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ThisWorkbook" defaultThemeVersion="124226"/>
  <mc:AlternateContent xmlns:mc="http://schemas.openxmlformats.org/markup-compatibility/2006">
    <mc:Choice Requires="x15">
      <x15ac:absPath xmlns:x15ac="http://schemas.microsoft.com/office/spreadsheetml/2010/11/ac" url="G:\DISEP\PUBLICATIONS\ACOSS STAT\N°0320 (EPM 3TR2020)\"/>
    </mc:Choice>
  </mc:AlternateContent>
  <xr:revisionPtr revIDLastSave="0" documentId="13_ncr:1_{8B4E2534-B224-466C-A459-E3A15EEED1E8}" xr6:coauthVersionLast="45" xr6:coauthVersionMax="45" xr10:uidLastSave="{00000000-0000-0000-0000-000000000000}"/>
  <bookViews>
    <workbookView xWindow="-120" yWindow="-120" windowWidth="25440" windowHeight="15390" tabRatio="791" activeTab="1" xr2:uid="{00000000-000D-0000-FFFF-FFFF00000000}"/>
  </bookViews>
  <sheets>
    <sheet name="Sources et méthodologie" sheetId="15" r:id="rId1"/>
    <sheet name="Synth" sheetId="6" r:id="rId2"/>
    <sheet name="Nb_cpte" sheetId="5" r:id="rId3"/>
    <sheet name="Vol_hor" sheetId="4" r:id="rId4"/>
    <sheet name="Mass_sal_nette" sheetId="3" r:id="rId5"/>
    <sheet name="heure moyen par tete" sheetId="12" r:id="rId6"/>
    <sheet name="salaire moyen par tete" sheetId="11" r:id="rId7"/>
    <sheet name="Tx hr" sheetId="10" r:id="rId8"/>
    <sheet name="Import_SAS_CVS" sheetId="2" state="hidden" r:id="rId9"/>
    <sheet name="PARAMETRE" sheetId="8" state="hidden" r:id="rId10"/>
  </sheets>
  <definedNames>
    <definedName name="_xlnm._FilterDatabase" localSheetId="8" hidden="1">Import_SAS_CVS!$A$1:$CV$2991</definedName>
    <definedName name="IMPORT_SAS_CVS">Import_SAS_CVS!$A$1:$CP$42</definedName>
    <definedName name="PARAMETRE">PARAMETRE!$A$1:$A$27</definedName>
    <definedName name="_xlnm.Print_Area" localSheetId="1">Synth!$A$1:$J$86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0" i="4" l="1"/>
  <c r="E70" i="4"/>
  <c r="F70" i="4"/>
  <c r="G70" i="4"/>
  <c r="H70" i="4"/>
  <c r="I70" i="4"/>
  <c r="J70" i="4"/>
  <c r="K70" i="4"/>
  <c r="L70" i="4"/>
  <c r="M70" i="4"/>
  <c r="N70" i="4"/>
  <c r="O70" i="4"/>
  <c r="P70" i="4"/>
  <c r="Q70" i="4"/>
  <c r="R70" i="4"/>
  <c r="S70" i="4"/>
  <c r="T70" i="4"/>
  <c r="U70" i="4"/>
  <c r="V70" i="4"/>
  <c r="W70" i="4"/>
  <c r="X70" i="4"/>
  <c r="Y70" i="4"/>
  <c r="D71" i="4"/>
  <c r="E71" i="4"/>
  <c r="F71" i="4"/>
  <c r="G71" i="4"/>
  <c r="H71" i="4"/>
  <c r="I71" i="4"/>
  <c r="J71" i="4"/>
  <c r="K71" i="4"/>
  <c r="L71" i="4"/>
  <c r="M71" i="4"/>
  <c r="N71" i="4"/>
  <c r="O71" i="4"/>
  <c r="P71" i="4"/>
  <c r="Q71" i="4"/>
  <c r="R71" i="4"/>
  <c r="S71" i="4"/>
  <c r="T71" i="4"/>
  <c r="U71" i="4"/>
  <c r="V71" i="4"/>
  <c r="W71" i="4"/>
  <c r="X71" i="4"/>
  <c r="Y71" i="4"/>
  <c r="D72" i="4"/>
  <c r="E72" i="4"/>
  <c r="F72" i="4"/>
  <c r="G72" i="4"/>
  <c r="H72" i="4"/>
  <c r="I72" i="4"/>
  <c r="J72" i="4"/>
  <c r="K72" i="4"/>
  <c r="L72" i="4"/>
  <c r="M72" i="4"/>
  <c r="N72" i="4"/>
  <c r="O72" i="4"/>
  <c r="P72" i="4"/>
  <c r="Q72" i="4"/>
  <c r="R72" i="4"/>
  <c r="S72" i="4"/>
  <c r="T72" i="4"/>
  <c r="U72" i="4"/>
  <c r="V72" i="4"/>
  <c r="W72" i="4"/>
  <c r="X72" i="4"/>
  <c r="Y72" i="4"/>
  <c r="D70" i="3"/>
  <c r="E70" i="3"/>
  <c r="F70" i="3"/>
  <c r="G70" i="3"/>
  <c r="H70" i="3"/>
  <c r="I70" i="3"/>
  <c r="J70" i="3"/>
  <c r="K70" i="3"/>
  <c r="L70" i="3"/>
  <c r="M70" i="3"/>
  <c r="N70" i="3"/>
  <c r="O70" i="3"/>
  <c r="P70" i="3"/>
  <c r="Q70" i="3"/>
  <c r="R70" i="3"/>
  <c r="S70" i="3"/>
  <c r="T70" i="3"/>
  <c r="U70" i="3"/>
  <c r="V70" i="3"/>
  <c r="W70" i="3"/>
  <c r="X70" i="3"/>
  <c r="Y70" i="3"/>
  <c r="D71" i="3"/>
  <c r="E71" i="3"/>
  <c r="F71" i="3"/>
  <c r="G71" i="3"/>
  <c r="H71" i="3"/>
  <c r="I71" i="3"/>
  <c r="J71" i="3"/>
  <c r="K71" i="3"/>
  <c r="L71" i="3"/>
  <c r="M71" i="3"/>
  <c r="N71" i="3"/>
  <c r="O71" i="3"/>
  <c r="P71" i="3"/>
  <c r="Q71" i="3"/>
  <c r="R71" i="3"/>
  <c r="S71" i="3"/>
  <c r="T71" i="3"/>
  <c r="U71" i="3"/>
  <c r="V71" i="3"/>
  <c r="W71" i="3"/>
  <c r="X71" i="3"/>
  <c r="Y71" i="3"/>
  <c r="D72" i="3"/>
  <c r="E72" i="3"/>
  <c r="F72" i="3"/>
  <c r="G72" i="3"/>
  <c r="H72" i="3"/>
  <c r="I72" i="3"/>
  <c r="J72" i="3"/>
  <c r="K72" i="3"/>
  <c r="L72" i="3"/>
  <c r="M72" i="3"/>
  <c r="N72" i="3"/>
  <c r="O72" i="3"/>
  <c r="P72" i="3"/>
  <c r="Q72" i="3"/>
  <c r="R72" i="3"/>
  <c r="S72" i="3"/>
  <c r="T72" i="3"/>
  <c r="U72" i="3"/>
  <c r="V72" i="3"/>
  <c r="W72" i="3"/>
  <c r="X72" i="3"/>
  <c r="Y72" i="3"/>
  <c r="D70" i="5"/>
  <c r="E70" i="5"/>
  <c r="F70" i="5"/>
  <c r="G70" i="5"/>
  <c r="H70" i="5"/>
  <c r="I70" i="5"/>
  <c r="J70" i="5"/>
  <c r="K70" i="5"/>
  <c r="L70" i="5"/>
  <c r="L70" i="12" s="1"/>
  <c r="M70" i="5"/>
  <c r="N70" i="5"/>
  <c r="O70" i="5"/>
  <c r="P70" i="5"/>
  <c r="Q70" i="5"/>
  <c r="R70" i="5"/>
  <c r="S70" i="5"/>
  <c r="T70" i="5"/>
  <c r="U70" i="5"/>
  <c r="V70" i="5"/>
  <c r="W70" i="5"/>
  <c r="X70" i="5"/>
  <c r="Y70" i="5"/>
  <c r="D71" i="5"/>
  <c r="E71" i="5"/>
  <c r="F71" i="5"/>
  <c r="G71" i="5"/>
  <c r="H71" i="5"/>
  <c r="I71" i="5"/>
  <c r="J71" i="5"/>
  <c r="K71" i="5"/>
  <c r="L71" i="5"/>
  <c r="L71" i="12" s="1"/>
  <c r="M71" i="5"/>
  <c r="N71" i="5"/>
  <c r="O71" i="5"/>
  <c r="P71" i="5"/>
  <c r="Q71" i="5"/>
  <c r="R71" i="5"/>
  <c r="S71" i="5"/>
  <c r="T71" i="5"/>
  <c r="T71" i="12" s="1"/>
  <c r="U71" i="5"/>
  <c r="V71" i="5"/>
  <c r="W71" i="5"/>
  <c r="X71" i="5"/>
  <c r="Y71" i="5"/>
  <c r="D72" i="5"/>
  <c r="E72" i="5"/>
  <c r="F72" i="5"/>
  <c r="G72" i="5"/>
  <c r="H72" i="5"/>
  <c r="I72" i="5"/>
  <c r="J72" i="5"/>
  <c r="K72" i="5"/>
  <c r="L72" i="5"/>
  <c r="L72" i="12" s="1"/>
  <c r="M72" i="5"/>
  <c r="N72" i="5"/>
  <c r="O72" i="5"/>
  <c r="P72" i="5"/>
  <c r="Q72" i="5"/>
  <c r="R72" i="5"/>
  <c r="S72" i="5"/>
  <c r="T72" i="5"/>
  <c r="T72" i="12" s="1"/>
  <c r="U72" i="5"/>
  <c r="V72" i="5"/>
  <c r="V72" i="12" s="1"/>
  <c r="W72" i="5"/>
  <c r="X72" i="5"/>
  <c r="Y72" i="5"/>
  <c r="Y69" i="4"/>
  <c r="X69" i="4"/>
  <c r="X69" i="10" s="1"/>
  <c r="W69" i="4"/>
  <c r="V69" i="4"/>
  <c r="U69" i="4"/>
  <c r="T69" i="4"/>
  <c r="S69" i="4"/>
  <c r="R69" i="4"/>
  <c r="Q69" i="4"/>
  <c r="P69" i="4"/>
  <c r="O69" i="4"/>
  <c r="N69" i="4"/>
  <c r="M69" i="4"/>
  <c r="L69" i="4"/>
  <c r="K69" i="4"/>
  <c r="J69" i="4"/>
  <c r="I69" i="4"/>
  <c r="H69" i="4"/>
  <c r="G69" i="4"/>
  <c r="F69" i="4"/>
  <c r="E69" i="4"/>
  <c r="D69" i="4"/>
  <c r="Y69" i="3"/>
  <c r="X69" i="3"/>
  <c r="W69" i="3"/>
  <c r="V69" i="3"/>
  <c r="U69" i="3"/>
  <c r="T69" i="3"/>
  <c r="S69" i="3"/>
  <c r="R69" i="3"/>
  <c r="Q69" i="3"/>
  <c r="P69" i="3"/>
  <c r="O69" i="3"/>
  <c r="N69" i="3"/>
  <c r="M69" i="3"/>
  <c r="L69" i="3"/>
  <c r="K69" i="3"/>
  <c r="J69" i="3"/>
  <c r="I69" i="3"/>
  <c r="H69" i="3"/>
  <c r="G69" i="3"/>
  <c r="F69" i="3"/>
  <c r="E69" i="3"/>
  <c r="D69" i="3"/>
  <c r="Y69" i="5"/>
  <c r="X69" i="5"/>
  <c r="W69" i="5"/>
  <c r="V69" i="5"/>
  <c r="U69" i="5"/>
  <c r="T69" i="5"/>
  <c r="S69" i="5"/>
  <c r="R69" i="5"/>
  <c r="Q69" i="5"/>
  <c r="P69" i="5"/>
  <c r="O69" i="5"/>
  <c r="N69" i="5"/>
  <c r="M69" i="5"/>
  <c r="L69" i="5"/>
  <c r="K69" i="5"/>
  <c r="J69" i="5"/>
  <c r="I69" i="5"/>
  <c r="H69" i="5"/>
  <c r="G69" i="5"/>
  <c r="F69" i="5"/>
  <c r="E69" i="5"/>
  <c r="D69" i="5"/>
  <c r="S69" i="11" l="1"/>
  <c r="M70" i="10"/>
  <c r="V71" i="10"/>
  <c r="L71" i="11"/>
  <c r="L70" i="10"/>
  <c r="V72" i="11"/>
  <c r="L69" i="12"/>
  <c r="L139" i="12" s="1"/>
  <c r="X69" i="12"/>
  <c r="M72" i="12"/>
  <c r="V70" i="11"/>
  <c r="N71" i="12"/>
  <c r="D70" i="12"/>
  <c r="V71" i="11"/>
  <c r="V71" i="12"/>
  <c r="V141" i="12" s="1"/>
  <c r="R71" i="12"/>
  <c r="J71" i="12"/>
  <c r="F71" i="12"/>
  <c r="X70" i="12"/>
  <c r="T70" i="12"/>
  <c r="T140" i="12" s="1"/>
  <c r="P70" i="12"/>
  <c r="H70" i="12"/>
  <c r="V69" i="11"/>
  <c r="L69" i="10"/>
  <c r="W72" i="12"/>
  <c r="S72" i="12"/>
  <c r="O72" i="12"/>
  <c r="G72" i="12"/>
  <c r="V70" i="12"/>
  <c r="T70" i="10"/>
  <c r="I141" i="5"/>
  <c r="N141" i="3"/>
  <c r="Y141" i="5"/>
  <c r="L140" i="12"/>
  <c r="H140" i="5"/>
  <c r="D140" i="5"/>
  <c r="R139" i="5"/>
  <c r="J139" i="5"/>
  <c r="Y141" i="3"/>
  <c r="I141" i="3"/>
  <c r="K140" i="3"/>
  <c r="Y140" i="4"/>
  <c r="I140" i="4"/>
  <c r="R141" i="5"/>
  <c r="N141" i="5"/>
  <c r="J141" i="5"/>
  <c r="F141" i="5"/>
  <c r="X140" i="5"/>
  <c r="P140" i="5"/>
  <c r="N139" i="5"/>
  <c r="F139" i="5"/>
  <c r="U141" i="3"/>
  <c r="K141" i="4"/>
  <c r="U140" i="4"/>
  <c r="Q140" i="4"/>
  <c r="E140" i="4"/>
  <c r="D69" i="12"/>
  <c r="H69" i="12"/>
  <c r="P69" i="12"/>
  <c r="T69" i="12"/>
  <c r="Y72" i="12"/>
  <c r="U141" i="5"/>
  <c r="Q72" i="12"/>
  <c r="E72" i="12"/>
  <c r="X141" i="3"/>
  <c r="P141" i="3"/>
  <c r="H141" i="3"/>
  <c r="N71" i="10"/>
  <c r="F71" i="10"/>
  <c r="R141" i="4"/>
  <c r="N141" i="4"/>
  <c r="J141" i="4"/>
  <c r="X140" i="4"/>
  <c r="P140" i="4"/>
  <c r="D140" i="4"/>
  <c r="E141" i="5"/>
  <c r="X141" i="5"/>
  <c r="P141" i="5"/>
  <c r="H141" i="5"/>
  <c r="D141" i="5"/>
  <c r="Y141" i="4"/>
  <c r="I141" i="4"/>
  <c r="Y139" i="4"/>
  <c r="I139" i="4"/>
  <c r="Q141" i="5"/>
  <c r="K141" i="5"/>
  <c r="Y140" i="5"/>
  <c r="U140" i="5"/>
  <c r="Q140" i="5"/>
  <c r="I140" i="5"/>
  <c r="E140" i="5"/>
  <c r="R141" i="3"/>
  <c r="J141" i="3"/>
  <c r="F141" i="3"/>
  <c r="X140" i="3"/>
  <c r="P140" i="3"/>
  <c r="L140" i="3"/>
  <c r="H140" i="3"/>
  <c r="D140" i="3"/>
  <c r="N139" i="3"/>
  <c r="F139" i="3"/>
  <c r="X141" i="4"/>
  <c r="P141" i="4"/>
  <c r="H141" i="4"/>
  <c r="D141" i="4"/>
  <c r="V140" i="4"/>
  <c r="R140" i="4"/>
  <c r="N140" i="4"/>
  <c r="J140" i="4"/>
  <c r="F140" i="4"/>
  <c r="M141" i="5"/>
  <c r="F140" i="3"/>
  <c r="M69" i="10"/>
  <c r="Q72" i="10"/>
  <c r="Q141" i="3"/>
  <c r="E72" i="10"/>
  <c r="E141" i="3"/>
  <c r="U70" i="10"/>
  <c r="U139" i="3"/>
  <c r="I70" i="10"/>
  <c r="I139" i="3"/>
  <c r="S72" i="10"/>
  <c r="S141" i="4"/>
  <c r="O72" i="10"/>
  <c r="O141" i="4"/>
  <c r="M71" i="10"/>
  <c r="M140" i="4"/>
  <c r="O70" i="10"/>
  <c r="O139" i="4"/>
  <c r="K70" i="10"/>
  <c r="K139" i="4"/>
  <c r="X139" i="5"/>
  <c r="E69" i="12"/>
  <c r="M69" i="12"/>
  <c r="U69" i="12"/>
  <c r="L69" i="11"/>
  <c r="X69" i="11"/>
  <c r="V69" i="10"/>
  <c r="W71" i="12"/>
  <c r="W140" i="5"/>
  <c r="S71" i="12"/>
  <c r="S140" i="5"/>
  <c r="O71" i="12"/>
  <c r="O140" i="5"/>
  <c r="K140" i="5"/>
  <c r="G71" i="12"/>
  <c r="G140" i="5"/>
  <c r="Y139" i="5"/>
  <c r="U139" i="5"/>
  <c r="Q70" i="12"/>
  <c r="Q139" i="5"/>
  <c r="M70" i="12"/>
  <c r="M139" i="5"/>
  <c r="I139" i="5"/>
  <c r="E70" i="12"/>
  <c r="E139" i="5"/>
  <c r="T72" i="11"/>
  <c r="T141" i="3"/>
  <c r="L72" i="11"/>
  <c r="L141" i="3"/>
  <c r="C72" i="3"/>
  <c r="D141" i="3"/>
  <c r="R71" i="10"/>
  <c r="R140" i="3"/>
  <c r="J71" i="10"/>
  <c r="J140" i="3"/>
  <c r="X70" i="10"/>
  <c r="X139" i="3"/>
  <c r="T70" i="11"/>
  <c r="T139" i="3"/>
  <c r="P70" i="10"/>
  <c r="P139" i="3"/>
  <c r="L70" i="11"/>
  <c r="L139" i="3"/>
  <c r="H70" i="10"/>
  <c r="H139" i="3"/>
  <c r="D70" i="10"/>
  <c r="D139" i="3"/>
  <c r="V72" i="10"/>
  <c r="V141" i="4"/>
  <c r="F72" i="10"/>
  <c r="F141" i="4"/>
  <c r="T71" i="10"/>
  <c r="T140" i="4"/>
  <c r="L71" i="10"/>
  <c r="L140" i="4"/>
  <c r="H71" i="10"/>
  <c r="H140" i="4"/>
  <c r="V70" i="10"/>
  <c r="V139" i="4"/>
  <c r="R139" i="4"/>
  <c r="N139" i="4"/>
  <c r="J139" i="4"/>
  <c r="F139" i="4"/>
  <c r="T141" i="5"/>
  <c r="L141" i="5"/>
  <c r="V140" i="5"/>
  <c r="N140" i="5"/>
  <c r="F140" i="5"/>
  <c r="V139" i="5"/>
  <c r="L139" i="5"/>
  <c r="V139" i="3"/>
  <c r="S71" i="11"/>
  <c r="S140" i="3"/>
  <c r="O71" i="11"/>
  <c r="O140" i="3"/>
  <c r="Y70" i="10"/>
  <c r="Y139" i="3"/>
  <c r="M70" i="11"/>
  <c r="M139" i="3"/>
  <c r="E70" i="10"/>
  <c r="E139" i="3"/>
  <c r="G72" i="10"/>
  <c r="G141" i="4"/>
  <c r="W70" i="10"/>
  <c r="W139" i="4"/>
  <c r="S70" i="10"/>
  <c r="S139" i="4"/>
  <c r="G70" i="10"/>
  <c r="G139" i="4"/>
  <c r="P139" i="5"/>
  <c r="V69" i="12"/>
  <c r="M69" i="11"/>
  <c r="S69" i="10"/>
  <c r="T141" i="12"/>
  <c r="L141" i="12"/>
  <c r="W72" i="11"/>
  <c r="W141" i="3"/>
  <c r="S72" i="11"/>
  <c r="S141" i="3"/>
  <c r="O72" i="11"/>
  <c r="O141" i="3"/>
  <c r="K141" i="3"/>
  <c r="G72" i="11"/>
  <c r="G141" i="3"/>
  <c r="Y140" i="3"/>
  <c r="U140" i="3"/>
  <c r="Q140" i="3"/>
  <c r="M71" i="11"/>
  <c r="M140" i="3"/>
  <c r="I140" i="3"/>
  <c r="E140" i="3"/>
  <c r="W70" i="11"/>
  <c r="W139" i="3"/>
  <c r="S70" i="11"/>
  <c r="S139" i="3"/>
  <c r="O70" i="11"/>
  <c r="O139" i="3"/>
  <c r="K139" i="3"/>
  <c r="G70" i="11"/>
  <c r="G139" i="3"/>
  <c r="U141" i="4"/>
  <c r="Q141" i="4"/>
  <c r="M72" i="10"/>
  <c r="M141" i="4"/>
  <c r="E141" i="4"/>
  <c r="W71" i="10"/>
  <c r="W140" i="4"/>
  <c r="S71" i="10"/>
  <c r="S140" i="4"/>
  <c r="O71" i="10"/>
  <c r="O140" i="4"/>
  <c r="K140" i="4"/>
  <c r="G71" i="10"/>
  <c r="G140" i="4"/>
  <c r="U139" i="4"/>
  <c r="Q139" i="4"/>
  <c r="M139" i="4"/>
  <c r="E139" i="4"/>
  <c r="W141" i="5"/>
  <c r="S141" i="5"/>
  <c r="O141" i="5"/>
  <c r="G141" i="5"/>
  <c r="T140" i="5"/>
  <c r="L140" i="5"/>
  <c r="T139" i="5"/>
  <c r="H139" i="5"/>
  <c r="V140" i="3"/>
  <c r="M72" i="11"/>
  <c r="M141" i="3"/>
  <c r="W71" i="11"/>
  <c r="W140" i="3"/>
  <c r="G71" i="11"/>
  <c r="G140" i="3"/>
  <c r="Q70" i="10"/>
  <c r="Q139" i="3"/>
  <c r="W72" i="10"/>
  <c r="W141" i="4"/>
  <c r="S69" i="12"/>
  <c r="M71" i="12"/>
  <c r="M140" i="5"/>
  <c r="W70" i="12"/>
  <c r="W139" i="5"/>
  <c r="S70" i="12"/>
  <c r="S139" i="5"/>
  <c r="O70" i="12"/>
  <c r="O139" i="5"/>
  <c r="K139" i="5"/>
  <c r="G70" i="12"/>
  <c r="G139" i="5"/>
  <c r="T71" i="11"/>
  <c r="T140" i="3"/>
  <c r="R139" i="3"/>
  <c r="J139" i="3"/>
  <c r="T72" i="10"/>
  <c r="T141" i="4"/>
  <c r="L72" i="10"/>
  <c r="L141" i="4"/>
  <c r="X139" i="4"/>
  <c r="T139" i="4"/>
  <c r="P139" i="4"/>
  <c r="L139" i="4"/>
  <c r="H139" i="4"/>
  <c r="D139" i="4"/>
  <c r="V141" i="5"/>
  <c r="R140" i="5"/>
  <c r="J140" i="5"/>
  <c r="D139" i="5"/>
  <c r="V141" i="3"/>
  <c r="N140" i="3"/>
  <c r="E69" i="10"/>
  <c r="I69" i="10"/>
  <c r="Q69" i="10"/>
  <c r="U69" i="10"/>
  <c r="Y69" i="10"/>
  <c r="U72" i="11"/>
  <c r="I72" i="11"/>
  <c r="R72" i="10"/>
  <c r="P71" i="10"/>
  <c r="Y72" i="10"/>
  <c r="U72" i="10"/>
  <c r="I72" i="10"/>
  <c r="K72" i="12"/>
  <c r="Y71" i="12"/>
  <c r="U71" i="12"/>
  <c r="Q71" i="12"/>
  <c r="E71" i="12"/>
  <c r="K72" i="10"/>
  <c r="Y71" i="10"/>
  <c r="U71" i="10"/>
  <c r="Q71" i="10"/>
  <c r="I71" i="10"/>
  <c r="E71" i="10"/>
  <c r="C70" i="3"/>
  <c r="N72" i="10"/>
  <c r="J72" i="10"/>
  <c r="X71" i="10"/>
  <c r="D71" i="10"/>
  <c r="C71" i="3"/>
  <c r="K71" i="10"/>
  <c r="D69" i="10"/>
  <c r="H69" i="10"/>
  <c r="P69" i="10"/>
  <c r="T69" i="10"/>
  <c r="C69" i="4"/>
  <c r="J69" i="10"/>
  <c r="N69" i="10"/>
  <c r="R69" i="10"/>
  <c r="C71" i="4"/>
  <c r="R70" i="10"/>
  <c r="N70" i="10"/>
  <c r="F70" i="10"/>
  <c r="I71" i="11"/>
  <c r="K70" i="12"/>
  <c r="C70" i="5"/>
  <c r="X72" i="10"/>
  <c r="P72" i="10"/>
  <c r="H72" i="10"/>
  <c r="D72" i="10"/>
  <c r="J70" i="10"/>
  <c r="R72" i="12"/>
  <c r="N72" i="12"/>
  <c r="J72" i="12"/>
  <c r="F72" i="12"/>
  <c r="X71" i="12"/>
  <c r="P71" i="12"/>
  <c r="H71" i="12"/>
  <c r="D71" i="12"/>
  <c r="C70" i="4"/>
  <c r="G69" i="10"/>
  <c r="K69" i="10"/>
  <c r="O69" i="10"/>
  <c r="X72" i="12"/>
  <c r="P72" i="12"/>
  <c r="H72" i="12"/>
  <c r="D72" i="12"/>
  <c r="K71" i="12"/>
  <c r="C71" i="5"/>
  <c r="R70" i="12"/>
  <c r="N70" i="12"/>
  <c r="J70" i="12"/>
  <c r="F70" i="12"/>
  <c r="C72" i="4"/>
  <c r="C72" i="5"/>
  <c r="Y70" i="11"/>
  <c r="U70" i="11"/>
  <c r="I70" i="11"/>
  <c r="Q72" i="11"/>
  <c r="E72" i="11"/>
  <c r="Q71" i="11"/>
  <c r="E71" i="11"/>
  <c r="Q70" i="11"/>
  <c r="U72" i="12"/>
  <c r="I71" i="12"/>
  <c r="U70" i="12"/>
  <c r="I70" i="12"/>
  <c r="X72" i="11"/>
  <c r="P72" i="11"/>
  <c r="H72" i="11"/>
  <c r="D72" i="11"/>
  <c r="X71" i="11"/>
  <c r="P71" i="11"/>
  <c r="H71" i="11"/>
  <c r="D71" i="11"/>
  <c r="X70" i="11"/>
  <c r="P70" i="11"/>
  <c r="H70" i="11"/>
  <c r="D70" i="11"/>
  <c r="Y72" i="11"/>
  <c r="Y71" i="11"/>
  <c r="E70" i="11"/>
  <c r="I72" i="12"/>
  <c r="Y70" i="12"/>
  <c r="K72" i="11"/>
  <c r="K71" i="11"/>
  <c r="K70" i="11"/>
  <c r="U71" i="11"/>
  <c r="R72" i="11"/>
  <c r="N72" i="11"/>
  <c r="J72" i="11"/>
  <c r="F72" i="11"/>
  <c r="R71" i="11"/>
  <c r="N71" i="11"/>
  <c r="J71" i="11"/>
  <c r="F71" i="11"/>
  <c r="R70" i="11"/>
  <c r="N70" i="11"/>
  <c r="J70" i="11"/>
  <c r="F70" i="11"/>
  <c r="W69" i="10"/>
  <c r="C69" i="3"/>
  <c r="F69" i="10"/>
  <c r="F69" i="12"/>
  <c r="J69" i="12"/>
  <c r="N69" i="12"/>
  <c r="R69" i="12"/>
  <c r="I69" i="11"/>
  <c r="Q69" i="11"/>
  <c r="Y69" i="11"/>
  <c r="C69" i="5"/>
  <c r="G69" i="12"/>
  <c r="K69" i="12"/>
  <c r="O69" i="12"/>
  <c r="W69" i="12"/>
  <c r="U69" i="11"/>
  <c r="I69" i="12"/>
  <c r="Q69" i="12"/>
  <c r="Y69" i="12"/>
  <c r="F69" i="11"/>
  <c r="J69" i="11"/>
  <c r="N69" i="11"/>
  <c r="R69" i="11"/>
  <c r="E69" i="11"/>
  <c r="G69" i="11"/>
  <c r="K69" i="11"/>
  <c r="O69" i="11"/>
  <c r="W69" i="11"/>
  <c r="D69" i="11"/>
  <c r="H69" i="11"/>
  <c r="P69" i="11"/>
  <c r="T69" i="11"/>
  <c r="D66" i="3"/>
  <c r="D208" i="3" s="1"/>
  <c r="E66" i="3"/>
  <c r="E208" i="3" s="1"/>
  <c r="F66" i="3"/>
  <c r="F208" i="3" s="1"/>
  <c r="G66" i="3"/>
  <c r="G208" i="3" s="1"/>
  <c r="H66" i="3"/>
  <c r="H208" i="3" s="1"/>
  <c r="I66" i="3"/>
  <c r="I208" i="3" s="1"/>
  <c r="J66" i="3"/>
  <c r="J208" i="3" s="1"/>
  <c r="K66" i="3"/>
  <c r="K208" i="3" s="1"/>
  <c r="L66" i="3"/>
  <c r="L208" i="3" s="1"/>
  <c r="M66" i="3"/>
  <c r="M208" i="3" s="1"/>
  <c r="N66" i="3"/>
  <c r="N208" i="3" s="1"/>
  <c r="O66" i="3"/>
  <c r="O208" i="3" s="1"/>
  <c r="P66" i="3"/>
  <c r="P208" i="3" s="1"/>
  <c r="Q66" i="3"/>
  <c r="Q208" i="3" s="1"/>
  <c r="R66" i="3"/>
  <c r="R208" i="3" s="1"/>
  <c r="S66" i="3"/>
  <c r="S208" i="3" s="1"/>
  <c r="T66" i="3"/>
  <c r="T208" i="3" s="1"/>
  <c r="U66" i="3"/>
  <c r="U208" i="3" s="1"/>
  <c r="V66" i="3"/>
  <c r="V208" i="3" s="1"/>
  <c r="W66" i="3"/>
  <c r="W208" i="3" s="1"/>
  <c r="X66" i="3"/>
  <c r="X208" i="3" s="1"/>
  <c r="Y66" i="3"/>
  <c r="Y208" i="3" s="1"/>
  <c r="D66" i="4"/>
  <c r="D208" i="4" s="1"/>
  <c r="E66" i="4"/>
  <c r="E208" i="4" s="1"/>
  <c r="F66" i="4"/>
  <c r="F208" i="4" s="1"/>
  <c r="G66" i="4"/>
  <c r="G208" i="4" s="1"/>
  <c r="H66" i="4"/>
  <c r="H208" i="4" s="1"/>
  <c r="I66" i="4"/>
  <c r="I208" i="4" s="1"/>
  <c r="J66" i="4"/>
  <c r="J208" i="4" s="1"/>
  <c r="K66" i="4"/>
  <c r="K208" i="4" s="1"/>
  <c r="L66" i="4"/>
  <c r="L208" i="4" s="1"/>
  <c r="M66" i="4"/>
  <c r="N66" i="4"/>
  <c r="N208" i="4" s="1"/>
  <c r="O66" i="4"/>
  <c r="O208" i="4" s="1"/>
  <c r="P66" i="4"/>
  <c r="P208" i="4" s="1"/>
  <c r="Q66" i="4"/>
  <c r="Q208" i="4" s="1"/>
  <c r="R66" i="4"/>
  <c r="R208" i="4" s="1"/>
  <c r="S66" i="4"/>
  <c r="S208" i="4" s="1"/>
  <c r="T66" i="4"/>
  <c r="T208" i="4" s="1"/>
  <c r="U66" i="4"/>
  <c r="U208" i="4" s="1"/>
  <c r="V66" i="4"/>
  <c r="V208" i="4" s="1"/>
  <c r="W66" i="4"/>
  <c r="W208" i="4" s="1"/>
  <c r="X66" i="4"/>
  <c r="X208" i="4" s="1"/>
  <c r="Y66" i="4"/>
  <c r="Y208" i="4" s="1"/>
  <c r="D66" i="5"/>
  <c r="D208" i="5" s="1"/>
  <c r="E66" i="5"/>
  <c r="E208" i="5" s="1"/>
  <c r="F66" i="5"/>
  <c r="F208" i="5" s="1"/>
  <c r="G66" i="5"/>
  <c r="G208" i="5" s="1"/>
  <c r="H66" i="5"/>
  <c r="H208" i="5" s="1"/>
  <c r="I66" i="5"/>
  <c r="I208" i="5" s="1"/>
  <c r="J66" i="5"/>
  <c r="J208" i="5" s="1"/>
  <c r="K66" i="5"/>
  <c r="K208" i="5" s="1"/>
  <c r="L66" i="5"/>
  <c r="L208" i="5" s="1"/>
  <c r="M66" i="5"/>
  <c r="M208" i="5" s="1"/>
  <c r="N66" i="5"/>
  <c r="N208" i="5" s="1"/>
  <c r="O66" i="5"/>
  <c r="O208" i="5" s="1"/>
  <c r="P66" i="5"/>
  <c r="P208" i="5" s="1"/>
  <c r="Q66" i="5"/>
  <c r="Q208" i="5" s="1"/>
  <c r="R66" i="5"/>
  <c r="R208" i="5" s="1"/>
  <c r="S66" i="5"/>
  <c r="T66" i="5"/>
  <c r="T208" i="5" s="1"/>
  <c r="U66" i="5"/>
  <c r="U208" i="5" s="1"/>
  <c r="V66" i="5"/>
  <c r="V208" i="5" s="1"/>
  <c r="W66" i="5"/>
  <c r="W208" i="5" s="1"/>
  <c r="X66" i="5"/>
  <c r="X208" i="5" s="1"/>
  <c r="Y66" i="5"/>
  <c r="Y208" i="5" s="1"/>
  <c r="S66" i="12" l="1"/>
  <c r="S208" i="12" s="1"/>
  <c r="O141" i="12"/>
  <c r="V140" i="12"/>
  <c r="V141" i="11"/>
  <c r="T139" i="12"/>
  <c r="G140" i="11"/>
  <c r="R140" i="12"/>
  <c r="H141" i="12"/>
  <c r="H140" i="12"/>
  <c r="J141" i="12"/>
  <c r="F141" i="10"/>
  <c r="B72" i="3"/>
  <c r="S141" i="12"/>
  <c r="D139" i="12"/>
  <c r="D140" i="12"/>
  <c r="T139" i="10"/>
  <c r="M141" i="11"/>
  <c r="G141" i="12"/>
  <c r="H139" i="12"/>
  <c r="P141" i="12"/>
  <c r="P140" i="12"/>
  <c r="N141" i="12"/>
  <c r="Q141" i="12"/>
  <c r="R141" i="10"/>
  <c r="S139" i="11"/>
  <c r="V140" i="11"/>
  <c r="S208" i="5"/>
  <c r="D141" i="12"/>
  <c r="F141" i="12"/>
  <c r="M66" i="10"/>
  <c r="M208" i="4"/>
  <c r="U141" i="12"/>
  <c r="J140" i="12"/>
  <c r="X141" i="12"/>
  <c r="X140" i="12"/>
  <c r="R141" i="12"/>
  <c r="B69" i="4"/>
  <c r="X139" i="12"/>
  <c r="H140" i="10"/>
  <c r="T140" i="10"/>
  <c r="L141" i="11"/>
  <c r="W141" i="12"/>
  <c r="V139" i="11"/>
  <c r="P139" i="12"/>
  <c r="X139" i="11"/>
  <c r="D141" i="10"/>
  <c r="C140" i="3"/>
  <c r="N141" i="10"/>
  <c r="G140" i="10"/>
  <c r="S139" i="12"/>
  <c r="W141" i="10"/>
  <c r="M140" i="11"/>
  <c r="O141" i="11"/>
  <c r="Q140" i="10"/>
  <c r="D140" i="10"/>
  <c r="U140" i="10"/>
  <c r="T140" i="11"/>
  <c r="P141" i="10"/>
  <c r="M139" i="12"/>
  <c r="J139" i="10"/>
  <c r="F140" i="10"/>
  <c r="K140" i="10"/>
  <c r="J141" i="10"/>
  <c r="Y141" i="12"/>
  <c r="E139" i="10"/>
  <c r="Y139" i="10"/>
  <c r="S140" i="11"/>
  <c r="H139" i="10"/>
  <c r="E139" i="12"/>
  <c r="O139" i="10"/>
  <c r="O141" i="10"/>
  <c r="E141" i="10"/>
  <c r="Y141" i="10"/>
  <c r="N139" i="11"/>
  <c r="K140" i="11"/>
  <c r="H139" i="11"/>
  <c r="U139" i="12"/>
  <c r="C141" i="4"/>
  <c r="E140" i="12"/>
  <c r="K141" i="12"/>
  <c r="U141" i="11"/>
  <c r="L139" i="11"/>
  <c r="R139" i="11"/>
  <c r="R140" i="11"/>
  <c r="K141" i="11"/>
  <c r="Y140" i="11"/>
  <c r="P139" i="11"/>
  <c r="P140" i="11"/>
  <c r="I140" i="12"/>
  <c r="Q140" i="11"/>
  <c r="H141" i="10"/>
  <c r="K139" i="12"/>
  <c r="R139" i="10"/>
  <c r="Q140" i="12"/>
  <c r="Q139" i="10"/>
  <c r="W140" i="11"/>
  <c r="U139" i="11"/>
  <c r="G139" i="10"/>
  <c r="I139" i="10"/>
  <c r="P141" i="11"/>
  <c r="F139" i="12"/>
  <c r="F140" i="12"/>
  <c r="F139" i="11"/>
  <c r="F140" i="11"/>
  <c r="F141" i="11"/>
  <c r="U140" i="11"/>
  <c r="Y139" i="12"/>
  <c r="Y141" i="11"/>
  <c r="X140" i="11"/>
  <c r="X141" i="11"/>
  <c r="E141" i="11"/>
  <c r="Y139" i="11"/>
  <c r="J139" i="12"/>
  <c r="K140" i="12"/>
  <c r="B70" i="4"/>
  <c r="C139" i="4"/>
  <c r="I140" i="11"/>
  <c r="B71" i="4"/>
  <c r="C140" i="4"/>
  <c r="B70" i="3"/>
  <c r="C139" i="3"/>
  <c r="I141" i="10"/>
  <c r="P140" i="10"/>
  <c r="M140" i="12"/>
  <c r="O139" i="11"/>
  <c r="W139" i="11"/>
  <c r="W141" i="11"/>
  <c r="R140" i="10"/>
  <c r="O140" i="12"/>
  <c r="W140" i="12"/>
  <c r="L140" i="11"/>
  <c r="R141" i="11"/>
  <c r="B71" i="5"/>
  <c r="C140" i="5"/>
  <c r="G139" i="12"/>
  <c r="W139" i="10"/>
  <c r="P139" i="10"/>
  <c r="J139" i="11"/>
  <c r="J140" i="11"/>
  <c r="J141" i="11"/>
  <c r="K139" i="11"/>
  <c r="I141" i="12"/>
  <c r="D139" i="11"/>
  <c r="D140" i="11"/>
  <c r="D141" i="11"/>
  <c r="I139" i="12"/>
  <c r="Q139" i="11"/>
  <c r="Q141" i="11"/>
  <c r="B72" i="5"/>
  <c r="C141" i="5"/>
  <c r="N139" i="12"/>
  <c r="F139" i="10"/>
  <c r="B71" i="3"/>
  <c r="E140" i="10"/>
  <c r="Y140" i="10"/>
  <c r="U140" i="12"/>
  <c r="U141" i="10"/>
  <c r="T141" i="10"/>
  <c r="G139" i="11"/>
  <c r="G141" i="11"/>
  <c r="G141" i="10"/>
  <c r="M139" i="11"/>
  <c r="O140" i="11"/>
  <c r="D139" i="10"/>
  <c r="T139" i="11"/>
  <c r="J140" i="10"/>
  <c r="Q139" i="12"/>
  <c r="G140" i="12"/>
  <c r="E141" i="12"/>
  <c r="K139" i="10"/>
  <c r="U139" i="10"/>
  <c r="Q141" i="10"/>
  <c r="B69" i="3"/>
  <c r="N140" i="11"/>
  <c r="N141" i="11"/>
  <c r="E139" i="11"/>
  <c r="H140" i="11"/>
  <c r="H141" i="11"/>
  <c r="E140" i="11"/>
  <c r="I139" i="11"/>
  <c r="R139" i="12"/>
  <c r="B70" i="5"/>
  <c r="C139" i="5"/>
  <c r="N139" i="10"/>
  <c r="I140" i="10"/>
  <c r="K141" i="10"/>
  <c r="Y140" i="12"/>
  <c r="I141" i="11"/>
  <c r="O139" i="12"/>
  <c r="W139" i="12"/>
  <c r="O140" i="10"/>
  <c r="W140" i="10"/>
  <c r="S141" i="11"/>
  <c r="N140" i="10"/>
  <c r="C141" i="3"/>
  <c r="T141" i="11"/>
  <c r="S140" i="12"/>
  <c r="M141" i="12"/>
  <c r="N140" i="12"/>
  <c r="V139" i="12"/>
  <c r="B71" i="11"/>
  <c r="C72" i="12"/>
  <c r="C69" i="12"/>
  <c r="C70" i="12"/>
  <c r="C70" i="10"/>
  <c r="C71" i="10"/>
  <c r="C70" i="11"/>
  <c r="C71" i="11"/>
  <c r="C71" i="12"/>
  <c r="C72" i="11"/>
  <c r="B72" i="4"/>
  <c r="C72" i="10"/>
  <c r="C69" i="10"/>
  <c r="B69" i="5"/>
  <c r="C69" i="11"/>
  <c r="V66" i="12"/>
  <c r="V208" i="12" s="1"/>
  <c r="L66" i="10"/>
  <c r="W66" i="12"/>
  <c r="W208" i="12" s="1"/>
  <c r="O66" i="12"/>
  <c r="O208" i="12" s="1"/>
  <c r="K66" i="12"/>
  <c r="K208" i="12" s="1"/>
  <c r="G66" i="12"/>
  <c r="G208" i="12" s="1"/>
  <c r="Y66" i="10"/>
  <c r="Y208" i="10" s="1"/>
  <c r="U66" i="10"/>
  <c r="U208" i="10" s="1"/>
  <c r="Q66" i="10"/>
  <c r="Q208" i="10" s="1"/>
  <c r="I66" i="10"/>
  <c r="I208" i="10" s="1"/>
  <c r="E66" i="10"/>
  <c r="E208" i="10" s="1"/>
  <c r="R66" i="12"/>
  <c r="R208" i="12" s="1"/>
  <c r="N66" i="12"/>
  <c r="N208" i="12" s="1"/>
  <c r="J66" i="12"/>
  <c r="J208" i="12" s="1"/>
  <c r="F66" i="12"/>
  <c r="F208" i="12" s="1"/>
  <c r="X66" i="10"/>
  <c r="T66" i="10"/>
  <c r="T208" i="10" s="1"/>
  <c r="P66" i="10"/>
  <c r="P208" i="10" s="1"/>
  <c r="H66" i="10"/>
  <c r="H208" i="10" s="1"/>
  <c r="D66" i="10"/>
  <c r="D208" i="10" s="1"/>
  <c r="Y66" i="12"/>
  <c r="Y208" i="12" s="1"/>
  <c r="U66" i="12"/>
  <c r="U208" i="12" s="1"/>
  <c r="Q66" i="12"/>
  <c r="Q208" i="12" s="1"/>
  <c r="M66" i="12"/>
  <c r="M208" i="12" s="1"/>
  <c r="I66" i="12"/>
  <c r="I208" i="12" s="1"/>
  <c r="E66" i="12"/>
  <c r="E208" i="12" s="1"/>
  <c r="W66" i="10"/>
  <c r="W208" i="10" s="1"/>
  <c r="S66" i="10"/>
  <c r="O66" i="10"/>
  <c r="O208" i="10" s="1"/>
  <c r="K66" i="10"/>
  <c r="K208" i="10" s="1"/>
  <c r="G66" i="10"/>
  <c r="G208" i="10" s="1"/>
  <c r="X66" i="12"/>
  <c r="X208" i="12" s="1"/>
  <c r="T66" i="12"/>
  <c r="T208" i="12" s="1"/>
  <c r="P66" i="12"/>
  <c r="P208" i="12" s="1"/>
  <c r="L66" i="12"/>
  <c r="L208" i="12" s="1"/>
  <c r="H66" i="12"/>
  <c r="H208" i="12" s="1"/>
  <c r="D66" i="12"/>
  <c r="D208" i="12" s="1"/>
  <c r="V66" i="10"/>
  <c r="R66" i="10"/>
  <c r="R208" i="10" s="1"/>
  <c r="N66" i="10"/>
  <c r="N208" i="10" s="1"/>
  <c r="J66" i="10"/>
  <c r="J208" i="10" s="1"/>
  <c r="F66" i="10"/>
  <c r="F208" i="10" s="1"/>
  <c r="Y66" i="11"/>
  <c r="Y208" i="11" s="1"/>
  <c r="W66" i="11"/>
  <c r="W208" i="11" s="1"/>
  <c r="U66" i="11"/>
  <c r="U208" i="11" s="1"/>
  <c r="S66" i="11"/>
  <c r="S208" i="11" s="1"/>
  <c r="Q66" i="11"/>
  <c r="Q208" i="11" s="1"/>
  <c r="O66" i="11"/>
  <c r="O208" i="11" s="1"/>
  <c r="M66" i="11"/>
  <c r="M208" i="11" s="1"/>
  <c r="K66" i="11"/>
  <c r="K208" i="11" s="1"/>
  <c r="I66" i="11"/>
  <c r="I208" i="11" s="1"/>
  <c r="G66" i="11"/>
  <c r="G208" i="11" s="1"/>
  <c r="E66" i="11"/>
  <c r="E208" i="11" s="1"/>
  <c r="X66" i="11"/>
  <c r="X208" i="11" s="1"/>
  <c r="V66" i="11"/>
  <c r="V208" i="11" s="1"/>
  <c r="T66" i="11"/>
  <c r="T208" i="11" s="1"/>
  <c r="R66" i="11"/>
  <c r="R208" i="11" s="1"/>
  <c r="P66" i="11"/>
  <c r="P208" i="11" s="1"/>
  <c r="N66" i="11"/>
  <c r="N208" i="11" s="1"/>
  <c r="L66" i="11"/>
  <c r="L208" i="11" s="1"/>
  <c r="J66" i="11"/>
  <c r="J208" i="11" s="1"/>
  <c r="H66" i="11"/>
  <c r="H208" i="11" s="1"/>
  <c r="F66" i="11"/>
  <c r="F208" i="11" s="1"/>
  <c r="D66" i="11"/>
  <c r="D208" i="11" s="1"/>
  <c r="C66" i="3"/>
  <c r="C208" i="3" s="1"/>
  <c r="C66" i="4"/>
  <c r="C208" i="4" s="1"/>
  <c r="C66" i="5"/>
  <c r="C208" i="5" s="1"/>
  <c r="B69" i="10" l="1"/>
  <c r="B139" i="4"/>
  <c r="B140" i="3"/>
  <c r="C140" i="10"/>
  <c r="B70" i="12"/>
  <c r="B140" i="4"/>
  <c r="C141" i="10"/>
  <c r="C140" i="11"/>
  <c r="C139" i="12"/>
  <c r="B70" i="11"/>
  <c r="B139" i="3"/>
  <c r="B69" i="12"/>
  <c r="C141" i="11"/>
  <c r="C139" i="11"/>
  <c r="C140" i="12"/>
  <c r="B71" i="12"/>
  <c r="C141" i="12"/>
  <c r="B140" i="5"/>
  <c r="B141" i="3"/>
  <c r="B72" i="10"/>
  <c r="B141" i="4"/>
  <c r="B70" i="10"/>
  <c r="C139" i="10"/>
  <c r="B71" i="10"/>
  <c r="B72" i="11"/>
  <c r="B141" i="5"/>
  <c r="B139" i="5"/>
  <c r="B72" i="12"/>
  <c r="B69" i="11"/>
  <c r="C66" i="10"/>
  <c r="C208" i="10" s="1"/>
  <c r="C66" i="11"/>
  <c r="C208" i="11" s="1"/>
  <c r="C66" i="12"/>
  <c r="C208" i="12" s="1"/>
  <c r="B66" i="3"/>
  <c r="B208" i="3" s="1"/>
  <c r="B66" i="4"/>
  <c r="B208" i="4" s="1"/>
  <c r="B66" i="5"/>
  <c r="B208" i="5" s="1"/>
  <c r="B139" i="10" l="1"/>
  <c r="B140" i="11"/>
  <c r="B141" i="11"/>
  <c r="B140" i="12"/>
  <c r="B139" i="12"/>
  <c r="B140" i="10"/>
  <c r="B141" i="10"/>
  <c r="B141" i="12"/>
  <c r="B139" i="11"/>
  <c r="B66" i="10"/>
  <c r="B208" i="10" s="1"/>
  <c r="B66" i="12"/>
  <c r="B208" i="12" s="1"/>
  <c r="B66" i="11"/>
  <c r="B208" i="11" s="1"/>
  <c r="Y68" i="4" l="1"/>
  <c r="X68" i="4"/>
  <c r="W68" i="4"/>
  <c r="V68" i="4"/>
  <c r="U68" i="4"/>
  <c r="T68" i="4"/>
  <c r="S68" i="4"/>
  <c r="R68" i="4"/>
  <c r="Q68" i="4"/>
  <c r="P68" i="4"/>
  <c r="O68" i="4"/>
  <c r="N68" i="4"/>
  <c r="M68" i="4"/>
  <c r="L68" i="4"/>
  <c r="K68" i="4"/>
  <c r="J68" i="4"/>
  <c r="I68" i="4"/>
  <c r="H68" i="4"/>
  <c r="G68" i="4"/>
  <c r="F68" i="4"/>
  <c r="E68" i="4"/>
  <c r="D68" i="4"/>
  <c r="Y67" i="4"/>
  <c r="Y209" i="4" s="1"/>
  <c r="X67" i="4"/>
  <c r="X209" i="4" s="1"/>
  <c r="W67" i="4"/>
  <c r="W209" i="4" s="1"/>
  <c r="V67" i="4"/>
  <c r="V209" i="4" s="1"/>
  <c r="U67" i="4"/>
  <c r="U209" i="4" s="1"/>
  <c r="T67" i="4"/>
  <c r="T209" i="4" s="1"/>
  <c r="S67" i="4"/>
  <c r="S209" i="4" s="1"/>
  <c r="R67" i="4"/>
  <c r="R209" i="4" s="1"/>
  <c r="Q67" i="4"/>
  <c r="Q209" i="4" s="1"/>
  <c r="P67" i="4"/>
  <c r="P209" i="4" s="1"/>
  <c r="O67" i="4"/>
  <c r="O209" i="4" s="1"/>
  <c r="N67" i="4"/>
  <c r="N209" i="4" s="1"/>
  <c r="M67" i="4"/>
  <c r="M209" i="4" s="1"/>
  <c r="L67" i="4"/>
  <c r="L209" i="4" s="1"/>
  <c r="K67" i="4"/>
  <c r="K209" i="4" s="1"/>
  <c r="J67" i="4"/>
  <c r="J209" i="4" s="1"/>
  <c r="I67" i="4"/>
  <c r="I209" i="4" s="1"/>
  <c r="H67" i="4"/>
  <c r="H209" i="4" s="1"/>
  <c r="G67" i="4"/>
  <c r="G209" i="4" s="1"/>
  <c r="F67" i="4"/>
  <c r="F209" i="4" s="1"/>
  <c r="E67" i="4"/>
  <c r="E209" i="4" s="1"/>
  <c r="D67" i="4"/>
  <c r="D209" i="4" s="1"/>
  <c r="Y65" i="4"/>
  <c r="X65" i="4"/>
  <c r="W65" i="4"/>
  <c r="V65" i="4"/>
  <c r="U65" i="4"/>
  <c r="T65" i="4"/>
  <c r="S65" i="4"/>
  <c r="R65" i="4"/>
  <c r="Q65" i="4"/>
  <c r="P65" i="4"/>
  <c r="O65" i="4"/>
  <c r="N65" i="4"/>
  <c r="M65" i="4"/>
  <c r="L65" i="4"/>
  <c r="K65" i="4"/>
  <c r="J65" i="4"/>
  <c r="I65" i="4"/>
  <c r="H65" i="4"/>
  <c r="G65" i="4"/>
  <c r="F65" i="4"/>
  <c r="E65" i="4"/>
  <c r="D65" i="4"/>
  <c r="Y68" i="3"/>
  <c r="X68" i="3"/>
  <c r="W68" i="3"/>
  <c r="V68" i="3"/>
  <c r="U68" i="3"/>
  <c r="T68" i="3"/>
  <c r="S68" i="3"/>
  <c r="R68" i="3"/>
  <c r="Q68" i="3"/>
  <c r="P68" i="3"/>
  <c r="O68" i="3"/>
  <c r="N68" i="3"/>
  <c r="M68" i="3"/>
  <c r="L68" i="3"/>
  <c r="K68" i="3"/>
  <c r="J68" i="3"/>
  <c r="I68" i="3"/>
  <c r="H68" i="3"/>
  <c r="G68" i="3"/>
  <c r="F68" i="3"/>
  <c r="E68" i="3"/>
  <c r="D68" i="3"/>
  <c r="Y67" i="3"/>
  <c r="Y209" i="3" s="1"/>
  <c r="X67" i="3"/>
  <c r="X209" i="3" s="1"/>
  <c r="W67" i="3"/>
  <c r="W209" i="3" s="1"/>
  <c r="V67" i="3"/>
  <c r="V209" i="3" s="1"/>
  <c r="U67" i="3"/>
  <c r="U209" i="3" s="1"/>
  <c r="T67" i="3"/>
  <c r="T209" i="3" s="1"/>
  <c r="S67" i="3"/>
  <c r="S209" i="3" s="1"/>
  <c r="R67" i="3"/>
  <c r="R209" i="3" s="1"/>
  <c r="Q67" i="3"/>
  <c r="Q209" i="3" s="1"/>
  <c r="P67" i="3"/>
  <c r="P209" i="3" s="1"/>
  <c r="O67" i="3"/>
  <c r="O209" i="3" s="1"/>
  <c r="N67" i="3"/>
  <c r="N209" i="3" s="1"/>
  <c r="M67" i="3"/>
  <c r="M209" i="3" s="1"/>
  <c r="L67" i="3"/>
  <c r="L209" i="3" s="1"/>
  <c r="K67" i="3"/>
  <c r="K209" i="3" s="1"/>
  <c r="J67" i="3"/>
  <c r="J209" i="3" s="1"/>
  <c r="I67" i="3"/>
  <c r="I209" i="3" s="1"/>
  <c r="H67" i="3"/>
  <c r="H209" i="3" s="1"/>
  <c r="G67" i="3"/>
  <c r="G209" i="3" s="1"/>
  <c r="F67" i="3"/>
  <c r="F209" i="3" s="1"/>
  <c r="E67" i="3"/>
  <c r="E209" i="3" s="1"/>
  <c r="D67" i="3"/>
  <c r="D209" i="3" s="1"/>
  <c r="Y65" i="3"/>
  <c r="X65" i="3"/>
  <c r="W65" i="3"/>
  <c r="V65" i="3"/>
  <c r="U65" i="3"/>
  <c r="T65" i="3"/>
  <c r="S65" i="3"/>
  <c r="R65" i="3"/>
  <c r="Q65" i="3"/>
  <c r="P65" i="3"/>
  <c r="O65" i="3"/>
  <c r="N65" i="3"/>
  <c r="M65" i="3"/>
  <c r="L65" i="3"/>
  <c r="K65" i="3"/>
  <c r="J65" i="3"/>
  <c r="I65" i="3"/>
  <c r="H65" i="3"/>
  <c r="G65" i="3"/>
  <c r="F65" i="3"/>
  <c r="E65" i="3"/>
  <c r="D65" i="3"/>
  <c r="Y68" i="5"/>
  <c r="X68" i="5"/>
  <c r="W68" i="5"/>
  <c r="V68" i="5"/>
  <c r="U68" i="5"/>
  <c r="T68" i="5"/>
  <c r="S68" i="5"/>
  <c r="R68" i="5"/>
  <c r="Q68" i="5"/>
  <c r="P68" i="5"/>
  <c r="O68" i="5"/>
  <c r="N68" i="5"/>
  <c r="M68" i="5"/>
  <c r="L68" i="5"/>
  <c r="K68" i="5"/>
  <c r="J68" i="5"/>
  <c r="I68" i="5"/>
  <c r="H68" i="5"/>
  <c r="G68" i="5"/>
  <c r="F68" i="5"/>
  <c r="E68" i="5"/>
  <c r="D68" i="5"/>
  <c r="Y67" i="5"/>
  <c r="Y209" i="5" s="1"/>
  <c r="X67" i="5"/>
  <c r="X209" i="5" s="1"/>
  <c r="W67" i="5"/>
  <c r="W209" i="5" s="1"/>
  <c r="V67" i="5"/>
  <c r="V209" i="5" s="1"/>
  <c r="U67" i="5"/>
  <c r="U209" i="5" s="1"/>
  <c r="T67" i="5"/>
  <c r="T209" i="5" s="1"/>
  <c r="S67" i="5"/>
  <c r="S209" i="5" s="1"/>
  <c r="R67" i="5"/>
  <c r="R209" i="5" s="1"/>
  <c r="Q67" i="5"/>
  <c r="Q209" i="5" s="1"/>
  <c r="P67" i="5"/>
  <c r="P209" i="5" s="1"/>
  <c r="O67" i="5"/>
  <c r="O209" i="5" s="1"/>
  <c r="N67" i="5"/>
  <c r="N209" i="5" s="1"/>
  <c r="M67" i="5"/>
  <c r="M209" i="5" s="1"/>
  <c r="L67" i="5"/>
  <c r="L209" i="5" s="1"/>
  <c r="K67" i="5"/>
  <c r="K209" i="5" s="1"/>
  <c r="J67" i="5"/>
  <c r="J209" i="5" s="1"/>
  <c r="I67" i="5"/>
  <c r="I209" i="5" s="1"/>
  <c r="H67" i="5"/>
  <c r="H209" i="5" s="1"/>
  <c r="G67" i="5"/>
  <c r="G209" i="5" s="1"/>
  <c r="F67" i="5"/>
  <c r="F209" i="5" s="1"/>
  <c r="E67" i="5"/>
  <c r="E209" i="5" s="1"/>
  <c r="D67" i="5"/>
  <c r="D209" i="5" s="1"/>
  <c r="Y65" i="5"/>
  <c r="X65" i="5"/>
  <c r="W65" i="5"/>
  <c r="V65" i="5"/>
  <c r="U65" i="5"/>
  <c r="T65" i="5"/>
  <c r="S65" i="5"/>
  <c r="R65" i="5"/>
  <c r="Q65" i="5"/>
  <c r="P65" i="5"/>
  <c r="O65" i="5"/>
  <c r="N65" i="5"/>
  <c r="M65" i="5"/>
  <c r="L65" i="5"/>
  <c r="K65" i="5"/>
  <c r="J65" i="5"/>
  <c r="I65" i="5"/>
  <c r="H65" i="5"/>
  <c r="G65" i="5"/>
  <c r="F65" i="5"/>
  <c r="E65" i="5"/>
  <c r="D65" i="5"/>
  <c r="I207" i="3" l="1"/>
  <c r="Y207" i="3"/>
  <c r="F135" i="5"/>
  <c r="F207" i="5"/>
  <c r="R135" i="5"/>
  <c r="R207" i="5"/>
  <c r="F138" i="5"/>
  <c r="F210" i="5"/>
  <c r="R138" i="5"/>
  <c r="R210" i="5"/>
  <c r="H135" i="3"/>
  <c r="H207" i="3"/>
  <c r="P135" i="3"/>
  <c r="P207" i="3"/>
  <c r="T135" i="3"/>
  <c r="T207" i="3"/>
  <c r="X135" i="3"/>
  <c r="X207" i="3"/>
  <c r="D138" i="3"/>
  <c r="D210" i="3"/>
  <c r="L138" i="3"/>
  <c r="L210" i="3"/>
  <c r="X138" i="3"/>
  <c r="X210" i="3"/>
  <c r="J135" i="4"/>
  <c r="J207" i="4"/>
  <c r="R135" i="4"/>
  <c r="R207" i="4"/>
  <c r="F138" i="4"/>
  <c r="F210" i="4"/>
  <c r="J138" i="4"/>
  <c r="J210" i="4"/>
  <c r="N138" i="4"/>
  <c r="N210" i="4"/>
  <c r="R138" i="4"/>
  <c r="R210" i="4"/>
  <c r="V138" i="4"/>
  <c r="V210" i="4"/>
  <c r="G135" i="5"/>
  <c r="G207" i="5"/>
  <c r="K135" i="5"/>
  <c r="K207" i="5"/>
  <c r="O135" i="5"/>
  <c r="O207" i="5"/>
  <c r="S135" i="5"/>
  <c r="S207" i="5"/>
  <c r="W135" i="5"/>
  <c r="W207" i="5"/>
  <c r="G138" i="5"/>
  <c r="G210" i="5"/>
  <c r="K138" i="5"/>
  <c r="K210" i="5"/>
  <c r="O138" i="5"/>
  <c r="O210" i="5"/>
  <c r="S138" i="5"/>
  <c r="S210" i="5"/>
  <c r="W138" i="5"/>
  <c r="W210" i="5"/>
  <c r="E135" i="3"/>
  <c r="E207" i="3"/>
  <c r="M135" i="3"/>
  <c r="M207" i="3"/>
  <c r="Q135" i="3"/>
  <c r="Q207" i="3"/>
  <c r="U135" i="3"/>
  <c r="U207" i="3"/>
  <c r="E138" i="3"/>
  <c r="E210" i="3"/>
  <c r="I138" i="3"/>
  <c r="I210" i="3"/>
  <c r="M138" i="3"/>
  <c r="M210" i="3"/>
  <c r="Q138" i="3"/>
  <c r="Q210" i="3"/>
  <c r="U138" i="3"/>
  <c r="U210" i="3"/>
  <c r="Y138" i="3"/>
  <c r="Y210" i="3"/>
  <c r="G135" i="4"/>
  <c r="G207" i="4"/>
  <c r="K135" i="4"/>
  <c r="K207" i="4"/>
  <c r="O135" i="4"/>
  <c r="O207" i="4"/>
  <c r="S135" i="4"/>
  <c r="S207" i="4"/>
  <c r="W135" i="4"/>
  <c r="W207" i="4"/>
  <c r="G138" i="4"/>
  <c r="G210" i="4"/>
  <c r="K138" i="4"/>
  <c r="K210" i="4"/>
  <c r="O138" i="4"/>
  <c r="O210" i="4"/>
  <c r="S138" i="4"/>
  <c r="S210" i="4"/>
  <c r="W138" i="4"/>
  <c r="W210" i="4"/>
  <c r="J135" i="5"/>
  <c r="J207" i="5"/>
  <c r="N138" i="5"/>
  <c r="N210" i="5"/>
  <c r="D135" i="3"/>
  <c r="D207" i="3"/>
  <c r="P138" i="3"/>
  <c r="P210" i="3"/>
  <c r="D135" i="5"/>
  <c r="D207" i="5"/>
  <c r="L135" i="5"/>
  <c r="L207" i="5"/>
  <c r="T135" i="5"/>
  <c r="T207" i="5"/>
  <c r="X135" i="5"/>
  <c r="X207" i="5"/>
  <c r="D138" i="5"/>
  <c r="D210" i="5"/>
  <c r="H138" i="5"/>
  <c r="H210" i="5"/>
  <c r="L138" i="5"/>
  <c r="L210" i="5"/>
  <c r="P138" i="5"/>
  <c r="P210" i="5"/>
  <c r="T138" i="5"/>
  <c r="T210" i="5"/>
  <c r="X138" i="5"/>
  <c r="X210" i="5"/>
  <c r="F135" i="3"/>
  <c r="F207" i="3"/>
  <c r="J135" i="3"/>
  <c r="J207" i="3"/>
  <c r="N135" i="3"/>
  <c r="N207" i="3"/>
  <c r="R135" i="3"/>
  <c r="R207" i="3"/>
  <c r="V135" i="3"/>
  <c r="V207" i="3"/>
  <c r="F138" i="3"/>
  <c r="F210" i="3"/>
  <c r="J138" i="3"/>
  <c r="J210" i="3"/>
  <c r="N138" i="3"/>
  <c r="N210" i="3"/>
  <c r="R138" i="3"/>
  <c r="R210" i="3"/>
  <c r="V138" i="3"/>
  <c r="V210" i="3"/>
  <c r="D135" i="4"/>
  <c r="D207" i="4"/>
  <c r="H135" i="4"/>
  <c r="H207" i="4"/>
  <c r="L135" i="4"/>
  <c r="L207" i="4"/>
  <c r="P135" i="4"/>
  <c r="P207" i="4"/>
  <c r="T135" i="4"/>
  <c r="T207" i="4"/>
  <c r="X135" i="4"/>
  <c r="X207" i="4"/>
  <c r="D138" i="4"/>
  <c r="D210" i="4"/>
  <c r="H138" i="4"/>
  <c r="H210" i="4"/>
  <c r="L138" i="4"/>
  <c r="L210" i="4"/>
  <c r="P138" i="4"/>
  <c r="P210" i="4"/>
  <c r="T138" i="4"/>
  <c r="T210" i="4"/>
  <c r="X138" i="4"/>
  <c r="X210" i="4"/>
  <c r="N135" i="5"/>
  <c r="N207" i="5"/>
  <c r="V135" i="5"/>
  <c r="V207" i="5"/>
  <c r="J138" i="5"/>
  <c r="J210" i="5"/>
  <c r="V138" i="5"/>
  <c r="V210" i="5"/>
  <c r="L135" i="3"/>
  <c r="L207" i="3"/>
  <c r="H138" i="3"/>
  <c r="H210" i="3"/>
  <c r="T138" i="3"/>
  <c r="T210" i="3"/>
  <c r="F135" i="4"/>
  <c r="F207" i="4"/>
  <c r="N135" i="4"/>
  <c r="N207" i="4"/>
  <c r="V135" i="4"/>
  <c r="V207" i="4"/>
  <c r="H135" i="5"/>
  <c r="H207" i="5"/>
  <c r="P135" i="5"/>
  <c r="P207" i="5"/>
  <c r="E135" i="5"/>
  <c r="E207" i="5"/>
  <c r="I135" i="5"/>
  <c r="I207" i="5"/>
  <c r="M135" i="5"/>
  <c r="M207" i="5"/>
  <c r="Q135" i="5"/>
  <c r="Q207" i="5"/>
  <c r="U135" i="5"/>
  <c r="U207" i="5"/>
  <c r="Y135" i="5"/>
  <c r="Y207" i="5"/>
  <c r="E138" i="5"/>
  <c r="E210" i="5"/>
  <c r="I138" i="5"/>
  <c r="I210" i="5"/>
  <c r="M138" i="5"/>
  <c r="M210" i="5"/>
  <c r="Q138" i="5"/>
  <c r="Q210" i="5"/>
  <c r="U138" i="5"/>
  <c r="U210" i="5"/>
  <c r="Y138" i="5"/>
  <c r="Y210" i="5"/>
  <c r="G135" i="3"/>
  <c r="G207" i="3"/>
  <c r="K135" i="3"/>
  <c r="K207" i="3"/>
  <c r="O135" i="3"/>
  <c r="O207" i="3"/>
  <c r="S135" i="3"/>
  <c r="S207" i="3"/>
  <c r="W135" i="3"/>
  <c r="W207" i="3"/>
  <c r="G138" i="3"/>
  <c r="G210" i="3"/>
  <c r="K138" i="3"/>
  <c r="K210" i="3"/>
  <c r="O138" i="3"/>
  <c r="O210" i="3"/>
  <c r="S138" i="3"/>
  <c r="S210" i="3"/>
  <c r="W138" i="3"/>
  <c r="W210" i="3"/>
  <c r="E135" i="4"/>
  <c r="E207" i="4"/>
  <c r="I135" i="4"/>
  <c r="I207" i="4"/>
  <c r="M135" i="4"/>
  <c r="M207" i="4"/>
  <c r="Q135" i="4"/>
  <c r="Q207" i="4"/>
  <c r="U135" i="4"/>
  <c r="U207" i="4"/>
  <c r="Y135" i="4"/>
  <c r="Y207" i="4"/>
  <c r="E138" i="4"/>
  <c r="E210" i="4"/>
  <c r="I138" i="4"/>
  <c r="I210" i="4"/>
  <c r="M138" i="4"/>
  <c r="M210" i="4"/>
  <c r="Q138" i="4"/>
  <c r="Q210" i="4"/>
  <c r="U138" i="4"/>
  <c r="U210" i="4"/>
  <c r="Y138" i="4"/>
  <c r="Y210" i="4"/>
  <c r="O68" i="10"/>
  <c r="I65" i="10"/>
  <c r="I135" i="3"/>
  <c r="Y65" i="10"/>
  <c r="Y135" i="3"/>
  <c r="O68" i="11"/>
  <c r="O67" i="10"/>
  <c r="O209" i="10" s="1"/>
  <c r="V68" i="10"/>
  <c r="W68" i="10"/>
  <c r="X68" i="10"/>
  <c r="G67" i="11"/>
  <c r="G209" i="11" s="1"/>
  <c r="S67" i="11"/>
  <c r="S209" i="11" s="1"/>
  <c r="W67" i="11"/>
  <c r="W209" i="11" s="1"/>
  <c r="M65" i="10"/>
  <c r="G67" i="10"/>
  <c r="G209" i="10" s="1"/>
  <c r="M67" i="10"/>
  <c r="W67" i="10"/>
  <c r="W209" i="10" s="1"/>
  <c r="G68" i="10"/>
  <c r="M68" i="10"/>
  <c r="Q65" i="10"/>
  <c r="E65" i="10"/>
  <c r="U65" i="10"/>
  <c r="C65" i="5"/>
  <c r="L65" i="12"/>
  <c r="N65" i="12"/>
  <c r="T65" i="12"/>
  <c r="V65" i="12"/>
  <c r="C67" i="5"/>
  <c r="L67" i="12"/>
  <c r="L209" i="12" s="1"/>
  <c r="N67" i="12"/>
  <c r="N209" i="12" s="1"/>
  <c r="T67" i="12"/>
  <c r="T209" i="12" s="1"/>
  <c r="V67" i="12"/>
  <c r="V209" i="12" s="1"/>
  <c r="L68" i="12"/>
  <c r="L210" i="12" s="1"/>
  <c r="N68" i="12"/>
  <c r="T68" i="12"/>
  <c r="V68" i="12"/>
  <c r="G65" i="11"/>
  <c r="M65" i="11"/>
  <c r="O65" i="11"/>
  <c r="S65" i="11"/>
  <c r="W65" i="11"/>
  <c r="F67" i="10"/>
  <c r="F209" i="10" s="1"/>
  <c r="H67" i="10"/>
  <c r="H209" i="10" s="1"/>
  <c r="F136" i="5"/>
  <c r="H136" i="5"/>
  <c r="J136" i="5"/>
  <c r="P136" i="5"/>
  <c r="R136" i="5"/>
  <c r="X136" i="5"/>
  <c r="D137" i="5"/>
  <c r="F137" i="5"/>
  <c r="H137" i="5"/>
  <c r="J137" i="5"/>
  <c r="P137" i="5"/>
  <c r="R137" i="5"/>
  <c r="X137" i="5"/>
  <c r="D136" i="5"/>
  <c r="L136" i="5"/>
  <c r="T136" i="5"/>
  <c r="N137" i="5"/>
  <c r="V137" i="5"/>
  <c r="N136" i="5"/>
  <c r="V136" i="5"/>
  <c r="L137" i="5"/>
  <c r="T137" i="5"/>
  <c r="G65" i="12"/>
  <c r="M65" i="12"/>
  <c r="O65" i="12"/>
  <c r="S65" i="12"/>
  <c r="W65" i="12"/>
  <c r="E136" i="5"/>
  <c r="G67" i="12"/>
  <c r="G209" i="12" s="1"/>
  <c r="G136" i="5"/>
  <c r="I136" i="5"/>
  <c r="K136" i="5"/>
  <c r="M67" i="12"/>
  <c r="M209" i="12" s="1"/>
  <c r="M136" i="5"/>
  <c r="O67" i="12"/>
  <c r="O209" i="12" s="1"/>
  <c r="O136" i="5"/>
  <c r="Q136" i="5"/>
  <c r="S67" i="12"/>
  <c r="S209" i="12" s="1"/>
  <c r="S136" i="5"/>
  <c r="U136" i="5"/>
  <c r="W67" i="12"/>
  <c r="W209" i="12" s="1"/>
  <c r="W136" i="5"/>
  <c r="Y136" i="5"/>
  <c r="E137" i="5"/>
  <c r="G68" i="12"/>
  <c r="G137" i="5"/>
  <c r="I137" i="5"/>
  <c r="K137" i="5"/>
  <c r="M68" i="12"/>
  <c r="M137" i="5"/>
  <c r="O68" i="12"/>
  <c r="O137" i="5"/>
  <c r="Q137" i="5"/>
  <c r="S68" i="12"/>
  <c r="S137" i="5"/>
  <c r="U137" i="5"/>
  <c r="W68" i="12"/>
  <c r="W137" i="5"/>
  <c r="Y137" i="5"/>
  <c r="C65" i="3"/>
  <c r="F65" i="11"/>
  <c r="L65" i="11"/>
  <c r="N65" i="11"/>
  <c r="T65" i="11"/>
  <c r="V65" i="11"/>
  <c r="C67" i="3"/>
  <c r="D136" i="3"/>
  <c r="F136" i="3"/>
  <c r="H136" i="3"/>
  <c r="J136" i="3"/>
  <c r="L67" i="11"/>
  <c r="L209" i="11" s="1"/>
  <c r="L136" i="3"/>
  <c r="N67" i="11"/>
  <c r="N209" i="11" s="1"/>
  <c r="N136" i="3"/>
  <c r="P136" i="3"/>
  <c r="R136" i="3"/>
  <c r="T67" i="11"/>
  <c r="T209" i="11" s="1"/>
  <c r="T136" i="3"/>
  <c r="V136" i="3"/>
  <c r="V67" i="11"/>
  <c r="V209" i="11" s="1"/>
  <c r="X136" i="3"/>
  <c r="C68" i="3"/>
  <c r="D137" i="3"/>
  <c r="F137" i="3"/>
  <c r="H137" i="3"/>
  <c r="J137" i="3"/>
  <c r="L68" i="11"/>
  <c r="L137" i="3"/>
  <c r="N68" i="11"/>
  <c r="N137" i="3"/>
  <c r="P137" i="3"/>
  <c r="R137" i="3"/>
  <c r="T68" i="11"/>
  <c r="T137" i="3"/>
  <c r="V68" i="11"/>
  <c r="V137" i="3"/>
  <c r="X137" i="3"/>
  <c r="C65" i="4"/>
  <c r="L65" i="10"/>
  <c r="N65" i="10"/>
  <c r="T65" i="10"/>
  <c r="V65" i="10"/>
  <c r="C67" i="4"/>
  <c r="C209" i="4" s="1"/>
  <c r="D136" i="4"/>
  <c r="F136" i="4"/>
  <c r="H136" i="4"/>
  <c r="J136" i="4"/>
  <c r="L67" i="10"/>
  <c r="L136" i="4"/>
  <c r="N67" i="10"/>
  <c r="N209" i="10" s="1"/>
  <c r="N136" i="4"/>
  <c r="P67" i="10"/>
  <c r="P209" i="10" s="1"/>
  <c r="P136" i="4"/>
  <c r="R136" i="4"/>
  <c r="T136" i="4"/>
  <c r="T67" i="10"/>
  <c r="T209" i="10" s="1"/>
  <c r="V67" i="10"/>
  <c r="V136" i="4"/>
  <c r="X136" i="4"/>
  <c r="C68" i="4"/>
  <c r="C210" i="4" s="1"/>
  <c r="D137" i="4"/>
  <c r="D68" i="10"/>
  <c r="F137" i="4"/>
  <c r="H137" i="4"/>
  <c r="J68" i="10"/>
  <c r="J137" i="4"/>
  <c r="L68" i="10"/>
  <c r="L137" i="4"/>
  <c r="N68" i="10"/>
  <c r="N137" i="4"/>
  <c r="P137" i="4"/>
  <c r="R68" i="10"/>
  <c r="R137" i="4"/>
  <c r="T68" i="10"/>
  <c r="T137" i="4"/>
  <c r="V137" i="4"/>
  <c r="X137" i="4"/>
  <c r="F65" i="12"/>
  <c r="E67" i="10"/>
  <c r="E209" i="10" s="1"/>
  <c r="E136" i="3"/>
  <c r="G136" i="3"/>
  <c r="I67" i="10"/>
  <c r="I209" i="10" s="1"/>
  <c r="I136" i="3"/>
  <c r="K67" i="10"/>
  <c r="K209" i="10" s="1"/>
  <c r="K136" i="3"/>
  <c r="M67" i="11"/>
  <c r="M209" i="11" s="1"/>
  <c r="M136" i="3"/>
  <c r="O67" i="11"/>
  <c r="O209" i="11" s="1"/>
  <c r="O136" i="3"/>
  <c r="Q67" i="10"/>
  <c r="Q209" i="10" s="1"/>
  <c r="Q136" i="3"/>
  <c r="S136" i="3"/>
  <c r="U67" i="10"/>
  <c r="U209" i="10" s="1"/>
  <c r="U136" i="3"/>
  <c r="W136" i="3"/>
  <c r="Y67" i="10"/>
  <c r="Y209" i="10" s="1"/>
  <c r="Y136" i="3"/>
  <c r="E68" i="10"/>
  <c r="E137" i="3"/>
  <c r="G68" i="11"/>
  <c r="G137" i="3"/>
  <c r="I68" i="10"/>
  <c r="I137" i="3"/>
  <c r="K68" i="10"/>
  <c r="K137" i="3"/>
  <c r="M68" i="11"/>
  <c r="M137" i="3"/>
  <c r="O137" i="3"/>
  <c r="Q68" i="10"/>
  <c r="Q137" i="3"/>
  <c r="S68" i="11"/>
  <c r="S137" i="3"/>
  <c r="U68" i="10"/>
  <c r="U137" i="3"/>
  <c r="W68" i="11"/>
  <c r="W137" i="3"/>
  <c r="Y68" i="10"/>
  <c r="Y137" i="3"/>
  <c r="G65" i="10"/>
  <c r="O65" i="10"/>
  <c r="S65" i="10"/>
  <c r="W65" i="10"/>
  <c r="E136" i="4"/>
  <c r="G136" i="4"/>
  <c r="I136" i="4"/>
  <c r="K136" i="4"/>
  <c r="M136" i="4"/>
  <c r="O136" i="4"/>
  <c r="Q136" i="4"/>
  <c r="S67" i="10"/>
  <c r="S136" i="4"/>
  <c r="U136" i="4"/>
  <c r="W136" i="4"/>
  <c r="Y136" i="4"/>
  <c r="E137" i="4"/>
  <c r="G137" i="4"/>
  <c r="I137" i="4"/>
  <c r="K137" i="4"/>
  <c r="M137" i="4"/>
  <c r="O137" i="4"/>
  <c r="Q137" i="4"/>
  <c r="S68" i="10"/>
  <c r="S137" i="4"/>
  <c r="U137" i="4"/>
  <c r="W137" i="4"/>
  <c r="Y137" i="4"/>
  <c r="J67" i="10"/>
  <c r="J209" i="10" s="1"/>
  <c r="R67" i="10"/>
  <c r="R209" i="10" s="1"/>
  <c r="X67" i="10"/>
  <c r="F68" i="10"/>
  <c r="H68" i="10"/>
  <c r="P68" i="10"/>
  <c r="J65" i="11"/>
  <c r="R65" i="11"/>
  <c r="F67" i="12"/>
  <c r="F209" i="12" s="1"/>
  <c r="H67" i="11"/>
  <c r="H209" i="11" s="1"/>
  <c r="X67" i="11"/>
  <c r="X209" i="11" s="1"/>
  <c r="D68" i="12"/>
  <c r="F68" i="12"/>
  <c r="H68" i="12"/>
  <c r="J68" i="12"/>
  <c r="P68" i="12"/>
  <c r="R68" i="12"/>
  <c r="X68" i="12"/>
  <c r="D67" i="10"/>
  <c r="D209" i="10" s="1"/>
  <c r="K65" i="10"/>
  <c r="F65" i="10"/>
  <c r="H65" i="10"/>
  <c r="J65" i="10"/>
  <c r="P65" i="10"/>
  <c r="R65" i="10"/>
  <c r="X65" i="10"/>
  <c r="D65" i="12"/>
  <c r="H65" i="12"/>
  <c r="P65" i="12"/>
  <c r="X65" i="12"/>
  <c r="D65" i="10"/>
  <c r="H65" i="11"/>
  <c r="X65" i="11"/>
  <c r="F67" i="11"/>
  <c r="F209" i="11" s="1"/>
  <c r="P67" i="11"/>
  <c r="P209" i="11" s="1"/>
  <c r="J68" i="11"/>
  <c r="R68" i="11"/>
  <c r="F68" i="11"/>
  <c r="H68" i="11"/>
  <c r="P68" i="11"/>
  <c r="X68" i="11"/>
  <c r="D67" i="12"/>
  <c r="D209" i="12" s="1"/>
  <c r="H67" i="12"/>
  <c r="H209" i="12" s="1"/>
  <c r="J67" i="11"/>
  <c r="J209" i="11" s="1"/>
  <c r="P67" i="12"/>
  <c r="P209" i="12" s="1"/>
  <c r="R67" i="11"/>
  <c r="R209" i="11" s="1"/>
  <c r="X67" i="12"/>
  <c r="X209" i="12" s="1"/>
  <c r="C68" i="5"/>
  <c r="P65" i="11"/>
  <c r="D68" i="11"/>
  <c r="J65" i="12"/>
  <c r="R65" i="12"/>
  <c r="J67" i="12"/>
  <c r="J209" i="12" s="1"/>
  <c r="R67" i="12"/>
  <c r="R209" i="12" s="1"/>
  <c r="E65" i="12"/>
  <c r="E65" i="11"/>
  <c r="I65" i="12"/>
  <c r="I65" i="11"/>
  <c r="K65" i="12"/>
  <c r="K65" i="11"/>
  <c r="Q65" i="12"/>
  <c r="Q65" i="11"/>
  <c r="U65" i="12"/>
  <c r="U65" i="11"/>
  <c r="Y65" i="12"/>
  <c r="Y65" i="11"/>
  <c r="E67" i="12"/>
  <c r="E209" i="12" s="1"/>
  <c r="E67" i="11"/>
  <c r="E209" i="11" s="1"/>
  <c r="I67" i="12"/>
  <c r="I209" i="12" s="1"/>
  <c r="I67" i="11"/>
  <c r="I209" i="11" s="1"/>
  <c r="K67" i="12"/>
  <c r="K209" i="12" s="1"/>
  <c r="K67" i="11"/>
  <c r="K209" i="11" s="1"/>
  <c r="Q67" i="12"/>
  <c r="Q209" i="12" s="1"/>
  <c r="Q67" i="11"/>
  <c r="Q209" i="11" s="1"/>
  <c r="U67" i="12"/>
  <c r="U209" i="12" s="1"/>
  <c r="U67" i="11"/>
  <c r="U209" i="11" s="1"/>
  <c r="Y67" i="12"/>
  <c r="Y209" i="12" s="1"/>
  <c r="Y67" i="11"/>
  <c r="Y209" i="11" s="1"/>
  <c r="E68" i="12"/>
  <c r="E68" i="11"/>
  <c r="I68" i="12"/>
  <c r="I68" i="11"/>
  <c r="K68" i="12"/>
  <c r="K68" i="11"/>
  <c r="Q68" i="12"/>
  <c r="Q68" i="11"/>
  <c r="U68" i="12"/>
  <c r="U68" i="11"/>
  <c r="Y68" i="12"/>
  <c r="Y68" i="11"/>
  <c r="D65" i="11"/>
  <c r="D67" i="11"/>
  <c r="D209" i="11" s="1"/>
  <c r="D63" i="4"/>
  <c r="D205" i="4" s="1"/>
  <c r="E63" i="4"/>
  <c r="E205" i="4" s="1"/>
  <c r="F63" i="4"/>
  <c r="F205" i="4" s="1"/>
  <c r="G63" i="4"/>
  <c r="G205" i="4" s="1"/>
  <c r="H63" i="4"/>
  <c r="H205" i="4" s="1"/>
  <c r="I63" i="4"/>
  <c r="I205" i="4" s="1"/>
  <c r="J63" i="4"/>
  <c r="J205" i="4" s="1"/>
  <c r="K63" i="4"/>
  <c r="K205" i="4" s="1"/>
  <c r="L63" i="4"/>
  <c r="L205" i="4" s="1"/>
  <c r="M63" i="4"/>
  <c r="M205" i="4" s="1"/>
  <c r="N63" i="4"/>
  <c r="N205" i="4" s="1"/>
  <c r="O63" i="4"/>
  <c r="O205" i="4" s="1"/>
  <c r="P63" i="4"/>
  <c r="P205" i="4" s="1"/>
  <c r="Q63" i="4"/>
  <c r="Q205" i="4" s="1"/>
  <c r="R63" i="4"/>
  <c r="R205" i="4" s="1"/>
  <c r="S63" i="4"/>
  <c r="S205" i="4" s="1"/>
  <c r="T63" i="4"/>
  <c r="T205" i="4" s="1"/>
  <c r="U63" i="4"/>
  <c r="U205" i="4" s="1"/>
  <c r="V63" i="4"/>
  <c r="V205" i="4" s="1"/>
  <c r="W63" i="4"/>
  <c r="W205" i="4" s="1"/>
  <c r="X63" i="4"/>
  <c r="X205" i="4" s="1"/>
  <c r="Y63" i="4"/>
  <c r="Y205" i="4" s="1"/>
  <c r="D63" i="3"/>
  <c r="D205" i="3" s="1"/>
  <c r="E63" i="3"/>
  <c r="E205" i="3" s="1"/>
  <c r="F63" i="3"/>
  <c r="F205" i="3" s="1"/>
  <c r="G63" i="3"/>
  <c r="G205" i="3" s="1"/>
  <c r="H63" i="3"/>
  <c r="H205" i="3" s="1"/>
  <c r="I63" i="3"/>
  <c r="I205" i="3" s="1"/>
  <c r="J63" i="3"/>
  <c r="J205" i="3" s="1"/>
  <c r="K63" i="3"/>
  <c r="K205" i="3" s="1"/>
  <c r="L63" i="3"/>
  <c r="L205" i="3" s="1"/>
  <c r="M63" i="3"/>
  <c r="M205" i="3" s="1"/>
  <c r="N63" i="3"/>
  <c r="N205" i="3" s="1"/>
  <c r="O63" i="3"/>
  <c r="O205" i="3" s="1"/>
  <c r="P63" i="3"/>
  <c r="P205" i="3" s="1"/>
  <c r="Q63" i="3"/>
  <c r="Q205" i="3" s="1"/>
  <c r="R63" i="3"/>
  <c r="R205" i="3" s="1"/>
  <c r="S63" i="3"/>
  <c r="S205" i="3" s="1"/>
  <c r="T63" i="3"/>
  <c r="T205" i="3" s="1"/>
  <c r="U63" i="3"/>
  <c r="U205" i="3" s="1"/>
  <c r="V63" i="3"/>
  <c r="V205" i="3" s="1"/>
  <c r="W63" i="3"/>
  <c r="W205" i="3" s="1"/>
  <c r="X63" i="3"/>
  <c r="X205" i="3" s="1"/>
  <c r="Y63" i="3"/>
  <c r="Y205" i="3" s="1"/>
  <c r="D63" i="5"/>
  <c r="D205" i="5" s="1"/>
  <c r="E63" i="5"/>
  <c r="E205" i="5" s="1"/>
  <c r="F63" i="5"/>
  <c r="F205" i="5" s="1"/>
  <c r="G63" i="5"/>
  <c r="G205" i="5" s="1"/>
  <c r="H63" i="5"/>
  <c r="H205" i="5" s="1"/>
  <c r="I63" i="5"/>
  <c r="I205" i="5" s="1"/>
  <c r="J63" i="5"/>
  <c r="J205" i="5" s="1"/>
  <c r="K63" i="5"/>
  <c r="K205" i="5" s="1"/>
  <c r="L63" i="5"/>
  <c r="L205" i="5" s="1"/>
  <c r="M63" i="5"/>
  <c r="M63" i="12" s="1"/>
  <c r="N63" i="5"/>
  <c r="N205" i="5" s="1"/>
  <c r="O63" i="5"/>
  <c r="O205" i="5" s="1"/>
  <c r="P63" i="5"/>
  <c r="P205" i="5" s="1"/>
  <c r="Q63" i="5"/>
  <c r="Q205" i="5" s="1"/>
  <c r="R63" i="5"/>
  <c r="R205" i="5" s="1"/>
  <c r="S63" i="5"/>
  <c r="S63" i="12" s="1"/>
  <c r="T63" i="5"/>
  <c r="T205" i="5" s="1"/>
  <c r="U63" i="5"/>
  <c r="U205" i="5" s="1"/>
  <c r="V63" i="5"/>
  <c r="V205" i="5" s="1"/>
  <c r="W63" i="5"/>
  <c r="W205" i="5" s="1"/>
  <c r="X63" i="5"/>
  <c r="X205" i="5" s="1"/>
  <c r="Y63" i="5"/>
  <c r="Y205" i="5" s="1"/>
  <c r="X135" i="10" l="1"/>
  <c r="C207" i="5"/>
  <c r="C207" i="4"/>
  <c r="E135" i="12"/>
  <c r="E207" i="12"/>
  <c r="D135" i="12"/>
  <c r="D207" i="12"/>
  <c r="J135" i="10"/>
  <c r="J207" i="10"/>
  <c r="J138" i="12"/>
  <c r="J210" i="12"/>
  <c r="Y138" i="10"/>
  <c r="Y210" i="10"/>
  <c r="T138" i="11"/>
  <c r="T210" i="11"/>
  <c r="V135" i="11"/>
  <c r="V207" i="11"/>
  <c r="W138" i="12"/>
  <c r="W210" i="12"/>
  <c r="M138" i="12"/>
  <c r="M210" i="12"/>
  <c r="S135" i="11"/>
  <c r="S207" i="11"/>
  <c r="V138" i="12"/>
  <c r="V210" i="12"/>
  <c r="B67" i="5"/>
  <c r="B209" i="5" s="1"/>
  <c r="C209" i="5"/>
  <c r="Q135" i="10"/>
  <c r="Q207" i="10"/>
  <c r="Y135" i="10"/>
  <c r="Y207" i="10"/>
  <c r="U138" i="12"/>
  <c r="U210" i="12"/>
  <c r="E138" i="12"/>
  <c r="E210" i="12"/>
  <c r="K135" i="12"/>
  <c r="K207" i="12"/>
  <c r="J135" i="12"/>
  <c r="J207" i="12"/>
  <c r="J135" i="11"/>
  <c r="J207" i="11"/>
  <c r="Q138" i="10"/>
  <c r="Q210" i="10"/>
  <c r="J138" i="10"/>
  <c r="J210" i="10"/>
  <c r="F135" i="11"/>
  <c r="F207" i="11"/>
  <c r="G138" i="12"/>
  <c r="G210" i="12"/>
  <c r="O135" i="12"/>
  <c r="O207" i="12"/>
  <c r="L135" i="12"/>
  <c r="L207" i="12"/>
  <c r="Y138" i="11"/>
  <c r="Y210" i="11"/>
  <c r="Q138" i="11"/>
  <c r="Q210" i="11"/>
  <c r="I138" i="11"/>
  <c r="I210" i="11"/>
  <c r="Y135" i="11"/>
  <c r="Y207" i="11"/>
  <c r="Q135" i="11"/>
  <c r="Q207" i="11"/>
  <c r="I135" i="11"/>
  <c r="I207" i="11"/>
  <c r="D138" i="11"/>
  <c r="D210" i="11"/>
  <c r="F138" i="11"/>
  <c r="F210" i="11"/>
  <c r="X135" i="12"/>
  <c r="X207" i="12"/>
  <c r="H135" i="10"/>
  <c r="H207" i="10"/>
  <c r="X138" i="12"/>
  <c r="X210" i="12"/>
  <c r="H138" i="12"/>
  <c r="H210" i="12"/>
  <c r="P138" i="10"/>
  <c r="P210" i="10"/>
  <c r="O135" i="10"/>
  <c r="O207" i="10"/>
  <c r="K138" i="10"/>
  <c r="K210" i="10"/>
  <c r="G138" i="11"/>
  <c r="G210" i="11"/>
  <c r="R138" i="10"/>
  <c r="R210" i="10"/>
  <c r="N135" i="10"/>
  <c r="N207" i="10"/>
  <c r="T135" i="11"/>
  <c r="T207" i="11"/>
  <c r="C135" i="3"/>
  <c r="C207" i="3"/>
  <c r="M135" i="12"/>
  <c r="M207" i="12"/>
  <c r="O135" i="11"/>
  <c r="O207" i="11"/>
  <c r="T138" i="12"/>
  <c r="T210" i="12"/>
  <c r="V135" i="12"/>
  <c r="V207" i="12"/>
  <c r="V138" i="11"/>
  <c r="V210" i="11"/>
  <c r="L138" i="11"/>
  <c r="L210" i="11"/>
  <c r="N135" i="11"/>
  <c r="N207" i="11"/>
  <c r="O138" i="12"/>
  <c r="O210" i="12"/>
  <c r="W135" i="12"/>
  <c r="W207" i="12"/>
  <c r="G135" i="12"/>
  <c r="G207" i="12"/>
  <c r="M135" i="11"/>
  <c r="M207" i="11"/>
  <c r="N138" i="12"/>
  <c r="N210" i="12"/>
  <c r="T135" i="12"/>
  <c r="T207" i="12"/>
  <c r="U135" i="10"/>
  <c r="U207" i="10"/>
  <c r="G138" i="10"/>
  <c r="G210" i="10"/>
  <c r="O138" i="11"/>
  <c r="O210" i="11"/>
  <c r="I135" i="10"/>
  <c r="I207" i="10"/>
  <c r="D135" i="11"/>
  <c r="D207" i="11"/>
  <c r="K138" i="12"/>
  <c r="K210" i="12"/>
  <c r="U135" i="12"/>
  <c r="U207" i="12"/>
  <c r="H138" i="11"/>
  <c r="H210" i="11"/>
  <c r="D135" i="10"/>
  <c r="D207" i="10"/>
  <c r="U138" i="10"/>
  <c r="U210" i="10"/>
  <c r="N138" i="10"/>
  <c r="N210" i="10"/>
  <c r="T135" i="10"/>
  <c r="T207" i="10"/>
  <c r="N138" i="11"/>
  <c r="N210" i="11"/>
  <c r="Y138" i="12"/>
  <c r="Y210" i="12"/>
  <c r="Q138" i="12"/>
  <c r="Q210" i="12"/>
  <c r="I138" i="12"/>
  <c r="I210" i="12"/>
  <c r="Y135" i="12"/>
  <c r="Y207" i="12"/>
  <c r="Q135" i="12"/>
  <c r="Q207" i="12"/>
  <c r="I135" i="12"/>
  <c r="I207" i="12"/>
  <c r="P135" i="11"/>
  <c r="P207" i="11"/>
  <c r="X138" i="11"/>
  <c r="X210" i="11"/>
  <c r="R138" i="11"/>
  <c r="R210" i="11"/>
  <c r="X135" i="11"/>
  <c r="X207" i="11"/>
  <c r="P135" i="12"/>
  <c r="P207" i="12"/>
  <c r="R135" i="10"/>
  <c r="R207" i="10"/>
  <c r="F135" i="10"/>
  <c r="F207" i="10"/>
  <c r="R138" i="12"/>
  <c r="R210" i="12"/>
  <c r="F138" i="12"/>
  <c r="F210" i="12"/>
  <c r="H138" i="10"/>
  <c r="H210" i="10"/>
  <c r="G135" i="10"/>
  <c r="G207" i="10"/>
  <c r="W138" i="11"/>
  <c r="W210" i="11"/>
  <c r="S138" i="11"/>
  <c r="S210" i="11"/>
  <c r="U138" i="11"/>
  <c r="U210" i="11"/>
  <c r="K138" i="11"/>
  <c r="K210" i="11"/>
  <c r="E138" i="11"/>
  <c r="E210" i="11"/>
  <c r="U135" i="11"/>
  <c r="U207" i="11"/>
  <c r="K135" i="11"/>
  <c r="K207" i="11"/>
  <c r="E135" i="11"/>
  <c r="E207" i="11"/>
  <c r="R135" i="12"/>
  <c r="R207" i="12"/>
  <c r="C138" i="5"/>
  <c r="C210" i="5"/>
  <c r="P138" i="11"/>
  <c r="P210" i="11"/>
  <c r="J138" i="11"/>
  <c r="J210" i="11"/>
  <c r="H135" i="11"/>
  <c r="H207" i="11"/>
  <c r="H135" i="12"/>
  <c r="H207" i="12"/>
  <c r="P135" i="10"/>
  <c r="P207" i="10"/>
  <c r="K135" i="10"/>
  <c r="K207" i="10"/>
  <c r="P138" i="12"/>
  <c r="P210" i="12"/>
  <c r="D138" i="12"/>
  <c r="D210" i="12"/>
  <c r="R135" i="11"/>
  <c r="R207" i="11"/>
  <c r="F138" i="10"/>
  <c r="F210" i="10"/>
  <c r="W135" i="10"/>
  <c r="W207" i="10"/>
  <c r="M138" i="11"/>
  <c r="M210" i="11"/>
  <c r="I138" i="10"/>
  <c r="I210" i="10"/>
  <c r="E138" i="10"/>
  <c r="E210" i="10"/>
  <c r="F135" i="12"/>
  <c r="F207" i="12"/>
  <c r="T138" i="10"/>
  <c r="T210" i="10"/>
  <c r="D138" i="10"/>
  <c r="D210" i="10"/>
  <c r="C138" i="3"/>
  <c r="C210" i="3"/>
  <c r="B67" i="3"/>
  <c r="B209" i="3" s="1"/>
  <c r="C209" i="3"/>
  <c r="L135" i="11"/>
  <c r="L207" i="11"/>
  <c r="S138" i="12"/>
  <c r="S210" i="12"/>
  <c r="S135" i="12"/>
  <c r="S207" i="12"/>
  <c r="W135" i="11"/>
  <c r="W207" i="11"/>
  <c r="G135" i="11"/>
  <c r="G207" i="11"/>
  <c r="N135" i="12"/>
  <c r="N207" i="12"/>
  <c r="E135" i="10"/>
  <c r="E207" i="10"/>
  <c r="W138" i="10"/>
  <c r="W210" i="10"/>
  <c r="O138" i="10"/>
  <c r="O210" i="10"/>
  <c r="B68" i="4"/>
  <c r="C138" i="4"/>
  <c r="L137" i="12"/>
  <c r="L138" i="12"/>
  <c r="O137" i="10"/>
  <c r="W137" i="10"/>
  <c r="C65" i="10"/>
  <c r="C135" i="4"/>
  <c r="G137" i="10"/>
  <c r="B65" i="5"/>
  <c r="C135" i="5"/>
  <c r="G136" i="11"/>
  <c r="C68" i="10"/>
  <c r="T136" i="12"/>
  <c r="T137" i="12"/>
  <c r="L136" i="12"/>
  <c r="Y137" i="11"/>
  <c r="U137" i="11"/>
  <c r="Q137" i="11"/>
  <c r="K137" i="11"/>
  <c r="I137" i="11"/>
  <c r="E137" i="11"/>
  <c r="Y136" i="11"/>
  <c r="U136" i="11"/>
  <c r="Q136" i="11"/>
  <c r="K136" i="11"/>
  <c r="I136" i="11"/>
  <c r="E136" i="11"/>
  <c r="X136" i="12"/>
  <c r="P136" i="12"/>
  <c r="C136" i="5"/>
  <c r="P137" i="11"/>
  <c r="F137" i="11"/>
  <c r="H137" i="10"/>
  <c r="W136" i="10"/>
  <c r="O136" i="10"/>
  <c r="W137" i="11"/>
  <c r="U137" i="10"/>
  <c r="S137" i="11"/>
  <c r="C136" i="4"/>
  <c r="T137" i="11"/>
  <c r="N137" i="11"/>
  <c r="L137" i="11"/>
  <c r="T136" i="11"/>
  <c r="N136" i="11"/>
  <c r="L136" i="11"/>
  <c r="S137" i="12"/>
  <c r="S136" i="12"/>
  <c r="S205" i="12"/>
  <c r="S205" i="5"/>
  <c r="C65" i="11"/>
  <c r="Y137" i="12"/>
  <c r="U137" i="12"/>
  <c r="Q137" i="12"/>
  <c r="K137" i="12"/>
  <c r="I137" i="12"/>
  <c r="E137" i="12"/>
  <c r="Y136" i="12"/>
  <c r="U136" i="12"/>
  <c r="Q136" i="12"/>
  <c r="K136" i="12"/>
  <c r="I136" i="12"/>
  <c r="E136" i="12"/>
  <c r="R136" i="11"/>
  <c r="D136" i="12"/>
  <c r="X137" i="11"/>
  <c r="F137" i="12"/>
  <c r="P137" i="10"/>
  <c r="F137" i="10"/>
  <c r="M137" i="11"/>
  <c r="K137" i="10"/>
  <c r="I137" i="10"/>
  <c r="G137" i="11"/>
  <c r="Q136" i="10"/>
  <c r="O136" i="11"/>
  <c r="M136" i="11"/>
  <c r="V137" i="12"/>
  <c r="N137" i="12"/>
  <c r="V136" i="12"/>
  <c r="N136" i="12"/>
  <c r="T137" i="10"/>
  <c r="T136" i="10"/>
  <c r="N136" i="10"/>
  <c r="C137" i="3"/>
  <c r="C136" i="3"/>
  <c r="W137" i="12"/>
  <c r="O137" i="12"/>
  <c r="M137" i="12"/>
  <c r="G137" i="12"/>
  <c r="W136" i="12"/>
  <c r="O136" i="12"/>
  <c r="M136" i="12"/>
  <c r="M205" i="12"/>
  <c r="G136" i="12"/>
  <c r="M205" i="5"/>
  <c r="J136" i="11"/>
  <c r="H137" i="11"/>
  <c r="C67" i="12"/>
  <c r="C209" i="12" s="1"/>
  <c r="V136" i="11"/>
  <c r="C67" i="11"/>
  <c r="C209" i="11" s="1"/>
  <c r="D136" i="11"/>
  <c r="R136" i="12"/>
  <c r="Y137" i="10"/>
  <c r="Q137" i="10"/>
  <c r="N137" i="10"/>
  <c r="X137" i="12"/>
  <c r="P137" i="12"/>
  <c r="H137" i="12"/>
  <c r="O137" i="11"/>
  <c r="D137" i="11"/>
  <c r="E136" i="10"/>
  <c r="J137" i="10"/>
  <c r="C68" i="12"/>
  <c r="C137" i="5"/>
  <c r="J137" i="11"/>
  <c r="D137" i="12"/>
  <c r="H136" i="11"/>
  <c r="R136" i="10"/>
  <c r="U136" i="10"/>
  <c r="G136" i="10"/>
  <c r="W136" i="11"/>
  <c r="F136" i="10"/>
  <c r="B68" i="3"/>
  <c r="J136" i="12"/>
  <c r="C67" i="10"/>
  <c r="C209" i="10" s="1"/>
  <c r="H136" i="12"/>
  <c r="R137" i="11"/>
  <c r="P136" i="11"/>
  <c r="F136" i="11"/>
  <c r="B67" i="4"/>
  <c r="B209" i="4" s="1"/>
  <c r="B65" i="4"/>
  <c r="D136" i="10"/>
  <c r="R137" i="12"/>
  <c r="J137" i="12"/>
  <c r="X136" i="11"/>
  <c r="F136" i="12"/>
  <c r="X136" i="10"/>
  <c r="J136" i="10"/>
  <c r="E137" i="10"/>
  <c r="Y136" i="10"/>
  <c r="K136" i="10"/>
  <c r="I136" i="10"/>
  <c r="R137" i="10"/>
  <c r="D137" i="10"/>
  <c r="C137" i="4"/>
  <c r="P136" i="10"/>
  <c r="V137" i="11"/>
  <c r="B65" i="3"/>
  <c r="S136" i="11"/>
  <c r="H136" i="10"/>
  <c r="C65" i="12"/>
  <c r="B68" i="5"/>
  <c r="B210" i="5" s="1"/>
  <c r="C68" i="11"/>
  <c r="L63" i="11"/>
  <c r="L205" i="11" s="1"/>
  <c r="M63" i="11"/>
  <c r="M205" i="11" s="1"/>
  <c r="S63" i="11"/>
  <c r="S205" i="11" s="1"/>
  <c r="S63" i="10"/>
  <c r="M63" i="10"/>
  <c r="V63" i="11"/>
  <c r="V205" i="11" s="1"/>
  <c r="V63" i="10"/>
  <c r="L63" i="10"/>
  <c r="C63" i="3"/>
  <c r="B63" i="3" s="1"/>
  <c r="C63" i="4"/>
  <c r="C205" i="4" s="1"/>
  <c r="C63" i="5"/>
  <c r="C205" i="5" s="1"/>
  <c r="R63" i="10"/>
  <c r="R205" i="10" s="1"/>
  <c r="J63" i="10"/>
  <c r="J205" i="10" s="1"/>
  <c r="Y63" i="12"/>
  <c r="Y205" i="12" s="1"/>
  <c r="W63" i="12"/>
  <c r="W205" i="12" s="1"/>
  <c r="U63" i="12"/>
  <c r="U205" i="12" s="1"/>
  <c r="Q63" i="12"/>
  <c r="Q205" i="12" s="1"/>
  <c r="O63" i="12"/>
  <c r="O205" i="12" s="1"/>
  <c r="K63" i="12"/>
  <c r="K205" i="12" s="1"/>
  <c r="I63" i="12"/>
  <c r="I205" i="12" s="1"/>
  <c r="G63" i="12"/>
  <c r="G205" i="12" s="1"/>
  <c r="E63" i="12"/>
  <c r="E205" i="12" s="1"/>
  <c r="N63" i="10"/>
  <c r="N205" i="10" s="1"/>
  <c r="F63" i="10"/>
  <c r="F205" i="10" s="1"/>
  <c r="X63" i="10"/>
  <c r="X205" i="10" s="1"/>
  <c r="T63" i="10"/>
  <c r="T205" i="10" s="1"/>
  <c r="P63" i="10"/>
  <c r="P205" i="10" s="1"/>
  <c r="H63" i="10"/>
  <c r="H205" i="10" s="1"/>
  <c r="D63" i="10"/>
  <c r="D205" i="10" s="1"/>
  <c r="Y63" i="10"/>
  <c r="Y205" i="10" s="1"/>
  <c r="W63" i="10"/>
  <c r="W205" i="10" s="1"/>
  <c r="U63" i="10"/>
  <c r="U205" i="10" s="1"/>
  <c r="Q63" i="10"/>
  <c r="Q205" i="10" s="1"/>
  <c r="O63" i="10"/>
  <c r="O205" i="10" s="1"/>
  <c r="K63" i="10"/>
  <c r="K205" i="10" s="1"/>
  <c r="I63" i="10"/>
  <c r="I205" i="10" s="1"/>
  <c r="G63" i="10"/>
  <c r="G205" i="10" s="1"/>
  <c r="E63" i="10"/>
  <c r="E205" i="10" s="1"/>
  <c r="X63" i="12"/>
  <c r="X205" i="12" s="1"/>
  <c r="T63" i="12"/>
  <c r="T205" i="12" s="1"/>
  <c r="P63" i="12"/>
  <c r="P205" i="12" s="1"/>
  <c r="L63" i="12"/>
  <c r="L205" i="12" s="1"/>
  <c r="H63" i="12"/>
  <c r="H205" i="12" s="1"/>
  <c r="D63" i="12"/>
  <c r="D205" i="12" s="1"/>
  <c r="V63" i="12"/>
  <c r="V205" i="12" s="1"/>
  <c r="R63" i="12"/>
  <c r="R205" i="12" s="1"/>
  <c r="N63" i="12"/>
  <c r="N205" i="12" s="1"/>
  <c r="J63" i="12"/>
  <c r="J205" i="12" s="1"/>
  <c r="F63" i="12"/>
  <c r="F205" i="12" s="1"/>
  <c r="Y63" i="11"/>
  <c r="Y205" i="11" s="1"/>
  <c r="W63" i="11"/>
  <c r="W205" i="11" s="1"/>
  <c r="U63" i="11"/>
  <c r="U205" i="11" s="1"/>
  <c r="Q63" i="11"/>
  <c r="Q205" i="11" s="1"/>
  <c r="O63" i="11"/>
  <c r="O205" i="11" s="1"/>
  <c r="K63" i="11"/>
  <c r="K205" i="11" s="1"/>
  <c r="I63" i="11"/>
  <c r="I205" i="11" s="1"/>
  <c r="G63" i="11"/>
  <c r="G205" i="11" s="1"/>
  <c r="E63" i="11"/>
  <c r="E205" i="11" s="1"/>
  <c r="X63" i="11"/>
  <c r="X205" i="11" s="1"/>
  <c r="T63" i="11"/>
  <c r="T205" i="11" s="1"/>
  <c r="R63" i="11"/>
  <c r="R205" i="11" s="1"/>
  <c r="P63" i="11"/>
  <c r="P205" i="11" s="1"/>
  <c r="N63" i="11"/>
  <c r="N205" i="11" s="1"/>
  <c r="J63" i="11"/>
  <c r="J205" i="11" s="1"/>
  <c r="H63" i="11"/>
  <c r="H205" i="11" s="1"/>
  <c r="F63" i="11"/>
  <c r="F205" i="11" s="1"/>
  <c r="D63" i="11"/>
  <c r="D205" i="11" s="1"/>
  <c r="Y64" i="3"/>
  <c r="X64" i="3"/>
  <c r="W64" i="3"/>
  <c r="V64" i="3"/>
  <c r="U64" i="3"/>
  <c r="T64" i="3"/>
  <c r="S64" i="3"/>
  <c r="R64" i="3"/>
  <c r="Q64" i="3"/>
  <c r="P64" i="3"/>
  <c r="O64" i="3"/>
  <c r="N64" i="3"/>
  <c r="M64" i="3"/>
  <c r="L64" i="3"/>
  <c r="K64" i="3"/>
  <c r="J64" i="3"/>
  <c r="I64" i="3"/>
  <c r="H64" i="3"/>
  <c r="G64" i="3"/>
  <c r="F64" i="3"/>
  <c r="E64" i="3"/>
  <c r="D64" i="3"/>
  <c r="Y62" i="3"/>
  <c r="X62" i="3"/>
  <c r="W62" i="3"/>
  <c r="V62" i="3"/>
  <c r="U62" i="3"/>
  <c r="T62" i="3"/>
  <c r="S62" i="3"/>
  <c r="R62" i="3"/>
  <c r="Q62" i="3"/>
  <c r="P62" i="3"/>
  <c r="O62" i="3"/>
  <c r="N62" i="3"/>
  <c r="M62" i="3"/>
  <c r="L62" i="3"/>
  <c r="K62" i="3"/>
  <c r="J62" i="3"/>
  <c r="I62" i="3"/>
  <c r="H62" i="3"/>
  <c r="G62" i="3"/>
  <c r="F62" i="3"/>
  <c r="E62" i="3"/>
  <c r="D62" i="3"/>
  <c r="Y61" i="3"/>
  <c r="X61" i="3"/>
  <c r="W61" i="3"/>
  <c r="V61" i="3"/>
  <c r="U61" i="3"/>
  <c r="T61" i="3"/>
  <c r="S61" i="3"/>
  <c r="R61" i="3"/>
  <c r="Q61" i="3"/>
  <c r="P61" i="3"/>
  <c r="O61" i="3"/>
  <c r="N61" i="3"/>
  <c r="M61" i="3"/>
  <c r="L61" i="3"/>
  <c r="K61" i="3"/>
  <c r="J61" i="3"/>
  <c r="I61" i="3"/>
  <c r="H61" i="3"/>
  <c r="G61" i="3"/>
  <c r="F61" i="3"/>
  <c r="E61" i="3"/>
  <c r="D61" i="3"/>
  <c r="Y64" i="4"/>
  <c r="X64" i="4"/>
  <c r="W64" i="4"/>
  <c r="W206" i="4" s="1"/>
  <c r="V64" i="4"/>
  <c r="V206" i="4" s="1"/>
  <c r="U64" i="4"/>
  <c r="T64" i="4"/>
  <c r="T206" i="4" s="1"/>
  <c r="S64" i="4"/>
  <c r="S206" i="4" s="1"/>
  <c r="R64" i="4"/>
  <c r="Q64" i="4"/>
  <c r="P64" i="4"/>
  <c r="O64" i="4"/>
  <c r="N64" i="4"/>
  <c r="M64" i="4"/>
  <c r="M206" i="4" s="1"/>
  <c r="L64" i="4"/>
  <c r="K64" i="4"/>
  <c r="J64" i="4"/>
  <c r="I64" i="4"/>
  <c r="H64" i="4"/>
  <c r="G64" i="4"/>
  <c r="F64" i="4"/>
  <c r="E64" i="4"/>
  <c r="D64" i="4"/>
  <c r="Y62" i="4"/>
  <c r="X62" i="4"/>
  <c r="W62" i="4"/>
  <c r="V62" i="4"/>
  <c r="U62" i="4"/>
  <c r="T62" i="4"/>
  <c r="S62" i="4"/>
  <c r="R62" i="4"/>
  <c r="Q62" i="4"/>
  <c r="P62" i="4"/>
  <c r="O62" i="4"/>
  <c r="N62" i="4"/>
  <c r="M62" i="4"/>
  <c r="L62" i="4"/>
  <c r="K62" i="4"/>
  <c r="J62" i="4"/>
  <c r="I62" i="4"/>
  <c r="H62" i="4"/>
  <c r="G62" i="4"/>
  <c r="F62" i="4"/>
  <c r="E62" i="4"/>
  <c r="D62" i="4"/>
  <c r="Y61" i="4"/>
  <c r="X61" i="4"/>
  <c r="W61" i="4"/>
  <c r="V61" i="4"/>
  <c r="U61" i="4"/>
  <c r="T61" i="4"/>
  <c r="S61" i="4"/>
  <c r="R61" i="4"/>
  <c r="Q61" i="4"/>
  <c r="P61" i="4"/>
  <c r="O61" i="4"/>
  <c r="N61" i="4"/>
  <c r="M61" i="4"/>
  <c r="L61" i="4"/>
  <c r="K61" i="4"/>
  <c r="J61" i="4"/>
  <c r="I61" i="4"/>
  <c r="H61" i="4"/>
  <c r="G61" i="4"/>
  <c r="F61" i="4"/>
  <c r="E61" i="4"/>
  <c r="D61" i="4"/>
  <c r="Y64" i="5"/>
  <c r="X64" i="5"/>
  <c r="W64" i="5"/>
  <c r="W206" i="5" s="1"/>
  <c r="V64" i="5"/>
  <c r="V206" i="5" s="1"/>
  <c r="U64" i="5"/>
  <c r="T64" i="5"/>
  <c r="T206" i="5" s="1"/>
  <c r="S64" i="5"/>
  <c r="S206" i="5" s="1"/>
  <c r="R64" i="5"/>
  <c r="Q64" i="5"/>
  <c r="P64" i="5"/>
  <c r="O64" i="5"/>
  <c r="N64" i="5"/>
  <c r="M64" i="5"/>
  <c r="M206" i="5" s="1"/>
  <c r="L64" i="5"/>
  <c r="K64" i="5"/>
  <c r="J64" i="5"/>
  <c r="I64" i="5"/>
  <c r="H64" i="5"/>
  <c r="G64" i="5"/>
  <c r="F64" i="5"/>
  <c r="E64" i="5"/>
  <c r="D64" i="5"/>
  <c r="Y62" i="5"/>
  <c r="X62" i="5"/>
  <c r="W62" i="5"/>
  <c r="V62" i="5"/>
  <c r="U62" i="5"/>
  <c r="T62" i="5"/>
  <c r="S62" i="5"/>
  <c r="R62" i="5"/>
  <c r="Q62" i="5"/>
  <c r="P62" i="5"/>
  <c r="O62" i="5"/>
  <c r="N62" i="5"/>
  <c r="M62" i="5"/>
  <c r="L62" i="5"/>
  <c r="K62" i="5"/>
  <c r="J62" i="5"/>
  <c r="I62" i="5"/>
  <c r="H62" i="5"/>
  <c r="G62" i="5"/>
  <c r="F62" i="5"/>
  <c r="E62" i="5"/>
  <c r="D62" i="5"/>
  <c r="Y61" i="5"/>
  <c r="X61" i="5"/>
  <c r="W61" i="5"/>
  <c r="V61" i="5"/>
  <c r="U61" i="5"/>
  <c r="T61" i="5"/>
  <c r="S61" i="5"/>
  <c r="R61" i="5"/>
  <c r="Q61" i="5"/>
  <c r="P61" i="5"/>
  <c r="O61" i="5"/>
  <c r="N61" i="5"/>
  <c r="M61" i="5"/>
  <c r="L61" i="5"/>
  <c r="K61" i="5"/>
  <c r="J61" i="5"/>
  <c r="I61" i="5"/>
  <c r="H61" i="5"/>
  <c r="G61" i="5"/>
  <c r="F61" i="5"/>
  <c r="E61" i="5"/>
  <c r="D61" i="5"/>
  <c r="H59" i="3"/>
  <c r="H201" i="3" s="1"/>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201" i="4" s="1"/>
  <c r="F60" i="4"/>
  <c r="Y60" i="3"/>
  <c r="X60" i="3"/>
  <c r="W60" i="3"/>
  <c r="V60" i="3"/>
  <c r="U60" i="3"/>
  <c r="T60" i="3"/>
  <c r="S60" i="3"/>
  <c r="R60" i="3"/>
  <c r="Q60" i="3"/>
  <c r="P60" i="3"/>
  <c r="O60" i="3"/>
  <c r="N60" i="3"/>
  <c r="M60" i="3"/>
  <c r="L60" i="3"/>
  <c r="K60" i="3"/>
  <c r="J60" i="3"/>
  <c r="I60" i="3"/>
  <c r="H60" i="3"/>
  <c r="G60" i="3"/>
  <c r="F60" i="3"/>
  <c r="E60" i="3"/>
  <c r="D60" i="3"/>
  <c r="Y59" i="3"/>
  <c r="Y201" i="3" s="1"/>
  <c r="X59" i="3"/>
  <c r="X201" i="3" s="1"/>
  <c r="W59" i="3"/>
  <c r="W201" i="3" s="1"/>
  <c r="V59" i="3"/>
  <c r="V201" i="3" s="1"/>
  <c r="U59" i="3"/>
  <c r="U201" i="3" s="1"/>
  <c r="T59" i="3"/>
  <c r="T201" i="3" s="1"/>
  <c r="S59" i="3"/>
  <c r="S201" i="3" s="1"/>
  <c r="R59" i="3"/>
  <c r="R201" i="3" s="1"/>
  <c r="Q59" i="3"/>
  <c r="Q201" i="3" s="1"/>
  <c r="P59" i="3"/>
  <c r="P201" i="3" s="1"/>
  <c r="O59" i="3"/>
  <c r="O201" i="3" s="1"/>
  <c r="N59" i="3"/>
  <c r="N201" i="3" s="1"/>
  <c r="M59" i="3"/>
  <c r="M201" i="3" s="1"/>
  <c r="L59" i="3"/>
  <c r="L201" i="3" s="1"/>
  <c r="K59" i="3"/>
  <c r="K201" i="3" s="1"/>
  <c r="J59" i="3"/>
  <c r="J201" i="3" s="1"/>
  <c r="I59" i="3"/>
  <c r="I201" i="3" s="1"/>
  <c r="G59" i="3"/>
  <c r="G201" i="3" s="1"/>
  <c r="F59" i="3"/>
  <c r="F201" i="3" s="1"/>
  <c r="E59" i="3"/>
  <c r="E201" i="3" s="1"/>
  <c r="D59" i="3"/>
  <c r="Y58" i="3"/>
  <c r="X58" i="3"/>
  <c r="W58" i="3"/>
  <c r="V58" i="3"/>
  <c r="U58" i="3"/>
  <c r="T58" i="3"/>
  <c r="S58" i="3"/>
  <c r="R58" i="3"/>
  <c r="Q58" i="3"/>
  <c r="P58" i="3"/>
  <c r="O58" i="3"/>
  <c r="N58" i="3"/>
  <c r="M58" i="3"/>
  <c r="L58" i="3"/>
  <c r="K58" i="3"/>
  <c r="J58" i="3"/>
  <c r="I58" i="3"/>
  <c r="H58" i="3"/>
  <c r="G58" i="3"/>
  <c r="F58" i="3"/>
  <c r="E58" i="3"/>
  <c r="D58" i="3"/>
  <c r="Y57" i="3"/>
  <c r="X57" i="3"/>
  <c r="W57" i="3"/>
  <c r="V57" i="3"/>
  <c r="U57" i="3"/>
  <c r="T57" i="3"/>
  <c r="S57" i="3"/>
  <c r="R57" i="3"/>
  <c r="Q57" i="3"/>
  <c r="P57" i="3"/>
  <c r="O57" i="3"/>
  <c r="N57" i="3"/>
  <c r="M57" i="3"/>
  <c r="L57" i="3"/>
  <c r="K57" i="3"/>
  <c r="J57" i="3"/>
  <c r="I57" i="3"/>
  <c r="H57" i="3"/>
  <c r="G57" i="3"/>
  <c r="F57" i="3"/>
  <c r="E57" i="3"/>
  <c r="D57" i="3"/>
  <c r="Y60" i="4"/>
  <c r="X60" i="4"/>
  <c r="W60" i="4"/>
  <c r="V60" i="4"/>
  <c r="U60" i="4"/>
  <c r="T60" i="4"/>
  <c r="S60" i="4"/>
  <c r="R60" i="4"/>
  <c r="Q60" i="4"/>
  <c r="P60" i="4"/>
  <c r="O60" i="4"/>
  <c r="N60" i="4"/>
  <c r="M60" i="4"/>
  <c r="L60" i="4"/>
  <c r="K60" i="4"/>
  <c r="J60" i="4"/>
  <c r="I60" i="4"/>
  <c r="H60" i="4"/>
  <c r="G60" i="4"/>
  <c r="E60" i="4"/>
  <c r="D60" i="4"/>
  <c r="C60" i="4" s="1"/>
  <c r="Y59" i="4"/>
  <c r="X59" i="4"/>
  <c r="X201" i="4" s="1"/>
  <c r="W59" i="4"/>
  <c r="V59" i="4"/>
  <c r="U59" i="4"/>
  <c r="T59" i="4"/>
  <c r="T201" i="4" s="1"/>
  <c r="S59" i="4"/>
  <c r="R59" i="4"/>
  <c r="R201" i="4" s="1"/>
  <c r="Q59" i="4"/>
  <c r="P59" i="4"/>
  <c r="P201" i="4" s="1"/>
  <c r="O59" i="4"/>
  <c r="N59" i="4"/>
  <c r="N201" i="4" s="1"/>
  <c r="M59" i="4"/>
  <c r="L59" i="4"/>
  <c r="K59" i="4"/>
  <c r="J59" i="4"/>
  <c r="J201" i="4" s="1"/>
  <c r="I59" i="4"/>
  <c r="H59" i="4"/>
  <c r="H201" i="4" s="1"/>
  <c r="G59" i="4"/>
  <c r="G201" i="4" s="1"/>
  <c r="E59" i="4"/>
  <c r="E201" i="4" s="1"/>
  <c r="D59" i="4"/>
  <c r="Y58" i="4"/>
  <c r="X58" i="4"/>
  <c r="W58" i="4"/>
  <c r="V58" i="4"/>
  <c r="U58" i="4"/>
  <c r="T58" i="4"/>
  <c r="S58" i="4"/>
  <c r="R58" i="4"/>
  <c r="Q58" i="4"/>
  <c r="P58" i="4"/>
  <c r="O58" i="4"/>
  <c r="N58" i="4"/>
  <c r="M58" i="4"/>
  <c r="L58" i="4"/>
  <c r="K58" i="4"/>
  <c r="J58" i="4"/>
  <c r="I58" i="4"/>
  <c r="H58" i="4"/>
  <c r="G58" i="4"/>
  <c r="E58" i="4"/>
  <c r="D58" i="4"/>
  <c r="C58" i="4" s="1"/>
  <c r="Y57" i="4"/>
  <c r="X57" i="4"/>
  <c r="W57" i="4"/>
  <c r="V57" i="4"/>
  <c r="U57" i="4"/>
  <c r="T57" i="4"/>
  <c r="S57" i="4"/>
  <c r="R57" i="4"/>
  <c r="Q57" i="4"/>
  <c r="P57" i="4"/>
  <c r="O57" i="4"/>
  <c r="N57" i="4"/>
  <c r="M57" i="4"/>
  <c r="L57" i="4"/>
  <c r="K57" i="4"/>
  <c r="J57" i="4"/>
  <c r="I57" i="4"/>
  <c r="H57" i="4"/>
  <c r="G57" i="4"/>
  <c r="E57" i="4"/>
  <c r="D57" i="4"/>
  <c r="Y60" i="5"/>
  <c r="X60" i="5"/>
  <c r="W60" i="5"/>
  <c r="V60" i="5"/>
  <c r="U60" i="5"/>
  <c r="T60" i="5"/>
  <c r="S60" i="5"/>
  <c r="R60" i="5"/>
  <c r="Q60" i="5"/>
  <c r="P60" i="5"/>
  <c r="O60" i="5"/>
  <c r="N60" i="5"/>
  <c r="M60" i="5"/>
  <c r="L60" i="5"/>
  <c r="K60" i="5"/>
  <c r="J60" i="5"/>
  <c r="I60" i="5"/>
  <c r="H60" i="5"/>
  <c r="G60" i="5"/>
  <c r="F60" i="5"/>
  <c r="E60" i="5"/>
  <c r="D60" i="5"/>
  <c r="Y59" i="5"/>
  <c r="Y201" i="5" s="1"/>
  <c r="X59" i="5"/>
  <c r="X201" i="5" s="1"/>
  <c r="W59" i="5"/>
  <c r="W201" i="5" s="1"/>
  <c r="V59" i="5"/>
  <c r="V201" i="5" s="1"/>
  <c r="U59" i="5"/>
  <c r="U201" i="5" s="1"/>
  <c r="T59" i="5"/>
  <c r="T201" i="5" s="1"/>
  <c r="S59" i="5"/>
  <c r="S201" i="5" s="1"/>
  <c r="R59" i="5"/>
  <c r="R201" i="5" s="1"/>
  <c r="Q59" i="5"/>
  <c r="Q201" i="5" s="1"/>
  <c r="P59" i="5"/>
  <c r="P201" i="5" s="1"/>
  <c r="O59" i="5"/>
  <c r="O201" i="5" s="1"/>
  <c r="N59" i="5"/>
  <c r="N201" i="5" s="1"/>
  <c r="M59" i="5"/>
  <c r="M201" i="5" s="1"/>
  <c r="L59" i="5"/>
  <c r="L201" i="5" s="1"/>
  <c r="K59" i="5"/>
  <c r="K201" i="5" s="1"/>
  <c r="J59" i="5"/>
  <c r="J201" i="5" s="1"/>
  <c r="I59" i="5"/>
  <c r="I201" i="5" s="1"/>
  <c r="H59" i="5"/>
  <c r="H201" i="5" s="1"/>
  <c r="G59" i="5"/>
  <c r="G201" i="5" s="1"/>
  <c r="F59" i="5"/>
  <c r="F201" i="5" s="1"/>
  <c r="E59" i="5"/>
  <c r="E201" i="5" s="1"/>
  <c r="D59" i="5"/>
  <c r="Y58" i="5"/>
  <c r="X58" i="5"/>
  <c r="W58" i="5"/>
  <c r="V58" i="5"/>
  <c r="U58" i="5"/>
  <c r="T58" i="5"/>
  <c r="S58" i="5"/>
  <c r="R58" i="5"/>
  <c r="Q58" i="5"/>
  <c r="P58" i="5"/>
  <c r="O58" i="5"/>
  <c r="N58" i="5"/>
  <c r="M58" i="5"/>
  <c r="L58" i="5"/>
  <c r="K58" i="5"/>
  <c r="J58" i="5"/>
  <c r="I58" i="5"/>
  <c r="H58" i="5"/>
  <c r="G58" i="5"/>
  <c r="F58" i="5"/>
  <c r="E58" i="5"/>
  <c r="D58" i="5"/>
  <c r="Y57" i="5"/>
  <c r="X57" i="5"/>
  <c r="W57" i="5"/>
  <c r="V57" i="5"/>
  <c r="U57" i="5"/>
  <c r="T57" i="5"/>
  <c r="S57" i="5"/>
  <c r="R57" i="5"/>
  <c r="Q57" i="5"/>
  <c r="P57" i="5"/>
  <c r="O57" i="5"/>
  <c r="N57" i="5"/>
  <c r="M57" i="5"/>
  <c r="L57" i="5"/>
  <c r="K57" i="5"/>
  <c r="J57" i="5"/>
  <c r="I57" i="5"/>
  <c r="H57" i="5"/>
  <c r="G57" i="5"/>
  <c r="F57" i="5"/>
  <c r="E57" i="5"/>
  <c r="D57" i="5"/>
  <c r="D56" i="3"/>
  <c r="E56" i="3"/>
  <c r="F56" i="3"/>
  <c r="G56" i="3"/>
  <c r="H56" i="3"/>
  <c r="I56" i="3"/>
  <c r="J56" i="3"/>
  <c r="K56" i="3"/>
  <c r="L56" i="3"/>
  <c r="M56" i="3"/>
  <c r="N56" i="3"/>
  <c r="O56" i="3"/>
  <c r="P56" i="3"/>
  <c r="Q56" i="3"/>
  <c r="R56" i="3"/>
  <c r="S56" i="3"/>
  <c r="T56" i="3"/>
  <c r="U56" i="3"/>
  <c r="V56" i="3"/>
  <c r="W56" i="3"/>
  <c r="X56" i="3"/>
  <c r="Y56" i="3"/>
  <c r="D56" i="4"/>
  <c r="E56" i="4"/>
  <c r="G56" i="4"/>
  <c r="H56" i="4"/>
  <c r="I56" i="4"/>
  <c r="J56" i="4"/>
  <c r="K56" i="4"/>
  <c r="L56" i="4"/>
  <c r="M56" i="4"/>
  <c r="N56" i="4"/>
  <c r="O56" i="4"/>
  <c r="P56" i="4"/>
  <c r="Q56" i="4"/>
  <c r="R56" i="4"/>
  <c r="S56" i="4"/>
  <c r="T56" i="4"/>
  <c r="U56" i="4"/>
  <c r="V56" i="4"/>
  <c r="W56" i="4"/>
  <c r="X56" i="4"/>
  <c r="Y56" i="4"/>
  <c r="D56" i="5"/>
  <c r="E56" i="5"/>
  <c r="F56" i="5"/>
  <c r="G56" i="5"/>
  <c r="H56" i="5"/>
  <c r="I56" i="5"/>
  <c r="J56" i="5"/>
  <c r="K56" i="5"/>
  <c r="L56" i="5"/>
  <c r="M56" i="5"/>
  <c r="N56" i="5"/>
  <c r="O56" i="5"/>
  <c r="P56" i="5"/>
  <c r="Q56" i="5"/>
  <c r="R56" i="5"/>
  <c r="S56" i="5"/>
  <c r="T56" i="5"/>
  <c r="U56" i="5"/>
  <c r="V56" i="5"/>
  <c r="W56" i="5"/>
  <c r="X56" i="5"/>
  <c r="Y56" i="5"/>
  <c r="D55" i="3"/>
  <c r="E55" i="3"/>
  <c r="F55" i="3"/>
  <c r="G55" i="3"/>
  <c r="H55" i="3"/>
  <c r="I55" i="3"/>
  <c r="J55" i="3"/>
  <c r="K55" i="3"/>
  <c r="L55" i="3"/>
  <c r="M55" i="3"/>
  <c r="N55" i="3"/>
  <c r="O55" i="3"/>
  <c r="P55" i="3"/>
  <c r="Q55" i="3"/>
  <c r="R55" i="3"/>
  <c r="S55" i="3"/>
  <c r="T55" i="3"/>
  <c r="U55" i="3"/>
  <c r="V55" i="3"/>
  <c r="W55" i="3"/>
  <c r="X55" i="3"/>
  <c r="Y55" i="3"/>
  <c r="D55" i="4"/>
  <c r="E55" i="4"/>
  <c r="G55" i="4"/>
  <c r="H55" i="4"/>
  <c r="I55" i="4"/>
  <c r="J55" i="4"/>
  <c r="K55" i="4"/>
  <c r="L55" i="4"/>
  <c r="M55" i="4"/>
  <c r="N55" i="4"/>
  <c r="O55" i="4"/>
  <c r="P55" i="4"/>
  <c r="Q55" i="4"/>
  <c r="R55" i="4"/>
  <c r="S55" i="4"/>
  <c r="T55" i="4"/>
  <c r="U55" i="4"/>
  <c r="V55" i="4"/>
  <c r="W55" i="4"/>
  <c r="X55" i="4"/>
  <c r="Y55" i="4"/>
  <c r="D55" i="5"/>
  <c r="E55" i="5"/>
  <c r="F55" i="5"/>
  <c r="G55" i="5"/>
  <c r="H55" i="5"/>
  <c r="I55" i="5"/>
  <c r="J55" i="5"/>
  <c r="K55" i="5"/>
  <c r="L55" i="5"/>
  <c r="M55" i="5"/>
  <c r="N55" i="5"/>
  <c r="O55" i="5"/>
  <c r="P55" i="5"/>
  <c r="Q55" i="5"/>
  <c r="R55" i="5"/>
  <c r="S55" i="5"/>
  <c r="T55" i="5"/>
  <c r="U55" i="5"/>
  <c r="V55" i="5"/>
  <c r="W55" i="5"/>
  <c r="X55" i="5"/>
  <c r="Y55" i="5"/>
  <c r="D54" i="4"/>
  <c r="C54" i="4" s="1"/>
  <c r="E54" i="4"/>
  <c r="G54" i="4"/>
  <c r="H54" i="4"/>
  <c r="I54" i="4"/>
  <c r="J54" i="4"/>
  <c r="K54" i="4"/>
  <c r="L54" i="4"/>
  <c r="M54" i="4"/>
  <c r="N54" i="4"/>
  <c r="O54" i="4"/>
  <c r="P54" i="4"/>
  <c r="Q54" i="4"/>
  <c r="R54" i="4"/>
  <c r="S54" i="4"/>
  <c r="T54" i="4"/>
  <c r="U54" i="4"/>
  <c r="V54" i="4"/>
  <c r="W54" i="4"/>
  <c r="X54" i="4"/>
  <c r="Y54" i="4"/>
  <c r="D54" i="3"/>
  <c r="E54" i="3"/>
  <c r="F54" i="3"/>
  <c r="G54" i="3"/>
  <c r="H54" i="3"/>
  <c r="I54" i="3"/>
  <c r="J54" i="3"/>
  <c r="K54" i="3"/>
  <c r="L54" i="3"/>
  <c r="M54" i="3"/>
  <c r="N54" i="3"/>
  <c r="O54" i="3"/>
  <c r="P54" i="3"/>
  <c r="Q54" i="3"/>
  <c r="R54" i="3"/>
  <c r="S54" i="3"/>
  <c r="T54" i="3"/>
  <c r="U54" i="3"/>
  <c r="V54" i="3"/>
  <c r="W54" i="3"/>
  <c r="X54" i="3"/>
  <c r="Y54" i="3"/>
  <c r="D54" i="5"/>
  <c r="E54" i="5"/>
  <c r="F54" i="5"/>
  <c r="G54" i="5"/>
  <c r="H54" i="5"/>
  <c r="I54" i="5"/>
  <c r="J54" i="5"/>
  <c r="K54" i="5"/>
  <c r="L54" i="5"/>
  <c r="M54" i="5"/>
  <c r="N54" i="5"/>
  <c r="O54" i="5"/>
  <c r="P54" i="5"/>
  <c r="Q54" i="5"/>
  <c r="R54" i="5"/>
  <c r="S54" i="5"/>
  <c r="T54" i="5"/>
  <c r="U54" i="5"/>
  <c r="V54" i="5"/>
  <c r="W54" i="5"/>
  <c r="X54" i="5"/>
  <c r="Y54" i="5"/>
  <c r="D53" i="3"/>
  <c r="E53" i="3"/>
  <c r="F53" i="3"/>
  <c r="G53" i="3"/>
  <c r="H53" i="3"/>
  <c r="I53" i="3"/>
  <c r="J53" i="3"/>
  <c r="K53" i="3"/>
  <c r="L53" i="3"/>
  <c r="M53" i="3"/>
  <c r="N53" i="3"/>
  <c r="O53" i="3"/>
  <c r="P53" i="3"/>
  <c r="Q53" i="3"/>
  <c r="R53" i="3"/>
  <c r="S53" i="3"/>
  <c r="T53" i="3"/>
  <c r="U53" i="3"/>
  <c r="V53" i="3"/>
  <c r="W53" i="3"/>
  <c r="X53" i="3"/>
  <c r="Y53" i="3"/>
  <c r="D53" i="4"/>
  <c r="E53" i="4"/>
  <c r="G53" i="4"/>
  <c r="H53" i="4"/>
  <c r="I53" i="4"/>
  <c r="J53" i="4"/>
  <c r="K53" i="4"/>
  <c r="L53" i="4"/>
  <c r="M53" i="4"/>
  <c r="N53" i="4"/>
  <c r="O53" i="4"/>
  <c r="P53" i="4"/>
  <c r="Q53" i="4"/>
  <c r="R53" i="4"/>
  <c r="S53" i="4"/>
  <c r="T53" i="4"/>
  <c r="U53" i="4"/>
  <c r="V53" i="4"/>
  <c r="W53" i="4"/>
  <c r="X53" i="4"/>
  <c r="Y53" i="4"/>
  <c r="D53" i="5"/>
  <c r="E53" i="5"/>
  <c r="F53" i="5"/>
  <c r="G53" i="5"/>
  <c r="H53" i="5"/>
  <c r="I53" i="5"/>
  <c r="J53" i="5"/>
  <c r="K53" i="5"/>
  <c r="L53" i="5"/>
  <c r="M53" i="5"/>
  <c r="N53" i="5"/>
  <c r="O53" i="5"/>
  <c r="P53" i="5"/>
  <c r="Q53" i="5"/>
  <c r="R53" i="5"/>
  <c r="S53" i="5"/>
  <c r="T53" i="5"/>
  <c r="U53" i="5"/>
  <c r="V53" i="5"/>
  <c r="W53" i="5"/>
  <c r="X53" i="5"/>
  <c r="Y53" i="5"/>
  <c r="S227" i="5" l="1"/>
  <c r="M227" i="4"/>
  <c r="L227" i="5"/>
  <c r="V227" i="4"/>
  <c r="B205" i="3"/>
  <c r="B67" i="11"/>
  <c r="B209" i="11" s="1"/>
  <c r="G203" i="5"/>
  <c r="G227" i="5"/>
  <c r="K203" i="5"/>
  <c r="K227" i="5"/>
  <c r="O203" i="5"/>
  <c r="O227" i="5"/>
  <c r="W203" i="5"/>
  <c r="W227" i="5"/>
  <c r="E203" i="4"/>
  <c r="E227" i="4"/>
  <c r="I203" i="4"/>
  <c r="I227" i="4"/>
  <c r="Q203" i="4"/>
  <c r="Q227" i="4"/>
  <c r="U203" i="4"/>
  <c r="U227" i="4"/>
  <c r="Y203" i="4"/>
  <c r="Y227" i="4"/>
  <c r="G203" i="3"/>
  <c r="G227" i="3"/>
  <c r="K203" i="3"/>
  <c r="K227" i="3"/>
  <c r="O203" i="3"/>
  <c r="O227" i="3"/>
  <c r="S203" i="3"/>
  <c r="S227" i="3"/>
  <c r="W203" i="3"/>
  <c r="W227" i="3"/>
  <c r="D203" i="5"/>
  <c r="D227" i="5"/>
  <c r="H203" i="5"/>
  <c r="H227" i="5"/>
  <c r="P203" i="5"/>
  <c r="P227" i="5"/>
  <c r="T203" i="5"/>
  <c r="T227" i="5"/>
  <c r="X203" i="5"/>
  <c r="X227" i="5"/>
  <c r="F203" i="4"/>
  <c r="F227" i="4"/>
  <c r="J203" i="4"/>
  <c r="J227" i="4"/>
  <c r="N203" i="4"/>
  <c r="N227" i="4"/>
  <c r="R203" i="4"/>
  <c r="R227" i="4"/>
  <c r="D203" i="3"/>
  <c r="D227" i="3"/>
  <c r="H203" i="3"/>
  <c r="H227" i="3"/>
  <c r="L203" i="3"/>
  <c r="L227" i="3"/>
  <c r="P203" i="3"/>
  <c r="P227" i="3"/>
  <c r="T203" i="3"/>
  <c r="T227" i="3"/>
  <c r="X203" i="3"/>
  <c r="X227" i="3"/>
  <c r="E203" i="5"/>
  <c r="E227" i="5"/>
  <c r="I203" i="5"/>
  <c r="I227" i="5"/>
  <c r="M227" i="5"/>
  <c r="Q203" i="5"/>
  <c r="Q227" i="5"/>
  <c r="U203" i="5"/>
  <c r="U227" i="5"/>
  <c r="Y203" i="5"/>
  <c r="Y227" i="5"/>
  <c r="G203" i="4"/>
  <c r="G227" i="4"/>
  <c r="K203" i="4"/>
  <c r="K227" i="4"/>
  <c r="O203" i="4"/>
  <c r="O227" i="4"/>
  <c r="S227" i="4"/>
  <c r="W203" i="4"/>
  <c r="W227" i="4"/>
  <c r="E203" i="3"/>
  <c r="E227" i="3"/>
  <c r="I203" i="3"/>
  <c r="I227" i="3"/>
  <c r="M203" i="3"/>
  <c r="M227" i="3"/>
  <c r="Q203" i="3"/>
  <c r="Q227" i="3"/>
  <c r="U203" i="3"/>
  <c r="U227" i="3"/>
  <c r="Y203" i="3"/>
  <c r="Y227" i="3"/>
  <c r="F203" i="5"/>
  <c r="F227" i="5"/>
  <c r="J203" i="5"/>
  <c r="J227" i="5"/>
  <c r="N203" i="5"/>
  <c r="N227" i="5"/>
  <c r="R203" i="5"/>
  <c r="R227" i="5"/>
  <c r="V227" i="5"/>
  <c r="D203" i="4"/>
  <c r="D227" i="4"/>
  <c r="H203" i="4"/>
  <c r="H227" i="4"/>
  <c r="L227" i="4"/>
  <c r="P203" i="4"/>
  <c r="P227" i="4"/>
  <c r="T203" i="4"/>
  <c r="T227" i="4"/>
  <c r="X203" i="4"/>
  <c r="X227" i="4"/>
  <c r="F203" i="3"/>
  <c r="F227" i="3"/>
  <c r="J203" i="3"/>
  <c r="J227" i="3"/>
  <c r="N203" i="3"/>
  <c r="N227" i="3"/>
  <c r="R203" i="3"/>
  <c r="R227" i="3"/>
  <c r="V203" i="3"/>
  <c r="V227" i="3"/>
  <c r="B67" i="12"/>
  <c r="B209" i="12" s="1"/>
  <c r="F204" i="5"/>
  <c r="J204" i="5"/>
  <c r="N204" i="5"/>
  <c r="R204" i="5"/>
  <c r="V204" i="5"/>
  <c r="D204" i="4"/>
  <c r="H204" i="4"/>
  <c r="L204" i="4"/>
  <c r="P204" i="4"/>
  <c r="T204" i="4"/>
  <c r="X204" i="4"/>
  <c r="F204" i="3"/>
  <c r="J204" i="3"/>
  <c r="N204" i="3"/>
  <c r="R204" i="3"/>
  <c r="V204" i="3"/>
  <c r="G204" i="5"/>
  <c r="K204" i="5"/>
  <c r="O204" i="5"/>
  <c r="S204" i="5"/>
  <c r="W204" i="5"/>
  <c r="E204" i="4"/>
  <c r="I204" i="4"/>
  <c r="M204" i="4"/>
  <c r="Q204" i="4"/>
  <c r="U204" i="4"/>
  <c r="Y204" i="4"/>
  <c r="G204" i="3"/>
  <c r="K204" i="3"/>
  <c r="O204" i="3"/>
  <c r="S204" i="3"/>
  <c r="W204" i="3"/>
  <c r="D204" i="5"/>
  <c r="H204" i="5"/>
  <c r="L204" i="5"/>
  <c r="P204" i="5"/>
  <c r="T204" i="5"/>
  <c r="X204" i="5"/>
  <c r="F204" i="4"/>
  <c r="J204" i="4"/>
  <c r="N204" i="4"/>
  <c r="R204" i="4"/>
  <c r="V204" i="4"/>
  <c r="D204" i="3"/>
  <c r="H204" i="3"/>
  <c r="L204" i="3"/>
  <c r="P204" i="3"/>
  <c r="T204" i="3"/>
  <c r="X204" i="3"/>
  <c r="E204" i="5"/>
  <c r="I204" i="5"/>
  <c r="M204" i="5"/>
  <c r="Q204" i="5"/>
  <c r="U204" i="5"/>
  <c r="Y204" i="5"/>
  <c r="G204" i="4"/>
  <c r="K204" i="4"/>
  <c r="O204" i="4"/>
  <c r="S204" i="4"/>
  <c r="W204" i="4"/>
  <c r="E204" i="3"/>
  <c r="I204" i="3"/>
  <c r="M204" i="3"/>
  <c r="Q204" i="3"/>
  <c r="U204" i="3"/>
  <c r="Y204" i="3"/>
  <c r="B135" i="3"/>
  <c r="B207" i="3"/>
  <c r="C135" i="12"/>
  <c r="C207" i="12"/>
  <c r="B135" i="4"/>
  <c r="B207" i="4"/>
  <c r="B138" i="3"/>
  <c r="B210" i="3"/>
  <c r="C135" i="11"/>
  <c r="C207" i="11"/>
  <c r="C135" i="10"/>
  <c r="C207" i="10"/>
  <c r="B135" i="5"/>
  <c r="B207" i="5"/>
  <c r="C138" i="11"/>
  <c r="C210" i="11"/>
  <c r="C138" i="12"/>
  <c r="C210" i="12"/>
  <c r="C138" i="10"/>
  <c r="C210" i="10"/>
  <c r="B138" i="4"/>
  <c r="B210" i="4"/>
  <c r="B68" i="12"/>
  <c r="B138" i="5"/>
  <c r="L55" i="12"/>
  <c r="S58" i="10"/>
  <c r="V59" i="10"/>
  <c r="M55" i="12"/>
  <c r="V58" i="10"/>
  <c r="M59" i="10"/>
  <c r="S55" i="12"/>
  <c r="L58" i="10"/>
  <c r="S59" i="10"/>
  <c r="V55" i="12"/>
  <c r="M58" i="10"/>
  <c r="L59" i="10"/>
  <c r="V55" i="10"/>
  <c r="L55" i="10"/>
  <c r="L61" i="12"/>
  <c r="L203" i="5"/>
  <c r="V61" i="12"/>
  <c r="V203" i="5"/>
  <c r="V62" i="12"/>
  <c r="D134" i="5"/>
  <c r="D206" i="5"/>
  <c r="F134" i="5"/>
  <c r="F206" i="5"/>
  <c r="H134" i="5"/>
  <c r="H206" i="5"/>
  <c r="J134" i="5"/>
  <c r="J206" i="5"/>
  <c r="L134" i="5"/>
  <c r="L206" i="5"/>
  <c r="N134" i="5"/>
  <c r="N206" i="5"/>
  <c r="P134" i="5"/>
  <c r="P206" i="5"/>
  <c r="R134" i="5"/>
  <c r="R206" i="5"/>
  <c r="X134" i="5"/>
  <c r="X206" i="5"/>
  <c r="L61" i="10"/>
  <c r="L203" i="4"/>
  <c r="V61" i="10"/>
  <c r="V203" i="4"/>
  <c r="L62" i="10"/>
  <c r="V62" i="10"/>
  <c r="D134" i="4"/>
  <c r="D206" i="4"/>
  <c r="F134" i="4"/>
  <c r="F206" i="4"/>
  <c r="H134" i="4"/>
  <c r="H206" i="4"/>
  <c r="J134" i="4"/>
  <c r="J206" i="4"/>
  <c r="L134" i="4"/>
  <c r="L206" i="4"/>
  <c r="N134" i="4"/>
  <c r="N206" i="4"/>
  <c r="P134" i="4"/>
  <c r="P206" i="4"/>
  <c r="R134" i="4"/>
  <c r="R206" i="4"/>
  <c r="X134" i="4"/>
  <c r="X206" i="4"/>
  <c r="F132" i="3"/>
  <c r="H132" i="3"/>
  <c r="J132" i="3"/>
  <c r="L132" i="3"/>
  <c r="N132" i="3"/>
  <c r="P132" i="3"/>
  <c r="R132" i="3"/>
  <c r="T132" i="3"/>
  <c r="V132" i="3"/>
  <c r="X132" i="3"/>
  <c r="D134" i="3"/>
  <c r="D206" i="3"/>
  <c r="F134" i="3"/>
  <c r="F206" i="3"/>
  <c r="H134" i="3"/>
  <c r="H206" i="3"/>
  <c r="J134" i="3"/>
  <c r="J206" i="3"/>
  <c r="L134" i="3"/>
  <c r="L206" i="3"/>
  <c r="N134" i="3"/>
  <c r="N206" i="3"/>
  <c r="P134" i="3"/>
  <c r="P206" i="3"/>
  <c r="R134" i="3"/>
  <c r="R206" i="3"/>
  <c r="T134" i="3"/>
  <c r="T206" i="3"/>
  <c r="V134" i="3"/>
  <c r="V206" i="3"/>
  <c r="X134" i="3"/>
  <c r="X206" i="3"/>
  <c r="B137" i="3"/>
  <c r="C205" i="3"/>
  <c r="M61" i="12"/>
  <c r="M203" i="5"/>
  <c r="S61" i="12"/>
  <c r="S203" i="5"/>
  <c r="M62" i="12"/>
  <c r="S62" i="12"/>
  <c r="E134" i="5"/>
  <c r="E206" i="5"/>
  <c r="G134" i="5"/>
  <c r="G206" i="5"/>
  <c r="I134" i="5"/>
  <c r="I206" i="5"/>
  <c r="K134" i="5"/>
  <c r="K206" i="5"/>
  <c r="O134" i="5"/>
  <c r="O206" i="5"/>
  <c r="Q134" i="5"/>
  <c r="Q206" i="5"/>
  <c r="U134" i="5"/>
  <c r="U206" i="5"/>
  <c r="Y134" i="5"/>
  <c r="Y206" i="5"/>
  <c r="M61" i="10"/>
  <c r="M203" i="4"/>
  <c r="S61" i="10"/>
  <c r="S203" i="4"/>
  <c r="M62" i="10"/>
  <c r="S62" i="10"/>
  <c r="E134" i="4"/>
  <c r="E206" i="4"/>
  <c r="G134" i="4"/>
  <c r="G206" i="4"/>
  <c r="I134" i="4"/>
  <c r="I206" i="4"/>
  <c r="K134" i="4"/>
  <c r="K206" i="4"/>
  <c r="O134" i="4"/>
  <c r="O206" i="4"/>
  <c r="Q134" i="4"/>
  <c r="Q206" i="4"/>
  <c r="U134" i="4"/>
  <c r="U206" i="4"/>
  <c r="Y134" i="4"/>
  <c r="Y206" i="4"/>
  <c r="E132" i="3"/>
  <c r="G132" i="3"/>
  <c r="I132" i="3"/>
  <c r="K132" i="3"/>
  <c r="M132" i="3"/>
  <c r="O132" i="3"/>
  <c r="Q132" i="3"/>
  <c r="S132" i="3"/>
  <c r="U132" i="3"/>
  <c r="W132" i="3"/>
  <c r="Y132" i="3"/>
  <c r="E134" i="3"/>
  <c r="E206" i="3"/>
  <c r="G134" i="3"/>
  <c r="G206" i="3"/>
  <c r="I134" i="3"/>
  <c r="I206" i="3"/>
  <c r="K134" i="3"/>
  <c r="K206" i="3"/>
  <c r="M134" i="3"/>
  <c r="M206" i="3"/>
  <c r="O134" i="3"/>
  <c r="O206" i="3"/>
  <c r="Q134" i="3"/>
  <c r="Q206" i="3"/>
  <c r="S134" i="3"/>
  <c r="S206" i="3"/>
  <c r="U134" i="3"/>
  <c r="U206" i="3"/>
  <c r="W134" i="3"/>
  <c r="W206" i="3"/>
  <c r="Y134" i="3"/>
  <c r="Y206" i="3"/>
  <c r="C137" i="11"/>
  <c r="B68" i="10"/>
  <c r="B65" i="11"/>
  <c r="B65" i="12"/>
  <c r="C136" i="12"/>
  <c r="C136" i="10"/>
  <c r="B136" i="3"/>
  <c r="C137" i="12"/>
  <c r="C136" i="11"/>
  <c r="C137" i="10"/>
  <c r="T64" i="12"/>
  <c r="T133" i="12" s="1"/>
  <c r="T134" i="5"/>
  <c r="V64" i="12"/>
  <c r="V134" i="5"/>
  <c r="T64" i="10"/>
  <c r="T133" i="10" s="1"/>
  <c r="T134" i="4"/>
  <c r="V64" i="10"/>
  <c r="V134" i="4"/>
  <c r="M64" i="12"/>
  <c r="M133" i="12" s="1"/>
  <c r="M134" i="5"/>
  <c r="S64" i="12"/>
  <c r="S133" i="12" s="1"/>
  <c r="S134" i="5"/>
  <c r="W64" i="12"/>
  <c r="W134" i="5"/>
  <c r="M64" i="10"/>
  <c r="M134" i="4"/>
  <c r="S64" i="10"/>
  <c r="S134" i="4"/>
  <c r="W64" i="10"/>
  <c r="W133" i="10" s="1"/>
  <c r="W134" i="4"/>
  <c r="B68" i="11"/>
  <c r="B137" i="5"/>
  <c r="B65" i="10"/>
  <c r="B67" i="10"/>
  <c r="B209" i="10" s="1"/>
  <c r="B136" i="4"/>
  <c r="B136" i="5"/>
  <c r="B137" i="4"/>
  <c r="Y58" i="10"/>
  <c r="H58" i="10"/>
  <c r="X58" i="10"/>
  <c r="N64" i="12"/>
  <c r="N206" i="12" s="1"/>
  <c r="L64" i="10"/>
  <c r="L64" i="12"/>
  <c r="L206" i="12" s="1"/>
  <c r="P58" i="10"/>
  <c r="T58" i="10"/>
  <c r="N64" i="10"/>
  <c r="N206" i="10" s="1"/>
  <c r="G64" i="12"/>
  <c r="G206" i="12" s="1"/>
  <c r="O64" i="12"/>
  <c r="O206" i="12" s="1"/>
  <c r="I58" i="10"/>
  <c r="Q58" i="10"/>
  <c r="U58" i="10"/>
  <c r="C58" i="5"/>
  <c r="B58" i="5" s="1"/>
  <c r="C60" i="5"/>
  <c r="C60" i="12" s="1"/>
  <c r="J58" i="10"/>
  <c r="N58" i="10"/>
  <c r="R58" i="10"/>
  <c r="C58" i="3"/>
  <c r="C58" i="10" s="1"/>
  <c r="C61" i="3"/>
  <c r="C60" i="3"/>
  <c r="G64" i="10"/>
  <c r="G206" i="10" s="1"/>
  <c r="O64" i="10"/>
  <c r="O206" i="10" s="1"/>
  <c r="C62" i="5"/>
  <c r="C61" i="4"/>
  <c r="C64" i="4"/>
  <c r="C206" i="4" s="1"/>
  <c r="G58" i="10"/>
  <c r="K58" i="10"/>
  <c r="O58" i="10"/>
  <c r="W58" i="10"/>
  <c r="C57" i="5"/>
  <c r="B57" i="5" s="1"/>
  <c r="C57" i="3"/>
  <c r="B57" i="3" s="1"/>
  <c r="C64" i="3"/>
  <c r="C206" i="3" s="1"/>
  <c r="S55" i="10"/>
  <c r="M55" i="10"/>
  <c r="C56" i="3"/>
  <c r="B56" i="3" s="1"/>
  <c r="D201" i="3"/>
  <c r="C59" i="3"/>
  <c r="C53" i="3"/>
  <c r="B53" i="3" s="1"/>
  <c r="C54" i="3"/>
  <c r="B54" i="3" s="1"/>
  <c r="C55" i="3"/>
  <c r="B55" i="3" s="1"/>
  <c r="C57" i="4"/>
  <c r="B57" i="4" s="1"/>
  <c r="D132" i="3"/>
  <c r="C62" i="3"/>
  <c r="B54" i="4"/>
  <c r="E55" i="10"/>
  <c r="B58" i="4"/>
  <c r="B60" i="4"/>
  <c r="E61" i="12"/>
  <c r="G61" i="12"/>
  <c r="I61" i="12"/>
  <c r="K61" i="12"/>
  <c r="O61" i="12"/>
  <c r="Q61" i="12"/>
  <c r="U61" i="12"/>
  <c r="W61" i="12"/>
  <c r="Y61" i="12"/>
  <c r="E64" i="12"/>
  <c r="E206" i="12" s="1"/>
  <c r="I64" i="12"/>
  <c r="I206" i="12" s="1"/>
  <c r="K64" i="12"/>
  <c r="K206" i="12" s="1"/>
  <c r="Q64" i="12"/>
  <c r="Q206" i="12" s="1"/>
  <c r="U64" i="12"/>
  <c r="U206" i="12" s="1"/>
  <c r="Y64" i="12"/>
  <c r="Y206" i="12" s="1"/>
  <c r="E62" i="10"/>
  <c r="G62" i="10"/>
  <c r="I62" i="10"/>
  <c r="K62" i="10"/>
  <c r="O62" i="10"/>
  <c r="Q62" i="10"/>
  <c r="U62" i="10"/>
  <c r="W62" i="10"/>
  <c r="Y62" i="10"/>
  <c r="C63" i="10"/>
  <c r="C205" i="10" s="1"/>
  <c r="B63" i="4"/>
  <c r="B205" i="4" s="1"/>
  <c r="E53" i="10"/>
  <c r="E56" i="10"/>
  <c r="I59" i="10"/>
  <c r="I201" i="10" s="1"/>
  <c r="K59" i="10"/>
  <c r="K201" i="10" s="1"/>
  <c r="O59" i="10"/>
  <c r="O201" i="10" s="1"/>
  <c r="Q59" i="10"/>
  <c r="Q201" i="10" s="1"/>
  <c r="U59" i="10"/>
  <c r="U201" i="10" s="1"/>
  <c r="W59" i="10"/>
  <c r="Y59" i="10"/>
  <c r="Y201" i="10" s="1"/>
  <c r="F61" i="12"/>
  <c r="H61" i="12"/>
  <c r="J61" i="12"/>
  <c r="N61" i="12"/>
  <c r="P61" i="12"/>
  <c r="R61" i="12"/>
  <c r="T61" i="12"/>
  <c r="X61" i="12"/>
  <c r="F64" i="12"/>
  <c r="F206" i="12" s="1"/>
  <c r="H64" i="12"/>
  <c r="H206" i="12" s="1"/>
  <c r="J64" i="12"/>
  <c r="J206" i="12" s="1"/>
  <c r="P64" i="12"/>
  <c r="P206" i="12" s="1"/>
  <c r="R64" i="12"/>
  <c r="R206" i="12" s="1"/>
  <c r="X64" i="12"/>
  <c r="X206" i="12" s="1"/>
  <c r="F62" i="10"/>
  <c r="H62" i="10"/>
  <c r="J62" i="10"/>
  <c r="N62" i="10"/>
  <c r="P62" i="10"/>
  <c r="R62" i="10"/>
  <c r="T62" i="10"/>
  <c r="X62" i="10"/>
  <c r="D201" i="4"/>
  <c r="C59" i="4"/>
  <c r="C128" i="4" s="1"/>
  <c r="D53" i="10"/>
  <c r="C53" i="4"/>
  <c r="C123" i="4" s="1"/>
  <c r="D55" i="10"/>
  <c r="C55" i="4"/>
  <c r="C124" i="4" s="1"/>
  <c r="D56" i="10"/>
  <c r="C56" i="4"/>
  <c r="D62" i="10"/>
  <c r="C62" i="4"/>
  <c r="C63" i="12"/>
  <c r="C205" i="12" s="1"/>
  <c r="B63" i="5"/>
  <c r="B205" i="5" s="1"/>
  <c r="F62" i="12"/>
  <c r="H62" i="12"/>
  <c r="J62" i="12"/>
  <c r="N62" i="12"/>
  <c r="P62" i="12"/>
  <c r="R62" i="12"/>
  <c r="X62" i="12"/>
  <c r="E62" i="12"/>
  <c r="G62" i="12"/>
  <c r="I62" i="12"/>
  <c r="K62" i="12"/>
  <c r="O62" i="12"/>
  <c r="Q62" i="12"/>
  <c r="U62" i="12"/>
  <c r="W62" i="12"/>
  <c r="Y62" i="12"/>
  <c r="C55" i="5"/>
  <c r="B55" i="5" s="1"/>
  <c r="C56" i="5"/>
  <c r="D201" i="5"/>
  <c r="C59" i="5"/>
  <c r="D61" i="12"/>
  <c r="C61" i="5"/>
  <c r="D64" i="12"/>
  <c r="D206" i="12" s="1"/>
  <c r="C64" i="5"/>
  <c r="C53" i="5"/>
  <c r="B53" i="5" s="1"/>
  <c r="C54" i="5"/>
  <c r="C63" i="11"/>
  <c r="C205" i="11" s="1"/>
  <c r="Y201" i="4"/>
  <c r="K201" i="4"/>
  <c r="I201" i="4"/>
  <c r="S201" i="4"/>
  <c r="Q201" i="4"/>
  <c r="F132" i="4"/>
  <c r="N132" i="4"/>
  <c r="V132" i="4"/>
  <c r="H132" i="5"/>
  <c r="J132" i="5"/>
  <c r="L201" i="4"/>
  <c r="E64" i="10"/>
  <c r="I64" i="10"/>
  <c r="I206" i="10" s="1"/>
  <c r="K64" i="10"/>
  <c r="K206" i="10" s="1"/>
  <c r="Q64" i="10"/>
  <c r="U64" i="10"/>
  <c r="U206" i="10" s="1"/>
  <c r="J132" i="4"/>
  <c r="R132" i="4"/>
  <c r="X132" i="5"/>
  <c r="R132" i="5"/>
  <c r="O201" i="4"/>
  <c r="W201" i="4"/>
  <c r="V201" i="4"/>
  <c r="M201" i="4"/>
  <c r="U201" i="4"/>
  <c r="G132" i="5"/>
  <c r="K132" i="5"/>
  <c r="O132" i="5"/>
  <c r="S132" i="5"/>
  <c r="W132" i="5"/>
  <c r="E132" i="4"/>
  <c r="I132" i="4"/>
  <c r="M132" i="4"/>
  <c r="Q132" i="4"/>
  <c r="U132" i="4"/>
  <c r="Y132" i="4"/>
  <c r="D62" i="12"/>
  <c r="D132" i="5"/>
  <c r="L62" i="12"/>
  <c r="L132" i="5"/>
  <c r="T62" i="12"/>
  <c r="T132" i="5"/>
  <c r="E132" i="5"/>
  <c r="I132" i="5"/>
  <c r="M132" i="5"/>
  <c r="Q132" i="5"/>
  <c r="U132" i="5"/>
  <c r="Y132" i="5"/>
  <c r="D132" i="4"/>
  <c r="H132" i="4"/>
  <c r="L132" i="4"/>
  <c r="P132" i="4"/>
  <c r="T132" i="4"/>
  <c r="X132" i="4"/>
  <c r="P132" i="5"/>
  <c r="G132" i="4"/>
  <c r="K132" i="4"/>
  <c r="O132" i="4"/>
  <c r="S132" i="4"/>
  <c r="W132" i="4"/>
  <c r="F132" i="5"/>
  <c r="N132" i="5"/>
  <c r="V132" i="5"/>
  <c r="D64" i="10"/>
  <c r="D206" i="10" s="1"/>
  <c r="F64" i="10"/>
  <c r="F206" i="10" s="1"/>
  <c r="H64" i="10"/>
  <c r="H206" i="10" s="1"/>
  <c r="J64" i="10"/>
  <c r="J206" i="10" s="1"/>
  <c r="P64" i="10"/>
  <c r="P206" i="10" s="1"/>
  <c r="R64" i="10"/>
  <c r="R206" i="10" s="1"/>
  <c r="X64" i="10"/>
  <c r="X134" i="10" s="1"/>
  <c r="D61" i="10"/>
  <c r="F61" i="10"/>
  <c r="H61" i="10"/>
  <c r="J61" i="10"/>
  <c r="N61" i="10"/>
  <c r="P61" i="10"/>
  <c r="R61" i="10"/>
  <c r="T61" i="10"/>
  <c r="X61" i="10"/>
  <c r="X60" i="11"/>
  <c r="X61" i="11"/>
  <c r="E61" i="10"/>
  <c r="G61" i="10"/>
  <c r="I61" i="10"/>
  <c r="K61" i="10"/>
  <c r="O61" i="10"/>
  <c r="Q61" i="10"/>
  <c r="U61" i="10"/>
  <c r="W61" i="10"/>
  <c r="Y61" i="10"/>
  <c r="H59" i="10"/>
  <c r="J59" i="10"/>
  <c r="J201" i="10" s="1"/>
  <c r="N59" i="10"/>
  <c r="N201" i="10" s="1"/>
  <c r="P59" i="10"/>
  <c r="P201" i="10" s="1"/>
  <c r="R59" i="10"/>
  <c r="T59" i="10"/>
  <c r="T201" i="10" s="1"/>
  <c r="X59" i="10"/>
  <c r="X201" i="10" s="1"/>
  <c r="X55" i="12"/>
  <c r="T55" i="12"/>
  <c r="R55" i="12"/>
  <c r="P55" i="12"/>
  <c r="N55" i="12"/>
  <c r="J55" i="12"/>
  <c r="H55" i="12"/>
  <c r="Y55" i="12"/>
  <c r="W55" i="12"/>
  <c r="Q55" i="12"/>
  <c r="O55" i="12"/>
  <c r="K55" i="12"/>
  <c r="I55" i="12"/>
  <c r="G55" i="12"/>
  <c r="S53" i="11"/>
  <c r="M53" i="11"/>
  <c r="S54" i="11"/>
  <c r="M54" i="11"/>
  <c r="S55" i="11"/>
  <c r="M55" i="11"/>
  <c r="S56" i="11"/>
  <c r="M56" i="11"/>
  <c r="L57" i="11"/>
  <c r="V57" i="11"/>
  <c r="L58" i="11"/>
  <c r="V58" i="11"/>
  <c r="M59" i="11"/>
  <c r="M201" i="11" s="1"/>
  <c r="S59" i="11"/>
  <c r="S201" i="11" s="1"/>
  <c r="M60" i="11"/>
  <c r="S60" i="11"/>
  <c r="L61" i="11"/>
  <c r="V61" i="11"/>
  <c r="L62" i="11"/>
  <c r="N62" i="11"/>
  <c r="T62" i="11"/>
  <c r="V62" i="11"/>
  <c r="L64" i="11"/>
  <c r="L206" i="11" s="1"/>
  <c r="N64" i="11"/>
  <c r="N206" i="11" s="1"/>
  <c r="T64" i="11"/>
  <c r="T206" i="11" s="1"/>
  <c r="V64" i="11"/>
  <c r="V206" i="11" s="1"/>
  <c r="V53" i="11"/>
  <c r="L53" i="11"/>
  <c r="V54" i="11"/>
  <c r="L54" i="11"/>
  <c r="V55" i="11"/>
  <c r="L55" i="11"/>
  <c r="V56" i="11"/>
  <c r="L56" i="11"/>
  <c r="M57" i="11"/>
  <c r="S57" i="11"/>
  <c r="M58" i="11"/>
  <c r="S58" i="11"/>
  <c r="L59" i="11"/>
  <c r="V59" i="11"/>
  <c r="V201" i="11" s="1"/>
  <c r="L60" i="11"/>
  <c r="V60" i="11"/>
  <c r="M61" i="11"/>
  <c r="S61" i="11"/>
  <c r="G62" i="11"/>
  <c r="M62" i="11"/>
  <c r="O62" i="11"/>
  <c r="S62" i="11"/>
  <c r="W62" i="11"/>
  <c r="G64" i="11"/>
  <c r="M64" i="11"/>
  <c r="O64" i="11"/>
  <c r="S64" i="11"/>
  <c r="W64" i="11"/>
  <c r="Y64" i="10"/>
  <c r="W55" i="11"/>
  <c r="W59" i="11"/>
  <c r="W201" i="11" s="1"/>
  <c r="W60" i="11"/>
  <c r="W53" i="11"/>
  <c r="W54" i="11"/>
  <c r="W56" i="11"/>
  <c r="W57" i="11"/>
  <c r="W58" i="11"/>
  <c r="W61" i="11"/>
  <c r="Y53" i="11"/>
  <c r="U53" i="11"/>
  <c r="Q53" i="11"/>
  <c r="O53" i="11"/>
  <c r="K53" i="11"/>
  <c r="I53" i="11"/>
  <c r="G53" i="11"/>
  <c r="E53" i="11"/>
  <c r="Y54" i="11"/>
  <c r="U54" i="11"/>
  <c r="Q54" i="11"/>
  <c r="O54" i="11"/>
  <c r="K54" i="11"/>
  <c r="I54" i="11"/>
  <c r="G54" i="11"/>
  <c r="E54" i="11"/>
  <c r="Y55" i="11"/>
  <c r="U55" i="11"/>
  <c r="Q55" i="11"/>
  <c r="O55" i="11"/>
  <c r="K55" i="11"/>
  <c r="I55" i="11"/>
  <c r="G55" i="11"/>
  <c r="E55" i="11"/>
  <c r="Y56" i="11"/>
  <c r="U56" i="11"/>
  <c r="Q56" i="11"/>
  <c r="O56" i="11"/>
  <c r="K56" i="11"/>
  <c r="I56" i="11"/>
  <c r="G56" i="11"/>
  <c r="E56" i="11"/>
  <c r="D57" i="11"/>
  <c r="F57" i="11"/>
  <c r="H57" i="11"/>
  <c r="J57" i="11"/>
  <c r="N57" i="11"/>
  <c r="P57" i="11"/>
  <c r="R57" i="11"/>
  <c r="T57" i="11"/>
  <c r="X57" i="11"/>
  <c r="D58" i="11"/>
  <c r="F58" i="11"/>
  <c r="H58" i="11"/>
  <c r="J58" i="11"/>
  <c r="N58" i="11"/>
  <c r="P58" i="11"/>
  <c r="R58" i="11"/>
  <c r="T58" i="11"/>
  <c r="X58" i="11"/>
  <c r="D59" i="11"/>
  <c r="D201" i="11" s="1"/>
  <c r="F59" i="11"/>
  <c r="F201" i="11" s="1"/>
  <c r="I59" i="11"/>
  <c r="I201" i="11" s="1"/>
  <c r="K59" i="11"/>
  <c r="K201" i="11" s="1"/>
  <c r="O59" i="11"/>
  <c r="O201" i="11" s="1"/>
  <c r="Q59" i="11"/>
  <c r="Q201" i="11" s="1"/>
  <c r="U59" i="11"/>
  <c r="U201" i="11" s="1"/>
  <c r="Y59" i="11"/>
  <c r="Y201" i="11" s="1"/>
  <c r="E60" i="11"/>
  <c r="G60" i="11"/>
  <c r="I60" i="11"/>
  <c r="K60" i="11"/>
  <c r="O60" i="11"/>
  <c r="Q60" i="11"/>
  <c r="U60" i="11"/>
  <c r="Y60" i="11"/>
  <c r="D61" i="11"/>
  <c r="F61" i="11"/>
  <c r="H61" i="11"/>
  <c r="J61" i="11"/>
  <c r="N61" i="11"/>
  <c r="P61" i="11"/>
  <c r="R61" i="11"/>
  <c r="T61" i="11"/>
  <c r="D62" i="11"/>
  <c r="F62" i="11"/>
  <c r="H62" i="11"/>
  <c r="J62" i="11"/>
  <c r="P62" i="11"/>
  <c r="R62" i="11"/>
  <c r="X62" i="11"/>
  <c r="D64" i="11"/>
  <c r="D206" i="11" s="1"/>
  <c r="F64" i="11"/>
  <c r="F206" i="11" s="1"/>
  <c r="H64" i="11"/>
  <c r="H206" i="11" s="1"/>
  <c r="J64" i="11"/>
  <c r="J206" i="11" s="1"/>
  <c r="P64" i="11"/>
  <c r="P206" i="11" s="1"/>
  <c r="R64" i="11"/>
  <c r="R206" i="11" s="1"/>
  <c r="X64" i="11"/>
  <c r="X206" i="11" s="1"/>
  <c r="X53" i="11"/>
  <c r="T53" i="11"/>
  <c r="R53" i="11"/>
  <c r="P53" i="11"/>
  <c r="N53" i="11"/>
  <c r="J53" i="11"/>
  <c r="H53" i="11"/>
  <c r="F53" i="11"/>
  <c r="D53" i="11"/>
  <c r="X54" i="11"/>
  <c r="T54" i="11"/>
  <c r="R54" i="11"/>
  <c r="P54" i="11"/>
  <c r="N54" i="11"/>
  <c r="J54" i="11"/>
  <c r="H54" i="11"/>
  <c r="F54" i="11"/>
  <c r="D54" i="11"/>
  <c r="X55" i="11"/>
  <c r="T55" i="11"/>
  <c r="R55" i="11"/>
  <c r="P55" i="11"/>
  <c r="N55" i="11"/>
  <c r="J55" i="11"/>
  <c r="H55" i="11"/>
  <c r="F55" i="11"/>
  <c r="D55" i="11"/>
  <c r="X56" i="11"/>
  <c r="T56" i="11"/>
  <c r="R56" i="11"/>
  <c r="P56" i="11"/>
  <c r="N56" i="11"/>
  <c r="J56" i="11"/>
  <c r="H56" i="11"/>
  <c r="F56" i="11"/>
  <c r="D56" i="11"/>
  <c r="E57" i="11"/>
  <c r="G57" i="11"/>
  <c r="I57" i="11"/>
  <c r="K57" i="11"/>
  <c r="O57" i="11"/>
  <c r="Q57" i="11"/>
  <c r="U57" i="11"/>
  <c r="Y57" i="11"/>
  <c r="E58" i="11"/>
  <c r="G58" i="11"/>
  <c r="I58" i="11"/>
  <c r="K58" i="11"/>
  <c r="O58" i="11"/>
  <c r="Q58" i="11"/>
  <c r="U58" i="11"/>
  <c r="Y58" i="11"/>
  <c r="E59" i="11"/>
  <c r="E201" i="11" s="1"/>
  <c r="G59" i="11"/>
  <c r="G201" i="11" s="1"/>
  <c r="J59" i="11"/>
  <c r="J201" i="11" s="1"/>
  <c r="N59" i="11"/>
  <c r="N201" i="11" s="1"/>
  <c r="P59" i="11"/>
  <c r="P201" i="11" s="1"/>
  <c r="R59" i="11"/>
  <c r="R201" i="11" s="1"/>
  <c r="T59" i="11"/>
  <c r="T201" i="11" s="1"/>
  <c r="X59" i="11"/>
  <c r="X201" i="11" s="1"/>
  <c r="D60" i="11"/>
  <c r="F60" i="11"/>
  <c r="H60" i="11"/>
  <c r="J60" i="11"/>
  <c r="N60" i="11"/>
  <c r="P60" i="11"/>
  <c r="R60" i="11"/>
  <c r="T60" i="11"/>
  <c r="H59" i="11"/>
  <c r="H201" i="11" s="1"/>
  <c r="E61" i="11"/>
  <c r="G61" i="11"/>
  <c r="I61" i="11"/>
  <c r="K61" i="11"/>
  <c r="O61" i="11"/>
  <c r="Q61" i="11"/>
  <c r="U61" i="11"/>
  <c r="Y61" i="11"/>
  <c r="E62" i="11"/>
  <c r="I62" i="11"/>
  <c r="K62" i="11"/>
  <c r="Q62" i="11"/>
  <c r="U62" i="11"/>
  <c r="Y62" i="11"/>
  <c r="E64" i="11"/>
  <c r="I64" i="11"/>
  <c r="K64" i="11"/>
  <c r="Q64" i="11"/>
  <c r="U64" i="11"/>
  <c r="Y64" i="11"/>
  <c r="D55" i="12"/>
  <c r="X55" i="10"/>
  <c r="T55" i="10"/>
  <c r="R55" i="10"/>
  <c r="P55" i="10"/>
  <c r="N55" i="10"/>
  <c r="J55" i="10"/>
  <c r="H55" i="10"/>
  <c r="E55" i="12"/>
  <c r="Y55" i="10"/>
  <c r="W55" i="10"/>
  <c r="U55" i="10"/>
  <c r="Q55" i="10"/>
  <c r="O55" i="10"/>
  <c r="K55" i="10"/>
  <c r="I55" i="10"/>
  <c r="G55" i="10"/>
  <c r="F55" i="10"/>
  <c r="F55" i="12"/>
  <c r="E199" i="5"/>
  <c r="G199" i="5"/>
  <c r="I199" i="5"/>
  <c r="K199" i="5"/>
  <c r="M199" i="5"/>
  <c r="O199" i="5"/>
  <c r="Q199" i="5"/>
  <c r="S199" i="5"/>
  <c r="U199" i="5"/>
  <c r="W199" i="5"/>
  <c r="Y199" i="5"/>
  <c r="E200" i="5"/>
  <c r="G200" i="5"/>
  <c r="I200" i="5"/>
  <c r="K200" i="5"/>
  <c r="M200" i="5"/>
  <c r="O200" i="5"/>
  <c r="Q200" i="5"/>
  <c r="S200" i="5"/>
  <c r="U200" i="5"/>
  <c r="W200" i="5"/>
  <c r="Y200" i="5"/>
  <c r="E202" i="5"/>
  <c r="G202" i="5"/>
  <c r="I202" i="5"/>
  <c r="K202" i="5"/>
  <c r="M202" i="5"/>
  <c r="O202" i="5"/>
  <c r="Q202" i="5"/>
  <c r="S202" i="5"/>
  <c r="U202" i="5"/>
  <c r="W202" i="5"/>
  <c r="Y202" i="5"/>
  <c r="D199" i="5"/>
  <c r="F199" i="5"/>
  <c r="H199" i="5"/>
  <c r="J199" i="5"/>
  <c r="L199" i="5"/>
  <c r="N199" i="5"/>
  <c r="P199" i="5"/>
  <c r="R199" i="5"/>
  <c r="T199" i="5"/>
  <c r="V199" i="5"/>
  <c r="X199" i="5"/>
  <c r="D200" i="5"/>
  <c r="F200" i="5"/>
  <c r="H200" i="5"/>
  <c r="J200" i="5"/>
  <c r="L200" i="5"/>
  <c r="N200" i="5"/>
  <c r="P200" i="5"/>
  <c r="R200" i="5"/>
  <c r="T200" i="5"/>
  <c r="V200" i="5"/>
  <c r="X200" i="5"/>
  <c r="D202" i="5"/>
  <c r="F202" i="5"/>
  <c r="H202" i="5"/>
  <c r="J202" i="5"/>
  <c r="L202" i="5"/>
  <c r="N202" i="5"/>
  <c r="P202" i="5"/>
  <c r="R202" i="5"/>
  <c r="T202" i="5"/>
  <c r="V202" i="5"/>
  <c r="X202" i="5"/>
  <c r="E130" i="5"/>
  <c r="G130" i="5"/>
  <c r="I130" i="5"/>
  <c r="K130" i="5"/>
  <c r="M130" i="5"/>
  <c r="O130" i="5"/>
  <c r="Q130" i="5"/>
  <c r="S130" i="5"/>
  <c r="U130" i="5"/>
  <c r="W130" i="5"/>
  <c r="Y130" i="5"/>
  <c r="E131" i="5"/>
  <c r="G131" i="5"/>
  <c r="I131" i="5"/>
  <c r="K131" i="5"/>
  <c r="M131" i="5"/>
  <c r="O131" i="5"/>
  <c r="Q131" i="5"/>
  <c r="S131" i="5"/>
  <c r="U131" i="5"/>
  <c r="W131" i="5"/>
  <c r="Y131" i="5"/>
  <c r="E133" i="5"/>
  <c r="G133" i="5"/>
  <c r="I133" i="5"/>
  <c r="K133" i="5"/>
  <c r="M133" i="5"/>
  <c r="O133" i="5"/>
  <c r="Q133" i="5"/>
  <c r="S133" i="5"/>
  <c r="U133" i="5"/>
  <c r="W133" i="5"/>
  <c r="Y133" i="5"/>
  <c r="D130" i="5"/>
  <c r="F130" i="5"/>
  <c r="H130" i="5"/>
  <c r="J130" i="5"/>
  <c r="L130" i="5"/>
  <c r="N130" i="5"/>
  <c r="P130" i="5"/>
  <c r="R130" i="5"/>
  <c r="T130" i="5"/>
  <c r="V130" i="5"/>
  <c r="X130" i="5"/>
  <c r="D131" i="5"/>
  <c r="F131" i="5"/>
  <c r="H131" i="5"/>
  <c r="J131" i="5"/>
  <c r="L131" i="5"/>
  <c r="N131" i="5"/>
  <c r="P131" i="5"/>
  <c r="R131" i="5"/>
  <c r="T131" i="5"/>
  <c r="V131" i="5"/>
  <c r="X131" i="5"/>
  <c r="D133" i="5"/>
  <c r="F133" i="5"/>
  <c r="H133" i="5"/>
  <c r="J133" i="5"/>
  <c r="L133" i="5"/>
  <c r="N133" i="5"/>
  <c r="P133" i="5"/>
  <c r="R133" i="5"/>
  <c r="T133" i="5"/>
  <c r="V133" i="5"/>
  <c r="X133" i="5"/>
  <c r="Y226" i="5"/>
  <c r="Y226" i="4"/>
  <c r="Y226" i="3"/>
  <c r="E226" i="3"/>
  <c r="G226" i="3"/>
  <c r="I226" i="3"/>
  <c r="K226" i="3"/>
  <c r="M226" i="3"/>
  <c r="O226" i="3"/>
  <c r="Q226" i="3"/>
  <c r="S226" i="3"/>
  <c r="U226" i="3"/>
  <c r="W226" i="3"/>
  <c r="D226" i="3"/>
  <c r="F226" i="3"/>
  <c r="H226" i="3"/>
  <c r="J226" i="3"/>
  <c r="L226" i="3"/>
  <c r="N226" i="3"/>
  <c r="P226" i="3"/>
  <c r="R226" i="3"/>
  <c r="T226" i="3"/>
  <c r="V226" i="3"/>
  <c r="X226" i="3"/>
  <c r="E226" i="4"/>
  <c r="G226" i="4"/>
  <c r="I226" i="4"/>
  <c r="K226" i="4"/>
  <c r="M226" i="4"/>
  <c r="O226" i="4"/>
  <c r="Q226" i="4"/>
  <c r="S226" i="4"/>
  <c r="U226" i="4"/>
  <c r="W226" i="4"/>
  <c r="D226" i="4"/>
  <c r="F226" i="4"/>
  <c r="H226" i="4"/>
  <c r="J226" i="4"/>
  <c r="L226" i="4"/>
  <c r="N226" i="4"/>
  <c r="P226" i="4"/>
  <c r="R226" i="4"/>
  <c r="T226" i="4"/>
  <c r="V226" i="4"/>
  <c r="X226" i="4"/>
  <c r="W226" i="5"/>
  <c r="U226" i="5"/>
  <c r="S226" i="5"/>
  <c r="Q226" i="5"/>
  <c r="O226" i="5"/>
  <c r="M226" i="5"/>
  <c r="K226" i="5"/>
  <c r="I226" i="5"/>
  <c r="G226" i="5"/>
  <c r="E226" i="5"/>
  <c r="X226" i="5"/>
  <c r="V226" i="5"/>
  <c r="T226" i="5"/>
  <c r="R226" i="5"/>
  <c r="P226" i="5"/>
  <c r="N226" i="5"/>
  <c r="L226" i="5"/>
  <c r="J226" i="5"/>
  <c r="H226" i="5"/>
  <c r="F226" i="5"/>
  <c r="D226" i="5"/>
  <c r="E130" i="3"/>
  <c r="G130" i="3"/>
  <c r="I130" i="3"/>
  <c r="K130" i="3"/>
  <c r="M130" i="3"/>
  <c r="O130" i="3"/>
  <c r="Q130" i="3"/>
  <c r="S130" i="3"/>
  <c r="U130" i="3"/>
  <c r="W130" i="3"/>
  <c r="Y130" i="3"/>
  <c r="E131" i="3"/>
  <c r="G131" i="3"/>
  <c r="I131" i="3"/>
  <c r="K131" i="3"/>
  <c r="M131" i="3"/>
  <c r="O131" i="3"/>
  <c r="Q131" i="3"/>
  <c r="S131" i="3"/>
  <c r="U131" i="3"/>
  <c r="W131" i="3"/>
  <c r="Y131" i="3"/>
  <c r="E133" i="3"/>
  <c r="G133" i="3"/>
  <c r="I133" i="3"/>
  <c r="K133" i="3"/>
  <c r="M133" i="3"/>
  <c r="O133" i="3"/>
  <c r="Q133" i="3"/>
  <c r="S133" i="3"/>
  <c r="U133" i="3"/>
  <c r="W133" i="3"/>
  <c r="Y133" i="3"/>
  <c r="E199" i="3"/>
  <c r="G199" i="3"/>
  <c r="I199" i="3"/>
  <c r="K199" i="3"/>
  <c r="M199" i="3"/>
  <c r="O199" i="3"/>
  <c r="Q199" i="3"/>
  <c r="S199" i="3"/>
  <c r="U199" i="3"/>
  <c r="W199" i="3"/>
  <c r="Y199" i="3"/>
  <c r="E200" i="3"/>
  <c r="G200" i="3"/>
  <c r="I200" i="3"/>
  <c r="K200" i="3"/>
  <c r="M200" i="3"/>
  <c r="O200" i="3"/>
  <c r="Q200" i="3"/>
  <c r="S200" i="3"/>
  <c r="U200" i="3"/>
  <c r="W200" i="3"/>
  <c r="Y200" i="3"/>
  <c r="E202" i="3"/>
  <c r="G202" i="3"/>
  <c r="I202" i="3"/>
  <c r="K202" i="3"/>
  <c r="M202" i="3"/>
  <c r="O202" i="3"/>
  <c r="Q202" i="3"/>
  <c r="S202" i="3"/>
  <c r="U202" i="3"/>
  <c r="W202" i="3"/>
  <c r="Y202" i="3"/>
  <c r="D130" i="3"/>
  <c r="F130" i="3"/>
  <c r="H130" i="3"/>
  <c r="J130" i="3"/>
  <c r="L130" i="3"/>
  <c r="N130" i="3"/>
  <c r="P130" i="3"/>
  <c r="R130" i="3"/>
  <c r="T130" i="3"/>
  <c r="V130" i="3"/>
  <c r="X130" i="3"/>
  <c r="D131" i="3"/>
  <c r="F131" i="3"/>
  <c r="H131" i="3"/>
  <c r="J131" i="3"/>
  <c r="L131" i="3"/>
  <c r="N131" i="3"/>
  <c r="P131" i="3"/>
  <c r="R131" i="3"/>
  <c r="T131" i="3"/>
  <c r="V131" i="3"/>
  <c r="X131" i="3"/>
  <c r="D133" i="3"/>
  <c r="F133" i="3"/>
  <c r="H133" i="3"/>
  <c r="J133" i="3"/>
  <c r="L133" i="3"/>
  <c r="N133" i="3"/>
  <c r="P133" i="3"/>
  <c r="R133" i="3"/>
  <c r="T133" i="3"/>
  <c r="V133" i="3"/>
  <c r="X133" i="3"/>
  <c r="D199" i="3"/>
  <c r="F199" i="3"/>
  <c r="H199" i="3"/>
  <c r="J199" i="3"/>
  <c r="L199" i="3"/>
  <c r="N199" i="3"/>
  <c r="P199" i="3"/>
  <c r="R199" i="3"/>
  <c r="T199" i="3"/>
  <c r="V199" i="3"/>
  <c r="X199" i="3"/>
  <c r="D200" i="3"/>
  <c r="F200" i="3"/>
  <c r="H200" i="3"/>
  <c r="J200" i="3"/>
  <c r="L200" i="3"/>
  <c r="N200" i="3"/>
  <c r="P200" i="3"/>
  <c r="R200" i="3"/>
  <c r="T200" i="3"/>
  <c r="V200" i="3"/>
  <c r="X200" i="3"/>
  <c r="D202" i="3"/>
  <c r="F202" i="3"/>
  <c r="H202" i="3"/>
  <c r="J202" i="3"/>
  <c r="L202" i="3"/>
  <c r="N202" i="3"/>
  <c r="P202" i="3"/>
  <c r="R202" i="3"/>
  <c r="T202" i="3"/>
  <c r="V202" i="3"/>
  <c r="X202" i="3"/>
  <c r="E130" i="4"/>
  <c r="G130" i="4"/>
  <c r="I130" i="4"/>
  <c r="K130" i="4"/>
  <c r="M130" i="4"/>
  <c r="O130" i="4"/>
  <c r="Q130" i="4"/>
  <c r="S130" i="4"/>
  <c r="U130" i="4"/>
  <c r="W130" i="4"/>
  <c r="Y130" i="4"/>
  <c r="E131" i="4"/>
  <c r="G131" i="4"/>
  <c r="I131" i="4"/>
  <c r="K131" i="4"/>
  <c r="M131" i="4"/>
  <c r="O131" i="4"/>
  <c r="Q131" i="4"/>
  <c r="S131" i="4"/>
  <c r="U131" i="4"/>
  <c r="W131" i="4"/>
  <c r="Y131" i="4"/>
  <c r="E133" i="4"/>
  <c r="G133" i="4"/>
  <c r="I133" i="4"/>
  <c r="K133" i="4"/>
  <c r="M133" i="4"/>
  <c r="O133" i="4"/>
  <c r="Q133" i="4"/>
  <c r="S133" i="4"/>
  <c r="U133" i="4"/>
  <c r="W133" i="4"/>
  <c r="Y133" i="4"/>
  <c r="E199" i="4"/>
  <c r="G199" i="4"/>
  <c r="I199" i="4"/>
  <c r="K199" i="4"/>
  <c r="M199" i="4"/>
  <c r="O199" i="4"/>
  <c r="Q199" i="4"/>
  <c r="S199" i="4"/>
  <c r="U199" i="4"/>
  <c r="W199" i="4"/>
  <c r="Y199" i="4"/>
  <c r="E200" i="4"/>
  <c r="G200" i="4"/>
  <c r="I200" i="4"/>
  <c r="K200" i="4"/>
  <c r="M200" i="4"/>
  <c r="O200" i="4"/>
  <c r="Q200" i="4"/>
  <c r="S200" i="4"/>
  <c r="U200" i="4"/>
  <c r="W200" i="4"/>
  <c r="Y200" i="4"/>
  <c r="E202" i="4"/>
  <c r="G202" i="4"/>
  <c r="I202" i="4"/>
  <c r="K202" i="4"/>
  <c r="M202" i="4"/>
  <c r="O202" i="4"/>
  <c r="Q202" i="4"/>
  <c r="S202" i="4"/>
  <c r="U202" i="4"/>
  <c r="W202" i="4"/>
  <c r="Y202" i="4"/>
  <c r="D130" i="4"/>
  <c r="F130" i="4"/>
  <c r="H130" i="4"/>
  <c r="J130" i="4"/>
  <c r="L130" i="4"/>
  <c r="N130" i="4"/>
  <c r="P130" i="4"/>
  <c r="R130" i="4"/>
  <c r="T130" i="4"/>
  <c r="V130" i="4"/>
  <c r="X130" i="4"/>
  <c r="D131" i="4"/>
  <c r="F131" i="4"/>
  <c r="H131" i="4"/>
  <c r="J131" i="4"/>
  <c r="L131" i="4"/>
  <c r="N131" i="4"/>
  <c r="P131" i="4"/>
  <c r="R131" i="4"/>
  <c r="T131" i="4"/>
  <c r="V131" i="4"/>
  <c r="X131" i="4"/>
  <c r="D133" i="4"/>
  <c r="F133" i="4"/>
  <c r="H133" i="4"/>
  <c r="J133" i="4"/>
  <c r="L133" i="4"/>
  <c r="N133" i="4"/>
  <c r="P133" i="4"/>
  <c r="R133" i="4"/>
  <c r="T133" i="4"/>
  <c r="V133" i="4"/>
  <c r="X133" i="4"/>
  <c r="D199" i="4"/>
  <c r="F199" i="4"/>
  <c r="H199" i="4"/>
  <c r="J199" i="4"/>
  <c r="L199" i="4"/>
  <c r="N199" i="4"/>
  <c r="P199" i="4"/>
  <c r="R199" i="4"/>
  <c r="T199" i="4"/>
  <c r="V199" i="4"/>
  <c r="X199" i="4"/>
  <c r="D200" i="4"/>
  <c r="F200" i="4"/>
  <c r="H200" i="4"/>
  <c r="J200" i="4"/>
  <c r="L200" i="4"/>
  <c r="N200" i="4"/>
  <c r="P200" i="4"/>
  <c r="R200" i="4"/>
  <c r="T200" i="4"/>
  <c r="V200" i="4"/>
  <c r="X200" i="4"/>
  <c r="D202" i="4"/>
  <c r="F202" i="4"/>
  <c r="H202" i="4"/>
  <c r="J202" i="4"/>
  <c r="L202" i="4"/>
  <c r="N202" i="4"/>
  <c r="P202" i="4"/>
  <c r="R202" i="4"/>
  <c r="T202" i="4"/>
  <c r="V202" i="4"/>
  <c r="X202" i="4"/>
  <c r="X53" i="10"/>
  <c r="V53" i="10"/>
  <c r="T53" i="10"/>
  <c r="R53" i="10"/>
  <c r="P53" i="10"/>
  <c r="L53" i="10"/>
  <c r="J53" i="10"/>
  <c r="H53" i="10"/>
  <c r="Y53" i="10"/>
  <c r="W53" i="10"/>
  <c r="U53" i="10"/>
  <c r="S53" i="10"/>
  <c r="Q53" i="10"/>
  <c r="O53" i="10"/>
  <c r="M53" i="10"/>
  <c r="I53" i="10"/>
  <c r="G53" i="10"/>
  <c r="F53" i="10"/>
  <c r="S54" i="10"/>
  <c r="K54" i="10"/>
  <c r="D54" i="12"/>
  <c r="W54" i="10"/>
  <c r="O54" i="10"/>
  <c r="G54" i="10"/>
  <c r="Y54" i="10"/>
  <c r="U54" i="10"/>
  <c r="Q54" i="10"/>
  <c r="M54" i="10"/>
  <c r="I54" i="10"/>
  <c r="Y54" i="12"/>
  <c r="W54" i="12"/>
  <c r="U54" i="12"/>
  <c r="S54" i="12"/>
  <c r="Q54" i="12"/>
  <c r="O54" i="12"/>
  <c r="M54" i="12"/>
  <c r="K54" i="12"/>
  <c r="I54" i="12"/>
  <c r="G54" i="12"/>
  <c r="Y56" i="10"/>
  <c r="W56" i="10"/>
  <c r="U56" i="10"/>
  <c r="S56" i="10"/>
  <c r="Q56" i="10"/>
  <c r="O56" i="10"/>
  <c r="M56" i="10"/>
  <c r="K56" i="10"/>
  <c r="I56" i="10"/>
  <c r="G56" i="10"/>
  <c r="G59" i="12"/>
  <c r="G201" i="12" s="1"/>
  <c r="I59" i="12"/>
  <c r="I201" i="12" s="1"/>
  <c r="K59" i="12"/>
  <c r="K201" i="12" s="1"/>
  <c r="M59" i="12"/>
  <c r="O59" i="12"/>
  <c r="O201" i="12" s="1"/>
  <c r="Q59" i="12"/>
  <c r="Q201" i="12" s="1"/>
  <c r="S59" i="12"/>
  <c r="U59" i="12"/>
  <c r="U201" i="12" s="1"/>
  <c r="W59" i="12"/>
  <c r="W201" i="12" s="1"/>
  <c r="Y59" i="12"/>
  <c r="Y201" i="12" s="1"/>
  <c r="H57" i="10"/>
  <c r="J57" i="10"/>
  <c r="L57" i="10"/>
  <c r="N57" i="10"/>
  <c r="P57" i="10"/>
  <c r="R57" i="10"/>
  <c r="T57" i="10"/>
  <c r="V57" i="10"/>
  <c r="X57" i="10"/>
  <c r="X54" i="10"/>
  <c r="V54" i="10"/>
  <c r="T54" i="10"/>
  <c r="R54" i="10"/>
  <c r="P54" i="10"/>
  <c r="N54" i="10"/>
  <c r="L54" i="10"/>
  <c r="J54" i="10"/>
  <c r="H54" i="10"/>
  <c r="E54" i="12"/>
  <c r="D54" i="10"/>
  <c r="X54" i="12"/>
  <c r="V54" i="12"/>
  <c r="T54" i="12"/>
  <c r="R54" i="12"/>
  <c r="P54" i="12"/>
  <c r="N54" i="12"/>
  <c r="L54" i="12"/>
  <c r="J54" i="12"/>
  <c r="H54" i="12"/>
  <c r="E54" i="10"/>
  <c r="X56" i="10"/>
  <c r="V56" i="10"/>
  <c r="T56" i="10"/>
  <c r="R56" i="10"/>
  <c r="P56" i="10"/>
  <c r="N56" i="10"/>
  <c r="L56" i="10"/>
  <c r="J56" i="10"/>
  <c r="H56" i="10"/>
  <c r="H59" i="12"/>
  <c r="H201" i="12" s="1"/>
  <c r="J59" i="12"/>
  <c r="J201" i="12" s="1"/>
  <c r="L59" i="12"/>
  <c r="N59" i="12"/>
  <c r="N201" i="12" s="1"/>
  <c r="P59" i="12"/>
  <c r="P201" i="12" s="1"/>
  <c r="R59" i="12"/>
  <c r="R201" i="12" s="1"/>
  <c r="T59" i="12"/>
  <c r="T201" i="12" s="1"/>
  <c r="V59" i="12"/>
  <c r="X59" i="12"/>
  <c r="X201" i="12" s="1"/>
  <c r="G57" i="10"/>
  <c r="I57" i="10"/>
  <c r="K57" i="10"/>
  <c r="M57" i="10"/>
  <c r="O57" i="10"/>
  <c r="Q57" i="10"/>
  <c r="S57" i="10"/>
  <c r="U57" i="10"/>
  <c r="W57" i="10"/>
  <c r="Y57" i="10"/>
  <c r="F56" i="10"/>
  <c r="F54" i="12"/>
  <c r="F54" i="10"/>
  <c r="M57" i="12"/>
  <c r="S57" i="12"/>
  <c r="H60" i="10"/>
  <c r="J60" i="10"/>
  <c r="L60" i="10"/>
  <c r="N60" i="10"/>
  <c r="P60" i="10"/>
  <c r="R60" i="10"/>
  <c r="T60" i="10"/>
  <c r="V60" i="10"/>
  <c r="X60" i="10"/>
  <c r="H57" i="12"/>
  <c r="J57" i="12"/>
  <c r="L57" i="12"/>
  <c r="N57" i="12"/>
  <c r="P57" i="12"/>
  <c r="R57" i="12"/>
  <c r="T57" i="12"/>
  <c r="V57" i="12"/>
  <c r="X57" i="12"/>
  <c r="H58" i="12"/>
  <c r="J58" i="12"/>
  <c r="L58" i="12"/>
  <c r="N58" i="12"/>
  <c r="P58" i="12"/>
  <c r="R58" i="12"/>
  <c r="T58" i="12"/>
  <c r="V58" i="12"/>
  <c r="X58" i="12"/>
  <c r="H60" i="12"/>
  <c r="J60" i="12"/>
  <c r="L60" i="12"/>
  <c r="N60" i="12"/>
  <c r="P60" i="12"/>
  <c r="R60" i="12"/>
  <c r="T60" i="12"/>
  <c r="V60" i="12"/>
  <c r="X60" i="12"/>
  <c r="G60" i="10"/>
  <c r="I60" i="10"/>
  <c r="K60" i="10"/>
  <c r="M60" i="10"/>
  <c r="O60" i="10"/>
  <c r="Q60" i="10"/>
  <c r="S60" i="10"/>
  <c r="U60" i="10"/>
  <c r="W60" i="10"/>
  <c r="Y60" i="10"/>
  <c r="G57" i="12"/>
  <c r="I57" i="12"/>
  <c r="K57" i="12"/>
  <c r="O57" i="12"/>
  <c r="Q57" i="12"/>
  <c r="U57" i="12"/>
  <c r="W57" i="12"/>
  <c r="Y57" i="12"/>
  <c r="G58" i="12"/>
  <c r="I58" i="12"/>
  <c r="K58" i="12"/>
  <c r="M58" i="12"/>
  <c r="O58" i="12"/>
  <c r="Q58" i="12"/>
  <c r="S58" i="12"/>
  <c r="U58" i="12"/>
  <c r="W58" i="12"/>
  <c r="Y58" i="12"/>
  <c r="G60" i="12"/>
  <c r="I60" i="12"/>
  <c r="K60" i="12"/>
  <c r="M60" i="12"/>
  <c r="O60" i="12"/>
  <c r="Q60" i="12"/>
  <c r="S60" i="12"/>
  <c r="U60" i="12"/>
  <c r="W60" i="12"/>
  <c r="Y60" i="12"/>
  <c r="G59" i="10"/>
  <c r="E60" i="12"/>
  <c r="E60" i="10"/>
  <c r="D60" i="12"/>
  <c r="F60" i="12"/>
  <c r="D60" i="10"/>
  <c r="F60" i="10"/>
  <c r="E59" i="12"/>
  <c r="E201" i="12" s="1"/>
  <c r="E59" i="10"/>
  <c r="D59" i="12"/>
  <c r="D201" i="12" s="1"/>
  <c r="F59" i="12"/>
  <c r="F201" i="12" s="1"/>
  <c r="D59" i="10"/>
  <c r="F59" i="10"/>
  <c r="F201" i="10" s="1"/>
  <c r="E57" i="12"/>
  <c r="E57" i="10"/>
  <c r="D57" i="12"/>
  <c r="F57" i="12"/>
  <c r="D57" i="10"/>
  <c r="F57" i="10"/>
  <c r="E58" i="12"/>
  <c r="E58" i="10"/>
  <c r="D58" i="12"/>
  <c r="F58" i="12"/>
  <c r="D58" i="10"/>
  <c r="F58" i="10"/>
  <c r="E225" i="3"/>
  <c r="G225" i="3"/>
  <c r="I225" i="3"/>
  <c r="K225" i="3"/>
  <c r="M225" i="3"/>
  <c r="O225" i="3"/>
  <c r="Q225" i="3"/>
  <c r="S225" i="3"/>
  <c r="U225" i="3"/>
  <c r="W225" i="3"/>
  <c r="Y225" i="3"/>
  <c r="D225" i="3"/>
  <c r="F225" i="3"/>
  <c r="H225" i="3"/>
  <c r="J225" i="3"/>
  <c r="L225" i="3"/>
  <c r="N225" i="3"/>
  <c r="P225" i="3"/>
  <c r="R225" i="3"/>
  <c r="T225" i="3"/>
  <c r="V225" i="3"/>
  <c r="X225" i="3"/>
  <c r="E225" i="4"/>
  <c r="G225" i="4"/>
  <c r="I225" i="4"/>
  <c r="K225" i="4"/>
  <c r="M225" i="4"/>
  <c r="O225" i="4"/>
  <c r="Q225" i="4"/>
  <c r="S225" i="4"/>
  <c r="U225" i="4"/>
  <c r="W225" i="4"/>
  <c r="Y225" i="4"/>
  <c r="D225" i="4"/>
  <c r="F225" i="4"/>
  <c r="H225" i="4"/>
  <c r="J225" i="4"/>
  <c r="L225" i="4"/>
  <c r="N225" i="4"/>
  <c r="P225" i="4"/>
  <c r="R225" i="4"/>
  <c r="T225" i="4"/>
  <c r="V225" i="4"/>
  <c r="X225" i="4"/>
  <c r="Y225" i="5"/>
  <c r="W225" i="5"/>
  <c r="U225" i="5"/>
  <c r="S225" i="5"/>
  <c r="Q225" i="5"/>
  <c r="O225" i="5"/>
  <c r="M225" i="5"/>
  <c r="K225" i="5"/>
  <c r="I225" i="5"/>
  <c r="G225" i="5"/>
  <c r="E225" i="5"/>
  <c r="X225" i="5"/>
  <c r="V225" i="5"/>
  <c r="T225" i="5"/>
  <c r="R225" i="5"/>
  <c r="P225" i="5"/>
  <c r="N225" i="5"/>
  <c r="L225" i="5"/>
  <c r="J225" i="5"/>
  <c r="H225" i="5"/>
  <c r="F225" i="5"/>
  <c r="D225" i="5"/>
  <c r="X53" i="12"/>
  <c r="V53" i="12"/>
  <c r="T53" i="12"/>
  <c r="R53" i="12"/>
  <c r="P53" i="12"/>
  <c r="N53" i="12"/>
  <c r="L53" i="12"/>
  <c r="J53" i="12"/>
  <c r="H53" i="12"/>
  <c r="F53" i="12"/>
  <c r="D53" i="12"/>
  <c r="Y53" i="12"/>
  <c r="W53" i="12"/>
  <c r="U53" i="12"/>
  <c r="S53" i="12"/>
  <c r="Q53" i="12"/>
  <c r="O53" i="12"/>
  <c r="M53" i="12"/>
  <c r="K53" i="12"/>
  <c r="I53" i="12"/>
  <c r="G53" i="12"/>
  <c r="E53" i="12"/>
  <c r="E126" i="3"/>
  <c r="G126" i="3"/>
  <c r="I126" i="3"/>
  <c r="K126" i="3"/>
  <c r="M126" i="3"/>
  <c r="O126" i="3"/>
  <c r="Q126" i="3"/>
  <c r="S126" i="3"/>
  <c r="U126" i="3"/>
  <c r="W126" i="3"/>
  <c r="Y126" i="3"/>
  <c r="E127" i="3"/>
  <c r="G127" i="3"/>
  <c r="I127" i="3"/>
  <c r="K127" i="3"/>
  <c r="M127" i="3"/>
  <c r="O127" i="3"/>
  <c r="Q127" i="3"/>
  <c r="S127" i="3"/>
  <c r="U127" i="3"/>
  <c r="W127" i="3"/>
  <c r="Y127" i="3"/>
  <c r="E128" i="3"/>
  <c r="G128" i="3"/>
  <c r="I128" i="3"/>
  <c r="K128" i="3"/>
  <c r="M128" i="3"/>
  <c r="O128" i="3"/>
  <c r="Q128" i="3"/>
  <c r="S128" i="3"/>
  <c r="U128" i="3"/>
  <c r="W128" i="3"/>
  <c r="Y128" i="3"/>
  <c r="E129" i="3"/>
  <c r="G129" i="3"/>
  <c r="I129" i="3"/>
  <c r="K129" i="3"/>
  <c r="M129" i="3"/>
  <c r="O129" i="3"/>
  <c r="Q129" i="3"/>
  <c r="S129" i="3"/>
  <c r="U129" i="3"/>
  <c r="W129" i="3"/>
  <c r="Y129" i="3"/>
  <c r="E195" i="3"/>
  <c r="G195" i="3"/>
  <c r="I195" i="3"/>
  <c r="K195" i="3"/>
  <c r="M195" i="3"/>
  <c r="O195" i="3"/>
  <c r="Q195" i="3"/>
  <c r="S195" i="3"/>
  <c r="U195" i="3"/>
  <c r="W195" i="3"/>
  <c r="Y195" i="3"/>
  <c r="E196" i="3"/>
  <c r="G196" i="3"/>
  <c r="I196" i="3"/>
  <c r="K196" i="3"/>
  <c r="M196" i="3"/>
  <c r="O196" i="3"/>
  <c r="Q196" i="3"/>
  <c r="S196" i="3"/>
  <c r="U196" i="3"/>
  <c r="W196" i="3"/>
  <c r="Y196" i="3"/>
  <c r="E197" i="3"/>
  <c r="G197" i="3"/>
  <c r="I197" i="3"/>
  <c r="K197" i="3"/>
  <c r="M197" i="3"/>
  <c r="O197" i="3"/>
  <c r="Q197" i="3"/>
  <c r="S197" i="3"/>
  <c r="U197" i="3"/>
  <c r="W197" i="3"/>
  <c r="Y197" i="3"/>
  <c r="E198" i="3"/>
  <c r="G198" i="3"/>
  <c r="I198" i="3"/>
  <c r="K198" i="3"/>
  <c r="M198" i="3"/>
  <c r="O198" i="3"/>
  <c r="Q198" i="3"/>
  <c r="S198" i="3"/>
  <c r="U198" i="3"/>
  <c r="W198" i="3"/>
  <c r="Y198" i="3"/>
  <c r="D126" i="3"/>
  <c r="F126" i="3"/>
  <c r="H126" i="3"/>
  <c r="J126" i="3"/>
  <c r="L126" i="3"/>
  <c r="N126" i="3"/>
  <c r="P126" i="3"/>
  <c r="R126" i="3"/>
  <c r="T126" i="3"/>
  <c r="V126" i="3"/>
  <c r="X126" i="3"/>
  <c r="D127" i="3"/>
  <c r="F127" i="3"/>
  <c r="H127" i="3"/>
  <c r="J127" i="3"/>
  <c r="L127" i="3"/>
  <c r="N127" i="3"/>
  <c r="P127" i="3"/>
  <c r="R127" i="3"/>
  <c r="T127" i="3"/>
  <c r="V127" i="3"/>
  <c r="X127" i="3"/>
  <c r="D128" i="3"/>
  <c r="F128" i="3"/>
  <c r="H128" i="3"/>
  <c r="J128" i="3"/>
  <c r="L128" i="3"/>
  <c r="N128" i="3"/>
  <c r="P128" i="3"/>
  <c r="R128" i="3"/>
  <c r="T128" i="3"/>
  <c r="V128" i="3"/>
  <c r="X128" i="3"/>
  <c r="D129" i="3"/>
  <c r="F129" i="3"/>
  <c r="H129" i="3"/>
  <c r="J129" i="3"/>
  <c r="L129" i="3"/>
  <c r="N129" i="3"/>
  <c r="P129" i="3"/>
  <c r="R129" i="3"/>
  <c r="T129" i="3"/>
  <c r="V129" i="3"/>
  <c r="X129" i="3"/>
  <c r="D195" i="3"/>
  <c r="F195" i="3"/>
  <c r="H195" i="3"/>
  <c r="J195" i="3"/>
  <c r="L195" i="3"/>
  <c r="N195" i="3"/>
  <c r="P195" i="3"/>
  <c r="R195" i="3"/>
  <c r="T195" i="3"/>
  <c r="V195" i="3"/>
  <c r="X195" i="3"/>
  <c r="D196" i="3"/>
  <c r="F196" i="3"/>
  <c r="H196" i="3"/>
  <c r="J196" i="3"/>
  <c r="L196" i="3"/>
  <c r="N196" i="3"/>
  <c r="P196" i="3"/>
  <c r="R196" i="3"/>
  <c r="T196" i="3"/>
  <c r="V196" i="3"/>
  <c r="X196" i="3"/>
  <c r="D197" i="3"/>
  <c r="F197" i="3"/>
  <c r="H197" i="3"/>
  <c r="J197" i="3"/>
  <c r="L197" i="3"/>
  <c r="N197" i="3"/>
  <c r="P197" i="3"/>
  <c r="R197" i="3"/>
  <c r="T197" i="3"/>
  <c r="V197" i="3"/>
  <c r="X197" i="3"/>
  <c r="D198" i="3"/>
  <c r="F198" i="3"/>
  <c r="H198" i="3"/>
  <c r="J198" i="3"/>
  <c r="L198" i="3"/>
  <c r="N198" i="3"/>
  <c r="P198" i="3"/>
  <c r="R198" i="3"/>
  <c r="T198" i="3"/>
  <c r="V198" i="3"/>
  <c r="X198" i="3"/>
  <c r="E126" i="4"/>
  <c r="G126" i="4"/>
  <c r="I126" i="4"/>
  <c r="K126" i="4"/>
  <c r="M126" i="4"/>
  <c r="O126" i="4"/>
  <c r="Q126" i="4"/>
  <c r="S126" i="4"/>
  <c r="U126" i="4"/>
  <c r="W126" i="4"/>
  <c r="Y126" i="4"/>
  <c r="E127" i="4"/>
  <c r="G127" i="4"/>
  <c r="I127" i="4"/>
  <c r="K127" i="4"/>
  <c r="M127" i="4"/>
  <c r="O127" i="4"/>
  <c r="Q127" i="4"/>
  <c r="S127" i="4"/>
  <c r="U127" i="4"/>
  <c r="W127" i="4"/>
  <c r="Y127" i="4"/>
  <c r="E128" i="4"/>
  <c r="G128" i="4"/>
  <c r="I128" i="4"/>
  <c r="K128" i="4"/>
  <c r="M128" i="4"/>
  <c r="O128" i="4"/>
  <c r="Q128" i="4"/>
  <c r="S128" i="4"/>
  <c r="U128" i="4"/>
  <c r="W128" i="4"/>
  <c r="Y128" i="4"/>
  <c r="E129" i="4"/>
  <c r="G129" i="4"/>
  <c r="I129" i="4"/>
  <c r="K129" i="4"/>
  <c r="M129" i="4"/>
  <c r="O129" i="4"/>
  <c r="Q129" i="4"/>
  <c r="S129" i="4"/>
  <c r="U129" i="4"/>
  <c r="W129" i="4"/>
  <c r="Y129" i="4"/>
  <c r="E195" i="4"/>
  <c r="G195" i="4"/>
  <c r="I195" i="4"/>
  <c r="K195" i="4"/>
  <c r="M195" i="4"/>
  <c r="O195" i="4"/>
  <c r="Q195" i="4"/>
  <c r="S195" i="4"/>
  <c r="U195" i="4"/>
  <c r="W195" i="4"/>
  <c r="Y195" i="4"/>
  <c r="C196" i="4"/>
  <c r="E196" i="4"/>
  <c r="G196" i="4"/>
  <c r="I196" i="4"/>
  <c r="K196" i="4"/>
  <c r="M196" i="4"/>
  <c r="O196" i="4"/>
  <c r="Q196" i="4"/>
  <c r="S196" i="4"/>
  <c r="U196" i="4"/>
  <c r="W196" i="4"/>
  <c r="Y196" i="4"/>
  <c r="E197" i="4"/>
  <c r="G197" i="4"/>
  <c r="I197" i="4"/>
  <c r="K197" i="4"/>
  <c r="M197" i="4"/>
  <c r="O197" i="4"/>
  <c r="Q197" i="4"/>
  <c r="S197" i="4"/>
  <c r="U197" i="4"/>
  <c r="W197" i="4"/>
  <c r="Y197" i="4"/>
  <c r="E198" i="4"/>
  <c r="G198" i="4"/>
  <c r="I198" i="4"/>
  <c r="K198" i="4"/>
  <c r="M198" i="4"/>
  <c r="O198" i="4"/>
  <c r="Q198" i="4"/>
  <c r="S198" i="4"/>
  <c r="U198" i="4"/>
  <c r="W198" i="4"/>
  <c r="Y198" i="4"/>
  <c r="D126" i="4"/>
  <c r="F126" i="4"/>
  <c r="H126" i="4"/>
  <c r="J126" i="4"/>
  <c r="L126" i="4"/>
  <c r="N126" i="4"/>
  <c r="P126" i="4"/>
  <c r="R126" i="4"/>
  <c r="T126" i="4"/>
  <c r="V126" i="4"/>
  <c r="X126" i="4"/>
  <c r="D127" i="4"/>
  <c r="F127" i="4"/>
  <c r="H127" i="4"/>
  <c r="J127" i="4"/>
  <c r="L127" i="4"/>
  <c r="N127" i="4"/>
  <c r="P127" i="4"/>
  <c r="R127" i="4"/>
  <c r="T127" i="4"/>
  <c r="V127" i="4"/>
  <c r="X127" i="4"/>
  <c r="D128" i="4"/>
  <c r="F128" i="4"/>
  <c r="H128" i="4"/>
  <c r="J128" i="4"/>
  <c r="L128" i="4"/>
  <c r="N128" i="4"/>
  <c r="P128" i="4"/>
  <c r="R128" i="4"/>
  <c r="T128" i="4"/>
  <c r="V128" i="4"/>
  <c r="X128" i="4"/>
  <c r="D129" i="4"/>
  <c r="F129" i="4"/>
  <c r="H129" i="4"/>
  <c r="J129" i="4"/>
  <c r="L129" i="4"/>
  <c r="N129" i="4"/>
  <c r="P129" i="4"/>
  <c r="R129" i="4"/>
  <c r="T129" i="4"/>
  <c r="V129" i="4"/>
  <c r="X129" i="4"/>
  <c r="D195" i="4"/>
  <c r="F195" i="4"/>
  <c r="H195" i="4"/>
  <c r="J195" i="4"/>
  <c r="L195" i="4"/>
  <c r="N195" i="4"/>
  <c r="P195" i="4"/>
  <c r="R195" i="4"/>
  <c r="T195" i="4"/>
  <c r="V195" i="4"/>
  <c r="X195" i="4"/>
  <c r="D196" i="4"/>
  <c r="F196" i="4"/>
  <c r="H196" i="4"/>
  <c r="J196" i="4"/>
  <c r="L196" i="4"/>
  <c r="N196" i="4"/>
  <c r="P196" i="4"/>
  <c r="R196" i="4"/>
  <c r="T196" i="4"/>
  <c r="V196" i="4"/>
  <c r="X196" i="4"/>
  <c r="D197" i="4"/>
  <c r="F197" i="4"/>
  <c r="H197" i="4"/>
  <c r="J197" i="4"/>
  <c r="L197" i="4"/>
  <c r="N197" i="4"/>
  <c r="P197" i="4"/>
  <c r="R197" i="4"/>
  <c r="T197" i="4"/>
  <c r="V197" i="4"/>
  <c r="X197" i="4"/>
  <c r="D198" i="4"/>
  <c r="F198" i="4"/>
  <c r="H198" i="4"/>
  <c r="J198" i="4"/>
  <c r="L198" i="4"/>
  <c r="N198" i="4"/>
  <c r="P198" i="4"/>
  <c r="R198" i="4"/>
  <c r="T198" i="4"/>
  <c r="V198" i="4"/>
  <c r="X198" i="4"/>
  <c r="E126" i="5"/>
  <c r="G126" i="5"/>
  <c r="I126" i="5"/>
  <c r="K126" i="5"/>
  <c r="M126" i="5"/>
  <c r="O126" i="5"/>
  <c r="Q126" i="5"/>
  <c r="S126" i="5"/>
  <c r="U126" i="5"/>
  <c r="W126" i="5"/>
  <c r="Y126" i="5"/>
  <c r="E127" i="5"/>
  <c r="G127" i="5"/>
  <c r="I127" i="5"/>
  <c r="K127" i="5"/>
  <c r="M127" i="5"/>
  <c r="O127" i="5"/>
  <c r="Q127" i="5"/>
  <c r="S127" i="5"/>
  <c r="U127" i="5"/>
  <c r="W127" i="5"/>
  <c r="Y127" i="5"/>
  <c r="E128" i="5"/>
  <c r="G128" i="5"/>
  <c r="I128" i="5"/>
  <c r="K128" i="5"/>
  <c r="M128" i="5"/>
  <c r="O128" i="5"/>
  <c r="Q128" i="5"/>
  <c r="S128" i="5"/>
  <c r="U128" i="5"/>
  <c r="W128" i="5"/>
  <c r="Y128" i="5"/>
  <c r="E129" i="5"/>
  <c r="G129" i="5"/>
  <c r="I129" i="5"/>
  <c r="K129" i="5"/>
  <c r="M129" i="5"/>
  <c r="O129" i="5"/>
  <c r="Q129" i="5"/>
  <c r="S129" i="5"/>
  <c r="U129" i="5"/>
  <c r="W129" i="5"/>
  <c r="Y129" i="5"/>
  <c r="E195" i="5"/>
  <c r="G195" i="5"/>
  <c r="I195" i="5"/>
  <c r="K195" i="5"/>
  <c r="M195" i="5"/>
  <c r="O195" i="5"/>
  <c r="Q195" i="5"/>
  <c r="S195" i="5"/>
  <c r="U195" i="5"/>
  <c r="W195" i="5"/>
  <c r="Y195" i="5"/>
  <c r="E196" i="5"/>
  <c r="G196" i="5"/>
  <c r="I196" i="5"/>
  <c r="K196" i="5"/>
  <c r="M196" i="5"/>
  <c r="O196" i="5"/>
  <c r="Q196" i="5"/>
  <c r="S196" i="5"/>
  <c r="U196" i="5"/>
  <c r="W196" i="5"/>
  <c r="Y196" i="5"/>
  <c r="E197" i="5"/>
  <c r="G197" i="5"/>
  <c r="I197" i="5"/>
  <c r="K197" i="5"/>
  <c r="M197" i="5"/>
  <c r="O197" i="5"/>
  <c r="Q197" i="5"/>
  <c r="S197" i="5"/>
  <c r="U197" i="5"/>
  <c r="W197" i="5"/>
  <c r="Y197" i="5"/>
  <c r="E198" i="5"/>
  <c r="G198" i="5"/>
  <c r="I198" i="5"/>
  <c r="K198" i="5"/>
  <c r="M198" i="5"/>
  <c r="O198" i="5"/>
  <c r="Q198" i="5"/>
  <c r="S198" i="5"/>
  <c r="U198" i="5"/>
  <c r="W198" i="5"/>
  <c r="Y198" i="5"/>
  <c r="D126" i="5"/>
  <c r="F126" i="5"/>
  <c r="H126" i="5"/>
  <c r="J126" i="5"/>
  <c r="L126" i="5"/>
  <c r="N126" i="5"/>
  <c r="P126" i="5"/>
  <c r="R126" i="5"/>
  <c r="T126" i="5"/>
  <c r="V126" i="5"/>
  <c r="X126" i="5"/>
  <c r="D127" i="5"/>
  <c r="F127" i="5"/>
  <c r="H127" i="5"/>
  <c r="J127" i="5"/>
  <c r="L127" i="5"/>
  <c r="N127" i="5"/>
  <c r="P127" i="5"/>
  <c r="R127" i="5"/>
  <c r="T127" i="5"/>
  <c r="V127" i="5"/>
  <c r="X127" i="5"/>
  <c r="D128" i="5"/>
  <c r="F128" i="5"/>
  <c r="H128" i="5"/>
  <c r="J128" i="5"/>
  <c r="L128" i="5"/>
  <c r="N128" i="5"/>
  <c r="P128" i="5"/>
  <c r="R128" i="5"/>
  <c r="T128" i="5"/>
  <c r="V128" i="5"/>
  <c r="X128" i="5"/>
  <c r="D129" i="5"/>
  <c r="F129" i="5"/>
  <c r="H129" i="5"/>
  <c r="J129" i="5"/>
  <c r="L129" i="5"/>
  <c r="N129" i="5"/>
  <c r="P129" i="5"/>
  <c r="R129" i="5"/>
  <c r="T129" i="5"/>
  <c r="V129" i="5"/>
  <c r="X129" i="5"/>
  <c r="D195" i="5"/>
  <c r="F195" i="5"/>
  <c r="H195" i="5"/>
  <c r="J195" i="5"/>
  <c r="L195" i="5"/>
  <c r="N195" i="5"/>
  <c r="P195" i="5"/>
  <c r="R195" i="5"/>
  <c r="T195" i="5"/>
  <c r="V195" i="5"/>
  <c r="X195" i="5"/>
  <c r="D196" i="5"/>
  <c r="F196" i="5"/>
  <c r="H196" i="5"/>
  <c r="J196" i="5"/>
  <c r="L196" i="5"/>
  <c r="N196" i="5"/>
  <c r="P196" i="5"/>
  <c r="R196" i="5"/>
  <c r="T196" i="5"/>
  <c r="V196" i="5"/>
  <c r="X196" i="5"/>
  <c r="D197" i="5"/>
  <c r="F197" i="5"/>
  <c r="H197" i="5"/>
  <c r="J197" i="5"/>
  <c r="L197" i="5"/>
  <c r="N197" i="5"/>
  <c r="P197" i="5"/>
  <c r="R197" i="5"/>
  <c r="T197" i="5"/>
  <c r="V197" i="5"/>
  <c r="X197" i="5"/>
  <c r="D198" i="5"/>
  <c r="F198" i="5"/>
  <c r="H198" i="5"/>
  <c r="J198" i="5"/>
  <c r="L198" i="5"/>
  <c r="N198" i="5"/>
  <c r="P198" i="5"/>
  <c r="R198" i="5"/>
  <c r="T198" i="5"/>
  <c r="V198" i="5"/>
  <c r="X198" i="5"/>
  <c r="M56" i="12"/>
  <c r="K56" i="12"/>
  <c r="I56" i="12"/>
  <c r="E56" i="12"/>
  <c r="Y56" i="12"/>
  <c r="W56" i="12"/>
  <c r="U56" i="12"/>
  <c r="S56" i="12"/>
  <c r="Q56" i="12"/>
  <c r="O56" i="12"/>
  <c r="G56" i="12"/>
  <c r="X56" i="12"/>
  <c r="V56" i="12"/>
  <c r="T56" i="12"/>
  <c r="R56" i="12"/>
  <c r="P56" i="12"/>
  <c r="N56" i="12"/>
  <c r="L56" i="12"/>
  <c r="J56" i="12"/>
  <c r="H56" i="12"/>
  <c r="F56" i="12"/>
  <c r="D56" i="12"/>
  <c r="X125" i="3"/>
  <c r="V125" i="3"/>
  <c r="T125" i="3"/>
  <c r="R125" i="3"/>
  <c r="P125" i="3"/>
  <c r="N125" i="3"/>
  <c r="L125" i="3"/>
  <c r="J125" i="3"/>
  <c r="H125" i="3"/>
  <c r="F125" i="3"/>
  <c r="D125" i="3"/>
  <c r="Y125" i="3"/>
  <c r="W125" i="3"/>
  <c r="U125" i="3"/>
  <c r="S125" i="3"/>
  <c r="Q125" i="3"/>
  <c r="O125" i="3"/>
  <c r="M125" i="3"/>
  <c r="K125" i="3"/>
  <c r="I125" i="3"/>
  <c r="G125" i="3"/>
  <c r="E125" i="3"/>
  <c r="X125" i="4"/>
  <c r="V125" i="4"/>
  <c r="T125" i="4"/>
  <c r="R125" i="4"/>
  <c r="P125" i="4"/>
  <c r="N125" i="4"/>
  <c r="L125" i="4"/>
  <c r="J125" i="4"/>
  <c r="H125" i="4"/>
  <c r="F125" i="4"/>
  <c r="D125" i="4"/>
  <c r="Y125" i="4"/>
  <c r="W125" i="4"/>
  <c r="U125" i="4"/>
  <c r="S125" i="4"/>
  <c r="Q125" i="4"/>
  <c r="O125" i="4"/>
  <c r="M125" i="4"/>
  <c r="K125" i="4"/>
  <c r="I125" i="4"/>
  <c r="G125" i="4"/>
  <c r="E125" i="4"/>
  <c r="X125" i="5"/>
  <c r="V125" i="5"/>
  <c r="T125" i="5"/>
  <c r="R125" i="5"/>
  <c r="P125" i="5"/>
  <c r="N125" i="5"/>
  <c r="L125" i="5"/>
  <c r="J125" i="5"/>
  <c r="H125" i="5"/>
  <c r="F125" i="5"/>
  <c r="D125" i="5"/>
  <c r="Y125" i="5"/>
  <c r="W125" i="5"/>
  <c r="U125" i="5"/>
  <c r="S125" i="5"/>
  <c r="Q125" i="5"/>
  <c r="O125" i="5"/>
  <c r="M125" i="5"/>
  <c r="K125" i="5"/>
  <c r="I125" i="5"/>
  <c r="G125" i="5"/>
  <c r="E125" i="5"/>
  <c r="U55" i="12"/>
  <c r="X124" i="3"/>
  <c r="V124" i="3"/>
  <c r="T124" i="3"/>
  <c r="R124" i="3"/>
  <c r="P124" i="3"/>
  <c r="N124" i="3"/>
  <c r="L124" i="3"/>
  <c r="J124" i="3"/>
  <c r="H124" i="3"/>
  <c r="F124" i="3"/>
  <c r="D124" i="3"/>
  <c r="Y124" i="3"/>
  <c r="W124" i="3"/>
  <c r="U124" i="3"/>
  <c r="S124" i="3"/>
  <c r="Q124" i="3"/>
  <c r="O124" i="3"/>
  <c r="M124" i="3"/>
  <c r="K124" i="3"/>
  <c r="I124" i="3"/>
  <c r="G124" i="3"/>
  <c r="E124" i="3"/>
  <c r="X124" i="4"/>
  <c r="V124" i="4"/>
  <c r="T124" i="4"/>
  <c r="R124" i="4"/>
  <c r="P124" i="4"/>
  <c r="N124" i="4"/>
  <c r="L124" i="4"/>
  <c r="J124" i="4"/>
  <c r="H124" i="4"/>
  <c r="F124" i="4"/>
  <c r="D124" i="4"/>
  <c r="Y124" i="4"/>
  <c r="W124" i="4"/>
  <c r="U124" i="4"/>
  <c r="S124" i="4"/>
  <c r="Q124" i="4"/>
  <c r="O124" i="4"/>
  <c r="M124" i="4"/>
  <c r="K124" i="4"/>
  <c r="I124" i="4"/>
  <c r="G124" i="4"/>
  <c r="E124" i="4"/>
  <c r="X124" i="5"/>
  <c r="V124" i="5"/>
  <c r="T124" i="5"/>
  <c r="R124" i="5"/>
  <c r="P124" i="5"/>
  <c r="N124" i="5"/>
  <c r="L124" i="5"/>
  <c r="J124" i="5"/>
  <c r="H124" i="5"/>
  <c r="F124" i="5"/>
  <c r="D124" i="5"/>
  <c r="Y124" i="5"/>
  <c r="W124" i="5"/>
  <c r="U124" i="5"/>
  <c r="S124" i="5"/>
  <c r="Q124" i="5"/>
  <c r="O124" i="5"/>
  <c r="M124" i="5"/>
  <c r="K124" i="5"/>
  <c r="I124" i="5"/>
  <c r="G124" i="5"/>
  <c r="E124" i="5"/>
  <c r="X123" i="3"/>
  <c r="V123" i="3"/>
  <c r="T123" i="3"/>
  <c r="R123" i="3"/>
  <c r="P123" i="3"/>
  <c r="N123" i="3"/>
  <c r="L123" i="3"/>
  <c r="J123" i="3"/>
  <c r="H123" i="3"/>
  <c r="F123" i="3"/>
  <c r="D123" i="3"/>
  <c r="X123" i="4"/>
  <c r="V123" i="4"/>
  <c r="T123" i="4"/>
  <c r="R123" i="4"/>
  <c r="P123" i="4"/>
  <c r="N123" i="4"/>
  <c r="L123" i="4"/>
  <c r="J123" i="4"/>
  <c r="H123" i="4"/>
  <c r="F123" i="4"/>
  <c r="D123" i="4"/>
  <c r="Y123" i="3"/>
  <c r="W123" i="3"/>
  <c r="U123" i="3"/>
  <c r="S123" i="3"/>
  <c r="Q123" i="3"/>
  <c r="O123" i="3"/>
  <c r="M123" i="3"/>
  <c r="K123" i="3"/>
  <c r="I123" i="3"/>
  <c r="G123" i="3"/>
  <c r="E123" i="3"/>
  <c r="Y123" i="4"/>
  <c r="W123" i="4"/>
  <c r="U123" i="4"/>
  <c r="S123" i="4"/>
  <c r="Q123" i="4"/>
  <c r="O123" i="4"/>
  <c r="M123" i="4"/>
  <c r="K123" i="4"/>
  <c r="I123" i="4"/>
  <c r="G123" i="4"/>
  <c r="E123" i="4"/>
  <c r="X123" i="5"/>
  <c r="V123" i="5"/>
  <c r="T123" i="5"/>
  <c r="R123" i="5"/>
  <c r="P123" i="5"/>
  <c r="N123" i="5"/>
  <c r="L123" i="5"/>
  <c r="J123" i="5"/>
  <c r="H123" i="5"/>
  <c r="F123" i="5"/>
  <c r="D123" i="5"/>
  <c r="Y123" i="5"/>
  <c r="W123" i="5"/>
  <c r="U123" i="5"/>
  <c r="S123" i="5"/>
  <c r="Q123" i="5"/>
  <c r="O123" i="5"/>
  <c r="M123" i="5"/>
  <c r="K123" i="5"/>
  <c r="I123" i="5"/>
  <c r="G123" i="5"/>
  <c r="E123" i="5"/>
  <c r="N53" i="10"/>
  <c r="K53" i="10"/>
  <c r="D52" i="4"/>
  <c r="C52" i="4" s="1"/>
  <c r="E52" i="4"/>
  <c r="G52" i="4"/>
  <c r="G122" i="4" s="1"/>
  <c r="H52" i="4"/>
  <c r="H122" i="4" s="1"/>
  <c r="I52" i="4"/>
  <c r="I122" i="4" s="1"/>
  <c r="J52" i="4"/>
  <c r="J122" i="4" s="1"/>
  <c r="K52" i="4"/>
  <c r="K122" i="4" s="1"/>
  <c r="L52" i="4"/>
  <c r="L122" i="4" s="1"/>
  <c r="M52" i="4"/>
  <c r="M122" i="4" s="1"/>
  <c r="N52" i="4"/>
  <c r="N122" i="4" s="1"/>
  <c r="O52" i="4"/>
  <c r="O122" i="4" s="1"/>
  <c r="P52" i="4"/>
  <c r="P122" i="4" s="1"/>
  <c r="Q52" i="4"/>
  <c r="Q122" i="4" s="1"/>
  <c r="R52" i="4"/>
  <c r="R122" i="4" s="1"/>
  <c r="S52" i="4"/>
  <c r="S194" i="4" s="1"/>
  <c r="T52" i="4"/>
  <c r="T194" i="4" s="1"/>
  <c r="U52" i="4"/>
  <c r="U122" i="4" s="1"/>
  <c r="V52" i="4"/>
  <c r="V122" i="4" s="1"/>
  <c r="W52" i="4"/>
  <c r="W122" i="4" s="1"/>
  <c r="X52" i="4"/>
  <c r="X122" i="4" s="1"/>
  <c r="Y52" i="4"/>
  <c r="Y122" i="4" s="1"/>
  <c r="D52" i="3"/>
  <c r="E52" i="3"/>
  <c r="F52" i="3"/>
  <c r="G52" i="3"/>
  <c r="H52" i="3"/>
  <c r="I52" i="3"/>
  <c r="J52" i="3"/>
  <c r="K52" i="3"/>
  <c r="L52" i="3"/>
  <c r="M52" i="3"/>
  <c r="N52" i="3"/>
  <c r="O52" i="3"/>
  <c r="P52" i="3"/>
  <c r="Q52" i="3"/>
  <c r="R52" i="3"/>
  <c r="S52" i="3"/>
  <c r="T52" i="3"/>
  <c r="U52" i="3"/>
  <c r="V52" i="3"/>
  <c r="W52" i="3"/>
  <c r="X52" i="3"/>
  <c r="Y52" i="3"/>
  <c r="D52" i="5"/>
  <c r="E52" i="5"/>
  <c r="E122" i="5" s="1"/>
  <c r="F52" i="5"/>
  <c r="G52" i="5"/>
  <c r="G122" i="5" s="1"/>
  <c r="H52" i="5"/>
  <c r="H122" i="5" s="1"/>
  <c r="I52" i="5"/>
  <c r="I194" i="5" s="1"/>
  <c r="J52" i="5"/>
  <c r="J122" i="5" s="1"/>
  <c r="K52" i="5"/>
  <c r="K122" i="5" s="1"/>
  <c r="L52" i="5"/>
  <c r="L122" i="5" s="1"/>
  <c r="M52" i="5"/>
  <c r="M194" i="5" s="1"/>
  <c r="N52" i="5"/>
  <c r="N122" i="5" s="1"/>
  <c r="O52" i="5"/>
  <c r="O122" i="5" s="1"/>
  <c r="P52" i="5"/>
  <c r="P122" i="5" s="1"/>
  <c r="Q52" i="5"/>
  <c r="Q194" i="5" s="1"/>
  <c r="R52" i="5"/>
  <c r="R122" i="5" s="1"/>
  <c r="S52" i="5"/>
  <c r="S194" i="5" s="1"/>
  <c r="T52" i="5"/>
  <c r="T194" i="5" s="1"/>
  <c r="U52" i="5"/>
  <c r="U194" i="5" s="1"/>
  <c r="V52" i="5"/>
  <c r="V122" i="5" s="1"/>
  <c r="W52" i="5"/>
  <c r="W122" i="5" s="1"/>
  <c r="X52" i="5"/>
  <c r="X122" i="5" s="1"/>
  <c r="Y52" i="5"/>
  <c r="Y194" i="5" s="1"/>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 i="3"/>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191" i="4" s="1"/>
  <c r="Y50" i="4"/>
  <c r="Y192" i="4" s="1"/>
  <c r="Y51" i="4"/>
  <c r="Y193" i="4" s="1"/>
  <c r="Y5" i="4"/>
  <c r="Y5" i="5"/>
  <c r="L197" i="12" l="1"/>
  <c r="B136" i="11"/>
  <c r="C227" i="4"/>
  <c r="B137" i="12"/>
  <c r="Y203" i="11"/>
  <c r="Y227" i="11"/>
  <c r="K203" i="11"/>
  <c r="K227" i="11"/>
  <c r="R203" i="11"/>
  <c r="R227" i="11"/>
  <c r="H203" i="11"/>
  <c r="H227" i="11"/>
  <c r="L203" i="11"/>
  <c r="L227" i="11"/>
  <c r="U203" i="10"/>
  <c r="U227" i="10"/>
  <c r="I203" i="10"/>
  <c r="I227" i="10"/>
  <c r="P203" i="10"/>
  <c r="P227" i="10"/>
  <c r="F203" i="10"/>
  <c r="F227" i="10"/>
  <c r="P203" i="12"/>
  <c r="P227" i="12"/>
  <c r="F203" i="12"/>
  <c r="F227" i="12"/>
  <c r="W203" i="12"/>
  <c r="W227" i="12"/>
  <c r="K203" i="12"/>
  <c r="K227" i="12"/>
  <c r="C203" i="3"/>
  <c r="C227" i="3"/>
  <c r="M227" i="10"/>
  <c r="S203" i="12"/>
  <c r="S227" i="12"/>
  <c r="L227" i="10"/>
  <c r="U203" i="11"/>
  <c r="U227" i="11"/>
  <c r="I203" i="11"/>
  <c r="I227" i="11"/>
  <c r="P203" i="11"/>
  <c r="P227" i="11"/>
  <c r="F203" i="11"/>
  <c r="F227" i="11"/>
  <c r="W203" i="11"/>
  <c r="W227" i="11"/>
  <c r="S227" i="11"/>
  <c r="Q203" i="10"/>
  <c r="Q227" i="10"/>
  <c r="G203" i="10"/>
  <c r="G227" i="10"/>
  <c r="X203" i="10"/>
  <c r="X227" i="10"/>
  <c r="N203" i="10"/>
  <c r="N227" i="10"/>
  <c r="D203" i="10"/>
  <c r="D227" i="10"/>
  <c r="C203" i="5"/>
  <c r="C227" i="5"/>
  <c r="X203" i="12"/>
  <c r="X227" i="12"/>
  <c r="N203" i="12"/>
  <c r="N227" i="12"/>
  <c r="U203" i="12"/>
  <c r="U227" i="12"/>
  <c r="I203" i="12"/>
  <c r="I227" i="12"/>
  <c r="V203" i="12"/>
  <c r="V227" i="12"/>
  <c r="Q203" i="11"/>
  <c r="Q227" i="11"/>
  <c r="G203" i="11"/>
  <c r="G227" i="11"/>
  <c r="N203" i="11"/>
  <c r="N227" i="11"/>
  <c r="D203" i="11"/>
  <c r="D227" i="11"/>
  <c r="M227" i="11"/>
  <c r="Y203" i="10"/>
  <c r="Y227" i="10"/>
  <c r="O203" i="10"/>
  <c r="O227" i="10"/>
  <c r="E203" i="10"/>
  <c r="E227" i="10"/>
  <c r="T203" i="10"/>
  <c r="T227" i="10"/>
  <c r="J203" i="10"/>
  <c r="J227" i="10"/>
  <c r="D203" i="12"/>
  <c r="D227" i="12"/>
  <c r="T203" i="12"/>
  <c r="T227" i="12"/>
  <c r="J203" i="12"/>
  <c r="J227" i="12"/>
  <c r="Q203" i="12"/>
  <c r="Q227" i="12"/>
  <c r="G203" i="12"/>
  <c r="G227" i="12"/>
  <c r="S227" i="10"/>
  <c r="M203" i="12"/>
  <c r="M227" i="12"/>
  <c r="V227" i="10"/>
  <c r="O203" i="11"/>
  <c r="O227" i="11"/>
  <c r="E203" i="11"/>
  <c r="E227" i="11"/>
  <c r="T203" i="11"/>
  <c r="T227" i="11"/>
  <c r="J203" i="11"/>
  <c r="J227" i="11"/>
  <c r="V203" i="11"/>
  <c r="V227" i="11"/>
  <c r="W203" i="10"/>
  <c r="W227" i="10"/>
  <c r="K203" i="10"/>
  <c r="K227" i="10"/>
  <c r="X203" i="11"/>
  <c r="X227" i="11"/>
  <c r="R203" i="10"/>
  <c r="R227" i="10"/>
  <c r="H203" i="10"/>
  <c r="H227" i="10"/>
  <c r="R203" i="12"/>
  <c r="R227" i="12"/>
  <c r="H203" i="12"/>
  <c r="H227" i="12"/>
  <c r="Y203" i="12"/>
  <c r="Y227" i="12"/>
  <c r="O203" i="12"/>
  <c r="O227" i="12"/>
  <c r="E203" i="12"/>
  <c r="E227" i="12"/>
  <c r="L203" i="12"/>
  <c r="L227" i="12"/>
  <c r="Q204" i="11"/>
  <c r="X204" i="11"/>
  <c r="H204" i="11"/>
  <c r="W204" i="11"/>
  <c r="G204" i="11"/>
  <c r="T204" i="11"/>
  <c r="W204" i="12"/>
  <c r="K204" i="12"/>
  <c r="X204" i="12"/>
  <c r="J204" i="12"/>
  <c r="T204" i="10"/>
  <c r="J204" i="10"/>
  <c r="Y204" i="10"/>
  <c r="O204" i="10"/>
  <c r="E204" i="10"/>
  <c r="C204" i="3"/>
  <c r="C204" i="5"/>
  <c r="V204" i="12"/>
  <c r="K204" i="11"/>
  <c r="R204" i="11"/>
  <c r="F204" i="11"/>
  <c r="S204" i="11"/>
  <c r="N204" i="11"/>
  <c r="L204" i="12"/>
  <c r="U204" i="12"/>
  <c r="I204" i="12"/>
  <c r="R204" i="12"/>
  <c r="H204" i="12"/>
  <c r="C204" i="4"/>
  <c r="R204" i="10"/>
  <c r="H204" i="10"/>
  <c r="W204" i="10"/>
  <c r="K204" i="10"/>
  <c r="Y204" i="11"/>
  <c r="I204" i="11"/>
  <c r="P204" i="11"/>
  <c r="D204" i="11"/>
  <c r="O204" i="11"/>
  <c r="L204" i="11"/>
  <c r="Q204" i="12"/>
  <c r="G204" i="12"/>
  <c r="P204" i="12"/>
  <c r="F204" i="12"/>
  <c r="D204" i="10"/>
  <c r="P204" i="10"/>
  <c r="F204" i="10"/>
  <c r="U204" i="10"/>
  <c r="I204" i="10"/>
  <c r="S204" i="12"/>
  <c r="U204" i="11"/>
  <c r="E204" i="11"/>
  <c r="J204" i="11"/>
  <c r="M204" i="11"/>
  <c r="V204" i="11"/>
  <c r="T204" i="12"/>
  <c r="D204" i="12"/>
  <c r="Y204" i="12"/>
  <c r="O204" i="12"/>
  <c r="E204" i="12"/>
  <c r="N204" i="12"/>
  <c r="X204" i="10"/>
  <c r="N204" i="10"/>
  <c r="Q204" i="10"/>
  <c r="G204" i="10"/>
  <c r="B135" i="10"/>
  <c r="B207" i="10"/>
  <c r="B138" i="10"/>
  <c r="B210" i="10"/>
  <c r="B138" i="12"/>
  <c r="B210" i="12"/>
  <c r="B135" i="11"/>
  <c r="B207" i="11"/>
  <c r="B138" i="11"/>
  <c r="B210" i="11"/>
  <c r="B135" i="12"/>
  <c r="B207" i="12"/>
  <c r="V197" i="12"/>
  <c r="M199" i="12"/>
  <c r="M131" i="12"/>
  <c r="M204" i="12"/>
  <c r="S131" i="12"/>
  <c r="S200" i="12"/>
  <c r="M200" i="12"/>
  <c r="Y134" i="11"/>
  <c r="Y206" i="11"/>
  <c r="Q134" i="11"/>
  <c r="Q206" i="11"/>
  <c r="I134" i="11"/>
  <c r="I206" i="11"/>
  <c r="Y132" i="11"/>
  <c r="Q132" i="11"/>
  <c r="I132" i="11"/>
  <c r="X132" i="11"/>
  <c r="P132" i="11"/>
  <c r="H132" i="11"/>
  <c r="D132" i="11"/>
  <c r="Y134" i="10"/>
  <c r="Y206" i="10"/>
  <c r="S134" i="11"/>
  <c r="S206" i="11"/>
  <c r="M134" i="11"/>
  <c r="M206" i="11"/>
  <c r="W132" i="11"/>
  <c r="O132" i="11"/>
  <c r="G132" i="11"/>
  <c r="M130" i="11"/>
  <c r="M203" i="11"/>
  <c r="T132" i="11"/>
  <c r="L132" i="11"/>
  <c r="T132" i="12"/>
  <c r="L132" i="12"/>
  <c r="D132" i="12"/>
  <c r="E134" i="10"/>
  <c r="E206" i="10"/>
  <c r="W132" i="12"/>
  <c r="Q132" i="12"/>
  <c r="K132" i="12"/>
  <c r="G132" i="12"/>
  <c r="P132" i="12"/>
  <c r="F132" i="12"/>
  <c r="D132" i="10"/>
  <c r="T132" i="10"/>
  <c r="P132" i="10"/>
  <c r="J132" i="10"/>
  <c r="F132" i="10"/>
  <c r="Y132" i="10"/>
  <c r="U132" i="10"/>
  <c r="O132" i="10"/>
  <c r="I132" i="10"/>
  <c r="E132" i="10"/>
  <c r="C132" i="5"/>
  <c r="T134" i="10"/>
  <c r="T206" i="10"/>
  <c r="V134" i="12"/>
  <c r="V206" i="12"/>
  <c r="T134" i="12"/>
  <c r="T206" i="12"/>
  <c r="U134" i="11"/>
  <c r="U206" i="11"/>
  <c r="K134" i="11"/>
  <c r="K206" i="11"/>
  <c r="E134" i="11"/>
  <c r="E206" i="11"/>
  <c r="U132" i="11"/>
  <c r="K132" i="11"/>
  <c r="E132" i="11"/>
  <c r="R132" i="11"/>
  <c r="J132" i="11"/>
  <c r="F132" i="11"/>
  <c r="W134" i="11"/>
  <c r="W206" i="11"/>
  <c r="O134" i="11"/>
  <c r="O206" i="11"/>
  <c r="G134" i="11"/>
  <c r="G206" i="11"/>
  <c r="S132" i="11"/>
  <c r="M132" i="11"/>
  <c r="S130" i="11"/>
  <c r="S203" i="11"/>
  <c r="V132" i="11"/>
  <c r="N132" i="11"/>
  <c r="V131" i="12"/>
  <c r="V132" i="12"/>
  <c r="Q134" i="10"/>
  <c r="Q206" i="10"/>
  <c r="C134" i="5"/>
  <c r="C206" i="5"/>
  <c r="Y132" i="12"/>
  <c r="U132" i="12"/>
  <c r="O132" i="12"/>
  <c r="I132" i="12"/>
  <c r="E132" i="12"/>
  <c r="R132" i="12"/>
  <c r="N132" i="12"/>
  <c r="H132" i="12"/>
  <c r="X132" i="10"/>
  <c r="N132" i="10"/>
  <c r="H132" i="10"/>
  <c r="Q132" i="10"/>
  <c r="G132" i="10"/>
  <c r="B61" i="4"/>
  <c r="C203" i="4"/>
  <c r="B137" i="11"/>
  <c r="W134" i="10"/>
  <c r="W206" i="10"/>
  <c r="W134" i="12"/>
  <c r="W206" i="12"/>
  <c r="S134" i="12"/>
  <c r="S206" i="12"/>
  <c r="M134" i="12"/>
  <c r="M206" i="12"/>
  <c r="S132" i="12"/>
  <c r="M132" i="12"/>
  <c r="V133" i="12"/>
  <c r="W133" i="12"/>
  <c r="B136" i="10"/>
  <c r="R133" i="11"/>
  <c r="R134" i="11"/>
  <c r="J133" i="11"/>
  <c r="J134" i="11"/>
  <c r="F133" i="11"/>
  <c r="F134" i="11"/>
  <c r="T133" i="11"/>
  <c r="T134" i="11"/>
  <c r="L133" i="11"/>
  <c r="L134" i="11"/>
  <c r="R133" i="10"/>
  <c r="R134" i="10"/>
  <c r="J133" i="10"/>
  <c r="J134" i="10"/>
  <c r="F133" i="10"/>
  <c r="F134" i="10"/>
  <c r="U133" i="10"/>
  <c r="U134" i="10"/>
  <c r="K133" i="10"/>
  <c r="K134" i="10"/>
  <c r="D133" i="12"/>
  <c r="D134" i="12"/>
  <c r="R133" i="12"/>
  <c r="R134" i="12"/>
  <c r="J133" i="12"/>
  <c r="J134" i="12"/>
  <c r="F133" i="12"/>
  <c r="F134" i="12"/>
  <c r="U133" i="12"/>
  <c r="U134" i="12"/>
  <c r="K133" i="12"/>
  <c r="K134" i="12"/>
  <c r="E133" i="12"/>
  <c r="E134" i="12"/>
  <c r="C202" i="4"/>
  <c r="C134" i="4"/>
  <c r="G133" i="10"/>
  <c r="G134" i="10"/>
  <c r="O133" i="12"/>
  <c r="O134" i="12"/>
  <c r="N133" i="10"/>
  <c r="N134" i="10"/>
  <c r="X133" i="11"/>
  <c r="X134" i="11"/>
  <c r="P133" i="11"/>
  <c r="P134" i="11"/>
  <c r="H133" i="11"/>
  <c r="H134" i="11"/>
  <c r="D133" i="11"/>
  <c r="D134" i="11"/>
  <c r="V133" i="11"/>
  <c r="V134" i="11"/>
  <c r="N133" i="11"/>
  <c r="N134" i="11"/>
  <c r="P133" i="10"/>
  <c r="P134" i="10"/>
  <c r="H133" i="10"/>
  <c r="H134" i="10"/>
  <c r="D133" i="10"/>
  <c r="D134" i="10"/>
  <c r="I133" i="10"/>
  <c r="I134" i="10"/>
  <c r="X133" i="12"/>
  <c r="X134" i="12"/>
  <c r="P133" i="12"/>
  <c r="P134" i="12"/>
  <c r="H133" i="12"/>
  <c r="H134" i="12"/>
  <c r="Y133" i="12"/>
  <c r="Y134" i="12"/>
  <c r="Q133" i="12"/>
  <c r="Q134" i="12"/>
  <c r="I133" i="12"/>
  <c r="I134" i="12"/>
  <c r="B64" i="3"/>
  <c r="C134" i="3"/>
  <c r="O133" i="10"/>
  <c r="O134" i="10"/>
  <c r="G133" i="12"/>
  <c r="G134" i="12"/>
  <c r="L133" i="12"/>
  <c r="L134" i="12"/>
  <c r="N133" i="12"/>
  <c r="N134" i="12"/>
  <c r="B136" i="12"/>
  <c r="B137" i="10"/>
  <c r="N127" i="10"/>
  <c r="O196" i="10"/>
  <c r="C130" i="4"/>
  <c r="I196" i="10"/>
  <c r="G128" i="10"/>
  <c r="I127" i="10"/>
  <c r="C58" i="12"/>
  <c r="R196" i="10"/>
  <c r="P127" i="10"/>
  <c r="R200" i="10"/>
  <c r="C127" i="5"/>
  <c r="P196" i="10"/>
  <c r="R127" i="10"/>
  <c r="C58" i="11"/>
  <c r="B60" i="5"/>
  <c r="B60" i="12" s="1"/>
  <c r="B58" i="3"/>
  <c r="B127" i="3" s="1"/>
  <c r="C60" i="11"/>
  <c r="C128" i="3"/>
  <c r="B60" i="3"/>
  <c r="C130" i="3"/>
  <c r="C60" i="10"/>
  <c r="O127" i="10"/>
  <c r="G196" i="10"/>
  <c r="L129" i="11"/>
  <c r="M127" i="11"/>
  <c r="V125" i="11"/>
  <c r="V123" i="11"/>
  <c r="C199" i="3"/>
  <c r="C127" i="3"/>
  <c r="E125" i="10"/>
  <c r="C62" i="12"/>
  <c r="C61" i="10"/>
  <c r="Q127" i="10"/>
  <c r="C202" i="3"/>
  <c r="C57" i="11"/>
  <c r="V129" i="11"/>
  <c r="S127" i="11"/>
  <c r="L125" i="11"/>
  <c r="L123" i="11"/>
  <c r="M124" i="11"/>
  <c r="U128" i="10"/>
  <c r="B61" i="3"/>
  <c r="C64" i="10"/>
  <c r="C206" i="10" s="1"/>
  <c r="J196" i="10"/>
  <c r="C61" i="11"/>
  <c r="C133" i="3"/>
  <c r="C200" i="5"/>
  <c r="R132" i="10"/>
  <c r="C64" i="11"/>
  <c r="C206" i="11" s="1"/>
  <c r="C59" i="12"/>
  <c r="C201" i="12" s="1"/>
  <c r="S124" i="11"/>
  <c r="C133" i="4"/>
  <c r="W130" i="11"/>
  <c r="L124" i="11"/>
  <c r="S129" i="11"/>
  <c r="V127" i="11"/>
  <c r="M123" i="11"/>
  <c r="X131" i="12"/>
  <c r="C125" i="4"/>
  <c r="V124" i="11"/>
  <c r="M129" i="11"/>
  <c r="L127" i="11"/>
  <c r="S125" i="11"/>
  <c r="S123" i="11"/>
  <c r="B62" i="5"/>
  <c r="B57" i="11"/>
  <c r="B64" i="4"/>
  <c r="B206" i="4" s="1"/>
  <c r="W196" i="10"/>
  <c r="C62" i="11"/>
  <c r="W128" i="10"/>
  <c r="W200" i="10"/>
  <c r="K200" i="10"/>
  <c r="C226" i="3"/>
  <c r="D125" i="10"/>
  <c r="C199" i="4"/>
  <c r="B54" i="10"/>
  <c r="X196" i="12"/>
  <c r="T196" i="12"/>
  <c r="P196" i="12"/>
  <c r="L196" i="12"/>
  <c r="I197" i="10"/>
  <c r="O197" i="10"/>
  <c r="Y197" i="10"/>
  <c r="C127" i="4"/>
  <c r="C196" i="3"/>
  <c r="C57" i="10"/>
  <c r="C57" i="12"/>
  <c r="B125" i="3"/>
  <c r="C125" i="3"/>
  <c r="B196" i="4"/>
  <c r="C59" i="10"/>
  <c r="I130" i="12"/>
  <c r="Q200" i="12"/>
  <c r="I199" i="12"/>
  <c r="U129" i="10"/>
  <c r="H130" i="12"/>
  <c r="V196" i="12"/>
  <c r="R196" i="12"/>
  <c r="N196" i="12"/>
  <c r="J200" i="12"/>
  <c r="H199" i="12"/>
  <c r="Y200" i="10"/>
  <c r="B123" i="3"/>
  <c r="B126" i="3"/>
  <c r="C198" i="3"/>
  <c r="C129" i="3"/>
  <c r="C126" i="3"/>
  <c r="C54" i="10"/>
  <c r="C200" i="3"/>
  <c r="C131" i="3"/>
  <c r="P200" i="10"/>
  <c r="C226" i="4"/>
  <c r="C195" i="4"/>
  <c r="B124" i="3"/>
  <c r="B195" i="3"/>
  <c r="C198" i="4"/>
  <c r="C197" i="4"/>
  <c r="C129" i="4"/>
  <c r="C126" i="4"/>
  <c r="I128" i="10"/>
  <c r="E200" i="10"/>
  <c r="C202" i="5"/>
  <c r="C199" i="5"/>
  <c r="O200" i="10"/>
  <c r="C132" i="4"/>
  <c r="C132" i="3"/>
  <c r="B62" i="3"/>
  <c r="C201" i="3"/>
  <c r="B59" i="3"/>
  <c r="B57" i="10"/>
  <c r="B199" i="4"/>
  <c r="X132" i="12"/>
  <c r="Q131" i="12"/>
  <c r="C197" i="3"/>
  <c r="C225" i="3"/>
  <c r="C123" i="3"/>
  <c r="E198" i="10"/>
  <c r="G130" i="12"/>
  <c r="Q199" i="12"/>
  <c r="G199" i="12"/>
  <c r="W129" i="10"/>
  <c r="J130" i="12"/>
  <c r="J199" i="12"/>
  <c r="W131" i="10"/>
  <c r="Q131" i="10"/>
  <c r="K131" i="10"/>
  <c r="G131" i="10"/>
  <c r="T131" i="10"/>
  <c r="P131" i="10"/>
  <c r="J131" i="10"/>
  <c r="F131" i="10"/>
  <c r="W201" i="10"/>
  <c r="W132" i="10"/>
  <c r="C52" i="3"/>
  <c r="B52" i="3" s="1"/>
  <c r="B194" i="3" s="1"/>
  <c r="C124" i="3"/>
  <c r="C195" i="3"/>
  <c r="U131" i="12"/>
  <c r="E131" i="12"/>
  <c r="N131" i="12"/>
  <c r="T200" i="10"/>
  <c r="J200" i="10"/>
  <c r="K132" i="10"/>
  <c r="R129" i="11"/>
  <c r="N129" i="11"/>
  <c r="J125" i="11"/>
  <c r="P125" i="11"/>
  <c r="T125" i="11"/>
  <c r="C225" i="4"/>
  <c r="B52" i="4"/>
  <c r="B127" i="4"/>
  <c r="Y128" i="10"/>
  <c r="O128" i="10"/>
  <c r="E199" i="12"/>
  <c r="E130" i="12"/>
  <c r="O129" i="10"/>
  <c r="C200" i="4"/>
  <c r="C131" i="4"/>
  <c r="C133" i="5"/>
  <c r="C131" i="5"/>
  <c r="C130" i="5"/>
  <c r="X200" i="10"/>
  <c r="N200" i="10"/>
  <c r="H200" i="10"/>
  <c r="U200" i="10"/>
  <c r="I200" i="10"/>
  <c r="Y131" i="10"/>
  <c r="U131" i="10"/>
  <c r="O131" i="10"/>
  <c r="I131" i="10"/>
  <c r="E131" i="10"/>
  <c r="X131" i="10"/>
  <c r="R131" i="10"/>
  <c r="N131" i="10"/>
  <c r="H131" i="10"/>
  <c r="R131" i="12"/>
  <c r="B63" i="10"/>
  <c r="B205" i="10" s="1"/>
  <c r="B127" i="5"/>
  <c r="Q128" i="10"/>
  <c r="K128" i="10"/>
  <c r="F200" i="10"/>
  <c r="D126" i="10"/>
  <c r="F199" i="12"/>
  <c r="B57" i="12"/>
  <c r="E197" i="10"/>
  <c r="E124" i="10"/>
  <c r="T129" i="11"/>
  <c r="P129" i="11"/>
  <c r="J129" i="11"/>
  <c r="H125" i="11"/>
  <c r="N125" i="11"/>
  <c r="R125" i="11"/>
  <c r="X125" i="11"/>
  <c r="T127" i="11"/>
  <c r="P127" i="11"/>
  <c r="J127" i="11"/>
  <c r="Q200" i="10"/>
  <c r="G200" i="10"/>
  <c r="G131" i="12"/>
  <c r="C62" i="10"/>
  <c r="B62" i="4"/>
  <c r="C56" i="10"/>
  <c r="B56" i="4"/>
  <c r="C55" i="10"/>
  <c r="B55" i="4"/>
  <c r="C53" i="10"/>
  <c r="B53" i="4"/>
  <c r="C201" i="4"/>
  <c r="B59" i="4"/>
  <c r="D200" i="10"/>
  <c r="E126" i="10"/>
  <c r="D198" i="10"/>
  <c r="F130" i="12"/>
  <c r="Y200" i="12"/>
  <c r="U200" i="12"/>
  <c r="I200" i="12"/>
  <c r="Y198" i="10"/>
  <c r="Q198" i="10"/>
  <c r="T199" i="12"/>
  <c r="X126" i="10"/>
  <c r="D124" i="10"/>
  <c r="K197" i="10"/>
  <c r="Q197" i="10"/>
  <c r="W197" i="10"/>
  <c r="B55" i="11"/>
  <c r="J124" i="11"/>
  <c r="P124" i="11"/>
  <c r="C55" i="11"/>
  <c r="D131" i="10"/>
  <c r="J131" i="12"/>
  <c r="F131" i="12"/>
  <c r="T124" i="11"/>
  <c r="X127" i="11"/>
  <c r="R127" i="11"/>
  <c r="N127" i="11"/>
  <c r="H127" i="11"/>
  <c r="B53" i="11"/>
  <c r="C226" i="5"/>
  <c r="F200" i="12"/>
  <c r="B58" i="12"/>
  <c r="H124" i="11"/>
  <c r="N124" i="11"/>
  <c r="R124" i="11"/>
  <c r="X124" i="11"/>
  <c r="J132" i="12"/>
  <c r="B63" i="12"/>
  <c r="B205" i="12" s="1"/>
  <c r="B63" i="11"/>
  <c r="B205" i="11" s="1"/>
  <c r="C123" i="5"/>
  <c r="C124" i="5"/>
  <c r="B195" i="5"/>
  <c r="C195" i="5"/>
  <c r="C53" i="12"/>
  <c r="E200" i="12"/>
  <c r="D199" i="12"/>
  <c r="D130" i="12"/>
  <c r="O200" i="12"/>
  <c r="H200" i="12"/>
  <c r="C55" i="12"/>
  <c r="C53" i="11"/>
  <c r="Y131" i="12"/>
  <c r="O131" i="12"/>
  <c r="I131" i="12"/>
  <c r="H131" i="12"/>
  <c r="C54" i="12"/>
  <c r="B54" i="5"/>
  <c r="C64" i="12"/>
  <c r="C206" i="12" s="1"/>
  <c r="B64" i="5"/>
  <c r="C61" i="12"/>
  <c r="B61" i="5"/>
  <c r="C201" i="5"/>
  <c r="B59" i="5"/>
  <c r="C126" i="5"/>
  <c r="B56" i="5"/>
  <c r="C56" i="12"/>
  <c r="C125" i="12" s="1"/>
  <c r="W200" i="12"/>
  <c r="K200" i="12"/>
  <c r="G200" i="12"/>
  <c r="K198" i="10"/>
  <c r="G198" i="10"/>
  <c r="N126" i="10"/>
  <c r="C128" i="5"/>
  <c r="C56" i="11"/>
  <c r="C54" i="11"/>
  <c r="W131" i="12"/>
  <c r="K131" i="12"/>
  <c r="P131" i="12"/>
  <c r="C52" i="5"/>
  <c r="C52" i="12" s="1"/>
  <c r="C125" i="5"/>
  <c r="C198" i="5"/>
  <c r="C197" i="5"/>
  <c r="C196" i="5"/>
  <c r="C225" i="5"/>
  <c r="C129" i="5"/>
  <c r="C59" i="11"/>
  <c r="C201" i="11" s="1"/>
  <c r="N128" i="10"/>
  <c r="F199" i="10"/>
  <c r="F130" i="10"/>
  <c r="T130" i="10"/>
  <c r="J199" i="10"/>
  <c r="J130" i="10"/>
  <c r="T199" i="10"/>
  <c r="L201" i="12"/>
  <c r="E201" i="10"/>
  <c r="X199" i="10"/>
  <c r="H199" i="10"/>
  <c r="X199" i="11"/>
  <c r="D197" i="10"/>
  <c r="D201" i="10"/>
  <c r="S197" i="12"/>
  <c r="S201" i="12"/>
  <c r="L128" i="11"/>
  <c r="L201" i="11"/>
  <c r="V201" i="12"/>
  <c r="M197" i="12"/>
  <c r="M201" i="12"/>
  <c r="R128" i="10"/>
  <c r="R201" i="10"/>
  <c r="H128" i="10"/>
  <c r="H201" i="10"/>
  <c r="X130" i="11"/>
  <c r="G201" i="10"/>
  <c r="D200" i="12"/>
  <c r="Y199" i="10"/>
  <c r="U199" i="10"/>
  <c r="T131" i="12"/>
  <c r="L131" i="12"/>
  <c r="D131" i="12"/>
  <c r="J125" i="12"/>
  <c r="X130" i="10"/>
  <c r="H129" i="10"/>
  <c r="T197" i="12"/>
  <c r="P197" i="12"/>
  <c r="Y197" i="12"/>
  <c r="Q197" i="12"/>
  <c r="X131" i="11"/>
  <c r="R129" i="10"/>
  <c r="N129" i="10"/>
  <c r="W199" i="10"/>
  <c r="K199" i="10"/>
  <c r="G199" i="10"/>
  <c r="J124" i="12"/>
  <c r="G124" i="12"/>
  <c r="H197" i="10"/>
  <c r="N197" i="10"/>
  <c r="R197" i="10"/>
  <c r="E133" i="10"/>
  <c r="I130" i="10"/>
  <c r="Q133" i="10"/>
  <c r="R197" i="12"/>
  <c r="N197" i="12"/>
  <c r="W197" i="12"/>
  <c r="O197" i="12"/>
  <c r="H125" i="12"/>
  <c r="T128" i="10"/>
  <c r="P128" i="10"/>
  <c r="J128" i="10"/>
  <c r="P129" i="10"/>
  <c r="X197" i="12"/>
  <c r="H197" i="12"/>
  <c r="H124" i="12"/>
  <c r="J197" i="10"/>
  <c r="P197" i="10"/>
  <c r="I197" i="12"/>
  <c r="I124" i="12"/>
  <c r="U130" i="11"/>
  <c r="O130" i="11"/>
  <c r="I130" i="11"/>
  <c r="E130" i="11"/>
  <c r="F125" i="12"/>
  <c r="Y133" i="10"/>
  <c r="Y202" i="10"/>
  <c r="T202" i="10"/>
  <c r="P202" i="10"/>
  <c r="J202" i="10"/>
  <c r="F202" i="10"/>
  <c r="R199" i="10"/>
  <c r="N199" i="10"/>
  <c r="D199" i="10"/>
  <c r="W202" i="10"/>
  <c r="Q202" i="10"/>
  <c r="K202" i="10"/>
  <c r="G202" i="10"/>
  <c r="Q199" i="10"/>
  <c r="R202" i="10"/>
  <c r="N202" i="10"/>
  <c r="H202" i="10"/>
  <c r="D202" i="10"/>
  <c r="P199" i="10"/>
  <c r="U202" i="10"/>
  <c r="O202" i="10"/>
  <c r="I202" i="10"/>
  <c r="E202" i="10"/>
  <c r="O199" i="10"/>
  <c r="I199" i="10"/>
  <c r="E199" i="10"/>
  <c r="R130" i="10"/>
  <c r="N130" i="10"/>
  <c r="H130" i="10"/>
  <c r="D130" i="10"/>
  <c r="W130" i="10"/>
  <c r="Q130" i="10"/>
  <c r="K130" i="10"/>
  <c r="G130" i="10"/>
  <c r="P130" i="10"/>
  <c r="Y130" i="10"/>
  <c r="U130" i="10"/>
  <c r="O130" i="10"/>
  <c r="E130" i="10"/>
  <c r="M128" i="11"/>
  <c r="Y133" i="11"/>
  <c r="Q133" i="11"/>
  <c r="I133" i="11"/>
  <c r="Y131" i="11"/>
  <c r="Q131" i="11"/>
  <c r="J131" i="11"/>
  <c r="F131" i="11"/>
  <c r="S133" i="11"/>
  <c r="M133" i="11"/>
  <c r="M131" i="11"/>
  <c r="I200" i="11"/>
  <c r="I131" i="11"/>
  <c r="R200" i="11"/>
  <c r="R131" i="11"/>
  <c r="S200" i="11"/>
  <c r="S131" i="11"/>
  <c r="V200" i="11"/>
  <c r="V131" i="11"/>
  <c r="R130" i="11"/>
  <c r="N130" i="11"/>
  <c r="H130" i="11"/>
  <c r="D130" i="11"/>
  <c r="N131" i="11"/>
  <c r="V130" i="11"/>
  <c r="K200" i="11"/>
  <c r="K131" i="11"/>
  <c r="P200" i="11"/>
  <c r="P131" i="11"/>
  <c r="T199" i="11"/>
  <c r="T130" i="11"/>
  <c r="L200" i="11"/>
  <c r="L131" i="11"/>
  <c r="F197" i="12"/>
  <c r="U133" i="11"/>
  <c r="K133" i="11"/>
  <c r="E133" i="11"/>
  <c r="U131" i="11"/>
  <c r="E131" i="11"/>
  <c r="Y130" i="11"/>
  <c r="Q130" i="11"/>
  <c r="K130" i="11"/>
  <c r="G130" i="11"/>
  <c r="H131" i="11"/>
  <c r="D131" i="11"/>
  <c r="P130" i="11"/>
  <c r="J130" i="11"/>
  <c r="F130" i="11"/>
  <c r="W133" i="11"/>
  <c r="O133" i="11"/>
  <c r="G133" i="11"/>
  <c r="W131" i="11"/>
  <c r="O131" i="11"/>
  <c r="G131" i="11"/>
  <c r="T131" i="11"/>
  <c r="L130" i="11"/>
  <c r="M126" i="11"/>
  <c r="J200" i="11"/>
  <c r="F200" i="11"/>
  <c r="M125" i="11"/>
  <c r="U200" i="11"/>
  <c r="E200" i="11"/>
  <c r="X200" i="11"/>
  <c r="H200" i="11"/>
  <c r="D200" i="11"/>
  <c r="M200" i="11"/>
  <c r="Y200" i="11"/>
  <c r="Q200" i="11"/>
  <c r="W200" i="11"/>
  <c r="O200" i="11"/>
  <c r="G200" i="11"/>
  <c r="T200" i="11"/>
  <c r="N200" i="11"/>
  <c r="V128" i="11"/>
  <c r="V200" i="12"/>
  <c r="R200" i="12"/>
  <c r="N200" i="12"/>
  <c r="X200" i="12"/>
  <c r="T200" i="12"/>
  <c r="P200" i="12"/>
  <c r="L200" i="12"/>
  <c r="S128" i="11"/>
  <c r="P125" i="10"/>
  <c r="Q124" i="10"/>
  <c r="K124" i="10"/>
  <c r="L126" i="11"/>
  <c r="V126" i="11"/>
  <c r="S126" i="11"/>
  <c r="V52" i="11"/>
  <c r="L52" i="11"/>
  <c r="S52" i="11"/>
  <c r="M52" i="11"/>
  <c r="D197" i="12"/>
  <c r="R125" i="10"/>
  <c r="H124" i="10"/>
  <c r="D124" i="12"/>
  <c r="T195" i="10"/>
  <c r="U197" i="10"/>
  <c r="U124" i="10"/>
  <c r="T198" i="10"/>
  <c r="T125" i="10"/>
  <c r="T196" i="10"/>
  <c r="T197" i="10"/>
  <c r="H128" i="11"/>
  <c r="X128" i="11"/>
  <c r="R128" i="11"/>
  <c r="N128" i="11"/>
  <c r="Q126" i="11"/>
  <c r="K126" i="11"/>
  <c r="T198" i="12"/>
  <c r="T226" i="12"/>
  <c r="G128" i="11"/>
  <c r="U127" i="11"/>
  <c r="O127" i="11"/>
  <c r="I127" i="11"/>
  <c r="I125" i="11"/>
  <c r="O125" i="11"/>
  <c r="U125" i="11"/>
  <c r="G124" i="11"/>
  <c r="K124" i="11"/>
  <c r="Q124" i="11"/>
  <c r="Y124" i="11"/>
  <c r="I123" i="11"/>
  <c r="O123" i="11"/>
  <c r="U123" i="11"/>
  <c r="T195" i="12"/>
  <c r="Y127" i="11"/>
  <c r="Q127" i="11"/>
  <c r="K127" i="11"/>
  <c r="G127" i="11"/>
  <c r="Y129" i="11"/>
  <c r="G125" i="11"/>
  <c r="K125" i="11"/>
  <c r="Q125" i="11"/>
  <c r="Y125" i="11"/>
  <c r="I124" i="11"/>
  <c r="O124" i="11"/>
  <c r="U124" i="11"/>
  <c r="G123" i="11"/>
  <c r="K123" i="11"/>
  <c r="Q123" i="11"/>
  <c r="W126" i="11"/>
  <c r="W123" i="11"/>
  <c r="W129" i="11"/>
  <c r="W124" i="11"/>
  <c r="W127" i="11"/>
  <c r="W125" i="11"/>
  <c r="U129" i="11"/>
  <c r="O129" i="11"/>
  <c r="I129" i="11"/>
  <c r="W52" i="11"/>
  <c r="Q129" i="11"/>
  <c r="K129" i="11"/>
  <c r="Y123" i="11"/>
  <c r="K196" i="12"/>
  <c r="T128" i="11"/>
  <c r="P128" i="11"/>
  <c r="J128" i="11"/>
  <c r="Y126" i="11"/>
  <c r="U126" i="11"/>
  <c r="O126" i="11"/>
  <c r="I126" i="11"/>
  <c r="G126" i="11"/>
  <c r="H123" i="11"/>
  <c r="N123" i="11"/>
  <c r="R123" i="11"/>
  <c r="X123" i="11"/>
  <c r="T126" i="11"/>
  <c r="J123" i="11"/>
  <c r="P123" i="11"/>
  <c r="T123" i="11"/>
  <c r="Y128" i="11"/>
  <c r="U128" i="11"/>
  <c r="O128" i="11"/>
  <c r="I128" i="11"/>
  <c r="X126" i="11"/>
  <c r="R126" i="11"/>
  <c r="N126" i="11"/>
  <c r="H126" i="11"/>
  <c r="X129" i="11"/>
  <c r="H129" i="11"/>
  <c r="G129" i="11"/>
  <c r="W128" i="11"/>
  <c r="Q128" i="11"/>
  <c r="K128" i="11"/>
  <c r="P126" i="11"/>
  <c r="J126" i="11"/>
  <c r="Y158" i="3"/>
  <c r="V122" i="3"/>
  <c r="R122" i="3"/>
  <c r="R52" i="11"/>
  <c r="N122" i="3"/>
  <c r="N52" i="11"/>
  <c r="H122" i="3"/>
  <c r="H52" i="11"/>
  <c r="H194" i="11" s="1"/>
  <c r="Y192" i="3"/>
  <c r="X52" i="10"/>
  <c r="X122" i="10" s="1"/>
  <c r="X52" i="11"/>
  <c r="X194" i="11" s="1"/>
  <c r="T194" i="3"/>
  <c r="T52" i="11"/>
  <c r="P122" i="3"/>
  <c r="P52" i="11"/>
  <c r="L122" i="3"/>
  <c r="J122" i="3"/>
  <c r="J52" i="11"/>
  <c r="F52" i="10"/>
  <c r="F122" i="10" s="1"/>
  <c r="F52" i="11"/>
  <c r="Y193" i="3"/>
  <c r="Y191" i="3"/>
  <c r="Y122" i="3"/>
  <c r="Y52" i="11"/>
  <c r="W52" i="10"/>
  <c r="W194" i="10" s="1"/>
  <c r="U122" i="3"/>
  <c r="U52" i="11"/>
  <c r="S122" i="3"/>
  <c r="Q122" i="3"/>
  <c r="Q52" i="11"/>
  <c r="Q194" i="11" s="1"/>
  <c r="O122" i="3"/>
  <c r="O52" i="11"/>
  <c r="M122" i="3"/>
  <c r="K122" i="3"/>
  <c r="K52" i="11"/>
  <c r="I122" i="3"/>
  <c r="I52" i="11"/>
  <c r="G122" i="3"/>
  <c r="G52" i="11"/>
  <c r="D52" i="11"/>
  <c r="E52" i="11"/>
  <c r="Y5" i="11"/>
  <c r="F123" i="11"/>
  <c r="F124" i="11"/>
  <c r="E125" i="11"/>
  <c r="D125" i="11"/>
  <c r="V198" i="11"/>
  <c r="R198" i="11"/>
  <c r="N198" i="11"/>
  <c r="J198" i="11"/>
  <c r="F198" i="11"/>
  <c r="F129" i="11"/>
  <c r="V197" i="11"/>
  <c r="R197" i="11"/>
  <c r="N197" i="11"/>
  <c r="J197" i="11"/>
  <c r="F197" i="11"/>
  <c r="F128" i="11"/>
  <c r="V196" i="11"/>
  <c r="R196" i="11"/>
  <c r="N196" i="11"/>
  <c r="J196" i="11"/>
  <c r="F196" i="11"/>
  <c r="F127" i="11"/>
  <c r="V225" i="11"/>
  <c r="V195" i="11"/>
  <c r="R225" i="11"/>
  <c r="R195" i="11"/>
  <c r="N225" i="11"/>
  <c r="N195" i="11"/>
  <c r="J225" i="11"/>
  <c r="J195" i="11"/>
  <c r="F225" i="11"/>
  <c r="F195" i="11"/>
  <c r="F126" i="11"/>
  <c r="W198" i="11"/>
  <c r="S198" i="11"/>
  <c r="O198" i="11"/>
  <c r="K198" i="11"/>
  <c r="G198" i="11"/>
  <c r="W197" i="11"/>
  <c r="S197" i="11"/>
  <c r="O197" i="11"/>
  <c r="K197" i="11"/>
  <c r="G197" i="11"/>
  <c r="W196" i="11"/>
  <c r="S196" i="11"/>
  <c r="O196" i="11"/>
  <c r="K196" i="11"/>
  <c r="G196" i="11"/>
  <c r="W225" i="11"/>
  <c r="W195" i="11"/>
  <c r="S225" i="11"/>
  <c r="S195" i="11"/>
  <c r="O225" i="11"/>
  <c r="O195" i="11"/>
  <c r="K225" i="11"/>
  <c r="K195" i="11"/>
  <c r="G225" i="11"/>
  <c r="G195" i="11"/>
  <c r="X202" i="11"/>
  <c r="T202" i="11"/>
  <c r="P202" i="11"/>
  <c r="L202" i="11"/>
  <c r="H202" i="11"/>
  <c r="D202" i="11"/>
  <c r="X226" i="11"/>
  <c r="T226" i="11"/>
  <c r="P226" i="11"/>
  <c r="P199" i="11"/>
  <c r="L226" i="11"/>
  <c r="L199" i="11"/>
  <c r="H226" i="11"/>
  <c r="H199" i="11"/>
  <c r="D226" i="11"/>
  <c r="D199" i="11"/>
  <c r="Y202" i="11"/>
  <c r="U202" i="11"/>
  <c r="Q202" i="11"/>
  <c r="M202" i="11"/>
  <c r="I202" i="11"/>
  <c r="E202" i="11"/>
  <c r="Y226" i="11"/>
  <c r="Y199" i="11"/>
  <c r="U226" i="11"/>
  <c r="U199" i="11"/>
  <c r="Q226" i="11"/>
  <c r="Q199" i="11"/>
  <c r="M226" i="11"/>
  <c r="M199" i="11"/>
  <c r="I226" i="11"/>
  <c r="I199" i="11"/>
  <c r="E226" i="11"/>
  <c r="E199" i="11"/>
  <c r="E123" i="11"/>
  <c r="D123" i="11"/>
  <c r="E124" i="11"/>
  <c r="D124" i="11"/>
  <c r="F125" i="11"/>
  <c r="X198" i="11"/>
  <c r="T198" i="11"/>
  <c r="P198" i="11"/>
  <c r="L198" i="11"/>
  <c r="H198" i="11"/>
  <c r="D198" i="11"/>
  <c r="D129" i="11"/>
  <c r="X197" i="11"/>
  <c r="T197" i="11"/>
  <c r="P197" i="11"/>
  <c r="L197" i="11"/>
  <c r="H197" i="11"/>
  <c r="D197" i="11"/>
  <c r="D128" i="11"/>
  <c r="X196" i="11"/>
  <c r="T196" i="11"/>
  <c r="P196" i="11"/>
  <c r="L196" i="11"/>
  <c r="H196" i="11"/>
  <c r="D196" i="11"/>
  <c r="D127" i="11"/>
  <c r="X225" i="11"/>
  <c r="X195" i="11"/>
  <c r="T225" i="11"/>
  <c r="T195" i="11"/>
  <c r="P225" i="11"/>
  <c r="P195" i="11"/>
  <c r="L225" i="11"/>
  <c r="L195" i="11"/>
  <c r="H225" i="11"/>
  <c r="H195" i="11"/>
  <c r="D225" i="11"/>
  <c r="D195" i="11"/>
  <c r="D126" i="11"/>
  <c r="Y198" i="11"/>
  <c r="U198" i="11"/>
  <c r="Q198" i="11"/>
  <c r="M198" i="11"/>
  <c r="I198" i="11"/>
  <c r="E198" i="11"/>
  <c r="E129" i="11"/>
  <c r="Y197" i="11"/>
  <c r="U197" i="11"/>
  <c r="Q197" i="11"/>
  <c r="M197" i="11"/>
  <c r="I197" i="11"/>
  <c r="E197" i="11"/>
  <c r="E128" i="11"/>
  <c r="Y196" i="11"/>
  <c r="U196" i="11"/>
  <c r="Q196" i="11"/>
  <c r="M196" i="11"/>
  <c r="I196" i="11"/>
  <c r="E196" i="11"/>
  <c r="E127" i="11"/>
  <c r="Y225" i="11"/>
  <c r="Y195" i="11"/>
  <c r="U225" i="11"/>
  <c r="U195" i="11"/>
  <c r="Q225" i="11"/>
  <c r="Q195" i="11"/>
  <c r="M225" i="11"/>
  <c r="M195" i="11"/>
  <c r="I225" i="11"/>
  <c r="I195" i="11"/>
  <c r="E225" i="11"/>
  <c r="E195" i="11"/>
  <c r="E126" i="11"/>
  <c r="V202" i="11"/>
  <c r="R202" i="11"/>
  <c r="N202" i="11"/>
  <c r="J202" i="11"/>
  <c r="F202" i="11"/>
  <c r="V226" i="11"/>
  <c r="V199" i="11"/>
  <c r="R226" i="11"/>
  <c r="R199" i="11"/>
  <c r="N226" i="11"/>
  <c r="N199" i="11"/>
  <c r="J226" i="11"/>
  <c r="J199" i="11"/>
  <c r="F226" i="11"/>
  <c r="F199" i="11"/>
  <c r="W202" i="11"/>
  <c r="S202" i="11"/>
  <c r="O202" i="11"/>
  <c r="K202" i="11"/>
  <c r="G202" i="11"/>
  <c r="W226" i="11"/>
  <c r="W199" i="11"/>
  <c r="S226" i="11"/>
  <c r="S199" i="11"/>
  <c r="O226" i="11"/>
  <c r="O199" i="11"/>
  <c r="K226" i="11"/>
  <c r="K199" i="11"/>
  <c r="G226" i="11"/>
  <c r="G199" i="11"/>
  <c r="Q196" i="12"/>
  <c r="M196" i="12"/>
  <c r="N125" i="12"/>
  <c r="R125" i="12"/>
  <c r="V125" i="12"/>
  <c r="Q125" i="12"/>
  <c r="Y125" i="12"/>
  <c r="Y127" i="12"/>
  <c r="Y196" i="12"/>
  <c r="U127" i="12"/>
  <c r="U196" i="12"/>
  <c r="Y198" i="12"/>
  <c r="U198" i="12"/>
  <c r="Q198" i="12"/>
  <c r="M198" i="12"/>
  <c r="Y195" i="12"/>
  <c r="U195" i="12"/>
  <c r="O195" i="12"/>
  <c r="X198" i="12"/>
  <c r="P198" i="12"/>
  <c r="L198" i="12"/>
  <c r="X195" i="12"/>
  <c r="P195" i="12"/>
  <c r="L195" i="12"/>
  <c r="S195" i="12"/>
  <c r="X199" i="12"/>
  <c r="P199" i="12"/>
  <c r="L199" i="12"/>
  <c r="Y199" i="12"/>
  <c r="U199" i="12"/>
  <c r="L125" i="12"/>
  <c r="P125" i="12"/>
  <c r="T125" i="12"/>
  <c r="X125" i="12"/>
  <c r="O125" i="12"/>
  <c r="S125" i="12"/>
  <c r="W125" i="12"/>
  <c r="M125" i="12"/>
  <c r="W129" i="12"/>
  <c r="W198" i="12"/>
  <c r="S129" i="12"/>
  <c r="S198" i="12"/>
  <c r="O129" i="12"/>
  <c r="O198" i="12"/>
  <c r="W127" i="12"/>
  <c r="W196" i="12"/>
  <c r="S127" i="12"/>
  <c r="S196" i="12"/>
  <c r="O127" i="12"/>
  <c r="O196" i="12"/>
  <c r="V129" i="12"/>
  <c r="V198" i="12"/>
  <c r="R129" i="12"/>
  <c r="R198" i="12"/>
  <c r="N129" i="12"/>
  <c r="N198" i="12"/>
  <c r="P124" i="12"/>
  <c r="X124" i="12"/>
  <c r="M124" i="12"/>
  <c r="Q124" i="12"/>
  <c r="W195" i="12"/>
  <c r="Q195" i="12"/>
  <c r="V195" i="12"/>
  <c r="R195" i="12"/>
  <c r="N195" i="12"/>
  <c r="M195" i="12"/>
  <c r="U197" i="12"/>
  <c r="V199" i="12"/>
  <c r="R199" i="12"/>
  <c r="N199" i="12"/>
  <c r="W199" i="12"/>
  <c r="S199" i="12"/>
  <c r="O199" i="12"/>
  <c r="K130" i="12"/>
  <c r="K198" i="12"/>
  <c r="K195" i="12"/>
  <c r="K197" i="12"/>
  <c r="K124" i="12"/>
  <c r="K199" i="12"/>
  <c r="X127" i="12"/>
  <c r="T127" i="12"/>
  <c r="P127" i="12"/>
  <c r="U124" i="12"/>
  <c r="Y129" i="12"/>
  <c r="U129" i="12"/>
  <c r="Q129" i="12"/>
  <c r="M129" i="12"/>
  <c r="Q127" i="12"/>
  <c r="M127" i="12"/>
  <c r="X129" i="12"/>
  <c r="T129" i="12"/>
  <c r="P129" i="12"/>
  <c r="L129" i="12"/>
  <c r="V127" i="12"/>
  <c r="R127" i="12"/>
  <c r="N127" i="12"/>
  <c r="Y126" i="12"/>
  <c r="U126" i="12"/>
  <c r="O126" i="12"/>
  <c r="X126" i="12"/>
  <c r="T126" i="12"/>
  <c r="P126" i="12"/>
  <c r="S126" i="12"/>
  <c r="V128" i="12"/>
  <c r="R128" i="12"/>
  <c r="N128" i="12"/>
  <c r="N123" i="12"/>
  <c r="R123" i="12"/>
  <c r="V123" i="12"/>
  <c r="W128" i="12"/>
  <c r="S128" i="12"/>
  <c r="O128" i="12"/>
  <c r="O123" i="12"/>
  <c r="S123" i="12"/>
  <c r="W123" i="12"/>
  <c r="N124" i="12"/>
  <c r="W130" i="12"/>
  <c r="S130" i="12"/>
  <c r="O130" i="12"/>
  <c r="W124" i="12"/>
  <c r="X130" i="12"/>
  <c r="T130" i="12"/>
  <c r="P130" i="12"/>
  <c r="V124" i="12"/>
  <c r="U125" i="12"/>
  <c r="W126" i="12"/>
  <c r="Q126" i="12"/>
  <c r="V126" i="12"/>
  <c r="R126" i="12"/>
  <c r="N126" i="12"/>
  <c r="M126" i="12"/>
  <c r="X128" i="12"/>
  <c r="T128" i="12"/>
  <c r="P128" i="12"/>
  <c r="P123" i="12"/>
  <c r="T123" i="12"/>
  <c r="X123" i="12"/>
  <c r="Y128" i="12"/>
  <c r="U128" i="12"/>
  <c r="Q128" i="12"/>
  <c r="M128" i="12"/>
  <c r="M123" i="12"/>
  <c r="Q123" i="12"/>
  <c r="U123" i="12"/>
  <c r="Y123" i="12"/>
  <c r="T124" i="12"/>
  <c r="Y130" i="12"/>
  <c r="U130" i="12"/>
  <c r="Q130" i="12"/>
  <c r="M130" i="12"/>
  <c r="O124" i="12"/>
  <c r="S124" i="12"/>
  <c r="Y124" i="12"/>
  <c r="V130" i="12"/>
  <c r="R130" i="12"/>
  <c r="N130" i="12"/>
  <c r="R124" i="12"/>
  <c r="F124" i="12"/>
  <c r="J125" i="10"/>
  <c r="G125" i="10"/>
  <c r="K125" i="10"/>
  <c r="W125" i="10"/>
  <c r="L127" i="12"/>
  <c r="L128" i="12"/>
  <c r="L123" i="12"/>
  <c r="L124" i="12"/>
  <c r="L126" i="12"/>
  <c r="L130" i="12"/>
  <c r="D52" i="10"/>
  <c r="D122" i="10" s="1"/>
  <c r="D125" i="12"/>
  <c r="E125" i="12"/>
  <c r="F124" i="10"/>
  <c r="F125" i="10"/>
  <c r="H125" i="10"/>
  <c r="E124" i="12"/>
  <c r="N124" i="10"/>
  <c r="I125" i="10"/>
  <c r="U125" i="10"/>
  <c r="Y125" i="10"/>
  <c r="Y124" i="10"/>
  <c r="F197" i="10"/>
  <c r="E197" i="12"/>
  <c r="O125" i="10"/>
  <c r="E52" i="10"/>
  <c r="E122" i="10" s="1"/>
  <c r="X195" i="10"/>
  <c r="F226" i="10"/>
  <c r="Y226" i="12"/>
  <c r="Y226" i="10"/>
  <c r="U226" i="10"/>
  <c r="M226" i="10"/>
  <c r="V226" i="10"/>
  <c r="J226" i="10"/>
  <c r="S226" i="10"/>
  <c r="L226" i="10"/>
  <c r="R226" i="10"/>
  <c r="N226" i="10"/>
  <c r="W226" i="10"/>
  <c r="O226" i="10"/>
  <c r="K226" i="10"/>
  <c r="G226" i="10"/>
  <c r="X226" i="10"/>
  <c r="T226" i="10"/>
  <c r="P226" i="10"/>
  <c r="H226" i="10"/>
  <c r="D226" i="10"/>
  <c r="Q226" i="10"/>
  <c r="I226" i="10"/>
  <c r="E226" i="10"/>
  <c r="V226" i="12"/>
  <c r="R226" i="12"/>
  <c r="N226" i="12"/>
  <c r="J226" i="12"/>
  <c r="F226" i="12"/>
  <c r="W226" i="12"/>
  <c r="S226" i="12"/>
  <c r="O226" i="12"/>
  <c r="K226" i="12"/>
  <c r="G226" i="12"/>
  <c r="X226" i="12"/>
  <c r="P226" i="12"/>
  <c r="L226" i="12"/>
  <c r="H226" i="12"/>
  <c r="D226" i="12"/>
  <c r="U226" i="12"/>
  <c r="Q226" i="12"/>
  <c r="M226" i="12"/>
  <c r="I226" i="12"/>
  <c r="E226" i="12"/>
  <c r="Y195" i="10"/>
  <c r="U195" i="10"/>
  <c r="X123" i="10"/>
  <c r="J195" i="10"/>
  <c r="T129" i="10"/>
  <c r="J196" i="12"/>
  <c r="K127" i="12"/>
  <c r="G127" i="12"/>
  <c r="H196" i="12"/>
  <c r="V202" i="12"/>
  <c r="R202" i="12"/>
  <c r="N202" i="12"/>
  <c r="J202" i="12"/>
  <c r="F202" i="12"/>
  <c r="W202" i="12"/>
  <c r="S202" i="12"/>
  <c r="O202" i="12"/>
  <c r="K202" i="12"/>
  <c r="G202" i="12"/>
  <c r="X202" i="12"/>
  <c r="T202" i="12"/>
  <c r="P202" i="12"/>
  <c r="L202" i="12"/>
  <c r="H202" i="12"/>
  <c r="D202" i="12"/>
  <c r="Y202" i="12"/>
  <c r="U202" i="12"/>
  <c r="Q202" i="12"/>
  <c r="M202" i="12"/>
  <c r="I202" i="12"/>
  <c r="E202" i="12"/>
  <c r="H195" i="10"/>
  <c r="H127" i="10"/>
  <c r="O124" i="10"/>
  <c r="K196" i="10"/>
  <c r="K123" i="10"/>
  <c r="O123" i="10"/>
  <c r="W124" i="10"/>
  <c r="X127" i="10"/>
  <c r="G123" i="10"/>
  <c r="W123" i="10"/>
  <c r="G124" i="10"/>
  <c r="J127" i="10"/>
  <c r="R126" i="10"/>
  <c r="L225" i="10"/>
  <c r="V225" i="10"/>
  <c r="S225" i="10"/>
  <c r="M225" i="10"/>
  <c r="P195" i="10"/>
  <c r="F123" i="12"/>
  <c r="J195" i="12"/>
  <c r="W198" i="10"/>
  <c r="U196" i="10"/>
  <c r="N123" i="10"/>
  <c r="I123" i="10"/>
  <c r="Q123" i="10"/>
  <c r="Y196" i="10"/>
  <c r="Q196" i="10"/>
  <c r="G128" i="12"/>
  <c r="H128" i="12"/>
  <c r="T124" i="10"/>
  <c r="N125" i="10"/>
  <c r="U123" i="10"/>
  <c r="G126" i="12"/>
  <c r="K126" i="12"/>
  <c r="G195" i="12"/>
  <c r="R195" i="10"/>
  <c r="J126" i="10"/>
  <c r="T123" i="10"/>
  <c r="P124" i="10"/>
  <c r="X196" i="10"/>
  <c r="H196" i="10"/>
  <c r="U127" i="10"/>
  <c r="G225" i="10"/>
  <c r="O225" i="10"/>
  <c r="O198" i="10"/>
  <c r="Q195" i="10"/>
  <c r="K129" i="10"/>
  <c r="Y127" i="10"/>
  <c r="F196" i="12"/>
  <c r="I129" i="12"/>
  <c r="I128" i="12"/>
  <c r="W126" i="10"/>
  <c r="K126" i="10"/>
  <c r="G126" i="10"/>
  <c r="G196" i="12"/>
  <c r="Y123" i="10"/>
  <c r="I124" i="10"/>
  <c r="O126" i="10"/>
  <c r="K125" i="12"/>
  <c r="K129" i="12"/>
  <c r="Y126" i="10"/>
  <c r="J123" i="10"/>
  <c r="N198" i="10"/>
  <c r="H126" i="10"/>
  <c r="K128" i="12"/>
  <c r="G129" i="12"/>
  <c r="I126" i="10"/>
  <c r="Q126" i="10"/>
  <c r="D123" i="10"/>
  <c r="Q125" i="10"/>
  <c r="G197" i="12"/>
  <c r="N196" i="10"/>
  <c r="T127" i="10"/>
  <c r="J128" i="12"/>
  <c r="U126" i="10"/>
  <c r="E123" i="10"/>
  <c r="F123" i="10"/>
  <c r="R123" i="10"/>
  <c r="J124" i="10"/>
  <c r="G125" i="12"/>
  <c r="I126" i="12"/>
  <c r="I195" i="12"/>
  <c r="J197" i="12"/>
  <c r="J129" i="12"/>
  <c r="I127" i="12"/>
  <c r="H195" i="12"/>
  <c r="W127" i="10"/>
  <c r="K127" i="10"/>
  <c r="W225" i="10"/>
  <c r="R124" i="10"/>
  <c r="I125" i="12"/>
  <c r="I196" i="12"/>
  <c r="G127" i="10"/>
  <c r="F196" i="10"/>
  <c r="F198" i="10"/>
  <c r="H127" i="12"/>
  <c r="H129" i="12"/>
  <c r="R225" i="10"/>
  <c r="H123" i="10"/>
  <c r="P123" i="10"/>
  <c r="F126" i="12"/>
  <c r="J126" i="12"/>
  <c r="E195" i="12"/>
  <c r="G197" i="10"/>
  <c r="I195" i="10"/>
  <c r="R198" i="10"/>
  <c r="Y225" i="10"/>
  <c r="I225" i="10"/>
  <c r="J127" i="12"/>
  <c r="J225" i="10"/>
  <c r="H225" i="10"/>
  <c r="P225" i="10"/>
  <c r="T225" i="10"/>
  <c r="X225" i="10"/>
  <c r="I198" i="10"/>
  <c r="T126" i="10"/>
  <c r="P126" i="10"/>
  <c r="W195" i="10"/>
  <c r="O195" i="10"/>
  <c r="G195" i="10"/>
  <c r="Q129" i="10"/>
  <c r="P198" i="10"/>
  <c r="H198" i="10"/>
  <c r="U225" i="10"/>
  <c r="Q225" i="10"/>
  <c r="D225" i="10"/>
  <c r="F126" i="10"/>
  <c r="H126" i="12"/>
  <c r="J129" i="10"/>
  <c r="U198" i="10"/>
  <c r="Y129" i="10"/>
  <c r="I129" i="10"/>
  <c r="J198" i="10"/>
  <c r="G129" i="10"/>
  <c r="D196" i="10"/>
  <c r="F195" i="10"/>
  <c r="F127" i="12"/>
  <c r="D129" i="10"/>
  <c r="D129" i="12"/>
  <c r="E129" i="12"/>
  <c r="D195" i="12"/>
  <c r="D128" i="10"/>
  <c r="D127" i="10"/>
  <c r="D128" i="12"/>
  <c r="D196" i="12"/>
  <c r="D127" i="12"/>
  <c r="F128" i="12"/>
  <c r="F129" i="10"/>
  <c r="F129" i="12"/>
  <c r="E129" i="10"/>
  <c r="D126" i="12"/>
  <c r="F195" i="12"/>
  <c r="D195" i="10"/>
  <c r="E195" i="10"/>
  <c r="F225" i="10"/>
  <c r="F127" i="10"/>
  <c r="E127" i="10"/>
  <c r="E127" i="12"/>
  <c r="F128" i="10"/>
  <c r="E225" i="10"/>
  <c r="G123" i="12"/>
  <c r="E196" i="12"/>
  <c r="E128" i="12"/>
  <c r="E196" i="10"/>
  <c r="E128" i="10"/>
  <c r="J123" i="12"/>
  <c r="D123" i="12"/>
  <c r="H123" i="12"/>
  <c r="K123" i="12"/>
  <c r="K225" i="10"/>
  <c r="N225" i="10"/>
  <c r="P225" i="12"/>
  <c r="V225" i="12"/>
  <c r="R225" i="12"/>
  <c r="N225" i="12"/>
  <c r="J225" i="12"/>
  <c r="F225" i="12"/>
  <c r="W225" i="12"/>
  <c r="S225" i="12"/>
  <c r="O225" i="12"/>
  <c r="K225" i="12"/>
  <c r="G225" i="12"/>
  <c r="X225" i="12"/>
  <c r="T225" i="12"/>
  <c r="L225" i="12"/>
  <c r="H225" i="12"/>
  <c r="D225" i="12"/>
  <c r="Y225" i="12"/>
  <c r="U225" i="12"/>
  <c r="Q225" i="12"/>
  <c r="M225" i="12"/>
  <c r="I225" i="12"/>
  <c r="E225" i="12"/>
  <c r="E123" i="12"/>
  <c r="I123" i="12"/>
  <c r="K195" i="10"/>
  <c r="N195" i="10"/>
  <c r="H198" i="12"/>
  <c r="D198" i="12"/>
  <c r="I198" i="12"/>
  <c r="E198" i="12"/>
  <c r="J198" i="12"/>
  <c r="F198" i="12"/>
  <c r="G198" i="12"/>
  <c r="E126" i="12"/>
  <c r="Y224" i="3"/>
  <c r="E194" i="3"/>
  <c r="I194" i="3"/>
  <c r="M194" i="3"/>
  <c r="Q194" i="3"/>
  <c r="U194" i="3"/>
  <c r="Y194" i="3"/>
  <c r="D194" i="3"/>
  <c r="H194" i="3"/>
  <c r="L194" i="3"/>
  <c r="P194" i="3"/>
  <c r="X194" i="3"/>
  <c r="G194" i="3"/>
  <c r="K194" i="3"/>
  <c r="O194" i="3"/>
  <c r="S194" i="3"/>
  <c r="W194" i="3"/>
  <c r="F194" i="3"/>
  <c r="J194" i="3"/>
  <c r="N194" i="3"/>
  <c r="R194" i="3"/>
  <c r="V194" i="3"/>
  <c r="Y224" i="4"/>
  <c r="E194" i="4"/>
  <c r="I194" i="4"/>
  <c r="M194" i="4"/>
  <c r="Q194" i="4"/>
  <c r="U194" i="4"/>
  <c r="Y194" i="4"/>
  <c r="D194" i="4"/>
  <c r="H194" i="4"/>
  <c r="L194" i="4"/>
  <c r="P194" i="4"/>
  <c r="X194" i="4"/>
  <c r="C194" i="4"/>
  <c r="G194" i="4"/>
  <c r="K194" i="4"/>
  <c r="O194" i="4"/>
  <c r="W194" i="4"/>
  <c r="F194" i="4"/>
  <c r="J194" i="4"/>
  <c r="N194" i="4"/>
  <c r="R194" i="4"/>
  <c r="V194" i="4"/>
  <c r="E194" i="5"/>
  <c r="D194" i="5"/>
  <c r="H194" i="5"/>
  <c r="L194" i="5"/>
  <c r="P194" i="5"/>
  <c r="X194" i="5"/>
  <c r="G194" i="5"/>
  <c r="K194" i="5"/>
  <c r="O194" i="5"/>
  <c r="W194" i="5"/>
  <c r="F194" i="5"/>
  <c r="J194" i="5"/>
  <c r="N194" i="5"/>
  <c r="R194" i="5"/>
  <c r="V194" i="5"/>
  <c r="T122" i="3"/>
  <c r="T122" i="4"/>
  <c r="S122" i="4"/>
  <c r="T122" i="5"/>
  <c r="Y163" i="4"/>
  <c r="J52" i="10"/>
  <c r="L52" i="10"/>
  <c r="H52" i="10"/>
  <c r="K52" i="10"/>
  <c r="I52" i="10"/>
  <c r="G52" i="10"/>
  <c r="Y176" i="4"/>
  <c r="Y166" i="4"/>
  <c r="N52" i="10"/>
  <c r="Y158" i="4"/>
  <c r="Y172" i="3"/>
  <c r="S52" i="12"/>
  <c r="M52" i="12"/>
  <c r="M194" i="12" s="1"/>
  <c r="O52" i="10"/>
  <c r="M52" i="10"/>
  <c r="S52" i="10"/>
  <c r="T52" i="10"/>
  <c r="Y174" i="4"/>
  <c r="Q52" i="10"/>
  <c r="U52" i="10"/>
  <c r="V52" i="10"/>
  <c r="R52" i="10"/>
  <c r="P52" i="10"/>
  <c r="Y154" i="3"/>
  <c r="Y166" i="3"/>
  <c r="Y180" i="3"/>
  <c r="Y150" i="3"/>
  <c r="Y150" i="4"/>
  <c r="Y160" i="4"/>
  <c r="Y171" i="4"/>
  <c r="Y173" i="4"/>
  <c r="Y178" i="3"/>
  <c r="Y170" i="4"/>
  <c r="Y186" i="3"/>
  <c r="Y52" i="12"/>
  <c r="U52" i="12"/>
  <c r="Q52" i="12"/>
  <c r="I52" i="12"/>
  <c r="Y148" i="4"/>
  <c r="Y182" i="4"/>
  <c r="Y152" i="4"/>
  <c r="Y176" i="3"/>
  <c r="Y170" i="3"/>
  <c r="Y52" i="10"/>
  <c r="Y152" i="3"/>
  <c r="Y184" i="3"/>
  <c r="W122" i="3"/>
  <c r="Y174" i="3"/>
  <c r="X122" i="3"/>
  <c r="D122" i="3"/>
  <c r="E122" i="3"/>
  <c r="F122" i="3"/>
  <c r="Y154" i="4"/>
  <c r="C122" i="4"/>
  <c r="F122" i="4"/>
  <c r="E122" i="4"/>
  <c r="D122" i="4"/>
  <c r="Y162" i="4"/>
  <c r="Q122" i="5"/>
  <c r="F122" i="5"/>
  <c r="M122" i="5"/>
  <c r="D122" i="5"/>
  <c r="I122" i="5"/>
  <c r="Y122" i="5"/>
  <c r="U122" i="5"/>
  <c r="S122" i="5"/>
  <c r="W52" i="12"/>
  <c r="W194" i="12" s="1"/>
  <c r="O52" i="12"/>
  <c r="K52" i="12"/>
  <c r="K194" i="12" s="1"/>
  <c r="G52" i="12"/>
  <c r="Y164" i="4"/>
  <c r="Y167" i="4"/>
  <c r="Y155" i="4"/>
  <c r="Y169" i="4"/>
  <c r="Y149" i="4"/>
  <c r="Y165" i="4"/>
  <c r="Y157" i="4"/>
  <c r="Y189" i="4"/>
  <c r="Y151" i="4"/>
  <c r="Y185" i="4"/>
  <c r="Y188" i="3"/>
  <c r="Y168" i="3"/>
  <c r="Y159" i="4"/>
  <c r="Y184" i="4"/>
  <c r="Y172" i="4"/>
  <c r="Y180" i="4"/>
  <c r="Y160" i="3"/>
  <c r="Y153" i="4"/>
  <c r="Y156" i="4"/>
  <c r="E52" i="12"/>
  <c r="Y121" i="3"/>
  <c r="Y121" i="4"/>
  <c r="Y190" i="3"/>
  <c r="Y190" i="4"/>
  <c r="Y223" i="3"/>
  <c r="Y223" i="4"/>
  <c r="X52" i="12"/>
  <c r="V52" i="12"/>
  <c r="T52" i="12"/>
  <c r="T194" i="12" s="1"/>
  <c r="R52" i="12"/>
  <c r="P52" i="12"/>
  <c r="N52" i="12"/>
  <c r="L52" i="12"/>
  <c r="J52" i="12"/>
  <c r="H52" i="12"/>
  <c r="F52" i="12"/>
  <c r="D52" i="12"/>
  <c r="Y168" i="4"/>
  <c r="Y178" i="4"/>
  <c r="Y188" i="4"/>
  <c r="Y162" i="3"/>
  <c r="Y182" i="3"/>
  <c r="Y187" i="4"/>
  <c r="Y181" i="4"/>
  <c r="Y156" i="3"/>
  <c r="Y148" i="3"/>
  <c r="Y177" i="4"/>
  <c r="Y183" i="4"/>
  <c r="Y179" i="4"/>
  <c r="Y186" i="4"/>
  <c r="Y161" i="4"/>
  <c r="Y5" i="10"/>
  <c r="Y8" i="10"/>
  <c r="Y6" i="10"/>
  <c r="Y175" i="4"/>
  <c r="Y5" i="12"/>
  <c r="Y9" i="10"/>
  <c r="Y78" i="10" s="1"/>
  <c r="Y7" i="10"/>
  <c r="Y50" i="10"/>
  <c r="Y192" i="10" s="1"/>
  <c r="Y48" i="10"/>
  <c r="Y46" i="10"/>
  <c r="Y44" i="10"/>
  <c r="Y42" i="10"/>
  <c r="Y40" i="10"/>
  <c r="Y38" i="10"/>
  <c r="Y36" i="10"/>
  <c r="Y34" i="10"/>
  <c r="Y32" i="10"/>
  <c r="Y30" i="10"/>
  <c r="Y28" i="10"/>
  <c r="Y26" i="10"/>
  <c r="Y24" i="10"/>
  <c r="Y22" i="10"/>
  <c r="Y20" i="10"/>
  <c r="Y18" i="10"/>
  <c r="Y16" i="10"/>
  <c r="Y14" i="10"/>
  <c r="Y12" i="10"/>
  <c r="Y10" i="10"/>
  <c r="Y51" i="10"/>
  <c r="Y193" i="10" s="1"/>
  <c r="Y49" i="10"/>
  <c r="Y47" i="10"/>
  <c r="Y45" i="10"/>
  <c r="Y43" i="10"/>
  <c r="Y41" i="10"/>
  <c r="Y39" i="10"/>
  <c r="Y37" i="10"/>
  <c r="Y35" i="10"/>
  <c r="Y33" i="10"/>
  <c r="Y31" i="10"/>
  <c r="Y29" i="10"/>
  <c r="Y27" i="10"/>
  <c r="Y25" i="10"/>
  <c r="Y23" i="10"/>
  <c r="Y21" i="10"/>
  <c r="Y19" i="10"/>
  <c r="Y17" i="10"/>
  <c r="Y15" i="10"/>
  <c r="Y13" i="10"/>
  <c r="Y11" i="10"/>
  <c r="Y77" i="4"/>
  <c r="Y164" i="3"/>
  <c r="Y84" i="3"/>
  <c r="Y82" i="3"/>
  <c r="Y80" i="3"/>
  <c r="Y78" i="3"/>
  <c r="Y76" i="3"/>
  <c r="Y86" i="3"/>
  <c r="Y96" i="3"/>
  <c r="Y94" i="3"/>
  <c r="Y92" i="3"/>
  <c r="Y90" i="3"/>
  <c r="Y88" i="3"/>
  <c r="Y77" i="3"/>
  <c r="Y78" i="4"/>
  <c r="Y76" i="4"/>
  <c r="Y120" i="3"/>
  <c r="Y118" i="3"/>
  <c r="Y116" i="3"/>
  <c r="Y114" i="3"/>
  <c r="Y112" i="3"/>
  <c r="Y110" i="3"/>
  <c r="Y108" i="3"/>
  <c r="Y106" i="3"/>
  <c r="Y104" i="3"/>
  <c r="Y102" i="3"/>
  <c r="Y100" i="3"/>
  <c r="Y98" i="3"/>
  <c r="Y119" i="4"/>
  <c r="Y117" i="4"/>
  <c r="Y115" i="4"/>
  <c r="Y113" i="4"/>
  <c r="Y111" i="4"/>
  <c r="Y109" i="4"/>
  <c r="Y107" i="4"/>
  <c r="Y105" i="4"/>
  <c r="Y103" i="4"/>
  <c r="Y101" i="4"/>
  <c r="Y99" i="4"/>
  <c r="Y97" i="4"/>
  <c r="Y95" i="4"/>
  <c r="Y93" i="4"/>
  <c r="Y91" i="4"/>
  <c r="Y89" i="4"/>
  <c r="Y87" i="4"/>
  <c r="Y85" i="4"/>
  <c r="Y83" i="4"/>
  <c r="Y81" i="4"/>
  <c r="Y79" i="4"/>
  <c r="Y75" i="4"/>
  <c r="Y75" i="3"/>
  <c r="Y119" i="3"/>
  <c r="Y117" i="3"/>
  <c r="Y115" i="3"/>
  <c r="Y113" i="3"/>
  <c r="Y111" i="3"/>
  <c r="Y109" i="3"/>
  <c r="Y107" i="3"/>
  <c r="Y105" i="3"/>
  <c r="Y103" i="3"/>
  <c r="Y101" i="3"/>
  <c r="Y99" i="3"/>
  <c r="Y97" i="3"/>
  <c r="Y95" i="3"/>
  <c r="Y93" i="3"/>
  <c r="Y91" i="3"/>
  <c r="Y89" i="3"/>
  <c r="Y87" i="3"/>
  <c r="Y85" i="3"/>
  <c r="Y83" i="3"/>
  <c r="Y81" i="3"/>
  <c r="Y79" i="3"/>
  <c r="Y120" i="4"/>
  <c r="Y118" i="4"/>
  <c r="Y116" i="4"/>
  <c r="Y114" i="4"/>
  <c r="Y112" i="4"/>
  <c r="Y110" i="4"/>
  <c r="Y108" i="4"/>
  <c r="Y106" i="4"/>
  <c r="Y104" i="4"/>
  <c r="Y102" i="4"/>
  <c r="Y100" i="4"/>
  <c r="Y98" i="4"/>
  <c r="Y96" i="4"/>
  <c r="Y94" i="4"/>
  <c r="Y92" i="4"/>
  <c r="Y90" i="4"/>
  <c r="Y88" i="4"/>
  <c r="Y86" i="4"/>
  <c r="Y84" i="4"/>
  <c r="Y82" i="4"/>
  <c r="Y80" i="4"/>
  <c r="Y147" i="4"/>
  <c r="Y189" i="3"/>
  <c r="Y187" i="3"/>
  <c r="Y185" i="3"/>
  <c r="Y183" i="3"/>
  <c r="Y181" i="3"/>
  <c r="Y179" i="3"/>
  <c r="Y177" i="3"/>
  <c r="Y175" i="3"/>
  <c r="Y173" i="3"/>
  <c r="Y171" i="3"/>
  <c r="Y169" i="3"/>
  <c r="Y167" i="3"/>
  <c r="Y165" i="3"/>
  <c r="Y163" i="3"/>
  <c r="Y161" i="3"/>
  <c r="Y159" i="3"/>
  <c r="Y157" i="3"/>
  <c r="Y155" i="3"/>
  <c r="Y153" i="3"/>
  <c r="Y151" i="3"/>
  <c r="Y149" i="3"/>
  <c r="Y147" i="3"/>
  <c r="Y222" i="3"/>
  <c r="Y221" i="3"/>
  <c r="Y220" i="3"/>
  <c r="Y219" i="3"/>
  <c r="Y218" i="3"/>
  <c r="Y217" i="3"/>
  <c r="Y222" i="4"/>
  <c r="Y221" i="4"/>
  <c r="Y220" i="4"/>
  <c r="Y219" i="4"/>
  <c r="Y218" i="4"/>
  <c r="Y216" i="4"/>
  <c r="Y216" i="3"/>
  <c r="Y217" i="4"/>
  <c r="Y215" i="4"/>
  <c r="Y215" i="3"/>
  <c r="Y214" i="4"/>
  <c r="Y214" i="3"/>
  <c r="Y213" i="4"/>
  <c r="Y213" i="3"/>
  <c r="C227" i="11" l="1"/>
  <c r="B203" i="5"/>
  <c r="B227" i="5"/>
  <c r="C203" i="10"/>
  <c r="C227" i="10"/>
  <c r="C203" i="12"/>
  <c r="C227" i="12"/>
  <c r="B203" i="4"/>
  <c r="B227" i="4"/>
  <c r="B227" i="3"/>
  <c r="C204" i="11"/>
  <c r="B204" i="5"/>
  <c r="B204" i="4"/>
  <c r="C204" i="10"/>
  <c r="B204" i="3"/>
  <c r="C204" i="12"/>
  <c r="B58" i="11"/>
  <c r="B127" i="11" s="1"/>
  <c r="B134" i="5"/>
  <c r="B206" i="5"/>
  <c r="B200" i="5"/>
  <c r="C130" i="11"/>
  <c r="C203" i="11"/>
  <c r="C132" i="12"/>
  <c r="C132" i="10"/>
  <c r="B130" i="4"/>
  <c r="B61" i="10"/>
  <c r="B199" i="3"/>
  <c r="B203" i="3"/>
  <c r="B134" i="3"/>
  <c r="B206" i="3"/>
  <c r="C196" i="12"/>
  <c r="C133" i="11"/>
  <c r="C134" i="11"/>
  <c r="C133" i="12"/>
  <c r="C134" i="12"/>
  <c r="B133" i="3"/>
  <c r="B64" i="10"/>
  <c r="B134" i="4"/>
  <c r="C133" i="10"/>
  <c r="C134" i="10"/>
  <c r="B202" i="3"/>
  <c r="C130" i="10"/>
  <c r="C131" i="11"/>
  <c r="C128" i="12"/>
  <c r="C127" i="12"/>
  <c r="B195" i="11"/>
  <c r="B196" i="3"/>
  <c r="C199" i="10"/>
  <c r="B58" i="10"/>
  <c r="B196" i="10" s="1"/>
  <c r="C132" i="11"/>
  <c r="B132" i="5"/>
  <c r="B62" i="11"/>
  <c r="C200" i="11"/>
  <c r="C127" i="11"/>
  <c r="C202" i="10"/>
  <c r="C131" i="12"/>
  <c r="B198" i="3"/>
  <c r="C200" i="12"/>
  <c r="B60" i="10"/>
  <c r="B60" i="11"/>
  <c r="C129" i="10"/>
  <c r="C129" i="12"/>
  <c r="C128" i="10"/>
  <c r="C195" i="11"/>
  <c r="C199" i="11"/>
  <c r="C197" i="12"/>
  <c r="B52" i="10"/>
  <c r="B130" i="3"/>
  <c r="C124" i="11"/>
  <c r="C202" i="11"/>
  <c r="B122" i="3"/>
  <c r="C52" i="10"/>
  <c r="C122" i="10" s="1"/>
  <c r="B133" i="4"/>
  <c r="B202" i="4"/>
  <c r="C127" i="10"/>
  <c r="C194" i="5"/>
  <c r="C194" i="3"/>
  <c r="C197" i="10"/>
  <c r="C201" i="10"/>
  <c r="C195" i="12"/>
  <c r="C225" i="10"/>
  <c r="C196" i="10"/>
  <c r="C195" i="10"/>
  <c r="C126" i="10"/>
  <c r="C123" i="10"/>
  <c r="C124" i="10"/>
  <c r="C122" i="3"/>
  <c r="C226" i="10"/>
  <c r="C196" i="11"/>
  <c r="C197" i="11"/>
  <c r="C129" i="11"/>
  <c r="C123" i="11"/>
  <c r="C52" i="11"/>
  <c r="C194" i="11" s="1"/>
  <c r="C125" i="11"/>
  <c r="B201" i="3"/>
  <c r="B128" i="3"/>
  <c r="B129" i="3"/>
  <c r="B197" i="3"/>
  <c r="B132" i="3"/>
  <c r="B200" i="3"/>
  <c r="B226" i="3"/>
  <c r="B131" i="3"/>
  <c r="B225" i="3"/>
  <c r="C225" i="12"/>
  <c r="C198" i="10"/>
  <c r="C200" i="10"/>
  <c r="C131" i="10"/>
  <c r="B128" i="4"/>
  <c r="B197" i="4"/>
  <c r="B225" i="4"/>
  <c r="B59" i="10"/>
  <c r="B53" i="10"/>
  <c r="B195" i="4"/>
  <c r="B123" i="4"/>
  <c r="B55" i="10"/>
  <c r="B124" i="10" s="1"/>
  <c r="B124" i="4"/>
  <c r="B56" i="10"/>
  <c r="B126" i="4"/>
  <c r="B125" i="4"/>
  <c r="B62" i="10"/>
  <c r="B131" i="4"/>
  <c r="B200" i="4"/>
  <c r="B226" i="4"/>
  <c r="B198" i="4"/>
  <c r="B201" i="4"/>
  <c r="B55" i="12"/>
  <c r="B122" i="4"/>
  <c r="B194" i="4"/>
  <c r="C126" i="11"/>
  <c r="C198" i="11"/>
  <c r="C125" i="10"/>
  <c r="B129" i="4"/>
  <c r="B132" i="4"/>
  <c r="B62" i="12"/>
  <c r="B53" i="12"/>
  <c r="B195" i="12" s="1"/>
  <c r="C198" i="12"/>
  <c r="C123" i="12"/>
  <c r="C202" i="12"/>
  <c r="C226" i="12"/>
  <c r="C124" i="12"/>
  <c r="C199" i="12"/>
  <c r="B127" i="12"/>
  <c r="C130" i="12"/>
  <c r="C122" i="5"/>
  <c r="B52" i="5"/>
  <c r="B198" i="5"/>
  <c r="B56" i="12"/>
  <c r="B125" i="5"/>
  <c r="B56" i="11"/>
  <c r="B126" i="5"/>
  <c r="B59" i="11"/>
  <c r="B197" i="5"/>
  <c r="B129" i="5"/>
  <c r="B59" i="12"/>
  <c r="B225" i="5"/>
  <c r="B128" i="5"/>
  <c r="B61" i="12"/>
  <c r="B61" i="11"/>
  <c r="B226" i="5"/>
  <c r="B199" i="5"/>
  <c r="B130" i="5"/>
  <c r="B131" i="5"/>
  <c r="B64" i="12"/>
  <c r="B64" i="11"/>
  <c r="B202" i="5"/>
  <c r="B133" i="5"/>
  <c r="B54" i="12"/>
  <c r="B196" i="5"/>
  <c r="B123" i="5"/>
  <c r="B54" i="11"/>
  <c r="B124" i="5"/>
  <c r="B201" i="5"/>
  <c r="C126" i="12"/>
  <c r="C226" i="11"/>
  <c r="C225" i="11"/>
  <c r="C128" i="11"/>
  <c r="W122" i="10"/>
  <c r="T194" i="10"/>
  <c r="F194" i="10"/>
  <c r="M122" i="11"/>
  <c r="S122" i="11"/>
  <c r="L122" i="11"/>
  <c r="V122" i="11"/>
  <c r="U122" i="11"/>
  <c r="I122" i="11"/>
  <c r="T122" i="11"/>
  <c r="J122" i="11"/>
  <c r="Q122" i="11"/>
  <c r="G122" i="11"/>
  <c r="X122" i="11"/>
  <c r="N122" i="11"/>
  <c r="Y122" i="11"/>
  <c r="O122" i="11"/>
  <c r="P122" i="11"/>
  <c r="W122" i="11"/>
  <c r="K122" i="11"/>
  <c r="R122" i="11"/>
  <c r="H122" i="11"/>
  <c r="I194" i="11"/>
  <c r="Y194" i="11"/>
  <c r="P194" i="11"/>
  <c r="V194" i="11"/>
  <c r="N194" i="11"/>
  <c r="F194" i="11"/>
  <c r="W194" i="11"/>
  <c r="O194" i="11"/>
  <c r="G194" i="11"/>
  <c r="R194" i="11"/>
  <c r="J194" i="11"/>
  <c r="S194" i="11"/>
  <c r="K194" i="11"/>
  <c r="F122" i="11"/>
  <c r="T194" i="11"/>
  <c r="L194" i="11"/>
  <c r="D194" i="11"/>
  <c r="U194" i="11"/>
  <c r="M194" i="11"/>
  <c r="E194" i="11"/>
  <c r="D122" i="11"/>
  <c r="E122" i="11"/>
  <c r="L122" i="12"/>
  <c r="S194" i="12"/>
  <c r="O194" i="12"/>
  <c r="X194" i="12"/>
  <c r="P194" i="12"/>
  <c r="L194" i="12"/>
  <c r="U194" i="12"/>
  <c r="R122" i="12"/>
  <c r="W122" i="12"/>
  <c r="Q122" i="12"/>
  <c r="Y122" i="12"/>
  <c r="Y194" i="12"/>
  <c r="Q194" i="12"/>
  <c r="V194" i="12"/>
  <c r="R194" i="12"/>
  <c r="N194" i="12"/>
  <c r="T122" i="12"/>
  <c r="O122" i="12"/>
  <c r="X122" i="12"/>
  <c r="P122" i="12"/>
  <c r="U122" i="12"/>
  <c r="M122" i="12"/>
  <c r="V122" i="12"/>
  <c r="N122" i="12"/>
  <c r="S122" i="12"/>
  <c r="D194" i="10"/>
  <c r="E194" i="10"/>
  <c r="Y224" i="10"/>
  <c r="Y191" i="10"/>
  <c r="Y122" i="10"/>
  <c r="Y194" i="10"/>
  <c r="P122" i="10"/>
  <c r="P194" i="10"/>
  <c r="R122" i="10"/>
  <c r="R194" i="10"/>
  <c r="Q122" i="10"/>
  <c r="Q194" i="10"/>
  <c r="T122" i="10"/>
  <c r="O122" i="10"/>
  <c r="O194" i="10"/>
  <c r="I122" i="10"/>
  <c r="I194" i="10"/>
  <c r="H122" i="10"/>
  <c r="H194" i="10"/>
  <c r="J122" i="10"/>
  <c r="J194" i="10"/>
  <c r="U122" i="10"/>
  <c r="U194" i="10"/>
  <c r="N122" i="10"/>
  <c r="N194" i="10"/>
  <c r="G122" i="10"/>
  <c r="G194" i="10"/>
  <c r="K122" i="10"/>
  <c r="K194" i="10"/>
  <c r="D122" i="12"/>
  <c r="D194" i="12"/>
  <c r="H122" i="12"/>
  <c r="H194" i="12"/>
  <c r="G122" i="12"/>
  <c r="G194" i="12"/>
  <c r="I122" i="12"/>
  <c r="I194" i="12"/>
  <c r="F122" i="12"/>
  <c r="F194" i="12"/>
  <c r="J122" i="12"/>
  <c r="J194" i="12"/>
  <c r="C122" i="12"/>
  <c r="C194" i="12"/>
  <c r="E122" i="12"/>
  <c r="E194" i="12"/>
  <c r="K122" i="12"/>
  <c r="Y121" i="10"/>
  <c r="Y190" i="10"/>
  <c r="Y223" i="10"/>
  <c r="Y76" i="10"/>
  <c r="Y75" i="10"/>
  <c r="Y147" i="10"/>
  <c r="Y77" i="10"/>
  <c r="Y213" i="10"/>
  <c r="Y149" i="10"/>
  <c r="Y80" i="10"/>
  <c r="Y153" i="10"/>
  <c r="Y84" i="10"/>
  <c r="Y157" i="10"/>
  <c r="Y88" i="10"/>
  <c r="Y161" i="10"/>
  <c r="Y92" i="10"/>
  <c r="Y165" i="10"/>
  <c r="Y96" i="10"/>
  <c r="Y169" i="10"/>
  <c r="Y100" i="10"/>
  <c r="Y173" i="10"/>
  <c r="Y104" i="10"/>
  <c r="Y177" i="10"/>
  <c r="Y108" i="10"/>
  <c r="Y181" i="10"/>
  <c r="Y112" i="10"/>
  <c r="Y185" i="10"/>
  <c r="Y116" i="10"/>
  <c r="Y189" i="10"/>
  <c r="Y120" i="10"/>
  <c r="Y81" i="10"/>
  <c r="Y150" i="10"/>
  <c r="Y85" i="10"/>
  <c r="Y154" i="10"/>
  <c r="Y89" i="10"/>
  <c r="Y158" i="10"/>
  <c r="Y93" i="10"/>
  <c r="Y162" i="10"/>
  <c r="Y97" i="10"/>
  <c r="Y166" i="10"/>
  <c r="Y217" i="10"/>
  <c r="Y101" i="10"/>
  <c r="Y170" i="10"/>
  <c r="Y218" i="10"/>
  <c r="Y105" i="10"/>
  <c r="Y174" i="10"/>
  <c r="Y219" i="10"/>
  <c r="Y109" i="10"/>
  <c r="Y178" i="10"/>
  <c r="Y220" i="10"/>
  <c r="Y113" i="10"/>
  <c r="Y182" i="10"/>
  <c r="Y221" i="10"/>
  <c r="Y117" i="10"/>
  <c r="Y186" i="10"/>
  <c r="Y222" i="10"/>
  <c r="Y151" i="10"/>
  <c r="Y214" i="10"/>
  <c r="Y82" i="10"/>
  <c r="Y155" i="10"/>
  <c r="Y215" i="10"/>
  <c r="Y86" i="10"/>
  <c r="Y159" i="10"/>
  <c r="Y90" i="10"/>
  <c r="Y216" i="10"/>
  <c r="Y163" i="10"/>
  <c r="Y94" i="10"/>
  <c r="Y167" i="10"/>
  <c r="Y98" i="10"/>
  <c r="Y171" i="10"/>
  <c r="Y102" i="10"/>
  <c r="Y175" i="10"/>
  <c r="Y106" i="10"/>
  <c r="Y179" i="10"/>
  <c r="Y110" i="10"/>
  <c r="Y183" i="10"/>
  <c r="Y114" i="10"/>
  <c r="Y187" i="10"/>
  <c r="Y118" i="10"/>
  <c r="Y79" i="10"/>
  <c r="Y148" i="10"/>
  <c r="Y83" i="10"/>
  <c r="Y152" i="10"/>
  <c r="Y87" i="10"/>
  <c r="Y156" i="10"/>
  <c r="Y91" i="10"/>
  <c r="Y160" i="10"/>
  <c r="Y95" i="10"/>
  <c r="Y164" i="10"/>
  <c r="Y99" i="10"/>
  <c r="Y168" i="10"/>
  <c r="Y103" i="10"/>
  <c r="Y172" i="10"/>
  <c r="Y107" i="10"/>
  <c r="Y176" i="10"/>
  <c r="Y111" i="10"/>
  <c r="Y180" i="10"/>
  <c r="Y115" i="10"/>
  <c r="Y184" i="10"/>
  <c r="Y119" i="10"/>
  <c r="Y188" i="10"/>
  <c r="B203" i="11" l="1"/>
  <c r="B227" i="11"/>
  <c r="B203" i="10"/>
  <c r="B227" i="10"/>
  <c r="B203" i="12"/>
  <c r="B227" i="12"/>
  <c r="B204" i="10"/>
  <c r="B204" i="11"/>
  <c r="B204" i="12"/>
  <c r="B199" i="10"/>
  <c r="B130" i="10"/>
  <c r="B134" i="12"/>
  <c r="B206" i="12"/>
  <c r="B200" i="11"/>
  <c r="B134" i="10"/>
  <c r="B206" i="10"/>
  <c r="B134" i="11"/>
  <c r="B206" i="11"/>
  <c r="B200" i="12"/>
  <c r="B133" i="10"/>
  <c r="C122" i="11"/>
  <c r="B132" i="11"/>
  <c r="B127" i="10"/>
  <c r="B202" i="10"/>
  <c r="B122" i="10"/>
  <c r="C194" i="10"/>
  <c r="B132" i="12"/>
  <c r="B125" i="10"/>
  <c r="B198" i="10"/>
  <c r="B126" i="10"/>
  <c r="B225" i="10"/>
  <c r="B129" i="10"/>
  <c r="B197" i="10"/>
  <c r="B128" i="10"/>
  <c r="B194" i="10"/>
  <c r="B201" i="10"/>
  <c r="B132" i="10"/>
  <c r="B131" i="10"/>
  <c r="B200" i="10"/>
  <c r="B226" i="10"/>
  <c r="B195" i="10"/>
  <c r="B123" i="10"/>
  <c r="B124" i="12"/>
  <c r="B123" i="12"/>
  <c r="B196" i="12"/>
  <c r="B133" i="12"/>
  <c r="B202" i="12"/>
  <c r="B131" i="12"/>
  <c r="B199" i="12"/>
  <c r="B130" i="12"/>
  <c r="B226" i="12"/>
  <c r="B201" i="11"/>
  <c r="B129" i="11"/>
  <c r="B128" i="11"/>
  <c r="B225" i="11"/>
  <c r="B197" i="11"/>
  <c r="B126" i="11"/>
  <c r="B198" i="11"/>
  <c r="B125" i="11"/>
  <c r="B126" i="12"/>
  <c r="B198" i="12"/>
  <c r="B125" i="12"/>
  <c r="B122" i="5"/>
  <c r="B52" i="11"/>
  <c r="B52" i="12"/>
  <c r="B194" i="5"/>
  <c r="B123" i="11"/>
  <c r="B124" i="11"/>
  <c r="B196" i="11"/>
  <c r="B202" i="11"/>
  <c r="B133" i="11"/>
  <c r="B199" i="11"/>
  <c r="B131" i="11"/>
  <c r="B130" i="11"/>
  <c r="B226" i="11"/>
  <c r="B201" i="12"/>
  <c r="B197" i="12"/>
  <c r="B129" i="12"/>
  <c r="B128" i="12"/>
  <c r="B225" i="12"/>
  <c r="Y6" i="5"/>
  <c r="Y7" i="5"/>
  <c r="Y7" i="11" s="1"/>
  <c r="Y8" i="5"/>
  <c r="Y8" i="11" s="1"/>
  <c r="Y9" i="5"/>
  <c r="Y9" i="11" s="1"/>
  <c r="Y10" i="5"/>
  <c r="Y10" i="11" s="1"/>
  <c r="Y11" i="5"/>
  <c r="Y11" i="11" s="1"/>
  <c r="Y12" i="5"/>
  <c r="Y12" i="11" s="1"/>
  <c r="Y13" i="5"/>
  <c r="Y13" i="11" s="1"/>
  <c r="Y14" i="5"/>
  <c r="Y14" i="11" s="1"/>
  <c r="Y15" i="5"/>
  <c r="Y15" i="11" s="1"/>
  <c r="Y16" i="5"/>
  <c r="Y16" i="11" s="1"/>
  <c r="Y17" i="5"/>
  <c r="Y17" i="11" s="1"/>
  <c r="Y18" i="5"/>
  <c r="Y18" i="11" s="1"/>
  <c r="Y19" i="5"/>
  <c r="Y19" i="11" s="1"/>
  <c r="Y20" i="5"/>
  <c r="Y20" i="11" s="1"/>
  <c r="Y21" i="5"/>
  <c r="Y21" i="11" s="1"/>
  <c r="Y22" i="5"/>
  <c r="Y22" i="11" s="1"/>
  <c r="Y23" i="5"/>
  <c r="Y23" i="11" s="1"/>
  <c r="Y24" i="5"/>
  <c r="Y24" i="11" s="1"/>
  <c r="Y25" i="5"/>
  <c r="Y25" i="11" s="1"/>
  <c r="Y26" i="5"/>
  <c r="Y26" i="11" s="1"/>
  <c r="Y27" i="5"/>
  <c r="Y27" i="11" s="1"/>
  <c r="Y28" i="5"/>
  <c r="Y28" i="11" s="1"/>
  <c r="Y29" i="5"/>
  <c r="Y29" i="11" s="1"/>
  <c r="Y30" i="5"/>
  <c r="Y30" i="11" s="1"/>
  <c r="Y31" i="5"/>
  <c r="Y31" i="11" s="1"/>
  <c r="Y32" i="5"/>
  <c r="Y32" i="11" s="1"/>
  <c r="Y33" i="5"/>
  <c r="Y33" i="11" s="1"/>
  <c r="Y34" i="5"/>
  <c r="Y34" i="11" s="1"/>
  <c r="Y35" i="5"/>
  <c r="Y35" i="11" s="1"/>
  <c r="Y36" i="5"/>
  <c r="Y36" i="11" s="1"/>
  <c r="Y37" i="5"/>
  <c r="Y37" i="11" s="1"/>
  <c r="Y38" i="5"/>
  <c r="Y38" i="11" s="1"/>
  <c r="Y39" i="5"/>
  <c r="Y39" i="11" s="1"/>
  <c r="Y40" i="5"/>
  <c r="Y40" i="11" s="1"/>
  <c r="Y41" i="5"/>
  <c r="Y41" i="11" s="1"/>
  <c r="Y42" i="5"/>
  <c r="Y42" i="11" s="1"/>
  <c r="Y43" i="5"/>
  <c r="Y43" i="11" s="1"/>
  <c r="Y44" i="5"/>
  <c r="Y44" i="11" s="1"/>
  <c r="Y45" i="5"/>
  <c r="Y45" i="11" s="1"/>
  <c r="Y46" i="5"/>
  <c r="Y46" i="11" s="1"/>
  <c r="Y47" i="5"/>
  <c r="Y47" i="11" s="1"/>
  <c r="Y48" i="5"/>
  <c r="Y49" i="5"/>
  <c r="Y49" i="11" s="1"/>
  <c r="Y50" i="5"/>
  <c r="Y51" i="5"/>
  <c r="B122" i="11" l="1"/>
  <c r="B194" i="11"/>
  <c r="B122" i="12"/>
  <c r="B194" i="12"/>
  <c r="Y116" i="11"/>
  <c r="Y114" i="11"/>
  <c r="Y112" i="11"/>
  <c r="Y110" i="11"/>
  <c r="Y108" i="11"/>
  <c r="Y106" i="11"/>
  <c r="Y104" i="11"/>
  <c r="Y102" i="11"/>
  <c r="Y100" i="11"/>
  <c r="Y98" i="11"/>
  <c r="Y96" i="11"/>
  <c r="Y94" i="11"/>
  <c r="Y92" i="11"/>
  <c r="Y90" i="11"/>
  <c r="Y88" i="11"/>
  <c r="Y86" i="11"/>
  <c r="Y84" i="11"/>
  <c r="Y82" i="11"/>
  <c r="Y80" i="11"/>
  <c r="Y78" i="11"/>
  <c r="Y115" i="11"/>
  <c r="Y113" i="11"/>
  <c r="Y111" i="11"/>
  <c r="Y109" i="11"/>
  <c r="Y107" i="11"/>
  <c r="Y105" i="11"/>
  <c r="Y103" i="11"/>
  <c r="Y101" i="11"/>
  <c r="Y99" i="11"/>
  <c r="Y97" i="11"/>
  <c r="Y95" i="11"/>
  <c r="Y93" i="11"/>
  <c r="Y91" i="11"/>
  <c r="Y89" i="11"/>
  <c r="Y87" i="11"/>
  <c r="Y85" i="11"/>
  <c r="Y83" i="11"/>
  <c r="Y81" i="11"/>
  <c r="Y79" i="11"/>
  <c r="Y77" i="11"/>
  <c r="Y192" i="5"/>
  <c r="Y50" i="11"/>
  <c r="Y119" i="11" s="1"/>
  <c r="Y190" i="5"/>
  <c r="Y48" i="11"/>
  <c r="Y117" i="11" s="1"/>
  <c r="Y6" i="11"/>
  <c r="Y75" i="11" s="1"/>
  <c r="Y193" i="5"/>
  <c r="Y51" i="11"/>
  <c r="Y185" i="11"/>
  <c r="Y183" i="11"/>
  <c r="Y181" i="11"/>
  <c r="Y179" i="11"/>
  <c r="Y177" i="11"/>
  <c r="Y175" i="11"/>
  <c r="Y173" i="11"/>
  <c r="Y171" i="11"/>
  <c r="Y169" i="11"/>
  <c r="Y167" i="11"/>
  <c r="Y165" i="11"/>
  <c r="Y163" i="11"/>
  <c r="Y161" i="11"/>
  <c r="Y159" i="11"/>
  <c r="Y157" i="11"/>
  <c r="Y155" i="11"/>
  <c r="Y153" i="11"/>
  <c r="Y151" i="11"/>
  <c r="Y149" i="11"/>
  <c r="Y147" i="11"/>
  <c r="Y224" i="5"/>
  <c r="Y191" i="5"/>
  <c r="Y121" i="5"/>
  <c r="Y223" i="5"/>
  <c r="Y50" i="12"/>
  <c r="Y48" i="12"/>
  <c r="Y46" i="12"/>
  <c r="Y44" i="12"/>
  <c r="Y42" i="12"/>
  <c r="Y40" i="12"/>
  <c r="Y38" i="12"/>
  <c r="Y36" i="12"/>
  <c r="Y34" i="12"/>
  <c r="Y32" i="12"/>
  <c r="Y30" i="12"/>
  <c r="Y28" i="12"/>
  <c r="Y26" i="12"/>
  <c r="Y24" i="12"/>
  <c r="Y22" i="12"/>
  <c r="Y20" i="12"/>
  <c r="Y18" i="12"/>
  <c r="Y16" i="12"/>
  <c r="Y14" i="12"/>
  <c r="Y12" i="12"/>
  <c r="Y10" i="12"/>
  <c r="Y8" i="12"/>
  <c r="Y75" i="5"/>
  <c r="Y6" i="12"/>
  <c r="Y75" i="12" s="1"/>
  <c r="Y120" i="5"/>
  <c r="Y51" i="12"/>
  <c r="Y118" i="5"/>
  <c r="Y49" i="12"/>
  <c r="Y116" i="5"/>
  <c r="Y47" i="12"/>
  <c r="Y114" i="5"/>
  <c r="Y45" i="12"/>
  <c r="Y112" i="5"/>
  <c r="Y43" i="12"/>
  <c r="Y110" i="5"/>
  <c r="Y41" i="12"/>
  <c r="Y108" i="5"/>
  <c r="Y39" i="12"/>
  <c r="Y106" i="5"/>
  <c r="Y37" i="12"/>
  <c r="Y104" i="5"/>
  <c r="Y35" i="12"/>
  <c r="Y102" i="5"/>
  <c r="Y33" i="12"/>
  <c r="Y100" i="5"/>
  <c r="Y31" i="12"/>
  <c r="Y98" i="5"/>
  <c r="Y29" i="12"/>
  <c r="Y96" i="5"/>
  <c r="Y27" i="12"/>
  <c r="Y94" i="5"/>
  <c r="Y25" i="12"/>
  <c r="Y92" i="5"/>
  <c r="Y23" i="12"/>
  <c r="Y90" i="5"/>
  <c r="Y21" i="12"/>
  <c r="Y88" i="5"/>
  <c r="Y19" i="12"/>
  <c r="Y86" i="5"/>
  <c r="Y17" i="12"/>
  <c r="Y84" i="5"/>
  <c r="Y15" i="12"/>
  <c r="Y82" i="5"/>
  <c r="Y13" i="12"/>
  <c r="Y80" i="5"/>
  <c r="Y11" i="12"/>
  <c r="Y78" i="5"/>
  <c r="Y9" i="12"/>
  <c r="Y147" i="12" s="1"/>
  <c r="Y76" i="5"/>
  <c r="Y7" i="12"/>
  <c r="Y77" i="5"/>
  <c r="Y188" i="5"/>
  <c r="Y119" i="5"/>
  <c r="Y186" i="5"/>
  <c r="Y117" i="5"/>
  <c r="Y184" i="5"/>
  <c r="Y115" i="5"/>
  <c r="Y182" i="5"/>
  <c r="Y113" i="5"/>
  <c r="Y180" i="5"/>
  <c r="Y111" i="5"/>
  <c r="Y178" i="5"/>
  <c r="Y109" i="5"/>
  <c r="Y176" i="5"/>
  <c r="Y107" i="5"/>
  <c r="Y174" i="5"/>
  <c r="Y105" i="5"/>
  <c r="Y172" i="5"/>
  <c r="Y103" i="5"/>
  <c r="Y170" i="5"/>
  <c r="Y101" i="5"/>
  <c r="Y168" i="5"/>
  <c r="Y99" i="5"/>
  <c r="Y166" i="5"/>
  <c r="Y97" i="5"/>
  <c r="Y164" i="5"/>
  <c r="Y95" i="5"/>
  <c r="Y160" i="5"/>
  <c r="Y91" i="5"/>
  <c r="Y158" i="5"/>
  <c r="Y89" i="5"/>
  <c r="Y156" i="5"/>
  <c r="Y87" i="5"/>
  <c r="Y154" i="5"/>
  <c r="Y85" i="5"/>
  <c r="Y152" i="5"/>
  <c r="Y83" i="5"/>
  <c r="Y150" i="5"/>
  <c r="Y81" i="5"/>
  <c r="Y148" i="5"/>
  <c r="Y79" i="5"/>
  <c r="Y93" i="5"/>
  <c r="Y162" i="5"/>
  <c r="Y189" i="5"/>
  <c r="Y187" i="5"/>
  <c r="Y185" i="5"/>
  <c r="Y183" i="5"/>
  <c r="Y181" i="5"/>
  <c r="Y179" i="5"/>
  <c r="Y177" i="5"/>
  <c r="Y175" i="5"/>
  <c r="Y173" i="5"/>
  <c r="Y171" i="5"/>
  <c r="Y169" i="5"/>
  <c r="Y167" i="5"/>
  <c r="Y165" i="5"/>
  <c r="Y163" i="5"/>
  <c r="Y161" i="5"/>
  <c r="Y159" i="5"/>
  <c r="Y157" i="5"/>
  <c r="Y155" i="5"/>
  <c r="Y153" i="5"/>
  <c r="Y151" i="5"/>
  <c r="Y149" i="5"/>
  <c r="Y147" i="5"/>
  <c r="Y222" i="5"/>
  <c r="Y221" i="5"/>
  <c r="Y220" i="5"/>
  <c r="Y219" i="5"/>
  <c r="Y218" i="5"/>
  <c r="Y217" i="5"/>
  <c r="Y216" i="5"/>
  <c r="Y215" i="5"/>
  <c r="Y214" i="5"/>
  <c r="Y213" i="5"/>
  <c r="D51" i="4"/>
  <c r="E51" i="4"/>
  <c r="E193" i="4" s="1"/>
  <c r="F193" i="4"/>
  <c r="G51" i="4"/>
  <c r="H51" i="4"/>
  <c r="I51" i="4"/>
  <c r="J51" i="4"/>
  <c r="K51" i="4"/>
  <c r="L51" i="4"/>
  <c r="M51" i="4"/>
  <c r="N51" i="4"/>
  <c r="O51" i="4"/>
  <c r="P51" i="4"/>
  <c r="Q51" i="4"/>
  <c r="R51" i="4"/>
  <c r="S51" i="4"/>
  <c r="T51" i="4"/>
  <c r="U51" i="4"/>
  <c r="V51" i="4"/>
  <c r="W51" i="4"/>
  <c r="X51" i="4"/>
  <c r="D51" i="3"/>
  <c r="E51" i="3"/>
  <c r="F51" i="3"/>
  <c r="G51" i="3"/>
  <c r="H51" i="3"/>
  <c r="I51" i="3"/>
  <c r="J51" i="3"/>
  <c r="K51" i="3"/>
  <c r="L51" i="3"/>
  <c r="M51" i="3"/>
  <c r="N51" i="3"/>
  <c r="O51" i="3"/>
  <c r="P51" i="3"/>
  <c r="Q51" i="3"/>
  <c r="R51" i="3"/>
  <c r="S51" i="3"/>
  <c r="T51" i="3"/>
  <c r="U51" i="3"/>
  <c r="V51" i="3"/>
  <c r="W51" i="3"/>
  <c r="X51" i="3"/>
  <c r="D51" i="5"/>
  <c r="E51" i="5"/>
  <c r="E193" i="5" s="1"/>
  <c r="F51" i="5"/>
  <c r="F193" i="5" s="1"/>
  <c r="G51" i="5"/>
  <c r="H51" i="5"/>
  <c r="I51" i="5"/>
  <c r="J51" i="5"/>
  <c r="K51" i="5"/>
  <c r="L51" i="5"/>
  <c r="M51" i="5"/>
  <c r="N51" i="5"/>
  <c r="O51" i="5"/>
  <c r="P51" i="5"/>
  <c r="Q51" i="5"/>
  <c r="R51" i="5"/>
  <c r="S51" i="5"/>
  <c r="T51" i="5"/>
  <c r="U51" i="5"/>
  <c r="V51" i="5"/>
  <c r="W51" i="5"/>
  <c r="X51" i="5"/>
  <c r="D50" i="5"/>
  <c r="E50" i="5"/>
  <c r="F50" i="5"/>
  <c r="G50" i="5"/>
  <c r="G192" i="5" s="1"/>
  <c r="H50" i="5"/>
  <c r="H192" i="5" s="1"/>
  <c r="I50" i="5"/>
  <c r="I192" i="5" s="1"/>
  <c r="J50" i="5"/>
  <c r="J192" i="5" s="1"/>
  <c r="K50" i="5"/>
  <c r="K192" i="5" s="1"/>
  <c r="L50" i="5"/>
  <c r="L192" i="5" s="1"/>
  <c r="M50" i="5"/>
  <c r="M192" i="5" s="1"/>
  <c r="N50" i="5"/>
  <c r="N192" i="5" s="1"/>
  <c r="O50" i="5"/>
  <c r="O192" i="5" s="1"/>
  <c r="P50" i="5"/>
  <c r="P192" i="5" s="1"/>
  <c r="Q50" i="5"/>
  <c r="Q192" i="5" s="1"/>
  <c r="R50" i="5"/>
  <c r="R192" i="5" s="1"/>
  <c r="S50" i="5"/>
  <c r="S192" i="5" s="1"/>
  <c r="T50" i="5"/>
  <c r="U50" i="5"/>
  <c r="U192" i="5" s="1"/>
  <c r="V50" i="5"/>
  <c r="V192" i="5" s="1"/>
  <c r="W50" i="5"/>
  <c r="W192" i="5" s="1"/>
  <c r="X50" i="5"/>
  <c r="X192" i="5" s="1"/>
  <c r="D50" i="4"/>
  <c r="C50" i="4" s="1"/>
  <c r="E50" i="4"/>
  <c r="G50" i="4"/>
  <c r="G192" i="4" s="1"/>
  <c r="H50" i="4"/>
  <c r="H192" i="4" s="1"/>
  <c r="I50" i="4"/>
  <c r="I192" i="4" s="1"/>
  <c r="J50" i="4"/>
  <c r="J192" i="4" s="1"/>
  <c r="K50" i="4"/>
  <c r="K192" i="4" s="1"/>
  <c r="L50" i="4"/>
  <c r="L192" i="4" s="1"/>
  <c r="M50" i="4"/>
  <c r="M192" i="4" s="1"/>
  <c r="N50" i="4"/>
  <c r="N192" i="4" s="1"/>
  <c r="O50" i="4"/>
  <c r="O192" i="4" s="1"/>
  <c r="P50" i="4"/>
  <c r="P192" i="4" s="1"/>
  <c r="Q50" i="4"/>
  <c r="Q192" i="4" s="1"/>
  <c r="R50" i="4"/>
  <c r="R192" i="4" s="1"/>
  <c r="S50" i="4"/>
  <c r="T50" i="4"/>
  <c r="U50" i="4"/>
  <c r="U192" i="4" s="1"/>
  <c r="V50" i="4"/>
  <c r="V192" i="4" s="1"/>
  <c r="W50" i="4"/>
  <c r="W192" i="4" s="1"/>
  <c r="X50" i="4"/>
  <c r="X192" i="4" s="1"/>
  <c r="D50" i="3"/>
  <c r="E50" i="3"/>
  <c r="F50" i="3"/>
  <c r="G50" i="3"/>
  <c r="H50" i="3"/>
  <c r="I50" i="3"/>
  <c r="J50" i="3"/>
  <c r="K50" i="3"/>
  <c r="L50" i="3"/>
  <c r="M50" i="3"/>
  <c r="N50" i="3"/>
  <c r="O50" i="3"/>
  <c r="P50" i="3"/>
  <c r="Q50" i="3"/>
  <c r="R50" i="3"/>
  <c r="S50" i="3"/>
  <c r="T50" i="3"/>
  <c r="U50" i="3"/>
  <c r="V50" i="3"/>
  <c r="W50" i="3"/>
  <c r="X50" i="3"/>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190" i="5" s="1"/>
  <c r="E49" i="5"/>
  <c r="Y76" i="12" l="1"/>
  <c r="V50" i="11"/>
  <c r="L50" i="11"/>
  <c r="C51" i="3"/>
  <c r="B51" i="3" s="1"/>
  <c r="B193" i="3" s="1"/>
  <c r="C50" i="3"/>
  <c r="B50" i="4"/>
  <c r="B192" i="4" s="1"/>
  <c r="D193" i="4"/>
  <c r="C51" i="4"/>
  <c r="D193" i="5"/>
  <c r="C51" i="5"/>
  <c r="C50" i="5"/>
  <c r="C192" i="5" s="1"/>
  <c r="S50" i="11"/>
  <c r="M50" i="11"/>
  <c r="S51" i="11"/>
  <c r="S121" i="11" s="1"/>
  <c r="M51" i="11"/>
  <c r="M121" i="11" s="1"/>
  <c r="V51" i="11"/>
  <c r="V121" i="11" s="1"/>
  <c r="L51" i="11"/>
  <c r="L121" i="11" s="1"/>
  <c r="W50" i="11"/>
  <c r="W51" i="11"/>
  <c r="Y76" i="11"/>
  <c r="Y118" i="11"/>
  <c r="Y120" i="11"/>
  <c r="Y121" i="11"/>
  <c r="E50" i="11"/>
  <c r="T50" i="11"/>
  <c r="W192" i="3"/>
  <c r="U192" i="3"/>
  <c r="U50" i="11"/>
  <c r="S192" i="3"/>
  <c r="Q192" i="3"/>
  <c r="Q50" i="11"/>
  <c r="O192" i="3"/>
  <c r="O50" i="11"/>
  <c r="M192" i="3"/>
  <c r="K192" i="3"/>
  <c r="K50" i="11"/>
  <c r="I192" i="3"/>
  <c r="I50" i="11"/>
  <c r="G192" i="3"/>
  <c r="G50" i="11"/>
  <c r="F193" i="3"/>
  <c r="F51" i="11"/>
  <c r="D193" i="3"/>
  <c r="D51" i="11"/>
  <c r="X51" i="11"/>
  <c r="T51" i="11"/>
  <c r="R51" i="11"/>
  <c r="P51" i="11"/>
  <c r="N51" i="11"/>
  <c r="J51" i="11"/>
  <c r="H51" i="11"/>
  <c r="X192" i="3"/>
  <c r="X50" i="11"/>
  <c r="V192" i="3"/>
  <c r="R192" i="3"/>
  <c r="R50" i="11"/>
  <c r="P192" i="3"/>
  <c r="P50" i="11"/>
  <c r="N192" i="3"/>
  <c r="N50" i="11"/>
  <c r="L192" i="3"/>
  <c r="J192" i="3"/>
  <c r="J50" i="11"/>
  <c r="H192" i="3"/>
  <c r="H50" i="11"/>
  <c r="F192" i="3"/>
  <c r="F50" i="11"/>
  <c r="D192" i="3"/>
  <c r="D50" i="11"/>
  <c r="E193" i="3"/>
  <c r="E51" i="11"/>
  <c r="U51" i="11"/>
  <c r="Q51" i="11"/>
  <c r="O51" i="11"/>
  <c r="K51" i="11"/>
  <c r="I51" i="11"/>
  <c r="G51" i="11"/>
  <c r="Y214" i="11"/>
  <c r="Y216" i="11"/>
  <c r="Y189" i="11"/>
  <c r="Y193" i="11"/>
  <c r="Y148" i="11"/>
  <c r="Y150" i="11"/>
  <c r="Y152" i="11"/>
  <c r="Y154" i="11"/>
  <c r="Y156" i="11"/>
  <c r="Y158" i="11"/>
  <c r="Y160" i="11"/>
  <c r="Y162" i="11"/>
  <c r="Y164" i="11"/>
  <c r="Y217" i="11"/>
  <c r="Y166" i="11"/>
  <c r="Y168" i="11"/>
  <c r="Y218" i="11"/>
  <c r="Y170" i="11"/>
  <c r="Y172" i="11"/>
  <c r="Y219" i="11"/>
  <c r="Y174" i="11"/>
  <c r="Y176" i="11"/>
  <c r="Y220" i="11"/>
  <c r="Y178" i="11"/>
  <c r="Y180" i="11"/>
  <c r="Y221" i="11"/>
  <c r="Y182" i="11"/>
  <c r="Y184" i="11"/>
  <c r="Y222" i="11"/>
  <c r="Y186" i="11"/>
  <c r="Y190" i="11"/>
  <c r="Y188" i="11"/>
  <c r="Y192" i="11"/>
  <c r="Y187" i="11"/>
  <c r="Y224" i="11"/>
  <c r="Y191" i="11"/>
  <c r="Y223" i="11"/>
  <c r="Y213" i="11"/>
  <c r="Y215" i="11"/>
  <c r="Y187" i="12"/>
  <c r="Y191" i="12"/>
  <c r="Y189" i="12"/>
  <c r="Y193" i="12"/>
  <c r="Y149" i="12"/>
  <c r="Y151" i="12"/>
  <c r="Y153" i="12"/>
  <c r="Y155" i="12"/>
  <c r="Y157" i="12"/>
  <c r="Y159" i="12"/>
  <c r="Y161" i="12"/>
  <c r="Y163" i="12"/>
  <c r="Y165" i="12"/>
  <c r="Y167" i="12"/>
  <c r="Y169" i="12"/>
  <c r="Y171" i="12"/>
  <c r="Y173" i="12"/>
  <c r="Y175" i="12"/>
  <c r="Y177" i="12"/>
  <c r="Y179" i="12"/>
  <c r="Y181" i="12"/>
  <c r="Y183" i="12"/>
  <c r="Y185" i="12"/>
  <c r="Y186" i="12"/>
  <c r="Y190" i="12"/>
  <c r="Y188" i="12"/>
  <c r="Y192" i="12"/>
  <c r="Y148" i="12"/>
  <c r="Y150" i="12"/>
  <c r="Y152" i="12"/>
  <c r="Y154" i="12"/>
  <c r="Y156" i="12"/>
  <c r="Y158" i="12"/>
  <c r="Y160" i="12"/>
  <c r="Y162" i="12"/>
  <c r="Y164" i="12"/>
  <c r="Y166" i="12"/>
  <c r="Y168" i="12"/>
  <c r="Y170" i="12"/>
  <c r="Y172" i="12"/>
  <c r="Y174" i="12"/>
  <c r="Y176" i="12"/>
  <c r="Y178" i="12"/>
  <c r="Y180" i="12"/>
  <c r="Y182" i="12"/>
  <c r="Y184" i="12"/>
  <c r="Y78" i="12"/>
  <c r="Y80" i="12"/>
  <c r="Y82" i="12"/>
  <c r="Y84" i="12"/>
  <c r="Y86" i="12"/>
  <c r="Y88" i="12"/>
  <c r="Y90" i="12"/>
  <c r="Y92" i="12"/>
  <c r="Y94" i="12"/>
  <c r="Y96" i="12"/>
  <c r="Y98" i="12"/>
  <c r="Y100" i="12"/>
  <c r="Y102" i="12"/>
  <c r="Y104" i="12"/>
  <c r="Y106" i="12"/>
  <c r="Y108" i="12"/>
  <c r="Y110" i="12"/>
  <c r="Y112" i="12"/>
  <c r="Y114" i="12"/>
  <c r="Y116" i="12"/>
  <c r="Y118" i="12"/>
  <c r="Y120" i="12"/>
  <c r="Y121" i="12"/>
  <c r="Y77" i="12"/>
  <c r="Y79" i="12"/>
  <c r="Y81" i="12"/>
  <c r="Y83" i="12"/>
  <c r="Y85" i="12"/>
  <c r="Y87" i="12"/>
  <c r="Y89" i="12"/>
  <c r="Y91" i="12"/>
  <c r="Y93" i="12"/>
  <c r="Y95" i="12"/>
  <c r="Y97" i="12"/>
  <c r="Y99" i="12"/>
  <c r="Y101" i="12"/>
  <c r="Y103" i="12"/>
  <c r="Y105" i="12"/>
  <c r="Y107" i="12"/>
  <c r="Y109" i="12"/>
  <c r="Y111" i="12"/>
  <c r="Y113" i="12"/>
  <c r="Y115" i="12"/>
  <c r="Y117" i="12"/>
  <c r="Y119" i="12"/>
  <c r="Y224" i="12"/>
  <c r="E191" i="5"/>
  <c r="E224" i="5"/>
  <c r="T192" i="3"/>
  <c r="T193" i="3"/>
  <c r="T193" i="4"/>
  <c r="T192" i="4"/>
  <c r="S192" i="4"/>
  <c r="S193" i="4"/>
  <c r="T192" i="5"/>
  <c r="T193" i="5"/>
  <c r="W121" i="3"/>
  <c r="W193" i="3"/>
  <c r="U121" i="3"/>
  <c r="U193" i="3"/>
  <c r="S121" i="3"/>
  <c r="S193" i="3"/>
  <c r="Q121" i="3"/>
  <c r="Q193" i="3"/>
  <c r="O121" i="3"/>
  <c r="O193" i="3"/>
  <c r="M121" i="3"/>
  <c r="M193" i="3"/>
  <c r="K121" i="3"/>
  <c r="K193" i="3"/>
  <c r="I121" i="3"/>
  <c r="I193" i="3"/>
  <c r="G121" i="3"/>
  <c r="G193" i="3"/>
  <c r="X121" i="3"/>
  <c r="X193" i="3"/>
  <c r="V121" i="3"/>
  <c r="V193" i="3"/>
  <c r="T121" i="3"/>
  <c r="R121" i="3"/>
  <c r="R193" i="3"/>
  <c r="P121" i="3"/>
  <c r="P193" i="3"/>
  <c r="N121" i="3"/>
  <c r="N193" i="3"/>
  <c r="L121" i="3"/>
  <c r="L193" i="3"/>
  <c r="J121" i="3"/>
  <c r="J193" i="3"/>
  <c r="H121" i="3"/>
  <c r="H193" i="3"/>
  <c r="X121" i="4"/>
  <c r="X193" i="4"/>
  <c r="V121" i="4"/>
  <c r="V193" i="4"/>
  <c r="T121" i="4"/>
  <c r="R121" i="4"/>
  <c r="R193" i="4"/>
  <c r="P121" i="4"/>
  <c r="P193" i="4"/>
  <c r="N121" i="4"/>
  <c r="N193" i="4"/>
  <c r="L121" i="4"/>
  <c r="L193" i="4"/>
  <c r="J121" i="4"/>
  <c r="J193" i="4"/>
  <c r="H121" i="4"/>
  <c r="H193" i="4"/>
  <c r="W121" i="4"/>
  <c r="W193" i="4"/>
  <c r="U121" i="4"/>
  <c r="U193" i="4"/>
  <c r="S121" i="4"/>
  <c r="Q121" i="4"/>
  <c r="Q193" i="4"/>
  <c r="O121" i="4"/>
  <c r="O193" i="4"/>
  <c r="M121" i="4"/>
  <c r="M193" i="4"/>
  <c r="K121" i="4"/>
  <c r="K193" i="4"/>
  <c r="I121" i="4"/>
  <c r="I193" i="4"/>
  <c r="G121" i="4"/>
  <c r="G193" i="4"/>
  <c r="W121" i="5"/>
  <c r="W193" i="5"/>
  <c r="U121" i="5"/>
  <c r="U193" i="5"/>
  <c r="S121" i="5"/>
  <c r="S193" i="5"/>
  <c r="Q121" i="5"/>
  <c r="Q193" i="5"/>
  <c r="O121" i="5"/>
  <c r="O193" i="5"/>
  <c r="M121" i="5"/>
  <c r="M193" i="5"/>
  <c r="K121" i="5"/>
  <c r="K193" i="5"/>
  <c r="I121" i="5"/>
  <c r="I193" i="5"/>
  <c r="G121" i="5"/>
  <c r="G193" i="5"/>
  <c r="X121" i="5"/>
  <c r="X193" i="5"/>
  <c r="V121" i="5"/>
  <c r="V193" i="5"/>
  <c r="T121" i="5"/>
  <c r="R121" i="5"/>
  <c r="R193" i="5"/>
  <c r="P121" i="5"/>
  <c r="P193" i="5"/>
  <c r="N121" i="5"/>
  <c r="N193" i="5"/>
  <c r="L121" i="5"/>
  <c r="L193" i="5"/>
  <c r="J121" i="5"/>
  <c r="J193" i="5"/>
  <c r="H121" i="5"/>
  <c r="H193" i="5"/>
  <c r="E192" i="3"/>
  <c r="F192" i="4"/>
  <c r="D192" i="4"/>
  <c r="E192" i="5"/>
  <c r="E192" i="4"/>
  <c r="C192" i="4"/>
  <c r="F192" i="5"/>
  <c r="D192" i="5"/>
  <c r="E121" i="5"/>
  <c r="E121" i="3"/>
  <c r="F121" i="4"/>
  <c r="D121" i="4"/>
  <c r="F121" i="5"/>
  <c r="D121" i="5"/>
  <c r="F121" i="3"/>
  <c r="D121" i="3"/>
  <c r="E121" i="4"/>
  <c r="E223" i="5"/>
  <c r="Y223" i="12"/>
  <c r="Y219" i="12"/>
  <c r="Y221" i="12"/>
  <c r="Y213" i="12"/>
  <c r="Y214" i="12"/>
  <c r="Y215" i="12"/>
  <c r="Y216" i="12"/>
  <c r="Y217" i="12"/>
  <c r="Y218" i="12"/>
  <c r="Y220" i="12"/>
  <c r="Y222" i="12"/>
  <c r="G51" i="10"/>
  <c r="O51" i="10"/>
  <c r="W51" i="12"/>
  <c r="U51" i="12"/>
  <c r="S51" i="12"/>
  <c r="Q51" i="12"/>
  <c r="O51" i="12"/>
  <c r="M51" i="12"/>
  <c r="K51" i="12"/>
  <c r="I51" i="12"/>
  <c r="G51" i="12"/>
  <c r="E51" i="12"/>
  <c r="W51" i="10"/>
  <c r="S51" i="10"/>
  <c r="K51" i="10"/>
  <c r="U51" i="10"/>
  <c r="Q51" i="10"/>
  <c r="M51" i="10"/>
  <c r="I51" i="10"/>
  <c r="E51" i="10"/>
  <c r="X51" i="10"/>
  <c r="V51" i="10"/>
  <c r="T51" i="10"/>
  <c r="R51" i="10"/>
  <c r="P51" i="10"/>
  <c r="N51" i="10"/>
  <c r="L51" i="10"/>
  <c r="J51" i="10"/>
  <c r="H51" i="10"/>
  <c r="F51" i="10"/>
  <c r="D51" i="10"/>
  <c r="X120" i="3"/>
  <c r="V120" i="3"/>
  <c r="T120" i="3"/>
  <c r="R120" i="3"/>
  <c r="P120" i="3"/>
  <c r="N120" i="3"/>
  <c r="L120" i="3"/>
  <c r="J120" i="3"/>
  <c r="H120" i="3"/>
  <c r="F120" i="3"/>
  <c r="D120" i="3"/>
  <c r="W120" i="4"/>
  <c r="U120" i="4"/>
  <c r="S120" i="4"/>
  <c r="Q120" i="4"/>
  <c r="O120" i="4"/>
  <c r="M120" i="4"/>
  <c r="K120" i="4"/>
  <c r="I120" i="4"/>
  <c r="G120" i="4"/>
  <c r="E120" i="4"/>
  <c r="W120" i="3"/>
  <c r="U120" i="3"/>
  <c r="S120" i="3"/>
  <c r="Q120" i="3"/>
  <c r="O120" i="3"/>
  <c r="M120" i="3"/>
  <c r="K120" i="3"/>
  <c r="I120" i="3"/>
  <c r="G120" i="3"/>
  <c r="E120" i="3"/>
  <c r="X120" i="4"/>
  <c r="V120" i="4"/>
  <c r="T120" i="4"/>
  <c r="R120" i="4"/>
  <c r="P120" i="4"/>
  <c r="N120" i="4"/>
  <c r="L120" i="4"/>
  <c r="J120" i="4"/>
  <c r="H120" i="4"/>
  <c r="F120" i="4"/>
  <c r="D120" i="4"/>
  <c r="E189" i="5"/>
  <c r="X120" i="5"/>
  <c r="V120" i="5"/>
  <c r="T120" i="5"/>
  <c r="R120" i="5"/>
  <c r="P120" i="5"/>
  <c r="N120" i="5"/>
  <c r="L120" i="5"/>
  <c r="J120" i="5"/>
  <c r="H120" i="5"/>
  <c r="F120" i="5"/>
  <c r="D120" i="5"/>
  <c r="W120" i="5"/>
  <c r="U120" i="5"/>
  <c r="S120" i="5"/>
  <c r="Q120" i="5"/>
  <c r="O120" i="5"/>
  <c r="M120" i="5"/>
  <c r="K120" i="5"/>
  <c r="I120" i="5"/>
  <c r="G120" i="5"/>
  <c r="E120" i="5"/>
  <c r="X51" i="12"/>
  <c r="V51" i="12"/>
  <c r="T51" i="12"/>
  <c r="R51" i="12"/>
  <c r="P51" i="12"/>
  <c r="N51" i="12"/>
  <c r="L51" i="12"/>
  <c r="J51" i="12"/>
  <c r="H51" i="12"/>
  <c r="F51" i="12"/>
  <c r="D51" i="12"/>
  <c r="P50" i="12"/>
  <c r="X50" i="12"/>
  <c r="H50" i="12"/>
  <c r="H192" i="12" s="1"/>
  <c r="H50" i="10"/>
  <c r="H192" i="10" s="1"/>
  <c r="T50" i="12"/>
  <c r="L50" i="12"/>
  <c r="D50" i="12"/>
  <c r="D192" i="12" s="1"/>
  <c r="P50" i="10"/>
  <c r="P192" i="10" s="1"/>
  <c r="T50" i="10"/>
  <c r="L50" i="10"/>
  <c r="D50" i="10"/>
  <c r="D192" i="10" s="1"/>
  <c r="V50" i="12"/>
  <c r="R50" i="12"/>
  <c r="N50" i="12"/>
  <c r="J50" i="12"/>
  <c r="J192" i="12" s="1"/>
  <c r="F50" i="12"/>
  <c r="F192" i="12" s="1"/>
  <c r="X50" i="10"/>
  <c r="X192" i="10" s="1"/>
  <c r="V50" i="10"/>
  <c r="R50" i="10"/>
  <c r="N50" i="10"/>
  <c r="N192" i="10" s="1"/>
  <c r="J50" i="10"/>
  <c r="J192" i="10" s="1"/>
  <c r="F50" i="10"/>
  <c r="F192" i="10" s="1"/>
  <c r="W50" i="10"/>
  <c r="W192" i="10" s="1"/>
  <c r="U50" i="10"/>
  <c r="U192" i="10" s="1"/>
  <c r="S50" i="10"/>
  <c r="Q50" i="10"/>
  <c r="Q192" i="10" s="1"/>
  <c r="O50" i="10"/>
  <c r="O192" i="10" s="1"/>
  <c r="M50" i="10"/>
  <c r="K50" i="10"/>
  <c r="K192" i="10" s="1"/>
  <c r="I50" i="10"/>
  <c r="I192" i="10" s="1"/>
  <c r="G50" i="10"/>
  <c r="G192" i="10" s="1"/>
  <c r="E50" i="10"/>
  <c r="E192" i="10" s="1"/>
  <c r="W50" i="12"/>
  <c r="U50" i="12"/>
  <c r="S50" i="12"/>
  <c r="Q50" i="12"/>
  <c r="O50" i="12"/>
  <c r="M50" i="12"/>
  <c r="K50" i="12"/>
  <c r="I50" i="12"/>
  <c r="G50" i="12"/>
  <c r="G192" i="12" s="1"/>
  <c r="E50" i="12"/>
  <c r="E192" i="12" s="1"/>
  <c r="E119" i="5"/>
  <c r="E188" i="5"/>
  <c r="L31" i="3"/>
  <c r="D49" i="3"/>
  <c r="E49" i="3"/>
  <c r="E49" i="11" s="1"/>
  <c r="F49" i="3"/>
  <c r="G49" i="3"/>
  <c r="H49" i="3"/>
  <c r="I49" i="3"/>
  <c r="J49" i="3"/>
  <c r="K49" i="3"/>
  <c r="L49" i="3"/>
  <c r="M49" i="3"/>
  <c r="N49" i="3"/>
  <c r="O49" i="3"/>
  <c r="P49" i="3"/>
  <c r="Q49" i="3"/>
  <c r="R49" i="3"/>
  <c r="S49" i="3"/>
  <c r="T49" i="3"/>
  <c r="U49" i="3"/>
  <c r="V49" i="3"/>
  <c r="W49" i="3"/>
  <c r="X49" i="3"/>
  <c r="D49" i="4"/>
  <c r="C49" i="4" s="1"/>
  <c r="E49" i="4"/>
  <c r="G49" i="4"/>
  <c r="H49" i="4"/>
  <c r="I49" i="4"/>
  <c r="J49" i="4"/>
  <c r="K49" i="4"/>
  <c r="L49" i="4"/>
  <c r="M49" i="4"/>
  <c r="N49" i="4"/>
  <c r="O49" i="4"/>
  <c r="P49" i="4"/>
  <c r="Q49" i="4"/>
  <c r="R49" i="4"/>
  <c r="S49" i="4"/>
  <c r="T49" i="4"/>
  <c r="U49" i="4"/>
  <c r="V49" i="4"/>
  <c r="W49" i="4"/>
  <c r="X49" i="4"/>
  <c r="D49" i="5"/>
  <c r="F49" i="5"/>
  <c r="G49" i="5"/>
  <c r="H49" i="5"/>
  <c r="I49" i="5"/>
  <c r="J49" i="5"/>
  <c r="K49" i="5"/>
  <c r="L49" i="5"/>
  <c r="M49" i="5"/>
  <c r="N49" i="5"/>
  <c r="O49" i="5"/>
  <c r="P49" i="5"/>
  <c r="Q49" i="5"/>
  <c r="R49" i="5"/>
  <c r="S49" i="5"/>
  <c r="T49" i="5"/>
  <c r="U49" i="5"/>
  <c r="V49" i="5"/>
  <c r="W49" i="5"/>
  <c r="X49" i="5"/>
  <c r="D48" i="3"/>
  <c r="E48" i="3"/>
  <c r="F48" i="3"/>
  <c r="G48" i="3"/>
  <c r="H48" i="3"/>
  <c r="I48" i="3"/>
  <c r="J48" i="3"/>
  <c r="K48" i="3"/>
  <c r="L48" i="3"/>
  <c r="M48" i="3"/>
  <c r="N48" i="3"/>
  <c r="O48" i="3"/>
  <c r="P48" i="3"/>
  <c r="Q48" i="3"/>
  <c r="R48" i="3"/>
  <c r="S48" i="3"/>
  <c r="T48" i="3"/>
  <c r="U48" i="3"/>
  <c r="V48" i="3"/>
  <c r="W48" i="3"/>
  <c r="X48" i="3"/>
  <c r="D48" i="4"/>
  <c r="E48" i="4"/>
  <c r="F190" i="4"/>
  <c r="G48" i="4"/>
  <c r="G190" i="4" s="1"/>
  <c r="H48" i="4"/>
  <c r="H190" i="4" s="1"/>
  <c r="I48" i="4"/>
  <c r="I190" i="4" s="1"/>
  <c r="J48" i="4"/>
  <c r="J190" i="4" s="1"/>
  <c r="K48" i="4"/>
  <c r="K190" i="4" s="1"/>
  <c r="L48" i="4"/>
  <c r="L190" i="4" s="1"/>
  <c r="M48" i="4"/>
  <c r="M190" i="4" s="1"/>
  <c r="N48" i="4"/>
  <c r="N190" i="4" s="1"/>
  <c r="O48" i="4"/>
  <c r="O190" i="4" s="1"/>
  <c r="P48" i="4"/>
  <c r="P190" i="4" s="1"/>
  <c r="Q48" i="4"/>
  <c r="Q190" i="4" s="1"/>
  <c r="R48" i="4"/>
  <c r="R190" i="4" s="1"/>
  <c r="S48" i="4"/>
  <c r="T48" i="4"/>
  <c r="U48" i="4"/>
  <c r="U190" i="4" s="1"/>
  <c r="V48" i="4"/>
  <c r="V190" i="4" s="1"/>
  <c r="W48" i="4"/>
  <c r="W190" i="4" s="1"/>
  <c r="X48" i="4"/>
  <c r="X190" i="4" s="1"/>
  <c r="D48" i="5"/>
  <c r="F48" i="5"/>
  <c r="F190" i="5" s="1"/>
  <c r="G48" i="5"/>
  <c r="G190" i="5" s="1"/>
  <c r="H48" i="5"/>
  <c r="H190" i="5" s="1"/>
  <c r="I48" i="5"/>
  <c r="I190" i="5" s="1"/>
  <c r="J48" i="5"/>
  <c r="J190" i="5" s="1"/>
  <c r="K48" i="5"/>
  <c r="K190" i="5" s="1"/>
  <c r="L48" i="5"/>
  <c r="L190" i="5" s="1"/>
  <c r="M48" i="5"/>
  <c r="M190" i="5" s="1"/>
  <c r="N48" i="5"/>
  <c r="N190" i="5" s="1"/>
  <c r="O48" i="5"/>
  <c r="O190" i="5" s="1"/>
  <c r="P48" i="5"/>
  <c r="P190" i="5" s="1"/>
  <c r="Q48" i="5"/>
  <c r="Q190" i="5" s="1"/>
  <c r="R48" i="5"/>
  <c r="R190" i="5" s="1"/>
  <c r="S48" i="5"/>
  <c r="S190" i="5" s="1"/>
  <c r="T48" i="5"/>
  <c r="U48" i="5"/>
  <c r="U190" i="5" s="1"/>
  <c r="V48" i="5"/>
  <c r="V190" i="5" s="1"/>
  <c r="W48" i="5"/>
  <c r="W190" i="5" s="1"/>
  <c r="X48" i="5"/>
  <c r="X190" i="5" s="1"/>
  <c r="E47" i="3"/>
  <c r="E43" i="3"/>
  <c r="E43" i="11" s="1"/>
  <c r="E46" i="3"/>
  <c r="E46" i="11" s="1"/>
  <c r="E44" i="3"/>
  <c r="E44" i="11" s="1"/>
  <c r="E45" i="3"/>
  <c r="E45" i="11" s="1"/>
  <c r="E42" i="3"/>
  <c r="E42" i="11" s="1"/>
  <c r="D47" i="3"/>
  <c r="D43" i="3"/>
  <c r="D47" i="5"/>
  <c r="D46" i="5"/>
  <c r="D47" i="4"/>
  <c r="C47" i="4" s="1"/>
  <c r="F47" i="5"/>
  <c r="F189" i="5" s="1"/>
  <c r="F189" i="4"/>
  <c r="F47" i="3"/>
  <c r="E47" i="4"/>
  <c r="E47" i="12" s="1"/>
  <c r="D43" i="4"/>
  <c r="C43" i="4" s="1"/>
  <c r="E43" i="4"/>
  <c r="F43" i="3"/>
  <c r="G47" i="4"/>
  <c r="G189" i="4" s="1"/>
  <c r="G47" i="3"/>
  <c r="G47" i="5"/>
  <c r="G43" i="4"/>
  <c r="G43" i="3"/>
  <c r="H47" i="4"/>
  <c r="H189" i="4" s="1"/>
  <c r="H47" i="3"/>
  <c r="H43" i="4"/>
  <c r="H43" i="3"/>
  <c r="I47" i="4"/>
  <c r="I189" i="4" s="1"/>
  <c r="I47" i="3"/>
  <c r="I43" i="4"/>
  <c r="I43" i="3"/>
  <c r="J47" i="4"/>
  <c r="J189" i="4" s="1"/>
  <c r="J47" i="3"/>
  <c r="J43" i="4"/>
  <c r="J43" i="3"/>
  <c r="K47" i="4"/>
  <c r="K189" i="4" s="1"/>
  <c r="K47" i="3"/>
  <c r="K43" i="4"/>
  <c r="K43" i="3"/>
  <c r="N47" i="4"/>
  <c r="N189" i="4" s="1"/>
  <c r="N47" i="3"/>
  <c r="N43" i="4"/>
  <c r="N43" i="3"/>
  <c r="O47" i="4"/>
  <c r="O189" i="4" s="1"/>
  <c r="O47" i="3"/>
  <c r="O43" i="4"/>
  <c r="O43" i="3"/>
  <c r="P47" i="4"/>
  <c r="P189" i="4" s="1"/>
  <c r="P47" i="3"/>
  <c r="P43" i="4"/>
  <c r="P43" i="3"/>
  <c r="Q47" i="4"/>
  <c r="Q189" i="4" s="1"/>
  <c r="Q47" i="3"/>
  <c r="Q43" i="4"/>
  <c r="Q43" i="3"/>
  <c r="R47" i="4"/>
  <c r="R189" i="4" s="1"/>
  <c r="R47" i="3"/>
  <c r="R43" i="4"/>
  <c r="R43" i="3"/>
  <c r="T47" i="4"/>
  <c r="T189" i="4" s="1"/>
  <c r="T47" i="3"/>
  <c r="T43" i="4"/>
  <c r="T43" i="3"/>
  <c r="U47" i="4"/>
  <c r="U189" i="4" s="1"/>
  <c r="U47" i="3"/>
  <c r="U47" i="5"/>
  <c r="U43" i="4"/>
  <c r="U43" i="3"/>
  <c r="W47" i="4"/>
  <c r="W189" i="4" s="1"/>
  <c r="W47" i="3"/>
  <c r="W43" i="4"/>
  <c r="W43" i="3"/>
  <c r="X47" i="4"/>
  <c r="X189" i="4" s="1"/>
  <c r="X47" i="3"/>
  <c r="X43" i="4"/>
  <c r="X43" i="3"/>
  <c r="D46" i="4"/>
  <c r="D46" i="3"/>
  <c r="E46" i="4"/>
  <c r="E46" i="12" s="1"/>
  <c r="F188" i="4"/>
  <c r="F46" i="3"/>
  <c r="G46" i="4"/>
  <c r="G188" i="4" s="1"/>
  <c r="G46" i="3"/>
  <c r="H46" i="4"/>
  <c r="H188" i="4" s="1"/>
  <c r="H46" i="3"/>
  <c r="I46" i="4"/>
  <c r="I188" i="4" s="1"/>
  <c r="I46" i="3"/>
  <c r="J46" i="4"/>
  <c r="J188" i="4" s="1"/>
  <c r="J46" i="3"/>
  <c r="K46" i="4"/>
  <c r="K188" i="4" s="1"/>
  <c r="K46" i="3"/>
  <c r="N46" i="4"/>
  <c r="N188" i="4" s="1"/>
  <c r="N46" i="3"/>
  <c r="O46" i="4"/>
  <c r="O188" i="4" s="1"/>
  <c r="O46" i="3"/>
  <c r="P46" i="4"/>
  <c r="P188" i="4" s="1"/>
  <c r="P46" i="3"/>
  <c r="Q46" i="4"/>
  <c r="Q188" i="4" s="1"/>
  <c r="Q46" i="3"/>
  <c r="R46" i="4"/>
  <c r="R188" i="4" s="1"/>
  <c r="R46" i="3"/>
  <c r="T46" i="4"/>
  <c r="T46" i="3"/>
  <c r="U46" i="4"/>
  <c r="U188" i="4" s="1"/>
  <c r="U46" i="3"/>
  <c r="W46" i="4"/>
  <c r="W188" i="4" s="1"/>
  <c r="W46" i="3"/>
  <c r="X46" i="4"/>
  <c r="X188" i="4" s="1"/>
  <c r="X46" i="3"/>
  <c r="L47" i="4"/>
  <c r="L189" i="4" s="1"/>
  <c r="M47" i="4"/>
  <c r="M189" i="4" s="1"/>
  <c r="S47" i="4"/>
  <c r="S189" i="4" s="1"/>
  <c r="V47" i="4"/>
  <c r="D43" i="5"/>
  <c r="F43" i="5"/>
  <c r="G43" i="5"/>
  <c r="H47" i="5"/>
  <c r="H189" i="5" s="1"/>
  <c r="H43" i="5"/>
  <c r="I47" i="5"/>
  <c r="I189" i="5" s="1"/>
  <c r="I43" i="5"/>
  <c r="J47" i="5"/>
  <c r="J189" i="5" s="1"/>
  <c r="J43" i="5"/>
  <c r="K47" i="5"/>
  <c r="K189" i="5" s="1"/>
  <c r="K43" i="5"/>
  <c r="L47" i="3"/>
  <c r="L47" i="5"/>
  <c r="L189" i="5" s="1"/>
  <c r="L43" i="3"/>
  <c r="L43" i="5"/>
  <c r="M47" i="3"/>
  <c r="M47" i="5"/>
  <c r="M43" i="3"/>
  <c r="M43" i="5"/>
  <c r="N47" i="5"/>
  <c r="N189" i="5" s="1"/>
  <c r="N43" i="5"/>
  <c r="O47" i="5"/>
  <c r="O189" i="5" s="1"/>
  <c r="O43" i="5"/>
  <c r="P47" i="5"/>
  <c r="P189" i="5" s="1"/>
  <c r="P43" i="5"/>
  <c r="Q47" i="5"/>
  <c r="Q189" i="5" s="1"/>
  <c r="Q43" i="5"/>
  <c r="R47" i="5"/>
  <c r="R189" i="5" s="1"/>
  <c r="R43" i="5"/>
  <c r="S47" i="3"/>
  <c r="S47" i="5"/>
  <c r="S189" i="5" s="1"/>
  <c r="S43" i="3"/>
  <c r="S43" i="5"/>
  <c r="T47" i="5"/>
  <c r="T43" i="5"/>
  <c r="U43" i="5"/>
  <c r="V47" i="3"/>
  <c r="V47" i="5"/>
  <c r="V189" i="5" s="1"/>
  <c r="V43" i="3"/>
  <c r="V43" i="5"/>
  <c r="W47" i="5"/>
  <c r="W189" i="5" s="1"/>
  <c r="W43" i="5"/>
  <c r="X47" i="5"/>
  <c r="X189" i="5" s="1"/>
  <c r="X43" i="5"/>
  <c r="F46" i="5"/>
  <c r="F188" i="5" s="1"/>
  <c r="G46" i="5"/>
  <c r="H46" i="5"/>
  <c r="H188" i="5" s="1"/>
  <c r="I46" i="5"/>
  <c r="J46" i="5"/>
  <c r="J188" i="5" s="1"/>
  <c r="K46" i="5"/>
  <c r="L46" i="3"/>
  <c r="L46" i="5"/>
  <c r="L188" i="5" s="1"/>
  <c r="M46" i="3"/>
  <c r="M46" i="5"/>
  <c r="M188" i="5" s="1"/>
  <c r="N46" i="5"/>
  <c r="N188" i="5" s="1"/>
  <c r="O46" i="5"/>
  <c r="P46" i="5"/>
  <c r="P188" i="5" s="1"/>
  <c r="Q46" i="5"/>
  <c r="R46" i="5"/>
  <c r="R188" i="5" s="1"/>
  <c r="S46" i="3"/>
  <c r="S46" i="5"/>
  <c r="S188" i="5" s="1"/>
  <c r="T46" i="5"/>
  <c r="U46" i="5"/>
  <c r="U188" i="5" s="1"/>
  <c r="V46" i="3"/>
  <c r="V46" i="5"/>
  <c r="V188" i="5" s="1"/>
  <c r="W46" i="5"/>
  <c r="X46" i="5"/>
  <c r="X188" i="5" s="1"/>
  <c r="L43" i="4"/>
  <c r="M43" i="4"/>
  <c r="S43" i="4"/>
  <c r="V43" i="4"/>
  <c r="L46" i="4"/>
  <c r="L188" i="4" s="1"/>
  <c r="M46" i="4"/>
  <c r="M188" i="4" s="1"/>
  <c r="S46" i="4"/>
  <c r="S188" i="4" s="1"/>
  <c r="V46" i="4"/>
  <c r="V188" i="4" s="1"/>
  <c r="L33" i="4"/>
  <c r="L29" i="4"/>
  <c r="D41" i="4"/>
  <c r="C41" i="4" s="1"/>
  <c r="D42" i="4"/>
  <c r="C42" i="4" s="1"/>
  <c r="D44" i="4"/>
  <c r="C44" i="4" s="1"/>
  <c r="D42" i="5"/>
  <c r="D45" i="5"/>
  <c r="D45" i="4"/>
  <c r="C45" i="4" s="1"/>
  <c r="D45" i="3"/>
  <c r="D41" i="3"/>
  <c r="D42" i="3"/>
  <c r="D44" i="3"/>
  <c r="F45" i="3"/>
  <c r="F41" i="3"/>
  <c r="F41" i="10" s="1"/>
  <c r="F42" i="3"/>
  <c r="F44" i="3"/>
  <c r="E45" i="4"/>
  <c r="E41" i="4"/>
  <c r="E41" i="12" s="1"/>
  <c r="E42" i="4"/>
  <c r="E42" i="12" s="1"/>
  <c r="E44" i="4"/>
  <c r="E44" i="12" s="1"/>
  <c r="E41" i="3"/>
  <c r="E41" i="11" s="1"/>
  <c r="D37" i="4"/>
  <c r="C37" i="4" s="1"/>
  <c r="D38" i="4"/>
  <c r="C38" i="4" s="1"/>
  <c r="D39" i="4"/>
  <c r="C39" i="4" s="1"/>
  <c r="D40" i="4"/>
  <c r="C40" i="4" s="1"/>
  <c r="D44" i="5"/>
  <c r="F44" i="5"/>
  <c r="F45" i="5"/>
  <c r="D33" i="4"/>
  <c r="C33" i="4" s="1"/>
  <c r="D34" i="4"/>
  <c r="C34" i="4" s="1"/>
  <c r="D35" i="4"/>
  <c r="C35" i="4" s="1"/>
  <c r="D36" i="4"/>
  <c r="C36" i="4" s="1"/>
  <c r="F42" i="5"/>
  <c r="D5" i="5"/>
  <c r="D6" i="5"/>
  <c r="L32" i="4"/>
  <c r="L30" i="4"/>
  <c r="L31" i="4"/>
  <c r="L25" i="4"/>
  <c r="L25" i="3"/>
  <c r="L26" i="4"/>
  <c r="L26" i="3"/>
  <c r="L27" i="4"/>
  <c r="L27" i="3"/>
  <c r="L28" i="4"/>
  <c r="L28" i="3"/>
  <c r="G42" i="5"/>
  <c r="H42" i="5"/>
  <c r="I42" i="5"/>
  <c r="J42" i="5"/>
  <c r="K42" i="5"/>
  <c r="L42" i="5"/>
  <c r="M42" i="5"/>
  <c r="N42" i="5"/>
  <c r="O42" i="5"/>
  <c r="P42" i="5"/>
  <c r="Q42" i="5"/>
  <c r="R42" i="5"/>
  <c r="S42" i="5"/>
  <c r="T42" i="5"/>
  <c r="U42" i="5"/>
  <c r="V42" i="5"/>
  <c r="W42" i="5"/>
  <c r="X42" i="5"/>
  <c r="G45" i="5"/>
  <c r="H45" i="5"/>
  <c r="I45" i="5"/>
  <c r="J45" i="5"/>
  <c r="K45" i="5"/>
  <c r="L45" i="5"/>
  <c r="M45" i="5"/>
  <c r="N45" i="5"/>
  <c r="O45" i="5"/>
  <c r="P45" i="5"/>
  <c r="Q45" i="5"/>
  <c r="R45" i="5"/>
  <c r="S45" i="5"/>
  <c r="T45" i="5"/>
  <c r="U45" i="5"/>
  <c r="V45" i="5"/>
  <c r="W45" i="5"/>
  <c r="X45" i="5"/>
  <c r="G42" i="4"/>
  <c r="H42" i="4"/>
  <c r="I42" i="4"/>
  <c r="J42" i="4"/>
  <c r="K42" i="4"/>
  <c r="L42" i="4"/>
  <c r="M42" i="4"/>
  <c r="N42" i="4"/>
  <c r="O42" i="4"/>
  <c r="P42" i="4"/>
  <c r="Q42" i="4"/>
  <c r="R42" i="4"/>
  <c r="S42" i="4"/>
  <c r="T42" i="4"/>
  <c r="U42" i="4"/>
  <c r="V42" i="4"/>
  <c r="W42" i="4"/>
  <c r="X42" i="4"/>
  <c r="G45" i="4"/>
  <c r="H45" i="4"/>
  <c r="I45" i="4"/>
  <c r="J45" i="4"/>
  <c r="K45" i="4"/>
  <c r="L45" i="4"/>
  <c r="M45" i="4"/>
  <c r="N45" i="4"/>
  <c r="O45" i="4"/>
  <c r="P45" i="4"/>
  <c r="Q45" i="4"/>
  <c r="R45" i="4"/>
  <c r="S45" i="4"/>
  <c r="T45" i="4"/>
  <c r="U45" i="4"/>
  <c r="V45" i="4"/>
  <c r="W45" i="4"/>
  <c r="X45" i="4"/>
  <c r="G42" i="3"/>
  <c r="G42" i="11" s="1"/>
  <c r="H42" i="3"/>
  <c r="H42" i="11" s="1"/>
  <c r="I42" i="3"/>
  <c r="I42" i="11" s="1"/>
  <c r="J42" i="3"/>
  <c r="J42" i="11" s="1"/>
  <c r="K42" i="3"/>
  <c r="K42" i="11" s="1"/>
  <c r="L42" i="3"/>
  <c r="L42" i="11" s="1"/>
  <c r="M42" i="3"/>
  <c r="M42" i="11" s="1"/>
  <c r="N42" i="3"/>
  <c r="N42" i="11" s="1"/>
  <c r="O42" i="3"/>
  <c r="O42" i="11" s="1"/>
  <c r="P42" i="3"/>
  <c r="P42" i="11" s="1"/>
  <c r="Q42" i="3"/>
  <c r="Q42" i="11" s="1"/>
  <c r="R42" i="3"/>
  <c r="R42" i="11" s="1"/>
  <c r="S42" i="3"/>
  <c r="S42" i="11" s="1"/>
  <c r="T42" i="3"/>
  <c r="T42" i="11" s="1"/>
  <c r="U42" i="3"/>
  <c r="U42" i="11" s="1"/>
  <c r="V42" i="3"/>
  <c r="V42" i="11" s="1"/>
  <c r="W42" i="3"/>
  <c r="W42" i="11" s="1"/>
  <c r="X42" i="3"/>
  <c r="X42" i="11" s="1"/>
  <c r="G45" i="3"/>
  <c r="G45" i="11" s="1"/>
  <c r="H45" i="3"/>
  <c r="H45" i="11" s="1"/>
  <c r="I45" i="3"/>
  <c r="I45" i="11" s="1"/>
  <c r="J45" i="3"/>
  <c r="J45" i="11" s="1"/>
  <c r="K45" i="3"/>
  <c r="K45" i="11" s="1"/>
  <c r="L45" i="3"/>
  <c r="L45" i="11" s="1"/>
  <c r="M45" i="3"/>
  <c r="M45" i="11" s="1"/>
  <c r="N45" i="3"/>
  <c r="N45" i="11" s="1"/>
  <c r="O45" i="3"/>
  <c r="O45" i="11" s="1"/>
  <c r="P45" i="3"/>
  <c r="P45" i="11" s="1"/>
  <c r="Q45" i="3"/>
  <c r="Q45" i="11" s="1"/>
  <c r="R45" i="3"/>
  <c r="R45" i="11" s="1"/>
  <c r="S45" i="3"/>
  <c r="S45" i="11" s="1"/>
  <c r="T45" i="3"/>
  <c r="T45" i="11" s="1"/>
  <c r="U45" i="3"/>
  <c r="U45" i="11" s="1"/>
  <c r="V45" i="3"/>
  <c r="V45" i="11" s="1"/>
  <c r="W45" i="3"/>
  <c r="W45" i="11" s="1"/>
  <c r="X45" i="3"/>
  <c r="X45" i="11" s="1"/>
  <c r="D5" i="4"/>
  <c r="C5" i="4" s="1"/>
  <c r="D6" i="4"/>
  <c r="C6" i="4" s="1"/>
  <c r="D6" i="3"/>
  <c r="F6" i="5"/>
  <c r="F6" i="3"/>
  <c r="E6" i="4"/>
  <c r="E6" i="12" s="1"/>
  <c r="E6" i="3"/>
  <c r="E6" i="11" s="1"/>
  <c r="D7" i="5"/>
  <c r="D7" i="4"/>
  <c r="C7" i="4" s="1"/>
  <c r="D7" i="3"/>
  <c r="F7" i="5"/>
  <c r="F7" i="3"/>
  <c r="E7" i="4"/>
  <c r="E7" i="12" s="1"/>
  <c r="E7" i="3"/>
  <c r="E7" i="11" s="1"/>
  <c r="D8" i="5"/>
  <c r="D8" i="4"/>
  <c r="C8" i="4" s="1"/>
  <c r="D8" i="3"/>
  <c r="F8" i="5"/>
  <c r="F8" i="3"/>
  <c r="E8" i="4"/>
  <c r="E8" i="12" s="1"/>
  <c r="E8" i="3"/>
  <c r="E8" i="11" s="1"/>
  <c r="D5" i="3"/>
  <c r="F5" i="3"/>
  <c r="E5" i="4"/>
  <c r="E5" i="12" s="1"/>
  <c r="E5" i="3"/>
  <c r="E5" i="11" s="1"/>
  <c r="D9" i="5"/>
  <c r="D9" i="4"/>
  <c r="C9" i="4" s="1"/>
  <c r="D9" i="3"/>
  <c r="F9" i="5"/>
  <c r="F9" i="3"/>
  <c r="E9" i="4"/>
  <c r="E9" i="3"/>
  <c r="E9" i="11" s="1"/>
  <c r="D10" i="5"/>
  <c r="D10" i="4"/>
  <c r="C10" i="4" s="1"/>
  <c r="D10" i="3"/>
  <c r="F10" i="5"/>
  <c r="F10" i="3"/>
  <c r="E10" i="4"/>
  <c r="E10" i="12" s="1"/>
  <c r="E10" i="3"/>
  <c r="E10" i="11" s="1"/>
  <c r="D11" i="5"/>
  <c r="D11" i="4"/>
  <c r="C11" i="4" s="1"/>
  <c r="D11" i="3"/>
  <c r="F11" i="5"/>
  <c r="F11" i="3"/>
  <c r="E11" i="4"/>
  <c r="E11" i="3"/>
  <c r="E11" i="11" s="1"/>
  <c r="D12" i="5"/>
  <c r="D12" i="4"/>
  <c r="C12" i="4" s="1"/>
  <c r="D12" i="3"/>
  <c r="F12" i="5"/>
  <c r="F12" i="3"/>
  <c r="E12" i="4"/>
  <c r="E12" i="12" s="1"/>
  <c r="E12" i="3"/>
  <c r="E12" i="11" s="1"/>
  <c r="D13" i="5"/>
  <c r="D13" i="4"/>
  <c r="C13" i="4" s="1"/>
  <c r="D13" i="3"/>
  <c r="F13" i="5"/>
  <c r="F151" i="4"/>
  <c r="F13" i="3"/>
  <c r="E151" i="5"/>
  <c r="E13" i="4"/>
  <c r="E13" i="12" s="1"/>
  <c r="E13" i="3"/>
  <c r="E13" i="11" s="1"/>
  <c r="D14" i="5"/>
  <c r="D14" i="4"/>
  <c r="C14" i="4" s="1"/>
  <c r="D14" i="3"/>
  <c r="F14" i="5"/>
  <c r="F14" i="3"/>
  <c r="E14" i="4"/>
  <c r="E14" i="12" s="1"/>
  <c r="E14" i="3"/>
  <c r="E14" i="11" s="1"/>
  <c r="D15" i="5"/>
  <c r="D15" i="4"/>
  <c r="C15" i="4" s="1"/>
  <c r="D15" i="3"/>
  <c r="F15" i="5"/>
  <c r="F15" i="3"/>
  <c r="E15" i="4"/>
  <c r="E15" i="3"/>
  <c r="E15" i="11" s="1"/>
  <c r="D16" i="5"/>
  <c r="D16" i="4"/>
  <c r="C16" i="4" s="1"/>
  <c r="D16" i="3"/>
  <c r="F16" i="5"/>
  <c r="F16" i="3"/>
  <c r="E16" i="4"/>
  <c r="E16" i="3"/>
  <c r="E16" i="11" s="1"/>
  <c r="D17" i="5"/>
  <c r="D17" i="4"/>
  <c r="C17" i="4" s="1"/>
  <c r="D17" i="3"/>
  <c r="F17" i="5"/>
  <c r="F17" i="3"/>
  <c r="E17" i="4"/>
  <c r="E17" i="3"/>
  <c r="E17" i="11" s="1"/>
  <c r="D18" i="5"/>
  <c r="D18" i="4"/>
  <c r="C18" i="4" s="1"/>
  <c r="D18" i="3"/>
  <c r="F18" i="5"/>
  <c r="F18" i="3"/>
  <c r="E18" i="4"/>
  <c r="E18" i="12" s="1"/>
  <c r="E18" i="3"/>
  <c r="E18" i="11" s="1"/>
  <c r="D19" i="5"/>
  <c r="D19" i="4"/>
  <c r="C19" i="4" s="1"/>
  <c r="D19" i="3"/>
  <c r="F19" i="5"/>
  <c r="F19" i="3"/>
  <c r="E19" i="4"/>
  <c r="E19" i="3"/>
  <c r="E19" i="11" s="1"/>
  <c r="D20" i="5"/>
  <c r="D20" i="4"/>
  <c r="C20" i="4" s="1"/>
  <c r="D20" i="3"/>
  <c r="F20" i="5"/>
  <c r="F20" i="3"/>
  <c r="E20" i="4"/>
  <c r="E20" i="3"/>
  <c r="E20" i="11" s="1"/>
  <c r="D21" i="5"/>
  <c r="D21" i="4"/>
  <c r="C21" i="4" s="1"/>
  <c r="D21" i="3"/>
  <c r="F21" i="5"/>
  <c r="F159" i="4"/>
  <c r="F21" i="3"/>
  <c r="E21" i="4"/>
  <c r="E21" i="3"/>
  <c r="E21" i="11" s="1"/>
  <c r="D22" i="5"/>
  <c r="D22" i="4"/>
  <c r="C22" i="4" s="1"/>
  <c r="D22" i="3"/>
  <c r="F22" i="5"/>
  <c r="F160" i="4"/>
  <c r="F22" i="3"/>
  <c r="E22" i="4"/>
  <c r="E22" i="12" s="1"/>
  <c r="E22" i="3"/>
  <c r="E22" i="11" s="1"/>
  <c r="D23" i="5"/>
  <c r="D23" i="4"/>
  <c r="C23" i="4" s="1"/>
  <c r="D23" i="3"/>
  <c r="F23" i="5"/>
  <c r="F23" i="3"/>
  <c r="E23" i="4"/>
  <c r="E23" i="3"/>
  <c r="E23" i="11" s="1"/>
  <c r="D24" i="5"/>
  <c r="D24" i="4"/>
  <c r="C24" i="4" s="1"/>
  <c r="D24" i="3"/>
  <c r="F24" i="5"/>
  <c r="F24" i="3"/>
  <c r="E24" i="4"/>
  <c r="E24" i="3"/>
  <c r="D25" i="5"/>
  <c r="D25" i="4"/>
  <c r="C25" i="4" s="1"/>
  <c r="D25" i="3"/>
  <c r="F25" i="5"/>
  <c r="F25" i="3"/>
  <c r="E163" i="5"/>
  <c r="E25" i="4"/>
  <c r="E25" i="12" s="1"/>
  <c r="E25" i="3"/>
  <c r="E25" i="11" s="1"/>
  <c r="D26" i="5"/>
  <c r="D26" i="4"/>
  <c r="C26" i="4" s="1"/>
  <c r="D26" i="3"/>
  <c r="F26" i="5"/>
  <c r="F26" i="3"/>
  <c r="E26" i="4"/>
  <c r="E26" i="12" s="1"/>
  <c r="E26" i="3"/>
  <c r="E26" i="11" s="1"/>
  <c r="D27" i="5"/>
  <c r="D27" i="4"/>
  <c r="C27" i="4" s="1"/>
  <c r="D27" i="3"/>
  <c r="F27" i="5"/>
  <c r="F27" i="3"/>
  <c r="E27" i="4"/>
  <c r="E27" i="3"/>
  <c r="E27" i="11" s="1"/>
  <c r="D28" i="5"/>
  <c r="D28" i="4"/>
  <c r="C28" i="4" s="1"/>
  <c r="D28" i="3"/>
  <c r="F28" i="5"/>
  <c r="F28" i="3"/>
  <c r="E28" i="4"/>
  <c r="E28" i="12" s="1"/>
  <c r="E28" i="3"/>
  <c r="E28" i="11" s="1"/>
  <c r="D29" i="5"/>
  <c r="D29" i="4"/>
  <c r="C29" i="4" s="1"/>
  <c r="D29" i="3"/>
  <c r="F29" i="5"/>
  <c r="F29" i="3"/>
  <c r="E29" i="4"/>
  <c r="E29" i="12" s="1"/>
  <c r="E29" i="3"/>
  <c r="E29" i="11" s="1"/>
  <c r="D30" i="5"/>
  <c r="D30" i="4"/>
  <c r="C30" i="4" s="1"/>
  <c r="D30" i="3"/>
  <c r="F30" i="5"/>
  <c r="F30" i="3"/>
  <c r="E30" i="4"/>
  <c r="E30" i="12" s="1"/>
  <c r="E30" i="3"/>
  <c r="E30" i="11" s="1"/>
  <c r="D31" i="5"/>
  <c r="D31" i="4"/>
  <c r="C31" i="4" s="1"/>
  <c r="D31" i="3"/>
  <c r="F31" i="5"/>
  <c r="F31" i="3"/>
  <c r="E31" i="4"/>
  <c r="E31" i="12" s="1"/>
  <c r="E31" i="3"/>
  <c r="E31" i="11" s="1"/>
  <c r="D32" i="5"/>
  <c r="D32" i="4"/>
  <c r="C32" i="4" s="1"/>
  <c r="D32" i="3"/>
  <c r="F32" i="5"/>
  <c r="F32" i="3"/>
  <c r="E32" i="4"/>
  <c r="E32" i="12" s="1"/>
  <c r="E32" i="3"/>
  <c r="E32" i="11" s="1"/>
  <c r="D33" i="5"/>
  <c r="D33" i="3"/>
  <c r="F33" i="5"/>
  <c r="F33" i="3"/>
  <c r="E33" i="4"/>
  <c r="E33" i="3"/>
  <c r="E33" i="11" s="1"/>
  <c r="D34" i="5"/>
  <c r="D34" i="3"/>
  <c r="F34" i="5"/>
  <c r="F34" i="3"/>
  <c r="E34" i="4"/>
  <c r="E34" i="12" s="1"/>
  <c r="E34" i="3"/>
  <c r="E34" i="11" s="1"/>
  <c r="D35" i="5"/>
  <c r="D35" i="3"/>
  <c r="F35" i="5"/>
  <c r="F35" i="3"/>
  <c r="E35" i="4"/>
  <c r="E35" i="12" s="1"/>
  <c r="E35" i="3"/>
  <c r="E35" i="11" s="1"/>
  <c r="D36" i="5"/>
  <c r="D36" i="3"/>
  <c r="F36" i="5"/>
  <c r="F36" i="3"/>
  <c r="E36" i="4"/>
  <c r="E36" i="12" s="1"/>
  <c r="E36" i="3"/>
  <c r="E36" i="11" s="1"/>
  <c r="D37" i="5"/>
  <c r="D37" i="3"/>
  <c r="F37" i="5"/>
  <c r="F37" i="3"/>
  <c r="E37" i="4"/>
  <c r="E37" i="3"/>
  <c r="E37" i="11" s="1"/>
  <c r="D38" i="5"/>
  <c r="D38" i="3"/>
  <c r="F38" i="5"/>
  <c r="F38" i="3"/>
  <c r="E38" i="4"/>
  <c r="E38" i="3"/>
  <c r="E38" i="11" s="1"/>
  <c r="D39" i="5"/>
  <c r="D39" i="3"/>
  <c r="F39" i="5"/>
  <c r="F39" i="3"/>
  <c r="E39" i="4"/>
  <c r="E39" i="12" s="1"/>
  <c r="E39" i="3"/>
  <c r="E39" i="11" s="1"/>
  <c r="D40" i="5"/>
  <c r="D40" i="3"/>
  <c r="F40" i="5"/>
  <c r="F40" i="3"/>
  <c r="E40" i="4"/>
  <c r="E40" i="12" s="1"/>
  <c r="E40" i="3"/>
  <c r="E40" i="11" s="1"/>
  <c r="D41" i="5"/>
  <c r="F41" i="5"/>
  <c r="F5" i="5"/>
  <c r="G5" i="5"/>
  <c r="H5" i="5"/>
  <c r="I5" i="5"/>
  <c r="I9" i="5"/>
  <c r="J5" i="5"/>
  <c r="K5" i="5"/>
  <c r="L5" i="5"/>
  <c r="M5" i="5"/>
  <c r="N5" i="5"/>
  <c r="O5" i="5"/>
  <c r="P5" i="5"/>
  <c r="Q5" i="5"/>
  <c r="R5" i="5"/>
  <c r="S5" i="5"/>
  <c r="T5" i="5"/>
  <c r="U5" i="5"/>
  <c r="V5" i="5"/>
  <c r="W5" i="5"/>
  <c r="X5" i="5"/>
  <c r="G6" i="5"/>
  <c r="H6" i="5"/>
  <c r="I6" i="5"/>
  <c r="J6" i="5"/>
  <c r="K6" i="5"/>
  <c r="L6" i="5"/>
  <c r="M6" i="5"/>
  <c r="N6" i="5"/>
  <c r="O6" i="5"/>
  <c r="P6" i="5"/>
  <c r="Q6" i="5"/>
  <c r="R6" i="5"/>
  <c r="S6" i="5"/>
  <c r="T6" i="5"/>
  <c r="U6" i="5"/>
  <c r="V6" i="5"/>
  <c r="W6" i="5"/>
  <c r="X6" i="5"/>
  <c r="G7" i="5"/>
  <c r="H7" i="5"/>
  <c r="I7" i="5"/>
  <c r="J7" i="5"/>
  <c r="K7" i="5"/>
  <c r="L7" i="5"/>
  <c r="M7" i="5"/>
  <c r="N7" i="5"/>
  <c r="O7" i="5"/>
  <c r="P7" i="5"/>
  <c r="Q7" i="5"/>
  <c r="R7" i="5"/>
  <c r="S7" i="5"/>
  <c r="T7" i="5"/>
  <c r="U7" i="5"/>
  <c r="V7" i="5"/>
  <c r="W7" i="5"/>
  <c r="X7" i="5"/>
  <c r="G8" i="5"/>
  <c r="H8" i="5"/>
  <c r="I8" i="5"/>
  <c r="J8" i="5"/>
  <c r="K8" i="5"/>
  <c r="L8" i="5"/>
  <c r="M8" i="5"/>
  <c r="N8" i="5"/>
  <c r="O8" i="5"/>
  <c r="P8" i="5"/>
  <c r="Q8" i="5"/>
  <c r="R8" i="5"/>
  <c r="S8" i="5"/>
  <c r="T8" i="5"/>
  <c r="U8" i="5"/>
  <c r="V8" i="5"/>
  <c r="W8" i="5"/>
  <c r="X8" i="5"/>
  <c r="G9" i="5"/>
  <c r="H9" i="5"/>
  <c r="J9" i="5"/>
  <c r="K9" i="5"/>
  <c r="L9" i="5"/>
  <c r="M9" i="5"/>
  <c r="N9" i="5"/>
  <c r="O9" i="5"/>
  <c r="P9" i="5"/>
  <c r="Q9" i="5"/>
  <c r="R9" i="5"/>
  <c r="S9" i="5"/>
  <c r="T9" i="5"/>
  <c r="U9" i="5"/>
  <c r="V9" i="5"/>
  <c r="W9" i="5"/>
  <c r="X9" i="5"/>
  <c r="G10" i="5"/>
  <c r="H10" i="5"/>
  <c r="I10" i="5"/>
  <c r="J10" i="5"/>
  <c r="K10" i="5"/>
  <c r="L10" i="5"/>
  <c r="M10" i="5"/>
  <c r="N10" i="5"/>
  <c r="O10" i="5"/>
  <c r="P10" i="5"/>
  <c r="Q10" i="5"/>
  <c r="R10" i="5"/>
  <c r="S10" i="5"/>
  <c r="T10" i="5"/>
  <c r="U10" i="5"/>
  <c r="V10" i="5"/>
  <c r="W10" i="5"/>
  <c r="X10" i="5"/>
  <c r="G11" i="5"/>
  <c r="H11" i="5"/>
  <c r="I11" i="5"/>
  <c r="J11" i="5"/>
  <c r="K11" i="5"/>
  <c r="L11" i="5"/>
  <c r="M11" i="5"/>
  <c r="N11" i="5"/>
  <c r="O11" i="5"/>
  <c r="P11" i="5"/>
  <c r="Q11" i="5"/>
  <c r="R11" i="5"/>
  <c r="S11" i="5"/>
  <c r="S15" i="5"/>
  <c r="T11" i="5"/>
  <c r="T149" i="5" s="1"/>
  <c r="U11" i="5"/>
  <c r="V11" i="5"/>
  <c r="V149" i="5" s="1"/>
  <c r="W11" i="5"/>
  <c r="X11" i="5"/>
  <c r="X149" i="5" s="1"/>
  <c r="G12" i="5"/>
  <c r="H12" i="5"/>
  <c r="H150" i="5" s="1"/>
  <c r="I12" i="5"/>
  <c r="J12" i="5"/>
  <c r="J150" i="5" s="1"/>
  <c r="K12" i="5"/>
  <c r="L12" i="5"/>
  <c r="L150" i="5" s="1"/>
  <c r="M12" i="5"/>
  <c r="N12" i="5"/>
  <c r="N150" i="5" s="1"/>
  <c r="O12" i="5"/>
  <c r="O150" i="5" s="1"/>
  <c r="P12" i="5"/>
  <c r="P150" i="5" s="1"/>
  <c r="Q12" i="5"/>
  <c r="R12" i="5"/>
  <c r="R150" i="5" s="1"/>
  <c r="S12" i="5"/>
  <c r="T12" i="5"/>
  <c r="T150" i="5" s="1"/>
  <c r="U12" i="5"/>
  <c r="V12" i="5"/>
  <c r="W12" i="5"/>
  <c r="X12" i="5"/>
  <c r="G13" i="5"/>
  <c r="H13" i="5"/>
  <c r="I13" i="5"/>
  <c r="J13" i="5"/>
  <c r="K13" i="5"/>
  <c r="L13" i="5"/>
  <c r="M13" i="5"/>
  <c r="N13" i="5"/>
  <c r="O13" i="5"/>
  <c r="P13" i="5"/>
  <c r="Q13" i="5"/>
  <c r="R13" i="5"/>
  <c r="S13" i="5"/>
  <c r="T13" i="5"/>
  <c r="U13" i="5"/>
  <c r="V13" i="5"/>
  <c r="W13" i="5"/>
  <c r="X13" i="5"/>
  <c r="G14" i="5"/>
  <c r="H14" i="5"/>
  <c r="I14" i="5"/>
  <c r="J14" i="5"/>
  <c r="K14" i="5"/>
  <c r="L14" i="5"/>
  <c r="M14" i="5"/>
  <c r="N14" i="5"/>
  <c r="O14" i="5"/>
  <c r="O18" i="5"/>
  <c r="P14" i="5"/>
  <c r="Q14" i="5"/>
  <c r="R14" i="5"/>
  <c r="S14" i="5"/>
  <c r="T14" i="5"/>
  <c r="U14" i="5"/>
  <c r="V14" i="5"/>
  <c r="W14" i="5"/>
  <c r="X14" i="5"/>
  <c r="G15" i="5"/>
  <c r="H15" i="5"/>
  <c r="I15" i="5"/>
  <c r="J15" i="5"/>
  <c r="K15" i="5"/>
  <c r="L15" i="5"/>
  <c r="M15" i="5"/>
  <c r="N15" i="5"/>
  <c r="O15" i="5"/>
  <c r="O19" i="5"/>
  <c r="P15" i="5"/>
  <c r="Q15" i="5"/>
  <c r="R15" i="5"/>
  <c r="T15" i="5"/>
  <c r="U15" i="5"/>
  <c r="V15" i="5"/>
  <c r="W15" i="5"/>
  <c r="X15" i="5"/>
  <c r="G16" i="5"/>
  <c r="G17" i="5"/>
  <c r="H16" i="5"/>
  <c r="I16" i="5"/>
  <c r="J16" i="5"/>
  <c r="K16" i="5"/>
  <c r="L16" i="5"/>
  <c r="M16" i="5"/>
  <c r="N16" i="5"/>
  <c r="O16" i="5"/>
  <c r="P16" i="5"/>
  <c r="Q16" i="5"/>
  <c r="R16" i="5"/>
  <c r="S16" i="5"/>
  <c r="T16" i="5"/>
  <c r="U16" i="5"/>
  <c r="V16" i="5"/>
  <c r="W16" i="5"/>
  <c r="X16" i="5"/>
  <c r="H17" i="5"/>
  <c r="I17" i="5"/>
  <c r="J17" i="5"/>
  <c r="K17" i="5"/>
  <c r="L17" i="5"/>
  <c r="M17" i="5"/>
  <c r="N17" i="5"/>
  <c r="O17" i="5"/>
  <c r="P17" i="5"/>
  <c r="Q17" i="5"/>
  <c r="R17" i="5"/>
  <c r="S17" i="5"/>
  <c r="T17" i="5"/>
  <c r="U17" i="5"/>
  <c r="V17" i="5"/>
  <c r="W17" i="5"/>
  <c r="X17" i="5"/>
  <c r="G18" i="5"/>
  <c r="H18" i="5"/>
  <c r="I18" i="5"/>
  <c r="J18" i="5"/>
  <c r="K18" i="5"/>
  <c r="K22" i="5"/>
  <c r="L18" i="5"/>
  <c r="M18" i="5"/>
  <c r="N18" i="5"/>
  <c r="P18" i="5"/>
  <c r="Q18" i="5"/>
  <c r="Q156" i="5" s="1"/>
  <c r="R18" i="5"/>
  <c r="S18" i="5"/>
  <c r="T18" i="5"/>
  <c r="T156" i="5" s="1"/>
  <c r="U18" i="5"/>
  <c r="V18" i="5"/>
  <c r="W18" i="5"/>
  <c r="W156" i="5" s="1"/>
  <c r="X18" i="5"/>
  <c r="G19" i="5"/>
  <c r="H19" i="5"/>
  <c r="I19" i="5"/>
  <c r="J19" i="5"/>
  <c r="K19" i="5"/>
  <c r="L19" i="5"/>
  <c r="M19" i="5"/>
  <c r="M157" i="5" s="1"/>
  <c r="N19" i="5"/>
  <c r="P19" i="5"/>
  <c r="Q19" i="5"/>
  <c r="R19" i="5"/>
  <c r="S19" i="5"/>
  <c r="T19" i="5"/>
  <c r="U19" i="5"/>
  <c r="V19" i="5"/>
  <c r="W19" i="5"/>
  <c r="X19" i="5"/>
  <c r="G20" i="5"/>
  <c r="H20" i="5"/>
  <c r="I20" i="5"/>
  <c r="J20" i="5"/>
  <c r="K20" i="5"/>
  <c r="L20" i="5"/>
  <c r="M20" i="5"/>
  <c r="N20" i="5"/>
  <c r="O20" i="5"/>
  <c r="P20" i="5"/>
  <c r="Q20" i="5"/>
  <c r="R20" i="5"/>
  <c r="S20" i="5"/>
  <c r="T20" i="5"/>
  <c r="U20" i="5"/>
  <c r="V20" i="5"/>
  <c r="W20" i="5"/>
  <c r="X20" i="5"/>
  <c r="G21" i="5"/>
  <c r="H21" i="5"/>
  <c r="I21" i="5"/>
  <c r="J21" i="5"/>
  <c r="K21" i="5"/>
  <c r="L21" i="5"/>
  <c r="M21" i="5"/>
  <c r="N21" i="5"/>
  <c r="O21" i="5"/>
  <c r="P21" i="5"/>
  <c r="Q21" i="5"/>
  <c r="R21" i="5"/>
  <c r="S21" i="5"/>
  <c r="T21" i="5"/>
  <c r="U21" i="5"/>
  <c r="V21" i="5"/>
  <c r="W21" i="5"/>
  <c r="X21" i="5"/>
  <c r="G22" i="5"/>
  <c r="H22" i="5"/>
  <c r="I22" i="5"/>
  <c r="J22" i="5"/>
  <c r="L22" i="5"/>
  <c r="M22" i="5"/>
  <c r="N22" i="5"/>
  <c r="O22" i="5"/>
  <c r="P22" i="5"/>
  <c r="Q22" i="5"/>
  <c r="R22" i="5"/>
  <c r="S22" i="5"/>
  <c r="T22" i="5"/>
  <c r="U22" i="5"/>
  <c r="V22" i="5"/>
  <c r="W22" i="5"/>
  <c r="X22" i="5"/>
  <c r="G23" i="5"/>
  <c r="H23" i="5"/>
  <c r="I23" i="5"/>
  <c r="J23" i="5"/>
  <c r="K23" i="5"/>
  <c r="L23" i="5"/>
  <c r="M23" i="5"/>
  <c r="N23" i="5"/>
  <c r="O23" i="5"/>
  <c r="P23" i="5"/>
  <c r="Q23" i="5"/>
  <c r="R23" i="5"/>
  <c r="S23" i="5"/>
  <c r="T23" i="5"/>
  <c r="U23" i="5"/>
  <c r="V23" i="5"/>
  <c r="W23" i="5"/>
  <c r="X23" i="5"/>
  <c r="G24" i="5"/>
  <c r="H24" i="5"/>
  <c r="I24" i="5"/>
  <c r="J24" i="5"/>
  <c r="K24" i="5"/>
  <c r="L24" i="5"/>
  <c r="M24" i="5"/>
  <c r="N24" i="5"/>
  <c r="O24" i="5"/>
  <c r="P24" i="5"/>
  <c r="Q24" i="5"/>
  <c r="R24" i="5"/>
  <c r="S24" i="5"/>
  <c r="T24" i="5"/>
  <c r="U24" i="5"/>
  <c r="V24" i="5"/>
  <c r="W24" i="5"/>
  <c r="X24" i="5"/>
  <c r="G25" i="5"/>
  <c r="H25" i="5"/>
  <c r="I25" i="5"/>
  <c r="J25" i="5"/>
  <c r="K25" i="5"/>
  <c r="L25" i="5"/>
  <c r="M25" i="5"/>
  <c r="N25" i="5"/>
  <c r="O25" i="5"/>
  <c r="P25" i="5"/>
  <c r="Q25" i="5"/>
  <c r="R25" i="5"/>
  <c r="S25" i="5"/>
  <c r="T25" i="5"/>
  <c r="U25" i="5"/>
  <c r="V25" i="5"/>
  <c r="W25" i="5"/>
  <c r="X25" i="5"/>
  <c r="G26" i="5"/>
  <c r="H26" i="5"/>
  <c r="I26" i="5"/>
  <c r="J26" i="5"/>
  <c r="K26" i="5"/>
  <c r="L26" i="5"/>
  <c r="L164" i="5" s="1"/>
  <c r="M26" i="5"/>
  <c r="N26" i="5"/>
  <c r="O26" i="5"/>
  <c r="P26" i="5"/>
  <c r="Q26" i="5"/>
  <c r="Q164" i="5" s="1"/>
  <c r="R26" i="5"/>
  <c r="S26" i="5"/>
  <c r="S164" i="5" s="1"/>
  <c r="T26" i="5"/>
  <c r="T164" i="5" s="1"/>
  <c r="U26" i="5"/>
  <c r="V26" i="5"/>
  <c r="W26" i="5"/>
  <c r="X26" i="5"/>
  <c r="G27" i="5"/>
  <c r="H27" i="5"/>
  <c r="I27" i="5"/>
  <c r="J27" i="5"/>
  <c r="K27" i="5"/>
  <c r="L27" i="5"/>
  <c r="M27" i="5"/>
  <c r="M165" i="5" s="1"/>
  <c r="N27" i="5"/>
  <c r="N165" i="5" s="1"/>
  <c r="O27" i="5"/>
  <c r="P27" i="5"/>
  <c r="Q27" i="5"/>
  <c r="R27" i="5"/>
  <c r="R165" i="5" s="1"/>
  <c r="S27" i="5"/>
  <c r="T27" i="5"/>
  <c r="T165" i="5" s="1"/>
  <c r="U27" i="5"/>
  <c r="V27" i="5"/>
  <c r="W27" i="5"/>
  <c r="X27" i="5"/>
  <c r="G28" i="5"/>
  <c r="H28" i="5"/>
  <c r="I28" i="5"/>
  <c r="J28" i="5"/>
  <c r="K28" i="5"/>
  <c r="L28" i="5"/>
  <c r="M28" i="5"/>
  <c r="N28" i="5"/>
  <c r="O28" i="5"/>
  <c r="P28" i="5"/>
  <c r="Q28" i="5"/>
  <c r="R28" i="5"/>
  <c r="S28" i="5"/>
  <c r="T28" i="5"/>
  <c r="T166" i="5" s="1"/>
  <c r="U28" i="5"/>
  <c r="V28" i="5"/>
  <c r="W28" i="5"/>
  <c r="X28" i="5"/>
  <c r="G29" i="5"/>
  <c r="H29" i="5"/>
  <c r="I29" i="5"/>
  <c r="I167" i="5" s="1"/>
  <c r="J29" i="5"/>
  <c r="K29" i="5"/>
  <c r="L29" i="5"/>
  <c r="M29" i="5"/>
  <c r="N29" i="5"/>
  <c r="O29" i="5"/>
  <c r="P29" i="5"/>
  <c r="Q29" i="5"/>
  <c r="R29" i="5"/>
  <c r="S29" i="5"/>
  <c r="T29" i="5"/>
  <c r="T167" i="5" s="1"/>
  <c r="U29" i="5"/>
  <c r="V29" i="5"/>
  <c r="W29" i="5"/>
  <c r="X29" i="5"/>
  <c r="G30" i="5"/>
  <c r="H30" i="5"/>
  <c r="I30" i="5"/>
  <c r="J30" i="5"/>
  <c r="K30" i="5"/>
  <c r="L30" i="5"/>
  <c r="L168" i="5" s="1"/>
  <c r="M30" i="5"/>
  <c r="N30" i="5"/>
  <c r="O30" i="5"/>
  <c r="P30" i="5"/>
  <c r="Q30" i="5"/>
  <c r="R30" i="5"/>
  <c r="S30" i="5"/>
  <c r="T30" i="5"/>
  <c r="U30" i="5"/>
  <c r="V30" i="5"/>
  <c r="W30" i="5"/>
  <c r="X30" i="5"/>
  <c r="G31" i="5"/>
  <c r="H31" i="5"/>
  <c r="I31" i="5"/>
  <c r="J31" i="5"/>
  <c r="K31" i="5"/>
  <c r="K169" i="5" s="1"/>
  <c r="L31" i="5"/>
  <c r="M31" i="5"/>
  <c r="M169" i="5" s="1"/>
  <c r="N31" i="5"/>
  <c r="N169" i="5" s="1"/>
  <c r="O31" i="5"/>
  <c r="O169" i="5" s="1"/>
  <c r="P31" i="5"/>
  <c r="Q31" i="5"/>
  <c r="R31" i="5"/>
  <c r="S31" i="5"/>
  <c r="T31" i="5"/>
  <c r="T169" i="5" s="1"/>
  <c r="U31" i="5"/>
  <c r="V31" i="5"/>
  <c r="W31" i="5"/>
  <c r="X31" i="5"/>
  <c r="G32" i="5"/>
  <c r="G170" i="5" s="1"/>
  <c r="H32" i="5"/>
  <c r="I32" i="5"/>
  <c r="J32" i="5"/>
  <c r="K32" i="5"/>
  <c r="L32" i="5"/>
  <c r="M32" i="5"/>
  <c r="M170" i="5" s="1"/>
  <c r="N32" i="5"/>
  <c r="O32" i="5"/>
  <c r="P32" i="5"/>
  <c r="Q32" i="5"/>
  <c r="R32" i="5"/>
  <c r="S32" i="5"/>
  <c r="T32" i="5"/>
  <c r="T170" i="5" s="1"/>
  <c r="U32" i="5"/>
  <c r="V32" i="5"/>
  <c r="W32" i="5"/>
  <c r="X32" i="5"/>
  <c r="G33" i="5"/>
  <c r="H33" i="5"/>
  <c r="I33" i="5"/>
  <c r="J33" i="5"/>
  <c r="K33" i="5"/>
  <c r="L33" i="5"/>
  <c r="M33" i="5"/>
  <c r="N33" i="5"/>
  <c r="O33" i="5"/>
  <c r="P33" i="5"/>
  <c r="Q33" i="5"/>
  <c r="R33" i="5"/>
  <c r="R171" i="5" s="1"/>
  <c r="S33" i="5"/>
  <c r="T33" i="5"/>
  <c r="T171" i="5" s="1"/>
  <c r="U33" i="5"/>
  <c r="V33" i="5"/>
  <c r="W33" i="5"/>
  <c r="X33" i="5"/>
  <c r="G34" i="5"/>
  <c r="G172" i="5" s="1"/>
  <c r="H34" i="5"/>
  <c r="I34" i="5"/>
  <c r="J34" i="5"/>
  <c r="K34" i="5"/>
  <c r="L34" i="5"/>
  <c r="M34" i="5"/>
  <c r="N34" i="5"/>
  <c r="O34" i="5"/>
  <c r="O172" i="5" s="1"/>
  <c r="P34" i="5"/>
  <c r="Q34" i="5"/>
  <c r="R34" i="5"/>
  <c r="S34" i="5"/>
  <c r="T34" i="5"/>
  <c r="T172" i="5" s="1"/>
  <c r="U34" i="5"/>
  <c r="V34" i="5"/>
  <c r="W34" i="5"/>
  <c r="X34" i="5"/>
  <c r="G35" i="5"/>
  <c r="H35" i="5"/>
  <c r="I35" i="5"/>
  <c r="J35" i="5"/>
  <c r="K35" i="5"/>
  <c r="K173" i="5" s="1"/>
  <c r="L35" i="5"/>
  <c r="M35" i="5"/>
  <c r="N35" i="5"/>
  <c r="O35" i="5"/>
  <c r="P35" i="5"/>
  <c r="Q35" i="5"/>
  <c r="R35" i="5"/>
  <c r="S35" i="5"/>
  <c r="T35" i="5"/>
  <c r="T173" i="5" s="1"/>
  <c r="U35" i="5"/>
  <c r="V35" i="5"/>
  <c r="V173" i="5" s="1"/>
  <c r="W35" i="5"/>
  <c r="W173" i="5" s="1"/>
  <c r="X35" i="5"/>
  <c r="G36" i="5"/>
  <c r="H36" i="5"/>
  <c r="I36" i="5"/>
  <c r="J36" i="5"/>
  <c r="K36" i="5"/>
  <c r="K174" i="5" s="1"/>
  <c r="L36" i="5"/>
  <c r="M36" i="5"/>
  <c r="N36" i="5"/>
  <c r="O36" i="5"/>
  <c r="P36" i="5"/>
  <c r="Q36" i="5"/>
  <c r="R36" i="5"/>
  <c r="S36" i="5"/>
  <c r="T36" i="5"/>
  <c r="T174" i="5" s="1"/>
  <c r="U36" i="5"/>
  <c r="V36" i="5"/>
  <c r="W36" i="5"/>
  <c r="X36" i="5"/>
  <c r="G37" i="5"/>
  <c r="G175" i="5" s="1"/>
  <c r="H37" i="5"/>
  <c r="I37" i="5"/>
  <c r="J37" i="5"/>
  <c r="K37" i="5"/>
  <c r="L37" i="5"/>
  <c r="M37" i="5"/>
  <c r="N37" i="5"/>
  <c r="N175" i="5" s="1"/>
  <c r="O37" i="5"/>
  <c r="P37" i="5"/>
  <c r="Q37" i="5"/>
  <c r="R37" i="5"/>
  <c r="S37" i="5"/>
  <c r="T37" i="5"/>
  <c r="T175" i="5" s="1"/>
  <c r="U37" i="5"/>
  <c r="V37" i="5"/>
  <c r="W37" i="5"/>
  <c r="X37" i="5"/>
  <c r="G38" i="5"/>
  <c r="H38" i="5"/>
  <c r="I38" i="5"/>
  <c r="J38" i="5"/>
  <c r="K38" i="5"/>
  <c r="L38" i="5"/>
  <c r="M38" i="5"/>
  <c r="N38" i="5"/>
  <c r="O38" i="5"/>
  <c r="P38" i="5"/>
  <c r="Q38" i="5"/>
  <c r="R38" i="5"/>
  <c r="S38" i="5"/>
  <c r="T38" i="5"/>
  <c r="U38" i="5"/>
  <c r="V38" i="5"/>
  <c r="W38" i="5"/>
  <c r="X38" i="5"/>
  <c r="G39" i="5"/>
  <c r="H39" i="5"/>
  <c r="I39" i="5"/>
  <c r="J39" i="5"/>
  <c r="K39" i="5"/>
  <c r="L39" i="5"/>
  <c r="M39" i="5"/>
  <c r="N39" i="5"/>
  <c r="O39" i="5"/>
  <c r="P39" i="5"/>
  <c r="Q39" i="5"/>
  <c r="R39" i="5"/>
  <c r="S39" i="5"/>
  <c r="T39" i="5"/>
  <c r="T177" i="5" s="1"/>
  <c r="U39" i="5"/>
  <c r="V39" i="5"/>
  <c r="W39" i="5"/>
  <c r="X39" i="5"/>
  <c r="G40" i="5"/>
  <c r="H40" i="5"/>
  <c r="I40" i="5"/>
  <c r="J40" i="5"/>
  <c r="K40" i="5"/>
  <c r="L40" i="5"/>
  <c r="M40" i="5"/>
  <c r="M178" i="5" s="1"/>
  <c r="N40" i="5"/>
  <c r="O40" i="5"/>
  <c r="P40" i="5"/>
  <c r="Q40" i="5"/>
  <c r="R40" i="5"/>
  <c r="S40" i="5"/>
  <c r="T40" i="5"/>
  <c r="T178" i="5" s="1"/>
  <c r="U40" i="5"/>
  <c r="V40" i="5"/>
  <c r="W40" i="5"/>
  <c r="X40" i="5"/>
  <c r="G41" i="5"/>
  <c r="H41" i="5"/>
  <c r="I41" i="5"/>
  <c r="J41" i="5"/>
  <c r="K41" i="5"/>
  <c r="L41" i="5"/>
  <c r="M41" i="5"/>
  <c r="N41" i="5"/>
  <c r="O41" i="5"/>
  <c r="P41" i="5"/>
  <c r="Q41" i="5"/>
  <c r="R41" i="5"/>
  <c r="S41" i="5"/>
  <c r="T41" i="5"/>
  <c r="T179" i="5" s="1"/>
  <c r="U41" i="5"/>
  <c r="V41" i="5"/>
  <c r="W41" i="5"/>
  <c r="X41" i="5"/>
  <c r="G44" i="5"/>
  <c r="G182" i="5" s="1"/>
  <c r="H44" i="5"/>
  <c r="I44" i="5"/>
  <c r="J44" i="5"/>
  <c r="K44" i="5"/>
  <c r="L44" i="5"/>
  <c r="M44" i="5"/>
  <c r="N44" i="5"/>
  <c r="O44" i="5"/>
  <c r="P44" i="5"/>
  <c r="Q44" i="5"/>
  <c r="R44" i="5"/>
  <c r="S44" i="5"/>
  <c r="S182" i="5" s="1"/>
  <c r="T44" i="5"/>
  <c r="T182" i="5" s="1"/>
  <c r="U44" i="5"/>
  <c r="V44" i="5"/>
  <c r="W44" i="5"/>
  <c r="X44" i="5"/>
  <c r="G5" i="4"/>
  <c r="H5" i="4"/>
  <c r="I5" i="4"/>
  <c r="J5" i="4"/>
  <c r="K5" i="4"/>
  <c r="L5" i="4"/>
  <c r="M5" i="4"/>
  <c r="N5" i="4"/>
  <c r="O5" i="4"/>
  <c r="P5" i="4"/>
  <c r="Q5" i="4"/>
  <c r="R5" i="4"/>
  <c r="S5" i="4"/>
  <c r="T5" i="4"/>
  <c r="U5" i="4"/>
  <c r="V5" i="4"/>
  <c r="W5" i="4"/>
  <c r="X5" i="4"/>
  <c r="G6" i="4"/>
  <c r="H6" i="4"/>
  <c r="I6" i="4"/>
  <c r="J6" i="4"/>
  <c r="K6" i="4"/>
  <c r="L6" i="4"/>
  <c r="M6" i="4"/>
  <c r="N6" i="4"/>
  <c r="O6" i="4"/>
  <c r="P6" i="4"/>
  <c r="Q6" i="4"/>
  <c r="R6" i="4"/>
  <c r="S6" i="4"/>
  <c r="T6" i="4"/>
  <c r="U6" i="4"/>
  <c r="V6" i="4"/>
  <c r="W6" i="4"/>
  <c r="X6" i="4"/>
  <c r="G7" i="4"/>
  <c r="H7" i="4"/>
  <c r="I7" i="4"/>
  <c r="J7" i="4"/>
  <c r="K7" i="4"/>
  <c r="L7" i="4"/>
  <c r="M7" i="4"/>
  <c r="N7" i="4"/>
  <c r="O7" i="4"/>
  <c r="P7" i="4"/>
  <c r="Q7" i="4"/>
  <c r="R7" i="4"/>
  <c r="S7" i="4"/>
  <c r="T7" i="4"/>
  <c r="U7" i="4"/>
  <c r="V7" i="4"/>
  <c r="W7" i="4"/>
  <c r="X7" i="4"/>
  <c r="G8" i="4"/>
  <c r="H8" i="4"/>
  <c r="I8" i="4"/>
  <c r="J8" i="4"/>
  <c r="K8" i="4"/>
  <c r="L8" i="4"/>
  <c r="M8" i="4"/>
  <c r="N8" i="4"/>
  <c r="O8" i="4"/>
  <c r="P8" i="4"/>
  <c r="Q8" i="4"/>
  <c r="R8" i="4"/>
  <c r="S8" i="4"/>
  <c r="T8" i="4"/>
  <c r="U8" i="4"/>
  <c r="V8" i="4"/>
  <c r="W8" i="4"/>
  <c r="X8" i="4"/>
  <c r="G9" i="4"/>
  <c r="H9" i="4"/>
  <c r="I9" i="4"/>
  <c r="J9" i="4"/>
  <c r="J147" i="4" s="1"/>
  <c r="K9" i="4"/>
  <c r="L9" i="4"/>
  <c r="M9" i="4"/>
  <c r="M147" i="4" s="1"/>
  <c r="N9" i="4"/>
  <c r="O9" i="4"/>
  <c r="P9" i="4"/>
  <c r="Q9" i="4"/>
  <c r="Q147" i="4" s="1"/>
  <c r="R9" i="4"/>
  <c r="R147" i="4" s="1"/>
  <c r="S9" i="4"/>
  <c r="S147" i="4" s="1"/>
  <c r="T9" i="4"/>
  <c r="T147" i="4" s="1"/>
  <c r="U9" i="4"/>
  <c r="V9" i="4"/>
  <c r="W9" i="4"/>
  <c r="X9" i="4"/>
  <c r="X147" i="4" s="1"/>
  <c r="G10" i="4"/>
  <c r="H10" i="4"/>
  <c r="I10" i="4"/>
  <c r="J10" i="4"/>
  <c r="K10" i="4"/>
  <c r="K148" i="4" s="1"/>
  <c r="L10" i="4"/>
  <c r="M10" i="4"/>
  <c r="N10" i="4"/>
  <c r="O10" i="4"/>
  <c r="O148" i="4" s="1"/>
  <c r="P10" i="4"/>
  <c r="P148" i="4" s="1"/>
  <c r="Q10" i="4"/>
  <c r="R10" i="4"/>
  <c r="S10" i="4"/>
  <c r="S148" i="4" s="1"/>
  <c r="T10" i="4"/>
  <c r="T148" i="4" s="1"/>
  <c r="U10" i="4"/>
  <c r="V10" i="4"/>
  <c r="W10" i="4"/>
  <c r="X10" i="4"/>
  <c r="G11" i="4"/>
  <c r="G149" i="4" s="1"/>
  <c r="H11" i="4"/>
  <c r="I11" i="4"/>
  <c r="J11" i="4"/>
  <c r="K11" i="4"/>
  <c r="K149" i="4" s="1"/>
  <c r="L11" i="4"/>
  <c r="M11" i="4"/>
  <c r="M149" i="4" s="1"/>
  <c r="N11" i="4"/>
  <c r="O11" i="4"/>
  <c r="P11" i="4"/>
  <c r="P149" i="4" s="1"/>
  <c r="Q11" i="4"/>
  <c r="R11" i="4"/>
  <c r="S11" i="4"/>
  <c r="T11" i="4"/>
  <c r="T149" i="4" s="1"/>
  <c r="U11" i="4"/>
  <c r="V11" i="4"/>
  <c r="W11" i="4"/>
  <c r="X11" i="4"/>
  <c r="G12" i="4"/>
  <c r="G150" i="4" s="1"/>
  <c r="H12" i="4"/>
  <c r="H150" i="4" s="1"/>
  <c r="I12" i="4"/>
  <c r="J12" i="4"/>
  <c r="K12" i="4"/>
  <c r="L12" i="4"/>
  <c r="M12" i="4"/>
  <c r="N12" i="4"/>
  <c r="O12" i="4"/>
  <c r="P12" i="4"/>
  <c r="Q12" i="4"/>
  <c r="R12" i="4"/>
  <c r="R150" i="4" s="1"/>
  <c r="S12" i="4"/>
  <c r="S150" i="4" s="1"/>
  <c r="T12" i="4"/>
  <c r="T150" i="4" s="1"/>
  <c r="U12" i="4"/>
  <c r="V12" i="4"/>
  <c r="W12" i="4"/>
  <c r="X12" i="4"/>
  <c r="G13" i="4"/>
  <c r="G151" i="4" s="1"/>
  <c r="H13" i="4"/>
  <c r="I13" i="4"/>
  <c r="J13" i="4"/>
  <c r="K13" i="4"/>
  <c r="L13" i="4"/>
  <c r="M13" i="4"/>
  <c r="N13" i="4"/>
  <c r="N151" i="4" s="1"/>
  <c r="O13" i="4"/>
  <c r="P13" i="4"/>
  <c r="Q13" i="4"/>
  <c r="R13" i="4"/>
  <c r="R151" i="4" s="1"/>
  <c r="S13" i="4"/>
  <c r="S151" i="4" s="1"/>
  <c r="T13" i="4"/>
  <c r="T151" i="4" s="1"/>
  <c r="U13" i="4"/>
  <c r="V13" i="4"/>
  <c r="V151" i="4" s="1"/>
  <c r="W13" i="4"/>
  <c r="W151" i="4" s="1"/>
  <c r="X13" i="4"/>
  <c r="G14" i="4"/>
  <c r="H14" i="4"/>
  <c r="I14" i="4"/>
  <c r="J14" i="4"/>
  <c r="K14" i="4"/>
  <c r="L14" i="4"/>
  <c r="L152" i="4" s="1"/>
  <c r="M14" i="4"/>
  <c r="N14" i="4"/>
  <c r="O14" i="4"/>
  <c r="P14" i="4"/>
  <c r="P152" i="4" s="1"/>
  <c r="Q14" i="4"/>
  <c r="R14" i="4"/>
  <c r="S14" i="4"/>
  <c r="S152" i="4" s="1"/>
  <c r="T14" i="4"/>
  <c r="T152" i="4" s="1"/>
  <c r="U14" i="4"/>
  <c r="U152" i="4" s="1"/>
  <c r="V14" i="4"/>
  <c r="W14" i="4"/>
  <c r="X14" i="4"/>
  <c r="G15" i="4"/>
  <c r="H15" i="4"/>
  <c r="I15" i="4"/>
  <c r="J15" i="4"/>
  <c r="K15" i="4"/>
  <c r="K153" i="4" s="1"/>
  <c r="L15" i="4"/>
  <c r="M15" i="4"/>
  <c r="N15" i="4"/>
  <c r="N153" i="4" s="1"/>
  <c r="O15" i="4"/>
  <c r="P15" i="4"/>
  <c r="Q15" i="4"/>
  <c r="R15" i="4"/>
  <c r="S15" i="4"/>
  <c r="S153" i="4" s="1"/>
  <c r="T15" i="4"/>
  <c r="T153" i="4" s="1"/>
  <c r="U15" i="4"/>
  <c r="V15" i="4"/>
  <c r="W15" i="4"/>
  <c r="X15" i="4"/>
  <c r="G16" i="4"/>
  <c r="H16" i="4"/>
  <c r="H154" i="4" s="1"/>
  <c r="I16" i="4"/>
  <c r="J16" i="4"/>
  <c r="K16" i="4"/>
  <c r="L16" i="4"/>
  <c r="M16" i="4"/>
  <c r="M154" i="4" s="1"/>
  <c r="N16" i="4"/>
  <c r="N154" i="4" s="1"/>
  <c r="O16" i="4"/>
  <c r="P16" i="4"/>
  <c r="P154" i="4" s="1"/>
  <c r="Q16" i="4"/>
  <c r="R16" i="4"/>
  <c r="S16" i="4"/>
  <c r="T16" i="4"/>
  <c r="T154" i="4" s="1"/>
  <c r="U16" i="4"/>
  <c r="V16" i="4"/>
  <c r="W16" i="4"/>
  <c r="X16" i="4"/>
  <c r="G17" i="4"/>
  <c r="H17" i="4"/>
  <c r="H155" i="4" s="1"/>
  <c r="I17" i="4"/>
  <c r="J17" i="4"/>
  <c r="K17" i="4"/>
  <c r="L17" i="4"/>
  <c r="M17" i="4"/>
  <c r="N17" i="4"/>
  <c r="O17" i="4"/>
  <c r="O155" i="4" s="1"/>
  <c r="P17" i="4"/>
  <c r="Q17" i="4"/>
  <c r="R17" i="4"/>
  <c r="S17" i="4"/>
  <c r="S155" i="4" s="1"/>
  <c r="T17" i="4"/>
  <c r="T155" i="4" s="1"/>
  <c r="U17" i="4"/>
  <c r="U155" i="4" s="1"/>
  <c r="V17" i="4"/>
  <c r="W17" i="4"/>
  <c r="X17" i="4"/>
  <c r="G18" i="4"/>
  <c r="H18" i="4"/>
  <c r="H156" i="4" s="1"/>
  <c r="I18" i="4"/>
  <c r="J18" i="4"/>
  <c r="K18" i="4"/>
  <c r="L18" i="4"/>
  <c r="M18" i="4"/>
  <c r="N18" i="4"/>
  <c r="N156" i="4" s="1"/>
  <c r="O18" i="4"/>
  <c r="P18" i="4"/>
  <c r="Q18" i="4"/>
  <c r="R18" i="4"/>
  <c r="S18" i="4"/>
  <c r="S156" i="4" s="1"/>
  <c r="T18" i="4"/>
  <c r="T156" i="4" s="1"/>
  <c r="U18" i="4"/>
  <c r="V18" i="4"/>
  <c r="W18" i="4"/>
  <c r="X18" i="4"/>
  <c r="X156" i="4" s="1"/>
  <c r="G19" i="4"/>
  <c r="G157" i="4" s="1"/>
  <c r="H19" i="4"/>
  <c r="I19" i="4"/>
  <c r="I157" i="4" s="1"/>
  <c r="J19" i="4"/>
  <c r="K19" i="4"/>
  <c r="K157" i="4" s="1"/>
  <c r="L19" i="4"/>
  <c r="M19" i="4"/>
  <c r="N19" i="4"/>
  <c r="O19" i="4"/>
  <c r="P19" i="4"/>
  <c r="Q19" i="4"/>
  <c r="R19" i="4"/>
  <c r="S19" i="4"/>
  <c r="S157" i="4" s="1"/>
  <c r="T19" i="4"/>
  <c r="T157" i="4" s="1"/>
  <c r="U19" i="4"/>
  <c r="V19" i="4"/>
  <c r="W19" i="4"/>
  <c r="W157" i="4" s="1"/>
  <c r="X19" i="4"/>
  <c r="G20" i="4"/>
  <c r="H20" i="4"/>
  <c r="I20" i="4"/>
  <c r="J20" i="4"/>
  <c r="J158" i="4" s="1"/>
  <c r="K20" i="4"/>
  <c r="L20" i="4"/>
  <c r="M20" i="4"/>
  <c r="M158" i="4" s="1"/>
  <c r="N20" i="4"/>
  <c r="O20" i="4"/>
  <c r="P20" i="4"/>
  <c r="Q20" i="4"/>
  <c r="R20" i="4"/>
  <c r="S20" i="4"/>
  <c r="T20" i="4"/>
  <c r="T158" i="4" s="1"/>
  <c r="U20" i="4"/>
  <c r="V20" i="4"/>
  <c r="W20" i="4"/>
  <c r="W158" i="4" s="1"/>
  <c r="X20" i="4"/>
  <c r="X158" i="4" s="1"/>
  <c r="G21" i="4"/>
  <c r="G159" i="4" s="1"/>
  <c r="H21" i="4"/>
  <c r="I21" i="4"/>
  <c r="J21" i="4"/>
  <c r="K21" i="4"/>
  <c r="L21" i="4"/>
  <c r="M21" i="4"/>
  <c r="N21" i="4"/>
  <c r="O21" i="4"/>
  <c r="P21" i="4"/>
  <c r="Q21" i="4"/>
  <c r="R21" i="4"/>
  <c r="S21" i="4"/>
  <c r="S159" i="4" s="1"/>
  <c r="T21" i="4"/>
  <c r="T159" i="4" s="1"/>
  <c r="U21" i="4"/>
  <c r="V21" i="4"/>
  <c r="W21" i="4"/>
  <c r="X21" i="4"/>
  <c r="G22" i="4"/>
  <c r="H22" i="4"/>
  <c r="I22" i="4"/>
  <c r="J22" i="4"/>
  <c r="K22" i="4"/>
  <c r="L22" i="4"/>
  <c r="M22" i="4"/>
  <c r="M160" i="4" s="1"/>
  <c r="N22" i="4"/>
  <c r="O22" i="4"/>
  <c r="P22" i="4"/>
  <c r="P160" i="4" s="1"/>
  <c r="Q22" i="4"/>
  <c r="R22" i="4"/>
  <c r="R160" i="4" s="1"/>
  <c r="S22" i="4"/>
  <c r="S160" i="4" s="1"/>
  <c r="T22" i="4"/>
  <c r="U22" i="4"/>
  <c r="V22" i="4"/>
  <c r="W22" i="4"/>
  <c r="X22" i="4"/>
  <c r="X160" i="4" s="1"/>
  <c r="G23" i="4"/>
  <c r="G161" i="4" s="1"/>
  <c r="H23" i="4"/>
  <c r="I23" i="4"/>
  <c r="I161" i="4" s="1"/>
  <c r="J23" i="4"/>
  <c r="K23" i="4"/>
  <c r="L23" i="4"/>
  <c r="M23" i="4"/>
  <c r="N23" i="4"/>
  <c r="O23" i="4"/>
  <c r="P23" i="4"/>
  <c r="Q23" i="4"/>
  <c r="R23" i="4"/>
  <c r="R161" i="4" s="1"/>
  <c r="S23" i="4"/>
  <c r="S161" i="4" s="1"/>
  <c r="T23" i="4"/>
  <c r="T161" i="4" s="1"/>
  <c r="U23" i="4"/>
  <c r="V23" i="4"/>
  <c r="W23" i="4"/>
  <c r="W161" i="4" s="1"/>
  <c r="X23" i="4"/>
  <c r="G24" i="4"/>
  <c r="H24" i="4"/>
  <c r="I24" i="4"/>
  <c r="J24" i="4"/>
  <c r="K24" i="4"/>
  <c r="L24" i="4"/>
  <c r="M24" i="4"/>
  <c r="N24" i="4"/>
  <c r="O24" i="4"/>
  <c r="P24" i="4"/>
  <c r="Q24" i="4"/>
  <c r="R24" i="4"/>
  <c r="S24" i="4"/>
  <c r="S162" i="4" s="1"/>
  <c r="T24" i="4"/>
  <c r="T162" i="4" s="1"/>
  <c r="U24" i="4"/>
  <c r="V24" i="4"/>
  <c r="W24" i="4"/>
  <c r="X24" i="4"/>
  <c r="G25" i="4"/>
  <c r="H25" i="4"/>
  <c r="I25" i="4"/>
  <c r="J25" i="4"/>
  <c r="K25" i="4"/>
  <c r="M25" i="4"/>
  <c r="N25" i="4"/>
  <c r="O25" i="4"/>
  <c r="P25" i="4"/>
  <c r="Q25" i="4"/>
  <c r="R25" i="4"/>
  <c r="S25" i="4"/>
  <c r="T25" i="4"/>
  <c r="U25" i="4"/>
  <c r="V25" i="4"/>
  <c r="W25" i="4"/>
  <c r="X25" i="4"/>
  <c r="G26" i="4"/>
  <c r="H26" i="4"/>
  <c r="I26" i="4"/>
  <c r="J26" i="4"/>
  <c r="K26" i="4"/>
  <c r="M26" i="4"/>
  <c r="N26" i="4"/>
  <c r="O26" i="4"/>
  <c r="P26" i="4"/>
  <c r="Q26" i="4"/>
  <c r="R26" i="4"/>
  <c r="S26" i="4"/>
  <c r="T26" i="4"/>
  <c r="U26" i="4"/>
  <c r="V26" i="4"/>
  <c r="W26" i="4"/>
  <c r="X26" i="4"/>
  <c r="G27" i="4"/>
  <c r="H27" i="4"/>
  <c r="I27" i="4"/>
  <c r="J27" i="4"/>
  <c r="K27" i="4"/>
  <c r="M27" i="4"/>
  <c r="N27" i="4"/>
  <c r="O27" i="4"/>
  <c r="P27" i="4"/>
  <c r="Q27" i="4"/>
  <c r="R27" i="4"/>
  <c r="S27" i="4"/>
  <c r="T27" i="4"/>
  <c r="U27" i="4"/>
  <c r="V27" i="4"/>
  <c r="W27" i="4"/>
  <c r="X27" i="4"/>
  <c r="G28" i="4"/>
  <c r="H28" i="4"/>
  <c r="I28" i="4"/>
  <c r="J28" i="4"/>
  <c r="K28" i="4"/>
  <c r="M28" i="4"/>
  <c r="M166" i="4" s="1"/>
  <c r="N28" i="4"/>
  <c r="O28" i="4"/>
  <c r="P28" i="4"/>
  <c r="Q28" i="4"/>
  <c r="R28" i="4"/>
  <c r="S28" i="4"/>
  <c r="S166" i="4" s="1"/>
  <c r="T28" i="4"/>
  <c r="T166" i="4" s="1"/>
  <c r="U28" i="4"/>
  <c r="U166" i="4" s="1"/>
  <c r="V28" i="4"/>
  <c r="W28" i="4"/>
  <c r="X28" i="4"/>
  <c r="G29" i="4"/>
  <c r="H29" i="4"/>
  <c r="I29" i="4"/>
  <c r="I167" i="4" s="1"/>
  <c r="J29" i="4"/>
  <c r="K29" i="4"/>
  <c r="K167" i="4" s="1"/>
  <c r="M29" i="4"/>
  <c r="M167" i="4" s="1"/>
  <c r="N29" i="4"/>
  <c r="N167" i="4" s="1"/>
  <c r="O29" i="4"/>
  <c r="P29" i="4"/>
  <c r="P167" i="4" s="1"/>
  <c r="Q29" i="4"/>
  <c r="Q167" i="4" s="1"/>
  <c r="R29" i="4"/>
  <c r="R167" i="4" s="1"/>
  <c r="S29" i="4"/>
  <c r="S167" i="4" s="1"/>
  <c r="T29" i="4"/>
  <c r="T167" i="4" s="1"/>
  <c r="U29" i="4"/>
  <c r="V29" i="4"/>
  <c r="V167" i="4" s="1"/>
  <c r="W29" i="4"/>
  <c r="W167" i="4" s="1"/>
  <c r="X29" i="4"/>
  <c r="X167" i="4" s="1"/>
  <c r="G30" i="4"/>
  <c r="H30" i="4"/>
  <c r="H168" i="4" s="1"/>
  <c r="I30" i="4"/>
  <c r="J30" i="4"/>
  <c r="J168" i="4" s="1"/>
  <c r="K30" i="4"/>
  <c r="M30" i="4"/>
  <c r="N30" i="4"/>
  <c r="O30" i="4"/>
  <c r="P30" i="4"/>
  <c r="Q30" i="4"/>
  <c r="R30" i="4"/>
  <c r="S30" i="4"/>
  <c r="S168" i="4" s="1"/>
  <c r="T30" i="4"/>
  <c r="T168" i="4" s="1"/>
  <c r="U30" i="4"/>
  <c r="U168" i="4" s="1"/>
  <c r="V30" i="4"/>
  <c r="V168" i="4" s="1"/>
  <c r="W30" i="4"/>
  <c r="W168" i="4" s="1"/>
  <c r="X30" i="4"/>
  <c r="G31" i="4"/>
  <c r="G169" i="4" s="1"/>
  <c r="H31" i="4"/>
  <c r="H169" i="4" s="1"/>
  <c r="I31" i="4"/>
  <c r="J31" i="4"/>
  <c r="K31" i="4"/>
  <c r="M31" i="4"/>
  <c r="N31" i="4"/>
  <c r="N169" i="4" s="1"/>
  <c r="O31" i="4"/>
  <c r="P31" i="4"/>
  <c r="Q31" i="4"/>
  <c r="R31" i="4"/>
  <c r="R169" i="4" s="1"/>
  <c r="S31" i="4"/>
  <c r="S169" i="4" s="1"/>
  <c r="T31" i="4"/>
  <c r="T169" i="4" s="1"/>
  <c r="U31" i="4"/>
  <c r="V31" i="4"/>
  <c r="V169" i="4" s="1"/>
  <c r="W31" i="4"/>
  <c r="X31" i="4"/>
  <c r="X169" i="4" s="1"/>
  <c r="G32" i="4"/>
  <c r="H32" i="4"/>
  <c r="I32" i="4"/>
  <c r="J32" i="4"/>
  <c r="J170" i="4" s="1"/>
  <c r="K32" i="4"/>
  <c r="M32" i="4"/>
  <c r="M170" i="4" s="1"/>
  <c r="N32" i="4"/>
  <c r="O32" i="4"/>
  <c r="O170" i="4" s="1"/>
  <c r="P32" i="4"/>
  <c r="Q32" i="4"/>
  <c r="Q170" i="4" s="1"/>
  <c r="R32" i="4"/>
  <c r="S32" i="4"/>
  <c r="S170" i="4" s="1"/>
  <c r="T32" i="4"/>
  <c r="T170" i="4" s="1"/>
  <c r="U32" i="4"/>
  <c r="V32" i="4"/>
  <c r="W32" i="4"/>
  <c r="W170" i="4" s="1"/>
  <c r="X32" i="4"/>
  <c r="G33" i="4"/>
  <c r="G171" i="4" s="1"/>
  <c r="H33" i="4"/>
  <c r="I33" i="4"/>
  <c r="J33" i="4"/>
  <c r="K33" i="4"/>
  <c r="K171" i="4" s="1"/>
  <c r="M33" i="4"/>
  <c r="N33" i="4"/>
  <c r="O33" i="4"/>
  <c r="P33" i="4"/>
  <c r="Q33" i="4"/>
  <c r="R33" i="4"/>
  <c r="S33" i="4"/>
  <c r="S171" i="4" s="1"/>
  <c r="T33" i="4"/>
  <c r="T171" i="4" s="1"/>
  <c r="U33" i="4"/>
  <c r="V33" i="4"/>
  <c r="W33" i="4"/>
  <c r="X33" i="4"/>
  <c r="X171" i="4" s="1"/>
  <c r="G34" i="4"/>
  <c r="H34" i="4"/>
  <c r="H172" i="4" s="1"/>
  <c r="I34" i="4"/>
  <c r="J34" i="4"/>
  <c r="K34" i="4"/>
  <c r="L34" i="4"/>
  <c r="M34" i="4"/>
  <c r="N34" i="4"/>
  <c r="O34" i="4"/>
  <c r="P34" i="4"/>
  <c r="Q34" i="4"/>
  <c r="R34" i="4"/>
  <c r="S34" i="4"/>
  <c r="T34" i="4"/>
  <c r="U34" i="4"/>
  <c r="V34" i="4"/>
  <c r="W34" i="4"/>
  <c r="X34" i="4"/>
  <c r="G35" i="4"/>
  <c r="H35" i="4"/>
  <c r="I35" i="4"/>
  <c r="J35" i="4"/>
  <c r="K35" i="4"/>
  <c r="L35" i="4"/>
  <c r="M35" i="4"/>
  <c r="N35" i="4"/>
  <c r="O35" i="4"/>
  <c r="P35" i="4"/>
  <c r="Q35" i="4"/>
  <c r="R35" i="4"/>
  <c r="S35" i="4"/>
  <c r="T35" i="4"/>
  <c r="U35" i="4"/>
  <c r="V35" i="4"/>
  <c r="W35" i="4"/>
  <c r="X35" i="4"/>
  <c r="G36" i="4"/>
  <c r="G36" i="3"/>
  <c r="H36" i="4"/>
  <c r="I36" i="4"/>
  <c r="J36" i="4"/>
  <c r="K36" i="4"/>
  <c r="L36" i="4"/>
  <c r="M36" i="4"/>
  <c r="M174" i="4" s="1"/>
  <c r="N36" i="4"/>
  <c r="N174" i="4" s="1"/>
  <c r="O36" i="4"/>
  <c r="O174" i="4" s="1"/>
  <c r="P36" i="4"/>
  <c r="P174" i="4" s="1"/>
  <c r="Q36" i="4"/>
  <c r="Q174" i="4" s="1"/>
  <c r="R36" i="4"/>
  <c r="S36" i="4"/>
  <c r="S174" i="4" s="1"/>
  <c r="T36" i="4"/>
  <c r="T174" i="4" s="1"/>
  <c r="U36" i="4"/>
  <c r="V36" i="4"/>
  <c r="V174" i="4" s="1"/>
  <c r="W36" i="4"/>
  <c r="W174" i="4" s="1"/>
  <c r="X36" i="4"/>
  <c r="G37" i="4"/>
  <c r="G175" i="4" s="1"/>
  <c r="H37" i="4"/>
  <c r="I37" i="4"/>
  <c r="J37" i="4"/>
  <c r="K37" i="4"/>
  <c r="K175" i="4" s="1"/>
  <c r="L37" i="4"/>
  <c r="M37" i="4"/>
  <c r="N37" i="4"/>
  <c r="O37" i="4"/>
  <c r="P37" i="4"/>
  <c r="Q37" i="4"/>
  <c r="R37" i="4"/>
  <c r="S37" i="4"/>
  <c r="T37" i="4"/>
  <c r="U37" i="4"/>
  <c r="V37" i="4"/>
  <c r="W37" i="4"/>
  <c r="X37" i="4"/>
  <c r="G38" i="4"/>
  <c r="H38" i="4"/>
  <c r="I38" i="4"/>
  <c r="J38" i="4"/>
  <c r="K38" i="4"/>
  <c r="L38" i="4"/>
  <c r="M38" i="4"/>
  <c r="N38" i="4"/>
  <c r="O38" i="4"/>
  <c r="P38" i="4"/>
  <c r="Q38" i="4"/>
  <c r="R38" i="4"/>
  <c r="S38" i="4"/>
  <c r="T38" i="4"/>
  <c r="U38" i="4"/>
  <c r="V38" i="4"/>
  <c r="W38" i="4"/>
  <c r="X38" i="4"/>
  <c r="G39" i="4"/>
  <c r="H39" i="4"/>
  <c r="I39" i="4"/>
  <c r="J39" i="4"/>
  <c r="K39" i="4"/>
  <c r="L39" i="4"/>
  <c r="M39" i="4"/>
  <c r="N39" i="4"/>
  <c r="O39" i="4"/>
  <c r="P39" i="4"/>
  <c r="Q39" i="4"/>
  <c r="R39" i="4"/>
  <c r="S39" i="4"/>
  <c r="T39" i="4"/>
  <c r="U39" i="4"/>
  <c r="V39" i="4"/>
  <c r="W39" i="4"/>
  <c r="X39" i="4"/>
  <c r="G40" i="4"/>
  <c r="H40" i="4"/>
  <c r="H178" i="4" s="1"/>
  <c r="I40" i="4"/>
  <c r="J40" i="4"/>
  <c r="K40" i="4"/>
  <c r="L40" i="4"/>
  <c r="M40" i="4"/>
  <c r="N40" i="4"/>
  <c r="O40" i="4"/>
  <c r="P40" i="4"/>
  <c r="Q40" i="4"/>
  <c r="R40" i="4"/>
  <c r="S40" i="4"/>
  <c r="S178" i="4" s="1"/>
  <c r="T40" i="4"/>
  <c r="T178" i="4" s="1"/>
  <c r="U40" i="4"/>
  <c r="U178" i="4" s="1"/>
  <c r="V40" i="4"/>
  <c r="W40" i="4"/>
  <c r="X40" i="4"/>
  <c r="G41" i="4"/>
  <c r="H41" i="4"/>
  <c r="I41" i="4"/>
  <c r="J41" i="4"/>
  <c r="K41" i="4"/>
  <c r="L41" i="4"/>
  <c r="M41" i="4"/>
  <c r="N41" i="4"/>
  <c r="O41" i="4"/>
  <c r="P41" i="4"/>
  <c r="P179" i="4" s="1"/>
  <c r="Q41" i="4"/>
  <c r="R41" i="4"/>
  <c r="R179" i="4" s="1"/>
  <c r="S41" i="4"/>
  <c r="S179" i="4" s="1"/>
  <c r="T41" i="4"/>
  <c r="T179" i="4" s="1"/>
  <c r="U41" i="4"/>
  <c r="V41" i="4"/>
  <c r="V179" i="4" s="1"/>
  <c r="W41" i="4"/>
  <c r="X41" i="4"/>
  <c r="G44" i="4"/>
  <c r="G182" i="4" s="1"/>
  <c r="H44" i="4"/>
  <c r="H182" i="4" s="1"/>
  <c r="I44" i="4"/>
  <c r="J44" i="4"/>
  <c r="J182" i="4" s="1"/>
  <c r="K44" i="4"/>
  <c r="L44" i="4"/>
  <c r="M44" i="4"/>
  <c r="M182" i="4" s="1"/>
  <c r="N44" i="4"/>
  <c r="O44" i="4"/>
  <c r="P44" i="4"/>
  <c r="Q44" i="4"/>
  <c r="Q182" i="4" s="1"/>
  <c r="R44" i="4"/>
  <c r="S44" i="4"/>
  <c r="S182" i="4" s="1"/>
  <c r="T44" i="4"/>
  <c r="T182" i="4" s="1"/>
  <c r="U44" i="4"/>
  <c r="V44" i="4"/>
  <c r="W44" i="4"/>
  <c r="X44" i="4"/>
  <c r="G5" i="3"/>
  <c r="G5" i="11" s="1"/>
  <c r="H5" i="3"/>
  <c r="H5" i="11" s="1"/>
  <c r="I5" i="3"/>
  <c r="I5" i="11" s="1"/>
  <c r="J5" i="3"/>
  <c r="K5" i="3"/>
  <c r="L5" i="3"/>
  <c r="M5" i="3"/>
  <c r="N5" i="3"/>
  <c r="O5" i="3"/>
  <c r="P5" i="3"/>
  <c r="Q5" i="3"/>
  <c r="R5" i="3"/>
  <c r="S5" i="3"/>
  <c r="T5" i="3"/>
  <c r="U5" i="3"/>
  <c r="V5" i="3"/>
  <c r="W5" i="3"/>
  <c r="X5" i="3"/>
  <c r="G6" i="3"/>
  <c r="H6" i="3"/>
  <c r="I6" i="3"/>
  <c r="J6" i="3"/>
  <c r="K6" i="3"/>
  <c r="L6" i="3"/>
  <c r="M6" i="3"/>
  <c r="N6" i="3"/>
  <c r="O6" i="3"/>
  <c r="P6" i="3"/>
  <c r="Q6" i="3"/>
  <c r="R6" i="3"/>
  <c r="S6" i="3"/>
  <c r="T6" i="3"/>
  <c r="U6" i="3"/>
  <c r="V6" i="3"/>
  <c r="W6" i="3"/>
  <c r="X6" i="3"/>
  <c r="G7" i="3"/>
  <c r="H7" i="3"/>
  <c r="I7" i="3"/>
  <c r="J7" i="3"/>
  <c r="K7" i="3"/>
  <c r="L7" i="3"/>
  <c r="M7" i="3"/>
  <c r="N7" i="3"/>
  <c r="O7" i="3"/>
  <c r="P7" i="3"/>
  <c r="Q7" i="3"/>
  <c r="R7" i="3"/>
  <c r="S7" i="3"/>
  <c r="T7" i="3"/>
  <c r="U7" i="3"/>
  <c r="V7" i="3"/>
  <c r="W7" i="3"/>
  <c r="X7" i="3"/>
  <c r="G8" i="3"/>
  <c r="H8" i="3"/>
  <c r="I8" i="3"/>
  <c r="J8" i="3"/>
  <c r="K8" i="3"/>
  <c r="L8" i="3"/>
  <c r="M8" i="3"/>
  <c r="N8" i="3"/>
  <c r="O8" i="3"/>
  <c r="P8" i="3"/>
  <c r="Q8" i="3"/>
  <c r="R8" i="3"/>
  <c r="S8" i="3"/>
  <c r="T8" i="3"/>
  <c r="U8" i="3"/>
  <c r="V8" i="3"/>
  <c r="W8" i="3"/>
  <c r="X8" i="3"/>
  <c r="G9" i="3"/>
  <c r="H9" i="3"/>
  <c r="I9" i="3"/>
  <c r="J9" i="3"/>
  <c r="J9" i="11" s="1"/>
  <c r="K9" i="3"/>
  <c r="K9" i="11" s="1"/>
  <c r="L9" i="3"/>
  <c r="L9" i="11" s="1"/>
  <c r="M9" i="3"/>
  <c r="N9" i="3"/>
  <c r="N9" i="11" s="1"/>
  <c r="O9" i="3"/>
  <c r="O9" i="11" s="1"/>
  <c r="P9" i="3"/>
  <c r="Q9" i="3"/>
  <c r="Q9" i="11" s="1"/>
  <c r="R9" i="3"/>
  <c r="S9" i="3"/>
  <c r="T9" i="3"/>
  <c r="T9" i="11" s="1"/>
  <c r="U9" i="3"/>
  <c r="U9" i="11" s="1"/>
  <c r="V9" i="3"/>
  <c r="W9" i="3"/>
  <c r="X9" i="3"/>
  <c r="G10" i="3"/>
  <c r="G10" i="11" s="1"/>
  <c r="H10" i="3"/>
  <c r="H10" i="11" s="1"/>
  <c r="I10" i="3"/>
  <c r="I10" i="11" s="1"/>
  <c r="J10" i="3"/>
  <c r="J10" i="11" s="1"/>
  <c r="K10" i="3"/>
  <c r="K10" i="11" s="1"/>
  <c r="L10" i="3"/>
  <c r="L10" i="11" s="1"/>
  <c r="M10" i="3"/>
  <c r="N10" i="3"/>
  <c r="O10" i="3"/>
  <c r="O10" i="11" s="1"/>
  <c r="P10" i="3"/>
  <c r="P10" i="11" s="1"/>
  <c r="Q10" i="3"/>
  <c r="Q10" i="11" s="1"/>
  <c r="R10" i="3"/>
  <c r="R10" i="11" s="1"/>
  <c r="S10" i="3"/>
  <c r="S10" i="11" s="1"/>
  <c r="T10" i="3"/>
  <c r="T10" i="11" s="1"/>
  <c r="U10" i="3"/>
  <c r="U10" i="11" s="1"/>
  <c r="V10" i="3"/>
  <c r="W10" i="3"/>
  <c r="X10" i="3"/>
  <c r="X10" i="11" s="1"/>
  <c r="G11" i="3"/>
  <c r="G11" i="11" s="1"/>
  <c r="H11" i="3"/>
  <c r="H11" i="11" s="1"/>
  <c r="I11" i="3"/>
  <c r="I11" i="11" s="1"/>
  <c r="J11" i="3"/>
  <c r="J11" i="11" s="1"/>
  <c r="K11" i="3"/>
  <c r="K11" i="11" s="1"/>
  <c r="L11" i="3"/>
  <c r="L11" i="11" s="1"/>
  <c r="M11" i="3"/>
  <c r="N11" i="3"/>
  <c r="N11" i="11" s="1"/>
  <c r="O11" i="3"/>
  <c r="O11" i="11" s="1"/>
  <c r="P11" i="3"/>
  <c r="P11" i="11" s="1"/>
  <c r="Q11" i="3"/>
  <c r="Q11" i="11" s="1"/>
  <c r="R11" i="3"/>
  <c r="S11" i="3"/>
  <c r="S11" i="11" s="1"/>
  <c r="T11" i="3"/>
  <c r="U11" i="3"/>
  <c r="V11" i="3"/>
  <c r="W11" i="3"/>
  <c r="X11" i="3"/>
  <c r="G12" i="3"/>
  <c r="H12" i="3"/>
  <c r="I12" i="3"/>
  <c r="J12" i="3"/>
  <c r="K12" i="3"/>
  <c r="L12" i="3"/>
  <c r="M12" i="3"/>
  <c r="N12" i="3"/>
  <c r="O12" i="3"/>
  <c r="P12" i="3"/>
  <c r="Q12" i="3"/>
  <c r="R12" i="3"/>
  <c r="S12" i="3"/>
  <c r="T12" i="3"/>
  <c r="U12" i="3"/>
  <c r="V12" i="3"/>
  <c r="W12" i="3"/>
  <c r="X12" i="3"/>
  <c r="G13" i="3"/>
  <c r="H13" i="3"/>
  <c r="I13" i="3"/>
  <c r="J13" i="3"/>
  <c r="K13" i="3"/>
  <c r="L13" i="3"/>
  <c r="M13" i="3"/>
  <c r="N13" i="3"/>
  <c r="O13" i="3"/>
  <c r="P13" i="3"/>
  <c r="Q13" i="3"/>
  <c r="R13" i="3"/>
  <c r="S13" i="3"/>
  <c r="T13" i="3"/>
  <c r="U13" i="3"/>
  <c r="V13" i="3"/>
  <c r="W13" i="3"/>
  <c r="X13" i="3"/>
  <c r="G14" i="3"/>
  <c r="H14" i="3"/>
  <c r="I14" i="3"/>
  <c r="J14" i="3"/>
  <c r="K14" i="3"/>
  <c r="L14" i="3"/>
  <c r="M14" i="3"/>
  <c r="N14" i="3"/>
  <c r="O14" i="3"/>
  <c r="P14" i="3"/>
  <c r="Q14" i="3"/>
  <c r="R14" i="3"/>
  <c r="S14" i="3"/>
  <c r="T14" i="3"/>
  <c r="U14" i="3"/>
  <c r="V14" i="3"/>
  <c r="W14" i="3"/>
  <c r="X14" i="3"/>
  <c r="G15" i="3"/>
  <c r="H15" i="3"/>
  <c r="I15" i="3"/>
  <c r="J15" i="3"/>
  <c r="K15" i="3"/>
  <c r="L15" i="3"/>
  <c r="M15" i="3"/>
  <c r="N15" i="3"/>
  <c r="O15" i="3"/>
  <c r="P15" i="3"/>
  <c r="Q15" i="3"/>
  <c r="R15" i="3"/>
  <c r="S15" i="3"/>
  <c r="T15" i="3"/>
  <c r="U15" i="3"/>
  <c r="V15" i="3"/>
  <c r="W15" i="3"/>
  <c r="X15" i="3"/>
  <c r="G16" i="3"/>
  <c r="H16" i="3"/>
  <c r="I16" i="3"/>
  <c r="J16" i="3"/>
  <c r="K16" i="3"/>
  <c r="L16" i="3"/>
  <c r="M16" i="3"/>
  <c r="N16" i="3"/>
  <c r="O16" i="3"/>
  <c r="P16" i="3"/>
  <c r="Q16" i="3"/>
  <c r="R16" i="3"/>
  <c r="S16" i="3"/>
  <c r="T16" i="3"/>
  <c r="U16" i="3"/>
  <c r="V16" i="3"/>
  <c r="W16" i="3"/>
  <c r="X16" i="3"/>
  <c r="G17" i="3"/>
  <c r="H17" i="3"/>
  <c r="I17" i="3"/>
  <c r="J17" i="3"/>
  <c r="K17" i="3"/>
  <c r="L17" i="3"/>
  <c r="M17" i="3"/>
  <c r="N17" i="3"/>
  <c r="O17" i="3"/>
  <c r="P17" i="3"/>
  <c r="Q17" i="3"/>
  <c r="R17" i="3"/>
  <c r="S17" i="3"/>
  <c r="T17" i="3"/>
  <c r="U17" i="3"/>
  <c r="V17" i="3"/>
  <c r="W17" i="3"/>
  <c r="X17" i="3"/>
  <c r="G18" i="3"/>
  <c r="H18" i="3"/>
  <c r="I18" i="3"/>
  <c r="J18" i="3"/>
  <c r="K18" i="3"/>
  <c r="L18" i="3"/>
  <c r="M18" i="3"/>
  <c r="N18" i="3"/>
  <c r="O18" i="3"/>
  <c r="P18" i="3"/>
  <c r="Q18" i="3"/>
  <c r="R18" i="3"/>
  <c r="S18" i="3"/>
  <c r="T18" i="3"/>
  <c r="U18" i="3"/>
  <c r="V18" i="3"/>
  <c r="W18" i="3"/>
  <c r="X18" i="3"/>
  <c r="G19" i="3"/>
  <c r="H19" i="3"/>
  <c r="I19" i="3"/>
  <c r="J19" i="3"/>
  <c r="K19" i="3"/>
  <c r="L19" i="3"/>
  <c r="M19" i="3"/>
  <c r="N19" i="3"/>
  <c r="O19" i="3"/>
  <c r="P19" i="3"/>
  <c r="Q19" i="3"/>
  <c r="R19" i="3"/>
  <c r="S19" i="3"/>
  <c r="T19" i="3"/>
  <c r="U19" i="3"/>
  <c r="V19" i="3"/>
  <c r="W19" i="3"/>
  <c r="X19" i="3"/>
  <c r="G20" i="3"/>
  <c r="H20" i="3"/>
  <c r="I20" i="3"/>
  <c r="J20" i="3"/>
  <c r="K20" i="3"/>
  <c r="L20" i="3"/>
  <c r="M20" i="3"/>
  <c r="N20" i="3"/>
  <c r="O20" i="3"/>
  <c r="P20" i="3"/>
  <c r="Q20" i="3"/>
  <c r="R20" i="3"/>
  <c r="S20" i="3"/>
  <c r="T20" i="3"/>
  <c r="U20" i="3"/>
  <c r="V20" i="3"/>
  <c r="W20" i="3"/>
  <c r="X20" i="3"/>
  <c r="G21" i="3"/>
  <c r="H21" i="3"/>
  <c r="I21" i="3"/>
  <c r="J21" i="3"/>
  <c r="K21" i="3"/>
  <c r="L21" i="3"/>
  <c r="M21" i="3"/>
  <c r="N21" i="3"/>
  <c r="O21" i="3"/>
  <c r="P21" i="3"/>
  <c r="Q21" i="3"/>
  <c r="R21" i="3"/>
  <c r="S21" i="3"/>
  <c r="T21" i="3"/>
  <c r="U21" i="3"/>
  <c r="V21" i="3"/>
  <c r="W21" i="3"/>
  <c r="X21" i="3"/>
  <c r="G22" i="3"/>
  <c r="H22" i="3"/>
  <c r="I22" i="3"/>
  <c r="J22" i="3"/>
  <c r="K22" i="3"/>
  <c r="L22" i="3"/>
  <c r="L22" i="11" s="1"/>
  <c r="M22" i="3"/>
  <c r="N22" i="3"/>
  <c r="N22" i="11" s="1"/>
  <c r="O22" i="3"/>
  <c r="O22" i="11" s="1"/>
  <c r="P22" i="3"/>
  <c r="P22" i="11" s="1"/>
  <c r="Q22" i="3"/>
  <c r="Q22" i="11" s="1"/>
  <c r="R22" i="3"/>
  <c r="R22" i="11" s="1"/>
  <c r="S22" i="3"/>
  <c r="T22" i="3"/>
  <c r="T22" i="11" s="1"/>
  <c r="U22" i="3"/>
  <c r="U22" i="11" s="1"/>
  <c r="V22" i="3"/>
  <c r="V22" i="11" s="1"/>
  <c r="W22" i="3"/>
  <c r="X22" i="3"/>
  <c r="X22" i="11" s="1"/>
  <c r="G23" i="3"/>
  <c r="G23" i="11" s="1"/>
  <c r="H23" i="3"/>
  <c r="H23" i="11" s="1"/>
  <c r="I23" i="3"/>
  <c r="I23" i="11" s="1"/>
  <c r="J23" i="3"/>
  <c r="J23" i="11" s="1"/>
  <c r="K23" i="3"/>
  <c r="K23" i="11" s="1"/>
  <c r="L23" i="3"/>
  <c r="M23" i="3"/>
  <c r="N23" i="3"/>
  <c r="O23" i="3"/>
  <c r="P23" i="3"/>
  <c r="P23" i="11" s="1"/>
  <c r="Q23" i="3"/>
  <c r="Q23" i="11" s="1"/>
  <c r="R23" i="3"/>
  <c r="R23" i="11" s="1"/>
  <c r="S23" i="3"/>
  <c r="T23" i="3"/>
  <c r="T23" i="11" s="1"/>
  <c r="U23" i="3"/>
  <c r="U23" i="11" s="1"/>
  <c r="V23" i="3"/>
  <c r="W23" i="3"/>
  <c r="X23" i="3"/>
  <c r="X23" i="11" s="1"/>
  <c r="G24" i="3"/>
  <c r="G24" i="11" s="1"/>
  <c r="H24" i="3"/>
  <c r="H24" i="11" s="1"/>
  <c r="I24" i="3"/>
  <c r="J24" i="3"/>
  <c r="J24" i="11" s="1"/>
  <c r="K24" i="3"/>
  <c r="L24" i="3"/>
  <c r="M24" i="3"/>
  <c r="N24" i="3"/>
  <c r="N24" i="11" s="1"/>
  <c r="O24" i="3"/>
  <c r="O24" i="11" s="1"/>
  <c r="P24" i="3"/>
  <c r="P24" i="11" s="1"/>
  <c r="Q24" i="3"/>
  <c r="Q24" i="11" s="1"/>
  <c r="R24" i="3"/>
  <c r="R24" i="11" s="1"/>
  <c r="S24" i="3"/>
  <c r="T24" i="3"/>
  <c r="T24" i="11" s="1"/>
  <c r="U24" i="3"/>
  <c r="U24" i="11" s="1"/>
  <c r="V24" i="3"/>
  <c r="W24" i="3"/>
  <c r="X24" i="3"/>
  <c r="X24" i="11" s="1"/>
  <c r="G25" i="3"/>
  <c r="G25" i="11" s="1"/>
  <c r="H25" i="3"/>
  <c r="H25" i="11" s="1"/>
  <c r="I25" i="3"/>
  <c r="I25" i="11" s="1"/>
  <c r="J25" i="3"/>
  <c r="J25" i="11" s="1"/>
  <c r="K25" i="3"/>
  <c r="K25" i="11" s="1"/>
  <c r="M25" i="3"/>
  <c r="N25" i="3"/>
  <c r="O25" i="3"/>
  <c r="P25" i="3"/>
  <c r="Q25" i="3"/>
  <c r="R25" i="3"/>
  <c r="S25" i="3"/>
  <c r="T25" i="3"/>
  <c r="U25" i="3"/>
  <c r="V25" i="3"/>
  <c r="W25" i="3"/>
  <c r="X25" i="3"/>
  <c r="G26" i="3"/>
  <c r="H26" i="3"/>
  <c r="I26" i="3"/>
  <c r="J26" i="3"/>
  <c r="K26" i="3"/>
  <c r="M26" i="3"/>
  <c r="N26" i="3"/>
  <c r="O26" i="3"/>
  <c r="P26" i="3"/>
  <c r="Q26" i="3"/>
  <c r="R26" i="3"/>
  <c r="S26" i="3"/>
  <c r="T26" i="3"/>
  <c r="U26" i="3"/>
  <c r="V26" i="3"/>
  <c r="W26" i="3"/>
  <c r="X26" i="3"/>
  <c r="G27" i="3"/>
  <c r="H27" i="3"/>
  <c r="I27" i="3"/>
  <c r="J27" i="3"/>
  <c r="K27" i="3"/>
  <c r="M27" i="3"/>
  <c r="N27" i="3"/>
  <c r="O27" i="3"/>
  <c r="P27" i="3"/>
  <c r="Q27" i="3"/>
  <c r="R27" i="3"/>
  <c r="S27" i="3"/>
  <c r="T27" i="3"/>
  <c r="U27" i="3"/>
  <c r="V27" i="3"/>
  <c r="W27" i="3"/>
  <c r="X27" i="3"/>
  <c r="G28" i="3"/>
  <c r="H28" i="3"/>
  <c r="I28" i="3"/>
  <c r="J28" i="3"/>
  <c r="K28" i="3"/>
  <c r="M28" i="3"/>
  <c r="M28" i="11" s="1"/>
  <c r="N28" i="3"/>
  <c r="O28" i="3"/>
  <c r="O28" i="11" s="1"/>
  <c r="P28" i="3"/>
  <c r="Q28" i="3"/>
  <c r="Q28" i="11" s="1"/>
  <c r="R28" i="3"/>
  <c r="R28" i="11" s="1"/>
  <c r="S28" i="3"/>
  <c r="S28" i="11" s="1"/>
  <c r="T28" i="3"/>
  <c r="T28" i="11" s="1"/>
  <c r="U28" i="3"/>
  <c r="V28" i="3"/>
  <c r="V28" i="11" s="1"/>
  <c r="W28" i="3"/>
  <c r="W28" i="11" s="1"/>
  <c r="X28" i="3"/>
  <c r="X28" i="11" s="1"/>
  <c r="G29" i="3"/>
  <c r="G29" i="11" s="1"/>
  <c r="H29" i="3"/>
  <c r="I29" i="3"/>
  <c r="I29" i="11" s="1"/>
  <c r="J29" i="3"/>
  <c r="J29" i="11" s="1"/>
  <c r="K29" i="3"/>
  <c r="K29" i="11" s="1"/>
  <c r="L29" i="3"/>
  <c r="L29" i="11" s="1"/>
  <c r="M29" i="3"/>
  <c r="N29" i="3"/>
  <c r="N29" i="11" s="1"/>
  <c r="O29" i="3"/>
  <c r="O29" i="11" s="1"/>
  <c r="P29" i="3"/>
  <c r="P29" i="11" s="1"/>
  <c r="Q29" i="3"/>
  <c r="R29" i="3"/>
  <c r="R29" i="11" s="1"/>
  <c r="S29" i="3"/>
  <c r="T29" i="3"/>
  <c r="T29" i="11" s="1"/>
  <c r="U29" i="3"/>
  <c r="U29" i="11" s="1"/>
  <c r="V29" i="3"/>
  <c r="W29" i="3"/>
  <c r="W29" i="11" s="1"/>
  <c r="X29" i="3"/>
  <c r="X29" i="11" s="1"/>
  <c r="G30" i="3"/>
  <c r="G30" i="11" s="1"/>
  <c r="H30" i="3"/>
  <c r="H30" i="11" s="1"/>
  <c r="I30" i="3"/>
  <c r="I30" i="11" s="1"/>
  <c r="J30" i="3"/>
  <c r="J30" i="11" s="1"/>
  <c r="K30" i="3"/>
  <c r="K30" i="11" s="1"/>
  <c r="L30" i="3"/>
  <c r="M30" i="3"/>
  <c r="N30" i="3"/>
  <c r="N30" i="11" s="1"/>
  <c r="O30" i="3"/>
  <c r="O30" i="11" s="1"/>
  <c r="P30" i="3"/>
  <c r="P30" i="11" s="1"/>
  <c r="Q30" i="3"/>
  <c r="Q30" i="11" s="1"/>
  <c r="R30" i="3"/>
  <c r="R30" i="11" s="1"/>
  <c r="S30" i="3"/>
  <c r="T30" i="3"/>
  <c r="T30" i="11" s="1"/>
  <c r="U30" i="3"/>
  <c r="U30" i="11" s="1"/>
  <c r="V30" i="3"/>
  <c r="W30" i="3"/>
  <c r="X30" i="3"/>
  <c r="X30" i="11" s="1"/>
  <c r="G31" i="3"/>
  <c r="G31" i="11" s="1"/>
  <c r="H31" i="3"/>
  <c r="H31" i="11" s="1"/>
  <c r="I31" i="3"/>
  <c r="I31" i="11" s="1"/>
  <c r="J31" i="3"/>
  <c r="J31" i="11" s="1"/>
  <c r="K31" i="3"/>
  <c r="K31" i="11" s="1"/>
  <c r="M31" i="3"/>
  <c r="N31" i="3"/>
  <c r="O31" i="3"/>
  <c r="P31" i="3"/>
  <c r="Q31" i="3"/>
  <c r="R31" i="3"/>
  <c r="S31" i="3"/>
  <c r="T31" i="3"/>
  <c r="U31" i="3"/>
  <c r="V31" i="3"/>
  <c r="W31" i="3"/>
  <c r="X31" i="3"/>
  <c r="G32" i="3"/>
  <c r="H32" i="3"/>
  <c r="I32" i="3"/>
  <c r="J32" i="3"/>
  <c r="K32" i="3"/>
  <c r="L32" i="3"/>
  <c r="M32" i="3"/>
  <c r="N32" i="3"/>
  <c r="O32" i="3"/>
  <c r="P32" i="3"/>
  <c r="Q32" i="3"/>
  <c r="R32" i="3"/>
  <c r="S32" i="3"/>
  <c r="T32" i="3"/>
  <c r="U32" i="3"/>
  <c r="V32" i="3"/>
  <c r="W32" i="3"/>
  <c r="X32" i="3"/>
  <c r="G33" i="3"/>
  <c r="H33" i="3"/>
  <c r="I33" i="3"/>
  <c r="J33" i="3"/>
  <c r="K33" i="3"/>
  <c r="L33" i="3"/>
  <c r="M33" i="3"/>
  <c r="N33" i="3"/>
  <c r="O33" i="3"/>
  <c r="P33" i="3"/>
  <c r="Q33" i="3"/>
  <c r="R33" i="3"/>
  <c r="S33" i="3"/>
  <c r="T33" i="3"/>
  <c r="U33" i="3"/>
  <c r="V33" i="3"/>
  <c r="W33" i="3"/>
  <c r="X33" i="3"/>
  <c r="G34" i="3"/>
  <c r="H34" i="3"/>
  <c r="I34" i="3"/>
  <c r="J34" i="3"/>
  <c r="K34" i="3"/>
  <c r="L34" i="3"/>
  <c r="M34" i="3"/>
  <c r="N34" i="3"/>
  <c r="O34" i="3"/>
  <c r="P34" i="3"/>
  <c r="Q34" i="3"/>
  <c r="R34" i="3"/>
  <c r="S34" i="3"/>
  <c r="T34" i="3"/>
  <c r="U34" i="3"/>
  <c r="V34" i="3"/>
  <c r="W34" i="3"/>
  <c r="X34" i="3"/>
  <c r="G35" i="3"/>
  <c r="H35" i="3"/>
  <c r="I35" i="3"/>
  <c r="J35" i="3"/>
  <c r="K35" i="3"/>
  <c r="L35" i="3"/>
  <c r="M35" i="3"/>
  <c r="N35" i="3"/>
  <c r="O35" i="3"/>
  <c r="P35" i="3"/>
  <c r="Q35" i="3"/>
  <c r="R35" i="3"/>
  <c r="S35" i="3"/>
  <c r="T35" i="3"/>
  <c r="U35" i="3"/>
  <c r="V35" i="3"/>
  <c r="W35" i="3"/>
  <c r="X35" i="3"/>
  <c r="H36" i="3"/>
  <c r="I36" i="3"/>
  <c r="J36" i="3"/>
  <c r="K36" i="3"/>
  <c r="L36" i="3"/>
  <c r="M36" i="3"/>
  <c r="N36" i="3"/>
  <c r="O36" i="3"/>
  <c r="P36" i="3"/>
  <c r="Q36" i="3"/>
  <c r="R36" i="3"/>
  <c r="S36" i="3"/>
  <c r="T36" i="3"/>
  <c r="U36" i="3"/>
  <c r="V36" i="3"/>
  <c r="W36" i="3"/>
  <c r="X36" i="3"/>
  <c r="G37" i="3"/>
  <c r="H37" i="3"/>
  <c r="I37" i="3"/>
  <c r="J37" i="3"/>
  <c r="K37" i="3"/>
  <c r="L37" i="3"/>
  <c r="M37" i="3"/>
  <c r="N37" i="3"/>
  <c r="O37" i="3"/>
  <c r="P37" i="3"/>
  <c r="Q37" i="3"/>
  <c r="R37" i="3"/>
  <c r="S37" i="3"/>
  <c r="T37" i="3"/>
  <c r="U37" i="3"/>
  <c r="V37" i="3"/>
  <c r="W37" i="3"/>
  <c r="X37" i="3"/>
  <c r="G38" i="3"/>
  <c r="H38" i="3"/>
  <c r="I38" i="3"/>
  <c r="J38" i="3"/>
  <c r="K38" i="3"/>
  <c r="L38" i="3"/>
  <c r="M38" i="3"/>
  <c r="N38" i="3"/>
  <c r="O38" i="3"/>
  <c r="P38" i="3"/>
  <c r="Q38" i="3"/>
  <c r="R38" i="3"/>
  <c r="S38" i="3"/>
  <c r="T38" i="3"/>
  <c r="U38" i="3"/>
  <c r="V38" i="3"/>
  <c r="W38" i="3"/>
  <c r="X38" i="3"/>
  <c r="G39" i="3"/>
  <c r="H39" i="3"/>
  <c r="I39" i="3"/>
  <c r="J39" i="3"/>
  <c r="K39" i="3"/>
  <c r="L39" i="3"/>
  <c r="M39" i="3"/>
  <c r="N39" i="3"/>
  <c r="O39" i="3"/>
  <c r="P39" i="3"/>
  <c r="Q39" i="3"/>
  <c r="R39" i="3"/>
  <c r="S39" i="3"/>
  <c r="T39" i="3"/>
  <c r="U39" i="3"/>
  <c r="V39" i="3"/>
  <c r="W39" i="3"/>
  <c r="X39" i="3"/>
  <c r="G40" i="3"/>
  <c r="H40" i="3"/>
  <c r="I40" i="3"/>
  <c r="J40" i="3"/>
  <c r="K40" i="3"/>
  <c r="L40" i="3"/>
  <c r="M40" i="3"/>
  <c r="N40" i="3"/>
  <c r="O40" i="3"/>
  <c r="P40" i="3"/>
  <c r="Q40" i="3"/>
  <c r="R40" i="3"/>
  <c r="S40" i="3"/>
  <c r="T40" i="3"/>
  <c r="U40" i="3"/>
  <c r="V40" i="3"/>
  <c r="W40" i="3"/>
  <c r="W40" i="11" s="1"/>
  <c r="X40" i="3"/>
  <c r="G41" i="3"/>
  <c r="H41" i="3"/>
  <c r="I41" i="3"/>
  <c r="J41" i="3"/>
  <c r="K41" i="3"/>
  <c r="L41" i="3"/>
  <c r="M41" i="3"/>
  <c r="N41" i="3"/>
  <c r="O41" i="3"/>
  <c r="P41" i="3"/>
  <c r="Q41" i="3"/>
  <c r="R41" i="3"/>
  <c r="S41" i="3"/>
  <c r="T41" i="3"/>
  <c r="U41" i="3"/>
  <c r="V41" i="3"/>
  <c r="W41" i="3"/>
  <c r="X41" i="3"/>
  <c r="G44" i="3"/>
  <c r="H44" i="3"/>
  <c r="I44" i="3"/>
  <c r="J44" i="3"/>
  <c r="K44" i="3"/>
  <c r="L44" i="3"/>
  <c r="M44" i="3"/>
  <c r="N44" i="3"/>
  <c r="O44" i="3"/>
  <c r="P44" i="3"/>
  <c r="Q44" i="3"/>
  <c r="R44" i="3"/>
  <c r="S44" i="3"/>
  <c r="T44" i="3"/>
  <c r="U44" i="3"/>
  <c r="V44" i="3"/>
  <c r="W44" i="3"/>
  <c r="X44" i="3"/>
  <c r="E162" i="5"/>
  <c r="E106" i="5"/>
  <c r="E103" i="5"/>
  <c r="E170" i="5"/>
  <c r="E168" i="5"/>
  <c r="E183" i="5"/>
  <c r="E166" i="5"/>
  <c r="E164" i="5"/>
  <c r="E178" i="5"/>
  <c r="E174" i="5"/>
  <c r="E172" i="5"/>
  <c r="E150" i="5"/>
  <c r="E158" i="5"/>
  <c r="E105" i="5"/>
  <c r="E93" i="5"/>
  <c r="E186" i="5"/>
  <c r="E154" i="5"/>
  <c r="E184" i="5"/>
  <c r="E181" i="5"/>
  <c r="E75" i="5"/>
  <c r="E110" i="5"/>
  <c r="E179" i="5"/>
  <c r="E111" i="5"/>
  <c r="E175" i="5"/>
  <c r="E153" i="5"/>
  <c r="E152" i="5"/>
  <c r="E148" i="5"/>
  <c r="E102" i="5"/>
  <c r="E81" i="5"/>
  <c r="E156" i="5"/>
  <c r="E160" i="5"/>
  <c r="E84" i="5"/>
  <c r="E104" i="5"/>
  <c r="E222" i="5"/>
  <c r="E118" i="5"/>
  <c r="E187" i="5"/>
  <c r="U162" i="4" l="1"/>
  <c r="S154" i="4"/>
  <c r="P170" i="4"/>
  <c r="N171" i="4"/>
  <c r="I171" i="4"/>
  <c r="O23" i="11"/>
  <c r="O92" i="11" s="1"/>
  <c r="W165" i="5"/>
  <c r="I24" i="11"/>
  <c r="I93" i="11" s="1"/>
  <c r="T168" i="5"/>
  <c r="S158" i="4"/>
  <c r="T40" i="11"/>
  <c r="L40" i="11"/>
  <c r="L38" i="11"/>
  <c r="T36" i="11"/>
  <c r="L36" i="11"/>
  <c r="T26" i="11"/>
  <c r="T17" i="11"/>
  <c r="T15" i="11"/>
  <c r="L41" i="11"/>
  <c r="L111" i="11" s="1"/>
  <c r="V36" i="11"/>
  <c r="T18" i="11"/>
  <c r="T14" i="11"/>
  <c r="M38" i="11"/>
  <c r="M26" i="11"/>
  <c r="M17" i="11"/>
  <c r="W14" i="11"/>
  <c r="W5" i="11"/>
  <c r="S5" i="11"/>
  <c r="T160" i="4"/>
  <c r="I27" i="11"/>
  <c r="S26" i="11"/>
  <c r="O26" i="11"/>
  <c r="K19" i="11"/>
  <c r="G19" i="11"/>
  <c r="G161" i="11" s="1"/>
  <c r="U18" i="11"/>
  <c r="Q18" i="11"/>
  <c r="O17" i="11"/>
  <c r="O15" i="11"/>
  <c r="K15" i="11"/>
  <c r="G15" i="11"/>
  <c r="U14" i="11"/>
  <c r="X41" i="11"/>
  <c r="X111" i="11" s="1"/>
  <c r="Q177" i="5"/>
  <c r="X44" i="11"/>
  <c r="X114" i="11" s="1"/>
  <c r="V156" i="4"/>
  <c r="C121" i="3"/>
  <c r="K44" i="11"/>
  <c r="K114" i="11" s="1"/>
  <c r="U41" i="11"/>
  <c r="U111" i="11" s="1"/>
  <c r="K40" i="11"/>
  <c r="U39" i="11"/>
  <c r="I39" i="11"/>
  <c r="O38" i="11"/>
  <c r="G38" i="11"/>
  <c r="Q37" i="11"/>
  <c r="K36" i="11"/>
  <c r="W44" i="11"/>
  <c r="W114" i="11" s="1"/>
  <c r="O44" i="11"/>
  <c r="O114" i="11" s="1"/>
  <c r="G44" i="11"/>
  <c r="G114" i="11" s="1"/>
  <c r="Q41" i="11"/>
  <c r="Q111" i="11" s="1"/>
  <c r="I41" i="11"/>
  <c r="I111" i="11" s="1"/>
  <c r="G40" i="11"/>
  <c r="Q39" i="11"/>
  <c r="K38" i="11"/>
  <c r="U37" i="11"/>
  <c r="I37" i="11"/>
  <c r="O36" i="11"/>
  <c r="N41" i="11"/>
  <c r="N111" i="11" s="1"/>
  <c r="X40" i="11"/>
  <c r="P40" i="11"/>
  <c r="H40" i="11"/>
  <c r="R39" i="11"/>
  <c r="N39" i="11"/>
  <c r="J39" i="11"/>
  <c r="X38" i="11"/>
  <c r="P38" i="11"/>
  <c r="H38" i="11"/>
  <c r="R37" i="11"/>
  <c r="N37" i="11"/>
  <c r="J37" i="11"/>
  <c r="X36" i="11"/>
  <c r="P36" i="11"/>
  <c r="H36" i="11"/>
  <c r="H100" i="11"/>
  <c r="R99" i="11"/>
  <c r="N99" i="11"/>
  <c r="J99" i="11"/>
  <c r="X98" i="11"/>
  <c r="J27" i="11"/>
  <c r="X26" i="11"/>
  <c r="P26" i="11"/>
  <c r="H94" i="11"/>
  <c r="R93" i="11"/>
  <c r="J93" i="11"/>
  <c r="X92" i="11"/>
  <c r="P92" i="11"/>
  <c r="L19" i="11"/>
  <c r="H19" i="11"/>
  <c r="V18" i="11"/>
  <c r="R18" i="11"/>
  <c r="J18" i="11"/>
  <c r="X17" i="11"/>
  <c r="P17" i="11"/>
  <c r="L17" i="11"/>
  <c r="H17" i="11"/>
  <c r="X15" i="11"/>
  <c r="L15" i="11"/>
  <c r="H15" i="11"/>
  <c r="V14" i="11"/>
  <c r="P80" i="11"/>
  <c r="T164" i="4"/>
  <c r="T152" i="5"/>
  <c r="F13" i="11"/>
  <c r="P44" i="11"/>
  <c r="P114" i="11" s="1"/>
  <c r="H44" i="11"/>
  <c r="H114" i="11" s="1"/>
  <c r="R41" i="11"/>
  <c r="R111" i="11" s="1"/>
  <c r="J41" i="11"/>
  <c r="J111" i="11" s="1"/>
  <c r="N44" i="11"/>
  <c r="N114" i="11" s="1"/>
  <c r="T41" i="11"/>
  <c r="H41" i="11"/>
  <c r="H111" i="11" s="1"/>
  <c r="R40" i="11"/>
  <c r="N40" i="11"/>
  <c r="J40" i="11"/>
  <c r="X39" i="11"/>
  <c r="P39" i="11"/>
  <c r="H39" i="11"/>
  <c r="R38" i="11"/>
  <c r="N38" i="11"/>
  <c r="J38" i="11"/>
  <c r="X37" i="11"/>
  <c r="P37" i="11"/>
  <c r="H37" i="11"/>
  <c r="R36" i="11"/>
  <c r="N36" i="11"/>
  <c r="J36" i="11"/>
  <c r="H27" i="11"/>
  <c r="V26" i="11"/>
  <c r="R26" i="11"/>
  <c r="N26" i="11"/>
  <c r="N19" i="11"/>
  <c r="J19" i="11"/>
  <c r="J88" i="11" s="1"/>
  <c r="P18" i="11"/>
  <c r="V17" i="11"/>
  <c r="R17" i="11"/>
  <c r="R87" i="11" s="1"/>
  <c r="J17" i="11"/>
  <c r="J87" i="11" s="1"/>
  <c r="N15" i="11"/>
  <c r="X14" i="11"/>
  <c r="S173" i="4"/>
  <c r="T160" i="5"/>
  <c r="F22" i="11"/>
  <c r="F21" i="11"/>
  <c r="H80" i="11"/>
  <c r="J79" i="11"/>
  <c r="K100" i="11"/>
  <c r="G100" i="11"/>
  <c r="U99" i="11"/>
  <c r="I99" i="11"/>
  <c r="O98" i="11"/>
  <c r="G94" i="11"/>
  <c r="U93" i="11"/>
  <c r="Q93" i="11"/>
  <c r="O80" i="11"/>
  <c r="K80" i="11"/>
  <c r="G80" i="11"/>
  <c r="U79" i="11"/>
  <c r="Q79" i="11"/>
  <c r="T173" i="4"/>
  <c r="S164" i="4"/>
  <c r="T158" i="5"/>
  <c r="U44" i="11"/>
  <c r="U114" i="11" s="1"/>
  <c r="Q44" i="11"/>
  <c r="Q114" i="11" s="1"/>
  <c r="I44" i="11"/>
  <c r="I114" i="11" s="1"/>
  <c r="W41" i="11"/>
  <c r="W111" i="11" s="1"/>
  <c r="O41" i="11"/>
  <c r="O111" i="11" s="1"/>
  <c r="K41" i="11"/>
  <c r="G41" i="11"/>
  <c r="U40" i="11"/>
  <c r="Q40" i="11"/>
  <c r="I40" i="11"/>
  <c r="O39" i="11"/>
  <c r="K39" i="11"/>
  <c r="G39" i="11"/>
  <c r="U38" i="11"/>
  <c r="Q38" i="11"/>
  <c r="I38" i="11"/>
  <c r="O37" i="11"/>
  <c r="K37" i="11"/>
  <c r="G37" i="11"/>
  <c r="U36" i="11"/>
  <c r="Q36" i="11"/>
  <c r="I36" i="11"/>
  <c r="I100" i="11"/>
  <c r="O99" i="11"/>
  <c r="K99" i="11"/>
  <c r="G99" i="11"/>
  <c r="K27" i="11"/>
  <c r="G27" i="11"/>
  <c r="U26" i="11"/>
  <c r="Q26" i="11"/>
  <c r="G93" i="11"/>
  <c r="U92" i="11"/>
  <c r="Q92" i="11"/>
  <c r="I19" i="11"/>
  <c r="I161" i="11" s="1"/>
  <c r="O18" i="11"/>
  <c r="K18" i="11"/>
  <c r="G18" i="11"/>
  <c r="U17" i="11"/>
  <c r="Q17" i="11"/>
  <c r="I17" i="11"/>
  <c r="G16" i="11"/>
  <c r="U15" i="11"/>
  <c r="I15" i="11"/>
  <c r="S14" i="11"/>
  <c r="Q80" i="11"/>
  <c r="O79" i="11"/>
  <c r="T154" i="5"/>
  <c r="J100" i="11"/>
  <c r="X99" i="11"/>
  <c r="P99" i="11"/>
  <c r="R98" i="11"/>
  <c r="J94" i="11"/>
  <c r="X93" i="11"/>
  <c r="P93" i="11"/>
  <c r="H93" i="11"/>
  <c r="R92" i="11"/>
  <c r="J80" i="11"/>
  <c r="S42" i="10"/>
  <c r="B121" i="3"/>
  <c r="C193" i="3"/>
  <c r="C120" i="3"/>
  <c r="B50" i="3"/>
  <c r="C47" i="3"/>
  <c r="B47" i="3" s="1"/>
  <c r="B189" i="3" s="1"/>
  <c r="D31" i="11"/>
  <c r="C31" i="3"/>
  <c r="D29" i="11"/>
  <c r="C29" i="3"/>
  <c r="B29" i="3" s="1"/>
  <c r="D27" i="11"/>
  <c r="C27" i="3"/>
  <c r="B27" i="3" s="1"/>
  <c r="D24" i="11"/>
  <c r="C24" i="3"/>
  <c r="B24" i="3" s="1"/>
  <c r="D20" i="11"/>
  <c r="C20" i="3"/>
  <c r="B20" i="3" s="1"/>
  <c r="D18" i="11"/>
  <c r="C18" i="3"/>
  <c r="B18" i="3" s="1"/>
  <c r="D16" i="11"/>
  <c r="C16" i="3"/>
  <c r="D14" i="11"/>
  <c r="C14" i="3"/>
  <c r="B14" i="3" s="1"/>
  <c r="D12" i="11"/>
  <c r="C12" i="3"/>
  <c r="B12" i="3" s="1"/>
  <c r="D10" i="11"/>
  <c r="C10" i="3"/>
  <c r="B10" i="3" s="1"/>
  <c r="D8" i="11"/>
  <c r="C8" i="3"/>
  <c r="B8" i="3" s="1"/>
  <c r="D6" i="11"/>
  <c r="C6" i="3"/>
  <c r="B6" i="3" s="1"/>
  <c r="C42" i="3"/>
  <c r="B42" i="3" s="1"/>
  <c r="C45" i="3"/>
  <c r="B45" i="3" s="1"/>
  <c r="C48" i="3"/>
  <c r="B48" i="3" s="1"/>
  <c r="B190" i="3" s="1"/>
  <c r="C192" i="3"/>
  <c r="C40" i="3"/>
  <c r="B40" i="3" s="1"/>
  <c r="C39" i="3"/>
  <c r="B39" i="3" s="1"/>
  <c r="C38" i="3"/>
  <c r="B38" i="3" s="1"/>
  <c r="C37" i="3"/>
  <c r="B37" i="3" s="1"/>
  <c r="C36" i="3"/>
  <c r="B36" i="3" s="1"/>
  <c r="C35" i="3"/>
  <c r="B35" i="3" s="1"/>
  <c r="C34" i="3"/>
  <c r="B34" i="3" s="1"/>
  <c r="C33" i="3"/>
  <c r="C171" i="3" s="1"/>
  <c r="D32" i="11"/>
  <c r="C32" i="3"/>
  <c r="B32" i="3" s="1"/>
  <c r="D30" i="11"/>
  <c r="C30" i="3"/>
  <c r="C99" i="3" s="1"/>
  <c r="D28" i="11"/>
  <c r="C28" i="3"/>
  <c r="B28" i="3" s="1"/>
  <c r="D26" i="11"/>
  <c r="C26" i="3"/>
  <c r="C26" i="10" s="1"/>
  <c r="C25" i="3"/>
  <c r="B25" i="3" s="1"/>
  <c r="D23" i="11"/>
  <c r="C23" i="3"/>
  <c r="B23" i="3" s="1"/>
  <c r="D22" i="11"/>
  <c r="C22" i="3"/>
  <c r="B22" i="3" s="1"/>
  <c r="D21" i="11"/>
  <c r="C21" i="3"/>
  <c r="B21" i="3" s="1"/>
  <c r="D19" i="11"/>
  <c r="C19" i="3"/>
  <c r="B19" i="3" s="1"/>
  <c r="D17" i="11"/>
  <c r="C17" i="3"/>
  <c r="B17" i="3" s="1"/>
  <c r="D15" i="11"/>
  <c r="C15" i="3"/>
  <c r="B15" i="3" s="1"/>
  <c r="D13" i="11"/>
  <c r="C13" i="3"/>
  <c r="B13" i="3" s="1"/>
  <c r="D11" i="11"/>
  <c r="C11" i="3"/>
  <c r="B11" i="3" s="1"/>
  <c r="D9" i="11"/>
  <c r="C9" i="3"/>
  <c r="B9" i="3" s="1"/>
  <c r="C5" i="3"/>
  <c r="D7" i="11"/>
  <c r="C7" i="3"/>
  <c r="B7" i="3" s="1"/>
  <c r="C44" i="3"/>
  <c r="B44" i="3" s="1"/>
  <c r="C41" i="3"/>
  <c r="B41" i="3" s="1"/>
  <c r="B179" i="3" s="1"/>
  <c r="C46" i="3"/>
  <c r="B46" i="3" s="1"/>
  <c r="B184" i="3" s="1"/>
  <c r="C43" i="3"/>
  <c r="B43" i="3" s="1"/>
  <c r="B181" i="3" s="1"/>
  <c r="C49" i="3"/>
  <c r="B49" i="3" s="1"/>
  <c r="B118" i="3" s="1"/>
  <c r="C50" i="10"/>
  <c r="C192" i="10" s="1"/>
  <c r="B8" i="4"/>
  <c r="B7" i="4"/>
  <c r="B6" i="4"/>
  <c r="B39" i="4"/>
  <c r="B37" i="4"/>
  <c r="B43" i="4"/>
  <c r="B43" i="10" s="1"/>
  <c r="B25" i="4"/>
  <c r="B22" i="4"/>
  <c r="B36" i="4"/>
  <c r="B36" i="10" s="1"/>
  <c r="B34" i="4"/>
  <c r="B44" i="4"/>
  <c r="B41" i="4"/>
  <c r="B47" i="4"/>
  <c r="B32" i="4"/>
  <c r="B32" i="10" s="1"/>
  <c r="B31" i="4"/>
  <c r="B30" i="4"/>
  <c r="B29" i="4"/>
  <c r="B28" i="4"/>
  <c r="B27" i="4"/>
  <c r="B26" i="4"/>
  <c r="B164" i="4" s="1"/>
  <c r="B24" i="4"/>
  <c r="B23" i="4"/>
  <c r="B21" i="4"/>
  <c r="B21" i="10" s="1"/>
  <c r="B20" i="4"/>
  <c r="B19" i="4"/>
  <c r="B19" i="10" s="1"/>
  <c r="B18" i="4"/>
  <c r="B17" i="4"/>
  <c r="B17" i="10" s="1"/>
  <c r="B16" i="4"/>
  <c r="B15" i="4"/>
  <c r="B15" i="10" s="1"/>
  <c r="B14" i="4"/>
  <c r="B13" i="4"/>
  <c r="B13" i="10" s="1"/>
  <c r="B12" i="4"/>
  <c r="B11" i="4"/>
  <c r="B11" i="10" s="1"/>
  <c r="B10" i="4"/>
  <c r="B9" i="4"/>
  <c r="B35" i="4"/>
  <c r="B33" i="4"/>
  <c r="B40" i="4"/>
  <c r="B38" i="4"/>
  <c r="B38" i="10" s="1"/>
  <c r="B45" i="4"/>
  <c r="B42" i="4"/>
  <c r="B42" i="10" s="1"/>
  <c r="B49" i="4"/>
  <c r="C193" i="4"/>
  <c r="B51" i="4"/>
  <c r="B5" i="4"/>
  <c r="C189" i="4"/>
  <c r="C120" i="4"/>
  <c r="C51" i="10"/>
  <c r="C121" i="4"/>
  <c r="D188" i="4"/>
  <c r="C46" i="4"/>
  <c r="D190" i="4"/>
  <c r="C48" i="4"/>
  <c r="C190" i="4" s="1"/>
  <c r="C193" i="5"/>
  <c r="B51" i="5"/>
  <c r="C50" i="11"/>
  <c r="C192" i="11" s="1"/>
  <c r="B50" i="5"/>
  <c r="C44" i="5"/>
  <c r="B44" i="5" s="1"/>
  <c r="C43" i="5"/>
  <c r="C50" i="12"/>
  <c r="C192" i="12" s="1"/>
  <c r="T176" i="5"/>
  <c r="C25" i="5"/>
  <c r="C25" i="12" s="1"/>
  <c r="C22" i="5"/>
  <c r="B22" i="5" s="1"/>
  <c r="C42" i="5"/>
  <c r="C40" i="5"/>
  <c r="C40" i="11" s="1"/>
  <c r="C38" i="5"/>
  <c r="C36" i="5"/>
  <c r="B36" i="5" s="1"/>
  <c r="C34" i="5"/>
  <c r="C34" i="12" s="1"/>
  <c r="D188" i="5"/>
  <c r="C46" i="5"/>
  <c r="C120" i="5"/>
  <c r="C41" i="5"/>
  <c r="C39" i="5"/>
  <c r="C37" i="5"/>
  <c r="C35" i="5"/>
  <c r="C35" i="12" s="1"/>
  <c r="C33" i="5"/>
  <c r="C32" i="5"/>
  <c r="C32" i="12" s="1"/>
  <c r="C31" i="5"/>
  <c r="C30" i="5"/>
  <c r="C30" i="12" s="1"/>
  <c r="C29" i="5"/>
  <c r="C28" i="5"/>
  <c r="C28" i="12" s="1"/>
  <c r="C27" i="5"/>
  <c r="C26" i="5"/>
  <c r="C26" i="12" s="1"/>
  <c r="C24" i="5"/>
  <c r="C23" i="5"/>
  <c r="C21" i="5"/>
  <c r="C21" i="12" s="1"/>
  <c r="C20" i="5"/>
  <c r="C19" i="5"/>
  <c r="C19" i="12" s="1"/>
  <c r="C18" i="5"/>
  <c r="C17" i="5"/>
  <c r="C17" i="12" s="1"/>
  <c r="C16" i="5"/>
  <c r="C15" i="5"/>
  <c r="C14" i="5"/>
  <c r="C13" i="5"/>
  <c r="B13" i="5" s="1"/>
  <c r="C12" i="5"/>
  <c r="C11" i="5"/>
  <c r="C11" i="12" s="1"/>
  <c r="C10" i="5"/>
  <c r="C9" i="5"/>
  <c r="D5" i="11"/>
  <c r="D75" i="11" s="1"/>
  <c r="C8" i="5"/>
  <c r="C8" i="12" s="1"/>
  <c r="C7" i="5"/>
  <c r="C6" i="5"/>
  <c r="C6" i="12" s="1"/>
  <c r="D42" i="11"/>
  <c r="C45" i="5"/>
  <c r="D189" i="5"/>
  <c r="C47" i="5"/>
  <c r="D190" i="5"/>
  <c r="C48" i="5"/>
  <c r="C49" i="5"/>
  <c r="C51" i="12"/>
  <c r="C193" i="12" s="1"/>
  <c r="C121" i="5"/>
  <c r="C51" i="11"/>
  <c r="C193" i="11" s="1"/>
  <c r="C5" i="5"/>
  <c r="C5" i="12" s="1"/>
  <c r="I80" i="11"/>
  <c r="S149" i="4"/>
  <c r="G36" i="11"/>
  <c r="S120" i="11"/>
  <c r="D163" i="5"/>
  <c r="E43" i="10"/>
  <c r="Q29" i="11"/>
  <c r="Q98" i="11" s="1"/>
  <c r="Q171" i="5"/>
  <c r="M120" i="11"/>
  <c r="K13" i="11"/>
  <c r="I13" i="11"/>
  <c r="G13" i="11"/>
  <c r="U12" i="11"/>
  <c r="Q12" i="11"/>
  <c r="Q81" i="11" s="1"/>
  <c r="O12" i="11"/>
  <c r="O81" i="11" s="1"/>
  <c r="M12" i="11"/>
  <c r="K12" i="11"/>
  <c r="K81" i="11" s="1"/>
  <c r="I12" i="11"/>
  <c r="I81" i="11" s="1"/>
  <c r="G12" i="11"/>
  <c r="G81" i="11" s="1"/>
  <c r="U11" i="11"/>
  <c r="U80" i="11" s="1"/>
  <c r="I9" i="11"/>
  <c r="G9" i="11"/>
  <c r="U8" i="11"/>
  <c r="Q8" i="11"/>
  <c r="O8" i="11"/>
  <c r="K8" i="11"/>
  <c r="I8" i="11"/>
  <c r="G8" i="11"/>
  <c r="U7" i="11"/>
  <c r="Q7" i="11"/>
  <c r="O7" i="11"/>
  <c r="K7" i="11"/>
  <c r="I7" i="11"/>
  <c r="G7" i="11"/>
  <c r="U6" i="11"/>
  <c r="Q6" i="11"/>
  <c r="O6" i="11"/>
  <c r="K6" i="11"/>
  <c r="I6" i="11"/>
  <c r="I75" i="11" s="1"/>
  <c r="G6" i="11"/>
  <c r="G75" i="11" s="1"/>
  <c r="U5" i="11"/>
  <c r="Q5" i="11"/>
  <c r="O5" i="11"/>
  <c r="M5" i="11"/>
  <c r="K5" i="11"/>
  <c r="T35" i="11"/>
  <c r="R35" i="11"/>
  <c r="P35" i="11"/>
  <c r="N35" i="11"/>
  <c r="J35" i="11"/>
  <c r="H35" i="11"/>
  <c r="X34" i="11"/>
  <c r="R34" i="11"/>
  <c r="P34" i="11"/>
  <c r="N34" i="11"/>
  <c r="J34" i="11"/>
  <c r="H34" i="11"/>
  <c r="X33" i="11"/>
  <c r="R33" i="11"/>
  <c r="P33" i="11"/>
  <c r="N33" i="11"/>
  <c r="J33" i="11"/>
  <c r="H33" i="11"/>
  <c r="X32" i="11"/>
  <c r="T32" i="11"/>
  <c r="R32" i="11"/>
  <c r="P32" i="11"/>
  <c r="N32" i="11"/>
  <c r="J32" i="11"/>
  <c r="J101" i="11" s="1"/>
  <c r="H32" i="11"/>
  <c r="H101" i="11" s="1"/>
  <c r="X31" i="11"/>
  <c r="X100" i="11" s="1"/>
  <c r="T31" i="11"/>
  <c r="R31" i="11"/>
  <c r="R100" i="11" s="1"/>
  <c r="P31" i="11"/>
  <c r="P100" i="11" s="1"/>
  <c r="N31" i="11"/>
  <c r="N100" i="11" s="1"/>
  <c r="J28" i="11"/>
  <c r="H28" i="11"/>
  <c r="X27" i="11"/>
  <c r="T27" i="11"/>
  <c r="T97" i="11" s="1"/>
  <c r="R27" i="11"/>
  <c r="R97" i="11" s="1"/>
  <c r="P27" i="11"/>
  <c r="N27" i="11"/>
  <c r="J26" i="11"/>
  <c r="J95" i="11" s="1"/>
  <c r="H26" i="11"/>
  <c r="X25" i="11"/>
  <c r="T25" i="11"/>
  <c r="R25" i="11"/>
  <c r="R94" i="11" s="1"/>
  <c r="P25" i="11"/>
  <c r="P94" i="11" s="1"/>
  <c r="N25" i="11"/>
  <c r="I22" i="11"/>
  <c r="I92" i="11" s="1"/>
  <c r="G22" i="11"/>
  <c r="U21" i="11"/>
  <c r="U91" i="11" s="1"/>
  <c r="Q21" i="11"/>
  <c r="O21" i="11"/>
  <c r="O91" i="11" s="1"/>
  <c r="K21" i="11"/>
  <c r="I21" i="11"/>
  <c r="G21" i="11"/>
  <c r="W20" i="11"/>
  <c r="U20" i="11"/>
  <c r="Q20" i="11"/>
  <c r="O20" i="11"/>
  <c r="K20" i="11"/>
  <c r="I20" i="11"/>
  <c r="G20" i="11"/>
  <c r="W19" i="11"/>
  <c r="U19" i="11"/>
  <c r="Q19" i="11"/>
  <c r="O19" i="11"/>
  <c r="M18" i="11"/>
  <c r="U16" i="11"/>
  <c r="Q16" i="11"/>
  <c r="O16" i="11"/>
  <c r="M16" i="11"/>
  <c r="K16" i="11"/>
  <c r="I16" i="11"/>
  <c r="O14" i="11"/>
  <c r="K14" i="11"/>
  <c r="G14" i="11"/>
  <c r="W13" i="11"/>
  <c r="U13" i="11"/>
  <c r="S13" i="11"/>
  <c r="O13" i="11"/>
  <c r="M13" i="11"/>
  <c r="S33" i="11"/>
  <c r="W31" i="11"/>
  <c r="M31" i="11"/>
  <c r="W27" i="11"/>
  <c r="W97" i="11" s="1"/>
  <c r="W25" i="11"/>
  <c r="T21" i="11"/>
  <c r="T20" i="11"/>
  <c r="T19" i="11"/>
  <c r="T16" i="11"/>
  <c r="T13" i="11"/>
  <c r="T12" i="11"/>
  <c r="T11" i="11"/>
  <c r="V5" i="11"/>
  <c r="T5" i="11"/>
  <c r="L33" i="12"/>
  <c r="M47" i="12"/>
  <c r="M189" i="12" s="1"/>
  <c r="S43" i="11"/>
  <c r="S112" i="11" s="1"/>
  <c r="S47" i="11"/>
  <c r="V46" i="11"/>
  <c r="V115" i="11" s="1"/>
  <c r="S46" i="11"/>
  <c r="S115" i="11" s="1"/>
  <c r="M43" i="11"/>
  <c r="M112" i="11" s="1"/>
  <c r="M47" i="11"/>
  <c r="L43" i="11"/>
  <c r="L112" i="11" s="1"/>
  <c r="L47" i="11"/>
  <c r="L189" i="11" s="1"/>
  <c r="S48" i="11"/>
  <c r="M48" i="11"/>
  <c r="M117" i="11" s="1"/>
  <c r="V49" i="11"/>
  <c r="V119" i="11" s="1"/>
  <c r="L49" i="11"/>
  <c r="L119" i="11" s="1"/>
  <c r="M46" i="11"/>
  <c r="M115" i="11" s="1"/>
  <c r="L46" i="11"/>
  <c r="L115" i="11" s="1"/>
  <c r="V43" i="11"/>
  <c r="V112" i="11" s="1"/>
  <c r="V47" i="11"/>
  <c r="V48" i="11"/>
  <c r="L48" i="11"/>
  <c r="S49" i="11"/>
  <c r="S119" i="11" s="1"/>
  <c r="M49" i="11"/>
  <c r="M119" i="11" s="1"/>
  <c r="L31" i="11"/>
  <c r="T192" i="10"/>
  <c r="T193" i="10"/>
  <c r="S32" i="11"/>
  <c r="S31" i="11"/>
  <c r="S27" i="11"/>
  <c r="M27" i="11"/>
  <c r="S25" i="11"/>
  <c r="M25" i="11"/>
  <c r="V21" i="11"/>
  <c r="V91" i="11" s="1"/>
  <c r="L21" i="11"/>
  <c r="V20" i="11"/>
  <c r="L20" i="11"/>
  <c r="V19" i="11"/>
  <c r="V16" i="11"/>
  <c r="V13" i="11"/>
  <c r="K79" i="11"/>
  <c r="I169" i="4"/>
  <c r="T192" i="12"/>
  <c r="T193" i="12"/>
  <c r="F38" i="11"/>
  <c r="D38" i="11"/>
  <c r="F37" i="11"/>
  <c r="D37" i="11"/>
  <c r="F36" i="11"/>
  <c r="D36" i="11"/>
  <c r="F35" i="11"/>
  <c r="D35" i="11"/>
  <c r="F34" i="11"/>
  <c r="D34" i="11"/>
  <c r="F33" i="11"/>
  <c r="V44" i="11"/>
  <c r="W49" i="11"/>
  <c r="W46" i="11"/>
  <c r="W115" i="11" s="1"/>
  <c r="W43" i="11"/>
  <c r="W112" i="11" s="1"/>
  <c r="W47" i="11"/>
  <c r="W48" i="11"/>
  <c r="W39" i="11"/>
  <c r="W109" i="11" s="1"/>
  <c r="W37" i="11"/>
  <c r="W36" i="11"/>
  <c r="V41" i="11"/>
  <c r="V111" i="11" s="1"/>
  <c r="V40" i="11"/>
  <c r="V39" i="11"/>
  <c r="V38" i="11"/>
  <c r="V37" i="11"/>
  <c r="W35" i="11"/>
  <c r="W34" i="11"/>
  <c r="W33" i="11"/>
  <c r="W32" i="11"/>
  <c r="V30" i="11"/>
  <c r="V29" i="11"/>
  <c r="V98" i="11" s="1"/>
  <c r="V24" i="11"/>
  <c r="V23" i="11"/>
  <c r="V92" i="11" s="1"/>
  <c r="V15" i="11"/>
  <c r="V12" i="11"/>
  <c r="V11" i="11"/>
  <c r="V10" i="11"/>
  <c r="V9" i="11"/>
  <c r="V8" i="11"/>
  <c r="V7" i="11"/>
  <c r="V6" i="11"/>
  <c r="W38" i="11"/>
  <c r="V35" i="11"/>
  <c r="V34" i="11"/>
  <c r="V33" i="11"/>
  <c r="V32" i="11"/>
  <c r="V31" i="11"/>
  <c r="W30" i="11"/>
  <c r="W99" i="11" s="1"/>
  <c r="V27" i="11"/>
  <c r="W26" i="11"/>
  <c r="V25" i="11"/>
  <c r="W24" i="11"/>
  <c r="W23" i="11"/>
  <c r="W22" i="11"/>
  <c r="W21" i="11"/>
  <c r="W18" i="11"/>
  <c r="W17" i="11"/>
  <c r="W16" i="11"/>
  <c r="W15" i="11"/>
  <c r="W12" i="11"/>
  <c r="W11" i="11"/>
  <c r="W10" i="11"/>
  <c r="W9" i="11"/>
  <c r="W8" i="11"/>
  <c r="W7" i="11"/>
  <c r="W6" i="11"/>
  <c r="L18" i="11"/>
  <c r="L16" i="11"/>
  <c r="L14" i="11"/>
  <c r="L13" i="11"/>
  <c r="L12" i="11"/>
  <c r="L8" i="11"/>
  <c r="L7" i="11"/>
  <c r="L6" i="11"/>
  <c r="L5" i="11"/>
  <c r="M44" i="11"/>
  <c r="M41" i="11"/>
  <c r="M111" i="11" s="1"/>
  <c r="L44" i="11"/>
  <c r="L39" i="11"/>
  <c r="M40" i="11"/>
  <c r="M39" i="11"/>
  <c r="M37" i="11"/>
  <c r="L35" i="11"/>
  <c r="L33" i="11"/>
  <c r="L32" i="11"/>
  <c r="M30" i="11"/>
  <c r="M29" i="11"/>
  <c r="M98" i="11" s="1"/>
  <c r="M24" i="11"/>
  <c r="M23" i="11"/>
  <c r="M22" i="11"/>
  <c r="M21" i="11"/>
  <c r="M20" i="11"/>
  <c r="M19" i="11"/>
  <c r="M15" i="11"/>
  <c r="M14" i="11"/>
  <c r="M11" i="11"/>
  <c r="M10" i="11"/>
  <c r="M9" i="11"/>
  <c r="M8" i="11"/>
  <c r="M7" i="11"/>
  <c r="M6" i="11"/>
  <c r="M36" i="11"/>
  <c r="L34" i="11"/>
  <c r="L37" i="11"/>
  <c r="M35" i="11"/>
  <c r="M34" i="11"/>
  <c r="M33" i="11"/>
  <c r="M32" i="11"/>
  <c r="L30" i="11"/>
  <c r="L99" i="11" s="1"/>
  <c r="L24" i="11"/>
  <c r="L23" i="11"/>
  <c r="L92" i="11" s="1"/>
  <c r="L28" i="11"/>
  <c r="L27" i="11"/>
  <c r="L26" i="11"/>
  <c r="L25" i="11"/>
  <c r="S40" i="11"/>
  <c r="S39" i="11"/>
  <c r="S38" i="11"/>
  <c r="S37" i="11"/>
  <c r="S36" i="11"/>
  <c r="S30" i="11"/>
  <c r="S29" i="11"/>
  <c r="S98" i="11" s="1"/>
  <c r="S24" i="11"/>
  <c r="S23" i="11"/>
  <c r="S22" i="11"/>
  <c r="S21" i="11"/>
  <c r="S20" i="11"/>
  <c r="S19" i="11"/>
  <c r="S18" i="11"/>
  <c r="S17" i="11"/>
  <c r="S16" i="11"/>
  <c r="S15" i="11"/>
  <c r="S44" i="11"/>
  <c r="S114" i="11" s="1"/>
  <c r="S41" i="11"/>
  <c r="S35" i="11"/>
  <c r="S34" i="11"/>
  <c r="S12" i="11"/>
  <c r="S81" i="11" s="1"/>
  <c r="S9" i="11"/>
  <c r="S79" i="11" s="1"/>
  <c r="S8" i="11"/>
  <c r="S7" i="11"/>
  <c r="S6" i="11"/>
  <c r="T33" i="11"/>
  <c r="D33" i="11"/>
  <c r="F32" i="11"/>
  <c r="F30" i="11"/>
  <c r="T34" i="11"/>
  <c r="T103" i="11" s="1"/>
  <c r="T39" i="11"/>
  <c r="T38" i="11"/>
  <c r="T37" i="11"/>
  <c r="T8" i="11"/>
  <c r="T78" i="11" s="1"/>
  <c r="T7" i="11"/>
  <c r="T6" i="11"/>
  <c r="I120" i="11"/>
  <c r="I121" i="11"/>
  <c r="O120" i="11"/>
  <c r="O121" i="11"/>
  <c r="U120" i="11"/>
  <c r="U121" i="11"/>
  <c r="H120" i="11"/>
  <c r="H121" i="11"/>
  <c r="N120" i="11"/>
  <c r="N121" i="11"/>
  <c r="R120" i="11"/>
  <c r="R121" i="11"/>
  <c r="X120" i="11"/>
  <c r="X121" i="11"/>
  <c r="F9" i="11"/>
  <c r="F8" i="11"/>
  <c r="L120" i="11"/>
  <c r="V120" i="11"/>
  <c r="G120" i="11"/>
  <c r="G121" i="11"/>
  <c r="K120" i="11"/>
  <c r="K121" i="11"/>
  <c r="Q120" i="11"/>
  <c r="Q121" i="11"/>
  <c r="W120" i="11"/>
  <c r="W121" i="11"/>
  <c r="J120" i="11"/>
  <c r="J121" i="11"/>
  <c r="P120" i="11"/>
  <c r="P121" i="11"/>
  <c r="T120" i="11"/>
  <c r="T121" i="11"/>
  <c r="U170" i="4"/>
  <c r="F6" i="11"/>
  <c r="Q35" i="11"/>
  <c r="K35" i="11"/>
  <c r="I35" i="11"/>
  <c r="G35" i="11"/>
  <c r="U34" i="11"/>
  <c r="Q34" i="11"/>
  <c r="O34" i="11"/>
  <c r="K34" i="11"/>
  <c r="I34" i="11"/>
  <c r="G34" i="11"/>
  <c r="U33" i="11"/>
  <c r="Q33" i="11"/>
  <c r="O33" i="11"/>
  <c r="K33" i="11"/>
  <c r="I33" i="11"/>
  <c r="G33" i="11"/>
  <c r="U32" i="11"/>
  <c r="Q32" i="11"/>
  <c r="O32" i="11"/>
  <c r="K32" i="11"/>
  <c r="K101" i="11" s="1"/>
  <c r="I32" i="11"/>
  <c r="I101" i="11" s="1"/>
  <c r="G32" i="11"/>
  <c r="G101" i="11" s="1"/>
  <c r="U31" i="11"/>
  <c r="U100" i="11" s="1"/>
  <c r="Q31" i="11"/>
  <c r="Q100" i="11" s="1"/>
  <c r="O31" i="11"/>
  <c r="O100" i="11" s="1"/>
  <c r="K28" i="11"/>
  <c r="I28" i="11"/>
  <c r="G28" i="11"/>
  <c r="U27" i="11"/>
  <c r="Q27" i="11"/>
  <c r="O27" i="11"/>
  <c r="K26" i="11"/>
  <c r="K95" i="11" s="1"/>
  <c r="I26" i="11"/>
  <c r="I95" i="11" s="1"/>
  <c r="G26" i="11"/>
  <c r="G95" i="11" s="1"/>
  <c r="U25" i="11"/>
  <c r="U94" i="11" s="1"/>
  <c r="Q25" i="11"/>
  <c r="Q94" i="11" s="1"/>
  <c r="O25" i="11"/>
  <c r="O94" i="11" s="1"/>
  <c r="J22" i="11"/>
  <c r="X21" i="11"/>
  <c r="R21" i="11"/>
  <c r="P21" i="11"/>
  <c r="P91" i="11" s="1"/>
  <c r="N21" i="11"/>
  <c r="J21" i="11"/>
  <c r="H21" i="11"/>
  <c r="R20" i="11"/>
  <c r="N20" i="11"/>
  <c r="J20" i="11"/>
  <c r="X19" i="11"/>
  <c r="R19" i="11"/>
  <c r="P19" i="11"/>
  <c r="N18" i="11"/>
  <c r="X16" i="11"/>
  <c r="R16" i="11"/>
  <c r="P16" i="11"/>
  <c r="N16" i="11"/>
  <c r="J16" i="11"/>
  <c r="H16" i="11"/>
  <c r="R15" i="11"/>
  <c r="P15" i="11"/>
  <c r="N14" i="11"/>
  <c r="J14" i="11"/>
  <c r="H14" i="11"/>
  <c r="X13" i="11"/>
  <c r="R13" i="11"/>
  <c r="P13" i="11"/>
  <c r="H13" i="11"/>
  <c r="R12" i="11"/>
  <c r="P12" i="11"/>
  <c r="P81" i="11" s="1"/>
  <c r="N12" i="11"/>
  <c r="N81" i="11" s="1"/>
  <c r="J12" i="11"/>
  <c r="J81" i="11" s="1"/>
  <c r="X11" i="11"/>
  <c r="X80" i="11" s="1"/>
  <c r="X8" i="11"/>
  <c r="R8" i="11"/>
  <c r="P8" i="11"/>
  <c r="N8" i="11"/>
  <c r="J8" i="11"/>
  <c r="H8" i="11"/>
  <c r="X7" i="11"/>
  <c r="R7" i="11"/>
  <c r="P7" i="11"/>
  <c r="N7" i="11"/>
  <c r="J7" i="11"/>
  <c r="H7" i="11"/>
  <c r="X6" i="11"/>
  <c r="R6" i="11"/>
  <c r="P6" i="11"/>
  <c r="N6" i="11"/>
  <c r="J6" i="11"/>
  <c r="H6" i="11"/>
  <c r="H75" i="11" s="1"/>
  <c r="X5" i="11"/>
  <c r="R5" i="11"/>
  <c r="P5" i="11"/>
  <c r="N5" i="11"/>
  <c r="J5" i="11"/>
  <c r="F31" i="11"/>
  <c r="F24" i="11"/>
  <c r="F20" i="11"/>
  <c r="F18" i="11"/>
  <c r="F16" i="11"/>
  <c r="F14" i="11"/>
  <c r="F12" i="11"/>
  <c r="F10" i="11"/>
  <c r="F7" i="11"/>
  <c r="D45" i="11"/>
  <c r="U148" i="4"/>
  <c r="F29" i="11"/>
  <c r="F27" i="11"/>
  <c r="U35" i="11"/>
  <c r="F40" i="11"/>
  <c r="D40" i="11"/>
  <c r="W178" i="3"/>
  <c r="O178" i="3"/>
  <c r="O40" i="11"/>
  <c r="X173" i="3"/>
  <c r="X35" i="11"/>
  <c r="T173" i="3"/>
  <c r="T169" i="3"/>
  <c r="W166" i="3"/>
  <c r="U166" i="3"/>
  <c r="U28" i="11"/>
  <c r="K162" i="3"/>
  <c r="K24" i="11"/>
  <c r="K93" i="11" s="1"/>
  <c r="K160" i="3"/>
  <c r="K22" i="11"/>
  <c r="W157" i="3"/>
  <c r="I156" i="3"/>
  <c r="I18" i="11"/>
  <c r="M155" i="3"/>
  <c r="K155" i="3"/>
  <c r="K17" i="11"/>
  <c r="G155" i="3"/>
  <c r="G17" i="11"/>
  <c r="M154" i="3"/>
  <c r="Q153" i="3"/>
  <c r="Q15" i="11"/>
  <c r="Q14" i="10"/>
  <c r="Q14" i="11"/>
  <c r="I152" i="3"/>
  <c r="I14" i="11"/>
  <c r="W151" i="3"/>
  <c r="S151" i="3"/>
  <c r="Q151" i="3"/>
  <c r="Q13" i="11"/>
  <c r="M150" i="3"/>
  <c r="S148" i="3"/>
  <c r="D163" i="3"/>
  <c r="D25" i="11"/>
  <c r="E162" i="3"/>
  <c r="E24" i="11"/>
  <c r="V188" i="3"/>
  <c r="S188" i="3"/>
  <c r="S189" i="3"/>
  <c r="M189" i="3"/>
  <c r="L189" i="3"/>
  <c r="X188" i="3"/>
  <c r="X46" i="11"/>
  <c r="X115" i="11" s="1"/>
  <c r="W188" i="3"/>
  <c r="R188" i="3"/>
  <c r="R46" i="11"/>
  <c r="R115" i="11" s="1"/>
  <c r="Q188" i="3"/>
  <c r="Q46" i="11"/>
  <c r="Q115" i="11" s="1"/>
  <c r="O188" i="3"/>
  <c r="O46" i="11"/>
  <c r="O115" i="11" s="1"/>
  <c r="N188" i="3"/>
  <c r="N46" i="11"/>
  <c r="N115" i="11" s="1"/>
  <c r="K188" i="3"/>
  <c r="K46" i="11"/>
  <c r="K115" i="11" s="1"/>
  <c r="J188" i="3"/>
  <c r="J46" i="11"/>
  <c r="J115" i="11" s="1"/>
  <c r="I188" i="3"/>
  <c r="I46" i="11"/>
  <c r="I115" i="11" s="1"/>
  <c r="H188" i="3"/>
  <c r="H46" i="11"/>
  <c r="H115" i="11" s="1"/>
  <c r="G188" i="3"/>
  <c r="G46" i="11"/>
  <c r="G115" i="11" s="1"/>
  <c r="X189" i="3"/>
  <c r="X47" i="11"/>
  <c r="W189" i="3"/>
  <c r="G189" i="3"/>
  <c r="G47" i="11"/>
  <c r="G189" i="11" s="1"/>
  <c r="F189" i="3"/>
  <c r="F47" i="11"/>
  <c r="E189" i="3"/>
  <c r="E47" i="11"/>
  <c r="W190" i="3"/>
  <c r="U190" i="3"/>
  <c r="U48" i="11"/>
  <c r="S190" i="3"/>
  <c r="Q190" i="3"/>
  <c r="Q48" i="11"/>
  <c r="O190" i="3"/>
  <c r="O48" i="11"/>
  <c r="M190" i="3"/>
  <c r="K190" i="3"/>
  <c r="K48" i="11"/>
  <c r="I190" i="3"/>
  <c r="I48" i="11"/>
  <c r="G190" i="3"/>
  <c r="G48" i="11"/>
  <c r="E190" i="3"/>
  <c r="E48" i="11"/>
  <c r="F28" i="11"/>
  <c r="F26" i="11"/>
  <c r="F25" i="11"/>
  <c r="F23" i="11"/>
  <c r="F19" i="11"/>
  <c r="F17" i="11"/>
  <c r="F15" i="11"/>
  <c r="F11" i="11"/>
  <c r="F44" i="11"/>
  <c r="F41" i="11"/>
  <c r="D44" i="11"/>
  <c r="D41" i="11"/>
  <c r="U46" i="11"/>
  <c r="U115" i="11" s="1"/>
  <c r="T46" i="11"/>
  <c r="T115" i="11" s="1"/>
  <c r="P46" i="11"/>
  <c r="P115" i="11" s="1"/>
  <c r="F46" i="11"/>
  <c r="X43" i="11"/>
  <c r="X112" i="11" s="1"/>
  <c r="U43" i="11"/>
  <c r="U112" i="11" s="1"/>
  <c r="F43" i="11"/>
  <c r="D43" i="11"/>
  <c r="X49" i="11"/>
  <c r="T49" i="11"/>
  <c r="R49" i="11"/>
  <c r="P49" i="11"/>
  <c r="P119" i="11" s="1"/>
  <c r="N49" i="11"/>
  <c r="J49" i="11"/>
  <c r="H49" i="11"/>
  <c r="F49" i="11"/>
  <c r="D49" i="11"/>
  <c r="D119" i="11" s="1"/>
  <c r="T182" i="3"/>
  <c r="T44" i="11"/>
  <c r="T114" i="11" s="1"/>
  <c r="R182" i="3"/>
  <c r="R44" i="11"/>
  <c r="J182" i="3"/>
  <c r="J44" i="11"/>
  <c r="T179" i="3"/>
  <c r="P179" i="3"/>
  <c r="P41" i="11"/>
  <c r="T178" i="3"/>
  <c r="L178" i="3"/>
  <c r="O173" i="3"/>
  <c r="O35" i="11"/>
  <c r="T168" i="3"/>
  <c r="T99" i="11"/>
  <c r="H167" i="3"/>
  <c r="H29" i="11"/>
  <c r="T166" i="3"/>
  <c r="P166" i="3"/>
  <c r="P28" i="11"/>
  <c r="N166" i="3"/>
  <c r="N28" i="11"/>
  <c r="T164" i="3"/>
  <c r="T162" i="3"/>
  <c r="T161" i="3"/>
  <c r="N161" i="3"/>
  <c r="N23" i="11"/>
  <c r="N92" i="11" s="1"/>
  <c r="T160" i="3"/>
  <c r="H160" i="3"/>
  <c r="H22" i="11"/>
  <c r="T159" i="3"/>
  <c r="X158" i="3"/>
  <c r="X20" i="11"/>
  <c r="V158" i="3"/>
  <c r="T158" i="3"/>
  <c r="P158" i="3"/>
  <c r="P20" i="11"/>
  <c r="H158" i="3"/>
  <c r="H20" i="11"/>
  <c r="T157" i="3"/>
  <c r="X156" i="3"/>
  <c r="X18" i="11"/>
  <c r="T156" i="3"/>
  <c r="L156" i="3"/>
  <c r="H156" i="3"/>
  <c r="H18" i="11"/>
  <c r="V155" i="3"/>
  <c r="T155" i="3"/>
  <c r="N155" i="3"/>
  <c r="N17" i="11"/>
  <c r="T154" i="3"/>
  <c r="T153" i="3"/>
  <c r="J153" i="3"/>
  <c r="J15" i="11"/>
  <c r="T152" i="3"/>
  <c r="R152" i="3"/>
  <c r="R14" i="11"/>
  <c r="P152" i="3"/>
  <c r="P14" i="11"/>
  <c r="V13" i="10"/>
  <c r="T151" i="3"/>
  <c r="N13" i="10"/>
  <c r="N13" i="11"/>
  <c r="J151" i="3"/>
  <c r="J13" i="11"/>
  <c r="X150" i="3"/>
  <c r="X12" i="11"/>
  <c r="T150" i="3"/>
  <c r="H150" i="3"/>
  <c r="H12" i="11"/>
  <c r="H81" i="11" s="1"/>
  <c r="T149" i="3"/>
  <c r="R149" i="3"/>
  <c r="R11" i="11"/>
  <c r="R80" i="11" s="1"/>
  <c r="L149" i="3"/>
  <c r="T148" i="3"/>
  <c r="N148" i="3"/>
  <c r="N10" i="11"/>
  <c r="N79" i="11" s="1"/>
  <c r="L148" i="3"/>
  <c r="L79" i="11"/>
  <c r="X147" i="3"/>
  <c r="X9" i="11"/>
  <c r="T147" i="3"/>
  <c r="R147" i="3"/>
  <c r="R9" i="11"/>
  <c r="P147" i="3"/>
  <c r="P9" i="11"/>
  <c r="H147" i="3"/>
  <c r="H9" i="11"/>
  <c r="M188" i="3"/>
  <c r="L188" i="3"/>
  <c r="V189" i="3"/>
  <c r="D188" i="3"/>
  <c r="D46" i="11"/>
  <c r="U189" i="3"/>
  <c r="U47" i="11"/>
  <c r="T189" i="3"/>
  <c r="T47" i="11"/>
  <c r="R189" i="3"/>
  <c r="R47" i="11"/>
  <c r="Q189" i="3"/>
  <c r="Q47" i="11"/>
  <c r="P189" i="3"/>
  <c r="P47" i="11"/>
  <c r="O189" i="3"/>
  <c r="O47" i="11"/>
  <c r="N189" i="3"/>
  <c r="N47" i="11"/>
  <c r="K189" i="3"/>
  <c r="K47" i="11"/>
  <c r="J189" i="3"/>
  <c r="J47" i="11"/>
  <c r="I189" i="3"/>
  <c r="I47" i="11"/>
  <c r="H189" i="3"/>
  <c r="H47" i="11"/>
  <c r="D189" i="3"/>
  <c r="D47" i="11"/>
  <c r="D189" i="11" s="1"/>
  <c r="X190" i="3"/>
  <c r="X48" i="11"/>
  <c r="V190" i="3"/>
  <c r="R190" i="3"/>
  <c r="R48" i="11"/>
  <c r="P190" i="3"/>
  <c r="P48" i="11"/>
  <c r="N190" i="3"/>
  <c r="N48" i="11"/>
  <c r="L190" i="3"/>
  <c r="J190" i="3"/>
  <c r="J48" i="11"/>
  <c r="H190" i="3"/>
  <c r="H48" i="11"/>
  <c r="F190" i="3"/>
  <c r="F48" i="11"/>
  <c r="D190" i="3"/>
  <c r="D48" i="11"/>
  <c r="F39" i="11"/>
  <c r="D39" i="11"/>
  <c r="F42" i="11"/>
  <c r="F45" i="11"/>
  <c r="T43" i="11"/>
  <c r="T112" i="11" s="1"/>
  <c r="R43" i="11"/>
  <c r="R112" i="11" s="1"/>
  <c r="Q43" i="11"/>
  <c r="Q112" i="11" s="1"/>
  <c r="P43" i="11"/>
  <c r="P112" i="11" s="1"/>
  <c r="O43" i="11"/>
  <c r="O112" i="11" s="1"/>
  <c r="N43" i="11"/>
  <c r="N112" i="11" s="1"/>
  <c r="K43" i="11"/>
  <c r="K112" i="11" s="1"/>
  <c r="J43" i="11"/>
  <c r="J112" i="11" s="1"/>
  <c r="I43" i="11"/>
  <c r="I112" i="11" s="1"/>
  <c r="H43" i="11"/>
  <c r="H112" i="11" s="1"/>
  <c r="G43" i="11"/>
  <c r="G112" i="11" s="1"/>
  <c r="T48" i="11"/>
  <c r="U49" i="11"/>
  <c r="Q49" i="11"/>
  <c r="O49" i="11"/>
  <c r="K49" i="11"/>
  <c r="I49" i="11"/>
  <c r="G49" i="11"/>
  <c r="F5" i="11"/>
  <c r="E152" i="11"/>
  <c r="E150" i="11"/>
  <c r="E148" i="11"/>
  <c r="E120" i="11"/>
  <c r="E193" i="11"/>
  <c r="E121" i="11"/>
  <c r="I193" i="11"/>
  <c r="M193" i="11"/>
  <c r="Q193" i="11"/>
  <c r="U193" i="11"/>
  <c r="F120" i="11"/>
  <c r="F193" i="11"/>
  <c r="F121" i="11"/>
  <c r="J193" i="11"/>
  <c r="N193" i="11"/>
  <c r="R193" i="11"/>
  <c r="V193" i="11"/>
  <c r="D192" i="11"/>
  <c r="L192" i="11"/>
  <c r="T192" i="11"/>
  <c r="I192" i="11"/>
  <c r="Q192" i="11"/>
  <c r="E192" i="11"/>
  <c r="F192" i="11"/>
  <c r="N192" i="11"/>
  <c r="V192" i="11"/>
  <c r="G192" i="11"/>
  <c r="O192" i="11"/>
  <c r="E175" i="11"/>
  <c r="E102" i="11"/>
  <c r="W192" i="11"/>
  <c r="G193" i="11"/>
  <c r="K193" i="11"/>
  <c r="O193" i="11"/>
  <c r="S193" i="11"/>
  <c r="W193" i="11"/>
  <c r="D120" i="11"/>
  <c r="D193" i="11"/>
  <c r="D121" i="11"/>
  <c r="H193" i="11"/>
  <c r="L193" i="11"/>
  <c r="P193" i="11"/>
  <c r="T193" i="11"/>
  <c r="X193" i="11"/>
  <c r="H192" i="11"/>
  <c r="P192" i="11"/>
  <c r="X192" i="11"/>
  <c r="M192" i="11"/>
  <c r="U192" i="11"/>
  <c r="J192" i="11"/>
  <c r="R192" i="11"/>
  <c r="K192" i="11"/>
  <c r="S192" i="11"/>
  <c r="O192" i="12"/>
  <c r="S192" i="12"/>
  <c r="W192" i="12"/>
  <c r="R192" i="12"/>
  <c r="P192" i="12"/>
  <c r="L193" i="12"/>
  <c r="P193" i="12"/>
  <c r="X193" i="12"/>
  <c r="M193" i="12"/>
  <c r="Q193" i="12"/>
  <c r="U193" i="12"/>
  <c r="M192" i="12"/>
  <c r="Q192" i="12"/>
  <c r="U192" i="12"/>
  <c r="N192" i="12"/>
  <c r="V192" i="12"/>
  <c r="L192" i="12"/>
  <c r="X192" i="12"/>
  <c r="N193" i="12"/>
  <c r="R193" i="12"/>
  <c r="V193" i="12"/>
  <c r="O193" i="12"/>
  <c r="S193" i="12"/>
  <c r="W193" i="12"/>
  <c r="K193" i="12"/>
  <c r="K192" i="12"/>
  <c r="M113" i="5"/>
  <c r="I46" i="12"/>
  <c r="I188" i="12" s="1"/>
  <c r="X43" i="12"/>
  <c r="U43" i="12"/>
  <c r="P120" i="12"/>
  <c r="P121" i="12"/>
  <c r="T120" i="12"/>
  <c r="T121" i="12"/>
  <c r="X120" i="12"/>
  <c r="X121" i="12"/>
  <c r="M120" i="12"/>
  <c r="M121" i="12"/>
  <c r="Q120" i="12"/>
  <c r="Q121" i="12"/>
  <c r="U120" i="12"/>
  <c r="U121" i="12"/>
  <c r="N120" i="12"/>
  <c r="N121" i="12"/>
  <c r="R120" i="12"/>
  <c r="R121" i="12"/>
  <c r="V120" i="12"/>
  <c r="V121" i="12"/>
  <c r="O120" i="12"/>
  <c r="O121" i="12"/>
  <c r="S120" i="12"/>
  <c r="S121" i="12"/>
  <c r="W120" i="12"/>
  <c r="W121" i="12"/>
  <c r="D160" i="3"/>
  <c r="O46" i="12"/>
  <c r="O188" i="12" s="1"/>
  <c r="L120" i="12"/>
  <c r="L121" i="12"/>
  <c r="S147" i="5"/>
  <c r="D108" i="5"/>
  <c r="X186" i="4"/>
  <c r="L181" i="4"/>
  <c r="D38" i="12"/>
  <c r="E159" i="4"/>
  <c r="F159" i="3"/>
  <c r="D76" i="5"/>
  <c r="Q43" i="12"/>
  <c r="I43" i="12"/>
  <c r="G43" i="12"/>
  <c r="V182" i="3"/>
  <c r="V117" i="5"/>
  <c r="F113" i="5"/>
  <c r="U187" i="5"/>
  <c r="X116" i="4"/>
  <c r="D161" i="3"/>
  <c r="D159" i="3"/>
  <c r="E158" i="3"/>
  <c r="F158" i="5"/>
  <c r="C149" i="4"/>
  <c r="F149" i="3"/>
  <c r="D149" i="4"/>
  <c r="D162" i="4"/>
  <c r="E161" i="4"/>
  <c r="E45" i="10"/>
  <c r="D158" i="3"/>
  <c r="F150" i="3"/>
  <c r="D149" i="3"/>
  <c r="D149" i="5"/>
  <c r="C147" i="4"/>
  <c r="T224" i="3"/>
  <c r="T224" i="4"/>
  <c r="S224" i="4"/>
  <c r="T224" i="5"/>
  <c r="X191" i="3"/>
  <c r="X224" i="3"/>
  <c r="V191" i="3"/>
  <c r="V224" i="3"/>
  <c r="R191" i="3"/>
  <c r="R224" i="3"/>
  <c r="P191" i="3"/>
  <c r="P224" i="3"/>
  <c r="N191" i="3"/>
  <c r="N224" i="3"/>
  <c r="L191" i="3"/>
  <c r="L224" i="3"/>
  <c r="J191" i="3"/>
  <c r="J224" i="3"/>
  <c r="H191" i="3"/>
  <c r="H224" i="3"/>
  <c r="F191" i="3"/>
  <c r="F224" i="3"/>
  <c r="D191" i="3"/>
  <c r="D224" i="3"/>
  <c r="W191" i="3"/>
  <c r="W224" i="3"/>
  <c r="U191" i="3"/>
  <c r="U224" i="3"/>
  <c r="S191" i="3"/>
  <c r="S224" i="3"/>
  <c r="Q191" i="3"/>
  <c r="Q224" i="3"/>
  <c r="O191" i="3"/>
  <c r="O224" i="3"/>
  <c r="M191" i="3"/>
  <c r="M224" i="3"/>
  <c r="K191" i="3"/>
  <c r="K224" i="3"/>
  <c r="I191" i="3"/>
  <c r="I224" i="3"/>
  <c r="G191" i="3"/>
  <c r="G224" i="3"/>
  <c r="E191" i="3"/>
  <c r="E224" i="3"/>
  <c r="W191" i="4"/>
  <c r="W224" i="4"/>
  <c r="U191" i="4"/>
  <c r="U224" i="4"/>
  <c r="Q191" i="4"/>
  <c r="Q224" i="4"/>
  <c r="O191" i="4"/>
  <c r="O224" i="4"/>
  <c r="M191" i="4"/>
  <c r="M224" i="4"/>
  <c r="K191" i="4"/>
  <c r="K224" i="4"/>
  <c r="I191" i="4"/>
  <c r="I224" i="4"/>
  <c r="G191" i="4"/>
  <c r="G224" i="4"/>
  <c r="E191" i="4"/>
  <c r="E224" i="4"/>
  <c r="C191" i="4"/>
  <c r="C224" i="4"/>
  <c r="X191" i="4"/>
  <c r="X224" i="4"/>
  <c r="V191" i="4"/>
  <c r="V224" i="4"/>
  <c r="R191" i="4"/>
  <c r="R224" i="4"/>
  <c r="P191" i="4"/>
  <c r="P224" i="4"/>
  <c r="N191" i="4"/>
  <c r="N224" i="4"/>
  <c r="L191" i="4"/>
  <c r="L224" i="4"/>
  <c r="J191" i="4"/>
  <c r="J224" i="4"/>
  <c r="H191" i="4"/>
  <c r="H224" i="4"/>
  <c r="F191" i="4"/>
  <c r="F224" i="4"/>
  <c r="D191" i="4"/>
  <c r="D224" i="4"/>
  <c r="W191" i="5"/>
  <c r="W224" i="5"/>
  <c r="U191" i="5"/>
  <c r="U224" i="5"/>
  <c r="S191" i="5"/>
  <c r="S224" i="5"/>
  <c r="Q191" i="5"/>
  <c r="Q224" i="5"/>
  <c r="O191" i="5"/>
  <c r="O224" i="5"/>
  <c r="M191" i="5"/>
  <c r="M224" i="5"/>
  <c r="K191" i="5"/>
  <c r="K224" i="5"/>
  <c r="I191" i="5"/>
  <c r="I224" i="5"/>
  <c r="G191" i="5"/>
  <c r="G224" i="5"/>
  <c r="D191" i="5"/>
  <c r="D224" i="5"/>
  <c r="X191" i="5"/>
  <c r="X224" i="5"/>
  <c r="V191" i="5"/>
  <c r="V224" i="5"/>
  <c r="R191" i="5"/>
  <c r="R224" i="5"/>
  <c r="P191" i="5"/>
  <c r="P224" i="5"/>
  <c r="N191" i="5"/>
  <c r="N224" i="5"/>
  <c r="L191" i="5"/>
  <c r="L224" i="5"/>
  <c r="J191" i="5"/>
  <c r="J224" i="5"/>
  <c r="H191" i="5"/>
  <c r="H224" i="5"/>
  <c r="F191" i="5"/>
  <c r="F224" i="5"/>
  <c r="T175" i="3"/>
  <c r="T174" i="3"/>
  <c r="T167" i="3"/>
  <c r="T177" i="4"/>
  <c r="T176" i="4"/>
  <c r="T175" i="4"/>
  <c r="S172" i="4"/>
  <c r="S165" i="4"/>
  <c r="S163" i="4"/>
  <c r="T163" i="5"/>
  <c r="T162" i="5"/>
  <c r="T161" i="5"/>
  <c r="T155" i="5"/>
  <c r="T153" i="5"/>
  <c r="T148" i="5"/>
  <c r="T147" i="5"/>
  <c r="T177" i="3"/>
  <c r="T176" i="3"/>
  <c r="T25" i="10"/>
  <c r="T163" i="3"/>
  <c r="T186" i="3"/>
  <c r="T190" i="3"/>
  <c r="T172" i="3"/>
  <c r="T171" i="3"/>
  <c r="T170" i="3"/>
  <c r="T165" i="3"/>
  <c r="T183" i="3"/>
  <c r="T180" i="3"/>
  <c r="T184" i="3"/>
  <c r="T188" i="3"/>
  <c r="T187" i="3"/>
  <c r="T191" i="3"/>
  <c r="T181" i="3"/>
  <c r="T185" i="3"/>
  <c r="T186" i="4"/>
  <c r="T190" i="4"/>
  <c r="T184" i="4"/>
  <c r="T188" i="4"/>
  <c r="T187" i="4"/>
  <c r="T191" i="4"/>
  <c r="T172" i="4"/>
  <c r="T165" i="4"/>
  <c r="T163" i="4"/>
  <c r="T183" i="4"/>
  <c r="T180" i="4"/>
  <c r="T181" i="4"/>
  <c r="T185" i="4"/>
  <c r="S186" i="4"/>
  <c r="S190" i="4"/>
  <c r="S177" i="4"/>
  <c r="S176" i="4"/>
  <c r="S175" i="4"/>
  <c r="S187" i="4"/>
  <c r="S191" i="4"/>
  <c r="S183" i="4"/>
  <c r="S180" i="4"/>
  <c r="S184" i="4"/>
  <c r="S181" i="4"/>
  <c r="S185" i="4"/>
  <c r="T186" i="5"/>
  <c r="T190" i="5"/>
  <c r="T184" i="5"/>
  <c r="T185" i="5"/>
  <c r="T189" i="5"/>
  <c r="T188" i="5"/>
  <c r="T43" i="12"/>
  <c r="T181" i="5"/>
  <c r="T187" i="5"/>
  <c r="T191" i="5"/>
  <c r="T159" i="5"/>
  <c r="T157" i="5"/>
  <c r="T151" i="5"/>
  <c r="T183" i="5"/>
  <c r="T180" i="5"/>
  <c r="D121" i="10"/>
  <c r="D193" i="10"/>
  <c r="H121" i="10"/>
  <c r="H193" i="10"/>
  <c r="P121" i="10"/>
  <c r="P193" i="10"/>
  <c r="T121" i="10"/>
  <c r="X121" i="10"/>
  <c r="I121" i="10"/>
  <c r="I193" i="10"/>
  <c r="Q121" i="10"/>
  <c r="Q193" i="10"/>
  <c r="G121" i="10"/>
  <c r="G193" i="10"/>
  <c r="F121" i="10"/>
  <c r="F193" i="10"/>
  <c r="J121" i="10"/>
  <c r="J193" i="10"/>
  <c r="N121" i="10"/>
  <c r="N193" i="10"/>
  <c r="R121" i="10"/>
  <c r="R193" i="10"/>
  <c r="E121" i="10"/>
  <c r="E193" i="10"/>
  <c r="U121" i="10"/>
  <c r="U193" i="10"/>
  <c r="K121" i="10"/>
  <c r="K193" i="10"/>
  <c r="W121" i="10"/>
  <c r="W193" i="10"/>
  <c r="O121" i="10"/>
  <c r="O193" i="10"/>
  <c r="D121" i="12"/>
  <c r="D193" i="12"/>
  <c r="H121" i="12"/>
  <c r="H193" i="12"/>
  <c r="G121" i="12"/>
  <c r="G193" i="12"/>
  <c r="K121" i="12"/>
  <c r="F121" i="12"/>
  <c r="F193" i="12"/>
  <c r="J121" i="12"/>
  <c r="J193" i="12"/>
  <c r="E121" i="12"/>
  <c r="E193" i="12"/>
  <c r="I121" i="12"/>
  <c r="I193" i="12"/>
  <c r="M45" i="10"/>
  <c r="J15" i="10"/>
  <c r="U42" i="10"/>
  <c r="G184" i="5"/>
  <c r="F117" i="5"/>
  <c r="E148" i="3"/>
  <c r="D151" i="5"/>
  <c r="I115" i="5"/>
  <c r="Q116" i="5"/>
  <c r="I120" i="12"/>
  <c r="I192" i="12"/>
  <c r="R120" i="10"/>
  <c r="R192" i="10"/>
  <c r="W42" i="10"/>
  <c r="O42" i="10"/>
  <c r="F182" i="4"/>
  <c r="W184" i="5"/>
  <c r="G116" i="5"/>
  <c r="M187" i="5"/>
  <c r="D75" i="3"/>
  <c r="N117" i="5"/>
  <c r="X185" i="4"/>
  <c r="S117" i="3"/>
  <c r="F149" i="4"/>
  <c r="S47" i="10"/>
  <c r="T116" i="5"/>
  <c r="D5" i="10"/>
  <c r="U45" i="10"/>
  <c r="Q45" i="10"/>
  <c r="I45" i="10"/>
  <c r="K42" i="10"/>
  <c r="G42" i="10"/>
  <c r="F110" i="4"/>
  <c r="S112" i="4"/>
  <c r="Q115" i="5"/>
  <c r="K184" i="5"/>
  <c r="W112" i="5"/>
  <c r="I187" i="5"/>
  <c r="Q187" i="5"/>
  <c r="D187" i="5"/>
  <c r="U115" i="4"/>
  <c r="R13" i="10"/>
  <c r="M115" i="5"/>
  <c r="E150" i="3"/>
  <c r="H117" i="5"/>
  <c r="F186" i="5"/>
  <c r="S116" i="4"/>
  <c r="D41" i="10"/>
  <c r="F185" i="5"/>
  <c r="K116" i="5"/>
  <c r="F118" i="5"/>
  <c r="I118" i="5"/>
  <c r="K49" i="10"/>
  <c r="M112" i="3"/>
  <c r="S115" i="4"/>
  <c r="U184" i="4"/>
  <c r="W115" i="5"/>
  <c r="K115" i="5"/>
  <c r="G115" i="5"/>
  <c r="Q184" i="5"/>
  <c r="M184" i="5"/>
  <c r="J185" i="3"/>
  <c r="I185" i="3"/>
  <c r="D147" i="3"/>
  <c r="S112" i="3"/>
  <c r="W185" i="4"/>
  <c r="G45" i="10"/>
  <c r="D44" i="10"/>
  <c r="Q42" i="10"/>
  <c r="O115" i="5"/>
  <c r="D102" i="4"/>
  <c r="C112" i="4"/>
  <c r="D40" i="10"/>
  <c r="S185" i="3"/>
  <c r="U112" i="5"/>
  <c r="S43" i="10"/>
  <c r="D105" i="5"/>
  <c r="S45" i="10"/>
  <c r="O184" i="4"/>
  <c r="I116" i="5"/>
  <c r="P117" i="5"/>
  <c r="E164" i="3"/>
  <c r="S46" i="10"/>
  <c r="W184" i="4"/>
  <c r="D113" i="3"/>
  <c r="L116" i="4"/>
  <c r="L30" i="12"/>
  <c r="M42" i="10"/>
  <c r="L97" i="4"/>
  <c r="L96" i="4"/>
  <c r="V185" i="5"/>
  <c r="R185" i="3"/>
  <c r="Q185" i="3"/>
  <c r="P185" i="3"/>
  <c r="O185" i="3"/>
  <c r="N185" i="3"/>
  <c r="H185" i="3"/>
  <c r="D43" i="10"/>
  <c r="F174" i="3"/>
  <c r="E104" i="3"/>
  <c r="C105" i="4"/>
  <c r="C174" i="4"/>
  <c r="F174" i="5"/>
  <c r="C168" i="4"/>
  <c r="D168" i="4"/>
  <c r="F165" i="4"/>
  <c r="D165" i="5"/>
  <c r="F155" i="4"/>
  <c r="D155" i="3"/>
  <c r="D76" i="3"/>
  <c r="I42" i="10"/>
  <c r="W112" i="4"/>
  <c r="K112" i="3"/>
  <c r="G112" i="3"/>
  <c r="F161" i="4"/>
  <c r="F105" i="3"/>
  <c r="C178" i="4"/>
  <c r="D159" i="5"/>
  <c r="D110" i="3"/>
  <c r="K45" i="10"/>
  <c r="F180" i="5"/>
  <c r="F44" i="10"/>
  <c r="U112" i="4"/>
  <c r="I112" i="3"/>
  <c r="M185" i="3"/>
  <c r="W45" i="10"/>
  <c r="O45" i="10"/>
  <c r="L168" i="4"/>
  <c r="D182" i="4"/>
  <c r="W116" i="4"/>
  <c r="D87" i="5"/>
  <c r="Q112" i="3"/>
  <c r="G115" i="4"/>
  <c r="D182" i="3"/>
  <c r="J117" i="5"/>
  <c r="F163" i="4"/>
  <c r="E118" i="4"/>
  <c r="D49" i="10"/>
  <c r="O115" i="4"/>
  <c r="O116" i="5"/>
  <c r="L95" i="4"/>
  <c r="E154" i="3"/>
  <c r="D115" i="5"/>
  <c r="G116" i="4"/>
  <c r="O112" i="3"/>
  <c r="G184" i="4"/>
  <c r="S116" i="3"/>
  <c r="E167" i="4"/>
  <c r="E75" i="11"/>
  <c r="E160" i="3"/>
  <c r="L185" i="4"/>
  <c r="S184" i="3"/>
  <c r="F112" i="5"/>
  <c r="S187" i="3"/>
  <c r="D165" i="3"/>
  <c r="D161" i="5"/>
  <c r="E151" i="4"/>
  <c r="W115" i="4"/>
  <c r="L185" i="3"/>
  <c r="I184" i="5"/>
  <c r="D113" i="4"/>
  <c r="F113" i="4"/>
  <c r="D155" i="5"/>
  <c r="I184" i="4"/>
  <c r="N113" i="3"/>
  <c r="C185" i="4"/>
  <c r="L186" i="5"/>
  <c r="R117" i="5"/>
  <c r="L117" i="3"/>
  <c r="Q115" i="4"/>
  <c r="E91" i="3"/>
  <c r="E75" i="3"/>
  <c r="F76" i="4"/>
  <c r="D151" i="3"/>
  <c r="F168" i="5"/>
  <c r="F105" i="5"/>
  <c r="K115" i="4"/>
  <c r="O184" i="5"/>
  <c r="F168" i="3"/>
  <c r="D110" i="4"/>
  <c r="M118" i="4"/>
  <c r="L164" i="4"/>
  <c r="Q184" i="4"/>
  <c r="S115" i="3"/>
  <c r="F173" i="3"/>
  <c r="K185" i="3"/>
  <c r="I115" i="4"/>
  <c r="T117" i="5"/>
  <c r="L117" i="4"/>
  <c r="L47" i="10"/>
  <c r="K184" i="4"/>
  <c r="O181" i="3"/>
  <c r="Q111" i="4"/>
  <c r="U181" i="4"/>
  <c r="Q111" i="5"/>
  <c r="M111" i="5"/>
  <c r="I111" i="5"/>
  <c r="L28" i="12"/>
  <c r="L26" i="12"/>
  <c r="M183" i="4"/>
  <c r="W180" i="4"/>
  <c r="K180" i="4"/>
  <c r="U183" i="5"/>
  <c r="W180" i="5"/>
  <c r="L27" i="12"/>
  <c r="L25" i="12"/>
  <c r="U114" i="4"/>
  <c r="U114" i="5"/>
  <c r="E120" i="10"/>
  <c r="U120" i="10"/>
  <c r="J120" i="10"/>
  <c r="S113" i="3"/>
  <c r="G114" i="3"/>
  <c r="M111" i="3"/>
  <c r="W181" i="4"/>
  <c r="I180" i="4"/>
  <c r="W183" i="5"/>
  <c r="R223" i="3"/>
  <c r="Q223" i="4"/>
  <c r="O223" i="5"/>
  <c r="E48" i="12"/>
  <c r="E190" i="12" s="1"/>
  <c r="E190" i="4"/>
  <c r="W119" i="4"/>
  <c r="W223" i="4"/>
  <c r="U119" i="4"/>
  <c r="U223" i="4"/>
  <c r="S119" i="4"/>
  <c r="S223" i="4"/>
  <c r="Q119" i="4"/>
  <c r="O119" i="4"/>
  <c r="O223" i="4"/>
  <c r="M119" i="4"/>
  <c r="M223" i="4"/>
  <c r="K119" i="4"/>
  <c r="K223" i="4"/>
  <c r="I119" i="4"/>
  <c r="I223" i="4"/>
  <c r="G119" i="4"/>
  <c r="G223" i="4"/>
  <c r="E223" i="4"/>
  <c r="X119" i="3"/>
  <c r="X223" i="3"/>
  <c r="V119" i="3"/>
  <c r="V223" i="3"/>
  <c r="T119" i="3"/>
  <c r="T223" i="3"/>
  <c r="R119" i="3"/>
  <c r="P119" i="3"/>
  <c r="P223" i="3"/>
  <c r="N119" i="3"/>
  <c r="N223" i="3"/>
  <c r="L119" i="3"/>
  <c r="L223" i="3"/>
  <c r="J119" i="3"/>
  <c r="J223" i="3"/>
  <c r="H119" i="3"/>
  <c r="H223" i="3"/>
  <c r="F223" i="3"/>
  <c r="D223" i="3"/>
  <c r="W223" i="5"/>
  <c r="U223" i="5"/>
  <c r="S223" i="5"/>
  <c r="Q223" i="5"/>
  <c r="M223" i="5"/>
  <c r="K223" i="5"/>
  <c r="I223" i="5"/>
  <c r="G223" i="5"/>
  <c r="D223" i="5"/>
  <c r="X119" i="4"/>
  <c r="X223" i="4"/>
  <c r="V119" i="4"/>
  <c r="V223" i="4"/>
  <c r="T119" i="4"/>
  <c r="T223" i="4"/>
  <c r="R119" i="4"/>
  <c r="R223" i="4"/>
  <c r="P119" i="4"/>
  <c r="P223" i="4"/>
  <c r="N119" i="4"/>
  <c r="N223" i="4"/>
  <c r="L119" i="4"/>
  <c r="L223" i="4"/>
  <c r="J119" i="4"/>
  <c r="J223" i="4"/>
  <c r="H119" i="4"/>
  <c r="H223" i="4"/>
  <c r="F223" i="4"/>
  <c r="D223" i="4"/>
  <c r="W119" i="3"/>
  <c r="W223" i="3"/>
  <c r="U119" i="3"/>
  <c r="U223" i="3"/>
  <c r="S119" i="3"/>
  <c r="S223" i="3"/>
  <c r="Q119" i="3"/>
  <c r="Q223" i="3"/>
  <c r="O119" i="3"/>
  <c r="O223" i="3"/>
  <c r="M119" i="3"/>
  <c r="M223" i="3"/>
  <c r="K119" i="3"/>
  <c r="K223" i="3"/>
  <c r="I119" i="3"/>
  <c r="I223" i="3"/>
  <c r="G119" i="3"/>
  <c r="G223" i="3"/>
  <c r="E223" i="3"/>
  <c r="X223" i="5"/>
  <c r="V223" i="5"/>
  <c r="T223" i="5"/>
  <c r="R223" i="5"/>
  <c r="P223" i="5"/>
  <c r="N223" i="5"/>
  <c r="L223" i="5"/>
  <c r="J223" i="5"/>
  <c r="H223" i="5"/>
  <c r="F223" i="5"/>
  <c r="F119" i="5"/>
  <c r="D119" i="5"/>
  <c r="G120" i="12"/>
  <c r="K120" i="12"/>
  <c r="D120" i="10"/>
  <c r="V49" i="12"/>
  <c r="R49" i="12"/>
  <c r="N49" i="12"/>
  <c r="J49" i="12"/>
  <c r="E120" i="12"/>
  <c r="U118" i="4"/>
  <c r="E169" i="4"/>
  <c r="D183" i="4"/>
  <c r="P118" i="4"/>
  <c r="K118" i="3"/>
  <c r="E187" i="4"/>
  <c r="P49" i="10"/>
  <c r="L112" i="3"/>
  <c r="E188" i="11"/>
  <c r="L32" i="10"/>
  <c r="K113" i="5"/>
  <c r="R43" i="12"/>
  <c r="P43" i="12"/>
  <c r="N43" i="12"/>
  <c r="J43" i="12"/>
  <c r="H43" i="12"/>
  <c r="T120" i="10"/>
  <c r="W46" i="12"/>
  <c r="T46" i="12"/>
  <c r="T188" i="12" s="1"/>
  <c r="Q46" i="12"/>
  <c r="K46" i="12"/>
  <c r="K188" i="12" s="1"/>
  <c r="G46" i="12"/>
  <c r="G188" i="12" s="1"/>
  <c r="W43" i="12"/>
  <c r="X49" i="12"/>
  <c r="T49" i="12"/>
  <c r="P49" i="12"/>
  <c r="L49" i="12"/>
  <c r="H49" i="12"/>
  <c r="G47" i="12"/>
  <c r="G189" i="12" s="1"/>
  <c r="V48" i="12"/>
  <c r="R48" i="12"/>
  <c r="N48" i="12"/>
  <c r="J48" i="12"/>
  <c r="J190" i="12" s="1"/>
  <c r="U49" i="12"/>
  <c r="Q49" i="12"/>
  <c r="M49" i="12"/>
  <c r="I49" i="12"/>
  <c r="W48" i="12"/>
  <c r="S48" i="12"/>
  <c r="O48" i="12"/>
  <c r="K48" i="12"/>
  <c r="G48" i="12"/>
  <c r="G190" i="12" s="1"/>
  <c r="W110" i="3"/>
  <c r="M109" i="3"/>
  <c r="U107" i="3"/>
  <c r="I107" i="3"/>
  <c r="X103" i="3"/>
  <c r="T103" i="3"/>
  <c r="L103" i="3"/>
  <c r="H103" i="3"/>
  <c r="R102" i="3"/>
  <c r="N102" i="3"/>
  <c r="J102" i="3"/>
  <c r="X101" i="3"/>
  <c r="T101" i="3"/>
  <c r="P101" i="3"/>
  <c r="H170" i="3"/>
  <c r="V169" i="3"/>
  <c r="R169" i="3"/>
  <c r="N169" i="3"/>
  <c r="W168" i="3"/>
  <c r="O93" i="3"/>
  <c r="U90" i="3"/>
  <c r="I90" i="3"/>
  <c r="U88" i="3"/>
  <c r="W87" i="3"/>
  <c r="O87" i="3"/>
  <c r="K85" i="3"/>
  <c r="G85" i="3"/>
  <c r="M82" i="3"/>
  <c r="O81" i="3"/>
  <c r="W77" i="3"/>
  <c r="S77" i="3"/>
  <c r="O77" i="3"/>
  <c r="K77" i="3"/>
  <c r="G77" i="3"/>
  <c r="U76" i="3"/>
  <c r="Q76" i="3"/>
  <c r="M76" i="3"/>
  <c r="I76" i="3"/>
  <c r="W75" i="3"/>
  <c r="S75" i="3"/>
  <c r="O75" i="3"/>
  <c r="K75" i="3"/>
  <c r="G75" i="3"/>
  <c r="K221" i="4"/>
  <c r="K109" i="4"/>
  <c r="G109" i="4"/>
  <c r="M108" i="4"/>
  <c r="U106" i="4"/>
  <c r="M106" i="4"/>
  <c r="N104" i="4"/>
  <c r="X103" i="4"/>
  <c r="I94" i="4"/>
  <c r="M90" i="4"/>
  <c r="W83" i="4"/>
  <c r="O83" i="4"/>
  <c r="M82" i="4"/>
  <c r="W81" i="4"/>
  <c r="Q80" i="4"/>
  <c r="I80" i="4"/>
  <c r="W79" i="4"/>
  <c r="W77" i="4"/>
  <c r="G77" i="4"/>
  <c r="M76" i="4"/>
  <c r="W75" i="4"/>
  <c r="S75" i="4"/>
  <c r="U106" i="5"/>
  <c r="W105" i="5"/>
  <c r="G219" i="5"/>
  <c r="Q104" i="5"/>
  <c r="M104" i="5"/>
  <c r="W103" i="5"/>
  <c r="K103" i="5"/>
  <c r="U102" i="5"/>
  <c r="S218" i="5"/>
  <c r="U100" i="5"/>
  <c r="Q98" i="5"/>
  <c r="G97" i="5"/>
  <c r="U96" i="5"/>
  <c r="Q96" i="5"/>
  <c r="W95" i="5"/>
  <c r="K95" i="5"/>
  <c r="G95" i="5"/>
  <c r="U94" i="5"/>
  <c r="Q94" i="5"/>
  <c r="M94" i="5"/>
  <c r="I94" i="5"/>
  <c r="W93" i="5"/>
  <c r="S93" i="5"/>
  <c r="O93" i="5"/>
  <c r="K93" i="5"/>
  <c r="G93" i="5"/>
  <c r="U92" i="5"/>
  <c r="Q92" i="5"/>
  <c r="I161" i="5"/>
  <c r="W160" i="5"/>
  <c r="S160" i="5"/>
  <c r="O160" i="5"/>
  <c r="X90" i="5"/>
  <c r="P90" i="5"/>
  <c r="L90" i="5"/>
  <c r="H90" i="5"/>
  <c r="N158" i="5"/>
  <c r="J158" i="5"/>
  <c r="P157" i="5"/>
  <c r="U87" i="5"/>
  <c r="L156" i="5"/>
  <c r="I87" i="5"/>
  <c r="X154" i="5"/>
  <c r="P154" i="5"/>
  <c r="H154" i="5"/>
  <c r="W84" i="5"/>
  <c r="O153" i="5"/>
  <c r="K153" i="5"/>
  <c r="G153" i="5"/>
  <c r="U152" i="5"/>
  <c r="Q152" i="5"/>
  <c r="N83" i="5"/>
  <c r="J83" i="5"/>
  <c r="X82" i="5"/>
  <c r="T82" i="5"/>
  <c r="P82" i="5"/>
  <c r="L82" i="5"/>
  <c r="H82" i="5"/>
  <c r="Q80" i="5"/>
  <c r="M80" i="5"/>
  <c r="I80" i="5"/>
  <c r="W79" i="5"/>
  <c r="S79" i="5"/>
  <c r="K79" i="5"/>
  <c r="H78" i="5"/>
  <c r="V77" i="5"/>
  <c r="R77" i="5"/>
  <c r="N77" i="5"/>
  <c r="J77" i="5"/>
  <c r="X76" i="5"/>
  <c r="T76" i="5"/>
  <c r="P76" i="5"/>
  <c r="L76" i="5"/>
  <c r="H76" i="5"/>
  <c r="V75" i="5"/>
  <c r="R75" i="5"/>
  <c r="N75" i="5"/>
  <c r="J75" i="5"/>
  <c r="F44" i="12"/>
  <c r="U48" i="12"/>
  <c r="M48" i="12"/>
  <c r="I48" i="12"/>
  <c r="I190" i="12" s="1"/>
  <c r="X107" i="3"/>
  <c r="L84" i="4"/>
  <c r="L98" i="5"/>
  <c r="F41" i="12"/>
  <c r="F45" i="12"/>
  <c r="F99" i="4"/>
  <c r="D99" i="5"/>
  <c r="D92" i="4"/>
  <c r="E86" i="4"/>
  <c r="K109" i="3"/>
  <c r="Q108" i="3"/>
  <c r="L104" i="3"/>
  <c r="H104" i="3"/>
  <c r="V103" i="3"/>
  <c r="R103" i="3"/>
  <c r="N103" i="3"/>
  <c r="J103" i="3"/>
  <c r="X102" i="3"/>
  <c r="T102" i="3"/>
  <c r="P102" i="3"/>
  <c r="H102" i="3"/>
  <c r="V101" i="3"/>
  <c r="R101" i="3"/>
  <c r="N101" i="3"/>
  <c r="J170" i="3"/>
  <c r="X169" i="3"/>
  <c r="P169" i="3"/>
  <c r="K94" i="3"/>
  <c r="M93" i="3"/>
  <c r="Q91" i="3"/>
  <c r="M91" i="3"/>
  <c r="K90" i="3"/>
  <c r="Q87" i="3"/>
  <c r="S84" i="3"/>
  <c r="Q81" i="3"/>
  <c r="I81" i="3"/>
  <c r="I79" i="3"/>
  <c r="O78" i="3"/>
  <c r="K78" i="3"/>
  <c r="U77" i="3"/>
  <c r="Q77" i="3"/>
  <c r="M77" i="3"/>
  <c r="I77" i="3"/>
  <c r="W76" i="3"/>
  <c r="S76" i="3"/>
  <c r="O76" i="3"/>
  <c r="K76" i="3"/>
  <c r="G76" i="3"/>
  <c r="U75" i="3"/>
  <c r="Q75" i="3"/>
  <c r="M75" i="3"/>
  <c r="I75" i="3"/>
  <c r="K108" i="4"/>
  <c r="Q107" i="4"/>
  <c r="T104" i="4"/>
  <c r="H104" i="4"/>
  <c r="V103" i="4"/>
  <c r="R103" i="4"/>
  <c r="O164" i="4"/>
  <c r="W90" i="4"/>
  <c r="S88" i="4"/>
  <c r="U87" i="4"/>
  <c r="M87" i="4"/>
  <c r="I85" i="4"/>
  <c r="M83" i="4"/>
  <c r="I83" i="4"/>
  <c r="U81" i="4"/>
  <c r="Q79" i="4"/>
  <c r="I79" i="4"/>
  <c r="K78" i="4"/>
  <c r="Q77" i="4"/>
  <c r="S76" i="4"/>
  <c r="O76" i="4"/>
  <c r="U75" i="4"/>
  <c r="G110" i="5"/>
  <c r="U109" i="5"/>
  <c r="Q220" i="5"/>
  <c r="O108" i="5"/>
  <c r="K108" i="5"/>
  <c r="Q107" i="5"/>
  <c r="M107" i="5"/>
  <c r="W106" i="5"/>
  <c r="U105" i="5"/>
  <c r="I105" i="5"/>
  <c r="M103" i="5"/>
  <c r="U218" i="5"/>
  <c r="Q218" i="5"/>
  <c r="S100" i="5"/>
  <c r="Q99" i="5"/>
  <c r="M99" i="5"/>
  <c r="I99" i="5"/>
  <c r="K98" i="5"/>
  <c r="Q97" i="5"/>
  <c r="M97" i="5"/>
  <c r="I97" i="5"/>
  <c r="G96" i="5"/>
  <c r="I95" i="5"/>
  <c r="W94" i="5"/>
  <c r="S94" i="5"/>
  <c r="O94" i="5"/>
  <c r="K94" i="5"/>
  <c r="G94" i="5"/>
  <c r="U93" i="5"/>
  <c r="Q93" i="5"/>
  <c r="M93" i="5"/>
  <c r="I93" i="5"/>
  <c r="W92" i="5"/>
  <c r="S92" i="5"/>
  <c r="O92" i="5"/>
  <c r="K161" i="5"/>
  <c r="G161" i="5"/>
  <c r="U160" i="5"/>
  <c r="Q160" i="5"/>
  <c r="H91" i="5"/>
  <c r="R90" i="5"/>
  <c r="N90" i="5"/>
  <c r="J90" i="5"/>
  <c r="P158" i="5"/>
  <c r="L158" i="5"/>
  <c r="R157" i="5"/>
  <c r="S87" i="5"/>
  <c r="N156" i="5"/>
  <c r="K87" i="5"/>
  <c r="V154" i="5"/>
  <c r="R85" i="5"/>
  <c r="N154" i="5"/>
  <c r="J154" i="5"/>
  <c r="G85" i="5"/>
  <c r="U84" i="5"/>
  <c r="M153" i="5"/>
  <c r="I153" i="5"/>
  <c r="W152" i="5"/>
  <c r="S152" i="5"/>
  <c r="L83" i="5"/>
  <c r="V82" i="5"/>
  <c r="R82" i="5"/>
  <c r="N82" i="5"/>
  <c r="J82" i="5"/>
  <c r="S80" i="5"/>
  <c r="O80" i="5"/>
  <c r="K80" i="5"/>
  <c r="G80" i="5"/>
  <c r="U79" i="5"/>
  <c r="Q79" i="5"/>
  <c r="M79" i="5"/>
  <c r="X77" i="5"/>
  <c r="T77" i="5"/>
  <c r="P77" i="5"/>
  <c r="L77" i="5"/>
  <c r="H77" i="5"/>
  <c r="V76" i="5"/>
  <c r="R76" i="5"/>
  <c r="N76" i="5"/>
  <c r="J76" i="5"/>
  <c r="P75" i="5"/>
  <c r="L75" i="5"/>
  <c r="F175" i="5"/>
  <c r="F165" i="3"/>
  <c r="E154" i="4"/>
  <c r="C79" i="4"/>
  <c r="U47" i="12"/>
  <c r="X48" i="12"/>
  <c r="T48" i="12"/>
  <c r="P48" i="12"/>
  <c r="L48" i="12"/>
  <c r="H48" i="12"/>
  <c r="H190" i="12" s="1"/>
  <c r="W49" i="12"/>
  <c r="S49" i="12"/>
  <c r="O49" i="12"/>
  <c r="K49" i="12"/>
  <c r="G49" i="12"/>
  <c r="D42" i="12"/>
  <c r="F167" i="4"/>
  <c r="V81" i="5"/>
  <c r="U171" i="5"/>
  <c r="S86" i="4"/>
  <c r="W35" i="10"/>
  <c r="H186" i="4"/>
  <c r="Q216" i="3"/>
  <c r="W217" i="3"/>
  <c r="Q176" i="5"/>
  <c r="Q84" i="3"/>
  <c r="M214" i="4"/>
  <c r="Q166" i="5"/>
  <c r="K91" i="3"/>
  <c r="G222" i="4"/>
  <c r="O21" i="10"/>
  <c r="U11" i="10"/>
  <c r="V45" i="10"/>
  <c r="W104" i="5"/>
  <c r="T100" i="3"/>
  <c r="R115" i="3"/>
  <c r="Q8" i="10"/>
  <c r="K100" i="5"/>
  <c r="H151" i="5"/>
  <c r="U79" i="4"/>
  <c r="I92" i="4"/>
  <c r="M85" i="3"/>
  <c r="K10" i="10"/>
  <c r="V150" i="5"/>
  <c r="D181" i="3"/>
  <c r="D183" i="5"/>
  <c r="R115" i="4"/>
  <c r="L184" i="5"/>
  <c r="D112" i="4"/>
  <c r="Q118" i="5"/>
  <c r="Q118" i="4"/>
  <c r="O118" i="4"/>
  <c r="K118" i="4"/>
  <c r="I118" i="4"/>
  <c r="O43" i="10"/>
  <c r="N43" i="10"/>
  <c r="L102" i="4"/>
  <c r="E41" i="10"/>
  <c r="D114" i="4"/>
  <c r="D20" i="10"/>
  <c r="D153" i="3"/>
  <c r="F14" i="10"/>
  <c r="S39" i="10"/>
  <c r="L34" i="10"/>
  <c r="Q214" i="4"/>
  <c r="S10" i="10"/>
  <c r="E108" i="4"/>
  <c r="F104" i="5"/>
  <c r="T112" i="4"/>
  <c r="W186" i="4"/>
  <c r="N117" i="3"/>
  <c r="G120" i="10"/>
  <c r="K187" i="3"/>
  <c r="H118" i="4"/>
  <c r="X118" i="4"/>
  <c r="S118" i="3"/>
  <c r="S49" i="10"/>
  <c r="H49" i="10"/>
  <c r="X49" i="10"/>
  <c r="D77" i="4"/>
  <c r="U10" i="10"/>
  <c r="F156" i="3"/>
  <c r="G11" i="10"/>
  <c r="W161" i="3"/>
  <c r="G153" i="3"/>
  <c r="D152" i="4"/>
  <c r="O147" i="3"/>
  <c r="G92" i="5"/>
  <c r="F176" i="5"/>
  <c r="F107" i="5"/>
  <c r="W87" i="5"/>
  <c r="G86" i="3"/>
  <c r="Q102" i="5"/>
  <c r="E186" i="4"/>
  <c r="G103" i="5"/>
  <c r="X185" i="5"/>
  <c r="Q183" i="4"/>
  <c r="G90" i="4"/>
  <c r="K104" i="5"/>
  <c r="M173" i="5"/>
  <c r="M213" i="3"/>
  <c r="M24" i="10"/>
  <c r="I18" i="10"/>
  <c r="I15" i="10"/>
  <c r="G75" i="5"/>
  <c r="C170" i="4"/>
  <c r="T111" i="3"/>
  <c r="L111" i="3"/>
  <c r="H180" i="5"/>
  <c r="M112" i="5"/>
  <c r="T113" i="4"/>
  <c r="P112" i="4"/>
  <c r="W117" i="4"/>
  <c r="S117" i="4"/>
  <c r="P117" i="3"/>
  <c r="H117" i="3"/>
  <c r="F186" i="3"/>
  <c r="O182" i="4"/>
  <c r="O221" i="4"/>
  <c r="N104" i="3"/>
  <c r="N173" i="3"/>
  <c r="J104" i="3"/>
  <c r="J173" i="3"/>
  <c r="K99" i="3"/>
  <c r="K167" i="3"/>
  <c r="I167" i="3"/>
  <c r="I165" i="3"/>
  <c r="U93" i="3"/>
  <c r="U162" i="3"/>
  <c r="O162" i="3"/>
  <c r="W89" i="3"/>
  <c r="W158" i="3"/>
  <c r="U89" i="3"/>
  <c r="U158" i="3"/>
  <c r="Q158" i="3"/>
  <c r="Q89" i="3"/>
  <c r="M158" i="3"/>
  <c r="M89" i="3"/>
  <c r="M88" i="3"/>
  <c r="M156" i="3"/>
  <c r="M87" i="3"/>
  <c r="I85" i="3"/>
  <c r="I154" i="3"/>
  <c r="U153" i="3"/>
  <c r="O84" i="3"/>
  <c r="S81" i="3"/>
  <c r="S150" i="3"/>
  <c r="U149" i="3"/>
  <c r="U80" i="3"/>
  <c r="S80" i="3"/>
  <c r="I149" i="3"/>
  <c r="U79" i="3"/>
  <c r="Q79" i="3"/>
  <c r="M148" i="3"/>
  <c r="W147" i="3"/>
  <c r="W214" i="3"/>
  <c r="W182" i="4"/>
  <c r="W221" i="4"/>
  <c r="W179" i="4"/>
  <c r="W183" i="4"/>
  <c r="S109" i="4"/>
  <c r="O178" i="4"/>
  <c r="O109" i="4"/>
  <c r="S107" i="4"/>
  <c r="S38" i="10"/>
  <c r="Q166" i="4"/>
  <c r="Q28" i="10"/>
  <c r="G160" i="4"/>
  <c r="G22" i="10"/>
  <c r="K158" i="4"/>
  <c r="K20" i="10"/>
  <c r="I158" i="4"/>
  <c r="I89" i="4"/>
  <c r="K154" i="4"/>
  <c r="K85" i="4"/>
  <c r="Q84" i="4"/>
  <c r="Q153" i="4"/>
  <c r="K83" i="4"/>
  <c r="K152" i="4"/>
  <c r="O77" i="4"/>
  <c r="O8" i="10"/>
  <c r="K76" i="4"/>
  <c r="K7" i="10"/>
  <c r="K75" i="4"/>
  <c r="K6" i="10"/>
  <c r="S179" i="5"/>
  <c r="S110" i="5"/>
  <c r="S111" i="5"/>
  <c r="O110" i="5"/>
  <c r="O111" i="5"/>
  <c r="U108" i="5"/>
  <c r="U181" i="5"/>
  <c r="O176" i="5"/>
  <c r="O107" i="5"/>
  <c r="G107" i="5"/>
  <c r="G176" i="5"/>
  <c r="M175" i="5"/>
  <c r="M106" i="5"/>
  <c r="K175" i="5"/>
  <c r="K106" i="5"/>
  <c r="I174" i="5"/>
  <c r="I219" i="5"/>
  <c r="S171" i="5"/>
  <c r="S102" i="5"/>
  <c r="O218" i="5"/>
  <c r="O170" i="5"/>
  <c r="I100" i="5"/>
  <c r="I169" i="5"/>
  <c r="W99" i="5"/>
  <c r="W168" i="5"/>
  <c r="O99" i="5"/>
  <c r="O168" i="5"/>
  <c r="G99" i="5"/>
  <c r="G168" i="5"/>
  <c r="W166" i="5"/>
  <c r="W97" i="5"/>
  <c r="S97" i="5"/>
  <c r="S166" i="5"/>
  <c r="O166" i="5"/>
  <c r="O97" i="5"/>
  <c r="S96" i="5"/>
  <c r="S165" i="5"/>
  <c r="O96" i="5"/>
  <c r="O165" i="5"/>
  <c r="V90" i="5"/>
  <c r="V163" i="5"/>
  <c r="X158" i="5"/>
  <c r="X89" i="5"/>
  <c r="R158" i="5"/>
  <c r="R89" i="5"/>
  <c r="K88" i="5"/>
  <c r="K157" i="5"/>
  <c r="I157" i="5"/>
  <c r="I88" i="5"/>
  <c r="G88" i="5"/>
  <c r="G157" i="5"/>
  <c r="D166" i="4"/>
  <c r="D170" i="4"/>
  <c r="D156" i="4"/>
  <c r="D154" i="4"/>
  <c r="E15" i="12"/>
  <c r="E84" i="12" s="1"/>
  <c r="E153" i="4"/>
  <c r="F150" i="5"/>
  <c r="F152" i="3"/>
  <c r="D112" i="3"/>
  <c r="O43" i="12"/>
  <c r="K43" i="12"/>
  <c r="V189" i="4"/>
  <c r="V116" i="4"/>
  <c r="U188" i="3"/>
  <c r="U46" i="10"/>
  <c r="P188" i="3"/>
  <c r="P184" i="3"/>
  <c r="F188" i="3"/>
  <c r="F46" i="10"/>
  <c r="F188" i="10" s="1"/>
  <c r="Q48" i="12"/>
  <c r="Q117" i="5"/>
  <c r="G48" i="10"/>
  <c r="G190" i="10" s="1"/>
  <c r="G117" i="4"/>
  <c r="G186" i="4"/>
  <c r="R117" i="3"/>
  <c r="J117" i="3"/>
  <c r="O216" i="3"/>
  <c r="S215" i="3"/>
  <c r="S37" i="10"/>
  <c r="G24" i="10"/>
  <c r="M23" i="10"/>
  <c r="Q216" i="4"/>
  <c r="K21" i="10"/>
  <c r="O13" i="10"/>
  <c r="W216" i="4"/>
  <c r="G9" i="10"/>
  <c r="W6" i="10"/>
  <c r="S5" i="10"/>
  <c r="F42" i="10"/>
  <c r="F111" i="10" s="1"/>
  <c r="D117" i="5"/>
  <c r="U186" i="4"/>
  <c r="G187" i="3"/>
  <c r="O187" i="3"/>
  <c r="W187" i="3"/>
  <c r="D118" i="5"/>
  <c r="M118" i="5"/>
  <c r="U118" i="5"/>
  <c r="D118" i="4"/>
  <c r="L118" i="4"/>
  <c r="T118" i="4"/>
  <c r="G118" i="4"/>
  <c r="S118" i="4"/>
  <c r="W118" i="4"/>
  <c r="G118" i="3"/>
  <c r="O118" i="3"/>
  <c r="W118" i="3"/>
  <c r="G49" i="10"/>
  <c r="O49" i="10"/>
  <c r="W49" i="10"/>
  <c r="F49" i="10"/>
  <c r="L49" i="10"/>
  <c r="T49" i="10"/>
  <c r="Q222" i="5"/>
  <c r="M157" i="3"/>
  <c r="W175" i="5"/>
  <c r="I185" i="5"/>
  <c r="D42" i="10"/>
  <c r="N171" i="3"/>
  <c r="Q163" i="5"/>
  <c r="G105" i="5"/>
  <c r="O179" i="5"/>
  <c r="O177" i="5"/>
  <c r="H105" i="4"/>
  <c r="O153" i="3"/>
  <c r="O150" i="3"/>
  <c r="K165" i="3"/>
  <c r="Q109" i="5"/>
  <c r="Q150" i="3"/>
  <c r="W164" i="5"/>
  <c r="S153" i="3"/>
  <c r="S149" i="3"/>
  <c r="M172" i="5"/>
  <c r="X116" i="5"/>
  <c r="C182" i="4"/>
  <c r="D180" i="4"/>
  <c r="K167" i="5"/>
  <c r="I154" i="4"/>
  <c r="U157" i="3"/>
  <c r="C150" i="4"/>
  <c r="E158" i="4"/>
  <c r="U6" i="10"/>
  <c r="G31" i="10"/>
  <c r="Q173" i="5"/>
  <c r="U113" i="5"/>
  <c r="K80" i="4"/>
  <c r="U150" i="4"/>
  <c r="I148" i="3"/>
  <c r="W92" i="3"/>
  <c r="U84" i="3"/>
  <c r="F47" i="10"/>
  <c r="F189" i="10" s="1"/>
  <c r="W217" i="4"/>
  <c r="W152" i="4"/>
  <c r="I166" i="5"/>
  <c r="E115" i="3"/>
  <c r="N46" i="10"/>
  <c r="N188" i="10" s="1"/>
  <c r="S106" i="4"/>
  <c r="Q95" i="5"/>
  <c r="F117" i="3"/>
  <c r="D186" i="3"/>
  <c r="T117" i="3"/>
  <c r="O180" i="3"/>
  <c r="G215" i="3"/>
  <c r="K88" i="4"/>
  <c r="Q159" i="4"/>
  <c r="S79" i="3"/>
  <c r="K106" i="4"/>
  <c r="U185" i="5"/>
  <c r="U165" i="5"/>
  <c r="Q149" i="4"/>
  <c r="E189" i="12"/>
  <c r="K120" i="10"/>
  <c r="O120" i="10"/>
  <c r="W120" i="10"/>
  <c r="F120" i="10"/>
  <c r="N120" i="10"/>
  <c r="O183" i="5"/>
  <c r="U180" i="5"/>
  <c r="O180" i="5"/>
  <c r="I120" i="10"/>
  <c r="Q120" i="10"/>
  <c r="X120" i="10"/>
  <c r="P120" i="10"/>
  <c r="H120" i="10"/>
  <c r="J120" i="12"/>
  <c r="G189" i="5"/>
  <c r="E189" i="4"/>
  <c r="M189" i="5"/>
  <c r="U189" i="5"/>
  <c r="D189" i="4"/>
  <c r="D120" i="12"/>
  <c r="H120" i="12"/>
  <c r="F120" i="12"/>
  <c r="D32" i="10"/>
  <c r="D169" i="3"/>
  <c r="D169" i="5"/>
  <c r="D153" i="5"/>
  <c r="V167" i="3"/>
  <c r="W5" i="10"/>
  <c r="M5" i="10"/>
  <c r="U86" i="5"/>
  <c r="M159" i="5"/>
  <c r="L86" i="5"/>
  <c r="K81" i="5"/>
  <c r="U80" i="5"/>
  <c r="O148" i="5"/>
  <c r="W78" i="5"/>
  <c r="S78" i="5"/>
  <c r="H148" i="5"/>
  <c r="F96" i="4"/>
  <c r="E155" i="3"/>
  <c r="F113" i="3"/>
  <c r="P48" i="10"/>
  <c r="P190" i="10" s="1"/>
  <c r="W114" i="3"/>
  <c r="W182" i="3"/>
  <c r="U182" i="3"/>
  <c r="U114" i="3"/>
  <c r="S221" i="3"/>
  <c r="S182" i="3"/>
  <c r="S186" i="3"/>
  <c r="S114" i="3"/>
  <c r="Q182" i="3"/>
  <c r="Q114" i="3"/>
  <c r="Q221" i="3"/>
  <c r="Q113" i="3"/>
  <c r="O182" i="3"/>
  <c r="O221" i="3"/>
  <c r="O113" i="3"/>
  <c r="M182" i="3"/>
  <c r="M113" i="3"/>
  <c r="M114" i="3"/>
  <c r="M221" i="3"/>
  <c r="K182" i="3"/>
  <c r="K113" i="3"/>
  <c r="K221" i="3"/>
  <c r="I182" i="3"/>
  <c r="I113" i="3"/>
  <c r="I114" i="3"/>
  <c r="G182" i="3"/>
  <c r="G221" i="3"/>
  <c r="G113" i="3"/>
  <c r="W179" i="3"/>
  <c r="W111" i="3"/>
  <c r="W183" i="3"/>
  <c r="U110" i="3"/>
  <c r="U179" i="3"/>
  <c r="U111" i="3"/>
  <c r="S179" i="3"/>
  <c r="S222" i="3"/>
  <c r="Q110" i="3"/>
  <c r="Q183" i="3"/>
  <c r="Q111" i="3"/>
  <c r="O183" i="3"/>
  <c r="O111" i="3"/>
  <c r="M179" i="3"/>
  <c r="M110" i="3"/>
  <c r="K179" i="3"/>
  <c r="K110" i="3"/>
  <c r="K183" i="3"/>
  <c r="I183" i="3"/>
  <c r="I179" i="3"/>
  <c r="I110" i="3"/>
  <c r="I111" i="3"/>
  <c r="G179" i="3"/>
  <c r="G183" i="3"/>
  <c r="G110" i="3"/>
  <c r="W109" i="3"/>
  <c r="U109" i="3"/>
  <c r="U178" i="3"/>
  <c r="S109" i="3"/>
  <c r="S178" i="3"/>
  <c r="Q178" i="3"/>
  <c r="Q109" i="3"/>
  <c r="O109" i="3"/>
  <c r="M178" i="3"/>
  <c r="K178" i="3"/>
  <c r="I178" i="3"/>
  <c r="I109" i="3"/>
  <c r="G109" i="3"/>
  <c r="G178" i="3"/>
  <c r="W108" i="3"/>
  <c r="U108" i="3"/>
  <c r="S181" i="3"/>
  <c r="S108" i="3"/>
  <c r="Q181" i="3"/>
  <c r="O108" i="3"/>
  <c r="M181" i="3"/>
  <c r="M108" i="3"/>
  <c r="K181" i="3"/>
  <c r="I181" i="3"/>
  <c r="I108" i="3"/>
  <c r="G108" i="3"/>
  <c r="G181" i="3"/>
  <c r="W107" i="3"/>
  <c r="S107" i="3"/>
  <c r="S180" i="3"/>
  <c r="Q180" i="3"/>
  <c r="Q107" i="3"/>
  <c r="M180" i="3"/>
  <c r="M107" i="3"/>
  <c r="K107" i="3"/>
  <c r="K180" i="3"/>
  <c r="I180" i="3"/>
  <c r="G107" i="3"/>
  <c r="G180" i="3"/>
  <c r="W106" i="3"/>
  <c r="U106" i="3"/>
  <c r="S106" i="3"/>
  <c r="Q106" i="3"/>
  <c r="O106" i="3"/>
  <c r="M106" i="3"/>
  <c r="I106" i="3"/>
  <c r="V173" i="3"/>
  <c r="V104" i="3"/>
  <c r="T104" i="3"/>
  <c r="R173" i="3"/>
  <c r="R104" i="3"/>
  <c r="P104" i="3"/>
  <c r="P173" i="3"/>
  <c r="P103" i="3"/>
  <c r="P172" i="3"/>
  <c r="V102" i="3"/>
  <c r="V171" i="3"/>
  <c r="L33" i="10"/>
  <c r="L102" i="3"/>
  <c r="K169" i="3"/>
  <c r="K100" i="3"/>
  <c r="I100" i="3"/>
  <c r="I169" i="3"/>
  <c r="G100" i="3"/>
  <c r="G169" i="3"/>
  <c r="W99" i="3"/>
  <c r="U99" i="3"/>
  <c r="S99" i="3"/>
  <c r="Q99" i="3"/>
  <c r="Q168" i="3"/>
  <c r="O99" i="3"/>
  <c r="M168" i="3"/>
  <c r="M99" i="3"/>
  <c r="I99" i="3"/>
  <c r="G99" i="3"/>
  <c r="W98" i="3"/>
  <c r="U98" i="3"/>
  <c r="S98" i="3"/>
  <c r="Q98" i="3"/>
  <c r="O98" i="3"/>
  <c r="M98" i="3"/>
  <c r="G167" i="3"/>
  <c r="U97" i="3"/>
  <c r="S166" i="3"/>
  <c r="Q166" i="3"/>
  <c r="O166" i="3"/>
  <c r="M166" i="3"/>
  <c r="G165" i="3"/>
  <c r="W164" i="3"/>
  <c r="U164" i="3"/>
  <c r="S164" i="3"/>
  <c r="Q164" i="3"/>
  <c r="M164" i="3"/>
  <c r="K163" i="3"/>
  <c r="I163" i="3"/>
  <c r="I94" i="3"/>
  <c r="G94" i="3"/>
  <c r="G163" i="3"/>
  <c r="W162" i="3"/>
  <c r="W93" i="3"/>
  <c r="S162" i="3"/>
  <c r="S93" i="3"/>
  <c r="Q162" i="3"/>
  <c r="Q93" i="3"/>
  <c r="M162" i="3"/>
  <c r="K93" i="3"/>
  <c r="I93" i="3"/>
  <c r="I162" i="3"/>
  <c r="G162" i="3"/>
  <c r="G166" i="3"/>
  <c r="G93" i="3"/>
  <c r="U92" i="3"/>
  <c r="U161" i="3"/>
  <c r="S161" i="3"/>
  <c r="S92" i="3"/>
  <c r="Q161" i="3"/>
  <c r="Q92" i="3"/>
  <c r="O161" i="3"/>
  <c r="O92" i="3"/>
  <c r="M92" i="3"/>
  <c r="M165" i="3"/>
  <c r="M161" i="3"/>
  <c r="K92" i="3"/>
  <c r="K161" i="3"/>
  <c r="I92" i="3"/>
  <c r="I161" i="3"/>
  <c r="G92" i="3"/>
  <c r="G161" i="3"/>
  <c r="W160" i="3"/>
  <c r="W91" i="3"/>
  <c r="U91" i="3"/>
  <c r="U160" i="3"/>
  <c r="S91" i="3"/>
  <c r="S160" i="3"/>
  <c r="Q160" i="3"/>
  <c r="O160" i="3"/>
  <c r="M160" i="3"/>
  <c r="I160" i="3"/>
  <c r="I91" i="3"/>
  <c r="G91" i="3"/>
  <c r="G160" i="3"/>
  <c r="W159" i="3"/>
  <c r="W90" i="3"/>
  <c r="U159" i="3"/>
  <c r="U216" i="3"/>
  <c r="S216" i="3"/>
  <c r="S159" i="3"/>
  <c r="S90" i="3"/>
  <c r="S163" i="3"/>
  <c r="Q159" i="3"/>
  <c r="Q90" i="3"/>
  <c r="O90" i="3"/>
  <c r="O159" i="3"/>
  <c r="M90" i="3"/>
  <c r="M159" i="3"/>
  <c r="M216" i="3"/>
  <c r="I159" i="3"/>
  <c r="I216" i="3"/>
  <c r="G216" i="3"/>
  <c r="G159" i="3"/>
  <c r="G90" i="3"/>
  <c r="K216" i="3"/>
  <c r="M36" i="10"/>
  <c r="K36" i="10"/>
  <c r="W23" i="10"/>
  <c r="M39" i="10"/>
  <c r="W44" i="10"/>
  <c r="M41" i="10"/>
  <c r="I221" i="3"/>
  <c r="M183" i="3"/>
  <c r="S168" i="3"/>
  <c r="X104" i="3"/>
  <c r="W180" i="3"/>
  <c r="S110" i="3"/>
  <c r="Q179" i="3"/>
  <c r="O114" i="3"/>
  <c r="K106" i="3"/>
  <c r="K108" i="3"/>
  <c r="O107" i="3"/>
  <c r="O164" i="3"/>
  <c r="K24" i="10"/>
  <c r="O91" i="3"/>
  <c r="U168" i="3"/>
  <c r="O168" i="3"/>
  <c r="U23" i="10"/>
  <c r="G106" i="3"/>
  <c r="G111" i="3"/>
  <c r="S41" i="10"/>
  <c r="K159" i="3"/>
  <c r="S89" i="3"/>
  <c r="S158" i="3"/>
  <c r="O158" i="3"/>
  <c r="O89" i="3"/>
  <c r="I158" i="3"/>
  <c r="I89" i="3"/>
  <c r="G89" i="3"/>
  <c r="G158" i="3"/>
  <c r="S157" i="3"/>
  <c r="S88" i="3"/>
  <c r="Q157" i="3"/>
  <c r="Q88" i="3"/>
  <c r="O88" i="3"/>
  <c r="O157" i="3"/>
  <c r="I88" i="3"/>
  <c r="I157" i="3"/>
  <c r="O156" i="3"/>
  <c r="K156" i="3"/>
  <c r="K87" i="3"/>
  <c r="W86" i="3"/>
  <c r="W155" i="3"/>
  <c r="S155" i="3"/>
  <c r="S86" i="3"/>
  <c r="O215" i="3"/>
  <c r="O86" i="3"/>
  <c r="K86" i="3"/>
  <c r="K215" i="3"/>
  <c r="U85" i="3"/>
  <c r="U154" i="3"/>
  <c r="M153" i="3"/>
  <c r="M84" i="3"/>
  <c r="I84" i="3"/>
  <c r="W152" i="3"/>
  <c r="W83" i="3"/>
  <c r="S152" i="3"/>
  <c r="S83" i="3"/>
  <c r="M83" i="3"/>
  <c r="M152" i="3"/>
  <c r="K83" i="3"/>
  <c r="K152" i="3"/>
  <c r="G152" i="3"/>
  <c r="G83" i="3"/>
  <c r="G214" i="3"/>
  <c r="G151" i="3"/>
  <c r="G82" i="3"/>
  <c r="W149" i="3"/>
  <c r="W80" i="3"/>
  <c r="O149" i="3"/>
  <c r="W79" i="3"/>
  <c r="W148" i="3"/>
  <c r="O79" i="3"/>
  <c r="O148" i="3"/>
  <c r="W215" i="3"/>
  <c r="W213" i="3"/>
  <c r="W78" i="3"/>
  <c r="W216" i="3"/>
  <c r="W219" i="3"/>
  <c r="W220" i="3"/>
  <c r="S78" i="3"/>
  <c r="S213" i="3"/>
  <c r="S147" i="3"/>
  <c r="O213" i="3"/>
  <c r="U44" i="10"/>
  <c r="U113" i="4"/>
  <c r="U182" i="4"/>
  <c r="I44" i="10"/>
  <c r="I186" i="4"/>
  <c r="I114" i="4"/>
  <c r="I182" i="4"/>
  <c r="W111" i="4"/>
  <c r="W41" i="10"/>
  <c r="S110" i="4"/>
  <c r="S222" i="4"/>
  <c r="O110" i="4"/>
  <c r="O179" i="4"/>
  <c r="K41" i="10"/>
  <c r="K110" i="4"/>
  <c r="K179" i="4"/>
  <c r="K183" i="4"/>
  <c r="W40" i="10"/>
  <c r="W178" i="4"/>
  <c r="W109" i="4"/>
  <c r="Q178" i="4"/>
  <c r="Q40" i="10"/>
  <c r="Q109" i="4"/>
  <c r="M178" i="4"/>
  <c r="M40" i="10"/>
  <c r="M109" i="4"/>
  <c r="I40" i="10"/>
  <c r="I109" i="4"/>
  <c r="I178" i="4"/>
  <c r="W108" i="4"/>
  <c r="W39" i="10"/>
  <c r="U108" i="4"/>
  <c r="U39" i="10"/>
  <c r="Q108" i="4"/>
  <c r="Q39" i="10"/>
  <c r="I108" i="4"/>
  <c r="I39" i="10"/>
  <c r="W107" i="4"/>
  <c r="W38" i="10"/>
  <c r="U180" i="4"/>
  <c r="U107" i="4"/>
  <c r="M107" i="4"/>
  <c r="M38" i="10"/>
  <c r="I38" i="10"/>
  <c r="I107" i="4"/>
  <c r="O106" i="4"/>
  <c r="O37" i="10"/>
  <c r="U174" i="4"/>
  <c r="U36" i="10"/>
  <c r="V35" i="10"/>
  <c r="V104" i="4"/>
  <c r="V173" i="4"/>
  <c r="R35" i="10"/>
  <c r="R173" i="4"/>
  <c r="N173" i="4"/>
  <c r="N35" i="10"/>
  <c r="J104" i="4"/>
  <c r="J35" i="10"/>
  <c r="H170" i="4"/>
  <c r="H32" i="10"/>
  <c r="K169" i="4"/>
  <c r="K31" i="10"/>
  <c r="W28" i="10"/>
  <c r="W166" i="4"/>
  <c r="I165" i="4"/>
  <c r="I27" i="10"/>
  <c r="W164" i="4"/>
  <c r="W26" i="10"/>
  <c r="U164" i="4"/>
  <c r="U26" i="10"/>
  <c r="Q26" i="10"/>
  <c r="Q164" i="4"/>
  <c r="I163" i="4"/>
  <c r="I25" i="10"/>
  <c r="W162" i="4"/>
  <c r="W93" i="4"/>
  <c r="M93" i="4"/>
  <c r="M162" i="4"/>
  <c r="I162" i="4"/>
  <c r="I93" i="4"/>
  <c r="I24" i="10"/>
  <c r="Q161" i="4"/>
  <c r="Q92" i="4"/>
  <c r="M92" i="4"/>
  <c r="M161" i="4"/>
  <c r="K161" i="4"/>
  <c r="K23" i="10"/>
  <c r="G23" i="10"/>
  <c r="G92" i="4"/>
  <c r="U91" i="4"/>
  <c r="U160" i="4"/>
  <c r="Q22" i="10"/>
  <c r="Q91" i="4"/>
  <c r="Q160" i="4"/>
  <c r="O91" i="4"/>
  <c r="O22" i="10"/>
  <c r="O160" i="4"/>
  <c r="K160" i="4"/>
  <c r="K22" i="10"/>
  <c r="K91" i="4"/>
  <c r="U159" i="4"/>
  <c r="U21" i="10"/>
  <c r="U90" i="4"/>
  <c r="Q90" i="4"/>
  <c r="Q21" i="10"/>
  <c r="M216" i="4"/>
  <c r="M21" i="10"/>
  <c r="I90" i="4"/>
  <c r="I159" i="4"/>
  <c r="I21" i="10"/>
  <c r="W89" i="4"/>
  <c r="W20" i="10"/>
  <c r="S20" i="10"/>
  <c r="S89" i="4"/>
  <c r="M20" i="10"/>
  <c r="M89" i="4"/>
  <c r="W88" i="4"/>
  <c r="W19" i="10"/>
  <c r="I19" i="10"/>
  <c r="I88" i="4"/>
  <c r="W87" i="4"/>
  <c r="W18" i="10"/>
  <c r="W156" i="4"/>
  <c r="Q156" i="4"/>
  <c r="Q87" i="4"/>
  <c r="Q18" i="10"/>
  <c r="I87" i="4"/>
  <c r="I156" i="4"/>
  <c r="O215" i="4"/>
  <c r="O17" i="10"/>
  <c r="K215" i="4"/>
  <c r="K86" i="4"/>
  <c r="K155" i="4"/>
  <c r="G155" i="4"/>
  <c r="G215" i="4"/>
  <c r="U154" i="4"/>
  <c r="U85" i="4"/>
  <c r="Q16" i="10"/>
  <c r="Q85" i="4"/>
  <c r="O85" i="4"/>
  <c r="O154" i="4"/>
  <c r="O16" i="10"/>
  <c r="G85" i="4"/>
  <c r="G16" i="10"/>
  <c r="G154" i="4"/>
  <c r="U153" i="4"/>
  <c r="U84" i="4"/>
  <c r="U15" i="10"/>
  <c r="M15" i="10"/>
  <c r="M84" i="4"/>
  <c r="O214" i="4"/>
  <c r="O151" i="4"/>
  <c r="D179" i="5"/>
  <c r="E178" i="3"/>
  <c r="F181" i="4"/>
  <c r="D109" i="3"/>
  <c r="E38" i="12"/>
  <c r="E176" i="4"/>
  <c r="C106" i="4"/>
  <c r="C175" i="4"/>
  <c r="F106" i="3"/>
  <c r="F179" i="3"/>
  <c r="F107" i="3"/>
  <c r="F175" i="3"/>
  <c r="F106" i="5"/>
  <c r="D37" i="12"/>
  <c r="D106" i="5"/>
  <c r="D107" i="5"/>
  <c r="D175" i="5"/>
  <c r="E174" i="3"/>
  <c r="E106" i="3"/>
  <c r="E105" i="3"/>
  <c r="C172" i="4"/>
  <c r="C104" i="4"/>
  <c r="F103" i="3"/>
  <c r="F104" i="3"/>
  <c r="F103" i="5"/>
  <c r="D34" i="12"/>
  <c r="D103" i="5"/>
  <c r="D176" i="5"/>
  <c r="D104" i="5"/>
  <c r="E103" i="3"/>
  <c r="E102" i="3"/>
  <c r="C102" i="4"/>
  <c r="F102" i="3"/>
  <c r="E170" i="3"/>
  <c r="F169" i="4"/>
  <c r="E172" i="3"/>
  <c r="D167" i="3"/>
  <c r="D167" i="5"/>
  <c r="E166" i="3"/>
  <c r="C166" i="4"/>
  <c r="F166" i="3"/>
  <c r="F170" i="3"/>
  <c r="F170" i="5"/>
  <c r="F166" i="5"/>
  <c r="E27" i="12"/>
  <c r="E97" i="12" s="1"/>
  <c r="E165" i="4"/>
  <c r="E24" i="12"/>
  <c r="E166" i="12" s="1"/>
  <c r="E166" i="4"/>
  <c r="C162" i="4"/>
  <c r="F162" i="3"/>
  <c r="F162" i="5"/>
  <c r="E23" i="12"/>
  <c r="C164" i="4"/>
  <c r="F164" i="3"/>
  <c r="F160" i="3"/>
  <c r="F164" i="5"/>
  <c r="F160" i="5"/>
  <c r="D160" i="4"/>
  <c r="D164" i="4"/>
  <c r="E21" i="12"/>
  <c r="C158" i="4"/>
  <c r="F158" i="3"/>
  <c r="D158" i="4"/>
  <c r="D89" i="4"/>
  <c r="E19" i="12"/>
  <c r="E157" i="4"/>
  <c r="F18" i="10"/>
  <c r="F156" i="5"/>
  <c r="E17" i="12"/>
  <c r="E155" i="4"/>
  <c r="E16" i="10"/>
  <c r="C154" i="4"/>
  <c r="F154" i="3"/>
  <c r="F154" i="5"/>
  <c r="F153" i="4"/>
  <c r="D157" i="3"/>
  <c r="E156" i="3"/>
  <c r="E152" i="3"/>
  <c r="D150" i="4"/>
  <c r="E11" i="12"/>
  <c r="E80" i="12" s="1"/>
  <c r="E149" i="4"/>
  <c r="C152" i="4"/>
  <c r="F152" i="5"/>
  <c r="E9" i="12"/>
  <c r="E78" i="12" s="1"/>
  <c r="E9" i="10"/>
  <c r="U214" i="3"/>
  <c r="U37" i="10"/>
  <c r="Q37" i="10"/>
  <c r="R34" i="10"/>
  <c r="J34" i="10"/>
  <c r="P33" i="10"/>
  <c r="J32" i="10"/>
  <c r="R31" i="10"/>
  <c r="U30" i="10"/>
  <c r="M30" i="10"/>
  <c r="K29" i="10"/>
  <c r="S28" i="10"/>
  <c r="H28" i="10"/>
  <c r="T27" i="10"/>
  <c r="P27" i="10"/>
  <c r="J26" i="10"/>
  <c r="X25" i="10"/>
  <c r="N25" i="10"/>
  <c r="S215" i="4"/>
  <c r="K89" i="3"/>
  <c r="K158" i="3"/>
  <c r="K88" i="3"/>
  <c r="G88" i="3"/>
  <c r="G157" i="3"/>
  <c r="U156" i="3"/>
  <c r="S87" i="3"/>
  <c r="I87" i="3"/>
  <c r="G87" i="3"/>
  <c r="G156" i="3"/>
  <c r="U86" i="3"/>
  <c r="U215" i="3"/>
  <c r="Q215" i="3"/>
  <c r="Q155" i="3"/>
  <c r="M86" i="3"/>
  <c r="M215" i="3"/>
  <c r="I215" i="3"/>
  <c r="I86" i="3"/>
  <c r="W85" i="3"/>
  <c r="W154" i="3"/>
  <c r="S154" i="3"/>
  <c r="S85" i="3"/>
  <c r="Q154" i="3"/>
  <c r="Q85" i="3"/>
  <c r="O85" i="3"/>
  <c r="O154" i="3"/>
  <c r="W153" i="3"/>
  <c r="W84" i="3"/>
  <c r="K84" i="3"/>
  <c r="K153" i="3"/>
  <c r="U83" i="3"/>
  <c r="U152" i="3"/>
  <c r="Q83" i="3"/>
  <c r="Q152" i="3"/>
  <c r="O83" i="3"/>
  <c r="O152" i="3"/>
  <c r="Q214" i="3"/>
  <c r="Q82" i="3"/>
  <c r="O151" i="3"/>
  <c r="O214" i="3"/>
  <c r="O82" i="3"/>
  <c r="K151" i="3"/>
  <c r="K82" i="3"/>
  <c r="I82" i="3"/>
  <c r="I151" i="3"/>
  <c r="W81" i="3"/>
  <c r="W150" i="3"/>
  <c r="U150" i="3"/>
  <c r="U81" i="3"/>
  <c r="K150" i="3"/>
  <c r="K81" i="3"/>
  <c r="G150" i="3"/>
  <c r="G81" i="3"/>
  <c r="Q80" i="3"/>
  <c r="Q149" i="3"/>
  <c r="M80" i="3"/>
  <c r="K80" i="3"/>
  <c r="K149" i="3"/>
  <c r="G80" i="3"/>
  <c r="K148" i="3"/>
  <c r="K79" i="3"/>
  <c r="G148" i="3"/>
  <c r="G79" i="3"/>
  <c r="U147" i="3"/>
  <c r="U78" i="3"/>
  <c r="U213" i="3"/>
  <c r="Q78" i="3"/>
  <c r="Q147" i="3"/>
  <c r="M78" i="3"/>
  <c r="M147" i="3"/>
  <c r="K147" i="3"/>
  <c r="K213" i="3"/>
  <c r="I78" i="3"/>
  <c r="I147" i="3"/>
  <c r="I213" i="3"/>
  <c r="G78" i="3"/>
  <c r="G147" i="3"/>
  <c r="W114" i="4"/>
  <c r="W113" i="4"/>
  <c r="S114" i="4"/>
  <c r="S221" i="4"/>
  <c r="S113" i="4"/>
  <c r="Q186" i="4"/>
  <c r="Q221" i="4"/>
  <c r="Q44" i="10"/>
  <c r="O113" i="4"/>
  <c r="O114" i="4"/>
  <c r="K114" i="4"/>
  <c r="K44" i="10"/>
  <c r="K186" i="4"/>
  <c r="K182" i="4"/>
  <c r="G44" i="10"/>
  <c r="G114" i="4"/>
  <c r="G113" i="4"/>
  <c r="U179" i="4"/>
  <c r="U183" i="4"/>
  <c r="U110" i="4"/>
  <c r="Q110" i="4"/>
  <c r="Q41" i="10"/>
  <c r="Q179" i="4"/>
  <c r="M111" i="4"/>
  <c r="M110" i="4"/>
  <c r="M179" i="4"/>
  <c r="I183" i="4"/>
  <c r="I179" i="4"/>
  <c r="I110" i="4"/>
  <c r="I41" i="10"/>
  <c r="G179" i="4"/>
  <c r="G41" i="10"/>
  <c r="G111" i="4"/>
  <c r="G183" i="4"/>
  <c r="K40" i="10"/>
  <c r="K178" i="4"/>
  <c r="S108" i="4"/>
  <c r="O39" i="10"/>
  <c r="O108" i="4"/>
  <c r="G39" i="10"/>
  <c r="G108" i="4"/>
  <c r="G181" i="4"/>
  <c r="O38" i="10"/>
  <c r="O180" i="4"/>
  <c r="K38" i="10"/>
  <c r="K107" i="4"/>
  <c r="G107" i="4"/>
  <c r="G38" i="10"/>
  <c r="W37" i="10"/>
  <c r="W106" i="4"/>
  <c r="I37" i="10"/>
  <c r="I106" i="4"/>
  <c r="I175" i="4"/>
  <c r="S36" i="10"/>
  <c r="X35" i="10"/>
  <c r="X104" i="4"/>
  <c r="X173" i="4"/>
  <c r="T105" i="4"/>
  <c r="P173" i="4"/>
  <c r="P104" i="4"/>
  <c r="P35" i="10"/>
  <c r="L35" i="10"/>
  <c r="L104" i="4"/>
  <c r="T34" i="10"/>
  <c r="T103" i="4"/>
  <c r="P103" i="4"/>
  <c r="P34" i="10"/>
  <c r="P176" i="4"/>
  <c r="L103" i="4"/>
  <c r="L172" i="4"/>
  <c r="V33" i="10"/>
  <c r="V171" i="4"/>
  <c r="R33" i="10"/>
  <c r="R171" i="4"/>
  <c r="T31" i="10"/>
  <c r="S30" i="10"/>
  <c r="Q30" i="10"/>
  <c r="Q168" i="4"/>
  <c r="O30" i="10"/>
  <c r="O168" i="4"/>
  <c r="G29" i="10"/>
  <c r="G167" i="4"/>
  <c r="K27" i="10"/>
  <c r="K165" i="4"/>
  <c r="M26" i="10"/>
  <c r="M164" i="4"/>
  <c r="K25" i="10"/>
  <c r="K94" i="4"/>
  <c r="G94" i="4"/>
  <c r="G163" i="4"/>
  <c r="Q24" i="10"/>
  <c r="Q93" i="4"/>
  <c r="Q162" i="4"/>
  <c r="O162" i="4"/>
  <c r="O93" i="4"/>
  <c r="O24" i="10"/>
  <c r="K162" i="4"/>
  <c r="K93" i="4"/>
  <c r="G162" i="4"/>
  <c r="G93" i="4"/>
  <c r="U161" i="4"/>
  <c r="U92" i="4"/>
  <c r="S92" i="4"/>
  <c r="O92" i="4"/>
  <c r="O161" i="4"/>
  <c r="W91" i="4"/>
  <c r="W160" i="4"/>
  <c r="W22" i="10"/>
  <c r="S22" i="10"/>
  <c r="S91" i="4"/>
  <c r="I160" i="4"/>
  <c r="I91" i="4"/>
  <c r="S90" i="4"/>
  <c r="S216" i="4"/>
  <c r="O216" i="4"/>
  <c r="O159" i="4"/>
  <c r="K90" i="4"/>
  <c r="K159" i="4"/>
  <c r="U89" i="4"/>
  <c r="U158" i="4"/>
  <c r="Q20" i="10"/>
  <c r="Q89" i="4"/>
  <c r="O20" i="10"/>
  <c r="O158" i="4"/>
  <c r="G20" i="10"/>
  <c r="G158" i="4"/>
  <c r="G89" i="4"/>
  <c r="U19" i="10"/>
  <c r="U88" i="4"/>
  <c r="Q88" i="4"/>
  <c r="Q157" i="4"/>
  <c r="O19" i="10"/>
  <c r="O88" i="4"/>
  <c r="O157" i="4"/>
  <c r="M88" i="4"/>
  <c r="M19" i="10"/>
  <c r="M157" i="4"/>
  <c r="U156" i="4"/>
  <c r="U18" i="10"/>
  <c r="S87" i="4"/>
  <c r="O156" i="4"/>
  <c r="O18" i="10"/>
  <c r="O87" i="4"/>
  <c r="K18" i="10"/>
  <c r="K156" i="4"/>
  <c r="K87" i="4"/>
  <c r="G18" i="10"/>
  <c r="G87" i="4"/>
  <c r="G156" i="4"/>
  <c r="W155" i="4"/>
  <c r="W86" i="4"/>
  <c r="W17" i="10"/>
  <c r="U17" i="10"/>
  <c r="U215" i="4"/>
  <c r="U86" i="4"/>
  <c r="Q17" i="10"/>
  <c r="Q86" i="4"/>
  <c r="Q215" i="4"/>
  <c r="M17" i="10"/>
  <c r="M215" i="4"/>
  <c r="M86" i="4"/>
  <c r="M155" i="4"/>
  <c r="I215" i="4"/>
  <c r="I86" i="4"/>
  <c r="W85" i="4"/>
  <c r="W154" i="4"/>
  <c r="S16" i="10"/>
  <c r="S85" i="4"/>
  <c r="M16" i="10"/>
  <c r="M85" i="4"/>
  <c r="W153" i="4"/>
  <c r="W84" i="4"/>
  <c r="W15" i="10"/>
  <c r="S15" i="10"/>
  <c r="O84" i="4"/>
  <c r="O153" i="4"/>
  <c r="K84" i="4"/>
  <c r="K15" i="10"/>
  <c r="I84" i="4"/>
  <c r="I153" i="4"/>
  <c r="G15" i="10"/>
  <c r="G84" i="4"/>
  <c r="U83" i="4"/>
  <c r="U14" i="10"/>
  <c r="S14" i="10"/>
  <c r="S83" i="4"/>
  <c r="Q83" i="4"/>
  <c r="Q152" i="4"/>
  <c r="O14" i="10"/>
  <c r="O152" i="4"/>
  <c r="M152" i="4"/>
  <c r="M14" i="10"/>
  <c r="G14" i="10"/>
  <c r="G152" i="4"/>
  <c r="U82" i="4"/>
  <c r="U151" i="4"/>
  <c r="U13" i="10"/>
  <c r="U214" i="4"/>
  <c r="S214" i="4"/>
  <c r="S82" i="4"/>
  <c r="Q151" i="4"/>
  <c r="Q82" i="4"/>
  <c r="Q13" i="10"/>
  <c r="K214" i="4"/>
  <c r="K82" i="4"/>
  <c r="K151" i="4"/>
  <c r="I82" i="4"/>
  <c r="I13" i="10"/>
  <c r="I151" i="4"/>
  <c r="G214" i="4"/>
  <c r="G13" i="10"/>
  <c r="G82" i="4"/>
  <c r="W150" i="4"/>
  <c r="W12" i="10"/>
  <c r="S12" i="10"/>
  <c r="S81" i="4"/>
  <c r="Q12" i="10"/>
  <c r="Q81" i="4"/>
  <c r="Q150" i="4"/>
  <c r="O81" i="4"/>
  <c r="O150" i="4"/>
  <c r="M150" i="4"/>
  <c r="M81" i="4"/>
  <c r="M12" i="10"/>
  <c r="K81" i="4"/>
  <c r="K12" i="10"/>
  <c r="K150" i="4"/>
  <c r="I81" i="4"/>
  <c r="I12" i="10"/>
  <c r="G81" i="4"/>
  <c r="G12" i="10"/>
  <c r="W149" i="4"/>
  <c r="W80" i="4"/>
  <c r="W11" i="10"/>
  <c r="U80" i="4"/>
  <c r="U149" i="4"/>
  <c r="S80" i="4"/>
  <c r="S11" i="10"/>
  <c r="O149" i="4"/>
  <c r="O80" i="4"/>
  <c r="I11" i="10"/>
  <c r="I149" i="4"/>
  <c r="W148" i="4"/>
  <c r="W10" i="10"/>
  <c r="S79" i="4"/>
  <c r="M10" i="10"/>
  <c r="M148" i="4"/>
  <c r="M79" i="4"/>
  <c r="G10" i="10"/>
  <c r="G79" i="4"/>
  <c r="G148" i="4"/>
  <c r="W147" i="4"/>
  <c r="W219" i="4"/>
  <c r="W214" i="4"/>
  <c r="W215" i="4"/>
  <c r="W218" i="4"/>
  <c r="U9" i="10"/>
  <c r="U213" i="4"/>
  <c r="U78" i="4"/>
  <c r="U147" i="4"/>
  <c r="S213" i="4"/>
  <c r="S78" i="4"/>
  <c r="Q78" i="4"/>
  <c r="Q9" i="10"/>
  <c r="O78" i="4"/>
  <c r="O213" i="4"/>
  <c r="M9" i="10"/>
  <c r="M78" i="4"/>
  <c r="M213" i="4"/>
  <c r="K213" i="4"/>
  <c r="K147" i="4"/>
  <c r="I9" i="10"/>
  <c r="I147" i="4"/>
  <c r="I213" i="4"/>
  <c r="G78" i="4"/>
  <c r="G213" i="4"/>
  <c r="G147" i="4"/>
  <c r="S8" i="10"/>
  <c r="S77" i="4"/>
  <c r="M77" i="4"/>
  <c r="M8" i="10"/>
  <c r="I77" i="4"/>
  <c r="I8" i="10"/>
  <c r="W76" i="4"/>
  <c r="W7" i="10"/>
  <c r="U7" i="10"/>
  <c r="U76" i="4"/>
  <c r="Q7" i="10"/>
  <c r="Q76" i="4"/>
  <c r="I76" i="4"/>
  <c r="I7" i="10"/>
  <c r="Q75" i="4"/>
  <c r="Q6" i="10"/>
  <c r="M75" i="4"/>
  <c r="M6" i="10"/>
  <c r="I75" i="4"/>
  <c r="I6" i="10"/>
  <c r="G6" i="10"/>
  <c r="G75" i="4"/>
  <c r="W113" i="5"/>
  <c r="W182" i="5"/>
  <c r="W221" i="5"/>
  <c r="U186" i="5"/>
  <c r="U182" i="5"/>
  <c r="Q182" i="5"/>
  <c r="Q114" i="5"/>
  <c r="O182" i="5"/>
  <c r="O221" i="5"/>
  <c r="M182" i="5"/>
  <c r="M114" i="5"/>
  <c r="I114" i="5"/>
  <c r="I182" i="5"/>
  <c r="G114" i="5"/>
  <c r="G113" i="5"/>
  <c r="W110" i="5"/>
  <c r="W179" i="5"/>
  <c r="W111" i="5"/>
  <c r="U110" i="5"/>
  <c r="U179" i="5"/>
  <c r="Q110" i="5"/>
  <c r="Q183" i="5"/>
  <c r="Q179" i="5"/>
  <c r="M110" i="5"/>
  <c r="M183" i="5"/>
  <c r="M179" i="5"/>
  <c r="K179" i="5"/>
  <c r="K183" i="5"/>
  <c r="K110" i="5"/>
  <c r="K111" i="5"/>
  <c r="I110" i="5"/>
  <c r="I183" i="5"/>
  <c r="G183" i="5"/>
  <c r="G179" i="5"/>
  <c r="G111" i="5"/>
  <c r="W109" i="5"/>
  <c r="W178" i="5"/>
  <c r="U178" i="5"/>
  <c r="U220" i="5"/>
  <c r="S109" i="5"/>
  <c r="S220" i="5"/>
  <c r="O109" i="5"/>
  <c r="O220" i="5"/>
  <c r="O178" i="5"/>
  <c r="M220" i="5"/>
  <c r="M109" i="5"/>
  <c r="K178" i="5"/>
  <c r="K220" i="5"/>
  <c r="I109" i="5"/>
  <c r="I220" i="5"/>
  <c r="I178" i="5"/>
  <c r="G109" i="5"/>
  <c r="G220" i="5"/>
  <c r="G178" i="5"/>
  <c r="W108" i="5"/>
  <c r="W177" i="5"/>
  <c r="S177" i="5"/>
  <c r="S108" i="5"/>
  <c r="M177" i="5"/>
  <c r="M108" i="5"/>
  <c r="I108" i="5"/>
  <c r="I177" i="5"/>
  <c r="I181" i="5"/>
  <c r="G177" i="5"/>
  <c r="G108" i="5"/>
  <c r="W107" i="5"/>
  <c r="W176" i="5"/>
  <c r="S180" i="5"/>
  <c r="S176" i="5"/>
  <c r="S107" i="5"/>
  <c r="K176" i="5"/>
  <c r="K107" i="5"/>
  <c r="K180" i="5"/>
  <c r="I180" i="5"/>
  <c r="I107" i="5"/>
  <c r="I176" i="5"/>
  <c r="S175" i="5"/>
  <c r="S106" i="5"/>
  <c r="Q106" i="5"/>
  <c r="Q175" i="5"/>
  <c r="O106" i="5"/>
  <c r="O175" i="5"/>
  <c r="I106" i="5"/>
  <c r="I175" i="5"/>
  <c r="S219" i="5"/>
  <c r="S105" i="5"/>
  <c r="Q105" i="5"/>
  <c r="Q219" i="5"/>
  <c r="Q174" i="5"/>
  <c r="O105" i="5"/>
  <c r="O174" i="5"/>
  <c r="M105" i="5"/>
  <c r="M219" i="5"/>
  <c r="K219" i="5"/>
  <c r="K105" i="5"/>
  <c r="U104" i="5"/>
  <c r="U173" i="5"/>
  <c r="S104" i="5"/>
  <c r="S173" i="5"/>
  <c r="O104" i="5"/>
  <c r="O173" i="5"/>
  <c r="G173" i="5"/>
  <c r="G104" i="5"/>
  <c r="U172" i="5"/>
  <c r="U103" i="5"/>
  <c r="S103" i="5"/>
  <c r="S172" i="5"/>
  <c r="Q103" i="5"/>
  <c r="Q172" i="5"/>
  <c r="I103" i="5"/>
  <c r="I172" i="5"/>
  <c r="W102" i="5"/>
  <c r="W171" i="5"/>
  <c r="O171" i="5"/>
  <c r="O102" i="5"/>
  <c r="M171" i="5"/>
  <c r="M102" i="5"/>
  <c r="K171" i="5"/>
  <c r="K102" i="5"/>
  <c r="I102" i="5"/>
  <c r="I171" i="5"/>
  <c r="G171" i="5"/>
  <c r="G102" i="5"/>
  <c r="W101" i="5"/>
  <c r="W170" i="5"/>
  <c r="U170" i="5"/>
  <c r="U101" i="5"/>
  <c r="S170" i="5"/>
  <c r="S101" i="5"/>
  <c r="Q170" i="5"/>
  <c r="Q101" i="5"/>
  <c r="K101" i="5"/>
  <c r="K218" i="5"/>
  <c r="I218" i="5"/>
  <c r="I101" i="5"/>
  <c r="I170" i="5"/>
  <c r="W169" i="5"/>
  <c r="W100" i="5"/>
  <c r="Q169" i="5"/>
  <c r="Q100" i="5"/>
  <c r="G169" i="5"/>
  <c r="G100" i="5"/>
  <c r="U168" i="5"/>
  <c r="U99" i="5"/>
  <c r="S168" i="5"/>
  <c r="S99" i="5"/>
  <c r="K168" i="5"/>
  <c r="K99" i="5"/>
  <c r="W98" i="5"/>
  <c r="W167" i="5"/>
  <c r="U167" i="5"/>
  <c r="U98" i="5"/>
  <c r="S98" i="5"/>
  <c r="S167" i="5"/>
  <c r="O167" i="5"/>
  <c r="O98" i="5"/>
  <c r="M167" i="5"/>
  <c r="M98" i="5"/>
  <c r="G98" i="5"/>
  <c r="G167" i="5"/>
  <c r="U97" i="5"/>
  <c r="U166" i="5"/>
  <c r="K97" i="5"/>
  <c r="K166" i="5"/>
  <c r="K165" i="5"/>
  <c r="K96" i="5"/>
  <c r="I165" i="5"/>
  <c r="I96" i="5"/>
  <c r="U164" i="5"/>
  <c r="U95" i="5"/>
  <c r="O95" i="5"/>
  <c r="O164" i="5"/>
  <c r="M95" i="5"/>
  <c r="M164" i="5"/>
  <c r="M92" i="5"/>
  <c r="M161" i="5"/>
  <c r="J160" i="5"/>
  <c r="J92" i="5"/>
  <c r="J91" i="5"/>
  <c r="T90" i="5"/>
  <c r="T91" i="5"/>
  <c r="V158" i="5"/>
  <c r="V89" i="5"/>
  <c r="H158" i="5"/>
  <c r="H89" i="5"/>
  <c r="H83" i="5"/>
  <c r="X81" i="5"/>
  <c r="X150" i="5"/>
  <c r="T81" i="5"/>
  <c r="X75" i="5"/>
  <c r="X148" i="5"/>
  <c r="S214" i="3"/>
  <c r="K39" i="10"/>
  <c r="M37" i="10"/>
  <c r="O36" i="10"/>
  <c r="P31" i="10"/>
  <c r="W30" i="10"/>
  <c r="U28" i="10"/>
  <c r="O28" i="10"/>
  <c r="J28" i="10"/>
  <c r="X27" i="10"/>
  <c r="R27" i="10"/>
  <c r="G27" i="10"/>
  <c r="H26" i="10"/>
  <c r="V25" i="10"/>
  <c r="R25" i="10"/>
  <c r="P25" i="10"/>
  <c r="W21" i="10"/>
  <c r="G21" i="10"/>
  <c r="M11" i="10"/>
  <c r="O10" i="10"/>
  <c r="U8" i="10"/>
  <c r="K8" i="10"/>
  <c r="G7" i="10"/>
  <c r="S6" i="10"/>
  <c r="O6" i="10"/>
  <c r="U5" i="10"/>
  <c r="Q5" i="10"/>
  <c r="O5" i="10"/>
  <c r="K5" i="10"/>
  <c r="I5" i="10"/>
  <c r="G5" i="10"/>
  <c r="O87" i="5"/>
  <c r="I222" i="5"/>
  <c r="U222" i="5"/>
  <c r="W222" i="4"/>
  <c r="W8" i="10"/>
  <c r="F172" i="3"/>
  <c r="Q154" i="4"/>
  <c r="U176" i="5"/>
  <c r="Q165" i="5"/>
  <c r="W174" i="5"/>
  <c r="U22" i="10"/>
  <c r="K111" i="4"/>
  <c r="H34" i="10"/>
  <c r="Q168" i="5"/>
  <c r="U221" i="5"/>
  <c r="F172" i="5"/>
  <c r="G174" i="5"/>
  <c r="M174" i="5"/>
  <c r="M176" i="5"/>
  <c r="K177" i="5"/>
  <c r="K11" i="10"/>
  <c r="H97" i="4"/>
  <c r="K98" i="4"/>
  <c r="N177" i="4"/>
  <c r="W110" i="4"/>
  <c r="I221" i="4"/>
  <c r="O44" i="10"/>
  <c r="I214" i="3"/>
  <c r="O80" i="3"/>
  <c r="G154" i="3"/>
  <c r="M81" i="3"/>
  <c r="O12" i="10"/>
  <c r="I22" i="10"/>
  <c r="I23" i="10"/>
  <c r="Q158" i="4"/>
  <c r="P105" i="4"/>
  <c r="W213" i="4"/>
  <c r="J172" i="4"/>
  <c r="G166" i="5"/>
  <c r="W156" i="3"/>
  <c r="U151" i="3"/>
  <c r="M168" i="5"/>
  <c r="K163" i="4"/>
  <c r="K154" i="3"/>
  <c r="W172" i="5"/>
  <c r="U148" i="3"/>
  <c r="I150" i="3"/>
  <c r="X34" i="10"/>
  <c r="Q178" i="5"/>
  <c r="D97" i="4"/>
  <c r="M96" i="5"/>
  <c r="S13" i="10"/>
  <c r="W82" i="4"/>
  <c r="G153" i="4"/>
  <c r="I16" i="10"/>
  <c r="K17" i="10"/>
  <c r="O166" i="4"/>
  <c r="K157" i="3"/>
  <c r="G17" i="10"/>
  <c r="G180" i="5"/>
  <c r="F169" i="3"/>
  <c r="M114" i="4"/>
  <c r="Q114" i="4"/>
  <c r="Q148" i="3"/>
  <c r="G149" i="3"/>
  <c r="I14" i="10"/>
  <c r="M28" i="10"/>
  <c r="H162" i="5"/>
  <c r="U169" i="5"/>
  <c r="I98" i="5"/>
  <c r="M218" i="5"/>
  <c r="U219" i="5"/>
  <c r="K172" i="5"/>
  <c r="O100" i="5"/>
  <c r="M100" i="5"/>
  <c r="Q221" i="5"/>
  <c r="O75" i="4"/>
  <c r="M7" i="10"/>
  <c r="M151" i="4"/>
  <c r="G80" i="4"/>
  <c r="W220" i="4"/>
  <c r="M153" i="4"/>
  <c r="Q11" i="10"/>
  <c r="K216" i="4"/>
  <c r="O90" i="4"/>
  <c r="S21" i="10"/>
  <c r="W159" i="4"/>
  <c r="D108" i="3"/>
  <c r="O79" i="5"/>
  <c r="S156" i="5"/>
  <c r="U175" i="5"/>
  <c r="I150" i="4"/>
  <c r="I152" i="4"/>
  <c r="P85" i="5"/>
  <c r="Q180" i="5"/>
  <c r="M180" i="5"/>
  <c r="W218" i="3"/>
  <c r="M151" i="3"/>
  <c r="M214" i="3"/>
  <c r="U82" i="3"/>
  <c r="O101" i="5"/>
  <c r="S82" i="3"/>
  <c r="I153" i="3"/>
  <c r="S183" i="5"/>
  <c r="Q167" i="5"/>
  <c r="O155" i="3"/>
  <c r="M166" i="5"/>
  <c r="W88" i="3"/>
  <c r="Q213" i="4"/>
  <c r="U216" i="4"/>
  <c r="K79" i="4"/>
  <c r="W14" i="10"/>
  <c r="S40" i="10"/>
  <c r="S44" i="10"/>
  <c r="G218" i="5"/>
  <c r="P89" i="5"/>
  <c r="G165" i="5"/>
  <c r="U221" i="4"/>
  <c r="O107" i="4"/>
  <c r="S174" i="5"/>
  <c r="O111" i="4"/>
  <c r="I168" i="5"/>
  <c r="T89" i="5"/>
  <c r="Q106" i="4"/>
  <c r="G84" i="3"/>
  <c r="M186" i="4"/>
  <c r="O186" i="4"/>
  <c r="G106" i="5"/>
  <c r="W96" i="5"/>
  <c r="Q87" i="5"/>
  <c r="K109" i="5"/>
  <c r="U77" i="4"/>
  <c r="R154" i="5"/>
  <c r="L154" i="5"/>
  <c r="G101" i="5"/>
  <c r="O219" i="5"/>
  <c r="S178" i="5"/>
  <c r="I179" i="5"/>
  <c r="O114" i="5"/>
  <c r="U87" i="3"/>
  <c r="I80" i="3"/>
  <c r="Q86" i="3"/>
  <c r="M159" i="4"/>
  <c r="W78" i="4"/>
  <c r="O79" i="4"/>
  <c r="M80" i="4"/>
  <c r="O82" i="4"/>
  <c r="I214" i="4"/>
  <c r="G83" i="4"/>
  <c r="S84" i="4"/>
  <c r="Q15" i="10"/>
  <c r="O86" i="4"/>
  <c r="I155" i="4"/>
  <c r="G88" i="4"/>
  <c r="U157" i="4"/>
  <c r="O89" i="4"/>
  <c r="I216" i="4"/>
  <c r="K92" i="4"/>
  <c r="W92" i="4"/>
  <c r="Q23" i="10"/>
  <c r="S93" i="4"/>
  <c r="G165" i="4"/>
  <c r="M168" i="4"/>
  <c r="P169" i="4"/>
  <c r="N33" i="10"/>
  <c r="R104" i="4"/>
  <c r="W36" i="10"/>
  <c r="G180" i="4"/>
  <c r="G110" i="4"/>
  <c r="I111" i="4"/>
  <c r="U111" i="4"/>
  <c r="M79" i="3"/>
  <c r="G213" i="3"/>
  <c r="M149" i="3"/>
  <c r="I83" i="3"/>
  <c r="I155" i="3"/>
  <c r="U155" i="3"/>
  <c r="S156" i="3"/>
  <c r="F109" i="4"/>
  <c r="U107" i="5"/>
  <c r="G76" i="4"/>
  <c r="G91" i="4"/>
  <c r="U109" i="4"/>
  <c r="W82" i="3"/>
  <c r="I78" i="4"/>
  <c r="F157" i="4"/>
  <c r="Q19" i="10"/>
  <c r="G216" i="4"/>
  <c r="T75" i="5"/>
  <c r="K170" i="5"/>
  <c r="K89" i="4"/>
  <c r="M101" i="5"/>
  <c r="S18" i="10"/>
  <c r="Q155" i="4"/>
  <c r="C103" i="4"/>
  <c r="U156" i="5"/>
  <c r="I31" i="10"/>
  <c r="D157" i="5"/>
  <c r="I17" i="10"/>
  <c r="I29" i="10"/>
  <c r="C156" i="4"/>
  <c r="C160" i="4"/>
  <c r="E163" i="4"/>
  <c r="F102" i="5"/>
  <c r="E175" i="3"/>
  <c r="F176" i="3"/>
  <c r="S95" i="5"/>
  <c r="G8" i="10"/>
  <c r="M13" i="10"/>
  <c r="G86" i="4"/>
  <c r="U93" i="4"/>
  <c r="Q213" i="3"/>
  <c r="S24" i="10"/>
  <c r="Q108" i="5"/>
  <c r="M91" i="4"/>
  <c r="U177" i="5"/>
  <c r="K77" i="4"/>
  <c r="E168" i="3"/>
  <c r="W9" i="10"/>
  <c r="U111" i="5"/>
  <c r="O103" i="5"/>
  <c r="D173" i="5"/>
  <c r="D171" i="5"/>
  <c r="S26" i="10"/>
  <c r="P171" i="4"/>
  <c r="E45" i="12"/>
  <c r="E115" i="12" s="1"/>
  <c r="E183" i="4"/>
  <c r="E188" i="3"/>
  <c r="E116" i="3"/>
  <c r="H114" i="3"/>
  <c r="H111" i="3"/>
  <c r="L167" i="3"/>
  <c r="L165" i="3"/>
  <c r="V114" i="4"/>
  <c r="R113" i="4"/>
  <c r="H111" i="4"/>
  <c r="R180" i="4"/>
  <c r="L32" i="12"/>
  <c r="L31" i="12"/>
  <c r="L29" i="12"/>
  <c r="D39" i="12"/>
  <c r="D36" i="12"/>
  <c r="K114" i="3"/>
  <c r="U183" i="3"/>
  <c r="K111" i="3"/>
  <c r="M180" i="4"/>
  <c r="W114" i="5"/>
  <c r="S114" i="5"/>
  <c r="W181" i="5"/>
  <c r="S111" i="3"/>
  <c r="S183" i="3"/>
  <c r="O179" i="3"/>
  <c r="O110" i="3"/>
  <c r="U180" i="3"/>
  <c r="Q156" i="3"/>
  <c r="S111" i="4"/>
  <c r="O183" i="4"/>
  <c r="O41" i="10"/>
  <c r="Q38" i="10"/>
  <c r="Q180" i="4"/>
  <c r="N34" i="10"/>
  <c r="N103" i="4"/>
  <c r="M18" i="10"/>
  <c r="M156" i="4"/>
  <c r="Q148" i="4"/>
  <c r="Q10" i="10"/>
  <c r="I148" i="4"/>
  <c r="I10" i="10"/>
  <c r="O147" i="4"/>
  <c r="O9" i="10"/>
  <c r="K182" i="5"/>
  <c r="K114" i="5"/>
  <c r="I104" i="5"/>
  <c r="I173" i="5"/>
  <c r="K214" i="3"/>
  <c r="M44" i="10"/>
  <c r="U41" i="10"/>
  <c r="U40" i="10"/>
  <c r="O40" i="10"/>
  <c r="G40" i="10"/>
  <c r="U38" i="10"/>
  <c r="K37" i="10"/>
  <c r="G37" i="10"/>
  <c r="Q36" i="10"/>
  <c r="I36" i="10"/>
  <c r="T35" i="10"/>
  <c r="H35" i="10"/>
  <c r="V34" i="10"/>
  <c r="X33" i="10"/>
  <c r="T33" i="10"/>
  <c r="X31" i="10"/>
  <c r="V31" i="10"/>
  <c r="N31" i="10"/>
  <c r="V27" i="10"/>
  <c r="N27" i="10"/>
  <c r="O26" i="10"/>
  <c r="G25" i="10"/>
  <c r="W24" i="10"/>
  <c r="U24" i="10"/>
  <c r="S23" i="10"/>
  <c r="O23" i="10"/>
  <c r="M22" i="10"/>
  <c r="U20" i="10"/>
  <c r="I20" i="10"/>
  <c r="S19" i="10"/>
  <c r="K19" i="10"/>
  <c r="G19" i="10"/>
  <c r="S17" i="10"/>
  <c r="W16" i="10"/>
  <c r="U16" i="10"/>
  <c r="K16" i="10"/>
  <c r="O15" i="10"/>
  <c r="K14" i="10"/>
  <c r="W13" i="10"/>
  <c r="K13" i="10"/>
  <c r="U12" i="10"/>
  <c r="O11" i="10"/>
  <c r="S9" i="10"/>
  <c r="K9" i="10"/>
  <c r="S7" i="10"/>
  <c r="O7" i="10"/>
  <c r="D41" i="12"/>
  <c r="D40" i="12"/>
  <c r="D33" i="12"/>
  <c r="S47" i="12"/>
  <c r="L47" i="12"/>
  <c r="L189" i="12" s="1"/>
  <c r="E188" i="12"/>
  <c r="V35" i="12"/>
  <c r="T35" i="12"/>
  <c r="V34" i="12"/>
  <c r="T34" i="12"/>
  <c r="V33" i="12"/>
  <c r="T33" i="12"/>
  <c r="T31" i="12"/>
  <c r="T29" i="12"/>
  <c r="T27" i="12"/>
  <c r="T25" i="12"/>
  <c r="W21" i="12"/>
  <c r="W20" i="12"/>
  <c r="W19" i="12"/>
  <c r="W16" i="12"/>
  <c r="W13" i="12"/>
  <c r="W12" i="12"/>
  <c r="S12" i="12"/>
  <c r="W11" i="12"/>
  <c r="W8" i="12"/>
  <c r="S8" i="12"/>
  <c r="W7" i="12"/>
  <c r="S7" i="12"/>
  <c r="W6" i="12"/>
  <c r="S6" i="12"/>
  <c r="W5" i="12"/>
  <c r="S5" i="12"/>
  <c r="V47" i="12"/>
  <c r="V189" i="12" s="1"/>
  <c r="G188" i="5"/>
  <c r="K188" i="5"/>
  <c r="O188" i="5"/>
  <c r="W188" i="5"/>
  <c r="E188" i="4"/>
  <c r="I188" i="5"/>
  <c r="Q188" i="5"/>
  <c r="G119" i="5"/>
  <c r="K119" i="5"/>
  <c r="O119" i="5"/>
  <c r="S119" i="5"/>
  <c r="W119" i="5"/>
  <c r="D119" i="4"/>
  <c r="E119" i="3"/>
  <c r="J119" i="5"/>
  <c r="N119" i="5"/>
  <c r="R119" i="5"/>
  <c r="V119" i="5"/>
  <c r="C119" i="4"/>
  <c r="D119" i="3"/>
  <c r="I119" i="5"/>
  <c r="M119" i="5"/>
  <c r="Q119" i="5"/>
  <c r="U119" i="5"/>
  <c r="F119" i="4"/>
  <c r="H119" i="5"/>
  <c r="L119" i="5"/>
  <c r="P119" i="5"/>
  <c r="T119" i="5"/>
  <c r="X119" i="5"/>
  <c r="E119" i="4"/>
  <c r="F119" i="3"/>
  <c r="V41" i="12"/>
  <c r="L41" i="12"/>
  <c r="V40" i="12"/>
  <c r="T40" i="12"/>
  <c r="L40" i="12"/>
  <c r="V39" i="12"/>
  <c r="L39" i="12"/>
  <c r="V38" i="12"/>
  <c r="T38" i="12"/>
  <c r="L38" i="12"/>
  <c r="V37" i="12"/>
  <c r="T37" i="12"/>
  <c r="L37" i="12"/>
  <c r="V36" i="12"/>
  <c r="T36" i="12"/>
  <c r="L36" i="12"/>
  <c r="T32" i="12"/>
  <c r="T30" i="12"/>
  <c r="T28" i="12"/>
  <c r="T26" i="12"/>
  <c r="T24" i="12"/>
  <c r="T23" i="12"/>
  <c r="T22" i="12"/>
  <c r="T18" i="12"/>
  <c r="T17" i="12"/>
  <c r="T15" i="12"/>
  <c r="T14" i="12"/>
  <c r="V10" i="12"/>
  <c r="T10" i="12"/>
  <c r="V9" i="12"/>
  <c r="T9" i="12"/>
  <c r="S45" i="12"/>
  <c r="M45" i="12"/>
  <c r="S42" i="12"/>
  <c r="M42" i="12"/>
  <c r="M46" i="12"/>
  <c r="L46" i="12"/>
  <c r="V43" i="12"/>
  <c r="V181" i="12" s="1"/>
  <c r="S44" i="12"/>
  <c r="M44" i="12"/>
  <c r="S41" i="12"/>
  <c r="M41" i="12"/>
  <c r="W40" i="12"/>
  <c r="S40" i="12"/>
  <c r="M40" i="12"/>
  <c r="W39" i="12"/>
  <c r="S39" i="12"/>
  <c r="M39" i="12"/>
  <c r="W38" i="12"/>
  <c r="S38" i="12"/>
  <c r="M38" i="12"/>
  <c r="W37" i="12"/>
  <c r="S37" i="12"/>
  <c r="M37" i="12"/>
  <c r="W36" i="12"/>
  <c r="S36" i="12"/>
  <c r="M36" i="12"/>
  <c r="W35" i="12"/>
  <c r="S35" i="12"/>
  <c r="M35" i="12"/>
  <c r="W34" i="12"/>
  <c r="S34" i="12"/>
  <c r="M34" i="12"/>
  <c r="W33" i="12"/>
  <c r="S33" i="12"/>
  <c r="M33" i="12"/>
  <c r="W32" i="12"/>
  <c r="M32" i="12"/>
  <c r="W31" i="12"/>
  <c r="M31" i="12"/>
  <c r="W30" i="12"/>
  <c r="M30" i="12"/>
  <c r="W29" i="12"/>
  <c r="M29" i="12"/>
  <c r="W28" i="12"/>
  <c r="W27" i="12"/>
  <c r="W26" i="12"/>
  <c r="W25" i="12"/>
  <c r="W24" i="12"/>
  <c r="W23" i="12"/>
  <c r="W22" i="12"/>
  <c r="T21" i="12"/>
  <c r="T20" i="12"/>
  <c r="T19" i="12"/>
  <c r="W18" i="12"/>
  <c r="W17" i="12"/>
  <c r="T16" i="12"/>
  <c r="W15" i="12"/>
  <c r="W14" i="12"/>
  <c r="T13" i="12"/>
  <c r="V12" i="12"/>
  <c r="T12" i="12"/>
  <c r="V11" i="12"/>
  <c r="T11" i="12"/>
  <c r="S11" i="12"/>
  <c r="W10" i="12"/>
  <c r="S10" i="12"/>
  <c r="W9" i="12"/>
  <c r="S9" i="12"/>
  <c r="V8" i="12"/>
  <c r="T8" i="12"/>
  <c r="V7" i="12"/>
  <c r="T7" i="12"/>
  <c r="V6" i="12"/>
  <c r="T6" i="12"/>
  <c r="V5" i="12"/>
  <c r="T5" i="12"/>
  <c r="V45" i="12"/>
  <c r="L45" i="12"/>
  <c r="V42" i="12"/>
  <c r="L42" i="12"/>
  <c r="V46" i="12"/>
  <c r="V188" i="12" s="1"/>
  <c r="S46" i="12"/>
  <c r="S43" i="12"/>
  <c r="M43" i="12"/>
  <c r="L43" i="12"/>
  <c r="F40" i="12"/>
  <c r="D26" i="12"/>
  <c r="F22" i="12"/>
  <c r="F21" i="12"/>
  <c r="F20" i="12"/>
  <c r="F19" i="12"/>
  <c r="F18" i="12"/>
  <c r="F17" i="12"/>
  <c r="F16" i="12"/>
  <c r="D15" i="12"/>
  <c r="D14" i="12"/>
  <c r="F13" i="12"/>
  <c r="F12" i="12"/>
  <c r="F11" i="12"/>
  <c r="F10" i="12"/>
  <c r="F9" i="12"/>
  <c r="F6" i="12"/>
  <c r="D44" i="12"/>
  <c r="X46" i="12"/>
  <c r="U46" i="12"/>
  <c r="U188" i="12" s="1"/>
  <c r="R46" i="12"/>
  <c r="P46" i="12"/>
  <c r="P188" i="12" s="1"/>
  <c r="N46" i="12"/>
  <c r="J46" i="12"/>
  <c r="H46" i="12"/>
  <c r="H188" i="12" s="1"/>
  <c r="F46" i="12"/>
  <c r="F188" i="12" s="1"/>
  <c r="X47" i="12"/>
  <c r="W47" i="12"/>
  <c r="D43" i="12"/>
  <c r="N35" i="12"/>
  <c r="J35" i="12"/>
  <c r="H35" i="12"/>
  <c r="X34" i="12"/>
  <c r="R34" i="12"/>
  <c r="N34" i="12"/>
  <c r="J34" i="12"/>
  <c r="H34" i="12"/>
  <c r="X33" i="12"/>
  <c r="R33" i="12"/>
  <c r="P33" i="12"/>
  <c r="N33" i="12"/>
  <c r="J32" i="12"/>
  <c r="H32" i="12"/>
  <c r="X31" i="12"/>
  <c r="V31" i="12"/>
  <c r="R31" i="12"/>
  <c r="N31" i="12"/>
  <c r="J30" i="12"/>
  <c r="X29" i="12"/>
  <c r="R29" i="12"/>
  <c r="P29" i="12"/>
  <c r="N29" i="12"/>
  <c r="J28" i="12"/>
  <c r="H28" i="12"/>
  <c r="X27" i="12"/>
  <c r="R27" i="12"/>
  <c r="P27" i="12"/>
  <c r="N27" i="12"/>
  <c r="J26" i="12"/>
  <c r="H26" i="12"/>
  <c r="X25" i="12"/>
  <c r="V25" i="12"/>
  <c r="R25" i="12"/>
  <c r="P25" i="12"/>
  <c r="N25" i="12"/>
  <c r="I22" i="12"/>
  <c r="G22" i="12"/>
  <c r="U21" i="12"/>
  <c r="S21" i="12"/>
  <c r="Q21" i="12"/>
  <c r="O21" i="12"/>
  <c r="M21" i="12"/>
  <c r="K21" i="12"/>
  <c r="I21" i="12"/>
  <c r="G21" i="12"/>
  <c r="U20" i="12"/>
  <c r="S20" i="12"/>
  <c r="Q20" i="12"/>
  <c r="O20" i="12"/>
  <c r="M20" i="12"/>
  <c r="K20" i="12"/>
  <c r="I20" i="12"/>
  <c r="G20" i="12"/>
  <c r="U19" i="12"/>
  <c r="S19" i="12"/>
  <c r="Q19" i="12"/>
  <c r="M18" i="12"/>
  <c r="K22" i="12"/>
  <c r="U16" i="12"/>
  <c r="S16" i="12"/>
  <c r="Q16" i="12"/>
  <c r="O16" i="12"/>
  <c r="M16" i="12"/>
  <c r="K16" i="12"/>
  <c r="I16" i="12"/>
  <c r="G17" i="12"/>
  <c r="Q15" i="12"/>
  <c r="O19" i="12"/>
  <c r="O14" i="12"/>
  <c r="M14" i="12"/>
  <c r="K14" i="12"/>
  <c r="I14" i="12"/>
  <c r="G14" i="12"/>
  <c r="U13" i="12"/>
  <c r="S13" i="12"/>
  <c r="Q13" i="12"/>
  <c r="O13" i="12"/>
  <c r="M13" i="12"/>
  <c r="K13" i="12"/>
  <c r="I13" i="12"/>
  <c r="G13" i="12"/>
  <c r="U12" i="12"/>
  <c r="Q12" i="12"/>
  <c r="O12" i="12"/>
  <c r="M12" i="12"/>
  <c r="K12" i="12"/>
  <c r="U11" i="12"/>
  <c r="S15" i="12"/>
  <c r="G9" i="12"/>
  <c r="U8" i="12"/>
  <c r="Q8" i="12"/>
  <c r="O8" i="12"/>
  <c r="M8" i="12"/>
  <c r="K8" i="12"/>
  <c r="I8" i="12"/>
  <c r="G8" i="12"/>
  <c r="U7" i="12"/>
  <c r="Q7" i="12"/>
  <c r="O7" i="12"/>
  <c r="M7" i="12"/>
  <c r="K7" i="12"/>
  <c r="I7" i="12"/>
  <c r="G7" i="12"/>
  <c r="U6" i="12"/>
  <c r="Q6" i="12"/>
  <c r="O6" i="12"/>
  <c r="M6" i="12"/>
  <c r="K6" i="12"/>
  <c r="I6" i="12"/>
  <c r="G6" i="12"/>
  <c r="U5" i="12"/>
  <c r="Q5" i="12"/>
  <c r="O5" i="12"/>
  <c r="M5" i="12"/>
  <c r="F5" i="12"/>
  <c r="F38" i="12"/>
  <c r="F36" i="12"/>
  <c r="F35" i="12"/>
  <c r="F42" i="12"/>
  <c r="T47" i="12"/>
  <c r="R47" i="12"/>
  <c r="Q47" i="12"/>
  <c r="P47" i="12"/>
  <c r="O47" i="12"/>
  <c r="O189" i="12" s="1"/>
  <c r="N47" i="12"/>
  <c r="K47" i="12"/>
  <c r="J47" i="12"/>
  <c r="J189" i="12" s="1"/>
  <c r="I47" i="12"/>
  <c r="H47" i="12"/>
  <c r="H189" i="12" s="1"/>
  <c r="F47" i="12"/>
  <c r="F189" i="12" s="1"/>
  <c r="V186" i="5"/>
  <c r="V44" i="12"/>
  <c r="L182" i="5"/>
  <c r="L44" i="12"/>
  <c r="T41" i="12"/>
  <c r="J179" i="5"/>
  <c r="J41" i="12"/>
  <c r="X178" i="5"/>
  <c r="X40" i="12"/>
  <c r="P178" i="5"/>
  <c r="P40" i="12"/>
  <c r="T39" i="12"/>
  <c r="N176" i="5"/>
  <c r="N38" i="12"/>
  <c r="X173" i="5"/>
  <c r="X35" i="12"/>
  <c r="R173" i="5"/>
  <c r="R35" i="12"/>
  <c r="P173" i="5"/>
  <c r="P35" i="12"/>
  <c r="L173" i="5"/>
  <c r="L35" i="12"/>
  <c r="P172" i="5"/>
  <c r="P34" i="12"/>
  <c r="L172" i="5"/>
  <c r="L34" i="12"/>
  <c r="R170" i="5"/>
  <c r="R32" i="12"/>
  <c r="N170" i="5"/>
  <c r="N32" i="12"/>
  <c r="P169" i="5"/>
  <c r="P31" i="12"/>
  <c r="J169" i="5"/>
  <c r="J31" i="12"/>
  <c r="R168" i="5"/>
  <c r="R30" i="12"/>
  <c r="H168" i="5"/>
  <c r="H30" i="12"/>
  <c r="V167" i="5"/>
  <c r="V29" i="12"/>
  <c r="H167" i="5"/>
  <c r="H29" i="12"/>
  <c r="X166" i="5"/>
  <c r="X28" i="12"/>
  <c r="N166" i="5"/>
  <c r="N28" i="12"/>
  <c r="V165" i="5"/>
  <c r="V27" i="12"/>
  <c r="R164" i="5"/>
  <c r="R26" i="12"/>
  <c r="N93" i="5"/>
  <c r="N24" i="12"/>
  <c r="L157" i="5"/>
  <c r="L19" i="12"/>
  <c r="I150" i="5"/>
  <c r="I12" i="12"/>
  <c r="G150" i="5"/>
  <c r="G12" i="12"/>
  <c r="D35" i="12"/>
  <c r="F32" i="12"/>
  <c r="D25" i="12"/>
  <c r="D12" i="12"/>
  <c r="D45" i="12"/>
  <c r="F43" i="12"/>
  <c r="F48" i="12"/>
  <c r="F190" i="12" s="1"/>
  <c r="D49" i="12"/>
  <c r="X44" i="12"/>
  <c r="T44" i="12"/>
  <c r="R44" i="12"/>
  <c r="P44" i="12"/>
  <c r="N44" i="12"/>
  <c r="J44" i="12"/>
  <c r="H44" i="12"/>
  <c r="X41" i="12"/>
  <c r="R41" i="12"/>
  <c r="P41" i="12"/>
  <c r="N41" i="12"/>
  <c r="H41" i="12"/>
  <c r="R40" i="12"/>
  <c r="N40" i="12"/>
  <c r="J40" i="12"/>
  <c r="H40" i="12"/>
  <c r="X39" i="12"/>
  <c r="R39" i="12"/>
  <c r="P39" i="12"/>
  <c r="N39" i="12"/>
  <c r="J39" i="12"/>
  <c r="H39" i="12"/>
  <c r="X38" i="12"/>
  <c r="R38" i="12"/>
  <c r="P38" i="12"/>
  <c r="J38" i="12"/>
  <c r="H38" i="12"/>
  <c r="X37" i="12"/>
  <c r="R37" i="12"/>
  <c r="P37" i="12"/>
  <c r="N37" i="12"/>
  <c r="J37" i="12"/>
  <c r="H37" i="12"/>
  <c r="X36" i="12"/>
  <c r="R36" i="12"/>
  <c r="P36" i="12"/>
  <c r="N36" i="12"/>
  <c r="J36" i="12"/>
  <c r="H36" i="12"/>
  <c r="J33" i="12"/>
  <c r="H33" i="12"/>
  <c r="X32" i="12"/>
  <c r="V32" i="12"/>
  <c r="P32" i="12"/>
  <c r="H31" i="12"/>
  <c r="X30" i="12"/>
  <c r="V30" i="12"/>
  <c r="P30" i="12"/>
  <c r="N30" i="12"/>
  <c r="J29" i="12"/>
  <c r="V28" i="12"/>
  <c r="R28" i="12"/>
  <c r="P28" i="12"/>
  <c r="J27" i="12"/>
  <c r="H27" i="12"/>
  <c r="X26" i="12"/>
  <c r="V26" i="12"/>
  <c r="P26" i="12"/>
  <c r="N26" i="12"/>
  <c r="J25" i="12"/>
  <c r="H25" i="12"/>
  <c r="X24" i="12"/>
  <c r="V24" i="12"/>
  <c r="R24" i="12"/>
  <c r="P24" i="12"/>
  <c r="L24" i="12"/>
  <c r="J24" i="12"/>
  <c r="H24" i="12"/>
  <c r="X23" i="12"/>
  <c r="V23" i="12"/>
  <c r="R23" i="12"/>
  <c r="P23" i="12"/>
  <c r="N23" i="12"/>
  <c r="L23" i="12"/>
  <c r="J23" i="12"/>
  <c r="H23" i="12"/>
  <c r="X22" i="12"/>
  <c r="V22" i="12"/>
  <c r="R22" i="12"/>
  <c r="P22" i="12"/>
  <c r="N22" i="12"/>
  <c r="L22" i="12"/>
  <c r="N19" i="12"/>
  <c r="J19" i="12"/>
  <c r="H19" i="12"/>
  <c r="X18" i="12"/>
  <c r="V18" i="12"/>
  <c r="R18" i="12"/>
  <c r="P18" i="12"/>
  <c r="J18" i="12"/>
  <c r="H18" i="12"/>
  <c r="X17" i="12"/>
  <c r="V17" i="12"/>
  <c r="R17" i="12"/>
  <c r="P17" i="12"/>
  <c r="N17" i="12"/>
  <c r="L17" i="12"/>
  <c r="J17" i="12"/>
  <c r="H17" i="12"/>
  <c r="X15" i="12"/>
  <c r="V15" i="12"/>
  <c r="N15" i="12"/>
  <c r="L15" i="12"/>
  <c r="J15" i="12"/>
  <c r="H15" i="12"/>
  <c r="X14" i="12"/>
  <c r="V14" i="12"/>
  <c r="R14" i="12"/>
  <c r="P14" i="12"/>
  <c r="R11" i="12"/>
  <c r="P11" i="12"/>
  <c r="N11" i="12"/>
  <c r="L11" i="12"/>
  <c r="J11" i="12"/>
  <c r="H11" i="12"/>
  <c r="X10" i="12"/>
  <c r="R10" i="12"/>
  <c r="P10" i="12"/>
  <c r="N10" i="12"/>
  <c r="L10" i="12"/>
  <c r="J10" i="12"/>
  <c r="H10" i="12"/>
  <c r="X9" i="12"/>
  <c r="R9" i="12"/>
  <c r="P9" i="12"/>
  <c r="N9" i="12"/>
  <c r="L9" i="12"/>
  <c r="J9" i="12"/>
  <c r="K5" i="12"/>
  <c r="I9" i="12"/>
  <c r="F39" i="12"/>
  <c r="F31" i="12"/>
  <c r="F30" i="12"/>
  <c r="F29" i="12"/>
  <c r="D28" i="12"/>
  <c r="D27" i="12"/>
  <c r="F26" i="12"/>
  <c r="D24" i="12"/>
  <c r="D23" i="12"/>
  <c r="D22" i="12"/>
  <c r="D21" i="12"/>
  <c r="D20" i="12"/>
  <c r="D19" i="12"/>
  <c r="D18" i="12"/>
  <c r="D17" i="12"/>
  <c r="D16" i="12"/>
  <c r="F15" i="12"/>
  <c r="F14" i="12"/>
  <c r="D13" i="12"/>
  <c r="D11" i="12"/>
  <c r="D10" i="12"/>
  <c r="D9" i="12"/>
  <c r="D8" i="12"/>
  <c r="D7" i="12"/>
  <c r="W45" i="12"/>
  <c r="U45" i="12"/>
  <c r="Q45" i="12"/>
  <c r="O45" i="12"/>
  <c r="K45" i="12"/>
  <c r="I45" i="12"/>
  <c r="G45" i="12"/>
  <c r="W42" i="12"/>
  <c r="U42" i="12"/>
  <c r="Q42" i="12"/>
  <c r="O42" i="12"/>
  <c r="K42" i="12"/>
  <c r="I42" i="12"/>
  <c r="G42" i="12"/>
  <c r="D6" i="12"/>
  <c r="D46" i="12"/>
  <c r="D188" i="12" s="1"/>
  <c r="E16" i="12"/>
  <c r="E20" i="12"/>
  <c r="E33" i="12"/>
  <c r="E37" i="12"/>
  <c r="E49" i="12"/>
  <c r="U174" i="5"/>
  <c r="U36" i="12"/>
  <c r="S169" i="5"/>
  <c r="S31" i="12"/>
  <c r="D32" i="12"/>
  <c r="D30" i="12"/>
  <c r="F28" i="12"/>
  <c r="F165" i="5"/>
  <c r="F27" i="12"/>
  <c r="F161" i="5"/>
  <c r="F23" i="12"/>
  <c r="F8" i="12"/>
  <c r="F7" i="12"/>
  <c r="X115" i="5"/>
  <c r="X45" i="12"/>
  <c r="D48" i="12"/>
  <c r="D190" i="12" s="1"/>
  <c r="F49" i="12"/>
  <c r="W44" i="12"/>
  <c r="U44" i="12"/>
  <c r="Q44" i="12"/>
  <c r="O44" i="12"/>
  <c r="K44" i="12"/>
  <c r="I44" i="12"/>
  <c r="G44" i="12"/>
  <c r="W41" i="12"/>
  <c r="U41" i="12"/>
  <c r="Q41" i="12"/>
  <c r="O41" i="12"/>
  <c r="K41" i="12"/>
  <c r="I41" i="12"/>
  <c r="G41" i="12"/>
  <c r="U40" i="12"/>
  <c r="Q40" i="12"/>
  <c r="O40" i="12"/>
  <c r="K40" i="12"/>
  <c r="I40" i="12"/>
  <c r="G40" i="12"/>
  <c r="U39" i="12"/>
  <c r="Q39" i="12"/>
  <c r="O39" i="12"/>
  <c r="K39" i="12"/>
  <c r="I39" i="12"/>
  <c r="G39" i="12"/>
  <c r="U38" i="12"/>
  <c r="Q38" i="12"/>
  <c r="O38" i="12"/>
  <c r="K38" i="12"/>
  <c r="I38" i="12"/>
  <c r="G38" i="12"/>
  <c r="U37" i="12"/>
  <c r="Q37" i="12"/>
  <c r="O37" i="12"/>
  <c r="K37" i="12"/>
  <c r="I37" i="12"/>
  <c r="G37" i="12"/>
  <c r="Q36" i="12"/>
  <c r="O36" i="12"/>
  <c r="K36" i="12"/>
  <c r="I36" i="12"/>
  <c r="G36" i="12"/>
  <c r="U35" i="12"/>
  <c r="Q35" i="12"/>
  <c r="O35" i="12"/>
  <c r="K35" i="12"/>
  <c r="I35" i="12"/>
  <c r="G35" i="12"/>
  <c r="U34" i="12"/>
  <c r="Q34" i="12"/>
  <c r="O34" i="12"/>
  <c r="K34" i="12"/>
  <c r="I34" i="12"/>
  <c r="G34" i="12"/>
  <c r="U33" i="12"/>
  <c r="Q33" i="12"/>
  <c r="O33" i="12"/>
  <c r="K33" i="12"/>
  <c r="I33" i="12"/>
  <c r="G33" i="12"/>
  <c r="U32" i="12"/>
  <c r="S32" i="12"/>
  <c r="Q32" i="12"/>
  <c r="O32" i="12"/>
  <c r="K32" i="12"/>
  <c r="I32" i="12"/>
  <c r="G32" i="12"/>
  <c r="U31" i="12"/>
  <c r="Q31" i="12"/>
  <c r="O31" i="12"/>
  <c r="K31" i="12"/>
  <c r="I31" i="12"/>
  <c r="G31" i="12"/>
  <c r="U30" i="12"/>
  <c r="S30" i="12"/>
  <c r="Q30" i="12"/>
  <c r="O30" i="12"/>
  <c r="K30" i="12"/>
  <c r="I30" i="12"/>
  <c r="G30" i="12"/>
  <c r="U29" i="12"/>
  <c r="S29" i="12"/>
  <c r="Q29" i="12"/>
  <c r="O29" i="12"/>
  <c r="K29" i="12"/>
  <c r="I29" i="12"/>
  <c r="G29" i="12"/>
  <c r="U28" i="12"/>
  <c r="S28" i="12"/>
  <c r="Q28" i="12"/>
  <c r="O28" i="12"/>
  <c r="M28" i="12"/>
  <c r="K28" i="12"/>
  <c r="I28" i="12"/>
  <c r="G28" i="12"/>
  <c r="U27" i="12"/>
  <c r="S27" i="12"/>
  <c r="Q27" i="12"/>
  <c r="O27" i="12"/>
  <c r="M27" i="12"/>
  <c r="K27" i="12"/>
  <c r="I27" i="12"/>
  <c r="G27" i="12"/>
  <c r="U26" i="12"/>
  <c r="S26" i="12"/>
  <c r="Q26" i="12"/>
  <c r="O26" i="12"/>
  <c r="M26" i="12"/>
  <c r="K26" i="12"/>
  <c r="I26" i="12"/>
  <c r="G26" i="12"/>
  <c r="U25" i="12"/>
  <c r="S25" i="12"/>
  <c r="Q25" i="12"/>
  <c r="O25" i="12"/>
  <c r="M25" i="12"/>
  <c r="K25" i="12"/>
  <c r="I25" i="12"/>
  <c r="G25" i="12"/>
  <c r="U24" i="12"/>
  <c r="S24" i="12"/>
  <c r="Q24" i="12"/>
  <c r="O24" i="12"/>
  <c r="M24" i="12"/>
  <c r="K24" i="12"/>
  <c r="I24" i="12"/>
  <c r="G24" i="12"/>
  <c r="U23" i="12"/>
  <c r="S23" i="12"/>
  <c r="Q23" i="12"/>
  <c r="O23" i="12"/>
  <c r="M23" i="12"/>
  <c r="K23" i="12"/>
  <c r="I23" i="12"/>
  <c r="G23" i="12"/>
  <c r="U22" i="12"/>
  <c r="S22" i="12"/>
  <c r="Q22" i="12"/>
  <c r="O22" i="12"/>
  <c r="M22" i="12"/>
  <c r="J22" i="12"/>
  <c r="H22" i="12"/>
  <c r="X21" i="12"/>
  <c r="V21" i="12"/>
  <c r="R21" i="12"/>
  <c r="P21" i="12"/>
  <c r="N21" i="12"/>
  <c r="L21" i="12"/>
  <c r="J21" i="12"/>
  <c r="H21" i="12"/>
  <c r="X20" i="12"/>
  <c r="V20" i="12"/>
  <c r="R20" i="12"/>
  <c r="P20" i="12"/>
  <c r="N20" i="12"/>
  <c r="L20" i="12"/>
  <c r="J20" i="12"/>
  <c r="H20" i="12"/>
  <c r="X19" i="12"/>
  <c r="V19" i="12"/>
  <c r="R19" i="12"/>
  <c r="P19" i="12"/>
  <c r="M19" i="12"/>
  <c r="K19" i="12"/>
  <c r="I19" i="12"/>
  <c r="G19" i="12"/>
  <c r="U18" i="12"/>
  <c r="S18" i="12"/>
  <c r="Q18" i="12"/>
  <c r="N18" i="12"/>
  <c r="L18" i="12"/>
  <c r="K18" i="12"/>
  <c r="I18" i="12"/>
  <c r="G18" i="12"/>
  <c r="U17" i="12"/>
  <c r="S17" i="12"/>
  <c r="Q17" i="12"/>
  <c r="O17" i="12"/>
  <c r="M17" i="12"/>
  <c r="K17" i="12"/>
  <c r="I17" i="12"/>
  <c r="X16" i="12"/>
  <c r="V16" i="12"/>
  <c r="R16" i="12"/>
  <c r="P16" i="12"/>
  <c r="N16" i="12"/>
  <c r="L16" i="12"/>
  <c r="J16" i="12"/>
  <c r="H16" i="12"/>
  <c r="G16" i="12"/>
  <c r="U15" i="12"/>
  <c r="R15" i="12"/>
  <c r="P15" i="12"/>
  <c r="O15" i="12"/>
  <c r="M15" i="12"/>
  <c r="K15" i="12"/>
  <c r="I15" i="12"/>
  <c r="G15" i="12"/>
  <c r="U14" i="12"/>
  <c r="S14" i="12"/>
  <c r="Q14" i="12"/>
  <c r="O18" i="12"/>
  <c r="N14" i="12"/>
  <c r="L14" i="12"/>
  <c r="J14" i="12"/>
  <c r="H14" i="12"/>
  <c r="X13" i="12"/>
  <c r="V13" i="12"/>
  <c r="R13" i="12"/>
  <c r="P13" i="12"/>
  <c r="N13" i="12"/>
  <c r="L13" i="12"/>
  <c r="J13" i="12"/>
  <c r="H13" i="12"/>
  <c r="X12" i="12"/>
  <c r="R12" i="12"/>
  <c r="P12" i="12"/>
  <c r="N12" i="12"/>
  <c r="L12" i="12"/>
  <c r="J12" i="12"/>
  <c r="H12" i="12"/>
  <c r="X11" i="12"/>
  <c r="Q11" i="12"/>
  <c r="O11" i="12"/>
  <c r="M11" i="12"/>
  <c r="K11" i="12"/>
  <c r="I11" i="12"/>
  <c r="G11" i="12"/>
  <c r="U10" i="12"/>
  <c r="Q10" i="12"/>
  <c r="O10" i="12"/>
  <c r="M10" i="12"/>
  <c r="K10" i="12"/>
  <c r="I10" i="12"/>
  <c r="G10" i="12"/>
  <c r="U9" i="12"/>
  <c r="Q9" i="12"/>
  <c r="O9" i="12"/>
  <c r="M9" i="12"/>
  <c r="K9" i="12"/>
  <c r="H9" i="12"/>
  <c r="X8" i="12"/>
  <c r="R8" i="12"/>
  <c r="P8" i="12"/>
  <c r="N8" i="12"/>
  <c r="L8" i="12"/>
  <c r="J8" i="12"/>
  <c r="H8" i="12"/>
  <c r="X7" i="12"/>
  <c r="R7" i="12"/>
  <c r="P7" i="12"/>
  <c r="N7" i="12"/>
  <c r="L7" i="12"/>
  <c r="J7" i="12"/>
  <c r="H7" i="12"/>
  <c r="X6" i="12"/>
  <c r="R6" i="12"/>
  <c r="P6" i="12"/>
  <c r="N6" i="12"/>
  <c r="L6" i="12"/>
  <c r="J6" i="12"/>
  <c r="H6" i="12"/>
  <c r="F37" i="12"/>
  <c r="F34" i="12"/>
  <c r="F33" i="12"/>
  <c r="D31" i="12"/>
  <c r="D29" i="12"/>
  <c r="F25" i="12"/>
  <c r="F24" i="12"/>
  <c r="T45" i="12"/>
  <c r="R45" i="12"/>
  <c r="P45" i="12"/>
  <c r="N45" i="12"/>
  <c r="J45" i="12"/>
  <c r="H45" i="12"/>
  <c r="X42" i="12"/>
  <c r="T42" i="12"/>
  <c r="R42" i="12"/>
  <c r="P42" i="12"/>
  <c r="N42" i="12"/>
  <c r="J42" i="12"/>
  <c r="H42" i="12"/>
  <c r="D47" i="12"/>
  <c r="D189" i="12" s="1"/>
  <c r="E43" i="12"/>
  <c r="E181" i="12" s="1"/>
  <c r="X5" i="12"/>
  <c r="R5" i="12"/>
  <c r="P5" i="12"/>
  <c r="N5" i="12"/>
  <c r="L5" i="12"/>
  <c r="J5" i="12"/>
  <c r="I5" i="12"/>
  <c r="G5" i="12"/>
  <c r="D5" i="12"/>
  <c r="H5" i="12"/>
  <c r="L5" i="10"/>
  <c r="D164" i="5"/>
  <c r="D152" i="5"/>
  <c r="E42" i="10"/>
  <c r="W100" i="4"/>
  <c r="O165" i="4"/>
  <c r="S151" i="5"/>
  <c r="O151" i="5"/>
  <c r="C169" i="4"/>
  <c r="F156" i="4"/>
  <c r="D156" i="5"/>
  <c r="I92" i="5"/>
  <c r="W163" i="5"/>
  <c r="N87" i="5"/>
  <c r="I84" i="5"/>
  <c r="D147" i="4"/>
  <c r="L187" i="3"/>
  <c r="D187" i="3"/>
  <c r="E47" i="10"/>
  <c r="E189" i="10" s="1"/>
  <c r="J164" i="3"/>
  <c r="G104" i="4"/>
  <c r="E100" i="4"/>
  <c r="U116" i="4"/>
  <c r="D219" i="3"/>
  <c r="D216" i="3"/>
  <c r="L117" i="5"/>
  <c r="O82" i="5"/>
  <c r="E113" i="4"/>
  <c r="X221" i="3"/>
  <c r="P221" i="3"/>
  <c r="V110" i="3"/>
  <c r="J41" i="10"/>
  <c r="L38" i="10"/>
  <c r="J107" i="3"/>
  <c r="I104" i="3"/>
  <c r="W101" i="3"/>
  <c r="X98" i="3"/>
  <c r="I217" i="3"/>
  <c r="J165" i="3"/>
  <c r="X164" i="3"/>
  <c r="V94" i="3"/>
  <c r="L91" i="3"/>
  <c r="R89" i="3"/>
  <c r="X88" i="3"/>
  <c r="L88" i="3"/>
  <c r="V87" i="3"/>
  <c r="R87" i="3"/>
  <c r="T87" i="3"/>
  <c r="X84" i="3"/>
  <c r="H82" i="3"/>
  <c r="J81" i="3"/>
  <c r="L78" i="3"/>
  <c r="P76" i="3"/>
  <c r="N109" i="4"/>
  <c r="J40" i="10"/>
  <c r="X108" i="4"/>
  <c r="T108" i="4"/>
  <c r="V108" i="4"/>
  <c r="P106" i="4"/>
  <c r="H37" i="10"/>
  <c r="J36" i="10"/>
  <c r="G174" i="4"/>
  <c r="M173" i="4"/>
  <c r="K176" i="4"/>
  <c r="T93" i="4"/>
  <c r="L92" i="4"/>
  <c r="T91" i="4"/>
  <c r="T86" i="4"/>
  <c r="V85" i="4"/>
  <c r="P84" i="4"/>
  <c r="R83" i="4"/>
  <c r="J83" i="4"/>
  <c r="X83" i="4"/>
  <c r="P82" i="4"/>
  <c r="H83" i="4"/>
  <c r="N82" i="4"/>
  <c r="X80" i="4"/>
  <c r="L80" i="4"/>
  <c r="R77" i="4"/>
  <c r="T76" i="4"/>
  <c r="N75" i="4"/>
  <c r="L110" i="5"/>
  <c r="R109" i="5"/>
  <c r="J109" i="5"/>
  <c r="X108" i="5"/>
  <c r="N107" i="5"/>
  <c r="J108" i="5"/>
  <c r="H106" i="5"/>
  <c r="V105" i="5"/>
  <c r="N219" i="5"/>
  <c r="J219" i="5"/>
  <c r="H104" i="5"/>
  <c r="V103" i="5"/>
  <c r="T103" i="5"/>
  <c r="P102" i="5"/>
  <c r="H102" i="5"/>
  <c r="V102" i="5"/>
  <c r="T100" i="5"/>
  <c r="R99" i="5"/>
  <c r="J99" i="5"/>
  <c r="V97" i="5"/>
  <c r="R217" i="5"/>
  <c r="P96" i="5"/>
  <c r="H96" i="5"/>
  <c r="N96" i="5"/>
  <c r="X94" i="5"/>
  <c r="T92" i="5"/>
  <c r="L92" i="5"/>
  <c r="U158" i="5"/>
  <c r="J88" i="5"/>
  <c r="X160" i="5"/>
  <c r="T87" i="5"/>
  <c r="P87" i="5"/>
  <c r="S158" i="5"/>
  <c r="V84" i="5"/>
  <c r="N153" i="5"/>
  <c r="X84" i="5"/>
  <c r="U82" i="5"/>
  <c r="Q82" i="5"/>
  <c r="L80" i="5"/>
  <c r="R79" i="5"/>
  <c r="P79" i="5"/>
  <c r="S77" i="5"/>
  <c r="K76" i="5"/>
  <c r="G77" i="5"/>
  <c r="S75" i="5"/>
  <c r="D106" i="3"/>
  <c r="D104" i="3"/>
  <c r="D77" i="5"/>
  <c r="E76" i="11"/>
  <c r="C76" i="4"/>
  <c r="J184" i="3"/>
  <c r="V112" i="4"/>
  <c r="N112" i="4"/>
  <c r="X187" i="5"/>
  <c r="P187" i="5"/>
  <c r="L187" i="5"/>
  <c r="H187" i="5"/>
  <c r="L97" i="3"/>
  <c r="F115" i="3"/>
  <c r="V49" i="10"/>
  <c r="N49" i="10"/>
  <c r="U220" i="4"/>
  <c r="X19" i="10"/>
  <c r="E109" i="4"/>
  <c r="D220" i="5"/>
  <c r="E39" i="10"/>
  <c r="F108" i="5"/>
  <c r="E107" i="5"/>
  <c r="F99" i="3"/>
  <c r="C97" i="4"/>
  <c r="C89" i="4"/>
  <c r="F85" i="5"/>
  <c r="D83" i="4"/>
  <c r="E11" i="10"/>
  <c r="P222" i="3"/>
  <c r="V184" i="3"/>
  <c r="H114" i="4"/>
  <c r="V112" i="5"/>
  <c r="L26" i="10"/>
  <c r="L100" i="4"/>
  <c r="D147" i="5"/>
  <c r="L99" i="4"/>
  <c r="S115" i="5"/>
  <c r="M116" i="3"/>
  <c r="P185" i="5"/>
  <c r="K115" i="3"/>
  <c r="G115" i="3"/>
  <c r="E46" i="10"/>
  <c r="E188" i="10" s="1"/>
  <c r="T116" i="4"/>
  <c r="Q117" i="4"/>
  <c r="O116" i="4"/>
  <c r="K222" i="4"/>
  <c r="E185" i="3"/>
  <c r="M186" i="3"/>
  <c r="R187" i="4"/>
  <c r="U49" i="10"/>
  <c r="U191" i="10" s="1"/>
  <c r="M49" i="10"/>
  <c r="I49" i="10"/>
  <c r="H222" i="5"/>
  <c r="H165" i="5"/>
  <c r="J42" i="10"/>
  <c r="F215" i="4"/>
  <c r="V84" i="3"/>
  <c r="E49" i="10"/>
  <c r="L222" i="5"/>
  <c r="P222" i="4"/>
  <c r="F8" i="10"/>
  <c r="C88" i="4"/>
  <c r="P187" i="3"/>
  <c r="T47" i="10"/>
  <c r="T189" i="10" s="1"/>
  <c r="R16" i="10"/>
  <c r="L31" i="10"/>
  <c r="D82" i="5"/>
  <c r="F213" i="3"/>
  <c r="V24" i="10"/>
  <c r="D221" i="3"/>
  <c r="T216" i="3"/>
  <c r="O34" i="10"/>
  <c r="X23" i="10"/>
  <c r="X17" i="10"/>
  <c r="L17" i="10"/>
  <c r="L15" i="10"/>
  <c r="N14" i="10"/>
  <c r="Q215" i="5"/>
  <c r="W213" i="5"/>
  <c r="T216" i="5"/>
  <c r="I75" i="5"/>
  <c r="D178" i="5"/>
  <c r="D218" i="4"/>
  <c r="E26" i="10"/>
  <c r="D217" i="3"/>
  <c r="D93" i="5"/>
  <c r="E216" i="3"/>
  <c r="E216" i="4"/>
  <c r="D21" i="10"/>
  <c r="E88" i="3"/>
  <c r="E215" i="4"/>
  <c r="D215" i="4"/>
  <c r="C84" i="4"/>
  <c r="E14" i="10"/>
  <c r="D214" i="4"/>
  <c r="E75" i="4"/>
  <c r="H222" i="3"/>
  <c r="X115" i="4"/>
  <c r="P45" i="10"/>
  <c r="L114" i="4"/>
  <c r="H222" i="4"/>
  <c r="R42" i="10"/>
  <c r="T222" i="5"/>
  <c r="J111" i="5"/>
  <c r="D176" i="4"/>
  <c r="D221" i="4"/>
  <c r="D222" i="5"/>
  <c r="L167" i="4"/>
  <c r="M43" i="10"/>
  <c r="P115" i="5"/>
  <c r="S113" i="5"/>
  <c r="R112" i="5"/>
  <c r="M222" i="5"/>
  <c r="W222" i="3"/>
  <c r="O222" i="3"/>
  <c r="K222" i="3"/>
  <c r="U181" i="3"/>
  <c r="P47" i="10"/>
  <c r="P189" i="10" s="1"/>
  <c r="K117" i="4"/>
  <c r="H116" i="4"/>
  <c r="E116" i="4"/>
  <c r="E111" i="3"/>
  <c r="C114" i="4"/>
  <c r="O186" i="5"/>
  <c r="V48" i="10"/>
  <c r="N48" i="10"/>
  <c r="N190" i="10" s="1"/>
  <c r="F222" i="4"/>
  <c r="I117" i="3"/>
  <c r="G187" i="5"/>
  <c r="V187" i="4"/>
  <c r="R49" i="10"/>
  <c r="N187" i="4"/>
  <c r="Q187" i="3"/>
  <c r="M187" i="3"/>
  <c r="L173" i="3"/>
  <c r="F174" i="4"/>
  <c r="J187" i="4"/>
  <c r="H187" i="3"/>
  <c r="Q49" i="10"/>
  <c r="J49" i="10"/>
  <c r="D222" i="3"/>
  <c r="E184" i="4"/>
  <c r="D76" i="4"/>
  <c r="V38" i="10"/>
  <c r="I187" i="3"/>
  <c r="C187" i="4"/>
  <c r="F187" i="4"/>
  <c r="X222" i="4"/>
  <c r="O222" i="4"/>
  <c r="G222" i="3"/>
  <c r="X222" i="3"/>
  <c r="M48" i="10"/>
  <c r="D96" i="3"/>
  <c r="F169" i="5"/>
  <c r="H92" i="4"/>
  <c r="R176" i="4"/>
  <c r="H84" i="3"/>
  <c r="K47" i="10"/>
  <c r="K189" i="10" s="1"/>
  <c r="V93" i="3"/>
  <c r="F176" i="4"/>
  <c r="K163" i="5"/>
  <c r="L115" i="4"/>
  <c r="F114" i="3"/>
  <c r="N184" i="4"/>
  <c r="H45" i="10"/>
  <c r="D148" i="4"/>
  <c r="P105" i="5"/>
  <c r="W170" i="3"/>
  <c r="F105" i="4"/>
  <c r="N85" i="5"/>
  <c r="E94" i="5"/>
  <c r="P215" i="5"/>
  <c r="G47" i="10"/>
  <c r="G189" i="10" s="1"/>
  <c r="X177" i="4"/>
  <c r="L101" i="3"/>
  <c r="T95" i="4"/>
  <c r="N182" i="5"/>
  <c r="N186" i="5"/>
  <c r="L101" i="5"/>
  <c r="D33" i="10"/>
  <c r="D102" i="3"/>
  <c r="E86" i="5"/>
  <c r="L220" i="4"/>
  <c r="V216" i="4"/>
  <c r="T214" i="4"/>
  <c r="S213" i="5"/>
  <c r="E187" i="3"/>
  <c r="U187" i="3"/>
  <c r="L29" i="10"/>
  <c r="R152" i="4"/>
  <c r="P116" i="4"/>
  <c r="N219" i="4"/>
  <c r="R84" i="3"/>
  <c r="E7" i="10"/>
  <c r="S185" i="5"/>
  <c r="D75" i="5"/>
  <c r="M113" i="4"/>
  <c r="V156" i="3"/>
  <c r="H153" i="3"/>
  <c r="T110" i="5"/>
  <c r="Q81" i="5"/>
  <c r="F186" i="4"/>
  <c r="X187" i="3"/>
  <c r="P41" i="10"/>
  <c r="E76" i="4"/>
  <c r="F79" i="3"/>
  <c r="P77" i="3"/>
  <c r="J165" i="4"/>
  <c r="N117" i="4"/>
  <c r="V114" i="5"/>
  <c r="Q98" i="4"/>
  <c r="X179" i="4"/>
  <c r="H98" i="5"/>
  <c r="T17" i="10"/>
  <c r="L183" i="3"/>
  <c r="R180" i="3"/>
  <c r="J180" i="3"/>
  <c r="V111" i="5"/>
  <c r="L43" i="10"/>
  <c r="V221" i="3"/>
  <c r="N221" i="3"/>
  <c r="I103" i="3"/>
  <c r="O102" i="3"/>
  <c r="K102" i="3"/>
  <c r="J169" i="3"/>
  <c r="V164" i="3"/>
  <c r="J88" i="3"/>
  <c r="V86" i="3"/>
  <c r="L83" i="3"/>
  <c r="V82" i="3"/>
  <c r="R82" i="3"/>
  <c r="H77" i="3"/>
  <c r="J76" i="3"/>
  <c r="J110" i="4"/>
  <c r="R108" i="4"/>
  <c r="N108" i="4"/>
  <c r="X107" i="4"/>
  <c r="S104" i="4"/>
  <c r="U103" i="4"/>
  <c r="P93" i="4"/>
  <c r="V84" i="4"/>
  <c r="J84" i="4"/>
  <c r="H79" i="4"/>
  <c r="N78" i="4"/>
  <c r="H77" i="4"/>
  <c r="V76" i="4"/>
  <c r="T221" i="5"/>
  <c r="T109" i="5"/>
  <c r="N106" i="5"/>
  <c r="H105" i="5"/>
  <c r="N104" i="5"/>
  <c r="X103" i="5"/>
  <c r="X101" i="5"/>
  <c r="L218" i="5"/>
  <c r="R100" i="5"/>
  <c r="N100" i="5"/>
  <c r="P99" i="5"/>
  <c r="T97" i="5"/>
  <c r="T95" i="5"/>
  <c r="R94" i="5"/>
  <c r="H93" i="5"/>
  <c r="V92" i="5"/>
  <c r="R92" i="5"/>
  <c r="N92" i="5"/>
  <c r="P160" i="5"/>
  <c r="Q157" i="5"/>
  <c r="H88" i="5"/>
  <c r="V87" i="5"/>
  <c r="R87" i="5"/>
  <c r="Q154" i="5"/>
  <c r="M82" i="5"/>
  <c r="T79" i="5"/>
  <c r="L79" i="5"/>
  <c r="D107" i="3"/>
  <c r="P177" i="3"/>
  <c r="X175" i="3"/>
  <c r="L175" i="3"/>
  <c r="V219" i="3"/>
  <c r="P219" i="3"/>
  <c r="N219" i="3"/>
  <c r="G105" i="3"/>
  <c r="S172" i="3"/>
  <c r="Q172" i="3"/>
  <c r="I171" i="3"/>
  <c r="S32" i="10"/>
  <c r="Q32" i="10"/>
  <c r="L172" i="3"/>
  <c r="J30" i="10"/>
  <c r="X170" i="3"/>
  <c r="W97" i="3"/>
  <c r="S96" i="3"/>
  <c r="Q97" i="3"/>
  <c r="U94" i="3"/>
  <c r="M167" i="3"/>
  <c r="X165" i="3"/>
  <c r="R163" i="3"/>
  <c r="V220" i="4"/>
  <c r="P220" i="4"/>
  <c r="L176" i="4"/>
  <c r="U105" i="4"/>
  <c r="Q177" i="4"/>
  <c r="O172" i="4"/>
  <c r="U175" i="4"/>
  <c r="M175" i="4"/>
  <c r="H102" i="4"/>
  <c r="X218" i="4"/>
  <c r="V101" i="4"/>
  <c r="N218" i="4"/>
  <c r="I102" i="4"/>
  <c r="S100" i="4"/>
  <c r="J101" i="4"/>
  <c r="K99" i="4"/>
  <c r="V97" i="4"/>
  <c r="K97" i="4"/>
  <c r="W165" i="4"/>
  <c r="S96" i="4"/>
  <c r="O96" i="4"/>
  <c r="X95" i="4"/>
  <c r="I164" i="4"/>
  <c r="W94" i="4"/>
  <c r="Q94" i="4"/>
  <c r="M163" i="4"/>
  <c r="N94" i="4"/>
  <c r="H164" i="4"/>
  <c r="P163" i="4"/>
  <c r="P217" i="5"/>
  <c r="J163" i="5"/>
  <c r="X162" i="5"/>
  <c r="R162" i="5"/>
  <c r="P162" i="5"/>
  <c r="N162" i="5"/>
  <c r="X161" i="5"/>
  <c r="H92" i="5"/>
  <c r="G160" i="5"/>
  <c r="Q159" i="5"/>
  <c r="K159" i="5"/>
  <c r="I159" i="5"/>
  <c r="H156" i="5"/>
  <c r="V155" i="5"/>
  <c r="S29" i="10"/>
  <c r="S217" i="5"/>
  <c r="M216" i="5"/>
  <c r="O162" i="5"/>
  <c r="M162" i="5"/>
  <c r="I89" i="5"/>
  <c r="U161" i="5"/>
  <c r="S88" i="5"/>
  <c r="M160" i="5"/>
  <c r="P155" i="5"/>
  <c r="N159" i="5"/>
  <c r="L155" i="5"/>
  <c r="J155" i="5"/>
  <c r="U85" i="5"/>
  <c r="O85" i="5"/>
  <c r="M86" i="5"/>
  <c r="K85" i="5"/>
  <c r="Q153" i="5"/>
  <c r="V83" i="5"/>
  <c r="R84" i="5"/>
  <c r="K84" i="5"/>
  <c r="K151" i="5"/>
  <c r="S84" i="5"/>
  <c r="V80" i="5"/>
  <c r="J152" i="5"/>
  <c r="V78" i="5"/>
  <c r="P78" i="5"/>
  <c r="N151" i="5"/>
  <c r="J147" i="5"/>
  <c r="G79" i="5"/>
  <c r="O149" i="5"/>
  <c r="G149" i="5"/>
  <c r="U148" i="5"/>
  <c r="K148" i="5"/>
  <c r="I79" i="5"/>
  <c r="F35" i="10"/>
  <c r="E32" i="10"/>
  <c r="D101" i="3"/>
  <c r="E31" i="10"/>
  <c r="D31" i="10"/>
  <c r="E30" i="10"/>
  <c r="C99" i="4"/>
  <c r="D217" i="5"/>
  <c r="E95" i="4"/>
  <c r="D95" i="3"/>
  <c r="C94" i="4"/>
  <c r="D93" i="3"/>
  <c r="C92" i="4"/>
  <c r="F93" i="3"/>
  <c r="D23" i="10"/>
  <c r="F91" i="5"/>
  <c r="F90" i="4"/>
  <c r="F19" i="10"/>
  <c r="D88" i="4"/>
  <c r="F17" i="10"/>
  <c r="F86" i="5"/>
  <c r="D85" i="3"/>
  <c r="D15" i="10"/>
  <c r="C82" i="4"/>
  <c r="D12" i="10"/>
  <c r="F80" i="3"/>
  <c r="F80" i="5"/>
  <c r="F79" i="4"/>
  <c r="D79" i="3"/>
  <c r="E89" i="5"/>
  <c r="E177" i="4"/>
  <c r="C87" i="4"/>
  <c r="E82" i="4"/>
  <c r="T222" i="3"/>
  <c r="R41" i="10"/>
  <c r="L41" i="10"/>
  <c r="V39" i="10"/>
  <c r="J38" i="10"/>
  <c r="N37" i="10"/>
  <c r="L36" i="10"/>
  <c r="G220" i="4"/>
  <c r="R28" i="10"/>
  <c r="X21" i="10"/>
  <c r="T21" i="10"/>
  <c r="R20" i="10"/>
  <c r="J18" i="10"/>
  <c r="N215" i="4"/>
  <c r="J17" i="10"/>
  <c r="L16" i="10"/>
  <c r="H15" i="10"/>
  <c r="L14" i="10"/>
  <c r="X13" i="10"/>
  <c r="J214" i="4"/>
  <c r="X222" i="5"/>
  <c r="P222" i="5"/>
  <c r="C81" i="4"/>
  <c r="E78" i="4"/>
  <c r="L25" i="10"/>
  <c r="F114" i="5"/>
  <c r="H184" i="5"/>
  <c r="M221" i="5"/>
  <c r="U116" i="3"/>
  <c r="U112" i="3"/>
  <c r="R43" i="10"/>
  <c r="E114" i="3"/>
  <c r="I48" i="10"/>
  <c r="I190" i="10" s="1"/>
  <c r="N107" i="3"/>
  <c r="N176" i="3"/>
  <c r="N180" i="3"/>
  <c r="Q175" i="3"/>
  <c r="Q219" i="3"/>
  <c r="Q220" i="3"/>
  <c r="N168" i="3"/>
  <c r="N100" i="3"/>
  <c r="T91" i="3"/>
  <c r="P91" i="3"/>
  <c r="P160" i="3"/>
  <c r="L157" i="3"/>
  <c r="H88" i="3"/>
  <c r="T86" i="3"/>
  <c r="V85" i="3"/>
  <c r="V154" i="3"/>
  <c r="N154" i="3"/>
  <c r="N85" i="3"/>
  <c r="R153" i="3"/>
  <c r="P82" i="3"/>
  <c r="P151" i="3"/>
  <c r="H80" i="3"/>
  <c r="V79" i="3"/>
  <c r="R76" i="3"/>
  <c r="N110" i="4"/>
  <c r="T109" i="4"/>
  <c r="R220" i="4"/>
  <c r="R40" i="10"/>
  <c r="N22" i="10"/>
  <c r="H152" i="4"/>
  <c r="H214" i="4"/>
  <c r="P81" i="4"/>
  <c r="T11" i="10"/>
  <c r="T80" i="4"/>
  <c r="R110" i="5"/>
  <c r="R179" i="5"/>
  <c r="L220" i="5"/>
  <c r="L109" i="5"/>
  <c r="L178" i="5"/>
  <c r="N108" i="5"/>
  <c r="N177" i="5"/>
  <c r="V107" i="5"/>
  <c r="V176" i="5"/>
  <c r="X175" i="5"/>
  <c r="X106" i="5"/>
  <c r="T106" i="5"/>
  <c r="L175" i="5"/>
  <c r="L106" i="5"/>
  <c r="L105" i="5"/>
  <c r="L174" i="5"/>
  <c r="N102" i="5"/>
  <c r="R166" i="5"/>
  <c r="R97" i="5"/>
  <c r="V164" i="5"/>
  <c r="V95" i="5"/>
  <c r="H163" i="5"/>
  <c r="H94" i="5"/>
  <c r="V162" i="5"/>
  <c r="V93" i="5"/>
  <c r="J162" i="5"/>
  <c r="J93" i="5"/>
  <c r="K158" i="5"/>
  <c r="G89" i="5"/>
  <c r="J156" i="5"/>
  <c r="J87" i="5"/>
  <c r="F110" i="5"/>
  <c r="F179" i="5"/>
  <c r="E220" i="4"/>
  <c r="E178" i="4"/>
  <c r="F109" i="3"/>
  <c r="F178" i="3"/>
  <c r="F109" i="5"/>
  <c r="F220" i="5"/>
  <c r="D175" i="3"/>
  <c r="D220" i="3"/>
  <c r="D174" i="3"/>
  <c r="D36" i="10"/>
  <c r="E34" i="10"/>
  <c r="F171" i="4"/>
  <c r="E101" i="5"/>
  <c r="E173" i="5"/>
  <c r="F30" i="10"/>
  <c r="E99" i="3"/>
  <c r="E219" i="3"/>
  <c r="F218" i="3"/>
  <c r="E97" i="4"/>
  <c r="D165" i="4"/>
  <c r="J217" i="3"/>
  <c r="L216" i="3"/>
  <c r="T214" i="3"/>
  <c r="K35" i="10"/>
  <c r="O31" i="10"/>
  <c r="L24" i="10"/>
  <c r="R21" i="10"/>
  <c r="L21" i="10"/>
  <c r="R215" i="4"/>
  <c r="P16" i="10"/>
  <c r="L216" i="5"/>
  <c r="D221" i="5"/>
  <c r="E220" i="5"/>
  <c r="E217" i="5"/>
  <c r="X177" i="3"/>
  <c r="X181" i="3"/>
  <c r="R219" i="3"/>
  <c r="K218" i="3"/>
  <c r="J218" i="3"/>
  <c r="J167" i="3"/>
  <c r="J92" i="3"/>
  <c r="J161" i="3"/>
  <c r="R91" i="3"/>
  <c r="R160" i="3"/>
  <c r="V88" i="3"/>
  <c r="R156" i="3"/>
  <c r="T84" i="3"/>
  <c r="V80" i="3"/>
  <c r="V149" i="3"/>
  <c r="J80" i="3"/>
  <c r="J149" i="3"/>
  <c r="L77" i="3"/>
  <c r="V75" i="3"/>
  <c r="J75" i="3"/>
  <c r="V182" i="4"/>
  <c r="V221" i="4"/>
  <c r="H106" i="4"/>
  <c r="I173" i="4"/>
  <c r="I177" i="4"/>
  <c r="Q219" i="4"/>
  <c r="Q101" i="4"/>
  <c r="Q100" i="4"/>
  <c r="U29" i="10"/>
  <c r="U167" i="4"/>
  <c r="H99" i="4"/>
  <c r="I217" i="4"/>
  <c r="I28" i="10"/>
  <c r="P26" i="10"/>
  <c r="N96" i="4"/>
  <c r="N95" i="4"/>
  <c r="G164" i="4"/>
  <c r="G95" i="4"/>
  <c r="U163" i="4"/>
  <c r="U25" i="10"/>
  <c r="X93" i="4"/>
  <c r="P89" i="4"/>
  <c r="P158" i="4"/>
  <c r="N84" i="4"/>
  <c r="L151" i="4"/>
  <c r="L214" i="4"/>
  <c r="L13" i="10"/>
  <c r="N148" i="4"/>
  <c r="N79" i="4"/>
  <c r="T220" i="4"/>
  <c r="N76" i="4"/>
  <c r="H179" i="5"/>
  <c r="H110" i="5"/>
  <c r="J178" i="5"/>
  <c r="J220" i="5"/>
  <c r="J181" i="5"/>
  <c r="J177" i="5"/>
  <c r="X107" i="5"/>
  <c r="X176" i="5"/>
  <c r="P107" i="5"/>
  <c r="P176" i="5"/>
  <c r="H107" i="5"/>
  <c r="H176" i="5"/>
  <c r="V168" i="5"/>
  <c r="V99" i="5"/>
  <c r="J98" i="5"/>
  <c r="J167" i="5"/>
  <c r="L217" i="5"/>
  <c r="L166" i="5"/>
  <c r="L163" i="5"/>
  <c r="L94" i="5"/>
  <c r="V160" i="5"/>
  <c r="V91" i="5"/>
  <c r="U216" i="5"/>
  <c r="O217" i="5"/>
  <c r="W89" i="5"/>
  <c r="W162" i="5"/>
  <c r="W158" i="5"/>
  <c r="W157" i="5"/>
  <c r="W88" i="5"/>
  <c r="G87" i="5"/>
  <c r="O215" i="5"/>
  <c r="O88" i="5"/>
  <c r="J153" i="5"/>
  <c r="J85" i="5"/>
  <c r="X152" i="5"/>
  <c r="X214" i="5"/>
  <c r="G83" i="5"/>
  <c r="G156" i="5"/>
  <c r="W151" i="5"/>
  <c r="G151" i="5"/>
  <c r="G214" i="5"/>
  <c r="R81" i="5"/>
  <c r="R149" i="5"/>
  <c r="J80" i="5"/>
  <c r="J81" i="5"/>
  <c r="J149" i="5"/>
  <c r="N79" i="5"/>
  <c r="N152" i="5"/>
  <c r="T217" i="5"/>
  <c r="T78" i="5"/>
  <c r="T219" i="5"/>
  <c r="Q75" i="5"/>
  <c r="O75" i="5"/>
  <c r="M148" i="5"/>
  <c r="I148" i="5"/>
  <c r="S220" i="3"/>
  <c r="R218" i="3"/>
  <c r="X216" i="3"/>
  <c r="T41" i="10"/>
  <c r="H31" i="10"/>
  <c r="H25" i="10"/>
  <c r="H216" i="4"/>
  <c r="N12" i="10"/>
  <c r="V11" i="10"/>
  <c r="V6" i="10"/>
  <c r="N216" i="5"/>
  <c r="I214" i="5"/>
  <c r="X213" i="5"/>
  <c r="R213" i="5"/>
  <c r="L213" i="5"/>
  <c r="L222" i="4"/>
  <c r="T222" i="4"/>
  <c r="L222" i="3"/>
  <c r="T10" i="10"/>
  <c r="L170" i="5"/>
  <c r="N155" i="4"/>
  <c r="V157" i="3"/>
  <c r="X164" i="4"/>
  <c r="J153" i="4"/>
  <c r="G78" i="5"/>
  <c r="V217" i="4"/>
  <c r="H17" i="10"/>
  <c r="R159" i="4"/>
  <c r="H157" i="3"/>
  <c r="K82" i="5"/>
  <c r="I156" i="5"/>
  <c r="R83" i="5"/>
  <c r="J89" i="5"/>
  <c r="S163" i="5"/>
  <c r="R161" i="5"/>
  <c r="N164" i="4"/>
  <c r="S35" i="10"/>
  <c r="U104" i="4"/>
  <c r="H175" i="4"/>
  <c r="X176" i="4"/>
  <c r="J13" i="10"/>
  <c r="P13" i="10"/>
  <c r="H14" i="10"/>
  <c r="V83" i="3"/>
  <c r="P15" i="10"/>
  <c r="H18" i="10"/>
  <c r="J98" i="3"/>
  <c r="X30" i="10"/>
  <c r="X110" i="4"/>
  <c r="R29" i="10"/>
  <c r="G152" i="5"/>
  <c r="S86" i="5"/>
  <c r="O163" i="5"/>
  <c r="R163" i="5"/>
  <c r="R156" i="5"/>
  <c r="J159" i="3"/>
  <c r="P100" i="5"/>
  <c r="J77" i="3"/>
  <c r="W171" i="3"/>
  <c r="X78" i="4"/>
  <c r="L152" i="3"/>
  <c r="V152" i="3"/>
  <c r="J157" i="3"/>
  <c r="I172" i="3"/>
  <c r="J110" i="5"/>
  <c r="N171" i="5"/>
  <c r="M76" i="5"/>
  <c r="M77" i="5"/>
  <c r="H160" i="4"/>
  <c r="H149" i="3"/>
  <c r="N15" i="10"/>
  <c r="H21" i="10"/>
  <c r="N24" i="10"/>
  <c r="K26" i="10"/>
  <c r="G173" i="3"/>
  <c r="G158" i="5"/>
  <c r="U91" i="5"/>
  <c r="L91" i="5"/>
  <c r="X11" i="10"/>
  <c r="H151" i="4"/>
  <c r="P32" i="10"/>
  <c r="N105" i="3"/>
  <c r="P106" i="3"/>
  <c r="X41" i="10"/>
  <c r="S81" i="5"/>
  <c r="I155" i="5"/>
  <c r="X93" i="5"/>
  <c r="T216" i="4"/>
  <c r="X77" i="3"/>
  <c r="L179" i="5"/>
  <c r="O27" i="10"/>
  <c r="L219" i="5"/>
  <c r="P214" i="4"/>
  <c r="V149" i="4"/>
  <c r="T9" i="10"/>
  <c r="L78" i="5"/>
  <c r="P168" i="5"/>
  <c r="V159" i="5"/>
  <c r="M169" i="4"/>
  <c r="P213" i="3"/>
  <c r="T78" i="3"/>
  <c r="J94" i="5"/>
  <c r="N147" i="4"/>
  <c r="G213" i="5"/>
  <c r="S161" i="5"/>
  <c r="V186" i="4"/>
  <c r="P186" i="3"/>
  <c r="R152" i="5"/>
  <c r="J100" i="5"/>
  <c r="P77" i="4"/>
  <c r="R213" i="4"/>
  <c r="L217" i="3"/>
  <c r="P175" i="3"/>
  <c r="K90" i="5"/>
  <c r="K96" i="4"/>
  <c r="W95" i="4"/>
  <c r="R95" i="5"/>
  <c r="H175" i="5"/>
  <c r="E76" i="5"/>
  <c r="E77" i="5"/>
  <c r="M115" i="4"/>
  <c r="M184" i="4"/>
  <c r="V43" i="10"/>
  <c r="V181" i="4"/>
  <c r="L169" i="3"/>
  <c r="L100" i="3"/>
  <c r="E215" i="3"/>
  <c r="F214" i="4"/>
  <c r="D214" i="3"/>
  <c r="R114" i="4"/>
  <c r="T111" i="4"/>
  <c r="L111" i="4"/>
  <c r="H180" i="4"/>
  <c r="H183" i="5"/>
  <c r="N180" i="5"/>
  <c r="F180" i="4"/>
  <c r="N185" i="4"/>
  <c r="H181" i="4"/>
  <c r="S117" i="5"/>
  <c r="F215" i="5"/>
  <c r="C86" i="4"/>
  <c r="D88" i="5"/>
  <c r="D85" i="4"/>
  <c r="F215" i="3"/>
  <c r="E81" i="4"/>
  <c r="D11" i="10"/>
  <c r="P161" i="5"/>
  <c r="N160" i="5"/>
  <c r="L160" i="5"/>
  <c r="W91" i="5"/>
  <c r="I162" i="5"/>
  <c r="G162" i="5"/>
  <c r="L88" i="5"/>
  <c r="V88" i="5"/>
  <c r="R88" i="5"/>
  <c r="T86" i="5"/>
  <c r="P159" i="5"/>
  <c r="J86" i="5"/>
  <c r="H155" i="5"/>
  <c r="X157" i="5"/>
  <c r="V153" i="5"/>
  <c r="R214" i="5"/>
  <c r="R153" i="5"/>
  <c r="L149" i="5"/>
  <c r="X80" i="5"/>
  <c r="V148" i="5"/>
  <c r="R148" i="5"/>
  <c r="P148" i="5"/>
  <c r="J148" i="5"/>
  <c r="H79" i="5"/>
  <c r="P151" i="5"/>
  <c r="N78" i="5"/>
  <c r="M78" i="5"/>
  <c r="O147" i="5"/>
  <c r="H75" i="5"/>
  <c r="F219" i="4"/>
  <c r="F33" i="10"/>
  <c r="F95" i="4"/>
  <c r="F23" i="10"/>
  <c r="E77" i="4"/>
  <c r="D7" i="10"/>
  <c r="E6" i="10"/>
  <c r="R112" i="3"/>
  <c r="H112" i="3"/>
  <c r="D111" i="4"/>
  <c r="M116" i="5"/>
  <c r="P43" i="10"/>
  <c r="D116" i="5"/>
  <c r="J5" i="10"/>
  <c r="V216" i="5"/>
  <c r="K214" i="5"/>
  <c r="U213" i="5"/>
  <c r="D178" i="3"/>
  <c r="F97" i="3"/>
  <c r="F88" i="4"/>
  <c r="D86" i="3"/>
  <c r="E85" i="5"/>
  <c r="D84" i="5"/>
  <c r="D78" i="5"/>
  <c r="F75" i="3"/>
  <c r="F148" i="5"/>
  <c r="T45" i="10"/>
  <c r="L173" i="4"/>
  <c r="J115" i="5"/>
  <c r="O112" i="4"/>
  <c r="N116" i="4"/>
  <c r="W186" i="5"/>
  <c r="Q186" i="5"/>
  <c r="O117" i="5"/>
  <c r="I186" i="5"/>
  <c r="G117" i="5"/>
  <c r="U117" i="3"/>
  <c r="M117" i="3"/>
  <c r="W118" i="5"/>
  <c r="S118" i="5"/>
  <c r="O118" i="5"/>
  <c r="K118" i="5"/>
  <c r="X113" i="3"/>
  <c r="X186" i="3"/>
  <c r="X182" i="3"/>
  <c r="V113" i="3"/>
  <c r="V186" i="3"/>
  <c r="T113" i="3"/>
  <c r="T221" i="3"/>
  <c r="R221" i="3"/>
  <c r="R113" i="3"/>
  <c r="R114" i="3"/>
  <c r="R186" i="3"/>
  <c r="P182" i="3"/>
  <c r="P113" i="3"/>
  <c r="N186" i="3"/>
  <c r="N182" i="3"/>
  <c r="L182" i="3"/>
  <c r="L186" i="3"/>
  <c r="L113" i="3"/>
  <c r="L221" i="3"/>
  <c r="L114" i="3"/>
  <c r="J113" i="3"/>
  <c r="J221" i="3"/>
  <c r="J186" i="3"/>
  <c r="H221" i="3"/>
  <c r="H113" i="3"/>
  <c r="H186" i="3"/>
  <c r="X110" i="3"/>
  <c r="X179" i="3"/>
  <c r="V179" i="3"/>
  <c r="T110" i="3"/>
  <c r="R110" i="3"/>
  <c r="R179" i="3"/>
  <c r="R183" i="3"/>
  <c r="P110" i="3"/>
  <c r="N110" i="3"/>
  <c r="N179" i="3"/>
  <c r="L110" i="3"/>
  <c r="L179" i="3"/>
  <c r="J110" i="3"/>
  <c r="J179" i="3"/>
  <c r="J183" i="3"/>
  <c r="H110" i="3"/>
  <c r="H179" i="3"/>
  <c r="X220" i="3"/>
  <c r="X109" i="3"/>
  <c r="V220" i="3"/>
  <c r="V178" i="3"/>
  <c r="V109" i="3"/>
  <c r="T109" i="3"/>
  <c r="R178" i="3"/>
  <c r="R220" i="3"/>
  <c r="R109" i="3"/>
  <c r="P109" i="3"/>
  <c r="P220" i="3"/>
  <c r="P178" i="3"/>
  <c r="N220" i="3"/>
  <c r="N109" i="3"/>
  <c r="N178" i="3"/>
  <c r="L109" i="3"/>
  <c r="L220" i="3"/>
  <c r="J220" i="3"/>
  <c r="J109" i="3"/>
  <c r="J178" i="3"/>
  <c r="H220" i="3"/>
  <c r="H109" i="3"/>
  <c r="H178" i="3"/>
  <c r="X108" i="3"/>
  <c r="V177" i="3"/>
  <c r="V108" i="3"/>
  <c r="R108" i="3"/>
  <c r="R181" i="3"/>
  <c r="R177" i="3"/>
  <c r="P108" i="3"/>
  <c r="P181" i="3"/>
  <c r="N177" i="3"/>
  <c r="N181" i="3"/>
  <c r="N108" i="3"/>
  <c r="L108" i="3"/>
  <c r="L177" i="3"/>
  <c r="L181" i="3"/>
  <c r="J177" i="3"/>
  <c r="J181" i="3"/>
  <c r="J108" i="3"/>
  <c r="H181" i="3"/>
  <c r="H108" i="3"/>
  <c r="H177" i="3"/>
  <c r="X176" i="3"/>
  <c r="V176" i="3"/>
  <c r="V107" i="3"/>
  <c r="T107" i="3"/>
  <c r="R176" i="3"/>
  <c r="R107" i="3"/>
  <c r="P176" i="3"/>
  <c r="P107" i="3"/>
  <c r="L107" i="3"/>
  <c r="L176" i="3"/>
  <c r="J176" i="3"/>
  <c r="H176" i="3"/>
  <c r="H107" i="3"/>
  <c r="H180" i="3"/>
  <c r="X106" i="3"/>
  <c r="V106" i="3"/>
  <c r="V175" i="3"/>
  <c r="R106" i="3"/>
  <c r="R175" i="3"/>
  <c r="N175" i="3"/>
  <c r="N106" i="3"/>
  <c r="L106" i="3"/>
  <c r="J175" i="3"/>
  <c r="J106" i="3"/>
  <c r="H106" i="3"/>
  <c r="H175" i="3"/>
  <c r="X174" i="3"/>
  <c r="X105" i="3"/>
  <c r="X219" i="3"/>
  <c r="V174" i="3"/>
  <c r="V105" i="3"/>
  <c r="T105" i="3"/>
  <c r="R174" i="3"/>
  <c r="R105" i="3"/>
  <c r="P105" i="3"/>
  <c r="P174" i="3"/>
  <c r="N174" i="3"/>
  <c r="L174" i="3"/>
  <c r="L105" i="3"/>
  <c r="L219" i="3"/>
  <c r="J105" i="3"/>
  <c r="J174" i="3"/>
  <c r="J219" i="3"/>
  <c r="H105" i="3"/>
  <c r="H174" i="3"/>
  <c r="H219" i="3"/>
  <c r="W177" i="3"/>
  <c r="W173" i="3"/>
  <c r="W104" i="3"/>
  <c r="W105" i="3"/>
  <c r="U173" i="3"/>
  <c r="U177" i="3"/>
  <c r="U104" i="3"/>
  <c r="S105" i="3"/>
  <c r="S173" i="3"/>
  <c r="S177" i="3"/>
  <c r="S104" i="3"/>
  <c r="Q173" i="3"/>
  <c r="Q104" i="3"/>
  <c r="Q105" i="3"/>
  <c r="Q177" i="3"/>
  <c r="O105" i="3"/>
  <c r="O177" i="3"/>
  <c r="O104" i="3"/>
  <c r="M173" i="3"/>
  <c r="M177" i="3"/>
  <c r="M105" i="3"/>
  <c r="M104" i="3"/>
  <c r="K177" i="3"/>
  <c r="K104" i="3"/>
  <c r="K105" i="3"/>
  <c r="K173" i="3"/>
  <c r="I105" i="3"/>
  <c r="I173" i="3"/>
  <c r="I177" i="3"/>
  <c r="G177" i="3"/>
  <c r="G104" i="3"/>
  <c r="W172" i="3"/>
  <c r="W176" i="3"/>
  <c r="W103" i="3"/>
  <c r="U172" i="3"/>
  <c r="U103" i="3"/>
  <c r="U176" i="3"/>
  <c r="S176" i="3"/>
  <c r="S103" i="3"/>
  <c r="Q176" i="3"/>
  <c r="Q103" i="3"/>
  <c r="O103" i="3"/>
  <c r="O172" i="3"/>
  <c r="O176" i="3"/>
  <c r="M176" i="3"/>
  <c r="M103" i="3"/>
  <c r="M172" i="3"/>
  <c r="K176" i="3"/>
  <c r="K103" i="3"/>
  <c r="K172" i="3"/>
  <c r="I176" i="3"/>
  <c r="G172" i="3"/>
  <c r="G103" i="3"/>
  <c r="G176" i="3"/>
  <c r="W102" i="3"/>
  <c r="W175" i="3"/>
  <c r="U102" i="3"/>
  <c r="U171" i="3"/>
  <c r="U220" i="3"/>
  <c r="U219" i="3"/>
  <c r="U175" i="3"/>
  <c r="S175" i="3"/>
  <c r="S171" i="3"/>
  <c r="S219" i="3"/>
  <c r="S102" i="3"/>
  <c r="Q171" i="3"/>
  <c r="Q102" i="3"/>
  <c r="O175" i="3"/>
  <c r="O219" i="3"/>
  <c r="O220" i="3"/>
  <c r="O171" i="3"/>
  <c r="M171" i="3"/>
  <c r="M102" i="3"/>
  <c r="M220" i="3"/>
  <c r="M175" i="3"/>
  <c r="M219" i="3"/>
  <c r="K33" i="10"/>
  <c r="K175" i="3"/>
  <c r="K220" i="3"/>
  <c r="K171" i="3"/>
  <c r="K219" i="3"/>
  <c r="I102" i="3"/>
  <c r="I175" i="3"/>
  <c r="I220" i="3"/>
  <c r="I33" i="10"/>
  <c r="I219" i="3"/>
  <c r="G102" i="3"/>
  <c r="G33" i="10"/>
  <c r="G220" i="3"/>
  <c r="G171" i="3"/>
  <c r="G175" i="3"/>
  <c r="G219" i="3"/>
  <c r="W174" i="3"/>
  <c r="W32" i="10"/>
  <c r="U32" i="10"/>
  <c r="U174" i="3"/>
  <c r="U218" i="3"/>
  <c r="U101" i="3"/>
  <c r="U170" i="3"/>
  <c r="S101" i="3"/>
  <c r="S170" i="3"/>
  <c r="S218" i="3"/>
  <c r="S174" i="3"/>
  <c r="Q174" i="3"/>
  <c r="Q101" i="3"/>
  <c r="Q218" i="3"/>
  <c r="Q170" i="3"/>
  <c r="O174" i="3"/>
  <c r="O218" i="3"/>
  <c r="O101" i="3"/>
  <c r="O32" i="10"/>
  <c r="O170" i="3"/>
  <c r="M32" i="10"/>
  <c r="M174" i="3"/>
  <c r="M101" i="3"/>
  <c r="M218" i="3"/>
  <c r="M170" i="3"/>
  <c r="K170" i="3"/>
  <c r="K101" i="3"/>
  <c r="K174" i="3"/>
  <c r="I174" i="3"/>
  <c r="I101" i="3"/>
  <c r="I218" i="3"/>
  <c r="I170" i="3"/>
  <c r="G174" i="3"/>
  <c r="G218" i="3"/>
  <c r="G101" i="3"/>
  <c r="G170" i="3"/>
  <c r="W100" i="3"/>
  <c r="W169" i="3"/>
  <c r="U169" i="3"/>
  <c r="U100" i="3"/>
  <c r="S100" i="3"/>
  <c r="S169" i="3"/>
  <c r="Q169" i="3"/>
  <c r="Q100" i="3"/>
  <c r="O100" i="3"/>
  <c r="O169" i="3"/>
  <c r="M169" i="3"/>
  <c r="M100" i="3"/>
  <c r="J100" i="3"/>
  <c r="J101" i="3"/>
  <c r="H173" i="3"/>
  <c r="H169" i="3"/>
  <c r="H100" i="3"/>
  <c r="H101" i="3"/>
  <c r="X100" i="3"/>
  <c r="X172" i="3"/>
  <c r="X168" i="3"/>
  <c r="X99" i="3"/>
  <c r="V172" i="3"/>
  <c r="V99" i="3"/>
  <c r="V100" i="3"/>
  <c r="V168" i="3"/>
  <c r="T99" i="3"/>
  <c r="R168" i="3"/>
  <c r="R172" i="3"/>
  <c r="R99" i="3"/>
  <c r="R100" i="3"/>
  <c r="P100" i="3"/>
  <c r="P168" i="3"/>
  <c r="P99" i="3"/>
  <c r="N172" i="3"/>
  <c r="N99" i="3"/>
  <c r="L30" i="10"/>
  <c r="L99" i="3"/>
  <c r="L168" i="3"/>
  <c r="J168" i="3"/>
  <c r="J172" i="3"/>
  <c r="J99" i="3"/>
  <c r="H99" i="3"/>
  <c r="H30" i="10"/>
  <c r="H168" i="3"/>
  <c r="H172" i="3"/>
  <c r="X218" i="3"/>
  <c r="X171" i="3"/>
  <c r="X29" i="10"/>
  <c r="X167" i="3"/>
  <c r="V29" i="10"/>
  <c r="V98" i="3"/>
  <c r="V218" i="3"/>
  <c r="T29" i="10"/>
  <c r="T98" i="3"/>
  <c r="R98" i="3"/>
  <c r="R167" i="3"/>
  <c r="R171" i="3"/>
  <c r="P29" i="10"/>
  <c r="P218" i="3"/>
  <c r="P167" i="3"/>
  <c r="P98" i="3"/>
  <c r="P171" i="3"/>
  <c r="N218" i="3"/>
  <c r="N29" i="10"/>
  <c r="N167" i="3"/>
  <c r="N98" i="3"/>
  <c r="L98" i="3"/>
  <c r="L218" i="3"/>
  <c r="L171" i="3"/>
  <c r="J171" i="3"/>
  <c r="H98" i="3"/>
  <c r="H171" i="3"/>
  <c r="H218" i="3"/>
  <c r="X217" i="3"/>
  <c r="X166" i="3"/>
  <c r="X97" i="3"/>
  <c r="V97" i="3"/>
  <c r="V166" i="3"/>
  <c r="V170" i="3"/>
  <c r="V217" i="3"/>
  <c r="T97" i="3"/>
  <c r="R170" i="3"/>
  <c r="R166" i="3"/>
  <c r="R217" i="3"/>
  <c r="R97" i="3"/>
  <c r="P97" i="3"/>
  <c r="P217" i="3"/>
  <c r="P170" i="3"/>
  <c r="N170" i="3"/>
  <c r="N97" i="3"/>
  <c r="N217" i="3"/>
  <c r="K98" i="3"/>
  <c r="K97" i="3"/>
  <c r="K166" i="3"/>
  <c r="K217" i="3"/>
  <c r="I97" i="3"/>
  <c r="I98" i="3"/>
  <c r="I166" i="3"/>
  <c r="G98" i="3"/>
  <c r="G217" i="3"/>
  <c r="G97" i="3"/>
  <c r="W96" i="3"/>
  <c r="W165" i="3"/>
  <c r="U165" i="3"/>
  <c r="U96" i="3"/>
  <c r="S165" i="3"/>
  <c r="S97" i="3"/>
  <c r="Q165" i="3"/>
  <c r="Q96" i="3"/>
  <c r="O96" i="3"/>
  <c r="O165" i="3"/>
  <c r="O97" i="3"/>
  <c r="M96" i="3"/>
  <c r="J97" i="3"/>
  <c r="J96" i="3"/>
  <c r="H97" i="3"/>
  <c r="H96" i="3"/>
  <c r="H165" i="3"/>
  <c r="X95" i="3"/>
  <c r="X96" i="3"/>
  <c r="V96" i="3"/>
  <c r="V95" i="3"/>
  <c r="T96" i="3"/>
  <c r="T95" i="3"/>
  <c r="R164" i="3"/>
  <c r="R96" i="3"/>
  <c r="R95" i="3"/>
  <c r="P164" i="3"/>
  <c r="P95" i="3"/>
  <c r="P96" i="3"/>
  <c r="N96" i="3"/>
  <c r="N164" i="3"/>
  <c r="N95" i="3"/>
  <c r="K95" i="3"/>
  <c r="K168" i="3"/>
  <c r="K164" i="3"/>
  <c r="K96" i="3"/>
  <c r="I96" i="3"/>
  <c r="I164" i="3"/>
  <c r="I168" i="3"/>
  <c r="I95" i="3"/>
  <c r="G168" i="3"/>
  <c r="G164" i="3"/>
  <c r="G96" i="3"/>
  <c r="G95" i="3"/>
  <c r="W167" i="3"/>
  <c r="W163" i="3"/>
  <c r="W94" i="3"/>
  <c r="U95" i="3"/>
  <c r="U217" i="3"/>
  <c r="U163" i="3"/>
  <c r="U167" i="3"/>
  <c r="S95" i="3"/>
  <c r="S167" i="3"/>
  <c r="S94" i="3"/>
  <c r="S217" i="3"/>
  <c r="Q163" i="3"/>
  <c r="Q217" i="3"/>
  <c r="Q167" i="3"/>
  <c r="Q94" i="3"/>
  <c r="Q95" i="3"/>
  <c r="O95" i="3"/>
  <c r="O94" i="3"/>
  <c r="O163" i="3"/>
  <c r="O167" i="3"/>
  <c r="O217" i="3"/>
  <c r="M217" i="3"/>
  <c r="M95" i="3"/>
  <c r="M163" i="3"/>
  <c r="M94" i="3"/>
  <c r="J163" i="3"/>
  <c r="J95" i="3"/>
  <c r="J94" i="3"/>
  <c r="H163" i="3"/>
  <c r="H217" i="3"/>
  <c r="H94" i="3"/>
  <c r="H95" i="3"/>
  <c r="X162" i="3"/>
  <c r="X93" i="3"/>
  <c r="X94" i="3"/>
  <c r="V162" i="3"/>
  <c r="T94" i="3"/>
  <c r="T93" i="3"/>
  <c r="R93" i="3"/>
  <c r="R162" i="3"/>
  <c r="R94" i="3"/>
  <c r="P162" i="3"/>
  <c r="P94" i="3"/>
  <c r="P93" i="3"/>
  <c r="N94" i="3"/>
  <c r="N93" i="3"/>
  <c r="N162" i="3"/>
  <c r="L162" i="3"/>
  <c r="L93" i="3"/>
  <c r="L166" i="3"/>
  <c r="J162" i="3"/>
  <c r="J166" i="3"/>
  <c r="J93" i="3"/>
  <c r="H162" i="3"/>
  <c r="H166" i="3"/>
  <c r="H93" i="3"/>
  <c r="X161" i="3"/>
  <c r="X92" i="3"/>
  <c r="V161" i="3"/>
  <c r="V165" i="3"/>
  <c r="V92" i="3"/>
  <c r="T92" i="3"/>
  <c r="R165" i="3"/>
  <c r="R161" i="3"/>
  <c r="R92" i="3"/>
  <c r="P92" i="3"/>
  <c r="P161" i="3"/>
  <c r="P165" i="3"/>
  <c r="N165" i="3"/>
  <c r="N92" i="3"/>
  <c r="L92" i="3"/>
  <c r="L161" i="3"/>
  <c r="H92" i="3"/>
  <c r="H161" i="3"/>
  <c r="X91" i="3"/>
  <c r="X160" i="3"/>
  <c r="V160" i="3"/>
  <c r="V91" i="3"/>
  <c r="N91" i="3"/>
  <c r="N160" i="3"/>
  <c r="L160" i="3"/>
  <c r="J91" i="3"/>
  <c r="J160" i="3"/>
  <c r="H91" i="3"/>
  <c r="H164" i="3"/>
  <c r="X90" i="3"/>
  <c r="X163" i="3"/>
  <c r="X159" i="3"/>
  <c r="V216" i="3"/>
  <c r="V163" i="3"/>
  <c r="V90" i="3"/>
  <c r="V159" i="3"/>
  <c r="T90" i="3"/>
  <c r="R159" i="3"/>
  <c r="R90" i="3"/>
  <c r="R216" i="3"/>
  <c r="P90" i="3"/>
  <c r="P159" i="3"/>
  <c r="P216" i="3"/>
  <c r="P163" i="3"/>
  <c r="N159" i="3"/>
  <c r="N163" i="3"/>
  <c r="N216" i="3"/>
  <c r="N90" i="3"/>
  <c r="L159" i="3"/>
  <c r="L90" i="3"/>
  <c r="J216" i="3"/>
  <c r="J90" i="3"/>
  <c r="H90" i="3"/>
  <c r="H216" i="3"/>
  <c r="H159" i="3"/>
  <c r="X89" i="3"/>
  <c r="V89" i="3"/>
  <c r="T89" i="3"/>
  <c r="R158" i="3"/>
  <c r="P89" i="3"/>
  <c r="N89" i="3"/>
  <c r="N158" i="3"/>
  <c r="L89" i="3"/>
  <c r="L158" i="3"/>
  <c r="J89" i="3"/>
  <c r="J158" i="3"/>
  <c r="H89" i="3"/>
  <c r="X157" i="3"/>
  <c r="T88" i="3"/>
  <c r="R88" i="3"/>
  <c r="R157" i="3"/>
  <c r="P157" i="3"/>
  <c r="P88" i="3"/>
  <c r="N88" i="3"/>
  <c r="N157" i="3"/>
  <c r="X87" i="3"/>
  <c r="P156" i="3"/>
  <c r="P87" i="3"/>
  <c r="N156" i="3"/>
  <c r="N87" i="3"/>
  <c r="L87" i="3"/>
  <c r="J156" i="3"/>
  <c r="J87" i="3"/>
  <c r="H87" i="3"/>
  <c r="X86" i="3"/>
  <c r="X215" i="3"/>
  <c r="X155" i="3"/>
  <c r="V215" i="3"/>
  <c r="R86" i="3"/>
  <c r="R215" i="3"/>
  <c r="R155" i="3"/>
  <c r="P215" i="3"/>
  <c r="P155" i="3"/>
  <c r="P86" i="3"/>
  <c r="N215" i="3"/>
  <c r="N86" i="3"/>
  <c r="L86" i="3"/>
  <c r="L155" i="3"/>
  <c r="L215" i="3"/>
  <c r="J215" i="3"/>
  <c r="J86" i="3"/>
  <c r="J155" i="3"/>
  <c r="H86" i="3"/>
  <c r="H215" i="3"/>
  <c r="H155" i="3"/>
  <c r="X154" i="3"/>
  <c r="X85" i="3"/>
  <c r="T85" i="3"/>
  <c r="R154" i="3"/>
  <c r="R85" i="3"/>
  <c r="P154" i="3"/>
  <c r="P85" i="3"/>
  <c r="G34" i="10"/>
  <c r="U105" i="3"/>
  <c r="T108" i="3"/>
  <c r="X178" i="3"/>
  <c r="H182" i="3"/>
  <c r="Q31" i="10"/>
  <c r="T106" i="3"/>
  <c r="W95" i="3"/>
  <c r="H24" i="10"/>
  <c r="M97" i="3"/>
  <c r="Q33" i="10"/>
  <c r="L85" i="3"/>
  <c r="L154" i="3"/>
  <c r="J85" i="3"/>
  <c r="J154" i="3"/>
  <c r="H154" i="3"/>
  <c r="H85" i="3"/>
  <c r="X153" i="3"/>
  <c r="V153" i="3"/>
  <c r="P153" i="3"/>
  <c r="P84" i="3"/>
  <c r="N153" i="3"/>
  <c r="N84" i="3"/>
  <c r="L84" i="3"/>
  <c r="L153" i="3"/>
  <c r="J84" i="3"/>
  <c r="X83" i="3"/>
  <c r="X152" i="3"/>
  <c r="T83" i="3"/>
  <c r="R83" i="3"/>
  <c r="P83" i="3"/>
  <c r="N152" i="3"/>
  <c r="N83" i="3"/>
  <c r="J83" i="3"/>
  <c r="J152" i="3"/>
  <c r="H152" i="3"/>
  <c r="H83" i="3"/>
  <c r="X82" i="3"/>
  <c r="X214" i="3"/>
  <c r="X151" i="3"/>
  <c r="V151" i="3"/>
  <c r="V214" i="3"/>
  <c r="T82" i="3"/>
  <c r="R214" i="3"/>
  <c r="R151" i="3"/>
  <c r="P214" i="3"/>
  <c r="N214" i="3"/>
  <c r="N151" i="3"/>
  <c r="N82" i="3"/>
  <c r="L151" i="3"/>
  <c r="L214" i="3"/>
  <c r="J214" i="3"/>
  <c r="J82" i="3"/>
  <c r="H151" i="3"/>
  <c r="H214" i="3"/>
  <c r="X81" i="3"/>
  <c r="V150" i="3"/>
  <c r="V81" i="3"/>
  <c r="R81" i="3"/>
  <c r="R150" i="3"/>
  <c r="P150" i="3"/>
  <c r="P81" i="3"/>
  <c r="N150" i="3"/>
  <c r="N81" i="3"/>
  <c r="L81" i="3"/>
  <c r="L150" i="3"/>
  <c r="J150" i="3"/>
  <c r="H81" i="3"/>
  <c r="X80" i="3"/>
  <c r="X149" i="3"/>
  <c r="T80" i="3"/>
  <c r="R80" i="3"/>
  <c r="P149" i="3"/>
  <c r="P80" i="3"/>
  <c r="N149" i="3"/>
  <c r="N80" i="3"/>
  <c r="L80" i="3"/>
  <c r="X79" i="3"/>
  <c r="X148" i="3"/>
  <c r="T79" i="3"/>
  <c r="R79" i="3"/>
  <c r="R148" i="3"/>
  <c r="P79" i="3"/>
  <c r="P148" i="3"/>
  <c r="N79" i="3"/>
  <c r="L79" i="3"/>
  <c r="J148" i="3"/>
  <c r="J79" i="3"/>
  <c r="H79" i="3"/>
  <c r="H148" i="3"/>
  <c r="X78" i="3"/>
  <c r="X213" i="3"/>
  <c r="V147" i="3"/>
  <c r="V78" i="3"/>
  <c r="V213" i="3"/>
  <c r="T218" i="3"/>
  <c r="T215" i="3"/>
  <c r="T213" i="3"/>
  <c r="T220" i="3"/>
  <c r="T217" i="3"/>
  <c r="T219" i="3"/>
  <c r="R78" i="3"/>
  <c r="R213" i="3"/>
  <c r="P78" i="3"/>
  <c r="N78" i="3"/>
  <c r="N213" i="3"/>
  <c r="N147" i="3"/>
  <c r="L213" i="3"/>
  <c r="L147" i="3"/>
  <c r="J147" i="3"/>
  <c r="J78" i="3"/>
  <c r="H213" i="3"/>
  <c r="H78" i="3"/>
  <c r="V77" i="3"/>
  <c r="T77" i="3"/>
  <c r="R77" i="3"/>
  <c r="N77" i="3"/>
  <c r="X76" i="3"/>
  <c r="V76" i="3"/>
  <c r="T76" i="3"/>
  <c r="N76" i="3"/>
  <c r="L76" i="3"/>
  <c r="H76" i="3"/>
  <c r="R75" i="3"/>
  <c r="P75" i="3"/>
  <c r="N75" i="3"/>
  <c r="L75" i="3"/>
  <c r="H75" i="3"/>
  <c r="X113" i="4"/>
  <c r="X44" i="10"/>
  <c r="X221" i="4"/>
  <c r="X182" i="4"/>
  <c r="V44" i="10"/>
  <c r="V113" i="4"/>
  <c r="T44" i="10"/>
  <c r="T221" i="4"/>
  <c r="R44" i="10"/>
  <c r="R221" i="4"/>
  <c r="R182" i="4"/>
  <c r="P44" i="10"/>
  <c r="P113" i="4"/>
  <c r="P221" i="4"/>
  <c r="P182" i="4"/>
  <c r="N44" i="10"/>
  <c r="N182" i="4"/>
  <c r="N221" i="4"/>
  <c r="N113" i="4"/>
  <c r="L44" i="10"/>
  <c r="L182" i="4"/>
  <c r="L221" i="4"/>
  <c r="L113" i="4"/>
  <c r="J44" i="10"/>
  <c r="J221" i="4"/>
  <c r="J113" i="4"/>
  <c r="H113" i="4"/>
  <c r="H44" i="10"/>
  <c r="H221" i="4"/>
  <c r="V41" i="10"/>
  <c r="V110" i="4"/>
  <c r="T110" i="4"/>
  <c r="R110" i="4"/>
  <c r="P110" i="4"/>
  <c r="N179" i="4"/>
  <c r="N41" i="10"/>
  <c r="L110" i="4"/>
  <c r="L179" i="4"/>
  <c r="J179" i="4"/>
  <c r="H179" i="4"/>
  <c r="H110" i="4"/>
  <c r="H41" i="10"/>
  <c r="X178" i="4"/>
  <c r="X40" i="10"/>
  <c r="X109" i="4"/>
  <c r="X220" i="4"/>
  <c r="V178" i="4"/>
  <c r="V109" i="4"/>
  <c r="V40" i="10"/>
  <c r="T40" i="10"/>
  <c r="R178" i="4"/>
  <c r="R109" i="4"/>
  <c r="P109" i="4"/>
  <c r="P178" i="4"/>
  <c r="P40" i="10"/>
  <c r="N178" i="4"/>
  <c r="N220" i="4"/>
  <c r="N40" i="10"/>
  <c r="L178" i="4"/>
  <c r="L109" i="4"/>
  <c r="L40" i="10"/>
  <c r="J178" i="4"/>
  <c r="J220" i="4"/>
  <c r="J109" i="4"/>
  <c r="H109" i="4"/>
  <c r="H220" i="4"/>
  <c r="H40" i="10"/>
  <c r="X181" i="4"/>
  <c r="X39" i="10"/>
  <c r="V177" i="4"/>
  <c r="T39" i="10"/>
  <c r="R177" i="4"/>
  <c r="R39" i="10"/>
  <c r="P177" i="4"/>
  <c r="P39" i="10"/>
  <c r="P108" i="4"/>
  <c r="L177" i="4"/>
  <c r="L39" i="10"/>
  <c r="L108" i="4"/>
  <c r="J108" i="4"/>
  <c r="J39" i="10"/>
  <c r="H177" i="4"/>
  <c r="H39" i="10"/>
  <c r="H108" i="4"/>
  <c r="V107" i="4"/>
  <c r="V176" i="4"/>
  <c r="T107" i="4"/>
  <c r="T38" i="10"/>
  <c r="R107" i="4"/>
  <c r="R38" i="10"/>
  <c r="P38" i="10"/>
  <c r="P107" i="4"/>
  <c r="N107" i="4"/>
  <c r="N38" i="10"/>
  <c r="N176" i="4"/>
  <c r="L107" i="4"/>
  <c r="J176" i="4"/>
  <c r="J107" i="4"/>
  <c r="H176" i="4"/>
  <c r="H107" i="4"/>
  <c r="H38" i="10"/>
  <c r="X106" i="4"/>
  <c r="X37" i="10"/>
  <c r="V37" i="10"/>
  <c r="V175" i="4"/>
  <c r="V106" i="4"/>
  <c r="T37" i="10"/>
  <c r="T106" i="4"/>
  <c r="R106" i="4"/>
  <c r="R175" i="4"/>
  <c r="R37" i="10"/>
  <c r="P175" i="4"/>
  <c r="P37" i="10"/>
  <c r="N106" i="4"/>
  <c r="N175" i="4"/>
  <c r="L37" i="10"/>
  <c r="L175" i="4"/>
  <c r="L106" i="4"/>
  <c r="J106" i="4"/>
  <c r="J175" i="4"/>
  <c r="J37" i="10"/>
  <c r="X174" i="4"/>
  <c r="X219" i="4"/>
  <c r="X105" i="4"/>
  <c r="X36" i="10"/>
  <c r="V105" i="4"/>
  <c r="V36" i="10"/>
  <c r="V219" i="4"/>
  <c r="T36" i="10"/>
  <c r="R174" i="4"/>
  <c r="R105" i="4"/>
  <c r="R219" i="4"/>
  <c r="R36" i="10"/>
  <c r="P36" i="10"/>
  <c r="P219" i="4"/>
  <c r="N105" i="4"/>
  <c r="N36" i="10"/>
  <c r="L219" i="4"/>
  <c r="L174" i="4"/>
  <c r="L105" i="4"/>
  <c r="J105" i="4"/>
  <c r="J174" i="4"/>
  <c r="J219" i="4"/>
  <c r="H36" i="10"/>
  <c r="H219" i="4"/>
  <c r="H174" i="4"/>
  <c r="G106" i="4"/>
  <c r="G178" i="4"/>
  <c r="G105" i="4"/>
  <c r="G219" i="4"/>
  <c r="G36" i="10"/>
  <c r="W177" i="4"/>
  <c r="W173" i="4"/>
  <c r="W104" i="4"/>
  <c r="W105" i="4"/>
  <c r="U173" i="4"/>
  <c r="U177" i="4"/>
  <c r="U35" i="10"/>
  <c r="S105" i="4"/>
  <c r="Q104" i="4"/>
  <c r="Q173" i="4"/>
  <c r="Q105" i="4"/>
  <c r="Q35" i="10"/>
  <c r="O35" i="10"/>
  <c r="O177" i="4"/>
  <c r="O105" i="4"/>
  <c r="O104" i="4"/>
  <c r="O173" i="4"/>
  <c r="M35" i="10"/>
  <c r="M104" i="4"/>
  <c r="M177" i="4"/>
  <c r="M105" i="4"/>
  <c r="K177" i="4"/>
  <c r="K173" i="4"/>
  <c r="K104" i="4"/>
  <c r="I104" i="4"/>
  <c r="I105" i="4"/>
  <c r="I35" i="10"/>
  <c r="G177" i="4"/>
  <c r="G35" i="10"/>
  <c r="G173" i="4"/>
  <c r="W176" i="4"/>
  <c r="W103" i="4"/>
  <c r="W172" i="4"/>
  <c r="W34" i="10"/>
  <c r="U34" i="10"/>
  <c r="U176" i="4"/>
  <c r="U172" i="4"/>
  <c r="S103" i="4"/>
  <c r="S34" i="10"/>
  <c r="Q34" i="10"/>
  <c r="Q103" i="4"/>
  <c r="Q176" i="4"/>
  <c r="Q172" i="4"/>
  <c r="O176" i="4"/>
  <c r="O103" i="4"/>
  <c r="M176" i="4"/>
  <c r="M103" i="4"/>
  <c r="M172" i="4"/>
  <c r="M34" i="10"/>
  <c r="K220" i="4"/>
  <c r="K103" i="4"/>
  <c r="K172" i="4"/>
  <c r="K34" i="10"/>
  <c r="K219" i="4"/>
  <c r="I172" i="4"/>
  <c r="I34" i="10"/>
  <c r="I103" i="4"/>
  <c r="I220" i="4"/>
  <c r="I176" i="4"/>
  <c r="I219" i="4"/>
  <c r="G172" i="4"/>
  <c r="G176" i="4"/>
  <c r="G103" i="4"/>
  <c r="W171" i="4"/>
  <c r="W175" i="4"/>
  <c r="W102" i="4"/>
  <c r="W33" i="10"/>
  <c r="U33" i="10"/>
  <c r="U219" i="4"/>
  <c r="U171" i="4"/>
  <c r="U102" i="4"/>
  <c r="S102" i="4"/>
  <c r="S220" i="4"/>
  <c r="S219" i="4"/>
  <c r="S33" i="10"/>
  <c r="Q220" i="4"/>
  <c r="Q175" i="4"/>
  <c r="Q102" i="4"/>
  <c r="Q171" i="4"/>
  <c r="O33" i="10"/>
  <c r="O102" i="4"/>
  <c r="O175" i="4"/>
  <c r="O220" i="4"/>
  <c r="O171" i="4"/>
  <c r="O219" i="4"/>
  <c r="M171" i="4"/>
  <c r="M219" i="4"/>
  <c r="M220" i="4"/>
  <c r="M33" i="10"/>
  <c r="M102" i="4"/>
  <c r="J171" i="4"/>
  <c r="J102" i="4"/>
  <c r="J103" i="4"/>
  <c r="J33" i="10"/>
  <c r="H33" i="10"/>
  <c r="H103" i="4"/>
  <c r="H171" i="4"/>
  <c r="X170" i="4"/>
  <c r="X102" i="4"/>
  <c r="X32" i="10"/>
  <c r="X101" i="4"/>
  <c r="V170" i="4"/>
  <c r="V32" i="10"/>
  <c r="V218" i="4"/>
  <c r="V102" i="4"/>
  <c r="T32" i="10"/>
  <c r="T102" i="4"/>
  <c r="R32" i="10"/>
  <c r="R170" i="4"/>
  <c r="R218" i="4"/>
  <c r="R101" i="4"/>
  <c r="R102" i="4"/>
  <c r="P102" i="4"/>
  <c r="P218" i="4"/>
  <c r="N170" i="4"/>
  <c r="N32" i="10"/>
  <c r="N101" i="4"/>
  <c r="N102" i="4"/>
  <c r="K102" i="4"/>
  <c r="K170" i="4"/>
  <c r="K174" i="4"/>
  <c r="K101" i="4"/>
  <c r="K218" i="4"/>
  <c r="K32" i="10"/>
  <c r="I170" i="4"/>
  <c r="I218" i="4"/>
  <c r="I101" i="4"/>
  <c r="I174" i="4"/>
  <c r="I32" i="10"/>
  <c r="G32" i="10"/>
  <c r="G218" i="4"/>
  <c r="G102" i="4"/>
  <c r="G170" i="4"/>
  <c r="G101" i="4"/>
  <c r="W169" i="4"/>
  <c r="W101" i="4"/>
  <c r="W31" i="10"/>
  <c r="U169" i="4"/>
  <c r="U31" i="10"/>
  <c r="U101" i="4"/>
  <c r="U100" i="4"/>
  <c r="S31" i="10"/>
  <c r="S101" i="4"/>
  <c r="Q169" i="4"/>
  <c r="O169" i="4"/>
  <c r="O100" i="4"/>
  <c r="O101" i="4"/>
  <c r="M31" i="10"/>
  <c r="M101" i="4"/>
  <c r="M100" i="4"/>
  <c r="J100" i="4"/>
  <c r="J173" i="4"/>
  <c r="J31" i="10"/>
  <c r="J169" i="4"/>
  <c r="H101" i="4"/>
  <c r="H173" i="4"/>
  <c r="X100" i="4"/>
  <c r="X168" i="4"/>
  <c r="X99" i="4"/>
  <c r="X172" i="4"/>
  <c r="V172" i="4"/>
  <c r="V30" i="10"/>
  <c r="T30" i="10"/>
  <c r="T100" i="4"/>
  <c r="T99" i="4"/>
  <c r="R168" i="4"/>
  <c r="R100" i="4"/>
  <c r="R172" i="4"/>
  <c r="R30" i="10"/>
  <c r="P99" i="4"/>
  <c r="P168" i="4"/>
  <c r="P172" i="4"/>
  <c r="P30" i="10"/>
  <c r="N168" i="4"/>
  <c r="N172" i="4"/>
  <c r="N100" i="4"/>
  <c r="N30" i="10"/>
  <c r="K30" i="10"/>
  <c r="K100" i="4"/>
  <c r="K168" i="4"/>
  <c r="I100" i="4"/>
  <c r="I30" i="10"/>
  <c r="I99" i="4"/>
  <c r="I168" i="4"/>
  <c r="G168" i="4"/>
  <c r="G30" i="10"/>
  <c r="G100" i="4"/>
  <c r="G99" i="4"/>
  <c r="W99" i="4"/>
  <c r="W98" i="4"/>
  <c r="U98" i="4"/>
  <c r="U218" i="4"/>
  <c r="U99" i="4"/>
  <c r="S218" i="4"/>
  <c r="S98" i="4"/>
  <c r="Q218" i="4"/>
  <c r="Q99" i="4"/>
  <c r="Q29" i="10"/>
  <c r="O167" i="4"/>
  <c r="O99" i="4"/>
  <c r="O98" i="4"/>
  <c r="O29" i="10"/>
  <c r="O218" i="4"/>
  <c r="M29" i="10"/>
  <c r="M98" i="4"/>
  <c r="M99" i="4"/>
  <c r="M218" i="4"/>
  <c r="J29" i="10"/>
  <c r="J99" i="4"/>
  <c r="J167" i="4"/>
  <c r="J98" i="4"/>
  <c r="J218" i="4"/>
  <c r="H167" i="4"/>
  <c r="H29" i="10"/>
  <c r="H218" i="4"/>
  <c r="H98" i="4"/>
  <c r="X98" i="4"/>
  <c r="X97" i="4"/>
  <c r="X217" i="4"/>
  <c r="X166" i="4"/>
  <c r="X28" i="10"/>
  <c r="V28" i="10"/>
  <c r="V166" i="4"/>
  <c r="V98" i="4"/>
  <c r="T97" i="4"/>
  <c r="T28" i="10"/>
  <c r="T98" i="4"/>
  <c r="R166" i="4"/>
  <c r="R217" i="4"/>
  <c r="R97" i="4"/>
  <c r="R98" i="4"/>
  <c r="P217" i="4"/>
  <c r="P166" i="4"/>
  <c r="P28" i="10"/>
  <c r="P97" i="4"/>
  <c r="P98" i="4"/>
  <c r="N28" i="10"/>
  <c r="N166" i="4"/>
  <c r="N97" i="4"/>
  <c r="K28" i="10"/>
  <c r="K166" i="4"/>
  <c r="K217" i="4"/>
  <c r="I97" i="4"/>
  <c r="I166" i="4"/>
  <c r="I98" i="4"/>
  <c r="G28" i="10"/>
  <c r="G98" i="4"/>
  <c r="G166" i="4"/>
  <c r="G217" i="4"/>
  <c r="G97" i="4"/>
  <c r="W27" i="10"/>
  <c r="W97" i="4"/>
  <c r="W96" i="4"/>
  <c r="U27" i="10"/>
  <c r="U165" i="4"/>
  <c r="U96" i="4"/>
  <c r="U97" i="4"/>
  <c r="S97" i="4"/>
  <c r="S27" i="10"/>
  <c r="Q97" i="4"/>
  <c r="Q27" i="10"/>
  <c r="Q96" i="4"/>
  <c r="Q165" i="4"/>
  <c r="O97" i="4"/>
  <c r="M27" i="10"/>
  <c r="M96" i="4"/>
  <c r="M165" i="4"/>
  <c r="M97" i="4"/>
  <c r="J27" i="10"/>
  <c r="J97" i="4"/>
  <c r="J96" i="4"/>
  <c r="H27" i="10"/>
  <c r="H165" i="4"/>
  <c r="H96" i="4"/>
  <c r="X96" i="4"/>
  <c r="X26" i="10"/>
  <c r="V164" i="4"/>
  <c r="V96" i="4"/>
  <c r="V95" i="4"/>
  <c r="V26" i="10"/>
  <c r="T26" i="10"/>
  <c r="T96" i="4"/>
  <c r="R26" i="10"/>
  <c r="R95" i="4"/>
  <c r="R164" i="4"/>
  <c r="R96" i="4"/>
  <c r="P96" i="4"/>
  <c r="P95" i="4"/>
  <c r="P164" i="4"/>
  <c r="N26" i="10"/>
  <c r="K95" i="4"/>
  <c r="K164" i="4"/>
  <c r="I95" i="4"/>
  <c r="I26" i="10"/>
  <c r="I96" i="4"/>
  <c r="G96" i="4"/>
  <c r="G26" i="10"/>
  <c r="W25" i="10"/>
  <c r="W163" i="4"/>
  <c r="U95" i="4"/>
  <c r="U94" i="4"/>
  <c r="U217" i="4"/>
  <c r="S25" i="10"/>
  <c r="S94" i="4"/>
  <c r="S217" i="4"/>
  <c r="S95" i="4"/>
  <c r="Q25" i="10"/>
  <c r="Q217" i="4"/>
  <c r="Q163" i="4"/>
  <c r="Q95" i="4"/>
  <c r="O95" i="4"/>
  <c r="O94" i="4"/>
  <c r="O25" i="10"/>
  <c r="O217" i="4"/>
  <c r="M25" i="10"/>
  <c r="M217" i="4"/>
  <c r="M94" i="4"/>
  <c r="M95" i="4"/>
  <c r="J163" i="4"/>
  <c r="J25" i="10"/>
  <c r="J95" i="4"/>
  <c r="J217" i="4"/>
  <c r="J94" i="4"/>
  <c r="H95" i="4"/>
  <c r="H163" i="4"/>
  <c r="H217" i="4"/>
  <c r="H94" i="4"/>
  <c r="X162" i="4"/>
  <c r="X94" i="4"/>
  <c r="X24" i="10"/>
  <c r="V93" i="4"/>
  <c r="V162" i="4"/>
  <c r="V94" i="4"/>
  <c r="T24" i="10"/>
  <c r="T94" i="4"/>
  <c r="R24" i="10"/>
  <c r="R93" i="4"/>
  <c r="R94" i="4"/>
  <c r="R162" i="4"/>
  <c r="P94" i="4"/>
  <c r="P24" i="10"/>
  <c r="P162" i="4"/>
  <c r="N162" i="4"/>
  <c r="N93" i="4"/>
  <c r="L162" i="4"/>
  <c r="L94" i="4"/>
  <c r="L93" i="4"/>
  <c r="L166" i="4"/>
  <c r="J162" i="4"/>
  <c r="J93" i="4"/>
  <c r="J166" i="4"/>
  <c r="J24" i="10"/>
  <c r="H93" i="4"/>
  <c r="H162" i="4"/>
  <c r="H166" i="4"/>
  <c r="X92" i="4"/>
  <c r="X165" i="4"/>
  <c r="X161" i="4"/>
  <c r="V92" i="4"/>
  <c r="V23" i="10"/>
  <c r="V161" i="4"/>
  <c r="V165" i="4"/>
  <c r="T92" i="4"/>
  <c r="T23" i="10"/>
  <c r="R92" i="4"/>
  <c r="R165" i="4"/>
  <c r="R23" i="10"/>
  <c r="P23" i="10"/>
  <c r="P161" i="4"/>
  <c r="P92" i="4"/>
  <c r="P165" i="4"/>
  <c r="N23" i="10"/>
  <c r="N161" i="4"/>
  <c r="N92" i="4"/>
  <c r="N165" i="4"/>
  <c r="L161" i="4"/>
  <c r="L23" i="10"/>
  <c r="L165" i="4"/>
  <c r="J161" i="4"/>
  <c r="J92" i="4"/>
  <c r="J23" i="10"/>
  <c r="H161" i="4"/>
  <c r="H23" i="10"/>
  <c r="X22" i="10"/>
  <c r="X91" i="4"/>
  <c r="V91" i="4"/>
  <c r="V160" i="4"/>
  <c r="V22" i="10"/>
  <c r="T22" i="10"/>
  <c r="R91" i="4"/>
  <c r="R22" i="10"/>
  <c r="P91" i="4"/>
  <c r="P22" i="10"/>
  <c r="N91" i="4"/>
  <c r="N160" i="4"/>
  <c r="L91" i="4"/>
  <c r="L160" i="4"/>
  <c r="L22" i="10"/>
  <c r="J22" i="10"/>
  <c r="J160" i="4"/>
  <c r="J164" i="4"/>
  <c r="H91" i="4"/>
  <c r="H22" i="10"/>
  <c r="X90" i="4"/>
  <c r="X163" i="4"/>
  <c r="X159" i="4"/>
  <c r="X216" i="4"/>
  <c r="V159" i="4"/>
  <c r="V21" i="10"/>
  <c r="V163" i="4"/>
  <c r="V90" i="4"/>
  <c r="T90" i="4"/>
  <c r="R90" i="4"/>
  <c r="R216" i="4"/>
  <c r="R163" i="4"/>
  <c r="P90" i="4"/>
  <c r="P159" i="4"/>
  <c r="P216" i="4"/>
  <c r="P21" i="10"/>
  <c r="N21" i="10"/>
  <c r="N159" i="4"/>
  <c r="N216" i="4"/>
  <c r="N163" i="4"/>
  <c r="N90" i="4"/>
  <c r="L90" i="4"/>
  <c r="L217" i="4"/>
  <c r="L216" i="4"/>
  <c r="L159" i="4"/>
  <c r="L163" i="4"/>
  <c r="J21" i="10"/>
  <c r="J90" i="4"/>
  <c r="J159" i="4"/>
  <c r="J216" i="4"/>
  <c r="H90" i="4"/>
  <c r="H159" i="4"/>
  <c r="X20" i="10"/>
  <c r="X89" i="4"/>
  <c r="V89" i="4"/>
  <c r="V158" i="4"/>
  <c r="V20" i="10"/>
  <c r="T89" i="4"/>
  <c r="R158" i="4"/>
  <c r="R89" i="4"/>
  <c r="N20" i="10"/>
  <c r="N89" i="4"/>
  <c r="N158" i="4"/>
  <c r="L20" i="10"/>
  <c r="L158" i="4"/>
  <c r="L89" i="4"/>
  <c r="J89" i="4"/>
  <c r="J20" i="10"/>
  <c r="H20" i="10"/>
  <c r="H89" i="4"/>
  <c r="H158" i="4"/>
  <c r="X88" i="4"/>
  <c r="X157" i="4"/>
  <c r="V88" i="4"/>
  <c r="V19" i="10"/>
  <c r="V157" i="4"/>
  <c r="T88" i="4"/>
  <c r="T19" i="10"/>
  <c r="R88" i="4"/>
  <c r="R157" i="4"/>
  <c r="R19" i="10"/>
  <c r="P157" i="4"/>
  <c r="P88" i="4"/>
  <c r="P19" i="10"/>
  <c r="N88" i="4"/>
  <c r="N157" i="4"/>
  <c r="N19" i="10"/>
  <c r="L88" i="4"/>
  <c r="L157" i="4"/>
  <c r="L19" i="10"/>
  <c r="J19" i="10"/>
  <c r="J157" i="4"/>
  <c r="J88" i="4"/>
  <c r="H19" i="10"/>
  <c r="H157" i="4"/>
  <c r="H88" i="4"/>
  <c r="X87" i="4"/>
  <c r="X18" i="10"/>
  <c r="V18" i="10"/>
  <c r="V87" i="4"/>
  <c r="T87" i="4"/>
  <c r="T18" i="10"/>
  <c r="R18" i="10"/>
  <c r="R87" i="4"/>
  <c r="R156" i="4"/>
  <c r="P18" i="10"/>
  <c r="P156" i="4"/>
  <c r="P87" i="4"/>
  <c r="N18" i="10"/>
  <c r="N87" i="4"/>
  <c r="L18" i="10"/>
  <c r="L156" i="4"/>
  <c r="J156" i="4"/>
  <c r="J87" i="4"/>
  <c r="H87" i="4"/>
  <c r="X215" i="4"/>
  <c r="X86" i="4"/>
  <c r="X155" i="4"/>
  <c r="V215" i="4"/>
  <c r="V155" i="4"/>
  <c r="V86" i="4"/>
  <c r="V17" i="10"/>
  <c r="R17" i="10"/>
  <c r="R86" i="4"/>
  <c r="R155" i="4"/>
  <c r="P215" i="4"/>
  <c r="P17" i="10"/>
  <c r="P155" i="4"/>
  <c r="P86" i="4"/>
  <c r="N86" i="4"/>
  <c r="N17" i="10"/>
  <c r="L86" i="4"/>
  <c r="L215" i="4"/>
  <c r="L155" i="4"/>
  <c r="J215" i="4"/>
  <c r="J86" i="4"/>
  <c r="J155" i="4"/>
  <c r="H86" i="4"/>
  <c r="H215" i="4"/>
  <c r="X85" i="4"/>
  <c r="X154" i="4"/>
  <c r="X16" i="10"/>
  <c r="V16" i="10"/>
  <c r="V154" i="4"/>
  <c r="T85" i="4"/>
  <c r="T16" i="10"/>
  <c r="R85" i="4"/>
  <c r="R154" i="4"/>
  <c r="P85" i="4"/>
  <c r="N16" i="10"/>
  <c r="N85" i="4"/>
  <c r="L154" i="4"/>
  <c r="L85" i="4"/>
  <c r="J16" i="10"/>
  <c r="J85" i="4"/>
  <c r="J154" i="4"/>
  <c r="H85" i="4"/>
  <c r="H16" i="10"/>
  <c r="X15" i="10"/>
  <c r="X84" i="4"/>
  <c r="X153" i="4"/>
  <c r="V153" i="4"/>
  <c r="V15" i="10"/>
  <c r="T84" i="4"/>
  <c r="R84" i="4"/>
  <c r="R15" i="10"/>
  <c r="R153" i="4"/>
  <c r="P153" i="4"/>
  <c r="L153" i="4"/>
  <c r="H153" i="4"/>
  <c r="H84" i="4"/>
  <c r="X152" i="4"/>
  <c r="X14" i="10"/>
  <c r="V83" i="4"/>
  <c r="V152" i="4"/>
  <c r="V14" i="10"/>
  <c r="T14" i="10"/>
  <c r="T83" i="4"/>
  <c r="R14" i="10"/>
  <c r="P14" i="10"/>
  <c r="P83" i="4"/>
  <c r="N152" i="4"/>
  <c r="N83" i="4"/>
  <c r="L83" i="4"/>
  <c r="J14" i="10"/>
  <c r="J152" i="4"/>
  <c r="X82" i="4"/>
  <c r="X151" i="4"/>
  <c r="X214" i="4"/>
  <c r="V82" i="4"/>
  <c r="V214" i="4"/>
  <c r="T82" i="4"/>
  <c r="T13" i="10"/>
  <c r="R82" i="4"/>
  <c r="R214" i="4"/>
  <c r="P151" i="4"/>
  <c r="L82" i="4"/>
  <c r="J82" i="4"/>
  <c r="J151" i="4"/>
  <c r="H82" i="4"/>
  <c r="H13" i="10"/>
  <c r="X150" i="4"/>
  <c r="X12" i="10"/>
  <c r="X81" i="4"/>
  <c r="V81" i="4"/>
  <c r="V12" i="10"/>
  <c r="V150" i="4"/>
  <c r="T12" i="10"/>
  <c r="T81" i="4"/>
  <c r="R81" i="4"/>
  <c r="R12" i="10"/>
  <c r="P12" i="10"/>
  <c r="P150" i="4"/>
  <c r="N81" i="4"/>
  <c r="N150" i="4"/>
  <c r="L12" i="10"/>
  <c r="L81" i="4"/>
  <c r="L150" i="4"/>
  <c r="J81" i="4"/>
  <c r="J150" i="4"/>
  <c r="H12" i="10"/>
  <c r="H81" i="4"/>
  <c r="X149" i="4"/>
  <c r="V80" i="4"/>
  <c r="R11" i="10"/>
  <c r="R80" i="4"/>
  <c r="R149" i="4"/>
  <c r="P80" i="4"/>
  <c r="P11" i="10"/>
  <c r="N11" i="10"/>
  <c r="N149" i="4"/>
  <c r="N80" i="4"/>
  <c r="L11" i="10"/>
  <c r="L149" i="4"/>
  <c r="J11" i="10"/>
  <c r="J149" i="4"/>
  <c r="J80" i="4"/>
  <c r="H11" i="10"/>
  <c r="H149" i="4"/>
  <c r="H80" i="4"/>
  <c r="X10" i="10"/>
  <c r="X79" i="4"/>
  <c r="X148" i="4"/>
  <c r="V79" i="4"/>
  <c r="V148" i="4"/>
  <c r="T79" i="4"/>
  <c r="R10" i="10"/>
  <c r="R148" i="4"/>
  <c r="R79" i="4"/>
  <c r="P10" i="10"/>
  <c r="P79" i="4"/>
  <c r="N10" i="10"/>
  <c r="L10" i="10"/>
  <c r="L148" i="4"/>
  <c r="L79" i="4"/>
  <c r="J10" i="10"/>
  <c r="J79" i="4"/>
  <c r="J148" i="4"/>
  <c r="H10" i="10"/>
  <c r="H148" i="4"/>
  <c r="X9" i="10"/>
  <c r="X213" i="4"/>
  <c r="V9" i="10"/>
  <c r="V78" i="4"/>
  <c r="V213" i="4"/>
  <c r="V147" i="4"/>
  <c r="T219" i="4"/>
  <c r="T218" i="4"/>
  <c r="T78" i="4"/>
  <c r="T215" i="4"/>
  <c r="T217" i="4"/>
  <c r="T213" i="4"/>
  <c r="R78" i="4"/>
  <c r="R9" i="10"/>
  <c r="P78" i="4"/>
  <c r="P9" i="10"/>
  <c r="P147" i="4"/>
  <c r="P213" i="4"/>
  <c r="N9" i="10"/>
  <c r="N213" i="4"/>
  <c r="L9" i="10"/>
  <c r="L78" i="4"/>
  <c r="L213" i="4"/>
  <c r="L147" i="4"/>
  <c r="J78" i="4"/>
  <c r="J213" i="4"/>
  <c r="J9" i="10"/>
  <c r="H9" i="10"/>
  <c r="H213" i="4"/>
  <c r="H147" i="4"/>
  <c r="H78" i="4"/>
  <c r="X8" i="10"/>
  <c r="X77" i="4"/>
  <c r="V8" i="10"/>
  <c r="V77" i="4"/>
  <c r="T8" i="10"/>
  <c r="T77" i="4"/>
  <c r="N8" i="10"/>
  <c r="N77" i="4"/>
  <c r="L8" i="10"/>
  <c r="L77" i="4"/>
  <c r="J8" i="10"/>
  <c r="J77" i="4"/>
  <c r="H8" i="10"/>
  <c r="X7" i="10"/>
  <c r="V7" i="10"/>
  <c r="T7" i="10"/>
  <c r="R76" i="4"/>
  <c r="R7" i="10"/>
  <c r="P7" i="10"/>
  <c r="P76" i="4"/>
  <c r="L7" i="10"/>
  <c r="L76" i="4"/>
  <c r="J7" i="10"/>
  <c r="J76" i="4"/>
  <c r="H7" i="10"/>
  <c r="H76" i="4"/>
  <c r="X75" i="4"/>
  <c r="X6" i="10"/>
  <c r="V75" i="4"/>
  <c r="T6" i="10"/>
  <c r="T75" i="4"/>
  <c r="R6" i="10"/>
  <c r="R75" i="4"/>
  <c r="P75" i="4"/>
  <c r="P6" i="10"/>
  <c r="N6" i="10"/>
  <c r="L75" i="4"/>
  <c r="L6" i="10"/>
  <c r="J6" i="10"/>
  <c r="J75" i="4"/>
  <c r="H6" i="10"/>
  <c r="H75" i="4"/>
  <c r="X5" i="10"/>
  <c r="V5" i="10"/>
  <c r="T5" i="10"/>
  <c r="R5" i="10"/>
  <c r="P5" i="10"/>
  <c r="N5" i="10"/>
  <c r="X221" i="5"/>
  <c r="X182" i="5"/>
  <c r="X186" i="5"/>
  <c r="X113" i="5"/>
  <c r="V113" i="5"/>
  <c r="V182" i="5"/>
  <c r="V221" i="5"/>
  <c r="T113" i="5"/>
  <c r="R113" i="5"/>
  <c r="R182" i="5"/>
  <c r="R186" i="5"/>
  <c r="R221" i="5"/>
  <c r="P221" i="5"/>
  <c r="P186" i="5"/>
  <c r="P182" i="5"/>
  <c r="N113" i="5"/>
  <c r="N221" i="5"/>
  <c r="L221" i="5"/>
  <c r="L113" i="5"/>
  <c r="J221" i="5"/>
  <c r="J113" i="5"/>
  <c r="J186" i="5"/>
  <c r="J182" i="5"/>
  <c r="H221" i="5"/>
  <c r="H182" i="5"/>
  <c r="H113" i="5"/>
  <c r="H186" i="5"/>
  <c r="X110" i="5"/>
  <c r="X179" i="5"/>
  <c r="V110" i="5"/>
  <c r="V179" i="5"/>
  <c r="P110" i="5"/>
  <c r="P179" i="5"/>
  <c r="N110" i="5"/>
  <c r="N179" i="5"/>
  <c r="X109" i="5"/>
  <c r="X220" i="5"/>
  <c r="V220" i="5"/>
  <c r="V109" i="5"/>
  <c r="V178" i="5"/>
  <c r="R220" i="5"/>
  <c r="R178" i="5"/>
  <c r="P220" i="5"/>
  <c r="P109" i="5"/>
  <c r="N109" i="5"/>
  <c r="N178" i="5"/>
  <c r="H220" i="5"/>
  <c r="H109" i="5"/>
  <c r="H178" i="5"/>
  <c r="X177" i="5"/>
  <c r="X181" i="5"/>
  <c r="V181" i="5"/>
  <c r="V108" i="5"/>
  <c r="V177" i="5"/>
  <c r="T108" i="5"/>
  <c r="R108" i="5"/>
  <c r="R177" i="5"/>
  <c r="P177" i="5"/>
  <c r="P108" i="5"/>
  <c r="L108" i="5"/>
  <c r="L177" i="5"/>
  <c r="H177" i="5"/>
  <c r="H108" i="5"/>
  <c r="T107" i="5"/>
  <c r="R107" i="5"/>
  <c r="R176" i="5"/>
  <c r="L107" i="5"/>
  <c r="L176" i="5"/>
  <c r="J107" i="5"/>
  <c r="J176" i="5"/>
  <c r="V175" i="5"/>
  <c r="V106" i="5"/>
  <c r="R106" i="5"/>
  <c r="R175" i="5"/>
  <c r="P175" i="5"/>
  <c r="P106" i="5"/>
  <c r="J106" i="5"/>
  <c r="J175" i="5"/>
  <c r="X105" i="5"/>
  <c r="X219" i="5"/>
  <c r="X174" i="5"/>
  <c r="V174" i="5"/>
  <c r="V219" i="5"/>
  <c r="T105" i="5"/>
  <c r="R105" i="5"/>
  <c r="R174" i="5"/>
  <c r="R219" i="5"/>
  <c r="P174" i="5"/>
  <c r="P219" i="5"/>
  <c r="N105" i="5"/>
  <c r="N174" i="5"/>
  <c r="J105" i="5"/>
  <c r="J174" i="5"/>
  <c r="H219" i="5"/>
  <c r="H174" i="5"/>
  <c r="V104" i="5"/>
  <c r="T104" i="5"/>
  <c r="R104" i="5"/>
  <c r="P104" i="5"/>
  <c r="N173" i="5"/>
  <c r="L104" i="5"/>
  <c r="J104" i="5"/>
  <c r="J173" i="5"/>
  <c r="H173" i="5"/>
  <c r="X172" i="5"/>
  <c r="V172" i="5"/>
  <c r="R103" i="5"/>
  <c r="R172" i="5"/>
  <c r="P103" i="5"/>
  <c r="N172" i="5"/>
  <c r="N103" i="5"/>
  <c r="L103" i="5"/>
  <c r="J103" i="5"/>
  <c r="J172" i="5"/>
  <c r="H103" i="5"/>
  <c r="H172" i="5"/>
  <c r="X102" i="5"/>
  <c r="X171" i="5"/>
  <c r="V171" i="5"/>
  <c r="T102" i="5"/>
  <c r="R102" i="5"/>
  <c r="P171" i="5"/>
  <c r="L171" i="5"/>
  <c r="L102" i="5"/>
  <c r="J102" i="5"/>
  <c r="J171" i="5"/>
  <c r="H171" i="5"/>
  <c r="X218" i="5"/>
  <c r="X170" i="5"/>
  <c r="V101" i="5"/>
  <c r="V218" i="5"/>
  <c r="V170" i="5"/>
  <c r="T101" i="5"/>
  <c r="R101" i="5"/>
  <c r="R218" i="5"/>
  <c r="P218" i="5"/>
  <c r="P101" i="5"/>
  <c r="P170" i="5"/>
  <c r="N101" i="5"/>
  <c r="N218" i="5"/>
  <c r="J170" i="5"/>
  <c r="J101" i="5"/>
  <c r="J218" i="5"/>
  <c r="H170" i="5"/>
  <c r="H101" i="5"/>
  <c r="H218" i="5"/>
  <c r="X100" i="5"/>
  <c r="X169" i="5"/>
  <c r="V169" i="5"/>
  <c r="V100" i="5"/>
  <c r="R169" i="5"/>
  <c r="L169" i="5"/>
  <c r="L100" i="5"/>
  <c r="H169" i="5"/>
  <c r="H100" i="5"/>
  <c r="X99" i="5"/>
  <c r="X168" i="5"/>
  <c r="T99" i="5"/>
  <c r="N168" i="5"/>
  <c r="N99" i="5"/>
  <c r="L99" i="5"/>
  <c r="J168" i="5"/>
  <c r="H99" i="5"/>
  <c r="X167" i="5"/>
  <c r="X98" i="5"/>
  <c r="V98" i="5"/>
  <c r="T98" i="5"/>
  <c r="R98" i="5"/>
  <c r="R167" i="5"/>
  <c r="P167" i="5"/>
  <c r="P98" i="5"/>
  <c r="N98" i="5"/>
  <c r="N167" i="5"/>
  <c r="L167" i="5"/>
  <c r="X217" i="5"/>
  <c r="X97" i="5"/>
  <c r="V217" i="5"/>
  <c r="V166" i="5"/>
  <c r="P97" i="5"/>
  <c r="P166" i="5"/>
  <c r="N217" i="5"/>
  <c r="N97" i="5"/>
  <c r="L97" i="5"/>
  <c r="J97" i="5"/>
  <c r="J217" i="5"/>
  <c r="J166" i="5"/>
  <c r="H97" i="5"/>
  <c r="H217" i="5"/>
  <c r="H166" i="5"/>
  <c r="X165" i="5"/>
  <c r="X96" i="5"/>
  <c r="V96" i="5"/>
  <c r="T96" i="5"/>
  <c r="R96" i="5"/>
  <c r="P165" i="5"/>
  <c r="L165" i="5"/>
  <c r="L96" i="5"/>
  <c r="J96" i="5"/>
  <c r="J165" i="5"/>
  <c r="X95" i="5"/>
  <c r="X164" i="5"/>
  <c r="P164" i="5"/>
  <c r="P95" i="5"/>
  <c r="N95" i="5"/>
  <c r="N164" i="5"/>
  <c r="L95" i="5"/>
  <c r="J164" i="5"/>
  <c r="J95" i="5"/>
  <c r="H95" i="5"/>
  <c r="H164" i="5"/>
  <c r="X163" i="5"/>
  <c r="V94" i="5"/>
  <c r="N39" i="10"/>
  <c r="X38" i="10"/>
  <c r="N214" i="4"/>
  <c r="R8" i="10"/>
  <c r="N7" i="10"/>
  <c r="H5" i="10"/>
  <c r="X114" i="3"/>
  <c r="P111" i="3"/>
  <c r="L180" i="3"/>
  <c r="R183" i="4"/>
  <c r="L183" i="4"/>
  <c r="R111" i="4"/>
  <c r="N180" i="4"/>
  <c r="X114" i="5"/>
  <c r="J183" i="5"/>
  <c r="N186" i="4"/>
  <c r="V10" i="10"/>
  <c r="T15" i="10"/>
  <c r="J213" i="3"/>
  <c r="V148" i="3"/>
  <c r="L82" i="3"/>
  <c r="X175" i="4"/>
  <c r="T81" i="3"/>
  <c r="N99" i="4"/>
  <c r="N98" i="4"/>
  <c r="R99" i="4"/>
  <c r="V99" i="4"/>
  <c r="H100" i="4"/>
  <c r="P101" i="4"/>
  <c r="P100" i="4"/>
  <c r="T101" i="4"/>
  <c r="J177" i="4"/>
  <c r="V183" i="4"/>
  <c r="N217" i="4"/>
  <c r="K105" i="4"/>
  <c r="N220" i="5"/>
  <c r="X114" i="4"/>
  <c r="X104" i="5"/>
  <c r="X76" i="4"/>
  <c r="W29" i="10"/>
  <c r="V100" i="4"/>
  <c r="O163" i="4"/>
  <c r="P20" i="10"/>
  <c r="S99" i="4"/>
  <c r="T75" i="3"/>
  <c r="X75" i="3"/>
  <c r="P113" i="5"/>
  <c r="T20" i="10"/>
  <c r="J91" i="4"/>
  <c r="L87" i="4"/>
  <c r="P8" i="10"/>
  <c r="J12" i="10"/>
  <c r="T94" i="5"/>
  <c r="P163" i="5"/>
  <c r="N94" i="5"/>
  <c r="N163" i="5"/>
  <c r="T93" i="5"/>
  <c r="L93" i="5"/>
  <c r="L162" i="5"/>
  <c r="X91" i="5"/>
  <c r="X216" i="5"/>
  <c r="R160" i="5"/>
  <c r="R91" i="5"/>
  <c r="I160" i="5"/>
  <c r="G91" i="5"/>
  <c r="U217" i="5"/>
  <c r="U159" i="5"/>
  <c r="S159" i="5"/>
  <c r="S216" i="5"/>
  <c r="Q216" i="5"/>
  <c r="Q217" i="5"/>
  <c r="O159" i="5"/>
  <c r="O90" i="5"/>
  <c r="O91" i="5"/>
  <c r="M163" i="5"/>
  <c r="M217" i="5"/>
  <c r="M91" i="5"/>
  <c r="K216" i="5"/>
  <c r="K217" i="5"/>
  <c r="I163" i="5"/>
  <c r="I217" i="5"/>
  <c r="I216" i="5"/>
  <c r="G90" i="5"/>
  <c r="G217" i="5"/>
  <c r="G163" i="5"/>
  <c r="U89" i="5"/>
  <c r="S89" i="5"/>
  <c r="Q158" i="5"/>
  <c r="M89" i="5"/>
  <c r="K162" i="5"/>
  <c r="K89" i="5"/>
  <c r="K215" i="5"/>
  <c r="U215" i="5"/>
  <c r="Q161" i="5"/>
  <c r="Q88" i="5"/>
  <c r="N88" i="5"/>
  <c r="N157" i="5"/>
  <c r="X87" i="5"/>
  <c r="X88" i="5"/>
  <c r="T88" i="5"/>
  <c r="M87" i="5"/>
  <c r="M88" i="5"/>
  <c r="M156" i="5"/>
  <c r="K164" i="5"/>
  <c r="K91" i="5"/>
  <c r="H87" i="5"/>
  <c r="H160" i="5"/>
  <c r="X155" i="5"/>
  <c r="X86" i="5"/>
  <c r="R159" i="5"/>
  <c r="R155" i="5"/>
  <c r="R215" i="5"/>
  <c r="L159" i="5"/>
  <c r="L87" i="5"/>
  <c r="W86" i="5"/>
  <c r="W85" i="5"/>
  <c r="S154" i="5"/>
  <c r="O154" i="5"/>
  <c r="O86" i="5"/>
  <c r="M154" i="5"/>
  <c r="K154" i="5"/>
  <c r="K86" i="5"/>
  <c r="I85" i="5"/>
  <c r="I86" i="5"/>
  <c r="G155" i="5"/>
  <c r="G215" i="5"/>
  <c r="Q84" i="5"/>
  <c r="L85" i="5"/>
  <c r="L84" i="5"/>
  <c r="L214" i="5"/>
  <c r="L153" i="5"/>
  <c r="H153" i="5"/>
  <c r="H85" i="5"/>
  <c r="V152" i="5"/>
  <c r="V214" i="5"/>
  <c r="P83" i="5"/>
  <c r="P152" i="5"/>
  <c r="P84" i="5"/>
  <c r="O84" i="5"/>
  <c r="O152" i="5"/>
  <c r="O83" i="5"/>
  <c r="M152" i="5"/>
  <c r="M84" i="5"/>
  <c r="K156" i="5"/>
  <c r="K152" i="5"/>
  <c r="G84" i="5"/>
  <c r="W83" i="5"/>
  <c r="U83" i="5"/>
  <c r="U214" i="5"/>
  <c r="S155" i="5"/>
  <c r="S214" i="5"/>
  <c r="Q155" i="5"/>
  <c r="Q151" i="5"/>
  <c r="Q83" i="5"/>
  <c r="O214" i="5"/>
  <c r="O155" i="5"/>
  <c r="M151" i="5"/>
  <c r="I82" i="5"/>
  <c r="I151" i="5"/>
  <c r="W81" i="5"/>
  <c r="W150" i="5"/>
  <c r="U150" i="5"/>
  <c r="U81" i="5"/>
  <c r="Q213" i="5"/>
  <c r="Q150" i="5"/>
  <c r="O213" i="5"/>
  <c r="M213" i="5"/>
  <c r="M81" i="5"/>
  <c r="W217" i="5"/>
  <c r="W216" i="5"/>
  <c r="W220" i="5"/>
  <c r="W219" i="5"/>
  <c r="W218" i="5"/>
  <c r="W215" i="5"/>
  <c r="W80" i="5"/>
  <c r="P153" i="5"/>
  <c r="P149" i="5"/>
  <c r="P81" i="5"/>
  <c r="N149" i="5"/>
  <c r="N80" i="5"/>
  <c r="H81" i="5"/>
  <c r="H80" i="5"/>
  <c r="X147" i="5"/>
  <c r="X151" i="5"/>
  <c r="V151" i="5"/>
  <c r="V147" i="5"/>
  <c r="V213" i="5"/>
  <c r="T214" i="5"/>
  <c r="T215" i="5"/>
  <c r="T213" i="5"/>
  <c r="T220" i="5"/>
  <c r="R147" i="5"/>
  <c r="R78" i="5"/>
  <c r="L151" i="5"/>
  <c r="L147" i="5"/>
  <c r="J151" i="5"/>
  <c r="J78" i="5"/>
  <c r="W77" i="5"/>
  <c r="U78" i="5"/>
  <c r="Q77" i="5"/>
  <c r="K77" i="5"/>
  <c r="U76" i="5"/>
  <c r="S149" i="5"/>
  <c r="S76" i="5"/>
  <c r="Q149" i="5"/>
  <c r="O76" i="5"/>
  <c r="M149" i="5"/>
  <c r="G76" i="5"/>
  <c r="W75" i="5"/>
  <c r="W148" i="5"/>
  <c r="K75" i="5"/>
  <c r="G148" i="5"/>
  <c r="U147" i="5"/>
  <c r="Q147" i="5"/>
  <c r="M147" i="5"/>
  <c r="I78" i="5"/>
  <c r="I147" i="5"/>
  <c r="F111" i="5"/>
  <c r="F221" i="5"/>
  <c r="E182" i="4"/>
  <c r="E110" i="12"/>
  <c r="E40" i="10"/>
  <c r="F40" i="10"/>
  <c r="F182" i="3"/>
  <c r="F178" i="5"/>
  <c r="D109" i="5"/>
  <c r="E108" i="3"/>
  <c r="E109" i="3"/>
  <c r="E177" i="3"/>
  <c r="E177" i="5"/>
  <c r="E109" i="5"/>
  <c r="E108" i="5"/>
  <c r="C181" i="4"/>
  <c r="C108" i="4"/>
  <c r="C109" i="4"/>
  <c r="C177" i="4"/>
  <c r="F39" i="10"/>
  <c r="F108" i="3"/>
  <c r="F177" i="3"/>
  <c r="F181" i="5"/>
  <c r="F177" i="5"/>
  <c r="D177" i="5"/>
  <c r="E107" i="3"/>
  <c r="E176" i="3"/>
  <c r="E220" i="3"/>
  <c r="E38" i="10"/>
  <c r="C176" i="4"/>
  <c r="C220" i="4"/>
  <c r="C180" i="4"/>
  <c r="F108" i="4"/>
  <c r="F107" i="4"/>
  <c r="D38" i="10"/>
  <c r="E175" i="4"/>
  <c r="E106" i="4"/>
  <c r="E37" i="10"/>
  <c r="F179" i="4"/>
  <c r="F220" i="4"/>
  <c r="F37" i="10"/>
  <c r="F106" i="4"/>
  <c r="E105" i="4"/>
  <c r="E36" i="10"/>
  <c r="E105" i="12"/>
  <c r="E104" i="4"/>
  <c r="E173" i="4"/>
  <c r="E35" i="10"/>
  <c r="F173" i="4"/>
  <c r="F177" i="4"/>
  <c r="D173" i="3"/>
  <c r="F34" i="10"/>
  <c r="E102" i="4"/>
  <c r="D171" i="3"/>
  <c r="E170" i="4"/>
  <c r="E101" i="4"/>
  <c r="E218" i="4"/>
  <c r="F170" i="4"/>
  <c r="F32" i="10"/>
  <c r="D170" i="3"/>
  <c r="D218" i="3"/>
  <c r="D174" i="5"/>
  <c r="D102" i="5"/>
  <c r="D101" i="5"/>
  <c r="E169" i="3"/>
  <c r="E101" i="3"/>
  <c r="E173" i="3"/>
  <c r="E100" i="5"/>
  <c r="C101" i="4"/>
  <c r="C100" i="4"/>
  <c r="F101" i="3"/>
  <c r="F31" i="10"/>
  <c r="F101" i="5"/>
  <c r="F173" i="5"/>
  <c r="D101" i="4"/>
  <c r="E168" i="4"/>
  <c r="E99" i="4"/>
  <c r="F100" i="4"/>
  <c r="D100" i="3"/>
  <c r="D30" i="10"/>
  <c r="D168" i="3"/>
  <c r="D99" i="3"/>
  <c r="E167" i="3"/>
  <c r="E98" i="3"/>
  <c r="E29" i="10"/>
  <c r="E218" i="3"/>
  <c r="E167" i="5"/>
  <c r="E171" i="5"/>
  <c r="E219" i="5"/>
  <c r="E98" i="5"/>
  <c r="C98" i="4"/>
  <c r="C167" i="4"/>
  <c r="C219" i="4"/>
  <c r="C171" i="4"/>
  <c r="F29" i="10"/>
  <c r="F219" i="3"/>
  <c r="F99" i="5"/>
  <c r="F167" i="5"/>
  <c r="F98" i="5"/>
  <c r="F218" i="5"/>
  <c r="F171" i="5"/>
  <c r="D98" i="4"/>
  <c r="D167" i="4"/>
  <c r="D171" i="4"/>
  <c r="D99" i="4"/>
  <c r="D29" i="10"/>
  <c r="F98" i="4"/>
  <c r="F97" i="4"/>
  <c r="F166" i="4"/>
  <c r="F217" i="4"/>
  <c r="D28" i="10"/>
  <c r="D98" i="3"/>
  <c r="D98" i="5"/>
  <c r="D166" i="5"/>
  <c r="E165" i="3"/>
  <c r="E97" i="3"/>
  <c r="E96" i="3"/>
  <c r="C165" i="4"/>
  <c r="C96" i="4"/>
  <c r="F97" i="5"/>
  <c r="F96" i="5"/>
  <c r="D27" i="10"/>
  <c r="E164" i="4"/>
  <c r="D164" i="3"/>
  <c r="D26" i="10"/>
  <c r="D95" i="5"/>
  <c r="D96" i="5"/>
  <c r="E25" i="10"/>
  <c r="E95" i="3"/>
  <c r="E95" i="5"/>
  <c r="C217" i="4"/>
  <c r="F95" i="3"/>
  <c r="F25" i="10"/>
  <c r="F163" i="3"/>
  <c r="F163" i="5"/>
  <c r="F95" i="5"/>
  <c r="F217" i="5"/>
  <c r="D95" i="4"/>
  <c r="D163" i="4"/>
  <c r="D217" i="4"/>
  <c r="D25" i="10"/>
  <c r="D94" i="4"/>
  <c r="E162" i="4"/>
  <c r="E93" i="4"/>
  <c r="E94" i="4"/>
  <c r="F162" i="4"/>
  <c r="F94" i="4"/>
  <c r="F24" i="10"/>
  <c r="F93" i="4"/>
  <c r="D24" i="10"/>
  <c r="D94" i="5"/>
  <c r="D162" i="5"/>
  <c r="E93" i="3"/>
  <c r="E161" i="3"/>
  <c r="E23" i="10"/>
  <c r="E92" i="3"/>
  <c r="E92" i="5"/>
  <c r="E161" i="5"/>
  <c r="C161" i="4"/>
  <c r="C93" i="4"/>
  <c r="F93" i="5"/>
  <c r="F92" i="5"/>
  <c r="D161" i="4"/>
  <c r="E160" i="4"/>
  <c r="E160" i="12"/>
  <c r="F91" i="4"/>
  <c r="F22" i="10"/>
  <c r="F216" i="4"/>
  <c r="F92" i="4"/>
  <c r="D92" i="3"/>
  <c r="D22" i="10"/>
  <c r="D160" i="5"/>
  <c r="D92" i="5"/>
  <c r="E90" i="3"/>
  <c r="E159" i="5"/>
  <c r="E216" i="5"/>
  <c r="E90" i="5"/>
  <c r="E91" i="5"/>
  <c r="C216" i="4"/>
  <c r="C91" i="4"/>
  <c r="F91" i="3"/>
  <c r="F21" i="10"/>
  <c r="F216" i="3"/>
  <c r="F159" i="5"/>
  <c r="F216" i="5"/>
  <c r="D159" i="4"/>
  <c r="D91" i="4"/>
  <c r="D90" i="4"/>
  <c r="D216" i="4"/>
  <c r="E90" i="4"/>
  <c r="F158" i="4"/>
  <c r="D89" i="3"/>
  <c r="D90" i="3"/>
  <c r="D90" i="5"/>
  <c r="D158" i="5"/>
  <c r="D89" i="5"/>
  <c r="E89" i="3"/>
  <c r="E157" i="3"/>
  <c r="E19" i="10"/>
  <c r="E157" i="5"/>
  <c r="E88" i="5"/>
  <c r="C157" i="4"/>
  <c r="F89" i="3"/>
  <c r="F157" i="5"/>
  <c r="F89" i="5"/>
  <c r="E156" i="4"/>
  <c r="E88" i="4"/>
  <c r="D18" i="10"/>
  <c r="D156" i="3"/>
  <c r="D87" i="3"/>
  <c r="D215" i="3"/>
  <c r="E86" i="3"/>
  <c r="E87" i="3"/>
  <c r="E17" i="10"/>
  <c r="E87" i="5"/>
  <c r="F86" i="3"/>
  <c r="F155" i="5"/>
  <c r="F87" i="5"/>
  <c r="D87" i="4"/>
  <c r="D17" i="10"/>
  <c r="D86" i="4"/>
  <c r="F154" i="4"/>
  <c r="F86" i="4"/>
  <c r="D154" i="5"/>
  <c r="D86" i="5"/>
  <c r="D85" i="5"/>
  <c r="E15" i="10"/>
  <c r="E153" i="3"/>
  <c r="E85" i="3"/>
  <c r="E84" i="3"/>
  <c r="C153" i="4"/>
  <c r="C85" i="4"/>
  <c r="F153" i="3"/>
  <c r="F112" i="3"/>
  <c r="J216" i="5"/>
  <c r="H216" i="5"/>
  <c r="V215" i="5"/>
  <c r="N215" i="5"/>
  <c r="C215" i="4"/>
  <c r="F153" i="5"/>
  <c r="F84" i="5"/>
  <c r="D84" i="4"/>
  <c r="E152" i="4"/>
  <c r="E83" i="4"/>
  <c r="D83" i="3"/>
  <c r="D84" i="3"/>
  <c r="D14" i="10"/>
  <c r="E214" i="3"/>
  <c r="E151" i="3"/>
  <c r="E82" i="5"/>
  <c r="E83" i="5"/>
  <c r="E214" i="5"/>
  <c r="F151" i="3"/>
  <c r="F13" i="10"/>
  <c r="F214" i="3"/>
  <c r="F151" i="5"/>
  <c r="F83" i="5"/>
  <c r="F82" i="5"/>
  <c r="D13" i="10"/>
  <c r="D82" i="4"/>
  <c r="E150" i="4"/>
  <c r="F12" i="10"/>
  <c r="F81" i="4"/>
  <c r="D82" i="3"/>
  <c r="D81" i="5"/>
  <c r="E149" i="3"/>
  <c r="E80" i="3"/>
  <c r="E80" i="5"/>
  <c r="E149" i="5"/>
  <c r="C80" i="4"/>
  <c r="F11" i="10"/>
  <c r="F81" i="3"/>
  <c r="F149" i="5"/>
  <c r="D81" i="4"/>
  <c r="D80" i="4"/>
  <c r="E10" i="10"/>
  <c r="E213" i="4"/>
  <c r="F148" i="4"/>
  <c r="F213" i="4"/>
  <c r="D10" i="10"/>
  <c r="D148" i="3"/>
  <c r="D79" i="5"/>
  <c r="D148" i="5"/>
  <c r="D80" i="5"/>
  <c r="E78" i="3"/>
  <c r="E147" i="3"/>
  <c r="E213" i="3"/>
  <c r="E79" i="3"/>
  <c r="E213" i="5"/>
  <c r="E78" i="5"/>
  <c r="C78" i="4"/>
  <c r="F147" i="3"/>
  <c r="F78" i="3"/>
  <c r="F79" i="5"/>
  <c r="F147" i="5"/>
  <c r="F213" i="5"/>
  <c r="D79" i="4"/>
  <c r="D9" i="10"/>
  <c r="D78" i="4"/>
  <c r="E147" i="4"/>
  <c r="F147" i="4"/>
  <c r="F75" i="4"/>
  <c r="F5" i="10"/>
  <c r="F78" i="4"/>
  <c r="F77" i="4"/>
  <c r="D77" i="3"/>
  <c r="D78" i="3"/>
  <c r="E77" i="3"/>
  <c r="E76" i="3"/>
  <c r="F76" i="3"/>
  <c r="F77" i="3"/>
  <c r="C148" i="4"/>
  <c r="C75" i="4"/>
  <c r="V114" i="3"/>
  <c r="N114" i="3"/>
  <c r="N183" i="3"/>
  <c r="X111" i="3"/>
  <c r="X180" i="3"/>
  <c r="V111" i="3"/>
  <c r="T112" i="3"/>
  <c r="N111" i="3"/>
  <c r="N112" i="3"/>
  <c r="N115" i="4"/>
  <c r="N114" i="4"/>
  <c r="N45" i="10"/>
  <c r="N183" i="4"/>
  <c r="J45" i="10"/>
  <c r="J114" i="4"/>
  <c r="H115" i="4"/>
  <c r="H183" i="4"/>
  <c r="X111" i="4"/>
  <c r="V111" i="4"/>
  <c r="V180" i="4"/>
  <c r="P184" i="4"/>
  <c r="P42" i="10"/>
  <c r="P111" i="4"/>
  <c r="L112" i="4"/>
  <c r="L184" i="4"/>
  <c r="L180" i="4"/>
  <c r="H184" i="4"/>
  <c r="H42" i="10"/>
  <c r="T115" i="5"/>
  <c r="T114" i="5"/>
  <c r="P114" i="5"/>
  <c r="P183" i="5"/>
  <c r="N183" i="5"/>
  <c r="N114" i="5"/>
  <c r="L115" i="5"/>
  <c r="L183" i="5"/>
  <c r="X111" i="5"/>
  <c r="X112" i="5"/>
  <c r="X180" i="5"/>
  <c r="T111" i="5"/>
  <c r="R111" i="5"/>
  <c r="R180" i="5"/>
  <c r="L111" i="5"/>
  <c r="L180" i="5"/>
  <c r="L170" i="3"/>
  <c r="L28" i="10"/>
  <c r="L96" i="3"/>
  <c r="L27" i="10"/>
  <c r="L164" i="3"/>
  <c r="L95" i="3"/>
  <c r="L163" i="3"/>
  <c r="L101" i="4"/>
  <c r="L170" i="4"/>
  <c r="D105" i="4"/>
  <c r="D178" i="4"/>
  <c r="D174" i="4"/>
  <c r="D172" i="4"/>
  <c r="F183" i="5"/>
  <c r="D113" i="5"/>
  <c r="D114" i="5"/>
  <c r="D109" i="4"/>
  <c r="D39" i="10"/>
  <c r="D177" i="4"/>
  <c r="D108" i="4"/>
  <c r="D181" i="4"/>
  <c r="D175" i="4"/>
  <c r="D107" i="4"/>
  <c r="D106" i="4"/>
  <c r="D179" i="4"/>
  <c r="E183" i="3"/>
  <c r="E110" i="3"/>
  <c r="E179" i="3"/>
  <c r="E221" i="4"/>
  <c r="E111" i="4"/>
  <c r="E180" i="4"/>
  <c r="E114" i="4"/>
  <c r="C179" i="4"/>
  <c r="C110" i="4"/>
  <c r="C111" i="4"/>
  <c r="F111" i="3"/>
  <c r="F180" i="3"/>
  <c r="F183" i="3"/>
  <c r="F184" i="4"/>
  <c r="F221" i="4"/>
  <c r="F111" i="4"/>
  <c r="F112" i="4"/>
  <c r="F114" i="4"/>
  <c r="F45" i="10"/>
  <c r="F115" i="4"/>
  <c r="F183" i="4"/>
  <c r="D111" i="3"/>
  <c r="D180" i="3"/>
  <c r="D114" i="3"/>
  <c r="D115" i="3"/>
  <c r="D183" i="3"/>
  <c r="D111" i="5"/>
  <c r="D180" i="5"/>
  <c r="L171" i="4"/>
  <c r="L98" i="4"/>
  <c r="V184" i="4"/>
  <c r="M46" i="10"/>
  <c r="M112" i="4"/>
  <c r="V116" i="5"/>
  <c r="U184" i="5"/>
  <c r="S184" i="5"/>
  <c r="R184" i="5"/>
  <c r="P116" i="5"/>
  <c r="P184" i="5"/>
  <c r="N115" i="5"/>
  <c r="N184" i="5"/>
  <c r="N116" i="5"/>
  <c r="M115" i="3"/>
  <c r="M184" i="3"/>
  <c r="L184" i="3"/>
  <c r="L116" i="3"/>
  <c r="L46" i="10"/>
  <c r="H115" i="5"/>
  <c r="F116" i="5"/>
  <c r="F184" i="5"/>
  <c r="X117" i="5"/>
  <c r="W185" i="5"/>
  <c r="W116" i="5"/>
  <c r="V112" i="3"/>
  <c r="V181" i="3"/>
  <c r="V185" i="3"/>
  <c r="V116" i="3"/>
  <c r="T112" i="5"/>
  <c r="R181" i="5"/>
  <c r="R185" i="5"/>
  <c r="Q112" i="5"/>
  <c r="Q181" i="5"/>
  <c r="O185" i="5"/>
  <c r="O181" i="5"/>
  <c r="L112" i="5"/>
  <c r="L181" i="5"/>
  <c r="L116" i="5"/>
  <c r="K112" i="5"/>
  <c r="K185" i="5"/>
  <c r="K221" i="5"/>
  <c r="K181" i="5"/>
  <c r="J112" i="5"/>
  <c r="J185" i="5"/>
  <c r="I112" i="5"/>
  <c r="I113" i="5"/>
  <c r="H112" i="5"/>
  <c r="H185" i="5"/>
  <c r="H181" i="5"/>
  <c r="G181" i="5"/>
  <c r="G221" i="5"/>
  <c r="G185" i="5"/>
  <c r="D112" i="5"/>
  <c r="V47" i="10"/>
  <c r="V185" i="4"/>
  <c r="M185" i="4"/>
  <c r="M116" i="4"/>
  <c r="M117" i="4"/>
  <c r="X115" i="3"/>
  <c r="X184" i="3"/>
  <c r="W115" i="3"/>
  <c r="W46" i="10"/>
  <c r="U115" i="3"/>
  <c r="U184" i="3"/>
  <c r="T115" i="3"/>
  <c r="T46" i="10"/>
  <c r="T116" i="3"/>
  <c r="R116" i="3"/>
  <c r="R46" i="10"/>
  <c r="R188" i="10" s="1"/>
  <c r="R184" i="3"/>
  <c r="Q116" i="3"/>
  <c r="Q46" i="10"/>
  <c r="Q188" i="10" s="1"/>
  <c r="Q115" i="3"/>
  <c r="Q184" i="3"/>
  <c r="P116" i="3"/>
  <c r="P46" i="10"/>
  <c r="O116" i="3"/>
  <c r="O184" i="3"/>
  <c r="O46" i="10"/>
  <c r="O188" i="10" s="1"/>
  <c r="N115" i="3"/>
  <c r="N184" i="3"/>
  <c r="K116" i="3"/>
  <c r="J115" i="3"/>
  <c r="J116" i="3"/>
  <c r="I184" i="3"/>
  <c r="I115" i="3"/>
  <c r="I116" i="3"/>
  <c r="I46" i="10"/>
  <c r="H115" i="3"/>
  <c r="H184" i="3"/>
  <c r="H46" i="10"/>
  <c r="H188" i="10" s="1"/>
  <c r="H116" i="3"/>
  <c r="G184" i="3"/>
  <c r="G46" i="10"/>
  <c r="F184" i="3"/>
  <c r="D115" i="4"/>
  <c r="D184" i="4"/>
  <c r="D46" i="10"/>
  <c r="D188" i="10" s="1"/>
  <c r="X112" i="3"/>
  <c r="X185" i="3"/>
  <c r="X117" i="3"/>
  <c r="X116" i="3"/>
  <c r="W112" i="3"/>
  <c r="W181" i="3"/>
  <c r="W113" i="3"/>
  <c r="W47" i="10"/>
  <c r="W189" i="10" s="1"/>
  <c r="W116" i="3"/>
  <c r="W185" i="3"/>
  <c r="U185" i="3"/>
  <c r="U113" i="3"/>
  <c r="U221" i="3"/>
  <c r="U47" i="10"/>
  <c r="U189" i="10" s="1"/>
  <c r="U117" i="4"/>
  <c r="U185" i="4"/>
  <c r="R112" i="4"/>
  <c r="R181" i="4"/>
  <c r="R47" i="10"/>
  <c r="R189" i="10" s="1"/>
  <c r="R185" i="4"/>
  <c r="R116" i="4"/>
  <c r="Q112" i="4"/>
  <c r="Q181" i="4"/>
  <c r="Q113" i="4"/>
  <c r="Q43" i="10"/>
  <c r="Q47" i="10"/>
  <c r="Q189" i="10" s="1"/>
  <c r="Q185" i="4"/>
  <c r="O47" i="10"/>
  <c r="O185" i="4"/>
  <c r="O117" i="4"/>
  <c r="K112" i="4"/>
  <c r="K181" i="4"/>
  <c r="K43" i="10"/>
  <c r="K185" i="4"/>
  <c r="J112" i="4"/>
  <c r="J43" i="10"/>
  <c r="J47" i="10"/>
  <c r="J189" i="10" s="1"/>
  <c r="J185" i="4"/>
  <c r="J116" i="4"/>
  <c r="I113" i="4"/>
  <c r="I43" i="10"/>
  <c r="I47" i="10"/>
  <c r="I189" i="10" s="1"/>
  <c r="I116" i="4"/>
  <c r="H112" i="4"/>
  <c r="H47" i="10"/>
  <c r="H189" i="10" s="1"/>
  <c r="H185" i="4"/>
  <c r="G112" i="4"/>
  <c r="G185" i="4"/>
  <c r="G116" i="3"/>
  <c r="G185" i="3"/>
  <c r="E112" i="4"/>
  <c r="E185" i="4"/>
  <c r="E117" i="4"/>
  <c r="F116" i="4"/>
  <c r="F185" i="4"/>
  <c r="D47" i="10"/>
  <c r="D116" i="4"/>
  <c r="D185" i="3"/>
  <c r="D116" i="3"/>
  <c r="E180" i="3"/>
  <c r="E184" i="3"/>
  <c r="E44" i="10"/>
  <c r="E113" i="3"/>
  <c r="E182" i="3"/>
  <c r="E113" i="5"/>
  <c r="E116" i="5"/>
  <c r="E115" i="5"/>
  <c r="E181" i="3"/>
  <c r="E112" i="3"/>
  <c r="E112" i="5"/>
  <c r="E185" i="5"/>
  <c r="C221" i="4"/>
  <c r="C183" i="4"/>
  <c r="U117" i="5"/>
  <c r="S186" i="5"/>
  <c r="M117" i="5"/>
  <c r="K117" i="5"/>
  <c r="K186" i="5"/>
  <c r="E117" i="5"/>
  <c r="X48" i="10"/>
  <c r="X190" i="10" s="1"/>
  <c r="X117" i="4"/>
  <c r="T48" i="10"/>
  <c r="R48" i="10"/>
  <c r="R190" i="10" s="1"/>
  <c r="R186" i="4"/>
  <c r="R117" i="4"/>
  <c r="P117" i="4"/>
  <c r="J48" i="10"/>
  <c r="J190" i="10" s="1"/>
  <c r="J186" i="4"/>
  <c r="J117" i="4"/>
  <c r="H48" i="10"/>
  <c r="H190" i="10" s="1"/>
  <c r="H117" i="4"/>
  <c r="D48" i="10"/>
  <c r="D186" i="4"/>
  <c r="W48" i="10"/>
  <c r="W190" i="10" s="1"/>
  <c r="W117" i="3"/>
  <c r="W186" i="3"/>
  <c r="Q48" i="10"/>
  <c r="Q190" i="10" s="1"/>
  <c r="Q186" i="3"/>
  <c r="O117" i="3"/>
  <c r="O186" i="3"/>
  <c r="K48" i="10"/>
  <c r="K190" i="10" s="1"/>
  <c r="I186" i="3"/>
  <c r="G117" i="3"/>
  <c r="G186" i="3"/>
  <c r="E48" i="10"/>
  <c r="E190" i="10" s="1"/>
  <c r="E117" i="3"/>
  <c r="C214" i="4"/>
  <c r="T114" i="3"/>
  <c r="P114" i="3"/>
  <c r="J114" i="3"/>
  <c r="H183" i="3"/>
  <c r="J111" i="3"/>
  <c r="X183" i="4"/>
  <c r="P183" i="4"/>
  <c r="T42" i="10"/>
  <c r="J111" i="4"/>
  <c r="V183" i="5"/>
  <c r="R183" i="5"/>
  <c r="H114" i="5"/>
  <c r="V180" i="5"/>
  <c r="P111" i="5"/>
  <c r="N111" i="5"/>
  <c r="J180" i="5"/>
  <c r="H111" i="5"/>
  <c r="X184" i="5"/>
  <c r="P112" i="5"/>
  <c r="N181" i="5"/>
  <c r="E115" i="4"/>
  <c r="U116" i="5"/>
  <c r="N181" i="4"/>
  <c r="L186" i="4"/>
  <c r="F187" i="5"/>
  <c r="J187" i="5"/>
  <c r="N187" i="5"/>
  <c r="R187" i="5"/>
  <c r="V187" i="5"/>
  <c r="K187" i="5"/>
  <c r="O187" i="5"/>
  <c r="S187" i="5"/>
  <c r="W187" i="5"/>
  <c r="G118" i="5"/>
  <c r="F118" i="4"/>
  <c r="J118" i="4"/>
  <c r="N118" i="4"/>
  <c r="R118" i="4"/>
  <c r="V118" i="4"/>
  <c r="D187" i="4"/>
  <c r="H187" i="4"/>
  <c r="L187" i="4"/>
  <c r="P187" i="4"/>
  <c r="X187" i="4"/>
  <c r="E118" i="3"/>
  <c r="I118" i="3"/>
  <c r="M118" i="3"/>
  <c r="Q118" i="3"/>
  <c r="U118" i="3"/>
  <c r="F187" i="3"/>
  <c r="J187" i="3"/>
  <c r="N187" i="3"/>
  <c r="R187" i="3"/>
  <c r="V187" i="3"/>
  <c r="F222" i="5"/>
  <c r="J222" i="5"/>
  <c r="N222" i="5"/>
  <c r="R222" i="5"/>
  <c r="V222" i="5"/>
  <c r="G222" i="5"/>
  <c r="K222" i="5"/>
  <c r="O222" i="5"/>
  <c r="S222" i="5"/>
  <c r="W222" i="5"/>
  <c r="D222" i="4"/>
  <c r="J222" i="4"/>
  <c r="N222" i="4"/>
  <c r="R222" i="4"/>
  <c r="V222" i="4"/>
  <c r="E222" i="4"/>
  <c r="I222" i="4"/>
  <c r="M222" i="4"/>
  <c r="Q222" i="4"/>
  <c r="U222" i="4"/>
  <c r="E222" i="3"/>
  <c r="I222" i="3"/>
  <c r="M222" i="3"/>
  <c r="Q222" i="3"/>
  <c r="U222" i="3"/>
  <c r="F222" i="3"/>
  <c r="J222" i="3"/>
  <c r="N222" i="3"/>
  <c r="R222" i="3"/>
  <c r="V222" i="3"/>
  <c r="L48" i="10"/>
  <c r="S48" i="10"/>
  <c r="M47" i="10"/>
  <c r="J180" i="4"/>
  <c r="P180" i="3"/>
  <c r="I77" i="5"/>
  <c r="W154" i="5"/>
  <c r="X184" i="4"/>
  <c r="J115" i="4"/>
  <c r="U75" i="5"/>
  <c r="U77" i="5"/>
  <c r="P156" i="5"/>
  <c r="G159" i="5"/>
  <c r="V79" i="5"/>
  <c r="N147" i="5"/>
  <c r="H149" i="5"/>
  <c r="F28" i="10"/>
  <c r="F101" i="4"/>
  <c r="Q185" i="5"/>
  <c r="C173" i="4"/>
  <c r="I76" i="5"/>
  <c r="F115" i="5"/>
  <c r="C90" i="4"/>
  <c r="J184" i="4"/>
  <c r="E111" i="12"/>
  <c r="W184" i="3"/>
  <c r="D170" i="5"/>
  <c r="R45" i="10"/>
  <c r="V115" i="4"/>
  <c r="F6" i="10"/>
  <c r="F7" i="10"/>
  <c r="E8" i="10"/>
  <c r="D155" i="4"/>
  <c r="D151" i="4"/>
  <c r="F155" i="3"/>
  <c r="F83" i="3"/>
  <c r="C83" i="4"/>
  <c r="E84" i="4"/>
  <c r="F87" i="3"/>
  <c r="D88" i="3"/>
  <c r="D216" i="5"/>
  <c r="E27" i="10"/>
  <c r="E96" i="4"/>
  <c r="E99" i="5"/>
  <c r="N81" i="5"/>
  <c r="U149" i="5"/>
  <c r="I81" i="5"/>
  <c r="G82" i="5"/>
  <c r="U155" i="5"/>
  <c r="U151" i="5"/>
  <c r="I83" i="5"/>
  <c r="T83" i="5"/>
  <c r="M85" i="5"/>
  <c r="Q85" i="5"/>
  <c r="U154" i="5"/>
  <c r="V156" i="5"/>
  <c r="J157" i="5"/>
  <c r="N89" i="5"/>
  <c r="W161" i="5"/>
  <c r="M158" i="5"/>
  <c r="Q91" i="5"/>
  <c r="S90" i="5"/>
  <c r="J183" i="4"/>
  <c r="G221" i="4"/>
  <c r="K113" i="4"/>
  <c r="E114" i="5"/>
  <c r="N47" i="10"/>
  <c r="N112" i="5"/>
  <c r="F110" i="3"/>
  <c r="E176" i="5"/>
  <c r="W117" i="5"/>
  <c r="W149" i="5"/>
  <c r="K150" i="5"/>
  <c r="S150" i="5"/>
  <c r="X83" i="5"/>
  <c r="K160" i="5"/>
  <c r="W159" i="5"/>
  <c r="E94" i="3"/>
  <c r="E155" i="5"/>
  <c r="F20" i="10"/>
  <c r="F80" i="4"/>
  <c r="E12" i="10"/>
  <c r="E33" i="10"/>
  <c r="E21" i="10"/>
  <c r="W153" i="5"/>
  <c r="O77" i="5"/>
  <c r="T84" i="5"/>
  <c r="E221" i="5"/>
  <c r="O112" i="5"/>
  <c r="U115" i="5"/>
  <c r="F214" i="5"/>
  <c r="D93" i="4"/>
  <c r="F27" i="10"/>
  <c r="D172" i="5"/>
  <c r="I152" i="5"/>
  <c r="C113" i="4"/>
  <c r="F181" i="3"/>
  <c r="S116" i="5"/>
  <c r="D45" i="10"/>
  <c r="D103" i="4"/>
  <c r="L169" i="4"/>
  <c r="L218" i="4"/>
  <c r="J184" i="5"/>
  <c r="V184" i="5"/>
  <c r="D75" i="4"/>
  <c r="D6" i="10"/>
  <c r="E76" i="12"/>
  <c r="E148" i="4"/>
  <c r="F77" i="5"/>
  <c r="F76" i="5"/>
  <c r="C77" i="4"/>
  <c r="D150" i="5"/>
  <c r="F150" i="4"/>
  <c r="E13" i="10"/>
  <c r="F90" i="3"/>
  <c r="E100" i="3"/>
  <c r="E218" i="5"/>
  <c r="E171" i="3"/>
  <c r="E179" i="4"/>
  <c r="F38" i="10"/>
  <c r="E180" i="5"/>
  <c r="E110" i="4"/>
  <c r="M75" i="5"/>
  <c r="W76" i="5"/>
  <c r="S157" i="5"/>
  <c r="K155" i="5"/>
  <c r="K83" i="5"/>
  <c r="S82" i="5"/>
  <c r="W82" i="5"/>
  <c r="S85" i="5"/>
  <c r="K92" i="5"/>
  <c r="O161" i="5"/>
  <c r="U162" i="5"/>
  <c r="V180" i="3"/>
  <c r="F116" i="3"/>
  <c r="P112" i="3"/>
  <c r="K116" i="4"/>
  <c r="K46" i="10"/>
  <c r="Q116" i="4"/>
  <c r="T115" i="4"/>
  <c r="J116" i="5"/>
  <c r="N185" i="5"/>
  <c r="R116" i="5"/>
  <c r="V115" i="3"/>
  <c r="F221" i="3"/>
  <c r="D220" i="4"/>
  <c r="F182" i="5"/>
  <c r="D173" i="4"/>
  <c r="D104" i="4"/>
  <c r="S112" i="5"/>
  <c r="N42" i="10"/>
  <c r="N111" i="4"/>
  <c r="R184" i="4"/>
  <c r="L45" i="10"/>
  <c r="P115" i="4"/>
  <c r="P114" i="4"/>
  <c r="T114" i="4"/>
  <c r="X45" i="10"/>
  <c r="R111" i="3"/>
  <c r="O115" i="3"/>
  <c r="F75" i="5"/>
  <c r="D8" i="10"/>
  <c r="E5" i="10"/>
  <c r="F9" i="10"/>
  <c r="F10" i="10"/>
  <c r="F148" i="3"/>
  <c r="D81" i="3"/>
  <c r="D80" i="3"/>
  <c r="D213" i="3"/>
  <c r="E81" i="3"/>
  <c r="F82" i="4"/>
  <c r="D83" i="5"/>
  <c r="F152" i="4"/>
  <c r="F83" i="4"/>
  <c r="F15" i="10"/>
  <c r="F84" i="3"/>
  <c r="D16" i="10"/>
  <c r="E85" i="4"/>
  <c r="C155" i="4"/>
  <c r="D215" i="5"/>
  <c r="F87" i="4"/>
  <c r="D19" i="10"/>
  <c r="D157" i="4"/>
  <c r="F88" i="3"/>
  <c r="F157" i="3"/>
  <c r="E20" i="10"/>
  <c r="E89" i="4"/>
  <c r="F90" i="5"/>
  <c r="C159" i="4"/>
  <c r="E159" i="3"/>
  <c r="F92" i="3"/>
  <c r="F161" i="3"/>
  <c r="D162" i="3"/>
  <c r="E24" i="10"/>
  <c r="C163" i="4"/>
  <c r="E163" i="3"/>
  <c r="F164" i="4"/>
  <c r="F26" i="10"/>
  <c r="D96" i="4"/>
  <c r="F96" i="3"/>
  <c r="E96" i="5"/>
  <c r="D166" i="3"/>
  <c r="D97" i="3"/>
  <c r="E28" i="10"/>
  <c r="C218" i="4"/>
  <c r="D168" i="5"/>
  <c r="F168" i="4"/>
  <c r="F218" i="4"/>
  <c r="F172" i="4"/>
  <c r="D169" i="4"/>
  <c r="F100" i="3"/>
  <c r="E169" i="5"/>
  <c r="E174" i="4"/>
  <c r="F102" i="4"/>
  <c r="F103" i="4"/>
  <c r="F175" i="4"/>
  <c r="D176" i="3"/>
  <c r="D34" i="10"/>
  <c r="E172" i="4"/>
  <c r="E103" i="4"/>
  <c r="E219" i="4"/>
  <c r="D105" i="3"/>
  <c r="H161" i="5"/>
  <c r="H157" i="5"/>
  <c r="L89" i="5"/>
  <c r="L161" i="5"/>
  <c r="Q89" i="5"/>
  <c r="U157" i="5"/>
  <c r="O158" i="5"/>
  <c r="W90" i="5"/>
  <c r="I91" i="5"/>
  <c r="I90" i="5"/>
  <c r="M90" i="5"/>
  <c r="Q90" i="5"/>
  <c r="U163" i="5"/>
  <c r="G216" i="5"/>
  <c r="G164" i="5"/>
  <c r="P92" i="5"/>
  <c r="J161" i="5"/>
  <c r="V161" i="5"/>
  <c r="S221" i="5"/>
  <c r="I221" i="5"/>
  <c r="P183" i="3"/>
  <c r="X183" i="3"/>
  <c r="F36" i="10"/>
  <c r="D37" i="10"/>
  <c r="D179" i="3"/>
  <c r="D177" i="3"/>
  <c r="E181" i="4"/>
  <c r="F178" i="4"/>
  <c r="G147" i="5"/>
  <c r="K147" i="5"/>
  <c r="K78" i="5"/>
  <c r="O78" i="5"/>
  <c r="W147" i="5"/>
  <c r="Q148" i="5"/>
  <c r="G81" i="5"/>
  <c r="K149" i="5"/>
  <c r="O81" i="5"/>
  <c r="S153" i="5"/>
  <c r="L81" i="5"/>
  <c r="L152" i="5"/>
  <c r="O216" i="5"/>
  <c r="O156" i="5"/>
  <c r="G154" i="5"/>
  <c r="G86" i="5"/>
  <c r="V85" i="5"/>
  <c r="M155" i="5"/>
  <c r="M215" i="5"/>
  <c r="Q86" i="5"/>
  <c r="S162" i="5"/>
  <c r="R93" i="5"/>
  <c r="P93" i="5"/>
  <c r="D184" i="3"/>
  <c r="E214" i="4"/>
  <c r="D94" i="3"/>
  <c r="F219" i="5"/>
  <c r="I112" i="4"/>
  <c r="L115" i="3"/>
  <c r="F85" i="4"/>
  <c r="F89" i="4"/>
  <c r="F94" i="3"/>
  <c r="E171" i="4"/>
  <c r="R151" i="5"/>
  <c r="M214" i="5"/>
  <c r="U153" i="5"/>
  <c r="M150" i="5"/>
  <c r="M181" i="5"/>
  <c r="M181" i="4"/>
  <c r="J213" i="5"/>
  <c r="J214" i="5"/>
  <c r="N86" i="5"/>
  <c r="P88" i="5"/>
  <c r="D185" i="4"/>
  <c r="D213" i="5"/>
  <c r="F167" i="3"/>
  <c r="L148" i="5"/>
  <c r="D150" i="3"/>
  <c r="P80" i="5"/>
  <c r="N214" i="5"/>
  <c r="R86" i="5"/>
  <c r="H215" i="5"/>
  <c r="X215" i="5"/>
  <c r="O89" i="5"/>
  <c r="X112" i="4"/>
  <c r="M221" i="4"/>
  <c r="C151" i="4"/>
  <c r="F81" i="5"/>
  <c r="D214" i="5"/>
  <c r="P147" i="5"/>
  <c r="X78" i="5"/>
  <c r="N148" i="5"/>
  <c r="R80" i="5"/>
  <c r="H213" i="5"/>
  <c r="W214" i="5"/>
  <c r="Q214" i="5"/>
  <c r="P214" i="5"/>
  <c r="I215" i="5"/>
  <c r="V157" i="5"/>
  <c r="L215" i="5"/>
  <c r="J159" i="5"/>
  <c r="N91" i="5"/>
  <c r="D184" i="5"/>
  <c r="F185" i="3"/>
  <c r="G43" i="10"/>
  <c r="H43" i="10"/>
  <c r="J112" i="3"/>
  <c r="T43" i="10"/>
  <c r="U43" i="10"/>
  <c r="W43" i="10"/>
  <c r="X43" i="10"/>
  <c r="J46" i="10"/>
  <c r="J188" i="10" s="1"/>
  <c r="N116" i="3"/>
  <c r="P115" i="3"/>
  <c r="X46" i="10"/>
  <c r="X188" i="10" s="1"/>
  <c r="G112" i="5"/>
  <c r="F16" i="10"/>
  <c r="E215" i="5"/>
  <c r="E87" i="4"/>
  <c r="D219" i="4"/>
  <c r="X92" i="5"/>
  <c r="V86" i="5"/>
  <c r="H147" i="5"/>
  <c r="M186" i="5"/>
  <c r="I117" i="5"/>
  <c r="D186" i="5"/>
  <c r="G186" i="5"/>
  <c r="F117" i="4"/>
  <c r="V117" i="4"/>
  <c r="P186" i="4"/>
  <c r="I117" i="4"/>
  <c r="D117" i="4"/>
  <c r="T117" i="4"/>
  <c r="E186" i="3"/>
  <c r="U186" i="3"/>
  <c r="V117" i="3"/>
  <c r="Q117" i="3"/>
  <c r="K186" i="3"/>
  <c r="D117" i="3"/>
  <c r="K117" i="3"/>
  <c r="E147" i="5"/>
  <c r="J215" i="5"/>
  <c r="D35" i="10"/>
  <c r="P213" i="5"/>
  <c r="T218" i="5"/>
  <c r="J79" i="5"/>
  <c r="H214" i="5"/>
  <c r="N84" i="5"/>
  <c r="X156" i="5"/>
  <c r="N161" i="5"/>
  <c r="R216" i="5"/>
  <c r="P94" i="5"/>
  <c r="P181" i="5"/>
  <c r="N213" i="5"/>
  <c r="X183" i="5"/>
  <c r="P181" i="4"/>
  <c r="W221" i="3"/>
  <c r="E79" i="5"/>
  <c r="I154" i="5"/>
  <c r="S83" i="5"/>
  <c r="N155" i="5"/>
  <c r="U90" i="5"/>
  <c r="I164" i="5"/>
  <c r="P216" i="5"/>
  <c r="U48" i="10"/>
  <c r="U190" i="10" s="1"/>
  <c r="J84" i="5"/>
  <c r="S91" i="5"/>
  <c r="O48" i="10"/>
  <c r="O190" i="10" s="1"/>
  <c r="F48" i="10"/>
  <c r="R114" i="5"/>
  <c r="X42" i="10"/>
  <c r="E217" i="4"/>
  <c r="C95" i="4"/>
  <c r="I213" i="5"/>
  <c r="S215" i="5"/>
  <c r="E107" i="4"/>
  <c r="E98" i="4"/>
  <c r="E79" i="4"/>
  <c r="X85" i="5"/>
  <c r="K213" i="5"/>
  <c r="X153" i="5"/>
  <c r="D185" i="5"/>
  <c r="H116" i="5"/>
  <c r="V46" i="10"/>
  <c r="L94" i="3"/>
  <c r="P180" i="5"/>
  <c r="L42" i="10"/>
  <c r="X180" i="4"/>
  <c r="V183" i="3"/>
  <c r="H86" i="5"/>
  <c r="P86" i="5"/>
  <c r="T85" i="5"/>
  <c r="X159" i="5"/>
  <c r="J181" i="4"/>
  <c r="X47" i="10"/>
  <c r="X189" i="10" s="1"/>
  <c r="J114" i="5"/>
  <c r="C213" i="4"/>
  <c r="F100" i="5"/>
  <c r="D219" i="5"/>
  <c r="D110" i="5"/>
  <c r="T80" i="5"/>
  <c r="U88" i="5"/>
  <c r="P180" i="4"/>
  <c r="L185" i="5"/>
  <c r="W155" i="5"/>
  <c r="F98" i="3"/>
  <c r="D213" i="4"/>
  <c r="O113" i="5"/>
  <c r="F82" i="3"/>
  <c r="E83" i="3"/>
  <c r="D100" i="5"/>
  <c r="F88" i="5"/>
  <c r="E18" i="10"/>
  <c r="I181" i="4"/>
  <c r="Q78" i="5"/>
  <c r="R115" i="5"/>
  <c r="E182" i="5"/>
  <c r="F43" i="10"/>
  <c r="I185" i="4"/>
  <c r="O181" i="4"/>
  <c r="F84" i="4"/>
  <c r="E91" i="4"/>
  <c r="E22" i="10"/>
  <c r="E217" i="3"/>
  <c r="D97" i="5"/>
  <c r="F217" i="3"/>
  <c r="D218" i="5"/>
  <c r="C107" i="4"/>
  <c r="F220" i="3"/>
  <c r="H159" i="5"/>
  <c r="F85" i="3"/>
  <c r="P91" i="5"/>
  <c r="F94" i="5"/>
  <c r="F78" i="5"/>
  <c r="D100" i="4"/>
  <c r="D153" i="4"/>
  <c r="D91" i="5"/>
  <c r="E165" i="5"/>
  <c r="D181" i="5"/>
  <c r="H152" i="5"/>
  <c r="L114" i="5"/>
  <c r="D182" i="5"/>
  <c r="E82" i="3"/>
  <c r="H84" i="5"/>
  <c r="M83" i="5"/>
  <c r="O157" i="5"/>
  <c r="I149" i="5"/>
  <c r="Q162" i="5"/>
  <c r="D152" i="3"/>
  <c r="D154" i="3"/>
  <c r="D103" i="3"/>
  <c r="D172" i="3"/>
  <c r="E97" i="5"/>
  <c r="S148" i="5"/>
  <c r="I158" i="5"/>
  <c r="V115" i="5"/>
  <c r="X79" i="5"/>
  <c r="D91" i="3"/>
  <c r="Q76" i="5"/>
  <c r="P185" i="4"/>
  <c r="M185" i="5"/>
  <c r="E80" i="4"/>
  <c r="E92" i="4"/>
  <c r="Q113" i="5"/>
  <c r="V42" i="10"/>
  <c r="F104" i="4"/>
  <c r="F171" i="3"/>
  <c r="E221" i="3"/>
  <c r="K184" i="3"/>
  <c r="S181" i="5"/>
  <c r="E77" i="12"/>
  <c r="E116" i="12"/>
  <c r="W187" i="4"/>
  <c r="U187" i="4"/>
  <c r="Q187" i="4"/>
  <c r="O187" i="4"/>
  <c r="M187" i="4"/>
  <c r="K187" i="4"/>
  <c r="I187" i="4"/>
  <c r="G187" i="4"/>
  <c r="X118" i="5"/>
  <c r="V118" i="5"/>
  <c r="T118" i="5"/>
  <c r="R118" i="5"/>
  <c r="P118" i="5"/>
  <c r="N118" i="5"/>
  <c r="L118" i="5"/>
  <c r="J118" i="5"/>
  <c r="H118" i="5"/>
  <c r="X118" i="3"/>
  <c r="V118" i="3"/>
  <c r="T118" i="3"/>
  <c r="R118" i="3"/>
  <c r="P118" i="3"/>
  <c r="N118" i="3"/>
  <c r="L118" i="3"/>
  <c r="J118" i="3"/>
  <c r="H118" i="3"/>
  <c r="F118" i="3"/>
  <c r="D118" i="3"/>
  <c r="O93" i="11" l="1"/>
  <c r="S75" i="11"/>
  <c r="V106" i="11"/>
  <c r="U107" i="11"/>
  <c r="U109" i="11"/>
  <c r="L106" i="11"/>
  <c r="I94" i="11"/>
  <c r="Q88" i="11"/>
  <c r="T106" i="11"/>
  <c r="M108" i="11"/>
  <c r="L105" i="11"/>
  <c r="V105" i="11"/>
  <c r="M96" i="11"/>
  <c r="K85" i="11"/>
  <c r="U88" i="11"/>
  <c r="T95" i="11"/>
  <c r="L107" i="11"/>
  <c r="L108" i="11"/>
  <c r="X110" i="11"/>
  <c r="W84" i="11"/>
  <c r="W75" i="11"/>
  <c r="O96" i="11"/>
  <c r="I97" i="11"/>
  <c r="O85" i="11"/>
  <c r="G89" i="11"/>
  <c r="G85" i="11"/>
  <c r="Q87" i="11"/>
  <c r="G88" i="11"/>
  <c r="K88" i="11"/>
  <c r="K89" i="11"/>
  <c r="O87" i="11"/>
  <c r="S96" i="11"/>
  <c r="U84" i="11"/>
  <c r="U87" i="11"/>
  <c r="C176" i="3"/>
  <c r="B186" i="3"/>
  <c r="B152" i="3"/>
  <c r="C156" i="3"/>
  <c r="C168" i="3"/>
  <c r="B148" i="3"/>
  <c r="B156" i="3"/>
  <c r="C14" i="10"/>
  <c r="C41" i="10"/>
  <c r="B79" i="3"/>
  <c r="B83" i="3"/>
  <c r="B93" i="3"/>
  <c r="C17" i="10"/>
  <c r="C186" i="3"/>
  <c r="C155" i="3"/>
  <c r="B92" i="4"/>
  <c r="B166" i="3"/>
  <c r="P110" i="11"/>
  <c r="C97" i="3"/>
  <c r="B96" i="4"/>
  <c r="B163" i="4"/>
  <c r="B176" i="3"/>
  <c r="J107" i="11"/>
  <c r="C38" i="10"/>
  <c r="C34" i="10"/>
  <c r="H96" i="11"/>
  <c r="P88" i="11"/>
  <c r="K97" i="11"/>
  <c r="C180" i="3"/>
  <c r="H89" i="11"/>
  <c r="X96" i="11"/>
  <c r="X85" i="11"/>
  <c r="B104" i="3"/>
  <c r="B114" i="3"/>
  <c r="B90" i="3"/>
  <c r="B185" i="3"/>
  <c r="C32" i="10"/>
  <c r="B181" i="4"/>
  <c r="J89" i="11"/>
  <c r="V84" i="11"/>
  <c r="B10" i="10"/>
  <c r="B80" i="10" s="1"/>
  <c r="B76" i="3"/>
  <c r="B98" i="3"/>
  <c r="B39" i="10"/>
  <c r="B108" i="10" s="1"/>
  <c r="B162" i="3"/>
  <c r="U106" i="11"/>
  <c r="J110" i="11"/>
  <c r="X108" i="11"/>
  <c r="U108" i="11"/>
  <c r="H87" i="11"/>
  <c r="V96" i="11"/>
  <c r="L89" i="11"/>
  <c r="J97" i="11"/>
  <c r="B37" i="10"/>
  <c r="B107" i="10" s="1"/>
  <c r="B105" i="3"/>
  <c r="B178" i="3"/>
  <c r="V180" i="12"/>
  <c r="B106" i="3"/>
  <c r="V88" i="11"/>
  <c r="P96" i="11"/>
  <c r="B170" i="3"/>
  <c r="B150" i="3"/>
  <c r="N89" i="11"/>
  <c r="R105" i="11"/>
  <c r="L85" i="11"/>
  <c r="I89" i="11"/>
  <c r="H105" i="11"/>
  <c r="B45" i="10"/>
  <c r="B104" i="4"/>
  <c r="C101" i="3"/>
  <c r="G97" i="11"/>
  <c r="B97" i="3"/>
  <c r="C162" i="3"/>
  <c r="B177" i="3"/>
  <c r="U85" i="11"/>
  <c r="B92" i="3"/>
  <c r="Q106" i="11"/>
  <c r="O106" i="11"/>
  <c r="Q109" i="11"/>
  <c r="H106" i="11"/>
  <c r="N107" i="11"/>
  <c r="X109" i="11"/>
  <c r="H110" i="11"/>
  <c r="C102" i="3"/>
  <c r="B8" i="10"/>
  <c r="Q107" i="11"/>
  <c r="O108" i="11"/>
  <c r="P87" i="11"/>
  <c r="N106" i="11"/>
  <c r="X107" i="11"/>
  <c r="H109" i="11"/>
  <c r="N109" i="11"/>
  <c r="G107" i="11"/>
  <c r="B216" i="3"/>
  <c r="G108" i="11"/>
  <c r="C47" i="11"/>
  <c r="C189" i="11" s="1"/>
  <c r="H108" i="11"/>
  <c r="N110" i="11"/>
  <c r="P108" i="11"/>
  <c r="R109" i="11"/>
  <c r="I108" i="11"/>
  <c r="B80" i="3"/>
  <c r="B88" i="3"/>
  <c r="B109" i="3"/>
  <c r="G110" i="11"/>
  <c r="G86" i="11"/>
  <c r="B78" i="4"/>
  <c r="C13" i="10"/>
  <c r="C83" i="10" s="1"/>
  <c r="C44" i="10"/>
  <c r="C11" i="10"/>
  <c r="C86" i="3"/>
  <c r="N85" i="11"/>
  <c r="X95" i="11"/>
  <c r="H97" i="11"/>
  <c r="N105" i="11"/>
  <c r="X106" i="11"/>
  <c r="I107" i="11"/>
  <c r="K108" i="11"/>
  <c r="R106" i="11"/>
  <c r="J108" i="11"/>
  <c r="P109" i="11"/>
  <c r="R110" i="11"/>
  <c r="C170" i="5"/>
  <c r="C92" i="3"/>
  <c r="C222" i="3"/>
  <c r="X87" i="11"/>
  <c r="O109" i="11"/>
  <c r="H85" i="11"/>
  <c r="R86" i="11"/>
  <c r="R88" i="11"/>
  <c r="G111" i="11"/>
  <c r="L87" i="11"/>
  <c r="G106" i="11"/>
  <c r="I106" i="11"/>
  <c r="K106" i="11"/>
  <c r="I109" i="11"/>
  <c r="K110" i="11"/>
  <c r="X84" i="11"/>
  <c r="J106" i="11"/>
  <c r="P107" i="11"/>
  <c r="R108" i="11"/>
  <c r="B9" i="10"/>
  <c r="B151" i="10" s="1"/>
  <c r="P106" i="11"/>
  <c r="R107" i="11"/>
  <c r="J109" i="11"/>
  <c r="D76" i="11"/>
  <c r="B176" i="4"/>
  <c r="C104" i="5"/>
  <c r="O107" i="11"/>
  <c r="H107" i="11"/>
  <c r="N108" i="11"/>
  <c r="B107" i="4"/>
  <c r="B153" i="3"/>
  <c r="B40" i="10"/>
  <c r="B178" i="10" s="1"/>
  <c r="T157" i="12"/>
  <c r="C157" i="3"/>
  <c r="I87" i="11"/>
  <c r="X83" i="11"/>
  <c r="S84" i="11"/>
  <c r="I110" i="11"/>
  <c r="G83" i="11"/>
  <c r="N96" i="11"/>
  <c r="C42" i="10"/>
  <c r="C184" i="3"/>
  <c r="C89" i="3"/>
  <c r="C182" i="3"/>
  <c r="C91" i="3"/>
  <c r="Q96" i="11"/>
  <c r="K111" i="11"/>
  <c r="N95" i="11"/>
  <c r="C184" i="5"/>
  <c r="B109" i="4"/>
  <c r="B14" i="10"/>
  <c r="B153" i="4"/>
  <c r="C118" i="4"/>
  <c r="U110" i="11"/>
  <c r="L94" i="11"/>
  <c r="W116" i="11"/>
  <c r="Q108" i="11"/>
  <c r="I85" i="11"/>
  <c r="Q86" i="11"/>
  <c r="C22" i="11"/>
  <c r="C36" i="11"/>
  <c r="C178" i="11" s="1"/>
  <c r="B25" i="10"/>
  <c r="B163" i="10" s="1"/>
  <c r="G109" i="11"/>
  <c r="U96" i="11"/>
  <c r="Q110" i="11"/>
  <c r="K107" i="11"/>
  <c r="S110" i="11"/>
  <c r="O88" i="11"/>
  <c r="K109" i="11"/>
  <c r="B150" i="4"/>
  <c r="B167" i="3"/>
  <c r="C47" i="10"/>
  <c r="B6" i="10"/>
  <c r="B113" i="3"/>
  <c r="B78" i="3"/>
  <c r="B81" i="3"/>
  <c r="B82" i="3"/>
  <c r="B87" i="3"/>
  <c r="B160" i="3"/>
  <c r="B165" i="3"/>
  <c r="B219" i="4"/>
  <c r="B175" i="4"/>
  <c r="B163" i="3"/>
  <c r="B174" i="3"/>
  <c r="B110" i="3"/>
  <c r="B111" i="3"/>
  <c r="B188" i="3"/>
  <c r="B224" i="3"/>
  <c r="C40" i="10"/>
  <c r="C22" i="10"/>
  <c r="C164" i="10" s="1"/>
  <c r="C85" i="3"/>
  <c r="C115" i="3"/>
  <c r="C36" i="10"/>
  <c r="C160" i="3"/>
  <c r="C79" i="3"/>
  <c r="B108" i="4"/>
  <c r="B222" i="3"/>
  <c r="C116" i="3"/>
  <c r="C113" i="3"/>
  <c r="B180" i="3"/>
  <c r="C82" i="3"/>
  <c r="C15" i="10"/>
  <c r="C84" i="10" s="1"/>
  <c r="C19" i="10"/>
  <c r="C23" i="10"/>
  <c r="B94" i="3"/>
  <c r="C25" i="10"/>
  <c r="C105" i="3"/>
  <c r="C178" i="3"/>
  <c r="C112" i="3"/>
  <c r="C117" i="3"/>
  <c r="C219" i="3"/>
  <c r="C222" i="4"/>
  <c r="C221" i="3"/>
  <c r="B179" i="4"/>
  <c r="C119" i="3"/>
  <c r="C21" i="10"/>
  <c r="C49" i="10"/>
  <c r="C224" i="10" s="1"/>
  <c r="C118" i="3"/>
  <c r="C224" i="3"/>
  <c r="C161" i="3"/>
  <c r="C163" i="3"/>
  <c r="C188" i="3"/>
  <c r="B149" i="3"/>
  <c r="B108" i="3"/>
  <c r="B77" i="3"/>
  <c r="W148" i="12"/>
  <c r="W155" i="12"/>
  <c r="W161" i="12"/>
  <c r="W163" i="12"/>
  <c r="L174" i="12"/>
  <c r="V176" i="12"/>
  <c r="V177" i="12"/>
  <c r="B223" i="3"/>
  <c r="S148" i="12"/>
  <c r="S149" i="12"/>
  <c r="W162" i="12"/>
  <c r="T176" i="12"/>
  <c r="C29" i="10"/>
  <c r="C167" i="10" s="1"/>
  <c r="C167" i="3"/>
  <c r="C35" i="10"/>
  <c r="B183" i="3"/>
  <c r="C80" i="3"/>
  <c r="C189" i="3"/>
  <c r="B24" i="10"/>
  <c r="B27" i="10"/>
  <c r="B47" i="10"/>
  <c r="B185" i="10" s="1"/>
  <c r="B116" i="3"/>
  <c r="B221" i="3"/>
  <c r="B151" i="3"/>
  <c r="B84" i="3"/>
  <c r="B155" i="3"/>
  <c r="B89" i="3"/>
  <c r="B159" i="3"/>
  <c r="B91" i="3"/>
  <c r="B161" i="3"/>
  <c r="B107" i="3"/>
  <c r="B117" i="3"/>
  <c r="B112" i="3"/>
  <c r="B120" i="3"/>
  <c r="B192" i="3"/>
  <c r="B50" i="10"/>
  <c r="B192" i="10" s="1"/>
  <c r="B182" i="3"/>
  <c r="B119" i="3"/>
  <c r="B115" i="3"/>
  <c r="C153" i="3"/>
  <c r="B157" i="3"/>
  <c r="C9" i="10"/>
  <c r="C117" i="4"/>
  <c r="B187" i="3"/>
  <c r="B191" i="3"/>
  <c r="C191" i="3"/>
  <c r="C151" i="3"/>
  <c r="C159" i="3"/>
  <c r="C190" i="3"/>
  <c r="B13" i="11"/>
  <c r="B44" i="11"/>
  <c r="B105" i="4"/>
  <c r="B148" i="4"/>
  <c r="B81" i="4"/>
  <c r="B93" i="4"/>
  <c r="B166" i="4"/>
  <c r="B34" i="10"/>
  <c r="B176" i="10" s="1"/>
  <c r="B22" i="10"/>
  <c r="C164" i="3"/>
  <c r="B26" i="3"/>
  <c r="B26" i="10" s="1"/>
  <c r="C172" i="3"/>
  <c r="B30" i="3"/>
  <c r="C33" i="10"/>
  <c r="B33" i="3"/>
  <c r="C16" i="10"/>
  <c r="B16" i="3"/>
  <c r="C31" i="10"/>
  <c r="B31" i="3"/>
  <c r="C5" i="10"/>
  <c r="B5" i="3"/>
  <c r="B168" i="4"/>
  <c r="C121" i="12"/>
  <c r="C120" i="12"/>
  <c r="B45" i="5"/>
  <c r="B45" i="12" s="1"/>
  <c r="C45" i="12"/>
  <c r="C153" i="5"/>
  <c r="C15" i="12"/>
  <c r="C153" i="12" s="1"/>
  <c r="C188" i="5"/>
  <c r="C115" i="5"/>
  <c r="C38" i="11"/>
  <c r="C107" i="5"/>
  <c r="C180" i="5"/>
  <c r="C193" i="10"/>
  <c r="C121" i="10"/>
  <c r="B224" i="4"/>
  <c r="B191" i="4"/>
  <c r="B114" i="4"/>
  <c r="B183" i="4"/>
  <c r="B156" i="4"/>
  <c r="B110" i="4"/>
  <c r="B77" i="4"/>
  <c r="B76" i="4"/>
  <c r="B7" i="10"/>
  <c r="B149" i="10" s="1"/>
  <c r="C43" i="10"/>
  <c r="C181" i="3"/>
  <c r="C110" i="3"/>
  <c r="C179" i="3"/>
  <c r="C149" i="3"/>
  <c r="C76" i="3"/>
  <c r="C7" i="10"/>
  <c r="C217" i="3"/>
  <c r="C170" i="3"/>
  <c r="C218" i="3"/>
  <c r="C104" i="3"/>
  <c r="C173" i="3"/>
  <c r="C106" i="3"/>
  <c r="C107" i="3"/>
  <c r="C108" i="3"/>
  <c r="C39" i="10"/>
  <c r="C108" i="10" s="1"/>
  <c r="C45" i="11"/>
  <c r="C114" i="3"/>
  <c r="C187" i="3"/>
  <c r="C75" i="3"/>
  <c r="C77" i="3"/>
  <c r="C78" i="3"/>
  <c r="C8" i="10"/>
  <c r="C77" i="10" s="1"/>
  <c r="C148" i="3"/>
  <c r="C10" i="10"/>
  <c r="C79" i="10" s="1"/>
  <c r="C150" i="3"/>
  <c r="C12" i="10"/>
  <c r="C150" i="10" s="1"/>
  <c r="C83" i="3"/>
  <c r="C152" i="3"/>
  <c r="C214" i="3"/>
  <c r="C215" i="3"/>
  <c r="C158" i="3"/>
  <c r="C90" i="3"/>
  <c r="C94" i="3"/>
  <c r="C24" i="10"/>
  <c r="C165" i="3"/>
  <c r="C96" i="3"/>
  <c r="C27" i="10"/>
  <c r="C165" i="10" s="1"/>
  <c r="C98" i="3"/>
  <c r="B217" i="4"/>
  <c r="B12" i="10"/>
  <c r="B82" i="10" s="1"/>
  <c r="C116" i="5"/>
  <c r="C185" i="3"/>
  <c r="C174" i="3"/>
  <c r="C175" i="3"/>
  <c r="C30" i="10"/>
  <c r="C216" i="3"/>
  <c r="C88" i="3"/>
  <c r="C84" i="3"/>
  <c r="C6" i="10"/>
  <c r="C18" i="10"/>
  <c r="B112" i="4"/>
  <c r="B18" i="10"/>
  <c r="B88" i="10" s="1"/>
  <c r="C87" i="3"/>
  <c r="C45" i="10"/>
  <c r="C111" i="3"/>
  <c r="B221" i="4"/>
  <c r="C213" i="3"/>
  <c r="C81" i="3"/>
  <c r="C154" i="3"/>
  <c r="B215" i="4"/>
  <c r="C20" i="10"/>
  <c r="C90" i="10" s="1"/>
  <c r="C93" i="3"/>
  <c r="C28" i="10"/>
  <c r="B30" i="10"/>
  <c r="C103" i="3"/>
  <c r="C177" i="3"/>
  <c r="C37" i="10"/>
  <c r="C109" i="3"/>
  <c r="C220" i="3"/>
  <c r="C95" i="3"/>
  <c r="B49" i="10"/>
  <c r="C166" i="3"/>
  <c r="B23" i="10"/>
  <c r="C169" i="3"/>
  <c r="B170" i="4"/>
  <c r="B174" i="4"/>
  <c r="B178" i="4"/>
  <c r="C223" i="3"/>
  <c r="C183" i="3"/>
  <c r="C147" i="3"/>
  <c r="C120" i="11"/>
  <c r="C100" i="3"/>
  <c r="L170" i="12"/>
  <c r="B102" i="4"/>
  <c r="B149" i="4"/>
  <c r="B98" i="4"/>
  <c r="B185" i="4"/>
  <c r="B113" i="4"/>
  <c r="C223" i="4"/>
  <c r="B147" i="4"/>
  <c r="B155" i="4"/>
  <c r="B157" i="4"/>
  <c r="B159" i="4"/>
  <c r="B169" i="4"/>
  <c r="B95" i="4"/>
  <c r="B106" i="4"/>
  <c r="B75" i="4"/>
  <c r="B90" i="4"/>
  <c r="C186" i="4"/>
  <c r="B85" i="4"/>
  <c r="B180" i="4"/>
  <c r="B29" i="10"/>
  <c r="B101" i="4"/>
  <c r="B171" i="4"/>
  <c r="B151" i="4"/>
  <c r="C46" i="10"/>
  <c r="C115" i="4"/>
  <c r="B44" i="10"/>
  <c r="B216" i="4"/>
  <c r="B94" i="4"/>
  <c r="B167" i="4"/>
  <c r="B44" i="12"/>
  <c r="C48" i="12"/>
  <c r="C190" i="12" s="1"/>
  <c r="C78" i="5"/>
  <c r="C157" i="5"/>
  <c r="C159" i="5"/>
  <c r="C161" i="5"/>
  <c r="C163" i="5"/>
  <c r="B220" i="4"/>
  <c r="B173" i="4"/>
  <c r="B79" i="4"/>
  <c r="B82" i="4"/>
  <c r="B152" i="4"/>
  <c r="B154" i="4"/>
  <c r="B87" i="4"/>
  <c r="B158" i="4"/>
  <c r="B161" i="4"/>
  <c r="B97" i="4"/>
  <c r="B100" i="4"/>
  <c r="B111" i="4"/>
  <c r="B160" i="4"/>
  <c r="T180" i="12"/>
  <c r="B193" i="4"/>
  <c r="B121" i="4"/>
  <c r="B51" i="10"/>
  <c r="B189" i="4"/>
  <c r="B120" i="4"/>
  <c r="B35" i="10"/>
  <c r="B80" i="4"/>
  <c r="B182" i="4"/>
  <c r="B165" i="4"/>
  <c r="B88" i="4"/>
  <c r="B20" i="10"/>
  <c r="B90" i="10" s="1"/>
  <c r="B41" i="10"/>
  <c r="B214" i="4"/>
  <c r="B84" i="4"/>
  <c r="B86" i="4"/>
  <c r="B89" i="4"/>
  <c r="B91" i="4"/>
  <c r="B28" i="10"/>
  <c r="B218" i="4"/>
  <c r="B99" i="4"/>
  <c r="C168" i="5"/>
  <c r="B177" i="4"/>
  <c r="C86" i="5"/>
  <c r="B213" i="4"/>
  <c r="C114" i="5"/>
  <c r="B187" i="4"/>
  <c r="B83" i="4"/>
  <c r="C44" i="12"/>
  <c r="B13" i="12"/>
  <c r="C23" i="12"/>
  <c r="C161" i="12" s="1"/>
  <c r="C47" i="12"/>
  <c r="C189" i="12" s="1"/>
  <c r="B119" i="4"/>
  <c r="B172" i="4"/>
  <c r="B103" i="4"/>
  <c r="C120" i="10"/>
  <c r="C121" i="11"/>
  <c r="C44" i="11"/>
  <c r="C182" i="11" s="1"/>
  <c r="C90" i="5"/>
  <c r="C166" i="5"/>
  <c r="C98" i="5"/>
  <c r="C173" i="5"/>
  <c r="C48" i="10"/>
  <c r="C190" i="10" s="1"/>
  <c r="B48" i="4"/>
  <c r="C188" i="4"/>
  <c r="B46" i="4"/>
  <c r="B162" i="4"/>
  <c r="C215" i="5"/>
  <c r="C171" i="5"/>
  <c r="C110" i="5"/>
  <c r="C185" i="5"/>
  <c r="C91" i="5"/>
  <c r="C100" i="5"/>
  <c r="C46" i="12"/>
  <c r="C188" i="12" s="1"/>
  <c r="C116" i="4"/>
  <c r="C184" i="4"/>
  <c r="X180" i="12"/>
  <c r="W180" i="12"/>
  <c r="S151" i="12"/>
  <c r="C77" i="5"/>
  <c r="C214" i="5"/>
  <c r="C97" i="5"/>
  <c r="C218" i="5"/>
  <c r="C105" i="5"/>
  <c r="M148" i="12"/>
  <c r="Q148" i="12"/>
  <c r="K149" i="12"/>
  <c r="O149" i="12"/>
  <c r="K155" i="12"/>
  <c r="O155" i="12"/>
  <c r="S155" i="12"/>
  <c r="K156" i="12"/>
  <c r="M160" i="12"/>
  <c r="U178" i="12"/>
  <c r="S154" i="12"/>
  <c r="B193" i="5"/>
  <c r="B51" i="11"/>
  <c r="B120" i="5"/>
  <c r="B51" i="12"/>
  <c r="B121" i="5"/>
  <c r="C224" i="5"/>
  <c r="B49" i="5"/>
  <c r="C49" i="11"/>
  <c r="C7" i="11"/>
  <c r="B7" i="5"/>
  <c r="C76" i="5"/>
  <c r="C10" i="11"/>
  <c r="B10" i="5"/>
  <c r="C12" i="11"/>
  <c r="B12" i="5"/>
  <c r="C14" i="11"/>
  <c r="B14" i="5"/>
  <c r="C16" i="11"/>
  <c r="B16" i="5"/>
  <c r="C18" i="11"/>
  <c r="C156" i="11" s="1"/>
  <c r="B18" i="5"/>
  <c r="B160" i="5" s="1"/>
  <c r="C20" i="11"/>
  <c r="B20" i="5"/>
  <c r="C24" i="11"/>
  <c r="B24" i="5"/>
  <c r="C27" i="11"/>
  <c r="B27" i="5"/>
  <c r="C27" i="12"/>
  <c r="C96" i="12" s="1"/>
  <c r="C29" i="11"/>
  <c r="B29" i="5"/>
  <c r="C167" i="5"/>
  <c r="C31" i="11"/>
  <c r="B31" i="5"/>
  <c r="C169" i="5"/>
  <c r="C31" i="12"/>
  <c r="C33" i="11"/>
  <c r="B33" i="5"/>
  <c r="C33" i="12"/>
  <c r="B39" i="5"/>
  <c r="C108" i="5"/>
  <c r="C39" i="12"/>
  <c r="B36" i="11"/>
  <c r="B36" i="12"/>
  <c r="B40" i="5"/>
  <c r="C40" i="12"/>
  <c r="C109" i="12" s="1"/>
  <c r="B22" i="11"/>
  <c r="C43" i="11"/>
  <c r="B43" i="5"/>
  <c r="C112" i="5"/>
  <c r="B192" i="5"/>
  <c r="B50" i="11"/>
  <c r="B192" i="11" s="1"/>
  <c r="B50" i="12"/>
  <c r="B192" i="12" s="1"/>
  <c r="C81" i="5"/>
  <c r="C221" i="5"/>
  <c r="C174" i="5"/>
  <c r="C80" i="5"/>
  <c r="C84" i="5"/>
  <c r="C178" i="5"/>
  <c r="C213" i="5"/>
  <c r="C88" i="5"/>
  <c r="C89" i="5"/>
  <c r="C92" i="5"/>
  <c r="C164" i="5"/>
  <c r="C103" i="5"/>
  <c r="C94" i="5"/>
  <c r="C182" i="5"/>
  <c r="C187" i="5"/>
  <c r="C109" i="5"/>
  <c r="C36" i="12"/>
  <c r="C105" i="12" s="1"/>
  <c r="C22" i="12"/>
  <c r="C91" i="12" s="1"/>
  <c r="B22" i="12"/>
  <c r="C223" i="5"/>
  <c r="C191" i="5"/>
  <c r="M147" i="12"/>
  <c r="Q147" i="12"/>
  <c r="K148" i="12"/>
  <c r="O148" i="12"/>
  <c r="U148" i="12"/>
  <c r="M149" i="12"/>
  <c r="Q149" i="12"/>
  <c r="H81" i="12"/>
  <c r="X151" i="12"/>
  <c r="N152" i="12"/>
  <c r="M155" i="12"/>
  <c r="Q155" i="12"/>
  <c r="U155" i="12"/>
  <c r="O161" i="12"/>
  <c r="K164" i="12"/>
  <c r="W179" i="12"/>
  <c r="V167" i="12"/>
  <c r="X173" i="12"/>
  <c r="C190" i="5"/>
  <c r="B48" i="5"/>
  <c r="C189" i="5"/>
  <c r="B47" i="5"/>
  <c r="B189" i="5" s="1"/>
  <c r="C6" i="11"/>
  <c r="B6" i="5"/>
  <c r="C8" i="11"/>
  <c r="B8" i="5"/>
  <c r="C9" i="11"/>
  <c r="B9" i="5"/>
  <c r="C11" i="11"/>
  <c r="B11" i="5"/>
  <c r="C15" i="11"/>
  <c r="B15" i="5"/>
  <c r="C17" i="11"/>
  <c r="B17" i="5"/>
  <c r="C19" i="11"/>
  <c r="C157" i="11" s="1"/>
  <c r="B19" i="5"/>
  <c r="C21" i="11"/>
  <c r="B21" i="5"/>
  <c r="C23" i="11"/>
  <c r="C161" i="11" s="1"/>
  <c r="B23" i="5"/>
  <c r="C26" i="11"/>
  <c r="B26" i="5"/>
  <c r="C28" i="11"/>
  <c r="B28" i="5"/>
  <c r="C30" i="11"/>
  <c r="B30" i="5"/>
  <c r="C32" i="11"/>
  <c r="B32" i="5"/>
  <c r="B174" i="5" s="1"/>
  <c r="C35" i="11"/>
  <c r="B35" i="5"/>
  <c r="C37" i="11"/>
  <c r="B37" i="5"/>
  <c r="C41" i="11"/>
  <c r="B41" i="5"/>
  <c r="C46" i="11"/>
  <c r="B46" i="5"/>
  <c r="C34" i="11"/>
  <c r="B34" i="5"/>
  <c r="C38" i="12"/>
  <c r="B38" i="5"/>
  <c r="C42" i="11"/>
  <c r="B42" i="5"/>
  <c r="C25" i="11"/>
  <c r="B25" i="5"/>
  <c r="C5" i="11"/>
  <c r="B5" i="5"/>
  <c r="C172" i="5"/>
  <c r="C179" i="5"/>
  <c r="C217" i="5"/>
  <c r="C85" i="5"/>
  <c r="C113" i="5"/>
  <c r="C83" i="5"/>
  <c r="C156" i="5"/>
  <c r="C158" i="5"/>
  <c r="C160" i="5"/>
  <c r="C162" i="5"/>
  <c r="C95" i="5"/>
  <c r="C96" i="5"/>
  <c r="C99" i="5"/>
  <c r="C101" i="5"/>
  <c r="C102" i="5"/>
  <c r="C176" i="5"/>
  <c r="C175" i="5"/>
  <c r="C75" i="5"/>
  <c r="C93" i="5"/>
  <c r="C219" i="5"/>
  <c r="C87" i="5"/>
  <c r="C216" i="5"/>
  <c r="C106" i="5"/>
  <c r="C43" i="12"/>
  <c r="C29" i="12"/>
  <c r="C98" i="12" s="1"/>
  <c r="L152" i="12"/>
  <c r="C42" i="12"/>
  <c r="C41" i="12"/>
  <c r="C7" i="12"/>
  <c r="C149" i="12" s="1"/>
  <c r="C16" i="12"/>
  <c r="C86" i="12" s="1"/>
  <c r="C18" i="12"/>
  <c r="C87" i="12" s="1"/>
  <c r="C20" i="12"/>
  <c r="C90" i="12" s="1"/>
  <c r="C24" i="12"/>
  <c r="C166" i="12" s="1"/>
  <c r="V152" i="12"/>
  <c r="P176" i="12"/>
  <c r="P177" i="12"/>
  <c r="X177" i="12"/>
  <c r="C37" i="12"/>
  <c r="C49" i="12"/>
  <c r="C191" i="12" s="1"/>
  <c r="C14" i="12"/>
  <c r="C119" i="5"/>
  <c r="C183" i="5"/>
  <c r="C111" i="5"/>
  <c r="C165" i="5"/>
  <c r="C149" i="5"/>
  <c r="C155" i="5"/>
  <c r="C177" i="5"/>
  <c r="C39" i="11"/>
  <c r="C181" i="11" s="1"/>
  <c r="C13" i="11"/>
  <c r="C151" i="11" s="1"/>
  <c r="C147" i="5"/>
  <c r="C186" i="5"/>
  <c r="C154" i="5"/>
  <c r="C181" i="5"/>
  <c r="C148" i="5"/>
  <c r="C150" i="5"/>
  <c r="C222" i="5"/>
  <c r="C118" i="5"/>
  <c r="C117" i="5"/>
  <c r="C79" i="5"/>
  <c r="C152" i="5"/>
  <c r="C82" i="5"/>
  <c r="C220" i="5"/>
  <c r="C9" i="12"/>
  <c r="C78" i="12" s="1"/>
  <c r="C12" i="12"/>
  <c r="C13" i="12"/>
  <c r="C10" i="12"/>
  <c r="C148" i="12" s="1"/>
  <c r="C151" i="5"/>
  <c r="C48" i="11"/>
  <c r="C190" i="11" s="1"/>
  <c r="J96" i="11"/>
  <c r="J98" i="11"/>
  <c r="F76" i="11"/>
  <c r="X94" i="11"/>
  <c r="G105" i="11"/>
  <c r="N151" i="10"/>
  <c r="N155" i="10"/>
  <c r="P83" i="11"/>
  <c r="X104" i="11"/>
  <c r="P97" i="11"/>
  <c r="H98" i="11"/>
  <c r="X116" i="11"/>
  <c r="I83" i="11"/>
  <c r="Q85" i="11"/>
  <c r="R95" i="11"/>
  <c r="S100" i="11"/>
  <c r="M85" i="11"/>
  <c r="M94" i="11"/>
  <c r="W82" i="11"/>
  <c r="W88" i="11"/>
  <c r="N94" i="11"/>
  <c r="L171" i="12"/>
  <c r="V89" i="11"/>
  <c r="G116" i="11"/>
  <c r="K86" i="11"/>
  <c r="S116" i="11"/>
  <c r="E112" i="10"/>
  <c r="E181" i="10"/>
  <c r="T185" i="12"/>
  <c r="U185" i="12"/>
  <c r="R78" i="11"/>
  <c r="K91" i="11"/>
  <c r="T102" i="11"/>
  <c r="O82" i="11"/>
  <c r="U82" i="11"/>
  <c r="V82" i="11"/>
  <c r="L175" i="12"/>
  <c r="T94" i="11"/>
  <c r="N97" i="11"/>
  <c r="Q82" i="11"/>
  <c r="M81" i="11"/>
  <c r="Q99" i="11"/>
  <c r="V85" i="11"/>
  <c r="S103" i="11"/>
  <c r="M75" i="11"/>
  <c r="L101" i="11"/>
  <c r="W90" i="11"/>
  <c r="V75" i="11"/>
  <c r="H95" i="11"/>
  <c r="R96" i="11"/>
  <c r="K83" i="11"/>
  <c r="K75" i="11"/>
  <c r="Q75" i="11"/>
  <c r="G76" i="11"/>
  <c r="K76" i="11"/>
  <c r="Q76" i="11"/>
  <c r="G77" i="11"/>
  <c r="K77" i="11"/>
  <c r="Q77" i="11"/>
  <c r="G78" i="11"/>
  <c r="K78" i="11"/>
  <c r="Q78" i="11"/>
  <c r="G79" i="11"/>
  <c r="G82" i="11"/>
  <c r="K82" i="11"/>
  <c r="O75" i="11"/>
  <c r="U75" i="11"/>
  <c r="I76" i="11"/>
  <c r="O76" i="11"/>
  <c r="U76" i="11"/>
  <c r="I77" i="11"/>
  <c r="O77" i="11"/>
  <c r="U77" i="11"/>
  <c r="I78" i="11"/>
  <c r="O78" i="11"/>
  <c r="U78" i="11"/>
  <c r="I79" i="11"/>
  <c r="U81" i="11"/>
  <c r="I82" i="11"/>
  <c r="P95" i="11"/>
  <c r="S113" i="11"/>
  <c r="S94" i="11"/>
  <c r="M101" i="11"/>
  <c r="M100" i="11"/>
  <c r="L113" i="11"/>
  <c r="M113" i="11"/>
  <c r="W94" i="11"/>
  <c r="W95" i="11"/>
  <c r="V113" i="11"/>
  <c r="V117" i="11"/>
  <c r="N117" i="11"/>
  <c r="P117" i="11"/>
  <c r="R117" i="11"/>
  <c r="U97" i="11"/>
  <c r="S117" i="11"/>
  <c r="U83" i="11"/>
  <c r="O89" i="11"/>
  <c r="U89" i="11"/>
  <c r="G90" i="11"/>
  <c r="K90" i="11"/>
  <c r="Q90" i="11"/>
  <c r="N101" i="11"/>
  <c r="R101" i="11"/>
  <c r="X101" i="11"/>
  <c r="J102" i="11"/>
  <c r="P102" i="11"/>
  <c r="W96" i="11"/>
  <c r="K84" i="11"/>
  <c r="I86" i="11"/>
  <c r="G91" i="11"/>
  <c r="X102" i="11"/>
  <c r="J103" i="11"/>
  <c r="P103" i="11"/>
  <c r="X103" i="11"/>
  <c r="J104" i="11"/>
  <c r="P104" i="11"/>
  <c r="L114" i="11"/>
  <c r="X97" i="11"/>
  <c r="J105" i="11"/>
  <c r="P105" i="11"/>
  <c r="T75" i="11"/>
  <c r="M83" i="11"/>
  <c r="M88" i="11"/>
  <c r="W101" i="11"/>
  <c r="O83" i="11"/>
  <c r="G84" i="11"/>
  <c r="O84" i="11"/>
  <c r="O86" i="11"/>
  <c r="U86" i="11"/>
  <c r="Q89" i="11"/>
  <c r="I90" i="11"/>
  <c r="O90" i="11"/>
  <c r="U90" i="11"/>
  <c r="I91" i="11"/>
  <c r="Q91" i="11"/>
  <c r="G92" i="11"/>
  <c r="P101" i="11"/>
  <c r="H102" i="11"/>
  <c r="N102" i="11"/>
  <c r="R102" i="11"/>
  <c r="H103" i="11"/>
  <c r="N103" i="11"/>
  <c r="R103" i="11"/>
  <c r="H104" i="11"/>
  <c r="N104" i="11"/>
  <c r="R104" i="11"/>
  <c r="T183" i="10"/>
  <c r="T184" i="10"/>
  <c r="T188" i="10"/>
  <c r="T186" i="10"/>
  <c r="T190" i="10"/>
  <c r="T187" i="10"/>
  <c r="T191" i="10"/>
  <c r="T185" i="10"/>
  <c r="T182" i="12"/>
  <c r="T179" i="12"/>
  <c r="T183" i="12"/>
  <c r="T177" i="12"/>
  <c r="T149" i="12"/>
  <c r="T150" i="12"/>
  <c r="T151" i="12"/>
  <c r="T159" i="12"/>
  <c r="T175" i="12"/>
  <c r="T186" i="12"/>
  <c r="T190" i="12"/>
  <c r="T153" i="12"/>
  <c r="T156" i="12"/>
  <c r="T161" i="12"/>
  <c r="T164" i="12"/>
  <c r="T168" i="12"/>
  <c r="T178" i="12"/>
  <c r="T165" i="12"/>
  <c r="T169" i="12"/>
  <c r="T181" i="12"/>
  <c r="T189" i="12"/>
  <c r="T187" i="12"/>
  <c r="T191" i="12"/>
  <c r="T154" i="12"/>
  <c r="T158" i="12"/>
  <c r="T148" i="12"/>
  <c r="T152" i="12"/>
  <c r="T155" i="12"/>
  <c r="T160" i="12"/>
  <c r="T162" i="12"/>
  <c r="T166" i="12"/>
  <c r="T170" i="12"/>
  <c r="T174" i="12"/>
  <c r="T163" i="12"/>
  <c r="T167" i="12"/>
  <c r="T171" i="12"/>
  <c r="T172" i="12"/>
  <c r="T173" i="12"/>
  <c r="T184" i="12"/>
  <c r="T147" i="12"/>
  <c r="L100" i="11"/>
  <c r="S111" i="11"/>
  <c r="D108" i="12"/>
  <c r="G180" i="10"/>
  <c r="T116" i="11"/>
  <c r="X81" i="11"/>
  <c r="N82" i="11"/>
  <c r="J84" i="11"/>
  <c r="X89" i="11"/>
  <c r="G117" i="11"/>
  <c r="S82" i="11"/>
  <c r="U104" i="11"/>
  <c r="V114" i="11"/>
  <c r="W100" i="11"/>
  <c r="M114" i="11"/>
  <c r="V94" i="11"/>
  <c r="V100" i="11"/>
  <c r="W117" i="11"/>
  <c r="J82" i="11"/>
  <c r="N86" i="11"/>
  <c r="P89" i="11"/>
  <c r="H91" i="11"/>
  <c r="L109" i="11"/>
  <c r="T104" i="11"/>
  <c r="V95" i="11"/>
  <c r="V97" i="11"/>
  <c r="W77" i="11"/>
  <c r="W79" i="11"/>
  <c r="W81" i="11"/>
  <c r="W85" i="11"/>
  <c r="W87" i="11"/>
  <c r="W91" i="11"/>
  <c r="W93" i="11"/>
  <c r="V101" i="11"/>
  <c r="V103" i="11"/>
  <c r="W107" i="11"/>
  <c r="V76" i="11"/>
  <c r="V78" i="11"/>
  <c r="V80" i="11"/>
  <c r="V93" i="11"/>
  <c r="V99" i="11"/>
  <c r="W102" i="11"/>
  <c r="W104" i="11"/>
  <c r="V107" i="11"/>
  <c r="V109" i="11"/>
  <c r="W76" i="11"/>
  <c r="W78" i="11"/>
  <c r="W80" i="11"/>
  <c r="W86" i="11"/>
  <c r="W92" i="11"/>
  <c r="V102" i="11"/>
  <c r="V104" i="11"/>
  <c r="V77" i="11"/>
  <c r="V79" i="11"/>
  <c r="V81" i="11"/>
  <c r="W103" i="11"/>
  <c r="V108" i="11"/>
  <c r="V110" i="11"/>
  <c r="W106" i="11"/>
  <c r="W105" i="11"/>
  <c r="W108" i="11"/>
  <c r="H117" i="11"/>
  <c r="J117" i="11"/>
  <c r="M102" i="11"/>
  <c r="M104" i="11"/>
  <c r="L103" i="11"/>
  <c r="M77" i="11"/>
  <c r="M79" i="11"/>
  <c r="M90" i="11"/>
  <c r="M92" i="11"/>
  <c r="M110" i="11"/>
  <c r="M109" i="11"/>
  <c r="S104" i="11"/>
  <c r="S85" i="11"/>
  <c r="S87" i="11"/>
  <c r="S89" i="11"/>
  <c r="S91" i="11"/>
  <c r="S93" i="11"/>
  <c r="S99" i="11"/>
  <c r="S106" i="11"/>
  <c r="S108" i="11"/>
  <c r="L93" i="11"/>
  <c r="M103" i="11"/>
  <c r="M105" i="11"/>
  <c r="M76" i="11"/>
  <c r="M78" i="11"/>
  <c r="M80" i="11"/>
  <c r="M84" i="11"/>
  <c r="M89" i="11"/>
  <c r="M91" i="11"/>
  <c r="M93" i="11"/>
  <c r="M99" i="11"/>
  <c r="L102" i="11"/>
  <c r="M106" i="11"/>
  <c r="L104" i="11"/>
  <c r="M107" i="11"/>
  <c r="S76" i="11"/>
  <c r="S78" i="11"/>
  <c r="S86" i="11"/>
  <c r="S88" i="11"/>
  <c r="S90" i="11"/>
  <c r="S92" i="11"/>
  <c r="S105" i="11"/>
  <c r="S107" i="11"/>
  <c r="S109" i="11"/>
  <c r="T76" i="11"/>
  <c r="T108" i="11"/>
  <c r="S77" i="11"/>
  <c r="J170" i="10"/>
  <c r="I118" i="11"/>
  <c r="O118" i="11"/>
  <c r="U118" i="11"/>
  <c r="L96" i="11"/>
  <c r="L117" i="11"/>
  <c r="X117" i="11"/>
  <c r="H116" i="11"/>
  <c r="I116" i="11"/>
  <c r="J116" i="11"/>
  <c r="K116" i="11"/>
  <c r="N116" i="11"/>
  <c r="O116" i="11"/>
  <c r="P116" i="11"/>
  <c r="Q116" i="11"/>
  <c r="R116" i="11"/>
  <c r="U116" i="11"/>
  <c r="V116" i="11"/>
  <c r="H78" i="11"/>
  <c r="P78" i="11"/>
  <c r="X78" i="11"/>
  <c r="R83" i="11"/>
  <c r="V86" i="11"/>
  <c r="O104" i="11"/>
  <c r="T109" i="11"/>
  <c r="T77" i="11"/>
  <c r="T107" i="11"/>
  <c r="J75" i="11"/>
  <c r="N75" i="11"/>
  <c r="R75" i="11"/>
  <c r="H76" i="11"/>
  <c r="L76" i="11"/>
  <c r="P76" i="11"/>
  <c r="X76" i="11"/>
  <c r="J77" i="11"/>
  <c r="N77" i="11"/>
  <c r="R77" i="11"/>
  <c r="L90" i="11"/>
  <c r="J91" i="11"/>
  <c r="O101" i="11"/>
  <c r="S101" i="11"/>
  <c r="G102" i="11"/>
  <c r="K102" i="11"/>
  <c r="Q102" i="11"/>
  <c r="L75" i="12"/>
  <c r="H189" i="11"/>
  <c r="G118" i="11"/>
  <c r="K118" i="11"/>
  <c r="Q118" i="11"/>
  <c r="W118" i="11"/>
  <c r="T117" i="11"/>
  <c r="L95" i="11"/>
  <c r="L97" i="11"/>
  <c r="H118" i="11"/>
  <c r="N118" i="11"/>
  <c r="R118" i="11"/>
  <c r="X118" i="11"/>
  <c r="L75" i="11"/>
  <c r="P75" i="11"/>
  <c r="X75" i="11"/>
  <c r="J76" i="11"/>
  <c r="N76" i="11"/>
  <c r="R76" i="11"/>
  <c r="H77" i="11"/>
  <c r="L77" i="11"/>
  <c r="P77" i="11"/>
  <c r="X77" i="11"/>
  <c r="R81" i="11"/>
  <c r="L82" i="11"/>
  <c r="R82" i="11"/>
  <c r="H83" i="11"/>
  <c r="L83" i="11"/>
  <c r="P84" i="11"/>
  <c r="P85" i="11"/>
  <c r="N87" i="11"/>
  <c r="X88" i="11"/>
  <c r="R89" i="11"/>
  <c r="J90" i="11"/>
  <c r="N90" i="11"/>
  <c r="R90" i="11"/>
  <c r="X90" i="11"/>
  <c r="Q101" i="11"/>
  <c r="U101" i="11"/>
  <c r="I102" i="11"/>
  <c r="O102" i="11"/>
  <c r="U102" i="11"/>
  <c r="I103" i="11"/>
  <c r="O103" i="11"/>
  <c r="U103" i="11"/>
  <c r="I104" i="11"/>
  <c r="Q104" i="11"/>
  <c r="W119" i="11"/>
  <c r="O119" i="11"/>
  <c r="K119" i="11"/>
  <c r="G119" i="11"/>
  <c r="M118" i="11"/>
  <c r="L78" i="11"/>
  <c r="H79" i="11"/>
  <c r="R79" i="11"/>
  <c r="N80" i="11"/>
  <c r="L84" i="11"/>
  <c r="H86" i="11"/>
  <c r="L86" i="11"/>
  <c r="V87" i="11"/>
  <c r="L88" i="11"/>
  <c r="L91" i="11"/>
  <c r="H92" i="11"/>
  <c r="N93" i="11"/>
  <c r="L98" i="11"/>
  <c r="P98" i="11"/>
  <c r="H99" i="11"/>
  <c r="T105" i="11"/>
  <c r="X105" i="11"/>
  <c r="H113" i="11"/>
  <c r="P113" i="11"/>
  <c r="O110" i="11"/>
  <c r="K113" i="11"/>
  <c r="W113" i="11"/>
  <c r="H119" i="11"/>
  <c r="V118" i="11"/>
  <c r="M82" i="11"/>
  <c r="W83" i="11"/>
  <c r="K87" i="11"/>
  <c r="I88" i="11"/>
  <c r="K92" i="11"/>
  <c r="O95" i="11"/>
  <c r="S95" i="11"/>
  <c r="G96" i="11"/>
  <c r="K96" i="11"/>
  <c r="M97" i="11"/>
  <c r="Q97" i="11"/>
  <c r="G98" i="11"/>
  <c r="K98" i="11"/>
  <c r="W98" i="11"/>
  <c r="I105" i="11"/>
  <c r="O105" i="11"/>
  <c r="U105" i="11"/>
  <c r="I113" i="11"/>
  <c r="Q113" i="11"/>
  <c r="T79" i="11"/>
  <c r="L80" i="11"/>
  <c r="T80" i="11"/>
  <c r="T81" i="11"/>
  <c r="T82" i="11"/>
  <c r="T83" i="11"/>
  <c r="T84" i="11"/>
  <c r="T85" i="11"/>
  <c r="T86" i="11"/>
  <c r="T87" i="11"/>
  <c r="T88" i="11"/>
  <c r="T89" i="11"/>
  <c r="T90" i="11"/>
  <c r="T91" i="11"/>
  <c r="T92" i="11"/>
  <c r="T93" i="11"/>
  <c r="T110" i="11"/>
  <c r="J113" i="11"/>
  <c r="R113" i="11"/>
  <c r="T113" i="11"/>
  <c r="J118" i="11"/>
  <c r="P118" i="11"/>
  <c r="T118" i="11"/>
  <c r="I117" i="11"/>
  <c r="K117" i="11"/>
  <c r="O117" i="11"/>
  <c r="Q117" i="11"/>
  <c r="U117" i="11"/>
  <c r="L116" i="11"/>
  <c r="M116" i="11"/>
  <c r="Q83" i="11"/>
  <c r="Q84" i="11"/>
  <c r="M86" i="11"/>
  <c r="T100" i="11"/>
  <c r="L81" i="11"/>
  <c r="H82" i="11"/>
  <c r="P82" i="11"/>
  <c r="X82" i="11"/>
  <c r="J83" i="11"/>
  <c r="N83" i="11"/>
  <c r="R84" i="11"/>
  <c r="J85" i="11"/>
  <c r="R85" i="11"/>
  <c r="H90" i="11"/>
  <c r="P90" i="11"/>
  <c r="V90" i="11"/>
  <c r="G103" i="11"/>
  <c r="K103" i="11"/>
  <c r="Q103" i="11"/>
  <c r="G104" i="11"/>
  <c r="K104" i="11"/>
  <c r="T119" i="11"/>
  <c r="U119" i="11"/>
  <c r="Q119" i="11"/>
  <c r="I119" i="11"/>
  <c r="S118" i="11"/>
  <c r="P111" i="11"/>
  <c r="T111" i="11"/>
  <c r="J114" i="11"/>
  <c r="R114" i="11"/>
  <c r="J78" i="11"/>
  <c r="N78" i="11"/>
  <c r="P79" i="11"/>
  <c r="X79" i="11"/>
  <c r="V83" i="11"/>
  <c r="H84" i="11"/>
  <c r="N84" i="11"/>
  <c r="J86" i="11"/>
  <c r="P86" i="11"/>
  <c r="X86" i="11"/>
  <c r="H88" i="11"/>
  <c r="N88" i="11"/>
  <c r="N91" i="11"/>
  <c r="R91" i="11"/>
  <c r="X91" i="11"/>
  <c r="J92" i="11"/>
  <c r="N98" i="11"/>
  <c r="T98" i="11"/>
  <c r="S102" i="11"/>
  <c r="L110" i="11"/>
  <c r="N113" i="11"/>
  <c r="X113" i="11"/>
  <c r="G113" i="11"/>
  <c r="U113" i="11"/>
  <c r="X119" i="11"/>
  <c r="R119" i="11"/>
  <c r="N119" i="11"/>
  <c r="J119" i="11"/>
  <c r="L118" i="11"/>
  <c r="S80" i="11"/>
  <c r="S83" i="11"/>
  <c r="I84" i="11"/>
  <c r="G87" i="11"/>
  <c r="M87" i="11"/>
  <c r="W89" i="11"/>
  <c r="K94" i="11"/>
  <c r="M95" i="11"/>
  <c r="Q95" i="11"/>
  <c r="U95" i="11"/>
  <c r="I96" i="11"/>
  <c r="T96" i="11"/>
  <c r="O97" i="11"/>
  <c r="S97" i="11"/>
  <c r="I98" i="11"/>
  <c r="U98" i="11"/>
  <c r="T101" i="11"/>
  <c r="K105" i="11"/>
  <c r="Q105" i="11"/>
  <c r="W110" i="11"/>
  <c r="O113" i="11"/>
  <c r="Q156" i="10"/>
  <c r="V83" i="10"/>
  <c r="V155" i="10"/>
  <c r="N82" i="10"/>
  <c r="N83" i="10"/>
  <c r="Q185" i="12"/>
  <c r="Q152" i="10"/>
  <c r="V213" i="11"/>
  <c r="D77" i="11"/>
  <c r="W185" i="12"/>
  <c r="F75" i="11"/>
  <c r="G113" i="12"/>
  <c r="P185" i="12"/>
  <c r="F161" i="11"/>
  <c r="F92" i="11"/>
  <c r="F165" i="11"/>
  <c r="F96" i="11"/>
  <c r="F179" i="11"/>
  <c r="F110" i="11"/>
  <c r="Q181" i="11"/>
  <c r="U214" i="11"/>
  <c r="U151" i="11"/>
  <c r="K154" i="11"/>
  <c r="R163" i="11"/>
  <c r="J183" i="11"/>
  <c r="V181" i="11"/>
  <c r="U222" i="11"/>
  <c r="U186" i="11"/>
  <c r="U190" i="11"/>
  <c r="U184" i="11"/>
  <c r="U188" i="11"/>
  <c r="N181" i="11"/>
  <c r="T183" i="11"/>
  <c r="O158" i="11"/>
  <c r="F215" i="11"/>
  <c r="F155" i="11"/>
  <c r="F86" i="11"/>
  <c r="R180" i="11"/>
  <c r="N180" i="11"/>
  <c r="M185" i="11"/>
  <c r="M189" i="11"/>
  <c r="G215" i="11"/>
  <c r="G155" i="11"/>
  <c r="W158" i="11"/>
  <c r="X180" i="11"/>
  <c r="O214" i="11"/>
  <c r="O151" i="11"/>
  <c r="K160" i="11"/>
  <c r="W159" i="11"/>
  <c r="M216" i="11"/>
  <c r="M159" i="11"/>
  <c r="O150" i="11"/>
  <c r="G150" i="11"/>
  <c r="M152" i="11"/>
  <c r="I214" i="11"/>
  <c r="I151" i="11"/>
  <c r="J180" i="11"/>
  <c r="M187" i="11"/>
  <c r="M191" i="11"/>
  <c r="M224" i="11"/>
  <c r="M223" i="11"/>
  <c r="S187" i="11"/>
  <c r="S191" i="11"/>
  <c r="S224" i="11"/>
  <c r="S223" i="11"/>
  <c r="S222" i="11"/>
  <c r="S186" i="11"/>
  <c r="S190" i="11"/>
  <c r="I222" i="11"/>
  <c r="I186" i="11"/>
  <c r="I190" i="11"/>
  <c r="Q222" i="11"/>
  <c r="Q186" i="11"/>
  <c r="Q190" i="11"/>
  <c r="E221" i="11"/>
  <c r="E182" i="11"/>
  <c r="E113" i="11"/>
  <c r="E114" i="11"/>
  <c r="E180" i="11"/>
  <c r="E111" i="11"/>
  <c r="U181" i="11"/>
  <c r="W185" i="11"/>
  <c r="W189" i="11"/>
  <c r="F184" i="11"/>
  <c r="F115" i="11"/>
  <c r="F188" i="11"/>
  <c r="G184" i="11"/>
  <c r="G188" i="11"/>
  <c r="J184" i="11"/>
  <c r="J188" i="11"/>
  <c r="N184" i="11"/>
  <c r="N188" i="11"/>
  <c r="T184" i="11"/>
  <c r="T188" i="11"/>
  <c r="W184" i="11"/>
  <c r="W188" i="11"/>
  <c r="D181" i="11"/>
  <c r="D112" i="11"/>
  <c r="T181" i="11"/>
  <c r="V185" i="11"/>
  <c r="V189" i="11"/>
  <c r="M184" i="11"/>
  <c r="M188" i="11"/>
  <c r="S184" i="11"/>
  <c r="S188" i="11"/>
  <c r="L163" i="11"/>
  <c r="L217" i="11"/>
  <c r="L166" i="11"/>
  <c r="T180" i="11"/>
  <c r="F213" i="11"/>
  <c r="F147" i="11"/>
  <c r="F78" i="11"/>
  <c r="F149" i="11"/>
  <c r="F80" i="11"/>
  <c r="D150" i="11"/>
  <c r="D81" i="11"/>
  <c r="F214" i="11"/>
  <c r="F151" i="11"/>
  <c r="F82" i="11"/>
  <c r="D156" i="11"/>
  <c r="D87" i="11"/>
  <c r="F157" i="11"/>
  <c r="F88" i="11"/>
  <c r="D162" i="11"/>
  <c r="D93" i="11"/>
  <c r="E165" i="11"/>
  <c r="E96" i="11"/>
  <c r="E167" i="11"/>
  <c r="E98" i="11"/>
  <c r="E171" i="11"/>
  <c r="E218" i="11"/>
  <c r="E169" i="11"/>
  <c r="E100" i="11"/>
  <c r="E101" i="11"/>
  <c r="D171" i="11"/>
  <c r="D102" i="11"/>
  <c r="F220" i="11"/>
  <c r="F178" i="11"/>
  <c r="F109" i="11"/>
  <c r="G148" i="11"/>
  <c r="W151" i="11"/>
  <c r="G152" i="11"/>
  <c r="Q153" i="11"/>
  <c r="M154" i="11"/>
  <c r="M156" i="11"/>
  <c r="S158" i="11"/>
  <c r="K216" i="11"/>
  <c r="K159" i="11"/>
  <c r="I160" i="11"/>
  <c r="V218" i="11"/>
  <c r="V170" i="11"/>
  <c r="V163" i="11"/>
  <c r="V167" i="11"/>
  <c r="V217" i="11"/>
  <c r="J164" i="11"/>
  <c r="R165" i="11"/>
  <c r="V165" i="11"/>
  <c r="L169" i="11"/>
  <c r="R169" i="11"/>
  <c r="T169" i="11"/>
  <c r="V169" i="11"/>
  <c r="H218" i="11"/>
  <c r="H170" i="11"/>
  <c r="J218" i="11"/>
  <c r="J170" i="11"/>
  <c r="N218" i="11"/>
  <c r="N170" i="11"/>
  <c r="X218" i="11"/>
  <c r="X170" i="11"/>
  <c r="R171" i="11"/>
  <c r="T171" i="11"/>
  <c r="V171" i="11"/>
  <c r="N172" i="11"/>
  <c r="P172" i="11"/>
  <c r="X172" i="11"/>
  <c r="H173" i="11"/>
  <c r="P173" i="11"/>
  <c r="V173" i="11"/>
  <c r="N149" i="11"/>
  <c r="H213" i="11"/>
  <c r="H147" i="11"/>
  <c r="L213" i="11"/>
  <c r="L147" i="11"/>
  <c r="N213" i="11"/>
  <c r="N147" i="11"/>
  <c r="H148" i="11"/>
  <c r="R148" i="11"/>
  <c r="T148" i="11"/>
  <c r="L149" i="11"/>
  <c r="R149" i="11"/>
  <c r="T149" i="11"/>
  <c r="X149" i="11"/>
  <c r="J150" i="11"/>
  <c r="N150" i="11"/>
  <c r="R150" i="11"/>
  <c r="V150" i="11"/>
  <c r="X150" i="11"/>
  <c r="P214" i="11"/>
  <c r="P151" i="11"/>
  <c r="R214" i="11"/>
  <c r="R151" i="11"/>
  <c r="T151" i="11"/>
  <c r="X214" i="11"/>
  <c r="X151" i="11"/>
  <c r="J152" i="11"/>
  <c r="R152" i="11"/>
  <c r="J153" i="11"/>
  <c r="L153" i="11"/>
  <c r="V153" i="11"/>
  <c r="X153" i="11"/>
  <c r="H154" i="11"/>
  <c r="X154" i="11"/>
  <c r="L215" i="11"/>
  <c r="L155" i="11"/>
  <c r="P215" i="11"/>
  <c r="P155" i="11"/>
  <c r="V215" i="11"/>
  <c r="V155" i="11"/>
  <c r="X215" i="11"/>
  <c r="X155" i="11"/>
  <c r="H156" i="11"/>
  <c r="J156" i="11"/>
  <c r="P156" i="11"/>
  <c r="P157" i="11"/>
  <c r="T157" i="11"/>
  <c r="J158" i="11"/>
  <c r="J162" i="11"/>
  <c r="V158" i="11"/>
  <c r="L216" i="11"/>
  <c r="L159" i="11"/>
  <c r="R216" i="11"/>
  <c r="R159" i="11"/>
  <c r="V216" i="11"/>
  <c r="V159" i="11"/>
  <c r="X216" i="11"/>
  <c r="X159" i="11"/>
  <c r="J160" i="11"/>
  <c r="V160" i="11"/>
  <c r="H161" i="11"/>
  <c r="R161" i="11"/>
  <c r="X161" i="11"/>
  <c r="H162" i="11"/>
  <c r="P162" i="11"/>
  <c r="V162" i="11"/>
  <c r="V166" i="11"/>
  <c r="X162" i="11"/>
  <c r="X166" i="11"/>
  <c r="J163" i="11"/>
  <c r="Q163" i="11"/>
  <c r="U163" i="11"/>
  <c r="W163" i="11"/>
  <c r="P164" i="11"/>
  <c r="P168" i="11"/>
  <c r="T164" i="11"/>
  <c r="X164" i="11"/>
  <c r="Q165" i="11"/>
  <c r="U165" i="11"/>
  <c r="N217" i="11"/>
  <c r="N166" i="11"/>
  <c r="R217" i="11"/>
  <c r="R166" i="11"/>
  <c r="T166" i="11"/>
  <c r="H167" i="11"/>
  <c r="N167" i="11"/>
  <c r="P167" i="11"/>
  <c r="X167" i="11"/>
  <c r="J168" i="11"/>
  <c r="N168" i="11"/>
  <c r="R168" i="11"/>
  <c r="T168" i="11"/>
  <c r="X168" i="11"/>
  <c r="O169" i="11"/>
  <c r="U169" i="11"/>
  <c r="M218" i="11"/>
  <c r="M170" i="11"/>
  <c r="O218" i="11"/>
  <c r="O170" i="11"/>
  <c r="U218" i="11"/>
  <c r="U170" i="11"/>
  <c r="I171" i="11"/>
  <c r="M171" i="11"/>
  <c r="O171" i="11"/>
  <c r="S171" i="11"/>
  <c r="U171" i="11"/>
  <c r="U172" i="11"/>
  <c r="G187" i="11"/>
  <c r="G224" i="11"/>
  <c r="G191" i="11"/>
  <c r="G223" i="11"/>
  <c r="E179" i="11"/>
  <c r="E110" i="11"/>
  <c r="E183" i="11"/>
  <c r="X185" i="11"/>
  <c r="X189" i="11"/>
  <c r="F177" i="11"/>
  <c r="F108" i="11"/>
  <c r="I181" i="11"/>
  <c r="F183" i="11"/>
  <c r="F114" i="11"/>
  <c r="O222" i="11"/>
  <c r="O186" i="11"/>
  <c r="O190" i="11"/>
  <c r="E222" i="11"/>
  <c r="E186" i="11"/>
  <c r="E117" i="11"/>
  <c r="E190" i="11"/>
  <c r="J181" i="11"/>
  <c r="G213" i="11"/>
  <c r="G147" i="11"/>
  <c r="D164" i="11"/>
  <c r="D95" i="11"/>
  <c r="D160" i="11"/>
  <c r="D91" i="11"/>
  <c r="D158" i="11"/>
  <c r="D89" i="11"/>
  <c r="E215" i="11"/>
  <c r="E155" i="11"/>
  <c r="E86" i="11"/>
  <c r="D154" i="11"/>
  <c r="D85" i="11"/>
  <c r="E153" i="11"/>
  <c r="E84" i="11"/>
  <c r="H183" i="11"/>
  <c r="D221" i="11"/>
  <c r="D182" i="11"/>
  <c r="D113" i="11"/>
  <c r="O184" i="11"/>
  <c r="O188" i="11"/>
  <c r="P183" i="11"/>
  <c r="Q157" i="11"/>
  <c r="H184" i="11"/>
  <c r="H188" i="11"/>
  <c r="K214" i="11"/>
  <c r="K151" i="11"/>
  <c r="H180" i="11"/>
  <c r="S157" i="11"/>
  <c r="G160" i="11"/>
  <c r="S216" i="11"/>
  <c r="S159" i="11"/>
  <c r="Q150" i="11"/>
  <c r="I150" i="11"/>
  <c r="I158" i="11"/>
  <c r="U150" i="11"/>
  <c r="E177" i="11"/>
  <c r="E108" i="11"/>
  <c r="W187" i="11"/>
  <c r="W224" i="11"/>
  <c r="W191" i="11"/>
  <c r="W223" i="11"/>
  <c r="I187" i="11"/>
  <c r="I224" i="11"/>
  <c r="I191" i="11"/>
  <c r="I223" i="11"/>
  <c r="K222" i="11"/>
  <c r="K186" i="11"/>
  <c r="K190" i="11"/>
  <c r="X181" i="11"/>
  <c r="K184" i="11"/>
  <c r="K188" i="11"/>
  <c r="P184" i="11"/>
  <c r="P188" i="11"/>
  <c r="Q184" i="11"/>
  <c r="Q188" i="11"/>
  <c r="S185" i="11"/>
  <c r="S189" i="11"/>
  <c r="L184" i="11"/>
  <c r="L188" i="11"/>
  <c r="V184" i="11"/>
  <c r="V188" i="11"/>
  <c r="D183" i="11"/>
  <c r="D114" i="11"/>
  <c r="F180" i="11"/>
  <c r="F111" i="11"/>
  <c r="L165" i="11"/>
  <c r="V180" i="11"/>
  <c r="N183" i="11"/>
  <c r="V183" i="11"/>
  <c r="E213" i="11"/>
  <c r="E147" i="11"/>
  <c r="E78" i="11"/>
  <c r="E79" i="11"/>
  <c r="E149" i="11"/>
  <c r="E80" i="11"/>
  <c r="E81" i="11"/>
  <c r="E157" i="11"/>
  <c r="E88" i="11"/>
  <c r="E161" i="11"/>
  <c r="E92" i="11"/>
  <c r="F163" i="11"/>
  <c r="F94" i="11"/>
  <c r="F167" i="11"/>
  <c r="F98" i="11"/>
  <c r="D168" i="11"/>
  <c r="D99" i="11"/>
  <c r="D218" i="11"/>
  <c r="D170" i="11"/>
  <c r="D101" i="11"/>
  <c r="D173" i="11"/>
  <c r="D104" i="11"/>
  <c r="D176" i="11"/>
  <c r="D107" i="11"/>
  <c r="E176" i="11"/>
  <c r="E107" i="11"/>
  <c r="D177" i="11"/>
  <c r="D108" i="11"/>
  <c r="D220" i="11"/>
  <c r="D178" i="11"/>
  <c r="D109" i="11"/>
  <c r="I213" i="11"/>
  <c r="I147" i="11"/>
  <c r="W149" i="11"/>
  <c r="W150" i="11"/>
  <c r="M214" i="11"/>
  <c r="M151" i="11"/>
  <c r="K152" i="11"/>
  <c r="O152" i="11"/>
  <c r="Q154" i="11"/>
  <c r="U154" i="11"/>
  <c r="I216" i="11"/>
  <c r="I159" i="11"/>
  <c r="I163" i="11"/>
  <c r="Q216" i="11"/>
  <c r="Q159" i="11"/>
  <c r="P163" i="11"/>
  <c r="T163" i="11"/>
  <c r="X163" i="11"/>
  <c r="X217" i="11"/>
  <c r="N165" i="11"/>
  <c r="P165" i="11"/>
  <c r="T165" i="11"/>
  <c r="X165" i="11"/>
  <c r="J217" i="11"/>
  <c r="J166" i="11"/>
  <c r="N169" i="11"/>
  <c r="P218" i="11"/>
  <c r="P170" i="11"/>
  <c r="R218" i="11"/>
  <c r="R170" i="11"/>
  <c r="H171" i="11"/>
  <c r="J171" i="11"/>
  <c r="L171" i="11"/>
  <c r="P171" i="11"/>
  <c r="X171" i="11"/>
  <c r="H172" i="11"/>
  <c r="J172" i="11"/>
  <c r="L172" i="11"/>
  <c r="R172" i="11"/>
  <c r="V172" i="11"/>
  <c r="L173" i="11"/>
  <c r="N173" i="11"/>
  <c r="R173" i="11"/>
  <c r="X173" i="11"/>
  <c r="J213" i="11"/>
  <c r="J147" i="11"/>
  <c r="P213" i="11"/>
  <c r="P147" i="11"/>
  <c r="T220" i="11"/>
  <c r="T219" i="11"/>
  <c r="T218" i="11"/>
  <c r="T217" i="11"/>
  <c r="T216" i="11"/>
  <c r="T215" i="11"/>
  <c r="T214" i="11"/>
  <c r="T213" i="11"/>
  <c r="T147" i="11"/>
  <c r="X213" i="11"/>
  <c r="X147" i="11"/>
  <c r="L148" i="11"/>
  <c r="N148" i="11"/>
  <c r="P148" i="11"/>
  <c r="P149" i="11"/>
  <c r="H150" i="11"/>
  <c r="L150" i="11"/>
  <c r="P150" i="11"/>
  <c r="J214" i="11"/>
  <c r="J151" i="11"/>
  <c r="L214" i="11"/>
  <c r="L151" i="11"/>
  <c r="N214" i="11"/>
  <c r="N151" i="11"/>
  <c r="V214" i="11"/>
  <c r="V151" i="11"/>
  <c r="N152" i="11"/>
  <c r="P152" i="11"/>
  <c r="X152" i="11"/>
  <c r="P153" i="11"/>
  <c r="J154" i="11"/>
  <c r="R154" i="11"/>
  <c r="T154" i="11"/>
  <c r="N215" i="11"/>
  <c r="N155" i="11"/>
  <c r="R215" i="11"/>
  <c r="R155" i="11"/>
  <c r="L156" i="11"/>
  <c r="N156" i="11"/>
  <c r="X156" i="11"/>
  <c r="N157" i="11"/>
  <c r="R157" i="11"/>
  <c r="X157" i="11"/>
  <c r="H158" i="11"/>
  <c r="L158" i="11"/>
  <c r="L162" i="11"/>
  <c r="P158" i="11"/>
  <c r="R158" i="11"/>
  <c r="R162" i="11"/>
  <c r="X158" i="11"/>
  <c r="H216" i="11"/>
  <c r="H159" i="11"/>
  <c r="N216" i="11"/>
  <c r="N159" i="11"/>
  <c r="P216" i="11"/>
  <c r="P159" i="11"/>
  <c r="T159" i="11"/>
  <c r="H160" i="11"/>
  <c r="L160" i="11"/>
  <c r="N160" i="11"/>
  <c r="X160" i="11"/>
  <c r="N161" i="11"/>
  <c r="P161" i="11"/>
  <c r="T162" i="11"/>
  <c r="H163" i="11"/>
  <c r="O163" i="11"/>
  <c r="S163" i="11"/>
  <c r="G164" i="11"/>
  <c r="I164" i="11"/>
  <c r="K164" i="11"/>
  <c r="N164" i="11"/>
  <c r="R164" i="11"/>
  <c r="V164" i="11"/>
  <c r="V168" i="11"/>
  <c r="H165" i="11"/>
  <c r="H169" i="11"/>
  <c r="J165" i="11"/>
  <c r="J169" i="11"/>
  <c r="M165" i="11"/>
  <c r="O165" i="11"/>
  <c r="S165" i="11"/>
  <c r="G217" i="11"/>
  <c r="G166" i="11"/>
  <c r="I217" i="11"/>
  <c r="I166" i="11"/>
  <c r="K217" i="11"/>
  <c r="K166" i="11"/>
  <c r="P217" i="11"/>
  <c r="P166" i="11"/>
  <c r="J167" i="11"/>
  <c r="T167" i="11"/>
  <c r="H168" i="11"/>
  <c r="Q169" i="11"/>
  <c r="W169" i="11"/>
  <c r="G218" i="11"/>
  <c r="G170" i="11"/>
  <c r="G174" i="11"/>
  <c r="Q218" i="11"/>
  <c r="Q170" i="11"/>
  <c r="W170" i="11"/>
  <c r="K171" i="11"/>
  <c r="Q171" i="11"/>
  <c r="G172" i="11"/>
  <c r="I172" i="11"/>
  <c r="M172" i="11"/>
  <c r="O172" i="11"/>
  <c r="Q172" i="11"/>
  <c r="G219" i="11"/>
  <c r="W172" i="11"/>
  <c r="K173" i="11"/>
  <c r="O173" i="11"/>
  <c r="S173" i="11"/>
  <c r="N219" i="11"/>
  <c r="N174" i="11"/>
  <c r="P219" i="11"/>
  <c r="P174" i="11"/>
  <c r="T174" i="11"/>
  <c r="X219" i="11"/>
  <c r="X174" i="11"/>
  <c r="J175" i="11"/>
  <c r="X175" i="11"/>
  <c r="H176" i="11"/>
  <c r="J176" i="11"/>
  <c r="P176" i="11"/>
  <c r="T176" i="11"/>
  <c r="X176" i="11"/>
  <c r="R177" i="11"/>
  <c r="H220" i="11"/>
  <c r="H178" i="11"/>
  <c r="J220" i="11"/>
  <c r="J178" i="11"/>
  <c r="P220" i="11"/>
  <c r="P178" i="11"/>
  <c r="R220" i="11"/>
  <c r="R178" i="11"/>
  <c r="T178" i="11"/>
  <c r="L179" i="11"/>
  <c r="P179" i="11"/>
  <c r="R179" i="11"/>
  <c r="T179" i="11"/>
  <c r="X179" i="11"/>
  <c r="H221" i="11"/>
  <c r="H182" i="11"/>
  <c r="R221" i="11"/>
  <c r="R182" i="11"/>
  <c r="V221" i="11"/>
  <c r="V182" i="11"/>
  <c r="X221" i="11"/>
  <c r="X182" i="11"/>
  <c r="M181" i="11"/>
  <c r="D172" i="11"/>
  <c r="D103" i="11"/>
  <c r="D175" i="11"/>
  <c r="D106" i="11"/>
  <c r="L152" i="11"/>
  <c r="W165" i="11"/>
  <c r="R167" i="11"/>
  <c r="O154" i="11"/>
  <c r="L161" i="11"/>
  <c r="L168" i="11"/>
  <c r="W157" i="11"/>
  <c r="V156" i="11"/>
  <c r="G214" i="11"/>
  <c r="G151" i="11"/>
  <c r="V157" i="11"/>
  <c r="J161" i="11"/>
  <c r="E163" i="11"/>
  <c r="E94" i="11"/>
  <c r="G158" i="11"/>
  <c r="V148" i="11"/>
  <c r="V154" i="11"/>
  <c r="T156" i="11"/>
  <c r="L157" i="11"/>
  <c r="N176" i="11"/>
  <c r="U185" i="11"/>
  <c r="S150" i="11"/>
  <c r="S214" i="11"/>
  <c r="S151" i="11"/>
  <c r="S154" i="11"/>
  <c r="N163" i="11"/>
  <c r="H217" i="11"/>
  <c r="H166" i="11"/>
  <c r="X169" i="11"/>
  <c r="J173" i="11"/>
  <c r="N158" i="11"/>
  <c r="J216" i="11"/>
  <c r="J159" i="11"/>
  <c r="S169" i="11"/>
  <c r="U173" i="11"/>
  <c r="F153" i="11"/>
  <c r="F84" i="11"/>
  <c r="E216" i="11"/>
  <c r="E159" i="11"/>
  <c r="E90" i="11"/>
  <c r="N153" i="11"/>
  <c r="P175" i="11"/>
  <c r="V220" i="11"/>
  <c r="V178" i="11"/>
  <c r="L164" i="11"/>
  <c r="E181" i="11"/>
  <c r="E112" i="11"/>
  <c r="U158" i="11"/>
  <c r="L183" i="11"/>
  <c r="Q187" i="11"/>
  <c r="Q224" i="11"/>
  <c r="Q191" i="11"/>
  <c r="Q223" i="11"/>
  <c r="H214" i="11"/>
  <c r="H151" i="11"/>
  <c r="K187" i="11"/>
  <c r="K191" i="11"/>
  <c r="K224" i="11"/>
  <c r="K223" i="11"/>
  <c r="M222" i="11"/>
  <c r="M186" i="11"/>
  <c r="M190" i="11"/>
  <c r="W181" i="11"/>
  <c r="I184" i="11"/>
  <c r="H181" i="11"/>
  <c r="R181" i="11"/>
  <c r="D180" i="11"/>
  <c r="D111" i="11"/>
  <c r="F169" i="11"/>
  <c r="F100" i="11"/>
  <c r="J215" i="11"/>
  <c r="J155" i="11"/>
  <c r="V176" i="11"/>
  <c r="N221" i="11"/>
  <c r="N182" i="11"/>
  <c r="H153" i="11"/>
  <c r="M163" i="11"/>
  <c r="K172" i="11"/>
  <c r="N179" i="11"/>
  <c r="E214" i="11"/>
  <c r="E151" i="11"/>
  <c r="E82" i="11"/>
  <c r="S153" i="11"/>
  <c r="M153" i="11"/>
  <c r="O215" i="11"/>
  <c r="O155" i="11"/>
  <c r="G156" i="11"/>
  <c r="S148" i="11"/>
  <c r="F154" i="11"/>
  <c r="F85" i="11"/>
  <c r="K149" i="11"/>
  <c r="W156" i="11"/>
  <c r="U213" i="11"/>
  <c r="U147" i="11"/>
  <c r="U149" i="11"/>
  <c r="W148" i="11"/>
  <c r="T150" i="11"/>
  <c r="H152" i="11"/>
  <c r="M213" i="11"/>
  <c r="M147" i="11"/>
  <c r="G149" i="11"/>
  <c r="M149" i="11"/>
  <c r="U152" i="11"/>
  <c r="K153" i="11"/>
  <c r="I156" i="11"/>
  <c r="S156" i="11"/>
  <c r="K157" i="11"/>
  <c r="F156" i="11"/>
  <c r="F87" i="11"/>
  <c r="F158" i="11"/>
  <c r="F89" i="11"/>
  <c r="F217" i="11"/>
  <c r="F166" i="11"/>
  <c r="F97" i="11"/>
  <c r="E217" i="11"/>
  <c r="E166" i="11"/>
  <c r="E97" i="11"/>
  <c r="D167" i="11"/>
  <c r="D98" i="11"/>
  <c r="F172" i="11"/>
  <c r="F103" i="11"/>
  <c r="F175" i="11"/>
  <c r="F106" i="11"/>
  <c r="O149" i="11"/>
  <c r="S152" i="11"/>
  <c r="W155" i="11"/>
  <c r="O156" i="11"/>
  <c r="S160" i="11"/>
  <c r="S176" i="11"/>
  <c r="M160" i="11"/>
  <c r="O160" i="11"/>
  <c r="Q160" i="11"/>
  <c r="U160" i="11"/>
  <c r="M161" i="11"/>
  <c r="Q161" i="11"/>
  <c r="S161" i="11"/>
  <c r="G162" i="11"/>
  <c r="W162" i="11"/>
  <c r="G163" i="11"/>
  <c r="M164" i="11"/>
  <c r="Q164" i="11"/>
  <c r="S164" i="11"/>
  <c r="U164" i="11"/>
  <c r="G165" i="11"/>
  <c r="Q217" i="11"/>
  <c r="Q166" i="11"/>
  <c r="U217" i="11"/>
  <c r="U166" i="11"/>
  <c r="M167" i="11"/>
  <c r="O167" i="11"/>
  <c r="U167" i="11"/>
  <c r="W167" i="11"/>
  <c r="I168" i="11"/>
  <c r="M168" i="11"/>
  <c r="O168" i="11"/>
  <c r="G169" i="11"/>
  <c r="I169" i="11"/>
  <c r="M175" i="11"/>
  <c r="O175" i="11"/>
  <c r="U175" i="11"/>
  <c r="G176" i="11"/>
  <c r="K176" i="11"/>
  <c r="Q176" i="11"/>
  <c r="W176" i="11"/>
  <c r="M177" i="11"/>
  <c r="O177" i="11"/>
  <c r="Q177" i="11"/>
  <c r="U177" i="11"/>
  <c r="G220" i="11"/>
  <c r="G178" i="11"/>
  <c r="Q220" i="11"/>
  <c r="Q178" i="11"/>
  <c r="M179" i="11"/>
  <c r="W179" i="11"/>
  <c r="K221" i="11"/>
  <c r="K182" i="11"/>
  <c r="M221" i="11"/>
  <c r="M182" i="11"/>
  <c r="S221" i="11"/>
  <c r="S182" i="11"/>
  <c r="U221" i="11"/>
  <c r="U182" i="11"/>
  <c r="W221" i="11"/>
  <c r="W182" i="11"/>
  <c r="P154" i="11"/>
  <c r="H222" i="11"/>
  <c r="H186" i="11"/>
  <c r="H190" i="11"/>
  <c r="X184" i="11"/>
  <c r="G181" i="11"/>
  <c r="V187" i="11"/>
  <c r="V224" i="11"/>
  <c r="V191" i="11"/>
  <c r="V223" i="11"/>
  <c r="N187" i="11"/>
  <c r="N224" i="11"/>
  <c r="N191" i="11"/>
  <c r="N223" i="11"/>
  <c r="F187" i="11"/>
  <c r="F118" i="11"/>
  <c r="F224" i="11"/>
  <c r="F191" i="11"/>
  <c r="F223" i="11"/>
  <c r="J222" i="11"/>
  <c r="J186" i="11"/>
  <c r="J190" i="11"/>
  <c r="R222" i="11"/>
  <c r="R186" i="11"/>
  <c r="R190" i="11"/>
  <c r="W220" i="11"/>
  <c r="W219" i="11"/>
  <c r="W218" i="11"/>
  <c r="W217" i="11"/>
  <c r="W216" i="11"/>
  <c r="W215" i="11"/>
  <c r="W214" i="11"/>
  <c r="W213" i="11"/>
  <c r="W147" i="11"/>
  <c r="M148" i="11"/>
  <c r="Q148" i="11"/>
  <c r="S149" i="11"/>
  <c r="O153" i="11"/>
  <c r="U153" i="11"/>
  <c r="U162" i="11"/>
  <c r="I167" i="11"/>
  <c r="K168" i="11"/>
  <c r="L222" i="11"/>
  <c r="L186" i="11"/>
  <c r="L190" i="11"/>
  <c r="X222" i="11"/>
  <c r="X186" i="11"/>
  <c r="X190" i="11"/>
  <c r="W166" i="11"/>
  <c r="X187" i="11"/>
  <c r="X224" i="11"/>
  <c r="X191" i="11"/>
  <c r="X223" i="11"/>
  <c r="H187" i="11"/>
  <c r="H224" i="11"/>
  <c r="H191" i="11"/>
  <c r="H223" i="11"/>
  <c r="V222" i="11"/>
  <c r="V186" i="11"/>
  <c r="V190" i="11"/>
  <c r="L181" i="11"/>
  <c r="F160" i="11"/>
  <c r="F91" i="11"/>
  <c r="K219" i="11"/>
  <c r="K174" i="11"/>
  <c r="S219" i="11"/>
  <c r="S174" i="11"/>
  <c r="O176" i="11"/>
  <c r="O221" i="11"/>
  <c r="O182" i="11"/>
  <c r="U215" i="11"/>
  <c r="U155" i="11"/>
  <c r="K165" i="11"/>
  <c r="I219" i="11"/>
  <c r="I174" i="11"/>
  <c r="Q219" i="11"/>
  <c r="Q174" i="11"/>
  <c r="G175" i="11"/>
  <c r="S179" i="11"/>
  <c r="E162" i="11"/>
  <c r="E93" i="11"/>
  <c r="E160" i="11"/>
  <c r="E91" i="11"/>
  <c r="J185" i="11"/>
  <c r="P185" i="11"/>
  <c r="D161" i="11"/>
  <c r="D92" i="11"/>
  <c r="D184" i="11"/>
  <c r="D115" i="11"/>
  <c r="D149" i="11"/>
  <c r="D80" i="11"/>
  <c r="D165" i="11"/>
  <c r="D96" i="11"/>
  <c r="D157" i="11"/>
  <c r="D88" i="11"/>
  <c r="F152" i="11"/>
  <c r="F83" i="11"/>
  <c r="D216" i="11"/>
  <c r="D159" i="11"/>
  <c r="D90" i="11"/>
  <c r="F168" i="11"/>
  <c r="F99" i="11"/>
  <c r="F173" i="11"/>
  <c r="F104" i="11"/>
  <c r="F219" i="11"/>
  <c r="F174" i="11"/>
  <c r="F105" i="11"/>
  <c r="R184" i="11"/>
  <c r="O185" i="11"/>
  <c r="K185" i="11"/>
  <c r="T185" i="11"/>
  <c r="E158" i="11"/>
  <c r="E89" i="11"/>
  <c r="E172" i="11"/>
  <c r="E103" i="11"/>
  <c r="Q185" i="11"/>
  <c r="F77" i="11"/>
  <c r="X188" i="11"/>
  <c r="T189" i="11"/>
  <c r="P189" i="11"/>
  <c r="O189" i="11"/>
  <c r="K189" i="11"/>
  <c r="V147" i="11"/>
  <c r="F119" i="11"/>
  <c r="I188" i="11"/>
  <c r="E83" i="11"/>
  <c r="K161" i="11"/>
  <c r="W161" i="11"/>
  <c r="Q168" i="11"/>
  <c r="S172" i="11"/>
  <c r="I173" i="11"/>
  <c r="Q173" i="11"/>
  <c r="H219" i="11"/>
  <c r="H174" i="11"/>
  <c r="J219" i="11"/>
  <c r="J174" i="11"/>
  <c r="L219" i="11"/>
  <c r="L174" i="11"/>
  <c r="V219" i="11"/>
  <c r="V174" i="11"/>
  <c r="L175" i="11"/>
  <c r="N175" i="11"/>
  <c r="V175" i="11"/>
  <c r="L176" i="11"/>
  <c r="R176" i="11"/>
  <c r="J177" i="11"/>
  <c r="N177" i="11"/>
  <c r="P177" i="11"/>
  <c r="T177" i="11"/>
  <c r="V177" i="11"/>
  <c r="X177" i="11"/>
  <c r="L220" i="11"/>
  <c r="L178" i="11"/>
  <c r="N220" i="11"/>
  <c r="N178" i="11"/>
  <c r="X220" i="11"/>
  <c r="X178" i="11"/>
  <c r="H179" i="11"/>
  <c r="J179" i="11"/>
  <c r="V179" i="11"/>
  <c r="J221" i="11"/>
  <c r="J182" i="11"/>
  <c r="L221" i="11"/>
  <c r="L182" i="11"/>
  <c r="P221" i="11"/>
  <c r="P182" i="11"/>
  <c r="T221" i="11"/>
  <c r="T182" i="11"/>
  <c r="K150" i="11"/>
  <c r="O157" i="11"/>
  <c r="L218" i="11"/>
  <c r="L170" i="11"/>
  <c r="S181" i="11"/>
  <c r="D148" i="11"/>
  <c r="D79" i="11"/>
  <c r="D152" i="11"/>
  <c r="D83" i="11"/>
  <c r="G222" i="11"/>
  <c r="G186" i="11"/>
  <c r="G190" i="11"/>
  <c r="N154" i="11"/>
  <c r="S218" i="11"/>
  <c r="S170" i="11"/>
  <c r="L167" i="11"/>
  <c r="R213" i="11"/>
  <c r="R147" i="11"/>
  <c r="T155" i="11"/>
  <c r="M158" i="11"/>
  <c r="I154" i="11"/>
  <c r="O216" i="11"/>
  <c r="O159" i="11"/>
  <c r="U216" i="11"/>
  <c r="U159" i="11"/>
  <c r="J149" i="11"/>
  <c r="R156" i="11"/>
  <c r="K218" i="11"/>
  <c r="K170" i="11"/>
  <c r="R219" i="11"/>
  <c r="R174" i="11"/>
  <c r="K158" i="11"/>
  <c r="N171" i="11"/>
  <c r="T172" i="11"/>
  <c r="H149" i="11"/>
  <c r="R153" i="11"/>
  <c r="H157" i="11"/>
  <c r="P160" i="11"/>
  <c r="T160" i="11"/>
  <c r="Q214" i="11"/>
  <c r="Q151" i="11"/>
  <c r="I152" i="11"/>
  <c r="W154" i="11"/>
  <c r="H164" i="11"/>
  <c r="T170" i="11"/>
  <c r="T173" i="11"/>
  <c r="L154" i="11"/>
  <c r="T158" i="11"/>
  <c r="M169" i="11"/>
  <c r="G171" i="11"/>
  <c r="W171" i="11"/>
  <c r="M173" i="11"/>
  <c r="W173" i="11"/>
  <c r="D217" i="11"/>
  <c r="D166" i="11"/>
  <c r="D97" i="11"/>
  <c r="T152" i="11"/>
  <c r="L177" i="11"/>
  <c r="P181" i="11"/>
  <c r="J157" i="11"/>
  <c r="E187" i="11"/>
  <c r="E118" i="11"/>
  <c r="E191" i="11"/>
  <c r="E224" i="11"/>
  <c r="E223" i="11"/>
  <c r="H175" i="11"/>
  <c r="Q158" i="11"/>
  <c r="T161" i="11"/>
  <c r="G216" i="11"/>
  <c r="G159" i="11"/>
  <c r="U187" i="11"/>
  <c r="U191" i="11"/>
  <c r="U224" i="11"/>
  <c r="U223" i="11"/>
  <c r="W222" i="11"/>
  <c r="W186" i="11"/>
  <c r="W190" i="11"/>
  <c r="D185" i="11"/>
  <c r="D116" i="11"/>
  <c r="G185" i="11"/>
  <c r="P169" i="11"/>
  <c r="O187" i="11"/>
  <c r="O224" i="11"/>
  <c r="O191" i="11"/>
  <c r="O223" i="11"/>
  <c r="T175" i="11"/>
  <c r="H177" i="11"/>
  <c r="V152" i="11"/>
  <c r="T153" i="11"/>
  <c r="H215" i="11"/>
  <c r="H155" i="11"/>
  <c r="R175" i="11"/>
  <c r="F216" i="11"/>
  <c r="F159" i="11"/>
  <c r="F90" i="11"/>
  <c r="L185" i="11"/>
  <c r="M150" i="11"/>
  <c r="Q156" i="11"/>
  <c r="U176" i="11"/>
  <c r="S215" i="11"/>
  <c r="S155" i="11"/>
  <c r="V149" i="11"/>
  <c r="W152" i="11"/>
  <c r="I148" i="11"/>
  <c r="U157" i="11"/>
  <c r="Q149" i="11"/>
  <c r="D169" i="11"/>
  <c r="D100" i="11"/>
  <c r="I218" i="11"/>
  <c r="I170" i="11"/>
  <c r="G173" i="11"/>
  <c r="K213" i="11"/>
  <c r="K147" i="11"/>
  <c r="Q213" i="11"/>
  <c r="Q147" i="11"/>
  <c r="K148" i="11"/>
  <c r="Q152" i="11"/>
  <c r="W153" i="11"/>
  <c r="I215" i="11"/>
  <c r="I155" i="11"/>
  <c r="M215" i="11"/>
  <c r="M155" i="11"/>
  <c r="Q215" i="11"/>
  <c r="Q155" i="11"/>
  <c r="U156" i="11"/>
  <c r="G157" i="11"/>
  <c r="F150" i="11"/>
  <c r="F81" i="11"/>
  <c r="D153" i="11"/>
  <c r="D84" i="11"/>
  <c r="F162" i="11"/>
  <c r="F93" i="11"/>
  <c r="E168" i="11"/>
  <c r="E99" i="11"/>
  <c r="F171" i="11"/>
  <c r="F102" i="11"/>
  <c r="E219" i="11"/>
  <c r="E174" i="11"/>
  <c r="E105" i="11"/>
  <c r="E220" i="11"/>
  <c r="E178" i="11"/>
  <c r="E109" i="11"/>
  <c r="D179" i="11"/>
  <c r="D110" i="11"/>
  <c r="O213" i="11"/>
  <c r="O147" i="11"/>
  <c r="S213" i="11"/>
  <c r="S147" i="11"/>
  <c r="O148" i="11"/>
  <c r="I153" i="11"/>
  <c r="K215" i="11"/>
  <c r="K155" i="11"/>
  <c r="I157" i="11"/>
  <c r="G221" i="11"/>
  <c r="G182" i="11"/>
  <c r="W160" i="11"/>
  <c r="O161" i="11"/>
  <c r="U161" i="11"/>
  <c r="I162" i="11"/>
  <c r="K162" i="11"/>
  <c r="M162" i="11"/>
  <c r="Q162" i="11"/>
  <c r="S162" i="11"/>
  <c r="K163" i="11"/>
  <c r="W164" i="11"/>
  <c r="M217" i="11"/>
  <c r="M166" i="11"/>
  <c r="O217" i="11"/>
  <c r="O166" i="11"/>
  <c r="S217" i="11"/>
  <c r="S166" i="11"/>
  <c r="G167" i="11"/>
  <c r="Q167" i="11"/>
  <c r="S167" i="11"/>
  <c r="G168" i="11"/>
  <c r="S168" i="11"/>
  <c r="U168" i="11"/>
  <c r="W168" i="11"/>
  <c r="K169" i="11"/>
  <c r="I175" i="11"/>
  <c r="Q175" i="11"/>
  <c r="S175" i="11"/>
  <c r="W175" i="11"/>
  <c r="I176" i="11"/>
  <c r="M176" i="11"/>
  <c r="G177" i="11"/>
  <c r="K177" i="11"/>
  <c r="S177" i="11"/>
  <c r="W177" i="11"/>
  <c r="I220" i="11"/>
  <c r="I178" i="11"/>
  <c r="K220" i="11"/>
  <c r="K178" i="11"/>
  <c r="M220" i="11"/>
  <c r="M178" i="11"/>
  <c r="O220" i="11"/>
  <c r="O178" i="11"/>
  <c r="S220" i="11"/>
  <c r="S178" i="11"/>
  <c r="U220" i="11"/>
  <c r="U178" i="11"/>
  <c r="W178" i="11"/>
  <c r="G179" i="11"/>
  <c r="I179" i="11"/>
  <c r="K179" i="11"/>
  <c r="O179" i="11"/>
  <c r="Q179" i="11"/>
  <c r="U179" i="11"/>
  <c r="I221" i="11"/>
  <c r="I182" i="11"/>
  <c r="Q221" i="11"/>
  <c r="Q182" i="11"/>
  <c r="D219" i="11"/>
  <c r="D174" i="11"/>
  <c r="D105" i="11"/>
  <c r="G154" i="11"/>
  <c r="F148" i="11"/>
  <c r="F79" i="11"/>
  <c r="R187" i="11"/>
  <c r="R191" i="11"/>
  <c r="R224" i="11"/>
  <c r="R223" i="11"/>
  <c r="J187" i="11"/>
  <c r="J191" i="11"/>
  <c r="J224" i="11"/>
  <c r="J223" i="11"/>
  <c r="D222" i="11"/>
  <c r="D186" i="11"/>
  <c r="D117" i="11"/>
  <c r="D190" i="11"/>
  <c r="K181" i="11"/>
  <c r="O181" i="11"/>
  <c r="U148" i="11"/>
  <c r="I149" i="11"/>
  <c r="M157" i="11"/>
  <c r="O162" i="11"/>
  <c r="I165" i="11"/>
  <c r="K167" i="11"/>
  <c r="N222" i="11"/>
  <c r="N186" i="11"/>
  <c r="N190" i="11"/>
  <c r="T222" i="11"/>
  <c r="T186" i="11"/>
  <c r="T190" i="11"/>
  <c r="F181" i="11"/>
  <c r="F112" i="11"/>
  <c r="P187" i="11"/>
  <c r="P224" i="11"/>
  <c r="P191" i="11"/>
  <c r="P223" i="11"/>
  <c r="P222" i="11"/>
  <c r="P186" i="11"/>
  <c r="P190" i="11"/>
  <c r="G153" i="11"/>
  <c r="O164" i="11"/>
  <c r="O219" i="11"/>
  <c r="O174" i="11"/>
  <c r="W174" i="11"/>
  <c r="I177" i="11"/>
  <c r="K156" i="11"/>
  <c r="M219" i="11"/>
  <c r="M174" i="11"/>
  <c r="U219" i="11"/>
  <c r="U174" i="11"/>
  <c r="K175" i="11"/>
  <c r="E184" i="11"/>
  <c r="E115" i="11"/>
  <c r="R185" i="11"/>
  <c r="L187" i="11"/>
  <c r="L191" i="11"/>
  <c r="L224" i="11"/>
  <c r="L223" i="11"/>
  <c r="F164" i="11"/>
  <c r="F95" i="11"/>
  <c r="M180" i="11"/>
  <c r="T187" i="11"/>
  <c r="T191" i="11"/>
  <c r="T224" i="11"/>
  <c r="T223" i="11"/>
  <c r="D214" i="11"/>
  <c r="D151" i="11"/>
  <c r="D82" i="11"/>
  <c r="H185" i="11"/>
  <c r="D163" i="11"/>
  <c r="D94" i="11"/>
  <c r="N185" i="11"/>
  <c r="E173" i="11"/>
  <c r="E104" i="11"/>
  <c r="E156" i="11"/>
  <c r="E87" i="11"/>
  <c r="E154" i="11"/>
  <c r="E85" i="11"/>
  <c r="F176" i="11"/>
  <c r="F107" i="11"/>
  <c r="D213" i="11"/>
  <c r="D147" i="11"/>
  <c r="D78" i="11"/>
  <c r="D215" i="11"/>
  <c r="D155" i="11"/>
  <c r="D86" i="11"/>
  <c r="D187" i="11"/>
  <c r="D118" i="11"/>
  <c r="D191" i="11"/>
  <c r="D224" i="11"/>
  <c r="D223" i="11"/>
  <c r="E185" i="11"/>
  <c r="E116" i="11"/>
  <c r="F221" i="11"/>
  <c r="F182" i="11"/>
  <c r="F113" i="11"/>
  <c r="F218" i="11"/>
  <c r="F170" i="11"/>
  <c r="F101" i="11"/>
  <c r="I185" i="11"/>
  <c r="F222" i="11"/>
  <c r="F186" i="11"/>
  <c r="F117" i="11"/>
  <c r="F190" i="11"/>
  <c r="F185" i="11"/>
  <c r="F116" i="11"/>
  <c r="E164" i="11"/>
  <c r="E95" i="11"/>
  <c r="E77" i="11"/>
  <c r="R188" i="11"/>
  <c r="L180" i="11"/>
  <c r="P180" i="11"/>
  <c r="R183" i="11"/>
  <c r="X183" i="11"/>
  <c r="E170" i="11"/>
  <c r="E106" i="11"/>
  <c r="J148" i="11"/>
  <c r="X148" i="11"/>
  <c r="R160" i="11"/>
  <c r="V161" i="11"/>
  <c r="N162" i="11"/>
  <c r="E119" i="11"/>
  <c r="D188" i="11"/>
  <c r="R189" i="11"/>
  <c r="N189" i="11"/>
  <c r="J189" i="11"/>
  <c r="F189" i="11"/>
  <c r="U189" i="11"/>
  <c r="Q189" i="11"/>
  <c r="I189" i="11"/>
  <c r="E189" i="11"/>
  <c r="G180" i="11"/>
  <c r="I180" i="11"/>
  <c r="K180" i="11"/>
  <c r="O180" i="11"/>
  <c r="Q180" i="11"/>
  <c r="S180" i="11"/>
  <c r="U180" i="11"/>
  <c r="W180" i="11"/>
  <c r="G183" i="11"/>
  <c r="I183" i="11"/>
  <c r="K183" i="11"/>
  <c r="M183" i="11"/>
  <c r="O183" i="11"/>
  <c r="Q183" i="11"/>
  <c r="S183" i="11"/>
  <c r="U183" i="11"/>
  <c r="W183" i="11"/>
  <c r="N183" i="12"/>
  <c r="R183" i="12"/>
  <c r="K147" i="12"/>
  <c r="L151" i="12"/>
  <c r="P151" i="12"/>
  <c r="V157" i="12"/>
  <c r="L159" i="12"/>
  <c r="P159" i="12"/>
  <c r="V159" i="12"/>
  <c r="Q161" i="12"/>
  <c r="U161" i="12"/>
  <c r="M162" i="12"/>
  <c r="Q162" i="12"/>
  <c r="U162" i="12"/>
  <c r="M163" i="12"/>
  <c r="Q163" i="12"/>
  <c r="U163" i="12"/>
  <c r="L161" i="12"/>
  <c r="X170" i="12"/>
  <c r="P175" i="12"/>
  <c r="X175" i="12"/>
  <c r="R176" i="12"/>
  <c r="N177" i="12"/>
  <c r="R177" i="12"/>
  <c r="S184" i="12"/>
  <c r="L180" i="12"/>
  <c r="L183" i="12"/>
  <c r="V175" i="12"/>
  <c r="P183" i="12"/>
  <c r="N151" i="12"/>
  <c r="R151" i="12"/>
  <c r="U153" i="12"/>
  <c r="X157" i="12"/>
  <c r="N159" i="12"/>
  <c r="R159" i="12"/>
  <c r="X159" i="12"/>
  <c r="S161" i="12"/>
  <c r="K162" i="12"/>
  <c r="O162" i="12"/>
  <c r="S162" i="12"/>
  <c r="K163" i="12"/>
  <c r="O163" i="12"/>
  <c r="S163" i="12"/>
  <c r="V153" i="12"/>
  <c r="N175" i="12"/>
  <c r="R175" i="12"/>
  <c r="X176" i="12"/>
  <c r="P169" i="12"/>
  <c r="L173" i="12"/>
  <c r="N176" i="12"/>
  <c r="K185" i="12"/>
  <c r="S153" i="12"/>
  <c r="L181" i="12"/>
  <c r="V183" i="12"/>
  <c r="W153" i="12"/>
  <c r="M184" i="12"/>
  <c r="T215" i="12"/>
  <c r="P111" i="12"/>
  <c r="P180" i="12"/>
  <c r="T111" i="12"/>
  <c r="O78" i="12"/>
  <c r="O147" i="12"/>
  <c r="U78" i="12"/>
  <c r="U147" i="12"/>
  <c r="X80" i="12"/>
  <c r="X149" i="12"/>
  <c r="N81" i="12"/>
  <c r="N150" i="12"/>
  <c r="R81" i="12"/>
  <c r="R150" i="12"/>
  <c r="V82" i="12"/>
  <c r="V151" i="12"/>
  <c r="O87" i="12"/>
  <c r="O156" i="12"/>
  <c r="S83" i="12"/>
  <c r="S152" i="12"/>
  <c r="O84" i="12"/>
  <c r="O153" i="12"/>
  <c r="R84" i="12"/>
  <c r="R153" i="12"/>
  <c r="N85" i="12"/>
  <c r="N154" i="12"/>
  <c r="X85" i="12"/>
  <c r="X154" i="12"/>
  <c r="N87" i="12"/>
  <c r="N156" i="12"/>
  <c r="S101" i="12"/>
  <c r="S170" i="12"/>
  <c r="U106" i="12"/>
  <c r="U175" i="12"/>
  <c r="Q113" i="12"/>
  <c r="Q182" i="12"/>
  <c r="W113" i="12"/>
  <c r="W182" i="12"/>
  <c r="X95" i="12"/>
  <c r="X164" i="12"/>
  <c r="P99" i="12"/>
  <c r="P168" i="12"/>
  <c r="X99" i="12"/>
  <c r="X168" i="12"/>
  <c r="P110" i="12"/>
  <c r="P179" i="12"/>
  <c r="X110" i="12"/>
  <c r="X179" i="12"/>
  <c r="P113" i="12"/>
  <c r="P182" i="12"/>
  <c r="T113" i="12"/>
  <c r="N116" i="12"/>
  <c r="N185" i="12"/>
  <c r="R116" i="12"/>
  <c r="R185" i="12"/>
  <c r="X116" i="12"/>
  <c r="X185" i="12"/>
  <c r="M112" i="12"/>
  <c r="M181" i="12"/>
  <c r="S78" i="12"/>
  <c r="S147" i="12"/>
  <c r="T105" i="12"/>
  <c r="L100" i="12"/>
  <c r="L169" i="12"/>
  <c r="S118" i="12"/>
  <c r="S187" i="12"/>
  <c r="S191" i="12"/>
  <c r="P186" i="12"/>
  <c r="P190" i="12"/>
  <c r="X186" i="12"/>
  <c r="X190" i="12"/>
  <c r="M117" i="12"/>
  <c r="M186" i="12"/>
  <c r="M190" i="12"/>
  <c r="S186" i="12"/>
  <c r="S190" i="12"/>
  <c r="Q119" i="12"/>
  <c r="Q187" i="12"/>
  <c r="Q191" i="12"/>
  <c r="R186" i="12"/>
  <c r="R190" i="12"/>
  <c r="P187" i="12"/>
  <c r="P191" i="12"/>
  <c r="X119" i="12"/>
  <c r="X187" i="12"/>
  <c r="X191" i="12"/>
  <c r="R187" i="12"/>
  <c r="R191" i="12"/>
  <c r="L96" i="12"/>
  <c r="L165" i="12"/>
  <c r="R154" i="12"/>
  <c r="S156" i="12"/>
  <c r="P157" i="12"/>
  <c r="L158" i="12"/>
  <c r="P158" i="12"/>
  <c r="V158" i="12"/>
  <c r="Q160" i="12"/>
  <c r="U160" i="12"/>
  <c r="M161" i="12"/>
  <c r="M164" i="12"/>
  <c r="Q164" i="12"/>
  <c r="U164" i="12"/>
  <c r="M165" i="12"/>
  <c r="Q165" i="12"/>
  <c r="U165" i="12"/>
  <c r="M166" i="12"/>
  <c r="Q166" i="12"/>
  <c r="U166" i="12"/>
  <c r="O167" i="12"/>
  <c r="S167" i="12"/>
  <c r="Q168" i="12"/>
  <c r="U168" i="12"/>
  <c r="O169" i="12"/>
  <c r="U169" i="12"/>
  <c r="O170" i="12"/>
  <c r="Q171" i="12"/>
  <c r="Q172" i="12"/>
  <c r="Q173" i="12"/>
  <c r="Q174" i="12"/>
  <c r="O175" i="12"/>
  <c r="O176" i="12"/>
  <c r="U176" i="12"/>
  <c r="O177" i="12"/>
  <c r="U177" i="12"/>
  <c r="O178" i="12"/>
  <c r="O179" i="12"/>
  <c r="U179" i="12"/>
  <c r="S169" i="12"/>
  <c r="U174" i="12"/>
  <c r="Q180" i="12"/>
  <c r="O183" i="12"/>
  <c r="U183" i="12"/>
  <c r="N147" i="12"/>
  <c r="R147" i="12"/>
  <c r="L148" i="12"/>
  <c r="P148" i="12"/>
  <c r="X148" i="12"/>
  <c r="N149" i="12"/>
  <c r="R149" i="12"/>
  <c r="R152" i="12"/>
  <c r="X152" i="12"/>
  <c r="N153" i="12"/>
  <c r="X153" i="12"/>
  <c r="N155" i="12"/>
  <c r="R155" i="12"/>
  <c r="X155" i="12"/>
  <c r="R156" i="12"/>
  <c r="X156" i="12"/>
  <c r="L160" i="12"/>
  <c r="P160" i="12"/>
  <c r="V160" i="12"/>
  <c r="P161" i="12"/>
  <c r="V161" i="12"/>
  <c r="L162" i="12"/>
  <c r="R162" i="12"/>
  <c r="X162" i="12"/>
  <c r="P164" i="12"/>
  <c r="R166" i="12"/>
  <c r="P170" i="12"/>
  <c r="P174" i="12"/>
  <c r="X174" i="12"/>
  <c r="N178" i="12"/>
  <c r="P178" i="12"/>
  <c r="X178" i="12"/>
  <c r="U149" i="12"/>
  <c r="M150" i="12"/>
  <c r="Q150" i="12"/>
  <c r="O151" i="12"/>
  <c r="O152" i="12"/>
  <c r="Q153" i="12"/>
  <c r="M154" i="12"/>
  <c r="Q154" i="12"/>
  <c r="U154" i="12"/>
  <c r="M156" i="12"/>
  <c r="S157" i="12"/>
  <c r="O158" i="12"/>
  <c r="S158" i="12"/>
  <c r="O159" i="12"/>
  <c r="S159" i="12"/>
  <c r="N163" i="12"/>
  <c r="R163" i="12"/>
  <c r="X163" i="12"/>
  <c r="P165" i="12"/>
  <c r="X165" i="12"/>
  <c r="P167" i="12"/>
  <c r="X167" i="12"/>
  <c r="N169" i="12"/>
  <c r="V169" i="12"/>
  <c r="N171" i="12"/>
  <c r="R171" i="12"/>
  <c r="N172" i="12"/>
  <c r="X172" i="12"/>
  <c r="N184" i="12"/>
  <c r="R184" i="12"/>
  <c r="X184" i="12"/>
  <c r="V149" i="12"/>
  <c r="V150" i="12"/>
  <c r="W152" i="12"/>
  <c r="W156" i="12"/>
  <c r="W160" i="12"/>
  <c r="W164" i="12"/>
  <c r="W166" i="12"/>
  <c r="W167" i="12"/>
  <c r="W168" i="12"/>
  <c r="W169" i="12"/>
  <c r="W170" i="12"/>
  <c r="S171" i="12"/>
  <c r="M172" i="12"/>
  <c r="W172" i="12"/>
  <c r="S173" i="12"/>
  <c r="M174" i="12"/>
  <c r="W174" i="12"/>
  <c r="S175" i="12"/>
  <c r="M176" i="12"/>
  <c r="W176" i="12"/>
  <c r="S177" i="12"/>
  <c r="M178" i="12"/>
  <c r="W178" i="12"/>
  <c r="S179" i="12"/>
  <c r="S182" i="12"/>
  <c r="L184" i="12"/>
  <c r="M180" i="12"/>
  <c r="M183" i="12"/>
  <c r="L177" i="12"/>
  <c r="L178" i="12"/>
  <c r="V178" i="12"/>
  <c r="V179" i="12"/>
  <c r="W149" i="12"/>
  <c r="W150" i="12"/>
  <c r="W154" i="12"/>
  <c r="W158" i="12"/>
  <c r="S185" i="12"/>
  <c r="O181" i="12"/>
  <c r="Q184" i="12"/>
  <c r="W184" i="12"/>
  <c r="N181" i="12"/>
  <c r="R181" i="12"/>
  <c r="L164" i="12"/>
  <c r="U181" i="12"/>
  <c r="W189" i="12"/>
  <c r="S189" i="12"/>
  <c r="R189" i="12"/>
  <c r="N189" i="12"/>
  <c r="X188" i="12"/>
  <c r="L188" i="12"/>
  <c r="N188" i="12"/>
  <c r="Q188" i="12"/>
  <c r="M188" i="12"/>
  <c r="U189" i="12"/>
  <c r="Q189" i="12"/>
  <c r="X189" i="12"/>
  <c r="P189" i="12"/>
  <c r="R188" i="12"/>
  <c r="W188" i="12"/>
  <c r="S188" i="12"/>
  <c r="N111" i="12"/>
  <c r="N180" i="12"/>
  <c r="R111" i="12"/>
  <c r="R180" i="12"/>
  <c r="L81" i="12"/>
  <c r="L150" i="12"/>
  <c r="P81" i="12"/>
  <c r="P150" i="12"/>
  <c r="Q83" i="12"/>
  <c r="Q152" i="12"/>
  <c r="U83" i="12"/>
  <c r="U152" i="12"/>
  <c r="M84" i="12"/>
  <c r="M153" i="12"/>
  <c r="P84" i="12"/>
  <c r="P153" i="12"/>
  <c r="L85" i="12"/>
  <c r="L154" i="12"/>
  <c r="V85" i="12"/>
  <c r="V154" i="12"/>
  <c r="L87" i="12"/>
  <c r="L156" i="12"/>
  <c r="N89" i="12"/>
  <c r="N158" i="12"/>
  <c r="U113" i="12"/>
  <c r="U182" i="12"/>
  <c r="X114" i="12"/>
  <c r="X183" i="12"/>
  <c r="V95" i="12"/>
  <c r="V164" i="12"/>
  <c r="V97" i="12"/>
  <c r="V166" i="12"/>
  <c r="N99" i="12"/>
  <c r="N168" i="12"/>
  <c r="V99" i="12"/>
  <c r="V168" i="12"/>
  <c r="N105" i="12"/>
  <c r="N174" i="12"/>
  <c r="R105" i="12"/>
  <c r="R174" i="12"/>
  <c r="X113" i="12"/>
  <c r="X182" i="12"/>
  <c r="N97" i="12"/>
  <c r="N166" i="12"/>
  <c r="R99" i="12"/>
  <c r="R168" i="12"/>
  <c r="R101" i="12"/>
  <c r="R170" i="12"/>
  <c r="L103" i="12"/>
  <c r="L172" i="12"/>
  <c r="P103" i="12"/>
  <c r="P172" i="12"/>
  <c r="R104" i="12"/>
  <c r="R173" i="12"/>
  <c r="L113" i="12"/>
  <c r="L182" i="12"/>
  <c r="V113" i="12"/>
  <c r="V182" i="12"/>
  <c r="O116" i="12"/>
  <c r="O185" i="12"/>
  <c r="T116" i="12"/>
  <c r="S112" i="12"/>
  <c r="S181" i="12"/>
  <c r="V115" i="12"/>
  <c r="V184" i="12"/>
  <c r="W78" i="12"/>
  <c r="W147" i="12"/>
  <c r="T88" i="12"/>
  <c r="V105" i="12"/>
  <c r="V174" i="12"/>
  <c r="L98" i="12"/>
  <c r="L167" i="12"/>
  <c r="Q186" i="12"/>
  <c r="Q190" i="12"/>
  <c r="O118" i="12"/>
  <c r="O187" i="12"/>
  <c r="O191" i="12"/>
  <c r="W118" i="12"/>
  <c r="W187" i="12"/>
  <c r="W191" i="12"/>
  <c r="L186" i="12"/>
  <c r="L190" i="12"/>
  <c r="U186" i="12"/>
  <c r="U190" i="12"/>
  <c r="O186" i="12"/>
  <c r="O190" i="12"/>
  <c r="W186" i="12"/>
  <c r="W190" i="12"/>
  <c r="M187" i="12"/>
  <c r="M191" i="12"/>
  <c r="U187" i="12"/>
  <c r="U191" i="12"/>
  <c r="N186" i="12"/>
  <c r="N190" i="12"/>
  <c r="V186" i="12"/>
  <c r="V190" i="12"/>
  <c r="L187" i="12"/>
  <c r="L191" i="12"/>
  <c r="N187" i="12"/>
  <c r="N191" i="12"/>
  <c r="V187" i="12"/>
  <c r="V191" i="12"/>
  <c r="X150" i="12"/>
  <c r="P154" i="12"/>
  <c r="Q156" i="12"/>
  <c r="U156" i="12"/>
  <c r="M157" i="12"/>
  <c r="R157" i="12"/>
  <c r="R158" i="12"/>
  <c r="X158" i="12"/>
  <c r="O160" i="12"/>
  <c r="S160" i="12"/>
  <c r="O164" i="12"/>
  <c r="S164" i="12"/>
  <c r="O165" i="12"/>
  <c r="S165" i="12"/>
  <c r="O166" i="12"/>
  <c r="S166" i="12"/>
  <c r="Q167" i="12"/>
  <c r="U167" i="12"/>
  <c r="O168" i="12"/>
  <c r="S168" i="12"/>
  <c r="Q169" i="12"/>
  <c r="Q170" i="12"/>
  <c r="U170" i="12"/>
  <c r="O171" i="12"/>
  <c r="U171" i="12"/>
  <c r="O172" i="12"/>
  <c r="U172" i="12"/>
  <c r="O173" i="12"/>
  <c r="U173" i="12"/>
  <c r="O174" i="12"/>
  <c r="Q175" i="12"/>
  <c r="Q176" i="12"/>
  <c r="Q177" i="12"/>
  <c r="Q178" i="12"/>
  <c r="Q179" i="12"/>
  <c r="O182" i="12"/>
  <c r="O180" i="12"/>
  <c r="U180" i="12"/>
  <c r="Q183" i="12"/>
  <c r="W183" i="12"/>
  <c r="L147" i="12"/>
  <c r="P147" i="12"/>
  <c r="X147" i="12"/>
  <c r="N148" i="12"/>
  <c r="R148" i="12"/>
  <c r="L149" i="12"/>
  <c r="P149" i="12"/>
  <c r="P152" i="12"/>
  <c r="L153" i="12"/>
  <c r="L155" i="12"/>
  <c r="P155" i="12"/>
  <c r="V155" i="12"/>
  <c r="P156" i="12"/>
  <c r="V156" i="12"/>
  <c r="N157" i="12"/>
  <c r="N160" i="12"/>
  <c r="R160" i="12"/>
  <c r="X160" i="12"/>
  <c r="N161" i="12"/>
  <c r="R161" i="12"/>
  <c r="X161" i="12"/>
  <c r="P162" i="12"/>
  <c r="V162" i="12"/>
  <c r="N164" i="12"/>
  <c r="P166" i="12"/>
  <c r="V170" i="12"/>
  <c r="R178" i="12"/>
  <c r="N179" i="12"/>
  <c r="R179" i="12"/>
  <c r="N182" i="12"/>
  <c r="R182" i="12"/>
  <c r="L157" i="12"/>
  <c r="N162" i="12"/>
  <c r="R164" i="12"/>
  <c r="V165" i="12"/>
  <c r="X166" i="12"/>
  <c r="N170" i="12"/>
  <c r="P173" i="12"/>
  <c r="O150" i="12"/>
  <c r="U150" i="12"/>
  <c r="M151" i="12"/>
  <c r="Q151" i="12"/>
  <c r="U151" i="12"/>
  <c r="M152" i="12"/>
  <c r="O157" i="12"/>
  <c r="O154" i="12"/>
  <c r="Q157" i="12"/>
  <c r="U157" i="12"/>
  <c r="M158" i="12"/>
  <c r="Q158" i="12"/>
  <c r="U158" i="12"/>
  <c r="M159" i="12"/>
  <c r="Q159" i="12"/>
  <c r="U159" i="12"/>
  <c r="P163" i="12"/>
  <c r="V163" i="12"/>
  <c r="N165" i="12"/>
  <c r="R165" i="12"/>
  <c r="N167" i="12"/>
  <c r="R167" i="12"/>
  <c r="R169" i="12"/>
  <c r="X169" i="12"/>
  <c r="P171" i="12"/>
  <c r="X171" i="12"/>
  <c r="R172" i="12"/>
  <c r="N173" i="12"/>
  <c r="P184" i="12"/>
  <c r="U184" i="12"/>
  <c r="W165" i="12"/>
  <c r="M167" i="12"/>
  <c r="M168" i="12"/>
  <c r="M169" i="12"/>
  <c r="M170" i="12"/>
  <c r="M171" i="12"/>
  <c r="W171" i="12"/>
  <c r="S172" i="12"/>
  <c r="M173" i="12"/>
  <c r="W173" i="12"/>
  <c r="S174" i="12"/>
  <c r="M175" i="12"/>
  <c r="W175" i="12"/>
  <c r="S176" i="12"/>
  <c r="M177" i="12"/>
  <c r="W177" i="12"/>
  <c r="S178" i="12"/>
  <c r="M179" i="12"/>
  <c r="M182" i="12"/>
  <c r="S180" i="12"/>
  <c r="S183" i="12"/>
  <c r="V147" i="12"/>
  <c r="V148" i="12"/>
  <c r="L176" i="12"/>
  <c r="L179" i="12"/>
  <c r="V185" i="12"/>
  <c r="S150" i="12"/>
  <c r="W151" i="12"/>
  <c r="W157" i="12"/>
  <c r="W159" i="12"/>
  <c r="V171" i="12"/>
  <c r="V172" i="12"/>
  <c r="V173" i="12"/>
  <c r="L185" i="12"/>
  <c r="W181" i="12"/>
  <c r="P181" i="12"/>
  <c r="L163" i="12"/>
  <c r="L166" i="12"/>
  <c r="L168" i="12"/>
  <c r="Q181" i="12"/>
  <c r="O184" i="12"/>
  <c r="X181" i="12"/>
  <c r="M185" i="12"/>
  <c r="K187" i="12"/>
  <c r="K191" i="12"/>
  <c r="K186" i="12"/>
  <c r="K190" i="12"/>
  <c r="K153" i="12"/>
  <c r="K157" i="12"/>
  <c r="K168" i="12"/>
  <c r="K171" i="12"/>
  <c r="K172" i="12"/>
  <c r="K173" i="12"/>
  <c r="K174" i="12"/>
  <c r="K182" i="12"/>
  <c r="K180" i="12"/>
  <c r="K151" i="12"/>
  <c r="K152" i="12"/>
  <c r="K158" i="12"/>
  <c r="K159" i="12"/>
  <c r="K181" i="12"/>
  <c r="K189" i="12"/>
  <c r="K161" i="12"/>
  <c r="K165" i="12"/>
  <c r="K166" i="12"/>
  <c r="K167" i="12"/>
  <c r="K169" i="12"/>
  <c r="K170" i="12"/>
  <c r="K175" i="12"/>
  <c r="K176" i="12"/>
  <c r="K177" i="12"/>
  <c r="K178" i="12"/>
  <c r="K179" i="12"/>
  <c r="K183" i="12"/>
  <c r="K150" i="12"/>
  <c r="K154" i="12"/>
  <c r="K160" i="12"/>
  <c r="K184" i="12"/>
  <c r="O113" i="12"/>
  <c r="N113" i="12"/>
  <c r="R113" i="12"/>
  <c r="Q116" i="12"/>
  <c r="W116" i="12"/>
  <c r="W86" i="12"/>
  <c r="T95" i="12"/>
  <c r="T99" i="12"/>
  <c r="X111" i="12"/>
  <c r="P114" i="12"/>
  <c r="T114" i="12"/>
  <c r="M78" i="12"/>
  <c r="Q78" i="12"/>
  <c r="M86" i="12"/>
  <c r="Q86" i="12"/>
  <c r="U86" i="12"/>
  <c r="M88" i="12"/>
  <c r="O91" i="12"/>
  <c r="S91" i="12"/>
  <c r="W110" i="12"/>
  <c r="N95" i="12"/>
  <c r="P97" i="12"/>
  <c r="V101" i="12"/>
  <c r="P107" i="12"/>
  <c r="X107" i="12"/>
  <c r="R109" i="12"/>
  <c r="N110" i="12"/>
  <c r="R95" i="12"/>
  <c r="X97" i="12"/>
  <c r="N101" i="12"/>
  <c r="X104" i="12"/>
  <c r="T108" i="12"/>
  <c r="V111" i="12"/>
  <c r="T80" i="12"/>
  <c r="W84" i="12"/>
  <c r="T90" i="12"/>
  <c r="W92" i="12"/>
  <c r="W94" i="12"/>
  <c r="W96" i="12"/>
  <c r="M115" i="12"/>
  <c r="N114" i="12"/>
  <c r="R114" i="12"/>
  <c r="N76" i="12"/>
  <c r="R76" i="12"/>
  <c r="P77" i="12"/>
  <c r="X77" i="12"/>
  <c r="M79" i="12"/>
  <c r="Q79" i="12"/>
  <c r="O80" i="12"/>
  <c r="P82" i="12"/>
  <c r="O86" i="12"/>
  <c r="S86" i="12"/>
  <c r="P88" i="12"/>
  <c r="V88" i="12"/>
  <c r="M91" i="12"/>
  <c r="Q91" i="12"/>
  <c r="U91" i="12"/>
  <c r="O98" i="12"/>
  <c r="S98" i="12"/>
  <c r="Q99" i="12"/>
  <c r="U99" i="12"/>
  <c r="O100" i="12"/>
  <c r="Q102" i="12"/>
  <c r="O106" i="12"/>
  <c r="S100" i="12"/>
  <c r="U105" i="12"/>
  <c r="Q111" i="12"/>
  <c r="W111" i="12"/>
  <c r="O114" i="12"/>
  <c r="U114" i="12"/>
  <c r="P79" i="12"/>
  <c r="X79" i="12"/>
  <c r="N80" i="12"/>
  <c r="R80" i="12"/>
  <c r="R83" i="12"/>
  <c r="X83" i="12"/>
  <c r="N84" i="12"/>
  <c r="R93" i="12"/>
  <c r="X93" i="12"/>
  <c r="P95" i="12"/>
  <c r="R97" i="12"/>
  <c r="P101" i="12"/>
  <c r="X101" i="12"/>
  <c r="P105" i="12"/>
  <c r="X105" i="12"/>
  <c r="N108" i="12"/>
  <c r="T110" i="12"/>
  <c r="P116" i="12"/>
  <c r="S82" i="12"/>
  <c r="S115" i="12"/>
  <c r="V80" i="12"/>
  <c r="W83" i="12"/>
  <c r="T85" i="12"/>
  <c r="W91" i="12"/>
  <c r="T93" i="12"/>
  <c r="T97" i="12"/>
  <c r="T101" i="12"/>
  <c r="W89" i="12"/>
  <c r="N75" i="12"/>
  <c r="R75" i="12"/>
  <c r="P76" i="12"/>
  <c r="X76" i="12"/>
  <c r="N77" i="12"/>
  <c r="R77" i="12"/>
  <c r="O79" i="12"/>
  <c r="U79" i="12"/>
  <c r="M80" i="12"/>
  <c r="Q80" i="12"/>
  <c r="X81" i="12"/>
  <c r="N82" i="12"/>
  <c r="R82" i="12"/>
  <c r="X82" i="12"/>
  <c r="N83" i="12"/>
  <c r="U84" i="12"/>
  <c r="P85" i="12"/>
  <c r="Q87" i="12"/>
  <c r="U87" i="12"/>
  <c r="R88" i="12"/>
  <c r="X88" i="12"/>
  <c r="R89" i="12"/>
  <c r="X89" i="12"/>
  <c r="N90" i="12"/>
  <c r="R90" i="12"/>
  <c r="X90" i="12"/>
  <c r="O92" i="12"/>
  <c r="S92" i="12"/>
  <c r="O93" i="12"/>
  <c r="S93" i="12"/>
  <c r="O94" i="12"/>
  <c r="S94" i="12"/>
  <c r="O95" i="12"/>
  <c r="S95" i="12"/>
  <c r="O96" i="12"/>
  <c r="S96" i="12"/>
  <c r="O97" i="12"/>
  <c r="S97" i="12"/>
  <c r="Q98" i="12"/>
  <c r="U98" i="12"/>
  <c r="O99" i="12"/>
  <c r="S99" i="12"/>
  <c r="Q100" i="12"/>
  <c r="Q101" i="12"/>
  <c r="U101" i="12"/>
  <c r="O102" i="12"/>
  <c r="U102" i="12"/>
  <c r="O103" i="12"/>
  <c r="U103" i="12"/>
  <c r="O104" i="12"/>
  <c r="U104" i="12"/>
  <c r="O105" i="12"/>
  <c r="Q106" i="12"/>
  <c r="Q107" i="12"/>
  <c r="Q108" i="12"/>
  <c r="Q109" i="12"/>
  <c r="Q110" i="12"/>
  <c r="O111" i="12"/>
  <c r="U111" i="12"/>
  <c r="Q114" i="12"/>
  <c r="W114" i="12"/>
  <c r="P78" i="12"/>
  <c r="X78" i="12"/>
  <c r="N79" i="12"/>
  <c r="R79" i="12"/>
  <c r="P80" i="12"/>
  <c r="P83" i="12"/>
  <c r="V83" i="12"/>
  <c r="V84" i="12"/>
  <c r="P86" i="12"/>
  <c r="V86" i="12"/>
  <c r="P87" i="12"/>
  <c r="V87" i="12"/>
  <c r="N88" i="12"/>
  <c r="N91" i="12"/>
  <c r="R91" i="12"/>
  <c r="X91" i="12"/>
  <c r="N92" i="12"/>
  <c r="R92" i="12"/>
  <c r="X92" i="12"/>
  <c r="P93" i="12"/>
  <c r="V93" i="12"/>
  <c r="N106" i="12"/>
  <c r="R106" i="12"/>
  <c r="P108" i="12"/>
  <c r="X108" i="12"/>
  <c r="R110" i="12"/>
  <c r="N93" i="12"/>
  <c r="V96" i="12"/>
  <c r="V98" i="12"/>
  <c r="P100" i="12"/>
  <c r="P104" i="12"/>
  <c r="N107" i="12"/>
  <c r="O75" i="12"/>
  <c r="U75" i="12"/>
  <c r="M76" i="12"/>
  <c r="Q76" i="12"/>
  <c r="O77" i="12"/>
  <c r="U77" i="12"/>
  <c r="S84" i="12"/>
  <c r="O81" i="12"/>
  <c r="U81" i="12"/>
  <c r="M82" i="12"/>
  <c r="Q82" i="12"/>
  <c r="U82" i="12"/>
  <c r="M83" i="12"/>
  <c r="O88" i="12"/>
  <c r="O85" i="12"/>
  <c r="S85" i="12"/>
  <c r="Q88" i="12"/>
  <c r="U88" i="12"/>
  <c r="M89" i="12"/>
  <c r="Q89" i="12"/>
  <c r="U89" i="12"/>
  <c r="M90" i="12"/>
  <c r="Q90" i="12"/>
  <c r="U90" i="12"/>
  <c r="P94" i="12"/>
  <c r="V94" i="12"/>
  <c r="N96" i="12"/>
  <c r="R96" i="12"/>
  <c r="N98" i="12"/>
  <c r="R98" i="12"/>
  <c r="R100" i="12"/>
  <c r="X100" i="12"/>
  <c r="P102" i="12"/>
  <c r="X102" i="12"/>
  <c r="R103" i="12"/>
  <c r="N104" i="12"/>
  <c r="P115" i="12"/>
  <c r="U115" i="12"/>
  <c r="V114" i="12"/>
  <c r="V75" i="12"/>
  <c r="V76" i="12"/>
  <c r="V77" i="12"/>
  <c r="W79" i="12"/>
  <c r="T81" i="12"/>
  <c r="T82" i="12"/>
  <c r="M98" i="12"/>
  <c r="M99" i="12"/>
  <c r="M100" i="12"/>
  <c r="M101" i="12"/>
  <c r="M102" i="12"/>
  <c r="W102" i="12"/>
  <c r="S103" i="12"/>
  <c r="M104" i="12"/>
  <c r="W104" i="12"/>
  <c r="S105" i="12"/>
  <c r="M106" i="12"/>
  <c r="W106" i="12"/>
  <c r="S107" i="12"/>
  <c r="M108" i="12"/>
  <c r="W108" i="12"/>
  <c r="S109" i="12"/>
  <c r="M110" i="12"/>
  <c r="M113" i="12"/>
  <c r="V112" i="12"/>
  <c r="S111" i="12"/>
  <c r="S114" i="12"/>
  <c r="V78" i="12"/>
  <c r="V79" i="12"/>
  <c r="T84" i="12"/>
  <c r="T87" i="12"/>
  <c r="T92" i="12"/>
  <c r="T106" i="12"/>
  <c r="V107" i="12"/>
  <c r="V108" i="12"/>
  <c r="T109" i="12"/>
  <c r="V116" i="12"/>
  <c r="W75" i="12"/>
  <c r="W76" i="12"/>
  <c r="W77" i="12"/>
  <c r="S81" i="12"/>
  <c r="W82" i="12"/>
  <c r="W88" i="12"/>
  <c r="W90" i="12"/>
  <c r="T96" i="12"/>
  <c r="T100" i="12"/>
  <c r="V102" i="12"/>
  <c r="V103" i="12"/>
  <c r="V104" i="12"/>
  <c r="Q117" i="12"/>
  <c r="T117" i="12"/>
  <c r="U116" i="12"/>
  <c r="U117" i="12"/>
  <c r="O117" i="12"/>
  <c r="W117" i="12"/>
  <c r="M118" i="12"/>
  <c r="U118" i="12"/>
  <c r="N117" i="12"/>
  <c r="V117" i="12"/>
  <c r="T118" i="12"/>
  <c r="W112" i="12"/>
  <c r="T115" i="12"/>
  <c r="P112" i="12"/>
  <c r="N118" i="12"/>
  <c r="V118" i="12"/>
  <c r="T112" i="12"/>
  <c r="N119" i="12"/>
  <c r="M116" i="12"/>
  <c r="T119" i="12"/>
  <c r="W119" i="12"/>
  <c r="O119" i="12"/>
  <c r="X112" i="12"/>
  <c r="P75" i="12"/>
  <c r="X75" i="12"/>
  <c r="R85" i="12"/>
  <c r="S87" i="12"/>
  <c r="P89" i="12"/>
  <c r="V89" i="12"/>
  <c r="P90" i="12"/>
  <c r="V90" i="12"/>
  <c r="M92" i="12"/>
  <c r="Q92" i="12"/>
  <c r="U92" i="12"/>
  <c r="M93" i="12"/>
  <c r="Q93" i="12"/>
  <c r="U93" i="12"/>
  <c r="M94" i="12"/>
  <c r="Q94" i="12"/>
  <c r="U94" i="12"/>
  <c r="M95" i="12"/>
  <c r="Q95" i="12"/>
  <c r="U95" i="12"/>
  <c r="M96" i="12"/>
  <c r="Q96" i="12"/>
  <c r="U96" i="12"/>
  <c r="M97" i="12"/>
  <c r="Q97" i="12"/>
  <c r="U97" i="12"/>
  <c r="U100" i="12"/>
  <c r="O101" i="12"/>
  <c r="Q103" i="12"/>
  <c r="Q104" i="12"/>
  <c r="Q105" i="12"/>
  <c r="O107" i="12"/>
  <c r="U107" i="12"/>
  <c r="O108" i="12"/>
  <c r="U108" i="12"/>
  <c r="O109" i="12"/>
  <c r="U109" i="12"/>
  <c r="O110" i="12"/>
  <c r="U110" i="12"/>
  <c r="N78" i="12"/>
  <c r="R78" i="12"/>
  <c r="X84" i="12"/>
  <c r="N86" i="12"/>
  <c r="R86" i="12"/>
  <c r="X86" i="12"/>
  <c r="R87" i="12"/>
  <c r="X87" i="12"/>
  <c r="P91" i="12"/>
  <c r="V91" i="12"/>
  <c r="P92" i="12"/>
  <c r="V92" i="12"/>
  <c r="P106" i="12"/>
  <c r="X106" i="12"/>
  <c r="R107" i="12"/>
  <c r="R108" i="12"/>
  <c r="N109" i="12"/>
  <c r="P109" i="12"/>
  <c r="X109" i="12"/>
  <c r="M75" i="12"/>
  <c r="Q75" i="12"/>
  <c r="O76" i="12"/>
  <c r="U76" i="12"/>
  <c r="M77" i="12"/>
  <c r="Q77" i="12"/>
  <c r="U80" i="12"/>
  <c r="M81" i="12"/>
  <c r="Q81" i="12"/>
  <c r="O82" i="12"/>
  <c r="O83" i="12"/>
  <c r="Q84" i="12"/>
  <c r="M85" i="12"/>
  <c r="Q85" i="12"/>
  <c r="U85" i="12"/>
  <c r="M87" i="12"/>
  <c r="S88" i="12"/>
  <c r="O89" i="12"/>
  <c r="S89" i="12"/>
  <c r="O90" i="12"/>
  <c r="S90" i="12"/>
  <c r="N94" i="12"/>
  <c r="R94" i="12"/>
  <c r="X94" i="12"/>
  <c r="P96" i="12"/>
  <c r="X96" i="12"/>
  <c r="P98" i="12"/>
  <c r="X98" i="12"/>
  <c r="N100" i="12"/>
  <c r="V100" i="12"/>
  <c r="N102" i="12"/>
  <c r="R102" i="12"/>
  <c r="N103" i="12"/>
  <c r="X103" i="12"/>
  <c r="N115" i="12"/>
  <c r="R115" i="12"/>
  <c r="X115" i="12"/>
  <c r="T75" i="12"/>
  <c r="T76" i="12"/>
  <c r="T77" i="12"/>
  <c r="S79" i="12"/>
  <c r="S80" i="12"/>
  <c r="V81" i="12"/>
  <c r="W87" i="12"/>
  <c r="T89" i="12"/>
  <c r="W93" i="12"/>
  <c r="W95" i="12"/>
  <c r="W97" i="12"/>
  <c r="W98" i="12"/>
  <c r="W99" i="12"/>
  <c r="W100" i="12"/>
  <c r="W101" i="12"/>
  <c r="S102" i="12"/>
  <c r="M103" i="12"/>
  <c r="W103" i="12"/>
  <c r="S104" i="12"/>
  <c r="M105" i="12"/>
  <c r="W105" i="12"/>
  <c r="S106" i="12"/>
  <c r="M107" i="12"/>
  <c r="W107" i="12"/>
  <c r="S108" i="12"/>
  <c r="M109" i="12"/>
  <c r="W109" i="12"/>
  <c r="S110" i="12"/>
  <c r="S113" i="12"/>
  <c r="M111" i="12"/>
  <c r="M114" i="12"/>
  <c r="T78" i="12"/>
  <c r="T79" i="12"/>
  <c r="T83" i="12"/>
  <c r="T86" i="12"/>
  <c r="T91" i="12"/>
  <c r="V106" i="12"/>
  <c r="T107" i="12"/>
  <c r="V109" i="12"/>
  <c r="V110" i="12"/>
  <c r="S75" i="12"/>
  <c r="S76" i="12"/>
  <c r="S77" i="12"/>
  <c r="W80" i="12"/>
  <c r="W81" i="12"/>
  <c r="W85" i="12"/>
  <c r="T94" i="12"/>
  <c r="T98" i="12"/>
  <c r="T102" i="12"/>
  <c r="T103" i="12"/>
  <c r="T104" i="12"/>
  <c r="S116" i="12"/>
  <c r="O112" i="12"/>
  <c r="P117" i="12"/>
  <c r="X117" i="12"/>
  <c r="S117" i="12"/>
  <c r="Q118" i="12"/>
  <c r="R117" i="12"/>
  <c r="P118" i="12"/>
  <c r="X118" i="12"/>
  <c r="Q115" i="12"/>
  <c r="W115" i="12"/>
  <c r="N112" i="12"/>
  <c r="R112" i="12"/>
  <c r="R118" i="12"/>
  <c r="Q112" i="12"/>
  <c r="O115" i="12"/>
  <c r="V119" i="12"/>
  <c r="U119" i="12"/>
  <c r="M119" i="12"/>
  <c r="P119" i="12"/>
  <c r="R119" i="12"/>
  <c r="S119" i="12"/>
  <c r="U112" i="12"/>
  <c r="L111" i="12"/>
  <c r="L101" i="12"/>
  <c r="L76" i="12"/>
  <c r="L80" i="12"/>
  <c r="L112" i="12"/>
  <c r="L116" i="12"/>
  <c r="L115" i="12"/>
  <c r="L117" i="12"/>
  <c r="L114" i="12"/>
  <c r="L108" i="12"/>
  <c r="L118" i="12"/>
  <c r="L97" i="12"/>
  <c r="L119" i="12"/>
  <c r="L106" i="12"/>
  <c r="L109" i="12"/>
  <c r="L102" i="12"/>
  <c r="L78" i="12"/>
  <c r="L84" i="12"/>
  <c r="L104" i="12"/>
  <c r="L105" i="12"/>
  <c r="L107" i="12"/>
  <c r="L110" i="12"/>
  <c r="L94" i="12"/>
  <c r="L99" i="12"/>
  <c r="L86" i="12"/>
  <c r="L88" i="12"/>
  <c r="L82" i="12"/>
  <c r="L83" i="12"/>
  <c r="L89" i="12"/>
  <c r="L90" i="12"/>
  <c r="L79" i="12"/>
  <c r="L91" i="12"/>
  <c r="L92" i="12"/>
  <c r="L93" i="12"/>
  <c r="L95" i="12"/>
  <c r="L77" i="12"/>
  <c r="I181" i="12"/>
  <c r="D176" i="12"/>
  <c r="D107" i="12"/>
  <c r="D180" i="12"/>
  <c r="O76" i="10"/>
  <c r="W111" i="10"/>
  <c r="E114" i="10"/>
  <c r="V224" i="10"/>
  <c r="L224" i="10"/>
  <c r="Q224" i="10"/>
  <c r="M224" i="10"/>
  <c r="S224" i="10"/>
  <c r="V224" i="12"/>
  <c r="S224" i="12"/>
  <c r="J191" i="10"/>
  <c r="J224" i="10"/>
  <c r="E191" i="10"/>
  <c r="E224" i="10"/>
  <c r="I191" i="10"/>
  <c r="I224" i="10"/>
  <c r="U224" i="10"/>
  <c r="W191" i="10"/>
  <c r="W224" i="10"/>
  <c r="G191" i="10"/>
  <c r="G224" i="10"/>
  <c r="H191" i="10"/>
  <c r="H224" i="10"/>
  <c r="P191" i="10"/>
  <c r="P224" i="10"/>
  <c r="D191" i="10"/>
  <c r="D224" i="10"/>
  <c r="K191" i="10"/>
  <c r="K224" i="10"/>
  <c r="R191" i="10"/>
  <c r="R224" i="10"/>
  <c r="N191" i="10"/>
  <c r="N224" i="10"/>
  <c r="T224" i="10"/>
  <c r="F191" i="10"/>
  <c r="F224" i="10"/>
  <c r="O191" i="10"/>
  <c r="O224" i="10"/>
  <c r="X191" i="10"/>
  <c r="X224" i="10"/>
  <c r="F191" i="12"/>
  <c r="F224" i="12"/>
  <c r="E191" i="12"/>
  <c r="E224" i="12"/>
  <c r="D191" i="12"/>
  <c r="D224" i="12"/>
  <c r="K224" i="12"/>
  <c r="I191" i="12"/>
  <c r="I224" i="12"/>
  <c r="Q224" i="12"/>
  <c r="H191" i="12"/>
  <c r="H224" i="12"/>
  <c r="P224" i="12"/>
  <c r="X224" i="12"/>
  <c r="J191" i="12"/>
  <c r="J224" i="12"/>
  <c r="R224" i="12"/>
  <c r="G191" i="12"/>
  <c r="G224" i="12"/>
  <c r="O224" i="12"/>
  <c r="W224" i="12"/>
  <c r="M224" i="12"/>
  <c r="U224" i="12"/>
  <c r="L224" i="12"/>
  <c r="T224" i="12"/>
  <c r="N224" i="12"/>
  <c r="G76" i="10"/>
  <c r="J84" i="10"/>
  <c r="U114" i="10"/>
  <c r="U112" i="10"/>
  <c r="D147" i="10"/>
  <c r="W112" i="10"/>
  <c r="J153" i="10"/>
  <c r="J85" i="10"/>
  <c r="J157" i="10"/>
  <c r="U180" i="10"/>
  <c r="O111" i="10"/>
  <c r="O180" i="10"/>
  <c r="I183" i="10"/>
  <c r="I114" i="10"/>
  <c r="R151" i="10"/>
  <c r="R83" i="10"/>
  <c r="Q180" i="10"/>
  <c r="O112" i="10"/>
  <c r="D75" i="10"/>
  <c r="R82" i="10"/>
  <c r="R155" i="10"/>
  <c r="K180" i="10"/>
  <c r="Q114" i="10"/>
  <c r="K111" i="10"/>
  <c r="D111" i="10"/>
  <c r="K187" i="10"/>
  <c r="D110" i="10"/>
  <c r="D178" i="10"/>
  <c r="K114" i="10"/>
  <c r="D182" i="10"/>
  <c r="K119" i="10"/>
  <c r="D114" i="10"/>
  <c r="O114" i="10"/>
  <c r="D113" i="10"/>
  <c r="Q111" i="10"/>
  <c r="G183" i="10"/>
  <c r="D119" i="10"/>
  <c r="H98" i="10"/>
  <c r="Q177" i="10"/>
  <c r="I180" i="10"/>
  <c r="F182" i="10"/>
  <c r="O78" i="10"/>
  <c r="Q150" i="10"/>
  <c r="O83" i="10"/>
  <c r="K162" i="10"/>
  <c r="Q148" i="10"/>
  <c r="W114" i="10"/>
  <c r="Q113" i="10"/>
  <c r="F155" i="12"/>
  <c r="U81" i="10"/>
  <c r="G93" i="10"/>
  <c r="Q187" i="10"/>
  <c r="Q191" i="10"/>
  <c r="O157" i="10"/>
  <c r="G110" i="10"/>
  <c r="S159" i="10"/>
  <c r="I158" i="10"/>
  <c r="S156" i="10"/>
  <c r="M79" i="10"/>
  <c r="P104" i="10"/>
  <c r="K77" i="10"/>
  <c r="K108" i="10"/>
  <c r="O155" i="10"/>
  <c r="S86" i="10"/>
  <c r="O152" i="10"/>
  <c r="K223" i="10"/>
  <c r="E223" i="10"/>
  <c r="Q223" i="12"/>
  <c r="V95" i="10"/>
  <c r="M223" i="10"/>
  <c r="S223" i="10"/>
  <c r="V223" i="10"/>
  <c r="F186" i="10"/>
  <c r="F190" i="10"/>
  <c r="D186" i="10"/>
  <c r="D190" i="10"/>
  <c r="J119" i="10"/>
  <c r="J223" i="10"/>
  <c r="R119" i="10"/>
  <c r="R223" i="10"/>
  <c r="N119" i="10"/>
  <c r="N223" i="10"/>
  <c r="T119" i="10"/>
  <c r="T223" i="10"/>
  <c r="F119" i="10"/>
  <c r="F223" i="10"/>
  <c r="O119" i="10"/>
  <c r="O223" i="10"/>
  <c r="X119" i="10"/>
  <c r="X223" i="10"/>
  <c r="G119" i="12"/>
  <c r="G223" i="12"/>
  <c r="O223" i="12"/>
  <c r="W223" i="12"/>
  <c r="M223" i="12"/>
  <c r="U223" i="12"/>
  <c r="L223" i="12"/>
  <c r="T223" i="12"/>
  <c r="P119" i="10"/>
  <c r="P223" i="10"/>
  <c r="J119" i="12"/>
  <c r="J223" i="12"/>
  <c r="R223" i="12"/>
  <c r="Q119" i="10"/>
  <c r="Q223" i="10"/>
  <c r="I119" i="10"/>
  <c r="I223" i="10"/>
  <c r="F119" i="12"/>
  <c r="F223" i="12"/>
  <c r="E119" i="12"/>
  <c r="E223" i="12"/>
  <c r="W119" i="10"/>
  <c r="W223" i="10"/>
  <c r="G119" i="10"/>
  <c r="G223" i="10"/>
  <c r="H119" i="10"/>
  <c r="H223" i="10"/>
  <c r="C119" i="10"/>
  <c r="K119" i="12"/>
  <c r="K223" i="12"/>
  <c r="S223" i="12"/>
  <c r="I119" i="12"/>
  <c r="I223" i="12"/>
  <c r="H119" i="12"/>
  <c r="H223" i="12"/>
  <c r="P223" i="12"/>
  <c r="X223" i="12"/>
  <c r="N223" i="12"/>
  <c r="U223" i="10"/>
  <c r="D223" i="12"/>
  <c r="L223" i="10"/>
  <c r="V223" i="12"/>
  <c r="D223" i="10"/>
  <c r="X104" i="10"/>
  <c r="U154" i="10"/>
  <c r="G159" i="10"/>
  <c r="I76" i="10"/>
  <c r="M148" i="10"/>
  <c r="S83" i="10"/>
  <c r="I75" i="10"/>
  <c r="M77" i="10"/>
  <c r="I149" i="10"/>
  <c r="G150" i="10"/>
  <c r="G84" i="10"/>
  <c r="U155" i="10"/>
  <c r="G87" i="10"/>
  <c r="Q93" i="10"/>
  <c r="G78" i="10"/>
  <c r="O151" i="10"/>
  <c r="I153" i="10"/>
  <c r="G156" i="10"/>
  <c r="I111" i="10"/>
  <c r="G111" i="10"/>
  <c r="O183" i="10"/>
  <c r="K183" i="10"/>
  <c r="K186" i="10"/>
  <c r="J173" i="10"/>
  <c r="P177" i="10"/>
  <c r="X165" i="10"/>
  <c r="J105" i="10"/>
  <c r="H187" i="12"/>
  <c r="I179" i="12"/>
  <c r="F179" i="12"/>
  <c r="K84" i="12"/>
  <c r="Q168" i="10"/>
  <c r="V169" i="10"/>
  <c r="D103" i="12"/>
  <c r="J118" i="12"/>
  <c r="S93" i="10"/>
  <c r="O79" i="10"/>
  <c r="M76" i="10"/>
  <c r="I77" i="10"/>
  <c r="I80" i="10"/>
  <c r="I150" i="10"/>
  <c r="U86" i="10"/>
  <c r="U75" i="10"/>
  <c r="K89" i="10"/>
  <c r="I85" i="10"/>
  <c r="N118" i="10"/>
  <c r="P187" i="10"/>
  <c r="I81" i="10"/>
  <c r="M78" i="10"/>
  <c r="D180" i="10"/>
  <c r="I82" i="10"/>
  <c r="I154" i="10"/>
  <c r="Q183" i="10"/>
  <c r="F112" i="10"/>
  <c r="F152" i="10"/>
  <c r="F180" i="10"/>
  <c r="W118" i="10"/>
  <c r="H118" i="10"/>
  <c r="P175" i="10"/>
  <c r="W187" i="10"/>
  <c r="D112" i="10"/>
  <c r="Q179" i="10"/>
  <c r="I182" i="10"/>
  <c r="Q98" i="10"/>
  <c r="J180" i="12"/>
  <c r="G153" i="12"/>
  <c r="I107" i="12"/>
  <c r="I109" i="12"/>
  <c r="G184" i="12"/>
  <c r="I187" i="12"/>
  <c r="D87" i="12"/>
  <c r="J106" i="12"/>
  <c r="K152" i="10"/>
  <c r="I87" i="10"/>
  <c r="K80" i="10"/>
  <c r="X169" i="10"/>
  <c r="G179" i="10"/>
  <c r="M80" i="10"/>
  <c r="F82" i="12"/>
  <c r="S155" i="10"/>
  <c r="I148" i="10"/>
  <c r="J111" i="10"/>
  <c r="D88" i="12"/>
  <c r="I165" i="10"/>
  <c r="K178" i="10"/>
  <c r="U153" i="10"/>
  <c r="Q166" i="10"/>
  <c r="G115" i="12"/>
  <c r="Q77" i="10"/>
  <c r="F156" i="10"/>
  <c r="K76" i="10"/>
  <c r="I167" i="12"/>
  <c r="U179" i="10"/>
  <c r="G117" i="10"/>
  <c r="G91" i="10"/>
  <c r="M166" i="10"/>
  <c r="P118" i="10"/>
  <c r="I115" i="12"/>
  <c r="G160" i="10"/>
  <c r="I108" i="12"/>
  <c r="G75" i="12"/>
  <c r="K92" i="12"/>
  <c r="D96" i="12"/>
  <c r="G92" i="10"/>
  <c r="G187" i="10"/>
  <c r="W183" i="10"/>
  <c r="G118" i="10"/>
  <c r="N184" i="10"/>
  <c r="I181" i="10"/>
  <c r="I147" i="10"/>
  <c r="K167" i="10"/>
  <c r="Q106" i="10"/>
  <c r="G154" i="10"/>
  <c r="S162" i="10"/>
  <c r="I162" i="10"/>
  <c r="U178" i="10"/>
  <c r="U109" i="10"/>
  <c r="G153" i="10"/>
  <c r="K89" i="12"/>
  <c r="S221" i="12"/>
  <c r="F184" i="10"/>
  <c r="S90" i="10"/>
  <c r="G86" i="10"/>
  <c r="D172" i="12"/>
  <c r="G116" i="12"/>
  <c r="S222" i="10"/>
  <c r="J102" i="10"/>
  <c r="F113" i="12"/>
  <c r="U106" i="10"/>
  <c r="D104" i="12"/>
  <c r="F186" i="12"/>
  <c r="U85" i="10"/>
  <c r="S158" i="10"/>
  <c r="U157" i="10"/>
  <c r="U186" i="10"/>
  <c r="U182" i="10"/>
  <c r="U174" i="10"/>
  <c r="D101" i="10"/>
  <c r="F182" i="12"/>
  <c r="G158" i="10"/>
  <c r="G157" i="12"/>
  <c r="I93" i="12"/>
  <c r="I94" i="12"/>
  <c r="I95" i="12"/>
  <c r="I165" i="12"/>
  <c r="F164" i="12"/>
  <c r="H93" i="12"/>
  <c r="G161" i="10"/>
  <c r="U162" i="10"/>
  <c r="Q80" i="10"/>
  <c r="K155" i="10"/>
  <c r="Q154" i="10"/>
  <c r="O86" i="10"/>
  <c r="M91" i="10"/>
  <c r="K92" i="10"/>
  <c r="O179" i="10"/>
  <c r="I109" i="10"/>
  <c r="M75" i="10"/>
  <c r="G186" i="12"/>
  <c r="G117" i="12"/>
  <c r="E185" i="10"/>
  <c r="M159" i="10"/>
  <c r="G88" i="12"/>
  <c r="K161" i="10"/>
  <c r="I110" i="10"/>
  <c r="Q87" i="10"/>
  <c r="O107" i="10"/>
  <c r="K165" i="10"/>
  <c r="O106" i="10"/>
  <c r="E158" i="10"/>
  <c r="O175" i="10"/>
  <c r="I178" i="10"/>
  <c r="Q88" i="10"/>
  <c r="I169" i="12"/>
  <c r="X94" i="10"/>
  <c r="X105" i="10"/>
  <c r="H166" i="10"/>
  <c r="I183" i="12"/>
  <c r="E86" i="10"/>
  <c r="G101" i="10"/>
  <c r="G177" i="10"/>
  <c r="D185" i="12"/>
  <c r="O85" i="10"/>
  <c r="M147" i="10"/>
  <c r="P172" i="10"/>
  <c r="E85" i="12"/>
  <c r="U93" i="10"/>
  <c r="O98" i="10"/>
  <c r="O84" i="10"/>
  <c r="J96" i="12"/>
  <c r="G186" i="10"/>
  <c r="P163" i="10"/>
  <c r="G97" i="10"/>
  <c r="Q100" i="10"/>
  <c r="I186" i="12"/>
  <c r="K107" i="10"/>
  <c r="O147" i="10"/>
  <c r="U82" i="10"/>
  <c r="G149" i="12"/>
  <c r="O92" i="10"/>
  <c r="N103" i="10"/>
  <c r="Q153" i="10"/>
  <c r="U77" i="10"/>
  <c r="I155" i="12"/>
  <c r="G152" i="10"/>
  <c r="E100" i="10"/>
  <c r="K110" i="12"/>
  <c r="G183" i="12"/>
  <c r="I214" i="10"/>
  <c r="M215" i="10"/>
  <c r="O215" i="10"/>
  <c r="S164" i="10"/>
  <c r="M157" i="10"/>
  <c r="W217" i="10"/>
  <c r="J184" i="12"/>
  <c r="S160" i="10"/>
  <c r="K215" i="10"/>
  <c r="Q84" i="10"/>
  <c r="O156" i="10"/>
  <c r="K182" i="10"/>
  <c r="I182" i="12"/>
  <c r="K84" i="10"/>
  <c r="G100" i="10"/>
  <c r="K100" i="10"/>
  <c r="R101" i="10"/>
  <c r="U176" i="10"/>
  <c r="I81" i="12"/>
  <c r="E89" i="12"/>
  <c r="D105" i="12"/>
  <c r="K82" i="10"/>
  <c r="O109" i="10"/>
  <c r="Q149" i="10"/>
  <c r="G118" i="12"/>
  <c r="U107" i="10"/>
  <c r="Q157" i="10"/>
  <c r="Q76" i="10"/>
  <c r="K106" i="12"/>
  <c r="G180" i="12"/>
  <c r="H161" i="12"/>
  <c r="K91" i="12"/>
  <c r="S84" i="10"/>
  <c r="I158" i="12"/>
  <c r="O214" i="10"/>
  <c r="S215" i="10"/>
  <c r="I86" i="10"/>
  <c r="I152" i="10"/>
  <c r="U88" i="10"/>
  <c r="U213" i="10"/>
  <c r="G155" i="10"/>
  <c r="O166" i="10"/>
  <c r="S166" i="10"/>
  <c r="R103" i="10"/>
  <c r="M84" i="10"/>
  <c r="U90" i="10"/>
  <c r="U168" i="10"/>
  <c r="K169" i="10"/>
  <c r="H170" i="10"/>
  <c r="N173" i="10"/>
  <c r="Q110" i="10"/>
  <c r="K179" i="10"/>
  <c r="K106" i="10"/>
  <c r="G169" i="10"/>
  <c r="K159" i="10"/>
  <c r="M92" i="10"/>
  <c r="S221" i="10"/>
  <c r="I160" i="10"/>
  <c r="U148" i="10"/>
  <c r="K148" i="10"/>
  <c r="I111" i="12"/>
  <c r="I184" i="12"/>
  <c r="D119" i="12"/>
  <c r="D118" i="12"/>
  <c r="I189" i="12"/>
  <c r="I116" i="12"/>
  <c r="J188" i="12"/>
  <c r="J116" i="12"/>
  <c r="F89" i="12"/>
  <c r="F158" i="12"/>
  <c r="K79" i="10"/>
  <c r="K213" i="10"/>
  <c r="U183" i="10"/>
  <c r="U111" i="10"/>
  <c r="M156" i="10"/>
  <c r="M87" i="10"/>
  <c r="W219" i="10"/>
  <c r="W213" i="10"/>
  <c r="W218" i="10"/>
  <c r="M82" i="10"/>
  <c r="M155" i="10"/>
  <c r="I161" i="10"/>
  <c r="I93" i="10"/>
  <c r="I92" i="10"/>
  <c r="O154" i="10"/>
  <c r="O81" i="10"/>
  <c r="G75" i="10"/>
  <c r="G147" i="10"/>
  <c r="I79" i="10"/>
  <c r="I213" i="10"/>
  <c r="M81" i="10"/>
  <c r="M150" i="10"/>
  <c r="U83" i="10"/>
  <c r="U214" i="10"/>
  <c r="Q155" i="10"/>
  <c r="Q86" i="10"/>
  <c r="Q215" i="10"/>
  <c r="S91" i="10"/>
  <c r="S216" i="10"/>
  <c r="E88" i="12"/>
  <c r="E157" i="12"/>
  <c r="I88" i="10"/>
  <c r="I89" i="10"/>
  <c r="I157" i="10"/>
  <c r="M158" i="10"/>
  <c r="M162" i="10"/>
  <c r="O91" i="10"/>
  <c r="O160" i="10"/>
  <c r="K94" i="10"/>
  <c r="K93" i="10"/>
  <c r="U188" i="10"/>
  <c r="U115" i="10"/>
  <c r="G80" i="10"/>
  <c r="G149" i="10"/>
  <c r="E111" i="10"/>
  <c r="E183" i="10"/>
  <c r="O159" i="10"/>
  <c r="O90" i="10"/>
  <c r="O216" i="10"/>
  <c r="G94" i="12"/>
  <c r="D148" i="12"/>
  <c r="D150" i="12"/>
  <c r="I90" i="12"/>
  <c r="D95" i="12"/>
  <c r="K153" i="10"/>
  <c r="M154" i="10"/>
  <c r="K87" i="10"/>
  <c r="Q89" i="10"/>
  <c r="X173" i="10"/>
  <c r="I159" i="10"/>
  <c r="Q216" i="10"/>
  <c r="I163" i="10"/>
  <c r="M221" i="10"/>
  <c r="I83" i="10"/>
  <c r="U164" i="10"/>
  <c r="S85" i="10"/>
  <c r="W215" i="10"/>
  <c r="G187" i="12"/>
  <c r="G81" i="10"/>
  <c r="O221" i="10"/>
  <c r="U160" i="10"/>
  <c r="G79" i="10"/>
  <c r="U80" i="10"/>
  <c r="G82" i="10"/>
  <c r="U215" i="10"/>
  <c r="U87" i="10"/>
  <c r="O178" i="10"/>
  <c r="Q182" i="10"/>
  <c r="M213" i="10"/>
  <c r="Q221" i="12"/>
  <c r="I162" i="12"/>
  <c r="I91" i="10"/>
  <c r="G89" i="10"/>
  <c r="Q109" i="10"/>
  <c r="S214" i="10"/>
  <c r="M214" i="10"/>
  <c r="U152" i="10"/>
  <c r="W216" i="10"/>
  <c r="M88" i="10"/>
  <c r="Q107" i="10"/>
  <c r="K147" i="10"/>
  <c r="K151" i="10"/>
  <c r="Q81" i="10"/>
  <c r="G182" i="10"/>
  <c r="G114" i="10"/>
  <c r="I80" i="12"/>
  <c r="E93" i="12"/>
  <c r="O163" i="10"/>
  <c r="F116" i="10"/>
  <c r="I186" i="10"/>
  <c r="L85" i="10"/>
  <c r="D158" i="10"/>
  <c r="E147" i="10"/>
  <c r="X187" i="10"/>
  <c r="T118" i="10"/>
  <c r="R95" i="10"/>
  <c r="H96" i="10"/>
  <c r="D90" i="10"/>
  <c r="Q85" i="10"/>
  <c r="P101" i="10"/>
  <c r="U94" i="10"/>
  <c r="S170" i="10"/>
  <c r="Q178" i="10"/>
  <c r="S213" i="10"/>
  <c r="G85" i="10"/>
  <c r="O100" i="10"/>
  <c r="Q170" i="10"/>
  <c r="H187" i="10"/>
  <c r="G88" i="10"/>
  <c r="G161" i="12"/>
  <c r="F106" i="12"/>
  <c r="F107" i="12"/>
  <c r="O77" i="10"/>
  <c r="K158" i="10"/>
  <c r="I84" i="10"/>
  <c r="O82" i="10"/>
  <c r="K75" i="10"/>
  <c r="U149" i="10"/>
  <c r="Q78" i="10"/>
  <c r="S87" i="10"/>
  <c r="I97" i="12"/>
  <c r="X103" i="10"/>
  <c r="G157" i="10"/>
  <c r="M164" i="10"/>
  <c r="S95" i="10"/>
  <c r="S165" i="10"/>
  <c r="V100" i="10"/>
  <c r="H176" i="10"/>
  <c r="P167" i="10"/>
  <c r="H172" i="10"/>
  <c r="O174" i="10"/>
  <c r="K171" i="10"/>
  <c r="U161" i="10"/>
  <c r="O97" i="10"/>
  <c r="K96" i="10"/>
  <c r="I98" i="10"/>
  <c r="U99" i="10"/>
  <c r="F87" i="10"/>
  <c r="F88" i="10"/>
  <c r="G152" i="12"/>
  <c r="I85" i="12"/>
  <c r="G92" i="12"/>
  <c r="U89" i="10"/>
  <c r="Q108" i="10"/>
  <c r="I155" i="10"/>
  <c r="E172" i="10"/>
  <c r="E101" i="10"/>
  <c r="U95" i="10"/>
  <c r="E77" i="10"/>
  <c r="E84" i="10"/>
  <c r="D159" i="10"/>
  <c r="E76" i="10"/>
  <c r="R97" i="10"/>
  <c r="J180" i="10"/>
  <c r="I161" i="12"/>
  <c r="I175" i="12"/>
  <c r="I178" i="12"/>
  <c r="G182" i="12"/>
  <c r="K111" i="12"/>
  <c r="M222" i="12"/>
  <c r="O80" i="10"/>
  <c r="G215" i="10"/>
  <c r="S88" i="10"/>
  <c r="G163" i="10"/>
  <c r="H104" i="10"/>
  <c r="Q161" i="10"/>
  <c r="O148" i="10"/>
  <c r="P173" i="10"/>
  <c r="G83" i="10"/>
  <c r="U84" i="10"/>
  <c r="M86" i="10"/>
  <c r="Q159" i="10"/>
  <c r="O87" i="10"/>
  <c r="Q162" i="10"/>
  <c r="M90" i="10"/>
  <c r="G175" i="12"/>
  <c r="F159" i="12"/>
  <c r="O89" i="10"/>
  <c r="O108" i="10"/>
  <c r="I78" i="10"/>
  <c r="I94" i="10"/>
  <c r="K94" i="12"/>
  <c r="G165" i="12"/>
  <c r="G167" i="12"/>
  <c r="G107" i="12"/>
  <c r="G108" i="12"/>
  <c r="K108" i="12"/>
  <c r="U221" i="12"/>
  <c r="I180" i="12"/>
  <c r="G114" i="12"/>
  <c r="K114" i="12"/>
  <c r="D77" i="12"/>
  <c r="F171" i="12"/>
  <c r="H89" i="12"/>
  <c r="K81" i="12"/>
  <c r="K85" i="12"/>
  <c r="D186" i="12"/>
  <c r="M221" i="12"/>
  <c r="N169" i="10"/>
  <c r="K86" i="10"/>
  <c r="O182" i="10"/>
  <c r="M149" i="10"/>
  <c r="U166" i="10"/>
  <c r="U78" i="10"/>
  <c r="G213" i="10"/>
  <c r="K150" i="10"/>
  <c r="Q151" i="10"/>
  <c r="M83" i="10"/>
  <c r="K156" i="10"/>
  <c r="U156" i="10"/>
  <c r="G90" i="10"/>
  <c r="O162" i="10"/>
  <c r="G107" i="10"/>
  <c r="G108" i="10"/>
  <c r="R169" i="10"/>
  <c r="M153" i="10"/>
  <c r="I216" i="10"/>
  <c r="U216" i="10"/>
  <c r="Q92" i="10"/>
  <c r="G216" i="10"/>
  <c r="J104" i="10"/>
  <c r="N104" i="10"/>
  <c r="I107" i="10"/>
  <c r="K110" i="10"/>
  <c r="U92" i="10"/>
  <c r="K91" i="10"/>
  <c r="M161" i="10"/>
  <c r="M93" i="10"/>
  <c r="W220" i="10"/>
  <c r="K115" i="12"/>
  <c r="S157" i="10"/>
  <c r="Q91" i="10"/>
  <c r="K86" i="12"/>
  <c r="U91" i="10"/>
  <c r="P117" i="10"/>
  <c r="O93" i="10"/>
  <c r="K216" i="10"/>
  <c r="Q90" i="10"/>
  <c r="O150" i="10"/>
  <c r="G214" i="10"/>
  <c r="O113" i="10"/>
  <c r="K214" i="10"/>
  <c r="K149" i="10"/>
  <c r="O187" i="10"/>
  <c r="M216" i="10"/>
  <c r="G151" i="10"/>
  <c r="U76" i="10"/>
  <c r="Q83" i="10"/>
  <c r="U184" i="10"/>
  <c r="O213" i="10"/>
  <c r="I215" i="10"/>
  <c r="Q213" i="10"/>
  <c r="I156" i="10"/>
  <c r="K154" i="10"/>
  <c r="K81" i="10"/>
  <c r="G109" i="10"/>
  <c r="R173" i="10"/>
  <c r="M151" i="10"/>
  <c r="O75" i="10"/>
  <c r="Q79" i="10"/>
  <c r="O181" i="10"/>
  <c r="G162" i="10"/>
  <c r="G94" i="10"/>
  <c r="U79" i="10"/>
  <c r="W214" i="10"/>
  <c r="M152" i="10"/>
  <c r="Q160" i="10"/>
  <c r="K85" i="10"/>
  <c r="K163" i="10"/>
  <c r="M160" i="10"/>
  <c r="I167" i="10"/>
  <c r="Q147" i="10"/>
  <c r="K78" i="10"/>
  <c r="K109" i="10"/>
  <c r="Q164" i="10"/>
  <c r="Q82" i="10"/>
  <c r="M85" i="10"/>
  <c r="U158" i="10"/>
  <c r="U108" i="10"/>
  <c r="G167" i="10"/>
  <c r="K90" i="10"/>
  <c r="O153" i="10"/>
  <c r="F175" i="12"/>
  <c r="Q214" i="10"/>
  <c r="U150" i="10"/>
  <c r="O118" i="10"/>
  <c r="G113" i="10"/>
  <c r="E94" i="12"/>
  <c r="R165" i="10"/>
  <c r="I96" i="10"/>
  <c r="N96" i="10"/>
  <c r="U97" i="10"/>
  <c r="U175" i="10"/>
  <c r="I176" i="10"/>
  <c r="R163" i="10"/>
  <c r="D102" i="12"/>
  <c r="I151" i="12"/>
  <c r="U147" i="10"/>
  <c r="G165" i="10"/>
  <c r="U159" i="10"/>
  <c r="D113" i="12"/>
  <c r="I176" i="12"/>
  <c r="Q75" i="10"/>
  <c r="U151" i="10"/>
  <c r="I179" i="10"/>
  <c r="P169" i="10"/>
  <c r="Q158" i="10"/>
  <c r="K160" i="10"/>
  <c r="R104" i="10"/>
  <c r="P171" i="10"/>
  <c r="F78" i="10"/>
  <c r="E83" i="10"/>
  <c r="E180" i="10"/>
  <c r="V163" i="10"/>
  <c r="Q94" i="10"/>
  <c r="X95" i="10"/>
  <c r="P97" i="10"/>
  <c r="X97" i="10"/>
  <c r="V101" i="10"/>
  <c r="H103" i="10"/>
  <c r="P105" i="10"/>
  <c r="R175" i="10"/>
  <c r="G171" i="10"/>
  <c r="R171" i="10"/>
  <c r="P95" i="10"/>
  <c r="J176" i="10"/>
  <c r="D102" i="10"/>
  <c r="O176" i="10"/>
  <c r="V94" i="10"/>
  <c r="J174" i="10"/>
  <c r="S89" i="10"/>
  <c r="O161" i="10"/>
  <c r="O158" i="10"/>
  <c r="I151" i="10"/>
  <c r="O88" i="10"/>
  <c r="I108" i="10"/>
  <c r="G97" i="12"/>
  <c r="J148" i="12"/>
  <c r="H149" i="12"/>
  <c r="H153" i="12"/>
  <c r="K78" i="12"/>
  <c r="O149" i="10"/>
  <c r="G77" i="10"/>
  <c r="G148" i="10"/>
  <c r="K88" i="10"/>
  <c r="S168" i="10"/>
  <c r="P103" i="10"/>
  <c r="M89" i="10"/>
  <c r="I90" i="10"/>
  <c r="I169" i="10"/>
  <c r="D103" i="10"/>
  <c r="E170" i="10"/>
  <c r="D157" i="10"/>
  <c r="J118" i="10"/>
  <c r="F185" i="12"/>
  <c r="K116" i="12"/>
  <c r="L153" i="10"/>
  <c r="N163" i="10"/>
  <c r="H164" i="10"/>
  <c r="J97" i="10"/>
  <c r="K166" i="10"/>
  <c r="N100" i="10"/>
  <c r="R100" i="10"/>
  <c r="X102" i="10"/>
  <c r="S220" i="10"/>
  <c r="O177" i="10"/>
  <c r="N105" i="10"/>
  <c r="X175" i="10"/>
  <c r="N176" i="10"/>
  <c r="R176" i="10"/>
  <c r="H177" i="10"/>
  <c r="J177" i="10"/>
  <c r="X177" i="10"/>
  <c r="G176" i="10"/>
  <c r="N94" i="10"/>
  <c r="H173" i="10"/>
  <c r="U163" i="10"/>
  <c r="K105" i="10"/>
  <c r="N175" i="10"/>
  <c r="S99" i="10"/>
  <c r="J168" i="10"/>
  <c r="E171" i="10"/>
  <c r="K83" i="10"/>
  <c r="O185" i="10"/>
  <c r="O189" i="10"/>
  <c r="N116" i="10"/>
  <c r="N189" i="10"/>
  <c r="D185" i="10"/>
  <c r="D189" i="10"/>
  <c r="E168" i="10"/>
  <c r="G163" i="12"/>
  <c r="G80" i="12"/>
  <c r="K80" i="12"/>
  <c r="G171" i="12"/>
  <c r="I106" i="12"/>
  <c r="W221" i="12"/>
  <c r="I171" i="12"/>
  <c r="X155" i="10"/>
  <c r="I87" i="12"/>
  <c r="I157" i="12"/>
  <c r="G93" i="12"/>
  <c r="K93" i="12"/>
  <c r="G169" i="12"/>
  <c r="K107" i="12"/>
  <c r="G109" i="12"/>
  <c r="K109" i="12"/>
  <c r="K221" i="12"/>
  <c r="H155" i="12"/>
  <c r="K157" i="10"/>
  <c r="S92" i="10"/>
  <c r="O164" i="10"/>
  <c r="I187" i="10"/>
  <c r="G148" i="12"/>
  <c r="G111" i="12"/>
  <c r="I118" i="10"/>
  <c r="O172" i="10"/>
  <c r="I114" i="12"/>
  <c r="I88" i="12"/>
  <c r="G179" i="12"/>
  <c r="I97" i="10"/>
  <c r="G110" i="12"/>
  <c r="I149" i="12"/>
  <c r="X86" i="10"/>
  <c r="I106" i="10"/>
  <c r="U110" i="10"/>
  <c r="O110" i="10"/>
  <c r="H153" i="10"/>
  <c r="S161" i="10"/>
  <c r="O168" i="10"/>
  <c r="I153" i="12"/>
  <c r="G101" i="12"/>
  <c r="K101" i="12"/>
  <c r="J111" i="12"/>
  <c r="N95" i="10"/>
  <c r="L157" i="10"/>
  <c r="K79" i="12"/>
  <c r="I100" i="12"/>
  <c r="I174" i="12"/>
  <c r="G106" i="12"/>
  <c r="D168" i="12"/>
  <c r="J79" i="12"/>
  <c r="J80" i="12"/>
  <c r="J161" i="12"/>
  <c r="H165" i="12"/>
  <c r="H166" i="12"/>
  <c r="X162" i="10"/>
  <c r="K105" i="12"/>
  <c r="I184" i="10"/>
  <c r="I188" i="10"/>
  <c r="K116" i="10"/>
  <c r="K188" i="10"/>
  <c r="G184" i="10"/>
  <c r="G188" i="10"/>
  <c r="P115" i="10"/>
  <c r="P188" i="10"/>
  <c r="W115" i="10"/>
  <c r="W188" i="10"/>
  <c r="E187" i="10"/>
  <c r="E119" i="10"/>
  <c r="U187" i="10"/>
  <c r="U119" i="10"/>
  <c r="K87" i="12"/>
  <c r="G103" i="12"/>
  <c r="I110" i="12"/>
  <c r="G147" i="12"/>
  <c r="F78" i="12"/>
  <c r="M220" i="12"/>
  <c r="E169" i="10"/>
  <c r="I117" i="10"/>
  <c r="K185" i="10"/>
  <c r="J183" i="10"/>
  <c r="N187" i="10"/>
  <c r="E152" i="10"/>
  <c r="F150" i="10"/>
  <c r="D163" i="10"/>
  <c r="E95" i="10"/>
  <c r="E99" i="10"/>
  <c r="E177" i="10"/>
  <c r="E109" i="10"/>
  <c r="X151" i="10"/>
  <c r="H157" i="10"/>
  <c r="I86" i="12"/>
  <c r="F75" i="10"/>
  <c r="G85" i="12"/>
  <c r="K88" i="12"/>
  <c r="I96" i="12"/>
  <c r="G154" i="12"/>
  <c r="I89" i="12"/>
  <c r="K95" i="12"/>
  <c r="D160" i="12"/>
  <c r="H75" i="12"/>
  <c r="M220" i="10"/>
  <c r="M222" i="10"/>
  <c r="J75" i="12"/>
  <c r="J86" i="10"/>
  <c r="I166" i="10"/>
  <c r="O165" i="10"/>
  <c r="J184" i="10"/>
  <c r="R187" i="10"/>
  <c r="N152" i="10"/>
  <c r="R85" i="10"/>
  <c r="N156" i="10"/>
  <c r="P157" i="10"/>
  <c r="V162" i="10"/>
  <c r="L164" i="10"/>
  <c r="X92" i="10"/>
  <c r="V93" i="10"/>
  <c r="J169" i="12"/>
  <c r="G159" i="12"/>
  <c r="T219" i="10"/>
  <c r="H167" i="10"/>
  <c r="U220" i="12"/>
  <c r="Q220" i="12"/>
  <c r="J178" i="12"/>
  <c r="J109" i="12"/>
  <c r="N84" i="10"/>
  <c r="F168" i="12"/>
  <c r="L95" i="10"/>
  <c r="J110" i="10"/>
  <c r="D114" i="12"/>
  <c r="D81" i="10"/>
  <c r="H84" i="10"/>
  <c r="X159" i="10"/>
  <c r="P183" i="10"/>
  <c r="E184" i="10"/>
  <c r="R158" i="10"/>
  <c r="F77" i="12"/>
  <c r="O94" i="10"/>
  <c r="I91" i="12"/>
  <c r="L154" i="10"/>
  <c r="H164" i="12"/>
  <c r="H106" i="10"/>
  <c r="H183" i="10"/>
  <c r="V222" i="10"/>
  <c r="H114" i="10"/>
  <c r="J182" i="12"/>
  <c r="P114" i="10"/>
  <c r="F76" i="12"/>
  <c r="F161" i="10"/>
  <c r="I215" i="12"/>
  <c r="W219" i="12"/>
  <c r="T216" i="10"/>
  <c r="J87" i="10"/>
  <c r="E149" i="10"/>
  <c r="X161" i="10"/>
  <c r="J178" i="10"/>
  <c r="S98" i="10"/>
  <c r="P96" i="10"/>
  <c r="K96" i="12"/>
  <c r="F168" i="10"/>
  <c r="D163" i="12"/>
  <c r="B157" i="10"/>
  <c r="L155" i="10"/>
  <c r="L159" i="10"/>
  <c r="R112" i="10"/>
  <c r="R111" i="10"/>
  <c r="H107" i="10"/>
  <c r="R178" i="10"/>
  <c r="O173" i="10"/>
  <c r="K175" i="10"/>
  <c r="I156" i="12"/>
  <c r="U217" i="12"/>
  <c r="E81" i="10"/>
  <c r="F183" i="12"/>
  <c r="C75" i="12"/>
  <c r="F173" i="10"/>
  <c r="R154" i="10"/>
  <c r="E115" i="10"/>
  <c r="D151" i="12"/>
  <c r="N91" i="10"/>
  <c r="H92" i="12"/>
  <c r="X157" i="10"/>
  <c r="X88" i="10"/>
  <c r="K95" i="10"/>
  <c r="G86" i="12"/>
  <c r="E116" i="10"/>
  <c r="J106" i="10"/>
  <c r="F76" i="10"/>
  <c r="L86" i="10"/>
  <c r="D183" i="12"/>
  <c r="H91" i="10"/>
  <c r="D149" i="10"/>
  <c r="R184" i="10"/>
  <c r="Q99" i="10"/>
  <c r="J85" i="12"/>
  <c r="G81" i="12"/>
  <c r="E107" i="12"/>
  <c r="R117" i="10"/>
  <c r="H184" i="10"/>
  <c r="H173" i="12"/>
  <c r="X76" i="10"/>
  <c r="F83" i="12"/>
  <c r="L83" i="10"/>
  <c r="P110" i="10"/>
  <c r="L219" i="10"/>
  <c r="J155" i="10"/>
  <c r="F91" i="12"/>
  <c r="J101" i="12"/>
  <c r="H87" i="10"/>
  <c r="L84" i="10"/>
  <c r="J220" i="10"/>
  <c r="U170" i="10"/>
  <c r="T217" i="10"/>
  <c r="J158" i="10"/>
  <c r="Q102" i="10"/>
  <c r="J156" i="10"/>
  <c r="N107" i="10"/>
  <c r="U219" i="12"/>
  <c r="M215" i="12"/>
  <c r="X90" i="10"/>
  <c r="P102" i="10"/>
  <c r="F180" i="12"/>
  <c r="D108" i="10"/>
  <c r="S219" i="10"/>
  <c r="K217" i="12"/>
  <c r="J219" i="10"/>
  <c r="J107" i="10"/>
  <c r="H175" i="10"/>
  <c r="G155" i="12"/>
  <c r="D83" i="12"/>
  <c r="P111" i="10"/>
  <c r="N85" i="10"/>
  <c r="X156" i="10"/>
  <c r="O96" i="10"/>
  <c r="J78" i="12"/>
  <c r="E186" i="12"/>
  <c r="H184" i="12"/>
  <c r="N89" i="10"/>
  <c r="R118" i="10"/>
  <c r="V220" i="12"/>
  <c r="H96" i="12"/>
  <c r="G102" i="12"/>
  <c r="P100" i="10"/>
  <c r="I168" i="12"/>
  <c r="R179" i="10"/>
  <c r="K99" i="10"/>
  <c r="R215" i="10"/>
  <c r="G217" i="10"/>
  <c r="X87" i="10"/>
  <c r="R221" i="10"/>
  <c r="P179" i="10"/>
  <c r="G83" i="12"/>
  <c r="X83" i="10"/>
  <c r="X168" i="10"/>
  <c r="F185" i="10"/>
  <c r="N164" i="10"/>
  <c r="I164" i="10"/>
  <c r="H179" i="10"/>
  <c r="U98" i="10"/>
  <c r="I83" i="12"/>
  <c r="W214" i="12"/>
  <c r="I152" i="12"/>
  <c r="W213" i="12"/>
  <c r="W220" i="12"/>
  <c r="W217" i="12"/>
  <c r="I84" i="12"/>
  <c r="F86" i="10"/>
  <c r="W216" i="12"/>
  <c r="D220" i="12"/>
  <c r="F187" i="12"/>
  <c r="K83" i="12"/>
  <c r="E154" i="10"/>
  <c r="D177" i="12"/>
  <c r="L220" i="12"/>
  <c r="M219" i="10"/>
  <c r="K103" i="10"/>
  <c r="G104" i="12"/>
  <c r="H83" i="12"/>
  <c r="L222" i="10"/>
  <c r="P214" i="12"/>
  <c r="H163" i="12"/>
  <c r="H219" i="10"/>
  <c r="H216" i="10"/>
  <c r="F92" i="10"/>
  <c r="H95" i="12"/>
  <c r="H100" i="10"/>
  <c r="G151" i="12"/>
  <c r="L215" i="10"/>
  <c r="P85" i="10"/>
  <c r="X216" i="10"/>
  <c r="N179" i="10"/>
  <c r="I118" i="12"/>
  <c r="U218" i="12"/>
  <c r="Q218" i="10"/>
  <c r="H101" i="10"/>
  <c r="G87" i="12"/>
  <c r="I154" i="12"/>
  <c r="J147" i="12"/>
  <c r="J108" i="10"/>
  <c r="N106" i="10"/>
  <c r="I82" i="12"/>
  <c r="R218" i="10"/>
  <c r="I219" i="12"/>
  <c r="I164" i="12"/>
  <c r="G91" i="12"/>
  <c r="X163" i="10"/>
  <c r="Q174" i="10"/>
  <c r="J107" i="12"/>
  <c r="I214" i="12"/>
  <c r="H169" i="10"/>
  <c r="R98" i="10"/>
  <c r="D164" i="12"/>
  <c r="R167" i="10"/>
  <c r="L94" i="10"/>
  <c r="W113" i="10"/>
  <c r="J172" i="10"/>
  <c r="G84" i="12"/>
  <c r="L163" i="10"/>
  <c r="U102" i="10"/>
  <c r="K177" i="10"/>
  <c r="K173" i="10"/>
  <c r="W215" i="12"/>
  <c r="W218" i="12"/>
  <c r="I150" i="12"/>
  <c r="F95" i="12"/>
  <c r="F157" i="10"/>
  <c r="F165" i="10"/>
  <c r="R185" i="10"/>
  <c r="F155" i="10"/>
  <c r="E86" i="12"/>
  <c r="D93" i="10"/>
  <c r="D165" i="10"/>
  <c r="F96" i="12"/>
  <c r="N108" i="10"/>
  <c r="P219" i="12"/>
  <c r="H213" i="12"/>
  <c r="X215" i="10"/>
  <c r="P215" i="10"/>
  <c r="X153" i="10"/>
  <c r="J88" i="10"/>
  <c r="X218" i="10"/>
  <c r="I217" i="10"/>
  <c r="Q163" i="10"/>
  <c r="I218" i="12"/>
  <c r="S217" i="12"/>
  <c r="P168" i="10"/>
  <c r="K220" i="10"/>
  <c r="J109" i="10"/>
  <c r="P174" i="10"/>
  <c r="R180" i="10"/>
  <c r="U165" i="10"/>
  <c r="I98" i="12"/>
  <c r="P186" i="10"/>
  <c r="Q101" i="10"/>
  <c r="I99" i="12"/>
  <c r="X149" i="10"/>
  <c r="P151" i="10"/>
  <c r="L152" i="10"/>
  <c r="X80" i="10"/>
  <c r="N153" i="10"/>
  <c r="X81" i="10"/>
  <c r="P83" i="10"/>
  <c r="H86" i="10"/>
  <c r="L156" i="10"/>
  <c r="H88" i="10"/>
  <c r="R89" i="10"/>
  <c r="L162" i="10"/>
  <c r="L93" i="10"/>
  <c r="N161" i="10"/>
  <c r="K218" i="10"/>
  <c r="U215" i="12"/>
  <c r="D82" i="12"/>
  <c r="X82" i="10"/>
  <c r="E185" i="12"/>
  <c r="E151" i="12"/>
  <c r="X93" i="10"/>
  <c r="S217" i="10"/>
  <c r="E83" i="12"/>
  <c r="X181" i="10"/>
  <c r="Q215" i="12"/>
  <c r="L166" i="10"/>
  <c r="F75" i="12"/>
  <c r="F148" i="12"/>
  <c r="F149" i="12"/>
  <c r="D92" i="12"/>
  <c r="F172" i="12"/>
  <c r="S214" i="12"/>
  <c r="K220" i="12"/>
  <c r="H99" i="12"/>
  <c r="H152" i="12"/>
  <c r="L91" i="10"/>
  <c r="N166" i="10"/>
  <c r="J99" i="10"/>
  <c r="P219" i="10"/>
  <c r="H175" i="12"/>
  <c r="U171" i="10"/>
  <c r="H112" i="10"/>
  <c r="T221" i="10"/>
  <c r="O222" i="12"/>
  <c r="F154" i="12"/>
  <c r="E153" i="12"/>
  <c r="T113" i="10"/>
  <c r="E99" i="12"/>
  <c r="V217" i="12"/>
  <c r="H214" i="10"/>
  <c r="L215" i="12"/>
  <c r="Q104" i="10"/>
  <c r="R110" i="10"/>
  <c r="J216" i="12"/>
  <c r="O222" i="10"/>
  <c r="D91" i="12"/>
  <c r="E161" i="12"/>
  <c r="U222" i="10"/>
  <c r="F114" i="12"/>
  <c r="D179" i="12"/>
  <c r="G160" i="12"/>
  <c r="X218" i="12"/>
  <c r="H97" i="10"/>
  <c r="I102" i="12"/>
  <c r="X96" i="10"/>
  <c r="D216" i="10"/>
  <c r="D98" i="10"/>
  <c r="Q213" i="12"/>
  <c r="V213" i="12"/>
  <c r="J214" i="10"/>
  <c r="J80" i="10"/>
  <c r="N86" i="10"/>
  <c r="R215" i="12"/>
  <c r="H90" i="12"/>
  <c r="J91" i="12"/>
  <c r="D173" i="10"/>
  <c r="D105" i="10"/>
  <c r="G185" i="10"/>
  <c r="G181" i="10"/>
  <c r="D118" i="10"/>
  <c r="V216" i="12"/>
  <c r="K113" i="12"/>
  <c r="K215" i="12"/>
  <c r="E180" i="12"/>
  <c r="D90" i="12"/>
  <c r="N220" i="12"/>
  <c r="N220" i="10"/>
  <c r="X219" i="12"/>
  <c r="N181" i="10"/>
  <c r="H218" i="12"/>
  <c r="R183" i="10"/>
  <c r="H162" i="12"/>
  <c r="U222" i="12"/>
  <c r="J218" i="10"/>
  <c r="G98" i="10"/>
  <c r="O218" i="10"/>
  <c r="Q95" i="10"/>
  <c r="G99" i="10"/>
  <c r="U103" i="10"/>
  <c r="U220" i="10"/>
  <c r="I95" i="10"/>
  <c r="R107" i="10"/>
  <c r="X147" i="10"/>
  <c r="I166" i="12"/>
  <c r="I103" i="12"/>
  <c r="V165" i="10"/>
  <c r="I103" i="10"/>
  <c r="O99" i="10"/>
  <c r="I101" i="12"/>
  <c r="J98" i="10"/>
  <c r="I172" i="10"/>
  <c r="G170" i="10"/>
  <c r="U172" i="10"/>
  <c r="N97" i="10"/>
  <c r="U96" i="10"/>
  <c r="J116" i="10"/>
  <c r="D179" i="10"/>
  <c r="D175" i="10"/>
  <c r="H98" i="12"/>
  <c r="H217" i="12"/>
  <c r="L150" i="10"/>
  <c r="L82" i="10"/>
  <c r="J152" i="12"/>
  <c r="J84" i="12"/>
  <c r="H84" i="12"/>
  <c r="H157" i="12"/>
  <c r="X164" i="10"/>
  <c r="X160" i="10"/>
  <c r="X91" i="10"/>
  <c r="P165" i="10"/>
  <c r="P161" i="10"/>
  <c r="R93" i="10"/>
  <c r="R92" i="10"/>
  <c r="R166" i="10"/>
  <c r="R94" i="10"/>
  <c r="R162" i="10"/>
  <c r="H167" i="12"/>
  <c r="H94" i="12"/>
  <c r="G96" i="10"/>
  <c r="G164" i="10"/>
  <c r="G95" i="12"/>
  <c r="G164" i="12"/>
  <c r="M165" i="10"/>
  <c r="M97" i="10"/>
  <c r="K98" i="10"/>
  <c r="K97" i="10"/>
  <c r="I100" i="10"/>
  <c r="I99" i="10"/>
  <c r="I168" i="10"/>
  <c r="K99" i="12"/>
  <c r="K100" i="12"/>
  <c r="X101" i="10"/>
  <c r="X170" i="10"/>
  <c r="Q172" i="10"/>
  <c r="Q103" i="10"/>
  <c r="Q176" i="10"/>
  <c r="U105" i="10"/>
  <c r="U104" i="10"/>
  <c r="U177" i="10"/>
  <c r="G178" i="10"/>
  <c r="G174" i="10"/>
  <c r="G106" i="10"/>
  <c r="H174" i="10"/>
  <c r="H105" i="10"/>
  <c r="Q175" i="10"/>
  <c r="Q219" i="10"/>
  <c r="I171" i="10"/>
  <c r="I175" i="10"/>
  <c r="D164" i="10"/>
  <c r="P75" i="10"/>
  <c r="R75" i="10"/>
  <c r="H85" i="12"/>
  <c r="N87" i="10"/>
  <c r="H159" i="12"/>
  <c r="V216" i="10"/>
  <c r="H218" i="10"/>
  <c r="G218" i="10"/>
  <c r="X182" i="10"/>
  <c r="H113" i="10"/>
  <c r="T115" i="10"/>
  <c r="E98" i="12"/>
  <c r="E169" i="12"/>
  <c r="E170" i="12"/>
  <c r="F104" i="10"/>
  <c r="E104" i="10"/>
  <c r="E174" i="10"/>
  <c r="E176" i="10"/>
  <c r="F177" i="10"/>
  <c r="T220" i="10"/>
  <c r="J75" i="10"/>
  <c r="H151" i="12"/>
  <c r="J147" i="10"/>
  <c r="H152" i="10"/>
  <c r="H83" i="10"/>
  <c r="I170" i="10"/>
  <c r="R170" i="10"/>
  <c r="D89" i="10"/>
  <c r="G112" i="10"/>
  <c r="K216" i="12"/>
  <c r="E151" i="10"/>
  <c r="F154" i="10"/>
  <c r="N112" i="10"/>
  <c r="W221" i="10"/>
  <c r="I115" i="10"/>
  <c r="F217" i="12"/>
  <c r="P221" i="12"/>
  <c r="G216" i="12"/>
  <c r="F215" i="12"/>
  <c r="D213" i="10"/>
  <c r="G77" i="12"/>
  <c r="J114" i="12"/>
  <c r="P77" i="10"/>
  <c r="X220" i="10"/>
  <c r="V161" i="10"/>
  <c r="H93" i="10"/>
  <c r="N93" i="10"/>
  <c r="H106" i="12"/>
  <c r="H176" i="12"/>
  <c r="H156" i="10"/>
  <c r="L220" i="10"/>
  <c r="E91" i="10"/>
  <c r="T112" i="10"/>
  <c r="P222" i="12"/>
  <c r="F216" i="10"/>
  <c r="J86" i="12"/>
  <c r="H216" i="12"/>
  <c r="J215" i="10"/>
  <c r="N158" i="10"/>
  <c r="L216" i="12"/>
  <c r="Q217" i="10"/>
  <c r="G217" i="12"/>
  <c r="Q167" i="10"/>
  <c r="S218" i="12"/>
  <c r="P218" i="12"/>
  <c r="J103" i="12"/>
  <c r="G219" i="12"/>
  <c r="N110" i="10"/>
  <c r="J221" i="10"/>
  <c r="N221" i="10"/>
  <c r="R114" i="10"/>
  <c r="P221" i="10"/>
  <c r="D219" i="12"/>
  <c r="T213" i="10"/>
  <c r="J153" i="12"/>
  <c r="X179" i="10"/>
  <c r="I217" i="12"/>
  <c r="X99" i="10"/>
  <c r="P153" i="10"/>
  <c r="N154" i="10"/>
  <c r="H163" i="10"/>
  <c r="U167" i="10"/>
  <c r="R91" i="10"/>
  <c r="N160" i="10"/>
  <c r="G219" i="10"/>
  <c r="P184" i="10"/>
  <c r="H76" i="12"/>
  <c r="H92" i="10"/>
  <c r="D187" i="12"/>
  <c r="D174" i="10"/>
  <c r="I163" i="12"/>
  <c r="N162" i="10"/>
  <c r="E152" i="12"/>
  <c r="H94" i="10"/>
  <c r="O169" i="10"/>
  <c r="F160" i="10"/>
  <c r="O217" i="10"/>
  <c r="E87" i="12"/>
  <c r="J213" i="12"/>
  <c r="N217" i="10"/>
  <c r="P215" i="12"/>
  <c r="X172" i="10"/>
  <c r="R220" i="12"/>
  <c r="G98" i="12"/>
  <c r="J221" i="12"/>
  <c r="N219" i="12"/>
  <c r="R218" i="12"/>
  <c r="R217" i="10"/>
  <c r="R172" i="10"/>
  <c r="K97" i="12"/>
  <c r="K218" i="12"/>
  <c r="R90" i="10"/>
  <c r="P116" i="10"/>
  <c r="X100" i="10"/>
  <c r="L87" i="10"/>
  <c r="J82" i="10"/>
  <c r="P220" i="12"/>
  <c r="R221" i="12"/>
  <c r="J179" i="12"/>
  <c r="M219" i="12"/>
  <c r="D221" i="10"/>
  <c r="G213" i="12"/>
  <c r="K219" i="12"/>
  <c r="U221" i="10"/>
  <c r="H174" i="12"/>
  <c r="G82" i="12"/>
  <c r="S213" i="12"/>
  <c r="I159" i="12"/>
  <c r="H95" i="10"/>
  <c r="D78" i="12"/>
  <c r="J179" i="10"/>
  <c r="I216" i="12"/>
  <c r="M214" i="12"/>
  <c r="L222" i="12"/>
  <c r="R214" i="10"/>
  <c r="H151" i="10"/>
  <c r="V222" i="12"/>
  <c r="K164" i="10"/>
  <c r="G79" i="12"/>
  <c r="L90" i="10"/>
  <c r="N81" i="10"/>
  <c r="O103" i="10"/>
  <c r="K117" i="10"/>
  <c r="F117" i="12"/>
  <c r="K217" i="10"/>
  <c r="K168" i="10"/>
  <c r="J157" i="12"/>
  <c r="P218" i="10"/>
  <c r="P217" i="10"/>
  <c r="J101" i="10"/>
  <c r="E107" i="10"/>
  <c r="H160" i="10"/>
  <c r="N150" i="10"/>
  <c r="X178" i="10"/>
  <c r="J96" i="10"/>
  <c r="D153" i="10"/>
  <c r="X111" i="10"/>
  <c r="T218" i="12"/>
  <c r="R159" i="10"/>
  <c r="H90" i="10"/>
  <c r="U217" i="10"/>
  <c r="X110" i="10"/>
  <c r="H159" i="10"/>
  <c r="L218" i="10"/>
  <c r="C170" i="12"/>
  <c r="E177" i="12"/>
  <c r="X220" i="12"/>
  <c r="N75" i="10"/>
  <c r="H150" i="10"/>
  <c r="R153" i="10"/>
  <c r="X154" i="10"/>
  <c r="V87" i="10"/>
  <c r="J162" i="12"/>
  <c r="V92" i="10"/>
  <c r="M218" i="10"/>
  <c r="V170" i="10"/>
  <c r="L221" i="10"/>
  <c r="P108" i="10"/>
  <c r="X109" i="10"/>
  <c r="F215" i="10"/>
  <c r="J214" i="12"/>
  <c r="P156" i="10"/>
  <c r="R87" i="10"/>
  <c r="E215" i="12"/>
  <c r="E102" i="10"/>
  <c r="K214" i="12"/>
  <c r="E214" i="12"/>
  <c r="W184" i="10"/>
  <c r="F118" i="10"/>
  <c r="F77" i="10"/>
  <c r="E149" i="12"/>
  <c r="J115" i="12"/>
  <c r="L217" i="10"/>
  <c r="K118" i="10"/>
  <c r="M216" i="12"/>
  <c r="K82" i="12"/>
  <c r="N222" i="10"/>
  <c r="F83" i="10"/>
  <c r="E79" i="12"/>
  <c r="S215" i="12"/>
  <c r="X221" i="12"/>
  <c r="J222" i="10"/>
  <c r="R217" i="12"/>
  <c r="D159" i="12"/>
  <c r="U118" i="10"/>
  <c r="I213" i="12"/>
  <c r="B174" i="10"/>
  <c r="T221" i="12"/>
  <c r="E155" i="12"/>
  <c r="E219" i="10"/>
  <c r="F222" i="10"/>
  <c r="D154" i="12"/>
  <c r="F99" i="12"/>
  <c r="N217" i="12"/>
  <c r="T116" i="10"/>
  <c r="U213" i="12"/>
  <c r="U214" i="12"/>
  <c r="I113" i="12"/>
  <c r="V159" i="10"/>
  <c r="H148" i="10"/>
  <c r="L80" i="10"/>
  <c r="S94" i="10"/>
  <c r="X214" i="10"/>
  <c r="H170" i="12"/>
  <c r="H215" i="12"/>
  <c r="R157" i="10"/>
  <c r="P93" i="10"/>
  <c r="J108" i="12"/>
  <c r="F213" i="10"/>
  <c r="F94" i="12"/>
  <c r="F170" i="10"/>
  <c r="E220" i="10"/>
  <c r="J217" i="12"/>
  <c r="N213" i="12"/>
  <c r="N149" i="10"/>
  <c r="P214" i="10"/>
  <c r="N214" i="12"/>
  <c r="J215" i="12"/>
  <c r="J216" i="10"/>
  <c r="G218" i="12"/>
  <c r="H169" i="12"/>
  <c r="J171" i="12"/>
  <c r="Q219" i="12"/>
  <c r="V219" i="10"/>
  <c r="H177" i="12"/>
  <c r="H220" i="10"/>
  <c r="N178" i="10"/>
  <c r="P113" i="10"/>
  <c r="E103" i="12"/>
  <c r="G162" i="12"/>
  <c r="G158" i="12"/>
  <c r="E118" i="10"/>
  <c r="E186" i="10"/>
  <c r="S222" i="12"/>
  <c r="B180" i="10"/>
  <c r="H116" i="12"/>
  <c r="H185" i="12"/>
  <c r="F99" i="10"/>
  <c r="F171" i="10"/>
  <c r="R219" i="12"/>
  <c r="J95" i="12"/>
  <c r="J164" i="12"/>
  <c r="L213" i="12"/>
  <c r="P154" i="10"/>
  <c r="P81" i="10"/>
  <c r="H85" i="10"/>
  <c r="H154" i="10"/>
  <c r="P86" i="10"/>
  <c r="P159" i="10"/>
  <c r="J164" i="10"/>
  <c r="J91" i="10"/>
  <c r="Q97" i="10"/>
  <c r="Q96" i="10"/>
  <c r="S100" i="10"/>
  <c r="S101" i="10"/>
  <c r="U100" i="10"/>
  <c r="U218" i="10"/>
  <c r="U101" i="10"/>
  <c r="K101" i="10"/>
  <c r="K170" i="10"/>
  <c r="K102" i="12"/>
  <c r="N101" i="10"/>
  <c r="N102" i="10"/>
  <c r="I105" i="10"/>
  <c r="I219" i="10"/>
  <c r="I177" i="10"/>
  <c r="I173" i="10"/>
  <c r="I177" i="12"/>
  <c r="I173" i="12"/>
  <c r="I220" i="12"/>
  <c r="G178" i="12"/>
  <c r="G174" i="12"/>
  <c r="G105" i="12"/>
  <c r="V219" i="12"/>
  <c r="R177" i="10"/>
  <c r="R108" i="10"/>
  <c r="R181" i="10"/>
  <c r="H220" i="12"/>
  <c r="H109" i="12"/>
  <c r="P182" i="10"/>
  <c r="P220" i="10"/>
  <c r="N113" i="10"/>
  <c r="N182" i="10"/>
  <c r="N167" i="10"/>
  <c r="N171" i="10"/>
  <c r="N98" i="10"/>
  <c r="G175" i="10"/>
  <c r="G102" i="10"/>
  <c r="I148" i="12"/>
  <c r="I75" i="12"/>
  <c r="X214" i="12"/>
  <c r="R156" i="10"/>
  <c r="P160" i="10"/>
  <c r="V98" i="10"/>
  <c r="H112" i="12"/>
  <c r="H113" i="12"/>
  <c r="P89" i="10"/>
  <c r="P158" i="10"/>
  <c r="D115" i="10"/>
  <c r="J218" i="12"/>
  <c r="D177" i="10"/>
  <c r="E75" i="10"/>
  <c r="F97" i="10"/>
  <c r="E187" i="12"/>
  <c r="G90" i="12"/>
  <c r="E103" i="10"/>
  <c r="E213" i="10"/>
  <c r="G221" i="12"/>
  <c r="L214" i="12"/>
  <c r="D219" i="10"/>
  <c r="D216" i="12"/>
  <c r="E222" i="10"/>
  <c r="E221" i="10"/>
  <c r="T222" i="10"/>
  <c r="E156" i="12"/>
  <c r="D222" i="10"/>
  <c r="N216" i="12"/>
  <c r="I222" i="10"/>
  <c r="E97" i="10"/>
  <c r="L214" i="10"/>
  <c r="B153" i="10"/>
  <c r="R216" i="10"/>
  <c r="J160" i="10"/>
  <c r="L216" i="10"/>
  <c r="J159" i="10"/>
  <c r="L158" i="10"/>
  <c r="P84" i="10"/>
  <c r="V215" i="10"/>
  <c r="P155" i="10"/>
  <c r="J151" i="10"/>
  <c r="J83" i="10"/>
  <c r="R222" i="10"/>
  <c r="G99" i="12"/>
  <c r="J97" i="12"/>
  <c r="N215" i="12"/>
  <c r="D155" i="12"/>
  <c r="D215" i="12"/>
  <c r="E213" i="12"/>
  <c r="W222" i="10"/>
  <c r="J222" i="12"/>
  <c r="E113" i="10"/>
  <c r="D184" i="10"/>
  <c r="L96" i="10"/>
  <c r="R219" i="10"/>
  <c r="J187" i="12"/>
  <c r="K219" i="10"/>
  <c r="G116" i="10"/>
  <c r="L218" i="12"/>
  <c r="T214" i="10"/>
  <c r="R214" i="12"/>
  <c r="E108" i="10"/>
  <c r="X213" i="10"/>
  <c r="S167" i="10"/>
  <c r="X217" i="10"/>
  <c r="F84" i="10"/>
  <c r="F151" i="12"/>
  <c r="P217" i="12"/>
  <c r="D217" i="10"/>
  <c r="S219" i="12"/>
  <c r="R99" i="10"/>
  <c r="J220" i="12"/>
  <c r="F216" i="12"/>
  <c r="R109" i="10"/>
  <c r="P222" i="10"/>
  <c r="O218" i="12"/>
  <c r="X219" i="10"/>
  <c r="N221" i="12"/>
  <c r="P94" i="10"/>
  <c r="G104" i="10"/>
  <c r="M218" i="12"/>
  <c r="F118" i="12"/>
  <c r="N165" i="10"/>
  <c r="J219" i="12"/>
  <c r="D167" i="10"/>
  <c r="O105" i="10"/>
  <c r="S220" i="12"/>
  <c r="Q217" i="12"/>
  <c r="H214" i="12"/>
  <c r="F162" i="12"/>
  <c r="X216" i="12"/>
  <c r="R213" i="12"/>
  <c r="M217" i="10"/>
  <c r="I218" i="10"/>
  <c r="N92" i="10"/>
  <c r="V166" i="10"/>
  <c r="O219" i="10"/>
  <c r="D86" i="12"/>
  <c r="J110" i="12"/>
  <c r="P176" i="10"/>
  <c r="H155" i="10"/>
  <c r="V214" i="10"/>
  <c r="X217" i="12"/>
  <c r="H219" i="12"/>
  <c r="X215" i="12"/>
  <c r="T215" i="10"/>
  <c r="T218" i="10"/>
  <c r="E110" i="10"/>
  <c r="O104" i="10"/>
  <c r="P213" i="12"/>
  <c r="X213" i="12"/>
  <c r="J89" i="12"/>
  <c r="E117" i="10"/>
  <c r="P170" i="10"/>
  <c r="S163" i="10"/>
  <c r="P164" i="10"/>
  <c r="X180" i="10"/>
  <c r="W222" i="12"/>
  <c r="R220" i="10"/>
  <c r="E148" i="12"/>
  <c r="V167" i="10"/>
  <c r="S218" i="10"/>
  <c r="F90" i="12"/>
  <c r="J100" i="10"/>
  <c r="O220" i="10"/>
  <c r="K174" i="10"/>
  <c r="I104" i="10"/>
  <c r="N219" i="10"/>
  <c r="N186" i="10"/>
  <c r="X112" i="10"/>
  <c r="G172" i="10"/>
  <c r="P109" i="10"/>
  <c r="X106" i="10"/>
  <c r="G105" i="10"/>
  <c r="U219" i="10"/>
  <c r="F169" i="10"/>
  <c r="J177" i="12"/>
  <c r="N218" i="10"/>
  <c r="H82" i="10"/>
  <c r="F112" i="12"/>
  <c r="K98" i="12"/>
  <c r="I105" i="12"/>
  <c r="D109" i="10"/>
  <c r="D181" i="10"/>
  <c r="F98" i="10"/>
  <c r="F85" i="10"/>
  <c r="E93" i="10"/>
  <c r="D214" i="12"/>
  <c r="F147" i="10"/>
  <c r="R222" i="12"/>
  <c r="D76" i="10"/>
  <c r="B155" i="10"/>
  <c r="P180" i="10"/>
  <c r="J99" i="12"/>
  <c r="P148" i="10"/>
  <c r="N78" i="10"/>
  <c r="J152" i="10"/>
  <c r="H149" i="10"/>
  <c r="H81" i="10"/>
  <c r="P90" i="10"/>
  <c r="V99" i="10"/>
  <c r="E91" i="12"/>
  <c r="E216" i="12"/>
  <c r="E215" i="10"/>
  <c r="E156" i="10"/>
  <c r="O186" i="10"/>
  <c r="D215" i="10"/>
  <c r="X113" i="10"/>
  <c r="U181" i="10"/>
  <c r="K90" i="12"/>
  <c r="H222" i="10"/>
  <c r="E165" i="10"/>
  <c r="D161" i="10"/>
  <c r="X183" i="10"/>
  <c r="T222" i="12"/>
  <c r="D156" i="12"/>
  <c r="G222" i="10"/>
  <c r="G112" i="12"/>
  <c r="T117" i="10"/>
  <c r="D117" i="12"/>
  <c r="D169" i="10"/>
  <c r="G222" i="12"/>
  <c r="O221" i="12"/>
  <c r="I221" i="10"/>
  <c r="D218" i="12"/>
  <c r="D104" i="10"/>
  <c r="E117" i="12"/>
  <c r="H181" i="12"/>
  <c r="N177" i="10"/>
  <c r="J100" i="12"/>
  <c r="X78" i="10"/>
  <c r="G181" i="12"/>
  <c r="E173" i="10"/>
  <c r="R86" i="10"/>
  <c r="D162" i="10"/>
  <c r="T216" i="12"/>
  <c r="M96" i="10"/>
  <c r="D94" i="10"/>
  <c r="G96" i="12"/>
  <c r="E160" i="10"/>
  <c r="F181" i="10"/>
  <c r="X185" i="10"/>
  <c r="X184" i="10"/>
  <c r="F219" i="10"/>
  <c r="E98" i="10"/>
  <c r="F86" i="12"/>
  <c r="F214" i="12"/>
  <c r="M213" i="12"/>
  <c r="G166" i="10"/>
  <c r="H102" i="12"/>
  <c r="J173" i="12"/>
  <c r="O167" i="10"/>
  <c r="V218" i="10"/>
  <c r="N99" i="10"/>
  <c r="T114" i="10"/>
  <c r="E90" i="10"/>
  <c r="F158" i="10"/>
  <c r="W185" i="10"/>
  <c r="D184" i="12"/>
  <c r="F213" i="12"/>
  <c r="F166" i="10"/>
  <c r="F94" i="10"/>
  <c r="D222" i="12"/>
  <c r="D213" i="12"/>
  <c r="G215" i="12"/>
  <c r="F150" i="12"/>
  <c r="I77" i="12"/>
  <c r="E164" i="10"/>
  <c r="O213" i="12"/>
  <c r="D221" i="12"/>
  <c r="F105" i="10"/>
  <c r="O216" i="12"/>
  <c r="G221" i="10"/>
  <c r="E165" i="12"/>
  <c r="F80" i="12"/>
  <c r="N222" i="12"/>
  <c r="D106" i="10"/>
  <c r="F89" i="10"/>
  <c r="F117" i="10"/>
  <c r="F113" i="10"/>
  <c r="E159" i="10"/>
  <c r="D187" i="10"/>
  <c r="N218" i="12"/>
  <c r="D183" i="10"/>
  <c r="H105" i="12"/>
  <c r="D111" i="12"/>
  <c r="G89" i="12"/>
  <c r="Q116" i="10"/>
  <c r="H111" i="12"/>
  <c r="P216" i="10"/>
  <c r="F101" i="10"/>
  <c r="V221" i="10"/>
  <c r="E75" i="12"/>
  <c r="E147" i="12"/>
  <c r="F166" i="12"/>
  <c r="E163" i="10"/>
  <c r="E105" i="10"/>
  <c r="E106" i="10"/>
  <c r="J172" i="12"/>
  <c r="L75" i="10"/>
  <c r="R213" i="10"/>
  <c r="J149" i="10"/>
  <c r="P149" i="10"/>
  <c r="X84" i="10"/>
  <c r="H91" i="12"/>
  <c r="K213" i="12"/>
  <c r="X221" i="10"/>
  <c r="E217" i="12"/>
  <c r="H221" i="10"/>
  <c r="D220" i="10"/>
  <c r="H181" i="10"/>
  <c r="X115" i="10"/>
  <c r="K222" i="10"/>
  <c r="E96" i="10"/>
  <c r="C172" i="12"/>
  <c r="X222" i="12"/>
  <c r="E163" i="12"/>
  <c r="U113" i="10"/>
  <c r="I221" i="12"/>
  <c r="E217" i="10"/>
  <c r="I112" i="12"/>
  <c r="W186" i="10"/>
  <c r="E218" i="10"/>
  <c r="C168" i="12"/>
  <c r="B159" i="10"/>
  <c r="H186" i="10"/>
  <c r="D116" i="10"/>
  <c r="F102" i="10"/>
  <c r="E182" i="10"/>
  <c r="E101" i="12"/>
  <c r="K184" i="10"/>
  <c r="K115" i="10"/>
  <c r="J112" i="10"/>
  <c r="J181" i="10"/>
  <c r="K181" i="10"/>
  <c r="K221" i="10"/>
  <c r="E183" i="12"/>
  <c r="E114" i="12"/>
  <c r="H111" i="10"/>
  <c r="H180" i="10"/>
  <c r="D84" i="10"/>
  <c r="D156" i="10"/>
  <c r="E162" i="12"/>
  <c r="E158" i="12"/>
  <c r="F172" i="10"/>
  <c r="F103" i="10"/>
  <c r="E179" i="10"/>
  <c r="E175" i="10"/>
  <c r="F110" i="10"/>
  <c r="F109" i="10"/>
  <c r="E167" i="12"/>
  <c r="E167" i="10"/>
  <c r="E178" i="10"/>
  <c r="J174" i="12"/>
  <c r="J77" i="12"/>
  <c r="N159" i="10"/>
  <c r="H168" i="12"/>
  <c r="T219" i="12"/>
  <c r="T220" i="12"/>
  <c r="T213" i="12"/>
  <c r="E92" i="12"/>
  <c r="D75" i="12"/>
  <c r="B112" i="10"/>
  <c r="F184" i="12"/>
  <c r="F147" i="12"/>
  <c r="F79" i="12"/>
  <c r="D96" i="10"/>
  <c r="D97" i="10"/>
  <c r="D101" i="12"/>
  <c r="J81" i="10"/>
  <c r="J168" i="12"/>
  <c r="L147" i="10"/>
  <c r="J148" i="10"/>
  <c r="H76" i="10"/>
  <c r="L76" i="10"/>
  <c r="H78" i="10"/>
  <c r="P147" i="10"/>
  <c r="X152" i="10"/>
  <c r="J149" i="12"/>
  <c r="N80" i="10"/>
  <c r="R81" i="10"/>
  <c r="V85" i="10"/>
  <c r="H87" i="12"/>
  <c r="R160" i="10"/>
  <c r="H89" i="10"/>
  <c r="R161" i="10"/>
  <c r="J89" i="10"/>
  <c r="J90" i="12"/>
  <c r="N90" i="10"/>
  <c r="P92" i="10"/>
  <c r="V91" i="10"/>
  <c r="J150" i="12"/>
  <c r="P107" i="10"/>
  <c r="F222" i="12"/>
  <c r="X222" i="10"/>
  <c r="F214" i="10"/>
  <c r="F85" i="12"/>
  <c r="N76" i="10"/>
  <c r="P79" i="10"/>
  <c r="J82" i="12"/>
  <c r="J155" i="12"/>
  <c r="V86" i="10"/>
  <c r="L89" i="10"/>
  <c r="J90" i="10"/>
  <c r="R216" i="12"/>
  <c r="H161" i="10"/>
  <c r="J163" i="12"/>
  <c r="H97" i="12"/>
  <c r="J165" i="10"/>
  <c r="H100" i="12"/>
  <c r="N170" i="10"/>
  <c r="J171" i="10"/>
  <c r="O171" i="10"/>
  <c r="X174" i="10"/>
  <c r="H108" i="12"/>
  <c r="N109" i="10"/>
  <c r="L221" i="12"/>
  <c r="E176" i="12"/>
  <c r="E162" i="10"/>
  <c r="M217" i="12"/>
  <c r="N117" i="10"/>
  <c r="N185" i="10"/>
  <c r="Q214" i="12"/>
  <c r="E184" i="12"/>
  <c r="E112" i="12"/>
  <c r="E221" i="12"/>
  <c r="E222" i="12"/>
  <c r="I117" i="12"/>
  <c r="I222" i="12"/>
  <c r="Q118" i="10"/>
  <c r="Q222" i="10"/>
  <c r="Q186" i="10"/>
  <c r="H186" i="12"/>
  <c r="H117" i="12"/>
  <c r="J117" i="12"/>
  <c r="J186" i="12"/>
  <c r="K118" i="12"/>
  <c r="K117" i="12"/>
  <c r="K222" i="12"/>
  <c r="H117" i="10"/>
  <c r="H185" i="10"/>
  <c r="J181" i="12"/>
  <c r="J112" i="12"/>
  <c r="Q112" i="10"/>
  <c r="Q181" i="10"/>
  <c r="U116" i="10"/>
  <c r="U117" i="10"/>
  <c r="D115" i="12"/>
  <c r="D116" i="12"/>
  <c r="O115" i="10"/>
  <c r="O184" i="10"/>
  <c r="Q184" i="10"/>
  <c r="Q115" i="10"/>
  <c r="F115" i="10"/>
  <c r="F183" i="10"/>
  <c r="J114" i="10"/>
  <c r="J187" i="10"/>
  <c r="N114" i="10"/>
  <c r="N183" i="10"/>
  <c r="D80" i="10"/>
  <c r="D79" i="10"/>
  <c r="D155" i="10"/>
  <c r="D82" i="10"/>
  <c r="D214" i="10"/>
  <c r="D83" i="10"/>
  <c r="D153" i="12"/>
  <c r="D157" i="12"/>
  <c r="D85" i="12"/>
  <c r="E85" i="10"/>
  <c r="E214" i="10"/>
  <c r="E153" i="10"/>
  <c r="E89" i="10"/>
  <c r="E161" i="10"/>
  <c r="F159" i="10"/>
  <c r="F91" i="10"/>
  <c r="C159" i="12"/>
  <c r="D91" i="10"/>
  <c r="D92" i="10"/>
  <c r="F92" i="12"/>
  <c r="F161" i="12"/>
  <c r="F163" i="10"/>
  <c r="F95" i="10"/>
  <c r="F167" i="10"/>
  <c r="F217" i="10"/>
  <c r="E96" i="12"/>
  <c r="E164" i="12"/>
  <c r="D97" i="12"/>
  <c r="D217" i="12"/>
  <c r="D218" i="10"/>
  <c r="D171" i="10"/>
  <c r="D98" i="12"/>
  <c r="D171" i="12"/>
  <c r="D167" i="12"/>
  <c r="D100" i="10"/>
  <c r="D99" i="10"/>
  <c r="E172" i="12"/>
  <c r="E218" i="12"/>
  <c r="F101" i="12"/>
  <c r="F100" i="12"/>
  <c r="F100" i="10"/>
  <c r="F218" i="10"/>
  <c r="F103" i="12"/>
  <c r="F219" i="12"/>
  <c r="F173" i="12"/>
  <c r="F104" i="12"/>
  <c r="C104" i="12"/>
  <c r="E173" i="12"/>
  <c r="E104" i="12"/>
  <c r="F175" i="10"/>
  <c r="F221" i="10"/>
  <c r="F220" i="10"/>
  <c r="F181" i="12"/>
  <c r="F109" i="12"/>
  <c r="F177" i="12"/>
  <c r="F220" i="12"/>
  <c r="D110" i="12"/>
  <c r="D178" i="12"/>
  <c r="E182" i="12"/>
  <c r="E109" i="12"/>
  <c r="E178" i="12"/>
  <c r="F110" i="12"/>
  <c r="F111" i="12"/>
  <c r="I79" i="12"/>
  <c r="I78" i="12"/>
  <c r="I147" i="12"/>
  <c r="O214" i="12"/>
  <c r="O215" i="12"/>
  <c r="G156" i="12"/>
  <c r="G214" i="12"/>
  <c r="U216" i="12"/>
  <c r="Q216" i="12"/>
  <c r="I160" i="12"/>
  <c r="I92" i="12"/>
  <c r="O217" i="12"/>
  <c r="K103" i="12"/>
  <c r="H75" i="10"/>
  <c r="H147" i="10"/>
  <c r="R77" i="10"/>
  <c r="R78" i="10"/>
  <c r="X107" i="10"/>
  <c r="X176" i="10"/>
  <c r="D165" i="12"/>
  <c r="E219" i="12"/>
  <c r="H213" i="10"/>
  <c r="P216" i="12"/>
  <c r="E87" i="10"/>
  <c r="E216" i="10"/>
  <c r="Q221" i="10"/>
  <c r="E78" i="10"/>
  <c r="Q222" i="12"/>
  <c r="D106" i="12"/>
  <c r="F187" i="10"/>
  <c r="E168" i="12"/>
  <c r="F114" i="10"/>
  <c r="D152" i="10"/>
  <c r="J185" i="12"/>
  <c r="O116" i="10"/>
  <c r="F176" i="12"/>
  <c r="F116" i="12"/>
  <c r="G76" i="12"/>
  <c r="D84" i="12"/>
  <c r="F218" i="12"/>
  <c r="H147" i="12"/>
  <c r="H78" i="12"/>
  <c r="N79" i="10"/>
  <c r="N213" i="10"/>
  <c r="L79" i="10"/>
  <c r="L213" i="10"/>
  <c r="V214" i="12"/>
  <c r="J88" i="12"/>
  <c r="J156" i="12"/>
  <c r="J87" i="12"/>
  <c r="L161" i="10"/>
  <c r="L88" i="10"/>
  <c r="V157" i="10"/>
  <c r="V89" i="10"/>
  <c r="J92" i="10"/>
  <c r="J161" i="10"/>
  <c r="J165" i="12"/>
  <c r="J92" i="12"/>
  <c r="J93" i="10"/>
  <c r="J166" i="10"/>
  <c r="J95" i="10"/>
  <c r="J217" i="10"/>
  <c r="M95" i="10"/>
  <c r="M163" i="10"/>
  <c r="G170" i="12"/>
  <c r="G166" i="12"/>
  <c r="G168" i="12"/>
  <c r="G100" i="12"/>
  <c r="I101" i="10"/>
  <c r="I174" i="10"/>
  <c r="H102" i="10"/>
  <c r="H171" i="10"/>
  <c r="J175" i="12"/>
  <c r="J102" i="12"/>
  <c r="G172" i="12"/>
  <c r="G176" i="12"/>
  <c r="R105" i="10"/>
  <c r="R174" i="10"/>
  <c r="H109" i="10"/>
  <c r="H178" i="10"/>
  <c r="H110" i="12"/>
  <c r="H179" i="12"/>
  <c r="J182" i="10"/>
  <c r="J186" i="10"/>
  <c r="R113" i="10"/>
  <c r="R186" i="10"/>
  <c r="X171" i="10"/>
  <c r="X167" i="10"/>
  <c r="H168" i="10"/>
  <c r="H99" i="10"/>
  <c r="O101" i="10"/>
  <c r="O170" i="10"/>
  <c r="P87" i="10"/>
  <c r="V217" i="10"/>
  <c r="J167" i="12"/>
  <c r="R168" i="10"/>
  <c r="P98" i="10"/>
  <c r="P112" i="10"/>
  <c r="F178" i="12"/>
  <c r="F105" i="12"/>
  <c r="D85" i="10"/>
  <c r="D154" i="10"/>
  <c r="E82" i="10"/>
  <c r="E155" i="10"/>
  <c r="H101" i="12"/>
  <c r="H77" i="12"/>
  <c r="L217" i="12"/>
  <c r="H215" i="10"/>
  <c r="N214" i="10"/>
  <c r="N147" i="10"/>
  <c r="V218" i="12"/>
  <c r="H217" i="10"/>
  <c r="N215" i="10"/>
  <c r="H88" i="12"/>
  <c r="X166" i="10"/>
  <c r="P88" i="10"/>
  <c r="R164" i="10"/>
  <c r="G220" i="12"/>
  <c r="Q218" i="12"/>
  <c r="G220" i="10"/>
  <c r="H165" i="10"/>
  <c r="R96" i="10"/>
  <c r="V168" i="10"/>
  <c r="H156" i="12"/>
  <c r="P80" i="10"/>
  <c r="V221" i="12"/>
  <c r="H108" i="10"/>
  <c r="N168" i="10"/>
  <c r="M94" i="10"/>
  <c r="X89" i="10"/>
  <c r="J79" i="10"/>
  <c r="V220" i="10"/>
  <c r="V97" i="10"/>
  <c r="J105" i="12"/>
  <c r="P213" i="10"/>
  <c r="H79" i="10"/>
  <c r="L81" i="10"/>
  <c r="H80" i="10"/>
  <c r="R102" i="10"/>
  <c r="V96" i="10"/>
  <c r="R88" i="10"/>
  <c r="N148" i="10"/>
  <c r="J167" i="10"/>
  <c r="J98" i="12"/>
  <c r="X158" i="10"/>
  <c r="I104" i="12"/>
  <c r="H104" i="12"/>
  <c r="O220" i="12"/>
  <c r="H180" i="12"/>
  <c r="N172" i="10"/>
  <c r="J163" i="10"/>
  <c r="O95" i="10"/>
  <c r="V88" i="10"/>
  <c r="J154" i="12"/>
  <c r="J162" i="10"/>
  <c r="S169" i="10"/>
  <c r="G103" i="10"/>
  <c r="J103" i="10"/>
  <c r="Q165" i="10"/>
  <c r="P185" i="10"/>
  <c r="D162" i="12"/>
  <c r="O117" i="10"/>
  <c r="T111" i="10"/>
  <c r="J78" i="10"/>
  <c r="J213" i="10"/>
  <c r="H82" i="12"/>
  <c r="H154" i="12"/>
  <c r="P82" i="10"/>
  <c r="P150" i="10"/>
  <c r="R115" i="10"/>
  <c r="F115" i="12"/>
  <c r="H77" i="10"/>
  <c r="X148" i="10"/>
  <c r="X108" i="10"/>
  <c r="S216" i="12"/>
  <c r="H183" i="12"/>
  <c r="H114" i="12"/>
  <c r="H118" i="12"/>
  <c r="H222" i="12"/>
  <c r="X186" i="10"/>
  <c r="X118" i="10"/>
  <c r="X117" i="10"/>
  <c r="K112" i="12"/>
  <c r="E154" i="12"/>
  <c r="E150" i="12"/>
  <c r="E82" i="12"/>
  <c r="F157" i="12"/>
  <c r="F153" i="12"/>
  <c r="F162" i="10"/>
  <c r="F93" i="10"/>
  <c r="D170" i="10"/>
  <c r="D166" i="10"/>
  <c r="F179" i="10"/>
  <c r="F106" i="10"/>
  <c r="D182" i="12"/>
  <c r="D109" i="12"/>
  <c r="K75" i="12"/>
  <c r="F81" i="10"/>
  <c r="E157" i="10"/>
  <c r="D166" i="12"/>
  <c r="N216" i="10"/>
  <c r="V215" i="12"/>
  <c r="Q220" i="10"/>
  <c r="G173" i="10"/>
  <c r="J94" i="10"/>
  <c r="Q105" i="10"/>
  <c r="E88" i="10"/>
  <c r="J115" i="10"/>
  <c r="F81" i="12"/>
  <c r="E81" i="12"/>
  <c r="F80" i="10"/>
  <c r="D149" i="12"/>
  <c r="F107" i="10"/>
  <c r="F221" i="12"/>
  <c r="L165" i="10"/>
  <c r="H107" i="12"/>
  <c r="P181" i="10"/>
  <c r="E150" i="10"/>
  <c r="D112" i="12"/>
  <c r="H115" i="12"/>
  <c r="D99" i="12"/>
  <c r="F163" i="12"/>
  <c r="D87" i="10"/>
  <c r="D89" i="12"/>
  <c r="F164" i="10"/>
  <c r="F93" i="12"/>
  <c r="F169" i="12"/>
  <c r="D176" i="10"/>
  <c r="P78" i="10"/>
  <c r="J170" i="12"/>
  <c r="R148" i="10"/>
  <c r="H150" i="12"/>
  <c r="J151" i="12"/>
  <c r="V213" i="10"/>
  <c r="J158" i="12"/>
  <c r="N88" i="10"/>
  <c r="V156" i="10"/>
  <c r="P91" i="10"/>
  <c r="H160" i="12"/>
  <c r="J160" i="12"/>
  <c r="U173" i="10"/>
  <c r="E106" i="12"/>
  <c r="E179" i="12"/>
  <c r="E220" i="12"/>
  <c r="D77" i="10"/>
  <c r="D150" i="10"/>
  <c r="K104" i="12"/>
  <c r="I220" i="10"/>
  <c r="I102" i="10"/>
  <c r="W117" i="10"/>
  <c r="J113" i="10"/>
  <c r="E90" i="12"/>
  <c r="H115" i="10"/>
  <c r="I112" i="10"/>
  <c r="E118" i="12"/>
  <c r="G115" i="10"/>
  <c r="H116" i="10"/>
  <c r="I113" i="10"/>
  <c r="K76" i="12"/>
  <c r="F165" i="12"/>
  <c r="K77" i="12"/>
  <c r="C95" i="12"/>
  <c r="E159" i="12"/>
  <c r="G185" i="12"/>
  <c r="I76" i="12"/>
  <c r="K112" i="10"/>
  <c r="K113" i="10"/>
  <c r="E79" i="10"/>
  <c r="E148" i="10"/>
  <c r="V90" i="10"/>
  <c r="V158" i="10"/>
  <c r="G168" i="10"/>
  <c r="G95" i="10"/>
  <c r="S97" i="10"/>
  <c r="S96" i="10"/>
  <c r="K176" i="10"/>
  <c r="K172" i="10"/>
  <c r="G173" i="12"/>
  <c r="G177" i="12"/>
  <c r="E108" i="12"/>
  <c r="P76" i="10"/>
  <c r="N77" i="10"/>
  <c r="R150" i="10"/>
  <c r="X85" i="10"/>
  <c r="H86" i="12"/>
  <c r="X98" i="10"/>
  <c r="P99" i="10"/>
  <c r="O219" i="12"/>
  <c r="I172" i="12"/>
  <c r="H221" i="12"/>
  <c r="E92" i="10"/>
  <c r="F178" i="10"/>
  <c r="E94" i="10"/>
  <c r="F156" i="12"/>
  <c r="F151" i="10"/>
  <c r="X114" i="10"/>
  <c r="N180" i="10"/>
  <c r="G150" i="12"/>
  <c r="I185" i="12"/>
  <c r="J113" i="12"/>
  <c r="L219" i="12"/>
  <c r="D174" i="12"/>
  <c r="F152" i="12"/>
  <c r="F84" i="12"/>
  <c r="J150" i="10"/>
  <c r="F82" i="10"/>
  <c r="D158" i="12"/>
  <c r="F176" i="10"/>
  <c r="E166" i="10"/>
  <c r="F96" i="10"/>
  <c r="U185" i="10"/>
  <c r="H172" i="12"/>
  <c r="J166" i="12"/>
  <c r="J104" i="12"/>
  <c r="X75" i="10"/>
  <c r="X79" i="10"/>
  <c r="V84" i="10"/>
  <c r="J159" i="12"/>
  <c r="J93" i="12"/>
  <c r="L92" i="10"/>
  <c r="Q171" i="10"/>
  <c r="K102" i="10"/>
  <c r="Q173" i="10"/>
  <c r="D152" i="12"/>
  <c r="D117" i="10"/>
  <c r="L97" i="10"/>
  <c r="J94" i="12"/>
  <c r="D148" i="10"/>
  <c r="D80" i="12"/>
  <c r="D151" i="10"/>
  <c r="E175" i="12"/>
  <c r="F108" i="10"/>
  <c r="D147" i="12"/>
  <c r="F79" i="10"/>
  <c r="D88" i="10"/>
  <c r="I185" i="10"/>
  <c r="F160" i="12"/>
  <c r="F88" i="12"/>
  <c r="D86" i="10"/>
  <c r="G78" i="12"/>
  <c r="I116" i="10"/>
  <c r="F87" i="12"/>
  <c r="D107" i="10"/>
  <c r="F174" i="10"/>
  <c r="F108" i="12"/>
  <c r="D175" i="12"/>
  <c r="D172" i="10"/>
  <c r="C163" i="12"/>
  <c r="F153" i="10"/>
  <c r="D78" i="10"/>
  <c r="F90" i="10"/>
  <c r="F149" i="10"/>
  <c r="D181" i="12"/>
  <c r="E171" i="12"/>
  <c r="J117" i="10"/>
  <c r="J185" i="10"/>
  <c r="W116" i="10"/>
  <c r="D81" i="12"/>
  <c r="E95" i="12"/>
  <c r="E100" i="12"/>
  <c r="E102" i="12"/>
  <c r="D93" i="12"/>
  <c r="D161" i="12"/>
  <c r="D100" i="12"/>
  <c r="D169" i="12"/>
  <c r="T217" i="12"/>
  <c r="T214" i="12"/>
  <c r="R79" i="10"/>
  <c r="R147" i="10"/>
  <c r="H171" i="12"/>
  <c r="H103" i="12"/>
  <c r="F170" i="12"/>
  <c r="X116" i="10"/>
  <c r="F174" i="12"/>
  <c r="D79" i="12"/>
  <c r="Q117" i="10"/>
  <c r="Q185" i="10"/>
  <c r="R116" i="10"/>
  <c r="D160" i="10"/>
  <c r="D94" i="12"/>
  <c r="D95" i="10"/>
  <c r="D168" i="10"/>
  <c r="J76" i="12"/>
  <c r="J76" i="10"/>
  <c r="R76" i="10"/>
  <c r="J77" i="10"/>
  <c r="L78" i="10"/>
  <c r="H79" i="12"/>
  <c r="J83" i="12"/>
  <c r="R84" i="10"/>
  <c r="H158" i="12"/>
  <c r="H158" i="10"/>
  <c r="L160" i="10"/>
  <c r="I170" i="12"/>
  <c r="N174" i="10"/>
  <c r="P106" i="10"/>
  <c r="R106" i="10"/>
  <c r="J176" i="12"/>
  <c r="H110" i="10"/>
  <c r="H182" i="10"/>
  <c r="H182" i="12"/>
  <c r="H162" i="10"/>
  <c r="H80" i="12"/>
  <c r="L151" i="10"/>
  <c r="K104" i="10"/>
  <c r="R182" i="10"/>
  <c r="O102" i="10"/>
  <c r="R80" i="10"/>
  <c r="R149" i="10"/>
  <c r="F98" i="12"/>
  <c r="F167" i="12"/>
  <c r="F148" i="10"/>
  <c r="D76" i="12"/>
  <c r="E113" i="12"/>
  <c r="F97" i="12"/>
  <c r="D170" i="12"/>
  <c r="L77" i="10"/>
  <c r="X77" i="10"/>
  <c r="L148" i="10"/>
  <c r="L149" i="10"/>
  <c r="J81" i="12"/>
  <c r="X150" i="10"/>
  <c r="P152" i="10"/>
  <c r="R152" i="10"/>
  <c r="J154" i="10"/>
  <c r="V160" i="10"/>
  <c r="P162" i="10"/>
  <c r="V164" i="10"/>
  <c r="P166" i="10"/>
  <c r="J169" i="10"/>
  <c r="U169" i="10"/>
  <c r="J175" i="10"/>
  <c r="H178" i="12"/>
  <c r="P178" i="10"/>
  <c r="J183" i="12"/>
  <c r="N111" i="10"/>
  <c r="Q169" i="10"/>
  <c r="N115" i="10"/>
  <c r="N157" i="10"/>
  <c r="E80" i="10"/>
  <c r="D173" i="12"/>
  <c r="H148" i="12"/>
  <c r="F102" i="12"/>
  <c r="E174" i="12"/>
  <c r="C158" i="11" l="1"/>
  <c r="C85" i="10"/>
  <c r="C159" i="11"/>
  <c r="C183" i="10"/>
  <c r="C87" i="10"/>
  <c r="C111" i="10"/>
  <c r="C82" i="10"/>
  <c r="C179" i="10"/>
  <c r="B106" i="10"/>
  <c r="C176" i="10"/>
  <c r="C97" i="10"/>
  <c r="C163" i="10"/>
  <c r="C170" i="10"/>
  <c r="B181" i="10"/>
  <c r="C155" i="10"/>
  <c r="C151" i="10"/>
  <c r="B78" i="10"/>
  <c r="C95" i="10"/>
  <c r="B167" i="10"/>
  <c r="C94" i="10"/>
  <c r="C172" i="10"/>
  <c r="C104" i="10"/>
  <c r="C174" i="10"/>
  <c r="B148" i="10"/>
  <c r="B87" i="10"/>
  <c r="C171" i="10"/>
  <c r="C91" i="10"/>
  <c r="B152" i="10"/>
  <c r="B84" i="10"/>
  <c r="C84" i="12"/>
  <c r="C75" i="10"/>
  <c r="C93" i="10"/>
  <c r="C153" i="10"/>
  <c r="B104" i="10"/>
  <c r="C160" i="10"/>
  <c r="C180" i="10"/>
  <c r="C168" i="10"/>
  <c r="B109" i="10"/>
  <c r="B79" i="10"/>
  <c r="C149" i="10"/>
  <c r="C117" i="12"/>
  <c r="C116" i="12"/>
  <c r="B110" i="10"/>
  <c r="B182" i="10"/>
  <c r="B83" i="10"/>
  <c r="B150" i="10"/>
  <c r="B156" i="10"/>
  <c r="C152" i="10"/>
  <c r="C175" i="12"/>
  <c r="C78" i="10"/>
  <c r="C182" i="10"/>
  <c r="C80" i="10"/>
  <c r="B96" i="10"/>
  <c r="B164" i="10"/>
  <c r="C114" i="11"/>
  <c r="C178" i="10"/>
  <c r="C191" i="10"/>
  <c r="C180" i="11"/>
  <c r="B81" i="10"/>
  <c r="C161" i="10"/>
  <c r="C116" i="10"/>
  <c r="C163" i="11"/>
  <c r="C78" i="11"/>
  <c r="C169" i="11"/>
  <c r="C154" i="12"/>
  <c r="C183" i="12"/>
  <c r="C189" i="10"/>
  <c r="C159" i="10"/>
  <c r="C220" i="10"/>
  <c r="B179" i="10"/>
  <c r="C92" i="10"/>
  <c r="C114" i="12"/>
  <c r="B166" i="10"/>
  <c r="C177" i="10"/>
  <c r="C96" i="10"/>
  <c r="B113" i="10"/>
  <c r="C162" i="11"/>
  <c r="C179" i="11"/>
  <c r="C185" i="10"/>
  <c r="C157" i="10"/>
  <c r="C222" i="10"/>
  <c r="C166" i="10"/>
  <c r="B92" i="10"/>
  <c r="C147" i="10"/>
  <c r="C113" i="10"/>
  <c r="C156" i="10"/>
  <c r="C114" i="10"/>
  <c r="C110" i="10"/>
  <c r="C154" i="10"/>
  <c r="B91" i="10"/>
  <c r="C88" i="10"/>
  <c r="C112" i="10"/>
  <c r="C221" i="10"/>
  <c r="C216" i="10"/>
  <c r="B160" i="10"/>
  <c r="C214" i="10"/>
  <c r="C81" i="10"/>
  <c r="B89" i="10"/>
  <c r="C76" i="12"/>
  <c r="C187" i="12"/>
  <c r="C187" i="10"/>
  <c r="C113" i="11"/>
  <c r="C187" i="11"/>
  <c r="B165" i="10"/>
  <c r="B119" i="10"/>
  <c r="C217" i="10"/>
  <c r="B93" i="10"/>
  <c r="C105" i="10"/>
  <c r="B105" i="10"/>
  <c r="C162" i="10"/>
  <c r="C89" i="10"/>
  <c r="C148" i="10"/>
  <c r="C86" i="10"/>
  <c r="C218" i="10"/>
  <c r="B172" i="10"/>
  <c r="B94" i="10"/>
  <c r="C158" i="12"/>
  <c r="C85" i="12"/>
  <c r="C157" i="12"/>
  <c r="B97" i="10"/>
  <c r="C102" i="10"/>
  <c r="C76" i="10"/>
  <c r="B77" i="10"/>
  <c r="C181" i="10"/>
  <c r="B187" i="10"/>
  <c r="B161" i="10"/>
  <c r="C99" i="10"/>
  <c r="B191" i="10"/>
  <c r="C119" i="11"/>
  <c r="C213" i="10"/>
  <c r="C100" i="10"/>
  <c r="B162" i="10"/>
  <c r="C173" i="10"/>
  <c r="C158" i="10"/>
  <c r="C109" i="10"/>
  <c r="C107" i="10"/>
  <c r="B76" i="10"/>
  <c r="C186" i="12"/>
  <c r="C101" i="10"/>
  <c r="C169" i="10"/>
  <c r="B114" i="10"/>
  <c r="C97" i="12"/>
  <c r="C98" i="10"/>
  <c r="B111" i="10"/>
  <c r="C215" i="10"/>
  <c r="C219" i="10"/>
  <c r="C103" i="10"/>
  <c r="C175" i="10"/>
  <c r="C106" i="10"/>
  <c r="C185" i="11"/>
  <c r="B101" i="3"/>
  <c r="B169" i="3"/>
  <c r="B173" i="3"/>
  <c r="B100" i="3"/>
  <c r="B31" i="10"/>
  <c r="B218" i="10" s="1"/>
  <c r="B158" i="3"/>
  <c r="B85" i="3"/>
  <c r="B86" i="3"/>
  <c r="B214" i="3"/>
  <c r="B215" i="3"/>
  <c r="B154" i="3"/>
  <c r="B102" i="3"/>
  <c r="B171" i="3"/>
  <c r="B219" i="3"/>
  <c r="B175" i="3"/>
  <c r="B33" i="10"/>
  <c r="B220" i="3"/>
  <c r="B103" i="3"/>
  <c r="B172" i="3"/>
  <c r="B99" i="3"/>
  <c r="B218" i="3"/>
  <c r="B168" i="3"/>
  <c r="B217" i="3"/>
  <c r="B96" i="3"/>
  <c r="B164" i="3"/>
  <c r="B95" i="3"/>
  <c r="B16" i="10"/>
  <c r="B158" i="10" s="1"/>
  <c r="B75" i="3"/>
  <c r="B147" i="3"/>
  <c r="B213" i="3"/>
  <c r="B5" i="10"/>
  <c r="B45" i="11"/>
  <c r="B114" i="11" s="1"/>
  <c r="B114" i="5"/>
  <c r="C171" i="12"/>
  <c r="C175" i="11"/>
  <c r="C87" i="11"/>
  <c r="C85" i="11"/>
  <c r="C83" i="11"/>
  <c r="C223" i="10"/>
  <c r="C186" i="10"/>
  <c r="B177" i="10"/>
  <c r="C165" i="12"/>
  <c r="C113" i="12"/>
  <c r="C115" i="10"/>
  <c r="B170" i="10"/>
  <c r="B98" i="10"/>
  <c r="B221" i="10"/>
  <c r="B183" i="10"/>
  <c r="B99" i="10"/>
  <c r="C184" i="10"/>
  <c r="C103" i="12"/>
  <c r="C102" i="12"/>
  <c r="C188" i="10"/>
  <c r="C117" i="10"/>
  <c r="C118" i="10"/>
  <c r="C191" i="11"/>
  <c r="C152" i="11"/>
  <c r="C154" i="11"/>
  <c r="C92" i="12"/>
  <c r="B114" i="12"/>
  <c r="B217" i="10"/>
  <c r="B188" i="4"/>
  <c r="B184" i="4"/>
  <c r="B115" i="4"/>
  <c r="B46" i="10"/>
  <c r="B116" i="4"/>
  <c r="B186" i="4"/>
  <c r="B190" i="4"/>
  <c r="B222" i="4"/>
  <c r="B117" i="4"/>
  <c r="B118" i="4"/>
  <c r="B48" i="10"/>
  <c r="B193" i="10"/>
  <c r="B121" i="10"/>
  <c r="B120" i="10"/>
  <c r="B168" i="10"/>
  <c r="C81" i="12"/>
  <c r="B216" i="10"/>
  <c r="B95" i="10"/>
  <c r="C80" i="12"/>
  <c r="C185" i="12"/>
  <c r="C115" i="12"/>
  <c r="B224" i="10"/>
  <c r="C160" i="11"/>
  <c r="C224" i="11"/>
  <c r="C94" i="11"/>
  <c r="C166" i="11"/>
  <c r="C165" i="11"/>
  <c r="C86" i="11"/>
  <c r="C84" i="11"/>
  <c r="C150" i="11"/>
  <c r="B189" i="10"/>
  <c r="B223" i="4"/>
  <c r="C214" i="12"/>
  <c r="C164" i="12"/>
  <c r="C99" i="12"/>
  <c r="C119" i="12"/>
  <c r="C153" i="11"/>
  <c r="C217" i="11"/>
  <c r="C218" i="12"/>
  <c r="C171" i="11"/>
  <c r="C149" i="11"/>
  <c r="C179" i="12"/>
  <c r="C89" i="12"/>
  <c r="C150" i="12"/>
  <c r="C108" i="11"/>
  <c r="C77" i="11"/>
  <c r="C224" i="12"/>
  <c r="C223" i="12"/>
  <c r="C162" i="12"/>
  <c r="C94" i="12"/>
  <c r="C93" i="12"/>
  <c r="C216" i="12"/>
  <c r="C88" i="12"/>
  <c r="C160" i="12"/>
  <c r="C184" i="12"/>
  <c r="C180" i="12"/>
  <c r="C222" i="12"/>
  <c r="C112" i="11"/>
  <c r="C111" i="11"/>
  <c r="C176" i="12"/>
  <c r="C107" i="12"/>
  <c r="C103" i="11"/>
  <c r="C219" i="11"/>
  <c r="C184" i="11"/>
  <c r="C188" i="11"/>
  <c r="C221" i="11"/>
  <c r="C110" i="11"/>
  <c r="C183" i="11"/>
  <c r="C106" i="11"/>
  <c r="C220" i="11"/>
  <c r="C107" i="11"/>
  <c r="C105" i="11"/>
  <c r="C173" i="11"/>
  <c r="C218" i="11"/>
  <c r="C101" i="11"/>
  <c r="C102" i="11"/>
  <c r="C168" i="11"/>
  <c r="C100" i="11"/>
  <c r="C95" i="11"/>
  <c r="C96" i="11"/>
  <c r="C93" i="11"/>
  <c r="C92" i="11"/>
  <c r="C91" i="11"/>
  <c r="C216" i="11"/>
  <c r="C90" i="11"/>
  <c r="C89" i="11"/>
  <c r="C88" i="11"/>
  <c r="C81" i="11"/>
  <c r="C80" i="11"/>
  <c r="C147" i="11"/>
  <c r="C148" i="11"/>
  <c r="C75" i="11"/>
  <c r="C219" i="12"/>
  <c r="C174" i="12"/>
  <c r="B43" i="11"/>
  <c r="B112" i="5"/>
  <c r="B113" i="5"/>
  <c r="B181" i="5"/>
  <c r="B43" i="12"/>
  <c r="C108" i="12"/>
  <c r="B39" i="11"/>
  <c r="B177" i="5"/>
  <c r="B39" i="12"/>
  <c r="B108" i="5"/>
  <c r="B33" i="11"/>
  <c r="B33" i="12"/>
  <c r="B171" i="5"/>
  <c r="B102" i="5"/>
  <c r="C173" i="12"/>
  <c r="C169" i="12"/>
  <c r="C101" i="12"/>
  <c r="B31" i="11"/>
  <c r="B169" i="5"/>
  <c r="B31" i="12"/>
  <c r="B100" i="5"/>
  <c r="C98" i="11"/>
  <c r="B27" i="11"/>
  <c r="B27" i="12"/>
  <c r="B165" i="5"/>
  <c r="B96" i="5"/>
  <c r="B24" i="11"/>
  <c r="B24" i="12"/>
  <c r="B93" i="5"/>
  <c r="B162" i="5"/>
  <c r="B20" i="11"/>
  <c r="B20" i="12"/>
  <c r="B158" i="5"/>
  <c r="B89" i="5"/>
  <c r="B18" i="11"/>
  <c r="B18" i="12"/>
  <c r="B87" i="5"/>
  <c r="B156" i="5"/>
  <c r="B16" i="11"/>
  <c r="B16" i="12"/>
  <c r="B154" i="5"/>
  <c r="B85" i="5"/>
  <c r="B14" i="11"/>
  <c r="B14" i="12"/>
  <c r="B83" i="5"/>
  <c r="B214" i="5"/>
  <c r="B152" i="5"/>
  <c r="B12" i="11"/>
  <c r="B12" i="12"/>
  <c r="B82" i="5"/>
  <c r="B81" i="5"/>
  <c r="B150" i="5"/>
  <c r="C76" i="11"/>
  <c r="C118" i="12"/>
  <c r="C177" i="12"/>
  <c r="C100" i="12"/>
  <c r="C221" i="12"/>
  <c r="C182" i="12"/>
  <c r="C167" i="12"/>
  <c r="C217" i="12"/>
  <c r="C178" i="12"/>
  <c r="C77" i="12"/>
  <c r="C176" i="11"/>
  <c r="C116" i="11"/>
  <c r="C213" i="11"/>
  <c r="C215" i="11"/>
  <c r="C167" i="11"/>
  <c r="C99" i="11"/>
  <c r="C97" i="11"/>
  <c r="C170" i="11"/>
  <c r="C164" i="11"/>
  <c r="C79" i="11"/>
  <c r="C104" i="11"/>
  <c r="C174" i="11"/>
  <c r="C115" i="11"/>
  <c r="C172" i="11"/>
  <c r="C213" i="12"/>
  <c r="C109" i="11"/>
  <c r="C177" i="11"/>
  <c r="B219" i="5"/>
  <c r="B10" i="11"/>
  <c r="B10" i="12"/>
  <c r="B148" i="5"/>
  <c r="B79" i="5"/>
  <c r="B49" i="11"/>
  <c r="B224" i="5"/>
  <c r="B191" i="5"/>
  <c r="B118" i="5"/>
  <c r="B49" i="12"/>
  <c r="B223" i="5"/>
  <c r="B119" i="5"/>
  <c r="B187" i="5"/>
  <c r="B121" i="12"/>
  <c r="B193" i="12"/>
  <c r="B120" i="12"/>
  <c r="B120" i="11"/>
  <c r="B121" i="11"/>
  <c r="B193" i="11"/>
  <c r="C222" i="11"/>
  <c r="C215" i="12"/>
  <c r="C155" i="11"/>
  <c r="C220" i="12"/>
  <c r="C110" i="12"/>
  <c r="C181" i="12"/>
  <c r="B25" i="11"/>
  <c r="B163" i="5"/>
  <c r="B25" i="12"/>
  <c r="B94" i="5"/>
  <c r="B180" i="5"/>
  <c r="B42" i="11"/>
  <c r="B42" i="12"/>
  <c r="B111" i="5"/>
  <c r="B38" i="11"/>
  <c r="B38" i="12"/>
  <c r="B107" i="5"/>
  <c r="B176" i="5"/>
  <c r="B34" i="11"/>
  <c r="B103" i="5"/>
  <c r="B34" i="12"/>
  <c r="B172" i="5"/>
  <c r="B46" i="11"/>
  <c r="B184" i="5"/>
  <c r="B46" i="12"/>
  <c r="B115" i="5"/>
  <c r="B41" i="11"/>
  <c r="B183" i="5"/>
  <c r="B179" i="5"/>
  <c r="B41" i="12"/>
  <c r="B221" i="5"/>
  <c r="B110" i="5"/>
  <c r="B37" i="11"/>
  <c r="B37" i="12"/>
  <c r="B175" i="5"/>
  <c r="B106" i="5"/>
  <c r="B35" i="11"/>
  <c r="B35" i="12"/>
  <c r="B173" i="5"/>
  <c r="B105" i="5"/>
  <c r="B104" i="5"/>
  <c r="B32" i="11"/>
  <c r="B32" i="12"/>
  <c r="B170" i="5"/>
  <c r="B218" i="5"/>
  <c r="B101" i="5"/>
  <c r="B30" i="11"/>
  <c r="B168" i="5"/>
  <c r="B30" i="12"/>
  <c r="B99" i="5"/>
  <c r="B28" i="11"/>
  <c r="B28" i="12"/>
  <c r="B97" i="5"/>
  <c r="B166" i="5"/>
  <c r="B217" i="5"/>
  <c r="B26" i="11"/>
  <c r="B164" i="5"/>
  <c r="B26" i="12"/>
  <c r="B95" i="5"/>
  <c r="B23" i="11"/>
  <c r="B161" i="5"/>
  <c r="B23" i="12"/>
  <c r="B92" i="5"/>
  <c r="B21" i="11"/>
  <c r="B159" i="5"/>
  <c r="B21" i="12"/>
  <c r="B90" i="5"/>
  <c r="B216" i="5"/>
  <c r="B19" i="11"/>
  <c r="B19" i="12"/>
  <c r="B157" i="5"/>
  <c r="B88" i="5"/>
  <c r="B17" i="11"/>
  <c r="B155" i="5"/>
  <c r="B17" i="12"/>
  <c r="B86" i="5"/>
  <c r="B215" i="5"/>
  <c r="B15" i="11"/>
  <c r="B153" i="5"/>
  <c r="B84" i="5"/>
  <c r="B15" i="12"/>
  <c r="B11" i="11"/>
  <c r="B149" i="5"/>
  <c r="B11" i="12"/>
  <c r="B80" i="5"/>
  <c r="B9" i="11"/>
  <c r="B151" i="5"/>
  <c r="B9" i="12"/>
  <c r="B78" i="5"/>
  <c r="B8" i="11"/>
  <c r="B8" i="12"/>
  <c r="B77" i="5"/>
  <c r="B6" i="11"/>
  <c r="B6" i="12"/>
  <c r="B47" i="12"/>
  <c r="B47" i="11"/>
  <c r="B116" i="5"/>
  <c r="B185" i="5"/>
  <c r="B190" i="5"/>
  <c r="B222" i="5"/>
  <c r="B48" i="11"/>
  <c r="B186" i="5"/>
  <c r="B117" i="5"/>
  <c r="B48" i="12"/>
  <c r="B91" i="5"/>
  <c r="B188" i="5"/>
  <c r="B40" i="11"/>
  <c r="B109" i="5"/>
  <c r="B178" i="5"/>
  <c r="B40" i="12"/>
  <c r="B220" i="5"/>
  <c r="B182" i="5"/>
  <c r="B29" i="11"/>
  <c r="B29" i="12"/>
  <c r="B167" i="5"/>
  <c r="B98" i="5"/>
  <c r="B7" i="11"/>
  <c r="B7" i="12"/>
  <c r="B76" i="5"/>
  <c r="B5" i="11"/>
  <c r="B213" i="5"/>
  <c r="B75" i="5"/>
  <c r="B147" i="5"/>
  <c r="B5" i="12"/>
  <c r="C147" i="12"/>
  <c r="C156" i="12"/>
  <c r="C112" i="12"/>
  <c r="C83" i="12"/>
  <c r="C106" i="12"/>
  <c r="C152" i="12"/>
  <c r="C118" i="11"/>
  <c r="C186" i="11"/>
  <c r="C111" i="12"/>
  <c r="C79" i="12"/>
  <c r="C82" i="12"/>
  <c r="C151" i="12"/>
  <c r="C155" i="12"/>
  <c r="C223" i="11"/>
  <c r="C82" i="11"/>
  <c r="C214" i="11"/>
  <c r="C117" i="11"/>
  <c r="B76" i="12" l="1"/>
  <c r="B76" i="11"/>
  <c r="B223" i="10"/>
  <c r="B86" i="10"/>
  <c r="B214" i="10"/>
  <c r="B154" i="10"/>
  <c r="B85" i="10"/>
  <c r="B173" i="10"/>
  <c r="B169" i="10"/>
  <c r="B100" i="10"/>
  <c r="B101" i="10"/>
  <c r="B103" i="10"/>
  <c r="B171" i="10"/>
  <c r="B102" i="10"/>
  <c r="B220" i="10"/>
  <c r="B219" i="10"/>
  <c r="B175" i="10"/>
  <c r="B215" i="10"/>
  <c r="B147" i="10"/>
  <c r="B213" i="10"/>
  <c r="B75" i="10"/>
  <c r="B188" i="10"/>
  <c r="B116" i="10"/>
  <c r="B115" i="10"/>
  <c r="B184" i="10"/>
  <c r="B190" i="10"/>
  <c r="B222" i="10"/>
  <c r="B186" i="10"/>
  <c r="B117" i="10"/>
  <c r="B118" i="10"/>
  <c r="B77" i="12"/>
  <c r="B98" i="11"/>
  <c r="B167" i="11"/>
  <c r="B182" i="11"/>
  <c r="B178" i="11"/>
  <c r="B109" i="11"/>
  <c r="B220" i="11"/>
  <c r="B186" i="11"/>
  <c r="B190" i="11"/>
  <c r="B222" i="11"/>
  <c r="B117" i="11"/>
  <c r="B189" i="12"/>
  <c r="B116" i="12"/>
  <c r="B185" i="12"/>
  <c r="B84" i="12"/>
  <c r="B153" i="12"/>
  <c r="B155" i="12"/>
  <c r="B215" i="12"/>
  <c r="B86" i="12"/>
  <c r="B155" i="11"/>
  <c r="B215" i="11"/>
  <c r="B86" i="11"/>
  <c r="B157" i="11"/>
  <c r="B88" i="11"/>
  <c r="B217" i="11"/>
  <c r="B97" i="11"/>
  <c r="B166" i="11"/>
  <c r="B99" i="12"/>
  <c r="B168" i="12"/>
  <c r="B99" i="11"/>
  <c r="B168" i="11"/>
  <c r="B218" i="12"/>
  <c r="B170" i="12"/>
  <c r="B101" i="12"/>
  <c r="B104" i="11"/>
  <c r="B105" i="11"/>
  <c r="B173" i="11"/>
  <c r="B106" i="11"/>
  <c r="B175" i="11"/>
  <c r="B110" i="11"/>
  <c r="B221" i="11"/>
  <c r="B179" i="11"/>
  <c r="B183" i="11"/>
  <c r="B188" i="12"/>
  <c r="B184" i="12"/>
  <c r="B115" i="12"/>
  <c r="B115" i="11"/>
  <c r="B184" i="11"/>
  <c r="B188" i="11"/>
  <c r="B172" i="12"/>
  <c r="B103" i="12"/>
  <c r="B103" i="11"/>
  <c r="B172" i="11"/>
  <c r="B176" i="11"/>
  <c r="B107" i="11"/>
  <c r="B180" i="12"/>
  <c r="B111" i="12"/>
  <c r="B94" i="12"/>
  <c r="B163" i="12"/>
  <c r="B163" i="11"/>
  <c r="B94" i="11"/>
  <c r="B191" i="12"/>
  <c r="B223" i="12"/>
  <c r="B119" i="12"/>
  <c r="B118" i="12"/>
  <c r="B224" i="12"/>
  <c r="B187" i="12"/>
  <c r="B119" i="11"/>
  <c r="B187" i="11"/>
  <c r="B191" i="11"/>
  <c r="B223" i="11"/>
  <c r="B224" i="11"/>
  <c r="B118" i="11"/>
  <c r="B148" i="11"/>
  <c r="B79" i="11"/>
  <c r="B219" i="12"/>
  <c r="B150" i="12"/>
  <c r="B82" i="12"/>
  <c r="B81" i="12"/>
  <c r="B83" i="11"/>
  <c r="B152" i="11"/>
  <c r="B214" i="11"/>
  <c r="B85" i="11"/>
  <c r="B154" i="11"/>
  <c r="B87" i="11"/>
  <c r="B160" i="11"/>
  <c r="B156" i="11"/>
  <c r="B89" i="11"/>
  <c r="B158" i="11"/>
  <c r="B93" i="11"/>
  <c r="B162" i="11"/>
  <c r="B165" i="11"/>
  <c r="B96" i="11"/>
  <c r="B171" i="11"/>
  <c r="B219" i="11"/>
  <c r="B102" i="11"/>
  <c r="B177" i="12"/>
  <c r="B108" i="12"/>
  <c r="B108" i="11"/>
  <c r="B177" i="11"/>
  <c r="B174" i="12"/>
  <c r="B98" i="12"/>
  <c r="B167" i="12"/>
  <c r="B178" i="12"/>
  <c r="B109" i="12"/>
  <c r="B220" i="12"/>
  <c r="B182" i="12"/>
  <c r="B190" i="12"/>
  <c r="B117" i="12"/>
  <c r="B222" i="12"/>
  <c r="B186" i="12"/>
  <c r="B185" i="11"/>
  <c r="B116" i="11"/>
  <c r="B189" i="11"/>
  <c r="B77" i="11"/>
  <c r="B78" i="12"/>
  <c r="B151" i="12"/>
  <c r="B78" i="11"/>
  <c r="B151" i="11"/>
  <c r="B80" i="12"/>
  <c r="B149" i="12"/>
  <c r="B80" i="11"/>
  <c r="B149" i="11"/>
  <c r="B84" i="11"/>
  <c r="B153" i="11"/>
  <c r="B88" i="12"/>
  <c r="B157" i="12"/>
  <c r="B159" i="12"/>
  <c r="B90" i="12"/>
  <c r="B91" i="12"/>
  <c r="B216" i="12"/>
  <c r="B91" i="11"/>
  <c r="B216" i="11"/>
  <c r="B90" i="11"/>
  <c r="B159" i="11"/>
  <c r="B92" i="12"/>
  <c r="B161" i="12"/>
  <c r="B161" i="11"/>
  <c r="B92" i="11"/>
  <c r="B164" i="12"/>
  <c r="B95" i="12"/>
  <c r="B95" i="11"/>
  <c r="B164" i="11"/>
  <c r="B97" i="12"/>
  <c r="B217" i="12"/>
  <c r="B166" i="12"/>
  <c r="B174" i="11"/>
  <c r="B218" i="11"/>
  <c r="B101" i="11"/>
  <c r="B170" i="11"/>
  <c r="B173" i="12"/>
  <c r="B104" i="12"/>
  <c r="B106" i="12"/>
  <c r="B175" i="12"/>
  <c r="B179" i="12"/>
  <c r="B183" i="12"/>
  <c r="B221" i="12"/>
  <c r="B110" i="12"/>
  <c r="B107" i="12"/>
  <c r="B176" i="12"/>
  <c r="B180" i="11"/>
  <c r="B111" i="11"/>
  <c r="B79" i="12"/>
  <c r="B148" i="12"/>
  <c r="B105" i="12"/>
  <c r="B150" i="11"/>
  <c r="B81" i="11"/>
  <c r="B82" i="11"/>
  <c r="B214" i="12"/>
  <c r="B83" i="12"/>
  <c r="B152" i="12"/>
  <c r="B85" i="12"/>
  <c r="B154" i="12"/>
  <c r="B87" i="12"/>
  <c r="B156" i="12"/>
  <c r="B160" i="12"/>
  <c r="B158" i="12"/>
  <c r="B89" i="12"/>
  <c r="B162" i="12"/>
  <c r="B93" i="12"/>
  <c r="B96" i="12"/>
  <c r="B165" i="12"/>
  <c r="B100" i="12"/>
  <c r="B169" i="12"/>
  <c r="B169" i="11"/>
  <c r="B100" i="11"/>
  <c r="B171" i="12"/>
  <c r="B102" i="12"/>
  <c r="B181" i="12"/>
  <c r="B112" i="12"/>
  <c r="B113" i="12"/>
  <c r="B112" i="11"/>
  <c r="B113" i="11"/>
  <c r="B181" i="11"/>
  <c r="B147" i="12"/>
  <c r="B213" i="12"/>
  <c r="B75" i="12"/>
  <c r="B75" i="11"/>
  <c r="B147" i="11"/>
  <c r="B21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Maj</author>
  </authors>
  <commentList>
    <comment ref="E3" authorId="0" shapeId="0" xr:uid="{00000000-0006-0000-0100-000001000000}">
      <text>
        <r>
          <rPr>
            <b/>
            <sz val="8"/>
            <color indexed="81"/>
            <rFont val="Tahoma"/>
            <family val="2"/>
          </rPr>
          <t>Maj:</t>
        </r>
        <r>
          <rPr>
            <sz val="8"/>
            <color indexed="81"/>
            <rFont val="Tahoma"/>
            <family val="2"/>
          </rPr>
          <t xml:space="preserve">
+1 chaque trimestre.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200-000001000000}">
      <text>
        <r>
          <rPr>
            <sz val="9"/>
            <color indexed="81"/>
            <rFont val="Tahoma"/>
            <family val="2"/>
          </rPr>
          <t xml:space="preserve">0,75€ à partir de 2013
2€ à partir du 01/12/2015
</t>
        </r>
      </text>
    </comment>
    <comment ref="W3" authorId="0" shapeId="0" xr:uid="{00000000-0006-0000-0200-000002000000}">
      <text>
        <r>
          <rPr>
            <sz val="9"/>
            <color indexed="81"/>
            <rFont val="Tahoma"/>
            <family val="2"/>
          </rPr>
          <t xml:space="preserve">0,75€ à partir de 2013
1,5€ pour la GED 6-13 ans uniquement (jusqu'à 40 heures)
2€ à partir du 01/12/2015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300-000001000000}">
      <text>
        <r>
          <rPr>
            <sz val="9"/>
            <color indexed="81"/>
            <rFont val="Tahoma"/>
            <family val="2"/>
          </rPr>
          <t xml:space="preserve">0,75€ à partir de 2013
2€ à partir du 01/12/2015
</t>
        </r>
      </text>
    </comment>
    <comment ref="W3" authorId="0" shapeId="0" xr:uid="{00000000-0006-0000-0300-000002000000}">
      <text>
        <r>
          <rPr>
            <sz val="9"/>
            <color indexed="81"/>
            <rFont val="Tahoma"/>
            <family val="2"/>
          </rPr>
          <t xml:space="preserve">0,75€ à partir de 2013
1,5€ pour la GED 6-13 ans uniquement (jusqu'à 40 heures)
2€ à partir du 01/12/2015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400-000001000000}">
      <text>
        <r>
          <rPr>
            <sz val="9"/>
            <color indexed="81"/>
            <rFont val="Tahoma"/>
            <family val="2"/>
          </rPr>
          <t xml:space="preserve">0,75€ à partir de 2013
2€ à partir du 01/12/2015
</t>
        </r>
      </text>
    </comment>
    <comment ref="W3" authorId="0" shapeId="0" xr:uid="{00000000-0006-0000-0400-000002000000}">
      <text>
        <r>
          <rPr>
            <sz val="9"/>
            <color indexed="81"/>
            <rFont val="Tahoma"/>
            <family val="2"/>
          </rPr>
          <t xml:space="preserve">0,75€ à partir de 2013
1,5€ pour la GED 6-13 ans uniquement (jusqu'à 40 heures)
2€ à partir du 01/12/2015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500-000001000000}">
      <text>
        <r>
          <rPr>
            <sz val="9"/>
            <color indexed="81"/>
            <rFont val="Tahoma"/>
            <family val="2"/>
          </rPr>
          <t xml:space="preserve">0,75€ à partir de 2013
2€ à partir du 01/12/2015
</t>
        </r>
      </text>
    </comment>
    <comment ref="W3" authorId="0" shapeId="0" xr:uid="{00000000-0006-0000-0500-000002000000}">
      <text>
        <r>
          <rPr>
            <sz val="9"/>
            <color indexed="81"/>
            <rFont val="Tahoma"/>
            <family val="2"/>
          </rPr>
          <t xml:space="preserve">0,75€ à partir de 2013
1,5€ pour la GED 6-13 ans uniquement (jusqu'à 40 heures)
2€ à partir du 01/12/2015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600-000001000000}">
      <text>
        <r>
          <rPr>
            <sz val="9"/>
            <color indexed="81"/>
            <rFont val="Tahoma"/>
            <family val="2"/>
          </rPr>
          <t xml:space="preserve">0,75€ à partir de 2013
2€ à partir du 01/12/2015
</t>
        </r>
      </text>
    </comment>
    <comment ref="W3" authorId="0" shapeId="0" xr:uid="{00000000-0006-0000-0600-000002000000}">
      <text>
        <r>
          <rPr>
            <sz val="9"/>
            <color indexed="81"/>
            <rFont val="Tahoma"/>
            <family val="2"/>
          </rPr>
          <t xml:space="preserve">0,75€ à partir de 2013
1,5€ pour la GED 6-13 ans uniquement (jusqu'à 40 heures)
2€ à partir du 01/12/2015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700-000001000000}">
      <text>
        <r>
          <rPr>
            <sz val="9"/>
            <color indexed="81"/>
            <rFont val="Tahoma"/>
            <family val="2"/>
          </rPr>
          <t xml:space="preserve">0,75€ à partir de 2013
2€ à partir du 01/12/2015
</t>
        </r>
      </text>
    </comment>
    <comment ref="W3" authorId="0" shapeId="0" xr:uid="{00000000-0006-0000-0700-000002000000}">
      <text>
        <r>
          <rPr>
            <sz val="9"/>
            <color indexed="81"/>
            <rFont val="Tahoma"/>
            <family val="2"/>
          </rPr>
          <t xml:space="preserve">0,75€ à partir de 2013
1,5€ pour la GED 6-13 ans uniquement (jusqu'à 40 heures)
2€ à partir du 01/12/2015
</t>
        </r>
      </text>
    </comment>
  </commentList>
</comments>
</file>

<file path=xl/sharedStrings.xml><?xml version="1.0" encoding="utf-8"?>
<sst xmlns="http://schemas.openxmlformats.org/spreadsheetml/2006/main" count="3536" uniqueCount="208">
  <si>
    <t>Suivi par l'Acoss et les Urssaf des particuliers employeurs 
par type déclaratif et par type d'exonération</t>
  </si>
  <si>
    <t>index</t>
  </si>
  <si>
    <t>nb_periode</t>
  </si>
  <si>
    <t>Sources et Méthodologie</t>
  </si>
  <si>
    <t>Données mises à jour le :</t>
  </si>
  <si>
    <t>Données détaillées sur le nombre de comptes</t>
  </si>
  <si>
    <t>Données détaillées sur le volume horaire</t>
  </si>
  <si>
    <t>Données détaillées sur la masse salariale nette</t>
  </si>
  <si>
    <t>Nombre de comptes actifs en CVS</t>
  </si>
  <si>
    <t>date</t>
  </si>
  <si>
    <t>Total général</t>
  </si>
  <si>
    <t>Total emploi à domicile (hors AM)</t>
  </si>
  <si>
    <t>Selon l'Acoss Stat</t>
  </si>
  <si>
    <t>Par type déclaratif</t>
  </si>
  <si>
    <t>Par type d'exonération</t>
  </si>
  <si>
    <t>Emplois à domicile hors garde d'enfant</t>
  </si>
  <si>
    <t>Assistantes maternelles</t>
  </si>
  <si>
    <t>Garde d'enfants à domicile</t>
  </si>
  <si>
    <t>CESU</t>
  </si>
  <si>
    <t>DNS hors Aged</t>
  </si>
  <si>
    <t>dont mandataires</t>
  </si>
  <si>
    <t>Paje-Ged</t>
  </si>
  <si>
    <t>DNS Aged</t>
  </si>
  <si>
    <t>Paje-AM</t>
  </si>
  <si>
    <t>DNS-AM</t>
  </si>
  <si>
    <t>Sans exonération hors garde d'enfant</t>
  </si>
  <si>
    <t>Plus de 70 ans</t>
  </si>
  <si>
    <t>Apa</t>
  </si>
  <si>
    <t>Exo. 15 pts hors garde d'enfants</t>
  </si>
  <si>
    <t>Autres exo. hors garde d'enfant</t>
  </si>
  <si>
    <t>Garde d'enfants avec exo. 15 pts</t>
  </si>
  <si>
    <t>Garde d'enfants sans exo.</t>
  </si>
  <si>
    <t>Niveaux</t>
  </si>
  <si>
    <t>Glissements trimestriels</t>
  </si>
  <si>
    <t>Glissements annuels</t>
  </si>
  <si>
    <t>Evolutions en moyenne annuelle</t>
  </si>
  <si>
    <t>2004/2003</t>
  </si>
  <si>
    <t>2005/2004</t>
  </si>
  <si>
    <t>2006/2005</t>
  </si>
  <si>
    <t>2007/2006</t>
  </si>
  <si>
    <t>2008/2007</t>
  </si>
  <si>
    <t>2009/2008</t>
  </si>
  <si>
    <t>2010/2009</t>
  </si>
  <si>
    <t>2011/2010</t>
  </si>
  <si>
    <t>2012/2011</t>
  </si>
  <si>
    <t>2013/2012</t>
  </si>
  <si>
    <t>2014/2013</t>
  </si>
  <si>
    <t>Volume horaire en CVS</t>
  </si>
  <si>
    <t>Masse salariale nette en CVS</t>
  </si>
  <si>
    <t>Heure moyen par employeur en CVS</t>
  </si>
  <si>
    <t>Salaire moyen par employeur en CVS</t>
  </si>
  <si>
    <t>Taux horaire en CVS</t>
  </si>
  <si>
    <t>_R_01_Guadeloupe</t>
  </si>
  <si>
    <t>_R_02_Martinique</t>
  </si>
  <si>
    <t>_R_03_Guyane</t>
  </si>
  <si>
    <t>_R_04_Réunion</t>
  </si>
  <si>
    <t>_R_11_Ile-de-France</t>
  </si>
  <si>
    <t>_R_21_Champagne-Ardenne</t>
  </si>
  <si>
    <t>_R_22_Picardie</t>
  </si>
  <si>
    <t>_R_23_Haute-Normandie</t>
  </si>
  <si>
    <t>_R_24_Centre</t>
  </si>
  <si>
    <t>_R_25_Basse-Normandie</t>
  </si>
  <si>
    <t>_R_26_Bourgogne</t>
  </si>
  <si>
    <t>_R_31_Nord-Pas-de-Calais</t>
  </si>
  <si>
    <t>_R_41_Lorraine</t>
  </si>
  <si>
    <t>_R_42_Alsace</t>
  </si>
  <si>
    <t>_R_43_Franche-Comté</t>
  </si>
  <si>
    <t>_R_52_Pays de la Loire</t>
  </si>
  <si>
    <t>_R_53_Bretagne</t>
  </si>
  <si>
    <t>_R_54_Poitou-Charentes</t>
  </si>
  <si>
    <t>_R_72_Aquitaine</t>
  </si>
  <si>
    <t>_R_73_Midi-Pyrénées</t>
  </si>
  <si>
    <t>_R_74_Limousin</t>
  </si>
  <si>
    <t>_R_82_Rhône-Alpes</t>
  </si>
  <si>
    <t>_R_83_Auvergne</t>
  </si>
  <si>
    <t>_R_91_Languedoc-Roussillon</t>
  </si>
  <si>
    <t>_R_93_Provence-Alpes-Côte d'Az</t>
  </si>
  <si>
    <t>_R_94_Corse</t>
  </si>
  <si>
    <t>_R_99_Etranger</t>
  </si>
  <si>
    <t>N_national</t>
  </si>
  <si>
    <t>CESU DOM / TTS</t>
  </si>
  <si>
    <t>liste_choix</t>
  </si>
  <si>
    <t>date_trim</t>
  </si>
  <si>
    <t>nb_cpte_cesu_d11</t>
  </si>
  <si>
    <t>nb_cpte_tts_d11</t>
  </si>
  <si>
    <t>nb_cpte_dnshorsaged_d11</t>
  </si>
  <si>
    <t>nb_cpte_mandat_horsaged_d11</t>
  </si>
  <si>
    <t>nb_cpte_pajeged_d11</t>
  </si>
  <si>
    <t>nb_cpte_dnsaged_d11</t>
  </si>
  <si>
    <t>nb_cpte_mandat_aged_d11</t>
  </si>
  <si>
    <t>nb_cpte_pajeam_d11</t>
  </si>
  <si>
    <t>nb_cpte_dnsam_d11</t>
  </si>
  <si>
    <t>nb_cpte_ssexo_d11</t>
  </si>
  <si>
    <t>nb_cpte_70ans_d11</t>
  </si>
  <si>
    <t>nb_cpte_apa_d11</t>
  </si>
  <si>
    <t>nb_cpte_exo15_d11</t>
  </si>
  <si>
    <t>nb_cpte_75cts_d11</t>
  </si>
  <si>
    <t>nb_cpte_autre_d11</t>
  </si>
  <si>
    <t>nb_cpte_ge15_d11</t>
  </si>
  <si>
    <t>nb_cpte_ge75cts_d11</t>
  </si>
  <si>
    <t>nb_cpte_gessexo_d11</t>
  </si>
  <si>
    <t>nb_cpte_am_d11</t>
  </si>
  <si>
    <t>nbhr_cesu_d11</t>
  </si>
  <si>
    <t>nbhr_tts_d11</t>
  </si>
  <si>
    <t>nbhr_dnshorsaged_d11</t>
  </si>
  <si>
    <t>nbhr_mandat_horsaged_d11</t>
  </si>
  <si>
    <t>nbhr_pajeged_d11</t>
  </si>
  <si>
    <t>nbhr_dnsaged_d11</t>
  </si>
  <si>
    <t>nbhr_mandat_aged_d11</t>
  </si>
  <si>
    <t>nbhr_pajeam_d11</t>
  </si>
  <si>
    <t>nbhr_dnsam_d11</t>
  </si>
  <si>
    <t>nbhr_ssexo_d11</t>
  </si>
  <si>
    <t>nbhr_70_d11</t>
  </si>
  <si>
    <t>nbhr_apa_d11</t>
  </si>
  <si>
    <t>nbhr_15pts_d11</t>
  </si>
  <si>
    <t>nbhr_75cts_d11</t>
  </si>
  <si>
    <t>nbhr_autre_d11</t>
  </si>
  <si>
    <t>nbhr_ge15_d11</t>
  </si>
  <si>
    <t>nbhr_ge75cts_d11</t>
  </si>
  <si>
    <t>nbhr_gessexo_d11</t>
  </si>
  <si>
    <t>nbhr_am_d11</t>
  </si>
  <si>
    <t>salnet_cesu_d11</t>
  </si>
  <si>
    <t>salnet_tts_d11</t>
  </si>
  <si>
    <t>salnet_dnshorsaged_d11</t>
  </si>
  <si>
    <t>salnet_mandat_horsaged_d11</t>
  </si>
  <si>
    <t>salnet_pajeged_d11</t>
  </si>
  <si>
    <t>salnet_dnsaged_d11</t>
  </si>
  <si>
    <t>salnet_mandat_aged_d11</t>
  </si>
  <si>
    <t>salnet_pajeam_d11</t>
  </si>
  <si>
    <t>salnet_dnsam_d11</t>
  </si>
  <si>
    <t>salnet_ssexo_d11</t>
  </si>
  <si>
    <t>salnet_70_d11</t>
  </si>
  <si>
    <t>salnet_apa_d11</t>
  </si>
  <si>
    <t>salnet_15pts_d11</t>
  </si>
  <si>
    <t>salnet_75cts_d11</t>
  </si>
  <si>
    <t>salnet_autre_d11</t>
  </si>
  <si>
    <t>salnet_ge15_d11</t>
  </si>
  <si>
    <t>salnet_ge75cts_d11</t>
  </si>
  <si>
    <t>salnet_gessexo_d11</t>
  </si>
  <si>
    <t>salnet_am_d11</t>
  </si>
  <si>
    <t>exo_cesu_d11</t>
  </si>
  <si>
    <t>exo_tts_d11</t>
  </si>
  <si>
    <t>exo_dnshorsaged_d11</t>
  </si>
  <si>
    <t>exo_mandat_horsaged_d11</t>
  </si>
  <si>
    <t>exo_pajeged_d11</t>
  </si>
  <si>
    <t>exo_dnsaged_d11</t>
  </si>
  <si>
    <t>exo_mandat_aged_d11</t>
  </si>
  <si>
    <t>exo_pajeam_d11</t>
  </si>
  <si>
    <t>exo_dnsam_d11</t>
  </si>
  <si>
    <t>exo_ssexo_d11</t>
  </si>
  <si>
    <t>exo_70_d11</t>
  </si>
  <si>
    <t>exo_apa_d11</t>
  </si>
  <si>
    <t>exo_15pts_d11</t>
  </si>
  <si>
    <t>exo_75cts</t>
  </si>
  <si>
    <t>exo_autre_d11</t>
  </si>
  <si>
    <t>exo_ge15_d11</t>
  </si>
  <si>
    <t>exo_ge75cts</t>
  </si>
  <si>
    <t>exo_am_d11</t>
  </si>
  <si>
    <t>nb_cpte_empl_dom_hGED_d11</t>
  </si>
  <si>
    <t>nbhr_empl_dom_hGED_d11</t>
  </si>
  <si>
    <t>salnet_empl_dom_hGED_d11</t>
  </si>
  <si>
    <t>exo_empl_dom_hGED_d11</t>
  </si>
  <si>
    <t>nb_cpte_ged_d11</t>
  </si>
  <si>
    <t>nbhr_ged_d11</t>
  </si>
  <si>
    <t>salnet_ged_d11</t>
  </si>
  <si>
    <t>exo_ged_d11</t>
  </si>
  <si>
    <t>nb_cpte_empl_dom_tot_d11</t>
  </si>
  <si>
    <t>nbhr_empl_dom_tot_d11</t>
  </si>
  <si>
    <t>salnet_empl_dom_tot_d11</t>
  </si>
  <si>
    <t>exo_empl_dom_tot_d11</t>
  </si>
  <si>
    <t>nb_cpte_tot_d11</t>
  </si>
  <si>
    <t>nbhr_tot_d11</t>
  </si>
  <si>
    <t>salnet_tot_d11</t>
  </si>
  <si>
    <t>exo_tot_d11</t>
  </si>
  <si>
    <t>nb_cpte_geexodom_d11</t>
  </si>
  <si>
    <t>nbhr_geexodom_d11</t>
  </si>
  <si>
    <t>salnet_geexodom_d11</t>
  </si>
  <si>
    <t>exo_geexodom_d11</t>
  </si>
  <si>
    <t>2015/2014</t>
  </si>
  <si>
    <t>Déduction hors garde d'enfants</t>
  </si>
  <si>
    <t>Paje - Garde d'enfants avec déduction</t>
  </si>
  <si>
    <t>Paje - GED exo DOM</t>
  </si>
  <si>
    <t>_RN_01_Guadeloupe</t>
  </si>
  <si>
    <t>_RN_02_Martinique</t>
  </si>
  <si>
    <t>_RN_03_Guyane</t>
  </si>
  <si>
    <t>_RN_04_Réunion</t>
  </si>
  <si>
    <t>_RN_11_Ile-de-France</t>
  </si>
  <si>
    <t>_RN_24_Centre-Val de Loire</t>
  </si>
  <si>
    <t>_RN_27_Bourgogne Franche-Comté</t>
  </si>
  <si>
    <t>_RN_28_Normandie</t>
  </si>
  <si>
    <t>_RN_52_Pays de la Loire</t>
  </si>
  <si>
    <t>_RN_53_Bretagne</t>
  </si>
  <si>
    <t>_RN_84_Auvergne Rhône-Alpes</t>
  </si>
  <si>
    <t>_RN_93_Provence-Alpes-Côte d'A</t>
  </si>
  <si>
    <t>_RN_94_Corse</t>
  </si>
  <si>
    <t>_RN_99_Etranger</t>
  </si>
  <si>
    <t>exo_gessexo_d11</t>
  </si>
  <si>
    <t>Sans estimation des retardataires pour la DNS</t>
  </si>
  <si>
    <t>_RN_32_Hauts de France</t>
  </si>
  <si>
    <t>_RN_44_Grand Est</t>
  </si>
  <si>
    <t>_RN_75_Nouvelle Aquitaine</t>
  </si>
  <si>
    <t>_RN_76_Occitanie</t>
  </si>
  <si>
    <t>2016/2015</t>
  </si>
  <si>
    <t>2017/2016</t>
  </si>
  <si>
    <t>2018/2017</t>
  </si>
  <si>
    <t>vol_hor_dom</t>
  </si>
  <si>
    <t>sal_dom</t>
  </si>
  <si>
    <t>2019/2018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</si>
</sst>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0.0%"/>
    <numFmt numFmtId="165" formatCode="#,##0.0"/>
    <numFmt numFmtId="166" formatCode="[$-40C]mmmm\-yy;@"/>
    <numFmt numFmtId="167" formatCode="[$-40C]mmm\-yy;@"/>
  </numFmts>
  <fonts count="35" x14ac:knownFonts="1">
    <font>
      <sz val="10"/>
      <name val="MS Sans Serif"/>
    </font>
    <font>
      <sz val="11"/>
      <color theme="1"/>
      <name val="Calibri"/>
      <family val="2"/>
      <scheme val="minor"/>
    </font>
    <font>
      <sz val="11"/>
      <color theme="1"/>
      <name val="Calibri"/>
      <family val="2"/>
      <scheme val="minor"/>
    </font>
    <font>
      <u/>
      <sz val="10"/>
      <color indexed="12"/>
      <name val="MS Sans Serif"/>
      <family val="2"/>
    </font>
    <font>
      <sz val="10"/>
      <name val="MS Sans Serif"/>
      <family val="2"/>
    </font>
    <font>
      <sz val="9"/>
      <name val="Arial"/>
      <family val="2"/>
    </font>
    <font>
      <b/>
      <sz val="12"/>
      <name val="Arial"/>
      <family val="2"/>
    </font>
    <font>
      <sz val="12"/>
      <name val="Arial"/>
      <family val="2"/>
    </font>
    <font>
      <u/>
      <sz val="12"/>
      <color indexed="12"/>
      <name val="MS Sans Serif"/>
      <family val="2"/>
    </font>
    <font>
      <i/>
      <sz val="12"/>
      <name val="Arial"/>
      <family val="2"/>
    </font>
    <font>
      <sz val="12"/>
      <name val="MS Sans Serif"/>
      <family val="2"/>
    </font>
    <font>
      <sz val="8"/>
      <name val="MS Sans Serif"/>
      <family val="2"/>
    </font>
    <font>
      <b/>
      <sz val="8"/>
      <name val="Arial"/>
      <family val="2"/>
    </font>
    <font>
      <i/>
      <sz val="8"/>
      <name val="Arial"/>
      <family val="2"/>
    </font>
    <font>
      <b/>
      <sz val="11"/>
      <name val="Arial"/>
      <family val="2"/>
    </font>
    <font>
      <sz val="8"/>
      <name val="Arial"/>
      <family val="2"/>
    </font>
    <font>
      <sz val="7"/>
      <name val="Arial"/>
      <family val="2"/>
    </font>
    <font>
      <b/>
      <sz val="18"/>
      <color indexed="62"/>
      <name val="Tahoma"/>
      <family val="2"/>
    </font>
    <font>
      <sz val="10"/>
      <color indexed="22"/>
      <name val="MS Sans Serif"/>
      <family val="2"/>
    </font>
    <font>
      <sz val="12"/>
      <color indexed="22"/>
      <name val="Arial"/>
      <family val="2"/>
    </font>
    <font>
      <b/>
      <i/>
      <sz val="8"/>
      <name val="Arial"/>
      <family val="2"/>
    </font>
    <font>
      <sz val="10"/>
      <name val="Arial"/>
      <family val="2"/>
    </font>
    <font>
      <sz val="12"/>
      <color indexed="17"/>
      <name val="Arial"/>
      <family val="2"/>
    </font>
    <font>
      <b/>
      <sz val="10"/>
      <name val="Arial"/>
      <family val="2"/>
    </font>
    <font>
      <sz val="8"/>
      <color indexed="81"/>
      <name val="Tahoma"/>
      <family val="2"/>
    </font>
    <font>
      <b/>
      <sz val="8"/>
      <color indexed="81"/>
      <name val="Tahoma"/>
      <family val="2"/>
    </font>
    <font>
      <sz val="10"/>
      <name val="MS Sans Serif"/>
      <family val="2"/>
    </font>
    <font>
      <sz val="9"/>
      <color indexed="81"/>
      <name val="Tahoma"/>
      <family val="2"/>
    </font>
    <font>
      <b/>
      <sz val="10"/>
      <color rgb="FFFF0000"/>
      <name val="MS Sans Serif"/>
      <family val="2"/>
    </font>
    <font>
      <sz val="8.5"/>
      <name val="Arial"/>
      <family val="2"/>
    </font>
    <font>
      <sz val="9"/>
      <color theme="0"/>
      <name val="Arial"/>
      <family val="2"/>
    </font>
    <font>
      <sz val="8"/>
      <color theme="0"/>
      <name val="Arial"/>
      <family val="2"/>
    </font>
    <font>
      <sz val="8.5"/>
      <color rgb="FFFF0000"/>
      <name val="Arial"/>
      <family val="2"/>
    </font>
    <font>
      <b/>
      <sz val="8"/>
      <color theme="0"/>
      <name val="Arial"/>
      <family val="2"/>
    </font>
    <font>
      <i/>
      <sz val="8"/>
      <color theme="0"/>
      <name val="Arial"/>
      <family val="2"/>
    </font>
  </fonts>
  <fills count="8">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s>
  <cellStyleXfs count="6">
    <xf numFmtId="0" fontId="0" fillId="0" borderId="0"/>
    <xf numFmtId="44" fontId="4" fillId="0" borderId="0" applyFont="0" applyFill="0" applyBorder="0" applyAlignment="0" applyProtection="0"/>
    <xf numFmtId="0" fontId="3" fillId="0" borderId="0" applyNumberFormat="0" applyFill="0" applyBorder="0" applyAlignment="0" applyProtection="0"/>
    <xf numFmtId="0" fontId="5" fillId="0" borderId="0"/>
    <xf numFmtId="0" fontId="2" fillId="0" borderId="0"/>
    <xf numFmtId="0" fontId="1" fillId="0" borderId="0"/>
  </cellStyleXfs>
  <cellXfs count="203">
    <xf numFmtId="0" fontId="0" fillId="0" borderId="0" xfId="0"/>
    <xf numFmtId="0" fontId="5" fillId="0" borderId="0" xfId="3"/>
    <xf numFmtId="0" fontId="7" fillId="0" borderId="0" xfId="0" applyFont="1" applyAlignment="1">
      <alignment vertical="center"/>
    </xf>
    <xf numFmtId="0" fontId="8" fillId="0" borderId="0" xfId="2" applyFont="1" applyAlignment="1">
      <alignment vertical="center"/>
    </xf>
    <xf numFmtId="20" fontId="7" fillId="0" borderId="0" xfId="0" applyNumberFormat="1" applyFont="1" applyAlignment="1">
      <alignment vertical="center"/>
    </xf>
    <xf numFmtId="0" fontId="9" fillId="0" borderId="0" xfId="0" applyFont="1" applyAlignment="1">
      <alignment vertical="center"/>
    </xf>
    <xf numFmtId="0" fontId="10" fillId="0" borderId="0" xfId="0" applyFont="1"/>
    <xf numFmtId="0" fontId="12" fillId="0" borderId="0" xfId="0" applyFont="1" applyBorder="1"/>
    <xf numFmtId="3" fontId="12" fillId="2" borderId="1" xfId="0" applyNumberFormat="1" applyFont="1" applyFill="1" applyBorder="1" applyAlignment="1">
      <alignment horizontal="center" vertical="center" wrapText="1"/>
    </xf>
    <xf numFmtId="3" fontId="12" fillId="3" borderId="2" xfId="0" applyNumberFormat="1" applyFont="1" applyFill="1" applyBorder="1" applyAlignment="1">
      <alignment horizontal="center" vertical="center" wrapText="1"/>
    </xf>
    <xf numFmtId="3" fontId="12" fillId="3" borderId="1" xfId="0" applyNumberFormat="1" applyFont="1" applyFill="1" applyBorder="1" applyAlignment="1">
      <alignment horizontal="center" vertical="center" wrapText="1"/>
    </xf>
    <xf numFmtId="3" fontId="13" fillId="3" borderId="1" xfId="0" applyNumberFormat="1" applyFont="1" applyFill="1" applyBorder="1" applyAlignment="1">
      <alignment horizontal="center" vertical="center" wrapText="1"/>
    </xf>
    <xf numFmtId="0" fontId="12" fillId="0" borderId="0" xfId="0" applyFont="1" applyBorder="1" applyAlignment="1">
      <alignment horizontal="center" vertical="center" wrapText="1"/>
    </xf>
    <xf numFmtId="0" fontId="15" fillId="0" borderId="0" xfId="0" applyFont="1" applyBorder="1" applyAlignment="1">
      <alignment horizontal="center" vertical="top" wrapText="1"/>
    </xf>
    <xf numFmtId="17" fontId="15" fillId="0" borderId="4" xfId="0" applyNumberFormat="1" applyFont="1" applyBorder="1" applyAlignment="1">
      <alignment horizontal="center"/>
    </xf>
    <xf numFmtId="3" fontId="12" fillId="0" borderId="4" xfId="0" quotePrefix="1" applyNumberFormat="1" applyFont="1" applyBorder="1"/>
    <xf numFmtId="3" fontId="15" fillId="0" borderId="5" xfId="0" quotePrefix="1" applyNumberFormat="1" applyFont="1" applyBorder="1"/>
    <xf numFmtId="3" fontId="15" fillId="0" borderId="6" xfId="0" quotePrefix="1" applyNumberFormat="1" applyFont="1" applyBorder="1"/>
    <xf numFmtId="3" fontId="15" fillId="0" borderId="7" xfId="0" quotePrefix="1" applyNumberFormat="1" applyFont="1" applyBorder="1"/>
    <xf numFmtId="0" fontId="15" fillId="0" borderId="0" xfId="0" applyFont="1" applyBorder="1"/>
    <xf numFmtId="17" fontId="15" fillId="0" borderId="8" xfId="0" applyNumberFormat="1" applyFont="1" applyBorder="1" applyAlignment="1">
      <alignment horizontal="center"/>
    </xf>
    <xf numFmtId="3" fontId="12" fillId="0" borderId="8" xfId="0" applyNumberFormat="1" applyFont="1" applyBorder="1"/>
    <xf numFmtId="3" fontId="15" fillId="0" borderId="0" xfId="0" applyNumberFormat="1" applyFont="1"/>
    <xf numFmtId="3" fontId="15" fillId="0" borderId="9" xfId="0" applyNumberFormat="1" applyFont="1" applyBorder="1"/>
    <xf numFmtId="3" fontId="15" fillId="0" borderId="0" xfId="0" applyNumberFormat="1" applyFont="1" applyBorder="1"/>
    <xf numFmtId="3" fontId="15" fillId="0" borderId="10" xfId="0" applyNumberFormat="1" applyFont="1" applyBorder="1"/>
    <xf numFmtId="17" fontId="15" fillId="0" borderId="11" xfId="0" applyNumberFormat="1" applyFont="1" applyBorder="1" applyAlignment="1">
      <alignment horizontal="center"/>
    </xf>
    <xf numFmtId="3" fontId="12" fillId="0" borderId="11" xfId="0" applyNumberFormat="1" applyFont="1" applyBorder="1"/>
    <xf numFmtId="3" fontId="15" fillId="0" borderId="1" xfId="0" applyNumberFormat="1" applyFont="1" applyBorder="1"/>
    <xf numFmtId="3" fontId="15" fillId="0" borderId="2" xfId="0" applyNumberFormat="1" applyFont="1" applyBorder="1"/>
    <xf numFmtId="3" fontId="15" fillId="0" borderId="3" xfId="0" applyNumberFormat="1" applyFont="1" applyBorder="1"/>
    <xf numFmtId="164" fontId="15" fillId="0" borderId="0" xfId="0" quotePrefix="1" applyNumberFormat="1" applyFont="1" applyBorder="1" applyAlignment="1">
      <alignment horizontal="right"/>
    </xf>
    <xf numFmtId="0" fontId="15" fillId="0" borderId="0" xfId="0" applyFont="1" applyBorder="1" applyAlignment="1">
      <alignment horizontal="right"/>
    </xf>
    <xf numFmtId="10" fontId="15" fillId="0" borderId="0" xfId="0" applyNumberFormat="1" applyFont="1" applyBorder="1" applyAlignment="1">
      <alignment horizontal="right"/>
    </xf>
    <xf numFmtId="164" fontId="15" fillId="0" borderId="0" xfId="0" applyNumberFormat="1" applyFont="1" applyBorder="1" applyAlignment="1">
      <alignment horizontal="right"/>
    </xf>
    <xf numFmtId="10" fontId="12" fillId="0" borderId="0" xfId="0" applyNumberFormat="1" applyFont="1" applyBorder="1"/>
    <xf numFmtId="17" fontId="16" fillId="0" borderId="8" xfId="0" applyNumberFormat="1" applyFont="1" applyBorder="1" applyAlignment="1">
      <alignment horizontal="center"/>
    </xf>
    <xf numFmtId="17" fontId="15" fillId="0" borderId="0" xfId="0" applyNumberFormat="1" applyFont="1" applyAlignment="1">
      <alignment horizontal="center"/>
    </xf>
    <xf numFmtId="0" fontId="6" fillId="0" borderId="0" xfId="0" applyFont="1" applyFill="1" applyBorder="1" applyAlignment="1">
      <alignment vertical="center" wrapText="1"/>
    </xf>
    <xf numFmtId="0" fontId="0" fillId="0" borderId="0" xfId="0" applyFill="1"/>
    <xf numFmtId="0" fontId="18" fillId="0" borderId="0" xfId="0" applyFont="1"/>
    <xf numFmtId="0" fontId="19" fillId="0" borderId="0" xfId="0" applyFont="1" applyAlignment="1">
      <alignment vertical="center"/>
    </xf>
    <xf numFmtId="3" fontId="13" fillId="0" borderId="5" xfId="0" quotePrefix="1" applyNumberFormat="1" applyFont="1" applyBorder="1"/>
    <xf numFmtId="3" fontId="13" fillId="0" borderId="0" xfId="0" applyNumberFormat="1" applyFont="1" applyBorder="1"/>
    <xf numFmtId="3" fontId="13" fillId="0" borderId="1" xfId="0" applyNumberFormat="1" applyFont="1" applyBorder="1"/>
    <xf numFmtId="0" fontId="13" fillId="0" borderId="0" xfId="0" applyFont="1" applyBorder="1"/>
    <xf numFmtId="0" fontId="22" fillId="0" borderId="0" xfId="0" applyFont="1" applyAlignment="1">
      <alignment vertical="center"/>
    </xf>
    <xf numFmtId="0" fontId="21" fillId="0" borderId="0" xfId="0" applyFont="1" applyBorder="1"/>
    <xf numFmtId="3" fontId="12" fillId="0" borderId="4" xfId="0" applyNumberFormat="1" applyFont="1" applyBorder="1"/>
    <xf numFmtId="3" fontId="15" fillId="0" borderId="6" xfId="0" applyNumberFormat="1" applyFont="1" applyBorder="1"/>
    <xf numFmtId="3" fontId="15" fillId="0" borderId="5" xfId="0" applyNumberFormat="1" applyFont="1" applyBorder="1"/>
    <xf numFmtId="3" fontId="13" fillId="0" borderId="5" xfId="0" applyNumberFormat="1" applyFont="1" applyBorder="1"/>
    <xf numFmtId="3" fontId="15" fillId="0" borderId="7" xfId="0" applyNumberFormat="1" applyFont="1" applyBorder="1"/>
    <xf numFmtId="164" fontId="15" fillId="0" borderId="9" xfId="0" applyNumberFormat="1" applyFont="1" applyBorder="1" applyAlignment="1">
      <alignment horizontal="right"/>
    </xf>
    <xf numFmtId="164" fontId="15" fillId="0" borderId="10" xfId="0" applyNumberFormat="1" applyFont="1" applyBorder="1" applyAlignment="1">
      <alignment horizontal="right"/>
    </xf>
    <xf numFmtId="164" fontId="15" fillId="0" borderId="1" xfId="0" applyNumberFormat="1" applyFont="1" applyBorder="1" applyAlignment="1">
      <alignment horizontal="right"/>
    </xf>
    <xf numFmtId="164" fontId="15" fillId="0" borderId="2" xfId="0" applyNumberFormat="1" applyFont="1" applyBorder="1" applyAlignment="1">
      <alignment horizontal="right"/>
    </xf>
    <xf numFmtId="164" fontId="15" fillId="0" borderId="3" xfId="0" applyNumberFormat="1" applyFont="1" applyBorder="1" applyAlignment="1">
      <alignment horizontal="right"/>
    </xf>
    <xf numFmtId="164" fontId="15" fillId="0" borderId="5" xfId="0" applyNumberFormat="1" applyFont="1" applyBorder="1" applyAlignment="1">
      <alignment horizontal="right"/>
    </xf>
    <xf numFmtId="164" fontId="15" fillId="0" borderId="6" xfId="0" applyNumberFormat="1" applyFont="1" applyBorder="1" applyAlignment="1">
      <alignment horizontal="right"/>
    </xf>
    <xf numFmtId="164" fontId="15" fillId="0" borderId="7" xfId="0" applyNumberFormat="1" applyFont="1" applyBorder="1" applyAlignment="1">
      <alignment horizontal="right"/>
    </xf>
    <xf numFmtId="164" fontId="15" fillId="0" borderId="10" xfId="0" quotePrefix="1" applyNumberFormat="1" applyFont="1" applyBorder="1" applyAlignment="1">
      <alignment horizontal="right"/>
    </xf>
    <xf numFmtId="164" fontId="12" fillId="0" borderId="8" xfId="0" applyNumberFormat="1" applyFont="1" applyBorder="1" applyAlignment="1">
      <alignment horizontal="right"/>
    </xf>
    <xf numFmtId="164" fontId="13" fillId="0" borderId="0" xfId="0" applyNumberFormat="1" applyFont="1" applyBorder="1" applyAlignment="1">
      <alignment horizontal="right"/>
    </xf>
    <xf numFmtId="164" fontId="12" fillId="0" borderId="11" xfId="0" applyNumberFormat="1" applyFont="1" applyBorder="1" applyAlignment="1">
      <alignment horizontal="right"/>
    </xf>
    <xf numFmtId="164" fontId="13" fillId="0" borderId="1" xfId="0" applyNumberFormat="1" applyFont="1" applyBorder="1" applyAlignment="1">
      <alignment horizontal="right"/>
    </xf>
    <xf numFmtId="164" fontId="12" fillId="0" borderId="4" xfId="0" applyNumberFormat="1" applyFont="1" applyBorder="1" applyAlignment="1">
      <alignment horizontal="right"/>
    </xf>
    <xf numFmtId="164" fontId="13" fillId="0" borderId="5" xfId="0" applyNumberFormat="1" applyFont="1" applyBorder="1" applyAlignment="1">
      <alignment horizontal="right"/>
    </xf>
    <xf numFmtId="164" fontId="12" fillId="0" borderId="8" xfId="0" quotePrefix="1" applyNumberFormat="1" applyFont="1" applyBorder="1" applyAlignment="1">
      <alignment horizontal="right"/>
    </xf>
    <xf numFmtId="164" fontId="15" fillId="0" borderId="9" xfId="0" quotePrefix="1" applyNumberFormat="1" applyFont="1" applyBorder="1" applyAlignment="1">
      <alignment horizontal="right"/>
    </xf>
    <xf numFmtId="164" fontId="13" fillId="0" borderId="0" xfId="0" quotePrefix="1" applyNumberFormat="1" applyFont="1" applyBorder="1" applyAlignment="1">
      <alignment horizontal="right"/>
    </xf>
    <xf numFmtId="164" fontId="15" fillId="0" borderId="6" xfId="0" quotePrefix="1" applyNumberFormat="1" applyFont="1" applyBorder="1" applyAlignment="1">
      <alignment horizontal="right"/>
    </xf>
    <xf numFmtId="164" fontId="15" fillId="0" borderId="5" xfId="0" quotePrefix="1" applyNumberFormat="1" applyFont="1" applyBorder="1" applyAlignment="1">
      <alignment horizontal="right"/>
    </xf>
    <xf numFmtId="164" fontId="13" fillId="0" borderId="5" xfId="0" quotePrefix="1" applyNumberFormat="1" applyFont="1" applyBorder="1" applyAlignment="1">
      <alignment horizontal="right"/>
    </xf>
    <xf numFmtId="164" fontId="15" fillId="0" borderId="0" xfId="0" applyNumberFormat="1" applyFont="1" applyAlignment="1">
      <alignment horizontal="right"/>
    </xf>
    <xf numFmtId="0" fontId="26" fillId="0" borderId="0" xfId="0" applyFont="1" applyFill="1"/>
    <xf numFmtId="0" fontId="26" fillId="0" borderId="0" xfId="0" applyFont="1"/>
    <xf numFmtId="17" fontId="16" fillId="0" borderId="4" xfId="0" applyNumberFormat="1" applyFont="1" applyBorder="1" applyAlignment="1">
      <alignment horizontal="center"/>
    </xf>
    <xf numFmtId="17" fontId="16" fillId="0" borderId="11" xfId="0" applyNumberFormat="1" applyFont="1" applyBorder="1" applyAlignment="1">
      <alignment horizontal="center"/>
    </xf>
    <xf numFmtId="3" fontId="15" fillId="0" borderId="13" xfId="0" applyNumberFormat="1" applyFont="1" applyBorder="1"/>
    <xf numFmtId="3" fontId="12" fillId="4" borderId="12" xfId="0" applyNumberFormat="1" applyFont="1" applyFill="1" applyBorder="1" applyAlignment="1">
      <alignment horizontal="center" vertical="center" wrapText="1"/>
    </xf>
    <xf numFmtId="3" fontId="12" fillId="4" borderId="13" xfId="0" applyNumberFormat="1" applyFont="1" applyFill="1" applyBorder="1" applyAlignment="1">
      <alignment horizontal="center" vertical="center" wrapText="1"/>
    </xf>
    <xf numFmtId="3" fontId="12" fillId="4" borderId="14" xfId="0" applyNumberFormat="1" applyFont="1" applyFill="1" applyBorder="1" applyAlignment="1">
      <alignment horizontal="center" vertical="center" wrapText="1"/>
    </xf>
    <xf numFmtId="0" fontId="15" fillId="0" borderId="10" xfId="0" applyFont="1" applyBorder="1" applyAlignment="1">
      <alignment horizontal="right"/>
    </xf>
    <xf numFmtId="3" fontId="13" fillId="0" borderId="13" xfId="0" applyNumberFormat="1" applyFont="1" applyBorder="1"/>
    <xf numFmtId="10" fontId="12" fillId="0" borderId="13" xfId="0" applyNumberFormat="1" applyFont="1" applyBorder="1"/>
    <xf numFmtId="10" fontId="15" fillId="0" borderId="13" xfId="0" applyNumberFormat="1" applyFont="1" applyBorder="1"/>
    <xf numFmtId="10" fontId="20" fillId="0" borderId="13" xfId="0" applyNumberFormat="1" applyFont="1" applyBorder="1"/>
    <xf numFmtId="10" fontId="12" fillId="0" borderId="14" xfId="0" applyNumberFormat="1" applyFont="1" applyBorder="1"/>
    <xf numFmtId="0" fontId="15" fillId="0" borderId="0" xfId="0" quotePrefix="1" applyNumberFormat="1" applyFont="1"/>
    <xf numFmtId="0" fontId="15" fillId="0" borderId="0" xfId="0" applyNumberFormat="1" applyFont="1"/>
    <xf numFmtId="0" fontId="15" fillId="0" borderId="0" xfId="0" applyFont="1" applyAlignment="1">
      <alignment horizontal="left"/>
    </xf>
    <xf numFmtId="0" fontId="15" fillId="0" borderId="0" xfId="0" applyFont="1"/>
    <xf numFmtId="0" fontId="28" fillId="0" borderId="0" xfId="0" applyFont="1"/>
    <xf numFmtId="0" fontId="29" fillId="0" borderId="0" xfId="0" applyFont="1"/>
    <xf numFmtId="3" fontId="29" fillId="0" borderId="0" xfId="0" applyNumberFormat="1" applyFont="1"/>
    <xf numFmtId="167" fontId="29" fillId="0" borderId="0" xfId="0" applyNumberFormat="1" applyFont="1"/>
    <xf numFmtId="0" fontId="30" fillId="0" borderId="0" xfId="3" applyFont="1"/>
    <xf numFmtId="164" fontId="15" fillId="0" borderId="1" xfId="0" quotePrefix="1" applyNumberFormat="1" applyFont="1" applyBorder="1" applyAlignment="1">
      <alignment horizontal="right"/>
    </xf>
    <xf numFmtId="164" fontId="15" fillId="0" borderId="2" xfId="0" quotePrefix="1" applyNumberFormat="1" applyFont="1" applyBorder="1" applyAlignment="1">
      <alignment horizontal="right"/>
    </xf>
    <xf numFmtId="164" fontId="15" fillId="0" borderId="3" xfId="0" quotePrefix="1" applyNumberFormat="1" applyFont="1" applyBorder="1" applyAlignment="1">
      <alignment horizontal="right"/>
    </xf>
    <xf numFmtId="3" fontId="15" fillId="0" borderId="13" xfId="0" applyNumberFormat="1" applyFont="1" applyBorder="1" applyAlignment="1">
      <alignment horizontal="center" vertical="top" wrapText="1"/>
    </xf>
    <xf numFmtId="3" fontId="15" fillId="0" borderId="14" xfId="0" applyNumberFormat="1" applyFont="1" applyBorder="1" applyAlignment="1">
      <alignment horizontal="center" vertical="top" wrapText="1"/>
    </xf>
    <xf numFmtId="17" fontId="14" fillId="0" borderId="15" xfId="0" applyNumberFormat="1" applyFont="1" applyBorder="1" applyAlignment="1">
      <alignment horizontal="center" vertical="top"/>
    </xf>
    <xf numFmtId="3" fontId="12" fillId="0" borderId="16" xfId="0" applyNumberFormat="1" applyFont="1" applyBorder="1" applyAlignment="1">
      <alignment horizontal="center" vertical="top" wrapText="1"/>
    </xf>
    <xf numFmtId="3" fontId="15" fillId="0" borderId="16" xfId="0" applyNumberFormat="1" applyFont="1" applyBorder="1" applyAlignment="1">
      <alignment horizontal="center" vertical="top" wrapText="1"/>
    </xf>
    <xf numFmtId="3" fontId="13" fillId="0" borderId="16" xfId="0" applyNumberFormat="1" applyFont="1" applyBorder="1" applyAlignment="1">
      <alignment horizontal="center" vertical="top" wrapText="1"/>
    </xf>
    <xf numFmtId="3" fontId="15" fillId="0" borderId="6" xfId="0" quotePrefix="1" applyNumberFormat="1" applyFont="1" applyFill="1" applyBorder="1"/>
    <xf numFmtId="3" fontId="15" fillId="0" borderId="5" xfId="0" quotePrefix="1" applyNumberFormat="1" applyFont="1" applyFill="1" applyBorder="1"/>
    <xf numFmtId="3" fontId="15" fillId="0" borderId="7" xfId="0" quotePrefix="1" applyNumberFormat="1" applyFont="1" applyFill="1" applyBorder="1"/>
    <xf numFmtId="3" fontId="15" fillId="0" borderId="9" xfId="0" applyNumberFormat="1" applyFont="1" applyFill="1" applyBorder="1"/>
    <xf numFmtId="3" fontId="15" fillId="0" borderId="0" xfId="0" applyNumberFormat="1" applyFont="1" applyFill="1" applyBorder="1"/>
    <xf numFmtId="3" fontId="15" fillId="0" borderId="10" xfId="0" applyNumberFormat="1" applyFont="1" applyFill="1" applyBorder="1"/>
    <xf numFmtId="3" fontId="15" fillId="0" borderId="2" xfId="0" applyNumberFormat="1" applyFont="1" applyFill="1" applyBorder="1"/>
    <xf numFmtId="3" fontId="15" fillId="0" borderId="1" xfId="0" applyNumberFormat="1" applyFont="1" applyFill="1" applyBorder="1"/>
    <xf numFmtId="3" fontId="15" fillId="0" borderId="3" xfId="0" applyNumberFormat="1" applyFont="1" applyFill="1" applyBorder="1"/>
    <xf numFmtId="3" fontId="15" fillId="0" borderId="6" xfId="0" applyNumberFormat="1" applyFont="1" applyFill="1" applyBorder="1"/>
    <xf numFmtId="3" fontId="15" fillId="0" borderId="5" xfId="0" applyNumberFormat="1" applyFont="1" applyFill="1" applyBorder="1"/>
    <xf numFmtId="3" fontId="15" fillId="0" borderId="7" xfId="0" applyNumberFormat="1" applyFont="1" applyFill="1" applyBorder="1"/>
    <xf numFmtId="17" fontId="14" fillId="0" borderId="12" xfId="0" applyNumberFormat="1" applyFont="1" applyBorder="1" applyAlignment="1">
      <alignment horizontal="left" vertical="top"/>
    </xf>
    <xf numFmtId="3" fontId="12" fillId="0" borderId="13" xfId="0" applyNumberFormat="1" applyFont="1" applyBorder="1"/>
    <xf numFmtId="0" fontId="15" fillId="0" borderId="14" xfId="0" applyFont="1" applyBorder="1"/>
    <xf numFmtId="10" fontId="15" fillId="0" borderId="10" xfId="0" applyNumberFormat="1" applyFont="1" applyBorder="1" applyAlignment="1">
      <alignment horizontal="right"/>
    </xf>
    <xf numFmtId="0" fontId="15" fillId="0" borderId="7" xfId="0" applyFont="1" applyBorder="1"/>
    <xf numFmtId="165" fontId="12" fillId="0" borderId="4" xfId="0" quotePrefix="1" applyNumberFormat="1" applyFont="1" applyBorder="1"/>
    <xf numFmtId="165" fontId="15" fillId="0" borderId="5" xfId="0" quotePrefix="1" applyNumberFormat="1" applyFont="1" applyBorder="1"/>
    <xf numFmtId="165" fontId="15" fillId="0" borderId="6" xfId="0" quotePrefix="1" applyNumberFormat="1" applyFont="1" applyBorder="1"/>
    <xf numFmtId="165" fontId="13" fillId="0" borderId="5" xfId="0" quotePrefix="1" applyNumberFormat="1" applyFont="1" applyBorder="1"/>
    <xf numFmtId="165" fontId="15" fillId="0" borderId="7" xfId="0" quotePrefix="1" applyNumberFormat="1" applyFont="1" applyBorder="1"/>
    <xf numFmtId="165" fontId="15" fillId="0" borderId="6" xfId="0" quotePrefix="1" applyNumberFormat="1" applyFont="1" applyFill="1" applyBorder="1"/>
    <xf numFmtId="165" fontId="15" fillId="0" borderId="5" xfId="0" quotePrefix="1" applyNumberFormat="1" applyFont="1" applyFill="1" applyBorder="1"/>
    <xf numFmtId="165" fontId="15" fillId="0" borderId="7" xfId="0" quotePrefix="1" applyNumberFormat="1" applyFont="1" applyFill="1" applyBorder="1"/>
    <xf numFmtId="165" fontId="12" fillId="0" borderId="8" xfId="0" applyNumberFormat="1" applyFont="1" applyBorder="1"/>
    <xf numFmtId="165" fontId="15" fillId="0" borderId="0" xfId="0" applyNumberFormat="1" applyFont="1"/>
    <xf numFmtId="165" fontId="15" fillId="0" borderId="9" xfId="0" applyNumberFormat="1" applyFont="1" applyBorder="1"/>
    <xf numFmtId="165" fontId="15" fillId="0" borderId="0" xfId="0" applyNumberFormat="1" applyFont="1" applyBorder="1"/>
    <xf numFmtId="165" fontId="13" fillId="0" borderId="0" xfId="0" applyNumberFormat="1" applyFont="1" applyBorder="1"/>
    <xf numFmtId="165" fontId="15" fillId="0" borderId="10" xfId="0" applyNumberFormat="1" applyFont="1" applyBorder="1"/>
    <xf numFmtId="165" fontId="15" fillId="0" borderId="9" xfId="0" applyNumberFormat="1" applyFont="1" applyFill="1" applyBorder="1"/>
    <xf numFmtId="165" fontId="15" fillId="0" borderId="0" xfId="0" applyNumberFormat="1" applyFont="1" applyFill="1" applyBorder="1"/>
    <xf numFmtId="165" fontId="15" fillId="0" borderId="10" xfId="0" applyNumberFormat="1" applyFont="1" applyFill="1" applyBorder="1"/>
    <xf numFmtId="165" fontId="12" fillId="0" borderId="11" xfId="0" applyNumberFormat="1" applyFont="1" applyBorder="1"/>
    <xf numFmtId="165" fontId="15" fillId="0" borderId="1" xfId="0" applyNumberFormat="1" applyFont="1" applyBorder="1"/>
    <xf numFmtId="165" fontId="15" fillId="0" borderId="2" xfId="0" applyNumberFormat="1" applyFont="1" applyBorder="1"/>
    <xf numFmtId="165" fontId="13" fillId="0" borderId="1" xfId="0" applyNumberFormat="1" applyFont="1" applyBorder="1"/>
    <xf numFmtId="165" fontId="15" fillId="0" borderId="3" xfId="0" applyNumberFormat="1" applyFont="1" applyBorder="1"/>
    <xf numFmtId="165" fontId="15" fillId="0" borderId="2" xfId="0" applyNumberFormat="1" applyFont="1" applyFill="1" applyBorder="1"/>
    <xf numFmtId="165" fontId="15" fillId="0" borderId="1" xfId="0" applyNumberFormat="1" applyFont="1" applyFill="1" applyBorder="1"/>
    <xf numFmtId="165" fontId="15" fillId="0" borderId="3" xfId="0" applyNumberFormat="1" applyFont="1" applyFill="1" applyBorder="1"/>
    <xf numFmtId="165" fontId="12" fillId="0" borderId="4" xfId="0" applyNumberFormat="1" applyFont="1" applyBorder="1"/>
    <xf numFmtId="165" fontId="15" fillId="0" borderId="5" xfId="0" applyNumberFormat="1" applyFont="1" applyBorder="1"/>
    <xf numFmtId="165" fontId="15" fillId="0" borderId="6" xfId="0" applyNumberFormat="1" applyFont="1" applyBorder="1"/>
    <xf numFmtId="165" fontId="13" fillId="0" borderId="5" xfId="0" applyNumberFormat="1" applyFont="1" applyBorder="1"/>
    <xf numFmtId="165" fontId="15" fillId="0" borderId="7" xfId="0" applyNumberFormat="1" applyFont="1" applyBorder="1"/>
    <xf numFmtId="165" fontId="15" fillId="0" borderId="6" xfId="0" applyNumberFormat="1" applyFont="1" applyFill="1" applyBorder="1"/>
    <xf numFmtId="165" fontId="15" fillId="0" borderId="5" xfId="0" applyNumberFormat="1" applyFont="1" applyFill="1" applyBorder="1"/>
    <xf numFmtId="165" fontId="15" fillId="0" borderId="7" xfId="0" applyNumberFormat="1" applyFont="1" applyFill="1" applyBorder="1"/>
    <xf numFmtId="166" fontId="7" fillId="0" borderId="0" xfId="0" applyNumberFormat="1" applyFont="1" applyAlignment="1">
      <alignment vertical="center"/>
    </xf>
    <xf numFmtId="0" fontId="31" fillId="0" borderId="0" xfId="0" applyFont="1" applyBorder="1"/>
    <xf numFmtId="10" fontId="31" fillId="0" borderId="0" xfId="0" applyNumberFormat="1" applyFont="1" applyBorder="1" applyAlignment="1">
      <alignment horizontal="right"/>
    </xf>
    <xf numFmtId="3" fontId="29" fillId="7" borderId="0" xfId="0" applyNumberFormat="1" applyFont="1" applyFill="1"/>
    <xf numFmtId="0" fontId="32" fillId="0" borderId="0" xfId="0" applyFont="1"/>
    <xf numFmtId="17" fontId="31" fillId="0" borderId="11" xfId="0" applyNumberFormat="1" applyFont="1" applyBorder="1" applyAlignment="1">
      <alignment horizontal="center"/>
    </xf>
    <xf numFmtId="3" fontId="33" fillId="0" borderId="11" xfId="0" applyNumberFormat="1" applyFont="1" applyBorder="1"/>
    <xf numFmtId="3" fontId="31" fillId="0" borderId="1" xfId="0" applyNumberFormat="1" applyFont="1" applyBorder="1"/>
    <xf numFmtId="3" fontId="31" fillId="0" borderId="2" xfId="0" applyNumberFormat="1" applyFont="1" applyBorder="1"/>
    <xf numFmtId="3" fontId="34" fillId="0" borderId="1" xfId="0" applyNumberFormat="1" applyFont="1" applyBorder="1"/>
    <xf numFmtId="3" fontId="31" fillId="0" borderId="3" xfId="0" applyNumberFormat="1" applyFont="1" applyBorder="1"/>
    <xf numFmtId="3" fontId="31" fillId="0" borderId="2" xfId="0" applyNumberFormat="1" applyFont="1" applyFill="1" applyBorder="1"/>
    <xf numFmtId="3" fontId="31" fillId="0" borderId="1" xfId="0" applyNumberFormat="1" applyFont="1" applyFill="1" applyBorder="1"/>
    <xf numFmtId="3" fontId="31" fillId="0" borderId="3" xfId="0" applyNumberFormat="1" applyFont="1" applyFill="1" applyBorder="1"/>
    <xf numFmtId="165" fontId="33" fillId="0" borderId="11" xfId="0" applyNumberFormat="1" applyFont="1" applyBorder="1"/>
    <xf numFmtId="165" fontId="31" fillId="0" borderId="1" xfId="0" applyNumberFormat="1" applyFont="1" applyBorder="1"/>
    <xf numFmtId="165" fontId="31" fillId="0" borderId="2" xfId="0" applyNumberFormat="1" applyFont="1" applyBorder="1"/>
    <xf numFmtId="165" fontId="34" fillId="0" borderId="1" xfId="0" applyNumberFormat="1" applyFont="1" applyBorder="1"/>
    <xf numFmtId="165" fontId="31" fillId="0" borderId="3" xfId="0" applyNumberFormat="1" applyFont="1" applyBorder="1"/>
    <xf numFmtId="165" fontId="31" fillId="0" borderId="2" xfId="0" applyNumberFormat="1" applyFont="1" applyFill="1" applyBorder="1"/>
    <xf numFmtId="165" fontId="31" fillId="0" borderId="1" xfId="0" applyNumberFormat="1" applyFont="1" applyFill="1" applyBorder="1"/>
    <xf numFmtId="165" fontId="31" fillId="0" borderId="3" xfId="0" applyNumberFormat="1" applyFont="1" applyFill="1" applyBorder="1"/>
    <xf numFmtId="164" fontId="33" fillId="0" borderId="11" xfId="0" applyNumberFormat="1" applyFont="1" applyBorder="1" applyAlignment="1">
      <alignment horizontal="right"/>
    </xf>
    <xf numFmtId="164" fontId="31" fillId="0" borderId="1" xfId="0" applyNumberFormat="1" applyFont="1" applyBorder="1" applyAlignment="1">
      <alignment horizontal="right"/>
    </xf>
    <xf numFmtId="164" fontId="31" fillId="0" borderId="2" xfId="0" applyNumberFormat="1" applyFont="1" applyBorder="1" applyAlignment="1">
      <alignment horizontal="right"/>
    </xf>
    <xf numFmtId="164" fontId="34" fillId="0" borderId="1" xfId="0" applyNumberFormat="1" applyFont="1" applyBorder="1" applyAlignment="1">
      <alignment horizontal="right"/>
    </xf>
    <xf numFmtId="164" fontId="31" fillId="0" borderId="3" xfId="0" applyNumberFormat="1" applyFont="1" applyBorder="1" applyAlignment="1">
      <alignment horizontal="right"/>
    </xf>
    <xf numFmtId="164" fontId="12" fillId="0" borderId="5" xfId="0" applyNumberFormat="1" applyFont="1" applyBorder="1" applyAlignment="1">
      <alignment horizontal="right"/>
    </xf>
    <xf numFmtId="164" fontId="12" fillId="0" borderId="7" xfId="0" quotePrefix="1" applyNumberFormat="1" applyFont="1" applyBorder="1" applyAlignment="1">
      <alignment horizontal="right"/>
    </xf>
    <xf numFmtId="164" fontId="12" fillId="0" borderId="10" xfId="0" quotePrefix="1" applyNumberFormat="1" applyFont="1" applyBorder="1" applyAlignment="1">
      <alignment horizontal="right"/>
    </xf>
    <xf numFmtId="164" fontId="12" fillId="0" borderId="3" xfId="0" quotePrefix="1" applyNumberFormat="1" applyFont="1" applyBorder="1" applyAlignment="1">
      <alignment horizontal="right"/>
    </xf>
    <xf numFmtId="17" fontId="14" fillId="0" borderId="6" xfId="0" applyNumberFormat="1" applyFont="1" applyBorder="1" applyAlignment="1">
      <alignment horizontal="left" vertical="top"/>
    </xf>
    <xf numFmtId="0" fontId="17" fillId="5" borderId="0" xfId="0" applyFont="1" applyFill="1" applyBorder="1" applyAlignment="1" applyProtection="1">
      <alignment horizontal="center" vertical="center" wrapText="1"/>
      <protection locked="0"/>
    </xf>
    <xf numFmtId="0" fontId="12" fillId="3" borderId="12" xfId="0" applyFont="1" applyFill="1" applyBorder="1" applyAlignment="1">
      <alignment horizontal="center"/>
    </xf>
    <xf numFmtId="0" fontId="12" fillId="3" borderId="13" xfId="0" applyFont="1" applyFill="1" applyBorder="1" applyAlignment="1">
      <alignment horizontal="center"/>
    </xf>
    <xf numFmtId="3" fontId="12" fillId="4" borderId="12" xfId="0" applyNumberFormat="1" applyFont="1" applyFill="1" applyBorder="1" applyAlignment="1">
      <alignment horizontal="center"/>
    </xf>
    <xf numFmtId="3" fontId="12" fillId="4" borderId="13" xfId="0" applyNumberFormat="1" applyFont="1" applyFill="1" applyBorder="1" applyAlignment="1">
      <alignment horizontal="center"/>
    </xf>
    <xf numFmtId="3" fontId="12" fillId="4" borderId="14" xfId="0" applyNumberFormat="1" applyFont="1" applyFill="1" applyBorder="1" applyAlignment="1">
      <alignment horizontal="center"/>
    </xf>
    <xf numFmtId="17" fontId="23" fillId="0" borderId="9" xfId="0" applyNumberFormat="1" applyFont="1" applyBorder="1" applyAlignment="1">
      <alignment horizontal="center"/>
    </xf>
    <xf numFmtId="17" fontId="23" fillId="0" borderId="0" xfId="0" applyNumberFormat="1" applyFont="1" applyBorder="1" applyAlignment="1">
      <alignment horizontal="center"/>
    </xf>
    <xf numFmtId="17" fontId="12" fillId="0" borderId="4" xfId="0" applyNumberFormat="1" applyFont="1" applyBorder="1" applyAlignment="1">
      <alignment horizontal="center" vertical="center" wrapText="1"/>
    </xf>
    <xf numFmtId="17" fontId="12" fillId="0" borderId="11" xfId="0" applyNumberFormat="1" applyFont="1" applyBorder="1" applyAlignment="1">
      <alignment horizontal="center" vertical="center" wrapText="1"/>
    </xf>
    <xf numFmtId="3" fontId="12" fillId="6" borderId="4" xfId="0" applyNumberFormat="1" applyFont="1" applyFill="1" applyBorder="1" applyAlignment="1">
      <alignment horizontal="center" vertical="center" wrapText="1"/>
    </xf>
    <xf numFmtId="3" fontId="12" fillId="6" borderId="11" xfId="0" applyNumberFormat="1" applyFont="1" applyFill="1" applyBorder="1" applyAlignment="1">
      <alignment horizontal="center" vertical="center" wrapText="1"/>
    </xf>
    <xf numFmtId="0" fontId="12" fillId="2" borderId="13" xfId="0" applyFont="1" applyFill="1" applyBorder="1" applyAlignment="1">
      <alignment horizontal="center"/>
    </xf>
    <xf numFmtId="0" fontId="12" fillId="2" borderId="14" xfId="0" applyFont="1" applyFill="1" applyBorder="1" applyAlignment="1">
      <alignment horizontal="center"/>
    </xf>
  </cellXfs>
  <cellStyles count="6">
    <cellStyle name="Euro" xfId="1" xr:uid="{00000000-0005-0000-0000-000000000000}"/>
    <cellStyle name="Lien hypertexte" xfId="2" builtinId="8"/>
    <cellStyle name="Normal" xfId="0" builtinId="0"/>
    <cellStyle name="Normal 2" xfId="4" xr:uid="{00000000-0005-0000-0000-000003000000}"/>
    <cellStyle name="Normal 3" xfId="5" xr:uid="{00000000-0005-0000-0000-000004000000}"/>
    <cellStyle name="Normal_TDB particuliers employeurs ACOSS-ANSP" xfId="3" xr:uid="{00000000-0005-0000-0000-000005000000}"/>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9618625091154"/>
          <c:y val="6.1594420836239873E-2"/>
          <c:w val="0.86039029239035236"/>
          <c:h val="0.76449545861451385"/>
        </c:manualLayout>
      </c:layout>
      <c:lineChart>
        <c:grouping val="standard"/>
        <c:varyColors val="0"/>
        <c:ser>
          <c:idx val="0"/>
          <c:order val="0"/>
          <c:tx>
            <c:v>Nb comptes</c:v>
          </c:tx>
          <c:spPr>
            <a:ln w="38100">
              <a:solidFill>
                <a:srgbClr val="000080"/>
              </a:solidFill>
              <a:prstDash val="solid"/>
            </a:ln>
          </c:spPr>
          <c:marker>
            <c:symbol val="none"/>
          </c:marker>
          <c:cat>
            <c:numRef>
              <c:f>Nb_cpte!$A$147:$A$209</c:f>
              <c:numCache>
                <c:formatCode>mmm\-yy</c:formatCode>
                <c:ptCount val="63"/>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numCache>
            </c:numRef>
          </c:cat>
          <c:val>
            <c:numRef>
              <c:f>Nb_cpte!$C$147:$C$209</c:f>
              <c:numCache>
                <c:formatCode>0.0%</c:formatCode>
                <c:ptCount val="63"/>
                <c:pt idx="0">
                  <c:v>4.0714307774096348E-2</c:v>
                </c:pt>
                <c:pt idx="1">
                  <c:v>4.8962147251266019E-2</c:v>
                </c:pt>
                <c:pt idx="2">
                  <c:v>4.4432165333181839E-2</c:v>
                </c:pt>
                <c:pt idx="3">
                  <c:v>5.1652737248610636E-2</c:v>
                </c:pt>
                <c:pt idx="4">
                  <c:v>4.4285249170157526E-2</c:v>
                </c:pt>
                <c:pt idx="5">
                  <c:v>5.5288706105525387E-2</c:v>
                </c:pt>
                <c:pt idx="6">
                  <c:v>5.48051929351272E-2</c:v>
                </c:pt>
                <c:pt idx="7">
                  <c:v>6.3453924337075751E-2</c:v>
                </c:pt>
                <c:pt idx="8">
                  <c:v>6.8075268480372264E-2</c:v>
                </c:pt>
                <c:pt idx="9">
                  <c:v>5.3826236830707419E-2</c:v>
                </c:pt>
                <c:pt idx="10">
                  <c:v>5.5186100460522969E-2</c:v>
                </c:pt>
                <c:pt idx="11">
                  <c:v>4.3604638384189931E-2</c:v>
                </c:pt>
                <c:pt idx="12">
                  <c:v>3.9352894842439756E-2</c:v>
                </c:pt>
                <c:pt idx="13">
                  <c:v>3.7161251028557718E-2</c:v>
                </c:pt>
                <c:pt idx="14">
                  <c:v>3.1111490389346352E-2</c:v>
                </c:pt>
                <c:pt idx="15">
                  <c:v>1.9635842903686918E-2</c:v>
                </c:pt>
                <c:pt idx="16">
                  <c:v>1.4014973929842744E-2</c:v>
                </c:pt>
                <c:pt idx="17">
                  <c:v>1.2556368832639109E-2</c:v>
                </c:pt>
                <c:pt idx="18">
                  <c:v>1.5893118827246422E-2</c:v>
                </c:pt>
                <c:pt idx="19">
                  <c:v>2.29354651889635E-2</c:v>
                </c:pt>
                <c:pt idx="20">
                  <c:v>1.7725575463652055E-2</c:v>
                </c:pt>
                <c:pt idx="21">
                  <c:v>1.8484483981394462E-2</c:v>
                </c:pt>
                <c:pt idx="22">
                  <c:v>7.4942518877039177E-3</c:v>
                </c:pt>
                <c:pt idx="23">
                  <c:v>-4.3584666646825365E-3</c:v>
                </c:pt>
                <c:pt idx="24">
                  <c:v>-7.654308715265512E-3</c:v>
                </c:pt>
                <c:pt idx="25">
                  <c:v>-1.9330085766363081E-2</c:v>
                </c:pt>
                <c:pt idx="26">
                  <c:v>-2.0024743793244482E-2</c:v>
                </c:pt>
                <c:pt idx="27">
                  <c:v>-9.7772789599318566E-3</c:v>
                </c:pt>
                <c:pt idx="28">
                  <c:v>-8.3771954917853941E-3</c:v>
                </c:pt>
                <c:pt idx="29">
                  <c:v>-7.7802543648706202E-3</c:v>
                </c:pt>
                <c:pt idx="30">
                  <c:v>-8.2346981841033839E-3</c:v>
                </c:pt>
                <c:pt idx="31">
                  <c:v>-1.7295812396087795E-2</c:v>
                </c:pt>
                <c:pt idx="32">
                  <c:v>-3.2270905540064843E-2</c:v>
                </c:pt>
                <c:pt idx="33">
                  <c:v>-2.7318623633964201E-2</c:v>
                </c:pt>
                <c:pt idx="34">
                  <c:v>-2.7934846125571178E-2</c:v>
                </c:pt>
                <c:pt idx="35">
                  <c:v>-3.0723749185295079E-2</c:v>
                </c:pt>
                <c:pt idx="36">
                  <c:v>-1.7731446639356663E-2</c:v>
                </c:pt>
                <c:pt idx="37">
                  <c:v>-2.3321667281856695E-2</c:v>
                </c:pt>
                <c:pt idx="38">
                  <c:v>-2.1026431490200115E-2</c:v>
                </c:pt>
                <c:pt idx="39">
                  <c:v>-1.6735088018774325E-2</c:v>
                </c:pt>
                <c:pt idx="40">
                  <c:v>-1.9785415656688343E-2</c:v>
                </c:pt>
                <c:pt idx="41">
                  <c:v>-1.3905758682426939E-2</c:v>
                </c:pt>
                <c:pt idx="42">
                  <c:v>-1.5493121873233817E-2</c:v>
                </c:pt>
                <c:pt idx="43">
                  <c:v>-1.2812766970391354E-2</c:v>
                </c:pt>
                <c:pt idx="44">
                  <c:v>-6.3941979037120955E-3</c:v>
                </c:pt>
                <c:pt idx="45">
                  <c:v>-8.1341315155912808E-3</c:v>
                </c:pt>
                <c:pt idx="46">
                  <c:v>-3.7588196308074862E-3</c:v>
                </c:pt>
                <c:pt idx="47">
                  <c:v>-3.971682765538942E-3</c:v>
                </c:pt>
                <c:pt idx="48">
                  <c:v>-2.9865513874745009E-3</c:v>
                </c:pt>
                <c:pt idx="49">
                  <c:v>-4.3287318472431391E-3</c:v>
                </c:pt>
                <c:pt idx="50">
                  <c:v>-3.9238112279136317E-3</c:v>
                </c:pt>
                <c:pt idx="51">
                  <c:v>5.0783700675371968E-4</c:v>
                </c:pt>
                <c:pt idx="52">
                  <c:v>-1.0097531838772822E-2</c:v>
                </c:pt>
                <c:pt idx="53">
                  <c:v>-1.532848368635209E-3</c:v>
                </c:pt>
                <c:pt idx="54">
                  <c:v>-2.7904700730538856E-3</c:v>
                </c:pt>
                <c:pt idx="55">
                  <c:v>-1.1135571009921352E-2</c:v>
                </c:pt>
                <c:pt idx="56">
                  <c:v>-1.6134417231361553E-5</c:v>
                </c:pt>
                <c:pt idx="57">
                  <c:v>-9.1717054727051828E-3</c:v>
                </c:pt>
                <c:pt idx="58">
                  <c:v>-1.0498476439431803E-2</c:v>
                </c:pt>
                <c:pt idx="59">
                  <c:v>-6.0987241792833657E-3</c:v>
                </c:pt>
                <c:pt idx="60">
                  <c:v>-1.9622684093347442E-2</c:v>
                </c:pt>
                <c:pt idx="61">
                  <c:v>-8.9788705282578207E-2</c:v>
                </c:pt>
                <c:pt idx="62">
                  <c:v>-2.0041637660262457E-2</c:v>
                </c:pt>
              </c:numCache>
            </c:numRef>
          </c:val>
          <c:smooth val="0"/>
          <c:extLst>
            <c:ext xmlns:c16="http://schemas.microsoft.com/office/drawing/2014/chart" uri="{C3380CC4-5D6E-409C-BE32-E72D297353CC}">
              <c16:uniqueId val="{00000000-F350-4DD6-A4A1-4ED1E387B84B}"/>
            </c:ext>
          </c:extLst>
        </c:ser>
        <c:ser>
          <c:idx val="1"/>
          <c:order val="1"/>
          <c:tx>
            <c:v>Nb heures</c:v>
          </c:tx>
          <c:spPr>
            <a:ln w="12700">
              <a:solidFill>
                <a:srgbClr val="339966"/>
              </a:solidFill>
              <a:prstDash val="lgDash"/>
            </a:ln>
          </c:spPr>
          <c:marker>
            <c:symbol val="none"/>
          </c:marker>
          <c:cat>
            <c:numRef>
              <c:f>Nb_cpte!$A$147:$A$209</c:f>
              <c:numCache>
                <c:formatCode>mmm\-yy</c:formatCode>
                <c:ptCount val="63"/>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numCache>
            </c:numRef>
          </c:cat>
          <c:val>
            <c:numRef>
              <c:f>Vol_hor!$C$147:$C$209</c:f>
              <c:numCache>
                <c:formatCode>0.0%</c:formatCode>
                <c:ptCount val="63"/>
                <c:pt idx="0">
                  <c:v>2.5319372186163092E-2</c:v>
                </c:pt>
                <c:pt idx="1">
                  <c:v>2.89064181411125E-2</c:v>
                </c:pt>
                <c:pt idx="2">
                  <c:v>2.6829419853375391E-2</c:v>
                </c:pt>
                <c:pt idx="3">
                  <c:v>2.6981176343503721E-2</c:v>
                </c:pt>
                <c:pt idx="4">
                  <c:v>2.003013747096638E-2</c:v>
                </c:pt>
                <c:pt idx="5">
                  <c:v>3.8356445530816075E-2</c:v>
                </c:pt>
                <c:pt idx="6">
                  <c:v>3.2553095728222736E-2</c:v>
                </c:pt>
                <c:pt idx="7">
                  <c:v>4.1683598161684099E-2</c:v>
                </c:pt>
                <c:pt idx="8">
                  <c:v>3.9192499601916397E-2</c:v>
                </c:pt>
                <c:pt idx="9">
                  <c:v>3.3484213162314758E-2</c:v>
                </c:pt>
                <c:pt idx="10">
                  <c:v>3.1817028155466165E-2</c:v>
                </c:pt>
                <c:pt idx="11">
                  <c:v>3.0156240884355201E-2</c:v>
                </c:pt>
                <c:pt idx="12">
                  <c:v>2.0694285995894957E-2</c:v>
                </c:pt>
                <c:pt idx="13">
                  <c:v>9.7868356694887915E-3</c:v>
                </c:pt>
                <c:pt idx="14">
                  <c:v>1.0670710195474831E-2</c:v>
                </c:pt>
                <c:pt idx="15">
                  <c:v>-5.2110954593421743E-3</c:v>
                </c:pt>
                <c:pt idx="16">
                  <c:v>-3.1846690642562958E-3</c:v>
                </c:pt>
                <c:pt idx="17">
                  <c:v>-4.232431374495027E-3</c:v>
                </c:pt>
                <c:pt idx="18">
                  <c:v>-7.6782335653029499E-3</c:v>
                </c:pt>
                <c:pt idx="19">
                  <c:v>-2.7529968318081854E-3</c:v>
                </c:pt>
                <c:pt idx="20">
                  <c:v>-3.2792463996672572E-3</c:v>
                </c:pt>
                <c:pt idx="21">
                  <c:v>-7.3476234506674176E-3</c:v>
                </c:pt>
                <c:pt idx="22">
                  <c:v>-9.8669626568239632E-3</c:v>
                </c:pt>
                <c:pt idx="23">
                  <c:v>-2.1567461118974451E-2</c:v>
                </c:pt>
                <c:pt idx="24">
                  <c:v>-2.5800682364569894E-2</c:v>
                </c:pt>
                <c:pt idx="25">
                  <c:v>-3.0455441182680731E-2</c:v>
                </c:pt>
                <c:pt idx="26">
                  <c:v>-3.6843014506234839E-2</c:v>
                </c:pt>
                <c:pt idx="27">
                  <c:v>-2.3698589039072293E-2</c:v>
                </c:pt>
                <c:pt idx="28">
                  <c:v>-2.7886041700184605E-2</c:v>
                </c:pt>
                <c:pt idx="29">
                  <c:v>-2.4298761222834475E-2</c:v>
                </c:pt>
                <c:pt idx="30">
                  <c:v>-3.4309627580643598E-2</c:v>
                </c:pt>
                <c:pt idx="31">
                  <c:v>-4.1474244742330524E-2</c:v>
                </c:pt>
                <c:pt idx="32">
                  <c:v>-5.1425494404298555E-2</c:v>
                </c:pt>
                <c:pt idx="33">
                  <c:v>-5.3264814614712996E-2</c:v>
                </c:pt>
                <c:pt idx="34">
                  <c:v>-4.4087642857600917E-2</c:v>
                </c:pt>
                <c:pt idx="35">
                  <c:v>-5.5004671884068101E-2</c:v>
                </c:pt>
                <c:pt idx="36">
                  <c:v>-4.0467993464429086E-2</c:v>
                </c:pt>
                <c:pt idx="37">
                  <c:v>-4.4157902567004137E-2</c:v>
                </c:pt>
                <c:pt idx="38">
                  <c:v>-4.3091688852948562E-2</c:v>
                </c:pt>
                <c:pt idx="39">
                  <c:v>-3.6387486104972777E-2</c:v>
                </c:pt>
                <c:pt idx="40">
                  <c:v>-3.9935823141923676E-2</c:v>
                </c:pt>
                <c:pt idx="41">
                  <c:v>-3.6626609387635622E-2</c:v>
                </c:pt>
                <c:pt idx="42">
                  <c:v>-3.5374724795885659E-2</c:v>
                </c:pt>
                <c:pt idx="43">
                  <c:v>-2.9736622828490988E-2</c:v>
                </c:pt>
                <c:pt idx="44">
                  <c:v>-2.6568330755476821E-2</c:v>
                </c:pt>
                <c:pt idx="45">
                  <c:v>-2.3415212613436265E-2</c:v>
                </c:pt>
                <c:pt idx="46">
                  <c:v>-1.2812940236832771E-2</c:v>
                </c:pt>
                <c:pt idx="47">
                  <c:v>-1.6675817907160773E-2</c:v>
                </c:pt>
                <c:pt idx="48">
                  <c:v>-7.2613104064500611E-3</c:v>
                </c:pt>
                <c:pt idx="49">
                  <c:v>-8.2614797968560971E-3</c:v>
                </c:pt>
                <c:pt idx="50">
                  <c:v>-1.4982316573713184E-2</c:v>
                </c:pt>
                <c:pt idx="51">
                  <c:v>-9.6237749954256602E-3</c:v>
                </c:pt>
                <c:pt idx="52">
                  <c:v>-2.2872941216311116E-2</c:v>
                </c:pt>
                <c:pt idx="53">
                  <c:v>-1.7389439353441727E-2</c:v>
                </c:pt>
                <c:pt idx="54">
                  <c:v>-1.8679540017887741E-2</c:v>
                </c:pt>
                <c:pt idx="55">
                  <c:v>-1.5548233207711926E-2</c:v>
                </c:pt>
                <c:pt idx="56">
                  <c:v>-9.9503084102906536E-3</c:v>
                </c:pt>
                <c:pt idx="57">
                  <c:v>-1.5099981229652726E-2</c:v>
                </c:pt>
                <c:pt idx="58">
                  <c:v>-1.8348162258083778E-2</c:v>
                </c:pt>
                <c:pt idx="59">
                  <c:v>-2.6969079943485186E-2</c:v>
                </c:pt>
                <c:pt idx="60">
                  <c:v>-8.6505035563792521E-2</c:v>
                </c:pt>
                <c:pt idx="61">
                  <c:v>-0.22267847488524251</c:v>
                </c:pt>
                <c:pt idx="62">
                  <c:v>1.1541547802496499E-2</c:v>
                </c:pt>
              </c:numCache>
            </c:numRef>
          </c:val>
          <c:smooth val="0"/>
          <c:extLst>
            <c:ext xmlns:c16="http://schemas.microsoft.com/office/drawing/2014/chart" uri="{C3380CC4-5D6E-409C-BE32-E72D297353CC}">
              <c16:uniqueId val="{00000001-F350-4DD6-A4A1-4ED1E387B84B}"/>
            </c:ext>
          </c:extLst>
        </c:ser>
        <c:ser>
          <c:idx val="2"/>
          <c:order val="2"/>
          <c:tx>
            <c:v>Masse salariale</c:v>
          </c:tx>
          <c:spPr>
            <a:ln w="25400">
              <a:solidFill>
                <a:srgbClr val="008000"/>
              </a:solidFill>
              <a:prstDash val="solid"/>
            </a:ln>
          </c:spPr>
          <c:marker>
            <c:symbol val="none"/>
          </c:marker>
          <c:cat>
            <c:numRef>
              <c:f>Nb_cpte!$A$147:$A$209</c:f>
              <c:numCache>
                <c:formatCode>mmm\-yy</c:formatCode>
                <c:ptCount val="63"/>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numCache>
            </c:numRef>
          </c:cat>
          <c:val>
            <c:numRef>
              <c:f>Mass_sal_nette!$C$147:$C$209</c:f>
              <c:numCache>
                <c:formatCode>0.0%</c:formatCode>
                <c:ptCount val="63"/>
                <c:pt idx="0">
                  <c:v>7.5841494541365462E-2</c:v>
                </c:pt>
                <c:pt idx="1">
                  <c:v>7.7647804870939918E-2</c:v>
                </c:pt>
                <c:pt idx="2">
                  <c:v>7.8318986588169714E-2</c:v>
                </c:pt>
                <c:pt idx="3">
                  <c:v>7.7790341079951197E-2</c:v>
                </c:pt>
                <c:pt idx="4">
                  <c:v>6.9351406833014551E-2</c:v>
                </c:pt>
                <c:pt idx="5">
                  <c:v>8.7185011221137421E-2</c:v>
                </c:pt>
                <c:pt idx="6">
                  <c:v>7.3202461098480276E-2</c:v>
                </c:pt>
                <c:pt idx="7">
                  <c:v>7.9619902813861332E-2</c:v>
                </c:pt>
                <c:pt idx="8">
                  <c:v>7.5391965061335497E-2</c:v>
                </c:pt>
                <c:pt idx="9">
                  <c:v>6.531131946742974E-2</c:v>
                </c:pt>
                <c:pt idx="10">
                  <c:v>6.8893235526780838E-2</c:v>
                </c:pt>
                <c:pt idx="11">
                  <c:v>6.5961479636552856E-2</c:v>
                </c:pt>
                <c:pt idx="12">
                  <c:v>5.959367893955414E-2</c:v>
                </c:pt>
                <c:pt idx="13">
                  <c:v>5.4994550217894345E-2</c:v>
                </c:pt>
                <c:pt idx="14">
                  <c:v>5.7517410036854733E-2</c:v>
                </c:pt>
                <c:pt idx="15">
                  <c:v>3.5426850409426835E-2</c:v>
                </c:pt>
                <c:pt idx="16">
                  <c:v>2.9395087472090076E-2</c:v>
                </c:pt>
                <c:pt idx="17">
                  <c:v>2.431684219050867E-2</c:v>
                </c:pt>
                <c:pt idx="18">
                  <c:v>1.6368854401868527E-2</c:v>
                </c:pt>
                <c:pt idx="19">
                  <c:v>2.4190261186837203E-2</c:v>
                </c:pt>
                <c:pt idx="20">
                  <c:v>2.7330383970445959E-2</c:v>
                </c:pt>
                <c:pt idx="21">
                  <c:v>2.3627614629493365E-2</c:v>
                </c:pt>
                <c:pt idx="22">
                  <c:v>1.4384132180701226E-2</c:v>
                </c:pt>
                <c:pt idx="23">
                  <c:v>3.908605058579484E-3</c:v>
                </c:pt>
                <c:pt idx="24">
                  <c:v>-1.0678926061781224E-3</c:v>
                </c:pt>
                <c:pt idx="25">
                  <c:v>-7.8683171287874387E-3</c:v>
                </c:pt>
                <c:pt idx="26">
                  <c:v>-1.4149144295878102E-2</c:v>
                </c:pt>
                <c:pt idx="27">
                  <c:v>4.0159209272472296E-5</c:v>
                </c:pt>
                <c:pt idx="28">
                  <c:v>-1.8035476427057384E-3</c:v>
                </c:pt>
                <c:pt idx="29">
                  <c:v>-1.1549151912624289E-3</c:v>
                </c:pt>
                <c:pt idx="30">
                  <c:v>-7.1068096368789302E-3</c:v>
                </c:pt>
                <c:pt idx="31">
                  <c:v>-1.5995586494077729E-2</c:v>
                </c:pt>
                <c:pt idx="32">
                  <c:v>-3.8473774607097555E-2</c:v>
                </c:pt>
                <c:pt idx="33">
                  <c:v>-4.2322037309981186E-2</c:v>
                </c:pt>
                <c:pt idx="34">
                  <c:v>-3.6681085356131349E-2</c:v>
                </c:pt>
                <c:pt idx="35">
                  <c:v>-4.9953662728408843E-2</c:v>
                </c:pt>
                <c:pt idx="36">
                  <c:v>-3.1280338286282738E-2</c:v>
                </c:pt>
                <c:pt idx="37">
                  <c:v>-3.2052025633290571E-2</c:v>
                </c:pt>
                <c:pt idx="38">
                  <c:v>-2.8078842714800545E-2</c:v>
                </c:pt>
                <c:pt idx="39">
                  <c:v>-2.3103191048039262E-2</c:v>
                </c:pt>
                <c:pt idx="40">
                  <c:v>-2.5881046113638173E-2</c:v>
                </c:pt>
                <c:pt idx="41">
                  <c:v>-2.1848237277978022E-2</c:v>
                </c:pt>
                <c:pt idx="42">
                  <c:v>-2.2263073236742481E-2</c:v>
                </c:pt>
                <c:pt idx="43">
                  <c:v>-1.5396228524750422E-2</c:v>
                </c:pt>
                <c:pt idx="44">
                  <c:v>-1.0304052873128522E-2</c:v>
                </c:pt>
                <c:pt idx="45">
                  <c:v>-5.3796238867298563E-3</c:v>
                </c:pt>
                <c:pt idx="46">
                  <c:v>6.8249208070740863E-3</c:v>
                </c:pt>
                <c:pt idx="47">
                  <c:v>1.455446776867042E-3</c:v>
                </c:pt>
                <c:pt idx="48">
                  <c:v>1.4994717155927706E-2</c:v>
                </c:pt>
                <c:pt idx="49">
                  <c:v>1.1651551232412238E-2</c:v>
                </c:pt>
                <c:pt idx="50">
                  <c:v>1.0409217365008328E-3</c:v>
                </c:pt>
                <c:pt idx="51">
                  <c:v>7.9344633031004363E-3</c:v>
                </c:pt>
                <c:pt idx="52">
                  <c:v>-4.7928298334235508E-3</c:v>
                </c:pt>
                <c:pt idx="53">
                  <c:v>-7.5368540141751428E-4</c:v>
                </c:pt>
                <c:pt idx="54">
                  <c:v>2.717310921264815E-3</c:v>
                </c:pt>
                <c:pt idx="55">
                  <c:v>1.0823583498968503E-2</c:v>
                </c:pt>
                <c:pt idx="56">
                  <c:v>1.2990878706143461E-2</c:v>
                </c:pt>
                <c:pt idx="57">
                  <c:v>8.720417932962965E-3</c:v>
                </c:pt>
                <c:pt idx="58">
                  <c:v>5.4479868726438063E-3</c:v>
                </c:pt>
                <c:pt idx="59">
                  <c:v>-6.1706584659839692E-3</c:v>
                </c:pt>
                <c:pt idx="60">
                  <c:v>-6.9787600403238947E-2</c:v>
                </c:pt>
                <c:pt idx="61">
                  <c:v>-0.2020661093109356</c:v>
                </c:pt>
                <c:pt idx="62">
                  <c:v>3.5413095054950716E-2</c:v>
                </c:pt>
              </c:numCache>
            </c:numRef>
          </c:val>
          <c:smooth val="0"/>
          <c:extLst>
            <c:ext xmlns:c16="http://schemas.microsoft.com/office/drawing/2014/chart" uri="{C3380CC4-5D6E-409C-BE32-E72D297353CC}">
              <c16:uniqueId val="{00000002-F350-4DD6-A4A1-4ED1E387B84B}"/>
            </c:ext>
          </c:extLst>
        </c:ser>
        <c:dLbls>
          <c:showLegendKey val="0"/>
          <c:showVal val="0"/>
          <c:showCatName val="0"/>
          <c:showSerName val="0"/>
          <c:showPercent val="0"/>
          <c:showBubbleSize val="0"/>
        </c:dLbls>
        <c:smooth val="0"/>
        <c:axId val="223642752"/>
        <c:axId val="223644288"/>
      </c:lineChart>
      <c:dateAx>
        <c:axId val="223642752"/>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223644288"/>
        <c:crosses val="autoZero"/>
        <c:auto val="1"/>
        <c:lblOffset val="100"/>
        <c:baseTimeUnit val="months"/>
        <c:majorUnit val="12"/>
        <c:majorTimeUnit val="months"/>
        <c:minorUnit val="6"/>
        <c:minorTimeUnit val="months"/>
      </c:dateAx>
      <c:valAx>
        <c:axId val="223644288"/>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223642752"/>
        <c:crosses val="autoZero"/>
        <c:crossBetween val="between"/>
      </c:valAx>
      <c:spPr>
        <a:noFill/>
        <a:ln w="12700">
          <a:solidFill>
            <a:srgbClr val="808080"/>
          </a:solidFill>
          <a:prstDash val="solid"/>
        </a:ln>
      </c:spPr>
    </c:plotArea>
    <c:legend>
      <c:legendPos val="r"/>
      <c:layout>
        <c:manualLayout>
          <c:xMode val="edge"/>
          <c:yMode val="edge"/>
          <c:x val="0.73214336844258165"/>
          <c:y val="9.7826467343758244E-2"/>
          <c:w val="0.22727289770596859"/>
          <c:h val="0.23188481874548289"/>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78778852489833E-2"/>
          <c:y val="6.1538461538461584E-2"/>
          <c:w val="0.88026029066211986"/>
          <c:h val="0.58461538461538454"/>
        </c:manualLayout>
      </c:layout>
      <c:lineChart>
        <c:grouping val="standard"/>
        <c:varyColors val="0"/>
        <c:ser>
          <c:idx val="0"/>
          <c:order val="0"/>
          <c:tx>
            <c:strRef>
              <c:f>Mass_sal_nette!$D$3</c:f>
              <c:strCache>
                <c:ptCount val="1"/>
                <c:pt idx="0">
                  <c:v>Emplois à domicile hors garde d'enfant</c:v>
                </c:pt>
              </c:strCache>
            </c:strRef>
          </c:tx>
          <c:spPr>
            <a:ln w="38100">
              <a:solidFill>
                <a:srgbClr val="000080"/>
              </a:solidFill>
              <a:prstDash val="solid"/>
            </a:ln>
          </c:spPr>
          <c:marker>
            <c:symbol val="none"/>
          </c:marker>
          <c:cat>
            <c:numRef>
              <c:f>Mass_sal_nette!$A$147:$A$209</c:f>
              <c:numCache>
                <c:formatCode>mmm\-yy</c:formatCode>
                <c:ptCount val="63"/>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numCache>
            </c:numRef>
          </c:cat>
          <c:val>
            <c:numRef>
              <c:f>Mass_sal_nette!$D$147:$D$209</c:f>
              <c:numCache>
                <c:formatCode>0.0%</c:formatCode>
                <c:ptCount val="63"/>
                <c:pt idx="0">
                  <c:v>7.7801496439667606E-2</c:v>
                </c:pt>
                <c:pt idx="1">
                  <c:v>7.8303522327902275E-2</c:v>
                </c:pt>
                <c:pt idx="2">
                  <c:v>7.7809602330455974E-2</c:v>
                </c:pt>
                <c:pt idx="3">
                  <c:v>7.6965344947393044E-2</c:v>
                </c:pt>
                <c:pt idx="4">
                  <c:v>6.8081001347766401E-2</c:v>
                </c:pt>
                <c:pt idx="5">
                  <c:v>8.6763321473675159E-2</c:v>
                </c:pt>
                <c:pt idx="6">
                  <c:v>7.1641898645733226E-2</c:v>
                </c:pt>
                <c:pt idx="7">
                  <c:v>7.8792800615836711E-2</c:v>
                </c:pt>
                <c:pt idx="8">
                  <c:v>7.4304041719740699E-2</c:v>
                </c:pt>
                <c:pt idx="9">
                  <c:v>6.3836674956937012E-2</c:v>
                </c:pt>
                <c:pt idx="10">
                  <c:v>6.7455172715315648E-2</c:v>
                </c:pt>
                <c:pt idx="11">
                  <c:v>6.3800520682216755E-2</c:v>
                </c:pt>
                <c:pt idx="12">
                  <c:v>5.6178494409885094E-2</c:v>
                </c:pt>
                <c:pt idx="13">
                  <c:v>5.0323080151007726E-2</c:v>
                </c:pt>
                <c:pt idx="14">
                  <c:v>5.2757365712044813E-2</c:v>
                </c:pt>
                <c:pt idx="15">
                  <c:v>2.9707546632463E-2</c:v>
                </c:pt>
                <c:pt idx="16">
                  <c:v>2.4418819675818382E-2</c:v>
                </c:pt>
                <c:pt idx="17">
                  <c:v>2.0917206468493488E-2</c:v>
                </c:pt>
                <c:pt idx="18">
                  <c:v>1.3045891901968476E-2</c:v>
                </c:pt>
                <c:pt idx="19">
                  <c:v>2.2773031494421225E-2</c:v>
                </c:pt>
                <c:pt idx="20">
                  <c:v>2.6703376350782015E-2</c:v>
                </c:pt>
                <c:pt idx="21">
                  <c:v>2.2045992801721148E-2</c:v>
                </c:pt>
                <c:pt idx="22">
                  <c:v>1.1665594785815081E-2</c:v>
                </c:pt>
                <c:pt idx="23">
                  <c:v>-9.97827494058523E-4</c:v>
                </c:pt>
                <c:pt idx="24">
                  <c:v>-7.6568623919883727E-3</c:v>
                </c:pt>
                <c:pt idx="25">
                  <c:v>-1.4928992993786139E-2</c:v>
                </c:pt>
                <c:pt idx="26">
                  <c:v>-2.0422170347445312E-2</c:v>
                </c:pt>
                <c:pt idx="27">
                  <c:v>-4.6366074368472399E-3</c:v>
                </c:pt>
                <c:pt idx="28">
                  <c:v>-5.4998146264358949E-3</c:v>
                </c:pt>
                <c:pt idx="29">
                  <c:v>-3.617129924077811E-3</c:v>
                </c:pt>
                <c:pt idx="30">
                  <c:v>-9.0897327957532026E-3</c:v>
                </c:pt>
                <c:pt idx="31">
                  <c:v>-1.6480593610384564E-2</c:v>
                </c:pt>
                <c:pt idx="32">
                  <c:v>-3.9604388591727213E-2</c:v>
                </c:pt>
                <c:pt idx="33">
                  <c:v>-4.3053522970989855E-2</c:v>
                </c:pt>
                <c:pt idx="34">
                  <c:v>-3.62672728492478E-2</c:v>
                </c:pt>
                <c:pt idx="35">
                  <c:v>-5.0599836483337546E-2</c:v>
                </c:pt>
                <c:pt idx="36">
                  <c:v>-3.0168713082164511E-2</c:v>
                </c:pt>
                <c:pt idx="37">
                  <c:v>-3.1528439580447043E-2</c:v>
                </c:pt>
                <c:pt idx="38">
                  <c:v>-2.8636408528412205E-2</c:v>
                </c:pt>
                <c:pt idx="39">
                  <c:v>-2.4022351398447772E-2</c:v>
                </c:pt>
                <c:pt idx="40">
                  <c:v>-2.7717345043254182E-2</c:v>
                </c:pt>
                <c:pt idx="41">
                  <c:v>-2.4020533289455082E-2</c:v>
                </c:pt>
                <c:pt idx="42">
                  <c:v>-2.4313728330988216E-2</c:v>
                </c:pt>
                <c:pt idx="43">
                  <c:v>-1.7386592640886267E-2</c:v>
                </c:pt>
                <c:pt idx="44">
                  <c:v>-1.3027732148177762E-2</c:v>
                </c:pt>
                <c:pt idx="45">
                  <c:v>-8.5787428697815526E-3</c:v>
                </c:pt>
                <c:pt idx="46">
                  <c:v>3.5631856417304153E-3</c:v>
                </c:pt>
                <c:pt idx="47">
                  <c:v>-3.3425326815154088E-3</c:v>
                </c:pt>
                <c:pt idx="48">
                  <c:v>1.179014603744255E-2</c:v>
                </c:pt>
                <c:pt idx="49">
                  <c:v>8.5558704388359885E-3</c:v>
                </c:pt>
                <c:pt idx="50">
                  <c:v>-2.504564888628602E-3</c:v>
                </c:pt>
                <c:pt idx="51">
                  <c:v>4.5914108696634148E-3</c:v>
                </c:pt>
                <c:pt idx="52">
                  <c:v>-8.052480203424528E-3</c:v>
                </c:pt>
                <c:pt idx="53">
                  <c:v>-2.6596901537501161E-3</c:v>
                </c:pt>
                <c:pt idx="54">
                  <c:v>1.9607796639951047E-3</c:v>
                </c:pt>
                <c:pt idx="55">
                  <c:v>1.077700340192389E-2</c:v>
                </c:pt>
                <c:pt idx="56">
                  <c:v>1.2537186532800337E-2</c:v>
                </c:pt>
                <c:pt idx="57">
                  <c:v>7.4177185139132629E-3</c:v>
                </c:pt>
                <c:pt idx="58">
                  <c:v>4.1039743963060538E-3</c:v>
                </c:pt>
                <c:pt idx="59">
                  <c:v>-5.8868261479230188E-3</c:v>
                </c:pt>
                <c:pt idx="60">
                  <c:v>-6.2877115603918288E-2</c:v>
                </c:pt>
                <c:pt idx="61">
                  <c:v>-0.17462440535471901</c:v>
                </c:pt>
                <c:pt idx="62">
                  <c:v>4.0194891478513739E-2</c:v>
                </c:pt>
              </c:numCache>
            </c:numRef>
          </c:val>
          <c:smooth val="0"/>
          <c:extLst>
            <c:ext xmlns:c16="http://schemas.microsoft.com/office/drawing/2014/chart" uri="{C3380CC4-5D6E-409C-BE32-E72D297353CC}">
              <c16:uniqueId val="{00000000-FC4B-4C35-8C26-209DAB37336C}"/>
            </c:ext>
          </c:extLst>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Mass_sal_nette!$A$147:$A$209</c:f>
              <c:numCache>
                <c:formatCode>mmm\-yy</c:formatCode>
                <c:ptCount val="63"/>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numCache>
            </c:numRef>
          </c:cat>
          <c:val>
            <c:numRef>
              <c:f>Mass_sal_nette!$E$147:$E$209</c:f>
              <c:numCache>
                <c:formatCode>0.0%</c:formatCode>
                <c:ptCount val="63"/>
                <c:pt idx="0">
                  <c:v>9.92902931571642E-2</c:v>
                </c:pt>
                <c:pt idx="1">
                  <c:v>0.1236015481390893</c:v>
                </c:pt>
                <c:pt idx="2">
                  <c:v>0.14728635980832183</c:v>
                </c:pt>
                <c:pt idx="3">
                  <c:v>0.1178321476559927</c:v>
                </c:pt>
                <c:pt idx="4">
                  <c:v>0.11488020562558532</c:v>
                </c:pt>
                <c:pt idx="5">
                  <c:v>0.10109750850024346</c:v>
                </c:pt>
                <c:pt idx="6">
                  <c:v>0.14780883757446817</c:v>
                </c:pt>
                <c:pt idx="7">
                  <c:v>0.13479133017160594</c:v>
                </c:pt>
                <c:pt idx="8">
                  <c:v>0.12562042883576208</c:v>
                </c:pt>
                <c:pt idx="9">
                  <c:v>0.12522638408233022</c:v>
                </c:pt>
                <c:pt idx="10">
                  <c:v>0.12391312251434727</c:v>
                </c:pt>
                <c:pt idx="11">
                  <c:v>0.10706454500637341</c:v>
                </c:pt>
                <c:pt idx="12">
                  <c:v>0.10637123314034547</c:v>
                </c:pt>
                <c:pt idx="13">
                  <c:v>0.10927606963731606</c:v>
                </c:pt>
                <c:pt idx="14">
                  <c:v>0.1100330352227914</c:v>
                </c:pt>
                <c:pt idx="15">
                  <c:v>0.11131084174856576</c:v>
                </c:pt>
                <c:pt idx="16">
                  <c:v>0.10432892703099883</c:v>
                </c:pt>
                <c:pt idx="17">
                  <c:v>9.176314548681197E-2</c:v>
                </c:pt>
                <c:pt idx="18">
                  <c:v>8.5108632740291013E-2</c:v>
                </c:pt>
                <c:pt idx="19">
                  <c:v>8.1355987698658039E-2</c:v>
                </c:pt>
                <c:pt idx="20">
                  <c:v>8.3384941034343019E-2</c:v>
                </c:pt>
                <c:pt idx="21">
                  <c:v>8.3218029159438212E-2</c:v>
                </c:pt>
                <c:pt idx="22">
                  <c:v>7.5949430624963288E-2</c:v>
                </c:pt>
                <c:pt idx="23">
                  <c:v>7.3191445155871948E-2</c:v>
                </c:pt>
                <c:pt idx="24">
                  <c:v>7.4345091476931469E-2</c:v>
                </c:pt>
                <c:pt idx="25">
                  <c:v>7.1627921435535979E-2</c:v>
                </c:pt>
                <c:pt idx="26">
                  <c:v>6.4378342266381283E-2</c:v>
                </c:pt>
                <c:pt idx="27">
                  <c:v>6.6111714888958728E-2</c:v>
                </c:pt>
                <c:pt idx="28">
                  <c:v>6.4518631292713291E-2</c:v>
                </c:pt>
                <c:pt idx="29">
                  <c:v>5.0252362201226752E-2</c:v>
                </c:pt>
                <c:pt idx="30">
                  <c:v>5.1964020550795631E-2</c:v>
                </c:pt>
                <c:pt idx="31">
                  <c:v>4.1378074099952977E-2</c:v>
                </c:pt>
                <c:pt idx="32">
                  <c:v>2.3612584427541883E-2</c:v>
                </c:pt>
                <c:pt idx="33">
                  <c:v>1.9384222305723897E-2</c:v>
                </c:pt>
                <c:pt idx="34">
                  <c:v>1.2281760439529998E-2</c:v>
                </c:pt>
                <c:pt idx="35">
                  <c:v>4.8424409951921543E-3</c:v>
                </c:pt>
                <c:pt idx="36">
                  <c:v>2.3411040990615195E-3</c:v>
                </c:pt>
                <c:pt idx="37">
                  <c:v>6.3506449352672689E-3</c:v>
                </c:pt>
                <c:pt idx="38">
                  <c:v>1.860750752092688E-3</c:v>
                </c:pt>
                <c:pt idx="39">
                  <c:v>-5.6913167417438348E-4</c:v>
                </c:pt>
                <c:pt idx="40">
                  <c:v>-1.9700976794495562E-3</c:v>
                </c:pt>
                <c:pt idx="41">
                  <c:v>-2.3369996221791478E-3</c:v>
                </c:pt>
                <c:pt idx="42">
                  <c:v>-1.4390345278769701E-3</c:v>
                </c:pt>
                <c:pt idx="43">
                  <c:v>5.5833448439812638E-3</c:v>
                </c:pt>
                <c:pt idx="44">
                  <c:v>9.895228212904783E-3</c:v>
                </c:pt>
                <c:pt idx="45">
                  <c:v>6.5162334837807201E-3</c:v>
                </c:pt>
                <c:pt idx="46">
                  <c:v>4.7079889395276187E-3</c:v>
                </c:pt>
                <c:pt idx="47">
                  <c:v>1.5993391701516479E-3</c:v>
                </c:pt>
                <c:pt idx="48">
                  <c:v>2.0828969198702918E-3</c:v>
                </c:pt>
                <c:pt idx="49">
                  <c:v>2.3480441815959541E-3</c:v>
                </c:pt>
                <c:pt idx="50">
                  <c:v>4.1717685448001696E-3</c:v>
                </c:pt>
                <c:pt idx="51">
                  <c:v>6.3376267365593542E-3</c:v>
                </c:pt>
                <c:pt idx="52">
                  <c:v>5.6036574971827235E-3</c:v>
                </c:pt>
                <c:pt idx="53">
                  <c:v>3.8606579494107063E-3</c:v>
                </c:pt>
                <c:pt idx="54">
                  <c:v>-2.8556713188465643E-5</c:v>
                </c:pt>
                <c:pt idx="55">
                  <c:v>-3.6842628383595422E-3</c:v>
                </c:pt>
                <c:pt idx="56">
                  <c:v>-8.9677518954612845E-3</c:v>
                </c:pt>
                <c:pt idx="57">
                  <c:v>-5.5604230122296983E-5</c:v>
                </c:pt>
                <c:pt idx="58">
                  <c:v>5.3641037788909607E-4</c:v>
                </c:pt>
                <c:pt idx="59">
                  <c:v>-2.2014013727699178E-3</c:v>
                </c:pt>
                <c:pt idx="60">
                  <c:v>-5.1053965079689734E-2</c:v>
                </c:pt>
                <c:pt idx="61">
                  <c:v>-0.1885987069924524</c:v>
                </c:pt>
                <c:pt idx="62">
                  <c:v>-1.8151410574815841E-2</c:v>
                </c:pt>
              </c:numCache>
            </c:numRef>
          </c:val>
          <c:smooth val="0"/>
          <c:extLst>
            <c:ext xmlns:c16="http://schemas.microsoft.com/office/drawing/2014/chart" uri="{C3380CC4-5D6E-409C-BE32-E72D297353CC}">
              <c16:uniqueId val="{00000001-FC4B-4C35-8C26-209DAB37336C}"/>
            </c:ext>
          </c:extLst>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Mass_sal_nette!$A$147:$A$209</c:f>
              <c:numCache>
                <c:formatCode>mmm\-yy</c:formatCode>
                <c:ptCount val="63"/>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numCache>
            </c:numRef>
          </c:cat>
          <c:val>
            <c:numRef>
              <c:f>Mass_sal_nette!$F$147:$F$209</c:f>
              <c:numCache>
                <c:formatCode>0.0%</c:formatCode>
                <c:ptCount val="63"/>
                <c:pt idx="0">
                  <c:v>5.7077438605207753E-2</c:v>
                </c:pt>
                <c:pt idx="1">
                  <c:v>7.1334895635897899E-2</c:v>
                </c:pt>
                <c:pt idx="2">
                  <c:v>8.3298379495243768E-2</c:v>
                </c:pt>
                <c:pt idx="3">
                  <c:v>8.5815434804968893E-2</c:v>
                </c:pt>
                <c:pt idx="4">
                  <c:v>8.1752060137468163E-2</c:v>
                </c:pt>
                <c:pt idx="5">
                  <c:v>9.1271229990195657E-2</c:v>
                </c:pt>
                <c:pt idx="6">
                  <c:v>8.8380161843282457E-2</c:v>
                </c:pt>
                <c:pt idx="7">
                  <c:v>8.7599906524817861E-2</c:v>
                </c:pt>
                <c:pt idx="8">
                  <c:v>8.5877170866989205E-2</c:v>
                </c:pt>
                <c:pt idx="9">
                  <c:v>7.9541754513512863E-2</c:v>
                </c:pt>
                <c:pt idx="10">
                  <c:v>8.2664434574857504E-2</c:v>
                </c:pt>
                <c:pt idx="11">
                  <c:v>8.6641897709091475E-2</c:v>
                </c:pt>
                <c:pt idx="12">
                  <c:v>9.2157798901161048E-2</c:v>
                </c:pt>
                <c:pt idx="13">
                  <c:v>9.9418781636928522E-2</c:v>
                </c:pt>
                <c:pt idx="14">
                  <c:v>0.10246026658506491</c:v>
                </c:pt>
                <c:pt idx="15">
                  <c:v>8.901018204219957E-2</c:v>
                </c:pt>
                <c:pt idx="16">
                  <c:v>7.5281155443883918E-2</c:v>
                </c:pt>
                <c:pt idx="17">
                  <c:v>5.5202616492207923E-2</c:v>
                </c:pt>
                <c:pt idx="18">
                  <c:v>4.6328761232793614E-2</c:v>
                </c:pt>
                <c:pt idx="19">
                  <c:v>3.6745030773264409E-2</c:v>
                </c:pt>
                <c:pt idx="20">
                  <c:v>3.283852983489588E-2</c:v>
                </c:pt>
                <c:pt idx="21">
                  <c:v>3.7529811155316173E-2</c:v>
                </c:pt>
                <c:pt idx="22">
                  <c:v>3.8114872449510173E-2</c:v>
                </c:pt>
                <c:pt idx="23">
                  <c:v>4.6787308293981145E-2</c:v>
                </c:pt>
                <c:pt idx="24">
                  <c:v>5.6471157687820517E-2</c:v>
                </c:pt>
                <c:pt idx="25">
                  <c:v>5.3267666499320132E-2</c:v>
                </c:pt>
                <c:pt idx="26">
                  <c:v>3.9214395899945131E-2</c:v>
                </c:pt>
                <c:pt idx="27">
                  <c:v>3.9045986596983884E-2</c:v>
                </c:pt>
                <c:pt idx="28">
                  <c:v>2.8515302894292605E-2</c:v>
                </c:pt>
                <c:pt idx="29">
                  <c:v>1.8784175077858123E-2</c:v>
                </c:pt>
                <c:pt idx="30">
                  <c:v>8.7935599964323874E-3</c:v>
                </c:pt>
                <c:pt idx="31">
                  <c:v>-1.2120523207025613E-2</c:v>
                </c:pt>
                <c:pt idx="32">
                  <c:v>-2.9506553825496384E-2</c:v>
                </c:pt>
                <c:pt idx="33">
                  <c:v>-3.6528693626542208E-2</c:v>
                </c:pt>
                <c:pt idx="34">
                  <c:v>-3.994048020681451E-2</c:v>
                </c:pt>
                <c:pt idx="35">
                  <c:v>-4.4813711783508792E-2</c:v>
                </c:pt>
                <c:pt idx="36">
                  <c:v>-4.0005218129527176E-2</c:v>
                </c:pt>
                <c:pt idx="37">
                  <c:v>-3.6170727988793616E-2</c:v>
                </c:pt>
                <c:pt idx="38">
                  <c:v>-2.3670372109710902E-2</c:v>
                </c:pt>
                <c:pt idx="39">
                  <c:v>-1.5836073849947008E-2</c:v>
                </c:pt>
                <c:pt idx="40">
                  <c:v>-1.1320697653434131E-2</c:v>
                </c:pt>
                <c:pt idx="41">
                  <c:v>-4.6779285659046543E-3</c:v>
                </c:pt>
                <c:pt idx="42">
                  <c:v>-6.1317577328654504E-3</c:v>
                </c:pt>
                <c:pt idx="43">
                  <c:v>2.0920524962964038E-4</c:v>
                </c:pt>
                <c:pt idx="44">
                  <c:v>1.0934330189051655E-2</c:v>
                </c:pt>
                <c:pt idx="45">
                  <c:v>1.941551456816315E-2</c:v>
                </c:pt>
                <c:pt idx="46">
                  <c:v>3.2013707045270179E-2</c:v>
                </c:pt>
                <c:pt idx="47">
                  <c:v>3.8412176551479993E-2</c:v>
                </c:pt>
                <c:pt idx="48">
                  <c:v>3.9390648509506576E-2</c:v>
                </c:pt>
                <c:pt idx="49">
                  <c:v>3.4986094518383082E-2</c:v>
                </c:pt>
                <c:pt idx="50">
                  <c:v>2.7666169157459786E-2</c:v>
                </c:pt>
                <c:pt idx="51">
                  <c:v>3.2649114827287828E-2</c:v>
                </c:pt>
                <c:pt idx="52">
                  <c:v>1.9363455390626116E-2</c:v>
                </c:pt>
                <c:pt idx="53">
                  <c:v>1.3246460389694681E-2</c:v>
                </c:pt>
                <c:pt idx="54">
                  <c:v>8.2317778211649095E-3</c:v>
                </c:pt>
                <c:pt idx="55">
                  <c:v>1.1158586251669877E-2</c:v>
                </c:pt>
                <c:pt idx="56">
                  <c:v>1.6262628261127565E-2</c:v>
                </c:pt>
                <c:pt idx="57">
                  <c:v>1.8138903480676039E-2</c:v>
                </c:pt>
                <c:pt idx="58">
                  <c:v>1.5183756720070107E-2</c:v>
                </c:pt>
                <c:pt idx="59">
                  <c:v>-8.2112022094761317E-3</c:v>
                </c:pt>
                <c:pt idx="60">
                  <c:v>-0.1194390928885305</c:v>
                </c:pt>
                <c:pt idx="61">
                  <c:v>-0.39837975292629246</c:v>
                </c:pt>
                <c:pt idx="62">
                  <c:v>1.1527204640584543E-3</c:v>
                </c:pt>
              </c:numCache>
            </c:numRef>
          </c:val>
          <c:smooth val="0"/>
          <c:extLst>
            <c:ext xmlns:c16="http://schemas.microsoft.com/office/drawing/2014/chart" uri="{C3380CC4-5D6E-409C-BE32-E72D297353CC}">
              <c16:uniqueId val="{00000002-FC4B-4C35-8C26-209DAB37336C}"/>
            </c:ext>
          </c:extLst>
        </c:ser>
        <c:dLbls>
          <c:showLegendKey val="0"/>
          <c:showVal val="0"/>
          <c:showCatName val="0"/>
          <c:showSerName val="0"/>
          <c:showPercent val="0"/>
          <c:showBubbleSize val="0"/>
        </c:dLbls>
        <c:smooth val="0"/>
        <c:axId val="223284608"/>
        <c:axId val="223290496"/>
      </c:lineChart>
      <c:dateAx>
        <c:axId val="223284608"/>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290496"/>
        <c:crosses val="autoZero"/>
        <c:auto val="1"/>
        <c:lblOffset val="100"/>
        <c:baseTimeUnit val="months"/>
        <c:majorUnit val="12"/>
        <c:majorTimeUnit val="months"/>
        <c:minorUnit val="6"/>
        <c:minorTimeUnit val="months"/>
      </c:dateAx>
      <c:valAx>
        <c:axId val="223290496"/>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284608"/>
        <c:crosses val="autoZero"/>
        <c:crossBetween val="between"/>
        <c:majorUnit val="3.0000000000000002E-2"/>
      </c:valAx>
      <c:spPr>
        <a:noFill/>
        <a:ln w="12700">
          <a:solidFill>
            <a:srgbClr val="808080"/>
          </a:solidFill>
          <a:prstDash val="solid"/>
        </a:ln>
      </c:spPr>
    </c:plotArea>
    <c:legend>
      <c:legendPos val="r"/>
      <c:layout>
        <c:manualLayout>
          <c:xMode val="edge"/>
          <c:yMode val="edge"/>
          <c:x val="9.3851302567766012E-2"/>
          <c:y val="0.8"/>
          <c:w val="0.87378776682041071"/>
          <c:h val="0.1692307692307688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2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51971427077748E-2"/>
          <c:y val="6.2745338332331424E-2"/>
          <c:w val="0.87149987732629786"/>
          <c:h val="0.80000306373720909"/>
        </c:manualLayout>
      </c:layout>
      <c:lineChart>
        <c:grouping val="standard"/>
        <c:varyColors val="0"/>
        <c:ser>
          <c:idx val="0"/>
          <c:order val="0"/>
          <c:tx>
            <c:strRef>
              <c:f>Nb_cpte!$B$2</c:f>
              <c:strCache>
                <c:ptCount val="1"/>
                <c:pt idx="0">
                  <c:v>Total général</c:v>
                </c:pt>
              </c:strCache>
            </c:strRef>
          </c:tx>
          <c:spPr>
            <a:ln w="38100">
              <a:solidFill>
                <a:srgbClr val="000080"/>
              </a:solidFill>
              <a:prstDash val="solid"/>
            </a:ln>
          </c:spPr>
          <c:marker>
            <c:symbol val="none"/>
          </c:marker>
          <c:cat>
            <c:numRef>
              <c:f>Nb_cpte!$A$5:$A$71</c:f>
              <c:numCache>
                <c:formatCode>mmm\-yy</c:formatCode>
                <c:ptCount val="67"/>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numCache>
            </c:numRef>
          </c:cat>
          <c:val>
            <c:numRef>
              <c:f>Nb_cpte!$B$5:$B$71</c:f>
              <c:numCache>
                <c:formatCode>#,##0</c:formatCode>
                <c:ptCount val="67"/>
                <c:pt idx="0">
                  <c:v>2359748.1660137214</c:v>
                </c:pt>
                <c:pt idx="1">
                  <c:v>2370109.7621316873</c:v>
                </c:pt>
                <c:pt idx="2">
                  <c:v>2388663.1444973913</c:v>
                </c:pt>
                <c:pt idx="3">
                  <c:v>2413223.0839195214</c:v>
                </c:pt>
                <c:pt idx="4">
                  <c:v>2448704.2545227977</c:v>
                </c:pt>
                <c:pt idx="5">
                  <c:v>2475132.4280138048</c:v>
                </c:pt>
                <c:pt idx="6">
                  <c:v>2486865.8798127221</c:v>
                </c:pt>
                <c:pt idx="7">
                  <c:v>2520942.3022003127</c:v>
                </c:pt>
                <c:pt idx="8">
                  <c:v>2548091.0139093362</c:v>
                </c:pt>
                <c:pt idx="9">
                  <c:v>2597802.7778482446</c:v>
                </c:pt>
                <c:pt idx="10">
                  <c:v>2620082.9647522019</c:v>
                </c:pt>
                <c:pt idx="11">
                  <c:v>2675431.5905475663</c:v>
                </c:pt>
                <c:pt idx="12">
                  <c:v>2714214.2273645401</c:v>
                </c:pt>
                <c:pt idx="13">
                  <c:v>2740496.854835513</c:v>
                </c:pt>
                <c:pt idx="14">
                  <c:v>2768561.2035903903</c:v>
                </c:pt>
                <c:pt idx="15">
                  <c:v>2795025.8726243987</c:v>
                </c:pt>
                <c:pt idx="16">
                  <c:v>2825404.1323051434</c:v>
                </c:pt>
                <c:pt idx="17">
                  <c:v>2849322.1308135958</c:v>
                </c:pt>
                <c:pt idx="18">
                  <c:v>2868905.1433744468</c:v>
                </c:pt>
                <c:pt idx="19">
                  <c:v>2870793.6892356873</c:v>
                </c:pt>
                <c:pt idx="20">
                  <c:v>2888067.9578056345</c:v>
                </c:pt>
                <c:pt idx="21">
                  <c:v>2907335.9073677077</c:v>
                </c:pt>
                <c:pt idx="22">
                  <c:v>2931007.3414640455</c:v>
                </c:pt>
                <c:pt idx="23">
                  <c:v>2953542.2163267164</c:v>
                </c:pt>
                <c:pt idx="24">
                  <c:v>2961325.2406005845</c:v>
                </c:pt>
                <c:pt idx="25">
                  <c:v>2983033.718234058</c:v>
                </c:pt>
                <c:pt idx="26">
                  <c:v>2982382.5069408426</c:v>
                </c:pt>
                <c:pt idx="27">
                  <c:v>2976112.2228183751</c:v>
                </c:pt>
                <c:pt idx="28">
                  <c:v>2978476.4824380917</c:v>
                </c:pt>
                <c:pt idx="29">
                  <c:v>2973396.6874866532</c:v>
                </c:pt>
                <c:pt idx="30">
                  <c:v>2965899.8241252853</c:v>
                </c:pt>
                <c:pt idx="31">
                  <c:v>2984520.2058715825</c:v>
                </c:pt>
                <c:pt idx="32">
                  <c:v>2986118.8579578428</c:v>
                </c:pt>
                <c:pt idx="33">
                  <c:v>2977961.8251066171</c:v>
                </c:pt>
                <c:pt idx="34">
                  <c:v>2967933.0907468814</c:v>
                </c:pt>
                <c:pt idx="35">
                  <c:v>2959998.1125278454</c:v>
                </c:pt>
                <c:pt idx="36">
                  <c:v>2925741.7503690738</c:v>
                </c:pt>
                <c:pt idx="37">
                  <c:v>2925306.7112493538</c:v>
                </c:pt>
                <c:pt idx="38">
                  <c:v>2913207.8148221988</c:v>
                </c:pt>
                <c:pt idx="39">
                  <c:v>2893332.941366198</c:v>
                </c:pt>
                <c:pt idx="40">
                  <c:v>2884315.2923631649</c:v>
                </c:pt>
                <c:pt idx="41">
                  <c:v>2872467.9546852103</c:v>
                </c:pt>
                <c:pt idx="42">
                  <c:v>2863630.320694922</c:v>
                </c:pt>
                <c:pt idx="43">
                  <c:v>2845791.5231609354</c:v>
                </c:pt>
                <c:pt idx="44">
                  <c:v>2830635.2159881643</c:v>
                </c:pt>
                <c:pt idx="45">
                  <c:v>2828990.7803058666</c:v>
                </c:pt>
                <c:pt idx="46">
                  <c:v>2815494.7576436955</c:v>
                </c:pt>
                <c:pt idx="47">
                  <c:v>2812330.8471574811</c:v>
                </c:pt>
                <c:pt idx="48">
                  <c:v>2809086.1875362359</c:v>
                </c:pt>
                <c:pt idx="49">
                  <c:v>2803510.9006671933</c:v>
                </c:pt>
                <c:pt idx="50">
                  <c:v>2795943.220935822</c:v>
                </c:pt>
                <c:pt idx="51">
                  <c:v>2793185.1929254555</c:v>
                </c:pt>
                <c:pt idx="52">
                  <c:v>2791384.9165172568</c:v>
                </c:pt>
                <c:pt idx="53">
                  <c:v>2782510.6855106326</c:v>
                </c:pt>
                <c:pt idx="54">
                  <c:v>2779489.6952772178</c:v>
                </c:pt>
                <c:pt idx="55">
                  <c:v>2780260.7306413613</c:v>
                </c:pt>
                <c:pt idx="56">
                  <c:v>2756076.8152399077</c:v>
                </c:pt>
                <c:pt idx="57">
                  <c:v>2761000.9157438269</c:v>
                </c:pt>
                <c:pt idx="58">
                  <c:v>2752333.8772935825</c:v>
                </c:pt>
                <c:pt idx="59">
                  <c:v>2732086.7020854917</c:v>
                </c:pt>
                <c:pt idx="60">
                  <c:v>2727102.2654485684</c:v>
                </c:pt>
                <c:pt idx="61">
                  <c:v>2715634.7343206396</c:v>
                </c:pt>
                <c:pt idx="62">
                  <c:v>2706168.2014751434</c:v>
                </c:pt>
                <c:pt idx="63">
                  <c:v>2695701.8572225627</c:v>
                </c:pt>
                <c:pt idx="64">
                  <c:v>2660422.0699663181</c:v>
                </c:pt>
                <c:pt idx="65">
                  <c:v>2492398.9195976229</c:v>
                </c:pt>
                <c:pt idx="66">
                  <c:v>2631084.121626853</c:v>
                </c:pt>
              </c:numCache>
            </c:numRef>
          </c:val>
          <c:smooth val="0"/>
          <c:extLst>
            <c:ext xmlns:c16="http://schemas.microsoft.com/office/drawing/2014/chart" uri="{C3380CC4-5D6E-409C-BE32-E72D297353CC}">
              <c16:uniqueId val="{00000000-CBFC-4E96-8FAA-B1DDFD65B6D7}"/>
            </c:ext>
          </c:extLst>
        </c:ser>
        <c:ser>
          <c:idx val="1"/>
          <c:order val="1"/>
          <c:tx>
            <c:strRef>
              <c:f>Nb_cpte!$C$2</c:f>
              <c:strCache>
                <c:ptCount val="1"/>
                <c:pt idx="0">
                  <c:v>Total emploi à domicile (hors AM)</c:v>
                </c:pt>
              </c:strCache>
            </c:strRef>
          </c:tx>
          <c:spPr>
            <a:ln w="12700">
              <a:solidFill>
                <a:srgbClr val="339966"/>
              </a:solidFill>
              <a:prstDash val="solid"/>
            </a:ln>
          </c:spPr>
          <c:marker>
            <c:symbol val="none"/>
          </c:marker>
          <c:cat>
            <c:numRef>
              <c:f>Nb_cpte!$A$5:$A$71</c:f>
              <c:numCache>
                <c:formatCode>mmm\-yy</c:formatCode>
                <c:ptCount val="67"/>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numCache>
            </c:numRef>
          </c:cat>
          <c:val>
            <c:numRef>
              <c:f>Nb_cpte!$C$5:$C$71</c:f>
              <c:numCache>
                <c:formatCode>#,##0</c:formatCode>
                <c:ptCount val="67"/>
                <c:pt idx="0">
                  <c:v>1701527.5352230112</c:v>
                </c:pt>
                <c:pt idx="1">
                  <c:v>1708302.6392145124</c:v>
                </c:pt>
                <c:pt idx="2">
                  <c:v>1731147.8693661653</c:v>
                </c:pt>
                <c:pt idx="3">
                  <c:v>1740768.2029991113</c:v>
                </c:pt>
                <c:pt idx="4">
                  <c:v>1770804.0509781805</c:v>
                </c:pt>
                <c:pt idx="5">
                  <c:v>1791944.8045854599</c:v>
                </c:pt>
                <c:pt idx="6">
                  <c:v>1808066.517714028</c:v>
                </c:pt>
                <c:pt idx="7">
                  <c:v>1830683.6455993606</c:v>
                </c:pt>
                <c:pt idx="8">
                  <c:v>1849224.5496072734</c:v>
                </c:pt>
                <c:pt idx="9">
                  <c:v>1891019.1142435085</c:v>
                </c:pt>
                <c:pt idx="10">
                  <c:v>1907157.9520568887</c:v>
                </c:pt>
                <c:pt idx="11">
                  <c:v>1946847.7071323444</c:v>
                </c:pt>
                <c:pt idx="12">
                  <c:v>1975111.0073022842</c:v>
                </c:pt>
                <c:pt idx="13">
                  <c:v>1992805.5569381742</c:v>
                </c:pt>
                <c:pt idx="14">
                  <c:v>2012406.5623931854</c:v>
                </c:pt>
                <c:pt idx="15">
                  <c:v>2031739.2973909397</c:v>
                </c:pt>
                <c:pt idx="16">
                  <c:v>2052837.3430747965</c:v>
                </c:pt>
                <c:pt idx="17">
                  <c:v>2066860.7044906586</c:v>
                </c:pt>
                <c:pt idx="18">
                  <c:v>2075015.5298185386</c:v>
                </c:pt>
                <c:pt idx="19">
                  <c:v>2071634.2110557554</c:v>
                </c:pt>
                <c:pt idx="20">
                  <c:v>2081607.8049201975</c:v>
                </c:pt>
                <c:pt idx="21">
                  <c:v>2092812.9698219318</c:v>
                </c:pt>
                <c:pt idx="22">
                  <c:v>2107993.9982023262</c:v>
                </c:pt>
                <c:pt idx="23">
                  <c:v>2119148.1053876905</c:v>
                </c:pt>
                <c:pt idx="24">
                  <c:v>2118505.5011520376</c:v>
                </c:pt>
                <c:pt idx="25">
                  <c:v>2131497.5376386601</c:v>
                </c:pt>
                <c:pt idx="26">
                  <c:v>2123791.8362026224</c:v>
                </c:pt>
                <c:pt idx="27">
                  <c:v>2109911.8690128331</c:v>
                </c:pt>
                <c:pt idx="28">
                  <c:v>2102289.8060312318</c:v>
                </c:pt>
                <c:pt idx="29">
                  <c:v>2090295.5074253131</c:v>
                </c:pt>
                <c:pt idx="30">
                  <c:v>2081263.4488124806</c:v>
                </c:pt>
                <c:pt idx="31">
                  <c:v>2089282.6720886235</c:v>
                </c:pt>
                <c:pt idx="32">
                  <c:v>2084678.5133457205</c:v>
                </c:pt>
                <c:pt idx="33">
                  <c:v>2074032.476679798</c:v>
                </c:pt>
                <c:pt idx="34">
                  <c:v>2064124.8724699037</c:v>
                </c:pt>
                <c:pt idx="35">
                  <c:v>2053146.8309497817</c:v>
                </c:pt>
                <c:pt idx="36">
                  <c:v>2017404.049960138</c:v>
                </c:pt>
                <c:pt idx="37">
                  <c:v>2017372.764044764</c:v>
                </c:pt>
                <c:pt idx="38">
                  <c:v>2006463.8617734928</c:v>
                </c:pt>
                <c:pt idx="39">
                  <c:v>1990066.4626750972</c:v>
                </c:pt>
                <c:pt idx="40">
                  <c:v>1981632.5576982477</c:v>
                </c:pt>
                <c:pt idx="41">
                  <c:v>1970324.2676582325</c:v>
                </c:pt>
                <c:pt idx="42">
                  <c:v>1964275.08684635</c:v>
                </c:pt>
                <c:pt idx="43">
                  <c:v>1956762.5252590186</c:v>
                </c:pt>
                <c:pt idx="44">
                  <c:v>1942425.1338653613</c:v>
                </c:pt>
                <c:pt idx="45">
                  <c:v>1942925.4138660475</c:v>
                </c:pt>
                <c:pt idx="46">
                  <c:v>1933842.3335332826</c:v>
                </c:pt>
                <c:pt idx="47">
                  <c:v>1931690.9830064804</c:v>
                </c:pt>
                <c:pt idx="48">
                  <c:v>1930004.8831462818</c:v>
                </c:pt>
                <c:pt idx="49">
                  <c:v>1927121.4030246765</c:v>
                </c:pt>
                <c:pt idx="50">
                  <c:v>1926573.3690071111</c:v>
                </c:pt>
                <c:pt idx="51">
                  <c:v>1924018.9192209265</c:v>
                </c:pt>
                <c:pt idx="52">
                  <c:v>1924240.8243846886</c:v>
                </c:pt>
                <c:pt idx="53">
                  <c:v>1918779.4112338996</c:v>
                </c:pt>
                <c:pt idx="54">
                  <c:v>1919013.8587904016</c:v>
                </c:pt>
                <c:pt idx="55">
                  <c:v>1924996.0072298013</c:v>
                </c:pt>
                <c:pt idx="56">
                  <c:v>1904810.7413949978</c:v>
                </c:pt>
                <c:pt idx="57">
                  <c:v>1915838.2133436189</c:v>
                </c:pt>
                <c:pt idx="58">
                  <c:v>1913658.9080476714</c:v>
                </c:pt>
                <c:pt idx="59">
                  <c:v>1903560.0774974788</c:v>
                </c:pt>
                <c:pt idx="60">
                  <c:v>1904780.0083837493</c:v>
                </c:pt>
                <c:pt idx="61">
                  <c:v>1898266.7095174775</c:v>
                </c:pt>
                <c:pt idx="62">
                  <c:v>1893568.4050884242</c:v>
                </c:pt>
                <c:pt idx="63">
                  <c:v>1891950.7896261264</c:v>
                </c:pt>
                <c:pt idx="64">
                  <c:v>1867403.1120119113</c:v>
                </c:pt>
                <c:pt idx="65">
                  <c:v>1727823.7993888832</c:v>
                </c:pt>
                <c:pt idx="66">
                  <c:v>1855618.1932287209</c:v>
                </c:pt>
              </c:numCache>
            </c:numRef>
          </c:val>
          <c:smooth val="0"/>
          <c:extLst>
            <c:ext xmlns:c16="http://schemas.microsoft.com/office/drawing/2014/chart" uri="{C3380CC4-5D6E-409C-BE32-E72D297353CC}">
              <c16:uniqueId val="{00000001-CBFC-4E96-8FAA-B1DDFD65B6D7}"/>
            </c:ext>
          </c:extLst>
        </c:ser>
        <c:dLbls>
          <c:showLegendKey val="0"/>
          <c:showVal val="0"/>
          <c:showCatName val="0"/>
          <c:showSerName val="0"/>
          <c:showPercent val="0"/>
          <c:showBubbleSize val="0"/>
        </c:dLbls>
        <c:smooth val="0"/>
        <c:axId val="223331456"/>
        <c:axId val="223332992"/>
      </c:lineChart>
      <c:dateAx>
        <c:axId val="223331456"/>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332992"/>
        <c:crosses val="autoZero"/>
        <c:auto val="1"/>
        <c:lblOffset val="100"/>
        <c:baseTimeUnit val="months"/>
        <c:majorUnit val="12"/>
        <c:majorTimeUnit val="months"/>
        <c:minorUnit val="6"/>
        <c:minorTimeUnit val="months"/>
      </c:dateAx>
      <c:valAx>
        <c:axId val="223332992"/>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331456"/>
        <c:crosses val="autoZero"/>
        <c:crossBetween val="between"/>
        <c:dispUnits>
          <c:builtInUnit val="thousands"/>
        </c:dispUnits>
      </c:valAx>
      <c:spPr>
        <a:noFill/>
        <a:ln w="12700">
          <a:solidFill>
            <a:srgbClr val="808080"/>
          </a:solidFill>
          <a:prstDash val="solid"/>
        </a:ln>
      </c:spPr>
    </c:plotArea>
    <c:legend>
      <c:legendPos val="r"/>
      <c:layout>
        <c:manualLayout>
          <c:xMode val="edge"/>
          <c:yMode val="edge"/>
          <c:x val="0.18945651562912141"/>
          <c:y val="0.7019636663064176"/>
          <c:w val="0.67215867374075466"/>
          <c:h val="0.1019611960269671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9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11620294599342"/>
          <c:y val="5.9701601310347643E-2"/>
          <c:w val="0.75941080196399369"/>
          <c:h val="0.80970296777155659"/>
        </c:manualLayout>
      </c:layout>
      <c:lineChart>
        <c:grouping val="standard"/>
        <c:varyColors val="0"/>
        <c:ser>
          <c:idx val="0"/>
          <c:order val="0"/>
          <c:tx>
            <c:v>Masse salariale nette</c:v>
          </c:tx>
          <c:spPr>
            <a:ln w="38100">
              <a:solidFill>
                <a:srgbClr val="000080"/>
              </a:solidFill>
              <a:prstDash val="solid"/>
            </a:ln>
          </c:spPr>
          <c:marker>
            <c:symbol val="none"/>
          </c:marker>
          <c:cat>
            <c:numRef>
              <c:f>Nb_cpte!$A$5:$A$71</c:f>
              <c:numCache>
                <c:formatCode>mmm\-yy</c:formatCode>
                <c:ptCount val="67"/>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numCache>
            </c:numRef>
          </c:cat>
          <c:val>
            <c:numRef>
              <c:f>Mass_sal_nette!$B$5:$B$71</c:f>
              <c:numCache>
                <c:formatCode>#,##0</c:formatCode>
                <c:ptCount val="67"/>
                <c:pt idx="0">
                  <c:v>1410765104.062501</c:v>
                </c:pt>
                <c:pt idx="1">
                  <c:v>1426414253.7812507</c:v>
                </c:pt>
                <c:pt idx="2">
                  <c:v>1433878023.2949224</c:v>
                </c:pt>
                <c:pt idx="3">
                  <c:v>1483185203.6191409</c:v>
                </c:pt>
                <c:pt idx="4">
                  <c:v>1528306183.4072268</c:v>
                </c:pt>
                <c:pt idx="5">
                  <c:v>1558237353.968751</c:v>
                </c:pt>
                <c:pt idx="6">
                  <c:v>1576754276.9941411</c:v>
                </c:pt>
                <c:pt idx="7">
                  <c:v>1617649180.722657</c:v>
                </c:pt>
                <c:pt idx="8">
                  <c:v>1656807026.617188</c:v>
                </c:pt>
                <c:pt idx="9">
                  <c:v>1701258040.724607</c:v>
                </c:pt>
                <c:pt idx="10">
                  <c:v>1730124681.4160161</c:v>
                </c:pt>
                <c:pt idx="11">
                  <c:v>1775843271.904295</c:v>
                </c:pt>
                <c:pt idx="12">
                  <c:v>1809404233.285162</c:v>
                </c:pt>
                <c:pt idx="13">
                  <c:v>1846349035.6748099</c:v>
                </c:pt>
                <c:pt idx="14">
                  <c:v>1881440634.6337941</c:v>
                </c:pt>
                <c:pt idx="15">
                  <c:v>1917833550.235352</c:v>
                </c:pt>
                <c:pt idx="16">
                  <c:v>1946257451.273443</c:v>
                </c:pt>
                <c:pt idx="17">
                  <c:v>1982527858.594732</c:v>
                </c:pt>
                <c:pt idx="18">
                  <c:v>2024115416.605474</c:v>
                </c:pt>
                <c:pt idx="19">
                  <c:v>2036572200.4599659</c:v>
                </c:pt>
                <c:pt idx="20">
                  <c:v>2054907870.6230469</c:v>
                </c:pt>
                <c:pt idx="21">
                  <c:v>2078480782.4970751</c:v>
                </c:pt>
                <c:pt idx="22">
                  <c:v>2107315902.4707031</c:v>
                </c:pt>
                <c:pt idx="23">
                  <c:v>2128362903.9746151</c:v>
                </c:pt>
                <c:pt idx="24">
                  <c:v>2153563764.2871099</c:v>
                </c:pt>
                <c:pt idx="25">
                  <c:v>2173644230.1835938</c:v>
                </c:pt>
                <c:pt idx="26">
                  <c:v>2186286639.3867188</c:v>
                </c:pt>
                <c:pt idx="27">
                  <c:v>2192414262.9980521</c:v>
                </c:pt>
                <c:pt idx="28">
                  <c:v>2213201028.339849</c:v>
                </c:pt>
                <c:pt idx="29">
                  <c:v>2223091990.261724</c:v>
                </c:pt>
                <c:pt idx="30">
                  <c:v>2222131444.6308589</c:v>
                </c:pt>
                <c:pt idx="31">
                  <c:v>2249541587.175787</c:v>
                </c:pt>
                <c:pt idx="32">
                  <c:v>2267729763.1464891</c:v>
                </c:pt>
                <c:pt idx="33">
                  <c:v>2266642941.972661</c:v>
                </c:pt>
                <c:pt idx="34">
                  <c:v>2259806276.476563</c:v>
                </c:pt>
                <c:pt idx="35">
                  <c:v>2266363816.0800838</c:v>
                </c:pt>
                <c:pt idx="36">
                  <c:v>2238798961.742188</c:v>
                </c:pt>
                <c:pt idx="37">
                  <c:v>2228853702.1640682</c:v>
                </c:pt>
                <c:pt idx="38">
                  <c:v>2223535074.1191411</c:v>
                </c:pt>
                <c:pt idx="39">
                  <c:v>2205670110.054688</c:v>
                </c:pt>
                <c:pt idx="40">
                  <c:v>2201094675.0019541</c:v>
                </c:pt>
                <c:pt idx="41">
                  <c:v>2194298845.7382822</c:v>
                </c:pt>
                <c:pt idx="42">
                  <c:v>2189958483.3632822</c:v>
                </c:pt>
                <c:pt idx="43">
                  <c:v>2176414505.941411</c:v>
                </c:pt>
                <c:pt idx="44">
                  <c:v>2167171589.9511719</c:v>
                </c:pt>
                <c:pt idx="45">
                  <c:v>2165216154.2500029</c:v>
                </c:pt>
                <c:pt idx="46">
                  <c:v>2161312169.810545</c:v>
                </c:pt>
                <c:pt idx="47">
                  <c:v>2163099729.2968731</c:v>
                </c:pt>
                <c:pt idx="48">
                  <c:v>2164269114.2832031</c:v>
                </c:pt>
                <c:pt idx="49">
                  <c:v>2165039348.466795</c:v>
                </c:pt>
                <c:pt idx="50">
                  <c:v>2174021664.4492159</c:v>
                </c:pt>
                <c:pt idx="51">
                  <c:v>2166387282.1425791</c:v>
                </c:pt>
                <c:pt idx="52">
                  <c:v>2184179917.103518</c:v>
                </c:pt>
                <c:pt idx="53">
                  <c:v>2181235530.820313</c:v>
                </c:pt>
                <c:pt idx="54">
                  <c:v>2179317839.6992188</c:v>
                </c:pt>
                <c:pt idx="55">
                  <c:v>2182028320.625001</c:v>
                </c:pt>
                <c:pt idx="56">
                  <c:v>2183831099.193357</c:v>
                </c:pt>
                <c:pt idx="57">
                  <c:v>2184080713.8222628</c:v>
                </c:pt>
                <c:pt idx="58">
                  <c:v>2182568408.0390663</c:v>
                </c:pt>
                <c:pt idx="59">
                  <c:v>2191491655.943357</c:v>
                </c:pt>
                <c:pt idx="60">
                  <c:v>2190707433.687501</c:v>
                </c:pt>
                <c:pt idx="61">
                  <c:v>2194555934.705081</c:v>
                </c:pt>
                <c:pt idx="62">
                  <c:v>2189680924.0175791</c:v>
                </c:pt>
                <c:pt idx="63">
                  <c:v>2181826897.5019588</c:v>
                </c:pt>
                <c:pt idx="64">
                  <c:v>2055995638.313477</c:v>
                </c:pt>
                <c:pt idx="65">
                  <c:v>1764262415.1689458</c:v>
                </c:pt>
                <c:pt idx="66">
                  <c:v>2215087639.1464849</c:v>
                </c:pt>
              </c:numCache>
            </c:numRef>
          </c:val>
          <c:smooth val="0"/>
          <c:extLst>
            <c:ext xmlns:c16="http://schemas.microsoft.com/office/drawing/2014/chart" uri="{C3380CC4-5D6E-409C-BE32-E72D297353CC}">
              <c16:uniqueId val="{00000000-8BE8-4630-A571-48EB1C3095CF}"/>
            </c:ext>
          </c:extLst>
        </c:ser>
        <c:dLbls>
          <c:showLegendKey val="0"/>
          <c:showVal val="0"/>
          <c:showCatName val="0"/>
          <c:showSerName val="0"/>
          <c:showPercent val="0"/>
          <c:showBubbleSize val="0"/>
        </c:dLbls>
        <c:marker val="1"/>
        <c:smooth val="0"/>
        <c:axId val="223715712"/>
        <c:axId val="223717248"/>
      </c:lineChart>
      <c:lineChart>
        <c:grouping val="standard"/>
        <c:varyColors val="0"/>
        <c:ser>
          <c:idx val="1"/>
          <c:order val="1"/>
          <c:tx>
            <c:v>Nb heures</c:v>
          </c:tx>
          <c:spPr>
            <a:ln w="12700">
              <a:solidFill>
                <a:srgbClr val="339966"/>
              </a:solidFill>
              <a:prstDash val="solid"/>
            </a:ln>
          </c:spPr>
          <c:marker>
            <c:symbol val="none"/>
          </c:marker>
          <c:cat>
            <c:numRef>
              <c:f>Nb_cpte!$A$5:$A$71</c:f>
              <c:numCache>
                <c:formatCode>mmm\-yy</c:formatCode>
                <c:ptCount val="67"/>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pt idx="63">
                  <c:v>43830</c:v>
                </c:pt>
                <c:pt idx="64">
                  <c:v>43921</c:v>
                </c:pt>
                <c:pt idx="65">
                  <c:v>44012</c:v>
                </c:pt>
                <c:pt idx="66">
                  <c:v>44104</c:v>
                </c:pt>
              </c:numCache>
            </c:numRef>
          </c:cat>
          <c:val>
            <c:numRef>
              <c:f>Vol_hor!$B$5:$B$71</c:f>
              <c:numCache>
                <c:formatCode>#,##0</c:formatCode>
                <c:ptCount val="67"/>
                <c:pt idx="0">
                  <c:v>333327845.50085461</c:v>
                </c:pt>
                <c:pt idx="1">
                  <c:v>330988234.4624027</c:v>
                </c:pt>
                <c:pt idx="2">
                  <c:v>323988284.70373541</c:v>
                </c:pt>
                <c:pt idx="3">
                  <c:v>340376578.7827149</c:v>
                </c:pt>
                <c:pt idx="4">
                  <c:v>348195485.83544838</c:v>
                </c:pt>
                <c:pt idx="5">
                  <c:v>351207104.50524843</c:v>
                </c:pt>
                <c:pt idx="6">
                  <c:v>349272673.38769543</c:v>
                </c:pt>
                <c:pt idx="7">
                  <c:v>358944996.66528356</c:v>
                </c:pt>
                <c:pt idx="8">
                  <c:v>365230410.30554235</c:v>
                </c:pt>
                <c:pt idx="9">
                  <c:v>371251504.21386731</c:v>
                </c:pt>
                <c:pt idx="10">
                  <c:v>374400432.8104251</c:v>
                </c:pt>
                <c:pt idx="11">
                  <c:v>384556622.16967797</c:v>
                </c:pt>
                <c:pt idx="12">
                  <c:v>389478003.64648378</c:v>
                </c:pt>
                <c:pt idx="13">
                  <c:v>394733816.58886671</c:v>
                </c:pt>
                <c:pt idx="14">
                  <c:v>398797888.52941906</c:v>
                </c:pt>
                <c:pt idx="15">
                  <c:v>403320380.47363257</c:v>
                </c:pt>
                <c:pt idx="16">
                  <c:v>404926325.9744876</c:v>
                </c:pt>
                <c:pt idx="17">
                  <c:v>409815142.50903302</c:v>
                </c:pt>
                <c:pt idx="18">
                  <c:v>414852725.35082972</c:v>
                </c:pt>
                <c:pt idx="19">
                  <c:v>415543015.7551263</c:v>
                </c:pt>
                <c:pt idx="20">
                  <c:v>418605867.58178753</c:v>
                </c:pt>
                <c:pt idx="21">
                  <c:v>421702667.85620141</c:v>
                </c:pt>
                <c:pt idx="22">
                  <c:v>425900403.08886689</c:v>
                </c:pt>
                <c:pt idx="23">
                  <c:v>426538600.5266118</c:v>
                </c:pt>
                <c:pt idx="24">
                  <c:v>430764761.7983399</c:v>
                </c:pt>
                <c:pt idx="25">
                  <c:v>432433650.99072295</c:v>
                </c:pt>
                <c:pt idx="26">
                  <c:v>435575967.01171923</c:v>
                </c:pt>
                <c:pt idx="27">
                  <c:v>435217926.19946313</c:v>
                </c:pt>
                <c:pt idx="28">
                  <c:v>438104529.95947278</c:v>
                </c:pt>
                <c:pt idx="29">
                  <c:v>439384545.84497023</c:v>
                </c:pt>
                <c:pt idx="30">
                  <c:v>439962331.22998053</c:v>
                </c:pt>
                <c:pt idx="31">
                  <c:v>442269892.05346751</c:v>
                </c:pt>
                <c:pt idx="32">
                  <c:v>442781260.10156238</c:v>
                </c:pt>
                <c:pt idx="33">
                  <c:v>442837243.59057689</c:v>
                </c:pt>
                <c:pt idx="34">
                  <c:v>439330690.38159168</c:v>
                </c:pt>
                <c:pt idx="35">
                  <c:v>439243135.03491223</c:v>
                </c:pt>
                <c:pt idx="36">
                  <c:v>436909697.01660156</c:v>
                </c:pt>
                <c:pt idx="37">
                  <c:v>434953442.74633753</c:v>
                </c:pt>
                <c:pt idx="38">
                  <c:v>433361050.46435499</c:v>
                </c:pt>
                <c:pt idx="39">
                  <c:v>428910559.28857446</c:v>
                </c:pt>
                <c:pt idx="40">
                  <c:v>426955527.94909638</c:v>
                </c:pt>
                <c:pt idx="41">
                  <c:v>425284792.60522479</c:v>
                </c:pt>
                <c:pt idx="42">
                  <c:v>423385779.45812958</c:v>
                </c:pt>
                <c:pt idx="43">
                  <c:v>418761285.70617729</c:v>
                </c:pt>
                <c:pt idx="44">
                  <c:v>416418379.59826696</c:v>
                </c:pt>
                <c:pt idx="45">
                  <c:v>415174314.78137231</c:v>
                </c:pt>
                <c:pt idx="46">
                  <c:v>413051268.61755455</c:v>
                </c:pt>
                <c:pt idx="47">
                  <c:v>411339576.91943449</c:v>
                </c:pt>
                <c:pt idx="48">
                  <c:v>410840265.62231457</c:v>
                </c:pt>
                <c:pt idx="49">
                  <c:v>408282886.11376965</c:v>
                </c:pt>
                <c:pt idx="50">
                  <c:v>408179263.21789563</c:v>
                </c:pt>
                <c:pt idx="51">
                  <c:v>406218178.36438</c:v>
                </c:pt>
                <c:pt idx="52">
                  <c:v>406011763.3309322</c:v>
                </c:pt>
                <c:pt idx="53">
                  <c:v>404855833.91235387</c:v>
                </c:pt>
                <c:pt idx="54">
                  <c:v>403417855.31860447</c:v>
                </c:pt>
                <c:pt idx="55">
                  <c:v>402319118.62390101</c:v>
                </c:pt>
                <c:pt idx="56">
                  <c:v>399211970.76196253</c:v>
                </c:pt>
                <c:pt idx="57">
                  <c:v>398728779.08178747</c:v>
                </c:pt>
                <c:pt idx="58">
                  <c:v>394159690.33178687</c:v>
                </c:pt>
                <c:pt idx="59">
                  <c:v>392077470.8376469</c:v>
                </c:pt>
                <c:pt idx="60">
                  <c:v>390657213.40405345</c:v>
                </c:pt>
                <c:pt idx="61">
                  <c:v>389414002.26977539</c:v>
                </c:pt>
                <c:pt idx="62">
                  <c:v>386297986.91650438</c:v>
                </c:pt>
                <c:pt idx="63">
                  <c:v>383648334.81140178</c:v>
                </c:pt>
                <c:pt idx="64">
                  <c:v>360390332.01757836</c:v>
                </c:pt>
                <c:pt idx="65">
                  <c:v>311043703.25769061</c:v>
                </c:pt>
                <c:pt idx="66">
                  <c:v>380819124.71276796</c:v>
                </c:pt>
              </c:numCache>
            </c:numRef>
          </c:val>
          <c:smooth val="0"/>
          <c:extLst>
            <c:ext xmlns:c16="http://schemas.microsoft.com/office/drawing/2014/chart" uri="{C3380CC4-5D6E-409C-BE32-E72D297353CC}">
              <c16:uniqueId val="{00000001-8BE8-4630-A571-48EB1C3095CF}"/>
            </c:ext>
          </c:extLst>
        </c:ser>
        <c:dLbls>
          <c:showLegendKey val="0"/>
          <c:showVal val="0"/>
          <c:showCatName val="0"/>
          <c:showSerName val="0"/>
          <c:showPercent val="0"/>
          <c:showBubbleSize val="0"/>
        </c:dLbls>
        <c:marker val="1"/>
        <c:smooth val="0"/>
        <c:axId val="223731712"/>
        <c:axId val="223733248"/>
      </c:lineChart>
      <c:dateAx>
        <c:axId val="223715712"/>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fr-FR"/>
          </a:p>
        </c:txPr>
        <c:crossAx val="223717248"/>
        <c:crosses val="autoZero"/>
        <c:auto val="1"/>
        <c:lblOffset val="100"/>
        <c:baseTimeUnit val="months"/>
        <c:majorUnit val="12"/>
        <c:majorTimeUnit val="months"/>
        <c:minorUnit val="6"/>
        <c:minorTimeUnit val="months"/>
      </c:dateAx>
      <c:valAx>
        <c:axId val="223717248"/>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333399"/>
                </a:solidFill>
                <a:latin typeface="Arial"/>
                <a:ea typeface="Arial"/>
                <a:cs typeface="Arial"/>
              </a:defRPr>
            </a:pPr>
            <a:endParaRPr lang="fr-FR"/>
          </a:p>
        </c:txPr>
        <c:crossAx val="223715712"/>
        <c:crosses val="autoZero"/>
        <c:crossBetween val="between"/>
        <c:dispUnits>
          <c:builtInUnit val="thousands"/>
        </c:dispUnits>
      </c:valAx>
      <c:dateAx>
        <c:axId val="223731712"/>
        <c:scaling>
          <c:orientation val="minMax"/>
        </c:scaling>
        <c:delete val="1"/>
        <c:axPos val="b"/>
        <c:numFmt formatCode="mmm\-yy" sourceLinked="1"/>
        <c:majorTickMark val="out"/>
        <c:minorTickMark val="none"/>
        <c:tickLblPos val="none"/>
        <c:crossAx val="223733248"/>
        <c:crosses val="autoZero"/>
        <c:auto val="1"/>
        <c:lblOffset val="100"/>
        <c:baseTimeUnit val="months"/>
      </c:dateAx>
      <c:valAx>
        <c:axId val="223733248"/>
        <c:scaling>
          <c:orientation val="minMax"/>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975" b="0" i="0" u="none" strike="noStrike" baseline="0">
                <a:solidFill>
                  <a:srgbClr val="339966"/>
                </a:solidFill>
                <a:latin typeface="Arial"/>
                <a:ea typeface="Arial"/>
                <a:cs typeface="Arial"/>
              </a:defRPr>
            </a:pPr>
            <a:endParaRPr lang="fr-FR"/>
          </a:p>
        </c:txPr>
        <c:crossAx val="223731712"/>
        <c:crosses val="max"/>
        <c:crossBetween val="between"/>
        <c:dispUnits>
          <c:builtInUnit val="thousands"/>
        </c:dispUnits>
      </c:valAx>
      <c:spPr>
        <a:noFill/>
        <a:ln w="12700">
          <a:solidFill>
            <a:srgbClr val="808080"/>
          </a:solidFill>
          <a:prstDash val="solid"/>
        </a:ln>
      </c:spPr>
    </c:plotArea>
    <c:legend>
      <c:legendPos val="r"/>
      <c:layout>
        <c:manualLayout>
          <c:xMode val="edge"/>
          <c:yMode val="edge"/>
          <c:x val="0.23567921440261866"/>
          <c:y val="0.71268774239041865"/>
          <c:w val="0.58265139116202946"/>
          <c:h val="0.10447761194029849"/>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003241491085895E-2"/>
          <c:y val="6.1818181818182133E-2"/>
          <c:w val="0.87034035656404063"/>
          <c:h val="0.58909090909090756"/>
        </c:manualLayout>
      </c:layout>
      <c:lineChart>
        <c:grouping val="standard"/>
        <c:varyColors val="0"/>
        <c:ser>
          <c:idx val="0"/>
          <c:order val="0"/>
          <c:tx>
            <c:strRef>
              <c:f>Vol_hor!$D$3</c:f>
              <c:strCache>
                <c:ptCount val="1"/>
                <c:pt idx="0">
                  <c:v>Emplois à domicile hors garde d'enfant</c:v>
                </c:pt>
              </c:strCache>
            </c:strRef>
          </c:tx>
          <c:spPr>
            <a:ln w="38100">
              <a:solidFill>
                <a:srgbClr val="000080"/>
              </a:solidFill>
              <a:prstDash val="solid"/>
            </a:ln>
          </c:spPr>
          <c:marker>
            <c:symbol val="none"/>
          </c:marker>
          <c:cat>
            <c:numRef>
              <c:f>Mass_sal_nette!$A$147:$A$209</c:f>
              <c:numCache>
                <c:formatCode>mmm\-yy</c:formatCode>
                <c:ptCount val="63"/>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numCache>
            </c:numRef>
          </c:cat>
          <c:val>
            <c:numRef>
              <c:f>Vol_hor!$D$147:$D$209</c:f>
              <c:numCache>
                <c:formatCode>0.0%</c:formatCode>
                <c:ptCount val="63"/>
                <c:pt idx="0">
                  <c:v>2.7373501656158927E-2</c:v>
                </c:pt>
                <c:pt idx="1">
                  <c:v>2.9871070921741349E-2</c:v>
                </c:pt>
                <c:pt idx="2">
                  <c:v>2.6656878763083647E-2</c:v>
                </c:pt>
                <c:pt idx="3">
                  <c:v>2.6586985852605993E-2</c:v>
                </c:pt>
                <c:pt idx="4">
                  <c:v>1.936194643016842E-2</c:v>
                </c:pt>
                <c:pt idx="5">
                  <c:v>3.883334527079163E-2</c:v>
                </c:pt>
                <c:pt idx="6">
                  <c:v>3.1777671776576089E-2</c:v>
                </c:pt>
                <c:pt idx="7">
                  <c:v>4.0779965553135344E-2</c:v>
                </c:pt>
                <c:pt idx="8">
                  <c:v>3.7242963666674678E-2</c:v>
                </c:pt>
                <c:pt idx="9">
                  <c:v>3.1306768906664839E-2</c:v>
                </c:pt>
                <c:pt idx="10">
                  <c:v>2.9554664022690247E-2</c:v>
                </c:pt>
                <c:pt idx="11">
                  <c:v>2.8203899879165828E-2</c:v>
                </c:pt>
                <c:pt idx="12">
                  <c:v>1.7661767544038032E-2</c:v>
                </c:pt>
                <c:pt idx="13">
                  <c:v>5.2216394447843761E-3</c:v>
                </c:pt>
                <c:pt idx="14">
                  <c:v>6.1468321906770207E-3</c:v>
                </c:pt>
                <c:pt idx="15">
                  <c:v>-1.1212906591077099E-2</c:v>
                </c:pt>
                <c:pt idx="16">
                  <c:v>-8.4578992690546029E-3</c:v>
                </c:pt>
                <c:pt idx="17">
                  <c:v>-8.2402997846986459E-3</c:v>
                </c:pt>
                <c:pt idx="18">
                  <c:v>-1.1147083854774031E-2</c:v>
                </c:pt>
                <c:pt idx="19">
                  <c:v>-4.4336597270194789E-3</c:v>
                </c:pt>
                <c:pt idx="20">
                  <c:v>-3.913806325280933E-3</c:v>
                </c:pt>
                <c:pt idx="21">
                  <c:v>-8.8376188941827749E-3</c:v>
                </c:pt>
                <c:pt idx="22">
                  <c:v>-1.2276215178746219E-2</c:v>
                </c:pt>
                <c:pt idx="23">
                  <c:v>-2.6845467824931579E-2</c:v>
                </c:pt>
                <c:pt idx="24">
                  <c:v>-3.3702750191967557E-2</c:v>
                </c:pt>
                <c:pt idx="25">
                  <c:v>-3.8650728505129739E-2</c:v>
                </c:pt>
                <c:pt idx="26">
                  <c:v>-4.4029089070686589E-2</c:v>
                </c:pt>
                <c:pt idx="27">
                  <c:v>-2.8944768370631313E-2</c:v>
                </c:pt>
                <c:pt idx="28">
                  <c:v>-3.1882272777726151E-2</c:v>
                </c:pt>
                <c:pt idx="29">
                  <c:v>-2.6661287778463771E-2</c:v>
                </c:pt>
                <c:pt idx="30">
                  <c:v>-3.6175140721374177E-2</c:v>
                </c:pt>
                <c:pt idx="31">
                  <c:v>-4.2942378737636955E-2</c:v>
                </c:pt>
                <c:pt idx="32">
                  <c:v>-5.2986684985970256E-2</c:v>
                </c:pt>
                <c:pt idx="33">
                  <c:v>-5.483344965075243E-2</c:v>
                </c:pt>
                <c:pt idx="34">
                  <c:v>-4.5588686139457546E-2</c:v>
                </c:pt>
                <c:pt idx="35">
                  <c:v>-5.5973962627115958E-2</c:v>
                </c:pt>
                <c:pt idx="36">
                  <c:v>-3.8995160308215149E-2</c:v>
                </c:pt>
                <c:pt idx="37">
                  <c:v>-4.3659717288834332E-2</c:v>
                </c:pt>
                <c:pt idx="38">
                  <c:v>-4.4052246669808559E-2</c:v>
                </c:pt>
                <c:pt idx="39">
                  <c:v>-3.7376593621074483E-2</c:v>
                </c:pt>
                <c:pt idx="40">
                  <c:v>-4.240437070970815E-2</c:v>
                </c:pt>
                <c:pt idx="41">
                  <c:v>-3.9524033969516315E-2</c:v>
                </c:pt>
                <c:pt idx="42">
                  <c:v>-3.7634445564112218E-2</c:v>
                </c:pt>
                <c:pt idx="43">
                  <c:v>-3.2466671874254782E-2</c:v>
                </c:pt>
                <c:pt idx="44">
                  <c:v>-3.0424072835734672E-2</c:v>
                </c:pt>
                <c:pt idx="45">
                  <c:v>-2.7659345271322078E-2</c:v>
                </c:pt>
                <c:pt idx="46">
                  <c:v>-1.7297424732384048E-2</c:v>
                </c:pt>
                <c:pt idx="47">
                  <c:v>-2.2354933689394119E-2</c:v>
                </c:pt>
                <c:pt idx="48">
                  <c:v>-1.1745901848747908E-2</c:v>
                </c:pt>
                <c:pt idx="49">
                  <c:v>-1.2403290616893825E-2</c:v>
                </c:pt>
                <c:pt idx="50">
                  <c:v>-1.9147780647673529E-2</c:v>
                </c:pt>
                <c:pt idx="51">
                  <c:v>-1.4024184261746675E-2</c:v>
                </c:pt>
                <c:pt idx="52">
                  <c:v>-2.6678714869128761E-2</c:v>
                </c:pt>
                <c:pt idx="53">
                  <c:v>-1.9311079377866358E-2</c:v>
                </c:pt>
                <c:pt idx="54">
                  <c:v>-1.9949577074685476E-2</c:v>
                </c:pt>
                <c:pt idx="55">
                  <c:v>-1.5648170435158426E-2</c:v>
                </c:pt>
                <c:pt idx="56">
                  <c:v>-1.0284836996071745E-2</c:v>
                </c:pt>
                <c:pt idx="57">
                  <c:v>-1.6703024289155155E-2</c:v>
                </c:pt>
                <c:pt idx="58">
                  <c:v>-2.0151525923464919E-2</c:v>
                </c:pt>
                <c:pt idx="59">
                  <c:v>-2.7368961536925696E-2</c:v>
                </c:pt>
                <c:pt idx="60">
                  <c:v>-7.8520581222396024E-2</c:v>
                </c:pt>
                <c:pt idx="61">
                  <c:v>-0.19277061700333964</c:v>
                </c:pt>
                <c:pt idx="62">
                  <c:v>1.5362683196935123E-2</c:v>
                </c:pt>
              </c:numCache>
            </c:numRef>
          </c:val>
          <c:smooth val="0"/>
          <c:extLst>
            <c:ext xmlns:c16="http://schemas.microsoft.com/office/drawing/2014/chart" uri="{C3380CC4-5D6E-409C-BE32-E72D297353CC}">
              <c16:uniqueId val="{00000000-C0AD-4E6A-B57F-D04395578526}"/>
            </c:ext>
          </c:extLst>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Mass_sal_nette!$A$147:$A$209</c:f>
              <c:numCache>
                <c:formatCode>mmm\-yy</c:formatCode>
                <c:ptCount val="63"/>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numCache>
            </c:numRef>
          </c:cat>
          <c:val>
            <c:numRef>
              <c:f>Vol_hor!$E$147:$E$209</c:f>
              <c:numCache>
                <c:formatCode>0.0%</c:formatCode>
                <c:ptCount val="63"/>
                <c:pt idx="0">
                  <c:v>5.8079120107379367E-2</c:v>
                </c:pt>
                <c:pt idx="1">
                  <c:v>8.3646768396816062E-2</c:v>
                </c:pt>
                <c:pt idx="2">
                  <c:v>0.11603376893945527</c:v>
                </c:pt>
                <c:pt idx="3">
                  <c:v>7.3438268194913947E-2</c:v>
                </c:pt>
                <c:pt idx="4">
                  <c:v>6.8488394057370172E-2</c:v>
                </c:pt>
                <c:pt idx="5">
                  <c:v>6.9531570532034959E-2</c:v>
                </c:pt>
                <c:pt idx="6">
                  <c:v>9.8829870711738543E-2</c:v>
                </c:pt>
                <c:pt idx="7">
                  <c:v>9.0795415725446027E-2</c:v>
                </c:pt>
                <c:pt idx="8">
                  <c:v>8.3971158515873112E-2</c:v>
                </c:pt>
                <c:pt idx="9">
                  <c:v>8.2489121920024999E-2</c:v>
                </c:pt>
                <c:pt idx="10">
                  <c:v>8.6553134852348723E-2</c:v>
                </c:pt>
                <c:pt idx="11">
                  <c:v>6.0456698016860821E-2</c:v>
                </c:pt>
                <c:pt idx="12">
                  <c:v>5.1420384661188479E-2</c:v>
                </c:pt>
                <c:pt idx="13">
                  <c:v>5.5741037622433431E-2</c:v>
                </c:pt>
                <c:pt idx="14">
                  <c:v>5.8279646710825528E-2</c:v>
                </c:pt>
                <c:pt idx="15">
                  <c:v>5.1896779692412132E-2</c:v>
                </c:pt>
                <c:pt idx="16">
                  <c:v>5.602314312487966E-2</c:v>
                </c:pt>
                <c:pt idx="17">
                  <c:v>4.8622981086439143E-2</c:v>
                </c:pt>
                <c:pt idx="18">
                  <c:v>4.6587504775456257E-2</c:v>
                </c:pt>
                <c:pt idx="19">
                  <c:v>4.3256827963712663E-2</c:v>
                </c:pt>
                <c:pt idx="20">
                  <c:v>4.7403400908003102E-2</c:v>
                </c:pt>
                <c:pt idx="21">
                  <c:v>4.3824600097857047E-2</c:v>
                </c:pt>
                <c:pt idx="22">
                  <c:v>4.0689570001227304E-2</c:v>
                </c:pt>
                <c:pt idx="23">
                  <c:v>4.3384366989258849E-2</c:v>
                </c:pt>
                <c:pt idx="24">
                  <c:v>4.0189846859755685E-2</c:v>
                </c:pt>
                <c:pt idx="25">
                  <c:v>4.0870383014816047E-2</c:v>
                </c:pt>
                <c:pt idx="26">
                  <c:v>3.4687570104224186E-2</c:v>
                </c:pt>
                <c:pt idx="27">
                  <c:v>3.6767489845593415E-2</c:v>
                </c:pt>
                <c:pt idx="28">
                  <c:v>3.0191595632799828E-2</c:v>
                </c:pt>
                <c:pt idx="29">
                  <c:v>2.3820757946552584E-2</c:v>
                </c:pt>
                <c:pt idx="30">
                  <c:v>1.4622077115093779E-2</c:v>
                </c:pt>
                <c:pt idx="31">
                  <c:v>9.9629264114799998E-3</c:v>
                </c:pt>
                <c:pt idx="32">
                  <c:v>4.9665956987157145E-3</c:v>
                </c:pt>
                <c:pt idx="33">
                  <c:v>-1.0269061175912642E-3</c:v>
                </c:pt>
                <c:pt idx="34">
                  <c:v>5.914538257367763E-4</c:v>
                </c:pt>
                <c:pt idx="35">
                  <c:v>-9.0235659661008771E-3</c:v>
                </c:pt>
                <c:pt idx="36">
                  <c:v>-1.4810915160685667E-2</c:v>
                </c:pt>
                <c:pt idx="37">
                  <c:v>-1.2397753705053804E-2</c:v>
                </c:pt>
                <c:pt idx="38">
                  <c:v>-1.4102869584990629E-2</c:v>
                </c:pt>
                <c:pt idx="39">
                  <c:v>-1.8073984230426166E-2</c:v>
                </c:pt>
                <c:pt idx="40">
                  <c:v>-1.798150116155206E-2</c:v>
                </c:pt>
                <c:pt idx="41">
                  <c:v>-1.8196223189815286E-2</c:v>
                </c:pt>
                <c:pt idx="42">
                  <c:v>-1.968209954784228E-2</c:v>
                </c:pt>
                <c:pt idx="43">
                  <c:v>-1.2544757609109447E-2</c:v>
                </c:pt>
                <c:pt idx="44">
                  <c:v>-7.7411657550031654E-3</c:v>
                </c:pt>
                <c:pt idx="45">
                  <c:v>-1.3696683779823915E-2</c:v>
                </c:pt>
                <c:pt idx="46">
                  <c:v>-1.1363428882834148E-2</c:v>
                </c:pt>
                <c:pt idx="47">
                  <c:v>-1.0661015305561072E-2</c:v>
                </c:pt>
                <c:pt idx="48">
                  <c:v>-1.3644061481099201E-2</c:v>
                </c:pt>
                <c:pt idx="49">
                  <c:v>-8.4496084295965224E-3</c:v>
                </c:pt>
                <c:pt idx="50">
                  <c:v>-1.0259887487617747E-2</c:v>
                </c:pt>
                <c:pt idx="51">
                  <c:v>-9.5877714265880654E-3</c:v>
                </c:pt>
                <c:pt idx="52">
                  <c:v>-1.4151816132098372E-2</c:v>
                </c:pt>
                <c:pt idx="53">
                  <c:v>-1.4182864227791026E-2</c:v>
                </c:pt>
                <c:pt idx="54">
                  <c:v>-2.4749221257039156E-2</c:v>
                </c:pt>
                <c:pt idx="55">
                  <c:v>-2.962729575959433E-2</c:v>
                </c:pt>
                <c:pt idx="56">
                  <c:v>-2.6250995312163017E-2</c:v>
                </c:pt>
                <c:pt idx="57">
                  <c:v>-2.6833237526197373E-2</c:v>
                </c:pt>
                <c:pt idx="58">
                  <c:v>-2.0623008519540242E-2</c:v>
                </c:pt>
                <c:pt idx="59">
                  <c:v>-1.9162532607757465E-2</c:v>
                </c:pt>
                <c:pt idx="60">
                  <c:v>-7.3620873235309969E-2</c:v>
                </c:pt>
                <c:pt idx="61">
                  <c:v>-0.19213804517895161</c:v>
                </c:pt>
                <c:pt idx="62">
                  <c:v>-2.5119872569773327E-2</c:v>
                </c:pt>
              </c:numCache>
            </c:numRef>
          </c:val>
          <c:smooth val="0"/>
          <c:extLst>
            <c:ext xmlns:c16="http://schemas.microsoft.com/office/drawing/2014/chart" uri="{C3380CC4-5D6E-409C-BE32-E72D297353CC}">
              <c16:uniqueId val="{00000001-C0AD-4E6A-B57F-D04395578526}"/>
            </c:ext>
          </c:extLst>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Mass_sal_nette!$A$147:$A$209</c:f>
              <c:numCache>
                <c:formatCode>mmm\-yy</c:formatCode>
                <c:ptCount val="63"/>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numCache>
            </c:numRef>
          </c:cat>
          <c:val>
            <c:numRef>
              <c:f>Vol_hor!$F$147:$F$209</c:f>
              <c:numCache>
                <c:formatCode>0.0%</c:formatCode>
                <c:ptCount val="63"/>
                <c:pt idx="0">
                  <c:v>7.9776493031018525E-3</c:v>
                </c:pt>
                <c:pt idx="1">
                  <c:v>2.0747063441035607E-2</c:v>
                </c:pt>
                <c:pt idx="2">
                  <c:v>2.8309023174647674E-2</c:v>
                </c:pt>
                <c:pt idx="3">
                  <c:v>3.0351819381727374E-2</c:v>
                </c:pt>
                <c:pt idx="4">
                  <c:v>2.5779802380658579E-2</c:v>
                </c:pt>
                <c:pt idx="5">
                  <c:v>3.4286612446190246E-2</c:v>
                </c:pt>
                <c:pt idx="6">
                  <c:v>3.9191957797506172E-2</c:v>
                </c:pt>
                <c:pt idx="7">
                  <c:v>4.9382144440670572E-2</c:v>
                </c:pt>
                <c:pt idx="8">
                  <c:v>5.5862952730493909E-2</c:v>
                </c:pt>
                <c:pt idx="9">
                  <c:v>5.2148076080958061E-2</c:v>
                </c:pt>
                <c:pt idx="10">
                  <c:v>5.1048268220959869E-2</c:v>
                </c:pt>
                <c:pt idx="11">
                  <c:v>4.6652966829005882E-2</c:v>
                </c:pt>
                <c:pt idx="12">
                  <c:v>4.6168016941212198E-2</c:v>
                </c:pt>
                <c:pt idx="13">
                  <c:v>4.8142096703110981E-2</c:v>
                </c:pt>
                <c:pt idx="14">
                  <c:v>4.8339564945956592E-2</c:v>
                </c:pt>
                <c:pt idx="15">
                  <c:v>4.4608585999603934E-2</c:v>
                </c:pt>
                <c:pt idx="16">
                  <c:v>3.9904473931770434E-2</c:v>
                </c:pt>
                <c:pt idx="17">
                  <c:v>2.8061477271758672E-2</c:v>
                </c:pt>
                <c:pt idx="18">
                  <c:v>2.0043250469422791E-2</c:v>
                </c:pt>
                <c:pt idx="19">
                  <c:v>1.0452308019475387E-2</c:v>
                </c:pt>
                <c:pt idx="20">
                  <c:v>1.6647879494793294E-3</c:v>
                </c:pt>
                <c:pt idx="21">
                  <c:v>4.2342674534538993E-3</c:v>
                </c:pt>
                <c:pt idx="22">
                  <c:v>8.7979668317761384E-3</c:v>
                </c:pt>
                <c:pt idx="23">
                  <c:v>1.929195364032843E-2</c:v>
                </c:pt>
                <c:pt idx="24">
                  <c:v>3.5423656550033655E-2</c:v>
                </c:pt>
                <c:pt idx="25">
                  <c:v>3.2418181922954092E-2</c:v>
                </c:pt>
                <c:pt idx="26">
                  <c:v>1.7665841092723289E-2</c:v>
                </c:pt>
                <c:pt idx="27">
                  <c:v>1.5076120210896882E-2</c:v>
                </c:pt>
                <c:pt idx="28">
                  <c:v>1.0092181572392001E-3</c:v>
                </c:pt>
                <c:pt idx="29">
                  <c:v>-7.4213217510745721E-3</c:v>
                </c:pt>
                <c:pt idx="30">
                  <c:v>-2.1016929590843447E-2</c:v>
                </c:pt>
                <c:pt idx="31">
                  <c:v>-3.1093788686958335E-2</c:v>
                </c:pt>
                <c:pt idx="32">
                  <c:v>-4.0508023833083828E-2</c:v>
                </c:pt>
                <c:pt idx="33">
                  <c:v>-4.227600052100533E-2</c:v>
                </c:pt>
                <c:pt idx="34">
                  <c:v>-3.3557579550472671E-2</c:v>
                </c:pt>
                <c:pt idx="35">
                  <c:v>-4.8235100841002798E-2</c:v>
                </c:pt>
                <c:pt idx="36">
                  <c:v>-5.0633625783897629E-2</c:v>
                </c:pt>
                <c:pt idx="37">
                  <c:v>-4.7602097930805054E-2</c:v>
                </c:pt>
                <c:pt idx="38">
                  <c:v>-3.6437105454118046E-2</c:v>
                </c:pt>
                <c:pt idx="39">
                  <c:v>-2.9535682977561373E-2</c:v>
                </c:pt>
                <c:pt idx="40">
                  <c:v>-2.268880282001795E-2</c:v>
                </c:pt>
                <c:pt idx="41">
                  <c:v>-1.6512396243187899E-2</c:v>
                </c:pt>
                <c:pt idx="42">
                  <c:v>-1.9843481318720158E-2</c:v>
                </c:pt>
                <c:pt idx="43">
                  <c:v>-1.0977666638865902E-2</c:v>
                </c:pt>
                <c:pt idx="44">
                  <c:v>-1.7283455263306102E-4</c:v>
                </c:pt>
                <c:pt idx="45">
                  <c:v>5.3586038661030955E-3</c:v>
                </c:pt>
                <c:pt idx="46">
                  <c:v>1.7449825449753487E-2</c:v>
                </c:pt>
                <c:pt idx="47">
                  <c:v>2.1499158559000753E-2</c:v>
                </c:pt>
                <c:pt idx="48">
                  <c:v>2.2510252280214305E-2</c:v>
                </c:pt>
                <c:pt idx="49">
                  <c:v>1.8896422595700235E-2</c:v>
                </c:pt>
                <c:pt idx="50">
                  <c:v>1.2167604670056509E-2</c:v>
                </c:pt>
                <c:pt idx="51">
                  <c:v>1.8685863614489984E-2</c:v>
                </c:pt>
                <c:pt idx="52">
                  <c:v>1.5457652980201964E-3</c:v>
                </c:pt>
                <c:pt idx="53">
                  <c:v>-5.1762919892880399E-3</c:v>
                </c:pt>
                <c:pt idx="54">
                  <c:v>-1.0657723582421563E-2</c:v>
                </c:pt>
                <c:pt idx="55">
                  <c:v>-1.4925940753843792E-2</c:v>
                </c:pt>
                <c:pt idx="56">
                  <c:v>-7.8643850088117029E-3</c:v>
                </c:pt>
                <c:pt idx="57">
                  <c:v>-5.0564625407364394E-3</c:v>
                </c:pt>
                <c:pt idx="58">
                  <c:v>-7.0647230144792461E-3</c:v>
                </c:pt>
                <c:pt idx="59">
                  <c:v>-2.4480909526808814E-2</c:v>
                </c:pt>
                <c:pt idx="60">
                  <c:v>-0.13616993353431905</c:v>
                </c:pt>
                <c:pt idx="61">
                  <c:v>-0.40786623555554247</c:v>
                </c:pt>
                <c:pt idx="62">
                  <c:v>-1.2051746547457109E-2</c:v>
                </c:pt>
              </c:numCache>
            </c:numRef>
          </c:val>
          <c:smooth val="0"/>
          <c:extLst>
            <c:ext xmlns:c16="http://schemas.microsoft.com/office/drawing/2014/chart" uri="{C3380CC4-5D6E-409C-BE32-E72D297353CC}">
              <c16:uniqueId val="{00000002-C0AD-4E6A-B57F-D04395578526}"/>
            </c:ext>
          </c:extLst>
        </c:ser>
        <c:dLbls>
          <c:showLegendKey val="0"/>
          <c:showVal val="0"/>
          <c:showCatName val="0"/>
          <c:showSerName val="0"/>
          <c:showPercent val="0"/>
          <c:showBubbleSize val="0"/>
        </c:dLbls>
        <c:smooth val="0"/>
        <c:axId val="224811648"/>
        <c:axId val="224825728"/>
      </c:lineChart>
      <c:dateAx>
        <c:axId val="224811648"/>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4825728"/>
        <c:crosses val="autoZero"/>
        <c:auto val="1"/>
        <c:lblOffset val="100"/>
        <c:baseTimeUnit val="months"/>
        <c:majorUnit val="12"/>
        <c:majorTimeUnit val="months"/>
        <c:minorUnit val="6"/>
        <c:minorTimeUnit val="months"/>
      </c:dateAx>
      <c:valAx>
        <c:axId val="224825728"/>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4811648"/>
        <c:crosses val="autoZero"/>
        <c:crossBetween val="between"/>
        <c:majorUnit val="3.0000000000000002E-2"/>
      </c:valAx>
      <c:spPr>
        <a:noFill/>
        <a:ln w="12700">
          <a:solidFill>
            <a:srgbClr val="808080"/>
          </a:solidFill>
          <a:prstDash val="solid"/>
        </a:ln>
      </c:spPr>
    </c:plotArea>
    <c:legend>
      <c:legendPos val="r"/>
      <c:layout>
        <c:manualLayout>
          <c:xMode val="edge"/>
          <c:yMode val="edge"/>
          <c:x val="8.4278768233387397E-2"/>
          <c:y val="0.78181818181818186"/>
          <c:w val="0.87520259319286808"/>
          <c:h val="0.1600000000000000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trlProps/ctrlProp1.xml><?xml version="1.0" encoding="utf-8"?>
<formControlPr xmlns="http://schemas.microsoft.com/office/spreadsheetml/2009/9/main" objectType="Drop" dropStyle="combo" dx="16" fmlaLink="Synth!$D$3" fmlaRange="PARAMETRE!$A$1:$A$4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w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28572</xdr:rowOff>
    </xdr:from>
    <xdr:to>
      <xdr:col>10</xdr:col>
      <xdr:colOff>381000</xdr:colOff>
      <xdr:row>111</xdr:row>
      <xdr:rowOff>10026</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9050" y="28572"/>
          <a:ext cx="8172450" cy="16675270"/>
        </a:xfrm>
        <a:prstGeom prst="rect">
          <a:avLst/>
        </a:prstGeom>
        <a:solidFill>
          <a:srgbClr val="FFFFFF"/>
        </a:solidFill>
        <a:ln w="9525">
          <a:solidFill>
            <a:srgbClr val="000000"/>
          </a:solidFill>
          <a:miter lim="800000"/>
          <a:headEnd/>
          <a:tailEnd/>
        </a:ln>
      </xdr:spPr>
      <xdr:txBody>
        <a:bodyPr vertOverflow="clip" wrap="square" lIns="72000" tIns="72000" rIns="72000" bIns="72000" anchor="ctr" upright="1"/>
        <a:lstStyle/>
        <a:p>
          <a:pPr algn="just" rtl="0">
            <a:defRPr sz="1000"/>
          </a:pPr>
          <a:r>
            <a:rPr lang="fr-FR" sz="900" b="1" i="0" u="sng" strike="noStrike" baseline="0">
              <a:solidFill>
                <a:srgbClr val="009999"/>
              </a:solidFill>
              <a:latin typeface="Arial" pitchFamily="34" charset="0"/>
              <a:cs typeface="Arial" pitchFamily="34" charset="0"/>
            </a:rPr>
            <a:t>Champ d'analyse</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concernent les particuliers qui emploient des salariés à domicile qu'ils rémunèrent directement . Le champ d'analyse comprend également les employeurs d'assistantes maternelles, mais pas les clients d'associations et d'entreprises prestataires de service.</a:t>
          </a: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Sources et modes déclaratifs</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Suivant le mode de déclaration de leurs cotisations sociales et le type de service exercé par le salarié (garde d'enfant ou autre), les particuliers employeurs de personnel de maison sont distingués en quatre groupes : les utilisateurs de la déclaration nominative trimestrielle simplifiée (DNS), les utilisateurs du titre de travail simplifié (TTS), les utilisateurs du chèque emploi service universel (Cesu) et les bénéficiaires de la Prestation d’accueil du jeune enfant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déclaration nominative trimestrielle simplifiée</a:t>
          </a:r>
          <a:r>
            <a:rPr lang="fr-FR" sz="900" b="0" i="0" u="none" strike="noStrike" baseline="0">
              <a:solidFill>
                <a:srgbClr val="000000"/>
              </a:solidFill>
              <a:latin typeface="Arial" pitchFamily="34" charset="0"/>
              <a:cs typeface="Arial" pitchFamily="34" charset="0"/>
            </a:rPr>
            <a:t> est le système de déclaration le plus ancien. Il est ouvert à tous les employeurs et constitue le support obligatoire pour les bénéficiaires de l’Aged. A l’inverse depuis 2004, les personnes ayant recours à une garde d’enfant à domicile dans le cadre de la Paje doivent utiliser le système de déclaration spécifique à cette nouvelle prestation. </a:t>
          </a:r>
        </a:p>
        <a:p>
          <a:pPr algn="just" rtl="0">
            <a:defRPr sz="1000"/>
          </a:pPr>
          <a:r>
            <a:rPr lang="fr-FR" sz="900" b="0" i="0" u="none" strike="noStrike" baseline="0">
              <a:solidFill>
                <a:srgbClr val="000000"/>
              </a:solidFill>
              <a:latin typeface="Arial" pitchFamily="34" charset="0"/>
              <a:cs typeface="Arial" pitchFamily="34" charset="0"/>
            </a:rPr>
            <a:t>- Le</a:t>
          </a:r>
          <a:r>
            <a:rPr lang="fr-FR" sz="900" b="1" i="0" u="none" strike="noStrike" baseline="0">
              <a:solidFill>
                <a:srgbClr val="000000"/>
              </a:solidFill>
              <a:latin typeface="Arial" pitchFamily="34" charset="0"/>
              <a:cs typeface="Arial" pitchFamily="34" charset="0"/>
            </a:rPr>
            <a:t> titre de travail simplifié</a:t>
          </a:r>
          <a:r>
            <a:rPr lang="fr-FR" sz="900" b="0" i="0" u="none" strike="noStrike" baseline="0">
              <a:solidFill>
                <a:srgbClr val="000000"/>
              </a:solidFill>
              <a:latin typeface="Arial" pitchFamily="34" charset="0"/>
              <a:cs typeface="Arial" pitchFamily="34" charset="0"/>
            </a:rPr>
            <a:t>, créé en 2000, est destiné à simplifier les formalités sociales liées à l’emploi de salariés dans les DOM. La déclaration se fait à travers des volets sociaux qui ont un format similaire à celui du Cesu.</a:t>
          </a:r>
        </a:p>
        <a:p>
          <a:pPr algn="just" rtl="0">
            <a:defRPr sz="1000"/>
          </a:pPr>
          <a:r>
            <a:rPr lang="fr-FR" sz="900" b="0" i="0" u="none" strike="noStrike" baseline="0">
              <a:solidFill>
                <a:srgbClr val="000000"/>
              </a:solidFill>
              <a:latin typeface="Arial" pitchFamily="34" charset="0"/>
              <a:cs typeface="Arial" pitchFamily="34" charset="0"/>
            </a:rPr>
            <a:t>- Le c</a:t>
          </a:r>
          <a:r>
            <a:rPr lang="fr-FR" sz="900" b="1" i="0" u="none" strike="noStrike" baseline="0">
              <a:solidFill>
                <a:srgbClr val="000000"/>
              </a:solidFill>
              <a:latin typeface="Arial" pitchFamily="34" charset="0"/>
              <a:cs typeface="Arial" pitchFamily="34" charset="0"/>
            </a:rPr>
            <a:t>hèque emploi service universel</a:t>
          </a:r>
          <a:r>
            <a:rPr lang="fr-FR" sz="900" b="0" i="0" u="none" strike="noStrike" baseline="0">
              <a:solidFill>
                <a:srgbClr val="000000"/>
              </a:solidFill>
              <a:latin typeface="Arial" pitchFamily="34" charset="0"/>
              <a:cs typeface="Arial" pitchFamily="34" charset="0"/>
            </a:rPr>
            <a:t>, mis en place en 1993, permet de simplifier les formalités administratives liées à l’embauche, à la rémunération et à la déclaration d’un salarié à domicile. Il se décline en deux formats : un chéquier composé de chèques classiques ou un carnet de titres pré-financés, tous les deux destinés à rémunérer le salarié. Dans les deux cas, il est accompagné de volets sociaux comportant notamment des informations sur le salaire horaire net et la durée de la période d’emploi. L’exploitation de ces volets par le Centre national de traitement du chèque emploi service universel (Cncesu) permet de calculer et de prélever les cotisations à la charge de l’employeur, d’établir les attestations de salaire destinées aux salariés et de transmettre aux partenaires les informations permettant l’ouverture des droits maladie, vieillesse et chômage des salariés.</a:t>
          </a: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prestation d’accueil du jeune enfant</a:t>
          </a:r>
          <a:r>
            <a:rPr lang="fr-FR" sz="900" b="0" i="0" u="none" strike="noStrike" baseline="0">
              <a:solidFill>
                <a:srgbClr val="000000"/>
              </a:solidFill>
              <a:latin typeface="Arial" pitchFamily="34" charset="0"/>
              <a:cs typeface="Arial" pitchFamily="34" charset="0"/>
            </a:rPr>
            <a:t>, qui a vu le jour au 1er janvier 2004, s’est accompagnée de la mise en place d’un mode de recouvrement particulier proche de celui du chèque emploi service universel. Un chéquier comportant les volets sociaux destinés à établir les déclarations de cotisations sociales est mis à disposition de chaque employeur. Tous les mois, de dernier doit envoyer une déclaration au centre national Pajemploi qui calcule les cotisations prises en charge par la branche famille et éventuellement à la charge de l’employeur. Le centre Pajemploi établit aussi les attestations de salaire destinées aux salariés, transmet aux partenaires les informations permettant l’ouverture des droits maladie, vieillesse, chômage du salarié et adresse les éléments nécessaires aux Caf et MSA pour verser à l’employeur l’aide complémentaire relative à la prise en charge partielle du salaire versé à la garde d’enfant.</a:t>
          </a:r>
        </a:p>
        <a:p>
          <a:pPr algn="just" rtl="0">
            <a:defRPr sz="1000"/>
          </a:pPr>
          <a:r>
            <a:rPr lang="fr-FR" sz="900" b="0" i="0" u="none" strike="noStrike" baseline="0">
              <a:solidFill>
                <a:srgbClr val="000000"/>
              </a:solidFill>
              <a:latin typeface="Arial" pitchFamily="34" charset="0"/>
              <a:cs typeface="Arial" pitchFamily="34" charset="0"/>
            </a:rPr>
            <a:t>On dispose ainsi de quatre sources qui correspondent aux supports déclaratifs des Urssaf, des CGSS, du Cncesu et du centre Pajemploi.</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Trois catégories d’employeurs sont définies dans l'Acoss Stat :</a:t>
          </a:r>
        </a:p>
        <a:p>
          <a:pPr algn="just" rtl="0">
            <a:defRPr sz="1000"/>
          </a:pPr>
          <a:r>
            <a:rPr lang="fr-FR" sz="900" b="0" i="0" u="none" strike="noStrike" baseline="0">
              <a:solidFill>
                <a:srgbClr val="000000"/>
              </a:solidFill>
              <a:latin typeface="Arial" pitchFamily="34" charset="0"/>
              <a:cs typeface="Arial" pitchFamily="34" charset="0"/>
            </a:rPr>
            <a:t>- </a:t>
          </a:r>
          <a:r>
            <a:rPr lang="fr-FR" sz="900" b="1" i="0" u="none" strike="noStrike" baseline="0">
              <a:solidFill>
                <a:srgbClr val="000000"/>
              </a:solidFill>
              <a:latin typeface="Arial" pitchFamily="34" charset="0"/>
              <a:cs typeface="Arial" pitchFamily="34" charset="0"/>
            </a:rPr>
            <a:t>Les employeurs de salariés à domicile hors garde d’enfants</a:t>
          </a:r>
          <a:r>
            <a:rPr lang="fr-FR" sz="900" b="0" i="0" u="none" strike="noStrike" baseline="0">
              <a:solidFill>
                <a:srgbClr val="000000"/>
              </a:solidFill>
              <a:latin typeface="Arial" pitchFamily="34" charset="0"/>
              <a:cs typeface="Arial" pitchFamily="34" charset="0"/>
            </a:rPr>
            <a:t> recouvre l’ensemble des déclarants du Cesu et du TTS, ainsi que ceux de la DNS qui ne bénéficient ni de l’Aged ni de l’Afeama.</a:t>
          </a:r>
        </a:p>
        <a:p>
          <a:pPr algn="just" rtl="0">
            <a:defRPr sz="1000"/>
          </a:pPr>
          <a:r>
            <a:rPr lang="fr-FR" sz="900" b="0" i="0" u="none" strike="noStrike" baseline="0">
              <a:solidFill>
                <a:srgbClr val="000000"/>
              </a:solidFill>
              <a:latin typeface="Arial" pitchFamily="34" charset="0"/>
              <a:cs typeface="Arial" pitchFamily="34" charset="0"/>
            </a:rPr>
            <a:t>- Les parents employeurs de </a:t>
          </a:r>
          <a:r>
            <a:rPr lang="fr-FR" sz="900" b="1" i="0" u="none" strike="noStrike" baseline="0">
              <a:solidFill>
                <a:srgbClr val="000000"/>
              </a:solidFill>
              <a:latin typeface="Arial" pitchFamily="34" charset="0"/>
              <a:cs typeface="Arial" pitchFamily="34" charset="0"/>
            </a:rPr>
            <a:t>garde d’enfants à domicile</a:t>
          </a:r>
          <a:r>
            <a:rPr lang="fr-FR" sz="900" b="0" i="0" u="none" strike="noStrike" baseline="0">
              <a:solidFill>
                <a:srgbClr val="000000"/>
              </a:solidFill>
              <a:latin typeface="Arial" pitchFamily="34" charset="0"/>
              <a:cs typeface="Arial" pitchFamily="34" charset="0"/>
            </a:rPr>
            <a:t> qui déclarent à la DNS et bénéficient de l’Aged ainsi que ceux de la Paje bénéficiant du “complément libre choix du mode de garde” pour la garde d’enfant à domicile.</a:t>
          </a:r>
        </a:p>
        <a:p>
          <a:pPr algn="just" rtl="0">
            <a:defRPr sz="1000"/>
          </a:pPr>
          <a:r>
            <a:rPr lang="fr-FR" sz="900" b="0" i="0" u="none" strike="noStrike" baseline="0">
              <a:solidFill>
                <a:srgbClr val="000000"/>
              </a:solidFill>
              <a:latin typeface="Arial" pitchFamily="34" charset="0"/>
              <a:cs typeface="Arial" pitchFamily="34" charset="0"/>
            </a:rPr>
            <a:t>- Les parents employeurs d’</a:t>
          </a:r>
          <a:r>
            <a:rPr lang="fr-FR" sz="900" b="1" i="0" u="none" strike="noStrike" baseline="0">
              <a:solidFill>
                <a:srgbClr val="000000"/>
              </a:solidFill>
              <a:latin typeface="Arial" pitchFamily="34" charset="0"/>
              <a:cs typeface="Arial" pitchFamily="34" charset="0"/>
            </a:rPr>
            <a:t>assistantes maternelles</a:t>
          </a:r>
          <a:r>
            <a:rPr lang="fr-FR" sz="900" b="0" i="0" u="none" strike="noStrike" baseline="0">
              <a:solidFill>
                <a:srgbClr val="000000"/>
              </a:solidFill>
              <a:latin typeface="Arial" pitchFamily="34" charset="0"/>
              <a:cs typeface="Arial" pitchFamily="34" charset="0"/>
            </a:rPr>
            <a:t> qui perçoivent l’Afeama (DNS) et le “complément libre choix du mode de garde” pour assistantes maternelles (Paje).</a:t>
          </a:r>
        </a:p>
        <a:p>
          <a:pPr algn="just" rtl="0">
            <a:defRPr sz="1000"/>
          </a:pPr>
          <a:endParaRPr lang="fr-FR" sz="900" b="0" i="0" u="none" strike="noStrike" baseline="0">
            <a:solidFill>
              <a:srgbClr val="000000"/>
            </a:solidFill>
            <a:latin typeface="Arial" pitchFamily="34" charset="0"/>
            <a:cs typeface="Arial" pitchFamily="34" charset="0"/>
          </a:endParaRPr>
        </a:p>
        <a:p>
          <a:pPr rtl="0" fontAlgn="base"/>
          <a:r>
            <a:rPr lang="fr-FR" sz="900" b="1" i="0" u="sng" baseline="0">
              <a:latin typeface="Arial" pitchFamily="34" charset="0"/>
              <a:ea typeface="+mn-ea"/>
              <a:cs typeface="Arial" pitchFamily="34" charset="0"/>
            </a:rPr>
            <a:t>Les dispositifs d'exonération de cotisations sociales</a:t>
          </a:r>
          <a:endParaRPr lang="fr-FR" sz="900" b="0" i="0" baseline="0">
            <a:latin typeface="Arial" pitchFamily="34" charset="0"/>
            <a:ea typeface="+mn-ea"/>
            <a:cs typeface="Arial" pitchFamily="34" charset="0"/>
          </a:endParaRPr>
        </a:p>
        <a:p>
          <a:pPr rtl="0"/>
          <a:r>
            <a:rPr lang="fr-FR" sz="900" b="1" i="0" baseline="0">
              <a:latin typeface="Arial" pitchFamily="34" charset="0"/>
              <a:ea typeface="+mn-ea"/>
              <a:cs typeface="Arial" pitchFamily="34" charset="0"/>
            </a:rPr>
            <a:t>Les prises en charge par la CAF de tout ou partie des cotisations pour les bénéficiaires de l'Afeama, Aged et Paje-Ged et Paje-AM ne sont pas inclues dans ces montants.</a:t>
          </a:r>
          <a:endParaRPr lang="fr-FR" sz="900">
            <a:latin typeface="Arial" pitchFamily="34" charset="0"/>
            <a:ea typeface="+mn-ea"/>
            <a:cs typeface="Arial" pitchFamily="34" charset="0"/>
          </a:endParaRPr>
        </a:p>
        <a:p>
          <a:pPr rtl="0" fontAlgn="base"/>
          <a:endParaRPr lang="fr-FR" sz="900" b="1" i="0" baseline="0">
            <a:latin typeface="Arial" pitchFamily="34" charset="0"/>
            <a:ea typeface="+mn-ea"/>
            <a:cs typeface="Arial" pitchFamily="34" charset="0"/>
          </a:endParaRPr>
        </a:p>
        <a:p>
          <a:pPr rtl="0" fontAlgn="base"/>
          <a:r>
            <a:rPr lang="fr-FR" sz="900" b="1" i="0" baseline="0">
              <a:latin typeface="Arial" pitchFamily="34" charset="0"/>
              <a:ea typeface="+mn-ea"/>
              <a:cs typeface="Arial" pitchFamily="34" charset="0"/>
            </a:rPr>
            <a:t>Depuis le 1</a:t>
          </a:r>
          <a:r>
            <a:rPr lang="fr-FR" sz="900" b="1" i="0" baseline="30000">
              <a:latin typeface="Arial" pitchFamily="34" charset="0"/>
              <a:ea typeface="+mn-ea"/>
              <a:cs typeface="Arial" pitchFamily="34" charset="0"/>
            </a:rPr>
            <a:t>er </a:t>
          </a:r>
          <a:r>
            <a:rPr lang="fr-FR" sz="900" b="1" i="0" baseline="0">
              <a:latin typeface="Arial" pitchFamily="34" charset="0"/>
              <a:ea typeface="+mn-ea"/>
              <a:cs typeface="Arial" pitchFamily="34" charset="0"/>
            </a:rPr>
            <a:t>janvier 2008, la cotisation « accident du travail » est exclue du champ des exonérations.</a:t>
          </a:r>
          <a:endParaRPr lang="fr-FR" sz="900" b="0" i="0" baseline="0">
            <a:latin typeface="Arial" pitchFamily="34" charset="0"/>
            <a:ea typeface="+mn-ea"/>
            <a:cs typeface="Arial" pitchFamily="34" charset="0"/>
          </a:endParaRPr>
        </a:p>
        <a:p>
          <a:pPr rtl="0" fontAlgn="base"/>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Nous distinguons quatre types d'exonérations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t>
          </a:r>
          <a:r>
            <a:rPr lang="fr-FR" sz="900" b="1" i="0" baseline="0">
              <a:latin typeface="Arial" pitchFamily="34" charset="0"/>
              <a:ea typeface="+mn-ea"/>
              <a:cs typeface="Arial" pitchFamily="34" charset="0"/>
            </a:rPr>
            <a:t>Allocation personnalisée d'autonomie (APA)</a:t>
          </a:r>
          <a:r>
            <a:rPr lang="fr-FR" sz="900" b="0" i="0" baseline="0">
              <a:latin typeface="Arial" pitchFamily="34" charset="0"/>
              <a:ea typeface="+mn-ea"/>
              <a:cs typeface="Arial" pitchFamily="34" charset="0"/>
            </a:rPr>
            <a:t> s'adresse aux personnes âgées d'au moins de 60 ans et confrontées à des situations de perte d'autonomie. Seules les personnes appartenant au quatre premiers groupe iso-ressources (GIR 1 à 4) peuvent bénéficier de l'Apa. Toute personne ne vivant plus à son domicile ou faisant appel à un prestataire n’est pas ici comptabilisée. Les bénéficiaires de l'Apa bénéficient d'une exonération totale des cotisations patronales. Les données ne recouvrent que cette dernière.</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pour les </a:t>
          </a:r>
          <a:r>
            <a:rPr lang="fr-FR" sz="900" b="1" i="0" baseline="0">
              <a:latin typeface="Arial" pitchFamily="34" charset="0"/>
              <a:ea typeface="+mn-ea"/>
              <a:cs typeface="Arial" pitchFamily="34" charset="0"/>
            </a:rPr>
            <a:t>Plus de 70 ans</a:t>
          </a:r>
          <a:r>
            <a:rPr lang="fr-FR" sz="900" b="0" i="0" baseline="0">
              <a:latin typeface="Arial" pitchFamily="34" charset="0"/>
              <a:ea typeface="+mn-ea"/>
              <a:cs typeface="Arial" pitchFamily="34" charset="0"/>
            </a:rPr>
            <a:t> concernent la totalité des cotisations patronales, dans la limite du plafond de 65 SMIC.</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a:t>
          </a:r>
          <a:r>
            <a:rPr lang="fr-FR" sz="900" b="1" i="0" baseline="0">
              <a:latin typeface="Arial" pitchFamily="34" charset="0"/>
              <a:ea typeface="+mn-ea"/>
              <a:cs typeface="Arial" pitchFamily="34" charset="0"/>
            </a:rPr>
            <a:t>15 points</a:t>
          </a:r>
          <a:r>
            <a:rPr lang="fr-FR" sz="900" b="0" i="0" baseline="0">
              <a:latin typeface="Arial" pitchFamily="34" charset="0"/>
              <a:ea typeface="+mn-ea"/>
              <a:cs typeface="Arial" pitchFamily="34" charset="0"/>
            </a:rPr>
            <a:t> est une réduction de 15 points du taux de cotisations patronales pour les cotisants déclarant les revenus de leur salarié au réel. Elle est effective du 1er janvier 2006 au 31 décembre 2010 inclus. Les bénéficiaires de l’Aged et de la Paje-Ged peuvent cumuler avec l’exonération « 15 points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75 centimes</a:t>
          </a:r>
          <a:r>
            <a:rPr lang="fr-FR" sz="900" b="0" i="0" baseline="0">
              <a:solidFill>
                <a:schemeClr val="accent3">
                  <a:lumMod val="75000"/>
                </a:schemeClr>
              </a:solidFill>
              <a:latin typeface="Arial" pitchFamily="34" charset="0"/>
              <a:ea typeface="+mn-ea"/>
              <a:cs typeface="Arial" pitchFamily="34" charset="0"/>
            </a:rPr>
            <a:t> (du 01 janvier 2013 au 30 novembre 2015</a:t>
          </a:r>
          <a:r>
            <a:rPr lang="fr-FR" sz="900" b="1" i="0" baseline="0">
              <a:solidFill>
                <a:schemeClr val="accent3">
                  <a:lumMod val="75000"/>
                </a:schemeClr>
              </a:solidFill>
              <a:latin typeface="Arial" pitchFamily="34" charset="0"/>
              <a:ea typeface="+mn-ea"/>
              <a:cs typeface="Arial" pitchFamily="34" charset="0"/>
            </a:rPr>
            <a:t>) </a:t>
          </a:r>
          <a:r>
            <a:rPr lang="fr-FR" sz="900" b="0" i="0" baseline="0">
              <a:latin typeface="Arial" pitchFamily="34" charset="0"/>
              <a:ea typeface="+mn-ea"/>
              <a:cs typeface="Arial" pitchFamily="34" charset="0"/>
            </a:rPr>
            <a:t>est une déduction de 75 centimes sur le nombre d'heures effectivement travaillées (c'est-à-dire hors congés payés). Elle concerne les employeurs à domicile (c'est-à-dire hors assistante maternelle). Son montant se limite à la cotisation patronale due au titre de la maladie. Elle est non cumulable avec d’autres exonérations et prend effet le 1</a:t>
          </a:r>
          <a:r>
            <a:rPr lang="fr-FR" sz="900" b="0" i="0" baseline="30000">
              <a:latin typeface="Arial" pitchFamily="34" charset="0"/>
              <a:ea typeface="+mn-ea"/>
              <a:cs typeface="Arial" pitchFamily="34" charset="0"/>
            </a:rPr>
            <a:t>er</a:t>
          </a:r>
          <a:r>
            <a:rPr lang="fr-FR" sz="900" b="0" i="0" baseline="0">
              <a:latin typeface="Arial" pitchFamily="34" charset="0"/>
              <a:ea typeface="+mn-ea"/>
              <a:cs typeface="Arial" pitchFamily="34" charset="0"/>
            </a:rPr>
            <a:t> janvier 2013.</a:t>
          </a:r>
        </a:p>
        <a:p>
          <a:pPr rtl="0" fontAlgn="base"/>
          <a:r>
            <a:rPr lang="fr-FR" sz="900" b="0" i="0" baseline="0">
              <a:solidFill>
                <a:sysClr val="windowText" lastClr="000000"/>
              </a:solidFill>
              <a:latin typeface="Arial" pitchFamily="34" charset="0"/>
              <a:ea typeface="+mn-ea"/>
              <a:cs typeface="Arial" pitchFamily="34" charset="0"/>
            </a:rPr>
            <a:t>- La </a:t>
          </a:r>
          <a:r>
            <a:rPr lang="fr-FR" sz="900" b="1" i="0" baseline="0">
              <a:solidFill>
                <a:sysClr val="windowText" lastClr="000000"/>
              </a:solidFill>
              <a:latin typeface="Arial" pitchFamily="34" charset="0"/>
              <a:ea typeface="+mn-ea"/>
              <a:cs typeface="Arial" pitchFamily="34" charset="0"/>
            </a:rPr>
            <a:t>déduction forfaitaire de 1,5€ </a:t>
          </a:r>
          <a:r>
            <a:rPr lang="fr-FR" sz="1100" b="0" i="0" baseline="0">
              <a:latin typeface="+mn-lt"/>
              <a:ea typeface="+mn-ea"/>
              <a:cs typeface="+mn-cs"/>
            </a:rPr>
            <a:t> </a:t>
          </a:r>
          <a:r>
            <a:rPr lang="fr-FR" sz="900" b="0" i="0" baseline="0">
              <a:solidFill>
                <a:schemeClr val="accent3">
                  <a:lumMod val="75000"/>
                </a:schemeClr>
              </a:solidFill>
              <a:latin typeface="Arial" pitchFamily="34" charset="0"/>
              <a:ea typeface="+mn-ea"/>
              <a:cs typeface="Arial" pitchFamily="34" charset="0"/>
            </a:rPr>
            <a:t>(du 01 janvier 2015 au 30 novembre 2015)</a:t>
          </a:r>
        </a:p>
        <a:p>
          <a:pPr rtl="0"/>
          <a:r>
            <a:rPr lang="fr-FR" sz="900">
              <a:solidFill>
                <a:sysClr val="windowText" lastClr="000000"/>
              </a:solidFill>
              <a:latin typeface="Arial" pitchFamily="34" charset="0"/>
              <a:ea typeface="+mn-ea"/>
              <a:cs typeface="Arial" pitchFamily="34" charset="0"/>
            </a:rPr>
            <a:t>Au 1</a:t>
          </a:r>
          <a:r>
            <a:rPr lang="fr-FR" sz="900" baseline="30000">
              <a:solidFill>
                <a:sysClr val="windowText" lastClr="000000"/>
              </a:solidFill>
              <a:latin typeface="Arial" pitchFamily="34" charset="0"/>
              <a:ea typeface="+mn-ea"/>
              <a:cs typeface="Arial" pitchFamily="34" charset="0"/>
            </a:rPr>
            <a:t>er</a:t>
          </a:r>
          <a:r>
            <a:rPr lang="fr-FR" sz="900">
              <a:solidFill>
                <a:sysClr val="windowText" lastClr="000000"/>
              </a:solidFill>
              <a:latin typeface="Arial" pitchFamily="34" charset="0"/>
              <a:ea typeface="+mn-ea"/>
              <a:cs typeface="Arial" pitchFamily="34" charset="0"/>
            </a:rPr>
            <a:t> janvier 2015, les employeurs déclarant la garde de leurs enfants de 6 à 13 ans révolus à Pajemploi ( et ne bénéficiant pas</a:t>
          </a:r>
          <a:r>
            <a:rPr lang="fr-FR" sz="900" baseline="0">
              <a:solidFill>
                <a:sysClr val="windowText" lastClr="000000"/>
              </a:solidFill>
              <a:latin typeface="Arial" pitchFamily="34" charset="0"/>
              <a:ea typeface="+mn-ea"/>
              <a:cs typeface="Arial" pitchFamily="34" charset="0"/>
            </a:rPr>
            <a:t> du CMG) </a:t>
          </a:r>
          <a:r>
            <a:rPr lang="fr-FR" sz="900">
              <a:solidFill>
                <a:sysClr val="windowText" lastClr="000000"/>
              </a:solidFill>
              <a:latin typeface="Arial" pitchFamily="34" charset="0"/>
              <a:ea typeface="+mn-ea"/>
              <a:cs typeface="Arial" pitchFamily="34" charset="0"/>
            </a:rPr>
            <a:t>bénéficient d’une déduction des cotisations sociales de 1€50 par heure travaillée </a:t>
          </a:r>
          <a:r>
            <a:rPr lang="fr-FR" sz="900" b="0" i="0" baseline="0">
              <a:solidFill>
                <a:sysClr val="windowText" lastClr="000000"/>
              </a:solidFill>
              <a:latin typeface="Arial" pitchFamily="34" charset="0"/>
              <a:ea typeface="+mn-ea"/>
              <a:cs typeface="Arial" pitchFamily="34" charset="0"/>
            </a:rPr>
            <a:t>(c'est-à-dire hors congés payés) </a:t>
          </a:r>
          <a:r>
            <a:rPr lang="fr-FR" sz="900">
              <a:solidFill>
                <a:sysClr val="windowText" lastClr="000000"/>
              </a:solidFill>
              <a:latin typeface="Arial" pitchFamily="34" charset="0"/>
              <a:ea typeface="+mn-ea"/>
              <a:cs typeface="Arial" pitchFamily="34" charset="0"/>
            </a:rPr>
            <a:t>dans la limite de 40 heures/ mois (décret du 17 avril 2015). </a:t>
          </a:r>
          <a:br>
            <a:rPr lang="fr-FR" sz="900">
              <a:solidFill>
                <a:sysClr val="windowText" lastClr="000000"/>
              </a:solidFill>
              <a:latin typeface="Arial" pitchFamily="34" charset="0"/>
              <a:ea typeface="+mn-ea"/>
              <a:cs typeface="Arial" pitchFamily="34" charset="0"/>
            </a:rPr>
          </a:br>
          <a:r>
            <a:rPr lang="fr-FR" sz="900">
              <a:solidFill>
                <a:sysClr val="windowText" lastClr="000000"/>
              </a:solidFill>
              <a:latin typeface="Arial" pitchFamily="34" charset="0"/>
              <a:ea typeface="+mn-ea"/>
              <a:cs typeface="Arial" pitchFamily="34" charset="0"/>
            </a:rPr>
            <a:t>Cette déduction porte exclusivement sur les heures de garde, les cours à domicile ne sont pas concernés par cette disposition. </a:t>
          </a:r>
          <a:endParaRPr lang="fr-FR" sz="900">
            <a:solidFill>
              <a:sysClr val="windowText" lastClr="000000"/>
            </a:solidFill>
            <a:latin typeface="Arial" pitchFamily="34" charset="0"/>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forfaitaire de 2€ </a:t>
          </a:r>
          <a:r>
            <a:rPr lang="fr-FR" sz="900" b="0" i="0" baseline="0">
              <a:solidFill>
                <a:schemeClr val="accent3">
                  <a:lumMod val="75000"/>
                </a:schemeClr>
              </a:solidFill>
              <a:latin typeface="Arial" pitchFamily="34" charset="0"/>
              <a:ea typeface="+mn-ea"/>
              <a:cs typeface="Arial" pitchFamily="34" charset="0"/>
            </a:rPr>
            <a:t>(à partir du 01/12/2015)</a:t>
          </a:r>
        </a:p>
        <a:p>
          <a:pPr rtl="0"/>
          <a:r>
            <a:rPr lang="fr-FR" sz="900" b="0" i="0" baseline="0">
              <a:latin typeface="Arial" pitchFamily="34" charset="0"/>
              <a:ea typeface="+mn-ea"/>
              <a:cs typeface="Arial" pitchFamily="34" charset="0"/>
            </a:rPr>
            <a:t>A compter du 01/12/2015, </a:t>
          </a:r>
          <a:r>
            <a:rPr lang="fr-FR" sz="900">
              <a:latin typeface="Arial" pitchFamily="34" charset="0"/>
              <a:cs typeface="Arial" pitchFamily="34" charset="0"/>
            </a:rPr>
            <a:t>le montant de la réduction forfaitaire de cotisations patronales dont bénéficient les particuliers employeurs est porté à 2 euros par heure travaillée . Auparavant, la déduction était de 0,75 €, et depuis 2015 de 1,50 € pour les seules activités </a:t>
          </a:r>
          <a:r>
            <a:rPr lang="fr-FR" sz="900" u="none">
              <a:solidFill>
                <a:sysClr val="windowText" lastClr="000000"/>
              </a:solidFill>
              <a:latin typeface="Arial" pitchFamily="34" charset="0"/>
              <a:cs typeface="Arial" pitchFamily="34" charset="0"/>
            </a:rPr>
            <a:t>degarde d'enfants de 6 à 13 ans. Elle s'opérait dans la limite de 40 heures de travail par mois et par salarié, ce qui n'est plus le cas.</a:t>
          </a:r>
          <a:endParaRPr lang="fr-FR" sz="900" b="0" i="0" u="none" baseline="0">
            <a:solidFill>
              <a:sysClr val="windowText" lastClr="000000"/>
            </a:solidFill>
            <a:latin typeface="Arial" pitchFamily="34" charset="0"/>
            <a:ea typeface="+mn-ea"/>
            <a:cs typeface="Arial" pitchFamily="34" charset="0"/>
          </a:endParaRPr>
        </a:p>
        <a:p>
          <a:pPr rtl="0"/>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Les </a:t>
          </a:r>
          <a:r>
            <a:rPr lang="fr-FR" sz="900" b="1" i="0" baseline="0">
              <a:latin typeface="Arial" pitchFamily="34" charset="0"/>
              <a:ea typeface="+mn-ea"/>
              <a:cs typeface="Arial" pitchFamily="34" charset="0"/>
            </a:rPr>
            <a:t>autres exonérations</a:t>
          </a:r>
          <a:r>
            <a:rPr lang="fr-FR" sz="900" b="0" i="0" baseline="0">
              <a:latin typeface="Arial" pitchFamily="34" charset="0"/>
              <a:ea typeface="+mn-ea"/>
              <a:cs typeface="Arial" pitchFamily="34" charset="0"/>
            </a:rPr>
            <a:t> concernent la totalité des cotisations patronales et regroupent les particuliers bénéficiant d’une allocation spécifique telle que le complément d’éducation spéciale, l’allocation compensatrice ou la majoration pour tierce personne.</a:t>
          </a:r>
          <a:endParaRPr lang="fr-FR" sz="900">
            <a:latin typeface="Arial" pitchFamily="34" charset="0"/>
            <a:ea typeface="+mn-ea"/>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de particuliers employeurs (onglet </a:t>
          </a:r>
          <a:r>
            <a:rPr lang="fr-FR" sz="900" b="1" i="1" u="sng" strike="noStrike" baseline="0">
              <a:solidFill>
                <a:srgbClr val="009999"/>
              </a:solidFill>
              <a:latin typeface="Arial" pitchFamily="34" charset="0"/>
              <a:cs typeface="Arial" pitchFamily="34" charset="0"/>
            </a:rPr>
            <a:t>Nb_compte</a:t>
          </a:r>
          <a:r>
            <a:rPr lang="fr-FR" sz="900" b="1" i="0" u="sng" strike="noStrike" baseline="0">
              <a:solidFill>
                <a:srgbClr val="009999"/>
              </a:solidFill>
              <a:latin typeface="Arial" pitchFamily="34" charset="0"/>
              <a:cs typeface="Arial" pitchFamily="34" charset="0"/>
            </a:rPr>
            <a:t>)</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nombre global de particuliers employeurs de salariés à domicile affiché est le résultat du cumul des quatre sources.</a:t>
          </a:r>
          <a:r>
            <a:rPr lang="fr-FR" sz="900" b="0" i="0" u="none" strike="noStrike" baseline="0">
              <a:solidFill>
                <a:srgbClr val="000000"/>
              </a:solidFill>
              <a:latin typeface="Arial" pitchFamily="34" charset="0"/>
              <a:cs typeface="Arial" pitchFamily="34" charset="0"/>
            </a:rPr>
            <a:t> </a:t>
          </a:r>
        </a:p>
        <a:p>
          <a:pPr algn="just" rtl="0">
            <a:defRPr sz="1000"/>
          </a:pPr>
          <a:r>
            <a:rPr lang="fr-FR" sz="900" b="1" i="0" u="none" strike="noStrike" baseline="0">
              <a:solidFill>
                <a:srgbClr val="000000"/>
              </a:solidFill>
              <a:latin typeface="Arial" pitchFamily="34" charset="0"/>
              <a:cs typeface="Arial" pitchFamily="34" charset="0"/>
            </a:rPr>
            <a:t>Quel que soit le dispositif, un employeur est une personne qui a réalisé au moins une déclaration durant le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Dans ce cas, le nombre total de particuliers employeurs peut être sur-évalué dans la mesure où un même employeur peut utiliser plusieurs modes de déclaration et donc être comptabilisé à la fois en DNS, TTS, Cesu et Paje au cours d’une même période.</a:t>
          </a:r>
          <a:r>
            <a:rPr lang="fr-FR" sz="900" b="0" i="0" u="none" strike="noStrike" baseline="0">
              <a:solidFill>
                <a:srgbClr val="000000"/>
              </a:solidFill>
              <a:latin typeface="Arial" pitchFamily="34" charset="0"/>
              <a:cs typeface="Arial" pitchFamily="34" charset="0"/>
            </a:rPr>
            <a:t> Les résultats d’une enquête de satisfaction réalisée par l’Acoss en 2009 indiquent que 36% des bénéficiaires de la Paje utilisent aussi le Cesu. Par contre aucune estimation de la part des employeurs utilisant la DNS et également un autre support déclaratif n’est actuellement disponible.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d'heures rémunérées (onglet </a:t>
          </a:r>
          <a:r>
            <a:rPr lang="fr-FR" sz="900" b="1" i="1" u="sng" strike="noStrike" baseline="0">
              <a:solidFill>
                <a:srgbClr val="009999"/>
              </a:solidFill>
              <a:latin typeface="Arial" pitchFamily="34" charset="0"/>
              <a:cs typeface="Arial" pitchFamily="34" charset="0"/>
            </a:rPr>
            <a:t>Vol_hor</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cadre du Cesu, les congés annuels sont rémunérés sous la forme d’une majoration de 10% du salaire versé. En revanche, les particuliers utilisant la DNS versent un salaire et font une déclaration pour la période des congés du salarié. </a:t>
          </a:r>
          <a:r>
            <a:rPr lang="fr-FR" sz="900" b="1" i="0" u="none" strike="noStrike" baseline="0">
              <a:solidFill>
                <a:srgbClr val="000000"/>
              </a:solidFill>
              <a:latin typeface="Arial" pitchFamily="34" charset="0"/>
              <a:cs typeface="Arial" pitchFamily="34" charset="0"/>
            </a:rPr>
            <a:t>Afin d’homogénéiser les nombres d’heures de ces deux modes déclaratifs, le nombre d’heures déclarées par le Cesu a été augmenté de 10%</a:t>
          </a:r>
          <a:r>
            <a:rPr lang="fr-FR" sz="900" b="0" i="0" u="none" strike="noStrike" baseline="0">
              <a:solidFill>
                <a:srgbClr val="000000"/>
              </a:solidFill>
              <a:latin typeface="Arial" pitchFamily="34" charset="0"/>
              <a:cs typeface="Arial" pitchFamily="34" charset="0"/>
            </a:rPr>
            <a:t>. On obtient alors un nombre d’heures rémunérées et non un nombre d’heures travaillées pour tous les dispositifs.</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cas où les enfants sont gardés par une assistante maternelle, les heures de ces dernières dépendent du nombre d'enfants gardés : la garde de deux enfants pendant une heure conduit à la déclaration de deux heures de travail. Le volume horaire des assistantes maternelles déclarées à la DNS a été estimé à partir des données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339966"/>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La masse salariale nette (onglet </a:t>
          </a:r>
          <a:r>
            <a:rPr lang="fr-FR" sz="900" b="1" i="1" u="sng" strike="noStrike" baseline="0">
              <a:solidFill>
                <a:srgbClr val="009999"/>
              </a:solidFill>
              <a:latin typeface="Arial" pitchFamily="34" charset="0"/>
              <a:cs typeface="Arial" pitchFamily="34" charset="0"/>
            </a:rPr>
            <a:t>Mass_sal_nette</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La masse salariale nette correspond aux salaires perçus par les salariés tels qu’ils peuvent le voir en bas de leur fiche de paie. C’est aussi la dépense de l’employeur hors charges sociales (cotisations patronales + cotisations ouvrières). La masse salariale brut n’est pas présentée en raison de difficultés de calcul liées au mécanisme de déclaration « au forfait ». Ce dernier implique que l’assiette de cotisation sera déterminée par le produit du nombre d’heures et du Smic brut. Dans ce mode, l’assiette de cotisation n’est pas égale au salaire brut.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r>
            <a:rPr lang="fr-FR" sz="900" b="1" u="sng">
              <a:solidFill>
                <a:srgbClr val="009999"/>
              </a:solidFill>
              <a:latin typeface="Arial" pitchFamily="34" charset="0"/>
              <a:ea typeface="+mn-ea"/>
              <a:cs typeface="Arial" pitchFamily="34" charset="0"/>
            </a:rPr>
            <a:t>Le salaire moyen trimestriel par employeur (onglet </a:t>
          </a:r>
          <a:r>
            <a:rPr lang="fr-FR" sz="900" b="1" i="1" u="sng">
              <a:solidFill>
                <a:srgbClr val="009999"/>
              </a:solidFill>
              <a:latin typeface="Arial" pitchFamily="34" charset="0"/>
              <a:ea typeface="+mn-ea"/>
              <a:cs typeface="Arial" pitchFamily="34" charset="0"/>
            </a:rPr>
            <a:t>salaire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la masse salariale nette totale et le nombre total d’employeurs.</a:t>
          </a:r>
        </a:p>
        <a:p>
          <a:endParaRPr lang="fr-FR" sz="900">
            <a:latin typeface="Arial" pitchFamily="34" charset="0"/>
            <a:ea typeface="+mn-ea"/>
            <a:cs typeface="Arial" pitchFamily="34" charset="0"/>
          </a:endParaRPr>
        </a:p>
        <a:p>
          <a:r>
            <a:rPr lang="fr-FR" sz="900" b="1" u="sng">
              <a:solidFill>
                <a:srgbClr val="009999"/>
              </a:solidFill>
              <a:latin typeface="Arial" pitchFamily="34" charset="0"/>
              <a:ea typeface="+mn-ea"/>
              <a:cs typeface="Arial" pitchFamily="34" charset="0"/>
            </a:rPr>
            <a:t>Le volume horaire moyen par employeur (onglet </a:t>
          </a:r>
          <a:r>
            <a:rPr lang="fr-FR" sz="900" b="1" i="1" u="sng">
              <a:solidFill>
                <a:srgbClr val="009999"/>
              </a:solidFill>
              <a:latin typeface="Arial" pitchFamily="34" charset="0"/>
              <a:ea typeface="+mn-ea"/>
              <a:cs typeface="Arial" pitchFamily="34" charset="0"/>
            </a:rPr>
            <a:t>heure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le volume horaire total déclaré et le nombre total d’employeurs.</a:t>
          </a:r>
        </a:p>
        <a:p>
          <a:endParaRPr lang="fr-FR" sz="900">
            <a:latin typeface="Arial" pitchFamily="34" charset="0"/>
            <a:ea typeface="+mn-ea"/>
            <a:cs typeface="Arial" pitchFamily="34" charset="0"/>
          </a:endParaRPr>
        </a:p>
        <a:p>
          <a:r>
            <a:rPr lang="fr-FR" sz="900" b="1" u="sng" baseline="0">
              <a:solidFill>
                <a:srgbClr val="009999"/>
              </a:solidFill>
              <a:latin typeface="Arial" pitchFamily="34" charset="0"/>
              <a:ea typeface="+mn-ea"/>
              <a:cs typeface="Arial" pitchFamily="34" charset="0"/>
            </a:rPr>
            <a:t>Le taux horaire (onglet </a:t>
          </a:r>
          <a:r>
            <a:rPr lang="fr-FR" sz="900" b="1" i="1" u="sng" baseline="0">
              <a:solidFill>
                <a:srgbClr val="009999"/>
              </a:solidFill>
              <a:latin typeface="Arial" pitchFamily="34" charset="0"/>
              <a:ea typeface="+mn-ea"/>
              <a:cs typeface="Arial" pitchFamily="34" charset="0"/>
            </a:rPr>
            <a:t>Tx hr</a:t>
          </a:r>
          <a:r>
            <a:rPr lang="fr-FR" sz="900" b="1">
              <a:solidFill>
                <a:srgbClr val="009999"/>
              </a:solidFill>
              <a:latin typeface="Arial" pitchFamily="34" charset="0"/>
              <a:ea typeface="+mn-ea"/>
              <a:cs typeface="Arial" pitchFamily="34" charset="0"/>
            </a:rPr>
            <a:t>) </a:t>
          </a:r>
          <a:r>
            <a:rPr lang="fr-FR" sz="900" b="0">
              <a:latin typeface="Arial" pitchFamily="34" charset="0"/>
              <a:ea typeface="+mn-ea"/>
              <a:cs typeface="Arial" pitchFamily="34" charset="0"/>
            </a:rPr>
            <a:t>es</a:t>
          </a:r>
          <a:r>
            <a:rPr lang="fr-FR" sz="900" b="1">
              <a:latin typeface="Arial" pitchFamily="34" charset="0"/>
              <a:ea typeface="+mn-ea"/>
              <a:cs typeface="Arial" pitchFamily="34" charset="0"/>
            </a:rPr>
            <a:t>t </a:t>
          </a:r>
          <a:r>
            <a:rPr lang="fr-FR" sz="900">
              <a:latin typeface="Arial" pitchFamily="34" charset="0"/>
              <a:ea typeface="+mn-ea"/>
              <a:cs typeface="Arial" pitchFamily="34" charset="0"/>
            </a:rPr>
            <a:t>calculé en rapportant la masse salariale nette totale et le volume horaire total déclaré.</a:t>
          </a:r>
        </a:p>
        <a:p>
          <a:endParaRPr lang="fr-FR" sz="900">
            <a:latin typeface="Arial" pitchFamily="34" charset="0"/>
            <a:ea typeface="+mn-ea"/>
            <a:cs typeface="Arial" pitchFamily="34" charset="0"/>
          </a:endParaRPr>
        </a:p>
        <a:p>
          <a:endParaRPr lang="fr-FR" sz="900">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a:latin typeface="Arial" pitchFamily="34" charset="0"/>
              <a:ea typeface="+mn-ea"/>
              <a:cs typeface="Arial" pitchFamily="34" charset="0"/>
            </a:rPr>
            <a:t>Les indicateurs sont </a:t>
          </a:r>
          <a:r>
            <a:rPr lang="fr-FR" sz="900" b="1" u="sng">
              <a:latin typeface="Arial" pitchFamily="34" charset="0"/>
              <a:ea typeface="+mn-ea"/>
              <a:cs typeface="Arial" pitchFamily="34" charset="0"/>
            </a:rPr>
            <a:t>corrigés des variations saisonnières</a:t>
          </a:r>
          <a:r>
            <a:rPr lang="fr-FR" sz="900" b="1">
              <a:latin typeface="Arial" pitchFamily="34" charset="0"/>
              <a:ea typeface="+mn-ea"/>
              <a:cs typeface="Arial" pitchFamily="34" charset="0"/>
            </a:rPr>
            <a:t> (CVS). </a:t>
          </a:r>
          <a:r>
            <a:rPr lang="fr-FR" sz="900">
              <a:latin typeface="Arial" pitchFamily="34" charset="0"/>
              <a:ea typeface="+mn-ea"/>
              <a:cs typeface="Arial" pitchFamily="34" charset="0"/>
            </a:rPr>
            <a:t>Les coefficients saisonniers sont revus une fois par an avec la publication des données sur le premier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présentées sont </a:t>
          </a:r>
          <a:r>
            <a:rPr lang="fr-FR" sz="900" b="1" i="0" u="sng" strike="noStrike" baseline="0">
              <a:solidFill>
                <a:srgbClr val="000000"/>
              </a:solidFill>
              <a:latin typeface="Arial" pitchFamily="34" charset="0"/>
              <a:cs typeface="Arial" pitchFamily="34" charset="0"/>
            </a:rPr>
            <a:t>provisoires</a:t>
          </a:r>
          <a:r>
            <a:rPr lang="fr-FR" sz="900" b="1" i="0" u="none" strike="noStrike" baseline="0">
              <a:solidFill>
                <a:srgbClr val="000000"/>
              </a:solidFill>
              <a:latin typeface="Arial" pitchFamily="34" charset="0"/>
              <a:cs typeface="Arial" pitchFamily="34" charset="0"/>
            </a:rPr>
            <a:t> pour les trois derniers trimestres et </a:t>
          </a:r>
          <a:r>
            <a:rPr lang="fr-FR" sz="900" b="1" i="0" u="sng" strike="noStrike" baseline="0">
              <a:solidFill>
                <a:srgbClr val="000000"/>
              </a:solidFill>
              <a:latin typeface="Arial" pitchFamily="34" charset="0"/>
              <a:cs typeface="Arial" pitchFamily="34" charset="0"/>
            </a:rPr>
            <a:t>corrigés des déclarations manquantes</a:t>
          </a:r>
          <a:r>
            <a:rPr lang="fr-FR" sz="900" b="1" i="0" u="none" strike="noStrike" baseline="0">
              <a:solidFill>
                <a:srgbClr val="000000"/>
              </a:solidFill>
              <a:latin typeface="Arial" pitchFamily="34" charset="0"/>
              <a:cs typeface="Arial" pitchFamily="34" charset="0"/>
            </a:rPr>
            <a: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0000"/>
              </a:solidFill>
              <a:latin typeface="Arial" pitchFamily="34" charset="0"/>
              <a:cs typeface="Arial" pitchFamily="34" charset="0"/>
            </a:rPr>
            <a:t>Indicateurs présentés</a:t>
          </a:r>
          <a:r>
            <a:rPr lang="fr-FR" sz="900" b="1" i="0" u="none" strike="noStrike" baseline="0">
              <a:solidFill>
                <a:srgbClr val="000000"/>
              </a:solidFill>
              <a:latin typeface="Arial" pitchFamily="34" charset="0"/>
              <a:cs typeface="Arial" pitchFamily="34" charset="0"/>
            </a:rPr>
            <a:t> : </a:t>
          </a:r>
          <a:endParaRPr lang="fr-FR" sz="900" b="0" i="0" u="none" strike="noStrike" baseline="0">
            <a:solidFill>
              <a:srgbClr val="000000"/>
            </a:solidFill>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i="0" baseline="0">
              <a:latin typeface="Arial" pitchFamily="34" charset="0"/>
              <a:ea typeface="+mn-ea"/>
              <a:cs typeface="Arial" pitchFamily="34" charset="0"/>
            </a:rPr>
            <a:t>Le glissement trimestriel</a:t>
          </a:r>
          <a:r>
            <a:rPr lang="fr-FR" sz="900" b="0" i="0" baseline="0">
              <a:latin typeface="Arial" pitchFamily="34" charset="0"/>
              <a:ea typeface="+mn-ea"/>
              <a:cs typeface="Arial" pitchFamily="34" charset="0"/>
            </a:rPr>
            <a:t> compare les données du trimestre avec celles du trimestre précédent.</a:t>
          </a:r>
          <a:endParaRPr lang="fr-FR" sz="900">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glissement annuel</a:t>
          </a:r>
          <a:r>
            <a:rPr lang="fr-FR" sz="900" b="0" i="0" u="none" strike="noStrike" baseline="0">
              <a:solidFill>
                <a:srgbClr val="000000"/>
              </a:solidFill>
              <a:latin typeface="Arial" pitchFamily="34" charset="0"/>
              <a:cs typeface="Arial" pitchFamily="34" charset="0"/>
            </a:rPr>
            <a:t> compare les données du trimestre avec celles du trimestre correspondant à l'année précédente.</a:t>
          </a:r>
        </a:p>
        <a:p>
          <a:pPr algn="just" rtl="0">
            <a:defRPr sz="1000"/>
          </a:pPr>
          <a:r>
            <a:rPr lang="fr-FR" sz="900" b="1" i="0" u="none" strike="noStrike" baseline="0">
              <a:solidFill>
                <a:srgbClr val="000000"/>
              </a:solidFill>
              <a:latin typeface="Arial" pitchFamily="34" charset="0"/>
              <a:cs typeface="Arial" pitchFamily="34" charset="0"/>
            </a:rPr>
            <a:t>Le taux d'évolution en moyenne annuelle</a:t>
          </a:r>
          <a:r>
            <a:rPr lang="fr-FR" sz="900" b="0" i="0" u="none" strike="noStrike" baseline="0">
              <a:solidFill>
                <a:srgbClr val="000000"/>
              </a:solidFill>
              <a:latin typeface="Arial" pitchFamily="34" charset="0"/>
              <a:cs typeface="Arial" pitchFamily="34" charset="0"/>
            </a:rPr>
            <a:t> est la somme des quatre trimestres de l'année divisée par la somme des quatres trimestre de l'année précédente.</a:t>
          </a:r>
        </a:p>
      </xdr:txBody>
    </xdr:sp>
    <xdr:clientData/>
  </xdr:twoCellAnchor>
  <xdr:twoCellAnchor editAs="oneCell">
    <xdr:from>
      <xdr:col>0</xdr:col>
      <xdr:colOff>762000</xdr:colOff>
      <xdr:row>53</xdr:row>
      <xdr:rowOff>98759</xdr:rowOff>
    </xdr:from>
    <xdr:to>
      <xdr:col>9</xdr:col>
      <xdr:colOff>131344</xdr:colOff>
      <xdr:row>59</xdr:row>
      <xdr:rowOff>120314</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62000" y="8069680"/>
          <a:ext cx="6417844" cy="9239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19050</xdr:rowOff>
    </xdr:from>
    <xdr:to>
      <xdr:col>1</xdr:col>
      <xdr:colOff>209550</xdr:colOff>
      <xdr:row>1</xdr:row>
      <xdr:rowOff>295275</xdr:rowOff>
    </xdr:to>
    <xdr:pic>
      <xdr:nvPicPr>
        <xdr:cNvPr id="2777" name="Picture 3">
          <a:extLst>
            <a:ext uri="{FF2B5EF4-FFF2-40B4-BE49-F238E27FC236}">
              <a16:creationId xmlns:a16="http://schemas.microsoft.com/office/drawing/2014/main" id="{00000000-0008-0000-0100-0000D90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19050"/>
          <a:ext cx="1981200" cy="914400"/>
        </a:xfrm>
        <a:prstGeom prst="rect">
          <a:avLst/>
        </a:prstGeom>
        <a:noFill/>
        <a:ln w="9525">
          <a:noFill/>
          <a:miter lim="800000"/>
          <a:headEnd/>
          <a:tailEnd/>
        </a:ln>
      </xdr:spPr>
    </xdr:pic>
    <xdr:clientData/>
  </xdr:twoCellAnchor>
  <xdr:twoCellAnchor>
    <xdr:from>
      <xdr:col>0</xdr:col>
      <xdr:colOff>676275</xdr:colOff>
      <xdr:row>6</xdr:row>
      <xdr:rowOff>47625</xdr:rowOff>
    </xdr:from>
    <xdr:to>
      <xdr:col>6</xdr:col>
      <xdr:colOff>514350</xdr:colOff>
      <xdr:row>7</xdr:row>
      <xdr:rowOff>114300</xdr:rowOff>
    </xdr:to>
    <xdr:sp macro="" textlink="">
      <xdr:nvSpPr>
        <xdr:cNvPr id="2052" name="Text Box 4">
          <a:extLst>
            <a:ext uri="{FF2B5EF4-FFF2-40B4-BE49-F238E27FC236}">
              <a16:creationId xmlns:a16="http://schemas.microsoft.com/office/drawing/2014/main" id="{00000000-0008-0000-0100-000004080000}"/>
            </a:ext>
          </a:extLst>
        </xdr:cNvPr>
        <xdr:cNvSpPr txBox="1">
          <a:spLocks noChangeArrowheads="1"/>
        </xdr:cNvSpPr>
      </xdr:nvSpPr>
      <xdr:spPr bwMode="auto">
        <a:xfrm>
          <a:off x="676275" y="1895475"/>
          <a:ext cx="579120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de particuliers employeurs (en milliers)</a:t>
          </a:r>
        </a:p>
      </xdr:txBody>
    </xdr:sp>
    <xdr:clientData/>
  </xdr:twoCellAnchor>
  <xdr:twoCellAnchor>
    <xdr:from>
      <xdr:col>0</xdr:col>
      <xdr:colOff>666750</xdr:colOff>
      <xdr:row>37</xdr:row>
      <xdr:rowOff>152400</xdr:rowOff>
    </xdr:from>
    <xdr:to>
      <xdr:col>6</xdr:col>
      <xdr:colOff>590550</xdr:colOff>
      <xdr:row>39</xdr:row>
      <xdr:rowOff>57150</xdr:rowOff>
    </xdr:to>
    <xdr:sp macro="" textlink="">
      <xdr:nvSpPr>
        <xdr:cNvPr id="2054" name="Text Box 6">
          <a:extLst>
            <a:ext uri="{FF2B5EF4-FFF2-40B4-BE49-F238E27FC236}">
              <a16:creationId xmlns:a16="http://schemas.microsoft.com/office/drawing/2014/main" id="{00000000-0008-0000-0100-000006080000}"/>
            </a:ext>
          </a:extLst>
        </xdr:cNvPr>
        <xdr:cNvSpPr txBox="1">
          <a:spLocks noChangeArrowheads="1"/>
        </xdr:cNvSpPr>
      </xdr:nvSpPr>
      <xdr:spPr bwMode="auto">
        <a:xfrm>
          <a:off x="666750" y="8191500"/>
          <a:ext cx="5876925" cy="3048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GA nombre de comptes actifs, volume horaire et masse salariale nette - Total à domicile</a:t>
          </a:r>
        </a:p>
      </xdr:txBody>
    </xdr:sp>
    <xdr:clientData/>
  </xdr:twoCellAnchor>
  <xdr:twoCellAnchor>
    <xdr:from>
      <xdr:col>0</xdr:col>
      <xdr:colOff>676275</xdr:colOff>
      <xdr:row>39</xdr:row>
      <xdr:rowOff>161925</xdr:rowOff>
    </xdr:from>
    <xdr:to>
      <xdr:col>6</xdr:col>
      <xdr:colOff>590550</xdr:colOff>
      <xdr:row>52</xdr:row>
      <xdr:rowOff>190500</xdr:rowOff>
    </xdr:to>
    <xdr:graphicFrame macro="">
      <xdr:nvGraphicFramePr>
        <xdr:cNvPr id="2780" name="Chart 7">
          <a:extLst>
            <a:ext uri="{FF2B5EF4-FFF2-40B4-BE49-F238E27FC236}">
              <a16:creationId xmlns:a16="http://schemas.microsoft.com/office/drawing/2014/main" id="{00000000-0008-0000-0100-0000DC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666750</xdr:colOff>
      <xdr:row>54</xdr:row>
      <xdr:rowOff>180975</xdr:rowOff>
    </xdr:from>
    <xdr:to>
      <xdr:col>6</xdr:col>
      <xdr:colOff>609600</xdr:colOff>
      <xdr:row>56</xdr:row>
      <xdr:rowOff>66675</xdr:rowOff>
    </xdr:to>
    <xdr:sp macro="" textlink="">
      <xdr:nvSpPr>
        <xdr:cNvPr id="2056" name="Text Box 8">
          <a:extLst>
            <a:ext uri="{FF2B5EF4-FFF2-40B4-BE49-F238E27FC236}">
              <a16:creationId xmlns:a16="http://schemas.microsoft.com/office/drawing/2014/main" id="{00000000-0008-0000-0100-000008080000}"/>
            </a:ext>
          </a:extLst>
        </xdr:cNvPr>
        <xdr:cNvSpPr txBox="1">
          <a:spLocks noChangeArrowheads="1"/>
        </xdr:cNvSpPr>
      </xdr:nvSpPr>
      <xdr:spPr bwMode="auto">
        <a:xfrm>
          <a:off x="666750" y="11620500"/>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de la masse salariale nette par catégorie d'employeurs</a:t>
          </a:r>
        </a:p>
      </xdr:txBody>
    </xdr:sp>
    <xdr:clientData/>
  </xdr:twoCellAnchor>
  <xdr:twoCellAnchor>
    <xdr:from>
      <xdr:col>0</xdr:col>
      <xdr:colOff>666750</xdr:colOff>
      <xdr:row>56</xdr:row>
      <xdr:rowOff>171450</xdr:rowOff>
    </xdr:from>
    <xdr:to>
      <xdr:col>6</xdr:col>
      <xdr:colOff>600075</xdr:colOff>
      <xdr:row>69</xdr:row>
      <xdr:rowOff>47625</xdr:rowOff>
    </xdr:to>
    <xdr:graphicFrame macro="">
      <xdr:nvGraphicFramePr>
        <xdr:cNvPr id="2782" name="Chart 9">
          <a:extLst>
            <a:ext uri="{FF2B5EF4-FFF2-40B4-BE49-F238E27FC236}">
              <a16:creationId xmlns:a16="http://schemas.microsoft.com/office/drawing/2014/main" id="{00000000-0008-0000-0100-0000DE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21</xdr:row>
      <xdr:rowOff>123825</xdr:rowOff>
    </xdr:from>
    <xdr:to>
      <xdr:col>6</xdr:col>
      <xdr:colOff>542925</xdr:colOff>
      <xdr:row>22</xdr:row>
      <xdr:rowOff>190500</xdr:rowOff>
    </xdr:to>
    <xdr:sp macro="" textlink="">
      <xdr:nvSpPr>
        <xdr:cNvPr id="2058" name="Text Box 10">
          <a:extLst>
            <a:ext uri="{FF2B5EF4-FFF2-40B4-BE49-F238E27FC236}">
              <a16:creationId xmlns:a16="http://schemas.microsoft.com/office/drawing/2014/main" id="{00000000-0008-0000-0100-00000A080000}"/>
            </a:ext>
          </a:extLst>
        </xdr:cNvPr>
        <xdr:cNvSpPr txBox="1">
          <a:spLocks noChangeArrowheads="1"/>
        </xdr:cNvSpPr>
      </xdr:nvSpPr>
      <xdr:spPr bwMode="auto">
        <a:xfrm>
          <a:off x="685800" y="4972050"/>
          <a:ext cx="581025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d'heures rémunérées et Masse salariale nette (en milliers)</a:t>
          </a:r>
        </a:p>
      </xdr:txBody>
    </xdr:sp>
    <xdr:clientData/>
  </xdr:twoCellAnchor>
  <xdr:twoCellAnchor>
    <xdr:from>
      <xdr:col>0</xdr:col>
      <xdr:colOff>676275</xdr:colOff>
      <xdr:row>7</xdr:row>
      <xdr:rowOff>171450</xdr:rowOff>
    </xdr:from>
    <xdr:to>
      <xdr:col>6</xdr:col>
      <xdr:colOff>504825</xdr:colOff>
      <xdr:row>20</xdr:row>
      <xdr:rowOff>0</xdr:rowOff>
    </xdr:to>
    <xdr:graphicFrame macro="">
      <xdr:nvGraphicFramePr>
        <xdr:cNvPr id="2784" name="Chart 13">
          <a:extLst>
            <a:ext uri="{FF2B5EF4-FFF2-40B4-BE49-F238E27FC236}">
              <a16:creationId xmlns:a16="http://schemas.microsoft.com/office/drawing/2014/main" id="{00000000-0008-0000-0100-0000E0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685800</xdr:colOff>
      <xdr:row>23</xdr:row>
      <xdr:rowOff>76200</xdr:rowOff>
    </xdr:from>
    <xdr:to>
      <xdr:col>6</xdr:col>
      <xdr:colOff>552450</xdr:colOff>
      <xdr:row>36</xdr:row>
      <xdr:rowOff>38100</xdr:rowOff>
    </xdr:to>
    <xdr:graphicFrame macro="">
      <xdr:nvGraphicFramePr>
        <xdr:cNvPr id="2785" name="Chart 16">
          <a:extLst>
            <a:ext uri="{FF2B5EF4-FFF2-40B4-BE49-F238E27FC236}">
              <a16:creationId xmlns:a16="http://schemas.microsoft.com/office/drawing/2014/main" id="{00000000-0008-0000-0100-0000E1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0</xdr:row>
      <xdr:rowOff>19050</xdr:rowOff>
    </xdr:from>
    <xdr:to>
      <xdr:col>1</xdr:col>
      <xdr:colOff>200025</xdr:colOff>
      <xdr:row>1</xdr:row>
      <xdr:rowOff>295275</xdr:rowOff>
    </xdr:to>
    <xdr:pic>
      <xdr:nvPicPr>
        <xdr:cNvPr id="2786" name="Picture 17">
          <a:extLst>
            <a:ext uri="{FF2B5EF4-FFF2-40B4-BE49-F238E27FC236}">
              <a16:creationId xmlns:a16="http://schemas.microsoft.com/office/drawing/2014/main" id="{00000000-0008-0000-0100-0000E20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9050"/>
          <a:ext cx="1981200" cy="914400"/>
        </a:xfrm>
        <a:prstGeom prst="rect">
          <a:avLst/>
        </a:prstGeom>
        <a:noFill/>
        <a:ln w="9525">
          <a:noFill/>
          <a:miter lim="800000"/>
          <a:headEnd/>
          <a:tailEnd/>
        </a:ln>
      </xdr:spPr>
    </xdr:pic>
    <xdr:clientData/>
  </xdr:twoCellAnchor>
  <xdr:twoCellAnchor>
    <xdr:from>
      <xdr:col>0</xdr:col>
      <xdr:colOff>666750</xdr:colOff>
      <xdr:row>70</xdr:row>
      <xdr:rowOff>114300</xdr:rowOff>
    </xdr:from>
    <xdr:to>
      <xdr:col>6</xdr:col>
      <xdr:colOff>609600</xdr:colOff>
      <xdr:row>72</xdr:row>
      <xdr:rowOff>0</xdr:rowOff>
    </xdr:to>
    <xdr:sp macro="" textlink="">
      <xdr:nvSpPr>
        <xdr:cNvPr id="2066" name="Text Box 18">
          <a:extLst>
            <a:ext uri="{FF2B5EF4-FFF2-40B4-BE49-F238E27FC236}">
              <a16:creationId xmlns:a16="http://schemas.microsoft.com/office/drawing/2014/main" id="{00000000-0008-0000-0100-000012080000}"/>
            </a:ext>
          </a:extLst>
        </xdr:cNvPr>
        <xdr:cNvSpPr txBox="1">
          <a:spLocks noChangeArrowheads="1"/>
        </xdr:cNvSpPr>
      </xdr:nvSpPr>
      <xdr:spPr bwMode="auto">
        <a:xfrm>
          <a:off x="666750" y="14754225"/>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du volume horaire par catégorie d'employeurs</a:t>
          </a:r>
        </a:p>
      </xdr:txBody>
    </xdr:sp>
    <xdr:clientData/>
  </xdr:twoCellAnchor>
  <xdr:twoCellAnchor>
    <xdr:from>
      <xdr:col>0</xdr:col>
      <xdr:colOff>676275</xdr:colOff>
      <xdr:row>72</xdr:row>
      <xdr:rowOff>104775</xdr:rowOff>
    </xdr:from>
    <xdr:to>
      <xdr:col>6</xdr:col>
      <xdr:colOff>600075</xdr:colOff>
      <xdr:row>85</xdr:row>
      <xdr:rowOff>123825</xdr:rowOff>
    </xdr:to>
    <xdr:graphicFrame macro="">
      <xdr:nvGraphicFramePr>
        <xdr:cNvPr id="2788" name="Chart 19">
          <a:extLst>
            <a:ext uri="{FF2B5EF4-FFF2-40B4-BE49-F238E27FC236}">
              <a16:creationId xmlns:a16="http://schemas.microsoft.com/office/drawing/2014/main" id="{00000000-0008-0000-0100-0000E4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581025</xdr:colOff>
          <xdr:row>1</xdr:row>
          <xdr:rowOff>247650</xdr:rowOff>
        </xdr:from>
        <xdr:to>
          <xdr:col>7</xdr:col>
          <xdr:colOff>28575</xdr:colOff>
          <xdr:row>2</xdr:row>
          <xdr:rowOff>180975</xdr:rowOff>
        </xdr:to>
        <xdr:sp macro="" textlink="">
          <xdr:nvSpPr>
            <xdr:cNvPr id="2077" name="Drop Down 29"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8:Y189"/>
  <sheetViews>
    <sheetView showGridLines="0" zoomScale="95" zoomScaleNormal="95" zoomScaleSheetLayoutView="85" workbookViewId="0">
      <selection activeCell="L29" sqref="L29"/>
    </sheetView>
  </sheetViews>
  <sheetFormatPr baseColWidth="10" defaultRowHeight="12" x14ac:dyDescent="0.2"/>
  <cols>
    <col min="1" max="1" width="12.28515625" style="1" customWidth="1"/>
    <col min="2" max="8" width="11.42578125" style="1"/>
    <col min="9" max="9" width="13.42578125" style="1" customWidth="1"/>
    <col min="10" max="256" width="11.42578125" style="1"/>
    <col min="257" max="257" width="12.28515625" style="1" customWidth="1"/>
    <col min="258" max="264" width="11.42578125" style="1"/>
    <col min="265" max="265" width="13.42578125" style="1" customWidth="1"/>
    <col min="266" max="512" width="11.42578125" style="1"/>
    <col min="513" max="513" width="12.28515625" style="1" customWidth="1"/>
    <col min="514" max="520" width="11.42578125" style="1"/>
    <col min="521" max="521" width="13.42578125" style="1" customWidth="1"/>
    <col min="522" max="768" width="11.42578125" style="1"/>
    <col min="769" max="769" width="12.28515625" style="1" customWidth="1"/>
    <col min="770" max="776" width="11.42578125" style="1"/>
    <col min="777" max="777" width="13.42578125" style="1" customWidth="1"/>
    <col min="778" max="1024" width="11.42578125" style="1"/>
    <col min="1025" max="1025" width="12.28515625" style="1" customWidth="1"/>
    <col min="1026" max="1032" width="11.42578125" style="1"/>
    <col min="1033" max="1033" width="13.42578125" style="1" customWidth="1"/>
    <col min="1034" max="1280" width="11.42578125" style="1"/>
    <col min="1281" max="1281" width="12.28515625" style="1" customWidth="1"/>
    <col min="1282" max="1288" width="11.42578125" style="1"/>
    <col min="1289" max="1289" width="13.42578125" style="1" customWidth="1"/>
    <col min="1290" max="1536" width="11.42578125" style="1"/>
    <col min="1537" max="1537" width="12.28515625" style="1" customWidth="1"/>
    <col min="1538" max="1544" width="11.42578125" style="1"/>
    <col min="1545" max="1545" width="13.42578125" style="1" customWidth="1"/>
    <col min="1546" max="1792" width="11.42578125" style="1"/>
    <col min="1793" max="1793" width="12.28515625" style="1" customWidth="1"/>
    <col min="1794" max="1800" width="11.42578125" style="1"/>
    <col min="1801" max="1801" width="13.42578125" style="1" customWidth="1"/>
    <col min="1802" max="2048" width="11.42578125" style="1"/>
    <col min="2049" max="2049" width="12.28515625" style="1" customWidth="1"/>
    <col min="2050" max="2056" width="11.42578125" style="1"/>
    <col min="2057" max="2057" width="13.42578125" style="1" customWidth="1"/>
    <col min="2058" max="2304" width="11.42578125" style="1"/>
    <col min="2305" max="2305" width="12.28515625" style="1" customWidth="1"/>
    <col min="2306" max="2312" width="11.42578125" style="1"/>
    <col min="2313" max="2313" width="13.42578125" style="1" customWidth="1"/>
    <col min="2314" max="2560" width="11.42578125" style="1"/>
    <col min="2561" max="2561" width="12.28515625" style="1" customWidth="1"/>
    <col min="2562" max="2568" width="11.42578125" style="1"/>
    <col min="2569" max="2569" width="13.42578125" style="1" customWidth="1"/>
    <col min="2570" max="2816" width="11.42578125" style="1"/>
    <col min="2817" max="2817" width="12.28515625" style="1" customWidth="1"/>
    <col min="2818" max="2824" width="11.42578125" style="1"/>
    <col min="2825" max="2825" width="13.42578125" style="1" customWidth="1"/>
    <col min="2826" max="3072" width="11.42578125" style="1"/>
    <col min="3073" max="3073" width="12.28515625" style="1" customWidth="1"/>
    <col min="3074" max="3080" width="11.42578125" style="1"/>
    <col min="3081" max="3081" width="13.42578125" style="1" customWidth="1"/>
    <col min="3082" max="3328" width="11.42578125" style="1"/>
    <col min="3329" max="3329" width="12.28515625" style="1" customWidth="1"/>
    <col min="3330" max="3336" width="11.42578125" style="1"/>
    <col min="3337" max="3337" width="13.42578125" style="1" customWidth="1"/>
    <col min="3338" max="3584" width="11.42578125" style="1"/>
    <col min="3585" max="3585" width="12.28515625" style="1" customWidth="1"/>
    <col min="3586" max="3592" width="11.42578125" style="1"/>
    <col min="3593" max="3593" width="13.42578125" style="1" customWidth="1"/>
    <col min="3594" max="3840" width="11.42578125" style="1"/>
    <col min="3841" max="3841" width="12.28515625" style="1" customWidth="1"/>
    <col min="3842" max="3848" width="11.42578125" style="1"/>
    <col min="3849" max="3849" width="13.42578125" style="1" customWidth="1"/>
    <col min="3850" max="4096" width="11.42578125" style="1"/>
    <col min="4097" max="4097" width="12.28515625" style="1" customWidth="1"/>
    <col min="4098" max="4104" width="11.42578125" style="1"/>
    <col min="4105" max="4105" width="13.42578125" style="1" customWidth="1"/>
    <col min="4106" max="4352" width="11.42578125" style="1"/>
    <col min="4353" max="4353" width="12.28515625" style="1" customWidth="1"/>
    <col min="4354" max="4360" width="11.42578125" style="1"/>
    <col min="4361" max="4361" width="13.42578125" style="1" customWidth="1"/>
    <col min="4362" max="4608" width="11.42578125" style="1"/>
    <col min="4609" max="4609" width="12.28515625" style="1" customWidth="1"/>
    <col min="4610" max="4616" width="11.42578125" style="1"/>
    <col min="4617" max="4617" width="13.42578125" style="1" customWidth="1"/>
    <col min="4618" max="4864" width="11.42578125" style="1"/>
    <col min="4865" max="4865" width="12.28515625" style="1" customWidth="1"/>
    <col min="4866" max="4872" width="11.42578125" style="1"/>
    <col min="4873" max="4873" width="13.42578125" style="1" customWidth="1"/>
    <col min="4874" max="5120" width="11.42578125" style="1"/>
    <col min="5121" max="5121" width="12.28515625" style="1" customWidth="1"/>
    <col min="5122" max="5128" width="11.42578125" style="1"/>
    <col min="5129" max="5129" width="13.42578125" style="1" customWidth="1"/>
    <col min="5130" max="5376" width="11.42578125" style="1"/>
    <col min="5377" max="5377" width="12.28515625" style="1" customWidth="1"/>
    <col min="5378" max="5384" width="11.42578125" style="1"/>
    <col min="5385" max="5385" width="13.42578125" style="1" customWidth="1"/>
    <col min="5386" max="5632" width="11.42578125" style="1"/>
    <col min="5633" max="5633" width="12.28515625" style="1" customWidth="1"/>
    <col min="5634" max="5640" width="11.42578125" style="1"/>
    <col min="5641" max="5641" width="13.42578125" style="1" customWidth="1"/>
    <col min="5642" max="5888" width="11.42578125" style="1"/>
    <col min="5889" max="5889" width="12.28515625" style="1" customWidth="1"/>
    <col min="5890" max="5896" width="11.42578125" style="1"/>
    <col min="5897" max="5897" width="13.42578125" style="1" customWidth="1"/>
    <col min="5898" max="6144" width="11.42578125" style="1"/>
    <col min="6145" max="6145" width="12.28515625" style="1" customWidth="1"/>
    <col min="6146" max="6152" width="11.42578125" style="1"/>
    <col min="6153" max="6153" width="13.42578125" style="1" customWidth="1"/>
    <col min="6154" max="6400" width="11.42578125" style="1"/>
    <col min="6401" max="6401" width="12.28515625" style="1" customWidth="1"/>
    <col min="6402" max="6408" width="11.42578125" style="1"/>
    <col min="6409" max="6409" width="13.42578125" style="1" customWidth="1"/>
    <col min="6410" max="6656" width="11.42578125" style="1"/>
    <col min="6657" max="6657" width="12.28515625" style="1" customWidth="1"/>
    <col min="6658" max="6664" width="11.42578125" style="1"/>
    <col min="6665" max="6665" width="13.42578125" style="1" customWidth="1"/>
    <col min="6666" max="6912" width="11.42578125" style="1"/>
    <col min="6913" max="6913" width="12.28515625" style="1" customWidth="1"/>
    <col min="6914" max="6920" width="11.42578125" style="1"/>
    <col min="6921" max="6921" width="13.42578125" style="1" customWidth="1"/>
    <col min="6922" max="7168" width="11.42578125" style="1"/>
    <col min="7169" max="7169" width="12.28515625" style="1" customWidth="1"/>
    <col min="7170" max="7176" width="11.42578125" style="1"/>
    <col min="7177" max="7177" width="13.42578125" style="1" customWidth="1"/>
    <col min="7178" max="7424" width="11.42578125" style="1"/>
    <col min="7425" max="7425" width="12.28515625" style="1" customWidth="1"/>
    <col min="7426" max="7432" width="11.42578125" style="1"/>
    <col min="7433" max="7433" width="13.42578125" style="1" customWidth="1"/>
    <col min="7434" max="7680" width="11.42578125" style="1"/>
    <col min="7681" max="7681" width="12.28515625" style="1" customWidth="1"/>
    <col min="7682" max="7688" width="11.42578125" style="1"/>
    <col min="7689" max="7689" width="13.42578125" style="1" customWidth="1"/>
    <col min="7690" max="7936" width="11.42578125" style="1"/>
    <col min="7937" max="7937" width="12.28515625" style="1" customWidth="1"/>
    <col min="7938" max="7944" width="11.42578125" style="1"/>
    <col min="7945" max="7945" width="13.42578125" style="1" customWidth="1"/>
    <col min="7946" max="8192" width="11.42578125" style="1"/>
    <col min="8193" max="8193" width="12.28515625" style="1" customWidth="1"/>
    <col min="8194" max="8200" width="11.42578125" style="1"/>
    <col min="8201" max="8201" width="13.42578125" style="1" customWidth="1"/>
    <col min="8202" max="8448" width="11.42578125" style="1"/>
    <col min="8449" max="8449" width="12.28515625" style="1" customWidth="1"/>
    <col min="8450" max="8456" width="11.42578125" style="1"/>
    <col min="8457" max="8457" width="13.42578125" style="1" customWidth="1"/>
    <col min="8458" max="8704" width="11.42578125" style="1"/>
    <col min="8705" max="8705" width="12.28515625" style="1" customWidth="1"/>
    <col min="8706" max="8712" width="11.42578125" style="1"/>
    <col min="8713" max="8713" width="13.42578125" style="1" customWidth="1"/>
    <col min="8714" max="8960" width="11.42578125" style="1"/>
    <col min="8961" max="8961" width="12.28515625" style="1" customWidth="1"/>
    <col min="8962" max="8968" width="11.42578125" style="1"/>
    <col min="8969" max="8969" width="13.42578125" style="1" customWidth="1"/>
    <col min="8970" max="9216" width="11.42578125" style="1"/>
    <col min="9217" max="9217" width="12.28515625" style="1" customWidth="1"/>
    <col min="9218" max="9224" width="11.42578125" style="1"/>
    <col min="9225" max="9225" width="13.42578125" style="1" customWidth="1"/>
    <col min="9226" max="9472" width="11.42578125" style="1"/>
    <col min="9473" max="9473" width="12.28515625" style="1" customWidth="1"/>
    <col min="9474" max="9480" width="11.42578125" style="1"/>
    <col min="9481" max="9481" width="13.42578125" style="1" customWidth="1"/>
    <col min="9482" max="9728" width="11.42578125" style="1"/>
    <col min="9729" max="9729" width="12.28515625" style="1" customWidth="1"/>
    <col min="9730" max="9736" width="11.42578125" style="1"/>
    <col min="9737" max="9737" width="13.42578125" style="1" customWidth="1"/>
    <col min="9738" max="9984" width="11.42578125" style="1"/>
    <col min="9985" max="9985" width="12.28515625" style="1" customWidth="1"/>
    <col min="9986" max="9992" width="11.42578125" style="1"/>
    <col min="9993" max="9993" width="13.42578125" style="1" customWidth="1"/>
    <col min="9994" max="10240" width="11.42578125" style="1"/>
    <col min="10241" max="10241" width="12.28515625" style="1" customWidth="1"/>
    <col min="10242" max="10248" width="11.42578125" style="1"/>
    <col min="10249" max="10249" width="13.42578125" style="1" customWidth="1"/>
    <col min="10250" max="10496" width="11.42578125" style="1"/>
    <col min="10497" max="10497" width="12.28515625" style="1" customWidth="1"/>
    <col min="10498" max="10504" width="11.42578125" style="1"/>
    <col min="10505" max="10505" width="13.42578125" style="1" customWidth="1"/>
    <col min="10506" max="10752" width="11.42578125" style="1"/>
    <col min="10753" max="10753" width="12.28515625" style="1" customWidth="1"/>
    <col min="10754" max="10760" width="11.42578125" style="1"/>
    <col min="10761" max="10761" width="13.42578125" style="1" customWidth="1"/>
    <col min="10762" max="11008" width="11.42578125" style="1"/>
    <col min="11009" max="11009" width="12.28515625" style="1" customWidth="1"/>
    <col min="11010" max="11016" width="11.42578125" style="1"/>
    <col min="11017" max="11017" width="13.42578125" style="1" customWidth="1"/>
    <col min="11018" max="11264" width="11.42578125" style="1"/>
    <col min="11265" max="11265" width="12.28515625" style="1" customWidth="1"/>
    <col min="11266" max="11272" width="11.42578125" style="1"/>
    <col min="11273" max="11273" width="13.42578125" style="1" customWidth="1"/>
    <col min="11274" max="11520" width="11.42578125" style="1"/>
    <col min="11521" max="11521" width="12.28515625" style="1" customWidth="1"/>
    <col min="11522" max="11528" width="11.42578125" style="1"/>
    <col min="11529" max="11529" width="13.42578125" style="1" customWidth="1"/>
    <col min="11530" max="11776" width="11.42578125" style="1"/>
    <col min="11777" max="11777" width="12.28515625" style="1" customWidth="1"/>
    <col min="11778" max="11784" width="11.42578125" style="1"/>
    <col min="11785" max="11785" width="13.42578125" style="1" customWidth="1"/>
    <col min="11786" max="12032" width="11.42578125" style="1"/>
    <col min="12033" max="12033" width="12.28515625" style="1" customWidth="1"/>
    <col min="12034" max="12040" width="11.42578125" style="1"/>
    <col min="12041" max="12041" width="13.42578125" style="1" customWidth="1"/>
    <col min="12042" max="12288" width="11.42578125" style="1"/>
    <col min="12289" max="12289" width="12.28515625" style="1" customWidth="1"/>
    <col min="12290" max="12296" width="11.42578125" style="1"/>
    <col min="12297" max="12297" width="13.42578125" style="1" customWidth="1"/>
    <col min="12298" max="12544" width="11.42578125" style="1"/>
    <col min="12545" max="12545" width="12.28515625" style="1" customWidth="1"/>
    <col min="12546" max="12552" width="11.42578125" style="1"/>
    <col min="12553" max="12553" width="13.42578125" style="1" customWidth="1"/>
    <col min="12554" max="12800" width="11.42578125" style="1"/>
    <col min="12801" max="12801" width="12.28515625" style="1" customWidth="1"/>
    <col min="12802" max="12808" width="11.42578125" style="1"/>
    <col min="12809" max="12809" width="13.42578125" style="1" customWidth="1"/>
    <col min="12810" max="13056" width="11.42578125" style="1"/>
    <col min="13057" max="13057" width="12.28515625" style="1" customWidth="1"/>
    <col min="13058" max="13064" width="11.42578125" style="1"/>
    <col min="13065" max="13065" width="13.42578125" style="1" customWidth="1"/>
    <col min="13066" max="13312" width="11.42578125" style="1"/>
    <col min="13313" max="13313" width="12.28515625" style="1" customWidth="1"/>
    <col min="13314" max="13320" width="11.42578125" style="1"/>
    <col min="13321" max="13321" width="13.42578125" style="1" customWidth="1"/>
    <col min="13322" max="13568" width="11.42578125" style="1"/>
    <col min="13569" max="13569" width="12.28515625" style="1" customWidth="1"/>
    <col min="13570" max="13576" width="11.42578125" style="1"/>
    <col min="13577" max="13577" width="13.42578125" style="1" customWidth="1"/>
    <col min="13578" max="13824" width="11.42578125" style="1"/>
    <col min="13825" max="13825" width="12.28515625" style="1" customWidth="1"/>
    <col min="13826" max="13832" width="11.42578125" style="1"/>
    <col min="13833" max="13833" width="13.42578125" style="1" customWidth="1"/>
    <col min="13834" max="14080" width="11.42578125" style="1"/>
    <col min="14081" max="14081" width="12.28515625" style="1" customWidth="1"/>
    <col min="14082" max="14088" width="11.42578125" style="1"/>
    <col min="14089" max="14089" width="13.42578125" style="1" customWidth="1"/>
    <col min="14090" max="14336" width="11.42578125" style="1"/>
    <col min="14337" max="14337" width="12.28515625" style="1" customWidth="1"/>
    <col min="14338" max="14344" width="11.42578125" style="1"/>
    <col min="14345" max="14345" width="13.42578125" style="1" customWidth="1"/>
    <col min="14346" max="14592" width="11.42578125" style="1"/>
    <col min="14593" max="14593" width="12.28515625" style="1" customWidth="1"/>
    <col min="14594" max="14600" width="11.42578125" style="1"/>
    <col min="14601" max="14601" width="13.42578125" style="1" customWidth="1"/>
    <col min="14602" max="14848" width="11.42578125" style="1"/>
    <col min="14849" max="14849" width="12.28515625" style="1" customWidth="1"/>
    <col min="14850" max="14856" width="11.42578125" style="1"/>
    <col min="14857" max="14857" width="13.42578125" style="1" customWidth="1"/>
    <col min="14858" max="15104" width="11.42578125" style="1"/>
    <col min="15105" max="15105" width="12.28515625" style="1" customWidth="1"/>
    <col min="15106" max="15112" width="11.42578125" style="1"/>
    <col min="15113" max="15113" width="13.42578125" style="1" customWidth="1"/>
    <col min="15114" max="15360" width="11.42578125" style="1"/>
    <col min="15361" max="15361" width="12.28515625" style="1" customWidth="1"/>
    <col min="15362" max="15368" width="11.42578125" style="1"/>
    <col min="15369" max="15369" width="13.42578125" style="1" customWidth="1"/>
    <col min="15370" max="15616" width="11.42578125" style="1"/>
    <col min="15617" max="15617" width="12.28515625" style="1" customWidth="1"/>
    <col min="15618" max="15624" width="11.42578125" style="1"/>
    <col min="15625" max="15625" width="13.42578125" style="1" customWidth="1"/>
    <col min="15626" max="15872" width="11.42578125" style="1"/>
    <col min="15873" max="15873" width="12.28515625" style="1" customWidth="1"/>
    <col min="15874" max="15880" width="11.42578125" style="1"/>
    <col min="15881" max="15881" width="13.42578125" style="1" customWidth="1"/>
    <col min="15882" max="16128" width="11.42578125" style="1"/>
    <col min="16129" max="16129" width="12.28515625" style="1" customWidth="1"/>
    <col min="16130" max="16136" width="11.42578125" style="1"/>
    <col min="16137" max="16137" width="13.42578125" style="1" customWidth="1"/>
    <col min="16138" max="16384" width="11.42578125" style="1"/>
  </cols>
  <sheetData>
    <row r="58" spans="2:25" x14ac:dyDescent="0.2">
      <c r="B58" s="97"/>
      <c r="C58" s="97"/>
      <c r="D58" s="97"/>
      <c r="E58" s="97"/>
      <c r="F58" s="97"/>
      <c r="G58" s="97"/>
      <c r="H58" s="97"/>
      <c r="I58" s="97"/>
      <c r="J58" s="97"/>
      <c r="K58" s="97"/>
      <c r="L58" s="97"/>
      <c r="M58" s="97"/>
      <c r="N58" s="97"/>
      <c r="O58" s="97"/>
      <c r="P58" s="97"/>
      <c r="Q58" s="97"/>
      <c r="R58" s="97"/>
      <c r="S58" s="97"/>
      <c r="T58" s="97"/>
      <c r="U58" s="97"/>
      <c r="V58" s="97"/>
      <c r="W58" s="97"/>
      <c r="X58" s="97"/>
      <c r="Y58" s="97"/>
    </row>
    <row r="59" spans="2:25" x14ac:dyDescent="0.2">
      <c r="B59" s="97"/>
      <c r="C59" s="97"/>
      <c r="D59" s="97"/>
      <c r="E59" s="97"/>
      <c r="F59" s="97"/>
      <c r="G59" s="97"/>
      <c r="H59" s="97"/>
      <c r="I59" s="97"/>
      <c r="J59" s="97"/>
      <c r="K59" s="97"/>
      <c r="L59" s="97"/>
      <c r="M59" s="97"/>
      <c r="N59" s="97"/>
      <c r="O59" s="97"/>
      <c r="P59" s="97"/>
      <c r="Q59" s="97"/>
      <c r="R59" s="97"/>
      <c r="S59" s="97"/>
      <c r="T59" s="97"/>
      <c r="U59" s="97"/>
      <c r="V59" s="97"/>
      <c r="W59" s="97"/>
      <c r="X59" s="97"/>
      <c r="Y59" s="97"/>
    </row>
    <row r="60" spans="2:25" x14ac:dyDescent="0.2">
      <c r="B60" s="97"/>
      <c r="C60" s="97"/>
      <c r="D60" s="97"/>
      <c r="E60" s="97"/>
      <c r="F60" s="97"/>
      <c r="G60" s="97"/>
      <c r="H60" s="97"/>
      <c r="I60" s="97"/>
      <c r="J60" s="97"/>
      <c r="K60" s="97"/>
      <c r="L60" s="97"/>
      <c r="M60" s="97"/>
      <c r="N60" s="97"/>
      <c r="O60" s="97"/>
      <c r="P60" s="97"/>
      <c r="Q60" s="97"/>
      <c r="R60" s="97"/>
      <c r="S60" s="97"/>
      <c r="T60" s="97"/>
      <c r="U60" s="97"/>
      <c r="V60" s="97"/>
      <c r="W60" s="97"/>
      <c r="X60" s="97"/>
      <c r="Y60" s="97"/>
    </row>
    <row r="115" spans="2:25" x14ac:dyDescent="0.2">
      <c r="B115" s="97"/>
      <c r="C115" s="97"/>
      <c r="D115" s="97"/>
      <c r="E115" s="97"/>
      <c r="F115" s="97"/>
      <c r="G115" s="97"/>
      <c r="H115" s="97"/>
      <c r="I115" s="97"/>
      <c r="J115" s="97"/>
      <c r="K115" s="97"/>
      <c r="L115" s="97"/>
      <c r="M115" s="97"/>
      <c r="N115" s="97"/>
      <c r="O115" s="97"/>
      <c r="P115" s="97"/>
      <c r="Q115" s="97"/>
      <c r="R115" s="97"/>
      <c r="S115" s="97"/>
      <c r="T115" s="97"/>
      <c r="U115" s="97"/>
      <c r="V115" s="97"/>
      <c r="W115" s="97"/>
      <c r="X115" s="97"/>
      <c r="Y115" s="97"/>
    </row>
    <row r="116" spans="2:25" x14ac:dyDescent="0.2">
      <c r="B116" s="97"/>
      <c r="C116" s="97"/>
      <c r="D116" s="97"/>
      <c r="E116" s="97"/>
      <c r="F116" s="97"/>
      <c r="G116" s="97"/>
      <c r="H116" s="97"/>
      <c r="I116" s="97"/>
      <c r="J116" s="97"/>
      <c r="K116" s="97"/>
      <c r="L116" s="97"/>
      <c r="M116" s="97"/>
      <c r="N116" s="97"/>
      <c r="O116" s="97"/>
      <c r="P116" s="97"/>
      <c r="Q116" s="97"/>
      <c r="R116" s="97"/>
      <c r="S116" s="97"/>
      <c r="T116" s="97"/>
      <c r="U116" s="97"/>
      <c r="V116" s="97"/>
      <c r="W116" s="97"/>
      <c r="X116" s="97"/>
      <c r="Y116" s="97"/>
    </row>
    <row r="117" spans="2:25" x14ac:dyDescent="0.2">
      <c r="B117" s="97"/>
      <c r="C117" s="97"/>
      <c r="D117" s="97"/>
      <c r="E117" s="97"/>
      <c r="F117" s="97"/>
      <c r="G117" s="97"/>
      <c r="H117" s="97"/>
      <c r="I117" s="97"/>
      <c r="J117" s="97"/>
      <c r="K117" s="97"/>
      <c r="L117" s="97"/>
      <c r="M117" s="97"/>
      <c r="N117" s="97"/>
      <c r="O117" s="97"/>
      <c r="P117" s="97"/>
      <c r="Q117" s="97"/>
      <c r="R117" s="97"/>
      <c r="S117" s="97"/>
      <c r="T117" s="97"/>
      <c r="U117" s="97"/>
      <c r="V117" s="97"/>
      <c r="W117" s="97"/>
      <c r="X117" s="97"/>
      <c r="Y117" s="97"/>
    </row>
    <row r="172" spans="2:25" x14ac:dyDescent="0.2">
      <c r="B172" s="97"/>
      <c r="C172" s="97"/>
      <c r="D172" s="97"/>
      <c r="E172" s="97"/>
      <c r="F172" s="97"/>
      <c r="G172" s="97"/>
      <c r="H172" s="97"/>
      <c r="I172" s="97"/>
      <c r="J172" s="97"/>
      <c r="K172" s="97"/>
      <c r="L172" s="97"/>
      <c r="M172" s="97"/>
      <c r="N172" s="97"/>
      <c r="O172" s="97"/>
      <c r="P172" s="97"/>
      <c r="Q172" s="97"/>
      <c r="R172" s="97"/>
      <c r="S172" s="97"/>
      <c r="T172" s="97"/>
      <c r="U172" s="97"/>
      <c r="V172" s="97"/>
      <c r="W172" s="97"/>
      <c r="X172" s="97"/>
      <c r="Y172" s="97"/>
    </row>
    <row r="173" spans="2:25" x14ac:dyDescent="0.2">
      <c r="B173" s="97"/>
      <c r="C173" s="97"/>
      <c r="D173" s="97"/>
      <c r="E173" s="97"/>
      <c r="F173" s="97"/>
      <c r="G173" s="97"/>
      <c r="H173" s="97"/>
      <c r="I173" s="97"/>
      <c r="J173" s="97"/>
      <c r="K173" s="97"/>
      <c r="L173" s="97"/>
      <c r="M173" s="97"/>
      <c r="N173" s="97"/>
      <c r="O173" s="97"/>
      <c r="P173" s="97"/>
      <c r="Q173" s="97"/>
      <c r="R173" s="97"/>
      <c r="S173" s="97"/>
      <c r="T173" s="97"/>
      <c r="U173" s="97"/>
      <c r="V173" s="97"/>
      <c r="W173" s="97"/>
      <c r="X173" s="97"/>
      <c r="Y173" s="97"/>
    </row>
    <row r="174" spans="2:25" x14ac:dyDescent="0.2">
      <c r="B174" s="97"/>
      <c r="C174" s="97"/>
      <c r="D174" s="97"/>
      <c r="E174" s="97"/>
      <c r="F174" s="97"/>
      <c r="G174" s="97"/>
      <c r="H174" s="97"/>
      <c r="I174" s="97"/>
      <c r="J174" s="97"/>
      <c r="K174" s="97"/>
      <c r="L174" s="97"/>
      <c r="M174" s="97"/>
      <c r="N174" s="97"/>
      <c r="O174" s="97"/>
      <c r="P174" s="97"/>
      <c r="Q174" s="97"/>
      <c r="R174" s="97"/>
      <c r="S174" s="97"/>
      <c r="T174" s="97"/>
      <c r="U174" s="97"/>
      <c r="V174" s="97"/>
      <c r="W174" s="97"/>
      <c r="X174" s="97"/>
      <c r="Y174" s="97"/>
    </row>
    <row r="189" spans="2:25" x14ac:dyDescent="0.2">
      <c r="B189" s="97"/>
      <c r="C189" s="97"/>
      <c r="D189" s="97"/>
      <c r="E189" s="97"/>
      <c r="F189" s="97"/>
      <c r="G189" s="97"/>
      <c r="H189" s="97"/>
      <c r="I189" s="97"/>
      <c r="J189" s="97"/>
      <c r="K189" s="97"/>
      <c r="L189" s="97"/>
      <c r="M189" s="97"/>
      <c r="N189" s="97"/>
      <c r="O189" s="97"/>
      <c r="P189" s="97"/>
      <c r="Q189" s="97"/>
      <c r="R189" s="97"/>
      <c r="S189" s="97"/>
      <c r="T189" s="97"/>
      <c r="U189" s="97"/>
      <c r="V189" s="97"/>
      <c r="W189" s="97"/>
      <c r="X189" s="97"/>
      <c r="Y189" s="97"/>
    </row>
  </sheetData>
  <printOptions horizontalCentered="1" verticalCentered="1"/>
  <pageMargins left="0.37" right="0" top="0" bottom="0" header="0" footer="0"/>
  <pageSetup paperSize="8" scale="10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D47"/>
  <sheetViews>
    <sheetView workbookViewId="0">
      <selection sqref="A1:A46"/>
    </sheetView>
  </sheetViews>
  <sheetFormatPr baseColWidth="10" defaultColWidth="11.42578125" defaultRowHeight="11.25" x14ac:dyDescent="0.2"/>
  <cols>
    <col min="1" max="1" width="40.5703125" style="92" customWidth="1"/>
    <col min="2" max="16384" width="11.42578125" style="92"/>
  </cols>
  <sheetData>
    <row r="1" spans="1:4" x14ac:dyDescent="0.2">
      <c r="A1" s="90" t="s">
        <v>79</v>
      </c>
    </row>
    <row r="2" spans="1:4" x14ac:dyDescent="0.2">
      <c r="A2" s="89" t="s">
        <v>52</v>
      </c>
      <c r="D2" s="91"/>
    </row>
    <row r="3" spans="1:4" x14ac:dyDescent="0.2">
      <c r="A3" s="89" t="s">
        <v>53</v>
      </c>
      <c r="D3" s="91"/>
    </row>
    <row r="4" spans="1:4" x14ac:dyDescent="0.2">
      <c r="A4" s="89" t="s">
        <v>54</v>
      </c>
      <c r="D4" s="91"/>
    </row>
    <row r="5" spans="1:4" x14ac:dyDescent="0.2">
      <c r="A5" s="89" t="s">
        <v>55</v>
      </c>
      <c r="D5" s="91"/>
    </row>
    <row r="6" spans="1:4" x14ac:dyDescent="0.2">
      <c r="A6" s="89" t="s">
        <v>56</v>
      </c>
      <c r="D6" s="91"/>
    </row>
    <row r="7" spans="1:4" x14ac:dyDescent="0.2">
      <c r="A7" s="89" t="s">
        <v>57</v>
      </c>
      <c r="D7" s="91"/>
    </row>
    <row r="8" spans="1:4" x14ac:dyDescent="0.2">
      <c r="A8" s="89" t="s">
        <v>58</v>
      </c>
      <c r="D8" s="91"/>
    </row>
    <row r="9" spans="1:4" x14ac:dyDescent="0.2">
      <c r="A9" s="89" t="s">
        <v>59</v>
      </c>
      <c r="D9" s="91"/>
    </row>
    <row r="10" spans="1:4" x14ac:dyDescent="0.2">
      <c r="A10" s="89" t="s">
        <v>60</v>
      </c>
      <c r="D10" s="91"/>
    </row>
    <row r="11" spans="1:4" x14ac:dyDescent="0.2">
      <c r="A11" s="89" t="s">
        <v>61</v>
      </c>
      <c r="D11" s="91"/>
    </row>
    <row r="12" spans="1:4" x14ac:dyDescent="0.2">
      <c r="A12" s="89" t="s">
        <v>62</v>
      </c>
      <c r="D12" s="91"/>
    </row>
    <row r="13" spans="1:4" x14ac:dyDescent="0.2">
      <c r="A13" s="89" t="s">
        <v>63</v>
      </c>
      <c r="D13" s="91"/>
    </row>
    <row r="14" spans="1:4" x14ac:dyDescent="0.2">
      <c r="A14" s="89" t="s">
        <v>64</v>
      </c>
      <c r="D14" s="91"/>
    </row>
    <row r="15" spans="1:4" x14ac:dyDescent="0.2">
      <c r="A15" s="89" t="s">
        <v>65</v>
      </c>
      <c r="D15" s="91"/>
    </row>
    <row r="16" spans="1:4" x14ac:dyDescent="0.2">
      <c r="A16" s="89" t="s">
        <v>66</v>
      </c>
      <c r="D16" s="91"/>
    </row>
    <row r="17" spans="1:4" x14ac:dyDescent="0.2">
      <c r="A17" s="89" t="s">
        <v>67</v>
      </c>
      <c r="D17" s="91"/>
    </row>
    <row r="18" spans="1:4" x14ac:dyDescent="0.2">
      <c r="A18" s="89" t="s">
        <v>68</v>
      </c>
      <c r="D18" s="91"/>
    </row>
    <row r="19" spans="1:4" x14ac:dyDescent="0.2">
      <c r="A19" s="89" t="s">
        <v>69</v>
      </c>
      <c r="D19" s="91"/>
    </row>
    <row r="20" spans="1:4" x14ac:dyDescent="0.2">
      <c r="A20" s="89" t="s">
        <v>70</v>
      </c>
      <c r="D20" s="91"/>
    </row>
    <row r="21" spans="1:4" x14ac:dyDescent="0.2">
      <c r="A21" s="89" t="s">
        <v>71</v>
      </c>
      <c r="D21" s="91"/>
    </row>
    <row r="22" spans="1:4" x14ac:dyDescent="0.2">
      <c r="A22" s="89" t="s">
        <v>72</v>
      </c>
      <c r="D22" s="91"/>
    </row>
    <row r="23" spans="1:4" x14ac:dyDescent="0.2">
      <c r="A23" s="89" t="s">
        <v>73</v>
      </c>
      <c r="D23" s="91"/>
    </row>
    <row r="24" spans="1:4" x14ac:dyDescent="0.2">
      <c r="A24" s="89" t="s">
        <v>74</v>
      </c>
      <c r="D24" s="91"/>
    </row>
    <row r="25" spans="1:4" x14ac:dyDescent="0.2">
      <c r="A25" s="89" t="s">
        <v>75</v>
      </c>
      <c r="D25" s="91"/>
    </row>
    <row r="26" spans="1:4" x14ac:dyDescent="0.2">
      <c r="A26" s="89" t="s">
        <v>76</v>
      </c>
      <c r="D26" s="91"/>
    </row>
    <row r="27" spans="1:4" x14ac:dyDescent="0.2">
      <c r="A27" s="89" t="s">
        <v>77</v>
      </c>
      <c r="D27" s="91"/>
    </row>
    <row r="28" spans="1:4" x14ac:dyDescent="0.2">
      <c r="A28" s="89" t="s">
        <v>78</v>
      </c>
      <c r="D28" s="91"/>
    </row>
    <row r="29" spans="1:4" x14ac:dyDescent="0.2">
      <c r="A29" s="91" t="s">
        <v>182</v>
      </c>
    </row>
    <row r="30" spans="1:4" x14ac:dyDescent="0.2">
      <c r="A30" s="89" t="s">
        <v>183</v>
      </c>
    </row>
    <row r="31" spans="1:4" x14ac:dyDescent="0.2">
      <c r="A31" s="89" t="s">
        <v>184</v>
      </c>
    </row>
    <row r="32" spans="1:4" x14ac:dyDescent="0.2">
      <c r="A32" s="89" t="s">
        <v>185</v>
      </c>
    </row>
    <row r="33" spans="1:1" x14ac:dyDescent="0.2">
      <c r="A33" s="89" t="s">
        <v>186</v>
      </c>
    </row>
    <row r="34" spans="1:1" x14ac:dyDescent="0.2">
      <c r="A34" s="89" t="s">
        <v>187</v>
      </c>
    </row>
    <row r="35" spans="1:1" x14ac:dyDescent="0.2">
      <c r="A35" s="91" t="s">
        <v>188</v>
      </c>
    </row>
    <row r="36" spans="1:1" x14ac:dyDescent="0.2">
      <c r="A36" s="89" t="s">
        <v>189</v>
      </c>
    </row>
    <row r="37" spans="1:1" x14ac:dyDescent="0.2">
      <c r="A37" s="89" t="s">
        <v>198</v>
      </c>
    </row>
    <row r="38" spans="1:1" x14ac:dyDescent="0.2">
      <c r="A38" s="89" t="s">
        <v>199</v>
      </c>
    </row>
    <row r="39" spans="1:1" x14ac:dyDescent="0.2">
      <c r="A39" s="89" t="s">
        <v>190</v>
      </c>
    </row>
    <row r="40" spans="1:1" x14ac:dyDescent="0.2">
      <c r="A40" s="89" t="s">
        <v>191</v>
      </c>
    </row>
    <row r="41" spans="1:1" x14ac:dyDescent="0.2">
      <c r="A41" s="89" t="s">
        <v>200</v>
      </c>
    </row>
    <row r="42" spans="1:1" x14ac:dyDescent="0.2">
      <c r="A42" s="89" t="s">
        <v>201</v>
      </c>
    </row>
    <row r="43" spans="1:1" x14ac:dyDescent="0.2">
      <c r="A43" s="89" t="s">
        <v>192</v>
      </c>
    </row>
    <row r="44" spans="1:1" x14ac:dyDescent="0.2">
      <c r="A44" s="89" t="s">
        <v>193</v>
      </c>
    </row>
    <row r="45" spans="1:1" x14ac:dyDescent="0.2">
      <c r="A45" s="89" t="s">
        <v>194</v>
      </c>
    </row>
    <row r="46" spans="1:1" x14ac:dyDescent="0.2">
      <c r="A46" s="89" t="s">
        <v>195</v>
      </c>
    </row>
    <row r="47" spans="1:1" x14ac:dyDescent="0.2">
      <c r="A47" s="91"/>
    </row>
  </sheetData>
  <phoneticPr fontId="11" type="noConversion"/>
  <pageMargins left="0.78740157499999996" right="0.78740157499999996" top="0.984251969" bottom="0.984251969" header="0.5" footer="0.5"/>
  <pageSetup paperSize="9" orientation="portrait"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dimension ref="A1:K79"/>
  <sheetViews>
    <sheetView showGridLines="0" tabSelected="1" zoomScale="85" zoomScaleNormal="85" workbookViewId="0">
      <selection activeCell="K9" sqref="K9"/>
    </sheetView>
  </sheetViews>
  <sheetFormatPr baseColWidth="10" defaultRowHeight="15.75" x14ac:dyDescent="0.25"/>
  <cols>
    <col min="1" max="1" width="27.140625" customWidth="1"/>
    <col min="2" max="2" width="16.42578125" style="6" bestFit="1" customWidth="1"/>
    <col min="7" max="7" width="12.7109375" customWidth="1"/>
    <col min="10" max="10" width="26.5703125" customWidth="1"/>
  </cols>
  <sheetData>
    <row r="1" spans="1:11" ht="50.25" customHeight="1" x14ac:dyDescent="0.2">
      <c r="B1" s="189" t="s">
        <v>0</v>
      </c>
      <c r="C1" s="189"/>
      <c r="D1" s="189"/>
      <c r="E1" s="189"/>
      <c r="F1" s="189"/>
      <c r="G1" s="189"/>
      <c r="H1" s="189"/>
      <c r="I1" s="189"/>
      <c r="J1" s="189"/>
      <c r="K1" s="189"/>
    </row>
    <row r="2" spans="1:11" s="39" customFormat="1" ht="33" customHeight="1" x14ac:dyDescent="0.2">
      <c r="A2" s="38"/>
      <c r="B2" s="38"/>
      <c r="C2" s="75"/>
      <c r="D2" s="76" t="s">
        <v>1</v>
      </c>
      <c r="E2" s="76" t="s">
        <v>2</v>
      </c>
      <c r="F2" s="38"/>
      <c r="G2" s="38"/>
    </row>
    <row r="3" spans="1:11" x14ac:dyDescent="0.25">
      <c r="A3" s="2"/>
      <c r="C3" s="76"/>
      <c r="D3" s="76">
        <v>1</v>
      </c>
      <c r="E3" s="76">
        <v>67</v>
      </c>
      <c r="F3" s="2"/>
      <c r="I3" s="3" t="s">
        <v>3</v>
      </c>
    </row>
    <row r="4" spans="1:11" x14ac:dyDescent="0.25">
      <c r="C4" s="40"/>
      <c r="D4" s="41"/>
      <c r="E4" s="41"/>
      <c r="F4" s="2"/>
      <c r="K4" s="93" t="s">
        <v>197</v>
      </c>
    </row>
    <row r="5" spans="1:11" ht="15" x14ac:dyDescent="0.2">
      <c r="A5" s="46" t="s">
        <v>4</v>
      </c>
      <c r="B5" s="157">
        <v>43858</v>
      </c>
      <c r="D5" s="2"/>
      <c r="E5" s="2"/>
      <c r="G5" s="2"/>
    </row>
    <row r="6" spans="1:11" x14ac:dyDescent="0.25">
      <c r="A6" s="2"/>
      <c r="D6" s="2"/>
      <c r="E6" s="2"/>
      <c r="F6" s="3"/>
      <c r="G6" s="2"/>
    </row>
    <row r="7" spans="1:11" x14ac:dyDescent="0.25">
      <c r="A7" s="2"/>
      <c r="D7" s="2"/>
      <c r="E7" s="2"/>
      <c r="G7" s="2"/>
    </row>
    <row r="8" spans="1:11" x14ac:dyDescent="0.25">
      <c r="A8" s="2"/>
      <c r="D8" s="2"/>
      <c r="E8" s="2"/>
      <c r="G8" s="2"/>
    </row>
    <row r="9" spans="1:11" x14ac:dyDescent="0.25">
      <c r="A9" s="2"/>
      <c r="D9" s="2"/>
      <c r="E9" s="2"/>
      <c r="G9" s="2"/>
    </row>
    <row r="10" spans="1:11" x14ac:dyDescent="0.25">
      <c r="A10" s="2"/>
      <c r="D10" s="2"/>
      <c r="E10" s="2"/>
      <c r="G10" s="2"/>
    </row>
    <row r="11" spans="1:11" x14ac:dyDescent="0.25">
      <c r="A11" s="2"/>
      <c r="D11" s="2"/>
      <c r="E11" s="2"/>
      <c r="G11" s="2"/>
    </row>
    <row r="12" spans="1:11" x14ac:dyDescent="0.25">
      <c r="A12" s="2"/>
      <c r="D12" s="2"/>
      <c r="E12" s="2"/>
      <c r="G12" s="2"/>
      <c r="H12" s="3" t="s">
        <v>5</v>
      </c>
    </row>
    <row r="13" spans="1:11" x14ac:dyDescent="0.25">
      <c r="A13" s="2"/>
      <c r="D13" s="2"/>
      <c r="E13" s="2"/>
      <c r="G13" s="2"/>
      <c r="H13" s="2"/>
    </row>
    <row r="14" spans="1:11" x14ac:dyDescent="0.2">
      <c r="A14" s="5"/>
      <c r="B14" s="2"/>
      <c r="C14" s="2"/>
      <c r="D14" s="2"/>
      <c r="E14" s="2"/>
      <c r="F14" s="4"/>
      <c r="G14" s="2"/>
      <c r="H14" s="3"/>
    </row>
    <row r="15" spans="1:11" x14ac:dyDescent="0.25">
      <c r="G15" s="2"/>
      <c r="H15" s="2"/>
    </row>
    <row r="16" spans="1:11" x14ac:dyDescent="0.25">
      <c r="H16" s="3"/>
    </row>
    <row r="17" spans="1:8" x14ac:dyDescent="0.25">
      <c r="H17" s="2"/>
    </row>
    <row r="18" spans="1:8" x14ac:dyDescent="0.25">
      <c r="H18" s="3"/>
    </row>
    <row r="23" spans="1:8" x14ac:dyDescent="0.25">
      <c r="A23" s="2"/>
      <c r="D23" s="2"/>
      <c r="E23" s="2"/>
      <c r="G23" s="2"/>
    </row>
    <row r="24" spans="1:8" x14ac:dyDescent="0.25">
      <c r="A24" s="2"/>
      <c r="D24" s="2"/>
      <c r="E24" s="2"/>
      <c r="G24" s="2"/>
    </row>
    <row r="25" spans="1:8" x14ac:dyDescent="0.25">
      <c r="A25" s="2"/>
      <c r="D25" s="2"/>
      <c r="E25" s="2"/>
      <c r="G25" s="2"/>
    </row>
    <row r="26" spans="1:8" x14ac:dyDescent="0.25">
      <c r="A26" s="2"/>
      <c r="D26" s="2"/>
      <c r="E26" s="2"/>
      <c r="G26" s="2"/>
    </row>
    <row r="27" spans="1:8" x14ac:dyDescent="0.25">
      <c r="A27" s="2"/>
      <c r="D27" s="2"/>
      <c r="E27" s="2"/>
      <c r="G27" s="2"/>
    </row>
    <row r="28" spans="1:8" x14ac:dyDescent="0.25">
      <c r="A28" s="2"/>
      <c r="D28" s="2"/>
      <c r="E28" s="2"/>
      <c r="G28" s="2"/>
      <c r="H28" s="2"/>
    </row>
    <row r="29" spans="1:8" x14ac:dyDescent="0.25">
      <c r="A29" s="2"/>
      <c r="D29" s="2"/>
      <c r="E29" s="2"/>
      <c r="G29" s="2"/>
      <c r="H29" s="3" t="s">
        <v>6</v>
      </c>
    </row>
    <row r="30" spans="1:8" ht="15" x14ac:dyDescent="0.2">
      <c r="A30" s="5"/>
      <c r="B30" s="2"/>
      <c r="C30" s="2"/>
      <c r="D30" s="2"/>
      <c r="E30" s="2"/>
      <c r="F30" s="4"/>
      <c r="G30" s="2"/>
      <c r="H30" s="2"/>
    </row>
    <row r="31" spans="1:8" x14ac:dyDescent="0.25">
      <c r="G31" s="2"/>
      <c r="H31" s="3" t="s">
        <v>7</v>
      </c>
    </row>
    <row r="32" spans="1:8" x14ac:dyDescent="0.25">
      <c r="H32" s="2"/>
    </row>
    <row r="34" spans="1:8" x14ac:dyDescent="0.25">
      <c r="H34" s="3"/>
    </row>
    <row r="40" spans="1:8" x14ac:dyDescent="0.25">
      <c r="A40" s="2"/>
      <c r="D40" s="2"/>
      <c r="E40" s="2"/>
      <c r="F40" s="3"/>
      <c r="G40" s="2"/>
    </row>
    <row r="41" spans="1:8" x14ac:dyDescent="0.25">
      <c r="A41" s="2"/>
      <c r="D41" s="2"/>
      <c r="E41" s="2"/>
      <c r="G41" s="2"/>
    </row>
    <row r="42" spans="1:8" x14ac:dyDescent="0.25">
      <c r="A42" s="2"/>
      <c r="D42" s="2"/>
      <c r="E42" s="2"/>
      <c r="G42" s="2"/>
    </row>
    <row r="43" spans="1:8" x14ac:dyDescent="0.25">
      <c r="A43" s="2"/>
      <c r="D43" s="2"/>
      <c r="E43" s="2"/>
      <c r="G43" s="2"/>
    </row>
    <row r="44" spans="1:8" x14ac:dyDescent="0.25">
      <c r="A44" s="2"/>
      <c r="D44" s="2"/>
      <c r="E44" s="2"/>
      <c r="G44" s="2"/>
    </row>
    <row r="45" spans="1:8" x14ac:dyDescent="0.25">
      <c r="A45" s="2"/>
      <c r="D45" s="2"/>
      <c r="E45" s="2"/>
      <c r="G45" s="2"/>
    </row>
    <row r="46" spans="1:8" x14ac:dyDescent="0.25">
      <c r="A46" s="2"/>
      <c r="D46" s="2"/>
      <c r="E46" s="2"/>
      <c r="G46" s="2"/>
      <c r="H46" s="3" t="s">
        <v>5</v>
      </c>
    </row>
    <row r="47" spans="1:8" x14ac:dyDescent="0.25">
      <c r="A47" s="2"/>
      <c r="D47" s="2"/>
      <c r="E47" s="2"/>
      <c r="G47" s="2"/>
      <c r="H47" s="2"/>
    </row>
    <row r="48" spans="1:8" x14ac:dyDescent="0.2">
      <c r="A48" s="5"/>
      <c r="B48" s="2"/>
      <c r="C48" s="2"/>
      <c r="D48" s="2"/>
      <c r="E48" s="2"/>
      <c r="F48" s="4"/>
      <c r="G48" s="2"/>
      <c r="H48" s="3" t="s">
        <v>6</v>
      </c>
    </row>
    <row r="49" spans="1:8" x14ac:dyDescent="0.25">
      <c r="G49" s="2"/>
      <c r="H49" s="2"/>
    </row>
    <row r="50" spans="1:8" x14ac:dyDescent="0.25">
      <c r="H50" s="3" t="s">
        <v>7</v>
      </c>
    </row>
    <row r="51" spans="1:8" x14ac:dyDescent="0.25">
      <c r="H51" s="2"/>
    </row>
    <row r="52" spans="1:8" x14ac:dyDescent="0.25">
      <c r="H52" s="3"/>
    </row>
    <row r="56" spans="1:8" x14ac:dyDescent="0.25">
      <c r="A56" s="2"/>
      <c r="D56" s="2"/>
      <c r="E56" s="2"/>
      <c r="F56" s="3"/>
      <c r="G56" s="2"/>
    </row>
    <row r="57" spans="1:8" x14ac:dyDescent="0.25">
      <c r="A57" s="2"/>
      <c r="D57" s="2"/>
      <c r="E57" s="2"/>
      <c r="G57" s="2"/>
    </row>
    <row r="58" spans="1:8" x14ac:dyDescent="0.25">
      <c r="A58" s="2"/>
      <c r="D58" s="2"/>
      <c r="E58" s="2"/>
      <c r="G58" s="2"/>
    </row>
    <row r="59" spans="1:8" x14ac:dyDescent="0.25">
      <c r="A59" s="2"/>
      <c r="D59" s="2"/>
      <c r="E59" s="2"/>
      <c r="G59" s="2"/>
    </row>
    <row r="60" spans="1:8" x14ac:dyDescent="0.25">
      <c r="A60" s="2"/>
      <c r="D60" s="2"/>
      <c r="E60" s="2"/>
      <c r="G60" s="2"/>
    </row>
    <row r="61" spans="1:8" x14ac:dyDescent="0.25">
      <c r="A61" s="2"/>
      <c r="D61" s="2"/>
      <c r="E61" s="2"/>
      <c r="G61" s="2"/>
    </row>
    <row r="62" spans="1:8" x14ac:dyDescent="0.25">
      <c r="A62" s="2"/>
      <c r="D62" s="2"/>
      <c r="E62" s="2"/>
      <c r="G62" s="2"/>
      <c r="H62" s="3"/>
    </row>
    <row r="63" spans="1:8" x14ac:dyDescent="0.25">
      <c r="A63" s="2"/>
      <c r="D63" s="2"/>
      <c r="E63" s="2"/>
      <c r="G63" s="2"/>
      <c r="H63" s="2"/>
    </row>
    <row r="64" spans="1:8" x14ac:dyDescent="0.2">
      <c r="A64" s="5"/>
      <c r="B64" s="2"/>
      <c r="C64" s="2"/>
      <c r="D64" s="2"/>
      <c r="E64" s="2"/>
      <c r="F64" s="4"/>
      <c r="G64" s="2"/>
      <c r="H64" s="3" t="s">
        <v>7</v>
      </c>
    </row>
    <row r="65" spans="7:8" x14ac:dyDescent="0.25">
      <c r="G65" s="2"/>
      <c r="H65" s="2"/>
    </row>
    <row r="67" spans="7:8" x14ac:dyDescent="0.25">
      <c r="H67" s="2"/>
    </row>
    <row r="68" spans="7:8" x14ac:dyDescent="0.25">
      <c r="H68" s="3"/>
    </row>
    <row r="79" spans="7:8" x14ac:dyDescent="0.25">
      <c r="H79" s="3" t="s">
        <v>6</v>
      </c>
    </row>
  </sheetData>
  <mergeCells count="1">
    <mergeCell ref="B1:K1"/>
  </mergeCells>
  <phoneticPr fontId="11" type="noConversion"/>
  <hyperlinks>
    <hyperlink ref="H12" location="Nb_cpte!A1" display="le nombre de comptes" xr:uid="{00000000-0004-0000-0100-000000000000}"/>
    <hyperlink ref="I3" location="'Sources et méthodologie'!A1" display="Sources et Méthodologie" xr:uid="{00000000-0004-0000-0100-000001000000}"/>
    <hyperlink ref="H46" location="Nb_cpte!A1" display="le nombre de comptes" xr:uid="{00000000-0004-0000-0100-000002000000}"/>
    <hyperlink ref="H48" location="Vol_hor!A1" display="le volume horaire" xr:uid="{00000000-0004-0000-0100-000003000000}"/>
    <hyperlink ref="H29" location="Vol_hor!A1" display="le volume horaire" xr:uid="{00000000-0004-0000-0100-000004000000}"/>
    <hyperlink ref="H31" location="Mass_sal_nette!A1" display="la mase salariale nette" xr:uid="{00000000-0004-0000-0100-000005000000}"/>
    <hyperlink ref="H50" location="Mass_sal_nette!A1" display="la mase salariale nette" xr:uid="{00000000-0004-0000-0100-000006000000}"/>
    <hyperlink ref="H64" location="Mass_sal_nette!A1" display="la mase salariale nette" xr:uid="{00000000-0004-0000-0100-000007000000}"/>
    <hyperlink ref="H79" location="Vol_hor!A1" display="le volume horaire" xr:uid="{00000000-0004-0000-0100-000008000000}"/>
  </hyperlinks>
  <pageMargins left="0.2" right="0.19" top="0.2" bottom="0.2" header="0.4921259845" footer="0.2"/>
  <pageSetup paperSize="8" scale="8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77" r:id="rId4" name="Drop Down 29">
              <controlPr defaultSize="0" autoLine="0" autoPict="0">
                <anchor moveWithCells="1">
                  <from>
                    <xdr:col>2</xdr:col>
                    <xdr:colOff>581025</xdr:colOff>
                    <xdr:row>1</xdr:row>
                    <xdr:rowOff>247650</xdr:rowOff>
                  </from>
                  <to>
                    <xdr:col>7</xdr:col>
                    <xdr:colOff>28575</xdr:colOff>
                    <xdr:row>2</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Y227"/>
  <sheetViews>
    <sheetView showGridLines="0" zoomScaleNormal="75" workbookViewId="0">
      <pane xSplit="1" ySplit="3" topLeftCell="B4" activePane="bottomRight" state="frozen"/>
      <selection activeCell="B227" sqref="B227"/>
      <selection pane="topRight" activeCell="B227" sqref="B227"/>
      <selection pane="bottomLeft" activeCell="B227" sqref="B227"/>
      <selection pane="bottomRight" activeCell="C71" sqref="C71"/>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95" t="s">
        <v>8</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x14ac:dyDescent="0.25">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x14ac:dyDescent="0.25">
      <c r="A3" s="198"/>
      <c r="B3" s="200"/>
      <c r="C3" s="200"/>
      <c r="D3" s="8" t="s">
        <v>15</v>
      </c>
      <c r="E3" s="8" t="s">
        <v>16</v>
      </c>
      <c r="F3" s="8" t="s">
        <v>17</v>
      </c>
      <c r="G3" s="9" t="s">
        <v>18</v>
      </c>
      <c r="H3" s="10" t="s">
        <v>80</v>
      </c>
      <c r="I3" s="10" t="s">
        <v>19</v>
      </c>
      <c r="J3" s="11" t="s">
        <v>20</v>
      </c>
      <c r="K3" s="10" t="s">
        <v>21</v>
      </c>
      <c r="L3" s="10" t="s">
        <v>22</v>
      </c>
      <c r="M3" s="11" t="s">
        <v>20</v>
      </c>
      <c r="N3" s="10" t="s">
        <v>23</v>
      </c>
      <c r="O3" s="10" t="s">
        <v>24</v>
      </c>
      <c r="P3" s="80" t="s">
        <v>25</v>
      </c>
      <c r="Q3" s="81" t="s">
        <v>26</v>
      </c>
      <c r="R3" s="81" t="s">
        <v>27</v>
      </c>
      <c r="S3" s="81" t="s">
        <v>28</v>
      </c>
      <c r="T3" s="81" t="s">
        <v>179</v>
      </c>
      <c r="U3" s="81" t="s">
        <v>29</v>
      </c>
      <c r="V3" s="81" t="s">
        <v>30</v>
      </c>
      <c r="W3" s="81" t="s">
        <v>180</v>
      </c>
      <c r="X3" s="81" t="s">
        <v>31</v>
      </c>
      <c r="Y3" s="82" t="s">
        <v>181</v>
      </c>
    </row>
    <row r="4" spans="1:25" s="13" customFormat="1" ht="15.75" thickBot="1" x14ac:dyDescent="0.25">
      <c r="A4" s="103" t="s">
        <v>32</v>
      </c>
      <c r="B4" s="104"/>
      <c r="C4" s="104"/>
      <c r="D4" s="105"/>
      <c r="E4" s="105"/>
      <c r="F4" s="105"/>
      <c r="G4" s="105"/>
      <c r="H4" s="105"/>
      <c r="I4" s="105"/>
      <c r="J4" s="106"/>
      <c r="K4" s="105"/>
      <c r="L4" s="105"/>
      <c r="M4" s="106"/>
      <c r="N4" s="105"/>
      <c r="O4" s="105"/>
      <c r="P4" s="101"/>
      <c r="Q4" s="101"/>
      <c r="R4" s="101"/>
      <c r="S4" s="101"/>
      <c r="T4" s="101"/>
      <c r="U4" s="101"/>
      <c r="V4" s="101"/>
      <c r="W4" s="101"/>
      <c r="X4" s="101"/>
      <c r="Y4" s="102"/>
    </row>
    <row r="5" spans="1:25" ht="12" thickTop="1" x14ac:dyDescent="0.2">
      <c r="A5" s="14">
        <v>38077</v>
      </c>
      <c r="B5" s="15">
        <f ca="1">SUM(C5,E5)</f>
        <v>2359748.1660137214</v>
      </c>
      <c r="C5" s="15">
        <f ca="1">SUM(D5,F5)</f>
        <v>1701527.5352230112</v>
      </c>
      <c r="D5" s="16">
        <f ca="1">OFFSET(Import_SAS_CVS!CA2,(Synth!$D$3-1)*Synth!$E$3,0)</f>
        <v>1636611.0218505899</v>
      </c>
      <c r="E5" s="16">
        <f ca="1">OFFSET(Import_SAS_CVS!U2,(Synth!$D$3-1)*Synth!$E$3,0)</f>
        <v>658220.63079070998</v>
      </c>
      <c r="F5" s="16">
        <f ca="1">OFFSET(Import_SAS_CVS!CE2,(Synth!$D$3-1)*Synth!$E$3,0)</f>
        <v>64916.513372421301</v>
      </c>
      <c r="G5" s="17">
        <f ca="1">OFFSET(Import_SAS_CVS!C2,(Synth!$D$3-1)*Synth!$E$3,0)</f>
        <v>1024150.63189697</v>
      </c>
      <c r="H5" s="16">
        <f ca="1">OFFSET(Import_SAS_CVS!D2,(Synth!$D$3-1)*Synth!$E$3,0)</f>
        <v>8420.2804436683691</v>
      </c>
      <c r="I5" s="16">
        <f ca="1">OFFSET(Import_SAS_CVS!E2,(Synth!$D$3-1)*Synth!$E$3,0)</f>
        <v>603421.94879150402</v>
      </c>
      <c r="J5" s="42">
        <f ca="1">OFFSET(Import_SAS_CVS!F2,(Synth!$D$3-1)*Synth!$E$3,0)</f>
        <v>287504.385051727</v>
      </c>
      <c r="K5" s="16">
        <f ca="1">OFFSET(Import_SAS_CVS!G2,(Synth!$D$3-1)*Synth!$E$3,0)</f>
        <v>196.61318279430299</v>
      </c>
      <c r="L5" s="16">
        <f ca="1">OFFSET(Import_SAS_CVS!H2,(Synth!$D$3-1)*Synth!$E$3,0)</f>
        <v>65172.848554611199</v>
      </c>
      <c r="M5" s="42">
        <f ca="1">OFFSET(Import_SAS_CVS!I2,(Synth!$D$3-1)*Synth!$E$3,0)</f>
        <v>5606.0750109553301</v>
      </c>
      <c r="N5" s="16">
        <f ca="1">OFFSET(Import_SAS_CVS!J2,(Synth!$D$3-1)*Synth!$E$3,0)</f>
        <v>1761.3740488886799</v>
      </c>
      <c r="O5" s="18">
        <f ca="1">OFFSET(Import_SAS_CVS!K2,(Synth!$D$3-1)*Synth!$E$3,0)</f>
        <v>658729.96037292504</v>
      </c>
      <c r="P5" s="107">
        <f ca="1">OFFSET(Import_SAS_CVS!L2,(Synth!$D$3-1)*Synth!$E$3,0)</f>
        <v>796544.071144104</v>
      </c>
      <c r="Q5" s="108">
        <f ca="1">OFFSET(Import_SAS_CVS!M2,(Synth!$D$3-1)*Synth!$E$3,0)</f>
        <v>559362.48912048305</v>
      </c>
      <c r="R5" s="108">
        <f ca="1">OFFSET(Import_SAS_CVS!N2,(Synth!$D$3-1)*Synth!$E$3,0)</f>
        <v>168446.651147842</v>
      </c>
      <c r="S5" s="108">
        <f ca="1">OFFSET(Import_SAS_CVS!O2,(Synth!$D$3-1)*Synth!$E$3,0)</f>
        <v>0</v>
      </c>
      <c r="T5" s="108">
        <f ca="1">OFFSET(Import_SAS_CVS!P2,(Synth!$D$3-1)*Synth!$E$3,0)</f>
        <v>0</v>
      </c>
      <c r="U5" s="108">
        <f ca="1">OFFSET(Import_SAS_CVS!Q2,(Synth!$D$3-1)*Synth!$E$3,0)</f>
        <v>103013.429779053</v>
      </c>
      <c r="V5" s="108">
        <f ca="1">OFFSET(Import_SAS_CVS!R2,(Synth!$D$3-1)*Synth!$E$3,0)</f>
        <v>0</v>
      </c>
      <c r="W5" s="108">
        <f ca="1">OFFSET(Import_SAS_CVS!S2,(Synth!$D$3-1)*Synth!$E$3,0)</f>
        <v>0</v>
      </c>
      <c r="X5" s="108">
        <f ca="1">OFFSET(Import_SAS_CVS!T2,(Synth!$D$3-1)*Synth!$E$3,0)</f>
        <v>64637.748165607503</v>
      </c>
      <c r="Y5" s="109">
        <f ca="1">OFFSET(Import_SAS_CVS!CQ2,(Synth!$D$3-1)*Synth!$E$3,0)</f>
        <v>4.0702237389632501</v>
      </c>
    </row>
    <row r="6" spans="1:25" x14ac:dyDescent="0.2">
      <c r="A6" s="20">
        <v>38168</v>
      </c>
      <c r="B6" s="21">
        <f t="shared" ref="B6:B64" ca="1" si="0">SUM(C6,E6)</f>
        <v>2370109.7621316873</v>
      </c>
      <c r="C6" s="21">
        <f t="shared" ref="C6:C64" ca="1" si="1">SUM(D6,F6)</f>
        <v>1708302.6392145124</v>
      </c>
      <c r="D6" s="22">
        <f ca="1">OFFSET(Import_SAS_CVS!CA3,(Synth!$D$3-1)*Synth!$E$3,0)</f>
        <v>1643771.0915679899</v>
      </c>
      <c r="E6" s="22">
        <f ca="1">OFFSET(Import_SAS_CVS!U3,(Synth!$D$3-1)*Synth!$E$3,0)</f>
        <v>661807.12291717494</v>
      </c>
      <c r="F6" s="22">
        <f ca="1">OFFSET(Import_SAS_CVS!CE3,(Synth!$D$3-1)*Synth!$E$3,0)</f>
        <v>64531.5476465225</v>
      </c>
      <c r="G6" s="23">
        <f ca="1">OFFSET(Import_SAS_CVS!C3,(Synth!$D$3-1)*Synth!$E$3,0)</f>
        <v>1036383.4122390701</v>
      </c>
      <c r="H6" s="24">
        <f ca="1">OFFSET(Import_SAS_CVS!D3,(Synth!$D$3-1)*Synth!$E$3,0)</f>
        <v>8713.0615707635898</v>
      </c>
      <c r="I6" s="24">
        <f ca="1">OFFSET(Import_SAS_CVS!E3,(Synth!$D$3-1)*Synth!$E$3,0)</f>
        <v>593297.34908294701</v>
      </c>
      <c r="J6" s="43">
        <f ca="1">OFFSET(Import_SAS_CVS!F3,(Synth!$D$3-1)*Synth!$E$3,0)</f>
        <v>292066.547054291</v>
      </c>
      <c r="K6" s="24">
        <f ca="1">OFFSET(Import_SAS_CVS!G3,(Synth!$D$3-1)*Synth!$E$3,0)</f>
        <v>2297.02797880769</v>
      </c>
      <c r="L6" s="24">
        <f ca="1">OFFSET(Import_SAS_CVS!H3,(Synth!$D$3-1)*Synth!$E$3,0)</f>
        <v>61636.812303543098</v>
      </c>
      <c r="M6" s="43">
        <f ca="1">OFFSET(Import_SAS_CVS!I3,(Synth!$D$3-1)*Synth!$E$3,0)</f>
        <v>5427.9896343946502</v>
      </c>
      <c r="N6" s="24">
        <f ca="1">OFFSET(Import_SAS_CVS!J3,(Synth!$D$3-1)*Synth!$E$3,0)</f>
        <v>32844.529125213601</v>
      </c>
      <c r="O6" s="25">
        <f ca="1">OFFSET(Import_SAS_CVS!K3,(Synth!$D$3-1)*Synth!$E$3,0)</f>
        <v>614925.34396362305</v>
      </c>
      <c r="P6" s="110">
        <f ca="1">OFFSET(Import_SAS_CVS!L3,(Synth!$D$3-1)*Synth!$E$3,0)</f>
        <v>808133.81213378895</v>
      </c>
      <c r="Q6" s="111">
        <f ca="1">OFFSET(Import_SAS_CVS!M3,(Synth!$D$3-1)*Synth!$E$3,0)</f>
        <v>557565.11772155797</v>
      </c>
      <c r="R6" s="111">
        <f ca="1">OFFSET(Import_SAS_CVS!N3,(Synth!$D$3-1)*Synth!$E$3,0)</f>
        <v>172270.67244148301</v>
      </c>
      <c r="S6" s="111">
        <f ca="1">OFFSET(Import_SAS_CVS!O3,(Synth!$D$3-1)*Synth!$E$3,0)</f>
        <v>0</v>
      </c>
      <c r="T6" s="111">
        <f ca="1">OFFSET(Import_SAS_CVS!P3,(Synth!$D$3-1)*Synth!$E$3,0)</f>
        <v>0</v>
      </c>
      <c r="U6" s="111">
        <f ca="1">OFFSET(Import_SAS_CVS!Q3,(Synth!$D$3-1)*Synth!$E$3,0)</f>
        <v>102300.80420780199</v>
      </c>
      <c r="V6" s="111">
        <f ca="1">OFFSET(Import_SAS_CVS!R3,(Synth!$D$3-1)*Synth!$E$3,0)</f>
        <v>0</v>
      </c>
      <c r="W6" s="111">
        <f ca="1">OFFSET(Import_SAS_CVS!S3,(Synth!$D$3-1)*Synth!$E$3,0)</f>
        <v>0</v>
      </c>
      <c r="X6" s="111">
        <f ca="1">OFFSET(Import_SAS_CVS!T3,(Synth!$D$3-1)*Synth!$E$3,0)</f>
        <v>64433.815923690803</v>
      </c>
      <c r="Y6" s="112">
        <f ca="1">OFFSET(Import_SAS_CVS!CQ3,(Synth!$D$3-1)*Synth!$E$3,0)</f>
        <v>43.381465123966301</v>
      </c>
    </row>
    <row r="7" spans="1:25" x14ac:dyDescent="0.2">
      <c r="A7" s="20">
        <v>38260</v>
      </c>
      <c r="B7" s="21">
        <f t="shared" ca="1" si="0"/>
        <v>2388663.1444973913</v>
      </c>
      <c r="C7" s="21">
        <f t="shared" ca="1" si="1"/>
        <v>1731147.8693661653</v>
      </c>
      <c r="D7" s="22">
        <f ca="1">OFFSET(Import_SAS_CVS!CA4,(Synth!$D$3-1)*Synth!$E$3,0)</f>
        <v>1667733.03662109</v>
      </c>
      <c r="E7" s="22">
        <f ca="1">OFFSET(Import_SAS_CVS!U4,(Synth!$D$3-1)*Synth!$E$3,0)</f>
        <v>657515.27513122605</v>
      </c>
      <c r="F7" s="22">
        <f ca="1">OFFSET(Import_SAS_CVS!CE4,(Synth!$D$3-1)*Synth!$E$3,0)</f>
        <v>63414.832745075197</v>
      </c>
      <c r="G7" s="23">
        <f ca="1">OFFSET(Import_SAS_CVS!C4,(Synth!$D$3-1)*Synth!$E$3,0)</f>
        <v>1057407.8944244401</v>
      </c>
      <c r="H7" s="24">
        <f ca="1">OFFSET(Import_SAS_CVS!D4,(Synth!$D$3-1)*Synth!$E$3,0)</f>
        <v>9102.1890586614609</v>
      </c>
      <c r="I7" s="24">
        <f ca="1">OFFSET(Import_SAS_CVS!E4,(Synth!$D$3-1)*Synth!$E$3,0)</f>
        <v>607425.56349945103</v>
      </c>
      <c r="J7" s="43">
        <f ca="1">OFFSET(Import_SAS_CVS!F4,(Synth!$D$3-1)*Synth!$E$3,0)</f>
        <v>312381.51370620698</v>
      </c>
      <c r="K7" s="24">
        <f ca="1">OFFSET(Import_SAS_CVS!G4,(Synth!$D$3-1)*Synth!$E$3,0)</f>
        <v>5744.9954935312298</v>
      </c>
      <c r="L7" s="24">
        <f ca="1">OFFSET(Import_SAS_CVS!H4,(Synth!$D$3-1)*Synth!$E$3,0)</f>
        <v>58200.392260551504</v>
      </c>
      <c r="M7" s="43">
        <f ca="1">OFFSET(Import_SAS_CVS!I4,(Synth!$D$3-1)*Synth!$E$3,0)</f>
        <v>5248.3068211674699</v>
      </c>
      <c r="N7" s="24">
        <f ca="1">OFFSET(Import_SAS_CVS!J4,(Synth!$D$3-1)*Synth!$E$3,0)</f>
        <v>77704.626367568999</v>
      </c>
      <c r="O7" s="25">
        <f ca="1">OFFSET(Import_SAS_CVS!K4,(Synth!$D$3-1)*Synth!$E$3,0)</f>
        <v>582302.36394500697</v>
      </c>
      <c r="P7" s="110">
        <f ca="1">OFFSET(Import_SAS_CVS!L4,(Synth!$D$3-1)*Synth!$E$3,0)</f>
        <v>852468.67453765904</v>
      </c>
      <c r="Q7" s="111">
        <f ca="1">OFFSET(Import_SAS_CVS!M4,(Synth!$D$3-1)*Synth!$E$3,0)</f>
        <v>561936.161903381</v>
      </c>
      <c r="R7" s="111">
        <f ca="1">OFFSET(Import_SAS_CVS!N4,(Synth!$D$3-1)*Synth!$E$3,0)</f>
        <v>175868.39745903001</v>
      </c>
      <c r="S7" s="111">
        <f ca="1">OFFSET(Import_SAS_CVS!O4,(Synth!$D$3-1)*Synth!$E$3,0)</f>
        <v>0</v>
      </c>
      <c r="T7" s="111">
        <f ca="1">OFFSET(Import_SAS_CVS!P4,(Synth!$D$3-1)*Synth!$E$3,0)</f>
        <v>0</v>
      </c>
      <c r="U7" s="111">
        <f ca="1">OFFSET(Import_SAS_CVS!Q4,(Synth!$D$3-1)*Synth!$E$3,0)</f>
        <v>102305.621937752</v>
      </c>
      <c r="V7" s="111">
        <f ca="1">OFFSET(Import_SAS_CVS!R4,(Synth!$D$3-1)*Synth!$E$3,0)</f>
        <v>0</v>
      </c>
      <c r="W7" s="111">
        <f ca="1">OFFSET(Import_SAS_CVS!S4,(Synth!$D$3-1)*Synth!$E$3,0)</f>
        <v>0</v>
      </c>
      <c r="X7" s="111">
        <f ca="1">OFFSET(Import_SAS_CVS!T4,(Synth!$D$3-1)*Synth!$E$3,0)</f>
        <v>63659.652064323403</v>
      </c>
      <c r="Y7" s="112">
        <f ca="1">OFFSET(Import_SAS_CVS!CQ4,(Synth!$D$3-1)*Synth!$E$3,0)</f>
        <v>86.1794616961852</v>
      </c>
    </row>
    <row r="8" spans="1:25" ht="12" thickBot="1" x14ac:dyDescent="0.25">
      <c r="A8" s="26">
        <v>38352</v>
      </c>
      <c r="B8" s="27">
        <f t="shared" ca="1" si="0"/>
        <v>2413223.0839195214</v>
      </c>
      <c r="C8" s="27">
        <f t="shared" ca="1" si="1"/>
        <v>1740768.2029991113</v>
      </c>
      <c r="D8" s="28">
        <f ca="1">OFFSET(Import_SAS_CVS!CA5,(Synth!$D$3-1)*Synth!$E$3,0)</f>
        <v>1676610.0278015099</v>
      </c>
      <c r="E8" s="28">
        <f ca="1">OFFSET(Import_SAS_CVS!U5,(Synth!$D$3-1)*Synth!$E$3,0)</f>
        <v>672454.88092041004</v>
      </c>
      <c r="F8" s="28">
        <f ca="1">OFFSET(Import_SAS_CVS!CE5,(Synth!$D$3-1)*Synth!$E$3,0)</f>
        <v>64158.175197601297</v>
      </c>
      <c r="G8" s="29">
        <f ca="1">OFFSET(Import_SAS_CVS!C5,(Synth!$D$3-1)*Synth!$E$3,0)</f>
        <v>1080531.0884857201</v>
      </c>
      <c r="H8" s="28">
        <f ca="1">OFFSET(Import_SAS_CVS!D5,(Synth!$D$3-1)*Synth!$E$3,0)</f>
        <v>8857.1380972862207</v>
      </c>
      <c r="I8" s="28">
        <f ca="1">OFFSET(Import_SAS_CVS!E5,(Synth!$D$3-1)*Synth!$E$3,0)</f>
        <v>587692.58723449695</v>
      </c>
      <c r="J8" s="44">
        <f ca="1">OFFSET(Import_SAS_CVS!F5,(Synth!$D$3-1)*Synth!$E$3,0)</f>
        <v>307447.90662765497</v>
      </c>
      <c r="K8" s="28">
        <f ca="1">OFFSET(Import_SAS_CVS!G5,(Synth!$D$3-1)*Synth!$E$3,0)</f>
        <v>9366.9171148538608</v>
      </c>
      <c r="L8" s="28">
        <f ca="1">OFFSET(Import_SAS_CVS!H5,(Synth!$D$3-1)*Synth!$E$3,0)</f>
        <v>54512.618087291703</v>
      </c>
      <c r="M8" s="44">
        <f ca="1">OFFSET(Import_SAS_CVS!I5,(Synth!$D$3-1)*Synth!$E$3,0)</f>
        <v>5065.4396379589998</v>
      </c>
      <c r="N8" s="28">
        <f ca="1">OFFSET(Import_SAS_CVS!J5,(Synth!$D$3-1)*Synth!$E$3,0)</f>
        <v>121982.13349819199</v>
      </c>
      <c r="O8" s="30">
        <f ca="1">OFFSET(Import_SAS_CVS!K5,(Synth!$D$3-1)*Synth!$E$3,0)</f>
        <v>557986.24984741199</v>
      </c>
      <c r="P8" s="113">
        <f ca="1">OFFSET(Import_SAS_CVS!L5,(Synth!$D$3-1)*Synth!$E$3,0)</f>
        <v>838955.05609893799</v>
      </c>
      <c r="Q8" s="114">
        <f ca="1">OFFSET(Import_SAS_CVS!M5,(Synth!$D$3-1)*Synth!$E$3,0)</f>
        <v>567998.83773040795</v>
      </c>
      <c r="R8" s="114">
        <f ca="1">OFFSET(Import_SAS_CVS!N5,(Synth!$D$3-1)*Synth!$E$3,0)</f>
        <v>178301.39922142</v>
      </c>
      <c r="S8" s="114">
        <f ca="1">OFFSET(Import_SAS_CVS!O5,(Synth!$D$3-1)*Synth!$E$3,0)</f>
        <v>0</v>
      </c>
      <c r="T8" s="114">
        <f ca="1">OFFSET(Import_SAS_CVS!P5,(Synth!$D$3-1)*Synth!$E$3,0)</f>
        <v>0</v>
      </c>
      <c r="U8" s="114">
        <f ca="1">OFFSET(Import_SAS_CVS!Q5,(Synth!$D$3-1)*Synth!$E$3,0)</f>
        <v>101914.78998851799</v>
      </c>
      <c r="V8" s="114">
        <f ca="1">OFFSET(Import_SAS_CVS!R5,(Synth!$D$3-1)*Synth!$E$3,0)</f>
        <v>0</v>
      </c>
      <c r="W8" s="114">
        <f ca="1">OFFSET(Import_SAS_CVS!S5,(Synth!$D$3-1)*Synth!$E$3,0)</f>
        <v>0</v>
      </c>
      <c r="X8" s="114">
        <f ca="1">OFFSET(Import_SAS_CVS!T5,(Synth!$D$3-1)*Synth!$E$3,0)</f>
        <v>64013.293675899498</v>
      </c>
      <c r="Y8" s="115">
        <f ca="1">OFFSET(Import_SAS_CVS!CQ5,(Synth!$D$3-1)*Synth!$E$3,0)</f>
        <v>122.80239480826999</v>
      </c>
    </row>
    <row r="9" spans="1:25" x14ac:dyDescent="0.2">
      <c r="A9" s="14">
        <v>38442</v>
      </c>
      <c r="B9" s="15">
        <f t="shared" ca="1" si="0"/>
        <v>2448704.2545227977</v>
      </c>
      <c r="C9" s="15">
        <f t="shared" ca="1" si="1"/>
        <v>1770804.0509781805</v>
      </c>
      <c r="D9" s="16">
        <f ca="1">OFFSET(Import_SAS_CVS!CA6,(Synth!$D$3-1)*Synth!$E$3,0)</f>
        <v>1706358.94804382</v>
      </c>
      <c r="E9" s="16">
        <f ca="1">OFFSET(Import_SAS_CVS!U6,(Synth!$D$3-1)*Synth!$E$3,0)</f>
        <v>677900.20354461705</v>
      </c>
      <c r="F9" s="16">
        <f ca="1">OFFSET(Import_SAS_CVS!CE6,(Synth!$D$3-1)*Synth!$E$3,0)</f>
        <v>64445.102934360497</v>
      </c>
      <c r="G9" s="17">
        <f ca="1">OFFSET(Import_SAS_CVS!C6,(Synth!$D$3-1)*Synth!$E$3,0)</f>
        <v>1110204.70872498</v>
      </c>
      <c r="H9" s="16">
        <f ca="1">OFFSET(Import_SAS_CVS!D6,(Synth!$D$3-1)*Synth!$E$3,0)</f>
        <v>9360.0166685581207</v>
      </c>
      <c r="I9" s="16">
        <f ca="1">OFFSET(Import_SAS_CVS!E6,(Synth!$D$3-1)*Synth!$E$3,0)</f>
        <v>586004.75973510696</v>
      </c>
      <c r="J9" s="42">
        <f ca="1">OFFSET(Import_SAS_CVS!F6,(Synth!$D$3-1)*Synth!$E$3,0)</f>
        <v>313413.98928833002</v>
      </c>
      <c r="K9" s="16">
        <f ca="1">OFFSET(Import_SAS_CVS!G6,(Synth!$D$3-1)*Synth!$E$3,0)</f>
        <v>13563.569031834601</v>
      </c>
      <c r="L9" s="16">
        <f ca="1">OFFSET(Import_SAS_CVS!H6,(Synth!$D$3-1)*Synth!$E$3,0)</f>
        <v>51074.173074245497</v>
      </c>
      <c r="M9" s="42">
        <f ca="1">OFFSET(Import_SAS_CVS!I6,(Synth!$D$3-1)*Synth!$E$3,0)</f>
        <v>4893.69291800261</v>
      </c>
      <c r="N9" s="16">
        <f ca="1">OFFSET(Import_SAS_CVS!J6,(Synth!$D$3-1)*Synth!$E$3,0)</f>
        <v>174778.72907829299</v>
      </c>
      <c r="O9" s="18">
        <f ca="1">OFFSET(Import_SAS_CVS!K6,(Synth!$D$3-1)*Synth!$E$3,0)</f>
        <v>503559.38827514602</v>
      </c>
      <c r="P9" s="107">
        <f ca="1">OFFSET(Import_SAS_CVS!L6,(Synth!$D$3-1)*Synth!$E$3,0)</f>
        <v>835949.88949584996</v>
      </c>
      <c r="Q9" s="108">
        <f ca="1">OFFSET(Import_SAS_CVS!M6,(Synth!$D$3-1)*Synth!$E$3,0)</f>
        <v>575762.20287322998</v>
      </c>
      <c r="R9" s="108">
        <f ca="1">OFFSET(Import_SAS_CVS!N6,(Synth!$D$3-1)*Synth!$E$3,0)</f>
        <v>181536.51642608599</v>
      </c>
      <c r="S9" s="108">
        <f ca="1">OFFSET(Import_SAS_CVS!O6,(Synth!$D$3-1)*Synth!$E$3,0)</f>
        <v>0</v>
      </c>
      <c r="T9" s="108">
        <f ca="1">OFFSET(Import_SAS_CVS!P6,(Synth!$D$3-1)*Synth!$E$3,0)</f>
        <v>0</v>
      </c>
      <c r="U9" s="108">
        <f ca="1">OFFSET(Import_SAS_CVS!Q6,(Synth!$D$3-1)*Synth!$E$3,0)</f>
        <v>103208.948647499</v>
      </c>
      <c r="V9" s="108">
        <f ca="1">OFFSET(Import_SAS_CVS!R6,(Synth!$D$3-1)*Synth!$E$3,0)</f>
        <v>0</v>
      </c>
      <c r="W9" s="108">
        <f ca="1">OFFSET(Import_SAS_CVS!S6,(Synth!$D$3-1)*Synth!$E$3,0)</f>
        <v>0</v>
      </c>
      <c r="X9" s="108">
        <f ca="1">OFFSET(Import_SAS_CVS!T6,(Synth!$D$3-1)*Synth!$E$3,0)</f>
        <v>64012.8177485466</v>
      </c>
      <c r="Y9" s="109">
        <f ca="1">OFFSET(Import_SAS_CVS!CQ6,(Synth!$D$3-1)*Synth!$E$3,0)</f>
        <v>200.910883923993</v>
      </c>
    </row>
    <row r="10" spans="1:25" x14ac:dyDescent="0.2">
      <c r="A10" s="20">
        <v>38533</v>
      </c>
      <c r="B10" s="21">
        <f t="shared" ca="1" si="0"/>
        <v>2475132.4280138048</v>
      </c>
      <c r="C10" s="21">
        <f t="shared" ca="1" si="1"/>
        <v>1791944.8045854599</v>
      </c>
      <c r="D10" s="22">
        <f ca="1">OFFSET(Import_SAS_CVS!CA7,(Synth!$D$3-1)*Synth!$E$3,0)</f>
        <v>1727263.0110015899</v>
      </c>
      <c r="E10" s="22">
        <f ca="1">OFFSET(Import_SAS_CVS!U7,(Synth!$D$3-1)*Synth!$E$3,0)</f>
        <v>683187.62342834496</v>
      </c>
      <c r="F10" s="22">
        <f ca="1">OFFSET(Import_SAS_CVS!CE7,(Synth!$D$3-1)*Synth!$E$3,0)</f>
        <v>64681.793583869898</v>
      </c>
      <c r="G10" s="23">
        <f ca="1">OFFSET(Import_SAS_CVS!C7,(Synth!$D$3-1)*Synth!$E$3,0)</f>
        <v>1135791.6301879899</v>
      </c>
      <c r="H10" s="24">
        <f ca="1">OFFSET(Import_SAS_CVS!D7,(Synth!$D$3-1)*Synth!$E$3,0)</f>
        <v>8850.8582651615106</v>
      </c>
      <c r="I10" s="24">
        <f ca="1">OFFSET(Import_SAS_CVS!E7,(Synth!$D$3-1)*Synth!$E$3,0)</f>
        <v>578319.05584716797</v>
      </c>
      <c r="J10" s="43">
        <f ca="1">OFFSET(Import_SAS_CVS!F7,(Synth!$D$3-1)*Synth!$E$3,0)</f>
        <v>318578.395599365</v>
      </c>
      <c r="K10" s="24">
        <f ca="1">OFFSET(Import_SAS_CVS!G7,(Synth!$D$3-1)*Synth!$E$3,0)</f>
        <v>17302.737301588098</v>
      </c>
      <c r="L10" s="24">
        <f ca="1">OFFSET(Import_SAS_CVS!H7,(Synth!$D$3-1)*Synth!$E$3,0)</f>
        <v>47023.108538627603</v>
      </c>
      <c r="M10" s="43">
        <f ca="1">OFFSET(Import_SAS_CVS!I7,(Synth!$D$3-1)*Synth!$E$3,0)</f>
        <v>4649.6674931645402</v>
      </c>
      <c r="N10" s="24">
        <f ca="1">OFFSET(Import_SAS_CVS!J7,(Synth!$D$3-1)*Synth!$E$3,0)</f>
        <v>222508.25712776199</v>
      </c>
      <c r="O10" s="25">
        <f ca="1">OFFSET(Import_SAS_CVS!K7,(Synth!$D$3-1)*Synth!$E$3,0)</f>
        <v>453644.77899932902</v>
      </c>
      <c r="P10" s="110">
        <f ca="1">OFFSET(Import_SAS_CVS!L7,(Synth!$D$3-1)*Synth!$E$3,0)</f>
        <v>847710.23644256603</v>
      </c>
      <c r="Q10" s="111">
        <f ca="1">OFFSET(Import_SAS_CVS!M7,(Synth!$D$3-1)*Synth!$E$3,0)</f>
        <v>585962.72357177699</v>
      </c>
      <c r="R10" s="111">
        <f ca="1">OFFSET(Import_SAS_CVS!N7,(Synth!$D$3-1)*Synth!$E$3,0)</f>
        <v>182788.43268585199</v>
      </c>
      <c r="S10" s="111">
        <f ca="1">OFFSET(Import_SAS_CVS!O7,(Synth!$D$3-1)*Synth!$E$3,0)</f>
        <v>0</v>
      </c>
      <c r="T10" s="111">
        <f ca="1">OFFSET(Import_SAS_CVS!P7,(Synth!$D$3-1)*Synth!$E$3,0)</f>
        <v>0</v>
      </c>
      <c r="U10" s="111">
        <f ca="1">OFFSET(Import_SAS_CVS!Q7,(Synth!$D$3-1)*Synth!$E$3,0)</f>
        <v>111133.915634155</v>
      </c>
      <c r="V10" s="111">
        <f ca="1">OFFSET(Import_SAS_CVS!R7,(Synth!$D$3-1)*Synth!$E$3,0)</f>
        <v>0</v>
      </c>
      <c r="W10" s="111">
        <f ca="1">OFFSET(Import_SAS_CVS!S7,(Synth!$D$3-1)*Synth!$E$3,0)</f>
        <v>0</v>
      </c>
      <c r="X10" s="111">
        <f ca="1">OFFSET(Import_SAS_CVS!T7,(Synth!$D$3-1)*Synth!$E$3,0)</f>
        <v>64333.065306186698</v>
      </c>
      <c r="Y10" s="112">
        <f ca="1">OFFSET(Import_SAS_CVS!CQ7,(Synth!$D$3-1)*Synth!$E$3,0)</f>
        <v>247.912481414154</v>
      </c>
    </row>
    <row r="11" spans="1:25" x14ac:dyDescent="0.2">
      <c r="A11" s="20">
        <v>38625</v>
      </c>
      <c r="B11" s="21">
        <f t="shared" ca="1" si="0"/>
        <v>2486865.8798127221</v>
      </c>
      <c r="C11" s="21">
        <f t="shared" ca="1" si="1"/>
        <v>1808066.517714028</v>
      </c>
      <c r="D11" s="22">
        <f ca="1">OFFSET(Import_SAS_CVS!CA8,(Synth!$D$3-1)*Synth!$E$3,0)</f>
        <v>1743445.8795928999</v>
      </c>
      <c r="E11" s="22">
        <f ca="1">OFFSET(Import_SAS_CVS!U8,(Synth!$D$3-1)*Synth!$E$3,0)</f>
        <v>678799.36209869396</v>
      </c>
      <c r="F11" s="22">
        <f ca="1">OFFSET(Import_SAS_CVS!CE8,(Synth!$D$3-1)*Synth!$E$3,0)</f>
        <v>64620.638121128097</v>
      </c>
      <c r="G11" s="23">
        <f ca="1">OFFSET(Import_SAS_CVS!C8,(Synth!$D$3-1)*Synth!$E$3,0)</f>
        <v>1158216.75471497</v>
      </c>
      <c r="H11" s="24">
        <f ca="1">OFFSET(Import_SAS_CVS!D8,(Synth!$D$3-1)*Synth!$E$3,0)</f>
        <v>9953.1632373332995</v>
      </c>
      <c r="I11" s="24">
        <f ca="1">OFFSET(Import_SAS_CVS!E8,(Synth!$D$3-1)*Synth!$E$3,0)</f>
        <v>579559.18843841599</v>
      </c>
      <c r="J11" s="43">
        <f ca="1">OFFSET(Import_SAS_CVS!F8,(Synth!$D$3-1)*Synth!$E$3,0)</f>
        <v>328620.95009231602</v>
      </c>
      <c r="K11" s="24">
        <f ca="1">OFFSET(Import_SAS_CVS!G8,(Synth!$D$3-1)*Synth!$E$3,0)</f>
        <v>21314.4590716362</v>
      </c>
      <c r="L11" s="24">
        <f ca="1">OFFSET(Import_SAS_CVS!H8,(Synth!$D$3-1)*Synth!$E$3,0)</f>
        <v>43659.620869636499</v>
      </c>
      <c r="M11" s="43">
        <f ca="1">OFFSET(Import_SAS_CVS!I8,(Synth!$D$3-1)*Synth!$E$3,0)</f>
        <v>4441.3823182582901</v>
      </c>
      <c r="N11" s="24">
        <f ca="1">OFFSET(Import_SAS_CVS!J8,(Synth!$D$3-1)*Synth!$E$3,0)</f>
        <v>273846.25827026402</v>
      </c>
      <c r="O11" s="25">
        <f ca="1">OFFSET(Import_SAS_CVS!K8,(Synth!$D$3-1)*Synth!$E$3,0)</f>
        <v>408156.26889038098</v>
      </c>
      <c r="P11" s="110">
        <f ca="1">OFFSET(Import_SAS_CVS!L8,(Synth!$D$3-1)*Synth!$E$3,0)</f>
        <v>874455.089401245</v>
      </c>
      <c r="Q11" s="111">
        <f ca="1">OFFSET(Import_SAS_CVS!M8,(Synth!$D$3-1)*Synth!$E$3,0)</f>
        <v>597073.24153137195</v>
      </c>
      <c r="R11" s="111">
        <f ca="1">OFFSET(Import_SAS_CVS!N8,(Synth!$D$3-1)*Synth!$E$3,0)</f>
        <v>183739.19176673901</v>
      </c>
      <c r="S11" s="111">
        <f ca="1">OFFSET(Import_SAS_CVS!O8,(Synth!$D$3-1)*Synth!$E$3,0)</f>
        <v>0</v>
      </c>
      <c r="T11" s="111">
        <f ca="1">OFFSET(Import_SAS_CVS!P8,(Synth!$D$3-1)*Synth!$E$3,0)</f>
        <v>0</v>
      </c>
      <c r="U11" s="111">
        <f ca="1">OFFSET(Import_SAS_CVS!Q8,(Synth!$D$3-1)*Synth!$E$3,0)</f>
        <v>113031.713542938</v>
      </c>
      <c r="V11" s="111">
        <f ca="1">OFFSET(Import_SAS_CVS!R8,(Synth!$D$3-1)*Synth!$E$3,0)</f>
        <v>0</v>
      </c>
      <c r="W11" s="111">
        <f ca="1">OFFSET(Import_SAS_CVS!S8,(Synth!$D$3-1)*Synth!$E$3,0)</f>
        <v>0</v>
      </c>
      <c r="X11" s="111">
        <f ca="1">OFFSET(Import_SAS_CVS!T8,(Synth!$D$3-1)*Synth!$E$3,0)</f>
        <v>64660.8473801613</v>
      </c>
      <c r="Y11" s="112">
        <f ca="1">OFFSET(Import_SAS_CVS!CQ8,(Synth!$D$3-1)*Synth!$E$3,0)</f>
        <v>328.640968766063</v>
      </c>
    </row>
    <row r="12" spans="1:25" ht="12" thickBot="1" x14ac:dyDescent="0.25">
      <c r="A12" s="26">
        <v>38717</v>
      </c>
      <c r="B12" s="27">
        <f t="shared" ca="1" si="0"/>
        <v>2520942.3022003127</v>
      </c>
      <c r="C12" s="27">
        <f t="shared" ca="1" si="1"/>
        <v>1830683.6455993606</v>
      </c>
      <c r="D12" s="28">
        <f ca="1">OFFSET(Import_SAS_CVS!CA9,(Synth!$D$3-1)*Synth!$E$3,0)</f>
        <v>1765247.6312408401</v>
      </c>
      <c r="E12" s="28">
        <f ca="1">OFFSET(Import_SAS_CVS!U9,(Synth!$D$3-1)*Synth!$E$3,0)</f>
        <v>690258.65660095203</v>
      </c>
      <c r="F12" s="28">
        <f ca="1">OFFSET(Import_SAS_CVS!CE9,(Synth!$D$3-1)*Synth!$E$3,0)</f>
        <v>65436.014358520501</v>
      </c>
      <c r="G12" s="29">
        <f ca="1">OFFSET(Import_SAS_CVS!C9,(Synth!$D$3-1)*Synth!$E$3,0)</f>
        <v>1182212.58616638</v>
      </c>
      <c r="H12" s="28">
        <f ca="1">OFFSET(Import_SAS_CVS!D9,(Synth!$D$3-1)*Synth!$E$3,0)</f>
        <v>10820.908781886101</v>
      </c>
      <c r="I12" s="28">
        <f ca="1">OFFSET(Import_SAS_CVS!E9,(Synth!$D$3-1)*Synth!$E$3,0)</f>
        <v>573349.02975463902</v>
      </c>
      <c r="J12" s="44">
        <f ca="1">OFFSET(Import_SAS_CVS!F9,(Synth!$D$3-1)*Synth!$E$3,0)</f>
        <v>335150.83464813197</v>
      </c>
      <c r="K12" s="28">
        <f ca="1">OFFSET(Import_SAS_CVS!G9,(Synth!$D$3-1)*Synth!$E$3,0)</f>
        <v>25266.066571712501</v>
      </c>
      <c r="L12" s="28">
        <f ca="1">OFFSET(Import_SAS_CVS!H9,(Synth!$D$3-1)*Synth!$E$3,0)</f>
        <v>40071.669361591303</v>
      </c>
      <c r="M12" s="44">
        <f ca="1">OFFSET(Import_SAS_CVS!I9,(Synth!$D$3-1)*Synth!$E$3,0)</f>
        <v>4217.3223246932002</v>
      </c>
      <c r="N12" s="28">
        <f ca="1">OFFSET(Import_SAS_CVS!J9,(Synth!$D$3-1)*Synth!$E$3,0)</f>
        <v>328221.788486481</v>
      </c>
      <c r="O12" s="30">
        <f ca="1">OFFSET(Import_SAS_CVS!K9,(Synth!$D$3-1)*Synth!$E$3,0)</f>
        <v>363099.365261078</v>
      </c>
      <c r="P12" s="113">
        <f ca="1">OFFSET(Import_SAS_CVS!L9,(Synth!$D$3-1)*Synth!$E$3,0)</f>
        <v>859600.01984405494</v>
      </c>
      <c r="Q12" s="114">
        <f ca="1">OFFSET(Import_SAS_CVS!M9,(Synth!$D$3-1)*Synth!$E$3,0)</f>
        <v>607425.79232788098</v>
      </c>
      <c r="R12" s="114">
        <f ca="1">OFFSET(Import_SAS_CVS!N9,(Synth!$D$3-1)*Synth!$E$3,0)</f>
        <v>185451.36424064601</v>
      </c>
      <c r="S12" s="114">
        <f ca="1">OFFSET(Import_SAS_CVS!O9,(Synth!$D$3-1)*Synth!$E$3,0)</f>
        <v>0</v>
      </c>
      <c r="T12" s="114">
        <f ca="1">OFFSET(Import_SAS_CVS!P9,(Synth!$D$3-1)*Synth!$E$3,0)</f>
        <v>0</v>
      </c>
      <c r="U12" s="114">
        <f ca="1">OFFSET(Import_SAS_CVS!Q9,(Synth!$D$3-1)*Synth!$E$3,0)</f>
        <v>114402.787593842</v>
      </c>
      <c r="V12" s="114">
        <f ca="1">OFFSET(Import_SAS_CVS!R9,(Synth!$D$3-1)*Synth!$E$3,0)</f>
        <v>0</v>
      </c>
      <c r="W12" s="114">
        <f ca="1">OFFSET(Import_SAS_CVS!S9,(Synth!$D$3-1)*Synth!$E$3,0)</f>
        <v>0</v>
      </c>
      <c r="X12" s="114">
        <f ca="1">OFFSET(Import_SAS_CVS!T9,(Synth!$D$3-1)*Synth!$E$3,0)</f>
        <v>64869.3604979515</v>
      </c>
      <c r="Y12" s="115">
        <f ca="1">OFFSET(Import_SAS_CVS!CQ9,(Synth!$D$3-1)*Synth!$E$3,0)</f>
        <v>385.754282247275</v>
      </c>
    </row>
    <row r="13" spans="1:25" x14ac:dyDescent="0.2">
      <c r="A13" s="14">
        <v>38807</v>
      </c>
      <c r="B13" s="15">
        <f t="shared" ca="1" si="0"/>
        <v>2548091.0139093362</v>
      </c>
      <c r="C13" s="15">
        <f t="shared" ca="1" si="1"/>
        <v>1849224.5496072734</v>
      </c>
      <c r="D13" s="16">
        <f ca="1">OFFSET(Import_SAS_CVS!CA10,(Synth!$D$3-1)*Synth!$E$3,0)</f>
        <v>1783539.54481506</v>
      </c>
      <c r="E13" s="16">
        <f ca="1">OFFSET(Import_SAS_CVS!U10,(Synth!$D$3-1)*Synth!$E$3,0)</f>
        <v>698866.46430206299</v>
      </c>
      <c r="F13" s="16">
        <f ca="1">OFFSET(Import_SAS_CVS!CE10,(Synth!$D$3-1)*Synth!$E$3,0)</f>
        <v>65685.004792213396</v>
      </c>
      <c r="G13" s="17">
        <f ca="1">OFFSET(Import_SAS_CVS!C10,(Synth!$D$3-1)*Synth!$E$3,0)</f>
        <v>1209035.11039734</v>
      </c>
      <c r="H13" s="16">
        <f ca="1">OFFSET(Import_SAS_CVS!D10,(Synth!$D$3-1)*Synth!$E$3,0)</f>
        <v>11033.421178937</v>
      </c>
      <c r="I13" s="16">
        <f ca="1">OFFSET(Import_SAS_CVS!E10,(Synth!$D$3-1)*Synth!$E$3,0)</f>
        <v>562520.23443603504</v>
      </c>
      <c r="J13" s="42">
        <f ca="1">OFFSET(Import_SAS_CVS!F10,(Synth!$D$3-1)*Synth!$E$3,0)</f>
        <v>332655.63744354201</v>
      </c>
      <c r="K13" s="16">
        <f ca="1">OFFSET(Import_SAS_CVS!G10,(Synth!$D$3-1)*Synth!$E$3,0)</f>
        <v>29219.594918012601</v>
      </c>
      <c r="L13" s="16">
        <f ca="1">OFFSET(Import_SAS_CVS!H10,(Synth!$D$3-1)*Synth!$E$3,0)</f>
        <v>36448.305124282801</v>
      </c>
      <c r="M13" s="42">
        <f ca="1">OFFSET(Import_SAS_CVS!I10,(Synth!$D$3-1)*Synth!$E$3,0)</f>
        <v>3952.4983127117198</v>
      </c>
      <c r="N13" s="16">
        <f ca="1">OFFSET(Import_SAS_CVS!J10,(Synth!$D$3-1)*Synth!$E$3,0)</f>
        <v>378471.78837966901</v>
      </c>
      <c r="O13" s="18">
        <f ca="1">OFFSET(Import_SAS_CVS!K10,(Synth!$D$3-1)*Synth!$E$3,0)</f>
        <v>319545.043205261</v>
      </c>
      <c r="P13" s="107">
        <f ca="1">OFFSET(Import_SAS_CVS!L10,(Synth!$D$3-1)*Synth!$E$3,0)</f>
        <v>501186.086071014</v>
      </c>
      <c r="Q13" s="108">
        <f ca="1">OFFSET(Import_SAS_CVS!M10,(Synth!$D$3-1)*Synth!$E$3,0)</f>
        <v>619239.77090454102</v>
      </c>
      <c r="R13" s="108">
        <f ca="1">OFFSET(Import_SAS_CVS!N10,(Synth!$D$3-1)*Synth!$E$3,0)</f>
        <v>187052.288749695</v>
      </c>
      <c r="S13" s="108">
        <f ca="1">OFFSET(Import_SAS_CVS!O10,(Synth!$D$3-1)*Synth!$E$3,0)</f>
        <v>473516.627082825</v>
      </c>
      <c r="T13" s="108">
        <f ca="1">OFFSET(Import_SAS_CVS!P10,(Synth!$D$3-1)*Synth!$E$3,0)</f>
        <v>0</v>
      </c>
      <c r="U13" s="108">
        <f ca="1">OFFSET(Import_SAS_CVS!Q10,(Synth!$D$3-1)*Synth!$E$3,0)</f>
        <v>115017.78885555299</v>
      </c>
      <c r="V13" s="108">
        <f ca="1">OFFSET(Import_SAS_CVS!R10,(Synth!$D$3-1)*Synth!$E$3,0)</f>
        <v>30902.650707006502</v>
      </c>
      <c r="W13" s="108">
        <f ca="1">OFFSET(Import_SAS_CVS!S10,(Synth!$D$3-1)*Synth!$E$3,0)</f>
        <v>0</v>
      </c>
      <c r="X13" s="108">
        <f ca="1">OFFSET(Import_SAS_CVS!T10,(Synth!$D$3-1)*Synth!$E$3,0)</f>
        <v>36714.066750526399</v>
      </c>
      <c r="Y13" s="109">
        <f ca="1">OFFSET(Import_SAS_CVS!CQ10,(Synth!$D$3-1)*Synth!$E$3,0)</f>
        <v>441.59164494276001</v>
      </c>
    </row>
    <row r="14" spans="1:25" x14ac:dyDescent="0.2">
      <c r="A14" s="20">
        <v>38898</v>
      </c>
      <c r="B14" s="21">
        <f t="shared" ca="1" si="0"/>
        <v>2597802.7778482446</v>
      </c>
      <c r="C14" s="21">
        <f t="shared" ca="1" si="1"/>
        <v>1891019.1142435085</v>
      </c>
      <c r="D14" s="22">
        <f ca="1">OFFSET(Import_SAS_CVS!CA11,(Synth!$D$3-1)*Synth!$E$3,0)</f>
        <v>1824545.6582794201</v>
      </c>
      <c r="E14" s="22">
        <f ca="1">OFFSET(Import_SAS_CVS!U11,(Synth!$D$3-1)*Synth!$E$3,0)</f>
        <v>706783.66360473598</v>
      </c>
      <c r="F14" s="22">
        <f ca="1">OFFSET(Import_SAS_CVS!CE11,(Synth!$D$3-1)*Synth!$E$3,0)</f>
        <v>66473.455964088396</v>
      </c>
      <c r="G14" s="23">
        <f ca="1">OFFSET(Import_SAS_CVS!C11,(Synth!$D$3-1)*Synth!$E$3,0)</f>
        <v>1249429.1405029299</v>
      </c>
      <c r="H14" s="24">
        <f ca="1">OFFSET(Import_SAS_CVS!D11,(Synth!$D$3-1)*Synth!$E$3,0)</f>
        <v>12450.0902429819</v>
      </c>
      <c r="I14" s="24">
        <f ca="1">OFFSET(Import_SAS_CVS!E11,(Synth!$D$3-1)*Synth!$E$3,0)</f>
        <v>559170.96866607701</v>
      </c>
      <c r="J14" s="43">
        <f ca="1">OFFSET(Import_SAS_CVS!F11,(Synth!$D$3-1)*Synth!$E$3,0)</f>
        <v>341291.20298004203</v>
      </c>
      <c r="K14" s="24">
        <f ca="1">OFFSET(Import_SAS_CVS!G11,(Synth!$D$3-1)*Synth!$E$3,0)</f>
        <v>33075.571319103197</v>
      </c>
      <c r="L14" s="24">
        <f ca="1">OFFSET(Import_SAS_CVS!H11,(Synth!$D$3-1)*Synth!$E$3,0)</f>
        <v>33256.422359943397</v>
      </c>
      <c r="M14" s="43">
        <f ca="1">OFFSET(Import_SAS_CVS!I11,(Synth!$D$3-1)*Synth!$E$3,0)</f>
        <v>3701.2283004522301</v>
      </c>
      <c r="N14" s="24">
        <f ca="1">OFFSET(Import_SAS_CVS!J11,(Synth!$D$3-1)*Synth!$E$3,0)</f>
        <v>426217.97958374</v>
      </c>
      <c r="O14" s="25">
        <f ca="1">OFFSET(Import_SAS_CVS!K11,(Synth!$D$3-1)*Synth!$E$3,0)</f>
        <v>279594.31320190401</v>
      </c>
      <c r="P14" s="110">
        <f ca="1">OFFSET(Import_SAS_CVS!L11,(Synth!$D$3-1)*Synth!$E$3,0)</f>
        <v>486342.58840179403</v>
      </c>
      <c r="Q14" s="111">
        <f ca="1">OFFSET(Import_SAS_CVS!M11,(Synth!$D$3-1)*Synth!$E$3,0)</f>
        <v>629987.10843658401</v>
      </c>
      <c r="R14" s="111">
        <f ca="1">OFFSET(Import_SAS_CVS!N11,(Synth!$D$3-1)*Synth!$E$3,0)</f>
        <v>188276.93153953599</v>
      </c>
      <c r="S14" s="111">
        <f ca="1">OFFSET(Import_SAS_CVS!O11,(Synth!$D$3-1)*Synth!$E$3,0)</f>
        <v>498475.39672851597</v>
      </c>
      <c r="T14" s="111">
        <f ca="1">OFFSET(Import_SAS_CVS!P11,(Synth!$D$3-1)*Synth!$E$3,0)</f>
        <v>0</v>
      </c>
      <c r="U14" s="111">
        <f ca="1">OFFSET(Import_SAS_CVS!Q11,(Synth!$D$3-1)*Synth!$E$3,0)</f>
        <v>116280.45771312701</v>
      </c>
      <c r="V14" s="111">
        <f ca="1">OFFSET(Import_SAS_CVS!R11,(Synth!$D$3-1)*Synth!$E$3,0)</f>
        <v>34106.105710029602</v>
      </c>
      <c r="W14" s="111">
        <f ca="1">OFFSET(Import_SAS_CVS!S11,(Synth!$D$3-1)*Synth!$E$3,0)</f>
        <v>0</v>
      </c>
      <c r="X14" s="111">
        <f ca="1">OFFSET(Import_SAS_CVS!T11,(Synth!$D$3-1)*Synth!$E$3,0)</f>
        <v>34022.193706035599</v>
      </c>
      <c r="Y14" s="112">
        <f ca="1">OFFSET(Import_SAS_CVS!CQ11,(Synth!$D$3-1)*Synth!$E$3,0)</f>
        <v>492.46111761033501</v>
      </c>
    </row>
    <row r="15" spans="1:25" x14ac:dyDescent="0.2">
      <c r="A15" s="20">
        <v>38990</v>
      </c>
      <c r="B15" s="21">
        <f t="shared" ca="1" si="0"/>
        <v>2620082.9647522019</v>
      </c>
      <c r="C15" s="21">
        <f t="shared" ca="1" si="1"/>
        <v>1907157.9520568887</v>
      </c>
      <c r="D15" s="22">
        <f ca="1">OFFSET(Import_SAS_CVS!CA12,(Synth!$D$3-1)*Synth!$E$3,0)</f>
        <v>1839820.6923370401</v>
      </c>
      <c r="E15" s="22">
        <f ca="1">OFFSET(Import_SAS_CVS!U12,(Synth!$D$3-1)*Synth!$E$3,0)</f>
        <v>712925.01269531297</v>
      </c>
      <c r="F15" s="22">
        <f ca="1">OFFSET(Import_SAS_CVS!CE12,(Synth!$D$3-1)*Synth!$E$3,0)</f>
        <v>67337.259719848604</v>
      </c>
      <c r="G15" s="23">
        <f ca="1">OFFSET(Import_SAS_CVS!C12,(Synth!$D$3-1)*Synth!$E$3,0)</f>
        <v>1279977.2294769301</v>
      </c>
      <c r="H15" s="24">
        <f ca="1">OFFSET(Import_SAS_CVS!D12,(Synth!$D$3-1)*Synth!$E$3,0)</f>
        <v>12294.1651077271</v>
      </c>
      <c r="I15" s="24">
        <f ca="1">OFFSET(Import_SAS_CVS!E12,(Synth!$D$3-1)*Synth!$E$3,0)</f>
        <v>550410.74868011498</v>
      </c>
      <c r="J15" s="43">
        <f ca="1">OFFSET(Import_SAS_CVS!F12,(Synth!$D$3-1)*Synth!$E$3,0)</f>
        <v>339852.54185867298</v>
      </c>
      <c r="K15" s="24">
        <f ca="1">OFFSET(Import_SAS_CVS!G12,(Synth!$D$3-1)*Synth!$E$3,0)</f>
        <v>36830.720550060301</v>
      </c>
      <c r="L15" s="24">
        <f ca="1">OFFSET(Import_SAS_CVS!H12,(Synth!$D$3-1)*Synth!$E$3,0)</f>
        <v>30706.357691049601</v>
      </c>
      <c r="M15" s="43">
        <f ca="1">OFFSET(Import_SAS_CVS!I12,(Synth!$D$3-1)*Synth!$E$3,0)</f>
        <v>3488.5435234606298</v>
      </c>
      <c r="N15" s="24">
        <f ca="1">OFFSET(Import_SAS_CVS!J12,(Synth!$D$3-1)*Synth!$E$3,0)</f>
        <v>471233.56381988502</v>
      </c>
      <c r="O15" s="25">
        <f ca="1">OFFSET(Import_SAS_CVS!K12,(Synth!$D$3-1)*Synth!$E$3,0)</f>
        <v>244289.12322425799</v>
      </c>
      <c r="P15" s="110">
        <f ca="1">OFFSET(Import_SAS_CVS!L12,(Synth!$D$3-1)*Synth!$E$3,0)</f>
        <v>465614.83579254203</v>
      </c>
      <c r="Q15" s="111">
        <f ca="1">OFFSET(Import_SAS_CVS!M12,(Synth!$D$3-1)*Synth!$E$3,0)</f>
        <v>635959.34516906703</v>
      </c>
      <c r="R15" s="111">
        <f ca="1">OFFSET(Import_SAS_CVS!N12,(Synth!$D$3-1)*Synth!$E$3,0)</f>
        <v>189370.127252579</v>
      </c>
      <c r="S15" s="111">
        <f ca="1">OFFSET(Import_SAS_CVS!O12,(Synth!$D$3-1)*Synth!$E$3,0)</f>
        <v>509980.04911041301</v>
      </c>
      <c r="T15" s="111">
        <f ca="1">OFFSET(Import_SAS_CVS!P12,(Synth!$D$3-1)*Synth!$E$3,0)</f>
        <v>0</v>
      </c>
      <c r="U15" s="111">
        <f ca="1">OFFSET(Import_SAS_CVS!Q12,(Synth!$D$3-1)*Synth!$E$3,0)</f>
        <v>115945.61262607601</v>
      </c>
      <c r="V15" s="111">
        <f ca="1">OFFSET(Import_SAS_CVS!R12,(Synth!$D$3-1)*Synth!$E$3,0)</f>
        <v>37051.407049179099</v>
      </c>
      <c r="W15" s="111">
        <f ca="1">OFFSET(Import_SAS_CVS!S12,(Synth!$D$3-1)*Synth!$E$3,0)</f>
        <v>0</v>
      </c>
      <c r="X15" s="111">
        <f ca="1">OFFSET(Import_SAS_CVS!T12,(Synth!$D$3-1)*Synth!$E$3,0)</f>
        <v>31700.129762172699</v>
      </c>
      <c r="Y15" s="112">
        <f ca="1">OFFSET(Import_SAS_CVS!CQ12,(Synth!$D$3-1)*Synth!$E$3,0)</f>
        <v>549.79661861807097</v>
      </c>
    </row>
    <row r="16" spans="1:25" ht="12" thickBot="1" x14ac:dyDescent="0.25">
      <c r="A16" s="26">
        <v>39082</v>
      </c>
      <c r="B16" s="27">
        <f t="shared" ca="1" si="0"/>
        <v>2675431.5905475663</v>
      </c>
      <c r="C16" s="27">
        <f t="shared" ca="1" si="1"/>
        <v>1946847.7071323444</v>
      </c>
      <c r="D16" s="28">
        <f ca="1">OFFSET(Import_SAS_CVS!CA13,(Synth!$D$3-1)*Synth!$E$3,0)</f>
        <v>1878438.47952271</v>
      </c>
      <c r="E16" s="28">
        <f ca="1">OFFSET(Import_SAS_CVS!U13,(Synth!$D$3-1)*Synth!$E$3,0)</f>
        <v>728583.88341522205</v>
      </c>
      <c r="F16" s="28">
        <f ca="1">OFFSET(Import_SAS_CVS!CE13,(Synth!$D$3-1)*Synth!$E$3,0)</f>
        <v>68409.227609634399</v>
      </c>
      <c r="G16" s="29">
        <f ca="1">OFFSET(Import_SAS_CVS!C13,(Synth!$D$3-1)*Synth!$E$3,0)</f>
        <v>1320639.8314971901</v>
      </c>
      <c r="H16" s="28">
        <f ca="1">OFFSET(Import_SAS_CVS!D13,(Synth!$D$3-1)*Synth!$E$3,0)</f>
        <v>12963.328148245801</v>
      </c>
      <c r="I16" s="28">
        <f ca="1">OFFSET(Import_SAS_CVS!E13,(Synth!$D$3-1)*Synth!$E$3,0)</f>
        <v>546593.37796020496</v>
      </c>
      <c r="J16" s="44">
        <f ca="1">OFFSET(Import_SAS_CVS!F13,(Synth!$D$3-1)*Synth!$E$3,0)</f>
        <v>345276.66297149699</v>
      </c>
      <c r="K16" s="28">
        <f ca="1">OFFSET(Import_SAS_CVS!G13,(Synth!$D$3-1)*Synth!$E$3,0)</f>
        <v>40773.613324165301</v>
      </c>
      <c r="L16" s="28">
        <f ca="1">OFFSET(Import_SAS_CVS!H13,(Synth!$D$3-1)*Synth!$E$3,0)</f>
        <v>27590.897867202799</v>
      </c>
      <c r="M16" s="44">
        <f ca="1">OFFSET(Import_SAS_CVS!I13,(Synth!$D$3-1)*Synth!$E$3,0)</f>
        <v>3250.1636059880302</v>
      </c>
      <c r="N16" s="28">
        <f ca="1">OFFSET(Import_SAS_CVS!J13,(Synth!$D$3-1)*Synth!$E$3,0)</f>
        <v>529054.24207305897</v>
      </c>
      <c r="O16" s="30">
        <f ca="1">OFFSET(Import_SAS_CVS!K13,(Synth!$D$3-1)*Synth!$E$3,0)</f>
        <v>196769.346626282</v>
      </c>
      <c r="P16" s="113">
        <f ca="1">OFFSET(Import_SAS_CVS!L13,(Synth!$D$3-1)*Synth!$E$3,0)</f>
        <v>474257.09684371902</v>
      </c>
      <c r="Q16" s="114">
        <f ca="1">OFFSET(Import_SAS_CVS!M13,(Synth!$D$3-1)*Synth!$E$3,0)</f>
        <v>644828.79684448196</v>
      </c>
      <c r="R16" s="114">
        <f ca="1">OFFSET(Import_SAS_CVS!N13,(Synth!$D$3-1)*Synth!$E$3,0)</f>
        <v>190442.23708724999</v>
      </c>
      <c r="S16" s="114">
        <f ca="1">OFFSET(Import_SAS_CVS!O13,(Synth!$D$3-1)*Synth!$E$3,0)</f>
        <v>535111.286224365</v>
      </c>
      <c r="T16" s="114">
        <f ca="1">OFFSET(Import_SAS_CVS!P13,(Synth!$D$3-1)*Synth!$E$3,0)</f>
        <v>0</v>
      </c>
      <c r="U16" s="114">
        <f ca="1">OFFSET(Import_SAS_CVS!Q13,(Synth!$D$3-1)*Synth!$E$3,0)</f>
        <v>116891.654941559</v>
      </c>
      <c r="V16" s="114">
        <f ca="1">OFFSET(Import_SAS_CVS!R13,(Synth!$D$3-1)*Synth!$E$3,0)</f>
        <v>40264.835270404801</v>
      </c>
      <c r="W16" s="114">
        <f ca="1">OFFSET(Import_SAS_CVS!S13,(Synth!$D$3-1)*Synth!$E$3,0)</f>
        <v>0</v>
      </c>
      <c r="X16" s="114">
        <f ca="1">OFFSET(Import_SAS_CVS!T13,(Synth!$D$3-1)*Synth!$E$3,0)</f>
        <v>29127.820374250401</v>
      </c>
      <c r="Y16" s="115">
        <f ca="1">OFFSET(Import_SAS_CVS!CQ13,(Synth!$D$3-1)*Synth!$E$3,0)</f>
        <v>608.77059061825298</v>
      </c>
    </row>
    <row r="17" spans="1:25" x14ac:dyDescent="0.2">
      <c r="A17" s="14">
        <v>39172</v>
      </c>
      <c r="B17" s="21">
        <f t="shared" ca="1" si="0"/>
        <v>2714214.2273645401</v>
      </c>
      <c r="C17" s="21">
        <f t="shared" ca="1" si="1"/>
        <v>1975111.0073022842</v>
      </c>
      <c r="D17" s="24">
        <f ca="1">OFFSET(Import_SAS_CVS!CA14,(Synth!$D$3-1)*Synth!$E$3,0)</f>
        <v>1905538.65234375</v>
      </c>
      <c r="E17" s="24">
        <f ca="1">OFFSET(Import_SAS_CVS!U14,(Synth!$D$3-1)*Synth!$E$3,0)</f>
        <v>739103.22006225598</v>
      </c>
      <c r="F17" s="24">
        <f ca="1">OFFSET(Import_SAS_CVS!CE14,(Synth!$D$3-1)*Synth!$E$3,0)</f>
        <v>69572.354958534197</v>
      </c>
      <c r="G17" s="23">
        <f ca="1">OFFSET(Import_SAS_CVS!C14,(Synth!$D$3-1)*Synth!$E$3,0)</f>
        <v>1365299.0639495801</v>
      </c>
      <c r="H17" s="24">
        <f ca="1">OFFSET(Import_SAS_CVS!D14,(Synth!$D$3-1)*Synth!$E$3,0)</f>
        <v>13087.301528334599</v>
      </c>
      <c r="I17" s="24">
        <f ca="1">OFFSET(Import_SAS_CVS!E14,(Synth!$D$3-1)*Synth!$E$3,0)</f>
        <v>526099.94132995605</v>
      </c>
      <c r="J17" s="43">
        <f ca="1">OFFSET(Import_SAS_CVS!F14,(Synth!$D$3-1)*Synth!$E$3,0)</f>
        <v>342094.47177886998</v>
      </c>
      <c r="K17" s="24">
        <f ca="1">OFFSET(Import_SAS_CVS!G14,(Synth!$D$3-1)*Synth!$E$3,0)</f>
        <v>44725.2293319702</v>
      </c>
      <c r="L17" s="24">
        <f ca="1">OFFSET(Import_SAS_CVS!H14,(Synth!$D$3-1)*Synth!$E$3,0)</f>
        <v>24764.672467946999</v>
      </c>
      <c r="M17" s="43">
        <f ca="1">OFFSET(Import_SAS_CVS!I14,(Synth!$D$3-1)*Synth!$E$3,0)</f>
        <v>2959.7328329086299</v>
      </c>
      <c r="N17" s="24">
        <f ca="1">OFFSET(Import_SAS_CVS!J14,(Synth!$D$3-1)*Synth!$E$3,0)</f>
        <v>569531.94644165004</v>
      </c>
      <c r="O17" s="25">
        <f ca="1">OFFSET(Import_SAS_CVS!K14,(Synth!$D$3-1)*Synth!$E$3,0)</f>
        <v>168728.09287071199</v>
      </c>
      <c r="P17" s="110">
        <f ca="1">OFFSET(Import_SAS_CVS!L14,(Synth!$D$3-1)*Synth!$E$3,0)</f>
        <v>465880.19014740002</v>
      </c>
      <c r="Q17" s="111">
        <f ca="1">OFFSET(Import_SAS_CVS!M14,(Synth!$D$3-1)*Synth!$E$3,0)</f>
        <v>651622.95162963902</v>
      </c>
      <c r="R17" s="111">
        <f ca="1">OFFSET(Import_SAS_CVS!N14,(Synth!$D$3-1)*Synth!$E$3,0)</f>
        <v>190968.783983231</v>
      </c>
      <c r="S17" s="111">
        <f ca="1">OFFSET(Import_SAS_CVS!O14,(Synth!$D$3-1)*Synth!$E$3,0)</f>
        <v>555833.06603241002</v>
      </c>
      <c r="T17" s="111">
        <f ca="1">OFFSET(Import_SAS_CVS!P14,(Synth!$D$3-1)*Synth!$E$3,0)</f>
        <v>0</v>
      </c>
      <c r="U17" s="111">
        <f ca="1">OFFSET(Import_SAS_CVS!Q14,(Synth!$D$3-1)*Synth!$E$3,0)</f>
        <v>116820.50140094799</v>
      </c>
      <c r="V17" s="111">
        <f ca="1">OFFSET(Import_SAS_CVS!R14,(Synth!$D$3-1)*Synth!$E$3,0)</f>
        <v>42911.718852520004</v>
      </c>
      <c r="W17" s="111">
        <f ca="1">OFFSET(Import_SAS_CVS!S14,(Synth!$D$3-1)*Synth!$E$3,0)</f>
        <v>0</v>
      </c>
      <c r="X17" s="111">
        <f ca="1">OFFSET(Import_SAS_CVS!T14,(Synth!$D$3-1)*Synth!$E$3,0)</f>
        <v>27630.247074604002</v>
      </c>
      <c r="Y17" s="112">
        <f ca="1">OFFSET(Import_SAS_CVS!CQ14,(Synth!$D$3-1)*Synth!$E$3,0)</f>
        <v>663.10957310348704</v>
      </c>
    </row>
    <row r="18" spans="1:25" x14ac:dyDescent="0.2">
      <c r="A18" s="20">
        <v>39263</v>
      </c>
      <c r="B18" s="21">
        <f t="shared" ca="1" si="0"/>
        <v>2740496.854835513</v>
      </c>
      <c r="C18" s="21">
        <f t="shared" ca="1" si="1"/>
        <v>1992805.5569381742</v>
      </c>
      <c r="D18" s="24">
        <f ca="1">OFFSET(Import_SAS_CVS!CA15,(Synth!$D$3-1)*Synth!$E$3,0)</f>
        <v>1922045.8285369901</v>
      </c>
      <c r="E18" s="24">
        <f ca="1">OFFSET(Import_SAS_CVS!U15,(Synth!$D$3-1)*Synth!$E$3,0)</f>
        <v>747691.29789733898</v>
      </c>
      <c r="F18" s="24">
        <f ca="1">OFFSET(Import_SAS_CVS!CE15,(Synth!$D$3-1)*Synth!$E$3,0)</f>
        <v>70759.728401184097</v>
      </c>
      <c r="G18" s="23">
        <f ca="1">OFFSET(Import_SAS_CVS!C15,(Synth!$D$3-1)*Synth!$E$3,0)</f>
        <v>1396051.0092315699</v>
      </c>
      <c r="H18" s="24">
        <f ca="1">OFFSET(Import_SAS_CVS!D15,(Synth!$D$3-1)*Synth!$E$3,0)</f>
        <v>13690.585132598901</v>
      </c>
      <c r="I18" s="24">
        <f ca="1">OFFSET(Import_SAS_CVS!E15,(Synth!$D$3-1)*Synth!$E$3,0)</f>
        <v>510169.872425079</v>
      </c>
      <c r="J18" s="43">
        <f ca="1">OFFSET(Import_SAS_CVS!F15,(Synth!$D$3-1)*Synth!$E$3,0)</f>
        <v>338876.87319564802</v>
      </c>
      <c r="K18" s="24">
        <f ca="1">OFFSET(Import_SAS_CVS!G15,(Synth!$D$3-1)*Synth!$E$3,0)</f>
        <v>48556.300642967202</v>
      </c>
      <c r="L18" s="24">
        <f ca="1">OFFSET(Import_SAS_CVS!H15,(Synth!$D$3-1)*Synth!$E$3,0)</f>
        <v>22280.557694673498</v>
      </c>
      <c r="M18" s="43">
        <f ca="1">OFFSET(Import_SAS_CVS!I15,(Synth!$D$3-1)*Synth!$E$3,0)</f>
        <v>2651.9582505524199</v>
      </c>
      <c r="N18" s="24">
        <f ca="1">OFFSET(Import_SAS_CVS!J15,(Synth!$D$3-1)*Synth!$E$3,0)</f>
        <v>605988.16392517101</v>
      </c>
      <c r="O18" s="25">
        <f ca="1">OFFSET(Import_SAS_CVS!K15,(Synth!$D$3-1)*Synth!$E$3,0)</f>
        <v>143921.18977546701</v>
      </c>
      <c r="P18" s="110">
        <f ca="1">OFFSET(Import_SAS_CVS!L15,(Synth!$D$3-1)*Synth!$E$3,0)</f>
        <v>464297.03899002098</v>
      </c>
      <c r="Q18" s="111">
        <f ca="1">OFFSET(Import_SAS_CVS!M15,(Synth!$D$3-1)*Synth!$E$3,0)</f>
        <v>654274.72707366897</v>
      </c>
      <c r="R18" s="111">
        <f ca="1">OFFSET(Import_SAS_CVS!N15,(Synth!$D$3-1)*Synth!$E$3,0)</f>
        <v>191128.642881393</v>
      </c>
      <c r="S18" s="111">
        <f ca="1">OFFSET(Import_SAS_CVS!O15,(Synth!$D$3-1)*Synth!$E$3,0)</f>
        <v>565405.52555847203</v>
      </c>
      <c r="T18" s="111">
        <f ca="1">OFFSET(Import_SAS_CVS!P15,(Synth!$D$3-1)*Synth!$E$3,0)</f>
        <v>0</v>
      </c>
      <c r="U18" s="111">
        <f ca="1">OFFSET(Import_SAS_CVS!Q15,(Synth!$D$3-1)*Synth!$E$3,0)</f>
        <v>117166.985011101</v>
      </c>
      <c r="V18" s="111">
        <f ca="1">OFFSET(Import_SAS_CVS!R15,(Synth!$D$3-1)*Synth!$E$3,0)</f>
        <v>45132.230811119101</v>
      </c>
      <c r="W18" s="111">
        <f ca="1">OFFSET(Import_SAS_CVS!S15,(Synth!$D$3-1)*Synth!$E$3,0)</f>
        <v>0</v>
      </c>
      <c r="X18" s="111">
        <f ca="1">OFFSET(Import_SAS_CVS!T15,(Synth!$D$3-1)*Synth!$E$3,0)</f>
        <v>27001.5636520386</v>
      </c>
      <c r="Y18" s="112">
        <f ca="1">OFFSET(Import_SAS_CVS!CQ15,(Synth!$D$3-1)*Synth!$E$3,0)</f>
        <v>718.76554735750005</v>
      </c>
    </row>
    <row r="19" spans="1:25" x14ac:dyDescent="0.2">
      <c r="A19" s="20">
        <v>39355</v>
      </c>
      <c r="B19" s="21">
        <f t="shared" ca="1" si="0"/>
        <v>2768561.2035903903</v>
      </c>
      <c r="C19" s="21">
        <f t="shared" ca="1" si="1"/>
        <v>2012406.5623931854</v>
      </c>
      <c r="D19" s="24">
        <f ca="1">OFFSET(Import_SAS_CVS!CA16,(Synth!$D$3-1)*Synth!$E$3,0)</f>
        <v>1940568.01974487</v>
      </c>
      <c r="E19" s="24">
        <f ca="1">OFFSET(Import_SAS_CVS!U16,(Synth!$D$3-1)*Synth!$E$3,0)</f>
        <v>756154.64119720506</v>
      </c>
      <c r="F19" s="24">
        <f ca="1">OFFSET(Import_SAS_CVS!CE16,(Synth!$D$3-1)*Synth!$E$3,0)</f>
        <v>71838.542648315401</v>
      </c>
      <c r="G19" s="23">
        <f ca="1">OFFSET(Import_SAS_CVS!C16,(Synth!$D$3-1)*Synth!$E$3,0)</f>
        <v>1427102.27859497</v>
      </c>
      <c r="H19" s="24">
        <f ca="1">OFFSET(Import_SAS_CVS!D16,(Synth!$D$3-1)*Synth!$E$3,0)</f>
        <v>13680.592287182801</v>
      </c>
      <c r="I19" s="24">
        <f ca="1">OFFSET(Import_SAS_CVS!E16,(Synth!$D$3-1)*Synth!$E$3,0)</f>
        <v>500872.667396545</v>
      </c>
      <c r="J19" s="43">
        <f ca="1">OFFSET(Import_SAS_CVS!F16,(Synth!$D$3-1)*Synth!$E$3,0)</f>
        <v>339065.88504028303</v>
      </c>
      <c r="K19" s="24">
        <f ca="1">OFFSET(Import_SAS_CVS!G16,(Synth!$D$3-1)*Synth!$E$3,0)</f>
        <v>52375.1255683899</v>
      </c>
      <c r="L19" s="24">
        <f ca="1">OFFSET(Import_SAS_CVS!H16,(Synth!$D$3-1)*Synth!$E$3,0)</f>
        <v>19568.818483352701</v>
      </c>
      <c r="M19" s="43">
        <f ca="1">OFFSET(Import_SAS_CVS!I16,(Synth!$D$3-1)*Synth!$E$3,0)</f>
        <v>2326.7573105096799</v>
      </c>
      <c r="N19" s="24">
        <f ca="1">OFFSET(Import_SAS_CVS!J16,(Synth!$D$3-1)*Synth!$E$3,0)</f>
        <v>632117.32896423305</v>
      </c>
      <c r="O19" s="25">
        <f ca="1">OFFSET(Import_SAS_CVS!K16,(Synth!$D$3-1)*Synth!$E$3,0)</f>
        <v>124975.86640930201</v>
      </c>
      <c r="P19" s="110">
        <f ca="1">OFFSET(Import_SAS_CVS!L16,(Synth!$D$3-1)*Synth!$E$3,0)</f>
        <v>457554.78731155401</v>
      </c>
      <c r="Q19" s="111">
        <f ca="1">OFFSET(Import_SAS_CVS!M16,(Synth!$D$3-1)*Synth!$E$3,0)</f>
        <v>658619.75492095901</v>
      </c>
      <c r="R19" s="111">
        <f ca="1">OFFSET(Import_SAS_CVS!N16,(Synth!$D$3-1)*Synth!$E$3,0)</f>
        <v>191688.19754219099</v>
      </c>
      <c r="S19" s="111">
        <f ca="1">OFFSET(Import_SAS_CVS!O16,(Synth!$D$3-1)*Synth!$E$3,0)</f>
        <v>576485.35524749802</v>
      </c>
      <c r="T19" s="111">
        <f ca="1">OFFSET(Import_SAS_CVS!P16,(Synth!$D$3-1)*Synth!$E$3,0)</f>
        <v>0</v>
      </c>
      <c r="U19" s="111">
        <f ca="1">OFFSET(Import_SAS_CVS!Q16,(Synth!$D$3-1)*Synth!$E$3,0)</f>
        <v>116747.58562851</v>
      </c>
      <c r="V19" s="111">
        <f ca="1">OFFSET(Import_SAS_CVS!R16,(Synth!$D$3-1)*Synth!$E$3,0)</f>
        <v>47111.508620262102</v>
      </c>
      <c r="W19" s="111">
        <f ca="1">OFFSET(Import_SAS_CVS!S16,(Synth!$D$3-1)*Synth!$E$3,0)</f>
        <v>0</v>
      </c>
      <c r="X19" s="111">
        <f ca="1">OFFSET(Import_SAS_CVS!T16,(Synth!$D$3-1)*Synth!$E$3,0)</f>
        <v>26023.499533653299</v>
      </c>
      <c r="Y19" s="112">
        <f ca="1">OFFSET(Import_SAS_CVS!CQ16,(Synth!$D$3-1)*Synth!$E$3,0)</f>
        <v>773.84880547225498</v>
      </c>
    </row>
    <row r="20" spans="1:25" ht="12" thickBot="1" x14ac:dyDescent="0.25">
      <c r="A20" s="26">
        <v>39447</v>
      </c>
      <c r="B20" s="27">
        <f t="shared" ca="1" si="0"/>
        <v>2795025.8726243987</v>
      </c>
      <c r="C20" s="27">
        <f t="shared" ca="1" si="1"/>
        <v>2031739.2973909397</v>
      </c>
      <c r="D20" s="28">
        <f ca="1">OFFSET(Import_SAS_CVS!CA17,(Synth!$D$3-1)*Synth!$E$3,0)</f>
        <v>1959056.8289032001</v>
      </c>
      <c r="E20" s="28">
        <f ca="1">OFFSET(Import_SAS_CVS!U17,(Synth!$D$3-1)*Synth!$E$3,0)</f>
        <v>763286.57523345901</v>
      </c>
      <c r="F20" s="28">
        <f ca="1">OFFSET(Import_SAS_CVS!CE17,(Synth!$D$3-1)*Synth!$E$3,0)</f>
        <v>72682.468487739607</v>
      </c>
      <c r="G20" s="29">
        <f ca="1">OFFSET(Import_SAS_CVS!C17,(Synth!$D$3-1)*Synth!$E$3,0)</f>
        <v>1456615.5070953399</v>
      </c>
      <c r="H20" s="28">
        <f ca="1">OFFSET(Import_SAS_CVS!D17,(Synth!$D$3-1)*Synth!$E$3,0)</f>
        <v>14499.882571697201</v>
      </c>
      <c r="I20" s="28">
        <f ca="1">OFFSET(Import_SAS_CVS!E17,(Synth!$D$3-1)*Synth!$E$3,0)</f>
        <v>489726.164974213</v>
      </c>
      <c r="J20" s="44">
        <f ca="1">OFFSET(Import_SAS_CVS!F17,(Synth!$D$3-1)*Synth!$E$3,0)</f>
        <v>334402.867370605</v>
      </c>
      <c r="K20" s="28">
        <f ca="1">OFFSET(Import_SAS_CVS!G17,(Synth!$D$3-1)*Synth!$E$3,0)</f>
        <v>55446.204418659203</v>
      </c>
      <c r="L20" s="28">
        <f ca="1">OFFSET(Import_SAS_CVS!H17,(Synth!$D$3-1)*Synth!$E$3,0)</f>
        <v>17026.2087800503</v>
      </c>
      <c r="M20" s="44">
        <f ca="1">OFFSET(Import_SAS_CVS!I17,(Synth!$D$3-1)*Synth!$E$3,0)</f>
        <v>2058.1481617689101</v>
      </c>
      <c r="N20" s="28">
        <f ca="1">OFFSET(Import_SAS_CVS!J17,(Synth!$D$3-1)*Synth!$E$3,0)</f>
        <v>652951.97286987305</v>
      </c>
      <c r="O20" s="30">
        <f ca="1">OFFSET(Import_SAS_CVS!K17,(Synth!$D$3-1)*Synth!$E$3,0)</f>
        <v>107857.167817116</v>
      </c>
      <c r="P20" s="113">
        <f ca="1">OFFSET(Import_SAS_CVS!L17,(Synth!$D$3-1)*Synth!$E$3,0)</f>
        <v>453828.01015090902</v>
      </c>
      <c r="Q20" s="114">
        <f ca="1">OFFSET(Import_SAS_CVS!M17,(Synth!$D$3-1)*Synth!$E$3,0)</f>
        <v>663278.71293640102</v>
      </c>
      <c r="R20" s="114">
        <f ca="1">OFFSET(Import_SAS_CVS!N17,(Synth!$D$3-1)*Synth!$E$3,0)</f>
        <v>191668.95665931699</v>
      </c>
      <c r="S20" s="114">
        <f ca="1">OFFSET(Import_SAS_CVS!O17,(Synth!$D$3-1)*Synth!$E$3,0)</f>
        <v>594089.38462829601</v>
      </c>
      <c r="T20" s="114">
        <f ca="1">OFFSET(Import_SAS_CVS!P17,(Synth!$D$3-1)*Synth!$E$3,0)</f>
        <v>0</v>
      </c>
      <c r="U20" s="114">
        <f ca="1">OFFSET(Import_SAS_CVS!Q17,(Synth!$D$3-1)*Synth!$E$3,0)</f>
        <v>117734.387537956</v>
      </c>
      <c r="V20" s="114">
        <f ca="1">OFFSET(Import_SAS_CVS!R17,(Synth!$D$3-1)*Synth!$E$3,0)</f>
        <v>49103.433923721299</v>
      </c>
      <c r="W20" s="114">
        <f ca="1">OFFSET(Import_SAS_CVS!S17,(Synth!$D$3-1)*Synth!$E$3,0)</f>
        <v>0</v>
      </c>
      <c r="X20" s="114">
        <f ca="1">OFFSET(Import_SAS_CVS!T17,(Synth!$D$3-1)*Synth!$E$3,0)</f>
        <v>24761.620950460401</v>
      </c>
      <c r="Y20" s="115">
        <f ca="1">OFFSET(Import_SAS_CVS!CQ17,(Synth!$D$3-1)*Synth!$E$3,0)</f>
        <v>823.04232130944695</v>
      </c>
    </row>
    <row r="21" spans="1:25" x14ac:dyDescent="0.2">
      <c r="A21" s="14">
        <v>39538</v>
      </c>
      <c r="B21" s="21">
        <f t="shared" ca="1" si="0"/>
        <v>2825404.1323051434</v>
      </c>
      <c r="C21" s="21">
        <f t="shared" ca="1" si="1"/>
        <v>2052837.3430747965</v>
      </c>
      <c r="D21" s="24">
        <f ca="1">OFFSET(Import_SAS_CVS!CA18,(Synth!$D$3-1)*Synth!$E$3,0)</f>
        <v>1978424.77668762</v>
      </c>
      <c r="E21" s="24">
        <f ca="1">OFFSET(Import_SAS_CVS!U18,(Synth!$D$3-1)*Synth!$E$3,0)</f>
        <v>772566.78923034703</v>
      </c>
      <c r="F21" s="24">
        <f ca="1">OFFSET(Import_SAS_CVS!CE18,(Synth!$D$3-1)*Synth!$E$3,0)</f>
        <v>74412.566387176499</v>
      </c>
      <c r="G21" s="23">
        <f ca="1">OFFSET(Import_SAS_CVS!C18,(Synth!$D$3-1)*Synth!$E$3,0)</f>
        <v>1478994.66184998</v>
      </c>
      <c r="H21" s="24">
        <f ca="1">OFFSET(Import_SAS_CVS!D18,(Synth!$D$3-1)*Synth!$E$3,0)</f>
        <v>15016.7221038342</v>
      </c>
      <c r="I21" s="24">
        <f ca="1">OFFSET(Import_SAS_CVS!E18,(Synth!$D$3-1)*Synth!$E$3,0)</f>
        <v>483701.15646743798</v>
      </c>
      <c r="J21" s="43">
        <f ca="1">OFFSET(Import_SAS_CVS!F18,(Synth!$D$3-1)*Synth!$E$3,0)</f>
        <v>334785.35215759301</v>
      </c>
      <c r="K21" s="24">
        <f ca="1">OFFSET(Import_SAS_CVS!G18,(Synth!$D$3-1)*Synth!$E$3,0)</f>
        <v>59078.405474662803</v>
      </c>
      <c r="L21" s="24">
        <f ca="1">OFFSET(Import_SAS_CVS!H18,(Synth!$D$3-1)*Synth!$E$3,0)</f>
        <v>15321.1095615625</v>
      </c>
      <c r="M21" s="43">
        <f ca="1">OFFSET(Import_SAS_CVS!I18,(Synth!$D$3-1)*Synth!$E$3,0)</f>
        <v>1837.1709938347301</v>
      </c>
      <c r="N21" s="24">
        <f ca="1">OFFSET(Import_SAS_CVS!J18,(Synth!$D$3-1)*Synth!$E$3,0)</f>
        <v>680973.40446472203</v>
      </c>
      <c r="O21" s="25">
        <f ca="1">OFFSET(Import_SAS_CVS!K18,(Synth!$D$3-1)*Synth!$E$3,0)</f>
        <v>91331.632369995103</v>
      </c>
      <c r="P21" s="110">
        <f ca="1">OFFSET(Import_SAS_CVS!L18,(Synth!$D$3-1)*Synth!$E$3,0)</f>
        <v>454261.05933761603</v>
      </c>
      <c r="Q21" s="111">
        <f ca="1">OFFSET(Import_SAS_CVS!M18,(Synth!$D$3-1)*Synth!$E$3,0)</f>
        <v>665861.06401062</v>
      </c>
      <c r="R21" s="111">
        <f ca="1">OFFSET(Import_SAS_CVS!N18,(Synth!$D$3-1)*Synth!$E$3,0)</f>
        <v>190904.275144577</v>
      </c>
      <c r="S21" s="111">
        <f ca="1">OFFSET(Import_SAS_CVS!O18,(Synth!$D$3-1)*Synth!$E$3,0)</f>
        <v>607056.92446136498</v>
      </c>
      <c r="T21" s="111">
        <f ca="1">OFFSET(Import_SAS_CVS!P18,(Synth!$D$3-1)*Synth!$E$3,0)</f>
        <v>0</v>
      </c>
      <c r="U21" s="111">
        <f ca="1">OFFSET(Import_SAS_CVS!Q18,(Synth!$D$3-1)*Synth!$E$3,0)</f>
        <v>117549.86270046201</v>
      </c>
      <c r="V21" s="111">
        <f ca="1">OFFSET(Import_SAS_CVS!R18,(Synth!$D$3-1)*Synth!$E$3,0)</f>
        <v>51566.590427398703</v>
      </c>
      <c r="W21" s="111">
        <f ca="1">OFFSET(Import_SAS_CVS!S18,(Synth!$D$3-1)*Synth!$E$3,0)</f>
        <v>0</v>
      </c>
      <c r="X21" s="111">
        <f ca="1">OFFSET(Import_SAS_CVS!T18,(Synth!$D$3-1)*Synth!$E$3,0)</f>
        <v>24189.567477464701</v>
      </c>
      <c r="Y21" s="112">
        <f ca="1">OFFSET(Import_SAS_CVS!CQ18,(Synth!$D$3-1)*Synth!$E$3,0)</f>
        <v>884.265281319618</v>
      </c>
    </row>
    <row r="22" spans="1:25" x14ac:dyDescent="0.2">
      <c r="A22" s="20">
        <v>39629</v>
      </c>
      <c r="B22" s="21">
        <f t="shared" ca="1" si="0"/>
        <v>2849322.1308135958</v>
      </c>
      <c r="C22" s="21">
        <f t="shared" ca="1" si="1"/>
        <v>2066860.7044906586</v>
      </c>
      <c r="D22" s="24">
        <f ca="1">OFFSET(Import_SAS_CVS!CA19,(Synth!$D$3-1)*Synth!$E$3,0)</f>
        <v>1991166.65986633</v>
      </c>
      <c r="E22" s="24">
        <f ca="1">OFFSET(Import_SAS_CVS!U19,(Synth!$D$3-1)*Synth!$E$3,0)</f>
        <v>782461.42632293701</v>
      </c>
      <c r="F22" s="24">
        <f ca="1">OFFSET(Import_SAS_CVS!CE19,(Synth!$D$3-1)*Synth!$E$3,0)</f>
        <v>75694.044624328599</v>
      </c>
      <c r="G22" s="23">
        <f ca="1">OFFSET(Import_SAS_CVS!C19,(Synth!$D$3-1)*Synth!$E$3,0)</f>
        <v>1503942.00001526</v>
      </c>
      <c r="H22" s="24">
        <f ca="1">OFFSET(Import_SAS_CVS!D19,(Synth!$D$3-1)*Synth!$E$3,0)</f>
        <v>14128.8749631643</v>
      </c>
      <c r="I22" s="24">
        <f ca="1">OFFSET(Import_SAS_CVS!E19,(Synth!$D$3-1)*Synth!$E$3,0)</f>
        <v>471131.76118469198</v>
      </c>
      <c r="J22" s="43">
        <f ca="1">OFFSET(Import_SAS_CVS!F19,(Synth!$D$3-1)*Synth!$E$3,0)</f>
        <v>329849.69113540603</v>
      </c>
      <c r="K22" s="24">
        <f ca="1">OFFSET(Import_SAS_CVS!G19,(Synth!$D$3-1)*Synth!$E$3,0)</f>
        <v>62598.623431682601</v>
      </c>
      <c r="L22" s="24">
        <f ca="1">OFFSET(Import_SAS_CVS!H19,(Synth!$D$3-1)*Synth!$E$3,0)</f>
        <v>13304.660717844999</v>
      </c>
      <c r="M22" s="43">
        <f ca="1">OFFSET(Import_SAS_CVS!I19,(Synth!$D$3-1)*Synth!$E$3,0)</f>
        <v>1596.6285319328299</v>
      </c>
      <c r="N22" s="24">
        <f ca="1">OFFSET(Import_SAS_CVS!J19,(Synth!$D$3-1)*Synth!$E$3,0)</f>
        <v>707682.43655395496</v>
      </c>
      <c r="O22" s="25">
        <f ca="1">OFFSET(Import_SAS_CVS!K19,(Synth!$D$3-1)*Synth!$E$3,0)</f>
        <v>76665.631846427903</v>
      </c>
      <c r="P22" s="110">
        <f ca="1">OFFSET(Import_SAS_CVS!L19,(Synth!$D$3-1)*Synth!$E$3,0)</f>
        <v>453926.81639099098</v>
      </c>
      <c r="Q22" s="111">
        <f ca="1">OFFSET(Import_SAS_CVS!M19,(Synth!$D$3-1)*Synth!$E$3,0)</f>
        <v>670176.04376983596</v>
      </c>
      <c r="R22" s="111">
        <f ca="1">OFFSET(Import_SAS_CVS!N19,(Synth!$D$3-1)*Synth!$E$3,0)</f>
        <v>189464.07085228001</v>
      </c>
      <c r="S22" s="111">
        <f ca="1">OFFSET(Import_SAS_CVS!O19,(Synth!$D$3-1)*Synth!$E$3,0)</f>
        <v>617519.05059051502</v>
      </c>
      <c r="T22" s="111">
        <f ca="1">OFFSET(Import_SAS_CVS!P19,(Synth!$D$3-1)*Synth!$E$3,0)</f>
        <v>0</v>
      </c>
      <c r="U22" s="111">
        <f ca="1">OFFSET(Import_SAS_CVS!Q19,(Synth!$D$3-1)*Synth!$E$3,0)</f>
        <v>116353.315775871</v>
      </c>
      <c r="V22" s="111">
        <f ca="1">OFFSET(Import_SAS_CVS!R19,(Synth!$D$3-1)*Synth!$E$3,0)</f>
        <v>53721.873473167398</v>
      </c>
      <c r="W22" s="111">
        <f ca="1">OFFSET(Import_SAS_CVS!S19,(Synth!$D$3-1)*Synth!$E$3,0)</f>
        <v>0</v>
      </c>
      <c r="X22" s="111">
        <f ca="1">OFFSET(Import_SAS_CVS!T19,(Synth!$D$3-1)*Synth!$E$3,0)</f>
        <v>23711.241157293302</v>
      </c>
      <c r="Y22" s="112">
        <f ca="1">OFFSET(Import_SAS_CVS!CQ19,(Synth!$D$3-1)*Synth!$E$3,0)</f>
        <v>939.44327847659599</v>
      </c>
    </row>
    <row r="23" spans="1:25" x14ac:dyDescent="0.2">
      <c r="A23" s="20">
        <v>39721</v>
      </c>
      <c r="B23" s="21">
        <f t="shared" ca="1" si="0"/>
        <v>2868905.1433744468</v>
      </c>
      <c r="C23" s="21">
        <f t="shared" ca="1" si="1"/>
        <v>2075015.5298185386</v>
      </c>
      <c r="D23" s="24">
        <f ca="1">OFFSET(Import_SAS_CVS!CA20,(Synth!$D$3-1)*Synth!$E$3,0)</f>
        <v>1998006.0229797401</v>
      </c>
      <c r="E23" s="24">
        <f ca="1">OFFSET(Import_SAS_CVS!U20,(Synth!$D$3-1)*Synth!$E$3,0)</f>
        <v>793889.61355590797</v>
      </c>
      <c r="F23" s="24">
        <f ca="1">OFFSET(Import_SAS_CVS!CE20,(Synth!$D$3-1)*Synth!$E$3,0)</f>
        <v>77009.506838798494</v>
      </c>
      <c r="G23" s="23">
        <f ca="1">OFFSET(Import_SAS_CVS!C20,(Synth!$D$3-1)*Synth!$E$3,0)</f>
        <v>1526305.8166503899</v>
      </c>
      <c r="H23" s="24">
        <f ca="1">OFFSET(Import_SAS_CVS!D20,(Synth!$D$3-1)*Synth!$E$3,0)</f>
        <v>16321.838388562201</v>
      </c>
      <c r="I23" s="24">
        <f ca="1">OFFSET(Import_SAS_CVS!E20,(Synth!$D$3-1)*Synth!$E$3,0)</f>
        <v>456300.760131836</v>
      </c>
      <c r="J23" s="43">
        <f ca="1">OFFSET(Import_SAS_CVS!F20,(Synth!$D$3-1)*Synth!$E$3,0)</f>
        <v>323000.53309631301</v>
      </c>
      <c r="K23" s="24">
        <f ca="1">OFFSET(Import_SAS_CVS!G20,(Synth!$D$3-1)*Synth!$E$3,0)</f>
        <v>65914.650623321504</v>
      </c>
      <c r="L23" s="24">
        <f ca="1">OFFSET(Import_SAS_CVS!H20,(Synth!$D$3-1)*Synth!$E$3,0)</f>
        <v>11100.9590364695</v>
      </c>
      <c r="M23" s="43">
        <f ca="1">OFFSET(Import_SAS_CVS!I20,(Synth!$D$3-1)*Synth!$E$3,0)</f>
        <v>1365.82377155125</v>
      </c>
      <c r="N23" s="24">
        <f ca="1">OFFSET(Import_SAS_CVS!J20,(Synth!$D$3-1)*Synth!$E$3,0)</f>
        <v>729344.24791717494</v>
      </c>
      <c r="O23" s="25">
        <f ca="1">OFFSET(Import_SAS_CVS!K20,(Synth!$D$3-1)*Synth!$E$3,0)</f>
        <v>64559.332872390703</v>
      </c>
      <c r="P23" s="110">
        <f ca="1">OFFSET(Import_SAS_CVS!L20,(Synth!$D$3-1)*Synth!$E$3,0)</f>
        <v>444413.11104583699</v>
      </c>
      <c r="Q23" s="111">
        <f ca="1">OFFSET(Import_SAS_CVS!M20,(Synth!$D$3-1)*Synth!$E$3,0)</f>
        <v>673407.40335845901</v>
      </c>
      <c r="R23" s="111">
        <f ca="1">OFFSET(Import_SAS_CVS!N20,(Synth!$D$3-1)*Synth!$E$3,0)</f>
        <v>187470.96037674</v>
      </c>
      <c r="S23" s="111">
        <f ca="1">OFFSET(Import_SAS_CVS!O20,(Synth!$D$3-1)*Synth!$E$3,0)</f>
        <v>626885.19282531703</v>
      </c>
      <c r="T23" s="111">
        <f ca="1">OFFSET(Import_SAS_CVS!P20,(Synth!$D$3-1)*Synth!$E$3,0)</f>
        <v>0</v>
      </c>
      <c r="U23" s="111">
        <f ca="1">OFFSET(Import_SAS_CVS!Q20,(Synth!$D$3-1)*Synth!$E$3,0)</f>
        <v>117412.90852928199</v>
      </c>
      <c r="V23" s="111">
        <f ca="1">OFFSET(Import_SAS_CVS!R20,(Synth!$D$3-1)*Synth!$E$3,0)</f>
        <v>55503.445224761999</v>
      </c>
      <c r="W23" s="111">
        <f ca="1">OFFSET(Import_SAS_CVS!S20,(Synth!$D$3-1)*Synth!$E$3,0)</f>
        <v>0</v>
      </c>
      <c r="X23" s="111">
        <f ca="1">OFFSET(Import_SAS_CVS!T20,(Synth!$D$3-1)*Synth!$E$3,0)</f>
        <v>23044.9353997707</v>
      </c>
      <c r="Y23" s="112">
        <f ca="1">OFFSET(Import_SAS_CVS!CQ20,(Synth!$D$3-1)*Synth!$E$3,0)</f>
        <v>987.58693043887604</v>
      </c>
    </row>
    <row r="24" spans="1:25" ht="12" thickBot="1" x14ac:dyDescent="0.25">
      <c r="A24" s="26">
        <v>39813</v>
      </c>
      <c r="B24" s="27">
        <f t="shared" ca="1" si="0"/>
        <v>2870793.6892356873</v>
      </c>
      <c r="C24" s="27">
        <f t="shared" ca="1" si="1"/>
        <v>2071634.2110557554</v>
      </c>
      <c r="D24" s="28">
        <f ca="1">OFFSET(Import_SAS_CVS!CA21,(Synth!$D$3-1)*Synth!$E$3,0)</f>
        <v>1993226.04598999</v>
      </c>
      <c r="E24" s="28">
        <f ca="1">OFFSET(Import_SAS_CVS!U21,(Synth!$D$3-1)*Synth!$E$3,0)</f>
        <v>799159.47817993199</v>
      </c>
      <c r="F24" s="28">
        <f ca="1">OFFSET(Import_SAS_CVS!CE21,(Synth!$D$3-1)*Synth!$E$3,0)</f>
        <v>78408.165065765395</v>
      </c>
      <c r="G24" s="29">
        <f ca="1">OFFSET(Import_SAS_CVS!C21,(Synth!$D$3-1)*Synth!$E$3,0)</f>
        <v>1535634.3129882801</v>
      </c>
      <c r="H24" s="28">
        <f ca="1">OFFSET(Import_SAS_CVS!D21,(Synth!$D$3-1)*Synth!$E$3,0)</f>
        <v>16298.509297967001</v>
      </c>
      <c r="I24" s="28">
        <f ca="1">OFFSET(Import_SAS_CVS!E21,(Synth!$D$3-1)*Synth!$E$3,0)</f>
        <v>442420.01743316703</v>
      </c>
      <c r="J24" s="44">
        <f ca="1">OFFSET(Import_SAS_CVS!F21,(Synth!$D$3-1)*Synth!$E$3,0)</f>
        <v>315726.75924301101</v>
      </c>
      <c r="K24" s="28">
        <f ca="1">OFFSET(Import_SAS_CVS!G21,(Synth!$D$3-1)*Synth!$E$3,0)</f>
        <v>69006.343083381696</v>
      </c>
      <c r="L24" s="28">
        <f ca="1">OFFSET(Import_SAS_CVS!H21,(Synth!$D$3-1)*Synth!$E$3,0)</f>
        <v>9160.2537339925802</v>
      </c>
      <c r="M24" s="44">
        <f ca="1">OFFSET(Import_SAS_CVS!I21,(Synth!$D$3-1)*Synth!$E$3,0)</f>
        <v>1128.4406164884599</v>
      </c>
      <c r="N24" s="28">
        <f ca="1">OFFSET(Import_SAS_CVS!J21,(Synth!$D$3-1)*Synth!$E$3,0)</f>
        <v>743830.42681884801</v>
      </c>
      <c r="O24" s="30">
        <f ca="1">OFFSET(Import_SAS_CVS!K21,(Synth!$D$3-1)*Synth!$E$3,0)</f>
        <v>53856.556386947603</v>
      </c>
      <c r="P24" s="113">
        <f ca="1">OFFSET(Import_SAS_CVS!L21,(Synth!$D$3-1)*Synth!$E$3,0)</f>
        <v>435776.14376449602</v>
      </c>
      <c r="Q24" s="114">
        <f ca="1">OFFSET(Import_SAS_CVS!M21,(Synth!$D$3-1)*Synth!$E$3,0)</f>
        <v>672268.09088134801</v>
      </c>
      <c r="R24" s="114">
        <f ca="1">OFFSET(Import_SAS_CVS!N21,(Synth!$D$3-1)*Synth!$E$3,0)</f>
        <v>185478.264205933</v>
      </c>
      <c r="S24" s="114">
        <f ca="1">OFFSET(Import_SAS_CVS!O21,(Synth!$D$3-1)*Synth!$E$3,0)</f>
        <v>632472.27742767299</v>
      </c>
      <c r="T24" s="114">
        <f ca="1">OFFSET(Import_SAS_CVS!P21,(Synth!$D$3-1)*Synth!$E$3,0)</f>
        <v>0</v>
      </c>
      <c r="U24" s="114">
        <f ca="1">OFFSET(Import_SAS_CVS!Q21,(Synth!$D$3-1)*Synth!$E$3,0)</f>
        <v>117086.181925774</v>
      </c>
      <c r="V24" s="114">
        <f ca="1">OFFSET(Import_SAS_CVS!R21,(Synth!$D$3-1)*Synth!$E$3,0)</f>
        <v>57241.445346355402</v>
      </c>
      <c r="W24" s="114">
        <f ca="1">OFFSET(Import_SAS_CVS!S21,(Synth!$D$3-1)*Synth!$E$3,0)</f>
        <v>0</v>
      </c>
      <c r="X24" s="114">
        <f ca="1">OFFSET(Import_SAS_CVS!T21,(Synth!$D$3-1)*Synth!$E$3,0)</f>
        <v>22511.507866620999</v>
      </c>
      <c r="Y24" s="115">
        <f ca="1">OFFSET(Import_SAS_CVS!CQ21,(Synth!$D$3-1)*Synth!$E$3,0)</f>
        <v>1043.20330028236</v>
      </c>
    </row>
    <row r="25" spans="1:25" x14ac:dyDescent="0.2">
      <c r="A25" s="14">
        <v>39903</v>
      </c>
      <c r="B25" s="21">
        <f t="shared" ca="1" si="0"/>
        <v>2888067.9578056345</v>
      </c>
      <c r="C25" s="21">
        <f t="shared" ca="1" si="1"/>
        <v>2081607.8049201975</v>
      </c>
      <c r="D25" s="24">
        <f ca="1">OFFSET(Import_SAS_CVS!CA22,(Synth!$D$3-1)*Synth!$E$3,0)</f>
        <v>2002084.8175506601</v>
      </c>
      <c r="E25" s="24">
        <f ca="1">OFFSET(Import_SAS_CVS!U22,(Synth!$D$3-1)*Synth!$E$3,0)</f>
        <v>806460.15288543701</v>
      </c>
      <c r="F25" s="24">
        <f ca="1">OFFSET(Import_SAS_CVS!CE22,(Synth!$D$3-1)*Synth!$E$3,0)</f>
        <v>79522.987369537397</v>
      </c>
      <c r="G25" s="23">
        <f ca="1">OFFSET(Import_SAS_CVS!C22,(Synth!$D$3-1)*Synth!$E$3,0)</f>
        <v>1555156.3629455599</v>
      </c>
      <c r="H25" s="24">
        <f ca="1">OFFSET(Import_SAS_CVS!D22,(Synth!$D$3-1)*Synth!$E$3,0)</f>
        <v>17153.704243659999</v>
      </c>
      <c r="I25" s="24">
        <f ca="1">OFFSET(Import_SAS_CVS!E22,(Synth!$D$3-1)*Synth!$E$3,0)</f>
        <v>429450.04719161999</v>
      </c>
      <c r="J25" s="43">
        <f ca="1">OFFSET(Import_SAS_CVS!F22,(Synth!$D$3-1)*Synth!$E$3,0)</f>
        <v>308450.45424270601</v>
      </c>
      <c r="K25" s="24">
        <f ca="1">OFFSET(Import_SAS_CVS!G22,(Synth!$D$3-1)*Synth!$E$3,0)</f>
        <v>71656.033415794402</v>
      </c>
      <c r="L25" s="24">
        <f ca="1">OFFSET(Import_SAS_CVS!H22,(Synth!$D$3-1)*Synth!$E$3,0)</f>
        <v>7913.6714056134197</v>
      </c>
      <c r="M25" s="43">
        <f ca="1">OFFSET(Import_SAS_CVS!I22,(Synth!$D$3-1)*Synth!$E$3,0)</f>
        <v>962.19428210705496</v>
      </c>
      <c r="N25" s="24">
        <f ca="1">OFFSET(Import_SAS_CVS!J22,(Synth!$D$3-1)*Synth!$E$3,0)</f>
        <v>762711.52897643996</v>
      </c>
      <c r="O25" s="25">
        <f ca="1">OFFSET(Import_SAS_CVS!K22,(Synth!$D$3-1)*Synth!$E$3,0)</f>
        <v>43722.400890827201</v>
      </c>
      <c r="P25" s="110">
        <f ca="1">OFFSET(Import_SAS_CVS!L22,(Synth!$D$3-1)*Synth!$E$3,0)</f>
        <v>432374.49901580799</v>
      </c>
      <c r="Q25" s="111">
        <f ca="1">OFFSET(Import_SAS_CVS!M22,(Synth!$D$3-1)*Synth!$E$3,0)</f>
        <v>675932.21793365502</v>
      </c>
      <c r="R25" s="111">
        <f ca="1">OFFSET(Import_SAS_CVS!N22,(Synth!$D$3-1)*Synth!$E$3,0)</f>
        <v>183870.06082725499</v>
      </c>
      <c r="S25" s="111">
        <f ca="1">OFFSET(Import_SAS_CVS!O22,(Synth!$D$3-1)*Synth!$E$3,0)</f>
        <v>643197.94095611596</v>
      </c>
      <c r="T25" s="111">
        <f ca="1">OFFSET(Import_SAS_CVS!P22,(Synth!$D$3-1)*Synth!$E$3,0)</f>
        <v>0</v>
      </c>
      <c r="U25" s="111">
        <f ca="1">OFFSET(Import_SAS_CVS!Q22,(Synth!$D$3-1)*Synth!$E$3,0)</f>
        <v>117465.44937324501</v>
      </c>
      <c r="V25" s="111">
        <f ca="1">OFFSET(Import_SAS_CVS!R22,(Synth!$D$3-1)*Synth!$E$3,0)</f>
        <v>58818.498962879203</v>
      </c>
      <c r="W25" s="111">
        <f ca="1">OFFSET(Import_SAS_CVS!S22,(Synth!$D$3-1)*Synth!$E$3,0)</f>
        <v>0</v>
      </c>
      <c r="X25" s="111">
        <f ca="1">OFFSET(Import_SAS_CVS!T22,(Synth!$D$3-1)*Synth!$E$3,0)</f>
        <v>22016.239110946699</v>
      </c>
      <c r="Y25" s="112">
        <f ca="1">OFFSET(Import_SAS_CVS!CQ22,(Synth!$D$3-1)*Synth!$E$3,0)</f>
        <v>1090.4327751845101</v>
      </c>
    </row>
    <row r="26" spans="1:25" x14ac:dyDescent="0.2">
      <c r="A26" s="20">
        <v>39994</v>
      </c>
      <c r="B26" s="21">
        <f t="shared" ca="1" si="0"/>
        <v>2907335.9073677077</v>
      </c>
      <c r="C26" s="21">
        <f t="shared" ca="1" si="1"/>
        <v>2092812.9698219318</v>
      </c>
      <c r="D26" s="24">
        <f ca="1">OFFSET(Import_SAS_CVS!CA23,(Synth!$D$3-1)*Synth!$E$3,0)</f>
        <v>2012298.6877746601</v>
      </c>
      <c r="E26" s="24">
        <f ca="1">OFFSET(Import_SAS_CVS!U23,(Synth!$D$3-1)*Synth!$E$3,0)</f>
        <v>814522.93754577602</v>
      </c>
      <c r="F26" s="24">
        <f ca="1">OFFSET(Import_SAS_CVS!CE23,(Synth!$D$3-1)*Synth!$E$3,0)</f>
        <v>80514.282047271699</v>
      </c>
      <c r="G26" s="23">
        <f ca="1">OFFSET(Import_SAS_CVS!C23,(Synth!$D$3-1)*Synth!$E$3,0)</f>
        <v>1580691.38972473</v>
      </c>
      <c r="H26" s="24">
        <f ca="1">OFFSET(Import_SAS_CVS!D23,(Synth!$D$3-1)*Synth!$E$3,0)</f>
        <v>17566.391014814399</v>
      </c>
      <c r="I26" s="24">
        <f ca="1">OFFSET(Import_SAS_CVS!E23,(Synth!$D$3-1)*Synth!$E$3,0)</f>
        <v>413182.29180908197</v>
      </c>
      <c r="J26" s="43">
        <f ca="1">OFFSET(Import_SAS_CVS!F23,(Synth!$D$3-1)*Synth!$E$3,0)</f>
        <v>300294.78571701102</v>
      </c>
      <c r="K26" s="24">
        <f ca="1">OFFSET(Import_SAS_CVS!G23,(Synth!$D$3-1)*Synth!$E$3,0)</f>
        <v>74482.445933341995</v>
      </c>
      <c r="L26" s="24">
        <f ca="1">OFFSET(Import_SAS_CVS!H23,(Synth!$D$3-1)*Synth!$E$3,0)</f>
        <v>6275.6601383090001</v>
      </c>
      <c r="M26" s="43">
        <f ca="1">OFFSET(Import_SAS_CVS!I23,(Synth!$D$3-1)*Synth!$E$3,0)</f>
        <v>777.43332503735996</v>
      </c>
      <c r="N26" s="24">
        <f ca="1">OFFSET(Import_SAS_CVS!J23,(Synth!$D$3-1)*Synth!$E$3,0)</f>
        <v>781532.92192077602</v>
      </c>
      <c r="O26" s="25">
        <f ca="1">OFFSET(Import_SAS_CVS!K23,(Synth!$D$3-1)*Synth!$E$3,0)</f>
        <v>34409.437130928003</v>
      </c>
      <c r="P26" s="110">
        <f ca="1">OFFSET(Import_SAS_CVS!L23,(Synth!$D$3-1)*Synth!$E$3,0)</f>
        <v>432980.78519439697</v>
      </c>
      <c r="Q26" s="111">
        <f ca="1">OFFSET(Import_SAS_CVS!M23,(Synth!$D$3-1)*Synth!$E$3,0)</f>
        <v>680769.60298156703</v>
      </c>
      <c r="R26" s="111">
        <f ca="1">OFFSET(Import_SAS_CVS!N23,(Synth!$D$3-1)*Synth!$E$3,0)</f>
        <v>181903.99189567601</v>
      </c>
      <c r="S26" s="111">
        <f ca="1">OFFSET(Import_SAS_CVS!O23,(Synth!$D$3-1)*Synth!$E$3,0)</f>
        <v>651794.00077819801</v>
      </c>
      <c r="T26" s="111">
        <f ca="1">OFFSET(Import_SAS_CVS!P23,(Synth!$D$3-1)*Synth!$E$3,0)</f>
        <v>0</v>
      </c>
      <c r="U26" s="111">
        <f ca="1">OFFSET(Import_SAS_CVS!Q23,(Synth!$D$3-1)*Synth!$E$3,0)</f>
        <v>117567.05118179299</v>
      </c>
      <c r="V26" s="111">
        <f ca="1">OFFSET(Import_SAS_CVS!R23,(Synth!$D$3-1)*Synth!$E$3,0)</f>
        <v>60421.7490682602</v>
      </c>
      <c r="W26" s="111">
        <f ca="1">OFFSET(Import_SAS_CVS!S23,(Synth!$D$3-1)*Synth!$E$3,0)</f>
        <v>0</v>
      </c>
      <c r="X26" s="111">
        <f ca="1">OFFSET(Import_SAS_CVS!T23,(Synth!$D$3-1)*Synth!$E$3,0)</f>
        <v>21745.059273958199</v>
      </c>
      <c r="Y26" s="112">
        <f ca="1">OFFSET(Import_SAS_CVS!CQ23,(Synth!$D$3-1)*Synth!$E$3,0)</f>
        <v>1134.57531452179</v>
      </c>
    </row>
    <row r="27" spans="1:25" x14ac:dyDescent="0.2">
      <c r="A27" s="20">
        <v>40086</v>
      </c>
      <c r="B27" s="21">
        <f t="shared" ca="1" si="0"/>
        <v>2931007.3414640455</v>
      </c>
      <c r="C27" s="21">
        <f t="shared" ca="1" si="1"/>
        <v>2107993.9982023262</v>
      </c>
      <c r="D27" s="24">
        <f ca="1">OFFSET(Import_SAS_CVS!CA24,(Synth!$D$3-1)*Synth!$E$3,0)</f>
        <v>2025673.1744232201</v>
      </c>
      <c r="E27" s="24">
        <f ca="1">OFFSET(Import_SAS_CVS!U24,(Synth!$D$3-1)*Synth!$E$3,0)</f>
        <v>823013.34326171898</v>
      </c>
      <c r="F27" s="24">
        <f ca="1">OFFSET(Import_SAS_CVS!CE24,(Synth!$D$3-1)*Synth!$E$3,0)</f>
        <v>82320.823779106096</v>
      </c>
      <c r="G27" s="23">
        <f ca="1">OFFSET(Import_SAS_CVS!C24,(Synth!$D$3-1)*Synth!$E$3,0)</f>
        <v>1608180.0927734401</v>
      </c>
      <c r="H27" s="24">
        <f ca="1">OFFSET(Import_SAS_CVS!D24,(Synth!$D$3-1)*Synth!$E$3,0)</f>
        <v>18435.687025308602</v>
      </c>
      <c r="I27" s="24">
        <f ca="1">OFFSET(Import_SAS_CVS!E24,(Synth!$D$3-1)*Synth!$E$3,0)</f>
        <v>398928.64274597203</v>
      </c>
      <c r="J27" s="43">
        <f ca="1">OFFSET(Import_SAS_CVS!F24,(Synth!$D$3-1)*Synth!$E$3,0)</f>
        <v>293441.31500625599</v>
      </c>
      <c r="K27" s="24">
        <f ca="1">OFFSET(Import_SAS_CVS!G24,(Synth!$D$3-1)*Synth!$E$3,0)</f>
        <v>77729.356965065002</v>
      </c>
      <c r="L27" s="24">
        <f ca="1">OFFSET(Import_SAS_CVS!H24,(Synth!$D$3-1)*Synth!$E$3,0)</f>
        <v>4453.3347762227104</v>
      </c>
      <c r="M27" s="43">
        <f ca="1">OFFSET(Import_SAS_CVS!I24,(Synth!$D$3-1)*Synth!$E$3,0)</f>
        <v>549.89487362653006</v>
      </c>
      <c r="N27" s="24">
        <f ca="1">OFFSET(Import_SAS_CVS!J24,(Synth!$D$3-1)*Synth!$E$3,0)</f>
        <v>797089.55397033703</v>
      </c>
      <c r="O27" s="25">
        <f ca="1">OFFSET(Import_SAS_CVS!K24,(Synth!$D$3-1)*Synth!$E$3,0)</f>
        <v>25476.204037904699</v>
      </c>
      <c r="P27" s="110">
        <f ca="1">OFFSET(Import_SAS_CVS!L24,(Synth!$D$3-1)*Synth!$E$3,0)</f>
        <v>418857.13032150298</v>
      </c>
      <c r="Q27" s="111">
        <f ca="1">OFFSET(Import_SAS_CVS!M24,(Synth!$D$3-1)*Synth!$E$3,0)</f>
        <v>683987.32260131801</v>
      </c>
      <c r="R27" s="111">
        <f ca="1">OFFSET(Import_SAS_CVS!N24,(Synth!$D$3-1)*Synth!$E$3,0)</f>
        <v>181059.540836334</v>
      </c>
      <c r="S27" s="111">
        <f ca="1">OFFSET(Import_SAS_CVS!O24,(Synth!$D$3-1)*Synth!$E$3,0)</f>
        <v>664868.69142913795</v>
      </c>
      <c r="T27" s="111">
        <f ca="1">OFFSET(Import_SAS_CVS!P24,(Synth!$D$3-1)*Synth!$E$3,0)</f>
        <v>0</v>
      </c>
      <c r="U27" s="111">
        <f ca="1">OFFSET(Import_SAS_CVS!Q24,(Synth!$D$3-1)*Synth!$E$3,0)</f>
        <v>118047.550084114</v>
      </c>
      <c r="V27" s="111">
        <f ca="1">OFFSET(Import_SAS_CVS!R24,(Synth!$D$3-1)*Synth!$E$3,0)</f>
        <v>62492.485037803701</v>
      </c>
      <c r="W27" s="111">
        <f ca="1">OFFSET(Import_SAS_CVS!S24,(Synth!$D$3-1)*Synth!$E$3,0)</f>
        <v>0</v>
      </c>
      <c r="X27" s="111">
        <f ca="1">OFFSET(Import_SAS_CVS!T24,(Synth!$D$3-1)*Synth!$E$3,0)</f>
        <v>21294.651328325301</v>
      </c>
      <c r="Y27" s="112">
        <f ca="1">OFFSET(Import_SAS_CVS!CQ24,(Synth!$D$3-1)*Synth!$E$3,0)</f>
        <v>1210.3352175801999</v>
      </c>
    </row>
    <row r="28" spans="1:25" ht="12" thickBot="1" x14ac:dyDescent="0.25">
      <c r="A28" s="26">
        <v>40178</v>
      </c>
      <c r="B28" s="27">
        <f t="shared" ca="1" si="0"/>
        <v>2953542.2163267164</v>
      </c>
      <c r="C28" s="27">
        <f t="shared" ca="1" si="1"/>
        <v>2119148.1053876905</v>
      </c>
      <c r="D28" s="28">
        <f ca="1">OFFSET(Import_SAS_CVS!CA25,(Synth!$D$3-1)*Synth!$E$3,0)</f>
        <v>2035730.4506378199</v>
      </c>
      <c r="E28" s="28">
        <f ca="1">OFFSET(Import_SAS_CVS!U25,(Synth!$D$3-1)*Synth!$E$3,0)</f>
        <v>834394.110939026</v>
      </c>
      <c r="F28" s="28">
        <f ca="1">OFFSET(Import_SAS_CVS!CE25,(Synth!$D$3-1)*Synth!$E$3,0)</f>
        <v>83417.6547498703</v>
      </c>
      <c r="G28" s="29">
        <f ca="1">OFFSET(Import_SAS_CVS!C25,(Synth!$D$3-1)*Synth!$E$3,0)</f>
        <v>1633469.23202515</v>
      </c>
      <c r="H28" s="28">
        <f ca="1">OFFSET(Import_SAS_CVS!D25,(Synth!$D$3-1)*Synth!$E$3,0)</f>
        <v>18332.893269300501</v>
      </c>
      <c r="I28" s="28">
        <f ca="1">OFFSET(Import_SAS_CVS!E25,(Synth!$D$3-1)*Synth!$E$3,0)</f>
        <v>384240.65352249099</v>
      </c>
      <c r="J28" s="44">
        <f ca="1">OFFSET(Import_SAS_CVS!F25,(Synth!$D$3-1)*Synth!$E$3,0)</f>
        <v>286754.73747253401</v>
      </c>
      <c r="K28" s="28">
        <f ca="1">OFFSET(Import_SAS_CVS!G25,(Synth!$D$3-1)*Synth!$E$3,0)</f>
        <v>80645.786704063401</v>
      </c>
      <c r="L28" s="28">
        <f ca="1">OFFSET(Import_SAS_CVS!H25,(Synth!$D$3-1)*Synth!$E$3,0)</f>
        <v>2700.3289232254001</v>
      </c>
      <c r="M28" s="44">
        <f ca="1">OFFSET(Import_SAS_CVS!I25,(Synth!$D$3-1)*Synth!$E$3,0)</f>
        <v>351.121364038438</v>
      </c>
      <c r="N28" s="28">
        <f ca="1">OFFSET(Import_SAS_CVS!J25,(Synth!$D$3-1)*Synth!$E$3,0)</f>
        <v>815187.61167907703</v>
      </c>
      <c r="O28" s="30">
        <f ca="1">OFFSET(Import_SAS_CVS!K25,(Synth!$D$3-1)*Synth!$E$3,0)</f>
        <v>18312.640763044401</v>
      </c>
      <c r="P28" s="113">
        <f ca="1">OFFSET(Import_SAS_CVS!L25,(Synth!$D$3-1)*Synth!$E$3,0)</f>
        <v>413991.703201294</v>
      </c>
      <c r="Q28" s="114">
        <f ca="1">OFFSET(Import_SAS_CVS!M25,(Synth!$D$3-1)*Synth!$E$3,0)</f>
        <v>685287.79644775402</v>
      </c>
      <c r="R28" s="114">
        <f ca="1">OFFSET(Import_SAS_CVS!N25,(Synth!$D$3-1)*Synth!$E$3,0)</f>
        <v>178604.77951240499</v>
      </c>
      <c r="S28" s="114">
        <f ca="1">OFFSET(Import_SAS_CVS!O25,(Synth!$D$3-1)*Synth!$E$3,0)</f>
        <v>682860.85569763195</v>
      </c>
      <c r="T28" s="114">
        <f ca="1">OFFSET(Import_SAS_CVS!P25,(Synth!$D$3-1)*Synth!$E$3,0)</f>
        <v>0</v>
      </c>
      <c r="U28" s="114">
        <f ca="1">OFFSET(Import_SAS_CVS!Q25,(Synth!$D$3-1)*Synth!$E$3,0)</f>
        <v>117232.258385658</v>
      </c>
      <c r="V28" s="114">
        <f ca="1">OFFSET(Import_SAS_CVS!R25,(Synth!$D$3-1)*Synth!$E$3,0)</f>
        <v>63666.287775039702</v>
      </c>
      <c r="W28" s="114">
        <f ca="1">OFFSET(Import_SAS_CVS!S25,(Synth!$D$3-1)*Synth!$E$3,0)</f>
        <v>0</v>
      </c>
      <c r="X28" s="114">
        <f ca="1">OFFSET(Import_SAS_CVS!T25,(Synth!$D$3-1)*Synth!$E$3,0)</f>
        <v>21180.8289988041</v>
      </c>
      <c r="Y28" s="115">
        <f ca="1">OFFSET(Import_SAS_CVS!CQ25,(Synth!$D$3-1)*Synth!$E$3,0)</f>
        <v>1272.6011377871</v>
      </c>
    </row>
    <row r="29" spans="1:25" x14ac:dyDescent="0.2">
      <c r="A29" s="14">
        <v>40268</v>
      </c>
      <c r="B29" s="21">
        <f t="shared" ca="1" si="0"/>
        <v>2961325.2406005845</v>
      </c>
      <c r="C29" s="21">
        <f t="shared" ca="1" si="1"/>
        <v>2118505.5011520376</v>
      </c>
      <c r="D29" s="24">
        <f ca="1">OFFSET(Import_SAS_CVS!CA26,(Synth!$D$3-1)*Synth!$E$3,0)</f>
        <v>2035711.0608520501</v>
      </c>
      <c r="E29" s="24">
        <f ca="1">OFFSET(Import_SAS_CVS!U26,(Synth!$D$3-1)*Synth!$E$3,0)</f>
        <v>842819.73944854701</v>
      </c>
      <c r="F29" s="24">
        <f ca="1">OFFSET(Import_SAS_CVS!CE26,(Synth!$D$3-1)*Synth!$E$3,0)</f>
        <v>82794.440299987793</v>
      </c>
      <c r="G29" s="23">
        <f ca="1">OFFSET(Import_SAS_CVS!C26,(Synth!$D$3-1)*Synth!$E$3,0)</f>
        <v>1644951.92945862</v>
      </c>
      <c r="H29" s="24">
        <f ca="1">OFFSET(Import_SAS_CVS!D26,(Synth!$D$3-1)*Synth!$E$3,0)</f>
        <v>19261.5216908455</v>
      </c>
      <c r="I29" s="24">
        <f ca="1">OFFSET(Import_SAS_CVS!E26,(Synth!$D$3-1)*Synth!$E$3,0)</f>
        <v>371938.80710601801</v>
      </c>
      <c r="J29" s="43">
        <f ca="1">OFFSET(Import_SAS_CVS!F26,(Synth!$D$3-1)*Synth!$E$3,0)</f>
        <v>283665.84329605103</v>
      </c>
      <c r="K29" s="24">
        <f ca="1">OFFSET(Import_SAS_CVS!G26,(Synth!$D$3-1)*Synth!$E$3,0)</f>
        <v>82764.007350921602</v>
      </c>
      <c r="L29" s="24">
        <f ca="1">OFFSET(Import_SAS_CVS!H26,(Synth!$D$3-1)*Synth!$E$3,0)</f>
        <v>40</v>
      </c>
      <c r="M29" s="43">
        <f ca="1">OFFSET(Import_SAS_CVS!I26,(Synth!$D$3-1)*Synth!$E$3,0)</f>
        <v>0</v>
      </c>
      <c r="N29" s="24">
        <f ca="1">OFFSET(Import_SAS_CVS!J26,(Synth!$D$3-1)*Synth!$E$3,0)</f>
        <v>829440.97575378395</v>
      </c>
      <c r="O29" s="25">
        <f ca="1">OFFSET(Import_SAS_CVS!K26,(Synth!$D$3-1)*Synth!$E$3,0)</f>
        <v>13378.7309578657</v>
      </c>
      <c r="P29" s="110">
        <f ca="1">OFFSET(Import_SAS_CVS!L26,(Synth!$D$3-1)*Synth!$E$3,0)</f>
        <v>418634.60535812401</v>
      </c>
      <c r="Q29" s="111">
        <f ca="1">OFFSET(Import_SAS_CVS!M26,(Synth!$D$3-1)*Synth!$E$3,0)</f>
        <v>681213.17005157506</v>
      </c>
      <c r="R29" s="111">
        <f ca="1">OFFSET(Import_SAS_CVS!N26,(Synth!$D$3-1)*Synth!$E$3,0)</f>
        <v>177412.079982758</v>
      </c>
      <c r="S29" s="111">
        <f ca="1">OFFSET(Import_SAS_CVS!O26,(Synth!$D$3-1)*Synth!$E$3,0)</f>
        <v>689351.17340850795</v>
      </c>
      <c r="T29" s="111">
        <f ca="1">OFFSET(Import_SAS_CVS!P26,(Synth!$D$3-1)*Synth!$E$3,0)</f>
        <v>0</v>
      </c>
      <c r="U29" s="111">
        <f ca="1">OFFSET(Import_SAS_CVS!Q26,(Synth!$D$3-1)*Synth!$E$3,0)</f>
        <v>116709.14569664</v>
      </c>
      <c r="V29" s="111">
        <f ca="1">OFFSET(Import_SAS_CVS!R26,(Synth!$D$3-1)*Synth!$E$3,0)</f>
        <v>63935.021840572401</v>
      </c>
      <c r="W29" s="111">
        <f ca="1">OFFSET(Import_SAS_CVS!S26,(Synth!$D$3-1)*Synth!$E$3,0)</f>
        <v>0</v>
      </c>
      <c r="X29" s="111">
        <f ca="1">OFFSET(Import_SAS_CVS!T26,(Synth!$D$3-1)*Synth!$E$3,0)</f>
        <v>20332.9572222233</v>
      </c>
      <c r="Y29" s="112">
        <f ca="1">OFFSET(Import_SAS_CVS!CQ26,(Synth!$D$3-1)*Synth!$E$3,0)</f>
        <v>1321.5930423438499</v>
      </c>
    </row>
    <row r="30" spans="1:25" x14ac:dyDescent="0.2">
      <c r="A30" s="20">
        <v>40359</v>
      </c>
      <c r="B30" s="21">
        <f t="shared" ca="1" si="0"/>
        <v>2983033.718234058</v>
      </c>
      <c r="C30" s="21">
        <f t="shared" ca="1" si="1"/>
        <v>2131497.5376386601</v>
      </c>
      <c r="D30" s="24">
        <f ca="1">OFFSET(Import_SAS_CVS!CA27,(Synth!$D$3-1)*Synth!$E$3,0)</f>
        <v>2047094.1627502399</v>
      </c>
      <c r="E30" s="24">
        <f ca="1">OFFSET(Import_SAS_CVS!U27,(Synth!$D$3-1)*Synth!$E$3,0)</f>
        <v>851536.18059539795</v>
      </c>
      <c r="F30" s="24">
        <f ca="1">OFFSET(Import_SAS_CVS!CE27,(Synth!$D$3-1)*Synth!$E$3,0)</f>
        <v>84403.374888420105</v>
      </c>
      <c r="G30" s="23">
        <f ca="1">OFFSET(Import_SAS_CVS!C27,(Synth!$D$3-1)*Synth!$E$3,0)</f>
        <v>1663236.63796997</v>
      </c>
      <c r="H30" s="24">
        <f ca="1">OFFSET(Import_SAS_CVS!D27,(Synth!$D$3-1)*Synth!$E$3,0)</f>
        <v>19748.231421232202</v>
      </c>
      <c r="I30" s="24">
        <f ca="1">OFFSET(Import_SAS_CVS!E27,(Synth!$D$3-1)*Synth!$E$3,0)</f>
        <v>364356.40604782099</v>
      </c>
      <c r="J30" s="43">
        <f ca="1">OFFSET(Import_SAS_CVS!F27,(Synth!$D$3-1)*Synth!$E$3,0)</f>
        <v>280801.755027771</v>
      </c>
      <c r="K30" s="24">
        <f ca="1">OFFSET(Import_SAS_CVS!G27,(Synth!$D$3-1)*Synth!$E$3,0)</f>
        <v>84538.073019027695</v>
      </c>
      <c r="L30" s="24">
        <f ca="1">OFFSET(Import_SAS_CVS!H27,(Synth!$D$3-1)*Synth!$E$3,0)</f>
        <v>37</v>
      </c>
      <c r="M30" s="43">
        <f ca="1">OFFSET(Import_SAS_CVS!I27,(Synth!$D$3-1)*Synth!$E$3,0)</f>
        <v>0</v>
      </c>
      <c r="N30" s="24">
        <f ca="1">OFFSET(Import_SAS_CVS!J27,(Synth!$D$3-1)*Synth!$E$3,0)</f>
        <v>840838.17627716099</v>
      </c>
      <c r="O30" s="25">
        <f ca="1">OFFSET(Import_SAS_CVS!K27,(Synth!$D$3-1)*Synth!$E$3,0)</f>
        <v>11849.6667947769</v>
      </c>
      <c r="P30" s="110">
        <f ca="1">OFFSET(Import_SAS_CVS!L27,(Synth!$D$3-1)*Synth!$E$3,0)</f>
        <v>431032.19551086402</v>
      </c>
      <c r="Q30" s="111">
        <f ca="1">OFFSET(Import_SAS_CVS!M27,(Synth!$D$3-1)*Synth!$E$3,0)</f>
        <v>688373.50807952904</v>
      </c>
      <c r="R30" s="111">
        <f ca="1">OFFSET(Import_SAS_CVS!N27,(Synth!$D$3-1)*Synth!$E$3,0)</f>
        <v>177089.32993888899</v>
      </c>
      <c r="S30" s="111">
        <f ca="1">OFFSET(Import_SAS_CVS!O27,(Synth!$D$3-1)*Synth!$E$3,0)</f>
        <v>695491.13077545201</v>
      </c>
      <c r="T30" s="111">
        <f ca="1">OFFSET(Import_SAS_CVS!P27,(Synth!$D$3-1)*Synth!$E$3,0)</f>
        <v>0</v>
      </c>
      <c r="U30" s="111">
        <f ca="1">OFFSET(Import_SAS_CVS!Q27,(Synth!$D$3-1)*Synth!$E$3,0)</f>
        <v>115921.433480263</v>
      </c>
      <c r="V30" s="111">
        <f ca="1">OFFSET(Import_SAS_CVS!R27,(Synth!$D$3-1)*Synth!$E$3,0)</f>
        <v>65770.966311454802</v>
      </c>
      <c r="W30" s="111">
        <f ca="1">OFFSET(Import_SAS_CVS!S27,(Synth!$D$3-1)*Synth!$E$3,0)</f>
        <v>0</v>
      </c>
      <c r="X30" s="111">
        <f ca="1">OFFSET(Import_SAS_CVS!T27,(Synth!$D$3-1)*Synth!$E$3,0)</f>
        <v>20386.2080960274</v>
      </c>
      <c r="Y30" s="112">
        <f ca="1">OFFSET(Import_SAS_CVS!CQ27,(Synth!$D$3-1)*Synth!$E$3,0)</f>
        <v>1339.02815459669</v>
      </c>
    </row>
    <row r="31" spans="1:25" x14ac:dyDescent="0.2">
      <c r="A31" s="20">
        <v>40451</v>
      </c>
      <c r="B31" s="21">
        <f t="shared" ca="1" si="0"/>
        <v>2982382.5069408426</v>
      </c>
      <c r="C31" s="21">
        <f t="shared" ca="1" si="1"/>
        <v>2123791.8362026224</v>
      </c>
      <c r="D31" s="24">
        <f ca="1">OFFSET(Import_SAS_CVS!CA28,(Synth!$D$3-1)*Synth!$E$3,0)</f>
        <v>2038105.69104004</v>
      </c>
      <c r="E31" s="24">
        <f ca="1">OFFSET(Import_SAS_CVS!U28,(Synth!$D$3-1)*Synth!$E$3,0)</f>
        <v>858590.67073821998</v>
      </c>
      <c r="F31" s="24">
        <f ca="1">OFFSET(Import_SAS_CVS!CE28,(Synth!$D$3-1)*Synth!$E$3,0)</f>
        <v>85686.145162582397</v>
      </c>
      <c r="G31" s="23">
        <f ca="1">OFFSET(Import_SAS_CVS!C28,(Synth!$D$3-1)*Synth!$E$3,0)</f>
        <v>1664787.5411071801</v>
      </c>
      <c r="H31" s="24">
        <f ca="1">OFFSET(Import_SAS_CVS!D28,(Synth!$D$3-1)*Synth!$E$3,0)</f>
        <v>19354.330056428898</v>
      </c>
      <c r="I31" s="24">
        <f ca="1">OFFSET(Import_SAS_CVS!E28,(Synth!$D$3-1)*Synth!$E$3,0)</f>
        <v>353223.88981628401</v>
      </c>
      <c r="J31" s="43">
        <f ca="1">OFFSET(Import_SAS_CVS!F28,(Synth!$D$3-1)*Synth!$E$3,0)</f>
        <v>274444.284740448</v>
      </c>
      <c r="K31" s="24">
        <f ca="1">OFFSET(Import_SAS_CVS!G28,(Synth!$D$3-1)*Synth!$E$3,0)</f>
        <v>85409.882980346694</v>
      </c>
      <c r="L31" s="24">
        <f ca="1">OFFSET(Import_SAS_CVS!H28,(Synth!$D$3-1)*Synth!$E$3,0)</f>
        <v>31</v>
      </c>
      <c r="M31" s="43">
        <f ca="1">OFFSET(Import_SAS_CVS!I28,(Synth!$D$3-1)*Synth!$E$3,0)</f>
        <v>0</v>
      </c>
      <c r="N31" s="24">
        <f ca="1">OFFSET(Import_SAS_CVS!J28,(Synth!$D$3-1)*Synth!$E$3,0)</f>
        <v>847803.87599182106</v>
      </c>
      <c r="O31" s="25">
        <f ca="1">OFFSET(Import_SAS_CVS!K28,(Synth!$D$3-1)*Synth!$E$3,0)</f>
        <v>10305.300737381</v>
      </c>
      <c r="P31" s="110">
        <f ca="1">OFFSET(Import_SAS_CVS!L28,(Synth!$D$3-1)*Synth!$E$3,0)</f>
        <v>415659.93954849202</v>
      </c>
      <c r="Q31" s="111">
        <f ca="1">OFFSET(Import_SAS_CVS!M28,(Synth!$D$3-1)*Synth!$E$3,0)</f>
        <v>685194.50465393101</v>
      </c>
      <c r="R31" s="111">
        <f ca="1">OFFSET(Import_SAS_CVS!N28,(Synth!$D$3-1)*Synth!$E$3,0)</f>
        <v>175560.54087638899</v>
      </c>
      <c r="S31" s="111">
        <f ca="1">OFFSET(Import_SAS_CVS!O28,(Synth!$D$3-1)*Synth!$E$3,0)</f>
        <v>691236.20413207996</v>
      </c>
      <c r="T31" s="111">
        <f ca="1">OFFSET(Import_SAS_CVS!P28,(Synth!$D$3-1)*Synth!$E$3,0)</f>
        <v>0</v>
      </c>
      <c r="U31" s="111">
        <f ca="1">OFFSET(Import_SAS_CVS!Q28,(Synth!$D$3-1)*Synth!$E$3,0)</f>
        <v>114704.825819969</v>
      </c>
      <c r="V31" s="111">
        <f ca="1">OFFSET(Import_SAS_CVS!R28,(Synth!$D$3-1)*Synth!$E$3,0)</f>
        <v>66341.460063934297</v>
      </c>
      <c r="W31" s="111">
        <f ca="1">OFFSET(Import_SAS_CVS!S28,(Synth!$D$3-1)*Synth!$E$3,0)</f>
        <v>0</v>
      </c>
      <c r="X31" s="111">
        <f ca="1">OFFSET(Import_SAS_CVS!T28,(Synth!$D$3-1)*Synth!$E$3,0)</f>
        <v>20798.890583276701</v>
      </c>
      <c r="Y31" s="112">
        <f ca="1">OFFSET(Import_SAS_CVS!CQ28,(Synth!$D$3-1)*Synth!$E$3,0)</f>
        <v>1356.3964124769</v>
      </c>
    </row>
    <row r="32" spans="1:25" ht="12" thickBot="1" x14ac:dyDescent="0.25">
      <c r="A32" s="20">
        <v>40543</v>
      </c>
      <c r="B32" s="21">
        <f t="shared" ca="1" si="0"/>
        <v>2976112.2228183751</v>
      </c>
      <c r="C32" s="21">
        <f t="shared" ca="1" si="1"/>
        <v>2109911.8690128331</v>
      </c>
      <c r="D32" s="24">
        <f ca="1">OFFSET(Import_SAS_CVS!CA29,(Synth!$D$3-1)*Synth!$E$3,0)</f>
        <v>2023033.78604126</v>
      </c>
      <c r="E32" s="24">
        <f ca="1">OFFSET(Import_SAS_CVS!U29,(Synth!$D$3-1)*Synth!$E$3,0)</f>
        <v>866200.35380554199</v>
      </c>
      <c r="F32" s="24">
        <f ca="1">OFFSET(Import_SAS_CVS!CE29,(Synth!$D$3-1)*Synth!$E$3,0)</f>
        <v>86878.082971572905</v>
      </c>
      <c r="G32" s="23">
        <f ca="1">OFFSET(Import_SAS_CVS!C29,(Synth!$D$3-1)*Synth!$E$3,0)</f>
        <v>1658685.1574707001</v>
      </c>
      <c r="H32" s="24">
        <f ca="1">OFFSET(Import_SAS_CVS!D29,(Synth!$D$3-1)*Synth!$E$3,0)</f>
        <v>19354.423906326301</v>
      </c>
      <c r="I32" s="24">
        <f ca="1">OFFSET(Import_SAS_CVS!E29,(Synth!$D$3-1)*Synth!$E$3,0)</f>
        <v>344579.64902496297</v>
      </c>
      <c r="J32" s="43">
        <f ca="1">OFFSET(Import_SAS_CVS!F29,(Synth!$D$3-1)*Synth!$E$3,0)</f>
        <v>268267.79529952997</v>
      </c>
      <c r="K32" s="24">
        <f ca="1">OFFSET(Import_SAS_CVS!G29,(Synth!$D$3-1)*Synth!$E$3,0)</f>
        <v>86923.798755645796</v>
      </c>
      <c r="L32" s="24">
        <f ca="1">OFFSET(Import_SAS_CVS!H29,(Synth!$D$3-1)*Synth!$E$3,0)</f>
        <v>24</v>
      </c>
      <c r="M32" s="43">
        <f ca="1">OFFSET(Import_SAS_CVS!I29,(Synth!$D$3-1)*Synth!$E$3,0)</f>
        <v>0</v>
      </c>
      <c r="N32" s="24">
        <f ca="1">OFFSET(Import_SAS_CVS!J29,(Synth!$D$3-1)*Synth!$E$3,0)</f>
        <v>856400.73390960705</v>
      </c>
      <c r="O32" s="25">
        <f ca="1">OFFSET(Import_SAS_CVS!K29,(Synth!$D$3-1)*Synth!$E$3,0)</f>
        <v>9356.7039549350702</v>
      </c>
      <c r="P32" s="110">
        <f ca="1">OFFSET(Import_SAS_CVS!L29,(Synth!$D$3-1)*Synth!$E$3,0)</f>
        <v>503042.58818054199</v>
      </c>
      <c r="Q32" s="111">
        <f ca="1">OFFSET(Import_SAS_CVS!M29,(Synth!$D$3-1)*Synth!$E$3,0)</f>
        <v>682455.79324340797</v>
      </c>
      <c r="R32" s="111">
        <f ca="1">OFFSET(Import_SAS_CVS!N29,(Synth!$D$3-1)*Synth!$E$3,0)</f>
        <v>173614.208257675</v>
      </c>
      <c r="S32" s="111">
        <f ca="1">OFFSET(Import_SAS_CVS!O29,(Synth!$D$3-1)*Synth!$E$3,0)</f>
        <v>671968.07906341599</v>
      </c>
      <c r="T32" s="111">
        <f ca="1">OFFSET(Import_SAS_CVS!P29,(Synth!$D$3-1)*Synth!$E$3,0)</f>
        <v>0</v>
      </c>
      <c r="U32" s="111">
        <f ca="1">OFFSET(Import_SAS_CVS!Q29,(Synth!$D$3-1)*Synth!$E$3,0)</f>
        <v>113581.0184021</v>
      </c>
      <c r="V32" s="111">
        <f ca="1">OFFSET(Import_SAS_CVS!R29,(Synth!$D$3-1)*Synth!$E$3,0)</f>
        <v>66733.245869636507</v>
      </c>
      <c r="W32" s="111">
        <f ca="1">OFFSET(Import_SAS_CVS!S29,(Synth!$D$3-1)*Synth!$E$3,0)</f>
        <v>0</v>
      </c>
      <c r="X32" s="111">
        <f ca="1">OFFSET(Import_SAS_CVS!T29,(Synth!$D$3-1)*Synth!$E$3,0)</f>
        <v>23894.430451870001</v>
      </c>
      <c r="Y32" s="112">
        <f ca="1">OFFSET(Import_SAS_CVS!CQ29,(Synth!$D$3-1)*Synth!$E$3,0)</f>
        <v>1413.1750738918799</v>
      </c>
    </row>
    <row r="33" spans="1:25" x14ac:dyDescent="0.2">
      <c r="A33" s="14">
        <v>40633</v>
      </c>
      <c r="B33" s="48">
        <f t="shared" ca="1" si="0"/>
        <v>2978476.4824380917</v>
      </c>
      <c r="C33" s="48">
        <f t="shared" ca="1" si="1"/>
        <v>2102289.8060312318</v>
      </c>
      <c r="D33" s="50">
        <f ca="1">OFFSET(Import_SAS_CVS!CA30,(Synth!$D$3-1)*Synth!$E$3,0)</f>
        <v>2014024.1612243699</v>
      </c>
      <c r="E33" s="50">
        <f ca="1">OFFSET(Import_SAS_CVS!U30,(Synth!$D$3-1)*Synth!$E$3,0)</f>
        <v>876186.67640686</v>
      </c>
      <c r="F33" s="50">
        <f ca="1">OFFSET(Import_SAS_CVS!CE30,(Synth!$D$3-1)*Synth!$E$3,0)</f>
        <v>88265.644806861907</v>
      </c>
      <c r="G33" s="49">
        <f ca="1">OFFSET(Import_SAS_CVS!C30,(Synth!$D$3-1)*Synth!$E$3,0)</f>
        <v>1657046.5667572001</v>
      </c>
      <c r="H33" s="50">
        <f ca="1">OFFSET(Import_SAS_CVS!D30,(Synth!$D$3-1)*Synth!$E$3,0)</f>
        <v>19037.939736604701</v>
      </c>
      <c r="I33" s="50">
        <f ca="1">OFFSET(Import_SAS_CVS!E30,(Synth!$D$3-1)*Synth!$E$3,0)</f>
        <v>338607.77548980701</v>
      </c>
      <c r="J33" s="51">
        <f ca="1">OFFSET(Import_SAS_CVS!F30,(Synth!$D$3-1)*Synth!$E$3,0)</f>
        <v>263672.91880798299</v>
      </c>
      <c r="K33" s="50">
        <f ca="1">OFFSET(Import_SAS_CVS!G30,(Synth!$D$3-1)*Synth!$E$3,0)</f>
        <v>88287.053351402297</v>
      </c>
      <c r="L33" s="50">
        <f ca="1">OFFSET(Import_SAS_CVS!H30,(Synth!$D$3-1)*Synth!$E$3,0)</f>
        <v>22</v>
      </c>
      <c r="M33" s="51">
        <f ca="1">OFFSET(Import_SAS_CVS!I30,(Synth!$D$3-1)*Synth!$E$3,0)</f>
        <v>0</v>
      </c>
      <c r="N33" s="50">
        <f ca="1">OFFSET(Import_SAS_CVS!J30,(Synth!$D$3-1)*Synth!$E$3,0)</f>
        <v>867754.92874908401</v>
      </c>
      <c r="O33" s="52">
        <f ca="1">OFFSET(Import_SAS_CVS!K30,(Synth!$D$3-1)*Synth!$E$3,0)</f>
        <v>8452.0987850427591</v>
      </c>
      <c r="P33" s="116">
        <f ca="1">OFFSET(Import_SAS_CVS!L30,(Synth!$D$3-1)*Synth!$E$3,0)</f>
        <v>1031306.09313965</v>
      </c>
      <c r="Q33" s="117">
        <f ca="1">OFFSET(Import_SAS_CVS!M30,(Synth!$D$3-1)*Synth!$E$3,0)</f>
        <v>681769.62998199498</v>
      </c>
      <c r="R33" s="117">
        <f ca="1">OFFSET(Import_SAS_CVS!N30,(Synth!$D$3-1)*Synth!$E$3,0)</f>
        <v>171990.63638877901</v>
      </c>
      <c r="S33" s="117">
        <f ca="1">OFFSET(Import_SAS_CVS!O30,(Synth!$D$3-1)*Synth!$E$3,0)</f>
        <v>0</v>
      </c>
      <c r="T33" s="117">
        <f ca="1">OFFSET(Import_SAS_CVS!P30,(Synth!$D$3-1)*Synth!$E$3,0)</f>
        <v>0</v>
      </c>
      <c r="U33" s="117">
        <f ca="1">OFFSET(Import_SAS_CVS!Q30,(Synth!$D$3-1)*Synth!$E$3,0)</f>
        <v>112850.50621986399</v>
      </c>
      <c r="V33" s="117">
        <f ca="1">OFFSET(Import_SAS_CVS!R30,(Synth!$D$3-1)*Synth!$E$3,0)</f>
        <v>0</v>
      </c>
      <c r="W33" s="117">
        <f ca="1">OFFSET(Import_SAS_CVS!S30,(Synth!$D$3-1)*Synth!$E$3,0)</f>
        <v>0</v>
      </c>
      <c r="X33" s="117">
        <f ca="1">OFFSET(Import_SAS_CVS!T30,(Synth!$D$3-1)*Synth!$E$3,0)</f>
        <v>86309.666797637896</v>
      </c>
      <c r="Y33" s="118">
        <f ca="1">OFFSET(Import_SAS_CVS!CQ30,(Synth!$D$3-1)*Synth!$E$3,0)</f>
        <v>1460.62963308394</v>
      </c>
    </row>
    <row r="34" spans="1:25" x14ac:dyDescent="0.2">
      <c r="A34" s="20">
        <v>40724</v>
      </c>
      <c r="B34" s="21">
        <f t="shared" ca="1" si="0"/>
        <v>2973396.6874866532</v>
      </c>
      <c r="C34" s="21">
        <f t="shared" ca="1" si="1"/>
        <v>2090295.5074253131</v>
      </c>
      <c r="D34" s="24">
        <f ca="1">OFFSET(Import_SAS_CVS!CA31,(Synth!$D$3-1)*Synth!$E$3,0)</f>
        <v>2001189.29693604</v>
      </c>
      <c r="E34" s="24">
        <f ca="1">OFFSET(Import_SAS_CVS!U31,(Synth!$D$3-1)*Synth!$E$3,0)</f>
        <v>883101.18006133998</v>
      </c>
      <c r="F34" s="24">
        <f ca="1">OFFSET(Import_SAS_CVS!CE31,(Synth!$D$3-1)*Synth!$E$3,0)</f>
        <v>89106.2104892731</v>
      </c>
      <c r="G34" s="23">
        <f ca="1">OFFSET(Import_SAS_CVS!C31,(Synth!$D$3-1)*Synth!$E$3,0)</f>
        <v>1652017.9753417999</v>
      </c>
      <c r="H34" s="24">
        <f ca="1">OFFSET(Import_SAS_CVS!D31,(Synth!$D$3-1)*Synth!$E$3,0)</f>
        <v>19115.084645271301</v>
      </c>
      <c r="I34" s="24">
        <f ca="1">OFFSET(Import_SAS_CVS!E31,(Synth!$D$3-1)*Synth!$E$3,0)</f>
        <v>330434.03679657</v>
      </c>
      <c r="J34" s="43">
        <f ca="1">OFFSET(Import_SAS_CVS!F31,(Synth!$D$3-1)*Synth!$E$3,0)</f>
        <v>258690.65748214701</v>
      </c>
      <c r="K34" s="24">
        <f ca="1">OFFSET(Import_SAS_CVS!G31,(Synth!$D$3-1)*Synth!$E$3,0)</f>
        <v>89188.757351875305</v>
      </c>
      <c r="L34" s="24">
        <f ca="1">OFFSET(Import_SAS_CVS!H31,(Synth!$D$3-1)*Synth!$E$3,0)</f>
        <v>18</v>
      </c>
      <c r="M34" s="43">
        <f ca="1">OFFSET(Import_SAS_CVS!I31,(Synth!$D$3-1)*Synth!$E$3,0)</f>
        <v>0</v>
      </c>
      <c r="N34" s="24">
        <f ca="1">OFFSET(Import_SAS_CVS!J31,(Synth!$D$3-1)*Synth!$E$3,0)</f>
        <v>876150.37400054897</v>
      </c>
      <c r="O34" s="25">
        <f ca="1">OFFSET(Import_SAS_CVS!K31,(Synth!$D$3-1)*Synth!$E$3,0)</f>
        <v>7581.2169753909102</v>
      </c>
      <c r="P34" s="110">
        <f ca="1">OFFSET(Import_SAS_CVS!L31,(Synth!$D$3-1)*Synth!$E$3,0)</f>
        <v>1038564.56607819</v>
      </c>
      <c r="Q34" s="111">
        <f ca="1">OFFSET(Import_SAS_CVS!M31,(Synth!$D$3-1)*Synth!$E$3,0)</f>
        <v>679625.88417816197</v>
      </c>
      <c r="R34" s="111">
        <f ca="1">OFFSET(Import_SAS_CVS!N31,(Synth!$D$3-1)*Synth!$E$3,0)</f>
        <v>170406.56948471101</v>
      </c>
      <c r="S34" s="111">
        <f ca="1">OFFSET(Import_SAS_CVS!O31,(Synth!$D$3-1)*Synth!$E$3,0)</f>
        <v>0</v>
      </c>
      <c r="T34" s="111">
        <f ca="1">OFFSET(Import_SAS_CVS!P31,(Synth!$D$3-1)*Synth!$E$3,0)</f>
        <v>0</v>
      </c>
      <c r="U34" s="111">
        <f ca="1">OFFSET(Import_SAS_CVS!Q31,(Synth!$D$3-1)*Synth!$E$3,0)</f>
        <v>111933.35774803199</v>
      </c>
      <c r="V34" s="111">
        <f ca="1">OFFSET(Import_SAS_CVS!R31,(Synth!$D$3-1)*Synth!$E$3,0)</f>
        <v>0</v>
      </c>
      <c r="W34" s="111">
        <f ca="1">OFFSET(Import_SAS_CVS!S31,(Synth!$D$3-1)*Synth!$E$3,0)</f>
        <v>0</v>
      </c>
      <c r="X34" s="111">
        <f ca="1">OFFSET(Import_SAS_CVS!T31,(Synth!$D$3-1)*Synth!$E$3,0)</f>
        <v>87678.033067703203</v>
      </c>
      <c r="Y34" s="112">
        <f ca="1">OFFSET(Import_SAS_CVS!CQ31,(Synth!$D$3-1)*Synth!$E$3,0)</f>
        <v>1534.0521775931099</v>
      </c>
    </row>
    <row r="35" spans="1:25" x14ac:dyDescent="0.2">
      <c r="A35" s="20">
        <v>40816</v>
      </c>
      <c r="B35" s="21">
        <f t="shared" ca="1" si="0"/>
        <v>2965899.8241252853</v>
      </c>
      <c r="C35" s="21">
        <f t="shared" ca="1" si="1"/>
        <v>2081263.4488124806</v>
      </c>
      <c r="D35" s="24">
        <f ca="1">OFFSET(Import_SAS_CVS!CA32,(Synth!$D$3-1)*Synth!$E$3,0)</f>
        <v>1991899.82341003</v>
      </c>
      <c r="E35" s="24">
        <f ca="1">OFFSET(Import_SAS_CVS!U32,(Synth!$D$3-1)*Synth!$E$3,0)</f>
        <v>884636.37531280494</v>
      </c>
      <c r="F35" s="24">
        <f ca="1">OFFSET(Import_SAS_CVS!CE32,(Synth!$D$3-1)*Synth!$E$3,0)</f>
        <v>89363.625402450605</v>
      </c>
      <c r="G35" s="23">
        <f ca="1">OFFSET(Import_SAS_CVS!C32,(Synth!$D$3-1)*Synth!$E$3,0)</f>
        <v>1647244.30343628</v>
      </c>
      <c r="H35" s="24">
        <f ca="1">OFFSET(Import_SAS_CVS!D32,(Synth!$D$3-1)*Synth!$E$3,0)</f>
        <v>19425.513442754698</v>
      </c>
      <c r="I35" s="24">
        <f ca="1">OFFSET(Import_SAS_CVS!E32,(Synth!$D$3-1)*Synth!$E$3,0)</f>
        <v>324770.29455184902</v>
      </c>
      <c r="J35" s="43">
        <f ca="1">OFFSET(Import_SAS_CVS!F32,(Synth!$D$3-1)*Synth!$E$3,0)</f>
        <v>255678.917528152</v>
      </c>
      <c r="K35" s="24">
        <f ca="1">OFFSET(Import_SAS_CVS!G32,(Synth!$D$3-1)*Synth!$E$3,0)</f>
        <v>89151.861075401306</v>
      </c>
      <c r="L35" s="24">
        <f ca="1">OFFSET(Import_SAS_CVS!H32,(Synth!$D$3-1)*Synth!$E$3,0)</f>
        <v>19</v>
      </c>
      <c r="M35" s="43">
        <f ca="1">OFFSET(Import_SAS_CVS!I32,(Synth!$D$3-1)*Synth!$E$3,0)</f>
        <v>0</v>
      </c>
      <c r="N35" s="24">
        <f ca="1">OFFSET(Import_SAS_CVS!J32,(Synth!$D$3-1)*Synth!$E$3,0)</f>
        <v>877558.042289734</v>
      </c>
      <c r="O35" s="25">
        <f ca="1">OFFSET(Import_SAS_CVS!K32,(Synth!$D$3-1)*Synth!$E$3,0)</f>
        <v>6746.2329757213602</v>
      </c>
      <c r="P35" s="110">
        <f ca="1">OFFSET(Import_SAS_CVS!L32,(Synth!$D$3-1)*Synth!$E$3,0)</f>
        <v>1050908.09324646</v>
      </c>
      <c r="Q35" s="111">
        <f ca="1">OFFSET(Import_SAS_CVS!M32,(Synth!$D$3-1)*Synth!$E$3,0)</f>
        <v>677854.39742279099</v>
      </c>
      <c r="R35" s="111">
        <f ca="1">OFFSET(Import_SAS_CVS!N32,(Synth!$D$3-1)*Synth!$E$3,0)</f>
        <v>168696.18651771499</v>
      </c>
      <c r="S35" s="111">
        <f ca="1">OFFSET(Import_SAS_CVS!O32,(Synth!$D$3-1)*Synth!$E$3,0)</f>
        <v>0</v>
      </c>
      <c r="T35" s="111">
        <f ca="1">OFFSET(Import_SAS_CVS!P32,(Synth!$D$3-1)*Synth!$E$3,0)</f>
        <v>0</v>
      </c>
      <c r="U35" s="111">
        <f ca="1">OFFSET(Import_SAS_CVS!Q32,(Synth!$D$3-1)*Synth!$E$3,0)</f>
        <v>111249.98444461801</v>
      </c>
      <c r="V35" s="111">
        <f ca="1">OFFSET(Import_SAS_CVS!R32,(Synth!$D$3-1)*Synth!$E$3,0)</f>
        <v>0</v>
      </c>
      <c r="W35" s="111">
        <f ca="1">OFFSET(Import_SAS_CVS!S32,(Synth!$D$3-1)*Synth!$E$3,0)</f>
        <v>0</v>
      </c>
      <c r="X35" s="111">
        <f ca="1">OFFSET(Import_SAS_CVS!T32,(Synth!$D$3-1)*Synth!$E$3,0)</f>
        <v>88319.364471435503</v>
      </c>
      <c r="Y35" s="112">
        <f ca="1">OFFSET(Import_SAS_CVS!CQ32,(Synth!$D$3-1)*Synth!$E$3,0)</f>
        <v>1578.7972519248699</v>
      </c>
    </row>
    <row r="36" spans="1:25" ht="12" thickBot="1" x14ac:dyDescent="0.25">
      <c r="A36" s="26">
        <v>40908</v>
      </c>
      <c r="B36" s="27">
        <f t="shared" ca="1" si="0"/>
        <v>2984520.2058715825</v>
      </c>
      <c r="C36" s="27">
        <f t="shared" ca="1" si="1"/>
        <v>2089282.6720886235</v>
      </c>
      <c r="D36" s="28">
        <f ca="1">OFFSET(Import_SAS_CVS!CA33,(Synth!$D$3-1)*Synth!$E$3,0)</f>
        <v>1998733.72833252</v>
      </c>
      <c r="E36" s="28">
        <f ca="1">OFFSET(Import_SAS_CVS!U33,(Synth!$D$3-1)*Synth!$E$3,0)</f>
        <v>895237.53378295898</v>
      </c>
      <c r="F36" s="28">
        <f ca="1">OFFSET(Import_SAS_CVS!CE33,(Synth!$D$3-1)*Synth!$E$3,0)</f>
        <v>90548.943756103501</v>
      </c>
      <c r="G36" s="29">
        <f ca="1">OFFSET(Import_SAS_CVS!C33,(Synth!$D$3-1)*Synth!$E$3,0)</f>
        <v>1655877.13761902</v>
      </c>
      <c r="H36" s="28">
        <f ca="1">OFFSET(Import_SAS_CVS!D33,(Synth!$D$3-1)*Synth!$E$3,0)</f>
        <v>21021.840627193498</v>
      </c>
      <c r="I36" s="28">
        <f ca="1">OFFSET(Import_SAS_CVS!E33,(Synth!$D$3-1)*Synth!$E$3,0)</f>
        <v>321127.35786438</v>
      </c>
      <c r="J36" s="44">
        <f ca="1">OFFSET(Import_SAS_CVS!F33,(Synth!$D$3-1)*Synth!$E$3,0)</f>
        <v>253512.11068344099</v>
      </c>
      <c r="K36" s="28">
        <f ca="1">OFFSET(Import_SAS_CVS!G33,(Synth!$D$3-1)*Synth!$E$3,0)</f>
        <v>90592.8601913452</v>
      </c>
      <c r="L36" s="28">
        <f ca="1">OFFSET(Import_SAS_CVS!H33,(Synth!$D$3-1)*Synth!$E$3,0)</f>
        <v>18</v>
      </c>
      <c r="M36" s="44">
        <f ca="1">OFFSET(Import_SAS_CVS!I33,(Synth!$D$3-1)*Synth!$E$3,0)</f>
        <v>0</v>
      </c>
      <c r="N36" s="28">
        <f ca="1">OFFSET(Import_SAS_CVS!J33,(Synth!$D$3-1)*Synth!$E$3,0)</f>
        <v>888637.99628448498</v>
      </c>
      <c r="O36" s="30">
        <f ca="1">OFFSET(Import_SAS_CVS!K33,(Synth!$D$3-1)*Synth!$E$3,0)</f>
        <v>6423.1661681532896</v>
      </c>
      <c r="P36" s="113">
        <f ca="1">OFFSET(Import_SAS_CVS!L33,(Synth!$D$3-1)*Synth!$E$3,0)</f>
        <v>1036759.07035828</v>
      </c>
      <c r="Q36" s="114">
        <f ca="1">OFFSET(Import_SAS_CVS!M33,(Synth!$D$3-1)*Synth!$E$3,0)</f>
        <v>681349.91317749</v>
      </c>
      <c r="R36" s="114">
        <f ca="1">OFFSET(Import_SAS_CVS!N33,(Synth!$D$3-1)*Synth!$E$3,0)</f>
        <v>167345.869493484</v>
      </c>
      <c r="S36" s="114">
        <f ca="1">OFFSET(Import_SAS_CVS!O33,(Synth!$D$3-1)*Synth!$E$3,0)</f>
        <v>0</v>
      </c>
      <c r="T36" s="114">
        <f ca="1">OFFSET(Import_SAS_CVS!P33,(Synth!$D$3-1)*Synth!$E$3,0)</f>
        <v>0</v>
      </c>
      <c r="U36" s="114">
        <f ca="1">OFFSET(Import_SAS_CVS!Q33,(Synth!$D$3-1)*Synth!$E$3,0)</f>
        <v>113727.240420341</v>
      </c>
      <c r="V36" s="114">
        <f ca="1">OFFSET(Import_SAS_CVS!R33,(Synth!$D$3-1)*Synth!$E$3,0)</f>
        <v>0</v>
      </c>
      <c r="W36" s="114">
        <f ca="1">OFFSET(Import_SAS_CVS!S33,(Synth!$D$3-1)*Synth!$E$3,0)</f>
        <v>0</v>
      </c>
      <c r="X36" s="114">
        <f ca="1">OFFSET(Import_SAS_CVS!T33,(Synth!$D$3-1)*Synth!$E$3,0)</f>
        <v>88649.618412017793</v>
      </c>
      <c r="Y36" s="115">
        <f ca="1">OFFSET(Import_SAS_CVS!CQ33,(Synth!$D$3-1)*Synth!$E$3,0)</f>
        <v>1591.15756045282</v>
      </c>
    </row>
    <row r="37" spans="1:25" x14ac:dyDescent="0.2">
      <c r="A37" s="14">
        <v>40999</v>
      </c>
      <c r="B37" s="48">
        <f t="shared" ca="1" si="0"/>
        <v>2986118.8579578428</v>
      </c>
      <c r="C37" s="48">
        <f t="shared" ca="1" si="1"/>
        <v>2084678.5133457205</v>
      </c>
      <c r="D37" s="50">
        <f ca="1">OFFSET(Import_SAS_CVS!CA34,(Synth!$D$3-1)*Synth!$E$3,0)</f>
        <v>1993425.86784363</v>
      </c>
      <c r="E37" s="50">
        <f ca="1">OFFSET(Import_SAS_CVS!U34,(Synth!$D$3-1)*Synth!$E$3,0)</f>
        <v>901440.34461212205</v>
      </c>
      <c r="F37" s="50">
        <f ca="1">OFFSET(Import_SAS_CVS!CE34,(Synth!$D$3-1)*Synth!$E$3,0)</f>
        <v>91252.645502090498</v>
      </c>
      <c r="G37" s="49">
        <f ca="1">OFFSET(Import_SAS_CVS!C34,(Synth!$D$3-1)*Synth!$E$3,0)</f>
        <v>1656935.12942505</v>
      </c>
      <c r="H37" s="50">
        <f ca="1">OFFSET(Import_SAS_CVS!D34,(Synth!$D$3-1)*Synth!$E$3,0)</f>
        <v>20335.6233427525</v>
      </c>
      <c r="I37" s="50">
        <f ca="1">OFFSET(Import_SAS_CVS!E34,(Synth!$D$3-1)*Synth!$E$3,0)</f>
        <v>316953.54280471802</v>
      </c>
      <c r="J37" s="51">
        <f ca="1">OFFSET(Import_SAS_CVS!F34,(Synth!$D$3-1)*Synth!$E$3,0)</f>
        <v>250181.69053077701</v>
      </c>
      <c r="K37" s="50">
        <f ca="1">OFFSET(Import_SAS_CVS!G34,(Synth!$D$3-1)*Synth!$E$3,0)</f>
        <v>91291.544771194502</v>
      </c>
      <c r="L37" s="50">
        <f ca="1">OFFSET(Import_SAS_CVS!H34,(Synth!$D$3-1)*Synth!$E$3,0)</f>
        <v>14</v>
      </c>
      <c r="M37" s="51">
        <f ca="1">OFFSET(Import_SAS_CVS!I34,(Synth!$D$3-1)*Synth!$E$3,0)</f>
        <v>0</v>
      </c>
      <c r="N37" s="50">
        <f ca="1">OFFSET(Import_SAS_CVS!J34,(Synth!$D$3-1)*Synth!$E$3,0)</f>
        <v>895440.84740447998</v>
      </c>
      <c r="O37" s="52">
        <f ca="1">OFFSET(Import_SAS_CVS!K34,(Synth!$D$3-1)*Synth!$E$3,0)</f>
        <v>6017.4828089475604</v>
      </c>
      <c r="P37" s="116">
        <f ca="1">OFFSET(Import_SAS_CVS!L34,(Synth!$D$3-1)*Synth!$E$3,0)</f>
        <v>1023876.0583190901</v>
      </c>
      <c r="Q37" s="117">
        <f ca="1">OFFSET(Import_SAS_CVS!M34,(Synth!$D$3-1)*Synth!$E$3,0)</f>
        <v>681326.177345276</v>
      </c>
      <c r="R37" s="117">
        <f ca="1">OFFSET(Import_SAS_CVS!N34,(Synth!$D$3-1)*Synth!$E$3,0)</f>
        <v>165778.477733612</v>
      </c>
      <c r="S37" s="117">
        <f ca="1">OFFSET(Import_SAS_CVS!O34,(Synth!$D$3-1)*Synth!$E$3,0)</f>
        <v>0</v>
      </c>
      <c r="T37" s="117">
        <f ca="1">OFFSET(Import_SAS_CVS!P34,(Synth!$D$3-1)*Synth!$E$3,0)</f>
        <v>0</v>
      </c>
      <c r="U37" s="117">
        <f ca="1">OFFSET(Import_SAS_CVS!Q34,(Synth!$D$3-1)*Synth!$E$3,0)</f>
        <v>112405.73938465099</v>
      </c>
      <c r="V37" s="117">
        <f ca="1">OFFSET(Import_SAS_CVS!R34,(Synth!$D$3-1)*Synth!$E$3,0)</f>
        <v>0</v>
      </c>
      <c r="W37" s="117">
        <f ca="1">OFFSET(Import_SAS_CVS!S34,(Synth!$D$3-1)*Synth!$E$3,0)</f>
        <v>0</v>
      </c>
      <c r="X37" s="117">
        <f ca="1">OFFSET(Import_SAS_CVS!T34,(Synth!$D$3-1)*Synth!$E$3,0)</f>
        <v>89343.261696815505</v>
      </c>
      <c r="Y37" s="118">
        <f ca="1">OFFSET(Import_SAS_CVS!CQ34,(Synth!$D$3-1)*Synth!$E$3,0)</f>
        <v>1614.62029571831</v>
      </c>
    </row>
    <row r="38" spans="1:25" x14ac:dyDescent="0.2">
      <c r="A38" s="20">
        <v>41090</v>
      </c>
      <c r="B38" s="21">
        <f t="shared" ca="1" si="0"/>
        <v>2977961.8251066171</v>
      </c>
      <c r="C38" s="21">
        <f t="shared" ca="1" si="1"/>
        <v>2074032.476679798</v>
      </c>
      <c r="D38" s="24">
        <f ca="1">OFFSET(Import_SAS_CVS!CA35,(Synth!$D$3-1)*Synth!$E$3,0)</f>
        <v>1982537.2901458701</v>
      </c>
      <c r="E38" s="24">
        <f ca="1">OFFSET(Import_SAS_CVS!U35,(Synth!$D$3-1)*Synth!$E$3,0)</f>
        <v>903929.34842681896</v>
      </c>
      <c r="F38" s="24">
        <f ca="1">OFFSET(Import_SAS_CVS!CE35,(Synth!$D$3-1)*Synth!$E$3,0)</f>
        <v>91495.186533927903</v>
      </c>
      <c r="G38" s="23">
        <f ca="1">OFFSET(Import_SAS_CVS!C35,(Synth!$D$3-1)*Synth!$E$3,0)</f>
        <v>1650859.9731140099</v>
      </c>
      <c r="H38" s="24">
        <f ca="1">OFFSET(Import_SAS_CVS!D35,(Synth!$D$3-1)*Synth!$E$3,0)</f>
        <v>20942.651651620901</v>
      </c>
      <c r="I38" s="24">
        <f ca="1">OFFSET(Import_SAS_CVS!E35,(Synth!$D$3-1)*Synth!$E$3,0)</f>
        <v>310997.216457367</v>
      </c>
      <c r="J38" s="43">
        <f ca="1">OFFSET(Import_SAS_CVS!F35,(Synth!$D$3-1)*Synth!$E$3,0)</f>
        <v>245515.25026321399</v>
      </c>
      <c r="K38" s="24">
        <f ca="1">OFFSET(Import_SAS_CVS!G35,(Synth!$D$3-1)*Synth!$E$3,0)</f>
        <v>91523.595242500305</v>
      </c>
      <c r="L38" s="24">
        <f ca="1">OFFSET(Import_SAS_CVS!H35,(Synth!$D$3-1)*Synth!$E$3,0)</f>
        <v>14</v>
      </c>
      <c r="M38" s="43">
        <f ca="1">OFFSET(Import_SAS_CVS!I35,(Synth!$D$3-1)*Synth!$E$3,0)</f>
        <v>0</v>
      </c>
      <c r="N38" s="24">
        <f ca="1">OFFSET(Import_SAS_CVS!J35,(Synth!$D$3-1)*Synth!$E$3,0)</f>
        <v>898738.62337493896</v>
      </c>
      <c r="O38" s="25">
        <f ca="1">OFFSET(Import_SAS_CVS!K35,(Synth!$D$3-1)*Synth!$E$3,0)</f>
        <v>5483.5292211771002</v>
      </c>
      <c r="P38" s="110">
        <f ca="1">OFFSET(Import_SAS_CVS!L35,(Synth!$D$3-1)*Synth!$E$3,0)</f>
        <v>1029724.6049346901</v>
      </c>
      <c r="Q38" s="111">
        <f ca="1">OFFSET(Import_SAS_CVS!M35,(Synth!$D$3-1)*Synth!$E$3,0)</f>
        <v>678949.917320251</v>
      </c>
      <c r="R38" s="111">
        <f ca="1">OFFSET(Import_SAS_CVS!N35,(Synth!$D$3-1)*Synth!$E$3,0)</f>
        <v>162016.34565353399</v>
      </c>
      <c r="S38" s="111">
        <f ca="1">OFFSET(Import_SAS_CVS!O35,(Synth!$D$3-1)*Synth!$E$3,0)</f>
        <v>0</v>
      </c>
      <c r="T38" s="111">
        <f ca="1">OFFSET(Import_SAS_CVS!P35,(Synth!$D$3-1)*Synth!$E$3,0)</f>
        <v>0</v>
      </c>
      <c r="U38" s="111">
        <f ca="1">OFFSET(Import_SAS_CVS!Q35,(Synth!$D$3-1)*Synth!$E$3,0)</f>
        <v>113115.383703232</v>
      </c>
      <c r="V38" s="111">
        <f ca="1">OFFSET(Import_SAS_CVS!R35,(Synth!$D$3-1)*Synth!$E$3,0)</f>
        <v>0</v>
      </c>
      <c r="W38" s="111">
        <f ca="1">OFFSET(Import_SAS_CVS!S35,(Synth!$D$3-1)*Synth!$E$3,0)</f>
        <v>0</v>
      </c>
      <c r="X38" s="111">
        <f ca="1">OFFSET(Import_SAS_CVS!T35,(Synth!$D$3-1)*Synth!$E$3,0)</f>
        <v>90054.687364578203</v>
      </c>
      <c r="Y38" s="112">
        <f ca="1">OFFSET(Import_SAS_CVS!CQ35,(Synth!$D$3-1)*Synth!$E$3,0)</f>
        <v>1633.96923580766</v>
      </c>
    </row>
    <row r="39" spans="1:25" x14ac:dyDescent="0.2">
      <c r="A39" s="20">
        <v>41182</v>
      </c>
      <c r="B39" s="21">
        <f t="shared" ca="1" si="0"/>
        <v>2967933.0907468814</v>
      </c>
      <c r="C39" s="21">
        <f t="shared" ca="1" si="1"/>
        <v>2064124.8724699037</v>
      </c>
      <c r="D39" s="24">
        <f ca="1">OFFSET(Import_SAS_CVS!CA36,(Synth!$D$3-1)*Synth!$E$3,0)</f>
        <v>1972707.0012817399</v>
      </c>
      <c r="E39" s="24">
        <f ca="1">OFFSET(Import_SAS_CVS!U36,(Synth!$D$3-1)*Synth!$E$3,0)</f>
        <v>903808.218276978</v>
      </c>
      <c r="F39" s="24">
        <f ca="1">OFFSET(Import_SAS_CVS!CE36,(Synth!$D$3-1)*Synth!$E$3,0)</f>
        <v>91417.871188163801</v>
      </c>
      <c r="G39" s="23">
        <f ca="1">OFFSET(Import_SAS_CVS!C36,(Synth!$D$3-1)*Synth!$E$3,0)</f>
        <v>1647701.6079406701</v>
      </c>
      <c r="H39" s="24">
        <f ca="1">OFFSET(Import_SAS_CVS!D36,(Synth!$D$3-1)*Synth!$E$3,0)</f>
        <v>21027.732664346699</v>
      </c>
      <c r="I39" s="24">
        <f ca="1">OFFSET(Import_SAS_CVS!E36,(Synth!$D$3-1)*Synth!$E$3,0)</f>
        <v>303616.849323273</v>
      </c>
      <c r="J39" s="43">
        <f ca="1">OFFSET(Import_SAS_CVS!F36,(Synth!$D$3-1)*Synth!$E$3,0)</f>
        <v>239801.122983932</v>
      </c>
      <c r="K39" s="24">
        <f ca="1">OFFSET(Import_SAS_CVS!G36,(Synth!$D$3-1)*Synth!$E$3,0)</f>
        <v>91285.357007026701</v>
      </c>
      <c r="L39" s="24">
        <f ca="1">OFFSET(Import_SAS_CVS!H36,(Synth!$D$3-1)*Synth!$E$3,0)</f>
        <v>10</v>
      </c>
      <c r="M39" s="43">
        <f ca="1">OFFSET(Import_SAS_CVS!I36,(Synth!$D$3-1)*Synth!$E$3,0)</f>
        <v>0</v>
      </c>
      <c r="N39" s="24">
        <f ca="1">OFFSET(Import_SAS_CVS!J36,(Synth!$D$3-1)*Synth!$E$3,0)</f>
        <v>898575.40798187302</v>
      </c>
      <c r="O39" s="25">
        <f ca="1">OFFSET(Import_SAS_CVS!K36,(Synth!$D$3-1)*Synth!$E$3,0)</f>
        <v>5071.6364389658002</v>
      </c>
      <c r="P39" s="110">
        <f ca="1">OFFSET(Import_SAS_CVS!L36,(Synth!$D$3-1)*Synth!$E$3,0)</f>
        <v>1028466.29060364</v>
      </c>
      <c r="Q39" s="111">
        <f ca="1">OFFSET(Import_SAS_CVS!M36,(Synth!$D$3-1)*Synth!$E$3,0)</f>
        <v>680001.42928314197</v>
      </c>
      <c r="R39" s="111">
        <f ca="1">OFFSET(Import_SAS_CVS!N36,(Synth!$D$3-1)*Synth!$E$3,0)</f>
        <v>160269.65773773199</v>
      </c>
      <c r="S39" s="111">
        <f ca="1">OFFSET(Import_SAS_CVS!O36,(Synth!$D$3-1)*Synth!$E$3,0)</f>
        <v>0</v>
      </c>
      <c r="T39" s="111">
        <f ca="1">OFFSET(Import_SAS_CVS!P36,(Synth!$D$3-1)*Synth!$E$3,0)</f>
        <v>0</v>
      </c>
      <c r="U39" s="111">
        <f ca="1">OFFSET(Import_SAS_CVS!Q36,(Synth!$D$3-1)*Synth!$E$3,0)</f>
        <v>112601.748072624</v>
      </c>
      <c r="V39" s="111">
        <f ca="1">OFFSET(Import_SAS_CVS!R36,(Synth!$D$3-1)*Synth!$E$3,0)</f>
        <v>0</v>
      </c>
      <c r="W39" s="111">
        <f ca="1">OFFSET(Import_SAS_CVS!S36,(Synth!$D$3-1)*Synth!$E$3,0)</f>
        <v>0</v>
      </c>
      <c r="X39" s="111">
        <f ca="1">OFFSET(Import_SAS_CVS!T36,(Synth!$D$3-1)*Synth!$E$3,0)</f>
        <v>90123.999752044707</v>
      </c>
      <c r="Y39" s="112">
        <f ca="1">OFFSET(Import_SAS_CVS!CQ36,(Synth!$D$3-1)*Synth!$E$3,0)</f>
        <v>1637.7617101222299</v>
      </c>
    </row>
    <row r="40" spans="1:25" ht="12" thickBot="1" x14ac:dyDescent="0.25">
      <c r="A40" s="20">
        <v>41274</v>
      </c>
      <c r="B40" s="21">
        <f t="shared" ca="1" si="0"/>
        <v>2959998.1125278454</v>
      </c>
      <c r="C40" s="21">
        <f t="shared" ca="1" si="1"/>
        <v>2053146.8309497817</v>
      </c>
      <c r="D40" s="24">
        <f ca="1">OFFSET(Import_SAS_CVS!CA37,(Synth!$D$3-1)*Synth!$E$3,0)</f>
        <v>1962199.8712005599</v>
      </c>
      <c r="E40" s="24">
        <f ca="1">OFFSET(Import_SAS_CVS!U37,(Synth!$D$3-1)*Synth!$E$3,0)</f>
        <v>906851.28157806396</v>
      </c>
      <c r="F40" s="24">
        <f ca="1">OFFSET(Import_SAS_CVS!CE37,(Synth!$D$3-1)*Synth!$E$3,0)</f>
        <v>90946.959749221802</v>
      </c>
      <c r="G40" s="29">
        <f ca="1">OFFSET(Import_SAS_CVS!C37,(Synth!$D$3-1)*Synth!$E$3,0)</f>
        <v>1640122.0991668699</v>
      </c>
      <c r="H40" s="28">
        <f ca="1">OFFSET(Import_SAS_CVS!D37,(Synth!$D$3-1)*Synth!$E$3,0)</f>
        <v>20980.678776025801</v>
      </c>
      <c r="I40" s="28">
        <f ca="1">OFFSET(Import_SAS_CVS!E37,(Synth!$D$3-1)*Synth!$E$3,0)</f>
        <v>300022.01647567702</v>
      </c>
      <c r="J40" s="44">
        <f ca="1">OFFSET(Import_SAS_CVS!F37,(Synth!$D$3-1)*Synth!$E$3,0)</f>
        <v>237796.443475723</v>
      </c>
      <c r="K40" s="28">
        <f ca="1">OFFSET(Import_SAS_CVS!G37,(Synth!$D$3-1)*Synth!$E$3,0)</f>
        <v>90969.668249130205</v>
      </c>
      <c r="L40" s="28">
        <f ca="1">OFFSET(Import_SAS_CVS!H37,(Synth!$D$3-1)*Synth!$E$3,0)</f>
        <v>12</v>
      </c>
      <c r="M40" s="44">
        <f ca="1">OFFSET(Import_SAS_CVS!I37,(Synth!$D$3-1)*Synth!$E$3,0)</f>
        <v>0</v>
      </c>
      <c r="N40" s="28">
        <f ca="1">OFFSET(Import_SAS_CVS!J37,(Synth!$D$3-1)*Synth!$E$3,0)</f>
        <v>902151.08348846401</v>
      </c>
      <c r="O40" s="30">
        <f ca="1">OFFSET(Import_SAS_CVS!K37,(Synth!$D$3-1)*Synth!$E$3,0)</f>
        <v>4613.9563670158404</v>
      </c>
      <c r="P40" s="113">
        <f ca="1">OFFSET(Import_SAS_CVS!L37,(Synth!$D$3-1)*Synth!$E$3,0)</f>
        <v>1016193.41857147</v>
      </c>
      <c r="Q40" s="114">
        <f ca="1">OFFSET(Import_SAS_CVS!M37,(Synth!$D$3-1)*Synth!$E$3,0)</f>
        <v>677881.98818969703</v>
      </c>
      <c r="R40" s="114">
        <f ca="1">OFFSET(Import_SAS_CVS!N37,(Synth!$D$3-1)*Synth!$E$3,0)</f>
        <v>157877.59966468799</v>
      </c>
      <c r="S40" s="114">
        <f ca="1">OFFSET(Import_SAS_CVS!O37,(Synth!$D$3-1)*Synth!$E$3,0)</f>
        <v>0</v>
      </c>
      <c r="T40" s="114">
        <f ca="1">OFFSET(Import_SAS_CVS!P37,(Synth!$D$3-1)*Synth!$E$3,0)</f>
        <v>0</v>
      </c>
      <c r="U40" s="114">
        <f ca="1">OFFSET(Import_SAS_CVS!Q37,(Synth!$D$3-1)*Synth!$E$3,0)</f>
        <v>112504.99291801501</v>
      </c>
      <c r="V40" s="114">
        <f ca="1">OFFSET(Import_SAS_CVS!R37,(Synth!$D$3-1)*Synth!$E$3,0)</f>
        <v>0</v>
      </c>
      <c r="W40" s="114">
        <f ca="1">OFFSET(Import_SAS_CVS!S37,(Synth!$D$3-1)*Synth!$E$3,0)</f>
        <v>0</v>
      </c>
      <c r="X40" s="114">
        <f ca="1">OFFSET(Import_SAS_CVS!T37,(Synth!$D$3-1)*Synth!$E$3,0)</f>
        <v>89169.310363769502</v>
      </c>
      <c r="Y40" s="115">
        <f ca="1">OFFSET(Import_SAS_CVS!CQ37,(Synth!$D$3-1)*Synth!$E$3,0)</f>
        <v>1603.1864560246499</v>
      </c>
    </row>
    <row r="41" spans="1:25" x14ac:dyDescent="0.2">
      <c r="A41" s="14">
        <v>41364</v>
      </c>
      <c r="B41" s="48">
        <f t="shared" ca="1" si="0"/>
        <v>2925741.7503690738</v>
      </c>
      <c r="C41" s="48">
        <f t="shared" ca="1" si="1"/>
        <v>2017404.049960138</v>
      </c>
      <c r="D41" s="50">
        <f ca="1">OFFSET(Import_SAS_CVS!CA38,(Synth!$D$3-1)*Synth!$E$3,0)</f>
        <v>1926980.7069244401</v>
      </c>
      <c r="E41" s="50">
        <f ca="1">OFFSET(Import_SAS_CVS!U38,(Synth!$D$3-1)*Synth!$E$3,0)</f>
        <v>908337.70040893601</v>
      </c>
      <c r="F41" s="50">
        <f ca="1">OFFSET(Import_SAS_CVS!CE38,(Synth!$D$3-1)*Synth!$E$3,0)</f>
        <v>90423.343035697893</v>
      </c>
      <c r="G41" s="49">
        <f ca="1">OFFSET(Import_SAS_CVS!C38,(Synth!$D$3-1)*Synth!$E$3,0)</f>
        <v>1616423.3187866199</v>
      </c>
      <c r="H41" s="50">
        <f ca="1">OFFSET(Import_SAS_CVS!D38,(Synth!$D$3-1)*Synth!$E$3,0)</f>
        <v>21373.6391234398</v>
      </c>
      <c r="I41" s="50">
        <f ca="1">OFFSET(Import_SAS_CVS!E38,(Synth!$D$3-1)*Synth!$E$3,0)</f>
        <v>290495.56423568702</v>
      </c>
      <c r="J41" s="51">
        <f ca="1">OFFSET(Import_SAS_CVS!F38,(Synth!$D$3-1)*Synth!$E$3,0)</f>
        <v>229880.63620376599</v>
      </c>
      <c r="K41" s="50">
        <f ca="1">OFFSET(Import_SAS_CVS!G38,(Synth!$D$3-1)*Synth!$E$3,0)</f>
        <v>90457.659400939898</v>
      </c>
      <c r="L41" s="50">
        <f ca="1">OFFSET(Import_SAS_CVS!H38,(Synth!$D$3-1)*Synth!$E$3,0)</f>
        <v>7</v>
      </c>
      <c r="M41" s="51">
        <f ca="1">OFFSET(Import_SAS_CVS!I38,(Synth!$D$3-1)*Synth!$E$3,0)</f>
        <v>0</v>
      </c>
      <c r="N41" s="50">
        <f ca="1">OFFSET(Import_SAS_CVS!J38,(Synth!$D$3-1)*Synth!$E$3,0)</f>
        <v>904113.08293151902</v>
      </c>
      <c r="O41" s="52">
        <f ca="1">OFFSET(Import_SAS_CVS!K38,(Synth!$D$3-1)*Synth!$E$3,0)</f>
        <v>4261.6774402856799</v>
      </c>
      <c r="P41" s="116">
        <f ca="1">OFFSET(Import_SAS_CVS!L38,(Synth!$D$3-1)*Synth!$E$3,0)</f>
        <v>67104.901035308794</v>
      </c>
      <c r="Q41" s="117">
        <f ca="1">OFFSET(Import_SAS_CVS!M38,(Synth!$D$3-1)*Synth!$E$3,0)</f>
        <v>670543.71515655494</v>
      </c>
      <c r="R41" s="117">
        <f ca="1">OFFSET(Import_SAS_CVS!N38,(Synth!$D$3-1)*Synth!$E$3,0)</f>
        <v>155454.78542518601</v>
      </c>
      <c r="S41" s="117">
        <f ca="1">OFFSET(Import_SAS_CVS!O38,(Synth!$D$3-1)*Synth!$E$3,0)</f>
        <v>0</v>
      </c>
      <c r="T41" s="117">
        <f ca="1">OFFSET(Import_SAS_CVS!P38,(Synth!$D$3-1)*Synth!$E$3,0)</f>
        <v>917557.03216552699</v>
      </c>
      <c r="U41" s="117">
        <f ca="1">OFFSET(Import_SAS_CVS!Q38,(Synth!$D$3-1)*Synth!$E$3,0)</f>
        <v>111634.11170578</v>
      </c>
      <c r="V41" s="117">
        <f ca="1">OFFSET(Import_SAS_CVS!R38,(Synth!$D$3-1)*Synth!$E$3,0)</f>
        <v>0</v>
      </c>
      <c r="W41" s="117">
        <f ca="1">OFFSET(Import_SAS_CVS!S38,(Synth!$D$3-1)*Synth!$E$3,0)</f>
        <v>88511.341373443604</v>
      </c>
      <c r="X41" s="117">
        <f ca="1">OFFSET(Import_SAS_CVS!T38,(Synth!$D$3-1)*Synth!$E$3,0)</f>
        <v>6.9682212182087797</v>
      </c>
      <c r="Y41" s="118">
        <f ca="1">OFFSET(Import_SAS_CVS!CQ38,(Synth!$D$3-1)*Synth!$E$3,0)</f>
        <v>1654.0481523722401</v>
      </c>
    </row>
    <row r="42" spans="1:25" x14ac:dyDescent="0.2">
      <c r="A42" s="20">
        <v>41455</v>
      </c>
      <c r="B42" s="21">
        <f t="shared" ca="1" si="0"/>
        <v>2925306.7112493538</v>
      </c>
      <c r="C42" s="21">
        <f t="shared" ca="1" si="1"/>
        <v>2017372.764044764</v>
      </c>
      <c r="D42" s="24">
        <f ca="1">OFFSET(Import_SAS_CVS!CA39,(Synth!$D$3-1)*Synth!$E$3,0)</f>
        <v>1926918.86431885</v>
      </c>
      <c r="E42" s="24">
        <f ca="1">OFFSET(Import_SAS_CVS!U39,(Synth!$D$3-1)*Synth!$E$3,0)</f>
        <v>907933.94720458996</v>
      </c>
      <c r="F42" s="24">
        <f ca="1">OFFSET(Import_SAS_CVS!CE39,(Synth!$D$3-1)*Synth!$E$3,0)</f>
        <v>90453.899725914001</v>
      </c>
      <c r="G42" s="23">
        <f ca="1">OFFSET(Import_SAS_CVS!C39,(Synth!$D$3-1)*Synth!$E$3,0)</f>
        <v>1620732.6270446801</v>
      </c>
      <c r="H42" s="24">
        <f ca="1">OFFSET(Import_SAS_CVS!D39,(Synth!$D$3-1)*Synth!$E$3,0)</f>
        <v>21638.533985614798</v>
      </c>
      <c r="I42" s="24">
        <f ca="1">OFFSET(Import_SAS_CVS!E39,(Synth!$D$3-1)*Synth!$E$3,0)</f>
        <v>284779.44580078102</v>
      </c>
      <c r="J42" s="43">
        <f ca="1">OFFSET(Import_SAS_CVS!F39,(Synth!$D$3-1)*Synth!$E$3,0)</f>
        <v>225678.300064087</v>
      </c>
      <c r="K42" s="24">
        <f ca="1">OFFSET(Import_SAS_CVS!G39,(Synth!$D$3-1)*Synth!$E$3,0)</f>
        <v>90477.550678253203</v>
      </c>
      <c r="L42" s="24">
        <f ca="1">OFFSET(Import_SAS_CVS!H39,(Synth!$D$3-1)*Synth!$E$3,0)</f>
        <v>4</v>
      </c>
      <c r="M42" s="43">
        <f ca="1">OFFSET(Import_SAS_CVS!I39,(Synth!$D$3-1)*Synth!$E$3,0)</f>
        <v>0</v>
      </c>
      <c r="N42" s="24">
        <f ca="1">OFFSET(Import_SAS_CVS!J39,(Synth!$D$3-1)*Synth!$E$3,0)</f>
        <v>904126.96620941197</v>
      </c>
      <c r="O42" s="25">
        <f ca="1">OFFSET(Import_SAS_CVS!K39,(Synth!$D$3-1)*Synth!$E$3,0)</f>
        <v>3917.3385072350502</v>
      </c>
      <c r="P42" s="110">
        <f ca="1">OFFSET(Import_SAS_CVS!L39,(Synth!$D$3-1)*Synth!$E$3,0)</f>
        <v>52690.053266525298</v>
      </c>
      <c r="Q42" s="111">
        <f ca="1">OFFSET(Import_SAS_CVS!M39,(Synth!$D$3-1)*Synth!$E$3,0)</f>
        <v>677571.49255371105</v>
      </c>
      <c r="R42" s="111">
        <f ca="1">OFFSET(Import_SAS_CVS!N39,(Synth!$D$3-1)*Synth!$E$3,0)</f>
        <v>153439.75795936599</v>
      </c>
      <c r="S42" s="111">
        <f ca="1">OFFSET(Import_SAS_CVS!O39,(Synth!$D$3-1)*Synth!$E$3,0)</f>
        <v>0</v>
      </c>
      <c r="T42" s="111">
        <f ca="1">OFFSET(Import_SAS_CVS!P39,(Synth!$D$3-1)*Synth!$E$3,0)</f>
        <v>934384.76196289097</v>
      </c>
      <c r="U42" s="111">
        <f ca="1">OFFSET(Import_SAS_CVS!Q39,(Synth!$D$3-1)*Synth!$E$3,0)</f>
        <v>111003.973423004</v>
      </c>
      <c r="V42" s="111">
        <f ca="1">OFFSET(Import_SAS_CVS!R39,(Synth!$D$3-1)*Synth!$E$3,0)</f>
        <v>0</v>
      </c>
      <c r="W42" s="111">
        <f ca="1">OFFSET(Import_SAS_CVS!S39,(Synth!$D$3-1)*Synth!$E$3,0)</f>
        <v>88970.535554885893</v>
      </c>
      <c r="X42" s="111">
        <f ca="1">OFFSET(Import_SAS_CVS!T39,(Synth!$D$3-1)*Synth!$E$3,0)</f>
        <v>4.0261349000502404</v>
      </c>
      <c r="Y42" s="112">
        <f ca="1">OFFSET(Import_SAS_CVS!CQ39,(Synth!$D$3-1)*Synth!$E$3,0)</f>
        <v>1667.5269672721599</v>
      </c>
    </row>
    <row r="43" spans="1:25" x14ac:dyDescent="0.2">
      <c r="A43" s="20">
        <v>41547</v>
      </c>
      <c r="B43" s="21">
        <f t="shared" ca="1" si="0"/>
        <v>2913207.8148221988</v>
      </c>
      <c r="C43" s="21">
        <f t="shared" ca="1" si="1"/>
        <v>2006463.8617734928</v>
      </c>
      <c r="D43" s="24">
        <f ca="1">OFFSET(Import_SAS_CVS!CA40,(Synth!$D$3-1)*Synth!$E$3,0)</f>
        <v>1916017.6271667499</v>
      </c>
      <c r="E43" s="24">
        <f ca="1">OFFSET(Import_SAS_CVS!U40,(Synth!$D$3-1)*Synth!$E$3,0)</f>
        <v>906743.95304870605</v>
      </c>
      <c r="F43" s="24">
        <f ca="1">OFFSET(Import_SAS_CVS!CE40,(Synth!$D$3-1)*Synth!$E$3,0)</f>
        <v>90446.234606742903</v>
      </c>
      <c r="G43" s="23">
        <f ca="1">OFFSET(Import_SAS_CVS!C40,(Synth!$D$3-1)*Synth!$E$3,0)</f>
        <v>1614456.48518372</v>
      </c>
      <c r="H43" s="24">
        <f ca="1">OFFSET(Import_SAS_CVS!D40,(Synth!$D$3-1)*Synth!$E$3,0)</f>
        <v>21709.7568042278</v>
      </c>
      <c r="I43" s="24">
        <f ca="1">OFFSET(Import_SAS_CVS!E40,(Synth!$D$3-1)*Synth!$E$3,0)</f>
        <v>279081.78208541899</v>
      </c>
      <c r="J43" s="43">
        <f ca="1">OFFSET(Import_SAS_CVS!F40,(Synth!$D$3-1)*Synth!$E$3,0)</f>
        <v>221532.82953453099</v>
      </c>
      <c r="K43" s="24">
        <f ca="1">OFFSET(Import_SAS_CVS!G40,(Synth!$D$3-1)*Synth!$E$3,0)</f>
        <v>90367.810460090594</v>
      </c>
      <c r="L43" s="24">
        <f ca="1">OFFSET(Import_SAS_CVS!H40,(Synth!$D$3-1)*Synth!$E$3,0)</f>
        <v>5</v>
      </c>
      <c r="M43" s="43">
        <f ca="1">OFFSET(Import_SAS_CVS!I40,(Synth!$D$3-1)*Synth!$E$3,0)</f>
        <v>0</v>
      </c>
      <c r="N43" s="24">
        <f ca="1">OFFSET(Import_SAS_CVS!J40,(Synth!$D$3-1)*Synth!$E$3,0)</f>
        <v>903179.185783386</v>
      </c>
      <c r="O43" s="25">
        <f ca="1">OFFSET(Import_SAS_CVS!K40,(Synth!$D$3-1)*Synth!$E$3,0)</f>
        <v>3493.2675893604801</v>
      </c>
      <c r="P43" s="110">
        <f ca="1">OFFSET(Import_SAS_CVS!L40,(Synth!$D$3-1)*Synth!$E$3,0)</f>
        <v>8821.0982648134195</v>
      </c>
      <c r="Q43" s="111">
        <f ca="1">OFFSET(Import_SAS_CVS!M40,(Synth!$D$3-1)*Synth!$E$3,0)</f>
        <v>677532.59239196801</v>
      </c>
      <c r="R43" s="111">
        <f ca="1">OFFSET(Import_SAS_CVS!N40,(Synth!$D$3-1)*Synth!$E$3,0)</f>
        <v>151216.15512084999</v>
      </c>
      <c r="S43" s="111">
        <f ca="1">OFFSET(Import_SAS_CVS!O40,(Synth!$D$3-1)*Synth!$E$3,0)</f>
        <v>0</v>
      </c>
      <c r="T43" s="111">
        <f ca="1">OFFSET(Import_SAS_CVS!P40,(Synth!$D$3-1)*Synth!$E$3,0)</f>
        <v>972405.39960479701</v>
      </c>
      <c r="U43" s="111">
        <f ca="1">OFFSET(Import_SAS_CVS!Q40,(Synth!$D$3-1)*Synth!$E$3,0)</f>
        <v>109937.819786072</v>
      </c>
      <c r="V43" s="111">
        <f ca="1">OFFSET(Import_SAS_CVS!R40,(Synth!$D$3-1)*Synth!$E$3,0)</f>
        <v>0</v>
      </c>
      <c r="W43" s="111">
        <f ca="1">OFFSET(Import_SAS_CVS!S40,(Synth!$D$3-1)*Synth!$E$3,0)</f>
        <v>88914.726249694795</v>
      </c>
      <c r="X43" s="111">
        <f ca="1">OFFSET(Import_SAS_CVS!T40,(Synth!$D$3-1)*Synth!$E$3,0)</f>
        <v>4.8888628403074099</v>
      </c>
      <c r="Y43" s="112">
        <f ca="1">OFFSET(Import_SAS_CVS!CQ40,(Synth!$D$3-1)*Synth!$E$3,0)</f>
        <v>1670.10721851885</v>
      </c>
    </row>
    <row r="44" spans="1:25" ht="12" thickBot="1" x14ac:dyDescent="0.25">
      <c r="A44" s="26">
        <v>41639</v>
      </c>
      <c r="B44" s="27">
        <f t="shared" ca="1" si="0"/>
        <v>2893332.941366198</v>
      </c>
      <c r="C44" s="27">
        <f t="shared" ca="1" si="1"/>
        <v>1990066.4626750972</v>
      </c>
      <c r="D44" s="28">
        <f ca="1">OFFSET(Import_SAS_CVS!CA41,(Synth!$D$3-1)*Synth!$E$3,0)</f>
        <v>1900824.0053253199</v>
      </c>
      <c r="E44" s="28">
        <f ca="1">OFFSET(Import_SAS_CVS!U41,(Synth!$D$3-1)*Synth!$E$3,0)</f>
        <v>903266.47869110096</v>
      </c>
      <c r="F44" s="28">
        <f ca="1">OFFSET(Import_SAS_CVS!CE41,(Synth!$D$3-1)*Synth!$E$3,0)</f>
        <v>89242.457349777207</v>
      </c>
      <c r="G44" s="29">
        <f ca="1">OFFSET(Import_SAS_CVS!C41,(Synth!$D$3-1)*Synth!$E$3,0)</f>
        <v>1604806.1626434301</v>
      </c>
      <c r="H44" s="28">
        <f ca="1">OFFSET(Import_SAS_CVS!D41,(Synth!$D$3-1)*Synth!$E$3,0)</f>
        <v>24338.851179838199</v>
      </c>
      <c r="I44" s="28">
        <f ca="1">OFFSET(Import_SAS_CVS!E41,(Synth!$D$3-1)*Synth!$E$3,0)</f>
        <v>270695.551300049</v>
      </c>
      <c r="J44" s="44">
        <f ca="1">OFFSET(Import_SAS_CVS!F41,(Synth!$D$3-1)*Synth!$E$3,0)</f>
        <v>214580.28506660499</v>
      </c>
      <c r="K44" s="28">
        <f ca="1">OFFSET(Import_SAS_CVS!G41,(Synth!$D$3-1)*Synth!$E$3,0)</f>
        <v>89246.581786155701</v>
      </c>
      <c r="L44" s="28">
        <f ca="1">OFFSET(Import_SAS_CVS!H41,(Synth!$D$3-1)*Synth!$E$3,0)</f>
        <v>4</v>
      </c>
      <c r="M44" s="44">
        <f ca="1">OFFSET(Import_SAS_CVS!I41,(Synth!$D$3-1)*Synth!$E$3,0)</f>
        <v>0</v>
      </c>
      <c r="N44" s="28">
        <f ca="1">OFFSET(Import_SAS_CVS!J41,(Synth!$D$3-1)*Synth!$E$3,0)</f>
        <v>900379.92118835403</v>
      </c>
      <c r="O44" s="30">
        <f ca="1">OFFSET(Import_SAS_CVS!K41,(Synth!$D$3-1)*Synth!$E$3,0)</f>
        <v>2845.4005753696001</v>
      </c>
      <c r="P44" s="29">
        <f ca="1">OFFSET(Import_SAS_CVS!L41,(Synth!$D$3-1)*Synth!$E$3,0)</f>
        <v>6524.5122230649004</v>
      </c>
      <c r="Q44" s="28">
        <f ca="1">OFFSET(Import_SAS_CVS!M41,(Synth!$D$3-1)*Synth!$E$3,0)</f>
        <v>675691.734191895</v>
      </c>
      <c r="R44" s="28">
        <f ca="1">OFFSET(Import_SAS_CVS!N41,(Synth!$D$3-1)*Synth!$E$3,0)</f>
        <v>149449.019777298</v>
      </c>
      <c r="S44" s="28">
        <f ca="1">OFFSET(Import_SAS_CVS!O41,(Synth!$D$3-1)*Synth!$E$3,0)</f>
        <v>0</v>
      </c>
      <c r="T44" s="28">
        <f ca="1">OFFSET(Import_SAS_CVS!P41,(Synth!$D$3-1)*Synth!$E$3,0)</f>
        <v>964235.76651001</v>
      </c>
      <c r="U44" s="28">
        <f ca="1">OFFSET(Import_SAS_CVS!Q41,(Synth!$D$3-1)*Synth!$E$3,0)</f>
        <v>108594.71055507701</v>
      </c>
      <c r="V44" s="28">
        <f ca="1">OFFSET(Import_SAS_CVS!R41,(Synth!$D$3-1)*Synth!$E$3,0)</f>
        <v>0</v>
      </c>
      <c r="W44" s="28">
        <f ca="1">OFFSET(Import_SAS_CVS!S41,(Synth!$D$3-1)*Synth!$E$3,0)</f>
        <v>87483.559450149507</v>
      </c>
      <c r="X44" s="28">
        <f ca="1">OFFSET(Import_SAS_CVS!T41,(Synth!$D$3-1)*Synth!$E$3,0)</f>
        <v>4.0841044536791697</v>
      </c>
      <c r="Y44" s="30">
        <f ca="1">OFFSET(Import_SAS_CVS!CQ41,(Synth!$D$3-1)*Synth!$E$3,0)</f>
        <v>1680.66836248338</v>
      </c>
    </row>
    <row r="45" spans="1:25" x14ac:dyDescent="0.2">
      <c r="A45" s="14">
        <v>41729</v>
      </c>
      <c r="B45" s="48">
        <f t="shared" ca="1" si="0"/>
        <v>2884315.2923631649</v>
      </c>
      <c r="C45" s="48">
        <f t="shared" ca="1" si="1"/>
        <v>1981632.5576982477</v>
      </c>
      <c r="D45" s="50">
        <f ca="1">OFFSET(Import_SAS_CVS!CA42,(Synth!$D$3-1)*Synth!$E$3,0)</f>
        <v>1892531.4110107401</v>
      </c>
      <c r="E45" s="50">
        <f ca="1">OFFSET(Import_SAS_CVS!U42,(Synth!$D$3-1)*Synth!$E$3,0)</f>
        <v>902682.73466491699</v>
      </c>
      <c r="F45" s="50">
        <f ca="1">OFFSET(Import_SAS_CVS!CE42,(Synth!$D$3-1)*Synth!$E$3,0)</f>
        <v>89101.1466875076</v>
      </c>
      <c r="G45" s="49">
        <f ca="1">OFFSET(Import_SAS_CVS!C42,(Synth!$D$3-1)*Synth!$E$3,0)</f>
        <v>1605190.2469329799</v>
      </c>
      <c r="H45" s="50">
        <f ca="1">OFFSET(Import_SAS_CVS!D42,(Synth!$D$3-1)*Synth!$E$3,0)</f>
        <v>22292.593510150899</v>
      </c>
      <c r="I45" s="50">
        <f ca="1">OFFSET(Import_SAS_CVS!E42,(Synth!$D$3-1)*Synth!$E$3,0)</f>
        <v>266690.98865890497</v>
      </c>
      <c r="J45" s="51">
        <f ca="1">OFFSET(Import_SAS_CVS!F42,(Synth!$D$3-1)*Synth!$E$3,0)</f>
        <v>211756.72612953201</v>
      </c>
      <c r="K45" s="50">
        <f ca="1">OFFSET(Import_SAS_CVS!G42,(Synth!$D$3-1)*Synth!$E$3,0)</f>
        <v>89127.206809997602</v>
      </c>
      <c r="L45" s="50">
        <f ca="1">OFFSET(Import_SAS_CVS!H42,(Synth!$D$3-1)*Synth!$E$3,0)</f>
        <v>5</v>
      </c>
      <c r="M45" s="51">
        <f ca="1">OFFSET(Import_SAS_CVS!I42,(Synth!$D$3-1)*Synth!$E$3,0)</f>
        <v>0</v>
      </c>
      <c r="N45" s="50">
        <f ca="1">OFFSET(Import_SAS_CVS!J42,(Synth!$D$3-1)*Synth!$E$3,0)</f>
        <v>900528.27960205101</v>
      </c>
      <c r="O45" s="52">
        <f ca="1">OFFSET(Import_SAS_CVS!K42,(Synth!$D$3-1)*Synth!$E$3,0)</f>
        <v>2200.87082126737</v>
      </c>
      <c r="P45" s="116">
        <f ca="1">OFFSET(Import_SAS_CVS!L42,(Synth!$D$3-1)*Synth!$E$3,0)</f>
        <v>5767.9282398819896</v>
      </c>
      <c r="Q45" s="117">
        <f ca="1">OFFSET(Import_SAS_CVS!M42,(Synth!$D$3-1)*Synth!$E$3,0)</f>
        <v>677722.40518951404</v>
      </c>
      <c r="R45" s="117">
        <f ca="1">OFFSET(Import_SAS_CVS!N42,(Synth!$D$3-1)*Synth!$E$3,0)</f>
        <v>147764.496107101</v>
      </c>
      <c r="S45" s="117">
        <f ca="1">OFFSET(Import_SAS_CVS!O42,(Synth!$D$3-1)*Synth!$E$3,0)</f>
        <v>0</v>
      </c>
      <c r="T45" s="117">
        <f ca="1">OFFSET(Import_SAS_CVS!P42,(Synth!$D$3-1)*Synth!$E$3,0)</f>
        <v>968478.48282623303</v>
      </c>
      <c r="U45" s="117">
        <f ca="1">OFFSET(Import_SAS_CVS!Q42,(Synth!$D$3-1)*Synth!$E$3,0)</f>
        <v>88128.571208000198</v>
      </c>
      <c r="V45" s="117">
        <f ca="1">OFFSET(Import_SAS_CVS!R42,(Synth!$D$3-1)*Synth!$E$3,0)</f>
        <v>0</v>
      </c>
      <c r="W45" s="117">
        <f ca="1">OFFSET(Import_SAS_CVS!S42,(Synth!$D$3-1)*Synth!$E$3,0)</f>
        <v>87268.250751495405</v>
      </c>
      <c r="X45" s="117">
        <f ca="1">OFFSET(Import_SAS_CVS!T42,(Synth!$D$3-1)*Synth!$E$3,0)</f>
        <v>4.9860164062120003</v>
      </c>
      <c r="Y45" s="118">
        <f ca="1">OFFSET(Import_SAS_CVS!CQ42,(Synth!$D$3-1)*Synth!$E$3,0)</f>
        <v>1694.9468221515399</v>
      </c>
    </row>
    <row r="46" spans="1:25" x14ac:dyDescent="0.2">
      <c r="A46" s="20">
        <v>41820</v>
      </c>
      <c r="B46" s="21">
        <f t="shared" ca="1" si="0"/>
        <v>2872467.9546852103</v>
      </c>
      <c r="C46" s="21">
        <f t="shared" ca="1" si="1"/>
        <v>1970324.2676582325</v>
      </c>
      <c r="D46" s="24">
        <f ca="1">OFFSET(Import_SAS_CVS!CA43,(Synth!$D$3-1)*Synth!$E$3,0)</f>
        <v>1881264.12788391</v>
      </c>
      <c r="E46" s="24">
        <f ca="1">OFFSET(Import_SAS_CVS!U43,(Synth!$D$3-1)*Synth!$E$3,0)</f>
        <v>902143.687026978</v>
      </c>
      <c r="F46" s="24">
        <f ca="1">OFFSET(Import_SAS_CVS!CE43,(Synth!$D$3-1)*Synth!$E$3,0)</f>
        <v>89060.139774322495</v>
      </c>
      <c r="G46" s="23">
        <f ca="1">OFFSET(Import_SAS_CVS!C43,(Synth!$D$3-1)*Synth!$E$3,0)</f>
        <v>1598447.5133972201</v>
      </c>
      <c r="H46" s="24">
        <f ca="1">OFFSET(Import_SAS_CVS!D43,(Synth!$D$3-1)*Synth!$E$3,0)</f>
        <v>20921.422571182298</v>
      </c>
      <c r="I46" s="24">
        <f ca="1">OFFSET(Import_SAS_CVS!E43,(Synth!$D$3-1)*Synth!$E$3,0)</f>
        <v>262185.43088150001</v>
      </c>
      <c r="J46" s="43">
        <f ca="1">OFFSET(Import_SAS_CVS!F43,(Synth!$D$3-1)*Synth!$E$3,0)</f>
        <v>208670.600273132</v>
      </c>
      <c r="K46" s="24">
        <f ca="1">OFFSET(Import_SAS_CVS!G43,(Synth!$D$3-1)*Synth!$E$3,0)</f>
        <v>89073.852889061003</v>
      </c>
      <c r="L46" s="24">
        <f ca="1">OFFSET(Import_SAS_CVS!H43,(Synth!$D$3-1)*Synth!$E$3,0)</f>
        <v>2</v>
      </c>
      <c r="M46" s="43">
        <f ca="1">OFFSET(Import_SAS_CVS!I43,(Synth!$D$3-1)*Synth!$E$3,0)</f>
        <v>0</v>
      </c>
      <c r="N46" s="24">
        <f ca="1">OFFSET(Import_SAS_CVS!J43,(Synth!$D$3-1)*Synth!$E$3,0)</f>
        <v>900580.17781829799</v>
      </c>
      <c r="O46" s="25">
        <f ca="1">OFFSET(Import_SAS_CVS!K43,(Synth!$D$3-1)*Synth!$E$3,0)</f>
        <v>1588.29239442945</v>
      </c>
      <c r="P46" s="110">
        <f ca="1">OFFSET(Import_SAS_CVS!L43,(Synth!$D$3-1)*Synth!$E$3,0)</f>
        <v>24427.713815927498</v>
      </c>
      <c r="Q46" s="111">
        <f ca="1">OFFSET(Import_SAS_CVS!M43,(Synth!$D$3-1)*Synth!$E$3,0)</f>
        <v>675241.79077148403</v>
      </c>
      <c r="R46" s="111">
        <f ca="1">OFFSET(Import_SAS_CVS!N43,(Synth!$D$3-1)*Synth!$E$3,0)</f>
        <v>146519.43569946301</v>
      </c>
      <c r="S46" s="111">
        <f ca="1">OFFSET(Import_SAS_CVS!O43,(Synth!$D$3-1)*Synth!$E$3,0)</f>
        <v>0</v>
      </c>
      <c r="T46" s="111">
        <f ca="1">OFFSET(Import_SAS_CVS!P43,(Synth!$D$3-1)*Synth!$E$3,0)</f>
        <v>947176.48274993896</v>
      </c>
      <c r="U46" s="111">
        <f ca="1">OFFSET(Import_SAS_CVS!Q43,(Synth!$D$3-1)*Synth!$E$3,0)</f>
        <v>87433.233275413499</v>
      </c>
      <c r="V46" s="111">
        <f ca="1">OFFSET(Import_SAS_CVS!R43,(Synth!$D$3-1)*Synth!$E$3,0)</f>
        <v>0</v>
      </c>
      <c r="W46" s="111">
        <f ca="1">OFFSET(Import_SAS_CVS!S43,(Synth!$D$3-1)*Synth!$E$3,0)</f>
        <v>87481.568620681806</v>
      </c>
      <c r="X46" s="111">
        <f ca="1">OFFSET(Import_SAS_CVS!T43,(Synth!$D$3-1)*Synth!$E$3,0)</f>
        <v>2.0116254741442399</v>
      </c>
      <c r="Y46" s="112">
        <f ca="1">OFFSET(Import_SAS_CVS!CQ43,(Synth!$D$3-1)*Synth!$E$3,0)</f>
        <v>1694.7521823346599</v>
      </c>
    </row>
    <row r="47" spans="1:25" x14ac:dyDescent="0.2">
      <c r="A47" s="20">
        <v>41912</v>
      </c>
      <c r="B47" s="21">
        <f t="shared" ca="1" si="0"/>
        <v>2863630.320694922</v>
      </c>
      <c r="C47" s="21">
        <f t="shared" ca="1" si="1"/>
        <v>1964275.08684635</v>
      </c>
      <c r="D47" s="24">
        <f ca="1">OFFSET(Import_SAS_CVS!CA44,(Synth!$D$3-1)*Synth!$E$3,0)</f>
        <v>1874494.81852722</v>
      </c>
      <c r="E47" s="24">
        <f ca="1">OFFSET(Import_SAS_CVS!U44,(Synth!$D$3-1)*Synth!$E$3,0)</f>
        <v>899355.23384857201</v>
      </c>
      <c r="F47" s="24">
        <f ca="1">OFFSET(Import_SAS_CVS!CE44,(Synth!$D$3-1)*Synth!$E$3,0)</f>
        <v>89780.2683191299</v>
      </c>
      <c r="G47" s="23">
        <f ca="1">OFFSET(Import_SAS_CVS!C44,(Synth!$D$3-1)*Synth!$E$3,0)</f>
        <v>1598157.72758484</v>
      </c>
      <c r="H47" s="24">
        <f ca="1">OFFSET(Import_SAS_CVS!D44,(Synth!$D$3-1)*Synth!$E$3,0)</f>
        <v>20459.861859798399</v>
      </c>
      <c r="I47" s="24">
        <f ca="1">OFFSET(Import_SAS_CVS!E44,(Synth!$D$3-1)*Synth!$E$3,0)</f>
        <v>254572.016811371</v>
      </c>
      <c r="J47" s="43">
        <f ca="1">OFFSET(Import_SAS_CVS!F44,(Synth!$D$3-1)*Synth!$E$3,0)</f>
        <v>201667.668409348</v>
      </c>
      <c r="K47" s="24">
        <f ca="1">OFFSET(Import_SAS_CVS!G44,(Synth!$D$3-1)*Synth!$E$3,0)</f>
        <v>89750.673007011399</v>
      </c>
      <c r="L47" s="24">
        <f ca="1">OFFSET(Import_SAS_CVS!H44,(Synth!$D$3-1)*Synth!$E$3,0)</f>
        <v>2</v>
      </c>
      <c r="M47" s="43">
        <f ca="1">OFFSET(Import_SAS_CVS!I44,(Synth!$D$3-1)*Synth!$E$3,0)</f>
        <v>0</v>
      </c>
      <c r="N47" s="24">
        <f ca="1">OFFSET(Import_SAS_CVS!J44,(Synth!$D$3-1)*Synth!$E$3,0)</f>
        <v>898311.47501373303</v>
      </c>
      <c r="O47" s="25">
        <f ca="1">OFFSET(Import_SAS_CVS!K44,(Synth!$D$3-1)*Synth!$E$3,0)</f>
        <v>1010.74110889435</v>
      </c>
      <c r="P47" s="110">
        <f ca="1">OFFSET(Import_SAS_CVS!L44,(Synth!$D$3-1)*Synth!$E$3,0)</f>
        <v>7577.8997491002101</v>
      </c>
      <c r="Q47" s="111">
        <f ca="1">OFFSET(Import_SAS_CVS!M44,(Synth!$D$3-1)*Synth!$E$3,0)</f>
        <v>676571.20059204102</v>
      </c>
      <c r="R47" s="111">
        <f ca="1">OFFSET(Import_SAS_CVS!N44,(Synth!$D$3-1)*Synth!$E$3,0)</f>
        <v>145245.445285797</v>
      </c>
      <c r="S47" s="111">
        <f ca="1">OFFSET(Import_SAS_CVS!O44,(Synth!$D$3-1)*Synth!$E$3,0)</f>
        <v>0</v>
      </c>
      <c r="T47" s="111">
        <f ca="1">OFFSET(Import_SAS_CVS!P44,(Synth!$D$3-1)*Synth!$E$3,0)</f>
        <v>960329.48209381104</v>
      </c>
      <c r="U47" s="111">
        <f ca="1">OFFSET(Import_SAS_CVS!Q44,(Synth!$D$3-1)*Synth!$E$3,0)</f>
        <v>87048.890265464797</v>
      </c>
      <c r="V47" s="111">
        <f ca="1">OFFSET(Import_SAS_CVS!R44,(Synth!$D$3-1)*Synth!$E$3,0)</f>
        <v>0</v>
      </c>
      <c r="W47" s="111">
        <f ca="1">OFFSET(Import_SAS_CVS!S44,(Synth!$D$3-1)*Synth!$E$3,0)</f>
        <v>88080.422112464905</v>
      </c>
      <c r="X47" s="111">
        <f ca="1">OFFSET(Import_SAS_CVS!T44,(Synth!$D$3-1)*Synth!$E$3,0)</f>
        <v>1.95079670687846</v>
      </c>
      <c r="Y47" s="112">
        <f ca="1">OFFSET(Import_SAS_CVS!CQ44,(Synth!$D$3-1)*Synth!$E$3,0)</f>
        <v>1722.1607176959501</v>
      </c>
    </row>
    <row r="48" spans="1:25" ht="12" thickBot="1" x14ac:dyDescent="0.25">
      <c r="A48" s="20">
        <v>42004</v>
      </c>
      <c r="B48" s="21">
        <f t="shared" ca="1" si="0"/>
        <v>2845791.5231609354</v>
      </c>
      <c r="C48" s="21">
        <f t="shared" ca="1" si="1"/>
        <v>1956762.5252590186</v>
      </c>
      <c r="D48" s="24">
        <f ca="1">OFFSET(Import_SAS_CVS!CA45,(Synth!$D$3-1)*Synth!$E$3,0)</f>
        <v>1867179.69065857</v>
      </c>
      <c r="E48" s="24">
        <f ca="1">OFFSET(Import_SAS_CVS!U45,(Synth!$D$3-1)*Synth!$E$3,0)</f>
        <v>889028.99790191697</v>
      </c>
      <c r="F48" s="24">
        <f ca="1">OFFSET(Import_SAS_CVS!CE45,(Synth!$D$3-1)*Synth!$E$3,0)</f>
        <v>89582.834600448594</v>
      </c>
      <c r="G48" s="23">
        <f ca="1">OFFSET(Import_SAS_CVS!C45,(Synth!$D$3-1)*Synth!$E$3,0)</f>
        <v>1591766.29812622</v>
      </c>
      <c r="H48" s="24">
        <f ca="1">OFFSET(Import_SAS_CVS!D45,(Synth!$D$3-1)*Synth!$E$3,0)</f>
        <v>20158.610240697901</v>
      </c>
      <c r="I48" s="24">
        <f ca="1">OFFSET(Import_SAS_CVS!E45,(Synth!$D$3-1)*Synth!$E$3,0)</f>
        <v>254269.21658325201</v>
      </c>
      <c r="J48" s="43">
        <f ca="1">OFFSET(Import_SAS_CVS!F45,(Synth!$D$3-1)*Synth!$E$3,0)</f>
        <v>202574.05296325701</v>
      </c>
      <c r="K48" s="24">
        <f ca="1">OFFSET(Import_SAS_CVS!G45,(Synth!$D$3-1)*Synth!$E$3,0)</f>
        <v>89561.777908325195</v>
      </c>
      <c r="L48" s="24">
        <f ca="1">OFFSET(Import_SAS_CVS!H45,(Synth!$D$3-1)*Synth!$E$3,0)</f>
        <v>2</v>
      </c>
      <c r="M48" s="43">
        <f ca="1">OFFSET(Import_SAS_CVS!I45,(Synth!$D$3-1)*Synth!$E$3,0)</f>
        <v>0</v>
      </c>
      <c r="N48" s="24">
        <f ca="1">OFFSET(Import_SAS_CVS!J45,(Synth!$D$3-1)*Synth!$E$3,0)</f>
        <v>888518.41542816197</v>
      </c>
      <c r="O48" s="25">
        <f ca="1">OFFSET(Import_SAS_CVS!K45,(Synth!$D$3-1)*Synth!$E$3,0)</f>
        <v>490.80619808658997</v>
      </c>
      <c r="P48" s="110">
        <f ca="1">OFFSET(Import_SAS_CVS!L45,(Synth!$D$3-1)*Synth!$E$3,0)</f>
        <v>19142.148373842199</v>
      </c>
      <c r="Q48" s="111">
        <f ca="1">OFFSET(Import_SAS_CVS!M45,(Synth!$D$3-1)*Synth!$E$3,0)</f>
        <v>675746.79194641102</v>
      </c>
      <c r="R48" s="111">
        <f ca="1">OFFSET(Import_SAS_CVS!N45,(Synth!$D$3-1)*Synth!$E$3,0)</f>
        <v>143687.04828834499</v>
      </c>
      <c r="S48" s="111">
        <f ca="1">OFFSET(Import_SAS_CVS!O45,(Synth!$D$3-1)*Synth!$E$3,0)</f>
        <v>0</v>
      </c>
      <c r="T48" s="111">
        <f ca="1">OFFSET(Import_SAS_CVS!P45,(Synth!$D$3-1)*Synth!$E$3,0)</f>
        <v>944937.31789398205</v>
      </c>
      <c r="U48" s="111">
        <f ca="1">OFFSET(Import_SAS_CVS!Q45,(Synth!$D$3-1)*Synth!$E$3,0)</f>
        <v>86292.936239242597</v>
      </c>
      <c r="V48" s="111">
        <f ca="1">OFFSET(Import_SAS_CVS!R45,(Synth!$D$3-1)*Synth!$E$3,0)</f>
        <v>0</v>
      </c>
      <c r="W48" s="111">
        <f ca="1">OFFSET(Import_SAS_CVS!S45,(Synth!$D$3-1)*Synth!$E$3,0)</f>
        <v>87783.215475082397</v>
      </c>
      <c r="X48" s="111">
        <f ca="1">OFFSET(Import_SAS_CVS!T45,(Synth!$D$3-1)*Synth!$E$3,0)</f>
        <v>2.0443702805205199</v>
      </c>
      <c r="Y48" s="112">
        <f ca="1">OFFSET(Import_SAS_CVS!CQ45,(Synth!$D$3-1)*Synth!$E$3,0)</f>
        <v>1777.8507856726601</v>
      </c>
    </row>
    <row r="49" spans="1:25" x14ac:dyDescent="0.2">
      <c r="A49" s="14">
        <v>42094</v>
      </c>
      <c r="B49" s="48">
        <f t="shared" ca="1" si="0"/>
        <v>2830635.2159881643</v>
      </c>
      <c r="C49" s="48">
        <f t="shared" ca="1" si="1"/>
        <v>1942425.1338653613</v>
      </c>
      <c r="D49" s="50">
        <f ca="1">OFFSET(Import_SAS_CVS!CA46,(Synth!$D$3-1)*Synth!$E$3,0)</f>
        <v>1852257.7050781299</v>
      </c>
      <c r="E49" s="50">
        <f ca="1">OFFSET(Import_SAS_CVS!U46,(Synth!$D$3-1)*Synth!$E$3,0)</f>
        <v>888210.08212280297</v>
      </c>
      <c r="F49" s="50">
        <f ca="1">OFFSET(Import_SAS_CVS!CE46,(Synth!$D$3-1)*Synth!$E$3,0)</f>
        <v>90167.428787231402</v>
      </c>
      <c r="G49" s="49">
        <f ca="1">OFFSET(Import_SAS_CVS!C46,(Synth!$D$3-1)*Synth!$E$3,0)</f>
        <v>1584121.83137512</v>
      </c>
      <c r="H49" s="50">
        <f ca="1">OFFSET(Import_SAS_CVS!D46,(Synth!$D$3-1)*Synth!$E$3,0)</f>
        <v>20505.141358852401</v>
      </c>
      <c r="I49" s="50">
        <f ca="1">OFFSET(Import_SAS_CVS!E46,(Synth!$D$3-1)*Synth!$E$3,0)</f>
        <v>249527.58171463001</v>
      </c>
      <c r="J49" s="51">
        <f ca="1">OFFSET(Import_SAS_CVS!F46,(Synth!$D$3-1)*Synth!$E$3,0)</f>
        <v>198855.20804023699</v>
      </c>
      <c r="K49" s="50">
        <f ca="1">OFFSET(Import_SAS_CVS!G46,(Synth!$D$3-1)*Synth!$E$3,0)</f>
        <v>90180.482506752</v>
      </c>
      <c r="L49" s="50">
        <f ca="1">OFFSET(Import_SAS_CVS!H46,(Synth!$D$3-1)*Synth!$E$3,0)</f>
        <v>2</v>
      </c>
      <c r="M49" s="51">
        <f ca="1">OFFSET(Import_SAS_CVS!I46,(Synth!$D$3-1)*Synth!$E$3,0)</f>
        <v>0</v>
      </c>
      <c r="N49" s="50">
        <f ca="1">OFFSET(Import_SAS_CVS!J46,(Synth!$D$3-1)*Synth!$E$3,0)</f>
        <v>887826.53565979004</v>
      </c>
      <c r="O49" s="52">
        <f ca="1">OFFSET(Import_SAS_CVS!K46,(Synth!$D$3-1)*Synth!$E$3,0)</f>
        <v>408</v>
      </c>
      <c r="P49" s="116">
        <f ca="1">OFFSET(Import_SAS_CVS!L46,(Synth!$D$3-1)*Synth!$E$3,0)</f>
        <v>5401.9132551550902</v>
      </c>
      <c r="Q49" s="117">
        <f ca="1">OFFSET(Import_SAS_CVS!M46,(Synth!$D$3-1)*Synth!$E$3,0)</f>
        <v>673194.82003784203</v>
      </c>
      <c r="R49" s="117">
        <f ca="1">OFFSET(Import_SAS_CVS!N46,(Synth!$D$3-1)*Synth!$E$3,0)</f>
        <v>142121.79354858401</v>
      </c>
      <c r="S49" s="117">
        <f ca="1">OFFSET(Import_SAS_CVS!O46,(Synth!$D$3-1)*Synth!$E$3,0)</f>
        <v>0</v>
      </c>
      <c r="T49" s="117">
        <f ca="1">OFFSET(Import_SAS_CVS!P46,(Synth!$D$3-1)*Synth!$E$3,0)</f>
        <v>942835.51590728795</v>
      </c>
      <c r="U49" s="117">
        <f ca="1">OFFSET(Import_SAS_CVS!Q46,(Synth!$D$3-1)*Synth!$E$3,0)</f>
        <v>85715.0185260773</v>
      </c>
      <c r="V49" s="117">
        <f ca="1">OFFSET(Import_SAS_CVS!R46,(Synth!$D$3-1)*Synth!$E$3,0)</f>
        <v>0</v>
      </c>
      <c r="W49" s="117">
        <f ca="1">OFFSET(Import_SAS_CVS!S46,(Synth!$D$3-1)*Synth!$E$3,0)</f>
        <v>88348.2357292175</v>
      </c>
      <c r="X49" s="117">
        <f ca="1">OFFSET(Import_SAS_CVS!T46,(Synth!$D$3-1)*Synth!$E$3,0)</f>
        <v>1.99749569245614</v>
      </c>
      <c r="Y49" s="118">
        <f ca="1">OFFSET(Import_SAS_CVS!CQ46,(Synth!$D$3-1)*Synth!$E$3,0)</f>
        <v>1802.2555754929799</v>
      </c>
    </row>
    <row r="50" spans="1:25" x14ac:dyDescent="0.2">
      <c r="A50" s="20">
        <v>42185</v>
      </c>
      <c r="B50" s="21">
        <f t="shared" ca="1" si="0"/>
        <v>2828990.7803058666</v>
      </c>
      <c r="C50" s="21">
        <f t="shared" ca="1" si="1"/>
        <v>1942925.4138660475</v>
      </c>
      <c r="D50" s="24">
        <f ca="1">OFFSET(Import_SAS_CVS!CA47,(Synth!$D$3-1)*Synth!$E$3,0)</f>
        <v>1852243.5066070601</v>
      </c>
      <c r="E50" s="24">
        <f ca="1">OFFSET(Import_SAS_CVS!U47,(Synth!$D$3-1)*Synth!$E$3,0)</f>
        <v>886065.36643981899</v>
      </c>
      <c r="F50" s="24">
        <f ca="1">OFFSET(Import_SAS_CVS!CE47,(Synth!$D$3-1)*Synth!$E$3,0)</f>
        <v>90681.907258987398</v>
      </c>
      <c r="G50" s="23">
        <f ca="1">OFFSET(Import_SAS_CVS!C47,(Synth!$D$3-1)*Synth!$E$3,0)</f>
        <v>1586111.86476135</v>
      </c>
      <c r="H50" s="24">
        <f ca="1">OFFSET(Import_SAS_CVS!D47,(Synth!$D$3-1)*Synth!$E$3,0)</f>
        <v>20696.007570028301</v>
      </c>
      <c r="I50" s="24">
        <f ca="1">OFFSET(Import_SAS_CVS!E47,(Synth!$D$3-1)*Synth!$E$3,0)</f>
        <v>245689.999593735</v>
      </c>
      <c r="J50" s="43">
        <f ca="1">OFFSET(Import_SAS_CVS!F47,(Synth!$D$3-1)*Synth!$E$3,0)</f>
        <v>195922.89724922201</v>
      </c>
      <c r="K50" s="24">
        <f ca="1">OFFSET(Import_SAS_CVS!G47,(Synth!$D$3-1)*Synth!$E$3,0)</f>
        <v>90713.374748229995</v>
      </c>
      <c r="L50" s="24">
        <f ca="1">OFFSET(Import_SAS_CVS!H47,(Synth!$D$3-1)*Synth!$E$3,0)</f>
        <v>2</v>
      </c>
      <c r="M50" s="43">
        <f ca="1">OFFSET(Import_SAS_CVS!I47,(Synth!$D$3-1)*Synth!$E$3,0)</f>
        <v>0</v>
      </c>
      <c r="N50" s="24">
        <f ca="1">OFFSET(Import_SAS_CVS!J47,(Synth!$D$3-1)*Synth!$E$3,0)</f>
        <v>885688.61898040795</v>
      </c>
      <c r="O50" s="25">
        <f ca="1">OFFSET(Import_SAS_CVS!K47,(Synth!$D$3-1)*Synth!$E$3,0)</f>
        <v>372</v>
      </c>
      <c r="P50" s="110">
        <f ca="1">OFFSET(Import_SAS_CVS!L47,(Synth!$D$3-1)*Synth!$E$3,0)</f>
        <v>5549.6613413095502</v>
      </c>
      <c r="Q50" s="111">
        <f ca="1">OFFSET(Import_SAS_CVS!M47,(Synth!$D$3-1)*Synth!$E$3,0)</f>
        <v>675298.53493499802</v>
      </c>
      <c r="R50" s="111">
        <f ca="1">OFFSET(Import_SAS_CVS!N47,(Synth!$D$3-1)*Synth!$E$3,0)</f>
        <v>140005.41946220401</v>
      </c>
      <c r="S50" s="111">
        <f ca="1">OFFSET(Import_SAS_CVS!O47,(Synth!$D$3-1)*Synth!$E$3,0)</f>
        <v>0</v>
      </c>
      <c r="T50" s="111">
        <f ca="1">OFFSET(Import_SAS_CVS!P47,(Synth!$D$3-1)*Synth!$E$3,0)</f>
        <v>946048.228515625</v>
      </c>
      <c r="U50" s="111">
        <f ca="1">OFFSET(Import_SAS_CVS!Q47,(Synth!$D$3-1)*Synth!$E$3,0)</f>
        <v>85321.845928192095</v>
      </c>
      <c r="V50" s="111">
        <f ca="1">OFFSET(Import_SAS_CVS!R47,(Synth!$D$3-1)*Synth!$E$3,0)</f>
        <v>0</v>
      </c>
      <c r="W50" s="111">
        <f ca="1">OFFSET(Import_SAS_CVS!S47,(Synth!$D$3-1)*Synth!$E$3,0)</f>
        <v>88892.078652381897</v>
      </c>
      <c r="X50" s="111">
        <f ca="1">OFFSET(Import_SAS_CVS!T47,(Synth!$D$3-1)*Synth!$E$3,0)</f>
        <v>2.0107918034773302</v>
      </c>
      <c r="Y50" s="112">
        <f ca="1">OFFSET(Import_SAS_CVS!CQ47,(Synth!$D$3-1)*Synth!$E$3,0)</f>
        <v>1858.1007977873101</v>
      </c>
    </row>
    <row r="51" spans="1:25" x14ac:dyDescent="0.2">
      <c r="A51" s="20">
        <v>42277</v>
      </c>
      <c r="B51" s="21">
        <f t="shared" ca="1" si="0"/>
        <v>2815494.7576436955</v>
      </c>
      <c r="C51" s="21">
        <f t="shared" ca="1" si="1"/>
        <v>1933842.3335332826</v>
      </c>
      <c r="D51" s="24">
        <f ca="1">OFFSET(Import_SAS_CVS!CA48,(Synth!$D$3-1)*Synth!$E$3,0)</f>
        <v>1842556.7707366899</v>
      </c>
      <c r="E51" s="24">
        <f ca="1">OFFSET(Import_SAS_CVS!U48,(Synth!$D$3-1)*Synth!$E$3,0)</f>
        <v>881652.42411041295</v>
      </c>
      <c r="F51" s="24">
        <f ca="1">OFFSET(Import_SAS_CVS!CE48,(Synth!$D$3-1)*Synth!$E$3,0)</f>
        <v>91285.562796592698</v>
      </c>
      <c r="G51" s="23">
        <f ca="1">OFFSET(Import_SAS_CVS!C48,(Synth!$D$3-1)*Synth!$E$3,0)</f>
        <v>1579813.72390747</v>
      </c>
      <c r="H51" s="24">
        <f ca="1">OFFSET(Import_SAS_CVS!D48,(Synth!$D$3-1)*Synth!$E$3,0)</f>
        <v>20536.144830942201</v>
      </c>
      <c r="I51" s="24">
        <f ca="1">OFFSET(Import_SAS_CVS!E48,(Synth!$D$3-1)*Synth!$E$3,0)</f>
        <v>241254.58609580999</v>
      </c>
      <c r="J51" s="43">
        <f ca="1">OFFSET(Import_SAS_CVS!F48,(Synth!$D$3-1)*Synth!$E$3,0)</f>
        <v>192268.450677872</v>
      </c>
      <c r="K51" s="24">
        <f ca="1">OFFSET(Import_SAS_CVS!G48,(Synth!$D$3-1)*Synth!$E$3,0)</f>
        <v>91268.565635681196</v>
      </c>
      <c r="L51" s="24">
        <f ca="1">OFFSET(Import_SAS_CVS!H48,(Synth!$D$3-1)*Synth!$E$3,0)</f>
        <v>2</v>
      </c>
      <c r="M51" s="43">
        <f ca="1">OFFSET(Import_SAS_CVS!I48,(Synth!$D$3-1)*Synth!$E$3,0)</f>
        <v>0</v>
      </c>
      <c r="N51" s="24">
        <f ca="1">OFFSET(Import_SAS_CVS!J48,(Synth!$D$3-1)*Synth!$E$3,0)</f>
        <v>881399.03730010998</v>
      </c>
      <c r="O51" s="25">
        <f ca="1">OFFSET(Import_SAS_CVS!K48,(Synth!$D$3-1)*Synth!$E$3,0)</f>
        <v>289</v>
      </c>
      <c r="P51" s="110">
        <f ca="1">OFFSET(Import_SAS_CVS!L48,(Synth!$D$3-1)*Synth!$E$3,0)</f>
        <v>5874.4925948977498</v>
      </c>
      <c r="Q51" s="111">
        <f ca="1">OFFSET(Import_SAS_CVS!M48,(Synth!$D$3-1)*Synth!$E$3,0)</f>
        <v>672524.24324798596</v>
      </c>
      <c r="R51" s="111">
        <f ca="1">OFFSET(Import_SAS_CVS!N48,(Synth!$D$3-1)*Synth!$E$3,0)</f>
        <v>138622.12548446699</v>
      </c>
      <c r="S51" s="111">
        <f ca="1">OFFSET(Import_SAS_CVS!O48,(Synth!$D$3-1)*Synth!$E$3,0)</f>
        <v>0</v>
      </c>
      <c r="T51" s="111">
        <f ca="1">OFFSET(Import_SAS_CVS!P48,(Synth!$D$3-1)*Synth!$E$3,0)</f>
        <v>942488.13273620605</v>
      </c>
      <c r="U51" s="111">
        <f ca="1">OFFSET(Import_SAS_CVS!Q48,(Synth!$D$3-1)*Synth!$E$3,0)</f>
        <v>84500.025081634507</v>
      </c>
      <c r="V51" s="111">
        <f ca="1">OFFSET(Import_SAS_CVS!R48,(Synth!$D$3-1)*Synth!$E$3,0)</f>
        <v>0</v>
      </c>
      <c r="W51" s="111">
        <f ca="1">OFFSET(Import_SAS_CVS!S48,(Synth!$D$3-1)*Synth!$E$3,0)</f>
        <v>89323.911696434006</v>
      </c>
      <c r="X51" s="111">
        <f ca="1">OFFSET(Import_SAS_CVS!T48,(Synth!$D$3-1)*Synth!$E$3,0)</f>
        <v>1.9482619023037799</v>
      </c>
      <c r="Y51" s="112">
        <f ca="1">OFFSET(Import_SAS_CVS!CQ48,(Synth!$D$3-1)*Synth!$E$3,0)</f>
        <v>1909.8760808557299</v>
      </c>
    </row>
    <row r="52" spans="1:25" ht="12" thickBot="1" x14ac:dyDescent="0.25">
      <c r="A52" s="20">
        <v>42369</v>
      </c>
      <c r="B52" s="21">
        <f t="shared" ca="1" si="0"/>
        <v>2812330.8471574811</v>
      </c>
      <c r="C52" s="21">
        <f t="shared" ca="1" si="1"/>
        <v>1931690.9830064804</v>
      </c>
      <c r="D52" s="24">
        <f ca="1">OFFSET(Import_SAS_CVS!CA49,(Synth!$D$3-1)*Synth!$E$3,0)</f>
        <v>1839687.35185242</v>
      </c>
      <c r="E52" s="24">
        <f ca="1">OFFSET(Import_SAS_CVS!U49,(Synth!$D$3-1)*Synth!$E$3,0)</f>
        <v>880639.86415100098</v>
      </c>
      <c r="F52" s="24">
        <f ca="1">OFFSET(Import_SAS_CVS!CE49,(Synth!$D$3-1)*Synth!$E$3,0)</f>
        <v>92003.631154060393</v>
      </c>
      <c r="G52" s="23">
        <f ca="1">OFFSET(Import_SAS_CVS!C49,(Synth!$D$3-1)*Synth!$E$3,0)</f>
        <v>1580551.89422607</v>
      </c>
      <c r="H52" s="24">
        <f ca="1">OFFSET(Import_SAS_CVS!D49,(Synth!$D$3-1)*Synth!$E$3,0)</f>
        <v>20381.531926870299</v>
      </c>
      <c r="I52" s="24">
        <f ca="1">OFFSET(Import_SAS_CVS!E49,(Synth!$D$3-1)*Synth!$E$3,0)</f>
        <v>237041.88776397699</v>
      </c>
      <c r="J52" s="43">
        <f ca="1">OFFSET(Import_SAS_CVS!F49,(Synth!$D$3-1)*Synth!$E$3,0)</f>
        <v>189098.82971572899</v>
      </c>
      <c r="K52" s="24">
        <f ca="1">OFFSET(Import_SAS_CVS!G49,(Synth!$D$3-1)*Synth!$E$3,0)</f>
        <v>91963.937990188599</v>
      </c>
      <c r="L52" s="24">
        <f ca="1">OFFSET(Import_SAS_CVS!H49,(Synth!$D$3-1)*Synth!$E$3,0)</f>
        <v>2</v>
      </c>
      <c r="M52" s="43">
        <f ca="1">OFFSET(Import_SAS_CVS!I49,(Synth!$D$3-1)*Synth!$E$3,0)</f>
        <v>0</v>
      </c>
      <c r="N52" s="24">
        <f ca="1">OFFSET(Import_SAS_CVS!J49,(Synth!$D$3-1)*Synth!$E$3,0)</f>
        <v>880423.08087921096</v>
      </c>
      <c r="O52" s="25">
        <f ca="1">OFFSET(Import_SAS_CVS!K49,(Synth!$D$3-1)*Synth!$E$3,0)</f>
        <v>210</v>
      </c>
      <c r="P52" s="110">
        <f ca="1">OFFSET(Import_SAS_CVS!L49,(Synth!$D$3-1)*Synth!$E$3,0)</f>
        <v>5637.8657940030098</v>
      </c>
      <c r="Q52" s="111">
        <f ca="1">OFFSET(Import_SAS_CVS!M49,(Synth!$D$3-1)*Synth!$E$3,0)</f>
        <v>674226.22374725295</v>
      </c>
      <c r="R52" s="111">
        <f ca="1">OFFSET(Import_SAS_CVS!N49,(Synth!$D$3-1)*Synth!$E$3,0)</f>
        <v>137499.52801513701</v>
      </c>
      <c r="S52" s="111">
        <f ca="1">OFFSET(Import_SAS_CVS!O49,(Synth!$D$3-1)*Synth!$E$3,0)</f>
        <v>0</v>
      </c>
      <c r="T52" s="111">
        <f ca="1">OFFSET(Import_SAS_CVS!P49,(Synth!$D$3-1)*Synth!$E$3,0)</f>
        <v>939424.12711334205</v>
      </c>
      <c r="U52" s="111">
        <f ca="1">OFFSET(Import_SAS_CVS!Q49,(Synth!$D$3-1)*Synth!$E$3,0)</f>
        <v>83825.291324615493</v>
      </c>
      <c r="V52" s="111">
        <f ca="1">OFFSET(Import_SAS_CVS!R49,(Synth!$D$3-1)*Synth!$E$3,0)</f>
        <v>0</v>
      </c>
      <c r="W52" s="111">
        <f ca="1">OFFSET(Import_SAS_CVS!S49,(Synth!$D$3-1)*Synth!$E$3,0)</f>
        <v>90101.558544158906</v>
      </c>
      <c r="X52" s="111">
        <f ca="1">OFFSET(Import_SAS_CVS!T49,(Synth!$D$3-1)*Synth!$E$3,0)</f>
        <v>2.0453918990387998</v>
      </c>
      <c r="Y52" s="112">
        <f ca="1">OFFSET(Import_SAS_CVS!CQ49,(Synth!$D$3-1)*Synth!$E$3,0)</f>
        <v>1919.42100717127</v>
      </c>
    </row>
    <row r="53" spans="1:25" x14ac:dyDescent="0.2">
      <c r="A53" s="14">
        <v>42460</v>
      </c>
      <c r="B53" s="48">
        <f t="shared" ca="1" si="0"/>
        <v>2809086.1875362359</v>
      </c>
      <c r="C53" s="48">
        <f t="shared" ca="1" si="1"/>
        <v>1930004.8831462818</v>
      </c>
      <c r="D53" s="50">
        <f ca="1">OFFSET(Import_SAS_CVS!CA50,(Synth!$D$3-1)*Synth!$E$3,0)</f>
        <v>1837292.15544128</v>
      </c>
      <c r="E53" s="50">
        <f ca="1">OFFSET(Import_SAS_CVS!U50,(Synth!$D$3-1)*Synth!$E$3,0)</f>
        <v>879081.30438995396</v>
      </c>
      <c r="F53" s="50">
        <f ca="1">OFFSET(Import_SAS_CVS!CE50,(Synth!$D$3-1)*Synth!$E$3,0)</f>
        <v>92712.727705001802</v>
      </c>
      <c r="G53" s="49">
        <f ca="1">OFFSET(Import_SAS_CVS!C50,(Synth!$D$3-1)*Synth!$E$3,0)</f>
        <v>1577183.06956482</v>
      </c>
      <c r="H53" s="50">
        <f ca="1">OFFSET(Import_SAS_CVS!D50,(Synth!$D$3-1)*Synth!$E$3,0)</f>
        <v>20741.551516294501</v>
      </c>
      <c r="I53" s="50">
        <f ca="1">OFFSET(Import_SAS_CVS!E50,(Synth!$D$3-1)*Synth!$E$3,0)</f>
        <v>241588.83782958999</v>
      </c>
      <c r="J53" s="51">
        <f ca="1">OFFSET(Import_SAS_CVS!F50,(Synth!$D$3-1)*Synth!$E$3,0)</f>
        <v>195342.070764542</v>
      </c>
      <c r="K53" s="50">
        <f ca="1">OFFSET(Import_SAS_CVS!G50,(Synth!$D$3-1)*Synth!$E$3,0)</f>
        <v>92715.2165231705</v>
      </c>
      <c r="L53" s="50">
        <f ca="1">OFFSET(Import_SAS_CVS!H50,(Synth!$D$3-1)*Synth!$E$3,0)</f>
        <v>2</v>
      </c>
      <c r="M53" s="51">
        <f ca="1">OFFSET(Import_SAS_CVS!I50,(Synth!$D$3-1)*Synth!$E$3,0)</f>
        <v>0</v>
      </c>
      <c r="N53" s="50">
        <f ca="1">OFFSET(Import_SAS_CVS!J50,(Synth!$D$3-1)*Synth!$E$3,0)</f>
        <v>878880.77709960903</v>
      </c>
      <c r="O53" s="52">
        <f ca="1">OFFSET(Import_SAS_CVS!K50,(Synth!$D$3-1)*Synth!$E$3,0)</f>
        <v>176</v>
      </c>
      <c r="P53" s="116">
        <f ca="1">OFFSET(Import_SAS_CVS!L50,(Synth!$D$3-1)*Synth!$E$3,0)</f>
        <v>5384.5023343563098</v>
      </c>
      <c r="Q53" s="117">
        <f ca="1">OFFSET(Import_SAS_CVS!M50,(Synth!$D$3-1)*Synth!$E$3,0)</f>
        <v>671955.38629150402</v>
      </c>
      <c r="R53" s="117">
        <f ca="1">OFFSET(Import_SAS_CVS!N50,(Synth!$D$3-1)*Synth!$E$3,0)</f>
        <v>136212.804660797</v>
      </c>
      <c r="S53" s="117">
        <f ca="1">OFFSET(Import_SAS_CVS!O50,(Synth!$D$3-1)*Synth!$E$3,0)</f>
        <v>0</v>
      </c>
      <c r="T53" s="117">
        <f ca="1">OFFSET(Import_SAS_CVS!P50,(Synth!$D$3-1)*Synth!$E$3,0)</f>
        <v>939857.77010345506</v>
      </c>
      <c r="U53" s="117">
        <f ca="1">OFFSET(Import_SAS_CVS!Q50,(Synth!$D$3-1)*Synth!$E$3,0)</f>
        <v>82515.281812667803</v>
      </c>
      <c r="V53" s="117">
        <f ca="1">OFFSET(Import_SAS_CVS!R50,(Synth!$D$3-1)*Synth!$E$3,0)</f>
        <v>0</v>
      </c>
      <c r="W53" s="117">
        <f ca="1">OFFSET(Import_SAS_CVS!S50,(Synth!$D$3-1)*Synth!$E$3,0)</f>
        <v>90801.928722381606</v>
      </c>
      <c r="X53" s="117">
        <f ca="1">OFFSET(Import_SAS_CVS!T50,(Synth!$D$3-1)*Synth!$E$3,0)</f>
        <v>1.99865575035801</v>
      </c>
      <c r="Y53" s="118">
        <f ca="1">OFFSET(Import_SAS_CVS!CQ50,(Synth!$D$3-1)*Synth!$E$3,0)</f>
        <v>1937.7333266437099</v>
      </c>
    </row>
    <row r="54" spans="1:25" x14ac:dyDescent="0.2">
      <c r="A54" s="20">
        <v>42551</v>
      </c>
      <c r="B54" s="21">
        <f t="shared" ca="1" si="0"/>
        <v>2803510.9006671933</v>
      </c>
      <c r="C54" s="21">
        <f t="shared" ca="1" si="1"/>
        <v>1927121.4030246765</v>
      </c>
      <c r="D54" s="24">
        <f ca="1">OFFSET(Import_SAS_CVS!CA51,(Synth!$D$3-1)*Synth!$E$3,0)</f>
        <v>1833658.4895782501</v>
      </c>
      <c r="E54" s="24">
        <f ca="1">OFFSET(Import_SAS_CVS!U51,(Synth!$D$3-1)*Synth!$E$3,0)</f>
        <v>876389.49764251697</v>
      </c>
      <c r="F54" s="24">
        <f ca="1">OFFSET(Import_SAS_CVS!CE51,(Synth!$D$3-1)*Synth!$E$3,0)</f>
        <v>93462.913446426406</v>
      </c>
      <c r="G54" s="23">
        <f ca="1">OFFSET(Import_SAS_CVS!C51,(Synth!$D$3-1)*Synth!$E$3,0)</f>
        <v>1576541.2627868699</v>
      </c>
      <c r="H54" s="24">
        <f ca="1">OFFSET(Import_SAS_CVS!D51,(Synth!$D$3-1)*Synth!$E$3,0)</f>
        <v>20943.080959320101</v>
      </c>
      <c r="I54" s="24">
        <f ca="1">OFFSET(Import_SAS_CVS!E51,(Synth!$D$3-1)*Synth!$E$3,0)</f>
        <v>236298.246681213</v>
      </c>
      <c r="J54" s="43">
        <f ca="1">OFFSET(Import_SAS_CVS!F51,(Synth!$D$3-1)*Synth!$E$3,0)</f>
        <v>191394.301498413</v>
      </c>
      <c r="K54" s="24">
        <f ca="1">OFFSET(Import_SAS_CVS!G51,(Synth!$D$3-1)*Synth!$E$3,0)</f>
        <v>93517.506442069993</v>
      </c>
      <c r="L54" s="24">
        <f ca="1">OFFSET(Import_SAS_CVS!H51,(Synth!$D$3-1)*Synth!$E$3,0)</f>
        <v>1</v>
      </c>
      <c r="M54" s="43">
        <f ca="1">OFFSET(Import_SAS_CVS!I51,(Synth!$D$3-1)*Synth!$E$3,0)</f>
        <v>0</v>
      </c>
      <c r="N54" s="24">
        <f ca="1">OFFSET(Import_SAS_CVS!J51,(Synth!$D$3-1)*Synth!$E$3,0)</f>
        <v>876134.96849060105</v>
      </c>
      <c r="O54" s="25">
        <f ca="1">OFFSET(Import_SAS_CVS!K51,(Synth!$D$3-1)*Synth!$E$3,0)</f>
        <v>165</v>
      </c>
      <c r="P54" s="110">
        <f ca="1">OFFSET(Import_SAS_CVS!L51,(Synth!$D$3-1)*Synth!$E$3,0)</f>
        <v>5368.3117104768799</v>
      </c>
      <c r="Q54" s="111">
        <f ca="1">OFFSET(Import_SAS_CVS!M51,(Synth!$D$3-1)*Synth!$E$3,0)</f>
        <v>672495.22809600795</v>
      </c>
      <c r="R54" s="111">
        <f ca="1">OFFSET(Import_SAS_CVS!N51,(Synth!$D$3-1)*Synth!$E$3,0)</f>
        <v>135461.00893974301</v>
      </c>
      <c r="S54" s="111">
        <f ca="1">OFFSET(Import_SAS_CVS!O51,(Synth!$D$3-1)*Synth!$E$3,0)</f>
        <v>0</v>
      </c>
      <c r="T54" s="111">
        <f ca="1">OFFSET(Import_SAS_CVS!P51,(Synth!$D$3-1)*Synth!$E$3,0)</f>
        <v>939226.54776763904</v>
      </c>
      <c r="U54" s="111">
        <f ca="1">OFFSET(Import_SAS_CVS!Q51,(Synth!$D$3-1)*Synth!$E$3,0)</f>
        <v>81344.895537376404</v>
      </c>
      <c r="V54" s="111">
        <f ca="1">OFFSET(Import_SAS_CVS!R51,(Synth!$D$3-1)*Synth!$E$3,0)</f>
        <v>0</v>
      </c>
      <c r="W54" s="111">
        <f ca="1">OFFSET(Import_SAS_CVS!S51,(Synth!$D$3-1)*Synth!$E$3,0)</f>
        <v>91543.8846759796</v>
      </c>
      <c r="X54" s="111">
        <f ca="1">OFFSET(Import_SAS_CVS!T51,(Synth!$D$3-1)*Synth!$E$3,0)</f>
        <v>1.0052807910542501</v>
      </c>
      <c r="Y54" s="112">
        <f ca="1">OFFSET(Import_SAS_CVS!CQ51,(Synth!$D$3-1)*Synth!$E$3,0)</f>
        <v>1964.65359857678</v>
      </c>
    </row>
    <row r="55" spans="1:25" x14ac:dyDescent="0.2">
      <c r="A55" s="20">
        <v>42643</v>
      </c>
      <c r="B55" s="21">
        <f t="shared" ca="1" si="0"/>
        <v>2795943.220935822</v>
      </c>
      <c r="C55" s="21">
        <f t="shared" ca="1" si="1"/>
        <v>1926573.3690071111</v>
      </c>
      <c r="D55" s="24">
        <f ca="1">OFFSET(Import_SAS_CVS!CA52,(Synth!$D$3-1)*Synth!$E$3,0)</f>
        <v>1832368.6140441899</v>
      </c>
      <c r="E55" s="24">
        <f ca="1">OFFSET(Import_SAS_CVS!U52,(Synth!$D$3-1)*Synth!$E$3,0)</f>
        <v>869369.85192871105</v>
      </c>
      <c r="F55" s="24">
        <f ca="1">OFFSET(Import_SAS_CVS!CE52,(Synth!$D$3-1)*Synth!$E$3,0)</f>
        <v>94204.754962921099</v>
      </c>
      <c r="G55" s="23">
        <f ca="1">OFFSET(Import_SAS_CVS!C52,(Synth!$D$3-1)*Synth!$E$3,0)</f>
        <v>1576281.80955505</v>
      </c>
      <c r="H55" s="24">
        <f ca="1">OFFSET(Import_SAS_CVS!D52,(Synth!$D$3-1)*Synth!$E$3,0)</f>
        <v>20795.2437164783</v>
      </c>
      <c r="I55" s="24">
        <f ca="1">OFFSET(Import_SAS_CVS!E52,(Synth!$D$3-1)*Synth!$E$3,0)</f>
        <v>234993.79451179499</v>
      </c>
      <c r="J55" s="43">
        <f ca="1">OFFSET(Import_SAS_CVS!F52,(Synth!$D$3-1)*Synth!$E$3,0)</f>
        <v>191408.70313453701</v>
      </c>
      <c r="K55" s="24">
        <f ca="1">OFFSET(Import_SAS_CVS!G52,(Synth!$D$3-1)*Synth!$E$3,0)</f>
        <v>94196.399183273301</v>
      </c>
      <c r="L55" s="24">
        <f ca="1">OFFSET(Import_SAS_CVS!H52,(Synth!$D$3-1)*Synth!$E$3,0)</f>
        <v>1</v>
      </c>
      <c r="M55" s="43">
        <f ca="1">OFFSET(Import_SAS_CVS!I52,(Synth!$D$3-1)*Synth!$E$3,0)</f>
        <v>0</v>
      </c>
      <c r="N55" s="24">
        <f ca="1">OFFSET(Import_SAS_CVS!J52,(Synth!$D$3-1)*Synth!$E$3,0)</f>
        <v>869391.23435211205</v>
      </c>
      <c r="O55" s="25">
        <f ca="1">OFFSET(Import_SAS_CVS!K52,(Synth!$D$3-1)*Synth!$E$3,0)</f>
        <v>122</v>
      </c>
      <c r="P55" s="110">
        <f ca="1">OFFSET(Import_SAS_CVS!L52,(Synth!$D$3-1)*Synth!$E$3,0)</f>
        <v>5656.3195167779904</v>
      </c>
      <c r="Q55" s="111">
        <f ca="1">OFFSET(Import_SAS_CVS!M52,(Synth!$D$3-1)*Synth!$E$3,0)</f>
        <v>673498.74398803699</v>
      </c>
      <c r="R55" s="111">
        <f ca="1">OFFSET(Import_SAS_CVS!N52,(Synth!$D$3-1)*Synth!$E$3,0)</f>
        <v>134464.79524231001</v>
      </c>
      <c r="S55" s="111">
        <f ca="1">OFFSET(Import_SAS_CVS!O52,(Synth!$D$3-1)*Synth!$E$3,0)</f>
        <v>0</v>
      </c>
      <c r="T55" s="111">
        <f ca="1">OFFSET(Import_SAS_CVS!P52,(Synth!$D$3-1)*Synth!$E$3,0)</f>
        <v>939617.14949035598</v>
      </c>
      <c r="U55" s="111">
        <f ca="1">OFFSET(Import_SAS_CVS!Q52,(Synth!$D$3-1)*Synth!$E$3,0)</f>
        <v>80498.8268604279</v>
      </c>
      <c r="V55" s="111">
        <f ca="1">OFFSET(Import_SAS_CVS!R52,(Synth!$D$3-1)*Synth!$E$3,0)</f>
        <v>0</v>
      </c>
      <c r="W55" s="111">
        <f ca="1">OFFSET(Import_SAS_CVS!S52,(Synth!$D$3-1)*Synth!$E$3,0)</f>
        <v>92148.672420501694</v>
      </c>
      <c r="X55" s="111">
        <f ca="1">OFFSET(Import_SAS_CVS!T52,(Synth!$D$3-1)*Synth!$E$3,0)</f>
        <v>0.97372718782571599</v>
      </c>
      <c r="Y55" s="112">
        <f ca="1">OFFSET(Import_SAS_CVS!CQ52,(Synth!$D$3-1)*Synth!$E$3,0)</f>
        <v>2002.0073646753999</v>
      </c>
    </row>
    <row r="56" spans="1:25" ht="12" thickBot="1" x14ac:dyDescent="0.25">
      <c r="A56" s="20">
        <v>42735</v>
      </c>
      <c r="B56" s="21">
        <f t="shared" ca="1" si="0"/>
        <v>2793185.1929254555</v>
      </c>
      <c r="C56" s="21">
        <f t="shared" ca="1" si="1"/>
        <v>1924018.9192209265</v>
      </c>
      <c r="D56" s="24">
        <f ca="1">OFFSET(Import_SAS_CVS!CA53,(Synth!$D$3-1)*Synth!$E$3,0)</f>
        <v>1828476.1222534201</v>
      </c>
      <c r="E56" s="24">
        <f ca="1">OFFSET(Import_SAS_CVS!U53,(Synth!$D$3-1)*Synth!$E$3,0)</f>
        <v>869166.27370452904</v>
      </c>
      <c r="F56" s="24">
        <f ca="1">OFFSET(Import_SAS_CVS!CE53,(Synth!$D$3-1)*Synth!$E$3,0)</f>
        <v>95542.796967506394</v>
      </c>
      <c r="G56" s="23">
        <f ca="1">OFFSET(Import_SAS_CVS!C53,(Synth!$D$3-1)*Synth!$E$3,0)</f>
        <v>1573181.13899231</v>
      </c>
      <c r="H56" s="24">
        <f ca="1">OFFSET(Import_SAS_CVS!D53,(Synth!$D$3-1)*Synth!$E$3,0)</f>
        <v>20742.229264259298</v>
      </c>
      <c r="I56" s="24">
        <f ca="1">OFFSET(Import_SAS_CVS!E53,(Synth!$D$3-1)*Synth!$E$3,0)</f>
        <v>231921.99947166399</v>
      </c>
      <c r="J56" s="43">
        <f ca="1">OFFSET(Import_SAS_CVS!F53,(Synth!$D$3-1)*Synth!$E$3,0)</f>
        <v>189296.03877067601</v>
      </c>
      <c r="K56" s="24">
        <f ca="1">OFFSET(Import_SAS_CVS!G53,(Synth!$D$3-1)*Synth!$E$3,0)</f>
        <v>95478.233222961397</v>
      </c>
      <c r="L56" s="24">
        <f ca="1">OFFSET(Import_SAS_CVS!H53,(Synth!$D$3-1)*Synth!$E$3,0)</f>
        <v>1</v>
      </c>
      <c r="M56" s="43">
        <f ca="1">OFFSET(Import_SAS_CVS!I53,(Synth!$D$3-1)*Synth!$E$3,0)</f>
        <v>0</v>
      </c>
      <c r="N56" s="24">
        <f ca="1">OFFSET(Import_SAS_CVS!J53,(Synth!$D$3-1)*Synth!$E$3,0)</f>
        <v>869119.83118438697</v>
      </c>
      <c r="O56" s="25">
        <f ca="1">OFFSET(Import_SAS_CVS!K53,(Synth!$D$3-1)*Synth!$E$3,0)</f>
        <v>86</v>
      </c>
      <c r="P56" s="110">
        <f ca="1">OFFSET(Import_SAS_CVS!L53,(Synth!$D$3-1)*Synth!$E$3,0)</f>
        <v>5342.7041367292404</v>
      </c>
      <c r="Q56" s="111">
        <f ca="1">OFFSET(Import_SAS_CVS!M53,(Synth!$D$3-1)*Synth!$E$3,0)</f>
        <v>673023.70810699498</v>
      </c>
      <c r="R56" s="111">
        <f ca="1">OFFSET(Import_SAS_CVS!N53,(Synth!$D$3-1)*Synth!$E$3,0)</f>
        <v>133451.69987487799</v>
      </c>
      <c r="S56" s="111">
        <f ca="1">OFFSET(Import_SAS_CVS!O53,(Synth!$D$3-1)*Synth!$E$3,0)</f>
        <v>0</v>
      </c>
      <c r="T56" s="111">
        <f ca="1">OFFSET(Import_SAS_CVS!P53,(Synth!$D$3-1)*Synth!$E$3,0)</f>
        <v>937090.52149200405</v>
      </c>
      <c r="U56" s="111">
        <f ca="1">OFFSET(Import_SAS_CVS!Q53,(Synth!$D$3-1)*Synth!$E$3,0)</f>
        <v>79205.230984687805</v>
      </c>
      <c r="V56" s="111">
        <f ca="1">OFFSET(Import_SAS_CVS!R53,(Synth!$D$3-1)*Synth!$E$3,0)</f>
        <v>0</v>
      </c>
      <c r="W56" s="111">
        <f ca="1">OFFSET(Import_SAS_CVS!S53,(Synth!$D$3-1)*Synth!$E$3,0)</f>
        <v>93518.520565986604</v>
      </c>
      <c r="X56" s="111">
        <f ca="1">OFFSET(Import_SAS_CVS!T53,(Synth!$D$3-1)*Synth!$E$3,0)</f>
        <v>1.0227980900526701</v>
      </c>
      <c r="Y56" s="112">
        <f ca="1">OFFSET(Import_SAS_CVS!CQ53,(Synth!$D$3-1)*Synth!$E$3,0)</f>
        <v>2040.87202650309</v>
      </c>
    </row>
    <row r="57" spans="1:25" x14ac:dyDescent="0.2">
      <c r="A57" s="14">
        <v>42825</v>
      </c>
      <c r="B57" s="48">
        <f t="shared" ca="1" si="0"/>
        <v>2791384.9165172568</v>
      </c>
      <c r="C57" s="48">
        <f t="shared" ca="1" si="1"/>
        <v>1924240.8243846886</v>
      </c>
      <c r="D57" s="50">
        <f ca="1">OFFSET(Import_SAS_CVS!CA54,(Synth!$D$3-1)*Synth!$E$3,0)</f>
        <v>1827893.4768066399</v>
      </c>
      <c r="E57" s="50">
        <f ca="1">OFFSET(Import_SAS_CVS!U54,(Synth!$D$3-1)*Synth!$E$3,0)</f>
        <v>867144.09213256801</v>
      </c>
      <c r="F57" s="50">
        <f ca="1">OFFSET(Import_SAS_CVS!CE54,(Synth!$D$3-1)*Synth!$E$3,0)</f>
        <v>96347.347578048706</v>
      </c>
      <c r="G57" s="49">
        <f ca="1">OFFSET(Import_SAS_CVS!C54,(Synth!$D$3-1)*Synth!$E$3,0)</f>
        <v>1578432.4689483601</v>
      </c>
      <c r="H57" s="50">
        <f ca="1">OFFSET(Import_SAS_CVS!D54,(Synth!$D$3-1)*Synth!$E$3,0)</f>
        <v>20988.987407684301</v>
      </c>
      <c r="I57" s="50">
        <f ca="1">OFFSET(Import_SAS_CVS!E54,(Synth!$D$3-1)*Synth!$E$3,0)</f>
        <v>231328.73968315101</v>
      </c>
      <c r="J57" s="51">
        <f ca="1">OFFSET(Import_SAS_CVS!F54,(Synth!$D$3-1)*Synth!$E$3,0)</f>
        <v>189389.32262039199</v>
      </c>
      <c r="K57" s="50">
        <f ca="1">OFFSET(Import_SAS_CVS!G54,(Synth!$D$3-1)*Synth!$E$3,0)</f>
        <v>96334.4761095047</v>
      </c>
      <c r="L57" s="50">
        <f ca="1">OFFSET(Import_SAS_CVS!H54,(Synth!$D$3-1)*Synth!$E$3,0)</f>
        <v>1</v>
      </c>
      <c r="M57" s="51">
        <f ca="1">OFFSET(Import_SAS_CVS!I54,(Synth!$D$3-1)*Synth!$E$3,0)</f>
        <v>0</v>
      </c>
      <c r="N57" s="50">
        <f ca="1">OFFSET(Import_SAS_CVS!J54,(Synth!$D$3-1)*Synth!$E$3,0)</f>
        <v>866962.94990539597</v>
      </c>
      <c r="O57" s="52">
        <f ca="1">OFFSET(Import_SAS_CVS!K54,(Synth!$D$3-1)*Synth!$E$3,0)</f>
        <v>80</v>
      </c>
      <c r="P57" s="116">
        <f ca="1">OFFSET(Import_SAS_CVS!L54,(Synth!$D$3-1)*Synth!$E$3,0)</f>
        <v>5283.3925040364302</v>
      </c>
      <c r="Q57" s="117">
        <f ca="1">OFFSET(Import_SAS_CVS!M54,(Synth!$D$3-1)*Synth!$E$3,0)</f>
        <v>676756.34642028797</v>
      </c>
      <c r="R57" s="117">
        <f ca="1">OFFSET(Import_SAS_CVS!N54,(Synth!$D$3-1)*Synth!$E$3,0)</f>
        <v>132706.45629310599</v>
      </c>
      <c r="S57" s="117">
        <f ca="1">OFFSET(Import_SAS_CVS!O54,(Synth!$D$3-1)*Synth!$E$3,0)</f>
        <v>0</v>
      </c>
      <c r="T57" s="117">
        <f ca="1">OFFSET(Import_SAS_CVS!P54,(Synth!$D$3-1)*Synth!$E$3,0)</f>
        <v>934469.29991149902</v>
      </c>
      <c r="U57" s="117">
        <f ca="1">OFFSET(Import_SAS_CVS!Q54,(Synth!$D$3-1)*Synth!$E$3,0)</f>
        <v>78574.528023719802</v>
      </c>
      <c r="V57" s="117">
        <f ca="1">OFFSET(Import_SAS_CVS!R54,(Synth!$D$3-1)*Synth!$E$3,0)</f>
        <v>0</v>
      </c>
      <c r="W57" s="117">
        <f ca="1">OFFSET(Import_SAS_CVS!S54,(Synth!$D$3-1)*Synth!$E$3,0)</f>
        <v>94346.539519309998</v>
      </c>
      <c r="X57" s="117">
        <f ca="1">OFFSET(Import_SAS_CVS!T54,(Synth!$D$3-1)*Synth!$E$3,0)</f>
        <v>0.99959251490508905</v>
      </c>
      <c r="Y57" s="118">
        <f ca="1">OFFSET(Import_SAS_CVS!CQ54,(Synth!$D$3-1)*Synth!$E$3,0)</f>
        <v>2032.72559808195</v>
      </c>
    </row>
    <row r="58" spans="1:25" x14ac:dyDescent="0.2">
      <c r="A58" s="20">
        <v>42916</v>
      </c>
      <c r="B58" s="21">
        <f t="shared" ca="1" si="0"/>
        <v>2782510.6855106326</v>
      </c>
      <c r="C58" s="21">
        <f t="shared" ca="1" si="1"/>
        <v>1918779.4112338996</v>
      </c>
      <c r="D58" s="24">
        <f ca="1">OFFSET(Import_SAS_CVS!CA55,(Synth!$D$3-1)*Synth!$E$3,0)</f>
        <v>1822192.14299011</v>
      </c>
      <c r="E58" s="24">
        <f ca="1">OFFSET(Import_SAS_CVS!U55,(Synth!$D$3-1)*Synth!$E$3,0)</f>
        <v>863731.27427673305</v>
      </c>
      <c r="F58" s="24">
        <f ca="1">OFFSET(Import_SAS_CVS!CE55,(Synth!$D$3-1)*Synth!$E$3,0)</f>
        <v>96587.268243789702</v>
      </c>
      <c r="G58" s="23">
        <f ca="1">OFFSET(Import_SAS_CVS!C55,(Synth!$D$3-1)*Synth!$E$3,0)</f>
        <v>1572458.6854705799</v>
      </c>
      <c r="H58" s="24">
        <f ca="1">OFFSET(Import_SAS_CVS!D55,(Synth!$D$3-1)*Synth!$E$3,0)</f>
        <v>21166.697053432501</v>
      </c>
      <c r="I58" s="24">
        <f ca="1">OFFSET(Import_SAS_CVS!E55,(Synth!$D$3-1)*Synth!$E$3,0)</f>
        <v>228780.83432006801</v>
      </c>
      <c r="J58" s="43">
        <f ca="1">OFFSET(Import_SAS_CVS!F55,(Synth!$D$3-1)*Synth!$E$3,0)</f>
        <v>188082.25811958301</v>
      </c>
      <c r="K58" s="24">
        <f ca="1">OFFSET(Import_SAS_CVS!G55,(Synth!$D$3-1)*Synth!$E$3,0)</f>
        <v>96698.776038169904</v>
      </c>
      <c r="L58" s="24">
        <f ca="1">OFFSET(Import_SAS_CVS!H55,(Synth!$D$3-1)*Synth!$E$3,0)</f>
        <v>1</v>
      </c>
      <c r="M58" s="43">
        <f ca="1">OFFSET(Import_SAS_CVS!I55,(Synth!$D$3-1)*Synth!$E$3,0)</f>
        <v>0</v>
      </c>
      <c r="N58" s="24">
        <f ca="1">OFFSET(Import_SAS_CVS!J55,(Synth!$D$3-1)*Synth!$E$3,0)</f>
        <v>863403.59429931606</v>
      </c>
      <c r="O58" s="25">
        <f ca="1">OFFSET(Import_SAS_CVS!K55,(Synth!$D$3-1)*Synth!$E$3,0)</f>
        <v>78</v>
      </c>
      <c r="P58" s="110">
        <f ca="1">OFFSET(Import_SAS_CVS!L55,(Synth!$D$3-1)*Synth!$E$3,0)</f>
        <v>5234.1655852198601</v>
      </c>
      <c r="Q58" s="111">
        <f ca="1">OFFSET(Import_SAS_CVS!M55,(Synth!$D$3-1)*Synth!$E$3,0)</f>
        <v>674195.38536834705</v>
      </c>
      <c r="R58" s="111">
        <f ca="1">OFFSET(Import_SAS_CVS!N55,(Synth!$D$3-1)*Synth!$E$3,0)</f>
        <v>131820.60209465001</v>
      </c>
      <c r="S58" s="111">
        <f ca="1">OFFSET(Import_SAS_CVS!O55,(Synth!$D$3-1)*Synth!$E$3,0)</f>
        <v>0</v>
      </c>
      <c r="T58" s="111">
        <f ca="1">OFFSET(Import_SAS_CVS!P55,(Synth!$D$3-1)*Synth!$E$3,0)</f>
        <v>933278.952476501</v>
      </c>
      <c r="U58" s="111">
        <f ca="1">OFFSET(Import_SAS_CVS!Q55,(Synth!$D$3-1)*Synth!$E$3,0)</f>
        <v>77674.4001026154</v>
      </c>
      <c r="V58" s="111">
        <f ca="1">OFFSET(Import_SAS_CVS!R55,(Synth!$D$3-1)*Synth!$E$3,0)</f>
        <v>0</v>
      </c>
      <c r="W58" s="111">
        <f ca="1">OFFSET(Import_SAS_CVS!S55,(Synth!$D$3-1)*Synth!$E$3,0)</f>
        <v>94635.717152595505</v>
      </c>
      <c r="X58" s="111">
        <f ca="1">OFFSET(Import_SAS_CVS!T55,(Synth!$D$3-1)*Synth!$E$3,0)</f>
        <v>1.0050842438940899</v>
      </c>
      <c r="Y58" s="112">
        <f ca="1">OFFSET(Import_SAS_CVS!CQ55,(Synth!$D$3-1)*Synth!$E$3,0)</f>
        <v>2019.14812108874</v>
      </c>
    </row>
    <row r="59" spans="1:25" x14ac:dyDescent="0.2">
      <c r="A59" s="20">
        <v>43008</v>
      </c>
      <c r="B59" s="21">
        <f t="shared" ca="1" si="0"/>
        <v>2779489.6952772178</v>
      </c>
      <c r="C59" s="21">
        <f t="shared" ca="1" si="1"/>
        <v>1919013.8587904016</v>
      </c>
      <c r="D59" s="24">
        <f ca="1">OFFSET(Import_SAS_CVS!CA56,(Synth!$D$3-1)*Synth!$E$3,0)</f>
        <v>1821005.2913818399</v>
      </c>
      <c r="E59" s="24">
        <f ca="1">OFFSET(Import_SAS_CVS!U56,(Synth!$D$3-1)*Synth!$E$3,0)</f>
        <v>860475.83648681606</v>
      </c>
      <c r="F59" s="24">
        <f ca="1">OFFSET(Import_SAS_CVS!CE56,(Synth!$D$3-1)*Synth!$E$3,0)</f>
        <v>98008.567408561707</v>
      </c>
      <c r="G59" s="23">
        <f ca="1">OFFSET(Import_SAS_CVS!C56,(Synth!$D$3-1)*Synth!$E$3,0)</f>
        <v>1572484.6636352499</v>
      </c>
      <c r="H59" s="24">
        <f ca="1">OFFSET(Import_SAS_CVS!D56,(Synth!$D$3-1)*Synth!$E$3,0)</f>
        <v>21261.170204877901</v>
      </c>
      <c r="I59" s="24">
        <f ca="1">OFFSET(Import_SAS_CVS!E56,(Synth!$D$3-1)*Synth!$E$3,0)</f>
        <v>227344.368320465</v>
      </c>
      <c r="J59" s="43">
        <f ca="1">OFFSET(Import_SAS_CVS!F56,(Synth!$D$3-1)*Synth!$E$3,0)</f>
        <v>187885.028476715</v>
      </c>
      <c r="K59" s="24">
        <f ca="1">OFFSET(Import_SAS_CVS!G56,(Synth!$D$3-1)*Synth!$E$3,0)</f>
        <v>97983.961693763704</v>
      </c>
      <c r="L59" s="24">
        <f ca="1">OFFSET(Import_SAS_CVS!H56,(Synth!$D$3-1)*Synth!$E$3,0)</f>
        <v>1</v>
      </c>
      <c r="M59" s="43">
        <f ca="1">OFFSET(Import_SAS_CVS!I56,(Synth!$D$3-1)*Synth!$E$3,0)</f>
        <v>0</v>
      </c>
      <c r="N59" s="24">
        <f ca="1">OFFSET(Import_SAS_CVS!J56,(Synth!$D$3-1)*Synth!$E$3,0)</f>
        <v>860782.84709167504</v>
      </c>
      <c r="O59" s="25">
        <f ca="1">OFFSET(Import_SAS_CVS!K56,(Synth!$D$3-1)*Synth!$E$3,0)</f>
        <v>64</v>
      </c>
      <c r="P59" s="110">
        <f ca="1">OFFSET(Import_SAS_CVS!L56,(Synth!$D$3-1)*Synth!$E$3,0)</f>
        <v>5538.2978246211997</v>
      </c>
      <c r="Q59" s="111">
        <f ca="1">OFFSET(Import_SAS_CVS!M56,(Synth!$D$3-1)*Synth!$E$3,0)</f>
        <v>675071.99735259998</v>
      </c>
      <c r="R59" s="111">
        <f ca="1">OFFSET(Import_SAS_CVS!N56,(Synth!$D$3-1)*Synth!$E$3,0)</f>
        <v>130869.232147217</v>
      </c>
      <c r="S59" s="111">
        <f ca="1">OFFSET(Import_SAS_CVS!O56,(Synth!$D$3-1)*Synth!$E$3,0)</f>
        <v>0</v>
      </c>
      <c r="T59" s="111">
        <f ca="1">OFFSET(Import_SAS_CVS!P56,(Synth!$D$3-1)*Synth!$E$3,0)</f>
        <v>933795.98644256603</v>
      </c>
      <c r="U59" s="111">
        <f ca="1">OFFSET(Import_SAS_CVS!Q56,(Synth!$D$3-1)*Synth!$E$3,0)</f>
        <v>76880.396608352705</v>
      </c>
      <c r="V59" s="111">
        <f ca="1">OFFSET(Import_SAS_CVS!R56,(Synth!$D$3-1)*Synth!$E$3,0)</f>
        <v>0</v>
      </c>
      <c r="W59" s="111">
        <f ca="1">OFFSET(Import_SAS_CVS!S56,(Synth!$D$3-1)*Synth!$E$3,0)</f>
        <v>95996.488026619001</v>
      </c>
      <c r="X59" s="111">
        <f ca="1">OFFSET(Import_SAS_CVS!T56,(Synth!$D$3-1)*Synth!$E$3,0)</f>
        <v>0.97374334864434797</v>
      </c>
      <c r="Y59" s="112">
        <f ca="1">OFFSET(Import_SAS_CVS!CQ56,(Synth!$D$3-1)*Synth!$E$3,0)</f>
        <v>1998.8818322867201</v>
      </c>
    </row>
    <row r="60" spans="1:25" ht="12" thickBot="1" x14ac:dyDescent="0.25">
      <c r="A60" s="20">
        <v>43100</v>
      </c>
      <c r="B60" s="21">
        <f t="shared" ca="1" si="0"/>
        <v>2780260.7306413613</v>
      </c>
      <c r="C60" s="21">
        <f t="shared" ca="1" si="1"/>
        <v>1924996.0072298013</v>
      </c>
      <c r="D60" s="24">
        <f ca="1">OFFSET(Import_SAS_CVS!CA57,(Synth!$D$3-1)*Synth!$E$3,0)</f>
        <v>1826695.3261871301</v>
      </c>
      <c r="E60" s="24">
        <f ca="1">OFFSET(Import_SAS_CVS!U57,(Synth!$D$3-1)*Synth!$E$3,0)</f>
        <v>855264.72341155994</v>
      </c>
      <c r="F60" s="24">
        <f ca="1">OFFSET(Import_SAS_CVS!CE57,(Synth!$D$3-1)*Synth!$E$3,0)</f>
        <v>98300.681042671204</v>
      </c>
      <c r="G60" s="23">
        <f ca="1">OFFSET(Import_SAS_CVS!C57,(Synth!$D$3-1)*Synth!$E$3,0)</f>
        <v>1574715.2817077599</v>
      </c>
      <c r="H60" s="24">
        <f ca="1">OFFSET(Import_SAS_CVS!D57,(Synth!$D$3-1)*Synth!$E$3,0)</f>
        <v>21322.8215682507</v>
      </c>
      <c r="I60" s="24">
        <f ca="1">OFFSET(Import_SAS_CVS!E57,(Synth!$D$3-1)*Synth!$E$3,0)</f>
        <v>226844.960090637</v>
      </c>
      <c r="J60" s="43">
        <f ca="1">OFFSET(Import_SAS_CVS!F57,(Synth!$D$3-1)*Synth!$E$3,0)</f>
        <v>188937.52588272101</v>
      </c>
      <c r="K60" s="24">
        <f ca="1">OFFSET(Import_SAS_CVS!G57,(Synth!$D$3-1)*Synth!$E$3,0)</f>
        <v>98194.738025665298</v>
      </c>
      <c r="L60" s="24">
        <f ca="1">OFFSET(Import_SAS_CVS!H57,(Synth!$D$3-1)*Synth!$E$3,0)</f>
        <v>1</v>
      </c>
      <c r="M60" s="43">
        <f ca="1">OFFSET(Import_SAS_CVS!I57,(Synth!$D$3-1)*Synth!$E$3,0)</f>
        <v>0</v>
      </c>
      <c r="N60" s="24">
        <f ca="1">OFFSET(Import_SAS_CVS!J57,(Synth!$D$3-1)*Synth!$E$3,0)</f>
        <v>855273.59000396705</v>
      </c>
      <c r="O60" s="25">
        <f ca="1">OFFSET(Import_SAS_CVS!K57,(Synth!$D$3-1)*Synth!$E$3,0)</f>
        <v>49</v>
      </c>
      <c r="P60" s="110">
        <f ca="1">OFFSET(Import_SAS_CVS!L57,(Synth!$D$3-1)*Synth!$E$3,0)</f>
        <v>5285.6229259371803</v>
      </c>
      <c r="Q60" s="111">
        <f ca="1">OFFSET(Import_SAS_CVS!M57,(Synth!$D$3-1)*Synth!$E$3,0)</f>
        <v>677426.97160339402</v>
      </c>
      <c r="R60" s="111">
        <f ca="1">OFFSET(Import_SAS_CVS!N57,(Synth!$D$3-1)*Synth!$E$3,0)</f>
        <v>129398.472615242</v>
      </c>
      <c r="S60" s="111">
        <f ca="1">OFFSET(Import_SAS_CVS!O57,(Synth!$D$3-1)*Synth!$E$3,0)</f>
        <v>0</v>
      </c>
      <c r="T60" s="111">
        <f ca="1">OFFSET(Import_SAS_CVS!P57,(Synth!$D$3-1)*Synth!$E$3,0)</f>
        <v>936554.99742889404</v>
      </c>
      <c r="U60" s="111">
        <f ca="1">OFFSET(Import_SAS_CVS!Q57,(Synth!$D$3-1)*Synth!$E$3,0)</f>
        <v>76649.484222412095</v>
      </c>
      <c r="V60" s="111">
        <f ca="1">OFFSET(Import_SAS_CVS!R57,(Synth!$D$3-1)*Synth!$E$3,0)</f>
        <v>0</v>
      </c>
      <c r="W60" s="111">
        <f ca="1">OFFSET(Import_SAS_CVS!S57,(Synth!$D$3-1)*Synth!$E$3,0)</f>
        <v>96226.775779724107</v>
      </c>
      <c r="X60" s="111">
        <f ca="1">OFFSET(Import_SAS_CVS!T57,(Synth!$D$3-1)*Synth!$E$3,0)</f>
        <v>1.0227968769759199</v>
      </c>
      <c r="Y60" s="112">
        <f ca="1">OFFSET(Import_SAS_CVS!CQ57,(Synth!$D$3-1)*Synth!$E$3,0)</f>
        <v>2005.9962052255901</v>
      </c>
    </row>
    <row r="61" spans="1:25" x14ac:dyDescent="0.2">
      <c r="A61" s="14">
        <v>43190</v>
      </c>
      <c r="B61" s="48">
        <f t="shared" ca="1" si="0"/>
        <v>2756076.8152399077</v>
      </c>
      <c r="C61" s="48">
        <f t="shared" ca="1" si="1"/>
        <v>1904810.7413949978</v>
      </c>
      <c r="D61" s="50">
        <f ca="1">OFFSET(Import_SAS_CVS!CA58,(Synth!$D$3-1)*Synth!$E$3,0)</f>
        <v>1806851.44142151</v>
      </c>
      <c r="E61" s="50">
        <f ca="1">OFFSET(Import_SAS_CVS!U58,(Synth!$D$3-1)*Synth!$E$3,0)</f>
        <v>851266.07384491002</v>
      </c>
      <c r="F61" s="50">
        <f ca="1">OFFSET(Import_SAS_CVS!CE58,(Synth!$D$3-1)*Synth!$E$3,0)</f>
        <v>97959.299973487898</v>
      </c>
      <c r="G61" s="49">
        <f ca="1">OFFSET(Import_SAS_CVS!C58,(Synth!$D$3-1)*Synth!$E$3,0)</f>
        <v>1562016.5125732401</v>
      </c>
      <c r="H61" s="50">
        <f ca="1">OFFSET(Import_SAS_CVS!D58,(Synth!$D$3-1)*Synth!$E$3,0)</f>
        <v>21327.580174446099</v>
      </c>
      <c r="I61" s="50">
        <f ca="1">OFFSET(Import_SAS_CVS!E58,(Synth!$D$3-1)*Synth!$E$3,0)</f>
        <v>227057.204843521</v>
      </c>
      <c r="J61" s="51">
        <f ca="1">OFFSET(Import_SAS_CVS!F58,(Synth!$D$3-1)*Synth!$E$3,0)</f>
        <v>189075.99946975699</v>
      </c>
      <c r="K61" s="50">
        <f ca="1">OFFSET(Import_SAS_CVS!G58,(Synth!$D$3-1)*Synth!$E$3,0)</f>
        <v>97950.3995790482</v>
      </c>
      <c r="L61" s="50">
        <f ca="1">OFFSET(Import_SAS_CVS!H58,(Synth!$D$3-1)*Synth!$E$3,0)</f>
        <v>1</v>
      </c>
      <c r="M61" s="51">
        <f ca="1">OFFSET(Import_SAS_CVS!I58,(Synth!$D$3-1)*Synth!$E$3,0)</f>
        <v>0</v>
      </c>
      <c r="N61" s="50">
        <f ca="1">OFFSET(Import_SAS_CVS!J58,(Synth!$D$3-1)*Synth!$E$3,0)</f>
        <v>851021.17070007301</v>
      </c>
      <c r="O61" s="52">
        <f ca="1">OFFSET(Import_SAS_CVS!K58,(Synth!$D$3-1)*Synth!$E$3,0)</f>
        <v>46</v>
      </c>
      <c r="P61" s="116">
        <f ca="1">OFFSET(Import_SAS_CVS!L58,(Synth!$D$3-1)*Synth!$E$3,0)</f>
        <v>5178.4485650658598</v>
      </c>
      <c r="Q61" s="117">
        <f ca="1">OFFSET(Import_SAS_CVS!M58,(Synth!$D$3-1)*Synth!$E$3,0)</f>
        <v>669476.25087738002</v>
      </c>
      <c r="R61" s="117">
        <f ca="1">OFFSET(Import_SAS_CVS!N58,(Synth!$D$3-1)*Synth!$E$3,0)</f>
        <v>129328.762086868</v>
      </c>
      <c r="S61" s="117">
        <f ca="1">OFFSET(Import_SAS_CVS!O58,(Synth!$D$3-1)*Synth!$E$3,0)</f>
        <v>0</v>
      </c>
      <c r="T61" s="117">
        <f ca="1">OFFSET(Import_SAS_CVS!P58,(Synth!$D$3-1)*Synth!$E$3,0)</f>
        <v>926439.99559783901</v>
      </c>
      <c r="U61" s="117">
        <f ca="1">OFFSET(Import_SAS_CVS!Q58,(Synth!$D$3-1)*Synth!$E$3,0)</f>
        <v>76544.442145347595</v>
      </c>
      <c r="V61" s="117">
        <f ca="1">OFFSET(Import_SAS_CVS!R58,(Synth!$D$3-1)*Synth!$E$3,0)</f>
        <v>0</v>
      </c>
      <c r="W61" s="117">
        <f ca="1">OFFSET(Import_SAS_CVS!S58,(Synth!$D$3-1)*Synth!$E$3,0)</f>
        <v>95998.778960227995</v>
      </c>
      <c r="X61" s="117">
        <f ca="1">OFFSET(Import_SAS_CVS!T58,(Synth!$D$3-1)*Synth!$E$3,0)</f>
        <v>0.99978940584696796</v>
      </c>
      <c r="Y61" s="118">
        <f ca="1">OFFSET(Import_SAS_CVS!CQ58,(Synth!$D$3-1)*Synth!$E$3,0)</f>
        <v>1999.2200936824099</v>
      </c>
    </row>
    <row r="62" spans="1:25" x14ac:dyDescent="0.2">
      <c r="A62" s="20">
        <v>43281</v>
      </c>
      <c r="B62" s="21">
        <f t="shared" ca="1" si="0"/>
        <v>2761000.9157438269</v>
      </c>
      <c r="C62" s="21">
        <f t="shared" ca="1" si="1"/>
        <v>1915838.2133436189</v>
      </c>
      <c r="D62" s="24">
        <f ca="1">OFFSET(Import_SAS_CVS!CA59,(Synth!$D$3-1)*Synth!$E$3,0)</f>
        <v>1818155.65484619</v>
      </c>
      <c r="E62" s="24">
        <f ca="1">OFFSET(Import_SAS_CVS!U59,(Synth!$D$3-1)*Synth!$E$3,0)</f>
        <v>845162.70240020799</v>
      </c>
      <c r="F62" s="24">
        <f ca="1">OFFSET(Import_SAS_CVS!CE59,(Synth!$D$3-1)*Synth!$E$3,0)</f>
        <v>97682.558497428894</v>
      </c>
      <c r="G62" s="23">
        <f ca="1">OFFSET(Import_SAS_CVS!C59,(Synth!$D$3-1)*Synth!$E$3,0)</f>
        <v>1570397.2577667199</v>
      </c>
      <c r="H62" s="24">
        <f ca="1">OFFSET(Import_SAS_CVS!D59,(Synth!$D$3-1)*Synth!$E$3,0)</f>
        <v>21530.967508316</v>
      </c>
      <c r="I62" s="24">
        <f ca="1">OFFSET(Import_SAS_CVS!E59,(Synth!$D$3-1)*Synth!$E$3,0)</f>
        <v>226456.03386306801</v>
      </c>
      <c r="J62" s="43">
        <f ca="1">OFFSET(Import_SAS_CVS!F59,(Synth!$D$3-1)*Synth!$E$3,0)</f>
        <v>189672.73493576</v>
      </c>
      <c r="K62" s="24">
        <f ca="1">OFFSET(Import_SAS_CVS!G59,(Synth!$D$3-1)*Synth!$E$3,0)</f>
        <v>97847.147422790498</v>
      </c>
      <c r="L62" s="24">
        <f ca="1">OFFSET(Import_SAS_CVS!H59,(Synth!$D$3-1)*Synth!$E$3,0)</f>
        <v>1</v>
      </c>
      <c r="M62" s="43">
        <f ca="1">OFFSET(Import_SAS_CVS!I59,(Synth!$D$3-1)*Synth!$E$3,0)</f>
        <v>0</v>
      </c>
      <c r="N62" s="24">
        <f ca="1">OFFSET(Import_SAS_CVS!J59,(Synth!$D$3-1)*Synth!$E$3,0)</f>
        <v>844662.68727111805</v>
      </c>
      <c r="O62" s="25">
        <f ca="1">OFFSET(Import_SAS_CVS!K59,(Synth!$D$3-1)*Synth!$E$3,0)</f>
        <v>46</v>
      </c>
      <c r="P62" s="110">
        <f ca="1">OFFSET(Import_SAS_CVS!L59,(Synth!$D$3-1)*Synth!$E$3,0)</f>
        <v>5155.5589368343399</v>
      </c>
      <c r="Q62" s="111">
        <f ca="1">OFFSET(Import_SAS_CVS!M59,(Synth!$D$3-1)*Synth!$E$3,0)</f>
        <v>676347.79696655297</v>
      </c>
      <c r="R62" s="111">
        <f ca="1">OFFSET(Import_SAS_CVS!N59,(Synth!$D$3-1)*Synth!$E$3,0)</f>
        <v>128473.239330292</v>
      </c>
      <c r="S62" s="111">
        <f ca="1">OFFSET(Import_SAS_CVS!O59,(Synth!$D$3-1)*Synth!$E$3,0)</f>
        <v>0</v>
      </c>
      <c r="T62" s="111">
        <f ca="1">OFFSET(Import_SAS_CVS!P59,(Synth!$D$3-1)*Synth!$E$3,0)</f>
        <v>931142.73663330101</v>
      </c>
      <c r="U62" s="111">
        <f ca="1">OFFSET(Import_SAS_CVS!Q59,(Synth!$D$3-1)*Synth!$E$3,0)</f>
        <v>76360.540214538603</v>
      </c>
      <c r="V62" s="111">
        <f ca="1">OFFSET(Import_SAS_CVS!R59,(Synth!$D$3-1)*Synth!$E$3,0)</f>
        <v>0</v>
      </c>
      <c r="W62" s="111">
        <f ca="1">OFFSET(Import_SAS_CVS!S59,(Synth!$D$3-1)*Synth!$E$3,0)</f>
        <v>95800.214056015</v>
      </c>
      <c r="X62" s="111">
        <f ca="1">OFFSET(Import_SAS_CVS!T59,(Synth!$D$3-1)*Synth!$E$3,0)</f>
        <v>1.00481654331088</v>
      </c>
      <c r="Y62" s="112">
        <f ca="1">OFFSET(Import_SAS_CVS!CQ59,(Synth!$D$3-1)*Synth!$E$3,0)</f>
        <v>2013.3544659167501</v>
      </c>
    </row>
    <row r="63" spans="1:25" x14ac:dyDescent="0.2">
      <c r="A63" s="20">
        <v>43373</v>
      </c>
      <c r="B63" s="21">
        <f t="shared" ca="1" si="0"/>
        <v>2752333.8772935825</v>
      </c>
      <c r="C63" s="21">
        <f t="shared" ca="1" si="1"/>
        <v>1913658.9080476714</v>
      </c>
      <c r="D63" s="24">
        <f ca="1">OFFSET(Import_SAS_CVS!CA60,(Synth!$D$3-1)*Synth!$E$3,0)</f>
        <v>1815605.1859283401</v>
      </c>
      <c r="E63" s="24">
        <f ca="1">OFFSET(Import_SAS_CVS!U60,(Synth!$D$3-1)*Synth!$E$3,0)</f>
        <v>838674.96924591099</v>
      </c>
      <c r="F63" s="24">
        <f ca="1">OFFSET(Import_SAS_CVS!CE60,(Synth!$D$3-1)*Synth!$E$3,0)</f>
        <v>98053.722119331404</v>
      </c>
      <c r="G63" s="23">
        <f ca="1">OFFSET(Import_SAS_CVS!C60,(Synth!$D$3-1)*Synth!$E$3,0)</f>
        <v>1569365.3120422401</v>
      </c>
      <c r="H63" s="24">
        <f ca="1">OFFSET(Import_SAS_CVS!D60,(Synth!$D$3-1)*Synth!$E$3,0)</f>
        <v>21742.812612295202</v>
      </c>
      <c r="I63" s="24">
        <f ca="1">OFFSET(Import_SAS_CVS!E60,(Synth!$D$3-1)*Synth!$E$3,0)</f>
        <v>224393.64325332601</v>
      </c>
      <c r="J63" s="43">
        <f ca="1">OFFSET(Import_SAS_CVS!F60,(Synth!$D$3-1)*Synth!$E$3,0)</f>
        <v>189212.88355064401</v>
      </c>
      <c r="K63" s="24">
        <f ca="1">OFFSET(Import_SAS_CVS!G60,(Synth!$D$3-1)*Synth!$E$3,0)</f>
        <v>98019.973112106294</v>
      </c>
      <c r="L63" s="24">
        <f ca="1">OFFSET(Import_SAS_CVS!H60,(Synth!$D$3-1)*Synth!$E$3,0)</f>
        <v>1</v>
      </c>
      <c r="M63" s="43">
        <f ca="1">OFFSET(Import_SAS_CVS!I60,(Synth!$D$3-1)*Synth!$E$3,0)</f>
        <v>0</v>
      </c>
      <c r="N63" s="24">
        <f ca="1">OFFSET(Import_SAS_CVS!J60,(Synth!$D$3-1)*Synth!$E$3,0)</f>
        <v>839310.49417114304</v>
      </c>
      <c r="O63" s="25">
        <f ca="1">OFFSET(Import_SAS_CVS!K60,(Synth!$D$3-1)*Synth!$E$3,0)</f>
        <v>33</v>
      </c>
      <c r="P63" s="110">
        <f ca="1">OFFSET(Import_SAS_CVS!L60,(Synth!$D$3-1)*Synth!$E$3,0)</f>
        <v>5425.6949068903896</v>
      </c>
      <c r="Q63" s="111">
        <f ca="1">OFFSET(Import_SAS_CVS!M60,(Synth!$D$3-1)*Synth!$E$3,0)</f>
        <v>675864.64435577404</v>
      </c>
      <c r="R63" s="111">
        <f ca="1">OFFSET(Import_SAS_CVS!N60,(Synth!$D$3-1)*Synth!$E$3,0)</f>
        <v>127617.52414512599</v>
      </c>
      <c r="S63" s="111">
        <f ca="1">OFFSET(Import_SAS_CVS!O60,(Synth!$D$3-1)*Synth!$E$3,0)</f>
        <v>0</v>
      </c>
      <c r="T63" s="111">
        <f ca="1">OFFSET(Import_SAS_CVS!P60,(Synth!$D$3-1)*Synth!$E$3,0)</f>
        <v>931511.32105255104</v>
      </c>
      <c r="U63" s="111">
        <f ca="1">OFFSET(Import_SAS_CVS!Q60,(Synth!$D$3-1)*Synth!$E$3,0)</f>
        <v>75810.510960578904</v>
      </c>
      <c r="V63" s="111">
        <f ca="1">OFFSET(Import_SAS_CVS!R60,(Synth!$D$3-1)*Synth!$E$3,0)</f>
        <v>0</v>
      </c>
      <c r="W63" s="111">
        <f ca="1">OFFSET(Import_SAS_CVS!S60,(Synth!$D$3-1)*Synth!$E$3,0)</f>
        <v>96018.897693634004</v>
      </c>
      <c r="X63" s="111">
        <f ca="1">OFFSET(Import_SAS_CVS!T60,(Synth!$D$3-1)*Synth!$E$3,0)</f>
        <v>0.97369411429826902</v>
      </c>
      <c r="Y63" s="112">
        <f ca="1">OFFSET(Import_SAS_CVS!CQ60,(Synth!$D$3-1)*Synth!$E$3,0)</f>
        <v>2036.04637046158</v>
      </c>
    </row>
    <row r="64" spans="1:25" ht="12" thickBot="1" x14ac:dyDescent="0.25">
      <c r="A64" s="20">
        <v>43465</v>
      </c>
      <c r="B64" s="21">
        <f t="shared" ca="1" si="0"/>
        <v>2732086.7020854917</v>
      </c>
      <c r="C64" s="21">
        <f t="shared" ca="1" si="1"/>
        <v>1903560.0774974788</v>
      </c>
      <c r="D64" s="24">
        <f ca="1">OFFSET(Import_SAS_CVS!CA61,(Synth!$D$3-1)*Synth!$E$3,0)</f>
        <v>1805587.29090881</v>
      </c>
      <c r="E64" s="24">
        <f ca="1">OFFSET(Import_SAS_CVS!U61,(Synth!$D$3-1)*Synth!$E$3,0)</f>
        <v>828526.62458801304</v>
      </c>
      <c r="F64" s="24">
        <f ca="1">OFFSET(Import_SAS_CVS!CE61,(Synth!$D$3-1)*Synth!$E$3,0)</f>
        <v>97972.786588668794</v>
      </c>
      <c r="G64" s="23">
        <f ca="1">OFFSET(Import_SAS_CVS!C61,(Synth!$D$3-1)*Synth!$E$3,0)</f>
        <v>1558217.5629730199</v>
      </c>
      <c r="H64" s="24">
        <f ca="1">OFFSET(Import_SAS_CVS!D61,(Synth!$D$3-1)*Synth!$E$3,0)</f>
        <v>21580.998872041699</v>
      </c>
      <c r="I64" s="24">
        <f ca="1">OFFSET(Import_SAS_CVS!E61,(Synth!$D$3-1)*Synth!$E$3,0)</f>
        <v>221792.932384491</v>
      </c>
      <c r="J64" s="43">
        <f ca="1">OFFSET(Import_SAS_CVS!F61,(Synth!$D$3-1)*Synth!$E$3,0)</f>
        <v>187744.82523918201</v>
      </c>
      <c r="K64" s="24">
        <f ca="1">OFFSET(Import_SAS_CVS!G61,(Synth!$D$3-1)*Synth!$E$3,0)</f>
        <v>97815.6313972473</v>
      </c>
      <c r="L64" s="24">
        <f ca="1">OFFSET(Import_SAS_CVS!H61,(Synth!$D$3-1)*Synth!$E$3,0)</f>
        <v>1</v>
      </c>
      <c r="M64" s="43">
        <f ca="1">OFFSET(Import_SAS_CVS!I61,(Synth!$D$3-1)*Synth!$E$3,0)</f>
        <v>0</v>
      </c>
      <c r="N64" s="24">
        <f ca="1">OFFSET(Import_SAS_CVS!J61,(Synth!$D$3-1)*Synth!$E$3,0)</f>
        <v>828527.82568359398</v>
      </c>
      <c r="O64" s="25">
        <f ca="1">OFFSET(Import_SAS_CVS!K61,(Synth!$D$3-1)*Synth!$E$3,0)</f>
        <v>23</v>
      </c>
      <c r="P64" s="110">
        <f ca="1">OFFSET(Import_SAS_CVS!L61,(Synth!$D$3-1)*Synth!$E$3,0)</f>
        <v>5358.32357388735</v>
      </c>
      <c r="Q64" s="111">
        <f ca="1">OFFSET(Import_SAS_CVS!M61,(Synth!$D$3-1)*Synth!$E$3,0)</f>
        <v>672103.37868499802</v>
      </c>
      <c r="R64" s="111">
        <f ca="1">OFFSET(Import_SAS_CVS!N61,(Synth!$D$3-1)*Synth!$E$3,0)</f>
        <v>126687.343240738</v>
      </c>
      <c r="S64" s="111">
        <f ca="1">OFFSET(Import_SAS_CVS!O61,(Synth!$D$3-1)*Synth!$E$3,0)</f>
        <v>0</v>
      </c>
      <c r="T64" s="111">
        <f ca="1">OFFSET(Import_SAS_CVS!P61,(Synth!$D$3-1)*Synth!$E$3,0)</f>
        <v>925023.12538146996</v>
      </c>
      <c r="U64" s="111">
        <f ca="1">OFFSET(Import_SAS_CVS!Q61,(Synth!$D$3-1)*Synth!$E$3,0)</f>
        <v>75058.959731102004</v>
      </c>
      <c r="V64" s="111">
        <f ca="1">OFFSET(Import_SAS_CVS!R61,(Synth!$D$3-1)*Synth!$E$3,0)</f>
        <v>0</v>
      </c>
      <c r="W64" s="111">
        <f ca="1">OFFSET(Import_SAS_CVS!S61,(Synth!$D$3-1)*Synth!$E$3,0)</f>
        <v>95729.319200515703</v>
      </c>
      <c r="X64" s="111">
        <f ca="1">OFFSET(Import_SAS_CVS!T61,(Synth!$D$3-1)*Synth!$E$3,0)</f>
        <v>1.02300051508064</v>
      </c>
      <c r="Y64" s="112">
        <f ca="1">OFFSET(Import_SAS_CVS!CQ61,(Synth!$D$3-1)*Synth!$E$3,0)</f>
        <v>2044.54337763786</v>
      </c>
    </row>
    <row r="65" spans="1:25" x14ac:dyDescent="0.2">
      <c r="A65" s="14">
        <v>43555</v>
      </c>
      <c r="B65" s="48">
        <f t="shared" ref="B65:B68" ca="1" si="2">SUM(C65,E65)</f>
        <v>2727102.2654485684</v>
      </c>
      <c r="C65" s="48">
        <f t="shared" ref="C65:C68" ca="1" si="3">SUM(D65,F65)</f>
        <v>1904780.0083837493</v>
      </c>
      <c r="D65" s="50">
        <f ca="1">OFFSET(Import_SAS_CVS!CA62,(Synth!$D$3-1)*Synth!$E$3,0)</f>
        <v>1806978.7188568099</v>
      </c>
      <c r="E65" s="50">
        <f ca="1">OFFSET(Import_SAS_CVS!U62,(Synth!$D$3-1)*Synth!$E$3,0)</f>
        <v>822322.25706481899</v>
      </c>
      <c r="F65" s="50">
        <f ca="1">OFFSET(Import_SAS_CVS!CE62,(Synth!$D$3-1)*Synth!$E$3,0)</f>
        <v>97801.289526939407</v>
      </c>
      <c r="G65" s="49">
        <f ca="1">OFFSET(Import_SAS_CVS!C62,(Synth!$D$3-1)*Synth!$E$3,0)</f>
        <v>1570093.3283691399</v>
      </c>
      <c r="H65" s="50">
        <f ca="1">OFFSET(Import_SAS_CVS!D62,(Synth!$D$3-1)*Synth!$E$3,0)</f>
        <v>22154.246515274001</v>
      </c>
      <c r="I65" s="50">
        <f ca="1">OFFSET(Import_SAS_CVS!E62,(Synth!$D$3-1)*Synth!$E$3,0)</f>
        <v>218792.351730347</v>
      </c>
      <c r="J65" s="51">
        <f ca="1">OFFSET(Import_SAS_CVS!F62,(Synth!$D$3-1)*Synth!$E$3,0)</f>
        <v>187620.98501014701</v>
      </c>
      <c r="K65" s="50">
        <f ca="1">OFFSET(Import_SAS_CVS!G62,(Synth!$D$3-1)*Synth!$E$3,0)</f>
        <v>97795.9896821976</v>
      </c>
      <c r="L65" s="50">
        <f ca="1">OFFSET(Import_SAS_CVS!H62,(Synth!$D$3-1)*Synth!$E$3,0)</f>
        <v>1</v>
      </c>
      <c r="M65" s="51">
        <f ca="1">OFFSET(Import_SAS_CVS!I62,(Synth!$D$3-1)*Synth!$E$3,0)</f>
        <v>0</v>
      </c>
      <c r="N65" s="50">
        <f ca="1">OFFSET(Import_SAS_CVS!J62,(Synth!$D$3-1)*Synth!$E$3,0)</f>
        <v>822036.28908538795</v>
      </c>
      <c r="O65" s="52">
        <f ca="1">OFFSET(Import_SAS_CVS!K62,(Synth!$D$3-1)*Synth!$E$3,0)</f>
        <v>23</v>
      </c>
      <c r="P65" s="116">
        <f ca="1">OFFSET(Import_SAS_CVS!L62,(Synth!$D$3-1)*Synth!$E$3,0)</f>
        <v>4838.3000187277803</v>
      </c>
      <c r="Q65" s="117">
        <f ca="1">OFFSET(Import_SAS_CVS!M62,(Synth!$D$3-1)*Synth!$E$3,0)</f>
        <v>677412.54506683396</v>
      </c>
      <c r="R65" s="117">
        <f ca="1">OFFSET(Import_SAS_CVS!N62,(Synth!$D$3-1)*Synth!$E$3,0)</f>
        <v>125023.242684364</v>
      </c>
      <c r="S65" s="117">
        <f ca="1">OFFSET(Import_SAS_CVS!O62,(Synth!$D$3-1)*Synth!$E$3,0)</f>
        <v>0</v>
      </c>
      <c r="T65" s="117">
        <f ca="1">OFFSET(Import_SAS_CVS!P62,(Synth!$D$3-1)*Synth!$E$3,0)</f>
        <v>927471.10779571498</v>
      </c>
      <c r="U65" s="117">
        <f ca="1">OFFSET(Import_SAS_CVS!Q62,(Synth!$D$3-1)*Synth!$E$3,0)</f>
        <v>72599.019689559893</v>
      </c>
      <c r="V65" s="117">
        <f ca="1">OFFSET(Import_SAS_CVS!R62,(Synth!$D$3-1)*Synth!$E$3,0)</f>
        <v>0</v>
      </c>
      <c r="W65" s="117">
        <f ca="1">OFFSET(Import_SAS_CVS!S62,(Synth!$D$3-1)*Synth!$E$3,0)</f>
        <v>95786.594105720505</v>
      </c>
      <c r="X65" s="117">
        <f ca="1">OFFSET(Import_SAS_CVS!T62,(Synth!$D$3-1)*Synth!$E$3,0)</f>
        <v>0.99991225122357696</v>
      </c>
      <c r="Y65" s="118">
        <f ca="1">OFFSET(Import_SAS_CVS!CQ62,(Synth!$D$3-1)*Synth!$E$3,0)</f>
        <v>2088.3073458969602</v>
      </c>
    </row>
    <row r="66" spans="1:25" x14ac:dyDescent="0.2">
      <c r="A66" s="20">
        <v>43646</v>
      </c>
      <c r="B66" s="21">
        <f t="shared" ref="B66" ca="1" si="4">SUM(C66,E66)</f>
        <v>2715634.7343206396</v>
      </c>
      <c r="C66" s="21">
        <f t="shared" ref="C66" ca="1" si="5">SUM(D66,F66)</f>
        <v>1898266.7095174775</v>
      </c>
      <c r="D66" s="24">
        <f ca="1">OFFSET(Import_SAS_CVS!CA63,(Synth!$D$3-1)*Synth!$E$3,0)</f>
        <v>1800515.24859619</v>
      </c>
      <c r="E66" s="24">
        <f ca="1">OFFSET(Import_SAS_CVS!U63,(Synth!$D$3-1)*Synth!$E$3,0)</f>
        <v>817368.02480316197</v>
      </c>
      <c r="F66" s="24">
        <f ca="1">OFFSET(Import_SAS_CVS!CE63,(Synth!$D$3-1)*Synth!$E$3,0)</f>
        <v>97751.460921287493</v>
      </c>
      <c r="G66" s="23">
        <f ca="1">OFFSET(Import_SAS_CVS!C63,(Synth!$D$3-1)*Synth!$E$3,0)</f>
        <v>1560207.6116180399</v>
      </c>
      <c r="H66" s="24">
        <f ca="1">OFFSET(Import_SAS_CVS!D63,(Synth!$D$3-1)*Synth!$E$3,0)</f>
        <v>22244.767930030801</v>
      </c>
      <c r="I66" s="24">
        <f ca="1">OFFSET(Import_SAS_CVS!E63,(Synth!$D$3-1)*Synth!$E$3,0)</f>
        <v>218648.61812591599</v>
      </c>
      <c r="J66" s="43">
        <f ca="1">OFFSET(Import_SAS_CVS!F63,(Synth!$D$3-1)*Synth!$E$3,0)</f>
        <v>188890.030609131</v>
      </c>
      <c r="K66" s="24">
        <f ca="1">OFFSET(Import_SAS_CVS!G63,(Synth!$D$3-1)*Synth!$E$3,0)</f>
        <v>97975.34217453</v>
      </c>
      <c r="L66" s="24">
        <f ca="1">OFFSET(Import_SAS_CVS!H63,(Synth!$D$3-1)*Synth!$E$3,0)</f>
        <v>1</v>
      </c>
      <c r="M66" s="43">
        <f ca="1">OFFSET(Import_SAS_CVS!I63,(Synth!$D$3-1)*Synth!$E$3,0)</f>
        <v>0</v>
      </c>
      <c r="N66" s="24">
        <f ca="1">OFFSET(Import_SAS_CVS!J63,(Synth!$D$3-1)*Synth!$E$3,0)</f>
        <v>816671.48150634801</v>
      </c>
      <c r="O66" s="25">
        <f ca="1">OFFSET(Import_SAS_CVS!K63,(Synth!$D$3-1)*Synth!$E$3,0)</f>
        <v>20</v>
      </c>
      <c r="P66" s="110">
        <f ca="1">OFFSET(Import_SAS_CVS!L63,(Synth!$D$3-1)*Synth!$E$3,0)</f>
        <v>4964.5170458555203</v>
      </c>
      <c r="Q66" s="111">
        <f ca="1">OFFSET(Import_SAS_CVS!M63,(Synth!$D$3-1)*Synth!$E$3,0)</f>
        <v>671835.88964080799</v>
      </c>
      <c r="R66" s="111">
        <f ca="1">OFFSET(Import_SAS_CVS!N63,(Synth!$D$3-1)*Synth!$E$3,0)</f>
        <v>124244.749486923</v>
      </c>
      <c r="S66" s="111">
        <f ca="1">OFFSET(Import_SAS_CVS!O63,(Synth!$D$3-1)*Synth!$E$3,0)</f>
        <v>0</v>
      </c>
      <c r="T66" s="111">
        <f ca="1">OFFSET(Import_SAS_CVS!P63,(Synth!$D$3-1)*Synth!$E$3,0)</f>
        <v>927252.64359283401</v>
      </c>
      <c r="U66" s="111">
        <f ca="1">OFFSET(Import_SAS_CVS!Q63,(Synth!$D$3-1)*Synth!$E$3,0)</f>
        <v>71586.634782791094</v>
      </c>
      <c r="V66" s="111">
        <f ca="1">OFFSET(Import_SAS_CVS!R63,(Synth!$D$3-1)*Synth!$E$3,0)</f>
        <v>0</v>
      </c>
      <c r="W66" s="111">
        <f ca="1">OFFSET(Import_SAS_CVS!S63,(Synth!$D$3-1)*Synth!$E$3,0)</f>
        <v>95868.936621665998</v>
      </c>
      <c r="X66" s="111">
        <f ca="1">OFFSET(Import_SAS_CVS!T63,(Synth!$D$3-1)*Synth!$E$3,0)</f>
        <v>1.0045890394249</v>
      </c>
      <c r="Y66" s="112">
        <f ca="1">OFFSET(Import_SAS_CVS!CQ63,(Synth!$D$3-1)*Synth!$E$3,0)</f>
        <v>2109.0964911580099</v>
      </c>
    </row>
    <row r="67" spans="1:25" x14ac:dyDescent="0.2">
      <c r="A67" s="20">
        <v>43738</v>
      </c>
      <c r="B67" s="21">
        <f t="shared" ca="1" si="2"/>
        <v>2706168.2014751434</v>
      </c>
      <c r="C67" s="21">
        <f t="shared" ca="1" si="3"/>
        <v>1893568.4050884242</v>
      </c>
      <c r="D67" s="24">
        <f ca="1">OFFSET(Import_SAS_CVS!CA64,(Synth!$D$3-1)*Synth!$E$3,0)</f>
        <v>1797149.5279693599</v>
      </c>
      <c r="E67" s="24">
        <f ca="1">OFFSET(Import_SAS_CVS!U64,(Synth!$D$3-1)*Synth!$E$3,0)</f>
        <v>812599.79638671898</v>
      </c>
      <c r="F67" s="24">
        <f ca="1">OFFSET(Import_SAS_CVS!CE64,(Synth!$D$3-1)*Synth!$E$3,0)</f>
        <v>96418.877119064302</v>
      </c>
      <c r="G67" s="23">
        <f ca="1">OFFSET(Import_SAS_CVS!C64,(Synth!$D$3-1)*Synth!$E$3,0)</f>
        <v>1555331.7001953099</v>
      </c>
      <c r="H67" s="24">
        <f ca="1">OFFSET(Import_SAS_CVS!D64,(Synth!$D$3-1)*Synth!$E$3,0)</f>
        <v>22221.4818401337</v>
      </c>
      <c r="I67" s="24">
        <f ca="1">OFFSET(Import_SAS_CVS!E64,(Synth!$D$3-1)*Synth!$E$3,0)</f>
        <v>218966.30772399899</v>
      </c>
      <c r="J67" s="43">
        <f ca="1">OFFSET(Import_SAS_CVS!F64,(Synth!$D$3-1)*Synth!$E$3,0)</f>
        <v>191101.52219390901</v>
      </c>
      <c r="K67" s="24">
        <f ca="1">OFFSET(Import_SAS_CVS!G64,(Synth!$D$3-1)*Synth!$E$3,0)</f>
        <v>96374.5955896378</v>
      </c>
      <c r="L67" s="24">
        <f ca="1">OFFSET(Import_SAS_CVS!H64,(Synth!$D$3-1)*Synth!$E$3,0)</f>
        <v>1</v>
      </c>
      <c r="M67" s="43">
        <f ca="1">OFFSET(Import_SAS_CVS!I64,(Synth!$D$3-1)*Synth!$E$3,0)</f>
        <v>0</v>
      </c>
      <c r="N67" s="24">
        <f ca="1">OFFSET(Import_SAS_CVS!J64,(Synth!$D$3-1)*Synth!$E$3,0)</f>
        <v>813568.07721710205</v>
      </c>
      <c r="O67" s="25">
        <f ca="1">OFFSET(Import_SAS_CVS!K64,(Synth!$D$3-1)*Synth!$E$3,0)</f>
        <v>16</v>
      </c>
      <c r="P67" s="110">
        <f ca="1">OFFSET(Import_SAS_CVS!L64,(Synth!$D$3-1)*Synth!$E$3,0)</f>
        <v>5289.6522721052197</v>
      </c>
      <c r="Q67" s="111">
        <f ca="1">OFFSET(Import_SAS_CVS!M64,(Synth!$D$3-1)*Synth!$E$3,0)</f>
        <v>669644.34688568104</v>
      </c>
      <c r="R67" s="111">
        <f ca="1">OFFSET(Import_SAS_CVS!N64,(Synth!$D$3-1)*Synth!$E$3,0)</f>
        <v>123153.881760597</v>
      </c>
      <c r="S67" s="111">
        <f ca="1">OFFSET(Import_SAS_CVS!O64,(Synth!$D$3-1)*Synth!$E$3,0)</f>
        <v>0</v>
      </c>
      <c r="T67" s="111">
        <f ca="1">OFFSET(Import_SAS_CVS!P64,(Synth!$D$3-1)*Synth!$E$3,0)</f>
        <v>928856.38959503197</v>
      </c>
      <c r="U67" s="111">
        <f ca="1">OFFSET(Import_SAS_CVS!Q64,(Synth!$D$3-1)*Synth!$E$3,0)</f>
        <v>70792.641142845197</v>
      </c>
      <c r="V67" s="111">
        <f ca="1">OFFSET(Import_SAS_CVS!R64,(Synth!$D$3-1)*Synth!$E$3,0)</f>
        <v>0</v>
      </c>
      <c r="W67" s="111">
        <f ca="1">OFFSET(Import_SAS_CVS!S64,(Synth!$D$3-1)*Synth!$E$3,0)</f>
        <v>94256.444622039795</v>
      </c>
      <c r="X67" s="111">
        <f ca="1">OFFSET(Import_SAS_CVS!T64,(Synth!$D$3-1)*Synth!$E$3,0)</f>
        <v>0.97355262631754202</v>
      </c>
      <c r="Y67" s="112">
        <f ca="1">OFFSET(Import_SAS_CVS!CQ64,(Synth!$D$3-1)*Synth!$E$3,0)</f>
        <v>2121.83509811759</v>
      </c>
    </row>
    <row r="68" spans="1:25" ht="12" thickBot="1" x14ac:dyDescent="0.25">
      <c r="A68" s="20">
        <v>43830</v>
      </c>
      <c r="B68" s="21">
        <f t="shared" ca="1" si="2"/>
        <v>2695701.8572225627</v>
      </c>
      <c r="C68" s="21">
        <f t="shared" ca="1" si="3"/>
        <v>1891950.7896261264</v>
      </c>
      <c r="D68" s="24">
        <f ca="1">OFFSET(Import_SAS_CVS!CA65,(Synth!$D$3-1)*Synth!$E$3,0)</f>
        <v>1796191.35502625</v>
      </c>
      <c r="E68" s="24">
        <f ca="1">OFFSET(Import_SAS_CVS!U65,(Synth!$D$3-1)*Synth!$E$3,0)</f>
        <v>803751.06759643601</v>
      </c>
      <c r="F68" s="24">
        <f ca="1">OFFSET(Import_SAS_CVS!CE65,(Synth!$D$3-1)*Synth!$E$3,0)</f>
        <v>95759.434599876404</v>
      </c>
      <c r="G68" s="23">
        <f ca="1">OFFSET(Import_SAS_CVS!C65,(Synth!$D$3-1)*Synth!$E$3,0)</f>
        <v>1552911.5605011</v>
      </c>
      <c r="H68" s="24">
        <f ca="1">OFFSET(Import_SAS_CVS!D65,(Synth!$D$3-1)*Synth!$E$3,0)</f>
        <v>22307.1328995228</v>
      </c>
      <c r="I68" s="24">
        <f ca="1">OFFSET(Import_SAS_CVS!E65,(Synth!$D$3-1)*Synth!$E$3,0)</f>
        <v>217011.90034294099</v>
      </c>
      <c r="J68" s="43">
        <f ca="1">OFFSET(Import_SAS_CVS!F65,(Synth!$D$3-1)*Synth!$E$3,0)</f>
        <v>190884.708490372</v>
      </c>
      <c r="K68" s="24">
        <f ca="1">OFFSET(Import_SAS_CVS!G65,(Synth!$D$3-1)*Synth!$E$3,0)</f>
        <v>95553.476366043105</v>
      </c>
      <c r="L68" s="24">
        <f ca="1">OFFSET(Import_SAS_CVS!H65,(Synth!$D$3-1)*Synth!$E$3,0)</f>
        <v>1</v>
      </c>
      <c r="M68" s="43">
        <f ca="1">OFFSET(Import_SAS_CVS!I65,(Synth!$D$3-1)*Synth!$E$3,0)</f>
        <v>0</v>
      </c>
      <c r="N68" s="24">
        <f ca="1">OFFSET(Import_SAS_CVS!J65,(Synth!$D$3-1)*Synth!$E$3,0)</f>
        <v>803669.14681243896</v>
      </c>
      <c r="O68" s="25">
        <f ca="1">OFFSET(Import_SAS_CVS!K65,(Synth!$D$3-1)*Synth!$E$3,0)</f>
        <v>14</v>
      </c>
      <c r="P68" s="110">
        <f ca="1">OFFSET(Import_SAS_CVS!L65,(Synth!$D$3-1)*Synth!$E$3,0)</f>
        <v>5809.1957246661204</v>
      </c>
      <c r="Q68" s="111">
        <f ca="1">OFFSET(Import_SAS_CVS!M65,(Synth!$D$3-1)*Synth!$E$3,0)</f>
        <v>669959.77574920701</v>
      </c>
      <c r="R68" s="111">
        <f ca="1">OFFSET(Import_SAS_CVS!N65,(Synth!$D$3-1)*Synth!$E$3,0)</f>
        <v>122568.202902794</v>
      </c>
      <c r="S68" s="111">
        <f ca="1">OFFSET(Import_SAS_CVS!O65,(Synth!$D$3-1)*Synth!$E$3,0)</f>
        <v>0</v>
      </c>
      <c r="T68" s="111">
        <f ca="1">OFFSET(Import_SAS_CVS!P65,(Synth!$D$3-1)*Synth!$E$3,0)</f>
        <v>926937.04931640602</v>
      </c>
      <c r="U68" s="111">
        <f ca="1">OFFSET(Import_SAS_CVS!Q65,(Synth!$D$3-1)*Synth!$E$3,0)</f>
        <v>69894.279789924607</v>
      </c>
      <c r="V68" s="111">
        <f ca="1">OFFSET(Import_SAS_CVS!R65,(Synth!$D$3-1)*Synth!$E$3,0)</f>
        <v>0</v>
      </c>
      <c r="W68" s="111">
        <f ca="1">OFFSET(Import_SAS_CVS!S65,(Synth!$D$3-1)*Synth!$E$3,0)</f>
        <v>93345.604535102801</v>
      </c>
      <c r="X68" s="111">
        <f ca="1">OFFSET(Import_SAS_CVS!T65,(Synth!$D$3-1)*Synth!$E$3,0)</f>
        <v>1.0233131752756901</v>
      </c>
      <c r="Y68" s="112">
        <f ca="1">OFFSET(Import_SAS_CVS!CQ65,(Synth!$D$3-1)*Synth!$E$3,0)</f>
        <v>2134.0481522083301</v>
      </c>
    </row>
    <row r="69" spans="1:25" x14ac:dyDescent="0.2">
      <c r="A69" s="14">
        <v>43921</v>
      </c>
      <c r="B69" s="48">
        <f t="shared" ref="B69" ca="1" si="6">SUM(C69,E69)</f>
        <v>2660422.0699663181</v>
      </c>
      <c r="C69" s="48">
        <f t="shared" ref="C69" ca="1" si="7">SUM(D69,F69)</f>
        <v>1867403.1120119113</v>
      </c>
      <c r="D69" s="50">
        <f ca="1">OFFSET(Import_SAS_CVS!CA66,(Synth!$D$3-1)*Synth!$E$3,0)</f>
        <v>1773445.4612121601</v>
      </c>
      <c r="E69" s="50">
        <f ca="1">OFFSET(Import_SAS_CVS!U66,(Synth!$D$3-1)*Synth!$E$3,0)</f>
        <v>793018.95795440697</v>
      </c>
      <c r="F69" s="50">
        <f ca="1">OFFSET(Import_SAS_CVS!CE66,(Synth!$D$3-1)*Synth!$E$3,0)</f>
        <v>93957.650799751296</v>
      </c>
      <c r="G69" s="49">
        <f ca="1">OFFSET(Import_SAS_CVS!C66,(Synth!$D$3-1)*Synth!$E$3,0)</f>
        <v>1558540.7317504899</v>
      </c>
      <c r="H69" s="50">
        <f ca="1">OFFSET(Import_SAS_CVS!D66,(Synth!$D$3-1)*Synth!$E$3,0)</f>
        <v>24213.810631752</v>
      </c>
      <c r="I69" s="50">
        <f ca="1">OFFSET(Import_SAS_CVS!E66,(Synth!$D$3-1)*Synth!$E$3,0)</f>
        <v>195529.14874458301</v>
      </c>
      <c r="J69" s="51">
        <f ca="1">OFFSET(Import_SAS_CVS!F66,(Synth!$D$3-1)*Synth!$E$3,0)</f>
        <v>180409.055992126</v>
      </c>
      <c r="K69" s="50">
        <f ca="1">OFFSET(Import_SAS_CVS!G66,(Synth!$D$3-1)*Synth!$E$3,0)</f>
        <v>93969.543607711807</v>
      </c>
      <c r="L69" s="50">
        <f ca="1">OFFSET(Import_SAS_CVS!H66,(Synth!$D$3-1)*Synth!$E$3,0)</f>
        <v>0</v>
      </c>
      <c r="M69" s="51">
        <f ca="1">OFFSET(Import_SAS_CVS!I66,(Synth!$D$3-1)*Synth!$E$3,0)</f>
        <v>0</v>
      </c>
      <c r="N69" s="50">
        <f ca="1">OFFSET(Import_SAS_CVS!J66,(Synth!$D$3-1)*Synth!$E$3,0)</f>
        <v>792711.12920379604</v>
      </c>
      <c r="O69" s="52">
        <f ca="1">OFFSET(Import_SAS_CVS!K66,(Synth!$D$3-1)*Synth!$E$3,0)</f>
        <v>8</v>
      </c>
      <c r="P69" s="116">
        <f ca="1">OFFSET(Import_SAS_CVS!L66,(Synth!$D$3-1)*Synth!$E$3,0)</f>
        <v>5644.6904838681203</v>
      </c>
      <c r="Q69" s="117">
        <f ca="1">OFFSET(Import_SAS_CVS!M66,(Synth!$D$3-1)*Synth!$E$3,0)</f>
        <v>665994.42652130104</v>
      </c>
      <c r="R69" s="117">
        <f ca="1">OFFSET(Import_SAS_CVS!N66,(Synth!$D$3-1)*Synth!$E$3,0)</f>
        <v>120746.193142891</v>
      </c>
      <c r="S69" s="117">
        <f ca="1">OFFSET(Import_SAS_CVS!O66,(Synth!$D$3-1)*Synth!$E$3,0)</f>
        <v>0</v>
      </c>
      <c r="T69" s="117">
        <f ca="1">OFFSET(Import_SAS_CVS!P66,(Synth!$D$3-1)*Synth!$E$3,0)</f>
        <v>916617.07356262195</v>
      </c>
      <c r="U69" s="117">
        <f ca="1">OFFSET(Import_SAS_CVS!Q66,(Synth!$D$3-1)*Synth!$E$3,0)</f>
        <v>64629.2861185074</v>
      </c>
      <c r="V69" s="117">
        <f ca="1">OFFSET(Import_SAS_CVS!R66,(Synth!$D$3-1)*Synth!$E$3,0)</f>
        <v>0</v>
      </c>
      <c r="W69" s="117">
        <f ca="1">OFFSET(Import_SAS_CVS!S66,(Synth!$D$3-1)*Synth!$E$3,0)</f>
        <v>91960.066274642901</v>
      </c>
      <c r="X69" s="117">
        <f ca="1">OFFSET(Import_SAS_CVS!T66,(Synth!$D$3-1)*Synth!$E$3,0)</f>
        <v>0</v>
      </c>
      <c r="Y69" s="118">
        <f ca="1">OFFSET(Import_SAS_CVS!CQ66,(Synth!$D$3-1)*Synth!$E$3,0)</f>
        <v>2110.0513213276899</v>
      </c>
    </row>
    <row r="70" spans="1:25" x14ac:dyDescent="0.2">
      <c r="A70" s="20">
        <v>44012</v>
      </c>
      <c r="B70" s="21">
        <f t="shared" ref="B70:B72" ca="1" si="8">SUM(C70,E70)</f>
        <v>2492398.9195976229</v>
      </c>
      <c r="C70" s="21">
        <f t="shared" ref="C70:C72" ca="1" si="9">SUM(D70,F70)</f>
        <v>1727823.7993888832</v>
      </c>
      <c r="D70" s="24">
        <f ca="1">OFFSET(Import_SAS_CVS!CA67,(Synth!$D$3-1)*Synth!$E$3,0)</f>
        <v>1646618.0536499</v>
      </c>
      <c r="E70" s="24">
        <f ca="1">OFFSET(Import_SAS_CVS!U67,(Synth!$D$3-1)*Synth!$E$3,0)</f>
        <v>764575.12020874</v>
      </c>
      <c r="F70" s="24">
        <f ca="1">OFFSET(Import_SAS_CVS!CE67,(Synth!$D$3-1)*Synth!$E$3,0)</f>
        <v>81205.745738983198</v>
      </c>
      <c r="G70" s="23">
        <f ca="1">OFFSET(Import_SAS_CVS!C67,(Synth!$D$3-1)*Synth!$E$3,0)</f>
        <v>1451617.0597991899</v>
      </c>
      <c r="H70" s="24">
        <f ca="1">OFFSET(Import_SAS_CVS!D67,(Synth!$D$3-1)*Synth!$E$3,0)</f>
        <v>23304.902327775999</v>
      </c>
      <c r="I70" s="24">
        <f ca="1">OFFSET(Import_SAS_CVS!E67,(Synth!$D$3-1)*Synth!$E$3,0)</f>
        <v>173180.074998856</v>
      </c>
      <c r="J70" s="43">
        <f ca="1">OFFSET(Import_SAS_CVS!F67,(Synth!$D$3-1)*Synth!$E$3,0)</f>
        <v>159972.07484436</v>
      </c>
      <c r="K70" s="24">
        <f ca="1">OFFSET(Import_SAS_CVS!G67,(Synth!$D$3-1)*Synth!$E$3,0)</f>
        <v>81416.601830482497</v>
      </c>
      <c r="L70" s="24">
        <f ca="1">OFFSET(Import_SAS_CVS!H67,(Synth!$D$3-1)*Synth!$E$3,0)</f>
        <v>0</v>
      </c>
      <c r="M70" s="43">
        <f ca="1">OFFSET(Import_SAS_CVS!I67,(Synth!$D$3-1)*Synth!$E$3,0)</f>
        <v>0</v>
      </c>
      <c r="N70" s="24">
        <f ca="1">OFFSET(Import_SAS_CVS!J67,(Synth!$D$3-1)*Synth!$E$3,0)</f>
        <v>763825.91667938197</v>
      </c>
      <c r="O70" s="25">
        <f ca="1">OFFSET(Import_SAS_CVS!K67,(Synth!$D$3-1)*Synth!$E$3,0)</f>
        <v>4</v>
      </c>
      <c r="P70" s="110">
        <f ca="1">OFFSET(Import_SAS_CVS!L67,(Synth!$D$3-1)*Synth!$E$3,0)</f>
        <v>5405.7879144549397</v>
      </c>
      <c r="Q70" s="111">
        <f ca="1">OFFSET(Import_SAS_CVS!M67,(Synth!$D$3-1)*Synth!$E$3,0)</f>
        <v>636755.09317779494</v>
      </c>
      <c r="R70" s="111">
        <f ca="1">OFFSET(Import_SAS_CVS!N67,(Synth!$D$3-1)*Synth!$E$3,0)</f>
        <v>116625.80921936</v>
      </c>
      <c r="S70" s="111">
        <f ca="1">OFFSET(Import_SAS_CVS!O67,(Synth!$D$3-1)*Synth!$E$3,0)</f>
        <v>0</v>
      </c>
      <c r="T70" s="111">
        <f ca="1">OFFSET(Import_SAS_CVS!P67,(Synth!$D$3-1)*Synth!$E$3,0)</f>
        <v>825533.67939758301</v>
      </c>
      <c r="U70" s="111">
        <f ca="1">OFFSET(Import_SAS_CVS!Q67,(Synth!$D$3-1)*Synth!$E$3,0)</f>
        <v>60672.462882995598</v>
      </c>
      <c r="V70" s="111">
        <f ca="1">OFFSET(Import_SAS_CVS!R67,(Synth!$D$3-1)*Synth!$E$3,0)</f>
        <v>0</v>
      </c>
      <c r="W70" s="111">
        <f ca="1">OFFSET(Import_SAS_CVS!S67,(Synth!$D$3-1)*Synth!$E$3,0)</f>
        <v>79470.157965660095</v>
      </c>
      <c r="X70" s="111">
        <f ca="1">OFFSET(Import_SAS_CVS!T67,(Synth!$D$3-1)*Synth!$E$3,0)</f>
        <v>0</v>
      </c>
      <c r="Y70" s="112">
        <f ca="1">OFFSET(Import_SAS_CVS!CQ67,(Synth!$D$3-1)*Synth!$E$3,0)</f>
        <v>1986.40685871243</v>
      </c>
    </row>
    <row r="71" spans="1:25" ht="12" thickBot="1" x14ac:dyDescent="0.25">
      <c r="A71" s="20">
        <v>44104</v>
      </c>
      <c r="B71" s="21">
        <f t="shared" ca="1" si="8"/>
        <v>2631084.121626853</v>
      </c>
      <c r="C71" s="21">
        <f t="shared" ca="1" si="9"/>
        <v>1855618.1932287209</v>
      </c>
      <c r="D71" s="24">
        <f ca="1">OFFSET(Import_SAS_CVS!CA68,(Synth!$D$3-1)*Synth!$E$3,0)</f>
        <v>1761043.70097351</v>
      </c>
      <c r="E71" s="24">
        <f ca="1">OFFSET(Import_SAS_CVS!U68,(Synth!$D$3-1)*Synth!$E$3,0)</f>
        <v>775465.92839813197</v>
      </c>
      <c r="F71" s="24">
        <f ca="1">OFFSET(Import_SAS_CVS!CE68,(Synth!$D$3-1)*Synth!$E$3,0)</f>
        <v>94574.492255210906</v>
      </c>
      <c r="G71" s="23">
        <f ca="1">OFFSET(Import_SAS_CVS!C68,(Synth!$D$3-1)*Synth!$E$3,0)</f>
        <v>1545491.1231994601</v>
      </c>
      <c r="H71" s="24">
        <f ca="1">OFFSET(Import_SAS_CVS!D68,(Synth!$D$3-1)*Synth!$E$3,0)</f>
        <v>25138.2392404079</v>
      </c>
      <c r="I71" s="24">
        <f ca="1">OFFSET(Import_SAS_CVS!E68,(Synth!$D$3-1)*Synth!$E$3,0)</f>
        <v>188213.809764862</v>
      </c>
      <c r="J71" s="43">
        <f ca="1">OFFSET(Import_SAS_CVS!F68,(Synth!$D$3-1)*Synth!$E$3,0)</f>
        <v>180481.64653205901</v>
      </c>
      <c r="K71" s="24">
        <f ca="1">OFFSET(Import_SAS_CVS!G68,(Synth!$D$3-1)*Synth!$E$3,0)</f>
        <v>94528.432857513399</v>
      </c>
      <c r="L71" s="24">
        <f ca="1">OFFSET(Import_SAS_CVS!H68,(Synth!$D$3-1)*Synth!$E$3,0)</f>
        <v>0</v>
      </c>
      <c r="M71" s="43">
        <f ca="1">OFFSET(Import_SAS_CVS!I68,(Synth!$D$3-1)*Synth!$E$3,0)</f>
        <v>0</v>
      </c>
      <c r="N71" s="24">
        <f ca="1">OFFSET(Import_SAS_CVS!J68,(Synth!$D$3-1)*Synth!$E$3,0)</f>
        <v>776569.808357239</v>
      </c>
      <c r="O71" s="25">
        <f ca="1">OFFSET(Import_SAS_CVS!K68,(Synth!$D$3-1)*Synth!$E$3,0)</f>
        <v>5</v>
      </c>
      <c r="P71" s="110">
        <f ca="1">OFFSET(Import_SAS_CVS!L68,(Synth!$D$3-1)*Synth!$E$3,0)</f>
        <v>7052.3631026148796</v>
      </c>
      <c r="Q71" s="111">
        <f ca="1">OFFSET(Import_SAS_CVS!M68,(Synth!$D$3-1)*Synth!$E$3,0)</f>
        <v>670372.83366393996</v>
      </c>
      <c r="R71" s="111">
        <f ca="1">OFFSET(Import_SAS_CVS!N68,(Synth!$D$3-1)*Synth!$E$3,0)</f>
        <v>114563.136707306</v>
      </c>
      <c r="S71" s="111">
        <f ca="1">OFFSET(Import_SAS_CVS!O68,(Synth!$D$3-1)*Synth!$E$3,0)</f>
        <v>0</v>
      </c>
      <c r="T71" s="111">
        <f ca="1">OFFSET(Import_SAS_CVS!P68,(Synth!$D$3-1)*Synth!$E$3,0)</f>
        <v>906708.41427612305</v>
      </c>
      <c r="U71" s="111">
        <f ca="1">OFFSET(Import_SAS_CVS!Q68,(Synth!$D$3-1)*Synth!$E$3,0)</f>
        <v>62575.363860130303</v>
      </c>
      <c r="V71" s="111">
        <f ca="1">OFFSET(Import_SAS_CVS!R68,(Synth!$D$3-1)*Synth!$E$3,0)</f>
        <v>0</v>
      </c>
      <c r="W71" s="111">
        <f ca="1">OFFSET(Import_SAS_CVS!S68,(Synth!$D$3-1)*Synth!$E$3,0)</f>
        <v>92211.777961731001</v>
      </c>
      <c r="X71" s="111">
        <f ca="1">OFFSET(Import_SAS_CVS!T68,(Synth!$D$3-1)*Synth!$E$3,0)</f>
        <v>0</v>
      </c>
      <c r="Y71" s="112">
        <f ca="1">OFFSET(Import_SAS_CVS!CQ68,(Synth!$D$3-1)*Synth!$E$3,0)</f>
        <v>2286.1027550399299</v>
      </c>
    </row>
    <row r="72" spans="1:25" ht="12" hidden="1" thickBot="1" x14ac:dyDescent="0.25">
      <c r="A72" s="162">
        <v>44196</v>
      </c>
      <c r="B72" s="163">
        <f t="shared" ca="1" si="8"/>
        <v>10409.49344293773</v>
      </c>
      <c r="C72" s="163">
        <f t="shared" ca="1" si="9"/>
        <v>9844.0732531100493</v>
      </c>
      <c r="D72" s="164">
        <f ca="1">OFFSET(Import_SAS_CVS!CA69,(Synth!$D$3-1)*Synth!$E$3,0)</f>
        <v>9789.6911342143994</v>
      </c>
      <c r="E72" s="164">
        <f ca="1">OFFSET(Import_SAS_CVS!U69,(Synth!$D$3-1)*Synth!$E$3,0)</f>
        <v>565.42018982768104</v>
      </c>
      <c r="F72" s="164">
        <f ca="1">OFFSET(Import_SAS_CVS!CE69,(Synth!$D$3-1)*Synth!$E$3,0)</f>
        <v>54.382118895649903</v>
      </c>
      <c r="G72" s="165">
        <f ca="1">OFFSET(Import_SAS_CVS!C69,(Synth!$D$3-1)*Synth!$E$3,0)</f>
        <v>0</v>
      </c>
      <c r="H72" s="164">
        <f ca="1">OFFSET(Import_SAS_CVS!D69,(Synth!$D$3-1)*Synth!$E$3,0)</f>
        <v>1945.68385204673</v>
      </c>
      <c r="I72" s="164">
        <f ca="1">OFFSET(Import_SAS_CVS!E69,(Synth!$D$3-1)*Synth!$E$3,0)</f>
        <v>7843.3053705096199</v>
      </c>
      <c r="J72" s="166">
        <f ca="1">OFFSET(Import_SAS_CVS!F69,(Synth!$D$3-1)*Synth!$E$3,0)</f>
        <v>84.462711746804402</v>
      </c>
      <c r="K72" s="164">
        <f ca="1">OFFSET(Import_SAS_CVS!G69,(Synth!$D$3-1)*Synth!$E$3,0)</f>
        <v>0.99444655299885198</v>
      </c>
      <c r="L72" s="164">
        <f ca="1">OFFSET(Import_SAS_CVS!H69,(Synth!$D$3-1)*Synth!$E$3,0)</f>
        <v>53</v>
      </c>
      <c r="M72" s="166">
        <f ca="1">OFFSET(Import_SAS_CVS!I69,(Synth!$D$3-1)*Synth!$E$3,0)</f>
        <v>0</v>
      </c>
      <c r="N72" s="164">
        <f ca="1">OFFSET(Import_SAS_CVS!J69,(Synth!$D$3-1)*Synth!$E$3,0)</f>
        <v>1.01244224699622</v>
      </c>
      <c r="O72" s="167">
        <f ca="1">OFFSET(Import_SAS_CVS!K69,(Synth!$D$3-1)*Synth!$E$3,0)</f>
        <v>560</v>
      </c>
      <c r="P72" s="168">
        <f ca="1">OFFSET(Import_SAS_CVS!L69,(Synth!$D$3-1)*Synth!$E$3,0)</f>
        <v>1405.2247366756201</v>
      </c>
      <c r="Q72" s="169">
        <f ca="1">OFFSET(Import_SAS_CVS!M69,(Synth!$D$3-1)*Synth!$E$3,0)</f>
        <v>378.35730557888701</v>
      </c>
      <c r="R72" s="169">
        <f ca="1">OFFSET(Import_SAS_CVS!N69,(Synth!$D$3-1)*Synth!$E$3,0)</f>
        <v>5113.21001166105</v>
      </c>
      <c r="S72" s="169">
        <f ca="1">OFFSET(Import_SAS_CVS!O69,(Synth!$D$3-1)*Synth!$E$3,0)</f>
        <v>0</v>
      </c>
      <c r="T72" s="169">
        <f ca="1">OFFSET(Import_SAS_CVS!P69,(Synth!$D$3-1)*Synth!$E$3,0)</f>
        <v>0</v>
      </c>
      <c r="U72" s="169">
        <f ca="1">OFFSET(Import_SAS_CVS!Q69,(Synth!$D$3-1)*Synth!$E$3,0)</f>
        <v>2584.0329084396399</v>
      </c>
      <c r="V72" s="169">
        <f ca="1">OFFSET(Import_SAS_CVS!R69,(Synth!$D$3-1)*Synth!$E$3,0)</f>
        <v>0</v>
      </c>
      <c r="W72" s="169">
        <f ca="1">OFFSET(Import_SAS_CVS!S69,(Synth!$D$3-1)*Synth!$E$3,0)</f>
        <v>0</v>
      </c>
      <c r="X72" s="169">
        <f ca="1">OFFSET(Import_SAS_CVS!T69,(Synth!$D$3-1)*Synth!$E$3,0)</f>
        <v>52.420489978510901</v>
      </c>
      <c r="Y72" s="170">
        <f ca="1">OFFSET(Import_SAS_CVS!CQ69,(Synth!$D$3-1)*Synth!$E$3,0)</f>
        <v>0.98086306099867204</v>
      </c>
    </row>
    <row r="73" spans="1:25" ht="18" customHeight="1" thickBot="1" x14ac:dyDescent="0.25">
      <c r="A73" s="119" t="s">
        <v>33</v>
      </c>
      <c r="B73" s="120"/>
      <c r="C73" s="120"/>
      <c r="D73" s="79"/>
      <c r="E73" s="79"/>
      <c r="F73" s="79"/>
      <c r="G73" s="79"/>
      <c r="H73" s="79"/>
      <c r="I73" s="79"/>
      <c r="J73" s="84"/>
      <c r="K73" s="79"/>
      <c r="L73" s="79"/>
      <c r="M73" s="84"/>
      <c r="N73" s="79"/>
      <c r="O73" s="79"/>
      <c r="P73" s="79"/>
      <c r="Q73" s="79"/>
      <c r="R73" s="79"/>
      <c r="S73" s="79"/>
      <c r="T73" s="79"/>
      <c r="U73" s="79"/>
      <c r="V73" s="79"/>
      <c r="W73" s="79"/>
      <c r="X73" s="79"/>
      <c r="Y73" s="121"/>
    </row>
    <row r="74" spans="1:25" s="32" customFormat="1" x14ac:dyDescent="0.2">
      <c r="A74" s="20">
        <v>38077</v>
      </c>
      <c r="B74" s="68"/>
      <c r="C74" s="68"/>
      <c r="D74" s="31"/>
      <c r="E74" s="31"/>
      <c r="F74" s="31"/>
      <c r="G74" s="69"/>
      <c r="H74" s="31"/>
      <c r="I74" s="31"/>
      <c r="J74" s="70"/>
      <c r="K74" s="31"/>
      <c r="L74" s="31"/>
      <c r="M74" s="70"/>
      <c r="N74" s="31"/>
      <c r="O74" s="61"/>
      <c r="P74" s="69"/>
      <c r="Q74" s="31"/>
      <c r="R74" s="31"/>
      <c r="S74" s="31"/>
      <c r="T74" s="31"/>
      <c r="U74" s="31"/>
      <c r="V74" s="31"/>
      <c r="W74" s="31"/>
      <c r="X74" s="31"/>
      <c r="Y74" s="61"/>
    </row>
    <row r="75" spans="1:25" s="32" customFormat="1" x14ac:dyDescent="0.2">
      <c r="A75" s="20">
        <v>38168</v>
      </c>
      <c r="B75" s="62">
        <f t="shared" ref="B75:B81" ca="1" si="10">IF(AND(B6&gt;=0, (B5)&gt;0),B6/B5-1," ")</f>
        <v>4.3909753876276714E-3</v>
      </c>
      <c r="C75" s="62">
        <f t="shared" ref="C75:Y75" ca="1" si="11">IF(AND(C6&gt;=0, (C5)&gt;0),C6/C5-1," ")</f>
        <v>3.9817774624570923E-3</v>
      </c>
      <c r="D75" s="74">
        <f t="shared" ca="1" si="11"/>
        <v>4.3749367576075837E-3</v>
      </c>
      <c r="E75" s="74">
        <f t="shared" ca="1" si="11"/>
        <v>5.4487689365745329E-3</v>
      </c>
      <c r="F75" s="74">
        <f t="shared" ca="1" si="11"/>
        <v>-5.9301663921825787E-3</v>
      </c>
      <c r="G75" s="53">
        <f t="shared" ca="1" si="11"/>
        <v>1.1944317526262793E-2</v>
      </c>
      <c r="H75" s="34">
        <f t="shared" ca="1" si="11"/>
        <v>3.4770947245038375E-2</v>
      </c>
      <c r="I75" s="34">
        <f t="shared" ca="1" si="11"/>
        <v>-1.6778640102226849E-2</v>
      </c>
      <c r="J75" s="63">
        <f t="shared" ca="1" si="11"/>
        <v>1.5868147547534628E-2</v>
      </c>
      <c r="K75" s="34">
        <f t="shared" ca="1" si="11"/>
        <v>10.682980490737716</v>
      </c>
      <c r="L75" s="34">
        <f t="shared" ca="1" si="11"/>
        <v>-5.4256278948818681E-2</v>
      </c>
      <c r="M75" s="63">
        <f t="shared" ca="1" si="11"/>
        <v>-3.1766499059086351E-2</v>
      </c>
      <c r="N75" s="34">
        <f t="shared" ca="1" si="11"/>
        <v>17.647106300865797</v>
      </c>
      <c r="O75" s="54">
        <f t="shared" ca="1" si="11"/>
        <v>-6.649859433219496E-2</v>
      </c>
      <c r="P75" s="53">
        <f t="shared" ca="1" si="11"/>
        <v>1.4550031077424475E-2</v>
      </c>
      <c r="Q75" s="34">
        <f t="shared" ca="1" si="11"/>
        <v>-3.2132497868263554E-3</v>
      </c>
      <c r="R75" s="34">
        <f t="shared" ca="1" si="11"/>
        <v>2.2701675976239732E-2</v>
      </c>
      <c r="S75" s="34" t="str">
        <f t="shared" ca="1" si="11"/>
        <v xml:space="preserve"> </v>
      </c>
      <c r="T75" s="34" t="str">
        <f t="shared" ca="1" si="11"/>
        <v xml:space="preserve"> </v>
      </c>
      <c r="U75" s="34">
        <f t="shared" ca="1" si="11"/>
        <v>-6.9177928817579781E-3</v>
      </c>
      <c r="V75" s="34" t="str">
        <f t="shared" ref="V75:W94" ca="1" si="12">IF(AND(V6&gt;=0, (V5)&gt;0),V6/V5-1," ")</f>
        <v xml:space="preserve"> </v>
      </c>
      <c r="W75" s="34" t="str">
        <f t="shared" ca="1" si="12"/>
        <v xml:space="preserve"> </v>
      </c>
      <c r="X75" s="34">
        <f t="shared" ca="1" si="11"/>
        <v>-3.1550022657690358E-3</v>
      </c>
      <c r="Y75" s="54">
        <f t="shared" ca="1" si="11"/>
        <v>9.6582507267809898</v>
      </c>
    </row>
    <row r="76" spans="1:25" s="32" customFormat="1" x14ac:dyDescent="0.2">
      <c r="A76" s="20">
        <v>38260</v>
      </c>
      <c r="B76" s="62">
        <f t="shared" ca="1" si="10"/>
        <v>7.8280688355196748E-3</v>
      </c>
      <c r="C76" s="62">
        <f t="shared" ref="C76:Q76" ca="1" si="13">IF(AND(C7&gt;=0, (C6)&gt;0),C7/C6-1," ")</f>
        <v>1.3373057927345444E-2</v>
      </c>
      <c r="D76" s="74">
        <f t="shared" ca="1" si="13"/>
        <v>1.4577422109451232E-2</v>
      </c>
      <c r="E76" s="74">
        <f t="shared" ca="1" si="13"/>
        <v>-6.485043205686436E-3</v>
      </c>
      <c r="F76" s="74">
        <f t="shared" ca="1" si="13"/>
        <v>-1.730494528915083E-2</v>
      </c>
      <c r="G76" s="53">
        <f t="shared" ca="1" si="13"/>
        <v>2.0286393951392423E-2</v>
      </c>
      <c r="H76" s="34">
        <f t="shared" ca="1" si="13"/>
        <v>4.4660247691072907E-2</v>
      </c>
      <c r="I76" s="34">
        <f t="shared" ca="1" si="13"/>
        <v>2.3813041535314161E-2</v>
      </c>
      <c r="J76" s="63">
        <f t="shared" ca="1" si="13"/>
        <v>6.9555951740476907E-2</v>
      </c>
      <c r="K76" s="34">
        <f t="shared" ca="1" si="13"/>
        <v>1.5010559499206728</v>
      </c>
      <c r="L76" s="34">
        <f t="shared" ca="1" si="13"/>
        <v>-5.5752721702547525E-2</v>
      </c>
      <c r="M76" s="63">
        <f t="shared" ca="1" si="13"/>
        <v>-3.3103013330868181E-2</v>
      </c>
      <c r="N76" s="34">
        <f t="shared" ca="1" si="13"/>
        <v>1.3658316449395485</v>
      </c>
      <c r="O76" s="54">
        <f t="shared" ca="1" si="13"/>
        <v>-5.3051936042086356E-2</v>
      </c>
      <c r="P76" s="53">
        <f t="shared" ca="1" si="13"/>
        <v>5.4860793767320226E-2</v>
      </c>
      <c r="Q76" s="34">
        <f t="shared" ca="1" si="13"/>
        <v>7.8395223138867376E-3</v>
      </c>
      <c r="R76" s="34">
        <f t="shared" ref="R76:Y76" ca="1" si="14">IF(AND(R7&gt;=0, (R6)&gt;0),R7/R6-1," ")</f>
        <v>2.0884141023882474E-2</v>
      </c>
      <c r="S76" s="34" t="str">
        <f t="shared" ca="1" si="14"/>
        <v xml:space="preserve"> </v>
      </c>
      <c r="T76" s="34" t="str">
        <f t="shared" ca="1" si="14"/>
        <v xml:space="preserve"> </v>
      </c>
      <c r="U76" s="34">
        <f t="shared" ca="1" si="14"/>
        <v>4.7093764191874499E-5</v>
      </c>
      <c r="V76" s="34" t="str">
        <f t="shared" ca="1" si="12"/>
        <v xml:space="preserve"> </v>
      </c>
      <c r="W76" s="34" t="str">
        <f t="shared" ca="1" si="12"/>
        <v xml:space="preserve"> </v>
      </c>
      <c r="X76" s="34">
        <f t="shared" ca="1" si="14"/>
        <v>-1.2014869029086328E-2</v>
      </c>
      <c r="Y76" s="54">
        <f t="shared" ca="1" si="14"/>
        <v>0.98655028016965107</v>
      </c>
    </row>
    <row r="77" spans="1:25" s="33" customFormat="1" ht="12" thickBot="1" x14ac:dyDescent="0.25">
      <c r="A77" s="26">
        <v>38352</v>
      </c>
      <c r="B77" s="64">
        <f t="shared" ca="1" si="10"/>
        <v>1.0281876487568953E-2</v>
      </c>
      <c r="C77" s="64">
        <f t="shared" ref="C77:Q77" ca="1" si="15">IF(AND(C8&gt;=0, (C7)&gt;0),C8/C7-1," ")</f>
        <v>5.5571992451854957E-3</v>
      </c>
      <c r="D77" s="55">
        <f t="shared" ca="1" si="15"/>
        <v>5.3227890708487102E-3</v>
      </c>
      <c r="E77" s="55">
        <f t="shared" ca="1" si="15"/>
        <v>2.2721306035365263E-2</v>
      </c>
      <c r="F77" s="55">
        <f t="shared" ca="1" si="15"/>
        <v>1.1721901964392156E-2</v>
      </c>
      <c r="G77" s="56">
        <f t="shared" ca="1" si="15"/>
        <v>2.1867809180549314E-2</v>
      </c>
      <c r="H77" s="55">
        <f t="shared" ca="1" si="15"/>
        <v>-2.6922200780048033E-2</v>
      </c>
      <c r="I77" s="55">
        <f t="shared" ca="1" si="15"/>
        <v>-3.2486245971061978E-2</v>
      </c>
      <c r="J77" s="65">
        <f t="shared" ca="1" si="15"/>
        <v>-1.5793530865568561E-2</v>
      </c>
      <c r="K77" s="55">
        <f t="shared" ca="1" si="15"/>
        <v>0.63044812226586688</v>
      </c>
      <c r="L77" s="55">
        <f t="shared" ca="1" si="15"/>
        <v>-6.3363390348820547E-2</v>
      </c>
      <c r="M77" s="65">
        <f t="shared" ca="1" si="15"/>
        <v>-3.4843081671774634E-2</v>
      </c>
      <c r="N77" s="55">
        <f t="shared" ca="1" si="15"/>
        <v>0.56981815884649523</v>
      </c>
      <c r="O77" s="57">
        <f t="shared" ca="1" si="15"/>
        <v>-4.1758570123014982E-2</v>
      </c>
      <c r="P77" s="56">
        <f t="shared" ca="1" si="15"/>
        <v>-1.5852334334807372E-2</v>
      </c>
      <c r="Q77" s="55">
        <f t="shared" ca="1" si="15"/>
        <v>1.0788904929149856E-2</v>
      </c>
      <c r="R77" s="55">
        <f t="shared" ref="R77:Y77" ca="1" si="16">IF(AND(R8&gt;=0, (R7)&gt;0),R8/R7-1," ")</f>
        <v>1.3834218071821391E-2</v>
      </c>
      <c r="S77" s="55" t="str">
        <f t="shared" ca="1" si="16"/>
        <v xml:space="preserve"> </v>
      </c>
      <c r="T77" s="55" t="str">
        <f t="shared" ca="1" si="16"/>
        <v xml:space="preserve"> </v>
      </c>
      <c r="U77" s="55">
        <f t="shared" ca="1" si="16"/>
        <v>-3.8202392188360079E-3</v>
      </c>
      <c r="V77" s="55" t="str">
        <f t="shared" ca="1" si="12"/>
        <v xml:space="preserve"> </v>
      </c>
      <c r="W77" s="55" t="str">
        <f t="shared" ca="1" si="12"/>
        <v xml:space="preserve"> </v>
      </c>
      <c r="X77" s="55">
        <f t="shared" ca="1" si="16"/>
        <v>5.5551923409629111E-3</v>
      </c>
      <c r="Y77" s="57">
        <f t="shared" ca="1" si="16"/>
        <v>0.42496126561099112</v>
      </c>
    </row>
    <row r="78" spans="1:25" s="33" customFormat="1" x14ac:dyDescent="0.2">
      <c r="A78" s="20">
        <v>38383</v>
      </c>
      <c r="B78" s="66">
        <f t="shared" ca="1" si="10"/>
        <v>1.4702814190575397E-2</v>
      </c>
      <c r="C78" s="66">
        <f t="shared" ref="C78:Q78" ca="1" si="17">IF(AND(C9&gt;=0, (C8)&gt;0),C9/C8-1," ")</f>
        <v>1.7254363864942723E-2</v>
      </c>
      <c r="D78" s="58">
        <f t="shared" ca="1" si="17"/>
        <v>1.7743494163230622E-2</v>
      </c>
      <c r="E78" s="58">
        <f t="shared" ca="1" si="17"/>
        <v>8.0976772995591251E-3</v>
      </c>
      <c r="F78" s="58">
        <f t="shared" ca="1" si="17"/>
        <v>4.472192918135276E-3</v>
      </c>
      <c r="G78" s="59">
        <f t="shared" ca="1" si="17"/>
        <v>2.746206986126154E-2</v>
      </c>
      <c r="H78" s="58">
        <f t="shared" ca="1" si="17"/>
        <v>5.6776643397485227E-2</v>
      </c>
      <c r="I78" s="58">
        <f t="shared" ca="1" si="17"/>
        <v>-2.8719564208430359E-3</v>
      </c>
      <c r="J78" s="67">
        <f t="shared" ca="1" si="17"/>
        <v>1.9405182250599839E-2</v>
      </c>
      <c r="K78" s="58">
        <f t="shared" ca="1" si="17"/>
        <v>0.44802915041553826</v>
      </c>
      <c r="L78" s="58">
        <f t="shared" ca="1" si="17"/>
        <v>-6.3076130512392248E-2</v>
      </c>
      <c r="M78" s="67">
        <f t="shared" ca="1" si="17"/>
        <v>-3.39055900833104E-2</v>
      </c>
      <c r="N78" s="58">
        <f t="shared" ca="1" si="17"/>
        <v>0.43282236558752718</v>
      </c>
      <c r="O78" s="60">
        <f t="shared" ca="1" si="17"/>
        <v>-9.7541582050005071E-2</v>
      </c>
      <c r="P78" s="59">
        <f t="shared" ca="1" si="17"/>
        <v>-3.5820352726184668E-3</v>
      </c>
      <c r="Q78" s="58">
        <f t="shared" ca="1" si="17"/>
        <v>1.3667924346188132E-2</v>
      </c>
      <c r="R78" s="58">
        <f t="shared" ref="R78:Y78" ca="1" si="18">IF(AND(R9&gt;=0, (R8)&gt;0),R9/R8-1," ")</f>
        <v>1.8144093197207667E-2</v>
      </c>
      <c r="S78" s="58" t="str">
        <f t="shared" ca="1" si="18"/>
        <v xml:space="preserve"> </v>
      </c>
      <c r="T78" s="58" t="str">
        <f t="shared" ca="1" si="18"/>
        <v xml:space="preserve"> </v>
      </c>
      <c r="U78" s="58">
        <f t="shared" ca="1" si="18"/>
        <v>1.2698438167088488E-2</v>
      </c>
      <c r="V78" s="58" t="str">
        <f t="shared" ca="1" si="12"/>
        <v xml:space="preserve"> </v>
      </c>
      <c r="W78" s="58" t="str">
        <f t="shared" ca="1" si="12"/>
        <v xml:space="preserve"> </v>
      </c>
      <c r="X78" s="58">
        <f t="shared" ca="1" si="18"/>
        <v>-7.4348205750807139E-6</v>
      </c>
      <c r="Y78" s="60">
        <f t="shared" ca="1" si="18"/>
        <v>0.63605021089102465</v>
      </c>
    </row>
    <row r="79" spans="1:25" s="33" customFormat="1" x14ac:dyDescent="0.2">
      <c r="A79" s="20">
        <v>38442</v>
      </c>
      <c r="B79" s="62">
        <f t="shared" ca="1" si="10"/>
        <v>1.0792717594292567E-2</v>
      </c>
      <c r="C79" s="62">
        <f t="shared" ref="C79:Q79" ca="1" si="19">IF(AND(C10&gt;=0, (C9)&gt;0),C10/C9-1," ")</f>
        <v>1.1938505333552563E-2</v>
      </c>
      <c r="D79" s="34">
        <f t="shared" ca="1" si="19"/>
        <v>1.2250683235045301E-2</v>
      </c>
      <c r="E79" s="34">
        <f t="shared" ca="1" si="19"/>
        <v>7.7997024577967089E-3</v>
      </c>
      <c r="F79" s="34">
        <f t="shared" ca="1" si="19"/>
        <v>3.6727484127145882E-3</v>
      </c>
      <c r="G79" s="53">
        <f t="shared" ca="1" si="19"/>
        <v>2.3047030211568176E-2</v>
      </c>
      <c r="H79" s="34">
        <f t="shared" ca="1" si="19"/>
        <v>-5.4397168448103272E-2</v>
      </c>
      <c r="I79" s="34">
        <f t="shared" ca="1" si="19"/>
        <v>-1.3115429115990729E-2</v>
      </c>
      <c r="J79" s="63">
        <f t="shared" ca="1" si="19"/>
        <v>1.6477906180135227E-2</v>
      </c>
      <c r="K79" s="34">
        <f t="shared" ca="1" si="19"/>
        <v>0.27567731332198919</v>
      </c>
      <c r="L79" s="34">
        <f t="shared" ca="1" si="19"/>
        <v>-7.9317280961728742E-2</v>
      </c>
      <c r="M79" s="63">
        <f t="shared" ca="1" si="19"/>
        <v>-4.9865291698292791E-2</v>
      </c>
      <c r="N79" s="34">
        <f t="shared" ca="1" si="19"/>
        <v>0.27308545096519343</v>
      </c>
      <c r="O79" s="54">
        <f t="shared" ca="1" si="19"/>
        <v>-9.912357993521026E-2</v>
      </c>
      <c r="P79" s="53">
        <f t="shared" ca="1" si="19"/>
        <v>1.4068243915683176E-2</v>
      </c>
      <c r="Q79" s="34">
        <f t="shared" ca="1" si="19"/>
        <v>1.7716551464551422E-2</v>
      </c>
      <c r="R79" s="34">
        <f t="shared" ref="R79:Y79" ca="1" si="20">IF(AND(R10&gt;=0, (R9)&gt;0),R10/R9-1," ")</f>
        <v>6.8962227788242902E-3</v>
      </c>
      <c r="S79" s="34" t="str">
        <f t="shared" ca="1" si="20"/>
        <v xml:space="preserve"> </v>
      </c>
      <c r="T79" s="34" t="str">
        <f t="shared" ca="1" si="20"/>
        <v xml:space="preserve"> </v>
      </c>
      <c r="U79" s="34">
        <f t="shared" ca="1" si="20"/>
        <v>7.6785657547225217E-2</v>
      </c>
      <c r="V79" s="34" t="str">
        <f t="shared" ca="1" si="12"/>
        <v xml:space="preserve"> </v>
      </c>
      <c r="W79" s="34" t="str">
        <f t="shared" ca="1" si="12"/>
        <v xml:space="preserve"> </v>
      </c>
      <c r="X79" s="34">
        <f t="shared" ca="1" si="20"/>
        <v>5.0028661275010045E-3</v>
      </c>
      <c r="Y79" s="54">
        <f t="shared" ca="1" si="20"/>
        <v>0.23394251507022523</v>
      </c>
    </row>
    <row r="80" spans="1:25" s="33" customFormat="1" x14ac:dyDescent="0.2">
      <c r="A80" s="20">
        <v>38625</v>
      </c>
      <c r="B80" s="62">
        <f t="shared" ca="1" si="10"/>
        <v>4.7405349572882116E-3</v>
      </c>
      <c r="C80" s="62">
        <f t="shared" ref="C80:Q80" ca="1" si="21">IF(AND(C11&gt;=0, (C10)&gt;0),C11/C10-1," ")</f>
        <v>8.9967688107992494E-3</v>
      </c>
      <c r="D80" s="34">
        <f t="shared" ca="1" si="21"/>
        <v>9.3690818874920812E-3</v>
      </c>
      <c r="E80" s="34">
        <f t="shared" ca="1" si="21"/>
        <v>-6.4232154962498011E-3</v>
      </c>
      <c r="F80" s="34">
        <f t="shared" ca="1" si="21"/>
        <v>-9.4548186364840081E-4</v>
      </c>
      <c r="G80" s="53">
        <f t="shared" ca="1" si="21"/>
        <v>1.9744048055071906E-2</v>
      </c>
      <c r="H80" s="34">
        <f t="shared" ca="1" si="21"/>
        <v>0.12454215615570852</v>
      </c>
      <c r="I80" s="34">
        <f t="shared" ca="1" si="21"/>
        <v>2.1443744222320316E-3</v>
      </c>
      <c r="J80" s="63">
        <f t="shared" ca="1" si="21"/>
        <v>3.1523024259247689E-2</v>
      </c>
      <c r="K80" s="34">
        <f t="shared" ca="1" si="21"/>
        <v>0.23185474645563131</v>
      </c>
      <c r="L80" s="34">
        <f t="shared" ca="1" si="21"/>
        <v>-7.1528398983409014E-2</v>
      </c>
      <c r="M80" s="63">
        <f t="shared" ca="1" si="21"/>
        <v>-4.4795713932759607E-2</v>
      </c>
      <c r="N80" s="34">
        <f t="shared" ca="1" si="21"/>
        <v>0.23072402707745021</v>
      </c>
      <c r="O80" s="54">
        <f t="shared" ca="1" si="21"/>
        <v>-0.10027341262317346</v>
      </c>
      <c r="P80" s="53">
        <f t="shared" ca="1" si="21"/>
        <v>3.1549522241130834E-2</v>
      </c>
      <c r="Q80" s="34">
        <f t="shared" ca="1" si="21"/>
        <v>1.8961134407782909E-2</v>
      </c>
      <c r="R80" s="34">
        <f t="shared" ref="R80:Y80" ca="1" si="22">IF(AND(R11&gt;=0, (R10)&gt;0),R11/R10-1," ")</f>
        <v>5.2014182019988198E-3</v>
      </c>
      <c r="S80" s="34" t="str">
        <f t="shared" ca="1" si="22"/>
        <v xml:space="preserve"> </v>
      </c>
      <c r="T80" s="34" t="str">
        <f t="shared" ca="1" si="22"/>
        <v xml:space="preserve"> </v>
      </c>
      <c r="U80" s="34">
        <f t="shared" ca="1" si="22"/>
        <v>1.7076676349913056E-2</v>
      </c>
      <c r="V80" s="34" t="str">
        <f t="shared" ca="1" si="12"/>
        <v xml:space="preserve"> </v>
      </c>
      <c r="W80" s="34" t="str">
        <f t="shared" ca="1" si="12"/>
        <v xml:space="preserve"> </v>
      </c>
      <c r="X80" s="34">
        <f t="shared" ca="1" si="22"/>
        <v>5.0950793719304333E-3</v>
      </c>
      <c r="Y80" s="54">
        <f t="shared" ca="1" si="22"/>
        <v>0.32563300924347893</v>
      </c>
    </row>
    <row r="81" spans="1:25" s="33" customFormat="1" ht="12" thickBot="1" x14ac:dyDescent="0.25">
      <c r="A81" s="26">
        <v>38717</v>
      </c>
      <c r="B81" s="64">
        <f t="shared" ca="1" si="10"/>
        <v>1.3702557369180246E-2</v>
      </c>
      <c r="C81" s="64">
        <f t="shared" ref="C81:Q81" ca="1" si="23">IF(AND(C12&gt;=0, (C11)&gt;0),C12/C11-1," ")</f>
        <v>1.2509013171665639E-2</v>
      </c>
      <c r="D81" s="55">
        <f t="shared" ca="1" si="23"/>
        <v>1.2504977586703658E-2</v>
      </c>
      <c r="E81" s="55">
        <f t="shared" ca="1" si="23"/>
        <v>1.6881710770659142E-2</v>
      </c>
      <c r="F81" s="55">
        <f t="shared" ca="1" si="23"/>
        <v>1.2617892071322911E-2</v>
      </c>
      <c r="G81" s="56">
        <f t="shared" ca="1" si="23"/>
        <v>2.0717910834673781E-2</v>
      </c>
      <c r="H81" s="55">
        <f t="shared" ca="1" si="23"/>
        <v>8.7182890892211651E-2</v>
      </c>
      <c r="I81" s="55">
        <f t="shared" ca="1" si="23"/>
        <v>-1.0715313996677134E-2</v>
      </c>
      <c r="J81" s="65">
        <f t="shared" ca="1" si="23"/>
        <v>1.9870566846032167E-2</v>
      </c>
      <c r="K81" s="55">
        <f t="shared" ca="1" si="23"/>
        <v>0.18539562682755695</v>
      </c>
      <c r="L81" s="55">
        <f t="shared" ca="1" si="23"/>
        <v>-8.2180088525241168E-2</v>
      </c>
      <c r="M81" s="65">
        <f t="shared" ca="1" si="23"/>
        <v>-5.0448256310651529E-2</v>
      </c>
      <c r="N81" s="55">
        <f t="shared" ca="1" si="23"/>
        <v>0.19856225372468939</v>
      </c>
      <c r="O81" s="57">
        <f t="shared" ca="1" si="23"/>
        <v>-0.11039130613329862</v>
      </c>
      <c r="P81" s="56">
        <f t="shared" ca="1" si="23"/>
        <v>-1.6987801588943308E-2</v>
      </c>
      <c r="Q81" s="55">
        <f t="shared" ca="1" si="23"/>
        <v>1.7338828934883921E-2</v>
      </c>
      <c r="R81" s="55">
        <f t="shared" ref="R81:Y81" ca="1" si="24">IF(AND(R12&gt;=0, (R11)&gt;0),R12/R11-1," ")</f>
        <v>9.3184935529739832E-3</v>
      </c>
      <c r="S81" s="55" t="str">
        <f t="shared" ca="1" si="24"/>
        <v xml:space="preserve"> </v>
      </c>
      <c r="T81" s="55" t="str">
        <f t="shared" ca="1" si="24"/>
        <v xml:space="preserve"> </v>
      </c>
      <c r="U81" s="55">
        <f t="shared" ca="1" si="24"/>
        <v>1.2129994387665155E-2</v>
      </c>
      <c r="V81" s="55" t="str">
        <f t="shared" ca="1" si="12"/>
        <v xml:space="preserve"> </v>
      </c>
      <c r="W81" s="55" t="str">
        <f t="shared" ca="1" si="12"/>
        <v xml:space="preserve"> </v>
      </c>
      <c r="X81" s="55">
        <f t="shared" ca="1" si="24"/>
        <v>3.2247198457560078E-3</v>
      </c>
      <c r="Y81" s="57">
        <f t="shared" ca="1" si="24"/>
        <v>0.17378634713637009</v>
      </c>
    </row>
    <row r="82" spans="1:25" s="33" customFormat="1" x14ac:dyDescent="0.2">
      <c r="A82" s="20">
        <v>38807</v>
      </c>
      <c r="B82" s="66">
        <f t="shared" ref="B82:Q82" ca="1" si="25">IF(AND(B13&gt;=0, (B12)&gt;0),B13/B12-1," ")</f>
        <v>1.0769271349577281E-2</v>
      </c>
      <c r="C82" s="66">
        <f t="shared" ca="1" si="25"/>
        <v>1.0127858001289347E-2</v>
      </c>
      <c r="D82" s="58">
        <f t="shared" ca="1" si="25"/>
        <v>1.036223657831048E-2</v>
      </c>
      <c r="E82" s="58">
        <f t="shared" ca="1" si="25"/>
        <v>1.2470408909463604E-2</v>
      </c>
      <c r="F82" s="58">
        <f t="shared" ca="1" si="25"/>
        <v>3.8050977910832895E-3</v>
      </c>
      <c r="G82" s="59">
        <f t="shared" ca="1" si="25"/>
        <v>2.2688410312005525E-2</v>
      </c>
      <c r="H82" s="58">
        <f t="shared" ca="1" si="25"/>
        <v>1.9639052628060094E-2</v>
      </c>
      <c r="I82" s="58">
        <f t="shared" ca="1" si="25"/>
        <v>-1.8886916619075933E-2</v>
      </c>
      <c r="J82" s="67">
        <f t="shared" ca="1" si="25"/>
        <v>-7.4449977342577744E-3</v>
      </c>
      <c r="K82" s="58">
        <f t="shared" ca="1" si="25"/>
        <v>0.1564758145110885</v>
      </c>
      <c r="L82" s="58">
        <f t="shared" ca="1" si="25"/>
        <v>-9.0422093589679564E-2</v>
      </c>
      <c r="M82" s="67">
        <f t="shared" ca="1" si="25"/>
        <v>-6.2794349493015322E-2</v>
      </c>
      <c r="N82" s="58">
        <f t="shared" ca="1" si="25"/>
        <v>0.15309769691069053</v>
      </c>
      <c r="O82" s="60">
        <f t="shared" ca="1" si="25"/>
        <v>-0.11995152352993044</v>
      </c>
      <c r="P82" s="59">
        <f t="shared" ca="1" si="25"/>
        <v>-0.41695431072472855</v>
      </c>
      <c r="Q82" s="58">
        <f t="shared" ca="1" si="25"/>
        <v>1.9449254091408408E-2</v>
      </c>
      <c r="R82" s="58">
        <f t="shared" ref="R82:Y82" ca="1" si="26">IF(AND(R13&gt;=0, (R12)&gt;0),R13/R12-1," ")</f>
        <v>8.632584158138501E-3</v>
      </c>
      <c r="S82" s="58" t="str">
        <f t="shared" ca="1" si="26"/>
        <v xml:space="preserve"> </v>
      </c>
      <c r="T82" s="58" t="str">
        <f t="shared" ca="1" si="26"/>
        <v xml:space="preserve"> </v>
      </c>
      <c r="U82" s="58">
        <f t="shared" ca="1" si="26"/>
        <v>5.3757541633896455E-3</v>
      </c>
      <c r="V82" s="58" t="str">
        <f t="shared" ca="1" si="12"/>
        <v xml:space="preserve"> </v>
      </c>
      <c r="W82" s="58" t="str">
        <f t="shared" ca="1" si="12"/>
        <v xml:space="preserve"> </v>
      </c>
      <c r="X82" s="58">
        <f t="shared" ca="1" si="26"/>
        <v>-0.43403069694689245</v>
      </c>
      <c r="Y82" s="60">
        <f t="shared" ca="1" si="26"/>
        <v>0.14474852325733178</v>
      </c>
    </row>
    <row r="83" spans="1:25" s="33" customFormat="1" x14ac:dyDescent="0.2">
      <c r="A83" s="20">
        <v>38898</v>
      </c>
      <c r="B83" s="62">
        <f t="shared" ref="B83:Y83" ca="1" si="27">IF(AND(B14&gt;=0, (B13)&gt;0),B14/B13-1," ")</f>
        <v>1.9509414564686134E-2</v>
      </c>
      <c r="C83" s="62">
        <f t="shared" ca="1" si="27"/>
        <v>2.2601130103486522E-2</v>
      </c>
      <c r="D83" s="34">
        <f t="shared" ca="1" si="27"/>
        <v>2.299142375820562E-2</v>
      </c>
      <c r="E83" s="34">
        <f t="shared" ca="1" si="27"/>
        <v>1.1328629583878591E-2</v>
      </c>
      <c r="F83" s="34">
        <f t="shared" ca="1" si="27"/>
        <v>1.2003518525562473E-2</v>
      </c>
      <c r="G83" s="53">
        <f t="shared" ca="1" si="27"/>
        <v>3.34101381822689E-2</v>
      </c>
      <c r="H83" s="34">
        <f t="shared" ca="1" si="27"/>
        <v>0.12839798654195733</v>
      </c>
      <c r="I83" s="34">
        <f t="shared" ca="1" si="27"/>
        <v>-5.9540360771481726E-3</v>
      </c>
      <c r="J83" s="63">
        <f t="shared" ca="1" si="27"/>
        <v>2.595947449700331E-2</v>
      </c>
      <c r="K83" s="34">
        <f t="shared" ca="1" si="27"/>
        <v>0.13196542977101844</v>
      </c>
      <c r="L83" s="34">
        <f t="shared" ca="1" si="27"/>
        <v>-8.7572872139201063E-2</v>
      </c>
      <c r="M83" s="63">
        <f t="shared" ca="1" si="27"/>
        <v>-6.3572452757632902E-2</v>
      </c>
      <c r="N83" s="34">
        <f t="shared" ca="1" si="27"/>
        <v>0.126155218618762</v>
      </c>
      <c r="O83" s="54">
        <f t="shared" ca="1" si="27"/>
        <v>-0.12502378257106772</v>
      </c>
      <c r="P83" s="53">
        <f t="shared" ca="1" si="27"/>
        <v>-2.9616739334453079E-2</v>
      </c>
      <c r="Q83" s="34">
        <f t="shared" ca="1" si="27"/>
        <v>1.7355696512102226E-2</v>
      </c>
      <c r="R83" s="34">
        <f t="shared" ca="1" si="27"/>
        <v>6.5470612416818064E-3</v>
      </c>
      <c r="S83" s="34">
        <f t="shared" ca="1" si="27"/>
        <v>5.27093838276671E-2</v>
      </c>
      <c r="T83" s="34" t="str">
        <f t="shared" ca="1" si="27"/>
        <v xml:space="preserve"> </v>
      </c>
      <c r="U83" s="34">
        <f t="shared" ca="1" si="27"/>
        <v>1.0978031051872783E-2</v>
      </c>
      <c r="V83" s="34">
        <f t="shared" ca="1" si="12"/>
        <v>0.10366279039929704</v>
      </c>
      <c r="W83" s="34" t="str">
        <f t="shared" ca="1" si="12"/>
        <v xml:space="preserve"> </v>
      </c>
      <c r="X83" s="34">
        <f t="shared" ca="1" si="27"/>
        <v>-7.3319936545907294E-2</v>
      </c>
      <c r="Y83" s="54">
        <f t="shared" ca="1" si="27"/>
        <v>0.11519573173575059</v>
      </c>
    </row>
    <row r="84" spans="1:25" s="33" customFormat="1" x14ac:dyDescent="0.2">
      <c r="A84" s="20">
        <v>38990</v>
      </c>
      <c r="B84" s="62">
        <f t="shared" ref="B84:Q84" ca="1" si="28">IF(AND(B15&gt;=0, (B14)&gt;0),B15/B14-1," ")</f>
        <v>8.576550573408781E-3</v>
      </c>
      <c r="C84" s="62">
        <f t="shared" ca="1" si="28"/>
        <v>8.5344657237038657E-3</v>
      </c>
      <c r="D84" s="34">
        <f t="shared" ca="1" si="28"/>
        <v>8.3719659128862478E-3</v>
      </c>
      <c r="E84" s="34">
        <f t="shared" ca="1" si="28"/>
        <v>8.6891497452770139E-3</v>
      </c>
      <c r="F84" s="34">
        <f t="shared" ca="1" si="28"/>
        <v>1.2994717112750465E-2</v>
      </c>
      <c r="G84" s="53">
        <f t="shared" ca="1" si="28"/>
        <v>2.4449637025196758E-2</v>
      </c>
      <c r="H84" s="34">
        <f t="shared" ca="1" si="28"/>
        <v>-1.2524016469896204E-2</v>
      </c>
      <c r="I84" s="34">
        <f t="shared" ca="1" si="28"/>
        <v>-1.5666442781998913E-2</v>
      </c>
      <c r="J84" s="63">
        <f t="shared" ca="1" si="28"/>
        <v>-4.2153477992024069E-3</v>
      </c>
      <c r="K84" s="34">
        <f t="shared" ca="1" si="28"/>
        <v>0.11353240718742397</v>
      </c>
      <c r="L84" s="34">
        <f t="shared" ca="1" si="28"/>
        <v>-7.6678863447599555E-2</v>
      </c>
      <c r="M84" s="63">
        <f t="shared" ca="1" si="28"/>
        <v>-5.7463295891694521E-2</v>
      </c>
      <c r="N84" s="34">
        <f t="shared" ca="1" si="28"/>
        <v>0.10561634279273924</v>
      </c>
      <c r="O84" s="54">
        <f t="shared" ca="1" si="28"/>
        <v>-0.12627291869184409</v>
      </c>
      <c r="P84" s="53">
        <f t="shared" ca="1" si="28"/>
        <v>-4.2619653519069711E-2</v>
      </c>
      <c r="Q84" s="34">
        <f t="shared" ca="1" si="28"/>
        <v>9.4799348312128995E-3</v>
      </c>
      <c r="R84" s="34">
        <f t="shared" ref="R84:Y84" ca="1" si="29">IF(AND(R15&gt;=0, (R14)&gt;0),R15/R14-1," ")</f>
        <v>5.8063178749725441E-3</v>
      </c>
      <c r="S84" s="34">
        <f t="shared" ca="1" si="29"/>
        <v>2.3079679473454018E-2</v>
      </c>
      <c r="T84" s="34" t="str">
        <f t="shared" ca="1" si="29"/>
        <v xml:space="preserve"> </v>
      </c>
      <c r="U84" s="34">
        <f t="shared" ca="1" si="29"/>
        <v>-2.8796333763759785E-3</v>
      </c>
      <c r="V84" s="34">
        <f t="shared" ca="1" si="12"/>
        <v>8.6357010800074185E-2</v>
      </c>
      <c r="W84" s="34" t="str">
        <f t="shared" ca="1" si="12"/>
        <v xml:space="preserve"> </v>
      </c>
      <c r="X84" s="34">
        <f t="shared" ca="1" si="29"/>
        <v>-6.8251446803412996E-2</v>
      </c>
      <c r="Y84" s="54">
        <f t="shared" ca="1" si="29"/>
        <v>0.1164264526831198</v>
      </c>
    </row>
    <row r="85" spans="1:25" s="33" customFormat="1" ht="12" thickBot="1" x14ac:dyDescent="0.25">
      <c r="A85" s="26">
        <v>39082</v>
      </c>
      <c r="B85" s="64">
        <f t="shared" ref="B85:Y85" ca="1" si="30">IF(AND(B16&gt;=0, (B15)&gt;0),B16/B15-1," ")</f>
        <v>2.1124760757565975E-2</v>
      </c>
      <c r="C85" s="64">
        <f t="shared" ca="1" si="30"/>
        <v>2.0810942812916844E-2</v>
      </c>
      <c r="D85" s="55">
        <f t="shared" ca="1" si="30"/>
        <v>2.098997328735086E-2</v>
      </c>
      <c r="E85" s="55">
        <f t="shared" ca="1" si="30"/>
        <v>2.1964260533809288E-2</v>
      </c>
      <c r="F85" s="55">
        <f t="shared" ca="1" si="30"/>
        <v>1.591938689286776E-2</v>
      </c>
      <c r="G85" s="56">
        <f t="shared" ca="1" si="30"/>
        <v>3.1768222968213911E-2</v>
      </c>
      <c r="H85" s="55">
        <f t="shared" ca="1" si="30"/>
        <v>5.4429319490602923E-2</v>
      </c>
      <c r="I85" s="55">
        <f t="shared" ca="1" si="30"/>
        <v>-6.9354944994516332E-3</v>
      </c>
      <c r="J85" s="65">
        <f t="shared" ca="1" si="30"/>
        <v>1.5960219344422599E-2</v>
      </c>
      <c r="K85" s="55">
        <f t="shared" ca="1" si="30"/>
        <v>0.10705445658457369</v>
      </c>
      <c r="L85" s="55">
        <f t="shared" ca="1" si="30"/>
        <v>-0.1014597646257116</v>
      </c>
      <c r="M85" s="65">
        <f t="shared" ca="1" si="30"/>
        <v>-6.8332218265153566E-2</v>
      </c>
      <c r="N85" s="55">
        <f t="shared" ca="1" si="30"/>
        <v>0.12270067901036485</v>
      </c>
      <c r="O85" s="57">
        <f t="shared" ca="1" si="30"/>
        <v>-0.19452268676879536</v>
      </c>
      <c r="P85" s="56">
        <f t="shared" ca="1" si="30"/>
        <v>1.8560965817308261E-2</v>
      </c>
      <c r="Q85" s="55">
        <f t="shared" ca="1" si="30"/>
        <v>1.3946570237217015E-2</v>
      </c>
      <c r="R85" s="55">
        <f t="shared" ca="1" si="30"/>
        <v>5.6614517306683432E-3</v>
      </c>
      <c r="S85" s="55">
        <f t="shared" ca="1" si="30"/>
        <v>4.927886327669051E-2</v>
      </c>
      <c r="T85" s="55" t="str">
        <f t="shared" ca="1" si="30"/>
        <v xml:space="preserve"> </v>
      </c>
      <c r="U85" s="55">
        <f t="shared" ca="1" si="30"/>
        <v>8.1593627741134434E-3</v>
      </c>
      <c r="V85" s="55">
        <f t="shared" ca="1" si="12"/>
        <v>8.6728911994096602E-2</v>
      </c>
      <c r="W85" s="55" t="str">
        <f t="shared" ca="1" si="12"/>
        <v xml:space="preserve"> </v>
      </c>
      <c r="X85" s="55">
        <f t="shared" ca="1" si="30"/>
        <v>-8.1145074396250516E-2</v>
      </c>
      <c r="Y85" s="57">
        <f t="shared" ca="1" si="30"/>
        <v>0.10726506857829499</v>
      </c>
    </row>
    <row r="86" spans="1:25" s="33" customFormat="1" x14ac:dyDescent="0.2">
      <c r="A86" s="20">
        <v>39172</v>
      </c>
      <c r="B86" s="62">
        <f t="shared" ref="B86:Y86" ca="1" si="31">IF(AND(B17&gt;=0, (B16)&gt;0),B17/B16-1," ")</f>
        <v>1.449584319554087E-2</v>
      </c>
      <c r="C86" s="62">
        <f t="shared" ca="1" si="31"/>
        <v>1.4517468452409643E-2</v>
      </c>
      <c r="D86" s="34">
        <f t="shared" ca="1" si="31"/>
        <v>1.4426968525435013E-2</v>
      </c>
      <c r="E86" s="34">
        <f t="shared" ca="1" si="31"/>
        <v>1.4438058384883323E-2</v>
      </c>
      <c r="F86" s="34">
        <f t="shared" ca="1" si="31"/>
        <v>1.7002492054682738E-2</v>
      </c>
      <c r="G86" s="53">
        <f t="shared" ca="1" si="31"/>
        <v>3.3816360363567499E-2</v>
      </c>
      <c r="H86" s="34">
        <f t="shared" ca="1" si="31"/>
        <v>9.563391335239313E-3</v>
      </c>
      <c r="I86" s="34">
        <f t="shared" ca="1" si="31"/>
        <v>-3.7493020326603621E-2</v>
      </c>
      <c r="J86" s="63">
        <f t="shared" ca="1" si="31"/>
        <v>-9.2163517952260632E-3</v>
      </c>
      <c r="K86" s="34">
        <f t="shared" ca="1" si="31"/>
        <v>9.6916012235366278E-2</v>
      </c>
      <c r="L86" s="34">
        <f t="shared" ca="1" si="31"/>
        <v>-0.10243325218550881</v>
      </c>
      <c r="M86" s="63">
        <f t="shared" ca="1" si="31"/>
        <v>-8.9358816443675937E-2</v>
      </c>
      <c r="N86" s="34">
        <f t="shared" ca="1" si="31"/>
        <v>7.6509554502355526E-2</v>
      </c>
      <c r="O86" s="54">
        <f t="shared" ca="1" si="31"/>
        <v>-0.14250824244910421</v>
      </c>
      <c r="P86" s="53">
        <f t="shared" ca="1" si="31"/>
        <v>-1.7663218435884365E-2</v>
      </c>
      <c r="Q86" s="34">
        <f t="shared" ca="1" si="31"/>
        <v>1.0536369992166561E-2</v>
      </c>
      <c r="R86" s="34">
        <f t="shared" ca="1" si="31"/>
        <v>2.764864055549765E-3</v>
      </c>
      <c r="S86" s="34">
        <f t="shared" ca="1" si="31"/>
        <v>3.8724243613424081E-2</v>
      </c>
      <c r="T86" s="34" t="str">
        <f t="shared" ca="1" si="31"/>
        <v xml:space="preserve"> </v>
      </c>
      <c r="U86" s="34">
        <f t="shared" ca="1" si="31"/>
        <v>-6.0871360446201894E-4</v>
      </c>
      <c r="V86" s="34">
        <f t="shared" ca="1" si="12"/>
        <v>6.5736853617794244E-2</v>
      </c>
      <c r="W86" s="34" t="str">
        <f t="shared" ca="1" si="12"/>
        <v xml:space="preserve"> </v>
      </c>
      <c r="X86" s="34">
        <f t="shared" ca="1" si="31"/>
        <v>-5.1413846982189093E-2</v>
      </c>
      <c r="Y86" s="54">
        <f t="shared" ca="1" si="31"/>
        <v>8.9260196406742764E-2</v>
      </c>
    </row>
    <row r="87" spans="1:25" s="33" customFormat="1" x14ac:dyDescent="0.2">
      <c r="A87" s="20">
        <v>39263</v>
      </c>
      <c r="B87" s="62">
        <f t="shared" ref="B87:Y87" ca="1" si="32">IF(AND(B18&gt;=0, (B17)&gt;0),B18/B17-1," ")</f>
        <v>9.6833283113739732E-3</v>
      </c>
      <c r="C87" s="62">
        <f t="shared" ca="1" si="32"/>
        <v>8.9587621001909756E-3</v>
      </c>
      <c r="D87" s="34">
        <f t="shared" ca="1" si="32"/>
        <v>8.6627349032972756E-3</v>
      </c>
      <c r="E87" s="34">
        <f t="shared" ca="1" si="32"/>
        <v>1.1619591962215514E-2</v>
      </c>
      <c r="F87" s="34">
        <f t="shared" ca="1" si="32"/>
        <v>1.7066742147187508E-2</v>
      </c>
      <c r="G87" s="53">
        <f t="shared" ca="1" si="32"/>
        <v>2.2523962766831218E-2</v>
      </c>
      <c r="H87" s="34">
        <f t="shared" ca="1" si="32"/>
        <v>4.6096867483198523E-2</v>
      </c>
      <c r="I87" s="34">
        <f t="shared" ca="1" si="32"/>
        <v>-3.0279548909674103E-2</v>
      </c>
      <c r="J87" s="63">
        <f t="shared" ca="1" si="32"/>
        <v>-9.4055848564013056E-3</v>
      </c>
      <c r="K87" s="34">
        <f t="shared" ca="1" si="32"/>
        <v>8.5657946716407363E-2</v>
      </c>
      <c r="L87" s="34">
        <f t="shared" ca="1" si="32"/>
        <v>-0.10030880789918373</v>
      </c>
      <c r="M87" s="63">
        <f t="shared" ca="1" si="32"/>
        <v>-0.10398728524890177</v>
      </c>
      <c r="N87" s="34">
        <f t="shared" ca="1" si="32"/>
        <v>6.401083856892309E-2</v>
      </c>
      <c r="O87" s="54">
        <f t="shared" ca="1" si="32"/>
        <v>-0.14702295671802135</v>
      </c>
      <c r="P87" s="53">
        <f t="shared" ca="1" si="32"/>
        <v>-3.3981937649637528E-3</v>
      </c>
      <c r="Q87" s="34">
        <f t="shared" ca="1" si="32"/>
        <v>4.0694936195819764E-3</v>
      </c>
      <c r="R87" s="34">
        <f t="shared" ca="1" si="32"/>
        <v>8.3709439222290349E-4</v>
      </c>
      <c r="S87" s="34">
        <f t="shared" ca="1" si="32"/>
        <v>1.7221824520788465E-2</v>
      </c>
      <c r="T87" s="34" t="str">
        <f t="shared" ca="1" si="32"/>
        <v xml:space="preserve"> </v>
      </c>
      <c r="U87" s="34">
        <f t="shared" ca="1" si="32"/>
        <v>2.9659486648137001E-3</v>
      </c>
      <c r="V87" s="34">
        <f t="shared" ca="1" si="12"/>
        <v>5.1746050216040063E-2</v>
      </c>
      <c r="W87" s="34" t="str">
        <f t="shared" ca="1" si="12"/>
        <v xml:space="preserve"> </v>
      </c>
      <c r="X87" s="34">
        <f t="shared" ca="1" si="32"/>
        <v>-2.2753449177197127E-2</v>
      </c>
      <c r="Y87" s="54">
        <f t="shared" ca="1" si="32"/>
        <v>8.3931791232528585E-2</v>
      </c>
    </row>
    <row r="88" spans="1:25" s="33" customFormat="1" x14ac:dyDescent="0.2">
      <c r="A88" s="20">
        <v>39355</v>
      </c>
      <c r="B88" s="62">
        <f t="shared" ref="B88:Y88" ca="1" si="33">IF(AND(B19&gt;=0, (B18)&gt;0),B19/B18-1," ")</f>
        <v>1.0240606080375025E-2</v>
      </c>
      <c r="C88" s="62">
        <f t="shared" ca="1" si="33"/>
        <v>9.8358845833041997E-3</v>
      </c>
      <c r="D88" s="34">
        <f t="shared" ca="1" si="33"/>
        <v>9.6367063328446356E-3</v>
      </c>
      <c r="E88" s="34">
        <f t="shared" ca="1" si="33"/>
        <v>1.131930159367478E-2</v>
      </c>
      <c r="F88" s="34">
        <f t="shared" ca="1" si="33"/>
        <v>1.5246161503260636E-2</v>
      </c>
      <c r="G88" s="53">
        <f t="shared" ca="1" si="33"/>
        <v>2.2242216909030832E-2</v>
      </c>
      <c r="H88" s="34">
        <f t="shared" ca="1" si="33"/>
        <v>-7.2990637867664798E-4</v>
      </c>
      <c r="I88" s="34">
        <f t="shared" ca="1" si="33"/>
        <v>-1.8223743758799316E-2</v>
      </c>
      <c r="J88" s="63">
        <f t="shared" ca="1" si="33"/>
        <v>5.5775964542115197E-4</v>
      </c>
      <c r="K88" s="34">
        <f t="shared" ca="1" si="33"/>
        <v>7.8647361410466354E-2</v>
      </c>
      <c r="L88" s="34">
        <f t="shared" ca="1" si="33"/>
        <v>-0.12170876727960356</v>
      </c>
      <c r="M88" s="63">
        <f t="shared" ca="1" si="33"/>
        <v>-0.12262671932146696</v>
      </c>
      <c r="N88" s="34">
        <f t="shared" ca="1" si="33"/>
        <v>4.3118276221461915E-2</v>
      </c>
      <c r="O88" s="54">
        <f t="shared" ca="1" si="33"/>
        <v>-0.13163678952155555</v>
      </c>
      <c r="P88" s="53">
        <f t="shared" ca="1" si="33"/>
        <v>-1.4521418644265482E-2</v>
      </c>
      <c r="Q88" s="34">
        <f t="shared" ca="1" si="33"/>
        <v>6.640983775613174E-3</v>
      </c>
      <c r="R88" s="34">
        <f t="shared" ca="1" si="33"/>
        <v>2.9276337254444673E-3</v>
      </c>
      <c r="S88" s="34">
        <f t="shared" ca="1" si="33"/>
        <v>1.9596252933824942E-2</v>
      </c>
      <c r="T88" s="34" t="str">
        <f t="shared" ca="1" si="33"/>
        <v xml:space="preserve"> </v>
      </c>
      <c r="U88" s="34">
        <f t="shared" ca="1" si="33"/>
        <v>-3.5795013633854733E-3</v>
      </c>
      <c r="V88" s="34">
        <f t="shared" ca="1" si="12"/>
        <v>4.3855084793534616E-2</v>
      </c>
      <c r="W88" s="34" t="str">
        <f t="shared" ca="1" si="12"/>
        <v xml:space="preserve"> </v>
      </c>
      <c r="X88" s="34">
        <f t="shared" ca="1" si="33"/>
        <v>-3.6222499222242521E-2</v>
      </c>
      <c r="Y88" s="54">
        <f t="shared" ca="1" si="33"/>
        <v>7.6635918787795632E-2</v>
      </c>
    </row>
    <row r="89" spans="1:25" s="33" customFormat="1" ht="12" thickBot="1" x14ac:dyDescent="0.25">
      <c r="A89" s="26">
        <v>39447</v>
      </c>
      <c r="B89" s="64">
        <f t="shared" ref="B89:Y89" ca="1" si="34">IF(AND(B20&gt;=0, (B19)&gt;0),B20/B19-1," ")</f>
        <v>9.55899728699805E-3</v>
      </c>
      <c r="C89" s="64">
        <f t="shared" ca="1" si="34"/>
        <v>9.6067739784964079E-3</v>
      </c>
      <c r="D89" s="55">
        <f t="shared" ca="1" si="34"/>
        <v>9.5275244001808979E-3</v>
      </c>
      <c r="E89" s="55">
        <f t="shared" ca="1" si="34"/>
        <v>9.4318458787241433E-3</v>
      </c>
      <c r="F89" s="55">
        <f t="shared" ca="1" si="34"/>
        <v>1.1747535630777461E-2</v>
      </c>
      <c r="G89" s="56">
        <f t="shared" ca="1" si="34"/>
        <v>2.0680527908221613E-2</v>
      </c>
      <c r="H89" s="55">
        <f t="shared" ca="1" si="34"/>
        <v>5.9887047820435635E-2</v>
      </c>
      <c r="I89" s="55">
        <f t="shared" ca="1" si="34"/>
        <v>-2.2254163878156374E-2</v>
      </c>
      <c r="J89" s="65">
        <f t="shared" ca="1" si="34"/>
        <v>-1.3752541542550123E-2</v>
      </c>
      <c r="K89" s="55">
        <f t="shared" ca="1" si="34"/>
        <v>5.8636209783577087E-2</v>
      </c>
      <c r="L89" s="55">
        <f t="shared" ca="1" si="34"/>
        <v>-0.12993169237403956</v>
      </c>
      <c r="M89" s="65">
        <f t="shared" ca="1" si="34"/>
        <v>-0.11544356067024908</v>
      </c>
      <c r="N89" s="55">
        <f t="shared" ca="1" si="34"/>
        <v>3.2960089766529421E-2</v>
      </c>
      <c r="O89" s="57">
        <f t="shared" ca="1" si="34"/>
        <v>-0.13697603452590945</v>
      </c>
      <c r="P89" s="56">
        <f t="shared" ca="1" si="34"/>
        <v>-8.1449856148207989E-3</v>
      </c>
      <c r="Q89" s="55">
        <f t="shared" ca="1" si="34"/>
        <v>7.0738206387404023E-3</v>
      </c>
      <c r="R89" s="55">
        <f t="shared" ca="1" si="34"/>
        <v>-1.0037593926337518E-4</v>
      </c>
      <c r="S89" s="55">
        <f t="shared" ca="1" si="34"/>
        <v>3.053681974842215E-2</v>
      </c>
      <c r="T89" s="55" t="str">
        <f t="shared" ca="1" si="34"/>
        <v xml:space="preserve"> </v>
      </c>
      <c r="U89" s="55">
        <f t="shared" ca="1" si="34"/>
        <v>8.4524395441119005E-3</v>
      </c>
      <c r="V89" s="55">
        <f t="shared" ca="1" si="12"/>
        <v>4.228107657334701E-2</v>
      </c>
      <c r="W89" s="55" t="str">
        <f t="shared" ca="1" si="12"/>
        <v xml:space="preserve"> </v>
      </c>
      <c r="X89" s="55">
        <f t="shared" ca="1" si="34"/>
        <v>-4.8489965062579299E-2</v>
      </c>
      <c r="Y89" s="57">
        <f t="shared" ca="1" si="34"/>
        <v>6.3569931864365659E-2</v>
      </c>
    </row>
    <row r="90" spans="1:25" s="33" customFormat="1" x14ac:dyDescent="0.2">
      <c r="A90" s="14">
        <v>39538</v>
      </c>
      <c r="B90" s="66">
        <f t="shared" ref="B90:Y90" ca="1" si="35">IF(AND(B21&gt;=0, (B20)&gt;0),B21/B20-1," ")</f>
        <v>1.086868639688876E-2</v>
      </c>
      <c r="C90" s="66">
        <f t="shared" ca="1" si="35"/>
        <v>1.0384228779228621E-2</v>
      </c>
      <c r="D90" s="58">
        <f t="shared" ca="1" si="35"/>
        <v>9.886363426865552E-3</v>
      </c>
      <c r="E90" s="58">
        <f t="shared" ca="1" si="35"/>
        <v>1.2158230339698539E-2</v>
      </c>
      <c r="F90" s="58">
        <f t="shared" ca="1" si="35"/>
        <v>2.3803510467296896E-2</v>
      </c>
      <c r="G90" s="59">
        <f t="shared" ca="1" si="35"/>
        <v>1.5363803725573888E-2</v>
      </c>
      <c r="H90" s="58">
        <f t="shared" ca="1" si="35"/>
        <v>3.564439433087796E-2</v>
      </c>
      <c r="I90" s="58">
        <f t="shared" ca="1" si="35"/>
        <v>-1.2302811117090862E-2</v>
      </c>
      <c r="J90" s="67">
        <f t="shared" ca="1" si="35"/>
        <v>1.1437844118846741E-3</v>
      </c>
      <c r="K90" s="58">
        <f t="shared" ca="1" si="35"/>
        <v>6.550856084895984E-2</v>
      </c>
      <c r="L90" s="58">
        <f t="shared" ca="1" si="35"/>
        <v>-0.10014556032495459</v>
      </c>
      <c r="M90" s="67">
        <f t="shared" ca="1" si="35"/>
        <v>-0.10736698748852824</v>
      </c>
      <c r="N90" s="58">
        <f t="shared" ca="1" si="35"/>
        <v>4.291499644558594E-2</v>
      </c>
      <c r="O90" s="60">
        <f t="shared" ca="1" si="35"/>
        <v>-0.15321684948321479</v>
      </c>
      <c r="P90" s="59">
        <f t="shared" ca="1" si="35"/>
        <v>9.5421432133080408E-4</v>
      </c>
      <c r="Q90" s="58">
        <f t="shared" ca="1" si="35"/>
        <v>3.8933121534787674E-3</v>
      </c>
      <c r="R90" s="58">
        <f t="shared" ca="1" si="35"/>
        <v>-3.9895950187655016E-3</v>
      </c>
      <c r="S90" s="58">
        <f t="shared" ca="1" si="35"/>
        <v>2.1827590542090602E-2</v>
      </c>
      <c r="T90" s="58" t="str">
        <f t="shared" ca="1" si="35"/>
        <v xml:space="preserve"> </v>
      </c>
      <c r="U90" s="58">
        <f t="shared" ca="1" si="35"/>
        <v>-1.567297722889216E-3</v>
      </c>
      <c r="V90" s="58">
        <f t="shared" ca="1" si="12"/>
        <v>5.0162611997843998E-2</v>
      </c>
      <c r="W90" s="58" t="str">
        <f t="shared" ca="1" si="12"/>
        <v xml:space="preserve"> </v>
      </c>
      <c r="X90" s="58">
        <f t="shared" ca="1" si="35"/>
        <v>-2.3102424277481104E-2</v>
      </c>
      <c r="Y90" s="60">
        <f t="shared" ca="1" si="35"/>
        <v>7.4386162685736945E-2</v>
      </c>
    </row>
    <row r="91" spans="1:25" s="33" customFormat="1" x14ac:dyDescent="0.2">
      <c r="A91" s="20">
        <v>39629</v>
      </c>
      <c r="B91" s="62">
        <f t="shared" ref="B91:Y91" ca="1" si="36">IF(AND(B22&gt;=0, (B21)&gt;0),B22/B21-1," ")</f>
        <v>8.465337129997863E-3</v>
      </c>
      <c r="C91" s="62">
        <f t="shared" ca="1" si="36"/>
        <v>6.8312092349496201E-3</v>
      </c>
      <c r="D91" s="34">
        <f t="shared" ca="1" si="36"/>
        <v>6.4404183211064225E-3</v>
      </c>
      <c r="E91" s="34">
        <f t="shared" ca="1" si="36"/>
        <v>1.2807484389080859E-2</v>
      </c>
      <c r="F91" s="34">
        <f t="shared" ca="1" si="36"/>
        <v>1.7221261130605736E-2</v>
      </c>
      <c r="G91" s="53">
        <f t="shared" ca="1" si="36"/>
        <v>1.686776755101671E-2</v>
      </c>
      <c r="H91" s="34">
        <f t="shared" ca="1" si="36"/>
        <v>-5.9123897647623491E-2</v>
      </c>
      <c r="I91" s="34">
        <f t="shared" ca="1" si="36"/>
        <v>-2.598586981793205E-2</v>
      </c>
      <c r="J91" s="63">
        <f t="shared" ca="1" si="36"/>
        <v>-1.4742762759416106E-2</v>
      </c>
      <c r="K91" s="34">
        <f t="shared" ca="1" si="36"/>
        <v>5.9585527549986583E-2</v>
      </c>
      <c r="L91" s="34">
        <f t="shared" ca="1" si="36"/>
        <v>-0.13161245506502706</v>
      </c>
      <c r="M91" s="63">
        <f t="shared" ca="1" si="36"/>
        <v>-0.1309309055657446</v>
      </c>
      <c r="N91" s="34">
        <f t="shared" ca="1" si="36"/>
        <v>3.9221843194048756E-2</v>
      </c>
      <c r="O91" s="54">
        <f t="shared" ca="1" si="36"/>
        <v>-0.16057963865305203</v>
      </c>
      <c r="P91" s="53">
        <f t="shared" ca="1" si="36"/>
        <v>-7.3579484693764297E-4</v>
      </c>
      <c r="Q91" s="34">
        <f t="shared" ca="1" si="36"/>
        <v>6.4803004597173697E-3</v>
      </c>
      <c r="R91" s="34">
        <f t="shared" ca="1" si="36"/>
        <v>-7.5441175489981971E-3</v>
      </c>
      <c r="S91" s="34">
        <f t="shared" ca="1" si="36"/>
        <v>1.7234176413411184E-2</v>
      </c>
      <c r="T91" s="34" t="str">
        <f t="shared" ca="1" si="36"/>
        <v xml:space="preserve"> </v>
      </c>
      <c r="U91" s="34">
        <f t="shared" ca="1" si="36"/>
        <v>-1.0179058461684654E-2</v>
      </c>
      <c r="V91" s="34">
        <f t="shared" ca="1" si="12"/>
        <v>4.1796113101624233E-2</v>
      </c>
      <c r="W91" s="34" t="str">
        <f t="shared" ca="1" si="12"/>
        <v xml:space="preserve"> </v>
      </c>
      <c r="X91" s="34">
        <f t="shared" ca="1" si="36"/>
        <v>-1.9774074944374886E-2</v>
      </c>
      <c r="Y91" s="54">
        <f t="shared" ca="1" si="36"/>
        <v>6.2399823132978982E-2</v>
      </c>
    </row>
    <row r="92" spans="1:25" s="33" customFormat="1" x14ac:dyDescent="0.2">
      <c r="A92" s="20">
        <v>39721</v>
      </c>
      <c r="B92" s="62">
        <f t="shared" ref="B92:Y92" ca="1" si="37">IF(AND(B23&gt;=0, (B22)&gt;0),B23/B22-1," ")</f>
        <v>6.8728671809596964E-3</v>
      </c>
      <c r="C92" s="62">
        <f t="shared" ca="1" si="37"/>
        <v>3.9455127818541769E-3</v>
      </c>
      <c r="D92" s="34">
        <f t="shared" ca="1" si="37"/>
        <v>3.4348521654481434E-3</v>
      </c>
      <c r="E92" s="34">
        <f t="shared" ca="1" si="37"/>
        <v>1.4605432099926041E-2</v>
      </c>
      <c r="F92" s="34">
        <f t="shared" ca="1" si="37"/>
        <v>1.7378675178457703E-2</v>
      </c>
      <c r="G92" s="53">
        <f t="shared" ca="1" si="37"/>
        <v>1.4870132382035273E-2</v>
      </c>
      <c r="H92" s="34">
        <f t="shared" ca="1" si="37"/>
        <v>0.15521146808328501</v>
      </c>
      <c r="I92" s="34">
        <f t="shared" ca="1" si="37"/>
        <v>-3.1479518628849013E-2</v>
      </c>
      <c r="J92" s="63">
        <f t="shared" ca="1" si="37"/>
        <v>-2.0764482196472311E-2</v>
      </c>
      <c r="K92" s="34">
        <f t="shared" ca="1" si="37"/>
        <v>5.2972845245676581E-2</v>
      </c>
      <c r="L92" s="34">
        <f t="shared" ca="1" si="37"/>
        <v>-0.16563381269991839</v>
      </c>
      <c r="M92" s="63">
        <f t="shared" ca="1" si="37"/>
        <v>-0.1445575822838232</v>
      </c>
      <c r="N92" s="34">
        <f t="shared" ca="1" si="37"/>
        <v>3.0609508226177917E-2</v>
      </c>
      <c r="O92" s="54">
        <f t="shared" ca="1" si="37"/>
        <v>-0.15791037890730264</v>
      </c>
      <c r="P92" s="53">
        <f t="shared" ca="1" si="37"/>
        <v>-2.095867660076578E-2</v>
      </c>
      <c r="Q92" s="34">
        <f t="shared" ca="1" si="37"/>
        <v>4.8216578593980319E-3</v>
      </c>
      <c r="R92" s="34">
        <f t="shared" ca="1" si="37"/>
        <v>-1.0519727917669308E-2</v>
      </c>
      <c r="S92" s="34">
        <f t="shared" ca="1" si="37"/>
        <v>1.5167373744737755E-2</v>
      </c>
      <c r="T92" s="34" t="str">
        <f t="shared" ca="1" si="37"/>
        <v xml:space="preserve"> </v>
      </c>
      <c r="U92" s="34">
        <f t="shared" ca="1" si="37"/>
        <v>9.106682919566067E-3</v>
      </c>
      <c r="V92" s="34">
        <f t="shared" ca="1" si="12"/>
        <v>3.3162874568855916E-2</v>
      </c>
      <c r="W92" s="34" t="str">
        <f t="shared" ca="1" si="12"/>
        <v xml:space="preserve"> </v>
      </c>
      <c r="X92" s="34">
        <f t="shared" ca="1" si="37"/>
        <v>-2.81008384631799E-2</v>
      </c>
      <c r="Y92" s="54">
        <f t="shared" ca="1" si="37"/>
        <v>5.1247002416526799E-2</v>
      </c>
    </row>
    <row r="93" spans="1:25" s="33" customFormat="1" ht="12" thickBot="1" x14ac:dyDescent="0.25">
      <c r="A93" s="26">
        <v>39813</v>
      </c>
      <c r="B93" s="64">
        <f t="shared" ref="B93:Q93" ca="1" si="38">IF(AND(B24&gt;=0, (B23)&gt;0),B24/B23-1," ")</f>
        <v>6.5828103992982001E-4</v>
      </c>
      <c r="C93" s="64">
        <f t="shared" ca="1" si="38"/>
        <v>-1.6295390151026545E-3</v>
      </c>
      <c r="D93" s="55">
        <f t="shared" ca="1" si="38"/>
        <v>-2.3923736639298587E-3</v>
      </c>
      <c r="E93" s="55">
        <f t="shared" ca="1" si="38"/>
        <v>6.638031955626511E-3</v>
      </c>
      <c r="F93" s="55">
        <f t="shared" ca="1" si="38"/>
        <v>1.8162150160170087E-2</v>
      </c>
      <c r="G93" s="56">
        <f t="shared" ca="1" si="38"/>
        <v>6.1118133968476318E-3</v>
      </c>
      <c r="H93" s="55">
        <f t="shared" ca="1" si="38"/>
        <v>-1.429317582972045E-3</v>
      </c>
      <c r="I93" s="55">
        <f t="shared" ca="1" si="38"/>
        <v>-3.0420161243339794E-2</v>
      </c>
      <c r="J93" s="65">
        <f t="shared" ca="1" si="38"/>
        <v>-2.2519386527244833E-2</v>
      </c>
      <c r="K93" s="55">
        <f t="shared" ca="1" si="38"/>
        <v>4.6904480731121634E-2</v>
      </c>
      <c r="L93" s="55">
        <f t="shared" ca="1" si="38"/>
        <v>-0.17482321086864694</v>
      </c>
      <c r="M93" s="65">
        <f t="shared" ca="1" si="38"/>
        <v>-0.17380218444520079</v>
      </c>
      <c r="N93" s="55">
        <f t="shared" ca="1" si="38"/>
        <v>1.9861922463969561E-2</v>
      </c>
      <c r="O93" s="57">
        <f t="shared" ca="1" si="38"/>
        <v>-0.1657820180174171</v>
      </c>
      <c r="P93" s="56">
        <f t="shared" ca="1" si="38"/>
        <v>-1.9434546521401197E-2</v>
      </c>
      <c r="Q93" s="55">
        <f t="shared" ca="1" si="38"/>
        <v>-1.6918621200612272E-3</v>
      </c>
      <c r="R93" s="55">
        <f t="shared" ref="R93:Y93" ca="1" si="39">IF(AND(R24&gt;=0, (R23)&gt;0),R24/R23-1," ")</f>
        <v>-1.062935916476071E-2</v>
      </c>
      <c r="S93" s="55">
        <f t="shared" ca="1" si="39"/>
        <v>8.9124526568820084E-3</v>
      </c>
      <c r="T93" s="55" t="str">
        <f t="shared" ca="1" si="39"/>
        <v xml:space="preserve"> </v>
      </c>
      <c r="U93" s="55">
        <f t="shared" ca="1" si="39"/>
        <v>-2.7827145038870071E-3</v>
      </c>
      <c r="V93" s="55">
        <f t="shared" ca="1" si="12"/>
        <v>3.1313373693386826E-2</v>
      </c>
      <c r="W93" s="55" t="str">
        <f t="shared" ca="1" si="12"/>
        <v xml:space="preserve"> </v>
      </c>
      <c r="X93" s="55">
        <f t="shared" ca="1" si="39"/>
        <v>-2.3147278301982488E-2</v>
      </c>
      <c r="Y93" s="57">
        <f t="shared" ca="1" si="39"/>
        <v>5.6315417032471782E-2</v>
      </c>
    </row>
    <row r="94" spans="1:25" s="33" customFormat="1" x14ac:dyDescent="0.2">
      <c r="A94" s="14">
        <v>39903</v>
      </c>
      <c r="B94" s="66">
        <f t="shared" ref="B94:Y94" ca="1" si="40">IF(AND(B25&gt;=0, (B24)&gt;0),B25/B24-1," ")</f>
        <v>6.017244859746862E-3</v>
      </c>
      <c r="C94" s="66">
        <f t="shared" ca="1" si="40"/>
        <v>4.8143604750374713E-3</v>
      </c>
      <c r="D94" s="58">
        <f t="shared" ca="1" si="40"/>
        <v>4.444438993004507E-3</v>
      </c>
      <c r="E94" s="58">
        <f t="shared" ca="1" si="40"/>
        <v>9.1354415543343226E-3</v>
      </c>
      <c r="F94" s="58">
        <f t="shared" ca="1" si="40"/>
        <v>1.4218191470708907E-2</v>
      </c>
      <c r="G94" s="59">
        <f t="shared" ca="1" si="40"/>
        <v>1.2712694547239334E-2</v>
      </c>
      <c r="H94" s="58">
        <f t="shared" ca="1" si="40"/>
        <v>5.24707462540559E-2</v>
      </c>
      <c r="I94" s="58">
        <f t="shared" ca="1" si="40"/>
        <v>-2.9315966119246251E-2</v>
      </c>
      <c r="J94" s="67">
        <f t="shared" ca="1" si="40"/>
        <v>-2.3046209379752103E-2</v>
      </c>
      <c r="K94" s="58">
        <f t="shared" ca="1" si="40"/>
        <v>3.8397779305752167E-2</v>
      </c>
      <c r="L94" s="58">
        <f t="shared" ca="1" si="40"/>
        <v>-0.13608600422859973</v>
      </c>
      <c r="M94" s="67">
        <f t="shared" ca="1" si="40"/>
        <v>-0.14732395480299076</v>
      </c>
      <c r="N94" s="58">
        <f t="shared" ca="1" si="40"/>
        <v>2.5383610937160794E-2</v>
      </c>
      <c r="O94" s="60">
        <f t="shared" ca="1" si="40"/>
        <v>-0.18816939247486797</v>
      </c>
      <c r="P94" s="59">
        <f t="shared" ca="1" si="40"/>
        <v>-7.8059453170212789E-3</v>
      </c>
      <c r="Q94" s="58">
        <f t="shared" ca="1" si="40"/>
        <v>5.4503956115234953E-3</v>
      </c>
      <c r="R94" s="58">
        <f t="shared" ca="1" si="40"/>
        <v>-8.6705759597386356E-3</v>
      </c>
      <c r="S94" s="58">
        <f t="shared" ca="1" si="40"/>
        <v>1.6958314081472858E-2</v>
      </c>
      <c r="T94" s="58" t="str">
        <f t="shared" ca="1" si="40"/>
        <v xml:space="preserve"> </v>
      </c>
      <c r="U94" s="58">
        <f t="shared" ca="1" si="40"/>
        <v>3.2392161161378663E-3</v>
      </c>
      <c r="V94" s="58">
        <f t="shared" ca="1" si="12"/>
        <v>2.75509048903535E-2</v>
      </c>
      <c r="W94" s="58" t="str">
        <f t="shared" ca="1" si="12"/>
        <v xml:space="preserve"> </v>
      </c>
      <c r="X94" s="58">
        <f t="shared" ca="1" si="40"/>
        <v>-2.2000692206347594E-2</v>
      </c>
      <c r="Y94" s="60">
        <f t="shared" ca="1" si="40"/>
        <v>4.52735098607977E-2</v>
      </c>
    </row>
    <row r="95" spans="1:25" s="33" customFormat="1" x14ac:dyDescent="0.2">
      <c r="A95" s="20">
        <v>39994</v>
      </c>
      <c r="B95" s="62">
        <f t="shared" ref="B95:Y95" ca="1" si="41">IF(AND(B26&gt;=0, (B25)&gt;0),B26/B25-1," ")</f>
        <v>6.6715706983269119E-3</v>
      </c>
      <c r="C95" s="62">
        <f t="shared" ca="1" si="41"/>
        <v>5.3829375904765886E-3</v>
      </c>
      <c r="D95" s="34">
        <f t="shared" ca="1" si="41"/>
        <v>5.1016171415232403E-3</v>
      </c>
      <c r="E95" s="34">
        <f t="shared" ca="1" si="41"/>
        <v>9.9977471068981583E-3</v>
      </c>
      <c r="F95" s="34">
        <f t="shared" ca="1" si="41"/>
        <v>1.2465511049375211E-2</v>
      </c>
      <c r="G95" s="53">
        <f t="shared" ca="1" si="41"/>
        <v>1.641958801544896E-2</v>
      </c>
      <c r="H95" s="34">
        <f t="shared" ca="1" si="41"/>
        <v>2.4058172234543873E-2</v>
      </c>
      <c r="I95" s="34">
        <f t="shared" ca="1" si="41"/>
        <v>-3.7880436825937447E-2</v>
      </c>
      <c r="J95" s="63">
        <f t="shared" ca="1" si="41"/>
        <v>-2.6440773270113738E-2</v>
      </c>
      <c r="K95" s="34">
        <f t="shared" ca="1" si="41"/>
        <v>3.9444166566504402E-2</v>
      </c>
      <c r="L95" s="34">
        <f t="shared" ca="1" si="41"/>
        <v>-0.20698499891498223</v>
      </c>
      <c r="M95" s="63">
        <f t="shared" ca="1" si="41"/>
        <v>-0.1920204271689262</v>
      </c>
      <c r="N95" s="34">
        <f t="shared" ca="1" si="41"/>
        <v>2.4676948268494536E-2</v>
      </c>
      <c r="O95" s="54">
        <f t="shared" ca="1" si="41"/>
        <v>-0.2130021126505206</v>
      </c>
      <c r="P95" s="53">
        <f t="shared" ca="1" si="41"/>
        <v>1.4022246454614695E-3</v>
      </c>
      <c r="Q95" s="34">
        <f t="shared" ca="1" si="41"/>
        <v>7.1566126300357524E-3</v>
      </c>
      <c r="R95" s="34">
        <f t="shared" ca="1" si="41"/>
        <v>-1.0692708332903034E-2</v>
      </c>
      <c r="S95" s="34">
        <f t="shared" ca="1" si="41"/>
        <v>1.3364563650971828E-2</v>
      </c>
      <c r="T95" s="34" t="str">
        <f t="shared" ca="1" si="41"/>
        <v xml:space="preserve"> </v>
      </c>
      <c r="U95" s="34">
        <f t="shared" ca="1" si="41"/>
        <v>8.6495057985214174E-4</v>
      </c>
      <c r="V95" s="34">
        <f t="shared" ca="1" si="41"/>
        <v>2.7257582795385815E-2</v>
      </c>
      <c r="W95" s="34" t="str">
        <f t="shared" ca="1" si="41"/>
        <v xml:space="preserve"> </v>
      </c>
      <c r="X95" s="34">
        <f t="shared" ca="1" si="41"/>
        <v>-1.2317264343920886E-2</v>
      </c>
      <c r="Y95" s="54">
        <f t="shared" ca="1" si="41"/>
        <v>4.0481669610316517E-2</v>
      </c>
    </row>
    <row r="96" spans="1:25" s="33" customFormat="1" x14ac:dyDescent="0.2">
      <c r="A96" s="20">
        <v>40086</v>
      </c>
      <c r="B96" s="62">
        <f t="shared" ref="B96:Y96" ca="1" si="42">IF(AND(B27&gt;=0, (B26)&gt;0),B27/B26-1," ")</f>
        <v>8.1419673716924823E-3</v>
      </c>
      <c r="C96" s="62">
        <f t="shared" ca="1" si="42"/>
        <v>7.2538868017844038E-3</v>
      </c>
      <c r="D96" s="34">
        <f t="shared" ca="1" si="42"/>
        <v>6.6463724942098512E-3</v>
      </c>
      <c r="E96" s="34">
        <f t="shared" ca="1" si="42"/>
        <v>1.0423777311324489E-2</v>
      </c>
      <c r="F96" s="34">
        <f t="shared" ca="1" si="42"/>
        <v>2.2437531403108446E-2</v>
      </c>
      <c r="G96" s="53">
        <f t="shared" ca="1" si="42"/>
        <v>1.7390303526292339E-2</v>
      </c>
      <c r="H96" s="34">
        <f t="shared" ca="1" si="42"/>
        <v>4.9486317921597633E-2</v>
      </c>
      <c r="I96" s="34">
        <f t="shared" ca="1" si="42"/>
        <v>-3.4497240916839922E-2</v>
      </c>
      <c r="J96" s="63">
        <f t="shared" ca="1" si="42"/>
        <v>-2.2822476568785777E-2</v>
      </c>
      <c r="K96" s="34">
        <f t="shared" ca="1" si="42"/>
        <v>4.3592970008380583E-2</v>
      </c>
      <c r="L96" s="34">
        <f t="shared" ca="1" si="42"/>
        <v>-0.29037986792212145</v>
      </c>
      <c r="M96" s="63">
        <f t="shared" ca="1" si="42"/>
        <v>-0.29267905566036212</v>
      </c>
      <c r="N96" s="34">
        <f t="shared" ca="1" si="42"/>
        <v>1.9905280523982771E-2</v>
      </c>
      <c r="O96" s="54">
        <f t="shared" ca="1" si="42"/>
        <v>-0.25961578676897057</v>
      </c>
      <c r="P96" s="53">
        <f t="shared" ca="1" si="42"/>
        <v>-3.2619588110712194E-2</v>
      </c>
      <c r="Q96" s="34">
        <f t="shared" ca="1" si="42"/>
        <v>4.7265912074485605E-3</v>
      </c>
      <c r="R96" s="34">
        <f t="shared" ca="1" si="42"/>
        <v>-4.6422898724857165E-3</v>
      </c>
      <c r="S96" s="34">
        <f t="shared" ca="1" si="42"/>
        <v>2.0059544327394319E-2</v>
      </c>
      <c r="T96" s="34" t="str">
        <f t="shared" ca="1" si="42"/>
        <v xml:space="preserve"> </v>
      </c>
      <c r="U96" s="34">
        <f t="shared" ca="1" si="42"/>
        <v>4.0870201088740732E-3</v>
      </c>
      <c r="V96" s="34">
        <f t="shared" ca="1" si="42"/>
        <v>3.4271367536946595E-2</v>
      </c>
      <c r="W96" s="34" t="str">
        <f t="shared" ca="1" si="42"/>
        <v xml:space="preserve"> </v>
      </c>
      <c r="X96" s="34">
        <f t="shared" ca="1" si="42"/>
        <v>-2.0713116481236971E-2</v>
      </c>
      <c r="Y96" s="54">
        <f t="shared" ca="1" si="42"/>
        <v>6.6773798168120457E-2</v>
      </c>
    </row>
    <row r="97" spans="1:25" s="33" customFormat="1" ht="12" thickBot="1" x14ac:dyDescent="0.25">
      <c r="A97" s="26">
        <v>40178</v>
      </c>
      <c r="B97" s="64">
        <f t="shared" ref="B97:Y97" ca="1" si="43">IF(AND(B28&gt;=0, (B27)&gt;0),B28/B27-1," ")</f>
        <v>7.6884402655281736E-3</v>
      </c>
      <c r="C97" s="64">
        <f t="shared" ca="1" si="43"/>
        <v>5.2913372594400876E-3</v>
      </c>
      <c r="D97" s="55">
        <f t="shared" ca="1" si="43"/>
        <v>4.964905662762531E-3</v>
      </c>
      <c r="E97" s="55">
        <f t="shared" ca="1" si="43"/>
        <v>1.3828169094079801E-2</v>
      </c>
      <c r="F97" s="55">
        <f t="shared" ca="1" si="43"/>
        <v>1.3323858052093351E-2</v>
      </c>
      <c r="G97" s="56">
        <f t="shared" ca="1" si="43"/>
        <v>1.5725315445297428E-2</v>
      </c>
      <c r="H97" s="55">
        <f t="shared" ca="1" si="43"/>
        <v>-5.5758028364760737E-3</v>
      </c>
      <c r="I97" s="55">
        <f t="shared" ca="1" si="43"/>
        <v>-3.6818587711271444E-2</v>
      </c>
      <c r="J97" s="65">
        <f t="shared" ca="1" si="43"/>
        <v>-2.2786762435205943E-2</v>
      </c>
      <c r="K97" s="55">
        <f t="shared" ca="1" si="43"/>
        <v>3.7520312181524629E-2</v>
      </c>
      <c r="L97" s="55">
        <f t="shared" ca="1" si="43"/>
        <v>-0.39363891130686535</v>
      </c>
      <c r="M97" s="65">
        <f t="shared" ca="1" si="43"/>
        <v>-0.36147547307940953</v>
      </c>
      <c r="N97" s="55">
        <f t="shared" ca="1" si="43"/>
        <v>2.2705174868485889E-2</v>
      </c>
      <c r="O97" s="57">
        <f t="shared" ca="1" si="43"/>
        <v>-0.28118644615194677</v>
      </c>
      <c r="P97" s="56">
        <f t="shared" ca="1" si="43"/>
        <v>-1.161595868375076E-2</v>
      </c>
      <c r="Q97" s="55">
        <f t="shared" ca="1" si="43"/>
        <v>1.9013127925968654E-3</v>
      </c>
      <c r="R97" s="55">
        <f t="shared" ca="1" si="43"/>
        <v>-1.3557757368599321E-2</v>
      </c>
      <c r="S97" s="55">
        <f t="shared" ca="1" si="43"/>
        <v>2.7061229533638764E-2</v>
      </c>
      <c r="T97" s="55" t="str">
        <f t="shared" ca="1" si="43"/>
        <v xml:space="preserve"> </v>
      </c>
      <c r="U97" s="55">
        <f t="shared" ca="1" si="43"/>
        <v>-6.9064686041774292E-3</v>
      </c>
      <c r="V97" s="55">
        <f t="shared" ca="1" si="43"/>
        <v>1.8783102264631202E-2</v>
      </c>
      <c r="W97" s="55" t="str">
        <f t="shared" ca="1" si="43"/>
        <v xml:space="preserve"> </v>
      </c>
      <c r="X97" s="55">
        <f t="shared" ca="1" si="43"/>
        <v>-5.3451135576847442E-3</v>
      </c>
      <c r="Y97" s="57">
        <f t="shared" ca="1" si="43"/>
        <v>5.1445185848088659E-2</v>
      </c>
    </row>
    <row r="98" spans="1:25" s="33" customFormat="1" x14ac:dyDescent="0.2">
      <c r="A98" s="20">
        <v>40268</v>
      </c>
      <c r="B98" s="62">
        <f t="shared" ref="B98:Y98" ca="1" si="44">IF(AND(B29&gt;=0, (B28)&gt;0),B29/B28-1," ")</f>
        <v>2.6351491544100991E-3</v>
      </c>
      <c r="C98" s="62">
        <f t="shared" ca="1" si="44"/>
        <v>-3.0323705739065954E-4</v>
      </c>
      <c r="D98" s="34">
        <f t="shared" ca="1" si="44"/>
        <v>-9.524731412136056E-6</v>
      </c>
      <c r="E98" s="34">
        <f t="shared" ca="1" si="44"/>
        <v>1.0097900259673276E-2</v>
      </c>
      <c r="F98" s="34">
        <f t="shared" ca="1" si="44"/>
        <v>-7.4710138009901339E-3</v>
      </c>
      <c r="G98" s="53">
        <f t="shared" ca="1" si="44"/>
        <v>7.0296380295047367E-3</v>
      </c>
      <c r="H98" s="34">
        <f t="shared" ca="1" si="44"/>
        <v>5.0653675222123384E-2</v>
      </c>
      <c r="I98" s="34">
        <f t="shared" ca="1" si="44"/>
        <v>-3.2015993892621553E-2</v>
      </c>
      <c r="J98" s="63">
        <f t="shared" ca="1" si="44"/>
        <v>-1.0771902859246896E-2</v>
      </c>
      <c r="K98" s="34">
        <f t="shared" ca="1" si="44"/>
        <v>2.6265732326862912E-2</v>
      </c>
      <c r="L98" s="34">
        <f ca="1">IF(AND(L29&gt;=0, (L28)&gt;0),L29/L28-1," ")</f>
        <v>-0.98518698975670638</v>
      </c>
      <c r="M98" s="63">
        <f t="shared" ca="1" si="44"/>
        <v>-1</v>
      </c>
      <c r="N98" s="34">
        <f t="shared" ca="1" si="44"/>
        <v>1.7484765311078121E-2</v>
      </c>
      <c r="O98" s="54">
        <f t="shared" ca="1" si="44"/>
        <v>-0.26942645077904415</v>
      </c>
      <c r="P98" s="53">
        <f t="shared" ca="1" si="44"/>
        <v>1.1214964263601468E-2</v>
      </c>
      <c r="Q98" s="34">
        <f t="shared" ca="1" si="44"/>
        <v>-5.9458616034024914E-3</v>
      </c>
      <c r="R98" s="34">
        <f t="shared" ca="1" si="44"/>
        <v>-6.6778701718009925E-3</v>
      </c>
      <c r="S98" s="34">
        <f t="shared" ca="1" si="44"/>
        <v>9.5045976888590289E-3</v>
      </c>
      <c r="T98" s="34" t="str">
        <f t="shared" ca="1" si="44"/>
        <v xml:space="preserve"> </v>
      </c>
      <c r="U98" s="34">
        <f t="shared" ca="1" si="44"/>
        <v>-4.4621906651078902E-3</v>
      </c>
      <c r="V98" s="34">
        <f t="shared" ca="1" si="44"/>
        <v>4.2209790286855675E-3</v>
      </c>
      <c r="W98" s="34" t="str">
        <f t="shared" ca="1" si="44"/>
        <v xml:space="preserve"> </v>
      </c>
      <c r="X98" s="34">
        <f t="shared" ca="1" si="44"/>
        <v>-4.0030150690922972E-2</v>
      </c>
      <c r="Y98" s="54">
        <f t="shared" ca="1" si="44"/>
        <v>3.8497454624267347E-2</v>
      </c>
    </row>
    <row r="99" spans="1:25" s="33" customFormat="1" x14ac:dyDescent="0.2">
      <c r="A99" s="20">
        <v>40359</v>
      </c>
      <c r="B99" s="62">
        <f t="shared" ref="B99:Y99" ca="1" si="45">IF(AND(B30&gt;=0, (B29)&gt;0),B30/B29-1," ")</f>
        <v>7.3306630882161716E-3</v>
      </c>
      <c r="C99" s="62">
        <f t="shared" ca="1" si="45"/>
        <v>6.1326423176892852E-3</v>
      </c>
      <c r="D99" s="34">
        <f t="shared" ca="1" si="45"/>
        <v>5.5917080361225224E-3</v>
      </c>
      <c r="E99" s="34">
        <f t="shared" ca="1" si="45"/>
        <v>1.0341999289853021E-2</v>
      </c>
      <c r="F99" s="34">
        <f t="shared" ca="1" si="45"/>
        <v>1.9432881997905715E-2</v>
      </c>
      <c r="G99" s="53">
        <f t="shared" ca="1" si="45"/>
        <v>1.11156491468829E-2</v>
      </c>
      <c r="H99" s="34">
        <f t="shared" ca="1" si="45"/>
        <v>2.5268498418690388E-2</v>
      </c>
      <c r="I99" s="34">
        <f t="shared" ca="1" si="45"/>
        <v>-2.0386152004933766E-2</v>
      </c>
      <c r="J99" s="63">
        <f t="shared" ca="1" si="45"/>
        <v>-1.009669770248256E-2</v>
      </c>
      <c r="K99" s="34">
        <f t="shared" ca="1" si="45"/>
        <v>2.1435231628937457E-2</v>
      </c>
      <c r="L99" s="34">
        <f t="shared" ca="1" si="45"/>
        <v>-7.4999999999999956E-2</v>
      </c>
      <c r="M99" s="63" t="str">
        <f t="shared" ca="1" si="45"/>
        <v xml:space="preserve"> </v>
      </c>
      <c r="N99" s="34">
        <f t="shared" ca="1" si="45"/>
        <v>1.3740821657646451E-2</v>
      </c>
      <c r="O99" s="54">
        <f t="shared" ca="1" si="45"/>
        <v>-0.11429067285263139</v>
      </c>
      <c r="P99" s="53">
        <f t="shared" ca="1" si="45"/>
        <v>2.9614346243866718E-2</v>
      </c>
      <c r="Q99" s="34">
        <f t="shared" ca="1" si="45"/>
        <v>1.0511156188321991E-2</v>
      </c>
      <c r="R99" s="34">
        <f t="shared" ca="1" si="45"/>
        <v>-1.819211205349669E-3</v>
      </c>
      <c r="S99" s="34">
        <f t="shared" ca="1" si="45"/>
        <v>8.9068643150123084E-3</v>
      </c>
      <c r="T99" s="34" t="str">
        <f t="shared" ca="1" si="45"/>
        <v xml:space="preserve"> </v>
      </c>
      <c r="U99" s="34">
        <f t="shared" ca="1" si="45"/>
        <v>-6.7493615146878572E-3</v>
      </c>
      <c r="V99" s="34">
        <f t="shared" ca="1" si="45"/>
        <v>2.8715787029219841E-2</v>
      </c>
      <c r="W99" s="34" t="str">
        <f t="shared" ca="1" si="45"/>
        <v xml:space="preserve"> </v>
      </c>
      <c r="X99" s="34">
        <f t="shared" ca="1" si="45"/>
        <v>2.6189438762944661E-3</v>
      </c>
      <c r="Y99" s="54">
        <f t="shared" ca="1" si="45"/>
        <v>1.319249700491687E-2</v>
      </c>
    </row>
    <row r="100" spans="1:25" s="33" customFormat="1" x14ac:dyDescent="0.2">
      <c r="A100" s="20">
        <v>40451</v>
      </c>
      <c r="B100" s="62">
        <f t="shared" ref="B100:Y100" ca="1" si="46">IF(AND(B31&gt;=0, (B30)&gt;0),B31/B30-1," ")</f>
        <v>-2.183050393412822E-4</v>
      </c>
      <c r="C100" s="62">
        <f t="shared" ca="1" si="46"/>
        <v>-3.6151584977077711E-3</v>
      </c>
      <c r="D100" s="34">
        <f t="shared" ca="1" si="46"/>
        <v>-4.3908442873600295E-3</v>
      </c>
      <c r="E100" s="34">
        <f t="shared" ca="1" si="46"/>
        <v>8.2844279592317882E-3</v>
      </c>
      <c r="F100" s="34">
        <f t="shared" ca="1" si="46"/>
        <v>1.5198092207309166E-2</v>
      </c>
      <c r="G100" s="53">
        <f t="shared" ca="1" si="46"/>
        <v>9.3246090291931871E-4</v>
      </c>
      <c r="H100" s="34">
        <f t="shared" ca="1" si="46"/>
        <v>-1.9946159045908352E-2</v>
      </c>
      <c r="I100" s="34">
        <f t="shared" ca="1" si="46"/>
        <v>-3.0553919312937383E-2</v>
      </c>
      <c r="J100" s="63">
        <f t="shared" ca="1" si="46"/>
        <v>-2.2640422196414822E-2</v>
      </c>
      <c r="K100" s="34">
        <f t="shared" ca="1" si="46"/>
        <v>1.0312631104363756E-2</v>
      </c>
      <c r="L100" s="34">
        <f t="shared" ca="1" si="46"/>
        <v>-0.16216216216216217</v>
      </c>
      <c r="M100" s="63" t="str">
        <f t="shared" ca="1" si="46"/>
        <v xml:space="preserve"> </v>
      </c>
      <c r="N100" s="34">
        <f t="shared" ca="1" si="46"/>
        <v>8.284233412784614E-3</v>
      </c>
      <c r="O100" s="54">
        <f t="shared" ca="1" si="46"/>
        <v>-0.13032991426194585</v>
      </c>
      <c r="P100" s="53">
        <f t="shared" ca="1" si="46"/>
        <v>-3.5663823079741475E-2</v>
      </c>
      <c r="Q100" s="34">
        <f t="shared" ca="1" si="46"/>
        <v>-4.6181373749653032E-3</v>
      </c>
      <c r="R100" s="34">
        <f t="shared" ca="1" si="46"/>
        <v>-8.6328694282572505E-3</v>
      </c>
      <c r="S100" s="34">
        <f t="shared" ca="1" si="46"/>
        <v>-6.1178733345282899E-3</v>
      </c>
      <c r="T100" s="34" t="str">
        <f t="shared" ca="1" si="46"/>
        <v xml:space="preserve"> </v>
      </c>
      <c r="U100" s="34">
        <f t="shared" ca="1" si="46"/>
        <v>-1.0495105381017722E-2</v>
      </c>
      <c r="V100" s="34">
        <f t="shared" ca="1" si="46"/>
        <v>8.6739451231103715E-3</v>
      </c>
      <c r="W100" s="34" t="str">
        <f t="shared" ca="1" si="46"/>
        <v xml:space="preserve"> </v>
      </c>
      <c r="X100" s="34">
        <f t="shared" ca="1" si="46"/>
        <v>2.0243219597553264E-2</v>
      </c>
      <c r="Y100" s="54">
        <f t="shared" ca="1" si="46"/>
        <v>1.2970793646561729E-2</v>
      </c>
    </row>
    <row r="101" spans="1:25" s="33" customFormat="1" ht="12" thickBot="1" x14ac:dyDescent="0.25">
      <c r="A101" s="20">
        <v>40543</v>
      </c>
      <c r="B101" s="62">
        <f t="shared" ref="B101:Y101" ca="1" si="47">IF(AND(B32&gt;=0, (B31)&gt;0),B32/B31-1," ")</f>
        <v>-2.1024412890950916E-3</v>
      </c>
      <c r="C101" s="62">
        <f t="shared" ca="1" si="47"/>
        <v>-6.5354649891709027E-3</v>
      </c>
      <c r="D101" s="34">
        <f t="shared" ca="1" si="47"/>
        <v>-7.3950556465444128E-3</v>
      </c>
      <c r="E101" s="34">
        <f t="shared" ca="1" si="47"/>
        <v>8.8629929565611221E-3</v>
      </c>
      <c r="F101" s="34">
        <f t="shared" ca="1" si="47"/>
        <v>1.3910508014205902E-2</v>
      </c>
      <c r="G101" s="53">
        <f t="shared" ca="1" si="47"/>
        <v>-3.6655630137774065E-3</v>
      </c>
      <c r="H101" s="34">
        <f t="shared" ca="1" si="47"/>
        <v>4.8490388004918117E-6</v>
      </c>
      <c r="I101" s="34">
        <f t="shared" ca="1" si="47"/>
        <v>-2.4472412655375586E-2</v>
      </c>
      <c r="J101" s="63">
        <f t="shared" ca="1" si="47"/>
        <v>-2.2505440208963945E-2</v>
      </c>
      <c r="K101" s="34">
        <f t="shared" ca="1" si="47"/>
        <v>1.7725299724944632E-2</v>
      </c>
      <c r="L101" s="34">
        <f t="shared" ca="1" si="47"/>
        <v>-0.22580645161290325</v>
      </c>
      <c r="M101" s="63" t="str">
        <f t="shared" ca="1" si="47"/>
        <v xml:space="preserve"> </v>
      </c>
      <c r="N101" s="34">
        <f t="shared" ca="1" si="47"/>
        <v>1.0140149344951777E-2</v>
      </c>
      <c r="O101" s="54">
        <f t="shared" ca="1" si="47"/>
        <v>-9.2049403178019906E-2</v>
      </c>
      <c r="P101" s="53">
        <f t="shared" ca="1" si="47"/>
        <v>0.21022629394347891</v>
      </c>
      <c r="Q101" s="34">
        <f t="shared" ca="1" si="47"/>
        <v>-3.9969839102931282E-3</v>
      </c>
      <c r="R101" s="34">
        <f t="shared" ca="1" si="47"/>
        <v>-1.1086389965524135E-2</v>
      </c>
      <c r="S101" s="34">
        <f t="shared" ca="1" si="47"/>
        <v>-2.7874878302789563E-2</v>
      </c>
      <c r="T101" s="34" t="str">
        <f t="shared" ca="1" si="47"/>
        <v xml:space="preserve"> </v>
      </c>
      <c r="U101" s="34">
        <f t="shared" ca="1" si="47"/>
        <v>-9.7973856795949832E-3</v>
      </c>
      <c r="V101" s="34">
        <f t="shared" ca="1" si="47"/>
        <v>5.9055951636373116E-3</v>
      </c>
      <c r="W101" s="34" t="str">
        <f t="shared" ca="1" si="47"/>
        <v xml:space="preserve"> </v>
      </c>
      <c r="X101" s="34">
        <f t="shared" ca="1" si="47"/>
        <v>0.14883197044568619</v>
      </c>
      <c r="Y101" s="54">
        <f t="shared" ca="1" si="47"/>
        <v>4.1859931869988598E-2</v>
      </c>
    </row>
    <row r="102" spans="1:25" s="33" customFormat="1" x14ac:dyDescent="0.2">
      <c r="A102" s="14">
        <v>40633</v>
      </c>
      <c r="B102" s="66">
        <f t="shared" ref="B102:Y102" ca="1" si="48">IF(AND(B33&gt;=0, (B32)&gt;0),B33/B32-1," ")</f>
        <v>7.94412119808241E-4</v>
      </c>
      <c r="C102" s="66">
        <f t="shared" ca="1" si="48"/>
        <v>-3.6125030118757673E-3</v>
      </c>
      <c r="D102" s="58">
        <f t="shared" ca="1" si="48"/>
        <v>-4.4535216757405349E-3</v>
      </c>
      <c r="E102" s="58">
        <f t="shared" ca="1" si="48"/>
        <v>1.1528883078198104E-2</v>
      </c>
      <c r="F102" s="58">
        <f t="shared" ca="1" si="48"/>
        <v>1.5971368011688636E-2</v>
      </c>
      <c r="G102" s="59">
        <f t="shared" ca="1" si="48"/>
        <v>-9.8788531754800957E-4</v>
      </c>
      <c r="H102" s="58">
        <f t="shared" ca="1" si="48"/>
        <v>-1.6352032550974172E-2</v>
      </c>
      <c r="I102" s="58">
        <f t="shared" ca="1" si="48"/>
        <v>-1.7330894474047454E-2</v>
      </c>
      <c r="J102" s="67">
        <f t="shared" ca="1" si="48"/>
        <v>-1.71279466714096E-2</v>
      </c>
      <c r="K102" s="58">
        <f t="shared" ca="1" si="48"/>
        <v>1.5683329712600225E-2</v>
      </c>
      <c r="L102" s="58">
        <f t="shared" ca="1" si="48"/>
        <v>-8.333333333333337E-2</v>
      </c>
      <c r="M102" s="67" t="str">
        <f t="shared" ca="1" si="48"/>
        <v xml:space="preserve"> </v>
      </c>
      <c r="N102" s="58">
        <f t="shared" ca="1" si="48"/>
        <v>1.3258039595135829E-2</v>
      </c>
      <c r="O102" s="60">
        <f t="shared" ca="1" si="48"/>
        <v>-9.6679896494447637E-2</v>
      </c>
      <c r="P102" s="59">
        <f t="shared" ca="1" si="48"/>
        <v>1.0501367426360213</v>
      </c>
      <c r="Q102" s="58">
        <f t="shared" ca="1" si="48"/>
        <v>-1.0054325396696706E-3</v>
      </c>
      <c r="R102" s="58">
        <f t="shared" ca="1" si="48"/>
        <v>-9.3516071362449438E-3</v>
      </c>
      <c r="S102" s="58">
        <f t="shared" ca="1" si="48"/>
        <v>-1</v>
      </c>
      <c r="T102" s="58" t="str">
        <f t="shared" ca="1" si="48"/>
        <v xml:space="preserve"> </v>
      </c>
      <c r="U102" s="58">
        <f t="shared" ca="1" si="48"/>
        <v>-6.4316396569877865E-3</v>
      </c>
      <c r="V102" s="58">
        <f t="shared" ca="1" si="48"/>
        <v>-1</v>
      </c>
      <c r="W102" s="58" t="str">
        <f t="shared" ca="1" si="48"/>
        <v xml:space="preserve"> </v>
      </c>
      <c r="X102" s="58">
        <f t="shared" ca="1" si="48"/>
        <v>2.6121248828880632</v>
      </c>
      <c r="Y102" s="60">
        <f t="shared" ca="1" si="48"/>
        <v>3.3580099216844017E-2</v>
      </c>
    </row>
    <row r="103" spans="1:25" s="33" customFormat="1" x14ac:dyDescent="0.2">
      <c r="A103" s="20">
        <v>40724</v>
      </c>
      <c r="B103" s="62">
        <f ca="1">IF(AND(B34&gt;=0, (B33)&gt;0),B34/B33-1," ")</f>
        <v>-1.7055011115213459E-3</v>
      </c>
      <c r="C103" s="62">
        <f t="shared" ref="C103:Y103" ca="1" si="49">IF(AND(C34&gt;=0, (C33)&gt;0),C34/C33-1," ")</f>
        <v>-5.7053497436502232E-3</v>
      </c>
      <c r="D103" s="34">
        <f t="shared" ca="1" si="49"/>
        <v>-6.3727459359411709E-3</v>
      </c>
      <c r="E103" s="34">
        <f t="shared" ca="1" si="49"/>
        <v>7.8915873074394405E-3</v>
      </c>
      <c r="F103" s="34">
        <f t="shared" ca="1" si="49"/>
        <v>9.5231353518174799E-3</v>
      </c>
      <c r="G103" s="53">
        <f t="shared" ca="1" si="49"/>
        <v>-3.0346711530508941E-3</v>
      </c>
      <c r="H103" s="34">
        <f t="shared" ca="1" si="49"/>
        <v>4.0521668696256175E-3</v>
      </c>
      <c r="I103" s="34">
        <f t="shared" ca="1" si="49"/>
        <v>-2.4139252801898659E-2</v>
      </c>
      <c r="J103" s="63">
        <f t="shared" ca="1" si="49"/>
        <v>-1.8895612595938416E-2</v>
      </c>
      <c r="K103" s="34">
        <f t="shared" ca="1" si="49"/>
        <v>1.0213320823881489E-2</v>
      </c>
      <c r="L103" s="34">
        <f t="shared" ca="1" si="49"/>
        <v>-0.18181818181818177</v>
      </c>
      <c r="M103" s="63" t="str">
        <f t="shared" ca="1" si="49"/>
        <v xml:space="preserve"> </v>
      </c>
      <c r="N103" s="34">
        <f t="shared" ca="1" si="49"/>
        <v>9.6749035624232871E-3</v>
      </c>
      <c r="O103" s="54">
        <f t="shared" ca="1" si="49"/>
        <v>-0.10303734395449837</v>
      </c>
      <c r="P103" s="53">
        <f t="shared" ca="1" si="49"/>
        <v>7.0381363853313506E-3</v>
      </c>
      <c r="Q103" s="34">
        <f t="shared" ca="1" si="49"/>
        <v>-3.144384421889912E-3</v>
      </c>
      <c r="R103" s="34">
        <f t="shared" ca="1" si="49"/>
        <v>-9.2101927019285768E-3</v>
      </c>
      <c r="S103" s="34" t="str">
        <f t="shared" ca="1" si="49"/>
        <v xml:space="preserve"> </v>
      </c>
      <c r="T103" s="34" t="str">
        <f t="shared" ca="1" si="49"/>
        <v xml:space="preserve"> </v>
      </c>
      <c r="U103" s="34">
        <f t="shared" ca="1" si="49"/>
        <v>-8.1271099488481324E-3</v>
      </c>
      <c r="V103" s="34" t="str">
        <f t="shared" ca="1" si="49"/>
        <v xml:space="preserve"> </v>
      </c>
      <c r="W103" s="34" t="str">
        <f t="shared" ca="1" si="49"/>
        <v xml:space="preserve"> </v>
      </c>
      <c r="X103" s="34">
        <f t="shared" ca="1" si="49"/>
        <v>1.5854148449832239E-2</v>
      </c>
      <c r="Y103" s="54">
        <f t="shared" ca="1" si="49"/>
        <v>5.0267735807979719E-2</v>
      </c>
    </row>
    <row r="104" spans="1:25" s="33" customFormat="1" x14ac:dyDescent="0.2">
      <c r="A104" s="20">
        <v>40816</v>
      </c>
      <c r="B104" s="62">
        <f t="shared" ref="B104:Y104" ca="1" si="50">IF(AND(B35&gt;=0, (B34)&gt;0),B35/B34-1," ")</f>
        <v>-2.5213128786071293E-3</v>
      </c>
      <c r="C104" s="62">
        <f t="shared" ca="1" si="50"/>
        <v>-4.3209482012223077E-3</v>
      </c>
      <c r="D104" s="34">
        <f t="shared" ca="1" si="50"/>
        <v>-4.6419764188390111E-3</v>
      </c>
      <c r="E104" s="34">
        <f t="shared" ca="1" si="50"/>
        <v>1.7384137697089574E-3</v>
      </c>
      <c r="F104" s="34">
        <f t="shared" ca="1" si="50"/>
        <v>2.8888549043222245E-3</v>
      </c>
      <c r="G104" s="53">
        <f t="shared" ca="1" si="50"/>
        <v>-2.8896004624479055E-3</v>
      </c>
      <c r="H104" s="34">
        <f t="shared" ca="1" si="50"/>
        <v>1.6239990732146214E-2</v>
      </c>
      <c r="I104" s="34">
        <f t="shared" ca="1" si="50"/>
        <v>-1.7140311269470798E-2</v>
      </c>
      <c r="J104" s="63">
        <f t="shared" ca="1" si="50"/>
        <v>-1.164224476951925E-2</v>
      </c>
      <c r="K104" s="34">
        <f t="shared" ca="1" si="50"/>
        <v>-4.1368752709980416E-4</v>
      </c>
      <c r="L104" s="34">
        <f t="shared" ca="1" si="50"/>
        <v>5.555555555555558E-2</v>
      </c>
      <c r="M104" s="63" t="str">
        <f t="shared" ca="1" si="50"/>
        <v xml:space="preserve"> </v>
      </c>
      <c r="N104" s="34">
        <f t="shared" ca="1" si="50"/>
        <v>1.6066514732597792E-3</v>
      </c>
      <c r="O104" s="54">
        <f t="shared" ca="1" si="50"/>
        <v>-0.11013851765223959</v>
      </c>
      <c r="P104" s="53">
        <f t="shared" ca="1" si="50"/>
        <v>1.1885180345485358E-2</v>
      </c>
      <c r="Q104" s="34">
        <f t="shared" ca="1" si="50"/>
        <v>-2.6065616342926257E-3</v>
      </c>
      <c r="R104" s="34">
        <f t="shared" ca="1" si="50"/>
        <v>-1.0037071764122829E-2</v>
      </c>
      <c r="S104" s="34" t="str">
        <f t="shared" ca="1" si="50"/>
        <v xml:space="preserve"> </v>
      </c>
      <c r="T104" s="34" t="str">
        <f t="shared" ca="1" si="50"/>
        <v xml:space="preserve"> </v>
      </c>
      <c r="U104" s="34">
        <f t="shared" ca="1" si="50"/>
        <v>-6.1051800568003856E-3</v>
      </c>
      <c r="V104" s="34" t="str">
        <f t="shared" ca="1" si="50"/>
        <v xml:space="preserve"> </v>
      </c>
      <c r="W104" s="34" t="str">
        <f t="shared" ca="1" si="50"/>
        <v xml:space="preserve"> </v>
      </c>
      <c r="X104" s="34">
        <f t="shared" ca="1" si="50"/>
        <v>7.3146189677530948E-3</v>
      </c>
      <c r="Y104" s="54">
        <f t="shared" ca="1" si="50"/>
        <v>2.9167895972067814E-2</v>
      </c>
    </row>
    <row r="105" spans="1:25" s="33" customFormat="1" ht="12" thickBot="1" x14ac:dyDescent="0.25">
      <c r="A105" s="26">
        <v>40908</v>
      </c>
      <c r="B105" s="64">
        <f t="shared" ref="B105:Y105" ca="1" si="51">IF(AND(B36&gt;=0, (B35)&gt;0),B36/B35-1," ")</f>
        <v>6.2781559899072192E-3</v>
      </c>
      <c r="C105" s="64">
        <f t="shared" ca="1" si="51"/>
        <v>3.8530553547742041E-3</v>
      </c>
      <c r="D105" s="55">
        <f t="shared" ca="1" si="51"/>
        <v>3.4308476973459179E-3</v>
      </c>
      <c r="E105" s="55">
        <f t="shared" ca="1" si="51"/>
        <v>1.1983633915579661E-2</v>
      </c>
      <c r="F105" s="55">
        <f t="shared" ca="1" si="51"/>
        <v>1.3263991342280512E-2</v>
      </c>
      <c r="G105" s="56">
        <f t="shared" ca="1" si="51"/>
        <v>5.240773432775736E-3</v>
      </c>
      <c r="H105" s="55">
        <f t="shared" ca="1" si="51"/>
        <v>8.2176833530966276E-2</v>
      </c>
      <c r="I105" s="55">
        <f t="shared" ca="1" si="51"/>
        <v>-1.1216963954464809E-2</v>
      </c>
      <c r="J105" s="65">
        <f t="shared" ca="1" si="51"/>
        <v>-8.4747184697870903E-3</v>
      </c>
      <c r="K105" s="55">
        <f t="shared" ca="1" si="51"/>
        <v>1.6163421588307081E-2</v>
      </c>
      <c r="L105" s="55">
        <f t="shared" ca="1" si="51"/>
        <v>-5.2631578947368474E-2</v>
      </c>
      <c r="M105" s="65" t="str">
        <f t="shared" ca="1" si="51"/>
        <v xml:space="preserve"> </v>
      </c>
      <c r="N105" s="55">
        <f t="shared" ca="1" si="51"/>
        <v>1.2625893058698434E-2</v>
      </c>
      <c r="O105" s="57">
        <f t="shared" ca="1" si="51"/>
        <v>-4.7888474757800004E-2</v>
      </c>
      <c r="P105" s="56">
        <f t="shared" ca="1" si="51"/>
        <v>-1.3463615875743185E-2</v>
      </c>
      <c r="Q105" s="55">
        <f t="shared" ca="1" si="51"/>
        <v>5.1567353815051842E-3</v>
      </c>
      <c r="R105" s="55">
        <f t="shared" ca="1" si="51"/>
        <v>-8.0044312328849676E-3</v>
      </c>
      <c r="S105" s="55" t="str">
        <f t="shared" ca="1" si="51"/>
        <v xml:space="preserve"> </v>
      </c>
      <c r="T105" s="55" t="str">
        <f t="shared" ca="1" si="51"/>
        <v xml:space="preserve"> </v>
      </c>
      <c r="U105" s="55">
        <f t="shared" ca="1" si="51"/>
        <v>2.2267472558220591E-2</v>
      </c>
      <c r="V105" s="55" t="str">
        <f t="shared" ca="1" si="51"/>
        <v xml:space="preserve"> </v>
      </c>
      <c r="W105" s="55" t="str">
        <f t="shared" ca="1" si="51"/>
        <v xml:space="preserve"> </v>
      </c>
      <c r="X105" s="55">
        <f t="shared" ca="1" si="51"/>
        <v>3.7393151836946359E-3</v>
      </c>
      <c r="Y105" s="57">
        <f t="shared" ca="1" si="51"/>
        <v>7.8289397279356354E-3</v>
      </c>
    </row>
    <row r="106" spans="1:25" s="33" customFormat="1" x14ac:dyDescent="0.2">
      <c r="A106" s="14">
        <v>40999</v>
      </c>
      <c r="B106" s="66">
        <f t="shared" ref="B106:Y106" ca="1" si="52">IF(AND(B37&gt;=0, (B36)&gt;0),B37/B36-1," ")</f>
        <v>5.3564793534155442E-4</v>
      </c>
      <c r="C106" s="66">
        <f t="shared" ca="1" si="52"/>
        <v>-2.2037031199326762E-3</v>
      </c>
      <c r="D106" s="58">
        <f t="shared" ca="1" si="52"/>
        <v>-2.6556116073140901E-3</v>
      </c>
      <c r="E106" s="58">
        <f t="shared" ca="1" si="52"/>
        <v>6.9286760162436956E-3</v>
      </c>
      <c r="F106" s="58">
        <f t="shared" ca="1" si="52"/>
        <v>7.771506952995999E-3</v>
      </c>
      <c r="G106" s="59">
        <f t="shared" ca="1" si="52"/>
        <v>6.3893134459913625E-4</v>
      </c>
      <c r="H106" s="58">
        <f t="shared" ca="1" si="52"/>
        <v>-3.264306378354509E-2</v>
      </c>
      <c r="I106" s="58">
        <f t="shared" ca="1" si="52"/>
        <v>-1.2997382370095956E-2</v>
      </c>
      <c r="J106" s="67">
        <f t="shared" ca="1" si="52"/>
        <v>-1.3137124469854822E-2</v>
      </c>
      <c r="K106" s="58">
        <f t="shared" ca="1" si="52"/>
        <v>7.7123581082834125E-3</v>
      </c>
      <c r="L106" s="58">
        <f t="shared" ca="1" si="52"/>
        <v>-0.22222222222222221</v>
      </c>
      <c r="M106" s="67" t="str">
        <f t="shared" ca="1" si="52"/>
        <v xml:space="preserve"> </v>
      </c>
      <c r="N106" s="58">
        <f t="shared" ca="1" si="52"/>
        <v>7.6553682696876013E-3</v>
      </c>
      <c r="O106" s="60">
        <f t="shared" ca="1" si="52"/>
        <v>-6.315940590438851E-2</v>
      </c>
      <c r="P106" s="59">
        <f t="shared" ca="1" si="52"/>
        <v>-1.2426235185709844E-2</v>
      </c>
      <c r="Q106" s="58">
        <f t="shared" ca="1" si="52"/>
        <v>-3.4836479399169562E-5</v>
      </c>
      <c r="R106" s="58">
        <f t="shared" ca="1" si="52"/>
        <v>-9.3661813381836767E-3</v>
      </c>
      <c r="S106" s="58" t="str">
        <f t="shared" ca="1" si="52"/>
        <v xml:space="preserve"> </v>
      </c>
      <c r="T106" s="58" t="str">
        <f t="shared" ca="1" si="52"/>
        <v xml:space="preserve"> </v>
      </c>
      <c r="U106" s="58">
        <f t="shared" ca="1" si="52"/>
        <v>-1.1619916484438386E-2</v>
      </c>
      <c r="V106" s="58" t="str">
        <f t="shared" ca="1" si="52"/>
        <v xml:space="preserve"> </v>
      </c>
      <c r="W106" s="58" t="str">
        <f t="shared" ca="1" si="52"/>
        <v xml:space="preserve"> </v>
      </c>
      <c r="X106" s="58">
        <f t="shared" ca="1" si="52"/>
        <v>7.8245490191943823E-3</v>
      </c>
      <c r="Y106" s="60">
        <f t="shared" ca="1" si="52"/>
        <v>1.474570202765646E-2</v>
      </c>
    </row>
    <row r="107" spans="1:25" s="33" customFormat="1" x14ac:dyDescent="0.2">
      <c r="A107" s="20">
        <v>41090</v>
      </c>
      <c r="B107" s="62">
        <f t="shared" ref="B107:Y107" ca="1" si="53">IF(AND(B38&gt;=0, (B37)&gt;0),B38/B37-1," ")</f>
        <v>-2.7316504262674401E-3</v>
      </c>
      <c r="C107" s="62">
        <f t="shared" ca="1" si="53"/>
        <v>-5.1068002081704478E-3</v>
      </c>
      <c r="D107" s="34">
        <f t="shared" ca="1" si="53"/>
        <v>-5.4622436045432821E-3</v>
      </c>
      <c r="E107" s="34">
        <f t="shared" ca="1" si="53"/>
        <v>2.7611409114021157E-3</v>
      </c>
      <c r="F107" s="34">
        <f t="shared" ca="1" si="53"/>
        <v>2.6579068530330208E-3</v>
      </c>
      <c r="G107" s="53">
        <f t="shared" ca="1" si="53"/>
        <v>-3.6665022082958965E-3</v>
      </c>
      <c r="H107" s="34">
        <f t="shared" ca="1" si="53"/>
        <v>2.9850489391796353E-2</v>
      </c>
      <c r="I107" s="34">
        <f t="shared" ca="1" si="53"/>
        <v>-1.8792427100336351E-2</v>
      </c>
      <c r="J107" s="63">
        <f t="shared" ca="1" si="53"/>
        <v>-1.8652205353888451E-2</v>
      </c>
      <c r="K107" s="34">
        <f t="shared" ca="1" si="53"/>
        <v>2.5418615917540688E-3</v>
      </c>
      <c r="L107" s="34">
        <f t="shared" ca="1" si="53"/>
        <v>0</v>
      </c>
      <c r="M107" s="63" t="str">
        <f t="shared" ca="1" si="53"/>
        <v xml:space="preserve"> </v>
      </c>
      <c r="N107" s="34">
        <f t="shared" ca="1" si="53"/>
        <v>3.6828518377489683E-3</v>
      </c>
      <c r="O107" s="54">
        <f t="shared" ca="1" si="53"/>
        <v>-8.8733712205460669E-2</v>
      </c>
      <c r="P107" s="53">
        <f t="shared" ca="1" si="53"/>
        <v>5.7121626861766917E-3</v>
      </c>
      <c r="Q107" s="34">
        <f t="shared" ca="1" si="53"/>
        <v>-3.4876981158772358E-3</v>
      </c>
      <c r="R107" s="34">
        <f t="shared" ca="1" si="53"/>
        <v>-2.2693730401622703E-2</v>
      </c>
      <c r="S107" s="34" t="str">
        <f t="shared" ca="1" si="53"/>
        <v xml:space="preserve"> </v>
      </c>
      <c r="T107" s="34" t="str">
        <f t="shared" ca="1" si="53"/>
        <v xml:space="preserve"> </v>
      </c>
      <c r="U107" s="34">
        <f t="shared" ca="1" si="53"/>
        <v>6.3132391857021464E-3</v>
      </c>
      <c r="V107" s="34" t="str">
        <f t="shared" ca="1" si="53"/>
        <v xml:space="preserve"> </v>
      </c>
      <c r="W107" s="34" t="str">
        <f t="shared" ca="1" si="53"/>
        <v xml:space="preserve"> </v>
      </c>
      <c r="X107" s="34">
        <f t="shared" ca="1" si="53"/>
        <v>7.9628351847831347E-3</v>
      </c>
      <c r="Y107" s="54">
        <f t="shared" ca="1" si="53"/>
        <v>1.1983585330036961E-2</v>
      </c>
    </row>
    <row r="108" spans="1:25" s="33" customFormat="1" x14ac:dyDescent="0.2">
      <c r="A108" s="20">
        <v>41182</v>
      </c>
      <c r="B108" s="62">
        <f t="shared" ref="B108:Y108" ca="1" si="54">IF(AND(B39&gt;=0, (B38)&gt;0),B39/B38-1," ")</f>
        <v>-3.3676504094798387E-3</v>
      </c>
      <c r="C108" s="62">
        <f t="shared" ca="1" si="54"/>
        <v>-4.7769764076958099E-3</v>
      </c>
      <c r="D108" s="34">
        <f t="shared" ca="1" si="54"/>
        <v>-4.9584383168937984E-3</v>
      </c>
      <c r="E108" s="34">
        <f t="shared" ca="1" si="54"/>
        <v>-1.3400400158680714E-4</v>
      </c>
      <c r="F108" s="34">
        <f t="shared" ca="1" si="54"/>
        <v>-8.4502090976590338E-4</v>
      </c>
      <c r="G108" s="53">
        <f t="shared" ca="1" si="54"/>
        <v>-1.9131635782423384E-3</v>
      </c>
      <c r="H108" s="34">
        <f t="shared" ca="1" si="54"/>
        <v>4.0625711653476948E-3</v>
      </c>
      <c r="I108" s="34">
        <f t="shared" ca="1" si="54"/>
        <v>-2.3731296434628235E-2</v>
      </c>
      <c r="J108" s="63">
        <f t="shared" ca="1" si="54"/>
        <v>-2.3274021769140396E-2</v>
      </c>
      <c r="K108" s="34">
        <f t="shared" ca="1" si="54"/>
        <v>-2.603025316503027E-3</v>
      </c>
      <c r="L108" s="34">
        <f t="shared" ca="1" si="54"/>
        <v>-0.2857142857142857</v>
      </c>
      <c r="M108" s="63" t="str">
        <f t="shared" ca="1" si="54"/>
        <v xml:space="preserve"> </v>
      </c>
      <c r="N108" s="34">
        <f t="shared" ca="1" si="54"/>
        <v>-1.8160496146590877E-4</v>
      </c>
      <c r="O108" s="54">
        <f t="shared" ca="1" si="54"/>
        <v>-7.5114541310474237E-2</v>
      </c>
      <c r="P108" s="53">
        <f t="shared" ca="1" si="54"/>
        <v>-1.2219911275499484E-3</v>
      </c>
      <c r="Q108" s="34">
        <f t="shared" ca="1" si="54"/>
        <v>1.5487327357535108E-3</v>
      </c>
      <c r="R108" s="34">
        <f t="shared" ca="1" si="54"/>
        <v>-1.07809363848832E-2</v>
      </c>
      <c r="S108" s="34" t="str">
        <f t="shared" ca="1" si="54"/>
        <v xml:space="preserve"> </v>
      </c>
      <c r="T108" s="34" t="str">
        <f t="shared" ca="1" si="54"/>
        <v xml:space="preserve"> </v>
      </c>
      <c r="U108" s="34">
        <f t="shared" ca="1" si="54"/>
        <v>-4.5408114598768368E-3</v>
      </c>
      <c r="V108" s="34" t="str">
        <f t="shared" ca="1" si="54"/>
        <v xml:space="preserve"> </v>
      </c>
      <c r="W108" s="34" t="str">
        <f t="shared" ca="1" si="54"/>
        <v xml:space="preserve"> </v>
      </c>
      <c r="X108" s="34">
        <f t="shared" ca="1" si="54"/>
        <v>7.6966995827665308E-4</v>
      </c>
      <c r="Y108" s="54">
        <f t="shared" ca="1" si="54"/>
        <v>2.3210194117855298E-3</v>
      </c>
    </row>
    <row r="109" spans="1:25" s="33" customFormat="1" ht="12" thickBot="1" x14ac:dyDescent="0.25">
      <c r="A109" s="26">
        <v>41274</v>
      </c>
      <c r="B109" s="64">
        <f t="shared" ref="B109:Y109" ca="1" si="55">IF(AND(B40&gt;=0, (B39)&gt;0),B40/B39-1," ")</f>
        <v>-2.6735704533821236E-3</v>
      </c>
      <c r="C109" s="64">
        <f t="shared" ca="1" si="55"/>
        <v>-5.318496795683636E-3</v>
      </c>
      <c r="D109" s="55">
        <f t="shared" ca="1" si="55"/>
        <v>-5.3262497037589451E-3</v>
      </c>
      <c r="E109" s="55">
        <f t="shared" ca="1" si="55"/>
        <v>3.3669347540203898E-3</v>
      </c>
      <c r="F109" s="55">
        <f t="shared" ca="1" si="55"/>
        <v>-5.1511967279650461E-3</v>
      </c>
      <c r="G109" s="56">
        <f t="shared" ca="1" si="55"/>
        <v>-4.6000493883556759E-3</v>
      </c>
      <c r="H109" s="55">
        <f t="shared" ca="1" si="55"/>
        <v>-2.2377062269143266E-3</v>
      </c>
      <c r="I109" s="55">
        <f t="shared" ca="1" si="55"/>
        <v>-1.1840030800689849E-2</v>
      </c>
      <c r="J109" s="65">
        <f t="shared" ca="1" si="55"/>
        <v>-8.3597586335878438E-3</v>
      </c>
      <c r="K109" s="55">
        <f t="shared" ca="1" si="55"/>
        <v>-3.4582628391560677E-3</v>
      </c>
      <c r="L109" s="55">
        <f t="shared" ca="1" si="55"/>
        <v>0.19999999999999996</v>
      </c>
      <c r="M109" s="65" t="str">
        <f t="shared" ca="1" si="55"/>
        <v xml:space="preserve"> </v>
      </c>
      <c r="N109" s="55">
        <f t="shared" ca="1" si="55"/>
        <v>3.9792714944444363E-3</v>
      </c>
      <c r="O109" s="57">
        <f t="shared" ca="1" si="55"/>
        <v>-9.0243075870653167E-2</v>
      </c>
      <c r="P109" s="56">
        <f t="shared" ca="1" si="55"/>
        <v>-1.1933178699485403E-2</v>
      </c>
      <c r="Q109" s="55">
        <f t="shared" ca="1" si="55"/>
        <v>-3.1168185862185949E-3</v>
      </c>
      <c r="R109" s="55">
        <f t="shared" ca="1" si="55"/>
        <v>-1.4925208594120831E-2</v>
      </c>
      <c r="S109" s="55" t="str">
        <f t="shared" ca="1" si="55"/>
        <v xml:space="preserve"> </v>
      </c>
      <c r="T109" s="55" t="str">
        <f t="shared" ca="1" si="55"/>
        <v xml:space="preserve"> </v>
      </c>
      <c r="U109" s="55">
        <f t="shared" ca="1" si="55"/>
        <v>-8.5926867269048302E-4</v>
      </c>
      <c r="V109" s="55" t="str">
        <f t="shared" ca="1" si="55"/>
        <v xml:space="preserve"> </v>
      </c>
      <c r="W109" s="55" t="str">
        <f t="shared" ca="1" si="55"/>
        <v xml:space="preserve"> </v>
      </c>
      <c r="X109" s="55">
        <f t="shared" ca="1" si="55"/>
        <v>-1.0593065009340541E-2</v>
      </c>
      <c r="Y109" s="57">
        <f t="shared" ca="1" si="55"/>
        <v>-2.111128492251757E-2</v>
      </c>
    </row>
    <row r="110" spans="1:25" s="33" customFormat="1" x14ac:dyDescent="0.2">
      <c r="A110" s="14">
        <v>41364</v>
      </c>
      <c r="B110" s="66">
        <f t="shared" ref="B110:Y110" ca="1" si="56">IF(AND(B41&gt;=0, (B40)&gt;0),B41/B40-1," ")</f>
        <v>-1.157310270360834E-2</v>
      </c>
      <c r="C110" s="66">
        <f t="shared" ca="1" si="56"/>
        <v>-1.7408779757417059E-2</v>
      </c>
      <c r="D110" s="58">
        <f t="shared" ca="1" si="56"/>
        <v>-1.7948815914747285E-2</v>
      </c>
      <c r="E110" s="58">
        <f t="shared" ca="1" si="56"/>
        <v>1.6390987817600511E-3</v>
      </c>
      <c r="F110" s="58">
        <f t="shared" ca="1" si="56"/>
        <v>-5.7573855681127828E-3</v>
      </c>
      <c r="G110" s="59">
        <f t="shared" ca="1" si="56"/>
        <v>-1.4449400073499485E-2</v>
      </c>
      <c r="H110" s="58">
        <f t="shared" ca="1" si="56"/>
        <v>1.8729629847010765E-2</v>
      </c>
      <c r="I110" s="58">
        <f t="shared" ca="1" si="56"/>
        <v>-3.1752510538713419E-2</v>
      </c>
      <c r="J110" s="67">
        <f t="shared" ca="1" si="56"/>
        <v>-3.3288165105653245E-2</v>
      </c>
      <c r="K110" s="58">
        <f t="shared" ca="1" si="56"/>
        <v>-5.6283468769845468E-3</v>
      </c>
      <c r="L110" s="58">
        <f t="shared" ca="1" si="56"/>
        <v>-0.41666666666666663</v>
      </c>
      <c r="M110" s="67" t="str">
        <f t="shared" ca="1" si="56"/>
        <v xml:space="preserve"> </v>
      </c>
      <c r="N110" s="58">
        <f t="shared" ca="1" si="56"/>
        <v>2.1748014040712249E-3</v>
      </c>
      <c r="O110" s="60">
        <f t="shared" ca="1" si="56"/>
        <v>-7.6350727815400532E-2</v>
      </c>
      <c r="P110" s="59">
        <f t="shared" ca="1" si="56"/>
        <v>-0.93396444042154636</v>
      </c>
      <c r="Q110" s="58">
        <f t="shared" ca="1" si="56"/>
        <v>-1.0825295790406142E-2</v>
      </c>
      <c r="R110" s="58">
        <f t="shared" ca="1" si="56"/>
        <v>-1.5346155785543547E-2</v>
      </c>
      <c r="S110" s="58" t="str">
        <f t="shared" ca="1" si="56"/>
        <v xml:space="preserve"> </v>
      </c>
      <c r="T110" s="58" t="str">
        <f t="shared" ca="1" si="56"/>
        <v xml:space="preserve"> </v>
      </c>
      <c r="U110" s="58">
        <f t="shared" ca="1" si="56"/>
        <v>-7.7408227817020725E-3</v>
      </c>
      <c r="V110" s="58" t="str">
        <f t="shared" ca="1" si="56"/>
        <v xml:space="preserve"> </v>
      </c>
      <c r="W110" s="58" t="str">
        <f t="shared" ca="1" si="56"/>
        <v xml:space="preserve"> </v>
      </c>
      <c r="X110" s="58">
        <f t="shared" ca="1" si="56"/>
        <v>-0.99992185404160039</v>
      </c>
      <c r="Y110" s="60">
        <f t="shared" ca="1" si="56"/>
        <v>3.1725378016047801E-2</v>
      </c>
    </row>
    <row r="111" spans="1:25" s="33" customFormat="1" x14ac:dyDescent="0.2">
      <c r="A111" s="20">
        <v>41455</v>
      </c>
      <c r="B111" s="62">
        <f t="shared" ref="B111:Y111" ca="1" si="57">IF(AND(B42&gt;=0, (B41)&gt;0),B42/B41-1," ")</f>
        <v>-1.4869361578651041E-4</v>
      </c>
      <c r="C111" s="62">
        <f t="shared" ca="1" si="57"/>
        <v>-1.5508006625974957E-5</v>
      </c>
      <c r="D111" s="34">
        <f t="shared" ca="1" si="57"/>
        <v>-3.2093007142131036E-5</v>
      </c>
      <c r="E111" s="34">
        <f t="shared" ca="1" si="57"/>
        <v>-4.4449680351732468E-4</v>
      </c>
      <c r="F111" s="34">
        <f t="shared" ca="1" si="57"/>
        <v>3.3792922480246901E-4</v>
      </c>
      <c r="G111" s="53">
        <f t="shared" ca="1" si="57"/>
        <v>2.6659527909402847E-3</v>
      </c>
      <c r="H111" s="34">
        <f t="shared" ca="1" si="57"/>
        <v>1.2393531145779235E-2</v>
      </c>
      <c r="I111" s="34">
        <f t="shared" ca="1" si="57"/>
        <v>-1.9677128117069453E-2</v>
      </c>
      <c r="J111" s="63">
        <f t="shared" ca="1" si="57"/>
        <v>-1.8280513787833907E-2</v>
      </c>
      <c r="K111" s="34">
        <f t="shared" ca="1" si="57"/>
        <v>2.1989599824978612E-4</v>
      </c>
      <c r="L111" s="34">
        <f t="shared" ca="1" si="57"/>
        <v>-0.4285714285714286</v>
      </c>
      <c r="M111" s="63" t="str">
        <f t="shared" ca="1" si="57"/>
        <v xml:space="preserve"> </v>
      </c>
      <c r="N111" s="34">
        <f t="shared" ca="1" si="57"/>
        <v>1.5355687418949771E-5</v>
      </c>
      <c r="O111" s="54">
        <f t="shared" ca="1" si="57"/>
        <v>-8.0798919645018286E-2</v>
      </c>
      <c r="P111" s="53">
        <f t="shared" ca="1" si="57"/>
        <v>-0.21481065535286004</v>
      </c>
      <c r="Q111" s="34">
        <f t="shared" ca="1" si="57"/>
        <v>1.0480714736868846E-2</v>
      </c>
      <c r="R111" s="34">
        <f t="shared" ca="1" si="57"/>
        <v>-1.2962144975522616E-2</v>
      </c>
      <c r="S111" s="34" t="str">
        <f t="shared" ca="1" si="57"/>
        <v xml:space="preserve"> </v>
      </c>
      <c r="T111" s="34">
        <f t="shared" ca="1" si="57"/>
        <v>1.8339709911708635E-2</v>
      </c>
      <c r="U111" s="34">
        <f t="shared" ca="1" si="57"/>
        <v>-5.6446750294101289E-3</v>
      </c>
      <c r="V111" s="34" t="str">
        <f t="shared" ca="1" si="57"/>
        <v xml:space="preserve"> </v>
      </c>
      <c r="W111" s="34">
        <f t="shared" ca="1" si="57"/>
        <v>5.1879699744339369E-3</v>
      </c>
      <c r="X111" s="34">
        <f t="shared" ca="1" si="57"/>
        <v>-0.42221482728913984</v>
      </c>
      <c r="Y111" s="54">
        <f t="shared" ca="1" si="57"/>
        <v>8.1489857962044887E-3</v>
      </c>
    </row>
    <row r="112" spans="1:25" s="33" customFormat="1" x14ac:dyDescent="0.2">
      <c r="A112" s="20">
        <v>41547</v>
      </c>
      <c r="B112" s="62">
        <f t="shared" ref="B112:Y112" ca="1" si="58">IF(AND(B43&gt;=0, (B42)&gt;0),B43/B42-1," ")</f>
        <v>-4.1359411581111116E-3</v>
      </c>
      <c r="C112" s="62">
        <f t="shared" ca="1" si="58"/>
        <v>-5.4074797011729459E-3</v>
      </c>
      <c r="D112" s="34">
        <f t="shared" ca="1" si="58"/>
        <v>-5.6573410297446891E-3</v>
      </c>
      <c r="E112" s="34">
        <f t="shared" ca="1" si="58"/>
        <v>-1.3106615955353895E-3</v>
      </c>
      <c r="F112" s="34">
        <f t="shared" ca="1" si="58"/>
        <v>-8.4740615875378289E-5</v>
      </c>
      <c r="G112" s="53">
        <f t="shared" ca="1" si="58"/>
        <v>-3.8724103878899907E-3</v>
      </c>
      <c r="H112" s="34">
        <f t="shared" ca="1" si="58"/>
        <v>3.2914807750077379E-3</v>
      </c>
      <c r="I112" s="34">
        <f t="shared" ca="1" si="58"/>
        <v>-2.0007285635873617E-2</v>
      </c>
      <c r="J112" s="63">
        <f t="shared" ca="1" si="58"/>
        <v>-1.8368937236671878E-2</v>
      </c>
      <c r="K112" s="34">
        <f t="shared" ca="1" si="58"/>
        <v>-1.2128999662341933E-3</v>
      </c>
      <c r="L112" s="34">
        <f t="shared" ca="1" si="58"/>
        <v>0.25</v>
      </c>
      <c r="M112" s="63" t="str">
        <f t="shared" ca="1" si="58"/>
        <v xml:space="preserve"> </v>
      </c>
      <c r="N112" s="34">
        <f t="shared" ca="1" si="58"/>
        <v>-1.0482824442230587E-3</v>
      </c>
      <c r="O112" s="54">
        <f t="shared" ca="1" si="58"/>
        <v>-0.10825485647751421</v>
      </c>
      <c r="P112" s="53">
        <f t="shared" ca="1" si="58"/>
        <v>-0.83258513290557667</v>
      </c>
      <c r="Q112" s="34">
        <f t="shared" ca="1" si="58"/>
        <v>-5.741115464652502E-5</v>
      </c>
      <c r="R112" s="34">
        <f t="shared" ca="1" si="58"/>
        <v>-1.4491699335871355E-2</v>
      </c>
      <c r="S112" s="34" t="str">
        <f t="shared" ca="1" si="58"/>
        <v xml:space="preserve"> </v>
      </c>
      <c r="T112" s="34">
        <f t="shared" ca="1" si="58"/>
        <v>4.0690558311369474E-2</v>
      </c>
      <c r="U112" s="34">
        <f t="shared" ca="1" si="58"/>
        <v>-9.6046439064771949E-3</v>
      </c>
      <c r="V112" s="34" t="str">
        <f t="shared" ca="1" si="58"/>
        <v xml:space="preserve"> </v>
      </c>
      <c r="W112" s="34">
        <f t="shared" ca="1" si="58"/>
        <v>-6.2727851240895749E-4</v>
      </c>
      <c r="X112" s="34">
        <f t="shared" ca="1" si="58"/>
        <v>0.21428192588539541</v>
      </c>
      <c r="Y112" s="54">
        <f t="shared" ca="1" si="58"/>
        <v>1.5473520352782266E-3</v>
      </c>
    </row>
    <row r="113" spans="1:25" s="33" customFormat="1" ht="12" thickBot="1" x14ac:dyDescent="0.25">
      <c r="A113" s="26">
        <v>41639</v>
      </c>
      <c r="B113" s="64">
        <f t="shared" ref="B113:Y113" ca="1" si="59">IF(AND(B44&gt;=0, (B43)&gt;0),B44/B43-1," ")</f>
        <v>-6.822332878169135E-3</v>
      </c>
      <c r="C113" s="64">
        <f t="shared" ca="1" si="59"/>
        <v>-8.1722872815173098E-3</v>
      </c>
      <c r="D113" s="55">
        <f t="shared" ca="1" si="59"/>
        <v>-7.9297923077550347E-3</v>
      </c>
      <c r="E113" s="55">
        <f t="shared" ca="1" si="59"/>
        <v>-3.8351227443127467E-3</v>
      </c>
      <c r="F113" s="55">
        <f t="shared" ca="1" si="59"/>
        <v>-1.3309313120658639E-2</v>
      </c>
      <c r="G113" s="56">
        <f t="shared" ca="1" si="59"/>
        <v>-5.9774435724055941E-3</v>
      </c>
      <c r="H113" s="55">
        <f t="shared" ca="1" si="59"/>
        <v>0.12110197268991985</v>
      </c>
      <c r="I113" s="55">
        <f t="shared" ca="1" si="59"/>
        <v>-3.0049366614705031E-2</v>
      </c>
      <c r="J113" s="65">
        <f t="shared" ca="1" si="59"/>
        <v>-3.1383811070053058E-2</v>
      </c>
      <c r="K113" s="55">
        <f t="shared" ca="1" si="59"/>
        <v>-1.2407390067617818E-2</v>
      </c>
      <c r="L113" s="55">
        <f t="shared" ca="1" si="59"/>
        <v>-0.19999999999999996</v>
      </c>
      <c r="M113" s="65" t="str">
        <f t="shared" ca="1" si="59"/>
        <v xml:space="preserve"> </v>
      </c>
      <c r="N113" s="55">
        <f t="shared" ca="1" si="59"/>
        <v>-3.0993457766678167E-3</v>
      </c>
      <c r="O113" s="57">
        <f t="shared" ca="1" si="59"/>
        <v>-0.18546160504969689</v>
      </c>
      <c r="P113" s="56">
        <f t="shared" ca="1" si="59"/>
        <v>-0.26035148603994107</v>
      </c>
      <c r="Q113" s="55">
        <f t="shared" ca="1" si="59"/>
        <v>-2.7170031681782447E-3</v>
      </c>
      <c r="R113" s="55">
        <f t="shared" ca="1" si="59"/>
        <v>-1.1686154446525321E-2</v>
      </c>
      <c r="S113" s="55" t="str">
        <f t="shared" ca="1" si="59"/>
        <v xml:space="preserve"> </v>
      </c>
      <c r="T113" s="55">
        <f t="shared" ca="1" si="59"/>
        <v>-8.4014682539887975E-3</v>
      </c>
      <c r="U113" s="55">
        <f t="shared" ca="1" si="59"/>
        <v>-1.2216989873080508E-2</v>
      </c>
      <c r="V113" s="55" t="str">
        <f t="shared" ca="1" si="59"/>
        <v xml:space="preserve"> </v>
      </c>
      <c r="W113" s="55">
        <f t="shared" ca="1" si="59"/>
        <v>-1.6095947880739314E-2</v>
      </c>
      <c r="X113" s="55">
        <f t="shared" ca="1" si="59"/>
        <v>-0.1646105470567133</v>
      </c>
      <c r="Y113" s="57">
        <f t="shared" ca="1" si="59"/>
        <v>6.3236323078084133E-3</v>
      </c>
    </row>
    <row r="114" spans="1:25" s="33" customFormat="1" x14ac:dyDescent="0.2">
      <c r="A114" s="14">
        <v>41729</v>
      </c>
      <c r="B114" s="66">
        <f t="shared" ref="B114:Y114" ca="1" si="60">IF(AND(B45&gt;=0, (B44)&gt;0),B45/B44-1," ")</f>
        <v>-3.1166993864090164E-3</v>
      </c>
      <c r="C114" s="66">
        <f t="shared" ca="1" si="60"/>
        <v>-4.2380016622722838E-3</v>
      </c>
      <c r="D114" s="58">
        <f t="shared" ca="1" si="60"/>
        <v>-4.3626313069213829E-3</v>
      </c>
      <c r="E114" s="58">
        <f t="shared" ca="1" si="60"/>
        <v>-6.4625892796310591E-4</v>
      </c>
      <c r="F114" s="58">
        <f t="shared" ca="1" si="60"/>
        <v>-1.583446561940316E-3</v>
      </c>
      <c r="G114" s="59">
        <f t="shared" ca="1" si="60"/>
        <v>2.3933375786477917E-4</v>
      </c>
      <c r="H114" s="58">
        <f t="shared" ca="1" si="60"/>
        <v>-8.4073716321597658E-2</v>
      </c>
      <c r="I114" s="58">
        <f t="shared" ca="1" si="60"/>
        <v>-1.4793603448271075E-2</v>
      </c>
      <c r="J114" s="67">
        <f t="shared" ca="1" si="60"/>
        <v>-1.315851983418026E-2</v>
      </c>
      <c r="K114" s="58">
        <f t="shared" ca="1" si="60"/>
        <v>-1.3375859754958253E-3</v>
      </c>
      <c r="L114" s="58">
        <f t="shared" ca="1" si="60"/>
        <v>0.25</v>
      </c>
      <c r="M114" s="67" t="str">
        <f t="shared" ca="1" si="60"/>
        <v xml:space="preserve"> </v>
      </c>
      <c r="N114" s="58">
        <f t="shared" ca="1" si="60"/>
        <v>1.6477312543927702E-4</v>
      </c>
      <c r="O114" s="60">
        <f t="shared" ca="1" si="60"/>
        <v>-0.22651635052070296</v>
      </c>
      <c r="P114" s="59">
        <f t="shared" ca="1" si="60"/>
        <v>-0.11596023692135937</v>
      </c>
      <c r="Q114" s="58">
        <f t="shared" ca="1" si="60"/>
        <v>3.005321650186632E-3</v>
      </c>
      <c r="R114" s="58">
        <f t="shared" ca="1" si="60"/>
        <v>-1.1271560514128476E-2</v>
      </c>
      <c r="S114" s="58" t="str">
        <f t="shared" ca="1" si="60"/>
        <v xml:space="preserve"> </v>
      </c>
      <c r="T114" s="58">
        <f t="shared" ca="1" si="60"/>
        <v>4.4000818716560808E-3</v>
      </c>
      <c r="U114" s="58">
        <f t="shared" ca="1" si="60"/>
        <v>-0.18846350105327458</v>
      </c>
      <c r="V114" s="58" t="str">
        <f t="shared" ca="1" si="60"/>
        <v xml:space="preserve"> </v>
      </c>
      <c r="W114" s="58">
        <f t="shared" ca="1" si="60"/>
        <v>-2.461133269009097E-3</v>
      </c>
      <c r="X114" s="58">
        <f t="shared" ca="1" si="60"/>
        <v>0.22083469283464141</v>
      </c>
      <c r="Y114" s="60">
        <f t="shared" ca="1" si="60"/>
        <v>8.4957032493084839E-3</v>
      </c>
    </row>
    <row r="115" spans="1:25" s="33" customFormat="1" x14ac:dyDescent="0.2">
      <c r="A115" s="20">
        <v>41820</v>
      </c>
      <c r="B115" s="62">
        <f t="shared" ref="B115:Y115" ca="1" si="61">IF(AND(B46&gt;=0, (B45)&gt;0),B46/B45-1," ")</f>
        <v>-4.1075043735069316E-3</v>
      </c>
      <c r="C115" s="62">
        <f t="shared" ca="1" si="61"/>
        <v>-5.7065524060375683E-3</v>
      </c>
      <c r="D115" s="34">
        <f t="shared" ca="1" si="61"/>
        <v>-5.9535514503363807E-3</v>
      </c>
      <c r="E115" s="34">
        <f t="shared" ca="1" si="61"/>
        <v>-5.971617903371973E-4</v>
      </c>
      <c r="F115" s="34">
        <f t="shared" ca="1" si="61"/>
        <v>-4.6022879288998286E-4</v>
      </c>
      <c r="G115" s="53">
        <f t="shared" ca="1" si="61"/>
        <v>-4.200582173136902E-3</v>
      </c>
      <c r="H115" s="34">
        <f t="shared" ca="1" si="61"/>
        <v>-6.1507914650856588E-2</v>
      </c>
      <c r="I115" s="34">
        <f t="shared" ca="1" si="61"/>
        <v>-1.6894300778822036E-2</v>
      </c>
      <c r="J115" s="63">
        <f t="shared" ca="1" si="61"/>
        <v>-1.4573921276588964E-2</v>
      </c>
      <c r="K115" s="34">
        <f t="shared" ca="1" si="61"/>
        <v>-5.9862664663479226E-4</v>
      </c>
      <c r="L115" s="34">
        <f t="shared" ca="1" si="61"/>
        <v>-0.6</v>
      </c>
      <c r="M115" s="63" t="str">
        <f t="shared" ca="1" si="61"/>
        <v xml:space="preserve"> </v>
      </c>
      <c r="N115" s="34">
        <f t="shared" ca="1" si="61"/>
        <v>5.7630856712176382E-5</v>
      </c>
      <c r="O115" s="54">
        <f t="shared" ca="1" si="61"/>
        <v>-0.27833456689891822</v>
      </c>
      <c r="P115" s="53">
        <f t="shared" ca="1" si="61"/>
        <v>3.2350932258524914</v>
      </c>
      <c r="Q115" s="34">
        <f t="shared" ca="1" si="61"/>
        <v>-3.6602219419562543E-3</v>
      </c>
      <c r="R115" s="34">
        <f t="shared" ca="1" si="61"/>
        <v>-8.4259780964945907E-3</v>
      </c>
      <c r="S115" s="34" t="str">
        <f t="shared" ca="1" si="61"/>
        <v xml:space="preserve"> </v>
      </c>
      <c r="T115" s="34">
        <f t="shared" ca="1" si="61"/>
        <v>-2.1995326126534209E-2</v>
      </c>
      <c r="U115" s="34">
        <f t="shared" ca="1" si="61"/>
        <v>-7.8900397800114597E-3</v>
      </c>
      <c r="V115" s="34" t="str">
        <f t="shared" ca="1" si="61"/>
        <v xml:space="preserve"> </v>
      </c>
      <c r="W115" s="34">
        <f t="shared" ca="1" si="61"/>
        <v>2.4443926324804188E-3</v>
      </c>
      <c r="X115" s="34">
        <f t="shared" ca="1" si="61"/>
        <v>-0.5965465593659125</v>
      </c>
      <c r="Y115" s="54">
        <f t="shared" ca="1" si="61"/>
        <v>-1.1483535314282811E-4</v>
      </c>
    </row>
    <row r="116" spans="1:25" s="33" customFormat="1" x14ac:dyDescent="0.2">
      <c r="A116" s="20">
        <v>41912</v>
      </c>
      <c r="B116" s="62">
        <f t="shared" ref="B116:Y116" ca="1" si="62">IF(AND(B47&gt;=0, (B46)&gt;0),B47/B46-1," ")</f>
        <v>-3.0766693065708006E-3</v>
      </c>
      <c r="C116" s="62">
        <f t="shared" ca="1" si="62"/>
        <v>-3.0701448036631884E-3</v>
      </c>
      <c r="D116" s="34">
        <f t="shared" ca="1" si="62"/>
        <v>-3.5982769544987692E-3</v>
      </c>
      <c r="E116" s="34">
        <f t="shared" ca="1" si="62"/>
        <v>-3.0909191279665515E-3</v>
      </c>
      <c r="F116" s="34">
        <f t="shared" ca="1" si="62"/>
        <v>8.0858681182423009E-3</v>
      </c>
      <c r="G116" s="53">
        <f t="shared" ca="1" si="62"/>
        <v>-1.8129204115313602E-4</v>
      </c>
      <c r="H116" s="34">
        <f t="shared" ca="1" si="62"/>
        <v>-2.2061631316584784E-2</v>
      </c>
      <c r="I116" s="34">
        <f t="shared" ca="1" si="62"/>
        <v>-2.903828044347001E-2</v>
      </c>
      <c r="J116" s="63">
        <f t="shared" ca="1" si="62"/>
        <v>-3.3559743704277278E-2</v>
      </c>
      <c r="K116" s="34">
        <f t="shared" ca="1" si="62"/>
        <v>7.5984152026449259E-3</v>
      </c>
      <c r="L116" s="34">
        <f t="shared" ca="1" si="62"/>
        <v>0</v>
      </c>
      <c r="M116" s="63" t="str">
        <f t="shared" ca="1" si="62"/>
        <v xml:space="preserve"> </v>
      </c>
      <c r="N116" s="34">
        <f t="shared" ca="1" si="62"/>
        <v>-2.5191569395420776E-3</v>
      </c>
      <c r="O116" s="54">
        <f t="shared" ca="1" si="62"/>
        <v>-0.36363032874848544</v>
      </c>
      <c r="P116" s="53">
        <f t="shared" ca="1" si="62"/>
        <v>-0.68978268673840348</v>
      </c>
      <c r="Q116" s="34">
        <f t="shared" ca="1" si="62"/>
        <v>1.9687907927590231E-3</v>
      </c>
      <c r="R116" s="34">
        <f t="shared" ca="1" si="62"/>
        <v>-8.6950267558986161E-3</v>
      </c>
      <c r="S116" s="34" t="str">
        <f t="shared" ca="1" si="62"/>
        <v xml:space="preserve"> </v>
      </c>
      <c r="T116" s="34">
        <f t="shared" ca="1" si="62"/>
        <v>1.3886534963035491E-2</v>
      </c>
      <c r="U116" s="34">
        <f t="shared" ca="1" si="62"/>
        <v>-4.3958457848405352E-3</v>
      </c>
      <c r="V116" s="34" t="str">
        <f t="shared" ca="1" si="62"/>
        <v xml:space="preserve"> </v>
      </c>
      <c r="W116" s="34">
        <f t="shared" ca="1" si="62"/>
        <v>6.8454818680687701E-3</v>
      </c>
      <c r="X116" s="34">
        <f t="shared" ca="1" si="62"/>
        <v>-3.023861451727583E-2</v>
      </c>
      <c r="Y116" s="54">
        <f t="shared" ca="1" si="62"/>
        <v>1.6172591867403607E-2</v>
      </c>
    </row>
    <row r="117" spans="1:25" s="33" customFormat="1" ht="12" thickBot="1" x14ac:dyDescent="0.25">
      <c r="A117" s="20">
        <v>42004</v>
      </c>
      <c r="B117" s="62">
        <f t="shared" ref="B117:Y117" ca="1" si="63">IF(AND(B48&gt;=0, (B47)&gt;0),B48/B47-1," ")</f>
        <v>-6.2294345066361556E-3</v>
      </c>
      <c r="C117" s="62">
        <f t="shared" ca="1" si="63"/>
        <v>-3.8245975004411736E-3</v>
      </c>
      <c r="D117" s="34">
        <f t="shared" ca="1" si="63"/>
        <v>-3.9024529683135967E-3</v>
      </c>
      <c r="E117" s="34">
        <f t="shared" ca="1" si="63"/>
        <v>-1.1481821151433591E-2</v>
      </c>
      <c r="F117" s="34">
        <f t="shared" ca="1" si="63"/>
        <v>-2.1990769506226027E-3</v>
      </c>
      <c r="G117" s="53">
        <f t="shared" ca="1" si="63"/>
        <v>-3.9992482270688745E-3</v>
      </c>
      <c r="H117" s="34">
        <f t="shared" ca="1" si="63"/>
        <v>-1.4724029964856555E-2</v>
      </c>
      <c r="I117" s="34">
        <f t="shared" ca="1" si="63"/>
        <v>-1.1894482037408949E-3</v>
      </c>
      <c r="J117" s="63">
        <f t="shared" ca="1" si="63"/>
        <v>4.4944465370087006E-3</v>
      </c>
      <c r="K117" s="34">
        <f t="shared" ca="1" si="63"/>
        <v>-2.1046649830853692E-3</v>
      </c>
      <c r="L117" s="34">
        <f t="shared" ca="1" si="63"/>
        <v>0</v>
      </c>
      <c r="M117" s="63" t="str">
        <f t="shared" ca="1" si="63"/>
        <v xml:space="preserve"> </v>
      </c>
      <c r="N117" s="34">
        <f t="shared" ca="1" si="63"/>
        <v>-1.0901630289673614E-2</v>
      </c>
      <c r="O117" s="54">
        <f t="shared" ca="1" si="63"/>
        <v>-0.51440958147682048</v>
      </c>
      <c r="P117" s="53">
        <f t="shared" ca="1" si="63"/>
        <v>1.5260493022641417</v>
      </c>
      <c r="Q117" s="34">
        <f t="shared" ca="1" si="63"/>
        <v>-1.2185098108057346E-3</v>
      </c>
      <c r="R117" s="34">
        <f t="shared" ca="1" si="63"/>
        <v>-1.0729403558132788E-2</v>
      </c>
      <c r="S117" s="34" t="str">
        <f t="shared" ca="1" si="63"/>
        <v xml:space="preserve"> </v>
      </c>
      <c r="T117" s="34">
        <f t="shared" ca="1" si="63"/>
        <v>-1.6028003395531898E-2</v>
      </c>
      <c r="U117" s="34">
        <f t="shared" ca="1" si="63"/>
        <v>-8.6842465643942601E-3</v>
      </c>
      <c r="V117" s="34" t="str">
        <f t="shared" ca="1" si="63"/>
        <v xml:space="preserve"> </v>
      </c>
      <c r="W117" s="34">
        <f t="shared" ca="1" si="63"/>
        <v>-3.3742644534902055E-3</v>
      </c>
      <c r="X117" s="34">
        <f t="shared" ca="1" si="63"/>
        <v>4.7966850319216769E-2</v>
      </c>
      <c r="Y117" s="54">
        <f t="shared" ca="1" si="63"/>
        <v>3.2337323342978674E-2</v>
      </c>
    </row>
    <row r="118" spans="1:25" s="33" customFormat="1" x14ac:dyDescent="0.2">
      <c r="A118" s="14">
        <v>42094</v>
      </c>
      <c r="B118" s="66">
        <f t="shared" ref="B118:X125" ca="1" si="64">IF(AND(B49&gt;=0, (B48)&gt;0),B49/B48-1," ")</f>
        <v>-5.3258670037559241E-3</v>
      </c>
      <c r="C118" s="66">
        <f t="shared" ca="1" si="64"/>
        <v>-7.3270983108997267E-3</v>
      </c>
      <c r="D118" s="58">
        <f t="shared" ca="1" si="64"/>
        <v>-7.9917244468190596E-3</v>
      </c>
      <c r="E118" s="58">
        <f t="shared" ca="1" si="64"/>
        <v>-9.2113505976365584E-4</v>
      </c>
      <c r="F118" s="58">
        <f t="shared" ca="1" si="64"/>
        <v>6.5257388805586292E-3</v>
      </c>
      <c r="G118" s="59">
        <f t="shared" ca="1" si="64"/>
        <v>-4.802505719651684E-3</v>
      </c>
      <c r="H118" s="58">
        <f t="shared" ca="1" si="64"/>
        <v>1.719022859298569E-2</v>
      </c>
      <c r="I118" s="58">
        <f t="shared" ca="1" si="64"/>
        <v>-1.8648088558803178E-2</v>
      </c>
      <c r="J118" s="67">
        <f t="shared" ca="1" si="64"/>
        <v>-1.8357952899794805E-2</v>
      </c>
      <c r="K118" s="58">
        <f t="shared" ca="1" si="64"/>
        <v>6.9081321616919489E-3</v>
      </c>
      <c r="L118" s="58">
        <f t="shared" ca="1" si="64"/>
        <v>0</v>
      </c>
      <c r="M118" s="67" t="str">
        <f t="shared" ca="1" si="64"/>
        <v xml:space="preserve"> </v>
      </c>
      <c r="N118" s="58">
        <f t="shared" ca="1" si="64"/>
        <v>-7.7868928359636769E-4</v>
      </c>
      <c r="O118" s="60">
        <f t="shared" ca="1" si="64"/>
        <v>-0.1687146543980298</v>
      </c>
      <c r="P118" s="59">
        <f t="shared" ca="1" si="64"/>
        <v>-0.71780005307362371</v>
      </c>
      <c r="Q118" s="58">
        <f t="shared" ca="1" si="64"/>
        <v>-3.776520937995631E-3</v>
      </c>
      <c r="R118" s="58">
        <f t="shared" ca="1" si="64"/>
        <v>-1.0893499159505882E-2</v>
      </c>
      <c r="S118" s="58" t="str">
        <f t="shared" ca="1" si="64"/>
        <v xml:space="preserve"> </v>
      </c>
      <c r="T118" s="58">
        <f t="shared" ca="1" si="64"/>
        <v>-2.2242766233198097E-3</v>
      </c>
      <c r="U118" s="58">
        <f t="shared" ca="1" si="64"/>
        <v>-6.6971613013960818E-3</v>
      </c>
      <c r="V118" s="58" t="str">
        <f t="shared" ca="1" si="64"/>
        <v xml:space="preserve"> </v>
      </c>
      <c r="W118" s="58">
        <f t="shared" ca="1" si="64"/>
        <v>6.4365408703386251E-3</v>
      </c>
      <c r="X118" s="58">
        <f t="shared" ca="1" si="64"/>
        <v>-2.2928619394939176E-2</v>
      </c>
      <c r="Y118" s="60">
        <f t="shared" ref="Y118:Y137" ca="1" si="65">IF(AND(Y49&gt;=0, (Y48)&gt;0),Y49/Y48-1," ")</f>
        <v>1.3727130542671606E-2</v>
      </c>
    </row>
    <row r="119" spans="1:25" s="33" customFormat="1" x14ac:dyDescent="0.2">
      <c r="A119" s="20">
        <v>42185</v>
      </c>
      <c r="B119" s="62">
        <f t="shared" ca="1" si="64"/>
        <v>-5.8094228214555788E-4</v>
      </c>
      <c r="C119" s="62">
        <f t="shared" ca="1" si="64"/>
        <v>2.5755432833118874E-4</v>
      </c>
      <c r="D119" s="34">
        <f t="shared" ca="1" si="64"/>
        <v>-7.6654944022314098E-6</v>
      </c>
      <c r="E119" s="34">
        <f t="shared" ca="1" si="64"/>
        <v>-2.4146491085286215E-3</v>
      </c>
      <c r="F119" s="34">
        <f t="shared" ca="1" si="64"/>
        <v>5.7058128270466302E-3</v>
      </c>
      <c r="G119" s="53">
        <f t="shared" ca="1" si="64"/>
        <v>1.2562375865388109E-3</v>
      </c>
      <c r="H119" s="34">
        <f t="shared" ca="1" si="64"/>
        <v>9.3082124056413917E-3</v>
      </c>
      <c r="I119" s="34">
        <f t="shared" ca="1" si="64"/>
        <v>-1.5379390504749235E-2</v>
      </c>
      <c r="J119" s="63">
        <f t="shared" ca="1" si="64"/>
        <v>-1.4745959232919104E-2</v>
      </c>
      <c r="K119" s="34">
        <f t="shared" ca="1" si="64"/>
        <v>5.9091748753739015E-3</v>
      </c>
      <c r="L119" s="34">
        <f t="shared" ca="1" si="64"/>
        <v>0</v>
      </c>
      <c r="M119" s="63" t="str">
        <f t="shared" ca="1" si="64"/>
        <v xml:space="preserve"> </v>
      </c>
      <c r="N119" s="34">
        <f t="shared" ca="1" si="64"/>
        <v>-2.4080342201004967E-3</v>
      </c>
      <c r="O119" s="54">
        <f t="shared" ca="1" si="64"/>
        <v>-8.8235294117647078E-2</v>
      </c>
      <c r="P119" s="53">
        <f t="shared" ca="1" si="64"/>
        <v>2.7351066034513316E-2</v>
      </c>
      <c r="Q119" s="34">
        <f t="shared" ca="1" si="64"/>
        <v>3.1249719019492694E-3</v>
      </c>
      <c r="R119" s="34">
        <f t="shared" ca="1" si="64"/>
        <v>-1.4891270603452744E-2</v>
      </c>
      <c r="S119" s="34" t="str">
        <f t="shared" ca="1" si="64"/>
        <v xml:space="preserve"> </v>
      </c>
      <c r="T119" s="34">
        <f t="shared" ca="1" si="64"/>
        <v>3.4075006235265715E-3</v>
      </c>
      <c r="U119" s="34">
        <f t="shared" ca="1" si="64"/>
        <v>-4.5869744257897027E-3</v>
      </c>
      <c r="V119" s="34" t="str">
        <f t="shared" ca="1" si="64"/>
        <v xml:space="preserve"> </v>
      </c>
      <c r="W119" s="34">
        <f t="shared" ca="1" si="64"/>
        <v>6.1556738363315322E-3</v>
      </c>
      <c r="X119" s="34">
        <f t="shared" ca="1" si="64"/>
        <v>6.6563903348604292E-3</v>
      </c>
      <c r="Y119" s="54">
        <f t="shared" ca="1" si="65"/>
        <v>3.0986294648612578E-2</v>
      </c>
    </row>
    <row r="120" spans="1:25" s="33" customFormat="1" x14ac:dyDescent="0.2">
      <c r="A120" s="20">
        <v>42277</v>
      </c>
      <c r="B120" s="62">
        <f t="shared" ca="1" si="64"/>
        <v>-4.7706138726659741E-3</v>
      </c>
      <c r="C120" s="62">
        <f t="shared" ca="1" si="64"/>
        <v>-4.6749506017790265E-3</v>
      </c>
      <c r="D120" s="34">
        <f t="shared" ca="1" si="64"/>
        <v>-5.2297313154653358E-3</v>
      </c>
      <c r="E120" s="34">
        <f t="shared" ca="1" si="64"/>
        <v>-4.980380112516003E-3</v>
      </c>
      <c r="F120" s="34">
        <f t="shared" ca="1" si="64"/>
        <v>6.6568465072229799E-3</v>
      </c>
      <c r="G120" s="53">
        <f t="shared" ca="1" si="64"/>
        <v>-3.9708049563248471E-3</v>
      </c>
      <c r="H120" s="34">
        <f t="shared" ca="1" si="64"/>
        <v>-7.7243274358679281E-3</v>
      </c>
      <c r="I120" s="34">
        <f t="shared" ca="1" si="64"/>
        <v>-1.8052885771741911E-2</v>
      </c>
      <c r="J120" s="63">
        <f t="shared" ca="1" si="64"/>
        <v>-1.8652473103750622E-2</v>
      </c>
      <c r="K120" s="34">
        <f t="shared" ca="1" si="64"/>
        <v>6.1202759680378804E-3</v>
      </c>
      <c r="L120" s="34">
        <f t="shared" ca="1" si="64"/>
        <v>0</v>
      </c>
      <c r="M120" s="63" t="str">
        <f t="shared" ca="1" si="64"/>
        <v xml:space="preserve"> </v>
      </c>
      <c r="N120" s="34">
        <f t="shared" ca="1" si="64"/>
        <v>-4.8432164401480682E-3</v>
      </c>
      <c r="O120" s="54">
        <f t="shared" ca="1" si="64"/>
        <v>-0.2231182795698925</v>
      </c>
      <c r="P120" s="53">
        <f t="shared" ca="1" si="64"/>
        <v>5.8531725381201216E-2</v>
      </c>
      <c r="Q120" s="34">
        <f t="shared" ca="1" si="64"/>
        <v>-4.1082447887720308E-3</v>
      </c>
      <c r="R120" s="34">
        <f t="shared" ca="1" si="64"/>
        <v>-9.8802887991807919E-3</v>
      </c>
      <c r="S120" s="34" t="str">
        <f t="shared" ca="1" si="64"/>
        <v xml:space="preserve"> </v>
      </c>
      <c r="T120" s="34">
        <f t="shared" ca="1" si="64"/>
        <v>-3.7631229276807732E-3</v>
      </c>
      <c r="U120" s="34">
        <f t="shared" ca="1" si="64"/>
        <v>-9.6320096877562378E-3</v>
      </c>
      <c r="V120" s="34" t="str">
        <f t="shared" ca="1" si="64"/>
        <v xml:space="preserve"> </v>
      </c>
      <c r="W120" s="34">
        <f t="shared" ca="1" si="64"/>
        <v>4.8579474189238692E-3</v>
      </c>
      <c r="X120" s="34">
        <f t="shared" ca="1" si="64"/>
        <v>-3.109715340266217E-2</v>
      </c>
      <c r="Y120" s="54">
        <f t="shared" ca="1" si="65"/>
        <v>2.7864625605928284E-2</v>
      </c>
    </row>
    <row r="121" spans="1:25" s="33" customFormat="1" ht="12" thickBot="1" x14ac:dyDescent="0.25">
      <c r="A121" s="20">
        <v>42369</v>
      </c>
      <c r="B121" s="62">
        <f t="shared" ca="1" si="64"/>
        <v>-1.1237493792608522E-3</v>
      </c>
      <c r="C121" s="62">
        <f t="shared" ca="1" si="64"/>
        <v>-1.1124746260319229E-3</v>
      </c>
      <c r="D121" s="34">
        <f t="shared" ca="1" si="64"/>
        <v>-1.5573028358429886E-3</v>
      </c>
      <c r="E121" s="34">
        <f t="shared" ca="1" si="64"/>
        <v>-1.1484797542905545E-3</v>
      </c>
      <c r="F121" s="34">
        <f t="shared" ca="1" si="64"/>
        <v>7.8661765942960038E-3</v>
      </c>
      <c r="G121" s="53">
        <f t="shared" ca="1" si="64"/>
        <v>4.6725149138104882E-4</v>
      </c>
      <c r="H121" s="34">
        <f t="shared" ca="1" si="64"/>
        <v>-7.528818351482558E-3</v>
      </c>
      <c r="I121" s="34">
        <f t="shared" ca="1" si="64"/>
        <v>-1.7461630056474831E-2</v>
      </c>
      <c r="J121" s="63">
        <f t="shared" ca="1" si="64"/>
        <v>-1.6485392954319944E-2</v>
      </c>
      <c r="K121" s="34">
        <f t="shared" ca="1" si="64"/>
        <v>7.6189688055703364E-3</v>
      </c>
      <c r="L121" s="34">
        <f t="shared" ca="1" si="64"/>
        <v>0</v>
      </c>
      <c r="M121" s="63" t="str">
        <f t="shared" ca="1" si="64"/>
        <v xml:space="preserve"> </v>
      </c>
      <c r="N121" s="34">
        <f t="shared" ca="1" si="64"/>
        <v>-1.1072810152920054E-3</v>
      </c>
      <c r="O121" s="54">
        <f t="shared" ca="1" si="64"/>
        <v>-0.27335640138408301</v>
      </c>
      <c r="P121" s="53">
        <f t="shared" ca="1" si="64"/>
        <v>-4.0280381168623869E-2</v>
      </c>
      <c r="Q121" s="34">
        <f t="shared" ca="1" si="64"/>
        <v>2.5307347896443844E-3</v>
      </c>
      <c r="R121" s="34">
        <f t="shared" ca="1" si="64"/>
        <v>-8.0982560713640517E-3</v>
      </c>
      <c r="S121" s="34" t="str">
        <f t="shared" ca="1" si="64"/>
        <v xml:space="preserve"> </v>
      </c>
      <c r="T121" s="34">
        <f t="shared" ca="1" si="64"/>
        <v>-3.2509752817456716E-3</v>
      </c>
      <c r="U121" s="34">
        <f t="shared" ca="1" si="64"/>
        <v>-7.9850125058207322E-3</v>
      </c>
      <c r="V121" s="34" t="str">
        <f t="shared" ca="1" si="64"/>
        <v xml:space="preserve"> </v>
      </c>
      <c r="W121" s="34">
        <f t="shared" ca="1" si="64"/>
        <v>8.7059202060890684E-3</v>
      </c>
      <c r="X121" s="34">
        <f t="shared" ca="1" si="64"/>
        <v>4.9854691825655273E-2</v>
      </c>
      <c r="Y121" s="54">
        <f t="shared" ca="1" si="65"/>
        <v>4.9976678650602846E-3</v>
      </c>
    </row>
    <row r="122" spans="1:25" s="33" customFormat="1" x14ac:dyDescent="0.2">
      <c r="A122" s="14">
        <v>42460</v>
      </c>
      <c r="B122" s="66">
        <f t="shared" ca="1" si="64"/>
        <v>-1.1537261430406565E-3</v>
      </c>
      <c r="C122" s="66">
        <f t="shared" ca="1" si="64"/>
        <v>-8.7286210632631089E-4</v>
      </c>
      <c r="D122" s="58">
        <f t="shared" ca="1" si="64"/>
        <v>-1.3019584054476674E-3</v>
      </c>
      <c r="E122" s="58">
        <f t="shared" ca="1" si="64"/>
        <v>-1.7698037807425404E-3</v>
      </c>
      <c r="F122" s="58">
        <f t="shared" ca="1" si="64"/>
        <v>7.7072670072557692E-3</v>
      </c>
      <c r="G122" s="59">
        <f t="shared" ca="1" si="64"/>
        <v>-2.131423000761079E-3</v>
      </c>
      <c r="H122" s="58">
        <f t="shared" ca="1" si="64"/>
        <v>1.7664010277341546E-2</v>
      </c>
      <c r="I122" s="58">
        <f t="shared" ca="1" si="64"/>
        <v>1.9182053047689163E-2</v>
      </c>
      <c r="J122" s="67">
        <f t="shared" ca="1" si="64"/>
        <v>3.3015757200604678E-2</v>
      </c>
      <c r="K122" s="58">
        <f t="shared" ca="1" si="64"/>
        <v>8.1692731890412595E-3</v>
      </c>
      <c r="L122" s="58">
        <f t="shared" ca="1" si="64"/>
        <v>0</v>
      </c>
      <c r="M122" s="67" t="str">
        <f t="shared" ca="1" si="64"/>
        <v xml:space="preserve"> </v>
      </c>
      <c r="N122" s="58">
        <f t="shared" ca="1" si="64"/>
        <v>-1.7517757236233944E-3</v>
      </c>
      <c r="O122" s="60">
        <f t="shared" ca="1" si="64"/>
        <v>-0.16190476190476188</v>
      </c>
      <c r="P122" s="59">
        <f t="shared" ca="1" si="64"/>
        <v>-4.4939604613540518E-2</v>
      </c>
      <c r="Q122" s="58">
        <f t="shared" ca="1" si="64"/>
        <v>-3.3680645690817856E-3</v>
      </c>
      <c r="R122" s="58">
        <f t="shared" ca="1" si="64"/>
        <v>-9.3580201540645058E-3</v>
      </c>
      <c r="S122" s="58" t="str">
        <f t="shared" ca="1" si="64"/>
        <v xml:space="preserve"> </v>
      </c>
      <c r="T122" s="58">
        <f t="shared" ca="1" si="64"/>
        <v>4.6160512339143978E-4</v>
      </c>
      <c r="U122" s="58">
        <f t="shared" ca="1" si="64"/>
        <v>-1.5627855164554671E-2</v>
      </c>
      <c r="V122" s="58" t="str">
        <f t="shared" ca="1" si="64"/>
        <v xml:space="preserve"> </v>
      </c>
      <c r="W122" s="58">
        <f t="shared" ca="1" si="64"/>
        <v>7.7731194614070187E-3</v>
      </c>
      <c r="X122" s="58">
        <f t="shared" ca="1" si="64"/>
        <v>-2.284948361375283E-2</v>
      </c>
      <c r="Y122" s="60">
        <f t="shared" ca="1" si="65"/>
        <v>9.540543426388437E-3</v>
      </c>
    </row>
    <row r="123" spans="1:25" s="33" customFormat="1" x14ac:dyDescent="0.2">
      <c r="A123" s="20">
        <v>42551</v>
      </c>
      <c r="B123" s="62">
        <f t="shared" ca="1" si="64"/>
        <v>-1.9847332893450087E-3</v>
      </c>
      <c r="C123" s="62">
        <f t="shared" ca="1" si="64"/>
        <v>-1.4940273710108976E-3</v>
      </c>
      <c r="D123" s="34">
        <f t="shared" ca="1" si="64"/>
        <v>-1.9777289378113405E-3</v>
      </c>
      <c r="E123" s="34">
        <f t="shared" ca="1" si="64"/>
        <v>-3.062068018048647E-3</v>
      </c>
      <c r="F123" s="34">
        <f t="shared" ca="1" si="64"/>
        <v>8.0915076062866298E-3</v>
      </c>
      <c r="G123" s="53">
        <f t="shared" ca="1" si="64"/>
        <v>-4.0693232785415923E-4</v>
      </c>
      <c r="H123" s="34">
        <f t="shared" ca="1" si="64"/>
        <v>9.7162183295342874E-3</v>
      </c>
      <c r="I123" s="34">
        <f t="shared" ca="1" si="64"/>
        <v>-2.1899153934044069E-2</v>
      </c>
      <c r="J123" s="63">
        <f t="shared" ca="1" si="64"/>
        <v>-2.0209518874648835E-2</v>
      </c>
      <c r="K123" s="34">
        <f t="shared" ca="1" si="64"/>
        <v>8.653271264258855E-3</v>
      </c>
      <c r="L123" s="34">
        <f t="shared" ca="1" si="64"/>
        <v>-0.5</v>
      </c>
      <c r="M123" s="63" t="str">
        <f t="shared" ca="1" si="64"/>
        <v xml:space="preserve"> </v>
      </c>
      <c r="N123" s="34">
        <f t="shared" ca="1" si="64"/>
        <v>-3.1242105647928398E-3</v>
      </c>
      <c r="O123" s="54">
        <f t="shared" ca="1" si="64"/>
        <v>-6.25E-2</v>
      </c>
      <c r="P123" s="53">
        <f t="shared" ca="1" si="64"/>
        <v>-3.0068932789060199E-3</v>
      </c>
      <c r="Q123" s="34">
        <f t="shared" ca="1" si="64"/>
        <v>8.0338935518220467E-4</v>
      </c>
      <c r="R123" s="34">
        <f t="shared" ca="1" si="64"/>
        <v>-5.5192734847956393E-3</v>
      </c>
      <c r="S123" s="34" t="str">
        <f t="shared" ca="1" si="64"/>
        <v xml:space="preserve"> </v>
      </c>
      <c r="T123" s="34">
        <f t="shared" ca="1" si="64"/>
        <v>-6.7161474416121969E-4</v>
      </c>
      <c r="U123" s="34">
        <f t="shared" ca="1" si="64"/>
        <v>-1.4183872969718458E-2</v>
      </c>
      <c r="V123" s="34" t="str">
        <f t="shared" ca="1" si="64"/>
        <v xml:space="preserve"> </v>
      </c>
      <c r="W123" s="34">
        <f t="shared" ca="1" si="64"/>
        <v>8.1711475079615514E-3</v>
      </c>
      <c r="X123" s="34">
        <f t="shared" ca="1" si="64"/>
        <v>-0.49702154016559441</v>
      </c>
      <c r="Y123" s="54">
        <f t="shared" ca="1" si="65"/>
        <v>1.3892660854266214E-2</v>
      </c>
    </row>
    <row r="124" spans="1:25" s="33" customFormat="1" x14ac:dyDescent="0.2">
      <c r="A124" s="20">
        <v>42643</v>
      </c>
      <c r="B124" s="62">
        <f t="shared" ca="1" si="64"/>
        <v>-2.6993580547770568E-3</v>
      </c>
      <c r="C124" s="62">
        <f t="shared" ca="1" si="64"/>
        <v>-2.8437960198313128E-4</v>
      </c>
      <c r="D124" s="34">
        <f t="shared" ca="1" si="64"/>
        <v>-7.0344371178787668E-4</v>
      </c>
      <c r="E124" s="34">
        <f t="shared" ca="1" si="64"/>
        <v>-8.0097328102273213E-3</v>
      </c>
      <c r="F124" s="34">
        <f t="shared" ca="1" si="64"/>
        <v>7.9372821704293273E-3</v>
      </c>
      <c r="G124" s="53">
        <f t="shared" ca="1" si="64"/>
        <v>-1.6457116470347533E-4</v>
      </c>
      <c r="H124" s="34">
        <f t="shared" ca="1" si="64"/>
        <v>-7.0590016401579359E-3</v>
      </c>
      <c r="I124" s="34">
        <f t="shared" ca="1" si="64"/>
        <v>-5.520363302474407E-3</v>
      </c>
      <c r="J124" s="63">
        <f t="shared" ca="1" si="64"/>
        <v>7.5245898186304672E-5</v>
      </c>
      <c r="K124" s="34">
        <f t="shared" ca="1" si="64"/>
        <v>7.2595256977243672E-3</v>
      </c>
      <c r="L124" s="34">
        <f t="shared" ca="1" si="64"/>
        <v>0</v>
      </c>
      <c r="M124" s="63" t="str">
        <f t="shared" ca="1" si="64"/>
        <v xml:space="preserve"> </v>
      </c>
      <c r="N124" s="34">
        <f t="shared" ca="1" si="64"/>
        <v>-7.6971407157815364E-3</v>
      </c>
      <c r="O124" s="54">
        <f t="shared" ca="1" si="64"/>
        <v>-0.26060606060606062</v>
      </c>
      <c r="P124" s="53">
        <f t="shared" ca="1" si="64"/>
        <v>5.3649605655168964E-2</v>
      </c>
      <c r="Q124" s="34">
        <f t="shared" ca="1" si="64"/>
        <v>1.4922275283204556E-3</v>
      </c>
      <c r="R124" s="34">
        <f t="shared" ca="1" si="64"/>
        <v>-7.3542468436519348E-3</v>
      </c>
      <c r="S124" s="34" t="str">
        <f t="shared" ca="1" si="64"/>
        <v xml:space="preserve"> </v>
      </c>
      <c r="T124" s="34">
        <f t="shared" ca="1" si="64"/>
        <v>4.1587593924519162E-4</v>
      </c>
      <c r="U124" s="34">
        <f t="shared" ca="1" si="64"/>
        <v>-1.0401005144320963E-2</v>
      </c>
      <c r="V124" s="34" t="str">
        <f t="shared" ca="1" si="64"/>
        <v xml:space="preserve"> </v>
      </c>
      <c r="W124" s="34">
        <f t="shared" ca="1" si="64"/>
        <v>6.6065335403096004E-3</v>
      </c>
      <c r="X124" s="34">
        <f t="shared" ca="1" si="64"/>
        <v>-3.13878505481473E-2</v>
      </c>
      <c r="Y124" s="54">
        <f t="shared" ca="1" si="65"/>
        <v>1.901290188035154E-2</v>
      </c>
    </row>
    <row r="125" spans="1:25" s="33" customFormat="1" ht="12" thickBot="1" x14ac:dyDescent="0.25">
      <c r="A125" s="20">
        <v>42735</v>
      </c>
      <c r="B125" s="62">
        <f t="shared" ca="1" si="64"/>
        <v>-9.8643920581598099E-4</v>
      </c>
      <c r="C125" s="62">
        <f t="shared" ca="1" si="64"/>
        <v>-1.3259031954235834E-3</v>
      </c>
      <c r="D125" s="34">
        <f t="shared" ca="1" si="64"/>
        <v>-2.124295166887169E-3</v>
      </c>
      <c r="E125" s="34">
        <f t="shared" ca="1" si="64"/>
        <v>-2.3416756830296759E-4</v>
      </c>
      <c r="F125" s="34">
        <f t="shared" ca="1" si="64"/>
        <v>1.4203550607524429E-2</v>
      </c>
      <c r="G125" s="53">
        <f t="shared" ca="1" si="64"/>
        <v>-1.9670788205157219E-3</v>
      </c>
      <c r="H125" s="34">
        <f t="shared" ca="1" si="64"/>
        <v>-2.5493546958044178E-3</v>
      </c>
      <c r="I125" s="34">
        <f t="shared" ca="1" si="64"/>
        <v>-1.3071813434532231E-2</v>
      </c>
      <c r="J125" s="63">
        <f t="shared" ca="1" si="64"/>
        <v>-1.1037451951053878E-2</v>
      </c>
      <c r="K125" s="34">
        <f t="shared" ca="1" si="64"/>
        <v>1.3608100211921048E-2</v>
      </c>
      <c r="L125" s="34">
        <f t="shared" ca="1" si="64"/>
        <v>0</v>
      </c>
      <c r="M125" s="63" t="str">
        <f t="shared" ca="1" si="64"/>
        <v xml:space="preserve"> </v>
      </c>
      <c r="N125" s="34">
        <f t="shared" ca="1" si="64"/>
        <v>-3.1217610323308609E-4</v>
      </c>
      <c r="O125" s="54">
        <f t="shared" ca="1" si="64"/>
        <v>-0.29508196721311475</v>
      </c>
      <c r="P125" s="53">
        <f t="shared" ca="1" si="64"/>
        <v>-5.5445131612259946E-2</v>
      </c>
      <c r="Q125" s="34">
        <f t="shared" ca="1" si="64"/>
        <v>-7.0532556338431807E-4</v>
      </c>
      <c r="R125" s="34">
        <f t="shared" ca="1" si="64"/>
        <v>-7.5342796276630652E-3</v>
      </c>
      <c r="S125" s="34" t="str">
        <f t="shared" ca="1" si="64"/>
        <v xml:space="preserve"> </v>
      </c>
      <c r="T125" s="34">
        <f t="shared" ca="1" si="64"/>
        <v>-2.6889973216457363E-3</v>
      </c>
      <c r="U125" s="34">
        <f t="shared" ca="1" si="64"/>
        <v>-1.6069748171398612E-2</v>
      </c>
      <c r="V125" s="34" t="str">
        <f t="shared" ca="1" si="64"/>
        <v xml:space="preserve"> </v>
      </c>
      <c r="W125" s="34">
        <f t="shared" ca="1" si="64"/>
        <v>1.4865630827906928E-2</v>
      </c>
      <c r="X125" s="34">
        <f t="shared" ca="1" si="64"/>
        <v>5.039491845403532E-2</v>
      </c>
      <c r="Y125" s="54">
        <f t="shared" ca="1" si="65"/>
        <v>1.9412846582605559E-2</v>
      </c>
    </row>
    <row r="126" spans="1:25" s="33" customFormat="1" x14ac:dyDescent="0.2">
      <c r="A126" s="14">
        <v>42825</v>
      </c>
      <c r="B126" s="66">
        <f t="shared" ref="B126:X126" ca="1" si="66">IF(AND(B57&gt;=0, (B56)&gt;0),B57/B56-1," ")</f>
        <v>-6.4452454236063605E-4</v>
      </c>
      <c r="C126" s="66">
        <f t="shared" ca="1" si="66"/>
        <v>1.1533419008791235E-4</v>
      </c>
      <c r="D126" s="58">
        <f t="shared" ca="1" si="66"/>
        <v>-3.186508369943386E-4</v>
      </c>
      <c r="E126" s="58">
        <f t="shared" ca="1" si="66"/>
        <v>-2.3265762065780571E-3</v>
      </c>
      <c r="F126" s="58">
        <f t="shared" ca="1" si="66"/>
        <v>8.420840043189548E-3</v>
      </c>
      <c r="G126" s="59">
        <f t="shared" ca="1" si="66"/>
        <v>3.3380326180452169E-3</v>
      </c>
      <c r="H126" s="58">
        <f t="shared" ca="1" si="66"/>
        <v>1.1896413846422371E-2</v>
      </c>
      <c r="I126" s="58">
        <f t="shared" ca="1" si="66"/>
        <v>-2.5580142887025037E-3</v>
      </c>
      <c r="J126" s="67">
        <f t="shared" ca="1" si="66"/>
        <v>4.9279345897446092E-4</v>
      </c>
      <c r="K126" s="58">
        <f t="shared" ca="1" si="66"/>
        <v>8.9679381115463919E-3</v>
      </c>
      <c r="L126" s="58">
        <f t="shared" ca="1" si="66"/>
        <v>0</v>
      </c>
      <c r="M126" s="67" t="str">
        <f t="shared" ca="1" si="66"/>
        <v xml:space="preserve"> </v>
      </c>
      <c r="N126" s="58">
        <f t="shared" ca="1" si="66"/>
        <v>-2.4816845751313155E-3</v>
      </c>
      <c r="O126" s="60">
        <f t="shared" ca="1" si="66"/>
        <v>-6.9767441860465129E-2</v>
      </c>
      <c r="P126" s="59">
        <f t="shared" ca="1" si="66"/>
        <v>-1.110142564044736E-2</v>
      </c>
      <c r="Q126" s="58">
        <f t="shared" ca="1" si="66"/>
        <v>5.5460725503886366E-3</v>
      </c>
      <c r="R126" s="58">
        <f t="shared" ca="1" si="66"/>
        <v>-5.5843693446446796E-3</v>
      </c>
      <c r="S126" s="58" t="str">
        <f t="shared" ca="1" si="66"/>
        <v xml:space="preserve"> </v>
      </c>
      <c r="T126" s="58">
        <f t="shared" ca="1" si="66"/>
        <v>-2.7971914349657068E-3</v>
      </c>
      <c r="U126" s="58">
        <f t="shared" ca="1" si="66"/>
        <v>-7.9628952927355279E-3</v>
      </c>
      <c r="V126" s="58" t="str">
        <f t="shared" ca="1" si="66"/>
        <v xml:space="preserve"> </v>
      </c>
      <c r="W126" s="58">
        <f t="shared" ca="1" si="66"/>
        <v>8.8540638614909017E-3</v>
      </c>
      <c r="X126" s="58">
        <f t="shared" ca="1" si="66"/>
        <v>-2.2688324678418192E-2</v>
      </c>
      <c r="Y126" s="60">
        <f t="shared" ca="1" si="65"/>
        <v>-3.9916409825551113E-3</v>
      </c>
    </row>
    <row r="127" spans="1:25" s="33" customFormat="1" x14ac:dyDescent="0.2">
      <c r="A127" s="20">
        <v>42916</v>
      </c>
      <c r="B127" s="62">
        <f t="shared" ref="B127:X127" ca="1" si="67">IF(AND(B58&gt;=0, (B57)&gt;0),B58/B57-1," ")</f>
        <v>-3.1791498743556357E-3</v>
      </c>
      <c r="C127" s="62">
        <f t="shared" ca="1" si="67"/>
        <v>-2.8382170680405494E-3</v>
      </c>
      <c r="D127" s="34">
        <f t="shared" ca="1" si="67"/>
        <v>-3.1190733425506822E-3</v>
      </c>
      <c r="E127" s="34">
        <f t="shared" ca="1" si="67"/>
        <v>-3.9356986766084789E-3</v>
      </c>
      <c r="F127" s="34">
        <f t="shared" ca="1" si="67"/>
        <v>2.4901636814302908E-3</v>
      </c>
      <c r="G127" s="53">
        <f t="shared" ca="1" si="67"/>
        <v>-3.7846303819131233E-3</v>
      </c>
      <c r="H127" s="34">
        <f t="shared" ca="1" si="67"/>
        <v>8.4668041528834781E-3</v>
      </c>
      <c r="I127" s="34">
        <f t="shared" ca="1" si="67"/>
        <v>-1.1014218841000289E-2</v>
      </c>
      <c r="J127" s="63">
        <f t="shared" ca="1" si="67"/>
        <v>-6.9014687983695033E-3</v>
      </c>
      <c r="K127" s="34">
        <f t="shared" ca="1" si="67"/>
        <v>3.7816152988789931E-3</v>
      </c>
      <c r="L127" s="34">
        <f t="shared" ca="1" si="67"/>
        <v>0</v>
      </c>
      <c r="M127" s="63" t="str">
        <f t="shared" ca="1" si="67"/>
        <v xml:space="preserve"> </v>
      </c>
      <c r="N127" s="34">
        <f t="shared" ca="1" si="67"/>
        <v>-4.1055452328940811E-3</v>
      </c>
      <c r="O127" s="54">
        <f t="shared" ca="1" si="67"/>
        <v>-2.5000000000000022E-2</v>
      </c>
      <c r="P127" s="53">
        <f t="shared" ca="1" si="67"/>
        <v>-9.3172935342134E-3</v>
      </c>
      <c r="Q127" s="34">
        <f t="shared" ca="1" si="67"/>
        <v>-3.7841699830184483E-3</v>
      </c>
      <c r="R127" s="34">
        <f t="shared" ca="1" si="67"/>
        <v>-6.6752908878782158E-3</v>
      </c>
      <c r="S127" s="34" t="str">
        <f t="shared" ca="1" si="67"/>
        <v xml:space="preserve"> </v>
      </c>
      <c r="T127" s="34">
        <f t="shared" ca="1" si="67"/>
        <v>-1.273821874202552E-3</v>
      </c>
      <c r="U127" s="34">
        <f t="shared" ca="1" si="67"/>
        <v>-1.1455721640894589E-2</v>
      </c>
      <c r="V127" s="34" t="str">
        <f t="shared" ca="1" si="67"/>
        <v xml:space="preserve"> </v>
      </c>
      <c r="W127" s="34">
        <f t="shared" ca="1" si="67"/>
        <v>3.0650581861173531E-3</v>
      </c>
      <c r="X127" s="34">
        <f t="shared" ca="1" si="67"/>
        <v>5.493967698950053E-3</v>
      </c>
      <c r="Y127" s="54">
        <f t="shared" ca="1" si="65"/>
        <v>-6.6794440951702949E-3</v>
      </c>
    </row>
    <row r="128" spans="1:25" s="33" customFormat="1" x14ac:dyDescent="0.2">
      <c r="A128" s="20">
        <v>43008</v>
      </c>
      <c r="B128" s="62">
        <f t="shared" ref="B128:X128" ca="1" si="68">IF(AND(B59&gt;=0, (B58)&gt;0),B59/B58-1," ")</f>
        <v>-1.0857066063200138E-3</v>
      </c>
      <c r="C128" s="62">
        <f ca="1">IF(AND(C59&gt;=0, (C58)&gt;0),C59/C58-1," ")</f>
        <v>1.2218577869305136E-4</v>
      </c>
      <c r="D128" s="34">
        <f t="shared" ca="1" si="68"/>
        <v>-6.5133175600384785E-4</v>
      </c>
      <c r="E128" s="34">
        <f t="shared" ca="1" si="68"/>
        <v>-3.7690400786321021E-3</v>
      </c>
      <c r="F128" s="34">
        <f t="shared" ca="1" si="68"/>
        <v>1.4715181313385894E-2</v>
      </c>
      <c r="G128" s="53">
        <f t="shared" ca="1" si="68"/>
        <v>1.6520729549274193E-5</v>
      </c>
      <c r="H128" s="34">
        <f t="shared" ca="1" si="68"/>
        <v>4.4632920860026015E-3</v>
      </c>
      <c r="I128" s="34">
        <f t="shared" ca="1" si="68"/>
        <v>-6.2787864371250945E-3</v>
      </c>
      <c r="J128" s="63">
        <f t="shared" ca="1" si="68"/>
        <v>-1.048635021930755E-3</v>
      </c>
      <c r="K128" s="34">
        <f t="shared" ca="1" si="68"/>
        <v>1.3290609336011672E-2</v>
      </c>
      <c r="L128" s="34">
        <f t="shared" ca="1" si="68"/>
        <v>0</v>
      </c>
      <c r="M128" s="63" t="str">
        <f t="shared" ca="1" si="68"/>
        <v xml:space="preserve"> </v>
      </c>
      <c r="N128" s="34">
        <f t="shared" ca="1" si="68"/>
        <v>-3.0353674978245149E-3</v>
      </c>
      <c r="O128" s="54">
        <f t="shared" ca="1" si="68"/>
        <v>-0.17948717948717952</v>
      </c>
      <c r="P128" s="53">
        <f t="shared" ca="1" si="68"/>
        <v>5.8105200236718169E-2</v>
      </c>
      <c r="Q128" s="34">
        <f t="shared" ca="1" si="68"/>
        <v>1.3002343286196982E-3</v>
      </c>
      <c r="R128" s="34">
        <f t="shared" ca="1" si="68"/>
        <v>-7.2171567442083084E-3</v>
      </c>
      <c r="S128" s="34" t="str">
        <f t="shared" ca="1" si="68"/>
        <v xml:space="preserve"> </v>
      </c>
      <c r="T128" s="34">
        <f t="shared" ca="1" si="68"/>
        <v>5.5399724240334791E-4</v>
      </c>
      <c r="U128" s="34">
        <f t="shared" ca="1" si="68"/>
        <v>-1.0222203109566896E-2</v>
      </c>
      <c r="V128" s="34" t="str">
        <f t="shared" ca="1" si="68"/>
        <v xml:space="preserve"> </v>
      </c>
      <c r="W128" s="34">
        <f t="shared" ca="1" si="68"/>
        <v>1.437904117986788E-2</v>
      </c>
      <c r="X128" s="34">
        <f t="shared" ca="1" si="68"/>
        <v>-3.1182356543880352E-2</v>
      </c>
      <c r="Y128" s="54">
        <f t="shared" ca="1" si="65"/>
        <v>-1.0037049085379723E-2</v>
      </c>
    </row>
    <row r="129" spans="1:25" s="33" customFormat="1" ht="12" thickBot="1" x14ac:dyDescent="0.25">
      <c r="A129" s="20">
        <v>43100</v>
      </c>
      <c r="B129" s="62">
        <f ca="1">IF(AND(B60&gt;=0, (B59)&gt;0),B60/B59-1," ")</f>
        <v>2.7740177107093977E-4</v>
      </c>
      <c r="C129" s="62">
        <f ca="1">IF(AND(C60&gt;=0, (C59)&gt;0),C60/C59-1," ")</f>
        <v>3.117303406641625E-3</v>
      </c>
      <c r="D129" s="34">
        <f t="shared" ref="D129:X129" ca="1" si="69">IF(AND(D60&gt;=0, (D59)&gt;0),D60/D59-1," ")</f>
        <v>3.1246668157522972E-3</v>
      </c>
      <c r="E129" s="34">
        <f t="shared" ca="1" si="69"/>
        <v>-6.0560829883756773E-3</v>
      </c>
      <c r="F129" s="34">
        <f t="shared" ca="1" si="69"/>
        <v>2.9804908063983948E-3</v>
      </c>
      <c r="G129" s="53">
        <f t="shared" ca="1" si="69"/>
        <v>1.4185308919663075E-3</v>
      </c>
      <c r="H129" s="34">
        <f t="shared" ca="1" si="69"/>
        <v>2.8997163739676868E-3</v>
      </c>
      <c r="I129" s="34">
        <f t="shared" ca="1" si="69"/>
        <v>-2.1967037649422982E-3</v>
      </c>
      <c r="J129" s="63">
        <f t="shared" ca="1" si="69"/>
        <v>5.6018162518811643E-3</v>
      </c>
      <c r="K129" s="34">
        <f t="shared" ca="1" si="69"/>
        <v>2.1511309428408065E-3</v>
      </c>
      <c r="L129" s="34">
        <f t="shared" ca="1" si="69"/>
        <v>0</v>
      </c>
      <c r="M129" s="63" t="str">
        <f t="shared" ca="1" si="69"/>
        <v xml:space="preserve"> </v>
      </c>
      <c r="N129" s="34">
        <f t="shared" ca="1" si="69"/>
        <v>-6.4002867927981377E-3</v>
      </c>
      <c r="O129" s="54">
        <f t="shared" ca="1" si="69"/>
        <v>-0.234375</v>
      </c>
      <c r="P129" s="53">
        <f t="shared" ca="1" si="69"/>
        <v>-4.5623205303391479E-2</v>
      </c>
      <c r="Q129" s="34">
        <f t="shared" ca="1" si="69"/>
        <v>3.4884786512097143E-3</v>
      </c>
      <c r="R129" s="34">
        <f t="shared" ca="1" si="69"/>
        <v>-1.123839047455033E-2</v>
      </c>
      <c r="S129" s="34" t="str">
        <f t="shared" ca="1" si="69"/>
        <v xml:space="preserve"> </v>
      </c>
      <c r="T129" s="34">
        <f t="shared" ca="1" si="69"/>
        <v>2.9546185959086202E-3</v>
      </c>
      <c r="U129" s="34">
        <f t="shared" ca="1" si="69"/>
        <v>-3.0035275067183953E-3</v>
      </c>
      <c r="V129" s="34" t="str">
        <f t="shared" ca="1" si="69"/>
        <v xml:space="preserve"> </v>
      </c>
      <c r="W129" s="34">
        <f t="shared" ca="1" si="69"/>
        <v>2.3989185212822672E-3</v>
      </c>
      <c r="X129" s="34">
        <f t="shared" ca="1" si="69"/>
        <v>5.0376239693821434E-2</v>
      </c>
      <c r="Y129" s="54">
        <f t="shared" ca="1" si="65"/>
        <v>3.5591763474738247E-3</v>
      </c>
    </row>
    <row r="130" spans="1:25" s="33" customFormat="1" x14ac:dyDescent="0.2">
      <c r="A130" s="14">
        <v>43190</v>
      </c>
      <c r="B130" s="66">
        <f ca="1">IF(AND(B61&gt;=0, (B60)&gt;0),B61/B60-1," ")</f>
        <v>-8.6984343356441007E-3</v>
      </c>
      <c r="C130" s="66">
        <f t="shared" ref="C130:X130" ca="1" si="70">IF(AND(C61&gt;=0, (C60)&gt;0),C61/C60-1," ")</f>
        <v>-1.0485874131163198E-2</v>
      </c>
      <c r="D130" s="58">
        <f t="shared" ca="1" si="70"/>
        <v>-1.0863270125642921E-2</v>
      </c>
      <c r="E130" s="58">
        <f t="shared" ca="1" si="70"/>
        <v>-4.67533555072841E-3</v>
      </c>
      <c r="F130" s="58">
        <f t="shared" ca="1" si="70"/>
        <v>-3.4728250665436722E-3</v>
      </c>
      <c r="G130" s="59">
        <f t="shared" ca="1" si="70"/>
        <v>-8.0641683496893712E-3</v>
      </c>
      <c r="H130" s="58">
        <f t="shared" ca="1" si="70"/>
        <v>2.2316962978696786E-4</v>
      </c>
      <c r="I130" s="58">
        <f t="shared" ca="1" si="70"/>
        <v>9.3563794760620489E-4</v>
      </c>
      <c r="J130" s="67">
        <f t="shared" ca="1" si="70"/>
        <v>7.3290674464510097E-4</v>
      </c>
      <c r="K130" s="58">
        <f t="shared" ca="1" si="70"/>
        <v>-2.4883048881217951E-3</v>
      </c>
      <c r="L130" s="58">
        <f t="shared" ca="1" si="70"/>
        <v>0</v>
      </c>
      <c r="M130" s="67" t="str">
        <f t="shared" ca="1" si="70"/>
        <v xml:space="preserve"> </v>
      </c>
      <c r="N130" s="58">
        <f t="shared" ca="1" si="70"/>
        <v>-4.9719988476135679E-3</v>
      </c>
      <c r="O130" s="60">
        <f t="shared" ca="1" si="70"/>
        <v>-6.1224489795918324E-2</v>
      </c>
      <c r="P130" s="59">
        <f t="shared" ca="1" si="70"/>
        <v>-2.0276580901260166E-2</v>
      </c>
      <c r="Q130" s="58">
        <f t="shared" ca="1" si="70"/>
        <v>-1.1736646250141924E-2</v>
      </c>
      <c r="R130" s="58">
        <f t="shared" ca="1" si="70"/>
        <v>-5.3872759828699213E-4</v>
      </c>
      <c r="S130" s="58" t="str">
        <f t="shared" ca="1" si="70"/>
        <v xml:space="preserve"> </v>
      </c>
      <c r="T130" s="58">
        <f t="shared" ca="1" si="70"/>
        <v>-1.0800221939793797E-2</v>
      </c>
      <c r="U130" s="58">
        <f t="shared" ca="1" si="70"/>
        <v>-1.3704211858712734E-3</v>
      </c>
      <c r="V130" s="58" t="str">
        <f t="shared" ca="1" si="70"/>
        <v xml:space="preserve"> </v>
      </c>
      <c r="W130" s="58">
        <f t="shared" ca="1" si="70"/>
        <v>-2.3693698313037581E-3</v>
      </c>
      <c r="X130" s="58">
        <f t="shared" ca="1" si="70"/>
        <v>-2.2494663062501363E-2</v>
      </c>
      <c r="Y130" s="60">
        <f t="shared" ca="1" si="65"/>
        <v>-3.3779283956412165E-3</v>
      </c>
    </row>
    <row r="131" spans="1:25" s="33" customFormat="1" x14ac:dyDescent="0.2">
      <c r="A131" s="20">
        <v>43281</v>
      </c>
      <c r="B131" s="62">
        <f t="shared" ref="B131:X132" ca="1" si="71">IF(AND(B62&gt;=0, (B61)&gt;0),B62/B61-1," ")</f>
        <v>1.7866339851961843E-3</v>
      </c>
      <c r="C131" s="62">
        <f t="shared" ca="1" si="71"/>
        <v>5.7892743404759361E-3</v>
      </c>
      <c r="D131" s="34">
        <f t="shared" ca="1" si="71"/>
        <v>6.2563048436270474E-3</v>
      </c>
      <c r="E131" s="34">
        <f t="shared" ca="1" si="71"/>
        <v>-7.1697576494913484E-3</v>
      </c>
      <c r="F131" s="34">
        <f t="shared" ca="1" si="71"/>
        <v>-2.8250658807678075E-3</v>
      </c>
      <c r="G131" s="53">
        <f t="shared" ca="1" si="71"/>
        <v>5.3653371305746322E-3</v>
      </c>
      <c r="H131" s="34">
        <f t="shared" ca="1" si="71"/>
        <v>9.536353032379763E-3</v>
      </c>
      <c r="I131" s="34">
        <f t="shared" ca="1" si="71"/>
        <v>-2.6476630894285424E-3</v>
      </c>
      <c r="J131" s="63">
        <f t="shared" ca="1" si="71"/>
        <v>3.1560614127466025E-3</v>
      </c>
      <c r="K131" s="34">
        <f t="shared" ca="1" si="71"/>
        <v>-1.0541269530439656E-3</v>
      </c>
      <c r="L131" s="34">
        <f t="shared" ca="1" si="71"/>
        <v>0</v>
      </c>
      <c r="M131" s="63" t="str">
        <f t="shared" ca="1" si="71"/>
        <v xml:space="preserve"> </v>
      </c>
      <c r="N131" s="34">
        <f t="shared" ca="1" si="71"/>
        <v>-7.4715925383199711E-3</v>
      </c>
      <c r="O131" s="54">
        <f t="shared" ca="1" si="71"/>
        <v>0</v>
      </c>
      <c r="P131" s="53">
        <f t="shared" ca="1" si="71"/>
        <v>-4.4201710114366577E-3</v>
      </c>
      <c r="Q131" s="34">
        <f t="shared" ca="1" si="71"/>
        <v>1.0264062511803118E-2</v>
      </c>
      <c r="R131" s="34">
        <f t="shared" ca="1" si="71"/>
        <v>-6.6151004832271099E-3</v>
      </c>
      <c r="S131" s="34" t="str">
        <f t="shared" ca="1" si="71"/>
        <v xml:space="preserve"> </v>
      </c>
      <c r="T131" s="34">
        <f t="shared" ca="1" si="71"/>
        <v>5.0761420683562708E-3</v>
      </c>
      <c r="U131" s="34">
        <f t="shared" ca="1" si="71"/>
        <v>-2.4025510625550472E-3</v>
      </c>
      <c r="V131" s="34" t="str">
        <f t="shared" ca="1" si="71"/>
        <v xml:space="preserve"> </v>
      </c>
      <c r="W131" s="34">
        <f t="shared" ca="1" si="71"/>
        <v>-2.0684107273412078E-3</v>
      </c>
      <c r="X131" s="34">
        <f t="shared" ca="1" si="71"/>
        <v>5.0281963726683809E-3</v>
      </c>
      <c r="Y131" s="54">
        <f t="shared" ca="1" si="65"/>
        <v>7.0699430638003768E-3</v>
      </c>
    </row>
    <row r="132" spans="1:25" s="33" customFormat="1" x14ac:dyDescent="0.2">
      <c r="A132" s="20">
        <v>43373</v>
      </c>
      <c r="B132" s="62">
        <f t="shared" ca="1" si="71"/>
        <v>-3.1390929285184388E-3</v>
      </c>
      <c r="C132" s="62">
        <f t="shared" ca="1" si="71"/>
        <v>-1.137520527969893E-3</v>
      </c>
      <c r="D132" s="34">
        <f t="shared" ca="1" si="71"/>
        <v>-1.4027780905622178E-3</v>
      </c>
      <c r="E132" s="34">
        <f t="shared" ca="1" si="71"/>
        <v>-7.6763126624876943E-3</v>
      </c>
      <c r="F132" s="34">
        <f t="shared" ca="1" si="71"/>
        <v>3.7996918550435854E-3</v>
      </c>
      <c r="G132" s="53">
        <f t="shared" ca="1" si="71"/>
        <v>-6.5712399800510468E-4</v>
      </c>
      <c r="H132" s="34">
        <f t="shared" ca="1" si="71"/>
        <v>9.8390889260957515E-3</v>
      </c>
      <c r="I132" s="34">
        <f t="shared" ca="1" si="71"/>
        <v>-9.1072451219783579E-3</v>
      </c>
      <c r="J132" s="63">
        <f t="shared" ca="1" si="71"/>
        <v>-2.4244464301721447E-3</v>
      </c>
      <c r="K132" s="34">
        <f t="shared" ca="1" si="71"/>
        <v>1.7662823482123002E-3</v>
      </c>
      <c r="L132" s="34">
        <f t="shared" ca="1" si="71"/>
        <v>0</v>
      </c>
      <c r="M132" s="63" t="str">
        <f t="shared" ca="1" si="71"/>
        <v xml:space="preserve"> </v>
      </c>
      <c r="N132" s="34">
        <f t="shared" ca="1" si="71"/>
        <v>-6.336485771931688E-3</v>
      </c>
      <c r="O132" s="54">
        <f t="shared" ca="1" si="71"/>
        <v>-0.28260869565217395</v>
      </c>
      <c r="P132" s="53">
        <f t="shared" ca="1" si="71"/>
        <v>5.2397028792754208E-2</v>
      </c>
      <c r="Q132" s="34">
        <f t="shared" ca="1" si="71"/>
        <v>-7.1435526654461956E-4</v>
      </c>
      <c r="R132" s="34">
        <f t="shared" ca="1" si="71"/>
        <v>-6.6606492498102465E-3</v>
      </c>
      <c r="S132" s="34" t="str">
        <f t="shared" ca="1" si="71"/>
        <v xml:space="preserve"> </v>
      </c>
      <c r="T132" s="34">
        <f t="shared" ca="1" si="71"/>
        <v>3.9584094333666719E-4</v>
      </c>
      <c r="U132" s="34">
        <f t="shared" ca="1" si="71"/>
        <v>-7.2030560864860815E-3</v>
      </c>
      <c r="V132" s="34" t="str">
        <f t="shared" ca="1" si="71"/>
        <v xml:space="preserve"> </v>
      </c>
      <c r="W132" s="34">
        <f t="shared" ca="1" si="71"/>
        <v>2.2827051043032842E-3</v>
      </c>
      <c r="X132" s="34">
        <f t="shared" ca="1" si="71"/>
        <v>-3.0973245036414632E-2</v>
      </c>
      <c r="Y132" s="54">
        <f t="shared" ca="1" si="65"/>
        <v>1.1270695214862458E-2</v>
      </c>
    </row>
    <row r="133" spans="1:25" s="33" customFormat="1" ht="12" thickBot="1" x14ac:dyDescent="0.25">
      <c r="A133" s="20">
        <v>43465</v>
      </c>
      <c r="B133" s="62">
        <f ca="1">IF(AND(B64&gt;=0, (B63)&gt;0),B64/B63-1," ")</f>
        <v>-7.3563659464164211E-3</v>
      </c>
      <c r="C133" s="62">
        <f ca="1">IF(AND(C64&gt;=0, (C63)&gt;0),C64/C63-1," ")</f>
        <v>-5.2772364540635275E-3</v>
      </c>
      <c r="D133" s="34">
        <f t="shared" ref="D133:X133" ca="1" si="72">IF(AND(D64&gt;=0, (D63)&gt;0),D64/D63-1," ")</f>
        <v>-5.517661602408297E-3</v>
      </c>
      <c r="E133" s="34">
        <f t="shared" ca="1" si="72"/>
        <v>-1.2100450150578368E-2</v>
      </c>
      <c r="F133" s="34">
        <f t="shared" ca="1" si="72"/>
        <v>-8.2542027893761638E-4</v>
      </c>
      <c r="G133" s="53">
        <f t="shared" ca="1" si="72"/>
        <v>-7.1033487128076001E-3</v>
      </c>
      <c r="H133" s="34">
        <f t="shared" ca="1" si="72"/>
        <v>-7.4421714954209239E-3</v>
      </c>
      <c r="I133" s="34">
        <f t="shared" ca="1" si="72"/>
        <v>-1.1589948944761175E-2</v>
      </c>
      <c r="J133" s="63">
        <f t="shared" ca="1" si="72"/>
        <v>-7.7587650688123455E-3</v>
      </c>
      <c r="K133" s="34">
        <f t="shared" ca="1" si="72"/>
        <v>-2.0846946634568431E-3</v>
      </c>
      <c r="L133" s="34">
        <f t="shared" ca="1" si="72"/>
        <v>0</v>
      </c>
      <c r="M133" s="63" t="str">
        <f t="shared" ca="1" si="72"/>
        <v xml:space="preserve"> </v>
      </c>
      <c r="N133" s="34">
        <f t="shared" ca="1" si="72"/>
        <v>-1.2847055484749292E-2</v>
      </c>
      <c r="O133" s="54">
        <f t="shared" ca="1" si="72"/>
        <v>-0.30303030303030298</v>
      </c>
      <c r="P133" s="53">
        <f t="shared" ca="1" si="72"/>
        <v>-1.2417088347057792E-2</v>
      </c>
      <c r="Q133" s="34">
        <f t="shared" ca="1" si="72"/>
        <v>-5.5651167762462705E-3</v>
      </c>
      <c r="R133" s="34">
        <f t="shared" ca="1" si="72"/>
        <v>-7.2888179787142793E-3</v>
      </c>
      <c r="S133" s="34" t="str">
        <f t="shared" ca="1" si="72"/>
        <v xml:space="preserve"> </v>
      </c>
      <c r="T133" s="34">
        <f t="shared" ca="1" si="72"/>
        <v>-6.9652354452867105E-3</v>
      </c>
      <c r="U133" s="34">
        <f t="shared" ca="1" si="72"/>
        <v>-9.9135491893426186E-3</v>
      </c>
      <c r="V133" s="34" t="str">
        <f t="shared" ca="1" si="72"/>
        <v xml:space="preserve"> </v>
      </c>
      <c r="W133" s="34">
        <f t="shared" ca="1" si="72"/>
        <v>-3.0158489638388852E-3</v>
      </c>
      <c r="X133" s="34">
        <f t="shared" ca="1" si="72"/>
        <v>5.0638491142473097E-2</v>
      </c>
      <c r="Y133" s="54">
        <f t="shared" ca="1" si="65"/>
        <v>4.1732876517708295E-3</v>
      </c>
    </row>
    <row r="134" spans="1:25" s="33" customFormat="1" x14ac:dyDescent="0.2">
      <c r="A134" s="14">
        <v>43555</v>
      </c>
      <c r="B134" s="66">
        <f ca="1">IF(AND(B65&gt;=0, (B64)&gt;0),B65/B64-1," ")</f>
        <v>-1.8244064630593693E-3</v>
      </c>
      <c r="C134" s="66">
        <f t="shared" ref="C134:X135" ca="1" si="73">IF(AND(C65&gt;=0, (C64)&gt;0),C65/C64-1," ")</f>
        <v>6.408680769740549E-4</v>
      </c>
      <c r="D134" s="58">
        <f t="shared" ca="1" si="73"/>
        <v>7.7062347248779695E-4</v>
      </c>
      <c r="E134" s="58">
        <f t="shared" ca="1" si="73"/>
        <v>-7.4884346972907689E-3</v>
      </c>
      <c r="F134" s="58">
        <f t="shared" ca="1" si="73"/>
        <v>-1.7504560980734496E-3</v>
      </c>
      <c r="G134" s="59">
        <f t="shared" ca="1" si="73"/>
        <v>7.6213782197791513E-3</v>
      </c>
      <c r="H134" s="58">
        <f t="shared" ca="1" si="73"/>
        <v>2.6562609387601022E-2</v>
      </c>
      <c r="I134" s="58">
        <f t="shared" ca="1" si="73"/>
        <v>-1.352874783648339E-2</v>
      </c>
      <c r="J134" s="67">
        <f t="shared" ca="1" si="73"/>
        <v>-6.5961993294483268E-4</v>
      </c>
      <c r="K134" s="58">
        <f t="shared" ca="1" si="73"/>
        <v>-2.0080343774431242E-4</v>
      </c>
      <c r="L134" s="58">
        <f t="shared" ca="1" si="73"/>
        <v>0</v>
      </c>
      <c r="M134" s="67" t="str">
        <f t="shared" ca="1" si="73"/>
        <v xml:space="preserve"> </v>
      </c>
      <c r="N134" s="58">
        <f t="shared" ca="1" si="73"/>
        <v>-7.8350254475160197E-3</v>
      </c>
      <c r="O134" s="60">
        <f t="shared" ca="1" si="73"/>
        <v>0</v>
      </c>
      <c r="P134" s="59">
        <f t="shared" ca="1" si="73"/>
        <v>-9.7049673837129591E-2</v>
      </c>
      <c r="Q134" s="58">
        <f t="shared" ca="1" si="73"/>
        <v>7.8993299992384802E-3</v>
      </c>
      <c r="R134" s="58">
        <f t="shared" ca="1" si="73"/>
        <v>-1.3135491784777464E-2</v>
      </c>
      <c r="S134" s="58" t="str">
        <f t="shared" ca="1" si="73"/>
        <v xml:space="preserve"> </v>
      </c>
      <c r="T134" s="58">
        <f t="shared" ca="1" si="73"/>
        <v>2.6464013137352804E-3</v>
      </c>
      <c r="U134" s="58">
        <f t="shared" ca="1" si="73"/>
        <v>-3.2773436380610921E-2</v>
      </c>
      <c r="V134" s="58" t="str">
        <f t="shared" ca="1" si="73"/>
        <v xml:space="preserve"> </v>
      </c>
      <c r="W134" s="58">
        <f t="shared" ca="1" si="73"/>
        <v>5.9830055915077729E-4</v>
      </c>
      <c r="X134" s="58">
        <f t="shared" ca="1" si="73"/>
        <v>-2.2569161517228653E-2</v>
      </c>
      <c r="Y134" s="60">
        <f t="shared" ca="1" si="65"/>
        <v>2.1405252995738477E-2</v>
      </c>
    </row>
    <row r="135" spans="1:25" s="33" customFormat="1" x14ac:dyDescent="0.2">
      <c r="A135" s="20">
        <v>43646</v>
      </c>
      <c r="B135" s="62">
        <f ca="1">IF(AND(B66&gt;=0, (B65)&gt;0),B66/B65-1," ")</f>
        <v>-4.2050242388114167E-3</v>
      </c>
      <c r="C135" s="62">
        <f t="shared" ca="1" si="73"/>
        <v>-3.4194494049727409E-3</v>
      </c>
      <c r="D135" s="34">
        <f t="shared" ca="1" si="73"/>
        <v>-3.5769487449797133E-3</v>
      </c>
      <c r="E135" s="34">
        <f t="shared" ca="1" si="73"/>
        <v>-6.0246846283117383E-3</v>
      </c>
      <c r="F135" s="34">
        <f t="shared" ca="1" si="73"/>
        <v>-5.0948822753704714E-4</v>
      </c>
      <c r="G135" s="53">
        <f t="shared" ca="1" si="73"/>
        <v>-6.2962605932275206E-3</v>
      </c>
      <c r="H135" s="34">
        <f t="shared" ca="1" si="73"/>
        <v>4.0859622417936947E-3</v>
      </c>
      <c r="I135" s="34">
        <f t="shared" ca="1" si="73"/>
        <v>-6.5694071705102441E-4</v>
      </c>
      <c r="J135" s="63">
        <f t="shared" ca="1" si="73"/>
        <v>6.7638787788868449E-3</v>
      </c>
      <c r="K135" s="34">
        <f t="shared" ca="1" si="73"/>
        <v>1.8339452662141653E-3</v>
      </c>
      <c r="L135" s="34">
        <f t="shared" ca="1" si="73"/>
        <v>0</v>
      </c>
      <c r="M135" s="63" t="str">
        <f t="shared" ca="1" si="73"/>
        <v xml:space="preserve"> </v>
      </c>
      <c r="N135" s="34">
        <f t="shared" ca="1" si="73"/>
        <v>-6.5262417855164179E-3</v>
      </c>
      <c r="O135" s="54">
        <f t="shared" ca="1" si="73"/>
        <v>-0.13043478260869568</v>
      </c>
      <c r="P135" s="53">
        <f t="shared" ca="1" si="73"/>
        <v>2.6087060876586188E-2</v>
      </c>
      <c r="Q135" s="34">
        <f t="shared" ca="1" si="73"/>
        <v>-8.2322883841422501E-3</v>
      </c>
      <c r="R135" s="34">
        <f t="shared" ca="1" si="73"/>
        <v>-6.2267877614277101E-3</v>
      </c>
      <c r="S135" s="34" t="str">
        <f t="shared" ca="1" si="73"/>
        <v xml:space="preserve"> </v>
      </c>
      <c r="T135" s="34">
        <f t="shared" ca="1" si="73"/>
        <v>-2.3554825702354343E-4</v>
      </c>
      <c r="U135" s="34">
        <f t="shared" ca="1" si="73"/>
        <v>-1.3944883981875322E-2</v>
      </c>
      <c r="V135" s="34" t="str">
        <f t="shared" ca="1" si="73"/>
        <v xml:space="preserve"> </v>
      </c>
      <c r="W135" s="34">
        <f t="shared" ca="1" si="73"/>
        <v>8.5964551422113011E-4</v>
      </c>
      <c r="X135" s="34">
        <f t="shared" ca="1" si="73"/>
        <v>4.6771986197788884E-3</v>
      </c>
      <c r="Y135" s="54">
        <f t="shared" ca="1" si="65"/>
        <v>9.9550218514987687E-3</v>
      </c>
    </row>
    <row r="136" spans="1:25" s="33" customFormat="1" x14ac:dyDescent="0.2">
      <c r="A136" s="20">
        <v>43738</v>
      </c>
      <c r="B136" s="62">
        <f t="shared" ref="B136:X136" ca="1" si="74">IF(AND(B67&gt;=0, (B66)&gt;0),B67/B66-1," ")</f>
        <v>-3.485937459061228E-3</v>
      </c>
      <c r="C136" s="62">
        <f t="shared" ca="1" si="74"/>
        <v>-2.4750496890121321E-3</v>
      </c>
      <c r="D136" s="34">
        <f t="shared" ca="1" si="74"/>
        <v>-1.8693097042383755E-3</v>
      </c>
      <c r="E136" s="34">
        <f t="shared" ca="1" si="74"/>
        <v>-5.8336370787090974E-3</v>
      </c>
      <c r="F136" s="34">
        <f t="shared" ca="1" si="74"/>
        <v>-1.3632367124377098E-2</v>
      </c>
      <c r="G136" s="53">
        <f t="shared" ca="1" si="74"/>
        <v>-3.1251683342791159E-3</v>
      </c>
      <c r="H136" s="34">
        <f t="shared" ca="1" si="74"/>
        <v>-1.0468119950878263E-3</v>
      </c>
      <c r="I136" s="34">
        <f t="shared" ca="1" si="74"/>
        <v>1.4529686983890677E-3</v>
      </c>
      <c r="J136" s="63">
        <f t="shared" ca="1" si="74"/>
        <v>1.1707825858497722E-2</v>
      </c>
      <c r="K136" s="34">
        <f t="shared" ca="1" si="74"/>
        <v>-1.6338259702534996E-2</v>
      </c>
      <c r="L136" s="34">
        <f t="shared" ca="1" si="74"/>
        <v>0</v>
      </c>
      <c r="M136" s="63" t="str">
        <f t="shared" ca="1" si="74"/>
        <v xml:space="preserve"> </v>
      </c>
      <c r="N136" s="34">
        <f t="shared" ca="1" si="74"/>
        <v>-3.8000644806669426E-3</v>
      </c>
      <c r="O136" s="54">
        <f t="shared" ca="1" si="74"/>
        <v>-0.19999999999999996</v>
      </c>
      <c r="P136" s="53">
        <f t="shared" ca="1" si="74"/>
        <v>6.5491813855514724E-2</v>
      </c>
      <c r="Q136" s="34">
        <f t="shared" ca="1" si="74"/>
        <v>-3.2620209621410101E-3</v>
      </c>
      <c r="R136" s="34">
        <f t="shared" ca="1" si="74"/>
        <v>-8.7799905495469233E-3</v>
      </c>
      <c r="S136" s="34" t="str">
        <f t="shared" ca="1" si="74"/>
        <v xml:space="preserve"> </v>
      </c>
      <c r="T136" s="34">
        <f t="shared" ca="1" si="74"/>
        <v>1.7295674628479141E-3</v>
      </c>
      <c r="U136" s="34">
        <f t="shared" ca="1" si="74"/>
        <v>-1.1091367017810549E-2</v>
      </c>
      <c r="V136" s="34" t="str">
        <f t="shared" ca="1" si="74"/>
        <v xml:space="preserve"> </v>
      </c>
      <c r="W136" s="34">
        <f t="shared" ca="1" si="74"/>
        <v>-1.6819754723990443E-2</v>
      </c>
      <c r="X136" s="34">
        <f t="shared" ca="1" si="74"/>
        <v>-3.0894636402887143E-2</v>
      </c>
      <c r="Y136" s="54">
        <f t="shared" ca="1" si="65"/>
        <v>6.0398407626129913E-3</v>
      </c>
    </row>
    <row r="137" spans="1:25" s="33" customFormat="1" ht="12" thickBot="1" x14ac:dyDescent="0.25">
      <c r="A137" s="20">
        <v>43830</v>
      </c>
      <c r="B137" s="62">
        <f ca="1">IF(AND(B68&gt;=0, (B67)&gt;0),B68/B67-1," ")</f>
        <v>-3.8675882182325205E-3</v>
      </c>
      <c r="C137" s="62">
        <f ca="1">IF(AND(C68&gt;=0, (C67)&gt;0),C68/C67-1," ")</f>
        <v>-8.5426829997314879E-4</v>
      </c>
      <c r="D137" s="34">
        <f t="shared" ref="D137:X137" ca="1" si="75">IF(AND(D68&gt;=0, (D67)&gt;0),D68/D67-1," ")</f>
        <v>-5.3316261568536749E-4</v>
      </c>
      <c r="E137" s="34">
        <f t="shared" ca="1" si="75"/>
        <v>-1.0889405620859716E-2</v>
      </c>
      <c r="F137" s="34">
        <f t="shared" ca="1" si="75"/>
        <v>-6.8393507463644365E-3</v>
      </c>
      <c r="G137" s="53">
        <f t="shared" ca="1" si="75"/>
        <v>-1.5560280124850001E-3</v>
      </c>
      <c r="H137" s="34">
        <f t="shared" ca="1" si="75"/>
        <v>3.8544260911712591E-3</v>
      </c>
      <c r="I137" s="34">
        <f t="shared" ca="1" si="75"/>
        <v>-8.9256077858401728E-3</v>
      </c>
      <c r="J137" s="63">
        <f t="shared" ca="1" si="75"/>
        <v>-1.1345472346212526E-3</v>
      </c>
      <c r="K137" s="34">
        <f t="shared" ca="1" si="75"/>
        <v>-8.5200795766865456E-3</v>
      </c>
      <c r="L137" s="34">
        <f t="shared" ca="1" si="75"/>
        <v>0</v>
      </c>
      <c r="M137" s="63" t="str">
        <f t="shared" ca="1" si="75"/>
        <v xml:space="preserve"> </v>
      </c>
      <c r="N137" s="34">
        <f t="shared" ca="1" si="75"/>
        <v>-1.216730434965374E-2</v>
      </c>
      <c r="O137" s="54">
        <f t="shared" ca="1" si="75"/>
        <v>-0.125</v>
      </c>
      <c r="P137" s="53">
        <f t="shared" ca="1" si="75"/>
        <v>9.8218829109182337E-2</v>
      </c>
      <c r="Q137" s="34">
        <f t="shared" ca="1" si="75"/>
        <v>4.710393882856323E-4</v>
      </c>
      <c r="R137" s="34">
        <f t="shared" ca="1" si="75"/>
        <v>-4.7556670519043331E-3</v>
      </c>
      <c r="S137" s="34" t="str">
        <f t="shared" ca="1" si="75"/>
        <v xml:space="preserve"> </v>
      </c>
      <c r="T137" s="34">
        <f t="shared" ca="1" si="75"/>
        <v>-2.0663477154555521E-3</v>
      </c>
      <c r="U137" s="34">
        <f t="shared" ca="1" si="75"/>
        <v>-1.2690038659638025E-2</v>
      </c>
      <c r="V137" s="34" t="str">
        <f t="shared" ca="1" si="75"/>
        <v xml:space="preserve"> </v>
      </c>
      <c r="W137" s="34">
        <f t="shared" ca="1" si="75"/>
        <v>-9.6634250378251352E-3</v>
      </c>
      <c r="X137" s="34">
        <f t="shared" ca="1" si="75"/>
        <v>5.1112336008344084E-2</v>
      </c>
      <c r="Y137" s="54">
        <f t="shared" ca="1" si="65"/>
        <v>5.7558921999052437E-3</v>
      </c>
    </row>
    <row r="138" spans="1:25" s="33" customFormat="1" x14ac:dyDescent="0.2">
      <c r="A138" s="14">
        <v>43921</v>
      </c>
      <c r="B138" s="66">
        <f t="shared" ref="B138:X138" ca="1" si="76">IF(AND(B69&gt;=0, (B68)&gt;0),B69/B68-1," ")</f>
        <v>-1.3087421801383559E-2</v>
      </c>
      <c r="C138" s="66">
        <f t="shared" ca="1" si="76"/>
        <v>-1.2974797097690893E-2</v>
      </c>
      <c r="D138" s="58">
        <f t="shared" ca="1" si="76"/>
        <v>-1.2663402343208285E-2</v>
      </c>
      <c r="E138" s="58">
        <f t="shared" ca="1" si="76"/>
        <v>-1.3352529252773082E-2</v>
      </c>
      <c r="F138" s="58">
        <f t="shared" ca="1" si="76"/>
        <v>-1.8815731396637059E-2</v>
      </c>
      <c r="G138" s="59">
        <f t="shared" ca="1" si="76"/>
        <v>3.6249142530522249E-3</v>
      </c>
      <c r="H138" s="58">
        <f t="shared" ca="1" si="76"/>
        <v>8.5473903832347098E-2</v>
      </c>
      <c r="I138" s="58">
        <f t="shared" ca="1" si="76"/>
        <v>-9.8993426463751866E-2</v>
      </c>
      <c r="J138" s="67">
        <f t="shared" ca="1" si="76"/>
        <v>-5.487947453252584E-2</v>
      </c>
      <c r="K138" s="58">
        <f t="shared" ca="1" si="76"/>
        <v>-1.6576401179415168E-2</v>
      </c>
      <c r="L138" s="58">
        <f t="shared" ca="1" si="76"/>
        <v>-1</v>
      </c>
      <c r="M138" s="67" t="str">
        <f t="shared" ca="1" si="76"/>
        <v xml:space="preserve"> </v>
      </c>
      <c r="N138" s="58">
        <f t="shared" ca="1" si="76"/>
        <v>-1.363498605378255E-2</v>
      </c>
      <c r="O138" s="60">
        <f t="shared" ca="1" si="76"/>
        <v>-0.4285714285714286</v>
      </c>
      <c r="P138" s="59">
        <f t="shared" ca="1" si="76"/>
        <v>-2.8318075099364126E-2</v>
      </c>
      <c r="Q138" s="58">
        <f t="shared" ca="1" si="76"/>
        <v>-5.9187870248950114E-3</v>
      </c>
      <c r="R138" s="58">
        <f t="shared" ca="1" si="76"/>
        <v>-1.486527269513771E-2</v>
      </c>
      <c r="S138" s="58" t="str">
        <f t="shared" ca="1" si="76"/>
        <v xml:space="preserve"> </v>
      </c>
      <c r="T138" s="58">
        <f t="shared" ca="1" si="76"/>
        <v>-1.1133415976192551E-2</v>
      </c>
      <c r="U138" s="58">
        <f t="shared" ca="1" si="76"/>
        <v>-7.5327962277338845E-2</v>
      </c>
      <c r="V138" s="58" t="str">
        <f t="shared" ca="1" si="76"/>
        <v xml:space="preserve"> </v>
      </c>
      <c r="W138" s="58">
        <f t="shared" ca="1" si="76"/>
        <v>-1.4843101261815317E-2</v>
      </c>
      <c r="X138" s="58">
        <f t="shared" ca="1" si="76"/>
        <v>-1</v>
      </c>
      <c r="Y138" s="60">
        <f ca="1">IF(AND(Y69&gt;=0, (Y68)&gt;0),Y69/Y68-1," ")</f>
        <v>-1.1244746682875006E-2</v>
      </c>
    </row>
    <row r="139" spans="1:25" s="33" customFormat="1" x14ac:dyDescent="0.2">
      <c r="A139" s="20">
        <v>44012</v>
      </c>
      <c r="B139" s="62">
        <f t="shared" ref="B139:X139" ca="1" si="77">IF(AND(B70&gt;=0, (B69)&gt;0),B70/B69-1," ")</f>
        <v>-6.3156576644555651E-2</v>
      </c>
      <c r="C139" s="62">
        <f t="shared" ca="1" si="77"/>
        <v>-7.4745142987711732E-2</v>
      </c>
      <c r="D139" s="34">
        <f t="shared" ca="1" si="77"/>
        <v>-7.1514692916224698E-2</v>
      </c>
      <c r="E139" s="34">
        <f t="shared" ca="1" si="77"/>
        <v>-3.5867790372928643E-2</v>
      </c>
      <c r="F139" s="34">
        <f t="shared" ca="1" si="77"/>
        <v>-0.13571970938211086</v>
      </c>
      <c r="G139" s="53">
        <f t="shared" ca="1" si="77"/>
        <v>-6.8604990407409971E-2</v>
      </c>
      <c r="H139" s="34">
        <f t="shared" ca="1" si="77"/>
        <v>-3.7536772621164061E-2</v>
      </c>
      <c r="I139" s="34">
        <f t="shared" ca="1" si="77"/>
        <v>-0.11430047074424332</v>
      </c>
      <c r="J139" s="63">
        <f t="shared" ca="1" si="77"/>
        <v>-0.11328134851865734</v>
      </c>
      <c r="K139" s="34">
        <f t="shared" ca="1" si="77"/>
        <v>-0.13358521596777373</v>
      </c>
      <c r="L139" s="34" t="str">
        <f t="shared" ca="1" si="77"/>
        <v xml:space="preserve"> </v>
      </c>
      <c r="M139" s="63" t="str">
        <f t="shared" ca="1" si="77"/>
        <v xml:space="preserve"> </v>
      </c>
      <c r="N139" s="34">
        <f t="shared" ca="1" si="77"/>
        <v>-3.6438510146093894E-2</v>
      </c>
      <c r="O139" s="54">
        <f t="shared" ca="1" si="77"/>
        <v>-0.5</v>
      </c>
      <c r="P139" s="53">
        <f t="shared" ca="1" si="77"/>
        <v>-4.23234134973276E-2</v>
      </c>
      <c r="Q139" s="34">
        <f t="shared" ca="1" si="77"/>
        <v>-4.3903270326498656E-2</v>
      </c>
      <c r="R139" s="34">
        <f t="shared" ca="1" si="77"/>
        <v>-3.4124338136730659E-2</v>
      </c>
      <c r="S139" s="34" t="str">
        <f t="shared" ca="1" si="77"/>
        <v xml:space="preserve"> </v>
      </c>
      <c r="T139" s="34">
        <f t="shared" ca="1" si="77"/>
        <v>-9.9369078748472894E-2</v>
      </c>
      <c r="U139" s="34">
        <f t="shared" ca="1" si="77"/>
        <v>-6.1223378334341771E-2</v>
      </c>
      <c r="V139" s="34" t="str">
        <f t="shared" ca="1" si="77"/>
        <v xml:space="preserve"> </v>
      </c>
      <c r="W139" s="34">
        <f t="shared" ca="1" si="77"/>
        <v>-0.13581882674683088</v>
      </c>
      <c r="X139" s="34" t="str">
        <f t="shared" ca="1" si="77"/>
        <v xml:space="preserve"> </v>
      </c>
      <c r="Y139" s="54">
        <f ca="1">IF(AND(Y70&gt;=0, (Y69)&gt;0),Y70/Y69-1," ")</f>
        <v>-5.8597846111847263E-2</v>
      </c>
    </row>
    <row r="140" spans="1:25" s="33" customFormat="1" ht="12" thickBot="1" x14ac:dyDescent="0.25">
      <c r="A140" s="20">
        <v>44104</v>
      </c>
      <c r="B140" s="62">
        <f t="shared" ref="B140:X140" ca="1" si="78">IF(AND(B71&gt;=0, (B70)&gt;0),B71/B70-1," ")</f>
        <v>5.5643260370061398E-2</v>
      </c>
      <c r="C140" s="62">
        <f t="shared" ca="1" si="78"/>
        <v>7.3962630845250343E-2</v>
      </c>
      <c r="D140" s="34">
        <f t="shared" ca="1" si="78"/>
        <v>6.9491311035958736E-2</v>
      </c>
      <c r="E140" s="34">
        <f t="shared" ca="1" si="78"/>
        <v>1.4244261814873926E-2</v>
      </c>
      <c r="F140" s="34">
        <f t="shared" ca="1" si="78"/>
        <v>0.16462808628343129</v>
      </c>
      <c r="G140" s="53">
        <f t="shared" ca="1" si="78"/>
        <v>6.4668614058074114E-2</v>
      </c>
      <c r="H140" s="34">
        <f t="shared" ca="1" si="78"/>
        <v>7.8667436011814251E-2</v>
      </c>
      <c r="I140" s="34">
        <f t="shared" ca="1" si="78"/>
        <v>8.6809840947957184E-2</v>
      </c>
      <c r="J140" s="63">
        <f t="shared" ca="1" si="78"/>
        <v>0.12820719933559133</v>
      </c>
      <c r="K140" s="34">
        <f t="shared" ca="1" si="78"/>
        <v>0.1610461592874024</v>
      </c>
      <c r="L140" s="34" t="str">
        <f t="shared" ca="1" si="78"/>
        <v xml:space="preserve"> </v>
      </c>
      <c r="M140" s="63" t="str">
        <f t="shared" ca="1" si="78"/>
        <v xml:space="preserve"> </v>
      </c>
      <c r="N140" s="34">
        <f t="shared" ca="1" si="78"/>
        <v>1.6684288133687719E-2</v>
      </c>
      <c r="O140" s="54">
        <f t="shared" ca="1" si="78"/>
        <v>0.25</v>
      </c>
      <c r="P140" s="53">
        <f t="shared" ca="1" si="78"/>
        <v>0.30459485540619147</v>
      </c>
      <c r="Q140" s="34">
        <f t="shared" ca="1" si="78"/>
        <v>5.279540100475999E-2</v>
      </c>
      <c r="R140" s="34">
        <f t="shared" ca="1" si="78"/>
        <v>-1.7686243944291524E-2</v>
      </c>
      <c r="S140" s="34" t="str">
        <f t="shared" ca="1" si="78"/>
        <v xml:space="preserve"> </v>
      </c>
      <c r="T140" s="34">
        <f t="shared" ca="1" si="78"/>
        <v>9.8330009912830807E-2</v>
      </c>
      <c r="U140" s="34">
        <f t="shared" ca="1" si="78"/>
        <v>3.1363503090427791E-2</v>
      </c>
      <c r="V140" s="34" t="str">
        <f t="shared" ca="1" si="78"/>
        <v xml:space="preserve"> </v>
      </c>
      <c r="W140" s="34">
        <f t="shared" ca="1" si="78"/>
        <v>0.16033213374983712</v>
      </c>
      <c r="X140" s="34" t="str">
        <f t="shared" ca="1" si="78"/>
        <v xml:space="preserve"> </v>
      </c>
      <c r="Y140" s="54">
        <f ca="1">IF(AND(Y71&gt;=0, (Y70)&gt;0),Y71/Y70-1," ")</f>
        <v>0.15087336967903942</v>
      </c>
    </row>
    <row r="141" spans="1:25" s="159" customFormat="1" ht="12" hidden="1" thickBot="1" x14ac:dyDescent="0.25">
      <c r="A141" s="162">
        <v>44196</v>
      </c>
      <c r="B141" s="179">
        <f t="shared" ref="B141:X141" ca="1" si="79">IF(AND(B72&gt;=0, (B71)&gt;0),B72/B71-1," ")</f>
        <v>-0.99604364856396099</v>
      </c>
      <c r="C141" s="179">
        <f t="shared" ca="1" si="79"/>
        <v>-0.99469498990200045</v>
      </c>
      <c r="D141" s="180">
        <f t="shared" ca="1" si="79"/>
        <v>-0.99444097206173665</v>
      </c>
      <c r="E141" s="180">
        <f t="shared" ca="1" si="79"/>
        <v>-0.9992708639166189</v>
      </c>
      <c r="F141" s="180">
        <f t="shared" ca="1" si="79"/>
        <v>-0.99942498111701306</v>
      </c>
      <c r="G141" s="181">
        <f t="shared" ca="1" si="79"/>
        <v>-1</v>
      </c>
      <c r="H141" s="180">
        <f t="shared" ca="1" si="79"/>
        <v>-0.92260063111663038</v>
      </c>
      <c r="I141" s="180">
        <f t="shared" ca="1" si="79"/>
        <v>-0.95832768392336165</v>
      </c>
      <c r="J141" s="182">
        <f t="shared" ca="1" si="79"/>
        <v>-0.99953201495348831</v>
      </c>
      <c r="K141" s="180">
        <f t="shared" ca="1" si="79"/>
        <v>-0.99998947992130049</v>
      </c>
      <c r="L141" s="180" t="str">
        <f t="shared" ca="1" si="79"/>
        <v xml:space="preserve"> </v>
      </c>
      <c r="M141" s="182" t="str">
        <f t="shared" ca="1" si="79"/>
        <v xml:space="preserve"> </v>
      </c>
      <c r="N141" s="180">
        <f t="shared" ca="1" si="79"/>
        <v>-0.99999869626370208</v>
      </c>
      <c r="O141" s="183">
        <f t="shared" ca="1" si="79"/>
        <v>111</v>
      </c>
      <c r="P141" s="181">
        <f t="shared" ca="1" si="79"/>
        <v>-0.80074413126082655</v>
      </c>
      <c r="Q141" s="180">
        <f t="shared" ca="1" si="79"/>
        <v>-0.99943560167330925</v>
      </c>
      <c r="R141" s="180">
        <f t="shared" ca="1" si="79"/>
        <v>-0.95536775477154889</v>
      </c>
      <c r="S141" s="180" t="str">
        <f t="shared" ca="1" si="79"/>
        <v xml:space="preserve"> </v>
      </c>
      <c r="T141" s="180">
        <f t="shared" ca="1" si="79"/>
        <v>-1</v>
      </c>
      <c r="U141" s="180">
        <f t="shared" ca="1" si="79"/>
        <v>-0.95870526755201102</v>
      </c>
      <c r="V141" s="180" t="str">
        <f t="shared" ca="1" si="79"/>
        <v xml:space="preserve"> </v>
      </c>
      <c r="W141" s="180">
        <f t="shared" ca="1" si="79"/>
        <v>-1</v>
      </c>
      <c r="X141" s="180" t="str">
        <f t="shared" ca="1" si="79"/>
        <v xml:space="preserve"> </v>
      </c>
      <c r="Y141" s="183">
        <f ca="1">IF(AND(Y72&gt;=0, (Y71)&gt;0),Y72/Y71-1," ")</f>
        <v>-0.99957094533094093</v>
      </c>
    </row>
    <row r="142" spans="1:25" s="35" customFormat="1" ht="15.75" thickBot="1" x14ac:dyDescent="0.25">
      <c r="A142" s="119" t="s">
        <v>34</v>
      </c>
      <c r="B142" s="85"/>
      <c r="C142" s="85"/>
      <c r="D142" s="85"/>
      <c r="E142" s="85"/>
      <c r="F142" s="85"/>
      <c r="G142" s="86"/>
      <c r="H142" s="86"/>
      <c r="I142" s="85"/>
      <c r="J142" s="87"/>
      <c r="K142" s="85"/>
      <c r="L142" s="85"/>
      <c r="M142" s="87"/>
      <c r="N142" s="85"/>
      <c r="O142" s="85"/>
      <c r="P142" s="85"/>
      <c r="Q142" s="85"/>
      <c r="R142" s="85"/>
      <c r="S142" s="85"/>
      <c r="T142" s="85"/>
      <c r="U142" s="85"/>
      <c r="V142" s="85"/>
      <c r="W142" s="85"/>
      <c r="X142" s="85"/>
      <c r="Y142" s="88"/>
    </row>
    <row r="143" spans="1:25" s="32" customFormat="1" x14ac:dyDescent="0.2">
      <c r="A143" s="20">
        <v>38077</v>
      </c>
      <c r="B143" s="68"/>
      <c r="C143" s="68"/>
      <c r="D143" s="31"/>
      <c r="E143" s="31"/>
      <c r="F143" s="31"/>
      <c r="G143" s="69"/>
      <c r="H143" s="31"/>
      <c r="I143" s="31"/>
      <c r="J143" s="70"/>
      <c r="K143" s="31"/>
      <c r="L143" s="31"/>
      <c r="M143" s="70"/>
      <c r="N143" s="31"/>
      <c r="O143" s="61"/>
      <c r="P143" s="69"/>
      <c r="Q143" s="31"/>
      <c r="R143" s="31"/>
      <c r="S143" s="31"/>
      <c r="T143" s="31"/>
      <c r="U143" s="31"/>
      <c r="V143" s="31"/>
      <c r="W143" s="31"/>
      <c r="X143" s="31"/>
      <c r="Y143" s="83"/>
    </row>
    <row r="144" spans="1:25" s="32" customFormat="1" x14ac:dyDescent="0.2">
      <c r="A144" s="20">
        <v>38168</v>
      </c>
      <c r="B144" s="62"/>
      <c r="C144" s="62"/>
      <c r="D144" s="74"/>
      <c r="E144" s="74"/>
      <c r="F144" s="74"/>
      <c r="G144" s="53"/>
      <c r="H144" s="34"/>
      <c r="I144" s="34"/>
      <c r="J144" s="63"/>
      <c r="K144" s="34"/>
      <c r="L144" s="34"/>
      <c r="M144" s="63"/>
      <c r="N144" s="34"/>
      <c r="O144" s="54"/>
      <c r="P144" s="53"/>
      <c r="Q144" s="34"/>
      <c r="R144" s="34"/>
      <c r="S144" s="34"/>
      <c r="T144" s="34"/>
      <c r="U144" s="34"/>
      <c r="V144" s="34"/>
      <c r="W144" s="34"/>
      <c r="X144" s="34"/>
      <c r="Y144" s="83"/>
    </row>
    <row r="145" spans="1:25" s="32" customFormat="1" x14ac:dyDescent="0.2">
      <c r="A145" s="20">
        <v>38260</v>
      </c>
      <c r="B145" s="62"/>
      <c r="C145" s="62"/>
      <c r="D145" s="74"/>
      <c r="E145" s="74"/>
      <c r="F145" s="74"/>
      <c r="G145" s="53"/>
      <c r="H145" s="34"/>
      <c r="I145" s="34"/>
      <c r="J145" s="63"/>
      <c r="K145" s="34"/>
      <c r="L145" s="34"/>
      <c r="M145" s="63"/>
      <c r="N145" s="34"/>
      <c r="O145" s="54"/>
      <c r="P145" s="53"/>
      <c r="Q145" s="34"/>
      <c r="R145" s="34"/>
      <c r="S145" s="34"/>
      <c r="T145" s="34"/>
      <c r="U145" s="34"/>
      <c r="V145" s="34"/>
      <c r="W145" s="34"/>
      <c r="X145" s="34"/>
      <c r="Y145" s="83"/>
    </row>
    <row r="146" spans="1:25" s="33" customFormat="1" ht="12" thickBot="1" x14ac:dyDescent="0.25">
      <c r="A146" s="26">
        <v>38352</v>
      </c>
      <c r="B146" s="64"/>
      <c r="C146" s="64"/>
      <c r="D146" s="55"/>
      <c r="E146" s="55"/>
      <c r="F146" s="55"/>
      <c r="G146" s="56"/>
      <c r="H146" s="55"/>
      <c r="I146" s="55"/>
      <c r="J146" s="65"/>
      <c r="K146" s="55"/>
      <c r="L146" s="55"/>
      <c r="M146" s="65"/>
      <c r="N146" s="55"/>
      <c r="O146" s="57"/>
      <c r="P146" s="56"/>
      <c r="Q146" s="55"/>
      <c r="R146" s="55"/>
      <c r="S146" s="55"/>
      <c r="T146" s="55"/>
      <c r="U146" s="55"/>
      <c r="V146" s="55"/>
      <c r="W146" s="55"/>
      <c r="X146" s="55"/>
      <c r="Y146" s="122"/>
    </row>
    <row r="147" spans="1:25" s="33" customFormat="1" x14ac:dyDescent="0.2">
      <c r="A147" s="20">
        <v>38383</v>
      </c>
      <c r="B147" s="66">
        <f ca="1">IF(IF(OR(B9="",B5=0),NA(),B9/B5-1)&gt;1.5,NA(),B9/B5-1)</f>
        <v>3.7697280493853791E-2</v>
      </c>
      <c r="C147" s="66">
        <f t="shared" ref="C147:Y147" ca="1" si="80">IF(IF(OR(C9="",C5=0),NA(),C9/C5-1)&gt;1.5,NA(),C9/C5-1)</f>
        <v>4.0714307774096348E-2</v>
      </c>
      <c r="D147" s="58">
        <f t="shared" ca="1" si="80"/>
        <v>4.261728979092605E-2</v>
      </c>
      <c r="E147" s="58">
        <f t="shared" ca="1" si="80"/>
        <v>2.9898140278991736E-2</v>
      </c>
      <c r="F147" s="58">
        <f t="shared" ca="1" si="80"/>
        <v>-7.2617953979807748E-3</v>
      </c>
      <c r="G147" s="59">
        <f t="shared" ca="1" si="80"/>
        <v>8.4024824227874939E-2</v>
      </c>
      <c r="H147" s="58">
        <f t="shared" ca="1" si="80"/>
        <v>0.11160391048452389</v>
      </c>
      <c r="I147" s="58">
        <f t="shared" ca="1" si="80"/>
        <v>-2.8864029708032923E-2</v>
      </c>
      <c r="J147" s="67">
        <f t="shared" ca="1" si="80"/>
        <v>9.0118988035404746E-2</v>
      </c>
      <c r="K147" s="58" t="e">
        <f t="shared" ca="1" si="80"/>
        <v>#N/A</v>
      </c>
      <c r="L147" s="58">
        <f t="shared" ca="1" si="80"/>
        <v>-0.21632743992387871</v>
      </c>
      <c r="M147" s="67">
        <f t="shared" ca="1" si="80"/>
        <v>-0.12707323600925613</v>
      </c>
      <c r="N147" s="58" t="e">
        <f t="shared" ca="1" si="80"/>
        <v>#N/A</v>
      </c>
      <c r="O147" s="60">
        <f t="shared" ca="1" si="80"/>
        <v>-0.23556021652625714</v>
      </c>
      <c r="P147" s="59">
        <f t="shared" ca="1" si="80"/>
        <v>4.947098318759191E-2</v>
      </c>
      <c r="Q147" s="58">
        <f t="shared" ca="1" si="80"/>
        <v>2.9318579761279828E-2</v>
      </c>
      <c r="R147" s="58">
        <f t="shared" ca="1" si="80"/>
        <v>7.7709263966045272E-2</v>
      </c>
      <c r="S147" s="58" t="e">
        <f ca="1">IF(IF(OR(S9="",S5=0),NA(),S9/S5-1)&gt;1.5,NA(),S9/S5-1)</f>
        <v>#N/A</v>
      </c>
      <c r="T147" s="58" t="e">
        <f t="shared" ref="T147" ca="1" si="81">IF(IF(OR(T9="",T5=0),NA(),T9/T5-1)&gt;1.5,NA(),T9/T5-1)</f>
        <v>#N/A</v>
      </c>
      <c r="U147" s="58">
        <f t="shared" ca="1" si="80"/>
        <v>1.8979939689938163E-3</v>
      </c>
      <c r="V147" s="58" t="e">
        <f t="shared" ca="1" si="80"/>
        <v>#N/A</v>
      </c>
      <c r="W147" s="58" t="e">
        <f ca="1">IF(IF(OR(W9="",W5=0),NA(),W9/W5-1)&gt;1.5,NA(),W9/W5-1)</f>
        <v>#N/A</v>
      </c>
      <c r="X147" s="58">
        <f t="shared" ca="1" si="80"/>
        <v>-9.6681959813912366E-3</v>
      </c>
      <c r="Y147" s="60" t="e">
        <f t="shared" ca="1" si="80"/>
        <v>#N/A</v>
      </c>
    </row>
    <row r="148" spans="1:25" s="33" customFormat="1" x14ac:dyDescent="0.2">
      <c r="A148" s="20">
        <v>38442</v>
      </c>
      <c r="B148" s="62">
        <f t="shared" ref="B148:Y148" ca="1" si="82">IF(IF(OR(B10="",B6=0),NA(),B10/B6-1)&gt;1.5,NA(),B10/B6-1)</f>
        <v>4.4311308936029858E-2</v>
      </c>
      <c r="C148" s="62">
        <f t="shared" ca="1" si="82"/>
        <v>4.8962147251266019E-2</v>
      </c>
      <c r="D148" s="34">
        <f t="shared" ca="1" si="82"/>
        <v>5.0792911410771469E-2</v>
      </c>
      <c r="E148" s="34">
        <f t="shared" ca="1" si="82"/>
        <v>3.2306241155167781E-2</v>
      </c>
      <c r="F148" s="34">
        <f t="shared" ca="1" si="82"/>
        <v>2.3282556025214785E-3</v>
      </c>
      <c r="G148" s="53">
        <f t="shared" ca="1" si="82"/>
        <v>9.5918379988494618E-2</v>
      </c>
      <c r="H148" s="34">
        <f t="shared" ca="1" si="82"/>
        <v>1.5814957036490274E-2</v>
      </c>
      <c r="I148" s="34">
        <f t="shared" ca="1" si="82"/>
        <v>-2.5245845542594791E-2</v>
      </c>
      <c r="J148" s="63">
        <f t="shared" ca="1" si="82"/>
        <v>9.077331454925508E-2</v>
      </c>
      <c r="K148" s="34" t="e">
        <f t="shared" ca="1" si="82"/>
        <v>#N/A</v>
      </c>
      <c r="L148" s="34">
        <f t="shared" ca="1" si="82"/>
        <v>-0.23709376294392581</v>
      </c>
      <c r="M148" s="63">
        <f t="shared" ca="1" si="82"/>
        <v>-0.14339049881345456</v>
      </c>
      <c r="N148" s="34" t="e">
        <f t="shared" ca="1" si="82"/>
        <v>#N/A</v>
      </c>
      <c r="O148" s="54">
        <f t="shared" ca="1" si="82"/>
        <v>-0.26227665934978095</v>
      </c>
      <c r="P148" s="53">
        <f t="shared" ca="1" si="82"/>
        <v>4.8972612845241459E-2</v>
      </c>
      <c r="Q148" s="34">
        <f t="shared" ca="1" si="82"/>
        <v>5.0931460644926041E-2</v>
      </c>
      <c r="R148" s="34">
        <f t="shared" ca="1" si="82"/>
        <v>6.1053690075666633E-2</v>
      </c>
      <c r="S148" s="34" t="e">
        <f t="shared" ca="1" si="82"/>
        <v>#N/A</v>
      </c>
      <c r="T148" s="34" t="e">
        <f t="shared" ref="T148" ca="1" si="83">IF(IF(OR(T10="",T6=0),NA(),T10/T6-1)&gt;1.5,NA(),T10/T6-1)</f>
        <v>#N/A</v>
      </c>
      <c r="U148" s="34">
        <f t="shared" ca="1" si="82"/>
        <v>8.6344496455867947E-2</v>
      </c>
      <c r="V148" s="34" t="e">
        <f t="shared" ca="1" si="82"/>
        <v>#N/A</v>
      </c>
      <c r="W148" s="34" t="e">
        <f t="shared" ca="1" si="82"/>
        <v>#N/A</v>
      </c>
      <c r="X148" s="34">
        <f t="shared" ca="1" si="82"/>
        <v>-1.5636295330300198E-3</v>
      </c>
      <c r="Y148" s="54" t="e">
        <f t="shared" ca="1" si="82"/>
        <v>#N/A</v>
      </c>
    </row>
    <row r="149" spans="1:25" s="33" customFormat="1" x14ac:dyDescent="0.2">
      <c r="A149" s="20">
        <v>38625</v>
      </c>
      <c r="B149" s="62">
        <f t="shared" ref="B149:Y149" ca="1" si="84">IF(IF(OR(B11="",B7=0),NA(),B11/B7-1)&gt;1.5,NA(),B11/B7-1)</f>
        <v>4.1112006748023067E-2</v>
      </c>
      <c r="C149" s="62">
        <f t="shared" ca="1" si="84"/>
        <v>4.4432165333181839E-2</v>
      </c>
      <c r="D149" s="34">
        <f t="shared" ca="1" si="84"/>
        <v>4.539865872370541E-2</v>
      </c>
      <c r="E149" s="34">
        <f t="shared" ca="1" si="84"/>
        <v>3.2370482895960118E-2</v>
      </c>
      <c r="F149" s="34">
        <f t="shared" ca="1" si="84"/>
        <v>1.9014563688911412E-2</v>
      </c>
      <c r="G149" s="53">
        <f t="shared" ca="1" si="84"/>
        <v>9.5335830971265301E-2</v>
      </c>
      <c r="H149" s="34">
        <f t="shared" ca="1" si="84"/>
        <v>9.3491156158975741E-2</v>
      </c>
      <c r="I149" s="34">
        <f t="shared" ca="1" si="84"/>
        <v>-4.5876197406795827E-2</v>
      </c>
      <c r="J149" s="63">
        <f t="shared" ca="1" si="84"/>
        <v>5.1985907211468785E-2</v>
      </c>
      <c r="K149" s="34" t="e">
        <f t="shared" ca="1" si="84"/>
        <v>#N/A</v>
      </c>
      <c r="L149" s="34">
        <f t="shared" ca="1" si="84"/>
        <v>-0.24983974894565797</v>
      </c>
      <c r="M149" s="63">
        <f t="shared" ca="1" si="84"/>
        <v>-0.15374949110343394</v>
      </c>
      <c r="N149" s="34" t="e">
        <f t="shared" ca="1" si="84"/>
        <v>#N/A</v>
      </c>
      <c r="O149" s="54">
        <f t="shared" ca="1" si="84"/>
        <v>-0.29906472279249152</v>
      </c>
      <c r="P149" s="53">
        <f t="shared" ca="1" si="84"/>
        <v>2.5791463686932969E-2</v>
      </c>
      <c r="Q149" s="34">
        <f t="shared" ca="1" si="84"/>
        <v>6.2528596680760273E-2</v>
      </c>
      <c r="R149" s="34">
        <f t="shared" ca="1" si="84"/>
        <v>4.4753886550553013E-2</v>
      </c>
      <c r="S149" s="34" t="e">
        <f t="shared" ca="1" si="84"/>
        <v>#N/A</v>
      </c>
      <c r="T149" s="34" t="e">
        <f t="shared" ref="T149" ca="1" si="85">IF(IF(OR(T11="",T7=0),NA(),T11/T7-1)&gt;1.5,NA(),T11/T7-1)</f>
        <v>#N/A</v>
      </c>
      <c r="U149" s="34">
        <f t="shared" ca="1" si="84"/>
        <v>0.10484361858151159</v>
      </c>
      <c r="V149" s="34" t="e">
        <f t="shared" ca="1" si="84"/>
        <v>#N/A</v>
      </c>
      <c r="W149" s="34" t="e">
        <f t="shared" ca="1" si="84"/>
        <v>#N/A</v>
      </c>
      <c r="X149" s="34">
        <f t="shared" ca="1" si="84"/>
        <v>1.5727313665275133E-2</v>
      </c>
      <c r="Y149" s="54" t="e">
        <f t="shared" ca="1" si="84"/>
        <v>#N/A</v>
      </c>
    </row>
    <row r="150" spans="1:25" s="33" customFormat="1" ht="12" thickBot="1" x14ac:dyDescent="0.25">
      <c r="A150" s="26">
        <v>38717</v>
      </c>
      <c r="B150" s="64">
        <f t="shared" ref="B150:Y150" ca="1" si="86">IF(IF(OR(B12="",B8=0),NA(),B12/B8-1)&gt;1.5,NA(),B12/B8-1)</f>
        <v>4.4637074375169394E-2</v>
      </c>
      <c r="C150" s="64">
        <f t="shared" ca="1" si="86"/>
        <v>5.1652737248610636E-2</v>
      </c>
      <c r="D150" s="55">
        <f t="shared" ca="1" si="86"/>
        <v>5.286715573063705E-2</v>
      </c>
      <c r="E150" s="55">
        <f t="shared" ca="1" si="86"/>
        <v>2.6475792184262881E-2</v>
      </c>
      <c r="F150" s="55">
        <f t="shared" ca="1" si="86"/>
        <v>1.9917012243312326E-2</v>
      </c>
      <c r="G150" s="56">
        <f t="shared" ca="1" si="86"/>
        <v>9.410325974346434E-2</v>
      </c>
      <c r="H150" s="55">
        <f t="shared" ca="1" si="86"/>
        <v>0.22171616418643958</v>
      </c>
      <c r="I150" s="55">
        <f t="shared" ca="1" si="86"/>
        <v>-2.4406565254386448E-2</v>
      </c>
      <c r="J150" s="65">
        <f t="shared" ca="1" si="86"/>
        <v>9.0106087643743615E-2</v>
      </c>
      <c r="K150" s="55" t="e">
        <f t="shared" ca="1" si="86"/>
        <v>#N/A</v>
      </c>
      <c r="L150" s="55">
        <f t="shared" ca="1" si="86"/>
        <v>-0.2649102030391558</v>
      </c>
      <c r="M150" s="65">
        <f t="shared" ca="1" si="86"/>
        <v>-0.16743212314884648</v>
      </c>
      <c r="N150" s="55" t="e">
        <f t="shared" ca="1" si="86"/>
        <v>#N/A</v>
      </c>
      <c r="O150" s="57">
        <f t="shared" ca="1" si="86"/>
        <v>-0.34926825641246206</v>
      </c>
      <c r="P150" s="56">
        <f t="shared" ca="1" si="86"/>
        <v>2.4607949609498858E-2</v>
      </c>
      <c r="Q150" s="55">
        <f t="shared" ca="1" si="86"/>
        <v>6.9413794498266901E-2</v>
      </c>
      <c r="R150" s="55">
        <f t="shared" ca="1" si="86"/>
        <v>4.0100442567738703E-2</v>
      </c>
      <c r="S150" s="55" t="e">
        <f t="shared" ca="1" si="86"/>
        <v>#N/A</v>
      </c>
      <c r="T150" s="55" t="e">
        <f t="shared" ref="T150" ca="1" si="87">IF(IF(OR(T12="",T8=0),NA(),T12/T8-1)&gt;1.5,NA(),T12/T8-1)</f>
        <v>#N/A</v>
      </c>
      <c r="U150" s="55">
        <f t="shared" ca="1" si="86"/>
        <v>0.12253371278821201</v>
      </c>
      <c r="V150" s="55" t="e">
        <f t="shared" ca="1" si="86"/>
        <v>#N/A</v>
      </c>
      <c r="W150" s="55" t="e">
        <f t="shared" ca="1" si="86"/>
        <v>#N/A</v>
      </c>
      <c r="X150" s="55">
        <f t="shared" ca="1" si="86"/>
        <v>1.3373266284129715E-2</v>
      </c>
      <c r="Y150" s="57" t="e">
        <f t="shared" ca="1" si="86"/>
        <v>#N/A</v>
      </c>
    </row>
    <row r="151" spans="1:25" s="33" customFormat="1" x14ac:dyDescent="0.2">
      <c r="A151" s="20">
        <v>38807</v>
      </c>
      <c r="B151" s="66">
        <f t="shared" ref="B151:Y151" ca="1" si="88">IF(IF(OR(B13="",B9=0),NA(),B13/B9-1)&gt;1.5,NA(),B13/B9-1)</f>
        <v>4.0587489976778413E-2</v>
      </c>
      <c r="C151" s="66">
        <f t="shared" ca="1" si="88"/>
        <v>4.4285249170157526E-2</v>
      </c>
      <c r="D151" s="58">
        <f t="shared" ca="1" si="88"/>
        <v>4.523116127454907E-2</v>
      </c>
      <c r="E151" s="58">
        <f t="shared" ca="1" si="88"/>
        <v>3.0928240835180754E-2</v>
      </c>
      <c r="F151" s="58">
        <f t="shared" ca="1" si="88"/>
        <v>1.923965982513498E-2</v>
      </c>
      <c r="G151" s="59">
        <f t="shared" ca="1" si="88"/>
        <v>8.9019980635699492E-2</v>
      </c>
      <c r="H151" s="58">
        <f t="shared" ca="1" si="88"/>
        <v>0.17878221477960921</v>
      </c>
      <c r="I151" s="58">
        <f t="shared" ca="1" si="88"/>
        <v>-4.0075656227924972E-2</v>
      </c>
      <c r="J151" s="67">
        <f t="shared" ca="1" si="88"/>
        <v>6.1393711872606671E-2</v>
      </c>
      <c r="K151" s="58">
        <f t="shared" ca="1" si="88"/>
        <v>1.1542703730435746</v>
      </c>
      <c r="L151" s="58">
        <f t="shared" ca="1" si="88"/>
        <v>-0.28636524234472416</v>
      </c>
      <c r="M151" s="67">
        <f t="shared" ca="1" si="88"/>
        <v>-0.19232808863598339</v>
      </c>
      <c r="N151" s="58">
        <f t="shared" ca="1" si="88"/>
        <v>1.1654339196512336</v>
      </c>
      <c r="O151" s="60">
        <f t="shared" ca="1" si="88"/>
        <v>-0.36542729488212655</v>
      </c>
      <c r="P151" s="59">
        <f t="shared" ca="1" si="88"/>
        <v>-0.40045917540192211</v>
      </c>
      <c r="Q151" s="58">
        <f t="shared" ca="1" si="88"/>
        <v>7.5513063925253476E-2</v>
      </c>
      <c r="R151" s="58">
        <f t="shared" ca="1" si="88"/>
        <v>3.0383817163610605E-2</v>
      </c>
      <c r="S151" s="58" t="e">
        <f t="shared" ca="1" si="88"/>
        <v>#N/A</v>
      </c>
      <c r="T151" s="58" t="e">
        <f t="shared" ref="T151" ca="1" si="89">IF(IF(OR(T13="",T9=0),NA(),T13/T9-1)&gt;1.5,NA(),T13/T9-1)</f>
        <v>#N/A</v>
      </c>
      <c r="U151" s="58">
        <f t="shared" ca="1" si="88"/>
        <v>0.11441682492461047</v>
      </c>
      <c r="V151" s="58" t="e">
        <f t="shared" ca="1" si="88"/>
        <v>#N/A</v>
      </c>
      <c r="W151" s="58" t="e">
        <f t="shared" ca="1" si="88"/>
        <v>#N/A</v>
      </c>
      <c r="X151" s="58">
        <f t="shared" ca="1" si="88"/>
        <v>-0.42645757456349453</v>
      </c>
      <c r="Y151" s="60">
        <f t="shared" ca="1" si="88"/>
        <v>1.1979478479116117</v>
      </c>
    </row>
    <row r="152" spans="1:25" s="33" customFormat="1" x14ac:dyDescent="0.2">
      <c r="A152" s="20">
        <v>38898</v>
      </c>
      <c r="B152" s="62">
        <f t="shared" ref="B152:Y152" ca="1" si="90">IF(IF(OR(B14="",B10=0),NA(),B14/B10-1)&gt;1.5,NA(),B14/B10-1)</f>
        <v>4.9561125879990842E-2</v>
      </c>
      <c r="C152" s="62">
        <f t="shared" ca="1" si="90"/>
        <v>5.5288706105525387E-2</v>
      </c>
      <c r="D152" s="34">
        <f t="shared" ca="1" si="90"/>
        <v>5.6321849456741901E-2</v>
      </c>
      <c r="E152" s="34">
        <f t="shared" ca="1" si="90"/>
        <v>3.4538155211276012E-2</v>
      </c>
      <c r="F152" s="34">
        <f t="shared" ca="1" si="90"/>
        <v>2.7699639743219651E-2</v>
      </c>
      <c r="G152" s="53">
        <f t="shared" ca="1" si="90"/>
        <v>0.10005137147923104</v>
      </c>
      <c r="H152" s="34">
        <f t="shared" ca="1" si="90"/>
        <v>0.40665344195913522</v>
      </c>
      <c r="I152" s="34">
        <f t="shared" ca="1" si="90"/>
        <v>-3.310990185692797E-2</v>
      </c>
      <c r="J152" s="63">
        <f t="shared" ca="1" si="90"/>
        <v>7.129424874510315E-2</v>
      </c>
      <c r="K152" s="34">
        <f t="shared" ca="1" si="90"/>
        <v>0.91158027441515976</v>
      </c>
      <c r="L152" s="34">
        <f t="shared" ca="1" si="90"/>
        <v>-0.29276427285481188</v>
      </c>
      <c r="M152" s="63">
        <f t="shared" ca="1" si="90"/>
        <v>-0.20398000375437753</v>
      </c>
      <c r="N152" s="34">
        <f t="shared" ca="1" si="90"/>
        <v>0.9155153390060935</v>
      </c>
      <c r="O152" s="54">
        <f t="shared" ca="1" si="90"/>
        <v>-0.38367126406999263</v>
      </c>
      <c r="P152" s="53">
        <f t="shared" ca="1" si="90"/>
        <v>-0.42628675755675549</v>
      </c>
      <c r="Q152" s="34">
        <f t="shared" ca="1" si="90"/>
        <v>7.513171588194778E-2</v>
      </c>
      <c r="R152" s="34">
        <f t="shared" ca="1" si="90"/>
        <v>3.0026510830238218E-2</v>
      </c>
      <c r="S152" s="34" t="e">
        <f t="shared" ca="1" si="90"/>
        <v>#N/A</v>
      </c>
      <c r="T152" s="34" t="e">
        <f t="shared" ref="T152" ca="1" si="91">IF(IF(OR(T14="",T10=0),NA(),T14/T10-1)&gt;1.5,NA(),T14/T10-1)</f>
        <v>#N/A</v>
      </c>
      <c r="U152" s="34">
        <f t="shared" ca="1" si="90"/>
        <v>4.6309374142040172E-2</v>
      </c>
      <c r="V152" s="34" t="e">
        <f t="shared" ca="1" si="90"/>
        <v>#N/A</v>
      </c>
      <c r="W152" s="34" t="e">
        <f t="shared" ca="1" si="90"/>
        <v>#N/A</v>
      </c>
      <c r="X152" s="34">
        <f t="shared" ca="1" si="90"/>
        <v>-0.47115540750140816</v>
      </c>
      <c r="Y152" s="54">
        <f t="shared" ca="1" si="90"/>
        <v>0.98643131963834652</v>
      </c>
    </row>
    <row r="153" spans="1:25" s="33" customFormat="1" x14ac:dyDescent="0.2">
      <c r="A153" s="20">
        <v>38990</v>
      </c>
      <c r="B153" s="62">
        <f t="shared" ref="B153:Y153" ca="1" si="92">IF(IF(OR(B15="",B11=0),NA(),B15/B11-1)&gt;1.5,NA(),B15/B11-1)</f>
        <v>5.3568262776403586E-2</v>
      </c>
      <c r="C153" s="62">
        <f t="shared" ca="1" si="92"/>
        <v>5.48051929351272E-2</v>
      </c>
      <c r="D153" s="34">
        <f t="shared" ca="1" si="92"/>
        <v>5.5278350691702505E-2</v>
      </c>
      <c r="E153" s="34">
        <f t="shared" ca="1" si="92"/>
        <v>5.0273545471684278E-2</v>
      </c>
      <c r="F153" s="34">
        <f t="shared" ca="1" si="92"/>
        <v>4.2039535320408605E-2</v>
      </c>
      <c r="G153" s="53">
        <f t="shared" ca="1" si="92"/>
        <v>0.1051275370230027</v>
      </c>
      <c r="H153" s="34">
        <f t="shared" ca="1" si="92"/>
        <v>0.23520179610969727</v>
      </c>
      <c r="I153" s="34">
        <f t="shared" ca="1" si="92"/>
        <v>-5.0294155178247757E-2</v>
      </c>
      <c r="J153" s="63">
        <f t="shared" ca="1" si="92"/>
        <v>3.4177954154176016E-2</v>
      </c>
      <c r="K153" s="34">
        <f t="shared" ca="1" si="92"/>
        <v>0.72796881338978303</v>
      </c>
      <c r="L153" s="34">
        <f t="shared" ca="1" si="92"/>
        <v>-0.29668748652820687</v>
      </c>
      <c r="M153" s="63">
        <f t="shared" ca="1" si="92"/>
        <v>-0.21453653986971355</v>
      </c>
      <c r="N153" s="34">
        <f t="shared" ca="1" si="92"/>
        <v>0.72079606563335163</v>
      </c>
      <c r="O153" s="54">
        <f t="shared" ca="1" si="92"/>
        <v>-0.40148138876223649</v>
      </c>
      <c r="P153" s="53">
        <f t="shared" ca="1" si="92"/>
        <v>-0.46753716521753352</v>
      </c>
      <c r="Q153" s="34">
        <f t="shared" ca="1" si="92"/>
        <v>6.5127861931913333E-2</v>
      </c>
      <c r="R153" s="34">
        <f t="shared" ca="1" si="92"/>
        <v>3.0646349489708236E-2</v>
      </c>
      <c r="S153" s="34" t="e">
        <f t="shared" ca="1" si="92"/>
        <v>#N/A</v>
      </c>
      <c r="T153" s="34" t="e">
        <f t="shared" ref="T153" ca="1" si="93">IF(IF(OR(T15="",T11=0),NA(),T15/T11-1)&gt;1.5,NA(),T15/T11-1)</f>
        <v>#N/A</v>
      </c>
      <c r="U153" s="34">
        <f t="shared" ca="1" si="92"/>
        <v>2.5779482516922858E-2</v>
      </c>
      <c r="V153" s="34" t="e">
        <f t="shared" ca="1" si="92"/>
        <v>#N/A</v>
      </c>
      <c r="W153" s="34" t="e">
        <f t="shared" ca="1" si="92"/>
        <v>#N/A</v>
      </c>
      <c r="X153" s="34">
        <f t="shared" ca="1" si="92"/>
        <v>-0.50974769050275903</v>
      </c>
      <c r="Y153" s="54">
        <f t="shared" ca="1" si="92"/>
        <v>0.67293998883454353</v>
      </c>
    </row>
    <row r="154" spans="1:25" s="33" customFormat="1" ht="12" thickBot="1" x14ac:dyDescent="0.25">
      <c r="A154" s="26">
        <v>39082</v>
      </c>
      <c r="B154" s="64">
        <f t="shared" ref="B154:Y154" ca="1" si="94">IF(IF(OR(B16="",B12=0),NA(),B16/B12-1)&gt;1.5,NA(),B16/B12-1)</f>
        <v>6.1282357875629856E-2</v>
      </c>
      <c r="C154" s="64">
        <f t="shared" ca="1" si="94"/>
        <v>6.3453924337075751E-2</v>
      </c>
      <c r="D154" s="55">
        <f t="shared" ca="1" si="94"/>
        <v>6.4121795876482812E-2</v>
      </c>
      <c r="E154" s="55">
        <f t="shared" ca="1" si="94"/>
        <v>5.5522993370333618E-2</v>
      </c>
      <c r="F154" s="55">
        <f t="shared" ca="1" si="94"/>
        <v>4.5436955173091986E-2</v>
      </c>
      <c r="G154" s="56">
        <f t="shared" ca="1" si="94"/>
        <v>0.11709166942613525</v>
      </c>
      <c r="H154" s="55">
        <f t="shared" ca="1" si="94"/>
        <v>0.19798885745585904</v>
      </c>
      <c r="I154" s="55">
        <f t="shared" ca="1" si="94"/>
        <v>-4.6665556939869512E-2</v>
      </c>
      <c r="J154" s="65">
        <f t="shared" ca="1" si="94"/>
        <v>3.0212749832462471E-2</v>
      </c>
      <c r="K154" s="55">
        <f t="shared" ca="1" si="94"/>
        <v>0.61376972582724099</v>
      </c>
      <c r="L154" s="55">
        <f t="shared" ca="1" si="94"/>
        <v>-0.31146123166885886</v>
      </c>
      <c r="M154" s="65">
        <f t="shared" ca="1" si="94"/>
        <v>-0.22933004504831833</v>
      </c>
      <c r="N154" s="55">
        <f t="shared" ca="1" si="94"/>
        <v>0.611880321878296</v>
      </c>
      <c r="O154" s="57">
        <f t="shared" ca="1" si="94"/>
        <v>-0.45808402478258348</v>
      </c>
      <c r="P154" s="56">
        <f t="shared" ca="1" si="94"/>
        <v>-0.44828165903281769</v>
      </c>
      <c r="Q154" s="55">
        <f t="shared" ca="1" si="94"/>
        <v>6.1576253410739801E-2</v>
      </c>
      <c r="R154" s="55">
        <f t="shared" ca="1" si="94"/>
        <v>2.6912030909234552E-2</v>
      </c>
      <c r="S154" s="55" t="e">
        <f t="shared" ca="1" si="94"/>
        <v>#N/A</v>
      </c>
      <c r="T154" s="55" t="e">
        <f t="shared" ref="T154" ca="1" si="95">IF(IF(OR(T16="",T12=0),NA(),T16/T12-1)&gt;1.5,NA(),T16/T12-1)</f>
        <v>#N/A</v>
      </c>
      <c r="U154" s="55">
        <f t="shared" ca="1" si="94"/>
        <v>2.1755303345868393E-2</v>
      </c>
      <c r="V154" s="55" t="e">
        <f t="shared" ca="1" si="94"/>
        <v>#N/A</v>
      </c>
      <c r="W154" s="55" t="e">
        <f t="shared" ca="1" si="94"/>
        <v>#N/A</v>
      </c>
      <c r="X154" s="55">
        <f t="shared" ca="1" si="94"/>
        <v>-0.55097722328910237</v>
      </c>
      <c r="Y154" s="57">
        <f t="shared" ca="1" si="94"/>
        <v>0.57813048003449197</v>
      </c>
    </row>
    <row r="155" spans="1:25" s="33" customFormat="1" x14ac:dyDescent="0.2">
      <c r="A155" s="20">
        <v>39172</v>
      </c>
      <c r="B155" s="62">
        <f t="shared" ref="B155:Y155" ca="1" si="96">IF(IF(OR(B17="",B13=0),NA(),B17/B13-1)&gt;1.5,NA(),B17/B13-1)</f>
        <v>6.5195164752115398E-2</v>
      </c>
      <c r="C155" s="62">
        <f t="shared" ca="1" si="96"/>
        <v>6.8075268480372264E-2</v>
      </c>
      <c r="D155" s="34">
        <f t="shared" ca="1" si="96"/>
        <v>6.8402804907440551E-2</v>
      </c>
      <c r="E155" s="34">
        <f t="shared" ca="1" si="96"/>
        <v>5.7574311854234228E-2</v>
      </c>
      <c r="F155" s="34">
        <f t="shared" ca="1" si="96"/>
        <v>5.9181698754806611E-2</v>
      </c>
      <c r="G155" s="53">
        <f t="shared" ca="1" si="96"/>
        <v>0.12924682849027036</v>
      </c>
      <c r="H155" s="34">
        <f t="shared" ca="1" si="96"/>
        <v>0.1861508154259981</v>
      </c>
      <c r="I155" s="34">
        <f t="shared" ca="1" si="96"/>
        <v>-6.4744858720669485E-2</v>
      </c>
      <c r="J155" s="63">
        <f t="shared" ca="1" si="96"/>
        <v>2.8374190222253182E-2</v>
      </c>
      <c r="K155" s="34">
        <f t="shared" ca="1" si="96"/>
        <v>0.5306587739311559</v>
      </c>
      <c r="L155" s="34">
        <f t="shared" ca="1" si="96"/>
        <v>-0.32055352413497729</v>
      </c>
      <c r="M155" s="63">
        <f t="shared" ca="1" si="96"/>
        <v>-0.25117416916035973</v>
      </c>
      <c r="N155" s="34">
        <f t="shared" ca="1" si="96"/>
        <v>0.50482007887551306</v>
      </c>
      <c r="O155" s="54">
        <f t="shared" ca="1" si="96"/>
        <v>-0.47197399409406937</v>
      </c>
      <c r="P155" s="53">
        <f t="shared" ca="1" si="96"/>
        <v>-7.0444684928087642E-2</v>
      </c>
      <c r="Q155" s="34">
        <f t="shared" ca="1" si="96"/>
        <v>5.2295059598312044E-2</v>
      </c>
      <c r="R155" s="34">
        <f t="shared" ca="1" si="96"/>
        <v>2.0937970124369265E-2</v>
      </c>
      <c r="S155" s="34">
        <f t="shared" ca="1" si="96"/>
        <v>0.17384065150300776</v>
      </c>
      <c r="T155" s="34" t="e">
        <f t="shared" ref="T155" ca="1" si="97">IF(IF(OR(T17="",T13=0),NA(),T17/T13-1)&gt;1.5,NA(),T17/T13-1)</f>
        <v>#N/A</v>
      </c>
      <c r="U155" s="34">
        <f t="shared" ca="1" si="96"/>
        <v>1.5673336823219364E-2</v>
      </c>
      <c r="V155" s="34">
        <f t="shared" ca="1" si="96"/>
        <v>0.38860964579943658</v>
      </c>
      <c r="W155" s="34" t="e">
        <f t="shared" ca="1" si="96"/>
        <v>#N/A</v>
      </c>
      <c r="X155" s="34">
        <f t="shared" ca="1" si="96"/>
        <v>-0.24742068857823152</v>
      </c>
      <c r="Y155" s="54">
        <f t="shared" ca="1" si="96"/>
        <v>0.50163523403944987</v>
      </c>
    </row>
    <row r="156" spans="1:25" s="33" customFormat="1" x14ac:dyDescent="0.2">
      <c r="A156" s="20">
        <v>39263</v>
      </c>
      <c r="B156" s="62">
        <f t="shared" ref="B156:Y156" ca="1" si="98">IF(IF(OR(B18="",B14=0),NA(),B18/B14-1)&gt;1.5,NA(),B18/B14-1)</f>
        <v>5.4928756795564526E-2</v>
      </c>
      <c r="C156" s="62">
        <f t="shared" ca="1" si="98"/>
        <v>5.3826236830707419E-2</v>
      </c>
      <c r="D156" s="34">
        <f t="shared" ca="1" si="98"/>
        <v>5.3438054463111895E-2</v>
      </c>
      <c r="E156" s="34">
        <f t="shared" ca="1" si="98"/>
        <v>5.7878579258561214E-2</v>
      </c>
      <c r="F156" s="34">
        <f t="shared" ca="1" si="98"/>
        <v>6.4480962738138858E-2</v>
      </c>
      <c r="G156" s="53">
        <f t="shared" ca="1" si="98"/>
        <v>0.11735108776926761</v>
      </c>
      <c r="H156" s="34">
        <f t="shared" ca="1" si="98"/>
        <v>9.9637421529234826E-2</v>
      </c>
      <c r="I156" s="34">
        <f t="shared" ca="1" si="98"/>
        <v>-8.7631688672772046E-2</v>
      </c>
      <c r="J156" s="63">
        <f t="shared" ca="1" si="98"/>
        <v>-7.074104938283976E-3</v>
      </c>
      <c r="K156" s="34">
        <f t="shared" ca="1" si="98"/>
        <v>0.46804117681023771</v>
      </c>
      <c r="L156" s="34">
        <f t="shared" ca="1" si="98"/>
        <v>-0.33003744499258214</v>
      </c>
      <c r="M156" s="63">
        <f t="shared" ca="1" si="98"/>
        <v>-0.2834923881273701</v>
      </c>
      <c r="N156" s="34">
        <f t="shared" ca="1" si="98"/>
        <v>0.42177991767733758</v>
      </c>
      <c r="O156" s="54">
        <f t="shared" ca="1" si="98"/>
        <v>-0.48524993900166735</v>
      </c>
      <c r="P156" s="53">
        <f t="shared" ca="1" si="98"/>
        <v>-4.5329259533323119E-2</v>
      </c>
      <c r="Q156" s="34">
        <f t="shared" ca="1" si="98"/>
        <v>3.8552564507801756E-2</v>
      </c>
      <c r="R156" s="34">
        <f t="shared" ca="1" si="98"/>
        <v>1.5146366145542212E-2</v>
      </c>
      <c r="S156" s="34">
        <f t="shared" ca="1" si="98"/>
        <v>0.13426967362725861</v>
      </c>
      <c r="T156" s="34" t="e">
        <f t="shared" ref="T156" ca="1" si="99">IF(IF(OR(T18="",T14=0),NA(),T18/T14-1)&gt;1.5,NA(),T18/T14-1)</f>
        <v>#N/A</v>
      </c>
      <c r="U156" s="34">
        <f t="shared" ca="1" si="98"/>
        <v>7.6240437594521371E-3</v>
      </c>
      <c r="V156" s="34">
        <f t="shared" ca="1" si="98"/>
        <v>0.3232888912863201</v>
      </c>
      <c r="W156" s="34" t="e">
        <f t="shared" ca="1" si="98"/>
        <v>#N/A</v>
      </c>
      <c r="X156" s="34">
        <f t="shared" ca="1" si="98"/>
        <v>-0.20635442013698035</v>
      </c>
      <c r="Y156" s="54">
        <f t="shared" ca="1" si="98"/>
        <v>0.45953766024271347</v>
      </c>
    </row>
    <row r="157" spans="1:25" s="33" customFormat="1" x14ac:dyDescent="0.2">
      <c r="A157" s="20">
        <v>39355</v>
      </c>
      <c r="B157" s="62">
        <f t="shared" ref="B157:Y157" ca="1" si="100">IF(IF(OR(B19="",B15=0),NA(),B19/B15-1)&gt;1.5,NA(),B19/B15-1)</f>
        <v>5.6669289039948723E-2</v>
      </c>
      <c r="C157" s="62">
        <f t="shared" ca="1" si="100"/>
        <v>5.5186100460522969E-2</v>
      </c>
      <c r="D157" s="34">
        <f t="shared" ca="1" si="100"/>
        <v>5.4759318572428439E-2</v>
      </c>
      <c r="E157" s="34">
        <f t="shared" ca="1" si="100"/>
        <v>6.0636992295243441E-2</v>
      </c>
      <c r="F157" s="34">
        <f t="shared" ca="1" si="100"/>
        <v>6.684683854368334E-2</v>
      </c>
      <c r="G157" s="53">
        <f t="shared" ca="1" si="100"/>
        <v>0.1149434894073571</v>
      </c>
      <c r="H157" s="34">
        <f t="shared" ca="1" si="100"/>
        <v>0.11277115341360644</v>
      </c>
      <c r="I157" s="34">
        <f t="shared" ca="1" si="100"/>
        <v>-9.0002023765637373E-2</v>
      </c>
      <c r="J157" s="63">
        <f t="shared" ca="1" si="100"/>
        <v>-2.3147004112068492E-3</v>
      </c>
      <c r="K157" s="34">
        <f t="shared" ca="1" si="100"/>
        <v>0.42204998398556026</v>
      </c>
      <c r="L157" s="34">
        <f t="shared" ca="1" si="100"/>
        <v>-0.36271117922082008</v>
      </c>
      <c r="M157" s="63">
        <f t="shared" ca="1" si="100"/>
        <v>-0.33302901487049807</v>
      </c>
      <c r="N157" s="34">
        <f t="shared" ca="1" si="100"/>
        <v>0.34140981775619239</v>
      </c>
      <c r="O157" s="54">
        <f t="shared" ca="1" si="100"/>
        <v>-0.48841002513822984</v>
      </c>
      <c r="P157" s="53">
        <f t="shared" ca="1" si="100"/>
        <v>-1.7310549109262552E-2</v>
      </c>
      <c r="Q157" s="34">
        <f t="shared" ca="1" si="100"/>
        <v>3.563185276547487E-2</v>
      </c>
      <c r="R157" s="34">
        <f t="shared" ca="1" si="100"/>
        <v>1.2240950160635311E-2</v>
      </c>
      <c r="S157" s="34">
        <f t="shared" ca="1" si="100"/>
        <v>0.13040766252149272</v>
      </c>
      <c r="T157" s="34" t="e">
        <f t="shared" ref="T157" ca="1" si="101">IF(IF(OR(T19="",T15=0),NA(),T19/T15-1)&gt;1.5,NA(),T19/T15-1)</f>
        <v>#N/A</v>
      </c>
      <c r="U157" s="34">
        <f t="shared" ca="1" si="100"/>
        <v>6.9168033552107211E-3</v>
      </c>
      <c r="V157" s="34">
        <f t="shared" ca="1" si="100"/>
        <v>0.2715173962956392</v>
      </c>
      <c r="W157" s="34" t="e">
        <f t="shared" ca="1" si="100"/>
        <v>#N/A</v>
      </c>
      <c r="X157" s="34">
        <f t="shared" ca="1" si="100"/>
        <v>-0.1790727757617333</v>
      </c>
      <c r="Y157" s="54">
        <f t="shared" ca="1" si="100"/>
        <v>0.40751830634634567</v>
      </c>
    </row>
    <row r="158" spans="1:25" s="33" customFormat="1" ht="12" thickBot="1" x14ac:dyDescent="0.25">
      <c r="A158" s="26">
        <v>39447</v>
      </c>
      <c r="B158" s="64">
        <f t="shared" ref="B158:Y158" ca="1" si="102">IF(IF(OR(B20="",B16=0),NA(),B20/B16-1)&gt;1.5,NA(),B20/B16-1)</f>
        <v>4.4700930683245543E-2</v>
      </c>
      <c r="C158" s="64">
        <f t="shared" ca="1" si="102"/>
        <v>4.3604638384189931E-2</v>
      </c>
      <c r="D158" s="55">
        <f t="shared" ca="1" si="102"/>
        <v>4.2917748044095871E-2</v>
      </c>
      <c r="E158" s="55">
        <f t="shared" ca="1" si="102"/>
        <v>4.7630331397901404E-2</v>
      </c>
      <c r="F158" s="55">
        <f t="shared" ca="1" si="102"/>
        <v>6.2465854789206521E-2</v>
      </c>
      <c r="G158" s="56">
        <f t="shared" ca="1" si="102"/>
        <v>0.10296196764260568</v>
      </c>
      <c r="H158" s="55">
        <f t="shared" ca="1" si="102"/>
        <v>0.11853085919601036</v>
      </c>
      <c r="I158" s="55">
        <f t="shared" ca="1" si="102"/>
        <v>-0.10403933761182926</v>
      </c>
      <c r="J158" s="65">
        <f t="shared" ca="1" si="102"/>
        <v>-3.1492993205247788E-2</v>
      </c>
      <c r="K158" s="55">
        <f t="shared" ca="1" si="102"/>
        <v>0.35985506062073469</v>
      </c>
      <c r="L158" s="55">
        <f t="shared" ca="1" si="102"/>
        <v>-0.38290486732259288</v>
      </c>
      <c r="M158" s="65">
        <f t="shared" ca="1" si="102"/>
        <v>-0.36675552025226577</v>
      </c>
      <c r="N158" s="55">
        <f t="shared" ca="1" si="102"/>
        <v>0.23418719848333547</v>
      </c>
      <c r="O158" s="57">
        <f t="shared" ca="1" si="102"/>
        <v>-0.45185990772248774</v>
      </c>
      <c r="P158" s="56">
        <f t="shared" ca="1" si="102"/>
        <v>-4.3075974674432693E-2</v>
      </c>
      <c r="Q158" s="55">
        <f t="shared" ca="1" si="102"/>
        <v>2.8612115622325129E-2</v>
      </c>
      <c r="R158" s="55">
        <f t="shared" ca="1" si="102"/>
        <v>6.4414259716187861E-3</v>
      </c>
      <c r="S158" s="55">
        <f t="shared" ca="1" si="102"/>
        <v>0.11021650995266485</v>
      </c>
      <c r="T158" s="55" t="e">
        <f t="shared" ref="T158" ca="1" si="103">IF(IF(OR(T20="",T16=0),NA(),T20/T16-1)&gt;1.5,NA(),T20/T16-1)</f>
        <v>#N/A</v>
      </c>
      <c r="U158" s="55">
        <f t="shared" ca="1" si="102"/>
        <v>7.20951890721655E-3</v>
      </c>
      <c r="V158" s="55">
        <f t="shared" ca="1" si="102"/>
        <v>0.21951160594497665</v>
      </c>
      <c r="W158" s="55" t="e">
        <f t="shared" ca="1" si="102"/>
        <v>#N/A</v>
      </c>
      <c r="X158" s="55">
        <f t="shared" ca="1" si="102"/>
        <v>-0.14989791092126514</v>
      </c>
      <c r="Y158" s="57">
        <f t="shared" ca="1" si="102"/>
        <v>0.35197451058465989</v>
      </c>
    </row>
    <row r="159" spans="1:25" s="33" customFormat="1" x14ac:dyDescent="0.2">
      <c r="A159" s="14">
        <v>39538</v>
      </c>
      <c r="B159" s="66">
        <f t="shared" ref="B159:Y159" ca="1" si="104">IF(IF(OR(B21="",B17=0),NA(),B21/B17-1)&gt;1.5,NA(),B21/B17-1)</f>
        <v>4.0965780747736602E-2</v>
      </c>
      <c r="C159" s="66">
        <f t="shared" ca="1" si="104"/>
        <v>3.9352894842439756E-2</v>
      </c>
      <c r="D159" s="58">
        <f t="shared" ca="1" si="104"/>
        <v>3.8249617374185751E-2</v>
      </c>
      <c r="E159" s="58">
        <f t="shared" ca="1" si="104"/>
        <v>4.5275907694289685E-2</v>
      </c>
      <c r="F159" s="58">
        <f t="shared" ca="1" si="104"/>
        <v>6.9570901136336571E-2</v>
      </c>
      <c r="G159" s="59">
        <f t="shared" ca="1" si="104"/>
        <v>8.3275233172355412E-2</v>
      </c>
      <c r="H159" s="58">
        <f t="shared" ca="1" si="104"/>
        <v>0.14742692153323711</v>
      </c>
      <c r="I159" s="58">
        <f t="shared" ca="1" si="104"/>
        <v>-8.0590742426877915E-2</v>
      </c>
      <c r="J159" s="67">
        <f t="shared" ca="1" si="104"/>
        <v>-2.1365792856195553E-2</v>
      </c>
      <c r="K159" s="58">
        <f t="shared" ca="1" si="104"/>
        <v>0.32091900605264767</v>
      </c>
      <c r="L159" s="58">
        <f t="shared" ca="1" si="104"/>
        <v>-0.38133203330701571</v>
      </c>
      <c r="M159" s="67">
        <f t="shared" ca="1" si="104"/>
        <v>-0.37927809787166511</v>
      </c>
      <c r="N159" s="58">
        <f t="shared" ca="1" si="104"/>
        <v>0.19567200526562467</v>
      </c>
      <c r="O159" s="60">
        <f t="shared" ca="1" si="104"/>
        <v>-0.45870524098214027</v>
      </c>
      <c r="P159" s="59">
        <f t="shared" ca="1" si="104"/>
        <v>-2.4940169287103187E-2</v>
      </c>
      <c r="Q159" s="58">
        <f t="shared" ca="1" si="104"/>
        <v>2.1850231557027033E-2</v>
      </c>
      <c r="R159" s="58">
        <f t="shared" ca="1" si="104"/>
        <v>-3.3779781861975611E-4</v>
      </c>
      <c r="S159" s="58">
        <f t="shared" ca="1" si="104"/>
        <v>9.215691105711965E-2</v>
      </c>
      <c r="T159" s="58" t="e">
        <f t="shared" ref="T159" ca="1" si="105">IF(IF(OR(T21="",T17=0),NA(),T21/T17-1)&gt;1.5,NA(),T21/T17-1)</f>
        <v>#N/A</v>
      </c>
      <c r="U159" s="58">
        <f t="shared" ca="1" si="104"/>
        <v>6.2434357905272186E-3</v>
      </c>
      <c r="V159" s="58">
        <f t="shared" ca="1" si="104"/>
        <v>0.20169016311427579</v>
      </c>
      <c r="W159" s="58" t="e">
        <f t="shared" ca="1" si="104"/>
        <v>#N/A</v>
      </c>
      <c r="X159" s="58">
        <f t="shared" ca="1" si="104"/>
        <v>-0.12452583532275963</v>
      </c>
      <c r="Y159" s="60">
        <f t="shared" ca="1" si="104"/>
        <v>0.33351306810588999</v>
      </c>
    </row>
    <row r="160" spans="1:25" s="33" customFormat="1" x14ac:dyDescent="0.2">
      <c r="A160" s="20">
        <v>39629</v>
      </c>
      <c r="B160" s="62">
        <f t="shared" ref="B160:Y160" ca="1" si="106">IF(IF(OR(B22="",B18=0),NA(),B22/B18-1)&gt;1.5,NA(),B22/B18-1)</f>
        <v>3.9710053228510178E-2</v>
      </c>
      <c r="C160" s="62">
        <f t="shared" ca="1" si="106"/>
        <v>3.7161251028557718E-2</v>
      </c>
      <c r="D160" s="34">
        <f t="shared" ca="1" si="106"/>
        <v>3.5962114067775719E-2</v>
      </c>
      <c r="E160" s="34">
        <f t="shared" ca="1" si="106"/>
        <v>4.650332098738974E-2</v>
      </c>
      <c r="F160" s="34">
        <f t="shared" ca="1" si="106"/>
        <v>6.9733396871855868E-2</v>
      </c>
      <c r="G160" s="53">
        <f t="shared" ca="1" si="106"/>
        <v>7.7282986130339681E-2</v>
      </c>
      <c r="H160" s="34">
        <f t="shared" ca="1" si="106"/>
        <v>3.2013958959415056E-2</v>
      </c>
      <c r="I160" s="34">
        <f t="shared" ca="1" si="106"/>
        <v>-7.6519828689256775E-2</v>
      </c>
      <c r="J160" s="63">
        <f t="shared" ca="1" si="106"/>
        <v>-2.663853090685897E-2</v>
      </c>
      <c r="K160" s="34">
        <f t="shared" ca="1" si="106"/>
        <v>0.28919671809366432</v>
      </c>
      <c r="L160" s="34">
        <f t="shared" ca="1" si="106"/>
        <v>-0.40285782339166143</v>
      </c>
      <c r="M160" s="63">
        <f t="shared" ca="1" si="106"/>
        <v>-0.39794356430752942</v>
      </c>
      <c r="N160" s="34">
        <f t="shared" ca="1" si="106"/>
        <v>0.16781560875723867</v>
      </c>
      <c r="O160" s="54">
        <f t="shared" ca="1" si="106"/>
        <v>-0.46730824025263562</v>
      </c>
      <c r="P160" s="53">
        <f t="shared" ca="1" si="106"/>
        <v>-2.2335319263694253E-2</v>
      </c>
      <c r="Q160" s="34">
        <f t="shared" ca="1" si="106"/>
        <v>2.4303730586213712E-2</v>
      </c>
      <c r="R160" s="34">
        <f t="shared" ca="1" si="106"/>
        <v>-8.7091709752051827E-3</v>
      </c>
      <c r="S160" s="34">
        <f t="shared" ca="1" si="106"/>
        <v>9.2170172869408207E-2</v>
      </c>
      <c r="T160" s="34" t="e">
        <f t="shared" ref="T160" ca="1" si="107">IF(IF(OR(T22="",T18=0),NA(),T22/T18-1)&gt;1.5,NA(),T22/T18-1)</f>
        <v>#N/A</v>
      </c>
      <c r="U160" s="34">
        <f t="shared" ca="1" si="106"/>
        <v>-6.9445265247110033E-3</v>
      </c>
      <c r="V160" s="34">
        <f t="shared" ca="1" si="106"/>
        <v>0.19032169488799311</v>
      </c>
      <c r="W160" s="34" t="e">
        <f t="shared" ca="1" si="106"/>
        <v>#N/A</v>
      </c>
      <c r="X160" s="34">
        <f t="shared" ca="1" si="106"/>
        <v>-0.12185673900766414</v>
      </c>
      <c r="Y160" s="54">
        <f t="shared" ca="1" si="106"/>
        <v>0.30702324552199922</v>
      </c>
    </row>
    <row r="161" spans="1:25" s="33" customFormat="1" x14ac:dyDescent="0.2">
      <c r="A161" s="20">
        <v>39721</v>
      </c>
      <c r="B161" s="62">
        <f t="shared" ref="B161:Y161" ca="1" si="108">IF(IF(OR(B23="",B19=0),NA(),B23/B19-1)&gt;1.5,NA(),B23/B19-1)</f>
        <v>3.6244074956307992E-2</v>
      </c>
      <c r="C161" s="62">
        <f t="shared" ca="1" si="108"/>
        <v>3.1111490389346352E-2</v>
      </c>
      <c r="D161" s="34">
        <f t="shared" ca="1" si="108"/>
        <v>2.9598551893286196E-2</v>
      </c>
      <c r="E161" s="34">
        <f t="shared" ca="1" si="108"/>
        <v>4.9903776691706758E-2</v>
      </c>
      <c r="F161" s="34">
        <f t="shared" ca="1" si="108"/>
        <v>7.1980360400648369E-2</v>
      </c>
      <c r="G161" s="53">
        <f t="shared" ca="1" si="108"/>
        <v>6.9513965146975387E-2</v>
      </c>
      <c r="H161" s="34">
        <f t="shared" ca="1" si="108"/>
        <v>0.19306518650175364</v>
      </c>
      <c r="I161" s="34">
        <f t="shared" ca="1" si="108"/>
        <v>-8.8988499804524279E-2</v>
      </c>
      <c r="J161" s="63">
        <f t="shared" ca="1" si="108"/>
        <v>-4.7381210121039907E-2</v>
      </c>
      <c r="K161" s="34">
        <f t="shared" ca="1" si="108"/>
        <v>0.2585105984567444</v>
      </c>
      <c r="L161" s="34">
        <f t="shared" ca="1" si="108"/>
        <v>-0.43272206005113978</v>
      </c>
      <c r="M161" s="63">
        <f t="shared" ca="1" si="108"/>
        <v>-0.41299259472314098</v>
      </c>
      <c r="N161" s="34">
        <f t="shared" ca="1" si="108"/>
        <v>0.15381150697490731</v>
      </c>
      <c r="O161" s="54">
        <f t="shared" ca="1" si="108"/>
        <v>-0.48342560266031065</v>
      </c>
      <c r="P161" s="53">
        <f t="shared" ca="1" si="108"/>
        <v>-2.8721535934381315E-2</v>
      </c>
      <c r="Q161" s="34">
        <f t="shared" ca="1" si="108"/>
        <v>2.2452482372434579E-2</v>
      </c>
      <c r="R161" s="34">
        <f t="shared" ca="1" si="108"/>
        <v>-2.2000505088597189E-2</v>
      </c>
      <c r="S161" s="34">
        <f t="shared" ca="1" si="108"/>
        <v>8.7426050148630807E-2</v>
      </c>
      <c r="T161" s="34" t="e">
        <f t="shared" ref="T161" ca="1" si="109">IF(IF(OR(T23="",T19=0),NA(),T23/T19-1)&gt;1.5,NA(),T23/T19-1)</f>
        <v>#N/A</v>
      </c>
      <c r="U161" s="34">
        <f t="shared" ca="1" si="108"/>
        <v>5.6988150734786913E-3</v>
      </c>
      <c r="V161" s="34">
        <f t="shared" ca="1" si="108"/>
        <v>0.17812922681254628</v>
      </c>
      <c r="W161" s="34" t="e">
        <f t="shared" ca="1" si="108"/>
        <v>#N/A</v>
      </c>
      <c r="X161" s="34">
        <f t="shared" ca="1" si="108"/>
        <v>-0.11445670979150024</v>
      </c>
      <c r="Y161" s="54">
        <f t="shared" ca="1" si="108"/>
        <v>0.27620140194722342</v>
      </c>
    </row>
    <row r="162" spans="1:25" s="33" customFormat="1" ht="12" thickBot="1" x14ac:dyDescent="0.25">
      <c r="A162" s="26">
        <v>39813</v>
      </c>
      <c r="B162" s="64">
        <f t="shared" ref="B162:Y162" ca="1" si="110">IF(IF(OR(B24="",B20=0),NA(),B24/B20-1)&gt;1.5,NA(),B24/B20-1)</f>
        <v>2.7108091325160455E-2</v>
      </c>
      <c r="C162" s="64">
        <f t="shared" ca="1" si="110"/>
        <v>1.9635842903686918E-2</v>
      </c>
      <c r="D162" s="55">
        <f t="shared" ca="1" si="110"/>
        <v>1.7441667124031168E-2</v>
      </c>
      <c r="E162" s="55">
        <f t="shared" ca="1" si="110"/>
        <v>4.6997948228685749E-2</v>
      </c>
      <c r="F162" s="55">
        <f t="shared" ca="1" si="110"/>
        <v>7.8776859085236239E-2</v>
      </c>
      <c r="G162" s="56">
        <f t="shared" ca="1" si="110"/>
        <v>5.4248225086188206E-2</v>
      </c>
      <c r="H162" s="55">
        <f t="shared" ca="1" si="110"/>
        <v>0.1240442270739901</v>
      </c>
      <c r="I162" s="55">
        <f t="shared" ca="1" si="110"/>
        <v>-9.6597141268808695E-2</v>
      </c>
      <c r="J162" s="65">
        <f t="shared" ca="1" si="110"/>
        <v>-5.5849126756727374E-2</v>
      </c>
      <c r="K162" s="55">
        <f t="shared" ca="1" si="110"/>
        <v>0.24456387604701635</v>
      </c>
      <c r="L162" s="55">
        <f t="shared" ca="1" si="110"/>
        <v>-0.46199098975423702</v>
      </c>
      <c r="M162" s="65">
        <f t="shared" ca="1" si="110"/>
        <v>-0.45172041670770557</v>
      </c>
      <c r="N162" s="55">
        <f t="shared" ca="1" si="110"/>
        <v>0.1391809163996296</v>
      </c>
      <c r="O162" s="57">
        <f t="shared" ca="1" si="110"/>
        <v>-0.50066780468158156</v>
      </c>
      <c r="P162" s="56">
        <f t="shared" ca="1" si="110"/>
        <v>-3.977688900341414E-2</v>
      </c>
      <c r="Q162" s="55">
        <f t="shared" ca="1" si="110"/>
        <v>1.3552942028171033E-2</v>
      </c>
      <c r="R162" s="55">
        <f t="shared" ca="1" si="110"/>
        <v>-3.2298879074025955E-2</v>
      </c>
      <c r="S162" s="55">
        <f t="shared" ca="1" si="110"/>
        <v>6.4607942495710446E-2</v>
      </c>
      <c r="T162" s="55" t="e">
        <f t="shared" ref="T162" ca="1" si="111">IF(IF(OR(T24="",T20=0),NA(),T24/T20-1)&gt;1.5,NA(),T24/T20-1)</f>
        <v>#N/A</v>
      </c>
      <c r="U162" s="55">
        <f t="shared" ca="1" si="110"/>
        <v>-5.5056608841068666E-3</v>
      </c>
      <c r="V162" s="55">
        <f t="shared" ca="1" si="110"/>
        <v>0.16573202263768194</v>
      </c>
      <c r="W162" s="55" t="e">
        <f t="shared" ca="1" si="110"/>
        <v>#N/A</v>
      </c>
      <c r="X162" s="55">
        <f t="shared" ca="1" si="110"/>
        <v>-9.0870992991174293E-2</v>
      </c>
      <c r="Y162" s="57">
        <f t="shared" ca="1" si="110"/>
        <v>0.26749654698514225</v>
      </c>
    </row>
    <row r="163" spans="1:25" s="33" customFormat="1" x14ac:dyDescent="0.2">
      <c r="A163" s="14">
        <v>39903</v>
      </c>
      <c r="B163" s="66">
        <f t="shared" ref="B163:Y163" ca="1" si="112">IF(IF(OR(B25="",B21=0),NA(),B25/B21-1)&gt;1.5,NA(),B25/B21-1)</f>
        <v>2.2178712342069806E-2</v>
      </c>
      <c r="C163" s="66">
        <f t="shared" ca="1" si="112"/>
        <v>1.4014973929842744E-2</v>
      </c>
      <c r="D163" s="58">
        <f t="shared" ca="1" si="112"/>
        <v>1.1959029800795884E-2</v>
      </c>
      <c r="E163" s="58">
        <f t="shared" ca="1" si="112"/>
        <v>4.3871111375180183E-2</v>
      </c>
      <c r="F163" s="58">
        <f t="shared" ca="1" si="112"/>
        <v>6.8676854333592496E-2</v>
      </c>
      <c r="G163" s="59">
        <f t="shared" ca="1" si="112"/>
        <v>5.1495588902473743E-2</v>
      </c>
      <c r="H163" s="58">
        <f t="shared" ca="1" si="112"/>
        <v>0.14230683134771249</v>
      </c>
      <c r="I163" s="58">
        <f t="shared" ca="1" si="112"/>
        <v>-0.11215832038117135</v>
      </c>
      <c r="J163" s="67">
        <f t="shared" ca="1" si="112"/>
        <v>-7.8662037467190027E-2</v>
      </c>
      <c r="K163" s="58">
        <f t="shared" ca="1" si="112"/>
        <v>0.21289721413564244</v>
      </c>
      <c r="L163" s="58">
        <f t="shared" ca="1" si="112"/>
        <v>-0.48347922362834694</v>
      </c>
      <c r="M163" s="67">
        <f t="shared" ca="1" si="112"/>
        <v>-0.47626307766885367</v>
      </c>
      <c r="N163" s="58">
        <f t="shared" ca="1" si="112"/>
        <v>0.12003130221505209</v>
      </c>
      <c r="O163" s="60">
        <f t="shared" ca="1" si="112"/>
        <v>-0.52127866593139771</v>
      </c>
      <c r="P163" s="59">
        <f t="shared" ca="1" si="112"/>
        <v>-4.8180577823954573E-2</v>
      </c>
      <c r="Q163" s="58">
        <f t="shared" ca="1" si="112"/>
        <v>1.5125008004484242E-2</v>
      </c>
      <c r="R163" s="58">
        <f t="shared" ca="1" si="112"/>
        <v>-3.6846813996149641E-2</v>
      </c>
      <c r="S163" s="58">
        <f t="shared" ca="1" si="112"/>
        <v>5.9534806438158228E-2</v>
      </c>
      <c r="T163" s="58" t="e">
        <f t="shared" ref="T163" ca="1" si="113">IF(IF(OR(T25="",T21=0),NA(),T25/T21-1)&gt;1.5,NA(),T25/T21-1)</f>
        <v>#N/A</v>
      </c>
      <c r="U163" s="58">
        <f t="shared" ca="1" si="112"/>
        <v>-7.1810655731774364E-4</v>
      </c>
      <c r="V163" s="58">
        <f t="shared" ca="1" si="112"/>
        <v>0.1406319183675826</v>
      </c>
      <c r="W163" s="58" t="e">
        <f t="shared" ca="1" si="112"/>
        <v>#N/A</v>
      </c>
      <c r="X163" s="58">
        <f t="shared" ca="1" si="112"/>
        <v>-8.9845689408985963E-2</v>
      </c>
      <c r="Y163" s="60">
        <f t="shared" ca="1" si="112"/>
        <v>0.23315118010425739</v>
      </c>
    </row>
    <row r="164" spans="1:25" s="33" customFormat="1" x14ac:dyDescent="0.2">
      <c r="A164" s="20">
        <v>39994</v>
      </c>
      <c r="B164" s="62">
        <f t="shared" ref="B164:Y164" ca="1" si="114">IF(IF(OR(B26="",B22=0),NA(),B26/B22-1)&gt;1.5,NA(),B26/B22-1)</f>
        <v>2.0360553805668369E-2</v>
      </c>
      <c r="C164" s="62">
        <f t="shared" ca="1" si="114"/>
        <v>1.2556368832639109E-2</v>
      </c>
      <c r="D164" s="34">
        <f t="shared" ca="1" si="114"/>
        <v>1.0612887577049257E-2</v>
      </c>
      <c r="E164" s="34">
        <f t="shared" ca="1" si="114"/>
        <v>4.0975197171708944E-2</v>
      </c>
      <c r="F164" s="34">
        <f t="shared" ca="1" si="114"/>
        <v>6.3680537179193752E-2</v>
      </c>
      <c r="G164" s="53">
        <f t="shared" ca="1" si="114"/>
        <v>5.1032147322630284E-2</v>
      </c>
      <c r="H164" s="34">
        <f t="shared" ca="1" si="114"/>
        <v>0.24329722363685158</v>
      </c>
      <c r="I164" s="34">
        <f t="shared" ca="1" si="114"/>
        <v>-0.12300055769938378</v>
      </c>
      <c r="J164" s="63">
        <f t="shared" ca="1" si="114"/>
        <v>-8.9601131099020681E-2</v>
      </c>
      <c r="K164" s="34">
        <f t="shared" ca="1" si="114"/>
        <v>0.18984159475373885</v>
      </c>
      <c r="L164" s="34">
        <f t="shared" ca="1" si="114"/>
        <v>-0.52831114814587399</v>
      </c>
      <c r="M164" s="63">
        <f t="shared" ca="1" si="114"/>
        <v>-0.51307814592526235</v>
      </c>
      <c r="N164" s="34">
        <f t="shared" ca="1" si="114"/>
        <v>0.10435540229941909</v>
      </c>
      <c r="O164" s="54">
        <f t="shared" ca="1" si="114"/>
        <v>-0.55117519673150328</v>
      </c>
      <c r="P164" s="53">
        <f t="shared" ca="1" si="114"/>
        <v>-4.6144070894793998E-2</v>
      </c>
      <c r="Q164" s="34">
        <f t="shared" ca="1" si="114"/>
        <v>1.5807129052451296E-2</v>
      </c>
      <c r="R164" s="34">
        <f t="shared" ca="1" si="114"/>
        <v>-3.990244125229625E-2</v>
      </c>
      <c r="S164" s="34">
        <f t="shared" ca="1" si="114"/>
        <v>5.5504279835426829E-2</v>
      </c>
      <c r="T164" s="34" t="e">
        <f t="shared" ref="T164" ca="1" si="115">IF(IF(OR(T26="",T22=0),NA(),T26/T22-1)&gt;1.5,NA(),T26/T22-1)</f>
        <v>#N/A</v>
      </c>
      <c r="U164" s="34">
        <f t="shared" ca="1" si="114"/>
        <v>1.0431463837781818E-2</v>
      </c>
      <c r="V164" s="34">
        <f t="shared" ca="1" si="114"/>
        <v>0.12471410920617299</v>
      </c>
      <c r="W164" s="34" t="e">
        <f t="shared" ca="1" si="114"/>
        <v>#N/A</v>
      </c>
      <c r="X164" s="34">
        <f t="shared" ca="1" si="114"/>
        <v>-8.2921930163505131E-2</v>
      </c>
      <c r="Y164" s="54">
        <f t="shared" ca="1" si="114"/>
        <v>0.2077102902493706</v>
      </c>
    </row>
    <row r="165" spans="1:25" s="33" customFormat="1" x14ac:dyDescent="0.2">
      <c r="A165" s="20">
        <v>40086</v>
      </c>
      <c r="B165" s="62">
        <f t="shared" ref="B165:Y165" ca="1" si="116">IF(IF(OR(B27="",B23=0),NA(),B27/B23-1)&gt;1.5,NA(),B27/B23-1)</f>
        <v>2.1646654380685915E-2</v>
      </c>
      <c r="C165" s="62">
        <f t="shared" ca="1" si="116"/>
        <v>1.5893118827246422E-2</v>
      </c>
      <c r="D165" s="34">
        <f t="shared" ca="1" si="116"/>
        <v>1.3847381401893122E-2</v>
      </c>
      <c r="E165" s="34">
        <f t="shared" ca="1" si="116"/>
        <v>3.6684860474950787E-2</v>
      </c>
      <c r="F165" s="34">
        <f t="shared" ca="1" si="116"/>
        <v>6.896962671668061E-2</v>
      </c>
      <c r="G165" s="53">
        <f t="shared" ca="1" si="116"/>
        <v>5.3642117608337703E-2</v>
      </c>
      <c r="H165" s="34">
        <f t="shared" ca="1" si="116"/>
        <v>0.12951045013579576</v>
      </c>
      <c r="I165" s="34">
        <f t="shared" ca="1" si="116"/>
        <v>-0.12573311815059829</v>
      </c>
      <c r="J165" s="63">
        <f t="shared" ca="1" si="116"/>
        <v>-9.1514456049653026E-2</v>
      </c>
      <c r="K165" s="34">
        <f t="shared" ca="1" si="116"/>
        <v>0.17924249358856947</v>
      </c>
      <c r="L165" s="34">
        <f t="shared" ca="1" si="116"/>
        <v>-0.59883332948150136</v>
      </c>
      <c r="M165" s="63">
        <f t="shared" ca="1" si="116"/>
        <v>-0.59738958635785</v>
      </c>
      <c r="N165" s="34">
        <f t="shared" ca="1" si="116"/>
        <v>9.2885227033222995E-2</v>
      </c>
      <c r="O165" s="54">
        <f t="shared" ca="1" si="116"/>
        <v>-0.60538309637955079</v>
      </c>
      <c r="P165" s="53">
        <f t="shared" ca="1" si="116"/>
        <v>-5.7505010741454421E-2</v>
      </c>
      <c r="Q165" s="34">
        <f t="shared" ca="1" si="116"/>
        <v>1.571102305988048E-2</v>
      </c>
      <c r="R165" s="34">
        <f t="shared" ca="1" si="116"/>
        <v>-3.4199534303988588E-2</v>
      </c>
      <c r="S165" s="34">
        <f t="shared" ca="1" si="116"/>
        <v>6.0590837107880269E-2</v>
      </c>
      <c r="T165" s="34" t="e">
        <f t="shared" ref="T165" ca="1" si="117">IF(IF(OR(T27="",T23=0),NA(),T27/T23-1)&gt;1.5,NA(),T27/T23-1)</f>
        <v>#N/A</v>
      </c>
      <c r="U165" s="34">
        <f t="shared" ca="1" si="116"/>
        <v>5.4052110860853819E-3</v>
      </c>
      <c r="V165" s="34">
        <f t="shared" ca="1" si="116"/>
        <v>0.12592082860333242</v>
      </c>
      <c r="W165" s="34" t="e">
        <f t="shared" ca="1" si="116"/>
        <v>#N/A</v>
      </c>
      <c r="X165" s="34">
        <f t="shared" ca="1" si="116"/>
        <v>-7.59509211495909E-2</v>
      </c>
      <c r="Y165" s="54">
        <f t="shared" ca="1" si="116"/>
        <v>0.22554803053371342</v>
      </c>
    </row>
    <row r="166" spans="1:25" s="33" customFormat="1" ht="12" thickBot="1" x14ac:dyDescent="0.25">
      <c r="A166" s="26">
        <v>40178</v>
      </c>
      <c r="B166" s="64">
        <f t="shared" ref="B166:Y166" ca="1" si="118">IF(IF(OR(B28="",B24=0),NA(),B28/B24-1)&gt;1.5,NA(),B28/B24-1)</f>
        <v>2.8824268146228071E-2</v>
      </c>
      <c r="C166" s="64">
        <f t="shared" ca="1" si="118"/>
        <v>2.29354651889635E-2</v>
      </c>
      <c r="D166" s="55">
        <f t="shared" ca="1" si="118"/>
        <v>2.1324427670078361E-2</v>
      </c>
      <c r="E166" s="55">
        <f t="shared" ca="1" si="118"/>
        <v>4.4089613801916006E-2</v>
      </c>
      <c r="F166" s="55">
        <f t="shared" ca="1" si="118"/>
        <v>6.3889898200055528E-2</v>
      </c>
      <c r="G166" s="56">
        <f t="shared" ca="1" si="118"/>
        <v>6.3709776611130309E-2</v>
      </c>
      <c r="H166" s="55">
        <f t="shared" ca="1" si="118"/>
        <v>0.1248202479221372</v>
      </c>
      <c r="I166" s="55">
        <f t="shared" ca="1" si="118"/>
        <v>-0.13150255779162334</v>
      </c>
      <c r="J166" s="65">
        <f t="shared" ca="1" si="118"/>
        <v>-9.1762959338450023E-2</v>
      </c>
      <c r="K166" s="55">
        <f t="shared" ca="1" si="118"/>
        <v>0.16867208289269198</v>
      </c>
      <c r="L166" s="55">
        <f t="shared" ca="1" si="118"/>
        <v>-0.70521243170319514</v>
      </c>
      <c r="M166" s="65">
        <f t="shared" ca="1" si="118"/>
        <v>-0.68884373806831256</v>
      </c>
      <c r="N166" s="55">
        <f t="shared" ca="1" si="118"/>
        <v>9.5932059630047029E-2</v>
      </c>
      <c r="O166" s="57">
        <f t="shared" ca="1" si="118"/>
        <v>-0.65997378979316701</v>
      </c>
      <c r="P166" s="56">
        <f t="shared" ca="1" si="118"/>
        <v>-4.9989979660233219E-2</v>
      </c>
      <c r="Q166" s="55">
        <f t="shared" ca="1" si="118"/>
        <v>1.9366835557131923E-2</v>
      </c>
      <c r="R166" s="55">
        <f t="shared" ca="1" si="118"/>
        <v>-3.7058168098319633E-2</v>
      </c>
      <c r="S166" s="55">
        <f t="shared" ca="1" si="118"/>
        <v>7.9669228309728002E-2</v>
      </c>
      <c r="T166" s="55" t="e">
        <f t="shared" ref="T166" ca="1" si="119">IF(IF(OR(T28="",T24=0),NA(),T28/T24-1)&gt;1.5,NA(),T28/T24-1)</f>
        <v>#N/A</v>
      </c>
      <c r="U166" s="55">
        <f t="shared" ca="1" si="118"/>
        <v>1.2475977735495469E-3</v>
      </c>
      <c r="V166" s="55">
        <f t="shared" ca="1" si="118"/>
        <v>0.1122410936657694</v>
      </c>
      <c r="W166" s="55" t="e">
        <f t="shared" ca="1" si="118"/>
        <v>#N/A</v>
      </c>
      <c r="X166" s="55">
        <f t="shared" ca="1" si="118"/>
        <v>-5.911105003276873E-2</v>
      </c>
      <c r="Y166" s="57">
        <f t="shared" ca="1" si="118"/>
        <v>0.21989753813341051</v>
      </c>
    </row>
    <row r="167" spans="1:25" s="33" customFormat="1" x14ac:dyDescent="0.2">
      <c r="A167" s="20">
        <v>40268</v>
      </c>
      <c r="B167" s="62">
        <f t="shared" ref="B167:Y167" ca="1" si="120">IF(IF(OR(B29="",B25=0),NA(),B29/B25-1)&gt;1.5,NA(),B29/B25-1)</f>
        <v>2.5365498272627685E-2</v>
      </c>
      <c r="C167" s="62">
        <f t="shared" ca="1" si="120"/>
        <v>1.7725575463652055E-2</v>
      </c>
      <c r="D167" s="34">
        <f t="shared" ca="1" si="120"/>
        <v>1.6795613755529182E-2</v>
      </c>
      <c r="E167" s="34">
        <f t="shared" ca="1" si="120"/>
        <v>4.5085409902794193E-2</v>
      </c>
      <c r="F167" s="34">
        <f t="shared" ca="1" si="120"/>
        <v>4.1138456170518367E-2</v>
      </c>
      <c r="G167" s="53">
        <f t="shared" ca="1" si="120"/>
        <v>5.7740538927533835E-2</v>
      </c>
      <c r="H167" s="34">
        <f t="shared" ca="1" si="120"/>
        <v>0.12287826683059144</v>
      </c>
      <c r="I167" s="34">
        <f t="shared" ca="1" si="120"/>
        <v>-0.13391834617715281</v>
      </c>
      <c r="J167" s="63">
        <f t="shared" ca="1" si="120"/>
        <v>-8.0352000153493308E-2</v>
      </c>
      <c r="K167" s="34">
        <f t="shared" ca="1" si="120"/>
        <v>0.15501798530587907</v>
      </c>
      <c r="L167" s="34">
        <f t="shared" ca="1" si="120"/>
        <v>-0.99494545604058982</v>
      </c>
      <c r="M167" s="63">
        <f t="shared" ca="1" si="120"/>
        <v>-1</v>
      </c>
      <c r="N167" s="34">
        <f t="shared" ca="1" si="120"/>
        <v>8.7489757584882755E-2</v>
      </c>
      <c r="O167" s="54">
        <f t="shared" ca="1" si="120"/>
        <v>-0.69400740386439963</v>
      </c>
      <c r="P167" s="53">
        <f t="shared" ca="1" si="120"/>
        <v>-3.1777761382688841E-2</v>
      </c>
      <c r="Q167" s="34">
        <f t="shared" ca="1" si="120"/>
        <v>7.8128427345334206E-3</v>
      </c>
      <c r="R167" s="34">
        <f t="shared" ca="1" si="120"/>
        <v>-3.5122525197640697E-2</v>
      </c>
      <c r="S167" s="34">
        <f t="shared" ca="1" si="120"/>
        <v>7.1755877178003802E-2</v>
      </c>
      <c r="T167" s="34" t="e">
        <f t="shared" ref="T167" ca="1" si="121">IF(IF(OR(T29="",T25=0),NA(),T29/T25-1)&gt;1.5,NA(),T29/T25-1)</f>
        <v>#N/A</v>
      </c>
      <c r="U167" s="34">
        <f t="shared" ca="1" si="120"/>
        <v>-6.4385202682182285E-3</v>
      </c>
      <c r="V167" s="34">
        <f t="shared" ca="1" si="120"/>
        <v>8.698832795652045E-2</v>
      </c>
      <c r="W167" s="34" t="e">
        <f t="shared" ca="1" si="120"/>
        <v>#N/A</v>
      </c>
      <c r="X167" s="34">
        <f t="shared" ca="1" si="120"/>
        <v>-7.6456377505749962E-2</v>
      </c>
      <c r="Y167" s="54">
        <f t="shared" ca="1" si="120"/>
        <v>0.21198947098799881</v>
      </c>
    </row>
    <row r="168" spans="1:25" s="33" customFormat="1" x14ac:dyDescent="0.2">
      <c r="A168" s="20">
        <v>40359</v>
      </c>
      <c r="B168" s="62">
        <f t="shared" ref="B168:Y168" ca="1" si="122">IF(IF(OR(B30="",B26=0),NA(),B30/B26-1)&gt;1.5,NA(),B30/B26-1)</f>
        <v>2.6036830032098557E-2</v>
      </c>
      <c r="C168" s="62">
        <f t="shared" ca="1" si="122"/>
        <v>1.8484483981394462E-2</v>
      </c>
      <c r="D168" s="34">
        <f t="shared" ca="1" si="122"/>
        <v>1.7291406681807731E-2</v>
      </c>
      <c r="E168" s="34">
        <f t="shared" ca="1" si="122"/>
        <v>4.5441621522833708E-2</v>
      </c>
      <c r="F168" s="34">
        <f t="shared" ca="1" si="122"/>
        <v>4.8303142526502807E-2</v>
      </c>
      <c r="G168" s="53">
        <f t="shared" ca="1" si="122"/>
        <v>5.2220976707929578E-2</v>
      </c>
      <c r="H168" s="34">
        <f t="shared" ca="1" si="122"/>
        <v>0.12420538769618505</v>
      </c>
      <c r="I168" s="34">
        <f t="shared" ca="1" si="122"/>
        <v>-0.11817032513054027</v>
      </c>
      <c r="J168" s="63">
        <f t="shared" ca="1" si="122"/>
        <v>-6.4912984228802761E-2</v>
      </c>
      <c r="K168" s="34">
        <f t="shared" ca="1" si="122"/>
        <v>0.13500667116497467</v>
      </c>
      <c r="L168" s="34">
        <f t="shared" ca="1" si="122"/>
        <v>-0.99410420590271642</v>
      </c>
      <c r="M168" s="63">
        <f t="shared" ca="1" si="122"/>
        <v>-1</v>
      </c>
      <c r="N168" s="34">
        <f t="shared" ca="1" si="122"/>
        <v>7.5883245213304917E-2</v>
      </c>
      <c r="O168" s="54">
        <f t="shared" ca="1" si="122"/>
        <v>-0.65562741553461379</v>
      </c>
      <c r="P168" s="53">
        <f t="shared" ca="1" si="122"/>
        <v>-4.5004068313518886E-3</v>
      </c>
      <c r="Q168" s="34">
        <f t="shared" ca="1" si="122"/>
        <v>1.1169572003008277E-2</v>
      </c>
      <c r="R168" s="34">
        <f t="shared" ca="1" si="122"/>
        <v>-2.6468148975797523E-2</v>
      </c>
      <c r="S168" s="34">
        <f t="shared" ca="1" si="122"/>
        <v>6.7041319719240322E-2</v>
      </c>
      <c r="T168" s="34" t="e">
        <f t="shared" ref="T168" ca="1" si="123">IF(IF(OR(T30="",T26=0),NA(),T30/T26-1)&gt;1.5,NA(),T30/T26-1)</f>
        <v>#N/A</v>
      </c>
      <c r="U168" s="34">
        <f t="shared" ca="1" si="122"/>
        <v>-1.3997269515464761E-2</v>
      </c>
      <c r="V168" s="34">
        <f t="shared" ca="1" si="122"/>
        <v>8.8531320686387804E-2</v>
      </c>
      <c r="W168" s="34" t="e">
        <f t="shared" ca="1" si="122"/>
        <v>#N/A</v>
      </c>
      <c r="X168" s="34">
        <f t="shared" ca="1" si="122"/>
        <v>-6.2490111469052367E-2</v>
      </c>
      <c r="Y168" s="54">
        <f t="shared" ca="1" si="122"/>
        <v>0.18020208747541311</v>
      </c>
    </row>
    <row r="169" spans="1:25" s="33" customFormat="1" x14ac:dyDescent="0.2">
      <c r="A169" s="20">
        <v>40451</v>
      </c>
      <c r="B169" s="62">
        <f t="shared" ref="B169:Y169" ca="1" si="124">IF(IF(OR(B31="",B27=0),NA(),B31/B27-1)&gt;1.5,NA(),B31/B27-1)</f>
        <v>1.7528159943514643E-2</v>
      </c>
      <c r="C169" s="62">
        <f t="shared" ca="1" si="124"/>
        <v>7.4942518877039177E-3</v>
      </c>
      <c r="D169" s="34">
        <f t="shared" ca="1" si="124"/>
        <v>6.1374740870328015E-3</v>
      </c>
      <c r="E169" s="34">
        <f t="shared" ca="1" si="124"/>
        <v>4.3228129613917199E-2</v>
      </c>
      <c r="F169" s="34">
        <f t="shared" ca="1" si="124"/>
        <v>4.0880560093841778E-2</v>
      </c>
      <c r="G169" s="53">
        <f t="shared" ca="1" si="124"/>
        <v>3.5199694728291098E-2</v>
      </c>
      <c r="H169" s="34">
        <f t="shared" ca="1" si="124"/>
        <v>4.982960655923363E-2</v>
      </c>
      <c r="I169" s="34">
        <f t="shared" ca="1" si="124"/>
        <v>-0.11456874245751181</v>
      </c>
      <c r="J169" s="63">
        <f t="shared" ca="1" si="124"/>
        <v>-6.4738771585054367E-2</v>
      </c>
      <c r="K169" s="34">
        <f t="shared" ca="1" si="124"/>
        <v>9.8811135395519445E-2</v>
      </c>
      <c r="L169" s="34">
        <f t="shared" ca="1" si="124"/>
        <v>-0.99303892441109176</v>
      </c>
      <c r="M169" s="63">
        <f t="shared" ca="1" si="124"/>
        <v>-1</v>
      </c>
      <c r="N169" s="34">
        <f t="shared" ca="1" si="124"/>
        <v>6.3624371651684442E-2</v>
      </c>
      <c r="O169" s="54">
        <f t="shared" ca="1" si="124"/>
        <v>-0.5954930835830845</v>
      </c>
      <c r="P169" s="53">
        <f t="shared" ca="1" si="124"/>
        <v>-7.6331296319508413E-3</v>
      </c>
      <c r="Q169" s="34">
        <f t="shared" ca="1" si="124"/>
        <v>1.7649187532042809E-3</v>
      </c>
      <c r="R169" s="34">
        <f t="shared" ca="1" si="124"/>
        <v>-3.03712244852965E-2</v>
      </c>
      <c r="S169" s="34">
        <f t="shared" ca="1" si="124"/>
        <v>3.9658225816386228E-2</v>
      </c>
      <c r="T169" s="34" t="e">
        <f t="shared" ref="T169" ca="1" si="125">IF(IF(OR(T31="",T27=0),NA(),T31/T27-1)&gt;1.5,NA(),T31/T27-1)</f>
        <v>#N/A</v>
      </c>
      <c r="U169" s="34">
        <f t="shared" ca="1" si="124"/>
        <v>-2.8316761015058423E-2</v>
      </c>
      <c r="V169" s="34">
        <f t="shared" ca="1" si="124"/>
        <v>6.1591006083407063E-2</v>
      </c>
      <c r="W169" s="34" t="e">
        <f t="shared" ca="1" si="124"/>
        <v>#N/A</v>
      </c>
      <c r="X169" s="34">
        <f t="shared" ca="1" si="124"/>
        <v>-2.3280998472567482E-2</v>
      </c>
      <c r="Y169" s="54">
        <f t="shared" ca="1" si="124"/>
        <v>0.12067829868548108</v>
      </c>
    </row>
    <row r="170" spans="1:25" s="33" customFormat="1" ht="12" thickBot="1" x14ac:dyDescent="0.25">
      <c r="A170" s="20">
        <v>40543</v>
      </c>
      <c r="B170" s="62">
        <f t="shared" ref="B170:Y170" ca="1" si="126">IF(IF(OR(B32="",B28=0),NA(),B32/B28-1)&gt;1.5,NA(),B32/B28-1)</f>
        <v>7.641673908331148E-3</v>
      </c>
      <c r="C170" s="62">
        <f t="shared" ca="1" si="126"/>
        <v>-4.3584666646825365E-3</v>
      </c>
      <c r="D170" s="34">
        <f t="shared" ca="1" si="126"/>
        <v>-6.2369085222367948E-3</v>
      </c>
      <c r="E170" s="34">
        <f t="shared" ca="1" si="126"/>
        <v>3.8118968542001364E-2</v>
      </c>
      <c r="F170" s="34">
        <f t="shared" ca="1" si="126"/>
        <v>4.148316363099358E-2</v>
      </c>
      <c r="G170" s="53">
        <f t="shared" ca="1" si="126"/>
        <v>1.5437037289210309E-2</v>
      </c>
      <c r="H170" s="34">
        <f t="shared" ca="1" si="126"/>
        <v>5.572119043186774E-2</v>
      </c>
      <c r="I170" s="34">
        <f t="shared" ca="1" si="126"/>
        <v>-0.10321917822577953</v>
      </c>
      <c r="J170" s="63">
        <f t="shared" ca="1" si="126"/>
        <v>-6.4469526592476067E-2</v>
      </c>
      <c r="K170" s="34">
        <f t="shared" ca="1" si="126"/>
        <v>7.7846745727958355E-2</v>
      </c>
      <c r="L170" s="34">
        <f t="shared" ca="1" si="126"/>
        <v>-0.99111219385402383</v>
      </c>
      <c r="M170" s="63">
        <f t="shared" ca="1" si="126"/>
        <v>-1</v>
      </c>
      <c r="N170" s="34">
        <f t="shared" ca="1" si="126"/>
        <v>5.0556610085918274E-2</v>
      </c>
      <c r="O170" s="54">
        <f t="shared" ca="1" si="126"/>
        <v>-0.48905763641597499</v>
      </c>
      <c r="P170" s="53">
        <f t="shared" ca="1" si="126"/>
        <v>0.21510306677800495</v>
      </c>
      <c r="Q170" s="34">
        <f t="shared" ca="1" si="126"/>
        <v>-4.1325749838622139E-3</v>
      </c>
      <c r="R170" s="34">
        <f t="shared" ca="1" si="126"/>
        <v>-2.7941980434982527E-2</v>
      </c>
      <c r="S170" s="34">
        <f t="shared" ca="1" si="126"/>
        <v>-1.5951678212814735E-2</v>
      </c>
      <c r="T170" s="34" t="e">
        <f t="shared" ref="T170" ca="1" si="127">IF(IF(OR(T32="",T28=0),NA(),T32/T28-1)&gt;1.5,NA(),T32/T28-1)</f>
        <v>#N/A</v>
      </c>
      <c r="U170" s="34">
        <f t="shared" ca="1" si="126"/>
        <v>-3.1145352259158487E-2</v>
      </c>
      <c r="V170" s="34">
        <f t="shared" ca="1" si="126"/>
        <v>4.8172403351577353E-2</v>
      </c>
      <c r="W170" s="34" t="e">
        <f t="shared" ca="1" si="126"/>
        <v>#N/A</v>
      </c>
      <c r="X170" s="34">
        <f t="shared" ca="1" si="126"/>
        <v>0.12811592281015605</v>
      </c>
      <c r="Y170" s="54">
        <f t="shared" ca="1" si="126"/>
        <v>0.11046189723609801</v>
      </c>
    </row>
    <row r="171" spans="1:25" s="33" customFormat="1" x14ac:dyDescent="0.2">
      <c r="A171" s="14">
        <v>40633</v>
      </c>
      <c r="B171" s="66">
        <f t="shared" ref="B171:Y171" ca="1" si="128">IF(IF(OR(B33="",B29=0),NA(),B33/B29-1)&gt;1.5,NA(),B33/B29-1)</f>
        <v>5.7917453991067624E-3</v>
      </c>
      <c r="C171" s="66">
        <f t="shared" ca="1" si="128"/>
        <v>-7.654308715265512E-3</v>
      </c>
      <c r="D171" s="58">
        <f t="shared" ca="1" si="128"/>
        <v>-1.065323072843305E-2</v>
      </c>
      <c r="E171" s="58">
        <f t="shared" ca="1" si="128"/>
        <v>3.9589648173338654E-2</v>
      </c>
      <c r="F171" s="58">
        <f t="shared" ca="1" si="128"/>
        <v>6.6081786253405328E-2</v>
      </c>
      <c r="G171" s="59">
        <f t="shared" ca="1" si="128"/>
        <v>7.3525779580443373E-3</v>
      </c>
      <c r="H171" s="58">
        <f t="shared" ca="1" si="128"/>
        <v>-1.1607699424239226E-2</v>
      </c>
      <c r="I171" s="58">
        <f t="shared" ca="1" si="128"/>
        <v>-8.9614288639448869E-2</v>
      </c>
      <c r="J171" s="67">
        <f t="shared" ca="1" si="128"/>
        <v>-7.0480549423083683E-2</v>
      </c>
      <c r="K171" s="58">
        <f t="shared" ca="1" si="128"/>
        <v>6.6732462301672291E-2</v>
      </c>
      <c r="L171" s="58">
        <f t="shared" ca="1" si="128"/>
        <v>-0.44999999999999996</v>
      </c>
      <c r="M171" s="67" t="e">
        <f t="shared" ca="1" si="128"/>
        <v>#N/A</v>
      </c>
      <c r="N171" s="58">
        <f t="shared" ca="1" si="128"/>
        <v>4.6192500871422348E-2</v>
      </c>
      <c r="O171" s="60">
        <f t="shared" ca="1" si="128"/>
        <v>-0.36824360907911424</v>
      </c>
      <c r="P171" s="59">
        <f t="shared" ca="1" si="128"/>
        <v>1.4634993857170784</v>
      </c>
      <c r="Q171" s="58">
        <f t="shared" ca="1" si="128"/>
        <v>8.1686607787956333E-4</v>
      </c>
      <c r="R171" s="58">
        <f t="shared" ca="1" si="128"/>
        <v>-3.055848054149346E-2</v>
      </c>
      <c r="S171" s="58">
        <f t="shared" ca="1" si="128"/>
        <v>-1</v>
      </c>
      <c r="T171" s="58" t="e">
        <f t="shared" ref="T171" ca="1" si="129">IF(IF(OR(T33="",T29=0),NA(),T33/T29-1)&gt;1.5,NA(),T33/T29-1)</f>
        <v>#N/A</v>
      </c>
      <c r="U171" s="58">
        <f t="shared" ca="1" si="128"/>
        <v>-3.3062014581151211E-2</v>
      </c>
      <c r="V171" s="58">
        <f t="shared" ca="1" si="128"/>
        <v>-1</v>
      </c>
      <c r="W171" s="58" t="e">
        <f t="shared" ca="1" si="128"/>
        <v>#N/A</v>
      </c>
      <c r="X171" s="58" t="e">
        <f t="shared" ca="1" si="128"/>
        <v>#N/A</v>
      </c>
      <c r="Y171" s="60">
        <f t="shared" ca="1" si="128"/>
        <v>0.10520378534492592</v>
      </c>
    </row>
    <row r="172" spans="1:25" s="33" customFormat="1" x14ac:dyDescent="0.2">
      <c r="A172" s="20">
        <v>40724</v>
      </c>
      <c r="B172" s="62">
        <f t="shared" ref="B172:Y172" ca="1" si="130">IF(IF(OR(B34="",B30=0),NA(),B34/B30-1)&gt;1.5,NA(),B34/B30-1)</f>
        <v>-3.2306140854183596E-3</v>
      </c>
      <c r="C172" s="62">
        <f t="shared" ca="1" si="130"/>
        <v>-1.9330085766363081E-2</v>
      </c>
      <c r="D172" s="34">
        <f t="shared" ca="1" si="130"/>
        <v>-2.2424403649574876E-2</v>
      </c>
      <c r="E172" s="34">
        <f t="shared" ca="1" si="130"/>
        <v>3.7068301013201355E-2</v>
      </c>
      <c r="F172" s="34">
        <f t="shared" ca="1" si="130"/>
        <v>5.5718572948890488E-2</v>
      </c>
      <c r="G172" s="53">
        <f t="shared" ca="1" si="130"/>
        <v>-6.7450790657562765E-3</v>
      </c>
      <c r="H172" s="34">
        <f t="shared" ca="1" si="130"/>
        <v>-3.2060935607640118E-2</v>
      </c>
      <c r="I172" s="34">
        <f t="shared" ca="1" si="130"/>
        <v>-9.3102162300938818E-2</v>
      </c>
      <c r="J172" s="63">
        <f t="shared" ca="1" si="130"/>
        <v>-7.8742732727711151E-2</v>
      </c>
      <c r="K172" s="34">
        <f t="shared" ca="1" si="130"/>
        <v>5.5012897346274237E-2</v>
      </c>
      <c r="L172" s="34">
        <f t="shared" ca="1" si="130"/>
        <v>-0.51351351351351349</v>
      </c>
      <c r="M172" s="63" t="e">
        <f t="shared" ca="1" si="130"/>
        <v>#N/A</v>
      </c>
      <c r="N172" s="34">
        <f t="shared" ca="1" si="130"/>
        <v>4.1996425376085833E-2</v>
      </c>
      <c r="O172" s="54">
        <f t="shared" ca="1" si="130"/>
        <v>-0.36021686460141134</v>
      </c>
      <c r="P172" s="53">
        <f t="shared" ca="1" si="130"/>
        <v>1.4094825790154073</v>
      </c>
      <c r="Q172" s="34">
        <f t="shared" ca="1" si="130"/>
        <v>-1.2707670761142098E-2</v>
      </c>
      <c r="R172" s="34">
        <f t="shared" ca="1" si="130"/>
        <v>-3.7736663504707502E-2</v>
      </c>
      <c r="S172" s="34">
        <f t="shared" ca="1" si="130"/>
        <v>-1</v>
      </c>
      <c r="T172" s="34" t="e">
        <f t="shared" ref="T172" ca="1" si="131">IF(IF(OR(T34="",T30=0),NA(),T34/T30-1)&gt;1.5,NA(),T34/T30-1)</f>
        <v>#N/A</v>
      </c>
      <c r="U172" s="34">
        <f t="shared" ca="1" si="130"/>
        <v>-3.4403264456784211E-2</v>
      </c>
      <c r="V172" s="34">
        <f t="shared" ca="1" si="130"/>
        <v>-1</v>
      </c>
      <c r="W172" s="34" t="e">
        <f t="shared" ca="1" si="130"/>
        <v>#N/A</v>
      </c>
      <c r="X172" s="34" t="e">
        <f t="shared" ca="1" si="130"/>
        <v>#N/A</v>
      </c>
      <c r="Y172" s="54">
        <f t="shared" ca="1" si="130"/>
        <v>0.14564594652243179</v>
      </c>
    </row>
    <row r="173" spans="1:25" s="33" customFormat="1" x14ac:dyDescent="0.2">
      <c r="A173" s="20">
        <v>40816</v>
      </c>
      <c r="B173" s="62">
        <f t="shared" ref="B173:Y173" ca="1" si="132">IF(IF(OR(B35="",B31=0),NA(),B35/B31-1)&gt;1.5,NA(),B35/B31-1)</f>
        <v>-5.5266830385429788E-3</v>
      </c>
      <c r="C173" s="62">
        <f t="shared" ca="1" si="132"/>
        <v>-2.0024743793244482E-2</v>
      </c>
      <c r="D173" s="34">
        <f t="shared" ca="1" si="132"/>
        <v>-2.2670987001871978E-2</v>
      </c>
      <c r="E173" s="34">
        <f t="shared" ca="1" si="132"/>
        <v>3.033541530586481E-2</v>
      </c>
      <c r="F173" s="34">
        <f t="shared" ca="1" si="132"/>
        <v>4.2918026396105091E-2</v>
      </c>
      <c r="G173" s="53">
        <f t="shared" ca="1" si="132"/>
        <v>-1.0537823738897556E-2</v>
      </c>
      <c r="H173" s="34">
        <f t="shared" ca="1" si="132"/>
        <v>3.6779049503785632E-3</v>
      </c>
      <c r="I173" s="34">
        <f t="shared" ca="1" si="132"/>
        <v>-8.0553994462928435E-2</v>
      </c>
      <c r="J173" s="63">
        <f t="shared" ca="1" si="132"/>
        <v>-6.8375871736746419E-2</v>
      </c>
      <c r="K173" s="34">
        <f t="shared" ca="1" si="132"/>
        <v>4.381200353494985E-2</v>
      </c>
      <c r="L173" s="34">
        <f t="shared" ca="1" si="132"/>
        <v>-0.38709677419354838</v>
      </c>
      <c r="M173" s="63" t="e">
        <f t="shared" ca="1" si="132"/>
        <v>#N/A</v>
      </c>
      <c r="N173" s="34">
        <f t="shared" ca="1" si="132"/>
        <v>3.5095577102787434E-2</v>
      </c>
      <c r="O173" s="54">
        <f t="shared" ca="1" si="132"/>
        <v>-0.34536282369224136</v>
      </c>
      <c r="P173" s="53" t="e">
        <f t="shared" ca="1" si="132"/>
        <v>#N/A</v>
      </c>
      <c r="Q173" s="34">
        <f t="shared" ca="1" si="132"/>
        <v>-1.0712443227849922E-2</v>
      </c>
      <c r="R173" s="34">
        <f t="shared" ca="1" si="132"/>
        <v>-3.909964234791885E-2</v>
      </c>
      <c r="S173" s="34">
        <f t="shared" ca="1" si="132"/>
        <v>-1</v>
      </c>
      <c r="T173" s="34" t="e">
        <f t="shared" ref="T173" ca="1" si="133">IF(IF(OR(T35="",T31=0),NA(),T35/T31-1)&gt;1.5,NA(),T35/T31-1)</f>
        <v>#N/A</v>
      </c>
      <c r="U173" s="34">
        <f t="shared" ca="1" si="132"/>
        <v>-3.011940736280283E-2</v>
      </c>
      <c r="V173" s="34">
        <f t="shared" ca="1" si="132"/>
        <v>-1</v>
      </c>
      <c r="W173" s="34" t="e">
        <f t="shared" ca="1" si="132"/>
        <v>#N/A</v>
      </c>
      <c r="X173" s="34" t="e">
        <f t="shared" ca="1" si="132"/>
        <v>#N/A</v>
      </c>
      <c r="Y173" s="54">
        <f t="shared" ca="1" si="132"/>
        <v>0.16396448516245066</v>
      </c>
    </row>
    <row r="174" spans="1:25" s="33" customFormat="1" ht="12" thickBot="1" x14ac:dyDescent="0.25">
      <c r="A174" s="26">
        <v>40908</v>
      </c>
      <c r="B174" s="64">
        <f t="shared" ref="B174:Y174" ca="1" si="134">IF(IF(OR(B36="",B32=0),NA(),B36/B32-1)&gt;1.5,NA(),B36/B32-1)</f>
        <v>2.8251565880956786E-3</v>
      </c>
      <c r="C174" s="64">
        <f t="shared" ca="1" si="134"/>
        <v>-9.7772789599318566E-3</v>
      </c>
      <c r="D174" s="55">
        <f t="shared" ca="1" si="134"/>
        <v>-1.201169148850012E-2</v>
      </c>
      <c r="E174" s="55">
        <f t="shared" ca="1" si="134"/>
        <v>3.3522475313991551E-2</v>
      </c>
      <c r="F174" s="55">
        <f t="shared" ca="1" si="134"/>
        <v>4.2253013176311915E-2</v>
      </c>
      <c r="G174" s="56">
        <f t="shared" ca="1" si="134"/>
        <v>-1.6929191408223687E-3</v>
      </c>
      <c r="H174" s="55">
        <f t="shared" ca="1" si="134"/>
        <v>8.6151710272408311E-2</v>
      </c>
      <c r="I174" s="55">
        <f t="shared" ca="1" si="134"/>
        <v>-6.8060581136885401E-2</v>
      </c>
      <c r="J174" s="65">
        <f t="shared" ca="1" si="134"/>
        <v>-5.5003563135909705E-2</v>
      </c>
      <c r="K174" s="55">
        <f t="shared" ca="1" si="134"/>
        <v>4.2210090771729991E-2</v>
      </c>
      <c r="L174" s="55">
        <f t="shared" ca="1" si="134"/>
        <v>-0.25</v>
      </c>
      <c r="M174" s="65" t="e">
        <f t="shared" ca="1" si="134"/>
        <v>#N/A</v>
      </c>
      <c r="N174" s="55">
        <f t="shared" ca="1" si="134"/>
        <v>3.7642730906721322E-2</v>
      </c>
      <c r="O174" s="57">
        <f t="shared" ca="1" si="134"/>
        <v>-0.313522561033314</v>
      </c>
      <c r="P174" s="56">
        <f t="shared" ca="1" si="134"/>
        <v>1.0609767338152034</v>
      </c>
      <c r="Q174" s="55">
        <f t="shared" ca="1" si="134"/>
        <v>-1.6204420518759477E-3</v>
      </c>
      <c r="R174" s="55">
        <f t="shared" ca="1" si="134"/>
        <v>-3.6104987184503057E-2</v>
      </c>
      <c r="S174" s="55">
        <f t="shared" ca="1" si="134"/>
        <v>-1</v>
      </c>
      <c r="T174" s="55" t="e">
        <f t="shared" ref="T174" ca="1" si="135">IF(IF(OR(T36="",T32=0),NA(),T36/T32-1)&gt;1.5,NA(),T36/T32-1)</f>
        <v>#N/A</v>
      </c>
      <c r="U174" s="55">
        <f t="shared" ca="1" si="134"/>
        <v>1.287380763952406E-3</v>
      </c>
      <c r="V174" s="55">
        <f t="shared" ca="1" si="134"/>
        <v>-1</v>
      </c>
      <c r="W174" s="55" t="e">
        <f t="shared" ca="1" si="134"/>
        <v>#N/A</v>
      </c>
      <c r="X174" s="55" t="e">
        <f t="shared" ca="1" si="134"/>
        <v>#N/A</v>
      </c>
      <c r="Y174" s="57">
        <f t="shared" ca="1" si="134"/>
        <v>0.12594510747403498</v>
      </c>
    </row>
    <row r="175" spans="1:25" s="33" customFormat="1" x14ac:dyDescent="0.2">
      <c r="A175" s="14">
        <v>40999</v>
      </c>
      <c r="B175" s="66">
        <f t="shared" ref="B175:Y175" ca="1" si="136">IF(IF(OR(B37="",B33=0),NA(),B37/B33-1)&gt;1.5,NA(),B37/B33-1)</f>
        <v>2.5658673368120777E-3</v>
      </c>
      <c r="C175" s="66">
        <f t="shared" ca="1" si="136"/>
        <v>-8.3771954917853941E-3</v>
      </c>
      <c r="D175" s="58">
        <f t="shared" ca="1" si="136"/>
        <v>-1.0227431118908559E-2</v>
      </c>
      <c r="E175" s="58">
        <f t="shared" ca="1" si="136"/>
        <v>2.882224631493413E-2</v>
      </c>
      <c r="F175" s="58">
        <f t="shared" ca="1" si="136"/>
        <v>3.3841034093894384E-2</v>
      </c>
      <c r="G175" s="59">
        <f t="shared" ca="1" si="136"/>
        <v>-6.7250573632438027E-5</v>
      </c>
      <c r="H175" s="58">
        <f t="shared" ca="1" si="136"/>
        <v>6.8163027307661439E-2</v>
      </c>
      <c r="I175" s="58">
        <f t="shared" ca="1" si="136"/>
        <v>-6.395078392327358E-2</v>
      </c>
      <c r="J175" s="67">
        <f t="shared" ca="1" si="136"/>
        <v>-5.116652987419934E-2</v>
      </c>
      <c r="K175" s="58">
        <f t="shared" ca="1" si="136"/>
        <v>3.4030940049994074E-2</v>
      </c>
      <c r="L175" s="58">
        <f t="shared" ca="1" si="136"/>
        <v>-0.36363636363636365</v>
      </c>
      <c r="M175" s="67" t="e">
        <f t="shared" ca="1" si="136"/>
        <v>#N/A</v>
      </c>
      <c r="N175" s="58">
        <f t="shared" ca="1" si="136"/>
        <v>3.1905227775895995E-2</v>
      </c>
      <c r="O175" s="60">
        <f t="shared" ca="1" si="136"/>
        <v>-0.2880486892088403</v>
      </c>
      <c r="P175" s="59">
        <f t="shared" ca="1" si="136"/>
        <v>-7.2044903738911481E-3</v>
      </c>
      <c r="Q175" s="58">
        <f t="shared" ca="1" si="136"/>
        <v>-6.5044351818766E-4</v>
      </c>
      <c r="R175" s="58">
        <f t="shared" ca="1" si="136"/>
        <v>-3.6119167796580642E-2</v>
      </c>
      <c r="S175" s="58" t="e">
        <f t="shared" ca="1" si="136"/>
        <v>#N/A</v>
      </c>
      <c r="T175" s="58" t="e">
        <f t="shared" ref="T175" ca="1" si="137">IF(IF(OR(T37="",T33=0),NA(),T37/T33-1)&gt;1.5,NA(),T37/T33-1)</f>
        <v>#N/A</v>
      </c>
      <c r="U175" s="58">
        <f t="shared" ca="1" si="136"/>
        <v>-3.9412037226175256E-3</v>
      </c>
      <c r="V175" s="58" t="e">
        <f t="shared" ca="1" si="136"/>
        <v>#N/A</v>
      </c>
      <c r="W175" s="58" t="e">
        <f t="shared" ca="1" si="136"/>
        <v>#N/A</v>
      </c>
      <c r="X175" s="58">
        <f t="shared" ca="1" si="136"/>
        <v>3.5147799913191502E-2</v>
      </c>
      <c r="Y175" s="60">
        <f t="shared" ca="1" si="136"/>
        <v>0.10542759036679117</v>
      </c>
    </row>
    <row r="176" spans="1:25" s="33" customFormat="1" x14ac:dyDescent="0.2">
      <c r="A176" s="20">
        <v>41090</v>
      </c>
      <c r="B176" s="62">
        <f t="shared" ref="B176:Y176" ca="1" si="138">IF(IF(OR(B38="",B34=0),NA(),B38/B34-1)&gt;1.5,NA(),B38/B34-1)</f>
        <v>1.53532747217211E-3</v>
      </c>
      <c r="C176" s="62">
        <f t="shared" ca="1" si="138"/>
        <v>-7.7802543648706202E-3</v>
      </c>
      <c r="D176" s="34">
        <f t="shared" ca="1" si="138"/>
        <v>-9.3204609972317165E-3</v>
      </c>
      <c r="E176" s="34">
        <f t="shared" ca="1" si="138"/>
        <v>2.3585257086885747E-2</v>
      </c>
      <c r="F176" s="34">
        <f t="shared" ca="1" si="138"/>
        <v>2.6810432533682871E-2</v>
      </c>
      <c r="G176" s="53">
        <f t="shared" ca="1" si="138"/>
        <v>-7.0096224440319155E-4</v>
      </c>
      <c r="H176" s="34">
        <f t="shared" ca="1" si="138"/>
        <v>9.5608627440826099E-2</v>
      </c>
      <c r="I176" s="34">
        <f t="shared" ca="1" si="138"/>
        <v>-5.8822089054854754E-2</v>
      </c>
      <c r="J176" s="63">
        <f t="shared" ca="1" si="138"/>
        <v>-5.0931128890274291E-2</v>
      </c>
      <c r="K176" s="34">
        <f t="shared" ca="1" si="138"/>
        <v>2.6178612192267581E-2</v>
      </c>
      <c r="L176" s="34">
        <f ca="1">IF(IF(OR(L38="",L34=0),NA(),L38/L34-1)&gt;1.5,NA(),L38/L34-1)</f>
        <v>-0.22222222222222221</v>
      </c>
      <c r="M176" s="63" t="e">
        <f t="shared" ca="1" si="138"/>
        <v>#N/A</v>
      </c>
      <c r="N176" s="34">
        <f t="shared" ca="1" si="138"/>
        <v>2.5781247197613766E-2</v>
      </c>
      <c r="O176" s="54">
        <f t="shared" ca="1" si="138"/>
        <v>-0.27669538558559026</v>
      </c>
      <c r="P176" s="53">
        <f t="shared" ca="1" si="138"/>
        <v>-8.5117107132599568E-3</v>
      </c>
      <c r="Q176" s="34">
        <f t="shared" ca="1" si="138"/>
        <v>-9.946161169661627E-4</v>
      </c>
      <c r="R176" s="34">
        <f t="shared" ca="1" si="138"/>
        <v>-4.9236504534702186E-2</v>
      </c>
      <c r="S176" s="34" t="e">
        <f t="shared" ca="1" si="138"/>
        <v>#N/A</v>
      </c>
      <c r="T176" s="34" t="e">
        <f t="shared" ref="T176" ca="1" si="139">IF(IF(OR(T38="",T34=0),NA(),T38/T34-1)&gt;1.5,NA(),T38/T34-1)</f>
        <v>#N/A</v>
      </c>
      <c r="U176" s="34">
        <f t="shared" ca="1" si="138"/>
        <v>1.0560086635306831E-2</v>
      </c>
      <c r="V176" s="34" t="e">
        <f t="shared" ca="1" si="138"/>
        <v>#N/A</v>
      </c>
      <c r="W176" s="34" t="e">
        <f t="shared" ca="1" si="138"/>
        <v>#N/A</v>
      </c>
      <c r="X176" s="34">
        <f t="shared" ca="1" si="138"/>
        <v>2.710661055819763E-2</v>
      </c>
      <c r="Y176" s="54">
        <f t="shared" ca="1" si="138"/>
        <v>6.51327638485657E-2</v>
      </c>
    </row>
    <row r="177" spans="1:25" s="33" customFormat="1" x14ac:dyDescent="0.2">
      <c r="A177" s="20">
        <v>41182</v>
      </c>
      <c r="B177" s="62">
        <f t="shared" ref="B177:Y177" ca="1" si="140">IF(IF(OR(B39="",B35=0),NA(),B39/B35-1)&gt;1.5,NA(),B39/B35-1)</f>
        <v>6.8554797604991613E-4</v>
      </c>
      <c r="C177" s="62">
        <f t="shared" ca="1" si="140"/>
        <v>-8.2346981841033839E-3</v>
      </c>
      <c r="D177" s="34">
        <f t="shared" ca="1" si="140"/>
        <v>-9.6354354283906263E-3</v>
      </c>
      <c r="E177" s="34">
        <f t="shared" ca="1" si="140"/>
        <v>2.1672003886787916E-2</v>
      </c>
      <c r="F177" s="34">
        <f t="shared" ca="1" si="140"/>
        <v>2.2987493809274895E-2</v>
      </c>
      <c r="G177" s="53">
        <f t="shared" ca="1" si="140"/>
        <v>2.7761790005054188E-4</v>
      </c>
      <c r="H177" s="34">
        <f t="shared" ca="1" si="140"/>
        <v>8.2480147889712141E-2</v>
      </c>
      <c r="I177" s="34">
        <f t="shared" ca="1" si="140"/>
        <v>-6.5133559267683938E-2</v>
      </c>
      <c r="J177" s="63">
        <f t="shared" ca="1" si="140"/>
        <v>-6.2100523178535982E-2</v>
      </c>
      <c r="K177" s="34">
        <f t="shared" ca="1" si="140"/>
        <v>2.3931030781521923E-2</v>
      </c>
      <c r="L177" s="34">
        <f t="shared" ca="1" si="140"/>
        <v>-0.47368421052631582</v>
      </c>
      <c r="M177" s="63" t="e">
        <f t="shared" ca="1" si="140"/>
        <v>#N/A</v>
      </c>
      <c r="N177" s="34">
        <f t="shared" ca="1" si="140"/>
        <v>2.3949829731262362E-2</v>
      </c>
      <c r="O177" s="54">
        <f t="shared" ca="1" si="140"/>
        <v>-0.24822690570903372</v>
      </c>
      <c r="P177" s="53">
        <f t="shared" ca="1" si="140"/>
        <v>-2.1354676766731195E-2</v>
      </c>
      <c r="Q177" s="34">
        <f t="shared" ca="1" si="140"/>
        <v>3.167393865871615E-3</v>
      </c>
      <c r="R177" s="34">
        <f t="shared" ca="1" si="140"/>
        <v>-4.9950914445230366E-2</v>
      </c>
      <c r="S177" s="34" t="e">
        <f t="shared" ca="1" si="140"/>
        <v>#N/A</v>
      </c>
      <c r="T177" s="34" t="e">
        <f t="shared" ref="T177" ca="1" si="141">IF(IF(OR(T39="",T35=0),NA(),T39/T35-1)&gt;1.5,NA(),T39/T35-1)</f>
        <v>#N/A</v>
      </c>
      <c r="U177" s="34">
        <f t="shared" ca="1" si="140"/>
        <v>1.2150685995636401E-2</v>
      </c>
      <c r="V177" s="34" t="e">
        <f t="shared" ca="1" si="140"/>
        <v>#N/A</v>
      </c>
      <c r="W177" s="34" t="e">
        <f t="shared" ca="1" si="140"/>
        <v>#N/A</v>
      </c>
      <c r="X177" s="34">
        <f t="shared" ca="1" si="140"/>
        <v>2.0433064610568596E-2</v>
      </c>
      <c r="Y177" s="54">
        <f t="shared" ca="1" si="140"/>
        <v>3.7347707646102402E-2</v>
      </c>
    </row>
    <row r="178" spans="1:25" s="33" customFormat="1" ht="12" thickBot="1" x14ac:dyDescent="0.25">
      <c r="A178" s="26">
        <v>41274</v>
      </c>
      <c r="B178" s="64">
        <f t="shared" ref="B178:S178" ca="1" si="142">IF(IF(OR(B40="",B36=0),NA(),B40/B36-1)&gt;1.5,NA(),B40/B36-1)</f>
        <v>-8.2164273156849488E-3</v>
      </c>
      <c r="C178" s="64">
        <f t="shared" ca="1" si="142"/>
        <v>-1.7295812396087795E-2</v>
      </c>
      <c r="D178" s="55">
        <f t="shared" ca="1" si="142"/>
        <v>-1.827850134016562E-2</v>
      </c>
      <c r="E178" s="55">
        <f t="shared" ca="1" si="142"/>
        <v>1.297281152414298E-2</v>
      </c>
      <c r="F178" s="55">
        <f t="shared" ca="1" si="142"/>
        <v>4.3955895740801498E-3</v>
      </c>
      <c r="G178" s="56">
        <f t="shared" ca="1" si="142"/>
        <v>-9.5146180197911434E-3</v>
      </c>
      <c r="H178" s="55">
        <f t="shared" ca="1" si="142"/>
        <v>-1.9580517185755486E-3</v>
      </c>
      <c r="I178" s="55">
        <f t="shared" ca="1" si="142"/>
        <v>-6.5722651377514429E-2</v>
      </c>
      <c r="J178" s="65">
        <f t="shared" ca="1" si="142"/>
        <v>-6.1991780847669431E-2</v>
      </c>
      <c r="K178" s="55">
        <f t="shared" ca="1" si="142"/>
        <v>4.1593571169862287E-3</v>
      </c>
      <c r="L178" s="55">
        <f t="shared" ca="1" si="142"/>
        <v>-0.33333333333333337</v>
      </c>
      <c r="M178" s="65" t="e">
        <f t="shared" ca="1" si="142"/>
        <v>#N/A</v>
      </c>
      <c r="N178" s="55">
        <f t="shared" ca="1" si="142"/>
        <v>1.5206515206956039E-2</v>
      </c>
      <c r="O178" s="57">
        <f t="shared" ca="1" si="142"/>
        <v>-0.28166946857263253</v>
      </c>
      <c r="P178" s="56">
        <f t="shared" ca="1" si="142"/>
        <v>-1.983648117947312E-2</v>
      </c>
      <c r="Q178" s="55">
        <f t="shared" ca="1" si="142"/>
        <v>-5.0897856163512056E-3</v>
      </c>
      <c r="R178" s="55">
        <f t="shared" ca="1" si="142"/>
        <v>-5.6579047080481892E-2</v>
      </c>
      <c r="S178" s="55" t="e">
        <f t="shared" ca="1" si="142"/>
        <v>#N/A</v>
      </c>
      <c r="T178" s="55" t="e">
        <f t="shared" ref="T178" ca="1" si="143">IF(IF(OR(T40="",T36=0),NA(),T40/T36-1)&gt;1.5,NA(),T40/T36-1)</f>
        <v>#N/A</v>
      </c>
      <c r="U178" s="55">
        <f t="shared" ref="U178:Y194" ca="1" si="144">IF(IF(OR(U40="",U36=0),NA(),U40/U36-1)&gt;1.5,NA(),U40/U36-1)</f>
        <v>-1.0747183329240295E-2</v>
      </c>
      <c r="V178" s="55" t="e">
        <f t="shared" ca="1" si="144"/>
        <v>#N/A</v>
      </c>
      <c r="W178" s="55" t="e">
        <f t="shared" ca="1" si="144"/>
        <v>#N/A</v>
      </c>
      <c r="X178" s="55">
        <f t="shared" ca="1" si="144"/>
        <v>5.8623145938014876E-3</v>
      </c>
      <c r="Y178" s="57">
        <f t="shared" ca="1" si="144"/>
        <v>7.559839371537036E-3</v>
      </c>
    </row>
    <row r="179" spans="1:25" s="33" customFormat="1" x14ac:dyDescent="0.2">
      <c r="A179" s="14">
        <v>41364</v>
      </c>
      <c r="B179" s="66">
        <f t="shared" ref="B179:S179" ca="1" si="145">IF(IF(OR(B41="",B37=0),NA(),B41/B37-1)&gt;1.5,NA(),B41/B37-1)</f>
        <v>-2.0219257993655315E-2</v>
      </c>
      <c r="C179" s="66">
        <f t="shared" ca="1" si="145"/>
        <v>-3.2270905540064843E-2</v>
      </c>
      <c r="D179" s="58">
        <f t="shared" ca="1" si="145"/>
        <v>-3.3332145424131765E-2</v>
      </c>
      <c r="E179" s="58">
        <f t="shared" ca="1" si="145"/>
        <v>7.6514833599796717E-3</v>
      </c>
      <c r="F179" s="58">
        <f t="shared" ca="1" si="145"/>
        <v>-9.0879827300306415E-3</v>
      </c>
      <c r="G179" s="59">
        <f t="shared" ca="1" si="145"/>
        <v>-2.4449847141865821E-2</v>
      </c>
      <c r="H179" s="58">
        <f t="shared" ca="1" si="145"/>
        <v>5.1044207654310281E-2</v>
      </c>
      <c r="I179" s="58">
        <f t="shared" ca="1" si="145"/>
        <v>-8.3475888405930565E-2</v>
      </c>
      <c r="J179" s="67">
        <f t="shared" ca="1" si="145"/>
        <v>-8.1145244018221319E-2</v>
      </c>
      <c r="K179" s="58">
        <f t="shared" ca="1" si="145"/>
        <v>-9.1343110946866535E-3</v>
      </c>
      <c r="L179" s="58">
        <f t="shared" ca="1" si="145"/>
        <v>-0.5</v>
      </c>
      <c r="M179" s="67" t="e">
        <f t="shared" ca="1" si="145"/>
        <v>#N/A</v>
      </c>
      <c r="N179" s="58">
        <f t="shared" ca="1" si="145"/>
        <v>9.684878182826262E-3</v>
      </c>
      <c r="O179" s="60">
        <f t="shared" ca="1" si="145"/>
        <v>-0.29178402737621867</v>
      </c>
      <c r="P179" s="59">
        <f t="shared" ca="1" si="145"/>
        <v>-0.93445993732339461</v>
      </c>
      <c r="Q179" s="58">
        <f t="shared" ca="1" si="145"/>
        <v>-1.582569780414711E-2</v>
      </c>
      <c r="R179" s="58">
        <f t="shared" ca="1" si="145"/>
        <v>-6.2274020425106325E-2</v>
      </c>
      <c r="S179" s="58" t="e">
        <f t="shared" ca="1" si="145"/>
        <v>#N/A</v>
      </c>
      <c r="T179" s="58" t="e">
        <f t="shared" ref="T179" ca="1" si="146">IF(IF(OR(T41="",T37=0),NA(),T41/T37-1)&gt;1.5,NA(),T41/T37-1)</f>
        <v>#N/A</v>
      </c>
      <c r="U179" s="58">
        <f t="shared" ca="1" si="144"/>
        <v>-6.8646644121124201E-3</v>
      </c>
      <c r="V179" s="58" t="e">
        <f t="shared" ca="1" si="144"/>
        <v>#N/A</v>
      </c>
      <c r="W179" s="58" t="e">
        <f t="shared" ca="1" si="144"/>
        <v>#N/A</v>
      </c>
      <c r="X179" s="58">
        <f t="shared" ca="1" si="144"/>
        <v>-0.99992200619178362</v>
      </c>
      <c r="Y179" s="60">
        <f t="shared" ca="1" si="144"/>
        <v>2.441927477220851E-2</v>
      </c>
    </row>
    <row r="180" spans="1:25" s="33" customFormat="1" x14ac:dyDescent="0.2">
      <c r="A180" s="20">
        <v>41455</v>
      </c>
      <c r="B180" s="62">
        <f t="shared" ref="B180:S180" ca="1" si="147">IF(IF(OR(B42="",B38=0),NA(),B42/B38-1)&gt;1.5,NA(),B42/B38-1)</f>
        <v>-1.7681594644141541E-2</v>
      </c>
      <c r="C180" s="62">
        <f t="shared" ca="1" si="147"/>
        <v>-2.7318623633964201E-2</v>
      </c>
      <c r="D180" s="34">
        <f t="shared" ca="1" si="147"/>
        <v>-2.8054163774608121E-2</v>
      </c>
      <c r="E180" s="34">
        <f t="shared" ca="1" si="147"/>
        <v>4.4302121451642584E-3</v>
      </c>
      <c r="F180" s="34">
        <f t="shared" ca="1" si="147"/>
        <v>-1.1380782393702993E-2</v>
      </c>
      <c r="G180" s="53">
        <f t="shared" ca="1" si="147"/>
        <v>-1.8249486061801323E-2</v>
      </c>
      <c r="H180" s="34">
        <f t="shared" ca="1" si="147"/>
        <v>3.3227995459688575E-2</v>
      </c>
      <c r="I180" s="34">
        <f t="shared" ca="1" si="147"/>
        <v>-8.4302267895635774E-2</v>
      </c>
      <c r="J180" s="63">
        <f t="shared" ca="1" si="147"/>
        <v>-8.0797222078302755E-2</v>
      </c>
      <c r="K180" s="34">
        <f t="shared" ca="1" si="147"/>
        <v>-1.1429233756339086E-2</v>
      </c>
      <c r="L180" s="34">
        <f t="shared" ca="1" si="147"/>
        <v>-0.7142857142857143</v>
      </c>
      <c r="M180" s="63" t="e">
        <f t="shared" ca="1" si="147"/>
        <v>#N/A</v>
      </c>
      <c r="N180" s="34">
        <f t="shared" ca="1" si="147"/>
        <v>5.9954503949533056E-3</v>
      </c>
      <c r="O180" s="54">
        <f t="shared" ca="1" si="147"/>
        <v>-0.28561728236871686</v>
      </c>
      <c r="P180" s="53">
        <f t="shared" ca="1" si="147"/>
        <v>-0.94883092720711748</v>
      </c>
      <c r="Q180" s="34">
        <f t="shared" ca="1" si="147"/>
        <v>-2.0302304063610777E-3</v>
      </c>
      <c r="R180" s="34">
        <f t="shared" ca="1" si="147"/>
        <v>-5.2936558095864727E-2</v>
      </c>
      <c r="S180" s="34" t="e">
        <f t="shared" ca="1" si="147"/>
        <v>#N/A</v>
      </c>
      <c r="T180" s="34" t="e">
        <f t="shared" ref="T180" ca="1" si="148">IF(IF(OR(T42="",T38=0),NA(),T42/T38-1)&gt;1.5,NA(),T42/T38-1)</f>
        <v>#N/A</v>
      </c>
      <c r="U180" s="34">
        <f t="shared" ca="1" si="144"/>
        <v>-1.8665986986946548E-2</v>
      </c>
      <c r="V180" s="34" t="e">
        <f t="shared" ca="1" si="144"/>
        <v>#N/A</v>
      </c>
      <c r="W180" s="34" t="e">
        <f t="shared" ca="1" si="144"/>
        <v>#N/A</v>
      </c>
      <c r="X180" s="34">
        <f t="shared" ca="1" si="144"/>
        <v>-0.99995529233382652</v>
      </c>
      <c r="Y180" s="54">
        <f t="shared" ca="1" si="144"/>
        <v>2.0537554030454208E-2</v>
      </c>
    </row>
    <row r="181" spans="1:25" s="33" customFormat="1" x14ac:dyDescent="0.2">
      <c r="A181" s="20">
        <v>41547</v>
      </c>
      <c r="B181" s="62">
        <f t="shared" ref="B181:S181" ca="1" si="149">IF(IF(OR(B43="",B39=0),NA(),B43/B39-1)&gt;1.5,NA(),B43/B39-1)</f>
        <v>-1.843885096173481E-2</v>
      </c>
      <c r="C181" s="62">
        <f t="shared" ca="1" si="149"/>
        <v>-2.7934846125571178E-2</v>
      </c>
      <c r="D181" s="34">
        <f t="shared" ca="1" si="149"/>
        <v>-2.8736844385991889E-2</v>
      </c>
      <c r="E181" s="34">
        <f t="shared" ca="1" si="149"/>
        <v>3.2481833118587211E-3</v>
      </c>
      <c r="F181" s="34">
        <f t="shared" ca="1" si="149"/>
        <v>-1.0628519006103287E-2</v>
      </c>
      <c r="G181" s="53">
        <f t="shared" ca="1" si="149"/>
        <v>-2.0176664631953889E-2</v>
      </c>
      <c r="H181" s="34">
        <f t="shared" ca="1" si="149"/>
        <v>3.243450688516214E-2</v>
      </c>
      <c r="I181" s="34">
        <f t="shared" ca="1" si="149"/>
        <v>-8.0809307166383681E-2</v>
      </c>
      <c r="J181" s="63">
        <f t="shared" ca="1" si="149"/>
        <v>-7.6181017094841041E-2</v>
      </c>
      <c r="K181" s="34">
        <f t="shared" ca="1" si="149"/>
        <v>-1.0051409963434565E-2</v>
      </c>
      <c r="L181" s="34">
        <f t="shared" ca="1" si="149"/>
        <v>-0.5</v>
      </c>
      <c r="M181" s="63" t="e">
        <f t="shared" ca="1" si="149"/>
        <v>#N/A</v>
      </c>
      <c r="N181" s="34">
        <f t="shared" ca="1" si="149"/>
        <v>5.1234184250075199E-3</v>
      </c>
      <c r="O181" s="54">
        <f t="shared" ca="1" si="149"/>
        <v>-0.31121490441991906</v>
      </c>
      <c r="P181" s="53">
        <f t="shared" ca="1" si="149"/>
        <v>-0.99142305552898968</v>
      </c>
      <c r="Q181" s="34">
        <f t="shared" ca="1" si="149"/>
        <v>-3.6306348558364787E-3</v>
      </c>
      <c r="R181" s="34">
        <f t="shared" ca="1" si="149"/>
        <v>-5.6489186691203286E-2</v>
      </c>
      <c r="S181" s="34" t="e">
        <f t="shared" ca="1" si="149"/>
        <v>#N/A</v>
      </c>
      <c r="T181" s="34" t="e">
        <f t="shared" ref="T181" ca="1" si="150">IF(IF(OR(T43="",T39=0),NA(),T43/T39-1)&gt;1.5,NA(),T43/T39-1)</f>
        <v>#N/A</v>
      </c>
      <c r="U181" s="34">
        <f t="shared" ca="1" si="144"/>
        <v>-2.3657965636855627E-2</v>
      </c>
      <c r="V181" s="34" t="e">
        <f t="shared" ca="1" si="144"/>
        <v>#N/A</v>
      </c>
      <c r="W181" s="34" t="e">
        <f t="shared" ca="1" si="144"/>
        <v>#N/A</v>
      </c>
      <c r="X181" s="34">
        <f t="shared" ca="1" si="144"/>
        <v>-0.99994575404050245</v>
      </c>
      <c r="Y181" s="54">
        <f t="shared" ca="1" si="144"/>
        <v>1.9749825751028238E-2</v>
      </c>
    </row>
    <row r="182" spans="1:25" s="33" customFormat="1" ht="12" thickBot="1" x14ac:dyDescent="0.25">
      <c r="A182" s="26">
        <v>41639</v>
      </c>
      <c r="B182" s="64">
        <f t="shared" ref="B182:S182" ca="1" si="151">IF(IF(OR(B44="",B40=0),NA(),B44/B40-1)&gt;1.5,NA(),B44/B40-1)</f>
        <v>-2.252203164572808E-2</v>
      </c>
      <c r="C182" s="64">
        <f t="shared" ca="1" si="151"/>
        <v>-3.0723749185295079E-2</v>
      </c>
      <c r="D182" s="55">
        <f t="shared" ca="1" si="151"/>
        <v>-3.1279110133509258E-2</v>
      </c>
      <c r="E182" s="55">
        <f t="shared" ca="1" si="151"/>
        <v>-3.9530218016837759E-3</v>
      </c>
      <c r="F182" s="55">
        <f t="shared" ca="1" si="151"/>
        <v>-1.87417193949595E-2</v>
      </c>
      <c r="G182" s="56">
        <f t="shared" ca="1" si="151"/>
        <v>-2.1532504525961338E-2</v>
      </c>
      <c r="H182" s="55">
        <f t="shared" ca="1" si="151"/>
        <v>0.16006023635659083</v>
      </c>
      <c r="I182" s="55">
        <f t="shared" ca="1" si="151"/>
        <v>-9.7747710385132858E-2</v>
      </c>
      <c r="J182" s="65">
        <f t="shared" ca="1" si="151"/>
        <v>-9.763038534042745E-2</v>
      </c>
      <c r="K182" s="55">
        <f t="shared" ca="1" si="151"/>
        <v>-1.8941329523766592E-2</v>
      </c>
      <c r="L182" s="55">
        <f t="shared" ca="1" si="151"/>
        <v>-0.66666666666666674</v>
      </c>
      <c r="M182" s="65" t="e">
        <f t="shared" ca="1" si="151"/>
        <v>#N/A</v>
      </c>
      <c r="N182" s="55">
        <f t="shared" ca="1" si="151"/>
        <v>-1.9632657240306051E-3</v>
      </c>
      <c r="O182" s="57">
        <f t="shared" ca="1" si="151"/>
        <v>-0.38330570360163285</v>
      </c>
      <c r="P182" s="56">
        <f t="shared" ca="1" si="151"/>
        <v>-0.99357945829620031</v>
      </c>
      <c r="Q182" s="55">
        <f t="shared" ca="1" si="151"/>
        <v>-3.2310255117578013E-3</v>
      </c>
      <c r="R182" s="55">
        <f t="shared" ca="1" si="151"/>
        <v>-5.3386800314238592E-2</v>
      </c>
      <c r="S182" s="55" t="e">
        <f t="shared" ca="1" si="151"/>
        <v>#N/A</v>
      </c>
      <c r="T182" s="55" t="e">
        <f t="shared" ref="T182" ca="1" si="152">IF(IF(OR(T44="",T40=0),NA(),T44/T40-1)&gt;1.5,NA(),T44/T40-1)</f>
        <v>#N/A</v>
      </c>
      <c r="U182" s="55">
        <f t="shared" ca="1" si="144"/>
        <v>-3.4756522901943643E-2</v>
      </c>
      <c r="V182" s="55" t="e">
        <f t="shared" ca="1" si="144"/>
        <v>#N/A</v>
      </c>
      <c r="W182" s="55" t="e">
        <f t="shared" ca="1" si="144"/>
        <v>#N/A</v>
      </c>
      <c r="X182" s="55">
        <f t="shared" ca="1" si="144"/>
        <v>-0.99995419831736931</v>
      </c>
      <c r="Y182" s="57">
        <f t="shared" ca="1" si="144"/>
        <v>4.8329940767375623E-2</v>
      </c>
    </row>
    <row r="183" spans="1:25" s="33" customFormat="1" x14ac:dyDescent="0.2">
      <c r="A183" s="14">
        <v>41729</v>
      </c>
      <c r="B183" s="66">
        <f t="shared" ref="B183:S183" ca="1" si="153">IF(IF(OR(B45="",B41=0),NA(),B45/B41-1)&gt;1.5,NA(),B45/B41-1)</f>
        <v>-1.4159300970662536E-2</v>
      </c>
      <c r="C183" s="66">
        <f t="shared" ca="1" si="153"/>
        <v>-1.7731446639356663E-2</v>
      </c>
      <c r="D183" s="58">
        <f t="shared" ca="1" si="153"/>
        <v>-1.7877343447139538E-2</v>
      </c>
      <c r="E183" s="58">
        <f t="shared" ca="1" si="153"/>
        <v>-6.2256204289143913E-3</v>
      </c>
      <c r="F183" s="58">
        <f t="shared" ca="1" si="153"/>
        <v>-1.4622290039291164E-2</v>
      </c>
      <c r="G183" s="59">
        <f t="shared" ca="1" si="153"/>
        <v>-6.9493379135808775E-3</v>
      </c>
      <c r="H183" s="58">
        <f t="shared" ca="1" si="153"/>
        <v>4.2994755427647746E-2</v>
      </c>
      <c r="I183" s="58">
        <f t="shared" ca="1" si="153"/>
        <v>-8.1944712785592677E-2</v>
      </c>
      <c r="J183" s="67">
        <f t="shared" ca="1" si="153"/>
        <v>-7.8840525124390881E-2</v>
      </c>
      <c r="K183" s="58">
        <f t="shared" ca="1" si="153"/>
        <v>-1.4708014774572731E-2</v>
      </c>
      <c r="L183" s="58">
        <f t="shared" ca="1" si="153"/>
        <v>-0.2857142857142857</v>
      </c>
      <c r="M183" s="67" t="e">
        <f t="shared" ca="1" si="153"/>
        <v>#N/A</v>
      </c>
      <c r="N183" s="58">
        <f t="shared" ca="1" si="153"/>
        <v>-3.964994420658674E-3</v>
      </c>
      <c r="O183" s="60">
        <f t="shared" ca="1" si="153"/>
        <v>-0.4835670103836307</v>
      </c>
      <c r="P183" s="59">
        <f t="shared" ca="1" si="153"/>
        <v>-0.91404609572634554</v>
      </c>
      <c r="Q183" s="58">
        <f t="shared" ca="1" si="153"/>
        <v>1.0705774837190152E-2</v>
      </c>
      <c r="R183" s="58">
        <f t="shared" ca="1" si="153"/>
        <v>-4.9469621002989461E-2</v>
      </c>
      <c r="S183" s="58" t="e">
        <f t="shared" ca="1" si="153"/>
        <v>#N/A</v>
      </c>
      <c r="T183" s="58">
        <f t="shared" ref="T183" ca="1" si="154">IF(IF(OR(T45="",T41=0),NA(),T45/T41-1)&gt;1.5,NA(),T45/T41-1)</f>
        <v>5.5496769002495894E-2</v>
      </c>
      <c r="U183" s="58">
        <f t="shared" ca="1" si="144"/>
        <v>-0.21055876325446476</v>
      </c>
      <c r="V183" s="58" t="e">
        <f t="shared" ca="1" si="144"/>
        <v>#N/A</v>
      </c>
      <c r="W183" s="58">
        <f t="shared" ca="1" si="144"/>
        <v>-1.4044421908638749E-2</v>
      </c>
      <c r="X183" s="58">
        <f t="shared" ca="1" si="144"/>
        <v>-0.28446353092479981</v>
      </c>
      <c r="Y183" s="60">
        <f t="shared" ca="1" si="144"/>
        <v>2.4726408188687099E-2</v>
      </c>
    </row>
    <row r="184" spans="1:25" s="33" customFormat="1" x14ac:dyDescent="0.2">
      <c r="A184" s="20">
        <v>41820</v>
      </c>
      <c r="B184" s="62">
        <f t="shared" ref="B184:S184" ca="1" si="155">IF(IF(OR(B46="",B42=0),NA(),B46/B42-1)&gt;1.5,NA(),B46/B42-1)</f>
        <v>-1.8062638136695397E-2</v>
      </c>
      <c r="C184" s="62">
        <f t="shared" ca="1" si="155"/>
        <v>-2.3321667281856695E-2</v>
      </c>
      <c r="D184" s="34">
        <f t="shared" ca="1" si="155"/>
        <v>-2.3693128590071E-2</v>
      </c>
      <c r="E184" s="34">
        <f t="shared" ca="1" si="155"/>
        <v>-6.3774024480959257E-3</v>
      </c>
      <c r="F184" s="34">
        <f t="shared" ca="1" si="155"/>
        <v>-1.5408511471752595E-2</v>
      </c>
      <c r="G184" s="53">
        <f t="shared" ca="1" si="155"/>
        <v>-1.3750024695989294E-2</v>
      </c>
      <c r="H184" s="34">
        <f t="shared" ca="1" si="155"/>
        <v>-3.3140480538526029E-2</v>
      </c>
      <c r="I184" s="34">
        <f t="shared" ca="1" si="155"/>
        <v>-7.9338643474595294E-2</v>
      </c>
      <c r="J184" s="63">
        <f t="shared" ca="1" si="155"/>
        <v>-7.5362583758053936E-2</v>
      </c>
      <c r="K184" s="34">
        <f t="shared" ca="1" si="155"/>
        <v>-1.551432127273078E-2</v>
      </c>
      <c r="L184" s="34">
        <f t="shared" ca="1" si="155"/>
        <v>-0.5</v>
      </c>
      <c r="M184" s="63" t="e">
        <f t="shared" ca="1" si="155"/>
        <v>#N/A</v>
      </c>
      <c r="N184" s="34">
        <f t="shared" ca="1" si="155"/>
        <v>-3.9228875187563572E-3</v>
      </c>
      <c r="O184" s="54">
        <f t="shared" ca="1" si="155"/>
        <v>-0.59454808628460754</v>
      </c>
      <c r="P184" s="53">
        <f t="shared" ca="1" si="155"/>
        <v>-0.53638851544971289</v>
      </c>
      <c r="Q184" s="34">
        <f t="shared" ca="1" si="155"/>
        <v>-3.4383113927159981E-3</v>
      </c>
      <c r="R184" s="34">
        <f t="shared" ca="1" si="155"/>
        <v>-4.510123290037793E-2</v>
      </c>
      <c r="S184" s="34" t="e">
        <f t="shared" ca="1" si="155"/>
        <v>#N/A</v>
      </c>
      <c r="T184" s="34">
        <f t="shared" ref="T184" ca="1" si="156">IF(IF(OR(T46="",T42=0),NA(),T46/T42-1)&gt;1.5,NA(),T46/T42-1)</f>
        <v>1.368999293200801E-2</v>
      </c>
      <c r="U184" s="34">
        <f t="shared" ca="1" si="144"/>
        <v>-0.21234140923739042</v>
      </c>
      <c r="V184" s="34" t="e">
        <f t="shared" ca="1" si="144"/>
        <v>#N/A</v>
      </c>
      <c r="W184" s="34">
        <f t="shared" ca="1" si="144"/>
        <v>-1.6735506029246561E-2</v>
      </c>
      <c r="X184" s="34">
        <f t="shared" ca="1" si="144"/>
        <v>-0.50035815389118299</v>
      </c>
      <c r="Y184" s="54">
        <f t="shared" ca="1" si="144"/>
        <v>1.6326701514780551E-2</v>
      </c>
    </row>
    <row r="185" spans="1:25" s="33" customFormat="1" x14ac:dyDescent="0.2">
      <c r="A185" s="20">
        <v>41912</v>
      </c>
      <c r="B185" s="62">
        <f t="shared" ref="B185:S185" ca="1" si="157">IF(IF(OR(B47="",B43=0),NA(),B47/B43-1)&gt;1.5,NA(),B47/B43-1)</f>
        <v>-1.701817971070585E-2</v>
      </c>
      <c r="C185" s="62">
        <f t="shared" ca="1" si="157"/>
        <v>-2.1026431490200115E-2</v>
      </c>
      <c r="D185" s="34">
        <f t="shared" ca="1" si="157"/>
        <v>-2.1671412648186505E-2</v>
      </c>
      <c r="E185" s="34">
        <f t="shared" ca="1" si="157"/>
        <v>-8.1486280391407373E-3</v>
      </c>
      <c r="F185" s="34">
        <f t="shared" ca="1" si="157"/>
        <v>-7.3631178844382195E-3</v>
      </c>
      <c r="G185" s="53">
        <f t="shared" ca="1" si="157"/>
        <v>-1.0095507527429715E-2</v>
      </c>
      <c r="H185" s="34">
        <f t="shared" ca="1" si="157"/>
        <v>-5.757295927819861E-2</v>
      </c>
      <c r="I185" s="34">
        <f t="shared" ca="1" si="157"/>
        <v>-8.7822877906613916E-2</v>
      </c>
      <c r="J185" s="63">
        <f t="shared" ca="1" si="157"/>
        <v>-8.9671409727047013E-2</v>
      </c>
      <c r="K185" s="34">
        <f t="shared" ca="1" si="157"/>
        <v>-6.829173462731486E-3</v>
      </c>
      <c r="L185" s="34">
        <f t="shared" ca="1" si="157"/>
        <v>-0.6</v>
      </c>
      <c r="M185" s="63" t="e">
        <f t="shared" ca="1" si="157"/>
        <v>#N/A</v>
      </c>
      <c r="N185" s="34">
        <f t="shared" ca="1" si="157"/>
        <v>-5.3895293938056588E-3</v>
      </c>
      <c r="O185" s="54">
        <f t="shared" ca="1" si="157"/>
        <v>-0.71066026777542435</v>
      </c>
      <c r="P185" s="53">
        <f t="shared" ca="1" si="157"/>
        <v>-0.14093466350694883</v>
      </c>
      <c r="Q185" s="34">
        <f t="shared" ca="1" si="157"/>
        <v>-1.4189602252681066E-3</v>
      </c>
      <c r="R185" s="34">
        <f t="shared" ca="1" si="157"/>
        <v>-3.9484602887047804E-2</v>
      </c>
      <c r="S185" s="34" t="e">
        <f t="shared" ca="1" si="157"/>
        <v>#N/A</v>
      </c>
      <c r="T185" s="34">
        <f t="shared" ref="T185" ca="1" si="158">IF(IF(OR(T47="",T43=0),NA(),T47/T43-1)&gt;1.5,NA(),T47/T43-1)</f>
        <v>-1.2418603923727511E-2</v>
      </c>
      <c r="U185" s="34">
        <f t="shared" ca="1" si="144"/>
        <v>-0.20819886700633838</v>
      </c>
      <c r="V185" s="34" t="e">
        <f t="shared" ca="1" si="144"/>
        <v>#N/A</v>
      </c>
      <c r="W185" s="34">
        <f t="shared" ca="1" si="144"/>
        <v>-9.3831941278991193E-3</v>
      </c>
      <c r="X185" s="34">
        <f t="shared" ca="1" si="144"/>
        <v>-0.60097127479326162</v>
      </c>
      <c r="Y185" s="54">
        <f t="shared" ca="1" si="144"/>
        <v>3.1167758931827327E-2</v>
      </c>
    </row>
    <row r="186" spans="1:25" s="33" customFormat="1" ht="12" thickBot="1" x14ac:dyDescent="0.25">
      <c r="A186" s="20">
        <v>42004</v>
      </c>
      <c r="B186" s="62">
        <f t="shared" ref="B186:S186" ca="1" si="159">IF(IF(OR(B48="",B44=0),NA(),B48/B44-1)&gt;1.5,NA(),B48/B44-1)</f>
        <v>-1.6431367965144772E-2</v>
      </c>
      <c r="C186" s="62">
        <f t="shared" ca="1" si="159"/>
        <v>-1.6735088018774325E-2</v>
      </c>
      <c r="D186" s="34">
        <f t="shared" ca="1" si="159"/>
        <v>-1.7699857836650068E-2</v>
      </c>
      <c r="E186" s="34">
        <f t="shared" ca="1" si="159"/>
        <v>-1.5762215387219003E-2</v>
      </c>
      <c r="F186" s="34">
        <f t="shared" ca="1" si="159"/>
        <v>3.8140730407871803E-3</v>
      </c>
      <c r="G186" s="53">
        <f t="shared" ca="1" si="159"/>
        <v>-8.1255075041155589E-3</v>
      </c>
      <c r="H186" s="34">
        <f t="shared" ca="1" si="159"/>
        <v>-0.17175177695334787</v>
      </c>
      <c r="I186" s="34">
        <f t="shared" ca="1" si="159"/>
        <v>-6.068195298336998E-2</v>
      </c>
      <c r="J186" s="63">
        <f t="shared" ca="1" si="159"/>
        <v>-5.5952167738155811E-2</v>
      </c>
      <c r="K186" s="34">
        <f t="shared" ca="1" si="159"/>
        <v>3.5317444753766303E-3</v>
      </c>
      <c r="L186" s="34">
        <f t="shared" ca="1" si="159"/>
        <v>-0.5</v>
      </c>
      <c r="M186" s="63" t="e">
        <f t="shared" ca="1" si="159"/>
        <v>#N/A</v>
      </c>
      <c r="N186" s="34">
        <f t="shared" ca="1" si="159"/>
        <v>-1.317388968929567E-2</v>
      </c>
      <c r="O186" s="54">
        <f t="shared" ca="1" si="159"/>
        <v>-0.82750892709620083</v>
      </c>
      <c r="P186" s="53" t="e">
        <f t="shared" ca="1" si="159"/>
        <v>#N/A</v>
      </c>
      <c r="Q186" s="34">
        <f t="shared" ca="1" si="159"/>
        <v>8.1483540096627394E-5</v>
      </c>
      <c r="R186" s="34">
        <f t="shared" ca="1" si="159"/>
        <v>-3.8554762671171972E-2</v>
      </c>
      <c r="S186" s="34" t="e">
        <f t="shared" ca="1" si="159"/>
        <v>#N/A</v>
      </c>
      <c r="T186" s="34">
        <f t="shared" ref="T186" ca="1" si="160">IF(IF(OR(T48="",T44=0),NA(),T48/T44-1)&gt;1.5,NA(),T48/T44-1)</f>
        <v>-2.0014242663780712E-2</v>
      </c>
      <c r="U186" s="34">
        <f t="shared" ca="1" si="144"/>
        <v>-0.20536704045565279</v>
      </c>
      <c r="V186" s="34" t="e">
        <f t="shared" ca="1" si="144"/>
        <v>#N/A</v>
      </c>
      <c r="W186" s="34">
        <f t="shared" ca="1" si="144"/>
        <v>3.4252838683781484E-3</v>
      </c>
      <c r="X186" s="34">
        <f t="shared" ca="1" si="144"/>
        <v>-0.49943242056925186</v>
      </c>
      <c r="Y186" s="54">
        <f t="shared" ca="1" si="144"/>
        <v>5.782367619848694E-2</v>
      </c>
    </row>
    <row r="187" spans="1:25" s="33" customFormat="1" x14ac:dyDescent="0.2">
      <c r="A187" s="14">
        <v>42094</v>
      </c>
      <c r="B187" s="66">
        <f t="shared" ref="B187:S194" ca="1" si="161">IF(IF(OR(B49="",B45=0),NA(),B49/B45-1)&gt;1.5,NA(),B49/B45-1)</f>
        <v>-1.8611029285574343E-2</v>
      </c>
      <c r="C187" s="66">
        <f t="shared" ca="1" si="161"/>
        <v>-1.9785415656688343E-2</v>
      </c>
      <c r="D187" s="58">
        <f t="shared" ca="1" si="161"/>
        <v>-2.1280336853749415E-2</v>
      </c>
      <c r="E187" s="58">
        <f t="shared" ca="1" si="161"/>
        <v>-1.603293381642712E-2</v>
      </c>
      <c r="F187" s="58">
        <f t="shared" ca="1" si="161"/>
        <v>1.1967097387235892E-2</v>
      </c>
      <c r="G187" s="59">
        <f t="shared" ca="1" si="161"/>
        <v>-1.3125182886025599E-2</v>
      </c>
      <c r="H187" s="58">
        <f t="shared" ca="1" si="161"/>
        <v>-8.0181435618273067E-2</v>
      </c>
      <c r="I187" s="58">
        <f t="shared" ca="1" si="161"/>
        <v>-6.4356906210381148E-2</v>
      </c>
      <c r="J187" s="67">
        <f t="shared" ca="1" si="161"/>
        <v>-6.0926131250268467E-2</v>
      </c>
      <c r="K187" s="58">
        <f t="shared" ca="1" si="161"/>
        <v>1.181766751649449E-2</v>
      </c>
      <c r="L187" s="58">
        <f t="shared" ca="1" si="161"/>
        <v>-0.6</v>
      </c>
      <c r="M187" s="67" t="e">
        <f t="shared" ca="1" si="161"/>
        <v>#N/A</v>
      </c>
      <c r="N187" s="58">
        <f t="shared" ca="1" si="161"/>
        <v>-1.4104769644629034E-2</v>
      </c>
      <c r="O187" s="60">
        <f t="shared" ca="1" si="161"/>
        <v>-0.81461883357376996</v>
      </c>
      <c r="P187" s="59">
        <f t="shared" ca="1" si="161"/>
        <v>-6.3456924133714288E-2</v>
      </c>
      <c r="Q187" s="58">
        <f t="shared" ca="1" si="161"/>
        <v>-6.6805894522639075E-3</v>
      </c>
      <c r="R187" s="58">
        <f t="shared" ca="1" si="161"/>
        <v>-3.8187133629360548E-2</v>
      </c>
      <c r="S187" s="58" t="e">
        <f t="shared" ca="1" si="161"/>
        <v>#N/A</v>
      </c>
      <c r="T187" s="58">
        <f t="shared" ref="T187" ca="1" si="162">IF(IF(OR(T49="",T45=0),NA(),T49/T45-1)&gt;1.5,NA(),T49/T45-1)</f>
        <v>-2.6477580425032565E-2</v>
      </c>
      <c r="U187" s="58">
        <f t="shared" ca="1" si="144"/>
        <v>-2.7386722022605503E-2</v>
      </c>
      <c r="V187" s="58" t="e">
        <f t="shared" ca="1" si="144"/>
        <v>#N/A</v>
      </c>
      <c r="W187" s="58">
        <f t="shared" ca="1" si="144"/>
        <v>1.2375462650184854E-2</v>
      </c>
      <c r="X187" s="58">
        <f t="shared" ca="1" si="144"/>
        <v>-0.59938044127422219</v>
      </c>
      <c r="Y187" s="60">
        <f t="shared" ca="1" si="144"/>
        <v>6.3310985299954048E-2</v>
      </c>
    </row>
    <row r="188" spans="1:25" s="33" customFormat="1" x14ac:dyDescent="0.2">
      <c r="A188" s="20">
        <v>42185</v>
      </c>
      <c r="B188" s="62">
        <f t="shared" ca="1" si="161"/>
        <v>-1.5135825730772434E-2</v>
      </c>
      <c r="C188" s="62">
        <f t="shared" ca="1" si="161"/>
        <v>-1.3905758682426939E-2</v>
      </c>
      <c r="D188" s="34">
        <f t="shared" ca="1" si="161"/>
        <v>-1.5426128020360919E-2</v>
      </c>
      <c r="E188" s="34">
        <f t="shared" ca="1" si="161"/>
        <v>-1.7822350051736491E-2</v>
      </c>
      <c r="F188" s="34">
        <f t="shared" ca="1" si="161"/>
        <v>1.8209801700002304E-2</v>
      </c>
      <c r="G188" s="53">
        <f t="shared" ca="1" si="161"/>
        <v>-7.71726849488652E-3</v>
      </c>
      <c r="H188" s="34">
        <f t="shared" ca="1" si="161"/>
        <v>-1.0774362995013997E-2</v>
      </c>
      <c r="I188" s="34">
        <f t="shared" ca="1" si="161"/>
        <v>-6.2915133126601686E-2</v>
      </c>
      <c r="J188" s="63">
        <f t="shared" ca="1" si="161"/>
        <v>-6.1090076930934933E-2</v>
      </c>
      <c r="K188" s="34">
        <f t="shared" ca="1" si="161"/>
        <v>1.8406320216225236E-2</v>
      </c>
      <c r="L188" s="34">
        <f t="shared" ca="1" si="161"/>
        <v>0</v>
      </c>
      <c r="M188" s="63" t="e">
        <f t="shared" ca="1" si="161"/>
        <v>#N/A</v>
      </c>
      <c r="N188" s="34">
        <f t="shared" ca="1" si="161"/>
        <v>-1.6535516997460031E-2</v>
      </c>
      <c r="O188" s="54">
        <f t="shared" ca="1" si="161"/>
        <v>-0.76578619824366112</v>
      </c>
      <c r="P188" s="53">
        <f t="shared" ca="1" si="161"/>
        <v>-0.77281290491904209</v>
      </c>
      <c r="Q188" s="34">
        <f t="shared" ca="1" si="161"/>
        <v>8.4035325256026638E-5</v>
      </c>
      <c r="R188" s="34">
        <f t="shared" ca="1" si="161"/>
        <v>-4.4458376502489294E-2</v>
      </c>
      <c r="S188" s="34" t="e">
        <f t="shared" ca="1" si="161"/>
        <v>#N/A</v>
      </c>
      <c r="T188" s="34">
        <f t="shared" ref="T188" ca="1" si="163">IF(IF(OR(T50="",T46=0),NA(),T50/T46-1)&gt;1.5,NA(),T50/T46-1)</f>
        <v>-1.1911763592760138E-3</v>
      </c>
      <c r="U188" s="34">
        <f t="shared" ca="1" si="144"/>
        <v>-2.4148567634123319E-2</v>
      </c>
      <c r="V188" s="34" t="e">
        <f t="shared" ca="1" si="144"/>
        <v>#N/A</v>
      </c>
      <c r="W188" s="34">
        <f t="shared" ca="1" si="144"/>
        <v>1.6123510974249022E-2</v>
      </c>
      <c r="X188" s="34">
        <f t="shared" ca="1" si="144"/>
        <v>-4.1442638186128811E-4</v>
      </c>
      <c r="Y188" s="54">
        <f t="shared" ca="1" si="144"/>
        <v>9.6384956547230338E-2</v>
      </c>
    </row>
    <row r="189" spans="1:25" s="33" customFormat="1" x14ac:dyDescent="0.2">
      <c r="A189" s="20">
        <v>42277</v>
      </c>
      <c r="B189" s="62">
        <f t="shared" ca="1" si="161"/>
        <v>-1.6809279711616387E-2</v>
      </c>
      <c r="C189" s="62">
        <f t="shared" ca="1" si="161"/>
        <v>-1.5493121873233817E-2</v>
      </c>
      <c r="D189" s="34">
        <f t="shared" ca="1" si="161"/>
        <v>-1.7038216096870173E-2</v>
      </c>
      <c r="E189" s="34">
        <f t="shared" ca="1" si="161"/>
        <v>-1.9683890271482873E-2</v>
      </c>
      <c r="F189" s="34">
        <f t="shared" ca="1" si="161"/>
        <v>1.6766428811641809E-2</v>
      </c>
      <c r="G189" s="53">
        <f t="shared" ca="1" si="161"/>
        <v>-1.1478218551739472E-2</v>
      </c>
      <c r="H189" s="34">
        <f t="shared" ca="1" si="161"/>
        <v>3.7284206348280335E-3</v>
      </c>
      <c r="I189" s="34">
        <f t="shared" ca="1" si="161"/>
        <v>-5.2313018855598581E-2</v>
      </c>
      <c r="J189" s="63">
        <f t="shared" ca="1" si="161"/>
        <v>-4.6607459716335509E-2</v>
      </c>
      <c r="K189" s="34">
        <f t="shared" ca="1" si="161"/>
        <v>1.6912325866918154E-2</v>
      </c>
      <c r="L189" s="34">
        <f t="shared" ca="1" si="161"/>
        <v>0</v>
      </c>
      <c r="M189" s="63" t="e">
        <f t="shared" ca="1" si="161"/>
        <v>#N/A</v>
      </c>
      <c r="N189" s="34">
        <f t="shared" ca="1" si="161"/>
        <v>-1.8826919374891116E-2</v>
      </c>
      <c r="O189" s="54">
        <f t="shared" ca="1" si="161"/>
        <v>-0.71407119245784201</v>
      </c>
      <c r="P189" s="53">
        <f t="shared" ca="1" si="161"/>
        <v>-0.22478618226702207</v>
      </c>
      <c r="Q189" s="34">
        <f t="shared" ca="1" si="161"/>
        <v>-5.9815690359177331E-3</v>
      </c>
      <c r="R189" s="34">
        <f t="shared" ca="1" si="161"/>
        <v>-4.5600877798938289E-2</v>
      </c>
      <c r="S189" s="34" t="e">
        <f t="shared" ca="1" si="161"/>
        <v>#N/A</v>
      </c>
      <c r="T189" s="34">
        <f t="shared" ref="T189" ca="1" si="164">IF(IF(OR(T51="",T47=0),NA(),T51/T47-1)&gt;1.5,NA(),T51/T47-1)</f>
        <v>-1.8578362624778966E-2</v>
      </c>
      <c r="U189" s="34">
        <f t="shared" ca="1" si="144"/>
        <v>-2.9280846384798886E-2</v>
      </c>
      <c r="V189" s="34" t="e">
        <f t="shared" ca="1" si="144"/>
        <v>#N/A</v>
      </c>
      <c r="W189" s="34">
        <f t="shared" ca="1" si="144"/>
        <v>1.4117661497822453E-2</v>
      </c>
      <c r="X189" s="34">
        <f t="shared" ca="1" si="144"/>
        <v>-1.2993689018144794E-3</v>
      </c>
      <c r="Y189" s="54">
        <f t="shared" ca="1" si="144"/>
        <v>0.10899990995667408</v>
      </c>
    </row>
    <row r="190" spans="1:25" s="33" customFormat="1" ht="12" thickBot="1" x14ac:dyDescent="0.25">
      <c r="A190" s="20">
        <v>42369</v>
      </c>
      <c r="B190" s="62">
        <f t="shared" ca="1" si="161"/>
        <v>-1.1757950549479479E-2</v>
      </c>
      <c r="C190" s="62">
        <f t="shared" ca="1" si="161"/>
        <v>-1.2812766970391354E-2</v>
      </c>
      <c r="D190" s="34">
        <f t="shared" ca="1" si="161"/>
        <v>-1.4723991988394691E-2</v>
      </c>
      <c r="E190" s="34">
        <f t="shared" ca="1" si="161"/>
        <v>-9.4362880971420315E-3</v>
      </c>
      <c r="F190" s="34">
        <f t="shared" ca="1" si="161"/>
        <v>2.7022995693414709E-2</v>
      </c>
      <c r="G190" s="53">
        <f t="shared" ca="1" si="161"/>
        <v>-7.0452577827230245E-3</v>
      </c>
      <c r="H190" s="34">
        <f t="shared" ca="1" si="161"/>
        <v>1.1058385648150759E-2</v>
      </c>
      <c r="I190" s="34">
        <f t="shared" ca="1" si="161"/>
        <v>-6.7752317998881706E-2</v>
      </c>
      <c r="J190" s="63">
        <f t="shared" ca="1" si="161"/>
        <v>-6.6519986397133302E-2</v>
      </c>
      <c r="K190" s="34">
        <f t="shared" ca="1" si="161"/>
        <v>2.6821263913745064E-2</v>
      </c>
      <c r="L190" s="34">
        <f t="shared" ca="1" si="161"/>
        <v>0</v>
      </c>
      <c r="M190" s="63" t="e">
        <f t="shared" ca="1" si="161"/>
        <v>#N/A</v>
      </c>
      <c r="N190" s="34">
        <f t="shared" ca="1" si="161"/>
        <v>-9.1110486945281677E-3</v>
      </c>
      <c r="O190" s="54">
        <f t="shared" ca="1" si="161"/>
        <v>-0.57213254270486824</v>
      </c>
      <c r="P190" s="53">
        <f t="shared" ca="1" si="161"/>
        <v>-0.70547371779297408</v>
      </c>
      <c r="Q190" s="34">
        <f t="shared" ca="1" si="161"/>
        <v>-2.2502040960908909E-3</v>
      </c>
      <c r="R190" s="34">
        <f t="shared" ca="1" si="161"/>
        <v>-4.3062477425182544E-2</v>
      </c>
      <c r="S190" s="34" t="e">
        <f t="shared" ca="1" si="161"/>
        <v>#N/A</v>
      </c>
      <c r="T190" s="34">
        <f t="shared" ref="T190" ca="1" si="165">IF(IF(OR(T52="",T48=0),NA(),T52/T48-1)&gt;1.5,NA(),T52/T48-1)</f>
        <v>-5.8344513188741676E-3</v>
      </c>
      <c r="U190" s="34">
        <f t="shared" ca="1" si="144"/>
        <v>-2.8596140335121811E-2</v>
      </c>
      <c r="V190" s="34" t="e">
        <f t="shared" ca="1" si="144"/>
        <v>#N/A</v>
      </c>
      <c r="W190" s="34">
        <f t="shared" ca="1" si="144"/>
        <v>2.6409867268243126E-2</v>
      </c>
      <c r="X190" s="34">
        <f t="shared" ca="1" si="144"/>
        <v>4.9972283789001537E-4</v>
      </c>
      <c r="Y190" s="54">
        <f t="shared" ca="1" si="144"/>
        <v>7.9629979433311071E-2</v>
      </c>
    </row>
    <row r="191" spans="1:25" s="33" customFormat="1" x14ac:dyDescent="0.2">
      <c r="A191" s="14">
        <v>42460</v>
      </c>
      <c r="B191" s="66">
        <f t="shared" ca="1" si="161"/>
        <v>-7.6127889352234357E-3</v>
      </c>
      <c r="C191" s="66">
        <f t="shared" ca="1" si="161"/>
        <v>-6.3941979037120955E-3</v>
      </c>
      <c r="D191" s="58">
        <f t="shared" ca="1" si="161"/>
        <v>-8.0796260670534803E-3</v>
      </c>
      <c r="E191" s="58">
        <f t="shared" ca="1" si="161"/>
        <v>-1.0277723611323397E-2</v>
      </c>
      <c r="F191" s="58">
        <f t="shared" ca="1" si="161"/>
        <v>2.8228584889301356E-2</v>
      </c>
      <c r="G191" s="59">
        <f t="shared" ca="1" si="161"/>
        <v>-4.3801945487214056E-3</v>
      </c>
      <c r="H191" s="58">
        <f t="shared" ca="1" si="161"/>
        <v>1.1529311273927867E-2</v>
      </c>
      <c r="I191" s="58">
        <f t="shared" ca="1" si="161"/>
        <v>-3.181509567194496E-2</v>
      </c>
      <c r="J191" s="67">
        <f t="shared" ca="1" si="161"/>
        <v>-1.7666810491501539E-2</v>
      </c>
      <c r="K191" s="58">
        <f t="shared" ca="1" si="161"/>
        <v>2.8107345912999682E-2</v>
      </c>
      <c r="L191" s="58">
        <f t="shared" ca="1" si="161"/>
        <v>0</v>
      </c>
      <c r="M191" s="67" t="e">
        <f t="shared" ca="1" si="161"/>
        <v>#N/A</v>
      </c>
      <c r="N191" s="58">
        <f t="shared" ca="1" si="161"/>
        <v>-1.0076020709983591E-2</v>
      </c>
      <c r="O191" s="60">
        <f t="shared" ca="1" si="161"/>
        <v>-0.56862745098039214</v>
      </c>
      <c r="P191" s="59">
        <f t="shared" ca="1" si="161"/>
        <v>-3.2231026261232421E-3</v>
      </c>
      <c r="Q191" s="58">
        <f t="shared" ca="1" si="161"/>
        <v>-1.8411219300058512E-3</v>
      </c>
      <c r="R191" s="58">
        <f t="shared" ca="1" si="161"/>
        <v>-4.1576937218759769E-2</v>
      </c>
      <c r="S191" s="58" t="e">
        <f t="shared" ca="1" si="161"/>
        <v>#N/A</v>
      </c>
      <c r="T191" s="58">
        <f t="shared" ref="T191" ca="1" si="166">IF(IF(OR(T53="",T49=0),NA(),T53/T49-1)&gt;1.5,NA(),T53/T49-1)</f>
        <v>-3.1582876902631618E-3</v>
      </c>
      <c r="U191" s="58">
        <f t="shared" ca="1" si="144"/>
        <v>-3.7329942505186953E-2</v>
      </c>
      <c r="V191" s="58" t="e">
        <f t="shared" ca="1" si="144"/>
        <v>#N/A</v>
      </c>
      <c r="W191" s="58">
        <f t="shared" ca="1" si="144"/>
        <v>2.777297104929799E-2</v>
      </c>
      <c r="X191" s="58">
        <f t="shared" ca="1" si="144"/>
        <v>5.8075614693486877E-4</v>
      </c>
      <c r="Y191" s="60">
        <f t="shared" ca="1" si="144"/>
        <v>7.5171220437851627E-2</v>
      </c>
    </row>
    <row r="192" spans="1:25" s="33" customFormat="1" x14ac:dyDescent="0.2">
      <c r="A192" s="20">
        <v>42551</v>
      </c>
      <c r="B192" s="62">
        <f t="shared" ca="1" si="161"/>
        <v>-9.0067029613714045E-3</v>
      </c>
      <c r="C192" s="62">
        <f t="shared" ca="1" si="161"/>
        <v>-8.1341315155912808E-3</v>
      </c>
      <c r="D192" s="34">
        <f t="shared" ca="1" si="161"/>
        <v>-1.003378711412195E-2</v>
      </c>
      <c r="E192" s="34">
        <f t="shared" ca="1" si="161"/>
        <v>-1.0920039495708189E-2</v>
      </c>
      <c r="F192" s="34">
        <f t="shared" ca="1" si="161"/>
        <v>3.0667707280311873E-2</v>
      </c>
      <c r="G192" s="53">
        <f t="shared" ca="1" si="161"/>
        <v>-6.0340018803907158E-3</v>
      </c>
      <c r="H192" s="34">
        <f t="shared" ca="1" si="161"/>
        <v>1.19382150618077E-2</v>
      </c>
      <c r="I192" s="34">
        <f t="shared" ca="1" si="161"/>
        <v>-3.8226028442557292E-2</v>
      </c>
      <c r="J192" s="63">
        <f t="shared" ca="1" si="161"/>
        <v>-2.3114173046596243E-2</v>
      </c>
      <c r="K192" s="34">
        <f t="shared" ca="1" si="161"/>
        <v>3.0911998386375927E-2</v>
      </c>
      <c r="L192" s="34">
        <f t="shared" ca="1" si="161"/>
        <v>-0.5</v>
      </c>
      <c r="M192" s="63" t="e">
        <f t="shared" ca="1" si="161"/>
        <v>#N/A</v>
      </c>
      <c r="N192" s="34">
        <f t="shared" ca="1" si="161"/>
        <v>-1.0786692168185397E-2</v>
      </c>
      <c r="O192" s="54">
        <f t="shared" ca="1" si="161"/>
        <v>-0.55645161290322576</v>
      </c>
      <c r="P192" s="53">
        <f t="shared" ca="1" si="161"/>
        <v>-3.2677603132784561E-2</v>
      </c>
      <c r="Q192" s="34">
        <f t="shared" ca="1" si="161"/>
        <v>-4.1512111961858889E-3</v>
      </c>
      <c r="R192" s="34">
        <f t="shared" ca="1" si="161"/>
        <v>-3.2458818665143219E-2</v>
      </c>
      <c r="S192" s="34" t="e">
        <f t="shared" ca="1" si="161"/>
        <v>#N/A</v>
      </c>
      <c r="T192" s="34">
        <f t="shared" ref="T192" ca="1" si="167">IF(IF(OR(T54="",T50=0),NA(),T54/T50-1)&gt;1.5,NA(),T54/T50-1)</f>
        <v>-7.2107114017742058E-3</v>
      </c>
      <c r="U192" s="34">
        <f t="shared" ca="1" si="144"/>
        <v>-4.6611162095141934E-2</v>
      </c>
      <c r="V192" s="34" t="e">
        <f t="shared" ca="1" si="144"/>
        <v>#N/A</v>
      </c>
      <c r="W192" s="34">
        <f t="shared" ca="1" si="144"/>
        <v>2.9831747258017849E-2</v>
      </c>
      <c r="X192" s="34">
        <f t="shared" ca="1" si="144"/>
        <v>-0.50005724644601002</v>
      </c>
      <c r="Y192" s="54">
        <f t="shared" ca="1" si="144"/>
        <v>5.7345005672650551E-2</v>
      </c>
    </row>
    <row r="193" spans="1:25" s="33" customFormat="1" x14ac:dyDescent="0.2">
      <c r="A193" s="20">
        <v>42643</v>
      </c>
      <c r="B193" s="62">
        <f t="shared" ca="1" si="161"/>
        <v>-6.9442632257771253E-3</v>
      </c>
      <c r="C193" s="62">
        <f t="shared" ca="1" si="161"/>
        <v>-3.7588196308074862E-3</v>
      </c>
      <c r="D193" s="34">
        <f t="shared" ca="1" si="161"/>
        <v>-5.5293583645873445E-3</v>
      </c>
      <c r="E193" s="34">
        <f t="shared" ca="1" si="161"/>
        <v>-1.3931308808111109E-2</v>
      </c>
      <c r="F193" s="34">
        <f t="shared" ca="1" si="161"/>
        <v>3.1978683998838964E-2</v>
      </c>
      <c r="G193" s="53">
        <f t="shared" ca="1" si="161"/>
        <v>-2.2356524057053351E-3</v>
      </c>
      <c r="H193" s="34">
        <f t="shared" ca="1" si="161"/>
        <v>1.2616724690493575E-2</v>
      </c>
      <c r="I193" s="34">
        <f t="shared" ca="1" si="161"/>
        <v>-2.5950974384912451E-2</v>
      </c>
      <c r="J193" s="63">
        <f t="shared" ca="1" si="161"/>
        <v>-4.4715996842114025E-3</v>
      </c>
      <c r="K193" s="34">
        <f t="shared" ca="1" si="161"/>
        <v>3.2079320269797984E-2</v>
      </c>
      <c r="L193" s="34">
        <f t="shared" ca="1" si="161"/>
        <v>-0.5</v>
      </c>
      <c r="M193" s="63" t="e">
        <f t="shared" ca="1" si="161"/>
        <v>#N/A</v>
      </c>
      <c r="N193" s="34">
        <f t="shared" ca="1" si="161"/>
        <v>-1.3623571662592315E-2</v>
      </c>
      <c r="O193" s="54">
        <f t="shared" ca="1" si="161"/>
        <v>-0.57785467128027679</v>
      </c>
      <c r="P193" s="53">
        <f t="shared" ca="1" si="161"/>
        <v>-3.7139050666137874E-2</v>
      </c>
      <c r="Q193" s="34">
        <f t="shared" ca="1" si="161"/>
        <v>1.4490194960774527E-3</v>
      </c>
      <c r="R193" s="34">
        <f t="shared" ca="1" si="161"/>
        <v>-2.999038016209632E-2</v>
      </c>
      <c r="S193" s="34" t="e">
        <f t="shared" ca="1" si="161"/>
        <v>#N/A</v>
      </c>
      <c r="T193" s="34">
        <f t="shared" ref="T193:Y196" ca="1" si="168">IF(IF(OR(T55="",T51=0),NA(),T55/T51-1)&gt;1.5,NA(),T55/T51-1)</f>
        <v>-3.0461744250456224E-3</v>
      </c>
      <c r="U193" s="34">
        <f t="shared" ca="1" si="144"/>
        <v>-4.7351444184082769E-2</v>
      </c>
      <c r="V193" s="34" t="e">
        <f t="shared" ca="1" si="144"/>
        <v>#N/A</v>
      </c>
      <c r="W193" s="34">
        <f t="shared" ca="1" si="144"/>
        <v>3.1623791103860155E-2</v>
      </c>
      <c r="X193" s="34">
        <f t="shared" ca="1" si="144"/>
        <v>-0.50020724283819162</v>
      </c>
      <c r="Y193" s="54">
        <f t="shared" ca="1" si="144"/>
        <v>4.8239403981849005E-2</v>
      </c>
    </row>
    <row r="194" spans="1:25" s="33" customFormat="1" ht="12" thickBot="1" x14ac:dyDescent="0.25">
      <c r="A194" s="26">
        <v>42735</v>
      </c>
      <c r="B194" s="62">
        <f t="shared" ca="1" si="161"/>
        <v>-6.8077531672267044E-3</v>
      </c>
      <c r="C194" s="62">
        <f t="shared" ca="1" si="161"/>
        <v>-3.971682765538942E-3</v>
      </c>
      <c r="D194" s="34">
        <f t="shared" ca="1" si="161"/>
        <v>-6.0940950578972641E-3</v>
      </c>
      <c r="E194" s="34">
        <f t="shared" ca="1" si="161"/>
        <v>-1.3028697556785374E-2</v>
      </c>
      <c r="F194" s="34">
        <f t="shared" ca="1" si="161"/>
        <v>3.8467675341200991E-2</v>
      </c>
      <c r="G194" s="53">
        <f t="shared" ca="1" si="161"/>
        <v>-4.6634060296825153E-3</v>
      </c>
      <c r="H194" s="34">
        <f t="shared" ca="1" si="161"/>
        <v>1.769726332069621E-2</v>
      </c>
      <c r="I194" s="34">
        <f t="shared" ca="1" si="161"/>
        <v>-2.1599086729392258E-2</v>
      </c>
      <c r="J194" s="63">
        <f t="shared" ca="1" si="161"/>
        <v>1.042888817680554E-3</v>
      </c>
      <c r="K194" s="34">
        <f t="shared" ca="1" si="161"/>
        <v>3.8213840224498918E-2</v>
      </c>
      <c r="L194" s="34">
        <f t="shared" ca="1" si="161"/>
        <v>-0.5</v>
      </c>
      <c r="M194" s="63" t="e">
        <f t="shared" ca="1" si="161"/>
        <v>#N/A</v>
      </c>
      <c r="N194" s="34">
        <f t="shared" ca="1" si="161"/>
        <v>-1.2838429546322527E-2</v>
      </c>
      <c r="O194" s="54">
        <f t="shared" ca="1" si="161"/>
        <v>-0.59047619047619049</v>
      </c>
      <c r="P194" s="53">
        <f t="shared" ca="1" si="161"/>
        <v>-5.2353437995585561E-2</v>
      </c>
      <c r="Q194" s="34">
        <f t="shared" ca="1" si="161"/>
        <v>-1.7835491974408368E-3</v>
      </c>
      <c r="R194" s="34">
        <f t="shared" ca="1" si="161"/>
        <v>-2.9438851163281154E-2</v>
      </c>
      <c r="S194" s="34" t="e">
        <f t="shared" ca="1" si="161"/>
        <v>#N/A</v>
      </c>
      <c r="T194" s="34">
        <f t="shared" ca="1" si="168"/>
        <v>-2.4840809959912891E-3</v>
      </c>
      <c r="U194" s="34">
        <f t="shared" ca="1" si="144"/>
        <v>-5.5115350831724363E-2</v>
      </c>
      <c r="V194" s="34" t="e">
        <f t="shared" ca="1" si="144"/>
        <v>#N/A</v>
      </c>
      <c r="W194" s="34">
        <f t="shared" ca="1" si="144"/>
        <v>3.7923450793063029E-2</v>
      </c>
      <c r="X194" s="34">
        <f t="shared" ca="1" si="144"/>
        <v>-0.49995006309875478</v>
      </c>
      <c r="Y194" s="54">
        <f t="shared" ca="1" si="144"/>
        <v>6.3274820311989499E-2</v>
      </c>
    </row>
    <row r="195" spans="1:25" s="33" customFormat="1" x14ac:dyDescent="0.2">
      <c r="A195" s="14">
        <v>42825</v>
      </c>
      <c r="B195" s="66">
        <f t="shared" ref="B195:S195" ca="1" si="169">IF(IF(OR(B57="",B53=0),NA(),B57/B53-1)&gt;1.5,NA(),B57/B53-1)</f>
        <v>-6.3014339316176393E-3</v>
      </c>
      <c r="C195" s="66">
        <f t="shared" ca="1" si="169"/>
        <v>-2.9865513874745009E-3</v>
      </c>
      <c r="D195" s="58">
        <f t="shared" ca="1" si="169"/>
        <v>-5.1155057766970602E-3</v>
      </c>
      <c r="E195" s="58">
        <f t="shared" ca="1" si="169"/>
        <v>-1.3579190227085869E-2</v>
      </c>
      <c r="F195" s="58">
        <f t="shared" ca="1" si="169"/>
        <v>3.920303029603156E-2</v>
      </c>
      <c r="G195" s="59">
        <f t="shared" ca="1" si="169"/>
        <v>7.9217144011356488E-4</v>
      </c>
      <c r="H195" s="58">
        <f t="shared" ca="1" si="169"/>
        <v>1.1929478428622575E-2</v>
      </c>
      <c r="I195" s="58">
        <f t="shared" ca="1" si="169"/>
        <v>-4.2469255776113934E-2</v>
      </c>
      <c r="J195" s="67">
        <f t="shared" ca="1" si="169"/>
        <v>-3.0473456746167304E-2</v>
      </c>
      <c r="K195" s="58">
        <f t="shared" ca="1" si="169"/>
        <v>3.9036306251085673E-2</v>
      </c>
      <c r="L195" s="58">
        <f t="shared" ca="1" si="169"/>
        <v>-0.5</v>
      </c>
      <c r="M195" s="67" t="e">
        <f t="shared" ca="1" si="169"/>
        <v>#N/A</v>
      </c>
      <c r="N195" s="58">
        <f t="shared" ca="1" si="169"/>
        <v>-1.3560231950393797E-2</v>
      </c>
      <c r="O195" s="60">
        <f t="shared" ca="1" si="169"/>
        <v>-0.54545454545454541</v>
      </c>
      <c r="P195" s="59">
        <f t="shared" ca="1" si="169"/>
        <v>-1.8777934160180254E-2</v>
      </c>
      <c r="Q195" s="58">
        <f t="shared" ca="1" si="169"/>
        <v>7.1447602426111256E-3</v>
      </c>
      <c r="R195" s="58">
        <f t="shared" ca="1" si="169"/>
        <v>-2.5741694229280965E-2</v>
      </c>
      <c r="S195" s="58" t="e">
        <f t="shared" ca="1" si="169"/>
        <v>#N/A</v>
      </c>
      <c r="T195" s="58">
        <f t="shared" ca="1" si="168"/>
        <v>-5.7332825916446284E-3</v>
      </c>
      <c r="U195" s="58">
        <f t="shared" ca="1" si="168"/>
        <v>-4.7757866208281152E-2</v>
      </c>
      <c r="V195" s="58" t="e">
        <f t="shared" ca="1" si="168"/>
        <v>#N/A</v>
      </c>
      <c r="W195" s="58">
        <f t="shared" ca="1" si="168"/>
        <v>3.9036734646526128E-2</v>
      </c>
      <c r="X195" s="58">
        <f t="shared" ca="1" si="168"/>
        <v>-0.49986759114167778</v>
      </c>
      <c r="Y195" s="60">
        <f t="shared" ca="1" si="168"/>
        <v>4.9022365529922229E-2</v>
      </c>
    </row>
    <row r="196" spans="1:25" s="33" customFormat="1" x14ac:dyDescent="0.2">
      <c r="A196" s="20">
        <v>42916</v>
      </c>
      <c r="B196" s="62">
        <f t="shared" ref="B196:S196" ca="1" si="170">IF(IF(OR(B58="",B54=0),NA(),B58/B54-1)&gt;1.5,NA(),B58/B54-1)</f>
        <v>-7.4906843242745769E-3</v>
      </c>
      <c r="C196" s="62">
        <f t="shared" ca="1" si="170"/>
        <v>-4.3287318472431391E-3</v>
      </c>
      <c r="D196" s="34">
        <f t="shared" ca="1" si="170"/>
        <v>-6.2532618005534113E-3</v>
      </c>
      <c r="E196" s="34">
        <f t="shared" ca="1" si="170"/>
        <v>-1.4443604584302383E-2</v>
      </c>
      <c r="F196" s="34">
        <f t="shared" ca="1" si="170"/>
        <v>3.342881879189652E-2</v>
      </c>
      <c r="G196" s="53">
        <f t="shared" ca="1" si="170"/>
        <v>-2.5895784732415938E-3</v>
      </c>
      <c r="H196" s="34">
        <f t="shared" ca="1" si="170"/>
        <v>1.0677325582933772E-2</v>
      </c>
      <c r="I196" s="34">
        <f t="shared" ca="1" si="170"/>
        <v>-3.1813238002085686E-2</v>
      </c>
      <c r="J196" s="63">
        <f t="shared" ca="1" si="170"/>
        <v>-1.7304817086507884E-2</v>
      </c>
      <c r="K196" s="34">
        <f t="shared" ca="1" si="170"/>
        <v>3.4017904423815803E-2</v>
      </c>
      <c r="L196" s="34">
        <f t="shared" ca="1" si="170"/>
        <v>0</v>
      </c>
      <c r="M196" s="63" t="e">
        <f t="shared" ca="1" si="170"/>
        <v>#N/A</v>
      </c>
      <c r="N196" s="34">
        <f t="shared" ca="1" si="170"/>
        <v>-1.4531293292879832E-2</v>
      </c>
      <c r="O196" s="54">
        <f t="shared" ca="1" si="170"/>
        <v>-0.52727272727272734</v>
      </c>
      <c r="P196" s="53">
        <f t="shared" ca="1" si="170"/>
        <v>-2.4988512681783814E-2</v>
      </c>
      <c r="Q196" s="34">
        <f t="shared" ca="1" si="170"/>
        <v>2.5281328421506988E-3</v>
      </c>
      <c r="R196" s="34">
        <f t="shared" ca="1" si="170"/>
        <v>-2.6874204419312764E-2</v>
      </c>
      <c r="S196" s="34" t="e">
        <f t="shared" ca="1" si="170"/>
        <v>#N/A</v>
      </c>
      <c r="T196" s="34">
        <f t="shared" ca="1" si="168"/>
        <v>-6.3324395006447709E-3</v>
      </c>
      <c r="U196" s="34">
        <f t="shared" ca="1" si="168"/>
        <v>-4.5122627677043115E-2</v>
      </c>
      <c r="V196" s="34" t="e">
        <f t="shared" ca="1" si="168"/>
        <v>#N/A</v>
      </c>
      <c r="W196" s="34">
        <f t="shared" ca="1" si="168"/>
        <v>3.3774320235147037E-2</v>
      </c>
      <c r="X196" s="34">
        <f t="shared" ca="1" si="168"/>
        <v>-1.9551468794509752E-4</v>
      </c>
      <c r="Y196" s="54">
        <f t="shared" ca="1" si="168"/>
        <v>2.7737471150861559E-2</v>
      </c>
    </row>
    <row r="197" spans="1:25" s="33" customFormat="1" x14ac:dyDescent="0.2">
      <c r="A197" s="20">
        <v>43008</v>
      </c>
      <c r="B197" s="62">
        <f t="shared" ref="B197:Y197" ca="1" si="171">IF(IF(OR(B59="",B55=0),NA(),B59/B55-1)&gt;1.5,NA(),B59/B55-1)</f>
        <v>-5.8847853330501465E-3</v>
      </c>
      <c r="C197" s="62">
        <f t="shared" ca="1" si="171"/>
        <v>-3.9238112279136317E-3</v>
      </c>
      <c r="D197" s="34">
        <f t="shared" ca="1" si="171"/>
        <v>-6.2014392602317558E-3</v>
      </c>
      <c r="E197" s="34">
        <f t="shared" ca="1" si="171"/>
        <v>-1.0230416228678152E-2</v>
      </c>
      <c r="F197" s="34">
        <f t="shared" ca="1" si="171"/>
        <v>4.0378136402326792E-2</v>
      </c>
      <c r="G197" s="53">
        <f t="shared" ca="1" si="171"/>
        <v>-2.4089258004391656E-3</v>
      </c>
      <c r="H197" s="34">
        <f t="shared" ca="1" si="171"/>
        <v>2.2405435336658064E-2</v>
      </c>
      <c r="I197" s="34">
        <f t="shared" ca="1" si="171"/>
        <v>-3.2551609318968833E-2</v>
      </c>
      <c r="J197" s="63">
        <f t="shared" ca="1" si="171"/>
        <v>-1.8409166355122797E-2</v>
      </c>
      <c r="K197" s="34">
        <f t="shared" ca="1" si="171"/>
        <v>4.020920696895347E-2</v>
      </c>
      <c r="L197" s="34">
        <f t="shared" ca="1" si="171"/>
        <v>0</v>
      </c>
      <c r="M197" s="63" t="e">
        <f t="shared" ca="1" si="171"/>
        <v>#N/A</v>
      </c>
      <c r="N197" s="34">
        <f t="shared" ca="1" si="171"/>
        <v>-9.901626471829017E-3</v>
      </c>
      <c r="O197" s="54">
        <f t="shared" ca="1" si="171"/>
        <v>-0.47540983606557374</v>
      </c>
      <c r="P197" s="53">
        <f t="shared" ca="1" si="171"/>
        <v>-2.0865457088608652E-2</v>
      </c>
      <c r="Q197" s="34">
        <f t="shared" ca="1" si="171"/>
        <v>2.3359410520160662E-3</v>
      </c>
      <c r="R197" s="34">
        <f t="shared" ca="1" si="171"/>
        <v>-2.6739810138510123E-2</v>
      </c>
      <c r="S197" s="34" t="e">
        <f t="shared" ca="1" si="171"/>
        <v>#N/A</v>
      </c>
      <c r="T197" s="34">
        <f t="shared" ca="1" si="171"/>
        <v>-6.1952498961383995E-3</v>
      </c>
      <c r="U197" s="34">
        <f t="shared" ca="1" si="171"/>
        <v>-4.4950099190252502E-2</v>
      </c>
      <c r="V197" s="34" t="e">
        <f t="shared" ca="1" si="171"/>
        <v>#N/A</v>
      </c>
      <c r="W197" s="34">
        <f t="shared" ca="1" si="171"/>
        <v>4.1756603812571402E-2</v>
      </c>
      <c r="X197" s="34">
        <f t="shared" ca="1" si="171"/>
        <v>1.6596864947482359E-5</v>
      </c>
      <c r="Y197" s="54">
        <f t="shared" ca="1" si="171"/>
        <v>-1.5611992462308821E-3</v>
      </c>
    </row>
    <row r="198" spans="1:25" s="33" customFormat="1" ht="12" thickBot="1" x14ac:dyDescent="0.25">
      <c r="A198" s="26">
        <v>43100</v>
      </c>
      <c r="B198" s="62">
        <f t="shared" ref="B198:Y198" ca="1" si="172">IF(IF(OR(B60="",B56=0),NA(),B60/B56-1)&gt;1.5,NA(),B60/B56-1)</f>
        <v>-4.6271411995270073E-3</v>
      </c>
      <c r="C198" s="62">
        <f t="shared" ca="1" si="172"/>
        <v>5.0783700675371968E-4</v>
      </c>
      <c r="D198" s="34">
        <f t="shared" ca="1" si="172"/>
        <v>-9.7392361027681673E-4</v>
      </c>
      <c r="E198" s="34">
        <f t="shared" ca="1" si="172"/>
        <v>-1.5994120703416659E-2</v>
      </c>
      <c r="F198" s="34">
        <f t="shared" ca="1" si="172"/>
        <v>2.8865431646330819E-2</v>
      </c>
      <c r="G198" s="53">
        <f t="shared" ca="1" si="172"/>
        <v>9.7518504222127156E-4</v>
      </c>
      <c r="H198" s="34">
        <f t="shared" ca="1" si="172"/>
        <v>2.7990834379205909E-2</v>
      </c>
      <c r="I198" s="34">
        <f t="shared" ca="1" si="172"/>
        <v>-2.1891150441065821E-2</v>
      </c>
      <c r="J198" s="63">
        <f t="shared" ca="1" si="172"/>
        <v>-1.8939270482534187E-3</v>
      </c>
      <c r="K198" s="34">
        <f t="shared" ca="1" si="172"/>
        <v>2.8451561272193837E-2</v>
      </c>
      <c r="L198" s="34">
        <f t="shared" ca="1" si="172"/>
        <v>0</v>
      </c>
      <c r="M198" s="63" t="e">
        <f t="shared" ca="1" si="172"/>
        <v>#N/A</v>
      </c>
      <c r="N198" s="34">
        <f t="shared" ca="1" si="172"/>
        <v>-1.5931337295055248E-2</v>
      </c>
      <c r="O198" s="54">
        <f t="shared" ca="1" si="172"/>
        <v>-0.43023255813953487</v>
      </c>
      <c r="P198" s="53">
        <f t="shared" ca="1" si="172"/>
        <v>-1.0683955040603266E-2</v>
      </c>
      <c r="Q198" s="34">
        <f t="shared" ca="1" si="172"/>
        <v>6.5425087457677833E-3</v>
      </c>
      <c r="R198" s="34">
        <f t="shared" ca="1" si="172"/>
        <v>-3.0372241518363707E-2</v>
      </c>
      <c r="S198" s="34" t="e">
        <f t="shared" ca="1" si="172"/>
        <v>#N/A</v>
      </c>
      <c r="T198" s="34">
        <f t="shared" ca="1" si="172"/>
        <v>-5.7147527461631764E-4</v>
      </c>
      <c r="U198" s="34">
        <f t="shared" ca="1" si="172"/>
        <v>-3.2267398636458666E-2</v>
      </c>
      <c r="V198" s="34" t="e">
        <f t="shared" ca="1" si="172"/>
        <v>#N/A</v>
      </c>
      <c r="W198" s="34">
        <f t="shared" ca="1" si="172"/>
        <v>2.8959560067319146E-2</v>
      </c>
      <c r="X198" s="34">
        <f t="shared" ca="1" si="172"/>
        <v>-1.1860373635430577E-6</v>
      </c>
      <c r="Y198" s="54">
        <f t="shared" ca="1" si="172"/>
        <v>-1.7088686024697708E-2</v>
      </c>
    </row>
    <row r="199" spans="1:25" s="33" customFormat="1" x14ac:dyDescent="0.2">
      <c r="A199" s="14">
        <v>43190</v>
      </c>
      <c r="B199" s="66">
        <f ca="1">IF(IF(OR(B61="",B57=0),NA(),B61/B57-1)&gt;1.5,NA(),B61/B57-1)</f>
        <v>-1.2648954670645085E-2</v>
      </c>
      <c r="C199" s="66">
        <f t="shared" ref="C199:Y199" ca="1" si="173">IF(IF(OR(C61="",C57=0),NA(),C61/C57-1)&gt;1.5,NA(),C61/C57-1)</f>
        <v>-1.0097531838772822E-2</v>
      </c>
      <c r="D199" s="58">
        <f t="shared" ca="1" si="173"/>
        <v>-1.1511631094548669E-2</v>
      </c>
      <c r="E199" s="58">
        <f t="shared" ca="1" si="173"/>
        <v>-1.8310703413326856E-2</v>
      </c>
      <c r="F199" s="58">
        <f t="shared" ca="1" si="173"/>
        <v>1.6730635933006832E-2</v>
      </c>
      <c r="G199" s="59">
        <f t="shared" ca="1" si="173"/>
        <v>-1.0400163895549652E-2</v>
      </c>
      <c r="H199" s="58">
        <f t="shared" ca="1" si="173"/>
        <v>1.6131924813001408E-2</v>
      </c>
      <c r="I199" s="58">
        <f t="shared" ca="1" si="173"/>
        <v>-1.8465214678819009E-2</v>
      </c>
      <c r="J199" s="67">
        <f t="shared" ca="1" si="173"/>
        <v>-1.6543865636132749E-3</v>
      </c>
      <c r="K199" s="58">
        <f t="shared" ca="1" si="173"/>
        <v>1.6774093084874986E-2</v>
      </c>
      <c r="L199" s="58">
        <f t="shared" ca="1" si="173"/>
        <v>0</v>
      </c>
      <c r="M199" s="67" t="e">
        <f t="shared" ca="1" si="173"/>
        <v>#N/A</v>
      </c>
      <c r="N199" s="58">
        <f t="shared" ca="1" si="173"/>
        <v>-1.8388074377414299E-2</v>
      </c>
      <c r="O199" s="60">
        <f t="shared" ca="1" si="173"/>
        <v>-0.42500000000000004</v>
      </c>
      <c r="P199" s="59">
        <f t="shared" ca="1" si="173"/>
        <v>-1.9862983658775035E-2</v>
      </c>
      <c r="Q199" s="58">
        <f t="shared" ca="1" si="173"/>
        <v>-1.0757336198494616E-2</v>
      </c>
      <c r="R199" s="58">
        <f t="shared" ca="1" si="173"/>
        <v>-2.5452372858014938E-2</v>
      </c>
      <c r="S199" s="58" t="e">
        <f t="shared" ca="1" si="173"/>
        <v>#N/A</v>
      </c>
      <c r="T199" s="58">
        <f t="shared" ca="1" si="173"/>
        <v>-8.5923682184320116E-3</v>
      </c>
      <c r="U199" s="58">
        <f t="shared" ca="1" si="173"/>
        <v>-2.5836437449033967E-2</v>
      </c>
      <c r="V199" s="58" t="e">
        <f t="shared" ca="1" si="173"/>
        <v>#N/A</v>
      </c>
      <c r="W199" s="58">
        <f t="shared" ca="1" si="173"/>
        <v>1.7512454079779305E-2</v>
      </c>
      <c r="X199" s="58">
        <f t="shared" ca="1" si="173"/>
        <v>1.9697120470896223E-4</v>
      </c>
      <c r="Y199" s="60">
        <f t="shared" ca="1" si="173"/>
        <v>-1.6483043471856362E-2</v>
      </c>
    </row>
    <row r="200" spans="1:25" s="33" customFormat="1" x14ac:dyDescent="0.2">
      <c r="A200" s="20">
        <v>43281</v>
      </c>
      <c r="B200" s="62">
        <f t="shared" ref="B200:Y201" ca="1" si="174">IF(IF(OR(B62="",B58=0),NA(),B62/B58-1)&gt;1.5,NA(),B62/B58-1)</f>
        <v>-7.7303457912357709E-3</v>
      </c>
      <c r="C200" s="62">
        <f t="shared" ca="1" si="174"/>
        <v>-1.532848368635209E-3</v>
      </c>
      <c r="D200" s="34">
        <f t="shared" ca="1" si="174"/>
        <v>-2.2151824984254498E-3</v>
      </c>
      <c r="E200" s="34">
        <f t="shared" ca="1" si="174"/>
        <v>-2.1498089081090521E-2</v>
      </c>
      <c r="F200" s="34">
        <f t="shared" ca="1" si="174"/>
        <v>1.133990300745058E-2</v>
      </c>
      <c r="G200" s="53">
        <f t="shared" ca="1" si="174"/>
        <v>-1.3109582610388859E-3</v>
      </c>
      <c r="H200" s="34">
        <f t="shared" ca="1" si="174"/>
        <v>1.7209603083747416E-2</v>
      </c>
      <c r="I200" s="34">
        <f t="shared" ca="1" si="174"/>
        <v>-1.0161692363389041E-2</v>
      </c>
      <c r="J200" s="63">
        <f t="shared" ca="1" si="174"/>
        <v>8.4562830757048957E-3</v>
      </c>
      <c r="K200" s="34">
        <f t="shared" ca="1" si="174"/>
        <v>1.1875759256428475E-2</v>
      </c>
      <c r="L200" s="34">
        <f t="shared" ca="1" si="174"/>
        <v>0</v>
      </c>
      <c r="M200" s="63" t="e">
        <f t="shared" ca="1" si="174"/>
        <v>#N/A</v>
      </c>
      <c r="N200" s="34">
        <f t="shared" ca="1" si="174"/>
        <v>-2.1705847823585867E-2</v>
      </c>
      <c r="O200" s="54">
        <f t="shared" ca="1" si="174"/>
        <v>-0.41025641025641024</v>
      </c>
      <c r="P200" s="53">
        <f t="shared" ca="1" si="174"/>
        <v>-1.5017990376056889E-2</v>
      </c>
      <c r="Q200" s="34">
        <f t="shared" ca="1" si="174"/>
        <v>3.1925635281973008E-3</v>
      </c>
      <c r="R200" s="34">
        <f t="shared" ca="1" si="174"/>
        <v>-2.5393320248640161E-2</v>
      </c>
      <c r="S200" s="34" t="e">
        <f t="shared" ca="1" si="174"/>
        <v>#N/A</v>
      </c>
      <c r="T200" s="34">
        <f t="shared" ca="1" si="174"/>
        <v>-2.2889360544684489E-3</v>
      </c>
      <c r="U200" s="34">
        <f t="shared" ca="1" si="174"/>
        <v>-1.6914966660071529E-2</v>
      </c>
      <c r="V200" s="34" t="e">
        <f t="shared" ca="1" si="174"/>
        <v>#N/A</v>
      </c>
      <c r="W200" s="34">
        <f t="shared" ca="1" si="174"/>
        <v>1.2305046534827779E-2</v>
      </c>
      <c r="X200" s="34">
        <f t="shared" ca="1" si="174"/>
        <v>-2.6634641308542761E-4</v>
      </c>
      <c r="Y200" s="54">
        <f t="shared" ca="1" si="174"/>
        <v>-2.8693561960506653E-3</v>
      </c>
    </row>
    <row r="201" spans="1:25" s="33" customFormat="1" x14ac:dyDescent="0.2">
      <c r="A201" s="20">
        <v>43373</v>
      </c>
      <c r="B201" s="62">
        <f t="shared" ca="1" si="174"/>
        <v>-9.7700732727223905E-3</v>
      </c>
      <c r="C201" s="62">
        <f t="shared" ca="1" si="174"/>
        <v>-2.7904700730538856E-3</v>
      </c>
      <c r="D201" s="34">
        <f t="shared" ca="1" si="174"/>
        <v>-2.965452917164213E-3</v>
      </c>
      <c r="E201" s="34">
        <f t="shared" ca="1" si="174"/>
        <v>-2.5335827360259744E-2</v>
      </c>
      <c r="F201" s="34">
        <f t="shared" ca="1" si="174"/>
        <v>4.6072207730030179E-4</v>
      </c>
      <c r="G201" s="53">
        <f t="shared" ca="1" si="174"/>
        <v>-1.9837087541436649E-3</v>
      </c>
      <c r="H201" s="34">
        <f t="shared" ca="1" si="174"/>
        <v>2.2653617029358086E-2</v>
      </c>
      <c r="I201" s="34">
        <f t="shared" ca="1" si="174"/>
        <v>-1.2979099015901885E-2</v>
      </c>
      <c r="J201" s="63">
        <f t="shared" ca="1" si="174"/>
        <v>7.0673809653416519E-3</v>
      </c>
      <c r="K201" s="34">
        <f t="shared" ca="1" si="174"/>
        <v>3.6752359998604156E-4</v>
      </c>
      <c r="L201" s="34">
        <f t="shared" ca="1" si="174"/>
        <v>0</v>
      </c>
      <c r="M201" s="63" t="e">
        <f t="shared" ca="1" si="174"/>
        <v>#N/A</v>
      </c>
      <c r="N201" s="34">
        <f t="shared" ca="1" si="174"/>
        <v>-2.4945144984104384E-2</v>
      </c>
      <c r="O201" s="54">
        <f t="shared" ca="1" si="174"/>
        <v>-0.484375</v>
      </c>
      <c r="P201" s="53">
        <f t="shared" ca="1" si="174"/>
        <v>-2.0331683361306419E-2</v>
      </c>
      <c r="Q201" s="34">
        <f t="shared" ca="1" si="174"/>
        <v>1.1741666167202069E-3</v>
      </c>
      <c r="R201" s="34">
        <f t="shared" ca="1" si="174"/>
        <v>-2.4847001458930484E-2</v>
      </c>
      <c r="S201" s="34" t="e">
        <f t="shared" ca="1" si="174"/>
        <v>#N/A</v>
      </c>
      <c r="T201" s="34">
        <f t="shared" ca="1" si="174"/>
        <v>-2.4466429746810014E-3</v>
      </c>
      <c r="U201" s="34">
        <f t="shared" ca="1" si="174"/>
        <v>-1.3916234761691681E-2</v>
      </c>
      <c r="V201" s="34" t="e">
        <f t="shared" ca="1" si="174"/>
        <v>#N/A</v>
      </c>
      <c r="W201" s="34">
        <f t="shared" ca="1" si="174"/>
        <v>2.3344257144897185E-4</v>
      </c>
      <c r="X201" s="34">
        <f t="shared" ca="1" si="174"/>
        <v>-5.0561933129023018E-5</v>
      </c>
      <c r="Y201" s="54">
        <f t="shared" ca="1" si="174"/>
        <v>1.8592663945693921E-2</v>
      </c>
    </row>
    <row r="202" spans="1:25" s="33" customFormat="1" ht="12" thickBot="1" x14ac:dyDescent="0.25">
      <c r="A202" s="20">
        <v>43465</v>
      </c>
      <c r="B202" s="62">
        <f t="shared" ref="B202:Y202" ca="1" si="175">IF(IF(OR(B64="",B60=0),NA(),B64/B60-1)&gt;1.5,NA(),B64/B60-1)</f>
        <v>-1.7327162170418631E-2</v>
      </c>
      <c r="C202" s="62">
        <f t="shared" ca="1" si="175"/>
        <v>-1.1135571009921352E-2</v>
      </c>
      <c r="D202" s="34">
        <f t="shared" ca="1" si="175"/>
        <v>-1.1555312468214951E-2</v>
      </c>
      <c r="E202" s="34">
        <f t="shared" ca="1" si="175"/>
        <v>-3.1262950629942332E-2</v>
      </c>
      <c r="F202" s="34">
        <f t="shared" ca="1" si="175"/>
        <v>-3.335627490312798E-3</v>
      </c>
      <c r="G202" s="53">
        <f t="shared" ca="1" si="175"/>
        <v>-1.0476635952150315E-2</v>
      </c>
      <c r="H202" s="34">
        <f t="shared" ca="1" si="175"/>
        <v>1.2108027212281325E-2</v>
      </c>
      <c r="I202" s="34">
        <f t="shared" ca="1" si="175"/>
        <v>-2.2270839537838705E-2</v>
      </c>
      <c r="J202" s="63">
        <f t="shared" ca="1" si="175"/>
        <v>-6.3126720748917231E-3</v>
      </c>
      <c r="K202" s="34">
        <f t="shared" ca="1" si="175"/>
        <v>-3.8607631736734538E-3</v>
      </c>
      <c r="L202" s="34">
        <f t="shared" ca="1" si="175"/>
        <v>0</v>
      </c>
      <c r="M202" s="63" t="e">
        <f t="shared" ca="1" si="175"/>
        <v>#N/A</v>
      </c>
      <c r="N202" s="34">
        <f t="shared" ca="1" si="175"/>
        <v>-3.1271589153418211E-2</v>
      </c>
      <c r="O202" s="54">
        <f t="shared" ca="1" si="175"/>
        <v>-0.53061224489795911</v>
      </c>
      <c r="P202" s="53">
        <f t="shared" ca="1" si="175"/>
        <v>1.375441437440017E-2</v>
      </c>
      <c r="Q202" s="34">
        <f t="shared" ca="1" si="175"/>
        <v>-7.8585488053356523E-3</v>
      </c>
      <c r="R202" s="34">
        <f t="shared" ca="1" si="175"/>
        <v>-2.0951788067586907E-2</v>
      </c>
      <c r="S202" s="34" t="e">
        <f t="shared" ca="1" si="175"/>
        <v>#N/A</v>
      </c>
      <c r="T202" s="34">
        <f t="shared" ca="1" si="175"/>
        <v>-1.2313075130752971E-2</v>
      </c>
      <c r="U202" s="34">
        <f t="shared" ca="1" si="175"/>
        <v>-2.0750622231128113E-2</v>
      </c>
      <c r="V202" s="34" t="e">
        <f t="shared" ca="1" si="175"/>
        <v>#N/A</v>
      </c>
      <c r="W202" s="34">
        <f t="shared" ca="1" si="175"/>
        <v>-5.1696274262285069E-3</v>
      </c>
      <c r="X202" s="34">
        <f t="shared" ca="1" si="175"/>
        <v>1.9909926330852201E-4</v>
      </c>
      <c r="Y202" s="54">
        <f t="shared" ca="1" si="175"/>
        <v>1.9215974742053499E-2</v>
      </c>
    </row>
    <row r="203" spans="1:25" s="33" customFormat="1" x14ac:dyDescent="0.2">
      <c r="A203" s="14">
        <v>43555</v>
      </c>
      <c r="B203" s="66">
        <f ca="1">IF(IF(OR(B65="",B61=0),NA(),B65/B61-1)&gt;1.5,NA(),B65/B61-1)</f>
        <v>-1.0512968880664997E-2</v>
      </c>
      <c r="C203" s="66">
        <f t="shared" ref="C203:Y204" ca="1" si="176">IF(IF(OR(C65="",C61=0),NA(),C65/C61-1)&gt;1.5,NA(),C65/C61-1)</f>
        <v>-1.6134417231361553E-5</v>
      </c>
      <c r="D203" s="58">
        <f t="shared" ca="1" si="176"/>
        <v>7.0441560596545827E-5</v>
      </c>
      <c r="E203" s="58">
        <f t="shared" ca="1" si="176"/>
        <v>-3.4000904851476776E-2</v>
      </c>
      <c r="F203" s="58">
        <f t="shared" ca="1" si="176"/>
        <v>-1.613021393489511E-3</v>
      </c>
      <c r="G203" s="59">
        <f t="shared" ca="1" si="176"/>
        <v>5.170762108394289E-3</v>
      </c>
      <c r="H203" s="58">
        <f t="shared" ca="1" si="176"/>
        <v>3.8760437614876908E-2</v>
      </c>
      <c r="I203" s="58">
        <f t="shared" ca="1" si="176"/>
        <v>-3.6399871648511772E-2</v>
      </c>
      <c r="J203" s="67">
        <f t="shared" ca="1" si="176"/>
        <v>-7.6953947814127899E-3</v>
      </c>
      <c r="K203" s="58">
        <f t="shared" ca="1" si="176"/>
        <v>-1.5764090551360077E-3</v>
      </c>
      <c r="L203" s="58">
        <f t="shared" ca="1" si="176"/>
        <v>0</v>
      </c>
      <c r="M203" s="67" t="e">
        <f t="shared" ca="1" si="176"/>
        <v>#N/A</v>
      </c>
      <c r="N203" s="58">
        <f t="shared" ca="1" si="176"/>
        <v>-3.4058943082275306E-2</v>
      </c>
      <c r="O203" s="60">
        <f t="shared" ca="1" si="176"/>
        <v>-0.5</v>
      </c>
      <c r="P203" s="59">
        <f t="shared" ca="1" si="176"/>
        <v>-6.5685415634470723E-2</v>
      </c>
      <c r="Q203" s="58">
        <f t="shared" ca="1" si="176"/>
        <v>1.1854482035849712E-2</v>
      </c>
      <c r="R203" s="58">
        <f t="shared" ca="1" si="176"/>
        <v>-3.3291275142740884E-2</v>
      </c>
      <c r="S203" s="58" t="e">
        <f t="shared" ca="1" si="176"/>
        <v>#N/A</v>
      </c>
      <c r="T203" s="58">
        <f t="shared" ca="1" si="176"/>
        <v>1.112983250696864E-3</v>
      </c>
      <c r="U203" s="58">
        <f t="shared" ca="1" si="176"/>
        <v>-5.1544205499543305E-2</v>
      </c>
      <c r="V203" s="58" t="e">
        <f t="shared" ca="1" si="176"/>
        <v>#N/A</v>
      </c>
      <c r="W203" s="58">
        <f t="shared" ca="1" si="176"/>
        <v>-2.2102870141234021E-3</v>
      </c>
      <c r="X203" s="58">
        <f t="shared" ca="1" si="176"/>
        <v>1.2287125257626208E-4</v>
      </c>
      <c r="Y203" s="60">
        <f t="shared" ca="1" si="176"/>
        <v>4.456100281108033E-2</v>
      </c>
    </row>
    <row r="204" spans="1:25" s="33" customFormat="1" x14ac:dyDescent="0.2">
      <c r="A204" s="20">
        <v>43646</v>
      </c>
      <c r="B204" s="62">
        <f ca="1">IF(IF(OR(B66="",B62=0),NA(),B66/B62-1)&gt;1.5,NA(),B66/B62-1)</f>
        <v>-1.6431063519211198E-2</v>
      </c>
      <c r="C204" s="62">
        <f t="shared" ca="1" si="176"/>
        <v>-9.1717054727051828E-3</v>
      </c>
      <c r="D204" s="34">
        <f t="shared" ca="1" si="176"/>
        <v>-9.7023630528995097E-3</v>
      </c>
      <c r="E204" s="34">
        <f t="shared" ca="1" si="176"/>
        <v>-3.2886777324781291E-2</v>
      </c>
      <c r="F204" s="34">
        <f t="shared" ca="1" si="176"/>
        <v>7.0537079411581161E-4</v>
      </c>
      <c r="G204" s="53">
        <f t="shared" ca="1" si="176"/>
        <v>-6.4885786690501712E-3</v>
      </c>
      <c r="H204" s="34">
        <f t="shared" ca="1" si="176"/>
        <v>3.3152268770045179E-2</v>
      </c>
      <c r="I204" s="34">
        <f t="shared" ca="1" si="176"/>
        <v>-3.4476518924962507E-2</v>
      </c>
      <c r="J204" s="63">
        <f t="shared" ca="1" si="176"/>
        <v>-4.1266043160820276E-3</v>
      </c>
      <c r="K204" s="34">
        <f t="shared" ca="1" si="176"/>
        <v>1.3101531839818659E-3</v>
      </c>
      <c r="L204" s="34">
        <f t="shared" ca="1" si="176"/>
        <v>0</v>
      </c>
      <c r="M204" s="63" t="e">
        <f t="shared" ca="1" si="176"/>
        <v>#N/A</v>
      </c>
      <c r="N204" s="34">
        <f t="shared" ca="1" si="176"/>
        <v>-3.3138915908789812E-2</v>
      </c>
      <c r="O204" s="54">
        <f t="shared" ca="1" si="176"/>
        <v>-0.56521739130434789</v>
      </c>
      <c r="P204" s="53">
        <f t="shared" ca="1" si="176"/>
        <v>-3.7055514895563357E-2</v>
      </c>
      <c r="Q204" s="34">
        <f t="shared" ca="1" si="176"/>
        <v>-6.6709869478115413E-3</v>
      </c>
      <c r="R204" s="34">
        <f t="shared" ca="1" si="176"/>
        <v>-3.2913390099069351E-2</v>
      </c>
      <c r="S204" s="34" t="e">
        <f t="shared" ca="1" si="176"/>
        <v>#N/A</v>
      </c>
      <c r="T204" s="34">
        <f t="shared" ca="1" si="176"/>
        <v>-4.1777623208792969E-3</v>
      </c>
      <c r="U204" s="34">
        <f t="shared" ca="1" si="176"/>
        <v>-6.2517963051793357E-2</v>
      </c>
      <c r="V204" s="34" t="e">
        <f t="shared" ca="1" si="176"/>
        <v>#N/A</v>
      </c>
      <c r="W204" s="34">
        <f t="shared" ca="1" si="176"/>
        <v>7.173529446480309E-4</v>
      </c>
      <c r="X204" s="34">
        <f t="shared" ca="1" si="176"/>
        <v>-2.2641335624351555E-4</v>
      </c>
      <c r="Y204" s="54">
        <f t="shared" ca="1" si="176"/>
        <v>4.7553486910545173E-2</v>
      </c>
    </row>
    <row r="205" spans="1:25" s="33" customFormat="1" x14ac:dyDescent="0.2">
      <c r="A205" s="20">
        <v>43738</v>
      </c>
      <c r="B205" s="62">
        <f t="shared" ref="B205:Y205" ca="1" si="177">IF(IF(OR(B67="",B63=0),NA(),B67/B63-1)&gt;1.5,NA(),B67/B63-1)</f>
        <v>-1.6773283284887919E-2</v>
      </c>
      <c r="C205" s="62">
        <f t="shared" ca="1" si="177"/>
        <v>-1.0498476439431803E-2</v>
      </c>
      <c r="D205" s="34">
        <f t="shared" ca="1" si="177"/>
        <v>-1.0165017208597305E-2</v>
      </c>
      <c r="E205" s="34">
        <f t="shared" ca="1" si="177"/>
        <v>-3.1090915808107744E-2</v>
      </c>
      <c r="F205" s="34">
        <f t="shared" ca="1" si="177"/>
        <v>-1.6672951979094686E-2</v>
      </c>
      <c r="G205" s="53">
        <f t="shared" ca="1" si="177"/>
        <v>-8.9422212529139955E-3</v>
      </c>
      <c r="H205" s="34">
        <f t="shared" ca="1" si="177"/>
        <v>2.2015055566813713E-2</v>
      </c>
      <c r="I205" s="34">
        <f t="shared" ca="1" si="177"/>
        <v>-2.4186672361301675E-2</v>
      </c>
      <c r="J205" s="63">
        <f t="shared" ca="1" si="177"/>
        <v>9.9815541511976136E-3</v>
      </c>
      <c r="K205" s="34">
        <f t="shared" ca="1" si="177"/>
        <v>-1.6786145417390208E-2</v>
      </c>
      <c r="L205" s="34">
        <f t="shared" ca="1" si="177"/>
        <v>0</v>
      </c>
      <c r="M205" s="63" t="e">
        <f t="shared" ca="1" si="177"/>
        <v>#N/A</v>
      </c>
      <c r="N205" s="34">
        <f t="shared" ca="1" si="177"/>
        <v>-3.0670910387535222E-2</v>
      </c>
      <c r="O205" s="54">
        <f t="shared" ca="1" si="177"/>
        <v>-0.51515151515151514</v>
      </c>
      <c r="P205" s="53">
        <f t="shared" ca="1" si="177"/>
        <v>-2.507377158498203E-2</v>
      </c>
      <c r="Q205" s="34">
        <f t="shared" ca="1" si="177"/>
        <v>-9.2034662887597873E-3</v>
      </c>
      <c r="R205" s="34">
        <f t="shared" ca="1" si="177"/>
        <v>-3.4976719807328083E-2</v>
      </c>
      <c r="S205" s="34" t="e">
        <f t="shared" ca="1" si="177"/>
        <v>#N/A</v>
      </c>
      <c r="T205" s="34">
        <f t="shared" ca="1" si="177"/>
        <v>-2.8501333236821136E-3</v>
      </c>
      <c r="U205" s="34">
        <f t="shared" ca="1" si="177"/>
        <v>-6.6189631940918758E-2</v>
      </c>
      <c r="V205" s="34" t="e">
        <f t="shared" ca="1" si="177"/>
        <v>#N/A</v>
      </c>
      <c r="W205" s="34">
        <f t="shared" ca="1" si="177"/>
        <v>-1.835527290906469E-2</v>
      </c>
      <c r="X205" s="34">
        <f t="shared" ca="1" si="177"/>
        <v>-1.4531050218880015E-4</v>
      </c>
      <c r="Y205" s="54">
        <f t="shared" ca="1" si="177"/>
        <v>4.2134957681028373E-2</v>
      </c>
    </row>
    <row r="206" spans="1:25" s="33" customFormat="1" ht="12" thickBot="1" x14ac:dyDescent="0.25">
      <c r="A206" s="20">
        <v>43830</v>
      </c>
      <c r="B206" s="64">
        <f t="shared" ref="B206:Y206" ca="1" si="178">IF(IF(OR(B68="",B64=0),NA(),B68/B64-1)&gt;1.5,NA(),B68/B64-1)</f>
        <v>-1.3317602561864317E-2</v>
      </c>
      <c r="C206" s="64">
        <f t="shared" ca="1" si="178"/>
        <v>-6.0987241792833657E-3</v>
      </c>
      <c r="D206" s="55">
        <f t="shared" ca="1" si="178"/>
        <v>-5.2038114855309514E-3</v>
      </c>
      <c r="E206" s="55">
        <f t="shared" ca="1" si="178"/>
        <v>-2.9903151276395867E-2</v>
      </c>
      <c r="F206" s="55">
        <f t="shared" ca="1" si="178"/>
        <v>-2.2591497760342194E-2</v>
      </c>
      <c r="G206" s="56">
        <f t="shared" ca="1" si="178"/>
        <v>-3.4051743466401163E-3</v>
      </c>
      <c r="H206" s="55">
        <f t="shared" ca="1" si="178"/>
        <v>3.3646914667226691E-2</v>
      </c>
      <c r="I206" s="55">
        <f t="shared" ca="1" si="178"/>
        <v>-2.1556286713689365E-2</v>
      </c>
      <c r="J206" s="65">
        <f t="shared" ca="1" si="178"/>
        <v>1.6724206630940985E-2</v>
      </c>
      <c r="K206" s="55">
        <f t="shared" ca="1" si="178"/>
        <v>-2.3126723192300025E-2</v>
      </c>
      <c r="L206" s="55">
        <f t="shared" ca="1" si="178"/>
        <v>0</v>
      </c>
      <c r="M206" s="65" t="e">
        <f t="shared" ca="1" si="178"/>
        <v>#N/A</v>
      </c>
      <c r="N206" s="55">
        <f t="shared" ca="1" si="178"/>
        <v>-3.0003432715907663E-2</v>
      </c>
      <c r="O206" s="57">
        <f t="shared" ca="1" si="178"/>
        <v>-0.39130434782608692</v>
      </c>
      <c r="P206" s="56">
        <f t="shared" ca="1" si="178"/>
        <v>8.4144256046051469E-2</v>
      </c>
      <c r="Q206" s="55">
        <f t="shared" ca="1" si="178"/>
        <v>-3.1893946731603728E-3</v>
      </c>
      <c r="R206" s="55">
        <f t="shared" ca="1" si="178"/>
        <v>-3.2514221488697537E-2</v>
      </c>
      <c r="S206" s="55" t="e">
        <f t="shared" ca="1" si="178"/>
        <v>#N/A</v>
      </c>
      <c r="T206" s="55">
        <f t="shared" ca="1" si="178"/>
        <v>2.0690552294535536E-3</v>
      </c>
      <c r="U206" s="55">
        <f t="shared" ca="1" si="178"/>
        <v>-6.8808306958687004E-2</v>
      </c>
      <c r="V206" s="55" t="e">
        <f t="shared" ca="1" si="178"/>
        <v>#N/A</v>
      </c>
      <c r="W206" s="55">
        <f t="shared" ca="1" si="178"/>
        <v>-2.4900570539104661E-2</v>
      </c>
      <c r="X206" s="55">
        <f t="shared" ca="1" si="178"/>
        <v>3.0563053531351692E-4</v>
      </c>
      <c r="Y206" s="57">
        <f t="shared" ca="1" si="178"/>
        <v>4.3777390858724896E-2</v>
      </c>
    </row>
    <row r="207" spans="1:25" s="33" customFormat="1" x14ac:dyDescent="0.2">
      <c r="A207" s="14">
        <v>43921</v>
      </c>
      <c r="B207" s="62">
        <f t="shared" ref="B207:Y207" ca="1" si="179">IF(IF(OR(B69="",B65=0),NA(),B69/B65-1)&gt;1.5,NA(),B69/B65-1)</f>
        <v>-2.4450933258743146E-2</v>
      </c>
      <c r="C207" s="62">
        <f t="shared" ca="1" si="179"/>
        <v>-1.9622684093347442E-2</v>
      </c>
      <c r="D207" s="34">
        <f t="shared" ca="1" si="179"/>
        <v>-1.8557638390929498E-2</v>
      </c>
      <c r="E207" s="34">
        <f t="shared" ca="1" si="179"/>
        <v>-3.5634812093018886E-2</v>
      </c>
      <c r="F207" s="34">
        <f t="shared" ca="1" si="179"/>
        <v>-3.9300491289834927E-2</v>
      </c>
      <c r="G207" s="53">
        <f t="shared" ca="1" si="179"/>
        <v>-7.3579044060073651E-3</v>
      </c>
      <c r="H207" s="34">
        <f t="shared" ca="1" si="179"/>
        <v>9.296475576626162E-2</v>
      </c>
      <c r="I207" s="34">
        <f t="shared" ca="1" si="179"/>
        <v>-0.10632548533705133</v>
      </c>
      <c r="J207" s="63">
        <f t="shared" ca="1" si="179"/>
        <v>-3.8438818651500894E-2</v>
      </c>
      <c r="K207" s="34">
        <f t="shared" ca="1" si="179"/>
        <v>-3.9126819892312481E-2</v>
      </c>
      <c r="L207" s="34">
        <f t="shared" ca="1" si="179"/>
        <v>-1</v>
      </c>
      <c r="M207" s="63" t="e">
        <f t="shared" ca="1" si="179"/>
        <v>#N/A</v>
      </c>
      <c r="N207" s="34">
        <f t="shared" ca="1" si="179"/>
        <v>-3.5673802082654582E-2</v>
      </c>
      <c r="O207" s="54">
        <f t="shared" ca="1" si="179"/>
        <v>-0.65217391304347827</v>
      </c>
      <c r="P207" s="53">
        <f t="shared" ca="1" si="179"/>
        <v>0.16666814005312114</v>
      </c>
      <c r="Q207" s="34">
        <f t="shared" ca="1" si="179"/>
        <v>-1.685548729305919E-2</v>
      </c>
      <c r="R207" s="34">
        <f t="shared" ca="1" si="179"/>
        <v>-3.4210035267369543E-2</v>
      </c>
      <c r="S207" s="34" t="e">
        <f t="shared" ca="1" si="179"/>
        <v>#N/A</v>
      </c>
      <c r="T207" s="34">
        <f t="shared" ca="1" si="179"/>
        <v>-1.1702827335386634E-2</v>
      </c>
      <c r="U207" s="34">
        <f t="shared" ca="1" si="179"/>
        <v>-0.10977742681832081</v>
      </c>
      <c r="V207" s="34" t="e">
        <f t="shared" ca="1" si="179"/>
        <v>#N/A</v>
      </c>
      <c r="W207" s="34">
        <f t="shared" ca="1" si="179"/>
        <v>-3.9948469478455761E-2</v>
      </c>
      <c r="X207" s="34">
        <f t="shared" ca="1" si="179"/>
        <v>-1</v>
      </c>
      <c r="Y207" s="54">
        <f t="shared" ca="1" si="179"/>
        <v>1.0412248691961778E-2</v>
      </c>
    </row>
    <row r="208" spans="1:25" s="33" customFormat="1" x14ac:dyDescent="0.2">
      <c r="A208" s="20">
        <v>44012</v>
      </c>
      <c r="B208" s="62">
        <f t="shared" ref="B208:Y208" ca="1" si="180">IF(IF(OR(B70="",B66=0),NA(),B70/B66-1)&gt;1.5,NA(),B70/B66-1)</f>
        <v>-8.2203917891359168E-2</v>
      </c>
      <c r="C208" s="62">
        <f t="shared" ca="1" si="180"/>
        <v>-8.9788705282578207E-2</v>
      </c>
      <c r="D208" s="34">
        <f t="shared" ca="1" si="180"/>
        <v>-8.5473974778208173E-2</v>
      </c>
      <c r="E208" s="34">
        <f t="shared" ca="1" si="180"/>
        <v>-6.4588903642438855E-2</v>
      </c>
      <c r="F208" s="34">
        <f t="shared" ca="1" si="180"/>
        <v>-0.1692630987441448</v>
      </c>
      <c r="G208" s="53">
        <f t="shared" ca="1" si="180"/>
        <v>-6.9600065408112144E-2</v>
      </c>
      <c r="H208" s="34">
        <f t="shared" ca="1" si="180"/>
        <v>4.7657696456073095E-2</v>
      </c>
      <c r="I208" s="34">
        <f t="shared" ca="1" si="180"/>
        <v>-0.20795257485174423</v>
      </c>
      <c r="J208" s="63">
        <f t="shared" ca="1" si="180"/>
        <v>-0.15309413456875742</v>
      </c>
      <c r="K208" s="34">
        <f t="shared" ca="1" si="180"/>
        <v>-0.16900926270357208</v>
      </c>
      <c r="L208" s="34">
        <f t="shared" ca="1" si="180"/>
        <v>-1</v>
      </c>
      <c r="M208" s="63" t="e">
        <f t="shared" ca="1" si="180"/>
        <v>#N/A</v>
      </c>
      <c r="N208" s="34">
        <f t="shared" ca="1" si="180"/>
        <v>-6.4708473386988596E-2</v>
      </c>
      <c r="O208" s="54">
        <f t="shared" ca="1" si="180"/>
        <v>-0.8</v>
      </c>
      <c r="P208" s="53">
        <f t="shared" ca="1" si="180"/>
        <v>8.8884953868332728E-2</v>
      </c>
      <c r="Q208" s="34">
        <f t="shared" ca="1" si="180"/>
        <v>-5.2216318008507567E-2</v>
      </c>
      <c r="R208" s="34">
        <f t="shared" ca="1" si="180"/>
        <v>-6.132203009805981E-2</v>
      </c>
      <c r="S208" s="34" t="e">
        <f t="shared" ca="1" si="180"/>
        <v>#N/A</v>
      </c>
      <c r="T208" s="34">
        <f t="shared" ca="1" si="180"/>
        <v>-0.1096992981342384</v>
      </c>
      <c r="U208" s="34">
        <f t="shared" ca="1" si="180"/>
        <v>-0.15246102757744362</v>
      </c>
      <c r="V208" s="34" t="e">
        <f t="shared" ca="1" si="180"/>
        <v>#N/A</v>
      </c>
      <c r="W208" s="34">
        <f t="shared" ca="1" si="180"/>
        <v>-0.1710541415591319</v>
      </c>
      <c r="X208" s="34">
        <f t="shared" ca="1" si="180"/>
        <v>-1</v>
      </c>
      <c r="Y208" s="54">
        <f t="shared" ca="1" si="180"/>
        <v>-5.8171654525970284E-2</v>
      </c>
    </row>
    <row r="209" spans="1:25" s="33" customFormat="1" ht="12" thickBot="1" x14ac:dyDescent="0.25">
      <c r="A209" s="20">
        <v>44104</v>
      </c>
      <c r="B209" s="62">
        <f t="shared" ref="B209:Y209" ca="1" si="181">IF(IF(OR(B71="",B67=0),NA(),B71/B67-1)&gt;1.5,NA(),B71/B67-1)</f>
        <v>-2.774553326262641E-2</v>
      </c>
      <c r="C209" s="62">
        <f t="shared" ca="1" si="181"/>
        <v>-2.0041637660262457E-2</v>
      </c>
      <c r="D209" s="34">
        <f t="shared" ca="1" si="181"/>
        <v>-2.009060817362629E-2</v>
      </c>
      <c r="E209" s="34">
        <f t="shared" ca="1" si="181"/>
        <v>-4.5697609270523243E-2</v>
      </c>
      <c r="F209" s="34">
        <f t="shared" ca="1" si="181"/>
        <v>-1.9128877238176356E-2</v>
      </c>
      <c r="G209" s="53">
        <f t="shared" ca="1" si="181"/>
        <v>-6.3269957106989461E-3</v>
      </c>
      <c r="H209" s="34">
        <f t="shared" ca="1" si="181"/>
        <v>0.13125845617578547</v>
      </c>
      <c r="I209" s="34">
        <f t="shared" ca="1" si="181"/>
        <v>-0.14044397185479174</v>
      </c>
      <c r="J209" s="63">
        <f t="shared" ca="1" si="181"/>
        <v>-5.5571905131525434E-2</v>
      </c>
      <c r="K209" s="34">
        <f t="shared" ca="1" si="181"/>
        <v>-1.9156113920159479E-2</v>
      </c>
      <c r="L209" s="34">
        <f t="shared" ca="1" si="181"/>
        <v>-1</v>
      </c>
      <c r="M209" s="63" t="e">
        <f t="shared" ca="1" si="181"/>
        <v>#N/A</v>
      </c>
      <c r="N209" s="34">
        <f t="shared" ca="1" si="181"/>
        <v>-4.5476549407419742E-2</v>
      </c>
      <c r="O209" s="54">
        <f t="shared" ca="1" si="181"/>
        <v>-0.6875</v>
      </c>
      <c r="P209" s="53">
        <f t="shared" ca="1" si="181"/>
        <v>0.33323756266650051</v>
      </c>
      <c r="Q209" s="34">
        <f t="shared" ca="1" si="181"/>
        <v>1.0878711686985731E-3</v>
      </c>
      <c r="R209" s="34">
        <f t="shared" ca="1" si="181"/>
        <v>-6.9756185761085776E-2</v>
      </c>
      <c r="S209" s="34" t="e">
        <f t="shared" ca="1" si="181"/>
        <v>#N/A</v>
      </c>
      <c r="T209" s="34">
        <f t="shared" ca="1" si="181"/>
        <v>-2.384434834815008E-2</v>
      </c>
      <c r="U209" s="34">
        <f t="shared" ca="1" si="181"/>
        <v>-0.11607530316793935</v>
      </c>
      <c r="V209" s="34" t="e">
        <f t="shared" ca="1" si="181"/>
        <v>#N/A</v>
      </c>
      <c r="W209" s="34">
        <f t="shared" ca="1" si="181"/>
        <v>-2.1692592676370581E-2</v>
      </c>
      <c r="X209" s="34">
        <f t="shared" ca="1" si="181"/>
        <v>-1</v>
      </c>
      <c r="Y209" s="54">
        <f t="shared" ca="1" si="181"/>
        <v>7.7417730090369341E-2</v>
      </c>
    </row>
    <row r="210" spans="1:25" s="33" customFormat="1" ht="12" hidden="1" thickBot="1" x14ac:dyDescent="0.25">
      <c r="A210" s="162">
        <v>44196</v>
      </c>
      <c r="B210" s="62">
        <f t="shared" ref="B210:Y210" ca="1" si="182">IF(IF(OR(B72="",B68=0),NA(),B72/B68-1)&gt;1.5,NA(),B72/B68-1)</f>
        <v>-0.99613848489399981</v>
      </c>
      <c r="C210" s="62">
        <f t="shared" ca="1" si="182"/>
        <v>-0.9947968661198342</v>
      </c>
      <c r="D210" s="34">
        <f t="shared" ca="1" si="182"/>
        <v>-0.9945497504445614</v>
      </c>
      <c r="E210" s="34">
        <f t="shared" ca="1" si="182"/>
        <v>-0.99929652324877338</v>
      </c>
      <c r="F210" s="34">
        <f t="shared" ca="1" si="182"/>
        <v>-0.99943209649134956</v>
      </c>
      <c r="G210" s="53">
        <f t="shared" ca="1" si="182"/>
        <v>-1</v>
      </c>
      <c r="H210" s="34">
        <f t="shared" ca="1" si="182"/>
        <v>-0.91277750211958653</v>
      </c>
      <c r="I210" s="34">
        <f t="shared" ca="1" si="182"/>
        <v>-0.9638577176730172</v>
      </c>
      <c r="J210" s="63">
        <f t="shared" ca="1" si="182"/>
        <v>-0.99955751975936269</v>
      </c>
      <c r="K210" s="34">
        <f t="shared" ca="1" si="182"/>
        <v>-0.9999895927747392</v>
      </c>
      <c r="L210" s="34" t="e">
        <f t="shared" ca="1" si="182"/>
        <v>#N/A</v>
      </c>
      <c r="M210" s="63" t="e">
        <f t="shared" ca="1" si="182"/>
        <v>#N/A</v>
      </c>
      <c r="N210" s="34">
        <f t="shared" ca="1" si="182"/>
        <v>-0.99999874022506519</v>
      </c>
      <c r="O210" s="54" t="e">
        <f t="shared" ca="1" si="182"/>
        <v>#N/A</v>
      </c>
      <c r="P210" s="53">
        <f t="shared" ca="1" si="182"/>
        <v>-0.75810339274523508</v>
      </c>
      <c r="Q210" s="34">
        <f t="shared" ca="1" si="182"/>
        <v>-0.99943525369839437</v>
      </c>
      <c r="R210" s="34">
        <f t="shared" ca="1" si="182"/>
        <v>-0.95828273654533214</v>
      </c>
      <c r="S210" s="34" t="e">
        <f t="shared" ca="1" si="182"/>
        <v>#N/A</v>
      </c>
      <c r="T210" s="34">
        <f t="shared" ca="1" si="182"/>
        <v>-1</v>
      </c>
      <c r="U210" s="34">
        <f t="shared" ca="1" si="182"/>
        <v>-0.96302940789709468</v>
      </c>
      <c r="V210" s="34" t="e">
        <f t="shared" ca="1" si="182"/>
        <v>#N/A</v>
      </c>
      <c r="W210" s="34">
        <f t="shared" ca="1" si="182"/>
        <v>-1</v>
      </c>
      <c r="X210" s="34" t="e">
        <f t="shared" ca="1" si="182"/>
        <v>#N/A</v>
      </c>
      <c r="Y210" s="54">
        <f t="shared" ca="1" si="182"/>
        <v>-0.9995403744475102</v>
      </c>
    </row>
    <row r="211" spans="1:25" ht="15.75" thickBot="1" x14ac:dyDescent="0.25">
      <c r="A211" s="188" t="s">
        <v>35</v>
      </c>
      <c r="B211" s="184"/>
      <c r="C211" s="184"/>
      <c r="D211" s="58"/>
      <c r="E211" s="58"/>
      <c r="F211" s="58"/>
      <c r="G211" s="58"/>
      <c r="H211" s="58"/>
      <c r="I211" s="58"/>
      <c r="J211" s="67"/>
      <c r="K211" s="58"/>
      <c r="L211" s="58"/>
      <c r="M211" s="67"/>
      <c r="N211" s="58"/>
      <c r="O211" s="58"/>
      <c r="P211" s="58"/>
      <c r="Q211" s="58"/>
      <c r="R211" s="58"/>
      <c r="S211" s="58"/>
      <c r="T211" s="58"/>
      <c r="U211" s="58"/>
      <c r="V211" s="58"/>
      <c r="W211" s="58"/>
      <c r="X211" s="58"/>
      <c r="Y211" s="123"/>
    </row>
    <row r="212" spans="1:25" x14ac:dyDescent="0.2">
      <c r="A212" s="77" t="s">
        <v>36</v>
      </c>
      <c r="B212" s="185"/>
      <c r="C212" s="185"/>
      <c r="D212" s="72"/>
      <c r="E212" s="72"/>
      <c r="F212" s="72"/>
      <c r="G212" s="71"/>
      <c r="H212" s="72"/>
      <c r="I212" s="72"/>
      <c r="J212" s="73"/>
      <c r="K212" s="72"/>
      <c r="L212" s="72"/>
      <c r="M212" s="73"/>
      <c r="N212" s="72"/>
      <c r="O212" s="72"/>
      <c r="P212" s="71"/>
      <c r="Q212" s="72"/>
      <c r="R212" s="72"/>
      <c r="S212" s="72"/>
      <c r="T212" s="72"/>
      <c r="U212" s="72"/>
      <c r="V212" s="72"/>
      <c r="W212" s="72"/>
      <c r="X212" s="72"/>
      <c r="Y212" s="123"/>
    </row>
    <row r="213" spans="1:25" x14ac:dyDescent="0.2">
      <c r="A213" s="36" t="s">
        <v>37</v>
      </c>
      <c r="B213" s="186">
        <f t="shared" ref="B213:Y213" ca="1" si="183">SUM(B$9:B$12)/SUM(B$5:B$8)-1</f>
        <v>4.1954620415613597E-2</v>
      </c>
      <c r="C213" s="186">
        <f t="shared" ca="1" si="183"/>
        <v>4.6463900383246992E-2</v>
      </c>
      <c r="D213" s="31">
        <f t="shared" ca="1" si="183"/>
        <v>4.7940145970170489E-2</v>
      </c>
      <c r="E213" s="31">
        <f t="shared" ca="1" si="183"/>
        <v>3.0244527974122137E-2</v>
      </c>
      <c r="F213" s="31">
        <f t="shared" ca="1" si="183"/>
        <v>8.4136294545626988E-3</v>
      </c>
      <c r="G213" s="69">
        <f t="shared" ca="1" si="183"/>
        <v>9.2403273820973242E-2</v>
      </c>
      <c r="H213" s="31">
        <f t="shared" ca="1" si="183"/>
        <v>0.11091426997649734</v>
      </c>
      <c r="I213" s="31">
        <f t="shared" ca="1" si="183"/>
        <v>-3.1191674365862787E-2</v>
      </c>
      <c r="J213" s="70">
        <f t="shared" ca="1" si="183"/>
        <v>8.0343329057920299E-2</v>
      </c>
      <c r="K213" s="31">
        <f t="shared" ca="1" si="183"/>
        <v>3.3990000535398224</v>
      </c>
      <c r="L213" s="31">
        <f t="shared" ca="1" si="183"/>
        <v>-0.24087114205685245</v>
      </c>
      <c r="M213" s="70">
        <f t="shared" ca="1" si="183"/>
        <v>-0.14735684304880192</v>
      </c>
      <c r="N213" s="31">
        <f t="shared" ca="1" si="183"/>
        <v>3.2654132655992161</v>
      </c>
      <c r="O213" s="31">
        <f t="shared" ca="1" si="183"/>
        <v>-0.28396853446137549</v>
      </c>
      <c r="P213" s="69">
        <f t="shared" ca="1" si="183"/>
        <v>3.6896199060075574E-2</v>
      </c>
      <c r="Q213" s="31">
        <f t="shared" ca="1" si="183"/>
        <v>5.3123565937859496E-2</v>
      </c>
      <c r="R213" s="31">
        <f t="shared" ca="1" si="183"/>
        <v>5.5589438518520051E-2</v>
      </c>
      <c r="S213" s="31" t="e">
        <f t="shared" ca="1" si="183"/>
        <v>#DIV/0!</v>
      </c>
      <c r="T213" s="31" t="e">
        <f ca="1">SUM(T$9:T$12)/SUM(T$5:T$8)-1</f>
        <v>#DIV/0!</v>
      </c>
      <c r="U213" s="31">
        <f t="shared" ca="1" si="183"/>
        <v>7.8730138773530411E-2</v>
      </c>
      <c r="V213" s="31" t="e">
        <f t="shared" ca="1" si="183"/>
        <v>#DIV/0!</v>
      </c>
      <c r="W213" s="31" t="e">
        <f ca="1">SUM(W$9:W$12)/SUM(W$5:W$8)-1</f>
        <v>#DIV/0!</v>
      </c>
      <c r="X213" s="31">
        <f t="shared" ca="1" si="183"/>
        <v>4.40742084057133E-3</v>
      </c>
      <c r="Y213" s="61">
        <f t="shared" ca="1" si="183"/>
        <v>3.5361406000333391</v>
      </c>
    </row>
    <row r="214" spans="1:25" x14ac:dyDescent="0.2">
      <c r="A214" s="36" t="s">
        <v>38</v>
      </c>
      <c r="B214" s="186">
        <f t="shared" ref="B214:Y214" ca="1" si="184">SUM(B$13:B$16)/SUM(B$9:B$12)-1</f>
        <v>5.1327195994218533E-2</v>
      </c>
      <c r="C214" s="186">
        <f t="shared" ca="1" si="184"/>
        <v>5.4537298850348082E-2</v>
      </c>
      <c r="D214" s="31">
        <f t="shared" ca="1" si="184"/>
        <v>5.5317121029903937E-2</v>
      </c>
      <c r="E214" s="31">
        <f t="shared" ca="1" si="184"/>
        <v>4.2859680383081633E-2</v>
      </c>
      <c r="F214" s="31">
        <f t="shared" ca="1" si="184"/>
        <v>3.364950870387684E-2</v>
      </c>
      <c r="G214" s="69">
        <f t="shared" ca="1" si="184"/>
        <v>0.10305533438868819</v>
      </c>
      <c r="H214" s="31">
        <f t="shared" ca="1" si="184"/>
        <v>0.2502519174062201</v>
      </c>
      <c r="I214" s="31">
        <f t="shared" ca="1" si="184"/>
        <v>-4.2523451513121868E-2</v>
      </c>
      <c r="J214" s="70">
        <f t="shared" ca="1" si="184"/>
        <v>4.8860646952276765E-2</v>
      </c>
      <c r="K214" s="31">
        <f t="shared" ca="1" si="184"/>
        <v>0.80639409696320996</v>
      </c>
      <c r="L214" s="31">
        <f t="shared" ca="1" si="184"/>
        <v>-0.29602932177112962</v>
      </c>
      <c r="M214" s="70">
        <f t="shared" ca="1" si="184"/>
        <v>-0.2092966539883897</v>
      </c>
      <c r="N214" s="31">
        <f t="shared" ca="1" si="184"/>
        <v>0.80614247621800028</v>
      </c>
      <c r="O214" s="31">
        <f t="shared" ca="1" si="184"/>
        <v>-0.39819379924278875</v>
      </c>
      <c r="P214" s="69">
        <f t="shared" ca="1" si="184"/>
        <v>-0.43605582253681718</v>
      </c>
      <c r="Q214" s="31">
        <f t="shared" ca="1" si="184"/>
        <v>6.9220438892586111E-2</v>
      </c>
      <c r="R214" s="31">
        <f t="shared" ca="1" si="184"/>
        <v>2.9482784424875952E-2</v>
      </c>
      <c r="S214" s="31" t="e">
        <f t="shared" ca="1" si="184"/>
        <v>#DIV/0!</v>
      </c>
      <c r="T214" s="31" t="e">
        <f t="shared" ref="T214:T220" ca="1" si="185">SUM(T$9:T$12)/SUM(T$5:T$8)-1</f>
        <v>#DIV/0!</v>
      </c>
      <c r="U214" s="31">
        <f t="shared" ca="1" si="184"/>
        <v>5.0609538804017751E-2</v>
      </c>
      <c r="V214" s="31" t="e">
        <f t="shared" ca="1" si="184"/>
        <v>#DIV/0!</v>
      </c>
      <c r="W214" s="31" t="e">
        <f t="shared" ref="W214:W220" ca="1" si="186">SUM(W$9:W$12)/SUM(W$5:W$8)-1</f>
        <v>#DIV/0!</v>
      </c>
      <c r="X214" s="31">
        <f t="shared" ca="1" si="184"/>
        <v>-0.48981617443842085</v>
      </c>
      <c r="Y214" s="61">
        <f t="shared" ca="1" si="184"/>
        <v>0.79899112890151702</v>
      </c>
    </row>
    <row r="215" spans="1:25" x14ac:dyDescent="0.2">
      <c r="A215" s="36" t="s">
        <v>39</v>
      </c>
      <c r="B215" s="186">
        <f t="shared" ref="B215:Y215" ca="1" si="187">SUM(B$17:B$20)/SUM(B$13:B$16)-1</f>
        <v>5.525019156252764E-2</v>
      </c>
      <c r="C215" s="186">
        <f t="shared" ca="1" si="187"/>
        <v>5.5017037657293599E-2</v>
      </c>
      <c r="D215" s="31">
        <f t="shared" ca="1" si="187"/>
        <v>5.4715548991250529E-2</v>
      </c>
      <c r="E215" s="31">
        <f t="shared" ca="1" si="187"/>
        <v>5.587208478031136E-2</v>
      </c>
      <c r="F215" s="31">
        <f t="shared" ca="1" si="187"/>
        <v>6.3261789418542547E-2</v>
      </c>
      <c r="G215" s="69">
        <f t="shared" ca="1" si="187"/>
        <v>0.11582864770757406</v>
      </c>
      <c r="H215" s="31">
        <f t="shared" ca="1" si="187"/>
        <v>0.12755906208765122</v>
      </c>
      <c r="I215" s="31">
        <f t="shared" ca="1" si="187"/>
        <v>-8.6459227206697298E-2</v>
      </c>
      <c r="J215" s="70">
        <f t="shared" ca="1" si="187"/>
        <v>-3.4111026270662315E-3</v>
      </c>
      <c r="K215" s="31">
        <f t="shared" ca="1" si="187"/>
        <v>0.43748090452028321</v>
      </c>
      <c r="L215" s="31">
        <f t="shared" ca="1" si="187"/>
        <v>-0.34657061212663598</v>
      </c>
      <c r="M215" s="70">
        <f t="shared" ca="1" si="187"/>
        <v>-0.30542695318151314</v>
      </c>
      <c r="N215" s="31">
        <f t="shared" ca="1" si="187"/>
        <v>0.36322436790383672</v>
      </c>
      <c r="O215" s="31">
        <f t="shared" ca="1" si="187"/>
        <v>-0.47559752279519196</v>
      </c>
      <c r="P215" s="69">
        <f t="shared" ca="1" si="187"/>
        <v>-4.4536968698966173E-2</v>
      </c>
      <c r="Q215" s="31">
        <f t="shared" ca="1" si="187"/>
        <v>3.8648436622181759E-2</v>
      </c>
      <c r="R215" s="31">
        <f t="shared" ca="1" si="187"/>
        <v>1.3657036835202252E-2</v>
      </c>
      <c r="S215" s="31">
        <f t="shared" ca="1" si="187"/>
        <v>0.13620159577185609</v>
      </c>
      <c r="T215" s="31" t="e">
        <f t="shared" ca="1" si="185"/>
        <v>#DIV/0!</v>
      </c>
      <c r="U215" s="31">
        <f t="shared" ca="1" si="187"/>
        <v>9.3376725335589938E-3</v>
      </c>
      <c r="V215" s="31">
        <f t="shared" ca="1" si="187"/>
        <v>0.29463477142623007</v>
      </c>
      <c r="W215" s="31" t="e">
        <f t="shared" ca="1" si="186"/>
        <v>#DIV/0!</v>
      </c>
      <c r="X215" s="31">
        <f t="shared" ca="1" si="187"/>
        <v>-0.19874158226145244</v>
      </c>
      <c r="Y215" s="61">
        <f t="shared" ca="1" si="187"/>
        <v>0.42346259110559759</v>
      </c>
    </row>
    <row r="216" spans="1:25" x14ac:dyDescent="0.2">
      <c r="A216" s="36" t="s">
        <v>40</v>
      </c>
      <c r="B216" s="186">
        <f t="shared" ref="B216:Y216" ca="1" si="188">SUM(B$21:B$24)/SUM(B$17:B$20)-1</f>
        <v>3.5951735160797416E-2</v>
      </c>
      <c r="C216" s="186">
        <f t="shared" ca="1" si="188"/>
        <v>3.1737816177352496E-2</v>
      </c>
      <c r="D216" s="31">
        <f t="shared" ca="1" si="188"/>
        <v>3.0232670817151863E-2</v>
      </c>
      <c r="E216" s="31">
        <f t="shared" ca="1" si="188"/>
        <v>4.7182451887005428E-2</v>
      </c>
      <c r="F216" s="31">
        <f t="shared" ca="1" si="188"/>
        <v>7.2567891378839677E-2</v>
      </c>
      <c r="G216" s="69">
        <f t="shared" ca="1" si="188"/>
        <v>7.0824468833290188E-2</v>
      </c>
      <c r="H216" s="31">
        <f t="shared" ca="1" si="188"/>
        <v>0.12386801653939306</v>
      </c>
      <c r="I216" s="31">
        <f t="shared" ca="1" si="188"/>
        <v>-8.5508723636304018E-2</v>
      </c>
      <c r="J216" s="70">
        <f t="shared" ca="1" si="188"/>
        <v>-3.7711347922793181E-2</v>
      </c>
      <c r="K216" s="31">
        <f t="shared" ca="1" si="188"/>
        <v>0.27595411950656534</v>
      </c>
      <c r="L216" s="31">
        <f t="shared" ca="1" si="188"/>
        <v>-0.41550893607533224</v>
      </c>
      <c r="M216" s="70">
        <f t="shared" ca="1" si="188"/>
        <v>-0.40699178157753924</v>
      </c>
      <c r="N216" s="31">
        <f t="shared" ca="1" si="188"/>
        <v>0.16306706903809443</v>
      </c>
      <c r="O216" s="31">
        <f t="shared" ca="1" si="188"/>
        <v>-0.47493595187860871</v>
      </c>
      <c r="P216" s="69">
        <f t="shared" ca="1" si="188"/>
        <v>-2.8879262849301202E-2</v>
      </c>
      <c r="Q216" s="31">
        <f t="shared" ca="1" si="188"/>
        <v>2.051774660304706E-2</v>
      </c>
      <c r="R216" s="31">
        <f t="shared" ca="1" si="188"/>
        <v>-1.5855951204443164E-2</v>
      </c>
      <c r="S216" s="31">
        <f t="shared" ca="1" si="188"/>
        <v>8.3828866513855127E-2</v>
      </c>
      <c r="T216" s="31" t="e">
        <f t="shared" ca="1" si="185"/>
        <v>#DIV/0!</v>
      </c>
      <c r="U216" s="31">
        <f t="shared" ca="1" si="188"/>
        <v>-1.4342588562010761E-4</v>
      </c>
      <c r="V216" s="31">
        <f t="shared" ca="1" si="188"/>
        <v>0.18329895431045995</v>
      </c>
      <c r="W216" s="31" t="e">
        <f t="shared" ca="1" si="186"/>
        <v>#DIV/0!</v>
      </c>
      <c r="X216" s="31">
        <f t="shared" ca="1" si="188"/>
        <v>-0.11345121862536522</v>
      </c>
      <c r="Y216" s="61">
        <f t="shared" ca="1" si="188"/>
        <v>0.29399169675881365</v>
      </c>
    </row>
    <row r="217" spans="1:25" x14ac:dyDescent="0.2">
      <c r="A217" s="36" t="s">
        <v>41</v>
      </c>
      <c r="B217" s="186">
        <f t="shared" ref="B217:Y217" ca="1" si="189">IF(ISBLANK(B28),NA(),SUM(B$25:B$28)/SUM(B$21:B$24)-1)</f>
        <v>2.3262523080079367E-2</v>
      </c>
      <c r="C217" s="186">
        <f t="shared" ca="1" si="189"/>
        <v>1.6357295065844157E-2</v>
      </c>
      <c r="D217" s="31">
        <f t="shared" ca="1" si="189"/>
        <v>1.4441172421786774E-2</v>
      </c>
      <c r="E217" s="31">
        <f t="shared" ca="1" si="189"/>
        <v>4.1394548044008994E-2</v>
      </c>
      <c r="F217" s="31">
        <f t="shared" ca="1" si="189"/>
        <v>6.6284305903369978E-2</v>
      </c>
      <c r="G217" s="69">
        <f t="shared" ca="1" si="189"/>
        <v>5.5025155588360297E-2</v>
      </c>
      <c r="H217" s="31">
        <f t="shared" ca="1" si="189"/>
        <v>0.15741248415050735</v>
      </c>
      <c r="I217" s="31">
        <f t="shared" ca="1" si="189"/>
        <v>-0.1228731924711185</v>
      </c>
      <c r="J217" s="70">
        <f t="shared" ca="1" si="189"/>
        <v>-8.7789128215297718E-2</v>
      </c>
      <c r="K217" s="31">
        <f t="shared" ca="1" si="189"/>
        <v>0.18673409840524458</v>
      </c>
      <c r="L217" s="31">
        <f t="shared" ca="1" si="189"/>
        <v>-0.56342171449609491</v>
      </c>
      <c r="M217" s="70">
        <f t="shared" ca="1" si="189"/>
        <v>-0.55455206232527909</v>
      </c>
      <c r="N217" s="31">
        <f t="shared" ca="1" si="189"/>
        <v>0.10297293958171938</v>
      </c>
      <c r="O217" s="31">
        <f t="shared" ca="1" si="189"/>
        <v>-0.57431884205338268</v>
      </c>
      <c r="P217" s="69">
        <f t="shared" ca="1" si="189"/>
        <v>-5.0421698682069249E-2</v>
      </c>
      <c r="Q217" s="31">
        <f t="shared" ca="1" si="189"/>
        <v>1.6505996172253568E-2</v>
      </c>
      <c r="R217" s="31">
        <f t="shared" ca="1" si="189"/>
        <v>-3.7008558669901159E-2</v>
      </c>
      <c r="S217" s="31">
        <f t="shared" ca="1" si="189"/>
        <v>6.3926045947952259E-2</v>
      </c>
      <c r="T217" s="31" t="e">
        <f t="shared" ca="1" si="185"/>
        <v>#DIV/0!</v>
      </c>
      <c r="U217" s="31">
        <f t="shared" ca="1" si="189"/>
        <v>4.0777772015889724E-3</v>
      </c>
      <c r="V217" s="31">
        <f t="shared" ca="1" si="189"/>
        <v>0.12551137617732411</v>
      </c>
      <c r="W217" s="31" t="e">
        <f t="shared" ca="1" si="186"/>
        <v>#DIV/0!</v>
      </c>
      <c r="X217" s="31">
        <f t="shared" ca="1" si="189"/>
        <v>-7.7259635204687482E-2</v>
      </c>
      <c r="Y217" s="61">
        <f t="shared" ca="1" si="189"/>
        <v>0.22141546824602276</v>
      </c>
    </row>
    <row r="218" spans="1:25" x14ac:dyDescent="0.2">
      <c r="A218" s="36" t="s">
        <v>42</v>
      </c>
      <c r="B218" s="186">
        <f ca="1">IF(ISBLANK(B32),NA(),SUM(B$29:B$32)/SUM(B$25:B$28)-1)</f>
        <v>1.9084002954284918E-2</v>
      </c>
      <c r="C218" s="186">
        <f t="shared" ref="C218:Y218" ca="1" si="190">IF(ISBLANK(C32),NA(),SUM(C$29:C$32)/SUM(C$25:C$28)-1)</f>
        <v>9.7772125095747509E-3</v>
      </c>
      <c r="D218" s="31">
        <f t="shared" ca="1" si="190"/>
        <v>8.4397432964491426E-3</v>
      </c>
      <c r="E218" s="31">
        <f t="shared" ca="1" si="190"/>
        <v>4.2934604050216985E-2</v>
      </c>
      <c r="F218" s="31">
        <f t="shared" ca="1" si="190"/>
        <v>4.2932279228794057E-2</v>
      </c>
      <c r="G218" s="69">
        <f t="shared" ca="1" si="190"/>
        <v>3.9853281851830236E-2</v>
      </c>
      <c r="H218" s="31">
        <f t="shared" ca="1" si="190"/>
        <v>8.7144313047504474E-2</v>
      </c>
      <c r="I218" s="31">
        <f t="shared" ca="1" si="190"/>
        <v>-0.11791283703706024</v>
      </c>
      <c r="J218" s="70">
        <f t="shared" ca="1" si="190"/>
        <v>-6.8768419933514791E-2</v>
      </c>
      <c r="K218" s="31">
        <f t="shared" ca="1" si="190"/>
        <v>0.11533848219844778</v>
      </c>
      <c r="L218" s="31">
        <f t="shared" ca="1" si="190"/>
        <v>-0.9938153010627222</v>
      </c>
      <c r="M218" s="70">
        <f t="shared" ca="1" si="190"/>
        <v>-1</v>
      </c>
      <c r="N218" s="31">
        <f t="shared" ca="1" si="190"/>
        <v>6.905137105450998E-2</v>
      </c>
      <c r="O218" s="31">
        <f t="shared" ca="1" si="190"/>
        <v>-0.63180650398556415</v>
      </c>
      <c r="P218" s="69">
        <f t="shared" ca="1" si="190"/>
        <v>4.1317301101993831E-2</v>
      </c>
      <c r="Q218" s="31">
        <f t="shared" ca="1" si="190"/>
        <v>4.1306424493439131E-3</v>
      </c>
      <c r="R218" s="31">
        <f t="shared" ca="1" si="190"/>
        <v>-2.9998708124320705E-2</v>
      </c>
      <c r="S218" s="31">
        <f t="shared" ca="1" si="190"/>
        <v>3.9854785667847059E-2</v>
      </c>
      <c r="T218" s="31" t="e">
        <f t="shared" ca="1" si="185"/>
        <v>#DIV/0!</v>
      </c>
      <c r="U218" s="31">
        <f t="shared" ca="1" si="190"/>
        <v>-1.9977970904738296E-2</v>
      </c>
      <c r="V218" s="31">
        <f t="shared" ca="1" si="190"/>
        <v>7.0830246925336793E-2</v>
      </c>
      <c r="W218" s="31" t="e">
        <f t="shared" ca="1" si="186"/>
        <v>#DIV/0!</v>
      </c>
      <c r="X218" s="31">
        <f t="shared" ca="1" si="190"/>
        <v>-9.5584780756875487E-3</v>
      </c>
      <c r="Y218" s="61">
        <f t="shared" ca="1" si="190"/>
        <v>0.15341052696394541</v>
      </c>
    </row>
    <row r="219" spans="1:25" x14ac:dyDescent="0.2">
      <c r="A219" s="36" t="s">
        <v>43</v>
      </c>
      <c r="B219" s="186">
        <f ca="1">IF(ISBLANK(B36),NA(),SUM(B$33:B$36)/SUM(B$29:B$32)-1)</f>
        <v>-4.7088596307420794E-5</v>
      </c>
      <c r="C219" s="186">
        <f t="shared" ref="C219:Y219" ca="1" si="191">IF(ISBLANK(C36),NA(),SUM(C$33:C$36)/SUM(C$29:C$32)-1)</f>
        <v>-1.4212573971123188E-2</v>
      </c>
      <c r="D219" s="31">
        <f t="shared" ca="1" si="191"/>
        <v>-1.6957100748613674E-2</v>
      </c>
      <c r="E219" s="31">
        <f t="shared" ca="1" si="191"/>
        <v>3.5100808161004471E-2</v>
      </c>
      <c r="F219" s="31">
        <f t="shared" ca="1" si="191"/>
        <v>5.1572509279650625E-2</v>
      </c>
      <c r="G219" s="69">
        <f t="shared" ca="1" si="191"/>
        <v>-2.9367125477290923E-3</v>
      </c>
      <c r="H219" s="31">
        <f t="shared" ca="1" si="191"/>
        <v>1.134699327332922E-2</v>
      </c>
      <c r="I219" s="31">
        <f t="shared" ca="1" si="191"/>
        <v>-8.3090015333119993E-2</v>
      </c>
      <c r="J219" s="70">
        <f t="shared" ca="1" si="191"/>
        <v>-6.8304246672804214E-2</v>
      </c>
      <c r="K219" s="31">
        <f t="shared" ca="1" si="191"/>
        <v>5.1775377701825054E-2</v>
      </c>
      <c r="L219" s="31">
        <f t="shared" ca="1" si="191"/>
        <v>-0.41666666666666663</v>
      </c>
      <c r="M219" s="70" t="e">
        <f t="shared" ca="1" si="191"/>
        <v>#DIV/0!</v>
      </c>
      <c r="N219" s="31">
        <f t="shared" ca="1" si="191"/>
        <v>4.0189133793258502E-2</v>
      </c>
      <c r="O219" s="31">
        <f t="shared" ca="1" si="191"/>
        <v>-0.34946640453681488</v>
      </c>
      <c r="P219" s="69">
        <f t="shared" ca="1" si="191"/>
        <v>1.3510574152056294</v>
      </c>
      <c r="Q219" s="31">
        <f t="shared" ca="1" si="191"/>
        <v>-6.0780821732668855E-3</v>
      </c>
      <c r="R219" s="31">
        <f t="shared" ca="1" si="191"/>
        <v>-3.586436295481199E-2</v>
      </c>
      <c r="S219" s="31">
        <f t="shared" ca="1" si="191"/>
        <v>-1</v>
      </c>
      <c r="T219" s="31" t="e">
        <f t="shared" ca="1" si="185"/>
        <v>#DIV/0!</v>
      </c>
      <c r="U219" s="31">
        <f t="shared" ca="1" si="191"/>
        <v>-2.4202510476527106E-2</v>
      </c>
      <c r="V219" s="31">
        <f t="shared" ca="1" si="191"/>
        <v>-1</v>
      </c>
      <c r="W219" s="31" t="e">
        <f t="shared" ca="1" si="186"/>
        <v>#DIV/0!</v>
      </c>
      <c r="X219" s="31">
        <f t="shared" ca="1" si="191"/>
        <v>3.1089622575404006</v>
      </c>
      <c r="Y219" s="61">
        <f t="shared" ca="1" si="191"/>
        <v>0.13525191141059612</v>
      </c>
    </row>
    <row r="220" spans="1:25" x14ac:dyDescent="0.2">
      <c r="A220" s="36" t="s">
        <v>44</v>
      </c>
      <c r="B220" s="186">
        <f ca="1">IF(ISBLANK(B40),NA(),SUM(B$37:B$40)/SUM(B$33:B$36)-1)</f>
        <v>-8.6380947013586784E-4</v>
      </c>
      <c r="C220" s="186">
        <f t="shared" ref="C220:Y220" ca="1" si="192">IF(ISBLANK(C40),NA(),SUM(C$37:C$40)/SUM(C$33:C$36)-1)</f>
        <v>-1.0420587264050152E-2</v>
      </c>
      <c r="D220" s="31">
        <f t="shared" ca="1" si="192"/>
        <v>-1.18634517139381E-2</v>
      </c>
      <c r="E220" s="31">
        <f t="shared" ca="1" si="192"/>
        <v>2.1719105376289516E-2</v>
      </c>
      <c r="F220" s="31">
        <f t="shared" ca="1" si="192"/>
        <v>2.191038282920621E-2</v>
      </c>
      <c r="G220" s="69">
        <f t="shared" ca="1" si="192"/>
        <v>-2.5055516511345299E-3</v>
      </c>
      <c r="H220" s="31">
        <f t="shared" ca="1" si="192"/>
        <v>5.9621951894214265E-2</v>
      </c>
      <c r="I220" s="31">
        <f t="shared" ca="1" si="192"/>
        <v>-6.3386826450160472E-2</v>
      </c>
      <c r="J220" s="70">
        <f t="shared" ca="1" si="192"/>
        <v>-5.6477957631936193E-2</v>
      </c>
      <c r="K220" s="31">
        <f t="shared" ca="1" si="192"/>
        <v>2.1974194082680309E-2</v>
      </c>
      <c r="L220" s="31">
        <f t="shared" ca="1" si="192"/>
        <v>-0.35064935064935066</v>
      </c>
      <c r="M220" s="70" t="e">
        <f t="shared" ca="1" si="192"/>
        <v>#DIV/0!</v>
      </c>
      <c r="N220" s="31">
        <f t="shared" ca="1" si="192"/>
        <v>2.416016310626512E-2</v>
      </c>
      <c r="O220" s="31">
        <f t="shared" ca="1" si="192"/>
        <v>-0.27449879555614165</v>
      </c>
      <c r="P220" s="69">
        <f t="shared" ca="1" si="192"/>
        <v>-1.4257825886343056E-2</v>
      </c>
      <c r="Q220" s="31">
        <f t="shared" ca="1" si="192"/>
        <v>-8.9697595356097448E-4</v>
      </c>
      <c r="R220" s="31">
        <f t="shared" ca="1" si="192"/>
        <v>-4.7899912226256669E-2</v>
      </c>
      <c r="S220" s="31" t="e">
        <f t="shared" ca="1" si="192"/>
        <v>#DIV/0!</v>
      </c>
      <c r="T220" s="31" t="e">
        <f t="shared" ca="1" si="185"/>
        <v>#DIV/0!</v>
      </c>
      <c r="U220" s="31">
        <f t="shared" ca="1" si="192"/>
        <v>1.9271903843800509E-3</v>
      </c>
      <c r="V220" s="31" t="e">
        <f t="shared" ca="1" si="192"/>
        <v>#DIV/0!</v>
      </c>
      <c r="W220" s="31" t="e">
        <f t="shared" ca="1" si="186"/>
        <v>#DIV/0!</v>
      </c>
      <c r="X220" s="31">
        <f t="shared" ca="1" si="192"/>
        <v>2.2038550079269248E-2</v>
      </c>
      <c r="Y220" s="61">
        <f t="shared" ca="1" si="192"/>
        <v>5.270401071216968E-2</v>
      </c>
    </row>
    <row r="221" spans="1:25" x14ac:dyDescent="0.2">
      <c r="A221" s="36" t="s">
        <v>45</v>
      </c>
      <c r="B221" s="186">
        <f ca="1">IF(ISBLANK(B44),NA(),SUM(B$41:B$44)/SUM(B$37:B$40)-1)</f>
        <v>-1.9712616399387595E-2</v>
      </c>
      <c r="C221" s="186">
        <f t="shared" ref="C221:Y221" ca="1" si="193">IF(ISBLANK(C44),NA(),SUM(C$41:C$44)/SUM(C$37:C$40)-1)</f>
        <v>-2.9564531978238828E-2</v>
      </c>
      <c r="D221" s="31">
        <f t="shared" ca="1" si="193"/>
        <v>-3.0354287936913416E-2</v>
      </c>
      <c r="E221" s="31">
        <f t="shared" ca="1" si="193"/>
        <v>2.8353992494027924E-3</v>
      </c>
      <c r="F221" s="31">
        <f t="shared" ca="1" si="193"/>
        <v>-1.24529459434366E-2</v>
      </c>
      <c r="G221" s="69">
        <f t="shared" ca="1" si="193"/>
        <v>-2.1104951636161662E-2</v>
      </c>
      <c r="H221" s="31">
        <f t="shared" ca="1" si="193"/>
        <v>6.9327943102870604E-2</v>
      </c>
      <c r="I221" s="31">
        <f t="shared" ca="1" si="193"/>
        <v>-8.6503880408881462E-2</v>
      </c>
      <c r="J221" s="70">
        <f t="shared" ca="1" si="193"/>
        <v>-8.3862033306827066E-2</v>
      </c>
      <c r="K221" s="31">
        <f t="shared" ca="1" si="193"/>
        <v>-1.238272358156367E-2</v>
      </c>
      <c r="L221" s="31">
        <f t="shared" ca="1" si="193"/>
        <v>-0.6</v>
      </c>
      <c r="M221" s="70" t="e">
        <f t="shared" ca="1" si="193"/>
        <v>#DIV/0!</v>
      </c>
      <c r="N221" s="31">
        <f t="shared" ca="1" si="193"/>
        <v>4.6992032727173338E-3</v>
      </c>
      <c r="O221" s="31">
        <f t="shared" ca="1" si="193"/>
        <v>-0.31477061924005334</v>
      </c>
      <c r="P221" s="69">
        <f t="shared" ca="1" si="193"/>
        <v>-0.96702489531927438</v>
      </c>
      <c r="Q221" s="31">
        <f t="shared" ca="1" si="193"/>
        <v>-6.188002495484235E-3</v>
      </c>
      <c r="R221" s="31">
        <f t="shared" ca="1" si="193"/>
        <v>-5.6324496559187143E-2</v>
      </c>
      <c r="S221" s="31" t="e">
        <f t="shared" ca="1" si="193"/>
        <v>#DIV/0!</v>
      </c>
      <c r="T221" s="31" t="e">
        <f t="shared" ca="1" si="193"/>
        <v>#DIV/0!</v>
      </c>
      <c r="U221" s="31">
        <f t="shared" ca="1" si="193"/>
        <v>-2.0986826076385356E-2</v>
      </c>
      <c r="V221" s="31" t="e">
        <f t="shared" ca="1" si="193"/>
        <v>#DIV/0!</v>
      </c>
      <c r="W221" s="31" t="e">
        <f t="shared" ca="1" si="193"/>
        <v>#DIV/0!</v>
      </c>
      <c r="X221" s="31">
        <f t="shared" ca="1" si="193"/>
        <v>-0.99994433284084472</v>
      </c>
      <c r="Y221" s="61">
        <f t="shared" ca="1" si="193"/>
        <v>2.8170420065413371E-2</v>
      </c>
    </row>
    <row r="222" spans="1:25" x14ac:dyDescent="0.2">
      <c r="A222" s="36" t="s">
        <v>46</v>
      </c>
      <c r="B222" s="186">
        <f ca="1">IF(ISBLANK(B48),NA(),SUM(B$45:B$48)/SUM(B$41:B$44)-1)</f>
        <v>-1.6417127360282557E-2</v>
      </c>
      <c r="C222" s="186">
        <f t="shared" ref="C222:Y222" ca="1" si="194">IF(ISBLANK(C48),NA(),SUM(C$45:C$48)/SUM(C$41:C$44)-1)</f>
        <v>-1.9711947042051148E-2</v>
      </c>
      <c r="D222" s="31">
        <f t="shared" ca="1" si="194"/>
        <v>-2.0242001591620373E-2</v>
      </c>
      <c r="E222" s="31">
        <f t="shared" ca="1" si="194"/>
        <v>-9.1199264666267377E-3</v>
      </c>
      <c r="F222" s="31">
        <f t="shared" ca="1" si="194"/>
        <v>-8.4354761330992512E-3</v>
      </c>
      <c r="G222" s="69">
        <f t="shared" ca="1" si="194"/>
        <v>-9.7355533420538931E-3</v>
      </c>
      <c r="H222" s="31">
        <f t="shared" ca="1" si="194"/>
        <v>-5.8704772708252695E-2</v>
      </c>
      <c r="I222" s="31">
        <f t="shared" ca="1" si="194"/>
        <v>-7.7627224188763111E-2</v>
      </c>
      <c r="J222" s="70">
        <f t="shared" ca="1" si="194"/>
        <v>-7.5143101130534906E-2</v>
      </c>
      <c r="K222" s="31">
        <f t="shared" ca="1" si="194"/>
        <v>-8.4207323804056378E-3</v>
      </c>
      <c r="L222" s="31">
        <f t="shared" ca="1" si="194"/>
        <v>-0.44999999999999996</v>
      </c>
      <c r="M222" s="70" t="e">
        <f t="shared" ca="1" si="194"/>
        <v>#DIV/0!</v>
      </c>
      <c r="N222" s="31">
        <f t="shared" ca="1" si="194"/>
        <v>-6.6063496941807243E-3</v>
      </c>
      <c r="O222" s="31">
        <f t="shared" ca="1" si="194"/>
        <v>-0.63556787144768012</v>
      </c>
      <c r="P222" s="69">
        <f t="shared" ca="1" si="194"/>
        <v>-0.5788408146190861</v>
      </c>
      <c r="Q222" s="31">
        <f t="shared" ca="1" si="194"/>
        <v>1.4595181965346704E-3</v>
      </c>
      <c r="R222" s="31">
        <f t="shared" ca="1" si="194"/>
        <v>-4.3216918887308386E-2</v>
      </c>
      <c r="S222" s="31" t="e">
        <f t="shared" ca="1" si="194"/>
        <v>#DIV/0!</v>
      </c>
      <c r="T222" s="31">
        <f t="shared" ca="1" si="194"/>
        <v>8.5358577758749554E-3</v>
      </c>
      <c r="U222" s="31">
        <f t="shared" ca="1" si="194"/>
        <v>-0.20914127379841363</v>
      </c>
      <c r="V222" s="31" t="e">
        <f t="shared" ca="1" si="194"/>
        <v>#DIV/0!</v>
      </c>
      <c r="W222" s="31">
        <f t="shared" ca="1" si="194"/>
        <v>-9.2311070623126712E-3</v>
      </c>
      <c r="X222" s="31">
        <f t="shared" ca="1" si="194"/>
        <v>-0.44946006829270235</v>
      </c>
      <c r="Y222" s="61">
        <f t="shared" ca="1" si="194"/>
        <v>3.2576196450092798E-2</v>
      </c>
    </row>
    <row r="223" spans="1:25" x14ac:dyDescent="0.2">
      <c r="A223" s="36" t="s">
        <v>178</v>
      </c>
      <c r="B223" s="186">
        <f ca="1">IF(ISBLANK(B52),NA(),SUM(B$49:B$52)/SUM(B$45:B$48)-1)</f>
        <v>-1.5589594673378393E-2</v>
      </c>
      <c r="C223" s="186">
        <f t="shared" ref="C223:Y223" ca="1" si="195">IF(ISBLANK(C52),NA(),SUM(C$49:C$52)/SUM(C$45:C$48)-1)</f>
        <v>-1.5510054549212282E-2</v>
      </c>
      <c r="D223" s="31">
        <f t="shared" ca="1" si="195"/>
        <v>-1.7127965780266652E-2</v>
      </c>
      <c r="E223" s="31">
        <f t="shared" ca="1" si="195"/>
        <v>-1.5763873059900568E-2</v>
      </c>
      <c r="F223" s="31">
        <f t="shared" ca="1" si="195"/>
        <v>1.8499830534378869E-2</v>
      </c>
      <c r="G223" s="69">
        <f t="shared" ca="1" si="195"/>
        <v>-9.8477928075572096E-3</v>
      </c>
      <c r="H223" s="31">
        <f t="shared" ca="1" si="195"/>
        <v>-2.0441508206453629E-2</v>
      </c>
      <c r="I223" s="31">
        <f t="shared" ca="1" si="195"/>
        <v>-6.1870006340632E-2</v>
      </c>
      <c r="J223" s="31">
        <f t="shared" ca="1" si="195"/>
        <v>-5.8840164091416569E-2</v>
      </c>
      <c r="K223" s="31">
        <f t="shared" ca="1" si="195"/>
        <v>1.8496784233670738E-2</v>
      </c>
      <c r="L223" s="31">
        <f t="shared" ca="1" si="195"/>
        <v>-0.27272727272727271</v>
      </c>
      <c r="M223" s="31" t="e">
        <f t="shared" ca="1" si="195"/>
        <v>#DIV/0!</v>
      </c>
      <c r="N223" s="31">
        <f t="shared" ca="1" si="195"/>
        <v>-1.4660529235142938E-2</v>
      </c>
      <c r="O223" s="31">
        <f ca="1">IF(ISBLANK(O52),NA(),SUM(O$49:O$52)/SUM(O$45:O$48)-1)</f>
        <v>-0.75825553212224006</v>
      </c>
      <c r="P223" s="69">
        <f t="shared" ca="1" si="195"/>
        <v>-0.60531212193308748</v>
      </c>
      <c r="Q223" s="31">
        <f t="shared" ca="1" si="195"/>
        <v>-3.7106541321439979E-3</v>
      </c>
      <c r="R223" s="31">
        <f t="shared" ca="1" si="195"/>
        <v>-4.2810109221488313E-2</v>
      </c>
      <c r="S223" s="31" t="e">
        <f t="shared" ca="1" si="195"/>
        <v>#DIV/0!</v>
      </c>
      <c r="T223" s="31">
        <f t="shared" ca="1" si="195"/>
        <v>-1.3118761484012031E-2</v>
      </c>
      <c r="U223" s="31">
        <f t="shared" ca="1" si="195"/>
        <v>-2.7346949931646103E-2</v>
      </c>
      <c r="V223" s="31" t="e">
        <f t="shared" ca="1" si="195"/>
        <v>#DIV/0!</v>
      </c>
      <c r="W223" s="31">
        <f t="shared" ca="1" si="195"/>
        <v>1.7262108861848313E-2</v>
      </c>
      <c r="X223" s="31">
        <f t="shared" ca="1" si="195"/>
        <v>-0.27207491792676985</v>
      </c>
      <c r="Y223" s="61">
        <f t="shared" ca="1" si="195"/>
        <v>8.7078107674988248E-2</v>
      </c>
    </row>
    <row r="224" spans="1:25" x14ac:dyDescent="0.2">
      <c r="A224" s="36" t="s">
        <v>202</v>
      </c>
      <c r="B224" s="186">
        <f ca="1">IF(ISBLANK(B56),NA(),SUM(B$53:B$56)/SUM(B$49:B$52)-1)</f>
        <v>-7.594814317713916E-3</v>
      </c>
      <c r="C224" s="186">
        <f t="shared" ref="C224:X224" ca="1" si="196">IF(ISBLANK(C56),NA(),SUM(C$53:C$56)/SUM(C$49:C$52)-1)</f>
        <v>-5.5690796853700153E-3</v>
      </c>
      <c r="D224" s="31">
        <f t="shared" ca="1" si="196"/>
        <v>-7.4389938288779156E-3</v>
      </c>
      <c r="E224" s="31">
        <f t="shared" ca="1" si="196"/>
        <v>-1.2034495682117452E-2</v>
      </c>
      <c r="F224" s="31">
        <f t="shared" ca="1" si="196"/>
        <v>3.2363131374987919E-2</v>
      </c>
      <c r="G224" s="69">
        <f t="shared" ca="1" si="196"/>
        <v>-4.3300850377894218E-3</v>
      </c>
      <c r="H224" s="31">
        <f t="shared" ca="1" si="196"/>
        <v>1.34351625273883E-2</v>
      </c>
      <c r="I224" s="31">
        <f t="shared" ca="1" si="196"/>
        <v>-2.9492308325153926E-2</v>
      </c>
      <c r="J224" s="31">
        <f t="shared" ca="1" si="196"/>
        <v>-1.1214743623363166E-2</v>
      </c>
      <c r="K224" s="31">
        <f t="shared" ca="1" si="196"/>
        <v>3.2354137893571444E-2</v>
      </c>
      <c r="L224" s="31">
        <f t="shared" ca="1" si="196"/>
        <v>-0.375</v>
      </c>
      <c r="M224" s="31" t="e">
        <f t="shared" ca="1" si="196"/>
        <v>#DIV/0!</v>
      </c>
      <c r="N224" s="31">
        <f t="shared" ca="1" si="196"/>
        <v>-1.182644213729156E-2</v>
      </c>
      <c r="O224" s="31">
        <f t="shared" ca="1" si="196"/>
        <v>-0.57075840500390929</v>
      </c>
      <c r="P224" s="69">
        <f t="shared" ca="1" si="196"/>
        <v>-3.1699493026839387E-2</v>
      </c>
      <c r="Q224" s="31">
        <f t="shared" ca="1" si="196"/>
        <v>-1.5845525554035733E-3</v>
      </c>
      <c r="R224" s="31">
        <f t="shared" ca="1" si="196"/>
        <v>-3.3423368880797333E-2</v>
      </c>
      <c r="S224" s="31" t="e">
        <f t="shared" ca="1" si="196"/>
        <v>#DIV/0!</v>
      </c>
      <c r="T224" s="31">
        <f t="shared" ca="1" si="196"/>
        <v>-3.9790048048228277E-3</v>
      </c>
      <c r="U224" s="31">
        <f t="shared" ca="1" si="196"/>
        <v>-4.6551874535048943E-2</v>
      </c>
      <c r="V224" s="31" t="e">
        <f t="shared" ca="1" si="196"/>
        <v>#DIV/0!</v>
      </c>
      <c r="W224" s="31">
        <f t="shared" ca="1" si="196"/>
        <v>3.1814719134545255E-2</v>
      </c>
      <c r="X224" s="31">
        <f t="shared" ca="1" si="196"/>
        <v>-0.37509391364907163</v>
      </c>
      <c r="Y224" s="61">
        <f ca="1">IF(ISBLANK(Y56),NA(),SUM(Y$53:Y$56)/SUM(Y$49:Y$52)-1)</f>
        <v>6.0832301179948756E-2</v>
      </c>
    </row>
    <row r="225" spans="1:25" x14ac:dyDescent="0.2">
      <c r="A225" s="36" t="s">
        <v>203</v>
      </c>
      <c r="B225" s="186">
        <f ca="1">IF(ISBLANK(B57),NA(),SUM(B$57:B$60)/SUM(B$53:B$56)-1)</f>
        <v>-6.0775881452986846E-3</v>
      </c>
      <c r="C225" s="186">
        <f t="shared" ref="C225:Y225" ca="1" si="197">IF(ISBLANK(C57),NA(),SUM(C$57:C$60)/SUM(C$53:C$56)-1)</f>
        <v>-2.6841240453331361E-3</v>
      </c>
      <c r="D225" s="31">
        <f t="shared" ca="1" si="197"/>
        <v>-4.6385833459131609E-3</v>
      </c>
      <c r="E225" s="31">
        <f t="shared" ca="1" si="197"/>
        <v>-1.3563510988713223E-2</v>
      </c>
      <c r="F225" s="31">
        <f t="shared" ca="1" si="197"/>
        <v>3.5434555346296692E-2</v>
      </c>
      <c r="G225" s="69">
        <f t="shared" ca="1" si="197"/>
        <v>-8.0850860207548614E-4</v>
      </c>
      <c r="H225" s="31">
        <f t="shared" ca="1" si="197"/>
        <v>1.8235188470317132E-2</v>
      </c>
      <c r="I225" s="31">
        <f t="shared" ca="1" si="197"/>
        <v>-3.2286074454552227E-2</v>
      </c>
      <c r="J225" s="31">
        <f t="shared" ca="1" si="197"/>
        <v>-1.713092877882505E-2</v>
      </c>
      <c r="K225" s="31">
        <f t="shared" ca="1" si="197"/>
        <v>3.5393285886839321E-2</v>
      </c>
      <c r="L225" s="31">
        <f t="shared" ca="1" si="197"/>
        <v>-0.19999999999999996</v>
      </c>
      <c r="M225" s="31" t="e">
        <f t="shared" ca="1" si="197"/>
        <v>#DIV/0!</v>
      </c>
      <c r="N225" s="31">
        <f t="shared" ca="1" si="197"/>
        <v>-1.3483173988054653E-2</v>
      </c>
      <c r="O225" s="31">
        <f t="shared" ca="1" si="197"/>
        <v>-0.50637522768670307</v>
      </c>
      <c r="P225" s="69">
        <f t="shared" ca="1" si="197"/>
        <v>-1.8865479975379795E-2</v>
      </c>
      <c r="Q225" s="31">
        <f t="shared" ca="1" si="197"/>
        <v>4.636848438767549E-3</v>
      </c>
      <c r="R225" s="31">
        <f t="shared" ca="1" si="197"/>
        <v>-2.7419961642144663E-2</v>
      </c>
      <c r="S225" s="31" t="e">
        <f t="shared" ca="1" si="197"/>
        <v>#DIV/0!</v>
      </c>
      <c r="T225" s="31">
        <f t="shared" ca="1" si="197"/>
        <v>-4.7107913980601879E-3</v>
      </c>
      <c r="U225" s="31">
        <f t="shared" ca="1" si="197"/>
        <v>-4.2604913456350091E-2</v>
      </c>
      <c r="V225" s="31" t="e">
        <f t="shared" ca="1" si="197"/>
        <v>#DIV/0!</v>
      </c>
      <c r="W225" s="31">
        <f t="shared" ca="1" si="197"/>
        <v>3.5847956089907873E-2</v>
      </c>
      <c r="X225" s="31">
        <f t="shared" ca="1" si="197"/>
        <v>-0.1998305098573776</v>
      </c>
      <c r="Y225" s="61">
        <f t="shared" ca="1" si="197"/>
        <v>1.4031680732200957E-2</v>
      </c>
    </row>
    <row r="226" spans="1:25" x14ac:dyDescent="0.2">
      <c r="A226" s="36" t="s">
        <v>204</v>
      </c>
      <c r="B226" s="186">
        <f ca="1">IF(ISBLANK(B61),NA(),SUM(B$61:B$64)/SUM(B$57:B$60)-1)</f>
        <v>-1.1869222108548905E-2</v>
      </c>
      <c r="C226" s="186">
        <f t="shared" ref="C226:X226" ca="1" si="198">IF(ISBLANK(C61),NA(),SUM(C$61:C$64)/SUM(C$57:C$60)-1)</f>
        <v>-6.3954688228088363E-3</v>
      </c>
      <c r="D226" s="31">
        <f t="shared" ca="1" si="198"/>
        <v>-7.0688099901773382E-3</v>
      </c>
      <c r="E226" s="31">
        <f t="shared" ca="1" si="198"/>
        <v>-2.4077401718948233E-2</v>
      </c>
      <c r="F226" s="31">
        <f t="shared" ca="1" si="198"/>
        <v>6.2287504785043524E-3</v>
      </c>
      <c r="G226" s="69">
        <f t="shared" ca="1" si="198"/>
        <v>-6.0485715121157968E-3</v>
      </c>
      <c r="H226" s="31">
        <f t="shared" ca="1" si="198"/>
        <v>1.7024881342071696E-2</v>
      </c>
      <c r="I226" s="31">
        <f t="shared" ca="1" si="198"/>
        <v>-1.5967522252694821E-2</v>
      </c>
      <c r="J226" s="31">
        <f t="shared" ca="1" si="198"/>
        <v>1.8723572545686906E-3</v>
      </c>
      <c r="K226" s="31">
        <f t="shared" ca="1" si="198"/>
        <v>6.2207741372635184E-3</v>
      </c>
      <c r="L226" s="31">
        <f t="shared" ca="1" si="198"/>
        <v>0</v>
      </c>
      <c r="M226" s="31" t="e">
        <f t="shared" ca="1" si="198"/>
        <v>#DIV/0!</v>
      </c>
      <c r="N226" s="31">
        <f t="shared" ca="1" si="198"/>
        <v>-2.4054158158830385E-2</v>
      </c>
      <c r="O226" s="31">
        <f t="shared" ca="1" si="198"/>
        <v>-0.45387453874538741</v>
      </c>
      <c r="P226" s="69">
        <f t="shared" ca="1" si="198"/>
        <v>-1.0470354880930732E-2</v>
      </c>
      <c r="Q226" s="31">
        <f t="shared" ca="1" si="198"/>
        <v>-3.572704269126703E-3</v>
      </c>
      <c r="R226" s="31">
        <f t="shared" ca="1" si="198"/>
        <v>-2.4176869203169526E-2</v>
      </c>
      <c r="S226" s="31" t="e">
        <f t="shared" ca="1" si="198"/>
        <v>#DIV/0!</v>
      </c>
      <c r="T226" s="31">
        <f t="shared" ca="1" si="198"/>
        <v>-6.4155754244492602E-3</v>
      </c>
      <c r="U226" s="31">
        <f t="shared" ca="1" si="198"/>
        <v>-1.9382719966375972E-2</v>
      </c>
      <c r="V226" s="31" t="e">
        <f t="shared" ca="1" si="198"/>
        <v>#DIV/0!</v>
      </c>
      <c r="W226" s="31">
        <f t="shared" ca="1" si="198"/>
        <v>6.14285288735128E-3</v>
      </c>
      <c r="X226" s="31">
        <f t="shared" ca="1" si="198"/>
        <v>2.0892172965192302E-5</v>
      </c>
      <c r="Y226" s="61">
        <f ca="1">IF(ISBLANK(Y61),NA(),SUM(Y$61:Y$64)/SUM(Y$57:Y$60)-1)</f>
        <v>4.5195076273010226E-3</v>
      </c>
    </row>
    <row r="227" spans="1:25" ht="12" thickBot="1" x14ac:dyDescent="0.25">
      <c r="A227" s="78" t="s">
        <v>207</v>
      </c>
      <c r="B227" s="187">
        <f t="shared" ref="B227:Y227" ca="1" si="199">IF(ISBLANK(B65),NA(),SUM(B$65:B$68)/SUM(B$61:B$64)-1)</f>
        <v>-1.4260898603975614E-2</v>
      </c>
      <c r="C227" s="187">
        <f t="shared" ca="1" si="199"/>
        <v>-6.4549463349530267E-3</v>
      </c>
      <c r="D227" s="98">
        <f t="shared" ca="1" si="199"/>
        <v>-6.2604848512063382E-3</v>
      </c>
      <c r="E227" s="98">
        <f t="shared" ca="1" si="199"/>
        <v>-3.1986042576187868E-2</v>
      </c>
      <c r="F227" s="98">
        <f t="shared" ca="1" si="199"/>
        <v>-1.0052650001093566E-2</v>
      </c>
      <c r="G227" s="99">
        <f t="shared" ca="1" si="199"/>
        <v>-3.4269099309417461E-3</v>
      </c>
      <c r="H227" s="98">
        <f t="shared" ca="1" si="199"/>
        <v>3.1854198984498483E-2</v>
      </c>
      <c r="I227" s="98">
        <f t="shared" ca="1" si="199"/>
        <v>-2.9210449976977193E-2</v>
      </c>
      <c r="J227" s="98">
        <f t="shared" ca="1" si="199"/>
        <v>3.6929724939431807E-3</v>
      </c>
      <c r="K227" s="98">
        <f t="shared" ca="1" si="199"/>
        <v>-1.0044470657309512E-2</v>
      </c>
      <c r="L227" s="98">
        <f t="shared" ca="1" si="199"/>
        <v>0</v>
      </c>
      <c r="M227" s="98" t="e">
        <f t="shared" ca="1" si="199"/>
        <v>#DIV/0!</v>
      </c>
      <c r="N227" s="98">
        <f t="shared" ca="1" si="199"/>
        <v>-3.1983491565435562E-2</v>
      </c>
      <c r="O227" s="98">
        <f t="shared" ca="1" si="199"/>
        <v>-0.5067567567567568</v>
      </c>
      <c r="P227" s="99">
        <f t="shared" ca="1" si="199"/>
        <v>-1.0245319401574804E-2</v>
      </c>
      <c r="Q227" s="98">
        <f t="shared" ca="1" si="199"/>
        <v>-1.8336654842675548E-3</v>
      </c>
      <c r="R227" s="98">
        <f t="shared" ca="1" si="199"/>
        <v>-3.342425773033264E-2</v>
      </c>
      <c r="S227" s="98" t="e">
        <f t="shared" ca="1" si="199"/>
        <v>#DIV/0!</v>
      </c>
      <c r="T227" s="98">
        <f t="shared" ca="1" si="199"/>
        <v>-9.6927161745286039E-4</v>
      </c>
      <c r="U227" s="98">
        <f t="shared" ca="1" si="199"/>
        <v>-6.22233945500269E-2</v>
      </c>
      <c r="V227" s="98" t="e">
        <f t="shared" ca="1" si="199"/>
        <v>#DIV/0!</v>
      </c>
      <c r="W227" s="98">
        <f t="shared" ca="1" si="199"/>
        <v>-1.1184099153962901E-2</v>
      </c>
      <c r="X227" s="98">
        <f t="shared" ca="1" si="199"/>
        <v>1.6623021352080158E-5</v>
      </c>
      <c r="Y227" s="100">
        <f t="shared" ca="1" si="199"/>
        <v>4.4497154140281436E-2</v>
      </c>
    </row>
  </sheetData>
  <mergeCells count="7">
    <mergeCell ref="G2:O2"/>
    <mergeCell ref="P2:Y2"/>
    <mergeCell ref="A1:Y1"/>
    <mergeCell ref="A2:A3"/>
    <mergeCell ref="B2:B3"/>
    <mergeCell ref="C2:C3"/>
    <mergeCell ref="D2:F2"/>
  </mergeCells>
  <phoneticPr fontId="11" type="noConversion"/>
  <pageMargins left="0.2" right="0.19" top="0.46" bottom="0.2" header="0.2" footer="0.4921259845"/>
  <pageSetup paperSize="8" scale="5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pageSetUpPr fitToPage="1"/>
  </sheetPr>
  <dimension ref="A1:Y227"/>
  <sheetViews>
    <sheetView showGridLines="0" workbookViewId="0">
      <pane xSplit="1" ySplit="3" topLeftCell="B38" activePane="bottomRight" state="frozen"/>
      <selection activeCell="B227" sqref="B227"/>
      <selection pane="topRight" activeCell="B227" sqref="B227"/>
      <selection pane="bottomLeft" activeCell="B227" sqref="B227"/>
      <selection pane="bottomRight" activeCell="F13" sqref="F13"/>
    </sheetView>
  </sheetViews>
  <sheetFormatPr baseColWidth="10" defaultColWidth="11.42578125" defaultRowHeight="11.25" x14ac:dyDescent="0.2"/>
  <cols>
    <col min="1" max="1" width="11.42578125" style="37"/>
    <col min="2" max="3" width="11.42578125" style="7"/>
    <col min="4" max="9" width="11.42578125" style="19"/>
    <col min="10" max="10" width="11.42578125" style="45"/>
    <col min="11" max="12" width="11.42578125" style="19"/>
    <col min="13" max="13" width="11.42578125" style="45"/>
    <col min="14" max="14" width="11.42578125" style="19"/>
    <col min="15" max="23" width="11.42578125" style="22"/>
    <col min="24" max="16384" width="11.42578125" style="19"/>
  </cols>
  <sheetData>
    <row r="1" spans="1:25" s="47" customFormat="1" ht="13.5" thickBot="1" x14ac:dyDescent="0.25">
      <c r="A1" s="195" t="s">
        <v>47</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x14ac:dyDescent="0.25">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x14ac:dyDescent="0.25">
      <c r="A3" s="198"/>
      <c r="B3" s="200"/>
      <c r="C3" s="200"/>
      <c r="D3" s="8" t="s">
        <v>15</v>
      </c>
      <c r="E3" s="8" t="s">
        <v>16</v>
      </c>
      <c r="F3" s="8" t="s">
        <v>17</v>
      </c>
      <c r="G3" s="9" t="s">
        <v>18</v>
      </c>
      <c r="H3" s="10" t="s">
        <v>80</v>
      </c>
      <c r="I3" s="10" t="s">
        <v>19</v>
      </c>
      <c r="J3" s="11" t="s">
        <v>20</v>
      </c>
      <c r="K3" s="10" t="s">
        <v>21</v>
      </c>
      <c r="L3" s="10" t="s">
        <v>22</v>
      </c>
      <c r="M3" s="11" t="s">
        <v>20</v>
      </c>
      <c r="N3" s="10" t="s">
        <v>23</v>
      </c>
      <c r="O3" s="10" t="s">
        <v>24</v>
      </c>
      <c r="P3" s="80" t="s">
        <v>25</v>
      </c>
      <c r="Q3" s="81" t="s">
        <v>26</v>
      </c>
      <c r="R3" s="81" t="s">
        <v>27</v>
      </c>
      <c r="S3" s="81" t="s">
        <v>28</v>
      </c>
      <c r="T3" s="81" t="s">
        <v>179</v>
      </c>
      <c r="U3" s="81" t="s">
        <v>29</v>
      </c>
      <c r="V3" s="81" t="s">
        <v>30</v>
      </c>
      <c r="W3" s="81" t="s">
        <v>180</v>
      </c>
      <c r="X3" s="81" t="s">
        <v>31</v>
      </c>
      <c r="Y3" s="82" t="s">
        <v>181</v>
      </c>
    </row>
    <row r="4" spans="1:25" s="13" customFormat="1" ht="15.75" thickBot="1" x14ac:dyDescent="0.25">
      <c r="A4" s="103" t="s">
        <v>32</v>
      </c>
      <c r="B4" s="104"/>
      <c r="C4" s="104"/>
      <c r="D4" s="105"/>
      <c r="E4" s="105"/>
      <c r="F4" s="105"/>
      <c r="G4" s="105"/>
      <c r="H4" s="105"/>
      <c r="I4" s="105"/>
      <c r="J4" s="106"/>
      <c r="K4" s="105"/>
      <c r="L4" s="105"/>
      <c r="M4" s="106"/>
      <c r="N4" s="105"/>
      <c r="O4" s="105"/>
      <c r="P4" s="101"/>
      <c r="Q4" s="101"/>
      <c r="R4" s="101"/>
      <c r="S4" s="101"/>
      <c r="T4" s="101"/>
      <c r="U4" s="101"/>
      <c r="V4" s="101"/>
      <c r="W4" s="101"/>
      <c r="X4" s="101"/>
      <c r="Y4" s="102"/>
    </row>
    <row r="5" spans="1:25" ht="12" thickTop="1" x14ac:dyDescent="0.2">
      <c r="A5" s="14">
        <v>38077</v>
      </c>
      <c r="B5" s="15">
        <f ca="1">SUM(C5,E5)</f>
        <v>333327845.50085461</v>
      </c>
      <c r="C5" s="15">
        <f ca="1">SUM(D5,F5)</f>
        <v>137111788.83874559</v>
      </c>
      <c r="D5" s="16">
        <f ca="1">OFFSET(Import_SAS_CVS!CB2,(Synth!$D$3-1)*Synth!$E$3,0)</f>
        <v>122590881.94531301</v>
      </c>
      <c r="E5" s="16">
        <f ca="1">OFFSET(Import_SAS_CVS!AN2,(Synth!$D$3-1)*Synth!$E$3,0)</f>
        <v>196216056.66210899</v>
      </c>
      <c r="F5" s="16">
        <f ca="1">OFFSET(Import_SAS_CVS!CF2,(Synth!$D$3-1)*Synth!$E$3,0)</f>
        <v>14520906.8934326</v>
      </c>
      <c r="G5" s="17">
        <f ca="1">OFFSET(Import_SAS_CVS!V2,(Synth!$D$3-1)*Synth!$E$3,0)</f>
        <v>63492629.687011696</v>
      </c>
      <c r="H5" s="16">
        <f ca="1">OFFSET(Import_SAS_CVS!W2,(Synth!$D$3-1)*Synth!$E$3,0)</f>
        <v>992432.03460693394</v>
      </c>
      <c r="I5" s="16">
        <f ca="1">OFFSET(Import_SAS_CVS!X2,(Synth!$D$3-1)*Synth!$E$3,0)</f>
        <v>57979420.371582001</v>
      </c>
      <c r="J5" s="42">
        <f ca="1">OFFSET(Import_SAS_CVS!Y2,(Synth!$D$3-1)*Synth!$E$3,0)</f>
        <v>21596769.318603501</v>
      </c>
      <c r="K5" s="16">
        <f ca="1">OFFSET(Import_SAS_CVS!Z2,(Synth!$D$3-1)*Synth!$E$3,0)</f>
        <v>19044.649552345301</v>
      </c>
      <c r="L5" s="16">
        <f ca="1">OFFSET(Import_SAS_CVS!AA2,(Synth!$D$3-1)*Synth!$E$3,0)</f>
        <v>14663546.845336899</v>
      </c>
      <c r="M5" s="42">
        <f ca="1">OFFSET(Import_SAS_CVS!AB2,(Synth!$D$3-1)*Synth!$E$3,0)</f>
        <v>996773.473487854</v>
      </c>
      <c r="N5" s="16">
        <f ca="1">OFFSET(Import_SAS_CVS!AC2,(Synth!$D$3-1)*Synth!$E$3,0)</f>
        <v>127684.87216568</v>
      </c>
      <c r="O5" s="18">
        <f ca="1">OFFSET(Import_SAS_CVS!AD2,(Synth!$D$3-1)*Synth!$E$3,0)</f>
        <v>197543281.984375</v>
      </c>
      <c r="P5" s="107">
        <f ca="1">OFFSET(Import_SAS_CVS!AE2,(Synth!$D$3-1)*Synth!$E$3,0)</f>
        <v>47920199.887695298</v>
      </c>
      <c r="Q5" s="108">
        <f ca="1">OFFSET(Import_SAS_CVS!AF2,(Synth!$D$3-1)*Synth!$E$3,0)</f>
        <v>31887636.251953099</v>
      </c>
      <c r="R5" s="108">
        <f ca="1">OFFSET(Import_SAS_CVS!AG2,(Synth!$D$3-1)*Synth!$E$3,0)</f>
        <v>27797226.385497998</v>
      </c>
      <c r="S5" s="108">
        <f ca="1">OFFSET(Import_SAS_CVS!AH2,(Synth!$D$3-1)*Synth!$E$3,0)</f>
        <v>0</v>
      </c>
      <c r="T5" s="108">
        <f ca="1">OFFSET(Import_SAS_CVS!AI2,(Synth!$D$3-1)*Synth!$E$3,0)</f>
        <v>0</v>
      </c>
      <c r="U5" s="108">
        <f ca="1">OFFSET(Import_SAS_CVS!AJ2,(Synth!$D$3-1)*Synth!$E$3,0)</f>
        <v>15375391.4681396</v>
      </c>
      <c r="V5" s="108">
        <f ca="1">OFFSET(Import_SAS_CVS!AK2,(Synth!$D$3-1)*Synth!$E$3,0)</f>
        <v>0</v>
      </c>
      <c r="W5" s="108">
        <f ca="1">OFFSET(Import_SAS_CVS!AL2,(Synth!$D$3-1)*Synth!$E$3,0)</f>
        <v>0</v>
      </c>
      <c r="X5" s="108">
        <f ca="1">OFFSET(Import_SAS_CVS!AM2,(Synth!$D$3-1)*Synth!$E$3,0)</f>
        <v>14593557.7429199</v>
      </c>
      <c r="Y5" s="109">
        <f ca="1">OFFSET(Import_SAS_CVS!CR2,(Synth!$D$3-1)*Synth!$E$3,0)</f>
        <v>229.50060648657399</v>
      </c>
    </row>
    <row r="6" spans="1:25" x14ac:dyDescent="0.2">
      <c r="A6" s="20">
        <v>38168</v>
      </c>
      <c r="B6" s="21">
        <f t="shared" ref="B6:B64" ca="1" si="0">SUM(C6,E6)</f>
        <v>330988234.4624027</v>
      </c>
      <c r="C6" s="21">
        <f t="shared" ref="C6:C64" ca="1" si="1">SUM(D6,F6)</f>
        <v>136411734.8979497</v>
      </c>
      <c r="D6" s="22">
        <f ca="1">OFFSET(Import_SAS_CVS!CB3,(Synth!$D$3-1)*Synth!$E$3,0)</f>
        <v>121989348.71972699</v>
      </c>
      <c r="E6" s="22">
        <f ca="1">OFFSET(Import_SAS_CVS!AN3,(Synth!$D$3-1)*Synth!$E$3,0)</f>
        <v>194576499.56445301</v>
      </c>
      <c r="F6" s="22">
        <f ca="1">OFFSET(Import_SAS_CVS!CF3,(Synth!$D$3-1)*Synth!$E$3,0)</f>
        <v>14422386.178222699</v>
      </c>
      <c r="G6" s="23">
        <f ca="1">OFFSET(Import_SAS_CVS!V3,(Synth!$D$3-1)*Synth!$E$3,0)</f>
        <v>63575064.034667999</v>
      </c>
      <c r="H6" s="24">
        <f ca="1">OFFSET(Import_SAS_CVS!W3,(Synth!$D$3-1)*Synth!$E$3,0)</f>
        <v>943728.73788452102</v>
      </c>
      <c r="I6" s="24">
        <f ca="1">OFFSET(Import_SAS_CVS!X3,(Synth!$D$3-1)*Synth!$E$3,0)</f>
        <v>57750411.7734375</v>
      </c>
      <c r="J6" s="43">
        <f ca="1">OFFSET(Import_SAS_CVS!Y3,(Synth!$D$3-1)*Synth!$E$3,0)</f>
        <v>22238326.844970699</v>
      </c>
      <c r="K6" s="24">
        <f ca="1">OFFSET(Import_SAS_CVS!Z3,(Synth!$D$3-1)*Synth!$E$3,0)</f>
        <v>451551.391094208</v>
      </c>
      <c r="L6" s="24">
        <f ca="1">OFFSET(Import_SAS_CVS!AA3,(Synth!$D$3-1)*Synth!$E$3,0)</f>
        <v>13981944.5247803</v>
      </c>
      <c r="M6" s="43">
        <f ca="1">OFFSET(Import_SAS_CVS!AB3,(Synth!$D$3-1)*Synth!$E$3,0)</f>
        <v>967072.33033752395</v>
      </c>
      <c r="N6" s="24">
        <f ca="1">OFFSET(Import_SAS_CVS!AC3,(Synth!$D$3-1)*Synth!$E$3,0)</f>
        <v>7902328.0572509803</v>
      </c>
      <c r="O6" s="25">
        <f ca="1">OFFSET(Import_SAS_CVS!AD3,(Synth!$D$3-1)*Synth!$E$3,0)</f>
        <v>181526711.5</v>
      </c>
      <c r="P6" s="110">
        <f ca="1">OFFSET(Import_SAS_CVS!AE3,(Synth!$D$3-1)*Synth!$E$3,0)</f>
        <v>47553225.643066399</v>
      </c>
      <c r="Q6" s="111">
        <f ca="1">OFFSET(Import_SAS_CVS!AF3,(Synth!$D$3-1)*Synth!$E$3,0)</f>
        <v>31689804.513916001</v>
      </c>
      <c r="R6" s="111">
        <f ca="1">OFFSET(Import_SAS_CVS!AG3,(Synth!$D$3-1)*Synth!$E$3,0)</f>
        <v>28045227.122802701</v>
      </c>
      <c r="S6" s="111">
        <f ca="1">OFFSET(Import_SAS_CVS!AH3,(Synth!$D$3-1)*Synth!$E$3,0)</f>
        <v>0</v>
      </c>
      <c r="T6" s="111">
        <f ca="1">OFFSET(Import_SAS_CVS!AI3,(Synth!$D$3-1)*Synth!$E$3,0)</f>
        <v>0</v>
      </c>
      <c r="U6" s="111">
        <f ca="1">OFFSET(Import_SAS_CVS!AJ3,(Synth!$D$3-1)*Synth!$E$3,0)</f>
        <v>14999065.2305908</v>
      </c>
      <c r="V6" s="111">
        <f ca="1">OFFSET(Import_SAS_CVS!AK3,(Synth!$D$3-1)*Synth!$E$3,0)</f>
        <v>0</v>
      </c>
      <c r="W6" s="111">
        <f ca="1">OFFSET(Import_SAS_CVS!AL3,(Synth!$D$3-1)*Synth!$E$3,0)</f>
        <v>0</v>
      </c>
      <c r="X6" s="111">
        <f ca="1">OFFSET(Import_SAS_CVS!AM3,(Synth!$D$3-1)*Synth!$E$3,0)</f>
        <v>14483836.8476563</v>
      </c>
      <c r="Y6" s="112">
        <f ca="1">OFFSET(Import_SAS_CVS!CR3,(Synth!$D$3-1)*Synth!$E$3,0)</f>
        <v>7319.0203936099997</v>
      </c>
    </row>
    <row r="7" spans="1:25" x14ac:dyDescent="0.2">
      <c r="A7" s="20">
        <v>38260</v>
      </c>
      <c r="B7" s="21">
        <f t="shared" ca="1" si="0"/>
        <v>323988284.70373541</v>
      </c>
      <c r="C7" s="21">
        <f t="shared" ca="1" si="1"/>
        <v>137988710.2877194</v>
      </c>
      <c r="D7" s="22">
        <f ca="1">OFFSET(Import_SAS_CVS!CB4,(Synth!$D$3-1)*Synth!$E$3,0)</f>
        <v>123577910.387695</v>
      </c>
      <c r="E7" s="22">
        <f ca="1">OFFSET(Import_SAS_CVS!AN4,(Synth!$D$3-1)*Synth!$E$3,0)</f>
        <v>185999574.41601601</v>
      </c>
      <c r="F7" s="22">
        <f ca="1">OFFSET(Import_SAS_CVS!CF4,(Synth!$D$3-1)*Synth!$E$3,0)</f>
        <v>14410799.900024399</v>
      </c>
      <c r="G7" s="23">
        <f ca="1">OFFSET(Import_SAS_CVS!V4,(Synth!$D$3-1)*Synth!$E$3,0)</f>
        <v>64387289.6240234</v>
      </c>
      <c r="H7" s="24">
        <f ca="1">OFFSET(Import_SAS_CVS!W4,(Synth!$D$3-1)*Synth!$E$3,0)</f>
        <v>965977.19989013695</v>
      </c>
      <c r="I7" s="24">
        <f ca="1">OFFSET(Import_SAS_CVS!X4,(Synth!$D$3-1)*Synth!$E$3,0)</f>
        <v>58011859.404296897</v>
      </c>
      <c r="J7" s="43">
        <f ca="1">OFFSET(Import_SAS_CVS!Y4,(Synth!$D$3-1)*Synth!$E$3,0)</f>
        <v>23330264.037353501</v>
      </c>
      <c r="K7" s="24">
        <f ca="1">OFFSET(Import_SAS_CVS!Z4,(Synth!$D$3-1)*Synth!$E$3,0)</f>
        <v>1187723.10995483</v>
      </c>
      <c r="L7" s="24">
        <f ca="1">OFFSET(Import_SAS_CVS!AA4,(Synth!$D$3-1)*Synth!$E$3,0)</f>
        <v>13265356.8410645</v>
      </c>
      <c r="M7" s="43">
        <f ca="1">OFFSET(Import_SAS_CVS!AB4,(Synth!$D$3-1)*Synth!$E$3,0)</f>
        <v>940008.50811004604</v>
      </c>
      <c r="N7" s="24">
        <f ca="1">OFFSET(Import_SAS_CVS!AC4,(Synth!$D$3-1)*Synth!$E$3,0)</f>
        <v>20003721.392578099</v>
      </c>
      <c r="O7" s="25">
        <f ca="1">OFFSET(Import_SAS_CVS!AD4,(Synth!$D$3-1)*Synth!$E$3,0)</f>
        <v>166871105.49218801</v>
      </c>
      <c r="P7" s="110">
        <f ca="1">OFFSET(Import_SAS_CVS!AE4,(Synth!$D$3-1)*Synth!$E$3,0)</f>
        <v>49786810.838867202</v>
      </c>
      <c r="Q7" s="111">
        <f ca="1">OFFSET(Import_SAS_CVS!AF4,(Synth!$D$3-1)*Synth!$E$3,0)</f>
        <v>31812892.1865234</v>
      </c>
      <c r="R7" s="111">
        <f ca="1">OFFSET(Import_SAS_CVS!AG4,(Synth!$D$3-1)*Synth!$E$3,0)</f>
        <v>28440591.316894501</v>
      </c>
      <c r="S7" s="111">
        <f ca="1">OFFSET(Import_SAS_CVS!AH4,(Synth!$D$3-1)*Synth!$E$3,0)</f>
        <v>0</v>
      </c>
      <c r="T7" s="111">
        <f ca="1">OFFSET(Import_SAS_CVS!AI4,(Synth!$D$3-1)*Synth!$E$3,0)</f>
        <v>0</v>
      </c>
      <c r="U7" s="111">
        <f ca="1">OFFSET(Import_SAS_CVS!AJ4,(Synth!$D$3-1)*Synth!$E$3,0)</f>
        <v>14889499.373779301</v>
      </c>
      <c r="V7" s="111">
        <f ca="1">OFFSET(Import_SAS_CVS!AK4,(Synth!$D$3-1)*Synth!$E$3,0)</f>
        <v>0</v>
      </c>
      <c r="W7" s="111">
        <f ca="1">OFFSET(Import_SAS_CVS!AL4,(Synth!$D$3-1)*Synth!$E$3,0)</f>
        <v>0</v>
      </c>
      <c r="X7" s="111">
        <f ca="1">OFFSET(Import_SAS_CVS!AM4,(Synth!$D$3-1)*Synth!$E$3,0)</f>
        <v>14415994.5427246</v>
      </c>
      <c r="Y7" s="112">
        <f ca="1">OFFSET(Import_SAS_CVS!CR4,(Synth!$D$3-1)*Synth!$E$3,0)</f>
        <v>18893.028550147999</v>
      </c>
    </row>
    <row r="8" spans="1:25" ht="12" thickBot="1" x14ac:dyDescent="0.25">
      <c r="A8" s="26">
        <v>38352</v>
      </c>
      <c r="B8" s="27">
        <f t="shared" ca="1" si="0"/>
        <v>340376578.7827149</v>
      </c>
      <c r="C8" s="27">
        <f t="shared" ca="1" si="1"/>
        <v>138369586.66943389</v>
      </c>
      <c r="D8" s="28">
        <f ca="1">OFFSET(Import_SAS_CVS!CB5,(Synth!$D$3-1)*Synth!$E$3,0)</f>
        <v>123881834.456055</v>
      </c>
      <c r="E8" s="28">
        <f ca="1">OFFSET(Import_SAS_CVS!AN5,(Synth!$D$3-1)*Synth!$E$3,0)</f>
        <v>202006992.11328101</v>
      </c>
      <c r="F8" s="28">
        <f ca="1">OFFSET(Import_SAS_CVS!CF5,(Synth!$D$3-1)*Synth!$E$3,0)</f>
        <v>14487752.213378901</v>
      </c>
      <c r="G8" s="29">
        <f ca="1">OFFSET(Import_SAS_CVS!V5,(Synth!$D$3-1)*Synth!$E$3,0)</f>
        <v>66353008.479492202</v>
      </c>
      <c r="H8" s="28">
        <f ca="1">OFFSET(Import_SAS_CVS!W5,(Synth!$D$3-1)*Synth!$E$3,0)</f>
        <v>906371.17478942894</v>
      </c>
      <c r="I8" s="28">
        <f ca="1">OFFSET(Import_SAS_CVS!X5,(Synth!$D$3-1)*Synth!$E$3,0)</f>
        <v>56873732.152343802</v>
      </c>
      <c r="J8" s="44">
        <f ca="1">OFFSET(Import_SAS_CVS!Y5,(Synth!$D$3-1)*Synth!$E$3,0)</f>
        <v>23665182.665771499</v>
      </c>
      <c r="K8" s="28">
        <f ca="1">OFFSET(Import_SAS_CVS!Z5,(Synth!$D$3-1)*Synth!$E$3,0)</f>
        <v>2331951.8500366202</v>
      </c>
      <c r="L8" s="28">
        <f ca="1">OFFSET(Import_SAS_CVS!AA5,(Synth!$D$3-1)*Synth!$E$3,0)</f>
        <v>12152153.1452637</v>
      </c>
      <c r="M8" s="44">
        <f ca="1">OFFSET(Import_SAS_CVS!AB5,(Synth!$D$3-1)*Synth!$E$3,0)</f>
        <v>873999.430961609</v>
      </c>
      <c r="N8" s="28">
        <f ca="1">OFFSET(Import_SAS_CVS!AC5,(Synth!$D$3-1)*Synth!$E$3,0)</f>
        <v>41584650.691406302</v>
      </c>
      <c r="O8" s="30">
        <f ca="1">OFFSET(Import_SAS_CVS!AD5,(Synth!$D$3-1)*Synth!$E$3,0)</f>
        <v>165007522.17773399</v>
      </c>
      <c r="P8" s="113">
        <f ca="1">OFFSET(Import_SAS_CVS!AE5,(Synth!$D$3-1)*Synth!$E$3,0)</f>
        <v>48285389.651367202</v>
      </c>
      <c r="Q8" s="114">
        <f ca="1">OFFSET(Import_SAS_CVS!AF5,(Synth!$D$3-1)*Synth!$E$3,0)</f>
        <v>32248323.5163574</v>
      </c>
      <c r="R8" s="114">
        <f ca="1">OFFSET(Import_SAS_CVS!AG5,(Synth!$D$3-1)*Synth!$E$3,0)</f>
        <v>28775057.933349598</v>
      </c>
      <c r="S8" s="114">
        <f ca="1">OFFSET(Import_SAS_CVS!AH5,(Synth!$D$3-1)*Synth!$E$3,0)</f>
        <v>0</v>
      </c>
      <c r="T8" s="114">
        <f ca="1">OFFSET(Import_SAS_CVS!AI5,(Synth!$D$3-1)*Synth!$E$3,0)</f>
        <v>0</v>
      </c>
      <c r="U8" s="114">
        <f ca="1">OFFSET(Import_SAS_CVS!AJ5,(Synth!$D$3-1)*Synth!$E$3,0)</f>
        <v>14554176.9338379</v>
      </c>
      <c r="V8" s="114">
        <f ca="1">OFFSET(Import_SAS_CVS!AK5,(Synth!$D$3-1)*Synth!$E$3,0)</f>
        <v>0</v>
      </c>
      <c r="W8" s="114">
        <f ca="1">OFFSET(Import_SAS_CVS!AL5,(Synth!$D$3-1)*Synth!$E$3,0)</f>
        <v>0</v>
      </c>
      <c r="X8" s="114">
        <f ca="1">OFFSET(Import_SAS_CVS!AM5,(Synth!$D$3-1)*Synth!$E$3,0)</f>
        <v>14486892.107910199</v>
      </c>
      <c r="Y8" s="115">
        <f ca="1">OFFSET(Import_SAS_CVS!CR5,(Synth!$D$3-1)*Synth!$E$3,0)</f>
        <v>27977.1689429283</v>
      </c>
    </row>
    <row r="9" spans="1:25" x14ac:dyDescent="0.2">
      <c r="A9" s="14">
        <v>38442</v>
      </c>
      <c r="B9" s="15">
        <f t="shared" ca="1" si="0"/>
        <v>348195485.83544838</v>
      </c>
      <c r="C9" s="15">
        <f t="shared" ca="1" si="1"/>
        <v>140583373.2514644</v>
      </c>
      <c r="D9" s="16">
        <f ca="1">OFFSET(Import_SAS_CVS!CB6,(Synth!$D$3-1)*Synth!$E$3,0)</f>
        <v>125946623.65527301</v>
      </c>
      <c r="E9" s="16">
        <f ca="1">OFFSET(Import_SAS_CVS!AN6,(Synth!$D$3-1)*Synth!$E$3,0)</f>
        <v>207612112.58398399</v>
      </c>
      <c r="F9" s="16">
        <f ca="1">OFFSET(Import_SAS_CVS!CF6,(Synth!$D$3-1)*Synth!$E$3,0)</f>
        <v>14636749.596191401</v>
      </c>
      <c r="G9" s="17">
        <f ca="1">OFFSET(Import_SAS_CVS!V6,(Synth!$D$3-1)*Synth!$E$3,0)</f>
        <v>68503842.446289107</v>
      </c>
      <c r="H9" s="16">
        <f ca="1">OFFSET(Import_SAS_CVS!W6,(Synth!$D$3-1)*Synth!$E$3,0)</f>
        <v>943980.42546081496</v>
      </c>
      <c r="I9" s="16">
        <f ca="1">OFFSET(Import_SAS_CVS!X6,(Synth!$D$3-1)*Synth!$E$3,0)</f>
        <v>56546232.6708984</v>
      </c>
      <c r="J9" s="42">
        <f ca="1">OFFSET(Import_SAS_CVS!Y6,(Synth!$D$3-1)*Synth!$E$3,0)</f>
        <v>24101047.426025402</v>
      </c>
      <c r="K9" s="16">
        <f ca="1">OFFSET(Import_SAS_CVS!Z6,(Synth!$D$3-1)*Synth!$E$3,0)</f>
        <v>3380963.2781372098</v>
      </c>
      <c r="L9" s="16">
        <f ca="1">OFFSET(Import_SAS_CVS!AA6,(Synth!$D$3-1)*Synth!$E$3,0)</f>
        <v>11253931.3083496</v>
      </c>
      <c r="M9" s="42">
        <f ca="1">OFFSET(Import_SAS_CVS!AB6,(Synth!$D$3-1)*Synth!$E$3,0)</f>
        <v>845004.84461212205</v>
      </c>
      <c r="N9" s="16">
        <f ca="1">OFFSET(Import_SAS_CVS!AC6,(Synth!$D$3-1)*Synth!$E$3,0)</f>
        <v>61172179.828125</v>
      </c>
      <c r="O9" s="18">
        <f ca="1">OFFSET(Import_SAS_CVS!AD6,(Synth!$D$3-1)*Synth!$E$3,0)</f>
        <v>146463429.15039101</v>
      </c>
      <c r="P9" s="107">
        <f ca="1">OFFSET(Import_SAS_CVS!AE6,(Synth!$D$3-1)*Synth!$E$3,0)</f>
        <v>48569582.2431641</v>
      </c>
      <c r="Q9" s="108">
        <f ca="1">OFFSET(Import_SAS_CVS!AF6,(Synth!$D$3-1)*Synth!$E$3,0)</f>
        <v>32627493.268554699</v>
      </c>
      <c r="R9" s="108">
        <f ca="1">OFFSET(Import_SAS_CVS!AG6,(Synth!$D$3-1)*Synth!$E$3,0)</f>
        <v>29156391.3200684</v>
      </c>
      <c r="S9" s="108">
        <f ca="1">OFFSET(Import_SAS_CVS!AH6,(Synth!$D$3-1)*Synth!$E$3,0)</f>
        <v>0</v>
      </c>
      <c r="T9" s="108">
        <f ca="1">OFFSET(Import_SAS_CVS!AI6,(Synth!$D$3-1)*Synth!$E$3,0)</f>
        <v>0</v>
      </c>
      <c r="U9" s="108">
        <f ca="1">OFFSET(Import_SAS_CVS!AJ6,(Synth!$D$3-1)*Synth!$E$3,0)</f>
        <v>14598101.496582</v>
      </c>
      <c r="V9" s="108">
        <f ca="1">OFFSET(Import_SAS_CVS!AK6,(Synth!$D$3-1)*Synth!$E$3,0)</f>
        <v>0</v>
      </c>
      <c r="W9" s="108">
        <f ca="1">OFFSET(Import_SAS_CVS!AL6,(Synth!$D$3-1)*Synth!$E$3,0)</f>
        <v>0</v>
      </c>
      <c r="X9" s="108">
        <f ca="1">OFFSET(Import_SAS_CVS!AM6,(Synth!$D$3-1)*Synth!$E$3,0)</f>
        <v>14566186.3122559</v>
      </c>
      <c r="Y9" s="109">
        <f ca="1">OFFSET(Import_SAS_CVS!CR6,(Synth!$D$3-1)*Synth!$E$3,0)</f>
        <v>42041.5320234299</v>
      </c>
    </row>
    <row r="10" spans="1:25" x14ac:dyDescent="0.2">
      <c r="A10" s="20">
        <v>38533</v>
      </c>
      <c r="B10" s="21">
        <f t="shared" ca="1" si="0"/>
        <v>351207104.50524843</v>
      </c>
      <c r="C10" s="21">
        <f t="shared" ca="1" si="1"/>
        <v>140354909.54626441</v>
      </c>
      <c r="D10" s="22">
        <f ca="1">OFFSET(Import_SAS_CVS!CB7,(Synth!$D$3-1)*Synth!$E$3,0)</f>
        <v>125633301.207031</v>
      </c>
      <c r="E10" s="22">
        <f ca="1">OFFSET(Import_SAS_CVS!AN7,(Synth!$D$3-1)*Synth!$E$3,0)</f>
        <v>210852194.95898399</v>
      </c>
      <c r="F10" s="22">
        <f ca="1">OFFSET(Import_SAS_CVS!CF7,(Synth!$D$3-1)*Synth!$E$3,0)</f>
        <v>14721608.3392334</v>
      </c>
      <c r="G10" s="23">
        <f ca="1">OFFSET(Import_SAS_CVS!V7,(Synth!$D$3-1)*Synth!$E$3,0)</f>
        <v>69127554.237304702</v>
      </c>
      <c r="H10" s="24">
        <f ca="1">OFFSET(Import_SAS_CVS!W7,(Synth!$D$3-1)*Synth!$E$3,0)</f>
        <v>940819.028648376</v>
      </c>
      <c r="I10" s="24">
        <f ca="1">OFFSET(Import_SAS_CVS!X7,(Synth!$D$3-1)*Synth!$E$3,0)</f>
        <v>56038500.005371101</v>
      </c>
      <c r="J10" s="43">
        <f ca="1">OFFSET(Import_SAS_CVS!Y7,(Synth!$D$3-1)*Synth!$E$3,0)</f>
        <v>24510438.020263702</v>
      </c>
      <c r="K10" s="24">
        <f ca="1">OFFSET(Import_SAS_CVS!Z7,(Synth!$D$3-1)*Synth!$E$3,0)</f>
        <v>4422982.23364258</v>
      </c>
      <c r="L10" s="24">
        <f ca="1">OFFSET(Import_SAS_CVS!AA7,(Synth!$D$3-1)*Synth!$E$3,0)</f>
        <v>10325038.747680699</v>
      </c>
      <c r="M10" s="43">
        <f ca="1">OFFSET(Import_SAS_CVS!AB7,(Synth!$D$3-1)*Synth!$E$3,0)</f>
        <v>806285.302940369</v>
      </c>
      <c r="N10" s="24">
        <f ca="1">OFFSET(Import_SAS_CVS!AC7,(Synth!$D$3-1)*Synth!$E$3,0)</f>
        <v>79917717.146484405</v>
      </c>
      <c r="O10" s="25">
        <f ca="1">OFFSET(Import_SAS_CVS!AD7,(Synth!$D$3-1)*Synth!$E$3,0)</f>
        <v>129334844.70117199</v>
      </c>
      <c r="P10" s="110">
        <f ca="1">OFFSET(Import_SAS_CVS!AE7,(Synth!$D$3-1)*Synth!$E$3,0)</f>
        <v>49021316.319824196</v>
      </c>
      <c r="Q10" s="111">
        <f ca="1">OFFSET(Import_SAS_CVS!AF7,(Synth!$D$3-1)*Synth!$E$3,0)</f>
        <v>32696714.8671875</v>
      </c>
      <c r="R10" s="111">
        <f ca="1">OFFSET(Import_SAS_CVS!AG7,(Synth!$D$3-1)*Synth!$E$3,0)</f>
        <v>29223602.0710449</v>
      </c>
      <c r="S10" s="111">
        <f ca="1">OFFSET(Import_SAS_CVS!AH7,(Synth!$D$3-1)*Synth!$E$3,0)</f>
        <v>0</v>
      </c>
      <c r="T10" s="111">
        <f ca="1">OFFSET(Import_SAS_CVS!AI7,(Synth!$D$3-1)*Synth!$E$3,0)</f>
        <v>0</v>
      </c>
      <c r="U10" s="111">
        <f ca="1">OFFSET(Import_SAS_CVS!AJ7,(Synth!$D$3-1)*Synth!$E$3,0)</f>
        <v>15311125.444091801</v>
      </c>
      <c r="V10" s="111">
        <f ca="1">OFFSET(Import_SAS_CVS!AK7,(Synth!$D$3-1)*Synth!$E$3,0)</f>
        <v>0</v>
      </c>
      <c r="W10" s="111">
        <f ca="1">OFFSET(Import_SAS_CVS!AL7,(Synth!$D$3-1)*Synth!$E$3,0)</f>
        <v>0</v>
      </c>
      <c r="X10" s="111">
        <f ca="1">OFFSET(Import_SAS_CVS!AM7,(Synth!$D$3-1)*Synth!$E$3,0)</f>
        <v>14707207.3209229</v>
      </c>
      <c r="Y10" s="112">
        <f ca="1">OFFSET(Import_SAS_CVS!CR7,(Synth!$D$3-1)*Synth!$E$3,0)</f>
        <v>56545.314674377398</v>
      </c>
    </row>
    <row r="11" spans="1:25" x14ac:dyDescent="0.2">
      <c r="A11" s="20">
        <v>38625</v>
      </c>
      <c r="B11" s="21">
        <f t="shared" ca="1" si="0"/>
        <v>349272673.38769543</v>
      </c>
      <c r="C11" s="21">
        <f t="shared" ca="1" si="1"/>
        <v>141690867.33105439</v>
      </c>
      <c r="D11" s="22">
        <f ca="1">OFFSET(Import_SAS_CVS!CB8,(Synth!$D$3-1)*Synth!$E$3,0)</f>
        <v>126872111.762695</v>
      </c>
      <c r="E11" s="22">
        <f ca="1">OFFSET(Import_SAS_CVS!AN8,(Synth!$D$3-1)*Synth!$E$3,0)</f>
        <v>207581806.05664101</v>
      </c>
      <c r="F11" s="22">
        <f ca="1">OFFSET(Import_SAS_CVS!CF8,(Synth!$D$3-1)*Synth!$E$3,0)</f>
        <v>14818755.568359399</v>
      </c>
      <c r="G11" s="23">
        <f ca="1">OFFSET(Import_SAS_CVS!V8,(Synth!$D$3-1)*Synth!$E$3,0)</f>
        <v>70287915.5078125</v>
      </c>
      <c r="H11" s="24">
        <f ca="1">OFFSET(Import_SAS_CVS!W8,(Synth!$D$3-1)*Synth!$E$3,0)</f>
        <v>1041794.42546082</v>
      </c>
      <c r="I11" s="24">
        <f ca="1">OFFSET(Import_SAS_CVS!X8,(Synth!$D$3-1)*Synth!$E$3,0)</f>
        <v>55298362.756347701</v>
      </c>
      <c r="J11" s="43">
        <f ca="1">OFFSET(Import_SAS_CVS!Y8,(Synth!$D$3-1)*Synth!$E$3,0)</f>
        <v>25089390.391845699</v>
      </c>
      <c r="K11" s="24">
        <f ca="1">OFFSET(Import_SAS_CVS!Z8,(Synth!$D$3-1)*Synth!$E$3,0)</f>
        <v>5469952.3211669903</v>
      </c>
      <c r="L11" s="24">
        <f ca="1">OFFSET(Import_SAS_CVS!AA8,(Synth!$D$3-1)*Synth!$E$3,0)</f>
        <v>9344371.13525391</v>
      </c>
      <c r="M11" s="43">
        <f ca="1">OFFSET(Import_SAS_CVS!AB8,(Synth!$D$3-1)*Synth!$E$3,0)</f>
        <v>755505.99642181396</v>
      </c>
      <c r="N11" s="24">
        <f ca="1">OFFSET(Import_SAS_CVS!AC8,(Synth!$D$3-1)*Synth!$E$3,0)</f>
        <v>96981088.425781295</v>
      </c>
      <c r="O11" s="25">
        <f ca="1">OFFSET(Import_SAS_CVS!AD8,(Synth!$D$3-1)*Synth!$E$3,0)</f>
        <v>110414247.56543</v>
      </c>
      <c r="P11" s="110">
        <f ca="1">OFFSET(Import_SAS_CVS!AE8,(Synth!$D$3-1)*Synth!$E$3,0)</f>
        <v>49300448.146484397</v>
      </c>
      <c r="Q11" s="111">
        <f ca="1">OFFSET(Import_SAS_CVS!AF8,(Synth!$D$3-1)*Synth!$E$3,0)</f>
        <v>33641494.8896484</v>
      </c>
      <c r="R11" s="111">
        <f ca="1">OFFSET(Import_SAS_CVS!AG8,(Synth!$D$3-1)*Synth!$E$3,0)</f>
        <v>29263747.623779301</v>
      </c>
      <c r="S11" s="111">
        <f ca="1">OFFSET(Import_SAS_CVS!AH8,(Synth!$D$3-1)*Synth!$E$3,0)</f>
        <v>0</v>
      </c>
      <c r="T11" s="111">
        <f ca="1">OFFSET(Import_SAS_CVS!AI8,(Synth!$D$3-1)*Synth!$E$3,0)</f>
        <v>0</v>
      </c>
      <c r="U11" s="111">
        <f ca="1">OFFSET(Import_SAS_CVS!AJ8,(Synth!$D$3-1)*Synth!$E$3,0)</f>
        <v>15352299.900756801</v>
      </c>
      <c r="V11" s="111">
        <f ca="1">OFFSET(Import_SAS_CVS!AK8,(Synth!$D$3-1)*Synth!$E$3,0)</f>
        <v>0</v>
      </c>
      <c r="W11" s="111">
        <f ca="1">OFFSET(Import_SAS_CVS!AL8,(Synth!$D$3-1)*Synth!$E$3,0)</f>
        <v>0</v>
      </c>
      <c r="X11" s="111">
        <f ca="1">OFFSET(Import_SAS_CVS!AM8,(Synth!$D$3-1)*Synth!$E$3,0)</f>
        <v>14671590.106811499</v>
      </c>
      <c r="Y11" s="112">
        <f ca="1">OFFSET(Import_SAS_CVS!CR8,(Synth!$D$3-1)*Synth!$E$3,0)</f>
        <v>73513.633299827605</v>
      </c>
    </row>
    <row r="12" spans="1:25" ht="12" thickBot="1" x14ac:dyDescent="0.25">
      <c r="A12" s="26">
        <v>38717</v>
      </c>
      <c r="B12" s="27">
        <f t="shared" ca="1" si="0"/>
        <v>358944996.66528356</v>
      </c>
      <c r="C12" s="27">
        <f t="shared" ca="1" si="1"/>
        <v>142102960.8879396</v>
      </c>
      <c r="D12" s="28">
        <f ca="1">OFFSET(Import_SAS_CVS!CB9,(Synth!$D$3-1)*Synth!$E$3,0)</f>
        <v>127175479.03613301</v>
      </c>
      <c r="E12" s="28">
        <f ca="1">OFFSET(Import_SAS_CVS!AN9,(Synth!$D$3-1)*Synth!$E$3,0)</f>
        <v>216842035.77734399</v>
      </c>
      <c r="F12" s="28">
        <f ca="1">OFFSET(Import_SAS_CVS!CF9,(Synth!$D$3-1)*Synth!$E$3,0)</f>
        <v>14927481.8518066</v>
      </c>
      <c r="G12" s="29">
        <f ca="1">OFFSET(Import_SAS_CVS!V9,(Synth!$D$3-1)*Synth!$E$3,0)</f>
        <v>71760996.086914107</v>
      </c>
      <c r="H12" s="28">
        <f ca="1">OFFSET(Import_SAS_CVS!W9,(Synth!$D$3-1)*Synth!$E$3,0)</f>
        <v>1158465.0537719701</v>
      </c>
      <c r="I12" s="28">
        <f ca="1">OFFSET(Import_SAS_CVS!X9,(Synth!$D$3-1)*Synth!$E$3,0)</f>
        <v>54290784.990234397</v>
      </c>
      <c r="J12" s="44">
        <f ca="1">OFFSET(Import_SAS_CVS!Y9,(Synth!$D$3-1)*Synth!$E$3,0)</f>
        <v>25431028.697265599</v>
      </c>
      <c r="K12" s="28">
        <f ca="1">OFFSET(Import_SAS_CVS!Z9,(Synth!$D$3-1)*Synth!$E$3,0)</f>
        <v>6578363.4484252902</v>
      </c>
      <c r="L12" s="28">
        <f ca="1">OFFSET(Import_SAS_CVS!AA9,(Synth!$D$3-1)*Synth!$E$3,0)</f>
        <v>8265406.10864258</v>
      </c>
      <c r="M12" s="44">
        <f ca="1">OFFSET(Import_SAS_CVS!AB9,(Synth!$D$3-1)*Synth!$E$3,0)</f>
        <v>688872.11036682106</v>
      </c>
      <c r="N12" s="28">
        <f ca="1">OFFSET(Import_SAS_CVS!AC9,(Synth!$D$3-1)*Synth!$E$3,0)</f>
        <v>121785413.65722699</v>
      </c>
      <c r="O12" s="30">
        <f ca="1">OFFSET(Import_SAS_CVS!AD9,(Synth!$D$3-1)*Synth!$E$3,0)</f>
        <v>95512289.2890625</v>
      </c>
      <c r="P12" s="113">
        <f ca="1">OFFSET(Import_SAS_CVS!AE9,(Synth!$D$3-1)*Synth!$E$3,0)</f>
        <v>46474258.923339799</v>
      </c>
      <c r="Q12" s="114">
        <f ca="1">OFFSET(Import_SAS_CVS!AF9,(Synth!$D$3-1)*Synth!$E$3,0)</f>
        <v>34286289.110839799</v>
      </c>
      <c r="R12" s="114">
        <f ca="1">OFFSET(Import_SAS_CVS!AG9,(Synth!$D$3-1)*Synth!$E$3,0)</f>
        <v>29354582.311279301</v>
      </c>
      <c r="S12" s="114">
        <f ca="1">OFFSET(Import_SAS_CVS!AH9,(Synth!$D$3-1)*Synth!$E$3,0)</f>
        <v>0</v>
      </c>
      <c r="T12" s="114">
        <f ca="1">OFFSET(Import_SAS_CVS!AI9,(Synth!$D$3-1)*Synth!$E$3,0)</f>
        <v>0</v>
      </c>
      <c r="U12" s="114">
        <f ca="1">OFFSET(Import_SAS_CVS!AJ9,(Synth!$D$3-1)*Synth!$E$3,0)</f>
        <v>15430982.104492201</v>
      </c>
      <c r="V12" s="114">
        <f ca="1">OFFSET(Import_SAS_CVS!AK9,(Synth!$D$3-1)*Synth!$E$3,0)</f>
        <v>0</v>
      </c>
      <c r="W12" s="114">
        <f ca="1">OFFSET(Import_SAS_CVS!AL9,(Synth!$D$3-1)*Synth!$E$3,0)</f>
        <v>0</v>
      </c>
      <c r="X12" s="114">
        <f ca="1">OFFSET(Import_SAS_CVS!AM9,(Synth!$D$3-1)*Synth!$E$3,0)</f>
        <v>14652729.3284912</v>
      </c>
      <c r="Y12" s="115">
        <f ca="1">OFFSET(Import_SAS_CVS!CR9,(Synth!$D$3-1)*Synth!$E$3,0)</f>
        <v>89335.656430244402</v>
      </c>
    </row>
    <row r="13" spans="1:25" x14ac:dyDescent="0.2">
      <c r="A13" s="14">
        <v>38807</v>
      </c>
      <c r="B13" s="15">
        <f t="shared" ca="1" si="0"/>
        <v>365230410.30554235</v>
      </c>
      <c r="C13" s="15">
        <f t="shared" ca="1" si="1"/>
        <v>143399277.54382339</v>
      </c>
      <c r="D13" s="16">
        <f ca="1">OFFSET(Import_SAS_CVS!CB10,(Synth!$D$3-1)*Synth!$E$3,0)</f>
        <v>128385195.43554699</v>
      </c>
      <c r="E13" s="16">
        <f ca="1">OFFSET(Import_SAS_CVS!AN10,(Synth!$D$3-1)*Synth!$E$3,0)</f>
        <v>221831132.76171899</v>
      </c>
      <c r="F13" s="16">
        <f ca="1">OFFSET(Import_SAS_CVS!CF10,(Synth!$D$3-1)*Synth!$E$3,0)</f>
        <v>15014082.108276401</v>
      </c>
      <c r="G13" s="17">
        <f ca="1">OFFSET(Import_SAS_CVS!V10,(Synth!$D$3-1)*Synth!$E$3,0)</f>
        <v>73702257.019531295</v>
      </c>
      <c r="H13" s="16">
        <f ca="1">OFFSET(Import_SAS_CVS!W10,(Synth!$D$3-1)*Synth!$E$3,0)</f>
        <v>1081984.4255371101</v>
      </c>
      <c r="I13" s="16">
        <f ca="1">OFFSET(Import_SAS_CVS!X10,(Synth!$D$3-1)*Synth!$E$3,0)</f>
        <v>53829945.402343802</v>
      </c>
      <c r="J13" s="42">
        <f ca="1">OFFSET(Import_SAS_CVS!Y10,(Synth!$D$3-1)*Synth!$E$3,0)</f>
        <v>25787548.176757801</v>
      </c>
      <c r="K13" s="16">
        <f ca="1">OFFSET(Import_SAS_CVS!Z10,(Synth!$D$3-1)*Synth!$E$3,0)</f>
        <v>7580613.8588867197</v>
      </c>
      <c r="L13" s="16">
        <f ca="1">OFFSET(Import_SAS_CVS!AA10,(Synth!$D$3-1)*Synth!$E$3,0)</f>
        <v>7454675.1848144503</v>
      </c>
      <c r="M13" s="42">
        <f ca="1">OFFSET(Import_SAS_CVS!AB10,(Synth!$D$3-1)*Synth!$E$3,0)</f>
        <v>644945.77421569801</v>
      </c>
      <c r="N13" s="16">
        <f ca="1">OFFSET(Import_SAS_CVS!AC10,(Synth!$D$3-1)*Synth!$E$3,0)</f>
        <v>141205157.90429699</v>
      </c>
      <c r="O13" s="18">
        <f ca="1">OFFSET(Import_SAS_CVS!AD10,(Synth!$D$3-1)*Synth!$E$3,0)</f>
        <v>81411613.813476607</v>
      </c>
      <c r="P13" s="107">
        <f ca="1">OFFSET(Import_SAS_CVS!AE10,(Synth!$D$3-1)*Synth!$E$3,0)</f>
        <v>24335777.8666992</v>
      </c>
      <c r="Q13" s="108">
        <f ca="1">OFFSET(Import_SAS_CVS!AF10,(Synth!$D$3-1)*Synth!$E$3,0)</f>
        <v>35054218.899902299</v>
      </c>
      <c r="R13" s="108">
        <f ca="1">OFFSET(Import_SAS_CVS!AG10,(Synth!$D$3-1)*Synth!$E$3,0)</f>
        <v>29459024.783691399</v>
      </c>
      <c r="S13" s="108">
        <f ca="1">OFFSET(Import_SAS_CVS!AH10,(Synth!$D$3-1)*Synth!$E$3,0)</f>
        <v>24662483.493896499</v>
      </c>
      <c r="T13" s="108">
        <f ca="1">OFFSET(Import_SAS_CVS!AI10,(Synth!$D$3-1)*Synth!$E$3,0)</f>
        <v>0</v>
      </c>
      <c r="U13" s="108">
        <f ca="1">OFFSET(Import_SAS_CVS!AJ10,(Synth!$D$3-1)*Synth!$E$3,0)</f>
        <v>15427055.4346924</v>
      </c>
      <c r="V13" s="108">
        <f ca="1">OFFSET(Import_SAS_CVS!AK10,(Synth!$D$3-1)*Synth!$E$3,0)</f>
        <v>6100712.4852294903</v>
      </c>
      <c r="W13" s="108">
        <f ca="1">OFFSET(Import_SAS_CVS!AL10,(Synth!$D$3-1)*Synth!$E$3,0)</f>
        <v>0</v>
      </c>
      <c r="X13" s="108">
        <f ca="1">OFFSET(Import_SAS_CVS!AM10,(Synth!$D$3-1)*Synth!$E$3,0)</f>
        <v>8838822.34301758</v>
      </c>
      <c r="Y13" s="109">
        <f ca="1">OFFSET(Import_SAS_CVS!CR10,(Synth!$D$3-1)*Synth!$E$3,0)</f>
        <v>99475.951255798296</v>
      </c>
    </row>
    <row r="14" spans="1:25" x14ac:dyDescent="0.2">
      <c r="A14" s="20">
        <v>38898</v>
      </c>
      <c r="B14" s="21">
        <f t="shared" ca="1" si="0"/>
        <v>371251504.21386731</v>
      </c>
      <c r="C14" s="21">
        <f t="shared" ca="1" si="1"/>
        <v>145738424.98925832</v>
      </c>
      <c r="D14" s="22">
        <f ca="1">OFFSET(Import_SAS_CVS!CB11,(Synth!$D$3-1)*Synth!$E$3,0)</f>
        <v>130512062.57031301</v>
      </c>
      <c r="E14" s="22">
        <f ca="1">OFFSET(Import_SAS_CVS!AN11,(Synth!$D$3-1)*Synth!$E$3,0)</f>
        <v>225513079.22460899</v>
      </c>
      <c r="F14" s="22">
        <f ca="1">OFFSET(Import_SAS_CVS!CF11,(Synth!$D$3-1)*Synth!$E$3,0)</f>
        <v>15226362.418945299</v>
      </c>
      <c r="G14" s="23">
        <f ca="1">OFFSET(Import_SAS_CVS!V11,(Synth!$D$3-1)*Synth!$E$3,0)</f>
        <v>76251953.836914107</v>
      </c>
      <c r="H14" s="24">
        <f ca="1">OFFSET(Import_SAS_CVS!W11,(Synth!$D$3-1)*Synth!$E$3,0)</f>
        <v>1316872.4977722201</v>
      </c>
      <c r="I14" s="24">
        <f ca="1">OFFSET(Import_SAS_CVS!X11,(Synth!$D$3-1)*Synth!$E$3,0)</f>
        <v>53164438.575683601</v>
      </c>
      <c r="J14" s="43">
        <f ca="1">OFFSET(Import_SAS_CVS!Y11,(Synth!$D$3-1)*Synth!$E$3,0)</f>
        <v>26019229.4296875</v>
      </c>
      <c r="K14" s="24">
        <f ca="1">OFFSET(Import_SAS_CVS!Z11,(Synth!$D$3-1)*Synth!$E$3,0)</f>
        <v>8480297.2923584003</v>
      </c>
      <c r="L14" s="24">
        <f ca="1">OFFSET(Import_SAS_CVS!AA11,(Synth!$D$3-1)*Synth!$E$3,0)</f>
        <v>6647995.12854004</v>
      </c>
      <c r="M14" s="43">
        <f ca="1">OFFSET(Import_SAS_CVS!AB11,(Synth!$D$3-1)*Synth!$E$3,0)</f>
        <v>584594.50981903099</v>
      </c>
      <c r="N14" s="24">
        <f ca="1">OFFSET(Import_SAS_CVS!AC11,(Synth!$D$3-1)*Synth!$E$3,0)</f>
        <v>156871448.02343801</v>
      </c>
      <c r="O14" s="25">
        <f ca="1">OFFSET(Import_SAS_CVS!AD11,(Synth!$D$3-1)*Synth!$E$3,0)</f>
        <v>67858019.772460893</v>
      </c>
      <c r="P14" s="110">
        <f ca="1">OFFSET(Import_SAS_CVS!AE11,(Synth!$D$3-1)*Synth!$E$3,0)</f>
        <v>23561441.6020508</v>
      </c>
      <c r="Q14" s="111">
        <f ca="1">OFFSET(Import_SAS_CVS!AF11,(Synth!$D$3-1)*Synth!$E$3,0)</f>
        <v>35732023.025390603</v>
      </c>
      <c r="R14" s="111">
        <f ca="1">OFFSET(Import_SAS_CVS!AG11,(Synth!$D$3-1)*Synth!$E$3,0)</f>
        <v>29597074.2336426</v>
      </c>
      <c r="S14" s="111">
        <f ca="1">OFFSET(Import_SAS_CVS!AH11,(Synth!$D$3-1)*Synth!$E$3,0)</f>
        <v>25823720.075683601</v>
      </c>
      <c r="T14" s="111">
        <f ca="1">OFFSET(Import_SAS_CVS!AI11,(Synth!$D$3-1)*Synth!$E$3,0)</f>
        <v>0</v>
      </c>
      <c r="U14" s="111">
        <f ca="1">OFFSET(Import_SAS_CVS!AJ11,(Synth!$D$3-1)*Synth!$E$3,0)</f>
        <v>15506008.064331099</v>
      </c>
      <c r="V14" s="111">
        <f ca="1">OFFSET(Import_SAS_CVS!AK11,(Synth!$D$3-1)*Synth!$E$3,0)</f>
        <v>6902371.5032959003</v>
      </c>
      <c r="W14" s="111">
        <f ca="1">OFFSET(Import_SAS_CVS!AL11,(Synth!$D$3-1)*Synth!$E$3,0)</f>
        <v>0</v>
      </c>
      <c r="X14" s="111">
        <f ca="1">OFFSET(Import_SAS_CVS!AM11,(Synth!$D$3-1)*Synth!$E$3,0)</f>
        <v>8115208.34484863</v>
      </c>
      <c r="Y14" s="112">
        <f ca="1">OFFSET(Import_SAS_CVS!CR11,(Synth!$D$3-1)*Synth!$E$3,0)</f>
        <v>115174.792412758</v>
      </c>
    </row>
    <row r="15" spans="1:25" x14ac:dyDescent="0.2">
      <c r="A15" s="20">
        <v>38990</v>
      </c>
      <c r="B15" s="21">
        <f t="shared" ca="1" si="0"/>
        <v>374400432.8104251</v>
      </c>
      <c r="C15" s="21">
        <f t="shared" ca="1" si="1"/>
        <v>146303343.6990971</v>
      </c>
      <c r="D15" s="22">
        <f ca="1">OFFSET(Import_SAS_CVS!CB12,(Synth!$D$3-1)*Synth!$E$3,0)</f>
        <v>130903812.087891</v>
      </c>
      <c r="E15" s="22">
        <f ca="1">OFFSET(Import_SAS_CVS!AN12,(Synth!$D$3-1)*Synth!$E$3,0)</f>
        <v>228097089.11132801</v>
      </c>
      <c r="F15" s="22">
        <f ca="1">OFFSET(Import_SAS_CVS!CF12,(Synth!$D$3-1)*Synth!$E$3,0)</f>
        <v>15399531.611206099</v>
      </c>
      <c r="G15" s="23">
        <f ca="1">OFFSET(Import_SAS_CVS!V12,(Synth!$D$3-1)*Synth!$E$3,0)</f>
        <v>77663422.984375</v>
      </c>
      <c r="H15" s="24">
        <f ca="1">OFFSET(Import_SAS_CVS!W12,(Synth!$D$3-1)*Synth!$E$3,0)</f>
        <v>1253199.4028167699</v>
      </c>
      <c r="I15" s="24">
        <f ca="1">OFFSET(Import_SAS_CVS!X12,(Synth!$D$3-1)*Synth!$E$3,0)</f>
        <v>51806538.698242202</v>
      </c>
      <c r="J15" s="43">
        <f ca="1">OFFSET(Import_SAS_CVS!Y12,(Synth!$D$3-1)*Synth!$E$3,0)</f>
        <v>25905777.943603501</v>
      </c>
      <c r="K15" s="24">
        <f ca="1">OFFSET(Import_SAS_CVS!Z12,(Synth!$D$3-1)*Synth!$E$3,0)</f>
        <v>9552125.5792236291</v>
      </c>
      <c r="L15" s="24">
        <f ca="1">OFFSET(Import_SAS_CVS!AA12,(Synth!$D$3-1)*Synth!$E$3,0)</f>
        <v>5832585.7619628897</v>
      </c>
      <c r="M15" s="43">
        <f ca="1">OFFSET(Import_SAS_CVS!AB12,(Synth!$D$3-1)*Synth!$E$3,0)</f>
        <v>535252.00112915004</v>
      </c>
      <c r="N15" s="24">
        <f ca="1">OFFSET(Import_SAS_CVS!AC12,(Synth!$D$3-1)*Synth!$E$3,0)</f>
        <v>175033011.93164101</v>
      </c>
      <c r="O15" s="25">
        <f ca="1">OFFSET(Import_SAS_CVS!AD12,(Synth!$D$3-1)*Synth!$E$3,0)</f>
        <v>52236904.388671897</v>
      </c>
      <c r="P15" s="110">
        <f ca="1">OFFSET(Import_SAS_CVS!AE12,(Synth!$D$3-1)*Synth!$E$3,0)</f>
        <v>22568523.692627002</v>
      </c>
      <c r="Q15" s="111">
        <f ca="1">OFFSET(Import_SAS_CVS!AF12,(Synth!$D$3-1)*Synth!$E$3,0)</f>
        <v>35921067.533691399</v>
      </c>
      <c r="R15" s="111">
        <f ca="1">OFFSET(Import_SAS_CVS!AG12,(Synth!$D$3-1)*Synth!$E$3,0)</f>
        <v>29608015.841308601</v>
      </c>
      <c r="S15" s="111">
        <f ca="1">OFFSET(Import_SAS_CVS!AH12,(Synth!$D$3-1)*Synth!$E$3,0)</f>
        <v>26719254.6787109</v>
      </c>
      <c r="T15" s="111">
        <f ca="1">OFFSET(Import_SAS_CVS!AI12,(Synth!$D$3-1)*Synth!$E$3,0)</f>
        <v>0</v>
      </c>
      <c r="U15" s="111">
        <f ca="1">OFFSET(Import_SAS_CVS!AJ12,(Synth!$D$3-1)*Synth!$E$3,0)</f>
        <v>15375201.5574951</v>
      </c>
      <c r="V15" s="111">
        <f ca="1">OFFSET(Import_SAS_CVS!AK12,(Synth!$D$3-1)*Synth!$E$3,0)</f>
        <v>7571663.83093262</v>
      </c>
      <c r="W15" s="111">
        <f ca="1">OFFSET(Import_SAS_CVS!AL12,(Synth!$D$3-1)*Synth!$E$3,0)</f>
        <v>0</v>
      </c>
      <c r="X15" s="111">
        <f ca="1">OFFSET(Import_SAS_CVS!AM12,(Synth!$D$3-1)*Synth!$E$3,0)</f>
        <v>7625719.6170043899</v>
      </c>
      <c r="Y15" s="112">
        <f ca="1">OFFSET(Import_SAS_CVS!CR12,(Synth!$D$3-1)*Synth!$E$3,0)</f>
        <v>125368.22125721</v>
      </c>
    </row>
    <row r="16" spans="1:25" ht="12" thickBot="1" x14ac:dyDescent="0.25">
      <c r="A16" s="26">
        <v>39082</v>
      </c>
      <c r="B16" s="27">
        <f t="shared" ca="1" si="0"/>
        <v>384556622.16967797</v>
      </c>
      <c r="C16" s="27">
        <f t="shared" ca="1" si="1"/>
        <v>148026323.607178</v>
      </c>
      <c r="D16" s="28">
        <f ca="1">OFFSET(Import_SAS_CVS!CB13,(Synth!$D$3-1)*Synth!$E$3,0)</f>
        <v>132361690.69043</v>
      </c>
      <c r="E16" s="28">
        <f ca="1">OFFSET(Import_SAS_CVS!AN13,(Synth!$D$3-1)*Synth!$E$3,0)</f>
        <v>236530298.5625</v>
      </c>
      <c r="F16" s="28">
        <f ca="1">OFFSET(Import_SAS_CVS!CF13,(Synth!$D$3-1)*Synth!$E$3,0)</f>
        <v>15664632.916748</v>
      </c>
      <c r="G16" s="29">
        <f ca="1">OFFSET(Import_SAS_CVS!V13,(Synth!$D$3-1)*Synth!$E$3,0)</f>
        <v>80057980.3671875</v>
      </c>
      <c r="H16" s="28">
        <f ca="1">OFFSET(Import_SAS_CVS!W13,(Synth!$D$3-1)*Synth!$E$3,0)</f>
        <v>1336034.3895416299</v>
      </c>
      <c r="I16" s="28">
        <f ca="1">OFFSET(Import_SAS_CVS!X13,(Synth!$D$3-1)*Synth!$E$3,0)</f>
        <v>50947633.997558601</v>
      </c>
      <c r="J16" s="44">
        <f ca="1">OFFSET(Import_SAS_CVS!Y13,(Synth!$D$3-1)*Synth!$E$3,0)</f>
        <v>25969675.240234401</v>
      </c>
      <c r="K16" s="28">
        <f ca="1">OFFSET(Import_SAS_CVS!Z13,(Synth!$D$3-1)*Synth!$E$3,0)</f>
        <v>10506224.9840088</v>
      </c>
      <c r="L16" s="28">
        <f ca="1">OFFSET(Import_SAS_CVS!AA13,(Synth!$D$3-1)*Synth!$E$3,0)</f>
        <v>5120239.9706420898</v>
      </c>
      <c r="M16" s="44">
        <f ca="1">OFFSET(Import_SAS_CVS!AB13,(Synth!$D$3-1)*Synth!$E$3,0)</f>
        <v>490200.36631011998</v>
      </c>
      <c r="N16" s="28">
        <f ca="1">OFFSET(Import_SAS_CVS!AC13,(Synth!$D$3-1)*Synth!$E$3,0)</f>
        <v>198063653.21679699</v>
      </c>
      <c r="O16" s="30">
        <f ca="1">OFFSET(Import_SAS_CVS!AD13,(Synth!$D$3-1)*Synth!$E$3,0)</f>
        <v>36632930.581542999</v>
      </c>
      <c r="P16" s="113">
        <f ca="1">OFFSET(Import_SAS_CVS!AE13,(Synth!$D$3-1)*Synth!$E$3,0)</f>
        <v>22852876.970458999</v>
      </c>
      <c r="Q16" s="114">
        <f ca="1">OFFSET(Import_SAS_CVS!AF13,(Synth!$D$3-1)*Synth!$E$3,0)</f>
        <v>36142588.8515625</v>
      </c>
      <c r="R16" s="114">
        <f ca="1">OFFSET(Import_SAS_CVS!AG13,(Synth!$D$3-1)*Synth!$E$3,0)</f>
        <v>29593074.3588867</v>
      </c>
      <c r="S16" s="114">
        <f ca="1">OFFSET(Import_SAS_CVS!AH13,(Synth!$D$3-1)*Synth!$E$3,0)</f>
        <v>28041026.630615201</v>
      </c>
      <c r="T16" s="114">
        <f ca="1">OFFSET(Import_SAS_CVS!AI13,(Synth!$D$3-1)*Synth!$E$3,0)</f>
        <v>0</v>
      </c>
      <c r="U16" s="114">
        <f ca="1">OFFSET(Import_SAS_CVS!AJ13,(Synth!$D$3-1)*Synth!$E$3,0)</f>
        <v>15414738.408813501</v>
      </c>
      <c r="V16" s="114">
        <f ca="1">OFFSET(Import_SAS_CVS!AK13,(Synth!$D$3-1)*Synth!$E$3,0)</f>
        <v>8606383.0562744103</v>
      </c>
      <c r="W16" s="114">
        <f ca="1">OFFSET(Import_SAS_CVS!AL13,(Synth!$D$3-1)*Synth!$E$3,0)</f>
        <v>0</v>
      </c>
      <c r="X16" s="114">
        <f ca="1">OFFSET(Import_SAS_CVS!AM13,(Synth!$D$3-1)*Synth!$E$3,0)</f>
        <v>6932345.53198242</v>
      </c>
      <c r="Y16" s="115">
        <f ca="1">OFFSET(Import_SAS_CVS!CR13,(Synth!$D$3-1)*Synth!$E$3,0)</f>
        <v>135361.623876572</v>
      </c>
    </row>
    <row r="17" spans="1:25" x14ac:dyDescent="0.2">
      <c r="A17" s="14">
        <v>39172</v>
      </c>
      <c r="B17" s="21">
        <f t="shared" ca="1" si="0"/>
        <v>389478003.64648378</v>
      </c>
      <c r="C17" s="21">
        <f t="shared" ca="1" si="1"/>
        <v>149019453.67187479</v>
      </c>
      <c r="D17" s="24">
        <f ca="1">OFFSET(Import_SAS_CVS!CB14,(Synth!$D$3-1)*Synth!$E$3,0)</f>
        <v>133166640.60449199</v>
      </c>
      <c r="E17" s="24">
        <f ca="1">OFFSET(Import_SAS_CVS!AN14,(Synth!$D$3-1)*Synth!$E$3,0)</f>
        <v>240458549.97460899</v>
      </c>
      <c r="F17" s="24">
        <f ca="1">OFFSET(Import_SAS_CVS!CF14,(Synth!$D$3-1)*Synth!$E$3,0)</f>
        <v>15852813.067382799</v>
      </c>
      <c r="G17" s="23">
        <f ca="1">OFFSET(Import_SAS_CVS!V14,(Synth!$D$3-1)*Synth!$E$3,0)</f>
        <v>82839604.203125</v>
      </c>
      <c r="H17" s="24">
        <f ca="1">OFFSET(Import_SAS_CVS!W14,(Synth!$D$3-1)*Synth!$E$3,0)</f>
        <v>1312217.6972045901</v>
      </c>
      <c r="I17" s="24">
        <f ca="1">OFFSET(Import_SAS_CVS!X14,(Synth!$D$3-1)*Synth!$E$3,0)</f>
        <v>49342672.715332001</v>
      </c>
      <c r="J17" s="43">
        <f ca="1">OFFSET(Import_SAS_CVS!Y14,(Synth!$D$3-1)*Synth!$E$3,0)</f>
        <v>25931522.979980499</v>
      </c>
      <c r="K17" s="24">
        <f ca="1">OFFSET(Import_SAS_CVS!Z14,(Synth!$D$3-1)*Synth!$E$3,0)</f>
        <v>11304513.380127</v>
      </c>
      <c r="L17" s="24">
        <f ca="1">OFFSET(Import_SAS_CVS!AA14,(Synth!$D$3-1)*Synth!$E$3,0)</f>
        <v>4460785.9895019503</v>
      </c>
      <c r="M17" s="43">
        <f ca="1">OFFSET(Import_SAS_CVS!AB14,(Synth!$D$3-1)*Synth!$E$3,0)</f>
        <v>434211.27070617699</v>
      </c>
      <c r="N17" s="24">
        <f ca="1">OFFSET(Import_SAS_CVS!AC14,(Synth!$D$3-1)*Synth!$E$3,0)</f>
        <v>210824862.09375</v>
      </c>
      <c r="O17" s="25">
        <f ca="1">OFFSET(Import_SAS_CVS!AD14,(Synth!$D$3-1)*Synth!$E$3,0)</f>
        <v>29659570.197265599</v>
      </c>
      <c r="P17" s="110">
        <f ca="1">OFFSET(Import_SAS_CVS!AE14,(Synth!$D$3-1)*Synth!$E$3,0)</f>
        <v>22400514.658203099</v>
      </c>
      <c r="Q17" s="111">
        <f ca="1">OFFSET(Import_SAS_CVS!AF14,(Synth!$D$3-1)*Synth!$E$3,0)</f>
        <v>36520020.588867202</v>
      </c>
      <c r="R17" s="111">
        <f ca="1">OFFSET(Import_SAS_CVS!AG14,(Synth!$D$3-1)*Synth!$E$3,0)</f>
        <v>29617500.2119141</v>
      </c>
      <c r="S17" s="111">
        <f ca="1">OFFSET(Import_SAS_CVS!AH14,(Synth!$D$3-1)*Synth!$E$3,0)</f>
        <v>29378581.091308601</v>
      </c>
      <c r="T17" s="111">
        <f ca="1">OFFSET(Import_SAS_CVS!AI14,(Synth!$D$3-1)*Synth!$E$3,0)</f>
        <v>0</v>
      </c>
      <c r="U17" s="111">
        <f ca="1">OFFSET(Import_SAS_CVS!AJ14,(Synth!$D$3-1)*Synth!$E$3,0)</f>
        <v>15390796.712890601</v>
      </c>
      <c r="V17" s="111">
        <f ca="1">OFFSET(Import_SAS_CVS!AK14,(Synth!$D$3-1)*Synth!$E$3,0)</f>
        <v>9145928.8536377009</v>
      </c>
      <c r="W17" s="111">
        <f ca="1">OFFSET(Import_SAS_CVS!AL14,(Synth!$D$3-1)*Synth!$E$3,0)</f>
        <v>0</v>
      </c>
      <c r="X17" s="111">
        <f ca="1">OFFSET(Import_SAS_CVS!AM14,(Synth!$D$3-1)*Synth!$E$3,0)</f>
        <v>6480721.7532959003</v>
      </c>
      <c r="Y17" s="112">
        <f ca="1">OFFSET(Import_SAS_CVS!CR14,(Synth!$D$3-1)*Synth!$E$3,0)</f>
        <v>145802.40503311201</v>
      </c>
    </row>
    <row r="18" spans="1:25" x14ac:dyDescent="0.2">
      <c r="A18" s="20">
        <v>39263</v>
      </c>
      <c r="B18" s="21">
        <f t="shared" ca="1" si="0"/>
        <v>394733816.58886671</v>
      </c>
      <c r="C18" s="21">
        <f t="shared" ca="1" si="1"/>
        <v>150618361.47753868</v>
      </c>
      <c r="D18" s="24">
        <f ca="1">OFFSET(Import_SAS_CVS!CB15,(Synth!$D$3-1)*Synth!$E$3,0)</f>
        <v>134597973.55273399</v>
      </c>
      <c r="E18" s="24">
        <f ca="1">OFFSET(Import_SAS_CVS!AN15,(Synth!$D$3-1)*Synth!$E$3,0)</f>
        <v>244115455.11132801</v>
      </c>
      <c r="F18" s="24">
        <f ca="1">OFFSET(Import_SAS_CVS!CF15,(Synth!$D$3-1)*Synth!$E$3,0)</f>
        <v>16020387.924804701</v>
      </c>
      <c r="G18" s="23">
        <f ca="1">OFFSET(Import_SAS_CVS!V15,(Synth!$D$3-1)*Synth!$E$3,0)</f>
        <v>85108203.859375</v>
      </c>
      <c r="H18" s="24">
        <f ca="1">OFFSET(Import_SAS_CVS!W15,(Synth!$D$3-1)*Synth!$E$3,0)</f>
        <v>1431990.5560455299</v>
      </c>
      <c r="I18" s="24">
        <f ca="1">OFFSET(Import_SAS_CVS!X15,(Synth!$D$3-1)*Synth!$E$3,0)</f>
        <v>47533981.9833984</v>
      </c>
      <c r="J18" s="43">
        <f ca="1">OFFSET(Import_SAS_CVS!Y15,(Synth!$D$3-1)*Synth!$E$3,0)</f>
        <v>25133087.2568359</v>
      </c>
      <c r="K18" s="24">
        <f ca="1">OFFSET(Import_SAS_CVS!Z15,(Synth!$D$3-1)*Synth!$E$3,0)</f>
        <v>12071311.9844971</v>
      </c>
      <c r="L18" s="24">
        <f ca="1">OFFSET(Import_SAS_CVS!AA15,(Synth!$D$3-1)*Synth!$E$3,0)</f>
        <v>3953630.6827087398</v>
      </c>
      <c r="M18" s="43">
        <f ca="1">OFFSET(Import_SAS_CVS!AB15,(Synth!$D$3-1)*Synth!$E$3,0)</f>
        <v>386521.43352508498</v>
      </c>
      <c r="N18" s="24">
        <f ca="1">OFFSET(Import_SAS_CVS!AC15,(Synth!$D$3-1)*Synth!$E$3,0)</f>
        <v>220298069.578125</v>
      </c>
      <c r="O18" s="25">
        <f ca="1">OFFSET(Import_SAS_CVS!AD15,(Synth!$D$3-1)*Synth!$E$3,0)</f>
        <v>24158942.417968798</v>
      </c>
      <c r="P18" s="110">
        <f ca="1">OFFSET(Import_SAS_CVS!AE15,(Synth!$D$3-1)*Synth!$E$3,0)</f>
        <v>22201073.232666001</v>
      </c>
      <c r="Q18" s="111">
        <f ca="1">OFFSET(Import_SAS_CVS!AF15,(Synth!$D$3-1)*Synth!$E$3,0)</f>
        <v>36715758.182617202</v>
      </c>
      <c r="R18" s="111">
        <f ca="1">OFFSET(Import_SAS_CVS!AG15,(Synth!$D$3-1)*Synth!$E$3,0)</f>
        <v>29593316.958984401</v>
      </c>
      <c r="S18" s="111">
        <f ca="1">OFFSET(Import_SAS_CVS!AH15,(Synth!$D$3-1)*Synth!$E$3,0)</f>
        <v>29699698.105468798</v>
      </c>
      <c r="T18" s="111">
        <f ca="1">OFFSET(Import_SAS_CVS!AI15,(Synth!$D$3-1)*Synth!$E$3,0)</f>
        <v>0</v>
      </c>
      <c r="U18" s="111">
        <f ca="1">OFFSET(Import_SAS_CVS!AJ15,(Synth!$D$3-1)*Synth!$E$3,0)</f>
        <v>15559534.232055699</v>
      </c>
      <c r="V18" s="111">
        <f ca="1">OFFSET(Import_SAS_CVS!AK15,(Synth!$D$3-1)*Synth!$E$3,0)</f>
        <v>9625274.1230468806</v>
      </c>
      <c r="W18" s="111">
        <f ca="1">OFFSET(Import_SAS_CVS!AL15,(Synth!$D$3-1)*Synth!$E$3,0)</f>
        <v>0</v>
      </c>
      <c r="X18" s="111">
        <f ca="1">OFFSET(Import_SAS_CVS!AM15,(Synth!$D$3-1)*Synth!$E$3,0)</f>
        <v>6222175.3547973596</v>
      </c>
      <c r="Y18" s="112">
        <f ca="1">OFFSET(Import_SAS_CVS!CR15,(Synth!$D$3-1)*Synth!$E$3,0)</f>
        <v>158056.90784454299</v>
      </c>
    </row>
    <row r="19" spans="1:25" x14ac:dyDescent="0.2">
      <c r="A19" s="20">
        <v>39355</v>
      </c>
      <c r="B19" s="21">
        <f t="shared" ca="1" si="0"/>
        <v>398797888.52941906</v>
      </c>
      <c r="C19" s="21">
        <f t="shared" ca="1" si="1"/>
        <v>150958281.30481011</v>
      </c>
      <c r="D19" s="24">
        <f ca="1">OFFSET(Import_SAS_CVS!CB16,(Synth!$D$3-1)*Synth!$E$3,0)</f>
        <v>134772630.27343801</v>
      </c>
      <c r="E19" s="24">
        <f ca="1">OFFSET(Import_SAS_CVS!AN16,(Synth!$D$3-1)*Synth!$E$3,0)</f>
        <v>247839607.22460899</v>
      </c>
      <c r="F19" s="24">
        <f ca="1">OFFSET(Import_SAS_CVS!CF16,(Synth!$D$3-1)*Synth!$E$3,0)</f>
        <v>16185651.0313721</v>
      </c>
      <c r="G19" s="23">
        <f ca="1">OFFSET(Import_SAS_CVS!V16,(Synth!$D$3-1)*Synth!$E$3,0)</f>
        <v>87002740.275390595</v>
      </c>
      <c r="H19" s="24">
        <f ca="1">OFFSET(Import_SAS_CVS!W16,(Synth!$D$3-1)*Synth!$E$3,0)</f>
        <v>1436122.3780670201</v>
      </c>
      <c r="I19" s="24">
        <f ca="1">OFFSET(Import_SAS_CVS!X16,(Synth!$D$3-1)*Synth!$E$3,0)</f>
        <v>46369056.640625</v>
      </c>
      <c r="J19" s="43">
        <f ca="1">OFFSET(Import_SAS_CVS!Y16,(Synth!$D$3-1)*Synth!$E$3,0)</f>
        <v>25187443.370849598</v>
      </c>
      <c r="K19" s="24">
        <f ca="1">OFFSET(Import_SAS_CVS!Z16,(Synth!$D$3-1)*Synth!$E$3,0)</f>
        <v>12826184.861328101</v>
      </c>
      <c r="L19" s="24">
        <f ca="1">OFFSET(Import_SAS_CVS!AA16,(Synth!$D$3-1)*Synth!$E$3,0)</f>
        <v>3447323.1287231399</v>
      </c>
      <c r="M19" s="43">
        <f ca="1">OFFSET(Import_SAS_CVS!AB16,(Synth!$D$3-1)*Synth!$E$3,0)</f>
        <v>337425.707500458</v>
      </c>
      <c r="N19" s="24">
        <f ca="1">OFFSET(Import_SAS_CVS!AC16,(Synth!$D$3-1)*Synth!$E$3,0)</f>
        <v>227105149.54101601</v>
      </c>
      <c r="O19" s="25">
        <f ca="1">OFFSET(Import_SAS_CVS!AD16,(Synth!$D$3-1)*Synth!$E$3,0)</f>
        <v>21283129.8198242</v>
      </c>
      <c r="P19" s="110">
        <f ca="1">OFFSET(Import_SAS_CVS!AE16,(Synth!$D$3-1)*Synth!$E$3,0)</f>
        <v>21950647.3525391</v>
      </c>
      <c r="Q19" s="111">
        <f ca="1">OFFSET(Import_SAS_CVS!AF16,(Synth!$D$3-1)*Synth!$E$3,0)</f>
        <v>36861237.950683601</v>
      </c>
      <c r="R19" s="111">
        <f ca="1">OFFSET(Import_SAS_CVS!AG16,(Synth!$D$3-1)*Synth!$E$3,0)</f>
        <v>29614514.282958999</v>
      </c>
      <c r="S19" s="111">
        <f ca="1">OFFSET(Import_SAS_CVS!AH16,(Synth!$D$3-1)*Synth!$E$3,0)</f>
        <v>30542931.094970699</v>
      </c>
      <c r="T19" s="111">
        <f ca="1">OFFSET(Import_SAS_CVS!AI16,(Synth!$D$3-1)*Synth!$E$3,0)</f>
        <v>0</v>
      </c>
      <c r="U19" s="111">
        <f ca="1">OFFSET(Import_SAS_CVS!AJ16,(Synth!$D$3-1)*Synth!$E$3,0)</f>
        <v>15549896.580078101</v>
      </c>
      <c r="V19" s="111">
        <f ca="1">OFFSET(Import_SAS_CVS!AK16,(Synth!$D$3-1)*Synth!$E$3,0)</f>
        <v>10094528.194458</v>
      </c>
      <c r="W19" s="111">
        <f ca="1">OFFSET(Import_SAS_CVS!AL16,(Synth!$D$3-1)*Synth!$E$3,0)</f>
        <v>0</v>
      </c>
      <c r="X19" s="111">
        <f ca="1">OFFSET(Import_SAS_CVS!AM16,(Synth!$D$3-1)*Synth!$E$3,0)</f>
        <v>5987483.3883056603</v>
      </c>
      <c r="Y19" s="112">
        <f ca="1">OFFSET(Import_SAS_CVS!CR16,(Synth!$D$3-1)*Synth!$E$3,0)</f>
        <v>166489.46772766099</v>
      </c>
    </row>
    <row r="20" spans="1:25" ht="12" thickBot="1" x14ac:dyDescent="0.25">
      <c r="A20" s="26">
        <v>39447</v>
      </c>
      <c r="B20" s="27">
        <f t="shared" ca="1" si="0"/>
        <v>403320380.47363257</v>
      </c>
      <c r="C20" s="27">
        <f t="shared" ca="1" si="1"/>
        <v>152490241.07910159</v>
      </c>
      <c r="D20" s="28">
        <f ca="1">OFFSET(Import_SAS_CVS!CB17,(Synth!$D$3-1)*Synth!$E$3,0)</f>
        <v>136094806.5625</v>
      </c>
      <c r="E20" s="28">
        <f ca="1">OFFSET(Import_SAS_CVS!AN17,(Synth!$D$3-1)*Synth!$E$3,0)</f>
        <v>250830139.39453101</v>
      </c>
      <c r="F20" s="28">
        <f ca="1">OFFSET(Import_SAS_CVS!CF17,(Synth!$D$3-1)*Synth!$E$3,0)</f>
        <v>16395434.5166016</v>
      </c>
      <c r="G20" s="29">
        <f ca="1">OFFSET(Import_SAS_CVS!V17,(Synth!$D$3-1)*Synth!$E$3,0)</f>
        <v>88696670.186523393</v>
      </c>
      <c r="H20" s="28">
        <f ca="1">OFFSET(Import_SAS_CVS!W17,(Synth!$D$3-1)*Synth!$E$3,0)</f>
        <v>1600648.5653533901</v>
      </c>
      <c r="I20" s="28">
        <f ca="1">OFFSET(Import_SAS_CVS!X17,(Synth!$D$3-1)*Synth!$E$3,0)</f>
        <v>45449832.71875</v>
      </c>
      <c r="J20" s="44">
        <f ca="1">OFFSET(Import_SAS_CVS!Y17,(Synth!$D$3-1)*Synth!$E$3,0)</f>
        <v>24987805.192382801</v>
      </c>
      <c r="K20" s="28">
        <f ca="1">OFFSET(Import_SAS_CVS!Z17,(Synth!$D$3-1)*Synth!$E$3,0)</f>
        <v>13381250.0596924</v>
      </c>
      <c r="L20" s="28">
        <f ca="1">OFFSET(Import_SAS_CVS!AA17,(Synth!$D$3-1)*Synth!$E$3,0)</f>
        <v>3001418.1438293499</v>
      </c>
      <c r="M20" s="44">
        <f ca="1">OFFSET(Import_SAS_CVS!AB17,(Synth!$D$3-1)*Synth!$E$3,0)</f>
        <v>301686.47898101801</v>
      </c>
      <c r="N20" s="28">
        <f ca="1">OFFSET(Import_SAS_CVS!AC17,(Synth!$D$3-1)*Synth!$E$3,0)</f>
        <v>232212136.58789101</v>
      </c>
      <c r="O20" s="30">
        <f ca="1">OFFSET(Import_SAS_CVS!AD17,(Synth!$D$3-1)*Synth!$E$3,0)</f>
        <v>17167395.010253899</v>
      </c>
      <c r="P20" s="113">
        <f ca="1">OFFSET(Import_SAS_CVS!AE17,(Synth!$D$3-1)*Synth!$E$3,0)</f>
        <v>21932283.415771499</v>
      </c>
      <c r="Q20" s="114">
        <f ca="1">OFFSET(Import_SAS_CVS!AF17,(Synth!$D$3-1)*Synth!$E$3,0)</f>
        <v>37085434.878417999</v>
      </c>
      <c r="R20" s="114">
        <f ca="1">OFFSET(Import_SAS_CVS!AG17,(Synth!$D$3-1)*Synth!$E$3,0)</f>
        <v>29528144.607421901</v>
      </c>
      <c r="S20" s="114">
        <f ca="1">OFFSET(Import_SAS_CVS!AH17,(Synth!$D$3-1)*Synth!$E$3,0)</f>
        <v>31566149.2978516</v>
      </c>
      <c r="T20" s="114">
        <f ca="1">OFFSET(Import_SAS_CVS!AI17,(Synth!$D$3-1)*Synth!$E$3,0)</f>
        <v>0</v>
      </c>
      <c r="U20" s="114">
        <f ca="1">OFFSET(Import_SAS_CVS!AJ17,(Synth!$D$3-1)*Synth!$E$3,0)</f>
        <v>15715897.784301801</v>
      </c>
      <c r="V20" s="114">
        <f ca="1">OFFSET(Import_SAS_CVS!AK17,(Synth!$D$3-1)*Synth!$E$3,0)</f>
        <v>10626425.6920166</v>
      </c>
      <c r="W20" s="114">
        <f ca="1">OFFSET(Import_SAS_CVS!AL17,(Synth!$D$3-1)*Synth!$E$3,0)</f>
        <v>0</v>
      </c>
      <c r="X20" s="114">
        <f ca="1">OFFSET(Import_SAS_CVS!AM17,(Synth!$D$3-1)*Synth!$E$3,0)</f>
        <v>5620610.9900512705</v>
      </c>
      <c r="Y20" s="115">
        <f ca="1">OFFSET(Import_SAS_CVS!CR17,(Synth!$D$3-1)*Synth!$E$3,0)</f>
        <v>172746.55239105201</v>
      </c>
    </row>
    <row r="21" spans="1:25" x14ac:dyDescent="0.2">
      <c r="A21" s="14">
        <v>39538</v>
      </c>
      <c r="B21" s="21">
        <f t="shared" ca="1" si="0"/>
        <v>404926325.9744876</v>
      </c>
      <c r="C21" s="21">
        <f t="shared" ca="1" si="1"/>
        <v>152103304.8651126</v>
      </c>
      <c r="D21" s="24">
        <f ca="1">OFFSET(Import_SAS_CVS!CB18,(Synth!$D$3-1)*Synth!$E$3,0)</f>
        <v>135518598.85546899</v>
      </c>
      <c r="E21" s="24">
        <f ca="1">OFFSET(Import_SAS_CVS!AN18,(Synth!$D$3-1)*Synth!$E$3,0)</f>
        <v>252823021.109375</v>
      </c>
      <c r="F21" s="24">
        <f ca="1">OFFSET(Import_SAS_CVS!CF18,(Synth!$D$3-1)*Synth!$E$3,0)</f>
        <v>16584706.009643599</v>
      </c>
      <c r="G21" s="23">
        <f ca="1">OFFSET(Import_SAS_CVS!V18,(Synth!$D$3-1)*Synth!$E$3,0)</f>
        <v>89383534.528320298</v>
      </c>
      <c r="H21" s="24">
        <f ca="1">OFFSET(Import_SAS_CVS!W18,(Synth!$D$3-1)*Synth!$E$3,0)</f>
        <v>1672562.2992706301</v>
      </c>
      <c r="I21" s="24">
        <f ca="1">OFFSET(Import_SAS_CVS!X18,(Synth!$D$3-1)*Synth!$E$3,0)</f>
        <v>44097437.916015603</v>
      </c>
      <c r="J21" s="43">
        <f ca="1">OFFSET(Import_SAS_CVS!Y18,(Synth!$D$3-1)*Synth!$E$3,0)</f>
        <v>24483175.2585449</v>
      </c>
      <c r="K21" s="24">
        <f ca="1">OFFSET(Import_SAS_CVS!Z18,(Synth!$D$3-1)*Synth!$E$3,0)</f>
        <v>13957445.709350601</v>
      </c>
      <c r="L21" s="24">
        <f ca="1">OFFSET(Import_SAS_CVS!AA18,(Synth!$D$3-1)*Synth!$E$3,0)</f>
        <v>2625948.9156189002</v>
      </c>
      <c r="M21" s="43">
        <f ca="1">OFFSET(Import_SAS_CVS!AB18,(Synth!$D$3-1)*Synth!$E$3,0)</f>
        <v>259783.69754600499</v>
      </c>
      <c r="N21" s="24">
        <f ca="1">OFFSET(Import_SAS_CVS!AC18,(Synth!$D$3-1)*Synth!$E$3,0)</f>
        <v>239334713.046875</v>
      </c>
      <c r="O21" s="25">
        <f ca="1">OFFSET(Import_SAS_CVS!AD18,(Synth!$D$3-1)*Synth!$E$3,0)</f>
        <v>13778510.9105225</v>
      </c>
      <c r="P21" s="110">
        <f ca="1">OFFSET(Import_SAS_CVS!AE18,(Synth!$D$3-1)*Synth!$E$3,0)</f>
        <v>21705074.661132801</v>
      </c>
      <c r="Q21" s="111">
        <f ca="1">OFFSET(Import_SAS_CVS!AF18,(Synth!$D$3-1)*Synth!$E$3,0)</f>
        <v>36957447.1005859</v>
      </c>
      <c r="R21" s="111">
        <f ca="1">OFFSET(Import_SAS_CVS!AG18,(Synth!$D$3-1)*Synth!$E$3,0)</f>
        <v>29265033.9306641</v>
      </c>
      <c r="S21" s="111">
        <f ca="1">OFFSET(Import_SAS_CVS!AH18,(Synth!$D$3-1)*Synth!$E$3,0)</f>
        <v>32281750.434570301</v>
      </c>
      <c r="T21" s="111">
        <f ca="1">OFFSET(Import_SAS_CVS!AI18,(Synth!$D$3-1)*Synth!$E$3,0)</f>
        <v>0</v>
      </c>
      <c r="U21" s="111">
        <f ca="1">OFFSET(Import_SAS_CVS!AJ18,(Synth!$D$3-1)*Synth!$E$3,0)</f>
        <v>15714170.993652301</v>
      </c>
      <c r="V21" s="111">
        <f ca="1">OFFSET(Import_SAS_CVS!AK18,(Synth!$D$3-1)*Synth!$E$3,0)</f>
        <v>11043266.8549805</v>
      </c>
      <c r="W21" s="111">
        <f ca="1">OFFSET(Import_SAS_CVS!AL18,(Synth!$D$3-1)*Synth!$E$3,0)</f>
        <v>0</v>
      </c>
      <c r="X21" s="111">
        <f ca="1">OFFSET(Import_SAS_CVS!AM18,(Synth!$D$3-1)*Synth!$E$3,0)</f>
        <v>5372813.4412231399</v>
      </c>
      <c r="Y21" s="112">
        <f ca="1">OFFSET(Import_SAS_CVS!CR18,(Synth!$D$3-1)*Synth!$E$3,0)</f>
        <v>181891.11294937099</v>
      </c>
    </row>
    <row r="22" spans="1:25" x14ac:dyDescent="0.2">
      <c r="A22" s="20">
        <v>39629</v>
      </c>
      <c r="B22" s="21">
        <f t="shared" ca="1" si="0"/>
        <v>409815142.50903302</v>
      </c>
      <c r="C22" s="21">
        <f t="shared" ca="1" si="1"/>
        <v>152092438.63012701</v>
      </c>
      <c r="D22" s="24">
        <f ca="1">OFFSET(Import_SAS_CVS!CB19,(Synth!$D$3-1)*Synth!$E$3,0)</f>
        <v>135300795.640625</v>
      </c>
      <c r="E22" s="24">
        <f ca="1">OFFSET(Import_SAS_CVS!AN19,(Synth!$D$3-1)*Synth!$E$3,0)</f>
        <v>257722703.87890601</v>
      </c>
      <c r="F22" s="24">
        <f ca="1">OFFSET(Import_SAS_CVS!CF19,(Synth!$D$3-1)*Synth!$E$3,0)</f>
        <v>16791642.989502002</v>
      </c>
      <c r="G22" s="23">
        <f ca="1">OFFSET(Import_SAS_CVS!V19,(Synth!$D$3-1)*Synth!$E$3,0)</f>
        <v>90711294.667968795</v>
      </c>
      <c r="H22" s="24">
        <f ca="1">OFFSET(Import_SAS_CVS!W19,(Synth!$D$3-1)*Synth!$E$3,0)</f>
        <v>1279099.32641602</v>
      </c>
      <c r="I22" s="24">
        <f ca="1">OFFSET(Import_SAS_CVS!X19,(Synth!$D$3-1)*Synth!$E$3,0)</f>
        <v>43162619.511230499</v>
      </c>
      <c r="J22" s="43">
        <f ca="1">OFFSET(Import_SAS_CVS!Y19,(Synth!$D$3-1)*Synth!$E$3,0)</f>
        <v>24124782.939941399</v>
      </c>
      <c r="K22" s="24">
        <f ca="1">OFFSET(Import_SAS_CVS!Z19,(Synth!$D$3-1)*Synth!$E$3,0)</f>
        <v>14570689.4527588</v>
      </c>
      <c r="L22" s="24">
        <f ca="1">OFFSET(Import_SAS_CVS!AA19,(Synth!$D$3-1)*Synth!$E$3,0)</f>
        <v>2315393.5024108901</v>
      </c>
      <c r="M22" s="43">
        <f ca="1">OFFSET(Import_SAS_CVS!AB19,(Synth!$D$3-1)*Synth!$E$3,0)</f>
        <v>228816.74581337001</v>
      </c>
      <c r="N22" s="24">
        <f ca="1">OFFSET(Import_SAS_CVS!AC19,(Synth!$D$3-1)*Synth!$E$3,0)</f>
        <v>247105410.68554699</v>
      </c>
      <c r="O22" s="25">
        <f ca="1">OFFSET(Import_SAS_CVS!AD19,(Synth!$D$3-1)*Synth!$E$3,0)</f>
        <v>11337456.8828125</v>
      </c>
      <c r="P22" s="110">
        <f ca="1">OFFSET(Import_SAS_CVS!AE19,(Synth!$D$3-1)*Synth!$E$3,0)</f>
        <v>21728558.708496101</v>
      </c>
      <c r="Q22" s="111">
        <f ca="1">OFFSET(Import_SAS_CVS!AF19,(Synth!$D$3-1)*Synth!$E$3,0)</f>
        <v>36976645.6650391</v>
      </c>
      <c r="R22" s="111">
        <f ca="1">OFFSET(Import_SAS_CVS!AG19,(Synth!$D$3-1)*Synth!$E$3,0)</f>
        <v>28883770.338134799</v>
      </c>
      <c r="S22" s="111">
        <f ca="1">OFFSET(Import_SAS_CVS!AH19,(Synth!$D$3-1)*Synth!$E$3,0)</f>
        <v>32761361.599365201</v>
      </c>
      <c r="T22" s="111">
        <f ca="1">OFFSET(Import_SAS_CVS!AI19,(Synth!$D$3-1)*Synth!$E$3,0)</f>
        <v>0</v>
      </c>
      <c r="U22" s="111">
        <f ca="1">OFFSET(Import_SAS_CVS!AJ19,(Synth!$D$3-1)*Synth!$E$3,0)</f>
        <v>15271062.5123291</v>
      </c>
      <c r="V22" s="111">
        <f ca="1">OFFSET(Import_SAS_CVS!AK19,(Synth!$D$3-1)*Synth!$E$3,0)</f>
        <v>11446778.556640601</v>
      </c>
      <c r="W22" s="111">
        <f ca="1">OFFSET(Import_SAS_CVS!AL19,(Synth!$D$3-1)*Synth!$E$3,0)</f>
        <v>0</v>
      </c>
      <c r="X22" s="111">
        <f ca="1">OFFSET(Import_SAS_CVS!AM19,(Synth!$D$3-1)*Synth!$E$3,0)</f>
        <v>5206083.8335571298</v>
      </c>
      <c r="Y22" s="112">
        <f ca="1">OFFSET(Import_SAS_CVS!CR19,(Synth!$D$3-1)*Synth!$E$3,0)</f>
        <v>190339.09730148301</v>
      </c>
    </row>
    <row r="23" spans="1:25" x14ac:dyDescent="0.2">
      <c r="A23" s="20">
        <v>39721</v>
      </c>
      <c r="B23" s="21">
        <f t="shared" ca="1" si="0"/>
        <v>414852725.35082972</v>
      </c>
      <c r="C23" s="21">
        <f t="shared" ca="1" si="1"/>
        <v>152569113.3762207</v>
      </c>
      <c r="D23" s="24">
        <f ca="1">OFFSET(Import_SAS_CVS!CB20,(Synth!$D$3-1)*Synth!$E$3,0)</f>
        <v>135601055.015625</v>
      </c>
      <c r="E23" s="24">
        <f ca="1">OFFSET(Import_SAS_CVS!AN20,(Synth!$D$3-1)*Synth!$E$3,0)</f>
        <v>262283611.97460899</v>
      </c>
      <c r="F23" s="24">
        <f ca="1">OFFSET(Import_SAS_CVS!CF20,(Synth!$D$3-1)*Synth!$E$3,0)</f>
        <v>16968058.360595699</v>
      </c>
      <c r="G23" s="23">
        <f ca="1">OFFSET(Import_SAS_CVS!V20,(Synth!$D$3-1)*Synth!$E$3,0)</f>
        <v>92389887.616210893</v>
      </c>
      <c r="H23" s="24">
        <f ca="1">OFFSET(Import_SAS_CVS!W20,(Synth!$D$3-1)*Synth!$E$3,0)</f>
        <v>1810882.3510284401</v>
      </c>
      <c r="I23" s="24">
        <f ca="1">OFFSET(Import_SAS_CVS!X20,(Synth!$D$3-1)*Synth!$E$3,0)</f>
        <v>41773661.71875</v>
      </c>
      <c r="J23" s="43">
        <f ca="1">OFFSET(Import_SAS_CVS!Y20,(Synth!$D$3-1)*Synth!$E$3,0)</f>
        <v>23672534.5317383</v>
      </c>
      <c r="K23" s="24">
        <f ca="1">OFFSET(Import_SAS_CVS!Z20,(Synth!$D$3-1)*Synth!$E$3,0)</f>
        <v>15042300.5310059</v>
      </c>
      <c r="L23" s="24">
        <f ca="1">OFFSET(Import_SAS_CVS!AA20,(Synth!$D$3-1)*Synth!$E$3,0)</f>
        <v>1918515.5526428199</v>
      </c>
      <c r="M23" s="43">
        <f ca="1">OFFSET(Import_SAS_CVS!AB20,(Synth!$D$3-1)*Synth!$E$3,0)</f>
        <v>191775.819736481</v>
      </c>
      <c r="N23" s="24">
        <f ca="1">OFFSET(Import_SAS_CVS!AC20,(Synth!$D$3-1)*Synth!$E$3,0)</f>
        <v>252677441.71093801</v>
      </c>
      <c r="O23" s="25">
        <f ca="1">OFFSET(Import_SAS_CVS!AD20,(Synth!$D$3-1)*Synth!$E$3,0)</f>
        <v>9599851.0885009803</v>
      </c>
      <c r="P23" s="110">
        <f ca="1">OFFSET(Import_SAS_CVS!AE20,(Synth!$D$3-1)*Synth!$E$3,0)</f>
        <v>21322267.6560059</v>
      </c>
      <c r="Q23" s="111">
        <f ca="1">OFFSET(Import_SAS_CVS!AF20,(Synth!$D$3-1)*Synth!$E$3,0)</f>
        <v>37175771.140625</v>
      </c>
      <c r="R23" s="111">
        <f ca="1">OFFSET(Import_SAS_CVS!AG20,(Synth!$D$3-1)*Synth!$E$3,0)</f>
        <v>28444759.597656298</v>
      </c>
      <c r="S23" s="111">
        <f ca="1">OFFSET(Import_SAS_CVS!AH20,(Synth!$D$3-1)*Synth!$E$3,0)</f>
        <v>33254169.061035201</v>
      </c>
      <c r="T23" s="111">
        <f ca="1">OFFSET(Import_SAS_CVS!AI20,(Synth!$D$3-1)*Synth!$E$3,0)</f>
        <v>0</v>
      </c>
      <c r="U23" s="111">
        <f ca="1">OFFSET(Import_SAS_CVS!AJ20,(Synth!$D$3-1)*Synth!$E$3,0)</f>
        <v>15644710.296875</v>
      </c>
      <c r="V23" s="111">
        <f ca="1">OFFSET(Import_SAS_CVS!AK20,(Synth!$D$3-1)*Synth!$E$3,0)</f>
        <v>11760789.2191162</v>
      </c>
      <c r="W23" s="111">
        <f ca="1">OFFSET(Import_SAS_CVS!AL20,(Synth!$D$3-1)*Synth!$E$3,0)</f>
        <v>0</v>
      </c>
      <c r="X23" s="111">
        <f ca="1">OFFSET(Import_SAS_CVS!AM20,(Synth!$D$3-1)*Synth!$E$3,0)</f>
        <v>4964460.90087891</v>
      </c>
      <c r="Y23" s="112">
        <f ca="1">OFFSET(Import_SAS_CVS!CR20,(Synth!$D$3-1)*Synth!$E$3,0)</f>
        <v>194599.70735359201</v>
      </c>
    </row>
    <row r="24" spans="1:25" ht="12" thickBot="1" x14ac:dyDescent="0.25">
      <c r="A24" s="26">
        <v>39813</v>
      </c>
      <c r="B24" s="27">
        <f t="shared" ca="1" si="0"/>
        <v>415543015.7551263</v>
      </c>
      <c r="C24" s="27">
        <f t="shared" ca="1" si="1"/>
        <v>151695599.87622029</v>
      </c>
      <c r="D24" s="28">
        <f ca="1">OFFSET(Import_SAS_CVS!CB21,(Synth!$D$3-1)*Synth!$E$3,0)</f>
        <v>134568788.20898399</v>
      </c>
      <c r="E24" s="28">
        <f ca="1">OFFSET(Import_SAS_CVS!AN21,(Synth!$D$3-1)*Synth!$E$3,0)</f>
        <v>263847415.87890601</v>
      </c>
      <c r="F24" s="28">
        <f ca="1">OFFSET(Import_SAS_CVS!CF21,(Synth!$D$3-1)*Synth!$E$3,0)</f>
        <v>17126811.667236298</v>
      </c>
      <c r="G24" s="29">
        <f ca="1">OFFSET(Import_SAS_CVS!V21,(Synth!$D$3-1)*Synth!$E$3,0)</f>
        <v>92792781.833007798</v>
      </c>
      <c r="H24" s="28">
        <f ca="1">OFFSET(Import_SAS_CVS!W21,(Synth!$D$3-1)*Synth!$E$3,0)</f>
        <v>1757355.20314026</v>
      </c>
      <c r="I24" s="28">
        <f ca="1">OFFSET(Import_SAS_CVS!X21,(Synth!$D$3-1)*Synth!$E$3,0)</f>
        <v>40148775.248535201</v>
      </c>
      <c r="J24" s="44">
        <f ca="1">OFFSET(Import_SAS_CVS!Y21,(Synth!$D$3-1)*Synth!$E$3,0)</f>
        <v>23015432.545166001</v>
      </c>
      <c r="K24" s="28">
        <f ca="1">OFFSET(Import_SAS_CVS!Z21,(Synth!$D$3-1)*Synth!$E$3,0)</f>
        <v>15551973.6876221</v>
      </c>
      <c r="L24" s="28">
        <f ca="1">OFFSET(Import_SAS_CVS!AA21,(Synth!$D$3-1)*Synth!$E$3,0)</f>
        <v>1503612.3917083701</v>
      </c>
      <c r="M24" s="44">
        <f ca="1">OFFSET(Import_SAS_CVS!AB21,(Synth!$D$3-1)*Synth!$E$3,0)</f>
        <v>152615.908397675</v>
      </c>
      <c r="N24" s="28">
        <f ca="1">OFFSET(Import_SAS_CVS!AC21,(Synth!$D$3-1)*Synth!$E$3,0)</f>
        <v>255023965.53906301</v>
      </c>
      <c r="O24" s="30">
        <f ca="1">OFFSET(Import_SAS_CVS!AD21,(Synth!$D$3-1)*Synth!$E$3,0)</f>
        <v>7740012.8319091797</v>
      </c>
      <c r="P24" s="113">
        <f ca="1">OFFSET(Import_SAS_CVS!AE21,(Synth!$D$3-1)*Synth!$E$3,0)</f>
        <v>20817414.6169434</v>
      </c>
      <c r="Q24" s="114">
        <f ca="1">OFFSET(Import_SAS_CVS!AF21,(Synth!$D$3-1)*Synth!$E$3,0)</f>
        <v>36965714.072753899</v>
      </c>
      <c r="R24" s="114">
        <f ca="1">OFFSET(Import_SAS_CVS!AG21,(Synth!$D$3-1)*Synth!$E$3,0)</f>
        <v>27938011.0158691</v>
      </c>
      <c r="S24" s="114">
        <f ca="1">OFFSET(Import_SAS_CVS!AH21,(Synth!$D$3-1)*Synth!$E$3,0)</f>
        <v>33509168.6335449</v>
      </c>
      <c r="T24" s="114">
        <f ca="1">OFFSET(Import_SAS_CVS!AI21,(Synth!$D$3-1)*Synth!$E$3,0)</f>
        <v>0</v>
      </c>
      <c r="U24" s="114">
        <f ca="1">OFFSET(Import_SAS_CVS!AJ21,(Synth!$D$3-1)*Synth!$E$3,0)</f>
        <v>15485883.0111084</v>
      </c>
      <c r="V24" s="114">
        <f ca="1">OFFSET(Import_SAS_CVS!AK21,(Synth!$D$3-1)*Synth!$E$3,0)</f>
        <v>12111698.5040283</v>
      </c>
      <c r="W24" s="114">
        <f ca="1">OFFSET(Import_SAS_CVS!AL21,(Synth!$D$3-1)*Synth!$E$3,0)</f>
        <v>0</v>
      </c>
      <c r="X24" s="114">
        <f ca="1">OFFSET(Import_SAS_CVS!AM21,(Synth!$D$3-1)*Synth!$E$3,0)</f>
        <v>4796492.1503906297</v>
      </c>
      <c r="Y24" s="115">
        <f ca="1">OFFSET(Import_SAS_CVS!CR21,(Synth!$D$3-1)*Synth!$E$3,0)</f>
        <v>204882.286548615</v>
      </c>
    </row>
    <row r="25" spans="1:25" x14ac:dyDescent="0.2">
      <c r="A25" s="14">
        <v>39903</v>
      </c>
      <c r="B25" s="21">
        <f t="shared" ca="1" si="0"/>
        <v>418605867.58178753</v>
      </c>
      <c r="C25" s="21">
        <f t="shared" ca="1" si="1"/>
        <v>151618906.17553753</v>
      </c>
      <c r="D25" s="24">
        <f ca="1">OFFSET(Import_SAS_CVS!CB22,(Synth!$D$3-1)*Synth!$E$3,0)</f>
        <v>134372396.19726601</v>
      </c>
      <c r="E25" s="24">
        <f ca="1">OFFSET(Import_SAS_CVS!AN22,(Synth!$D$3-1)*Synth!$E$3,0)</f>
        <v>266986961.40625</v>
      </c>
      <c r="F25" s="24">
        <f ca="1">OFFSET(Import_SAS_CVS!CF22,(Synth!$D$3-1)*Synth!$E$3,0)</f>
        <v>17246509.978271499</v>
      </c>
      <c r="G25" s="23">
        <f ca="1">OFFSET(Import_SAS_CVS!V22,(Synth!$D$3-1)*Synth!$E$3,0)</f>
        <v>93316667.234375</v>
      </c>
      <c r="H25" s="24">
        <f ca="1">OFFSET(Import_SAS_CVS!W22,(Synth!$D$3-1)*Synth!$E$3,0)</f>
        <v>1876145.18788147</v>
      </c>
      <c r="I25" s="24">
        <f ca="1">OFFSET(Import_SAS_CVS!X22,(Synth!$D$3-1)*Synth!$E$3,0)</f>
        <v>38943098.130859397</v>
      </c>
      <c r="J25" s="43">
        <f ca="1">OFFSET(Import_SAS_CVS!Y22,(Synth!$D$3-1)*Synth!$E$3,0)</f>
        <v>22373759.634277299</v>
      </c>
      <c r="K25" s="24">
        <f ca="1">OFFSET(Import_SAS_CVS!Z22,(Synth!$D$3-1)*Synth!$E$3,0)</f>
        <v>15887759.185058599</v>
      </c>
      <c r="L25" s="24">
        <f ca="1">OFFSET(Import_SAS_CVS!AA22,(Synth!$D$3-1)*Synth!$E$3,0)</f>
        <v>1347196.79782104</v>
      </c>
      <c r="M25" s="43">
        <f ca="1">OFFSET(Import_SAS_CVS!AB22,(Synth!$D$3-1)*Synth!$E$3,0)</f>
        <v>129309.43206787101</v>
      </c>
      <c r="N25" s="24">
        <f ca="1">OFFSET(Import_SAS_CVS!AC22,(Synth!$D$3-1)*Synth!$E$3,0)</f>
        <v>260736604.56445301</v>
      </c>
      <c r="O25" s="25">
        <f ca="1">OFFSET(Import_SAS_CVS!AD22,(Synth!$D$3-1)*Synth!$E$3,0)</f>
        <v>6006744.86364746</v>
      </c>
      <c r="P25" s="110">
        <f ca="1">OFFSET(Import_SAS_CVS!AE22,(Synth!$D$3-1)*Synth!$E$3,0)</f>
        <v>20444937.7429199</v>
      </c>
      <c r="Q25" s="111">
        <f ca="1">OFFSET(Import_SAS_CVS!AF22,(Synth!$D$3-1)*Synth!$E$3,0)</f>
        <v>37004479.2041016</v>
      </c>
      <c r="R25" s="111">
        <f ca="1">OFFSET(Import_SAS_CVS!AG22,(Synth!$D$3-1)*Synth!$E$3,0)</f>
        <v>27449648.5773926</v>
      </c>
      <c r="S25" s="111">
        <f ca="1">OFFSET(Import_SAS_CVS!AH22,(Synth!$D$3-1)*Synth!$E$3,0)</f>
        <v>33917568.262207001</v>
      </c>
      <c r="T25" s="111">
        <f ca="1">OFFSET(Import_SAS_CVS!AI22,(Synth!$D$3-1)*Synth!$E$3,0)</f>
        <v>0</v>
      </c>
      <c r="U25" s="111">
        <f ca="1">OFFSET(Import_SAS_CVS!AJ22,(Synth!$D$3-1)*Synth!$E$3,0)</f>
        <v>15370344.2655029</v>
      </c>
      <c r="V25" s="111">
        <f ca="1">OFFSET(Import_SAS_CVS!AK22,(Synth!$D$3-1)*Synth!$E$3,0)</f>
        <v>12381625.3197021</v>
      </c>
      <c r="W25" s="111">
        <f ca="1">OFFSET(Import_SAS_CVS!AL22,(Synth!$D$3-1)*Synth!$E$3,0)</f>
        <v>0</v>
      </c>
      <c r="X25" s="111">
        <f ca="1">OFFSET(Import_SAS_CVS!AM22,(Synth!$D$3-1)*Synth!$E$3,0)</f>
        <v>4668114.6507568397</v>
      </c>
      <c r="Y25" s="112">
        <f ca="1">OFFSET(Import_SAS_CVS!CR22,(Synth!$D$3-1)*Synth!$E$3,0)</f>
        <v>211057.14339447001</v>
      </c>
    </row>
    <row r="26" spans="1:25" x14ac:dyDescent="0.2">
      <c r="A26" s="20">
        <v>39994</v>
      </c>
      <c r="B26" s="21">
        <f t="shared" ca="1" si="0"/>
        <v>421702667.85620141</v>
      </c>
      <c r="C26" s="21">
        <f t="shared" ca="1" si="1"/>
        <v>151448717.8210454</v>
      </c>
      <c r="D26" s="24">
        <f ca="1">OFFSET(Import_SAS_CVS!CB23,(Synth!$D$3-1)*Synth!$E$3,0)</f>
        <v>134185876.52343801</v>
      </c>
      <c r="E26" s="24">
        <f ca="1">OFFSET(Import_SAS_CVS!AN23,(Synth!$D$3-1)*Synth!$E$3,0)</f>
        <v>270253950.03515601</v>
      </c>
      <c r="F26" s="24">
        <f ca="1">OFFSET(Import_SAS_CVS!CF23,(Synth!$D$3-1)*Synth!$E$3,0)</f>
        <v>17262841.2976074</v>
      </c>
      <c r="G26" s="23">
        <f ca="1">OFFSET(Import_SAS_CVS!V23,(Synth!$D$3-1)*Synth!$E$3,0)</f>
        <v>95056538.253906295</v>
      </c>
      <c r="H26" s="24">
        <f ca="1">OFFSET(Import_SAS_CVS!W23,(Synth!$D$3-1)*Synth!$E$3,0)</f>
        <v>1869260.67076111</v>
      </c>
      <c r="I26" s="24">
        <f ca="1">OFFSET(Import_SAS_CVS!X23,(Synth!$D$3-1)*Synth!$E$3,0)</f>
        <v>37365201.344238304</v>
      </c>
      <c r="J26" s="43">
        <f ca="1">OFFSET(Import_SAS_CVS!Y23,(Synth!$D$3-1)*Synth!$E$3,0)</f>
        <v>21689251.5390625</v>
      </c>
      <c r="K26" s="24">
        <f ca="1">OFFSET(Import_SAS_CVS!Z23,(Synth!$D$3-1)*Synth!$E$3,0)</f>
        <v>16207132.444213901</v>
      </c>
      <c r="L26" s="24">
        <f ca="1">OFFSET(Import_SAS_CVS!AA23,(Synth!$D$3-1)*Synth!$E$3,0)</f>
        <v>1076537.82592773</v>
      </c>
      <c r="M26" s="43">
        <f ca="1">OFFSET(Import_SAS_CVS!AB23,(Synth!$D$3-1)*Synth!$E$3,0)</f>
        <v>102304.69552326199</v>
      </c>
      <c r="N26" s="24">
        <f ca="1">OFFSET(Import_SAS_CVS!AC23,(Synth!$D$3-1)*Synth!$E$3,0)</f>
        <v>265820112.46289101</v>
      </c>
      <c r="O26" s="25">
        <f ca="1">OFFSET(Import_SAS_CVS!AD23,(Synth!$D$3-1)*Synth!$E$3,0)</f>
        <v>4556131.8983154297</v>
      </c>
      <c r="P26" s="110">
        <f ca="1">OFFSET(Import_SAS_CVS!AE23,(Synth!$D$3-1)*Synth!$E$3,0)</f>
        <v>20342304.333984401</v>
      </c>
      <c r="Q26" s="111">
        <f ca="1">OFFSET(Import_SAS_CVS!AF23,(Synth!$D$3-1)*Synth!$E$3,0)</f>
        <v>37205937.395019501</v>
      </c>
      <c r="R26" s="111">
        <f ca="1">OFFSET(Import_SAS_CVS!AG23,(Synth!$D$3-1)*Synth!$E$3,0)</f>
        <v>27095734.175781298</v>
      </c>
      <c r="S26" s="111">
        <f ca="1">OFFSET(Import_SAS_CVS!AH23,(Synth!$D$3-1)*Synth!$E$3,0)</f>
        <v>34181032.484863304</v>
      </c>
      <c r="T26" s="111">
        <f ca="1">OFFSET(Import_SAS_CVS!AI23,(Synth!$D$3-1)*Synth!$E$3,0)</f>
        <v>0</v>
      </c>
      <c r="U26" s="111">
        <f ca="1">OFFSET(Import_SAS_CVS!AJ23,(Synth!$D$3-1)*Synth!$E$3,0)</f>
        <v>15386620.119140601</v>
      </c>
      <c r="V26" s="111">
        <f ca="1">OFFSET(Import_SAS_CVS!AK23,(Synth!$D$3-1)*Synth!$E$3,0)</f>
        <v>12525140.8157959</v>
      </c>
      <c r="W26" s="111">
        <f ca="1">OFFSET(Import_SAS_CVS!AL23,(Synth!$D$3-1)*Synth!$E$3,0)</f>
        <v>0</v>
      </c>
      <c r="X26" s="111">
        <f ca="1">OFFSET(Import_SAS_CVS!AM23,(Synth!$D$3-1)*Synth!$E$3,0)</f>
        <v>4509037.73120117</v>
      </c>
      <c r="Y26" s="112">
        <f ca="1">OFFSET(Import_SAS_CVS!CR23,(Synth!$D$3-1)*Synth!$E$3,0)</f>
        <v>216767.38573837301</v>
      </c>
    </row>
    <row r="27" spans="1:25" x14ac:dyDescent="0.2">
      <c r="A27" s="20">
        <v>40086</v>
      </c>
      <c r="B27" s="21">
        <f t="shared" ca="1" si="0"/>
        <v>425900403.08886689</v>
      </c>
      <c r="C27" s="21">
        <f t="shared" ca="1" si="1"/>
        <v>151397652.08886689</v>
      </c>
      <c r="D27" s="24">
        <f ca="1">OFFSET(Import_SAS_CVS!CB24,(Synth!$D$3-1)*Synth!$E$3,0)</f>
        <v>134089498.68457</v>
      </c>
      <c r="E27" s="24">
        <f ca="1">OFFSET(Import_SAS_CVS!AN24,(Synth!$D$3-1)*Synth!$E$3,0)</f>
        <v>274502751</v>
      </c>
      <c r="F27" s="24">
        <f ca="1">OFFSET(Import_SAS_CVS!CF24,(Synth!$D$3-1)*Synth!$E$3,0)</f>
        <v>17308153.404296901</v>
      </c>
      <c r="G27" s="23">
        <f ca="1">OFFSET(Import_SAS_CVS!V24,(Synth!$D$3-1)*Synth!$E$3,0)</f>
        <v>96506579.235351607</v>
      </c>
      <c r="H27" s="24">
        <f ca="1">OFFSET(Import_SAS_CVS!W24,(Synth!$D$3-1)*Synth!$E$3,0)</f>
        <v>2040288.6957702599</v>
      </c>
      <c r="I27" s="24">
        <f ca="1">OFFSET(Import_SAS_CVS!X24,(Synth!$D$3-1)*Synth!$E$3,0)</f>
        <v>35869694.625488304</v>
      </c>
      <c r="J27" s="43">
        <f ca="1">OFFSET(Import_SAS_CVS!Y24,(Synth!$D$3-1)*Synth!$E$3,0)</f>
        <v>21181256.5068359</v>
      </c>
      <c r="K27" s="24">
        <f ca="1">OFFSET(Import_SAS_CVS!Z24,(Synth!$D$3-1)*Synth!$E$3,0)</f>
        <v>16586870.4176025</v>
      </c>
      <c r="L27" s="24">
        <f ca="1">OFFSET(Import_SAS_CVS!AA24,(Synth!$D$3-1)*Synth!$E$3,0)</f>
        <v>784529.96669006301</v>
      </c>
      <c r="M27" s="43">
        <f ca="1">OFFSET(Import_SAS_CVS!AB24,(Synth!$D$3-1)*Synth!$E$3,0)</f>
        <v>72976.096406936602</v>
      </c>
      <c r="N27" s="24">
        <f ca="1">OFFSET(Import_SAS_CVS!AC24,(Synth!$D$3-1)*Synth!$E$3,0)</f>
        <v>271314193.42968798</v>
      </c>
      <c r="O27" s="25">
        <f ca="1">OFFSET(Import_SAS_CVS!AD24,(Synth!$D$3-1)*Synth!$E$3,0)</f>
        <v>3235324.42004395</v>
      </c>
      <c r="P27" s="110">
        <f ca="1">OFFSET(Import_SAS_CVS!AE24,(Synth!$D$3-1)*Synth!$E$3,0)</f>
        <v>19878997.255615201</v>
      </c>
      <c r="Q27" s="111">
        <f ca="1">OFFSET(Import_SAS_CVS!AF24,(Synth!$D$3-1)*Synth!$E$3,0)</f>
        <v>37314760.168945298</v>
      </c>
      <c r="R27" s="111">
        <f ca="1">OFFSET(Import_SAS_CVS!AG24,(Synth!$D$3-1)*Synth!$E$3,0)</f>
        <v>26826162.636718798</v>
      </c>
      <c r="S27" s="111">
        <f ca="1">OFFSET(Import_SAS_CVS!AH24,(Synth!$D$3-1)*Synth!$E$3,0)</f>
        <v>34556057.291503899</v>
      </c>
      <c r="T27" s="111">
        <f ca="1">OFFSET(Import_SAS_CVS!AI24,(Synth!$D$3-1)*Synth!$E$3,0)</f>
        <v>0</v>
      </c>
      <c r="U27" s="111">
        <f ca="1">OFFSET(Import_SAS_CVS!AJ24,(Synth!$D$3-1)*Synth!$E$3,0)</f>
        <v>15492901.4020996</v>
      </c>
      <c r="V27" s="111">
        <f ca="1">OFFSET(Import_SAS_CVS!AK24,(Synth!$D$3-1)*Synth!$E$3,0)</f>
        <v>12711605.681274399</v>
      </c>
      <c r="W27" s="111">
        <f ca="1">OFFSET(Import_SAS_CVS!AL24,(Synth!$D$3-1)*Synth!$E$3,0)</f>
        <v>0</v>
      </c>
      <c r="X27" s="111">
        <f ca="1">OFFSET(Import_SAS_CVS!AM24,(Synth!$D$3-1)*Synth!$E$3,0)</f>
        <v>4372942.5178832998</v>
      </c>
      <c r="Y27" s="112">
        <f ca="1">OFFSET(Import_SAS_CVS!CR24,(Synth!$D$3-1)*Synth!$E$3,0)</f>
        <v>228339.17204093901</v>
      </c>
    </row>
    <row r="28" spans="1:25" ht="12" thickBot="1" x14ac:dyDescent="0.25">
      <c r="A28" s="26">
        <v>40178</v>
      </c>
      <c r="B28" s="27">
        <f t="shared" ca="1" si="0"/>
        <v>426538600.5266118</v>
      </c>
      <c r="C28" s="27">
        <f t="shared" ca="1" si="1"/>
        <v>151277982.3703618</v>
      </c>
      <c r="D28" s="28">
        <f ca="1">OFFSET(Import_SAS_CVS!CB25,(Synth!$D$3-1)*Synth!$E$3,0)</f>
        <v>133972155.99218801</v>
      </c>
      <c r="E28" s="28">
        <f ca="1">OFFSET(Import_SAS_CVS!AN25,(Synth!$D$3-1)*Synth!$E$3,0)</f>
        <v>275260618.15625</v>
      </c>
      <c r="F28" s="28">
        <f ca="1">OFFSET(Import_SAS_CVS!CF25,(Synth!$D$3-1)*Synth!$E$3,0)</f>
        <v>17305826.378173798</v>
      </c>
      <c r="G28" s="29">
        <f ca="1">OFFSET(Import_SAS_CVS!V25,(Synth!$D$3-1)*Synth!$E$3,0)</f>
        <v>97857409.149414107</v>
      </c>
      <c r="H28" s="28">
        <f ca="1">OFFSET(Import_SAS_CVS!W25,(Synth!$D$3-1)*Synth!$E$3,0)</f>
        <v>1870767.7614440899</v>
      </c>
      <c r="I28" s="28">
        <f ca="1">OFFSET(Import_SAS_CVS!X25,(Synth!$D$3-1)*Synth!$E$3,0)</f>
        <v>34383523.309082001</v>
      </c>
      <c r="J28" s="44">
        <f ca="1">OFFSET(Import_SAS_CVS!Y25,(Synth!$D$3-1)*Synth!$E$3,0)</f>
        <v>20651738.143066399</v>
      </c>
      <c r="K28" s="28">
        <f ca="1">OFFSET(Import_SAS_CVS!Z25,(Synth!$D$3-1)*Synth!$E$3,0)</f>
        <v>16915896.754882801</v>
      </c>
      <c r="L28" s="28">
        <f ca="1">OFFSET(Import_SAS_CVS!AA25,(Synth!$D$3-1)*Synth!$E$3,0)</f>
        <v>415857.87419509899</v>
      </c>
      <c r="M28" s="44">
        <f ca="1">OFFSET(Import_SAS_CVS!AB25,(Synth!$D$3-1)*Synth!$E$3,0)</f>
        <v>44592.262680530497</v>
      </c>
      <c r="N28" s="28">
        <f ca="1">OFFSET(Import_SAS_CVS!AC25,(Synth!$D$3-1)*Synth!$E$3,0)</f>
        <v>273541968.36718798</v>
      </c>
      <c r="O28" s="30">
        <f ca="1">OFFSET(Import_SAS_CVS!AD25,(Synth!$D$3-1)*Synth!$E$3,0)</f>
        <v>2091259.2313995401</v>
      </c>
      <c r="P28" s="113">
        <f ca="1">OFFSET(Import_SAS_CVS!AE25,(Synth!$D$3-1)*Synth!$E$3,0)</f>
        <v>19662456.8596191</v>
      </c>
      <c r="Q28" s="114">
        <f ca="1">OFFSET(Import_SAS_CVS!AF25,(Synth!$D$3-1)*Synth!$E$3,0)</f>
        <v>37364130.585449196</v>
      </c>
      <c r="R28" s="114">
        <f ca="1">OFFSET(Import_SAS_CVS!AG25,(Synth!$D$3-1)*Synth!$E$3,0)</f>
        <v>26398705.3361816</v>
      </c>
      <c r="S28" s="114">
        <f ca="1">OFFSET(Import_SAS_CVS!AH25,(Synth!$D$3-1)*Synth!$E$3,0)</f>
        <v>35533558.228027299</v>
      </c>
      <c r="T28" s="114">
        <f ca="1">OFFSET(Import_SAS_CVS!AI25,(Synth!$D$3-1)*Synth!$E$3,0)</f>
        <v>0</v>
      </c>
      <c r="U28" s="114">
        <f ca="1">OFFSET(Import_SAS_CVS!AJ25,(Synth!$D$3-1)*Synth!$E$3,0)</f>
        <v>15189283.1484375</v>
      </c>
      <c r="V28" s="114">
        <f ca="1">OFFSET(Import_SAS_CVS!AK25,(Synth!$D$3-1)*Synth!$E$3,0)</f>
        <v>12825008.536743199</v>
      </c>
      <c r="W28" s="114">
        <f ca="1">OFFSET(Import_SAS_CVS!AL25,(Synth!$D$3-1)*Synth!$E$3,0)</f>
        <v>0</v>
      </c>
      <c r="X28" s="114">
        <f ca="1">OFFSET(Import_SAS_CVS!AM25,(Synth!$D$3-1)*Synth!$E$3,0)</f>
        <v>4249468.0181884803</v>
      </c>
      <c r="Y28" s="115">
        <f ca="1">OFFSET(Import_SAS_CVS!CR25,(Synth!$D$3-1)*Synth!$E$3,0)</f>
        <v>240497.969167709</v>
      </c>
    </row>
    <row r="29" spans="1:25" x14ac:dyDescent="0.2">
      <c r="A29" s="14">
        <v>40268</v>
      </c>
      <c r="B29" s="21">
        <f t="shared" ca="1" si="0"/>
        <v>430764761.7983399</v>
      </c>
      <c r="C29" s="21">
        <f t="shared" ca="1" si="1"/>
        <v>151121710.4233399</v>
      </c>
      <c r="D29" s="24">
        <f ca="1">OFFSET(Import_SAS_CVS!CB26,(Synth!$D$3-1)*Synth!$E$3,0)</f>
        <v>133846488.663086</v>
      </c>
      <c r="E29" s="24">
        <f ca="1">OFFSET(Import_SAS_CVS!AN26,(Synth!$D$3-1)*Synth!$E$3,0)</f>
        <v>279643051.375</v>
      </c>
      <c r="F29" s="24">
        <f ca="1">OFFSET(Import_SAS_CVS!CF26,(Synth!$D$3-1)*Synth!$E$3,0)</f>
        <v>17275221.760253899</v>
      </c>
      <c r="G29" s="23">
        <f ca="1">OFFSET(Import_SAS_CVS!V26,(Synth!$D$3-1)*Synth!$E$3,0)</f>
        <v>99087177.891601607</v>
      </c>
      <c r="H29" s="24">
        <f ca="1">OFFSET(Import_SAS_CVS!W26,(Synth!$D$3-1)*Synth!$E$3,0)</f>
        <v>1966387.81646729</v>
      </c>
      <c r="I29" s="24">
        <f ca="1">OFFSET(Import_SAS_CVS!X26,(Synth!$D$3-1)*Synth!$E$3,0)</f>
        <v>32730203.005615201</v>
      </c>
      <c r="J29" s="43">
        <f ca="1">OFFSET(Import_SAS_CVS!Y26,(Synth!$D$3-1)*Synth!$E$3,0)</f>
        <v>20179579.248779301</v>
      </c>
      <c r="K29" s="24">
        <f ca="1">OFFSET(Import_SAS_CVS!Z26,(Synth!$D$3-1)*Synth!$E$3,0)</f>
        <v>17192651.014404301</v>
      </c>
      <c r="L29" s="24">
        <f ca="1">OFFSET(Import_SAS_CVS!AA26,(Synth!$D$3-1)*Synth!$E$3,0)</f>
        <v>7696</v>
      </c>
      <c r="M29" s="43">
        <f ca="1">OFFSET(Import_SAS_CVS!AB26,(Synth!$D$3-1)*Synth!$E$3,0)</f>
        <v>0</v>
      </c>
      <c r="N29" s="24">
        <f ca="1">OFFSET(Import_SAS_CVS!AC26,(Synth!$D$3-1)*Synth!$E$3,0)</f>
        <v>278169966.75</v>
      </c>
      <c r="O29" s="25">
        <f ca="1">OFFSET(Import_SAS_CVS!AD26,(Synth!$D$3-1)*Synth!$E$3,0)</f>
        <v>1436422.3073730499</v>
      </c>
      <c r="P29" s="110">
        <f ca="1">OFFSET(Import_SAS_CVS!AE26,(Synth!$D$3-1)*Synth!$E$3,0)</f>
        <v>19458016.834228501</v>
      </c>
      <c r="Q29" s="111">
        <f ca="1">OFFSET(Import_SAS_CVS!AF26,(Synth!$D$3-1)*Synth!$E$3,0)</f>
        <v>37231650.835449196</v>
      </c>
      <c r="R29" s="111">
        <f ca="1">OFFSET(Import_SAS_CVS!AG26,(Synth!$D$3-1)*Synth!$E$3,0)</f>
        <v>26150299.3132324</v>
      </c>
      <c r="S29" s="111">
        <f ca="1">OFFSET(Import_SAS_CVS!AH26,(Synth!$D$3-1)*Synth!$E$3,0)</f>
        <v>35969651.983886696</v>
      </c>
      <c r="T29" s="111">
        <f ca="1">OFFSET(Import_SAS_CVS!AI26,(Synth!$D$3-1)*Synth!$E$3,0)</f>
        <v>0</v>
      </c>
      <c r="U29" s="111">
        <f ca="1">OFFSET(Import_SAS_CVS!AJ26,(Synth!$D$3-1)*Synth!$E$3,0)</f>
        <v>15106882.040649399</v>
      </c>
      <c r="V29" s="111">
        <f ca="1">OFFSET(Import_SAS_CVS!AK26,(Synth!$D$3-1)*Synth!$E$3,0)</f>
        <v>12990166.0080566</v>
      </c>
      <c r="W29" s="111">
        <f ca="1">OFFSET(Import_SAS_CVS!AL26,(Synth!$D$3-1)*Synth!$E$3,0)</f>
        <v>0</v>
      </c>
      <c r="X29" s="111">
        <f ca="1">OFFSET(Import_SAS_CVS!AM26,(Synth!$D$3-1)*Synth!$E$3,0)</f>
        <v>4055441.6257934598</v>
      </c>
      <c r="Y29" s="112">
        <f ca="1">OFFSET(Import_SAS_CVS!CR26,(Synth!$D$3-1)*Synth!$E$3,0)</f>
        <v>247694.078149796</v>
      </c>
    </row>
    <row r="30" spans="1:25" x14ac:dyDescent="0.2">
      <c r="A30" s="20">
        <v>40359</v>
      </c>
      <c r="B30" s="21">
        <f t="shared" ca="1" si="0"/>
        <v>432433650.99072295</v>
      </c>
      <c r="C30" s="21">
        <f t="shared" ca="1" si="1"/>
        <v>150335929.67040998</v>
      </c>
      <c r="D30" s="24">
        <f ca="1">OFFSET(Import_SAS_CVS!CB27,(Synth!$D$3-1)*Synth!$E$3,0)</f>
        <v>132999992.88574199</v>
      </c>
      <c r="E30" s="24">
        <f ca="1">OFFSET(Import_SAS_CVS!AN27,(Synth!$D$3-1)*Synth!$E$3,0)</f>
        <v>282097721.32031298</v>
      </c>
      <c r="F30" s="24">
        <f ca="1">OFFSET(Import_SAS_CVS!CF27,(Synth!$D$3-1)*Synth!$E$3,0)</f>
        <v>17335936.784667999</v>
      </c>
      <c r="G30" s="23">
        <f ca="1">OFFSET(Import_SAS_CVS!V27,(Synth!$D$3-1)*Synth!$E$3,0)</f>
        <v>99614215.729492202</v>
      </c>
      <c r="H30" s="24">
        <f ca="1">OFFSET(Import_SAS_CVS!W27,(Synth!$D$3-1)*Synth!$E$3,0)</f>
        <v>2074736.68470764</v>
      </c>
      <c r="I30" s="24">
        <f ca="1">OFFSET(Import_SAS_CVS!X27,(Synth!$D$3-1)*Synth!$E$3,0)</f>
        <v>31573980.993652299</v>
      </c>
      <c r="J30" s="43">
        <f ca="1">OFFSET(Import_SAS_CVS!Y27,(Synth!$D$3-1)*Synth!$E$3,0)</f>
        <v>19670153.9064941</v>
      </c>
      <c r="K30" s="24">
        <f ca="1">OFFSET(Import_SAS_CVS!Z27,(Synth!$D$3-1)*Synth!$E$3,0)</f>
        <v>17416331.041015599</v>
      </c>
      <c r="L30" s="24">
        <f ca="1">OFFSET(Import_SAS_CVS!AA27,(Synth!$D$3-1)*Synth!$E$3,0)</f>
        <v>7554</v>
      </c>
      <c r="M30" s="43">
        <f ca="1">OFFSET(Import_SAS_CVS!AB27,(Synth!$D$3-1)*Synth!$E$3,0)</f>
        <v>0</v>
      </c>
      <c r="N30" s="24">
        <f ca="1">OFFSET(Import_SAS_CVS!AC27,(Synth!$D$3-1)*Synth!$E$3,0)</f>
        <v>282003283.19140601</v>
      </c>
      <c r="O30" s="25">
        <f ca="1">OFFSET(Import_SAS_CVS!AD27,(Synth!$D$3-1)*Synth!$E$3,0)</f>
        <v>1243460.97138977</v>
      </c>
      <c r="P30" s="110">
        <f ca="1">OFFSET(Import_SAS_CVS!AE27,(Synth!$D$3-1)*Synth!$E$3,0)</f>
        <v>19596367.4370117</v>
      </c>
      <c r="Q30" s="111">
        <f ca="1">OFFSET(Import_SAS_CVS!AF27,(Synth!$D$3-1)*Synth!$E$3,0)</f>
        <v>37204167.700195298</v>
      </c>
      <c r="R30" s="111">
        <f ca="1">OFFSET(Import_SAS_CVS!AG27,(Synth!$D$3-1)*Synth!$E$3,0)</f>
        <v>25890494.557861298</v>
      </c>
      <c r="S30" s="111">
        <f ca="1">OFFSET(Import_SAS_CVS!AH27,(Synth!$D$3-1)*Synth!$E$3,0)</f>
        <v>35966864.681152299</v>
      </c>
      <c r="T30" s="111">
        <f ca="1">OFFSET(Import_SAS_CVS!AI27,(Synth!$D$3-1)*Synth!$E$3,0)</f>
        <v>0</v>
      </c>
      <c r="U30" s="111">
        <f ca="1">OFFSET(Import_SAS_CVS!AJ27,(Synth!$D$3-1)*Synth!$E$3,0)</f>
        <v>15103104.348510699</v>
      </c>
      <c r="V30" s="111">
        <f ca="1">OFFSET(Import_SAS_CVS!AK27,(Synth!$D$3-1)*Synth!$E$3,0)</f>
        <v>13186603.146606401</v>
      </c>
      <c r="W30" s="111">
        <f ca="1">OFFSET(Import_SAS_CVS!AL27,(Synth!$D$3-1)*Synth!$E$3,0)</f>
        <v>0</v>
      </c>
      <c r="X30" s="111">
        <f ca="1">OFFSET(Import_SAS_CVS!AM27,(Synth!$D$3-1)*Synth!$E$3,0)</f>
        <v>4002288.8010253902</v>
      </c>
      <c r="Y30" s="112">
        <f ca="1">OFFSET(Import_SAS_CVS!CR27,(Synth!$D$3-1)*Synth!$E$3,0)</f>
        <v>250344.19004821801</v>
      </c>
    </row>
    <row r="31" spans="1:25" x14ac:dyDescent="0.2">
      <c r="A31" s="20">
        <v>40451</v>
      </c>
      <c r="B31" s="21">
        <f t="shared" ca="1" si="0"/>
        <v>435575967.01171923</v>
      </c>
      <c r="C31" s="21">
        <f t="shared" ca="1" si="1"/>
        <v>149903817.10937521</v>
      </c>
      <c r="D31" s="24">
        <f ca="1">OFFSET(Import_SAS_CVS!CB28,(Synth!$D$3-1)*Synth!$E$3,0)</f>
        <v>132443387.14550801</v>
      </c>
      <c r="E31" s="24">
        <f ca="1">OFFSET(Import_SAS_CVS!AN28,(Synth!$D$3-1)*Synth!$E$3,0)</f>
        <v>285672149.90234399</v>
      </c>
      <c r="F31" s="24">
        <f ca="1">OFFSET(Import_SAS_CVS!CF28,(Synth!$D$3-1)*Synth!$E$3,0)</f>
        <v>17460429.963867199</v>
      </c>
      <c r="G31" s="23">
        <f ca="1">OFFSET(Import_SAS_CVS!V28,(Synth!$D$3-1)*Synth!$E$3,0)</f>
        <v>99929360.193359405</v>
      </c>
      <c r="H31" s="24">
        <f ca="1">OFFSET(Import_SAS_CVS!W28,(Synth!$D$3-1)*Synth!$E$3,0)</f>
        <v>1973346.0677642799</v>
      </c>
      <c r="I31" s="24">
        <f ca="1">OFFSET(Import_SAS_CVS!X28,(Synth!$D$3-1)*Synth!$E$3,0)</f>
        <v>30681695.902587902</v>
      </c>
      <c r="J31" s="43">
        <f ca="1">OFFSET(Import_SAS_CVS!Y28,(Synth!$D$3-1)*Synth!$E$3,0)</f>
        <v>19218159.455078099</v>
      </c>
      <c r="K31" s="24">
        <f ca="1">OFFSET(Import_SAS_CVS!Z28,(Synth!$D$3-1)*Synth!$E$3,0)</f>
        <v>17529294.443603501</v>
      </c>
      <c r="L31" s="24">
        <f ca="1">OFFSET(Import_SAS_CVS!AA28,(Synth!$D$3-1)*Synth!$E$3,0)</f>
        <v>5123</v>
      </c>
      <c r="M31" s="43">
        <f ca="1">OFFSET(Import_SAS_CVS!AB28,(Synth!$D$3-1)*Synth!$E$3,0)</f>
        <v>0</v>
      </c>
      <c r="N31" s="24">
        <f ca="1">OFFSET(Import_SAS_CVS!AC28,(Synth!$D$3-1)*Synth!$E$3,0)</f>
        <v>285355035.28515601</v>
      </c>
      <c r="O31" s="25">
        <f ca="1">OFFSET(Import_SAS_CVS!AD28,(Synth!$D$3-1)*Synth!$E$3,0)</f>
        <v>1055175.89460754</v>
      </c>
      <c r="P31" s="110">
        <f ca="1">OFFSET(Import_SAS_CVS!AE28,(Synth!$D$3-1)*Synth!$E$3,0)</f>
        <v>19052652.9680176</v>
      </c>
      <c r="Q31" s="111">
        <f ca="1">OFFSET(Import_SAS_CVS!AF28,(Synth!$D$3-1)*Synth!$E$3,0)</f>
        <v>37271816.984375</v>
      </c>
      <c r="R31" s="111">
        <f ca="1">OFFSET(Import_SAS_CVS!AG28,(Synth!$D$3-1)*Synth!$E$3,0)</f>
        <v>25548214.8518066</v>
      </c>
      <c r="S31" s="111">
        <f ca="1">OFFSET(Import_SAS_CVS!AH28,(Synth!$D$3-1)*Synth!$E$3,0)</f>
        <v>35267538.453613304</v>
      </c>
      <c r="T31" s="111">
        <f ca="1">OFFSET(Import_SAS_CVS!AI28,(Synth!$D$3-1)*Synth!$E$3,0)</f>
        <v>0</v>
      </c>
      <c r="U31" s="111">
        <f ca="1">OFFSET(Import_SAS_CVS!AJ28,(Synth!$D$3-1)*Synth!$E$3,0)</f>
        <v>14872664.409301801</v>
      </c>
      <c r="V31" s="111">
        <f ca="1">OFFSET(Import_SAS_CVS!AK28,(Synth!$D$3-1)*Synth!$E$3,0)</f>
        <v>13246331.3289795</v>
      </c>
      <c r="W31" s="111">
        <f ca="1">OFFSET(Import_SAS_CVS!AL28,(Synth!$D$3-1)*Synth!$E$3,0)</f>
        <v>0</v>
      </c>
      <c r="X31" s="111">
        <f ca="1">OFFSET(Import_SAS_CVS!AM28,(Synth!$D$3-1)*Synth!$E$3,0)</f>
        <v>3975627.3005371098</v>
      </c>
      <c r="Y31" s="112">
        <f ca="1">OFFSET(Import_SAS_CVS!CR28,(Synth!$D$3-1)*Synth!$E$3,0)</f>
        <v>256003.98072624201</v>
      </c>
    </row>
    <row r="32" spans="1:25" ht="12" thickBot="1" x14ac:dyDescent="0.25">
      <c r="A32" s="20">
        <v>40543</v>
      </c>
      <c r="B32" s="21">
        <f t="shared" ca="1" si="0"/>
        <v>435217926.19946313</v>
      </c>
      <c r="C32" s="21">
        <f t="shared" ca="1" si="1"/>
        <v>148015300.36743212</v>
      </c>
      <c r="D32" s="24">
        <f ca="1">OFFSET(Import_SAS_CVS!CB29,(Synth!$D$3-1)*Synth!$E$3,0)</f>
        <v>130375610.78906301</v>
      </c>
      <c r="E32" s="24">
        <f ca="1">OFFSET(Import_SAS_CVS!AN29,(Synth!$D$3-1)*Synth!$E$3,0)</f>
        <v>287202625.83203101</v>
      </c>
      <c r="F32" s="24">
        <f ca="1">OFFSET(Import_SAS_CVS!CF29,(Synth!$D$3-1)*Synth!$E$3,0)</f>
        <v>17639689.5783691</v>
      </c>
      <c r="G32" s="23">
        <f ca="1">OFFSET(Import_SAS_CVS!V29,(Synth!$D$3-1)*Synth!$E$3,0)</f>
        <v>98936818.4140625</v>
      </c>
      <c r="H32" s="24">
        <f ca="1">OFFSET(Import_SAS_CVS!W29,(Synth!$D$3-1)*Synth!$E$3,0)</f>
        <v>1969034.6378478999</v>
      </c>
      <c r="I32" s="24">
        <f ca="1">OFFSET(Import_SAS_CVS!X29,(Synth!$D$3-1)*Synth!$E$3,0)</f>
        <v>29553150.958007801</v>
      </c>
      <c r="J32" s="43">
        <f ca="1">OFFSET(Import_SAS_CVS!Y29,(Synth!$D$3-1)*Synth!$E$3,0)</f>
        <v>18640567.7741699</v>
      </c>
      <c r="K32" s="24">
        <f ca="1">OFFSET(Import_SAS_CVS!Z29,(Synth!$D$3-1)*Synth!$E$3,0)</f>
        <v>17662949.200683601</v>
      </c>
      <c r="L32" s="24">
        <f ca="1">OFFSET(Import_SAS_CVS!AA29,(Synth!$D$3-1)*Synth!$E$3,0)</f>
        <v>4026</v>
      </c>
      <c r="M32" s="43">
        <f ca="1">OFFSET(Import_SAS_CVS!AB29,(Synth!$D$3-1)*Synth!$E$3,0)</f>
        <v>0</v>
      </c>
      <c r="N32" s="24">
        <f ca="1">OFFSET(Import_SAS_CVS!AC29,(Synth!$D$3-1)*Synth!$E$3,0)</f>
        <v>286449690.85546899</v>
      </c>
      <c r="O32" s="25">
        <f ca="1">OFFSET(Import_SAS_CVS!AD29,(Synth!$D$3-1)*Synth!$E$3,0)</f>
        <v>952385.02066803002</v>
      </c>
      <c r="P32" s="110">
        <f ca="1">OFFSET(Import_SAS_CVS!AE29,(Synth!$D$3-1)*Synth!$E$3,0)</f>
        <v>21091904.2351074</v>
      </c>
      <c r="Q32" s="111">
        <f ca="1">OFFSET(Import_SAS_CVS!AF29,(Synth!$D$3-1)*Synth!$E$3,0)</f>
        <v>36919224.283691399</v>
      </c>
      <c r="R32" s="111">
        <f ca="1">OFFSET(Import_SAS_CVS!AG29,(Synth!$D$3-1)*Synth!$E$3,0)</f>
        <v>25122700.435058601</v>
      </c>
      <c r="S32" s="111">
        <f ca="1">OFFSET(Import_SAS_CVS!AH29,(Synth!$D$3-1)*Synth!$E$3,0)</f>
        <v>32716868.642333999</v>
      </c>
      <c r="T32" s="111">
        <f ca="1">OFFSET(Import_SAS_CVS!AI29,(Synth!$D$3-1)*Synth!$E$3,0)</f>
        <v>0</v>
      </c>
      <c r="U32" s="111">
        <f ca="1">OFFSET(Import_SAS_CVS!AJ29,(Synth!$D$3-1)*Synth!$E$3,0)</f>
        <v>14710920.3717041</v>
      </c>
      <c r="V32" s="111">
        <f ca="1">OFFSET(Import_SAS_CVS!AK29,(Synth!$D$3-1)*Synth!$E$3,0)</f>
        <v>13092923.9205322</v>
      </c>
      <c r="W32" s="111">
        <f ca="1">OFFSET(Import_SAS_CVS!AL29,(Synth!$D$3-1)*Synth!$E$3,0)</f>
        <v>0</v>
      </c>
      <c r="X32" s="111">
        <f ca="1">OFFSET(Import_SAS_CVS!AM29,(Synth!$D$3-1)*Synth!$E$3,0)</f>
        <v>4235876.6104126005</v>
      </c>
      <c r="Y32" s="112">
        <f ca="1">OFFSET(Import_SAS_CVS!CR29,(Synth!$D$3-1)*Synth!$E$3,0)</f>
        <v>260968.66824531599</v>
      </c>
    </row>
    <row r="33" spans="1:25" x14ac:dyDescent="0.2">
      <c r="A33" s="14">
        <v>40633</v>
      </c>
      <c r="B33" s="48">
        <f t="shared" ca="1" si="0"/>
        <v>438104529.95947278</v>
      </c>
      <c r="C33" s="48">
        <f t="shared" ca="1" si="1"/>
        <v>147222667.17431679</v>
      </c>
      <c r="D33" s="50">
        <f ca="1">OFFSET(Import_SAS_CVS!CB30,(Synth!$D$3-1)*Synth!$E$3,0)</f>
        <v>129335493.89160199</v>
      </c>
      <c r="E33" s="50">
        <f ca="1">OFFSET(Import_SAS_CVS!AN30,(Synth!$D$3-1)*Synth!$E$3,0)</f>
        <v>290881862.78515601</v>
      </c>
      <c r="F33" s="50">
        <f ca="1">OFFSET(Import_SAS_CVS!CF30,(Synth!$D$3-1)*Synth!$E$3,0)</f>
        <v>17887173.282714799</v>
      </c>
      <c r="G33" s="49">
        <f ca="1">OFFSET(Import_SAS_CVS!V30,(Synth!$D$3-1)*Synth!$E$3,0)</f>
        <v>98519131.140625</v>
      </c>
      <c r="H33" s="50">
        <f ca="1">OFFSET(Import_SAS_CVS!W30,(Synth!$D$3-1)*Synth!$E$3,0)</f>
        <v>1876793.3008117699</v>
      </c>
      <c r="I33" s="50">
        <f ca="1">OFFSET(Import_SAS_CVS!X30,(Synth!$D$3-1)*Synth!$E$3,0)</f>
        <v>29020815.574707001</v>
      </c>
      <c r="J33" s="51">
        <f ca="1">OFFSET(Import_SAS_CVS!Y30,(Synth!$D$3-1)*Synth!$E$3,0)</f>
        <v>18286715.459228501</v>
      </c>
      <c r="K33" s="50">
        <f ca="1">OFFSET(Import_SAS_CVS!Z30,(Synth!$D$3-1)*Synth!$E$3,0)</f>
        <v>17872180.309326202</v>
      </c>
      <c r="L33" s="50">
        <f ca="1">OFFSET(Import_SAS_CVS!AA30,(Synth!$D$3-1)*Synth!$E$3,0)</f>
        <v>3908</v>
      </c>
      <c r="M33" s="51">
        <f ca="1">OFFSET(Import_SAS_CVS!AB30,(Synth!$D$3-1)*Synth!$E$3,0)</f>
        <v>0</v>
      </c>
      <c r="N33" s="50">
        <f ca="1">OFFSET(Import_SAS_CVS!AC30,(Synth!$D$3-1)*Synth!$E$3,0)</f>
        <v>290530651.78125</v>
      </c>
      <c r="O33" s="52">
        <f ca="1">OFFSET(Import_SAS_CVS!AD30,(Synth!$D$3-1)*Synth!$E$3,0)</f>
        <v>855372.16871643101</v>
      </c>
      <c r="P33" s="116">
        <f ca="1">OFFSET(Import_SAS_CVS!AE30,(Synth!$D$3-1)*Synth!$E$3,0)</f>
        <v>53153651.437988304</v>
      </c>
      <c r="Q33" s="117">
        <f ca="1">OFFSET(Import_SAS_CVS!AF30,(Synth!$D$3-1)*Synth!$E$3,0)</f>
        <v>36945306.557617202</v>
      </c>
      <c r="R33" s="117">
        <f ca="1">OFFSET(Import_SAS_CVS!AG30,(Synth!$D$3-1)*Synth!$E$3,0)</f>
        <v>24680845.666747998</v>
      </c>
      <c r="S33" s="117">
        <f ca="1">OFFSET(Import_SAS_CVS!AH30,(Synth!$D$3-1)*Synth!$E$3,0)</f>
        <v>0</v>
      </c>
      <c r="T33" s="117">
        <f ca="1">OFFSET(Import_SAS_CVS!AI30,(Synth!$D$3-1)*Synth!$E$3,0)</f>
        <v>0</v>
      </c>
      <c r="U33" s="117">
        <f ca="1">OFFSET(Import_SAS_CVS!AJ30,(Synth!$D$3-1)*Synth!$E$3,0)</f>
        <v>14564607.494751001</v>
      </c>
      <c r="V33" s="117">
        <f ca="1">OFFSET(Import_SAS_CVS!AK30,(Synth!$D$3-1)*Synth!$E$3,0)</f>
        <v>0</v>
      </c>
      <c r="W33" s="117">
        <f ca="1">OFFSET(Import_SAS_CVS!AL30,(Synth!$D$3-1)*Synth!$E$3,0)</f>
        <v>0</v>
      </c>
      <c r="X33" s="117">
        <f ca="1">OFFSET(Import_SAS_CVS!AM30,(Synth!$D$3-1)*Synth!$E$3,0)</f>
        <v>17516898.0869141</v>
      </c>
      <c r="Y33" s="118">
        <f ca="1">OFFSET(Import_SAS_CVS!CR30,(Synth!$D$3-1)*Synth!$E$3,0)</f>
        <v>267555.98840332002</v>
      </c>
    </row>
    <row r="34" spans="1:25" x14ac:dyDescent="0.2">
      <c r="A34" s="20">
        <v>40724</v>
      </c>
      <c r="B34" s="21">
        <f t="shared" ca="1" si="0"/>
        <v>439384545.84497023</v>
      </c>
      <c r="C34" s="21">
        <f t="shared" ca="1" si="1"/>
        <v>145757382.60668918</v>
      </c>
      <c r="D34" s="24">
        <f ca="1">OFFSET(Import_SAS_CVS!CB31,(Synth!$D$3-1)*Synth!$E$3,0)</f>
        <v>127859446.269531</v>
      </c>
      <c r="E34" s="24">
        <f ca="1">OFFSET(Import_SAS_CVS!AN31,(Synth!$D$3-1)*Synth!$E$3,0)</f>
        <v>293627163.23828101</v>
      </c>
      <c r="F34" s="24">
        <f ca="1">OFFSET(Import_SAS_CVS!CF31,(Synth!$D$3-1)*Synth!$E$3,0)</f>
        <v>17897936.337158199</v>
      </c>
      <c r="G34" s="23">
        <f ca="1">OFFSET(Import_SAS_CVS!V31,(Synth!$D$3-1)*Synth!$E$3,0)</f>
        <v>98091069.046875</v>
      </c>
      <c r="H34" s="24">
        <f ca="1">OFFSET(Import_SAS_CVS!W31,(Synth!$D$3-1)*Synth!$E$3,0)</f>
        <v>1852445.9697876</v>
      </c>
      <c r="I34" s="24">
        <f ca="1">OFFSET(Import_SAS_CVS!X31,(Synth!$D$3-1)*Synth!$E$3,0)</f>
        <v>28062796.3903809</v>
      </c>
      <c r="J34" s="43">
        <f ca="1">OFFSET(Import_SAS_CVS!Y31,(Synth!$D$3-1)*Synth!$E$3,0)</f>
        <v>17833458.181396499</v>
      </c>
      <c r="K34" s="24">
        <f ca="1">OFFSET(Import_SAS_CVS!Z31,(Synth!$D$3-1)*Synth!$E$3,0)</f>
        <v>17889348.224365201</v>
      </c>
      <c r="L34" s="24">
        <f ca="1">OFFSET(Import_SAS_CVS!AA31,(Synth!$D$3-1)*Synth!$E$3,0)</f>
        <v>3190</v>
      </c>
      <c r="M34" s="43">
        <f ca="1">OFFSET(Import_SAS_CVS!AB31,(Synth!$D$3-1)*Synth!$E$3,0)</f>
        <v>0</v>
      </c>
      <c r="N34" s="24">
        <f ca="1">OFFSET(Import_SAS_CVS!AC31,(Synth!$D$3-1)*Synth!$E$3,0)</f>
        <v>294033945.94531298</v>
      </c>
      <c r="O34" s="25">
        <f ca="1">OFFSET(Import_SAS_CVS!AD31,(Synth!$D$3-1)*Synth!$E$3,0)</f>
        <v>752391.54001617397</v>
      </c>
      <c r="P34" s="110">
        <f ca="1">OFFSET(Import_SAS_CVS!AE31,(Synth!$D$3-1)*Synth!$E$3,0)</f>
        <v>52391967.453125</v>
      </c>
      <c r="Q34" s="111">
        <f ca="1">OFFSET(Import_SAS_CVS!AF31,(Synth!$D$3-1)*Synth!$E$3,0)</f>
        <v>36823368.417480499</v>
      </c>
      <c r="R34" s="111">
        <f ca="1">OFFSET(Import_SAS_CVS!AG31,(Synth!$D$3-1)*Synth!$E$3,0)</f>
        <v>24285753.6882324</v>
      </c>
      <c r="S34" s="111">
        <f ca="1">OFFSET(Import_SAS_CVS!AH31,(Synth!$D$3-1)*Synth!$E$3,0)</f>
        <v>0</v>
      </c>
      <c r="T34" s="111">
        <f ca="1">OFFSET(Import_SAS_CVS!AI31,(Synth!$D$3-1)*Synth!$E$3,0)</f>
        <v>0</v>
      </c>
      <c r="U34" s="111">
        <f ca="1">OFFSET(Import_SAS_CVS!AJ31,(Synth!$D$3-1)*Synth!$E$3,0)</f>
        <v>14435891.322143599</v>
      </c>
      <c r="V34" s="111">
        <f ca="1">OFFSET(Import_SAS_CVS!AK31,(Synth!$D$3-1)*Synth!$E$3,0)</f>
        <v>0</v>
      </c>
      <c r="W34" s="111">
        <f ca="1">OFFSET(Import_SAS_CVS!AL31,(Synth!$D$3-1)*Synth!$E$3,0)</f>
        <v>0</v>
      </c>
      <c r="X34" s="111">
        <f ca="1">OFFSET(Import_SAS_CVS!AM31,(Synth!$D$3-1)*Synth!$E$3,0)</f>
        <v>17617353.145507801</v>
      </c>
      <c r="Y34" s="112">
        <f ca="1">OFFSET(Import_SAS_CVS!CR31,(Synth!$D$3-1)*Synth!$E$3,0)</f>
        <v>275879.58132553101</v>
      </c>
    </row>
    <row r="35" spans="1:25" x14ac:dyDescent="0.2">
      <c r="A35" s="20">
        <v>40816</v>
      </c>
      <c r="B35" s="21">
        <f t="shared" ca="1" si="0"/>
        <v>439962331.22998053</v>
      </c>
      <c r="C35" s="21">
        <f t="shared" ca="1" si="1"/>
        <v>144380908.60107452</v>
      </c>
      <c r="D35" s="24">
        <f ca="1">OFFSET(Import_SAS_CVS!CB32,(Synth!$D$3-1)*Synth!$E$3,0)</f>
        <v>126612025.456055</v>
      </c>
      <c r="E35" s="24">
        <f ca="1">OFFSET(Import_SAS_CVS!AN32,(Synth!$D$3-1)*Synth!$E$3,0)</f>
        <v>295581422.62890601</v>
      </c>
      <c r="F35" s="24">
        <f ca="1">OFFSET(Import_SAS_CVS!CF32,(Synth!$D$3-1)*Synth!$E$3,0)</f>
        <v>17768883.145019501</v>
      </c>
      <c r="G35" s="23">
        <f ca="1">OFFSET(Import_SAS_CVS!V32,(Synth!$D$3-1)*Synth!$E$3,0)</f>
        <v>97416982.450195298</v>
      </c>
      <c r="H35" s="24">
        <f ca="1">OFFSET(Import_SAS_CVS!W32,(Synth!$D$3-1)*Synth!$E$3,0)</f>
        <v>1876775.84751892</v>
      </c>
      <c r="I35" s="24">
        <f ca="1">OFFSET(Import_SAS_CVS!X32,(Synth!$D$3-1)*Synth!$E$3,0)</f>
        <v>27356417.986816399</v>
      </c>
      <c r="J35" s="43">
        <f ca="1">OFFSET(Import_SAS_CVS!Y32,(Synth!$D$3-1)*Synth!$E$3,0)</f>
        <v>17427312.404296901</v>
      </c>
      <c r="K35" s="24">
        <f ca="1">OFFSET(Import_SAS_CVS!Z32,(Synth!$D$3-1)*Synth!$E$3,0)</f>
        <v>17736361.7583008</v>
      </c>
      <c r="L35" s="24">
        <f ca="1">OFFSET(Import_SAS_CVS!AA32,(Synth!$D$3-1)*Synth!$E$3,0)</f>
        <v>2717</v>
      </c>
      <c r="M35" s="43">
        <f ca="1">OFFSET(Import_SAS_CVS!AB32,(Synth!$D$3-1)*Synth!$E$3,0)</f>
        <v>0</v>
      </c>
      <c r="N35" s="24">
        <f ca="1">OFFSET(Import_SAS_CVS!AC32,(Synth!$D$3-1)*Synth!$E$3,0)</f>
        <v>294130646.51953101</v>
      </c>
      <c r="O35" s="25">
        <f ca="1">OFFSET(Import_SAS_CVS!AD32,(Synth!$D$3-1)*Synth!$E$3,0)</f>
        <v>669309.743934631</v>
      </c>
      <c r="P35" s="110">
        <f ca="1">OFFSET(Import_SAS_CVS!AE32,(Synth!$D$3-1)*Synth!$E$3,0)</f>
        <v>51869117.897949196</v>
      </c>
      <c r="Q35" s="111">
        <f ca="1">OFFSET(Import_SAS_CVS!AF32,(Synth!$D$3-1)*Synth!$E$3,0)</f>
        <v>36743901.555175804</v>
      </c>
      <c r="R35" s="111">
        <f ca="1">OFFSET(Import_SAS_CVS!AG32,(Synth!$D$3-1)*Synth!$E$3,0)</f>
        <v>23987087.1333008</v>
      </c>
      <c r="S35" s="111">
        <f ca="1">OFFSET(Import_SAS_CVS!AH32,(Synth!$D$3-1)*Synth!$E$3,0)</f>
        <v>0</v>
      </c>
      <c r="T35" s="111">
        <f ca="1">OFFSET(Import_SAS_CVS!AI32,(Synth!$D$3-1)*Synth!$E$3,0)</f>
        <v>0</v>
      </c>
      <c r="U35" s="111">
        <f ca="1">OFFSET(Import_SAS_CVS!AJ32,(Synth!$D$3-1)*Synth!$E$3,0)</f>
        <v>14370822.503418</v>
      </c>
      <c r="V35" s="111">
        <f ca="1">OFFSET(Import_SAS_CVS!AK32,(Synth!$D$3-1)*Synth!$E$3,0)</f>
        <v>0</v>
      </c>
      <c r="W35" s="111">
        <f ca="1">OFFSET(Import_SAS_CVS!AL32,(Synth!$D$3-1)*Synth!$E$3,0)</f>
        <v>0</v>
      </c>
      <c r="X35" s="111">
        <f ca="1">OFFSET(Import_SAS_CVS!AM32,(Synth!$D$3-1)*Synth!$E$3,0)</f>
        <v>17486637.5002441</v>
      </c>
      <c r="Y35" s="112">
        <f ca="1">OFFSET(Import_SAS_CVS!CR32,(Synth!$D$3-1)*Synth!$E$3,0)</f>
        <v>280225.684925079</v>
      </c>
    </row>
    <row r="36" spans="1:25" ht="12" thickBot="1" x14ac:dyDescent="0.25">
      <c r="A36" s="26">
        <v>40908</v>
      </c>
      <c r="B36" s="27">
        <f t="shared" ca="1" si="0"/>
        <v>442269892.05346751</v>
      </c>
      <c r="C36" s="27">
        <f t="shared" ca="1" si="1"/>
        <v>144507546.59252951</v>
      </c>
      <c r="D36" s="28">
        <f ca="1">OFFSET(Import_SAS_CVS!CB33,(Synth!$D$3-1)*Synth!$E$3,0)</f>
        <v>126601918.933594</v>
      </c>
      <c r="E36" s="28">
        <f ca="1">OFFSET(Import_SAS_CVS!AN33,(Synth!$D$3-1)*Synth!$E$3,0)</f>
        <v>297762345.46093798</v>
      </c>
      <c r="F36" s="28">
        <f ca="1">OFFSET(Import_SAS_CVS!CF33,(Synth!$D$3-1)*Synth!$E$3,0)</f>
        <v>17905627.658935498</v>
      </c>
      <c r="G36" s="29">
        <f ca="1">OFFSET(Import_SAS_CVS!V33,(Synth!$D$3-1)*Synth!$E$3,0)</f>
        <v>97523043.444335893</v>
      </c>
      <c r="H36" s="28">
        <f ca="1">OFFSET(Import_SAS_CVS!W33,(Synth!$D$3-1)*Synth!$E$3,0)</f>
        <v>2269643.3940124498</v>
      </c>
      <c r="I36" s="28">
        <f ca="1">OFFSET(Import_SAS_CVS!X33,(Synth!$D$3-1)*Synth!$E$3,0)</f>
        <v>26696259.4616699</v>
      </c>
      <c r="J36" s="44">
        <f ca="1">OFFSET(Import_SAS_CVS!Y33,(Synth!$D$3-1)*Synth!$E$3,0)</f>
        <v>17057549.3508301</v>
      </c>
      <c r="K36" s="28">
        <f ca="1">OFFSET(Import_SAS_CVS!Z33,(Synth!$D$3-1)*Synth!$E$3,0)</f>
        <v>17854122.066162098</v>
      </c>
      <c r="L36" s="28">
        <f ca="1">OFFSET(Import_SAS_CVS!AA33,(Synth!$D$3-1)*Synth!$E$3,0)</f>
        <v>2621</v>
      </c>
      <c r="M36" s="44">
        <f ca="1">OFFSET(Import_SAS_CVS!AB33,(Synth!$D$3-1)*Synth!$E$3,0)</f>
        <v>0</v>
      </c>
      <c r="N36" s="28">
        <f ca="1">OFFSET(Import_SAS_CVS!AC33,(Synth!$D$3-1)*Synth!$E$3,0)</f>
        <v>296253896.64453101</v>
      </c>
      <c r="O36" s="30">
        <f ca="1">OFFSET(Import_SAS_CVS!AD33,(Synth!$D$3-1)*Synth!$E$3,0)</f>
        <v>631562.14114379894</v>
      </c>
      <c r="P36" s="113">
        <f ca="1">OFFSET(Import_SAS_CVS!AE33,(Synth!$D$3-1)*Synth!$E$3,0)</f>
        <v>50837464.546875</v>
      </c>
      <c r="Q36" s="114">
        <f ca="1">OFFSET(Import_SAS_CVS!AF33,(Synth!$D$3-1)*Synth!$E$3,0)</f>
        <v>36861963.6162109</v>
      </c>
      <c r="R36" s="114">
        <f ca="1">OFFSET(Import_SAS_CVS!AG33,(Synth!$D$3-1)*Synth!$E$3,0)</f>
        <v>23723337.677246101</v>
      </c>
      <c r="S36" s="114">
        <f ca="1">OFFSET(Import_SAS_CVS!AH33,(Synth!$D$3-1)*Synth!$E$3,0)</f>
        <v>0</v>
      </c>
      <c r="T36" s="114">
        <f ca="1">OFFSET(Import_SAS_CVS!AI33,(Synth!$D$3-1)*Synth!$E$3,0)</f>
        <v>0</v>
      </c>
      <c r="U36" s="114">
        <f ca="1">OFFSET(Import_SAS_CVS!AJ33,(Synth!$D$3-1)*Synth!$E$3,0)</f>
        <v>14760577.157958999</v>
      </c>
      <c r="V36" s="114">
        <f ca="1">OFFSET(Import_SAS_CVS!AK33,(Synth!$D$3-1)*Synth!$E$3,0)</f>
        <v>0</v>
      </c>
      <c r="W36" s="114">
        <f ca="1">OFFSET(Import_SAS_CVS!AL33,(Synth!$D$3-1)*Synth!$E$3,0)</f>
        <v>0</v>
      </c>
      <c r="X36" s="114">
        <f ca="1">OFFSET(Import_SAS_CVS!AM33,(Synth!$D$3-1)*Synth!$E$3,0)</f>
        <v>17549150.838622998</v>
      </c>
      <c r="Y36" s="115">
        <f ca="1">OFFSET(Import_SAS_CVS!CR33,(Synth!$D$3-1)*Synth!$E$3,0)</f>
        <v>281833.35881805402</v>
      </c>
    </row>
    <row r="37" spans="1:25" x14ac:dyDescent="0.2">
      <c r="A37" s="14">
        <v>40999</v>
      </c>
      <c r="B37" s="48">
        <f t="shared" ca="1" si="0"/>
        <v>442781260.10156238</v>
      </c>
      <c r="C37" s="48">
        <f t="shared" ca="1" si="1"/>
        <v>143117209.7382814</v>
      </c>
      <c r="D37" s="50">
        <f ca="1">OFFSET(Import_SAS_CVS!CB34,(Synth!$D$3-1)*Synth!$E$3,0)</f>
        <v>125211984.39550801</v>
      </c>
      <c r="E37" s="50">
        <f ca="1">OFFSET(Import_SAS_CVS!AN34,(Synth!$D$3-1)*Synth!$E$3,0)</f>
        <v>299664050.36328101</v>
      </c>
      <c r="F37" s="50">
        <f ca="1">OFFSET(Import_SAS_CVS!CF34,(Synth!$D$3-1)*Synth!$E$3,0)</f>
        <v>17905225.3427734</v>
      </c>
      <c r="G37" s="49">
        <f ca="1">OFFSET(Import_SAS_CVS!V34,(Synth!$D$3-1)*Synth!$E$3,0)</f>
        <v>97417703.3203125</v>
      </c>
      <c r="H37" s="50">
        <f ca="1">OFFSET(Import_SAS_CVS!W34,(Synth!$D$3-1)*Synth!$E$3,0)</f>
        <v>1977683.26945496</v>
      </c>
      <c r="I37" s="50">
        <f ca="1">OFFSET(Import_SAS_CVS!X34,(Synth!$D$3-1)*Synth!$E$3,0)</f>
        <v>25929762.6481934</v>
      </c>
      <c r="J37" s="51">
        <f ca="1">OFFSET(Import_SAS_CVS!Y34,(Synth!$D$3-1)*Synth!$E$3,0)</f>
        <v>16541623.2388916</v>
      </c>
      <c r="K37" s="50">
        <f ca="1">OFFSET(Import_SAS_CVS!Z34,(Synth!$D$3-1)*Synth!$E$3,0)</f>
        <v>17978308.313964799</v>
      </c>
      <c r="L37" s="50">
        <f ca="1">OFFSET(Import_SAS_CVS!AA34,(Synth!$D$3-1)*Synth!$E$3,0)</f>
        <v>2064</v>
      </c>
      <c r="M37" s="51">
        <f ca="1">OFFSET(Import_SAS_CVS!AB34,(Synth!$D$3-1)*Synth!$E$3,0)</f>
        <v>0</v>
      </c>
      <c r="N37" s="50">
        <f ca="1">OFFSET(Import_SAS_CVS!AC34,(Synth!$D$3-1)*Synth!$E$3,0)</f>
        <v>300831200.63281298</v>
      </c>
      <c r="O37" s="52">
        <f ca="1">OFFSET(Import_SAS_CVS!AD34,(Synth!$D$3-1)*Synth!$E$3,0)</f>
        <v>597322.24510955799</v>
      </c>
      <c r="P37" s="116">
        <f ca="1">OFFSET(Import_SAS_CVS!AE34,(Synth!$D$3-1)*Synth!$E$3,0)</f>
        <v>51361924.289550804</v>
      </c>
      <c r="Q37" s="117">
        <f ca="1">OFFSET(Import_SAS_CVS!AF34,(Synth!$D$3-1)*Synth!$E$3,0)</f>
        <v>36907279.874511696</v>
      </c>
      <c r="R37" s="117">
        <f ca="1">OFFSET(Import_SAS_CVS!AG34,(Synth!$D$3-1)*Synth!$E$3,0)</f>
        <v>23435256.1020508</v>
      </c>
      <c r="S37" s="117">
        <f ca="1">OFFSET(Import_SAS_CVS!AH34,(Synth!$D$3-1)*Synth!$E$3,0)</f>
        <v>0</v>
      </c>
      <c r="T37" s="117">
        <f ca="1">OFFSET(Import_SAS_CVS!AI34,(Synth!$D$3-1)*Synth!$E$3,0)</f>
        <v>0</v>
      </c>
      <c r="U37" s="117">
        <f ca="1">OFFSET(Import_SAS_CVS!AJ34,(Synth!$D$3-1)*Synth!$E$3,0)</f>
        <v>14560845.944458</v>
      </c>
      <c r="V37" s="117">
        <f ca="1">OFFSET(Import_SAS_CVS!AK34,(Synth!$D$3-1)*Synth!$E$3,0)</f>
        <v>0</v>
      </c>
      <c r="W37" s="117">
        <f ca="1">OFFSET(Import_SAS_CVS!AL34,(Synth!$D$3-1)*Synth!$E$3,0)</f>
        <v>0</v>
      </c>
      <c r="X37" s="117">
        <f ca="1">OFFSET(Import_SAS_CVS!AM34,(Synth!$D$3-1)*Synth!$E$3,0)</f>
        <v>17693094.619872998</v>
      </c>
      <c r="Y37" s="118">
        <f ca="1">OFFSET(Import_SAS_CVS!CR34,(Synth!$D$3-1)*Synth!$E$3,0)</f>
        <v>282262.09212112398</v>
      </c>
    </row>
    <row r="38" spans="1:25" x14ac:dyDescent="0.2">
      <c r="A38" s="20">
        <v>41090</v>
      </c>
      <c r="B38" s="21">
        <f t="shared" ca="1" si="0"/>
        <v>442837243.59057689</v>
      </c>
      <c r="C38" s="21">
        <f t="shared" ca="1" si="1"/>
        <v>142215658.77026391</v>
      </c>
      <c r="D38" s="24">
        <f ca="1">OFFSET(Import_SAS_CVS!CB35,(Synth!$D$3-1)*Synth!$E$3,0)</f>
        <v>124450548.777344</v>
      </c>
      <c r="E38" s="24">
        <f ca="1">OFFSET(Import_SAS_CVS!AN35,(Synth!$D$3-1)*Synth!$E$3,0)</f>
        <v>300621584.82031298</v>
      </c>
      <c r="F38" s="24">
        <f ca="1">OFFSET(Import_SAS_CVS!CF35,(Synth!$D$3-1)*Synth!$E$3,0)</f>
        <v>17765109.9929199</v>
      </c>
      <c r="G38" s="23">
        <f ca="1">OFFSET(Import_SAS_CVS!V35,(Synth!$D$3-1)*Synth!$E$3,0)</f>
        <v>96644166.908203095</v>
      </c>
      <c r="H38" s="24">
        <f ca="1">OFFSET(Import_SAS_CVS!W35,(Synth!$D$3-1)*Synth!$E$3,0)</f>
        <v>1987857.3070068399</v>
      </c>
      <c r="I38" s="24">
        <f ca="1">OFFSET(Import_SAS_CVS!X35,(Synth!$D$3-1)*Synth!$E$3,0)</f>
        <v>25451762.9689941</v>
      </c>
      <c r="J38" s="43">
        <f ca="1">OFFSET(Import_SAS_CVS!Y35,(Synth!$D$3-1)*Synth!$E$3,0)</f>
        <v>16151305.8703613</v>
      </c>
      <c r="K38" s="24">
        <f ca="1">OFFSET(Import_SAS_CVS!Z35,(Synth!$D$3-1)*Synth!$E$3,0)</f>
        <v>17717966.065185498</v>
      </c>
      <c r="L38" s="24">
        <f ca="1">OFFSET(Import_SAS_CVS!AA35,(Synth!$D$3-1)*Synth!$E$3,0)</f>
        <v>1687</v>
      </c>
      <c r="M38" s="43">
        <f ca="1">OFFSET(Import_SAS_CVS!AB35,(Synth!$D$3-1)*Synth!$E$3,0)</f>
        <v>0</v>
      </c>
      <c r="N38" s="24">
        <f ca="1">OFFSET(Import_SAS_CVS!AC35,(Synth!$D$3-1)*Synth!$E$3,0)</f>
        <v>299068398.82421899</v>
      </c>
      <c r="O38" s="25">
        <f ca="1">OFFSET(Import_SAS_CVS!AD35,(Synth!$D$3-1)*Synth!$E$3,0)</f>
        <v>535068.68267822301</v>
      </c>
      <c r="P38" s="110">
        <f ca="1">OFFSET(Import_SAS_CVS!AE35,(Synth!$D$3-1)*Synth!$E$3,0)</f>
        <v>49775002.566406302</v>
      </c>
      <c r="Q38" s="111">
        <f ca="1">OFFSET(Import_SAS_CVS!AF35,(Synth!$D$3-1)*Synth!$E$3,0)</f>
        <v>36687684.016113304</v>
      </c>
      <c r="R38" s="111">
        <f ca="1">OFFSET(Import_SAS_CVS!AG35,(Synth!$D$3-1)*Synth!$E$3,0)</f>
        <v>22413768.278808601</v>
      </c>
      <c r="S38" s="111">
        <f ca="1">OFFSET(Import_SAS_CVS!AH35,(Synth!$D$3-1)*Synth!$E$3,0)</f>
        <v>0</v>
      </c>
      <c r="T38" s="111">
        <f ca="1">OFFSET(Import_SAS_CVS!AI35,(Synth!$D$3-1)*Synth!$E$3,0)</f>
        <v>0</v>
      </c>
      <c r="U38" s="111">
        <f ca="1">OFFSET(Import_SAS_CVS!AJ35,(Synth!$D$3-1)*Synth!$E$3,0)</f>
        <v>14704716.8395996</v>
      </c>
      <c r="V38" s="111">
        <f ca="1">OFFSET(Import_SAS_CVS!AK35,(Synth!$D$3-1)*Synth!$E$3,0)</f>
        <v>0</v>
      </c>
      <c r="W38" s="111">
        <f ca="1">OFFSET(Import_SAS_CVS!AL35,(Synth!$D$3-1)*Synth!$E$3,0)</f>
        <v>0</v>
      </c>
      <c r="X38" s="111">
        <f ca="1">OFFSET(Import_SAS_CVS!AM35,(Synth!$D$3-1)*Synth!$E$3,0)</f>
        <v>17444348.369872998</v>
      </c>
      <c r="Y38" s="112">
        <f ca="1">OFFSET(Import_SAS_CVS!CR35,(Synth!$D$3-1)*Synth!$E$3,0)</f>
        <v>277487.360599518</v>
      </c>
    </row>
    <row r="39" spans="1:25" x14ac:dyDescent="0.2">
      <c r="A39" s="20">
        <v>41182</v>
      </c>
      <c r="B39" s="21">
        <f t="shared" ca="1" si="0"/>
        <v>439330690.38159168</v>
      </c>
      <c r="C39" s="21">
        <f t="shared" ca="1" si="1"/>
        <v>139427253.39721671</v>
      </c>
      <c r="D39" s="24">
        <f ca="1">OFFSET(Import_SAS_CVS!CB36,(Synth!$D$3-1)*Synth!$E$3,0)</f>
        <v>122031817.618164</v>
      </c>
      <c r="E39" s="24">
        <f ca="1">OFFSET(Import_SAS_CVS!AN36,(Synth!$D$3-1)*Synth!$E$3,0)</f>
        <v>299903436.984375</v>
      </c>
      <c r="F39" s="24">
        <f ca="1">OFFSET(Import_SAS_CVS!CF36,(Synth!$D$3-1)*Synth!$E$3,0)</f>
        <v>17395435.779052701</v>
      </c>
      <c r="G39" s="23">
        <f ca="1">OFFSET(Import_SAS_CVS!V36,(Synth!$D$3-1)*Synth!$E$3,0)</f>
        <v>95346128.954101607</v>
      </c>
      <c r="H39" s="24">
        <f ca="1">OFFSET(Import_SAS_CVS!W36,(Synth!$D$3-1)*Synth!$E$3,0)</f>
        <v>2091547.1234893801</v>
      </c>
      <c r="I39" s="24">
        <f ca="1">OFFSET(Import_SAS_CVS!X36,(Synth!$D$3-1)*Synth!$E$3,0)</f>
        <v>24598220.091796901</v>
      </c>
      <c r="J39" s="43">
        <f ca="1">OFFSET(Import_SAS_CVS!Y36,(Synth!$D$3-1)*Synth!$E$3,0)</f>
        <v>15643315.6568604</v>
      </c>
      <c r="K39" s="24">
        <f ca="1">OFFSET(Import_SAS_CVS!Z36,(Synth!$D$3-1)*Synth!$E$3,0)</f>
        <v>17487920.746337902</v>
      </c>
      <c r="L39" s="24">
        <f ca="1">OFFSET(Import_SAS_CVS!AA36,(Synth!$D$3-1)*Synth!$E$3,0)</f>
        <v>1677</v>
      </c>
      <c r="M39" s="43">
        <f ca="1">OFFSET(Import_SAS_CVS!AB36,(Synth!$D$3-1)*Synth!$E$3,0)</f>
        <v>0</v>
      </c>
      <c r="N39" s="24">
        <f ca="1">OFFSET(Import_SAS_CVS!AC36,(Synth!$D$3-1)*Synth!$E$3,0)</f>
        <v>299358478.11328101</v>
      </c>
      <c r="O39" s="25">
        <f ca="1">OFFSET(Import_SAS_CVS!AD36,(Synth!$D$3-1)*Synth!$E$3,0)</f>
        <v>502463.787239075</v>
      </c>
      <c r="P39" s="110">
        <f ca="1">OFFSET(Import_SAS_CVS!AE36,(Synth!$D$3-1)*Synth!$E$3,0)</f>
        <v>49082044.208496101</v>
      </c>
      <c r="Q39" s="111">
        <f ca="1">OFFSET(Import_SAS_CVS!AF36,(Synth!$D$3-1)*Synth!$E$3,0)</f>
        <v>36370849.615722701</v>
      </c>
      <c r="R39" s="111">
        <f ca="1">OFFSET(Import_SAS_CVS!AG36,(Synth!$D$3-1)*Synth!$E$3,0)</f>
        <v>21984643.575683601</v>
      </c>
      <c r="S39" s="111">
        <f ca="1">OFFSET(Import_SAS_CVS!AH36,(Synth!$D$3-1)*Synth!$E$3,0)</f>
        <v>0</v>
      </c>
      <c r="T39" s="111">
        <f ca="1">OFFSET(Import_SAS_CVS!AI36,(Synth!$D$3-1)*Synth!$E$3,0)</f>
        <v>0</v>
      </c>
      <c r="U39" s="111">
        <f ca="1">OFFSET(Import_SAS_CVS!AJ36,(Synth!$D$3-1)*Synth!$E$3,0)</f>
        <v>14692613.899292</v>
      </c>
      <c r="V39" s="111">
        <f ca="1">OFFSET(Import_SAS_CVS!AK36,(Synth!$D$3-1)*Synth!$E$3,0)</f>
        <v>0</v>
      </c>
      <c r="W39" s="111">
        <f ca="1">OFFSET(Import_SAS_CVS!AL36,(Synth!$D$3-1)*Synth!$E$3,0)</f>
        <v>0</v>
      </c>
      <c r="X39" s="111">
        <f ca="1">OFFSET(Import_SAS_CVS!AM36,(Synth!$D$3-1)*Synth!$E$3,0)</f>
        <v>17238329.231445301</v>
      </c>
      <c r="Y39" s="112">
        <f ca="1">OFFSET(Import_SAS_CVS!CR36,(Synth!$D$3-1)*Synth!$E$3,0)</f>
        <v>275498.04512023902</v>
      </c>
    </row>
    <row r="40" spans="1:25" ht="12" thickBot="1" x14ac:dyDescent="0.25">
      <c r="A40" s="20">
        <v>41274</v>
      </c>
      <c r="B40" s="21">
        <f t="shared" ca="1" si="0"/>
        <v>439243135.03491223</v>
      </c>
      <c r="C40" s="21">
        <f t="shared" ca="1" si="1"/>
        <v>138514205.2380372</v>
      </c>
      <c r="D40" s="24">
        <f ca="1">OFFSET(Import_SAS_CVS!CB37,(Synth!$D$3-1)*Synth!$E$3,0)</f>
        <v>121165331.381836</v>
      </c>
      <c r="E40" s="24">
        <f ca="1">OFFSET(Import_SAS_CVS!AN37,(Synth!$D$3-1)*Synth!$E$3,0)</f>
        <v>300728929.796875</v>
      </c>
      <c r="F40" s="24">
        <f ca="1">OFFSET(Import_SAS_CVS!CF37,(Synth!$D$3-1)*Synth!$E$3,0)</f>
        <v>17348873.856201202</v>
      </c>
      <c r="G40" s="29">
        <f ca="1">OFFSET(Import_SAS_CVS!V37,(Synth!$D$3-1)*Synth!$E$3,0)</f>
        <v>94796029.223632798</v>
      </c>
      <c r="H40" s="28">
        <f ca="1">OFFSET(Import_SAS_CVS!W37,(Synth!$D$3-1)*Synth!$E$3,0)</f>
        <v>2096208.54222107</v>
      </c>
      <c r="I40" s="28">
        <f ca="1">OFFSET(Import_SAS_CVS!X37,(Synth!$D$3-1)*Synth!$E$3,0)</f>
        <v>24036540.7041016</v>
      </c>
      <c r="J40" s="44">
        <f ca="1">OFFSET(Import_SAS_CVS!Y37,(Synth!$D$3-1)*Synth!$E$3,0)</f>
        <v>15320626.8364258</v>
      </c>
      <c r="K40" s="28">
        <f ca="1">OFFSET(Import_SAS_CVS!Z37,(Synth!$D$3-1)*Synth!$E$3,0)</f>
        <v>17386172.272216801</v>
      </c>
      <c r="L40" s="28">
        <f ca="1">OFFSET(Import_SAS_CVS!AA37,(Synth!$D$3-1)*Synth!$E$3,0)</f>
        <v>2031</v>
      </c>
      <c r="M40" s="44">
        <f ca="1">OFFSET(Import_SAS_CVS!AB37,(Synth!$D$3-1)*Synth!$E$3,0)</f>
        <v>0</v>
      </c>
      <c r="N40" s="28">
        <f ca="1">OFFSET(Import_SAS_CVS!AC37,(Synth!$D$3-1)*Synth!$E$3,0)</f>
        <v>300521064.74609399</v>
      </c>
      <c r="O40" s="30">
        <f ca="1">OFFSET(Import_SAS_CVS!AD37,(Synth!$D$3-1)*Synth!$E$3,0)</f>
        <v>466099.05224609398</v>
      </c>
      <c r="P40" s="113">
        <f ca="1">OFFSET(Import_SAS_CVS!AE37,(Synth!$D$3-1)*Synth!$E$3,0)</f>
        <v>48775927.216308601</v>
      </c>
      <c r="Q40" s="114">
        <f ca="1">OFFSET(Import_SAS_CVS!AF37,(Synth!$D$3-1)*Synth!$E$3,0)</f>
        <v>36143515.254882798</v>
      </c>
      <c r="R40" s="114">
        <f ca="1">OFFSET(Import_SAS_CVS!AG37,(Synth!$D$3-1)*Synth!$E$3,0)</f>
        <v>21545629.9599609</v>
      </c>
      <c r="S40" s="114">
        <f ca="1">OFFSET(Import_SAS_CVS!AH37,(Synth!$D$3-1)*Synth!$E$3,0)</f>
        <v>0</v>
      </c>
      <c r="T40" s="114">
        <f ca="1">OFFSET(Import_SAS_CVS!AI37,(Synth!$D$3-1)*Synth!$E$3,0)</f>
        <v>0</v>
      </c>
      <c r="U40" s="114">
        <f ca="1">OFFSET(Import_SAS_CVS!AJ37,(Synth!$D$3-1)*Synth!$E$3,0)</f>
        <v>14651903.1646729</v>
      </c>
      <c r="V40" s="114">
        <f ca="1">OFFSET(Import_SAS_CVS!AK37,(Synth!$D$3-1)*Synth!$E$3,0)</f>
        <v>0</v>
      </c>
      <c r="W40" s="114">
        <f ca="1">OFFSET(Import_SAS_CVS!AL37,(Synth!$D$3-1)*Synth!$E$3,0)</f>
        <v>0</v>
      </c>
      <c r="X40" s="114">
        <f ca="1">OFFSET(Import_SAS_CVS!AM37,(Synth!$D$3-1)*Synth!$E$3,0)</f>
        <v>17115148.956054699</v>
      </c>
      <c r="Y40" s="115">
        <f ca="1">OFFSET(Import_SAS_CVS!CR37,(Synth!$D$3-1)*Synth!$E$3,0)</f>
        <v>271716.33752822899</v>
      </c>
    </row>
    <row r="41" spans="1:25" x14ac:dyDescent="0.2">
      <c r="A41" s="14">
        <v>41364</v>
      </c>
      <c r="B41" s="48">
        <f t="shared" ca="1" si="0"/>
        <v>436909697.01660156</v>
      </c>
      <c r="C41" s="48">
        <f t="shared" ca="1" si="1"/>
        <v>135757336.46972659</v>
      </c>
      <c r="D41" s="50">
        <f ca="1">OFFSET(Import_SAS_CVS!CB38,(Synth!$D$3-1)*Synth!$E$3,0)</f>
        <v>118577416.421875</v>
      </c>
      <c r="E41" s="50">
        <f ca="1">OFFSET(Import_SAS_CVS!AN38,(Synth!$D$3-1)*Synth!$E$3,0)</f>
        <v>301152360.546875</v>
      </c>
      <c r="F41" s="50">
        <f ca="1">OFFSET(Import_SAS_CVS!CF38,(Synth!$D$3-1)*Synth!$E$3,0)</f>
        <v>17179920.0478516</v>
      </c>
      <c r="G41" s="49">
        <f ca="1">OFFSET(Import_SAS_CVS!V38,(Synth!$D$3-1)*Synth!$E$3,0)</f>
        <v>93247888.691406295</v>
      </c>
      <c r="H41" s="50">
        <f ca="1">OFFSET(Import_SAS_CVS!W38,(Synth!$D$3-1)*Synth!$E$3,0)</f>
        <v>2071882.6532135</v>
      </c>
      <c r="I41" s="50">
        <f ca="1">OFFSET(Import_SAS_CVS!X38,(Synth!$D$3-1)*Synth!$E$3,0)</f>
        <v>23192283.279785201</v>
      </c>
      <c r="J41" s="51">
        <f ca="1">OFFSET(Import_SAS_CVS!Y38,(Synth!$D$3-1)*Synth!$E$3,0)</f>
        <v>14756166.608154301</v>
      </c>
      <c r="K41" s="50">
        <f ca="1">OFFSET(Import_SAS_CVS!Z38,(Synth!$D$3-1)*Synth!$E$3,0)</f>
        <v>17073131.5930176</v>
      </c>
      <c r="L41" s="50">
        <f ca="1">OFFSET(Import_SAS_CVS!AA38,(Synth!$D$3-1)*Synth!$E$3,0)</f>
        <v>1469</v>
      </c>
      <c r="M41" s="51">
        <f ca="1">OFFSET(Import_SAS_CVS!AB38,(Synth!$D$3-1)*Synth!$E$3,0)</f>
        <v>0</v>
      </c>
      <c r="N41" s="50">
        <f ca="1">OFFSET(Import_SAS_CVS!AC38,(Synth!$D$3-1)*Synth!$E$3,0)</f>
        <v>300243807.40625</v>
      </c>
      <c r="O41" s="52">
        <f ca="1">OFFSET(Import_SAS_CVS!AD38,(Synth!$D$3-1)*Synth!$E$3,0)</f>
        <v>430395.74326705898</v>
      </c>
      <c r="P41" s="116">
        <f ca="1">OFFSET(Import_SAS_CVS!AE38,(Synth!$D$3-1)*Synth!$E$3,0)</f>
        <v>1448102.7454071001</v>
      </c>
      <c r="Q41" s="117">
        <f ca="1">OFFSET(Import_SAS_CVS!AF38,(Synth!$D$3-1)*Synth!$E$3,0)</f>
        <v>35772806.704589799</v>
      </c>
      <c r="R41" s="117">
        <f ca="1">OFFSET(Import_SAS_CVS!AG38,(Synth!$D$3-1)*Synth!$E$3,0)</f>
        <v>21094004.268066399</v>
      </c>
      <c r="S41" s="117">
        <f ca="1">OFFSET(Import_SAS_CVS!AH38,(Synth!$D$3-1)*Synth!$E$3,0)</f>
        <v>0</v>
      </c>
      <c r="T41" s="117">
        <f ca="1">OFFSET(Import_SAS_CVS!AI38,(Synth!$D$3-1)*Synth!$E$3,0)</f>
        <v>44933706.465332001</v>
      </c>
      <c r="U41" s="117">
        <f ca="1">OFFSET(Import_SAS_CVS!AJ38,(Synth!$D$3-1)*Synth!$E$3,0)</f>
        <v>14360355.6408691</v>
      </c>
      <c r="V41" s="117">
        <f ca="1">OFFSET(Import_SAS_CVS!AK38,(Synth!$D$3-1)*Synth!$E$3,0)</f>
        <v>0</v>
      </c>
      <c r="W41" s="117">
        <f ca="1">OFFSET(Import_SAS_CVS!AL38,(Synth!$D$3-1)*Synth!$E$3,0)</f>
        <v>16765963.903198199</v>
      </c>
      <c r="X41" s="117">
        <f ca="1">OFFSET(Import_SAS_CVS!AM38,(Synth!$D$3-1)*Synth!$E$3,0)</f>
        <v>1409.95216791332</v>
      </c>
      <c r="Y41" s="118">
        <f ca="1">OFFSET(Import_SAS_CVS!CR38,(Synth!$D$3-1)*Synth!$E$3,0)</f>
        <v>279226.27880477899</v>
      </c>
    </row>
    <row r="42" spans="1:25" x14ac:dyDescent="0.2">
      <c r="A42" s="20">
        <v>41455</v>
      </c>
      <c r="B42" s="21">
        <f t="shared" ca="1" si="0"/>
        <v>434953442.74633753</v>
      </c>
      <c r="C42" s="21">
        <f t="shared" ca="1" si="1"/>
        <v>134640568.07055652</v>
      </c>
      <c r="D42" s="24">
        <f ca="1">OFFSET(Import_SAS_CVS!CB39,(Synth!$D$3-1)*Synth!$E$3,0)</f>
        <v>117626495.87695301</v>
      </c>
      <c r="E42" s="24">
        <f ca="1">OFFSET(Import_SAS_CVS!AN39,(Synth!$D$3-1)*Synth!$E$3,0)</f>
        <v>300312874.67578101</v>
      </c>
      <c r="F42" s="24">
        <f ca="1">OFFSET(Import_SAS_CVS!CF39,(Synth!$D$3-1)*Synth!$E$3,0)</f>
        <v>17014072.193603501</v>
      </c>
      <c r="G42" s="23">
        <f ca="1">OFFSET(Import_SAS_CVS!V39,(Synth!$D$3-1)*Synth!$E$3,0)</f>
        <v>92783981.3515625</v>
      </c>
      <c r="H42" s="24">
        <f ca="1">OFFSET(Import_SAS_CVS!W39,(Synth!$D$3-1)*Synth!$E$3,0)</f>
        <v>1960887.1899719201</v>
      </c>
      <c r="I42" s="24">
        <f ca="1">OFFSET(Import_SAS_CVS!X39,(Synth!$D$3-1)*Synth!$E$3,0)</f>
        <v>22573923.427002002</v>
      </c>
      <c r="J42" s="43">
        <f ca="1">OFFSET(Import_SAS_CVS!Y39,(Synth!$D$3-1)*Synth!$E$3,0)</f>
        <v>14349082.0031738</v>
      </c>
      <c r="K42" s="24">
        <f ca="1">OFFSET(Import_SAS_CVS!Z39,(Synth!$D$3-1)*Synth!$E$3,0)</f>
        <v>17047170.6486816</v>
      </c>
      <c r="L42" s="24">
        <f ca="1">OFFSET(Import_SAS_CVS!AA39,(Synth!$D$3-1)*Synth!$E$3,0)</f>
        <v>994</v>
      </c>
      <c r="M42" s="43">
        <f ca="1">OFFSET(Import_SAS_CVS!AB39,(Synth!$D$3-1)*Synth!$E$3,0)</f>
        <v>0</v>
      </c>
      <c r="N42" s="24">
        <f ca="1">OFFSET(Import_SAS_CVS!AC39,(Synth!$D$3-1)*Synth!$E$3,0)</f>
        <v>299585634.55859399</v>
      </c>
      <c r="O42" s="25">
        <f ca="1">OFFSET(Import_SAS_CVS!AD39,(Synth!$D$3-1)*Synth!$E$3,0)</f>
        <v>397326.957683563</v>
      </c>
      <c r="P42" s="110">
        <f ca="1">OFFSET(Import_SAS_CVS!AE39,(Synth!$D$3-1)*Synth!$E$3,0)</f>
        <v>1071911.4420165999</v>
      </c>
      <c r="Q42" s="111">
        <f ca="1">OFFSET(Import_SAS_CVS!AF39,(Synth!$D$3-1)*Synth!$E$3,0)</f>
        <v>35715726.9453125</v>
      </c>
      <c r="R42" s="111">
        <f ca="1">OFFSET(Import_SAS_CVS!AG39,(Synth!$D$3-1)*Synth!$E$3,0)</f>
        <v>20758492.854003899</v>
      </c>
      <c r="S42" s="111">
        <f ca="1">OFFSET(Import_SAS_CVS!AH39,(Synth!$D$3-1)*Synth!$E$3,0)</f>
        <v>0</v>
      </c>
      <c r="T42" s="111">
        <f ca="1">OFFSET(Import_SAS_CVS!AI39,(Synth!$D$3-1)*Synth!$E$3,0)</f>
        <v>45535144.6943359</v>
      </c>
      <c r="U42" s="111">
        <f ca="1">OFFSET(Import_SAS_CVS!AJ39,(Synth!$D$3-1)*Synth!$E$3,0)</f>
        <v>14177390.6519775</v>
      </c>
      <c r="V42" s="111">
        <f ca="1">OFFSET(Import_SAS_CVS!AK39,(Synth!$D$3-1)*Synth!$E$3,0)</f>
        <v>0</v>
      </c>
      <c r="W42" s="111">
        <f ca="1">OFFSET(Import_SAS_CVS!AL39,(Synth!$D$3-1)*Synth!$E$3,0)</f>
        <v>16762083.9925537</v>
      </c>
      <c r="X42" s="111">
        <f ca="1">OFFSET(Import_SAS_CVS!AM39,(Synth!$D$3-1)*Synth!$E$3,0)</f>
        <v>939.26449795067299</v>
      </c>
      <c r="Y42" s="112">
        <f ca="1">OFFSET(Import_SAS_CVS!CR39,(Synth!$D$3-1)*Synth!$E$3,0)</f>
        <v>286024.51516342198</v>
      </c>
    </row>
    <row r="43" spans="1:25" x14ac:dyDescent="0.2">
      <c r="A43" s="20">
        <v>41547</v>
      </c>
      <c r="B43" s="21">
        <f t="shared" ca="1" si="0"/>
        <v>433361050.46435499</v>
      </c>
      <c r="C43" s="21">
        <f t="shared" ca="1" si="1"/>
        <v>133280234.444824</v>
      </c>
      <c r="D43" s="24">
        <f ca="1">OFFSET(Import_SAS_CVS!CB40,(Synth!$D$3-1)*Synth!$E$3,0)</f>
        <v>116468547.38574199</v>
      </c>
      <c r="E43" s="24">
        <f ca="1">OFFSET(Import_SAS_CVS!AN40,(Synth!$D$3-1)*Synth!$E$3,0)</f>
        <v>300080816.01953101</v>
      </c>
      <c r="F43" s="24">
        <f ca="1">OFFSET(Import_SAS_CVS!CF40,(Synth!$D$3-1)*Synth!$E$3,0)</f>
        <v>16811687.059082001</v>
      </c>
      <c r="G43" s="23">
        <f ca="1">OFFSET(Import_SAS_CVS!V40,(Synth!$D$3-1)*Synth!$E$3,0)</f>
        <v>92230695.5390625</v>
      </c>
      <c r="H43" s="24">
        <f ca="1">OFFSET(Import_SAS_CVS!W40,(Synth!$D$3-1)*Synth!$E$3,0)</f>
        <v>2063243.3860778799</v>
      </c>
      <c r="I43" s="24">
        <f ca="1">OFFSET(Import_SAS_CVS!X40,(Synth!$D$3-1)*Synth!$E$3,0)</f>
        <v>22064293.723388702</v>
      </c>
      <c r="J43" s="43">
        <f ca="1">OFFSET(Import_SAS_CVS!Y40,(Synth!$D$3-1)*Synth!$E$3,0)</f>
        <v>14099623.8835449</v>
      </c>
      <c r="K43" s="24">
        <f ca="1">OFFSET(Import_SAS_CVS!Z40,(Synth!$D$3-1)*Synth!$E$3,0)</f>
        <v>16866359.799072299</v>
      </c>
      <c r="L43" s="24">
        <f ca="1">OFFSET(Import_SAS_CVS!AA40,(Synth!$D$3-1)*Synth!$E$3,0)</f>
        <v>462</v>
      </c>
      <c r="M43" s="43">
        <f ca="1">OFFSET(Import_SAS_CVS!AB40,(Synth!$D$3-1)*Synth!$E$3,0)</f>
        <v>0</v>
      </c>
      <c r="N43" s="24">
        <f ca="1">OFFSET(Import_SAS_CVS!AC40,(Synth!$D$3-1)*Synth!$E$3,0)</f>
        <v>300126949.49609399</v>
      </c>
      <c r="O43" s="25">
        <f ca="1">OFFSET(Import_SAS_CVS!AD40,(Synth!$D$3-1)*Synth!$E$3,0)</f>
        <v>351062.54771804798</v>
      </c>
      <c r="P43" s="110">
        <f ca="1">OFFSET(Import_SAS_CVS!AE40,(Synth!$D$3-1)*Synth!$E$3,0)</f>
        <v>668654.61776733398</v>
      </c>
      <c r="Q43" s="111">
        <f ca="1">OFFSET(Import_SAS_CVS!AF40,(Synth!$D$3-1)*Synth!$E$3,0)</f>
        <v>35859197.985839799</v>
      </c>
      <c r="R43" s="111">
        <f ca="1">OFFSET(Import_SAS_CVS!AG40,(Synth!$D$3-1)*Synth!$E$3,0)</f>
        <v>20307646.363525402</v>
      </c>
      <c r="S43" s="111">
        <f ca="1">OFFSET(Import_SAS_CVS!AH40,(Synth!$D$3-1)*Synth!$E$3,0)</f>
        <v>0</v>
      </c>
      <c r="T43" s="111">
        <f ca="1">OFFSET(Import_SAS_CVS!AI40,(Synth!$D$3-1)*Synth!$E$3,0)</f>
        <v>45681166.057128899</v>
      </c>
      <c r="U43" s="111">
        <f ca="1">OFFSET(Import_SAS_CVS!AJ40,(Synth!$D$3-1)*Synth!$E$3,0)</f>
        <v>14167567.029296899</v>
      </c>
      <c r="V43" s="111">
        <f ca="1">OFFSET(Import_SAS_CVS!AK40,(Synth!$D$3-1)*Synth!$E$3,0)</f>
        <v>0</v>
      </c>
      <c r="W43" s="111">
        <f ca="1">OFFSET(Import_SAS_CVS!AL40,(Synth!$D$3-1)*Synth!$E$3,0)</f>
        <v>16616213.1768799</v>
      </c>
      <c r="X43" s="111">
        <f ca="1">OFFSET(Import_SAS_CVS!AM40,(Synth!$D$3-1)*Synth!$E$3,0)</f>
        <v>511.83809073641902</v>
      </c>
      <c r="Y43" s="112">
        <f ca="1">OFFSET(Import_SAS_CVS!CR40,(Synth!$D$3-1)*Synth!$E$3,0)</f>
        <v>285579.699451447</v>
      </c>
    </row>
    <row r="44" spans="1:25" ht="12" thickBot="1" x14ac:dyDescent="0.25">
      <c r="A44" s="26">
        <v>41639</v>
      </c>
      <c r="B44" s="27">
        <f t="shared" ca="1" si="0"/>
        <v>428910559.28857446</v>
      </c>
      <c r="C44" s="27">
        <f t="shared" ca="1" si="1"/>
        <v>130895276.8276365</v>
      </c>
      <c r="D44" s="28">
        <f ca="1">OFFSET(Import_SAS_CVS!CB41,(Synth!$D$3-1)*Synth!$E$3,0)</f>
        <v>114383227.65136699</v>
      </c>
      <c r="E44" s="28">
        <f ca="1">OFFSET(Import_SAS_CVS!AN41,(Synth!$D$3-1)*Synth!$E$3,0)</f>
        <v>298015282.46093798</v>
      </c>
      <c r="F44" s="28">
        <f ca="1">OFFSET(Import_SAS_CVS!CF41,(Synth!$D$3-1)*Synth!$E$3,0)</f>
        <v>16512049.1762695</v>
      </c>
      <c r="G44" s="29">
        <f ca="1">OFFSET(Import_SAS_CVS!V41,(Synth!$D$3-1)*Synth!$E$3,0)</f>
        <v>90813527.629882798</v>
      </c>
      <c r="H44" s="28">
        <f ca="1">OFFSET(Import_SAS_CVS!W41,(Synth!$D$3-1)*Synth!$E$3,0)</f>
        <v>2149298.8894653302</v>
      </c>
      <c r="I44" s="28">
        <f ca="1">OFFSET(Import_SAS_CVS!X41,(Synth!$D$3-1)*Synth!$E$3,0)</f>
        <v>21428099.6884766</v>
      </c>
      <c r="J44" s="44">
        <f ca="1">OFFSET(Import_SAS_CVS!Y41,(Synth!$D$3-1)*Synth!$E$3,0)</f>
        <v>13640483.364623999</v>
      </c>
      <c r="K44" s="28">
        <f ca="1">OFFSET(Import_SAS_CVS!Z41,(Synth!$D$3-1)*Synth!$E$3,0)</f>
        <v>16487128.228515601</v>
      </c>
      <c r="L44" s="28">
        <f ca="1">OFFSET(Import_SAS_CVS!AA41,(Synth!$D$3-1)*Synth!$E$3,0)</f>
        <v>526</v>
      </c>
      <c r="M44" s="44">
        <f ca="1">OFFSET(Import_SAS_CVS!AB41,(Synth!$D$3-1)*Synth!$E$3,0)</f>
        <v>0</v>
      </c>
      <c r="N44" s="28">
        <f ca="1">OFFSET(Import_SAS_CVS!AC41,(Synth!$D$3-1)*Synth!$E$3,0)</f>
        <v>297618804.19140601</v>
      </c>
      <c r="O44" s="30">
        <f ca="1">OFFSET(Import_SAS_CVS!AD41,(Synth!$D$3-1)*Synth!$E$3,0)</f>
        <v>292929.44285201997</v>
      </c>
      <c r="P44" s="29">
        <f ca="1">OFFSET(Import_SAS_CVS!AE41,(Synth!$D$3-1)*Synth!$E$3,0)</f>
        <v>556471.32352447498</v>
      </c>
      <c r="Q44" s="28">
        <f ca="1">OFFSET(Import_SAS_CVS!AF41,(Synth!$D$3-1)*Synth!$E$3,0)</f>
        <v>35271520.103515603</v>
      </c>
      <c r="R44" s="28">
        <f ca="1">OFFSET(Import_SAS_CVS!AG41,(Synth!$D$3-1)*Synth!$E$3,0)</f>
        <v>19971561.651122998</v>
      </c>
      <c r="S44" s="28">
        <f ca="1">OFFSET(Import_SAS_CVS!AH41,(Synth!$D$3-1)*Synth!$E$3,0)</f>
        <v>0</v>
      </c>
      <c r="T44" s="28">
        <f ca="1">OFFSET(Import_SAS_CVS!AI41,(Synth!$D$3-1)*Synth!$E$3,0)</f>
        <v>44901616.2724609</v>
      </c>
      <c r="U44" s="28">
        <f ca="1">OFFSET(Import_SAS_CVS!AJ41,(Synth!$D$3-1)*Synth!$E$3,0)</f>
        <v>13895633.447876001</v>
      </c>
      <c r="V44" s="28">
        <f ca="1">OFFSET(Import_SAS_CVS!AK41,(Synth!$D$3-1)*Synth!$E$3,0)</f>
        <v>0</v>
      </c>
      <c r="W44" s="28">
        <f ca="1">OFFSET(Import_SAS_CVS!AL41,(Synth!$D$3-1)*Synth!$E$3,0)</f>
        <v>16204661.626220699</v>
      </c>
      <c r="X44" s="28">
        <f ca="1">OFFSET(Import_SAS_CVS!AM41,(Synth!$D$3-1)*Synth!$E$3,0)</f>
        <v>527.36302435398102</v>
      </c>
      <c r="Y44" s="30">
        <f ca="1">OFFSET(Import_SAS_CVS!CR41,(Synth!$D$3-1)*Synth!$E$3,0)</f>
        <v>281940.72802352899</v>
      </c>
    </row>
    <row r="45" spans="1:25" x14ac:dyDescent="0.2">
      <c r="A45" s="14">
        <v>41729</v>
      </c>
      <c r="B45" s="48">
        <f t="shared" ca="1" si="0"/>
        <v>426955527.94909638</v>
      </c>
      <c r="C45" s="48">
        <f t="shared" ca="1" si="1"/>
        <v>130263509.4647214</v>
      </c>
      <c r="D45" s="50">
        <f ca="1">OFFSET(Import_SAS_CVS!CB42,(Synth!$D$3-1)*Synth!$E$3,0)</f>
        <v>113953471.05957</v>
      </c>
      <c r="E45" s="50">
        <f ca="1">OFFSET(Import_SAS_CVS!AN42,(Synth!$D$3-1)*Synth!$E$3,0)</f>
        <v>296692018.484375</v>
      </c>
      <c r="F45" s="50">
        <f ca="1">OFFSET(Import_SAS_CVS!CF42,(Synth!$D$3-1)*Synth!$E$3,0)</f>
        <v>16310038.405151401</v>
      </c>
      <c r="G45" s="49">
        <f ca="1">OFFSET(Import_SAS_CVS!V42,(Synth!$D$3-1)*Synth!$E$3,0)</f>
        <v>90773830.857421905</v>
      </c>
      <c r="H45" s="50">
        <f ca="1">OFFSET(Import_SAS_CVS!W42,(Synth!$D$3-1)*Synth!$E$3,0)</f>
        <v>1950958.2587280299</v>
      </c>
      <c r="I45" s="50">
        <f ca="1">OFFSET(Import_SAS_CVS!X42,(Synth!$D$3-1)*Synth!$E$3,0)</f>
        <v>20904472.494872998</v>
      </c>
      <c r="J45" s="51">
        <f ca="1">OFFSET(Import_SAS_CVS!Y42,(Synth!$D$3-1)*Synth!$E$3,0)</f>
        <v>13257957.807006801</v>
      </c>
      <c r="K45" s="50">
        <f ca="1">OFFSET(Import_SAS_CVS!Z42,(Synth!$D$3-1)*Synth!$E$3,0)</f>
        <v>16296360.6848145</v>
      </c>
      <c r="L45" s="50">
        <f ca="1">OFFSET(Import_SAS_CVS!AA42,(Synth!$D$3-1)*Synth!$E$3,0)</f>
        <v>552</v>
      </c>
      <c r="M45" s="51">
        <f ca="1">OFFSET(Import_SAS_CVS!AB42,(Synth!$D$3-1)*Synth!$E$3,0)</f>
        <v>0</v>
      </c>
      <c r="N45" s="50">
        <f ca="1">OFFSET(Import_SAS_CVS!AC42,(Synth!$D$3-1)*Synth!$E$3,0)</f>
        <v>295777759.078125</v>
      </c>
      <c r="O45" s="52">
        <f ca="1">OFFSET(Import_SAS_CVS!AD42,(Synth!$D$3-1)*Synth!$E$3,0)</f>
        <v>226956.19518470799</v>
      </c>
      <c r="P45" s="116">
        <f ca="1">OFFSET(Import_SAS_CVS!AE42,(Synth!$D$3-1)*Synth!$E$3,0)</f>
        <v>521715.177734375</v>
      </c>
      <c r="Q45" s="117">
        <f ca="1">OFFSET(Import_SAS_CVS!AF42,(Synth!$D$3-1)*Synth!$E$3,0)</f>
        <v>35440424.833984397</v>
      </c>
      <c r="R45" s="117">
        <f ca="1">OFFSET(Import_SAS_CVS!AG42,(Synth!$D$3-1)*Synth!$E$3,0)</f>
        <v>19639829.745117199</v>
      </c>
      <c r="S45" s="117">
        <f ca="1">OFFSET(Import_SAS_CVS!AH42,(Synth!$D$3-1)*Synth!$E$3,0)</f>
        <v>0</v>
      </c>
      <c r="T45" s="117">
        <f ca="1">OFFSET(Import_SAS_CVS!AI42,(Synth!$D$3-1)*Synth!$E$3,0)</f>
        <v>45590340.357421897</v>
      </c>
      <c r="U45" s="117">
        <f ca="1">OFFSET(Import_SAS_CVS!AJ42,(Synth!$D$3-1)*Synth!$E$3,0)</f>
        <v>11977098.1450195</v>
      </c>
      <c r="V45" s="117">
        <f ca="1">OFFSET(Import_SAS_CVS!AK42,(Synth!$D$3-1)*Synth!$E$3,0)</f>
        <v>0</v>
      </c>
      <c r="W45" s="117">
        <f ca="1">OFFSET(Import_SAS_CVS!AL42,(Synth!$D$3-1)*Synth!$E$3,0)</f>
        <v>15984910.4799805</v>
      </c>
      <c r="X45" s="117">
        <f ca="1">OFFSET(Import_SAS_CVS!AM42,(Synth!$D$3-1)*Synth!$E$3,0)</f>
        <v>530.54056699574005</v>
      </c>
      <c r="Y45" s="118">
        <f ca="1">OFFSET(Import_SAS_CVS!CR42,(Synth!$D$3-1)*Synth!$E$3,0)</f>
        <v>281300.66157913202</v>
      </c>
    </row>
    <row r="46" spans="1:25" x14ac:dyDescent="0.2">
      <c r="A46" s="20">
        <v>41820</v>
      </c>
      <c r="B46" s="21">
        <f t="shared" ca="1" si="0"/>
        <v>425284792.60522479</v>
      </c>
      <c r="C46" s="21">
        <f t="shared" ca="1" si="1"/>
        <v>128695122.9841308</v>
      </c>
      <c r="D46" s="24">
        <f ca="1">OFFSET(Import_SAS_CVS!CB43,(Synth!$D$3-1)*Synth!$E$3,0)</f>
        <v>112490956.321289</v>
      </c>
      <c r="E46" s="24">
        <f ca="1">OFFSET(Import_SAS_CVS!AN43,(Synth!$D$3-1)*Synth!$E$3,0)</f>
        <v>296589669.62109399</v>
      </c>
      <c r="F46" s="24">
        <f ca="1">OFFSET(Import_SAS_CVS!CF43,(Synth!$D$3-1)*Synth!$E$3,0)</f>
        <v>16204166.662841801</v>
      </c>
      <c r="G46" s="23">
        <f ca="1">OFFSET(Import_SAS_CVS!V43,(Synth!$D$3-1)*Synth!$E$3,0)</f>
        <v>90179365.854492202</v>
      </c>
      <c r="H46" s="24">
        <f ca="1">OFFSET(Import_SAS_CVS!W43,(Synth!$D$3-1)*Synth!$E$3,0)</f>
        <v>1949856.3075408901</v>
      </c>
      <c r="I46" s="24">
        <f ca="1">OFFSET(Import_SAS_CVS!X43,(Synth!$D$3-1)*Synth!$E$3,0)</f>
        <v>20312947.634521499</v>
      </c>
      <c r="J46" s="43">
        <f ca="1">OFFSET(Import_SAS_CVS!Y43,(Synth!$D$3-1)*Synth!$E$3,0)</f>
        <v>12922749.724365201</v>
      </c>
      <c r="K46" s="24">
        <f ca="1">OFFSET(Import_SAS_CVS!Z43,(Synth!$D$3-1)*Synth!$E$3,0)</f>
        <v>16177363.822509799</v>
      </c>
      <c r="L46" s="24">
        <f ca="1">OFFSET(Import_SAS_CVS!AA43,(Synth!$D$3-1)*Synth!$E$3,0)</f>
        <v>352</v>
      </c>
      <c r="M46" s="43">
        <f ca="1">OFFSET(Import_SAS_CVS!AB43,(Synth!$D$3-1)*Synth!$E$3,0)</f>
        <v>0</v>
      </c>
      <c r="N46" s="24">
        <f ca="1">OFFSET(Import_SAS_CVS!AC43,(Synth!$D$3-1)*Synth!$E$3,0)</f>
        <v>296140002.32031298</v>
      </c>
      <c r="O46" s="25">
        <f ca="1">OFFSET(Import_SAS_CVS!AD43,(Synth!$D$3-1)*Synth!$E$3,0)</f>
        <v>167233.13818740801</v>
      </c>
      <c r="P46" s="110">
        <f ca="1">OFFSET(Import_SAS_CVS!AE43,(Synth!$D$3-1)*Synth!$E$3,0)</f>
        <v>749617.92238616897</v>
      </c>
      <c r="Q46" s="111">
        <f ca="1">OFFSET(Import_SAS_CVS!AF43,(Synth!$D$3-1)*Synth!$E$3,0)</f>
        <v>35310199.984863304</v>
      </c>
      <c r="R46" s="111">
        <f ca="1">OFFSET(Import_SAS_CVS!AG43,(Synth!$D$3-1)*Synth!$E$3,0)</f>
        <v>19303657.173095699</v>
      </c>
      <c r="S46" s="111">
        <f ca="1">OFFSET(Import_SAS_CVS!AH43,(Synth!$D$3-1)*Synth!$E$3,0)</f>
        <v>0</v>
      </c>
      <c r="T46" s="111">
        <f ca="1">OFFSET(Import_SAS_CVS!AI43,(Synth!$D$3-1)*Synth!$E$3,0)</f>
        <v>44930710.731933601</v>
      </c>
      <c r="U46" s="111">
        <f ca="1">OFFSET(Import_SAS_CVS!AJ43,(Synth!$D$3-1)*Synth!$E$3,0)</f>
        <v>11832977.0822754</v>
      </c>
      <c r="V46" s="111">
        <f ca="1">OFFSET(Import_SAS_CVS!AK43,(Synth!$D$3-1)*Synth!$E$3,0)</f>
        <v>0</v>
      </c>
      <c r="W46" s="111">
        <f ca="1">OFFSET(Import_SAS_CVS!AL43,(Synth!$D$3-1)*Synth!$E$3,0)</f>
        <v>15899798.9576416</v>
      </c>
      <c r="X46" s="111">
        <f ca="1">OFFSET(Import_SAS_CVS!AM43,(Synth!$D$3-1)*Synth!$E$3,0)</f>
        <v>332.596453215927</v>
      </c>
      <c r="Y46" s="112">
        <f ca="1">OFFSET(Import_SAS_CVS!CR43,(Synth!$D$3-1)*Synth!$E$3,0)</f>
        <v>278681.56826782197</v>
      </c>
    </row>
    <row r="47" spans="1:25" x14ac:dyDescent="0.2">
      <c r="A47" s="20">
        <v>41912</v>
      </c>
      <c r="B47" s="21">
        <f t="shared" ca="1" si="0"/>
        <v>423385779.45812958</v>
      </c>
      <c r="C47" s="21">
        <f t="shared" ca="1" si="1"/>
        <v>127536964.0518796</v>
      </c>
      <c r="D47" s="24">
        <f ca="1">OFFSET(Import_SAS_CVS!CB44,(Synth!$D$3-1)*Synth!$E$3,0)</f>
        <v>111337846.207031</v>
      </c>
      <c r="E47" s="24">
        <f ca="1">OFFSET(Import_SAS_CVS!AN44,(Synth!$D$3-1)*Synth!$E$3,0)</f>
        <v>295848815.40625</v>
      </c>
      <c r="F47" s="24">
        <f ca="1">OFFSET(Import_SAS_CVS!CF44,(Synth!$D$3-1)*Synth!$E$3,0)</f>
        <v>16199117.844848599</v>
      </c>
      <c r="G47" s="23">
        <f ca="1">OFFSET(Import_SAS_CVS!V44,(Synth!$D$3-1)*Synth!$E$3,0)</f>
        <v>89770339.4453125</v>
      </c>
      <c r="H47" s="24">
        <f ca="1">OFFSET(Import_SAS_CVS!W44,(Synth!$D$3-1)*Synth!$E$3,0)</f>
        <v>1903097.5605316199</v>
      </c>
      <c r="I47" s="24">
        <f ca="1">OFFSET(Import_SAS_CVS!X44,(Synth!$D$3-1)*Synth!$E$3,0)</f>
        <v>19848676.721679699</v>
      </c>
      <c r="J47" s="43">
        <f ca="1">OFFSET(Import_SAS_CVS!Y44,(Synth!$D$3-1)*Synth!$E$3,0)</f>
        <v>12652288.377441401</v>
      </c>
      <c r="K47" s="24">
        <f ca="1">OFFSET(Import_SAS_CVS!Z44,(Synth!$D$3-1)*Synth!$E$3,0)</f>
        <v>16148285.1599121</v>
      </c>
      <c r="L47" s="24">
        <f ca="1">OFFSET(Import_SAS_CVS!AA44,(Synth!$D$3-1)*Synth!$E$3,0)</f>
        <v>257</v>
      </c>
      <c r="M47" s="43">
        <f ca="1">OFFSET(Import_SAS_CVS!AB44,(Synth!$D$3-1)*Synth!$E$3,0)</f>
        <v>0</v>
      </c>
      <c r="N47" s="24">
        <f ca="1">OFFSET(Import_SAS_CVS!AC44,(Synth!$D$3-1)*Synth!$E$3,0)</f>
        <v>295285463.64453101</v>
      </c>
      <c r="O47" s="25">
        <f ca="1">OFFSET(Import_SAS_CVS!AD44,(Synth!$D$3-1)*Synth!$E$3,0)</f>
        <v>103367.978022575</v>
      </c>
      <c r="P47" s="110">
        <f ca="1">OFFSET(Import_SAS_CVS!AE44,(Synth!$D$3-1)*Synth!$E$3,0)</f>
        <v>626659.27796173096</v>
      </c>
      <c r="Q47" s="111">
        <f ca="1">OFFSET(Import_SAS_CVS!AF44,(Synth!$D$3-1)*Synth!$E$3,0)</f>
        <v>35223773.5869141</v>
      </c>
      <c r="R47" s="111">
        <f ca="1">OFFSET(Import_SAS_CVS!AG44,(Synth!$D$3-1)*Synth!$E$3,0)</f>
        <v>18972943.463867199</v>
      </c>
      <c r="S47" s="111">
        <f ca="1">OFFSET(Import_SAS_CVS!AH44,(Synth!$D$3-1)*Synth!$E$3,0)</f>
        <v>0</v>
      </c>
      <c r="T47" s="111">
        <f ca="1">OFFSET(Import_SAS_CVS!AI44,(Synth!$D$3-1)*Synth!$E$3,0)</f>
        <v>45156571.624511696</v>
      </c>
      <c r="U47" s="111">
        <f ca="1">OFFSET(Import_SAS_CVS!AJ44,(Synth!$D$3-1)*Synth!$E$3,0)</f>
        <v>11765479.463012701</v>
      </c>
      <c r="V47" s="111">
        <f ca="1">OFFSET(Import_SAS_CVS!AK44,(Synth!$D$3-1)*Synth!$E$3,0)</f>
        <v>0</v>
      </c>
      <c r="W47" s="111">
        <f ca="1">OFFSET(Import_SAS_CVS!AL44,(Synth!$D$3-1)*Synth!$E$3,0)</f>
        <v>15903121.9293213</v>
      </c>
      <c r="X47" s="111">
        <f ca="1">OFFSET(Import_SAS_CVS!AM44,(Synth!$D$3-1)*Synth!$E$3,0)</f>
        <v>283.87339020893</v>
      </c>
      <c r="Y47" s="112">
        <f ca="1">OFFSET(Import_SAS_CVS!CR44,(Synth!$D$3-1)*Synth!$E$3,0)</f>
        <v>279277.47342681902</v>
      </c>
    </row>
    <row r="48" spans="1:25" ht="12" thickBot="1" x14ac:dyDescent="0.25">
      <c r="A48" s="20">
        <v>42004</v>
      </c>
      <c r="B48" s="21">
        <f t="shared" ca="1" si="0"/>
        <v>418761285.70617729</v>
      </c>
      <c r="C48" s="21">
        <f t="shared" ca="1" si="1"/>
        <v>126132326.7608643</v>
      </c>
      <c r="D48" s="24">
        <f ca="1">OFFSET(Import_SAS_CVS!CB45,(Synth!$D$3-1)*Synth!$E$3,0)</f>
        <v>110107972.234375</v>
      </c>
      <c r="E48" s="24">
        <f ca="1">OFFSET(Import_SAS_CVS!AN45,(Synth!$D$3-1)*Synth!$E$3,0)</f>
        <v>292628958.94531298</v>
      </c>
      <c r="F48" s="24">
        <f ca="1">OFFSET(Import_SAS_CVS!CF45,(Synth!$D$3-1)*Synth!$E$3,0)</f>
        <v>16024354.526489301</v>
      </c>
      <c r="G48" s="23">
        <f ca="1">OFFSET(Import_SAS_CVS!V45,(Synth!$D$3-1)*Synth!$E$3,0)</f>
        <v>89043284.986328095</v>
      </c>
      <c r="H48" s="24">
        <f ca="1">OFFSET(Import_SAS_CVS!W45,(Synth!$D$3-1)*Synth!$E$3,0)</f>
        <v>1889184.35987854</v>
      </c>
      <c r="I48" s="24">
        <f ca="1">OFFSET(Import_SAS_CVS!X45,(Synth!$D$3-1)*Synth!$E$3,0)</f>
        <v>19272498.480712902</v>
      </c>
      <c r="J48" s="43">
        <f ca="1">OFFSET(Import_SAS_CVS!Y45,(Synth!$D$3-1)*Synth!$E$3,0)</f>
        <v>12272856.8244629</v>
      </c>
      <c r="K48" s="24">
        <f ca="1">OFFSET(Import_SAS_CVS!Z45,(Synth!$D$3-1)*Synth!$E$3,0)</f>
        <v>16028011.393676801</v>
      </c>
      <c r="L48" s="24">
        <f ca="1">OFFSET(Import_SAS_CVS!AA45,(Synth!$D$3-1)*Synth!$E$3,0)</f>
        <v>436</v>
      </c>
      <c r="M48" s="43">
        <f ca="1">OFFSET(Import_SAS_CVS!AB45,(Synth!$D$3-1)*Synth!$E$3,0)</f>
        <v>0</v>
      </c>
      <c r="N48" s="24">
        <f ca="1">OFFSET(Import_SAS_CVS!AC45,(Synth!$D$3-1)*Synth!$E$3,0)</f>
        <v>292473579.828125</v>
      </c>
      <c r="O48" s="25">
        <f ca="1">OFFSET(Import_SAS_CVS!AD45,(Synth!$D$3-1)*Synth!$E$3,0)</f>
        <v>46930.517245769501</v>
      </c>
      <c r="P48" s="110">
        <f ca="1">OFFSET(Import_SAS_CVS!AE45,(Synth!$D$3-1)*Synth!$E$3,0)</f>
        <v>650752.76016998303</v>
      </c>
      <c r="Q48" s="111">
        <f ca="1">OFFSET(Import_SAS_CVS!AF45,(Synth!$D$3-1)*Synth!$E$3,0)</f>
        <v>34938901.335449196</v>
      </c>
      <c r="R48" s="111">
        <f ca="1">OFFSET(Import_SAS_CVS!AG45,(Synth!$D$3-1)*Synth!$E$3,0)</f>
        <v>18636168.807617199</v>
      </c>
      <c r="S48" s="111">
        <f ca="1">OFFSET(Import_SAS_CVS!AH45,(Synth!$D$3-1)*Synth!$E$3,0)</f>
        <v>0</v>
      </c>
      <c r="T48" s="111">
        <f ca="1">OFFSET(Import_SAS_CVS!AI45,(Synth!$D$3-1)*Synth!$E$3,0)</f>
        <v>44504714.854492202</v>
      </c>
      <c r="U48" s="111">
        <f ca="1">OFFSET(Import_SAS_CVS!AJ45,(Synth!$D$3-1)*Synth!$E$3,0)</f>
        <v>11699258.7663574</v>
      </c>
      <c r="V48" s="111">
        <f ca="1">OFFSET(Import_SAS_CVS!AK45,(Synth!$D$3-1)*Synth!$E$3,0)</f>
        <v>0</v>
      </c>
      <c r="W48" s="111">
        <f ca="1">OFFSET(Import_SAS_CVS!AL45,(Synth!$D$3-1)*Synth!$E$3,0)</f>
        <v>15733294.3566895</v>
      </c>
      <c r="X48" s="111">
        <f ca="1">OFFSET(Import_SAS_CVS!AM45,(Synth!$D$3-1)*Synth!$E$3,0)</f>
        <v>437.47819865495001</v>
      </c>
      <c r="Y48" s="112">
        <f ca="1">OFFSET(Import_SAS_CVS!CR45,(Synth!$D$3-1)*Synth!$E$3,0)</f>
        <v>285799.54035568202</v>
      </c>
    </row>
    <row r="49" spans="1:25" x14ac:dyDescent="0.2">
      <c r="A49" s="14">
        <v>42094</v>
      </c>
      <c r="B49" s="48">
        <f t="shared" ca="1" si="0"/>
        <v>416418379.59826696</v>
      </c>
      <c r="C49" s="48">
        <f t="shared" ca="1" si="1"/>
        <v>125061328.98889199</v>
      </c>
      <c r="D49" s="50">
        <f ca="1">OFFSET(Import_SAS_CVS!CB46,(Synth!$D$3-1)*Synth!$E$3,0)</f>
        <v>109121345.82910199</v>
      </c>
      <c r="E49" s="50">
        <f ca="1">OFFSET(Import_SAS_CVS!AN46,(Synth!$D$3-1)*Synth!$E$3,0)</f>
        <v>291357050.609375</v>
      </c>
      <c r="F49" s="50">
        <f ca="1">OFFSET(Import_SAS_CVS!CF46,(Synth!$D$3-1)*Synth!$E$3,0)</f>
        <v>15939983.15979</v>
      </c>
      <c r="G49" s="49">
        <f ca="1">OFFSET(Import_SAS_CVS!V46,(Synth!$D$3-1)*Synth!$E$3,0)</f>
        <v>88265857.362304702</v>
      </c>
      <c r="H49" s="50">
        <f ca="1">OFFSET(Import_SAS_CVS!W46,(Synth!$D$3-1)*Synth!$E$3,0)</f>
        <v>1923298.0048217799</v>
      </c>
      <c r="I49" s="50">
        <f ca="1">OFFSET(Import_SAS_CVS!X46,(Synth!$D$3-1)*Synth!$E$3,0)</f>
        <v>18831685.9614258</v>
      </c>
      <c r="J49" s="51">
        <f ca="1">OFFSET(Import_SAS_CVS!Y46,(Synth!$D$3-1)*Synth!$E$3,0)</f>
        <v>11927485.8937988</v>
      </c>
      <c r="K49" s="50">
        <f ca="1">OFFSET(Import_SAS_CVS!Z46,(Synth!$D$3-1)*Synth!$E$3,0)</f>
        <v>15942697.475341801</v>
      </c>
      <c r="L49" s="50">
        <f ca="1">OFFSET(Import_SAS_CVS!AA46,(Synth!$D$3-1)*Synth!$E$3,0)</f>
        <v>339</v>
      </c>
      <c r="M49" s="51">
        <f ca="1">OFFSET(Import_SAS_CVS!AB46,(Synth!$D$3-1)*Synth!$E$3,0)</f>
        <v>0</v>
      </c>
      <c r="N49" s="50">
        <f ca="1">OFFSET(Import_SAS_CVS!AC46,(Synth!$D$3-1)*Synth!$E$3,0)</f>
        <v>291250136.46093798</v>
      </c>
      <c r="O49" s="52">
        <f ca="1">OFFSET(Import_SAS_CVS!AD46,(Synth!$D$3-1)*Synth!$E$3,0)</f>
        <v>41762.554360866503</v>
      </c>
      <c r="P49" s="116">
        <f ca="1">OFFSET(Import_SAS_CVS!AE46,(Synth!$D$3-1)*Synth!$E$3,0)</f>
        <v>440255.66242599499</v>
      </c>
      <c r="Q49" s="117">
        <f ca="1">OFFSET(Import_SAS_CVS!AF46,(Synth!$D$3-1)*Synth!$E$3,0)</f>
        <v>34801790.987304702</v>
      </c>
      <c r="R49" s="117">
        <f ca="1">OFFSET(Import_SAS_CVS!AG46,(Synth!$D$3-1)*Synth!$E$3,0)</f>
        <v>18271102.152832001</v>
      </c>
      <c r="S49" s="117">
        <f ca="1">OFFSET(Import_SAS_CVS!AH46,(Synth!$D$3-1)*Synth!$E$3,0)</f>
        <v>0</v>
      </c>
      <c r="T49" s="117">
        <f ca="1">OFFSET(Import_SAS_CVS!AI46,(Synth!$D$3-1)*Synth!$E$3,0)</f>
        <v>43409527.6943359</v>
      </c>
      <c r="U49" s="117">
        <f ca="1">OFFSET(Import_SAS_CVS!AJ46,(Synth!$D$3-1)*Synth!$E$3,0)</f>
        <v>11607751.806274399</v>
      </c>
      <c r="V49" s="117">
        <f ca="1">OFFSET(Import_SAS_CVS!AK46,(Synth!$D$3-1)*Synth!$E$3,0)</f>
        <v>0</v>
      </c>
      <c r="W49" s="117">
        <f ca="1">OFFSET(Import_SAS_CVS!AL46,(Synth!$D$3-1)*Synth!$E$3,0)</f>
        <v>15633919.1716309</v>
      </c>
      <c r="X49" s="117">
        <f ca="1">OFFSET(Import_SAS_CVS!AM46,(Synth!$D$3-1)*Synth!$E$3,0)</f>
        <v>326.29953116551002</v>
      </c>
      <c r="Y49" s="118">
        <f ca="1">OFFSET(Import_SAS_CVS!CR46,(Synth!$D$3-1)*Synth!$E$3,0)</f>
        <v>289751.96054458601</v>
      </c>
    </row>
    <row r="50" spans="1:25" x14ac:dyDescent="0.2">
      <c r="A50" s="20">
        <v>42185</v>
      </c>
      <c r="B50" s="21">
        <f t="shared" ca="1" si="0"/>
        <v>415174314.78137231</v>
      </c>
      <c r="C50" s="21">
        <f t="shared" ca="1" si="1"/>
        <v>123981456.98449731</v>
      </c>
      <c r="D50" s="24">
        <f ca="1">OFFSET(Import_SAS_CVS!CB47,(Synth!$D$3-1)*Synth!$E$3,0)</f>
        <v>108044859.94238301</v>
      </c>
      <c r="E50" s="24">
        <f ca="1">OFFSET(Import_SAS_CVS!AN47,(Synth!$D$3-1)*Synth!$E$3,0)</f>
        <v>291192857.796875</v>
      </c>
      <c r="F50" s="24">
        <f ca="1">OFFSET(Import_SAS_CVS!CF47,(Synth!$D$3-1)*Synth!$E$3,0)</f>
        <v>15936597.042114301</v>
      </c>
      <c r="G50" s="23">
        <f ca="1">OFFSET(Import_SAS_CVS!V47,(Synth!$D$3-1)*Synth!$E$3,0)</f>
        <v>87843177.981445298</v>
      </c>
      <c r="H50" s="24">
        <f ca="1">OFFSET(Import_SAS_CVS!W47,(Synth!$D$3-1)*Synth!$E$3,0)</f>
        <v>1894831.23812866</v>
      </c>
      <c r="I50" s="24">
        <f ca="1">OFFSET(Import_SAS_CVS!X47,(Synth!$D$3-1)*Synth!$E$3,0)</f>
        <v>18394899.076171901</v>
      </c>
      <c r="J50" s="43">
        <f ca="1">OFFSET(Import_SAS_CVS!Y47,(Synth!$D$3-1)*Synth!$E$3,0)</f>
        <v>11697419.0739746</v>
      </c>
      <c r="K50" s="24">
        <f ca="1">OFFSET(Import_SAS_CVS!Z47,(Synth!$D$3-1)*Synth!$E$3,0)</f>
        <v>15920292.728759799</v>
      </c>
      <c r="L50" s="24">
        <f ca="1">OFFSET(Import_SAS_CVS!AA47,(Synth!$D$3-1)*Synth!$E$3,0)</f>
        <v>339</v>
      </c>
      <c r="M50" s="43">
        <f ca="1">OFFSET(Import_SAS_CVS!AB47,(Synth!$D$3-1)*Synth!$E$3,0)</f>
        <v>0</v>
      </c>
      <c r="N50" s="24">
        <f ca="1">OFFSET(Import_SAS_CVS!AC47,(Synth!$D$3-1)*Synth!$E$3,0)</f>
        <v>290500628.08593798</v>
      </c>
      <c r="O50" s="25">
        <f ca="1">OFFSET(Import_SAS_CVS!AD47,(Synth!$D$3-1)*Synth!$E$3,0)</f>
        <v>38312.083507537798</v>
      </c>
      <c r="P50" s="110">
        <f ca="1">OFFSET(Import_SAS_CVS!AE47,(Synth!$D$3-1)*Synth!$E$3,0)</f>
        <v>457246.15232849098</v>
      </c>
      <c r="Q50" s="111">
        <f ca="1">OFFSET(Import_SAS_CVS!AF47,(Synth!$D$3-1)*Synth!$E$3,0)</f>
        <v>34771030.1171875</v>
      </c>
      <c r="R50" s="111">
        <f ca="1">OFFSET(Import_SAS_CVS!AG47,(Synth!$D$3-1)*Synth!$E$3,0)</f>
        <v>17933915.2805176</v>
      </c>
      <c r="S50" s="111">
        <f ca="1">OFFSET(Import_SAS_CVS!AH47,(Synth!$D$3-1)*Synth!$E$3,0)</f>
        <v>0</v>
      </c>
      <c r="T50" s="111">
        <f ca="1">OFFSET(Import_SAS_CVS!AI47,(Synth!$D$3-1)*Synth!$E$3,0)</f>
        <v>43439617.464355499</v>
      </c>
      <c r="U50" s="111">
        <f ca="1">OFFSET(Import_SAS_CVS!AJ47,(Synth!$D$3-1)*Synth!$E$3,0)</f>
        <v>11548586.5200195</v>
      </c>
      <c r="V50" s="111">
        <f ca="1">OFFSET(Import_SAS_CVS!AK47,(Synth!$D$3-1)*Synth!$E$3,0)</f>
        <v>0</v>
      </c>
      <c r="W50" s="111">
        <f ca="1">OFFSET(Import_SAS_CVS!AL47,(Synth!$D$3-1)*Synth!$E$3,0)</f>
        <v>15632305.588134799</v>
      </c>
      <c r="X50" s="111">
        <f ca="1">OFFSET(Import_SAS_CVS!AM47,(Synth!$D$3-1)*Synth!$E$3,0)</f>
        <v>320.42657952755701</v>
      </c>
      <c r="Y50" s="112">
        <f ca="1">OFFSET(Import_SAS_CVS!CR47,(Synth!$D$3-1)*Synth!$E$3,0)</f>
        <v>296141.17934417701</v>
      </c>
    </row>
    <row r="51" spans="1:25" x14ac:dyDescent="0.2">
      <c r="A51" s="20">
        <v>42277</v>
      </c>
      <c r="B51" s="21">
        <f t="shared" ca="1" si="0"/>
        <v>413051268.61755455</v>
      </c>
      <c r="C51" s="21">
        <f t="shared" ca="1" si="1"/>
        <v>123025379.0472416</v>
      </c>
      <c r="D51" s="24">
        <f ca="1">OFFSET(Import_SAS_CVS!CB48,(Synth!$D$3-1)*Synth!$E$3,0)</f>
        <v>107147708.09472699</v>
      </c>
      <c r="E51" s="24">
        <f ca="1">OFFSET(Import_SAS_CVS!AN48,(Synth!$D$3-1)*Synth!$E$3,0)</f>
        <v>290025889.57031298</v>
      </c>
      <c r="F51" s="24">
        <f ca="1">OFFSET(Import_SAS_CVS!CF48,(Synth!$D$3-1)*Synth!$E$3,0)</f>
        <v>15877670.9525146</v>
      </c>
      <c r="G51" s="23">
        <f ca="1">OFFSET(Import_SAS_CVS!V48,(Synth!$D$3-1)*Synth!$E$3,0)</f>
        <v>87424200.824218795</v>
      </c>
      <c r="H51" s="24">
        <f ca="1">OFFSET(Import_SAS_CVS!W48,(Synth!$D$3-1)*Synth!$E$3,0)</f>
        <v>1882906.54533386</v>
      </c>
      <c r="I51" s="24">
        <f ca="1">OFFSET(Import_SAS_CVS!X48,(Synth!$D$3-1)*Synth!$E$3,0)</f>
        <v>18078075.2724609</v>
      </c>
      <c r="J51" s="43">
        <f ca="1">OFFSET(Import_SAS_CVS!Y48,(Synth!$D$3-1)*Synth!$E$3,0)</f>
        <v>11466352.5384521</v>
      </c>
      <c r="K51" s="24">
        <f ca="1">OFFSET(Import_SAS_CVS!Z48,(Synth!$D$3-1)*Synth!$E$3,0)</f>
        <v>15888846.326171899</v>
      </c>
      <c r="L51" s="24">
        <f ca="1">OFFSET(Import_SAS_CVS!AA48,(Synth!$D$3-1)*Synth!$E$3,0)</f>
        <v>240</v>
      </c>
      <c r="M51" s="43">
        <f ca="1">OFFSET(Import_SAS_CVS!AB48,(Synth!$D$3-1)*Synth!$E$3,0)</f>
        <v>0</v>
      </c>
      <c r="N51" s="24">
        <f ca="1">OFFSET(Import_SAS_CVS!AC48,(Synth!$D$3-1)*Synth!$E$3,0)</f>
        <v>290126106.00390601</v>
      </c>
      <c r="O51" s="25">
        <f ca="1">OFFSET(Import_SAS_CVS!AD48,(Synth!$D$3-1)*Synth!$E$3,0)</f>
        <v>26394.490142345399</v>
      </c>
      <c r="P51" s="110">
        <f ca="1">OFFSET(Import_SAS_CVS!AE48,(Synth!$D$3-1)*Synth!$E$3,0)</f>
        <v>482764.54297637899</v>
      </c>
      <c r="Q51" s="111">
        <f ca="1">OFFSET(Import_SAS_CVS!AF48,(Synth!$D$3-1)*Synth!$E$3,0)</f>
        <v>34630443.670410201</v>
      </c>
      <c r="R51" s="111">
        <f ca="1">OFFSET(Import_SAS_CVS!AG48,(Synth!$D$3-1)*Synth!$E$3,0)</f>
        <v>17640018.7885742</v>
      </c>
      <c r="S51" s="111">
        <f ca="1">OFFSET(Import_SAS_CVS!AH48,(Synth!$D$3-1)*Synth!$E$3,0)</f>
        <v>0</v>
      </c>
      <c r="T51" s="111">
        <f ca="1">OFFSET(Import_SAS_CVS!AI48,(Synth!$D$3-1)*Synth!$E$3,0)</f>
        <v>43238681.674804702</v>
      </c>
      <c r="U51" s="111">
        <f ca="1">OFFSET(Import_SAS_CVS!AJ48,(Synth!$D$3-1)*Synth!$E$3,0)</f>
        <v>11456426.490478501</v>
      </c>
      <c r="V51" s="111">
        <f ca="1">OFFSET(Import_SAS_CVS!AK48,(Synth!$D$3-1)*Synth!$E$3,0)</f>
        <v>0</v>
      </c>
      <c r="W51" s="111">
        <f ca="1">OFFSET(Import_SAS_CVS!AL48,(Synth!$D$3-1)*Synth!$E$3,0)</f>
        <v>15604889.740966801</v>
      </c>
      <c r="X51" s="111">
        <f ca="1">OFFSET(Import_SAS_CVS!AM48,(Synth!$D$3-1)*Synth!$E$3,0)</f>
        <v>264.56863484904198</v>
      </c>
      <c r="Y51" s="112">
        <f ca="1">OFFSET(Import_SAS_CVS!CR48,(Synth!$D$3-1)*Synth!$E$3,0)</f>
        <v>303218.734607697</v>
      </c>
    </row>
    <row r="52" spans="1:25" ht="12" thickBot="1" x14ac:dyDescent="0.25">
      <c r="A52" s="20">
        <v>42369</v>
      </c>
      <c r="B52" s="21">
        <f t="shared" ca="1" si="0"/>
        <v>411339576.91943449</v>
      </c>
      <c r="C52" s="21">
        <f t="shared" ca="1" si="1"/>
        <v>122381577.3334965</v>
      </c>
      <c r="D52" s="24">
        <f ca="1">OFFSET(Import_SAS_CVS!CB49,(Synth!$D$3-1)*Synth!$E$3,0)</f>
        <v>106533132.82910199</v>
      </c>
      <c r="E52" s="24">
        <f ca="1">OFFSET(Import_SAS_CVS!AN49,(Synth!$D$3-1)*Synth!$E$3,0)</f>
        <v>288957999.58593798</v>
      </c>
      <c r="F52" s="24">
        <f ca="1">OFFSET(Import_SAS_CVS!CF49,(Synth!$D$3-1)*Synth!$E$3,0)</f>
        <v>15848444.5043945</v>
      </c>
      <c r="G52" s="23">
        <f ca="1">OFFSET(Import_SAS_CVS!V49,(Synth!$D$3-1)*Synth!$E$3,0)</f>
        <v>87120662.068359405</v>
      </c>
      <c r="H52" s="24">
        <f ca="1">OFFSET(Import_SAS_CVS!W49,(Synth!$D$3-1)*Synth!$E$3,0)</f>
        <v>1883100.4793090799</v>
      </c>
      <c r="I52" s="24">
        <f ca="1">OFFSET(Import_SAS_CVS!X49,(Synth!$D$3-1)*Synth!$E$3,0)</f>
        <v>17482138.974365201</v>
      </c>
      <c r="J52" s="43">
        <f ca="1">OFFSET(Import_SAS_CVS!Y49,(Synth!$D$3-1)*Synth!$E$3,0)</f>
        <v>10996936.743042</v>
      </c>
      <c r="K52" s="24">
        <f ca="1">OFFSET(Import_SAS_CVS!Z49,(Synth!$D$3-1)*Synth!$E$3,0)</f>
        <v>15875334.270873999</v>
      </c>
      <c r="L52" s="24">
        <f ca="1">OFFSET(Import_SAS_CVS!AA49,(Synth!$D$3-1)*Synth!$E$3,0)</f>
        <v>324</v>
      </c>
      <c r="M52" s="43">
        <f ca="1">OFFSET(Import_SAS_CVS!AB49,(Synth!$D$3-1)*Synth!$E$3,0)</f>
        <v>0</v>
      </c>
      <c r="N52" s="24">
        <f ca="1">OFFSET(Import_SAS_CVS!AC49,(Synth!$D$3-1)*Synth!$E$3,0)</f>
        <v>289685449.828125</v>
      </c>
      <c r="O52" s="25">
        <f ca="1">OFFSET(Import_SAS_CVS!AD49,(Synth!$D$3-1)*Synth!$E$3,0)</f>
        <v>19421.1394441128</v>
      </c>
      <c r="P52" s="110">
        <f ca="1">OFFSET(Import_SAS_CVS!AE49,(Synth!$D$3-1)*Synth!$E$3,0)</f>
        <v>414141.66154098499</v>
      </c>
      <c r="Q52" s="111">
        <f ca="1">OFFSET(Import_SAS_CVS!AF49,(Synth!$D$3-1)*Synth!$E$3,0)</f>
        <v>34538555.424804702</v>
      </c>
      <c r="R52" s="111">
        <f ca="1">OFFSET(Import_SAS_CVS!AG49,(Synth!$D$3-1)*Synth!$E$3,0)</f>
        <v>17402931.094970699</v>
      </c>
      <c r="S52" s="111">
        <f ca="1">OFFSET(Import_SAS_CVS!AH49,(Synth!$D$3-1)*Synth!$E$3,0)</f>
        <v>0</v>
      </c>
      <c r="T52" s="111">
        <f ca="1">OFFSET(Import_SAS_CVS!AI49,(Synth!$D$3-1)*Synth!$E$3,0)</f>
        <v>43015793.177246101</v>
      </c>
      <c r="U52" s="111">
        <f ca="1">OFFSET(Import_SAS_CVS!AJ49,(Synth!$D$3-1)*Synth!$E$3,0)</f>
        <v>11365597.4915771</v>
      </c>
      <c r="V52" s="111">
        <f ca="1">OFFSET(Import_SAS_CVS!AK49,(Synth!$D$3-1)*Synth!$E$3,0)</f>
        <v>0</v>
      </c>
      <c r="W52" s="111">
        <f ca="1">OFFSET(Import_SAS_CVS!AL49,(Synth!$D$3-1)*Synth!$E$3,0)</f>
        <v>15548731.8015137</v>
      </c>
      <c r="X52" s="111">
        <f ca="1">OFFSET(Import_SAS_CVS!AM49,(Synth!$D$3-1)*Synth!$E$3,0)</f>
        <v>324.97820778936102</v>
      </c>
      <c r="Y52" s="112">
        <f ca="1">OFFSET(Import_SAS_CVS!CR49,(Synth!$D$3-1)*Synth!$E$3,0)</f>
        <v>304768.67707443202</v>
      </c>
    </row>
    <row r="53" spans="1:25" x14ac:dyDescent="0.2">
      <c r="A53" s="14">
        <v>42460</v>
      </c>
      <c r="B53" s="48">
        <f t="shared" ca="1" si="0"/>
        <v>410840265.62231457</v>
      </c>
      <c r="C53" s="48">
        <f t="shared" ca="1" si="1"/>
        <v>121738658.2355956</v>
      </c>
      <c r="D53" s="50">
        <f ca="1">OFFSET(Import_SAS_CVS!CB50,(Synth!$D$3-1)*Synth!$E$3,0)</f>
        <v>105801430.055664</v>
      </c>
      <c r="E53" s="50">
        <f ca="1">OFFSET(Import_SAS_CVS!AN50,(Synth!$D$3-1)*Synth!$E$3,0)</f>
        <v>289101607.38671899</v>
      </c>
      <c r="F53" s="50">
        <f ca="1">OFFSET(Import_SAS_CVS!CF50,(Synth!$D$3-1)*Synth!$E$3,0)</f>
        <v>15937228.1799316</v>
      </c>
      <c r="G53" s="49">
        <f ca="1">OFFSET(Import_SAS_CVS!V50,(Synth!$D$3-1)*Synth!$E$3,0)</f>
        <v>86552412.672851607</v>
      </c>
      <c r="H53" s="50">
        <f ca="1">OFFSET(Import_SAS_CVS!W50,(Synth!$D$3-1)*Synth!$E$3,0)</f>
        <v>1925880.5558929399</v>
      </c>
      <c r="I53" s="50">
        <f ca="1">OFFSET(Import_SAS_CVS!X50,(Synth!$D$3-1)*Synth!$E$3,0)</f>
        <v>17456881.612304699</v>
      </c>
      <c r="J53" s="51">
        <f ca="1">OFFSET(Import_SAS_CVS!Y50,(Synth!$D$3-1)*Synth!$E$3,0)</f>
        <v>11187413.362793</v>
      </c>
      <c r="K53" s="50">
        <f ca="1">OFFSET(Import_SAS_CVS!Z50,(Synth!$D$3-1)*Synth!$E$3,0)</f>
        <v>15984024.462646499</v>
      </c>
      <c r="L53" s="50">
        <f ca="1">OFFSET(Import_SAS_CVS!AA50,(Synth!$D$3-1)*Synth!$E$3,0)</f>
        <v>348</v>
      </c>
      <c r="M53" s="51">
        <f ca="1">OFFSET(Import_SAS_CVS!AB50,(Synth!$D$3-1)*Synth!$E$3,0)</f>
        <v>0</v>
      </c>
      <c r="N53" s="50">
        <f ca="1">OFFSET(Import_SAS_CVS!AC50,(Synth!$D$3-1)*Synth!$E$3,0)</f>
        <v>289541244.32031298</v>
      </c>
      <c r="O53" s="52">
        <f ca="1">OFFSET(Import_SAS_CVS!AD50,(Synth!$D$3-1)*Synth!$E$3,0)</f>
        <v>16222.8960806131</v>
      </c>
      <c r="P53" s="116">
        <f ca="1">OFFSET(Import_SAS_CVS!AE50,(Synth!$D$3-1)*Synth!$E$3,0)</f>
        <v>379792.11788940401</v>
      </c>
      <c r="Q53" s="117">
        <f ca="1">OFFSET(Import_SAS_CVS!AF50,(Synth!$D$3-1)*Synth!$E$3,0)</f>
        <v>34141232.396972701</v>
      </c>
      <c r="R53" s="117">
        <f ca="1">OFFSET(Import_SAS_CVS!AG50,(Synth!$D$3-1)*Synth!$E$3,0)</f>
        <v>17176887.355712902</v>
      </c>
      <c r="S53" s="117">
        <f ca="1">OFFSET(Import_SAS_CVS!AH50,(Synth!$D$3-1)*Synth!$E$3,0)</f>
        <v>0</v>
      </c>
      <c r="T53" s="117">
        <f ca="1">OFFSET(Import_SAS_CVS!AI50,(Synth!$D$3-1)*Synth!$E$3,0)</f>
        <v>43253952.363281302</v>
      </c>
      <c r="U53" s="117">
        <f ca="1">OFFSET(Import_SAS_CVS!AJ50,(Synth!$D$3-1)*Synth!$E$3,0)</f>
        <v>11338076.274536099</v>
      </c>
      <c r="V53" s="117">
        <f ca="1">OFFSET(Import_SAS_CVS!AK50,(Synth!$D$3-1)*Synth!$E$3,0)</f>
        <v>0</v>
      </c>
      <c r="W53" s="117">
        <f ca="1">OFFSET(Import_SAS_CVS!AL50,(Synth!$D$3-1)*Synth!$E$3,0)</f>
        <v>15685099.986816401</v>
      </c>
      <c r="X53" s="117">
        <f ca="1">OFFSET(Import_SAS_CVS!AM50,(Synth!$D$3-1)*Synth!$E$3,0)</f>
        <v>335.41392115130998</v>
      </c>
      <c r="Y53" s="118">
        <f ca="1">OFFSET(Import_SAS_CVS!CR50,(Synth!$D$3-1)*Synth!$E$3,0)</f>
        <v>303998.81371688802</v>
      </c>
    </row>
    <row r="54" spans="1:25" x14ac:dyDescent="0.2">
      <c r="A54" s="20">
        <v>42551</v>
      </c>
      <c r="B54" s="21">
        <f t="shared" ca="1" si="0"/>
        <v>408282886.11376965</v>
      </c>
      <c r="C54" s="21">
        <f t="shared" ca="1" si="1"/>
        <v>121078404.8090817</v>
      </c>
      <c r="D54" s="24">
        <f ca="1">OFFSET(Import_SAS_CVS!CB51,(Synth!$D$3-1)*Synth!$E$3,0)</f>
        <v>105056409.856445</v>
      </c>
      <c r="E54" s="24">
        <f ca="1">OFFSET(Import_SAS_CVS!AN51,(Synth!$D$3-1)*Synth!$E$3,0)</f>
        <v>287204481.30468798</v>
      </c>
      <c r="F54" s="24">
        <f ca="1">OFFSET(Import_SAS_CVS!CF51,(Synth!$D$3-1)*Synth!$E$3,0)</f>
        <v>16021994.9526367</v>
      </c>
      <c r="G54" s="23">
        <f ca="1">OFFSET(Import_SAS_CVS!V51,(Synth!$D$3-1)*Synth!$E$3,0)</f>
        <v>86194649.034179702</v>
      </c>
      <c r="H54" s="24">
        <f ca="1">OFFSET(Import_SAS_CVS!W51,(Synth!$D$3-1)*Synth!$E$3,0)</f>
        <v>1945491.55197144</v>
      </c>
      <c r="I54" s="24">
        <f ca="1">OFFSET(Import_SAS_CVS!X51,(Synth!$D$3-1)*Synth!$E$3,0)</f>
        <v>16987790.712402299</v>
      </c>
      <c r="J54" s="43">
        <f ca="1">OFFSET(Import_SAS_CVS!Y51,(Synth!$D$3-1)*Synth!$E$3,0)</f>
        <v>10878445.7183838</v>
      </c>
      <c r="K54" s="24">
        <f ca="1">OFFSET(Import_SAS_CVS!Z51,(Synth!$D$3-1)*Synth!$E$3,0)</f>
        <v>16089473.7194824</v>
      </c>
      <c r="L54" s="24">
        <f ca="1">OFFSET(Import_SAS_CVS!AA51,(Synth!$D$3-1)*Synth!$E$3,0)</f>
        <v>248</v>
      </c>
      <c r="M54" s="43">
        <f ca="1">OFFSET(Import_SAS_CVS!AB51,(Synth!$D$3-1)*Synth!$E$3,0)</f>
        <v>0</v>
      </c>
      <c r="N54" s="24">
        <f ca="1">OFFSET(Import_SAS_CVS!AC51,(Synth!$D$3-1)*Synth!$E$3,0)</f>
        <v>288586345.109375</v>
      </c>
      <c r="O54" s="25">
        <f ca="1">OFFSET(Import_SAS_CVS!AD51,(Synth!$D$3-1)*Synth!$E$3,0)</f>
        <v>14307.9612854719</v>
      </c>
      <c r="P54" s="110">
        <f ca="1">OFFSET(Import_SAS_CVS!AE51,(Synth!$D$3-1)*Synth!$E$3,0)</f>
        <v>417961.55462264997</v>
      </c>
      <c r="Q54" s="111">
        <f ca="1">OFFSET(Import_SAS_CVS!AF51,(Synth!$D$3-1)*Synth!$E$3,0)</f>
        <v>33970216.978515603</v>
      </c>
      <c r="R54" s="111">
        <f ca="1">OFFSET(Import_SAS_CVS!AG51,(Synth!$D$3-1)*Synth!$E$3,0)</f>
        <v>17001503.0939941</v>
      </c>
      <c r="S54" s="111">
        <f ca="1">OFFSET(Import_SAS_CVS!AH51,(Synth!$D$3-1)*Synth!$E$3,0)</f>
        <v>0</v>
      </c>
      <c r="T54" s="111">
        <f ca="1">OFFSET(Import_SAS_CVS!AI51,(Synth!$D$3-1)*Synth!$E$3,0)</f>
        <v>43139843.674316399</v>
      </c>
      <c r="U54" s="111">
        <f ca="1">OFFSET(Import_SAS_CVS!AJ51,(Synth!$D$3-1)*Synth!$E$3,0)</f>
        <v>11219428.717285199</v>
      </c>
      <c r="V54" s="111">
        <f ca="1">OFFSET(Import_SAS_CVS!AK51,(Synth!$D$3-1)*Synth!$E$3,0)</f>
        <v>0</v>
      </c>
      <c r="W54" s="111">
        <f ca="1">OFFSET(Import_SAS_CVS!AL51,(Synth!$D$3-1)*Synth!$E$3,0)</f>
        <v>15782795.2850342</v>
      </c>
      <c r="X54" s="111">
        <f ca="1">OFFSET(Import_SAS_CVS!AM51,(Synth!$D$3-1)*Synth!$E$3,0)</f>
        <v>234.53145611658701</v>
      </c>
      <c r="Y54" s="112">
        <f ca="1">OFFSET(Import_SAS_CVS!CR51,(Synth!$D$3-1)*Synth!$E$3,0)</f>
        <v>313686.331481934</v>
      </c>
    </row>
    <row r="55" spans="1:25" x14ac:dyDescent="0.2">
      <c r="A55" s="20">
        <v>42643</v>
      </c>
      <c r="B55" s="21">
        <f t="shared" ca="1" si="0"/>
        <v>408179263.21789563</v>
      </c>
      <c r="C55" s="21">
        <f t="shared" ca="1" si="1"/>
        <v>121449062.2178956</v>
      </c>
      <c r="D55" s="24">
        <f ca="1">OFFSET(Import_SAS_CVS!CB52,(Synth!$D$3-1)*Synth!$E$3,0)</f>
        <v>105294328.678711</v>
      </c>
      <c r="E55" s="24">
        <f ca="1">OFFSET(Import_SAS_CVS!AN52,(Synth!$D$3-1)*Synth!$E$3,0)</f>
        <v>286730201</v>
      </c>
      <c r="F55" s="24">
        <f ca="1">OFFSET(Import_SAS_CVS!CF52,(Synth!$D$3-1)*Synth!$E$3,0)</f>
        <v>16154733.5391846</v>
      </c>
      <c r="G55" s="23">
        <f ca="1">OFFSET(Import_SAS_CVS!V52,(Synth!$D$3-1)*Synth!$E$3,0)</f>
        <v>86608604.003906295</v>
      </c>
      <c r="H55" s="24">
        <f ca="1">OFFSET(Import_SAS_CVS!W52,(Synth!$D$3-1)*Synth!$E$3,0)</f>
        <v>1901333.1770019501</v>
      </c>
      <c r="I55" s="24">
        <f ca="1">OFFSET(Import_SAS_CVS!X52,(Synth!$D$3-1)*Synth!$E$3,0)</f>
        <v>16710694.1992188</v>
      </c>
      <c r="J55" s="43">
        <f ca="1">OFFSET(Import_SAS_CVS!Y52,(Synth!$D$3-1)*Synth!$E$3,0)</f>
        <v>10681154.0164795</v>
      </c>
      <c r="K55" s="24">
        <f ca="1">OFFSET(Import_SAS_CVS!Z52,(Synth!$D$3-1)*Synth!$E$3,0)</f>
        <v>16087876.739990201</v>
      </c>
      <c r="L55" s="24">
        <f ca="1">OFFSET(Import_SAS_CVS!AA52,(Synth!$D$3-1)*Synth!$E$3,0)</f>
        <v>150</v>
      </c>
      <c r="M55" s="43">
        <f ca="1">OFFSET(Import_SAS_CVS!AB52,(Synth!$D$3-1)*Synth!$E$3,0)</f>
        <v>0</v>
      </c>
      <c r="N55" s="24">
        <f ca="1">OFFSET(Import_SAS_CVS!AC52,(Synth!$D$3-1)*Synth!$E$3,0)</f>
        <v>286312262.73046899</v>
      </c>
      <c r="O55" s="25">
        <f ca="1">OFFSET(Import_SAS_CVS!AD52,(Synth!$D$3-1)*Synth!$E$3,0)</f>
        <v>10195.579148531</v>
      </c>
      <c r="P55" s="110">
        <f ca="1">OFFSET(Import_SAS_CVS!AE52,(Synth!$D$3-1)*Synth!$E$3,0)</f>
        <v>454160.24723815901</v>
      </c>
      <c r="Q55" s="111">
        <f ca="1">OFFSET(Import_SAS_CVS!AF52,(Synth!$D$3-1)*Synth!$E$3,0)</f>
        <v>34113866.380859397</v>
      </c>
      <c r="R55" s="111">
        <f ca="1">OFFSET(Import_SAS_CVS!AG52,(Synth!$D$3-1)*Synth!$E$3,0)</f>
        <v>16873521.901611298</v>
      </c>
      <c r="S55" s="111">
        <f ca="1">OFFSET(Import_SAS_CVS!AH52,(Synth!$D$3-1)*Synth!$E$3,0)</f>
        <v>0</v>
      </c>
      <c r="T55" s="111">
        <f ca="1">OFFSET(Import_SAS_CVS!AI52,(Synth!$D$3-1)*Synth!$E$3,0)</f>
        <v>42593781.857421897</v>
      </c>
      <c r="U55" s="111">
        <f ca="1">OFFSET(Import_SAS_CVS!AJ52,(Synth!$D$3-1)*Synth!$E$3,0)</f>
        <v>11090460.2893066</v>
      </c>
      <c r="V55" s="111">
        <f ca="1">OFFSET(Import_SAS_CVS!AK52,(Synth!$D$3-1)*Synth!$E$3,0)</f>
        <v>0</v>
      </c>
      <c r="W55" s="111">
        <f ca="1">OFFSET(Import_SAS_CVS!AL52,(Synth!$D$3-1)*Synth!$E$3,0)</f>
        <v>15773895.176635699</v>
      </c>
      <c r="X55" s="111">
        <f ca="1">OFFSET(Import_SAS_CVS!AM52,(Synth!$D$3-1)*Synth!$E$3,0)</f>
        <v>165.16930203139799</v>
      </c>
      <c r="Y55" s="112">
        <f ca="1">OFFSET(Import_SAS_CVS!CR52,(Synth!$D$3-1)*Synth!$E$3,0)</f>
        <v>314666.82399749802</v>
      </c>
    </row>
    <row r="56" spans="1:25" ht="12" thickBot="1" x14ac:dyDescent="0.25">
      <c r="A56" s="20">
        <v>42735</v>
      </c>
      <c r="B56" s="21">
        <f t="shared" ca="1" si="0"/>
        <v>406218178.36438</v>
      </c>
      <c r="C56" s="21">
        <f t="shared" ca="1" si="1"/>
        <v>120340764.434692</v>
      </c>
      <c r="D56" s="24">
        <f ca="1">OFFSET(Import_SAS_CVS!CB53,(Synth!$D$3-1)*Synth!$E$3,0)</f>
        <v>104151591.708984</v>
      </c>
      <c r="E56" s="24">
        <f ca="1">OFFSET(Import_SAS_CVS!AN53,(Synth!$D$3-1)*Synth!$E$3,0)</f>
        <v>285877413.92968798</v>
      </c>
      <c r="F56" s="24">
        <f ca="1">OFFSET(Import_SAS_CVS!CF53,(Synth!$D$3-1)*Synth!$E$3,0)</f>
        <v>16189172.725708</v>
      </c>
      <c r="G56" s="23">
        <f ca="1">OFFSET(Import_SAS_CVS!V53,(Synth!$D$3-1)*Synth!$E$3,0)</f>
        <v>85715046.154296905</v>
      </c>
      <c r="H56" s="24">
        <f ca="1">OFFSET(Import_SAS_CVS!W53,(Synth!$D$3-1)*Synth!$E$3,0)</f>
        <v>1882060.8818206801</v>
      </c>
      <c r="I56" s="24">
        <f ca="1">OFFSET(Import_SAS_CVS!X53,(Synth!$D$3-1)*Synth!$E$3,0)</f>
        <v>16394732.654296899</v>
      </c>
      <c r="J56" s="43">
        <f ca="1">OFFSET(Import_SAS_CVS!Y53,(Synth!$D$3-1)*Synth!$E$3,0)</f>
        <v>10495723.291626001</v>
      </c>
      <c r="K56" s="24">
        <f ca="1">OFFSET(Import_SAS_CVS!Z53,(Synth!$D$3-1)*Synth!$E$3,0)</f>
        <v>16106730.6563721</v>
      </c>
      <c r="L56" s="24">
        <f ca="1">OFFSET(Import_SAS_CVS!AA53,(Synth!$D$3-1)*Synth!$E$3,0)</f>
        <v>147</v>
      </c>
      <c r="M56" s="43">
        <f ca="1">OFFSET(Import_SAS_CVS!AB53,(Synth!$D$3-1)*Synth!$E$3,0)</f>
        <v>0</v>
      </c>
      <c r="N56" s="24">
        <f ca="1">OFFSET(Import_SAS_CVS!AC53,(Synth!$D$3-1)*Synth!$E$3,0)</f>
        <v>284935665.30859399</v>
      </c>
      <c r="O56" s="25">
        <f ca="1">OFFSET(Import_SAS_CVS!AD53,(Synth!$D$3-1)*Synth!$E$3,0)</f>
        <v>7524.23386979103</v>
      </c>
      <c r="P56" s="110">
        <f ca="1">OFFSET(Import_SAS_CVS!AE53,(Synth!$D$3-1)*Synth!$E$3,0)</f>
        <v>370565.56690597499</v>
      </c>
      <c r="Q56" s="111">
        <f ca="1">OFFSET(Import_SAS_CVS!AF53,(Synth!$D$3-1)*Synth!$E$3,0)</f>
        <v>33733084.396972701</v>
      </c>
      <c r="R56" s="111">
        <f ca="1">OFFSET(Import_SAS_CVS!AG53,(Synth!$D$3-1)*Synth!$E$3,0)</f>
        <v>16739792.283081099</v>
      </c>
      <c r="S56" s="111">
        <f ca="1">OFFSET(Import_SAS_CVS!AH53,(Synth!$D$3-1)*Synth!$E$3,0)</f>
        <v>0</v>
      </c>
      <c r="T56" s="111">
        <f ca="1">OFFSET(Import_SAS_CVS!AI53,(Synth!$D$3-1)*Synth!$E$3,0)</f>
        <v>42091256.4365234</v>
      </c>
      <c r="U56" s="111">
        <f ca="1">OFFSET(Import_SAS_CVS!AJ53,(Synth!$D$3-1)*Synth!$E$3,0)</f>
        <v>10986867.8970947</v>
      </c>
      <c r="V56" s="111">
        <f ca="1">OFFSET(Import_SAS_CVS!AK53,(Synth!$D$3-1)*Synth!$E$3,0)</f>
        <v>0</v>
      </c>
      <c r="W56" s="111">
        <f ca="1">OFFSET(Import_SAS_CVS!AL53,(Synth!$D$3-1)*Synth!$E$3,0)</f>
        <v>15773053.2585449</v>
      </c>
      <c r="X56" s="111">
        <f ca="1">OFFSET(Import_SAS_CVS!AM53,(Synth!$D$3-1)*Synth!$E$3,0)</f>
        <v>147.312249531969</v>
      </c>
      <c r="Y56" s="112">
        <f ca="1">OFFSET(Import_SAS_CVS!CR53,(Synth!$D$3-1)*Synth!$E$3,0)</f>
        <v>317523.74545288098</v>
      </c>
    </row>
    <row r="57" spans="1:25" x14ac:dyDescent="0.2">
      <c r="A57" s="14">
        <v>42825</v>
      </c>
      <c r="B57" s="48">
        <f t="shared" ca="1" si="0"/>
        <v>406011763.3309322</v>
      </c>
      <c r="C57" s="48">
        <f t="shared" ca="1" si="1"/>
        <v>120854676.0496822</v>
      </c>
      <c r="D57" s="50">
        <f ca="1">OFFSET(Import_SAS_CVS!CB54,(Synth!$D$3-1)*Synth!$E$3,0)</f>
        <v>104558696.84277301</v>
      </c>
      <c r="E57" s="50">
        <f ca="1">OFFSET(Import_SAS_CVS!AN54,(Synth!$D$3-1)*Synth!$E$3,0)</f>
        <v>285157087.28125</v>
      </c>
      <c r="F57" s="50">
        <f ca="1">OFFSET(Import_SAS_CVS!CF54,(Synth!$D$3-1)*Synth!$E$3,0)</f>
        <v>16295979.2069092</v>
      </c>
      <c r="G57" s="49">
        <f ca="1">OFFSET(Import_SAS_CVS!V54,(Synth!$D$3-1)*Synth!$E$3,0)</f>
        <v>86656403.921875</v>
      </c>
      <c r="H57" s="50">
        <f ca="1">OFFSET(Import_SAS_CVS!W54,(Synth!$D$3-1)*Synth!$E$3,0)</f>
        <v>1906862.94906616</v>
      </c>
      <c r="I57" s="50">
        <f ca="1">OFFSET(Import_SAS_CVS!X54,(Synth!$D$3-1)*Synth!$E$3,0)</f>
        <v>16148003.2032471</v>
      </c>
      <c r="J57" s="51">
        <f ca="1">OFFSET(Import_SAS_CVS!Y54,(Synth!$D$3-1)*Synth!$E$3,0)</f>
        <v>10401536.5585938</v>
      </c>
      <c r="K57" s="50">
        <f ca="1">OFFSET(Import_SAS_CVS!Z54,(Synth!$D$3-1)*Synth!$E$3,0)</f>
        <v>16371029.1881104</v>
      </c>
      <c r="L57" s="50">
        <f ca="1">OFFSET(Import_SAS_CVS!AA54,(Synth!$D$3-1)*Synth!$E$3,0)</f>
        <v>221</v>
      </c>
      <c r="M57" s="51">
        <f ca="1">OFFSET(Import_SAS_CVS!AB54,(Synth!$D$3-1)*Synth!$E$3,0)</f>
        <v>0</v>
      </c>
      <c r="N57" s="50">
        <f ca="1">OFFSET(Import_SAS_CVS!AC54,(Synth!$D$3-1)*Synth!$E$3,0)</f>
        <v>286118526.68359399</v>
      </c>
      <c r="O57" s="52">
        <f ca="1">OFFSET(Import_SAS_CVS!AD54,(Synth!$D$3-1)*Synth!$E$3,0)</f>
        <v>7076.6649863123903</v>
      </c>
      <c r="P57" s="116">
        <f ca="1">OFFSET(Import_SAS_CVS!AE54,(Synth!$D$3-1)*Synth!$E$3,0)</f>
        <v>351268.650104523</v>
      </c>
      <c r="Q57" s="117">
        <f ca="1">OFFSET(Import_SAS_CVS!AF54,(Synth!$D$3-1)*Synth!$E$3,0)</f>
        <v>34008269.979492202</v>
      </c>
      <c r="R57" s="117">
        <f ca="1">OFFSET(Import_SAS_CVS!AG54,(Synth!$D$3-1)*Synth!$E$3,0)</f>
        <v>16653140.1245117</v>
      </c>
      <c r="S57" s="117">
        <f ca="1">OFFSET(Import_SAS_CVS!AH54,(Synth!$D$3-1)*Synth!$E$3,0)</f>
        <v>0</v>
      </c>
      <c r="T57" s="117">
        <f ca="1">OFFSET(Import_SAS_CVS!AI54,(Synth!$D$3-1)*Synth!$E$3,0)</f>
        <v>42886462.6181641</v>
      </c>
      <c r="U57" s="117">
        <f ca="1">OFFSET(Import_SAS_CVS!AJ54,(Synth!$D$3-1)*Synth!$E$3,0)</f>
        <v>11031636.2733154</v>
      </c>
      <c r="V57" s="117">
        <f ca="1">OFFSET(Import_SAS_CVS!AK54,(Synth!$D$3-1)*Synth!$E$3,0)</f>
        <v>0</v>
      </c>
      <c r="W57" s="117">
        <f ca="1">OFFSET(Import_SAS_CVS!AL54,(Synth!$D$3-1)*Synth!$E$3,0)</f>
        <v>16064586.9846191</v>
      </c>
      <c r="X57" s="117">
        <f ca="1">OFFSET(Import_SAS_CVS!AM54,(Synth!$D$3-1)*Synth!$E$3,0)</f>
        <v>213.22472264617701</v>
      </c>
      <c r="Y57" s="118">
        <f ca="1">OFFSET(Import_SAS_CVS!CR54,(Synth!$D$3-1)*Synth!$E$3,0)</f>
        <v>316281.86395263701</v>
      </c>
    </row>
    <row r="58" spans="1:25" x14ac:dyDescent="0.2">
      <c r="A58" s="20">
        <v>42916</v>
      </c>
      <c r="B58" s="21">
        <f t="shared" ca="1" si="0"/>
        <v>404855833.91235387</v>
      </c>
      <c r="C58" s="21">
        <f t="shared" ca="1" si="1"/>
        <v>120078118.01391591</v>
      </c>
      <c r="D58" s="24">
        <f ca="1">OFFSET(Import_SAS_CVS!CB55,(Synth!$D$3-1)*Synth!$E$3,0)</f>
        <v>103753364.67382801</v>
      </c>
      <c r="E58" s="24">
        <f ca="1">OFFSET(Import_SAS_CVS!AN55,(Synth!$D$3-1)*Synth!$E$3,0)</f>
        <v>284777715.89843798</v>
      </c>
      <c r="F58" s="24">
        <f ca="1">OFFSET(Import_SAS_CVS!CF55,(Synth!$D$3-1)*Synth!$E$3,0)</f>
        <v>16324753.3400879</v>
      </c>
      <c r="G58" s="23">
        <f ca="1">OFFSET(Import_SAS_CVS!V55,(Synth!$D$3-1)*Synth!$E$3,0)</f>
        <v>86179039.485351607</v>
      </c>
      <c r="H58" s="24">
        <f ca="1">OFFSET(Import_SAS_CVS!W55,(Synth!$D$3-1)*Synth!$E$3,0)</f>
        <v>1889376.2351532001</v>
      </c>
      <c r="I58" s="24">
        <f ca="1">OFFSET(Import_SAS_CVS!X55,(Synth!$D$3-1)*Synth!$E$3,0)</f>
        <v>15837122.264160199</v>
      </c>
      <c r="J58" s="43">
        <f ca="1">OFFSET(Import_SAS_CVS!Y55,(Synth!$D$3-1)*Synth!$E$3,0)</f>
        <v>10207996.5859375</v>
      </c>
      <c r="K58" s="24">
        <f ca="1">OFFSET(Import_SAS_CVS!Z55,(Synth!$D$3-1)*Synth!$E$3,0)</f>
        <v>16203842.014038101</v>
      </c>
      <c r="L58" s="24">
        <f ca="1">OFFSET(Import_SAS_CVS!AA55,(Synth!$D$3-1)*Synth!$E$3,0)</f>
        <v>209</v>
      </c>
      <c r="M58" s="43">
        <f ca="1">OFFSET(Import_SAS_CVS!AB55,(Synth!$D$3-1)*Synth!$E$3,0)</f>
        <v>0</v>
      </c>
      <c r="N58" s="24">
        <f ca="1">OFFSET(Import_SAS_CVS!AC55,(Synth!$D$3-1)*Synth!$E$3,0)</f>
        <v>283843572.359375</v>
      </c>
      <c r="O58" s="25">
        <f ca="1">OFFSET(Import_SAS_CVS!AD55,(Synth!$D$3-1)*Synth!$E$3,0)</f>
        <v>6659.6042304635002</v>
      </c>
      <c r="P58" s="110">
        <f ca="1">OFFSET(Import_SAS_CVS!AE55,(Synth!$D$3-1)*Synth!$E$3,0)</f>
        <v>360206.42274093599</v>
      </c>
      <c r="Q58" s="111">
        <f ca="1">OFFSET(Import_SAS_CVS!AF55,(Synth!$D$3-1)*Synth!$E$3,0)</f>
        <v>33752935.044433601</v>
      </c>
      <c r="R58" s="111">
        <f ca="1">OFFSET(Import_SAS_CVS!AG55,(Synth!$D$3-1)*Synth!$E$3,0)</f>
        <v>16494875.2072754</v>
      </c>
      <c r="S58" s="111">
        <f ca="1">OFFSET(Import_SAS_CVS!AH55,(Synth!$D$3-1)*Synth!$E$3,0)</f>
        <v>0</v>
      </c>
      <c r="T58" s="111">
        <f ca="1">OFFSET(Import_SAS_CVS!AI55,(Synth!$D$3-1)*Synth!$E$3,0)</f>
        <v>41943478.2568359</v>
      </c>
      <c r="U58" s="111">
        <f ca="1">OFFSET(Import_SAS_CVS!AJ55,(Synth!$D$3-1)*Synth!$E$3,0)</f>
        <v>10931005.088867201</v>
      </c>
      <c r="V58" s="111">
        <f ca="1">OFFSET(Import_SAS_CVS!AK55,(Synth!$D$3-1)*Synth!$E$3,0)</f>
        <v>0</v>
      </c>
      <c r="W58" s="111">
        <f ca="1">OFFSET(Import_SAS_CVS!AL55,(Synth!$D$3-1)*Synth!$E$3,0)</f>
        <v>15903117.5662842</v>
      </c>
      <c r="X58" s="111">
        <f ca="1">OFFSET(Import_SAS_CVS!AM55,(Synth!$D$3-1)*Synth!$E$3,0)</f>
        <v>197.77761858515399</v>
      </c>
      <c r="Y58" s="112">
        <f ca="1">OFFSET(Import_SAS_CVS!CR55,(Synth!$D$3-1)*Synth!$E$3,0)</f>
        <v>308139.60113525402</v>
      </c>
    </row>
    <row r="59" spans="1:25" x14ac:dyDescent="0.2">
      <c r="A59" s="20">
        <v>43008</v>
      </c>
      <c r="B59" s="21">
        <f t="shared" ca="1" si="0"/>
        <v>403417855.31860447</v>
      </c>
      <c r="C59" s="21">
        <f t="shared" ca="1" si="1"/>
        <v>119629473.92016649</v>
      </c>
      <c r="D59" s="24">
        <f ca="1">OFFSET(Import_SAS_CVS!CB56,(Synth!$D$3-1)*Synth!$E$3,0)</f>
        <v>103278175.96972699</v>
      </c>
      <c r="E59" s="24">
        <f ca="1">OFFSET(Import_SAS_CVS!AN56,(Synth!$D$3-1)*Synth!$E$3,0)</f>
        <v>283788381.39843798</v>
      </c>
      <c r="F59" s="24">
        <f ca="1">OFFSET(Import_SAS_CVS!CF56,(Synth!$D$3-1)*Synth!$E$3,0)</f>
        <v>16351297.9504395</v>
      </c>
      <c r="G59" s="23">
        <f ca="1">OFFSET(Import_SAS_CVS!V56,(Synth!$D$3-1)*Synth!$E$3,0)</f>
        <v>85834546.786132798</v>
      </c>
      <c r="H59" s="24">
        <f ca="1">OFFSET(Import_SAS_CVS!W56,(Synth!$D$3-1)*Synth!$E$3,0)</f>
        <v>1879631.10629272</v>
      </c>
      <c r="I59" s="24">
        <f ca="1">OFFSET(Import_SAS_CVS!X56,(Synth!$D$3-1)*Synth!$E$3,0)</f>
        <v>15493326.059448199</v>
      </c>
      <c r="J59" s="43">
        <f ca="1">OFFSET(Import_SAS_CVS!Y56,(Synth!$D$3-1)*Synth!$E$3,0)</f>
        <v>10053746.7666016</v>
      </c>
      <c r="K59" s="24">
        <f ca="1">OFFSET(Import_SAS_CVS!Z56,(Synth!$D$3-1)*Synth!$E$3,0)</f>
        <v>16261391.7220459</v>
      </c>
      <c r="L59" s="24">
        <f ca="1">OFFSET(Import_SAS_CVS!AA56,(Synth!$D$3-1)*Synth!$E$3,0)</f>
        <v>145</v>
      </c>
      <c r="M59" s="43">
        <f ca="1">OFFSET(Import_SAS_CVS!AB56,(Synth!$D$3-1)*Synth!$E$3,0)</f>
        <v>0</v>
      </c>
      <c r="N59" s="24">
        <f ca="1">OFFSET(Import_SAS_CVS!AC56,(Synth!$D$3-1)*Synth!$E$3,0)</f>
        <v>282441652.37109399</v>
      </c>
      <c r="O59" s="25">
        <f ca="1">OFFSET(Import_SAS_CVS!AD56,(Synth!$D$3-1)*Synth!$E$3,0)</f>
        <v>4974.1160394549397</v>
      </c>
      <c r="P59" s="110">
        <f ca="1">OFFSET(Import_SAS_CVS!AE56,(Synth!$D$3-1)*Synth!$E$3,0)</f>
        <v>392950.15081787098</v>
      </c>
      <c r="Q59" s="111">
        <f ca="1">OFFSET(Import_SAS_CVS!AF56,(Synth!$D$3-1)*Synth!$E$3,0)</f>
        <v>33581619.9921875</v>
      </c>
      <c r="R59" s="111">
        <f ca="1">OFFSET(Import_SAS_CVS!AG56,(Synth!$D$3-1)*Synth!$E$3,0)</f>
        <v>16371610.260864301</v>
      </c>
      <c r="S59" s="111">
        <f ca="1">OFFSET(Import_SAS_CVS!AH56,(Synth!$D$3-1)*Synth!$E$3,0)</f>
        <v>0</v>
      </c>
      <c r="T59" s="111">
        <f ca="1">OFFSET(Import_SAS_CVS!AI56,(Synth!$D$3-1)*Synth!$E$3,0)</f>
        <v>41638922.724609397</v>
      </c>
      <c r="U59" s="111">
        <f ca="1">OFFSET(Import_SAS_CVS!AJ56,(Synth!$D$3-1)*Synth!$E$3,0)</f>
        <v>10866654.818115201</v>
      </c>
      <c r="V59" s="111">
        <f ca="1">OFFSET(Import_SAS_CVS!AK56,(Synth!$D$3-1)*Synth!$E$3,0)</f>
        <v>0</v>
      </c>
      <c r="W59" s="111">
        <f ca="1">OFFSET(Import_SAS_CVS!AL56,(Synth!$D$3-1)*Synth!$E$3,0)</f>
        <v>15956218.185791001</v>
      </c>
      <c r="X59" s="111">
        <f ca="1">OFFSET(Import_SAS_CVS!AM56,(Synth!$D$3-1)*Synth!$E$3,0)</f>
        <v>159.572108343244</v>
      </c>
      <c r="Y59" s="112">
        <f ca="1">OFFSET(Import_SAS_CVS!CR56,(Synth!$D$3-1)*Synth!$E$3,0)</f>
        <v>305428.008125305</v>
      </c>
    </row>
    <row r="60" spans="1:25" ht="12" thickBot="1" x14ac:dyDescent="0.25">
      <c r="A60" s="20">
        <v>43100</v>
      </c>
      <c r="B60" s="21">
        <f t="shared" ca="1" si="0"/>
        <v>402319118.62390101</v>
      </c>
      <c r="C60" s="21">
        <f t="shared" ca="1" si="1"/>
        <v>119182631.994995</v>
      </c>
      <c r="D60" s="24">
        <f ca="1">OFFSET(Import_SAS_CVS!CB57,(Synth!$D$3-1)*Synth!$E$3,0)</f>
        <v>102690950.59570301</v>
      </c>
      <c r="E60" s="24">
        <f ca="1">OFFSET(Import_SAS_CVS!AN57,(Synth!$D$3-1)*Synth!$E$3,0)</f>
        <v>283136486.62890601</v>
      </c>
      <c r="F60" s="24">
        <f ca="1">OFFSET(Import_SAS_CVS!CF57,(Synth!$D$3-1)*Synth!$E$3,0)</f>
        <v>16491681.399292</v>
      </c>
      <c r="G60" s="23">
        <f ca="1">OFFSET(Import_SAS_CVS!V57,(Synth!$D$3-1)*Synth!$E$3,0)</f>
        <v>85378020.534179702</v>
      </c>
      <c r="H60" s="24">
        <f ca="1">OFFSET(Import_SAS_CVS!W57,(Synth!$D$3-1)*Synth!$E$3,0)</f>
        <v>1909459.1532135</v>
      </c>
      <c r="I60" s="24">
        <f ca="1">OFFSET(Import_SAS_CVS!X57,(Synth!$D$3-1)*Synth!$E$3,0)</f>
        <v>15366304.2960205</v>
      </c>
      <c r="J60" s="43">
        <f ca="1">OFFSET(Import_SAS_CVS!Y57,(Synth!$D$3-1)*Synth!$E$3,0)</f>
        <v>10062825.056762701</v>
      </c>
      <c r="K60" s="24">
        <f ca="1">OFFSET(Import_SAS_CVS!Z57,(Synth!$D$3-1)*Synth!$E$3,0)</f>
        <v>16484524.8161621</v>
      </c>
      <c r="L60" s="24">
        <f ca="1">OFFSET(Import_SAS_CVS!AA57,(Synth!$D$3-1)*Synth!$E$3,0)</f>
        <v>204</v>
      </c>
      <c r="M60" s="43">
        <f ca="1">OFFSET(Import_SAS_CVS!AB57,(Synth!$D$3-1)*Synth!$E$3,0)</f>
        <v>0</v>
      </c>
      <c r="N60" s="24">
        <f ca="1">OFFSET(Import_SAS_CVS!AC57,(Synth!$D$3-1)*Synth!$E$3,0)</f>
        <v>282822455.18359399</v>
      </c>
      <c r="O60" s="25">
        <f ca="1">OFFSET(Import_SAS_CVS!AD57,(Synth!$D$3-1)*Synth!$E$3,0)</f>
        <v>4250.6069391369801</v>
      </c>
      <c r="P60" s="110">
        <f ca="1">OFFSET(Import_SAS_CVS!AE57,(Synth!$D$3-1)*Synth!$E$3,0)</f>
        <v>332559.51735687302</v>
      </c>
      <c r="Q60" s="111">
        <f ca="1">OFFSET(Import_SAS_CVS!AF57,(Synth!$D$3-1)*Synth!$E$3,0)</f>
        <v>33541666.964843798</v>
      </c>
      <c r="R60" s="111">
        <f ca="1">OFFSET(Import_SAS_CVS!AG57,(Synth!$D$3-1)*Synth!$E$3,0)</f>
        <v>16246560.793945299</v>
      </c>
      <c r="S60" s="111">
        <f ca="1">OFFSET(Import_SAS_CVS!AH57,(Synth!$D$3-1)*Synth!$E$3,0)</f>
        <v>0</v>
      </c>
      <c r="T60" s="111">
        <f ca="1">OFFSET(Import_SAS_CVS!AI57,(Synth!$D$3-1)*Synth!$E$3,0)</f>
        <v>41567989.653320298</v>
      </c>
      <c r="U60" s="111">
        <f ca="1">OFFSET(Import_SAS_CVS!AJ57,(Synth!$D$3-1)*Synth!$E$3,0)</f>
        <v>10827095.885498</v>
      </c>
      <c r="V60" s="111">
        <f ca="1">OFFSET(Import_SAS_CVS!AK57,(Synth!$D$3-1)*Synth!$E$3,0)</f>
        <v>0</v>
      </c>
      <c r="W60" s="111">
        <f ca="1">OFFSET(Import_SAS_CVS!AL57,(Synth!$D$3-1)*Synth!$E$3,0)</f>
        <v>16160211.411865201</v>
      </c>
      <c r="X60" s="111">
        <f ca="1">OFFSET(Import_SAS_CVS!AM57,(Synth!$D$3-1)*Synth!$E$3,0)</f>
        <v>204.18690453469799</v>
      </c>
      <c r="Y60" s="112">
        <f ca="1">OFFSET(Import_SAS_CVS!CR57,(Synth!$D$3-1)*Synth!$E$3,0)</f>
        <v>305495.47468185402</v>
      </c>
    </row>
    <row r="61" spans="1:25" x14ac:dyDescent="0.2">
      <c r="A61" s="14">
        <v>43190</v>
      </c>
      <c r="B61" s="48">
        <f t="shared" ca="1" si="0"/>
        <v>399211970.76196253</v>
      </c>
      <c r="C61" s="48">
        <f t="shared" ca="1" si="1"/>
        <v>118090374.14868149</v>
      </c>
      <c r="D61" s="50">
        <f ca="1">OFFSET(Import_SAS_CVS!CB58,(Synth!$D$3-1)*Synth!$E$3,0)</f>
        <v>101769205.18261699</v>
      </c>
      <c r="E61" s="50">
        <f ca="1">OFFSET(Import_SAS_CVS!AN58,(Synth!$D$3-1)*Synth!$E$3,0)</f>
        <v>281121596.61328101</v>
      </c>
      <c r="F61" s="50">
        <f ca="1">OFFSET(Import_SAS_CVS!CF58,(Synth!$D$3-1)*Synth!$E$3,0)</f>
        <v>16321168.9660645</v>
      </c>
      <c r="G61" s="49">
        <f ca="1">OFFSET(Import_SAS_CVS!V58,(Synth!$D$3-1)*Synth!$E$3,0)</f>
        <v>84891546.842773393</v>
      </c>
      <c r="H61" s="50">
        <f ca="1">OFFSET(Import_SAS_CVS!W58,(Synth!$D$3-1)*Synth!$E$3,0)</f>
        <v>1899632.8873443599</v>
      </c>
      <c r="I61" s="50">
        <f ca="1">OFFSET(Import_SAS_CVS!X58,(Synth!$D$3-1)*Synth!$E$3,0)</f>
        <v>15054554.4257813</v>
      </c>
      <c r="J61" s="51">
        <f ca="1">OFFSET(Import_SAS_CVS!Y58,(Synth!$D$3-1)*Synth!$E$3,0)</f>
        <v>9913787.7220459003</v>
      </c>
      <c r="K61" s="50">
        <f ca="1">OFFSET(Import_SAS_CVS!Z58,(Synth!$D$3-1)*Synth!$E$3,0)</f>
        <v>16300475.3522949</v>
      </c>
      <c r="L61" s="50">
        <f ca="1">OFFSET(Import_SAS_CVS!AA58,(Synth!$D$3-1)*Synth!$E$3,0)</f>
        <v>214</v>
      </c>
      <c r="M61" s="51">
        <f ca="1">OFFSET(Import_SAS_CVS!AB58,(Synth!$D$3-1)*Synth!$E$3,0)</f>
        <v>0</v>
      </c>
      <c r="N61" s="50">
        <f ca="1">OFFSET(Import_SAS_CVS!AC58,(Synth!$D$3-1)*Synth!$E$3,0)</f>
        <v>281813031.17578101</v>
      </c>
      <c r="O61" s="52">
        <f ca="1">OFFSET(Import_SAS_CVS!AD58,(Synth!$D$3-1)*Synth!$E$3,0)</f>
        <v>3643.7900730669498</v>
      </c>
      <c r="P61" s="116">
        <f ca="1">OFFSET(Import_SAS_CVS!AE58,(Synth!$D$3-1)*Synth!$E$3,0)</f>
        <v>283472.510234833</v>
      </c>
      <c r="Q61" s="117">
        <f ca="1">OFFSET(Import_SAS_CVS!AF58,(Synth!$D$3-1)*Synth!$E$3,0)</f>
        <v>33430649.8193359</v>
      </c>
      <c r="R61" s="117">
        <f ca="1">OFFSET(Import_SAS_CVS!AG58,(Synth!$D$3-1)*Synth!$E$3,0)</f>
        <v>16206847.924438501</v>
      </c>
      <c r="S61" s="117">
        <f ca="1">OFFSET(Import_SAS_CVS!AH58,(Synth!$D$3-1)*Synth!$E$3,0)</f>
        <v>0</v>
      </c>
      <c r="T61" s="117">
        <f ca="1">OFFSET(Import_SAS_CVS!AI58,(Synth!$D$3-1)*Synth!$E$3,0)</f>
        <v>40767057.669921897</v>
      </c>
      <c r="U61" s="117">
        <f ca="1">OFFSET(Import_SAS_CVS!AJ58,(Synth!$D$3-1)*Synth!$E$3,0)</f>
        <v>10849973.7099609</v>
      </c>
      <c r="V61" s="117">
        <f ca="1">OFFSET(Import_SAS_CVS!AK58,(Synth!$D$3-1)*Synth!$E$3,0)</f>
        <v>0</v>
      </c>
      <c r="W61" s="117">
        <f ca="1">OFFSET(Import_SAS_CVS!AL58,(Synth!$D$3-1)*Synth!$E$3,0)</f>
        <v>16003041.1713867</v>
      </c>
      <c r="X61" s="117">
        <f ca="1">OFFSET(Import_SAS_CVS!AM58,(Synth!$D$3-1)*Synth!$E$3,0)</f>
        <v>206.67234167270399</v>
      </c>
      <c r="Y61" s="118">
        <f ca="1">OFFSET(Import_SAS_CVS!CR58,(Synth!$D$3-1)*Synth!$E$3,0)</f>
        <v>299254.410625458</v>
      </c>
    </row>
    <row r="62" spans="1:25" x14ac:dyDescent="0.2">
      <c r="A62" s="20">
        <v>43281</v>
      </c>
      <c r="B62" s="21">
        <f t="shared" ca="1" si="0"/>
        <v>398728779.08178747</v>
      </c>
      <c r="C62" s="21">
        <f t="shared" ca="1" si="1"/>
        <v>117990026.8630375</v>
      </c>
      <c r="D62" s="24">
        <f ca="1">OFFSET(Import_SAS_CVS!CB59,(Synth!$D$3-1)*Synth!$E$3,0)</f>
        <v>101749775.212891</v>
      </c>
      <c r="E62" s="24">
        <f ca="1">OFFSET(Import_SAS_CVS!AN59,(Synth!$D$3-1)*Synth!$E$3,0)</f>
        <v>280738752.21875</v>
      </c>
      <c r="F62" s="24">
        <f ca="1">OFFSET(Import_SAS_CVS!CF59,(Synth!$D$3-1)*Synth!$E$3,0)</f>
        <v>16240251.650146499</v>
      </c>
      <c r="G62" s="23">
        <f ca="1">OFFSET(Import_SAS_CVS!V59,(Synth!$D$3-1)*Synth!$E$3,0)</f>
        <v>84897509.274414107</v>
      </c>
      <c r="H62" s="24">
        <f ca="1">OFFSET(Import_SAS_CVS!W59,(Synth!$D$3-1)*Synth!$E$3,0)</f>
        <v>1923789.9409179699</v>
      </c>
      <c r="I62" s="24">
        <f ca="1">OFFSET(Import_SAS_CVS!X59,(Synth!$D$3-1)*Synth!$E$3,0)</f>
        <v>14802892.3325195</v>
      </c>
      <c r="J62" s="43">
        <f ca="1">OFFSET(Import_SAS_CVS!Y59,(Synth!$D$3-1)*Synth!$E$3,0)</f>
        <v>9826540.515625</v>
      </c>
      <c r="K62" s="24">
        <f ca="1">OFFSET(Import_SAS_CVS!Z59,(Synth!$D$3-1)*Synth!$E$3,0)</f>
        <v>16190649.4678955</v>
      </c>
      <c r="L62" s="24">
        <f ca="1">OFFSET(Import_SAS_CVS!AA59,(Synth!$D$3-1)*Synth!$E$3,0)</f>
        <v>222</v>
      </c>
      <c r="M62" s="43">
        <f ca="1">OFFSET(Import_SAS_CVS!AB59,(Synth!$D$3-1)*Synth!$E$3,0)</f>
        <v>0</v>
      </c>
      <c r="N62" s="24">
        <f ca="1">OFFSET(Import_SAS_CVS!AC59,(Synth!$D$3-1)*Synth!$E$3,0)</f>
        <v>278959459.98828101</v>
      </c>
      <c r="O62" s="25">
        <f ca="1">OFFSET(Import_SAS_CVS!AD59,(Synth!$D$3-1)*Synth!$E$3,0)</f>
        <v>3444.2058073878302</v>
      </c>
      <c r="P62" s="110">
        <f ca="1">OFFSET(Import_SAS_CVS!AE59,(Synth!$D$3-1)*Synth!$E$3,0)</f>
        <v>304916.78412246698</v>
      </c>
      <c r="Q62" s="111">
        <f ca="1">OFFSET(Import_SAS_CVS!AF59,(Synth!$D$3-1)*Synth!$E$3,0)</f>
        <v>33396291.504394501</v>
      </c>
      <c r="R62" s="111">
        <f ca="1">OFFSET(Import_SAS_CVS!AG59,(Synth!$D$3-1)*Synth!$E$3,0)</f>
        <v>16101570.377197299</v>
      </c>
      <c r="S62" s="111">
        <f ca="1">OFFSET(Import_SAS_CVS!AH59,(Synth!$D$3-1)*Synth!$E$3,0)</f>
        <v>0</v>
      </c>
      <c r="T62" s="111">
        <f ca="1">OFFSET(Import_SAS_CVS!AI59,(Synth!$D$3-1)*Synth!$E$3,0)</f>
        <v>40733842.809570298</v>
      </c>
      <c r="U62" s="111">
        <f ca="1">OFFSET(Import_SAS_CVS!AJ59,(Synth!$D$3-1)*Synth!$E$3,0)</f>
        <v>10856613.072631801</v>
      </c>
      <c r="V62" s="111">
        <f ca="1">OFFSET(Import_SAS_CVS!AK59,(Synth!$D$3-1)*Synth!$E$3,0)</f>
        <v>0</v>
      </c>
      <c r="W62" s="111">
        <f ca="1">OFFSET(Import_SAS_CVS!AL59,(Synth!$D$3-1)*Synth!$E$3,0)</f>
        <v>15905888.2969971</v>
      </c>
      <c r="X62" s="111">
        <f ca="1">OFFSET(Import_SAS_CVS!AM59,(Synth!$D$3-1)*Synth!$E$3,0)</f>
        <v>210.19416100159299</v>
      </c>
      <c r="Y62" s="112">
        <f ca="1">OFFSET(Import_SAS_CVS!CR59,(Synth!$D$3-1)*Synth!$E$3,0)</f>
        <v>301123.05979537999</v>
      </c>
    </row>
    <row r="63" spans="1:25" x14ac:dyDescent="0.2">
      <c r="A63" s="20">
        <v>43373</v>
      </c>
      <c r="B63" s="21">
        <f t="shared" ca="1" si="0"/>
        <v>394159690.33178687</v>
      </c>
      <c r="C63" s="21">
        <f t="shared" ca="1" si="1"/>
        <v>117394850.37475589</v>
      </c>
      <c r="D63" s="24">
        <f ca="1">OFFSET(Import_SAS_CVS!CB60,(Synth!$D$3-1)*Synth!$E$3,0)</f>
        <v>101217820.038086</v>
      </c>
      <c r="E63" s="24">
        <f ca="1">OFFSET(Import_SAS_CVS!AN60,(Synth!$D$3-1)*Synth!$E$3,0)</f>
        <v>276764839.95703101</v>
      </c>
      <c r="F63" s="24">
        <f ca="1">OFFSET(Import_SAS_CVS!CF60,(Synth!$D$3-1)*Synth!$E$3,0)</f>
        <v>16177030.3366699</v>
      </c>
      <c r="G63" s="23">
        <f ca="1">OFFSET(Import_SAS_CVS!V60,(Synth!$D$3-1)*Synth!$E$3,0)</f>
        <v>84775947.548828095</v>
      </c>
      <c r="H63" s="24">
        <f ca="1">OFFSET(Import_SAS_CVS!W60,(Synth!$D$3-1)*Synth!$E$3,0)</f>
        <v>1938377.5296936</v>
      </c>
      <c r="I63" s="24">
        <f ca="1">OFFSET(Import_SAS_CVS!X60,(Synth!$D$3-1)*Synth!$E$3,0)</f>
        <v>14505264.19104</v>
      </c>
      <c r="J63" s="43">
        <f ca="1">OFFSET(Import_SAS_CVS!Y60,(Synth!$D$3-1)*Synth!$E$3,0)</f>
        <v>9711307.0894775409</v>
      </c>
      <c r="K63" s="24">
        <f ca="1">OFFSET(Import_SAS_CVS!Z60,(Synth!$D$3-1)*Synth!$E$3,0)</f>
        <v>16208948.959472699</v>
      </c>
      <c r="L63" s="24">
        <f ca="1">OFFSET(Import_SAS_CVS!AA60,(Synth!$D$3-1)*Synth!$E$3,0)</f>
        <v>165</v>
      </c>
      <c r="M63" s="43">
        <f ca="1">OFFSET(Import_SAS_CVS!AB60,(Synth!$D$3-1)*Synth!$E$3,0)</f>
        <v>0</v>
      </c>
      <c r="N63" s="24">
        <f ca="1">OFFSET(Import_SAS_CVS!AC60,(Synth!$D$3-1)*Synth!$E$3,0)</f>
        <v>276919964.82421899</v>
      </c>
      <c r="O63" s="25">
        <f ca="1">OFFSET(Import_SAS_CVS!AD60,(Synth!$D$3-1)*Synth!$E$3,0)</f>
        <v>2100.55367359519</v>
      </c>
      <c r="P63" s="110">
        <f ca="1">OFFSET(Import_SAS_CVS!AE60,(Synth!$D$3-1)*Synth!$E$3,0)</f>
        <v>332857.01007461501</v>
      </c>
      <c r="Q63" s="111">
        <f ca="1">OFFSET(Import_SAS_CVS!AF60,(Synth!$D$3-1)*Synth!$E$3,0)</f>
        <v>33353689.434082001</v>
      </c>
      <c r="R63" s="111">
        <f ca="1">OFFSET(Import_SAS_CVS!AG60,(Synth!$D$3-1)*Synth!$E$3,0)</f>
        <v>16029469.3944092</v>
      </c>
      <c r="S63" s="111">
        <f ca="1">OFFSET(Import_SAS_CVS!AH60,(Synth!$D$3-1)*Synth!$E$3,0)</f>
        <v>0</v>
      </c>
      <c r="T63" s="111">
        <f ca="1">OFFSET(Import_SAS_CVS!AI60,(Synth!$D$3-1)*Synth!$E$3,0)</f>
        <v>40501977.204589799</v>
      </c>
      <c r="U63" s="111">
        <f ca="1">OFFSET(Import_SAS_CVS!AJ60,(Synth!$D$3-1)*Synth!$E$3,0)</f>
        <v>10852411.022338901</v>
      </c>
      <c r="V63" s="111">
        <f ca="1">OFFSET(Import_SAS_CVS!AK60,(Synth!$D$3-1)*Synth!$E$3,0)</f>
        <v>0</v>
      </c>
      <c r="W63" s="111">
        <f ca="1">OFFSET(Import_SAS_CVS!AL60,(Synth!$D$3-1)*Synth!$E$3,0)</f>
        <v>15919493.498535199</v>
      </c>
      <c r="X63" s="111">
        <f ca="1">OFFSET(Import_SAS_CVS!AM60,(Synth!$D$3-1)*Synth!$E$3,0)</f>
        <v>181.49474308081</v>
      </c>
      <c r="Y63" s="112">
        <f ca="1">OFFSET(Import_SAS_CVS!CR60,(Synth!$D$3-1)*Synth!$E$3,0)</f>
        <v>301746.35607910203</v>
      </c>
    </row>
    <row r="64" spans="1:25" ht="12" thickBot="1" x14ac:dyDescent="0.25">
      <c r="A64" s="20">
        <v>43465</v>
      </c>
      <c r="B64" s="21">
        <f t="shared" ca="1" si="0"/>
        <v>392077470.8376469</v>
      </c>
      <c r="C64" s="21">
        <f t="shared" ca="1" si="1"/>
        <v>117329552.63842791</v>
      </c>
      <c r="D64" s="24">
        <f ca="1">OFFSET(Import_SAS_CVS!CB61,(Synth!$D$3-1)*Synth!$E$3,0)</f>
        <v>101084025.09863301</v>
      </c>
      <c r="E64" s="24">
        <f ca="1">OFFSET(Import_SAS_CVS!AN61,(Synth!$D$3-1)*Synth!$E$3,0)</f>
        <v>274747918.19921899</v>
      </c>
      <c r="F64" s="24">
        <f ca="1">OFFSET(Import_SAS_CVS!CF61,(Synth!$D$3-1)*Synth!$E$3,0)</f>
        <v>16245527.5397949</v>
      </c>
      <c r="G64" s="23">
        <f ca="1">OFFSET(Import_SAS_CVS!V61,(Synth!$D$3-1)*Synth!$E$3,0)</f>
        <v>84666147.821289107</v>
      </c>
      <c r="H64" s="24">
        <f ca="1">OFFSET(Import_SAS_CVS!W61,(Synth!$D$3-1)*Synth!$E$3,0)</f>
        <v>1921575.0553131099</v>
      </c>
      <c r="I64" s="24">
        <f ca="1">OFFSET(Import_SAS_CVS!X61,(Synth!$D$3-1)*Synth!$E$3,0)</f>
        <v>14359777.018188501</v>
      </c>
      <c r="J64" s="43">
        <f ca="1">OFFSET(Import_SAS_CVS!Y61,(Synth!$D$3-1)*Synth!$E$3,0)</f>
        <v>9667791.9121093806</v>
      </c>
      <c r="K64" s="24">
        <f ca="1">OFFSET(Import_SAS_CVS!Z61,(Synth!$D$3-1)*Synth!$E$3,0)</f>
        <v>16275143.7799072</v>
      </c>
      <c r="L64" s="24">
        <f ca="1">OFFSET(Import_SAS_CVS!AA61,(Synth!$D$3-1)*Synth!$E$3,0)</f>
        <v>205</v>
      </c>
      <c r="M64" s="43">
        <f ca="1">OFFSET(Import_SAS_CVS!AB61,(Synth!$D$3-1)*Synth!$E$3,0)</f>
        <v>0</v>
      </c>
      <c r="N64" s="24">
        <f ca="1">OFFSET(Import_SAS_CVS!AC61,(Synth!$D$3-1)*Synth!$E$3,0)</f>
        <v>274825109.90234399</v>
      </c>
      <c r="O64" s="25">
        <f ca="1">OFFSET(Import_SAS_CVS!AD61,(Synth!$D$3-1)*Synth!$E$3,0)</f>
        <v>1749.1622973680501</v>
      </c>
      <c r="P64" s="110">
        <f ca="1">OFFSET(Import_SAS_CVS!AE61,(Synth!$D$3-1)*Synth!$E$3,0)</f>
        <v>258163.80744361901</v>
      </c>
      <c r="Q64" s="111">
        <f ca="1">OFFSET(Import_SAS_CVS!AF61,(Synth!$D$3-1)*Synth!$E$3,0)</f>
        <v>33324796.025634799</v>
      </c>
      <c r="R64" s="111">
        <f ca="1">OFFSET(Import_SAS_CVS!AG61,(Synth!$D$3-1)*Synth!$E$3,0)</f>
        <v>15956894.380859399</v>
      </c>
      <c r="S64" s="111">
        <f ca="1">OFFSET(Import_SAS_CVS!AH61,(Synth!$D$3-1)*Synth!$E$3,0)</f>
        <v>0</v>
      </c>
      <c r="T64" s="111">
        <f ca="1">OFFSET(Import_SAS_CVS!AI61,(Synth!$D$3-1)*Synth!$E$3,0)</f>
        <v>40546962.3515625</v>
      </c>
      <c r="U64" s="111">
        <f ca="1">OFFSET(Import_SAS_CVS!AJ61,(Synth!$D$3-1)*Synth!$E$3,0)</f>
        <v>10914291.232055699</v>
      </c>
      <c r="V64" s="111">
        <f ca="1">OFFSET(Import_SAS_CVS!AK61,(Synth!$D$3-1)*Synth!$E$3,0)</f>
        <v>0</v>
      </c>
      <c r="W64" s="111">
        <f ca="1">OFFSET(Import_SAS_CVS!AL61,(Synth!$D$3-1)*Synth!$E$3,0)</f>
        <v>15942674.3477783</v>
      </c>
      <c r="X64" s="111">
        <f ca="1">OFFSET(Import_SAS_CVS!AM61,(Synth!$D$3-1)*Synth!$E$3,0)</f>
        <v>204.99576123058799</v>
      </c>
      <c r="Y64" s="112">
        <f ca="1">OFFSET(Import_SAS_CVS!CR61,(Synth!$D$3-1)*Synth!$E$3,0)</f>
        <v>299490.54997253401</v>
      </c>
    </row>
    <row r="65" spans="1:25" x14ac:dyDescent="0.2">
      <c r="A65" s="14">
        <v>43555</v>
      </c>
      <c r="B65" s="48">
        <f t="shared" ref="B65:B68" ca="1" si="2">SUM(C65,E65)</f>
        <v>390657213.40405345</v>
      </c>
      <c r="C65" s="48">
        <f t="shared" ref="C65:C68" ca="1" si="3">SUM(D65,F65)</f>
        <v>116915338.5056155</v>
      </c>
      <c r="D65" s="50">
        <f ca="1">OFFSET(Import_SAS_CVS!CB62,(Synth!$D$3-1)*Synth!$E$3,0)</f>
        <v>100722525.496094</v>
      </c>
      <c r="E65" s="50">
        <f ca="1">OFFSET(Import_SAS_CVS!AN62,(Synth!$D$3-1)*Synth!$E$3,0)</f>
        <v>273741874.89843798</v>
      </c>
      <c r="F65" s="50">
        <f ca="1">OFFSET(Import_SAS_CVS!CF62,(Synth!$D$3-1)*Synth!$E$3,0)</f>
        <v>16192813.009521499</v>
      </c>
      <c r="G65" s="49">
        <f ca="1">OFFSET(Import_SAS_CVS!V62,(Synth!$D$3-1)*Synth!$E$3,0)</f>
        <v>84453799.293945298</v>
      </c>
      <c r="H65" s="50">
        <f ca="1">OFFSET(Import_SAS_CVS!W62,(Synth!$D$3-1)*Synth!$E$3,0)</f>
        <v>1965761.2204284701</v>
      </c>
      <c r="I65" s="50">
        <f ca="1">OFFSET(Import_SAS_CVS!X62,(Synth!$D$3-1)*Synth!$E$3,0)</f>
        <v>14153924.102661099</v>
      </c>
      <c r="J65" s="51">
        <f ca="1">OFFSET(Import_SAS_CVS!Y62,(Synth!$D$3-1)*Synth!$E$3,0)</f>
        <v>9600970.0562744103</v>
      </c>
      <c r="K65" s="50">
        <f ca="1">OFFSET(Import_SAS_CVS!Z62,(Synth!$D$3-1)*Synth!$E$3,0)</f>
        <v>16161130.087646499</v>
      </c>
      <c r="L65" s="50">
        <f ca="1">OFFSET(Import_SAS_CVS!AA62,(Synth!$D$3-1)*Synth!$E$3,0)</f>
        <v>197</v>
      </c>
      <c r="M65" s="51">
        <f ca="1">OFFSET(Import_SAS_CVS!AB62,(Synth!$D$3-1)*Synth!$E$3,0)</f>
        <v>0</v>
      </c>
      <c r="N65" s="50">
        <f ca="1">OFFSET(Import_SAS_CVS!AC62,(Synth!$D$3-1)*Synth!$E$3,0)</f>
        <v>272916979.19531298</v>
      </c>
      <c r="O65" s="52">
        <f ca="1">OFFSET(Import_SAS_CVS!AD62,(Synth!$D$3-1)*Synth!$E$3,0)</f>
        <v>1837.19684541225</v>
      </c>
      <c r="P65" s="116">
        <f ca="1">OFFSET(Import_SAS_CVS!AE62,(Synth!$D$3-1)*Synth!$E$3,0)</f>
        <v>305741.52262878401</v>
      </c>
      <c r="Q65" s="117">
        <f ca="1">OFFSET(Import_SAS_CVS!AF62,(Synth!$D$3-1)*Synth!$E$3,0)</f>
        <v>33208890.278808601</v>
      </c>
      <c r="R65" s="117">
        <f ca="1">OFFSET(Import_SAS_CVS!AG62,(Synth!$D$3-1)*Synth!$E$3,0)</f>
        <v>15857472.1563721</v>
      </c>
      <c r="S65" s="117">
        <f ca="1">OFFSET(Import_SAS_CVS!AH62,(Synth!$D$3-1)*Synth!$E$3,0)</f>
        <v>0</v>
      </c>
      <c r="T65" s="117">
        <f ca="1">OFFSET(Import_SAS_CVS!AI62,(Synth!$D$3-1)*Synth!$E$3,0)</f>
        <v>40060941.223632798</v>
      </c>
      <c r="U65" s="117">
        <f ca="1">OFFSET(Import_SAS_CVS!AJ62,(Synth!$D$3-1)*Synth!$E$3,0)</f>
        <v>10825338.7435303</v>
      </c>
      <c r="V65" s="117">
        <f ca="1">OFFSET(Import_SAS_CVS!AK62,(Synth!$D$3-1)*Synth!$E$3,0)</f>
        <v>0</v>
      </c>
      <c r="W65" s="117">
        <f ca="1">OFFSET(Import_SAS_CVS!AL62,(Synth!$D$3-1)*Synth!$E$3,0)</f>
        <v>15842300.416503901</v>
      </c>
      <c r="X65" s="117">
        <f ca="1">OFFSET(Import_SAS_CVS!AM62,(Synth!$D$3-1)*Synth!$E$3,0)</f>
        <v>190.39456149563199</v>
      </c>
      <c r="Y65" s="118">
        <f ca="1">OFFSET(Import_SAS_CVS!CR62,(Synth!$D$3-1)*Synth!$E$3,0)</f>
        <v>306917.33975601202</v>
      </c>
    </row>
    <row r="66" spans="1:25" x14ac:dyDescent="0.2">
      <c r="A66" s="20">
        <v>43646</v>
      </c>
      <c r="B66" s="21">
        <f t="shared" ref="B66" ca="1" si="4">SUM(C66,E66)</f>
        <v>389414002.26977539</v>
      </c>
      <c r="C66" s="21">
        <f t="shared" ref="C66" ca="1" si="5">SUM(D66,F66)</f>
        <v>116208379.67211941</v>
      </c>
      <c r="D66" s="24">
        <f ca="1">OFFSET(Import_SAS_CVS!CB63,(Synth!$D$3-1)*Synth!$E$3,0)</f>
        <v>100050246.246094</v>
      </c>
      <c r="E66" s="24">
        <f ca="1">OFFSET(Import_SAS_CVS!AN63,(Synth!$D$3-1)*Synth!$E$3,0)</f>
        <v>273205622.59765601</v>
      </c>
      <c r="F66" s="24">
        <f ca="1">OFFSET(Import_SAS_CVS!CF63,(Synth!$D$3-1)*Synth!$E$3,0)</f>
        <v>16158133.4260254</v>
      </c>
      <c r="G66" s="23">
        <f ca="1">OFFSET(Import_SAS_CVS!V63,(Synth!$D$3-1)*Synth!$E$3,0)</f>
        <v>83980085.719726607</v>
      </c>
      <c r="H66" s="24">
        <f ca="1">OFFSET(Import_SAS_CVS!W63,(Synth!$D$3-1)*Synth!$E$3,0)</f>
        <v>1956533.64903259</v>
      </c>
      <c r="I66" s="24">
        <f ca="1">OFFSET(Import_SAS_CVS!X63,(Synth!$D$3-1)*Synth!$E$3,0)</f>
        <v>13892790.0313721</v>
      </c>
      <c r="J66" s="43">
        <f ca="1">OFFSET(Import_SAS_CVS!Y63,(Synth!$D$3-1)*Synth!$E$3,0)</f>
        <v>9531035.8939209003</v>
      </c>
      <c r="K66" s="24">
        <f ca="1">OFFSET(Import_SAS_CVS!Z63,(Synth!$D$3-1)*Synth!$E$3,0)</f>
        <v>16164627.182251001</v>
      </c>
      <c r="L66" s="24">
        <f ca="1">OFFSET(Import_SAS_CVS!AA63,(Synth!$D$3-1)*Synth!$E$3,0)</f>
        <v>206</v>
      </c>
      <c r="M66" s="43">
        <f ca="1">OFFSET(Import_SAS_CVS!AB63,(Synth!$D$3-1)*Synth!$E$3,0)</f>
        <v>0</v>
      </c>
      <c r="N66" s="24">
        <f ca="1">OFFSET(Import_SAS_CVS!AC63,(Synth!$D$3-1)*Synth!$E$3,0)</f>
        <v>273289704.18359399</v>
      </c>
      <c r="O66" s="25">
        <f ca="1">OFFSET(Import_SAS_CVS!AD63,(Synth!$D$3-1)*Synth!$E$3,0)</f>
        <v>1509.8487041890601</v>
      </c>
      <c r="P66" s="110">
        <f ca="1">OFFSET(Import_SAS_CVS!AE63,(Synth!$D$3-1)*Synth!$E$3,0)</f>
        <v>316713.73017501802</v>
      </c>
      <c r="Q66" s="111">
        <f ca="1">OFFSET(Import_SAS_CVS!AF63,(Synth!$D$3-1)*Synth!$E$3,0)</f>
        <v>33044087.550537098</v>
      </c>
      <c r="R66" s="111">
        <f ca="1">OFFSET(Import_SAS_CVS!AG63,(Synth!$D$3-1)*Synth!$E$3,0)</f>
        <v>15754883.327026401</v>
      </c>
      <c r="S66" s="111">
        <f ca="1">OFFSET(Import_SAS_CVS!AH63,(Synth!$D$3-1)*Synth!$E$3,0)</f>
        <v>0</v>
      </c>
      <c r="T66" s="111">
        <f ca="1">OFFSET(Import_SAS_CVS!AI63,(Synth!$D$3-1)*Synth!$E$3,0)</f>
        <v>39709601.7509766</v>
      </c>
      <c r="U66" s="111">
        <f ca="1">OFFSET(Import_SAS_CVS!AJ63,(Synth!$D$3-1)*Synth!$E$3,0)</f>
        <v>10795696.783691401</v>
      </c>
      <c r="V66" s="111">
        <f ca="1">OFFSET(Import_SAS_CVS!AK63,(Synth!$D$3-1)*Synth!$E$3,0)</f>
        <v>0</v>
      </c>
      <c r="W66" s="111">
        <f ca="1">OFFSET(Import_SAS_CVS!AL63,(Synth!$D$3-1)*Synth!$E$3,0)</f>
        <v>15894226.4613037</v>
      </c>
      <c r="X66" s="111">
        <f ca="1">OFFSET(Import_SAS_CVS!AM63,(Synth!$D$3-1)*Synth!$E$3,0)</f>
        <v>195.136366216466</v>
      </c>
      <c r="Y66" s="112">
        <f ca="1">OFFSET(Import_SAS_CVS!CR63,(Synth!$D$3-1)*Synth!$E$3,0)</f>
        <v>306518.36278915399</v>
      </c>
    </row>
    <row r="67" spans="1:25" x14ac:dyDescent="0.2">
      <c r="A67" s="20">
        <v>43738</v>
      </c>
      <c r="B67" s="21">
        <f t="shared" ca="1" si="2"/>
        <v>386297986.91650438</v>
      </c>
      <c r="C67" s="21">
        <f t="shared" ca="1" si="3"/>
        <v>115240870.61181641</v>
      </c>
      <c r="D67" s="24">
        <f ca="1">OFFSET(Import_SAS_CVS!CB64,(Synth!$D$3-1)*Synth!$E$3,0)</f>
        <v>99178126.513671905</v>
      </c>
      <c r="E67" s="24">
        <f ca="1">OFFSET(Import_SAS_CVS!AN64,(Synth!$D$3-1)*Synth!$E$3,0)</f>
        <v>271057116.30468798</v>
      </c>
      <c r="F67" s="24">
        <f ca="1">OFFSET(Import_SAS_CVS!CF64,(Synth!$D$3-1)*Synth!$E$3,0)</f>
        <v>16062744.0981445</v>
      </c>
      <c r="G67" s="23">
        <f ca="1">OFFSET(Import_SAS_CVS!V64,(Synth!$D$3-1)*Synth!$E$3,0)</f>
        <v>83525484.403320298</v>
      </c>
      <c r="H67" s="24">
        <f ca="1">OFFSET(Import_SAS_CVS!W64,(Synth!$D$3-1)*Synth!$E$3,0)</f>
        <v>1982279.2507934601</v>
      </c>
      <c r="I67" s="24">
        <f ca="1">OFFSET(Import_SAS_CVS!X64,(Synth!$D$3-1)*Synth!$E$3,0)</f>
        <v>13639550.53125</v>
      </c>
      <c r="J67" s="43">
        <f ca="1">OFFSET(Import_SAS_CVS!Y64,(Synth!$D$3-1)*Synth!$E$3,0)</f>
        <v>9449320.0269775409</v>
      </c>
      <c r="K67" s="24">
        <f ca="1">OFFSET(Import_SAS_CVS!Z64,(Synth!$D$3-1)*Synth!$E$3,0)</f>
        <v>16070056.740722699</v>
      </c>
      <c r="L67" s="24">
        <f ca="1">OFFSET(Import_SAS_CVS!AA64,(Synth!$D$3-1)*Synth!$E$3,0)</f>
        <v>154</v>
      </c>
      <c r="M67" s="43">
        <f ca="1">OFFSET(Import_SAS_CVS!AB64,(Synth!$D$3-1)*Synth!$E$3,0)</f>
        <v>0</v>
      </c>
      <c r="N67" s="24">
        <f ca="1">OFFSET(Import_SAS_CVS!AC64,(Synth!$D$3-1)*Synth!$E$3,0)</f>
        <v>271456442.08203101</v>
      </c>
      <c r="O67" s="25">
        <f ca="1">OFFSET(Import_SAS_CVS!AD64,(Synth!$D$3-1)*Synth!$E$3,0)</f>
        <v>822.93086642772005</v>
      </c>
      <c r="P67" s="110">
        <f ca="1">OFFSET(Import_SAS_CVS!AE64,(Synth!$D$3-1)*Synth!$E$3,0)</f>
        <v>358667.24956512498</v>
      </c>
      <c r="Q67" s="111">
        <f ca="1">OFFSET(Import_SAS_CVS!AF64,(Synth!$D$3-1)*Synth!$E$3,0)</f>
        <v>32826463.763671901</v>
      </c>
      <c r="R67" s="111">
        <f ca="1">OFFSET(Import_SAS_CVS!AG64,(Synth!$D$3-1)*Synth!$E$3,0)</f>
        <v>15661328.5537109</v>
      </c>
      <c r="S67" s="111">
        <f ca="1">OFFSET(Import_SAS_CVS!AH64,(Synth!$D$3-1)*Synth!$E$3,0)</f>
        <v>0</v>
      </c>
      <c r="T67" s="111">
        <f ca="1">OFFSET(Import_SAS_CVS!AI64,(Synth!$D$3-1)*Synth!$E$3,0)</f>
        <v>39655389.488281302</v>
      </c>
      <c r="U67" s="111">
        <f ca="1">OFFSET(Import_SAS_CVS!AJ64,(Synth!$D$3-1)*Synth!$E$3,0)</f>
        <v>10801157.725463901</v>
      </c>
      <c r="V67" s="111">
        <f ca="1">OFFSET(Import_SAS_CVS!AK64,(Synth!$D$3-1)*Synth!$E$3,0)</f>
        <v>0</v>
      </c>
      <c r="W67" s="111">
        <f ca="1">OFFSET(Import_SAS_CVS!AL64,(Synth!$D$3-1)*Synth!$E$3,0)</f>
        <v>15789134.4133301</v>
      </c>
      <c r="X67" s="111">
        <f ca="1">OFFSET(Import_SAS_CVS!AM64,(Synth!$D$3-1)*Synth!$E$3,0)</f>
        <v>169.32301132194701</v>
      </c>
      <c r="Y67" s="112">
        <f ca="1">OFFSET(Import_SAS_CVS!CR64,(Synth!$D$3-1)*Synth!$E$3,0)</f>
        <v>308695.09119796799</v>
      </c>
    </row>
    <row r="68" spans="1:25" ht="12" thickBot="1" x14ac:dyDescent="0.25">
      <c r="A68" s="20">
        <v>43830</v>
      </c>
      <c r="B68" s="21">
        <f t="shared" ca="1" si="2"/>
        <v>383648334.81140178</v>
      </c>
      <c r="C68" s="21">
        <f t="shared" ca="1" si="3"/>
        <v>114165282.55358879</v>
      </c>
      <c r="D68" s="24">
        <f ca="1">OFFSET(Import_SAS_CVS!CB65,(Synth!$D$3-1)*Synth!$E$3,0)</f>
        <v>98317460.303710893</v>
      </c>
      <c r="E68" s="24">
        <f ca="1">OFFSET(Import_SAS_CVS!AN65,(Synth!$D$3-1)*Synth!$E$3,0)</f>
        <v>269483052.25781298</v>
      </c>
      <c r="F68" s="24">
        <f ca="1">OFFSET(Import_SAS_CVS!CF65,(Synth!$D$3-1)*Synth!$E$3,0)</f>
        <v>15847822.2498779</v>
      </c>
      <c r="G68" s="23">
        <f ca="1">OFFSET(Import_SAS_CVS!V65,(Synth!$D$3-1)*Synth!$E$3,0)</f>
        <v>83017039.28125</v>
      </c>
      <c r="H68" s="24">
        <f ca="1">OFFSET(Import_SAS_CVS!W65,(Synth!$D$3-1)*Synth!$E$3,0)</f>
        <v>1999132.4547882101</v>
      </c>
      <c r="I68" s="24">
        <f ca="1">OFFSET(Import_SAS_CVS!X65,(Synth!$D$3-1)*Synth!$E$3,0)</f>
        <v>13340377.3000488</v>
      </c>
      <c r="J68" s="43">
        <f ca="1">OFFSET(Import_SAS_CVS!Y65,(Synth!$D$3-1)*Synth!$E$3,0)</f>
        <v>9399248.3594970703</v>
      </c>
      <c r="K68" s="24">
        <f ca="1">OFFSET(Import_SAS_CVS!Z65,(Synth!$D$3-1)*Synth!$E$3,0)</f>
        <v>15834530.4643555</v>
      </c>
      <c r="L68" s="24">
        <f ca="1">OFFSET(Import_SAS_CVS!AA65,(Synth!$D$3-1)*Synth!$E$3,0)</f>
        <v>205</v>
      </c>
      <c r="M68" s="43">
        <f ca="1">OFFSET(Import_SAS_CVS!AB65,(Synth!$D$3-1)*Synth!$E$3,0)</f>
        <v>0</v>
      </c>
      <c r="N68" s="24">
        <f ca="1">OFFSET(Import_SAS_CVS!AC65,(Synth!$D$3-1)*Synth!$E$3,0)</f>
        <v>269303556.30859399</v>
      </c>
      <c r="O68" s="25">
        <f ca="1">OFFSET(Import_SAS_CVS!AD65,(Synth!$D$3-1)*Synth!$E$3,0)</f>
        <v>700.47814533114399</v>
      </c>
      <c r="P68" s="110">
        <f ca="1">OFFSET(Import_SAS_CVS!AE65,(Synth!$D$3-1)*Synth!$E$3,0)</f>
        <v>292501.803726196</v>
      </c>
      <c r="Q68" s="111">
        <f ca="1">OFFSET(Import_SAS_CVS!AF65,(Synth!$D$3-1)*Synth!$E$3,0)</f>
        <v>32616698.729736298</v>
      </c>
      <c r="R68" s="111">
        <f ca="1">OFFSET(Import_SAS_CVS!AG65,(Synth!$D$3-1)*Synth!$E$3,0)</f>
        <v>15593608.9986572</v>
      </c>
      <c r="S68" s="111">
        <f ca="1">OFFSET(Import_SAS_CVS!AH65,(Synth!$D$3-1)*Synth!$E$3,0)</f>
        <v>0</v>
      </c>
      <c r="T68" s="111">
        <f ca="1">OFFSET(Import_SAS_CVS!AI65,(Synth!$D$3-1)*Synth!$E$3,0)</f>
        <v>39122508.4287109</v>
      </c>
      <c r="U68" s="111">
        <f ca="1">OFFSET(Import_SAS_CVS!AJ65,(Synth!$D$3-1)*Synth!$E$3,0)</f>
        <v>10740384.0043945</v>
      </c>
      <c r="V68" s="111">
        <f ca="1">OFFSET(Import_SAS_CVS!AK65,(Synth!$D$3-1)*Synth!$E$3,0)</f>
        <v>0</v>
      </c>
      <c r="W68" s="111">
        <f ca="1">OFFSET(Import_SAS_CVS!AL65,(Synth!$D$3-1)*Synth!$E$3,0)</f>
        <v>15467538.7310791</v>
      </c>
      <c r="X68" s="111">
        <f ca="1">OFFSET(Import_SAS_CVS!AM65,(Synth!$D$3-1)*Synth!$E$3,0)</f>
        <v>204.863310867921</v>
      </c>
      <c r="Y68" s="112">
        <f ca="1">OFFSET(Import_SAS_CVS!CR65,(Synth!$D$3-1)*Synth!$E$3,0)</f>
        <v>307712.09338760399</v>
      </c>
    </row>
    <row r="69" spans="1:25" x14ac:dyDescent="0.2">
      <c r="A69" s="14">
        <v>43921</v>
      </c>
      <c r="B69" s="48">
        <f t="shared" ref="B69" ca="1" si="6">SUM(C69,E69)</f>
        <v>360390332.01757836</v>
      </c>
      <c r="C69" s="48">
        <f t="shared" ref="C69" ca="1" si="7">SUM(D69,F69)</f>
        <v>106801572.99023439</v>
      </c>
      <c r="D69" s="50">
        <f ca="1">OFFSET(Import_SAS_CVS!CB66,(Synth!$D$3-1)*Synth!$E$3,0)</f>
        <v>92813734.251953095</v>
      </c>
      <c r="E69" s="50">
        <f ca="1">OFFSET(Import_SAS_CVS!AN66,(Synth!$D$3-1)*Synth!$E$3,0)</f>
        <v>253588759.02734399</v>
      </c>
      <c r="F69" s="50">
        <f ca="1">OFFSET(Import_SAS_CVS!CF66,(Synth!$D$3-1)*Synth!$E$3,0)</f>
        <v>13987838.7382813</v>
      </c>
      <c r="G69" s="49">
        <f ca="1">OFFSET(Import_SAS_CVS!V66,(Synth!$D$3-1)*Synth!$E$3,0)</f>
        <v>81016898.323242202</v>
      </c>
      <c r="H69" s="50">
        <f ca="1">OFFSET(Import_SAS_CVS!W66,(Synth!$D$3-1)*Synth!$E$3,0)</f>
        <v>2136908.10583496</v>
      </c>
      <c r="I69" s="50">
        <f ca="1">OFFSET(Import_SAS_CVS!X66,(Synth!$D$3-1)*Synth!$E$3,0)</f>
        <v>9473007.4443359394</v>
      </c>
      <c r="J69" s="51">
        <f ca="1">OFFSET(Import_SAS_CVS!Y66,(Synth!$D$3-1)*Synth!$E$3,0)</f>
        <v>8069156.1029052697</v>
      </c>
      <c r="K69" s="50">
        <f ca="1">OFFSET(Import_SAS_CVS!Z66,(Synth!$D$3-1)*Synth!$E$3,0)</f>
        <v>14142132.0970459</v>
      </c>
      <c r="L69" s="50">
        <f ca="1">OFFSET(Import_SAS_CVS!AA66,(Synth!$D$3-1)*Synth!$E$3,0)</f>
        <v>0</v>
      </c>
      <c r="M69" s="51">
        <f ca="1">OFFSET(Import_SAS_CVS!AB66,(Synth!$D$3-1)*Synth!$E$3,0)</f>
        <v>0</v>
      </c>
      <c r="N69" s="50">
        <f ca="1">OFFSET(Import_SAS_CVS!AC66,(Synth!$D$3-1)*Synth!$E$3,0)</f>
        <v>255076068.85546899</v>
      </c>
      <c r="O69" s="52">
        <f ca="1">OFFSET(Import_SAS_CVS!AD66,(Synth!$D$3-1)*Synth!$E$3,0)</f>
        <v>315.66010588407499</v>
      </c>
      <c r="P69" s="116">
        <f ca="1">OFFSET(Import_SAS_CVS!AE66,(Synth!$D$3-1)*Synth!$E$3,0)</f>
        <v>213321.22491455101</v>
      </c>
      <c r="Q69" s="117">
        <f ca="1">OFFSET(Import_SAS_CVS!AF66,(Synth!$D$3-1)*Synth!$E$3,0)</f>
        <v>31331806.7729492</v>
      </c>
      <c r="R69" s="117">
        <f ca="1">OFFSET(Import_SAS_CVS!AG66,(Synth!$D$3-1)*Synth!$E$3,0)</f>
        <v>15308587.728759799</v>
      </c>
      <c r="S69" s="117">
        <f ca="1">OFFSET(Import_SAS_CVS!AH66,(Synth!$D$3-1)*Synth!$E$3,0)</f>
        <v>0</v>
      </c>
      <c r="T69" s="117">
        <f ca="1">OFFSET(Import_SAS_CVS!AI66,(Synth!$D$3-1)*Synth!$E$3,0)</f>
        <v>36110691.062011696</v>
      </c>
      <c r="U69" s="117">
        <f ca="1">OFFSET(Import_SAS_CVS!AJ66,(Synth!$D$3-1)*Synth!$E$3,0)</f>
        <v>10433493.635498</v>
      </c>
      <c r="V69" s="117">
        <f ca="1">OFFSET(Import_SAS_CVS!AK66,(Synth!$D$3-1)*Synth!$E$3,0)</f>
        <v>0</v>
      </c>
      <c r="W69" s="117">
        <f ca="1">OFFSET(Import_SAS_CVS!AL66,(Synth!$D$3-1)*Synth!$E$3,0)</f>
        <v>13841361.8121338</v>
      </c>
      <c r="X69" s="117">
        <f ca="1">OFFSET(Import_SAS_CVS!AM66,(Synth!$D$3-1)*Synth!$E$3,0)</f>
        <v>0</v>
      </c>
      <c r="Y69" s="118">
        <f ca="1">OFFSET(Import_SAS_CVS!CR66,(Synth!$D$3-1)*Synth!$E$3,0)</f>
        <v>287132.92050170898</v>
      </c>
    </row>
    <row r="70" spans="1:25" x14ac:dyDescent="0.2">
      <c r="A70" s="20">
        <v>44012</v>
      </c>
      <c r="B70" s="21">
        <f t="shared" ref="B70:B72" ca="1" si="8">SUM(C70,E70)</f>
        <v>311043703.25769061</v>
      </c>
      <c r="C70" s="21">
        <f t="shared" ref="C70:C72" ca="1" si="9">SUM(D70,F70)</f>
        <v>90331274.917846635</v>
      </c>
      <c r="D70" s="24">
        <f ca="1">OFFSET(Import_SAS_CVS!CB67,(Synth!$D$3-1)*Synth!$E$3,0)</f>
        <v>80763498.545898393</v>
      </c>
      <c r="E70" s="24">
        <f ca="1">OFFSET(Import_SAS_CVS!AN67,(Synth!$D$3-1)*Synth!$E$3,0)</f>
        <v>220712428.33984399</v>
      </c>
      <c r="F70" s="24">
        <f ca="1">OFFSET(Import_SAS_CVS!CF67,(Synth!$D$3-1)*Synth!$E$3,0)</f>
        <v>9567776.3719482403</v>
      </c>
      <c r="G70" s="23">
        <f ca="1">OFFSET(Import_SAS_CVS!V67,(Synth!$D$3-1)*Synth!$E$3,0)</f>
        <v>69867687.080078095</v>
      </c>
      <c r="H70" s="24">
        <f ca="1">OFFSET(Import_SAS_CVS!W67,(Synth!$D$3-1)*Synth!$E$3,0)</f>
        <v>1875387.3412780799</v>
      </c>
      <c r="I70" s="24">
        <f ca="1">OFFSET(Import_SAS_CVS!X67,(Synth!$D$3-1)*Synth!$E$3,0)</f>
        <v>9072663.5946044903</v>
      </c>
      <c r="J70" s="43">
        <f ca="1">OFFSET(Import_SAS_CVS!Y67,(Synth!$D$3-1)*Synth!$E$3,0)</f>
        <v>7943322.3595581101</v>
      </c>
      <c r="K70" s="24">
        <f ca="1">OFFSET(Import_SAS_CVS!Z67,(Synth!$D$3-1)*Synth!$E$3,0)</f>
        <v>9537979.3387451209</v>
      </c>
      <c r="L70" s="24">
        <f ca="1">OFFSET(Import_SAS_CVS!AA67,(Synth!$D$3-1)*Synth!$E$3,0)</f>
        <v>0</v>
      </c>
      <c r="M70" s="43">
        <f ca="1">OFFSET(Import_SAS_CVS!AB67,(Synth!$D$3-1)*Synth!$E$3,0)</f>
        <v>0</v>
      </c>
      <c r="N70" s="24">
        <f ca="1">OFFSET(Import_SAS_CVS!AC67,(Synth!$D$3-1)*Synth!$E$3,0)</f>
        <v>220315278.84375</v>
      </c>
      <c r="O70" s="25">
        <f ca="1">OFFSET(Import_SAS_CVS!AD67,(Synth!$D$3-1)*Synth!$E$3,0)</f>
        <v>89.712576538324399</v>
      </c>
      <c r="P70" s="110">
        <f ca="1">OFFSET(Import_SAS_CVS!AE67,(Synth!$D$3-1)*Synth!$E$3,0)</f>
        <v>174875.61502075201</v>
      </c>
      <c r="Q70" s="111">
        <f ca="1">OFFSET(Import_SAS_CVS!AF67,(Synth!$D$3-1)*Synth!$E$3,0)</f>
        <v>28387175.5939941</v>
      </c>
      <c r="R70" s="111">
        <f ca="1">OFFSET(Import_SAS_CVS!AG67,(Synth!$D$3-1)*Synth!$E$3,0)</f>
        <v>14688387.998413101</v>
      </c>
      <c r="S70" s="111">
        <f ca="1">OFFSET(Import_SAS_CVS!AH67,(Synth!$D$3-1)*Synth!$E$3,0)</f>
        <v>0</v>
      </c>
      <c r="T70" s="111">
        <f ca="1">OFFSET(Import_SAS_CVS!AI67,(Synth!$D$3-1)*Synth!$E$3,0)</f>
        <v>28059522.128417999</v>
      </c>
      <c r="U70" s="111">
        <f ca="1">OFFSET(Import_SAS_CVS!AJ67,(Synth!$D$3-1)*Synth!$E$3,0)</f>
        <v>9779900.5667724591</v>
      </c>
      <c r="V70" s="111">
        <f ca="1">OFFSET(Import_SAS_CVS!AK67,(Synth!$D$3-1)*Synth!$E$3,0)</f>
        <v>0</v>
      </c>
      <c r="W70" s="111">
        <f ca="1">OFFSET(Import_SAS_CVS!AL67,(Synth!$D$3-1)*Synth!$E$3,0)</f>
        <v>9331964.4639892597</v>
      </c>
      <c r="X70" s="111">
        <f ca="1">OFFSET(Import_SAS_CVS!AM67,(Synth!$D$3-1)*Synth!$E$3,0)</f>
        <v>0</v>
      </c>
      <c r="Y70" s="112">
        <f ca="1">OFFSET(Import_SAS_CVS!CR67,(Synth!$D$3-1)*Synth!$E$3,0)</f>
        <v>238522.837163925</v>
      </c>
    </row>
    <row r="71" spans="1:25" ht="12" thickBot="1" x14ac:dyDescent="0.25">
      <c r="A71" s="20">
        <v>44104</v>
      </c>
      <c r="B71" s="21">
        <f t="shared" ca="1" si="8"/>
        <v>380819124.71276796</v>
      </c>
      <c r="C71" s="21">
        <f t="shared" ca="1" si="9"/>
        <v>116570928.628784</v>
      </c>
      <c r="D71" s="24">
        <f ca="1">OFFSET(Import_SAS_CVS!CB68,(Synth!$D$3-1)*Synth!$E$3,0)</f>
        <v>100701768.65136699</v>
      </c>
      <c r="E71" s="24">
        <f ca="1">OFFSET(Import_SAS_CVS!AN68,(Synth!$D$3-1)*Synth!$E$3,0)</f>
        <v>264248196.08398399</v>
      </c>
      <c r="F71" s="24">
        <f ca="1">OFFSET(Import_SAS_CVS!CF68,(Synth!$D$3-1)*Synth!$E$3,0)</f>
        <v>15869159.977417</v>
      </c>
      <c r="G71" s="23">
        <f ca="1">OFFSET(Import_SAS_CVS!V68,(Synth!$D$3-1)*Synth!$E$3,0)</f>
        <v>89236446.095703095</v>
      </c>
      <c r="H71" s="24">
        <f ca="1">OFFSET(Import_SAS_CVS!W68,(Synth!$D$3-1)*Synth!$E$3,0)</f>
        <v>2471551.7423706101</v>
      </c>
      <c r="I71" s="24">
        <f ca="1">OFFSET(Import_SAS_CVS!X68,(Synth!$D$3-1)*Synth!$E$3,0)</f>
        <v>9468059.66870117</v>
      </c>
      <c r="J71" s="43">
        <f ca="1">OFFSET(Import_SAS_CVS!Y68,(Synth!$D$3-1)*Synth!$E$3,0)</f>
        <v>8643130.40869141</v>
      </c>
      <c r="K71" s="24">
        <f ca="1">OFFSET(Import_SAS_CVS!Z68,(Synth!$D$3-1)*Synth!$E$3,0)</f>
        <v>15843573.7335205</v>
      </c>
      <c r="L71" s="24">
        <f ca="1">OFFSET(Import_SAS_CVS!AA68,(Synth!$D$3-1)*Synth!$E$3,0)</f>
        <v>0</v>
      </c>
      <c r="M71" s="43">
        <f ca="1">OFFSET(Import_SAS_CVS!AB68,(Synth!$D$3-1)*Synth!$E$3,0)</f>
        <v>0</v>
      </c>
      <c r="N71" s="24">
        <f ca="1">OFFSET(Import_SAS_CVS!AC68,(Synth!$D$3-1)*Synth!$E$3,0)</f>
        <v>264017035.80859399</v>
      </c>
      <c r="O71" s="25">
        <f ca="1">OFFSET(Import_SAS_CVS!AD68,(Synth!$D$3-1)*Synth!$E$3,0)</f>
        <v>121.433550655842</v>
      </c>
      <c r="P71" s="110">
        <f ca="1">OFFSET(Import_SAS_CVS!AE68,(Synth!$D$3-1)*Synth!$E$3,0)</f>
        <v>213244.57228660601</v>
      </c>
      <c r="Q71" s="111">
        <f ca="1">OFFSET(Import_SAS_CVS!AF68,(Synth!$D$3-1)*Synth!$E$3,0)</f>
        <v>34605243.903808601</v>
      </c>
      <c r="R71" s="111">
        <f ca="1">OFFSET(Import_SAS_CVS!AG68,(Synth!$D$3-1)*Synth!$E$3,0)</f>
        <v>15195577.799072299</v>
      </c>
      <c r="S71" s="111">
        <f ca="1">OFFSET(Import_SAS_CVS!AH68,(Synth!$D$3-1)*Synth!$E$3,0)</f>
        <v>0</v>
      </c>
      <c r="T71" s="111">
        <f ca="1">OFFSET(Import_SAS_CVS!AI68,(Synth!$D$3-1)*Synth!$E$3,0)</f>
        <v>40169170.073242202</v>
      </c>
      <c r="U71" s="111">
        <f ca="1">OFFSET(Import_SAS_CVS!AJ68,(Synth!$D$3-1)*Synth!$E$3,0)</f>
        <v>10697636.8956299</v>
      </c>
      <c r="V71" s="111">
        <f ca="1">OFFSET(Import_SAS_CVS!AK68,(Synth!$D$3-1)*Synth!$E$3,0)</f>
        <v>0</v>
      </c>
      <c r="W71" s="111">
        <f ca="1">OFFSET(Import_SAS_CVS!AL68,(Synth!$D$3-1)*Synth!$E$3,0)</f>
        <v>15546441.6483154</v>
      </c>
      <c r="X71" s="111">
        <f ca="1">OFFSET(Import_SAS_CVS!AM68,(Synth!$D$3-1)*Synth!$E$3,0)</f>
        <v>0</v>
      </c>
      <c r="Y71" s="112">
        <f ca="1">OFFSET(Import_SAS_CVS!CR68,(Synth!$D$3-1)*Synth!$E$3,0)</f>
        <v>328053.07732772798</v>
      </c>
    </row>
    <row r="72" spans="1:25" ht="12" hidden="1" thickBot="1" x14ac:dyDescent="0.25">
      <c r="A72" s="162">
        <v>44196</v>
      </c>
      <c r="B72" s="163">
        <f t="shared" ca="1" si="8"/>
        <v>1730610.6680563667</v>
      </c>
      <c r="C72" s="163">
        <f t="shared" ca="1" si="9"/>
        <v>1502296.1448801737</v>
      </c>
      <c r="D72" s="164">
        <f ca="1">OFFSET(Import_SAS_CVS!CB69,(Synth!$D$3-1)*Synth!$E$3,0)</f>
        <v>1490831.9900207501</v>
      </c>
      <c r="E72" s="164">
        <f ca="1">OFFSET(Import_SAS_CVS!AN69,(Synth!$D$3-1)*Synth!$E$3,0)</f>
        <v>228314.523176193</v>
      </c>
      <c r="F72" s="164">
        <f ca="1">OFFSET(Import_SAS_CVS!CF69,(Synth!$D$3-1)*Synth!$E$3,0)</f>
        <v>11464.154859423599</v>
      </c>
      <c r="G72" s="165">
        <f ca="1">OFFSET(Import_SAS_CVS!V69,(Synth!$D$3-1)*Synth!$E$3,0)</f>
        <v>0</v>
      </c>
      <c r="H72" s="164">
        <f ca="1">OFFSET(Import_SAS_CVS!W69,(Synth!$D$3-1)*Synth!$E$3,0)</f>
        <v>230852.87882232701</v>
      </c>
      <c r="I72" s="164">
        <f ca="1">OFFSET(Import_SAS_CVS!X69,(Synth!$D$3-1)*Synth!$E$3,0)</f>
        <v>1245460.6228332501</v>
      </c>
      <c r="J72" s="166">
        <f ca="1">OFFSET(Import_SAS_CVS!Y69,(Synth!$D$3-1)*Synth!$E$3,0)</f>
        <v>10090.712774515199</v>
      </c>
      <c r="K72" s="164">
        <f ca="1">OFFSET(Import_SAS_CVS!Z69,(Synth!$D$3-1)*Synth!$E$3,0)</f>
        <v>24.3493011319079</v>
      </c>
      <c r="L72" s="164">
        <f ca="1">OFFSET(Import_SAS_CVS!AA69,(Synth!$D$3-1)*Synth!$E$3,0)</f>
        <v>11489</v>
      </c>
      <c r="M72" s="166">
        <f ca="1">OFFSET(Import_SAS_CVS!AB69,(Synth!$D$3-1)*Synth!$E$3,0)</f>
        <v>0</v>
      </c>
      <c r="N72" s="164">
        <f ca="1">OFFSET(Import_SAS_CVS!AC69,(Synth!$D$3-1)*Synth!$E$3,0)</f>
        <v>25.744061444886</v>
      </c>
      <c r="O72" s="167">
        <f ca="1">OFFSET(Import_SAS_CVS!AD69,(Synth!$D$3-1)*Synth!$E$3,0)</f>
        <v>239137.21123123201</v>
      </c>
      <c r="P72" s="168">
        <f ca="1">OFFSET(Import_SAS_CVS!AE69,(Synth!$D$3-1)*Synth!$E$3,0)</f>
        <v>177761.59999084499</v>
      </c>
      <c r="Q72" s="169">
        <f ca="1">OFFSET(Import_SAS_CVS!AF69,(Synth!$D$3-1)*Synth!$E$3,0)</f>
        <v>49262.968075752302</v>
      </c>
      <c r="R72" s="169">
        <f ca="1">OFFSET(Import_SAS_CVS!AG69,(Synth!$D$3-1)*Synth!$E$3,0)</f>
        <v>786711.72760009801</v>
      </c>
      <c r="S72" s="169">
        <f ca="1">OFFSET(Import_SAS_CVS!AH69,(Synth!$D$3-1)*Synth!$E$3,0)</f>
        <v>0</v>
      </c>
      <c r="T72" s="169">
        <f ca="1">OFFSET(Import_SAS_CVS!AI69,(Synth!$D$3-1)*Synth!$E$3,0)</f>
        <v>0</v>
      </c>
      <c r="U72" s="169">
        <f ca="1">OFFSET(Import_SAS_CVS!AJ69,(Synth!$D$3-1)*Synth!$E$3,0)</f>
        <v>446095.72512054403</v>
      </c>
      <c r="V72" s="169">
        <f ca="1">OFFSET(Import_SAS_CVS!AK69,(Synth!$D$3-1)*Synth!$E$3,0)</f>
        <v>0</v>
      </c>
      <c r="W72" s="169">
        <f ca="1">OFFSET(Import_SAS_CVS!AL69,(Synth!$D$3-1)*Synth!$E$3,0)</f>
        <v>0</v>
      </c>
      <c r="X72" s="169">
        <f ca="1">OFFSET(Import_SAS_CVS!AM69,(Synth!$D$3-1)*Synth!$E$3,0)</f>
        <v>10961.629093647</v>
      </c>
      <c r="Y72" s="170">
        <f ca="1">OFFSET(Import_SAS_CVS!CR69,(Synth!$D$3-1)*Synth!$E$3,0)</f>
        <v>25.354127022903398</v>
      </c>
    </row>
    <row r="73" spans="1:25" ht="18" customHeight="1" thickBot="1" x14ac:dyDescent="0.25">
      <c r="A73" s="119" t="s">
        <v>33</v>
      </c>
      <c r="B73" s="120"/>
      <c r="C73" s="120"/>
      <c r="D73" s="79"/>
      <c r="E73" s="79"/>
      <c r="F73" s="79"/>
      <c r="G73" s="79"/>
      <c r="H73" s="79"/>
      <c r="I73" s="79"/>
      <c r="J73" s="84"/>
      <c r="K73" s="79"/>
      <c r="L73" s="79"/>
      <c r="M73" s="84"/>
      <c r="N73" s="79"/>
      <c r="O73" s="79"/>
      <c r="P73" s="79"/>
      <c r="Q73" s="79"/>
      <c r="R73" s="79"/>
      <c r="S73" s="79"/>
      <c r="T73" s="79"/>
      <c r="U73" s="79"/>
      <c r="V73" s="79"/>
      <c r="W73" s="79"/>
      <c r="X73" s="79"/>
      <c r="Y73" s="121"/>
    </row>
    <row r="74" spans="1:25" s="32" customFormat="1" x14ac:dyDescent="0.2">
      <c r="A74" s="20">
        <v>38077</v>
      </c>
      <c r="B74" s="68"/>
      <c r="C74" s="68"/>
      <c r="D74" s="31"/>
      <c r="E74" s="31"/>
      <c r="F74" s="31"/>
      <c r="G74" s="69"/>
      <c r="H74" s="31"/>
      <c r="I74" s="31"/>
      <c r="J74" s="70"/>
      <c r="K74" s="31"/>
      <c r="L74" s="31"/>
      <c r="M74" s="70"/>
      <c r="N74" s="31"/>
      <c r="O74" s="61"/>
      <c r="P74" s="69"/>
      <c r="Q74" s="31"/>
      <c r="R74" s="31"/>
      <c r="S74" s="31"/>
      <c r="T74" s="31"/>
      <c r="U74" s="31"/>
      <c r="V74" s="31"/>
      <c r="W74" s="31"/>
      <c r="X74" s="31"/>
      <c r="Y74" s="61"/>
    </row>
    <row r="75" spans="1:25" s="32" customFormat="1" x14ac:dyDescent="0.2">
      <c r="A75" s="20">
        <v>38168</v>
      </c>
      <c r="B75" s="62">
        <f t="shared" ref="B75:Y75" ca="1" si="10">IF(AND(B6&gt;=0, (B5)&gt;0),B6/B5-1," ")</f>
        <v>-7.0189486717991967E-3</v>
      </c>
      <c r="C75" s="62">
        <f t="shared" ca="1" si="10"/>
        <v>-5.1057166325735315E-3</v>
      </c>
      <c r="D75" s="74">
        <f t="shared" ca="1" si="10"/>
        <v>-4.90683496228006E-3</v>
      </c>
      <c r="E75" s="74">
        <f t="shared" ca="1" si="10"/>
        <v>-8.3558763005789904E-3</v>
      </c>
      <c r="F75" s="74">
        <f t="shared" ca="1" si="10"/>
        <v>-6.78474946041141E-3</v>
      </c>
      <c r="G75" s="53">
        <f t="shared" ca="1" si="10"/>
        <v>1.2983293976429611E-3</v>
      </c>
      <c r="H75" s="34">
        <f t="shared" ca="1" si="10"/>
        <v>-4.9074692295379752E-2</v>
      </c>
      <c r="I75" s="34">
        <f t="shared" ca="1" si="10"/>
        <v>-3.949825587714062E-3</v>
      </c>
      <c r="J75" s="63">
        <f t="shared" ca="1" si="10"/>
        <v>2.9706180443135111E-2</v>
      </c>
      <c r="K75" s="34">
        <f t="shared" ca="1" si="10"/>
        <v>22.710144408438357</v>
      </c>
      <c r="L75" s="34">
        <f t="shared" ca="1" si="10"/>
        <v>-4.6482773079785544E-2</v>
      </c>
      <c r="M75" s="63">
        <f t="shared" ca="1" si="10"/>
        <v>-2.9797284879985342E-2</v>
      </c>
      <c r="N75" s="34">
        <f t="shared" ca="1" si="10"/>
        <v>60.889305469148766</v>
      </c>
      <c r="O75" s="54">
        <f t="shared" ca="1" si="10"/>
        <v>-8.1078791055227306E-2</v>
      </c>
      <c r="P75" s="53">
        <f t="shared" ca="1" si="10"/>
        <v>-7.6580282529900012E-3</v>
      </c>
      <c r="Q75" s="34">
        <f t="shared" ca="1" si="10"/>
        <v>-6.2040264281106872E-3</v>
      </c>
      <c r="R75" s="34">
        <f t="shared" ca="1" si="10"/>
        <v>8.9217799598195757E-3</v>
      </c>
      <c r="S75" s="34" t="str">
        <f t="shared" ca="1" si="10"/>
        <v xml:space="preserve"> </v>
      </c>
      <c r="T75" s="34" t="str">
        <f t="shared" ca="1" si="10"/>
        <v xml:space="preserve"> </v>
      </c>
      <c r="U75" s="34">
        <f t="shared" ca="1" si="10"/>
        <v>-2.4475880066443301E-2</v>
      </c>
      <c r="V75" s="34" t="str">
        <f t="shared" ca="1" si="10"/>
        <v xml:space="preserve"> </v>
      </c>
      <c r="W75" s="34" t="str">
        <f t="shared" ca="1" si="10"/>
        <v xml:space="preserve"> </v>
      </c>
      <c r="X75" s="34">
        <f t="shared" ca="1" si="10"/>
        <v>-7.5184473311060707E-3</v>
      </c>
      <c r="Y75" s="54">
        <f t="shared" ca="1" si="10"/>
        <v>30.891072122452844</v>
      </c>
    </row>
    <row r="76" spans="1:25" s="32" customFormat="1" x14ac:dyDescent="0.2">
      <c r="A76" s="20">
        <v>38260</v>
      </c>
      <c r="B76" s="62">
        <f t="shared" ref="B76:Q91" ca="1" si="11">IF(AND(B7&gt;=0, (B6)&gt;0),B7/B6-1," ")</f>
        <v>-2.1148636204657678E-2</v>
      </c>
      <c r="C76" s="62">
        <f t="shared" ca="1" si="11"/>
        <v>1.1560408574448955E-2</v>
      </c>
      <c r="D76" s="74">
        <f t="shared" ca="1" si="11"/>
        <v>1.3022134183352074E-2</v>
      </c>
      <c r="E76" s="74">
        <f t="shared" ca="1" si="11"/>
        <v>-4.4079964269250871E-2</v>
      </c>
      <c r="F76" s="74">
        <f t="shared" ca="1" si="11"/>
        <v>-8.0335376234719202E-4</v>
      </c>
      <c r="G76" s="53">
        <f t="shared" ca="1" si="11"/>
        <v>1.2775851691041673E-2</v>
      </c>
      <c r="H76" s="34">
        <f t="shared" ca="1" si="11"/>
        <v>2.3575060409295689E-2</v>
      </c>
      <c r="I76" s="34">
        <f t="shared" ca="1" si="11"/>
        <v>4.5271994230118295E-3</v>
      </c>
      <c r="J76" s="63">
        <f t="shared" ca="1" si="11"/>
        <v>4.910158934145481E-2</v>
      </c>
      <c r="K76" s="34">
        <f t="shared" ca="1" si="11"/>
        <v>1.6303165783117546</v>
      </c>
      <c r="L76" s="34">
        <f t="shared" ca="1" si="11"/>
        <v>-5.1250931688778034E-2</v>
      </c>
      <c r="M76" s="63">
        <f t="shared" ca="1" si="11"/>
        <v>-2.7985313381918564E-2</v>
      </c>
      <c r="N76" s="34">
        <f t="shared" ca="1" si="11"/>
        <v>1.5313706603490322</v>
      </c>
      <c r="O76" s="54">
        <f t="shared" ca="1" si="11"/>
        <v>-8.0735258666391863E-2</v>
      </c>
      <c r="P76" s="53">
        <f t="shared" ca="1" si="11"/>
        <v>4.697021423038783E-2</v>
      </c>
      <c r="Q76" s="34">
        <f t="shared" ca="1" si="11"/>
        <v>3.884141114008699E-3</v>
      </c>
      <c r="R76" s="34">
        <f t="shared" ref="R76:Y85" ca="1" si="12">IF(AND(R7&gt;=0, (R6)&gt;0),R7/R6-1," ")</f>
        <v>1.4097378935838289E-2</v>
      </c>
      <c r="S76" s="34" t="str">
        <f t="shared" ca="1" si="12"/>
        <v xml:space="preserve"> </v>
      </c>
      <c r="T76" s="34" t="str">
        <f t="shared" ca="1" si="12"/>
        <v xml:space="preserve"> </v>
      </c>
      <c r="U76" s="34">
        <f t="shared" ca="1" si="12"/>
        <v>-7.3048456771851455E-3</v>
      </c>
      <c r="V76" s="34" t="str">
        <f t="shared" ca="1" si="12"/>
        <v xml:space="preserve"> </v>
      </c>
      <c r="W76" s="34" t="str">
        <f t="shared" ca="1" si="12"/>
        <v xml:space="preserve"> </v>
      </c>
      <c r="X76" s="34">
        <f t="shared" ca="1" si="12"/>
        <v>-4.6840009070302502E-3</v>
      </c>
      <c r="Y76" s="54">
        <f t="shared" ca="1" si="12"/>
        <v>1.5813602824010289</v>
      </c>
    </row>
    <row r="77" spans="1:25" s="33" customFormat="1" ht="12" thickBot="1" x14ac:dyDescent="0.25">
      <c r="A77" s="26">
        <v>38352</v>
      </c>
      <c r="B77" s="64">
        <f t="shared" ca="1" si="11"/>
        <v>5.0582983560548911E-2</v>
      </c>
      <c r="C77" s="64">
        <f t="shared" ca="1" si="11"/>
        <v>2.7601995911139543E-3</v>
      </c>
      <c r="D77" s="55">
        <f t="shared" ca="1" si="11"/>
        <v>2.4593721273205027E-3</v>
      </c>
      <c r="E77" s="55">
        <f t="shared" ca="1" si="11"/>
        <v>8.6061582385462909E-2</v>
      </c>
      <c r="F77" s="55">
        <f t="shared" ca="1" si="11"/>
        <v>5.3399057573737529E-3</v>
      </c>
      <c r="G77" s="56">
        <f t="shared" ca="1" si="11"/>
        <v>3.0529610221943226E-2</v>
      </c>
      <c r="H77" s="55">
        <f t="shared" ca="1" si="11"/>
        <v>-6.1705416139725799E-2</v>
      </c>
      <c r="I77" s="55">
        <f t="shared" ca="1" si="11"/>
        <v>-1.9618872134768983E-2</v>
      </c>
      <c r="J77" s="65">
        <f t="shared" ca="1" si="11"/>
        <v>1.4355543849901009E-2</v>
      </c>
      <c r="K77" s="55">
        <f t="shared" ca="1" si="11"/>
        <v>0.9633800424455039</v>
      </c>
      <c r="L77" s="55">
        <f t="shared" ca="1" si="11"/>
        <v>-8.3918111599888823E-2</v>
      </c>
      <c r="M77" s="65">
        <f t="shared" ca="1" si="11"/>
        <v>-7.022178690824088E-2</v>
      </c>
      <c r="N77" s="55">
        <f t="shared" ca="1" si="11"/>
        <v>1.0788457245178034</v>
      </c>
      <c r="O77" s="57">
        <f t="shared" ca="1" si="11"/>
        <v>-1.1167801093888374E-2</v>
      </c>
      <c r="P77" s="56">
        <f t="shared" ca="1" si="11"/>
        <v>-3.0157006689166765E-2</v>
      </c>
      <c r="Q77" s="55">
        <f t="shared" ca="1" si="11"/>
        <v>1.3687260098233178E-2</v>
      </c>
      <c r="R77" s="55">
        <f t="shared" ca="1" si="12"/>
        <v>1.1760185037236415E-2</v>
      </c>
      <c r="S77" s="55" t="str">
        <f t="shared" ca="1" si="12"/>
        <v xml:space="preserve"> </v>
      </c>
      <c r="T77" s="55" t="str">
        <f t="shared" ca="1" si="12"/>
        <v xml:space="preserve"> </v>
      </c>
      <c r="U77" s="55">
        <f t="shared" ca="1" si="12"/>
        <v>-2.2520733002743487E-2</v>
      </c>
      <c r="V77" s="55" t="str">
        <f t="shared" ca="1" si="12"/>
        <v xml:space="preserve"> </v>
      </c>
      <c r="W77" s="55" t="str">
        <f t="shared" ca="1" si="12"/>
        <v xml:space="preserve"> </v>
      </c>
      <c r="X77" s="55">
        <f t="shared" ca="1" si="12"/>
        <v>4.9179794689488965E-3</v>
      </c>
      <c r="Y77" s="57">
        <f t="shared" ca="1" si="12"/>
        <v>0.48081970387479989</v>
      </c>
    </row>
    <row r="78" spans="1:25" s="33" customFormat="1" x14ac:dyDescent="0.2">
      <c r="A78" s="20">
        <v>38383</v>
      </c>
      <c r="B78" s="66">
        <f t="shared" ca="1" si="11"/>
        <v>2.2971342742488687E-2</v>
      </c>
      <c r="C78" s="66">
        <f t="shared" ca="1" si="11"/>
        <v>1.5999083579827822E-2</v>
      </c>
      <c r="D78" s="58">
        <f t="shared" ca="1" si="11"/>
        <v>1.6667408973108699E-2</v>
      </c>
      <c r="E78" s="58">
        <f t="shared" ca="1" si="11"/>
        <v>2.7747160690159367E-2</v>
      </c>
      <c r="F78" s="58">
        <f t="shared" ca="1" si="11"/>
        <v>1.0284368521633391E-2</v>
      </c>
      <c r="G78" s="59">
        <f t="shared" ca="1" si="11"/>
        <v>3.2415018038883137E-2</v>
      </c>
      <c r="H78" s="58">
        <f t="shared" ca="1" si="11"/>
        <v>4.1494314600333038E-2</v>
      </c>
      <c r="I78" s="58">
        <f t="shared" ca="1" si="11"/>
        <v>-5.7583610051851197E-3</v>
      </c>
      <c r="J78" s="67">
        <f t="shared" ca="1" si="11"/>
        <v>1.8417975741396697E-2</v>
      </c>
      <c r="K78" s="58">
        <f t="shared" ca="1" si="11"/>
        <v>0.44984266209618196</v>
      </c>
      <c r="L78" s="58">
        <f t="shared" ca="1" si="11"/>
        <v>-7.391462452595754E-2</v>
      </c>
      <c r="M78" s="67">
        <f t="shared" ca="1" si="11"/>
        <v>-3.3174605523010436E-2</v>
      </c>
      <c r="N78" s="58">
        <f t="shared" ca="1" si="11"/>
        <v>0.47102786271008812</v>
      </c>
      <c r="O78" s="60">
        <f t="shared" ca="1" si="11"/>
        <v>-0.11238331915176958</v>
      </c>
      <c r="P78" s="59">
        <f t="shared" ca="1" si="11"/>
        <v>5.8856849628601271E-3</v>
      </c>
      <c r="Q78" s="58">
        <f t="shared" ca="1" si="11"/>
        <v>1.1757812836532988E-2</v>
      </c>
      <c r="R78" s="58">
        <f t="shared" ca="1" si="12"/>
        <v>1.3252219599420689E-2</v>
      </c>
      <c r="S78" s="58" t="str">
        <f t="shared" ca="1" si="12"/>
        <v xml:space="preserve"> </v>
      </c>
      <c r="T78" s="58" t="str">
        <f t="shared" ca="1" si="12"/>
        <v xml:space="preserve"> </v>
      </c>
      <c r="U78" s="58">
        <f t="shared" ca="1" si="12"/>
        <v>3.0180038997587033E-3</v>
      </c>
      <c r="V78" s="58" t="str">
        <f t="shared" ca="1" si="12"/>
        <v xml:space="preserve"> </v>
      </c>
      <c r="W78" s="58" t="str">
        <f t="shared" ca="1" si="12"/>
        <v xml:space="preserve"> </v>
      </c>
      <c r="X78" s="58">
        <f t="shared" ca="1" si="12"/>
        <v>5.4735138327153265E-3</v>
      </c>
      <c r="Y78" s="60">
        <f t="shared" ca="1" si="12"/>
        <v>0.5027085874625854</v>
      </c>
    </row>
    <row r="79" spans="1:25" s="33" customFormat="1" x14ac:dyDescent="0.2">
      <c r="A79" s="20">
        <v>38442</v>
      </c>
      <c r="B79" s="62">
        <f t="shared" ca="1" si="11"/>
        <v>8.6492180177870637E-3</v>
      </c>
      <c r="C79" s="62">
        <f t="shared" ca="1" si="11"/>
        <v>-1.6251118458463498E-3</v>
      </c>
      <c r="D79" s="34">
        <f t="shared" ca="1" si="11"/>
        <v>-2.4877399579967818E-3</v>
      </c>
      <c r="E79" s="34">
        <f t="shared" ca="1" si="11"/>
        <v>1.5606422644003137E-2</v>
      </c>
      <c r="F79" s="34">
        <f t="shared" ca="1" si="11"/>
        <v>5.7976494360523212E-3</v>
      </c>
      <c r="G79" s="53">
        <f t="shared" ca="1" si="11"/>
        <v>9.1047708966780494E-3</v>
      </c>
      <c r="H79" s="34">
        <f t="shared" ca="1" si="11"/>
        <v>-3.3490067454478023E-3</v>
      </c>
      <c r="I79" s="34">
        <f t="shared" ca="1" si="11"/>
        <v>-8.9790714879685041E-3</v>
      </c>
      <c r="J79" s="63">
        <f t="shared" ca="1" si="11"/>
        <v>1.6986423328482436E-2</v>
      </c>
      <c r="K79" s="34">
        <f t="shared" ca="1" si="11"/>
        <v>0.30820179628791644</v>
      </c>
      <c r="L79" s="34">
        <f t="shared" ca="1" si="11"/>
        <v>-8.2539384257635406E-2</v>
      </c>
      <c r="M79" s="63">
        <f t="shared" ca="1" si="11"/>
        <v>-4.5821680098800166E-2</v>
      </c>
      <c r="N79" s="34">
        <f t="shared" ca="1" si="11"/>
        <v>0.30643892977213816</v>
      </c>
      <c r="O79" s="54">
        <f t="shared" ca="1" si="11"/>
        <v>-0.11694785891999782</v>
      </c>
      <c r="P79" s="53">
        <f t="shared" ca="1" si="11"/>
        <v>9.3007610071358382E-3</v>
      </c>
      <c r="Q79" s="34">
        <f t="shared" ca="1" si="11"/>
        <v>2.1215726891135045E-3</v>
      </c>
      <c r="R79" s="34">
        <f t="shared" ca="1" si="12"/>
        <v>2.3051807145364478E-3</v>
      </c>
      <c r="S79" s="34" t="str">
        <f t="shared" ca="1" si="12"/>
        <v xml:space="preserve"> </v>
      </c>
      <c r="T79" s="34" t="str">
        <f t="shared" ca="1" si="12"/>
        <v xml:space="preserve"> </v>
      </c>
      <c r="U79" s="34">
        <f t="shared" ca="1" si="12"/>
        <v>4.8843608031958752E-2</v>
      </c>
      <c r="V79" s="34" t="str">
        <f t="shared" ca="1" si="12"/>
        <v xml:space="preserve"> </v>
      </c>
      <c r="W79" s="34" t="str">
        <f t="shared" ca="1" si="12"/>
        <v xml:space="preserve"> </v>
      </c>
      <c r="X79" s="34">
        <f t="shared" ca="1" si="12"/>
        <v>9.6813953662220342E-3</v>
      </c>
      <c r="Y79" s="54">
        <f t="shared" ca="1" si="12"/>
        <v>0.34498701528917852</v>
      </c>
    </row>
    <row r="80" spans="1:25" s="33" customFormat="1" x14ac:dyDescent="0.2">
      <c r="A80" s="20">
        <v>38625</v>
      </c>
      <c r="B80" s="62">
        <f t="shared" ca="1" si="11"/>
        <v>-5.5079498470796961E-3</v>
      </c>
      <c r="C80" s="62">
        <f t="shared" ca="1" si="11"/>
        <v>9.5184257473346356E-3</v>
      </c>
      <c r="D80" s="34">
        <f t="shared" ca="1" si="11"/>
        <v>9.8605269762239711E-3</v>
      </c>
      <c r="E80" s="34">
        <f t="shared" ca="1" si="11"/>
        <v>-1.5510338429150061E-2</v>
      </c>
      <c r="F80" s="34">
        <f t="shared" ca="1" si="11"/>
        <v>6.5989548755416294E-3</v>
      </c>
      <c r="G80" s="53">
        <f t="shared" ca="1" si="11"/>
        <v>1.6785799574572602E-2</v>
      </c>
      <c r="H80" s="34">
        <f t="shared" ca="1" si="11"/>
        <v>0.10732712002807787</v>
      </c>
      <c r="I80" s="34">
        <f t="shared" ca="1" si="11"/>
        <v>-1.3207656324713546E-2</v>
      </c>
      <c r="J80" s="63">
        <f t="shared" ca="1" si="11"/>
        <v>2.362064566546529E-2</v>
      </c>
      <c r="K80" s="34">
        <f t="shared" ca="1" si="11"/>
        <v>0.23671134818512951</v>
      </c>
      <c r="L80" s="34">
        <f t="shared" ca="1" si="11"/>
        <v>-9.4979557597018816E-2</v>
      </c>
      <c r="M80" s="63">
        <f t="shared" ca="1" si="11"/>
        <v>-6.2979327954227338E-2</v>
      </c>
      <c r="N80" s="34">
        <f t="shared" ca="1" si="11"/>
        <v>0.21351174543713181</v>
      </c>
      <c r="O80" s="54">
        <f t="shared" ca="1" si="11"/>
        <v>-0.14629156728380521</v>
      </c>
      <c r="P80" s="53">
        <f t="shared" ca="1" si="11"/>
        <v>5.6940908081515307E-3</v>
      </c>
      <c r="Q80" s="34">
        <f t="shared" ca="1" si="11"/>
        <v>2.8895258324836304E-2</v>
      </c>
      <c r="R80" s="34">
        <f t="shared" ca="1" si="12"/>
        <v>1.3737373181035295E-3</v>
      </c>
      <c r="S80" s="34" t="str">
        <f t="shared" ca="1" si="12"/>
        <v xml:space="preserve"> </v>
      </c>
      <c r="T80" s="34" t="str">
        <f t="shared" ca="1" si="12"/>
        <v xml:space="preserve"> </v>
      </c>
      <c r="U80" s="34">
        <f t="shared" ca="1" si="12"/>
        <v>2.6891855086255134E-3</v>
      </c>
      <c r="V80" s="34" t="str">
        <f t="shared" ca="1" si="12"/>
        <v xml:space="preserve"> </v>
      </c>
      <c r="W80" s="34" t="str">
        <f t="shared" ca="1" si="12"/>
        <v xml:space="preserve"> </v>
      </c>
      <c r="X80" s="34">
        <f t="shared" ca="1" si="12"/>
        <v>-2.4217523649598949E-3</v>
      </c>
      <c r="Y80" s="54">
        <f t="shared" ca="1" si="12"/>
        <v>0.30008354756117628</v>
      </c>
    </row>
    <row r="81" spans="1:25" s="33" customFormat="1" ht="12" thickBot="1" x14ac:dyDescent="0.25">
      <c r="A81" s="26">
        <v>38717</v>
      </c>
      <c r="B81" s="64">
        <f t="shared" ca="1" si="11"/>
        <v>2.7692757019246672E-2</v>
      </c>
      <c r="C81" s="64">
        <f t="shared" ca="1" si="11"/>
        <v>2.9083988590625776E-3</v>
      </c>
      <c r="D81" s="55">
        <f t="shared" ca="1" si="11"/>
        <v>2.3911265385527791E-3</v>
      </c>
      <c r="E81" s="55">
        <f t="shared" ca="1" si="11"/>
        <v>4.461002578509321E-2</v>
      </c>
      <c r="F81" s="55">
        <f t="shared" ca="1" si="11"/>
        <v>7.3370724650692054E-3</v>
      </c>
      <c r="G81" s="56">
        <f t="shared" ca="1" si="11"/>
        <v>2.0957807162994779E-2</v>
      </c>
      <c r="H81" s="55">
        <f t="shared" ca="1" si="11"/>
        <v>0.11199006777132903</v>
      </c>
      <c r="I81" s="55">
        <f t="shared" ca="1" si="11"/>
        <v>-1.8220752222861125E-2</v>
      </c>
      <c r="J81" s="65">
        <f t="shared" ca="1" si="11"/>
        <v>1.3616843617329843E-2</v>
      </c>
      <c r="K81" s="55">
        <f t="shared" ca="1" si="11"/>
        <v>0.20263634163118716</v>
      </c>
      <c r="L81" s="55">
        <f t="shared" ca="1" si="11"/>
        <v>-0.11546684212281255</v>
      </c>
      <c r="M81" s="65">
        <f t="shared" ca="1" si="11"/>
        <v>-8.8197693162702429E-2</v>
      </c>
      <c r="N81" s="55">
        <f t="shared" ca="1" si="11"/>
        <v>0.25576455816360744</v>
      </c>
      <c r="O81" s="57">
        <f t="shared" ca="1" si="11"/>
        <v>-0.1349640884663621</v>
      </c>
      <c r="P81" s="56">
        <f t="shared" ca="1" si="11"/>
        <v>-5.7325832307796865E-2</v>
      </c>
      <c r="Q81" s="55">
        <f t="shared" ca="1" si="11"/>
        <v>1.9166634042466546E-2</v>
      </c>
      <c r="R81" s="55">
        <f t="shared" ca="1" si="12"/>
        <v>3.1040005083351474E-3</v>
      </c>
      <c r="S81" s="55" t="str">
        <f t="shared" ca="1" si="12"/>
        <v xml:space="preserve"> </v>
      </c>
      <c r="T81" s="55" t="str">
        <f t="shared" ca="1" si="12"/>
        <v xml:space="preserve"> </v>
      </c>
      <c r="U81" s="55">
        <f t="shared" ca="1" si="12"/>
        <v>5.1251085664059115E-3</v>
      </c>
      <c r="V81" s="55" t="str">
        <f t="shared" ca="1" si="12"/>
        <v xml:space="preserve"> </v>
      </c>
      <c r="W81" s="55" t="str">
        <f t="shared" ca="1" si="12"/>
        <v xml:space="preserve"> </v>
      </c>
      <c r="X81" s="55">
        <f t="shared" ca="1" si="12"/>
        <v>-1.285530619584474E-3</v>
      </c>
      <c r="Y81" s="57">
        <f t="shared" ca="1" si="12"/>
        <v>0.21522569923712243</v>
      </c>
    </row>
    <row r="82" spans="1:25" s="33" customFormat="1" x14ac:dyDescent="0.2">
      <c r="A82" s="20">
        <v>38807</v>
      </c>
      <c r="B82" s="66">
        <f t="shared" ca="1" si="11"/>
        <v>1.7510798865153054E-2</v>
      </c>
      <c r="C82" s="66">
        <f t="shared" ca="1" si="11"/>
        <v>9.1223761122476432E-3</v>
      </c>
      <c r="D82" s="58">
        <f t="shared" ca="1" si="11"/>
        <v>9.5121827618223076E-3</v>
      </c>
      <c r="E82" s="58">
        <f t="shared" ca="1" si="11"/>
        <v>2.3007978902660042E-2</v>
      </c>
      <c r="F82" s="58">
        <f t="shared" ca="1" si="11"/>
        <v>5.8013975384147987E-3</v>
      </c>
      <c r="G82" s="59">
        <f t="shared" ca="1" si="11"/>
        <v>2.7051755667744759E-2</v>
      </c>
      <c r="H82" s="58">
        <f t="shared" ca="1" si="11"/>
        <v>-6.6018934266371287E-2</v>
      </c>
      <c r="I82" s="58">
        <f t="shared" ca="1" si="11"/>
        <v>-8.4883574251779503E-3</v>
      </c>
      <c r="J82" s="67">
        <f t="shared" ca="1" si="11"/>
        <v>1.4019074247300756E-2</v>
      </c>
      <c r="K82" s="58">
        <f t="shared" ca="1" si="11"/>
        <v>0.15235558483795009</v>
      </c>
      <c r="L82" s="58">
        <f t="shared" ca="1" si="11"/>
        <v>-9.8087246188714561E-2</v>
      </c>
      <c r="M82" s="67">
        <f t="shared" ca="1" si="11"/>
        <v>-6.3765589417943636E-2</v>
      </c>
      <c r="N82" s="58">
        <f t="shared" ca="1" si="11"/>
        <v>0.15945870415752861</v>
      </c>
      <c r="O82" s="60">
        <f t="shared" ca="1" si="11"/>
        <v>-0.14763205426802206</v>
      </c>
      <c r="P82" s="59">
        <f t="shared" ca="1" si="11"/>
        <v>-0.47636006618542226</v>
      </c>
      <c r="Q82" s="58">
        <f t="shared" ca="1" si="11"/>
        <v>2.2397576669203056E-2</v>
      </c>
      <c r="R82" s="58">
        <f t="shared" ca="1" si="12"/>
        <v>3.5579614557132988E-3</v>
      </c>
      <c r="S82" s="58" t="str">
        <f t="shared" ca="1" si="12"/>
        <v xml:space="preserve"> </v>
      </c>
      <c r="T82" s="58" t="str">
        <f t="shared" ca="1" si="12"/>
        <v xml:space="preserve"> </v>
      </c>
      <c r="U82" s="58">
        <f t="shared" ca="1" si="12"/>
        <v>-2.5446661613703903E-4</v>
      </c>
      <c r="V82" s="58" t="str">
        <f t="shared" ca="1" si="12"/>
        <v xml:space="preserve"> </v>
      </c>
      <c r="W82" s="58" t="str">
        <f t="shared" ca="1" si="12"/>
        <v xml:space="preserve"> </v>
      </c>
      <c r="X82" s="58">
        <f t="shared" ca="1" si="12"/>
        <v>-0.39677979816148568</v>
      </c>
      <c r="Y82" s="60">
        <f t="shared" ca="1" si="12"/>
        <v>0.11350781122285358</v>
      </c>
    </row>
    <row r="83" spans="1:25" s="33" customFormat="1" x14ac:dyDescent="0.2">
      <c r="A83" s="20">
        <v>38898</v>
      </c>
      <c r="B83" s="62">
        <f t="shared" ca="1" si="11"/>
        <v>1.6485740886931888E-2</v>
      </c>
      <c r="C83" s="62">
        <f t="shared" ca="1" si="11"/>
        <v>1.6312128523242153E-2</v>
      </c>
      <c r="D83" s="34">
        <f t="shared" ca="1" si="11"/>
        <v>1.6566295884432813E-2</v>
      </c>
      <c r="E83" s="34">
        <f t="shared" ca="1" si="11"/>
        <v>1.6597969892913955E-2</v>
      </c>
      <c r="F83" s="34">
        <f t="shared" ca="1" si="11"/>
        <v>1.413874715337271E-2</v>
      </c>
      <c r="G83" s="53">
        <f t="shared" ca="1" si="11"/>
        <v>3.459455545177037E-2</v>
      </c>
      <c r="H83" s="34">
        <f t="shared" ca="1" si="11"/>
        <v>0.21709006774150996</v>
      </c>
      <c r="I83" s="34">
        <f t="shared" ca="1" si="11"/>
        <v>-1.2363133970988982E-2</v>
      </c>
      <c r="J83" s="63">
        <f t="shared" ca="1" si="11"/>
        <v>8.984229572414737E-3</v>
      </c>
      <c r="K83" s="34">
        <f t="shared" ca="1" si="11"/>
        <v>0.11868213448400167</v>
      </c>
      <c r="L83" s="34">
        <f t="shared" ca="1" si="11"/>
        <v>-0.10821129509675464</v>
      </c>
      <c r="M83" s="63">
        <f t="shared" ca="1" si="11"/>
        <v>-9.3575718780479877E-2</v>
      </c>
      <c r="N83" s="34">
        <f t="shared" ca="1" si="11"/>
        <v>0.11094701037591692</v>
      </c>
      <c r="O83" s="54">
        <f t="shared" ca="1" si="11"/>
        <v>-0.16648231629541899</v>
      </c>
      <c r="P83" s="53">
        <f t="shared" ca="1" si="11"/>
        <v>-3.1818841743620374E-2</v>
      </c>
      <c r="Q83" s="34">
        <f t="shared" ca="1" si="11"/>
        <v>1.9335878726146616E-2</v>
      </c>
      <c r="R83" s="34">
        <f t="shared" ca="1" si="12"/>
        <v>4.6861513904434826E-3</v>
      </c>
      <c r="S83" s="34">
        <f t="shared" ca="1" si="12"/>
        <v>4.70851438004809E-2</v>
      </c>
      <c r="T83" s="34" t="str">
        <f t="shared" ca="1" si="12"/>
        <v xml:space="preserve"> </v>
      </c>
      <c r="U83" s="34">
        <f t="shared" ca="1" si="12"/>
        <v>5.1178029386704793E-3</v>
      </c>
      <c r="V83" s="34">
        <f t="shared" ca="1" si="12"/>
        <v>0.13140416303953284</v>
      </c>
      <c r="W83" s="34" t="str">
        <f t="shared" ca="1" si="12"/>
        <v xml:space="preserve"> </v>
      </c>
      <c r="X83" s="34">
        <f t="shared" ca="1" si="12"/>
        <v>-8.1867693464908742E-2</v>
      </c>
      <c r="Y83" s="54">
        <f t="shared" ca="1" si="12"/>
        <v>0.15781544140845449</v>
      </c>
    </row>
    <row r="84" spans="1:25" s="33" customFormat="1" x14ac:dyDescent="0.2">
      <c r="A84" s="20">
        <v>38990</v>
      </c>
      <c r="B84" s="62">
        <f t="shared" ca="1" si="11"/>
        <v>8.4819281829597859E-3</v>
      </c>
      <c r="C84" s="62">
        <f t="shared" ca="1" si="11"/>
        <v>3.8762509604479689E-3</v>
      </c>
      <c r="D84" s="34">
        <f t="shared" ca="1" si="11"/>
        <v>3.0016345605368144E-3</v>
      </c>
      <c r="E84" s="34">
        <f t="shared" ca="1" si="11"/>
        <v>1.1458359291637299E-2</v>
      </c>
      <c r="F84" s="34">
        <f t="shared" ca="1" si="11"/>
        <v>1.1372985056846918E-2</v>
      </c>
      <c r="G84" s="53">
        <f t="shared" ca="1" si="11"/>
        <v>1.851059646916986E-2</v>
      </c>
      <c r="H84" s="34">
        <f t="shared" ca="1" si="11"/>
        <v>-4.8351753919356089E-2</v>
      </c>
      <c r="I84" s="34">
        <f t="shared" ca="1" si="11"/>
        <v>-2.5541506951273885E-2</v>
      </c>
      <c r="J84" s="63">
        <f t="shared" ca="1" si="11"/>
        <v>-4.3602938507684152E-3</v>
      </c>
      <c r="K84" s="34">
        <f t="shared" ca="1" si="11"/>
        <v>0.12639041414633589</v>
      </c>
      <c r="L84" s="34">
        <f t="shared" ca="1" si="11"/>
        <v>-0.12265492841241321</v>
      </c>
      <c r="M84" s="63">
        <f t="shared" ca="1" si="11"/>
        <v>-8.4404673429375188E-2</v>
      </c>
      <c r="N84" s="34">
        <f t="shared" ca="1" si="11"/>
        <v>0.11577354666535311</v>
      </c>
      <c r="O84" s="54">
        <f t="shared" ca="1" si="11"/>
        <v>-0.23020293601506747</v>
      </c>
      <c r="P84" s="53">
        <f t="shared" ca="1" si="11"/>
        <v>-4.2141645073931921E-2</v>
      </c>
      <c r="Q84" s="34">
        <f t="shared" ca="1" si="11"/>
        <v>5.2906186746399797E-3</v>
      </c>
      <c r="R84" s="34">
        <f t="shared" ca="1" si="12"/>
        <v>3.6968544862325814E-4</v>
      </c>
      <c r="S84" s="34">
        <f t="shared" ca="1" si="12"/>
        <v>3.4678760473033643E-2</v>
      </c>
      <c r="T84" s="34" t="str">
        <f t="shared" ca="1" si="12"/>
        <v xml:space="preserve"> </v>
      </c>
      <c r="U84" s="34">
        <f t="shared" ca="1" si="12"/>
        <v>-8.4358595902511713E-3</v>
      </c>
      <c r="V84" s="34">
        <f t="shared" ca="1" si="12"/>
        <v>9.6965561375120357E-2</v>
      </c>
      <c r="W84" s="34" t="str">
        <f t="shared" ca="1" si="12"/>
        <v xml:space="preserve"> </v>
      </c>
      <c r="X84" s="34">
        <f t="shared" ca="1" si="12"/>
        <v>-6.0317456686735271E-2</v>
      </c>
      <c r="Y84" s="54">
        <f t="shared" ca="1" si="12"/>
        <v>8.8503991463003917E-2</v>
      </c>
    </row>
    <row r="85" spans="1:25" s="33" customFormat="1" ht="12" thickBot="1" x14ac:dyDescent="0.25">
      <c r="A85" s="26">
        <v>39082</v>
      </c>
      <c r="B85" s="64">
        <f t="shared" ca="1" si="11"/>
        <v>2.712654278472848E-2</v>
      </c>
      <c r="C85" s="64">
        <f t="shared" ca="1" si="11"/>
        <v>1.177676370558256E-2</v>
      </c>
      <c r="D85" s="55">
        <f t="shared" ca="1" si="11"/>
        <v>1.1137021751208787E-2</v>
      </c>
      <c r="E85" s="55">
        <f t="shared" ca="1" si="11"/>
        <v>3.6972016977629973E-2</v>
      </c>
      <c r="F85" s="55">
        <f t="shared" ca="1" si="11"/>
        <v>1.7214894078271037E-2</v>
      </c>
      <c r="G85" s="56">
        <f t="shared" ca="1" si="11"/>
        <v>3.0832498630587679E-2</v>
      </c>
      <c r="H85" s="55">
        <f t="shared" ca="1" si="11"/>
        <v>6.6098808009862564E-2</v>
      </c>
      <c r="I85" s="55">
        <f t="shared" ca="1" si="11"/>
        <v>-1.6579079055762946E-2</v>
      </c>
      <c r="J85" s="65">
        <f t="shared" ca="1" si="11"/>
        <v>2.4665268408461394E-3</v>
      </c>
      <c r="K85" s="55">
        <f t="shared" ca="1" si="11"/>
        <v>9.9883465399616123E-2</v>
      </c>
      <c r="L85" s="55">
        <f t="shared" ca="1" si="11"/>
        <v>-0.12213207321636843</v>
      </c>
      <c r="M85" s="65">
        <f t="shared" ca="1" si="11"/>
        <v>-8.4169017068578156E-2</v>
      </c>
      <c r="N85" s="55">
        <f t="shared" ca="1" si="11"/>
        <v>0.13157884350496452</v>
      </c>
      <c r="O85" s="57">
        <f t="shared" ca="1" si="11"/>
        <v>-0.29871551520408968</v>
      </c>
      <c r="P85" s="56">
        <f t="shared" ca="1" si="11"/>
        <v>1.2599551557060495E-2</v>
      </c>
      <c r="Q85" s="55">
        <f t="shared" ca="1" si="11"/>
        <v>6.1668912724637259E-3</v>
      </c>
      <c r="R85" s="55">
        <f t="shared" ca="1" si="12"/>
        <v>-5.0464315143516902E-4</v>
      </c>
      <c r="S85" s="55">
        <f t="shared" ca="1" si="12"/>
        <v>4.9468893043541629E-2</v>
      </c>
      <c r="T85" s="55" t="str">
        <f t="shared" ca="1" si="12"/>
        <v xml:space="preserve"> </v>
      </c>
      <c r="U85" s="55">
        <f t="shared" ca="1" si="12"/>
        <v>2.5714688142821629E-3</v>
      </c>
      <c r="V85" s="55">
        <f t="shared" ca="1" si="12"/>
        <v>0.13665678356118205</v>
      </c>
      <c r="W85" s="55" t="str">
        <f t="shared" ca="1" si="12"/>
        <v xml:space="preserve"> </v>
      </c>
      <c r="X85" s="55">
        <f t="shared" ca="1" si="12"/>
        <v>-9.092572502611207E-2</v>
      </c>
      <c r="Y85" s="57">
        <f t="shared" ca="1" si="12"/>
        <v>7.9712406534501179E-2</v>
      </c>
    </row>
    <row r="86" spans="1:25" s="33" customFormat="1" x14ac:dyDescent="0.2">
      <c r="A86" s="20">
        <v>39172</v>
      </c>
      <c r="B86" s="62">
        <f t="shared" ca="1" si="11"/>
        <v>1.2797547079125282E-2</v>
      </c>
      <c r="C86" s="62">
        <f t="shared" ca="1" si="11"/>
        <v>6.7091449716218943E-3</v>
      </c>
      <c r="D86" s="34">
        <f t="shared" ca="1" si="11"/>
        <v>6.08144176659553E-3</v>
      </c>
      <c r="E86" s="34">
        <f t="shared" ca="1" si="11"/>
        <v>1.6607814880303717E-2</v>
      </c>
      <c r="F86" s="34">
        <f t="shared" ca="1" si="11"/>
        <v>1.2013058437750246E-2</v>
      </c>
      <c r="G86" s="53">
        <f t="shared" ca="1" si="11"/>
        <v>3.4745116266729825E-2</v>
      </c>
      <c r="H86" s="34">
        <f t="shared" ca="1" si="11"/>
        <v>-1.7826406657998506E-2</v>
      </c>
      <c r="I86" s="34">
        <f t="shared" ca="1" si="11"/>
        <v>-3.1502175003916943E-2</v>
      </c>
      <c r="J86" s="63">
        <f t="shared" ca="1" si="11"/>
        <v>-1.4691081001581008E-3</v>
      </c>
      <c r="K86" s="34">
        <f t="shared" ca="1" si="11"/>
        <v>7.5982419692444125E-2</v>
      </c>
      <c r="L86" s="34">
        <f t="shared" ca="1" si="11"/>
        <v>-0.12879356923137386</v>
      </c>
      <c r="M86" s="63">
        <f t="shared" ca="1" si="11"/>
        <v>-0.11421675594693881</v>
      </c>
      <c r="N86" s="34">
        <f t="shared" ca="1" si="11"/>
        <v>6.4429836922097028E-2</v>
      </c>
      <c r="O86" s="54">
        <f t="shared" ca="1" si="11"/>
        <v>-0.19035769930432023</v>
      </c>
      <c r="P86" s="53">
        <f t="shared" ca="1" si="11"/>
        <v>-1.9794545467542224E-2</v>
      </c>
      <c r="Q86" s="34">
        <f t="shared" ca="1" si="11"/>
        <v>1.0442852858571161E-2</v>
      </c>
      <c r="R86" s="34">
        <f t="shared" ref="R86:Y91" ca="1" si="13">IF(AND(R17&gt;=0, (R16)&gt;0),R17/R16-1," ")</f>
        <v>8.2539085771138332E-4</v>
      </c>
      <c r="S86" s="34">
        <f t="shared" ca="1" si="13"/>
        <v>4.769991050302913E-2</v>
      </c>
      <c r="T86" s="34" t="str">
        <f t="shared" ca="1" si="13"/>
        <v xml:space="preserve"> </v>
      </c>
      <c r="U86" s="34">
        <f t="shared" ca="1" si="13"/>
        <v>-1.5531691351448051E-3</v>
      </c>
      <c r="V86" s="34">
        <f t="shared" ca="1" si="13"/>
        <v>6.2691352898816E-2</v>
      </c>
      <c r="W86" s="34" t="str">
        <f t="shared" ca="1" si="13"/>
        <v xml:space="preserve"> </v>
      </c>
      <c r="X86" s="34">
        <f t="shared" ca="1" si="13"/>
        <v>-6.5147326630351943E-2</v>
      </c>
      <c r="Y86" s="54">
        <f t="shared" ca="1" si="13"/>
        <v>7.71325051926115E-2</v>
      </c>
    </row>
    <row r="87" spans="1:25" s="33" customFormat="1" x14ac:dyDescent="0.2">
      <c r="A87" s="20">
        <v>39263</v>
      </c>
      <c r="B87" s="62">
        <f t="shared" ca="1" si="11"/>
        <v>1.3494505192014561E-2</v>
      </c>
      <c r="C87" s="62">
        <f t="shared" ca="1" si="11"/>
        <v>1.0729524006875657E-2</v>
      </c>
      <c r="D87" s="34">
        <f t="shared" ca="1" si="11"/>
        <v>1.0748434756217007E-2</v>
      </c>
      <c r="E87" s="34">
        <f t="shared" ca="1" si="11"/>
        <v>1.5208047861492879E-2</v>
      </c>
      <c r="F87" s="34">
        <f t="shared" ca="1" si="11"/>
        <v>1.0570670120793046E-2</v>
      </c>
      <c r="G87" s="53">
        <f t="shared" ca="1" si="11"/>
        <v>2.7385447794841422E-2</v>
      </c>
      <c r="H87" s="34">
        <f t="shared" ca="1" si="11"/>
        <v>9.1275143671733172E-2</v>
      </c>
      <c r="I87" s="34">
        <f t="shared" ca="1" si="11"/>
        <v>-3.6655710613170633E-2</v>
      </c>
      <c r="J87" s="63">
        <f t="shared" ca="1" si="11"/>
        <v>-3.0790159288407448E-2</v>
      </c>
      <c r="K87" s="34">
        <f t="shared" ca="1" si="11"/>
        <v>6.7831190833752331E-2</v>
      </c>
      <c r="L87" s="34">
        <f t="shared" ca="1" si="11"/>
        <v>-0.11369191617503149</v>
      </c>
      <c r="M87" s="63">
        <f t="shared" ca="1" si="11"/>
        <v>-0.10983095188554626</v>
      </c>
      <c r="N87" s="34">
        <f t="shared" ca="1" si="11"/>
        <v>4.4934014851447879E-2</v>
      </c>
      <c r="O87" s="54">
        <f t="shared" ca="1" si="11"/>
        <v>-0.18545878253501868</v>
      </c>
      <c r="P87" s="53">
        <f t="shared" ca="1" si="11"/>
        <v>-8.9034305050693652E-3</v>
      </c>
      <c r="Q87" s="34">
        <f t="shared" ca="1" si="11"/>
        <v>5.3597339375450748E-3</v>
      </c>
      <c r="R87" s="34">
        <f t="shared" ca="1" si="13"/>
        <v>-8.1651904302071365E-4</v>
      </c>
      <c r="S87" s="34">
        <f t="shared" ca="1" si="13"/>
        <v>1.093031052664406E-2</v>
      </c>
      <c r="T87" s="34" t="str">
        <f t="shared" ca="1" si="13"/>
        <v xml:space="preserve"> </v>
      </c>
      <c r="U87" s="34">
        <f t="shared" ca="1" si="13"/>
        <v>1.0963533747656573E-2</v>
      </c>
      <c r="V87" s="34">
        <f t="shared" ca="1" si="13"/>
        <v>5.2410780477318619E-2</v>
      </c>
      <c r="W87" s="34" t="str">
        <f t="shared" ca="1" si="13"/>
        <v xml:space="preserve"> </v>
      </c>
      <c r="X87" s="34">
        <f t="shared" ca="1" si="13"/>
        <v>-3.9894692032882317E-2</v>
      </c>
      <c r="Y87" s="54">
        <f t="shared" ca="1" si="13"/>
        <v>8.4048701450761154E-2</v>
      </c>
    </row>
    <row r="88" spans="1:25" s="33" customFormat="1" x14ac:dyDescent="0.2">
      <c r="A88" s="20">
        <v>39355</v>
      </c>
      <c r="B88" s="62">
        <f t="shared" ca="1" si="11"/>
        <v>1.0295727829129131E-2</v>
      </c>
      <c r="C88" s="62">
        <f t="shared" ca="1" si="11"/>
        <v>2.2568286093200829E-3</v>
      </c>
      <c r="D88" s="34">
        <f t="shared" ca="1" si="11"/>
        <v>1.2976177582315618E-3</v>
      </c>
      <c r="E88" s="34">
        <f t="shared" ca="1" si="11"/>
        <v>1.5255699855556415E-2</v>
      </c>
      <c r="F88" s="34">
        <f t="shared" ca="1" si="11"/>
        <v>1.0315799301683581E-2</v>
      </c>
      <c r="G88" s="53">
        <f t="shared" ca="1" si="11"/>
        <v>2.2260326620756166E-2</v>
      </c>
      <c r="H88" s="34">
        <f t="shared" ca="1" si="11"/>
        <v>2.8853696025066267E-3</v>
      </c>
      <c r="I88" s="34">
        <f t="shared" ca="1" si="11"/>
        <v>-2.450721134998235E-2</v>
      </c>
      <c r="J88" s="63">
        <f t="shared" ca="1" si="11"/>
        <v>2.1627312816061561E-3</v>
      </c>
      <c r="K88" s="34">
        <f t="shared" ca="1" si="11"/>
        <v>6.2534451748117004E-2</v>
      </c>
      <c r="L88" s="34">
        <f t="shared" ca="1" si="11"/>
        <v>-0.12806141863476106</v>
      </c>
      <c r="M88" s="63">
        <f t="shared" ca="1" si="11"/>
        <v>-0.12701941410304929</v>
      </c>
      <c r="N88" s="34">
        <f t="shared" ca="1" si="11"/>
        <v>3.0899408133383544E-2</v>
      </c>
      <c r="O88" s="54">
        <f t="shared" ca="1" si="11"/>
        <v>-0.11903718914473849</v>
      </c>
      <c r="P88" s="53">
        <f t="shared" ca="1" si="11"/>
        <v>-1.1279899737388854E-2</v>
      </c>
      <c r="Q88" s="34">
        <f t="shared" ca="1" si="11"/>
        <v>3.9623250415479205E-3</v>
      </c>
      <c r="R88" s="34">
        <f t="shared" ca="1" si="13"/>
        <v>7.1628753221464336E-4</v>
      </c>
      <c r="S88" s="34">
        <f t="shared" ca="1" si="13"/>
        <v>2.8391971746899003E-2</v>
      </c>
      <c r="T88" s="34" t="str">
        <f t="shared" ca="1" si="13"/>
        <v xml:space="preserve"> </v>
      </c>
      <c r="U88" s="34">
        <f t="shared" ca="1" si="13"/>
        <v>-6.1940491494549832E-4</v>
      </c>
      <c r="V88" s="34">
        <f t="shared" ca="1" si="13"/>
        <v>4.8752281276595699E-2</v>
      </c>
      <c r="W88" s="34" t="str">
        <f t="shared" ca="1" si="13"/>
        <v xml:space="preserve"> </v>
      </c>
      <c r="X88" s="34">
        <f t="shared" ca="1" si="13"/>
        <v>-3.7718635864344319E-2</v>
      </c>
      <c r="Y88" s="54">
        <f t="shared" ca="1" si="13"/>
        <v>5.3351416259590723E-2</v>
      </c>
    </row>
    <row r="89" spans="1:25" s="33" customFormat="1" ht="12" thickBot="1" x14ac:dyDescent="0.25">
      <c r="A89" s="26">
        <v>39447</v>
      </c>
      <c r="B89" s="64">
        <f t="shared" ca="1" si="11"/>
        <v>1.1340310654327501E-2</v>
      </c>
      <c r="C89" s="64">
        <f t="shared" ca="1" si="11"/>
        <v>1.0148232750465613E-2</v>
      </c>
      <c r="D89" s="55">
        <f t="shared" ca="1" si="11"/>
        <v>9.8104213472680613E-3</v>
      </c>
      <c r="E89" s="55">
        <f t="shared" ca="1" si="11"/>
        <v>1.2066401344849709E-2</v>
      </c>
      <c r="F89" s="55">
        <f t="shared" ca="1" si="11"/>
        <v>1.2961077983386859E-2</v>
      </c>
      <c r="G89" s="56">
        <f t="shared" ca="1" si="11"/>
        <v>1.9469845498785165E-2</v>
      </c>
      <c r="H89" s="55">
        <f t="shared" ca="1" si="11"/>
        <v>0.11456279060828889</v>
      </c>
      <c r="I89" s="55">
        <f t="shared" ca="1" si="11"/>
        <v>-1.9824080722609438E-2</v>
      </c>
      <c r="J89" s="65">
        <f t="shared" ca="1" si="11"/>
        <v>-7.9260993474965513E-3</v>
      </c>
      <c r="K89" s="55">
        <f t="shared" ca="1" si="11"/>
        <v>4.3275939366651528E-2</v>
      </c>
      <c r="L89" s="55">
        <f t="shared" ca="1" si="11"/>
        <v>-0.12934818357423594</v>
      </c>
      <c r="M89" s="65">
        <f t="shared" ca="1" si="11"/>
        <v>-0.10591732557719091</v>
      </c>
      <c r="N89" s="55">
        <f t="shared" ca="1" si="11"/>
        <v>2.2487323855035157E-2</v>
      </c>
      <c r="O89" s="57">
        <f t="shared" ca="1" si="11"/>
        <v>-0.1933801487099277</v>
      </c>
      <c r="P89" s="56">
        <f t="shared" ca="1" si="11"/>
        <v>-8.3660114768668858E-4</v>
      </c>
      <c r="Q89" s="55">
        <f t="shared" ca="1" si="11"/>
        <v>6.0821866057334528E-3</v>
      </c>
      <c r="R89" s="55">
        <f t="shared" ca="1" si="13"/>
        <v>-2.9164643631112153E-3</v>
      </c>
      <c r="S89" s="55">
        <f t="shared" ca="1" si="13"/>
        <v>3.3500982590678241E-2</v>
      </c>
      <c r="T89" s="55" t="str">
        <f t="shared" ca="1" si="13"/>
        <v xml:space="preserve"> </v>
      </c>
      <c r="U89" s="55">
        <f t="shared" ca="1" si="13"/>
        <v>1.0675389599463569E-2</v>
      </c>
      <c r="V89" s="55">
        <f t="shared" ca="1" si="13"/>
        <v>5.269166496068789E-2</v>
      </c>
      <c r="W89" s="55" t="str">
        <f t="shared" ca="1" si="13"/>
        <v xml:space="preserve"> </v>
      </c>
      <c r="X89" s="55">
        <f t="shared" ca="1" si="13"/>
        <v>-6.1273221896688601E-2</v>
      </c>
      <c r="Y89" s="57">
        <f t="shared" ca="1" si="13"/>
        <v>3.7582465418330324E-2</v>
      </c>
    </row>
    <row r="90" spans="1:25" s="33" customFormat="1" x14ac:dyDescent="0.2">
      <c r="A90" s="14">
        <v>39538</v>
      </c>
      <c r="B90" s="66">
        <f t="shared" ca="1" si="11"/>
        <v>3.9818109339506691E-3</v>
      </c>
      <c r="C90" s="66">
        <f t="shared" ca="1" si="11"/>
        <v>-2.5374490278907702E-3</v>
      </c>
      <c r="D90" s="58">
        <f t="shared" ca="1" si="11"/>
        <v>-4.2338699145466618E-3</v>
      </c>
      <c r="E90" s="58">
        <f t="shared" ca="1" si="11"/>
        <v>7.9451445494329587E-3</v>
      </c>
      <c r="F90" s="58">
        <f t="shared" ca="1" si="11"/>
        <v>1.1544158396677329E-2</v>
      </c>
      <c r="G90" s="59">
        <f t="shared" ca="1" si="11"/>
        <v>7.7439698734176332E-3</v>
      </c>
      <c r="H90" s="58">
        <f t="shared" ca="1" si="11"/>
        <v>4.4927872035022798E-2</v>
      </c>
      <c r="I90" s="58">
        <f t="shared" ca="1" si="11"/>
        <v>-2.9755770744046672E-2</v>
      </c>
      <c r="J90" s="67">
        <f t="shared" ca="1" si="11"/>
        <v>-2.019504834269048E-2</v>
      </c>
      <c r="K90" s="58">
        <f t="shared" ca="1" si="11"/>
        <v>4.3059926919222891E-2</v>
      </c>
      <c r="L90" s="58">
        <f t="shared" ca="1" si="11"/>
        <v>-0.12509727409437477</v>
      </c>
      <c r="M90" s="67">
        <f t="shared" ca="1" si="11"/>
        <v>-0.13889512574956842</v>
      </c>
      <c r="N90" s="58">
        <f t="shared" ca="1" si="11"/>
        <v>3.0672714026246162E-2</v>
      </c>
      <c r="O90" s="60">
        <f t="shared" ca="1" si="11"/>
        <v>-0.19740234891241537</v>
      </c>
      <c r="P90" s="59">
        <f t="shared" ca="1" si="11"/>
        <v>-1.0359557658976448E-2</v>
      </c>
      <c r="Q90" s="58">
        <f t="shared" ca="1" si="11"/>
        <v>-3.4511602264257757E-3</v>
      </c>
      <c r="R90" s="58">
        <f t="shared" ca="1" si="13"/>
        <v>-8.9105048846065404E-3</v>
      </c>
      <c r="S90" s="58">
        <f t="shared" ca="1" si="13"/>
        <v>2.2669890139796145E-2</v>
      </c>
      <c r="T90" s="58" t="str">
        <f t="shared" ca="1" si="13"/>
        <v xml:space="preserve"> </v>
      </c>
      <c r="U90" s="58">
        <f t="shared" ca="1" si="13"/>
        <v>-1.0987540598694778E-4</v>
      </c>
      <c r="V90" s="58">
        <f t="shared" ca="1" si="13"/>
        <v>3.9226845888271189E-2</v>
      </c>
      <c r="W90" s="58" t="str">
        <f t="shared" ca="1" si="13"/>
        <v xml:space="preserve"> </v>
      </c>
      <c r="X90" s="58">
        <f t="shared" ca="1" si="13"/>
        <v>-4.4087297496080646E-2</v>
      </c>
      <c r="Y90" s="60">
        <f t="shared" ca="1" si="13"/>
        <v>5.2936284005356882E-2</v>
      </c>
    </row>
    <row r="91" spans="1:25" s="33" customFormat="1" x14ac:dyDescent="0.2">
      <c r="A91" s="20">
        <v>39629</v>
      </c>
      <c r="B91" s="62">
        <f t="shared" ca="1" si="11"/>
        <v>1.2073348214098223E-2</v>
      </c>
      <c r="C91" s="62">
        <f t="shared" ca="1" si="11"/>
        <v>-7.1439834888664677E-5</v>
      </c>
      <c r="D91" s="34">
        <f t="shared" ca="1" si="11"/>
        <v>-1.6071831961329552E-3</v>
      </c>
      <c r="E91" s="34">
        <f t="shared" ca="1" si="11"/>
        <v>1.9379891704605967E-2</v>
      </c>
      <c r="F91" s="34">
        <f t="shared" ca="1" si="11"/>
        <v>1.2477579026005881E-2</v>
      </c>
      <c r="G91" s="53">
        <f t="shared" ca="1" si="11"/>
        <v>1.4854639018865523E-2</v>
      </c>
      <c r="H91" s="34">
        <f t="shared" ca="1" si="11"/>
        <v>-0.23524563062684789</v>
      </c>
      <c r="I91" s="34">
        <f t="shared" ca="1" si="11"/>
        <v>-2.1198927850762717E-2</v>
      </c>
      <c r="J91" s="63">
        <f t="shared" ca="1" si="11"/>
        <v>-1.4638310383307762E-2</v>
      </c>
      <c r="K91" s="34">
        <f t="shared" ca="1" si="11"/>
        <v>4.3936674100574447E-2</v>
      </c>
      <c r="L91" s="34">
        <f t="shared" ca="1" si="11"/>
        <v>-0.1182640726028048</v>
      </c>
      <c r="M91" s="63">
        <f t="shared" ca="1" si="11"/>
        <v>-0.11920282921968595</v>
      </c>
      <c r="N91" s="34">
        <f t="shared" ca="1" si="11"/>
        <v>3.246790881166528E-2</v>
      </c>
      <c r="O91" s="54">
        <f t="shared" ca="1" si="11"/>
        <v>-0.1771638490953179</v>
      </c>
      <c r="P91" s="53">
        <f t="shared" ca="1" si="11"/>
        <v>1.0819611418040331E-3</v>
      </c>
      <c r="Q91" s="34">
        <f ca="1">IF(AND(Q22&gt;=0, (Q21)&gt;0),Q22/Q21-1," ")</f>
        <v>5.194775602586077E-4</v>
      </c>
      <c r="R91" s="34">
        <f t="shared" ca="1" si="13"/>
        <v>-1.3027956619924175E-2</v>
      </c>
      <c r="S91" s="34">
        <f t="shared" ca="1" si="13"/>
        <v>1.4857037128980677E-2</v>
      </c>
      <c r="T91" s="34" t="str">
        <f t="shared" ca="1" si="13"/>
        <v xml:space="preserve"> </v>
      </c>
      <c r="U91" s="34">
        <f t="shared" ca="1" si="13"/>
        <v>-2.8198018304764094E-2</v>
      </c>
      <c r="V91" s="34">
        <f t="shared" ca="1" si="13"/>
        <v>3.6539160645032931E-2</v>
      </c>
      <c r="W91" s="34" t="str">
        <f t="shared" ca="1" si="13"/>
        <v xml:space="preserve"> </v>
      </c>
      <c r="X91" s="34">
        <f t="shared" ca="1" si="13"/>
        <v>-3.1032085794524322E-2</v>
      </c>
      <c r="Y91" s="54">
        <f t="shared" ca="1" si="13"/>
        <v>4.6445283747664545E-2</v>
      </c>
    </row>
    <row r="92" spans="1:25" s="33" customFormat="1" x14ac:dyDescent="0.2">
      <c r="A92" s="20">
        <v>39721</v>
      </c>
      <c r="B92" s="62">
        <f t="shared" ref="B92:X103" ca="1" si="14">IF(AND(B23&gt;=0, (B22)&gt;0),B23/B22-1," ")</f>
        <v>1.2292329685415826E-2</v>
      </c>
      <c r="C92" s="62">
        <f t="shared" ca="1" si="14"/>
        <v>3.1341120596595218E-3</v>
      </c>
      <c r="D92" s="34">
        <f t="shared" ca="1" si="14"/>
        <v>2.2191988862911849E-3</v>
      </c>
      <c r="E92" s="34">
        <f t="shared" ca="1" si="14"/>
        <v>1.7696958890536685E-2</v>
      </c>
      <c r="F92" s="34">
        <f t="shared" ca="1" si="14"/>
        <v>1.0506141132466285E-2</v>
      </c>
      <c r="G92" s="53">
        <f t="shared" ca="1" si="14"/>
        <v>1.8504784375377614E-2</v>
      </c>
      <c r="H92" s="34">
        <f t="shared" ca="1" si="14"/>
        <v>0.41574802959395862</v>
      </c>
      <c r="I92" s="34">
        <f t="shared" ca="1" si="14"/>
        <v>-3.2179645448050409E-2</v>
      </c>
      <c r="J92" s="63">
        <f t="shared" ca="1" si="14"/>
        <v>-1.8746216673906302E-2</v>
      </c>
      <c r="K92" s="34">
        <f t="shared" ca="1" si="14"/>
        <v>3.2367107937902428E-2</v>
      </c>
      <c r="L92" s="34">
        <f t="shared" ca="1" si="14"/>
        <v>-0.17140842338670437</v>
      </c>
      <c r="M92" s="63">
        <f t="shared" ca="1" si="14"/>
        <v>-0.16188031144844939</v>
      </c>
      <c r="N92" s="34">
        <f t="shared" ca="1" si="14"/>
        <v>2.2549206874638905E-2</v>
      </c>
      <c r="O92" s="54">
        <f t="shared" ca="1" si="14"/>
        <v>-0.15326239493318095</v>
      </c>
      <c r="P92" s="53">
        <f t="shared" ca="1" si="14"/>
        <v>-1.8698481475043049E-2</v>
      </c>
      <c r="Q92" s="34">
        <f t="shared" ca="1" si="14"/>
        <v>5.3851687194592657E-3</v>
      </c>
      <c r="R92" s="34">
        <f t="shared" ca="1" si="14"/>
        <v>-1.5199218638672018E-2</v>
      </c>
      <c r="S92" s="34">
        <f t="shared" ca="1" si="14"/>
        <v>1.5042337607834577E-2</v>
      </c>
      <c r="T92" s="34" t="str">
        <f t="shared" ca="1" si="14"/>
        <v xml:space="preserve"> </v>
      </c>
      <c r="U92" s="34">
        <f t="shared" ca="1" si="14"/>
        <v>2.446770054436187E-2</v>
      </c>
      <c r="V92" s="34">
        <f t="shared" ca="1" si="14"/>
        <v>2.7432230030643101E-2</v>
      </c>
      <c r="W92" s="34" t="str">
        <f t="shared" ca="1" si="14"/>
        <v xml:space="preserve"> </v>
      </c>
      <c r="X92" s="34">
        <f t="shared" ca="1" si="14"/>
        <v>-4.6411648448835607E-2</v>
      </c>
      <c r="Y92" s="54">
        <f t="shared" ref="Y92:Y102" ca="1" si="15">IF(AND(Y23&gt;=0, (Y22)&gt;0),Y23/Y22-1," ")</f>
        <v>2.2384313640830822E-2</v>
      </c>
    </row>
    <row r="93" spans="1:25" s="33" customFormat="1" ht="12" thickBot="1" x14ac:dyDescent="0.25">
      <c r="A93" s="26">
        <v>39813</v>
      </c>
      <c r="B93" s="64">
        <f t="shared" ca="1" si="14"/>
        <v>1.6639408689260726E-3</v>
      </c>
      <c r="C93" s="64">
        <f t="shared" ca="1" si="14"/>
        <v>-5.7253626285840298E-3</v>
      </c>
      <c r="D93" s="55">
        <f t="shared" ca="1" si="14"/>
        <v>-7.6125278414836961E-3</v>
      </c>
      <c r="E93" s="55">
        <f t="shared" ca="1" si="14"/>
        <v>5.9622631110036739E-3</v>
      </c>
      <c r="F93" s="55">
        <f t="shared" ca="1" si="14"/>
        <v>9.3560089944801916E-3</v>
      </c>
      <c r="G93" s="56">
        <f t="shared" ca="1" si="14"/>
        <v>4.3608042740621578E-3</v>
      </c>
      <c r="H93" s="55">
        <f t="shared" ca="1" si="14"/>
        <v>-2.9558600456722539E-2</v>
      </c>
      <c r="I93" s="55">
        <f t="shared" ca="1" si="14"/>
        <v>-3.8897391403097226E-2</v>
      </c>
      <c r="J93" s="65">
        <f t="shared" ca="1" si="14"/>
        <v>-2.7757990412530908E-2</v>
      </c>
      <c r="K93" s="55">
        <f t="shared" ca="1" si="14"/>
        <v>3.3882660140025722E-2</v>
      </c>
      <c r="L93" s="55">
        <f t="shared" ca="1" si="14"/>
        <v>-0.2162625996765607</v>
      </c>
      <c r="M93" s="65">
        <f t="shared" ca="1" si="14"/>
        <v>-0.20419629227822156</v>
      </c>
      <c r="N93" s="55">
        <f t="shared" ca="1" si="14"/>
        <v>9.2866375891575981E-3</v>
      </c>
      <c r="O93" s="57">
        <f t="shared" ca="1" si="14"/>
        <v>-0.19373615688888934</v>
      </c>
      <c r="P93" s="56">
        <f t="shared" ca="1" si="14"/>
        <v>-2.3677267690629389E-2</v>
      </c>
      <c r="Q93" s="55">
        <f t="shared" ca="1" si="14"/>
        <v>-5.6503755383181531E-3</v>
      </c>
      <c r="R93" s="55">
        <f t="shared" ca="1" si="14"/>
        <v>-1.781518244326985E-2</v>
      </c>
      <c r="S93" s="55">
        <f t="shared" ca="1" si="14"/>
        <v>7.6681985961419841E-3</v>
      </c>
      <c r="T93" s="55" t="str">
        <f t="shared" ca="1" si="14"/>
        <v xml:space="preserve"> </v>
      </c>
      <c r="U93" s="55">
        <f t="shared" ca="1" si="14"/>
        <v>-1.0152139780966407E-2</v>
      </c>
      <c r="V93" s="55">
        <f t="shared" ca="1" si="14"/>
        <v>2.9837222517492767E-2</v>
      </c>
      <c r="W93" s="55" t="str">
        <f t="shared" ca="1" si="14"/>
        <v xml:space="preserve"> </v>
      </c>
      <c r="X93" s="55">
        <f t="shared" ca="1" si="14"/>
        <v>-3.3834237763569308E-2</v>
      </c>
      <c r="Y93" s="57">
        <f t="shared" ca="1" si="15"/>
        <v>5.2839643670888448E-2</v>
      </c>
    </row>
    <row r="94" spans="1:25" s="33" customFormat="1" x14ac:dyDescent="0.2">
      <c r="A94" s="14">
        <v>39903</v>
      </c>
      <c r="B94" s="66">
        <f t="shared" ca="1" si="14"/>
        <v>7.3707214669349597E-3</v>
      </c>
      <c r="C94" s="66">
        <f t="shared" ca="1" si="14"/>
        <v>-5.0557630376446561E-4</v>
      </c>
      <c r="D94" s="58">
        <f t="shared" ca="1" si="14"/>
        <v>-1.4594172566447794E-3</v>
      </c>
      <c r="E94" s="58">
        <f t="shared" ca="1" si="14"/>
        <v>1.189909522852739E-2</v>
      </c>
      <c r="F94" s="58">
        <f t="shared" ca="1" si="14"/>
        <v>6.9889430304290734E-3</v>
      </c>
      <c r="G94" s="59">
        <f t="shared" ca="1" si="14"/>
        <v>5.6457559631093446E-3</v>
      </c>
      <c r="H94" s="58">
        <f t="shared" ca="1" si="14"/>
        <v>6.7595887575227387E-2</v>
      </c>
      <c r="I94" s="58">
        <f t="shared" ca="1" si="14"/>
        <v>-3.0030234053523008E-2</v>
      </c>
      <c r="J94" s="67">
        <f t="shared" ca="1" si="14"/>
        <v>-2.788011520658884E-2</v>
      </c>
      <c r="K94" s="58">
        <f t="shared" ca="1" si="14"/>
        <v>2.1591182198549719E-2</v>
      </c>
      <c r="L94" s="58">
        <f t="shared" ca="1" si="14"/>
        <v>-0.10402653951901408</v>
      </c>
      <c r="M94" s="67">
        <f t="shared" ca="1" si="14"/>
        <v>-0.15271328247821803</v>
      </c>
      <c r="N94" s="58">
        <f t="shared" ca="1" si="14"/>
        <v>2.2400400736122039E-2</v>
      </c>
      <c r="O94" s="60">
        <f t="shared" ca="1" si="14"/>
        <v>-0.22393605875123412</v>
      </c>
      <c r="P94" s="59">
        <f t="shared" ca="1" si="14"/>
        <v>-1.7892561630604265E-2</v>
      </c>
      <c r="Q94" s="58">
        <f t="shared" ca="1" si="14"/>
        <v>1.0486780066363277E-3</v>
      </c>
      <c r="R94" s="58">
        <f t="shared" ca="1" si="14"/>
        <v>-1.7480214973038088E-2</v>
      </c>
      <c r="S94" s="58">
        <f t="shared" ca="1" si="14"/>
        <v>1.2187698033584438E-2</v>
      </c>
      <c r="T94" s="58" t="str">
        <f t="shared" ca="1" si="14"/>
        <v xml:space="preserve"> </v>
      </c>
      <c r="U94" s="58">
        <f t="shared" ca="1" si="14"/>
        <v>-7.460907816662532E-3</v>
      </c>
      <c r="V94" s="58">
        <f t="shared" ca="1" si="14"/>
        <v>2.2286454338672934E-2</v>
      </c>
      <c r="W94" s="58" t="str">
        <f t="shared" ca="1" si="14"/>
        <v xml:space="preserve"> </v>
      </c>
      <c r="X94" s="58">
        <f t="shared" ca="1" si="14"/>
        <v>-2.6764872245925608E-2</v>
      </c>
      <c r="Y94" s="60">
        <f t="shared" ca="1" si="15"/>
        <v>3.0138558827484729E-2</v>
      </c>
    </row>
    <row r="95" spans="1:25" s="33" customFormat="1" x14ac:dyDescent="0.2">
      <c r="A95" s="20">
        <v>39994</v>
      </c>
      <c r="B95" s="62">
        <f t="shared" ca="1" si="14"/>
        <v>7.397890269201346E-3</v>
      </c>
      <c r="C95" s="62">
        <f t="shared" ca="1" si="14"/>
        <v>-1.1224744907147866E-3</v>
      </c>
      <c r="D95" s="34">
        <f t="shared" ca="1" si="14"/>
        <v>-1.3880802836483408E-3</v>
      </c>
      <c r="E95" s="34">
        <f t="shared" ca="1" si="14"/>
        <v>1.2236510021682134E-2</v>
      </c>
      <c r="F95" s="34">
        <f t="shared" ca="1" si="14"/>
        <v>9.4693473383755666E-4</v>
      </c>
      <c r="G95" s="53">
        <f t="shared" ca="1" si="14"/>
        <v>1.8644804525234759E-2</v>
      </c>
      <c r="H95" s="34">
        <f t="shared" ca="1" si="14"/>
        <v>-3.6695012543959127E-3</v>
      </c>
      <c r="I95" s="34">
        <f t="shared" ca="1" si="14"/>
        <v>-4.051800864222288E-2</v>
      </c>
      <c r="J95" s="63">
        <f t="shared" ca="1" si="14"/>
        <v>-3.0594236570152034E-2</v>
      </c>
      <c r="K95" s="34">
        <f t="shared" ca="1" si="14"/>
        <v>2.0101844157837556E-2</v>
      </c>
      <c r="L95" s="34">
        <f t="shared" ca="1" si="14"/>
        <v>-0.20090529633909071</v>
      </c>
      <c r="M95" s="63">
        <f t="shared" ca="1" si="14"/>
        <v>-0.20883810339863651</v>
      </c>
      <c r="N95" s="34">
        <f t="shared" ca="1" si="14"/>
        <v>1.9496717413075793E-2</v>
      </c>
      <c r="O95" s="54">
        <f t="shared" ca="1" si="14"/>
        <v>-0.24149734977276505</v>
      </c>
      <c r="P95" s="53">
        <f t="shared" ca="1" si="14"/>
        <v>-5.0199912675713554E-3</v>
      </c>
      <c r="Q95" s="34">
        <f t="shared" ca="1" si="14"/>
        <v>5.4441569034586745E-3</v>
      </c>
      <c r="R95" s="34">
        <f t="shared" ca="1" si="14"/>
        <v>-1.2893221587644832E-2</v>
      </c>
      <c r="S95" s="34">
        <f t="shared" ca="1" si="14"/>
        <v>7.7677804204456802E-3</v>
      </c>
      <c r="T95" s="34" t="str">
        <f t="shared" ca="1" si="14"/>
        <v xml:space="preserve"> </v>
      </c>
      <c r="U95" s="34">
        <f t="shared" ca="1" si="14"/>
        <v>1.0589127580069579E-3</v>
      </c>
      <c r="V95" s="34">
        <f t="shared" ca="1" si="14"/>
        <v>1.159100621995357E-2</v>
      </c>
      <c r="W95" s="34" t="str">
        <f t="shared" ca="1" si="14"/>
        <v xml:space="preserve"> </v>
      </c>
      <c r="X95" s="34">
        <f t="shared" ca="1" si="14"/>
        <v>-3.4077337738454783E-2</v>
      </c>
      <c r="Y95" s="54">
        <f t="shared" ca="1" si="15"/>
        <v>2.7055432723404493E-2</v>
      </c>
    </row>
    <row r="96" spans="1:25" s="33" customFormat="1" x14ac:dyDescent="0.2">
      <c r="A96" s="20">
        <v>40086</v>
      </c>
      <c r="B96" s="62">
        <f t="shared" ca="1" si="14"/>
        <v>9.9542534411873884E-3</v>
      </c>
      <c r="C96" s="62">
        <f t="shared" ca="1" si="14"/>
        <v>-3.3718167385776709E-4</v>
      </c>
      <c r="D96" s="34">
        <f t="shared" ca="1" si="14"/>
        <v>-7.1824130351882953E-4</v>
      </c>
      <c r="E96" s="34">
        <f t="shared" ca="1" si="14"/>
        <v>1.5721512911434976E-2</v>
      </c>
      <c r="F96" s="34">
        <f t="shared" ca="1" si="14"/>
        <v>2.6248348060629034E-3</v>
      </c>
      <c r="G96" s="53">
        <f t="shared" ca="1" si="14"/>
        <v>1.5254510716265379E-2</v>
      </c>
      <c r="H96" s="34">
        <f t="shared" ca="1" si="14"/>
        <v>9.149501066617538E-2</v>
      </c>
      <c r="I96" s="34">
        <f t="shared" ca="1" si="14"/>
        <v>-4.0024050853418092E-2</v>
      </c>
      <c r="J96" s="63">
        <f t="shared" ca="1" si="14"/>
        <v>-2.3421510480050367E-2</v>
      </c>
      <c r="K96" s="34">
        <f t="shared" ca="1" si="14"/>
        <v>2.3430299881591177E-2</v>
      </c>
      <c r="L96" s="34">
        <f t="shared" ca="1" si="14"/>
        <v>-0.27124718909530443</v>
      </c>
      <c r="M96" s="63">
        <f t="shared" ca="1" si="14"/>
        <v>-0.2866789150421416</v>
      </c>
      <c r="N96" s="34">
        <f t="shared" ca="1" si="14"/>
        <v>2.0668417133274497E-2</v>
      </c>
      <c r="O96" s="54">
        <f t="shared" ca="1" si="14"/>
        <v>-0.28989667282455789</v>
      </c>
      <c r="P96" s="53">
        <f t="shared" ca="1" si="14"/>
        <v>-2.2775545521418028E-2</v>
      </c>
      <c r="Q96" s="34">
        <f t="shared" ca="1" si="14"/>
        <v>2.9248765531806331E-3</v>
      </c>
      <c r="R96" s="34">
        <f t="shared" ca="1" si="14"/>
        <v>-9.9488553184673423E-3</v>
      </c>
      <c r="S96" s="34">
        <f t="shared" ca="1" si="14"/>
        <v>1.0971722601026412E-2</v>
      </c>
      <c r="T96" s="34" t="str">
        <f t="shared" ca="1" si="14"/>
        <v xml:space="preserve"> </v>
      </c>
      <c r="U96" s="34">
        <f t="shared" ca="1" si="14"/>
        <v>6.9073833067982982E-3</v>
      </c>
      <c r="V96" s="34">
        <f t="shared" ca="1" si="14"/>
        <v>1.488724703544575E-2</v>
      </c>
      <c r="W96" s="34" t="str">
        <f t="shared" ca="1" si="14"/>
        <v xml:space="preserve"> </v>
      </c>
      <c r="X96" s="34">
        <f t="shared" ca="1" si="14"/>
        <v>-3.0182762139276953E-2</v>
      </c>
      <c r="Y96" s="54">
        <f t="shared" ca="1" si="15"/>
        <v>5.3383428799259169E-2</v>
      </c>
    </row>
    <row r="97" spans="1:25" s="33" customFormat="1" ht="12" thickBot="1" x14ac:dyDescent="0.25">
      <c r="A97" s="26">
        <v>40178</v>
      </c>
      <c r="B97" s="64">
        <f t="shared" ca="1" si="14"/>
        <v>1.4984663858412794E-3</v>
      </c>
      <c r="C97" s="64">
        <f t="shared" ca="1" si="14"/>
        <v>-7.9043312002513577E-4</v>
      </c>
      <c r="D97" s="55">
        <f t="shared" ca="1" si="14"/>
        <v>-8.751072495097878E-4</v>
      </c>
      <c r="E97" s="55">
        <f t="shared" ca="1" si="14"/>
        <v>2.7608727179933013E-3</v>
      </c>
      <c r="F97" s="55">
        <f t="shared" ca="1" si="14"/>
        <v>-1.3444681640761846E-4</v>
      </c>
      <c r="G97" s="56">
        <f t="shared" ca="1" si="14"/>
        <v>1.3997283136191419E-2</v>
      </c>
      <c r="H97" s="55">
        <f t="shared" ca="1" si="14"/>
        <v>-8.3086738988264464E-2</v>
      </c>
      <c r="I97" s="55">
        <f t="shared" ca="1" si="14"/>
        <v>-4.1432505403886433E-2</v>
      </c>
      <c r="J97" s="65">
        <f t="shared" ca="1" si="14"/>
        <v>-2.4999383941108899E-2</v>
      </c>
      <c r="K97" s="55">
        <f t="shared" ca="1" si="14"/>
        <v>1.9836553189149342E-2</v>
      </c>
      <c r="L97" s="55">
        <f t="shared" ca="1" si="14"/>
        <v>-0.4699273554207164</v>
      </c>
      <c r="M97" s="65">
        <f t="shared" ca="1" si="14"/>
        <v>-0.38894699941374411</v>
      </c>
      <c r="N97" s="55">
        <f t="shared" ca="1" si="14"/>
        <v>8.2110519517561986E-3</v>
      </c>
      <c r="O97" s="57">
        <f t="shared" ca="1" si="14"/>
        <v>-0.35361683717296843</v>
      </c>
      <c r="P97" s="56">
        <f t="shared" ca="1" si="14"/>
        <v>-1.0892923481587324E-2</v>
      </c>
      <c r="Q97" s="55">
        <f t="shared" ca="1" si="14"/>
        <v>1.3230800970009948E-3</v>
      </c>
      <c r="R97" s="55">
        <f t="shared" ca="1" si="14"/>
        <v>-1.5934343883836299E-2</v>
      </c>
      <c r="S97" s="55">
        <f t="shared" ca="1" si="14"/>
        <v>2.8287397728204766E-2</v>
      </c>
      <c r="T97" s="55" t="str">
        <f t="shared" ca="1" si="14"/>
        <v xml:space="preserve"> </v>
      </c>
      <c r="U97" s="55">
        <f t="shared" ca="1" si="14"/>
        <v>-1.9597249461676292E-2</v>
      </c>
      <c r="V97" s="55">
        <f t="shared" ca="1" si="14"/>
        <v>8.9212062041741369E-3</v>
      </c>
      <c r="W97" s="55" t="str">
        <f t="shared" ca="1" si="14"/>
        <v xml:space="preserve"> </v>
      </c>
      <c r="X97" s="55">
        <f t="shared" ca="1" si="14"/>
        <v>-2.823602166958894E-2</v>
      </c>
      <c r="Y97" s="57">
        <f t="shared" ca="1" si="15"/>
        <v>5.3248844769350656E-2</v>
      </c>
    </row>
    <row r="98" spans="1:25" s="33" customFormat="1" x14ac:dyDescent="0.2">
      <c r="A98" s="20">
        <v>40268</v>
      </c>
      <c r="B98" s="62">
        <f t="shared" ca="1" si="14"/>
        <v>9.9080394283435069E-3</v>
      </c>
      <c r="C98" s="62">
        <f t="shared" ca="1" si="14"/>
        <v>-1.0330118406742805E-3</v>
      </c>
      <c r="D98" s="34">
        <f t="shared" ca="1" si="14"/>
        <v>-9.3801079911959295E-4</v>
      </c>
      <c r="E98" s="34">
        <f t="shared" ca="1" si="14"/>
        <v>1.5921032395060264E-2</v>
      </c>
      <c r="F98" s="34">
        <f t="shared" ca="1" si="14"/>
        <v>-1.7684574692427013E-3</v>
      </c>
      <c r="G98" s="53">
        <f t="shared" ca="1" si="14"/>
        <v>1.2566945649560513E-2</v>
      </c>
      <c r="H98" s="34">
        <f t="shared" ca="1" si="14"/>
        <v>5.1112734030325901E-2</v>
      </c>
      <c r="I98" s="34">
        <f t="shared" ca="1" si="14"/>
        <v>-4.8084668013940735E-2</v>
      </c>
      <c r="J98" s="63">
        <f t="shared" ca="1" si="14"/>
        <v>-2.2862913088292358E-2</v>
      </c>
      <c r="K98" s="34">
        <f t="shared" ca="1" si="14"/>
        <v>1.6360602309872352E-2</v>
      </c>
      <c r="L98" s="34">
        <f t="shared" ca="1" si="14"/>
        <v>-0.98149367734133741</v>
      </c>
      <c r="M98" s="63">
        <f t="shared" ca="1" si="14"/>
        <v>-1</v>
      </c>
      <c r="N98" s="34">
        <f t="shared" ca="1" si="14"/>
        <v>1.691878730871621E-2</v>
      </c>
      <c r="O98" s="54">
        <f t="shared" ca="1" si="14"/>
        <v>-0.31313044035590532</v>
      </c>
      <c r="P98" s="53">
        <f t="shared" ca="1" si="14"/>
        <v>-1.0397481192213509E-2</v>
      </c>
      <c r="Q98" s="34">
        <f t="shared" ca="1" si="14"/>
        <v>-3.5456398402480271E-3</v>
      </c>
      <c r="R98" s="34">
        <f t="shared" ca="1" si="14"/>
        <v>-9.4097805095290088E-3</v>
      </c>
      <c r="S98" s="34">
        <f t="shared" ca="1" si="14"/>
        <v>1.2272729712596853E-2</v>
      </c>
      <c r="T98" s="34" t="str">
        <f t="shared" ca="1" si="14"/>
        <v xml:space="preserve"> </v>
      </c>
      <c r="U98" s="34">
        <f t="shared" ca="1" si="14"/>
        <v>-5.4249504063381693E-3</v>
      </c>
      <c r="V98" s="34">
        <f t="shared" ca="1" si="14"/>
        <v>1.2877766969139337E-2</v>
      </c>
      <c r="W98" s="34" t="str">
        <f t="shared" ca="1" si="14"/>
        <v xml:space="preserve"> </v>
      </c>
      <c r="X98" s="34">
        <f t="shared" ca="1" si="14"/>
        <v>-4.5658984033896233E-2</v>
      </c>
      <c r="Y98" s="54">
        <f t="shared" ca="1" si="15"/>
        <v>2.9921703734091976E-2</v>
      </c>
    </row>
    <row r="99" spans="1:25" s="33" customFormat="1" x14ac:dyDescent="0.2">
      <c r="A99" s="20">
        <v>40359</v>
      </c>
      <c r="B99" s="62">
        <f t="shared" ca="1" si="14"/>
        <v>3.8742472467243605E-3</v>
      </c>
      <c r="C99" s="62">
        <f t="shared" ca="1" si="14"/>
        <v>-5.1996549716695206E-3</v>
      </c>
      <c r="D99" s="34">
        <f t="shared" ca="1" si="14"/>
        <v>-6.3243779183088655E-3</v>
      </c>
      <c r="E99" s="34">
        <f t="shared" ca="1" si="14"/>
        <v>8.7778685479342755E-3</v>
      </c>
      <c r="F99" s="34">
        <f t="shared" ca="1" si="14"/>
        <v>3.5145727943006744E-3</v>
      </c>
      <c r="G99" s="53">
        <f t="shared" ca="1" si="14"/>
        <v>5.3189307547658604E-3</v>
      </c>
      <c r="H99" s="34">
        <f t="shared" ca="1" si="14"/>
        <v>5.5100457464694719E-2</v>
      </c>
      <c r="I99" s="34">
        <f t="shared" ca="1" si="14"/>
        <v>-3.5325842976425825E-2</v>
      </c>
      <c r="J99" s="63">
        <f t="shared" ca="1" si="14"/>
        <v>-2.524459682755853E-2</v>
      </c>
      <c r="K99" s="34">
        <f t="shared" ca="1" si="14"/>
        <v>1.3010211538865946E-2</v>
      </c>
      <c r="L99" s="34">
        <f t="shared" ca="1" si="14"/>
        <v>-1.8451143451143404E-2</v>
      </c>
      <c r="M99" s="63" t="str">
        <f t="shared" ca="1" si="14"/>
        <v xml:space="preserve"> </v>
      </c>
      <c r="N99" s="34">
        <f t="shared" ca="1" si="14"/>
        <v>1.3780482796876159E-2</v>
      </c>
      <c r="O99" s="54">
        <f t="shared" ca="1" si="14"/>
        <v>-0.13433468346517841</v>
      </c>
      <c r="P99" s="53">
        <f t="shared" ca="1" si="14"/>
        <v>7.1102108689631294E-3</v>
      </c>
      <c r="Q99" s="34">
        <f t="shared" ca="1" si="14"/>
        <v>-7.3816590554542927E-4</v>
      </c>
      <c r="R99" s="34">
        <f t="shared" ca="1" si="14"/>
        <v>-9.9350585727191465E-3</v>
      </c>
      <c r="S99" s="34">
        <f t="shared" ca="1" si="14"/>
        <v>-7.7490400397728365E-5</v>
      </c>
      <c r="T99" s="34" t="str">
        <f t="shared" ca="1" si="14"/>
        <v xml:space="preserve"> </v>
      </c>
      <c r="U99" s="34">
        <f t="shared" ca="1" si="14"/>
        <v>-2.5006431694740705E-4</v>
      </c>
      <c r="V99" s="34">
        <f t="shared" ca="1" si="14"/>
        <v>1.5121988312387202E-2</v>
      </c>
      <c r="W99" s="34" t="str">
        <f t="shared" ca="1" si="14"/>
        <v xml:space="preserve"> </v>
      </c>
      <c r="X99" s="34">
        <f t="shared" ca="1" si="14"/>
        <v>-1.3106544162787781E-2</v>
      </c>
      <c r="Y99" s="54">
        <f t="shared" ca="1" si="15"/>
        <v>1.0699133052423315E-2</v>
      </c>
    </row>
    <row r="100" spans="1:25" s="33" customFormat="1" x14ac:dyDescent="0.2">
      <c r="A100" s="20">
        <v>40451</v>
      </c>
      <c r="B100" s="62">
        <f t="shared" ca="1" si="14"/>
        <v>7.2665853219264775E-3</v>
      </c>
      <c r="C100" s="62">
        <f t="shared" ca="1" si="14"/>
        <v>-2.874313292784425E-3</v>
      </c>
      <c r="D100" s="34">
        <f t="shared" ca="1" si="14"/>
        <v>-4.1850057895278514E-3</v>
      </c>
      <c r="E100" s="34">
        <f t="shared" ca="1" si="14"/>
        <v>1.267088782320358E-2</v>
      </c>
      <c r="F100" s="34">
        <f t="shared" ca="1" si="14"/>
        <v>7.181220187033821E-3</v>
      </c>
      <c r="G100" s="53">
        <f t="shared" ca="1" si="14"/>
        <v>3.1636495008202647E-3</v>
      </c>
      <c r="H100" s="34">
        <f t="shared" ca="1" si="14"/>
        <v>-4.8869149367572584E-2</v>
      </c>
      <c r="I100" s="34">
        <f t="shared" ca="1" si="14"/>
        <v>-2.826013898101043E-2</v>
      </c>
      <c r="J100" s="63">
        <f t="shared" ca="1" si="14"/>
        <v>-2.2978694196529648E-2</v>
      </c>
      <c r="K100" s="34">
        <f t="shared" ca="1" si="14"/>
        <v>6.486061979522173E-3</v>
      </c>
      <c r="L100" s="34">
        <f t="shared" ca="1" si="14"/>
        <v>-0.32181625628805932</v>
      </c>
      <c r="M100" s="63" t="str">
        <f t="shared" ca="1" si="14"/>
        <v xml:space="preserve"> </v>
      </c>
      <c r="N100" s="34">
        <f t="shared" ca="1" si="14"/>
        <v>1.1885507345228419E-2</v>
      </c>
      <c r="O100" s="54">
        <f t="shared" ca="1" si="14"/>
        <v>-0.15142017410630171</v>
      </c>
      <c r="P100" s="53">
        <f t="shared" ca="1" si="14"/>
        <v>-2.7745676373019279E-2</v>
      </c>
      <c r="Q100" s="34">
        <f t="shared" ca="1" si="14"/>
        <v>1.8183254286143757E-3</v>
      </c>
      <c r="R100" s="34">
        <f t="shared" ca="1" si="14"/>
        <v>-1.3220284583199238E-2</v>
      </c>
      <c r="S100" s="34">
        <f t="shared" ca="1" si="14"/>
        <v>-1.9443624951425487E-2</v>
      </c>
      <c r="T100" s="34" t="str">
        <f t="shared" ca="1" si="14"/>
        <v xml:space="preserve"> </v>
      </c>
      <c r="U100" s="34">
        <f t="shared" ca="1" si="14"/>
        <v>-1.5257786339245016E-2</v>
      </c>
      <c r="V100" s="34">
        <f t="shared" ca="1" si="14"/>
        <v>4.5294593087432666E-3</v>
      </c>
      <c r="W100" s="34" t="str">
        <f t="shared" ca="1" si="14"/>
        <v xml:space="preserve"> </v>
      </c>
      <c r="X100" s="34">
        <f t="shared" ca="1" si="14"/>
        <v>-6.6615633737998614E-3</v>
      </c>
      <c r="Y100" s="54">
        <f t="shared" ca="1" si="15"/>
        <v>2.2608036866898606E-2</v>
      </c>
    </row>
    <row r="101" spans="1:25" s="33" customFormat="1" ht="12" thickBot="1" x14ac:dyDescent="0.25">
      <c r="A101" s="20">
        <v>40543</v>
      </c>
      <c r="B101" s="62">
        <f t="shared" ca="1" si="14"/>
        <v>-8.2199395598536729E-4</v>
      </c>
      <c r="C101" s="62">
        <f t="shared" ca="1" si="14"/>
        <v>-1.2598189815040906E-2</v>
      </c>
      <c r="D101" s="34">
        <f t="shared" ca="1" si="14"/>
        <v>-1.5612530010073344E-2</v>
      </c>
      <c r="E101" s="34">
        <f t="shared" ca="1" si="14"/>
        <v>5.3574558465367961E-3</v>
      </c>
      <c r="F101" s="34">
        <f t="shared" ca="1" si="14"/>
        <v>1.0266620860589493E-2</v>
      </c>
      <c r="G101" s="53">
        <f t="shared" ca="1" si="14"/>
        <v>-9.9324340451732995E-3</v>
      </c>
      <c r="H101" s="34">
        <f t="shared" ca="1" si="14"/>
        <v>-2.1848321421212846E-3</v>
      </c>
      <c r="I101" s="34">
        <f t="shared" ca="1" si="14"/>
        <v>-3.6782352193410306E-2</v>
      </c>
      <c r="J101" s="63">
        <f t="shared" ca="1" si="14"/>
        <v>-3.0054474376607354E-2</v>
      </c>
      <c r="K101" s="34">
        <f t="shared" ca="1" si="14"/>
        <v>7.6246512664901456E-3</v>
      </c>
      <c r="L101" s="34">
        <f t="shared" ca="1" si="14"/>
        <v>-0.21413234432949446</v>
      </c>
      <c r="M101" s="63" t="str">
        <f t="shared" ca="1" si="14"/>
        <v xml:space="preserve"> </v>
      </c>
      <c r="N101" s="34">
        <f t="shared" ca="1" si="14"/>
        <v>3.8361179406527501E-3</v>
      </c>
      <c r="O101" s="54">
        <f t="shared" ca="1" si="14"/>
        <v>-9.7415866363912529E-2</v>
      </c>
      <c r="P101" s="53">
        <f t="shared" ca="1" si="14"/>
        <v>0.10703240491037924</v>
      </c>
      <c r="Q101" s="34">
        <f t="shared" ca="1" si="14"/>
        <v>-9.460035201165895E-3</v>
      </c>
      <c r="R101" s="34">
        <f t="shared" ca="1" si="14"/>
        <v>-1.6655348297961781E-2</v>
      </c>
      <c r="S101" s="34">
        <f t="shared" ca="1" si="14"/>
        <v>-7.2323443118496922E-2</v>
      </c>
      <c r="T101" s="34" t="str">
        <f t="shared" ca="1" si="14"/>
        <v xml:space="preserve"> </v>
      </c>
      <c r="U101" s="34">
        <f t="shared" ca="1" si="14"/>
        <v>-1.08752563190051E-2</v>
      </c>
      <c r="V101" s="34">
        <f t="shared" ca="1" si="14"/>
        <v>-1.1581124209967819E-2</v>
      </c>
      <c r="W101" s="34" t="str">
        <f t="shared" ca="1" si="14"/>
        <v xml:space="preserve"> </v>
      </c>
      <c r="X101" s="34">
        <f t="shared" ca="1" si="14"/>
        <v>6.5461193970654863E-2</v>
      </c>
      <c r="Y101" s="54">
        <f t="shared" ca="1" si="15"/>
        <v>1.9393009065679312E-2</v>
      </c>
    </row>
    <row r="102" spans="1:25" s="33" customFormat="1" x14ac:dyDescent="0.2">
      <c r="A102" s="14">
        <v>40633</v>
      </c>
      <c r="B102" s="66">
        <f t="shared" ca="1" si="14"/>
        <v>6.6325479403315235E-3</v>
      </c>
      <c r="C102" s="66">
        <f t="shared" ca="1" si="14"/>
        <v>-5.3550760708366285E-3</v>
      </c>
      <c r="D102" s="58">
        <f t="shared" ca="1" si="14"/>
        <v>-7.9778487031890721E-3</v>
      </c>
      <c r="E102" s="58">
        <f t="shared" ca="1" si="14"/>
        <v>1.2810596499479132E-2</v>
      </c>
      <c r="F102" s="58">
        <f t="shared" ca="1" si="14"/>
        <v>1.402993534813568E-2</v>
      </c>
      <c r="G102" s="59">
        <f t="shared" ca="1" si="14"/>
        <v>-4.2217576846814708E-3</v>
      </c>
      <c r="H102" s="58">
        <f t="shared" ca="1" si="14"/>
        <v>-4.6845969727047132E-2</v>
      </c>
      <c r="I102" s="58">
        <f t="shared" ca="1" si="14"/>
        <v>-1.8012813051887289E-2</v>
      </c>
      <c r="J102" s="67">
        <f t="shared" ca="1" si="14"/>
        <v>-1.8982915071488859E-2</v>
      </c>
      <c r="K102" s="58">
        <f t="shared" ca="1" si="14"/>
        <v>1.1845762916789848E-2</v>
      </c>
      <c r="L102" s="58">
        <f t="shared" ca="1" si="14"/>
        <v>-2.9309488325881761E-2</v>
      </c>
      <c r="M102" s="67" t="str">
        <f t="shared" ca="1" si="14"/>
        <v xml:space="preserve"> </v>
      </c>
      <c r="N102" s="58">
        <f t="shared" ca="1" si="14"/>
        <v>1.4246693419683654E-2</v>
      </c>
      <c r="O102" s="60">
        <f t="shared" ca="1" si="14"/>
        <v>-0.10186305942060225</v>
      </c>
      <c r="P102" s="59">
        <f t="shared" ca="1" si="14"/>
        <v>1.5200973248074132</v>
      </c>
      <c r="Q102" s="58">
        <f t="shared" ca="1" si="14"/>
        <v>7.064686333977388E-4</v>
      </c>
      <c r="R102" s="58">
        <f t="shared" ca="1" si="14"/>
        <v>-1.7587869164494618E-2</v>
      </c>
      <c r="S102" s="58">
        <f t="shared" ca="1" si="14"/>
        <v>-1</v>
      </c>
      <c r="T102" s="58" t="str">
        <f t="shared" ca="1" si="14"/>
        <v xml:space="preserve"> </v>
      </c>
      <c r="U102" s="58">
        <f t="shared" ca="1" si="14"/>
        <v>-9.9458683247668489E-3</v>
      </c>
      <c r="V102" s="58">
        <f t="shared" ca="1" si="14"/>
        <v>-1</v>
      </c>
      <c r="W102" s="58" t="str">
        <f t="shared" ca="1" si="14"/>
        <v xml:space="preserve"> </v>
      </c>
      <c r="X102" s="58">
        <f t="shared" ca="1" si="14"/>
        <v>3.1353655212369009</v>
      </c>
      <c r="Y102" s="60">
        <f t="shared" ca="1" si="15"/>
        <v>2.524180470512194E-2</v>
      </c>
    </row>
    <row r="103" spans="1:25" s="33" customFormat="1" x14ac:dyDescent="0.2">
      <c r="A103" s="20">
        <v>40724</v>
      </c>
      <c r="B103" s="62">
        <f ca="1">IF(AND(B34&gt;=0, (B33)&gt;0),B34/B33-1," ")</f>
        <v>2.9217134221730667E-3</v>
      </c>
      <c r="C103" s="62">
        <f t="shared" ca="1" si="14"/>
        <v>-9.9528462277663765E-3</v>
      </c>
      <c r="D103" s="34">
        <f t="shared" ca="1" si="14"/>
        <v>-1.1412548695318714E-2</v>
      </c>
      <c r="E103" s="34">
        <f t="shared" ref="E103:Y103" ca="1" si="16">IF(AND(E34&gt;=0, (E33)&gt;0),E34/E33-1," ")</f>
        <v>9.4378536593484608E-3</v>
      </c>
      <c r="F103" s="34">
        <f t="shared" ca="1" si="16"/>
        <v>6.0171913545459255E-4</v>
      </c>
      <c r="G103" s="53">
        <f t="shared" ca="1" si="16"/>
        <v>-4.3449641586768006E-3</v>
      </c>
      <c r="H103" s="34">
        <f t="shared" ca="1" si="16"/>
        <v>-1.2972835641324454E-2</v>
      </c>
      <c r="I103" s="34">
        <f t="shared" ca="1" si="16"/>
        <v>-3.3011449380528801E-2</v>
      </c>
      <c r="J103" s="63">
        <f t="shared" ca="1" si="16"/>
        <v>-2.4786150298153342E-2</v>
      </c>
      <c r="K103" s="34">
        <f t="shared" ca="1" si="16"/>
        <v>9.6059432827222402E-4</v>
      </c>
      <c r="L103" s="34">
        <f t="shared" ca="1" si="16"/>
        <v>-0.18372569089048107</v>
      </c>
      <c r="M103" s="63" t="str">
        <f t="shared" ca="1" si="16"/>
        <v xml:space="preserve"> </v>
      </c>
      <c r="N103" s="34">
        <f t="shared" ca="1" si="16"/>
        <v>1.2058260092641548E-2</v>
      </c>
      <c r="O103" s="54">
        <f t="shared" ca="1" si="16"/>
        <v>-0.12039277459166042</v>
      </c>
      <c r="P103" s="53">
        <f t="shared" ca="1" si="16"/>
        <v>-1.4329852498504714E-2</v>
      </c>
      <c r="Q103" s="34">
        <f t="shared" ca="1" si="16"/>
        <v>-3.3005042182161493E-3</v>
      </c>
      <c r="R103" s="34">
        <f t="shared" ca="1" si="16"/>
        <v>-1.6008040561101944E-2</v>
      </c>
      <c r="S103" s="34" t="str">
        <f t="shared" ca="1" si="16"/>
        <v xml:space="preserve"> </v>
      </c>
      <c r="T103" s="34" t="str">
        <f t="shared" ca="1" si="16"/>
        <v xml:space="preserve"> </v>
      </c>
      <c r="U103" s="34">
        <f t="shared" ca="1" si="16"/>
        <v>-8.8375998222945951E-3</v>
      </c>
      <c r="V103" s="34" t="str">
        <f t="shared" ca="1" si="16"/>
        <v xml:space="preserve"> </v>
      </c>
      <c r="W103" s="34" t="str">
        <f t="shared" ca="1" si="16"/>
        <v xml:space="preserve"> </v>
      </c>
      <c r="X103" s="34">
        <f t="shared" ca="1" si="16"/>
        <v>5.7347515579111441E-3</v>
      </c>
      <c r="Y103" s="54">
        <f t="shared" ca="1" si="16"/>
        <v>3.1109723882030371E-2</v>
      </c>
    </row>
    <row r="104" spans="1:25" s="33" customFormat="1" x14ac:dyDescent="0.2">
      <c r="A104" s="20">
        <v>40816</v>
      </c>
      <c r="B104" s="62">
        <f t="shared" ref="B104:X115" ca="1" si="17">IF(AND(B35&gt;=0, (B34)&gt;0),B35/B34-1," ")</f>
        <v>1.3149879541147769E-3</v>
      </c>
      <c r="C104" s="62">
        <f t="shared" ca="1" si="17"/>
        <v>-9.4435971681032793E-3</v>
      </c>
      <c r="D104" s="34">
        <f t="shared" ca="1" si="17"/>
        <v>-9.7561881415191287E-3</v>
      </c>
      <c r="E104" s="34">
        <f t="shared" ca="1" si="17"/>
        <v>6.6555810745585475E-3</v>
      </c>
      <c r="F104" s="34">
        <f t="shared" ca="1" si="17"/>
        <v>-7.2105068264640693E-3</v>
      </c>
      <c r="G104" s="53">
        <f t="shared" ca="1" si="17"/>
        <v>-6.8720486302129569E-3</v>
      </c>
      <c r="H104" s="34">
        <f t="shared" ca="1" si="17"/>
        <v>1.3133920302198954E-2</v>
      </c>
      <c r="I104" s="34">
        <f t="shared" ca="1" si="17"/>
        <v>-2.517134763542761E-2</v>
      </c>
      <c r="J104" s="63">
        <f t="shared" ca="1" si="17"/>
        <v>-2.2774370117584986E-2</v>
      </c>
      <c r="K104" s="34">
        <f t="shared" ca="1" si="17"/>
        <v>-8.5518188894123659E-3</v>
      </c>
      <c r="L104" s="34">
        <f t="shared" ca="1" si="17"/>
        <v>-0.14827586206896548</v>
      </c>
      <c r="M104" s="63" t="str">
        <f t="shared" ca="1" si="17"/>
        <v xml:space="preserve"> </v>
      </c>
      <c r="N104" s="34">
        <f t="shared" ca="1" si="17"/>
        <v>3.2887554498906013E-4</v>
      </c>
      <c r="O104" s="54">
        <f t="shared" ca="1" si="17"/>
        <v>-0.11042361810681312</v>
      </c>
      <c r="P104" s="53">
        <f t="shared" ca="1" si="17"/>
        <v>-9.9795747438496951E-3</v>
      </c>
      <c r="Q104" s="34">
        <f t="shared" ca="1" si="17"/>
        <v>-2.1580552165610944E-3</v>
      </c>
      <c r="R104" s="34">
        <f t="shared" ca="1" si="17"/>
        <v>-1.2298014661835222E-2</v>
      </c>
      <c r="S104" s="34" t="str">
        <f t="shared" ca="1" si="17"/>
        <v xml:space="preserve"> </v>
      </c>
      <c r="T104" s="34" t="str">
        <f t="shared" ca="1" si="17"/>
        <v xml:space="preserve"> </v>
      </c>
      <c r="U104" s="34">
        <f t="shared" ca="1" si="17"/>
        <v>-4.507433401482297E-3</v>
      </c>
      <c r="V104" s="34" t="str">
        <f t="shared" ca="1" si="17"/>
        <v xml:space="preserve"> </v>
      </c>
      <c r="W104" s="34" t="str">
        <f t="shared" ca="1" si="17"/>
        <v xml:space="preserve"> </v>
      </c>
      <c r="X104" s="34">
        <f t="shared" ca="1" si="17"/>
        <v>-7.4197096569544874E-3</v>
      </c>
      <c r="Y104" s="54">
        <f t="shared" ref="Y104:Y137" ca="1" si="18">IF(AND(Y35&gt;=0, (Y34)&gt;0),Y35/Y34-1," ")</f>
        <v>1.575362547190351E-2</v>
      </c>
    </row>
    <row r="105" spans="1:25" s="33" customFormat="1" ht="12" thickBot="1" x14ac:dyDescent="0.25">
      <c r="A105" s="26">
        <v>40908</v>
      </c>
      <c r="B105" s="64">
        <f t="shared" ca="1" si="17"/>
        <v>5.2449054377812221E-3</v>
      </c>
      <c r="C105" s="64">
        <f t="shared" ca="1" si="17"/>
        <v>8.7711036508908435E-4</v>
      </c>
      <c r="D105" s="55">
        <f t="shared" ca="1" si="17"/>
        <v>-7.9822769003090599E-5</v>
      </c>
      <c r="E105" s="55">
        <f t="shared" ca="1" si="17"/>
        <v>7.3784164533576835E-3</v>
      </c>
      <c r="F105" s="55">
        <f t="shared" ca="1" si="17"/>
        <v>7.695729258837769E-3</v>
      </c>
      <c r="G105" s="56">
        <f t="shared" ca="1" si="17"/>
        <v>1.0887320821584279E-3</v>
      </c>
      <c r="H105" s="55">
        <f t="shared" ca="1" si="17"/>
        <v>0.20933109673853534</v>
      </c>
      <c r="I105" s="55">
        <f t="shared" ca="1" si="17"/>
        <v>-2.4131760432401728E-2</v>
      </c>
      <c r="J105" s="65">
        <f t="shared" ca="1" si="17"/>
        <v>-2.121744563296124E-2</v>
      </c>
      <c r="K105" s="55">
        <f t="shared" ca="1" si="17"/>
        <v>6.639485000704104E-3</v>
      </c>
      <c r="L105" s="55">
        <f t="shared" ca="1" si="17"/>
        <v>-3.5333087964666943E-2</v>
      </c>
      <c r="M105" s="65" t="str">
        <f t="shared" ca="1" si="17"/>
        <v xml:space="preserve"> </v>
      </c>
      <c r="N105" s="55">
        <f t="shared" ca="1" si="17"/>
        <v>7.2187313703095946E-3</v>
      </c>
      <c r="O105" s="57">
        <f t="shared" ca="1" si="17"/>
        <v>-5.6397808537684613E-2</v>
      </c>
      <c r="P105" s="56">
        <f t="shared" ca="1" si="17"/>
        <v>-1.9889548789010503E-2</v>
      </c>
      <c r="Q105" s="55">
        <f t="shared" ca="1" si="17"/>
        <v>3.2131062853466563E-3</v>
      </c>
      <c r="R105" s="55">
        <f t="shared" ca="1" si="17"/>
        <v>-1.099547663244782E-2</v>
      </c>
      <c r="S105" s="55" t="str">
        <f t="shared" ca="1" si="17"/>
        <v xml:space="preserve"> </v>
      </c>
      <c r="T105" s="55" t="str">
        <f t="shared" ca="1" si="17"/>
        <v xml:space="preserve"> </v>
      </c>
      <c r="U105" s="55">
        <f t="shared" ca="1" si="17"/>
        <v>2.71212489367465E-2</v>
      </c>
      <c r="V105" s="55" t="str">
        <f t="shared" ca="1" si="17"/>
        <v xml:space="preserve"> </v>
      </c>
      <c r="W105" s="55" t="str">
        <f t="shared" ca="1" si="17"/>
        <v xml:space="preserve"> </v>
      </c>
      <c r="X105" s="55">
        <f t="shared" ca="1" si="17"/>
        <v>3.5749204715902483E-3</v>
      </c>
      <c r="Y105" s="57">
        <f t="shared" ca="1" si="18"/>
        <v>5.7370682969508646E-3</v>
      </c>
    </row>
    <row r="106" spans="1:25" s="33" customFormat="1" x14ac:dyDescent="0.2">
      <c r="A106" s="14">
        <v>40999</v>
      </c>
      <c r="B106" s="66">
        <f t="shared" ca="1" si="17"/>
        <v>1.1562352700984491E-3</v>
      </c>
      <c r="C106" s="66">
        <f t="shared" ca="1" si="17"/>
        <v>-9.6212058610922746E-3</v>
      </c>
      <c r="D106" s="58">
        <f t="shared" ca="1" si="17"/>
        <v>-1.0978779388131188E-2</v>
      </c>
      <c r="E106" s="58">
        <f t="shared" ca="1" si="17"/>
        <v>6.3866534212013715E-3</v>
      </c>
      <c r="F106" s="58">
        <f t="shared" ca="1" si="17"/>
        <v>-2.2468699213518128E-5</v>
      </c>
      <c r="G106" s="59">
        <f t="shared" ca="1" si="17"/>
        <v>-1.0801562410582832E-3</v>
      </c>
      <c r="H106" s="58">
        <f t="shared" ca="1" si="17"/>
        <v>-0.128637003208394</v>
      </c>
      <c r="I106" s="58">
        <f t="shared" ca="1" si="17"/>
        <v>-2.8711768200223808E-2</v>
      </c>
      <c r="J106" s="67">
        <f t="shared" ca="1" si="17"/>
        <v>-3.0246203679510031E-2</v>
      </c>
      <c r="K106" s="58">
        <f t="shared" ca="1" si="17"/>
        <v>6.9556065172236003E-3</v>
      </c>
      <c r="L106" s="58">
        <f t="shared" ca="1" si="17"/>
        <v>-0.21251430751621514</v>
      </c>
      <c r="M106" s="67" t="str">
        <f t="shared" ca="1" si="17"/>
        <v xml:space="preserve"> </v>
      </c>
      <c r="N106" s="58">
        <f t="shared" ca="1" si="17"/>
        <v>1.5450611924859192E-2</v>
      </c>
      <c r="O106" s="60">
        <f t="shared" ca="1" si="17"/>
        <v>-5.4214611363864074E-2</v>
      </c>
      <c r="P106" s="59">
        <f t="shared" ca="1" si="17"/>
        <v>1.0316402427824167E-2</v>
      </c>
      <c r="Q106" s="58">
        <f t="shared" ca="1" si="17"/>
        <v>1.2293500903155508E-3</v>
      </c>
      <c r="R106" s="58">
        <f t="shared" ca="1" si="17"/>
        <v>-1.2143382989131868E-2</v>
      </c>
      <c r="S106" s="58" t="str">
        <f t="shared" ca="1" si="17"/>
        <v xml:space="preserve"> </v>
      </c>
      <c r="T106" s="58" t="str">
        <f t="shared" ca="1" si="17"/>
        <v xml:space="preserve"> </v>
      </c>
      <c r="U106" s="58">
        <f t="shared" ca="1" si="17"/>
        <v>-1.3531395917896205E-2</v>
      </c>
      <c r="V106" s="58" t="str">
        <f t="shared" ca="1" si="17"/>
        <v xml:space="preserve"> </v>
      </c>
      <c r="W106" s="58" t="str">
        <f t="shared" ca="1" si="17"/>
        <v xml:space="preserve"> </v>
      </c>
      <c r="X106" s="58">
        <f t="shared" ca="1" si="17"/>
        <v>8.2023217290492223E-3</v>
      </c>
      <c r="Y106" s="60">
        <f t="shared" ca="1" si="18"/>
        <v>1.5212297964584121E-3</v>
      </c>
    </row>
    <row r="107" spans="1:25" s="33" customFormat="1" x14ac:dyDescent="0.2">
      <c r="A107" s="20">
        <v>41090</v>
      </c>
      <c r="B107" s="62">
        <f t="shared" ca="1" si="17"/>
        <v>1.264359946075988E-4</v>
      </c>
      <c r="C107" s="62">
        <f t="shared" ca="1" si="17"/>
        <v>-6.2993889390811075E-3</v>
      </c>
      <c r="D107" s="34">
        <f t="shared" ca="1" si="17"/>
        <v>-6.0811720366865663E-3</v>
      </c>
      <c r="E107" s="34">
        <f t="shared" ca="1" si="17"/>
        <v>3.1953597899752051E-3</v>
      </c>
      <c r="F107" s="34">
        <f t="shared" ca="1" si="17"/>
        <v>-7.8253887997031812E-3</v>
      </c>
      <c r="G107" s="53">
        <f t="shared" ca="1" si="17"/>
        <v>-7.9404090400898575E-3</v>
      </c>
      <c r="H107" s="34">
        <f t="shared" ca="1" si="17"/>
        <v>5.1444221170378057E-3</v>
      </c>
      <c r="I107" s="34">
        <f t="shared" ca="1" si="17"/>
        <v>-1.8434402415658191E-2</v>
      </c>
      <c r="J107" s="63">
        <f t="shared" ca="1" si="17"/>
        <v>-2.3596074151453927E-2</v>
      </c>
      <c r="K107" s="34">
        <f t="shared" ca="1" si="17"/>
        <v>-1.4480909117409957E-2</v>
      </c>
      <c r="L107" s="34">
        <f t="shared" ca="1" si="17"/>
        <v>-0.18265503875968991</v>
      </c>
      <c r="M107" s="63" t="str">
        <f t="shared" ca="1" si="17"/>
        <v xml:space="preserve"> </v>
      </c>
      <c r="N107" s="34">
        <f t="shared" ca="1" si="17"/>
        <v>-5.8597705453617976E-3</v>
      </c>
      <c r="O107" s="54">
        <f t="shared" ca="1" si="17"/>
        <v>-0.10422106817722276</v>
      </c>
      <c r="P107" s="53">
        <f t="shared" ca="1" si="17"/>
        <v>-3.0896851025251526E-2</v>
      </c>
      <c r="Q107" s="34">
        <f t="shared" ca="1" si="17"/>
        <v>-5.949933431698029E-3</v>
      </c>
      <c r="R107" s="34">
        <f t="shared" ca="1" si="17"/>
        <v>-4.3587653524844949E-2</v>
      </c>
      <c r="S107" s="34" t="str">
        <f t="shared" ca="1" si="17"/>
        <v xml:space="preserve"> </v>
      </c>
      <c r="T107" s="34" t="str">
        <f t="shared" ca="1" si="17"/>
        <v xml:space="preserve"> </v>
      </c>
      <c r="U107" s="34">
        <f t="shared" ca="1" si="17"/>
        <v>9.8806687255941217E-3</v>
      </c>
      <c r="V107" s="34" t="str">
        <f t="shared" ca="1" si="17"/>
        <v xml:space="preserve"> </v>
      </c>
      <c r="W107" s="34" t="str">
        <f t="shared" ca="1" si="17"/>
        <v xml:space="preserve"> </v>
      </c>
      <c r="X107" s="34">
        <f t="shared" ca="1" si="17"/>
        <v>-1.4058945331169248E-2</v>
      </c>
      <c r="Y107" s="54">
        <f t="shared" ca="1" si="18"/>
        <v>-1.691595029897619E-2</v>
      </c>
    </row>
    <row r="108" spans="1:25" s="33" customFormat="1" x14ac:dyDescent="0.2">
      <c r="A108" s="20">
        <v>41182</v>
      </c>
      <c r="B108" s="62">
        <f t="shared" ca="1" si="17"/>
        <v>-7.918379178213808E-3</v>
      </c>
      <c r="C108" s="62">
        <f t="shared" ca="1" si="17"/>
        <v>-1.9606880122473802E-2</v>
      </c>
      <c r="D108" s="34">
        <f t="shared" ca="1" si="17"/>
        <v>-1.9435279176690301E-2</v>
      </c>
      <c r="E108" s="34">
        <f t="shared" ca="1" si="17"/>
        <v>-2.3888764885835467E-3</v>
      </c>
      <c r="F108" s="34">
        <f t="shared" ca="1" si="17"/>
        <v>-2.0809002252985098E-2</v>
      </c>
      <c r="G108" s="53">
        <f t="shared" ca="1" si="17"/>
        <v>-1.3431105007448818E-2</v>
      </c>
      <c r="H108" s="34">
        <f t="shared" ca="1" si="17"/>
        <v>5.2161599384952018E-2</v>
      </c>
      <c r="I108" s="34">
        <f t="shared" ca="1" si="17"/>
        <v>-3.353570745716139E-2</v>
      </c>
      <c r="J108" s="63">
        <f t="shared" ca="1" si="17"/>
        <v>-3.1451959214833236E-2</v>
      </c>
      <c r="K108" s="34">
        <f t="shared" ca="1" si="17"/>
        <v>-1.2983731767023721E-2</v>
      </c>
      <c r="L108" s="34">
        <f t="shared" ca="1" si="17"/>
        <v>-5.927682276229973E-3</v>
      </c>
      <c r="M108" s="63" t="str">
        <f t="shared" ca="1" si="17"/>
        <v xml:space="preserve"> </v>
      </c>
      <c r="N108" s="34">
        <f t="shared" ca="1" si="17"/>
        <v>9.6994296355767951E-4</v>
      </c>
      <c r="O108" s="54">
        <f t="shared" ca="1" si="17"/>
        <v>-6.0935906911890325E-2</v>
      </c>
      <c r="P108" s="53">
        <f t="shared" ca="1" si="17"/>
        <v>-1.3921814609365479E-2</v>
      </c>
      <c r="Q108" s="34">
        <f t="shared" ca="1" si="17"/>
        <v>-8.6359880403311662E-3</v>
      </c>
      <c r="R108" s="34">
        <f t="shared" ca="1" si="17"/>
        <v>-1.9145584882784838E-2</v>
      </c>
      <c r="S108" s="34" t="str">
        <f t="shared" ca="1" si="17"/>
        <v xml:space="preserve"> </v>
      </c>
      <c r="T108" s="34" t="str">
        <f t="shared" ca="1" si="17"/>
        <v xml:space="preserve"> </v>
      </c>
      <c r="U108" s="34">
        <f t="shared" ca="1" si="17"/>
        <v>-8.2306517287078496E-4</v>
      </c>
      <c r="V108" s="34" t="str">
        <f t="shared" ca="1" si="17"/>
        <v xml:space="preserve"> </v>
      </c>
      <c r="W108" s="34" t="str">
        <f t="shared" ca="1" si="17"/>
        <v xml:space="preserve"> </v>
      </c>
      <c r="X108" s="34">
        <f t="shared" ca="1" si="17"/>
        <v>-1.1810079348306246E-2</v>
      </c>
      <c r="Y108" s="54">
        <f t="shared" ca="1" si="18"/>
        <v>-7.1690309604769409E-3</v>
      </c>
    </row>
    <row r="109" spans="1:25" s="33" customFormat="1" ht="12" thickBot="1" x14ac:dyDescent="0.25">
      <c r="A109" s="26">
        <v>41274</v>
      </c>
      <c r="B109" s="64">
        <f t="shared" ca="1" si="17"/>
        <v>-1.9929257981821102E-4</v>
      </c>
      <c r="C109" s="64">
        <f t="shared" ca="1" si="17"/>
        <v>-6.5485630458366195E-3</v>
      </c>
      <c r="D109" s="55">
        <f t="shared" ca="1" si="17"/>
        <v>-7.1004943894159567E-3</v>
      </c>
      <c r="E109" s="55">
        <f t="shared" ca="1" si="17"/>
        <v>2.7525286832341678E-3</v>
      </c>
      <c r="F109" s="55">
        <f t="shared" ca="1" si="17"/>
        <v>-2.6766747003583724E-3</v>
      </c>
      <c r="G109" s="56">
        <f t="shared" ca="1" si="17"/>
        <v>-5.7695025115662713E-3</v>
      </c>
      <c r="H109" s="55">
        <f t="shared" ca="1" si="17"/>
        <v>2.2286940988989201E-3</v>
      </c>
      <c r="I109" s="55">
        <f t="shared" ca="1" si="17"/>
        <v>-2.2834147576499375E-2</v>
      </c>
      <c r="J109" s="65">
        <f t="shared" ca="1" si="17"/>
        <v>-2.0627904436172684E-2</v>
      </c>
      <c r="K109" s="55">
        <f t="shared" ca="1" si="17"/>
        <v>-5.8182145034256783E-3</v>
      </c>
      <c r="L109" s="55">
        <f t="shared" ca="1" si="17"/>
        <v>0.21109123434704835</v>
      </c>
      <c r="M109" s="65" t="str">
        <f t="shared" ca="1" si="17"/>
        <v xml:space="preserve"> </v>
      </c>
      <c r="N109" s="55">
        <f t="shared" ca="1" si="17"/>
        <v>3.8835934767580405E-3</v>
      </c>
      <c r="O109" s="57">
        <f t="shared" ca="1" si="17"/>
        <v>-7.2372847390250739E-2</v>
      </c>
      <c r="P109" s="56">
        <f t="shared" ca="1" si="17"/>
        <v>-6.2368427624396316E-3</v>
      </c>
      <c r="Q109" s="55">
        <f t="shared" ca="1" si="17"/>
        <v>-6.2504550551282234E-3</v>
      </c>
      <c r="R109" s="55">
        <f t="shared" ca="1" si="17"/>
        <v>-1.996910317019096E-2</v>
      </c>
      <c r="S109" s="55" t="str">
        <f t="shared" ca="1" si="17"/>
        <v xml:space="preserve"> </v>
      </c>
      <c r="T109" s="55" t="str">
        <f t="shared" ca="1" si="17"/>
        <v xml:space="preserve"> </v>
      </c>
      <c r="U109" s="55">
        <f t="shared" ca="1" si="17"/>
        <v>-2.7708299488534704E-3</v>
      </c>
      <c r="V109" s="55" t="str">
        <f t="shared" ca="1" si="17"/>
        <v xml:space="preserve"> </v>
      </c>
      <c r="W109" s="55" t="str">
        <f t="shared" ca="1" si="17"/>
        <v xml:space="preserve"> </v>
      </c>
      <c r="X109" s="55">
        <f t="shared" ca="1" si="17"/>
        <v>-7.1457200832377721E-3</v>
      </c>
      <c r="Y109" s="57">
        <f t="shared" ca="1" si="18"/>
        <v>-1.3726803725084613E-2</v>
      </c>
    </row>
    <row r="110" spans="1:25" s="33" customFormat="1" x14ac:dyDescent="0.2">
      <c r="A110" s="14">
        <v>41364</v>
      </c>
      <c r="B110" s="66">
        <f t="shared" ca="1" si="17"/>
        <v>-5.3124063467154814E-3</v>
      </c>
      <c r="C110" s="66">
        <f t="shared" ca="1" si="17"/>
        <v>-1.9903148298565654E-2</v>
      </c>
      <c r="D110" s="58">
        <f t="shared" ca="1" si="17"/>
        <v>-2.1358543161207888E-2</v>
      </c>
      <c r="E110" s="58">
        <f t="shared" ca="1" si="17"/>
        <v>1.4080146871338073E-3</v>
      </c>
      <c r="F110" s="58">
        <f t="shared" ca="1" si="17"/>
        <v>-9.7386037704810802E-3</v>
      </c>
      <c r="G110" s="59">
        <f t="shared" ca="1" si="17"/>
        <v>-1.6331280380682323E-2</v>
      </c>
      <c r="H110" s="58">
        <f t="shared" ca="1" si="17"/>
        <v>-1.1604708461780744E-2</v>
      </c>
      <c r="I110" s="58">
        <f t="shared" ca="1" si="17"/>
        <v>-3.5123915488069146E-2</v>
      </c>
      <c r="J110" s="67">
        <f t="shared" ca="1" si="17"/>
        <v>-3.6843154937333145E-2</v>
      </c>
      <c r="K110" s="58">
        <f t="shared" ca="1" si="17"/>
        <v>-1.8005152272616121E-2</v>
      </c>
      <c r="L110" s="58">
        <f t="shared" ca="1" si="17"/>
        <v>-0.27671097981290005</v>
      </c>
      <c r="M110" s="67" t="str">
        <f t="shared" ca="1" si="17"/>
        <v xml:space="preserve"> </v>
      </c>
      <c r="N110" s="58">
        <f t="shared" ca="1" si="17"/>
        <v>-9.2258870464945186E-4</v>
      </c>
      <c r="O110" s="60">
        <f t="shared" ca="1" si="17"/>
        <v>-7.6600260839372325E-2</v>
      </c>
      <c r="P110" s="59">
        <f t="shared" ca="1" si="17"/>
        <v>-0.97031111804425285</v>
      </c>
      <c r="Q110" s="58">
        <f t="shared" ca="1" si="17"/>
        <v>-1.0256571550353533E-2</v>
      </c>
      <c r="R110" s="58">
        <f t="shared" ca="1" si="17"/>
        <v>-2.096135934450627E-2</v>
      </c>
      <c r="S110" s="58" t="str">
        <f t="shared" ca="1" si="17"/>
        <v xml:space="preserve"> </v>
      </c>
      <c r="T110" s="58" t="str">
        <f t="shared" ca="1" si="17"/>
        <v xml:space="preserve"> </v>
      </c>
      <c r="U110" s="58">
        <f t="shared" ca="1" si="17"/>
        <v>-1.9898269905765487E-2</v>
      </c>
      <c r="V110" s="58" t="str">
        <f t="shared" ca="1" si="17"/>
        <v xml:space="preserve"> </v>
      </c>
      <c r="W110" s="58" t="str">
        <f t="shared" ca="1" si="17"/>
        <v xml:space="preserve"> </v>
      </c>
      <c r="X110" s="58">
        <f t="shared" ca="1" si="17"/>
        <v>-0.99991761963792813</v>
      </c>
      <c r="Y110" s="60">
        <f t="shared" ca="1" si="18"/>
        <v>2.7638902190670667E-2</v>
      </c>
    </row>
    <row r="111" spans="1:25" s="33" customFormat="1" x14ac:dyDescent="0.2">
      <c r="A111" s="20">
        <v>41455</v>
      </c>
      <c r="B111" s="62">
        <f t="shared" ca="1" si="17"/>
        <v>-4.4774796339429601E-3</v>
      </c>
      <c r="C111" s="62">
        <f t="shared" ca="1" si="17"/>
        <v>-8.2262102970700468E-3</v>
      </c>
      <c r="D111" s="34">
        <f t="shared" ca="1" si="17"/>
        <v>-8.0194068450505362E-3</v>
      </c>
      <c r="E111" s="34">
        <f t="shared" ca="1" si="17"/>
        <v>-2.7875785850376422E-3</v>
      </c>
      <c r="F111" s="34">
        <f t="shared" ca="1" si="17"/>
        <v>-9.653587082254167E-3</v>
      </c>
      <c r="G111" s="53">
        <f t="shared" ca="1" si="17"/>
        <v>-4.9749902797160406E-3</v>
      </c>
      <c r="H111" s="34">
        <f t="shared" ca="1" si="17"/>
        <v>-5.3572273057755249E-2</v>
      </c>
      <c r="I111" s="34">
        <f t="shared" ca="1" si="17"/>
        <v>-2.6662310274649492E-2</v>
      </c>
      <c r="J111" s="63">
        <f t="shared" ca="1" si="17"/>
        <v>-2.7587422654576477E-2</v>
      </c>
      <c r="K111" s="34">
        <f t="shared" ca="1" si="17"/>
        <v>-1.5205730825982311E-3</v>
      </c>
      <c r="L111" s="34">
        <f t="shared" ca="1" si="17"/>
        <v>-0.32334921715452691</v>
      </c>
      <c r="M111" s="63" t="str">
        <f t="shared" ca="1" si="17"/>
        <v xml:space="preserve"> </v>
      </c>
      <c r="N111" s="34">
        <f t="shared" ca="1" si="17"/>
        <v>-2.1921279687392436E-3</v>
      </c>
      <c r="O111" s="54">
        <f t="shared" ca="1" si="17"/>
        <v>-7.6833440155510413E-2</v>
      </c>
      <c r="P111" s="53">
        <f t="shared" ca="1" si="17"/>
        <v>-0.2597821905825769</v>
      </c>
      <c r="Q111" s="34">
        <f t="shared" ca="1" si="17"/>
        <v>-1.5956186985455201E-3</v>
      </c>
      <c r="R111" s="34">
        <f t="shared" ca="1" si="17"/>
        <v>-1.5905534567963509E-2</v>
      </c>
      <c r="S111" s="34" t="str">
        <f t="shared" ca="1" si="17"/>
        <v xml:space="preserve"> </v>
      </c>
      <c r="T111" s="34">
        <f t="shared" ca="1" si="17"/>
        <v>1.3385012640075189E-2</v>
      </c>
      <c r="U111" s="34">
        <f t="shared" ca="1" si="17"/>
        <v>-1.2740978946989778E-2</v>
      </c>
      <c r="V111" s="34" t="str">
        <f t="shared" ca="1" si="17"/>
        <v xml:space="preserve"> </v>
      </c>
      <c r="W111" s="34">
        <f t="shared" ca="1" si="17"/>
        <v>-2.3141590110187238E-4</v>
      </c>
      <c r="X111" s="34">
        <f t="shared" ca="1" si="17"/>
        <v>-0.33383236727757104</v>
      </c>
      <c r="Y111" s="54">
        <f t="shared" ca="1" si="18"/>
        <v>2.4346692538190329E-2</v>
      </c>
    </row>
    <row r="112" spans="1:25" s="33" customFormat="1" x14ac:dyDescent="0.2">
      <c r="A112" s="20">
        <v>41547</v>
      </c>
      <c r="B112" s="62">
        <f t="shared" ca="1" si="17"/>
        <v>-3.6610637495544385E-3</v>
      </c>
      <c r="C112" s="62">
        <f t="shared" ca="1" si="17"/>
        <v>-1.0103445382224296E-2</v>
      </c>
      <c r="D112" s="34">
        <f t="shared" ca="1" si="17"/>
        <v>-9.8442828087161871E-3</v>
      </c>
      <c r="E112" s="34">
        <f t="shared" ca="1" si="17"/>
        <v>-7.7272296933827977E-4</v>
      </c>
      <c r="F112" s="34">
        <f t="shared" ca="1" si="17"/>
        <v>-1.1895161382798558E-2</v>
      </c>
      <c r="G112" s="53">
        <f t="shared" ca="1" si="17"/>
        <v>-5.9631609297252641E-3</v>
      </c>
      <c r="H112" s="34">
        <f t="shared" ca="1" si="17"/>
        <v>5.2198921299203116E-2</v>
      </c>
      <c r="I112" s="34">
        <f t="shared" ca="1" si="17"/>
        <v>-2.2576035807922556E-2</v>
      </c>
      <c r="J112" s="63">
        <f t="shared" ca="1" si="17"/>
        <v>-1.7384953237686185E-2</v>
      </c>
      <c r="K112" s="34">
        <f t="shared" ca="1" si="17"/>
        <v>-1.060650200174329E-2</v>
      </c>
      <c r="L112" s="34">
        <f t="shared" ca="1" si="17"/>
        <v>-0.53521126760563376</v>
      </c>
      <c r="M112" s="63" t="str">
        <f t="shared" ca="1" si="17"/>
        <v xml:space="preserve"> </v>
      </c>
      <c r="N112" s="34">
        <f t="shared" ca="1" si="17"/>
        <v>1.8068788187977081E-3</v>
      </c>
      <c r="O112" s="54">
        <f t="shared" ca="1" si="17"/>
        <v>-0.11643914179707049</v>
      </c>
      <c r="P112" s="53">
        <f t="shared" ca="1" si="17"/>
        <v>-0.37620348887275057</v>
      </c>
      <c r="Q112" s="34">
        <f t="shared" ca="1" si="17"/>
        <v>4.0170270297725796E-3</v>
      </c>
      <c r="R112" s="34">
        <f t="shared" ca="1" si="17"/>
        <v>-2.1718652392027527E-2</v>
      </c>
      <c r="S112" s="34" t="str">
        <f t="shared" ca="1" si="17"/>
        <v xml:space="preserve"> </v>
      </c>
      <c r="T112" s="34">
        <f t="shared" ca="1" si="17"/>
        <v>3.2067837661040599E-3</v>
      </c>
      <c r="U112" s="34">
        <f t="shared" ca="1" si="17"/>
        <v>-6.9290766698526518E-4</v>
      </c>
      <c r="V112" s="34" t="str">
        <f t="shared" ca="1" si="17"/>
        <v xml:space="preserve"> </v>
      </c>
      <c r="W112" s="34">
        <f t="shared" ca="1" si="17"/>
        <v>-8.7024272004961878E-3</v>
      </c>
      <c r="X112" s="34">
        <f t="shared" ca="1" si="17"/>
        <v>-0.45506500900101199</v>
      </c>
      <c r="Y112" s="54">
        <f t="shared" ca="1" si="18"/>
        <v>-1.5551663874714405E-3</v>
      </c>
    </row>
    <row r="113" spans="1:25" s="33" customFormat="1" ht="12" thickBot="1" x14ac:dyDescent="0.25">
      <c r="A113" s="26">
        <v>41639</v>
      </c>
      <c r="B113" s="64">
        <f t="shared" ca="1" si="17"/>
        <v>-1.026970737451316E-2</v>
      </c>
      <c r="C113" s="64">
        <f t="shared" ca="1" si="17"/>
        <v>-1.7894308388051616E-2</v>
      </c>
      <c r="D113" s="55">
        <f t="shared" ca="1" si="17"/>
        <v>-1.7904574077570068E-2</v>
      </c>
      <c r="E113" s="55">
        <f t="shared" ca="1" si="17"/>
        <v>-6.8832576037070048E-3</v>
      </c>
      <c r="F113" s="55">
        <f t="shared" ca="1" si="17"/>
        <v>-1.7823189413380791E-2</v>
      </c>
      <c r="G113" s="56">
        <f t="shared" ca="1" si="17"/>
        <v>-1.5365469173757806E-2</v>
      </c>
      <c r="H113" s="55">
        <f t="shared" ca="1" si="17"/>
        <v>4.1708847326556775E-2</v>
      </c>
      <c r="I113" s="55">
        <f t="shared" ca="1" si="17"/>
        <v>-2.8833646020480663E-2</v>
      </c>
      <c r="J113" s="65">
        <f t="shared" ca="1" si="17"/>
        <v>-3.2564026013257363E-2</v>
      </c>
      <c r="K113" s="55">
        <f t="shared" ca="1" si="17"/>
        <v>-2.2484494287709711E-2</v>
      </c>
      <c r="L113" s="55">
        <f t="shared" ca="1" si="17"/>
        <v>0.1385281385281385</v>
      </c>
      <c r="M113" s="65" t="str">
        <f t="shared" ca="1" si="17"/>
        <v xml:space="preserve"> </v>
      </c>
      <c r="N113" s="55">
        <f t="shared" ca="1" si="17"/>
        <v>-8.3569479811762548E-3</v>
      </c>
      <c r="O113" s="57">
        <f t="shared" ca="1" si="17"/>
        <v>-0.1655918731402729</v>
      </c>
      <c r="P113" s="56">
        <f t="shared" ca="1" si="17"/>
        <v>-0.16777464966508981</v>
      </c>
      <c r="Q113" s="55">
        <f t="shared" ca="1" si="17"/>
        <v>-1.6388483717796998E-2</v>
      </c>
      <c r="R113" s="55">
        <f t="shared" ca="1" si="17"/>
        <v>-1.6549663431506545E-2</v>
      </c>
      <c r="S113" s="55" t="str">
        <f t="shared" ca="1" si="17"/>
        <v xml:space="preserve"> </v>
      </c>
      <c r="T113" s="55">
        <f t="shared" ca="1" si="17"/>
        <v>-1.7065015015008456E-2</v>
      </c>
      <c r="U113" s="55">
        <f t="shared" ca="1" si="17"/>
        <v>-1.9194091749032971E-2</v>
      </c>
      <c r="V113" s="55" t="str">
        <f t="shared" ca="1" si="17"/>
        <v xml:space="preserve"> </v>
      </c>
      <c r="W113" s="55">
        <f t="shared" ca="1" si="17"/>
        <v>-2.476807117712243E-2</v>
      </c>
      <c r="X113" s="55">
        <f t="shared" ca="1" si="17"/>
        <v>3.0331727744656867E-2</v>
      </c>
      <c r="Y113" s="57">
        <f t="shared" ca="1" si="18"/>
        <v>-1.2742402330795488E-2</v>
      </c>
    </row>
    <row r="114" spans="1:25" s="33" customFormat="1" x14ac:dyDescent="0.2">
      <c r="A114" s="14">
        <v>41729</v>
      </c>
      <c r="B114" s="66">
        <f t="shared" ca="1" si="17"/>
        <v>-4.5581329187158737E-3</v>
      </c>
      <c r="C114" s="66">
        <f t="shared" ca="1" si="17"/>
        <v>-4.826510002702511E-3</v>
      </c>
      <c r="D114" s="58">
        <f t="shared" ca="1" si="17"/>
        <v>-3.7571644079398281E-3</v>
      </c>
      <c r="E114" s="58">
        <f t="shared" ca="1" si="17"/>
        <v>-4.4402554313180964E-3</v>
      </c>
      <c r="F114" s="58">
        <f t="shared" ca="1" si="17"/>
        <v>-1.223414301650827E-2</v>
      </c>
      <c r="G114" s="59">
        <f t="shared" ca="1" si="17"/>
        <v>-4.3712400010142982E-4</v>
      </c>
      <c r="H114" s="58">
        <f t="shared" ca="1" si="17"/>
        <v>-9.2281548978346395E-2</v>
      </c>
      <c r="I114" s="58">
        <f t="shared" ca="1" si="17"/>
        <v>-2.4436473659173452E-2</v>
      </c>
      <c r="J114" s="67">
        <f t="shared" ca="1" si="17"/>
        <v>-2.8043401937592805E-2</v>
      </c>
      <c r="K114" s="58">
        <f t="shared" ca="1" si="17"/>
        <v>-1.1570695700125366E-2</v>
      </c>
      <c r="L114" s="58">
        <f t="shared" ca="1" si="17"/>
        <v>4.9429657794676896E-2</v>
      </c>
      <c r="M114" s="67" t="str">
        <f t="shared" ca="1" si="17"/>
        <v xml:space="preserve"> </v>
      </c>
      <c r="N114" s="58">
        <f t="shared" ca="1" si="17"/>
        <v>-6.1859166401898591E-3</v>
      </c>
      <c r="O114" s="60">
        <f t="shared" ca="1" si="17"/>
        <v>-0.22521890263055555</v>
      </c>
      <c r="P114" s="59">
        <f t="shared" ca="1" si="17"/>
        <v>-6.2458107580401379E-2</v>
      </c>
      <c r="Q114" s="58">
        <f t="shared" ca="1" si="17"/>
        <v>4.7887000609299069E-3</v>
      </c>
      <c r="R114" s="58">
        <f t="shared" ca="1" si="17"/>
        <v>-1.6610213652828998E-2</v>
      </c>
      <c r="S114" s="58" t="str">
        <f t="shared" ca="1" si="17"/>
        <v xml:space="preserve"> </v>
      </c>
      <c r="T114" s="58">
        <f t="shared" ca="1" si="17"/>
        <v>1.5338514337253528E-2</v>
      </c>
      <c r="U114" s="58">
        <f t="shared" ca="1" si="17"/>
        <v>-0.13806749509139915</v>
      </c>
      <c r="V114" s="58" t="str">
        <f t="shared" ca="1" si="17"/>
        <v xml:space="preserve"> </v>
      </c>
      <c r="W114" s="58">
        <f t="shared" ca="1" si="17"/>
        <v>-1.356098333362421E-2</v>
      </c>
      <c r="X114" s="58">
        <f t="shared" ca="1" si="17"/>
        <v>6.0253421173233068E-3</v>
      </c>
      <c r="Y114" s="60">
        <f t="shared" ca="1" si="18"/>
        <v>-2.2702163283893073E-3</v>
      </c>
    </row>
    <row r="115" spans="1:25" s="33" customFormat="1" x14ac:dyDescent="0.2">
      <c r="A115" s="20">
        <v>41820</v>
      </c>
      <c r="B115" s="62">
        <f t="shared" ca="1" si="17"/>
        <v>-3.9131366957515512E-3</v>
      </c>
      <c r="C115" s="62">
        <f t="shared" ca="1" si="17"/>
        <v>-1.2040106143580864E-2</v>
      </c>
      <c r="D115" s="34">
        <f t="shared" ref="D115:X125" ca="1" si="19">IF(AND(D46&gt;=0, (D45)&gt;0),D46/D45-1," ")</f>
        <v>-1.2834314959273674E-2</v>
      </c>
      <c r="E115" s="34">
        <f t="shared" ca="1" si="19"/>
        <v>-3.4496668903949423E-4</v>
      </c>
      <c r="F115" s="34">
        <f t="shared" ca="1" si="19"/>
        <v>-6.4912012884139614E-3</v>
      </c>
      <c r="G115" s="53">
        <f t="shared" ca="1" si="19"/>
        <v>-6.5488588210342868E-3</v>
      </c>
      <c r="H115" s="34">
        <f t="shared" ca="1" si="19"/>
        <v>-5.6482560926662817E-4</v>
      </c>
      <c r="I115" s="34">
        <f t="shared" ca="1" si="19"/>
        <v>-2.8296569573643904E-2</v>
      </c>
      <c r="J115" s="63">
        <f t="shared" ca="1" si="19"/>
        <v>-2.5283538198050626E-2</v>
      </c>
      <c r="K115" s="34">
        <f t="shared" ca="1" si="19"/>
        <v>-7.3020513356448769E-3</v>
      </c>
      <c r="L115" s="34">
        <f t="shared" ca="1" si="19"/>
        <v>-0.3623188405797102</v>
      </c>
      <c r="M115" s="63" t="str">
        <f t="shared" ca="1" si="19"/>
        <v xml:space="preserve"> </v>
      </c>
      <c r="N115" s="34">
        <f t="shared" ca="1" si="19"/>
        <v>1.2247142696497626E-3</v>
      </c>
      <c r="O115" s="54">
        <f t="shared" ca="1" si="19"/>
        <v>-0.26314794777333328</v>
      </c>
      <c r="P115" s="53">
        <f t="shared" ca="1" si="19"/>
        <v>0.43683364866150765</v>
      </c>
      <c r="Q115" s="34">
        <f t="shared" ca="1" si="19"/>
        <v>-3.6744720113009999E-3</v>
      </c>
      <c r="R115" s="34">
        <f t="shared" ca="1" si="19"/>
        <v>-1.7116878118817569E-2</v>
      </c>
      <c r="S115" s="34" t="str">
        <f t="shared" ca="1" si="19"/>
        <v xml:space="preserve"> </v>
      </c>
      <c r="T115" s="34">
        <f t="shared" ca="1" si="19"/>
        <v>-1.4468626913440308E-2</v>
      </c>
      <c r="U115" s="34">
        <f t="shared" ca="1" si="19"/>
        <v>-1.2033053499192592E-2</v>
      </c>
      <c r="V115" s="34" t="str">
        <f t="shared" ca="1" si="19"/>
        <v xml:space="preserve"> </v>
      </c>
      <c r="W115" s="34">
        <f t="shared" ca="1" si="19"/>
        <v>-5.3244916476382631E-3</v>
      </c>
      <c r="X115" s="34">
        <f t="shared" ca="1" si="19"/>
        <v>-0.37309892229485708</v>
      </c>
      <c r="Y115" s="54">
        <f t="shared" ca="1" si="18"/>
        <v>-9.310654644775096E-3</v>
      </c>
    </row>
    <row r="116" spans="1:25" s="33" customFormat="1" x14ac:dyDescent="0.2">
      <c r="A116" s="20">
        <v>41912</v>
      </c>
      <c r="B116" s="62">
        <f t="shared" ref="B116:C125" ca="1" si="20">IF(AND(B47&gt;=0, (B46)&gt;0),B47/B46-1," ")</f>
        <v>-4.4652740472147512E-3</v>
      </c>
      <c r="C116" s="62">
        <f t="shared" ca="1" si="20"/>
        <v>-8.9992449239433281E-3</v>
      </c>
      <c r="D116" s="34">
        <f t="shared" ca="1" si="19"/>
        <v>-1.0250691717515248E-2</v>
      </c>
      <c r="E116" s="34">
        <f t="shared" ca="1" si="19"/>
        <v>-2.4979097073423162E-3</v>
      </c>
      <c r="F116" s="34">
        <f t="shared" ca="1" si="19"/>
        <v>-3.1157529407410678E-4</v>
      </c>
      <c r="G116" s="53">
        <f t="shared" ca="1" si="19"/>
        <v>-4.5356984416998758E-3</v>
      </c>
      <c r="H116" s="34">
        <f t="shared" ca="1" si="19"/>
        <v>-2.3980611714019662E-2</v>
      </c>
      <c r="I116" s="34">
        <f t="shared" ca="1" si="19"/>
        <v>-2.2855910486018316E-2</v>
      </c>
      <c r="J116" s="63">
        <f t="shared" ca="1" si="19"/>
        <v>-2.0929086509650419E-2</v>
      </c>
      <c r="K116" s="34">
        <f t="shared" ca="1" si="19"/>
        <v>-1.7974907974337428E-3</v>
      </c>
      <c r="L116" s="34">
        <f t="shared" ca="1" si="19"/>
        <v>-0.26988636363636365</v>
      </c>
      <c r="M116" s="63" t="str">
        <f t="shared" ca="1" si="19"/>
        <v xml:space="preserve"> </v>
      </c>
      <c r="N116" s="34">
        <f t="shared" ca="1" si="19"/>
        <v>-2.88559015697476E-3</v>
      </c>
      <c r="O116" s="54">
        <f t="shared" ca="1" si="19"/>
        <v>-0.38189297203322947</v>
      </c>
      <c r="P116" s="53">
        <f t="shared" ca="1" si="19"/>
        <v>-0.16402842134969031</v>
      </c>
      <c r="Q116" s="34">
        <f t="shared" ca="1" si="19"/>
        <v>-2.4476326383382485E-3</v>
      </c>
      <c r="R116" s="34">
        <f t="shared" ca="1" si="19"/>
        <v>-1.7132178957748434E-2</v>
      </c>
      <c r="S116" s="34" t="str">
        <f t="shared" ca="1" si="19"/>
        <v xml:space="preserve"> </v>
      </c>
      <c r="T116" s="34">
        <f t="shared" ca="1" si="19"/>
        <v>5.0268711288727896E-3</v>
      </c>
      <c r="U116" s="34">
        <f t="shared" ca="1" si="19"/>
        <v>-5.7041958919876734E-3</v>
      </c>
      <c r="V116" s="34" t="str">
        <f t="shared" ca="1" si="19"/>
        <v xml:space="preserve"> </v>
      </c>
      <c r="W116" s="34">
        <f t="shared" ca="1" si="19"/>
        <v>2.0899457210443728E-4</v>
      </c>
      <c r="X116" s="34">
        <f t="shared" ca="1" si="19"/>
        <v>-0.14649303242979927</v>
      </c>
      <c r="Y116" s="54">
        <f t="shared" ca="1" si="18"/>
        <v>2.1383012974305338E-3</v>
      </c>
    </row>
    <row r="117" spans="1:25" s="33" customFormat="1" ht="12" thickBot="1" x14ac:dyDescent="0.25">
      <c r="A117" s="20">
        <v>42004</v>
      </c>
      <c r="B117" s="62">
        <f t="shared" ca="1" si="20"/>
        <v>-1.0922647798589202E-2</v>
      </c>
      <c r="C117" s="62">
        <f t="shared" ca="1" si="20"/>
        <v>-1.1013570077173185E-2</v>
      </c>
      <c r="D117" s="34">
        <f t="shared" ca="1" si="19"/>
        <v>-1.1046324449002443E-2</v>
      </c>
      <c r="E117" s="34">
        <f t="shared" ca="1" si="19"/>
        <v>-1.0883452267725358E-2</v>
      </c>
      <c r="F117" s="34">
        <f t="shared" ca="1" si="19"/>
        <v>-1.0788446632288284E-2</v>
      </c>
      <c r="G117" s="53">
        <f t="shared" ca="1" si="19"/>
        <v>-8.0990499030842988E-3</v>
      </c>
      <c r="H117" s="34">
        <f t="shared" ca="1" si="19"/>
        <v>-7.3108183950345573E-3</v>
      </c>
      <c r="I117" s="34">
        <f t="shared" ca="1" si="19"/>
        <v>-2.9028546791608822E-2</v>
      </c>
      <c r="J117" s="63">
        <f t="shared" ca="1" si="19"/>
        <v>-2.998916414638586E-2</v>
      </c>
      <c r="K117" s="34">
        <f t="shared" ca="1" si="19"/>
        <v>-7.4480828796532617E-3</v>
      </c>
      <c r="L117" s="34">
        <f t="shared" ca="1" si="19"/>
        <v>0.69649805447470814</v>
      </c>
      <c r="M117" s="63" t="str">
        <f t="shared" ca="1" si="19"/>
        <v xml:space="preserve"> </v>
      </c>
      <c r="N117" s="34">
        <f t="shared" ca="1" si="19"/>
        <v>-9.5225947857392468E-3</v>
      </c>
      <c r="O117" s="54">
        <f t="shared" ca="1" si="19"/>
        <v>-0.54598592191171491</v>
      </c>
      <c r="P117" s="53">
        <f t="shared" ca="1" si="19"/>
        <v>3.8447499391724316E-2</v>
      </c>
      <c r="Q117" s="34">
        <f t="shared" ca="1" si="19"/>
        <v>-8.0874995054684984E-3</v>
      </c>
      <c r="R117" s="34">
        <f t="shared" ca="1" si="19"/>
        <v>-1.7750258777261774E-2</v>
      </c>
      <c r="S117" s="34" t="str">
        <f t="shared" ca="1" si="19"/>
        <v xml:space="preserve"> </v>
      </c>
      <c r="T117" s="34">
        <f t="shared" ca="1" si="19"/>
        <v>-1.4435479633835957E-2</v>
      </c>
      <c r="U117" s="34">
        <f t="shared" ca="1" si="19"/>
        <v>-5.6283891245979545E-3</v>
      </c>
      <c r="V117" s="34" t="str">
        <f t="shared" ca="1" si="19"/>
        <v xml:space="preserve"> </v>
      </c>
      <c r="W117" s="34">
        <f t="shared" ca="1" si="19"/>
        <v>-1.0678882636162235E-2</v>
      </c>
      <c r="X117" s="34">
        <f t="shared" ca="1" si="19"/>
        <v>0.54110323032732066</v>
      </c>
      <c r="Y117" s="54">
        <f t="shared" ca="1" si="18"/>
        <v>2.3353358395989732E-2</v>
      </c>
    </row>
    <row r="118" spans="1:25" s="33" customFormat="1" x14ac:dyDescent="0.2">
      <c r="A118" s="14">
        <v>42094</v>
      </c>
      <c r="B118" s="66">
        <f t="shared" ca="1" si="20"/>
        <v>-5.5948488742443292E-3</v>
      </c>
      <c r="C118" s="66">
        <f t="shared" ca="1" si="20"/>
        <v>-8.4910648957013946E-3</v>
      </c>
      <c r="D118" s="58">
        <f t="shared" ca="1" si="19"/>
        <v>-8.9605356020260318E-3</v>
      </c>
      <c r="E118" s="58">
        <f t="shared" ca="1" si="19"/>
        <v>-4.3464882646001568E-3</v>
      </c>
      <c r="F118" s="58">
        <f t="shared" ca="1" si="19"/>
        <v>-5.2651959590528374E-3</v>
      </c>
      <c r="G118" s="59">
        <f t="shared" ca="1" si="19"/>
        <v>-8.7308955879464856E-3</v>
      </c>
      <c r="H118" s="58">
        <f t="shared" ca="1" si="19"/>
        <v>1.8057340335716709E-2</v>
      </c>
      <c r="I118" s="58">
        <f t="shared" ca="1" si="19"/>
        <v>-2.287261922621231E-2</v>
      </c>
      <c r="J118" s="67">
        <f t="shared" ca="1" si="19"/>
        <v>-2.8141038032456156E-2</v>
      </c>
      <c r="K118" s="58">
        <f t="shared" ca="1" si="19"/>
        <v>-5.322801203439198E-3</v>
      </c>
      <c r="L118" s="58">
        <f t="shared" ca="1" si="19"/>
        <v>-0.22247706422018354</v>
      </c>
      <c r="M118" s="67" t="str">
        <f t="shared" ca="1" si="19"/>
        <v xml:space="preserve"> </v>
      </c>
      <c r="N118" s="58">
        <f t="shared" ca="1" si="19"/>
        <v>-4.1830902056383401E-3</v>
      </c>
      <c r="O118" s="60">
        <f t="shared" ca="1" si="19"/>
        <v>-0.11011945293163927</v>
      </c>
      <c r="P118" s="59">
        <f t="shared" ca="1" si="19"/>
        <v>-0.32346708401052982</v>
      </c>
      <c r="Q118" s="58">
        <f t="shared" ca="1" si="19"/>
        <v>-3.9242890561467236E-3</v>
      </c>
      <c r="R118" s="58">
        <f t="shared" ca="1" si="19"/>
        <v>-1.9589147241249605E-2</v>
      </c>
      <c r="S118" s="58" t="str">
        <f t="shared" ca="1" si="19"/>
        <v xml:space="preserve"> </v>
      </c>
      <c r="T118" s="58">
        <f t="shared" ca="1" si="19"/>
        <v>-2.460834012164792E-2</v>
      </c>
      <c r="U118" s="58">
        <f t="shared" ca="1" si="19"/>
        <v>-7.8216032237991007E-3</v>
      </c>
      <c r="V118" s="58" t="str">
        <f t="shared" ca="1" si="19"/>
        <v xml:space="preserve"> </v>
      </c>
      <c r="W118" s="58">
        <f t="shared" ca="1" si="19"/>
        <v>-6.3162350367103048E-3</v>
      </c>
      <c r="X118" s="58">
        <f t="shared" ca="1" si="19"/>
        <v>-0.25413533252917453</v>
      </c>
      <c r="Y118" s="60">
        <f t="shared" ca="1" si="18"/>
        <v>1.3829344105960262E-2</v>
      </c>
    </row>
    <row r="119" spans="1:25" s="33" customFormat="1" x14ac:dyDescent="0.2">
      <c r="A119" s="20">
        <v>42185</v>
      </c>
      <c r="B119" s="62">
        <f t="shared" ca="1" si="20"/>
        <v>-2.9875358001605345E-3</v>
      </c>
      <c r="C119" s="62">
        <f t="shared" ca="1" si="20"/>
        <v>-8.6347395563867169E-3</v>
      </c>
      <c r="D119" s="34">
        <f t="shared" ca="1" si="19"/>
        <v>-9.8650349163114104E-3</v>
      </c>
      <c r="E119" s="34">
        <f t="shared" ca="1" si="19"/>
        <v>-5.6354501171873572E-4</v>
      </c>
      <c r="F119" s="34">
        <f t="shared" ca="1" si="19"/>
        <v>-2.1242918776986919E-4</v>
      </c>
      <c r="G119" s="53">
        <f t="shared" ca="1" si="19"/>
        <v>-4.7887075874019081E-3</v>
      </c>
      <c r="H119" s="34">
        <f t="shared" ca="1" si="19"/>
        <v>-1.4801017118383442E-2</v>
      </c>
      <c r="I119" s="34">
        <f t="shared" ca="1" si="19"/>
        <v>-2.3194252822004269E-2</v>
      </c>
      <c r="J119" s="63">
        <f t="shared" ca="1" si="19"/>
        <v>-1.9288794124150965E-2</v>
      </c>
      <c r="K119" s="34">
        <f t="shared" ca="1" si="19"/>
        <v>-1.4053297201840342E-3</v>
      </c>
      <c r="L119" s="34">
        <f t="shared" ca="1" si="19"/>
        <v>0</v>
      </c>
      <c r="M119" s="63" t="str">
        <f t="shared" ca="1" si="19"/>
        <v xml:space="preserve"> </v>
      </c>
      <c r="N119" s="34">
        <f t="shared" ca="1" si="19"/>
        <v>-2.5734181075671714E-3</v>
      </c>
      <c r="O119" s="54">
        <f t="shared" ca="1" si="19"/>
        <v>-8.2621164010072135E-2</v>
      </c>
      <c r="P119" s="53">
        <f t="shared" ca="1" si="19"/>
        <v>3.859232567020543E-2</v>
      </c>
      <c r="Q119" s="34">
        <f t="shared" ca="1" si="19"/>
        <v>-8.8388755993684676E-4</v>
      </c>
      <c r="R119" s="34">
        <f t="shared" ca="1" si="19"/>
        <v>-1.8454654212643473E-2</v>
      </c>
      <c r="S119" s="34" t="str">
        <f t="shared" ca="1" si="19"/>
        <v xml:space="preserve"> </v>
      </c>
      <c r="T119" s="34">
        <f t="shared" ca="1" si="19"/>
        <v>6.9316050226286841E-4</v>
      </c>
      <c r="U119" s="34">
        <f t="shared" ca="1" si="19"/>
        <v>-5.0970495615626499E-3</v>
      </c>
      <c r="V119" s="34" t="str">
        <f t="shared" ca="1" si="19"/>
        <v xml:space="preserve"> </v>
      </c>
      <c r="W119" s="34">
        <f t="shared" ca="1" si="19"/>
        <v>-1.03210428452849E-4</v>
      </c>
      <c r="X119" s="34">
        <f t="shared" ca="1" si="19"/>
        <v>-1.7998651781617303E-2</v>
      </c>
      <c r="Y119" s="54">
        <f t="shared" ca="1" si="18"/>
        <v>2.2050649070958883E-2</v>
      </c>
    </row>
    <row r="120" spans="1:25" s="33" customFormat="1" x14ac:dyDescent="0.2">
      <c r="A120" s="20">
        <v>42277</v>
      </c>
      <c r="B120" s="62">
        <f t="shared" ca="1" si="20"/>
        <v>-5.1136259836683795E-3</v>
      </c>
      <c r="C120" s="62">
        <f t="shared" ca="1" si="20"/>
        <v>-7.7114591206591809E-3</v>
      </c>
      <c r="D120" s="34">
        <f t="shared" ca="1" si="19"/>
        <v>-8.3035125237279628E-3</v>
      </c>
      <c r="E120" s="34">
        <f t="shared" ca="1" si="19"/>
        <v>-4.0075441251929966E-3</v>
      </c>
      <c r="F120" s="34">
        <f t="shared" ca="1" si="19"/>
        <v>-3.6975327570861749E-3</v>
      </c>
      <c r="G120" s="53">
        <f t="shared" ca="1" si="19"/>
        <v>-4.769603819604562E-3</v>
      </c>
      <c r="H120" s="34">
        <f t="shared" ca="1" si="19"/>
        <v>-6.2932743322180462E-3</v>
      </c>
      <c r="I120" s="34">
        <f t="shared" ca="1" si="19"/>
        <v>-1.7223459742782832E-2</v>
      </c>
      <c r="J120" s="63">
        <f t="shared" ca="1" si="19"/>
        <v>-1.975363403339081E-2</v>
      </c>
      <c r="K120" s="34">
        <f t="shared" ca="1" si="19"/>
        <v>-1.9752402247662504E-3</v>
      </c>
      <c r="L120" s="34">
        <f t="shared" ca="1" si="19"/>
        <v>-0.29203539823008851</v>
      </c>
      <c r="M120" s="63" t="str">
        <f t="shared" ca="1" si="19"/>
        <v xml:space="preserve"> </v>
      </c>
      <c r="N120" s="34">
        <f t="shared" ca="1" si="19"/>
        <v>-1.2892298529597612E-3</v>
      </c>
      <c r="O120" s="54">
        <f t="shared" ca="1" si="19"/>
        <v>-0.3110661774071265</v>
      </c>
      <c r="P120" s="53">
        <f t="shared" ca="1" si="19"/>
        <v>5.580886906961946E-2</v>
      </c>
      <c r="Q120" s="34">
        <f t="shared" ca="1" si="19"/>
        <v>-4.0432062640504141E-3</v>
      </c>
      <c r="R120" s="34">
        <f t="shared" ca="1" si="19"/>
        <v>-1.6387748427844628E-2</v>
      </c>
      <c r="S120" s="34" t="str">
        <f t="shared" ca="1" si="19"/>
        <v xml:space="preserve"> </v>
      </c>
      <c r="T120" s="34">
        <f t="shared" ca="1" si="19"/>
        <v>-4.6256344157651341E-3</v>
      </c>
      <c r="U120" s="34">
        <f t="shared" ca="1" si="19"/>
        <v>-7.9801999475207497E-3</v>
      </c>
      <c r="V120" s="34" t="str">
        <f t="shared" ca="1" si="19"/>
        <v xml:space="preserve"> </v>
      </c>
      <c r="W120" s="34">
        <f t="shared" ca="1" si="19"/>
        <v>-1.7537942188647904E-3</v>
      </c>
      <c r="X120" s="34">
        <f t="shared" ca="1" si="19"/>
        <v>-0.17432369299972883</v>
      </c>
      <c r="Y120" s="54">
        <f t="shared" ca="1" si="18"/>
        <v>2.3899260748517559E-2</v>
      </c>
    </row>
    <row r="121" spans="1:25" s="33" customFormat="1" ht="12" thickBot="1" x14ac:dyDescent="0.25">
      <c r="A121" s="20">
        <v>42369</v>
      </c>
      <c r="B121" s="62">
        <f t="shared" ca="1" si="20"/>
        <v>-4.1440175304362503E-3</v>
      </c>
      <c r="C121" s="62">
        <f t="shared" ca="1" si="20"/>
        <v>-5.2330805133945502E-3</v>
      </c>
      <c r="D121" s="34">
        <f t="shared" ca="1" si="19"/>
        <v>-5.7357761220768744E-3</v>
      </c>
      <c r="E121" s="34">
        <f t="shared" ca="1" si="19"/>
        <v>-3.6820505436846451E-3</v>
      </c>
      <c r="F121" s="34">
        <f t="shared" ca="1" si="19"/>
        <v>-1.8407264017189506E-3</v>
      </c>
      <c r="G121" s="53">
        <f t="shared" ca="1" si="19"/>
        <v>-3.4720220831038207E-3</v>
      </c>
      <c r="H121" s="34">
        <f t="shared" ca="1" si="19"/>
        <v>1.0299713265138344E-4</v>
      </c>
      <c r="I121" s="34">
        <f t="shared" ca="1" si="19"/>
        <v>-3.2964587718224303E-2</v>
      </c>
      <c r="J121" s="63">
        <f t="shared" ca="1" si="19"/>
        <v>-4.0938545525783132E-2</v>
      </c>
      <c r="K121" s="34">
        <f t="shared" ca="1" si="19"/>
        <v>-8.5041135275143453E-4</v>
      </c>
      <c r="L121" s="34">
        <f t="shared" ca="1" si="19"/>
        <v>0.35000000000000009</v>
      </c>
      <c r="M121" s="63" t="str">
        <f t="shared" ca="1" si="19"/>
        <v xml:space="preserve"> </v>
      </c>
      <c r="N121" s="34">
        <f t="shared" ca="1" si="19"/>
        <v>-1.5188435878813467E-3</v>
      </c>
      <c r="O121" s="54">
        <f t="shared" ca="1" si="19"/>
        <v>-0.26419721163869214</v>
      </c>
      <c r="P121" s="53">
        <f t="shared" ca="1" si="19"/>
        <v>-0.14214565347387498</v>
      </c>
      <c r="Q121" s="34">
        <f t="shared" ca="1" si="19"/>
        <v>-2.6533949862158623E-3</v>
      </c>
      <c r="R121" s="34">
        <f t="shared" ca="1" si="19"/>
        <v>-1.3440331126918448E-2</v>
      </c>
      <c r="S121" s="34" t="str">
        <f t="shared" ca="1" si="19"/>
        <v xml:space="preserve"> </v>
      </c>
      <c r="T121" s="34">
        <f t="shared" ca="1" si="19"/>
        <v>-5.1548402709159502E-3</v>
      </c>
      <c r="U121" s="34">
        <f t="shared" ca="1" si="19"/>
        <v>-7.9282138262650736E-3</v>
      </c>
      <c r="V121" s="34" t="str">
        <f t="shared" ca="1" si="19"/>
        <v xml:space="preserve"> </v>
      </c>
      <c r="W121" s="34">
        <f t="shared" ca="1" si="19"/>
        <v>-3.5987399068685422E-3</v>
      </c>
      <c r="X121" s="34">
        <f t="shared" ca="1" si="19"/>
        <v>0.228332330379176</v>
      </c>
      <c r="Y121" s="54">
        <f t="shared" ca="1" si="18"/>
        <v>5.1116316039652165E-3</v>
      </c>
    </row>
    <row r="122" spans="1:25" s="33" customFormat="1" x14ac:dyDescent="0.2">
      <c r="A122" s="14">
        <v>42460</v>
      </c>
      <c r="B122" s="66">
        <f t="shared" ca="1" si="20"/>
        <v>-1.2138664138746647E-3</v>
      </c>
      <c r="C122" s="66">
        <f t="shared" ca="1" si="20"/>
        <v>-5.253397708291585E-3</v>
      </c>
      <c r="D122" s="58">
        <f t="shared" ca="1" si="19"/>
        <v>-6.8683118012851097E-3</v>
      </c>
      <c r="E122" s="58">
        <f t="shared" ca="1" si="19"/>
        <v>4.9698503238104763E-4</v>
      </c>
      <c r="F122" s="58">
        <f t="shared" ca="1" si="19"/>
        <v>5.602043501018894E-3</v>
      </c>
      <c r="G122" s="59">
        <f t="shared" ca="1" si="19"/>
        <v>-6.5225559817476686E-3</v>
      </c>
      <c r="H122" s="58">
        <f t="shared" ca="1" si="19"/>
        <v>2.2717893736374783E-2</v>
      </c>
      <c r="I122" s="58">
        <f t="shared" ca="1" si="19"/>
        <v>-1.4447523897126446E-3</v>
      </c>
      <c r="J122" s="67">
        <f t="shared" ca="1" si="19"/>
        <v>1.7320879823330859E-2</v>
      </c>
      <c r="K122" s="58">
        <f t="shared" ca="1" si="19"/>
        <v>6.8464820908944457E-3</v>
      </c>
      <c r="L122" s="58">
        <f t="shared" ca="1" si="19"/>
        <v>7.4074074074074181E-2</v>
      </c>
      <c r="M122" s="67" t="str">
        <f t="shared" ca="1" si="19"/>
        <v xml:space="preserve"> </v>
      </c>
      <c r="N122" s="58">
        <f t="shared" ca="1" si="19"/>
        <v>-4.9780031374579981E-4</v>
      </c>
      <c r="O122" s="60">
        <f t="shared" ca="1" si="19"/>
        <v>-0.16467846146221843</v>
      </c>
      <c r="P122" s="59">
        <f t="shared" ca="1" si="19"/>
        <v>-8.2941531464787555E-2</v>
      </c>
      <c r="Q122" s="58">
        <f t="shared" ca="1" si="19"/>
        <v>-1.1503753499390812E-2</v>
      </c>
      <c r="R122" s="58">
        <f t="shared" ca="1" si="19"/>
        <v>-1.2988831480412077E-2</v>
      </c>
      <c r="S122" s="58" t="str">
        <f t="shared" ca="1" si="19"/>
        <v xml:space="preserve"> </v>
      </c>
      <c r="T122" s="58">
        <f t="shared" ca="1" si="19"/>
        <v>5.5365522391710442E-3</v>
      </c>
      <c r="U122" s="58">
        <f t="shared" ca="1" si="19"/>
        <v>-2.4214492076986005E-3</v>
      </c>
      <c r="V122" s="58" t="str">
        <f t="shared" ca="1" si="19"/>
        <v xml:space="preserve"> </v>
      </c>
      <c r="W122" s="58">
        <f t="shared" ca="1" si="19"/>
        <v>8.7703734969191149E-3</v>
      </c>
      <c r="X122" s="58">
        <f t="shared" ca="1" si="19"/>
        <v>3.2112040474766346E-2</v>
      </c>
      <c r="Y122" s="60">
        <f t="shared" ca="1" si="18"/>
        <v>-2.5260580087630435E-3</v>
      </c>
    </row>
    <row r="123" spans="1:25" s="33" customFormat="1" x14ac:dyDescent="0.2">
      <c r="A123" s="20">
        <v>42551</v>
      </c>
      <c r="B123" s="62">
        <f t="shared" ca="1" si="20"/>
        <v>-6.2247538095400179E-3</v>
      </c>
      <c r="C123" s="62">
        <f t="shared" ca="1" si="20"/>
        <v>-5.4235313259008988E-3</v>
      </c>
      <c r="D123" s="34">
        <f t="shared" ca="1" si="19"/>
        <v>-7.0416836410154282E-3</v>
      </c>
      <c r="E123" s="34">
        <f t="shared" ca="1" si="19"/>
        <v>-6.5621429751973048E-3</v>
      </c>
      <c r="F123" s="34">
        <f t="shared" ca="1" si="19"/>
        <v>5.3187901778202207E-3</v>
      </c>
      <c r="G123" s="53">
        <f t="shared" ca="1" si="19"/>
        <v>-4.1334912294608284E-3</v>
      </c>
      <c r="H123" s="34">
        <f t="shared" ca="1" si="19"/>
        <v>1.0182872462413561E-2</v>
      </c>
      <c r="I123" s="34">
        <f t="shared" ca="1" si="19"/>
        <v>-2.6871402941276434E-2</v>
      </c>
      <c r="J123" s="63">
        <f t="shared" ca="1" si="19"/>
        <v>-2.7617433484380061E-2</v>
      </c>
      <c r="K123" s="34">
        <f t="shared" ca="1" si="19"/>
        <v>6.5971656313670302E-3</v>
      </c>
      <c r="L123" s="34">
        <f t="shared" ca="1" si="19"/>
        <v>-0.28735632183908044</v>
      </c>
      <c r="M123" s="63" t="str">
        <f t="shared" ca="1" si="19"/>
        <v xml:space="preserve"> </v>
      </c>
      <c r="N123" s="34">
        <f t="shared" ca="1" si="19"/>
        <v>-3.2979730165199062E-3</v>
      </c>
      <c r="O123" s="54">
        <f t="shared" ca="1" si="19"/>
        <v>-0.11803902247944564</v>
      </c>
      <c r="P123" s="53">
        <f t="shared" ca="1" si="19"/>
        <v>0.10050086596152319</v>
      </c>
      <c r="Q123" s="34">
        <f t="shared" ca="1" si="19"/>
        <v>-5.0090581519917077E-3</v>
      </c>
      <c r="R123" s="34">
        <f t="shared" ca="1" si="19"/>
        <v>-1.0210479820167762E-2</v>
      </c>
      <c r="S123" s="34" t="str">
        <f t="shared" ca="1" si="19"/>
        <v xml:space="preserve"> </v>
      </c>
      <c r="T123" s="34">
        <f t="shared" ca="1" si="19"/>
        <v>-2.6381101085636294E-3</v>
      </c>
      <c r="U123" s="34">
        <f t="shared" ca="1" si="19"/>
        <v>-1.0464522761887585E-2</v>
      </c>
      <c r="V123" s="34" t="str">
        <f t="shared" ca="1" si="19"/>
        <v xml:space="preserve"> </v>
      </c>
      <c r="W123" s="34">
        <f t="shared" ca="1" si="19"/>
        <v>6.2285416286740336E-3</v>
      </c>
      <c r="X123" s="34">
        <f t="shared" ca="1" si="19"/>
        <v>-0.30077005953850511</v>
      </c>
      <c r="Y123" s="54">
        <f t="shared" ca="1" si="18"/>
        <v>3.1866959106188864E-2</v>
      </c>
    </row>
    <row r="124" spans="1:25" s="33" customFormat="1" x14ac:dyDescent="0.2">
      <c r="A124" s="20">
        <v>42643</v>
      </c>
      <c r="B124" s="62">
        <f t="shared" ca="1" si="20"/>
        <v>-2.538017129749548E-4</v>
      </c>
      <c r="C124" s="62">
        <f t="shared" ca="1" si="20"/>
        <v>3.0613007282211946E-3</v>
      </c>
      <c r="D124" s="34">
        <f t="shared" ca="1" si="19"/>
        <v>2.2646768777945248E-3</v>
      </c>
      <c r="E124" s="34">
        <f t="shared" ca="1" si="19"/>
        <v>-1.6513680515479745E-3</v>
      </c>
      <c r="F124" s="34">
        <f t="shared" ca="1" si="19"/>
        <v>8.2847727102832724E-3</v>
      </c>
      <c r="G124" s="53">
        <f t="shared" ca="1" si="19"/>
        <v>4.8025599543011221E-3</v>
      </c>
      <c r="H124" s="34">
        <f t="shared" ca="1" si="19"/>
        <v>-2.269779836604402E-2</v>
      </c>
      <c r="I124" s="34">
        <f t="shared" ca="1" si="19"/>
        <v>-1.6311509711571803E-2</v>
      </c>
      <c r="J124" s="63">
        <f t="shared" ca="1" si="19"/>
        <v>-1.8136019336925324E-2</v>
      </c>
      <c r="K124" s="34">
        <f t="shared" ca="1" si="19"/>
        <v>-9.925616710915186E-5</v>
      </c>
      <c r="L124" s="34">
        <f t="shared" ca="1" si="19"/>
        <v>-0.39516129032258063</v>
      </c>
      <c r="M124" s="63" t="str">
        <f t="shared" ca="1" si="19"/>
        <v xml:space="preserve"> </v>
      </c>
      <c r="N124" s="34">
        <f t="shared" ca="1" si="19"/>
        <v>-7.8800761624536753E-3</v>
      </c>
      <c r="O124" s="54">
        <f t="shared" ca="1" si="19"/>
        <v>-0.28741915461544854</v>
      </c>
      <c r="P124" s="53">
        <f t="shared" ca="1" si="19"/>
        <v>8.66077088075492E-2</v>
      </c>
      <c r="Q124" s="34">
        <f t="shared" ca="1" si="19"/>
        <v>4.2286866296628034E-3</v>
      </c>
      <c r="R124" s="34">
        <f t="shared" ca="1" si="19"/>
        <v>-7.5276398607374562E-3</v>
      </c>
      <c r="S124" s="34" t="str">
        <f t="shared" ca="1" si="19"/>
        <v xml:space="preserve"> </v>
      </c>
      <c r="T124" s="34">
        <f t="shared" ca="1" si="19"/>
        <v>-1.2657946120922192E-2</v>
      </c>
      <c r="U124" s="34">
        <f t="shared" ca="1" si="19"/>
        <v>-1.1495097587268854E-2</v>
      </c>
      <c r="V124" s="34" t="str">
        <f t="shared" ca="1" si="19"/>
        <v xml:space="preserve"> </v>
      </c>
      <c r="W124" s="34">
        <f t="shared" ca="1" si="19"/>
        <v>-5.6391204712258336E-4</v>
      </c>
      <c r="X124" s="34">
        <f t="shared" ca="1" si="19"/>
        <v>-0.29574776549678983</v>
      </c>
      <c r="Y124" s="54">
        <f t="shared" ca="1" si="18"/>
        <v>3.1257100394905812E-3</v>
      </c>
    </row>
    <row r="125" spans="1:25" s="33" customFormat="1" ht="12" thickBot="1" x14ac:dyDescent="0.25">
      <c r="A125" s="20">
        <v>42735</v>
      </c>
      <c r="B125" s="62">
        <f t="shared" ca="1" si="20"/>
        <v>-4.8044695804861925E-3</v>
      </c>
      <c r="C125" s="62">
        <f t="shared" ca="1" si="20"/>
        <v>-9.1256182877326175E-3</v>
      </c>
      <c r="D125" s="34">
        <f t="shared" ca="1" si="19"/>
        <v>-1.0852787458419333E-2</v>
      </c>
      <c r="E125" s="34">
        <f t="shared" ca="1" si="19"/>
        <v>-2.9741794458268966E-3</v>
      </c>
      <c r="F125" s="34">
        <f t="shared" ca="1" si="19"/>
        <v>2.1318325331622923E-3</v>
      </c>
      <c r="G125" s="53">
        <f t="shared" ca="1" si="19"/>
        <v>-1.0317194924064244E-2</v>
      </c>
      <c r="H125" s="34">
        <f t="shared" ca="1" si="19"/>
        <v>-1.0136200963819952E-2</v>
      </c>
      <c r="I125" s="34">
        <f t="shared" ca="1" si="19"/>
        <v>-1.8907745013769239E-2</v>
      </c>
      <c r="J125" s="63">
        <f t="shared" ca="1" si="19"/>
        <v>-1.7360551544093994E-2</v>
      </c>
      <c r="K125" s="34">
        <f t="shared" ca="1" si="19"/>
        <v>1.1719331697161994E-3</v>
      </c>
      <c r="L125" s="34">
        <f t="shared" ca="1" si="19"/>
        <v>-2.0000000000000018E-2</v>
      </c>
      <c r="M125" s="63" t="str">
        <f t="shared" ca="1" si="19"/>
        <v xml:space="preserve"> </v>
      </c>
      <c r="N125" s="34">
        <f t="shared" ca="1" si="19"/>
        <v>-4.8080281603967157E-3</v>
      </c>
      <c r="O125" s="54">
        <f t="shared" ca="1" si="19"/>
        <v>-0.26201015556088969</v>
      </c>
      <c r="P125" s="53">
        <f t="shared" ca="1" si="19"/>
        <v>-0.18406428312592371</v>
      </c>
      <c r="Q125" s="34">
        <f t="shared" ca="1" si="19"/>
        <v>-1.1162088156045136E-2</v>
      </c>
      <c r="R125" s="34">
        <f t="shared" ca="1" si="19"/>
        <v>-7.925412330038184E-3</v>
      </c>
      <c r="S125" s="34" t="str">
        <f t="shared" ca="1" si="19"/>
        <v xml:space="preserve"> </v>
      </c>
      <c r="T125" s="34">
        <f t="shared" ca="1" si="19"/>
        <v>-1.1798093500611118E-2</v>
      </c>
      <c r="U125" s="34">
        <f t="shared" ca="1" si="19"/>
        <v>-9.3406756355984832E-3</v>
      </c>
      <c r="V125" s="34" t="str">
        <f t="shared" ca="1" si="19"/>
        <v xml:space="preserve"> </v>
      </c>
      <c r="W125" s="34">
        <f t="shared" ca="1" si="19"/>
        <v>-5.3374140082218524E-5</v>
      </c>
      <c r="X125" s="34">
        <f t="shared" ca="1" si="19"/>
        <v>-0.1081136281367493</v>
      </c>
      <c r="Y125" s="54">
        <f t="shared" ca="1" si="18"/>
        <v>9.0791950008866085E-3</v>
      </c>
    </row>
    <row r="126" spans="1:25" s="33" customFormat="1" x14ac:dyDescent="0.2">
      <c r="A126" s="14">
        <v>42825</v>
      </c>
      <c r="B126" s="66">
        <f t="shared" ref="B126:X126" ca="1" si="21">IF(AND(B57&gt;=0, (B56)&gt;0),B57/B56-1," ")</f>
        <v>-5.0813834643970157E-4</v>
      </c>
      <c r="C126" s="66">
        <f t="shared" ca="1" si="21"/>
        <v>4.2704699226761011E-3</v>
      </c>
      <c r="D126" s="58">
        <f t="shared" ca="1" si="21"/>
        <v>3.9087749606987465E-3</v>
      </c>
      <c r="E126" s="58">
        <f t="shared" ca="1" si="21"/>
        <v>-2.5197046473043327E-3</v>
      </c>
      <c r="F126" s="58">
        <f t="shared" ca="1" si="21"/>
        <v>6.5974020421435409E-3</v>
      </c>
      <c r="G126" s="59">
        <f t="shared" ca="1" si="21"/>
        <v>1.0982409854666031E-2</v>
      </c>
      <c r="H126" s="58">
        <f t="shared" ca="1" si="21"/>
        <v>1.3178142899121781E-2</v>
      </c>
      <c r="I126" s="58">
        <f t="shared" ca="1" si="21"/>
        <v>-1.5049312254880487E-2</v>
      </c>
      <c r="J126" s="67">
        <f t="shared" ca="1" si="21"/>
        <v>-8.97382013751713E-3</v>
      </c>
      <c r="K126" s="58">
        <f t="shared" ca="1" si="21"/>
        <v>1.6409197954380561E-2</v>
      </c>
      <c r="L126" s="58">
        <f t="shared" ca="1" si="21"/>
        <v>0.50340136054421758</v>
      </c>
      <c r="M126" s="67" t="str">
        <f t="shared" ca="1" si="21"/>
        <v xml:space="preserve"> </v>
      </c>
      <c r="N126" s="58">
        <f t="shared" ca="1" si="21"/>
        <v>4.1513278926277319E-3</v>
      </c>
      <c r="O126" s="60">
        <f t="shared" ca="1" si="21"/>
        <v>-5.9483648597843275E-2</v>
      </c>
      <c r="P126" s="59">
        <f t="shared" ca="1" si="21"/>
        <v>-5.2074230648494813E-2</v>
      </c>
      <c r="Q126" s="58">
        <f t="shared" ca="1" si="21"/>
        <v>8.1577355714379518E-3</v>
      </c>
      <c r="R126" s="58">
        <f t="shared" ca="1" si="21"/>
        <v>-5.1764177896627128E-3</v>
      </c>
      <c r="S126" s="58" t="str">
        <f t="shared" ca="1" si="21"/>
        <v xml:space="preserve"> </v>
      </c>
      <c r="T126" s="58">
        <f t="shared" ca="1" si="21"/>
        <v>1.8892431563308776E-2</v>
      </c>
      <c r="U126" s="58">
        <f t="shared" ca="1" si="21"/>
        <v>4.0747168929315958E-3</v>
      </c>
      <c r="V126" s="58" t="str">
        <f t="shared" ca="1" si="21"/>
        <v xml:space="preserve"> </v>
      </c>
      <c r="W126" s="58">
        <f t="shared" ca="1" si="21"/>
        <v>1.8483024262678116E-2</v>
      </c>
      <c r="X126" s="58">
        <f t="shared" ca="1" si="21"/>
        <v>0.4474337560088919</v>
      </c>
      <c r="Y126" s="60">
        <f t="shared" ca="1" si="18"/>
        <v>-3.9111452860720597E-3</v>
      </c>
    </row>
    <row r="127" spans="1:25" s="33" customFormat="1" x14ac:dyDescent="0.2">
      <c r="A127" s="20">
        <v>42916</v>
      </c>
      <c r="B127" s="62">
        <f t="shared" ref="B127:X127" ca="1" si="22">IF(AND(B58&gt;=0, (B57)&gt;0),B58/B57-1," ")</f>
        <v>-2.8470343053488278E-3</v>
      </c>
      <c r="C127" s="62">
        <f t="shared" ca="1" si="22"/>
        <v>-6.4255522512596253E-3</v>
      </c>
      <c r="D127" s="34">
        <f t="shared" ca="1" si="22"/>
        <v>-7.7022016653095493E-3</v>
      </c>
      <c r="E127" s="34">
        <f t="shared" ca="1" si="22"/>
        <v>-1.3303943676414853E-3</v>
      </c>
      <c r="F127" s="34">
        <f t="shared" ca="1" si="22"/>
        <v>1.7657198020049059E-3</v>
      </c>
      <c r="G127" s="53">
        <f t="shared" ca="1" si="22"/>
        <v>-5.5087035108652982E-3</v>
      </c>
      <c r="H127" s="34">
        <f t="shared" ca="1" si="22"/>
        <v>-9.1704094001739955E-3</v>
      </c>
      <c r="I127" s="34">
        <f t="shared" ca="1" si="22"/>
        <v>-1.9251974078404177E-2</v>
      </c>
      <c r="J127" s="63">
        <f t="shared" ca="1" si="22"/>
        <v>-1.8606863665387663E-2</v>
      </c>
      <c r="K127" s="34">
        <f t="shared" ca="1" si="22"/>
        <v>-1.0212380183997283E-2</v>
      </c>
      <c r="L127" s="34">
        <f t="shared" ca="1" si="22"/>
        <v>-5.4298642533936681E-2</v>
      </c>
      <c r="M127" s="63" t="str">
        <f t="shared" ca="1" si="22"/>
        <v xml:space="preserve"> </v>
      </c>
      <c r="N127" s="34">
        <f t="shared" ca="1" si="22"/>
        <v>-7.9510905867860027E-3</v>
      </c>
      <c r="O127" s="54">
        <f t="shared" ca="1" si="22"/>
        <v>-5.8934647415917585E-2</v>
      </c>
      <c r="P127" s="53">
        <f t="shared" ca="1" si="22"/>
        <v>2.5444265048285564E-2</v>
      </c>
      <c r="Q127" s="34">
        <f t="shared" ca="1" si="22"/>
        <v>-7.5080248190388943E-3</v>
      </c>
      <c r="R127" s="34">
        <f t="shared" ca="1" si="22"/>
        <v>-9.5036080915064103E-3</v>
      </c>
      <c r="S127" s="34" t="str">
        <f t="shared" ca="1" si="22"/>
        <v xml:space="preserve"> </v>
      </c>
      <c r="T127" s="34">
        <f t="shared" ca="1" si="22"/>
        <v>-2.1987925880573966E-2</v>
      </c>
      <c r="U127" s="34">
        <f t="shared" ca="1" si="22"/>
        <v>-9.1220542406403871E-3</v>
      </c>
      <c r="V127" s="34" t="str">
        <f t="shared" ca="1" si="22"/>
        <v xml:space="preserve"> </v>
      </c>
      <c r="W127" s="34">
        <f t="shared" ca="1" si="22"/>
        <v>-1.0051264840452934E-2</v>
      </c>
      <c r="X127" s="34">
        <f t="shared" ca="1" si="22"/>
        <v>-7.2445183041254579E-2</v>
      </c>
      <c r="Y127" s="54">
        <f t="shared" ca="1" si="18"/>
        <v>-2.5743691767929788E-2</v>
      </c>
    </row>
    <row r="128" spans="1:25" s="33" customFormat="1" x14ac:dyDescent="0.2">
      <c r="A128" s="20">
        <v>43008</v>
      </c>
      <c r="B128" s="62">
        <f t="shared" ref="B128:X128" ca="1" si="23">IF(AND(B59&gt;=0, (B58)&gt;0),B59/B58-1," ")</f>
        <v>-3.5518287580381669E-3</v>
      </c>
      <c r="C128" s="62">
        <f t="shared" ca="1" si="23"/>
        <v>-3.7362685322684941E-3</v>
      </c>
      <c r="D128" s="34">
        <f t="shared" ca="1" si="23"/>
        <v>-4.5799835561465274E-3</v>
      </c>
      <c r="E128" s="34">
        <f t="shared" ca="1" si="23"/>
        <v>-3.4740586947921148E-3</v>
      </c>
      <c r="F128" s="34">
        <f t="shared" ca="1" si="23"/>
        <v>1.6260343907565922E-3</v>
      </c>
      <c r="G128" s="53">
        <f t="shared" ca="1" si="23"/>
        <v>-3.9974070409239948E-3</v>
      </c>
      <c r="H128" s="34">
        <f t="shared" ca="1" si="23"/>
        <v>-5.1578551053861332E-3</v>
      </c>
      <c r="I128" s="34">
        <f t="shared" ca="1" si="23"/>
        <v>-2.1708249704557647E-2</v>
      </c>
      <c r="J128" s="63">
        <f t="shared" ca="1" si="23"/>
        <v>-1.5110684847641331E-2</v>
      </c>
      <c r="K128" s="34">
        <f t="shared" ca="1" si="23"/>
        <v>3.5516088072162777E-3</v>
      </c>
      <c r="L128" s="34">
        <f t="shared" ca="1" si="23"/>
        <v>-0.30622009569377995</v>
      </c>
      <c r="M128" s="63" t="str">
        <f t="shared" ca="1" si="23"/>
        <v xml:space="preserve"> </v>
      </c>
      <c r="N128" s="34">
        <f t="shared" ca="1" si="23"/>
        <v>-4.9390584279500604E-3</v>
      </c>
      <c r="O128" s="54">
        <f t="shared" ca="1" si="23"/>
        <v>-0.25309134487279472</v>
      </c>
      <c r="P128" s="53">
        <f t="shared" ca="1" si="23"/>
        <v>9.0902676936675864E-2</v>
      </c>
      <c r="Q128" s="34">
        <f t="shared" ca="1" si="23"/>
        <v>-5.0755601556005114E-3</v>
      </c>
      <c r="R128" s="34">
        <f t="shared" ca="1" si="23"/>
        <v>-7.4729238543576049E-3</v>
      </c>
      <c r="S128" s="34" t="str">
        <f t="shared" ca="1" si="23"/>
        <v xml:space="preserve"> </v>
      </c>
      <c r="T128" s="34">
        <f t="shared" ca="1" si="23"/>
        <v>-7.2610938549634296E-3</v>
      </c>
      <c r="U128" s="34">
        <f t="shared" ca="1" si="23"/>
        <v>-5.8869491166496646E-3</v>
      </c>
      <c r="V128" s="34" t="str">
        <f t="shared" ca="1" si="23"/>
        <v xml:space="preserve"> </v>
      </c>
      <c r="W128" s="34">
        <f t="shared" ca="1" si="23"/>
        <v>3.3390069139260792E-3</v>
      </c>
      <c r="X128" s="34">
        <f t="shared" ca="1" si="23"/>
        <v>-0.1931740836765129</v>
      </c>
      <c r="Y128" s="54">
        <f t="shared" ca="1" si="18"/>
        <v>-8.7998848572494737E-3</v>
      </c>
    </row>
    <row r="129" spans="1:25" s="33" customFormat="1" ht="12" thickBot="1" x14ac:dyDescent="0.25">
      <c r="A129" s="20">
        <v>43100</v>
      </c>
      <c r="B129" s="62">
        <f t="shared" ref="B129:X129" ca="1" si="24">IF(AND(B60&gt;=0, (B59)&gt;0),B60/B59-1," ")</f>
        <v>-2.7235698177903167E-3</v>
      </c>
      <c r="C129" s="62">
        <f t="shared" ca="1" si="24"/>
        <v>-3.7352160009471724E-3</v>
      </c>
      <c r="D129" s="34">
        <f t="shared" ca="1" si="24"/>
        <v>-5.6858612045599388E-3</v>
      </c>
      <c r="E129" s="34">
        <f t="shared" ca="1" si="24"/>
        <v>-2.2971157815537824E-3</v>
      </c>
      <c r="F129" s="34">
        <f t="shared" ca="1" si="24"/>
        <v>8.5854621008067955E-3</v>
      </c>
      <c r="G129" s="53">
        <f t="shared" ca="1" si="24"/>
        <v>-5.3186772581276243E-3</v>
      </c>
      <c r="H129" s="34">
        <f t="shared" ca="1" si="24"/>
        <v>1.5869096239639946E-2</v>
      </c>
      <c r="I129" s="34">
        <f t="shared" ca="1" si="24"/>
        <v>-8.19848255567035E-3</v>
      </c>
      <c r="J129" s="63">
        <f t="shared" ca="1" si="24"/>
        <v>9.0297581308274033E-4</v>
      </c>
      <c r="K129" s="34">
        <f t="shared" ca="1" si="24"/>
        <v>1.3721648056340241E-2</v>
      </c>
      <c r="L129" s="34">
        <f t="shared" ca="1" si="24"/>
        <v>0.40689655172413786</v>
      </c>
      <c r="M129" s="63" t="str">
        <f t="shared" ca="1" si="24"/>
        <v xml:space="preserve"> </v>
      </c>
      <c r="N129" s="34">
        <f t="shared" ca="1" si="24"/>
        <v>1.3482530260786607E-3</v>
      </c>
      <c r="O129" s="54">
        <f t="shared" ca="1" si="24"/>
        <v>-0.14545480937297173</v>
      </c>
      <c r="P129" s="53">
        <f t="shared" ca="1" si="24"/>
        <v>-0.15368522784710292</v>
      </c>
      <c r="Q129" s="34">
        <f t="shared" ca="1" si="24"/>
        <v>-1.1897290051223752E-3</v>
      </c>
      <c r="R129" s="34">
        <f t="shared" ca="1" si="24"/>
        <v>-7.6381898253421454E-3</v>
      </c>
      <c r="S129" s="34" t="str">
        <f t="shared" ca="1" si="24"/>
        <v xml:space="preserve"> </v>
      </c>
      <c r="T129" s="34">
        <f t="shared" ca="1" si="24"/>
        <v>-1.7035280129179542E-3</v>
      </c>
      <c r="U129" s="34">
        <f t="shared" ca="1" si="24"/>
        <v>-3.6403965414686379E-3</v>
      </c>
      <c r="V129" s="34" t="str">
        <f t="shared" ca="1" si="24"/>
        <v xml:space="preserve"> </v>
      </c>
      <c r="W129" s="34">
        <f t="shared" ca="1" si="24"/>
        <v>1.2784559831091835E-2</v>
      </c>
      <c r="X129" s="34">
        <f t="shared" ca="1" si="24"/>
        <v>0.27959019063335511</v>
      </c>
      <c r="Y129" s="54">
        <f t="shared" ca="1" si="18"/>
        <v>2.2089184604623391E-4</v>
      </c>
    </row>
    <row r="130" spans="1:25" s="33" customFormat="1" x14ac:dyDescent="0.2">
      <c r="A130" s="14">
        <v>43190</v>
      </c>
      <c r="B130" s="66">
        <f ca="1">IF(AND(B61&gt;=0, (B60)&gt;0),B61/B60-1," ")</f>
        <v>-7.7230927343602263E-3</v>
      </c>
      <c r="C130" s="66">
        <f t="shared" ref="C130:X130" ca="1" si="25">IF(AND(C61&gt;=0, (C60)&gt;0),C61/C60-1," ")</f>
        <v>-9.1645722873394675E-3</v>
      </c>
      <c r="D130" s="58">
        <f t="shared" ca="1" si="25"/>
        <v>-8.9759166483417419E-3</v>
      </c>
      <c r="E130" s="58">
        <f t="shared" ca="1" si="25"/>
        <v>-7.1163206113588062E-3</v>
      </c>
      <c r="F130" s="58">
        <f t="shared" ca="1" si="25"/>
        <v>-1.0339299498886789E-2</v>
      </c>
      <c r="G130" s="59">
        <f t="shared" ca="1" si="25"/>
        <v>-5.6978797161449934E-3</v>
      </c>
      <c r="H130" s="58">
        <f t="shared" ca="1" si="25"/>
        <v>-5.1460990158407327E-3</v>
      </c>
      <c r="I130" s="58">
        <f t="shared" ca="1" si="25"/>
        <v>-2.028788863174702E-2</v>
      </c>
      <c r="J130" s="67">
        <f t="shared" ca="1" si="25"/>
        <v>-1.4810685257480527E-2</v>
      </c>
      <c r="K130" s="58">
        <f t="shared" ca="1" si="25"/>
        <v>-1.1164984488163721E-2</v>
      </c>
      <c r="L130" s="58">
        <f t="shared" ca="1" si="25"/>
        <v>4.9019607843137303E-2</v>
      </c>
      <c r="M130" s="67" t="str">
        <f t="shared" ca="1" si="25"/>
        <v xml:space="preserve"> </v>
      </c>
      <c r="N130" s="58">
        <f t="shared" ca="1" si="25"/>
        <v>-3.5691084258415717E-3</v>
      </c>
      <c r="O130" s="60">
        <f t="shared" ca="1" si="25"/>
        <v>-0.14276005162529448</v>
      </c>
      <c r="P130" s="59">
        <f t="shared" ca="1" si="25"/>
        <v>-0.1476036756132415</v>
      </c>
      <c r="Q130" s="58">
        <f t="shared" ca="1" si="25"/>
        <v>-3.3098279111846152E-3</v>
      </c>
      <c r="R130" s="58">
        <f t="shared" ca="1" si="25"/>
        <v>-2.4443862310600251E-3</v>
      </c>
      <c r="S130" s="58" t="str">
        <f t="shared" ca="1" si="25"/>
        <v xml:space="preserve"> </v>
      </c>
      <c r="T130" s="58">
        <f t="shared" ca="1" si="25"/>
        <v>-1.9267999007847703E-2</v>
      </c>
      <c r="U130" s="58">
        <f t="shared" ca="1" si="25"/>
        <v>2.1130157804867267E-3</v>
      </c>
      <c r="V130" s="58" t="str">
        <f t="shared" ca="1" si="25"/>
        <v xml:space="preserve"> </v>
      </c>
      <c r="W130" s="58">
        <f t="shared" ca="1" si="25"/>
        <v>-9.7257539813558891E-3</v>
      </c>
      <c r="X130" s="58">
        <f t="shared" ca="1" si="25"/>
        <v>1.2172363079159476E-2</v>
      </c>
      <c r="Y130" s="60">
        <f t="shared" ca="1" si="18"/>
        <v>-2.0429317530465951E-2</v>
      </c>
    </row>
    <row r="131" spans="1:25" s="33" customFormat="1" x14ac:dyDescent="0.2">
      <c r="A131" s="20">
        <v>43281</v>
      </c>
      <c r="B131" s="62">
        <f t="shared" ref="B131:X132" ca="1" si="26">IF(AND(B62&gt;=0, (B61)&gt;0),B62/B61-1," ")</f>
        <v>-1.2103637054089456E-3</v>
      </c>
      <c r="C131" s="62">
        <f t="shared" ca="1" si="26"/>
        <v>-8.4974991710717873E-4</v>
      </c>
      <c r="D131" s="34">
        <f t="shared" ca="1" si="26"/>
        <v>-1.9092189716063412E-4</v>
      </c>
      <c r="E131" s="34">
        <f t="shared" ca="1" si="26"/>
        <v>-1.3618462584987778E-3</v>
      </c>
      <c r="F131" s="34">
        <f t="shared" ca="1" si="26"/>
        <v>-4.9578137501208319E-3</v>
      </c>
      <c r="G131" s="53">
        <f t="shared" ca="1" si="26"/>
        <v>7.0235869912504967E-5</v>
      </c>
      <c r="H131" s="34">
        <f t="shared" ca="1" si="26"/>
        <v>1.2716695807146738E-2</v>
      </c>
      <c r="I131" s="34">
        <f t="shared" ca="1" si="26"/>
        <v>-1.6716674977163226E-2</v>
      </c>
      <c r="J131" s="63">
        <f t="shared" ca="1" si="26"/>
        <v>-8.8005925552433473E-3</v>
      </c>
      <c r="K131" s="34">
        <f t="shared" ca="1" si="26"/>
        <v>-6.737587832611136E-3</v>
      </c>
      <c r="L131" s="34">
        <f t="shared" ca="1" si="26"/>
        <v>3.7383177570093462E-2</v>
      </c>
      <c r="M131" s="63" t="str">
        <f t="shared" ca="1" si="26"/>
        <v xml:space="preserve"> </v>
      </c>
      <c r="N131" s="34">
        <f t="shared" ca="1" si="26"/>
        <v>-1.0125760244635629E-2</v>
      </c>
      <c r="O131" s="54">
        <f t="shared" ca="1" si="26"/>
        <v>-5.4773810147391688E-2</v>
      </c>
      <c r="P131" s="53">
        <f t="shared" ca="1" si="26"/>
        <v>7.5648513042302579E-2</v>
      </c>
      <c r="Q131" s="34">
        <f t="shared" ca="1" si="26"/>
        <v>-1.0277489407797269E-3</v>
      </c>
      <c r="R131" s="34">
        <f t="shared" ca="1" si="26"/>
        <v>-6.4958681498117343E-3</v>
      </c>
      <c r="S131" s="34" t="str">
        <f t="shared" ca="1" si="26"/>
        <v xml:space="preserve"> </v>
      </c>
      <c r="T131" s="34">
        <f t="shared" ca="1" si="26"/>
        <v>-8.1474754986077258E-4</v>
      </c>
      <c r="U131" s="34">
        <f t="shared" ca="1" si="26"/>
        <v>6.1192430953127541E-4</v>
      </c>
      <c r="V131" s="34" t="str">
        <f t="shared" ca="1" si="26"/>
        <v xml:space="preserve"> </v>
      </c>
      <c r="W131" s="34">
        <f t="shared" ca="1" si="26"/>
        <v>-6.0709007337498289E-3</v>
      </c>
      <c r="X131" s="34">
        <f t="shared" ca="1" si="26"/>
        <v>1.7040593339123777E-2</v>
      </c>
      <c r="Y131" s="54">
        <f t="shared" ca="1" si="18"/>
        <v>6.2443496355373274E-3</v>
      </c>
    </row>
    <row r="132" spans="1:25" s="33" customFormat="1" x14ac:dyDescent="0.2">
      <c r="A132" s="20">
        <v>43373</v>
      </c>
      <c r="B132" s="62">
        <f t="shared" ca="1" si="26"/>
        <v>-1.1459139619975578E-2</v>
      </c>
      <c r="C132" s="62">
        <f t="shared" ca="1" si="26"/>
        <v>-5.0442948790281328E-3</v>
      </c>
      <c r="D132" s="34">
        <f t="shared" ca="1" si="26"/>
        <v>-5.2280722359532295E-3</v>
      </c>
      <c r="E132" s="34">
        <f t="shared" ca="1" si="26"/>
        <v>-1.4155196709795703E-2</v>
      </c>
      <c r="F132" s="34">
        <f t="shared" ca="1" si="26"/>
        <v>-3.8928776990982961E-3</v>
      </c>
      <c r="G132" s="53">
        <f t="shared" ca="1" si="26"/>
        <v>-1.431864451913234E-3</v>
      </c>
      <c r="H132" s="34">
        <f t="shared" ca="1" si="26"/>
        <v>7.5827347182557681E-3</v>
      </c>
      <c r="I132" s="34">
        <f t="shared" ca="1" si="26"/>
        <v>-2.0106080270925197E-2</v>
      </c>
      <c r="J132" s="63">
        <f t="shared" ca="1" si="26"/>
        <v>-1.1726754289999475E-2</v>
      </c>
      <c r="K132" s="34">
        <f t="shared" ca="1" si="26"/>
        <v>1.1302506186354755E-3</v>
      </c>
      <c r="L132" s="34">
        <f t="shared" ca="1" si="26"/>
        <v>-0.2567567567567568</v>
      </c>
      <c r="M132" s="63" t="str">
        <f t="shared" ca="1" si="26"/>
        <v xml:space="preserve"> </v>
      </c>
      <c r="N132" s="34">
        <f t="shared" ca="1" si="26"/>
        <v>-7.3110808436025465E-3</v>
      </c>
      <c r="O132" s="54">
        <f t="shared" ca="1" si="26"/>
        <v>-0.39011958313016692</v>
      </c>
      <c r="P132" s="53">
        <f t="shared" ca="1" si="26"/>
        <v>9.1632299063360456E-2</v>
      </c>
      <c r="Q132" s="34">
        <f t="shared" ca="1" si="26"/>
        <v>-1.2756527264978779E-3</v>
      </c>
      <c r="R132" s="34">
        <f t="shared" ca="1" si="26"/>
        <v>-4.4778851440606671E-3</v>
      </c>
      <c r="S132" s="34" t="str">
        <f t="shared" ca="1" si="26"/>
        <v xml:space="preserve"> </v>
      </c>
      <c r="T132" s="34">
        <f t="shared" ca="1" si="26"/>
        <v>-5.6922104321083244E-3</v>
      </c>
      <c r="U132" s="34">
        <f t="shared" ca="1" si="26"/>
        <v>-3.8704983449144859E-4</v>
      </c>
      <c r="V132" s="34" t="str">
        <f t="shared" ca="1" si="26"/>
        <v xml:space="preserve"> </v>
      </c>
      <c r="W132" s="34">
        <f t="shared" ca="1" si="26"/>
        <v>8.5535628592769974E-4</v>
      </c>
      <c r="X132" s="34">
        <f t="shared" ca="1" si="26"/>
        <v>-0.13653765539455442</v>
      </c>
      <c r="Y132" s="54">
        <f t="shared" ca="1" si="18"/>
        <v>2.0699055201736094E-3</v>
      </c>
    </row>
    <row r="133" spans="1:25" s="33" customFormat="1" ht="12" thickBot="1" x14ac:dyDescent="0.25">
      <c r="A133" s="20">
        <v>43465</v>
      </c>
      <c r="B133" s="62">
        <f t="shared" ref="B133:X133" ca="1" si="27">IF(AND(B64&gt;=0, (B63)&gt;0),B64/B63-1," ")</f>
        <v>-5.2826799523493229E-3</v>
      </c>
      <c r="C133" s="62">
        <f t="shared" ca="1" si="27"/>
        <v>-5.5622317435155555E-4</v>
      </c>
      <c r="D133" s="34">
        <f t="shared" ca="1" si="27"/>
        <v>-1.3218516206202624E-3</v>
      </c>
      <c r="E133" s="34">
        <f t="shared" ca="1" si="27"/>
        <v>-7.2874927253229194E-3</v>
      </c>
      <c r="F133" s="34">
        <f t="shared" ca="1" si="27"/>
        <v>4.234226041458955E-3</v>
      </c>
      <c r="G133" s="53">
        <f t="shared" ca="1" si="27"/>
        <v>-1.2951754679680905E-3</v>
      </c>
      <c r="H133" s="34">
        <f t="shared" ca="1" si="27"/>
        <v>-8.6683187991485333E-3</v>
      </c>
      <c r="I133" s="34">
        <f t="shared" ca="1" si="27"/>
        <v>-1.0029956775373106E-2</v>
      </c>
      <c r="J133" s="63">
        <f t="shared" ca="1" si="27"/>
        <v>-4.4808774933406958E-3</v>
      </c>
      <c r="K133" s="34">
        <f t="shared" ca="1" si="27"/>
        <v>4.0838440913109064E-3</v>
      </c>
      <c r="L133" s="34">
        <f t="shared" ca="1" si="27"/>
        <v>0.24242424242424243</v>
      </c>
      <c r="M133" s="63" t="str">
        <f t="shared" ca="1" si="27"/>
        <v xml:space="preserve"> </v>
      </c>
      <c r="N133" s="34">
        <f t="shared" ca="1" si="27"/>
        <v>-7.564838899227655E-3</v>
      </c>
      <c r="O133" s="54">
        <f t="shared" ca="1" si="27"/>
        <v>-0.16728512136789064</v>
      </c>
      <c r="P133" s="53">
        <f t="shared" ca="1" si="27"/>
        <v>-0.22440026909528621</v>
      </c>
      <c r="Q133" s="34">
        <f t="shared" ca="1" si="27"/>
        <v>-8.662732350586122E-4</v>
      </c>
      <c r="R133" s="34">
        <f t="shared" ca="1" si="27"/>
        <v>-4.5275992463676973E-3</v>
      </c>
      <c r="S133" s="34" t="str">
        <f t="shared" ca="1" si="27"/>
        <v xml:space="preserve"> </v>
      </c>
      <c r="T133" s="34">
        <f t="shared" ca="1" si="27"/>
        <v>1.1106901459516649E-3</v>
      </c>
      <c r="U133" s="34">
        <f t="shared" ca="1" si="27"/>
        <v>5.7019780756020211E-3</v>
      </c>
      <c r="V133" s="34" t="str">
        <f t="shared" ca="1" si="27"/>
        <v xml:space="preserve"> </v>
      </c>
      <c r="W133" s="34">
        <f t="shared" ca="1" si="27"/>
        <v>1.4561298225495012E-3</v>
      </c>
      <c r="X133" s="34">
        <f t="shared" ca="1" si="27"/>
        <v>0.12948594406017722</v>
      </c>
      <c r="Y133" s="54">
        <f t="shared" ca="1" si="18"/>
        <v>-7.4758354529280702E-3</v>
      </c>
    </row>
    <row r="134" spans="1:25" s="33" customFormat="1" x14ac:dyDescent="0.2">
      <c r="A134" s="14">
        <v>43555</v>
      </c>
      <c r="B134" s="66">
        <f ca="1">IF(AND(B65&gt;=0, (B64)&gt;0),B65/B64-1," ")</f>
        <v>-3.6223898061756854E-3</v>
      </c>
      <c r="C134" s="66">
        <f t="shared" ref="C134:X135" ca="1" si="28">IF(AND(C65&gt;=0, (C64)&gt;0),C65/C64-1," ")</f>
        <v>-3.530347840742909E-3</v>
      </c>
      <c r="D134" s="58">
        <f t="shared" ca="1" si="28"/>
        <v>-3.5762288075318338E-3</v>
      </c>
      <c r="E134" s="58">
        <f t="shared" ca="1" si="28"/>
        <v>-3.6616958096531427E-3</v>
      </c>
      <c r="F134" s="58">
        <f t="shared" ca="1" si="28"/>
        <v>-3.2448641722634397E-3</v>
      </c>
      <c r="G134" s="59">
        <f t="shared" ca="1" si="28"/>
        <v>-2.5080688422488562E-3</v>
      </c>
      <c r="H134" s="58">
        <f t="shared" ca="1" si="28"/>
        <v>2.2994764109362409E-2</v>
      </c>
      <c r="I134" s="58">
        <f t="shared" ca="1" si="28"/>
        <v>-1.4335383847998595E-2</v>
      </c>
      <c r="J134" s="67">
        <f t="shared" ca="1" si="28"/>
        <v>-6.9118012098784432E-3</v>
      </c>
      <c r="K134" s="58">
        <f t="shared" ca="1" si="28"/>
        <v>-7.0053877128544162E-3</v>
      </c>
      <c r="L134" s="58">
        <f t="shared" ca="1" si="28"/>
        <v>-3.9024390243902474E-2</v>
      </c>
      <c r="M134" s="67" t="str">
        <f t="shared" ca="1" si="28"/>
        <v xml:space="preserve"> </v>
      </c>
      <c r="N134" s="58">
        <f t="shared" ca="1" si="28"/>
        <v>-6.9430726606788395E-3</v>
      </c>
      <c r="O134" s="60">
        <f t="shared" ca="1" si="28"/>
        <v>5.0329548136650804E-2</v>
      </c>
      <c r="P134" s="59">
        <f t="shared" ca="1" si="28"/>
        <v>0.18429273900275733</v>
      </c>
      <c r="Q134" s="58">
        <f t="shared" ca="1" si="28"/>
        <v>-3.4780632036588432E-3</v>
      </c>
      <c r="R134" s="58">
        <f t="shared" ca="1" si="28"/>
        <v>-6.2306750996959925E-3</v>
      </c>
      <c r="S134" s="58" t="str">
        <f t="shared" ca="1" si="28"/>
        <v xml:space="preserve"> </v>
      </c>
      <c r="T134" s="58">
        <f t="shared" ca="1" si="28"/>
        <v>-1.1986622418608261E-2</v>
      </c>
      <c r="U134" s="58">
        <f t="shared" ca="1" si="28"/>
        <v>-8.1500929958825408E-3</v>
      </c>
      <c r="V134" s="58" t="str">
        <f t="shared" ca="1" si="28"/>
        <v xml:space="preserve"> </v>
      </c>
      <c r="W134" s="58">
        <f t="shared" ca="1" si="28"/>
        <v>-6.2959280911604187E-3</v>
      </c>
      <c r="X134" s="58">
        <f t="shared" ca="1" si="28"/>
        <v>-7.1226837312660107E-2</v>
      </c>
      <c r="Y134" s="60">
        <f t="shared" ca="1" si="18"/>
        <v>2.4798077215321568E-2</v>
      </c>
    </row>
    <row r="135" spans="1:25" s="33" customFormat="1" x14ac:dyDescent="0.2">
      <c r="A135" s="20">
        <v>43646</v>
      </c>
      <c r="B135" s="62">
        <f ca="1">IF(AND(B66&gt;=0, (B65)&gt;0),B66/B65-1," ")</f>
        <v>-3.1823580664110951E-3</v>
      </c>
      <c r="C135" s="62">
        <f t="shared" ca="1" si="28"/>
        <v>-6.0467586420419606E-3</v>
      </c>
      <c r="D135" s="34">
        <f t="shared" ca="1" si="28"/>
        <v>-6.6745670513004285E-3</v>
      </c>
      <c r="E135" s="34">
        <f t="shared" ca="1" si="28"/>
        <v>-1.9589706579635768E-3</v>
      </c>
      <c r="F135" s="34">
        <f t="shared" ca="1" si="28"/>
        <v>-2.1416651619275973E-3</v>
      </c>
      <c r="G135" s="53">
        <f t="shared" ca="1" si="28"/>
        <v>-5.609144623202944E-3</v>
      </c>
      <c r="H135" s="34">
        <f t="shared" ca="1" si="28"/>
        <v>-4.6941466237027107E-3</v>
      </c>
      <c r="I135" s="34">
        <f t="shared" ca="1" si="28"/>
        <v>-1.8449588212777202E-2</v>
      </c>
      <c r="J135" s="63">
        <f t="shared" ca="1" si="28"/>
        <v>-7.2840725409623053E-3</v>
      </c>
      <c r="K135" s="34">
        <f t="shared" ca="1" si="28"/>
        <v>2.1638923673883426E-4</v>
      </c>
      <c r="L135" s="34">
        <f t="shared" ca="1" si="28"/>
        <v>4.5685279187817285E-2</v>
      </c>
      <c r="M135" s="63" t="str">
        <f t="shared" ca="1" si="28"/>
        <v xml:space="preserve"> </v>
      </c>
      <c r="N135" s="34">
        <f t="shared" ca="1" si="28"/>
        <v>1.3657083167928352E-3</v>
      </c>
      <c r="O135" s="54">
        <f t="shared" ca="1" si="28"/>
        <v>-0.17817804447064356</v>
      </c>
      <c r="P135" s="53">
        <f t="shared" ca="1" si="28"/>
        <v>3.5887201227672083E-2</v>
      </c>
      <c r="Q135" s="34">
        <f t="shared" ca="1" si="28"/>
        <v>-4.9626087137475405E-3</v>
      </c>
      <c r="R135" s="34">
        <f t="shared" ca="1" si="28"/>
        <v>-6.4694314663813479E-3</v>
      </c>
      <c r="S135" s="34" t="str">
        <f t="shared" ca="1" si="28"/>
        <v xml:space="preserve"> </v>
      </c>
      <c r="T135" s="34">
        <f t="shared" ca="1" si="28"/>
        <v>-8.770125262282491E-3</v>
      </c>
      <c r="U135" s="34">
        <f t="shared" ca="1" si="28"/>
        <v>-2.7382015973046459E-3</v>
      </c>
      <c r="V135" s="34" t="str">
        <f t="shared" ca="1" si="28"/>
        <v xml:space="preserve"> </v>
      </c>
      <c r="W135" s="34">
        <f t="shared" ca="1" si="28"/>
        <v>3.2776833814933681E-3</v>
      </c>
      <c r="X135" s="34">
        <f t="shared" ca="1" si="28"/>
        <v>2.4905147939022321E-2</v>
      </c>
      <c r="Y135" s="54">
        <f t="shared" ca="1" si="18"/>
        <v>-1.2999492540082258E-3</v>
      </c>
    </row>
    <row r="136" spans="1:25" s="33" customFormat="1" x14ac:dyDescent="0.2">
      <c r="A136" s="20">
        <v>43738</v>
      </c>
      <c r="B136" s="62">
        <f t="shared" ref="B136:X136" ca="1" si="29">IF(AND(B67&gt;=0, (B66)&gt;0),B67/B66-1," ")</f>
        <v>-8.0018061371925908E-3</v>
      </c>
      <c r="C136" s="62">
        <f t="shared" ca="1" si="29"/>
        <v>-8.3256393646724547E-3</v>
      </c>
      <c r="D136" s="34">
        <f t="shared" ca="1" si="29"/>
        <v>-8.7168174506732088E-3</v>
      </c>
      <c r="E136" s="34">
        <f t="shared" ca="1" si="29"/>
        <v>-7.8640632375713837E-3</v>
      </c>
      <c r="F136" s="34">
        <f t="shared" ca="1" si="29"/>
        <v>-5.903486830184268E-3</v>
      </c>
      <c r="G136" s="53">
        <f t="shared" ca="1" si="29"/>
        <v>-5.4132037674203826E-3</v>
      </c>
      <c r="H136" s="34">
        <f t="shared" ca="1" si="29"/>
        <v>1.3158783020982057E-2</v>
      </c>
      <c r="I136" s="34">
        <f t="shared" ca="1" si="29"/>
        <v>-1.8228124052133921E-2</v>
      </c>
      <c r="J136" s="63">
        <f t="shared" ca="1" si="29"/>
        <v>-8.5736606023569806E-3</v>
      </c>
      <c r="K136" s="34">
        <f t="shared" ca="1" si="29"/>
        <v>-5.8504560892156388E-3</v>
      </c>
      <c r="L136" s="34">
        <f t="shared" ca="1" si="29"/>
        <v>-0.25242718446601942</v>
      </c>
      <c r="M136" s="63" t="str">
        <f t="shared" ca="1" si="29"/>
        <v xml:space="preserve"> </v>
      </c>
      <c r="N136" s="34">
        <f t="shared" ca="1" si="29"/>
        <v>-6.7081272126204849E-3</v>
      </c>
      <c r="O136" s="54">
        <f t="shared" ca="1" si="29"/>
        <v>-0.45495806027153141</v>
      </c>
      <c r="P136" s="53">
        <f t="shared" ca="1" si="29"/>
        <v>0.13246511089659152</v>
      </c>
      <c r="Q136" s="34">
        <f t="shared" ca="1" si="29"/>
        <v>-6.5858615866565273E-3</v>
      </c>
      <c r="R136" s="34">
        <f t="shared" ca="1" si="29"/>
        <v>-5.9381444707378161E-3</v>
      </c>
      <c r="S136" s="34" t="str">
        <f t="shared" ca="1" si="29"/>
        <v xml:space="preserve"> </v>
      </c>
      <c r="T136" s="34">
        <f t="shared" ca="1" si="29"/>
        <v>-1.3652179902299277E-3</v>
      </c>
      <c r="U136" s="34">
        <f t="shared" ca="1" si="29"/>
        <v>5.0584430833122696E-4</v>
      </c>
      <c r="V136" s="34" t="str">
        <f t="shared" ca="1" si="29"/>
        <v xml:space="preserve"> </v>
      </c>
      <c r="W136" s="34">
        <f t="shared" ca="1" si="29"/>
        <v>-6.6119636730643805E-3</v>
      </c>
      <c r="X136" s="34">
        <f t="shared" ca="1" si="29"/>
        <v>-0.13228367113223827</v>
      </c>
      <c r="Y136" s="54">
        <f t="shared" ca="1" si="18"/>
        <v>7.1014616840796574E-3</v>
      </c>
    </row>
    <row r="137" spans="1:25" s="33" customFormat="1" ht="12" thickBot="1" x14ac:dyDescent="0.25">
      <c r="A137" s="20">
        <v>43830</v>
      </c>
      <c r="B137" s="62">
        <f t="shared" ref="B137:X137" ca="1" si="30">IF(AND(B68&gt;=0, (B67)&gt;0),B68/B67-1," ")</f>
        <v>-6.8590885659347567E-3</v>
      </c>
      <c r="C137" s="62">
        <f t="shared" ca="1" si="30"/>
        <v>-9.3333905976004106E-3</v>
      </c>
      <c r="D137" s="34">
        <f t="shared" ca="1" si="30"/>
        <v>-8.6779841504907029E-3</v>
      </c>
      <c r="E137" s="34">
        <f t="shared" ca="1" si="30"/>
        <v>-5.8071304983029481E-3</v>
      </c>
      <c r="F137" s="34">
        <f t="shared" ca="1" si="30"/>
        <v>-1.3380145195205251E-2</v>
      </c>
      <c r="G137" s="53">
        <f t="shared" ca="1" si="30"/>
        <v>-6.0873052781731385E-3</v>
      </c>
      <c r="H137" s="34">
        <f t="shared" ca="1" si="30"/>
        <v>8.5019323024262405E-3</v>
      </c>
      <c r="I137" s="34">
        <f t="shared" ca="1" si="30"/>
        <v>-2.1934244131854297E-2</v>
      </c>
      <c r="J137" s="63">
        <f t="shared" ca="1" si="30"/>
        <v>-5.2989704378216818E-3</v>
      </c>
      <c r="K137" s="34">
        <f t="shared" ca="1" si="30"/>
        <v>-1.4656219338066045E-2</v>
      </c>
      <c r="L137" s="34">
        <f t="shared" ca="1" si="30"/>
        <v>0.33116883116883122</v>
      </c>
      <c r="M137" s="63" t="str">
        <f t="shared" ca="1" si="30"/>
        <v xml:space="preserve"> </v>
      </c>
      <c r="N137" s="34">
        <f t="shared" ca="1" si="30"/>
        <v>-7.9308700759675999E-3</v>
      </c>
      <c r="O137" s="54">
        <f t="shared" ca="1" si="30"/>
        <v>-0.14880073903186297</v>
      </c>
      <c r="P137" s="53">
        <f t="shared" ca="1" si="30"/>
        <v>-0.18447585030178504</v>
      </c>
      <c r="Q137" s="34">
        <f t="shared" ca="1" si="30"/>
        <v>-6.3901197352772554E-3</v>
      </c>
      <c r="R137" s="34">
        <f t="shared" ca="1" si="30"/>
        <v>-4.3239981091932611E-3</v>
      </c>
      <c r="S137" s="34" t="str">
        <f t="shared" ca="1" si="30"/>
        <v xml:space="preserve"> </v>
      </c>
      <c r="T137" s="34">
        <f t="shared" ca="1" si="30"/>
        <v>-1.3437796638660515E-2</v>
      </c>
      <c r="U137" s="34">
        <f t="shared" ca="1" si="30"/>
        <v>-5.6265932425120235E-3</v>
      </c>
      <c r="V137" s="34" t="str">
        <f t="shared" ca="1" si="30"/>
        <v xml:space="preserve"> </v>
      </c>
      <c r="W137" s="34">
        <f t="shared" ca="1" si="30"/>
        <v>-2.0368164196480021E-2</v>
      </c>
      <c r="X137" s="34">
        <f t="shared" ca="1" si="30"/>
        <v>0.20989645334383078</v>
      </c>
      <c r="Y137" s="54">
        <f t="shared" ca="1" si="18"/>
        <v>-3.1843648907704525E-3</v>
      </c>
    </row>
    <row r="138" spans="1:25" s="33" customFormat="1" x14ac:dyDescent="0.2">
      <c r="A138" s="14">
        <v>43921</v>
      </c>
      <c r="B138" s="66">
        <f t="shared" ref="B138:X138" ca="1" si="31">IF(AND(B69&gt;=0, (B68)&gt;0),B69/B68-1," ")</f>
        <v>-6.0623234049111296E-2</v>
      </c>
      <c r="C138" s="66">
        <f t="shared" ca="1" si="31"/>
        <v>-6.450042778896381E-2</v>
      </c>
      <c r="D138" s="58">
        <f t="shared" ca="1" si="31"/>
        <v>-5.5979131628871692E-2</v>
      </c>
      <c r="E138" s="58">
        <f t="shared" ca="1" si="31"/>
        <v>-5.89806783666047E-2</v>
      </c>
      <c r="F138" s="58">
        <f t="shared" ca="1" si="31"/>
        <v>-0.11736524314001129</v>
      </c>
      <c r="G138" s="59">
        <f t="shared" ca="1" si="31"/>
        <v>-2.4093137689861543E-2</v>
      </c>
      <c r="H138" s="58">
        <f t="shared" ca="1" si="31"/>
        <v>6.8917720142433581E-2</v>
      </c>
      <c r="I138" s="58">
        <f t="shared" ca="1" si="31"/>
        <v>-0.2898995859508946</v>
      </c>
      <c r="J138" s="67">
        <f t="shared" ca="1" si="31"/>
        <v>-0.14151049166052365</v>
      </c>
      <c r="K138" s="58">
        <f t="shared" ca="1" si="31"/>
        <v>-0.10688023690499016</v>
      </c>
      <c r="L138" s="58">
        <f t="shared" ca="1" si="31"/>
        <v>-1</v>
      </c>
      <c r="M138" s="67" t="str">
        <f t="shared" ca="1" si="31"/>
        <v xml:space="preserve"> </v>
      </c>
      <c r="N138" s="58">
        <f t="shared" ca="1" si="31"/>
        <v>-5.2830670519708134E-2</v>
      </c>
      <c r="O138" s="60">
        <f t="shared" ca="1" si="31"/>
        <v>-0.54936480461521064</v>
      </c>
      <c r="P138" s="59">
        <f t="shared" ca="1" si="31"/>
        <v>-0.2707011642422692</v>
      </c>
      <c r="Q138" s="58">
        <f t="shared" ca="1" si="31"/>
        <v>-3.9393685039487925E-2</v>
      </c>
      <c r="R138" s="58">
        <f t="shared" ca="1" si="31"/>
        <v>-1.8278082381182226E-2</v>
      </c>
      <c r="S138" s="58" t="str">
        <f t="shared" ca="1" si="31"/>
        <v xml:space="preserve"> </v>
      </c>
      <c r="T138" s="58">
        <f t="shared" ca="1" si="31"/>
        <v>-7.6984260152626494E-2</v>
      </c>
      <c r="U138" s="58">
        <f t="shared" ca="1" si="31"/>
        <v>-2.8573500609562319E-2</v>
      </c>
      <c r="V138" s="58" t="str">
        <f t="shared" ca="1" si="31"/>
        <v xml:space="preserve"> </v>
      </c>
      <c r="W138" s="58">
        <f t="shared" ca="1" si="31"/>
        <v>-0.1051348212031824</v>
      </c>
      <c r="X138" s="58">
        <f t="shared" ca="1" si="31"/>
        <v>-1</v>
      </c>
      <c r="Y138" s="60">
        <f ca="1">IF(AND(Y69&gt;=0, (Y68)&gt;0),Y69/Y68-1," ")</f>
        <v>-6.6878011388303849E-2</v>
      </c>
    </row>
    <row r="139" spans="1:25" s="33" customFormat="1" x14ac:dyDescent="0.2">
      <c r="A139" s="20">
        <v>44012</v>
      </c>
      <c r="B139" s="62">
        <f t="shared" ref="B139:X139" ca="1" si="32">IF(AND(B70&gt;=0, (B69)&gt;0),B70/B69-1," ")</f>
        <v>-0.13692550652962809</v>
      </c>
      <c r="C139" s="62">
        <f t="shared" ca="1" si="32"/>
        <v>-0.15421400276467601</v>
      </c>
      <c r="D139" s="34">
        <f t="shared" ca="1" si="32"/>
        <v>-0.12983246286959005</v>
      </c>
      <c r="E139" s="34">
        <f t="shared" ca="1" si="32"/>
        <v>-0.12964427450806293</v>
      </c>
      <c r="F139" s="34">
        <f t="shared" ca="1" si="32"/>
        <v>-0.31599323162315474</v>
      </c>
      <c r="G139" s="53">
        <f t="shared" ca="1" si="32"/>
        <v>-0.13761587364997419</v>
      </c>
      <c r="H139" s="34">
        <f t="shared" ca="1" si="32"/>
        <v>-0.12238278466106312</v>
      </c>
      <c r="I139" s="34">
        <f t="shared" ca="1" si="32"/>
        <v>-4.2261536484996753E-2</v>
      </c>
      <c r="J139" s="63">
        <f t="shared" ca="1" si="32"/>
        <v>-1.5594411824782273E-2</v>
      </c>
      <c r="K139" s="34">
        <f t="shared" ca="1" si="32"/>
        <v>-0.32556284488832665</v>
      </c>
      <c r="L139" s="34" t="str">
        <f t="shared" ca="1" si="32"/>
        <v xml:space="preserve"> </v>
      </c>
      <c r="M139" s="63" t="str">
        <f t="shared" ca="1" si="32"/>
        <v xml:space="preserve"> </v>
      </c>
      <c r="N139" s="34">
        <f t="shared" ca="1" si="32"/>
        <v>-0.1362761711347179</v>
      </c>
      <c r="O139" s="54">
        <f t="shared" ca="1" si="32"/>
        <v>-0.71579374502500159</v>
      </c>
      <c r="P139" s="53">
        <f t="shared" ca="1" si="32"/>
        <v>-0.18022402557082151</v>
      </c>
      <c r="Q139" s="34">
        <f t="shared" ca="1" si="32"/>
        <v>-9.3982169630172585E-2</v>
      </c>
      <c r="R139" s="34">
        <f t="shared" ca="1" si="32"/>
        <v>-4.0513190461164972E-2</v>
      </c>
      <c r="S139" s="34" t="str">
        <f t="shared" ca="1" si="32"/>
        <v xml:space="preserve"> </v>
      </c>
      <c r="T139" s="34">
        <f t="shared" ca="1" si="32"/>
        <v>-0.22295804086849769</v>
      </c>
      <c r="U139" s="34">
        <f t="shared" ca="1" si="32"/>
        <v>-6.2643740587698615E-2</v>
      </c>
      <c r="V139" s="34" t="str">
        <f t="shared" ca="1" si="32"/>
        <v xml:space="preserve"> </v>
      </c>
      <c r="W139" s="34">
        <f t="shared" ca="1" si="32"/>
        <v>-0.3257914509677402</v>
      </c>
      <c r="X139" s="34" t="str">
        <f t="shared" ca="1" si="32"/>
        <v xml:space="preserve"> </v>
      </c>
      <c r="Y139" s="54">
        <f ca="1">IF(AND(Y70&gt;=0, (Y69)&gt;0),Y70/Y69-1," ")</f>
        <v>-0.16929470592521156</v>
      </c>
    </row>
    <row r="140" spans="1:25" s="33" customFormat="1" ht="12" thickBot="1" x14ac:dyDescent="0.25">
      <c r="A140" s="20">
        <v>44104</v>
      </c>
      <c r="B140" s="62">
        <f t="shared" ref="B140:X140" ca="1" si="33">IF(AND(B71&gt;=0, (B70)&gt;0),B71/B70-1," ")</f>
        <v>0.22432674484096671</v>
      </c>
      <c r="C140" s="62">
        <f t="shared" ca="1" si="33"/>
        <v>0.2904824905305663</v>
      </c>
      <c r="D140" s="34">
        <f t="shared" ca="1" si="33"/>
        <v>0.24687229335586003</v>
      </c>
      <c r="E140" s="34">
        <f t="shared" ca="1" si="33"/>
        <v>0.19725109306987187</v>
      </c>
      <c r="F140" s="34">
        <f t="shared" ca="1" si="33"/>
        <v>0.65860481688762951</v>
      </c>
      <c r="G140" s="53">
        <f t="shared" ca="1" si="33"/>
        <v>0.27722055538242896</v>
      </c>
      <c r="H140" s="34">
        <f t="shared" ca="1" si="33"/>
        <v>0.31788867716588243</v>
      </c>
      <c r="I140" s="34">
        <f t="shared" ca="1" si="33"/>
        <v>4.3581035489051123E-2</v>
      </c>
      <c r="J140" s="63">
        <f t="shared" ca="1" si="33"/>
        <v>8.8100169860440003E-2</v>
      </c>
      <c r="K140" s="34">
        <f t="shared" ca="1" si="33"/>
        <v>0.66110380100749766</v>
      </c>
      <c r="L140" s="34" t="str">
        <f t="shared" ca="1" si="33"/>
        <v xml:space="preserve"> </v>
      </c>
      <c r="M140" s="63" t="str">
        <f t="shared" ca="1" si="33"/>
        <v xml:space="preserve"> </v>
      </c>
      <c r="N140" s="34">
        <f t="shared" ca="1" si="33"/>
        <v>0.19836008285125684</v>
      </c>
      <c r="O140" s="54">
        <f t="shared" ca="1" si="33"/>
        <v>0.35358447323120501</v>
      </c>
      <c r="P140" s="53">
        <f t="shared" ca="1" si="33"/>
        <v>0.2194071326714182</v>
      </c>
      <c r="Q140" s="34">
        <f t="shared" ca="1" si="33"/>
        <v>0.21904497998490791</v>
      </c>
      <c r="R140" s="34">
        <f t="shared" ca="1" si="33"/>
        <v>3.4529983869842962E-2</v>
      </c>
      <c r="S140" s="34" t="str">
        <f t="shared" ca="1" si="33"/>
        <v xml:space="preserve"> </v>
      </c>
      <c r="T140" s="34">
        <f t="shared" ca="1" si="33"/>
        <v>0.43156999928234163</v>
      </c>
      <c r="U140" s="34">
        <f t="shared" ca="1" si="33"/>
        <v>9.3839024496371826E-2</v>
      </c>
      <c r="V140" s="34" t="str">
        <f t="shared" ca="1" si="33"/>
        <v xml:space="preserve"> </v>
      </c>
      <c r="W140" s="34">
        <f t="shared" ca="1" si="33"/>
        <v>0.66593451017810179</v>
      </c>
      <c r="X140" s="34" t="str">
        <f t="shared" ca="1" si="33"/>
        <v xml:space="preserve"> </v>
      </c>
      <c r="Y140" s="54">
        <f ca="1">IF(AND(Y71&gt;=0, (Y70)&gt;0),Y71/Y70-1," ")</f>
        <v>0.37535290636457286</v>
      </c>
    </row>
    <row r="141" spans="1:25" s="159" customFormat="1" ht="12" hidden="1" thickBot="1" x14ac:dyDescent="0.25">
      <c r="A141" s="162">
        <v>44196</v>
      </c>
      <c r="B141" s="179">
        <f t="shared" ref="B141:X141" ca="1" si="34">IF(AND(B72&gt;=0, (B71)&gt;0),B72/B71-1," ")</f>
        <v>-0.99545555736109193</v>
      </c>
      <c r="C141" s="179">
        <f t="shared" ca="1" si="34"/>
        <v>-0.98711260034940462</v>
      </c>
      <c r="D141" s="180">
        <f t="shared" ca="1" si="34"/>
        <v>-0.98519557292799831</v>
      </c>
      <c r="E141" s="180">
        <f t="shared" ca="1" si="34"/>
        <v>-0.99913598455331132</v>
      </c>
      <c r="F141" s="180">
        <f t="shared" ca="1" si="34"/>
        <v>-0.99927758275323098</v>
      </c>
      <c r="G141" s="181">
        <f t="shared" ca="1" si="34"/>
        <v>-1</v>
      </c>
      <c r="H141" s="180">
        <f t="shared" ca="1" si="34"/>
        <v>-0.90659597577313822</v>
      </c>
      <c r="I141" s="180">
        <f t="shared" ca="1" si="34"/>
        <v>-0.86845661451095368</v>
      </c>
      <c r="J141" s="182">
        <f t="shared" ca="1" si="34"/>
        <v>-0.99883251642664461</v>
      </c>
      <c r="K141" s="180">
        <f t="shared" ca="1" si="34"/>
        <v>-0.99999846314338281</v>
      </c>
      <c r="L141" s="180" t="str">
        <f t="shared" ca="1" si="34"/>
        <v xml:space="preserve"> </v>
      </c>
      <c r="M141" s="182" t="str">
        <f t="shared" ca="1" si="34"/>
        <v xml:space="preserve"> </v>
      </c>
      <c r="N141" s="180">
        <f t="shared" ca="1" si="34"/>
        <v>-0.99999990249090798</v>
      </c>
      <c r="O141" s="183">
        <f t="shared" ca="1" si="34"/>
        <v>1968.2845176616554</v>
      </c>
      <c r="P141" s="181">
        <f t="shared" ca="1" si="34"/>
        <v>-0.1663956644489456</v>
      </c>
      <c r="Q141" s="180">
        <f t="shared" ca="1" si="34"/>
        <v>-0.99857643054871426</v>
      </c>
      <c r="R141" s="180">
        <f t="shared" ca="1" si="34"/>
        <v>-0.9482275871307686</v>
      </c>
      <c r="S141" s="180" t="str">
        <f t="shared" ca="1" si="34"/>
        <v xml:space="preserve"> </v>
      </c>
      <c r="T141" s="180">
        <f t="shared" ca="1" si="34"/>
        <v>-1</v>
      </c>
      <c r="U141" s="180">
        <f t="shared" ca="1" si="34"/>
        <v>-0.95829960116679802</v>
      </c>
      <c r="V141" s="180" t="str">
        <f t="shared" ca="1" si="34"/>
        <v xml:space="preserve"> </v>
      </c>
      <c r="W141" s="180">
        <f t="shared" ca="1" si="34"/>
        <v>-1</v>
      </c>
      <c r="X141" s="180" t="str">
        <f t="shared" ca="1" si="34"/>
        <v xml:space="preserve"> </v>
      </c>
      <c r="Y141" s="183">
        <f ca="1">IF(AND(Y72&gt;=0, (Y71)&gt;0),Y72/Y71-1," ")</f>
        <v>-0.9999227133388614</v>
      </c>
    </row>
    <row r="142" spans="1:25" s="35" customFormat="1" ht="15.75" thickBot="1" x14ac:dyDescent="0.25">
      <c r="A142" s="119" t="s">
        <v>34</v>
      </c>
      <c r="B142" s="85"/>
      <c r="C142" s="85"/>
      <c r="D142" s="85"/>
      <c r="E142" s="85"/>
      <c r="F142" s="85"/>
      <c r="G142" s="86"/>
      <c r="H142" s="86"/>
      <c r="I142" s="85"/>
      <c r="J142" s="87"/>
      <c r="K142" s="85"/>
      <c r="L142" s="85"/>
      <c r="M142" s="87"/>
      <c r="N142" s="85"/>
      <c r="O142" s="85"/>
      <c r="P142" s="85"/>
      <c r="Q142" s="85"/>
      <c r="R142" s="85"/>
      <c r="S142" s="85"/>
      <c r="T142" s="85"/>
      <c r="U142" s="85"/>
      <c r="V142" s="85"/>
      <c r="W142" s="85"/>
      <c r="X142" s="85"/>
      <c r="Y142" s="88"/>
    </row>
    <row r="143" spans="1:25" s="32" customFormat="1" x14ac:dyDescent="0.2">
      <c r="A143" s="20">
        <v>38077</v>
      </c>
      <c r="B143" s="68"/>
      <c r="C143" s="68"/>
      <c r="D143" s="31"/>
      <c r="E143" s="31"/>
      <c r="F143" s="31"/>
      <c r="G143" s="69"/>
      <c r="H143" s="31"/>
      <c r="I143" s="31"/>
      <c r="J143" s="70"/>
      <c r="K143" s="31"/>
      <c r="L143" s="31"/>
      <c r="M143" s="70"/>
      <c r="N143" s="31"/>
      <c r="O143" s="61"/>
      <c r="P143" s="69"/>
      <c r="Q143" s="31"/>
      <c r="R143" s="31"/>
      <c r="S143" s="31"/>
      <c r="T143" s="31"/>
      <c r="U143" s="31"/>
      <c r="V143" s="31"/>
      <c r="W143" s="31"/>
      <c r="X143" s="31"/>
      <c r="Y143" s="83"/>
    </row>
    <row r="144" spans="1:25" s="32" customFormat="1" x14ac:dyDescent="0.2">
      <c r="A144" s="20">
        <v>38168</v>
      </c>
      <c r="B144" s="62"/>
      <c r="C144" s="62"/>
      <c r="D144" s="74"/>
      <c r="E144" s="74"/>
      <c r="F144" s="74"/>
      <c r="G144" s="53"/>
      <c r="H144" s="34"/>
      <c r="I144" s="34"/>
      <c r="J144" s="63"/>
      <c r="K144" s="34"/>
      <c r="L144" s="34"/>
      <c r="M144" s="63"/>
      <c r="N144" s="34"/>
      <c r="O144" s="54"/>
      <c r="P144" s="53"/>
      <c r="Q144" s="34"/>
      <c r="R144" s="34"/>
      <c r="S144" s="34"/>
      <c r="T144" s="34"/>
      <c r="U144" s="34"/>
      <c r="V144" s="34"/>
      <c r="W144" s="34"/>
      <c r="X144" s="34"/>
      <c r="Y144" s="83"/>
    </row>
    <row r="145" spans="1:25" s="32" customFormat="1" x14ac:dyDescent="0.2">
      <c r="A145" s="20">
        <v>38260</v>
      </c>
      <c r="B145" s="62"/>
      <c r="C145" s="62"/>
      <c r="D145" s="74"/>
      <c r="E145" s="74"/>
      <c r="F145" s="74"/>
      <c r="G145" s="53"/>
      <c r="H145" s="34"/>
      <c r="I145" s="34"/>
      <c r="J145" s="63"/>
      <c r="K145" s="34"/>
      <c r="L145" s="34"/>
      <c r="M145" s="63"/>
      <c r="N145" s="34"/>
      <c r="O145" s="54"/>
      <c r="P145" s="53"/>
      <c r="Q145" s="34"/>
      <c r="R145" s="34"/>
      <c r="S145" s="34"/>
      <c r="T145" s="34"/>
      <c r="U145" s="34"/>
      <c r="V145" s="34"/>
      <c r="W145" s="34"/>
      <c r="X145" s="34"/>
      <c r="Y145" s="83"/>
    </row>
    <row r="146" spans="1:25" s="33" customFormat="1" ht="12" thickBot="1" x14ac:dyDescent="0.25">
      <c r="A146" s="26">
        <v>38352</v>
      </c>
      <c r="B146" s="64"/>
      <c r="C146" s="64"/>
      <c r="D146" s="55"/>
      <c r="E146" s="55"/>
      <c r="F146" s="55"/>
      <c r="G146" s="56"/>
      <c r="H146" s="55"/>
      <c r="I146" s="55"/>
      <c r="J146" s="65"/>
      <c r="K146" s="55"/>
      <c r="L146" s="55"/>
      <c r="M146" s="65"/>
      <c r="N146" s="55"/>
      <c r="O146" s="57"/>
      <c r="P146" s="56"/>
      <c r="Q146" s="55"/>
      <c r="R146" s="55"/>
      <c r="S146" s="55"/>
      <c r="T146" s="55"/>
      <c r="U146" s="55"/>
      <c r="V146" s="55"/>
      <c r="W146" s="55"/>
      <c r="X146" s="55"/>
      <c r="Y146" s="122"/>
    </row>
    <row r="147" spans="1:25" s="33" customFormat="1" x14ac:dyDescent="0.2">
      <c r="A147" s="20">
        <v>38383</v>
      </c>
      <c r="B147" s="66">
        <f t="shared" ref="B147:Y147" ca="1" si="35">IF(IF(OR(B9="",B5=0),NA(),B9/B5-1)&gt;1.5,NA(),B9/B5-1)</f>
        <v>4.4603655335946568E-2</v>
      </c>
      <c r="C147" s="66">
        <f t="shared" ca="1" si="35"/>
        <v>2.5319372186163092E-2</v>
      </c>
      <c r="D147" s="58">
        <f t="shared" ca="1" si="35"/>
        <v>2.7373501656158927E-2</v>
      </c>
      <c r="E147" s="58">
        <f t="shared" ca="1" si="35"/>
        <v>5.8079120107379367E-2</v>
      </c>
      <c r="F147" s="58">
        <f t="shared" ca="1" si="35"/>
        <v>7.9776493031018525E-3</v>
      </c>
      <c r="G147" s="59">
        <f t="shared" ca="1" si="35"/>
        <v>7.8925897131372436E-2</v>
      </c>
      <c r="H147" s="58">
        <f t="shared" ca="1" si="35"/>
        <v>-4.882108543111352E-2</v>
      </c>
      <c r="I147" s="58">
        <f t="shared" ca="1" si="35"/>
        <v>-2.4718903560927319E-2</v>
      </c>
      <c r="J147" s="67">
        <f t="shared" ca="1" si="35"/>
        <v>0.11595614466580018</v>
      </c>
      <c r="K147" s="58" t="e">
        <f t="shared" ca="1" si="35"/>
        <v>#N/A</v>
      </c>
      <c r="L147" s="58">
        <f t="shared" ca="1" si="35"/>
        <v>-0.23252324781651168</v>
      </c>
      <c r="M147" s="67">
        <f t="shared" ca="1" si="35"/>
        <v>-0.1522598994781349</v>
      </c>
      <c r="N147" s="58" t="e">
        <f t="shared" ca="1" si="35"/>
        <v>#N/A</v>
      </c>
      <c r="O147" s="60">
        <f t="shared" ca="1" si="35"/>
        <v>-0.2585754996113927</v>
      </c>
      <c r="P147" s="59">
        <f t="shared" ca="1" si="35"/>
        <v>1.35513281870836E-2</v>
      </c>
      <c r="Q147" s="58">
        <f t="shared" ca="1" si="35"/>
        <v>2.3202002517708875E-2</v>
      </c>
      <c r="R147" s="58">
        <f t="shared" ca="1" si="35"/>
        <v>4.8895703323821094E-2</v>
      </c>
      <c r="S147" s="58" t="e">
        <f t="shared" ca="1" si="35"/>
        <v>#N/A</v>
      </c>
      <c r="T147" s="58" t="e">
        <f t="shared" ref="T147" ca="1" si="36">IF(IF(OR(T9="",T5=0),NA(),T9/T5-1)&gt;1.5,NA(),T9/T5-1)</f>
        <v>#N/A</v>
      </c>
      <c r="U147" s="58">
        <f t="shared" ca="1" si="35"/>
        <v>-5.055415812782893E-2</v>
      </c>
      <c r="V147" s="58" t="e">
        <f t="shared" ca="1" si="35"/>
        <v>#N/A</v>
      </c>
      <c r="W147" s="58" t="e">
        <f ca="1">IF(IF(OR(W9="",W5=0),NA(),W9/W5-1)&gt;1.5,NA(),W9/W5-1)</f>
        <v>#N/A</v>
      </c>
      <c r="X147" s="58">
        <f t="shared" ca="1" si="35"/>
        <v>-1.8755831268957301E-3</v>
      </c>
      <c r="Y147" s="60" t="e">
        <f t="shared" ca="1" si="35"/>
        <v>#N/A</v>
      </c>
    </row>
    <row r="148" spans="1:25" s="33" customFormat="1" x14ac:dyDescent="0.2">
      <c r="A148" s="20">
        <v>38442</v>
      </c>
      <c r="B148" s="62">
        <f t="shared" ref="B148:Y148" ca="1" si="37">IF(IF(OR(B10="",B6=0),NA(),B10/B6-1)&gt;1.5,NA(),B10/B6-1)</f>
        <v>6.1086370866582529E-2</v>
      </c>
      <c r="C148" s="62">
        <f t="shared" ca="1" si="37"/>
        <v>2.89064181411125E-2</v>
      </c>
      <c r="D148" s="34">
        <f t="shared" ca="1" si="37"/>
        <v>2.9871070921741349E-2</v>
      </c>
      <c r="E148" s="34">
        <f t="shared" ca="1" si="37"/>
        <v>8.3646768396816062E-2</v>
      </c>
      <c r="F148" s="34">
        <f t="shared" ca="1" si="37"/>
        <v>2.0747063441035607E-2</v>
      </c>
      <c r="G148" s="53">
        <f t="shared" ca="1" si="37"/>
        <v>8.7337547935600668E-2</v>
      </c>
      <c r="H148" s="34">
        <f t="shared" ca="1" si="37"/>
        <v>-3.0832050771999464E-3</v>
      </c>
      <c r="I148" s="34">
        <f t="shared" ca="1" si="37"/>
        <v>-2.9643282454546949E-2</v>
      </c>
      <c r="J148" s="63">
        <f t="shared" ca="1" si="37"/>
        <v>0.10217095877457405</v>
      </c>
      <c r="K148" s="34" t="e">
        <f t="shared" ca="1" si="37"/>
        <v>#N/A</v>
      </c>
      <c r="L148" s="34">
        <f t="shared" ca="1" si="37"/>
        <v>-0.26154486385054954</v>
      </c>
      <c r="M148" s="63">
        <f t="shared" ca="1" si="37"/>
        <v>-0.16626163561213425</v>
      </c>
      <c r="N148" s="34" t="e">
        <f t="shared" ca="1" si="37"/>
        <v>#N/A</v>
      </c>
      <c r="O148" s="54">
        <f t="shared" ca="1" si="37"/>
        <v>-0.28751618077336238</v>
      </c>
      <c r="P148" s="53">
        <f t="shared" ca="1" si="37"/>
        <v>3.0872578188013033E-2</v>
      </c>
      <c r="Q148" s="34">
        <f t="shared" ca="1" si="37"/>
        <v>3.177395281278339E-2</v>
      </c>
      <c r="R148" s="34">
        <f t="shared" ca="1" si="37"/>
        <v>4.2016951514865841E-2</v>
      </c>
      <c r="S148" s="34" t="e">
        <f t="shared" ca="1" si="37"/>
        <v>#N/A</v>
      </c>
      <c r="T148" s="34" t="e">
        <f t="shared" ref="T148" ca="1" si="38">IF(IF(OR(T10="",T6=0),NA(),T10/T6-1)&gt;1.5,NA(),T10/T6-1)</f>
        <v>#N/A</v>
      </c>
      <c r="U148" s="34">
        <f t="shared" ca="1" si="37"/>
        <v>2.0805310777937569E-2</v>
      </c>
      <c r="V148" s="34" t="e">
        <f t="shared" ca="1" si="37"/>
        <v>#N/A</v>
      </c>
      <c r="W148" s="34" t="e">
        <f t="shared" ca="1" si="37"/>
        <v>#N/A</v>
      </c>
      <c r="X148" s="34">
        <f t="shared" ca="1" si="37"/>
        <v>1.5422051188235031E-2</v>
      </c>
      <c r="Y148" s="54" t="e">
        <f t="shared" ca="1" si="37"/>
        <v>#N/A</v>
      </c>
    </row>
    <row r="149" spans="1:25" s="33" customFormat="1" x14ac:dyDescent="0.2">
      <c r="A149" s="20">
        <v>38625</v>
      </c>
      <c r="B149" s="62">
        <f t="shared" ref="B149:Y149" ca="1" si="39">IF(IF(OR(B11="",B7=0),NA(),B11/B7-1)&gt;1.5,NA(),B11/B7-1)</f>
        <v>7.8041058512596573E-2</v>
      </c>
      <c r="C149" s="62">
        <f t="shared" ca="1" si="39"/>
        <v>2.6829419853375391E-2</v>
      </c>
      <c r="D149" s="34">
        <f t="shared" ca="1" si="39"/>
        <v>2.6656878763083647E-2</v>
      </c>
      <c r="E149" s="34">
        <f t="shared" ca="1" si="39"/>
        <v>0.11603376893945527</v>
      </c>
      <c r="F149" s="34">
        <f t="shared" ca="1" si="39"/>
        <v>2.8309023174647674E-2</v>
      </c>
      <c r="G149" s="53">
        <f t="shared" ca="1" si="39"/>
        <v>9.1642712688243533E-2</v>
      </c>
      <c r="H149" s="34">
        <f t="shared" ca="1" si="39"/>
        <v>7.848759326752841E-2</v>
      </c>
      <c r="I149" s="34">
        <f t="shared" ca="1" si="39"/>
        <v>-4.677486079248494E-2</v>
      </c>
      <c r="J149" s="63">
        <f t="shared" ca="1" si="39"/>
        <v>7.5401047826793022E-2</v>
      </c>
      <c r="K149" s="34" t="e">
        <f t="shared" ca="1" si="39"/>
        <v>#N/A</v>
      </c>
      <c r="L149" s="34">
        <f t="shared" ca="1" si="39"/>
        <v>-0.29558086923622806</v>
      </c>
      <c r="M149" s="63">
        <f t="shared" ca="1" si="39"/>
        <v>-0.19627749121035887</v>
      </c>
      <c r="N149" s="34" t="e">
        <f t="shared" ca="1" si="39"/>
        <v>#N/A</v>
      </c>
      <c r="O149" s="54">
        <f t="shared" ca="1" si="39"/>
        <v>-0.33832614556149754</v>
      </c>
      <c r="P149" s="53">
        <f t="shared" ca="1" si="39"/>
        <v>-9.7689063466406267E-3</v>
      </c>
      <c r="Q149" s="34">
        <f t="shared" ca="1" si="39"/>
        <v>5.7479926452572938E-2</v>
      </c>
      <c r="R149" s="34">
        <f t="shared" ca="1" si="39"/>
        <v>2.8943009577857115E-2</v>
      </c>
      <c r="S149" s="34" t="e">
        <f t="shared" ca="1" si="39"/>
        <v>#N/A</v>
      </c>
      <c r="T149" s="34" t="e">
        <f t="shared" ref="T149" ca="1" si="40">IF(IF(OR(T11="",T7=0),NA(),T11/T7-1)&gt;1.5,NA(),T11/T7-1)</f>
        <v>#N/A</v>
      </c>
      <c r="U149" s="34">
        <f t="shared" ca="1" si="39"/>
        <v>3.1082343023063563E-2</v>
      </c>
      <c r="V149" s="34" t="e">
        <f t="shared" ca="1" si="39"/>
        <v>#N/A</v>
      </c>
      <c r="W149" s="34" t="e">
        <f t="shared" ca="1" si="39"/>
        <v>#N/A</v>
      </c>
      <c r="X149" s="34">
        <f t="shared" ca="1" si="39"/>
        <v>1.7729998671225378E-2</v>
      </c>
      <c r="Y149" s="54" t="e">
        <f t="shared" ca="1" si="39"/>
        <v>#N/A</v>
      </c>
    </row>
    <row r="150" spans="1:25" s="33" customFormat="1" ht="12" thickBot="1" x14ac:dyDescent="0.25">
      <c r="A150" s="26">
        <v>38717</v>
      </c>
      <c r="B150" s="64">
        <f t="shared" ref="B150:Y150" ca="1" si="41">IF(IF(OR(B12="",B8=0),NA(),B12/B8-1)&gt;1.5,NA(),B12/B8-1)</f>
        <v>5.4552572180420533E-2</v>
      </c>
      <c r="C150" s="64">
        <f t="shared" ca="1" si="41"/>
        <v>2.6981176343503721E-2</v>
      </c>
      <c r="D150" s="55">
        <f t="shared" ca="1" si="41"/>
        <v>2.6586985852605993E-2</v>
      </c>
      <c r="E150" s="55">
        <f t="shared" ca="1" si="41"/>
        <v>7.3438268194913947E-2</v>
      </c>
      <c r="F150" s="55">
        <f t="shared" ca="1" si="41"/>
        <v>3.0351819381727374E-2</v>
      </c>
      <c r="G150" s="56">
        <f t="shared" ca="1" si="41"/>
        <v>8.150327666142454E-2</v>
      </c>
      <c r="H150" s="55">
        <f t="shared" ca="1" si="41"/>
        <v>0.27813536660751415</v>
      </c>
      <c r="I150" s="55">
        <f t="shared" ca="1" si="41"/>
        <v>-4.5415467991280045E-2</v>
      </c>
      <c r="J150" s="65">
        <f t="shared" ca="1" si="41"/>
        <v>7.4617891458245822E-2</v>
      </c>
      <c r="K150" s="55" t="e">
        <f t="shared" ca="1" si="41"/>
        <v>#N/A</v>
      </c>
      <c r="L150" s="55">
        <f t="shared" ca="1" si="41"/>
        <v>-0.31984019540899045</v>
      </c>
      <c r="M150" s="65">
        <f t="shared" ca="1" si="41"/>
        <v>-0.21181629419495562</v>
      </c>
      <c r="N150" s="55" t="e">
        <f t="shared" ca="1" si="41"/>
        <v>#N/A</v>
      </c>
      <c r="O150" s="57">
        <f t="shared" ca="1" si="41"/>
        <v>-0.42116402919993146</v>
      </c>
      <c r="P150" s="56">
        <f t="shared" ca="1" si="41"/>
        <v>-3.7508876724496321E-2</v>
      </c>
      <c r="Q150" s="55">
        <f t="shared" ca="1" si="41"/>
        <v>6.3196016792893994E-2</v>
      </c>
      <c r="R150" s="55">
        <f t="shared" ca="1" si="41"/>
        <v>2.013981620026728E-2</v>
      </c>
      <c r="S150" s="55" t="e">
        <f t="shared" ca="1" si="41"/>
        <v>#N/A</v>
      </c>
      <c r="T150" s="55" t="e">
        <f t="shared" ref="T150" ca="1" si="42">IF(IF(OR(T12="",T8=0),NA(),T12/T8-1)&gt;1.5,NA(),T12/T8-1)</f>
        <v>#N/A</v>
      </c>
      <c r="U150" s="55">
        <f t="shared" ca="1" si="41"/>
        <v>6.0244229174908792E-2</v>
      </c>
      <c r="V150" s="55" t="e">
        <f t="shared" ca="1" si="41"/>
        <v>#N/A</v>
      </c>
      <c r="W150" s="55" t="e">
        <f t="shared" ca="1" si="41"/>
        <v>#N/A</v>
      </c>
      <c r="X150" s="55">
        <f t="shared" ca="1" si="41"/>
        <v>1.1447398057893299E-2</v>
      </c>
      <c r="Y150" s="57" t="e">
        <f t="shared" ca="1" si="41"/>
        <v>#N/A</v>
      </c>
    </row>
    <row r="151" spans="1:25" s="33" customFormat="1" x14ac:dyDescent="0.2">
      <c r="A151" s="20">
        <v>38807</v>
      </c>
      <c r="B151" s="66">
        <f t="shared" ref="B151:Y151" ca="1" si="43">IF(IF(OR(B13="",B9=0),NA(),B13/B9-1)&gt;1.5,NA(),B13/B9-1)</f>
        <v>4.892345008213117E-2</v>
      </c>
      <c r="C151" s="66">
        <f t="shared" ca="1" si="43"/>
        <v>2.003013747096638E-2</v>
      </c>
      <c r="D151" s="58">
        <f t="shared" ca="1" si="43"/>
        <v>1.936194643016842E-2</v>
      </c>
      <c r="E151" s="58">
        <f t="shared" ca="1" si="43"/>
        <v>6.8488394057370172E-2</v>
      </c>
      <c r="F151" s="58">
        <f t="shared" ca="1" si="43"/>
        <v>2.5779802380658579E-2</v>
      </c>
      <c r="G151" s="59">
        <f t="shared" ca="1" si="43"/>
        <v>7.5885007141286209E-2</v>
      </c>
      <c r="H151" s="58">
        <f t="shared" ca="1" si="43"/>
        <v>0.14619370948176913</v>
      </c>
      <c r="I151" s="58">
        <f t="shared" ca="1" si="43"/>
        <v>-4.8036573618679634E-2</v>
      </c>
      <c r="J151" s="67">
        <f t="shared" ca="1" si="43"/>
        <v>6.9976242979018499E-2</v>
      </c>
      <c r="K151" s="58">
        <f t="shared" ca="1" si="43"/>
        <v>1.2421461681959962</v>
      </c>
      <c r="L151" s="58">
        <f t="shared" ca="1" si="43"/>
        <v>-0.33759368343721607</v>
      </c>
      <c r="M151" s="67">
        <f t="shared" ca="1" si="43"/>
        <v>-0.23675493894742827</v>
      </c>
      <c r="N151" s="58">
        <f t="shared" ca="1" si="43"/>
        <v>1.3083231348145516</v>
      </c>
      <c r="O151" s="60">
        <f t="shared" ca="1" si="43"/>
        <v>-0.44415056860452273</v>
      </c>
      <c r="P151" s="59">
        <f t="shared" ca="1" si="43"/>
        <v>-0.49895023299023067</v>
      </c>
      <c r="Q151" s="58">
        <f t="shared" ca="1" si="43"/>
        <v>7.437671081174968E-2</v>
      </c>
      <c r="R151" s="58">
        <f t="shared" ca="1" si="43"/>
        <v>1.0379661196778356E-2</v>
      </c>
      <c r="S151" s="58" t="e">
        <f t="shared" ca="1" si="43"/>
        <v>#N/A</v>
      </c>
      <c r="T151" s="58" t="e">
        <f t="shared" ref="T151" ca="1" si="44">IF(IF(OR(T13="",T9=0),NA(),T13/T9-1)&gt;1.5,NA(),T13/T9-1)</f>
        <v>#N/A</v>
      </c>
      <c r="U151" s="58">
        <f t="shared" ca="1" si="43"/>
        <v>5.6785051008481524E-2</v>
      </c>
      <c r="V151" s="58" t="e">
        <f t="shared" ca="1" si="43"/>
        <v>#N/A</v>
      </c>
      <c r="W151" s="58" t="e">
        <f t="shared" ca="1" si="43"/>
        <v>#N/A</v>
      </c>
      <c r="X151" s="58">
        <f t="shared" ca="1" si="43"/>
        <v>-0.39319584731793189</v>
      </c>
      <c r="Y151" s="60">
        <f t="shared" ca="1" si="43"/>
        <v>1.3661352588283413</v>
      </c>
    </row>
    <row r="152" spans="1:25" s="33" customFormat="1" x14ac:dyDescent="0.2">
      <c r="A152" s="20">
        <v>38898</v>
      </c>
      <c r="B152" s="62">
        <f t="shared" ref="B152:Y152" ca="1" si="45">IF(IF(OR(B14="",B10=0),NA(),B14/B10-1)&gt;1.5,NA(),B14/B10-1)</f>
        <v>5.7072876520694926E-2</v>
      </c>
      <c r="C152" s="62">
        <f t="shared" ca="1" si="45"/>
        <v>3.8356445530816075E-2</v>
      </c>
      <c r="D152" s="34">
        <f t="shared" ca="1" si="45"/>
        <v>3.883334527079163E-2</v>
      </c>
      <c r="E152" s="34">
        <f t="shared" ca="1" si="45"/>
        <v>6.9531570532034959E-2</v>
      </c>
      <c r="F152" s="34">
        <f t="shared" ca="1" si="45"/>
        <v>3.4286612446190246E-2</v>
      </c>
      <c r="G152" s="53">
        <f t="shared" ca="1" si="45"/>
        <v>0.1030616470988166</v>
      </c>
      <c r="H152" s="34">
        <f t="shared" ca="1" si="45"/>
        <v>0.39970861310500894</v>
      </c>
      <c r="I152" s="34">
        <f t="shared" ca="1" si="45"/>
        <v>-5.1287265530162829E-2</v>
      </c>
      <c r="J152" s="63">
        <f t="shared" ca="1" si="45"/>
        <v>6.1557096946877277E-2</v>
      </c>
      <c r="K152" s="34">
        <f t="shared" ca="1" si="45"/>
        <v>0.91732565142464706</v>
      </c>
      <c r="L152" s="34">
        <f t="shared" ca="1" si="45"/>
        <v>-0.35612879612356219</v>
      </c>
      <c r="M152" s="63">
        <f t="shared" ca="1" si="45"/>
        <v>-0.27495328553413279</v>
      </c>
      <c r="N152" s="34">
        <f t="shared" ca="1" si="45"/>
        <v>0.96291202532602393</v>
      </c>
      <c r="O152" s="54">
        <f t="shared" ca="1" si="45"/>
        <v>-0.4753307205861903</v>
      </c>
      <c r="P152" s="53">
        <f t="shared" ca="1" si="45"/>
        <v>-0.51936334291124364</v>
      </c>
      <c r="Q152" s="34">
        <f t="shared" ca="1" si="45"/>
        <v>9.2832205636938836E-2</v>
      </c>
      <c r="R152" s="34">
        <f t="shared" ca="1" si="45"/>
        <v>1.2779812758528575E-2</v>
      </c>
      <c r="S152" s="34" t="e">
        <f t="shared" ca="1" si="45"/>
        <v>#N/A</v>
      </c>
      <c r="T152" s="34" t="e">
        <f t="shared" ref="T152" ca="1" si="46">IF(IF(OR(T14="",T10=0),NA(),T14/T10-1)&gt;1.5,NA(),T14/T10-1)</f>
        <v>#N/A</v>
      </c>
      <c r="U152" s="34">
        <f t="shared" ca="1" si="45"/>
        <v>1.2728170829173102E-2</v>
      </c>
      <c r="V152" s="34" t="e">
        <f t="shared" ca="1" si="45"/>
        <v>#N/A</v>
      </c>
      <c r="W152" s="34" t="e">
        <f t="shared" ca="1" si="45"/>
        <v>#N/A</v>
      </c>
      <c r="X152" s="34">
        <f t="shared" ca="1" si="45"/>
        <v>-0.44821554712812817</v>
      </c>
      <c r="Y152" s="54">
        <f t="shared" ca="1" si="45"/>
        <v>1.036858280407583</v>
      </c>
    </row>
    <row r="153" spans="1:25" s="33" customFormat="1" x14ac:dyDescent="0.2">
      <c r="A153" s="20">
        <v>38990</v>
      </c>
      <c r="B153" s="62">
        <f t="shared" ref="B153:Y153" ca="1" si="47">IF(IF(OR(B15="",B11=0),NA(),B15/B11-1)&gt;1.5,NA(),B15/B11-1)</f>
        <v>7.1943101585956848E-2</v>
      </c>
      <c r="C153" s="62">
        <f t="shared" ca="1" si="47"/>
        <v>3.2553095728222736E-2</v>
      </c>
      <c r="D153" s="34">
        <f t="shared" ca="1" si="47"/>
        <v>3.1777671776576089E-2</v>
      </c>
      <c r="E153" s="34">
        <f t="shared" ca="1" si="47"/>
        <v>9.8829870711738543E-2</v>
      </c>
      <c r="F153" s="34">
        <f t="shared" ca="1" si="47"/>
        <v>3.9191957797506172E-2</v>
      </c>
      <c r="G153" s="53">
        <f t="shared" ca="1" si="47"/>
        <v>0.10493279567726987</v>
      </c>
      <c r="H153" s="34">
        <f t="shared" ca="1" si="47"/>
        <v>0.20292388996268484</v>
      </c>
      <c r="I153" s="34">
        <f t="shared" ca="1" si="47"/>
        <v>-6.314516170200124E-2</v>
      </c>
      <c r="J153" s="63">
        <f t="shared" ca="1" si="47"/>
        <v>3.2539154559256822E-2</v>
      </c>
      <c r="K153" s="34">
        <f t="shared" ca="1" si="47"/>
        <v>0.7462904644086048</v>
      </c>
      <c r="L153" s="34">
        <f t="shared" ca="1" si="47"/>
        <v>-0.37581826775286753</v>
      </c>
      <c r="M153" s="63">
        <f t="shared" ca="1" si="47"/>
        <v>-0.29153176326305652</v>
      </c>
      <c r="N153" s="34">
        <f t="shared" ca="1" si="47"/>
        <v>0.80481591589469637</v>
      </c>
      <c r="O153" s="54">
        <f t="shared" ca="1" si="47"/>
        <v>-0.52690068953540614</v>
      </c>
      <c r="P153" s="53">
        <f t="shared" ca="1" si="47"/>
        <v>-0.54222477601886965</v>
      </c>
      <c r="Q153" s="34">
        <f t="shared" ca="1" si="47"/>
        <v>6.7760741653143164E-2</v>
      </c>
      <c r="R153" s="34">
        <f t="shared" ca="1" si="47"/>
        <v>1.1764324308536356E-2</v>
      </c>
      <c r="S153" s="34" t="e">
        <f t="shared" ca="1" si="47"/>
        <v>#N/A</v>
      </c>
      <c r="T153" s="34" t="e">
        <f t="shared" ref="T153" ca="1" si="48">IF(IF(OR(T15="",T11=0),NA(),T15/T11-1)&gt;1.5,NA(),T15/T11-1)</f>
        <v>#N/A</v>
      </c>
      <c r="U153" s="34">
        <f t="shared" ca="1" si="47"/>
        <v>1.491741099792554E-3</v>
      </c>
      <c r="V153" s="34" t="e">
        <f t="shared" ca="1" si="47"/>
        <v>#N/A</v>
      </c>
      <c r="W153" s="34" t="e">
        <f t="shared" ca="1" si="47"/>
        <v>#N/A</v>
      </c>
      <c r="X153" s="34">
        <f t="shared" ca="1" si="47"/>
        <v>-0.48023904965392683</v>
      </c>
      <c r="Y153" s="54">
        <f t="shared" ca="1" si="47"/>
        <v>0.70537376034581056</v>
      </c>
    </row>
    <row r="154" spans="1:25" s="33" customFormat="1" ht="12" thickBot="1" x14ac:dyDescent="0.25">
      <c r="A154" s="26">
        <v>39082</v>
      </c>
      <c r="B154" s="64">
        <f t="shared" ref="B154:Y154" ca="1" si="49">IF(IF(OR(B16="",B12=0),NA(),B16/B12-1)&gt;1.5,NA(),B16/B12-1)</f>
        <v>7.1352507326567505E-2</v>
      </c>
      <c r="C154" s="64">
        <f t="shared" ca="1" si="49"/>
        <v>4.1683598161684099E-2</v>
      </c>
      <c r="D154" s="55">
        <f t="shared" ca="1" si="49"/>
        <v>4.0779965553135344E-2</v>
      </c>
      <c r="E154" s="55">
        <f t="shared" ca="1" si="49"/>
        <v>9.0795415725446027E-2</v>
      </c>
      <c r="F154" s="55">
        <f t="shared" ca="1" si="49"/>
        <v>4.9382144440670572E-2</v>
      </c>
      <c r="G154" s="56">
        <f t="shared" ca="1" si="49"/>
        <v>0.11561969221029789</v>
      </c>
      <c r="H154" s="55">
        <f t="shared" ca="1" si="49"/>
        <v>0.15327983799899081</v>
      </c>
      <c r="I154" s="55">
        <f t="shared" ca="1" si="49"/>
        <v>-6.1578608474295415E-2</v>
      </c>
      <c r="J154" s="65">
        <f t="shared" ca="1" si="49"/>
        <v>2.11806824403733E-2</v>
      </c>
      <c r="K154" s="55">
        <f t="shared" ca="1" si="49"/>
        <v>0.59708794845072766</v>
      </c>
      <c r="L154" s="55">
        <f t="shared" ca="1" si="49"/>
        <v>-0.38052167027967343</v>
      </c>
      <c r="M154" s="65">
        <f t="shared" ca="1" si="49"/>
        <v>-0.2884014914624855</v>
      </c>
      <c r="N154" s="55">
        <f t="shared" ca="1" si="49"/>
        <v>0.62633313193203977</v>
      </c>
      <c r="O154" s="57">
        <f t="shared" ca="1" si="49"/>
        <v>-0.61645845938551924</v>
      </c>
      <c r="P154" s="56">
        <f t="shared" ca="1" si="49"/>
        <v>-0.5082680714036717</v>
      </c>
      <c r="Q154" s="55">
        <f t="shared" ca="1" si="49"/>
        <v>5.4141168054720135E-2</v>
      </c>
      <c r="R154" s="55">
        <f t="shared" ca="1" si="49"/>
        <v>8.1245253323110056E-3</v>
      </c>
      <c r="S154" s="55" t="e">
        <f t="shared" ca="1" si="49"/>
        <v>#N/A</v>
      </c>
      <c r="T154" s="55" t="e">
        <f t="shared" ref="T154" ca="1" si="50">IF(IF(OR(T16="",T12=0),NA(),T16/T12-1)&gt;1.5,NA(),T16/T12-1)</f>
        <v>#N/A</v>
      </c>
      <c r="U154" s="55">
        <f t="shared" ca="1" si="49"/>
        <v>-1.052667650620287E-3</v>
      </c>
      <c r="V154" s="55" t="e">
        <f t="shared" ca="1" si="49"/>
        <v>#N/A</v>
      </c>
      <c r="W154" s="55" t="e">
        <f t="shared" ca="1" si="49"/>
        <v>#N/A</v>
      </c>
      <c r="X154" s="55">
        <f t="shared" ca="1" si="49"/>
        <v>-0.52689049414821554</v>
      </c>
      <c r="Y154" s="57">
        <f t="shared" ca="1" si="49"/>
        <v>0.5152026557533147</v>
      </c>
    </row>
    <row r="155" spans="1:25" s="33" customFormat="1" x14ac:dyDescent="0.2">
      <c r="A155" s="20">
        <v>39172</v>
      </c>
      <c r="B155" s="62">
        <f t="shared" ref="B155:Y155" ca="1" si="51">IF(IF(OR(B17="",B13=0),NA(),B17/B13-1)&gt;1.5,NA(),B17/B13-1)</f>
        <v>6.6389853245397923E-2</v>
      </c>
      <c r="C155" s="62">
        <f t="shared" ca="1" si="51"/>
        <v>3.9192499601916397E-2</v>
      </c>
      <c r="D155" s="34">
        <f t="shared" ca="1" si="51"/>
        <v>3.7242963666674678E-2</v>
      </c>
      <c r="E155" s="34">
        <f t="shared" ca="1" si="51"/>
        <v>8.3971158515873112E-2</v>
      </c>
      <c r="F155" s="34">
        <f t="shared" ca="1" si="51"/>
        <v>5.5862952730493909E-2</v>
      </c>
      <c r="G155" s="53">
        <f t="shared" ca="1" si="51"/>
        <v>0.12397649072228933</v>
      </c>
      <c r="H155" s="34">
        <f t="shared" ca="1" si="51"/>
        <v>0.2127879720201975</v>
      </c>
      <c r="I155" s="34">
        <f t="shared" ca="1" si="51"/>
        <v>-8.3360156757959825E-2</v>
      </c>
      <c r="J155" s="63">
        <f t="shared" ca="1" si="51"/>
        <v>5.5831133008783507E-3</v>
      </c>
      <c r="K155" s="34">
        <f t="shared" ca="1" si="51"/>
        <v>0.49123983763857981</v>
      </c>
      <c r="L155" s="34">
        <f t="shared" ca="1" si="51"/>
        <v>-0.40161229310315272</v>
      </c>
      <c r="M155" s="63">
        <f t="shared" ca="1" si="51"/>
        <v>-0.32674763047449973</v>
      </c>
      <c r="N155" s="34">
        <f t="shared" ca="1" si="51"/>
        <v>0.49303938484059029</v>
      </c>
      <c r="O155" s="54">
        <f t="shared" ca="1" si="51"/>
        <v>-0.63568379487944937</v>
      </c>
      <c r="P155" s="53">
        <f t="shared" ca="1" si="51"/>
        <v>-7.9523375792490802E-2</v>
      </c>
      <c r="Q155" s="34">
        <f t="shared" ca="1" si="51"/>
        <v>4.1815271740914151E-2</v>
      </c>
      <c r="R155" s="34">
        <f t="shared" ca="1" si="51"/>
        <v>5.3795205165934057E-3</v>
      </c>
      <c r="S155" s="34">
        <f t="shared" ca="1" si="51"/>
        <v>0.19122557542022278</v>
      </c>
      <c r="T155" s="34" t="e">
        <f t="shared" ref="T155" ca="1" si="52">IF(IF(OR(T17="",T13=0),NA(),T17/T13-1)&gt;1.5,NA(),T17/T13-1)</f>
        <v>#N/A</v>
      </c>
      <c r="U155" s="34">
        <f t="shared" ca="1" si="51"/>
        <v>-2.3503332800801635E-3</v>
      </c>
      <c r="V155" s="34">
        <f t="shared" ca="1" si="51"/>
        <v>0.49915749607624038</v>
      </c>
      <c r="W155" s="34" t="e">
        <f t="shared" ca="1" si="51"/>
        <v>#N/A</v>
      </c>
      <c r="X155" s="34">
        <f t="shared" ca="1" si="51"/>
        <v>-0.26678900177063891</v>
      </c>
      <c r="Y155" s="54">
        <f t="shared" ca="1" si="51"/>
        <v>0.46570505928801986</v>
      </c>
    </row>
    <row r="156" spans="1:25" s="33" customFormat="1" x14ac:dyDescent="0.2">
      <c r="A156" s="20">
        <v>39263</v>
      </c>
      <c r="B156" s="62">
        <f t="shared" ref="B156:Y156" ca="1" si="53">IF(IF(OR(B18="",B14=0),NA(),B18/B14-1)&gt;1.5,NA(),B18/B14-1)</f>
        <v>6.3251763584698972E-2</v>
      </c>
      <c r="C156" s="62">
        <f t="shared" ca="1" si="53"/>
        <v>3.3484213162314758E-2</v>
      </c>
      <c r="D156" s="34">
        <f t="shared" ca="1" si="53"/>
        <v>3.1306768906664839E-2</v>
      </c>
      <c r="E156" s="34">
        <f t="shared" ca="1" si="53"/>
        <v>8.2489121920024999E-2</v>
      </c>
      <c r="F156" s="34">
        <f t="shared" ca="1" si="53"/>
        <v>5.2148076080958061E-2</v>
      </c>
      <c r="G156" s="53">
        <f t="shared" ca="1" si="53"/>
        <v>0.11614456517930583</v>
      </c>
      <c r="H156" s="34">
        <f t="shared" ca="1" si="53"/>
        <v>8.741777086852176E-2</v>
      </c>
      <c r="I156" s="34">
        <f t="shared" ca="1" si="53"/>
        <v>-0.10590644316256292</v>
      </c>
      <c r="J156" s="63">
        <f t="shared" ca="1" si="53"/>
        <v>-3.4057202779438467E-2</v>
      </c>
      <c r="K156" s="34">
        <f t="shared" ca="1" si="53"/>
        <v>0.42345386822400255</v>
      </c>
      <c r="L156" s="34">
        <f t="shared" ca="1" si="53"/>
        <v>-0.40528977439593994</v>
      </c>
      <c r="M156" s="63">
        <f t="shared" ca="1" si="53"/>
        <v>-0.33882130770482632</v>
      </c>
      <c r="N156" s="34">
        <f t="shared" ca="1" si="53"/>
        <v>0.40432228014629201</v>
      </c>
      <c r="O156" s="54">
        <f t="shared" ca="1" si="53"/>
        <v>-0.64397808101418663</v>
      </c>
      <c r="P156" s="53">
        <f t="shared" ca="1" si="53"/>
        <v>-5.7737060081518576E-2</v>
      </c>
      <c r="Q156" s="34">
        <f t="shared" ca="1" si="53"/>
        <v>2.7530911320849949E-2</v>
      </c>
      <c r="R156" s="34">
        <f t="shared" ca="1" si="53"/>
        <v>-1.2694750259900633E-4</v>
      </c>
      <c r="S156" s="34">
        <f t="shared" ca="1" si="53"/>
        <v>0.15009371300593277</v>
      </c>
      <c r="T156" s="34" t="e">
        <f t="shared" ref="T156" ca="1" si="54">IF(IF(OR(T18="",T14=0),NA(),T18/T14-1)&gt;1.5,NA(),T18/T14-1)</f>
        <v>#N/A</v>
      </c>
      <c r="U156" s="34">
        <f t="shared" ca="1" si="53"/>
        <v>3.4519631037550624E-3</v>
      </c>
      <c r="V156" s="34">
        <f t="shared" ca="1" si="53"/>
        <v>0.39448798408645303</v>
      </c>
      <c r="W156" s="34" t="e">
        <f t="shared" ca="1" si="53"/>
        <v>#N/A</v>
      </c>
      <c r="X156" s="34">
        <f t="shared" ca="1" si="53"/>
        <v>-0.23326979537782655</v>
      </c>
      <c r="Y156" s="54">
        <f t="shared" ca="1" si="53"/>
        <v>0.3723220553166362</v>
      </c>
    </row>
    <row r="157" spans="1:25" s="33" customFormat="1" x14ac:dyDescent="0.2">
      <c r="A157" s="20">
        <v>39355</v>
      </c>
      <c r="B157" s="62">
        <f t="shared" ref="B157:Y157" ca="1" si="55">IF(IF(OR(B19="",B15=0),NA(),B19/B15-1)&gt;1.5,NA(),B19/B15-1)</f>
        <v>6.516406921823048E-2</v>
      </c>
      <c r="C157" s="62">
        <f t="shared" ca="1" si="55"/>
        <v>3.1817028155466165E-2</v>
      </c>
      <c r="D157" s="34">
        <f t="shared" ca="1" si="55"/>
        <v>2.9554664022690247E-2</v>
      </c>
      <c r="E157" s="34">
        <f t="shared" ca="1" si="55"/>
        <v>8.6553134852348723E-2</v>
      </c>
      <c r="F157" s="34">
        <f t="shared" ca="1" si="55"/>
        <v>5.1048268220959869E-2</v>
      </c>
      <c r="G157" s="53">
        <f t="shared" ca="1" si="55"/>
        <v>0.12025374278049217</v>
      </c>
      <c r="H157" s="34">
        <f t="shared" ca="1" si="55"/>
        <v>0.14596478009732605</v>
      </c>
      <c r="I157" s="34">
        <f t="shared" ca="1" si="55"/>
        <v>-0.10495744734634616</v>
      </c>
      <c r="J157" s="63">
        <f t="shared" ca="1" si="55"/>
        <v>-2.7728739677986391E-2</v>
      </c>
      <c r="K157" s="34">
        <f t="shared" ca="1" si="55"/>
        <v>0.34275714394141987</v>
      </c>
      <c r="L157" s="34">
        <f t="shared" ca="1" si="55"/>
        <v>-0.40895457530949653</v>
      </c>
      <c r="M157" s="63">
        <f t="shared" ca="1" si="55"/>
        <v>-0.36959468289957664</v>
      </c>
      <c r="N157" s="34">
        <f t="shared" ca="1" si="55"/>
        <v>0.29749895196748222</v>
      </c>
      <c r="O157" s="54">
        <f t="shared" ca="1" si="55"/>
        <v>-0.59256525498781931</v>
      </c>
      <c r="P157" s="53">
        <f t="shared" ca="1" si="55"/>
        <v>-2.7377791675835539E-2</v>
      </c>
      <c r="Q157" s="34">
        <f t="shared" ca="1" si="55"/>
        <v>2.6173231519647677E-2</v>
      </c>
      <c r="R157" s="34">
        <f t="shared" ca="1" si="55"/>
        <v>2.1948251058856449E-4</v>
      </c>
      <c r="S157" s="34">
        <f t="shared" ca="1" si="55"/>
        <v>0.14310565404005793</v>
      </c>
      <c r="T157" s="34" t="e">
        <f t="shared" ref="T157" ca="1" si="56">IF(IF(OR(T19="",T15=0),NA(),T19/T15-1)&gt;1.5,NA(),T19/T15-1)</f>
        <v>#N/A</v>
      </c>
      <c r="U157" s="34">
        <f t="shared" ca="1" si="55"/>
        <v>1.1362128940536786E-2</v>
      </c>
      <c r="V157" s="34">
        <f t="shared" ca="1" si="55"/>
        <v>0.33319814770680778</v>
      </c>
      <c r="W157" s="34" t="e">
        <f t="shared" ca="1" si="55"/>
        <v>#N/A</v>
      </c>
      <c r="X157" s="34">
        <f t="shared" ca="1" si="55"/>
        <v>-0.21483037811220729</v>
      </c>
      <c r="Y157" s="54">
        <f t="shared" ca="1" si="55"/>
        <v>0.32800374814351985</v>
      </c>
    </row>
    <row r="158" spans="1:25" s="33" customFormat="1" ht="12" thickBot="1" x14ac:dyDescent="0.25">
      <c r="A158" s="26">
        <v>39447</v>
      </c>
      <c r="B158" s="64">
        <f t="shared" ref="B158:Y158" ca="1" si="57">IF(IF(OR(B20="",B16=0),NA(),B20/B16-1)&gt;1.5,NA(),B20/B16-1)</f>
        <v>4.8793226334496564E-2</v>
      </c>
      <c r="C158" s="64">
        <f t="shared" ca="1" si="57"/>
        <v>3.0156240884355201E-2</v>
      </c>
      <c r="D158" s="55">
        <f t="shared" ca="1" si="57"/>
        <v>2.8203899879165828E-2</v>
      </c>
      <c r="E158" s="55">
        <f t="shared" ca="1" si="57"/>
        <v>6.0456698016860821E-2</v>
      </c>
      <c r="F158" s="55">
        <f t="shared" ca="1" si="57"/>
        <v>4.6652966829005882E-2</v>
      </c>
      <c r="G158" s="56">
        <f t="shared" ca="1" si="57"/>
        <v>0.10790541779488283</v>
      </c>
      <c r="H158" s="55">
        <f t="shared" ca="1" si="57"/>
        <v>0.19805940467037275</v>
      </c>
      <c r="I158" s="55">
        <f t="shared" ca="1" si="57"/>
        <v>-0.10791082622349168</v>
      </c>
      <c r="J158" s="65">
        <f t="shared" ca="1" si="57"/>
        <v>-3.7808329860452128E-2</v>
      </c>
      <c r="K158" s="55">
        <f t="shared" ca="1" si="57"/>
        <v>0.27364967722084632</v>
      </c>
      <c r="L158" s="55">
        <f t="shared" ca="1" si="57"/>
        <v>-0.41381299293810925</v>
      </c>
      <c r="M158" s="65">
        <f t="shared" ca="1" si="57"/>
        <v>-0.38456496625675851</v>
      </c>
      <c r="N158" s="55">
        <f t="shared" ca="1" si="57"/>
        <v>0.17241166067817448</v>
      </c>
      <c r="O158" s="57">
        <f t="shared" ca="1" si="57"/>
        <v>-0.53136714050108091</v>
      </c>
      <c r="P158" s="56">
        <f t="shared" ca="1" si="57"/>
        <v>-4.0283486227030152E-2</v>
      </c>
      <c r="Q158" s="55">
        <f t="shared" ca="1" si="57"/>
        <v>2.6086842609082783E-2</v>
      </c>
      <c r="R158" s="55">
        <f t="shared" ca="1" si="57"/>
        <v>-2.1940860445038846E-3</v>
      </c>
      <c r="S158" s="55">
        <f t="shared" ca="1" si="57"/>
        <v>0.12571303874401196</v>
      </c>
      <c r="T158" s="55" t="e">
        <f t="shared" ref="T158" ca="1" si="58">IF(IF(OR(T20="",T16=0),NA(),T20/T16-1)&gt;1.5,NA(),T20/T16-1)</f>
        <v>#N/A</v>
      </c>
      <c r="U158" s="55">
        <f t="shared" ca="1" si="57"/>
        <v>1.9537105820498946E-2</v>
      </c>
      <c r="V158" s="55">
        <f t="shared" ca="1" si="57"/>
        <v>0.23471446977595245</v>
      </c>
      <c r="W158" s="55" t="e">
        <f t="shared" ca="1" si="57"/>
        <v>#N/A</v>
      </c>
      <c r="X158" s="55">
        <f t="shared" ca="1" si="57"/>
        <v>-0.18921944035816651</v>
      </c>
      <c r="Y158" s="57">
        <f t="shared" ca="1" si="57"/>
        <v>0.27618557936752475</v>
      </c>
    </row>
    <row r="159" spans="1:25" s="33" customFormat="1" x14ac:dyDescent="0.2">
      <c r="A159" s="14">
        <v>39538</v>
      </c>
      <c r="B159" s="66">
        <f t="shared" ref="B159:Y159" ca="1" si="59">IF(IF(OR(B21="",B17=0),NA(),B21/B17-1)&gt;1.5,NA(),B21/B17-1)</f>
        <v>3.9664171489452782E-2</v>
      </c>
      <c r="C159" s="66">
        <f t="shared" ca="1" si="59"/>
        <v>2.0694285995894957E-2</v>
      </c>
      <c r="D159" s="58">
        <f t="shared" ca="1" si="59"/>
        <v>1.7661767544038032E-2</v>
      </c>
      <c r="E159" s="58">
        <f t="shared" ca="1" si="59"/>
        <v>5.1420384661188479E-2</v>
      </c>
      <c r="F159" s="58">
        <f t="shared" ca="1" si="59"/>
        <v>4.6168016941212198E-2</v>
      </c>
      <c r="G159" s="59">
        <f t="shared" ca="1" si="59"/>
        <v>7.8995190623429412E-2</v>
      </c>
      <c r="H159" s="58">
        <f t="shared" ca="1" si="59"/>
        <v>0.27460733294001449</v>
      </c>
      <c r="I159" s="58">
        <f t="shared" ca="1" si="59"/>
        <v>-0.10630220275211344</v>
      </c>
      <c r="J159" s="67">
        <f t="shared" ca="1" si="59"/>
        <v>-5.5852782829367342E-2</v>
      </c>
      <c r="K159" s="58">
        <f t="shared" ca="1" si="59"/>
        <v>0.23467903836421455</v>
      </c>
      <c r="L159" s="58">
        <f t="shared" ca="1" si="59"/>
        <v>-0.41132595874385602</v>
      </c>
      <c r="M159" s="67">
        <f t="shared" ca="1" si="59"/>
        <v>-0.40171129799669347</v>
      </c>
      <c r="N159" s="58">
        <f t="shared" ca="1" si="59"/>
        <v>0.13523002301525122</v>
      </c>
      <c r="O159" s="60">
        <f t="shared" ca="1" si="59"/>
        <v>-0.53544468719938565</v>
      </c>
      <c r="P159" s="59">
        <f t="shared" ca="1" si="59"/>
        <v>-3.1045715140104013E-2</v>
      </c>
      <c r="Q159" s="58">
        <f t="shared" ca="1" si="59"/>
        <v>1.1977718102712309E-2</v>
      </c>
      <c r="R159" s="58">
        <f t="shared" ca="1" si="59"/>
        <v>-1.1900608718767414E-2</v>
      </c>
      <c r="S159" s="58">
        <f t="shared" ca="1" si="59"/>
        <v>9.8819249787409857E-2</v>
      </c>
      <c r="T159" s="58" t="e">
        <f t="shared" ref="T159" ca="1" si="60">IF(IF(OR(T21="",T17=0),NA(),T21/T17-1)&gt;1.5,NA(),T21/T17-1)</f>
        <v>#N/A</v>
      </c>
      <c r="U159" s="58">
        <f t="shared" ca="1" si="59"/>
        <v>2.1010886362423209E-2</v>
      </c>
      <c r="V159" s="58">
        <f t="shared" ca="1" si="59"/>
        <v>0.20745164670597149</v>
      </c>
      <c r="W159" s="58" t="e">
        <f t="shared" ca="1" si="59"/>
        <v>#N/A</v>
      </c>
      <c r="X159" s="58">
        <f t="shared" ca="1" si="59"/>
        <v>-0.17095446375387302</v>
      </c>
      <c r="Y159" s="60">
        <f t="shared" ca="1" si="59"/>
        <v>0.24751791925560607</v>
      </c>
    </row>
    <row r="160" spans="1:25" s="33" customFormat="1" x14ac:dyDescent="0.2">
      <c r="A160" s="20">
        <v>39629</v>
      </c>
      <c r="B160" s="62">
        <f t="shared" ref="B160:Y160" ca="1" si="61">IF(IF(OR(B22="",B18=0),NA(),B22/B18-1)&gt;1.5,NA(),B22/B18-1)</f>
        <v>3.8206318502157055E-2</v>
      </c>
      <c r="C160" s="62">
        <f t="shared" ca="1" si="61"/>
        <v>9.7868356694887915E-3</v>
      </c>
      <c r="D160" s="34">
        <f t="shared" ca="1" si="61"/>
        <v>5.2216394447843761E-3</v>
      </c>
      <c r="E160" s="34">
        <f t="shared" ca="1" si="61"/>
        <v>5.5741037622433431E-2</v>
      </c>
      <c r="F160" s="34">
        <f t="shared" ca="1" si="61"/>
        <v>4.8142096703110981E-2</v>
      </c>
      <c r="G160" s="53">
        <f t="shared" ca="1" si="61"/>
        <v>6.5834908440222994E-2</v>
      </c>
      <c r="H160" s="34">
        <f t="shared" ca="1" si="61"/>
        <v>-0.10676832258707203</v>
      </c>
      <c r="I160" s="34">
        <f t="shared" ca="1" si="61"/>
        <v>-9.1962892435450305E-2</v>
      </c>
      <c r="J160" s="63">
        <f t="shared" ca="1" si="61"/>
        <v>-4.0118601689900002E-2</v>
      </c>
      <c r="K160" s="34">
        <f t="shared" ca="1" si="61"/>
        <v>0.2070510207566163</v>
      </c>
      <c r="L160" s="34">
        <f t="shared" ca="1" si="61"/>
        <v>-0.41436272423286868</v>
      </c>
      <c r="M160" s="63">
        <f t="shared" ca="1" si="61"/>
        <v>-0.40801020081459483</v>
      </c>
      <c r="N160" s="34">
        <f t="shared" ca="1" si="61"/>
        <v>0.12168668186134624</v>
      </c>
      <c r="O160" s="54">
        <f t="shared" ca="1" si="61"/>
        <v>-0.53071385797169701</v>
      </c>
      <c r="P160" s="53">
        <f t="shared" ca="1" si="61"/>
        <v>-2.1283409104504769E-2</v>
      </c>
      <c r="Q160" s="34">
        <f t="shared" ca="1" si="61"/>
        <v>7.1055997570386165E-3</v>
      </c>
      <c r="R160" s="34">
        <f t="shared" ca="1" si="61"/>
        <v>-2.3976583018152864E-2</v>
      </c>
      <c r="S160" s="34">
        <f t="shared" ca="1" si="61"/>
        <v>0.10308736078810976</v>
      </c>
      <c r="T160" s="34" t="e">
        <f t="shared" ref="T160" ca="1" si="62">IF(IF(OR(T22="",T18=0),NA(),T22/T18-1)&gt;1.5,NA(),T22/T18-1)</f>
        <v>#N/A</v>
      </c>
      <c r="U160" s="34">
        <f t="shared" ca="1" si="61"/>
        <v>-1.8539868573462237E-2</v>
      </c>
      <c r="V160" s="34">
        <f t="shared" ca="1" si="61"/>
        <v>0.18924182421280733</v>
      </c>
      <c r="W160" s="34" t="e">
        <f t="shared" ca="1" si="61"/>
        <v>#N/A</v>
      </c>
      <c r="X160" s="34">
        <f t="shared" ca="1" si="61"/>
        <v>-0.16330165308774414</v>
      </c>
      <c r="Y160" s="54">
        <f t="shared" ca="1" si="61"/>
        <v>0.20424409092382856</v>
      </c>
    </row>
    <row r="161" spans="1:25" s="33" customFormat="1" x14ac:dyDescent="0.2">
      <c r="A161" s="20">
        <v>39721</v>
      </c>
      <c r="B161" s="62">
        <f t="shared" ref="B161:Y161" ca="1" si="63">IF(IF(OR(B23="",B19=0),NA(),B23/B19-1)&gt;1.5,NA(),B23/B19-1)</f>
        <v>4.0258078799297214E-2</v>
      </c>
      <c r="C161" s="62">
        <f t="shared" ca="1" si="63"/>
        <v>1.0670710195474831E-2</v>
      </c>
      <c r="D161" s="34">
        <f t="shared" ca="1" si="63"/>
        <v>6.1468321906770207E-3</v>
      </c>
      <c r="E161" s="34">
        <f t="shared" ca="1" si="63"/>
        <v>5.8279646710825528E-2</v>
      </c>
      <c r="F161" s="34">
        <f t="shared" ca="1" si="63"/>
        <v>4.8339564945956592E-2</v>
      </c>
      <c r="G161" s="53">
        <f t="shared" ca="1" si="63"/>
        <v>6.1919283504959788E-2</v>
      </c>
      <c r="H161" s="34">
        <f t="shared" ca="1" si="63"/>
        <v>0.26095267275608935</v>
      </c>
      <c r="I161" s="34">
        <f t="shared" ca="1" si="63"/>
        <v>-9.9104774925458994E-2</v>
      </c>
      <c r="J161" s="63">
        <f t="shared" ca="1" si="63"/>
        <v>-6.0145399308949354E-2</v>
      </c>
      <c r="K161" s="34">
        <f t="shared" ca="1" si="63"/>
        <v>0.17278058079137404</v>
      </c>
      <c r="L161" s="34">
        <f t="shared" ca="1" si="63"/>
        <v>-0.44347672643225</v>
      </c>
      <c r="M161" s="63">
        <f t="shared" ca="1" si="63"/>
        <v>-0.43165024041263744</v>
      </c>
      <c r="N161" s="34">
        <f t="shared" ca="1" si="63"/>
        <v>0.11260111107830051</v>
      </c>
      <c r="O161" s="54">
        <f t="shared" ca="1" si="63"/>
        <v>-0.5489455183626617</v>
      </c>
      <c r="P161" s="53">
        <f t="shared" ca="1" si="63"/>
        <v>-2.8626932337852518E-2</v>
      </c>
      <c r="Q161" s="34">
        <f t="shared" ca="1" si="63"/>
        <v>8.532898172389336E-3</v>
      </c>
      <c r="R161" s="34">
        <f t="shared" ca="1" si="63"/>
        <v>-3.9499370954593327E-2</v>
      </c>
      <c r="S161" s="34">
        <f t="shared" ca="1" si="63"/>
        <v>8.8768100141866979E-2</v>
      </c>
      <c r="T161" s="34" t="e">
        <f t="shared" ref="T161" ca="1" si="64">IF(IF(OR(T23="",T19=0),NA(),T23/T19-1)&gt;1.5,NA(),T23/T19-1)</f>
        <v>#N/A</v>
      </c>
      <c r="U161" s="34">
        <f t="shared" ca="1" si="63"/>
        <v>6.0973856841191054E-3</v>
      </c>
      <c r="V161" s="34">
        <f t="shared" ca="1" si="63"/>
        <v>0.16506576558704289</v>
      </c>
      <c r="W161" s="34" t="e">
        <f t="shared" ca="1" si="63"/>
        <v>#N/A</v>
      </c>
      <c r="X161" s="34">
        <f t="shared" ca="1" si="63"/>
        <v>-0.17086017965825961</v>
      </c>
      <c r="Y161" s="54">
        <f t="shared" ca="1" si="63"/>
        <v>0.16884094837706498</v>
      </c>
    </row>
    <row r="162" spans="1:25" s="33" customFormat="1" ht="12" thickBot="1" x14ac:dyDescent="0.25">
      <c r="A162" s="26">
        <v>39813</v>
      </c>
      <c r="B162" s="64">
        <f t="shared" ref="B162:Y162" ca="1" si="65">IF(IF(OR(B24="",B20=0),NA(),B24/B20-1)&gt;1.5,NA(),B24/B20-1)</f>
        <v>3.0305027648591221E-2</v>
      </c>
      <c r="C162" s="64">
        <f t="shared" ca="1" si="65"/>
        <v>-5.2110954593421743E-3</v>
      </c>
      <c r="D162" s="55">
        <f t="shared" ca="1" si="65"/>
        <v>-1.1212906591077099E-2</v>
      </c>
      <c r="E162" s="55">
        <f t="shared" ca="1" si="65"/>
        <v>5.1896779692412132E-2</v>
      </c>
      <c r="F162" s="55">
        <f t="shared" ca="1" si="65"/>
        <v>4.4608585999603934E-2</v>
      </c>
      <c r="G162" s="56">
        <f t="shared" ca="1" si="65"/>
        <v>4.6181120868128867E-2</v>
      </c>
      <c r="H162" s="55">
        <f t="shared" ca="1" si="65"/>
        <v>9.7901963728229235E-2</v>
      </c>
      <c r="I162" s="55">
        <f t="shared" ca="1" si="65"/>
        <v>-0.11663535712042095</v>
      </c>
      <c r="J162" s="65">
        <f t="shared" ca="1" si="65"/>
        <v>-7.8933408998164145E-2</v>
      </c>
      <c r="K162" s="55">
        <f t="shared" ca="1" si="65"/>
        <v>0.16222128861252294</v>
      </c>
      <c r="L162" s="55">
        <f t="shared" ca="1" si="65"/>
        <v>-0.49903268399984047</v>
      </c>
      <c r="M162" s="65">
        <f t="shared" ca="1" si="65"/>
        <v>-0.49412413538335098</v>
      </c>
      <c r="N162" s="55">
        <f t="shared" ca="1" si="65"/>
        <v>9.8237022777394101E-2</v>
      </c>
      <c r="O162" s="57">
        <f t="shared" ca="1" si="65"/>
        <v>-0.54914459489712009</v>
      </c>
      <c r="P162" s="56">
        <f t="shared" ca="1" si="65"/>
        <v>-5.0832317716011155E-2</v>
      </c>
      <c r="Q162" s="55">
        <f t="shared" ca="1" si="65"/>
        <v>-3.2282432727726018E-3</v>
      </c>
      <c r="R162" s="55">
        <f t="shared" ca="1" si="65"/>
        <v>-5.38514563882595E-2</v>
      </c>
      <c r="S162" s="55">
        <f t="shared" ca="1" si="65"/>
        <v>6.1553891713536979E-2</v>
      </c>
      <c r="T162" s="55" t="e">
        <f t="shared" ref="T162" ca="1" si="66">IF(IF(OR(T24="",T20=0),NA(),T24/T20-1)&gt;1.5,NA(),T24/T20-1)</f>
        <v>#N/A</v>
      </c>
      <c r="U162" s="55">
        <f t="shared" ca="1" si="65"/>
        <v>-1.4635802316247948E-2</v>
      </c>
      <c r="V162" s="55">
        <f t="shared" ca="1" si="65"/>
        <v>0.13977162736173399</v>
      </c>
      <c r="W162" s="55" t="e">
        <f t="shared" ca="1" si="65"/>
        <v>#N/A</v>
      </c>
      <c r="X162" s="55">
        <f t="shared" ca="1" si="65"/>
        <v>-0.14662442234827633</v>
      </c>
      <c r="Y162" s="57">
        <f t="shared" ca="1" si="65"/>
        <v>0.18602822292404575</v>
      </c>
    </row>
    <row r="163" spans="1:25" s="33" customFormat="1" x14ac:dyDescent="0.2">
      <c r="A163" s="14">
        <v>39903</v>
      </c>
      <c r="B163" s="66">
        <f t="shared" ref="B163:Y163" ca="1" si="67">IF(IF(OR(B25="",B21=0),NA(),B25/B21-1)&gt;1.5,NA(),B25/B21-1)</f>
        <v>3.3782791411200552E-2</v>
      </c>
      <c r="C163" s="66">
        <f t="shared" ca="1" si="67"/>
        <v>-3.1846690642562958E-3</v>
      </c>
      <c r="D163" s="58">
        <f t="shared" ca="1" si="67"/>
        <v>-8.4578992690546029E-3</v>
      </c>
      <c r="E163" s="58">
        <f t="shared" ca="1" si="67"/>
        <v>5.602314312487966E-2</v>
      </c>
      <c r="F163" s="58">
        <f t="shared" ca="1" si="67"/>
        <v>3.9904473931770434E-2</v>
      </c>
      <c r="G163" s="59">
        <f t="shared" ca="1" si="67"/>
        <v>4.4002877339881064E-2</v>
      </c>
      <c r="H163" s="58">
        <f t="shared" ca="1" si="67"/>
        <v>0.1217191662753716</v>
      </c>
      <c r="I163" s="58">
        <f t="shared" ca="1" si="67"/>
        <v>-0.11688524387681531</v>
      </c>
      <c r="J163" s="67">
        <f t="shared" ca="1" si="67"/>
        <v>-8.6157763525031017E-2</v>
      </c>
      <c r="K163" s="58">
        <f t="shared" ca="1" si="67"/>
        <v>0.13829990930323377</v>
      </c>
      <c r="L163" s="58">
        <f t="shared" ca="1" si="67"/>
        <v>-0.48696762918423941</v>
      </c>
      <c r="M163" s="67">
        <f t="shared" ca="1" si="67"/>
        <v>-0.50224192938445777</v>
      </c>
      <c r="N163" s="58">
        <f t="shared" ca="1" si="67"/>
        <v>8.9422429555324534E-2</v>
      </c>
      <c r="O163" s="60">
        <f t="shared" ca="1" si="67"/>
        <v>-0.5640497799323021</v>
      </c>
      <c r="P163" s="59">
        <f t="shared" ca="1" si="67"/>
        <v>-5.805724872577489E-2</v>
      </c>
      <c r="Q163" s="58">
        <f t="shared" ca="1" si="67"/>
        <v>1.2726015243340605E-3</v>
      </c>
      <c r="R163" s="58">
        <f t="shared" ca="1" si="67"/>
        <v>-6.2032572987018697E-2</v>
      </c>
      <c r="S163" s="58">
        <f t="shared" ca="1" si="67"/>
        <v>5.0673145217209559E-2</v>
      </c>
      <c r="T163" s="58" t="e">
        <f t="shared" ref="T163" ca="1" si="68">IF(IF(OR(T25="",T21=0),NA(),T25/T21-1)&gt;1.5,NA(),T25/T21-1)</f>
        <v>#N/A</v>
      </c>
      <c r="U163" s="58">
        <f t="shared" ca="1" si="67"/>
        <v>-2.1880042433564562E-2</v>
      </c>
      <c r="V163" s="58">
        <f t="shared" ca="1" si="67"/>
        <v>0.12119225970872938</v>
      </c>
      <c r="W163" s="58" t="e">
        <f t="shared" ca="1" si="67"/>
        <v>#N/A</v>
      </c>
      <c r="X163" s="58">
        <f t="shared" ca="1" si="67"/>
        <v>-0.13116010786071008</v>
      </c>
      <c r="Y163" s="60">
        <f t="shared" ca="1" si="67"/>
        <v>0.16034884812221328</v>
      </c>
    </row>
    <row r="164" spans="1:25" s="33" customFormat="1" x14ac:dyDescent="0.2">
      <c r="A164" s="20">
        <v>39994</v>
      </c>
      <c r="B164" s="62">
        <f t="shared" ref="B164:Y164" ca="1" si="69">IF(IF(OR(B26="",B22=0),NA(),B26/B22-1)&gt;1.5,NA(),B26/B22-1)</f>
        <v>2.9007042722698717E-2</v>
      </c>
      <c r="C164" s="62">
        <f t="shared" ca="1" si="69"/>
        <v>-4.232431374495027E-3</v>
      </c>
      <c r="D164" s="34">
        <f t="shared" ca="1" si="69"/>
        <v>-8.2402997846986459E-3</v>
      </c>
      <c r="E164" s="34">
        <f t="shared" ca="1" si="69"/>
        <v>4.8622981086439143E-2</v>
      </c>
      <c r="F164" s="34">
        <f t="shared" ca="1" si="69"/>
        <v>2.8061477271758672E-2</v>
      </c>
      <c r="G164" s="53">
        <f t="shared" ca="1" si="69"/>
        <v>4.7901902423975073E-2</v>
      </c>
      <c r="H164" s="34">
        <f t="shared" ca="1" si="69"/>
        <v>0.46138820665217306</v>
      </c>
      <c r="I164" s="34">
        <f t="shared" ca="1" si="69"/>
        <v>-0.13431571653068375</v>
      </c>
      <c r="J164" s="63">
        <f t="shared" ca="1" si="69"/>
        <v>-0.10095557779492359</v>
      </c>
      <c r="K164" s="34">
        <f t="shared" ca="1" si="69"/>
        <v>0.11231060800251003</v>
      </c>
      <c r="L164" s="34">
        <f t="shared" ca="1" si="69"/>
        <v>-0.53505189299063372</v>
      </c>
      <c r="M164" s="63">
        <f t="shared" ca="1" si="69"/>
        <v>-0.5528968163601764</v>
      </c>
      <c r="N164" s="34">
        <f t="shared" ca="1" si="69"/>
        <v>7.5735702125759419E-2</v>
      </c>
      <c r="O164" s="54">
        <f t="shared" ca="1" si="69"/>
        <v>-0.59813457767389688</v>
      </c>
      <c r="P164" s="53">
        <f t="shared" ca="1" si="69"/>
        <v>-6.3798726510546633E-2</v>
      </c>
      <c r="Q164" s="34">
        <f t="shared" ca="1" si="69"/>
        <v>6.2009878358759707E-3</v>
      </c>
      <c r="R164" s="34">
        <f t="shared" ca="1" si="69"/>
        <v>-6.1904527747639104E-2</v>
      </c>
      <c r="S164" s="34">
        <f t="shared" ca="1" si="69"/>
        <v>4.3333696042890057E-2</v>
      </c>
      <c r="T164" s="34" t="e">
        <f t="shared" ref="T164" ca="1" si="70">IF(IF(OR(T26="",T22=0),NA(),T26/T22-1)&gt;1.5,NA(),T26/T22-1)</f>
        <v>#N/A</v>
      </c>
      <c r="U164" s="34">
        <f t="shared" ca="1" si="69"/>
        <v>7.5670967045158299E-3</v>
      </c>
      <c r="V164" s="34">
        <f t="shared" ca="1" si="69"/>
        <v>9.4206614884648987E-2</v>
      </c>
      <c r="W164" s="34" t="e">
        <f t="shared" ca="1" si="69"/>
        <v>#N/A</v>
      </c>
      <c r="X164" s="34">
        <f t="shared" ca="1" si="69"/>
        <v>-0.13389067956665868</v>
      </c>
      <c r="Y164" s="54">
        <f t="shared" ca="1" si="69"/>
        <v>0.13884844896069648</v>
      </c>
    </row>
    <row r="165" spans="1:25" s="33" customFormat="1" x14ac:dyDescent="0.2">
      <c r="A165" s="20">
        <v>40086</v>
      </c>
      <c r="B165" s="62">
        <f t="shared" ref="B165:Y165" ca="1" si="71">IF(IF(OR(B27="",B23=0),NA(),B27/B23-1)&gt;1.5,NA(),B27/B23-1)</f>
        <v>2.6630360759217542E-2</v>
      </c>
      <c r="C165" s="62">
        <f t="shared" ca="1" si="71"/>
        <v>-7.6782335653029499E-3</v>
      </c>
      <c r="D165" s="34">
        <f t="shared" ca="1" si="71"/>
        <v>-1.1147083854774031E-2</v>
      </c>
      <c r="E165" s="34">
        <f t="shared" ca="1" si="71"/>
        <v>4.6587504775456257E-2</v>
      </c>
      <c r="F165" s="34">
        <f t="shared" ca="1" si="71"/>
        <v>2.0043250469422791E-2</v>
      </c>
      <c r="G165" s="53">
        <f t="shared" ca="1" si="71"/>
        <v>4.4557816070104117E-2</v>
      </c>
      <c r="H165" s="34">
        <f t="shared" ca="1" si="71"/>
        <v>0.1266820810371998</v>
      </c>
      <c r="I165" s="34">
        <f t="shared" ca="1" si="71"/>
        <v>-0.1413322857117818</v>
      </c>
      <c r="J165" s="63">
        <f t="shared" ca="1" si="71"/>
        <v>-0.10523917587118892</v>
      </c>
      <c r="K165" s="34">
        <f t="shared" ca="1" si="71"/>
        <v>0.10268175957612735</v>
      </c>
      <c r="L165" s="34">
        <f t="shared" ca="1" si="71"/>
        <v>-0.59107448172137755</v>
      </c>
      <c r="M165" s="63">
        <f t="shared" ca="1" si="71"/>
        <v>-0.61947185778054292</v>
      </c>
      <c r="N165" s="34">
        <f t="shared" ca="1" si="71"/>
        <v>7.3757085684246881E-2</v>
      </c>
      <c r="O165" s="54">
        <f t="shared" ca="1" si="71"/>
        <v>-0.6629818118825479</v>
      </c>
      <c r="P165" s="53">
        <f t="shared" ca="1" si="71"/>
        <v>-6.7688410242058406E-2</v>
      </c>
      <c r="Q165" s="34">
        <f t="shared" ca="1" si="71"/>
        <v>3.7386992671797348E-3</v>
      </c>
      <c r="R165" s="34">
        <f t="shared" ca="1" si="71"/>
        <v>-5.6903168943317928E-2</v>
      </c>
      <c r="S165" s="34">
        <f t="shared" ca="1" si="71"/>
        <v>3.9149624459994481E-2</v>
      </c>
      <c r="T165" s="34" t="e">
        <f t="shared" ref="T165" ca="1" si="72">IF(IF(OR(T27="",T23=0),NA(),T27/T23-1)&gt;1.5,NA(),T27/T23-1)</f>
        <v>#N/A</v>
      </c>
      <c r="U165" s="34">
        <f t="shared" ca="1" si="71"/>
        <v>-9.7035286620630323E-3</v>
      </c>
      <c r="V165" s="34">
        <f t="shared" ca="1" si="71"/>
        <v>8.0846314345360826E-2</v>
      </c>
      <c r="W165" s="34" t="e">
        <f t="shared" ca="1" si="71"/>
        <v>#N/A</v>
      </c>
      <c r="X165" s="34">
        <f t="shared" ca="1" si="71"/>
        <v>-0.11915057743548496</v>
      </c>
      <c r="Y165" s="54">
        <f t="shared" ca="1" si="71"/>
        <v>0.17337880486141555</v>
      </c>
    </row>
    <row r="166" spans="1:25" s="33" customFormat="1" ht="12" thickBot="1" x14ac:dyDescent="0.25">
      <c r="A166" s="26">
        <v>40178</v>
      </c>
      <c r="B166" s="64">
        <f t="shared" ref="B166:Y166" ca="1" si="73">IF(IF(OR(B28="",B24=0),NA(),B28/B24-1)&gt;1.5,NA(),B28/B24-1)</f>
        <v>2.6460761833535518E-2</v>
      </c>
      <c r="C166" s="64">
        <f t="shared" ca="1" si="73"/>
        <v>-2.7529968318081854E-3</v>
      </c>
      <c r="D166" s="55">
        <f t="shared" ca="1" si="73"/>
        <v>-4.4336597270194789E-3</v>
      </c>
      <c r="E166" s="55">
        <f t="shared" ca="1" si="73"/>
        <v>4.3256827963712663E-2</v>
      </c>
      <c r="F166" s="55">
        <f t="shared" ca="1" si="73"/>
        <v>1.0452308019475387E-2</v>
      </c>
      <c r="G166" s="56">
        <f t="shared" ca="1" si="73"/>
        <v>5.4579970730058935E-2</v>
      </c>
      <c r="H166" s="55">
        <f t="shared" ca="1" si="73"/>
        <v>6.4535933373725651E-2</v>
      </c>
      <c r="I166" s="55">
        <f t="shared" ca="1" si="73"/>
        <v>-0.14359720573701784</v>
      </c>
      <c r="J166" s="65">
        <f t="shared" ca="1" si="73"/>
        <v>-0.10270041188498347</v>
      </c>
      <c r="K166" s="55">
        <f t="shared" ca="1" si="73"/>
        <v>8.7700962891048118E-2</v>
      </c>
      <c r="L166" s="55">
        <f t="shared" ca="1" si="73"/>
        <v>-0.72342747606475177</v>
      </c>
      <c r="M166" s="65">
        <f t="shared" ca="1" si="73"/>
        <v>-0.7078137977311294</v>
      </c>
      <c r="N166" s="55">
        <f t="shared" ca="1" si="73"/>
        <v>7.261279460140968E-2</v>
      </c>
      <c r="O166" s="57">
        <f t="shared" ca="1" si="73"/>
        <v>-0.72981191674798529</v>
      </c>
      <c r="P166" s="56">
        <f t="shared" ca="1" si="73"/>
        <v>-5.5480364808811355E-2</v>
      </c>
      <c r="Q166" s="55">
        <f t="shared" ca="1" si="73"/>
        <v>1.077800125573547E-2</v>
      </c>
      <c r="R166" s="55">
        <f t="shared" ca="1" si="73"/>
        <v>-5.5097182072594841E-2</v>
      </c>
      <c r="S166" s="55">
        <f t="shared" ca="1" si="73"/>
        <v>6.0413005664839092E-2</v>
      </c>
      <c r="T166" s="55" t="e">
        <f t="shared" ref="T166" ca="1" si="74">IF(IF(OR(T28="",T24=0),NA(),T28/T24-1)&gt;1.5,NA(),T28/T24-1)</f>
        <v>#N/A</v>
      </c>
      <c r="U166" s="55">
        <f t="shared" ca="1" si="73"/>
        <v>-1.9152918981639067E-2</v>
      </c>
      <c r="V166" s="55">
        <f t="shared" ca="1" si="73"/>
        <v>5.8894302271283783E-2</v>
      </c>
      <c r="W166" s="55" t="e">
        <f t="shared" ca="1" si="73"/>
        <v>#N/A</v>
      </c>
      <c r="X166" s="55">
        <f t="shared" ca="1" si="73"/>
        <v>-0.1140467064368279</v>
      </c>
      <c r="Y166" s="57">
        <f t="shared" ca="1" si="73"/>
        <v>0.17383485521889197</v>
      </c>
    </row>
    <row r="167" spans="1:25" s="33" customFormat="1" x14ac:dyDescent="0.2">
      <c r="A167" s="20">
        <v>40268</v>
      </c>
      <c r="B167" s="62">
        <f t="shared" ref="B167:Y167" ca="1" si="75">IF(IF(OR(B29="",B25=0),NA(),B29/B25-1)&gt;1.5,NA(),B29/B25-1)</f>
        <v>2.9046162890148164E-2</v>
      </c>
      <c r="C167" s="62">
        <f t="shared" ca="1" si="75"/>
        <v>-3.2792463996672572E-3</v>
      </c>
      <c r="D167" s="34">
        <f t="shared" ca="1" si="75"/>
        <v>-3.913806325280933E-3</v>
      </c>
      <c r="E167" s="34">
        <f t="shared" ca="1" si="75"/>
        <v>4.7403400908003102E-2</v>
      </c>
      <c r="F167" s="34">
        <f t="shared" ca="1" si="75"/>
        <v>1.6647879494793294E-3</v>
      </c>
      <c r="G167" s="53">
        <f t="shared" ca="1" si="75"/>
        <v>6.1837942012366698E-2</v>
      </c>
      <c r="H167" s="34">
        <f t="shared" ca="1" si="75"/>
        <v>4.8100024011319409E-2</v>
      </c>
      <c r="I167" s="34">
        <f t="shared" ca="1" si="75"/>
        <v>-0.1595377723766912</v>
      </c>
      <c r="J167" s="63">
        <f t="shared" ca="1" si="75"/>
        <v>-9.8069364351999422E-2</v>
      </c>
      <c r="K167" s="34">
        <f t="shared" ca="1" si="75"/>
        <v>8.2131898787392688E-2</v>
      </c>
      <c r="L167" s="34">
        <f t="shared" ca="1" si="75"/>
        <v>-0.99428739734799876</v>
      </c>
      <c r="M167" s="63">
        <f t="shared" ca="1" si="75"/>
        <v>-1</v>
      </c>
      <c r="N167" s="34">
        <f t="shared" ca="1" si="75"/>
        <v>6.686196675249545E-2</v>
      </c>
      <c r="O167" s="54">
        <f t="shared" ca="1" si="75"/>
        <v>-0.7608651041488026</v>
      </c>
      <c r="P167" s="53">
        <f t="shared" ca="1" si="75"/>
        <v>-4.8272140570991495E-2</v>
      </c>
      <c r="Q167" s="34">
        <f t="shared" ca="1" si="75"/>
        <v>6.139030631794995E-3</v>
      </c>
      <c r="R167" s="34">
        <f t="shared" ca="1" si="75"/>
        <v>-4.7335734025765963E-2</v>
      </c>
      <c r="S167" s="34">
        <f t="shared" ca="1" si="75"/>
        <v>6.0502088646674945E-2</v>
      </c>
      <c r="T167" s="34" t="e">
        <f t="shared" ref="T167" ca="1" si="76">IF(IF(OR(T29="",T25=0),NA(),T29/T25-1)&gt;1.5,NA(),T29/T25-1)</f>
        <v>#N/A</v>
      </c>
      <c r="U167" s="34">
        <f t="shared" ca="1" si="75"/>
        <v>-1.7140944945833958E-2</v>
      </c>
      <c r="V167" s="34">
        <f t="shared" ca="1" si="75"/>
        <v>4.9148691923843524E-2</v>
      </c>
      <c r="W167" s="34" t="e">
        <f t="shared" ca="1" si="75"/>
        <v>#N/A</v>
      </c>
      <c r="X167" s="34">
        <f t="shared" ca="1" si="75"/>
        <v>-0.13124635335681989</v>
      </c>
      <c r="Y167" s="54">
        <f t="shared" ca="1" si="75"/>
        <v>0.17358775053091113</v>
      </c>
    </row>
    <row r="168" spans="1:25" s="33" customFormat="1" x14ac:dyDescent="0.2">
      <c r="A168" s="20">
        <v>40359</v>
      </c>
      <c r="B168" s="62">
        <f t="shared" ref="B168:Y168" ca="1" si="77">IF(IF(OR(B30="",B26=0),NA(),B30/B26-1)&gt;1.5,NA(),B30/B26-1)</f>
        <v>2.5446799255680164E-2</v>
      </c>
      <c r="C168" s="62">
        <f t="shared" ca="1" si="77"/>
        <v>-7.3476234506674176E-3</v>
      </c>
      <c r="D168" s="34">
        <f t="shared" ca="1" si="77"/>
        <v>-8.8376188941827749E-3</v>
      </c>
      <c r="E168" s="34">
        <f t="shared" ca="1" si="77"/>
        <v>4.3824600097857047E-2</v>
      </c>
      <c r="F168" s="34">
        <f t="shared" ca="1" si="77"/>
        <v>4.2342674534538993E-3</v>
      </c>
      <c r="G168" s="53">
        <f t="shared" ca="1" si="77"/>
        <v>4.7947017210029808E-2</v>
      </c>
      <c r="H168" s="34">
        <f t="shared" ca="1" si="77"/>
        <v>0.10992368114333995</v>
      </c>
      <c r="I168" s="34">
        <f t="shared" ca="1" si="77"/>
        <v>-0.15498967333890756</v>
      </c>
      <c r="J168" s="63">
        <f t="shared" ca="1" si="77"/>
        <v>-9.3092084294932431E-2</v>
      </c>
      <c r="K168" s="34">
        <f t="shared" ca="1" si="77"/>
        <v>7.4609040245943836E-2</v>
      </c>
      <c r="L168" s="34">
        <f t="shared" ca="1" si="77"/>
        <v>-0.99298306123754621</v>
      </c>
      <c r="M168" s="63">
        <f t="shared" ca="1" si="77"/>
        <v>-1</v>
      </c>
      <c r="N168" s="34">
        <f t="shared" ca="1" si="77"/>
        <v>6.088015906160682E-2</v>
      </c>
      <c r="O168" s="54">
        <f t="shared" ca="1" si="77"/>
        <v>-0.72707968093515385</v>
      </c>
      <c r="P168" s="53">
        <f t="shared" ca="1" si="77"/>
        <v>-3.6669242811716241E-2</v>
      </c>
      <c r="Q168" s="34">
        <f t="shared" ca="1" si="77"/>
        <v>-4.756484980916742E-5</v>
      </c>
      <c r="R168" s="34">
        <f t="shared" ca="1" si="77"/>
        <v>-4.4480788381710212E-2</v>
      </c>
      <c r="S168" s="34">
        <f t="shared" ca="1" si="77"/>
        <v>5.2246291772486186E-2</v>
      </c>
      <c r="T168" s="34" t="e">
        <f t="shared" ref="T168" ca="1" si="78">IF(IF(OR(T30="",T26=0),NA(),T30/T26-1)&gt;1.5,NA(),T30/T26-1)</f>
        <v>#N/A</v>
      </c>
      <c r="U168" s="34">
        <f t="shared" ca="1" si="77"/>
        <v>-1.8426124024288781E-2</v>
      </c>
      <c r="V168" s="34">
        <f t="shared" ca="1" si="77"/>
        <v>5.2810769997596152E-2</v>
      </c>
      <c r="W168" s="34" t="e">
        <f t="shared" ca="1" si="77"/>
        <v>#N/A</v>
      </c>
      <c r="X168" s="34">
        <f t="shared" ca="1" si="77"/>
        <v>-0.11238516073379279</v>
      </c>
      <c r="Y168" s="54">
        <f t="shared" ca="1" si="77"/>
        <v>0.15489786065128119</v>
      </c>
    </row>
    <row r="169" spans="1:25" s="33" customFormat="1" x14ac:dyDescent="0.2">
      <c r="A169" s="20">
        <v>40451</v>
      </c>
      <c r="B169" s="62">
        <f t="shared" ref="B169:Y169" ca="1" si="79">IF(IF(OR(B31="",B27=0),NA(),B31/B27-1)&gt;1.5,NA(),B31/B27-1)</f>
        <v>2.2717902713122129E-2</v>
      </c>
      <c r="C169" s="62">
        <f t="shared" ca="1" si="79"/>
        <v>-9.8669626568239632E-3</v>
      </c>
      <c r="D169" s="34">
        <f t="shared" ca="1" si="79"/>
        <v>-1.2276215178746219E-2</v>
      </c>
      <c r="E169" s="34">
        <f t="shared" ca="1" si="79"/>
        <v>4.0689570001227304E-2</v>
      </c>
      <c r="F169" s="34">
        <f t="shared" ca="1" si="79"/>
        <v>8.7979668317761384E-3</v>
      </c>
      <c r="G169" s="53">
        <f t="shared" ca="1" si="79"/>
        <v>3.5466814647534317E-2</v>
      </c>
      <c r="H169" s="34">
        <f t="shared" ca="1" si="79"/>
        <v>-3.2810370485686358E-2</v>
      </c>
      <c r="I169" s="34">
        <f t="shared" ca="1" si="79"/>
        <v>-0.14463459410702406</v>
      </c>
      <c r="J169" s="63">
        <f t="shared" ca="1" si="79"/>
        <v>-9.2680859189078091E-2</v>
      </c>
      <c r="K169" s="34">
        <f t="shared" ca="1" si="79"/>
        <v>5.6817470823240512E-2</v>
      </c>
      <c r="L169" s="34">
        <f t="shared" ca="1" si="79"/>
        <v>-0.99346997537695858</v>
      </c>
      <c r="M169" s="63">
        <f t="shared" ca="1" si="79"/>
        <v>-1</v>
      </c>
      <c r="N169" s="34">
        <f t="shared" ca="1" si="79"/>
        <v>5.175122494690565E-2</v>
      </c>
      <c r="O169" s="54">
        <f t="shared" ca="1" si="79"/>
        <v>-0.67385777819672066</v>
      </c>
      <c r="P169" s="53">
        <f t="shared" ca="1" si="79"/>
        <v>-4.1568710784151031E-2</v>
      </c>
      <c r="Q169" s="34">
        <f t="shared" ca="1" si="79"/>
        <v>-1.1508364083239186E-3</v>
      </c>
      <c r="R169" s="34">
        <f t="shared" ca="1" si="79"/>
        <v>-4.763811366605919E-2</v>
      </c>
      <c r="S169" s="34">
        <f t="shared" ca="1" si="79"/>
        <v>2.0589188057757113E-2</v>
      </c>
      <c r="T169" s="34" t="e">
        <f t="shared" ref="T169" ca="1" si="80">IF(IF(OR(T31="",T27=0),NA(),T31/T27-1)&gt;1.5,NA(),T31/T27-1)</f>
        <v>#N/A</v>
      </c>
      <c r="U169" s="34">
        <f t="shared" ca="1" si="79"/>
        <v>-4.0033624219266262E-2</v>
      </c>
      <c r="V169" s="34">
        <f t="shared" ca="1" si="79"/>
        <v>4.2065940457294948E-2</v>
      </c>
      <c r="W169" s="34" t="e">
        <f t="shared" ca="1" si="79"/>
        <v>#N/A</v>
      </c>
      <c r="X169" s="34">
        <f t="shared" ca="1" si="79"/>
        <v>-9.0857635498604372E-2</v>
      </c>
      <c r="Y169" s="54">
        <f t="shared" ca="1" si="79"/>
        <v>0.1211566479725299</v>
      </c>
    </row>
    <row r="170" spans="1:25" s="33" customFormat="1" ht="12" thickBot="1" x14ac:dyDescent="0.25">
      <c r="A170" s="20">
        <v>40543</v>
      </c>
      <c r="B170" s="62">
        <f t="shared" ref="B170:Y170" ca="1" si="81">IF(IF(OR(B32="",B28=0),NA(),B32/B28-1)&gt;1.5,NA(),B32/B28-1)</f>
        <v>2.0348277183203756E-2</v>
      </c>
      <c r="C170" s="62">
        <f t="shared" ca="1" si="81"/>
        <v>-2.1567461118974451E-2</v>
      </c>
      <c r="D170" s="34">
        <f t="shared" ca="1" si="81"/>
        <v>-2.6845467824931579E-2</v>
      </c>
      <c r="E170" s="34">
        <f t="shared" ca="1" si="81"/>
        <v>4.3384366989258849E-2</v>
      </c>
      <c r="F170" s="34">
        <f t="shared" ca="1" si="81"/>
        <v>1.929195364032843E-2</v>
      </c>
      <c r="G170" s="53">
        <f t="shared" ca="1" si="81"/>
        <v>1.1030429622352678E-2</v>
      </c>
      <c r="H170" s="34">
        <f t="shared" ca="1" si="81"/>
        <v>5.2527565649279406E-2</v>
      </c>
      <c r="I170" s="34">
        <f t="shared" ca="1" si="81"/>
        <v>-0.14048508954864192</v>
      </c>
      <c r="J170" s="63">
        <f t="shared" ca="1" si="81"/>
        <v>-9.7385041150724105E-2</v>
      </c>
      <c r="K170" s="34">
        <f t="shared" ca="1" si="81"/>
        <v>4.41627456484186E-2</v>
      </c>
      <c r="L170" s="34">
        <f t="shared" ca="1" si="81"/>
        <v>-0.99031880781915604</v>
      </c>
      <c r="M170" s="63">
        <f t="shared" ca="1" si="81"/>
        <v>-1</v>
      </c>
      <c r="N170" s="34">
        <f t="shared" ca="1" si="81"/>
        <v>4.7187356899305311E-2</v>
      </c>
      <c r="O170" s="54">
        <f t="shared" ca="1" si="81"/>
        <v>-0.544587774500504</v>
      </c>
      <c r="P170" s="53">
        <f t="shared" ca="1" si="81"/>
        <v>7.2699326726761493E-2</v>
      </c>
      <c r="Q170" s="34">
        <f t="shared" ca="1" si="81"/>
        <v>-1.1907310428121098E-2</v>
      </c>
      <c r="R170" s="34">
        <f t="shared" ca="1" si="81"/>
        <v>-4.8335889388262054E-2</v>
      </c>
      <c r="S170" s="34">
        <f t="shared" ca="1" si="81"/>
        <v>-7.9268435984314656E-2</v>
      </c>
      <c r="T170" s="34" t="e">
        <f t="shared" ref="T170" ca="1" si="82">IF(IF(OR(T32="",T28=0),NA(),T32/T28-1)&gt;1.5,NA(),T32/T28-1)</f>
        <v>#N/A</v>
      </c>
      <c r="U170" s="34">
        <f t="shared" ca="1" si="81"/>
        <v>-3.1493439950957103E-2</v>
      </c>
      <c r="V170" s="34">
        <f t="shared" ca="1" si="81"/>
        <v>2.0890074499477551E-2</v>
      </c>
      <c r="W170" s="34" t="e">
        <f t="shared" ca="1" si="81"/>
        <v>#N/A</v>
      </c>
      <c r="X170" s="34">
        <f t="shared" ca="1" si="81"/>
        <v>-3.1983786482698839E-3</v>
      </c>
      <c r="Y170" s="54">
        <f t="shared" ca="1" si="81"/>
        <v>8.5117970635884888E-2</v>
      </c>
    </row>
    <row r="171" spans="1:25" s="33" customFormat="1" x14ac:dyDescent="0.2">
      <c r="A171" s="14">
        <v>40633</v>
      </c>
      <c r="B171" s="66">
        <f t="shared" ref="B171:Y171" ca="1" si="83">IF(IF(OR(B33="",B29=0),NA(),B33/B29-1)&gt;1.5,NA(),B33/B29-1)</f>
        <v>1.7038924285475598E-2</v>
      </c>
      <c r="C171" s="66">
        <f t="shared" ca="1" si="83"/>
        <v>-2.5800682364569894E-2</v>
      </c>
      <c r="D171" s="58">
        <f t="shared" ca="1" si="83"/>
        <v>-3.3702750191967557E-2</v>
      </c>
      <c r="E171" s="58">
        <f t="shared" ca="1" si="83"/>
        <v>4.0189846859755685E-2</v>
      </c>
      <c r="F171" s="58">
        <f t="shared" ca="1" si="83"/>
        <v>3.5423656550033655E-2</v>
      </c>
      <c r="G171" s="59">
        <f t="shared" ca="1" si="83"/>
        <v>-5.7327977551043796E-3</v>
      </c>
      <c r="H171" s="58">
        <f t="shared" ca="1" si="83"/>
        <v>-4.5562993680707931E-2</v>
      </c>
      <c r="I171" s="58">
        <f t="shared" ca="1" si="83"/>
        <v>-0.11333224637414607</v>
      </c>
      <c r="J171" s="67">
        <f t="shared" ca="1" si="83"/>
        <v>-9.3800954232745148E-2</v>
      </c>
      <c r="K171" s="58">
        <f t="shared" ca="1" si="83"/>
        <v>3.9524404604768693E-2</v>
      </c>
      <c r="L171" s="58">
        <f ca="1">IF(IF(OR(L33="",L29=0),NA(),L33/L29-1)&gt;1.5,NA(),L33/L29-1)</f>
        <v>-0.49220374220374219</v>
      </c>
      <c r="M171" s="67" t="e">
        <f t="shared" ca="1" si="83"/>
        <v>#N/A</v>
      </c>
      <c r="N171" s="58">
        <f t="shared" ca="1" si="83"/>
        <v>4.4435728183261913E-2</v>
      </c>
      <c r="O171" s="60">
        <f t="shared" ca="1" si="83"/>
        <v>-0.40451205448017014</v>
      </c>
      <c r="P171" s="59" t="e">
        <f t="shared" ca="1" si="83"/>
        <v>#N/A</v>
      </c>
      <c r="Q171" s="58">
        <f t="shared" ca="1" si="83"/>
        <v>-7.6908831976733039E-3</v>
      </c>
      <c r="R171" s="58">
        <f t="shared" ca="1" si="83"/>
        <v>-5.6192612898347871E-2</v>
      </c>
      <c r="S171" s="58">
        <f t="shared" ca="1" si="83"/>
        <v>-1</v>
      </c>
      <c r="T171" s="58" t="e">
        <f t="shared" ref="T171" ca="1" si="84">IF(IF(OR(T33="",T29=0),NA(),T33/T29-1)&gt;1.5,NA(),T33/T29-1)</f>
        <v>#N/A</v>
      </c>
      <c r="U171" s="58">
        <f t="shared" ca="1" si="83"/>
        <v>-3.5895861531138773E-2</v>
      </c>
      <c r="V171" s="58">
        <f t="shared" ca="1" si="83"/>
        <v>-1</v>
      </c>
      <c r="W171" s="58" t="e">
        <f t="shared" ca="1" si="83"/>
        <v>#N/A</v>
      </c>
      <c r="X171" s="58" t="e">
        <f t="shared" ca="1" si="83"/>
        <v>#N/A</v>
      </c>
      <c r="Y171" s="60">
        <f t="shared" ca="1" si="83"/>
        <v>8.0187263263969966E-2</v>
      </c>
    </row>
    <row r="172" spans="1:25" s="33" customFormat="1" x14ac:dyDescent="0.2">
      <c r="A172" s="20">
        <v>40724</v>
      </c>
      <c r="B172" s="62">
        <f t="shared" ref="B172:Y172" ca="1" si="85">IF(IF(OR(B34="",B30=0),NA(),B34/B30-1)&gt;1.5,NA(),B34/B30-1)</f>
        <v>1.6073899055548679E-2</v>
      </c>
      <c r="C172" s="62">
        <f t="shared" ca="1" si="85"/>
        <v>-3.0455441182680731E-2</v>
      </c>
      <c r="D172" s="34">
        <f t="shared" ca="1" si="85"/>
        <v>-3.8650728505129739E-2</v>
      </c>
      <c r="E172" s="34">
        <f t="shared" ca="1" si="85"/>
        <v>4.0870383014816047E-2</v>
      </c>
      <c r="F172" s="34">
        <f t="shared" ca="1" si="85"/>
        <v>3.2418181922954092E-2</v>
      </c>
      <c r="G172" s="53">
        <f t="shared" ca="1" si="85"/>
        <v>-1.529045499643733E-2</v>
      </c>
      <c r="H172" s="34">
        <f t="shared" ca="1" si="85"/>
        <v>-0.10714165154474242</v>
      </c>
      <c r="I172" s="34">
        <f t="shared" ca="1" si="85"/>
        <v>-0.11120500148452284</v>
      </c>
      <c r="J172" s="63">
        <f t="shared" ca="1" si="85"/>
        <v>-9.3374751098984299E-2</v>
      </c>
      <c r="K172" s="34">
        <f t="shared" ca="1" si="85"/>
        <v>2.7159404712487456E-2</v>
      </c>
      <c r="L172" s="34">
        <f t="shared" ca="1" si="85"/>
        <v>-0.57770717500661894</v>
      </c>
      <c r="M172" s="63" t="e">
        <f t="shared" ca="1" si="85"/>
        <v>#N/A</v>
      </c>
      <c r="N172" s="34">
        <f t="shared" ca="1" si="85"/>
        <v>4.2661427972600308E-2</v>
      </c>
      <c r="O172" s="54">
        <f t="shared" ca="1" si="85"/>
        <v>-0.39492146731774469</v>
      </c>
      <c r="P172" s="53" t="e">
        <f t="shared" ca="1" si="85"/>
        <v>#N/A</v>
      </c>
      <c r="Q172" s="34">
        <f t="shared" ca="1" si="85"/>
        <v>-1.0235393136151294E-2</v>
      </c>
      <c r="R172" s="34">
        <f t="shared" ca="1" si="85"/>
        <v>-6.1981854616278143E-2</v>
      </c>
      <c r="S172" s="34">
        <f t="shared" ca="1" si="85"/>
        <v>-1</v>
      </c>
      <c r="T172" s="34" t="e">
        <f t="shared" ref="T172" ca="1" si="86">IF(IF(OR(T34="",T30=0),NA(),T34/T30-1)&gt;1.5,NA(),T34/T30-1)</f>
        <v>#N/A</v>
      </c>
      <c r="U172" s="34">
        <f t="shared" ca="1" si="85"/>
        <v>-4.4177210921070853E-2</v>
      </c>
      <c r="V172" s="34">
        <f t="shared" ca="1" si="85"/>
        <v>-1</v>
      </c>
      <c r="W172" s="34" t="e">
        <f t="shared" ca="1" si="85"/>
        <v>#N/A</v>
      </c>
      <c r="X172" s="34" t="e">
        <f t="shared" ca="1" si="85"/>
        <v>#N/A</v>
      </c>
      <c r="Y172" s="54">
        <f t="shared" ca="1" si="85"/>
        <v>0.10200113400832156</v>
      </c>
    </row>
    <row r="173" spans="1:25" s="33" customFormat="1" x14ac:dyDescent="0.2">
      <c r="A173" s="20">
        <v>40816</v>
      </c>
      <c r="B173" s="62">
        <f t="shared" ref="B173:Y173" ca="1" si="87">IF(IF(OR(B35="",B31=0),NA(),B35/B31-1)&gt;1.5,NA(),B35/B31-1)</f>
        <v>1.0070262251505868E-2</v>
      </c>
      <c r="C173" s="62">
        <f t="shared" ca="1" si="87"/>
        <v>-3.6843014506234839E-2</v>
      </c>
      <c r="D173" s="34">
        <f t="shared" ca="1" si="87"/>
        <v>-4.4029089070686589E-2</v>
      </c>
      <c r="E173" s="34">
        <f t="shared" ca="1" si="87"/>
        <v>3.4687570104224186E-2</v>
      </c>
      <c r="F173" s="34">
        <f t="shared" ca="1" si="87"/>
        <v>1.7665841092723289E-2</v>
      </c>
      <c r="G173" s="53">
        <f t="shared" ca="1" si="87"/>
        <v>-2.5141537365022226E-2</v>
      </c>
      <c r="H173" s="34">
        <f t="shared" ca="1" si="87"/>
        <v>-4.8937295805783321E-2</v>
      </c>
      <c r="I173" s="34">
        <f t="shared" ca="1" si="87"/>
        <v>-0.10837986030267077</v>
      </c>
      <c r="J173" s="63">
        <f t="shared" ca="1" si="87"/>
        <v>-9.3185148919554539E-2</v>
      </c>
      <c r="K173" s="34">
        <f t="shared" ca="1" si="87"/>
        <v>1.1812643992231919E-2</v>
      </c>
      <c r="L173" s="34">
        <f t="shared" ca="1" si="87"/>
        <v>-0.46964669139176263</v>
      </c>
      <c r="M173" s="63" t="e">
        <f t="shared" ca="1" si="87"/>
        <v>#N/A</v>
      </c>
      <c r="N173" s="34">
        <f t="shared" ca="1" si="87"/>
        <v>3.0753307806906216E-2</v>
      </c>
      <c r="O173" s="54">
        <f t="shared" ca="1" si="87"/>
        <v>-0.36568893645587619</v>
      </c>
      <c r="P173" s="53" t="e">
        <f t="shared" ca="1" si="87"/>
        <v>#N/A</v>
      </c>
      <c r="Q173" s="34">
        <f t="shared" ca="1" si="87"/>
        <v>-1.4163930602592023E-2</v>
      </c>
      <c r="R173" s="34">
        <f t="shared" ca="1" si="87"/>
        <v>-6.1105158523254155E-2</v>
      </c>
      <c r="S173" s="34">
        <f t="shared" ca="1" si="87"/>
        <v>-1</v>
      </c>
      <c r="T173" s="34" t="e">
        <f t="shared" ref="T173" ca="1" si="88">IF(IF(OR(T35="",T31=0),NA(),T35/T31-1)&gt;1.5,NA(),T35/T31-1)</f>
        <v>#N/A</v>
      </c>
      <c r="U173" s="34">
        <f t="shared" ca="1" si="87"/>
        <v>-3.3742569056418259E-2</v>
      </c>
      <c r="V173" s="34">
        <f t="shared" ca="1" si="87"/>
        <v>-1</v>
      </c>
      <c r="W173" s="34" t="e">
        <f t="shared" ca="1" si="87"/>
        <v>#N/A</v>
      </c>
      <c r="X173" s="34" t="e">
        <f t="shared" ca="1" si="87"/>
        <v>#N/A</v>
      </c>
      <c r="Y173" s="54">
        <f t="shared" ca="1" si="87"/>
        <v>9.4614560797546599E-2</v>
      </c>
    </row>
    <row r="174" spans="1:25" s="33" customFormat="1" ht="12" thickBot="1" x14ac:dyDescent="0.25">
      <c r="A174" s="26">
        <v>40908</v>
      </c>
      <c r="B174" s="64">
        <f t="shared" ref="B174:Y174" ca="1" si="89">IF(IF(OR(B36="",B32=0),NA(),B36/B32-1)&gt;1.5,NA(),B36/B32-1)</f>
        <v>1.6203298231728613E-2</v>
      </c>
      <c r="C174" s="64">
        <f t="shared" ca="1" si="89"/>
        <v>-2.3698589039072293E-2</v>
      </c>
      <c r="D174" s="55">
        <f t="shared" ca="1" si="89"/>
        <v>-2.8944768370631313E-2</v>
      </c>
      <c r="E174" s="55">
        <f t="shared" ca="1" si="89"/>
        <v>3.6767489845593415E-2</v>
      </c>
      <c r="F174" s="55">
        <f t="shared" ca="1" si="89"/>
        <v>1.5076120210896882E-2</v>
      </c>
      <c r="G174" s="56">
        <f t="shared" ca="1" si="89"/>
        <v>-1.4289674889380266E-2</v>
      </c>
      <c r="H174" s="55">
        <f t="shared" ca="1" si="89"/>
        <v>0.15266808942127441</v>
      </c>
      <c r="I174" s="55">
        <f t="shared" ca="1" si="89"/>
        <v>-9.6669607257692136E-2</v>
      </c>
      <c r="J174" s="65">
        <f t="shared" ca="1" si="89"/>
        <v>-8.4923294317964748E-2</v>
      </c>
      <c r="K174" s="55">
        <f t="shared" ca="1" si="89"/>
        <v>1.0823383077560811E-2</v>
      </c>
      <c r="L174" s="55">
        <f t="shared" ca="1" si="89"/>
        <v>-0.34898161947342277</v>
      </c>
      <c r="M174" s="65" t="e">
        <f t="shared" ca="1" si="89"/>
        <v>#N/A</v>
      </c>
      <c r="N174" s="55">
        <f t="shared" ca="1" si="89"/>
        <v>3.4226623738996542E-2</v>
      </c>
      <c r="O174" s="57">
        <f t="shared" ca="1" si="89"/>
        <v>-0.33686258452405804</v>
      </c>
      <c r="P174" s="56">
        <f t="shared" ca="1" si="89"/>
        <v>1.4102833001799913</v>
      </c>
      <c r="Q174" s="55">
        <f t="shared" ca="1" si="89"/>
        <v>-1.5509715762308529E-3</v>
      </c>
      <c r="R174" s="55">
        <f t="shared" ca="1" si="89"/>
        <v>-5.5701128205935091E-2</v>
      </c>
      <c r="S174" s="55">
        <f t="shared" ca="1" si="89"/>
        <v>-1</v>
      </c>
      <c r="T174" s="55" t="e">
        <f t="shared" ref="T174" ca="1" si="90">IF(IF(OR(T36="",T32=0),NA(),T36/T32-1)&gt;1.5,NA(),T36/T32-1)</f>
        <v>#N/A</v>
      </c>
      <c r="U174" s="55">
        <f t="shared" ca="1" si="89"/>
        <v>3.3755050669985742E-3</v>
      </c>
      <c r="V174" s="55">
        <f t="shared" ca="1" si="89"/>
        <v>-1</v>
      </c>
      <c r="W174" s="55" t="e">
        <f t="shared" ca="1" si="89"/>
        <v>#N/A</v>
      </c>
      <c r="X174" s="55" t="e">
        <f t="shared" ca="1" si="89"/>
        <v>#N/A</v>
      </c>
      <c r="Y174" s="57">
        <f t="shared" ca="1" si="89"/>
        <v>7.9950940904234491E-2</v>
      </c>
    </row>
    <row r="175" spans="1:25" s="33" customFormat="1" x14ac:dyDescent="0.2">
      <c r="A175" s="14">
        <v>40999</v>
      </c>
      <c r="B175" s="66">
        <f t="shared" ref="B175:Y175" ca="1" si="91">IF(IF(OR(B37="",B33=0),NA(),B37/B33-1)&gt;1.5,NA(),B37/B33-1)</f>
        <v>1.0674918477839634E-2</v>
      </c>
      <c r="C175" s="66">
        <f t="shared" ca="1" si="91"/>
        <v>-2.7886041700184605E-2</v>
      </c>
      <c r="D175" s="58">
        <f t="shared" ca="1" si="91"/>
        <v>-3.1882272777726151E-2</v>
      </c>
      <c r="E175" s="58">
        <f t="shared" ca="1" si="91"/>
        <v>3.0191595632799828E-2</v>
      </c>
      <c r="F175" s="58">
        <f t="shared" ca="1" si="91"/>
        <v>1.0092181572392001E-3</v>
      </c>
      <c r="G175" s="59">
        <f t="shared" ca="1" si="91"/>
        <v>-1.1179836926701436E-2</v>
      </c>
      <c r="H175" s="58">
        <f t="shared" ca="1" si="91"/>
        <v>5.3756569036959023E-2</v>
      </c>
      <c r="I175" s="58">
        <f t="shared" ca="1" si="91"/>
        <v>-0.10651158023303786</v>
      </c>
      <c r="J175" s="67">
        <f t="shared" ca="1" si="91"/>
        <v>-9.5429505874234488E-2</v>
      </c>
      <c r="K175" s="58">
        <f t="shared" ca="1" si="91"/>
        <v>5.9381677446046499E-3</v>
      </c>
      <c r="L175" s="58">
        <f t="shared" ca="1" si="91"/>
        <v>-0.47185261003070622</v>
      </c>
      <c r="M175" s="67" t="e">
        <f t="shared" ca="1" si="91"/>
        <v>#N/A</v>
      </c>
      <c r="N175" s="58">
        <f t="shared" ca="1" si="91"/>
        <v>3.5454258572753306E-2</v>
      </c>
      <c r="O175" s="60">
        <f t="shared" ca="1" si="91"/>
        <v>-0.30168145872001184</v>
      </c>
      <c r="P175" s="59">
        <f t="shared" ca="1" si="91"/>
        <v>-3.3708448995791396E-2</v>
      </c>
      <c r="Q175" s="58">
        <f t="shared" ca="1" si="91"/>
        <v>-1.0292696596305717E-3</v>
      </c>
      <c r="R175" s="58">
        <f t="shared" ca="1" si="91"/>
        <v>-5.046786408843984E-2</v>
      </c>
      <c r="S175" s="58" t="e">
        <f t="shared" ca="1" si="91"/>
        <v>#N/A</v>
      </c>
      <c r="T175" s="58" t="e">
        <f t="shared" ref="T175" ca="1" si="92">IF(IF(OR(T37="",T33=0),NA(),T37/T33-1)&gt;1.5,NA(),T37/T33-1)</f>
        <v>#N/A</v>
      </c>
      <c r="U175" s="58">
        <f t="shared" ca="1" si="91"/>
        <v>-2.5826650627946979E-4</v>
      </c>
      <c r="V175" s="58" t="e">
        <f t="shared" ca="1" si="91"/>
        <v>#N/A</v>
      </c>
      <c r="W175" s="58" t="e">
        <f t="shared" ca="1" si="91"/>
        <v>#N/A</v>
      </c>
      <c r="X175" s="58">
        <f t="shared" ca="1" si="91"/>
        <v>1.0058660619286508E-2</v>
      </c>
      <c r="Y175" s="60">
        <f t="shared" ca="1" si="91"/>
        <v>5.4964584442922737E-2</v>
      </c>
    </row>
    <row r="176" spans="1:25" s="33" customFormat="1" x14ac:dyDescent="0.2">
      <c r="A176" s="20">
        <v>41090</v>
      </c>
      <c r="B176" s="62">
        <f t="shared" ref="B176:Y176" ca="1" si="93">IF(IF(OR(B38="",B34=0),NA(),B38/B34-1)&gt;1.5,NA(),B38/B34-1)</f>
        <v>7.8580318271477267E-3</v>
      </c>
      <c r="C176" s="62">
        <f t="shared" ca="1" si="93"/>
        <v>-2.4298761222834475E-2</v>
      </c>
      <c r="D176" s="34">
        <f t="shared" ca="1" si="93"/>
        <v>-2.6661287778463771E-2</v>
      </c>
      <c r="E176" s="34">
        <f t="shared" ca="1" si="93"/>
        <v>2.3820757946552584E-2</v>
      </c>
      <c r="F176" s="34">
        <f t="shared" ca="1" si="93"/>
        <v>-7.4213217510745721E-3</v>
      </c>
      <c r="G176" s="53">
        <f t="shared" ca="1" si="93"/>
        <v>-1.4750600158924487E-2</v>
      </c>
      <c r="H176" s="34">
        <f t="shared" ca="1" si="93"/>
        <v>7.3098670313588743E-2</v>
      </c>
      <c r="I176" s="34">
        <f t="shared" ca="1" si="93"/>
        <v>-9.3042524524811321E-2</v>
      </c>
      <c r="J176" s="63">
        <f t="shared" ca="1" si="93"/>
        <v>-9.4325637457685407E-2</v>
      </c>
      <c r="K176" s="34">
        <f t="shared" ca="1" si="93"/>
        <v>-9.5801231565429967E-3</v>
      </c>
      <c r="L176" s="34">
        <f t="shared" ca="1" si="93"/>
        <v>-0.47115987460815045</v>
      </c>
      <c r="M176" s="63" t="e">
        <f t="shared" ca="1" si="93"/>
        <v>#N/A</v>
      </c>
      <c r="N176" s="34">
        <f t="shared" ca="1" si="93"/>
        <v>1.7122012435402123E-2</v>
      </c>
      <c r="O176" s="54">
        <f t="shared" ca="1" si="93"/>
        <v>-0.28884277105678147</v>
      </c>
      <c r="P176" s="53">
        <f t="shared" ca="1" si="93"/>
        <v>-4.9949734929502165E-2</v>
      </c>
      <c r="Q176" s="34">
        <f t="shared" ca="1" si="93"/>
        <v>-3.6847362747722823E-3</v>
      </c>
      <c r="R176" s="34">
        <f t="shared" ca="1" si="93"/>
        <v>-7.7081627091147853E-2</v>
      </c>
      <c r="S176" s="34" t="e">
        <f t="shared" ca="1" si="93"/>
        <v>#N/A</v>
      </c>
      <c r="T176" s="34" t="e">
        <f t="shared" ref="T176" ca="1" si="94">IF(IF(OR(T38="",T34=0),NA(),T38/T34-1)&gt;1.5,NA(),T38/T34-1)</f>
        <v>#N/A</v>
      </c>
      <c r="U176" s="34">
        <f t="shared" ca="1" si="93"/>
        <v>1.8622024193521103E-2</v>
      </c>
      <c r="V176" s="34" t="e">
        <f t="shared" ca="1" si="93"/>
        <v>#N/A</v>
      </c>
      <c r="W176" s="34" t="e">
        <f t="shared" ca="1" si="93"/>
        <v>#N/A</v>
      </c>
      <c r="X176" s="34">
        <f t="shared" ca="1" si="93"/>
        <v>-9.8201343985044875E-3</v>
      </c>
      <c r="Y176" s="54">
        <f t="shared" ca="1" si="93"/>
        <v>5.8278299041270021E-3</v>
      </c>
    </row>
    <row r="177" spans="1:25" s="33" customFormat="1" x14ac:dyDescent="0.2">
      <c r="A177" s="20">
        <v>41182</v>
      </c>
      <c r="B177" s="62">
        <f t="shared" ref="B177:Y177" ca="1" si="95">IF(IF(OR(B39="",B35=0),NA(),B39/B35-1)&gt;1.5,NA(),B39/B35-1)</f>
        <v>-1.435670291642932E-3</v>
      </c>
      <c r="C177" s="62">
        <f t="shared" ca="1" si="95"/>
        <v>-3.4309627580643598E-2</v>
      </c>
      <c r="D177" s="34">
        <f t="shared" ca="1" si="95"/>
        <v>-3.6175140721374177E-2</v>
      </c>
      <c r="E177" s="34">
        <f t="shared" ca="1" si="95"/>
        <v>1.4622077115093779E-2</v>
      </c>
      <c r="F177" s="34">
        <f t="shared" ca="1" si="95"/>
        <v>-2.1016929590843447E-2</v>
      </c>
      <c r="G177" s="53">
        <f t="shared" ca="1" si="95"/>
        <v>-2.1257623096182621E-2</v>
      </c>
      <c r="H177" s="34">
        <f t="shared" ca="1" si="95"/>
        <v>0.11443629576456127</v>
      </c>
      <c r="I177" s="34">
        <f t="shared" ca="1" si="95"/>
        <v>-0.10082452667409625</v>
      </c>
      <c r="J177" s="63">
        <f t="shared" ca="1" si="95"/>
        <v>-0.10236786407734544</v>
      </c>
      <c r="K177" s="34">
        <f t="shared" ca="1" si="95"/>
        <v>-1.4007439369386199E-2</v>
      </c>
      <c r="L177" s="34">
        <f t="shared" ca="1" si="95"/>
        <v>-0.38277511961722488</v>
      </c>
      <c r="M177" s="63" t="e">
        <f t="shared" ca="1" si="95"/>
        <v>#N/A</v>
      </c>
      <c r="N177" s="34">
        <f t="shared" ca="1" si="95"/>
        <v>1.7773841847530392E-2</v>
      </c>
      <c r="O177" s="54">
        <f t="shared" ca="1" si="95"/>
        <v>-0.24928063308137227</v>
      </c>
      <c r="P177" s="53">
        <f t="shared" ca="1" si="95"/>
        <v>-5.3732814483881786E-2</v>
      </c>
      <c r="Q177" s="34">
        <f t="shared" ca="1" si="95"/>
        <v>-1.0152757972446524E-2</v>
      </c>
      <c r="R177" s="34">
        <f t="shared" ca="1" si="95"/>
        <v>-8.3480063522896275E-2</v>
      </c>
      <c r="S177" s="34" t="e">
        <f t="shared" ca="1" si="95"/>
        <v>#N/A</v>
      </c>
      <c r="T177" s="34" t="e">
        <f t="shared" ref="T177:T188" ca="1" si="96">IF(IF(OR(T39="",T35=0),NA(),T39/T35-1)&gt;1.5,NA(),T39/T35-1)</f>
        <v>#N/A</v>
      </c>
      <c r="U177" s="34">
        <f t="shared" ca="1" si="95"/>
        <v>2.2391995711968704E-2</v>
      </c>
      <c r="V177" s="34" t="e">
        <f t="shared" ca="1" si="95"/>
        <v>#N/A</v>
      </c>
      <c r="W177" s="34" t="e">
        <f t="shared" ca="1" si="95"/>
        <v>#N/A</v>
      </c>
      <c r="X177" s="34">
        <f t="shared" ca="1" si="95"/>
        <v>-1.4199886558827091E-2</v>
      </c>
      <c r="Y177" s="54">
        <f t="shared" ca="1" si="95"/>
        <v>-1.6870829688948596E-2</v>
      </c>
    </row>
    <row r="178" spans="1:25" s="33" customFormat="1" ht="12" thickBot="1" x14ac:dyDescent="0.25">
      <c r="A178" s="26">
        <v>41274</v>
      </c>
      <c r="B178" s="64">
        <f t="shared" ref="B178:X189" ca="1" si="97">IF(IF(OR(B40="",B36=0),NA(),B40/B36-1)&gt;1.5,NA(),B40/B36-1)</f>
        <v>-6.84368769599486E-3</v>
      </c>
      <c r="C178" s="64">
        <f t="shared" ca="1" si="97"/>
        <v>-4.1474244742330524E-2</v>
      </c>
      <c r="D178" s="55">
        <f t="shared" ca="1" si="97"/>
        <v>-4.2942378737636955E-2</v>
      </c>
      <c r="E178" s="55">
        <f t="shared" ca="1" si="97"/>
        <v>9.9629264114799998E-3</v>
      </c>
      <c r="F178" s="55">
        <f t="shared" ca="1" si="97"/>
        <v>-3.1093788686958335E-2</v>
      </c>
      <c r="G178" s="56">
        <f t="shared" ca="1" si="97"/>
        <v>-2.7962767817634959E-2</v>
      </c>
      <c r="H178" s="55">
        <f t="shared" ca="1" si="97"/>
        <v>-7.6415022839675384E-2</v>
      </c>
      <c r="I178" s="55">
        <f t="shared" ca="1" si="97"/>
        <v>-9.9628892256875323E-2</v>
      </c>
      <c r="J178" s="65">
        <f t="shared" ca="1" si="97"/>
        <v>-0.10182720147427116</v>
      </c>
      <c r="K178" s="55">
        <f t="shared" ca="1" si="97"/>
        <v>-2.6209622193195115E-2</v>
      </c>
      <c r="L178" s="55">
        <f t="shared" ca="1" si="97"/>
        <v>-0.22510492178557806</v>
      </c>
      <c r="M178" s="65" t="e">
        <f t="shared" ca="1" si="97"/>
        <v>#N/A</v>
      </c>
      <c r="N178" s="55">
        <f t="shared" ca="1" si="97"/>
        <v>1.4403753502972627E-2</v>
      </c>
      <c r="O178" s="57">
        <f t="shared" ca="1" si="97"/>
        <v>-0.26199019560932013</v>
      </c>
      <c r="P178" s="56">
        <f t="shared" ca="1" si="97"/>
        <v>-4.0551537118172831E-2</v>
      </c>
      <c r="Q178" s="55">
        <f t="shared" ca="1" si="97"/>
        <v>-1.9490235756516983E-2</v>
      </c>
      <c r="R178" s="55">
        <f t="shared" ca="1" si="97"/>
        <v>-9.1796008930645434E-2</v>
      </c>
      <c r="S178" s="55" t="e">
        <f t="shared" ca="1" si="97"/>
        <v>#N/A</v>
      </c>
      <c r="T178" s="55" t="e">
        <f t="shared" ca="1" si="96"/>
        <v>#N/A</v>
      </c>
      <c r="U178" s="55">
        <f t="shared" ca="1" si="97"/>
        <v>-7.3624487798230609E-3</v>
      </c>
      <c r="V178" s="55" t="e">
        <f t="shared" ca="1" si="97"/>
        <v>#N/A</v>
      </c>
      <c r="W178" s="55" t="e">
        <f t="shared" ca="1" si="97"/>
        <v>#N/A</v>
      </c>
      <c r="X178" s="55">
        <f t="shared" ca="1" si="97"/>
        <v>-2.4730648597146243E-2</v>
      </c>
      <c r="Y178" s="57">
        <f t="shared" ref="Y178:Y188" ca="1" si="98">IF(IF(OR(Y40="",Y36=0),NA(),Y40/Y36-1)&gt;1.5,NA(),Y40/Y36-1)</f>
        <v>-3.5897174600812209E-2</v>
      </c>
    </row>
    <row r="179" spans="1:25" s="33" customFormat="1" x14ac:dyDescent="0.2">
      <c r="A179" s="14">
        <v>41364</v>
      </c>
      <c r="B179" s="66">
        <f t="shared" ca="1" si="97"/>
        <v>-1.3260640442673721E-2</v>
      </c>
      <c r="C179" s="66">
        <f t="shared" ca="1" si="97"/>
        <v>-5.1425494404298555E-2</v>
      </c>
      <c r="D179" s="58">
        <f t="shared" ca="1" si="97"/>
        <v>-5.2986684985970256E-2</v>
      </c>
      <c r="E179" s="58">
        <f t="shared" ca="1" si="97"/>
        <v>4.9665956987157145E-3</v>
      </c>
      <c r="F179" s="58">
        <f t="shared" ca="1" si="97"/>
        <v>-4.0508023833083828E-2</v>
      </c>
      <c r="G179" s="59">
        <f t="shared" ca="1" si="97"/>
        <v>-4.2803458578732023E-2</v>
      </c>
      <c r="H179" s="58">
        <f t="shared" ca="1" si="97"/>
        <v>4.7631177961322768E-2</v>
      </c>
      <c r="I179" s="58">
        <f t="shared" ca="1" si="97"/>
        <v>-0.10557286642185781</v>
      </c>
      <c r="J179" s="67">
        <f t="shared" ca="1" si="97"/>
        <v>-0.10793720815375896</v>
      </c>
      <c r="K179" s="58">
        <f t="shared" ca="1" si="97"/>
        <v>-5.0348269989568206E-2</v>
      </c>
      <c r="L179" s="58">
        <f t="shared" ca="1" si="97"/>
        <v>-0.28827519379844957</v>
      </c>
      <c r="M179" s="67" t="e">
        <f t="shared" ca="1" si="97"/>
        <v>#N/A</v>
      </c>
      <c r="N179" s="58">
        <f t="shared" ca="1" si="97"/>
        <v>-1.9525675040599211E-3</v>
      </c>
      <c r="O179" s="60">
        <f t="shared" ca="1" si="97"/>
        <v>-0.27945803661117985</v>
      </c>
      <c r="P179" s="59">
        <f t="shared" ca="1" si="97"/>
        <v>-0.97180590942731271</v>
      </c>
      <c r="Q179" s="58">
        <f t="shared" ca="1" si="97"/>
        <v>-3.0738466063584657E-2</v>
      </c>
      <c r="R179" s="58">
        <f t="shared" ca="1" si="97"/>
        <v>-9.9902976258899101E-2</v>
      </c>
      <c r="S179" s="58" t="e">
        <f t="shared" ca="1" si="97"/>
        <v>#N/A</v>
      </c>
      <c r="T179" s="58" t="e">
        <f t="shared" ca="1" si="96"/>
        <v>#N/A</v>
      </c>
      <c r="U179" s="58">
        <f t="shared" ca="1" si="97"/>
        <v>-1.3769138438361805E-2</v>
      </c>
      <c r="V179" s="58" t="e">
        <f t="shared" ca="1" si="97"/>
        <v>#N/A</v>
      </c>
      <c r="W179" s="58" t="e">
        <f t="shared" ca="1" si="97"/>
        <v>#N/A</v>
      </c>
      <c r="X179" s="58">
        <f t="shared" ca="1" si="97"/>
        <v>-0.99992031059584519</v>
      </c>
      <c r="Y179" s="60">
        <f t="shared" ca="1" si="98"/>
        <v>-1.0755299422361864E-2</v>
      </c>
    </row>
    <row r="180" spans="1:25" s="33" customFormat="1" x14ac:dyDescent="0.2">
      <c r="A180" s="20">
        <v>41455</v>
      </c>
      <c r="B180" s="62">
        <f t="shared" ca="1" si="97"/>
        <v>-1.7802930892434787E-2</v>
      </c>
      <c r="C180" s="62">
        <f t="shared" ca="1" si="97"/>
        <v>-5.3264814614712996E-2</v>
      </c>
      <c r="D180" s="34">
        <f t="shared" ca="1" si="97"/>
        <v>-5.483344965075243E-2</v>
      </c>
      <c r="E180" s="34">
        <f t="shared" ca="1" si="97"/>
        <v>-1.0269061175912642E-3</v>
      </c>
      <c r="F180" s="34">
        <f t="shared" ca="1" si="97"/>
        <v>-4.227600052100533E-2</v>
      </c>
      <c r="G180" s="53">
        <f t="shared" ca="1" si="97"/>
        <v>-3.9942250837623483E-2</v>
      </c>
      <c r="H180" s="34">
        <f t="shared" ca="1" si="97"/>
        <v>-1.3567431092692095E-2</v>
      </c>
      <c r="I180" s="34">
        <f t="shared" ca="1" si="97"/>
        <v>-0.11307034194440468</v>
      </c>
      <c r="J180" s="63">
        <f t="shared" ca="1" si="97"/>
        <v>-0.11158378657757317</v>
      </c>
      <c r="K180" s="34">
        <f t="shared" ca="1" si="97"/>
        <v>-3.7859617409583102E-2</v>
      </c>
      <c r="L180" s="34">
        <f t="shared" ca="1" si="97"/>
        <v>-0.41078838174273857</v>
      </c>
      <c r="M180" s="63" t="e">
        <f t="shared" ca="1" si="97"/>
        <v>#N/A</v>
      </c>
      <c r="N180" s="34">
        <f t="shared" ca="1" si="97"/>
        <v>1.7294897635742323E-3</v>
      </c>
      <c r="O180" s="54">
        <f t="shared" ca="1" si="97"/>
        <v>-0.25742811989146908</v>
      </c>
      <c r="P180" s="53">
        <f t="shared" ca="1" si="97"/>
        <v>-0.97846486415371792</v>
      </c>
      <c r="Q180" s="34">
        <f t="shared" ca="1" si="97"/>
        <v>-2.6492734465711099E-2</v>
      </c>
      <c r="R180" s="34">
        <f t="shared" ca="1" si="97"/>
        <v>-7.3850831516345417E-2</v>
      </c>
      <c r="S180" s="34" t="e">
        <f t="shared" ca="1" si="97"/>
        <v>#N/A</v>
      </c>
      <c r="T180" s="34" t="e">
        <f t="shared" ca="1" si="96"/>
        <v>#N/A</v>
      </c>
      <c r="U180" s="34">
        <f t="shared" ca="1" si="97"/>
        <v>-3.586102292034743E-2</v>
      </c>
      <c r="V180" s="34" t="e">
        <f t="shared" ca="1" si="97"/>
        <v>#N/A</v>
      </c>
      <c r="W180" s="34" t="e">
        <f t="shared" ca="1" si="97"/>
        <v>#N/A</v>
      </c>
      <c r="X180" s="34">
        <f t="shared" ca="1" si="97"/>
        <v>-0.99994615651567853</v>
      </c>
      <c r="Y180" s="54">
        <f t="shared" ca="1" si="98"/>
        <v>3.0765922258438216E-2</v>
      </c>
    </row>
    <row r="181" spans="1:25" s="33" customFormat="1" x14ac:dyDescent="0.2">
      <c r="A181" s="20">
        <v>41547</v>
      </c>
      <c r="B181" s="62">
        <f t="shared" ca="1" si="97"/>
        <v>-1.3588032996400989E-2</v>
      </c>
      <c r="C181" s="62">
        <f t="shared" ca="1" si="97"/>
        <v>-4.4087642857600917E-2</v>
      </c>
      <c r="D181" s="34">
        <f t="shared" ca="1" si="97"/>
        <v>-4.5588686139457546E-2</v>
      </c>
      <c r="E181" s="34">
        <f t="shared" ca="1" si="97"/>
        <v>5.914538257367763E-4</v>
      </c>
      <c r="F181" s="34">
        <f t="shared" ca="1" si="97"/>
        <v>-3.3557579550472671E-2</v>
      </c>
      <c r="G181" s="53">
        <f t="shared" ca="1" si="97"/>
        <v>-3.2674985856414152E-2</v>
      </c>
      <c r="H181" s="34">
        <f t="shared" ca="1" si="97"/>
        <v>-1.3532440695995573E-2</v>
      </c>
      <c r="I181" s="34">
        <f t="shared" ca="1" si="97"/>
        <v>-0.10301259029929655</v>
      </c>
      <c r="J181" s="63">
        <f t="shared" ca="1" si="97"/>
        <v>-9.8680599891782683E-2</v>
      </c>
      <c r="K181" s="34">
        <f t="shared" ca="1" si="97"/>
        <v>-3.5542301242173835E-2</v>
      </c>
      <c r="L181" s="34">
        <f t="shared" ca="1" si="97"/>
        <v>-0.72450805008944541</v>
      </c>
      <c r="M181" s="63" t="e">
        <f t="shared" ca="1" si="97"/>
        <v>#N/A</v>
      </c>
      <c r="N181" s="34">
        <f t="shared" ca="1" si="97"/>
        <v>2.5670606947774122E-3</v>
      </c>
      <c r="O181" s="54">
        <f t="shared" ca="1" si="97"/>
        <v>-0.30131771356686743</v>
      </c>
      <c r="P181" s="53">
        <f t="shared" ca="1" si="97"/>
        <v>-0.98637679769556974</v>
      </c>
      <c r="Q181" s="34">
        <f t="shared" ca="1" si="97"/>
        <v>-1.4067629304477913E-2</v>
      </c>
      <c r="R181" s="34">
        <f t="shared" ca="1" si="97"/>
        <v>-7.6280391191470787E-2</v>
      </c>
      <c r="S181" s="34" t="e">
        <f t="shared" ca="1" si="97"/>
        <v>#N/A</v>
      </c>
      <c r="T181" s="34" t="e">
        <f t="shared" ca="1" si="96"/>
        <v>#N/A</v>
      </c>
      <c r="U181" s="34">
        <f t="shared" ca="1" si="97"/>
        <v>-3.5735429624295878E-2</v>
      </c>
      <c r="V181" s="34" t="e">
        <f t="shared" ca="1" si="97"/>
        <v>#N/A</v>
      </c>
      <c r="W181" s="34" t="e">
        <f t="shared" ca="1" si="97"/>
        <v>#N/A</v>
      </c>
      <c r="X181" s="34">
        <f t="shared" ca="1" si="97"/>
        <v>-0.99997030813811105</v>
      </c>
      <c r="Y181" s="54">
        <f t="shared" ca="1" si="98"/>
        <v>3.6594286274546528E-2</v>
      </c>
    </row>
    <row r="182" spans="1:25" s="33" customFormat="1" ht="12" thickBot="1" x14ac:dyDescent="0.25">
      <c r="A182" s="26">
        <v>41639</v>
      </c>
      <c r="B182" s="64">
        <f t="shared" ca="1" si="97"/>
        <v>-2.3523590745513911E-2</v>
      </c>
      <c r="C182" s="64">
        <f t="shared" ca="1" si="97"/>
        <v>-5.5004671884068101E-2</v>
      </c>
      <c r="D182" s="55">
        <f t="shared" ca="1" si="97"/>
        <v>-5.5973962627115958E-2</v>
      </c>
      <c r="E182" s="55">
        <f t="shared" ca="1" si="97"/>
        <v>-9.0235659661008771E-3</v>
      </c>
      <c r="F182" s="55">
        <f t="shared" ca="1" si="97"/>
        <v>-4.8235100841002798E-2</v>
      </c>
      <c r="G182" s="56">
        <f t="shared" ca="1" si="97"/>
        <v>-4.2011270159374559E-2</v>
      </c>
      <c r="H182" s="55">
        <f t="shared" ca="1" si="97"/>
        <v>2.532684424041487E-2</v>
      </c>
      <c r="I182" s="55">
        <f t="shared" ca="1" si="97"/>
        <v>-0.10851981771153518</v>
      </c>
      <c r="J182" s="65">
        <f t="shared" ca="1" si="97"/>
        <v>-0.10966545231733915</v>
      </c>
      <c r="K182" s="55">
        <f t="shared" ca="1" si="97"/>
        <v>-5.1710291927676177E-2</v>
      </c>
      <c r="L182" s="55">
        <f t="shared" ca="1" si="97"/>
        <v>-0.741014278680453</v>
      </c>
      <c r="M182" s="65" t="e">
        <f t="shared" ca="1" si="97"/>
        <v>#N/A</v>
      </c>
      <c r="N182" s="55">
        <f t="shared" ca="1" si="97"/>
        <v>-9.6574280313430627E-3</v>
      </c>
      <c r="O182" s="57">
        <f t="shared" ca="1" si="97"/>
        <v>-0.37152963208052781</v>
      </c>
      <c r="P182" s="56">
        <f t="shared" ca="1" si="97"/>
        <v>-0.98859127124212998</v>
      </c>
      <c r="Q182" s="55">
        <f t="shared" ca="1" si="97"/>
        <v>-2.4125908761721604E-2</v>
      </c>
      <c r="R182" s="55">
        <f t="shared" ca="1" si="97"/>
        <v>-7.3057427968597599E-2</v>
      </c>
      <c r="S182" s="55" t="e">
        <f t="shared" ca="1" si="97"/>
        <v>#N/A</v>
      </c>
      <c r="T182" s="55" t="e">
        <f t="shared" ca="1" si="96"/>
        <v>#N/A</v>
      </c>
      <c r="U182" s="55">
        <f t="shared" ca="1" si="97"/>
        <v>-5.1615800916589127E-2</v>
      </c>
      <c r="V182" s="55" t="e">
        <f t="shared" ca="1" si="97"/>
        <v>#N/A</v>
      </c>
      <c r="W182" s="55" t="e">
        <f t="shared" ca="1" si="97"/>
        <v>#N/A</v>
      </c>
      <c r="X182" s="55">
        <f t="shared" ca="1" si="97"/>
        <v>-0.99996918735409734</v>
      </c>
      <c r="Y182" s="57">
        <f t="shared" ca="1" si="98"/>
        <v>3.7628913256781082E-2</v>
      </c>
    </row>
    <row r="183" spans="1:25" s="33" customFormat="1" x14ac:dyDescent="0.2">
      <c r="A183" s="14">
        <v>41729</v>
      </c>
      <c r="B183" s="66">
        <f t="shared" ca="1" si="97"/>
        <v>-2.2783126892070182E-2</v>
      </c>
      <c r="C183" s="66">
        <f t="shared" ca="1" si="97"/>
        <v>-4.0467993464429086E-2</v>
      </c>
      <c r="D183" s="58">
        <f t="shared" ca="1" si="97"/>
        <v>-3.8995160308215149E-2</v>
      </c>
      <c r="E183" s="58">
        <f t="shared" ca="1" si="97"/>
        <v>-1.4810915160685667E-2</v>
      </c>
      <c r="F183" s="58">
        <f t="shared" ca="1" si="97"/>
        <v>-5.0633625783897629E-2</v>
      </c>
      <c r="G183" s="59">
        <f t="shared" ca="1" si="97"/>
        <v>-2.653205202502773E-2</v>
      </c>
      <c r="H183" s="58">
        <f t="shared" ca="1" si="97"/>
        <v>-5.8364499696889616E-2</v>
      </c>
      <c r="I183" s="58">
        <f t="shared" ca="1" si="97"/>
        <v>-9.8645344975856641E-2</v>
      </c>
      <c r="J183" s="67">
        <f t="shared" ca="1" si="97"/>
        <v>-0.1015310304452367</v>
      </c>
      <c r="K183" s="58">
        <f t="shared" ca="1" si="97"/>
        <v>-4.5496686063192793E-2</v>
      </c>
      <c r="L183" s="58">
        <f t="shared" ca="1" si="97"/>
        <v>-0.62423417290673933</v>
      </c>
      <c r="M183" s="67" t="e">
        <f t="shared" ca="1" si="97"/>
        <v>#N/A</v>
      </c>
      <c r="N183" s="58">
        <f t="shared" ca="1" si="97"/>
        <v>-1.48747391884827E-2</v>
      </c>
      <c r="O183" s="60">
        <f t="shared" ca="1" si="97"/>
        <v>-0.4726802048228379</v>
      </c>
      <c r="P183" s="59">
        <f t="shared" ca="1" si="97"/>
        <v>-0.63972502684006227</v>
      </c>
      <c r="Q183" s="58">
        <f t="shared" ca="1" si="97"/>
        <v>-9.2914674923384455E-3</v>
      </c>
      <c r="R183" s="58">
        <f t="shared" ca="1" si="97"/>
        <v>-6.8937813061440978E-2</v>
      </c>
      <c r="S183" s="58" t="e">
        <f t="shared" ca="1" si="97"/>
        <v>#N/A</v>
      </c>
      <c r="T183" s="58">
        <f t="shared" ca="1" si="96"/>
        <v>1.4613392567481842E-2</v>
      </c>
      <c r="U183" s="58">
        <f t="shared" ca="1" si="97"/>
        <v>-0.16596089647438306</v>
      </c>
      <c r="V183" s="58" t="e">
        <f t="shared" ca="1" si="97"/>
        <v>#N/A</v>
      </c>
      <c r="W183" s="58">
        <f t="shared" ca="1" si="97"/>
        <v>-4.6585655780202906E-2</v>
      </c>
      <c r="X183" s="58">
        <f t="shared" ca="1" si="97"/>
        <v>-0.62371732951698533</v>
      </c>
      <c r="Y183" s="60">
        <f t="shared" ca="1" si="98"/>
        <v>7.4290384960626898E-3</v>
      </c>
    </row>
    <row r="184" spans="1:25" s="33" customFormat="1" x14ac:dyDescent="0.2">
      <c r="A184" s="20">
        <v>41820</v>
      </c>
      <c r="B184" s="62">
        <f t="shared" ca="1" si="97"/>
        <v>-2.222916108000883E-2</v>
      </c>
      <c r="C184" s="62">
        <f t="shared" ca="1" si="97"/>
        <v>-4.4157902567004137E-2</v>
      </c>
      <c r="D184" s="34">
        <f t="shared" ca="1" si="97"/>
        <v>-4.3659717288834332E-2</v>
      </c>
      <c r="E184" s="34">
        <f t="shared" ca="1" si="97"/>
        <v>-1.2397753705053804E-2</v>
      </c>
      <c r="F184" s="34">
        <f t="shared" ca="1" si="97"/>
        <v>-4.7602097930805054E-2</v>
      </c>
      <c r="G184" s="53">
        <f t="shared" ca="1" si="97"/>
        <v>-2.8071822949710445E-2</v>
      </c>
      <c r="H184" s="34">
        <f t="shared" ca="1" si="97"/>
        <v>-5.6254548897267664E-3</v>
      </c>
      <c r="I184" s="34">
        <f t="shared" ca="1" si="97"/>
        <v>-0.10015874288720306</v>
      </c>
      <c r="J184" s="63">
        <f t="shared" ca="1" si="97"/>
        <v>-9.9402336574083039E-2</v>
      </c>
      <c r="K184" s="34">
        <f t="shared" ca="1" si="97"/>
        <v>-5.1023530185583588E-2</v>
      </c>
      <c r="L184" s="34">
        <f t="shared" ca="1" si="97"/>
        <v>-0.64587525150905434</v>
      </c>
      <c r="M184" s="63" t="e">
        <f t="shared" ca="1" si="97"/>
        <v>#N/A</v>
      </c>
      <c r="N184" s="34">
        <f t="shared" ca="1" si="97"/>
        <v>-1.1501326635229958E-2</v>
      </c>
      <c r="O184" s="54">
        <f t="shared" ca="1" si="97"/>
        <v>-0.5791044756631013</v>
      </c>
      <c r="P184" s="53">
        <f t="shared" ca="1" si="97"/>
        <v>-0.30067177846716164</v>
      </c>
      <c r="Q184" s="34">
        <f t="shared" ca="1" si="97"/>
        <v>-1.1354296695966326E-2</v>
      </c>
      <c r="R184" s="34">
        <f t="shared" ca="1" si="97"/>
        <v>-7.008387801273297E-2</v>
      </c>
      <c r="S184" s="34" t="e">
        <f t="shared" ca="1" si="97"/>
        <v>#N/A</v>
      </c>
      <c r="T184" s="34">
        <f t="shared" ca="1" si="96"/>
        <v>-1.3274009920462237E-2</v>
      </c>
      <c r="U184" s="34">
        <f t="shared" ca="1" si="97"/>
        <v>-0.1653628391325378</v>
      </c>
      <c r="V184" s="34" t="e">
        <f t="shared" ca="1" si="97"/>
        <v>#N/A</v>
      </c>
      <c r="W184" s="34">
        <f t="shared" ca="1" si="97"/>
        <v>-5.1442591225241308E-2</v>
      </c>
      <c r="X184" s="34">
        <f t="shared" ca="1" si="97"/>
        <v>-0.64589691834238383</v>
      </c>
      <c r="Y184" s="54">
        <f t="shared" ca="1" si="98"/>
        <v>-2.5672438921553908E-2</v>
      </c>
    </row>
    <row r="185" spans="1:25" s="33" customFormat="1" x14ac:dyDescent="0.2">
      <c r="A185" s="20">
        <v>41912</v>
      </c>
      <c r="B185" s="62">
        <f t="shared" ca="1" si="97"/>
        <v>-2.3018383852302149E-2</v>
      </c>
      <c r="C185" s="62">
        <f t="shared" ca="1" si="97"/>
        <v>-4.3091688852948562E-2</v>
      </c>
      <c r="D185" s="34">
        <f t="shared" ca="1" si="97"/>
        <v>-4.4052246669808559E-2</v>
      </c>
      <c r="E185" s="34">
        <f t="shared" ca="1" si="97"/>
        <v>-1.4102869584990629E-2</v>
      </c>
      <c r="F185" s="34">
        <f t="shared" ca="1" si="97"/>
        <v>-3.6437105454118046E-2</v>
      </c>
      <c r="G185" s="53">
        <f t="shared" ca="1" si="97"/>
        <v>-2.6676109069436293E-2</v>
      </c>
      <c r="H185" s="34">
        <f t="shared" ca="1" si="97"/>
        <v>-7.7618484870410231E-2</v>
      </c>
      <c r="I185" s="34">
        <f t="shared" ca="1" si="97"/>
        <v>-0.1004164026043759</v>
      </c>
      <c r="J185" s="63">
        <f t="shared" ca="1" si="97"/>
        <v>-0.10265064643267718</v>
      </c>
      <c r="K185" s="34">
        <f t="shared" ca="1" si="97"/>
        <v>-4.2574369793753286E-2</v>
      </c>
      <c r="L185" s="34">
        <f t="shared" ca="1" si="97"/>
        <v>-0.44372294372294374</v>
      </c>
      <c r="M185" s="63" t="e">
        <f t="shared" ca="1" si="97"/>
        <v>#N/A</v>
      </c>
      <c r="N185" s="34">
        <f t="shared" ca="1" si="97"/>
        <v>-1.6131459902856804E-2</v>
      </c>
      <c r="O185" s="54">
        <f t="shared" ca="1" si="97"/>
        <v>-0.70555680549098665</v>
      </c>
      <c r="P185" s="53">
        <f t="shared" ca="1" si="97"/>
        <v>-6.2805727635333208E-2</v>
      </c>
      <c r="Q185" s="34">
        <f t="shared" ca="1" si="97"/>
        <v>-1.7719983563955322E-2</v>
      </c>
      <c r="R185" s="34">
        <f t="shared" ca="1" si="97"/>
        <v>-6.5724155117033445E-2</v>
      </c>
      <c r="S185" s="34" t="e">
        <f t="shared" ca="1" si="97"/>
        <v>#N/A</v>
      </c>
      <c r="T185" s="34">
        <f t="shared" ca="1" si="96"/>
        <v>-1.1483823157253603E-2</v>
      </c>
      <c r="U185" s="34">
        <f t="shared" ca="1" si="97"/>
        <v>-0.16954834667921159</v>
      </c>
      <c r="V185" s="34" t="e">
        <f t="shared" ca="1" si="97"/>
        <v>#N/A</v>
      </c>
      <c r="W185" s="34">
        <f t="shared" ca="1" si="97"/>
        <v>-4.2915388721108116E-2</v>
      </c>
      <c r="X185" s="34">
        <f t="shared" ca="1" si="97"/>
        <v>-0.44538439919447859</v>
      </c>
      <c r="Y185" s="54">
        <f t="shared" ca="1" si="98"/>
        <v>-2.2068186347746543E-2</v>
      </c>
    </row>
    <row r="186" spans="1:25" s="33" customFormat="1" ht="12" thickBot="1" x14ac:dyDescent="0.25">
      <c r="A186" s="20">
        <v>42004</v>
      </c>
      <c r="B186" s="62">
        <f t="shared" ca="1" si="97"/>
        <v>-2.3662913776782646E-2</v>
      </c>
      <c r="C186" s="62">
        <f t="shared" ca="1" si="97"/>
        <v>-3.6387486104972777E-2</v>
      </c>
      <c r="D186" s="34">
        <f t="shared" ca="1" si="97"/>
        <v>-3.7376593621074483E-2</v>
      </c>
      <c r="E186" s="34">
        <f t="shared" ca="1" si="97"/>
        <v>-1.8073984230426166E-2</v>
      </c>
      <c r="F186" s="34">
        <f t="shared" ca="1" si="97"/>
        <v>-2.9535682977561373E-2</v>
      </c>
      <c r="G186" s="53">
        <f t="shared" ca="1" si="97"/>
        <v>-1.9493160212534111E-2</v>
      </c>
      <c r="H186" s="34">
        <f t="shared" ca="1" si="97"/>
        <v>-0.12102296747173091</v>
      </c>
      <c r="I186" s="34">
        <f t="shared" ca="1" si="97"/>
        <v>-0.10059693762405431</v>
      </c>
      <c r="J186" s="63">
        <f t="shared" ca="1" si="97"/>
        <v>-0.10026232235347166</v>
      </c>
      <c r="K186" s="34">
        <f t="shared" ca="1" si="97"/>
        <v>-2.7846986356588554E-2</v>
      </c>
      <c r="L186" s="34">
        <f t="shared" ca="1" si="97"/>
        <v>-0.17110266159695819</v>
      </c>
      <c r="M186" s="63" t="e">
        <f t="shared" ca="1" si="97"/>
        <v>#N/A</v>
      </c>
      <c r="N186" s="34">
        <f t="shared" ca="1" si="97"/>
        <v>-1.7287968000744947E-2</v>
      </c>
      <c r="O186" s="54">
        <f t="shared" ca="1" si="97"/>
        <v>-0.83978900588194705</v>
      </c>
      <c r="P186" s="53">
        <f t="shared" ca="1" si="97"/>
        <v>0.16942730498377845</v>
      </c>
      <c r="Q186" s="34">
        <f t="shared" ca="1" si="97"/>
        <v>-9.4302362668302608E-3</v>
      </c>
      <c r="R186" s="34">
        <f t="shared" ca="1" si="97"/>
        <v>-6.6864718284596947E-2</v>
      </c>
      <c r="S186" s="34" t="e">
        <f t="shared" ca="1" si="97"/>
        <v>#N/A</v>
      </c>
      <c r="T186" s="34">
        <f t="shared" ca="1" si="96"/>
        <v>-8.8393570414107003E-3</v>
      </c>
      <c r="U186" s="34">
        <f t="shared" ca="1" si="97"/>
        <v>-0.15806222075139187</v>
      </c>
      <c r="V186" s="34" t="e">
        <f t="shared" ca="1" si="97"/>
        <v>#N/A</v>
      </c>
      <c r="W186" s="34">
        <f t="shared" ca="1" si="97"/>
        <v>-2.9088374716105259E-2</v>
      </c>
      <c r="X186" s="34">
        <f t="shared" ca="1" si="97"/>
        <v>-0.17044203242944422</v>
      </c>
      <c r="Y186" s="54">
        <f t="shared" ca="1" si="98"/>
        <v>1.3686608384692045E-2</v>
      </c>
    </row>
    <row r="187" spans="1:25" s="33" customFormat="1" x14ac:dyDescent="0.2">
      <c r="A187" s="14">
        <v>42094</v>
      </c>
      <c r="B187" s="66">
        <f t="shared" ca="1" si="97"/>
        <v>-2.4679732808344679E-2</v>
      </c>
      <c r="C187" s="66">
        <f t="shared" ca="1" si="97"/>
        <v>-3.9935823141923676E-2</v>
      </c>
      <c r="D187" s="58">
        <f t="shared" ca="1" si="97"/>
        <v>-4.240437070970815E-2</v>
      </c>
      <c r="E187" s="58">
        <f t="shared" ca="1" si="97"/>
        <v>-1.798150116155206E-2</v>
      </c>
      <c r="F187" s="58">
        <f t="shared" ca="1" si="97"/>
        <v>-2.268880282001795E-2</v>
      </c>
      <c r="G187" s="59">
        <f t="shared" ca="1" si="97"/>
        <v>-2.7628816272571632E-2</v>
      </c>
      <c r="H187" s="58">
        <f t="shared" ca="1" si="97"/>
        <v>-1.4177778423759668E-2</v>
      </c>
      <c r="I187" s="58">
        <f t="shared" ca="1" si="97"/>
        <v>-9.9155170452426722E-2</v>
      </c>
      <c r="J187" s="67">
        <f t="shared" ca="1" si="97"/>
        <v>-0.1003527038308154</v>
      </c>
      <c r="K187" s="58">
        <f t="shared" ca="1" si="97"/>
        <v>-2.1701974834311022E-2</v>
      </c>
      <c r="L187" s="58">
        <f t="shared" ca="1" si="97"/>
        <v>-0.38586956521739135</v>
      </c>
      <c r="M187" s="67" t="e">
        <f t="shared" ca="1" si="97"/>
        <v>#N/A</v>
      </c>
      <c r="N187" s="58">
        <f t="shared" ca="1" si="97"/>
        <v>-1.5307515451123299E-2</v>
      </c>
      <c r="O187" s="60">
        <f t="shared" ca="1" si="97"/>
        <v>-0.81598848038989158</v>
      </c>
      <c r="P187" s="59">
        <f t="shared" ca="1" si="97"/>
        <v>-0.15613790586298437</v>
      </c>
      <c r="Q187" s="58">
        <f t="shared" ca="1" si="97"/>
        <v>-1.8019926388334384E-2</v>
      </c>
      <c r="R187" s="58">
        <f t="shared" ca="1" si="97"/>
        <v>-6.9691418410869233E-2</v>
      </c>
      <c r="S187" s="58" t="e">
        <f t="shared" ca="1" si="97"/>
        <v>#N/A</v>
      </c>
      <c r="T187" s="58">
        <f t="shared" ca="1" si="96"/>
        <v>-4.7834972189036762E-2</v>
      </c>
      <c r="U187" s="58">
        <f t="shared" ca="1" si="97"/>
        <v>-3.0837714968436458E-2</v>
      </c>
      <c r="V187" s="58" t="e">
        <f t="shared" ca="1" si="97"/>
        <v>#N/A</v>
      </c>
      <c r="W187" s="58">
        <f t="shared" ca="1" si="97"/>
        <v>-2.1957664935889465E-2</v>
      </c>
      <c r="X187" s="58">
        <f t="shared" ca="1" si="97"/>
        <v>-0.38496780177767254</v>
      </c>
      <c r="Y187" s="60">
        <f t="shared" ca="1" si="98"/>
        <v>3.0043651223609302E-2</v>
      </c>
    </row>
    <row r="188" spans="1:25" s="33" customFormat="1" x14ac:dyDescent="0.2">
      <c r="A188" s="20">
        <v>42185</v>
      </c>
      <c r="B188" s="62">
        <f t="shared" ca="1" si="97"/>
        <v>-2.3773429004873115E-2</v>
      </c>
      <c r="C188" s="62">
        <f t="shared" ca="1" si="97"/>
        <v>-3.6626609387635622E-2</v>
      </c>
      <c r="D188" s="34">
        <f t="shared" ca="1" si="97"/>
        <v>-3.9524033969516315E-2</v>
      </c>
      <c r="E188" s="34">
        <f t="shared" ca="1" si="97"/>
        <v>-1.8196223189815286E-2</v>
      </c>
      <c r="F188" s="34">
        <f t="shared" ca="1" si="97"/>
        <v>-1.6512396243187899E-2</v>
      </c>
      <c r="G188" s="53">
        <f t="shared" ca="1" si="97"/>
        <v>-2.5906013542127071E-2</v>
      </c>
      <c r="H188" s="34">
        <f t="shared" ca="1" si="97"/>
        <v>-2.8220063806458806E-2</v>
      </c>
      <c r="I188" s="34">
        <f t="shared" ca="1" si="97"/>
        <v>-9.4424925070446641E-2</v>
      </c>
      <c r="J188" s="63">
        <f t="shared" ca="1" si="97"/>
        <v>-9.4819653442664853E-2</v>
      </c>
      <c r="K188" s="34">
        <f t="shared" ca="1" si="97"/>
        <v>-1.5890790154098E-2</v>
      </c>
      <c r="L188" s="34">
        <f t="shared" ca="1" si="97"/>
        <v>-3.6931818181818232E-2</v>
      </c>
      <c r="M188" s="63" t="e">
        <f t="shared" ca="1" si="97"/>
        <v>#N/A</v>
      </c>
      <c r="N188" s="34">
        <f t="shared" ca="1" si="97"/>
        <v>-1.9042933039067456E-2</v>
      </c>
      <c r="O188" s="54">
        <f t="shared" ca="1" si="97"/>
        <v>-0.77090614980504779</v>
      </c>
      <c r="P188" s="53">
        <f t="shared" ca="1" si="97"/>
        <v>-0.39002772122497542</v>
      </c>
      <c r="Q188" s="34">
        <f t="shared" ca="1" si="97"/>
        <v>-1.5269521778605966E-2</v>
      </c>
      <c r="R188" s="34">
        <f t="shared" ca="1" si="97"/>
        <v>-7.0957636695245685E-2</v>
      </c>
      <c r="S188" s="34" t="e">
        <f t="shared" ca="1" si="97"/>
        <v>#N/A</v>
      </c>
      <c r="T188" s="34">
        <f t="shared" ca="1" si="96"/>
        <v>-3.3186505249700793E-2</v>
      </c>
      <c r="U188" s="34">
        <f t="shared" ca="1" si="97"/>
        <v>-2.4033728813849242E-2</v>
      </c>
      <c r="V188" s="34" t="e">
        <f t="shared" ca="1" si="97"/>
        <v>#N/A</v>
      </c>
      <c r="W188" s="34">
        <f t="shared" ca="1" si="97"/>
        <v>-1.6823695080637524E-2</v>
      </c>
      <c r="X188" s="34">
        <f t="shared" ca="1" si="97"/>
        <v>-3.6590509521967518E-2</v>
      </c>
      <c r="Y188" s="54">
        <f t="shared" ca="1" si="98"/>
        <v>6.2650756506349881E-2</v>
      </c>
    </row>
    <row r="189" spans="1:25" s="33" customFormat="1" x14ac:dyDescent="0.2">
      <c r="A189" s="20">
        <v>42277</v>
      </c>
      <c r="B189" s="62">
        <f t="shared" ca="1" si="97"/>
        <v>-2.440920631250687E-2</v>
      </c>
      <c r="C189" s="62">
        <f t="shared" ca="1" si="97"/>
        <v>-3.5374724795885659E-2</v>
      </c>
      <c r="D189" s="34">
        <f t="shared" ca="1" si="97"/>
        <v>-3.7634445564112218E-2</v>
      </c>
      <c r="E189" s="34">
        <f t="shared" ca="1" si="97"/>
        <v>-1.968209954784228E-2</v>
      </c>
      <c r="F189" s="34">
        <f t="shared" ca="1" si="97"/>
        <v>-1.9843481318720158E-2</v>
      </c>
      <c r="G189" s="53">
        <f t="shared" ca="1" si="97"/>
        <v>-2.6134897512813282E-2</v>
      </c>
      <c r="H189" s="34">
        <f t="shared" ca="1" si="97"/>
        <v>-1.0609553402044059E-2</v>
      </c>
      <c r="I189" s="34">
        <f t="shared" ca="1" si="97"/>
        <v>-8.9205012205416212E-2</v>
      </c>
      <c r="J189" s="63">
        <f t="shared" ca="1" si="97"/>
        <v>-9.3732912466948148E-2</v>
      </c>
      <c r="K189" s="34">
        <f t="shared" ca="1" si="97"/>
        <v>-1.6066029994581399E-2</v>
      </c>
      <c r="L189" s="34">
        <f t="shared" ca="1" si="97"/>
        <v>-6.6147859922178975E-2</v>
      </c>
      <c r="M189" s="63" t="e">
        <f t="shared" ca="1" si="97"/>
        <v>#N/A</v>
      </c>
      <c r="N189" s="34">
        <f t="shared" ca="1" si="97"/>
        <v>-1.7472440319093785E-2</v>
      </c>
      <c r="O189" s="54">
        <f t="shared" ref="O189:Y194" ca="1" si="99">IF(IF(OR(O51="",O47=0),NA(),O51/O47-1)&gt;1.5,NA(),O51/O47-1)</f>
        <v>-0.74465506003628135</v>
      </c>
      <c r="P189" s="53">
        <f t="shared" ca="1" si="99"/>
        <v>-0.22962196531005385</v>
      </c>
      <c r="Q189" s="34">
        <f t="shared" ca="1" si="99"/>
        <v>-1.6844586938985051E-2</v>
      </c>
      <c r="R189" s="34">
        <f t="shared" ca="1" si="99"/>
        <v>-7.0253973919833346E-2</v>
      </c>
      <c r="S189" s="34" t="e">
        <f t="shared" ca="1" si="99"/>
        <v>#N/A</v>
      </c>
      <c r="T189" s="34">
        <f t="shared" ref="T189" ca="1" si="100">IF(IF(OR(T51="",T47=0),NA(),T51/T47-1)&gt;1.5,NA(),T51/T47-1)</f>
        <v>-4.2472000878515215E-2</v>
      </c>
      <c r="U189" s="34">
        <f t="shared" ca="1" si="99"/>
        <v>-2.626777544474701E-2</v>
      </c>
      <c r="V189" s="34" t="e">
        <f t="shared" ca="1" si="99"/>
        <v>#N/A</v>
      </c>
      <c r="W189" s="34">
        <f t="shared" ca="1" si="99"/>
        <v>-1.8753059284833618E-2</v>
      </c>
      <c r="X189" s="34">
        <f t="shared" ca="1" si="99"/>
        <v>-6.800480786761931E-2</v>
      </c>
      <c r="Y189" s="54">
        <f t="shared" ca="1" si="99"/>
        <v>8.5725715314992845E-2</v>
      </c>
    </row>
    <row r="190" spans="1:25" s="33" customFormat="1" ht="12" thickBot="1" x14ac:dyDescent="0.25">
      <c r="A190" s="20">
        <v>42369</v>
      </c>
      <c r="B190" s="62">
        <f t="shared" ref="B190:N194" ca="1" si="101">IF(IF(OR(B52="",B48=0),NA(),B52/B48-1)&gt;1.5,NA(),B52/B48-1)</f>
        <v>-1.7723006018159571E-2</v>
      </c>
      <c r="C190" s="62">
        <f t="shared" ca="1" si="101"/>
        <v>-2.9736622828490988E-2</v>
      </c>
      <c r="D190" s="34">
        <f t="shared" ca="1" si="101"/>
        <v>-3.2466671874254782E-2</v>
      </c>
      <c r="E190" s="34">
        <f t="shared" ca="1" si="101"/>
        <v>-1.2544757609109447E-2</v>
      </c>
      <c r="F190" s="34">
        <f t="shared" ca="1" si="101"/>
        <v>-1.0977666638865902E-2</v>
      </c>
      <c r="G190" s="53">
        <f t="shared" ca="1" si="101"/>
        <v>-2.159200346510004E-2</v>
      </c>
      <c r="H190" s="34">
        <f t="shared" ca="1" si="101"/>
        <v>-3.2203741988692247E-3</v>
      </c>
      <c r="I190" s="34">
        <f t="shared" ca="1" si="101"/>
        <v>-9.2897114929826885E-2</v>
      </c>
      <c r="J190" s="63">
        <f t="shared" ca="1" si="101"/>
        <v>-0.1039627610482402</v>
      </c>
      <c r="K190" s="34">
        <f t="shared" ca="1" si="101"/>
        <v>-9.5256435157660135E-3</v>
      </c>
      <c r="L190" s="34">
        <f t="shared" ca="1" si="101"/>
        <v>-0.25688073394495414</v>
      </c>
      <c r="M190" s="63" t="e">
        <f t="shared" ca="1" si="101"/>
        <v>#N/A</v>
      </c>
      <c r="N190" s="34">
        <f t="shared" ca="1" si="101"/>
        <v>-9.532929441484872E-3</v>
      </c>
      <c r="O190" s="54">
        <f t="shared" ca="1" si="99"/>
        <v>-0.58617248255742382</v>
      </c>
      <c r="P190" s="53">
        <f t="shared" ca="1" si="99"/>
        <v>-0.36359599699153466</v>
      </c>
      <c r="Q190" s="34">
        <f t="shared" ca="1" si="99"/>
        <v>-1.1458457345317252E-2</v>
      </c>
      <c r="R190" s="34">
        <f t="shared" ca="1" si="99"/>
        <v>-6.6174422724827209E-2</v>
      </c>
      <c r="S190" s="34" t="e">
        <f t="shared" ca="1" si="99"/>
        <v>#N/A</v>
      </c>
      <c r="T190" s="34">
        <f t="shared" ref="T190" ca="1" si="102">IF(IF(OR(T52="",T48=0),NA(),T52/T48-1)&gt;1.5,NA(),T52/T48-1)</f>
        <v>-3.3455369439263194E-2</v>
      </c>
      <c r="U190" s="34">
        <f t="shared" ca="1" si="99"/>
        <v>-2.8519864501141079E-2</v>
      </c>
      <c r="V190" s="34" t="e">
        <f t="shared" ca="1" si="99"/>
        <v>#N/A</v>
      </c>
      <c r="W190" s="34">
        <f t="shared" ca="1" si="99"/>
        <v>-1.1730699940621592E-2</v>
      </c>
      <c r="X190" s="34">
        <f t="shared" ca="1" si="99"/>
        <v>-0.25715565075351454</v>
      </c>
      <c r="Y190" s="54">
        <f t="shared" ca="1" si="99"/>
        <v>6.6372173640106613E-2</v>
      </c>
    </row>
    <row r="191" spans="1:25" s="33" customFormat="1" x14ac:dyDescent="0.2">
      <c r="A191" s="14">
        <v>42460</v>
      </c>
      <c r="B191" s="66">
        <f t="shared" ca="1" si="101"/>
        <v>-1.3395455746535001E-2</v>
      </c>
      <c r="C191" s="66">
        <f t="shared" ca="1" si="101"/>
        <v>-2.6568330755476821E-2</v>
      </c>
      <c r="D191" s="58">
        <f t="shared" ca="1" si="101"/>
        <v>-3.0424072835734672E-2</v>
      </c>
      <c r="E191" s="58">
        <f t="shared" ca="1" si="101"/>
        <v>-7.7411657550031654E-3</v>
      </c>
      <c r="F191" s="58">
        <f t="shared" ca="1" si="101"/>
        <v>-1.7283455263306102E-4</v>
      </c>
      <c r="G191" s="59">
        <f t="shared" ca="1" si="101"/>
        <v>-1.9412315709118722E-2</v>
      </c>
      <c r="H191" s="58">
        <f t="shared" ca="1" si="101"/>
        <v>1.3427721885457267E-3</v>
      </c>
      <c r="I191" s="58">
        <f t="shared" ca="1" si="101"/>
        <v>-7.3004846827692704E-2</v>
      </c>
      <c r="J191" s="67">
        <f t="shared" ca="1" si="101"/>
        <v>-6.204765510480037E-2</v>
      </c>
      <c r="K191" s="58">
        <f t="shared" ca="1" si="101"/>
        <v>2.5922205052575364E-3</v>
      </c>
      <c r="L191" s="58">
        <f t="shared" ca="1" si="101"/>
        <v>2.6548672566371723E-2</v>
      </c>
      <c r="M191" s="67" t="e">
        <f t="shared" ca="1" si="101"/>
        <v>#N/A</v>
      </c>
      <c r="N191" s="58">
        <f t="shared" ca="1" si="101"/>
        <v>-5.8674380770777912E-3</v>
      </c>
      <c r="O191" s="60">
        <f t="shared" ca="1" si="99"/>
        <v>-0.61154444863615132</v>
      </c>
      <c r="P191" s="59">
        <f t="shared" ca="1" si="99"/>
        <v>-0.13733734667581843</v>
      </c>
      <c r="Q191" s="58">
        <f t="shared" ca="1" si="99"/>
        <v>-1.898059184864842E-2</v>
      </c>
      <c r="R191" s="58">
        <f t="shared" ca="1" si="99"/>
        <v>-5.9887728061850831E-2</v>
      </c>
      <c r="S191" s="58" t="e">
        <f t="shared" ca="1" si="99"/>
        <v>#N/A</v>
      </c>
      <c r="T191" s="58">
        <f t="shared" ref="T191" ca="1" si="103">IF(IF(OR(T53="",T49=0),NA(),T53/T49-1)&gt;1.5,NA(),T53/T49-1)</f>
        <v>-3.583898266529606E-3</v>
      </c>
      <c r="U191" s="58">
        <f t="shared" ca="1" si="99"/>
        <v>-2.3232365426053558E-2</v>
      </c>
      <c r="V191" s="58" t="e">
        <f t="shared" ca="1" si="99"/>
        <v>#N/A</v>
      </c>
      <c r="W191" s="58">
        <f t="shared" ca="1" si="99"/>
        <v>3.273703453601895E-3</v>
      </c>
      <c r="X191" s="58">
        <f t="shared" ca="1" si="99"/>
        <v>2.7932586826723949E-2</v>
      </c>
      <c r="Y191" s="60">
        <f t="shared" ca="1" si="99"/>
        <v>4.916913468169537E-2</v>
      </c>
    </row>
    <row r="192" spans="1:25" s="33" customFormat="1" x14ac:dyDescent="0.2">
      <c r="A192" s="20">
        <v>42551</v>
      </c>
      <c r="B192" s="62">
        <f t="shared" ca="1" si="101"/>
        <v>-1.65988800902378E-2</v>
      </c>
      <c r="C192" s="62">
        <f t="shared" ca="1" si="101"/>
        <v>-2.3415212613436265E-2</v>
      </c>
      <c r="D192" s="34">
        <f t="shared" ca="1" si="101"/>
        <v>-2.7659345271322078E-2</v>
      </c>
      <c r="E192" s="34">
        <f t="shared" ca="1" si="101"/>
        <v>-1.3696683779823915E-2</v>
      </c>
      <c r="F192" s="34">
        <f t="shared" ca="1" si="101"/>
        <v>5.3586038661030955E-3</v>
      </c>
      <c r="G192" s="53">
        <f t="shared" ca="1" si="101"/>
        <v>-1.8766727082822565E-2</v>
      </c>
      <c r="H192" s="34">
        <f t="shared" ca="1" si="101"/>
        <v>2.6736055867863096E-2</v>
      </c>
      <c r="I192" s="34">
        <f t="shared" ca="1" si="101"/>
        <v>-7.6494486756511715E-2</v>
      </c>
      <c r="J192" s="63">
        <f t="shared" ca="1" si="101"/>
        <v>-7.0013167042370927E-2</v>
      </c>
      <c r="K192" s="34">
        <f t="shared" ca="1" si="101"/>
        <v>1.0626751254201316E-2</v>
      </c>
      <c r="L192" s="34">
        <f t="shared" ca="1" si="101"/>
        <v>-0.26843657817109146</v>
      </c>
      <c r="M192" s="63" t="e">
        <f t="shared" ca="1" si="101"/>
        <v>#N/A</v>
      </c>
      <c r="N192" s="34">
        <f t="shared" ca="1" si="101"/>
        <v>-6.5896001298719753E-3</v>
      </c>
      <c r="O192" s="54">
        <f t="shared" ca="1" si="99"/>
        <v>-0.62654181199367953</v>
      </c>
      <c r="P192" s="53">
        <f t="shared" ca="1" si="99"/>
        <v>-8.5915644135630687E-2</v>
      </c>
      <c r="Q192" s="34">
        <f t="shared" ca="1" si="99"/>
        <v>-2.3031044406016887E-2</v>
      </c>
      <c r="R192" s="34">
        <f t="shared" ca="1" si="99"/>
        <v>-5.1991557445150938E-2</v>
      </c>
      <c r="S192" s="34" t="e">
        <f t="shared" ca="1" si="99"/>
        <v>#N/A</v>
      </c>
      <c r="T192" s="34">
        <f t="shared" ref="T192" ca="1" si="104">IF(IF(OR(T54="",T50=0),NA(),T54/T50-1)&gt;1.5,NA(),T54/T50-1)</f>
        <v>-6.9009307065164283E-3</v>
      </c>
      <c r="U192" s="34">
        <f t="shared" ca="1" si="99"/>
        <v>-2.8501999111640641E-2</v>
      </c>
      <c r="V192" s="34" t="e">
        <f t="shared" ca="1" si="99"/>
        <v>#N/A</v>
      </c>
      <c r="W192" s="34">
        <f t="shared" ca="1" si="99"/>
        <v>9.626839499198736E-3</v>
      </c>
      <c r="X192" s="34">
        <f t="shared" ca="1" si="99"/>
        <v>-0.26806491377093433</v>
      </c>
      <c r="Y192" s="54">
        <f t="shared" ca="1" si="99"/>
        <v>5.9245904864064558E-2</v>
      </c>
    </row>
    <row r="193" spans="1:25" s="33" customFormat="1" x14ac:dyDescent="0.2">
      <c r="A193" s="20">
        <v>42643</v>
      </c>
      <c r="B193" s="62">
        <f t="shared" ca="1" si="101"/>
        <v>-1.1795159027026103E-2</v>
      </c>
      <c r="C193" s="62">
        <f t="shared" ca="1" si="101"/>
        <v>-1.2812940236832771E-2</v>
      </c>
      <c r="D193" s="34">
        <f t="shared" ca="1" si="101"/>
        <v>-1.7297424732384048E-2</v>
      </c>
      <c r="E193" s="34">
        <f t="shared" ca="1" si="101"/>
        <v>-1.1363428882834148E-2</v>
      </c>
      <c r="F193" s="34">
        <f t="shared" ca="1" si="101"/>
        <v>1.7449825449753487E-2</v>
      </c>
      <c r="G193" s="53">
        <f t="shared" ca="1" si="101"/>
        <v>-9.3291881724191228E-3</v>
      </c>
      <c r="H193" s="34">
        <f t="shared" ca="1" si="101"/>
        <v>9.7862699100781381E-3</v>
      </c>
      <c r="I193" s="34">
        <f t="shared" ca="1" si="101"/>
        <v>-7.5637536221850432E-2</v>
      </c>
      <c r="J193" s="63">
        <f t="shared" ca="1" si="101"/>
        <v>-6.8478491249894691E-2</v>
      </c>
      <c r="K193" s="34">
        <f t="shared" ca="1" si="101"/>
        <v>1.2526423236308926E-2</v>
      </c>
      <c r="L193" s="34">
        <f t="shared" ca="1" si="101"/>
        <v>-0.375</v>
      </c>
      <c r="M193" s="63" t="e">
        <f t="shared" ca="1" si="101"/>
        <v>#N/A</v>
      </c>
      <c r="N193" s="34">
        <f t="shared" ca="1" si="101"/>
        <v>-1.314546741748801E-2</v>
      </c>
      <c r="O193" s="54">
        <f t="shared" ca="1" si="99"/>
        <v>-0.6137232015641797</v>
      </c>
      <c r="P193" s="53">
        <f t="shared" ca="1" si="99"/>
        <v>-5.925102859018283E-2</v>
      </c>
      <c r="Q193" s="34">
        <f t="shared" ca="1" si="99"/>
        <v>-1.4916854501410559E-2</v>
      </c>
      <c r="R193" s="34">
        <f t="shared" ca="1" si="99"/>
        <v>-4.3452158194943524E-2</v>
      </c>
      <c r="S193" s="34" t="e">
        <f t="shared" ca="1" si="99"/>
        <v>#N/A</v>
      </c>
      <c r="T193" s="34">
        <f t="shared" ref="T193:Y196" ca="1" si="105">IF(IF(OR(T55="",T51=0),NA(),T55/T51-1)&gt;1.5,NA(),T55/T51-1)</f>
        <v>-1.4914881592206108E-2</v>
      </c>
      <c r="U193" s="34">
        <f t="shared" ca="1" si="99"/>
        <v>-3.1944184469394288E-2</v>
      </c>
      <c r="V193" s="34" t="e">
        <f t="shared" ca="1" si="99"/>
        <v>#N/A</v>
      </c>
      <c r="W193" s="34">
        <f t="shared" ca="1" si="99"/>
        <v>1.083028707503253E-2</v>
      </c>
      <c r="X193" s="34">
        <f t="shared" ca="1" si="99"/>
        <v>-0.37570338930901404</v>
      </c>
      <c r="Y193" s="54">
        <f t="shared" ca="1" si="99"/>
        <v>3.7755217877986746E-2</v>
      </c>
    </row>
    <row r="194" spans="1:25" s="33" customFormat="1" ht="12" thickBot="1" x14ac:dyDescent="0.25">
      <c r="A194" s="26">
        <v>42735</v>
      </c>
      <c r="B194" s="62">
        <f t="shared" ca="1" si="101"/>
        <v>-1.2450536837250614E-2</v>
      </c>
      <c r="C194" s="62">
        <f t="shared" ca="1" si="101"/>
        <v>-1.6675817907160773E-2</v>
      </c>
      <c r="D194" s="34">
        <f t="shared" ca="1" si="101"/>
        <v>-2.2354933689394119E-2</v>
      </c>
      <c r="E194" s="34">
        <f t="shared" ca="1" si="101"/>
        <v>-1.0661015305561072E-2</v>
      </c>
      <c r="F194" s="34">
        <f t="shared" ca="1" si="101"/>
        <v>2.1499158559000753E-2</v>
      </c>
      <c r="G194" s="53">
        <f t="shared" ca="1" si="101"/>
        <v>-1.6134128009261284E-2</v>
      </c>
      <c r="H194" s="34">
        <f t="shared" ca="1" si="101"/>
        <v>-5.520669235776765E-4</v>
      </c>
      <c r="I194" s="34">
        <f t="shared" ca="1" si="101"/>
        <v>-6.2200988200746599E-2</v>
      </c>
      <c r="J194" s="63">
        <f t="shared" ca="1" si="101"/>
        <v>-4.5577551560722296E-2</v>
      </c>
      <c r="K194" s="34">
        <f t="shared" ca="1" si="101"/>
        <v>1.4575843352327755E-2</v>
      </c>
      <c r="L194" s="34">
        <f t="shared" ca="1" si="101"/>
        <v>-0.54629629629629628</v>
      </c>
      <c r="M194" s="63" t="e">
        <f t="shared" ca="1" si="101"/>
        <v>#N/A</v>
      </c>
      <c r="N194" s="34">
        <f t="shared" ca="1" si="101"/>
        <v>-1.6396351706132073E-2</v>
      </c>
      <c r="O194" s="54">
        <f t="shared" ca="1" si="99"/>
        <v>-0.61257505557574898</v>
      </c>
      <c r="P194" s="53">
        <f t="shared" ca="1" si="99"/>
        <v>-0.1052202632134791</v>
      </c>
      <c r="Q194" s="34">
        <f t="shared" ca="1" si="99"/>
        <v>-2.3320924049230252E-2</v>
      </c>
      <c r="R194" s="34">
        <f t="shared" ca="1" si="99"/>
        <v>-3.810500703994868E-2</v>
      </c>
      <c r="S194" s="34" t="e">
        <f t="shared" ca="1" si="99"/>
        <v>#N/A</v>
      </c>
      <c r="T194" s="34">
        <f t="shared" ca="1" si="105"/>
        <v>-2.1492960432303532E-2</v>
      </c>
      <c r="U194" s="34">
        <f t="shared" ca="1" si="99"/>
        <v>-3.3322453550116538E-2</v>
      </c>
      <c r="V194" s="34" t="e">
        <f t="shared" ca="1" si="99"/>
        <v>#N/A</v>
      </c>
      <c r="W194" s="34">
        <f t="shared" ca="1" si="99"/>
        <v>1.442699378282164E-2</v>
      </c>
      <c r="X194" s="34">
        <f t="shared" ca="1" si="99"/>
        <v>-0.54670114487353128</v>
      </c>
      <c r="Y194" s="54">
        <f t="shared" ca="1" si="99"/>
        <v>4.1851638104311695E-2</v>
      </c>
    </row>
    <row r="195" spans="1:25" s="33" customFormat="1" x14ac:dyDescent="0.2">
      <c r="A195" s="14">
        <v>42825</v>
      </c>
      <c r="B195" s="66">
        <f t="shared" ref="B195:S195" ca="1" si="106">IF(IF(OR(B57="",B53=0),NA(),B57/B53-1)&gt;1.5,NA(),B57/B53-1)</f>
        <v>-1.1752748441218319E-2</v>
      </c>
      <c r="C195" s="66">
        <f t="shared" ca="1" si="106"/>
        <v>-7.2613104064500611E-3</v>
      </c>
      <c r="D195" s="58">
        <f t="shared" ca="1" si="106"/>
        <v>-1.1745901848747908E-2</v>
      </c>
      <c r="E195" s="58">
        <f t="shared" ca="1" si="106"/>
        <v>-1.3644061481099201E-2</v>
      </c>
      <c r="F195" s="58">
        <f t="shared" ca="1" si="106"/>
        <v>2.2510252280214305E-2</v>
      </c>
      <c r="G195" s="59">
        <f t="shared" ca="1" si="106"/>
        <v>1.2014829605784261E-3</v>
      </c>
      <c r="H195" s="58">
        <f t="shared" ca="1" si="106"/>
        <v>-9.8747592464073497E-3</v>
      </c>
      <c r="I195" s="58">
        <f t="shared" ca="1" si="106"/>
        <v>-7.4977790313650261E-2</v>
      </c>
      <c r="J195" s="67">
        <f t="shared" ca="1" si="106"/>
        <v>-7.0246515321661596E-2</v>
      </c>
      <c r="K195" s="58">
        <f t="shared" ca="1" si="106"/>
        <v>2.421197029373312E-2</v>
      </c>
      <c r="L195" s="58">
        <f t="shared" ca="1" si="106"/>
        <v>-0.36494252873563215</v>
      </c>
      <c r="M195" s="67" t="e">
        <f t="shared" ca="1" si="106"/>
        <v>#N/A</v>
      </c>
      <c r="N195" s="58">
        <f t="shared" ca="1" si="106"/>
        <v>-1.1821174716416305E-2</v>
      </c>
      <c r="O195" s="60">
        <f t="shared" ca="1" si="106"/>
        <v>-0.56378534688579807</v>
      </c>
      <c r="P195" s="59">
        <f t="shared" ca="1" si="106"/>
        <v>-7.5102842953647331E-2</v>
      </c>
      <c r="Q195" s="58">
        <f t="shared" ca="1" si="106"/>
        <v>-3.8944820718389561E-3</v>
      </c>
      <c r="R195" s="58">
        <f t="shared" ca="1" si="106"/>
        <v>-3.0491393484454954E-2</v>
      </c>
      <c r="S195" s="58" t="e">
        <f t="shared" ca="1" si="106"/>
        <v>#N/A</v>
      </c>
      <c r="T195" s="58">
        <f t="shared" ca="1" si="105"/>
        <v>-8.4960963111700982E-3</v>
      </c>
      <c r="U195" s="58">
        <f t="shared" ca="1" si="105"/>
        <v>-2.7027512763247663E-2</v>
      </c>
      <c r="V195" s="58" t="e">
        <f t="shared" ca="1" si="105"/>
        <v>#N/A</v>
      </c>
      <c r="W195" s="58">
        <f t="shared" ca="1" si="105"/>
        <v>2.4194107664067488E-2</v>
      </c>
      <c r="X195" s="58">
        <f t="shared" ca="1" si="105"/>
        <v>-0.36429376003750213</v>
      </c>
      <c r="Y195" s="60">
        <f t="shared" ca="1" si="105"/>
        <v>4.040492818234509E-2</v>
      </c>
    </row>
    <row r="196" spans="1:25" s="33" customFormat="1" x14ac:dyDescent="0.2">
      <c r="A196" s="20">
        <v>42916</v>
      </c>
      <c r="B196" s="62">
        <f t="shared" ref="B196:S196" ca="1" si="107">IF(IF(OR(B58="",B54=0),NA(),B58/B54-1)&gt;1.5,NA(),B58/B54-1)</f>
        <v>-8.3938179090387033E-3</v>
      </c>
      <c r="C196" s="62">
        <f t="shared" ca="1" si="107"/>
        <v>-8.2614797968560971E-3</v>
      </c>
      <c r="D196" s="34">
        <f t="shared" ca="1" si="107"/>
        <v>-1.2403290616893825E-2</v>
      </c>
      <c r="E196" s="34">
        <f t="shared" ca="1" si="107"/>
        <v>-8.4496084295965224E-3</v>
      </c>
      <c r="F196" s="34">
        <f t="shared" ca="1" si="107"/>
        <v>1.8896422595700235E-2</v>
      </c>
      <c r="G196" s="53">
        <f t="shared" ca="1" si="107"/>
        <v>-1.8109649500286373E-4</v>
      </c>
      <c r="H196" s="34">
        <f t="shared" ca="1" si="107"/>
        <v>-2.884377306155661E-2</v>
      </c>
      <c r="I196" s="34">
        <f t="shared" ca="1" si="107"/>
        <v>-6.7735026156287015E-2</v>
      </c>
      <c r="J196" s="63">
        <f t="shared" ca="1" si="107"/>
        <v>-6.1630967309354578E-2</v>
      </c>
      <c r="K196" s="34">
        <f t="shared" ca="1" si="107"/>
        <v>7.108268209992108E-3</v>
      </c>
      <c r="L196" s="34">
        <f t="shared" ca="1" si="107"/>
        <v>-0.157258064516129</v>
      </c>
      <c r="M196" s="63" t="e">
        <f t="shared" ca="1" si="107"/>
        <v>#N/A</v>
      </c>
      <c r="N196" s="34">
        <f t="shared" ca="1" si="107"/>
        <v>-1.6434501598481699E-2</v>
      </c>
      <c r="O196" s="54">
        <f t="shared" ca="1" si="107"/>
        <v>-0.53455254053380985</v>
      </c>
      <c r="P196" s="53">
        <f t="shared" ca="1" si="107"/>
        <v>-0.13818288127925382</v>
      </c>
      <c r="Q196" s="34">
        <f t="shared" ca="1" si="107"/>
        <v>-6.3962480492668616E-3</v>
      </c>
      <c r="R196" s="34">
        <f t="shared" ca="1" si="107"/>
        <v>-2.9799005647781152E-2</v>
      </c>
      <c r="S196" s="34" t="e">
        <f t="shared" ca="1" si="107"/>
        <v>#N/A</v>
      </c>
      <c r="T196" s="34">
        <f t="shared" ca="1" si="105"/>
        <v>-2.773226130610118E-2</v>
      </c>
      <c r="U196" s="34">
        <f t="shared" ca="1" si="105"/>
        <v>-2.5707514677074328E-2</v>
      </c>
      <c r="V196" s="34" t="e">
        <f t="shared" ca="1" si="105"/>
        <v>#N/A</v>
      </c>
      <c r="W196" s="34">
        <f t="shared" ca="1" si="105"/>
        <v>7.6236356790417847E-3</v>
      </c>
      <c r="X196" s="34">
        <f t="shared" ca="1" si="105"/>
        <v>-0.156711761142874</v>
      </c>
      <c r="Y196" s="54">
        <f t="shared" ca="1" si="105"/>
        <v>-1.7682410070199106E-2</v>
      </c>
    </row>
    <row r="197" spans="1:25" s="33" customFormat="1" x14ac:dyDescent="0.2">
      <c r="A197" s="20">
        <v>43008</v>
      </c>
      <c r="B197" s="62">
        <f t="shared" ref="B197:Y197" ca="1" si="108">IF(IF(OR(B59="",B55=0),NA(),B59/B55-1)&gt;1.5,NA(),B59/B55-1)</f>
        <v>-1.1664992145251185E-2</v>
      </c>
      <c r="C197" s="62">
        <f t="shared" ca="1" si="108"/>
        <v>-1.4982316573713184E-2</v>
      </c>
      <c r="D197" s="34">
        <f t="shared" ca="1" si="108"/>
        <v>-1.9147780647673529E-2</v>
      </c>
      <c r="E197" s="34">
        <f t="shared" ca="1" si="108"/>
        <v>-1.0259887487617747E-2</v>
      </c>
      <c r="F197" s="34">
        <f t="shared" ca="1" si="108"/>
        <v>1.2167604670056509E-2</v>
      </c>
      <c r="G197" s="53">
        <f t="shared" ca="1" si="108"/>
        <v>-8.9374170924009233E-3</v>
      </c>
      <c r="H197" s="34">
        <f t="shared" ca="1" si="108"/>
        <v>-1.1414133499448198E-2</v>
      </c>
      <c r="I197" s="34">
        <f t="shared" ca="1" si="108"/>
        <v>-7.2849644979291805E-2</v>
      </c>
      <c r="J197" s="63">
        <f t="shared" ca="1" si="108"/>
        <v>-5.8739650126746534E-2</v>
      </c>
      <c r="K197" s="34">
        <f t="shared" ca="1" si="108"/>
        <v>1.0785449494673749E-2</v>
      </c>
      <c r="L197" s="34">
        <f t="shared" ca="1" si="108"/>
        <v>-3.3333333333333326E-2</v>
      </c>
      <c r="M197" s="63" t="e">
        <f t="shared" ca="1" si="108"/>
        <v>#N/A</v>
      </c>
      <c r="N197" s="34">
        <f t="shared" ca="1" si="108"/>
        <v>-1.3518842408153375E-2</v>
      </c>
      <c r="O197" s="54">
        <f t="shared" ca="1" si="108"/>
        <v>-0.51213011374919093</v>
      </c>
      <c r="P197" s="53">
        <f t="shared" ca="1" si="108"/>
        <v>-0.13477642922849165</v>
      </c>
      <c r="Q197" s="34">
        <f t="shared" ca="1" si="108"/>
        <v>-1.5602054095238183E-2</v>
      </c>
      <c r="R197" s="34">
        <f t="shared" ca="1" si="108"/>
        <v>-2.9745517484353279E-2</v>
      </c>
      <c r="S197" s="34" t="e">
        <f t="shared" ca="1" si="108"/>
        <v>#N/A</v>
      </c>
      <c r="T197" s="34">
        <f t="shared" ca="1" si="108"/>
        <v>-2.2417805866799756E-2</v>
      </c>
      <c r="U197" s="34">
        <f t="shared" ca="1" si="108"/>
        <v>-2.0179998426863466E-2</v>
      </c>
      <c r="V197" s="34" t="e">
        <f t="shared" ca="1" si="108"/>
        <v>#N/A</v>
      </c>
      <c r="W197" s="34">
        <f t="shared" ca="1" si="108"/>
        <v>1.1558528005521262E-2</v>
      </c>
      <c r="X197" s="34">
        <f t="shared" ca="1" si="108"/>
        <v>-3.3887614824999357E-2</v>
      </c>
      <c r="Y197" s="54">
        <f t="shared" ca="1" si="108"/>
        <v>-2.9360628981549342E-2</v>
      </c>
    </row>
    <row r="198" spans="1:25" s="33" customFormat="1" ht="12" thickBot="1" x14ac:dyDescent="0.25">
      <c r="A198" s="26">
        <v>43100</v>
      </c>
      <c r="B198" s="62">
        <f t="shared" ref="B198:Y198" ca="1" si="109">IF(IF(OR(B60="",B56=0),NA(),B60/B56-1)&gt;1.5,NA(),B60/B56-1)</f>
        <v>-9.5984373623514418E-3</v>
      </c>
      <c r="C198" s="62">
        <f t="shared" ca="1" si="109"/>
        <v>-9.6237749954256602E-3</v>
      </c>
      <c r="D198" s="34">
        <f t="shared" ca="1" si="109"/>
        <v>-1.4024184261746675E-2</v>
      </c>
      <c r="E198" s="34">
        <f t="shared" ca="1" si="109"/>
        <v>-9.5877714265880654E-3</v>
      </c>
      <c r="F198" s="34">
        <f t="shared" ca="1" si="109"/>
        <v>1.8685863614489984E-2</v>
      </c>
      <c r="G198" s="53">
        <f t="shared" ca="1" si="109"/>
        <v>-3.9319306847308555E-3</v>
      </c>
      <c r="H198" s="34">
        <f t="shared" ca="1" si="109"/>
        <v>1.4557590382684671E-2</v>
      </c>
      <c r="I198" s="34">
        <f t="shared" ca="1" si="109"/>
        <v>-6.272919357467277E-2</v>
      </c>
      <c r="J198" s="63">
        <f t="shared" ca="1" si="109"/>
        <v>-4.1245202720682217E-2</v>
      </c>
      <c r="K198" s="34">
        <f t="shared" ca="1" si="109"/>
        <v>2.3455670045648747E-2</v>
      </c>
      <c r="L198" s="34">
        <f t="shared" ca="1" si="109"/>
        <v>0.38775510204081631</v>
      </c>
      <c r="M198" s="63" t="e">
        <f t="shared" ca="1" si="109"/>
        <v>#N/A</v>
      </c>
      <c r="N198" s="34">
        <f t="shared" ca="1" si="109"/>
        <v>-7.4164465256089107E-3</v>
      </c>
      <c r="O198" s="54">
        <f t="shared" ca="1" si="109"/>
        <v>-0.43507777500076139</v>
      </c>
      <c r="P198" s="53">
        <f t="shared" ca="1" si="109"/>
        <v>-0.10256228031771064</v>
      </c>
      <c r="Q198" s="34">
        <f t="shared" ca="1" si="109"/>
        <v>-5.6744716811629736E-3</v>
      </c>
      <c r="R198" s="34">
        <f t="shared" ca="1" si="109"/>
        <v>-2.9464612272059654E-2</v>
      </c>
      <c r="S198" s="34" t="e">
        <f t="shared" ca="1" si="109"/>
        <v>#N/A</v>
      </c>
      <c r="T198" s="34">
        <f t="shared" ca="1" si="109"/>
        <v>-1.2431721633024306E-2</v>
      </c>
      <c r="U198" s="34">
        <f t="shared" ca="1" si="109"/>
        <v>-1.4542089073351749E-2</v>
      </c>
      <c r="V198" s="34" t="e">
        <f t="shared" ca="1" si="109"/>
        <v>#N/A</v>
      </c>
      <c r="W198" s="34">
        <f t="shared" ca="1" si="109"/>
        <v>2.4545542766779338E-2</v>
      </c>
      <c r="X198" s="34">
        <f t="shared" ca="1" si="109"/>
        <v>0.3860823195859644</v>
      </c>
      <c r="Y198" s="54">
        <f t="shared" ca="1" si="109"/>
        <v>-3.7881484277250355E-2</v>
      </c>
    </row>
    <row r="199" spans="1:25" s="33" customFormat="1" x14ac:dyDescent="0.2">
      <c r="A199" s="14">
        <v>43190</v>
      </c>
      <c r="B199" s="66">
        <f ca="1">IF(IF(OR(B61="",B57=0),NA(),B61/B57-1)&gt;1.5,NA(),B61/B57-1)</f>
        <v>-1.6747772313747689E-2</v>
      </c>
      <c r="C199" s="66">
        <f t="shared" ref="C199:Y199" ca="1" si="110">IF(IF(OR(C61="",C57=0),NA(),C61/C57-1)&gt;1.5,NA(),C61/C57-1)</f>
        <v>-2.2872941216311116E-2</v>
      </c>
      <c r="D199" s="58">
        <f t="shared" ca="1" si="110"/>
        <v>-2.6678714869128761E-2</v>
      </c>
      <c r="E199" s="58">
        <f t="shared" ca="1" si="110"/>
        <v>-1.4151816132098372E-2</v>
      </c>
      <c r="F199" s="58">
        <f t="shared" ca="1" si="110"/>
        <v>1.5457652980201964E-3</v>
      </c>
      <c r="G199" s="59">
        <f t="shared" ca="1" si="110"/>
        <v>-2.0366147211609564E-2</v>
      </c>
      <c r="H199" s="58">
        <f t="shared" ca="1" si="110"/>
        <v>-3.7916000860684917E-3</v>
      </c>
      <c r="I199" s="58">
        <f t="shared" ca="1" si="110"/>
        <v>-6.7714178880390885E-2</v>
      </c>
      <c r="J199" s="67">
        <f t="shared" ca="1" si="110"/>
        <v>-4.6891998485062203E-2</v>
      </c>
      <c r="K199" s="58">
        <f t="shared" ca="1" si="110"/>
        <v>-4.3096762582733872E-3</v>
      </c>
      <c r="L199" s="58">
        <f t="shared" ca="1" si="110"/>
        <v>-3.1674208144796379E-2</v>
      </c>
      <c r="M199" s="67" t="e">
        <f t="shared" ca="1" si="110"/>
        <v>#N/A</v>
      </c>
      <c r="N199" s="58">
        <f t="shared" ca="1" si="110"/>
        <v>-1.5047943793497276E-2</v>
      </c>
      <c r="O199" s="60">
        <f t="shared" ca="1" si="110"/>
        <v>-0.4850978419757429</v>
      </c>
      <c r="P199" s="59">
        <f t="shared" ca="1" si="110"/>
        <v>-0.19300367354022818</v>
      </c>
      <c r="Q199" s="58">
        <f t="shared" ca="1" si="110"/>
        <v>-1.6984696972372371E-2</v>
      </c>
      <c r="R199" s="58">
        <f t="shared" ca="1" si="110"/>
        <v>-2.6799282101536148E-2</v>
      </c>
      <c r="S199" s="58" t="e">
        <f t="shared" ca="1" si="110"/>
        <v>#N/A</v>
      </c>
      <c r="T199" s="58">
        <f t="shared" ca="1" si="110"/>
        <v>-4.9418973234331309E-2</v>
      </c>
      <c r="U199" s="58">
        <f t="shared" ca="1" si="110"/>
        <v>-1.6467417784062244E-2</v>
      </c>
      <c r="V199" s="58" t="e">
        <f t="shared" ca="1" si="110"/>
        <v>#N/A</v>
      </c>
      <c r="W199" s="58">
        <f t="shared" ca="1" si="110"/>
        <v>-3.8311481827280058E-3</v>
      </c>
      <c r="X199" s="58">
        <f t="shared" ca="1" si="110"/>
        <v>-3.0729930808004791E-2</v>
      </c>
      <c r="Y199" s="60">
        <f t="shared" ca="1" si="110"/>
        <v>-5.3836325340895441E-2</v>
      </c>
    </row>
    <row r="200" spans="1:25" s="33" customFormat="1" x14ac:dyDescent="0.2">
      <c r="A200" s="20">
        <v>43281</v>
      </c>
      <c r="B200" s="62">
        <f t="shared" ref="B200:Y201" ca="1" si="111">IF(IF(OR(B62="",B58=0),NA(),B62/B58-1)&gt;1.5,NA(),B62/B58-1)</f>
        <v>-1.5133917600636204E-2</v>
      </c>
      <c r="C200" s="62">
        <f t="shared" ca="1" si="111"/>
        <v>-1.7389439353441727E-2</v>
      </c>
      <c r="D200" s="34">
        <f t="shared" ca="1" si="111"/>
        <v>-1.9311079377866358E-2</v>
      </c>
      <c r="E200" s="34">
        <f t="shared" ca="1" si="111"/>
        <v>-1.4182864227791026E-2</v>
      </c>
      <c r="F200" s="34">
        <f t="shared" ca="1" si="111"/>
        <v>-5.1762919892880399E-3</v>
      </c>
      <c r="G200" s="53">
        <f t="shared" ca="1" si="111"/>
        <v>-1.4870555747553138E-2</v>
      </c>
      <c r="H200" s="34">
        <f t="shared" ca="1" si="111"/>
        <v>1.8214321279413914E-2</v>
      </c>
      <c r="I200" s="34">
        <f t="shared" ca="1" si="111"/>
        <v>-6.5304157812886676E-2</v>
      </c>
      <c r="J200" s="63">
        <f t="shared" ca="1" si="111"/>
        <v>-3.736835794380966E-2</v>
      </c>
      <c r="K200" s="34">
        <f t="shared" ca="1" si="111"/>
        <v>-8.1416161248493157E-4</v>
      </c>
      <c r="L200" s="34">
        <f t="shared" ca="1" si="111"/>
        <v>6.2200956937799035E-2</v>
      </c>
      <c r="M200" s="63" t="e">
        <f t="shared" ca="1" si="111"/>
        <v>#N/A</v>
      </c>
      <c r="N200" s="34">
        <f t="shared" ca="1" si="111"/>
        <v>-1.7207056444844215E-2</v>
      </c>
      <c r="O200" s="54">
        <f t="shared" ca="1" si="111"/>
        <v>-0.48282124760015688</v>
      </c>
      <c r="P200" s="53">
        <f t="shared" ca="1" si="111"/>
        <v>-0.1534943163915593</v>
      </c>
      <c r="Q200" s="34">
        <f t="shared" ca="1" si="111"/>
        <v>-1.0566297110743195E-2</v>
      </c>
      <c r="R200" s="34">
        <f t="shared" ca="1" si="111"/>
        <v>-2.3844062179059433E-2</v>
      </c>
      <c r="S200" s="34" t="e">
        <f t="shared" ca="1" si="111"/>
        <v>#N/A</v>
      </c>
      <c r="T200" s="34">
        <f t="shared" ca="1" si="111"/>
        <v>-2.8839655115356577E-2</v>
      </c>
      <c r="U200" s="34">
        <f t="shared" ca="1" si="111"/>
        <v>-6.8055970727857185E-3</v>
      </c>
      <c r="V200" s="34" t="e">
        <f t="shared" ca="1" si="111"/>
        <v>#N/A</v>
      </c>
      <c r="W200" s="34">
        <f t="shared" ca="1" si="111"/>
        <v>1.7422563226054955E-4</v>
      </c>
      <c r="X200" s="34">
        <f t="shared" ca="1" si="111"/>
        <v>6.2780321177206444E-2</v>
      </c>
      <c r="Y200" s="54">
        <f t="shared" ca="1" si="111"/>
        <v>-2.2770657565673313E-2</v>
      </c>
    </row>
    <row r="201" spans="1:25" s="33" customFormat="1" x14ac:dyDescent="0.2">
      <c r="A201" s="20">
        <v>43373</v>
      </c>
      <c r="B201" s="62">
        <f t="shared" ca="1" si="111"/>
        <v>-2.2949318838418442E-2</v>
      </c>
      <c r="C201" s="62">
        <f t="shared" ca="1" si="111"/>
        <v>-1.8679540017887741E-2</v>
      </c>
      <c r="D201" s="34">
        <f t="shared" ca="1" si="111"/>
        <v>-1.9949577074685476E-2</v>
      </c>
      <c r="E201" s="34">
        <f t="shared" ca="1" si="111"/>
        <v>-2.4749221257039156E-2</v>
      </c>
      <c r="F201" s="34">
        <f t="shared" ca="1" si="111"/>
        <v>-1.0657723582421563E-2</v>
      </c>
      <c r="G201" s="53">
        <f t="shared" ca="1" si="111"/>
        <v>-1.2333020641937198E-2</v>
      </c>
      <c r="H201" s="34">
        <f t="shared" ca="1" si="111"/>
        <v>3.1254230260504778E-2</v>
      </c>
      <c r="I201" s="34">
        <f t="shared" ca="1" si="111"/>
        <v>-6.3773386335315374E-2</v>
      </c>
      <c r="J201" s="63">
        <f t="shared" ca="1" si="111"/>
        <v>-3.4060901380730813E-2</v>
      </c>
      <c r="K201" s="34">
        <f t="shared" ca="1" si="111"/>
        <v>-3.2249861186298689E-3</v>
      </c>
      <c r="L201" s="34">
        <f t="shared" ca="1" si="111"/>
        <v>0.13793103448275867</v>
      </c>
      <c r="M201" s="63" t="e">
        <f t="shared" ca="1" si="111"/>
        <v>#N/A</v>
      </c>
      <c r="N201" s="34">
        <f t="shared" ca="1" si="111"/>
        <v>-1.954983445437497E-2</v>
      </c>
      <c r="O201" s="54">
        <f t="shared" ca="1" si="111"/>
        <v>-0.57770312213597508</v>
      </c>
      <c r="P201" s="53">
        <f t="shared" ca="1" si="111"/>
        <v>-0.15292815289211736</v>
      </c>
      <c r="Q201" s="34">
        <f t="shared" ca="1" si="111"/>
        <v>-6.7873604119910169E-3</v>
      </c>
      <c r="R201" s="34">
        <f t="shared" ca="1" si="111"/>
        <v>-2.0898424834420504E-2</v>
      </c>
      <c r="S201" s="34" t="e">
        <f t="shared" ca="1" si="111"/>
        <v>#N/A</v>
      </c>
      <c r="T201" s="34">
        <f t="shared" ca="1" si="111"/>
        <v>-2.7304873556386222E-2</v>
      </c>
      <c r="U201" s="34">
        <f t="shared" ca="1" si="111"/>
        <v>-1.3107801816392151E-3</v>
      </c>
      <c r="V201" s="34" t="e">
        <f t="shared" ca="1" si="111"/>
        <v>#N/A</v>
      </c>
      <c r="W201" s="34">
        <f t="shared" ca="1" si="111"/>
        <v>-2.3015909426774561E-3</v>
      </c>
      <c r="X201" s="34">
        <f t="shared" ca="1" si="111"/>
        <v>0.13738387594910884</v>
      </c>
      <c r="Y201" s="54">
        <f t="shared" ca="1" si="111"/>
        <v>-1.2054074768062972E-2</v>
      </c>
    </row>
    <row r="202" spans="1:25" s="33" customFormat="1" ht="12" thickBot="1" x14ac:dyDescent="0.25">
      <c r="A202" s="20">
        <v>43465</v>
      </c>
      <c r="B202" s="62">
        <f t="shared" ref="B202:Y202" ca="1" si="112">IF(IF(OR(B64="",B60=0),NA(),B64/B60-1)&gt;1.5,NA(),B64/B60-1)</f>
        <v>-2.5456527696930742E-2</v>
      </c>
      <c r="C202" s="62">
        <f t="shared" ca="1" si="112"/>
        <v>-1.5548233207711926E-2</v>
      </c>
      <c r="D202" s="34">
        <f t="shared" ca="1" si="112"/>
        <v>-1.5648170435158426E-2</v>
      </c>
      <c r="E202" s="34">
        <f t="shared" ca="1" si="112"/>
        <v>-2.962729575959433E-2</v>
      </c>
      <c r="F202" s="34">
        <f t="shared" ca="1" si="112"/>
        <v>-1.4925940753843792E-2</v>
      </c>
      <c r="G202" s="53">
        <f t="shared" ca="1" si="112"/>
        <v>-8.3378919824641518E-3</v>
      </c>
      <c r="H202" s="34">
        <f t="shared" ca="1" si="112"/>
        <v>6.3452009849069846E-3</v>
      </c>
      <c r="I202" s="34">
        <f t="shared" ca="1" si="112"/>
        <v>-6.5502235179129342E-2</v>
      </c>
      <c r="J202" s="63">
        <f t="shared" ca="1" si="112"/>
        <v>-3.925668412448835E-2</v>
      </c>
      <c r="K202" s="34">
        <f t="shared" ca="1" si="112"/>
        <v>-1.2701672543791731E-2</v>
      </c>
      <c r="L202" s="34">
        <f t="shared" ca="1" si="112"/>
        <v>4.9019607843137081E-3</v>
      </c>
      <c r="M202" s="63" t="e">
        <f t="shared" ca="1" si="112"/>
        <v>#N/A</v>
      </c>
      <c r="N202" s="34">
        <f t="shared" ca="1" si="112"/>
        <v>-2.8276910601241045E-2</v>
      </c>
      <c r="O202" s="54">
        <f t="shared" ca="1" si="112"/>
        <v>-0.58849116786997246</v>
      </c>
      <c r="P202" s="53">
        <f t="shared" ca="1" si="112"/>
        <v>-0.22370645262098821</v>
      </c>
      <c r="Q202" s="34">
        <f t="shared" ca="1" si="112"/>
        <v>-6.4657173847773031E-3</v>
      </c>
      <c r="R202" s="34">
        <f t="shared" ca="1" si="112"/>
        <v>-1.782939889615609E-2</v>
      </c>
      <c r="S202" s="34" t="e">
        <f t="shared" ca="1" si="112"/>
        <v>#N/A</v>
      </c>
      <c r="T202" s="34">
        <f t="shared" ca="1" si="112"/>
        <v>-2.4562826113873504E-2</v>
      </c>
      <c r="U202" s="34">
        <f t="shared" ca="1" si="112"/>
        <v>8.0534381037937752E-3</v>
      </c>
      <c r="V202" s="34" t="e">
        <f t="shared" ca="1" si="112"/>
        <v>#N/A</v>
      </c>
      <c r="W202" s="34">
        <f t="shared" ca="1" si="112"/>
        <v>-1.3461275879545709E-2</v>
      </c>
      <c r="X202" s="34">
        <f t="shared" ca="1" si="112"/>
        <v>3.9613544156185121E-3</v>
      </c>
      <c r="Y202" s="54">
        <f t="shared" ca="1" si="112"/>
        <v>-1.9656345861010172E-2</v>
      </c>
    </row>
    <row r="203" spans="1:25" s="33" customFormat="1" x14ac:dyDescent="0.2">
      <c r="A203" s="14">
        <v>43555</v>
      </c>
      <c r="B203" s="66">
        <f ca="1">IF(IF(OR(B65="",B61=0),NA(),B65/B61-1)&gt;1.5,NA(),B65/B61-1)</f>
        <v>-2.1429110308443189E-2</v>
      </c>
      <c r="C203" s="66">
        <f t="shared" ref="C203:Y204" ca="1" si="113">IF(IF(OR(C65="",C61=0),NA(),C65/C61-1)&gt;1.5,NA(),C65/C61-1)</f>
        <v>-9.9503084102906536E-3</v>
      </c>
      <c r="D203" s="58">
        <f t="shared" ca="1" si="113"/>
        <v>-1.0284836996071745E-2</v>
      </c>
      <c r="E203" s="58">
        <f t="shared" ca="1" si="113"/>
        <v>-2.6250995312163017E-2</v>
      </c>
      <c r="F203" s="58">
        <f t="shared" ca="1" si="113"/>
        <v>-7.8643850088117029E-3</v>
      </c>
      <c r="G203" s="59">
        <f t="shared" ca="1" si="113"/>
        <v>-5.1565505060102712E-3</v>
      </c>
      <c r="H203" s="58">
        <f t="shared" ca="1" si="113"/>
        <v>3.4811111938873651E-2</v>
      </c>
      <c r="I203" s="58">
        <f t="shared" ca="1" si="113"/>
        <v>-5.98244423347295E-2</v>
      </c>
      <c r="J203" s="67">
        <f t="shared" ca="1" si="113"/>
        <v>-3.1553799066713739E-2</v>
      </c>
      <c r="K203" s="58">
        <f t="shared" ca="1" si="113"/>
        <v>-8.5485399435779597E-3</v>
      </c>
      <c r="L203" s="58">
        <f t="shared" ca="1" si="113"/>
        <v>-7.9439252336448551E-2</v>
      </c>
      <c r="M203" s="67" t="e">
        <f t="shared" ca="1" si="113"/>
        <v>#N/A</v>
      </c>
      <c r="N203" s="58">
        <f t="shared" ca="1" si="113"/>
        <v>-3.156721299704246E-2</v>
      </c>
      <c r="O203" s="60">
        <f t="shared" ca="1" si="113"/>
        <v>-0.49580057891043772</v>
      </c>
      <c r="P203" s="59">
        <f t="shared" ca="1" si="113"/>
        <v>7.8557925689171748E-2</v>
      </c>
      <c r="Q203" s="58">
        <f t="shared" ca="1" si="113"/>
        <v>-6.633419982133737E-3</v>
      </c>
      <c r="R203" s="58">
        <f t="shared" ca="1" si="113"/>
        <v>-2.15572929230472E-2</v>
      </c>
      <c r="S203" s="58" t="e">
        <f t="shared" ca="1" si="113"/>
        <v>#N/A</v>
      </c>
      <c r="T203" s="58">
        <f t="shared" ca="1" si="113"/>
        <v>-1.7320760600539331E-2</v>
      </c>
      <c r="U203" s="58">
        <f t="shared" ca="1" si="113"/>
        <v>-2.2705093200350301E-3</v>
      </c>
      <c r="V203" s="58" t="e">
        <f t="shared" ca="1" si="113"/>
        <v>#N/A</v>
      </c>
      <c r="W203" s="58">
        <f t="shared" ca="1" si="113"/>
        <v>-1.0044388011086425E-2</v>
      </c>
      <c r="X203" s="58">
        <f t="shared" ca="1" si="113"/>
        <v>-7.8761289707793836E-2</v>
      </c>
      <c r="Y203" s="60">
        <f t="shared" ca="1" si="113"/>
        <v>2.5606737473102159E-2</v>
      </c>
    </row>
    <row r="204" spans="1:25" s="33" customFormat="1" x14ac:dyDescent="0.2">
      <c r="A204" s="20">
        <v>43646</v>
      </c>
      <c r="B204" s="62">
        <f ca="1">IF(IF(OR(B66="",B62=0),NA(),B66/B62-1)&gt;1.5,NA(),B66/B62-1)</f>
        <v>-2.3361185097957038E-2</v>
      </c>
      <c r="C204" s="62">
        <f t="shared" ca="1" si="113"/>
        <v>-1.5099981229652726E-2</v>
      </c>
      <c r="D204" s="34">
        <f t="shared" ca="1" si="113"/>
        <v>-1.6703024289155155E-2</v>
      </c>
      <c r="E204" s="34">
        <f t="shared" ca="1" si="113"/>
        <v>-2.6833237526197373E-2</v>
      </c>
      <c r="F204" s="34">
        <f t="shared" ca="1" si="113"/>
        <v>-5.0564625407364394E-3</v>
      </c>
      <c r="G204" s="53">
        <f t="shared" ca="1" si="113"/>
        <v>-1.0806248175339483E-2</v>
      </c>
      <c r="H204" s="34">
        <f t="shared" ca="1" si="113"/>
        <v>1.7020417571679269E-2</v>
      </c>
      <c r="I204" s="34">
        <f t="shared" ca="1" si="113"/>
        <v>-6.1481383550163082E-2</v>
      </c>
      <c r="J204" s="63">
        <f t="shared" ca="1" si="113"/>
        <v>-3.0072091112250843E-2</v>
      </c>
      <c r="K204" s="34">
        <f t="shared" ca="1" si="113"/>
        <v>-1.6072416178301019E-3</v>
      </c>
      <c r="L204" s="34">
        <f t="shared" ca="1" si="113"/>
        <v>-7.2072072072072113E-2</v>
      </c>
      <c r="M204" s="63" t="e">
        <f t="shared" ca="1" si="113"/>
        <v>#N/A</v>
      </c>
      <c r="N204" s="34">
        <f t="shared" ca="1" si="113"/>
        <v>-2.0324658661603379E-2</v>
      </c>
      <c r="O204" s="54">
        <f t="shared" ca="1" si="113"/>
        <v>-0.56162645654030574</v>
      </c>
      <c r="P204" s="53">
        <f t="shared" ca="1" si="113"/>
        <v>3.8689067531989085E-2</v>
      </c>
      <c r="Q204" s="34">
        <f t="shared" ca="1" si="113"/>
        <v>-1.0546199532695311E-2</v>
      </c>
      <c r="R204" s="34">
        <f t="shared" ca="1" si="113"/>
        <v>-2.1531257017133543E-2</v>
      </c>
      <c r="S204" s="34" t="e">
        <f t="shared" ca="1" si="113"/>
        <v>#N/A</v>
      </c>
      <c r="T204" s="34">
        <f t="shared" ca="1" si="113"/>
        <v>-2.5144719671600813E-2</v>
      </c>
      <c r="U204" s="34">
        <f t="shared" ca="1" si="113"/>
        <v>-5.6109846167367028E-3</v>
      </c>
      <c r="V204" s="34" t="e">
        <f t="shared" ca="1" si="113"/>
        <v>#N/A</v>
      </c>
      <c r="W204" s="34">
        <f t="shared" ca="1" si="113"/>
        <v>-7.3317726590615973E-4</v>
      </c>
      <c r="X204" s="34">
        <f t="shared" ca="1" si="113"/>
        <v>-7.1637550317170229E-2</v>
      </c>
      <c r="Y204" s="54">
        <f t="shared" ca="1" si="113"/>
        <v>1.7917269429449378E-2</v>
      </c>
    </row>
    <row r="205" spans="1:25" s="33" customFormat="1" x14ac:dyDescent="0.2">
      <c r="A205" s="20">
        <v>43738</v>
      </c>
      <c r="B205" s="62">
        <f t="shared" ref="B205:Y205" ca="1" si="114">IF(IF(OR(B67="",B63=0),NA(),B67/B63-1)&gt;1.5,NA(),B67/B63-1)</f>
        <v>-1.9945477957588276E-2</v>
      </c>
      <c r="C205" s="62">
        <f t="shared" ca="1" si="114"/>
        <v>-1.8348162258083778E-2</v>
      </c>
      <c r="D205" s="34">
        <f t="shared" ca="1" si="114"/>
        <v>-2.0151525923464919E-2</v>
      </c>
      <c r="E205" s="34">
        <f t="shared" ca="1" si="114"/>
        <v>-2.0623008519540242E-2</v>
      </c>
      <c r="F205" s="34">
        <f t="shared" ca="1" si="114"/>
        <v>-7.0647230144792461E-3</v>
      </c>
      <c r="G205" s="53">
        <f t="shared" ca="1" si="114"/>
        <v>-1.4750211370832211E-2</v>
      </c>
      <c r="H205" s="34">
        <f t="shared" ca="1" si="114"/>
        <v>2.2648694811685965E-2</v>
      </c>
      <c r="I205" s="34">
        <f t="shared" ca="1" si="114"/>
        <v>-5.9682722657665055E-2</v>
      </c>
      <c r="J205" s="63">
        <f t="shared" ca="1" si="114"/>
        <v>-2.6977528368335668E-2</v>
      </c>
      <c r="K205" s="34">
        <f t="shared" ca="1" si="114"/>
        <v>-8.5688602695506155E-3</v>
      </c>
      <c r="L205" s="34">
        <f t="shared" ca="1" si="114"/>
        <v>-6.6666666666666652E-2</v>
      </c>
      <c r="M205" s="63" t="e">
        <f t="shared" ca="1" si="114"/>
        <v>#N/A</v>
      </c>
      <c r="N205" s="34">
        <f t="shared" ca="1" si="114"/>
        <v>-1.9729609404132598E-2</v>
      </c>
      <c r="O205" s="54">
        <f t="shared" ca="1" si="114"/>
        <v>-0.60823145022557901</v>
      </c>
      <c r="P205" s="53">
        <f t="shared" ca="1" si="114"/>
        <v>7.7541522964242882E-2</v>
      </c>
      <c r="Q205" s="34">
        <f t="shared" ca="1" si="114"/>
        <v>-1.5807116974332791E-2</v>
      </c>
      <c r="R205" s="34">
        <f t="shared" ca="1" si="114"/>
        <v>-2.296650198706518E-2</v>
      </c>
      <c r="S205" s="34" t="e">
        <f t="shared" ca="1" si="114"/>
        <v>#N/A</v>
      </c>
      <c r="T205" s="34">
        <f t="shared" ca="1" si="114"/>
        <v>-2.0902379951281969E-2</v>
      </c>
      <c r="U205" s="34">
        <f t="shared" ca="1" si="114"/>
        <v>-4.7227567007459559E-3</v>
      </c>
      <c r="V205" s="34" t="e">
        <f t="shared" ca="1" si="114"/>
        <v>#N/A</v>
      </c>
      <c r="W205" s="34">
        <f t="shared" ca="1" si="114"/>
        <v>-8.1886452742414573E-3</v>
      </c>
      <c r="X205" s="34">
        <f t="shared" ca="1" si="114"/>
        <v>-6.7063825388284481E-2</v>
      </c>
      <c r="Y205" s="54">
        <f t="shared" ca="1" si="114"/>
        <v>2.3028397787989707E-2</v>
      </c>
    </row>
    <row r="206" spans="1:25" s="33" customFormat="1" ht="12" thickBot="1" x14ac:dyDescent="0.25">
      <c r="A206" s="20">
        <v>43830</v>
      </c>
      <c r="B206" s="64">
        <f t="shared" ref="B206:Y206" ca="1" si="115">IF(IF(OR(B68="",B64=0),NA(),B68/B64-1)&gt;1.5,NA(),B68/B64-1)</f>
        <v>-2.14986492547935E-2</v>
      </c>
      <c r="C206" s="64">
        <f t="shared" ca="1" si="115"/>
        <v>-2.6969079943485186E-2</v>
      </c>
      <c r="D206" s="55">
        <f t="shared" ca="1" si="115"/>
        <v>-2.7368961536925696E-2</v>
      </c>
      <c r="E206" s="55">
        <f t="shared" ca="1" si="115"/>
        <v>-1.9162532607757465E-2</v>
      </c>
      <c r="F206" s="55">
        <f t="shared" ca="1" si="115"/>
        <v>-2.4480909526808814E-2</v>
      </c>
      <c r="G206" s="56">
        <f t="shared" ca="1" si="115"/>
        <v>-1.9477779283403773E-2</v>
      </c>
      <c r="H206" s="55">
        <f t="shared" ca="1" si="115"/>
        <v>4.036136879517449E-2</v>
      </c>
      <c r="I206" s="55">
        <f t="shared" ca="1" si="115"/>
        <v>-7.0989940641035032E-2</v>
      </c>
      <c r="J206" s="65">
        <f t="shared" ca="1" si="115"/>
        <v>-2.7777134122626945E-2</v>
      </c>
      <c r="K206" s="55">
        <f t="shared" ca="1" si="115"/>
        <v>-2.707277560863508E-2</v>
      </c>
      <c r="L206" s="55">
        <f t="shared" ca="1" si="115"/>
        <v>0</v>
      </c>
      <c r="M206" s="65" t="e">
        <f t="shared" ca="1" si="115"/>
        <v>#N/A</v>
      </c>
      <c r="N206" s="55">
        <f t="shared" ca="1" si="115"/>
        <v>-2.0091153955008045E-2</v>
      </c>
      <c r="O206" s="57">
        <f t="shared" ca="1" si="115"/>
        <v>-0.59953507665632422</v>
      </c>
      <c r="P206" s="56">
        <f t="shared" ca="1" si="115"/>
        <v>0.13300856004022221</v>
      </c>
      <c r="Q206" s="55">
        <f t="shared" ca="1" si="115"/>
        <v>-2.124836099083105E-2</v>
      </c>
      <c r="R206" s="55">
        <f t="shared" ca="1" si="115"/>
        <v>-2.2766672106194208E-2</v>
      </c>
      <c r="S206" s="55" t="e">
        <f t="shared" ca="1" si="115"/>
        <v>#N/A</v>
      </c>
      <c r="T206" s="55">
        <f t="shared" ca="1" si="115"/>
        <v>-3.5130965187992858E-2</v>
      </c>
      <c r="U206" s="55">
        <f t="shared" ca="1" si="115"/>
        <v>-1.5933900238105037E-2</v>
      </c>
      <c r="V206" s="55" t="e">
        <f t="shared" ca="1" si="115"/>
        <v>#N/A</v>
      </c>
      <c r="W206" s="55">
        <f t="shared" ca="1" si="115"/>
        <v>-2.9802754941514076E-2</v>
      </c>
      <c r="X206" s="55">
        <f t="shared" ca="1" si="115"/>
        <v>-6.4611268970582447E-4</v>
      </c>
      <c r="Y206" s="57">
        <f t="shared" ca="1" si="115"/>
        <v>2.7451762387240564E-2</v>
      </c>
    </row>
    <row r="207" spans="1:25" s="33" customFormat="1" x14ac:dyDescent="0.2">
      <c r="A207" s="14">
        <v>43921</v>
      </c>
      <c r="B207" s="62">
        <f t="shared" ref="B207:Y207" ca="1" si="116">IF(IF(OR(B69="",B65=0),NA(),B69/B65-1)&gt;1.5,NA(),B69/B65-1)</f>
        <v>-7.7476827120993907E-2</v>
      </c>
      <c r="C207" s="62">
        <f t="shared" ca="1" si="116"/>
        <v>-8.6505035563792521E-2</v>
      </c>
      <c r="D207" s="34">
        <f t="shared" ca="1" si="116"/>
        <v>-7.8520581222396024E-2</v>
      </c>
      <c r="E207" s="34">
        <f t="shared" ca="1" si="116"/>
        <v>-7.3620873235309969E-2</v>
      </c>
      <c r="F207" s="34">
        <f t="shared" ca="1" si="116"/>
        <v>-0.13616993353431905</v>
      </c>
      <c r="G207" s="53">
        <f t="shared" ca="1" si="116"/>
        <v>-4.0695634766421906E-2</v>
      </c>
      <c r="H207" s="34">
        <f t="shared" ca="1" si="116"/>
        <v>8.706392395368634E-2</v>
      </c>
      <c r="I207" s="34">
        <f t="shared" ca="1" si="116"/>
        <v>-0.33071511648455809</v>
      </c>
      <c r="J207" s="63">
        <f t="shared" ca="1" si="116"/>
        <v>-0.15954783156188179</v>
      </c>
      <c r="K207" s="34">
        <f t="shared" ca="1" si="116"/>
        <v>-0.12492925801914756</v>
      </c>
      <c r="L207" s="34">
        <f t="shared" ca="1" si="116"/>
        <v>-1</v>
      </c>
      <c r="M207" s="63" t="e">
        <f t="shared" ca="1" si="116"/>
        <v>#N/A</v>
      </c>
      <c r="N207" s="34">
        <f t="shared" ca="1" si="116"/>
        <v>-6.5371199668292301E-2</v>
      </c>
      <c r="O207" s="54">
        <f t="shared" ca="1" si="116"/>
        <v>-0.82818384068515871</v>
      </c>
      <c r="P207" s="53">
        <f t="shared" ca="1" si="116"/>
        <v>-0.30228245388325969</v>
      </c>
      <c r="Q207" s="34">
        <f t="shared" ca="1" si="116"/>
        <v>-5.6523523975060774E-2</v>
      </c>
      <c r="R207" s="34">
        <f t="shared" ca="1" si="116"/>
        <v>-3.4613614465136555E-2</v>
      </c>
      <c r="S207" s="34" t="e">
        <f t="shared" ca="1" si="116"/>
        <v>#N/A</v>
      </c>
      <c r="T207" s="34">
        <f t="shared" ca="1" si="116"/>
        <v>-9.8606024745388821E-2</v>
      </c>
      <c r="U207" s="34">
        <f t="shared" ca="1" si="116"/>
        <v>-3.6197029701863448E-2</v>
      </c>
      <c r="V207" s="34" t="e">
        <f t="shared" ca="1" si="116"/>
        <v>#N/A</v>
      </c>
      <c r="W207" s="34">
        <f t="shared" ca="1" si="116"/>
        <v>-0.12630353873895739</v>
      </c>
      <c r="X207" s="34">
        <f t="shared" ca="1" si="116"/>
        <v>-1</v>
      </c>
      <c r="Y207" s="54">
        <f t="shared" ca="1" si="116"/>
        <v>-6.4461718813381252E-2</v>
      </c>
    </row>
    <row r="208" spans="1:25" s="33" customFormat="1" x14ac:dyDescent="0.2">
      <c r="A208" s="20">
        <v>44012</v>
      </c>
      <c r="B208" s="62">
        <f t="shared" ref="B208:Y208" ca="1" si="117">IF(IF(OR(B70="",B66=0),NA(),B70/B66-1)&gt;1.5,NA(),B70/B66-1)</f>
        <v>-0.20125187732153493</v>
      </c>
      <c r="C208" s="62">
        <f t="shared" ca="1" si="117"/>
        <v>-0.22267847488524251</v>
      </c>
      <c r="D208" s="34">
        <f t="shared" ca="1" si="117"/>
        <v>-0.19277061700333964</v>
      </c>
      <c r="E208" s="34">
        <f t="shared" ca="1" si="117"/>
        <v>-0.19213804517895161</v>
      </c>
      <c r="F208" s="34">
        <f t="shared" ca="1" si="117"/>
        <v>-0.40786623555554247</v>
      </c>
      <c r="G208" s="53">
        <f t="shared" ca="1" si="117"/>
        <v>-0.16804458484058871</v>
      </c>
      <c r="H208" s="34">
        <f t="shared" ca="1" si="117"/>
        <v>-4.1474527051774901E-2</v>
      </c>
      <c r="I208" s="34">
        <f t="shared" ca="1" si="117"/>
        <v>-0.34695165088387625</v>
      </c>
      <c r="J208" s="63">
        <f t="shared" ca="1" si="117"/>
        <v>-0.166583522718183</v>
      </c>
      <c r="K208" s="34">
        <f t="shared" ca="1" si="117"/>
        <v>-0.40994745927589582</v>
      </c>
      <c r="L208" s="34">
        <f t="shared" ca="1" si="117"/>
        <v>-1</v>
      </c>
      <c r="M208" s="63" t="e">
        <f t="shared" ca="1" si="117"/>
        <v>#N/A</v>
      </c>
      <c r="N208" s="34">
        <f t="shared" ca="1" si="117"/>
        <v>-0.19383981368085557</v>
      </c>
      <c r="O208" s="54">
        <f t="shared" ca="1" si="117"/>
        <v>-0.94058174419104523</v>
      </c>
      <c r="P208" s="53">
        <f t="shared" ca="1" si="117"/>
        <v>-0.44784327814233171</v>
      </c>
      <c r="Q208" s="34">
        <f t="shared" ca="1" si="117"/>
        <v>-0.14093026322547997</v>
      </c>
      <c r="R208" s="34">
        <f t="shared" ca="1" si="117"/>
        <v>-6.7693000733544118E-2</v>
      </c>
      <c r="S208" s="34" t="e">
        <f t="shared" ca="1" si="117"/>
        <v>#N/A</v>
      </c>
      <c r="T208" s="34">
        <f t="shared" ca="1" si="117"/>
        <v>-0.29338193053704154</v>
      </c>
      <c r="U208" s="34">
        <f t="shared" ca="1" si="117"/>
        <v>-9.4092696124391084E-2</v>
      </c>
      <c r="V208" s="34" t="e">
        <f t="shared" ca="1" si="117"/>
        <v>#N/A</v>
      </c>
      <c r="W208" s="34">
        <f t="shared" ca="1" si="117"/>
        <v>-0.4128708001796132</v>
      </c>
      <c r="X208" s="34">
        <f t="shared" ca="1" si="117"/>
        <v>-1</v>
      </c>
      <c r="Y208" s="54">
        <f t="shared" ca="1" si="117"/>
        <v>-0.22183181786078299</v>
      </c>
    </row>
    <row r="209" spans="1:25" s="33" customFormat="1" ht="12" thickBot="1" x14ac:dyDescent="0.25">
      <c r="A209" s="20">
        <v>44104</v>
      </c>
      <c r="B209" s="62">
        <f t="shared" ref="B209:Y209" ca="1" si="118">IF(IF(OR(B71="",B67=0),NA(),B71/B67-1)&gt;1.5,NA(),B71/B67-1)</f>
        <v>-1.4182994448067476E-2</v>
      </c>
      <c r="C209" s="62">
        <f t="shared" ca="1" si="118"/>
        <v>1.1541547802496499E-2</v>
      </c>
      <c r="D209" s="34">
        <f t="shared" ca="1" si="118"/>
        <v>1.5362683196935123E-2</v>
      </c>
      <c r="E209" s="34">
        <f t="shared" ca="1" si="118"/>
        <v>-2.5119872569773327E-2</v>
      </c>
      <c r="F209" s="34">
        <f t="shared" ca="1" si="118"/>
        <v>-1.2051746547457109E-2</v>
      </c>
      <c r="G209" s="53">
        <f t="shared" ca="1" si="118"/>
        <v>6.8373882931420438E-2</v>
      </c>
      <c r="H209" s="34">
        <f t="shared" ca="1" si="118"/>
        <v>0.24682319172806033</v>
      </c>
      <c r="I209" s="34">
        <f t="shared" ca="1" si="118"/>
        <v>-0.30583785389345475</v>
      </c>
      <c r="J209" s="63">
        <f t="shared" ca="1" si="118"/>
        <v>-8.5317209702336472E-2</v>
      </c>
      <c r="K209" s="34">
        <f t="shared" ca="1" si="118"/>
        <v>-1.4093478999876452E-2</v>
      </c>
      <c r="L209" s="34">
        <f t="shared" ca="1" si="118"/>
        <v>-1</v>
      </c>
      <c r="M209" s="63" t="e">
        <f t="shared" ca="1" si="118"/>
        <v>#N/A</v>
      </c>
      <c r="N209" s="34">
        <f t="shared" ca="1" si="118"/>
        <v>-2.7405524865712794E-2</v>
      </c>
      <c r="O209" s="54">
        <f t="shared" ca="1" si="118"/>
        <v>-0.85243772519680083</v>
      </c>
      <c r="P209" s="53">
        <f t="shared" ca="1" si="118"/>
        <v>-0.40545290225087549</v>
      </c>
      <c r="Q209" s="34">
        <f t="shared" ca="1" si="118"/>
        <v>5.4187382257885108E-2</v>
      </c>
      <c r="R209" s="34">
        <f t="shared" ca="1" si="118"/>
        <v>-2.9738904527881971E-2</v>
      </c>
      <c r="S209" s="34" t="e">
        <f t="shared" ca="1" si="118"/>
        <v>#N/A</v>
      </c>
      <c r="T209" s="34">
        <f t="shared" ca="1" si="118"/>
        <v>1.2956135132974334E-2</v>
      </c>
      <c r="U209" s="34">
        <f t="shared" ca="1" si="118"/>
        <v>-9.5842346223635744E-3</v>
      </c>
      <c r="V209" s="34" t="e">
        <f t="shared" ca="1" si="118"/>
        <v>#N/A</v>
      </c>
      <c r="W209" s="34">
        <f t="shared" ca="1" si="118"/>
        <v>-1.5370872060586516E-2</v>
      </c>
      <c r="X209" s="34">
        <f t="shared" ca="1" si="118"/>
        <v>-1</v>
      </c>
      <c r="Y209" s="54">
        <f t="shared" ca="1" si="118"/>
        <v>6.2709083110575214E-2</v>
      </c>
    </row>
    <row r="210" spans="1:25" s="33" customFormat="1" ht="12" hidden="1" thickBot="1" x14ac:dyDescent="0.25">
      <c r="A210" s="162">
        <v>44196</v>
      </c>
      <c r="B210" s="62">
        <f t="shared" ref="B210:Y210" ca="1" si="119">IF(IF(OR(B72="",B68=0),NA(),B72/B68-1)&gt;1.5,NA(),B72/B68-1)</f>
        <v>-0.99548907029947853</v>
      </c>
      <c r="C210" s="62">
        <f t="shared" ca="1" si="119"/>
        <v>-0.98684104211650336</v>
      </c>
      <c r="D210" s="34">
        <f t="shared" ca="1" si="119"/>
        <v>-0.9848365490176878</v>
      </c>
      <c r="E210" s="34">
        <f t="shared" ca="1" si="119"/>
        <v>-0.99915276852750734</v>
      </c>
      <c r="F210" s="34">
        <f t="shared" ca="1" si="119"/>
        <v>-0.99927661008063662</v>
      </c>
      <c r="G210" s="53">
        <f t="shared" ca="1" si="119"/>
        <v>-1</v>
      </c>
      <c r="H210" s="34">
        <f t="shared" ca="1" si="119"/>
        <v>-0.88452347003351317</v>
      </c>
      <c r="I210" s="34">
        <f t="shared" ca="1" si="119"/>
        <v>-0.90663977526117689</v>
      </c>
      <c r="J210" s="63">
        <f t="shared" ca="1" si="119"/>
        <v>-0.99892643407338844</v>
      </c>
      <c r="K210" s="34">
        <f t="shared" ca="1" si="119"/>
        <v>-0.99999846226566769</v>
      </c>
      <c r="L210" s="34" t="e">
        <f t="shared" ca="1" si="119"/>
        <v>#N/A</v>
      </c>
      <c r="M210" s="63" t="e">
        <f t="shared" ca="1" si="119"/>
        <v>#N/A</v>
      </c>
      <c r="N210" s="34">
        <f t="shared" ca="1" si="119"/>
        <v>-0.9999999044050446</v>
      </c>
      <c r="O210" s="54" t="e">
        <f t="shared" ca="1" si="119"/>
        <v>#N/A</v>
      </c>
      <c r="P210" s="53">
        <f t="shared" ca="1" si="119"/>
        <v>-0.39227178182722111</v>
      </c>
      <c r="Q210" s="34">
        <f t="shared" ca="1" si="119"/>
        <v>-0.99848963966329185</v>
      </c>
      <c r="R210" s="34">
        <f t="shared" ca="1" si="119"/>
        <v>-0.94954909234495721</v>
      </c>
      <c r="S210" s="34" t="e">
        <f t="shared" ca="1" si="119"/>
        <v>#N/A</v>
      </c>
      <c r="T210" s="34">
        <f t="shared" ca="1" si="119"/>
        <v>-1</v>
      </c>
      <c r="U210" s="34">
        <f t="shared" ca="1" si="119"/>
        <v>-0.95846557023119272</v>
      </c>
      <c r="V210" s="34" t="e">
        <f t="shared" ca="1" si="119"/>
        <v>#N/A</v>
      </c>
      <c r="W210" s="34">
        <f t="shared" ca="1" si="119"/>
        <v>-1</v>
      </c>
      <c r="X210" s="34" t="e">
        <f t="shared" ca="1" si="119"/>
        <v>#N/A</v>
      </c>
      <c r="Y210" s="54">
        <f t="shared" ca="1" si="119"/>
        <v>-0.99991760438550281</v>
      </c>
    </row>
    <row r="211" spans="1:25" ht="15.75" thickBot="1" x14ac:dyDescent="0.25">
      <c r="A211" s="188" t="s">
        <v>35</v>
      </c>
      <c r="B211" s="184"/>
      <c r="C211" s="184"/>
      <c r="D211" s="58"/>
      <c r="E211" s="58"/>
      <c r="F211" s="58"/>
      <c r="G211" s="58"/>
      <c r="H211" s="58"/>
      <c r="I211" s="58"/>
      <c r="J211" s="67"/>
      <c r="K211" s="58"/>
      <c r="L211" s="58"/>
      <c r="M211" s="67"/>
      <c r="N211" s="58"/>
      <c r="O211" s="58"/>
      <c r="P211" s="58"/>
      <c r="Q211" s="58"/>
      <c r="R211" s="58"/>
      <c r="S211" s="58"/>
      <c r="T211" s="58"/>
      <c r="U211" s="58"/>
      <c r="V211" s="58"/>
      <c r="W211" s="58"/>
      <c r="X211" s="58"/>
      <c r="Y211" s="123"/>
    </row>
    <row r="212" spans="1:25" x14ac:dyDescent="0.2">
      <c r="A212" s="77" t="s">
        <v>36</v>
      </c>
      <c r="B212" s="185"/>
      <c r="C212" s="185"/>
      <c r="D212" s="72"/>
      <c r="E212" s="72"/>
      <c r="F212" s="72"/>
      <c r="G212" s="71"/>
      <c r="H212" s="72"/>
      <c r="I212" s="72"/>
      <c r="J212" s="73"/>
      <c r="K212" s="72"/>
      <c r="L212" s="72"/>
      <c r="M212" s="73"/>
      <c r="N212" s="72"/>
      <c r="O212" s="72"/>
      <c r="P212" s="71"/>
      <c r="Q212" s="72"/>
      <c r="R212" s="72"/>
      <c r="S212" s="72"/>
      <c r="T212" s="72"/>
      <c r="U212" s="72"/>
      <c r="V212" s="72"/>
      <c r="W212" s="72"/>
      <c r="X212" s="72"/>
      <c r="Y212" s="123"/>
    </row>
    <row r="213" spans="1:25" x14ac:dyDescent="0.2">
      <c r="A213" s="36" t="s">
        <v>37</v>
      </c>
      <c r="B213" s="186">
        <f t="shared" ref="B213:Y213" ca="1" si="120">SUM(B$9:B$12)/SUM(B$5:B$8)-1</f>
        <v>5.9411792825909693E-2</v>
      </c>
      <c r="C213" s="186">
        <f t="shared" ca="1" si="120"/>
        <v>2.7006330749643315E-2</v>
      </c>
      <c r="D213" s="31">
        <f t="shared" ca="1" si="120"/>
        <v>2.7614707805583949E-2</v>
      </c>
      <c r="E213" s="31">
        <f t="shared" ca="1" si="120"/>
        <v>8.2292114549780804E-2</v>
      </c>
      <c r="F213" s="31">
        <f t="shared" ca="1" si="120"/>
        <v>2.1831083819891628E-2</v>
      </c>
      <c r="G213" s="69">
        <f t="shared" ca="1" si="120"/>
        <v>8.4839559465462511E-2</v>
      </c>
      <c r="H213" s="31">
        <f t="shared" ca="1" si="120"/>
        <v>7.2613659435840638E-2</v>
      </c>
      <c r="I213" s="31">
        <f t="shared" ca="1" si="120"/>
        <v>-3.6604417620085927E-2</v>
      </c>
      <c r="J213" s="70">
        <f t="shared" ca="1" si="120"/>
        <v>9.1393945326123216E-2</v>
      </c>
      <c r="K213" s="31">
        <f t="shared" ca="1" si="120"/>
        <v>3.9751661674602792</v>
      </c>
      <c r="L213" s="31">
        <f t="shared" ca="1" si="120"/>
        <v>-0.27512815943107649</v>
      </c>
      <c r="M213" s="70">
        <f t="shared" ca="1" si="120"/>
        <v>-0.18057488060212068</v>
      </c>
      <c r="N213" s="31">
        <f t="shared" ca="1" si="120"/>
        <v>4.1689851608644437</v>
      </c>
      <c r="O213" s="31">
        <f t="shared" ca="1" si="120"/>
        <v>-0.32241965681862284</v>
      </c>
      <c r="P213" s="69">
        <f t="shared" ca="1" si="120"/>
        <v>-9.3011860760972009E-4</v>
      </c>
      <c r="Q213" s="31">
        <f t="shared" ca="1" si="120"/>
        <v>4.3978335582487427E-2</v>
      </c>
      <c r="R213" s="31">
        <f t="shared" ca="1" si="120"/>
        <v>3.4851288598413133E-2</v>
      </c>
      <c r="S213" s="31" t="e">
        <f t="shared" ca="1" si="120"/>
        <v>#DIV/0!</v>
      </c>
      <c r="T213" s="31" t="e">
        <f ca="1">SUM(T$9:T$12)/SUM(T$5:T$8)-1</f>
        <v>#DIV/0!</v>
      </c>
      <c r="U213" s="31">
        <f t="shared" ca="1" si="120"/>
        <v>1.4617238881099892E-2</v>
      </c>
      <c r="V213" s="31" t="e">
        <f t="shared" ca="1" si="120"/>
        <v>#DIV/0!</v>
      </c>
      <c r="W213" s="31" t="e">
        <f ca="1">SUM(W$9:W$12)/SUM(W$5:W$8)-1</f>
        <v>#DIV/0!</v>
      </c>
      <c r="X213" s="31">
        <f t="shared" ca="1" si="120"/>
        <v>1.0648996763259033E-2</v>
      </c>
      <c r="Y213" s="61">
        <f t="shared" ca="1" si="120"/>
        <v>3.8041582688257884</v>
      </c>
    </row>
    <row r="214" spans="1:25" x14ac:dyDescent="0.2">
      <c r="A214" s="36" t="s">
        <v>38</v>
      </c>
      <c r="B214" s="186">
        <f t="shared" ref="B214:Y214" ca="1" si="121">SUM(B$13:B$16)/SUM(B$9:B$12)-1</f>
        <v>6.2388068413619102E-2</v>
      </c>
      <c r="C214" s="186">
        <f t="shared" ca="1" si="121"/>
        <v>3.3175479943762465E-2</v>
      </c>
      <c r="D214" s="31">
        <f t="shared" ca="1" si="121"/>
        <v>3.2702423445900575E-2</v>
      </c>
      <c r="E214" s="31">
        <f t="shared" ca="1" si="121"/>
        <v>8.1960400480500573E-2</v>
      </c>
      <c r="F214" s="31">
        <f t="shared" ca="1" si="121"/>
        <v>3.7222379856406418E-2</v>
      </c>
      <c r="G214" s="69">
        <f t="shared" ca="1" si="121"/>
        <v>0.10009752242488346</v>
      </c>
      <c r="H214" s="31">
        <f t="shared" ca="1" si="121"/>
        <v>0.2210572226890688</v>
      </c>
      <c r="I214" s="31">
        <f t="shared" ca="1" si="121"/>
        <v>-5.5926122932970168E-2</v>
      </c>
      <c r="J214" s="70">
        <f t="shared" ca="1" si="121"/>
        <v>4.5901733414774215E-2</v>
      </c>
      <c r="K214" s="31">
        <f t="shared" ca="1" si="121"/>
        <v>0.81940289836751568</v>
      </c>
      <c r="L214" s="31">
        <f t="shared" ca="1" si="121"/>
        <v>-0.36064565028833473</v>
      </c>
      <c r="M214" s="70">
        <f t="shared" ca="1" si="121"/>
        <v>-0.27156514645528596</v>
      </c>
      <c r="N214" s="31">
        <f t="shared" ca="1" si="121"/>
        <v>0.86511417563734749</v>
      </c>
      <c r="O214" s="31">
        <f t="shared" ca="1" si="121"/>
        <v>-0.50565247364544996</v>
      </c>
      <c r="P214" s="69">
        <f t="shared" ca="1" si="121"/>
        <v>-0.51739804074028861</v>
      </c>
      <c r="Q214" s="31">
        <f t="shared" ca="1" si="121"/>
        <v>7.2028237780520366E-2</v>
      </c>
      <c r="R214" s="31">
        <f t="shared" ca="1" si="121"/>
        <v>1.0759691725221732E-2</v>
      </c>
      <c r="S214" s="31" t="e">
        <f t="shared" ca="1" si="121"/>
        <v>#DIV/0!</v>
      </c>
      <c r="T214" s="31" t="e">
        <f t="shared" ref="T214:T220" ca="1" si="122">SUM(T$9:T$12)/SUM(T$5:T$8)-1</f>
        <v>#DIV/0!</v>
      </c>
      <c r="U214" s="31">
        <f t="shared" ca="1" si="121"/>
        <v>1.6978940849643687E-2</v>
      </c>
      <c r="V214" s="31" t="e">
        <f t="shared" ca="1" si="121"/>
        <v>#DIV/0!</v>
      </c>
      <c r="W214" s="31" t="e">
        <f t="shared" ref="W214:W220" ca="1" si="123">SUM(W$9:W$12)/SUM(W$5:W$8)-1</f>
        <v>#DIV/0!</v>
      </c>
      <c r="X214" s="31">
        <f t="shared" ca="1" si="121"/>
        <v>-0.46222993719864602</v>
      </c>
      <c r="Y214" s="61">
        <f t="shared" ca="1" si="121"/>
        <v>0.81834307719536903</v>
      </c>
    </row>
    <row r="215" spans="1:25" x14ac:dyDescent="0.2">
      <c r="A215" s="36" t="s">
        <v>39</v>
      </c>
      <c r="B215" s="186">
        <f t="shared" ref="B215:Y215" ca="1" si="124">SUM(B$17:B$20)/SUM(B$13:B$16)-1</f>
        <v>6.077888940483378E-2</v>
      </c>
      <c r="C215" s="186">
        <f t="shared" ca="1" si="124"/>
        <v>3.3624789847922498E-2</v>
      </c>
      <c r="D215" s="31">
        <f t="shared" ca="1" si="124"/>
        <v>3.1540529976227027E-2</v>
      </c>
      <c r="E215" s="31">
        <f t="shared" ca="1" si="124"/>
        <v>7.8151723224144654E-2</v>
      </c>
      <c r="F215" s="31">
        <f t="shared" ca="1" si="124"/>
        <v>5.137749891122545E-2</v>
      </c>
      <c r="G215" s="69">
        <f t="shared" ca="1" si="124"/>
        <v>0.11691405706299185</v>
      </c>
      <c r="H215" s="31">
        <f t="shared" ca="1" si="124"/>
        <v>0.15895630737274224</v>
      </c>
      <c r="I215" s="31">
        <f t="shared" ca="1" si="124"/>
        <v>-0.10037262210324283</v>
      </c>
      <c r="J215" s="70">
        <f t="shared" ca="1" si="124"/>
        <v>-2.3556321769103938E-2</v>
      </c>
      <c r="K215" s="31">
        <f t="shared" ca="1" si="124"/>
        <v>0.3727650547677257</v>
      </c>
      <c r="L215" s="31">
        <f t="shared" ca="1" si="124"/>
        <v>-0.40679051344664707</v>
      </c>
      <c r="M215" s="70">
        <f t="shared" ca="1" si="124"/>
        <v>-0.35261656406796027</v>
      </c>
      <c r="N215" s="31">
        <f t="shared" ca="1" si="124"/>
        <v>0.32669201259017955</v>
      </c>
      <c r="O215" s="31">
        <f t="shared" ca="1" si="124"/>
        <v>-0.61254201999885716</v>
      </c>
      <c r="P215" s="69">
        <f t="shared" ca="1" si="124"/>
        <v>-5.1802110509423849E-2</v>
      </c>
      <c r="Q215" s="31">
        <f t="shared" ca="1" si="124"/>
        <v>3.0329411090097347E-2</v>
      </c>
      <c r="R215" s="31">
        <f t="shared" ca="1" si="124"/>
        <v>8.1421556175298448E-4</v>
      </c>
      <c r="S215" s="31">
        <f t="shared" ca="1" si="124"/>
        <v>0.15146230041824804</v>
      </c>
      <c r="T215" s="31" t="e">
        <f t="shared" ca="1" si="122"/>
        <v>#DIV/0!</v>
      </c>
      <c r="U215" s="31">
        <f t="shared" ca="1" si="124"/>
        <v>7.989271686545063E-3</v>
      </c>
      <c r="V215" s="31">
        <f t="shared" ca="1" si="124"/>
        <v>0.35334566132259115</v>
      </c>
      <c r="W215" s="31" t="e">
        <f t="shared" ca="1" si="123"/>
        <v>#DIV/0!</v>
      </c>
      <c r="X215" s="31">
        <f t="shared" ca="1" si="124"/>
        <v>-0.22851873730281136</v>
      </c>
      <c r="Y215" s="61">
        <f t="shared" ca="1" si="124"/>
        <v>0.35280099386591712</v>
      </c>
    </row>
    <row r="216" spans="1:25" x14ac:dyDescent="0.2">
      <c r="A216" s="36" t="s">
        <v>40</v>
      </c>
      <c r="B216" s="186">
        <f t="shared" ref="B216:Y216" ca="1" si="125">SUM(B$21:B$24)/SUM(B$17:B$20)-1</f>
        <v>3.7071175003247747E-2</v>
      </c>
      <c r="C216" s="186">
        <f t="shared" ca="1" si="125"/>
        <v>8.9110279571844586E-3</v>
      </c>
      <c r="D216" s="31">
        <f t="shared" ca="1" si="125"/>
        <v>4.3762466848986659E-3</v>
      </c>
      <c r="E216" s="31">
        <f t="shared" ca="1" si="125"/>
        <v>5.4343595923247889E-2</v>
      </c>
      <c r="F216" s="31">
        <f t="shared" ca="1" si="125"/>
        <v>4.6807321107131594E-2</v>
      </c>
      <c r="G216" s="69">
        <f t="shared" ca="1" si="125"/>
        <v>6.2943271340801132E-2</v>
      </c>
      <c r="H216" s="31">
        <f t="shared" ca="1" si="125"/>
        <v>0.12781917354250116</v>
      </c>
      <c r="I216" s="31">
        <f t="shared" ca="1" si="125"/>
        <v>-0.1034102302784925</v>
      </c>
      <c r="J216" s="70">
        <f t="shared" ca="1" si="125"/>
        <v>-5.8711396826398365E-2</v>
      </c>
      <c r="K216" s="31">
        <f t="shared" ca="1" si="125"/>
        <v>0.19238648366683919</v>
      </c>
      <c r="L216" s="31">
        <f t="shared" ca="1" si="125"/>
        <v>-0.43730192510483745</v>
      </c>
      <c r="M216" s="70">
        <f t="shared" ca="1" si="125"/>
        <v>-0.42939679633578032</v>
      </c>
      <c r="N216" s="31">
        <f t="shared" ca="1" si="125"/>
        <v>0.11646072482862868</v>
      </c>
      <c r="O216" s="31">
        <f t="shared" ca="1" si="125"/>
        <v>-0.53986913823709748</v>
      </c>
      <c r="P216" s="69">
        <f t="shared" ca="1" si="125"/>
        <v>-3.2900704673714753E-2</v>
      </c>
      <c r="Q216" s="31">
        <f t="shared" ca="1" si="125"/>
        <v>6.0681580494501564E-3</v>
      </c>
      <c r="R216" s="31">
        <f t="shared" ca="1" si="125"/>
        <v>-3.229225964581095E-2</v>
      </c>
      <c r="S216" s="31">
        <f t="shared" ca="1" si="125"/>
        <v>8.762539405823655E-2</v>
      </c>
      <c r="T216" s="31" t="e">
        <f t="shared" ca="1" si="122"/>
        <v>#DIV/0!</v>
      </c>
      <c r="U216" s="31">
        <f t="shared" ca="1" si="125"/>
        <v>-1.6120980672251761E-3</v>
      </c>
      <c r="V216" s="31">
        <f t="shared" ca="1" si="125"/>
        <v>0.17396811968038017</v>
      </c>
      <c r="W216" s="31" t="e">
        <f t="shared" ca="1" si="123"/>
        <v>#DIV/0!</v>
      </c>
      <c r="X216" s="31">
        <f t="shared" ca="1" si="125"/>
        <v>-0.16334756081888757</v>
      </c>
      <c r="Y216" s="61">
        <f t="shared" ca="1" si="125"/>
        <v>0.19999658613199633</v>
      </c>
    </row>
    <row r="217" spans="1:25" x14ac:dyDescent="0.2">
      <c r="A217" s="36" t="s">
        <v>41</v>
      </c>
      <c r="B217" s="186">
        <f ca="1">IF(ISBLANK(B28),NA(),SUM(B$25:B$28)/SUM(B$21:B$24)-1)</f>
        <v>2.8940035631357386E-2</v>
      </c>
      <c r="C217" s="186">
        <f t="shared" ref="C217:Y217" ca="1" si="126">IF(ISBLANK(C28),NA(),SUM(C$25:C$28)/SUM(C$21:C$24)-1)</f>
        <v>-4.4656941330138977E-3</v>
      </c>
      <c r="D217" s="31">
        <f t="shared" ca="1" si="126"/>
        <v>-8.0765198613742539E-3</v>
      </c>
      <c r="E217" s="31">
        <f t="shared" ca="1" si="126"/>
        <v>4.854698209244046E-2</v>
      </c>
      <c r="F217" s="31">
        <f t="shared" ca="1" si="126"/>
        <v>2.4486174330293542E-2</v>
      </c>
      <c r="G217" s="69">
        <f t="shared" ca="1" si="126"/>
        <v>4.7798441711525808E-2</v>
      </c>
      <c r="H217" s="31">
        <f t="shared" ca="1" si="126"/>
        <v>0.17432219496786705</v>
      </c>
      <c r="I217" s="31">
        <f t="shared" ca="1" si="126"/>
        <v>-0.13370755092492903</v>
      </c>
      <c r="J217" s="70">
        <f t="shared" ca="1" si="126"/>
        <v>-9.8639258971295662E-2</v>
      </c>
      <c r="K217" s="31">
        <f t="shared" ca="1" si="126"/>
        <v>0.10952275945523438</v>
      </c>
      <c r="L217" s="31">
        <f t="shared" ca="1" si="126"/>
        <v>-0.56667240898762672</v>
      </c>
      <c r="M217" s="70">
        <f t="shared" ca="1" si="126"/>
        <v>-0.58080940178282114</v>
      </c>
      <c r="N217" s="31">
        <f t="shared" ca="1" si="126"/>
        <v>7.7726707348637181E-2</v>
      </c>
      <c r="O217" s="31">
        <f t="shared" ca="1" si="126"/>
        <v>-0.62574139353717728</v>
      </c>
      <c r="P217" s="69">
        <f t="shared" ca="1" si="126"/>
        <v>-6.1288024322269985E-2</v>
      </c>
      <c r="Q217" s="31">
        <f t="shared" ca="1" si="126"/>
        <v>5.4953651751206145E-3</v>
      </c>
      <c r="R217" s="31">
        <f t="shared" ca="1" si="126"/>
        <v>-5.9034586429086766E-2</v>
      </c>
      <c r="S217" s="31">
        <f t="shared" ca="1" si="126"/>
        <v>4.8417710599371722E-2</v>
      </c>
      <c r="T217" s="31" t="e">
        <f t="shared" ca="1" si="122"/>
        <v>#DIV/0!</v>
      </c>
      <c r="U217" s="31">
        <f t="shared" ca="1" si="126"/>
        <v>-1.0893807802169753E-2</v>
      </c>
      <c r="V217" s="31">
        <f t="shared" ca="1" si="126"/>
        <v>8.8020367801903365E-2</v>
      </c>
      <c r="W217" s="31" t="e">
        <f t="shared" ca="1" si="123"/>
        <v>#DIV/0!</v>
      </c>
      <c r="X217" s="31">
        <f t="shared" ca="1" si="126"/>
        <v>-0.12489213869812033</v>
      </c>
      <c r="Y217" s="61">
        <f t="shared" ca="1" si="126"/>
        <v>0.16191199972735881</v>
      </c>
    </row>
    <row r="218" spans="1:25" x14ac:dyDescent="0.2">
      <c r="A218" s="36" t="s">
        <v>42</v>
      </c>
      <c r="B218" s="186">
        <f ca="1">IF(ISBLANK(B32),NA(),SUM(B$29:B$32)/SUM(B$25:B$28)-1)</f>
        <v>2.4365574898333797E-2</v>
      </c>
      <c r="C218" s="186">
        <f t="shared" ref="C218:Y218" ca="1" si="127">IF(ISBLANK(C32),NA(),SUM(C$29:C$32)/SUM(C$25:C$28)-1)</f>
        <v>-1.051022986452077E-2</v>
      </c>
      <c r="D218" s="31">
        <f t="shared" ca="1" si="127"/>
        <v>-1.2959727283686884E-2</v>
      </c>
      <c r="E218" s="31">
        <f t="shared" ca="1" si="127"/>
        <v>4.3800441895090136E-2</v>
      </c>
      <c r="F218" s="31">
        <f t="shared" ca="1" si="127"/>
        <v>8.5057681654878703E-3</v>
      </c>
      <c r="G218" s="69">
        <f t="shared" ca="1" si="127"/>
        <v>3.8748202664588449E-2</v>
      </c>
      <c r="H218" s="31">
        <f t="shared" ca="1" si="127"/>
        <v>4.271462164097084E-2</v>
      </c>
      <c r="I218" s="31">
        <f t="shared" ca="1" si="127"/>
        <v>-0.15026104354697456</v>
      </c>
      <c r="J218" s="70">
        <f t="shared" ca="1" si="127"/>
        <v>-9.5319280102140524E-2</v>
      </c>
      <c r="K218" s="31">
        <f t="shared" ca="1" si="127"/>
        <v>6.4081050676713547E-2</v>
      </c>
      <c r="L218" s="31">
        <f t="shared" ca="1" si="127"/>
        <v>-0.99326761161133537</v>
      </c>
      <c r="M218" s="70">
        <f t="shared" ca="1" si="127"/>
        <v>-1</v>
      </c>
      <c r="N218" s="31">
        <f t="shared" ca="1" si="127"/>
        <v>5.6528252044418137E-2</v>
      </c>
      <c r="O218" s="31">
        <f t="shared" ca="1" si="127"/>
        <v>-0.70499664103864323</v>
      </c>
      <c r="P218" s="69">
        <f t="shared" ca="1" si="127"/>
        <v>-1.4064148571154789E-2</v>
      </c>
      <c r="Q218" s="31">
        <f t="shared" ca="1" si="127"/>
        <v>-1.762702469839228E-3</v>
      </c>
      <c r="R218" s="31">
        <f t="shared" ca="1" si="127"/>
        <v>-4.6938199865313224E-2</v>
      </c>
      <c r="S218" s="31">
        <f t="shared" ca="1" si="127"/>
        <v>1.2538749983153297E-2</v>
      </c>
      <c r="T218" s="31" t="e">
        <f t="shared" ca="1" si="122"/>
        <v>#DIV/0!</v>
      </c>
      <c r="U218" s="31">
        <f t="shared" ca="1" si="127"/>
        <v>-2.678386327829374E-2</v>
      </c>
      <c r="V218" s="31">
        <f t="shared" ca="1" si="127"/>
        <v>4.1088524126132286E-2</v>
      </c>
      <c r="W218" s="31" t="e">
        <f t="shared" ca="1" si="123"/>
        <v>#DIV/0!</v>
      </c>
      <c r="X218" s="31">
        <f t="shared" ca="1" si="127"/>
        <v>-8.5975626890877677E-2</v>
      </c>
      <c r="Y218" s="61">
        <f t="shared" ca="1" si="127"/>
        <v>0.13198874307073716</v>
      </c>
    </row>
    <row r="219" spans="1:25" x14ac:dyDescent="0.2">
      <c r="A219" s="36" t="s">
        <v>43</v>
      </c>
      <c r="B219" s="186">
        <f ca="1">IF(ISBLANK(B36),NA(),SUM(B$33:B$36)/SUM(B$29:B$32)-1)</f>
        <v>1.4838008795433622E-2</v>
      </c>
      <c r="C219" s="186">
        <f t="shared" ref="C219:Y219" ca="1" si="128">IF(ISBLANK(C36),NA(),SUM(C$33:C$36)/SUM(C$29:C$32)-1)</f>
        <v>-2.9210763305059007E-2</v>
      </c>
      <c r="D219" s="31">
        <f t="shared" ca="1" si="128"/>
        <v>-3.6356144922638167E-2</v>
      </c>
      <c r="E219" s="31">
        <f t="shared" ca="1" si="128"/>
        <v>3.8107397473473359E-2</v>
      </c>
      <c r="F219" s="31">
        <f t="shared" ca="1" si="128"/>
        <v>2.5079763054751458E-2</v>
      </c>
      <c r="G219" s="69">
        <f t="shared" ca="1" si="128"/>
        <v>-1.5135404813715225E-2</v>
      </c>
      <c r="H219" s="31">
        <f t="shared" ca="1" si="128"/>
        <v>-1.3508689712469324E-2</v>
      </c>
      <c r="I219" s="31">
        <f t="shared" ca="1" si="128"/>
        <v>-0.10761880314750782</v>
      </c>
      <c r="J219" s="70">
        <f t="shared" ca="1" si="128"/>
        <v>-9.1411217692640045E-2</v>
      </c>
      <c r="K219" s="31">
        <f t="shared" ca="1" si="128"/>
        <v>2.2217183765783188E-2</v>
      </c>
      <c r="L219" s="31">
        <f t="shared" ca="1" si="128"/>
        <v>-0.49030697979425386</v>
      </c>
      <c r="M219" s="70" t="e">
        <f t="shared" ca="1" si="128"/>
        <v>#DIV/0!</v>
      </c>
      <c r="N219" s="31">
        <f t="shared" ca="1" si="128"/>
        <v>3.7961131503039036E-2</v>
      </c>
      <c r="O219" s="31">
        <f t="shared" ca="1" si="128"/>
        <v>-0.37948368590493065</v>
      </c>
      <c r="P219" s="69">
        <f t="shared" ca="1" si="128"/>
        <v>1.6294821301790217</v>
      </c>
      <c r="Q219" s="31">
        <f t="shared" ca="1" si="128"/>
        <v>-8.4259309446517161E-3</v>
      </c>
      <c r="R219" s="31">
        <f t="shared" ca="1" si="128"/>
        <v>-5.8753622560704821E-2</v>
      </c>
      <c r="S219" s="31">
        <f t="shared" ca="1" si="128"/>
        <v>-1</v>
      </c>
      <c r="T219" s="31" t="e">
        <f t="shared" ca="1" si="122"/>
        <v>#DIV/0!</v>
      </c>
      <c r="U219" s="31">
        <f t="shared" ca="1" si="128"/>
        <v>-2.7790156355864126E-2</v>
      </c>
      <c r="V219" s="31">
        <f t="shared" ca="1" si="128"/>
        <v>-1</v>
      </c>
      <c r="W219" s="31" t="e">
        <f t="shared" ca="1" si="123"/>
        <v>#DIV/0!</v>
      </c>
      <c r="X219" s="31">
        <f t="shared" ca="1" si="128"/>
        <v>3.3130511316313935</v>
      </c>
      <c r="Y219" s="61">
        <f t="shared" ca="1" si="128"/>
        <v>8.9145539985650668E-2</v>
      </c>
    </row>
    <row r="220" spans="1:25" x14ac:dyDescent="0.2">
      <c r="A220" s="36" t="s">
        <v>44</v>
      </c>
      <c r="B220" s="186">
        <f ca="1">IF(ISBLANK(B40),NA(),SUM(B$37:B$40)/SUM(B$33:B$36)-1)</f>
        <v>2.5407603028215764E-3</v>
      </c>
      <c r="C220" s="186">
        <f t="shared" ref="C220:Y220" ca="1" si="129">IF(ISBLANK(C40),NA(),SUM(C$37:C$40)/SUM(C$33:C$36)-1)</f>
        <v>-3.1955979180591898E-2</v>
      </c>
      <c r="D220" s="31">
        <f t="shared" ca="1" si="129"/>
        <v>-3.4382634999340356E-2</v>
      </c>
      <c r="E220" s="31">
        <f t="shared" ca="1" si="129"/>
        <v>1.9582419778463978E-2</v>
      </c>
      <c r="F220" s="31">
        <f t="shared" ca="1" si="129"/>
        <v>-1.4623299797606459E-2</v>
      </c>
      <c r="G220" s="69">
        <f t="shared" ca="1" si="129"/>
        <v>-1.8761827184444413E-2</v>
      </c>
      <c r="H220" s="31">
        <f t="shared" ca="1" si="129"/>
        <v>3.5252636920947156E-2</v>
      </c>
      <c r="I220" s="31">
        <f t="shared" ca="1" si="129"/>
        <v>-0.10005735353559497</v>
      </c>
      <c r="J220" s="70">
        <f t="shared" ca="1" si="129"/>
        <v>-9.8408898944209899E-2</v>
      </c>
      <c r="K220" s="31">
        <f t="shared" ca="1" si="129"/>
        <v>-1.095477106554188E-2</v>
      </c>
      <c r="L220" s="31">
        <f t="shared" ca="1" si="129"/>
        <v>-0.40020907044065612</v>
      </c>
      <c r="M220" s="70" t="e">
        <f t="shared" ca="1" si="129"/>
        <v>#DIV/0!</v>
      </c>
      <c r="N220" s="31">
        <f t="shared" ca="1" si="129"/>
        <v>2.1132830827860882E-2</v>
      </c>
      <c r="O220" s="31">
        <f t="shared" ca="1" si="129"/>
        <v>-0.27768408949428447</v>
      </c>
      <c r="P220" s="69">
        <f t="shared" ca="1" si="129"/>
        <v>-4.4452365909172231E-2</v>
      </c>
      <c r="Q220" s="31">
        <f t="shared" ca="1" si="129"/>
        <v>-8.5850065010980581E-3</v>
      </c>
      <c r="R220" s="31">
        <f t="shared" ca="1" si="129"/>
        <v>-7.5485631793221541E-2</v>
      </c>
      <c r="S220" s="31" t="e">
        <f t="shared" ca="1" si="129"/>
        <v>#DIV/0!</v>
      </c>
      <c r="T220" s="31" t="e">
        <f t="shared" ca="1" si="122"/>
        <v>#DIV/0!</v>
      </c>
      <c r="U220" s="31">
        <f t="shared" ca="1" si="129"/>
        <v>8.2257999870698484E-3</v>
      </c>
      <c r="V220" s="31" t="e">
        <f t="shared" ca="1" si="129"/>
        <v>#DIV/0!</v>
      </c>
      <c r="W220" s="31" t="e">
        <f t="shared" ca="1" si="123"/>
        <v>#DIV/0!</v>
      </c>
      <c r="X220" s="31">
        <f t="shared" ca="1" si="129"/>
        <v>-9.6781817167574946E-3</v>
      </c>
      <c r="Y220" s="61">
        <f t="shared" ca="1" si="129"/>
        <v>1.3290176896580963E-3</v>
      </c>
    </row>
    <row r="221" spans="1:25" x14ac:dyDescent="0.2">
      <c r="A221" s="36" t="s">
        <v>45</v>
      </c>
      <c r="B221" s="186">
        <f ca="1">IF(ISBLANK(B44),NA(),SUM(B$41:B$44)/SUM(B$37:B$40)-1)</f>
        <v>-1.7037586603701693E-2</v>
      </c>
      <c r="C221" s="186">
        <f t="shared" ref="C221:Y221" ca="1" si="130">IF(ISBLANK(C44),NA(),SUM(C$41:C$44)/SUM(C$37:C$40)-1)</f>
        <v>-5.0953700440404703E-2</v>
      </c>
      <c r="D221" s="31">
        <f t="shared" ca="1" si="130"/>
        <v>-5.2355661804499465E-2</v>
      </c>
      <c r="E221" s="31">
        <f t="shared" ca="1" si="130"/>
        <v>-1.1296926680250952E-3</v>
      </c>
      <c r="F221" s="31">
        <f t="shared" ca="1" si="130"/>
        <v>-4.1140823692796702E-2</v>
      </c>
      <c r="G221" s="69">
        <f t="shared" ca="1" si="130"/>
        <v>-3.9374743823195613E-2</v>
      </c>
      <c r="H221" s="31">
        <f t="shared" ca="1" si="130"/>
        <v>1.1285727124746847E-2</v>
      </c>
      <c r="I221" s="31">
        <f t="shared" ca="1" si="130"/>
        <v>-0.10755934538503309</v>
      </c>
      <c r="J221" s="70">
        <f t="shared" ca="1" si="130"/>
        <v>-0.10700362068641778</v>
      </c>
      <c r="K221" s="31">
        <f t="shared" ca="1" si="130"/>
        <v>-4.3879283084455212E-2</v>
      </c>
      <c r="L221" s="31">
        <f t="shared" ca="1" si="130"/>
        <v>-0.53733744469768063</v>
      </c>
      <c r="M221" s="70" t="e">
        <f t="shared" ca="1" si="130"/>
        <v>#DIV/0!</v>
      </c>
      <c r="N221" s="31">
        <f t="shared" ca="1" si="130"/>
        <v>-1.8369603090514497E-3</v>
      </c>
      <c r="O221" s="31">
        <f t="shared" ca="1" si="130"/>
        <v>-0.29950162900015453</v>
      </c>
      <c r="P221" s="69">
        <f t="shared" ca="1" si="130"/>
        <v>-0.98117971786677927</v>
      </c>
      <c r="Q221" s="31">
        <f t="shared" ca="1" si="130"/>
        <v>-2.3886750090243991E-2</v>
      </c>
      <c r="R221" s="31">
        <f t="shared" ca="1" si="130"/>
        <v>-8.1088047777637895E-2</v>
      </c>
      <c r="S221" s="31" t="e">
        <f t="shared" ca="1" si="130"/>
        <v>#DIV/0!</v>
      </c>
      <c r="T221" s="31" t="e">
        <f t="shared" ca="1" si="130"/>
        <v>#DIV/0!</v>
      </c>
      <c r="U221" s="31">
        <f t="shared" ca="1" si="130"/>
        <v>-3.4279650927157013E-2</v>
      </c>
      <c r="V221" s="31" t="e">
        <f t="shared" ca="1" si="130"/>
        <v>#DIV/0!</v>
      </c>
      <c r="W221" s="31" t="e">
        <f t="shared" ca="1" si="130"/>
        <v>#DIV/0!</v>
      </c>
      <c r="X221" s="31">
        <f t="shared" ca="1" si="130"/>
        <v>-0.99995123941770303</v>
      </c>
      <c r="Y221" s="61">
        <f t="shared" ca="1" si="130"/>
        <v>2.3313666851150217E-2</v>
      </c>
    </row>
    <row r="222" spans="1:25" x14ac:dyDescent="0.2">
      <c r="A222" s="36" t="s">
        <v>46</v>
      </c>
      <c r="B222" s="186">
        <f ca="1">IF(ISBLANK(B48),NA(),SUM(B$45:B$48)/SUM(B$41:B$44)-1)</f>
        <v>-2.2920573968278402E-2</v>
      </c>
      <c r="C222" s="186">
        <f t="shared" ref="C222:Y222" ca="1" si="131">IF(ISBLANK(C48),NA(),SUM(C$45:C$48)/SUM(C$41:C$44)-1)</f>
        <v>-4.1052345481457309E-2</v>
      </c>
      <c r="D222" s="31">
        <f t="shared" ca="1" si="131"/>
        <v>-4.103459615916627E-2</v>
      </c>
      <c r="E222" s="31">
        <f t="shared" ca="1" si="131"/>
        <v>-1.4840317661071523E-2</v>
      </c>
      <c r="F222" s="31">
        <f ca="1">IF(ISBLANK(F48),NA(),SUM(F$45:F$48)/SUM(F$41:F$44)-1)</f>
        <v>-4.1175126891753844E-2</v>
      </c>
      <c r="G222" s="69">
        <f t="shared" ca="1" si="131"/>
        <v>-2.5223178199771046E-2</v>
      </c>
      <c r="H222" s="31">
        <f t="shared" ca="1" si="131"/>
        <v>-6.6973284224769669E-2</v>
      </c>
      <c r="I222" s="31">
        <f t="shared" ca="1" si="131"/>
        <v>-9.9934401559154118E-2</v>
      </c>
      <c r="J222" s="70">
        <f t="shared" ca="1" si="131"/>
        <v>-0.10096696624446977</v>
      </c>
      <c r="K222" s="31">
        <f t="shared" ca="1" si="131"/>
        <v>-4.1849867883577585E-2</v>
      </c>
      <c r="L222" s="31">
        <f t="shared" ca="1" si="131"/>
        <v>-0.53723558388872794</v>
      </c>
      <c r="M222" s="70" t="e">
        <f t="shared" ca="1" si="131"/>
        <v>#DIV/0!</v>
      </c>
      <c r="N222" s="31">
        <f t="shared" ca="1" si="131"/>
        <v>-1.494552563064766E-2</v>
      </c>
      <c r="O222" s="31">
        <f t="shared" ca="1" si="131"/>
        <v>-0.63003166865321336</v>
      </c>
      <c r="P222" s="69">
        <f t="shared" ca="1" si="131"/>
        <v>-0.31945266381089599</v>
      </c>
      <c r="Q222" s="31">
        <f t="shared" ca="1" si="131"/>
        <v>-1.1961582866565457E-2</v>
      </c>
      <c r="R222" s="31">
        <f t="shared" ca="1" si="131"/>
        <v>-6.7928772910951674E-2</v>
      </c>
      <c r="S222" s="31" t="e">
        <f t="shared" ca="1" si="131"/>
        <v>#DIV/0!</v>
      </c>
      <c r="T222" s="31">
        <f t="shared" ca="1" si="131"/>
        <v>-4.8013702176838979E-3</v>
      </c>
      <c r="U222" s="31">
        <f t="shared" ca="1" si="131"/>
        <v>-0.16476991721089684</v>
      </c>
      <c r="V222" s="31" t="e">
        <f t="shared" ca="1" si="131"/>
        <v>#DIV/0!</v>
      </c>
      <c r="W222" s="31">
        <f t="shared" ca="1" si="131"/>
        <v>-4.2620088770009557E-2</v>
      </c>
      <c r="X222" s="31">
        <f t="shared" ca="1" si="131"/>
        <v>-0.53238097793559125</v>
      </c>
      <c r="Y222" s="61">
        <f t="shared" ca="1" si="131"/>
        <v>-6.8080629766499312E-3</v>
      </c>
    </row>
    <row r="223" spans="1:25" x14ac:dyDescent="0.2">
      <c r="A223" s="36" t="s">
        <v>178</v>
      </c>
      <c r="B223" s="186">
        <f ca="1">IF(ISBLANK(B52),NA(),SUM(B$49:B$52)/SUM(B$45:B$48)-1)</f>
        <v>-2.2665327967908322E-2</v>
      </c>
      <c r="C223" s="186">
        <f t="shared" ref="C223:Y223" ca="1" si="132">IF(ISBLANK(C52),NA(),SUM(C$49:C$52)/SUM(C$45:C$48)-1)</f>
        <v>-3.5460770048985957E-2</v>
      </c>
      <c r="D223" s="31">
        <f t="shared" ca="1" si="132"/>
        <v>-3.8052177483039573E-2</v>
      </c>
      <c r="E223" s="31">
        <f t="shared" ca="1" si="132"/>
        <v>-1.7114874504562172E-2</v>
      </c>
      <c r="F223" s="31">
        <f t="shared" ca="1" si="132"/>
        <v>-1.7532012661117591E-2</v>
      </c>
      <c r="G223" s="69">
        <f t="shared" ca="1" si="132"/>
        <v>-2.5330081518523895E-2</v>
      </c>
      <c r="H223" s="31">
        <f t="shared" ca="1" si="132"/>
        <v>-1.4163376122263482E-2</v>
      </c>
      <c r="I223" s="31">
        <f t="shared" ca="1" si="132"/>
        <v>-9.3999602758493062E-2</v>
      </c>
      <c r="J223" s="31">
        <f t="shared" ca="1" si="132"/>
        <v>-9.8181680094375556E-2</v>
      </c>
      <c r="K223" s="31">
        <f t="shared" ca="1" si="132"/>
        <v>-1.5821344571596896E-2</v>
      </c>
      <c r="L223" s="31">
        <f t="shared" ca="1" si="132"/>
        <v>-0.22229179711959923</v>
      </c>
      <c r="M223" s="31" t="e">
        <f t="shared" ca="1" si="132"/>
        <v>#DIV/0!</v>
      </c>
      <c r="N223" s="31">
        <f t="shared" ca="1" si="132"/>
        <v>-1.5355463816351334E-2</v>
      </c>
      <c r="O223" s="31">
        <f t="shared" ca="1" si="132"/>
        <v>-0.76879140206090613</v>
      </c>
      <c r="P223" s="69">
        <f t="shared" ca="1" si="132"/>
        <v>-0.29596412275951478</v>
      </c>
      <c r="Q223" s="31">
        <f ca="1">IF(ISBLANK(Q52),NA(),SUM(Q$49:Q$52)/SUM(Q$45:Q$48)-1)</f>
        <v>-1.5410039687466348E-2</v>
      </c>
      <c r="R223" s="31">
        <f t="shared" ca="1" si="132"/>
        <v>-6.9293948591581001E-2</v>
      </c>
      <c r="S223" s="31" t="e">
        <f t="shared" ca="1" si="132"/>
        <v>#DIV/0!</v>
      </c>
      <c r="T223" s="31">
        <f t="shared" ca="1" si="132"/>
        <v>-3.9286412048747943E-2</v>
      </c>
      <c r="U223" s="31">
        <f t="shared" ca="1" si="132"/>
        <v>-2.7423717906447265E-2</v>
      </c>
      <c r="V223" s="31" t="e">
        <f t="shared" ca="1" si="132"/>
        <v>#DIV/0!</v>
      </c>
      <c r="W223" s="31">
        <f t="shared" ca="1" si="132"/>
        <v>-1.7337215120810989E-2</v>
      </c>
      <c r="X223" s="31">
        <f t="shared" ca="1" si="132"/>
        <v>-0.21976532601723142</v>
      </c>
      <c r="Y223" s="61">
        <f t="shared" ca="1" si="132"/>
        <v>6.1171274607209503E-2</v>
      </c>
    </row>
    <row r="224" spans="1:25" x14ac:dyDescent="0.2">
      <c r="A224" s="36" t="s">
        <v>202</v>
      </c>
      <c r="B224" s="186">
        <f ca="1">IF(ISBLANK(B56),NA(),SUM(B$53:B$56)/SUM(B$49:B$52)-1)</f>
        <v>-1.3564716107866248E-2</v>
      </c>
      <c r="C224" s="186">
        <f t="shared" ref="C224:X224" ca="1" si="133">IF(ISBLANK(C56),NA(),SUM(C$53:C$56)/SUM(C$49:C$52)-1)</f>
        <v>-1.9906679716323872E-2</v>
      </c>
      <c r="D224" s="31">
        <f t="shared" ca="1" si="133"/>
        <v>-2.4471065721302088E-2</v>
      </c>
      <c r="E224" s="31">
        <f t="shared" ca="1" si="133"/>
        <v>-1.0865025165767483E-2</v>
      </c>
      <c r="F224" s="31">
        <f t="shared" ca="1" si="133"/>
        <v>1.1012642332093314E-2</v>
      </c>
      <c r="G224" s="69">
        <f t="shared" ca="1" si="133"/>
        <v>-1.5922213895739667E-2</v>
      </c>
      <c r="H224" s="31">
        <f t="shared" ca="1" si="133"/>
        <v>9.3128467898748735E-3</v>
      </c>
      <c r="I224" s="31">
        <f t="shared" ca="1" si="133"/>
        <v>-7.1945739580305146E-2</v>
      </c>
      <c r="J224" s="31">
        <f t="shared" ca="1" si="133"/>
        <v>-6.1739408677970009E-2</v>
      </c>
      <c r="K224" s="31">
        <f t="shared" ca="1" si="133"/>
        <v>1.0073287390803376E-2</v>
      </c>
      <c r="L224" s="31">
        <f t="shared" ca="1" si="133"/>
        <v>-0.28099838969404189</v>
      </c>
      <c r="M224" s="31" t="e">
        <f t="shared" ca="1" si="133"/>
        <v>#DIV/0!</v>
      </c>
      <c r="N224" s="31">
        <f t="shared" ca="1" si="133"/>
        <v>-1.0491734017491705E-2</v>
      </c>
      <c r="O224" s="31">
        <f t="shared" ca="1" si="133"/>
        <v>-0.61672437941473812</v>
      </c>
      <c r="P224" s="69">
        <f t="shared" ca="1" si="133"/>
        <v>-9.5813511068362667E-2</v>
      </c>
      <c r="Q224" s="31">
        <f t="shared" ca="1" si="133"/>
        <v>-2.0061867736635985E-2</v>
      </c>
      <c r="R224" s="31">
        <f t="shared" ca="1" si="133"/>
        <v>-4.8510333875525835E-2</v>
      </c>
      <c r="S224" s="31" t="e">
        <f t="shared" ca="1" si="133"/>
        <v>#DIV/0!</v>
      </c>
      <c r="T224" s="31">
        <f t="shared" ca="1" si="133"/>
        <v>-1.1696957458622537E-2</v>
      </c>
      <c r="U224" s="31">
        <f t="shared" ca="1" si="133"/>
        <v>-2.9220900064179323E-2</v>
      </c>
      <c r="V224" s="31" t="e">
        <f t="shared" ca="1" si="133"/>
        <v>#DIV/0!</v>
      </c>
      <c r="W224" s="31">
        <f t="shared" ca="1" si="133"/>
        <v>9.5321831121457645E-3</v>
      </c>
      <c r="X224" s="31">
        <f t="shared" ca="1" si="133"/>
        <v>-0.28621998365868384</v>
      </c>
      <c r="Y224" s="61">
        <f ca="1">IF(ISBLANK(Y56),NA(),SUM(Y$53:Y$56)/SUM(Y$49:Y$52)-1)</f>
        <v>4.6901813589836472E-2</v>
      </c>
    </row>
    <row r="225" spans="1:25" x14ac:dyDescent="0.2">
      <c r="A225" s="36" t="s">
        <v>203</v>
      </c>
      <c r="B225" s="186">
        <f ca="1">IF(ISBLANK(B57),NA(),SUM(B$57:B$60)/SUM(B$53:B$56)-1)</f>
        <v>-1.0355560990023882E-2</v>
      </c>
      <c r="C225" s="186">
        <f t="shared" ref="C225:Y225" ca="1" si="134">IF(ISBLANK(C57),NA(),SUM(C$57:C$60)/SUM(C$53:C$56)-1)</f>
        <v>-1.0032853064764757E-2</v>
      </c>
      <c r="D225" s="31">
        <f t="shared" ca="1" si="134"/>
        <v>-1.4329094304264878E-2</v>
      </c>
      <c r="E225" s="31">
        <f t="shared" ca="1" si="134"/>
        <v>-1.0491677813635247E-2</v>
      </c>
      <c r="F225" s="31">
        <f t="shared" ca="1" si="134"/>
        <v>1.8048616142677609E-2</v>
      </c>
      <c r="G225" s="69">
        <f t="shared" ca="1" si="134"/>
        <v>-2.9637436691375418E-3</v>
      </c>
      <c r="H225" s="31">
        <f t="shared" ca="1" si="134"/>
        <v>-9.0710442944179626E-3</v>
      </c>
      <c r="I225" s="31">
        <f t="shared" ca="1" si="134"/>
        <v>-6.9657090257295162E-2</v>
      </c>
      <c r="J225" s="31">
        <f t="shared" ca="1" si="134"/>
        <v>-5.8197783755665422E-2</v>
      </c>
      <c r="K225" s="31">
        <f t="shared" ca="1" si="134"/>
        <v>1.6379542424502569E-2</v>
      </c>
      <c r="L225" s="31">
        <f t="shared" ca="1" si="134"/>
        <v>-0.12765957446808507</v>
      </c>
      <c r="M225" s="31" t="e">
        <f t="shared" ca="1" si="134"/>
        <v>#DIV/0!</v>
      </c>
      <c r="N225" s="31">
        <f t="shared" ca="1" si="134"/>
        <v>-1.2310433497187079E-2</v>
      </c>
      <c r="O225" s="31">
        <f t="shared" ca="1" si="134"/>
        <v>-0.52413112579699983</v>
      </c>
      <c r="P225" s="69">
        <f t="shared" ca="1" si="134"/>
        <v>-0.11432794507514921</v>
      </c>
      <c r="Q225" s="31">
        <f t="shared" ca="1" si="134"/>
        <v>-7.8987997148558531E-3</v>
      </c>
      <c r="R225" s="31">
        <f t="shared" ca="1" si="134"/>
        <v>-2.9878556067092776E-2</v>
      </c>
      <c r="S225" s="31" t="e">
        <f t="shared" ca="1" si="134"/>
        <v>#DIV/0!</v>
      </c>
      <c r="T225" s="31">
        <f t="shared" ca="1" si="134"/>
        <v>-1.7781165569073831E-2</v>
      </c>
      <c r="U225" s="31">
        <f t="shared" ca="1" si="134"/>
        <v>-2.1921020932686663E-2</v>
      </c>
      <c r="V225" s="31" t="e">
        <f t="shared" ca="1" si="134"/>
        <v>#DIV/0!</v>
      </c>
      <c r="W225" s="31">
        <f t="shared" ca="1" si="134"/>
        <v>1.6968866042097019E-2</v>
      </c>
      <c r="X225" s="31">
        <f t="shared" ca="1" si="134"/>
        <v>-0.12201075375678894</v>
      </c>
      <c r="Y225" s="61">
        <f t="shared" ca="1" si="134"/>
        <v>-1.1625769333576619E-2</v>
      </c>
    </row>
    <row r="226" spans="1:25" x14ac:dyDescent="0.2">
      <c r="A226" s="36" t="s">
        <v>204</v>
      </c>
      <c r="B226" s="186">
        <f ca="1">IF(ISBLANK(B61),NA(),SUM(B$61:B$64)/SUM(B$57:B$60)-1)</f>
        <v>-2.0058498380233103E-2</v>
      </c>
      <c r="C226" s="186">
        <f t="shared" ref="C226:X226" ca="1" si="135">IF(ISBLANK(C61),NA(),SUM(C$61:C$64)/SUM(C$57:C$60)-1)</f>
        <v>-1.8635103685839427E-2</v>
      </c>
      <c r="D226" s="31">
        <f t="shared" ca="1" si="135"/>
        <v>-2.042178788994109E-2</v>
      </c>
      <c r="E226" s="31">
        <f t="shared" ca="1" si="135"/>
        <v>-2.0659158569513392E-2</v>
      </c>
      <c r="F226" s="31">
        <f t="shared" ca="1" si="135"/>
        <v>-7.3282340727882644E-3</v>
      </c>
      <c r="G226" s="69">
        <f t="shared" ca="1" si="135"/>
        <v>-1.400054379052651E-2</v>
      </c>
      <c r="H226" s="31">
        <f t="shared" ca="1" si="135"/>
        <v>1.2925736485257078E-2</v>
      </c>
      <c r="I226" s="31">
        <f t="shared" ca="1" si="135"/>
        <v>-6.5594460530088661E-2</v>
      </c>
      <c r="J226" s="31">
        <f t="shared" ca="1" si="135"/>
        <v>-3.9450807532523169E-2</v>
      </c>
      <c r="K226" s="31">
        <f t="shared" ca="1" si="135"/>
        <v>-5.2903553790535351E-3</v>
      </c>
      <c r="L226" s="31">
        <f t="shared" ca="1" si="135"/>
        <v>3.4659820282413323E-2</v>
      </c>
      <c r="M226" s="31" t="e">
        <f t="shared" ca="1" si="135"/>
        <v>#DIV/0!</v>
      </c>
      <c r="N226" s="31">
        <f t="shared" ca="1" si="135"/>
        <v>-2.0003626215687187E-2</v>
      </c>
      <c r="O226" s="31">
        <f t="shared" ca="1" si="135"/>
        <v>-0.5236394072890016</v>
      </c>
      <c r="P226" s="69">
        <f t="shared" ca="1" si="135"/>
        <v>-0.1792466000451759</v>
      </c>
      <c r="Q226" s="31">
        <f t="shared" ca="1" si="135"/>
        <v>-1.022404560566248E-2</v>
      </c>
      <c r="R226" s="31">
        <f t="shared" ca="1" si="135"/>
        <v>-2.2373264903074563E-2</v>
      </c>
      <c r="S226" s="31" t="e">
        <f t="shared" ca="1" si="135"/>
        <v>#DIV/0!</v>
      </c>
      <c r="T226" s="31">
        <f t="shared" ca="1" si="135"/>
        <v>-3.2653629909542237E-2</v>
      </c>
      <c r="U226" s="31">
        <f t="shared" ca="1" si="135"/>
        <v>-4.1941860090624061E-3</v>
      </c>
      <c r="V226" s="31" t="e">
        <f t="shared" ca="1" si="135"/>
        <v>#DIV/0!</v>
      </c>
      <c r="W226" s="31">
        <f t="shared" ca="1" si="135"/>
        <v>-4.8847790177911632E-3</v>
      </c>
      <c r="X226" s="31">
        <f t="shared" ca="1" si="135"/>
        <v>3.6908982004268509E-2</v>
      </c>
      <c r="Y226" s="61">
        <f ca="1">IF(ISBLANK(Y61),NA(),SUM(Y$61:Y$64)/SUM(Y$57:Y$60)-1)</f>
        <v>-2.7304577138596575E-2</v>
      </c>
    </row>
    <row r="227" spans="1:25" ht="12" thickBot="1" x14ac:dyDescent="0.25">
      <c r="A227" s="78" t="s">
        <v>207</v>
      </c>
      <c r="B227" s="187">
        <f t="shared" ref="B227:Y227" ca="1" si="136">IF(ISBLANK(B65),NA(),SUM(B$65:B$68)/SUM(B$61:B$64)-1)</f>
        <v>-2.1563470475106539E-2</v>
      </c>
      <c r="C227" s="187">
        <f t="shared" ca="1" si="136"/>
        <v>-1.7576143257291288E-2</v>
      </c>
      <c r="D227" s="98">
        <f t="shared" ca="1" si="136"/>
        <v>-1.8610348453042658E-2</v>
      </c>
      <c r="E227" s="98">
        <f t="shared" ca="1" si="136"/>
        <v>-2.3249565457627464E-2</v>
      </c>
      <c r="F227" s="98">
        <f t="shared" ca="1" si="136"/>
        <v>-1.1117597381144151E-2</v>
      </c>
      <c r="G227" s="99">
        <f t="shared" ca="1" si="136"/>
        <v>-1.2542311548949026E-2</v>
      </c>
      <c r="H227" s="98">
        <f t="shared" ca="1" si="136"/>
        <v>2.8676349901266551E-2</v>
      </c>
      <c r="I227" s="98">
        <f t="shared" ca="1" si="136"/>
        <v>-6.2937490050505307E-2</v>
      </c>
      <c r="J227" s="98">
        <f t="shared" ca="1" si="136"/>
        <v>-2.9112207998920225E-2</v>
      </c>
      <c r="K227" s="98">
        <f t="shared" ca="1" si="136"/>
        <v>-1.1463956760309202E-2</v>
      </c>
      <c r="L227" s="98">
        <f t="shared" ca="1" si="136"/>
        <v>-5.4590570719602938E-2</v>
      </c>
      <c r="M227" s="98" t="e">
        <f t="shared" ca="1" si="136"/>
        <v>#DIV/0!</v>
      </c>
      <c r="N227" s="98">
        <f t="shared" ca="1" si="136"/>
        <v>-2.2966724215844891E-2</v>
      </c>
      <c r="O227" s="98">
        <f t="shared" ca="1" si="136"/>
        <v>-0.55470992219193049</v>
      </c>
      <c r="P227" s="99">
        <f t="shared" ca="1" si="136"/>
        <v>7.9882471136156985E-2</v>
      </c>
      <c r="Q227" s="98">
        <f t="shared" ca="1" si="136"/>
        <v>-1.3552156674709992E-2</v>
      </c>
      <c r="R227" s="98">
        <f t="shared" ca="1" si="136"/>
        <v>-2.2202253355962043E-2</v>
      </c>
      <c r="S227" s="98" t="e">
        <f t="shared" ca="1" si="136"/>
        <v>#DIV/0!</v>
      </c>
      <c r="T227" s="98">
        <f t="shared" ca="1" si="136"/>
        <v>-2.4616444674232851E-2</v>
      </c>
      <c r="U227" s="98">
        <f t="shared" ca="1" si="136"/>
        <v>-7.1471882342014625E-3</v>
      </c>
      <c r="V227" s="98" t="e">
        <f t="shared" ca="1" si="136"/>
        <v>#DIV/0!</v>
      </c>
      <c r="W227" s="98">
        <f t="shared" ca="1" si="136"/>
        <v>-1.2198273594724696E-2</v>
      </c>
      <c r="X227" s="98">
        <f t="shared" ca="1" si="136"/>
        <v>-5.4321748244247292E-2</v>
      </c>
      <c r="Y227" s="100">
        <f t="shared" ca="1" si="136"/>
        <v>2.3492154563873546E-2</v>
      </c>
    </row>
  </sheetData>
  <mergeCells count="7">
    <mergeCell ref="G2:O2"/>
    <mergeCell ref="P2:Y2"/>
    <mergeCell ref="A1:Y1"/>
    <mergeCell ref="A2:A3"/>
    <mergeCell ref="B2:B3"/>
    <mergeCell ref="C2:C3"/>
    <mergeCell ref="D2:F2"/>
  </mergeCells>
  <phoneticPr fontId="11" type="noConversion"/>
  <pageMargins left="0.2" right="0.19" top="0.62" bottom="0.984251969" header="0.4921259845" footer="0.4921259845"/>
  <pageSetup paperSize="8" scale="56"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pageSetUpPr fitToPage="1"/>
  </sheetPr>
  <dimension ref="A1:Y227"/>
  <sheetViews>
    <sheetView showGridLines="0" workbookViewId="0">
      <pane xSplit="1" ySplit="3" topLeftCell="B147" activePane="bottomRight" state="frozen"/>
      <selection activeCell="B227" sqref="B227"/>
      <selection pane="topRight" activeCell="B227" sqref="B227"/>
      <selection pane="bottomLeft" activeCell="B227" sqref="B227"/>
      <selection pane="bottomRight" activeCell="B227" sqref="B227"/>
    </sheetView>
  </sheetViews>
  <sheetFormatPr baseColWidth="10" defaultColWidth="12.140625" defaultRowHeight="11.25" x14ac:dyDescent="0.2"/>
  <cols>
    <col min="1" max="1" width="12.140625" style="37"/>
    <col min="2" max="3" width="12.140625" style="7"/>
    <col min="4" max="9" width="12.140625" style="19"/>
    <col min="10" max="10" width="12.140625" style="45"/>
    <col min="11" max="12" width="12.140625" style="19"/>
    <col min="13" max="13" width="12.140625" style="45"/>
    <col min="14" max="14" width="12.140625" style="19"/>
    <col min="15" max="15" width="12.140625" style="22"/>
    <col min="16" max="16" width="13" style="22" customWidth="1"/>
    <col min="17" max="23" width="12.140625" style="22"/>
    <col min="24" max="16384" width="12.140625" style="19"/>
  </cols>
  <sheetData>
    <row r="1" spans="1:25" s="47" customFormat="1" ht="13.5" thickBot="1" x14ac:dyDescent="0.25">
      <c r="A1" s="195" t="s">
        <v>48</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x14ac:dyDescent="0.25">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x14ac:dyDescent="0.25">
      <c r="A3" s="198"/>
      <c r="B3" s="200"/>
      <c r="C3" s="200"/>
      <c r="D3" s="8" t="s">
        <v>15</v>
      </c>
      <c r="E3" s="8" t="s">
        <v>16</v>
      </c>
      <c r="F3" s="8" t="s">
        <v>17</v>
      </c>
      <c r="G3" s="9" t="s">
        <v>18</v>
      </c>
      <c r="H3" s="10" t="s">
        <v>80</v>
      </c>
      <c r="I3" s="10" t="s">
        <v>19</v>
      </c>
      <c r="J3" s="11" t="s">
        <v>20</v>
      </c>
      <c r="K3" s="10" t="s">
        <v>21</v>
      </c>
      <c r="L3" s="10" t="s">
        <v>22</v>
      </c>
      <c r="M3" s="11" t="s">
        <v>20</v>
      </c>
      <c r="N3" s="10" t="s">
        <v>23</v>
      </c>
      <c r="O3" s="10" t="s">
        <v>24</v>
      </c>
      <c r="P3" s="80" t="s">
        <v>25</v>
      </c>
      <c r="Q3" s="81" t="s">
        <v>26</v>
      </c>
      <c r="R3" s="81" t="s">
        <v>27</v>
      </c>
      <c r="S3" s="81" t="s">
        <v>28</v>
      </c>
      <c r="T3" s="81" t="s">
        <v>179</v>
      </c>
      <c r="U3" s="81" t="s">
        <v>29</v>
      </c>
      <c r="V3" s="81" t="s">
        <v>30</v>
      </c>
      <c r="W3" s="81" t="s">
        <v>180</v>
      </c>
      <c r="X3" s="81" t="s">
        <v>31</v>
      </c>
      <c r="Y3" s="82" t="s">
        <v>181</v>
      </c>
    </row>
    <row r="4" spans="1:25" s="13" customFormat="1" ht="15.75" thickBot="1" x14ac:dyDescent="0.25">
      <c r="A4" s="103" t="s">
        <v>32</v>
      </c>
      <c r="B4" s="104"/>
      <c r="C4" s="104"/>
      <c r="D4" s="105"/>
      <c r="E4" s="105"/>
      <c r="F4" s="105"/>
      <c r="G4" s="105"/>
      <c r="H4" s="105"/>
      <c r="I4" s="105"/>
      <c r="J4" s="106"/>
      <c r="K4" s="105"/>
      <c r="L4" s="105"/>
      <c r="M4" s="106"/>
      <c r="N4" s="105"/>
      <c r="O4" s="105"/>
      <c r="P4" s="101"/>
      <c r="Q4" s="101"/>
      <c r="R4" s="101"/>
      <c r="S4" s="101"/>
      <c r="T4" s="101"/>
      <c r="U4" s="101"/>
      <c r="V4" s="101"/>
      <c r="W4" s="101"/>
      <c r="X4" s="101"/>
      <c r="Y4" s="102"/>
    </row>
    <row r="5" spans="1:25" ht="12" thickTop="1" x14ac:dyDescent="0.2">
      <c r="A5" s="14">
        <v>38077</v>
      </c>
      <c r="B5" s="15">
        <f ca="1">SUM(C5,E5)</f>
        <v>1410765104.062501</v>
      </c>
      <c r="C5" s="15">
        <f ca="1">SUM(D5,F5)</f>
        <v>960995988.86718798</v>
      </c>
      <c r="D5" s="16">
        <f ca="1">OFFSET(Import_SAS_CVS!CC2,(Synth!$D$3-1)*Synth!$E$3,0)</f>
        <v>870108674.35156298</v>
      </c>
      <c r="E5" s="16">
        <f ca="1">OFFSET(Import_SAS_CVS!BG2,(Synth!$D$3-1)*Synth!$E$3,0)</f>
        <v>449769115.19531298</v>
      </c>
      <c r="F5" s="16">
        <f ca="1">OFFSET(Import_SAS_CVS!CG2,(Synth!$D$3-1)*Synth!$E$3,0)</f>
        <v>90887314.515625</v>
      </c>
      <c r="G5" s="17">
        <f ca="1">OFFSET(Import_SAS_CVS!AO2,(Synth!$D$3-1)*Synth!$E$3,0)</f>
        <v>463916737.78515601</v>
      </c>
      <c r="H5" s="16">
        <f ca="1">OFFSET(Import_SAS_CVS!AP2,(Synth!$D$3-1)*Synth!$E$3,0)</f>
        <v>6484962.80114746</v>
      </c>
      <c r="I5" s="16">
        <f ca="1">OFFSET(Import_SAS_CVS!AQ2,(Synth!$D$3-1)*Synth!$E$3,0)</f>
        <v>399365324.73046899</v>
      </c>
      <c r="J5" s="42">
        <f ca="1">OFFSET(Import_SAS_CVS!AR2,(Synth!$D$3-1)*Synth!$E$3,0)</f>
        <v>148763593.31054699</v>
      </c>
      <c r="K5" s="16">
        <f ca="1">OFFSET(Import_SAS_CVS!AS2,(Synth!$D$3-1)*Synth!$E$3,0)</f>
        <v>117389.280350685</v>
      </c>
      <c r="L5" s="16">
        <f ca="1">OFFSET(Import_SAS_CVS!AT2,(Synth!$D$3-1)*Synth!$E$3,0)</f>
        <v>91587357.698242202</v>
      </c>
      <c r="M5" s="42">
        <f ca="1">OFFSET(Import_SAS_CVS!AU2,(Synth!$D$3-1)*Synth!$E$3,0)</f>
        <v>6049002.2523193397</v>
      </c>
      <c r="N5" s="16">
        <f ca="1">OFFSET(Import_SAS_CVS!AV2,(Synth!$D$3-1)*Synth!$E$3,0)</f>
        <v>294036.53643798799</v>
      </c>
      <c r="O5" s="18">
        <f ca="1">OFFSET(Import_SAS_CVS!AW2,(Synth!$D$3-1)*Synth!$E$3,0)</f>
        <v>455364469.02343798</v>
      </c>
      <c r="P5" s="107">
        <f ca="1">OFFSET(Import_SAS_CVS!AX2,(Synth!$D$3-1)*Synth!$E$3,0)</f>
        <v>359050885.04296899</v>
      </c>
      <c r="Q5" s="108">
        <f ca="1">OFFSET(Import_SAS_CVS!AY2,(Synth!$D$3-1)*Synth!$E$3,0)</f>
        <v>230595416.609375</v>
      </c>
      <c r="R5" s="108">
        <f ca="1">OFFSET(Import_SAS_CVS!AZ2,(Synth!$D$3-1)*Synth!$E$3,0)</f>
        <v>179781210.84765601</v>
      </c>
      <c r="S5" s="108">
        <f ca="1">OFFSET(Import_SAS_CVS!BA2,(Synth!$D$3-1)*Synth!$E$3,0)</f>
        <v>0</v>
      </c>
      <c r="T5" s="108">
        <f ca="1">OFFSET(Import_SAS_CVS!BB2,(Synth!$D$3-1)*Synth!$E$3,0)</f>
        <v>0</v>
      </c>
      <c r="U5" s="108">
        <f ca="1">OFFSET(Import_SAS_CVS!BC2,(Synth!$D$3-1)*Synth!$E$3,0)</f>
        <v>104186288.833984</v>
      </c>
      <c r="V5" s="108">
        <f ca="1">OFFSET(Import_SAS_CVS!BD2,(Synth!$D$3-1)*Synth!$E$3,0)</f>
        <v>0</v>
      </c>
      <c r="W5" s="108">
        <f ca="1">OFFSET(Import_SAS_CVS!BE2,(Synth!$D$3-1)*Synth!$E$3,0)</f>
        <v>0</v>
      </c>
      <c r="X5" s="108">
        <f ca="1">OFFSET(Import_SAS_CVS!BF2,(Synth!$D$3-1)*Synth!$E$3,0)</f>
        <v>91410858.001953095</v>
      </c>
      <c r="Y5" s="109">
        <f ca="1">OFFSET(Import_SAS_CVS!CS2,(Synth!$D$3-1)*Synth!$E$3,0)</f>
        <v>1576.2008852660699</v>
      </c>
    </row>
    <row r="6" spans="1:25" x14ac:dyDescent="0.2">
      <c r="A6" s="20">
        <v>38168</v>
      </c>
      <c r="B6" s="21">
        <f t="shared" ref="B6:B64" ca="1" si="0">SUM(C6,E6)</f>
        <v>1426414253.7812507</v>
      </c>
      <c r="C6" s="21">
        <f t="shared" ref="C6:C64" ca="1" si="1">SUM(D6,F6)</f>
        <v>968014936.41015673</v>
      </c>
      <c r="D6" s="22">
        <f ca="1">OFFSET(Import_SAS_CVS!CC3,(Synth!$D$3-1)*Synth!$E$3,0)</f>
        <v>876928941.92968798</v>
      </c>
      <c r="E6" s="22">
        <f ca="1">OFFSET(Import_SAS_CVS!BG3,(Synth!$D$3-1)*Synth!$E$3,0)</f>
        <v>458399317.37109399</v>
      </c>
      <c r="F6" s="22">
        <f ca="1">OFFSET(Import_SAS_CVS!CG3,(Synth!$D$3-1)*Synth!$E$3,0)</f>
        <v>91085994.480468795</v>
      </c>
      <c r="G6" s="23">
        <f ca="1">OFFSET(Import_SAS_CVS!AO3,(Synth!$D$3-1)*Synth!$E$3,0)</f>
        <v>468823079.5625</v>
      </c>
      <c r="H6" s="24">
        <f ca="1">OFFSET(Import_SAS_CVS!AP3,(Synth!$D$3-1)*Synth!$E$3,0)</f>
        <v>5919125.6491088904</v>
      </c>
      <c r="I6" s="24">
        <f ca="1">OFFSET(Import_SAS_CVS!AQ3,(Synth!$D$3-1)*Synth!$E$3,0)</f>
        <v>402740788.078125</v>
      </c>
      <c r="J6" s="43">
        <f ca="1">OFFSET(Import_SAS_CVS!AR3,(Synth!$D$3-1)*Synth!$E$3,0)</f>
        <v>156373632.57226601</v>
      </c>
      <c r="K6" s="24">
        <f ca="1">OFFSET(Import_SAS_CVS!AS3,(Synth!$D$3-1)*Synth!$E$3,0)</f>
        <v>2929040.3072509798</v>
      </c>
      <c r="L6" s="24">
        <f ca="1">OFFSET(Import_SAS_CVS!AT3,(Synth!$D$3-1)*Synth!$E$3,0)</f>
        <v>88245061.268554702</v>
      </c>
      <c r="M6" s="43">
        <f ca="1">OFFSET(Import_SAS_CVS!AU3,(Synth!$D$3-1)*Synth!$E$3,0)</f>
        <v>5932417.7378540002</v>
      </c>
      <c r="N6" s="24">
        <f ca="1">OFFSET(Import_SAS_CVS!AV3,(Synth!$D$3-1)*Synth!$E$3,0)</f>
        <v>18448865.591064502</v>
      </c>
      <c r="O6" s="25">
        <f ca="1">OFFSET(Import_SAS_CVS!AW3,(Synth!$D$3-1)*Synth!$E$3,0)</f>
        <v>422703614.87109399</v>
      </c>
      <c r="P6" s="110">
        <f ca="1">OFFSET(Import_SAS_CVS!AX3,(Synth!$D$3-1)*Synth!$E$3,0)</f>
        <v>361431802.43359399</v>
      </c>
      <c r="Q6" s="111">
        <f ca="1">OFFSET(Import_SAS_CVS!AY3,(Synth!$D$3-1)*Synth!$E$3,0)</f>
        <v>232033053.43359399</v>
      </c>
      <c r="R6" s="111">
        <f ca="1">OFFSET(Import_SAS_CVS!AZ3,(Synth!$D$3-1)*Synth!$E$3,0)</f>
        <v>182882983.22070301</v>
      </c>
      <c r="S6" s="111">
        <f ca="1">OFFSET(Import_SAS_CVS!BA3,(Synth!$D$3-1)*Synth!$E$3,0)</f>
        <v>0</v>
      </c>
      <c r="T6" s="111">
        <f ca="1">OFFSET(Import_SAS_CVS!BB3,(Synth!$D$3-1)*Synth!$E$3,0)</f>
        <v>0</v>
      </c>
      <c r="U6" s="111">
        <f ca="1">OFFSET(Import_SAS_CVS!BC3,(Synth!$D$3-1)*Synth!$E$3,0)</f>
        <v>102613004.480469</v>
      </c>
      <c r="V6" s="111">
        <f ca="1">OFFSET(Import_SAS_CVS!BD3,(Synth!$D$3-1)*Synth!$E$3,0)</f>
        <v>0</v>
      </c>
      <c r="W6" s="111">
        <f ca="1">OFFSET(Import_SAS_CVS!BE3,(Synth!$D$3-1)*Synth!$E$3,0)</f>
        <v>0</v>
      </c>
      <c r="X6" s="111">
        <f ca="1">OFFSET(Import_SAS_CVS!BF3,(Synth!$D$3-1)*Synth!$E$3,0)</f>
        <v>91758992.038085893</v>
      </c>
      <c r="Y6" s="112">
        <f ca="1">OFFSET(Import_SAS_CVS!CS3,(Synth!$D$3-1)*Synth!$E$3,0)</f>
        <v>46451.5022010803</v>
      </c>
    </row>
    <row r="7" spans="1:25" x14ac:dyDescent="0.2">
      <c r="A7" s="20">
        <v>38260</v>
      </c>
      <c r="B7" s="21">
        <f t="shared" ca="1" si="0"/>
        <v>1433878023.2949224</v>
      </c>
      <c r="C7" s="21">
        <f t="shared" ca="1" si="1"/>
        <v>990532444.13085938</v>
      </c>
      <c r="D7" s="22">
        <f ca="1">OFFSET(Import_SAS_CVS!CC4,(Synth!$D$3-1)*Synth!$E$3,0)</f>
        <v>898606388.71875</v>
      </c>
      <c r="E7" s="22">
        <f ca="1">OFFSET(Import_SAS_CVS!BG4,(Synth!$D$3-1)*Synth!$E$3,0)</f>
        <v>443345579.16406298</v>
      </c>
      <c r="F7" s="22">
        <f ca="1">OFFSET(Import_SAS_CVS!CG4,(Synth!$D$3-1)*Synth!$E$3,0)</f>
        <v>91926055.412109405</v>
      </c>
      <c r="G7" s="23">
        <f ca="1">OFFSET(Import_SAS_CVS!AO4,(Synth!$D$3-1)*Synth!$E$3,0)</f>
        <v>480294058.67968798</v>
      </c>
      <c r="H7" s="24">
        <f ca="1">OFFSET(Import_SAS_CVS!AP4,(Synth!$D$3-1)*Synth!$E$3,0)</f>
        <v>6433493.1201782199</v>
      </c>
      <c r="I7" s="24">
        <f ca="1">OFFSET(Import_SAS_CVS!AQ4,(Synth!$D$3-1)*Synth!$E$3,0)</f>
        <v>409857410.07031298</v>
      </c>
      <c r="J7" s="43">
        <f ca="1">OFFSET(Import_SAS_CVS!AR4,(Synth!$D$3-1)*Synth!$E$3,0)</f>
        <v>164185160.09375</v>
      </c>
      <c r="K7" s="24">
        <f ca="1">OFFSET(Import_SAS_CVS!AS4,(Synth!$D$3-1)*Synth!$E$3,0)</f>
        <v>7621853.0122070303</v>
      </c>
      <c r="L7" s="24">
        <f ca="1">OFFSET(Import_SAS_CVS!AT4,(Synth!$D$3-1)*Synth!$E$3,0)</f>
        <v>85155416.166992202</v>
      </c>
      <c r="M7" s="43">
        <f ca="1">OFFSET(Import_SAS_CVS!AU4,(Synth!$D$3-1)*Synth!$E$3,0)</f>
        <v>5855671.68359375</v>
      </c>
      <c r="N7" s="24">
        <f ca="1">OFFSET(Import_SAS_CVS!AV4,(Synth!$D$3-1)*Synth!$E$3,0)</f>
        <v>47407181.912109397</v>
      </c>
      <c r="O7" s="25">
        <f ca="1">OFFSET(Import_SAS_CVS!AW4,(Synth!$D$3-1)*Synth!$E$3,0)</f>
        <v>394026552</v>
      </c>
      <c r="P7" s="110">
        <f ca="1">OFFSET(Import_SAS_CVS!AX4,(Synth!$D$3-1)*Synth!$E$3,0)</f>
        <v>382748806.96875</v>
      </c>
      <c r="Q7" s="111">
        <f ca="1">OFFSET(Import_SAS_CVS!AY4,(Synth!$D$3-1)*Synth!$E$3,0)</f>
        <v>235124882.23242199</v>
      </c>
      <c r="R7" s="111">
        <f ca="1">OFFSET(Import_SAS_CVS!AZ4,(Synth!$D$3-1)*Synth!$E$3,0)</f>
        <v>188276121.859375</v>
      </c>
      <c r="S7" s="111">
        <f ca="1">OFFSET(Import_SAS_CVS!BA4,(Synth!$D$3-1)*Synth!$E$3,0)</f>
        <v>0</v>
      </c>
      <c r="T7" s="111">
        <f ca="1">OFFSET(Import_SAS_CVS!BB4,(Synth!$D$3-1)*Synth!$E$3,0)</f>
        <v>0</v>
      </c>
      <c r="U7" s="111">
        <f ca="1">OFFSET(Import_SAS_CVS!BC4,(Synth!$D$3-1)*Synth!$E$3,0)</f>
        <v>103424229.64257801</v>
      </c>
      <c r="V7" s="111">
        <f ca="1">OFFSET(Import_SAS_CVS!BD4,(Synth!$D$3-1)*Synth!$E$3,0)</f>
        <v>0</v>
      </c>
      <c r="W7" s="111">
        <f ca="1">OFFSET(Import_SAS_CVS!BE4,(Synth!$D$3-1)*Synth!$E$3,0)</f>
        <v>0</v>
      </c>
      <c r="X7" s="111">
        <f ca="1">OFFSET(Import_SAS_CVS!BF4,(Synth!$D$3-1)*Synth!$E$3,0)</f>
        <v>91442705.941406295</v>
      </c>
      <c r="Y7" s="112">
        <f ca="1">OFFSET(Import_SAS_CVS!CS4,(Synth!$D$3-1)*Synth!$E$3,0)</f>
        <v>120415.411533356</v>
      </c>
    </row>
    <row r="8" spans="1:25" ht="12" thickBot="1" x14ac:dyDescent="0.25">
      <c r="A8" s="26">
        <v>38352</v>
      </c>
      <c r="B8" s="27">
        <f t="shared" ca="1" si="0"/>
        <v>1483185203.6191409</v>
      </c>
      <c r="C8" s="27">
        <f t="shared" ca="1" si="1"/>
        <v>1006521040.3027349</v>
      </c>
      <c r="D8" s="28">
        <f ca="1">OFFSET(Import_SAS_CVS!CC5,(Synth!$D$3-1)*Synth!$E$3,0)</f>
        <v>912694200.24218798</v>
      </c>
      <c r="E8" s="28">
        <f ca="1">OFFSET(Import_SAS_CVS!BG5,(Synth!$D$3-1)*Synth!$E$3,0)</f>
        <v>476664163.31640601</v>
      </c>
      <c r="F8" s="28">
        <f ca="1">OFFSET(Import_SAS_CVS!CG5,(Synth!$D$3-1)*Synth!$E$3,0)</f>
        <v>93826840.060546905</v>
      </c>
      <c r="G8" s="29">
        <f ca="1">OFFSET(Import_SAS_CVS!AO5,(Synth!$D$3-1)*Synth!$E$3,0)</f>
        <v>500937730.98828101</v>
      </c>
      <c r="H8" s="28">
        <f ca="1">OFFSET(Import_SAS_CVS!AP5,(Synth!$D$3-1)*Synth!$E$3,0)</f>
        <v>5952563.7131957998</v>
      </c>
      <c r="I8" s="28">
        <f ca="1">OFFSET(Import_SAS_CVS!AQ5,(Synth!$D$3-1)*Synth!$E$3,0)</f>
        <v>406823316.8125</v>
      </c>
      <c r="J8" s="44">
        <f ca="1">OFFSET(Import_SAS_CVS!AR5,(Synth!$D$3-1)*Synth!$E$3,0)</f>
        <v>169350184.41210899</v>
      </c>
      <c r="K8" s="28">
        <f ca="1">OFFSET(Import_SAS_CVS!AS5,(Synth!$D$3-1)*Synth!$E$3,0)</f>
        <v>14875531.4484863</v>
      </c>
      <c r="L8" s="28">
        <f ca="1">OFFSET(Import_SAS_CVS!AT5,(Synth!$D$3-1)*Synth!$E$3,0)</f>
        <v>78617688.786132798</v>
      </c>
      <c r="M8" s="44">
        <f ca="1">OFFSET(Import_SAS_CVS!AU5,(Synth!$D$3-1)*Synth!$E$3,0)</f>
        <v>5541752.5318603497</v>
      </c>
      <c r="N8" s="28">
        <f ca="1">OFFSET(Import_SAS_CVS!AV5,(Synth!$D$3-1)*Synth!$E$3,0)</f>
        <v>97970092.787109405</v>
      </c>
      <c r="O8" s="30">
        <f ca="1">OFFSET(Import_SAS_CVS!AW5,(Synth!$D$3-1)*Synth!$E$3,0)</f>
        <v>390605726.82031298</v>
      </c>
      <c r="P8" s="113">
        <f ca="1">OFFSET(Import_SAS_CVS!AX5,(Synth!$D$3-1)*Synth!$E$3,0)</f>
        <v>376449088.23828101</v>
      </c>
      <c r="Q8" s="114">
        <f ca="1">OFFSET(Import_SAS_CVS!AY5,(Synth!$D$3-1)*Synth!$E$3,0)</f>
        <v>240580045.78710899</v>
      </c>
      <c r="R8" s="114">
        <f ca="1">OFFSET(Import_SAS_CVS!AZ5,(Synth!$D$3-1)*Synth!$E$3,0)</f>
        <v>193019723.80468801</v>
      </c>
      <c r="S8" s="114">
        <f ca="1">OFFSET(Import_SAS_CVS!BA5,(Synth!$D$3-1)*Synth!$E$3,0)</f>
        <v>0</v>
      </c>
      <c r="T8" s="114">
        <f ca="1">OFFSET(Import_SAS_CVS!BB5,(Synth!$D$3-1)*Synth!$E$3,0)</f>
        <v>0</v>
      </c>
      <c r="U8" s="114">
        <f ca="1">OFFSET(Import_SAS_CVS!BC5,(Synth!$D$3-1)*Synth!$E$3,0)</f>
        <v>102490245.81543</v>
      </c>
      <c r="V8" s="114">
        <f ca="1">OFFSET(Import_SAS_CVS!BD5,(Synth!$D$3-1)*Synth!$E$3,0)</f>
        <v>0</v>
      </c>
      <c r="W8" s="114">
        <f ca="1">OFFSET(Import_SAS_CVS!BE5,(Synth!$D$3-1)*Synth!$E$3,0)</f>
        <v>0</v>
      </c>
      <c r="X8" s="114">
        <f ca="1">OFFSET(Import_SAS_CVS!BF5,(Synth!$D$3-1)*Synth!$E$3,0)</f>
        <v>93910716.126953095</v>
      </c>
      <c r="Y8" s="115">
        <f ca="1">OFFSET(Import_SAS_CVS!CS5,(Synth!$D$3-1)*Synth!$E$3,0)</f>
        <v>179748.17224502601</v>
      </c>
    </row>
    <row r="9" spans="1:25" x14ac:dyDescent="0.2">
      <c r="A9" s="14">
        <v>38442</v>
      </c>
      <c r="B9" s="15">
        <f t="shared" ca="1" si="0"/>
        <v>1528306183.4072268</v>
      </c>
      <c r="C9" s="15">
        <f t="shared" ca="1" si="1"/>
        <v>1033879360.9111328</v>
      </c>
      <c r="D9" s="16">
        <f ca="1">OFFSET(Import_SAS_CVS!CC6,(Synth!$D$3-1)*Synth!$E$3,0)</f>
        <v>937804431.28125</v>
      </c>
      <c r="E9" s="16">
        <f ca="1">OFFSET(Import_SAS_CVS!BG6,(Synth!$D$3-1)*Synth!$E$3,0)</f>
        <v>494426822.49609399</v>
      </c>
      <c r="F9" s="16">
        <f ca="1">OFFSET(Import_SAS_CVS!CG6,(Synth!$D$3-1)*Synth!$E$3,0)</f>
        <v>96074929.629882798</v>
      </c>
      <c r="G9" s="17">
        <f ca="1">OFFSET(Import_SAS_CVS!AO6,(Synth!$D$3-1)*Synth!$E$3,0)</f>
        <v>522392493.98046899</v>
      </c>
      <c r="H9" s="16">
        <f ca="1">OFFSET(Import_SAS_CVS!AP6,(Synth!$D$3-1)*Synth!$E$3,0)</f>
        <v>6415591.6422729502</v>
      </c>
      <c r="I9" s="16">
        <f ca="1">OFFSET(Import_SAS_CVS!AQ6,(Synth!$D$3-1)*Synth!$E$3,0)</f>
        <v>409253313.91015601</v>
      </c>
      <c r="J9" s="42">
        <f ca="1">OFFSET(Import_SAS_CVS!AR6,(Synth!$D$3-1)*Synth!$E$3,0)</f>
        <v>174748511.52343801</v>
      </c>
      <c r="K9" s="16">
        <f ca="1">OFFSET(Import_SAS_CVS!AS6,(Synth!$D$3-1)*Synth!$E$3,0)</f>
        <v>21320794.9685059</v>
      </c>
      <c r="L9" s="16">
        <f ca="1">OFFSET(Import_SAS_CVS!AT6,(Synth!$D$3-1)*Synth!$E$3,0)</f>
        <v>73783326.332031295</v>
      </c>
      <c r="M9" s="42">
        <f ca="1">OFFSET(Import_SAS_CVS!AU6,(Synth!$D$3-1)*Synth!$E$3,0)</f>
        <v>5425025.9623413105</v>
      </c>
      <c r="N9" s="16">
        <f ca="1">OFFSET(Import_SAS_CVS!AV6,(Synth!$D$3-1)*Synth!$E$3,0)</f>
        <v>146660478.79492199</v>
      </c>
      <c r="O9" s="18">
        <f ca="1">OFFSET(Import_SAS_CVS!AW6,(Synth!$D$3-1)*Synth!$E$3,0)</f>
        <v>351413233.68359399</v>
      </c>
      <c r="P9" s="107">
        <f ca="1">OFFSET(Import_SAS_CVS!AX6,(Synth!$D$3-1)*Synth!$E$3,0)</f>
        <v>379417924.24218798</v>
      </c>
      <c r="Q9" s="108">
        <f ca="1">OFFSET(Import_SAS_CVS!AY6,(Synth!$D$3-1)*Synth!$E$3,0)</f>
        <v>246033688.20117199</v>
      </c>
      <c r="R9" s="108">
        <f ca="1">OFFSET(Import_SAS_CVS!AZ6,(Synth!$D$3-1)*Synth!$E$3,0)</f>
        <v>197777217.60546899</v>
      </c>
      <c r="S9" s="108">
        <f ca="1">OFFSET(Import_SAS_CVS!BA6,(Synth!$D$3-1)*Synth!$E$3,0)</f>
        <v>0</v>
      </c>
      <c r="T9" s="108">
        <f ca="1">OFFSET(Import_SAS_CVS!BB6,(Synth!$D$3-1)*Synth!$E$3,0)</f>
        <v>0</v>
      </c>
      <c r="U9" s="108">
        <f ca="1">OFFSET(Import_SAS_CVS!BC6,(Synth!$D$3-1)*Synth!$E$3,0)</f>
        <v>104482325.883789</v>
      </c>
      <c r="V9" s="108">
        <f ca="1">OFFSET(Import_SAS_CVS!BD6,(Synth!$D$3-1)*Synth!$E$3,0)</f>
        <v>0</v>
      </c>
      <c r="W9" s="108">
        <f ca="1">OFFSET(Import_SAS_CVS!BE6,(Synth!$D$3-1)*Synth!$E$3,0)</f>
        <v>0</v>
      </c>
      <c r="X9" s="108">
        <f ca="1">OFFSET(Import_SAS_CVS!BF6,(Synth!$D$3-1)*Synth!$E$3,0)</f>
        <v>95649312.143554702</v>
      </c>
      <c r="Y9" s="109">
        <f ca="1">OFFSET(Import_SAS_CVS!CS6,(Synth!$D$3-1)*Synth!$E$3,0)</f>
        <v>280138.57695770299</v>
      </c>
    </row>
    <row r="10" spans="1:25" x14ac:dyDescent="0.2">
      <c r="A10" s="20">
        <v>38533</v>
      </c>
      <c r="B10" s="21">
        <f t="shared" ca="1" si="0"/>
        <v>1558237353.968751</v>
      </c>
      <c r="C10" s="21">
        <f t="shared" ca="1" si="1"/>
        <v>1043179171.304688</v>
      </c>
      <c r="D10" s="22">
        <f ca="1">OFFSET(Import_SAS_CVS!CC7,(Synth!$D$3-1)*Synth!$E$3,0)</f>
        <v>945595566.91406298</v>
      </c>
      <c r="E10" s="22">
        <f ca="1">OFFSET(Import_SAS_CVS!BG7,(Synth!$D$3-1)*Synth!$E$3,0)</f>
        <v>515058182.66406298</v>
      </c>
      <c r="F10" s="22">
        <f ca="1">OFFSET(Import_SAS_CVS!CG7,(Synth!$D$3-1)*Synth!$E$3,0)</f>
        <v>97583604.390625</v>
      </c>
      <c r="G10" s="23">
        <f ca="1">OFFSET(Import_SAS_CVS!AO7,(Synth!$D$3-1)*Synth!$E$3,0)</f>
        <v>531328760.03125</v>
      </c>
      <c r="H10" s="24">
        <f ca="1">OFFSET(Import_SAS_CVS!AP7,(Synth!$D$3-1)*Synth!$E$3,0)</f>
        <v>6197821.6951904297</v>
      </c>
      <c r="I10" s="24">
        <f ca="1">OFFSET(Import_SAS_CVS!AQ7,(Synth!$D$3-1)*Synth!$E$3,0)</f>
        <v>409802049.23046899</v>
      </c>
      <c r="J10" s="43">
        <f ca="1">OFFSET(Import_SAS_CVS!AR7,(Synth!$D$3-1)*Synth!$E$3,0)</f>
        <v>180171201.21875</v>
      </c>
      <c r="K10" s="24">
        <f ca="1">OFFSET(Import_SAS_CVS!AS7,(Synth!$D$3-1)*Synth!$E$3,0)</f>
        <v>30187385.395263702</v>
      </c>
      <c r="L10" s="24">
        <f ca="1">OFFSET(Import_SAS_CVS!AT7,(Synth!$D$3-1)*Synth!$E$3,0)</f>
        <v>68440933.399414107</v>
      </c>
      <c r="M10" s="43">
        <f ca="1">OFFSET(Import_SAS_CVS!AU7,(Synth!$D$3-1)*Synth!$E$3,0)</f>
        <v>5218194.1261596698</v>
      </c>
      <c r="N10" s="24">
        <f ca="1">OFFSET(Import_SAS_CVS!AV7,(Synth!$D$3-1)*Synth!$E$3,0)</f>
        <v>193452848.13867199</v>
      </c>
      <c r="O10" s="25">
        <f ca="1">OFFSET(Import_SAS_CVS!AW7,(Synth!$D$3-1)*Synth!$E$3,0)</f>
        <v>312604394.375</v>
      </c>
      <c r="P10" s="110">
        <f ca="1">OFFSET(Import_SAS_CVS!AX7,(Synth!$D$3-1)*Synth!$E$3,0)</f>
        <v>388379998.67968798</v>
      </c>
      <c r="Q10" s="111">
        <f ca="1">OFFSET(Import_SAS_CVS!AY7,(Synth!$D$3-1)*Synth!$E$3,0)</f>
        <v>250922711.96679699</v>
      </c>
      <c r="R10" s="111">
        <f ca="1">OFFSET(Import_SAS_CVS!AZ7,(Synth!$D$3-1)*Synth!$E$3,0)</f>
        <v>200372751.23046899</v>
      </c>
      <c r="S10" s="111">
        <f ca="1">OFFSET(Import_SAS_CVS!BA7,(Synth!$D$3-1)*Synth!$E$3,0)</f>
        <v>0</v>
      </c>
      <c r="T10" s="111">
        <f ca="1">OFFSET(Import_SAS_CVS!BB7,(Synth!$D$3-1)*Synth!$E$3,0)</f>
        <v>0</v>
      </c>
      <c r="U10" s="111">
        <f ca="1">OFFSET(Import_SAS_CVS!BC7,(Synth!$D$3-1)*Synth!$E$3,0)</f>
        <v>109917439.015625</v>
      </c>
      <c r="V10" s="111">
        <f ca="1">OFFSET(Import_SAS_CVS!BD7,(Synth!$D$3-1)*Synth!$E$3,0)</f>
        <v>0</v>
      </c>
      <c r="W10" s="111">
        <f ca="1">OFFSET(Import_SAS_CVS!BE7,(Synth!$D$3-1)*Synth!$E$3,0)</f>
        <v>0</v>
      </c>
      <c r="X10" s="111">
        <f ca="1">OFFSET(Import_SAS_CVS!BF7,(Synth!$D$3-1)*Synth!$E$3,0)</f>
        <v>97736136.977539107</v>
      </c>
      <c r="Y10" s="112">
        <f ca="1">OFFSET(Import_SAS_CVS!CS7,(Synth!$D$3-1)*Synth!$E$3,0)</f>
        <v>372768.40915298503</v>
      </c>
    </row>
    <row r="11" spans="1:25" x14ac:dyDescent="0.2">
      <c r="A11" s="20">
        <v>38625</v>
      </c>
      <c r="B11" s="21">
        <f t="shared" ca="1" si="0"/>
        <v>1576754276.9941411</v>
      </c>
      <c r="C11" s="21">
        <f t="shared" ca="1" si="1"/>
        <v>1068109941.3378911</v>
      </c>
      <c r="D11" s="22">
        <f ca="1">OFFSET(Import_SAS_CVS!CC8,(Synth!$D$3-1)*Synth!$E$3,0)</f>
        <v>968526594.47656298</v>
      </c>
      <c r="E11" s="22">
        <f ca="1">OFFSET(Import_SAS_CVS!BG8,(Synth!$D$3-1)*Synth!$E$3,0)</f>
        <v>508644335.65625</v>
      </c>
      <c r="F11" s="22">
        <f ca="1">OFFSET(Import_SAS_CVS!CG8,(Synth!$D$3-1)*Synth!$E$3,0)</f>
        <v>99583346.861328095</v>
      </c>
      <c r="G11" s="23">
        <f ca="1">OFFSET(Import_SAS_CVS!AO8,(Synth!$D$3-1)*Synth!$E$3,0)</f>
        <v>548904821.99218798</v>
      </c>
      <c r="H11" s="24">
        <f ca="1">OFFSET(Import_SAS_CVS!AP8,(Synth!$D$3-1)*Synth!$E$3,0)</f>
        <v>7998669.1770629901</v>
      </c>
      <c r="I11" s="24">
        <f ca="1">OFFSET(Import_SAS_CVS!AQ8,(Synth!$D$3-1)*Synth!$E$3,0)</f>
        <v>409137680.44921899</v>
      </c>
      <c r="J11" s="43">
        <f ca="1">OFFSET(Import_SAS_CVS!AR8,(Synth!$D$3-1)*Synth!$E$3,0)</f>
        <v>184735301.48828101</v>
      </c>
      <c r="K11" s="24">
        <f ca="1">OFFSET(Import_SAS_CVS!AS8,(Synth!$D$3-1)*Synth!$E$3,0)</f>
        <v>37371186.4384766</v>
      </c>
      <c r="L11" s="24">
        <f ca="1">OFFSET(Import_SAS_CVS!AT8,(Synth!$D$3-1)*Synth!$E$3,0)</f>
        <v>63057224.6875</v>
      </c>
      <c r="M11" s="43">
        <f ca="1">OFFSET(Import_SAS_CVS!AU8,(Synth!$D$3-1)*Synth!$E$3,0)</f>
        <v>4982641.28271484</v>
      </c>
      <c r="N11" s="24">
        <f ca="1">OFFSET(Import_SAS_CVS!AV8,(Synth!$D$3-1)*Synth!$E$3,0)</f>
        <v>237788084.44921899</v>
      </c>
      <c r="O11" s="25">
        <f ca="1">OFFSET(Import_SAS_CVS!AW8,(Synth!$D$3-1)*Synth!$E$3,0)</f>
        <v>269815039.42578101</v>
      </c>
      <c r="P11" s="110">
        <f ca="1">OFFSET(Import_SAS_CVS!AX8,(Synth!$D$3-1)*Synth!$E$3,0)</f>
        <v>395937251.03125</v>
      </c>
      <c r="Q11" s="111">
        <f ca="1">OFFSET(Import_SAS_CVS!AY8,(Synth!$D$3-1)*Synth!$E$3,0)</f>
        <v>260954610.34375</v>
      </c>
      <c r="R11" s="111">
        <f ca="1">OFFSET(Import_SAS_CVS!AZ8,(Synth!$D$3-1)*Synth!$E$3,0)</f>
        <v>203986012.86132801</v>
      </c>
      <c r="S11" s="111">
        <f ca="1">OFFSET(Import_SAS_CVS!BA8,(Synth!$D$3-1)*Synth!$E$3,0)</f>
        <v>0</v>
      </c>
      <c r="T11" s="111">
        <f ca="1">OFFSET(Import_SAS_CVS!BB8,(Synth!$D$3-1)*Synth!$E$3,0)</f>
        <v>0</v>
      </c>
      <c r="U11" s="111">
        <f ca="1">OFFSET(Import_SAS_CVS!BC8,(Synth!$D$3-1)*Synth!$E$3,0)</f>
        <v>112900030.666016</v>
      </c>
      <c r="V11" s="111">
        <f ca="1">OFFSET(Import_SAS_CVS!BD8,(Synth!$D$3-1)*Synth!$E$3,0)</f>
        <v>0</v>
      </c>
      <c r="W11" s="111">
        <f ca="1">OFFSET(Import_SAS_CVS!BE8,(Synth!$D$3-1)*Synth!$E$3,0)</f>
        <v>0</v>
      </c>
      <c r="X11" s="111">
        <f ca="1">OFFSET(Import_SAS_CVS!BF8,(Synth!$D$3-1)*Synth!$E$3,0)</f>
        <v>98089962.342773393</v>
      </c>
      <c r="Y11" s="112">
        <f ca="1">OFFSET(Import_SAS_CVS!CS8,(Synth!$D$3-1)*Synth!$E$3,0)</f>
        <v>494176.29887008702</v>
      </c>
    </row>
    <row r="12" spans="1:25" ht="12" thickBot="1" x14ac:dyDescent="0.25">
      <c r="A12" s="26">
        <v>38717</v>
      </c>
      <c r="B12" s="27">
        <f t="shared" ca="1" si="0"/>
        <v>1617649180.722657</v>
      </c>
      <c r="C12" s="27">
        <f t="shared" ca="1" si="1"/>
        <v>1084818655.332032</v>
      </c>
      <c r="D12" s="28">
        <f ca="1">OFFSET(Import_SAS_CVS!CC9,(Synth!$D$3-1)*Synth!$E$3,0)</f>
        <v>982940024.19531298</v>
      </c>
      <c r="E12" s="28">
        <f ca="1">OFFSET(Import_SAS_CVS!BG9,(Synth!$D$3-1)*Synth!$E$3,0)</f>
        <v>532830525.390625</v>
      </c>
      <c r="F12" s="28">
        <f ca="1">OFFSET(Import_SAS_CVS!CG9,(Synth!$D$3-1)*Synth!$E$3,0)</f>
        <v>101878631.136719</v>
      </c>
      <c r="G12" s="29">
        <f ca="1">OFFSET(Import_SAS_CVS!AO9,(Synth!$D$3-1)*Synth!$E$3,0)</f>
        <v>565932336.03125</v>
      </c>
      <c r="H12" s="28">
        <f ca="1">OFFSET(Import_SAS_CVS!AP9,(Synth!$D$3-1)*Synth!$E$3,0)</f>
        <v>8835680.43896484</v>
      </c>
      <c r="I12" s="28">
        <f ca="1">OFFSET(Import_SAS_CVS!AQ9,(Synth!$D$3-1)*Synth!$E$3,0)</f>
        <v>409346704.84375</v>
      </c>
      <c r="J12" s="44">
        <f ca="1">OFFSET(Import_SAS_CVS!AR9,(Synth!$D$3-1)*Synth!$E$3,0)</f>
        <v>192434400.70703101</v>
      </c>
      <c r="K12" s="28">
        <f ca="1">OFFSET(Import_SAS_CVS!AS9,(Synth!$D$3-1)*Synth!$E$3,0)</f>
        <v>44116019.333496101</v>
      </c>
      <c r="L12" s="28">
        <f ca="1">OFFSET(Import_SAS_CVS!AT9,(Synth!$D$3-1)*Synth!$E$3,0)</f>
        <v>56486962.628417999</v>
      </c>
      <c r="M12" s="44">
        <f ca="1">OFFSET(Import_SAS_CVS!AU9,(Synth!$D$3-1)*Synth!$E$3,0)</f>
        <v>4615437.4164428702</v>
      </c>
      <c r="N12" s="28">
        <f ca="1">OFFSET(Import_SAS_CVS!AV9,(Synth!$D$3-1)*Synth!$E$3,0)</f>
        <v>299865666.36718798</v>
      </c>
      <c r="O12" s="30">
        <f ca="1">OFFSET(Import_SAS_CVS!AW9,(Synth!$D$3-1)*Synth!$E$3,0)</f>
        <v>235847229.16992199</v>
      </c>
      <c r="P12" s="113">
        <f ca="1">OFFSET(Import_SAS_CVS!AX9,(Synth!$D$3-1)*Synth!$E$3,0)</f>
        <v>379434706.09375</v>
      </c>
      <c r="Q12" s="114">
        <f ca="1">OFFSET(Import_SAS_CVS!AY9,(Synth!$D$3-1)*Synth!$E$3,0)</f>
        <v>269512143.33984399</v>
      </c>
      <c r="R12" s="114">
        <f ca="1">OFFSET(Import_SAS_CVS!AZ9,(Synth!$D$3-1)*Synth!$E$3,0)</f>
        <v>207400898.01953101</v>
      </c>
      <c r="S12" s="114">
        <f ca="1">OFFSET(Import_SAS_CVS!BA9,(Synth!$D$3-1)*Synth!$E$3,0)</f>
        <v>0</v>
      </c>
      <c r="T12" s="114">
        <f ca="1">OFFSET(Import_SAS_CVS!BB9,(Synth!$D$3-1)*Synth!$E$3,0)</f>
        <v>0</v>
      </c>
      <c r="U12" s="114">
        <f ca="1">OFFSET(Import_SAS_CVS!BC9,(Synth!$D$3-1)*Synth!$E$3,0)</f>
        <v>115124012.481445</v>
      </c>
      <c r="V12" s="114">
        <f ca="1">OFFSET(Import_SAS_CVS!BD9,(Synth!$D$3-1)*Synth!$E$3,0)</f>
        <v>0</v>
      </c>
      <c r="W12" s="114">
        <f ca="1">OFFSET(Import_SAS_CVS!BE9,(Synth!$D$3-1)*Synth!$E$3,0)</f>
        <v>0</v>
      </c>
      <c r="X12" s="114">
        <f ca="1">OFFSET(Import_SAS_CVS!BF9,(Synth!$D$3-1)*Synth!$E$3,0)</f>
        <v>100102877.378906</v>
      </c>
      <c r="Y12" s="115">
        <f ca="1">OFFSET(Import_SAS_CVS!CS9,(Synth!$D$3-1)*Synth!$E$3,0)</f>
        <v>611214.34493255604</v>
      </c>
    </row>
    <row r="13" spans="1:25" x14ac:dyDescent="0.2">
      <c r="A13" s="14">
        <v>38807</v>
      </c>
      <c r="B13" s="15">
        <f t="shared" ca="1" si="0"/>
        <v>1656807026.617188</v>
      </c>
      <c r="C13" s="15">
        <f t="shared" ca="1" si="1"/>
        <v>1105580349.085938</v>
      </c>
      <c r="D13" s="16">
        <f ca="1">OFFSET(Import_SAS_CVS!CC10,(Synth!$D$3-1)*Synth!$E$3,0)</f>
        <v>1001651096.03125</v>
      </c>
      <c r="E13" s="16">
        <f ca="1">OFFSET(Import_SAS_CVS!BG10,(Synth!$D$3-1)*Synth!$E$3,0)</f>
        <v>551226677.53125</v>
      </c>
      <c r="F13" s="16">
        <f ca="1">OFFSET(Import_SAS_CVS!CG10,(Synth!$D$3-1)*Synth!$E$3,0)</f>
        <v>103929253.05468801</v>
      </c>
      <c r="G13" s="17">
        <f ca="1">OFFSET(Import_SAS_CVS!AO10,(Synth!$D$3-1)*Synth!$E$3,0)</f>
        <v>587470900.109375</v>
      </c>
      <c r="H13" s="16">
        <f ca="1">OFFSET(Import_SAS_CVS!AP10,(Synth!$D$3-1)*Synth!$E$3,0)</f>
        <v>8516483.1271972694</v>
      </c>
      <c r="I13" s="16">
        <f ca="1">OFFSET(Import_SAS_CVS!AQ10,(Synth!$D$3-1)*Synth!$E$3,0)</f>
        <v>407228091.71484399</v>
      </c>
      <c r="J13" s="42">
        <f ca="1">OFFSET(Import_SAS_CVS!AR10,(Synth!$D$3-1)*Synth!$E$3,0)</f>
        <v>193396780.88085899</v>
      </c>
      <c r="K13" s="16">
        <f ca="1">OFFSET(Import_SAS_CVS!AS10,(Synth!$D$3-1)*Synth!$E$3,0)</f>
        <v>51365056.2578125</v>
      </c>
      <c r="L13" s="16">
        <f ca="1">OFFSET(Import_SAS_CVS!AT10,(Synth!$D$3-1)*Synth!$E$3,0)</f>
        <v>51674000.427246101</v>
      </c>
      <c r="M13" s="42">
        <f ca="1">OFFSET(Import_SAS_CVS!AU10,(Synth!$D$3-1)*Synth!$E$3,0)</f>
        <v>4379635.6686401404</v>
      </c>
      <c r="N13" s="16">
        <f ca="1">OFFSET(Import_SAS_CVS!AV10,(Synth!$D$3-1)*Synth!$E$3,0)</f>
        <v>351452197.87890601</v>
      </c>
      <c r="O13" s="18">
        <f ca="1">OFFSET(Import_SAS_CVS!AW10,(Synth!$D$3-1)*Synth!$E$3,0)</f>
        <v>202968493.25195301</v>
      </c>
      <c r="P13" s="107">
        <f ca="1">OFFSET(Import_SAS_CVS!AX10,(Synth!$D$3-1)*Synth!$E$3,0)</f>
        <v>207430562.54296899</v>
      </c>
      <c r="Q13" s="108">
        <f ca="1">OFFSET(Import_SAS_CVS!AY10,(Synth!$D$3-1)*Synth!$E$3,0)</f>
        <v>278894666.125</v>
      </c>
      <c r="R13" s="108">
        <f ca="1">OFFSET(Import_SAS_CVS!AZ10,(Synth!$D$3-1)*Synth!$E$3,0)</f>
        <v>210675418.11718801</v>
      </c>
      <c r="S13" s="108">
        <f ca="1">OFFSET(Import_SAS_CVS!BA10,(Synth!$D$3-1)*Synth!$E$3,0)</f>
        <v>191259064.09179699</v>
      </c>
      <c r="T13" s="108">
        <f ca="1">OFFSET(Import_SAS_CVS!BB10,(Synth!$D$3-1)*Synth!$E$3,0)</f>
        <v>0</v>
      </c>
      <c r="U13" s="108">
        <f ca="1">OFFSET(Import_SAS_CVS!BC10,(Synth!$D$3-1)*Synth!$E$3,0)</f>
        <v>116614642.98339801</v>
      </c>
      <c r="V13" s="108">
        <f ca="1">OFFSET(Import_SAS_CVS!BD10,(Synth!$D$3-1)*Synth!$E$3,0)</f>
        <v>41451142.1552734</v>
      </c>
      <c r="W13" s="108">
        <f ca="1">OFFSET(Import_SAS_CVS!BE10,(Synth!$D$3-1)*Synth!$E$3,0)</f>
        <v>0</v>
      </c>
      <c r="X13" s="108">
        <f ca="1">OFFSET(Import_SAS_CVS!BF10,(Synth!$D$3-1)*Synth!$E$3,0)</f>
        <v>62022544.208984397</v>
      </c>
      <c r="Y13" s="109">
        <f ca="1">OFFSET(Import_SAS_CVS!CS10,(Synth!$D$3-1)*Synth!$E$3,0)</f>
        <v>698551.23168182396</v>
      </c>
    </row>
    <row r="14" spans="1:25" x14ac:dyDescent="0.2">
      <c r="A14" s="20">
        <v>38898</v>
      </c>
      <c r="B14" s="21">
        <f t="shared" ca="1" si="0"/>
        <v>1701258040.724607</v>
      </c>
      <c r="C14" s="21">
        <f t="shared" ca="1" si="1"/>
        <v>1134128759.060544</v>
      </c>
      <c r="D14" s="22">
        <f ca="1">OFFSET(Import_SAS_CVS!CC11,(Synth!$D$3-1)*Synth!$E$3,0)</f>
        <v>1027638579.07031</v>
      </c>
      <c r="E14" s="22">
        <f ca="1">OFFSET(Import_SAS_CVS!BG11,(Synth!$D$3-1)*Synth!$E$3,0)</f>
        <v>567129281.66406298</v>
      </c>
      <c r="F14" s="22">
        <f ca="1">OFFSET(Import_SAS_CVS!CG11,(Synth!$D$3-1)*Synth!$E$3,0)</f>
        <v>106490179.990234</v>
      </c>
      <c r="G14" s="23">
        <f ca="1">OFFSET(Import_SAS_CVS!AO11,(Synth!$D$3-1)*Synth!$E$3,0)</f>
        <v>612865913.16406298</v>
      </c>
      <c r="H14" s="24">
        <f ca="1">OFFSET(Import_SAS_CVS!AP11,(Synth!$D$3-1)*Synth!$E$3,0)</f>
        <v>10001402.6553955</v>
      </c>
      <c r="I14" s="24">
        <f ca="1">OFFSET(Import_SAS_CVS!AQ11,(Synth!$D$3-1)*Synth!$E$3,0)</f>
        <v>404470662.27343798</v>
      </c>
      <c r="J14" s="43">
        <f ca="1">OFFSET(Import_SAS_CVS!AR11,(Synth!$D$3-1)*Synth!$E$3,0)</f>
        <v>197511241.25976601</v>
      </c>
      <c r="K14" s="24">
        <f ca="1">OFFSET(Import_SAS_CVS!AS11,(Synth!$D$3-1)*Synth!$E$3,0)</f>
        <v>60086706.8212891</v>
      </c>
      <c r="L14" s="24">
        <f ca="1">OFFSET(Import_SAS_CVS!AT11,(Synth!$D$3-1)*Synth!$E$3,0)</f>
        <v>46534831.441406302</v>
      </c>
      <c r="M14" s="43">
        <f ca="1">OFFSET(Import_SAS_CVS!AU11,(Synth!$D$3-1)*Synth!$E$3,0)</f>
        <v>4017287.7522888202</v>
      </c>
      <c r="N14" s="24">
        <f ca="1">OFFSET(Import_SAS_CVS!AV11,(Synth!$D$3-1)*Synth!$E$3,0)</f>
        <v>394414118.94921899</v>
      </c>
      <c r="O14" s="25">
        <f ca="1">OFFSET(Import_SAS_CVS!AW11,(Synth!$D$3-1)*Synth!$E$3,0)</f>
        <v>170486494.93554699</v>
      </c>
      <c r="P14" s="110">
        <f ca="1">OFFSET(Import_SAS_CVS!AX11,(Synth!$D$3-1)*Synth!$E$3,0)</f>
        <v>202426217.84375</v>
      </c>
      <c r="Q14" s="111">
        <f ca="1">OFFSET(Import_SAS_CVS!AY11,(Synth!$D$3-1)*Synth!$E$3,0)</f>
        <v>287469016.76953101</v>
      </c>
      <c r="R14" s="111">
        <f ca="1">OFFSET(Import_SAS_CVS!AZ11,(Synth!$D$3-1)*Synth!$E$3,0)</f>
        <v>213577020.62109399</v>
      </c>
      <c r="S14" s="111">
        <f ca="1">OFFSET(Import_SAS_CVS!BA11,(Synth!$D$3-1)*Synth!$E$3,0)</f>
        <v>201806200.109375</v>
      </c>
      <c r="T14" s="111">
        <f ca="1">OFFSET(Import_SAS_CVS!BB11,(Synth!$D$3-1)*Synth!$E$3,0)</f>
        <v>0</v>
      </c>
      <c r="U14" s="111">
        <f ca="1">OFFSET(Import_SAS_CVS!BC11,(Synth!$D$3-1)*Synth!$E$3,0)</f>
        <v>118454174.46582</v>
      </c>
      <c r="V14" s="111">
        <f ca="1">OFFSET(Import_SAS_CVS!BD11,(Synth!$D$3-1)*Synth!$E$3,0)</f>
        <v>47262686.079589799</v>
      </c>
      <c r="W14" s="111">
        <f ca="1">OFFSET(Import_SAS_CVS!BE11,(Synth!$D$3-1)*Synth!$E$3,0)</f>
        <v>0</v>
      </c>
      <c r="X14" s="111">
        <f ca="1">OFFSET(Import_SAS_CVS!BF11,(Synth!$D$3-1)*Synth!$E$3,0)</f>
        <v>57818778.501953103</v>
      </c>
      <c r="Y14" s="112">
        <f ca="1">OFFSET(Import_SAS_CVS!CS11,(Synth!$D$3-1)*Synth!$E$3,0)</f>
        <v>804233.896720886</v>
      </c>
    </row>
    <row r="15" spans="1:25" x14ac:dyDescent="0.2">
      <c r="A15" s="20">
        <v>38990</v>
      </c>
      <c r="B15" s="21">
        <f t="shared" ca="1" si="0"/>
        <v>1730124681.4160161</v>
      </c>
      <c r="C15" s="21">
        <f t="shared" ca="1" si="1"/>
        <v>1146298217.7675781</v>
      </c>
      <c r="D15" s="22">
        <f ca="1">OFFSET(Import_SAS_CVS!CC12,(Synth!$D$3-1)*Synth!$E$3,0)</f>
        <v>1037913678.59375</v>
      </c>
      <c r="E15" s="22">
        <f ca="1">OFFSET(Import_SAS_CVS!BG12,(Synth!$D$3-1)*Synth!$E$3,0)</f>
        <v>583826463.64843798</v>
      </c>
      <c r="F15" s="22">
        <f ca="1">OFFSET(Import_SAS_CVS!CG12,(Synth!$D$3-1)*Synth!$E$3,0)</f>
        <v>108384539.17382801</v>
      </c>
      <c r="G15" s="23">
        <f ca="1">OFFSET(Import_SAS_CVS!AO12,(Synth!$D$3-1)*Synth!$E$3,0)</f>
        <v>630720552.19531298</v>
      </c>
      <c r="H15" s="24">
        <f ca="1">OFFSET(Import_SAS_CVS!AP12,(Synth!$D$3-1)*Synth!$E$3,0)</f>
        <v>9845461.8416747991</v>
      </c>
      <c r="I15" s="24">
        <f ca="1">OFFSET(Import_SAS_CVS!AQ12,(Synth!$D$3-1)*Synth!$E$3,0)</f>
        <v>396679802.99218798</v>
      </c>
      <c r="J15" s="43">
        <f ca="1">OFFSET(Import_SAS_CVS!AR12,(Synth!$D$3-1)*Synth!$E$3,0)</f>
        <v>196493009.27148399</v>
      </c>
      <c r="K15" s="24">
        <f ca="1">OFFSET(Import_SAS_CVS!AS12,(Synth!$D$3-1)*Synth!$E$3,0)</f>
        <v>67948829.215820298</v>
      </c>
      <c r="L15" s="24">
        <f ca="1">OFFSET(Import_SAS_CVS!AT12,(Synth!$D$3-1)*Synth!$E$3,0)</f>
        <v>41155686.312988304</v>
      </c>
      <c r="M15" s="43">
        <f ca="1">OFFSET(Import_SAS_CVS!AU12,(Synth!$D$3-1)*Synth!$E$3,0)</f>
        <v>3682043.3984985398</v>
      </c>
      <c r="N15" s="24">
        <f ca="1">OFFSET(Import_SAS_CVS!AV12,(Synth!$D$3-1)*Synth!$E$3,0)</f>
        <v>450458463.94140601</v>
      </c>
      <c r="O15" s="25">
        <f ca="1">OFFSET(Import_SAS_CVS!AW12,(Synth!$D$3-1)*Synth!$E$3,0)</f>
        <v>134034827.731445</v>
      </c>
      <c r="P15" s="110">
        <f ca="1">OFFSET(Import_SAS_CVS!AX12,(Synth!$D$3-1)*Synth!$E$3,0)</f>
        <v>195728701.69921899</v>
      </c>
      <c r="Q15" s="111">
        <f ca="1">OFFSET(Import_SAS_CVS!AY12,(Synth!$D$3-1)*Synth!$E$3,0)</f>
        <v>290667115.51953101</v>
      </c>
      <c r="R15" s="111">
        <f ca="1">OFFSET(Import_SAS_CVS!AZ12,(Synth!$D$3-1)*Synth!$E$3,0)</f>
        <v>215511249.55664101</v>
      </c>
      <c r="S15" s="111">
        <f ca="1">OFFSET(Import_SAS_CVS!BA12,(Synth!$D$3-1)*Synth!$E$3,0)</f>
        <v>211594704.08593801</v>
      </c>
      <c r="T15" s="111">
        <f ca="1">OFFSET(Import_SAS_CVS!BB12,(Synth!$D$3-1)*Synth!$E$3,0)</f>
        <v>0</v>
      </c>
      <c r="U15" s="111">
        <f ca="1">OFFSET(Import_SAS_CVS!BC12,(Synth!$D$3-1)*Synth!$E$3,0)</f>
        <v>117993104.06445301</v>
      </c>
      <c r="V15" s="111">
        <f ca="1">OFFSET(Import_SAS_CVS!BD12,(Synth!$D$3-1)*Synth!$E$3,0)</f>
        <v>52010560.095703103</v>
      </c>
      <c r="W15" s="111">
        <f ca="1">OFFSET(Import_SAS_CVS!BE12,(Synth!$D$3-1)*Synth!$E$3,0)</f>
        <v>0</v>
      </c>
      <c r="X15" s="111">
        <f ca="1">OFFSET(Import_SAS_CVS!BF12,(Synth!$D$3-1)*Synth!$E$3,0)</f>
        <v>54546524.076171897</v>
      </c>
      <c r="Y15" s="112">
        <f ca="1">OFFSET(Import_SAS_CVS!CS12,(Synth!$D$3-1)*Synth!$E$3,0)</f>
        <v>887496.52410125697</v>
      </c>
    </row>
    <row r="16" spans="1:25" ht="12" thickBot="1" x14ac:dyDescent="0.25">
      <c r="A16" s="26">
        <v>39082</v>
      </c>
      <c r="B16" s="27">
        <f t="shared" ca="1" si="0"/>
        <v>1775843271.904295</v>
      </c>
      <c r="C16" s="27">
        <f t="shared" ca="1" si="1"/>
        <v>1171191811.240232</v>
      </c>
      <c r="D16" s="28">
        <f ca="1">OFFSET(Import_SAS_CVS!CC13,(Synth!$D$3-1)*Synth!$E$3,0)</f>
        <v>1060388621.53906</v>
      </c>
      <c r="E16" s="28">
        <f ca="1">OFFSET(Import_SAS_CVS!BG13,(Synth!$D$3-1)*Synth!$E$3,0)</f>
        <v>604651460.66406298</v>
      </c>
      <c r="F16" s="28">
        <f ca="1">OFFSET(Import_SAS_CVS!CG13,(Synth!$D$3-1)*Synth!$E$3,0)</f>
        <v>110803189.70117199</v>
      </c>
      <c r="G16" s="29">
        <f ca="1">OFFSET(Import_SAS_CVS!AO13,(Synth!$D$3-1)*Synth!$E$3,0)</f>
        <v>657386912.109375</v>
      </c>
      <c r="H16" s="28">
        <f ca="1">OFFSET(Import_SAS_CVS!AP13,(Synth!$D$3-1)*Synth!$E$3,0)</f>
        <v>10550706.0482178</v>
      </c>
      <c r="I16" s="28">
        <f ca="1">OFFSET(Import_SAS_CVS!AQ13,(Synth!$D$3-1)*Synth!$E$3,0)</f>
        <v>393142898.55078101</v>
      </c>
      <c r="J16" s="44">
        <f ca="1">OFFSET(Import_SAS_CVS!AR13,(Synth!$D$3-1)*Synth!$E$3,0)</f>
        <v>198507513.13867199</v>
      </c>
      <c r="K16" s="28">
        <f ca="1">OFFSET(Import_SAS_CVS!AS13,(Synth!$D$3-1)*Synth!$E$3,0)</f>
        <v>73468616.178710893</v>
      </c>
      <c r="L16" s="28">
        <f ca="1">OFFSET(Import_SAS_CVS!AT13,(Synth!$D$3-1)*Synth!$E$3,0)</f>
        <v>36401249.581542999</v>
      </c>
      <c r="M16" s="44">
        <f ca="1">OFFSET(Import_SAS_CVS!AU13,(Synth!$D$3-1)*Synth!$E$3,0)</f>
        <v>3383266.9583435101</v>
      </c>
      <c r="N16" s="28">
        <f ca="1">OFFSET(Import_SAS_CVS!AV13,(Synth!$D$3-1)*Synth!$E$3,0)</f>
        <v>505894073.98828101</v>
      </c>
      <c r="O16" s="30">
        <f ca="1">OFFSET(Import_SAS_CVS!AW13,(Synth!$D$3-1)*Synth!$E$3,0)</f>
        <v>93648570.702148393</v>
      </c>
      <c r="P16" s="113">
        <f ca="1">OFFSET(Import_SAS_CVS!AX13,(Synth!$D$3-1)*Synth!$E$3,0)</f>
        <v>200725328.39453101</v>
      </c>
      <c r="Q16" s="114">
        <f ca="1">OFFSET(Import_SAS_CVS!AY13,(Synth!$D$3-1)*Synth!$E$3,0)</f>
        <v>296481077.75781298</v>
      </c>
      <c r="R16" s="114">
        <f ca="1">OFFSET(Import_SAS_CVS!AZ13,(Synth!$D$3-1)*Synth!$E$3,0)</f>
        <v>216913230.81640601</v>
      </c>
      <c r="S16" s="114">
        <f ca="1">OFFSET(Import_SAS_CVS!BA13,(Synth!$D$3-1)*Synth!$E$3,0)</f>
        <v>224154841.61132801</v>
      </c>
      <c r="T16" s="114">
        <f ca="1">OFFSET(Import_SAS_CVS!BB13,(Synth!$D$3-1)*Synth!$E$3,0)</f>
        <v>0</v>
      </c>
      <c r="U16" s="114">
        <f ca="1">OFFSET(Import_SAS_CVS!BC13,(Synth!$D$3-1)*Synth!$E$3,0)</f>
        <v>119458856.974609</v>
      </c>
      <c r="V16" s="114">
        <f ca="1">OFFSET(Import_SAS_CVS!BD13,(Synth!$D$3-1)*Synth!$E$3,0)</f>
        <v>59695600.685546897</v>
      </c>
      <c r="W16" s="114">
        <f ca="1">OFFSET(Import_SAS_CVS!BE13,(Synth!$D$3-1)*Synth!$E$3,0)</f>
        <v>0</v>
      </c>
      <c r="X16" s="114">
        <f ca="1">OFFSET(Import_SAS_CVS!BF13,(Synth!$D$3-1)*Synth!$E$3,0)</f>
        <v>50323735.943359397</v>
      </c>
      <c r="Y16" s="115">
        <f ca="1">OFFSET(Import_SAS_CVS!CS13,(Synth!$D$3-1)*Synth!$E$3,0)</f>
        <v>965518.36865997303</v>
      </c>
    </row>
    <row r="17" spans="1:25" x14ac:dyDescent="0.2">
      <c r="A17" s="14">
        <v>39172</v>
      </c>
      <c r="B17" s="21">
        <f t="shared" ca="1" si="0"/>
        <v>1809404233.285162</v>
      </c>
      <c r="C17" s="21">
        <f t="shared" ca="1" si="1"/>
        <v>1188932224.136724</v>
      </c>
      <c r="D17" s="24">
        <f ca="1">OFFSET(Import_SAS_CVS!CC14,(Synth!$D$3-1)*Synth!$E$3,0)</f>
        <v>1076077820.85938</v>
      </c>
      <c r="E17" s="24">
        <f ca="1">OFFSET(Import_SAS_CVS!BG14,(Synth!$D$3-1)*Synth!$E$3,0)</f>
        <v>620472009.14843798</v>
      </c>
      <c r="F17" s="24">
        <f ca="1">OFFSET(Import_SAS_CVS!CG14,(Synth!$D$3-1)*Synth!$E$3,0)</f>
        <v>112854403.277344</v>
      </c>
      <c r="G17" s="23">
        <f ca="1">OFFSET(Import_SAS_CVS!AO14,(Synth!$D$3-1)*Synth!$E$3,0)</f>
        <v>686199919.63281298</v>
      </c>
      <c r="H17" s="24">
        <f ca="1">OFFSET(Import_SAS_CVS!AP14,(Synth!$D$3-1)*Synth!$E$3,0)</f>
        <v>10466774.943237299</v>
      </c>
      <c r="I17" s="24">
        <f ca="1">OFFSET(Import_SAS_CVS!AQ14,(Synth!$D$3-1)*Synth!$E$3,0)</f>
        <v>380297090.96093798</v>
      </c>
      <c r="J17" s="43">
        <f ca="1">OFFSET(Import_SAS_CVS!AR14,(Synth!$D$3-1)*Synth!$E$3,0)</f>
        <v>196232457.73828101</v>
      </c>
      <c r="K17" s="24">
        <f ca="1">OFFSET(Import_SAS_CVS!AS14,(Synth!$D$3-1)*Synth!$E$3,0)</f>
        <v>79745321.364257798</v>
      </c>
      <c r="L17" s="24">
        <f ca="1">OFFSET(Import_SAS_CVS!AT14,(Synth!$D$3-1)*Synth!$E$3,0)</f>
        <v>31863796.629394501</v>
      </c>
      <c r="M17" s="43">
        <f ca="1">OFFSET(Import_SAS_CVS!AU14,(Synth!$D$3-1)*Synth!$E$3,0)</f>
        <v>3010480.74182129</v>
      </c>
      <c r="N17" s="24">
        <f ca="1">OFFSET(Import_SAS_CVS!AV14,(Synth!$D$3-1)*Synth!$E$3,0)</f>
        <v>546092417.453125</v>
      </c>
      <c r="O17" s="25">
        <f ca="1">OFFSET(Import_SAS_CVS!AW14,(Synth!$D$3-1)*Synth!$E$3,0)</f>
        <v>77043653.405273393</v>
      </c>
      <c r="P17" s="110">
        <f ca="1">OFFSET(Import_SAS_CVS!AX14,(Synth!$D$3-1)*Synth!$E$3,0)</f>
        <v>198994270.04296899</v>
      </c>
      <c r="Q17" s="111">
        <f ca="1">OFFSET(Import_SAS_CVS!AY14,(Synth!$D$3-1)*Synth!$E$3,0)</f>
        <v>301456002.28125</v>
      </c>
      <c r="R17" s="111">
        <f ca="1">OFFSET(Import_SAS_CVS!AZ14,(Synth!$D$3-1)*Synth!$E$3,0)</f>
        <v>218116116.28320301</v>
      </c>
      <c r="S17" s="111">
        <f ca="1">OFFSET(Import_SAS_CVS!BA14,(Synth!$D$3-1)*Synth!$E$3,0)</f>
        <v>236994384.25976601</v>
      </c>
      <c r="T17" s="111">
        <f ca="1">OFFSET(Import_SAS_CVS!BB14,(Synth!$D$3-1)*Synth!$E$3,0)</f>
        <v>0</v>
      </c>
      <c r="U17" s="111">
        <f ca="1">OFFSET(Import_SAS_CVS!BC14,(Synth!$D$3-1)*Synth!$E$3,0)</f>
        <v>119642539.56152301</v>
      </c>
      <c r="V17" s="111">
        <f ca="1">OFFSET(Import_SAS_CVS!BD14,(Synth!$D$3-1)*Synth!$E$3,0)</f>
        <v>63876300.986816399</v>
      </c>
      <c r="W17" s="111">
        <f ca="1">OFFSET(Import_SAS_CVS!BE14,(Synth!$D$3-1)*Synth!$E$3,0)</f>
        <v>0</v>
      </c>
      <c r="X17" s="111">
        <f ca="1">OFFSET(Import_SAS_CVS!BF14,(Synth!$D$3-1)*Synth!$E$3,0)</f>
        <v>47361563.542480499</v>
      </c>
      <c r="Y17" s="112">
        <f ca="1">OFFSET(Import_SAS_CVS!CS14,(Synth!$D$3-1)*Synth!$E$3,0)</f>
        <v>1053565.5084533701</v>
      </c>
    </row>
    <row r="18" spans="1:25" x14ac:dyDescent="0.2">
      <c r="A18" s="20">
        <v>39263</v>
      </c>
      <c r="B18" s="21">
        <f t="shared" ca="1" si="0"/>
        <v>1846349035.6748099</v>
      </c>
      <c r="C18" s="21">
        <f t="shared" ca="1" si="1"/>
        <v>1208200204.760747</v>
      </c>
      <c r="D18" s="24">
        <f ca="1">OFFSET(Import_SAS_CVS!CC15,(Synth!$D$3-1)*Synth!$E$3,0)</f>
        <v>1093239609.01563</v>
      </c>
      <c r="E18" s="24">
        <f ca="1">OFFSET(Import_SAS_CVS!BG15,(Synth!$D$3-1)*Synth!$E$3,0)</f>
        <v>638148830.91406298</v>
      </c>
      <c r="F18" s="24">
        <f ca="1">OFFSET(Import_SAS_CVS!CG15,(Synth!$D$3-1)*Synth!$E$3,0)</f>
        <v>114960595.74511699</v>
      </c>
      <c r="G18" s="23">
        <f ca="1">OFFSET(Import_SAS_CVS!AO15,(Synth!$D$3-1)*Synth!$E$3,0)</f>
        <v>711328087.32031298</v>
      </c>
      <c r="H18" s="24">
        <f ca="1">OFFSET(Import_SAS_CVS!AP15,(Synth!$D$3-1)*Synth!$E$3,0)</f>
        <v>11232500.0533447</v>
      </c>
      <c r="I18" s="24">
        <f ca="1">OFFSET(Import_SAS_CVS!AQ15,(Synth!$D$3-1)*Synth!$E$3,0)</f>
        <v>369275062.00390601</v>
      </c>
      <c r="J18" s="43">
        <f ca="1">OFFSET(Import_SAS_CVS!AR15,(Synth!$D$3-1)*Synth!$E$3,0)</f>
        <v>194977142.046875</v>
      </c>
      <c r="K18" s="24">
        <f ca="1">OFFSET(Import_SAS_CVS!AS15,(Synth!$D$3-1)*Synth!$E$3,0)</f>
        <v>86875709.559570298</v>
      </c>
      <c r="L18" s="24">
        <f ca="1">OFFSET(Import_SAS_CVS!AT15,(Synth!$D$3-1)*Synth!$E$3,0)</f>
        <v>28468226.356445301</v>
      </c>
      <c r="M18" s="43">
        <f ca="1">OFFSET(Import_SAS_CVS!AU15,(Synth!$D$3-1)*Synth!$E$3,0)</f>
        <v>2697529.3597717299</v>
      </c>
      <c r="N18" s="24">
        <f ca="1">OFFSET(Import_SAS_CVS!AV15,(Synth!$D$3-1)*Synth!$E$3,0)</f>
        <v>576697318.17968798</v>
      </c>
      <c r="O18" s="25">
        <f ca="1">OFFSET(Import_SAS_CVS!AW15,(Synth!$D$3-1)*Synth!$E$3,0)</f>
        <v>63194801.9072266</v>
      </c>
      <c r="P18" s="110">
        <f ca="1">OFFSET(Import_SAS_CVS!AX15,(Synth!$D$3-1)*Synth!$E$3,0)</f>
        <v>199287446.85156301</v>
      </c>
      <c r="Q18" s="111">
        <f ca="1">OFFSET(Import_SAS_CVS!AY15,(Synth!$D$3-1)*Synth!$E$3,0)</f>
        <v>306129751.48046899</v>
      </c>
      <c r="R18" s="111">
        <f ca="1">OFFSET(Import_SAS_CVS!AZ15,(Synth!$D$3-1)*Synth!$E$3,0)</f>
        <v>219787381.42773399</v>
      </c>
      <c r="S18" s="111">
        <f ca="1">OFFSET(Import_SAS_CVS!BA15,(Synth!$D$3-1)*Synth!$E$3,0)</f>
        <v>241310774.328125</v>
      </c>
      <c r="T18" s="111">
        <f ca="1">OFFSET(Import_SAS_CVS!BB15,(Synth!$D$3-1)*Synth!$E$3,0)</f>
        <v>0</v>
      </c>
      <c r="U18" s="111">
        <f ca="1">OFFSET(Import_SAS_CVS!BC15,(Synth!$D$3-1)*Synth!$E$3,0)</f>
        <v>121991437.30468801</v>
      </c>
      <c r="V18" s="111">
        <f ca="1">OFFSET(Import_SAS_CVS!BD15,(Synth!$D$3-1)*Synth!$E$3,0)</f>
        <v>67693873.736328095</v>
      </c>
      <c r="W18" s="111">
        <f ca="1">OFFSET(Import_SAS_CVS!BE15,(Synth!$D$3-1)*Synth!$E$3,0)</f>
        <v>0</v>
      </c>
      <c r="X18" s="111">
        <f ca="1">OFFSET(Import_SAS_CVS!BF15,(Synth!$D$3-1)*Synth!$E$3,0)</f>
        <v>45997673.181640603</v>
      </c>
      <c r="Y18" s="112">
        <f ca="1">OFFSET(Import_SAS_CVS!CS15,(Synth!$D$3-1)*Synth!$E$3,0)</f>
        <v>1142951.8023071301</v>
      </c>
    </row>
    <row r="19" spans="1:25" x14ac:dyDescent="0.2">
      <c r="A19" s="20">
        <v>39355</v>
      </c>
      <c r="B19" s="21">
        <f t="shared" ca="1" si="0"/>
        <v>1881440634.6337941</v>
      </c>
      <c r="C19" s="21">
        <f t="shared" ca="1" si="1"/>
        <v>1225270410.8681691</v>
      </c>
      <c r="D19" s="24">
        <f ca="1">OFFSET(Import_SAS_CVS!CC16,(Synth!$D$3-1)*Synth!$E$3,0)</f>
        <v>1107926325.04688</v>
      </c>
      <c r="E19" s="24">
        <f ca="1">OFFSET(Import_SAS_CVS!BG16,(Synth!$D$3-1)*Synth!$E$3,0)</f>
        <v>656170223.765625</v>
      </c>
      <c r="F19" s="24">
        <f ca="1">OFFSET(Import_SAS_CVS!CG16,(Synth!$D$3-1)*Synth!$E$3,0)</f>
        <v>117344085.821289</v>
      </c>
      <c r="G19" s="23">
        <f ca="1">OFFSET(Import_SAS_CVS!AO16,(Synth!$D$3-1)*Synth!$E$3,0)</f>
        <v>733621016.64843798</v>
      </c>
      <c r="H19" s="24">
        <f ca="1">OFFSET(Import_SAS_CVS!AP16,(Synth!$D$3-1)*Synth!$E$3,0)</f>
        <v>11455961.4455566</v>
      </c>
      <c r="I19" s="24">
        <f ca="1">OFFSET(Import_SAS_CVS!AQ16,(Synth!$D$3-1)*Synth!$E$3,0)</f>
        <v>363776597.21875</v>
      </c>
      <c r="J19" s="43">
        <f ca="1">OFFSET(Import_SAS_CVS!AR16,(Synth!$D$3-1)*Synth!$E$3,0)</f>
        <v>196072706.85742199</v>
      </c>
      <c r="K19" s="24">
        <f ca="1">OFFSET(Import_SAS_CVS!AS16,(Synth!$D$3-1)*Synth!$E$3,0)</f>
        <v>93338801.509765595</v>
      </c>
      <c r="L19" s="24">
        <f ca="1">OFFSET(Import_SAS_CVS!AT16,(Synth!$D$3-1)*Synth!$E$3,0)</f>
        <v>25038510.619384799</v>
      </c>
      <c r="M19" s="43">
        <f ca="1">OFFSET(Import_SAS_CVS!AU16,(Synth!$D$3-1)*Synth!$E$3,0)</f>
        <v>2375240.6337585398</v>
      </c>
      <c r="N19" s="24">
        <f ca="1">OFFSET(Import_SAS_CVS!AV16,(Synth!$D$3-1)*Synth!$E$3,0)</f>
        <v>601854674.30468798</v>
      </c>
      <c r="O19" s="25">
        <f ca="1">OFFSET(Import_SAS_CVS!AW16,(Synth!$D$3-1)*Synth!$E$3,0)</f>
        <v>56247162.1396484</v>
      </c>
      <c r="P19" s="110">
        <f ca="1">OFFSET(Import_SAS_CVS!AX16,(Synth!$D$3-1)*Synth!$E$3,0)</f>
        <v>199721202.34375</v>
      </c>
      <c r="Q19" s="111">
        <f ca="1">OFFSET(Import_SAS_CVS!AY16,(Synth!$D$3-1)*Synth!$E$3,0)</f>
        <v>310644853.38281298</v>
      </c>
      <c r="R19" s="111">
        <f ca="1">OFFSET(Import_SAS_CVS!AZ16,(Synth!$D$3-1)*Synth!$E$3,0)</f>
        <v>221683865.72265601</v>
      </c>
      <c r="S19" s="111">
        <f ca="1">OFFSET(Import_SAS_CVS!BA16,(Synth!$D$3-1)*Synth!$E$3,0)</f>
        <v>251019374.42578101</v>
      </c>
      <c r="T19" s="111">
        <f ca="1">OFFSET(Import_SAS_CVS!BB16,(Synth!$D$3-1)*Synth!$E$3,0)</f>
        <v>0</v>
      </c>
      <c r="U19" s="111">
        <f ca="1">OFFSET(Import_SAS_CVS!BC16,(Synth!$D$3-1)*Synth!$E$3,0)</f>
        <v>122330132.299805</v>
      </c>
      <c r="V19" s="111">
        <f ca="1">OFFSET(Import_SAS_CVS!BD16,(Synth!$D$3-1)*Synth!$E$3,0)</f>
        <v>71704832.948242202</v>
      </c>
      <c r="W19" s="111">
        <f ca="1">OFFSET(Import_SAS_CVS!BE16,(Synth!$D$3-1)*Synth!$E$3,0)</f>
        <v>0</v>
      </c>
      <c r="X19" s="111">
        <f ca="1">OFFSET(Import_SAS_CVS!BF16,(Synth!$D$3-1)*Synth!$E$3,0)</f>
        <v>44617507.724121101</v>
      </c>
      <c r="Y19" s="112">
        <f ca="1">OFFSET(Import_SAS_CVS!CS16,(Synth!$D$3-1)*Synth!$E$3,0)</f>
        <v>1213646.7476196301</v>
      </c>
    </row>
    <row r="20" spans="1:25" ht="12" thickBot="1" x14ac:dyDescent="0.25">
      <c r="A20" s="26">
        <v>39447</v>
      </c>
      <c r="B20" s="27">
        <f t="shared" ca="1" si="0"/>
        <v>1917833550.235352</v>
      </c>
      <c r="C20" s="27">
        <f t="shared" ca="1" si="1"/>
        <v>1248445356.047852</v>
      </c>
      <c r="D20" s="28">
        <f ca="1">OFFSET(Import_SAS_CVS!CC17,(Synth!$D$3-1)*Synth!$E$3,0)</f>
        <v>1128041967.71875</v>
      </c>
      <c r="E20" s="28">
        <f ca="1">OFFSET(Import_SAS_CVS!BG17,(Synth!$D$3-1)*Synth!$E$3,0)</f>
        <v>669388194.1875</v>
      </c>
      <c r="F20" s="28">
        <f ca="1">OFFSET(Import_SAS_CVS!CG17,(Synth!$D$3-1)*Synth!$E$3,0)</f>
        <v>120403388.32910199</v>
      </c>
      <c r="G20" s="29">
        <f ca="1">OFFSET(Import_SAS_CVS!AO17,(Synth!$D$3-1)*Synth!$E$3,0)</f>
        <v>754873600.71093798</v>
      </c>
      <c r="H20" s="28">
        <f ca="1">OFFSET(Import_SAS_CVS!AP17,(Synth!$D$3-1)*Synth!$E$3,0)</f>
        <v>12849284.4178467</v>
      </c>
      <c r="I20" s="28">
        <f ca="1">OFFSET(Import_SAS_CVS!AQ17,(Synth!$D$3-1)*Synth!$E$3,0)</f>
        <v>359292254.609375</v>
      </c>
      <c r="J20" s="44">
        <f ca="1">OFFSET(Import_SAS_CVS!AR17,(Synth!$D$3-1)*Synth!$E$3,0)</f>
        <v>194851031.64453101</v>
      </c>
      <c r="K20" s="28">
        <f ca="1">OFFSET(Import_SAS_CVS!AS17,(Synth!$D$3-1)*Synth!$E$3,0)</f>
        <v>97881786.40625</v>
      </c>
      <c r="L20" s="28">
        <f ca="1">OFFSET(Import_SAS_CVS!AT17,(Synth!$D$3-1)*Synth!$E$3,0)</f>
        <v>22016974.8825684</v>
      </c>
      <c r="M20" s="44">
        <f ca="1">OFFSET(Import_SAS_CVS!AU17,(Synth!$D$3-1)*Synth!$E$3,0)</f>
        <v>2153835.3846130399</v>
      </c>
      <c r="N20" s="28">
        <f ca="1">OFFSET(Import_SAS_CVS!AV17,(Synth!$D$3-1)*Synth!$E$3,0)</f>
        <v>617774047.47656298</v>
      </c>
      <c r="O20" s="30">
        <f ca="1">OFFSET(Import_SAS_CVS!AW17,(Synth!$D$3-1)*Synth!$E$3,0)</f>
        <v>45718192.792968802</v>
      </c>
      <c r="P20" s="113">
        <f ca="1">OFFSET(Import_SAS_CVS!AX17,(Synth!$D$3-1)*Synth!$E$3,0)</f>
        <v>201101469.49414101</v>
      </c>
      <c r="Q20" s="114">
        <f ca="1">OFFSET(Import_SAS_CVS!AY17,(Synth!$D$3-1)*Synth!$E$3,0)</f>
        <v>315893143.62109399</v>
      </c>
      <c r="R20" s="114">
        <f ca="1">OFFSET(Import_SAS_CVS!AZ17,(Synth!$D$3-1)*Synth!$E$3,0)</f>
        <v>223395397.88867199</v>
      </c>
      <c r="S20" s="114">
        <f ca="1">OFFSET(Import_SAS_CVS!BA17,(Synth!$D$3-1)*Synth!$E$3,0)</f>
        <v>262122883.75781301</v>
      </c>
      <c r="T20" s="114">
        <f ca="1">OFFSET(Import_SAS_CVS!BB17,(Synth!$D$3-1)*Synth!$E$3,0)</f>
        <v>0</v>
      </c>
      <c r="U20" s="114">
        <f ca="1">OFFSET(Import_SAS_CVS!BC17,(Synth!$D$3-1)*Synth!$E$3,0)</f>
        <v>125039618.234375</v>
      </c>
      <c r="V20" s="114">
        <f ca="1">OFFSET(Import_SAS_CVS!BD17,(Synth!$D$3-1)*Synth!$E$3,0)</f>
        <v>76864800.916992202</v>
      </c>
      <c r="W20" s="114">
        <f ca="1">OFFSET(Import_SAS_CVS!BE17,(Synth!$D$3-1)*Synth!$E$3,0)</f>
        <v>0</v>
      </c>
      <c r="X20" s="114">
        <f ca="1">OFFSET(Import_SAS_CVS!BF17,(Synth!$D$3-1)*Synth!$E$3,0)</f>
        <v>42552527.770996101</v>
      </c>
      <c r="Y20" s="115">
        <f ca="1">OFFSET(Import_SAS_CVS!CS17,(Synth!$D$3-1)*Synth!$E$3,0)</f>
        <v>1270774.4438018801</v>
      </c>
    </row>
    <row r="21" spans="1:25" x14ac:dyDescent="0.2">
      <c r="A21" s="14">
        <v>39538</v>
      </c>
      <c r="B21" s="21">
        <f t="shared" ca="1" si="0"/>
        <v>1946257451.273443</v>
      </c>
      <c r="C21" s="21">
        <f t="shared" ca="1" si="1"/>
        <v>1259785069.382818</v>
      </c>
      <c r="D21" s="24">
        <f ca="1">OFFSET(Import_SAS_CVS!CC18,(Synth!$D$3-1)*Synth!$E$3,0)</f>
        <v>1136530252.70313</v>
      </c>
      <c r="E21" s="24">
        <f ca="1">OFFSET(Import_SAS_CVS!BG18,(Synth!$D$3-1)*Synth!$E$3,0)</f>
        <v>686472381.890625</v>
      </c>
      <c r="F21" s="24">
        <f ca="1">OFFSET(Import_SAS_CVS!CG18,(Synth!$D$3-1)*Synth!$E$3,0)</f>
        <v>123254816.67968801</v>
      </c>
      <c r="G21" s="23">
        <f ca="1">OFFSET(Import_SAS_CVS!AO18,(Synth!$D$3-1)*Synth!$E$3,0)</f>
        <v>768739211.125</v>
      </c>
      <c r="H21" s="24">
        <f ca="1">OFFSET(Import_SAS_CVS!AP18,(Synth!$D$3-1)*Synth!$E$3,0)</f>
        <v>12800653.440429701</v>
      </c>
      <c r="I21" s="24">
        <f ca="1">OFFSET(Import_SAS_CVS!AQ18,(Synth!$D$3-1)*Synth!$E$3,0)</f>
        <v>353996954.1875</v>
      </c>
      <c r="J21" s="43">
        <f ca="1">OFFSET(Import_SAS_CVS!AR18,(Synth!$D$3-1)*Synth!$E$3,0)</f>
        <v>195760746.02734399</v>
      </c>
      <c r="K21" s="24">
        <f ca="1">OFFSET(Import_SAS_CVS!AS18,(Synth!$D$3-1)*Synth!$E$3,0)</f>
        <v>104119751.859375</v>
      </c>
      <c r="L21" s="24">
        <f ca="1">OFFSET(Import_SAS_CVS!AT18,(Synth!$D$3-1)*Synth!$E$3,0)</f>
        <v>19526546.637451202</v>
      </c>
      <c r="M21" s="43">
        <f ca="1">OFFSET(Import_SAS_CVS!AU18,(Synth!$D$3-1)*Synth!$E$3,0)</f>
        <v>1885120.0676269501</v>
      </c>
      <c r="N21" s="24">
        <f ca="1">OFFSET(Import_SAS_CVS!AV18,(Synth!$D$3-1)*Synth!$E$3,0)</f>
        <v>650256481.14843798</v>
      </c>
      <c r="O21" s="25">
        <f ca="1">OFFSET(Import_SAS_CVS!AW18,(Synth!$D$3-1)*Synth!$E$3,0)</f>
        <v>37521771.673828103</v>
      </c>
      <c r="P21" s="110">
        <f ca="1">OFFSET(Import_SAS_CVS!AX18,(Synth!$D$3-1)*Synth!$E$3,0)</f>
        <v>202115799.15625</v>
      </c>
      <c r="Q21" s="111">
        <f ca="1">OFFSET(Import_SAS_CVS!AY18,(Synth!$D$3-1)*Synth!$E$3,0)</f>
        <v>320525449.70703101</v>
      </c>
      <c r="R21" s="111">
        <f ca="1">OFFSET(Import_SAS_CVS!AZ18,(Synth!$D$3-1)*Synth!$E$3,0)</f>
        <v>224242064.13085899</v>
      </c>
      <c r="S21" s="111">
        <f ca="1">OFFSET(Import_SAS_CVS!BA18,(Synth!$D$3-1)*Synth!$E$3,0)</f>
        <v>271062609.97265601</v>
      </c>
      <c r="T21" s="111">
        <f ca="1">OFFSET(Import_SAS_CVS!BB18,(Synth!$D$3-1)*Synth!$E$3,0)</f>
        <v>0</v>
      </c>
      <c r="U21" s="111">
        <f ca="1">OFFSET(Import_SAS_CVS!BC18,(Synth!$D$3-1)*Synth!$E$3,0)</f>
        <v>125708924.762695</v>
      </c>
      <c r="V21" s="111">
        <f ca="1">OFFSET(Import_SAS_CVS!BD18,(Synth!$D$3-1)*Synth!$E$3,0)</f>
        <v>80901633.948242202</v>
      </c>
      <c r="W21" s="111">
        <f ca="1">OFFSET(Import_SAS_CVS!BE18,(Synth!$D$3-1)*Synth!$E$3,0)</f>
        <v>0</v>
      </c>
      <c r="X21" s="111">
        <f ca="1">OFFSET(Import_SAS_CVS!BF18,(Synth!$D$3-1)*Synth!$E$3,0)</f>
        <v>41157856.150878899</v>
      </c>
      <c r="Y21" s="112">
        <f ca="1">OFFSET(Import_SAS_CVS!CS18,(Synth!$D$3-1)*Synth!$E$3,0)</f>
        <v>1346129.57060242</v>
      </c>
    </row>
    <row r="22" spans="1:25" x14ac:dyDescent="0.2">
      <c r="A22" s="20">
        <v>39629</v>
      </c>
      <c r="B22" s="21">
        <f t="shared" ca="1" si="0"/>
        <v>1982527858.594732</v>
      </c>
      <c r="C22" s="21">
        <f t="shared" ca="1" si="1"/>
        <v>1274644631.594732</v>
      </c>
      <c r="D22" s="24">
        <f ca="1">OFFSET(Import_SAS_CVS!CC19,(Synth!$D$3-1)*Synth!$E$3,0)</f>
        <v>1148254793.48438</v>
      </c>
      <c r="E22" s="24">
        <f ca="1">OFFSET(Import_SAS_CVS!BG19,(Synth!$D$3-1)*Synth!$E$3,0)</f>
        <v>707883227</v>
      </c>
      <c r="F22" s="24">
        <f ca="1">OFFSET(Import_SAS_CVS!CG19,(Synth!$D$3-1)*Synth!$E$3,0)</f>
        <v>126389838.11035199</v>
      </c>
      <c r="G22" s="23">
        <f ca="1">OFFSET(Import_SAS_CVS!AO19,(Synth!$D$3-1)*Synth!$E$3,0)</f>
        <v>786393479.609375</v>
      </c>
      <c r="H22" s="24">
        <f ca="1">OFFSET(Import_SAS_CVS!AP19,(Synth!$D$3-1)*Synth!$E$3,0)</f>
        <v>10566062.5775146</v>
      </c>
      <c r="I22" s="24">
        <f ca="1">OFFSET(Import_SAS_CVS!AQ19,(Synth!$D$3-1)*Synth!$E$3,0)</f>
        <v>349907524.66015601</v>
      </c>
      <c r="J22" s="43">
        <f ca="1">OFFSET(Import_SAS_CVS!AR19,(Synth!$D$3-1)*Synth!$E$3,0)</f>
        <v>193863316.16601601</v>
      </c>
      <c r="K22" s="24">
        <f ca="1">OFFSET(Import_SAS_CVS!AS19,(Synth!$D$3-1)*Synth!$E$3,0)</f>
        <v>109558389.447266</v>
      </c>
      <c r="L22" s="24">
        <f ca="1">OFFSET(Import_SAS_CVS!AT19,(Synth!$D$3-1)*Synth!$E$3,0)</f>
        <v>17381990.3837891</v>
      </c>
      <c r="M22" s="43">
        <f ca="1">OFFSET(Import_SAS_CVS!AU19,(Synth!$D$3-1)*Synth!$E$3,0)</f>
        <v>1677443.62823486</v>
      </c>
      <c r="N22" s="24">
        <f ca="1">OFFSET(Import_SAS_CVS!AV19,(Synth!$D$3-1)*Synth!$E$3,0)</f>
        <v>679129462.72656298</v>
      </c>
      <c r="O22" s="25">
        <f ca="1">OFFSET(Import_SAS_CVS!AW19,(Synth!$D$3-1)*Synth!$E$3,0)</f>
        <v>31124438.059082001</v>
      </c>
      <c r="P22" s="110">
        <f ca="1">OFFSET(Import_SAS_CVS!AX19,(Synth!$D$3-1)*Synth!$E$3,0)</f>
        <v>204211182.40625</v>
      </c>
      <c r="Q22" s="111">
        <f ca="1">OFFSET(Import_SAS_CVS!AY19,(Synth!$D$3-1)*Synth!$E$3,0)</f>
        <v>322115410.47656298</v>
      </c>
      <c r="R22" s="111">
        <f ca="1">OFFSET(Import_SAS_CVS!AZ19,(Synth!$D$3-1)*Synth!$E$3,0)</f>
        <v>223235128.94140601</v>
      </c>
      <c r="S22" s="111">
        <f ca="1">OFFSET(Import_SAS_CVS!BA19,(Synth!$D$3-1)*Synth!$E$3,0)</f>
        <v>278089114.109375</v>
      </c>
      <c r="T22" s="111">
        <f ca="1">OFFSET(Import_SAS_CVS!BB19,(Synth!$D$3-1)*Synth!$E$3,0)</f>
        <v>0</v>
      </c>
      <c r="U22" s="111">
        <f ca="1">OFFSET(Import_SAS_CVS!BC19,(Synth!$D$3-1)*Synth!$E$3,0)</f>
        <v>124323941.72168</v>
      </c>
      <c r="V22" s="111">
        <f ca="1">OFFSET(Import_SAS_CVS!BD19,(Synth!$D$3-1)*Synth!$E$3,0)</f>
        <v>85035163.65625</v>
      </c>
      <c r="W22" s="111">
        <f ca="1">OFFSET(Import_SAS_CVS!BE19,(Synth!$D$3-1)*Synth!$E$3,0)</f>
        <v>0</v>
      </c>
      <c r="X22" s="111">
        <f ca="1">OFFSET(Import_SAS_CVS!BF19,(Synth!$D$3-1)*Synth!$E$3,0)</f>
        <v>40472084.451660201</v>
      </c>
      <c r="Y22" s="112">
        <f ca="1">OFFSET(Import_SAS_CVS!CS19,(Synth!$D$3-1)*Synth!$E$3,0)</f>
        <v>1427981.43019104</v>
      </c>
    </row>
    <row r="23" spans="1:25" x14ac:dyDescent="0.2">
      <c r="A23" s="20">
        <v>39721</v>
      </c>
      <c r="B23" s="21">
        <f t="shared" ca="1" si="0"/>
        <v>2024115416.605474</v>
      </c>
      <c r="C23" s="21">
        <f t="shared" ca="1" si="1"/>
        <v>1295744791.496099</v>
      </c>
      <c r="D23" s="24">
        <f ca="1">OFFSET(Import_SAS_CVS!CC20,(Synth!$D$3-1)*Synth!$E$3,0)</f>
        <v>1166377599.35938</v>
      </c>
      <c r="E23" s="24">
        <f ca="1">OFFSET(Import_SAS_CVS!BG20,(Synth!$D$3-1)*Synth!$E$3,0)</f>
        <v>728370625.109375</v>
      </c>
      <c r="F23" s="24">
        <f ca="1">OFFSET(Import_SAS_CVS!CG20,(Synth!$D$3-1)*Synth!$E$3,0)</f>
        <v>129367192.136719</v>
      </c>
      <c r="G23" s="23">
        <f ca="1">OFFSET(Import_SAS_CVS!AO20,(Synth!$D$3-1)*Synth!$E$3,0)</f>
        <v>810537973.625</v>
      </c>
      <c r="H23" s="24">
        <f ca="1">OFFSET(Import_SAS_CVS!AP20,(Synth!$D$3-1)*Synth!$E$3,0)</f>
        <v>15069593.026367201</v>
      </c>
      <c r="I23" s="24">
        <f ca="1">OFFSET(Import_SAS_CVS!AQ20,(Synth!$D$3-1)*Synth!$E$3,0)</f>
        <v>341311611.44921899</v>
      </c>
      <c r="J23" s="43">
        <f ca="1">OFFSET(Import_SAS_CVS!AR20,(Synth!$D$3-1)*Synth!$E$3,0)</f>
        <v>190269629.98242199</v>
      </c>
      <c r="K23" s="24">
        <f ca="1">OFFSET(Import_SAS_CVS!AS20,(Synth!$D$3-1)*Synth!$E$3,0)</f>
        <v>114785954.678711</v>
      </c>
      <c r="L23" s="24">
        <f ca="1">OFFSET(Import_SAS_CVS!AT20,(Synth!$D$3-1)*Synth!$E$3,0)</f>
        <v>14497758.9099121</v>
      </c>
      <c r="M23" s="43">
        <f ca="1">OFFSET(Import_SAS_CVS!AU20,(Synth!$D$3-1)*Synth!$E$3,0)</f>
        <v>1412776.81521606</v>
      </c>
      <c r="N23" s="24">
        <f ca="1">OFFSET(Import_SAS_CVS!AV20,(Synth!$D$3-1)*Synth!$E$3,0)</f>
        <v>703459795.85156298</v>
      </c>
      <c r="O23" s="25">
        <f ca="1">OFFSET(Import_SAS_CVS!AW20,(Synth!$D$3-1)*Synth!$E$3,0)</f>
        <v>26672889.469970699</v>
      </c>
      <c r="P23" s="110">
        <f ca="1">OFFSET(Import_SAS_CVS!AX20,(Synth!$D$3-1)*Synth!$E$3,0)</f>
        <v>202460203.703125</v>
      </c>
      <c r="Q23" s="111">
        <f ca="1">OFFSET(Import_SAS_CVS!AY20,(Synth!$D$3-1)*Synth!$E$3,0)</f>
        <v>327704323.05078101</v>
      </c>
      <c r="R23" s="111">
        <f ca="1">OFFSET(Import_SAS_CVS!AZ20,(Synth!$D$3-1)*Synth!$E$3,0)</f>
        <v>221595279.55859399</v>
      </c>
      <c r="S23" s="111">
        <f ca="1">OFFSET(Import_SAS_CVS!BA20,(Synth!$D$3-1)*Synth!$E$3,0)</f>
        <v>285488755.61718798</v>
      </c>
      <c r="T23" s="111">
        <f ca="1">OFFSET(Import_SAS_CVS!BB20,(Synth!$D$3-1)*Synth!$E$3,0)</f>
        <v>0</v>
      </c>
      <c r="U23" s="111">
        <f ca="1">OFFSET(Import_SAS_CVS!BC20,(Synth!$D$3-1)*Synth!$E$3,0)</f>
        <v>127796332.00293</v>
      </c>
      <c r="V23" s="111">
        <f ca="1">OFFSET(Import_SAS_CVS!BD20,(Synth!$D$3-1)*Synth!$E$3,0)</f>
        <v>88335653.999023393</v>
      </c>
      <c r="W23" s="111">
        <f ca="1">OFFSET(Import_SAS_CVS!BE20,(Synth!$D$3-1)*Synth!$E$3,0)</f>
        <v>0</v>
      </c>
      <c r="X23" s="111">
        <f ca="1">OFFSET(Import_SAS_CVS!BF20,(Synth!$D$3-1)*Synth!$E$3,0)</f>
        <v>39076325.0087891</v>
      </c>
      <c r="Y23" s="112">
        <f ca="1">OFFSET(Import_SAS_CVS!CS20,(Synth!$D$3-1)*Synth!$E$3,0)</f>
        <v>1482064.91429138</v>
      </c>
    </row>
    <row r="24" spans="1:25" ht="12" thickBot="1" x14ac:dyDescent="0.25">
      <c r="A24" s="26">
        <v>39813</v>
      </c>
      <c r="B24" s="27">
        <f t="shared" ca="1" si="0"/>
        <v>2036572200.4599659</v>
      </c>
      <c r="C24" s="27">
        <f t="shared" ca="1" si="1"/>
        <v>1292673842.920903</v>
      </c>
      <c r="D24" s="28">
        <f ca="1">OFFSET(Import_SAS_CVS!CC21,(Synth!$D$3-1)*Synth!$E$3,0)</f>
        <v>1161553327.07813</v>
      </c>
      <c r="E24" s="28">
        <f ca="1">OFFSET(Import_SAS_CVS!BG21,(Synth!$D$3-1)*Synth!$E$3,0)</f>
        <v>743898357.53906298</v>
      </c>
      <c r="F24" s="28">
        <f ca="1">OFFSET(Import_SAS_CVS!CG21,(Synth!$D$3-1)*Synth!$E$3,0)</f>
        <v>131120515.84277301</v>
      </c>
      <c r="G24" s="29">
        <f ca="1">OFFSET(Import_SAS_CVS!AO21,(Synth!$D$3-1)*Synth!$E$3,0)</f>
        <v>817704080.015625</v>
      </c>
      <c r="H24" s="28">
        <f ca="1">OFFSET(Import_SAS_CVS!AP21,(Synth!$D$3-1)*Synth!$E$3,0)</f>
        <v>14549435.7658691</v>
      </c>
      <c r="I24" s="28">
        <f ca="1">OFFSET(Import_SAS_CVS!AQ21,(Synth!$D$3-1)*Synth!$E$3,0)</f>
        <v>328701150.06640601</v>
      </c>
      <c r="J24" s="44">
        <f ca="1">OFFSET(Import_SAS_CVS!AR21,(Synth!$D$3-1)*Synth!$E$3,0)</f>
        <v>185134403.671875</v>
      </c>
      <c r="K24" s="28">
        <f ca="1">OFFSET(Import_SAS_CVS!AS21,(Synth!$D$3-1)*Synth!$E$3,0)</f>
        <v>119397924.053711</v>
      </c>
      <c r="L24" s="28">
        <f ca="1">OFFSET(Import_SAS_CVS!AT21,(Synth!$D$3-1)*Synth!$E$3,0)</f>
        <v>11361403.5391846</v>
      </c>
      <c r="M24" s="44">
        <f ca="1">OFFSET(Import_SAS_CVS!AU21,(Synth!$D$3-1)*Synth!$E$3,0)</f>
        <v>1128883.6174469001</v>
      </c>
      <c r="N24" s="28">
        <f ca="1">OFFSET(Import_SAS_CVS!AV21,(Synth!$D$3-1)*Synth!$E$3,0)</f>
        <v>717658324.125</v>
      </c>
      <c r="O24" s="30">
        <f ca="1">OFFSET(Import_SAS_CVS!AW21,(Synth!$D$3-1)*Synth!$E$3,0)</f>
        <v>21812238.822021499</v>
      </c>
      <c r="P24" s="113">
        <f ca="1">OFFSET(Import_SAS_CVS!AX21,(Synth!$D$3-1)*Synth!$E$3,0)</f>
        <v>198600776.14453101</v>
      </c>
      <c r="Q24" s="114">
        <f ca="1">OFFSET(Import_SAS_CVS!AY21,(Synth!$D$3-1)*Synth!$E$3,0)</f>
        <v>328442713.71093798</v>
      </c>
      <c r="R24" s="114">
        <f ca="1">OFFSET(Import_SAS_CVS!AZ21,(Synth!$D$3-1)*Synth!$E$3,0)</f>
        <v>219048547.07421899</v>
      </c>
      <c r="S24" s="114">
        <f ca="1">OFFSET(Import_SAS_CVS!BA21,(Synth!$D$3-1)*Synth!$E$3,0)</f>
        <v>289529672.47656298</v>
      </c>
      <c r="T24" s="114">
        <f ca="1">OFFSET(Import_SAS_CVS!BB21,(Synth!$D$3-1)*Synth!$E$3,0)</f>
        <v>0</v>
      </c>
      <c r="U24" s="114">
        <f ca="1">OFFSET(Import_SAS_CVS!BC21,(Synth!$D$3-1)*Synth!$E$3,0)</f>
        <v>127265906.671875</v>
      </c>
      <c r="V24" s="114">
        <f ca="1">OFFSET(Import_SAS_CVS!BD21,(Synth!$D$3-1)*Synth!$E$3,0)</f>
        <v>91486410.220703095</v>
      </c>
      <c r="W24" s="114">
        <f ca="1">OFFSET(Import_SAS_CVS!BE21,(Synth!$D$3-1)*Synth!$E$3,0)</f>
        <v>0</v>
      </c>
      <c r="X24" s="114">
        <f ca="1">OFFSET(Import_SAS_CVS!BF21,(Synth!$D$3-1)*Synth!$E$3,0)</f>
        <v>38027958.515136696</v>
      </c>
      <c r="Y24" s="115">
        <f ca="1">OFFSET(Import_SAS_CVS!CS21,(Synth!$D$3-1)*Synth!$E$3,0)</f>
        <v>1566078.40382385</v>
      </c>
    </row>
    <row r="25" spans="1:25" x14ac:dyDescent="0.2">
      <c r="A25" s="14">
        <v>39903</v>
      </c>
      <c r="B25" s="21">
        <f t="shared" ca="1" si="0"/>
        <v>2054907870.6230469</v>
      </c>
      <c r="C25" s="21">
        <f t="shared" ca="1" si="1"/>
        <v>1296816561.6933589</v>
      </c>
      <c r="D25" s="24">
        <f ca="1">OFFSET(Import_SAS_CVS!CC22,(Synth!$D$3-1)*Synth!$E$3,0)</f>
        <v>1164282980</v>
      </c>
      <c r="E25" s="24">
        <f ca="1">OFFSET(Import_SAS_CVS!BG22,(Synth!$D$3-1)*Synth!$E$3,0)</f>
        <v>758091308.92968798</v>
      </c>
      <c r="F25" s="24">
        <f ca="1">OFFSET(Import_SAS_CVS!CG22,(Synth!$D$3-1)*Synth!$E$3,0)</f>
        <v>132533581.693359</v>
      </c>
      <c r="G25" s="23">
        <f ca="1">OFFSET(Import_SAS_CVS!AO22,(Synth!$D$3-1)*Synth!$E$3,0)</f>
        <v>829154779.953125</v>
      </c>
      <c r="H25" s="24">
        <f ca="1">OFFSET(Import_SAS_CVS!AP22,(Synth!$D$3-1)*Synth!$E$3,0)</f>
        <v>15919330.8248291</v>
      </c>
      <c r="I25" s="24">
        <f ca="1">OFFSET(Import_SAS_CVS!AQ22,(Synth!$D$3-1)*Synth!$E$3,0)</f>
        <v>319435563.42968798</v>
      </c>
      <c r="J25" s="43">
        <f ca="1">OFFSET(Import_SAS_CVS!AR22,(Synth!$D$3-1)*Synth!$E$3,0)</f>
        <v>181253450.609375</v>
      </c>
      <c r="K25" s="24">
        <f ca="1">OFFSET(Import_SAS_CVS!AS22,(Synth!$D$3-1)*Synth!$E$3,0)</f>
        <v>122183977.268555</v>
      </c>
      <c r="L25" s="24">
        <f ca="1">OFFSET(Import_SAS_CVS!AT22,(Synth!$D$3-1)*Synth!$E$3,0)</f>
        <v>10279013.908203101</v>
      </c>
      <c r="M25" s="43">
        <f ca="1">OFFSET(Import_SAS_CVS!AU22,(Synth!$D$3-1)*Synth!$E$3,0)</f>
        <v>952609.61174011196</v>
      </c>
      <c r="N25" s="24">
        <f ca="1">OFFSET(Import_SAS_CVS!AV22,(Synth!$D$3-1)*Synth!$E$3,0)</f>
        <v>740839162.234375</v>
      </c>
      <c r="O25" s="25">
        <f ca="1">OFFSET(Import_SAS_CVS!AW22,(Synth!$D$3-1)*Synth!$E$3,0)</f>
        <v>17099232.050048798</v>
      </c>
      <c r="P25" s="110">
        <f ca="1">OFFSET(Import_SAS_CVS!AX22,(Synth!$D$3-1)*Synth!$E$3,0)</f>
        <v>197513845.578125</v>
      </c>
      <c r="Q25" s="111">
        <f ca="1">OFFSET(Import_SAS_CVS!AY22,(Synth!$D$3-1)*Synth!$E$3,0)</f>
        <v>328881074.234375</v>
      </c>
      <c r="R25" s="111">
        <f ca="1">OFFSET(Import_SAS_CVS!AZ22,(Synth!$D$3-1)*Synth!$E$3,0)</f>
        <v>215259214.35156301</v>
      </c>
      <c r="S25" s="111">
        <f ca="1">OFFSET(Import_SAS_CVS!BA22,(Synth!$D$3-1)*Synth!$E$3,0)</f>
        <v>294446801.703125</v>
      </c>
      <c r="T25" s="111">
        <f ca="1">OFFSET(Import_SAS_CVS!BB22,(Synth!$D$3-1)*Synth!$E$3,0)</f>
        <v>0</v>
      </c>
      <c r="U25" s="111">
        <f ca="1">OFFSET(Import_SAS_CVS!BC22,(Synth!$D$3-1)*Synth!$E$3,0)</f>
        <v>127180266.6875</v>
      </c>
      <c r="V25" s="111">
        <f ca="1">OFFSET(Import_SAS_CVS!BD22,(Synth!$D$3-1)*Synth!$E$3,0)</f>
        <v>93863157.428710893</v>
      </c>
      <c r="W25" s="111">
        <f ca="1">OFFSET(Import_SAS_CVS!BE22,(Synth!$D$3-1)*Synth!$E$3,0)</f>
        <v>0</v>
      </c>
      <c r="X25" s="111">
        <f ca="1">OFFSET(Import_SAS_CVS!BF22,(Synth!$D$3-1)*Synth!$E$3,0)</f>
        <v>37281638.972167999</v>
      </c>
      <c r="Y25" s="112">
        <f ca="1">OFFSET(Import_SAS_CVS!CS22,(Synth!$D$3-1)*Synth!$E$3,0)</f>
        <v>1613781.1854705799</v>
      </c>
    </row>
    <row r="26" spans="1:25" x14ac:dyDescent="0.2">
      <c r="A26" s="20">
        <v>39994</v>
      </c>
      <c r="B26" s="21">
        <f t="shared" ca="1" si="0"/>
        <v>2078480782.4970751</v>
      </c>
      <c r="C26" s="21">
        <f t="shared" ca="1" si="1"/>
        <v>1305639963.9502001</v>
      </c>
      <c r="D26" s="24">
        <f ca="1">OFFSET(Import_SAS_CVS!CC23,(Synth!$D$3-1)*Synth!$E$3,0)</f>
        <v>1172273076.07813</v>
      </c>
      <c r="E26" s="24">
        <f ca="1">OFFSET(Import_SAS_CVS!BG23,(Synth!$D$3-1)*Synth!$E$3,0)</f>
        <v>772840818.546875</v>
      </c>
      <c r="F26" s="24">
        <f ca="1">OFFSET(Import_SAS_CVS!CG23,(Synth!$D$3-1)*Synth!$E$3,0)</f>
        <v>133366887.87207</v>
      </c>
      <c r="G26" s="23">
        <f ca="1">OFFSET(Import_SAS_CVS!AO23,(Synth!$D$3-1)*Synth!$E$3,0)</f>
        <v>849241694.82031298</v>
      </c>
      <c r="H26" s="24">
        <f ca="1">OFFSET(Import_SAS_CVS!AP23,(Synth!$D$3-1)*Synth!$E$3,0)</f>
        <v>15731569.053833</v>
      </c>
      <c r="I26" s="24">
        <f ca="1">OFFSET(Import_SAS_CVS!AQ23,(Synth!$D$3-1)*Synth!$E$3,0)</f>
        <v>307394384.26171899</v>
      </c>
      <c r="J26" s="43">
        <f ca="1">OFFSET(Import_SAS_CVS!AR23,(Synth!$D$3-1)*Synth!$E$3,0)</f>
        <v>175152332.55468801</v>
      </c>
      <c r="K26" s="24">
        <f ca="1">OFFSET(Import_SAS_CVS!AS23,(Synth!$D$3-1)*Synth!$E$3,0)</f>
        <v>125551596.707031</v>
      </c>
      <c r="L26" s="24">
        <f ca="1">OFFSET(Import_SAS_CVS!AT23,(Synth!$D$3-1)*Synth!$E$3,0)</f>
        <v>8249829.5459594699</v>
      </c>
      <c r="M26" s="43">
        <f ca="1">OFFSET(Import_SAS_CVS!AU23,(Synth!$D$3-1)*Synth!$E$3,0)</f>
        <v>754914.20657348598</v>
      </c>
      <c r="N26" s="24">
        <f ca="1">OFFSET(Import_SAS_CVS!AV23,(Synth!$D$3-1)*Synth!$E$3,0)</f>
        <v>762526684.13281298</v>
      </c>
      <c r="O26" s="25">
        <f ca="1">OFFSET(Import_SAS_CVS!AW23,(Synth!$D$3-1)*Synth!$E$3,0)</f>
        <v>13040766.9101563</v>
      </c>
      <c r="P26" s="110">
        <f ca="1">OFFSET(Import_SAS_CVS!AX23,(Synth!$D$3-1)*Synth!$E$3,0)</f>
        <v>197553998.15039101</v>
      </c>
      <c r="Q26" s="111">
        <f ca="1">OFFSET(Import_SAS_CVS!AY23,(Synth!$D$3-1)*Synth!$E$3,0)</f>
        <v>335155498.21093798</v>
      </c>
      <c r="R26" s="111">
        <f ca="1">OFFSET(Import_SAS_CVS!AZ23,(Synth!$D$3-1)*Synth!$E$3,0)</f>
        <v>214030119.15820301</v>
      </c>
      <c r="S26" s="111">
        <f ca="1">OFFSET(Import_SAS_CVS!BA23,(Synth!$D$3-1)*Synth!$E$3,0)</f>
        <v>298816885.703125</v>
      </c>
      <c r="T26" s="111">
        <f ca="1">OFFSET(Import_SAS_CVS!BB23,(Synth!$D$3-1)*Synth!$E$3,0)</f>
        <v>0</v>
      </c>
      <c r="U26" s="111">
        <f ca="1">OFFSET(Import_SAS_CVS!BC23,(Synth!$D$3-1)*Synth!$E$3,0)</f>
        <v>128021313.44238301</v>
      </c>
      <c r="V26" s="111">
        <f ca="1">OFFSET(Import_SAS_CVS!BD23,(Synth!$D$3-1)*Synth!$E$3,0)</f>
        <v>95523116.044921905</v>
      </c>
      <c r="W26" s="111">
        <f ca="1">OFFSET(Import_SAS_CVS!BE23,(Synth!$D$3-1)*Synth!$E$3,0)</f>
        <v>0</v>
      </c>
      <c r="X26" s="111">
        <f ca="1">OFFSET(Import_SAS_CVS!BF23,(Synth!$D$3-1)*Synth!$E$3,0)</f>
        <v>36288372.3427734</v>
      </c>
      <c r="Y26" s="112">
        <f ca="1">OFFSET(Import_SAS_CVS!CS23,(Synth!$D$3-1)*Synth!$E$3,0)</f>
        <v>1659802.1510620101</v>
      </c>
    </row>
    <row r="27" spans="1:25" x14ac:dyDescent="0.2">
      <c r="A27" s="20">
        <v>40086</v>
      </c>
      <c r="B27" s="21">
        <f t="shared" ca="1" si="0"/>
        <v>2107315902.4707031</v>
      </c>
      <c r="C27" s="21">
        <f t="shared" ca="1" si="1"/>
        <v>1316954649.3300781</v>
      </c>
      <c r="D27" s="24">
        <f ca="1">OFFSET(Import_SAS_CVS!CC24,(Synth!$D$3-1)*Synth!$E$3,0)</f>
        <v>1181594035.4375</v>
      </c>
      <c r="E27" s="24">
        <f ca="1">OFFSET(Import_SAS_CVS!BG24,(Synth!$D$3-1)*Synth!$E$3,0)</f>
        <v>790361253.140625</v>
      </c>
      <c r="F27" s="24">
        <f ca="1">OFFSET(Import_SAS_CVS!CG24,(Synth!$D$3-1)*Synth!$E$3,0)</f>
        <v>135360613.89257801</v>
      </c>
      <c r="G27" s="23">
        <f ca="1">OFFSET(Import_SAS_CVS!AO24,(Synth!$D$3-1)*Synth!$E$3,0)</f>
        <v>867647385.28125</v>
      </c>
      <c r="H27" s="24">
        <f ca="1">OFFSET(Import_SAS_CVS!AP24,(Synth!$D$3-1)*Synth!$E$3,0)</f>
        <v>17344035.982177701</v>
      </c>
      <c r="I27" s="24">
        <f ca="1">OFFSET(Import_SAS_CVS!AQ24,(Synth!$D$3-1)*Synth!$E$3,0)</f>
        <v>296875392.79296899</v>
      </c>
      <c r="J27" s="43">
        <f ca="1">OFFSET(Import_SAS_CVS!AR24,(Synth!$D$3-1)*Synth!$E$3,0)</f>
        <v>172556181.48632801</v>
      </c>
      <c r="K27" s="24">
        <f ca="1">OFFSET(Import_SAS_CVS!AS24,(Synth!$D$3-1)*Synth!$E$3,0)</f>
        <v>129516314.06054699</v>
      </c>
      <c r="L27" s="24">
        <f ca="1">OFFSET(Import_SAS_CVS!AT24,(Synth!$D$3-1)*Synth!$E$3,0)</f>
        <v>6021235.0594482403</v>
      </c>
      <c r="M27" s="43">
        <f ca="1">OFFSET(Import_SAS_CVS!AU24,(Synth!$D$3-1)*Synth!$E$3,0)</f>
        <v>544111.51949310303</v>
      </c>
      <c r="N27" s="24">
        <f ca="1">OFFSET(Import_SAS_CVS!AV24,(Synth!$D$3-1)*Synth!$E$3,0)</f>
        <v>781838632.32031298</v>
      </c>
      <c r="O27" s="25">
        <f ca="1">OFFSET(Import_SAS_CVS!AW24,(Synth!$D$3-1)*Synth!$E$3,0)</f>
        <v>9314268.3687744103</v>
      </c>
      <c r="P27" s="110">
        <f ca="1">OFFSET(Import_SAS_CVS!AX24,(Synth!$D$3-1)*Synth!$E$3,0)</f>
        <v>194089621.89257801</v>
      </c>
      <c r="Q27" s="111">
        <f ca="1">OFFSET(Import_SAS_CVS!AY24,(Synth!$D$3-1)*Synth!$E$3,0)</f>
        <v>338778802.9375</v>
      </c>
      <c r="R27" s="111">
        <f ca="1">OFFSET(Import_SAS_CVS!AZ24,(Synth!$D$3-1)*Synth!$E$3,0)</f>
        <v>213717247.60156301</v>
      </c>
      <c r="S27" s="111">
        <f ca="1">OFFSET(Import_SAS_CVS!BA24,(Synth!$D$3-1)*Synth!$E$3,0)</f>
        <v>304166646.734375</v>
      </c>
      <c r="T27" s="111">
        <f ca="1">OFFSET(Import_SAS_CVS!BB24,(Synth!$D$3-1)*Synth!$E$3,0)</f>
        <v>0</v>
      </c>
      <c r="U27" s="111">
        <f ca="1">OFFSET(Import_SAS_CVS!BC24,(Synth!$D$3-1)*Synth!$E$3,0)</f>
        <v>129039913.296875</v>
      </c>
      <c r="V27" s="111">
        <f ca="1">OFFSET(Import_SAS_CVS!BD24,(Synth!$D$3-1)*Synth!$E$3,0)</f>
        <v>97820651.112304702</v>
      </c>
      <c r="W27" s="111">
        <f ca="1">OFFSET(Import_SAS_CVS!BE24,(Synth!$D$3-1)*Synth!$E$3,0)</f>
        <v>0</v>
      </c>
      <c r="X27" s="111">
        <f ca="1">OFFSET(Import_SAS_CVS!BF24,(Synth!$D$3-1)*Synth!$E$3,0)</f>
        <v>35532007.472656302</v>
      </c>
      <c r="Y27" s="112">
        <f ca="1">OFFSET(Import_SAS_CVS!CS24,(Synth!$D$3-1)*Synth!$E$3,0)</f>
        <v>1761106.85533142</v>
      </c>
    </row>
    <row r="28" spans="1:25" ht="12" thickBot="1" x14ac:dyDescent="0.25">
      <c r="A28" s="26">
        <v>40178</v>
      </c>
      <c r="B28" s="27">
        <f t="shared" ca="1" si="0"/>
        <v>2128362903.9746151</v>
      </c>
      <c r="C28" s="27">
        <f t="shared" ca="1" si="1"/>
        <v>1323943960.8105521</v>
      </c>
      <c r="D28" s="28">
        <f ca="1">OFFSET(Import_SAS_CVS!CC25,(Synth!$D$3-1)*Synth!$E$3,0)</f>
        <v>1188005417.57813</v>
      </c>
      <c r="E28" s="28">
        <f ca="1">OFFSET(Import_SAS_CVS!BG25,(Synth!$D$3-1)*Synth!$E$3,0)</f>
        <v>804418943.16406298</v>
      </c>
      <c r="F28" s="28">
        <f ca="1">OFFSET(Import_SAS_CVS!CG25,(Synth!$D$3-1)*Synth!$E$3,0)</f>
        <v>135938543.23242199</v>
      </c>
      <c r="G28" s="29">
        <f ca="1">OFFSET(Import_SAS_CVS!AO25,(Synth!$D$3-1)*Synth!$E$3,0)</f>
        <v>886098207.02343798</v>
      </c>
      <c r="H28" s="28">
        <f ca="1">OFFSET(Import_SAS_CVS!AP25,(Synth!$D$3-1)*Synth!$E$3,0)</f>
        <v>15871552.259033199</v>
      </c>
      <c r="I28" s="28">
        <f ca="1">OFFSET(Import_SAS_CVS!AQ25,(Synth!$D$3-1)*Synth!$E$3,0)</f>
        <v>287083369.01171899</v>
      </c>
      <c r="J28" s="44">
        <f ca="1">OFFSET(Import_SAS_CVS!AR25,(Synth!$D$3-1)*Synth!$E$3,0)</f>
        <v>169300120.91601601</v>
      </c>
      <c r="K28" s="28">
        <f ca="1">OFFSET(Import_SAS_CVS!AS25,(Synth!$D$3-1)*Synth!$E$3,0)</f>
        <v>132965427.134766</v>
      </c>
      <c r="L28" s="28">
        <f ca="1">OFFSET(Import_SAS_CVS!AT25,(Synth!$D$3-1)*Synth!$E$3,0)</f>
        <v>3159167.53546143</v>
      </c>
      <c r="M28" s="44">
        <f ca="1">OFFSET(Import_SAS_CVS!AU25,(Synth!$D$3-1)*Synth!$E$3,0)</f>
        <v>338001.33487701399</v>
      </c>
      <c r="N28" s="28">
        <f ca="1">OFFSET(Import_SAS_CVS!AV25,(Synth!$D$3-1)*Synth!$E$3,0)</f>
        <v>795661765.8125</v>
      </c>
      <c r="O28" s="30">
        <f ca="1">OFFSET(Import_SAS_CVS!AW25,(Synth!$D$3-1)*Synth!$E$3,0)</f>
        <v>6093485.9805297898</v>
      </c>
      <c r="P28" s="113">
        <f ca="1">OFFSET(Import_SAS_CVS!AX25,(Synth!$D$3-1)*Synth!$E$3,0)</f>
        <v>194164125.98828101</v>
      </c>
      <c r="Q28" s="114">
        <f ca="1">OFFSET(Import_SAS_CVS!AY25,(Synth!$D$3-1)*Synth!$E$3,0)</f>
        <v>342178375.44140601</v>
      </c>
      <c r="R28" s="114">
        <f ca="1">OFFSET(Import_SAS_CVS!AZ25,(Synth!$D$3-1)*Synth!$E$3,0)</f>
        <v>211439837.55078101</v>
      </c>
      <c r="S28" s="114">
        <f ca="1">OFFSET(Import_SAS_CVS!BA25,(Synth!$D$3-1)*Synth!$E$3,0)</f>
        <v>315326075.40625</v>
      </c>
      <c r="T28" s="114">
        <f ca="1">OFFSET(Import_SAS_CVS!BB25,(Synth!$D$3-1)*Synth!$E$3,0)</f>
        <v>0</v>
      </c>
      <c r="U28" s="114">
        <f ca="1">OFFSET(Import_SAS_CVS!BC25,(Synth!$D$3-1)*Synth!$E$3,0)</f>
        <v>127638870.775391</v>
      </c>
      <c r="V28" s="114">
        <f ca="1">OFFSET(Import_SAS_CVS!BD25,(Synth!$D$3-1)*Synth!$E$3,0)</f>
        <v>99466155.338867202</v>
      </c>
      <c r="W28" s="114">
        <f ca="1">OFFSET(Import_SAS_CVS!BE25,(Synth!$D$3-1)*Synth!$E$3,0)</f>
        <v>0</v>
      </c>
      <c r="X28" s="114">
        <f ca="1">OFFSET(Import_SAS_CVS!BF25,(Synth!$D$3-1)*Synth!$E$3,0)</f>
        <v>34775938.346191399</v>
      </c>
      <c r="Y28" s="115">
        <f ca="1">OFFSET(Import_SAS_CVS!CS25,(Synth!$D$3-1)*Synth!$E$3,0)</f>
        <v>1863541.52359009</v>
      </c>
    </row>
    <row r="29" spans="1:25" x14ac:dyDescent="0.2">
      <c r="A29" s="14">
        <v>40268</v>
      </c>
      <c r="B29" s="21">
        <f t="shared" ca="1" si="0"/>
        <v>2153563764.2871099</v>
      </c>
      <c r="C29" s="21">
        <f t="shared" ca="1" si="1"/>
        <v>1332259056.2636719</v>
      </c>
      <c r="D29" s="24">
        <f ca="1">OFFSET(Import_SAS_CVS!CC26,(Synth!$D$3-1)*Synth!$E$3,0)</f>
        <v>1195373266.59375</v>
      </c>
      <c r="E29" s="24">
        <f ca="1">OFFSET(Import_SAS_CVS!BG26,(Synth!$D$3-1)*Synth!$E$3,0)</f>
        <v>821304708.02343798</v>
      </c>
      <c r="F29" s="24">
        <f ca="1">OFFSET(Import_SAS_CVS!CG26,(Synth!$D$3-1)*Synth!$E$3,0)</f>
        <v>136885789.66992199</v>
      </c>
      <c r="G29" s="23">
        <f ca="1">OFFSET(Import_SAS_CVS!AO26,(Synth!$D$3-1)*Synth!$E$3,0)</f>
        <v>901895985.21875</v>
      </c>
      <c r="H29" s="24">
        <f ca="1">OFFSET(Import_SAS_CVS!AP26,(Synth!$D$3-1)*Synth!$E$3,0)</f>
        <v>17017620.896484401</v>
      </c>
      <c r="I29" s="24">
        <f ca="1">OFFSET(Import_SAS_CVS!AQ26,(Synth!$D$3-1)*Synth!$E$3,0)</f>
        <v>276093350.58984399</v>
      </c>
      <c r="J29" s="43">
        <f ca="1">OFFSET(Import_SAS_CVS!AR26,(Synth!$D$3-1)*Synth!$E$3,0)</f>
        <v>167743047.58593801</v>
      </c>
      <c r="K29" s="24">
        <f ca="1">OFFSET(Import_SAS_CVS!AS26,(Synth!$D$3-1)*Synth!$E$3,0)</f>
        <v>136577656.68359399</v>
      </c>
      <c r="L29" s="24">
        <f ca="1">OFFSET(Import_SAS_CVS!AT26,(Synth!$D$3-1)*Synth!$E$3,0)</f>
        <v>58406.759932041197</v>
      </c>
      <c r="M29" s="43">
        <f ca="1">OFFSET(Import_SAS_CVS!AU26,(Synth!$D$3-1)*Synth!$E$3,0)</f>
        <v>0</v>
      </c>
      <c r="N29" s="24">
        <f ca="1">OFFSET(Import_SAS_CVS!AV26,(Synth!$D$3-1)*Synth!$E$3,0)</f>
        <v>817453894.8125</v>
      </c>
      <c r="O29" s="25">
        <f ca="1">OFFSET(Import_SAS_CVS!AW26,(Synth!$D$3-1)*Synth!$E$3,0)</f>
        <v>4224997.3782959003</v>
      </c>
      <c r="P29" s="110">
        <f ca="1">OFFSET(Import_SAS_CVS!AX26,(Synth!$D$3-1)*Synth!$E$3,0)</f>
        <v>193889395.45117199</v>
      </c>
      <c r="Q29" s="111">
        <f ca="1">OFFSET(Import_SAS_CVS!AY26,(Synth!$D$3-1)*Synth!$E$3,0)</f>
        <v>342109808.0625</v>
      </c>
      <c r="R29" s="111">
        <f ca="1">OFFSET(Import_SAS_CVS!AZ26,(Synth!$D$3-1)*Synth!$E$3,0)</f>
        <v>211168266.10351601</v>
      </c>
      <c r="S29" s="111">
        <f ca="1">OFFSET(Import_SAS_CVS!BA26,(Synth!$D$3-1)*Synth!$E$3,0)</f>
        <v>320836476.77734399</v>
      </c>
      <c r="T29" s="111">
        <f ca="1">OFFSET(Import_SAS_CVS!BB26,(Synth!$D$3-1)*Synth!$E$3,0)</f>
        <v>0</v>
      </c>
      <c r="U29" s="111">
        <f ca="1">OFFSET(Import_SAS_CVS!BC26,(Synth!$D$3-1)*Synth!$E$3,0)</f>
        <v>128155458.644531</v>
      </c>
      <c r="V29" s="111">
        <f ca="1">OFFSET(Import_SAS_CVS!BD26,(Synth!$D$3-1)*Synth!$E$3,0)</f>
        <v>101691994.04199199</v>
      </c>
      <c r="W29" s="111">
        <f ca="1">OFFSET(Import_SAS_CVS!BE26,(Synth!$D$3-1)*Synth!$E$3,0)</f>
        <v>0</v>
      </c>
      <c r="X29" s="111">
        <f ca="1">OFFSET(Import_SAS_CVS!BF26,(Synth!$D$3-1)*Synth!$E$3,0)</f>
        <v>33623273.388671897</v>
      </c>
      <c r="Y29" s="112">
        <f ca="1">OFFSET(Import_SAS_CVS!CS26,(Synth!$D$3-1)*Synth!$E$3,0)</f>
        <v>1936887.2046814</v>
      </c>
    </row>
    <row r="30" spans="1:25" x14ac:dyDescent="0.2">
      <c r="A30" s="20">
        <v>40359</v>
      </c>
      <c r="B30" s="21">
        <f t="shared" ca="1" si="0"/>
        <v>2173644230.1835938</v>
      </c>
      <c r="C30" s="21">
        <f t="shared" ca="1" si="1"/>
        <v>1336489121.863281</v>
      </c>
      <c r="D30" s="24">
        <f ca="1">OFFSET(Import_SAS_CVS!CC27,(Synth!$D$3-1)*Synth!$E$3,0)</f>
        <v>1198116999.875</v>
      </c>
      <c r="E30" s="24">
        <f ca="1">OFFSET(Import_SAS_CVS!BG27,(Synth!$D$3-1)*Synth!$E$3,0)</f>
        <v>837155108.32031298</v>
      </c>
      <c r="F30" s="24">
        <f ca="1">OFFSET(Import_SAS_CVS!CG27,(Synth!$D$3-1)*Synth!$E$3,0)</f>
        <v>138372121.98828101</v>
      </c>
      <c r="G30" s="23">
        <f ca="1">OFFSET(Import_SAS_CVS!AO27,(Synth!$D$3-1)*Synth!$E$3,0)</f>
        <v>911822612.65625</v>
      </c>
      <c r="H30" s="24">
        <f ca="1">OFFSET(Import_SAS_CVS!AP27,(Synth!$D$3-1)*Synth!$E$3,0)</f>
        <v>17120764.959472701</v>
      </c>
      <c r="I30" s="24">
        <f ca="1">OFFSET(Import_SAS_CVS!AQ27,(Synth!$D$3-1)*Synth!$E$3,0)</f>
        <v>268465863.140625</v>
      </c>
      <c r="J30" s="43">
        <f ca="1">OFFSET(Import_SAS_CVS!AR27,(Synth!$D$3-1)*Synth!$E$3,0)</f>
        <v>165278652.44335899</v>
      </c>
      <c r="K30" s="24">
        <f ca="1">OFFSET(Import_SAS_CVS!AS27,(Synth!$D$3-1)*Synth!$E$3,0)</f>
        <v>139168256.70898399</v>
      </c>
      <c r="L30" s="24">
        <f ca="1">OFFSET(Import_SAS_CVS!AT27,(Synth!$D$3-1)*Synth!$E$3,0)</f>
        <v>57140.829948902101</v>
      </c>
      <c r="M30" s="43">
        <f ca="1">OFFSET(Import_SAS_CVS!AU27,(Synth!$D$3-1)*Synth!$E$3,0)</f>
        <v>0</v>
      </c>
      <c r="N30" s="24">
        <f ca="1">OFFSET(Import_SAS_CVS!AV27,(Synth!$D$3-1)*Synth!$E$3,0)</f>
        <v>834919952.35156298</v>
      </c>
      <c r="O30" s="25">
        <f ca="1">OFFSET(Import_SAS_CVS!AW27,(Synth!$D$3-1)*Synth!$E$3,0)</f>
        <v>3672866.2655639602</v>
      </c>
      <c r="P30" s="110">
        <f ca="1">OFFSET(Import_SAS_CVS!AX27,(Synth!$D$3-1)*Synth!$E$3,0)</f>
        <v>197574336.50781301</v>
      </c>
      <c r="Q30" s="111">
        <f ca="1">OFFSET(Import_SAS_CVS!AY27,(Synth!$D$3-1)*Synth!$E$3,0)</f>
        <v>346430925.74609399</v>
      </c>
      <c r="R30" s="111">
        <f ca="1">OFFSET(Import_SAS_CVS!AZ27,(Synth!$D$3-1)*Synth!$E$3,0)</f>
        <v>210647993.07031301</v>
      </c>
      <c r="S30" s="111">
        <f ca="1">OFFSET(Import_SAS_CVS!BA27,(Synth!$D$3-1)*Synth!$E$3,0)</f>
        <v>323029106.33203101</v>
      </c>
      <c r="T30" s="111">
        <f ca="1">OFFSET(Import_SAS_CVS!BB27,(Synth!$D$3-1)*Synth!$E$3,0)</f>
        <v>0</v>
      </c>
      <c r="U30" s="111">
        <f ca="1">OFFSET(Import_SAS_CVS!BC27,(Synth!$D$3-1)*Synth!$E$3,0)</f>
        <v>127924636.589844</v>
      </c>
      <c r="V30" s="111">
        <f ca="1">OFFSET(Import_SAS_CVS!BD27,(Synth!$D$3-1)*Synth!$E$3,0)</f>
        <v>103946356.62597699</v>
      </c>
      <c r="W30" s="111">
        <f ca="1">OFFSET(Import_SAS_CVS!BE27,(Synth!$D$3-1)*Synth!$E$3,0)</f>
        <v>0</v>
      </c>
      <c r="X30" s="111">
        <f ca="1">OFFSET(Import_SAS_CVS!BF27,(Synth!$D$3-1)*Synth!$E$3,0)</f>
        <v>33392238.372558601</v>
      </c>
      <c r="Y30" s="112">
        <f ca="1">OFFSET(Import_SAS_CVS!CS27,(Synth!$D$3-1)*Synth!$E$3,0)</f>
        <v>1954594.87234497</v>
      </c>
    </row>
    <row r="31" spans="1:25" x14ac:dyDescent="0.2">
      <c r="A31" s="20">
        <v>40451</v>
      </c>
      <c r="B31" s="21">
        <f t="shared" ca="1" si="0"/>
        <v>2186286639.3867188</v>
      </c>
      <c r="C31" s="21">
        <f t="shared" ca="1" si="1"/>
        <v>1335897899.082031</v>
      </c>
      <c r="D31" s="24">
        <f ca="1">OFFSET(Import_SAS_CVS!CC28,(Synth!$D$3-1)*Synth!$E$3,0)</f>
        <v>1195378032.65625</v>
      </c>
      <c r="E31" s="24">
        <f ca="1">OFFSET(Import_SAS_CVS!BG28,(Synth!$D$3-1)*Synth!$E$3,0)</f>
        <v>850388740.30468798</v>
      </c>
      <c r="F31" s="24">
        <f ca="1">OFFSET(Import_SAS_CVS!CG28,(Synth!$D$3-1)*Synth!$E$3,0)</f>
        <v>140519866.42578101</v>
      </c>
      <c r="G31" s="23">
        <f ca="1">OFFSET(Import_SAS_CVS!AO28,(Synth!$D$3-1)*Synth!$E$3,0)</f>
        <v>920144645.94531298</v>
      </c>
      <c r="H31" s="24">
        <f ca="1">OFFSET(Import_SAS_CVS!AP28,(Synth!$D$3-1)*Synth!$E$3,0)</f>
        <v>16617807.1873779</v>
      </c>
      <c r="I31" s="24">
        <f ca="1">OFFSET(Import_SAS_CVS!AQ28,(Synth!$D$3-1)*Synth!$E$3,0)</f>
        <v>260615727.62695301</v>
      </c>
      <c r="J31" s="43">
        <f ca="1">OFFSET(Import_SAS_CVS!AR28,(Synth!$D$3-1)*Synth!$E$3,0)</f>
        <v>161429553.25585899</v>
      </c>
      <c r="K31" s="24">
        <f ca="1">OFFSET(Import_SAS_CVS!AS28,(Synth!$D$3-1)*Synth!$E$3,0)</f>
        <v>140545076.36328101</v>
      </c>
      <c r="L31" s="24">
        <f ca="1">OFFSET(Import_SAS_CVS!AT28,(Synth!$D$3-1)*Synth!$E$3,0)</f>
        <v>46850.0099568367</v>
      </c>
      <c r="M31" s="43">
        <f ca="1">OFFSET(Import_SAS_CVS!AU28,(Synth!$D$3-1)*Synth!$E$3,0)</f>
        <v>0</v>
      </c>
      <c r="N31" s="24">
        <f ca="1">OFFSET(Import_SAS_CVS!AV28,(Synth!$D$3-1)*Synth!$E$3,0)</f>
        <v>847092889.015625</v>
      </c>
      <c r="O31" s="25">
        <f ca="1">OFFSET(Import_SAS_CVS!AW28,(Synth!$D$3-1)*Synth!$E$3,0)</f>
        <v>3131963.5066833501</v>
      </c>
      <c r="P31" s="110">
        <f ca="1">OFFSET(Import_SAS_CVS!AX28,(Synth!$D$3-1)*Synth!$E$3,0)</f>
        <v>191490618.3125</v>
      </c>
      <c r="Q31" s="111">
        <f ca="1">OFFSET(Import_SAS_CVS!AY28,(Synth!$D$3-1)*Synth!$E$3,0)</f>
        <v>347082978.984375</v>
      </c>
      <c r="R31" s="111">
        <f ca="1">OFFSET(Import_SAS_CVS!AZ28,(Synth!$D$3-1)*Synth!$E$3,0)</f>
        <v>208248106.86718801</v>
      </c>
      <c r="S31" s="111">
        <f ca="1">OFFSET(Import_SAS_CVS!BA28,(Synth!$D$3-1)*Synth!$E$3,0)</f>
        <v>317820585.87109399</v>
      </c>
      <c r="T31" s="111">
        <f ca="1">OFFSET(Import_SAS_CVS!BB28,(Synth!$D$3-1)*Synth!$E$3,0)</f>
        <v>0</v>
      </c>
      <c r="U31" s="111">
        <f ca="1">OFFSET(Import_SAS_CVS!BC28,(Synth!$D$3-1)*Synth!$E$3,0)</f>
        <v>125928064.62793</v>
      </c>
      <c r="V31" s="111">
        <f ca="1">OFFSET(Import_SAS_CVS!BD28,(Synth!$D$3-1)*Synth!$E$3,0)</f>
        <v>104659452.83007801</v>
      </c>
      <c r="W31" s="111">
        <f ca="1">OFFSET(Import_SAS_CVS!BE28,(Synth!$D$3-1)*Synth!$E$3,0)</f>
        <v>0</v>
      </c>
      <c r="X31" s="111">
        <f ca="1">OFFSET(Import_SAS_CVS!BF28,(Synth!$D$3-1)*Synth!$E$3,0)</f>
        <v>33520258.276611298</v>
      </c>
      <c r="Y31" s="112">
        <f ca="1">OFFSET(Import_SAS_CVS!CS28,(Synth!$D$3-1)*Synth!$E$3,0)</f>
        <v>1990739.84213257</v>
      </c>
    </row>
    <row r="32" spans="1:25" ht="12" thickBot="1" x14ac:dyDescent="0.25">
      <c r="A32" s="20">
        <v>40543</v>
      </c>
      <c r="B32" s="21">
        <f t="shared" ca="1" si="0"/>
        <v>2192414262.9980521</v>
      </c>
      <c r="C32" s="21">
        <f t="shared" ca="1" si="1"/>
        <v>1329118734.8730521</v>
      </c>
      <c r="D32" s="24">
        <f ca="1">OFFSET(Import_SAS_CVS!CC29,(Synth!$D$3-1)*Synth!$E$3,0)</f>
        <v>1186819993.10938</v>
      </c>
      <c r="E32" s="24">
        <f ca="1">OFFSET(Import_SAS_CVS!BG29,(Synth!$D$3-1)*Synth!$E$3,0)</f>
        <v>863295528.125</v>
      </c>
      <c r="F32" s="24">
        <f ca="1">OFFSET(Import_SAS_CVS!CG29,(Synth!$D$3-1)*Synth!$E$3,0)</f>
        <v>142298741.76367199</v>
      </c>
      <c r="G32" s="23">
        <f ca="1">OFFSET(Import_SAS_CVS!AO29,(Synth!$D$3-1)*Synth!$E$3,0)</f>
        <v>916271526.53125</v>
      </c>
      <c r="H32" s="24">
        <f ca="1">OFFSET(Import_SAS_CVS!AP29,(Synth!$D$3-1)*Synth!$E$3,0)</f>
        <v>16949847.0861816</v>
      </c>
      <c r="I32" s="24">
        <f ca="1">OFFSET(Import_SAS_CVS!AQ29,(Synth!$D$3-1)*Synth!$E$3,0)</f>
        <v>253077182.77734399</v>
      </c>
      <c r="J32" s="43">
        <f ca="1">OFFSET(Import_SAS_CVS!AR29,(Synth!$D$3-1)*Synth!$E$3,0)</f>
        <v>157864858.453125</v>
      </c>
      <c r="K32" s="24">
        <f ca="1">OFFSET(Import_SAS_CVS!AS29,(Synth!$D$3-1)*Synth!$E$3,0)</f>
        <v>142404229.24218801</v>
      </c>
      <c r="L32" s="24">
        <f ca="1">OFFSET(Import_SAS_CVS!AT29,(Synth!$D$3-1)*Synth!$E$3,0)</f>
        <v>29819.869965314901</v>
      </c>
      <c r="M32" s="43">
        <f ca="1">OFFSET(Import_SAS_CVS!AU29,(Synth!$D$3-1)*Synth!$E$3,0)</f>
        <v>0</v>
      </c>
      <c r="N32" s="24">
        <f ca="1">OFFSET(Import_SAS_CVS!AV29,(Synth!$D$3-1)*Synth!$E$3,0)</f>
        <v>859245935.109375</v>
      </c>
      <c r="O32" s="25">
        <f ca="1">OFFSET(Import_SAS_CVS!AW29,(Synth!$D$3-1)*Synth!$E$3,0)</f>
        <v>2858915.8046569801</v>
      </c>
      <c r="P32" s="110">
        <f ca="1">OFFSET(Import_SAS_CVS!AX29,(Synth!$D$3-1)*Synth!$E$3,0)</f>
        <v>212279949.11132801</v>
      </c>
      <c r="Q32" s="111">
        <f ca="1">OFFSET(Import_SAS_CVS!AY29,(Synth!$D$3-1)*Synth!$E$3,0)</f>
        <v>345799715.07031298</v>
      </c>
      <c r="R32" s="111">
        <f ca="1">OFFSET(Import_SAS_CVS!AZ29,(Synth!$D$3-1)*Synth!$E$3,0)</f>
        <v>205774423.50195301</v>
      </c>
      <c r="S32" s="111">
        <f ca="1">OFFSET(Import_SAS_CVS!BA29,(Synth!$D$3-1)*Synth!$E$3,0)</f>
        <v>296909777.13671899</v>
      </c>
      <c r="T32" s="111">
        <f ca="1">OFFSET(Import_SAS_CVS!BB29,(Synth!$D$3-1)*Synth!$E$3,0)</f>
        <v>0</v>
      </c>
      <c r="U32" s="111">
        <f ca="1">OFFSET(Import_SAS_CVS!BC29,(Synth!$D$3-1)*Synth!$E$3,0)</f>
        <v>125833052.59472699</v>
      </c>
      <c r="V32" s="111">
        <f ca="1">OFFSET(Import_SAS_CVS!BD29,(Synth!$D$3-1)*Synth!$E$3,0)</f>
        <v>104207564.086914</v>
      </c>
      <c r="W32" s="111">
        <f ca="1">OFFSET(Import_SAS_CVS!BE29,(Synth!$D$3-1)*Synth!$E$3,0)</f>
        <v>0</v>
      </c>
      <c r="X32" s="111">
        <f ca="1">OFFSET(Import_SAS_CVS!BF29,(Synth!$D$3-1)*Synth!$E$3,0)</f>
        <v>35763471.489257798</v>
      </c>
      <c r="Y32" s="112">
        <f ca="1">OFFSET(Import_SAS_CVS!CS29,(Synth!$D$3-1)*Synth!$E$3,0)</f>
        <v>2044403.8938140899</v>
      </c>
    </row>
    <row r="33" spans="1:25" x14ac:dyDescent="0.2">
      <c r="A33" s="14">
        <v>40633</v>
      </c>
      <c r="B33" s="48">
        <f t="shared" ca="1" si="0"/>
        <v>2213201028.339849</v>
      </c>
      <c r="C33" s="48">
        <f t="shared" ca="1" si="1"/>
        <v>1330836346.667974</v>
      </c>
      <c r="D33" s="50">
        <f ca="1">OFFSET(Import_SAS_CVS!CC30,(Synth!$D$3-1)*Synth!$E$3,0)</f>
        <v>1186220457.98438</v>
      </c>
      <c r="E33" s="50">
        <f ca="1">OFFSET(Import_SAS_CVS!BG30,(Synth!$D$3-1)*Synth!$E$3,0)</f>
        <v>882364681.671875</v>
      </c>
      <c r="F33" s="50">
        <f ca="1">OFFSET(Import_SAS_CVS!CG30,(Synth!$D$3-1)*Synth!$E$3,0)</f>
        <v>144615888.68359399</v>
      </c>
      <c r="G33" s="49">
        <f ca="1">OFFSET(Import_SAS_CVS!AO30,(Synth!$D$3-1)*Synth!$E$3,0)</f>
        <v>919483412.67968798</v>
      </c>
      <c r="H33" s="50">
        <f ca="1">OFFSET(Import_SAS_CVS!AP30,(Synth!$D$3-1)*Synth!$E$3,0)</f>
        <v>16348062.741333</v>
      </c>
      <c r="I33" s="50">
        <f ca="1">OFFSET(Import_SAS_CVS!AQ30,(Synth!$D$3-1)*Synth!$E$3,0)</f>
        <v>250263581.83789101</v>
      </c>
      <c r="J33" s="51">
        <f ca="1">OFFSET(Import_SAS_CVS!AR30,(Synth!$D$3-1)*Synth!$E$3,0)</f>
        <v>154703129.51367199</v>
      </c>
      <c r="K33" s="50">
        <f ca="1">OFFSET(Import_SAS_CVS!AS30,(Synth!$D$3-1)*Synth!$E$3,0)</f>
        <v>144858147.375</v>
      </c>
      <c r="L33" s="50">
        <f ca="1">OFFSET(Import_SAS_CVS!AT30,(Synth!$D$3-1)*Synth!$E$3,0)</f>
        <v>29555.9199666977</v>
      </c>
      <c r="M33" s="51">
        <f ca="1">OFFSET(Import_SAS_CVS!AU30,(Synth!$D$3-1)*Synth!$E$3,0)</f>
        <v>0</v>
      </c>
      <c r="N33" s="50">
        <f ca="1">OFFSET(Import_SAS_CVS!AV30,(Synth!$D$3-1)*Synth!$E$3,0)</f>
        <v>878031986.828125</v>
      </c>
      <c r="O33" s="52">
        <f ca="1">OFFSET(Import_SAS_CVS!AW30,(Synth!$D$3-1)*Synth!$E$3,0)</f>
        <v>2589032.5882568401</v>
      </c>
      <c r="P33" s="116">
        <f ca="1">OFFSET(Import_SAS_CVS!AX30,(Synth!$D$3-1)*Synth!$E$3,0)</f>
        <v>504761529.5</v>
      </c>
      <c r="Q33" s="117">
        <f ca="1">OFFSET(Import_SAS_CVS!AY30,(Synth!$D$3-1)*Synth!$E$3,0)</f>
        <v>351058435.29296899</v>
      </c>
      <c r="R33" s="117">
        <f ca="1">OFFSET(Import_SAS_CVS!AZ30,(Synth!$D$3-1)*Synth!$E$3,0)</f>
        <v>203024199.49804699</v>
      </c>
      <c r="S33" s="117">
        <f ca="1">OFFSET(Import_SAS_CVS!BA30,(Synth!$D$3-1)*Synth!$E$3,0)</f>
        <v>0</v>
      </c>
      <c r="T33" s="117">
        <f ca="1">OFFSET(Import_SAS_CVS!BB30,(Synth!$D$3-1)*Synth!$E$3,0)</f>
        <v>0</v>
      </c>
      <c r="U33" s="117">
        <f ca="1">OFFSET(Import_SAS_CVS!BC30,(Synth!$D$3-1)*Synth!$E$3,0)</f>
        <v>125495886.040039</v>
      </c>
      <c r="V33" s="117">
        <f ca="1">OFFSET(Import_SAS_CVS!BD30,(Synth!$D$3-1)*Synth!$E$3,0)</f>
        <v>0</v>
      </c>
      <c r="W33" s="117">
        <f ca="1">OFFSET(Import_SAS_CVS!BE30,(Synth!$D$3-1)*Synth!$E$3,0)</f>
        <v>0</v>
      </c>
      <c r="X33" s="117">
        <f ca="1">OFFSET(Import_SAS_CVS!BF30,(Synth!$D$3-1)*Synth!$E$3,0)</f>
        <v>141990714.05664101</v>
      </c>
      <c r="Y33" s="118">
        <f ca="1">OFFSET(Import_SAS_CVS!CS30,(Synth!$D$3-1)*Synth!$E$3,0)</f>
        <v>2121905.1752624498</v>
      </c>
    </row>
    <row r="34" spans="1:25" x14ac:dyDescent="0.2">
      <c r="A34" s="20">
        <v>40724</v>
      </c>
      <c r="B34" s="21">
        <f t="shared" ca="1" si="0"/>
        <v>2223091990.261724</v>
      </c>
      <c r="C34" s="21">
        <f t="shared" ca="1" si="1"/>
        <v>1325973201.613286</v>
      </c>
      <c r="D34" s="24">
        <f ca="1">OFFSET(Import_SAS_CVS!CC31,(Synth!$D$3-1)*Synth!$E$3,0)</f>
        <v>1180230319.57813</v>
      </c>
      <c r="E34" s="24">
        <f ca="1">OFFSET(Import_SAS_CVS!BG31,(Synth!$D$3-1)*Synth!$E$3,0)</f>
        <v>897118788.64843798</v>
      </c>
      <c r="F34" s="24">
        <f ca="1">OFFSET(Import_SAS_CVS!CG31,(Synth!$D$3-1)*Synth!$E$3,0)</f>
        <v>145742882.03515601</v>
      </c>
      <c r="G34" s="23">
        <f ca="1">OFFSET(Import_SAS_CVS!AO31,(Synth!$D$3-1)*Synth!$E$3,0)</f>
        <v>919694004.53906298</v>
      </c>
      <c r="H34" s="24">
        <f ca="1">OFFSET(Import_SAS_CVS!AP31,(Synth!$D$3-1)*Synth!$E$3,0)</f>
        <v>16315105.1281738</v>
      </c>
      <c r="I34" s="24">
        <f ca="1">OFFSET(Import_SAS_CVS!AQ31,(Synth!$D$3-1)*Synth!$E$3,0)</f>
        <v>242843517.98828101</v>
      </c>
      <c r="J34" s="43">
        <f ca="1">OFFSET(Import_SAS_CVS!AR31,(Synth!$D$3-1)*Synth!$E$3,0)</f>
        <v>151928805.89843801</v>
      </c>
      <c r="K34" s="24">
        <f ca="1">OFFSET(Import_SAS_CVS!AS31,(Synth!$D$3-1)*Synth!$E$3,0)</f>
        <v>145757114.046875</v>
      </c>
      <c r="L34" s="24">
        <f ca="1">OFFSET(Import_SAS_CVS!AT31,(Synth!$D$3-1)*Synth!$E$3,0)</f>
        <v>24460.409981966</v>
      </c>
      <c r="M34" s="43">
        <f ca="1">OFFSET(Import_SAS_CVS!AU31,(Synth!$D$3-1)*Synth!$E$3,0)</f>
        <v>0</v>
      </c>
      <c r="N34" s="24">
        <f ca="1">OFFSET(Import_SAS_CVS!AV31,(Synth!$D$3-1)*Synth!$E$3,0)</f>
        <v>897754533.921875</v>
      </c>
      <c r="O34" s="25">
        <f ca="1">OFFSET(Import_SAS_CVS!AW31,(Synth!$D$3-1)*Synth!$E$3,0)</f>
        <v>2290821.69287109</v>
      </c>
      <c r="P34" s="110">
        <f ca="1">OFFSET(Import_SAS_CVS!AX31,(Synth!$D$3-1)*Synth!$E$3,0)</f>
        <v>503092286.79296899</v>
      </c>
      <c r="Q34" s="111">
        <f ca="1">OFFSET(Import_SAS_CVS!AY31,(Synth!$D$3-1)*Synth!$E$3,0)</f>
        <v>351326570.09375</v>
      </c>
      <c r="R34" s="111">
        <f ca="1">OFFSET(Import_SAS_CVS!AZ31,(Synth!$D$3-1)*Synth!$E$3,0)</f>
        <v>200741045.37890601</v>
      </c>
      <c r="S34" s="111">
        <f ca="1">OFFSET(Import_SAS_CVS!BA31,(Synth!$D$3-1)*Synth!$E$3,0)</f>
        <v>0</v>
      </c>
      <c r="T34" s="111">
        <f ca="1">OFFSET(Import_SAS_CVS!BB31,(Synth!$D$3-1)*Synth!$E$3,0)</f>
        <v>0</v>
      </c>
      <c r="U34" s="111">
        <f ca="1">OFFSET(Import_SAS_CVS!BC31,(Synth!$D$3-1)*Synth!$E$3,0)</f>
        <v>124811761.490234</v>
      </c>
      <c r="V34" s="111">
        <f ca="1">OFFSET(Import_SAS_CVS!BD31,(Synth!$D$3-1)*Synth!$E$3,0)</f>
        <v>0</v>
      </c>
      <c r="W34" s="111">
        <f ca="1">OFFSET(Import_SAS_CVS!BE31,(Synth!$D$3-1)*Synth!$E$3,0)</f>
        <v>0</v>
      </c>
      <c r="X34" s="111">
        <f ca="1">OFFSET(Import_SAS_CVS!BF31,(Synth!$D$3-1)*Synth!$E$3,0)</f>
        <v>143584135.24023399</v>
      </c>
      <c r="Y34" s="112">
        <f ca="1">OFFSET(Import_SAS_CVS!CS31,(Synth!$D$3-1)*Synth!$E$3,0)</f>
        <v>2200630.5286560101</v>
      </c>
    </row>
    <row r="35" spans="1:25" x14ac:dyDescent="0.2">
      <c r="A35" s="20">
        <v>40816</v>
      </c>
      <c r="B35" s="21">
        <f t="shared" ca="1" si="0"/>
        <v>2222131444.6308589</v>
      </c>
      <c r="C35" s="21">
        <f t="shared" ca="1" si="1"/>
        <v>1316996086.9433589</v>
      </c>
      <c r="D35" s="24">
        <f ca="1">OFFSET(Import_SAS_CVS!CC32,(Synth!$D$3-1)*Synth!$E$3,0)</f>
        <v>1170965818.84375</v>
      </c>
      <c r="E35" s="24">
        <f ca="1">OFFSET(Import_SAS_CVS!BG32,(Synth!$D$3-1)*Synth!$E$3,0)</f>
        <v>905135357.6875</v>
      </c>
      <c r="F35" s="24">
        <f ca="1">OFFSET(Import_SAS_CVS!CG32,(Synth!$D$3-1)*Synth!$E$3,0)</f>
        <v>146030268.09960899</v>
      </c>
      <c r="G35" s="23">
        <f ca="1">OFFSET(Import_SAS_CVS!AO32,(Synth!$D$3-1)*Synth!$E$3,0)</f>
        <v>919188462.3125</v>
      </c>
      <c r="H35" s="24">
        <f ca="1">OFFSET(Import_SAS_CVS!AP32,(Synth!$D$3-1)*Synth!$E$3,0)</f>
        <v>16463454.490600601</v>
      </c>
      <c r="I35" s="24">
        <f ca="1">OFFSET(Import_SAS_CVS!AQ32,(Synth!$D$3-1)*Synth!$E$3,0)</f>
        <v>236652849.36523399</v>
      </c>
      <c r="J35" s="43">
        <f ca="1">OFFSET(Import_SAS_CVS!AR32,(Synth!$D$3-1)*Synth!$E$3,0)</f>
        <v>148810428.171875</v>
      </c>
      <c r="K35" s="24">
        <f ca="1">OFFSET(Import_SAS_CVS!AS32,(Synth!$D$3-1)*Synth!$E$3,0)</f>
        <v>145191648.67382801</v>
      </c>
      <c r="L35" s="24">
        <f ca="1">OFFSET(Import_SAS_CVS!AT32,(Synth!$D$3-1)*Synth!$E$3,0)</f>
        <v>19835.989969730399</v>
      </c>
      <c r="M35" s="43">
        <f ca="1">OFFSET(Import_SAS_CVS!AU32,(Synth!$D$3-1)*Synth!$E$3,0)</f>
        <v>0</v>
      </c>
      <c r="N35" s="24">
        <f ca="1">OFFSET(Import_SAS_CVS!AV32,(Synth!$D$3-1)*Synth!$E$3,0)</f>
        <v>902559053.015625</v>
      </c>
      <c r="O35" s="25">
        <f ca="1">OFFSET(Import_SAS_CVS!AW32,(Synth!$D$3-1)*Synth!$E$3,0)</f>
        <v>2054139.50819397</v>
      </c>
      <c r="P35" s="110">
        <f ca="1">OFFSET(Import_SAS_CVS!AX32,(Synth!$D$3-1)*Synth!$E$3,0)</f>
        <v>501940719.24609399</v>
      </c>
      <c r="Q35" s="111">
        <f ca="1">OFFSET(Import_SAS_CVS!AY32,(Synth!$D$3-1)*Synth!$E$3,0)</f>
        <v>350080910.92968798</v>
      </c>
      <c r="R35" s="111">
        <f ca="1">OFFSET(Import_SAS_CVS!AZ32,(Synth!$D$3-1)*Synth!$E$3,0)</f>
        <v>198813451.44140601</v>
      </c>
      <c r="S35" s="111">
        <f ca="1">OFFSET(Import_SAS_CVS!BA32,(Synth!$D$3-1)*Synth!$E$3,0)</f>
        <v>0</v>
      </c>
      <c r="T35" s="111">
        <f ca="1">OFFSET(Import_SAS_CVS!BB32,(Synth!$D$3-1)*Synth!$E$3,0)</f>
        <v>0</v>
      </c>
      <c r="U35" s="111">
        <f ca="1">OFFSET(Import_SAS_CVS!BC32,(Synth!$D$3-1)*Synth!$E$3,0)</f>
        <v>124256356.06445301</v>
      </c>
      <c r="V35" s="111">
        <f ca="1">OFFSET(Import_SAS_CVS!BD32,(Synth!$D$3-1)*Synth!$E$3,0)</f>
        <v>0</v>
      </c>
      <c r="W35" s="111">
        <f ca="1">OFFSET(Import_SAS_CVS!BE32,(Synth!$D$3-1)*Synth!$E$3,0)</f>
        <v>0</v>
      </c>
      <c r="X35" s="111">
        <f ca="1">OFFSET(Import_SAS_CVS!BF32,(Synth!$D$3-1)*Synth!$E$3,0)</f>
        <v>143402119.546875</v>
      </c>
      <c r="Y35" s="112">
        <f ca="1">OFFSET(Import_SAS_CVS!CS32,(Synth!$D$3-1)*Synth!$E$3,0)</f>
        <v>2236226.0509338402</v>
      </c>
    </row>
    <row r="36" spans="1:25" ht="12" thickBot="1" x14ac:dyDescent="0.25">
      <c r="A36" s="26">
        <v>40908</v>
      </c>
      <c r="B36" s="27">
        <f t="shared" ca="1" si="0"/>
        <v>2249541587.175787</v>
      </c>
      <c r="C36" s="27">
        <f t="shared" ca="1" si="1"/>
        <v>1329172111.230474</v>
      </c>
      <c r="D36" s="28">
        <f ca="1">OFFSET(Import_SAS_CVS!CC33,(Synth!$D$3-1)*Synth!$E$3,0)</f>
        <v>1181317174.70313</v>
      </c>
      <c r="E36" s="28">
        <f ca="1">OFFSET(Import_SAS_CVS!BG33,(Synth!$D$3-1)*Synth!$E$3,0)</f>
        <v>920369475.94531298</v>
      </c>
      <c r="F36" s="28">
        <f ca="1">OFFSET(Import_SAS_CVS!CG33,(Synth!$D$3-1)*Synth!$E$3,0)</f>
        <v>147854936.52734399</v>
      </c>
      <c r="G36" s="29">
        <f ca="1">OFFSET(Import_SAS_CVS!AO33,(Synth!$D$3-1)*Synth!$E$3,0)</f>
        <v>927433442.890625</v>
      </c>
      <c r="H36" s="28">
        <f ca="1">OFFSET(Import_SAS_CVS!AP33,(Synth!$D$3-1)*Synth!$E$3,0)</f>
        <v>20017328.643310498</v>
      </c>
      <c r="I36" s="28">
        <f ca="1">OFFSET(Import_SAS_CVS!AQ33,(Synth!$D$3-1)*Synth!$E$3,0)</f>
        <v>233716753.43359399</v>
      </c>
      <c r="J36" s="44">
        <f ca="1">OFFSET(Import_SAS_CVS!AR33,(Synth!$D$3-1)*Synth!$E$3,0)</f>
        <v>147164911.47656301</v>
      </c>
      <c r="K36" s="28">
        <f ca="1">OFFSET(Import_SAS_CVS!AS33,(Synth!$D$3-1)*Synth!$E$3,0)</f>
        <v>147457073.61914101</v>
      </c>
      <c r="L36" s="28">
        <f ca="1">OFFSET(Import_SAS_CVS!AT33,(Synth!$D$3-1)*Synth!$E$3,0)</f>
        <v>19589.289975881598</v>
      </c>
      <c r="M36" s="44">
        <f ca="1">OFFSET(Import_SAS_CVS!AU33,(Synth!$D$3-1)*Synth!$E$3,0)</f>
        <v>0</v>
      </c>
      <c r="N36" s="28">
        <f ca="1">OFFSET(Import_SAS_CVS!AV33,(Synth!$D$3-1)*Synth!$E$3,0)</f>
        <v>917905780.96875</v>
      </c>
      <c r="O36" s="30">
        <f ca="1">OFFSET(Import_SAS_CVS!AW33,(Synth!$D$3-1)*Synth!$E$3,0)</f>
        <v>1956833.49330139</v>
      </c>
      <c r="P36" s="113">
        <f ca="1">OFFSET(Import_SAS_CVS!AX33,(Synth!$D$3-1)*Synth!$E$3,0)</f>
        <v>495909815.12109399</v>
      </c>
      <c r="Q36" s="114">
        <f ca="1">OFFSET(Import_SAS_CVS!AY33,(Synth!$D$3-1)*Synth!$E$3,0)</f>
        <v>355511520.97265601</v>
      </c>
      <c r="R36" s="114">
        <f ca="1">OFFSET(Import_SAS_CVS!AZ33,(Synth!$D$3-1)*Synth!$E$3,0)</f>
        <v>197863574.38085899</v>
      </c>
      <c r="S36" s="114">
        <f ca="1">OFFSET(Import_SAS_CVS!BA33,(Synth!$D$3-1)*Synth!$E$3,0)</f>
        <v>0</v>
      </c>
      <c r="T36" s="114">
        <f ca="1">OFFSET(Import_SAS_CVS!BB33,(Synth!$D$3-1)*Synth!$E$3,0)</f>
        <v>0</v>
      </c>
      <c r="U36" s="114">
        <f ca="1">OFFSET(Import_SAS_CVS!BC33,(Synth!$D$3-1)*Synth!$E$3,0)</f>
        <v>128837754.81543</v>
      </c>
      <c r="V36" s="114">
        <f ca="1">OFFSET(Import_SAS_CVS!BD33,(Synth!$D$3-1)*Synth!$E$3,0)</f>
        <v>0</v>
      </c>
      <c r="W36" s="114">
        <f ca="1">OFFSET(Import_SAS_CVS!BE33,(Synth!$D$3-1)*Synth!$E$3,0)</f>
        <v>0</v>
      </c>
      <c r="X36" s="114">
        <f ca="1">OFFSET(Import_SAS_CVS!BF33,(Synth!$D$3-1)*Synth!$E$3,0)</f>
        <v>144806409.68554699</v>
      </c>
      <c r="Y36" s="115">
        <f ca="1">OFFSET(Import_SAS_CVS!CS33,(Synth!$D$3-1)*Synth!$E$3,0)</f>
        <v>2270689.4382629399</v>
      </c>
    </row>
    <row r="37" spans="1:25" x14ac:dyDescent="0.2">
      <c r="A37" s="14">
        <v>40999</v>
      </c>
      <c r="B37" s="48">
        <f t="shared" ca="1" si="0"/>
        <v>2267729763.1464891</v>
      </c>
      <c r="C37" s="48">
        <f t="shared" ca="1" si="1"/>
        <v>1328436119.9121139</v>
      </c>
      <c r="D37" s="50">
        <f ca="1">OFFSET(Import_SAS_CVS!CC34,(Synth!$D$3-1)*Synth!$E$3,0)</f>
        <v>1179696465.35938</v>
      </c>
      <c r="E37" s="50">
        <f ca="1">OFFSET(Import_SAS_CVS!BG34,(Synth!$D$3-1)*Synth!$E$3,0)</f>
        <v>939293643.234375</v>
      </c>
      <c r="F37" s="50">
        <f ca="1">OFFSET(Import_SAS_CVS!CG34,(Synth!$D$3-1)*Synth!$E$3,0)</f>
        <v>148739654.55273399</v>
      </c>
      <c r="G37" s="49">
        <f ca="1">OFFSET(Import_SAS_CVS!AO34,(Synth!$D$3-1)*Synth!$E$3,0)</f>
        <v>931868067.40625</v>
      </c>
      <c r="H37" s="50">
        <f ca="1">OFFSET(Import_SAS_CVS!AP34,(Synth!$D$3-1)*Synth!$E$3,0)</f>
        <v>17622994.513671901</v>
      </c>
      <c r="I37" s="50">
        <f ca="1">OFFSET(Import_SAS_CVS!AQ34,(Synth!$D$3-1)*Synth!$E$3,0)</f>
        <v>228809167.62695301</v>
      </c>
      <c r="J37" s="51">
        <f ca="1">OFFSET(Import_SAS_CVS!AR34,(Synth!$D$3-1)*Synth!$E$3,0)</f>
        <v>143755580.24804699</v>
      </c>
      <c r="K37" s="50">
        <f ca="1">OFFSET(Import_SAS_CVS!AS34,(Synth!$D$3-1)*Synth!$E$3,0)</f>
        <v>149603207.65429699</v>
      </c>
      <c r="L37" s="50">
        <f ca="1">OFFSET(Import_SAS_CVS!AT34,(Synth!$D$3-1)*Synth!$E$3,0)</f>
        <v>15453.539978981</v>
      </c>
      <c r="M37" s="51">
        <f ca="1">OFFSET(Import_SAS_CVS!AU34,(Synth!$D$3-1)*Synth!$E$3,0)</f>
        <v>0</v>
      </c>
      <c r="N37" s="50">
        <f ca="1">OFFSET(Import_SAS_CVS!AV34,(Synth!$D$3-1)*Synth!$E$3,0)</f>
        <v>935915223.90625</v>
      </c>
      <c r="O37" s="52">
        <f ca="1">OFFSET(Import_SAS_CVS!AW34,(Synth!$D$3-1)*Synth!$E$3,0)</f>
        <v>1861246.19065857</v>
      </c>
      <c r="P37" s="116">
        <f ca="1">OFFSET(Import_SAS_CVS!AX34,(Synth!$D$3-1)*Synth!$E$3,0)</f>
        <v>502059993.34765601</v>
      </c>
      <c r="Q37" s="117">
        <f ca="1">OFFSET(Import_SAS_CVS!AY34,(Synth!$D$3-1)*Synth!$E$3,0)</f>
        <v>363051443.45703101</v>
      </c>
      <c r="R37" s="117">
        <f ca="1">OFFSET(Import_SAS_CVS!AZ34,(Synth!$D$3-1)*Synth!$E$3,0)</f>
        <v>197402220.35742199</v>
      </c>
      <c r="S37" s="117">
        <f ca="1">OFFSET(Import_SAS_CVS!BA34,(Synth!$D$3-1)*Synth!$E$3,0)</f>
        <v>0</v>
      </c>
      <c r="T37" s="117">
        <f ca="1">OFFSET(Import_SAS_CVS!BB34,(Synth!$D$3-1)*Synth!$E$3,0)</f>
        <v>0</v>
      </c>
      <c r="U37" s="117">
        <f ca="1">OFFSET(Import_SAS_CVS!BC34,(Synth!$D$3-1)*Synth!$E$3,0)</f>
        <v>128177838.421875</v>
      </c>
      <c r="V37" s="117">
        <f ca="1">OFFSET(Import_SAS_CVS!BD34,(Synth!$D$3-1)*Synth!$E$3,0)</f>
        <v>0</v>
      </c>
      <c r="W37" s="117">
        <f ca="1">OFFSET(Import_SAS_CVS!BE34,(Synth!$D$3-1)*Synth!$E$3,0)</f>
        <v>0</v>
      </c>
      <c r="X37" s="117">
        <f ca="1">OFFSET(Import_SAS_CVS!BF34,(Synth!$D$3-1)*Synth!$E$3,0)</f>
        <v>147336312.86328101</v>
      </c>
      <c r="Y37" s="118">
        <f ca="1">OFFSET(Import_SAS_CVS!CS34,(Synth!$D$3-1)*Synth!$E$3,0)</f>
        <v>2296135.9014282199</v>
      </c>
    </row>
    <row r="38" spans="1:25" x14ac:dyDescent="0.2">
      <c r="A38" s="20">
        <v>41090</v>
      </c>
      <c r="B38" s="21">
        <f t="shared" ca="1" si="0"/>
        <v>2266642941.972661</v>
      </c>
      <c r="C38" s="21">
        <f t="shared" ca="1" si="1"/>
        <v>1324441815.019536</v>
      </c>
      <c r="D38" s="24">
        <f ca="1">OFFSET(Import_SAS_CVS!CC35,(Synth!$D$3-1)*Synth!$E$3,0)</f>
        <v>1175961273.17188</v>
      </c>
      <c r="E38" s="24">
        <f ca="1">OFFSET(Import_SAS_CVS!BG35,(Synth!$D$3-1)*Synth!$E$3,0)</f>
        <v>942201126.953125</v>
      </c>
      <c r="F38" s="24">
        <f ca="1">OFFSET(Import_SAS_CVS!CG35,(Synth!$D$3-1)*Synth!$E$3,0)</f>
        <v>148480541.84765601</v>
      </c>
      <c r="G38" s="23">
        <f ca="1">OFFSET(Import_SAS_CVS!AO35,(Synth!$D$3-1)*Synth!$E$3,0)</f>
        <v>931941907.375</v>
      </c>
      <c r="H38" s="24">
        <f ca="1">OFFSET(Import_SAS_CVS!AP35,(Synth!$D$3-1)*Synth!$E$3,0)</f>
        <v>17911828.299804699</v>
      </c>
      <c r="I38" s="24">
        <f ca="1">OFFSET(Import_SAS_CVS!AQ35,(Synth!$D$3-1)*Synth!$E$3,0)</f>
        <v>225990249.796875</v>
      </c>
      <c r="J38" s="43">
        <f ca="1">OFFSET(Import_SAS_CVS!AR35,(Synth!$D$3-1)*Synth!$E$3,0)</f>
        <v>143312350.41992199</v>
      </c>
      <c r="K38" s="24">
        <f ca="1">OFFSET(Import_SAS_CVS!AS35,(Synth!$D$3-1)*Synth!$E$3,0)</f>
        <v>148034423.72070301</v>
      </c>
      <c r="L38" s="24">
        <f ca="1">OFFSET(Import_SAS_CVS!AT35,(Synth!$D$3-1)*Synth!$E$3,0)</f>
        <v>12877.859985351601</v>
      </c>
      <c r="M38" s="43">
        <f ca="1">OFFSET(Import_SAS_CVS!AU35,(Synth!$D$3-1)*Synth!$E$3,0)</f>
        <v>0</v>
      </c>
      <c r="N38" s="24">
        <f ca="1">OFFSET(Import_SAS_CVS!AV35,(Synth!$D$3-1)*Synth!$E$3,0)</f>
        <v>942627841.984375</v>
      </c>
      <c r="O38" s="25">
        <f ca="1">OFFSET(Import_SAS_CVS!AW35,(Synth!$D$3-1)*Synth!$E$3,0)</f>
        <v>1683252.8191528299</v>
      </c>
      <c r="P38" s="110">
        <f ca="1">OFFSET(Import_SAS_CVS!AX35,(Synth!$D$3-1)*Synth!$E$3,0)</f>
        <v>492336986.58984399</v>
      </c>
      <c r="Q38" s="111">
        <f ca="1">OFFSET(Import_SAS_CVS!AY35,(Synth!$D$3-1)*Synth!$E$3,0)</f>
        <v>358043122.75390601</v>
      </c>
      <c r="R38" s="111">
        <f ca="1">OFFSET(Import_SAS_CVS!AZ35,(Synth!$D$3-1)*Synth!$E$3,0)</f>
        <v>189674813.72656301</v>
      </c>
      <c r="S38" s="111">
        <f ca="1">OFFSET(Import_SAS_CVS!BA35,(Synth!$D$3-1)*Synth!$E$3,0)</f>
        <v>0</v>
      </c>
      <c r="T38" s="111">
        <f ca="1">OFFSET(Import_SAS_CVS!BB35,(Synth!$D$3-1)*Synth!$E$3,0)</f>
        <v>0</v>
      </c>
      <c r="U38" s="111">
        <f ca="1">OFFSET(Import_SAS_CVS!BC35,(Synth!$D$3-1)*Synth!$E$3,0)</f>
        <v>129693756.40136699</v>
      </c>
      <c r="V38" s="111">
        <f ca="1">OFFSET(Import_SAS_CVS!BD35,(Synth!$D$3-1)*Synth!$E$3,0)</f>
        <v>0</v>
      </c>
      <c r="W38" s="111">
        <f ca="1">OFFSET(Import_SAS_CVS!BE35,(Synth!$D$3-1)*Synth!$E$3,0)</f>
        <v>0</v>
      </c>
      <c r="X38" s="111">
        <f ca="1">OFFSET(Import_SAS_CVS!BF35,(Synth!$D$3-1)*Synth!$E$3,0)</f>
        <v>145800101.06835899</v>
      </c>
      <c r="Y38" s="112">
        <f ca="1">OFFSET(Import_SAS_CVS!CS35,(Synth!$D$3-1)*Synth!$E$3,0)</f>
        <v>2270859.7245483398</v>
      </c>
    </row>
    <row r="39" spans="1:25" x14ac:dyDescent="0.2">
      <c r="A39" s="20">
        <v>41182</v>
      </c>
      <c r="B39" s="21">
        <f t="shared" ca="1" si="0"/>
        <v>2259806276.476563</v>
      </c>
      <c r="C39" s="21">
        <f t="shared" ca="1" si="1"/>
        <v>1307636446.460938</v>
      </c>
      <c r="D39" s="24">
        <f ca="1">OFFSET(Import_SAS_CVS!CC36,(Synth!$D$3-1)*Synth!$E$3,0)</f>
        <v>1160322052.4375</v>
      </c>
      <c r="E39" s="24">
        <f ca="1">OFFSET(Import_SAS_CVS!BG36,(Synth!$D$3-1)*Synth!$E$3,0)</f>
        <v>952169830.015625</v>
      </c>
      <c r="F39" s="24">
        <f ca="1">OFFSET(Import_SAS_CVS!CG36,(Synth!$D$3-1)*Synth!$E$3,0)</f>
        <v>147314394.02343801</v>
      </c>
      <c r="G39" s="23">
        <f ca="1">OFFSET(Import_SAS_CVS!AO36,(Synth!$D$3-1)*Synth!$E$3,0)</f>
        <v>923762276.90625</v>
      </c>
      <c r="H39" s="24">
        <f ca="1">OFFSET(Import_SAS_CVS!AP36,(Synth!$D$3-1)*Synth!$E$3,0)</f>
        <v>19096903.419189502</v>
      </c>
      <c r="I39" s="24">
        <f ca="1">OFFSET(Import_SAS_CVS!AQ36,(Synth!$D$3-1)*Synth!$E$3,0)</f>
        <v>219177588.91406301</v>
      </c>
      <c r="J39" s="43">
        <f ca="1">OFFSET(Import_SAS_CVS!AR36,(Synth!$D$3-1)*Synth!$E$3,0)</f>
        <v>137599563.05664101</v>
      </c>
      <c r="K39" s="24">
        <f ca="1">OFFSET(Import_SAS_CVS!AS36,(Synth!$D$3-1)*Synth!$E$3,0)</f>
        <v>147766159.67382801</v>
      </c>
      <c r="L39" s="24">
        <f ca="1">OFFSET(Import_SAS_CVS!AT36,(Synth!$D$3-1)*Synth!$E$3,0)</f>
        <v>13330.8499836922</v>
      </c>
      <c r="M39" s="43">
        <f ca="1">OFFSET(Import_SAS_CVS!AU36,(Synth!$D$3-1)*Synth!$E$3,0)</f>
        <v>0</v>
      </c>
      <c r="N39" s="24">
        <f ca="1">OFFSET(Import_SAS_CVS!AV36,(Synth!$D$3-1)*Synth!$E$3,0)</f>
        <v>950168340.125</v>
      </c>
      <c r="O39" s="25">
        <f ca="1">OFFSET(Import_SAS_CVS!AW36,(Synth!$D$3-1)*Synth!$E$3,0)</f>
        <v>1593614.5480957001</v>
      </c>
      <c r="P39" s="110">
        <f ca="1">OFFSET(Import_SAS_CVS!AX36,(Synth!$D$3-1)*Synth!$E$3,0)</f>
        <v>487032361.63671899</v>
      </c>
      <c r="Q39" s="111">
        <f ca="1">OFFSET(Import_SAS_CVS!AY36,(Synth!$D$3-1)*Synth!$E$3,0)</f>
        <v>358264793.234375</v>
      </c>
      <c r="R39" s="111">
        <f ca="1">OFFSET(Import_SAS_CVS!AZ36,(Synth!$D$3-1)*Synth!$E$3,0)</f>
        <v>187993914.765625</v>
      </c>
      <c r="S39" s="111">
        <f ca="1">OFFSET(Import_SAS_CVS!BA36,(Synth!$D$3-1)*Synth!$E$3,0)</f>
        <v>0</v>
      </c>
      <c r="T39" s="111">
        <f ca="1">OFFSET(Import_SAS_CVS!BB36,(Synth!$D$3-1)*Synth!$E$3,0)</f>
        <v>0</v>
      </c>
      <c r="U39" s="111">
        <f ca="1">OFFSET(Import_SAS_CVS!BC36,(Synth!$D$3-1)*Synth!$E$3,0)</f>
        <v>130398688.741211</v>
      </c>
      <c r="V39" s="111">
        <f ca="1">OFFSET(Import_SAS_CVS!BD36,(Synth!$D$3-1)*Synth!$E$3,0)</f>
        <v>0</v>
      </c>
      <c r="W39" s="111">
        <f ca="1">OFFSET(Import_SAS_CVS!BE36,(Synth!$D$3-1)*Synth!$E$3,0)</f>
        <v>0</v>
      </c>
      <c r="X39" s="111">
        <f ca="1">OFFSET(Import_SAS_CVS!BF36,(Synth!$D$3-1)*Synth!$E$3,0)</f>
        <v>145752933.14257801</v>
      </c>
      <c r="Y39" s="112">
        <f ca="1">OFFSET(Import_SAS_CVS!CS36,(Synth!$D$3-1)*Synth!$E$3,0)</f>
        <v>2301766.78338623</v>
      </c>
    </row>
    <row r="40" spans="1:25" ht="12" thickBot="1" x14ac:dyDescent="0.25">
      <c r="A40" s="20">
        <v>41274</v>
      </c>
      <c r="B40" s="21">
        <f t="shared" ca="1" si="0"/>
        <v>2266363816.0800838</v>
      </c>
      <c r="C40" s="21">
        <f t="shared" ca="1" si="1"/>
        <v>1307911223.7597711</v>
      </c>
      <c r="D40" s="24">
        <f ca="1">OFFSET(Import_SAS_CVS!CC37,(Synth!$D$3-1)*Synth!$E$3,0)</f>
        <v>1161848366.42188</v>
      </c>
      <c r="E40" s="24">
        <f ca="1">OFFSET(Import_SAS_CVS!BG37,(Synth!$D$3-1)*Synth!$E$3,0)</f>
        <v>958452592.32031298</v>
      </c>
      <c r="F40" s="24">
        <f ca="1">OFFSET(Import_SAS_CVS!CG37,(Synth!$D$3-1)*Synth!$E$3,0)</f>
        <v>146062857.33789101</v>
      </c>
      <c r="G40" s="29">
        <f ca="1">OFFSET(Import_SAS_CVS!AO37,(Synth!$D$3-1)*Synth!$E$3,0)</f>
        <v>925406393.49218798</v>
      </c>
      <c r="H40" s="28">
        <f ca="1">OFFSET(Import_SAS_CVS!AP37,(Synth!$D$3-1)*Synth!$E$3,0)</f>
        <v>19059635.589355499</v>
      </c>
      <c r="I40" s="28">
        <f ca="1">OFFSET(Import_SAS_CVS!AQ37,(Synth!$D$3-1)*Synth!$E$3,0)</f>
        <v>216710806.19531301</v>
      </c>
      <c r="J40" s="44">
        <f ca="1">OFFSET(Import_SAS_CVS!AR37,(Synth!$D$3-1)*Synth!$E$3,0)</f>
        <v>136895879.67968801</v>
      </c>
      <c r="K40" s="28">
        <f ca="1">OFFSET(Import_SAS_CVS!AS37,(Synth!$D$3-1)*Synth!$E$3,0)</f>
        <v>146555987.375</v>
      </c>
      <c r="L40" s="28">
        <f ca="1">OFFSET(Import_SAS_CVS!AT37,(Synth!$D$3-1)*Synth!$E$3,0)</f>
        <v>15841.329980373401</v>
      </c>
      <c r="M40" s="44">
        <f ca="1">OFFSET(Import_SAS_CVS!AU37,(Synth!$D$3-1)*Synth!$E$3,0)</f>
        <v>0</v>
      </c>
      <c r="N40" s="28">
        <f ca="1">OFFSET(Import_SAS_CVS!AV37,(Synth!$D$3-1)*Synth!$E$3,0)</f>
        <v>956786516.61718798</v>
      </c>
      <c r="O40" s="30">
        <f ca="1">OFFSET(Import_SAS_CVS!AW37,(Synth!$D$3-1)*Synth!$E$3,0)</f>
        <v>1483480.80270386</v>
      </c>
      <c r="P40" s="113">
        <f ca="1">OFFSET(Import_SAS_CVS!AX37,(Synth!$D$3-1)*Synth!$E$3,0)</f>
        <v>488403717.30468798</v>
      </c>
      <c r="Q40" s="114">
        <f ca="1">OFFSET(Import_SAS_CVS!AY37,(Synth!$D$3-1)*Synth!$E$3,0)</f>
        <v>358673518.87890601</v>
      </c>
      <c r="R40" s="114">
        <f ca="1">OFFSET(Import_SAS_CVS!AZ37,(Synth!$D$3-1)*Synth!$E$3,0)</f>
        <v>185177988.83789101</v>
      </c>
      <c r="S40" s="114">
        <f ca="1">OFFSET(Import_SAS_CVS!BA37,(Synth!$D$3-1)*Synth!$E$3,0)</f>
        <v>0</v>
      </c>
      <c r="T40" s="114">
        <f ca="1">OFFSET(Import_SAS_CVS!BB37,(Synth!$D$3-1)*Synth!$E$3,0)</f>
        <v>0</v>
      </c>
      <c r="U40" s="114">
        <f ca="1">OFFSET(Import_SAS_CVS!BC37,(Synth!$D$3-1)*Synth!$E$3,0)</f>
        <v>130677840.77832</v>
      </c>
      <c r="V40" s="114">
        <f ca="1">OFFSET(Import_SAS_CVS!BD37,(Synth!$D$3-1)*Synth!$E$3,0)</f>
        <v>0</v>
      </c>
      <c r="W40" s="114">
        <f ca="1">OFFSET(Import_SAS_CVS!BE37,(Synth!$D$3-1)*Synth!$E$3,0)</f>
        <v>0</v>
      </c>
      <c r="X40" s="114">
        <f ca="1">OFFSET(Import_SAS_CVS!BF37,(Synth!$D$3-1)*Synth!$E$3,0)</f>
        <v>144040534.35351601</v>
      </c>
      <c r="Y40" s="115">
        <f ca="1">OFFSET(Import_SAS_CVS!CS37,(Synth!$D$3-1)*Synth!$E$3,0)</f>
        <v>2285646.47235107</v>
      </c>
    </row>
    <row r="41" spans="1:25" x14ac:dyDescent="0.2">
      <c r="A41" s="14">
        <v>41364</v>
      </c>
      <c r="B41" s="48">
        <f t="shared" ca="1" si="0"/>
        <v>2238798961.742188</v>
      </c>
      <c r="C41" s="48">
        <f t="shared" ca="1" si="1"/>
        <v>1277326168.054688</v>
      </c>
      <c r="D41" s="50">
        <f ca="1">OFFSET(Import_SAS_CVS!CC38,(Synth!$D$3-1)*Synth!$E$3,0)</f>
        <v>1132975308.125</v>
      </c>
      <c r="E41" s="50">
        <f ca="1">OFFSET(Import_SAS_CVS!BG38,(Synth!$D$3-1)*Synth!$E$3,0)</f>
        <v>961472793.6875</v>
      </c>
      <c r="F41" s="50">
        <f ca="1">OFFSET(Import_SAS_CVS!CG38,(Synth!$D$3-1)*Synth!$E$3,0)</f>
        <v>144350859.92968801</v>
      </c>
      <c r="G41" s="49">
        <f ca="1">OFFSET(Import_SAS_CVS!AO38,(Synth!$D$3-1)*Synth!$E$3,0)</f>
        <v>907423201.984375</v>
      </c>
      <c r="H41" s="50">
        <f ca="1">OFFSET(Import_SAS_CVS!AP38,(Synth!$D$3-1)*Synth!$E$3,0)</f>
        <v>19058148.659912098</v>
      </c>
      <c r="I41" s="50">
        <f ca="1">OFFSET(Import_SAS_CVS!AQ38,(Synth!$D$3-1)*Synth!$E$3,0)</f>
        <v>206913069.43554699</v>
      </c>
      <c r="J41" s="51">
        <f ca="1">OFFSET(Import_SAS_CVS!AR38,(Synth!$D$3-1)*Synth!$E$3,0)</f>
        <v>130038033.234375</v>
      </c>
      <c r="K41" s="50">
        <f ca="1">OFFSET(Import_SAS_CVS!AS38,(Synth!$D$3-1)*Synth!$E$3,0)</f>
        <v>143298042.69921899</v>
      </c>
      <c r="L41" s="50">
        <f ca="1">OFFSET(Import_SAS_CVS!AT38,(Synth!$D$3-1)*Synth!$E$3,0)</f>
        <v>11680.8099861145</v>
      </c>
      <c r="M41" s="51">
        <f ca="1">OFFSET(Import_SAS_CVS!AU38,(Synth!$D$3-1)*Synth!$E$3,0)</f>
        <v>0</v>
      </c>
      <c r="N41" s="50">
        <f ca="1">OFFSET(Import_SAS_CVS!AV38,(Synth!$D$3-1)*Synth!$E$3,0)</f>
        <v>958759295.19531298</v>
      </c>
      <c r="O41" s="52">
        <f ca="1">OFFSET(Import_SAS_CVS!AW38,(Synth!$D$3-1)*Synth!$E$3,0)</f>
        <v>1376508.36628723</v>
      </c>
      <c r="P41" s="116">
        <f ca="1">OFFSET(Import_SAS_CVS!AX38,(Synth!$D$3-1)*Synth!$E$3,0)</f>
        <v>16996178.989502002</v>
      </c>
      <c r="Q41" s="117">
        <f ca="1">OFFSET(Import_SAS_CVS!AY38,(Synth!$D$3-1)*Synth!$E$3,0)</f>
        <v>354299828.421875</v>
      </c>
      <c r="R41" s="117">
        <f ca="1">OFFSET(Import_SAS_CVS!AZ38,(Synth!$D$3-1)*Synth!$E$3,0)</f>
        <v>181401322.52734399</v>
      </c>
      <c r="S41" s="117">
        <f ca="1">OFFSET(Import_SAS_CVS!BA38,(Synth!$D$3-1)*Synth!$E$3,0)</f>
        <v>0</v>
      </c>
      <c r="T41" s="117">
        <f ca="1">OFFSET(Import_SAS_CVS!BB38,(Synth!$D$3-1)*Synth!$E$3,0)</f>
        <v>440136018.19921899</v>
      </c>
      <c r="U41" s="117">
        <f ca="1">OFFSET(Import_SAS_CVS!BC38,(Synth!$D$3-1)*Synth!$E$3,0)</f>
        <v>128422372.30957</v>
      </c>
      <c r="V41" s="117">
        <f ca="1">OFFSET(Import_SAS_CVS!BD38,(Synth!$D$3-1)*Synth!$E$3,0)</f>
        <v>0</v>
      </c>
      <c r="W41" s="117">
        <f ca="1">OFFSET(Import_SAS_CVS!BE38,(Synth!$D$3-1)*Synth!$E$3,0)</f>
        <v>140976975.33789101</v>
      </c>
      <c r="X41" s="117">
        <f ca="1">OFFSET(Import_SAS_CVS!BF38,(Synth!$D$3-1)*Synth!$E$3,0)</f>
        <v>11256.7163181305</v>
      </c>
      <c r="Y41" s="118">
        <f ca="1">OFFSET(Import_SAS_CVS!CS38,(Synth!$D$3-1)*Synth!$E$3,0)</f>
        <v>2352072.41015625</v>
      </c>
    </row>
    <row r="42" spans="1:25" x14ac:dyDescent="0.2">
      <c r="A42" s="20">
        <v>41455</v>
      </c>
      <c r="B42" s="21">
        <f t="shared" ca="1" si="0"/>
        <v>2228853702.1640682</v>
      </c>
      <c r="C42" s="21">
        <f t="shared" ca="1" si="1"/>
        <v>1268388739.10938</v>
      </c>
      <c r="D42" s="24">
        <f ca="1">OFFSET(Import_SAS_CVS!CC39,(Synth!$D$3-1)*Synth!$E$3,0)</f>
        <v>1125331997.48438</v>
      </c>
      <c r="E42" s="24">
        <f ca="1">OFFSET(Import_SAS_CVS!BG39,(Synth!$D$3-1)*Synth!$E$3,0)</f>
        <v>960464963.05468798</v>
      </c>
      <c r="F42" s="24">
        <f ca="1">OFFSET(Import_SAS_CVS!CG39,(Synth!$D$3-1)*Synth!$E$3,0)</f>
        <v>143056741.625</v>
      </c>
      <c r="G42" s="23">
        <f ca="1">OFFSET(Import_SAS_CVS!AO39,(Synth!$D$3-1)*Synth!$E$3,0)</f>
        <v>905215698.39843798</v>
      </c>
      <c r="H42" s="24">
        <f ca="1">OFFSET(Import_SAS_CVS!AP39,(Synth!$D$3-1)*Synth!$E$3,0)</f>
        <v>18101954.770752002</v>
      </c>
      <c r="I42" s="24">
        <f ca="1">OFFSET(Import_SAS_CVS!AQ39,(Synth!$D$3-1)*Synth!$E$3,0)</f>
        <v>201816353.50195301</v>
      </c>
      <c r="J42" s="43">
        <f ca="1">OFFSET(Import_SAS_CVS!AR39,(Synth!$D$3-1)*Synth!$E$3,0)</f>
        <v>126763447.321289</v>
      </c>
      <c r="K42" s="24">
        <f ca="1">OFFSET(Import_SAS_CVS!AS39,(Synth!$D$3-1)*Synth!$E$3,0)</f>
        <v>143401124.3125</v>
      </c>
      <c r="L42" s="24">
        <f ca="1">OFFSET(Import_SAS_CVS!AT39,(Synth!$D$3-1)*Synth!$E$3,0)</f>
        <v>8151.4299850463904</v>
      </c>
      <c r="M42" s="43">
        <f ca="1">OFFSET(Import_SAS_CVS!AU39,(Synth!$D$3-1)*Synth!$E$3,0)</f>
        <v>0</v>
      </c>
      <c r="N42" s="24">
        <f ca="1">OFFSET(Import_SAS_CVS!AV39,(Synth!$D$3-1)*Synth!$E$3,0)</f>
        <v>960616895.640625</v>
      </c>
      <c r="O42" s="25">
        <f ca="1">OFFSET(Import_SAS_CVS!AW39,(Synth!$D$3-1)*Synth!$E$3,0)</f>
        <v>1273254.5373382601</v>
      </c>
      <c r="P42" s="110">
        <f ca="1">OFFSET(Import_SAS_CVS!AX39,(Synth!$D$3-1)*Synth!$E$3,0)</f>
        <v>12282001.122070299</v>
      </c>
      <c r="Q42" s="111">
        <f ca="1">OFFSET(Import_SAS_CVS!AY39,(Synth!$D$3-1)*Synth!$E$3,0)</f>
        <v>355665223.93359399</v>
      </c>
      <c r="R42" s="111">
        <f ca="1">OFFSET(Import_SAS_CVS!AZ39,(Synth!$D$3-1)*Synth!$E$3,0)</f>
        <v>178906132.86718801</v>
      </c>
      <c r="S42" s="111">
        <f ca="1">OFFSET(Import_SAS_CVS!BA39,(Synth!$D$3-1)*Synth!$E$3,0)</f>
        <v>0</v>
      </c>
      <c r="T42" s="111">
        <f ca="1">OFFSET(Import_SAS_CVS!BB39,(Synth!$D$3-1)*Synth!$E$3,0)</f>
        <v>449305600.69531298</v>
      </c>
      <c r="U42" s="111">
        <f ca="1">OFFSET(Import_SAS_CVS!BC39,(Synth!$D$3-1)*Synth!$E$3,0)</f>
        <v>127180850.0625</v>
      </c>
      <c r="V42" s="111">
        <f ca="1">OFFSET(Import_SAS_CVS!BD39,(Synth!$D$3-1)*Synth!$E$3,0)</f>
        <v>0</v>
      </c>
      <c r="W42" s="111">
        <f ca="1">OFFSET(Import_SAS_CVS!BE39,(Synth!$D$3-1)*Synth!$E$3,0)</f>
        <v>140960583.10742199</v>
      </c>
      <c r="X42" s="111">
        <f ca="1">OFFSET(Import_SAS_CVS!BF39,(Synth!$D$3-1)*Synth!$E$3,0)</f>
        <v>7729.7464349269903</v>
      </c>
      <c r="Y42" s="112">
        <f ca="1">OFFSET(Import_SAS_CVS!CS39,(Synth!$D$3-1)*Synth!$E$3,0)</f>
        <v>2415266.5458374</v>
      </c>
    </row>
    <row r="43" spans="1:25" x14ac:dyDescent="0.2">
      <c r="A43" s="20">
        <v>41547</v>
      </c>
      <c r="B43" s="21">
        <f t="shared" ca="1" si="0"/>
        <v>2223535074.1191411</v>
      </c>
      <c r="C43" s="21">
        <f t="shared" ca="1" si="1"/>
        <v>1259670922.3535161</v>
      </c>
      <c r="D43" s="24">
        <f ca="1">OFFSET(Import_SAS_CVS!CC40,(Synth!$D$3-1)*Synth!$E$3,0)</f>
        <v>1118240335.96875</v>
      </c>
      <c r="E43" s="24">
        <f ca="1">OFFSET(Import_SAS_CVS!BG40,(Synth!$D$3-1)*Synth!$E$3,0)</f>
        <v>963864151.765625</v>
      </c>
      <c r="F43" s="24">
        <f ca="1">OFFSET(Import_SAS_CVS!CG40,(Synth!$D$3-1)*Synth!$E$3,0)</f>
        <v>141430586.38476601</v>
      </c>
      <c r="G43" s="23">
        <f ca="1">OFFSET(Import_SAS_CVS!AO40,(Synth!$D$3-1)*Synth!$E$3,0)</f>
        <v>902847785.140625</v>
      </c>
      <c r="H43" s="24">
        <f ca="1">OFFSET(Import_SAS_CVS!AP40,(Synth!$D$3-1)*Synth!$E$3,0)</f>
        <v>19150077.1796875</v>
      </c>
      <c r="I43" s="24">
        <f ca="1">OFFSET(Import_SAS_CVS!AQ40,(Synth!$D$3-1)*Synth!$E$3,0)</f>
        <v>196189255.38671899</v>
      </c>
      <c r="J43" s="43">
        <f ca="1">OFFSET(Import_SAS_CVS!AR40,(Synth!$D$3-1)*Synth!$E$3,0)</f>
        <v>122037955.918945</v>
      </c>
      <c r="K43" s="24">
        <f ca="1">OFFSET(Import_SAS_CVS!AS40,(Synth!$D$3-1)*Synth!$E$3,0)</f>
        <v>141880508.81054699</v>
      </c>
      <c r="L43" s="24">
        <f ca="1">OFFSET(Import_SAS_CVS!AT40,(Synth!$D$3-1)*Synth!$E$3,0)</f>
        <v>3842.4299926757799</v>
      </c>
      <c r="M43" s="43">
        <f ca="1">OFFSET(Import_SAS_CVS!AU40,(Synth!$D$3-1)*Synth!$E$3,0)</f>
        <v>0</v>
      </c>
      <c r="N43" s="24">
        <f ca="1">OFFSET(Import_SAS_CVS!AV40,(Synth!$D$3-1)*Synth!$E$3,0)</f>
        <v>962643761.17968798</v>
      </c>
      <c r="O43" s="25">
        <f ca="1">OFFSET(Import_SAS_CVS!AW40,(Synth!$D$3-1)*Synth!$E$3,0)</f>
        <v>1123574.9731445301</v>
      </c>
      <c r="P43" s="110">
        <f ca="1">OFFSET(Import_SAS_CVS!AX40,(Synth!$D$3-1)*Synth!$E$3,0)</f>
        <v>5804886.1256103497</v>
      </c>
      <c r="Q43" s="111">
        <f ca="1">OFFSET(Import_SAS_CVS!AY40,(Synth!$D$3-1)*Synth!$E$3,0)</f>
        <v>358830360.26171899</v>
      </c>
      <c r="R43" s="111">
        <f ca="1">OFFSET(Import_SAS_CVS!AZ40,(Synth!$D$3-1)*Synth!$E$3,0)</f>
        <v>175736065.44335899</v>
      </c>
      <c r="S43" s="111">
        <f ca="1">OFFSET(Import_SAS_CVS!BA40,(Synth!$D$3-1)*Synth!$E$3,0)</f>
        <v>0</v>
      </c>
      <c r="T43" s="111">
        <f ca="1">OFFSET(Import_SAS_CVS!BB40,(Synth!$D$3-1)*Synth!$E$3,0)</f>
        <v>453366921.10156298</v>
      </c>
      <c r="U43" s="111">
        <f ca="1">OFFSET(Import_SAS_CVS!BC40,(Synth!$D$3-1)*Synth!$E$3,0)</f>
        <v>126978536.828125</v>
      </c>
      <c r="V43" s="111">
        <f ca="1">OFFSET(Import_SAS_CVS!BD40,(Synth!$D$3-1)*Synth!$E$3,0)</f>
        <v>0</v>
      </c>
      <c r="W43" s="111">
        <f ca="1">OFFSET(Import_SAS_CVS!BE40,(Synth!$D$3-1)*Synth!$E$3,0)</f>
        <v>139565085.88671899</v>
      </c>
      <c r="X43" s="111">
        <f ca="1">OFFSET(Import_SAS_CVS!BF40,(Synth!$D$3-1)*Synth!$E$3,0)</f>
        <v>4225.1232819557199</v>
      </c>
      <c r="Y43" s="112">
        <f ca="1">OFFSET(Import_SAS_CVS!CS40,(Synth!$D$3-1)*Synth!$E$3,0)</f>
        <v>2427816.5214233398</v>
      </c>
    </row>
    <row r="44" spans="1:25" ht="12" thickBot="1" x14ac:dyDescent="0.25">
      <c r="A44" s="26">
        <v>41639</v>
      </c>
      <c r="B44" s="27">
        <f t="shared" ca="1" si="0"/>
        <v>2205670110.054688</v>
      </c>
      <c r="C44" s="27">
        <f t="shared" ca="1" si="1"/>
        <v>1242576267.609375</v>
      </c>
      <c r="D44" s="28">
        <f ca="1">OFFSET(Import_SAS_CVS!CC41,(Synth!$D$3-1)*Synth!$E$3,0)</f>
        <v>1103059029.0625</v>
      </c>
      <c r="E44" s="28">
        <f ca="1">OFFSET(Import_SAS_CVS!BG41,(Synth!$D$3-1)*Synth!$E$3,0)</f>
        <v>963093842.44531298</v>
      </c>
      <c r="F44" s="28">
        <f ca="1">OFFSET(Import_SAS_CVS!CG41,(Synth!$D$3-1)*Synth!$E$3,0)</f>
        <v>139517238.546875</v>
      </c>
      <c r="G44" s="29">
        <f ca="1">OFFSET(Import_SAS_CVS!AO41,(Synth!$D$3-1)*Synth!$E$3,0)</f>
        <v>893021697.88281298</v>
      </c>
      <c r="H44" s="28">
        <f ca="1">OFFSET(Import_SAS_CVS!AP41,(Synth!$D$3-1)*Synth!$E$3,0)</f>
        <v>19731941.365234401</v>
      </c>
      <c r="I44" s="28">
        <f ca="1">OFFSET(Import_SAS_CVS!AQ41,(Synth!$D$3-1)*Synth!$E$3,0)</f>
        <v>190494384.40820301</v>
      </c>
      <c r="J44" s="44">
        <f ca="1">OFFSET(Import_SAS_CVS!AR41,(Synth!$D$3-1)*Synth!$E$3,0)</f>
        <v>117793101.109375</v>
      </c>
      <c r="K44" s="28">
        <f ca="1">OFFSET(Import_SAS_CVS!AS41,(Synth!$D$3-1)*Synth!$E$3,0)</f>
        <v>139396619.31835899</v>
      </c>
      <c r="L44" s="28">
        <f ca="1">OFFSET(Import_SAS_CVS!AT41,(Synth!$D$3-1)*Synth!$E$3,0)</f>
        <v>4319.4399986267099</v>
      </c>
      <c r="M44" s="44">
        <f ca="1">OFFSET(Import_SAS_CVS!AU41,(Synth!$D$3-1)*Synth!$E$3,0)</f>
        <v>0</v>
      </c>
      <c r="N44" s="28">
        <f ca="1">OFFSET(Import_SAS_CVS!AV41,(Synth!$D$3-1)*Synth!$E$3,0)</f>
        <v>962137233.171875</v>
      </c>
      <c r="O44" s="30">
        <f ca="1">OFFSET(Import_SAS_CVS!AW41,(Synth!$D$3-1)*Synth!$E$3,0)</f>
        <v>946639.36146545399</v>
      </c>
      <c r="P44" s="29">
        <f ca="1">OFFSET(Import_SAS_CVS!AX41,(Synth!$D$3-1)*Synth!$E$3,0)</f>
        <v>4712930.2891235398</v>
      </c>
      <c r="Q44" s="28">
        <f ca="1">OFFSET(Import_SAS_CVS!AY41,(Synth!$D$3-1)*Synth!$E$3,0)</f>
        <v>355618071.42578101</v>
      </c>
      <c r="R44" s="28">
        <f ca="1">OFFSET(Import_SAS_CVS!AZ41,(Synth!$D$3-1)*Synth!$E$3,0)</f>
        <v>173060609.08007801</v>
      </c>
      <c r="S44" s="28">
        <f ca="1">OFFSET(Import_SAS_CVS!BA41,(Synth!$D$3-1)*Synth!$E$3,0)</f>
        <v>0</v>
      </c>
      <c r="T44" s="28">
        <f ca="1">OFFSET(Import_SAS_CVS!BB41,(Synth!$D$3-1)*Synth!$E$3,0)</f>
        <v>446705894.12890601</v>
      </c>
      <c r="U44" s="28">
        <f ca="1">OFFSET(Import_SAS_CVS!BC41,(Synth!$D$3-1)*Synth!$E$3,0)</f>
        <v>124947014.839844</v>
      </c>
      <c r="V44" s="28">
        <f ca="1">OFFSET(Import_SAS_CVS!BD41,(Synth!$D$3-1)*Synth!$E$3,0)</f>
        <v>0</v>
      </c>
      <c r="W44" s="28">
        <f ca="1">OFFSET(Import_SAS_CVS!BE41,(Synth!$D$3-1)*Synth!$E$3,0)</f>
        <v>136956942.94921899</v>
      </c>
      <c r="X44" s="28">
        <f ca="1">OFFSET(Import_SAS_CVS!BF41,(Synth!$D$3-1)*Synth!$E$3,0)</f>
        <v>4329.11884599924</v>
      </c>
      <c r="Y44" s="30">
        <f ca="1">OFFSET(Import_SAS_CVS!CS41,(Synth!$D$3-1)*Synth!$E$3,0)</f>
        <v>2415283.2427978502</v>
      </c>
    </row>
    <row r="45" spans="1:25" x14ac:dyDescent="0.2">
      <c r="A45" s="14">
        <v>41729</v>
      </c>
      <c r="B45" s="48">
        <f t="shared" ca="1" si="0"/>
        <v>2201094675.0019541</v>
      </c>
      <c r="C45" s="48">
        <f t="shared" ca="1" si="1"/>
        <v>1237370973.4160161</v>
      </c>
      <c r="D45" s="50">
        <f ca="1">OFFSET(Import_SAS_CVS!CC42,(Synth!$D$3-1)*Synth!$E$3,0)</f>
        <v>1098794901.125</v>
      </c>
      <c r="E45" s="50">
        <f ca="1">OFFSET(Import_SAS_CVS!BG42,(Synth!$D$3-1)*Synth!$E$3,0)</f>
        <v>963723701.58593798</v>
      </c>
      <c r="F45" s="50">
        <f ca="1">OFFSET(Import_SAS_CVS!CG42,(Synth!$D$3-1)*Synth!$E$3,0)</f>
        <v>138576072.29101601</v>
      </c>
      <c r="G45" s="49">
        <f ca="1">OFFSET(Import_SAS_CVS!AO42,(Synth!$D$3-1)*Synth!$E$3,0)</f>
        <v>895955424.390625</v>
      </c>
      <c r="H45" s="50">
        <f ca="1">OFFSET(Import_SAS_CVS!AP42,(Synth!$D$3-1)*Synth!$E$3,0)</f>
        <v>16543381.563964801</v>
      </c>
      <c r="I45" s="50">
        <f ca="1">OFFSET(Import_SAS_CVS!AQ42,(Synth!$D$3-1)*Synth!$E$3,0)</f>
        <v>185986717.74609399</v>
      </c>
      <c r="J45" s="51">
        <f ca="1">OFFSET(Import_SAS_CVS!AR42,(Synth!$D$3-1)*Synth!$E$3,0)</f>
        <v>114994804.24804699</v>
      </c>
      <c r="K45" s="50">
        <f ca="1">OFFSET(Import_SAS_CVS!AS42,(Synth!$D$3-1)*Synth!$E$3,0)</f>
        <v>138326833.68164101</v>
      </c>
      <c r="L45" s="50">
        <f ca="1">OFFSET(Import_SAS_CVS!AT42,(Synth!$D$3-1)*Synth!$E$3,0)</f>
        <v>4589.1699962616003</v>
      </c>
      <c r="M45" s="51">
        <f ca="1">OFFSET(Import_SAS_CVS!AU42,(Synth!$D$3-1)*Synth!$E$3,0)</f>
        <v>0</v>
      </c>
      <c r="N45" s="50">
        <f ca="1">OFFSET(Import_SAS_CVS!AV42,(Synth!$D$3-1)*Synth!$E$3,0)</f>
        <v>961754395.84375</v>
      </c>
      <c r="O45" s="52">
        <f ca="1">OFFSET(Import_SAS_CVS!AW42,(Synth!$D$3-1)*Synth!$E$3,0)</f>
        <v>739318.78325653099</v>
      </c>
      <c r="P45" s="116">
        <f ca="1">OFFSET(Import_SAS_CVS!AX42,(Synth!$D$3-1)*Synth!$E$3,0)</f>
        <v>4634114.9691772498</v>
      </c>
      <c r="Q45" s="117">
        <f ca="1">OFFSET(Import_SAS_CVS!AY42,(Synth!$D$3-1)*Synth!$E$3,0)</f>
        <v>357089272.94531298</v>
      </c>
      <c r="R45" s="117">
        <f ca="1">OFFSET(Import_SAS_CVS!AZ42,(Synth!$D$3-1)*Synth!$E$3,0)</f>
        <v>170912787.29101601</v>
      </c>
      <c r="S45" s="117">
        <f ca="1">OFFSET(Import_SAS_CVS!BA42,(Synth!$D$3-1)*Synth!$E$3,0)</f>
        <v>0</v>
      </c>
      <c r="T45" s="117">
        <f ca="1">OFFSET(Import_SAS_CVS!BB42,(Synth!$D$3-1)*Synth!$E$3,0)</f>
        <v>450249534.70703101</v>
      </c>
      <c r="U45" s="117">
        <f ca="1">OFFSET(Import_SAS_CVS!BC42,(Synth!$D$3-1)*Synth!$E$3,0)</f>
        <v>107772258.521484</v>
      </c>
      <c r="V45" s="117">
        <f ca="1">OFFSET(Import_SAS_CVS!BD42,(Synth!$D$3-1)*Synth!$E$3,0)</f>
        <v>0</v>
      </c>
      <c r="W45" s="117">
        <f ca="1">OFFSET(Import_SAS_CVS!BE42,(Synth!$D$3-1)*Synth!$E$3,0)</f>
        <v>135897696.52539101</v>
      </c>
      <c r="X45" s="117">
        <f ca="1">OFFSET(Import_SAS_CVS!BF42,(Synth!$D$3-1)*Synth!$E$3,0)</f>
        <v>4423.5335254073098</v>
      </c>
      <c r="Y45" s="118">
        <f ca="1">OFFSET(Import_SAS_CVS!CS42,(Synth!$D$3-1)*Synth!$E$3,0)</f>
        <v>2420312.1838378902</v>
      </c>
    </row>
    <row r="46" spans="1:25" x14ac:dyDescent="0.2">
      <c r="A46" s="20">
        <v>41820</v>
      </c>
      <c r="B46" s="21">
        <f t="shared" ca="1" si="0"/>
        <v>2194298845.7382822</v>
      </c>
      <c r="C46" s="21">
        <f t="shared" ca="1" si="1"/>
        <v>1227734310.730469</v>
      </c>
      <c r="D46" s="24">
        <f ca="1">OFFSET(Import_SAS_CVS!CC43,(Synth!$D$3-1)*Synth!$E$3,0)</f>
        <v>1089852035.59375</v>
      </c>
      <c r="E46" s="24">
        <f ca="1">OFFSET(Import_SAS_CVS!BG43,(Synth!$D$3-1)*Synth!$E$3,0)</f>
        <v>966564535.00781298</v>
      </c>
      <c r="F46" s="24">
        <f ca="1">OFFSET(Import_SAS_CVS!CG43,(Synth!$D$3-1)*Synth!$E$3,0)</f>
        <v>137882275.13671899</v>
      </c>
      <c r="G46" s="23">
        <f ca="1">OFFSET(Import_SAS_CVS!AO43,(Synth!$D$3-1)*Synth!$E$3,0)</f>
        <v>892034659.91406298</v>
      </c>
      <c r="H46" s="24">
        <f ca="1">OFFSET(Import_SAS_CVS!AP43,(Synth!$D$3-1)*Synth!$E$3,0)</f>
        <v>16463496.9614258</v>
      </c>
      <c r="I46" s="24">
        <f ca="1">OFFSET(Import_SAS_CVS!AQ43,(Synth!$D$3-1)*Synth!$E$3,0)</f>
        <v>181150037.82617199</v>
      </c>
      <c r="J46" s="43">
        <f ca="1">OFFSET(Import_SAS_CVS!AR43,(Synth!$D$3-1)*Synth!$E$3,0)</f>
        <v>111571987.893555</v>
      </c>
      <c r="K46" s="24">
        <f ca="1">OFFSET(Import_SAS_CVS!AS43,(Synth!$D$3-1)*Synth!$E$3,0)</f>
        <v>137822541.86132801</v>
      </c>
      <c r="L46" s="24">
        <f ca="1">OFFSET(Import_SAS_CVS!AT43,(Synth!$D$3-1)*Synth!$E$3,0)</f>
        <v>2781.1299972534198</v>
      </c>
      <c r="M46" s="43">
        <f ca="1">OFFSET(Import_SAS_CVS!AU43,(Synth!$D$3-1)*Synth!$E$3,0)</f>
        <v>0</v>
      </c>
      <c r="N46" s="24">
        <f ca="1">OFFSET(Import_SAS_CVS!AV43,(Synth!$D$3-1)*Synth!$E$3,0)</f>
        <v>967049315.02343798</v>
      </c>
      <c r="O46" s="25">
        <f ca="1">OFFSET(Import_SAS_CVS!AW43,(Synth!$D$3-1)*Synth!$E$3,0)</f>
        <v>546402.34655761695</v>
      </c>
      <c r="P46" s="110">
        <f ca="1">OFFSET(Import_SAS_CVS!AX43,(Synth!$D$3-1)*Synth!$E$3,0)</f>
        <v>6940940.8975830097</v>
      </c>
      <c r="Q46" s="111">
        <f ca="1">OFFSET(Import_SAS_CVS!AY43,(Synth!$D$3-1)*Synth!$E$3,0)</f>
        <v>358082641.24609399</v>
      </c>
      <c r="R46" s="111">
        <f ca="1">OFFSET(Import_SAS_CVS!AZ43,(Synth!$D$3-1)*Synth!$E$3,0)</f>
        <v>168448251.42578101</v>
      </c>
      <c r="S46" s="111">
        <f ca="1">OFFSET(Import_SAS_CVS!BA43,(Synth!$D$3-1)*Synth!$E$3,0)</f>
        <v>0</v>
      </c>
      <c r="T46" s="111">
        <f ca="1">OFFSET(Import_SAS_CVS!BB43,(Synth!$D$3-1)*Synth!$E$3,0)</f>
        <v>446550352.34765601</v>
      </c>
      <c r="U46" s="111">
        <f ca="1">OFFSET(Import_SAS_CVS!BC43,(Synth!$D$3-1)*Synth!$E$3,0)</f>
        <v>106404096.03320301</v>
      </c>
      <c r="V46" s="111">
        <f ca="1">OFFSET(Import_SAS_CVS!BD43,(Synth!$D$3-1)*Synth!$E$3,0)</f>
        <v>0</v>
      </c>
      <c r="W46" s="111">
        <f ca="1">OFFSET(Import_SAS_CVS!BE43,(Synth!$D$3-1)*Synth!$E$3,0)</f>
        <v>135347130.69531301</v>
      </c>
      <c r="X46" s="111">
        <f ca="1">OFFSET(Import_SAS_CVS!BF43,(Synth!$D$3-1)*Synth!$E$3,0)</f>
        <v>2635.04181188345</v>
      </c>
      <c r="Y46" s="112">
        <f ca="1">OFFSET(Import_SAS_CVS!CS43,(Synth!$D$3-1)*Synth!$E$3,0)</f>
        <v>2410339.3559875502</v>
      </c>
    </row>
    <row r="47" spans="1:25" x14ac:dyDescent="0.2">
      <c r="A47" s="20">
        <v>41912</v>
      </c>
      <c r="B47" s="21">
        <f t="shared" ca="1" si="0"/>
        <v>2189958483.3632822</v>
      </c>
      <c r="C47" s="21">
        <f t="shared" ca="1" si="1"/>
        <v>1224300820.652344</v>
      </c>
      <c r="D47" s="24">
        <f ca="1">OFFSET(Import_SAS_CVS!CC44,(Synth!$D$3-1)*Synth!$E$3,0)</f>
        <v>1086217948.875</v>
      </c>
      <c r="E47" s="24">
        <f ca="1">OFFSET(Import_SAS_CVS!BG44,(Synth!$D$3-1)*Synth!$E$3,0)</f>
        <v>965657662.71093798</v>
      </c>
      <c r="F47" s="24">
        <f ca="1">OFFSET(Import_SAS_CVS!CG44,(Synth!$D$3-1)*Synth!$E$3,0)</f>
        <v>138082871.77734399</v>
      </c>
      <c r="G47" s="23">
        <f ca="1">OFFSET(Import_SAS_CVS!AO44,(Synth!$D$3-1)*Synth!$E$3,0)</f>
        <v>892385835.77343798</v>
      </c>
      <c r="H47" s="24">
        <f ca="1">OFFSET(Import_SAS_CVS!AP44,(Synth!$D$3-1)*Synth!$E$3,0)</f>
        <v>16106902.529296899</v>
      </c>
      <c r="I47" s="24">
        <f ca="1">OFFSET(Import_SAS_CVS!AQ44,(Synth!$D$3-1)*Synth!$E$3,0)</f>
        <v>177938514.29101601</v>
      </c>
      <c r="J47" s="43">
        <f ca="1">OFFSET(Import_SAS_CVS!AR44,(Synth!$D$3-1)*Synth!$E$3,0)</f>
        <v>109371070.35449199</v>
      </c>
      <c r="K47" s="24">
        <f ca="1">OFFSET(Import_SAS_CVS!AS44,(Synth!$D$3-1)*Synth!$E$3,0)</f>
        <v>137825322.59179699</v>
      </c>
      <c r="L47" s="24">
        <f ca="1">OFFSET(Import_SAS_CVS!AT44,(Synth!$D$3-1)*Synth!$E$3,0)</f>
        <v>2238.9899998903302</v>
      </c>
      <c r="M47" s="43">
        <f ca="1">OFFSET(Import_SAS_CVS!AU44,(Synth!$D$3-1)*Synth!$E$3,0)</f>
        <v>0</v>
      </c>
      <c r="N47" s="24">
        <f ca="1">OFFSET(Import_SAS_CVS!AV44,(Synth!$D$3-1)*Synth!$E$3,0)</f>
        <v>965424923.390625</v>
      </c>
      <c r="O47" s="25">
        <f ca="1">OFFSET(Import_SAS_CVS!AW44,(Synth!$D$3-1)*Synth!$E$3,0)</f>
        <v>336654.27335357701</v>
      </c>
      <c r="P47" s="110">
        <f ca="1">OFFSET(Import_SAS_CVS!AX44,(Synth!$D$3-1)*Synth!$E$3,0)</f>
        <v>5586123.9505615197</v>
      </c>
      <c r="Q47" s="111">
        <f ca="1">OFFSET(Import_SAS_CVS!AY44,(Synth!$D$3-1)*Synth!$E$3,0)</f>
        <v>359464928</v>
      </c>
      <c r="R47" s="111">
        <f ca="1">OFFSET(Import_SAS_CVS!AZ44,(Synth!$D$3-1)*Synth!$E$3,0)</f>
        <v>166109975.73632801</v>
      </c>
      <c r="S47" s="111">
        <f ca="1">OFFSET(Import_SAS_CVS!BA44,(Synth!$D$3-1)*Synth!$E$3,0)</f>
        <v>0</v>
      </c>
      <c r="T47" s="111">
        <f ca="1">OFFSET(Import_SAS_CVS!BB44,(Synth!$D$3-1)*Synth!$E$3,0)</f>
        <v>450709258.88671899</v>
      </c>
      <c r="U47" s="111">
        <f ca="1">OFFSET(Import_SAS_CVS!BC44,(Synth!$D$3-1)*Synth!$E$3,0)</f>
        <v>105839968.99218801</v>
      </c>
      <c r="V47" s="111">
        <f ca="1">OFFSET(Import_SAS_CVS!BD44,(Synth!$D$3-1)*Synth!$E$3,0)</f>
        <v>0</v>
      </c>
      <c r="W47" s="111">
        <f ca="1">OFFSET(Import_SAS_CVS!BE44,(Synth!$D$3-1)*Synth!$E$3,0)</f>
        <v>135427959.77539101</v>
      </c>
      <c r="X47" s="111">
        <f ca="1">OFFSET(Import_SAS_CVS!BF44,(Synth!$D$3-1)*Synth!$E$3,0)</f>
        <v>2460.4276595711699</v>
      </c>
      <c r="Y47" s="112">
        <f ca="1">OFFSET(Import_SAS_CVS!CS44,(Synth!$D$3-1)*Synth!$E$3,0)</f>
        <v>2424795.9107666002</v>
      </c>
    </row>
    <row r="48" spans="1:25" ht="12" thickBot="1" x14ac:dyDescent="0.25">
      <c r="A48" s="20">
        <v>42004</v>
      </c>
      <c r="B48" s="21">
        <f t="shared" ca="1" si="0"/>
        <v>2176414505.941411</v>
      </c>
      <c r="C48" s="21">
        <f t="shared" ca="1" si="1"/>
        <v>1213868790.707036</v>
      </c>
      <c r="D48" s="24">
        <f ca="1">OFFSET(Import_SAS_CVS!CC45,(Synth!$D$3-1)*Synth!$E$3,0)</f>
        <v>1076560957.45313</v>
      </c>
      <c r="E48" s="24">
        <f ca="1">OFFSET(Import_SAS_CVS!BG45,(Synth!$D$3-1)*Synth!$E$3,0)</f>
        <v>962545715.234375</v>
      </c>
      <c r="F48" s="24">
        <f ca="1">OFFSET(Import_SAS_CVS!CG45,(Synth!$D$3-1)*Synth!$E$3,0)</f>
        <v>137307833.25390601</v>
      </c>
      <c r="G48" s="23">
        <f ca="1">OFFSET(Import_SAS_CVS!AO45,(Synth!$D$3-1)*Synth!$E$3,0)</f>
        <v>887501939.96875</v>
      </c>
      <c r="H48" s="24">
        <f ca="1">OFFSET(Import_SAS_CVS!AP45,(Synth!$D$3-1)*Synth!$E$3,0)</f>
        <v>15938092.7414551</v>
      </c>
      <c r="I48" s="24">
        <f ca="1">OFFSET(Import_SAS_CVS!AQ45,(Synth!$D$3-1)*Synth!$E$3,0)</f>
        <v>172963208.60742199</v>
      </c>
      <c r="J48" s="43">
        <f ca="1">OFFSET(Import_SAS_CVS!AR45,(Synth!$D$3-1)*Synth!$E$3,0)</f>
        <v>106584886.927734</v>
      </c>
      <c r="K48" s="24">
        <f ca="1">OFFSET(Import_SAS_CVS!AS45,(Synth!$D$3-1)*Synth!$E$3,0)</f>
        <v>137210966.46875</v>
      </c>
      <c r="L48" s="24">
        <f ca="1">OFFSET(Import_SAS_CVS!AT45,(Synth!$D$3-1)*Synth!$E$3,0)</f>
        <v>3744.23999404907</v>
      </c>
      <c r="M48" s="43">
        <f ca="1">OFFSET(Import_SAS_CVS!AU45,(Synth!$D$3-1)*Synth!$E$3,0)</f>
        <v>0</v>
      </c>
      <c r="N48" s="24">
        <f ca="1">OFFSET(Import_SAS_CVS!AV45,(Synth!$D$3-1)*Synth!$E$3,0)</f>
        <v>962379289.11718798</v>
      </c>
      <c r="O48" s="25">
        <f ca="1">OFFSET(Import_SAS_CVS!AW45,(Synth!$D$3-1)*Synth!$E$3,0)</f>
        <v>154411.64006042501</v>
      </c>
      <c r="P48" s="110">
        <f ca="1">OFFSET(Import_SAS_CVS!AX45,(Synth!$D$3-1)*Synth!$E$3,0)</f>
        <v>5965633.2824096698</v>
      </c>
      <c r="Q48" s="111">
        <f ca="1">OFFSET(Import_SAS_CVS!AY45,(Synth!$D$3-1)*Synth!$E$3,0)</f>
        <v>358999763.78906298</v>
      </c>
      <c r="R48" s="111">
        <f ca="1">OFFSET(Import_SAS_CVS!AZ45,(Synth!$D$3-1)*Synth!$E$3,0)</f>
        <v>163912038.640625</v>
      </c>
      <c r="S48" s="111">
        <f ca="1">OFFSET(Import_SAS_CVS!BA45,(Synth!$D$3-1)*Synth!$E$3,0)</f>
        <v>0</v>
      </c>
      <c r="T48" s="111">
        <f ca="1">OFFSET(Import_SAS_CVS!BB45,(Synth!$D$3-1)*Synth!$E$3,0)</f>
        <v>445927364.43359399</v>
      </c>
      <c r="U48" s="111">
        <f ca="1">OFFSET(Import_SAS_CVS!BC45,(Synth!$D$3-1)*Synth!$E$3,0)</f>
        <v>105557765.88867199</v>
      </c>
      <c r="V48" s="111">
        <f ca="1">OFFSET(Import_SAS_CVS!BD45,(Synth!$D$3-1)*Synth!$E$3,0)</f>
        <v>0</v>
      </c>
      <c r="W48" s="111">
        <f ca="1">OFFSET(Import_SAS_CVS!BE45,(Synth!$D$3-1)*Synth!$E$3,0)</f>
        <v>134808108.95117199</v>
      </c>
      <c r="X48" s="111">
        <f ca="1">OFFSET(Import_SAS_CVS!BF45,(Synth!$D$3-1)*Synth!$E$3,0)</f>
        <v>3755.24293380976</v>
      </c>
      <c r="Y48" s="112">
        <f ca="1">OFFSET(Import_SAS_CVS!CS45,(Synth!$D$3-1)*Synth!$E$3,0)</f>
        <v>2494795.0788269001</v>
      </c>
    </row>
    <row r="49" spans="1:25" x14ac:dyDescent="0.2">
      <c r="A49" s="14">
        <v>42094</v>
      </c>
      <c r="B49" s="48">
        <f t="shared" ca="1" si="0"/>
        <v>2167171589.9511719</v>
      </c>
      <c r="C49" s="48">
        <f t="shared" ca="1" si="1"/>
        <v>1205346518.1933589</v>
      </c>
      <c r="D49" s="50">
        <f ca="1">OFFSET(Import_SAS_CVS!CC46,(Synth!$D$3-1)*Synth!$E$3,0)</f>
        <v>1068339223.71875</v>
      </c>
      <c r="E49" s="50">
        <f ca="1">OFFSET(Import_SAS_CVS!BG46,(Synth!$D$3-1)*Synth!$E$3,0)</f>
        <v>961825071.75781298</v>
      </c>
      <c r="F49" s="50">
        <f ca="1">OFFSET(Import_SAS_CVS!CG46,(Synth!$D$3-1)*Synth!$E$3,0)</f>
        <v>137007294.47460899</v>
      </c>
      <c r="G49" s="49">
        <f ca="1">OFFSET(Import_SAS_CVS!AO46,(Synth!$D$3-1)*Synth!$E$3,0)</f>
        <v>882618417.421875</v>
      </c>
      <c r="H49" s="50">
        <f ca="1">OFFSET(Import_SAS_CVS!AP46,(Synth!$D$3-1)*Synth!$E$3,0)</f>
        <v>16266901.5397949</v>
      </c>
      <c r="I49" s="50">
        <f ca="1">OFFSET(Import_SAS_CVS!AQ46,(Synth!$D$3-1)*Synth!$E$3,0)</f>
        <v>168917487.65039101</v>
      </c>
      <c r="J49" s="51">
        <f ca="1">OFFSET(Import_SAS_CVS!AR46,(Synth!$D$3-1)*Synth!$E$3,0)</f>
        <v>103868976.959961</v>
      </c>
      <c r="K49" s="50">
        <f ca="1">OFFSET(Import_SAS_CVS!AS46,(Synth!$D$3-1)*Synth!$E$3,0)</f>
        <v>137018418.29882801</v>
      </c>
      <c r="L49" s="50">
        <f ca="1">OFFSET(Import_SAS_CVS!AT46,(Synth!$D$3-1)*Synth!$E$3,0)</f>
        <v>2920.23999214172</v>
      </c>
      <c r="M49" s="51">
        <f ca="1">OFFSET(Import_SAS_CVS!AU46,(Synth!$D$3-1)*Synth!$E$3,0)</f>
        <v>0</v>
      </c>
      <c r="N49" s="50">
        <f ca="1">OFFSET(Import_SAS_CVS!AV46,(Synth!$D$3-1)*Synth!$E$3,0)</f>
        <v>962188453.47656298</v>
      </c>
      <c r="O49" s="52">
        <f ca="1">OFFSET(Import_SAS_CVS!AW46,(Synth!$D$3-1)*Synth!$E$3,0)</f>
        <v>137164.999986649</v>
      </c>
      <c r="P49" s="116">
        <f ca="1">OFFSET(Import_SAS_CVS!AX46,(Synth!$D$3-1)*Synth!$E$3,0)</f>
        <v>3563675.6554565402</v>
      </c>
      <c r="Q49" s="117">
        <f ca="1">OFFSET(Import_SAS_CVS!AY46,(Synth!$D$3-1)*Synth!$E$3,0)</f>
        <v>356618400.41796899</v>
      </c>
      <c r="R49" s="117">
        <f ca="1">OFFSET(Import_SAS_CVS!AZ46,(Synth!$D$3-1)*Synth!$E$3,0)</f>
        <v>160878045.00976601</v>
      </c>
      <c r="S49" s="117">
        <f ca="1">OFFSET(Import_SAS_CVS!BA46,(Synth!$D$3-1)*Synth!$E$3,0)</f>
        <v>0</v>
      </c>
      <c r="T49" s="117">
        <f ca="1">OFFSET(Import_SAS_CVS!BB46,(Synth!$D$3-1)*Synth!$E$3,0)</f>
        <v>435723462.29296899</v>
      </c>
      <c r="U49" s="117">
        <f ca="1">OFFSET(Import_SAS_CVS!BC46,(Synth!$D$3-1)*Synth!$E$3,0)</f>
        <v>105112772.75488301</v>
      </c>
      <c r="V49" s="117">
        <f ca="1">OFFSET(Import_SAS_CVS!BD46,(Synth!$D$3-1)*Synth!$E$3,0)</f>
        <v>0</v>
      </c>
      <c r="W49" s="117">
        <f ca="1">OFFSET(Import_SAS_CVS!BE46,(Synth!$D$3-1)*Synth!$E$3,0)</f>
        <v>134464471.81054699</v>
      </c>
      <c r="X49" s="117">
        <f ca="1">OFFSET(Import_SAS_CVS!BF46,(Synth!$D$3-1)*Synth!$E$3,0)</f>
        <v>2815.3108648359798</v>
      </c>
      <c r="Y49" s="118">
        <f ca="1">OFFSET(Import_SAS_CVS!CS46,(Synth!$D$3-1)*Synth!$E$3,0)</f>
        <v>2532891.28662109</v>
      </c>
    </row>
    <row r="50" spans="1:25" x14ac:dyDescent="0.2">
      <c r="A50" s="20">
        <v>42185</v>
      </c>
      <c r="B50" s="21">
        <f t="shared" ca="1" si="0"/>
        <v>2165216154.2500029</v>
      </c>
      <c r="C50" s="21">
        <f t="shared" ca="1" si="1"/>
        <v>1200910480.1953149</v>
      </c>
      <c r="D50" s="24">
        <f ca="1">OFFSET(Import_SAS_CVS!CC47,(Synth!$D$3-1)*Synth!$E$3,0)</f>
        <v>1063673208.49219</v>
      </c>
      <c r="E50" s="24">
        <f ca="1">OFFSET(Import_SAS_CVS!BG47,(Synth!$D$3-1)*Synth!$E$3,0)</f>
        <v>964305674.05468798</v>
      </c>
      <c r="F50" s="24">
        <f ca="1">OFFSET(Import_SAS_CVS!CG47,(Synth!$D$3-1)*Synth!$E$3,0)</f>
        <v>137237271.703125</v>
      </c>
      <c r="G50" s="23">
        <f ca="1">OFFSET(Import_SAS_CVS!AO47,(Synth!$D$3-1)*Synth!$E$3,0)</f>
        <v>882600354.24218798</v>
      </c>
      <c r="H50" s="24">
        <f ca="1">OFFSET(Import_SAS_CVS!AP47,(Synth!$D$3-1)*Synth!$E$3,0)</f>
        <v>16063216.515625</v>
      </c>
      <c r="I50" s="24">
        <f ca="1">OFFSET(Import_SAS_CVS!AQ47,(Synth!$D$3-1)*Synth!$E$3,0)</f>
        <v>165639735.72070301</v>
      </c>
      <c r="J50" s="43">
        <f ca="1">OFFSET(Import_SAS_CVS!AR47,(Synth!$D$3-1)*Synth!$E$3,0)</f>
        <v>101035412.884766</v>
      </c>
      <c r="K50" s="24">
        <f ca="1">OFFSET(Import_SAS_CVS!AS47,(Synth!$D$3-1)*Synth!$E$3,0)</f>
        <v>137388771.20898399</v>
      </c>
      <c r="L50" s="24">
        <f ca="1">OFFSET(Import_SAS_CVS!AT47,(Synth!$D$3-1)*Synth!$E$3,0)</f>
        <v>2926.3799972534198</v>
      </c>
      <c r="M50" s="43">
        <f ca="1">OFFSET(Import_SAS_CVS!AU47,(Synth!$D$3-1)*Synth!$E$3,0)</f>
        <v>0</v>
      </c>
      <c r="N50" s="24">
        <f ca="1">OFFSET(Import_SAS_CVS!AV47,(Synth!$D$3-1)*Synth!$E$3,0)</f>
        <v>963543625</v>
      </c>
      <c r="O50" s="25">
        <f ca="1">OFFSET(Import_SAS_CVS!AW47,(Synth!$D$3-1)*Synth!$E$3,0)</f>
        <v>127879.99998092699</v>
      </c>
      <c r="P50" s="110">
        <f ca="1">OFFSET(Import_SAS_CVS!AX47,(Synth!$D$3-1)*Synth!$E$3,0)</f>
        <v>3841158.6627502399</v>
      </c>
      <c r="Q50" s="111">
        <f ca="1">OFFSET(Import_SAS_CVS!AY47,(Synth!$D$3-1)*Synth!$E$3,0)</f>
        <v>360112292.5</v>
      </c>
      <c r="R50" s="111">
        <f ca="1">OFFSET(Import_SAS_CVS!AZ47,(Synth!$D$3-1)*Synth!$E$3,0)</f>
        <v>158331423.16406301</v>
      </c>
      <c r="S50" s="111">
        <f ca="1">OFFSET(Import_SAS_CVS!BA47,(Synth!$D$3-1)*Synth!$E$3,0)</f>
        <v>0</v>
      </c>
      <c r="T50" s="111">
        <f ca="1">OFFSET(Import_SAS_CVS!BB47,(Synth!$D$3-1)*Synth!$E$3,0)</f>
        <v>438431943.72656298</v>
      </c>
      <c r="U50" s="111">
        <f ca="1">OFFSET(Import_SAS_CVS!BC47,(Synth!$D$3-1)*Synth!$E$3,0)</f>
        <v>104778490.621094</v>
      </c>
      <c r="V50" s="111">
        <f ca="1">OFFSET(Import_SAS_CVS!BD47,(Synth!$D$3-1)*Synth!$E$3,0)</f>
        <v>0</v>
      </c>
      <c r="W50" s="111">
        <f ca="1">OFFSET(Import_SAS_CVS!BE47,(Synth!$D$3-1)*Synth!$E$3,0)</f>
        <v>134710989.06054699</v>
      </c>
      <c r="X50" s="111">
        <f ca="1">OFFSET(Import_SAS_CVS!BF47,(Synth!$D$3-1)*Synth!$E$3,0)</f>
        <v>2772.3406145870699</v>
      </c>
      <c r="Y50" s="112">
        <f ca="1">OFFSET(Import_SAS_CVS!CS47,(Synth!$D$3-1)*Synth!$E$3,0)</f>
        <v>2596515.1074218801</v>
      </c>
    </row>
    <row r="51" spans="1:25" x14ac:dyDescent="0.2">
      <c r="A51" s="20">
        <v>42277</v>
      </c>
      <c r="B51" s="21">
        <f t="shared" ca="1" si="0"/>
        <v>2161312169.810545</v>
      </c>
      <c r="C51" s="21">
        <f t="shared" ca="1" si="1"/>
        <v>1197044121.818357</v>
      </c>
      <c r="D51" s="24">
        <f ca="1">OFFSET(Import_SAS_CVS!CC48,(Synth!$D$3-1)*Synth!$E$3,0)</f>
        <v>1059807940.75781</v>
      </c>
      <c r="E51" s="24">
        <f ca="1">OFFSET(Import_SAS_CVS!BG48,(Synth!$D$3-1)*Synth!$E$3,0)</f>
        <v>964268047.99218798</v>
      </c>
      <c r="F51" s="24">
        <f ca="1">OFFSET(Import_SAS_CVS!CG48,(Synth!$D$3-1)*Synth!$E$3,0)</f>
        <v>137236181.06054699</v>
      </c>
      <c r="G51" s="23">
        <f ca="1">OFFSET(Import_SAS_CVS!AO48,(Synth!$D$3-1)*Synth!$E$3,0)</f>
        <v>880707109.65625</v>
      </c>
      <c r="H51" s="24">
        <f ca="1">OFFSET(Import_SAS_CVS!AP48,(Synth!$D$3-1)*Synth!$E$3,0)</f>
        <v>16039350.0158691</v>
      </c>
      <c r="I51" s="24">
        <f ca="1">OFFSET(Import_SAS_CVS!AQ48,(Synth!$D$3-1)*Synth!$E$3,0)</f>
        <v>163516880.34179699</v>
      </c>
      <c r="J51" s="43">
        <f ca="1">OFFSET(Import_SAS_CVS!AR48,(Synth!$D$3-1)*Synth!$E$3,0)</f>
        <v>100084193.12207</v>
      </c>
      <c r="K51" s="24">
        <f ca="1">OFFSET(Import_SAS_CVS!AS48,(Synth!$D$3-1)*Synth!$E$3,0)</f>
        <v>137410792.09960899</v>
      </c>
      <c r="L51" s="24">
        <f ca="1">OFFSET(Import_SAS_CVS!AT48,(Synth!$D$3-1)*Synth!$E$3,0)</f>
        <v>2108.63999652863</v>
      </c>
      <c r="M51" s="43">
        <f ca="1">OFFSET(Import_SAS_CVS!AU48,(Synth!$D$3-1)*Synth!$E$3,0)</f>
        <v>0</v>
      </c>
      <c r="N51" s="24">
        <f ca="1">OFFSET(Import_SAS_CVS!AV48,(Synth!$D$3-1)*Synth!$E$3,0)</f>
        <v>964222955.78906298</v>
      </c>
      <c r="O51" s="25">
        <f ca="1">OFFSET(Import_SAS_CVS!AW48,(Synth!$D$3-1)*Synth!$E$3,0)</f>
        <v>88031.999989509597</v>
      </c>
      <c r="P51" s="110">
        <f ca="1">OFFSET(Import_SAS_CVS!AX48,(Synth!$D$3-1)*Synth!$E$3,0)</f>
        <v>3922465.0611572298</v>
      </c>
      <c r="Q51" s="111">
        <f ca="1">OFFSET(Import_SAS_CVS!AY48,(Synth!$D$3-1)*Synth!$E$3,0)</f>
        <v>359992320.94921899</v>
      </c>
      <c r="R51" s="111">
        <f ca="1">OFFSET(Import_SAS_CVS!AZ48,(Synth!$D$3-1)*Synth!$E$3,0)</f>
        <v>156483773.73046899</v>
      </c>
      <c r="S51" s="111">
        <f ca="1">OFFSET(Import_SAS_CVS!BA48,(Synth!$D$3-1)*Synth!$E$3,0)</f>
        <v>0</v>
      </c>
      <c r="T51" s="111">
        <f ca="1">OFFSET(Import_SAS_CVS!BB48,(Synth!$D$3-1)*Synth!$E$3,0)</f>
        <v>437680878.91015601</v>
      </c>
      <c r="U51" s="111">
        <f ca="1">OFFSET(Import_SAS_CVS!BC48,(Synth!$D$3-1)*Synth!$E$3,0)</f>
        <v>103983565.54785199</v>
      </c>
      <c r="V51" s="111">
        <f ca="1">OFFSET(Import_SAS_CVS!BD48,(Synth!$D$3-1)*Synth!$E$3,0)</f>
        <v>0</v>
      </c>
      <c r="W51" s="111">
        <f ca="1">OFFSET(Import_SAS_CVS!BE48,(Synth!$D$3-1)*Synth!$E$3,0)</f>
        <v>134716950.015625</v>
      </c>
      <c r="X51" s="111">
        <f ca="1">OFFSET(Import_SAS_CVS!BF48,(Synth!$D$3-1)*Synth!$E$3,0)</f>
        <v>2317.5174173712699</v>
      </c>
      <c r="Y51" s="112">
        <f ca="1">OFFSET(Import_SAS_CVS!CS48,(Synth!$D$3-1)*Synth!$E$3,0)</f>
        <v>2662023.5083618201</v>
      </c>
    </row>
    <row r="52" spans="1:25" ht="12" thickBot="1" x14ac:dyDescent="0.25">
      <c r="A52" s="20">
        <v>42369</v>
      </c>
      <c r="B52" s="21">
        <f t="shared" ca="1" si="0"/>
        <v>2163099729.2968731</v>
      </c>
      <c r="C52" s="21">
        <f t="shared" ca="1" si="1"/>
        <v>1195179789.4062481</v>
      </c>
      <c r="D52" s="24">
        <f ca="1">OFFSET(Import_SAS_CVS!CC49,(Synth!$D$3-1)*Synth!$E$3,0)</f>
        <v>1057843230.63281</v>
      </c>
      <c r="E52" s="24">
        <f ca="1">OFFSET(Import_SAS_CVS!BG49,(Synth!$D$3-1)*Synth!$E$3,0)</f>
        <v>967919939.890625</v>
      </c>
      <c r="F52" s="24">
        <f ca="1">OFFSET(Import_SAS_CVS!CG49,(Synth!$D$3-1)*Synth!$E$3,0)</f>
        <v>137336558.77343801</v>
      </c>
      <c r="G52" s="23">
        <f ca="1">OFFSET(Import_SAS_CVS!AO49,(Synth!$D$3-1)*Synth!$E$3,0)</f>
        <v>882844508.0625</v>
      </c>
      <c r="H52" s="24">
        <f ca="1">OFFSET(Import_SAS_CVS!AP49,(Synth!$D$3-1)*Synth!$E$3,0)</f>
        <v>16049180.8985596</v>
      </c>
      <c r="I52" s="24">
        <f ca="1">OFFSET(Import_SAS_CVS!AQ49,(Synth!$D$3-1)*Synth!$E$3,0)</f>
        <v>159116722.78906301</v>
      </c>
      <c r="J52" s="43">
        <f ca="1">OFFSET(Import_SAS_CVS!AR49,(Synth!$D$3-1)*Synth!$E$3,0)</f>
        <v>96471519.362304702</v>
      </c>
      <c r="K52" s="24">
        <f ca="1">OFFSET(Import_SAS_CVS!AS49,(Synth!$D$3-1)*Synth!$E$3,0)</f>
        <v>137258564.63867199</v>
      </c>
      <c r="L52" s="24">
        <f ca="1">OFFSET(Import_SAS_CVS!AT49,(Synth!$D$3-1)*Synth!$E$3,0)</f>
        <v>2830.7799949646001</v>
      </c>
      <c r="M52" s="43">
        <f ca="1">OFFSET(Import_SAS_CVS!AU49,(Synth!$D$3-1)*Synth!$E$3,0)</f>
        <v>0</v>
      </c>
      <c r="N52" s="24">
        <f ca="1">OFFSET(Import_SAS_CVS!AV49,(Synth!$D$3-1)*Synth!$E$3,0)</f>
        <v>967822167.39843798</v>
      </c>
      <c r="O52" s="25">
        <f ca="1">OFFSET(Import_SAS_CVS!AW49,(Synth!$D$3-1)*Synth!$E$3,0)</f>
        <v>64570.999991893797</v>
      </c>
      <c r="P52" s="110">
        <f ca="1">OFFSET(Import_SAS_CVS!AX49,(Synth!$D$3-1)*Synth!$E$3,0)</f>
        <v>3314378.3378295898</v>
      </c>
      <c r="Q52" s="111">
        <f ca="1">OFFSET(Import_SAS_CVS!AY49,(Synth!$D$3-1)*Synth!$E$3,0)</f>
        <v>361570413.92578101</v>
      </c>
      <c r="R52" s="111">
        <f ca="1">OFFSET(Import_SAS_CVS!AZ49,(Synth!$D$3-1)*Synth!$E$3,0)</f>
        <v>154733373.66601601</v>
      </c>
      <c r="S52" s="111">
        <f ca="1">OFFSET(Import_SAS_CVS!BA49,(Synth!$D$3-1)*Synth!$E$3,0)</f>
        <v>0</v>
      </c>
      <c r="T52" s="111">
        <f ca="1">OFFSET(Import_SAS_CVS!BB49,(Synth!$D$3-1)*Synth!$E$3,0)</f>
        <v>438666509.22265601</v>
      </c>
      <c r="U52" s="111">
        <f ca="1">OFFSET(Import_SAS_CVS!BC49,(Synth!$D$3-1)*Synth!$E$3,0)</f>
        <v>103582928.006836</v>
      </c>
      <c r="V52" s="111">
        <f ca="1">OFFSET(Import_SAS_CVS!BD49,(Synth!$D$3-1)*Synth!$E$3,0)</f>
        <v>0</v>
      </c>
      <c r="W52" s="111">
        <f ca="1">OFFSET(Import_SAS_CVS!BE49,(Synth!$D$3-1)*Synth!$E$3,0)</f>
        <v>134750353.27343801</v>
      </c>
      <c r="X52" s="111">
        <f ca="1">OFFSET(Import_SAS_CVS!BF49,(Synth!$D$3-1)*Synth!$E$3,0)</f>
        <v>2837.3433128595402</v>
      </c>
      <c r="Y52" s="112">
        <f ca="1">OFFSET(Import_SAS_CVS!CS49,(Synth!$D$3-1)*Synth!$E$3,0)</f>
        <v>2674099.82958984</v>
      </c>
    </row>
    <row r="53" spans="1:25" x14ac:dyDescent="0.2">
      <c r="A53" s="14">
        <v>42460</v>
      </c>
      <c r="B53" s="48">
        <f t="shared" ca="1" si="0"/>
        <v>2164269114.2832031</v>
      </c>
      <c r="C53" s="48">
        <f t="shared" ca="1" si="1"/>
        <v>1192926563.9394531</v>
      </c>
      <c r="D53" s="50">
        <f ca="1">OFFSET(Import_SAS_CVS!CC50,(Synth!$D$3-1)*Synth!$E$3,0)</f>
        <v>1054421186.46875</v>
      </c>
      <c r="E53" s="50">
        <f ca="1">OFFSET(Import_SAS_CVS!BG50,(Synth!$D$3-1)*Synth!$E$3,0)</f>
        <v>971342550.34375</v>
      </c>
      <c r="F53" s="50">
        <f ca="1">OFFSET(Import_SAS_CVS!CG50,(Synth!$D$3-1)*Synth!$E$3,0)</f>
        <v>138505377.47070301</v>
      </c>
      <c r="G53" s="49">
        <f ca="1">OFFSET(Import_SAS_CVS!AO50,(Synth!$D$3-1)*Synth!$E$3,0)</f>
        <v>879397119.375</v>
      </c>
      <c r="H53" s="50">
        <f ca="1">OFFSET(Import_SAS_CVS!AP50,(Synth!$D$3-1)*Synth!$E$3,0)</f>
        <v>16496226.8831787</v>
      </c>
      <c r="I53" s="50">
        <f ca="1">OFFSET(Import_SAS_CVS!AQ50,(Synth!$D$3-1)*Synth!$E$3,0)</f>
        <v>158357719.95507801</v>
      </c>
      <c r="J53" s="51">
        <f ca="1">OFFSET(Import_SAS_CVS!AR50,(Synth!$D$3-1)*Synth!$E$3,0)</f>
        <v>97870974.213867202</v>
      </c>
      <c r="K53" s="50">
        <f ca="1">OFFSET(Import_SAS_CVS!AS50,(Synth!$D$3-1)*Synth!$E$3,0)</f>
        <v>139111758.54492199</v>
      </c>
      <c r="L53" s="50">
        <f ca="1">OFFSET(Import_SAS_CVS!AT50,(Synth!$D$3-1)*Synth!$E$3,0)</f>
        <v>3023.75999259949</v>
      </c>
      <c r="M53" s="51">
        <f ca="1">OFFSET(Import_SAS_CVS!AU50,(Synth!$D$3-1)*Synth!$E$3,0)</f>
        <v>0</v>
      </c>
      <c r="N53" s="50">
        <f ca="1">OFFSET(Import_SAS_CVS!AV50,(Synth!$D$3-1)*Synth!$E$3,0)</f>
        <v>970919306.453125</v>
      </c>
      <c r="O53" s="52">
        <f ca="1">OFFSET(Import_SAS_CVS!AW50,(Synth!$D$3-1)*Synth!$E$3,0)</f>
        <v>54086.999993801102</v>
      </c>
      <c r="P53" s="116">
        <f ca="1">OFFSET(Import_SAS_CVS!AX50,(Synth!$D$3-1)*Synth!$E$3,0)</f>
        <v>2983710.4819030799</v>
      </c>
      <c r="Q53" s="117">
        <f ca="1">OFFSET(Import_SAS_CVS!AY50,(Synth!$D$3-1)*Synth!$E$3,0)</f>
        <v>360648268.28906298</v>
      </c>
      <c r="R53" s="117">
        <f ca="1">OFFSET(Import_SAS_CVS!AZ50,(Synth!$D$3-1)*Synth!$E$3,0)</f>
        <v>153121553.44140601</v>
      </c>
      <c r="S53" s="117">
        <f ca="1">OFFSET(Import_SAS_CVS!BA50,(Synth!$D$3-1)*Synth!$E$3,0)</f>
        <v>0</v>
      </c>
      <c r="T53" s="117">
        <f ca="1">OFFSET(Import_SAS_CVS!BB50,(Synth!$D$3-1)*Synth!$E$3,0)</f>
        <v>441446453.83984399</v>
      </c>
      <c r="U53" s="117">
        <f ca="1">OFFSET(Import_SAS_CVS!BC50,(Synth!$D$3-1)*Synth!$E$3,0)</f>
        <v>103629188.17382801</v>
      </c>
      <c r="V53" s="117">
        <f ca="1">OFFSET(Import_SAS_CVS!BD50,(Synth!$D$3-1)*Synth!$E$3,0)</f>
        <v>0</v>
      </c>
      <c r="W53" s="117">
        <f ca="1">OFFSET(Import_SAS_CVS!BE50,(Synth!$D$3-1)*Synth!$E$3,0)</f>
        <v>136374341.51757801</v>
      </c>
      <c r="X53" s="117">
        <f ca="1">OFFSET(Import_SAS_CVS!BF50,(Synth!$D$3-1)*Synth!$E$3,0)</f>
        <v>2915.70522922277</v>
      </c>
      <c r="Y53" s="118">
        <f ca="1">OFFSET(Import_SAS_CVS!CS50,(Synth!$D$3-1)*Synth!$E$3,0)</f>
        <v>2690366.0477600102</v>
      </c>
    </row>
    <row r="54" spans="1:25" x14ac:dyDescent="0.2">
      <c r="A54" s="20">
        <v>42551</v>
      </c>
      <c r="B54" s="21">
        <f t="shared" ca="1" si="0"/>
        <v>2165039348.466795</v>
      </c>
      <c r="C54" s="21">
        <f t="shared" ca="1" si="1"/>
        <v>1194450033.490232</v>
      </c>
      <c r="D54" s="24">
        <f ca="1">OFFSET(Import_SAS_CVS!CC51,(Synth!$D$3-1)*Synth!$E$3,0)</f>
        <v>1054548229.53906</v>
      </c>
      <c r="E54" s="24">
        <f ca="1">OFFSET(Import_SAS_CVS!BG51,(Synth!$D$3-1)*Synth!$E$3,0)</f>
        <v>970589314.97656298</v>
      </c>
      <c r="F54" s="24">
        <f ca="1">OFFSET(Import_SAS_CVS!CG51,(Synth!$D$3-1)*Synth!$E$3,0)</f>
        <v>139901803.95117199</v>
      </c>
      <c r="G54" s="23">
        <f ca="1">OFFSET(Import_SAS_CVS!AO51,(Synth!$D$3-1)*Synth!$E$3,0)</f>
        <v>881298241.92968798</v>
      </c>
      <c r="H54" s="24">
        <f ca="1">OFFSET(Import_SAS_CVS!AP51,(Synth!$D$3-1)*Synth!$E$3,0)</f>
        <v>16661356.173339801</v>
      </c>
      <c r="I54" s="24">
        <f ca="1">OFFSET(Import_SAS_CVS!AQ51,(Synth!$D$3-1)*Synth!$E$3,0)</f>
        <v>155662385.21484399</v>
      </c>
      <c r="J54" s="43">
        <f ca="1">OFFSET(Import_SAS_CVS!AR51,(Synth!$D$3-1)*Synth!$E$3,0)</f>
        <v>95990168.848632798</v>
      </c>
      <c r="K54" s="24">
        <f ca="1">OFFSET(Import_SAS_CVS!AS51,(Synth!$D$3-1)*Synth!$E$3,0)</f>
        <v>140604525.88476601</v>
      </c>
      <c r="L54" s="24">
        <f ca="1">OFFSET(Import_SAS_CVS!AT51,(Synth!$D$3-1)*Synth!$E$3,0)</f>
        <v>2276.6399993896498</v>
      </c>
      <c r="M54" s="43">
        <f ca="1">OFFSET(Import_SAS_CVS!AU51,(Synth!$D$3-1)*Synth!$E$3,0)</f>
        <v>0</v>
      </c>
      <c r="N54" s="24">
        <f ca="1">OFFSET(Import_SAS_CVS!AV51,(Synth!$D$3-1)*Synth!$E$3,0)</f>
        <v>970869409.53906298</v>
      </c>
      <c r="O54" s="25">
        <f ca="1">OFFSET(Import_SAS_CVS!AW51,(Synth!$D$3-1)*Synth!$E$3,0)</f>
        <v>48471.999994754799</v>
      </c>
      <c r="P54" s="110">
        <f ca="1">OFFSET(Import_SAS_CVS!AX51,(Synth!$D$3-1)*Synth!$E$3,0)</f>
        <v>3321512.6224670401</v>
      </c>
      <c r="Q54" s="111">
        <f ca="1">OFFSET(Import_SAS_CVS!AY51,(Synth!$D$3-1)*Synth!$E$3,0)</f>
        <v>359109882.95703101</v>
      </c>
      <c r="R54" s="111">
        <f ca="1">OFFSET(Import_SAS_CVS!AZ51,(Synth!$D$3-1)*Synth!$E$3,0)</f>
        <v>152876507.04882801</v>
      </c>
      <c r="S54" s="111">
        <f ca="1">OFFSET(Import_SAS_CVS!BA51,(Synth!$D$3-1)*Synth!$E$3,0)</f>
        <v>0</v>
      </c>
      <c r="T54" s="111">
        <f ca="1">OFFSET(Import_SAS_CVS!BB51,(Synth!$D$3-1)*Synth!$E$3,0)</f>
        <v>442911633.015625</v>
      </c>
      <c r="U54" s="111">
        <f ca="1">OFFSET(Import_SAS_CVS!BC51,(Synth!$D$3-1)*Synth!$E$3,0)</f>
        <v>103772197.10742199</v>
      </c>
      <c r="V54" s="111">
        <f ca="1">OFFSET(Import_SAS_CVS!BD51,(Synth!$D$3-1)*Synth!$E$3,0)</f>
        <v>0</v>
      </c>
      <c r="W54" s="111">
        <f ca="1">OFFSET(Import_SAS_CVS!BE51,(Synth!$D$3-1)*Synth!$E$3,0)</f>
        <v>137740364.203125</v>
      </c>
      <c r="X54" s="111">
        <f ca="1">OFFSET(Import_SAS_CVS!BF51,(Synth!$D$3-1)*Synth!$E$3,0)</f>
        <v>2157.3984973430602</v>
      </c>
      <c r="Y54" s="112">
        <f ca="1">OFFSET(Import_SAS_CVS!CS51,(Synth!$D$3-1)*Synth!$E$3,0)</f>
        <v>2777126.0637817401</v>
      </c>
    </row>
    <row r="55" spans="1:25" x14ac:dyDescent="0.2">
      <c r="A55" s="20">
        <v>42643</v>
      </c>
      <c r="B55" s="21">
        <f t="shared" ca="1" si="0"/>
        <v>2174021664.4492159</v>
      </c>
      <c r="C55" s="21">
        <f t="shared" ca="1" si="1"/>
        <v>1205213853.1523409</v>
      </c>
      <c r="D55" s="24">
        <f ca="1">OFFSET(Import_SAS_CVS!CC52,(Synth!$D$3-1)*Synth!$E$3,0)</f>
        <v>1063584233.19531</v>
      </c>
      <c r="E55" s="24">
        <f ca="1">OFFSET(Import_SAS_CVS!BG52,(Synth!$D$3-1)*Synth!$E$3,0)</f>
        <v>968807811.296875</v>
      </c>
      <c r="F55" s="24">
        <f ca="1">OFFSET(Import_SAS_CVS!CG52,(Synth!$D$3-1)*Synth!$E$3,0)</f>
        <v>141629619.95703101</v>
      </c>
      <c r="G55" s="23">
        <f ca="1">OFFSET(Import_SAS_CVS!AO52,(Synth!$D$3-1)*Synth!$E$3,0)</f>
        <v>892190945.03125</v>
      </c>
      <c r="H55" s="24">
        <f ca="1">OFFSET(Import_SAS_CVS!AP52,(Synth!$D$3-1)*Synth!$E$3,0)</f>
        <v>16363389.983154301</v>
      </c>
      <c r="I55" s="24">
        <f ca="1">OFFSET(Import_SAS_CVS!AQ52,(Synth!$D$3-1)*Synth!$E$3,0)</f>
        <v>154949702.78906301</v>
      </c>
      <c r="J55" s="43">
        <f ca="1">OFFSET(Import_SAS_CVS!AR52,(Synth!$D$3-1)*Synth!$E$3,0)</f>
        <v>96443789.030273393</v>
      </c>
      <c r="K55" s="24">
        <f ca="1">OFFSET(Import_SAS_CVS!AS52,(Synth!$D$3-1)*Synth!$E$3,0)</f>
        <v>141042938.64453101</v>
      </c>
      <c r="L55" s="24">
        <f ca="1">OFFSET(Import_SAS_CVS!AT52,(Synth!$D$3-1)*Synth!$E$3,0)</f>
        <v>1377</v>
      </c>
      <c r="M55" s="43">
        <f ca="1">OFFSET(Import_SAS_CVS!AU52,(Synth!$D$3-1)*Synth!$E$3,0)</f>
        <v>0</v>
      </c>
      <c r="N55" s="24">
        <f ca="1">OFFSET(Import_SAS_CVS!AV52,(Synth!$D$3-1)*Synth!$E$3,0)</f>
        <v>968819052.0625</v>
      </c>
      <c r="O55" s="25">
        <f ca="1">OFFSET(Import_SAS_CVS!AW52,(Synth!$D$3-1)*Synth!$E$3,0)</f>
        <v>34602.999992370598</v>
      </c>
      <c r="P55" s="110">
        <f ca="1">OFFSET(Import_SAS_CVS!AX52,(Synth!$D$3-1)*Synth!$E$3,0)</f>
        <v>3792661.0952758798</v>
      </c>
      <c r="Q55" s="111">
        <f ca="1">OFFSET(Import_SAS_CVS!AY52,(Synth!$D$3-1)*Synth!$E$3,0)</f>
        <v>359464110.515625</v>
      </c>
      <c r="R55" s="111">
        <f ca="1">OFFSET(Import_SAS_CVS!AZ52,(Synth!$D$3-1)*Synth!$E$3,0)</f>
        <v>152404116.22460899</v>
      </c>
      <c r="S55" s="111">
        <f ca="1">OFFSET(Import_SAS_CVS!BA52,(Synth!$D$3-1)*Synth!$E$3,0)</f>
        <v>0</v>
      </c>
      <c r="T55" s="111">
        <f ca="1">OFFSET(Import_SAS_CVS!BB52,(Synth!$D$3-1)*Synth!$E$3,0)</f>
        <v>440240821.78906298</v>
      </c>
      <c r="U55" s="111">
        <f ca="1">OFFSET(Import_SAS_CVS!BC52,(Synth!$D$3-1)*Synth!$E$3,0)</f>
        <v>103489666.70800801</v>
      </c>
      <c r="V55" s="111">
        <f ca="1">OFFSET(Import_SAS_CVS!BD52,(Synth!$D$3-1)*Synth!$E$3,0)</f>
        <v>0</v>
      </c>
      <c r="W55" s="111">
        <f ca="1">OFFSET(Import_SAS_CVS!BE52,(Synth!$D$3-1)*Synth!$E$3,0)</f>
        <v>138179944.21679699</v>
      </c>
      <c r="X55" s="111">
        <f ca="1">OFFSET(Import_SAS_CVS!BF52,(Synth!$D$3-1)*Synth!$E$3,0)</f>
        <v>1514.3432284742601</v>
      </c>
      <c r="Y55" s="112">
        <f ca="1">OFFSET(Import_SAS_CVS!CS52,(Synth!$D$3-1)*Synth!$E$3,0)</f>
        <v>2788911.4374694801</v>
      </c>
    </row>
    <row r="56" spans="1:25" ht="12" thickBot="1" x14ac:dyDescent="0.25">
      <c r="A56" s="20">
        <v>42735</v>
      </c>
      <c r="B56" s="21">
        <f t="shared" ca="1" si="0"/>
        <v>2166387282.1425791</v>
      </c>
      <c r="C56" s="21">
        <f t="shared" ca="1" si="1"/>
        <v>1196919309.9785161</v>
      </c>
      <c r="D56" s="24">
        <f ca="1">OFFSET(Import_SAS_CVS!CC53,(Synth!$D$3-1)*Synth!$E$3,0)</f>
        <v>1054307355.0625</v>
      </c>
      <c r="E56" s="24">
        <f ca="1">OFFSET(Import_SAS_CVS!BG53,(Synth!$D$3-1)*Synth!$E$3,0)</f>
        <v>969467972.16406298</v>
      </c>
      <c r="F56" s="24">
        <f ca="1">OFFSET(Import_SAS_CVS!CG53,(Synth!$D$3-1)*Synth!$E$3,0)</f>
        <v>142611954.91601601</v>
      </c>
      <c r="G56" s="23">
        <f ca="1">OFFSET(Import_SAS_CVS!AO53,(Synth!$D$3-1)*Synth!$E$3,0)</f>
        <v>885576652.015625</v>
      </c>
      <c r="H56" s="24">
        <f ca="1">OFFSET(Import_SAS_CVS!AP53,(Synth!$D$3-1)*Synth!$E$3,0)</f>
        <v>16248373.1566162</v>
      </c>
      <c r="I56" s="24">
        <f ca="1">OFFSET(Import_SAS_CVS!AQ53,(Synth!$D$3-1)*Synth!$E$3,0)</f>
        <v>152470955.20117199</v>
      </c>
      <c r="J56" s="43">
        <f ca="1">OFFSET(Import_SAS_CVS!AR53,(Synth!$D$3-1)*Synth!$E$3,0)</f>
        <v>94532952.474609405</v>
      </c>
      <c r="K56" s="24">
        <f ca="1">OFFSET(Import_SAS_CVS!AS53,(Synth!$D$3-1)*Synth!$E$3,0)</f>
        <v>141513273.25976601</v>
      </c>
      <c r="L56" s="24">
        <f ca="1">OFFSET(Import_SAS_CVS!AT53,(Synth!$D$3-1)*Synth!$E$3,0)</f>
        <v>1349.4599990844699</v>
      </c>
      <c r="M56" s="43">
        <f ca="1">OFFSET(Import_SAS_CVS!AU53,(Synth!$D$3-1)*Synth!$E$3,0)</f>
        <v>0</v>
      </c>
      <c r="N56" s="24">
        <f ca="1">OFFSET(Import_SAS_CVS!AV53,(Synth!$D$3-1)*Synth!$E$3,0)</f>
        <v>969288971.60156298</v>
      </c>
      <c r="O56" s="25">
        <f ca="1">OFFSET(Import_SAS_CVS!AW53,(Synth!$D$3-1)*Synth!$E$3,0)</f>
        <v>25466.999996900598</v>
      </c>
      <c r="P56" s="110">
        <f ca="1">OFFSET(Import_SAS_CVS!AX53,(Synth!$D$3-1)*Synth!$E$3,0)</f>
        <v>2903276.9305419899</v>
      </c>
      <c r="Q56" s="111">
        <f ca="1">OFFSET(Import_SAS_CVS!AY53,(Synth!$D$3-1)*Synth!$E$3,0)</f>
        <v>357572667.16015601</v>
      </c>
      <c r="R56" s="111">
        <f ca="1">OFFSET(Import_SAS_CVS!AZ53,(Synth!$D$3-1)*Synth!$E$3,0)</f>
        <v>151951586.88476601</v>
      </c>
      <c r="S56" s="111">
        <f ca="1">OFFSET(Import_SAS_CVS!BA53,(Synth!$D$3-1)*Synth!$E$3,0)</f>
        <v>0</v>
      </c>
      <c r="T56" s="111">
        <f ca="1">OFFSET(Import_SAS_CVS!BB53,(Synth!$D$3-1)*Synth!$E$3,0)</f>
        <v>437427609.43359399</v>
      </c>
      <c r="U56" s="111">
        <f ca="1">OFFSET(Import_SAS_CVS!BC53,(Synth!$D$3-1)*Synth!$E$3,0)</f>
        <v>102858086.646484</v>
      </c>
      <c r="V56" s="111">
        <f ca="1">OFFSET(Import_SAS_CVS!BD53,(Synth!$D$3-1)*Synth!$E$3,0)</f>
        <v>0</v>
      </c>
      <c r="W56" s="111">
        <f ca="1">OFFSET(Import_SAS_CVS!BE53,(Synth!$D$3-1)*Synth!$E$3,0)</f>
        <v>138920325.92968801</v>
      </c>
      <c r="X56" s="111">
        <f ca="1">OFFSET(Import_SAS_CVS!BF53,(Synth!$D$3-1)*Synth!$E$3,0)</f>
        <v>1350.85649646819</v>
      </c>
      <c r="Y56" s="112">
        <f ca="1">OFFSET(Import_SAS_CVS!CS53,(Synth!$D$3-1)*Synth!$E$3,0)</f>
        <v>2832477.8928222698</v>
      </c>
    </row>
    <row r="57" spans="1:25" x14ac:dyDescent="0.2">
      <c r="A57" s="14">
        <v>42825</v>
      </c>
      <c r="B57" s="48">
        <f t="shared" ca="1" si="0"/>
        <v>2184179917.103518</v>
      </c>
      <c r="C57" s="48">
        <f t="shared" ca="1" si="1"/>
        <v>1210814160.353518</v>
      </c>
      <c r="D57" s="50">
        <f ca="1">OFFSET(Import_SAS_CVS!CC54,(Synth!$D$3-1)*Synth!$E$3,0)</f>
        <v>1066852966.24219</v>
      </c>
      <c r="E57" s="50">
        <f ca="1">OFFSET(Import_SAS_CVS!BG54,(Synth!$D$3-1)*Synth!$E$3,0)</f>
        <v>973365756.75</v>
      </c>
      <c r="F57" s="50">
        <f ca="1">OFFSET(Import_SAS_CVS!CG54,(Synth!$D$3-1)*Synth!$E$3,0)</f>
        <v>143961194.11132801</v>
      </c>
      <c r="G57" s="49">
        <f ca="1">OFFSET(Import_SAS_CVS!AO54,(Synth!$D$3-1)*Synth!$E$3,0)</f>
        <v>899331902.52343798</v>
      </c>
      <c r="H57" s="50">
        <f ca="1">OFFSET(Import_SAS_CVS!AP54,(Synth!$D$3-1)*Synth!$E$3,0)</f>
        <v>16525997.700561499</v>
      </c>
      <c r="I57" s="50">
        <f ca="1">OFFSET(Import_SAS_CVS!AQ54,(Synth!$D$3-1)*Synth!$E$3,0)</f>
        <v>150008585.97460899</v>
      </c>
      <c r="J57" s="51">
        <f ca="1">OFFSET(Import_SAS_CVS!AR54,(Synth!$D$3-1)*Synth!$E$3,0)</f>
        <v>93315503.291015595</v>
      </c>
      <c r="K57" s="50">
        <f ca="1">OFFSET(Import_SAS_CVS!AS54,(Synth!$D$3-1)*Synth!$E$3,0)</f>
        <v>144702049.28906301</v>
      </c>
      <c r="L57" s="50">
        <f ca="1">OFFSET(Import_SAS_CVS!AT54,(Synth!$D$3-1)*Synth!$E$3,0)</f>
        <v>2048.6699981689499</v>
      </c>
      <c r="M57" s="51">
        <f ca="1">OFFSET(Import_SAS_CVS!AU54,(Synth!$D$3-1)*Synth!$E$3,0)</f>
        <v>0</v>
      </c>
      <c r="N57" s="50">
        <f ca="1">OFFSET(Import_SAS_CVS!AV54,(Synth!$D$3-1)*Synth!$E$3,0)</f>
        <v>972969817.46093798</v>
      </c>
      <c r="O57" s="52">
        <f ca="1">OFFSET(Import_SAS_CVS!AW54,(Synth!$D$3-1)*Synth!$E$3,0)</f>
        <v>23934.9999978542</v>
      </c>
      <c r="P57" s="116">
        <f ca="1">OFFSET(Import_SAS_CVS!AX54,(Synth!$D$3-1)*Synth!$E$3,0)</f>
        <v>2885070.6103210398</v>
      </c>
      <c r="Q57" s="117">
        <f ca="1">OFFSET(Import_SAS_CVS!AY54,(Synth!$D$3-1)*Synth!$E$3,0)</f>
        <v>363810951.07421899</v>
      </c>
      <c r="R57" s="117">
        <f ca="1">OFFSET(Import_SAS_CVS!AZ54,(Synth!$D$3-1)*Synth!$E$3,0)</f>
        <v>151591718.66015601</v>
      </c>
      <c r="S57" s="117">
        <f ca="1">OFFSET(Import_SAS_CVS!BA54,(Synth!$D$3-1)*Synth!$E$3,0)</f>
        <v>0</v>
      </c>
      <c r="T57" s="117">
        <f ca="1">OFFSET(Import_SAS_CVS!BB54,(Synth!$D$3-1)*Synth!$E$3,0)</f>
        <v>447654170.41406298</v>
      </c>
      <c r="U57" s="117">
        <f ca="1">OFFSET(Import_SAS_CVS!BC54,(Synth!$D$3-1)*Synth!$E$3,0)</f>
        <v>103804167.48339801</v>
      </c>
      <c r="V57" s="117">
        <f ca="1">OFFSET(Import_SAS_CVS!BD54,(Synth!$D$3-1)*Synth!$E$3,0)</f>
        <v>0</v>
      </c>
      <c r="W57" s="117">
        <f ca="1">OFFSET(Import_SAS_CVS!BE54,(Synth!$D$3-1)*Synth!$E$3,0)</f>
        <v>141783141.75195301</v>
      </c>
      <c r="X57" s="117">
        <f ca="1">OFFSET(Import_SAS_CVS!BF54,(Synth!$D$3-1)*Synth!$E$3,0)</f>
        <v>1975.8107451200499</v>
      </c>
      <c r="Y57" s="118">
        <f ca="1">OFFSET(Import_SAS_CVS!CS54,(Synth!$D$3-1)*Synth!$E$3,0)</f>
        <v>2844944.0496521001</v>
      </c>
    </row>
    <row r="58" spans="1:25" x14ac:dyDescent="0.2">
      <c r="A58" s="20">
        <v>42916</v>
      </c>
      <c r="B58" s="21">
        <f t="shared" ca="1" si="0"/>
        <v>2181235530.820313</v>
      </c>
      <c r="C58" s="21">
        <f t="shared" ca="1" si="1"/>
        <v>1208367229.25</v>
      </c>
      <c r="D58" s="24">
        <f ca="1">OFFSET(Import_SAS_CVS!CC55,(Synth!$D$3-1)*Synth!$E$3,0)</f>
        <v>1063570807.5625</v>
      </c>
      <c r="E58" s="24">
        <f ca="1">OFFSET(Import_SAS_CVS!BG55,(Synth!$D$3-1)*Synth!$E$3,0)</f>
        <v>972868301.57031298</v>
      </c>
      <c r="F58" s="24">
        <f ca="1">OFFSET(Import_SAS_CVS!CG55,(Synth!$D$3-1)*Synth!$E$3,0)</f>
        <v>144796421.6875</v>
      </c>
      <c r="G58" s="23">
        <f ca="1">OFFSET(Import_SAS_CVS!AO55,(Synth!$D$3-1)*Synth!$E$3,0)</f>
        <v>899227804.734375</v>
      </c>
      <c r="H58" s="24">
        <f ca="1">OFFSET(Import_SAS_CVS!AP55,(Synth!$D$3-1)*Synth!$E$3,0)</f>
        <v>16429713.8398438</v>
      </c>
      <c r="I58" s="24">
        <f ca="1">OFFSET(Import_SAS_CVS!AQ55,(Synth!$D$3-1)*Synth!$E$3,0)</f>
        <v>148297291.49414101</v>
      </c>
      <c r="J58" s="43">
        <f ca="1">OFFSET(Import_SAS_CVS!AR55,(Synth!$D$3-1)*Synth!$E$3,0)</f>
        <v>92547037.893554702</v>
      </c>
      <c r="K58" s="24">
        <f ca="1">OFFSET(Import_SAS_CVS!AS55,(Synth!$D$3-1)*Synth!$E$3,0)</f>
        <v>143791540.90625</v>
      </c>
      <c r="L58" s="24">
        <f ca="1">OFFSET(Import_SAS_CVS!AT55,(Synth!$D$3-1)*Synth!$E$3,0)</f>
        <v>1937.4299964904801</v>
      </c>
      <c r="M58" s="43">
        <f ca="1">OFFSET(Import_SAS_CVS!AU55,(Synth!$D$3-1)*Synth!$E$3,0)</f>
        <v>0</v>
      </c>
      <c r="N58" s="24">
        <f ca="1">OFFSET(Import_SAS_CVS!AV55,(Synth!$D$3-1)*Synth!$E$3,0)</f>
        <v>973376553.36718798</v>
      </c>
      <c r="O58" s="25">
        <f ca="1">OFFSET(Import_SAS_CVS!AW55,(Synth!$D$3-1)*Synth!$E$3,0)</f>
        <v>22999.999996185299</v>
      </c>
      <c r="P58" s="110">
        <f ca="1">OFFSET(Import_SAS_CVS!AX55,(Synth!$D$3-1)*Synth!$E$3,0)</f>
        <v>3016909.6294555701</v>
      </c>
      <c r="Q58" s="111">
        <f ca="1">OFFSET(Import_SAS_CVS!AY55,(Synth!$D$3-1)*Synth!$E$3,0)</f>
        <v>361627149.71484399</v>
      </c>
      <c r="R58" s="111">
        <f ca="1">OFFSET(Import_SAS_CVS!AZ55,(Synth!$D$3-1)*Synth!$E$3,0)</f>
        <v>150611958.50976601</v>
      </c>
      <c r="S58" s="111">
        <f ca="1">OFFSET(Import_SAS_CVS!BA55,(Synth!$D$3-1)*Synth!$E$3,0)</f>
        <v>0</v>
      </c>
      <c r="T58" s="111">
        <f ca="1">OFFSET(Import_SAS_CVS!BB55,(Synth!$D$3-1)*Synth!$E$3,0)</f>
        <v>439781858.18359399</v>
      </c>
      <c r="U58" s="111">
        <f ca="1">OFFSET(Import_SAS_CVS!BC55,(Synth!$D$3-1)*Synth!$E$3,0)</f>
        <v>103360261.149414</v>
      </c>
      <c r="V58" s="111">
        <f ca="1">OFFSET(Import_SAS_CVS!BD55,(Synth!$D$3-1)*Synth!$E$3,0)</f>
        <v>0</v>
      </c>
      <c r="W58" s="111">
        <f ca="1">OFFSET(Import_SAS_CVS!BE55,(Synth!$D$3-1)*Synth!$E$3,0)</f>
        <v>140913301.74414101</v>
      </c>
      <c r="X58" s="111">
        <f ca="1">OFFSET(Import_SAS_CVS!BF55,(Synth!$D$3-1)*Synth!$E$3,0)</f>
        <v>1837.18073032796</v>
      </c>
      <c r="Y58" s="112">
        <f ca="1">OFFSET(Import_SAS_CVS!CS55,(Synth!$D$3-1)*Synth!$E$3,0)</f>
        <v>2774366.11358643</v>
      </c>
    </row>
    <row r="59" spans="1:25" x14ac:dyDescent="0.2">
      <c r="A59" s="20">
        <v>43008</v>
      </c>
      <c r="B59" s="21">
        <f t="shared" ca="1" si="0"/>
        <v>2179317839.6992188</v>
      </c>
      <c r="C59" s="21">
        <f t="shared" ca="1" si="1"/>
        <v>1206468386.449219</v>
      </c>
      <c r="D59" s="24">
        <f ca="1">OFFSET(Import_SAS_CVS!CC56,(Synth!$D$3-1)*Synth!$E$3,0)</f>
        <v>1060920417.46875</v>
      </c>
      <c r="E59" s="24">
        <f ca="1">OFFSET(Import_SAS_CVS!BG56,(Synth!$D$3-1)*Synth!$E$3,0)</f>
        <v>972849453.25</v>
      </c>
      <c r="F59" s="24">
        <f ca="1">OFFSET(Import_SAS_CVS!CG56,(Synth!$D$3-1)*Synth!$E$3,0)</f>
        <v>145547968.98046899</v>
      </c>
      <c r="G59" s="23">
        <f ca="1">OFFSET(Import_SAS_CVS!AO56,(Synth!$D$3-1)*Synth!$E$3,0)</f>
        <v>900055560.39843798</v>
      </c>
      <c r="H59" s="24">
        <f ca="1">OFFSET(Import_SAS_CVS!AP56,(Synth!$D$3-1)*Synth!$E$3,0)</f>
        <v>16396965.545410199</v>
      </c>
      <c r="I59" s="24">
        <f ca="1">OFFSET(Import_SAS_CVS!AQ56,(Synth!$D$3-1)*Synth!$E$3,0)</f>
        <v>145386888.39648399</v>
      </c>
      <c r="J59" s="43">
        <f ca="1">OFFSET(Import_SAS_CVS!AR56,(Synth!$D$3-1)*Synth!$E$3,0)</f>
        <v>91492291.84375</v>
      </c>
      <c r="K59" s="24">
        <f ca="1">OFFSET(Import_SAS_CVS!AS56,(Synth!$D$3-1)*Synth!$E$3,0)</f>
        <v>144853853.09179699</v>
      </c>
      <c r="L59" s="24">
        <f ca="1">OFFSET(Import_SAS_CVS!AT56,(Synth!$D$3-1)*Synth!$E$3,0)</f>
        <v>1344.14999771118</v>
      </c>
      <c r="M59" s="43">
        <f ca="1">OFFSET(Import_SAS_CVS!AU56,(Synth!$D$3-1)*Synth!$E$3,0)</f>
        <v>0</v>
      </c>
      <c r="N59" s="24">
        <f ca="1">OFFSET(Import_SAS_CVS!AV56,(Synth!$D$3-1)*Synth!$E$3,0)</f>
        <v>972781309.77343798</v>
      </c>
      <c r="O59" s="25">
        <f ca="1">OFFSET(Import_SAS_CVS!AW56,(Synth!$D$3-1)*Synth!$E$3,0)</f>
        <v>17175.999999523199</v>
      </c>
      <c r="P59" s="110">
        <f ca="1">OFFSET(Import_SAS_CVS!AX56,(Synth!$D$3-1)*Synth!$E$3,0)</f>
        <v>3315331.43994141</v>
      </c>
      <c r="Q59" s="111">
        <f ca="1">OFFSET(Import_SAS_CVS!AY56,(Synth!$D$3-1)*Synth!$E$3,0)</f>
        <v>360980174.10156298</v>
      </c>
      <c r="R59" s="111">
        <f ca="1">OFFSET(Import_SAS_CVS!AZ56,(Synth!$D$3-1)*Synth!$E$3,0)</f>
        <v>149993506.57226601</v>
      </c>
      <c r="S59" s="111">
        <f ca="1">OFFSET(Import_SAS_CVS!BA56,(Synth!$D$3-1)*Synth!$E$3,0)</f>
        <v>0</v>
      </c>
      <c r="T59" s="111">
        <f ca="1">OFFSET(Import_SAS_CVS!BB56,(Synth!$D$3-1)*Synth!$E$3,0)</f>
        <v>439199969.55468798</v>
      </c>
      <c r="U59" s="111">
        <f ca="1">OFFSET(Import_SAS_CVS!BC56,(Synth!$D$3-1)*Synth!$E$3,0)</f>
        <v>103093849.93457</v>
      </c>
      <c r="V59" s="111">
        <f ca="1">OFFSET(Import_SAS_CVS!BD56,(Synth!$D$3-1)*Synth!$E$3,0)</f>
        <v>0</v>
      </c>
      <c r="W59" s="111">
        <f ca="1">OFFSET(Import_SAS_CVS!BE56,(Synth!$D$3-1)*Synth!$E$3,0)</f>
        <v>141993834.24023399</v>
      </c>
      <c r="X59" s="111">
        <f ca="1">OFFSET(Import_SAS_CVS!BF56,(Synth!$D$3-1)*Synth!$E$3,0)</f>
        <v>1478.99234819412</v>
      </c>
      <c r="Y59" s="112">
        <f ca="1">OFFSET(Import_SAS_CVS!CS56,(Synth!$D$3-1)*Synth!$E$3,0)</f>
        <v>2779800.0396118201</v>
      </c>
    </row>
    <row r="60" spans="1:25" ht="12" thickBot="1" x14ac:dyDescent="0.25">
      <c r="A60" s="20">
        <v>43100</v>
      </c>
      <c r="B60" s="21">
        <f t="shared" ca="1" si="0"/>
        <v>2182028320.625001</v>
      </c>
      <c r="C60" s="21">
        <f t="shared" ca="1" si="1"/>
        <v>1206416222.320313</v>
      </c>
      <c r="D60" s="24">
        <f ca="1">OFFSET(Import_SAS_CVS!CC57,(Synth!$D$3-1)*Synth!$E$3,0)</f>
        <v>1059148113.3125</v>
      </c>
      <c r="E60" s="24">
        <f ca="1">OFFSET(Import_SAS_CVS!BG57,(Synth!$D$3-1)*Synth!$E$3,0)</f>
        <v>975612098.30468798</v>
      </c>
      <c r="F60" s="24">
        <f ca="1">OFFSET(Import_SAS_CVS!CG57,(Synth!$D$3-1)*Synth!$E$3,0)</f>
        <v>147268109.00781301</v>
      </c>
      <c r="G60" s="23">
        <f ca="1">OFFSET(Import_SAS_CVS!AO57,(Synth!$D$3-1)*Synth!$E$3,0)</f>
        <v>897977759.60156298</v>
      </c>
      <c r="H60" s="24">
        <f ca="1">OFFSET(Import_SAS_CVS!AP57,(Synth!$D$3-1)*Synth!$E$3,0)</f>
        <v>16631358.497558599</v>
      </c>
      <c r="I60" s="24">
        <f ca="1">OFFSET(Import_SAS_CVS!AQ57,(Synth!$D$3-1)*Synth!$E$3,0)</f>
        <v>144959312.18945301</v>
      </c>
      <c r="J60" s="43">
        <f ca="1">OFFSET(Import_SAS_CVS!AR57,(Synth!$D$3-1)*Synth!$E$3,0)</f>
        <v>91907453.666015595</v>
      </c>
      <c r="K60" s="24">
        <f ca="1">OFFSET(Import_SAS_CVS!AS57,(Synth!$D$3-1)*Synth!$E$3,0)</f>
        <v>146737084.87890601</v>
      </c>
      <c r="L60" s="24">
        <f ca="1">OFFSET(Import_SAS_CVS!AT57,(Synth!$D$3-1)*Synth!$E$3,0)</f>
        <v>1891.0799980163599</v>
      </c>
      <c r="M60" s="43">
        <f ca="1">OFFSET(Import_SAS_CVS!AU57,(Synth!$D$3-1)*Synth!$E$3,0)</f>
        <v>0</v>
      </c>
      <c r="N60" s="24">
        <f ca="1">OFFSET(Import_SAS_CVS!AV57,(Synth!$D$3-1)*Synth!$E$3,0)</f>
        <v>975396556.97656298</v>
      </c>
      <c r="O60" s="25">
        <f ca="1">OFFSET(Import_SAS_CVS!AW57,(Synth!$D$3-1)*Synth!$E$3,0)</f>
        <v>14582.999998569499</v>
      </c>
      <c r="P60" s="110">
        <f ca="1">OFFSET(Import_SAS_CVS!AX57,(Synth!$D$3-1)*Synth!$E$3,0)</f>
        <v>2781892.3280334501</v>
      </c>
      <c r="Q60" s="111">
        <f ca="1">OFFSET(Import_SAS_CVS!AY57,(Synth!$D$3-1)*Synth!$E$3,0)</f>
        <v>364016156.35156298</v>
      </c>
      <c r="R60" s="111">
        <f ca="1">OFFSET(Import_SAS_CVS!AZ57,(Synth!$D$3-1)*Synth!$E$3,0)</f>
        <v>149705914.34570301</v>
      </c>
      <c r="S60" s="111">
        <f ca="1">OFFSET(Import_SAS_CVS!BA57,(Synth!$D$3-1)*Synth!$E$3,0)</f>
        <v>0</v>
      </c>
      <c r="T60" s="111">
        <f ca="1">OFFSET(Import_SAS_CVS!BB57,(Synth!$D$3-1)*Synth!$E$3,0)</f>
        <v>437089759.63671899</v>
      </c>
      <c r="U60" s="111">
        <f ca="1">OFFSET(Import_SAS_CVS!BC57,(Synth!$D$3-1)*Synth!$E$3,0)</f>
        <v>103352455.571289</v>
      </c>
      <c r="V60" s="111">
        <f ca="1">OFFSET(Import_SAS_CVS!BD57,(Synth!$D$3-1)*Synth!$E$3,0)</f>
        <v>0</v>
      </c>
      <c r="W60" s="111">
        <f ca="1">OFFSET(Import_SAS_CVS!BE57,(Synth!$D$3-1)*Synth!$E$3,0)</f>
        <v>144240024.64648399</v>
      </c>
      <c r="X60" s="111">
        <f ca="1">OFFSET(Import_SAS_CVS!BF57,(Synth!$D$3-1)*Synth!$E$3,0)</f>
        <v>1890.1948018968101</v>
      </c>
      <c r="Y60" s="112">
        <f ca="1">OFFSET(Import_SAS_CVS!CS57,(Synth!$D$3-1)*Synth!$E$3,0)</f>
        <v>2797771.7248229999</v>
      </c>
    </row>
    <row r="61" spans="1:25" x14ac:dyDescent="0.2">
      <c r="A61" s="14">
        <v>43190</v>
      </c>
      <c r="B61" s="48">
        <f t="shared" ca="1" si="0"/>
        <v>2183831099.193357</v>
      </c>
      <c r="C61" s="48">
        <f t="shared" ca="1" si="1"/>
        <v>1205010934.123044</v>
      </c>
      <c r="D61" s="50">
        <f ca="1">OFFSET(Import_SAS_CVS!CC58,(Synth!$D$3-1)*Synth!$E$3,0)</f>
        <v>1058262153.85156</v>
      </c>
      <c r="E61" s="50">
        <f ca="1">OFFSET(Import_SAS_CVS!BG58,(Synth!$D$3-1)*Synth!$E$3,0)</f>
        <v>978820165.07031298</v>
      </c>
      <c r="F61" s="50">
        <f ca="1">OFFSET(Import_SAS_CVS!CG58,(Synth!$D$3-1)*Synth!$E$3,0)</f>
        <v>146748780.27148399</v>
      </c>
      <c r="G61" s="49">
        <f ca="1">OFFSET(Import_SAS_CVS!AO58,(Synth!$D$3-1)*Synth!$E$3,0)</f>
        <v>898516698.28125</v>
      </c>
      <c r="H61" s="50">
        <f ca="1">OFFSET(Import_SAS_CVS!AP58,(Synth!$D$3-1)*Synth!$E$3,0)</f>
        <v>16619685.766723599</v>
      </c>
      <c r="I61" s="50">
        <f ca="1">OFFSET(Import_SAS_CVS!AQ58,(Synth!$D$3-1)*Synth!$E$3,0)</f>
        <v>142864810.40625</v>
      </c>
      <c r="J61" s="51">
        <f ca="1">OFFSET(Import_SAS_CVS!AR58,(Synth!$D$3-1)*Synth!$E$3,0)</f>
        <v>90979933.798828095</v>
      </c>
      <c r="K61" s="50">
        <f ca="1">OFFSET(Import_SAS_CVS!AS58,(Synth!$D$3-1)*Synth!$E$3,0)</f>
        <v>146529876.8125</v>
      </c>
      <c r="L61" s="50">
        <f ca="1">OFFSET(Import_SAS_CVS!AT58,(Synth!$D$3-1)*Synth!$E$3,0)</f>
        <v>2009.4599990844699</v>
      </c>
      <c r="M61" s="51">
        <f ca="1">OFFSET(Import_SAS_CVS!AU58,(Synth!$D$3-1)*Synth!$E$3,0)</f>
        <v>0</v>
      </c>
      <c r="N61" s="50">
        <f ca="1">OFFSET(Import_SAS_CVS!AV58,(Synth!$D$3-1)*Synth!$E$3,0)</f>
        <v>978702714.78906298</v>
      </c>
      <c r="O61" s="52">
        <f ca="1">OFFSET(Import_SAS_CVS!AW58,(Synth!$D$3-1)*Synth!$E$3,0)</f>
        <v>12590.9999980927</v>
      </c>
      <c r="P61" s="116">
        <f ca="1">OFFSET(Import_SAS_CVS!AX58,(Synth!$D$3-1)*Synth!$E$3,0)</f>
        <v>2328033.2207031301</v>
      </c>
      <c r="Q61" s="117">
        <f ca="1">OFFSET(Import_SAS_CVS!AY58,(Synth!$D$3-1)*Synth!$E$3,0)</f>
        <v>365693403.78906298</v>
      </c>
      <c r="R61" s="117">
        <f ca="1">OFFSET(Import_SAS_CVS!AZ58,(Synth!$D$3-1)*Synth!$E$3,0)</f>
        <v>150335790.50390601</v>
      </c>
      <c r="S61" s="117">
        <f ca="1">OFFSET(Import_SAS_CVS!BA58,(Synth!$D$3-1)*Synth!$E$3,0)</f>
        <v>0</v>
      </c>
      <c r="T61" s="117">
        <f ca="1">OFFSET(Import_SAS_CVS!BB58,(Synth!$D$3-1)*Synth!$E$3,0)</f>
        <v>431801500.34375</v>
      </c>
      <c r="U61" s="117">
        <f ca="1">OFFSET(Import_SAS_CVS!BC58,(Synth!$D$3-1)*Synth!$E$3,0)</f>
        <v>104285753.383789</v>
      </c>
      <c r="V61" s="117">
        <f ca="1">OFFSET(Import_SAS_CVS!BD58,(Synth!$D$3-1)*Synth!$E$3,0)</f>
        <v>0</v>
      </c>
      <c r="W61" s="117">
        <f ca="1">OFFSET(Import_SAS_CVS!BE58,(Synth!$D$3-1)*Synth!$E$3,0)</f>
        <v>143657710.77343801</v>
      </c>
      <c r="X61" s="117">
        <f ca="1">OFFSET(Import_SAS_CVS!BF58,(Synth!$D$3-1)*Synth!$E$3,0)</f>
        <v>1938.7812798321199</v>
      </c>
      <c r="Y61" s="118">
        <f ca="1">OFFSET(Import_SAS_CVS!CS58,(Synth!$D$3-1)*Synth!$E$3,0)</f>
        <v>2758671.16583252</v>
      </c>
    </row>
    <row r="62" spans="1:25" x14ac:dyDescent="0.2">
      <c r="A62" s="20">
        <v>43281</v>
      </c>
      <c r="B62" s="21">
        <f t="shared" ca="1" si="0"/>
        <v>2184080713.8222628</v>
      </c>
      <c r="C62" s="21">
        <f t="shared" ca="1" si="1"/>
        <v>1207456500.509763</v>
      </c>
      <c r="D62" s="24">
        <f ca="1">OFFSET(Import_SAS_CVS!CC59,(Synth!$D$3-1)*Synth!$E$3,0)</f>
        <v>1060742038.75781</v>
      </c>
      <c r="E62" s="24">
        <f ca="1">OFFSET(Import_SAS_CVS!BG59,(Synth!$D$3-1)*Synth!$E$3,0)</f>
        <v>976624213.3125</v>
      </c>
      <c r="F62" s="24">
        <f ca="1">OFFSET(Import_SAS_CVS!CG59,(Synth!$D$3-1)*Synth!$E$3,0)</f>
        <v>146714461.75195301</v>
      </c>
      <c r="G62" s="23">
        <f ca="1">OFFSET(Import_SAS_CVS!AO59,(Synth!$D$3-1)*Synth!$E$3,0)</f>
        <v>903430456.25</v>
      </c>
      <c r="H62" s="24">
        <f ca="1">OFFSET(Import_SAS_CVS!AP59,(Synth!$D$3-1)*Synth!$E$3,0)</f>
        <v>16850930.299316399</v>
      </c>
      <c r="I62" s="24">
        <f ca="1">OFFSET(Import_SAS_CVS!AQ59,(Synth!$D$3-1)*Synth!$E$3,0)</f>
        <v>140805672.42773399</v>
      </c>
      <c r="J62" s="43">
        <f ca="1">OFFSET(Import_SAS_CVS!AR59,(Synth!$D$3-1)*Synth!$E$3,0)</f>
        <v>90939086.061523393</v>
      </c>
      <c r="K62" s="24">
        <f ca="1">OFFSET(Import_SAS_CVS!AS59,(Synth!$D$3-1)*Synth!$E$3,0)</f>
        <v>146419832.82421899</v>
      </c>
      <c r="L62" s="24">
        <f ca="1">OFFSET(Import_SAS_CVS!AT59,(Synth!$D$3-1)*Synth!$E$3,0)</f>
        <v>2084.5799942016602</v>
      </c>
      <c r="M62" s="43">
        <f ca="1">OFFSET(Import_SAS_CVS!AU59,(Synth!$D$3-1)*Synth!$E$3,0)</f>
        <v>0</v>
      </c>
      <c r="N62" s="24">
        <f ca="1">OFFSET(Import_SAS_CVS!AV59,(Synth!$D$3-1)*Synth!$E$3,0)</f>
        <v>977062262.15625</v>
      </c>
      <c r="O62" s="25">
        <f ca="1">OFFSET(Import_SAS_CVS!AW59,(Synth!$D$3-1)*Synth!$E$3,0)</f>
        <v>12149.9999990463</v>
      </c>
      <c r="P62" s="110">
        <f ca="1">OFFSET(Import_SAS_CVS!AX59,(Synth!$D$3-1)*Synth!$E$3,0)</f>
        <v>2499787.8617553702</v>
      </c>
      <c r="Q62" s="111">
        <f ca="1">OFFSET(Import_SAS_CVS!AY59,(Synth!$D$3-1)*Synth!$E$3,0)</f>
        <v>366648946.80078101</v>
      </c>
      <c r="R62" s="111">
        <f ca="1">OFFSET(Import_SAS_CVS!AZ59,(Synth!$D$3-1)*Synth!$E$3,0)</f>
        <v>150361420.58007801</v>
      </c>
      <c r="S62" s="111">
        <f ca="1">OFFSET(Import_SAS_CVS!BA59,(Synth!$D$3-1)*Synth!$E$3,0)</f>
        <v>0</v>
      </c>
      <c r="T62" s="111">
        <f ca="1">OFFSET(Import_SAS_CVS!BB59,(Synth!$D$3-1)*Synth!$E$3,0)</f>
        <v>433791573.55078101</v>
      </c>
      <c r="U62" s="111">
        <f ca="1">OFFSET(Import_SAS_CVS!BC59,(Synth!$D$3-1)*Synth!$E$3,0)</f>
        <v>104803715.066406</v>
      </c>
      <c r="V62" s="111">
        <f ca="1">OFFSET(Import_SAS_CVS!BD59,(Synth!$D$3-1)*Synth!$E$3,0)</f>
        <v>0</v>
      </c>
      <c r="W62" s="111">
        <f ca="1">OFFSET(Import_SAS_CVS!BE59,(Synth!$D$3-1)*Synth!$E$3,0)</f>
        <v>143513725.29492199</v>
      </c>
      <c r="X62" s="111">
        <f ca="1">OFFSET(Import_SAS_CVS!BF59,(Synth!$D$3-1)*Synth!$E$3,0)</f>
        <v>1977.92898125947</v>
      </c>
      <c r="Y62" s="112">
        <f ca="1">OFFSET(Import_SAS_CVS!CS59,(Synth!$D$3-1)*Synth!$E$3,0)</f>
        <v>2783633.4475402799</v>
      </c>
    </row>
    <row r="63" spans="1:25" x14ac:dyDescent="0.2">
      <c r="A63" s="20">
        <v>43373</v>
      </c>
      <c r="B63" s="21">
        <f t="shared" ca="1" si="0"/>
        <v>2182568408.0390663</v>
      </c>
      <c r="C63" s="21">
        <f t="shared" ca="1" si="1"/>
        <v>1209746736.1718781</v>
      </c>
      <c r="D63" s="24">
        <f ca="1">OFFSET(Import_SAS_CVS!CC60,(Synth!$D$3-1)*Synth!$E$3,0)</f>
        <v>1063000648.64844</v>
      </c>
      <c r="E63" s="24">
        <f ca="1">OFFSET(Import_SAS_CVS!BG60,(Synth!$D$3-1)*Synth!$E$3,0)</f>
        <v>972821671.86718798</v>
      </c>
      <c r="F63" s="24">
        <f ca="1">OFFSET(Import_SAS_CVS!CG60,(Synth!$D$3-1)*Synth!$E$3,0)</f>
        <v>146746087.52343801</v>
      </c>
      <c r="G63" s="23">
        <f ca="1">OFFSET(Import_SAS_CVS!AO60,(Synth!$D$3-1)*Synth!$E$3,0)</f>
        <v>907551522.859375</v>
      </c>
      <c r="H63" s="24">
        <f ca="1">OFFSET(Import_SAS_CVS!AP60,(Synth!$D$3-1)*Synth!$E$3,0)</f>
        <v>17053986.717285201</v>
      </c>
      <c r="I63" s="24">
        <f ca="1">OFFSET(Import_SAS_CVS!AQ60,(Synth!$D$3-1)*Synth!$E$3,0)</f>
        <v>139275519.265625</v>
      </c>
      <c r="J63" s="43">
        <f ca="1">OFFSET(Import_SAS_CVS!AR60,(Synth!$D$3-1)*Synth!$E$3,0)</f>
        <v>90612728.639648393</v>
      </c>
      <c r="K63" s="24">
        <f ca="1">OFFSET(Import_SAS_CVS!AS60,(Synth!$D$3-1)*Synth!$E$3,0)</f>
        <v>147273713.72460899</v>
      </c>
      <c r="L63" s="24">
        <f ca="1">OFFSET(Import_SAS_CVS!AT60,(Synth!$D$3-1)*Synth!$E$3,0)</f>
        <v>1549.34999847412</v>
      </c>
      <c r="M63" s="43">
        <f ca="1">OFFSET(Import_SAS_CVS!AU60,(Synth!$D$3-1)*Synth!$E$3,0)</f>
        <v>0</v>
      </c>
      <c r="N63" s="24">
        <f ca="1">OFFSET(Import_SAS_CVS!AV60,(Synth!$D$3-1)*Synth!$E$3,0)</f>
        <v>972604908.03906298</v>
      </c>
      <c r="O63" s="25">
        <f ca="1">OFFSET(Import_SAS_CVS!AW60,(Synth!$D$3-1)*Synth!$E$3,0)</f>
        <v>7392.9999980926495</v>
      </c>
      <c r="P63" s="110">
        <f ca="1">OFFSET(Import_SAS_CVS!AX60,(Synth!$D$3-1)*Synth!$E$3,0)</f>
        <v>2793532.7701110798</v>
      </c>
      <c r="Q63" s="111">
        <f ca="1">OFFSET(Import_SAS_CVS!AY60,(Synth!$D$3-1)*Synth!$E$3,0)</f>
        <v>369323317.921875</v>
      </c>
      <c r="R63" s="111">
        <f ca="1">OFFSET(Import_SAS_CVS!AZ60,(Synth!$D$3-1)*Synth!$E$3,0)</f>
        <v>150418380.40625</v>
      </c>
      <c r="S63" s="111">
        <f ca="1">OFFSET(Import_SAS_CVS!BA60,(Synth!$D$3-1)*Synth!$E$3,0)</f>
        <v>0</v>
      </c>
      <c r="T63" s="111">
        <f ca="1">OFFSET(Import_SAS_CVS!BB60,(Synth!$D$3-1)*Synth!$E$3,0)</f>
        <v>433271247.30078101</v>
      </c>
      <c r="U63" s="111">
        <f ca="1">OFFSET(Import_SAS_CVS!BC60,(Synth!$D$3-1)*Synth!$E$3,0)</f>
        <v>105471289.571289</v>
      </c>
      <c r="V63" s="111">
        <f ca="1">OFFSET(Import_SAS_CVS!BD60,(Synth!$D$3-1)*Synth!$E$3,0)</f>
        <v>0</v>
      </c>
      <c r="W63" s="111">
        <f ca="1">OFFSET(Import_SAS_CVS!BE60,(Synth!$D$3-1)*Synth!$E$3,0)</f>
        <v>144412616.80859399</v>
      </c>
      <c r="X63" s="111">
        <f ca="1">OFFSET(Import_SAS_CVS!BF60,(Synth!$D$3-1)*Synth!$E$3,0)</f>
        <v>1705.23922520876</v>
      </c>
      <c r="Y63" s="112">
        <f ca="1">OFFSET(Import_SAS_CVS!CS60,(Synth!$D$3-1)*Synth!$E$3,0)</f>
        <v>2791754.07354736</v>
      </c>
    </row>
    <row r="64" spans="1:25" ht="12" thickBot="1" x14ac:dyDescent="0.25">
      <c r="A64" s="20">
        <v>43465</v>
      </c>
      <c r="B64" s="21">
        <f t="shared" ca="1" si="0"/>
        <v>2191491655.943357</v>
      </c>
      <c r="C64" s="21">
        <f t="shared" ca="1" si="1"/>
        <v>1219473969.037107</v>
      </c>
      <c r="D64" s="24">
        <f ca="1">OFFSET(Import_SAS_CVS!CC61,(Synth!$D$3-1)*Synth!$E$3,0)</f>
        <v>1070562556.13281</v>
      </c>
      <c r="E64" s="24">
        <f ca="1">OFFSET(Import_SAS_CVS!BG61,(Synth!$D$3-1)*Synth!$E$3,0)</f>
        <v>972017686.90625</v>
      </c>
      <c r="F64" s="24">
        <f ca="1">OFFSET(Import_SAS_CVS!CG61,(Synth!$D$3-1)*Synth!$E$3,0)</f>
        <v>148911412.90429699</v>
      </c>
      <c r="G64" s="23">
        <f ca="1">OFFSET(Import_SAS_CVS!AO61,(Synth!$D$3-1)*Synth!$E$3,0)</f>
        <v>913940754.375</v>
      </c>
      <c r="H64" s="24">
        <f ca="1">OFFSET(Import_SAS_CVS!AP61,(Synth!$D$3-1)*Synth!$E$3,0)</f>
        <v>17074217.364990201</v>
      </c>
      <c r="I64" s="24">
        <f ca="1">OFFSET(Import_SAS_CVS!AQ61,(Synth!$D$3-1)*Synth!$E$3,0)</f>
        <v>139384990.52539101</v>
      </c>
      <c r="J64" s="43">
        <f ca="1">OFFSET(Import_SAS_CVS!AR61,(Synth!$D$3-1)*Synth!$E$3,0)</f>
        <v>91112529.521484405</v>
      </c>
      <c r="K64" s="24">
        <f ca="1">OFFSET(Import_SAS_CVS!AS61,(Synth!$D$3-1)*Synth!$E$3,0)</f>
        <v>148579014.03125</v>
      </c>
      <c r="L64" s="24">
        <f ca="1">OFFSET(Import_SAS_CVS!AT61,(Synth!$D$3-1)*Synth!$E$3,0)</f>
        <v>1924.9499969482399</v>
      </c>
      <c r="M64" s="43">
        <f ca="1">OFFSET(Import_SAS_CVS!AU61,(Synth!$D$3-1)*Synth!$E$3,0)</f>
        <v>0</v>
      </c>
      <c r="N64" s="24">
        <f ca="1">OFFSET(Import_SAS_CVS!AV61,(Synth!$D$3-1)*Synth!$E$3,0)</f>
        <v>971823135.72656298</v>
      </c>
      <c r="O64" s="25">
        <f ca="1">OFFSET(Import_SAS_CVS!AW61,(Synth!$D$3-1)*Synth!$E$3,0)</f>
        <v>6154</v>
      </c>
      <c r="P64" s="110">
        <f ca="1">OFFSET(Import_SAS_CVS!AX61,(Synth!$D$3-1)*Synth!$E$3,0)</f>
        <v>2130701.67047119</v>
      </c>
      <c r="Q64" s="111">
        <f ca="1">OFFSET(Import_SAS_CVS!AY61,(Synth!$D$3-1)*Synth!$E$3,0)</f>
        <v>371553189.36718798</v>
      </c>
      <c r="R64" s="111">
        <f ca="1">OFFSET(Import_SAS_CVS!AZ61,(Synth!$D$3-1)*Synth!$E$3,0)</f>
        <v>151884247.99218801</v>
      </c>
      <c r="S64" s="111">
        <f ca="1">OFFSET(Import_SAS_CVS!BA61,(Synth!$D$3-1)*Synth!$E$3,0)</f>
        <v>0</v>
      </c>
      <c r="T64" s="111">
        <f ca="1">OFFSET(Import_SAS_CVS!BB61,(Synth!$D$3-1)*Synth!$E$3,0)</f>
        <v>437568518.59765601</v>
      </c>
      <c r="U64" s="111">
        <f ca="1">OFFSET(Import_SAS_CVS!BC61,(Synth!$D$3-1)*Synth!$E$3,0)</f>
        <v>107218691.140625</v>
      </c>
      <c r="V64" s="111">
        <f ca="1">OFFSET(Import_SAS_CVS!BD61,(Synth!$D$3-1)*Synth!$E$3,0)</f>
        <v>0</v>
      </c>
      <c r="W64" s="111">
        <f ca="1">OFFSET(Import_SAS_CVS!BE61,(Synth!$D$3-1)*Synth!$E$3,0)</f>
        <v>146124453.41406301</v>
      </c>
      <c r="X64" s="111">
        <f ca="1">OFFSET(Import_SAS_CVS!BF61,(Synth!$D$3-1)*Synth!$E$3,0)</f>
        <v>1921.6824489384901</v>
      </c>
      <c r="Y64" s="112">
        <f ca="1">OFFSET(Import_SAS_CVS!CS61,(Synth!$D$3-1)*Synth!$E$3,0)</f>
        <v>2790816.1774902302</v>
      </c>
    </row>
    <row r="65" spans="1:25" x14ac:dyDescent="0.2">
      <c r="A65" s="14">
        <v>43555</v>
      </c>
      <c r="B65" s="48">
        <f t="shared" ref="B65:B68" ca="1" si="2">SUM(C65,E65)</f>
        <v>2190707433.687501</v>
      </c>
      <c r="C65" s="48">
        <f t="shared" ref="C65:C68" ca="1" si="3">SUM(D65,F65)</f>
        <v>1220665085.007813</v>
      </c>
      <c r="D65" s="50">
        <f ca="1">OFFSET(Import_SAS_CVS!CC62,(Synth!$D$3-1)*Synth!$E$3,0)</f>
        <v>1071529783.875</v>
      </c>
      <c r="E65" s="50">
        <f ca="1">OFFSET(Import_SAS_CVS!BG62,(Synth!$D$3-1)*Synth!$E$3,0)</f>
        <v>970042348.67968798</v>
      </c>
      <c r="F65" s="50">
        <f ca="1">OFFSET(Import_SAS_CVS!CG62,(Synth!$D$3-1)*Synth!$E$3,0)</f>
        <v>149135301.13281301</v>
      </c>
      <c r="G65" s="49">
        <f ca="1">OFFSET(Import_SAS_CVS!AO62,(Synth!$D$3-1)*Synth!$E$3,0)</f>
        <v>915755547.34375</v>
      </c>
      <c r="H65" s="50">
        <f ca="1">OFFSET(Import_SAS_CVS!AP62,(Synth!$D$3-1)*Synth!$E$3,0)</f>
        <v>17491664.270752002</v>
      </c>
      <c r="I65" s="50">
        <f ca="1">OFFSET(Import_SAS_CVS!AQ62,(Synth!$D$3-1)*Synth!$E$3,0)</f>
        <v>138143560.51757801</v>
      </c>
      <c r="J65" s="51">
        <f ca="1">OFFSET(Import_SAS_CVS!AR62,(Synth!$D$3-1)*Synth!$E$3,0)</f>
        <v>91522191.724609405</v>
      </c>
      <c r="K65" s="50">
        <f ca="1">OFFSET(Import_SAS_CVS!AS62,(Synth!$D$3-1)*Synth!$E$3,0)</f>
        <v>148689725.55859399</v>
      </c>
      <c r="L65" s="50">
        <f ca="1">OFFSET(Import_SAS_CVS!AT62,(Synth!$D$3-1)*Synth!$E$3,0)</f>
        <v>1879.37999725342</v>
      </c>
      <c r="M65" s="51">
        <f ca="1">OFFSET(Import_SAS_CVS!AU62,(Synth!$D$3-1)*Synth!$E$3,0)</f>
        <v>0</v>
      </c>
      <c r="N65" s="50">
        <f ca="1">OFFSET(Import_SAS_CVS!AV62,(Synth!$D$3-1)*Synth!$E$3,0)</f>
        <v>969584782.921875</v>
      </c>
      <c r="O65" s="52">
        <f ca="1">OFFSET(Import_SAS_CVS!AW62,(Synth!$D$3-1)*Synth!$E$3,0)</f>
        <v>6498.9999990463302</v>
      </c>
      <c r="P65" s="116">
        <f ca="1">OFFSET(Import_SAS_CVS!AX62,(Synth!$D$3-1)*Synth!$E$3,0)</f>
        <v>2487197.1741332998</v>
      </c>
      <c r="Q65" s="117">
        <f ca="1">OFFSET(Import_SAS_CVS!AY62,(Synth!$D$3-1)*Synth!$E$3,0)</f>
        <v>371317298.734375</v>
      </c>
      <c r="R65" s="117">
        <f ca="1">OFFSET(Import_SAS_CVS!AZ62,(Synth!$D$3-1)*Synth!$E$3,0)</f>
        <v>151151633.42773399</v>
      </c>
      <c r="S65" s="117">
        <f ca="1">OFFSET(Import_SAS_CVS!BA62,(Synth!$D$3-1)*Synth!$E$3,0)</f>
        <v>0</v>
      </c>
      <c r="T65" s="117">
        <f ca="1">OFFSET(Import_SAS_CVS!BB62,(Synth!$D$3-1)*Synth!$E$3,0)</f>
        <v>434657208.83593798</v>
      </c>
      <c r="U65" s="117">
        <f ca="1">OFFSET(Import_SAS_CVS!BC62,(Synth!$D$3-1)*Synth!$E$3,0)</f>
        <v>106936161.021484</v>
      </c>
      <c r="V65" s="117">
        <f ca="1">OFFSET(Import_SAS_CVS!BD62,(Synth!$D$3-1)*Synth!$E$3,0)</f>
        <v>0</v>
      </c>
      <c r="W65" s="117">
        <f ca="1">OFFSET(Import_SAS_CVS!BE62,(Synth!$D$3-1)*Synth!$E$3,0)</f>
        <v>145671101.01367199</v>
      </c>
      <c r="X65" s="117">
        <f ca="1">OFFSET(Import_SAS_CVS!BF62,(Synth!$D$3-1)*Synth!$E$3,0)</f>
        <v>1814.01680369675</v>
      </c>
      <c r="Y65" s="118">
        <f ca="1">OFFSET(Import_SAS_CVS!CS62,(Synth!$D$3-1)*Synth!$E$3,0)</f>
        <v>2879455.3339538602</v>
      </c>
    </row>
    <row r="66" spans="1:25" x14ac:dyDescent="0.2">
      <c r="A66" s="20">
        <v>43646</v>
      </c>
      <c r="B66" s="21">
        <f t="shared" ref="B66" ca="1" si="4">SUM(C66,E66)</f>
        <v>2194555934.705081</v>
      </c>
      <c r="C66" s="21">
        <f t="shared" ref="C66" ca="1" si="5">SUM(D66,F66)</f>
        <v>1217986025.830081</v>
      </c>
      <c r="D66" s="24">
        <f ca="1">OFFSET(Import_SAS_CVS!CC63,(Synth!$D$3-1)*Synth!$E$3,0)</f>
        <v>1068610324.61719</v>
      </c>
      <c r="E66" s="24">
        <f ca="1">OFFSET(Import_SAS_CVS!BG63,(Synth!$D$3-1)*Synth!$E$3,0)</f>
        <v>976569908.875</v>
      </c>
      <c r="F66" s="24">
        <f ca="1">OFFSET(Import_SAS_CVS!CG63,(Synth!$D$3-1)*Synth!$E$3,0)</f>
        <v>149375701.21289101</v>
      </c>
      <c r="G66" s="23">
        <f ca="1">OFFSET(Import_SAS_CVS!AO63,(Synth!$D$3-1)*Synth!$E$3,0)</f>
        <v>915324007.36718798</v>
      </c>
      <c r="H66" s="24">
        <f ca="1">OFFSET(Import_SAS_CVS!AP63,(Synth!$D$3-1)*Synth!$E$3,0)</f>
        <v>17513755.537109401</v>
      </c>
      <c r="I66" s="24">
        <f ca="1">OFFSET(Import_SAS_CVS!AQ63,(Synth!$D$3-1)*Synth!$E$3,0)</f>
        <v>136372580.88867199</v>
      </c>
      <c r="J66" s="43">
        <f ca="1">OFFSET(Import_SAS_CVS!AR63,(Synth!$D$3-1)*Synth!$E$3,0)</f>
        <v>91101464.280273393</v>
      </c>
      <c r="K66" s="24">
        <f ca="1">OFFSET(Import_SAS_CVS!AS63,(Synth!$D$3-1)*Synth!$E$3,0)</f>
        <v>149900841.47851601</v>
      </c>
      <c r="L66" s="24">
        <f ca="1">OFFSET(Import_SAS_CVS!AT63,(Synth!$D$3-1)*Synth!$E$3,0)</f>
        <v>1965.23999786377</v>
      </c>
      <c r="M66" s="43">
        <f ca="1">OFFSET(Import_SAS_CVS!AU63,(Synth!$D$3-1)*Synth!$E$3,0)</f>
        <v>0</v>
      </c>
      <c r="N66" s="24">
        <f ca="1">OFFSET(Import_SAS_CVS!AV63,(Synth!$D$3-1)*Synth!$E$3,0)</f>
        <v>977548846.359375</v>
      </c>
      <c r="O66" s="25">
        <f ca="1">OFFSET(Import_SAS_CVS!AW63,(Synth!$D$3-1)*Synth!$E$3,0)</f>
        <v>5435.9999990463302</v>
      </c>
      <c r="P66" s="110">
        <f ca="1">OFFSET(Import_SAS_CVS!AX63,(Synth!$D$3-1)*Synth!$E$3,0)</f>
        <v>2601244.4458923298</v>
      </c>
      <c r="Q66" s="111">
        <f ca="1">OFFSET(Import_SAS_CVS!AY63,(Synth!$D$3-1)*Synth!$E$3,0)</f>
        <v>372018602.421875</v>
      </c>
      <c r="R66" s="111">
        <f ca="1">OFFSET(Import_SAS_CVS!AZ63,(Synth!$D$3-1)*Synth!$E$3,0)</f>
        <v>150995497.44531301</v>
      </c>
      <c r="S66" s="111">
        <f ca="1">OFFSET(Import_SAS_CVS!BA63,(Synth!$D$3-1)*Synth!$E$3,0)</f>
        <v>0</v>
      </c>
      <c r="T66" s="111">
        <f ca="1">OFFSET(Import_SAS_CVS!BB63,(Synth!$D$3-1)*Synth!$E$3,0)</f>
        <v>432455901.671875</v>
      </c>
      <c r="U66" s="111">
        <f ca="1">OFFSET(Import_SAS_CVS!BC63,(Synth!$D$3-1)*Synth!$E$3,0)</f>
        <v>107206675.97168</v>
      </c>
      <c r="V66" s="111">
        <f ca="1">OFFSET(Import_SAS_CVS!BD63,(Synth!$D$3-1)*Synth!$E$3,0)</f>
        <v>0</v>
      </c>
      <c r="W66" s="111">
        <f ca="1">OFFSET(Import_SAS_CVS!BE63,(Synth!$D$3-1)*Synth!$E$3,0)</f>
        <v>146877224.28125</v>
      </c>
      <c r="X66" s="111">
        <f ca="1">OFFSET(Import_SAS_CVS!BF63,(Synth!$D$3-1)*Synth!$E$3,0)</f>
        <v>1865.7058507502099</v>
      </c>
      <c r="Y66" s="112">
        <f ca="1">OFFSET(Import_SAS_CVS!CS63,(Synth!$D$3-1)*Synth!$E$3,0)</f>
        <v>2886006.57781982</v>
      </c>
    </row>
    <row r="67" spans="1:25" x14ac:dyDescent="0.2">
      <c r="A67" s="20">
        <v>43738</v>
      </c>
      <c r="B67" s="21">
        <f t="shared" ca="1" si="2"/>
        <v>2189680924.0175791</v>
      </c>
      <c r="C67" s="21">
        <f t="shared" ca="1" si="3"/>
        <v>1216337420.5097661</v>
      </c>
      <c r="D67" s="24">
        <f ca="1">OFFSET(Import_SAS_CVS!CC64,(Synth!$D$3-1)*Synth!$E$3,0)</f>
        <v>1067363176.09375</v>
      </c>
      <c r="E67" s="24">
        <f ca="1">OFFSET(Import_SAS_CVS!BG64,(Synth!$D$3-1)*Synth!$E$3,0)</f>
        <v>973343503.50781298</v>
      </c>
      <c r="F67" s="24">
        <f ca="1">OFFSET(Import_SAS_CVS!CG64,(Synth!$D$3-1)*Synth!$E$3,0)</f>
        <v>148974244.41601601</v>
      </c>
      <c r="G67" s="23">
        <f ca="1">OFFSET(Import_SAS_CVS!AO64,(Synth!$D$3-1)*Synth!$E$3,0)</f>
        <v>915375606.078125</v>
      </c>
      <c r="H67" s="24">
        <f ca="1">OFFSET(Import_SAS_CVS!AP64,(Synth!$D$3-1)*Synth!$E$3,0)</f>
        <v>17724776.730468798</v>
      </c>
      <c r="I67" s="24">
        <f ca="1">OFFSET(Import_SAS_CVS!AQ64,(Synth!$D$3-1)*Synth!$E$3,0)</f>
        <v>134159797.697266</v>
      </c>
      <c r="J67" s="43">
        <f ca="1">OFFSET(Import_SAS_CVS!AR64,(Synth!$D$3-1)*Synth!$E$3,0)</f>
        <v>90004141.668945298</v>
      </c>
      <c r="K67" s="24">
        <f ca="1">OFFSET(Import_SAS_CVS!AS64,(Synth!$D$3-1)*Synth!$E$3,0)</f>
        <v>149423424.38085899</v>
      </c>
      <c r="L67" s="24">
        <f ca="1">OFFSET(Import_SAS_CVS!AT64,(Synth!$D$3-1)*Synth!$E$3,0)</f>
        <v>1469.1599998474101</v>
      </c>
      <c r="M67" s="43">
        <f ca="1">OFFSET(Import_SAS_CVS!AU64,(Synth!$D$3-1)*Synth!$E$3,0)</f>
        <v>0</v>
      </c>
      <c r="N67" s="24">
        <f ca="1">OFFSET(Import_SAS_CVS!AV64,(Synth!$D$3-1)*Synth!$E$3,0)</f>
        <v>972881902.046875</v>
      </c>
      <c r="O67" s="25">
        <f ca="1">OFFSET(Import_SAS_CVS!AW64,(Synth!$D$3-1)*Synth!$E$3,0)</f>
        <v>2954.9999990463298</v>
      </c>
      <c r="P67" s="110">
        <f ca="1">OFFSET(Import_SAS_CVS!AX64,(Synth!$D$3-1)*Synth!$E$3,0)</f>
        <v>3070994.7648315402</v>
      </c>
      <c r="Q67" s="111">
        <f ca="1">OFFSET(Import_SAS_CVS!AY64,(Synth!$D$3-1)*Synth!$E$3,0)</f>
        <v>372226965.25390601</v>
      </c>
      <c r="R67" s="111">
        <f ca="1">OFFSET(Import_SAS_CVS!AZ64,(Synth!$D$3-1)*Synth!$E$3,0)</f>
        <v>151102974.05664101</v>
      </c>
      <c r="S67" s="111">
        <f ca="1">OFFSET(Import_SAS_CVS!BA64,(Synth!$D$3-1)*Synth!$E$3,0)</f>
        <v>0</v>
      </c>
      <c r="T67" s="111">
        <f ca="1">OFFSET(Import_SAS_CVS!BB64,(Synth!$D$3-1)*Synth!$E$3,0)</f>
        <v>433348210.46484399</v>
      </c>
      <c r="U67" s="111">
        <f ca="1">OFFSET(Import_SAS_CVS!BC64,(Synth!$D$3-1)*Synth!$E$3,0)</f>
        <v>107857590.26367199</v>
      </c>
      <c r="V67" s="111">
        <f ca="1">OFFSET(Import_SAS_CVS!BD64,(Synth!$D$3-1)*Synth!$E$3,0)</f>
        <v>0</v>
      </c>
      <c r="W67" s="111">
        <f ca="1">OFFSET(Import_SAS_CVS!BE64,(Synth!$D$3-1)*Synth!$E$3,0)</f>
        <v>146461547.66210899</v>
      </c>
      <c r="X67" s="111">
        <f ca="1">OFFSET(Import_SAS_CVS!BF64,(Synth!$D$3-1)*Synth!$E$3,0)</f>
        <v>1617.02313154936</v>
      </c>
      <c r="Y67" s="112">
        <f ca="1">OFFSET(Import_SAS_CVS!CS64,(Synth!$D$3-1)*Synth!$E$3,0)</f>
        <v>2921314.9572753902</v>
      </c>
    </row>
    <row r="68" spans="1:25" ht="12" thickBot="1" x14ac:dyDescent="0.25">
      <c r="A68" s="20">
        <v>43830</v>
      </c>
      <c r="B68" s="21">
        <f t="shared" ca="1" si="2"/>
        <v>2181826897.5019588</v>
      </c>
      <c r="C68" s="21">
        <f t="shared" ca="1" si="3"/>
        <v>1211949011.6660211</v>
      </c>
      <c r="D68" s="24">
        <f ca="1">OFFSET(Import_SAS_CVS!CC65,(Synth!$D$3-1)*Synth!$E$3,0)</f>
        <v>1064260340.48438</v>
      </c>
      <c r="E68" s="24">
        <f ca="1">OFFSET(Import_SAS_CVS!BG65,(Synth!$D$3-1)*Synth!$E$3,0)</f>
        <v>969877885.83593798</v>
      </c>
      <c r="F68" s="24">
        <f ca="1">OFFSET(Import_SAS_CVS!CG65,(Synth!$D$3-1)*Synth!$E$3,0)</f>
        <v>147688671.18164101</v>
      </c>
      <c r="G68" s="23">
        <f ca="1">OFFSET(Import_SAS_CVS!AO65,(Synth!$D$3-1)*Synth!$E$3,0)</f>
        <v>914260413.42968798</v>
      </c>
      <c r="H68" s="24">
        <f ca="1">OFFSET(Import_SAS_CVS!AP65,(Synth!$D$3-1)*Synth!$E$3,0)</f>
        <v>18007856.872558601</v>
      </c>
      <c r="I68" s="24">
        <f ca="1">OFFSET(Import_SAS_CVS!AQ65,(Synth!$D$3-1)*Synth!$E$3,0)</f>
        <v>131851885.53320301</v>
      </c>
      <c r="J68" s="43">
        <f ca="1">OFFSET(Import_SAS_CVS!AR65,(Synth!$D$3-1)*Synth!$E$3,0)</f>
        <v>89860162.894531295</v>
      </c>
      <c r="K68" s="24">
        <f ca="1">OFFSET(Import_SAS_CVS!AS65,(Synth!$D$3-1)*Synth!$E$3,0)</f>
        <v>146816217.66992199</v>
      </c>
      <c r="L68" s="24">
        <f ca="1">OFFSET(Import_SAS_CVS!AT65,(Synth!$D$3-1)*Synth!$E$3,0)</f>
        <v>1955.6999969482399</v>
      </c>
      <c r="M68" s="43">
        <f ca="1">OFFSET(Import_SAS_CVS!AU65,(Synth!$D$3-1)*Synth!$E$3,0)</f>
        <v>0</v>
      </c>
      <c r="N68" s="24">
        <f ca="1">OFFSET(Import_SAS_CVS!AV65,(Synth!$D$3-1)*Synth!$E$3,0)</f>
        <v>969733313.64843798</v>
      </c>
      <c r="O68" s="25">
        <f ca="1">OFFSET(Import_SAS_CVS!AW65,(Synth!$D$3-1)*Synth!$E$3,0)</f>
        <v>2510</v>
      </c>
      <c r="P68" s="110">
        <f ca="1">OFFSET(Import_SAS_CVS!AX65,(Synth!$D$3-1)*Synth!$E$3,0)</f>
        <v>2414818.2674865699</v>
      </c>
      <c r="Q68" s="111">
        <f ca="1">OFFSET(Import_SAS_CVS!AY65,(Synth!$D$3-1)*Synth!$E$3,0)</f>
        <v>371385555.96093798</v>
      </c>
      <c r="R68" s="111">
        <f ca="1">OFFSET(Import_SAS_CVS!AZ65,(Synth!$D$3-1)*Synth!$E$3,0)</f>
        <v>151381578.09570301</v>
      </c>
      <c r="S68" s="111">
        <f ca="1">OFFSET(Import_SAS_CVS!BA65,(Synth!$D$3-1)*Synth!$E$3,0)</f>
        <v>0</v>
      </c>
      <c r="T68" s="111">
        <f ca="1">OFFSET(Import_SAS_CVS!BB65,(Synth!$D$3-1)*Synth!$E$3,0)</f>
        <v>430294505.98046899</v>
      </c>
      <c r="U68" s="111">
        <f ca="1">OFFSET(Import_SAS_CVS!BC65,(Synth!$D$3-1)*Synth!$E$3,0)</f>
        <v>107990729.334961</v>
      </c>
      <c r="V68" s="111">
        <f ca="1">OFFSET(Import_SAS_CVS!BD65,(Synth!$D$3-1)*Synth!$E$3,0)</f>
        <v>0</v>
      </c>
      <c r="W68" s="111">
        <f ca="1">OFFSET(Import_SAS_CVS!BE65,(Synth!$D$3-1)*Synth!$E$3,0)</f>
        <v>144201999.45117199</v>
      </c>
      <c r="X68" s="111">
        <f ca="1">OFFSET(Import_SAS_CVS!BF65,(Synth!$D$3-1)*Synth!$E$3,0)</f>
        <v>1950.68260507286</v>
      </c>
      <c r="Y68" s="112">
        <f ca="1">OFFSET(Import_SAS_CVS!CS65,(Synth!$D$3-1)*Synth!$E$3,0)</f>
        <v>2935862.6748352102</v>
      </c>
    </row>
    <row r="69" spans="1:25" x14ac:dyDescent="0.2">
      <c r="A69" s="14">
        <v>43921</v>
      </c>
      <c r="B69" s="48">
        <f t="shared" ref="B69" ca="1" si="6">SUM(C69,E69)</f>
        <v>2055995638.313477</v>
      </c>
      <c r="C69" s="48">
        <f t="shared" ref="C69" ca="1" si="7">SUM(D69,F69)</f>
        <v>1135477797.829102</v>
      </c>
      <c r="D69" s="50">
        <f ca="1">OFFSET(Import_SAS_CVS!CC66,(Synth!$D$3-1)*Synth!$E$3,0)</f>
        <v>1004155081.78125</v>
      </c>
      <c r="E69" s="50">
        <f ca="1">OFFSET(Import_SAS_CVS!BG66,(Synth!$D$3-1)*Synth!$E$3,0)</f>
        <v>920517840.484375</v>
      </c>
      <c r="F69" s="50">
        <f ca="1">OFFSET(Import_SAS_CVS!CG66,(Synth!$D$3-1)*Synth!$E$3,0)</f>
        <v>131322716.04785199</v>
      </c>
      <c r="G69" s="49">
        <f ca="1">OFFSET(Import_SAS_CVS!AO66,(Synth!$D$3-1)*Synth!$E$3,0)</f>
        <v>893706218.3125</v>
      </c>
      <c r="H69" s="50">
        <f ca="1">OFFSET(Import_SAS_CVS!AP66,(Synth!$D$3-1)*Synth!$E$3,0)</f>
        <v>19080196.9064941</v>
      </c>
      <c r="I69" s="50">
        <f ca="1">OFFSET(Import_SAS_CVS!AQ66,(Synth!$D$3-1)*Synth!$E$3,0)</f>
        <v>90438930.294921905</v>
      </c>
      <c r="J69" s="51">
        <f ca="1">OFFSET(Import_SAS_CVS!AR66,(Synth!$D$3-1)*Synth!$E$3,0)</f>
        <v>77701006.746093795</v>
      </c>
      <c r="K69" s="50">
        <f ca="1">OFFSET(Import_SAS_CVS!AS66,(Synth!$D$3-1)*Synth!$E$3,0)</f>
        <v>132778527.53027301</v>
      </c>
      <c r="L69" s="50">
        <f ca="1">OFFSET(Import_SAS_CVS!AT66,(Synth!$D$3-1)*Synth!$E$3,0)</f>
        <v>0</v>
      </c>
      <c r="M69" s="51">
        <f ca="1">OFFSET(Import_SAS_CVS!AU66,(Synth!$D$3-1)*Synth!$E$3,0)</f>
        <v>0</v>
      </c>
      <c r="N69" s="50">
        <f ca="1">OFFSET(Import_SAS_CVS!AV66,(Synth!$D$3-1)*Synth!$E$3,0)</f>
        <v>920031652.203125</v>
      </c>
      <c r="O69" s="52">
        <f ca="1">OFFSET(Import_SAS_CVS!AW66,(Synth!$D$3-1)*Synth!$E$3,0)</f>
        <v>1134</v>
      </c>
      <c r="P69" s="116">
        <f ca="1">OFFSET(Import_SAS_CVS!AX66,(Synth!$D$3-1)*Synth!$E$3,0)</f>
        <v>1727235.2064971901</v>
      </c>
      <c r="Q69" s="117">
        <f ca="1">OFFSET(Import_SAS_CVS!AY66,(Synth!$D$3-1)*Synth!$E$3,0)</f>
        <v>361705860.55078101</v>
      </c>
      <c r="R69" s="117">
        <f ca="1">OFFSET(Import_SAS_CVS!AZ66,(Synth!$D$3-1)*Synth!$E$3,0)</f>
        <v>149287435.54296899</v>
      </c>
      <c r="S69" s="117">
        <f ca="1">OFFSET(Import_SAS_CVS!BA66,(Synth!$D$3-1)*Synth!$E$3,0)</f>
        <v>0</v>
      </c>
      <c r="T69" s="117">
        <f ca="1">OFFSET(Import_SAS_CVS!BB66,(Synth!$D$3-1)*Synth!$E$3,0)</f>
        <v>398224236.546875</v>
      </c>
      <c r="U69" s="117">
        <f ca="1">OFFSET(Import_SAS_CVS!BC66,(Synth!$D$3-1)*Synth!$E$3,0)</f>
        <v>105317461.69043</v>
      </c>
      <c r="V69" s="117">
        <f ca="1">OFFSET(Import_SAS_CVS!BD66,(Synth!$D$3-1)*Synth!$E$3,0)</f>
        <v>0</v>
      </c>
      <c r="W69" s="117">
        <f ca="1">OFFSET(Import_SAS_CVS!BE66,(Synth!$D$3-1)*Synth!$E$3,0)</f>
        <v>129885368.147461</v>
      </c>
      <c r="X69" s="117">
        <f ca="1">OFFSET(Import_SAS_CVS!BF66,(Synth!$D$3-1)*Synth!$E$3,0)</f>
        <v>0</v>
      </c>
      <c r="Y69" s="118">
        <f ca="1">OFFSET(Import_SAS_CVS!CS66,(Synth!$D$3-1)*Synth!$E$3,0)</f>
        <v>2773395.9637756301</v>
      </c>
    </row>
    <row r="70" spans="1:25" x14ac:dyDescent="0.2">
      <c r="A70" s="20">
        <v>44012</v>
      </c>
      <c r="B70" s="21">
        <f t="shared" ref="B70:B72" ca="1" si="8">SUM(C70,E70)</f>
        <v>1764262415.1689458</v>
      </c>
      <c r="C70" s="21">
        <f t="shared" ref="C70:C72" ca="1" si="9">SUM(D70,F70)</f>
        <v>971872328.39550781</v>
      </c>
      <c r="D70" s="24">
        <f ca="1">OFFSET(Import_SAS_CVS!CC67,(Synth!$D$3-1)*Synth!$E$3,0)</f>
        <v>882004882.125</v>
      </c>
      <c r="E70" s="24">
        <f ca="1">OFFSET(Import_SAS_CVS!BG67,(Synth!$D$3-1)*Synth!$E$3,0)</f>
        <v>792390086.77343798</v>
      </c>
      <c r="F70" s="24">
        <f ca="1">OFFSET(Import_SAS_CVS!CG67,(Synth!$D$3-1)*Synth!$E$3,0)</f>
        <v>89867446.270507798</v>
      </c>
      <c r="G70" s="23">
        <f ca="1">OFFSET(Import_SAS_CVS!AO67,(Synth!$D$3-1)*Synth!$E$3,0)</f>
        <v>778268581.15625</v>
      </c>
      <c r="H70" s="24">
        <f ca="1">OFFSET(Import_SAS_CVS!AP67,(Synth!$D$3-1)*Synth!$E$3,0)</f>
        <v>16747263.9799805</v>
      </c>
      <c r="I70" s="24">
        <f ca="1">OFFSET(Import_SAS_CVS!AQ67,(Synth!$D$3-1)*Synth!$E$3,0)</f>
        <v>86950009.827148393</v>
      </c>
      <c r="J70" s="43">
        <f ca="1">OFFSET(Import_SAS_CVS!AR67,(Synth!$D$3-1)*Synth!$E$3,0)</f>
        <v>75512018.421875</v>
      </c>
      <c r="K70" s="24">
        <f ca="1">OFFSET(Import_SAS_CVS!AS67,(Synth!$D$3-1)*Synth!$E$3,0)</f>
        <v>90083616.788085893</v>
      </c>
      <c r="L70" s="24">
        <f ca="1">OFFSET(Import_SAS_CVS!AT67,(Synth!$D$3-1)*Synth!$E$3,0)</f>
        <v>0</v>
      </c>
      <c r="M70" s="43">
        <f ca="1">OFFSET(Import_SAS_CVS!AU67,(Synth!$D$3-1)*Synth!$E$3,0)</f>
        <v>0</v>
      </c>
      <c r="N70" s="24">
        <f ca="1">OFFSET(Import_SAS_CVS!AV67,(Synth!$D$3-1)*Synth!$E$3,0)</f>
        <v>793317782.703125</v>
      </c>
      <c r="O70" s="25">
        <f ca="1">OFFSET(Import_SAS_CVS!AW67,(Synth!$D$3-1)*Synth!$E$3,0)</f>
        <v>324.99999994039501</v>
      </c>
      <c r="P70" s="110">
        <f ca="1">OFFSET(Import_SAS_CVS!AX67,(Synth!$D$3-1)*Synth!$E$3,0)</f>
        <v>1437495.2141418499</v>
      </c>
      <c r="Q70" s="111">
        <f ca="1">OFFSET(Import_SAS_CVS!AY67,(Synth!$D$3-1)*Synth!$E$3,0)</f>
        <v>329674173</v>
      </c>
      <c r="R70" s="111">
        <f ca="1">OFFSET(Import_SAS_CVS!AZ67,(Synth!$D$3-1)*Synth!$E$3,0)</f>
        <v>144330314.13476601</v>
      </c>
      <c r="S70" s="111">
        <f ca="1">OFFSET(Import_SAS_CVS!BA67,(Synth!$D$3-1)*Synth!$E$3,0)</f>
        <v>0</v>
      </c>
      <c r="T70" s="111">
        <f ca="1">OFFSET(Import_SAS_CVS!BB67,(Synth!$D$3-1)*Synth!$E$3,0)</f>
        <v>311691860.75781298</v>
      </c>
      <c r="U70" s="111">
        <f ca="1">OFFSET(Import_SAS_CVS!BC67,(Synth!$D$3-1)*Synth!$E$3,0)</f>
        <v>99070056.636718795</v>
      </c>
      <c r="V70" s="111">
        <f ca="1">OFFSET(Import_SAS_CVS!BD67,(Synth!$D$3-1)*Synth!$E$3,0)</f>
        <v>0</v>
      </c>
      <c r="W70" s="111">
        <f ca="1">OFFSET(Import_SAS_CVS!BE67,(Synth!$D$3-1)*Synth!$E$3,0)</f>
        <v>87681721.144531295</v>
      </c>
      <c r="X70" s="111">
        <f ca="1">OFFSET(Import_SAS_CVS!BF67,(Synth!$D$3-1)*Synth!$E$3,0)</f>
        <v>0</v>
      </c>
      <c r="Y70" s="112">
        <f ca="1">OFFSET(Import_SAS_CVS!CS67,(Synth!$D$3-1)*Synth!$E$3,0)</f>
        <v>2321145.2473144499</v>
      </c>
    </row>
    <row r="71" spans="1:25" ht="12" thickBot="1" x14ac:dyDescent="0.25">
      <c r="A71" s="20">
        <v>44104</v>
      </c>
      <c r="B71" s="21">
        <f t="shared" ca="1" si="8"/>
        <v>2215087639.1464849</v>
      </c>
      <c r="C71" s="21">
        <f t="shared" ca="1" si="9"/>
        <v>1259411693.2011719</v>
      </c>
      <c r="D71" s="24">
        <f ca="1">OFFSET(Import_SAS_CVS!CC68,(Synth!$D$3-1)*Synth!$E$3,0)</f>
        <v>1110265723.125</v>
      </c>
      <c r="E71" s="24">
        <f ca="1">OFFSET(Import_SAS_CVS!BG68,(Synth!$D$3-1)*Synth!$E$3,0)</f>
        <v>955675945.94531298</v>
      </c>
      <c r="F71" s="24">
        <f ca="1">OFFSET(Import_SAS_CVS!CG68,(Synth!$D$3-1)*Synth!$E$3,0)</f>
        <v>149145970.07617199</v>
      </c>
      <c r="G71" s="23">
        <f ca="1">OFFSET(Import_SAS_CVS!AO68,(Synth!$D$3-1)*Synth!$E$3,0)</f>
        <v>1000547441.42188</v>
      </c>
      <c r="H71" s="24">
        <f ca="1">OFFSET(Import_SAS_CVS!AP68,(Synth!$D$3-1)*Synth!$E$3,0)</f>
        <v>22153938.390625</v>
      </c>
      <c r="I71" s="24">
        <f ca="1">OFFSET(Import_SAS_CVS!AQ68,(Synth!$D$3-1)*Synth!$E$3,0)</f>
        <v>90635540.048828095</v>
      </c>
      <c r="J71" s="43">
        <f ca="1">OFFSET(Import_SAS_CVS!AR68,(Synth!$D$3-1)*Synth!$E$3,0)</f>
        <v>83191127.706054702</v>
      </c>
      <c r="K71" s="24">
        <f ca="1">OFFSET(Import_SAS_CVS!AS68,(Synth!$D$3-1)*Synth!$E$3,0)</f>
        <v>149179118.13085899</v>
      </c>
      <c r="L71" s="24">
        <f ca="1">OFFSET(Import_SAS_CVS!AT68,(Synth!$D$3-1)*Synth!$E$3,0)</f>
        <v>0</v>
      </c>
      <c r="M71" s="43">
        <f ca="1">OFFSET(Import_SAS_CVS!AU68,(Synth!$D$3-1)*Synth!$E$3,0)</f>
        <v>0</v>
      </c>
      <c r="N71" s="24">
        <f ca="1">OFFSET(Import_SAS_CVS!AV68,(Synth!$D$3-1)*Synth!$E$3,0)</f>
        <v>955090637.765625</v>
      </c>
      <c r="O71" s="25">
        <f ca="1">OFFSET(Import_SAS_CVS!AW68,(Synth!$D$3-1)*Synth!$E$3,0)</f>
        <v>439.99999994039501</v>
      </c>
      <c r="P71" s="110">
        <f ca="1">OFFSET(Import_SAS_CVS!AX68,(Synth!$D$3-1)*Synth!$E$3,0)</f>
        <v>1787375.67274475</v>
      </c>
      <c r="Q71" s="111">
        <f ca="1">OFFSET(Import_SAS_CVS!AY68,(Synth!$D$3-1)*Synth!$E$3,0)</f>
        <v>402225469.62109399</v>
      </c>
      <c r="R71" s="111">
        <f ca="1">OFFSET(Import_SAS_CVS!AZ68,(Synth!$D$3-1)*Synth!$E$3,0)</f>
        <v>151049113.58203101</v>
      </c>
      <c r="S71" s="111">
        <f ca="1">OFFSET(Import_SAS_CVS!BA68,(Synth!$D$3-1)*Synth!$E$3,0)</f>
        <v>0</v>
      </c>
      <c r="T71" s="111">
        <f ca="1">OFFSET(Import_SAS_CVS!BB68,(Synth!$D$3-1)*Synth!$E$3,0)</f>
        <v>445638193.63671899</v>
      </c>
      <c r="U71" s="111">
        <f ca="1">OFFSET(Import_SAS_CVS!BC68,(Synth!$D$3-1)*Synth!$E$3,0)</f>
        <v>109442707.474609</v>
      </c>
      <c r="V71" s="111">
        <f ca="1">OFFSET(Import_SAS_CVS!BD68,(Synth!$D$3-1)*Synth!$E$3,0)</f>
        <v>0</v>
      </c>
      <c r="W71" s="111">
        <f ca="1">OFFSET(Import_SAS_CVS!BE68,(Synth!$D$3-1)*Synth!$E$3,0)</f>
        <v>145942976.43164101</v>
      </c>
      <c r="X71" s="111">
        <f ca="1">OFFSET(Import_SAS_CVS!BF68,(Synth!$D$3-1)*Synth!$E$3,0)</f>
        <v>0</v>
      </c>
      <c r="Y71" s="112">
        <f ca="1">OFFSET(Import_SAS_CVS!CS68,(Synth!$D$3-1)*Synth!$E$3,0)</f>
        <v>3187014.5782165499</v>
      </c>
    </row>
    <row r="72" spans="1:25" ht="12" hidden="1" thickBot="1" x14ac:dyDescent="0.25">
      <c r="A72" s="162">
        <v>44196</v>
      </c>
      <c r="B72" s="163">
        <f t="shared" ca="1" si="8"/>
        <v>9519600.4087467156</v>
      </c>
      <c r="C72" s="163">
        <f t="shared" ca="1" si="9"/>
        <v>8994880.6376895867</v>
      </c>
      <c r="D72" s="164">
        <f ca="1">OFFSET(Import_SAS_CVS!CC69,(Synth!$D$3-1)*Synth!$E$3,0)</f>
        <v>8929077.8649902306</v>
      </c>
      <c r="E72" s="164">
        <f ca="1">OFFSET(Import_SAS_CVS!BG69,(Synth!$D$3-1)*Synth!$E$3,0)</f>
        <v>524719.77105712902</v>
      </c>
      <c r="F72" s="164">
        <f ca="1">OFFSET(Import_SAS_CVS!CG69,(Synth!$D$3-1)*Synth!$E$3,0)</f>
        <v>65802.772699356094</v>
      </c>
      <c r="G72" s="165">
        <f ca="1">OFFSET(Import_SAS_CVS!AO69,(Synth!$D$3-1)*Synth!$E$3,0)</f>
        <v>0</v>
      </c>
      <c r="H72" s="164">
        <f ca="1">OFFSET(Import_SAS_CVS!AP69,(Synth!$D$3-1)*Synth!$E$3,0)</f>
        <v>1544939.2807312</v>
      </c>
      <c r="I72" s="164">
        <f ca="1">OFFSET(Import_SAS_CVS!AQ69,(Synth!$D$3-1)*Synth!$E$3,0)</f>
        <v>7437524.3255615197</v>
      </c>
      <c r="J72" s="166">
        <f ca="1">OFFSET(Import_SAS_CVS!AR69,(Synth!$D$3-1)*Synth!$E$3,0)</f>
        <v>60712.716590404503</v>
      </c>
      <c r="K72" s="164">
        <f ca="1">OFFSET(Import_SAS_CVS!AS69,(Synth!$D$3-1)*Synth!$E$3,0)</f>
        <v>176.88448015414201</v>
      </c>
      <c r="L72" s="164">
        <f ca="1">OFFSET(Import_SAS_CVS!AT69,(Synth!$D$3-1)*Synth!$E$3,0)</f>
        <v>67476.989920616194</v>
      </c>
      <c r="M72" s="166">
        <f ca="1">OFFSET(Import_SAS_CVS!AU69,(Synth!$D$3-1)*Synth!$E$3,0)</f>
        <v>0</v>
      </c>
      <c r="N72" s="164">
        <f ca="1">OFFSET(Import_SAS_CVS!AV69,(Synth!$D$3-1)*Synth!$E$3,0)</f>
        <v>58.869016736745799</v>
      </c>
      <c r="O72" s="167">
        <f ca="1">OFFSET(Import_SAS_CVS!AW69,(Synth!$D$3-1)*Synth!$E$3,0)</f>
        <v>542404.99994659401</v>
      </c>
      <c r="P72" s="168">
        <f ca="1">OFFSET(Import_SAS_CVS!AX69,(Synth!$D$3-1)*Synth!$E$3,0)</f>
        <v>1120421.90057373</v>
      </c>
      <c r="Q72" s="169">
        <f ca="1">OFFSET(Import_SAS_CVS!AY69,(Synth!$D$3-1)*Synth!$E$3,0)</f>
        <v>295609.82695007301</v>
      </c>
      <c r="R72" s="169">
        <f ca="1">OFFSET(Import_SAS_CVS!AZ69,(Synth!$D$3-1)*Synth!$E$3,0)</f>
        <v>4714555.6757202102</v>
      </c>
      <c r="S72" s="169">
        <f ca="1">OFFSET(Import_SAS_CVS!BA69,(Synth!$D$3-1)*Synth!$E$3,0)</f>
        <v>0</v>
      </c>
      <c r="T72" s="169">
        <f ca="1">OFFSET(Import_SAS_CVS!BB69,(Synth!$D$3-1)*Synth!$E$3,0)</f>
        <v>0</v>
      </c>
      <c r="U72" s="169">
        <f ca="1">OFFSET(Import_SAS_CVS!BC69,(Synth!$D$3-1)*Synth!$E$3,0)</f>
        <v>2637371.9802856399</v>
      </c>
      <c r="V72" s="169">
        <f ca="1">OFFSET(Import_SAS_CVS!BD69,(Synth!$D$3-1)*Synth!$E$3,0)</f>
        <v>0</v>
      </c>
      <c r="W72" s="169">
        <f ca="1">OFFSET(Import_SAS_CVS!BE69,(Synth!$D$3-1)*Synth!$E$3,0)</f>
        <v>0</v>
      </c>
      <c r="X72" s="169">
        <f ca="1">OFFSET(Import_SAS_CVS!BF69,(Synth!$D$3-1)*Synth!$E$3,0)</f>
        <v>64737.863907813997</v>
      </c>
      <c r="Y72" s="170">
        <f ca="1">OFFSET(Import_SAS_CVS!CS69,(Synth!$D$3-1)*Synth!$E$3,0)</f>
        <v>179.63079596124601</v>
      </c>
    </row>
    <row r="73" spans="1:25" ht="18" customHeight="1" thickBot="1" x14ac:dyDescent="0.25">
      <c r="A73" s="119" t="s">
        <v>33</v>
      </c>
      <c r="B73" s="120"/>
      <c r="C73" s="120"/>
      <c r="D73" s="79"/>
      <c r="E73" s="79"/>
      <c r="F73" s="79"/>
      <c r="G73" s="79"/>
      <c r="H73" s="79"/>
      <c r="I73" s="79"/>
      <c r="J73" s="84"/>
      <c r="K73" s="79"/>
      <c r="L73" s="79"/>
      <c r="M73" s="84"/>
      <c r="N73" s="79"/>
      <c r="O73" s="79"/>
      <c r="P73" s="79"/>
      <c r="Q73" s="79"/>
      <c r="R73" s="79"/>
      <c r="S73" s="79"/>
      <c r="T73" s="79"/>
      <c r="U73" s="79"/>
      <c r="V73" s="79"/>
      <c r="W73" s="79"/>
      <c r="X73" s="79"/>
      <c r="Y73" s="121"/>
    </row>
    <row r="74" spans="1:25" s="32" customFormat="1" x14ac:dyDescent="0.2">
      <c r="A74" s="20">
        <v>38077</v>
      </c>
      <c r="B74" s="68"/>
      <c r="C74" s="68"/>
      <c r="D74" s="31"/>
      <c r="E74" s="31"/>
      <c r="F74" s="31"/>
      <c r="G74" s="69"/>
      <c r="H74" s="31"/>
      <c r="I74" s="31"/>
      <c r="J74" s="70"/>
      <c r="K74" s="31"/>
      <c r="L74" s="31"/>
      <c r="M74" s="70"/>
      <c r="N74" s="31"/>
      <c r="O74" s="61"/>
      <c r="P74" s="69"/>
      <c r="Q74" s="31"/>
      <c r="R74" s="31"/>
      <c r="S74" s="31"/>
      <c r="T74" s="31"/>
      <c r="U74" s="31"/>
      <c r="V74" s="31"/>
      <c r="W74" s="31"/>
      <c r="X74" s="31"/>
      <c r="Y74" s="61"/>
    </row>
    <row r="75" spans="1:25" s="32" customFormat="1" x14ac:dyDescent="0.2">
      <c r="A75" s="20">
        <v>38168</v>
      </c>
      <c r="B75" s="62">
        <f t="shared" ref="B75:Y75" ca="1" si="10">IF(AND(B6&gt;=0, (B5)&gt;0),B6/B5-1," ")</f>
        <v>1.1092668562389107E-2</v>
      </c>
      <c r="C75" s="62">
        <f t="shared" ca="1" si="10"/>
        <v>7.3038260557596324E-3</v>
      </c>
      <c r="D75" s="74">
        <f t="shared" ca="1" si="10"/>
        <v>7.83840890128773E-3</v>
      </c>
      <c r="E75" s="74">
        <f t="shared" ca="1" si="10"/>
        <v>1.9188072022316094E-2</v>
      </c>
      <c r="F75" s="74">
        <f t="shared" ca="1" si="10"/>
        <v>2.1860032492173609E-3</v>
      </c>
      <c r="G75" s="53">
        <f t="shared" ca="1" si="10"/>
        <v>1.0575910239341679E-2</v>
      </c>
      <c r="H75" s="34">
        <f t="shared" ca="1" si="10"/>
        <v>-8.7253723635615787E-2</v>
      </c>
      <c r="I75" s="34">
        <f t="shared" ca="1" si="10"/>
        <v>8.4520691673322101E-3</v>
      </c>
      <c r="J75" s="63">
        <f t="shared" ca="1" si="10"/>
        <v>5.1155253058676076E-2</v>
      </c>
      <c r="K75" s="34">
        <f t="shared" ca="1" si="10"/>
        <v>23.951514299268705</v>
      </c>
      <c r="L75" s="34">
        <f t="shared" ca="1" si="10"/>
        <v>-3.6492988919928693E-2</v>
      </c>
      <c r="M75" s="63">
        <f t="shared" ca="1" si="10"/>
        <v>-1.9273346182114293E-2</v>
      </c>
      <c r="N75" s="34">
        <f t="shared" ca="1" si="10"/>
        <v>61.74344615318018</v>
      </c>
      <c r="O75" s="54">
        <f t="shared" ca="1" si="10"/>
        <v>-7.1724643388157983E-2</v>
      </c>
      <c r="P75" s="53">
        <f t="shared" ca="1" si="10"/>
        <v>6.6311419629005997E-3</v>
      </c>
      <c r="Q75" s="34">
        <f t="shared" ca="1" si="10"/>
        <v>6.2344553302822181E-3</v>
      </c>
      <c r="R75" s="34">
        <f t="shared" ca="1" si="10"/>
        <v>1.7253039727690878E-2</v>
      </c>
      <c r="S75" s="34" t="str">
        <f t="shared" ca="1" si="10"/>
        <v xml:space="preserve"> </v>
      </c>
      <c r="T75" s="34" t="str">
        <f t="shared" ca="1" si="10"/>
        <v xml:space="preserve"> </v>
      </c>
      <c r="U75" s="34">
        <f t="shared" ca="1" si="10"/>
        <v>-1.5100685235289957E-2</v>
      </c>
      <c r="V75" s="34" t="str">
        <f t="shared" ca="1" si="10"/>
        <v xml:space="preserve"> </v>
      </c>
      <c r="W75" s="34" t="str">
        <f t="shared" ca="1" si="10"/>
        <v xml:space="preserve"> </v>
      </c>
      <c r="X75" s="34">
        <f t="shared" ca="1" si="10"/>
        <v>3.8084538723546224E-3</v>
      </c>
      <c r="Y75" s="54">
        <f t="shared" ca="1" si="10"/>
        <v>28.470546955846352</v>
      </c>
    </row>
    <row r="76" spans="1:25" s="32" customFormat="1" x14ac:dyDescent="0.2">
      <c r="A76" s="20">
        <v>38260</v>
      </c>
      <c r="B76" s="62">
        <f t="shared" ref="B76:Q91" ca="1" si="11">IF(AND(B7&gt;=0, (B6)&gt;0),B7/B6-1," ")</f>
        <v>5.2325399118005045E-3</v>
      </c>
      <c r="C76" s="62">
        <f t="shared" ca="1" si="11"/>
        <v>2.3261529211737075E-2</v>
      </c>
      <c r="D76" s="74">
        <f t="shared" ca="1" si="11"/>
        <v>2.4719730131566475E-2</v>
      </c>
      <c r="E76" s="74">
        <f t="shared" ca="1" si="11"/>
        <v>-3.2839791938093943E-2</v>
      </c>
      <c r="F76" s="74">
        <f t="shared" ca="1" si="11"/>
        <v>9.2227233882893334E-3</v>
      </c>
      <c r="G76" s="53">
        <f t="shared" ca="1" si="11"/>
        <v>2.446760754161792E-2</v>
      </c>
      <c r="H76" s="34">
        <f t="shared" ca="1" si="11"/>
        <v>8.6899231670604316E-2</v>
      </c>
      <c r="I76" s="34">
        <f t="shared" ca="1" si="11"/>
        <v>1.767047739601546E-2</v>
      </c>
      <c r="J76" s="63">
        <f t="shared" ca="1" si="11"/>
        <v>4.9954249914057502E-2</v>
      </c>
      <c r="K76" s="34">
        <f t="shared" ca="1" si="11"/>
        <v>1.6021673356077648</v>
      </c>
      <c r="L76" s="34">
        <f t="shared" ca="1" si="11"/>
        <v>-3.5012102174872273E-2</v>
      </c>
      <c r="M76" s="63">
        <f t="shared" ca="1" si="11"/>
        <v>-1.2936724561816271E-2</v>
      </c>
      <c r="N76" s="34">
        <f t="shared" ca="1" si="11"/>
        <v>1.5696529511858186</v>
      </c>
      <c r="O76" s="54">
        <f t="shared" ca="1" si="11"/>
        <v>-6.7842010009399267E-2</v>
      </c>
      <c r="P76" s="53">
        <f t="shared" ca="1" si="11"/>
        <v>5.8979327197065334E-2</v>
      </c>
      <c r="Q76" s="34">
        <f t="shared" ca="1" si="11"/>
        <v>1.3324949842600242E-2</v>
      </c>
      <c r="R76" s="34">
        <f t="shared" ref="R76:Y85" ca="1" si="12">IF(AND(R7&gt;=0, (R6)&gt;0),R7/R6-1," ")</f>
        <v>2.948955962821076E-2</v>
      </c>
      <c r="S76" s="34" t="str">
        <f t="shared" ca="1" si="12"/>
        <v xml:space="preserve"> </v>
      </c>
      <c r="T76" s="34" t="str">
        <f t="shared" ca="1" si="12"/>
        <v xml:space="preserve"> </v>
      </c>
      <c r="U76" s="34">
        <f t="shared" ca="1" si="12"/>
        <v>7.9056759541955568E-3</v>
      </c>
      <c r="V76" s="34" t="str">
        <f t="shared" ca="1" si="12"/>
        <v xml:space="preserve"> </v>
      </c>
      <c r="W76" s="34" t="str">
        <f t="shared" ca="1" si="12"/>
        <v xml:space="preserve"> </v>
      </c>
      <c r="X76" s="34">
        <f t="shared" ca="1" si="12"/>
        <v>-3.4469220907343834E-3</v>
      </c>
      <c r="Y76" s="54">
        <f t="shared" ca="1" si="12"/>
        <v>1.5922823983624701</v>
      </c>
    </row>
    <row r="77" spans="1:25" s="33" customFormat="1" ht="12" thickBot="1" x14ac:dyDescent="0.25">
      <c r="A77" s="26">
        <v>38352</v>
      </c>
      <c r="B77" s="64">
        <f t="shared" ca="1" si="11"/>
        <v>3.4387290636420431E-2</v>
      </c>
      <c r="C77" s="64">
        <f t="shared" ca="1" si="11"/>
        <v>1.6141415928990321E-2</v>
      </c>
      <c r="D77" s="55">
        <f t="shared" ca="1" si="11"/>
        <v>1.5677399693902361E-2</v>
      </c>
      <c r="E77" s="55">
        <f t="shared" ca="1" si="11"/>
        <v>7.515262521657684E-2</v>
      </c>
      <c r="F77" s="55">
        <f t="shared" ca="1" si="11"/>
        <v>2.0677322005346443E-2</v>
      </c>
      <c r="G77" s="56">
        <f t="shared" ca="1" si="11"/>
        <v>4.2981319330373857E-2</v>
      </c>
      <c r="H77" s="55">
        <f t="shared" ca="1" si="11"/>
        <v>-7.4754009680062738E-2</v>
      </c>
      <c r="I77" s="55">
        <f t="shared" ca="1" si="11"/>
        <v>-7.402802006904019E-3</v>
      </c>
      <c r="J77" s="65">
        <f t="shared" ca="1" si="11"/>
        <v>3.1458533252394671E-2</v>
      </c>
      <c r="K77" s="55">
        <f t="shared" ca="1" si="11"/>
        <v>0.95169487323645607</v>
      </c>
      <c r="L77" s="55">
        <f t="shared" ca="1" si="11"/>
        <v>-7.6774064118701912E-2</v>
      </c>
      <c r="M77" s="65">
        <f t="shared" ca="1" si="11"/>
        <v>-5.3609418132667841E-2</v>
      </c>
      <c r="N77" s="55">
        <f t="shared" ca="1" si="11"/>
        <v>1.0665664744371681</v>
      </c>
      <c r="O77" s="57">
        <f t="shared" ca="1" si="11"/>
        <v>-8.6817123422865405E-3</v>
      </c>
      <c r="P77" s="56">
        <f t="shared" ca="1" si="11"/>
        <v>-1.6459146614618558E-2</v>
      </c>
      <c r="Q77" s="55">
        <f t="shared" ca="1" si="11"/>
        <v>2.3201132533878566E-2</v>
      </c>
      <c r="R77" s="55">
        <f t="shared" ca="1" si="12"/>
        <v>2.5194920622255257E-2</v>
      </c>
      <c r="S77" s="55" t="str">
        <f t="shared" ca="1" si="12"/>
        <v xml:space="preserve"> </v>
      </c>
      <c r="T77" s="55" t="str">
        <f t="shared" ca="1" si="12"/>
        <v xml:space="preserve"> </v>
      </c>
      <c r="U77" s="55">
        <f t="shared" ca="1" si="12"/>
        <v>-9.030609465265016E-3</v>
      </c>
      <c r="V77" s="55" t="str">
        <f t="shared" ca="1" si="12"/>
        <v xml:space="preserve"> </v>
      </c>
      <c r="W77" s="55" t="str">
        <f t="shared" ca="1" si="12"/>
        <v xml:space="preserve"> </v>
      </c>
      <c r="X77" s="55">
        <f t="shared" ca="1" si="12"/>
        <v>2.6989688900153741E-2</v>
      </c>
      <c r="Y77" s="57">
        <f t="shared" ca="1" si="12"/>
        <v>0.49273394456850217</v>
      </c>
    </row>
    <row r="78" spans="1:25" s="33" customFormat="1" x14ac:dyDescent="0.2">
      <c r="A78" s="20">
        <v>38383</v>
      </c>
      <c r="B78" s="66">
        <f t="shared" ca="1" si="11"/>
        <v>3.0421676050965019E-2</v>
      </c>
      <c r="C78" s="66">
        <f t="shared" ca="1" si="11"/>
        <v>2.7181071744083241E-2</v>
      </c>
      <c r="D78" s="58">
        <f t="shared" ca="1" si="11"/>
        <v>2.7512206204880929E-2</v>
      </c>
      <c r="E78" s="58">
        <f t="shared" ca="1" si="11"/>
        <v>3.7264515662565723E-2</v>
      </c>
      <c r="F78" s="58">
        <f t="shared" ca="1" si="11"/>
        <v>2.39599838157738E-2</v>
      </c>
      <c r="G78" s="59">
        <f t="shared" ca="1" si="11"/>
        <v>4.2829201445578224E-2</v>
      </c>
      <c r="H78" s="58">
        <f t="shared" ca="1" si="11"/>
        <v>7.7786303748534014E-2</v>
      </c>
      <c r="I78" s="58">
        <f t="shared" ca="1" si="11"/>
        <v>5.9731018288118332E-3</v>
      </c>
      <c r="J78" s="67">
        <f t="shared" ca="1" si="11"/>
        <v>3.1876712328770429E-2</v>
      </c>
      <c r="K78" s="58">
        <f t="shared" ca="1" si="11"/>
        <v>0.4332795465049053</v>
      </c>
      <c r="L78" s="58">
        <f t="shared" ca="1" si="11"/>
        <v>-6.1492044967801474E-2</v>
      </c>
      <c r="M78" s="67">
        <f t="shared" ca="1" si="11"/>
        <v>-2.106311475439604E-2</v>
      </c>
      <c r="N78" s="58">
        <f t="shared" ca="1" si="11"/>
        <v>0.49699234350647781</v>
      </c>
      <c r="O78" s="60">
        <f t="shared" ca="1" si="11"/>
        <v>-0.10033773302752513</v>
      </c>
      <c r="P78" s="59">
        <f t="shared" ca="1" si="11"/>
        <v>7.8864210238909216E-3</v>
      </c>
      <c r="Q78" s="58">
        <f t="shared" ca="1" si="11"/>
        <v>2.2668722986647794E-2</v>
      </c>
      <c r="R78" s="58">
        <f t="shared" ca="1" si="12"/>
        <v>2.4647708052856654E-2</v>
      </c>
      <c r="S78" s="58" t="str">
        <f t="shared" ca="1" si="12"/>
        <v xml:space="preserve"> </v>
      </c>
      <c r="T78" s="58" t="str">
        <f t="shared" ca="1" si="12"/>
        <v xml:space="preserve"> </v>
      </c>
      <c r="U78" s="58">
        <f t="shared" ca="1" si="12"/>
        <v>1.9436777153861495E-2</v>
      </c>
      <c r="V78" s="58" t="str">
        <f t="shared" ca="1" si="12"/>
        <v xml:space="preserve"> </v>
      </c>
      <c r="W78" s="58" t="str">
        <f t="shared" ca="1" si="12"/>
        <v xml:space="preserve"> </v>
      </c>
      <c r="X78" s="58">
        <f t="shared" ca="1" si="12"/>
        <v>1.8513286750484248E-2</v>
      </c>
      <c r="Y78" s="60">
        <f t="shared" ca="1" si="12"/>
        <v>0.55850584436446171</v>
      </c>
    </row>
    <row r="79" spans="1:25" s="33" customFormat="1" x14ac:dyDescent="0.2">
      <c r="A79" s="20">
        <v>38442</v>
      </c>
      <c r="B79" s="62">
        <f t="shared" ca="1" si="11"/>
        <v>1.9584538024177256E-2</v>
      </c>
      <c r="C79" s="62">
        <f t="shared" ca="1" si="11"/>
        <v>8.9950633943978175E-3</v>
      </c>
      <c r="D79" s="34">
        <f t="shared" ca="1" si="11"/>
        <v>8.3078468952941797E-3</v>
      </c>
      <c r="E79" s="34">
        <f t="shared" ca="1" si="11"/>
        <v>4.1727833582758223E-2</v>
      </c>
      <c r="F79" s="34">
        <f t="shared" ca="1" si="11"/>
        <v>1.5703105550575858E-2</v>
      </c>
      <c r="G79" s="53">
        <f t="shared" ca="1" si="11"/>
        <v>1.7106421232605085E-2</v>
      </c>
      <c r="H79" s="34">
        <f t="shared" ca="1" si="11"/>
        <v>-3.3943860399033743E-2</v>
      </c>
      <c r="I79" s="34">
        <f t="shared" ca="1" si="11"/>
        <v>1.3408207133869254E-3</v>
      </c>
      <c r="J79" s="63">
        <f t="shared" ca="1" si="11"/>
        <v>3.1031392760016097E-2</v>
      </c>
      <c r="K79" s="34">
        <f t="shared" ca="1" si="11"/>
        <v>0.41586584552101002</v>
      </c>
      <c r="L79" s="34">
        <f t="shared" ca="1" si="11"/>
        <v>-7.2406506973892171E-2</v>
      </c>
      <c r="M79" s="63">
        <f t="shared" ca="1" si="11"/>
        <v>-3.8125501632139125E-2</v>
      </c>
      <c r="N79" s="34">
        <f t="shared" ca="1" si="11"/>
        <v>0.31905234271859029</v>
      </c>
      <c r="O79" s="54">
        <f t="shared" ca="1" si="11"/>
        <v>-0.110436476457619</v>
      </c>
      <c r="P79" s="53">
        <f t="shared" ca="1" si="11"/>
        <v>2.3620587918717684E-2</v>
      </c>
      <c r="Q79" s="34">
        <f t="shared" ca="1" si="11"/>
        <v>1.9871359086514273E-2</v>
      </c>
      <c r="R79" s="34">
        <f t="shared" ca="1" si="12"/>
        <v>1.3123521790955994E-2</v>
      </c>
      <c r="S79" s="34" t="str">
        <f t="shared" ca="1" si="12"/>
        <v xml:space="preserve"> </v>
      </c>
      <c r="T79" s="34" t="str">
        <f t="shared" ca="1" si="12"/>
        <v xml:space="preserve"> </v>
      </c>
      <c r="U79" s="34">
        <f t="shared" ca="1" si="12"/>
        <v>5.2019450044414439E-2</v>
      </c>
      <c r="V79" s="34" t="str">
        <f t="shared" ca="1" si="12"/>
        <v xml:space="preserve"> </v>
      </c>
      <c r="W79" s="34" t="str">
        <f t="shared" ca="1" si="12"/>
        <v xml:space="preserve"> </v>
      </c>
      <c r="X79" s="34">
        <f t="shared" ca="1" si="12"/>
        <v>2.1817457828158915E-2</v>
      </c>
      <c r="Y79" s="54">
        <f t="shared" ca="1" si="12"/>
        <v>0.33065718117525766</v>
      </c>
    </row>
    <row r="80" spans="1:25" s="33" customFormat="1" x14ac:dyDescent="0.2">
      <c r="A80" s="20">
        <v>38625</v>
      </c>
      <c r="B80" s="62">
        <f t="shared" ca="1" si="11"/>
        <v>1.1883249351087866E-2</v>
      </c>
      <c r="C80" s="62">
        <f t="shared" ca="1" si="11"/>
        <v>2.3898838012671009E-2</v>
      </c>
      <c r="D80" s="34">
        <f t="shared" ca="1" si="11"/>
        <v>2.4250354342644664E-2</v>
      </c>
      <c r="E80" s="34">
        <f t="shared" ca="1" si="11"/>
        <v>-1.2452665006967401E-2</v>
      </c>
      <c r="F80" s="34">
        <f t="shared" ca="1" si="11"/>
        <v>2.0492607166857413E-2</v>
      </c>
      <c r="G80" s="53">
        <f t="shared" ca="1" si="11"/>
        <v>3.3079447760185676E-2</v>
      </c>
      <c r="H80" s="34">
        <f t="shared" ca="1" si="11"/>
        <v>0.29056135694739904</v>
      </c>
      <c r="I80" s="34">
        <f t="shared" ca="1" si="11"/>
        <v>-1.6211943851855981E-3</v>
      </c>
      <c r="J80" s="63">
        <f t="shared" ca="1" si="11"/>
        <v>2.5332018872370243E-2</v>
      </c>
      <c r="K80" s="34">
        <f t="shared" ca="1" si="11"/>
        <v>0.23797360881542295</v>
      </c>
      <c r="L80" s="34">
        <f t="shared" ca="1" si="11"/>
        <v>-7.8662117018412747E-2</v>
      </c>
      <c r="M80" s="63">
        <f t="shared" ca="1" si="11"/>
        <v>-4.5140682341418548E-2</v>
      </c>
      <c r="N80" s="34">
        <f t="shared" ca="1" si="11"/>
        <v>0.22917851423291702</v>
      </c>
      <c r="O80" s="54">
        <f t="shared" ca="1" si="11"/>
        <v>-0.1368802093610012</v>
      </c>
      <c r="P80" s="53">
        <f t="shared" ca="1" si="11"/>
        <v>1.9458397387231985E-2</v>
      </c>
      <c r="Q80" s="34">
        <f t="shared" ca="1" si="11"/>
        <v>3.9980033287223771E-2</v>
      </c>
      <c r="R80" s="34">
        <f t="shared" ca="1" si="12"/>
        <v>1.803269959947329E-2</v>
      </c>
      <c r="S80" s="34" t="str">
        <f t="shared" ca="1" si="12"/>
        <v xml:space="preserve"> </v>
      </c>
      <c r="T80" s="34" t="str">
        <f t="shared" ca="1" si="12"/>
        <v xml:space="preserve"> </v>
      </c>
      <c r="U80" s="34">
        <f t="shared" ca="1" si="12"/>
        <v>2.7134835719444084E-2</v>
      </c>
      <c r="V80" s="34" t="str">
        <f t="shared" ca="1" si="12"/>
        <v xml:space="preserve"> </v>
      </c>
      <c r="W80" s="34" t="str">
        <f t="shared" ca="1" si="12"/>
        <v xml:space="preserve"> </v>
      </c>
      <c r="X80" s="34">
        <f t="shared" ca="1" si="12"/>
        <v>3.6202102536095904E-3</v>
      </c>
      <c r="Y80" s="54">
        <f t="shared" ca="1" si="12"/>
        <v>0.32569253921749541</v>
      </c>
    </row>
    <row r="81" spans="1:25" s="33" customFormat="1" ht="12" thickBot="1" x14ac:dyDescent="0.25">
      <c r="A81" s="26">
        <v>38717</v>
      </c>
      <c r="B81" s="64">
        <f t="shared" ca="1" si="11"/>
        <v>2.5936129887325299E-2</v>
      </c>
      <c r="C81" s="64">
        <f t="shared" ca="1" si="11"/>
        <v>1.5643252953166931E-2</v>
      </c>
      <c r="D81" s="55">
        <f t="shared" ca="1" si="11"/>
        <v>1.4881810990992728E-2</v>
      </c>
      <c r="E81" s="55">
        <f t="shared" ca="1" si="11"/>
        <v>4.7550297995887725E-2</v>
      </c>
      <c r="F81" s="55">
        <f t="shared" ca="1" si="11"/>
        <v>2.3048876621782455E-2</v>
      </c>
      <c r="G81" s="56">
        <f t="shared" ca="1" si="11"/>
        <v>3.1020886239006895E-2</v>
      </c>
      <c r="H81" s="55">
        <f t="shared" ca="1" si="11"/>
        <v>0.10464381553647284</v>
      </c>
      <c r="I81" s="55">
        <f t="shared" ca="1" si="11"/>
        <v>5.1089010990512662E-4</v>
      </c>
      <c r="J81" s="65">
        <f t="shared" ca="1" si="11"/>
        <v>4.1676383218171242E-2</v>
      </c>
      <c r="K81" s="55">
        <f t="shared" ca="1" si="11"/>
        <v>0.18048217190330251</v>
      </c>
      <c r="L81" s="55">
        <f t="shared" ca="1" si="11"/>
        <v>-0.10419523046951418</v>
      </c>
      <c r="M81" s="65">
        <f t="shared" ca="1" si="11"/>
        <v>-7.3696629044083029E-2</v>
      </c>
      <c r="N81" s="55">
        <f t="shared" ca="1" si="11"/>
        <v>0.26106262667348257</v>
      </c>
      <c r="O81" s="57">
        <f t="shared" ca="1" si="11"/>
        <v>-0.12589294624995384</v>
      </c>
      <c r="P81" s="56">
        <f t="shared" ca="1" si="11"/>
        <v>-4.1679697716034081E-2</v>
      </c>
      <c r="Q81" s="55">
        <f t="shared" ca="1" si="11"/>
        <v>3.2793185699311111E-2</v>
      </c>
      <c r="R81" s="55">
        <f t="shared" ca="1" si="12"/>
        <v>1.6740780950135425E-2</v>
      </c>
      <c r="S81" s="55" t="str">
        <f t="shared" ca="1" si="12"/>
        <v xml:space="preserve"> </v>
      </c>
      <c r="T81" s="55" t="str">
        <f t="shared" ca="1" si="12"/>
        <v xml:space="preserve"> </v>
      </c>
      <c r="U81" s="55">
        <f t="shared" ca="1" si="12"/>
        <v>1.9698682120008026E-2</v>
      </c>
      <c r="V81" s="55" t="str">
        <f t="shared" ca="1" si="12"/>
        <v xml:space="preserve"> </v>
      </c>
      <c r="W81" s="55" t="str">
        <f t="shared" ca="1" si="12"/>
        <v xml:space="preserve"> </v>
      </c>
      <c r="X81" s="55">
        <f t="shared" ca="1" si="12"/>
        <v>2.0521111315126239E-2</v>
      </c>
      <c r="Y81" s="57">
        <f t="shared" ca="1" si="12"/>
        <v>0.23683459997994949</v>
      </c>
    </row>
    <row r="82" spans="1:25" s="33" customFormat="1" x14ac:dyDescent="0.2">
      <c r="A82" s="20">
        <v>38807</v>
      </c>
      <c r="B82" s="66">
        <f t="shared" ca="1" si="11"/>
        <v>2.4206636618848254E-2</v>
      </c>
      <c r="C82" s="66">
        <f t="shared" ca="1" si="11"/>
        <v>1.9138400369369979E-2</v>
      </c>
      <c r="D82" s="58">
        <f t="shared" ca="1" si="11"/>
        <v>1.9035822507334377E-2</v>
      </c>
      <c r="E82" s="58">
        <f t="shared" ca="1" si="11"/>
        <v>3.4525334536977814E-2</v>
      </c>
      <c r="F82" s="58">
        <f t="shared" ca="1" si="11"/>
        <v>2.0128086676165724E-2</v>
      </c>
      <c r="G82" s="59">
        <f t="shared" ca="1" si="11"/>
        <v>3.805854994816138E-2</v>
      </c>
      <c r="H82" s="58">
        <f t="shared" ca="1" si="11"/>
        <v>-3.6125945700789419E-2</v>
      </c>
      <c r="I82" s="58">
        <f t="shared" ca="1" si="11"/>
        <v>-5.1755959040019617E-3</v>
      </c>
      <c r="J82" s="67">
        <f t="shared" ca="1" si="11"/>
        <v>5.001081772760152E-3</v>
      </c>
      <c r="K82" s="58">
        <f t="shared" ca="1" si="11"/>
        <v>0.16431756613209214</v>
      </c>
      <c r="L82" s="58">
        <f t="shared" ca="1" si="11"/>
        <v>-8.5204832712151291E-2</v>
      </c>
      <c r="M82" s="67">
        <f t="shared" ca="1" si="11"/>
        <v>-5.1089794211631401E-2</v>
      </c>
      <c r="N82" s="58">
        <f t="shared" ca="1" si="11"/>
        <v>0.17203213737897527</v>
      </c>
      <c r="O82" s="60">
        <f t="shared" ca="1" si="11"/>
        <v>-0.13940692046155301</v>
      </c>
      <c r="P82" s="59">
        <f t="shared" ca="1" si="11"/>
        <v>-0.45331684421161667</v>
      </c>
      <c r="Q82" s="58">
        <f t="shared" ca="1" si="11"/>
        <v>3.481298715852299E-2</v>
      </c>
      <c r="R82" s="58">
        <f t="shared" ca="1" si="12"/>
        <v>1.5788360267122048E-2</v>
      </c>
      <c r="S82" s="58" t="str">
        <f t="shared" ca="1" si="12"/>
        <v xml:space="preserve"> </v>
      </c>
      <c r="T82" s="58" t="str">
        <f t="shared" ca="1" si="12"/>
        <v xml:space="preserve"> </v>
      </c>
      <c r="U82" s="58">
        <f t="shared" ca="1" si="12"/>
        <v>1.294804159291485E-2</v>
      </c>
      <c r="V82" s="58" t="str">
        <f t="shared" ca="1" si="12"/>
        <v xml:space="preserve"> </v>
      </c>
      <c r="W82" s="58" t="str">
        <f t="shared" ca="1" si="12"/>
        <v xml:space="preserve"> </v>
      </c>
      <c r="X82" s="58">
        <f t="shared" ca="1" si="12"/>
        <v>-0.38041197383149361</v>
      </c>
      <c r="Y82" s="60">
        <f t="shared" ca="1" si="12"/>
        <v>0.14289076732795758</v>
      </c>
    </row>
    <row r="83" spans="1:25" s="33" customFormat="1" x14ac:dyDescent="0.2">
      <c r="A83" s="20">
        <v>38898</v>
      </c>
      <c r="B83" s="62">
        <f t="shared" ca="1" si="11"/>
        <v>2.6829324956556766E-2</v>
      </c>
      <c r="C83" s="62">
        <f t="shared" ca="1" si="11"/>
        <v>2.5822103294626197E-2</v>
      </c>
      <c r="D83" s="34">
        <f t="shared" ca="1" si="11"/>
        <v>2.5944645937121091E-2</v>
      </c>
      <c r="E83" s="34">
        <f t="shared" ca="1" si="11"/>
        <v>2.8849482038922902E-2</v>
      </c>
      <c r="F83" s="34">
        <f t="shared" ca="1" si="11"/>
        <v>2.4641059762052109E-2</v>
      </c>
      <c r="G83" s="53">
        <f t="shared" ca="1" si="11"/>
        <v>4.3227695278114986E-2</v>
      </c>
      <c r="H83" s="34">
        <f t="shared" ca="1" si="11"/>
        <v>0.17435830095831006</v>
      </c>
      <c r="I83" s="34">
        <f t="shared" ca="1" si="11"/>
        <v>-6.7712161746859012E-3</v>
      </c>
      <c r="J83" s="63">
        <f t="shared" ca="1" si="11"/>
        <v>2.1274709745255249E-2</v>
      </c>
      <c r="K83" s="34">
        <f t="shared" ca="1" si="11"/>
        <v>0.16979735249779004</v>
      </c>
      <c r="L83" s="34">
        <f t="shared" ca="1" si="11"/>
        <v>-9.9453669995522076E-2</v>
      </c>
      <c r="M83" s="63">
        <f t="shared" ca="1" si="11"/>
        <v>-8.2734716713051992E-2</v>
      </c>
      <c r="N83" s="34">
        <f t="shared" ca="1" si="11"/>
        <v>0.12224115065888896</v>
      </c>
      <c r="O83" s="54">
        <f t="shared" ca="1" si="11"/>
        <v>-0.16003468221092221</v>
      </c>
      <c r="P83" s="53">
        <f t="shared" ca="1" si="11"/>
        <v>-2.4125397134678983E-2</v>
      </c>
      <c r="Q83" s="34">
        <f t="shared" ca="1" si="11"/>
        <v>3.0744046717221973E-2</v>
      </c>
      <c r="R83" s="34">
        <f t="shared" ca="1" si="12"/>
        <v>1.3772857459297683E-2</v>
      </c>
      <c r="S83" s="34">
        <f t="shared" ca="1" si="12"/>
        <v>5.5145810043887744E-2</v>
      </c>
      <c r="T83" s="34" t="str">
        <f t="shared" ca="1" si="12"/>
        <v xml:space="preserve"> </v>
      </c>
      <c r="U83" s="34">
        <f t="shared" ca="1" si="12"/>
        <v>1.5774446804968312E-2</v>
      </c>
      <c r="V83" s="34">
        <f t="shared" ca="1" si="12"/>
        <v>0.14020226276387548</v>
      </c>
      <c r="W83" s="34" t="str">
        <f t="shared" ca="1" si="12"/>
        <v xml:space="preserve"> </v>
      </c>
      <c r="X83" s="34">
        <f t="shared" ca="1" si="12"/>
        <v>-6.7778027500238425E-2</v>
      </c>
      <c r="Y83" s="54">
        <f t="shared" ca="1" si="12"/>
        <v>0.15128835258742823</v>
      </c>
    </row>
    <row r="84" spans="1:25" s="33" customFormat="1" x14ac:dyDescent="0.2">
      <c r="A84" s="20">
        <v>38990</v>
      </c>
      <c r="B84" s="62">
        <f t="shared" ca="1" si="11"/>
        <v>1.6967820283814161E-2</v>
      </c>
      <c r="C84" s="62">
        <f t="shared" ca="1" si="11"/>
        <v>1.0730226713512314E-2</v>
      </c>
      <c r="D84" s="34">
        <f t="shared" ca="1" si="11"/>
        <v>9.9987483271946065E-3</v>
      </c>
      <c r="E84" s="34">
        <f t="shared" ca="1" si="11"/>
        <v>2.9441579767107706E-2</v>
      </c>
      <c r="F84" s="34">
        <f t="shared" ca="1" si="11"/>
        <v>1.7789050443597132E-2</v>
      </c>
      <c r="G84" s="53">
        <f t="shared" ca="1" si="11"/>
        <v>2.9133026731852807E-2</v>
      </c>
      <c r="H84" s="34">
        <f t="shared" ca="1" si="11"/>
        <v>-1.5591894366594139E-2</v>
      </c>
      <c r="I84" s="34">
        <f t="shared" ca="1" si="11"/>
        <v>-1.9261864970525511E-2</v>
      </c>
      <c r="J84" s="63">
        <f t="shared" ca="1" si="11"/>
        <v>-5.1553115751161727E-3</v>
      </c>
      <c r="K84" s="34">
        <f t="shared" ca="1" si="11"/>
        <v>0.13084628548399002</v>
      </c>
      <c r="L84" s="34">
        <f t="shared" ca="1" si="11"/>
        <v>-0.1155939532131125</v>
      </c>
      <c r="M84" s="63">
        <f t="shared" ca="1" si="11"/>
        <v>-8.345042089635657E-2</v>
      </c>
      <c r="N84" s="34">
        <f t="shared" ca="1" si="11"/>
        <v>0.14209517940559002</v>
      </c>
      <c r="O84" s="54">
        <f t="shared" ca="1" si="11"/>
        <v>-0.21380970509061537</v>
      </c>
      <c r="P84" s="53">
        <f t="shared" ca="1" si="11"/>
        <v>-3.3086208969733022E-2</v>
      </c>
      <c r="Q84" s="34">
        <f t="shared" ca="1" si="11"/>
        <v>1.1125020657666074E-2</v>
      </c>
      <c r="R84" s="34">
        <f t="shared" ca="1" si="12"/>
        <v>9.0563532065490726E-3</v>
      </c>
      <c r="S84" s="34">
        <f t="shared" ca="1" si="12"/>
        <v>4.8504475934127989E-2</v>
      </c>
      <c r="T84" s="34" t="str">
        <f t="shared" ca="1" si="12"/>
        <v xml:space="preserve"> </v>
      </c>
      <c r="U84" s="34">
        <f t="shared" ca="1" si="12"/>
        <v>-3.8923947040805373E-3</v>
      </c>
      <c r="V84" s="34">
        <f t="shared" ca="1" si="12"/>
        <v>0.10045713458007732</v>
      </c>
      <c r="W84" s="34" t="str">
        <f t="shared" ca="1" si="12"/>
        <v xml:space="preserve"> </v>
      </c>
      <c r="X84" s="34">
        <f t="shared" ca="1" si="12"/>
        <v>-5.6595011353805624E-2</v>
      </c>
      <c r="Y84" s="54">
        <f t="shared" ca="1" si="12"/>
        <v>0.10353036314417841</v>
      </c>
    </row>
    <row r="85" spans="1:25" s="33" customFormat="1" ht="12" thickBot="1" x14ac:dyDescent="0.25">
      <c r="A85" s="26">
        <v>39082</v>
      </c>
      <c r="B85" s="64">
        <f t="shared" ca="1" si="11"/>
        <v>2.6425026461596168E-2</v>
      </c>
      <c r="C85" s="64">
        <f t="shared" ca="1" si="11"/>
        <v>2.1716507176583022E-2</v>
      </c>
      <c r="D85" s="55">
        <f t="shared" ca="1" si="11"/>
        <v>2.1653961604746197E-2</v>
      </c>
      <c r="E85" s="55">
        <f t="shared" ca="1" si="11"/>
        <v>3.5669840804210651E-2</v>
      </c>
      <c r="F85" s="55">
        <f t="shared" ca="1" si="11"/>
        <v>2.2315457036403918E-2</v>
      </c>
      <c r="G85" s="56">
        <f t="shared" ca="1" si="11"/>
        <v>4.2279199276519464E-2</v>
      </c>
      <c r="H85" s="55">
        <f t="shared" ca="1" si="11"/>
        <v>7.1631399103877058E-2</v>
      </c>
      <c r="I85" s="55">
        <f t="shared" ca="1" si="11"/>
        <v>-8.9162705404404186E-3</v>
      </c>
      <c r="J85" s="65">
        <f t="shared" ca="1" si="11"/>
        <v>1.0252292815184472E-2</v>
      </c>
      <c r="K85" s="55">
        <f t="shared" ca="1" si="11"/>
        <v>8.1234467563209289E-2</v>
      </c>
      <c r="L85" s="55">
        <f t="shared" ca="1" si="11"/>
        <v>-0.11552320365375257</v>
      </c>
      <c r="M85" s="65">
        <f t="shared" ca="1" si="11"/>
        <v>-8.1144192998068521E-2</v>
      </c>
      <c r="N85" s="55">
        <f t="shared" ca="1" si="11"/>
        <v>0.12306486498627733</v>
      </c>
      <c r="O85" s="57">
        <f t="shared" ca="1" si="11"/>
        <v>-0.30131166438483703</v>
      </c>
      <c r="P85" s="56">
        <f t="shared" ca="1" si="11"/>
        <v>2.5528329018349449E-2</v>
      </c>
      <c r="Q85" s="55">
        <f t="shared" ca="1" si="11"/>
        <v>2.0002132776149262E-2</v>
      </c>
      <c r="R85" s="55">
        <f t="shared" ca="1" si="12"/>
        <v>6.50537390808692E-3</v>
      </c>
      <c r="S85" s="55">
        <f t="shared" ca="1" si="12"/>
        <v>5.9359413458140109E-2</v>
      </c>
      <c r="T85" s="55" t="str">
        <f t="shared" ca="1" si="12"/>
        <v xml:space="preserve"> </v>
      </c>
      <c r="U85" s="55">
        <f t="shared" ca="1" si="12"/>
        <v>1.2422360796232157E-2</v>
      </c>
      <c r="V85" s="55">
        <f t="shared" ca="1" si="12"/>
        <v>0.14775923534956714</v>
      </c>
      <c r="W85" s="55" t="str">
        <f t="shared" ca="1" si="12"/>
        <v xml:space="preserve"> </v>
      </c>
      <c r="X85" s="55">
        <f t="shared" ca="1" si="12"/>
        <v>-7.7416264451893535E-2</v>
      </c>
      <c r="Y85" s="57">
        <f t="shared" ca="1" si="12"/>
        <v>8.791228183989408E-2</v>
      </c>
    </row>
    <row r="86" spans="1:25" s="33" customFormat="1" x14ac:dyDescent="0.2">
      <c r="A86" s="20">
        <v>39172</v>
      </c>
      <c r="B86" s="62">
        <f t="shared" ca="1" si="11"/>
        <v>1.8898605474839236E-2</v>
      </c>
      <c r="C86" s="62">
        <f t="shared" ca="1" si="11"/>
        <v>1.5147316371436848E-2</v>
      </c>
      <c r="D86" s="34">
        <f t="shared" ca="1" si="11"/>
        <v>1.4795706971608702E-2</v>
      </c>
      <c r="E86" s="34">
        <f t="shared" ca="1" si="11"/>
        <v>2.616474037290839E-2</v>
      </c>
      <c r="F86" s="34">
        <f t="shared" ca="1" si="11"/>
        <v>1.8512224979298608E-2</v>
      </c>
      <c r="G86" s="53">
        <f t="shared" ca="1" si="11"/>
        <v>4.3829603225572056E-2</v>
      </c>
      <c r="H86" s="34">
        <f t="shared" ca="1" si="11"/>
        <v>-7.9550225925095752E-3</v>
      </c>
      <c r="I86" s="34">
        <f t="shared" ca="1" si="11"/>
        <v>-3.2674652491996525E-2</v>
      </c>
      <c r="J86" s="63">
        <f t="shared" ca="1" si="11"/>
        <v>-1.1460802487620159E-2</v>
      </c>
      <c r="K86" s="34">
        <f t="shared" ca="1" si="11"/>
        <v>8.5433828919261989E-2</v>
      </c>
      <c r="L86" s="34">
        <f t="shared" ca="1" si="11"/>
        <v>-0.12465102171792419</v>
      </c>
      <c r="M86" s="63">
        <f t="shared" ca="1" si="11"/>
        <v>-0.11018527982336368</v>
      </c>
      <c r="N86" s="34">
        <f t="shared" ca="1" si="11"/>
        <v>7.9460000683414078E-2</v>
      </c>
      <c r="O86" s="54">
        <f t="shared" ca="1" si="11"/>
        <v>-0.17731095277137066</v>
      </c>
      <c r="P86" s="53">
        <f t="shared" ca="1" si="11"/>
        <v>-8.6240155410760577E-3</v>
      </c>
      <c r="Q86" s="34">
        <f t="shared" ca="1" si="11"/>
        <v>1.6779905689296326E-2</v>
      </c>
      <c r="R86" s="34">
        <f t="shared" ref="R86:Y91" ca="1" si="13">IF(AND(R17&gt;=0, (R16)&gt;0),R17/R16-1," ")</f>
        <v>5.5454683989060172E-3</v>
      </c>
      <c r="S86" s="34">
        <f t="shared" ca="1" si="13"/>
        <v>5.7279791755294962E-2</v>
      </c>
      <c r="T86" s="34" t="str">
        <f t="shared" ca="1" si="13"/>
        <v xml:space="preserve"> </v>
      </c>
      <c r="U86" s="34">
        <f t="shared" ca="1" si="13"/>
        <v>1.5376221702259052E-3</v>
      </c>
      <c r="V86" s="34">
        <f t="shared" ca="1" si="13"/>
        <v>7.0033641562496252E-2</v>
      </c>
      <c r="W86" s="34" t="str">
        <f t="shared" ca="1" si="13"/>
        <v xml:space="preserve"> </v>
      </c>
      <c r="X86" s="34">
        <f t="shared" ca="1" si="13"/>
        <v>-5.886233097266258E-2</v>
      </c>
      <c r="Y86" s="54">
        <f t="shared" ca="1" si="13"/>
        <v>9.1191574030431211E-2</v>
      </c>
    </row>
    <row r="87" spans="1:25" s="33" customFormat="1" x14ac:dyDescent="0.2">
      <c r="A87" s="20">
        <v>39263</v>
      </c>
      <c r="B87" s="62">
        <f t="shared" ca="1" si="11"/>
        <v>2.0418213746836944E-2</v>
      </c>
      <c r="C87" s="62">
        <f t="shared" ca="1" si="11"/>
        <v>1.6206121957888175E-2</v>
      </c>
      <c r="D87" s="34">
        <f t="shared" ca="1" si="11"/>
        <v>1.5948463785401934E-2</v>
      </c>
      <c r="E87" s="34">
        <f t="shared" ca="1" si="11"/>
        <v>2.8489313788522708E-2</v>
      </c>
      <c r="F87" s="34">
        <f t="shared" ca="1" si="11"/>
        <v>1.8662917942128932E-2</v>
      </c>
      <c r="G87" s="53">
        <f t="shared" ca="1" si="11"/>
        <v>3.6619310158104046E-2</v>
      </c>
      <c r="H87" s="34">
        <f t="shared" ca="1" si="11"/>
        <v>7.3157693201585827E-2</v>
      </c>
      <c r="I87" s="34">
        <f t="shared" ca="1" si="11"/>
        <v>-2.8982680170341002E-2</v>
      </c>
      <c r="J87" s="63">
        <f t="shared" ca="1" si="11"/>
        <v>-6.3970848955081649E-3</v>
      </c>
      <c r="K87" s="34">
        <f t="shared" ca="1" si="11"/>
        <v>8.9414501983665851E-2</v>
      </c>
      <c r="L87" s="34">
        <f t="shared" ca="1" si="11"/>
        <v>-0.10656515017475254</v>
      </c>
      <c r="M87" s="63">
        <f t="shared" ca="1" si="11"/>
        <v>-0.10395395582574951</v>
      </c>
      <c r="N87" s="34">
        <f t="shared" ca="1" si="11"/>
        <v>5.6043445666758451E-2</v>
      </c>
      <c r="O87" s="54">
        <f t="shared" ca="1" si="11"/>
        <v>-0.17975330719582516</v>
      </c>
      <c r="P87" s="53">
        <f t="shared" ca="1" si="11"/>
        <v>1.4732927160703291E-3</v>
      </c>
      <c r="Q87" s="34">
        <f t="shared" ca="1" si="11"/>
        <v>1.5503918196521749E-2</v>
      </c>
      <c r="R87" s="34">
        <f t="shared" ca="1" si="13"/>
        <v>7.6622726142849817E-3</v>
      </c>
      <c r="S87" s="34">
        <f t="shared" ca="1" si="13"/>
        <v>1.8213047882298605E-2</v>
      </c>
      <c r="T87" s="34" t="str">
        <f t="shared" ca="1" si="13"/>
        <v xml:space="preserve"> </v>
      </c>
      <c r="U87" s="34">
        <f t="shared" ca="1" si="13"/>
        <v>1.9632630264899475E-2</v>
      </c>
      <c r="V87" s="34">
        <f t="shared" ca="1" si="13"/>
        <v>5.9765087998749467E-2</v>
      </c>
      <c r="W87" s="34" t="str">
        <f t="shared" ca="1" si="13"/>
        <v xml:space="preserve"> </v>
      </c>
      <c r="X87" s="34">
        <f t="shared" ca="1" si="13"/>
        <v>-2.8797409942274532E-2</v>
      </c>
      <c r="Y87" s="54">
        <f t="shared" ca="1" si="13"/>
        <v>8.4841704798193973E-2</v>
      </c>
    </row>
    <row r="88" spans="1:25" s="33" customFormat="1" x14ac:dyDescent="0.2">
      <c r="A88" s="20">
        <v>39355</v>
      </c>
      <c r="B88" s="62">
        <f t="shared" ca="1" si="11"/>
        <v>1.9005939982609465E-2</v>
      </c>
      <c r="C88" s="62">
        <f t="shared" ca="1" si="11"/>
        <v>1.4128623749738889E-2</v>
      </c>
      <c r="D88" s="34">
        <f t="shared" ca="1" si="11"/>
        <v>1.3434123599376457E-2</v>
      </c>
      <c r="E88" s="34">
        <f t="shared" ca="1" si="11"/>
        <v>2.8240109483157472E-2</v>
      </c>
      <c r="F88" s="34">
        <f t="shared" ca="1" si="11"/>
        <v>2.0733104771451627E-2</v>
      </c>
      <c r="G88" s="53">
        <f t="shared" ca="1" si="11"/>
        <v>3.1339869359167327E-2</v>
      </c>
      <c r="H88" s="34">
        <f t="shared" ca="1" si="11"/>
        <v>1.9894181273149236E-2</v>
      </c>
      <c r="I88" s="34">
        <f t="shared" ca="1" si="11"/>
        <v>-1.4889889274726786E-2</v>
      </c>
      <c r="J88" s="63">
        <f t="shared" ca="1" si="11"/>
        <v>5.6189397333745728E-3</v>
      </c>
      <c r="K88" s="34">
        <f t="shared" ca="1" si="11"/>
        <v>7.4394695398298794E-2</v>
      </c>
      <c r="L88" s="34">
        <f t="shared" ca="1" si="11"/>
        <v>-0.12047521661931715</v>
      </c>
      <c r="M88" s="63">
        <f t="shared" ca="1" si="11"/>
        <v>-0.11947552112665893</v>
      </c>
      <c r="N88" s="34">
        <f t="shared" ca="1" si="11"/>
        <v>4.3623154351415616E-2</v>
      </c>
      <c r="O88" s="54">
        <f t="shared" ca="1" si="11"/>
        <v>-0.10994005136336549</v>
      </c>
      <c r="P88" s="53">
        <f t="shared" ca="1" si="11"/>
        <v>2.1765319343474143E-3</v>
      </c>
      <c r="Q88" s="34">
        <f t="shared" ca="1" si="11"/>
        <v>1.4748981046463383E-2</v>
      </c>
      <c r="R88" s="34">
        <f t="shared" ca="1" si="13"/>
        <v>8.6287223706953409E-3</v>
      </c>
      <c r="S88" s="34">
        <f t="shared" ca="1" si="13"/>
        <v>4.0232766749381144E-2</v>
      </c>
      <c r="T88" s="34" t="str">
        <f t="shared" ca="1" si="13"/>
        <v xml:space="preserve"> </v>
      </c>
      <c r="U88" s="34">
        <f t="shared" ca="1" si="13"/>
        <v>2.7763833478824385E-3</v>
      </c>
      <c r="V88" s="34">
        <f t="shared" ca="1" si="13"/>
        <v>5.9251435773007177E-2</v>
      </c>
      <c r="W88" s="34" t="str">
        <f t="shared" ca="1" si="13"/>
        <v xml:space="preserve"> </v>
      </c>
      <c r="X88" s="34">
        <f t="shared" ca="1" si="13"/>
        <v>-3.000511465154676E-2</v>
      </c>
      <c r="Y88" s="54">
        <f t="shared" ca="1" si="13"/>
        <v>6.185295405265312E-2</v>
      </c>
    </row>
    <row r="89" spans="1:25" s="33" customFormat="1" ht="12" thickBot="1" x14ac:dyDescent="0.25">
      <c r="A89" s="26">
        <v>39447</v>
      </c>
      <c r="B89" s="64">
        <f t="shared" ca="1" si="11"/>
        <v>1.9343111300794025E-2</v>
      </c>
      <c r="C89" s="64">
        <f t="shared" ca="1" si="11"/>
        <v>1.8914147419313077E-2</v>
      </c>
      <c r="D89" s="55">
        <f t="shared" ca="1" si="11"/>
        <v>1.8156119425196238E-2</v>
      </c>
      <c r="E89" s="55">
        <f t="shared" ca="1" si="11"/>
        <v>2.0144118009530754E-2</v>
      </c>
      <c r="F89" s="55">
        <f t="shared" ca="1" si="11"/>
        <v>2.6071211739398636E-2</v>
      </c>
      <c r="G89" s="56">
        <f t="shared" ca="1" si="11"/>
        <v>2.8969431873139051E-2</v>
      </c>
      <c r="H89" s="55">
        <f t="shared" ca="1" si="11"/>
        <v>0.12162427212344773</v>
      </c>
      <c r="I89" s="55">
        <f t="shared" ca="1" si="11"/>
        <v>-1.2327188289900981E-2</v>
      </c>
      <c r="J89" s="65">
        <f t="shared" ca="1" si="11"/>
        <v>-6.2307254919439226E-3</v>
      </c>
      <c r="K89" s="55">
        <f t="shared" ca="1" si="11"/>
        <v>4.8671986601511064E-2</v>
      </c>
      <c r="L89" s="55">
        <f t="shared" ca="1" si="11"/>
        <v>-0.12067553788431518</v>
      </c>
      <c r="M89" s="65">
        <f t="shared" ca="1" si="11"/>
        <v>-9.3213818422747341E-2</v>
      </c>
      <c r="N89" s="55">
        <f t="shared" ca="1" si="11"/>
        <v>2.6450526765894766E-2</v>
      </c>
      <c r="O89" s="57">
        <f t="shared" ca="1" si="11"/>
        <v>-0.18719112122561232</v>
      </c>
      <c r="P89" s="56">
        <f t="shared" ca="1" si="11"/>
        <v>6.9109695625373391E-3</v>
      </c>
      <c r="Q89" s="55">
        <f t="shared" ca="1" si="11"/>
        <v>1.6894824366568306E-2</v>
      </c>
      <c r="R89" s="55">
        <f t="shared" ca="1" si="13"/>
        <v>7.720598702285475E-3</v>
      </c>
      <c r="S89" s="55">
        <f t="shared" ca="1" si="13"/>
        <v>4.4233674621458219E-2</v>
      </c>
      <c r="T89" s="55" t="str">
        <f t="shared" ca="1" si="13"/>
        <v xml:space="preserve"> </v>
      </c>
      <c r="U89" s="55">
        <f t="shared" ca="1" si="13"/>
        <v>2.2148965946751531E-2</v>
      </c>
      <c r="V89" s="55">
        <f t="shared" ca="1" si="13"/>
        <v>7.1961229900285195E-2</v>
      </c>
      <c r="W89" s="55" t="str">
        <f t="shared" ca="1" si="13"/>
        <v xml:space="preserve"> </v>
      </c>
      <c r="X89" s="55">
        <f t="shared" ca="1" si="13"/>
        <v>-4.628183102232386E-2</v>
      </c>
      <c r="Y89" s="57">
        <f t="shared" ca="1" si="13"/>
        <v>4.7071107218221941E-2</v>
      </c>
    </row>
    <row r="90" spans="1:25" s="33" customFormat="1" x14ac:dyDescent="0.2">
      <c r="A90" s="14">
        <v>39538</v>
      </c>
      <c r="B90" s="66">
        <f t="shared" ca="1" si="11"/>
        <v>1.4820838354091093E-2</v>
      </c>
      <c r="C90" s="66">
        <f t="shared" ca="1" si="11"/>
        <v>9.0830674166337833E-3</v>
      </c>
      <c r="D90" s="58">
        <f t="shared" ca="1" si="11"/>
        <v>7.5247953775567922E-3</v>
      </c>
      <c r="E90" s="58">
        <f t="shared" ca="1" si="11"/>
        <v>2.5522092937210639E-2</v>
      </c>
      <c r="F90" s="58">
        <f t="shared" ca="1" si="11"/>
        <v>2.3682293249024822E-2</v>
      </c>
      <c r="G90" s="59">
        <f t="shared" ca="1" si="11"/>
        <v>1.8368122028646239E-2</v>
      </c>
      <c r="H90" s="58">
        <f t="shared" ca="1" si="11"/>
        <v>-3.7847226223317598E-3</v>
      </c>
      <c r="I90" s="58">
        <f t="shared" ca="1" si="11"/>
        <v>-1.4738142428458612E-2</v>
      </c>
      <c r="J90" s="67">
        <f t="shared" ca="1" si="11"/>
        <v>4.6687686235737935E-3</v>
      </c>
      <c r="K90" s="58">
        <f t="shared" ca="1" si="11"/>
        <v>6.3729583226391551E-2</v>
      </c>
      <c r="L90" s="58">
        <f t="shared" ca="1" si="11"/>
        <v>-0.11311400673345717</v>
      </c>
      <c r="M90" s="67">
        <f t="shared" ca="1" si="11"/>
        <v>-0.12476130669306817</v>
      </c>
      <c r="N90" s="58">
        <f t="shared" ca="1" si="11"/>
        <v>5.2579796455608285E-2</v>
      </c>
      <c r="O90" s="60">
        <f t="shared" ca="1" si="11"/>
        <v>-0.17928138927663961</v>
      </c>
      <c r="P90" s="59">
        <f t="shared" ca="1" si="11"/>
        <v>5.0438699660448894E-3</v>
      </c>
      <c r="Q90" s="58">
        <f t="shared" ca="1" si="11"/>
        <v>1.4664155203993223E-2</v>
      </c>
      <c r="R90" s="58">
        <f t="shared" ca="1" si="13"/>
        <v>3.7899896335775729E-3</v>
      </c>
      <c r="S90" s="58">
        <f t="shared" ca="1" si="13"/>
        <v>3.4105096383354461E-2</v>
      </c>
      <c r="T90" s="58" t="str">
        <f t="shared" ca="1" si="13"/>
        <v xml:space="preserve"> </v>
      </c>
      <c r="U90" s="58">
        <f t="shared" ca="1" si="13"/>
        <v>5.35275569272331E-3</v>
      </c>
      <c r="V90" s="58">
        <f t="shared" ca="1" si="13"/>
        <v>5.251861688433257E-2</v>
      </c>
      <c r="W90" s="58" t="str">
        <f t="shared" ca="1" si="13"/>
        <v xml:space="preserve"> </v>
      </c>
      <c r="X90" s="58">
        <f t="shared" ca="1" si="13"/>
        <v>-3.2775294281525924E-2</v>
      </c>
      <c r="Y90" s="60">
        <f t="shared" ca="1" si="13"/>
        <v>5.9298585337531406E-2</v>
      </c>
    </row>
    <row r="91" spans="1:25" s="33" customFormat="1" x14ac:dyDescent="0.2">
      <c r="A91" s="20">
        <v>39629</v>
      </c>
      <c r="B91" s="62">
        <f t="shared" ca="1" si="11"/>
        <v>1.8635976087108652E-2</v>
      </c>
      <c r="C91" s="62">
        <f t="shared" ca="1" si="11"/>
        <v>1.1795315385976002E-2</v>
      </c>
      <c r="D91" s="34">
        <f t="shared" ca="1" si="11"/>
        <v>1.0316083318824276E-2</v>
      </c>
      <c r="E91" s="34">
        <f t="shared" ca="1" si="11"/>
        <v>3.1189667165351986E-2</v>
      </c>
      <c r="F91" s="34">
        <f t="shared" ca="1" si="11"/>
        <v>2.5435285330967838E-2</v>
      </c>
      <c r="G91" s="53">
        <f t="shared" ca="1" si="11"/>
        <v>2.2965224394549955E-2</v>
      </c>
      <c r="H91" s="34">
        <f t="shared" ca="1" si="11"/>
        <v>-0.17456849943748565</v>
      </c>
      <c r="I91" s="34">
        <f t="shared" ca="1" si="11"/>
        <v>-1.1552160206378392E-2</v>
      </c>
      <c r="J91" s="63">
        <f t="shared" ca="1" si="11"/>
        <v>-9.6925961911840108E-3</v>
      </c>
      <c r="K91" s="34">
        <f t="shared" ca="1" si="11"/>
        <v>5.223444630598495E-2</v>
      </c>
      <c r="L91" s="34">
        <f t="shared" ca="1" si="11"/>
        <v>-0.10982772804019125</v>
      </c>
      <c r="M91" s="63">
        <f t="shared" ca="1" si="11"/>
        <v>-0.11016616021361436</v>
      </c>
      <c r="N91" s="34">
        <f t="shared" ca="1" si="11"/>
        <v>4.4402451056130277E-2</v>
      </c>
      <c r="O91" s="54">
        <f t="shared" ca="1" si="11"/>
        <v>-0.17049657650383077</v>
      </c>
      <c r="P91" s="53">
        <f t="shared" ca="1" si="11"/>
        <v>1.0367241248568249E-2</v>
      </c>
      <c r="Q91" s="34">
        <f ca="1">IF(AND(Q22&gt;=0, (Q21)&gt;0),Q22/Q21-1," ")</f>
        <v>4.9604821426356693E-3</v>
      </c>
      <c r="R91" s="34">
        <f t="shared" ca="1" si="13"/>
        <v>-4.4903938668052756E-3</v>
      </c>
      <c r="S91" s="34">
        <f t="shared" ca="1" si="13"/>
        <v>2.5922070688494392E-2</v>
      </c>
      <c r="T91" s="34" t="str">
        <f t="shared" ca="1" si="13"/>
        <v xml:space="preserve"> </v>
      </c>
      <c r="U91" s="34">
        <f t="shared" ca="1" si="13"/>
        <v>-1.1017380377960295E-2</v>
      </c>
      <c r="V91" s="34">
        <f t="shared" ca="1" si="13"/>
        <v>5.1093278420708765E-2</v>
      </c>
      <c r="W91" s="34" t="str">
        <f t="shared" ca="1" si="13"/>
        <v xml:space="preserve"> </v>
      </c>
      <c r="X91" s="34">
        <f t="shared" ca="1" si="13"/>
        <v>-1.6661987852446769E-2</v>
      </c>
      <c r="Y91" s="54">
        <f t="shared" ca="1" si="13"/>
        <v>6.0805335070375E-2</v>
      </c>
    </row>
    <row r="92" spans="1:25" s="33" customFormat="1" x14ac:dyDescent="0.2">
      <c r="A92" s="20">
        <v>39721</v>
      </c>
      <c r="B92" s="62">
        <f t="shared" ref="B92:X103" ca="1" si="14">IF(AND(B23&gt;=0, (B22)&gt;0),B23/B22-1," ")</f>
        <v>2.0977035873896988E-2</v>
      </c>
      <c r="C92" s="62">
        <f t="shared" ca="1" si="14"/>
        <v>1.6553758889619408E-2</v>
      </c>
      <c r="D92" s="34">
        <f t="shared" ca="1" si="14"/>
        <v>1.578291332014059E-2</v>
      </c>
      <c r="E92" s="34">
        <f t="shared" ca="1" si="14"/>
        <v>2.8941776451181456E-2</v>
      </c>
      <c r="F92" s="34">
        <f t="shared" ca="1" si="14"/>
        <v>2.3556909882006982E-2</v>
      </c>
      <c r="G92" s="53">
        <f t="shared" ca="1" si="14"/>
        <v>3.0702815628148805E-2</v>
      </c>
      <c r="H92" s="34">
        <f t="shared" ca="1" si="14"/>
        <v>0.42622598681522694</v>
      </c>
      <c r="I92" s="34">
        <f t="shared" ca="1" si="14"/>
        <v>-2.4566242807398053E-2</v>
      </c>
      <c r="J92" s="63">
        <f t="shared" ca="1" si="14"/>
        <v>-1.8537216089487218E-2</v>
      </c>
      <c r="K92" s="34">
        <f t="shared" ca="1" si="14"/>
        <v>4.7714878411581507E-2</v>
      </c>
      <c r="L92" s="34">
        <f t="shared" ca="1" si="14"/>
        <v>-0.16593217521089587</v>
      </c>
      <c r="M92" s="63">
        <f t="shared" ca="1" si="14"/>
        <v>-0.15777985534888195</v>
      </c>
      <c r="N92" s="34">
        <f t="shared" ca="1" si="14"/>
        <v>3.582576586696562E-2</v>
      </c>
      <c r="O92" s="54">
        <f t="shared" ca="1" si="14"/>
        <v>-0.14302422362328737</v>
      </c>
      <c r="P92" s="53">
        <f t="shared" ca="1" si="14"/>
        <v>-8.5743526994602748E-3</v>
      </c>
      <c r="Q92" s="34">
        <f t="shared" ca="1" si="14"/>
        <v>1.7350652568746572E-2</v>
      </c>
      <c r="R92" s="34">
        <f t="shared" ca="1" si="14"/>
        <v>-7.3458392977319154E-3</v>
      </c>
      <c r="S92" s="34">
        <f t="shared" ca="1" si="14"/>
        <v>2.6608885901598489E-2</v>
      </c>
      <c r="T92" s="34" t="str">
        <f t="shared" ca="1" si="14"/>
        <v xml:space="preserve"> </v>
      </c>
      <c r="U92" s="34">
        <f t="shared" ca="1" si="14"/>
        <v>2.7930181694395761E-2</v>
      </c>
      <c r="V92" s="34">
        <f t="shared" ca="1" si="14"/>
        <v>3.8813241497546169E-2</v>
      </c>
      <c r="W92" s="34" t="str">
        <f t="shared" ca="1" si="14"/>
        <v xml:space="preserve"> </v>
      </c>
      <c r="X92" s="34">
        <f t="shared" ca="1" si="14"/>
        <v>-3.448696704856391E-2</v>
      </c>
      <c r="Y92" s="54">
        <f t="shared" ref="Y92:Y102" ca="1" si="15">IF(AND(Y23&gt;=0, (Y22)&gt;0),Y23/Y22-1," ")</f>
        <v>3.7874080822678735E-2</v>
      </c>
    </row>
    <row r="93" spans="1:25" s="33" customFormat="1" ht="12" thickBot="1" x14ac:dyDescent="0.25">
      <c r="A93" s="26">
        <v>39813</v>
      </c>
      <c r="B93" s="64">
        <f t="shared" ca="1" si="14"/>
        <v>6.1541865410927876E-3</v>
      </c>
      <c r="C93" s="64">
        <f t="shared" ca="1" si="14"/>
        <v>-2.370025791614605E-3</v>
      </c>
      <c r="D93" s="55">
        <f t="shared" ca="1" si="14"/>
        <v>-4.1361153402634798E-3</v>
      </c>
      <c r="E93" s="55">
        <f t="shared" ca="1" si="14"/>
        <v>2.1318449556304131E-2</v>
      </c>
      <c r="F93" s="55">
        <f t="shared" ca="1" si="14"/>
        <v>1.355307846676479E-2</v>
      </c>
      <c r="G93" s="56">
        <f t="shared" ca="1" si="14"/>
        <v>8.841172929351826E-3</v>
      </c>
      <c r="H93" s="55">
        <f t="shared" ca="1" si="14"/>
        <v>-3.4517007830801028E-2</v>
      </c>
      <c r="I93" s="55">
        <f t="shared" ca="1" si="14"/>
        <v>-3.6947062331892488E-2</v>
      </c>
      <c r="J93" s="65">
        <f t="shared" ca="1" si="14"/>
        <v>-2.6989206375297004E-2</v>
      </c>
      <c r="K93" s="55">
        <f t="shared" ca="1" si="14"/>
        <v>4.017886498316825E-2</v>
      </c>
      <c r="L93" s="55">
        <f t="shared" ca="1" si="14"/>
        <v>-0.21633380650185718</v>
      </c>
      <c r="M93" s="65">
        <f t="shared" ca="1" si="14"/>
        <v>-0.20094695404931551</v>
      </c>
      <c r="N93" s="55">
        <f t="shared" ca="1" si="14"/>
        <v>2.0183851809539632E-2</v>
      </c>
      <c r="O93" s="57">
        <f t="shared" ca="1" si="14"/>
        <v>-0.18223187455642909</v>
      </c>
      <c r="P93" s="56">
        <f t="shared" ca="1" si="14"/>
        <v>-1.9062647809310773E-2</v>
      </c>
      <c r="Q93" s="55">
        <f t="shared" ca="1" si="14"/>
        <v>2.253222213496775E-3</v>
      </c>
      <c r="R93" s="55">
        <f t="shared" ca="1" si="14"/>
        <v>-1.1492719923673289E-2</v>
      </c>
      <c r="S93" s="55">
        <f t="shared" ca="1" si="14"/>
        <v>1.4154381844703856E-2</v>
      </c>
      <c r="T93" s="55" t="str">
        <f t="shared" ca="1" si="14"/>
        <v xml:space="preserve"> </v>
      </c>
      <c r="U93" s="55">
        <f t="shared" ca="1" si="14"/>
        <v>-4.150552075648295E-3</v>
      </c>
      <c r="V93" s="55">
        <f t="shared" ca="1" si="14"/>
        <v>3.5668001300070085E-2</v>
      </c>
      <c r="W93" s="55" t="str">
        <f t="shared" ca="1" si="14"/>
        <v xml:space="preserve"> </v>
      </c>
      <c r="X93" s="55">
        <f t="shared" ca="1" si="14"/>
        <v>-2.6828687022554032E-2</v>
      </c>
      <c r="Y93" s="57">
        <f t="shared" ca="1" si="15"/>
        <v>5.6686781207987424E-2</v>
      </c>
    </row>
    <row r="94" spans="1:25" s="33" customFormat="1" x14ac:dyDescent="0.2">
      <c r="A94" s="14">
        <v>39903</v>
      </c>
      <c r="B94" s="66">
        <f t="shared" ca="1" si="14"/>
        <v>9.0032016340690912E-3</v>
      </c>
      <c r="C94" s="66">
        <f t="shared" ca="1" si="14"/>
        <v>3.2047672312260911E-3</v>
      </c>
      <c r="D94" s="58">
        <f t="shared" ca="1" si="14"/>
        <v>2.3500022411682142E-3</v>
      </c>
      <c r="E94" s="58">
        <f t="shared" ca="1" si="14"/>
        <v>1.907915408978389E-2</v>
      </c>
      <c r="F94" s="58">
        <f t="shared" ca="1" si="14"/>
        <v>1.0776847860180849E-2</v>
      </c>
      <c r="G94" s="59">
        <f t="shared" ca="1" si="14"/>
        <v>1.4003476584440122E-2</v>
      </c>
      <c r="H94" s="58">
        <f t="shared" ca="1" si="14"/>
        <v>9.4154514374610976E-2</v>
      </c>
      <c r="I94" s="58">
        <f t="shared" ca="1" si="14"/>
        <v>-2.8188482561883776E-2</v>
      </c>
      <c r="J94" s="67">
        <f t="shared" ca="1" si="14"/>
        <v>-2.0962894986166103E-2</v>
      </c>
      <c r="K94" s="58">
        <f t="shared" ca="1" si="14"/>
        <v>2.3334184718242668E-2</v>
      </c>
      <c r="L94" s="58">
        <f t="shared" ca="1" si="14"/>
        <v>-9.5269006795544398E-2</v>
      </c>
      <c r="M94" s="67">
        <f t="shared" ca="1" si="14"/>
        <v>-0.15614896255244815</v>
      </c>
      <c r="N94" s="58">
        <f t="shared" ca="1" si="14"/>
        <v>3.2300660816047877E-2</v>
      </c>
      <c r="O94" s="60">
        <f t="shared" ca="1" si="14"/>
        <v>-0.21607166556486068</v>
      </c>
      <c r="P94" s="59">
        <f t="shared" ca="1" si="14"/>
        <v>-5.472942188378016E-3</v>
      </c>
      <c r="Q94" s="58">
        <f t="shared" ca="1" si="14"/>
        <v>1.3346635657833783E-3</v>
      </c>
      <c r="R94" s="58">
        <f t="shared" ca="1" si="14"/>
        <v>-1.7299054356987198E-2</v>
      </c>
      <c r="S94" s="58">
        <f t="shared" ca="1" si="14"/>
        <v>1.6983161637638577E-2</v>
      </c>
      <c r="T94" s="58" t="str">
        <f t="shared" ca="1" si="14"/>
        <v xml:space="preserve"> </v>
      </c>
      <c r="U94" s="58">
        <f t="shared" ca="1" si="14"/>
        <v>-6.7292165368215695E-4</v>
      </c>
      <c r="V94" s="58">
        <f t="shared" ca="1" si="14"/>
        <v>2.5979237815475509E-2</v>
      </c>
      <c r="W94" s="58" t="str">
        <f t="shared" ca="1" si="14"/>
        <v xml:space="preserve"> </v>
      </c>
      <c r="X94" s="58">
        <f t="shared" ca="1" si="14"/>
        <v>-1.962554846775777E-2</v>
      </c>
      <c r="Y94" s="60">
        <f t="shared" ca="1" si="15"/>
        <v>3.0460021369463686E-2</v>
      </c>
    </row>
    <row r="95" spans="1:25" s="33" customFormat="1" x14ac:dyDescent="0.2">
      <c r="A95" s="20">
        <v>39994</v>
      </c>
      <c r="B95" s="62">
        <f t="shared" ca="1" si="14"/>
        <v>1.1471517633966144E-2</v>
      </c>
      <c r="C95" s="62">
        <f t="shared" ca="1" si="14"/>
        <v>6.8038938717127628E-3</v>
      </c>
      <c r="D95" s="34">
        <f t="shared" ca="1" si="14"/>
        <v>6.8626753249712014E-3</v>
      </c>
      <c r="E95" s="34">
        <f t="shared" ca="1" si="14"/>
        <v>1.9456112269656822E-2</v>
      </c>
      <c r="F95" s="34">
        <f t="shared" ca="1" si="14"/>
        <v>6.2875096867072156E-3</v>
      </c>
      <c r="G95" s="53">
        <f t="shared" ca="1" si="14"/>
        <v>2.4225772259702349E-2</v>
      </c>
      <c r="H95" s="34">
        <f t="shared" ca="1" si="14"/>
        <v>-1.1794576861437589E-2</v>
      </c>
      <c r="I95" s="34">
        <f t="shared" ca="1" si="14"/>
        <v>-3.7695174071059268E-2</v>
      </c>
      <c r="J95" s="63">
        <f t="shared" ca="1" si="14"/>
        <v>-3.3660700164189983E-2</v>
      </c>
      <c r="K95" s="34">
        <f t="shared" ca="1" si="14"/>
        <v>2.756187442707092E-2</v>
      </c>
      <c r="L95" s="34">
        <f t="shared" ca="1" si="14"/>
        <v>-0.19741041118975955</v>
      </c>
      <c r="M95" s="63">
        <f t="shared" ca="1" si="14"/>
        <v>-0.20753034898052303</v>
      </c>
      <c r="N95" s="34">
        <f t="shared" ca="1" si="14"/>
        <v>2.9274264920105209E-2</v>
      </c>
      <c r="O95" s="54">
        <f t="shared" ca="1" si="14"/>
        <v>-0.23734780182019433</v>
      </c>
      <c r="P95" s="53">
        <f t="shared" ca="1" si="14"/>
        <v>2.0328991189688672E-4</v>
      </c>
      <c r="Q95" s="34">
        <f t="shared" ca="1" si="14"/>
        <v>1.9078093779551386E-2</v>
      </c>
      <c r="R95" s="34">
        <f t="shared" ca="1" si="14"/>
        <v>-5.7098377742502704E-3</v>
      </c>
      <c r="S95" s="34">
        <f t="shared" ca="1" si="14"/>
        <v>1.484167589772678E-2</v>
      </c>
      <c r="T95" s="34" t="str">
        <f t="shared" ca="1" si="14"/>
        <v xml:space="preserve"> </v>
      </c>
      <c r="U95" s="34">
        <f t="shared" ca="1" si="14"/>
        <v>6.6130287094741114E-3</v>
      </c>
      <c r="V95" s="34">
        <f t="shared" ca="1" si="14"/>
        <v>1.7684879367836581E-2</v>
      </c>
      <c r="W95" s="34" t="str">
        <f t="shared" ca="1" si="14"/>
        <v xml:space="preserve"> </v>
      </c>
      <c r="X95" s="34">
        <f t="shared" ca="1" si="14"/>
        <v>-2.6642246874825082E-2</v>
      </c>
      <c r="Y95" s="54">
        <f t="shared" ca="1" si="15"/>
        <v>2.8517475606837372E-2</v>
      </c>
    </row>
    <row r="96" spans="1:25" s="33" customFormat="1" x14ac:dyDescent="0.2">
      <c r="A96" s="20">
        <v>40086</v>
      </c>
      <c r="B96" s="62">
        <f t="shared" ca="1" si="14"/>
        <v>1.3873171316496791E-2</v>
      </c>
      <c r="C96" s="62">
        <f t="shared" ca="1" si="14"/>
        <v>8.6660072395805532E-3</v>
      </c>
      <c r="D96" s="34">
        <f t="shared" ca="1" si="14"/>
        <v>7.951184369561215E-3</v>
      </c>
      <c r="E96" s="34">
        <f t="shared" ca="1" si="14"/>
        <v>2.2670172399398725E-2</v>
      </c>
      <c r="F96" s="34">
        <f t="shared" ca="1" si="14"/>
        <v>1.4949183056745419E-2</v>
      </c>
      <c r="G96" s="53">
        <f t="shared" ca="1" si="14"/>
        <v>2.1673088560296705E-2</v>
      </c>
      <c r="H96" s="34">
        <f t="shared" ca="1" si="14"/>
        <v>0.10249879861486688</v>
      </c>
      <c r="I96" s="34">
        <f t="shared" ca="1" si="14"/>
        <v>-3.4219855688040202E-2</v>
      </c>
      <c r="J96" s="63">
        <f t="shared" ca="1" si="14"/>
        <v>-1.4822246615239343E-2</v>
      </c>
      <c r="K96" s="34">
        <f t="shared" ca="1" si="14"/>
        <v>3.1578390538254064E-2</v>
      </c>
      <c r="L96" s="34">
        <f t="shared" ca="1" si="14"/>
        <v>-0.27013824638385786</v>
      </c>
      <c r="M96" s="63">
        <f t="shared" ca="1" si="14"/>
        <v>-0.27924058819505426</v>
      </c>
      <c r="N96" s="34">
        <f t="shared" ca="1" si="14"/>
        <v>2.532625885671469E-2</v>
      </c>
      <c r="O96" s="54">
        <f t="shared" ca="1" si="14"/>
        <v>-0.28575762200608379</v>
      </c>
      <c r="P96" s="53">
        <f t="shared" ca="1" si="14"/>
        <v>-1.7536351024268759E-2</v>
      </c>
      <c r="Q96" s="34">
        <f t="shared" ca="1" si="14"/>
        <v>1.0810816907087073E-2</v>
      </c>
      <c r="R96" s="34">
        <f t="shared" ca="1" si="14"/>
        <v>-1.4618108790974693E-3</v>
      </c>
      <c r="S96" s="34">
        <f t="shared" ca="1" si="14"/>
        <v>1.790314164697171E-2</v>
      </c>
      <c r="T96" s="34" t="str">
        <f t="shared" ca="1" si="14"/>
        <v xml:space="preserve"> </v>
      </c>
      <c r="U96" s="34">
        <f t="shared" ca="1" si="14"/>
        <v>7.9564865185548506E-3</v>
      </c>
      <c r="V96" s="34">
        <f t="shared" ca="1" si="14"/>
        <v>2.4052136933036428E-2</v>
      </c>
      <c r="W96" s="34" t="str">
        <f t="shared" ca="1" si="14"/>
        <v xml:space="preserve"> </v>
      </c>
      <c r="X96" s="34">
        <f t="shared" ca="1" si="14"/>
        <v>-2.0843174308635581E-2</v>
      </c>
      <c r="Y96" s="54">
        <f t="shared" ca="1" si="15"/>
        <v>6.1034204712044016E-2</v>
      </c>
    </row>
    <row r="97" spans="1:25" s="33" customFormat="1" ht="12" thickBot="1" x14ac:dyDescent="0.25">
      <c r="A97" s="26">
        <v>40178</v>
      </c>
      <c r="B97" s="64">
        <f t="shared" ca="1" si="14"/>
        <v>9.9875872806898247E-3</v>
      </c>
      <c r="C97" s="64">
        <f t="shared" ca="1" si="14"/>
        <v>5.3071770421475595E-3</v>
      </c>
      <c r="D97" s="55">
        <f t="shared" ca="1" si="14"/>
        <v>5.4260447737077833E-3</v>
      </c>
      <c r="E97" s="55">
        <f t="shared" ca="1" si="14"/>
        <v>1.7786410919788276E-2</v>
      </c>
      <c r="F97" s="55">
        <f t="shared" ca="1" si="14"/>
        <v>4.2695531826018041E-3</v>
      </c>
      <c r="G97" s="56">
        <f t="shared" ca="1" si="14"/>
        <v>2.1265345871130714E-2</v>
      </c>
      <c r="H97" s="55">
        <f t="shared" ca="1" si="14"/>
        <v>-8.4898562517835452E-2</v>
      </c>
      <c r="I97" s="55">
        <f t="shared" ca="1" si="14"/>
        <v>-3.2983615412270351E-2</v>
      </c>
      <c r="J97" s="65">
        <f t="shared" ca="1" si="14"/>
        <v>-1.8869567825769096E-2</v>
      </c>
      <c r="K97" s="55">
        <f t="shared" ca="1" si="14"/>
        <v>2.6630722926585193E-2</v>
      </c>
      <c r="L97" s="55">
        <f t="shared" ca="1" si="14"/>
        <v>-0.47532898080366215</v>
      </c>
      <c r="M97" s="65">
        <f t="shared" ca="1" si="14"/>
        <v>-0.37880136191217251</v>
      </c>
      <c r="N97" s="55">
        <f t="shared" ca="1" si="14"/>
        <v>1.7680289666888394E-2</v>
      </c>
      <c r="O97" s="57">
        <f t="shared" ca="1" si="14"/>
        <v>-0.34579016415740416</v>
      </c>
      <c r="P97" s="56">
        <f t="shared" ca="1" si="14"/>
        <v>3.8386439716098231E-4</v>
      </c>
      <c r="Q97" s="55">
        <f t="shared" ca="1" si="14"/>
        <v>1.0034785159014792E-2</v>
      </c>
      <c r="R97" s="55">
        <f t="shared" ca="1" si="14"/>
        <v>-1.0656182766436428E-2</v>
      </c>
      <c r="S97" s="55">
        <f t="shared" ca="1" si="14"/>
        <v>3.6688535024092861E-2</v>
      </c>
      <c r="T97" s="55" t="str">
        <f t="shared" ca="1" si="14"/>
        <v xml:space="preserve"> </v>
      </c>
      <c r="U97" s="55">
        <f t="shared" ca="1" si="14"/>
        <v>-1.0857435391022796E-2</v>
      </c>
      <c r="V97" s="55">
        <f t="shared" ca="1" si="14"/>
        <v>1.6821644589886775E-2</v>
      </c>
      <c r="W97" s="55" t="str">
        <f t="shared" ca="1" si="14"/>
        <v xml:space="preserve"> </v>
      </c>
      <c r="X97" s="55">
        <f t="shared" ca="1" si="14"/>
        <v>-2.1278536740338638E-2</v>
      </c>
      <c r="Y97" s="57">
        <f t="shared" ca="1" si="15"/>
        <v>5.8164936414033308E-2</v>
      </c>
    </row>
    <row r="98" spans="1:25" s="33" customFormat="1" x14ac:dyDescent="0.2">
      <c r="A98" s="20">
        <v>40268</v>
      </c>
      <c r="B98" s="62">
        <f t="shared" ca="1" si="14"/>
        <v>1.1840490296759709E-2</v>
      </c>
      <c r="C98" s="62">
        <f t="shared" ca="1" si="14"/>
        <v>6.280549403336666E-3</v>
      </c>
      <c r="D98" s="34">
        <f t="shared" ca="1" si="14"/>
        <v>6.2018648287311962E-3</v>
      </c>
      <c r="E98" s="34">
        <f t="shared" ca="1" si="14"/>
        <v>2.0991257109084671E-2</v>
      </c>
      <c r="F98" s="34">
        <f t="shared" ca="1" si="14"/>
        <v>6.9681961787719793E-3</v>
      </c>
      <c r="G98" s="53">
        <f t="shared" ca="1" si="14"/>
        <v>1.7828473266388256E-2</v>
      </c>
      <c r="H98" s="34">
        <f t="shared" ca="1" si="14"/>
        <v>7.2208982382231834E-2</v>
      </c>
      <c r="I98" s="34">
        <f t="shared" ca="1" si="14"/>
        <v>-3.8281626900603882E-2</v>
      </c>
      <c r="J98" s="63">
        <f t="shared" ca="1" si="14"/>
        <v>-9.1971188304728058E-3</v>
      </c>
      <c r="K98" s="34">
        <f t="shared" ca="1" si="14"/>
        <v>2.7166682547989263E-2</v>
      </c>
      <c r="L98" s="34">
        <f t="shared" ca="1" si="14"/>
        <v>-0.9815119776724629</v>
      </c>
      <c r="M98" s="63">
        <f t="shared" ca="1" si="14"/>
        <v>-1</v>
      </c>
      <c r="N98" s="34">
        <f t="shared" ca="1" si="14"/>
        <v>2.7388684408816255E-2</v>
      </c>
      <c r="O98" s="54">
        <f t="shared" ca="1" si="14"/>
        <v>-0.30663705606350411</v>
      </c>
      <c r="P98" s="53">
        <f t="shared" ca="1" si="14"/>
        <v>-1.4149397357038351E-3</v>
      </c>
      <c r="Q98" s="34">
        <f t="shared" ca="1" si="14"/>
        <v>-2.0038489813256621E-4</v>
      </c>
      <c r="R98" s="34">
        <f t="shared" ca="1" si="14"/>
        <v>-1.2843911081787951E-3</v>
      </c>
      <c r="S98" s="34">
        <f t="shared" ca="1" si="14"/>
        <v>1.7475248007938093E-2</v>
      </c>
      <c r="T98" s="34" t="str">
        <f t="shared" ca="1" si="14"/>
        <v xml:space="preserve"> </v>
      </c>
      <c r="U98" s="34">
        <f t="shared" ca="1" si="14"/>
        <v>4.0472613554303205E-3</v>
      </c>
      <c r="V98" s="34">
        <f t="shared" ca="1" si="14"/>
        <v>2.2377849988688858E-2</v>
      </c>
      <c r="W98" s="34" t="str">
        <f t="shared" ca="1" si="14"/>
        <v xml:space="preserve"> </v>
      </c>
      <c r="X98" s="34">
        <f t="shared" ca="1" si="14"/>
        <v>-3.3145473920640822E-2</v>
      </c>
      <c r="Y98" s="54">
        <f t="shared" ca="1" si="15"/>
        <v>3.9358222053464287E-2</v>
      </c>
    </row>
    <row r="99" spans="1:25" s="33" customFormat="1" x14ac:dyDescent="0.2">
      <c r="A99" s="20">
        <v>40359</v>
      </c>
      <c r="B99" s="62">
        <f t="shared" ca="1" si="14"/>
        <v>9.3242959551425031E-3</v>
      </c>
      <c r="C99" s="62">
        <f t="shared" ca="1" si="14"/>
        <v>3.1751074085188957E-3</v>
      </c>
      <c r="D99" s="34">
        <f t="shared" ca="1" si="14"/>
        <v>2.2952941628586743E-3</v>
      </c>
      <c r="E99" s="34">
        <f t="shared" ca="1" si="14"/>
        <v>1.9299049600020934E-2</v>
      </c>
      <c r="F99" s="34">
        <f t="shared" ca="1" si="14"/>
        <v>1.0858192964682933E-2</v>
      </c>
      <c r="G99" s="53">
        <f t="shared" ca="1" si="14"/>
        <v>1.1006399407679224E-2</v>
      </c>
      <c r="H99" s="34">
        <f t="shared" ca="1" si="14"/>
        <v>6.0610154389799664E-3</v>
      </c>
      <c r="I99" s="34">
        <f t="shared" ca="1" si="14"/>
        <v>-2.762648007611801E-2</v>
      </c>
      <c r="J99" s="63">
        <f t="shared" ca="1" si="14"/>
        <v>-1.4691489024702853E-2</v>
      </c>
      <c r="K99" s="34">
        <f t="shared" ca="1" si="14"/>
        <v>1.8967963635454499E-2</v>
      </c>
      <c r="L99" s="34">
        <f t="shared" ca="1" si="14"/>
        <v>-2.1674374415085906E-2</v>
      </c>
      <c r="M99" s="63" t="str">
        <f t="shared" ca="1" si="14"/>
        <v xml:space="preserve"> </v>
      </c>
      <c r="N99" s="34">
        <f t="shared" ca="1" si="14"/>
        <v>2.1366413017176011E-2</v>
      </c>
      <c r="O99" s="54">
        <f t="shared" ca="1" si="14"/>
        <v>-0.13068200126425533</v>
      </c>
      <c r="P99" s="53">
        <f t="shared" ca="1" si="14"/>
        <v>1.9005376998913803E-2</v>
      </c>
      <c r="Q99" s="34">
        <f t="shared" ca="1" si="14"/>
        <v>1.2630791581411005E-2</v>
      </c>
      <c r="R99" s="34">
        <f t="shared" ca="1" si="14"/>
        <v>-2.4637841793329063E-3</v>
      </c>
      <c r="S99" s="34">
        <f t="shared" ca="1" si="14"/>
        <v>6.8341030817660187E-3</v>
      </c>
      <c r="T99" s="34" t="str">
        <f t="shared" ca="1" si="14"/>
        <v xml:space="preserve"> </v>
      </c>
      <c r="U99" s="34">
        <f t="shared" ca="1" si="14"/>
        <v>-1.8011098171575313E-3</v>
      </c>
      <c r="V99" s="34">
        <f t="shared" ca="1" si="14"/>
        <v>2.2168535539327738E-2</v>
      </c>
      <c r="W99" s="34" t="str">
        <f t="shared" ca="1" si="14"/>
        <v xml:space="preserve"> </v>
      </c>
      <c r="X99" s="34">
        <f t="shared" ca="1" si="14"/>
        <v>-6.8712826809758099E-3</v>
      </c>
      <c r="Y99" s="54">
        <f t="shared" ca="1" si="15"/>
        <v>9.142332925103247E-3</v>
      </c>
    </row>
    <row r="100" spans="1:25" s="33" customFormat="1" x14ac:dyDescent="0.2">
      <c r="A100" s="20">
        <v>40451</v>
      </c>
      <c r="B100" s="62">
        <f t="shared" ca="1" si="14"/>
        <v>5.816227433896648E-3</v>
      </c>
      <c r="C100" s="62">
        <f t="shared" ca="1" si="14"/>
        <v>-4.4237006615188701E-4</v>
      </c>
      <c r="D100" s="34">
        <f t="shared" ca="1" si="14"/>
        <v>-2.2860598915095398E-3</v>
      </c>
      <c r="E100" s="34">
        <f t="shared" ca="1" si="14"/>
        <v>1.5807861473756457E-2</v>
      </c>
      <c r="F100" s="34">
        <f t="shared" ca="1" si="14"/>
        <v>1.5521511173196334E-2</v>
      </c>
      <c r="G100" s="53">
        <f t="shared" ca="1" si="14"/>
        <v>9.1268116995035786E-3</v>
      </c>
      <c r="H100" s="34">
        <f t="shared" ca="1" si="14"/>
        <v>-2.9377061906134094E-2</v>
      </c>
      <c r="I100" s="34">
        <f t="shared" ca="1" si="14"/>
        <v>-2.9240721415519477E-2</v>
      </c>
      <c r="J100" s="63">
        <f t="shared" ca="1" si="14"/>
        <v>-2.3288544107770259E-2</v>
      </c>
      <c r="K100" s="34">
        <f t="shared" ca="1" si="14"/>
        <v>9.8932018468558258E-3</v>
      </c>
      <c r="L100" s="34">
        <f t="shared" ca="1" si="14"/>
        <v>-0.18009573891852659</v>
      </c>
      <c r="M100" s="63" t="str">
        <f t="shared" ca="1" si="14"/>
        <v xml:space="preserve"> </v>
      </c>
      <c r="N100" s="34">
        <f t="shared" ca="1" si="14"/>
        <v>1.4579764958037922E-2</v>
      </c>
      <c r="O100" s="54">
        <f t="shared" ca="1" si="14"/>
        <v>-0.14726993028632795</v>
      </c>
      <c r="P100" s="53">
        <f t="shared" ca="1" si="14"/>
        <v>-3.0792046694143593E-2</v>
      </c>
      <c r="Q100" s="34">
        <f t="shared" ca="1" si="14"/>
        <v>1.8822027417924048E-3</v>
      </c>
      <c r="R100" s="34">
        <f t="shared" ca="1" si="14"/>
        <v>-1.1392874758241467E-2</v>
      </c>
      <c r="S100" s="34">
        <f t="shared" ca="1" si="14"/>
        <v>-1.6123997370018239E-2</v>
      </c>
      <c r="T100" s="34" t="str">
        <f t="shared" ca="1" si="14"/>
        <v xml:space="preserve"> </v>
      </c>
      <c r="U100" s="34">
        <f t="shared" ca="1" si="14"/>
        <v>-1.5607407729564038E-2</v>
      </c>
      <c r="V100" s="34">
        <f t="shared" ca="1" si="14"/>
        <v>6.8602327897542281E-3</v>
      </c>
      <c r="W100" s="34" t="str">
        <f t="shared" ca="1" si="14"/>
        <v xml:space="preserve"> </v>
      </c>
      <c r="X100" s="34">
        <f t="shared" ca="1" si="14"/>
        <v>3.833822178207269E-3</v>
      </c>
      <c r="Y100" s="54">
        <f t="shared" ca="1" si="15"/>
        <v>1.8492307689437437E-2</v>
      </c>
    </row>
    <row r="101" spans="1:25" s="33" customFormat="1" ht="12" thickBot="1" x14ac:dyDescent="0.25">
      <c r="A101" s="20">
        <v>40543</v>
      </c>
      <c r="B101" s="62">
        <f t="shared" ca="1" si="14"/>
        <v>2.8027539943491497E-3</v>
      </c>
      <c r="C101" s="62">
        <f t="shared" ca="1" si="14"/>
        <v>-5.074612523634614E-3</v>
      </c>
      <c r="D101" s="34">
        <f t="shared" ca="1" si="14"/>
        <v>-7.1592745667687918E-3</v>
      </c>
      <c r="E101" s="34">
        <f t="shared" ca="1" si="14"/>
        <v>1.5177514951206561E-2</v>
      </c>
      <c r="F101" s="34">
        <f t="shared" ca="1" si="14"/>
        <v>1.265924444093125E-2</v>
      </c>
      <c r="G101" s="53">
        <f t="shared" ca="1" si="14"/>
        <v>-4.2092506119881801E-3</v>
      </c>
      <c r="H101" s="34">
        <f t="shared" ca="1" si="14"/>
        <v>1.9980969514190816E-2</v>
      </c>
      <c r="I101" s="34">
        <f t="shared" ca="1" si="14"/>
        <v>-2.8925901434466494E-2</v>
      </c>
      <c r="J101" s="63">
        <f t="shared" ca="1" si="14"/>
        <v>-2.2082045888364044E-2</v>
      </c>
      <c r="K101" s="34">
        <f t="shared" ca="1" si="14"/>
        <v>1.3228160864927396E-2</v>
      </c>
      <c r="L101" s="34">
        <f t="shared" ca="1" si="14"/>
        <v>-0.36350344444348692</v>
      </c>
      <c r="M101" s="63" t="str">
        <f t="shared" ca="1" si="14"/>
        <v xml:space="preserve"> </v>
      </c>
      <c r="N101" s="34">
        <f t="shared" ca="1" si="14"/>
        <v>1.4346769110377799E-2</v>
      </c>
      <c r="O101" s="54">
        <f t="shared" ca="1" si="14"/>
        <v>-8.7180997302078622E-2</v>
      </c>
      <c r="P101" s="53">
        <f t="shared" ca="1" si="14"/>
        <v>0.10856579284161683</v>
      </c>
      <c r="Q101" s="34">
        <f t="shared" ca="1" si="14"/>
        <v>-3.6972827587715695E-3</v>
      </c>
      <c r="R101" s="34">
        <f t="shared" ca="1" si="14"/>
        <v>-1.1878539509665775E-2</v>
      </c>
      <c r="S101" s="34">
        <f t="shared" ca="1" si="14"/>
        <v>-6.5794381056412443E-2</v>
      </c>
      <c r="T101" s="34" t="str">
        <f t="shared" ca="1" si="14"/>
        <v xml:space="preserve"> </v>
      </c>
      <c r="U101" s="34">
        <f t="shared" ca="1" si="14"/>
        <v>-7.5449450830300524E-4</v>
      </c>
      <c r="V101" s="34">
        <f t="shared" ca="1" si="14"/>
        <v>-4.3177059591327227E-3</v>
      </c>
      <c r="W101" s="34" t="str">
        <f t="shared" ca="1" si="14"/>
        <v xml:space="preserve"> </v>
      </c>
      <c r="X101" s="34">
        <f t="shared" ca="1" si="14"/>
        <v>6.6921119584919753E-2</v>
      </c>
      <c r="Y101" s="54">
        <f t="shared" ca="1" si="15"/>
        <v>2.6956838129100991E-2</v>
      </c>
    </row>
    <row r="102" spans="1:25" s="33" customFormat="1" x14ac:dyDescent="0.2">
      <c r="A102" s="14">
        <v>40633</v>
      </c>
      <c r="B102" s="66">
        <f t="shared" ca="1" si="14"/>
        <v>9.4812215431274716E-3</v>
      </c>
      <c r="C102" s="66">
        <f t="shared" ca="1" si="14"/>
        <v>1.292293720535076E-3</v>
      </c>
      <c r="D102" s="58">
        <f t="shared" ca="1" si="14"/>
        <v>-5.0516095825892116E-4</v>
      </c>
      <c r="E102" s="58">
        <f t="shared" ca="1" si="14"/>
        <v>2.2088789905226891E-2</v>
      </c>
      <c r="F102" s="58">
        <f t="shared" ca="1" si="14"/>
        <v>1.6283678205463614E-2</v>
      </c>
      <c r="G102" s="59">
        <f t="shared" ca="1" si="14"/>
        <v>3.5053868372372232E-3</v>
      </c>
      <c r="H102" s="58">
        <f t="shared" ca="1" si="14"/>
        <v>-3.5503821467463559E-2</v>
      </c>
      <c r="I102" s="58">
        <f t="shared" ca="1" si="14"/>
        <v>-1.1117560692653905E-2</v>
      </c>
      <c r="J102" s="67">
        <f t="shared" ca="1" si="14"/>
        <v>-2.0028073191424189E-2</v>
      </c>
      <c r="K102" s="58">
        <f t="shared" ca="1" si="14"/>
        <v>1.7232059369800101E-2</v>
      </c>
      <c r="L102" s="58">
        <f t="shared" ca="1" si="14"/>
        <v>-8.8514805371121552E-3</v>
      </c>
      <c r="M102" s="67" t="str">
        <f t="shared" ca="1" si="14"/>
        <v xml:space="preserve"> </v>
      </c>
      <c r="N102" s="58">
        <f t="shared" ca="1" si="14"/>
        <v>2.1863416457546192E-2</v>
      </c>
      <c r="O102" s="60">
        <f t="shared" ca="1" si="14"/>
        <v>-9.4400547214618435E-2</v>
      </c>
      <c r="P102" s="59">
        <f t="shared" ca="1" si="14"/>
        <v>1.377810676953211</v>
      </c>
      <c r="Q102" s="58">
        <f t="shared" ca="1" si="14"/>
        <v>1.5207416297571941E-2</v>
      </c>
      <c r="R102" s="58">
        <f t="shared" ca="1" si="14"/>
        <v>-1.3365237317162992E-2</v>
      </c>
      <c r="S102" s="58">
        <f t="shared" ca="1" si="14"/>
        <v>-1</v>
      </c>
      <c r="T102" s="58" t="str">
        <f t="shared" ca="1" si="14"/>
        <v xml:space="preserve"> </v>
      </c>
      <c r="U102" s="58">
        <f t="shared" ca="1" si="14"/>
        <v>-2.6794752867826954E-3</v>
      </c>
      <c r="V102" s="58">
        <f t="shared" ca="1" si="14"/>
        <v>-1</v>
      </c>
      <c r="W102" s="58" t="str">
        <f t="shared" ca="1" si="14"/>
        <v xml:space="preserve"> </v>
      </c>
      <c r="X102" s="58">
        <f t="shared" ca="1" si="14"/>
        <v>2.9702721280648183</v>
      </c>
      <c r="Y102" s="60">
        <f t="shared" ca="1" si="15"/>
        <v>3.7908987398655114E-2</v>
      </c>
    </row>
    <row r="103" spans="1:25" s="33" customFormat="1" x14ac:dyDescent="0.2">
      <c r="A103" s="20">
        <v>40724</v>
      </c>
      <c r="B103" s="62">
        <f ca="1">IF(AND(B34&gt;=0, (B33)&gt;0),B34/B33-1," ")</f>
        <v>4.4690752422495983E-3</v>
      </c>
      <c r="C103" s="62">
        <f t="shared" ca="1" si="14"/>
        <v>-3.6542021615684206E-3</v>
      </c>
      <c r="D103" s="34">
        <f t="shared" ca="1" si="14"/>
        <v>-5.0497682500169061E-3</v>
      </c>
      <c r="E103" s="34">
        <f t="shared" ref="E103:Y103" ca="1" si="16">IF(AND(E34&gt;=0, (E33)&gt;0),E34/E33-1," ")</f>
        <v>1.6721098750923868E-2</v>
      </c>
      <c r="F103" s="34">
        <f t="shared" ca="1" si="16"/>
        <v>7.7930119699902711E-3</v>
      </c>
      <c r="G103" s="53">
        <f t="shared" ca="1" si="16"/>
        <v>2.2903279871178128E-4</v>
      </c>
      <c r="H103" s="34">
        <f t="shared" ca="1" si="16"/>
        <v>-2.0159950252620629E-3</v>
      </c>
      <c r="I103" s="34">
        <f t="shared" ca="1" si="16"/>
        <v>-2.9648995651378351E-2</v>
      </c>
      <c r="J103" s="63">
        <f t="shared" ca="1" si="16"/>
        <v>-1.7933209392437033E-2</v>
      </c>
      <c r="K103" s="34">
        <f t="shared" ca="1" si="16"/>
        <v>6.2058412879451019E-3</v>
      </c>
      <c r="L103" s="34">
        <f t="shared" ca="1" si="16"/>
        <v>-0.1724023474983386</v>
      </c>
      <c r="M103" s="63" t="str">
        <f t="shared" ca="1" si="16"/>
        <v xml:space="preserve"> </v>
      </c>
      <c r="N103" s="34">
        <f t="shared" ca="1" si="16"/>
        <v>2.2462219360592339E-2</v>
      </c>
      <c r="O103" s="54">
        <f t="shared" ca="1" si="16"/>
        <v>-0.11518236453969521</v>
      </c>
      <c r="P103" s="53">
        <f t="shared" ca="1" si="16"/>
        <v>-3.3069927272082467E-3</v>
      </c>
      <c r="Q103" s="34">
        <f t="shared" ca="1" si="16"/>
        <v>7.6378965387124964E-4</v>
      </c>
      <c r="R103" s="34">
        <f t="shared" ca="1" si="16"/>
        <v>-1.1245724030858439E-2</v>
      </c>
      <c r="S103" s="34" t="str">
        <f t="shared" ca="1" si="16"/>
        <v xml:space="preserve"> </v>
      </c>
      <c r="T103" s="34" t="str">
        <f t="shared" ca="1" si="16"/>
        <v xml:space="preserve"> </v>
      </c>
      <c r="U103" s="34">
        <f t="shared" ca="1" si="16"/>
        <v>-5.4513703308707306E-3</v>
      </c>
      <c r="V103" s="34" t="str">
        <f t="shared" ca="1" si="16"/>
        <v xml:space="preserve"> </v>
      </c>
      <c r="W103" s="34" t="str">
        <f t="shared" ca="1" si="16"/>
        <v xml:space="preserve"> </v>
      </c>
      <c r="X103" s="34">
        <f t="shared" ca="1" si="16"/>
        <v>1.1222009792537291E-2</v>
      </c>
      <c r="Y103" s="54">
        <f t="shared" ca="1" si="16"/>
        <v>3.7101258958861294E-2</v>
      </c>
    </row>
    <row r="104" spans="1:25" s="33" customFormat="1" x14ac:dyDescent="0.2">
      <c r="A104" s="20">
        <v>40816</v>
      </c>
      <c r="B104" s="62">
        <f t="shared" ref="B104:X115" ca="1" si="17">IF(AND(B35&gt;=0, (B34)&gt;0),B35/B34-1," ")</f>
        <v>-4.3207642107156996E-4</v>
      </c>
      <c r="C104" s="62">
        <f t="shared" ca="1" si="17"/>
        <v>-6.7702082206524405E-3</v>
      </c>
      <c r="D104" s="34">
        <f t="shared" ca="1" si="17"/>
        <v>-7.8497396488607096E-3</v>
      </c>
      <c r="E104" s="34">
        <f t="shared" ca="1" si="17"/>
        <v>8.9359058582860751E-3</v>
      </c>
      <c r="F104" s="34">
        <f t="shared" ca="1" si="17"/>
        <v>1.9718703269753224E-3</v>
      </c>
      <c r="G104" s="53">
        <f t="shared" ca="1" si="17"/>
        <v>-5.4968524755838466E-4</v>
      </c>
      <c r="H104" s="34">
        <f t="shared" ca="1" si="17"/>
        <v>9.0927616623581731E-3</v>
      </c>
      <c r="I104" s="34">
        <f t="shared" ca="1" si="17"/>
        <v>-2.5492418633738301E-2</v>
      </c>
      <c r="J104" s="63">
        <f t="shared" ca="1" si="17"/>
        <v>-2.0525256603725284E-2</v>
      </c>
      <c r="K104" s="34">
        <f t="shared" ca="1" si="17"/>
        <v>-3.8795044533136425E-3</v>
      </c>
      <c r="L104" s="34">
        <f t="shared" ca="1" si="17"/>
        <v>-0.18905733859919194</v>
      </c>
      <c r="M104" s="63" t="str">
        <f t="shared" ca="1" si="17"/>
        <v xml:space="preserve"> </v>
      </c>
      <c r="N104" s="34">
        <f t="shared" ca="1" si="17"/>
        <v>5.3517068555044567E-3</v>
      </c>
      <c r="O104" s="54">
        <f t="shared" ca="1" si="17"/>
        <v>-0.10331759360130988</v>
      </c>
      <c r="P104" s="53">
        <f t="shared" ca="1" si="17"/>
        <v>-2.2889787363186143E-3</v>
      </c>
      <c r="Q104" s="34">
        <f t="shared" ca="1" si="17"/>
        <v>-3.5455876956007604E-3</v>
      </c>
      <c r="R104" s="34">
        <f t="shared" ca="1" si="17"/>
        <v>-9.602390651406667E-3</v>
      </c>
      <c r="S104" s="34" t="str">
        <f t="shared" ca="1" si="17"/>
        <v xml:space="preserve"> </v>
      </c>
      <c r="T104" s="34" t="str">
        <f t="shared" ca="1" si="17"/>
        <v xml:space="preserve"> </v>
      </c>
      <c r="U104" s="34">
        <f t="shared" ca="1" si="17"/>
        <v>-4.4499446137891141E-3</v>
      </c>
      <c r="V104" s="34" t="str">
        <f t="shared" ca="1" si="17"/>
        <v xml:space="preserve"> </v>
      </c>
      <c r="W104" s="34" t="str">
        <f t="shared" ca="1" si="17"/>
        <v xml:space="preserve"> </v>
      </c>
      <c r="X104" s="34">
        <f t="shared" ca="1" si="17"/>
        <v>-1.2676588054415516E-3</v>
      </c>
      <c r="Y104" s="54">
        <f t="shared" ref="Y104:Y137" ca="1" si="18">IF(AND(Y35&gt;=0, (Y34)&gt;0),Y35/Y34-1," ")</f>
        <v>1.6175146992789102E-2</v>
      </c>
    </row>
    <row r="105" spans="1:25" s="33" customFormat="1" ht="12" thickBot="1" x14ac:dyDescent="0.25">
      <c r="A105" s="26">
        <v>40908</v>
      </c>
      <c r="B105" s="64">
        <f t="shared" ca="1" si="17"/>
        <v>1.2335068031712026E-2</v>
      </c>
      <c r="C105" s="64">
        <f t="shared" ca="1" si="17"/>
        <v>9.245300276764512E-3</v>
      </c>
      <c r="D105" s="55">
        <f t="shared" ca="1" si="17"/>
        <v>8.8400153896903699E-3</v>
      </c>
      <c r="E105" s="55">
        <f t="shared" ca="1" si="17"/>
        <v>1.6830762524551179E-2</v>
      </c>
      <c r="F105" s="55">
        <f t="shared" ca="1" si="17"/>
        <v>1.2495138518066495E-2</v>
      </c>
      <c r="G105" s="56">
        <f t="shared" ca="1" si="17"/>
        <v>8.9698477691748657E-3</v>
      </c>
      <c r="H105" s="55">
        <f t="shared" ca="1" si="17"/>
        <v>0.21586442594650435</v>
      </c>
      <c r="I105" s="55">
        <f t="shared" ca="1" si="17"/>
        <v>-1.2406763491398465E-2</v>
      </c>
      <c r="J105" s="65">
        <f t="shared" ca="1" si="17"/>
        <v>-1.10578049907325E-2</v>
      </c>
      <c r="K105" s="55">
        <f t="shared" ca="1" si="17"/>
        <v>1.5602997596661172E-2</v>
      </c>
      <c r="L105" s="55">
        <f t="shared" ca="1" si="17"/>
        <v>-1.2436989241538354E-2</v>
      </c>
      <c r="M105" s="65" t="str">
        <f t="shared" ca="1" si="17"/>
        <v xml:space="preserve"> </v>
      </c>
      <c r="N105" s="55">
        <f t="shared" ca="1" si="17"/>
        <v>1.7003572122897159E-2</v>
      </c>
      <c r="O105" s="57">
        <f t="shared" ca="1" si="17"/>
        <v>-4.7370694397545043E-2</v>
      </c>
      <c r="P105" s="56">
        <f t="shared" ca="1" si="17"/>
        <v>-1.2015172098526539E-2</v>
      </c>
      <c r="Q105" s="55">
        <f t="shared" ca="1" si="17"/>
        <v>1.5512442619468381E-2</v>
      </c>
      <c r="R105" s="55">
        <f t="shared" ca="1" si="17"/>
        <v>-4.7777303480240896E-3</v>
      </c>
      <c r="S105" s="55" t="str">
        <f t="shared" ca="1" si="17"/>
        <v xml:space="preserve"> </v>
      </c>
      <c r="T105" s="55" t="str">
        <f t="shared" ca="1" si="17"/>
        <v xml:space="preserve"> </v>
      </c>
      <c r="U105" s="55">
        <f t="shared" ca="1" si="17"/>
        <v>3.6870538426224009E-2</v>
      </c>
      <c r="V105" s="55" t="str">
        <f t="shared" ca="1" si="17"/>
        <v xml:space="preserve"> </v>
      </c>
      <c r="W105" s="55" t="str">
        <f t="shared" ca="1" si="17"/>
        <v xml:space="preserve"> </v>
      </c>
      <c r="X105" s="55">
        <f t="shared" ca="1" si="17"/>
        <v>9.7926735191173897E-3</v>
      </c>
      <c r="Y105" s="57">
        <f t="shared" ca="1" si="18"/>
        <v>1.5411405888375196E-2</v>
      </c>
    </row>
    <row r="106" spans="1:25" s="33" customFormat="1" x14ac:dyDescent="0.2">
      <c r="A106" s="14">
        <v>40999</v>
      </c>
      <c r="B106" s="66">
        <f t="shared" ca="1" si="17"/>
        <v>8.0852810520994911E-3</v>
      </c>
      <c r="C106" s="66">
        <f t="shared" ca="1" si="17"/>
        <v>-5.537216077147189E-4</v>
      </c>
      <c r="D106" s="58">
        <f t="shared" ca="1" si="17"/>
        <v>-1.3719510546837954E-3</v>
      </c>
      <c r="E106" s="58">
        <f t="shared" ca="1" si="17"/>
        <v>2.0561489470981131E-2</v>
      </c>
      <c r="F106" s="58">
        <f t="shared" ca="1" si="17"/>
        <v>5.9836894605569402E-3</v>
      </c>
      <c r="G106" s="59">
        <f t="shared" ca="1" si="17"/>
        <v>4.781609450919877E-3</v>
      </c>
      <c r="H106" s="58">
        <f t="shared" ca="1" si="17"/>
        <v>-0.11961306987077669</v>
      </c>
      <c r="I106" s="58">
        <f t="shared" ca="1" si="17"/>
        <v>-2.0998006067354469E-2</v>
      </c>
      <c r="J106" s="67">
        <f t="shared" ca="1" si="17"/>
        <v>-2.3166739913127787E-2</v>
      </c>
      <c r="K106" s="58">
        <f t="shared" ca="1" si="17"/>
        <v>1.4554296938640743E-2</v>
      </c>
      <c r="L106" s="58">
        <f t="shared" ca="1" si="17"/>
        <v>-0.21112301681135703</v>
      </c>
      <c r="M106" s="67" t="str">
        <f t="shared" ca="1" si="17"/>
        <v xml:space="preserve"> </v>
      </c>
      <c r="N106" s="58">
        <f t="shared" ca="1" si="17"/>
        <v>1.9620143277116142E-2</v>
      </c>
      <c r="O106" s="60">
        <f t="shared" ca="1" si="17"/>
        <v>-4.8847948979835687E-2</v>
      </c>
      <c r="P106" s="59">
        <f t="shared" ca="1" si="17"/>
        <v>1.2401807826812661E-2</v>
      </c>
      <c r="Q106" s="58">
        <f t="shared" ca="1" si="17"/>
        <v>2.1208658621656662E-2</v>
      </c>
      <c r="R106" s="58">
        <f t="shared" ca="1" si="17"/>
        <v>-2.3316773937832602E-3</v>
      </c>
      <c r="S106" s="58" t="str">
        <f t="shared" ca="1" si="17"/>
        <v xml:space="preserve"> </v>
      </c>
      <c r="T106" s="58" t="str">
        <f t="shared" ca="1" si="17"/>
        <v xml:space="preserve"> </v>
      </c>
      <c r="U106" s="58">
        <f t="shared" ca="1" si="17"/>
        <v>-5.1220730639118806E-3</v>
      </c>
      <c r="V106" s="58" t="str">
        <f t="shared" ca="1" si="17"/>
        <v xml:space="preserve"> </v>
      </c>
      <c r="W106" s="58" t="str">
        <f t="shared" ca="1" si="17"/>
        <v xml:space="preserve"> </v>
      </c>
      <c r="X106" s="58">
        <f t="shared" ca="1" si="17"/>
        <v>1.7470933663971122E-2</v>
      </c>
      <c r="Y106" s="60">
        <f t="shared" ca="1" si="18"/>
        <v>1.1206492062052487E-2</v>
      </c>
    </row>
    <row r="107" spans="1:25" s="33" customFormat="1" x14ac:dyDescent="0.2">
      <c r="A107" s="20">
        <v>41090</v>
      </c>
      <c r="B107" s="62">
        <f t="shared" ca="1" si="17"/>
        <v>-4.7925515265989649E-4</v>
      </c>
      <c r="C107" s="62">
        <f t="shared" ca="1" si="17"/>
        <v>-3.006772273582925E-3</v>
      </c>
      <c r="D107" s="34">
        <f t="shared" ca="1" si="17"/>
        <v>-3.1662315664920948E-3</v>
      </c>
      <c r="E107" s="34">
        <f t="shared" ca="1" si="17"/>
        <v>3.0953937990449987E-3</v>
      </c>
      <c r="F107" s="34">
        <f t="shared" ca="1" si="17"/>
        <v>-1.7420553103819625E-3</v>
      </c>
      <c r="G107" s="53">
        <f t="shared" ca="1" si="17"/>
        <v>7.9238651191859688E-5</v>
      </c>
      <c r="H107" s="34">
        <f t="shared" ca="1" si="17"/>
        <v>1.6389597460790162E-2</v>
      </c>
      <c r="I107" s="34">
        <f t="shared" ca="1" si="17"/>
        <v>-1.2319951422024911E-2</v>
      </c>
      <c r="J107" s="63">
        <f t="shared" ca="1" si="17"/>
        <v>-3.0832182469732183E-3</v>
      </c>
      <c r="K107" s="34">
        <f t="shared" ca="1" si="17"/>
        <v>-1.0486298777892089E-2</v>
      </c>
      <c r="L107" s="34">
        <f t="shared" ca="1" si="17"/>
        <v>-0.16667249038943099</v>
      </c>
      <c r="M107" s="63" t="str">
        <f t="shared" ca="1" si="17"/>
        <v xml:space="preserve"> </v>
      </c>
      <c r="N107" s="34">
        <f t="shared" ca="1" si="17"/>
        <v>7.1722501212325707E-3</v>
      </c>
      <c r="O107" s="54">
        <f t="shared" ca="1" si="17"/>
        <v>-9.5631288541555115E-2</v>
      </c>
      <c r="P107" s="53">
        <f t="shared" ca="1" si="17"/>
        <v>-1.9366224926588127E-2</v>
      </c>
      <c r="Q107" s="34">
        <f t="shared" ca="1" si="17"/>
        <v>-1.3795071727122243E-2</v>
      </c>
      <c r="R107" s="34">
        <f t="shared" ca="1" si="17"/>
        <v>-3.9145489938601119E-2</v>
      </c>
      <c r="S107" s="34" t="str">
        <f t="shared" ca="1" si="17"/>
        <v xml:space="preserve"> </v>
      </c>
      <c r="T107" s="34" t="str">
        <f t="shared" ca="1" si="17"/>
        <v xml:space="preserve"> </v>
      </c>
      <c r="U107" s="34">
        <f t="shared" ca="1" si="17"/>
        <v>1.1826677670305319E-2</v>
      </c>
      <c r="V107" s="34" t="str">
        <f t="shared" ca="1" si="17"/>
        <v xml:space="preserve"> </v>
      </c>
      <c r="W107" s="34" t="str">
        <f t="shared" ca="1" si="17"/>
        <v xml:space="preserve"> </v>
      </c>
      <c r="X107" s="34">
        <f t="shared" ca="1" si="17"/>
        <v>-1.0426566031603746E-2</v>
      </c>
      <c r="Y107" s="54">
        <f t="shared" ca="1" si="18"/>
        <v>-1.1008136262386725E-2</v>
      </c>
    </row>
    <row r="108" spans="1:25" s="33" customFormat="1" x14ac:dyDescent="0.2">
      <c r="A108" s="20">
        <v>41182</v>
      </c>
      <c r="B108" s="62">
        <f t="shared" ca="1" si="17"/>
        <v>-3.0162075241317865E-3</v>
      </c>
      <c r="C108" s="62">
        <f t="shared" ca="1" si="17"/>
        <v>-1.2688642391096794E-2</v>
      </c>
      <c r="D108" s="34">
        <f t="shared" ca="1" si="17"/>
        <v>-1.3299095039241315E-2</v>
      </c>
      <c r="E108" s="34">
        <f t="shared" ca="1" si="17"/>
        <v>1.0580228336954489E-2</v>
      </c>
      <c r="F108" s="34">
        <f t="shared" ca="1" si="17"/>
        <v>-7.8538764049937981E-3</v>
      </c>
      <c r="G108" s="53">
        <f t="shared" ca="1" si="17"/>
        <v>-8.7769746204348076E-3</v>
      </c>
      <c r="H108" s="34">
        <f t="shared" ca="1" si="17"/>
        <v>6.616159442516123E-2</v>
      </c>
      <c r="I108" s="34">
        <f t="shared" ca="1" si="17"/>
        <v>-3.0145817746276005E-2</v>
      </c>
      <c r="J108" s="63">
        <f t="shared" ca="1" si="17"/>
        <v>-3.9862491589467641E-2</v>
      </c>
      <c r="K108" s="34">
        <f t="shared" ca="1" si="17"/>
        <v>-1.812173412997109E-3</v>
      </c>
      <c r="L108" s="34">
        <f t="shared" ca="1" si="17"/>
        <v>3.5175875405996759E-2</v>
      </c>
      <c r="M108" s="63" t="str">
        <f t="shared" ca="1" si="17"/>
        <v xml:space="preserve"> </v>
      </c>
      <c r="N108" s="34">
        <f t="shared" ca="1" si="17"/>
        <v>7.9994434757528765E-3</v>
      </c>
      <c r="O108" s="54">
        <f t="shared" ca="1" si="17"/>
        <v>-5.3253005155959987E-2</v>
      </c>
      <c r="P108" s="53">
        <f t="shared" ca="1" si="17"/>
        <v>-1.0774378317313316E-2</v>
      </c>
      <c r="Q108" s="34">
        <f t="shared" ca="1" si="17"/>
        <v>6.1911671075809416E-4</v>
      </c>
      <c r="R108" s="34">
        <f t="shared" ca="1" si="17"/>
        <v>-8.8620040157846303E-3</v>
      </c>
      <c r="S108" s="34" t="str">
        <f t="shared" ca="1" si="17"/>
        <v xml:space="preserve"> </v>
      </c>
      <c r="T108" s="34" t="str">
        <f t="shared" ca="1" si="17"/>
        <v xml:space="preserve"> </v>
      </c>
      <c r="U108" s="34">
        <f t="shared" ca="1" si="17"/>
        <v>5.4353606480672667E-3</v>
      </c>
      <c r="V108" s="34" t="str">
        <f t="shared" ca="1" si="17"/>
        <v xml:space="preserve"> </v>
      </c>
      <c r="W108" s="34" t="str">
        <f t="shared" ca="1" si="17"/>
        <v xml:space="preserve"> </v>
      </c>
      <c r="X108" s="34">
        <f t="shared" ca="1" si="17"/>
        <v>-3.2351092650384494E-4</v>
      </c>
      <c r="Y108" s="54">
        <f t="shared" ca="1" si="18"/>
        <v>1.3610289752282068E-2</v>
      </c>
    </row>
    <row r="109" spans="1:25" s="33" customFormat="1" ht="12" thickBot="1" x14ac:dyDescent="0.25">
      <c r="A109" s="26">
        <v>41274</v>
      </c>
      <c r="B109" s="64">
        <f t="shared" ca="1" si="17"/>
        <v>2.9018149351036637E-3</v>
      </c>
      <c r="C109" s="64">
        <f t="shared" ca="1" si="17"/>
        <v>2.1013279308390587E-4</v>
      </c>
      <c r="D109" s="55">
        <f t="shared" ca="1" si="17"/>
        <v>1.3154227149037023E-3</v>
      </c>
      <c r="E109" s="55">
        <f t="shared" ca="1" si="17"/>
        <v>6.598363135056351E-3</v>
      </c>
      <c r="F109" s="55">
        <f t="shared" ca="1" si="17"/>
        <v>-8.4956849861383965E-3</v>
      </c>
      <c r="G109" s="56">
        <f t="shared" ca="1" si="17"/>
        <v>1.7798048556867396E-3</v>
      </c>
      <c r="H109" s="55">
        <f t="shared" ca="1" si="17"/>
        <v>-1.9515116674128086E-3</v>
      </c>
      <c r="I109" s="55">
        <f t="shared" ca="1" si="17"/>
        <v>-1.1254721483943353E-2</v>
      </c>
      <c r="J109" s="65">
        <f t="shared" ca="1" si="17"/>
        <v>-5.1139942694683471E-3</v>
      </c>
      <c r="K109" s="55">
        <f t="shared" ca="1" si="17"/>
        <v>-8.1897797269637751E-3</v>
      </c>
      <c r="L109" s="55">
        <f t="shared" ca="1" si="17"/>
        <v>0.18832107478160087</v>
      </c>
      <c r="M109" s="65" t="str">
        <f t="shared" ca="1" si="17"/>
        <v xml:space="preserve"> </v>
      </c>
      <c r="N109" s="55">
        <f t="shared" ca="1" si="17"/>
        <v>6.9652673244378072E-3</v>
      </c>
      <c r="O109" s="57">
        <f t="shared" ca="1" si="17"/>
        <v>-6.9109400088901762E-2</v>
      </c>
      <c r="P109" s="56">
        <f t="shared" ca="1" si="17"/>
        <v>2.8157382876168313E-3</v>
      </c>
      <c r="Q109" s="55">
        <f t="shared" ca="1" si="17"/>
        <v>1.140847921005772E-3</v>
      </c>
      <c r="R109" s="55">
        <f t="shared" ca="1" si="17"/>
        <v>-1.4978814241113358E-2</v>
      </c>
      <c r="S109" s="55" t="str">
        <f t="shared" ca="1" si="17"/>
        <v xml:space="preserve"> </v>
      </c>
      <c r="T109" s="55" t="str">
        <f t="shared" ca="1" si="17"/>
        <v xml:space="preserve"> </v>
      </c>
      <c r="U109" s="55">
        <f t="shared" ca="1" si="17"/>
        <v>2.1407580076437949E-3</v>
      </c>
      <c r="V109" s="55" t="str">
        <f t="shared" ca="1" si="17"/>
        <v xml:space="preserve"> </v>
      </c>
      <c r="W109" s="55" t="str">
        <f t="shared" ca="1" si="17"/>
        <v xml:space="preserve"> </v>
      </c>
      <c r="X109" s="55">
        <f t="shared" ca="1" si="17"/>
        <v>-1.1748640333617777E-2</v>
      </c>
      <c r="Y109" s="57">
        <f t="shared" ca="1" si="18"/>
        <v>-7.00345106702982E-3</v>
      </c>
    </row>
    <row r="110" spans="1:25" s="33" customFormat="1" x14ac:dyDescent="0.2">
      <c r="A110" s="14">
        <v>41364</v>
      </c>
      <c r="B110" s="66">
        <f t="shared" ca="1" si="17"/>
        <v>-1.2162590199472967E-2</v>
      </c>
      <c r="C110" s="66">
        <f t="shared" ca="1" si="17"/>
        <v>-2.338465726837502E-2</v>
      </c>
      <c r="D110" s="58">
        <f t="shared" ca="1" si="17"/>
        <v>-2.4850969482187901E-2</v>
      </c>
      <c r="E110" s="58">
        <f t="shared" ca="1" si="17"/>
        <v>3.1511223313356318E-3</v>
      </c>
      <c r="F110" s="58">
        <f t="shared" ca="1" si="17"/>
        <v>-1.1720963422224395E-2</v>
      </c>
      <c r="G110" s="59">
        <f t="shared" ca="1" si="17"/>
        <v>-1.9432750448103331E-2</v>
      </c>
      <c r="H110" s="58">
        <f t="shared" ca="1" si="17"/>
        <v>-7.8014578842822146E-5</v>
      </c>
      <c r="I110" s="58">
        <f t="shared" ca="1" si="17"/>
        <v>-4.5211113057904928E-2</v>
      </c>
      <c r="J110" s="67">
        <f t="shared" ca="1" si="17"/>
        <v>-5.0095345903464317E-2</v>
      </c>
      <c r="K110" s="58">
        <f t="shared" ca="1" si="17"/>
        <v>-2.2230034638194285E-2</v>
      </c>
      <c r="L110" s="58">
        <f t="shared" ca="1" si="17"/>
        <v>-0.26263703864597054</v>
      </c>
      <c r="M110" s="67" t="str">
        <f t="shared" ca="1" si="17"/>
        <v xml:space="preserve"> </v>
      </c>
      <c r="N110" s="58">
        <f t="shared" ca="1" si="17"/>
        <v>2.0618795769613563E-3</v>
      </c>
      <c r="O110" s="60">
        <f t="shared" ca="1" si="17"/>
        <v>-7.2109080361307698E-2</v>
      </c>
      <c r="P110" s="59">
        <f t="shared" ca="1" si="17"/>
        <v>-0.96520055358444579</v>
      </c>
      <c r="Q110" s="58">
        <f t="shared" ca="1" si="17"/>
        <v>-1.219407128438621E-2</v>
      </c>
      <c r="R110" s="58">
        <f t="shared" ca="1" si="17"/>
        <v>-2.0394790624134074E-2</v>
      </c>
      <c r="S110" s="58" t="str">
        <f t="shared" ca="1" si="17"/>
        <v xml:space="preserve"> </v>
      </c>
      <c r="T110" s="58" t="str">
        <f t="shared" ca="1" si="17"/>
        <v xml:space="preserve"> </v>
      </c>
      <c r="U110" s="58">
        <f t="shared" ca="1" si="17"/>
        <v>-1.7259762292645697E-2</v>
      </c>
      <c r="V110" s="58" t="str">
        <f t="shared" ca="1" si="17"/>
        <v xml:space="preserve"> </v>
      </c>
      <c r="W110" s="58" t="str">
        <f t="shared" ca="1" si="17"/>
        <v xml:space="preserve"> </v>
      </c>
      <c r="X110" s="58">
        <f t="shared" ca="1" si="17"/>
        <v>-0.99992185035713277</v>
      </c>
      <c r="Y110" s="60">
        <f t="shared" ca="1" si="18"/>
        <v>2.9062210017480439E-2</v>
      </c>
    </row>
    <row r="111" spans="1:25" s="33" customFormat="1" x14ac:dyDescent="0.2">
      <c r="A111" s="20">
        <v>41455</v>
      </c>
      <c r="B111" s="62">
        <f t="shared" ca="1" si="17"/>
        <v>-4.4422298509467772E-3</v>
      </c>
      <c r="C111" s="62">
        <f t="shared" ca="1" si="17"/>
        <v>-6.9969825787874473E-3</v>
      </c>
      <c r="D111" s="34">
        <f t="shared" ca="1" si="17"/>
        <v>-6.7462287887537498E-3</v>
      </c>
      <c r="E111" s="34">
        <f t="shared" ca="1" si="17"/>
        <v>-1.0482154455423442E-3</v>
      </c>
      <c r="F111" s="34">
        <f t="shared" ca="1" si="17"/>
        <v>-8.9650889874737238E-3</v>
      </c>
      <c r="G111" s="53">
        <f t="shared" ca="1" si="17"/>
        <v>-2.43271670936962E-3</v>
      </c>
      <c r="H111" s="34">
        <f t="shared" ca="1" si="17"/>
        <v>-5.0172443621001039E-2</v>
      </c>
      <c r="I111" s="34">
        <f t="shared" ca="1" si="17"/>
        <v>-2.4632160488932353E-2</v>
      </c>
      <c r="J111" s="63">
        <f t="shared" ca="1" si="17"/>
        <v>-2.5181755149926155E-2</v>
      </c>
      <c r="K111" s="34">
        <f t="shared" ca="1" si="17"/>
        <v>7.1935116027632695E-4</v>
      </c>
      <c r="L111" s="34">
        <f t="shared" ca="1" si="17"/>
        <v>-0.30215199162246809</v>
      </c>
      <c r="M111" s="63" t="str">
        <f t="shared" ca="1" si="17"/>
        <v xml:space="preserve"> </v>
      </c>
      <c r="N111" s="34">
        <f t="shared" ca="1" si="17"/>
        <v>1.9375044963017007E-3</v>
      </c>
      <c r="O111" s="54">
        <f t="shared" ca="1" si="17"/>
        <v>-7.5011406743186071E-2</v>
      </c>
      <c r="P111" s="53">
        <f t="shared" ca="1" si="17"/>
        <v>-0.27736692290328901</v>
      </c>
      <c r="Q111" s="34">
        <f t="shared" ca="1" si="17"/>
        <v>3.8537854161564411E-3</v>
      </c>
      <c r="R111" s="34">
        <f t="shared" ca="1" si="17"/>
        <v>-1.3755079761228695E-2</v>
      </c>
      <c r="S111" s="34" t="str">
        <f t="shared" ca="1" si="17"/>
        <v xml:space="preserve"> </v>
      </c>
      <c r="T111" s="34">
        <f t="shared" ca="1" si="17"/>
        <v>2.0833519905075315E-2</v>
      </c>
      <c r="U111" s="34">
        <f t="shared" ca="1" si="17"/>
        <v>-9.6674919232704326E-3</v>
      </c>
      <c r="V111" s="34" t="str">
        <f t="shared" ca="1" si="17"/>
        <v xml:space="preserve"> </v>
      </c>
      <c r="W111" s="34">
        <f t="shared" ca="1" si="17"/>
        <v>-1.1627594101615291E-4</v>
      </c>
      <c r="X111" s="34">
        <f t="shared" ca="1" si="17"/>
        <v>-0.31332137930160298</v>
      </c>
      <c r="Y111" s="54">
        <f t="shared" ca="1" si="18"/>
        <v>2.6867427808887845E-2</v>
      </c>
    </row>
    <row r="112" spans="1:25" s="33" customFormat="1" x14ac:dyDescent="0.2">
      <c r="A112" s="20">
        <v>41547</v>
      </c>
      <c r="B112" s="62">
        <f t="shared" ca="1" si="17"/>
        <v>-2.3862616194876285E-3</v>
      </c>
      <c r="C112" s="62">
        <f t="shared" ca="1" si="17"/>
        <v>-6.8731426628599879E-3</v>
      </c>
      <c r="D112" s="34">
        <f t="shared" ca="1" si="17"/>
        <v>-6.301839396269715E-3</v>
      </c>
      <c r="E112" s="34">
        <f t="shared" ca="1" si="17"/>
        <v>3.539107454920698E-3</v>
      </c>
      <c r="F112" s="34">
        <f t="shared" ca="1" si="17"/>
        <v>-1.1367204521522623E-2</v>
      </c>
      <c r="G112" s="53">
        <f t="shared" ca="1" si="17"/>
        <v>-2.6158552729503848E-3</v>
      </c>
      <c r="H112" s="34">
        <f t="shared" ca="1" si="17"/>
        <v>5.7901062189647634E-2</v>
      </c>
      <c r="I112" s="34">
        <f t="shared" ca="1" si="17"/>
        <v>-2.7882270279844135E-2</v>
      </c>
      <c r="J112" s="63">
        <f t="shared" ca="1" si="17"/>
        <v>-3.7278028502703786E-2</v>
      </c>
      <c r="K112" s="34">
        <f t="shared" ca="1" si="17"/>
        <v>-1.0603930124280514E-2</v>
      </c>
      <c r="L112" s="34">
        <f t="shared" ca="1" si="17"/>
        <v>-0.52861890493758412</v>
      </c>
      <c r="M112" s="63" t="str">
        <f t="shared" ca="1" si="17"/>
        <v xml:space="preserve"> </v>
      </c>
      <c r="N112" s="34">
        <f t="shared" ca="1" si="17"/>
        <v>2.1099624088032343E-3</v>
      </c>
      <c r="O112" s="54">
        <f t="shared" ca="1" si="17"/>
        <v>-0.11755667056693575</v>
      </c>
      <c r="P112" s="53">
        <f t="shared" ca="1" si="17"/>
        <v>-0.52736642279089319</v>
      </c>
      <c r="Q112" s="34">
        <f t="shared" ca="1" si="17"/>
        <v>8.8992010326991444E-3</v>
      </c>
      <c r="R112" s="34">
        <f t="shared" ca="1" si="17"/>
        <v>-1.7719165760417654E-2</v>
      </c>
      <c r="S112" s="34" t="str">
        <f t="shared" ca="1" si="17"/>
        <v xml:space="preserve"> </v>
      </c>
      <c r="T112" s="34">
        <f t="shared" ca="1" si="17"/>
        <v>9.0391047873985553E-3</v>
      </c>
      <c r="U112" s="34">
        <f t="shared" ca="1" si="17"/>
        <v>-1.5907523363428711E-3</v>
      </c>
      <c r="V112" s="34" t="str">
        <f t="shared" ca="1" si="17"/>
        <v xml:space="preserve"> </v>
      </c>
      <c r="W112" s="34">
        <f t="shared" ca="1" si="17"/>
        <v>-9.8999109534013696E-3</v>
      </c>
      <c r="X112" s="34">
        <f t="shared" ca="1" si="17"/>
        <v>-0.45339432314824346</v>
      </c>
      <c r="Y112" s="54">
        <f t="shared" ca="1" si="18"/>
        <v>5.1961037623649009E-3</v>
      </c>
    </row>
    <row r="113" spans="1:25" s="33" customFormat="1" ht="12" thickBot="1" x14ac:dyDescent="0.25">
      <c r="A113" s="26">
        <v>41639</v>
      </c>
      <c r="B113" s="64">
        <f t="shared" ca="1" si="17"/>
        <v>-8.0344871877185975E-3</v>
      </c>
      <c r="C113" s="64">
        <f t="shared" ca="1" si="17"/>
        <v>-1.357073060970726E-2</v>
      </c>
      <c r="D113" s="55">
        <f t="shared" ca="1" si="17"/>
        <v>-1.3576068057944091E-2</v>
      </c>
      <c r="E113" s="55">
        <f t="shared" ca="1" si="17"/>
        <v>-7.991886812067639E-4</v>
      </c>
      <c r="F113" s="55">
        <f t="shared" ca="1" si="17"/>
        <v>-1.3528529342908158E-2</v>
      </c>
      <c r="G113" s="56">
        <f t="shared" ca="1" si="17"/>
        <v>-1.0883437296444809E-2</v>
      </c>
      <c r="H113" s="55">
        <f t="shared" ca="1" si="17"/>
        <v>3.0384430312588195E-2</v>
      </c>
      <c r="I113" s="55">
        <f t="shared" ca="1" si="17"/>
        <v>-2.9027435612060004E-2</v>
      </c>
      <c r="J113" s="65">
        <f t="shared" ca="1" si="17"/>
        <v>-3.4783070378443082E-2</v>
      </c>
      <c r="K113" s="55">
        <f t="shared" ca="1" si="17"/>
        <v>-1.7506911365145594E-2</v>
      </c>
      <c r="L113" s="55">
        <f t="shared" ca="1" si="17"/>
        <v>0.12414279683954654</v>
      </c>
      <c r="M113" s="65" t="str">
        <f t="shared" ca="1" si="17"/>
        <v xml:space="preserve"> </v>
      </c>
      <c r="N113" s="55">
        <f t="shared" ca="1" si="17"/>
        <v>-5.2618427318562588E-4</v>
      </c>
      <c r="O113" s="57">
        <f t="shared" ca="1" si="17"/>
        <v>-0.15747557208745</v>
      </c>
      <c r="P113" s="56">
        <f t="shared" ca="1" si="17"/>
        <v>-0.18810977732521794</v>
      </c>
      <c r="Q113" s="55">
        <f t="shared" ca="1" si="17"/>
        <v>-8.952109942968689E-3</v>
      </c>
      <c r="R113" s="55">
        <f t="shared" ca="1" si="17"/>
        <v>-1.5224287379663082E-2</v>
      </c>
      <c r="S113" s="55" t="str">
        <f t="shared" ca="1" si="17"/>
        <v xml:space="preserve"> </v>
      </c>
      <c r="T113" s="55">
        <f t="shared" ca="1" si="17"/>
        <v>-1.4692353285220783E-2</v>
      </c>
      <c r="U113" s="55">
        <f t="shared" ca="1" si="17"/>
        <v>-1.5998939970704007E-2</v>
      </c>
      <c r="V113" s="55" t="str">
        <f t="shared" ca="1" si="17"/>
        <v xml:space="preserve"> </v>
      </c>
      <c r="W113" s="55">
        <f t="shared" ca="1" si="17"/>
        <v>-1.8687646132478641E-2</v>
      </c>
      <c r="X113" s="55">
        <f t="shared" ca="1" si="17"/>
        <v>2.4613616480175793E-2</v>
      </c>
      <c r="Y113" s="57">
        <f t="shared" ca="1" si="18"/>
        <v>-5.162366478230318E-3</v>
      </c>
    </row>
    <row r="114" spans="1:25" s="33" customFormat="1" x14ac:dyDescent="0.2">
      <c r="A114" s="14">
        <v>41729</v>
      </c>
      <c r="B114" s="66">
        <f t="shared" ca="1" si="17"/>
        <v>-2.0743968156781145E-3</v>
      </c>
      <c r="C114" s="66">
        <f t="shared" ca="1" si="17"/>
        <v>-4.1891144463699348E-3</v>
      </c>
      <c r="D114" s="58">
        <f t="shared" ca="1" si="17"/>
        <v>-3.865729598464096E-3</v>
      </c>
      <c r="E114" s="58">
        <f t="shared" ca="1" si="17"/>
        <v>6.5399560548096147E-4</v>
      </c>
      <c r="F114" s="58">
        <f t="shared" ca="1" si="17"/>
        <v>-6.7458778976819955E-3</v>
      </c>
      <c r="G114" s="59">
        <f t="shared" ca="1" si="17"/>
        <v>3.2851682268946192E-3</v>
      </c>
      <c r="H114" s="58">
        <f t="shared" ca="1" si="17"/>
        <v>-0.16159382101588371</v>
      </c>
      <c r="I114" s="58">
        <f t="shared" ca="1" si="17"/>
        <v>-2.3662989731233819E-2</v>
      </c>
      <c r="J114" s="67">
        <f t="shared" ca="1" si="17"/>
        <v>-2.3756033545034971E-2</v>
      </c>
      <c r="K114" s="58">
        <f t="shared" ca="1" si="17"/>
        <v>-7.6744015884255834E-3</v>
      </c>
      <c r="L114" s="58">
        <f t="shared" ca="1" si="17"/>
        <v>6.2445594271629323E-2</v>
      </c>
      <c r="M114" s="67" t="str">
        <f t="shared" ca="1" si="17"/>
        <v xml:space="preserve"> </v>
      </c>
      <c r="N114" s="58">
        <f t="shared" ca="1" si="17"/>
        <v>-3.9790303807585303E-4</v>
      </c>
      <c r="O114" s="60">
        <f t="shared" ca="1" si="17"/>
        <v>-0.21900692771530061</v>
      </c>
      <c r="P114" s="59">
        <f t="shared" ca="1" si="17"/>
        <v>-1.6723209364708724E-2</v>
      </c>
      <c r="Q114" s="58">
        <f t="shared" ca="1" si="17"/>
        <v>4.1370268772715768E-3</v>
      </c>
      <c r="R114" s="58">
        <f t="shared" ca="1" si="17"/>
        <v>-1.2410806829347032E-2</v>
      </c>
      <c r="S114" s="58" t="str">
        <f t="shared" ca="1" si="17"/>
        <v xml:space="preserve"> </v>
      </c>
      <c r="T114" s="58">
        <f t="shared" ca="1" si="17"/>
        <v>7.9328270002687606E-3</v>
      </c>
      <c r="U114" s="58">
        <f t="shared" ca="1" si="17"/>
        <v>-0.13745631570609718</v>
      </c>
      <c r="V114" s="58" t="str">
        <f t="shared" ca="1" si="17"/>
        <v xml:space="preserve"> </v>
      </c>
      <c r="W114" s="58">
        <f t="shared" ca="1" si="17"/>
        <v>-7.7341564510586824E-3</v>
      </c>
      <c r="X114" s="58">
        <f t="shared" ca="1" si="17"/>
        <v>2.1809214014838929E-2</v>
      </c>
      <c r="Y114" s="60">
        <f t="shared" ca="1" si="18"/>
        <v>2.0821330396905147E-3</v>
      </c>
    </row>
    <row r="115" spans="1:25" s="33" customFormat="1" x14ac:dyDescent="0.2">
      <c r="A115" s="20">
        <v>41820</v>
      </c>
      <c r="B115" s="62">
        <f t="shared" ca="1" si="17"/>
        <v>-3.0874770362460113E-3</v>
      </c>
      <c r="C115" s="62">
        <f t="shared" ca="1" si="17"/>
        <v>-7.7880141789192781E-3</v>
      </c>
      <c r="D115" s="34">
        <f t="shared" ref="D115:X125" ca="1" si="19">IF(AND(D46&gt;=0, (D45)&gt;0),D46/D45-1," ")</f>
        <v>-8.1387941663124685E-3</v>
      </c>
      <c r="E115" s="34">
        <f t="shared" ca="1" si="19"/>
        <v>2.9477675159383931E-3</v>
      </c>
      <c r="F115" s="34">
        <f t="shared" ca="1" si="19"/>
        <v>-5.0066158091133239E-3</v>
      </c>
      <c r="G115" s="53">
        <f t="shared" ca="1" si="19"/>
        <v>-4.3760709180690194E-3</v>
      </c>
      <c r="H115" s="34">
        <f t="shared" ca="1" si="19"/>
        <v>-4.8287952635395204E-3</v>
      </c>
      <c r="I115" s="34">
        <f t="shared" ca="1" si="19"/>
        <v>-2.600551253624972E-2</v>
      </c>
      <c r="J115" s="63">
        <f t="shared" ca="1" si="19"/>
        <v>-2.9764965268420984E-2</v>
      </c>
      <c r="K115" s="34">
        <f t="shared" ca="1" si="19"/>
        <v>-3.6456543310579015E-3</v>
      </c>
      <c r="L115" s="34">
        <f t="shared" ca="1" si="19"/>
        <v>-0.3939797393605019</v>
      </c>
      <c r="M115" s="63" t="str">
        <f t="shared" ca="1" si="19"/>
        <v xml:space="preserve"> </v>
      </c>
      <c r="N115" s="34">
        <f t="shared" ca="1" si="19"/>
        <v>5.5054795720925753E-3</v>
      </c>
      <c r="O115" s="54">
        <f t="shared" ca="1" si="19"/>
        <v>-0.26093809743228902</v>
      </c>
      <c r="P115" s="53">
        <f t="shared" ca="1" si="19"/>
        <v>0.49779212292942288</v>
      </c>
      <c r="Q115" s="34">
        <f t="shared" ca="1" si="19"/>
        <v>2.7818486189394864E-3</v>
      </c>
      <c r="R115" s="34">
        <f t="shared" ca="1" si="19"/>
        <v>-1.4419844789252623E-2</v>
      </c>
      <c r="S115" s="34" t="str">
        <f t="shared" ca="1" si="19"/>
        <v xml:space="preserve"> </v>
      </c>
      <c r="T115" s="34">
        <f t="shared" ca="1" si="19"/>
        <v>-8.2158493773502039E-3</v>
      </c>
      <c r="U115" s="34">
        <f t="shared" ca="1" si="19"/>
        <v>-1.2694941231172763E-2</v>
      </c>
      <c r="V115" s="34" t="str">
        <f t="shared" ca="1" si="19"/>
        <v xml:space="preserve"> </v>
      </c>
      <c r="W115" s="34">
        <f t="shared" ca="1" si="19"/>
        <v>-4.0513256968645051E-3</v>
      </c>
      <c r="X115" s="34">
        <f t="shared" ca="1" si="19"/>
        <v>-0.404312910312843</v>
      </c>
      <c r="Y115" s="54">
        <f t="shared" ca="1" si="18"/>
        <v>-4.120471696558603E-3</v>
      </c>
    </row>
    <row r="116" spans="1:25" s="33" customFormat="1" x14ac:dyDescent="0.2">
      <c r="A116" s="20">
        <v>41912</v>
      </c>
      <c r="B116" s="62">
        <f t="shared" ref="B116:C125" ca="1" si="20">IF(AND(B47&gt;=0, (B46)&gt;0),B47/B46-1," ")</f>
        <v>-1.9780178909676316E-3</v>
      </c>
      <c r="C116" s="62">
        <f t="shared" ca="1" si="20"/>
        <v>-2.7966067642779535E-3</v>
      </c>
      <c r="D116" s="34">
        <f t="shared" ca="1" si="19"/>
        <v>-3.3344771584247201E-3</v>
      </c>
      <c r="E116" s="34">
        <f t="shared" ca="1" si="19"/>
        <v>-9.3824288397637012E-4</v>
      </c>
      <c r="F116" s="34">
        <f t="shared" ca="1" si="19"/>
        <v>1.4548399381000277E-3</v>
      </c>
      <c r="G116" s="53">
        <f t="shared" ca="1" si="19"/>
        <v>3.9367961263847562E-4</v>
      </c>
      <c r="H116" s="34">
        <f t="shared" ca="1" si="19"/>
        <v>-2.1659701639597406E-2</v>
      </c>
      <c r="I116" s="34">
        <f t="shared" ca="1" si="19"/>
        <v>-1.7728528095797058E-2</v>
      </c>
      <c r="J116" s="63">
        <f t="shared" ca="1" si="19"/>
        <v>-1.9726434749578803E-2</v>
      </c>
      <c r="K116" s="34">
        <f t="shared" ca="1" si="19"/>
        <v>2.0176165897334286E-5</v>
      </c>
      <c r="L116" s="34">
        <f t="shared" ca="1" si="19"/>
        <v>-0.19493515150262475</v>
      </c>
      <c r="M116" s="63" t="str">
        <f t="shared" ca="1" si="19"/>
        <v xml:space="preserve"> </v>
      </c>
      <c r="N116" s="34">
        <f t="shared" ca="1" si="19"/>
        <v>-1.6797402237688219E-3</v>
      </c>
      <c r="O116" s="54">
        <f t="shared" ca="1" si="19"/>
        <v>-0.38387110620126608</v>
      </c>
      <c r="P116" s="53">
        <f t="shared" ca="1" si="19"/>
        <v>-0.19519211689200056</v>
      </c>
      <c r="Q116" s="34">
        <f t="shared" ca="1" si="19"/>
        <v>3.8602450794480436E-3</v>
      </c>
      <c r="R116" s="34">
        <f t="shared" ca="1" si="19"/>
        <v>-1.3881270180374994E-2</v>
      </c>
      <c r="S116" s="34" t="str">
        <f t="shared" ca="1" si="19"/>
        <v xml:space="preserve"> </v>
      </c>
      <c r="T116" s="34">
        <f t="shared" ca="1" si="19"/>
        <v>9.3134100492773264E-3</v>
      </c>
      <c r="U116" s="34">
        <f t="shared" ca="1" si="19"/>
        <v>-5.3017417754196439E-3</v>
      </c>
      <c r="V116" s="34" t="str">
        <f t="shared" ca="1" si="19"/>
        <v xml:space="preserve"> </v>
      </c>
      <c r="W116" s="34">
        <f t="shared" ca="1" si="19"/>
        <v>5.9719832746196744E-4</v>
      </c>
      <c r="X116" s="34">
        <f t="shared" ca="1" si="19"/>
        <v>-6.6266178974773493E-2</v>
      </c>
      <c r="Y116" s="54">
        <f t="shared" ca="1" si="18"/>
        <v>5.9977258982799597E-3</v>
      </c>
    </row>
    <row r="117" spans="1:25" s="33" customFormat="1" ht="12" thickBot="1" x14ac:dyDescent="0.25">
      <c r="A117" s="20">
        <v>42004</v>
      </c>
      <c r="B117" s="62">
        <f t="shared" ca="1" si="20"/>
        <v>-6.1845818195925828E-3</v>
      </c>
      <c r="C117" s="62">
        <f t="shared" ca="1" si="20"/>
        <v>-8.5208061363133414E-3</v>
      </c>
      <c r="D117" s="34">
        <f t="shared" ca="1" si="19"/>
        <v>-8.8904730693060152E-3</v>
      </c>
      <c r="E117" s="34">
        <f t="shared" ca="1" si="19"/>
        <v>-3.2226197717176719E-3</v>
      </c>
      <c r="F117" s="34">
        <f t="shared" ca="1" si="19"/>
        <v>-5.6128505546126917E-3</v>
      </c>
      <c r="G117" s="53">
        <f t="shared" ca="1" si="19"/>
        <v>-5.4728522225535592E-3</v>
      </c>
      <c r="H117" s="34">
        <f t="shared" ca="1" si="19"/>
        <v>-1.0480586663683455E-2</v>
      </c>
      <c r="I117" s="34">
        <f t="shared" ca="1" si="19"/>
        <v>-2.7960813899215675E-2</v>
      </c>
      <c r="J117" s="63">
        <f t="shared" ca="1" si="19"/>
        <v>-2.5474592300573251E-2</v>
      </c>
      <c r="K117" s="34">
        <f t="shared" ca="1" si="19"/>
        <v>-4.4574981686533732E-3</v>
      </c>
      <c r="L117" s="34">
        <f t="shared" ca="1" si="19"/>
        <v>0.67228973520760249</v>
      </c>
      <c r="M117" s="63" t="str">
        <f t="shared" ca="1" si="19"/>
        <v xml:space="preserve"> </v>
      </c>
      <c r="N117" s="34">
        <f t="shared" ca="1" si="19"/>
        <v>-3.1547085637074757E-3</v>
      </c>
      <c r="O117" s="54">
        <f t="shared" ca="1" si="19"/>
        <v>-0.54133467987126516</v>
      </c>
      <c r="P117" s="53">
        <f t="shared" ca="1" si="19"/>
        <v>6.7937864466828035E-2</v>
      </c>
      <c r="Q117" s="34">
        <f t="shared" ca="1" si="19"/>
        <v>-1.2940461633492717E-3</v>
      </c>
      <c r="R117" s="34">
        <f t="shared" ca="1" si="19"/>
        <v>-1.3231818775242377E-2</v>
      </c>
      <c r="S117" s="34" t="str">
        <f t="shared" ca="1" si="19"/>
        <v xml:space="preserve"> </v>
      </c>
      <c r="T117" s="34">
        <f t="shared" ca="1" si="19"/>
        <v>-1.0609709826988167E-2</v>
      </c>
      <c r="U117" s="34">
        <f t="shared" ca="1" si="19"/>
        <v>-2.6663188415790851E-3</v>
      </c>
      <c r="V117" s="34" t="str">
        <f t="shared" ca="1" si="19"/>
        <v xml:space="preserve"> </v>
      </c>
      <c r="W117" s="34">
        <f t="shared" ca="1" si="19"/>
        <v>-4.576978234384188E-3</v>
      </c>
      <c r="X117" s="34">
        <f t="shared" ca="1" si="19"/>
        <v>0.52625618526181928</v>
      </c>
      <c r="Y117" s="54">
        <f t="shared" ca="1" si="18"/>
        <v>2.8868065864631642E-2</v>
      </c>
    </row>
    <row r="118" spans="1:25" s="33" customFormat="1" x14ac:dyDescent="0.2">
      <c r="A118" s="14">
        <v>42094</v>
      </c>
      <c r="B118" s="66">
        <f t="shared" ca="1" si="20"/>
        <v>-4.2468546157025111E-3</v>
      </c>
      <c r="C118" s="66">
        <f t="shared" ca="1" si="20"/>
        <v>-7.0207526372872975E-3</v>
      </c>
      <c r="D118" s="58">
        <f t="shared" ca="1" si="19"/>
        <v>-7.6370350210642757E-3</v>
      </c>
      <c r="E118" s="58">
        <f t="shared" ca="1" si="19"/>
        <v>-7.4868493532964653E-4</v>
      </c>
      <c r="F118" s="58">
        <f t="shared" ca="1" si="19"/>
        <v>-2.1887955856187968E-3</v>
      </c>
      <c r="G118" s="59">
        <f t="shared" ca="1" si="19"/>
        <v>-5.5025485882846947E-3</v>
      </c>
      <c r="H118" s="58">
        <f t="shared" ca="1" si="19"/>
        <v>2.0630373010979142E-2</v>
      </c>
      <c r="I118" s="58">
        <f t="shared" ca="1" si="19"/>
        <v>-2.3390644690303053E-2</v>
      </c>
      <c r="J118" s="67">
        <f t="shared" ca="1" si="19"/>
        <v>-2.5481191996895691E-2</v>
      </c>
      <c r="K118" s="58">
        <f t="shared" ca="1" si="19"/>
        <v>-1.4033001506905673E-3</v>
      </c>
      <c r="L118" s="58">
        <f t="shared" ca="1" si="19"/>
        <v>-0.22007136380600045</v>
      </c>
      <c r="M118" s="67" t="str">
        <f t="shared" ca="1" si="19"/>
        <v xml:space="preserve"> </v>
      </c>
      <c r="N118" s="58">
        <f t="shared" ca="1" si="19"/>
        <v>-1.9829566448803515E-4</v>
      </c>
      <c r="O118" s="60">
        <f t="shared" ca="1" si="19"/>
        <v>-0.11169261635344974</v>
      </c>
      <c r="P118" s="59">
        <f t="shared" ca="1" si="19"/>
        <v>-0.40263246385518991</v>
      </c>
      <c r="Q118" s="58">
        <f t="shared" ca="1" si="19"/>
        <v>-6.6333285179909218E-3</v>
      </c>
      <c r="R118" s="58">
        <f t="shared" ca="1" si="19"/>
        <v>-1.8509888938121111E-2</v>
      </c>
      <c r="S118" s="58" t="str">
        <f t="shared" ca="1" si="19"/>
        <v xml:space="preserve"> </v>
      </c>
      <c r="T118" s="58">
        <f t="shared" ca="1" si="19"/>
        <v>-2.288243098421594E-2</v>
      </c>
      <c r="U118" s="58">
        <f t="shared" ca="1" si="19"/>
        <v>-4.2156361499570139E-3</v>
      </c>
      <c r="V118" s="58" t="str">
        <f t="shared" ca="1" si="19"/>
        <v xml:space="preserve"> </v>
      </c>
      <c r="W118" s="58">
        <f t="shared" ca="1" si="19"/>
        <v>-2.5490836070511946E-3</v>
      </c>
      <c r="X118" s="58">
        <f t="shared" ca="1" si="19"/>
        <v>-0.25029860532090864</v>
      </c>
      <c r="Y118" s="60">
        <f t="shared" ca="1" si="18"/>
        <v>1.527027534947023E-2</v>
      </c>
    </row>
    <row r="119" spans="1:25" s="33" customFormat="1" x14ac:dyDescent="0.2">
      <c r="A119" s="20">
        <v>42185</v>
      </c>
      <c r="B119" s="62">
        <f t="shared" ca="1" si="20"/>
        <v>-9.0229851214185253E-4</v>
      </c>
      <c r="C119" s="62">
        <f t="shared" ca="1" si="20"/>
        <v>-3.6803010014854198E-3</v>
      </c>
      <c r="D119" s="34">
        <f t="shared" ca="1" si="19"/>
        <v>-4.3675408736919552E-3</v>
      </c>
      <c r="E119" s="34">
        <f t="shared" ca="1" si="19"/>
        <v>2.5790576371038654E-3</v>
      </c>
      <c r="F119" s="34">
        <f t="shared" ca="1" si="19"/>
        <v>1.6785765268769737E-3</v>
      </c>
      <c r="G119" s="53">
        <f t="shared" ca="1" si="19"/>
        <v>-2.046544614353607E-5</v>
      </c>
      <c r="H119" s="34">
        <f t="shared" ca="1" si="19"/>
        <v>-1.2521439542226953E-2</v>
      </c>
      <c r="I119" s="34">
        <f t="shared" ca="1" si="19"/>
        <v>-1.9404455839835744E-2</v>
      </c>
      <c r="J119" s="63">
        <f t="shared" ca="1" si="19"/>
        <v>-2.7280176989586291E-2</v>
      </c>
      <c r="K119" s="34">
        <f t="shared" ca="1" si="19"/>
        <v>2.7029425295821419E-3</v>
      </c>
      <c r="L119" s="34">
        <f t="shared" ca="1" si="19"/>
        <v>2.1025686684048583E-3</v>
      </c>
      <c r="M119" s="63" t="str">
        <f t="shared" ca="1" si="19"/>
        <v xml:space="preserve"> </v>
      </c>
      <c r="N119" s="34">
        <f t="shared" ca="1" si="19"/>
        <v>1.4084263000044839E-3</v>
      </c>
      <c r="O119" s="54">
        <f t="shared" ca="1" si="19"/>
        <v>-6.7692195579234893E-2</v>
      </c>
      <c r="P119" s="53">
        <f t="shared" ca="1" si="19"/>
        <v>7.786427108449967E-2</v>
      </c>
      <c r="Q119" s="34">
        <f t="shared" ca="1" si="19"/>
        <v>9.7972849352025992E-3</v>
      </c>
      <c r="R119" s="34">
        <f t="shared" ca="1" si="19"/>
        <v>-1.5829517604769583E-2</v>
      </c>
      <c r="S119" s="34" t="str">
        <f t="shared" ca="1" si="19"/>
        <v xml:space="preserve"> </v>
      </c>
      <c r="T119" s="34">
        <f t="shared" ca="1" si="19"/>
        <v>6.2160559804165239E-3</v>
      </c>
      <c r="U119" s="34">
        <f t="shared" ca="1" si="19"/>
        <v>-3.1802237256982613E-3</v>
      </c>
      <c r="V119" s="34" t="str">
        <f t="shared" ca="1" si="19"/>
        <v xml:space="preserve"> </v>
      </c>
      <c r="W119" s="34">
        <f t="shared" ca="1" si="19"/>
        <v>1.8333262807690431E-3</v>
      </c>
      <c r="X119" s="34">
        <f t="shared" ca="1" si="19"/>
        <v>-1.5263057016409953E-2</v>
      </c>
      <c r="Y119" s="54">
        <f t="shared" ca="1" si="18"/>
        <v>2.5119049181800968E-2</v>
      </c>
    </row>
    <row r="120" spans="1:25" s="33" customFormat="1" x14ac:dyDescent="0.2">
      <c r="A120" s="20">
        <v>42277</v>
      </c>
      <c r="B120" s="62">
        <f t="shared" ca="1" si="20"/>
        <v>-1.8030460523744685E-3</v>
      </c>
      <c r="C120" s="62">
        <f t="shared" ca="1" si="20"/>
        <v>-3.2195225545280648E-3</v>
      </c>
      <c r="D120" s="34">
        <f t="shared" ca="1" si="19"/>
        <v>-3.6338865203338067E-3</v>
      </c>
      <c r="E120" s="34">
        <f t="shared" ca="1" si="19"/>
        <v>-3.9018812719171514E-5</v>
      </c>
      <c r="F120" s="34">
        <f t="shared" ca="1" si="19"/>
        <v>-7.9471310123757632E-6</v>
      </c>
      <c r="G120" s="53">
        <f t="shared" ca="1" si="19"/>
        <v>-2.1450757150029975E-3</v>
      </c>
      <c r="H120" s="34">
        <f t="shared" ca="1" si="19"/>
        <v>-1.4857858469805585E-3</v>
      </c>
      <c r="I120" s="34">
        <f t="shared" ca="1" si="19"/>
        <v>-1.2816099770199485E-2</v>
      </c>
      <c r="J120" s="63">
        <f t="shared" ca="1" si="19"/>
        <v>-9.4147164398773464E-3</v>
      </c>
      <c r="K120" s="34">
        <f t="shared" ca="1" si="19"/>
        <v>1.6028158947212212E-4</v>
      </c>
      <c r="L120" s="34">
        <f t="shared" ca="1" si="19"/>
        <v>-0.27943739414986668</v>
      </c>
      <c r="M120" s="63" t="str">
        <f t="shared" ca="1" si="19"/>
        <v xml:space="preserve"> </v>
      </c>
      <c r="N120" s="34">
        <f t="shared" ca="1" si="19"/>
        <v>7.0503376436437115E-4</v>
      </c>
      <c r="O120" s="54">
        <f t="shared" ca="1" si="19"/>
        <v>-0.31160462931936683</v>
      </c>
      <c r="P120" s="53">
        <f t="shared" ca="1" si="19"/>
        <v>2.1167154378563202E-2</v>
      </c>
      <c r="Q120" s="34">
        <f t="shared" ca="1" si="19"/>
        <v>-3.3315039025227922E-4</v>
      </c>
      <c r="R120" s="34">
        <f t="shared" ca="1" si="19"/>
        <v>-1.1669505627316168E-2</v>
      </c>
      <c r="S120" s="34" t="str">
        <f t="shared" ca="1" si="19"/>
        <v xml:space="preserve"> </v>
      </c>
      <c r="T120" s="34">
        <f t="shared" ca="1" si="19"/>
        <v>-1.7130704711502132E-3</v>
      </c>
      <c r="U120" s="34">
        <f t="shared" ca="1" si="19"/>
        <v>-7.5867200274593039E-3</v>
      </c>
      <c r="V120" s="34" t="str">
        <f t="shared" ca="1" si="19"/>
        <v xml:space="preserve"> </v>
      </c>
      <c r="W120" s="34">
        <f t="shared" ca="1" si="19"/>
        <v>4.4249954065156416E-5</v>
      </c>
      <c r="X120" s="34">
        <f t="shared" ca="1" si="19"/>
        <v>-0.16405747361009038</v>
      </c>
      <c r="Y120" s="54">
        <f t="shared" ca="1" si="18"/>
        <v>2.5229354819731542E-2</v>
      </c>
    </row>
    <row r="121" spans="1:25" s="33" customFormat="1" ht="12" thickBot="1" x14ac:dyDescent="0.25">
      <c r="A121" s="20">
        <v>42369</v>
      </c>
      <c r="B121" s="62">
        <f t="shared" ca="1" si="20"/>
        <v>8.2707140194604456E-4</v>
      </c>
      <c r="C121" s="62">
        <f t="shared" ca="1" si="20"/>
        <v>-1.5574466956798094E-3</v>
      </c>
      <c r="D121" s="34">
        <f t="shared" ca="1" si="19"/>
        <v>-1.8538360106975516E-3</v>
      </c>
      <c r="E121" s="34">
        <f t="shared" ca="1" si="19"/>
        <v>3.7872165380166134E-3</v>
      </c>
      <c r="F121" s="34">
        <f t="shared" ca="1" si="19"/>
        <v>7.3142309932627825E-4</v>
      </c>
      <c r="G121" s="53">
        <f t="shared" ca="1" si="19"/>
        <v>2.426911719929592E-3</v>
      </c>
      <c r="H121" s="34">
        <f t="shared" ca="1" si="19"/>
        <v>6.1292276063396045E-4</v>
      </c>
      <c r="I121" s="34">
        <f t="shared" ca="1" si="19"/>
        <v>-2.6909500374128981E-2</v>
      </c>
      <c r="J121" s="63">
        <f t="shared" ca="1" si="19"/>
        <v>-3.6096346956197345E-2</v>
      </c>
      <c r="K121" s="34">
        <f t="shared" ca="1" si="19"/>
        <v>-1.1078275484115441E-3</v>
      </c>
      <c r="L121" s="34">
        <f t="shared" ca="1" si="19"/>
        <v>0.34246718246111252</v>
      </c>
      <c r="M121" s="63" t="str">
        <f t="shared" ca="1" si="19"/>
        <v xml:space="preserve"> </v>
      </c>
      <c r="N121" s="34">
        <f t="shared" ca="1" si="19"/>
        <v>3.7327586817610392E-3</v>
      </c>
      <c r="O121" s="54">
        <f t="shared" ca="1" si="19"/>
        <v>-0.26650536169133443</v>
      </c>
      <c r="P121" s="53">
        <f t="shared" ca="1" si="19"/>
        <v>-0.15502667680824123</v>
      </c>
      <c r="Q121" s="34">
        <f t="shared" ca="1" si="19"/>
        <v>4.3836851086183071E-3</v>
      </c>
      <c r="R121" s="34">
        <f t="shared" ca="1" si="19"/>
        <v>-1.1185824719870952E-2</v>
      </c>
      <c r="S121" s="34" t="str">
        <f t="shared" ca="1" si="19"/>
        <v xml:space="preserve"> </v>
      </c>
      <c r="T121" s="34">
        <f t="shared" ca="1" si="19"/>
        <v>2.2519382499739393E-3</v>
      </c>
      <c r="U121" s="34">
        <f t="shared" ca="1" si="19"/>
        <v>-3.8528928961532038E-3</v>
      </c>
      <c r="V121" s="34" t="str">
        <f t="shared" ca="1" si="19"/>
        <v xml:space="preserve"> </v>
      </c>
      <c r="W121" s="34">
        <f t="shared" ca="1" si="19"/>
        <v>2.479514107849301E-4</v>
      </c>
      <c r="X121" s="34">
        <f t="shared" ca="1" si="19"/>
        <v>0.22430290775458439</v>
      </c>
      <c r="Y121" s="54">
        <f t="shared" ca="1" si="18"/>
        <v>4.5365193771154111E-3</v>
      </c>
    </row>
    <row r="122" spans="1:25" s="33" customFormat="1" x14ac:dyDescent="0.2">
      <c r="A122" s="14">
        <v>42460</v>
      </c>
      <c r="B122" s="66">
        <f t="shared" ca="1" si="20"/>
        <v>5.4060613595008356E-4</v>
      </c>
      <c r="C122" s="66">
        <f t="shared" ca="1" si="20"/>
        <v>-1.8852606835949581E-3</v>
      </c>
      <c r="D122" s="58">
        <f t="shared" ca="1" si="19"/>
        <v>-3.2349256155970174E-3</v>
      </c>
      <c r="E122" s="58">
        <f t="shared" ca="1" si="19"/>
        <v>3.5360470552054935E-3</v>
      </c>
      <c r="F122" s="58">
        <f t="shared" ca="1" si="19"/>
        <v>8.5106158746353078E-3</v>
      </c>
      <c r="G122" s="59">
        <f t="shared" ca="1" si="19"/>
        <v>-3.9048650764851311E-3</v>
      </c>
      <c r="H122" s="58">
        <f t="shared" ca="1" si="19"/>
        <v>2.785475392449599E-2</v>
      </c>
      <c r="I122" s="58">
        <f t="shared" ca="1" si="19"/>
        <v>-4.770100971669633E-3</v>
      </c>
      <c r="J122" s="67">
        <f t="shared" ca="1" si="19"/>
        <v>1.4506404178281418E-2</v>
      </c>
      <c r="K122" s="58">
        <f t="shared" ca="1" si="19"/>
        <v>1.3501481026910511E-2</v>
      </c>
      <c r="L122" s="58">
        <f t="shared" ca="1" si="19"/>
        <v>6.8172022544374045E-2</v>
      </c>
      <c r="M122" s="67" t="str">
        <f t="shared" ca="1" si="19"/>
        <v xml:space="preserve"> </v>
      </c>
      <c r="N122" s="58">
        <f t="shared" ca="1" si="19"/>
        <v>3.2001117137172574E-3</v>
      </c>
      <c r="O122" s="60">
        <f t="shared" ca="1" si="19"/>
        <v>-0.16236390948581947</v>
      </c>
      <c r="P122" s="59">
        <f t="shared" ca="1" si="19"/>
        <v>-9.9767685587471844E-2</v>
      </c>
      <c r="Q122" s="58">
        <f t="shared" ca="1" si="19"/>
        <v>-2.5503901901313686E-3</v>
      </c>
      <c r="R122" s="58">
        <f t="shared" ca="1" si="19"/>
        <v>-1.0416758753603039E-2</v>
      </c>
      <c r="S122" s="58" t="str">
        <f t="shared" ca="1" si="19"/>
        <v xml:space="preserve"> </v>
      </c>
      <c r="T122" s="58">
        <f t="shared" ca="1" si="19"/>
        <v>6.3372620401640489E-3</v>
      </c>
      <c r="U122" s="58">
        <f t="shared" ca="1" si="19"/>
        <v>4.4660030259957573E-4</v>
      </c>
      <c r="V122" s="58" t="str">
        <f t="shared" ca="1" si="19"/>
        <v xml:space="preserve"> </v>
      </c>
      <c r="W122" s="58">
        <f t="shared" ca="1" si="19"/>
        <v>1.2051829213720611E-2</v>
      </c>
      <c r="X122" s="58">
        <f t="shared" ca="1" si="19"/>
        <v>2.7618059474182832E-2</v>
      </c>
      <c r="Y122" s="60">
        <f t="shared" ca="1" si="18"/>
        <v>6.0828761851665636E-3</v>
      </c>
    </row>
    <row r="123" spans="1:25" s="33" customFormat="1" x14ac:dyDescent="0.2">
      <c r="A123" s="20">
        <v>42551</v>
      </c>
      <c r="B123" s="62">
        <f t="shared" ca="1" si="20"/>
        <v>3.5588651083573453E-4</v>
      </c>
      <c r="C123" s="62">
        <f t="shared" ca="1" si="20"/>
        <v>1.2770857794865975E-3</v>
      </c>
      <c r="D123" s="34">
        <f t="shared" ca="1" si="19"/>
        <v>1.2048607514758558E-4</v>
      </c>
      <c r="E123" s="34">
        <f t="shared" ca="1" si="19"/>
        <v>-7.7545801624823163E-4</v>
      </c>
      <c r="F123" s="34">
        <f t="shared" ca="1" si="19"/>
        <v>1.0082110210950956E-2</v>
      </c>
      <c r="G123" s="53">
        <f t="shared" ca="1" si="19"/>
        <v>2.1618476030933476E-3</v>
      </c>
      <c r="H123" s="34">
        <f t="shared" ca="1" si="19"/>
        <v>1.0010124820087452E-2</v>
      </c>
      <c r="I123" s="34">
        <f t="shared" ca="1" si="19"/>
        <v>-1.7020545262956599E-2</v>
      </c>
      <c r="J123" s="63">
        <f t="shared" ca="1" si="19"/>
        <v>-1.9217192638999125E-2</v>
      </c>
      <c r="K123" s="34">
        <f t="shared" ca="1" si="19"/>
        <v>1.0730705696326615E-2</v>
      </c>
      <c r="L123" s="34">
        <f t="shared" ca="1" si="19"/>
        <v>-0.2470831001926016</v>
      </c>
      <c r="M123" s="63" t="str">
        <f t="shared" ca="1" si="19"/>
        <v xml:space="preserve"> </v>
      </c>
      <c r="N123" s="34">
        <f t="shared" ca="1" si="19"/>
        <v>-5.1391411964307743E-5</v>
      </c>
      <c r="O123" s="54">
        <f t="shared" ca="1" si="19"/>
        <v>-0.10381422522398798</v>
      </c>
      <c r="P123" s="53">
        <f t="shared" ca="1" si="19"/>
        <v>0.11321545525707388</v>
      </c>
      <c r="Q123" s="34">
        <f t="shared" ca="1" si="19"/>
        <v>-4.2656113096845027E-3</v>
      </c>
      <c r="R123" s="34">
        <f t="shared" ca="1" si="19"/>
        <v>-1.6003389925884903E-3</v>
      </c>
      <c r="S123" s="34" t="str">
        <f t="shared" ca="1" si="19"/>
        <v xml:space="preserve"> </v>
      </c>
      <c r="T123" s="34">
        <f t="shared" ca="1" si="19"/>
        <v>3.3190416709352188E-3</v>
      </c>
      <c r="U123" s="34">
        <f t="shared" ca="1" si="19"/>
        <v>1.3800063101343518E-3</v>
      </c>
      <c r="V123" s="34" t="str">
        <f t="shared" ca="1" si="19"/>
        <v xml:space="preserve"> </v>
      </c>
      <c r="W123" s="34">
        <f t="shared" ca="1" si="19"/>
        <v>1.001671333731724E-2</v>
      </c>
      <c r="X123" s="34">
        <f t="shared" ca="1" si="19"/>
        <v>-0.26007661003573024</v>
      </c>
      <c r="Y123" s="54">
        <f t="shared" ca="1" si="18"/>
        <v>3.2248405786255763E-2</v>
      </c>
    </row>
    <row r="124" spans="1:25" s="33" customFormat="1" x14ac:dyDescent="0.2">
      <c r="A124" s="20">
        <v>42643</v>
      </c>
      <c r="B124" s="62">
        <f t="shared" ca="1" si="20"/>
        <v>4.1488003387937233E-3</v>
      </c>
      <c r="C124" s="62">
        <f t="shared" ca="1" si="20"/>
        <v>9.0115277829216911E-3</v>
      </c>
      <c r="D124" s="34">
        <f t="shared" ca="1" si="19"/>
        <v>8.5686016088610817E-3</v>
      </c>
      <c r="E124" s="34">
        <f t="shared" ca="1" si="19"/>
        <v>-1.8354865978830182E-3</v>
      </c>
      <c r="F124" s="34">
        <f t="shared" ca="1" si="19"/>
        <v>1.2350205337323894E-2</v>
      </c>
      <c r="G124" s="53">
        <f t="shared" ca="1" si="19"/>
        <v>1.2359837547969432E-2</v>
      </c>
      <c r="H124" s="34">
        <f t="shared" ca="1" si="19"/>
        <v>-1.7883669677638991E-2</v>
      </c>
      <c r="I124" s="34">
        <f t="shared" ca="1" si="19"/>
        <v>-4.5783856183196914E-3</v>
      </c>
      <c r="J124" s="63">
        <f t="shared" ca="1" si="19"/>
        <v>4.7256941734930002E-3</v>
      </c>
      <c r="K124" s="34">
        <f t="shared" ca="1" si="19"/>
        <v>3.1180558165269101E-3</v>
      </c>
      <c r="L124" s="34">
        <f t="shared" ca="1" si="19"/>
        <v>-0.39516129016042789</v>
      </c>
      <c r="M124" s="63" t="str">
        <f t="shared" ca="1" si="19"/>
        <v xml:space="preserve"> </v>
      </c>
      <c r="N124" s="34">
        <f t="shared" ca="1" si="19"/>
        <v>-2.1118777215737294E-3</v>
      </c>
      <c r="O124" s="54">
        <f t="shared" ca="1" si="19"/>
        <v>-0.28612394792632811</v>
      </c>
      <c r="P124" s="53">
        <f t="shared" ca="1" si="19"/>
        <v>0.14184756355340777</v>
      </c>
      <c r="Q124" s="34">
        <f t="shared" ca="1" si="19"/>
        <v>9.8640437204666753E-4</v>
      </c>
      <c r="R124" s="34">
        <f t="shared" ca="1" si="19"/>
        <v>-3.0900158130126032E-3</v>
      </c>
      <c r="S124" s="34" t="str">
        <f t="shared" ca="1" si="19"/>
        <v xml:space="preserve"> </v>
      </c>
      <c r="T124" s="34">
        <f t="shared" ca="1" si="19"/>
        <v>-6.0301220999263716E-3</v>
      </c>
      <c r="U124" s="34">
        <f t="shared" ca="1" si="19"/>
        <v>-2.7226020773321036E-3</v>
      </c>
      <c r="V124" s="34" t="str">
        <f t="shared" ca="1" si="19"/>
        <v xml:space="preserve"> </v>
      </c>
      <c r="W124" s="34">
        <f t="shared" ca="1" si="19"/>
        <v>3.1913667153060654E-3</v>
      </c>
      <c r="X124" s="34">
        <f t="shared" ca="1" si="19"/>
        <v>-0.29806976766728699</v>
      </c>
      <c r="Y124" s="54">
        <f t="shared" ca="1" si="18"/>
        <v>4.2437301789934878E-3</v>
      </c>
    </row>
    <row r="125" spans="1:25" s="33" customFormat="1" ht="12" thickBot="1" x14ac:dyDescent="0.25">
      <c r="A125" s="20">
        <v>42735</v>
      </c>
      <c r="B125" s="62">
        <f t="shared" ca="1" si="20"/>
        <v>-3.5116403996695578E-3</v>
      </c>
      <c r="C125" s="62">
        <f t="shared" ca="1" si="20"/>
        <v>-6.8822169211959494E-3</v>
      </c>
      <c r="D125" s="34">
        <f t="shared" ca="1" si="19"/>
        <v>-8.7222787281638903E-3</v>
      </c>
      <c r="E125" s="34">
        <f t="shared" ca="1" si="19"/>
        <v>6.8141571474766849E-4</v>
      </c>
      <c r="F125" s="34">
        <f t="shared" ca="1" si="19"/>
        <v>6.9359429142226148E-3</v>
      </c>
      <c r="G125" s="53">
        <f t="shared" ca="1" si="19"/>
        <v>-7.4135397276345882E-3</v>
      </c>
      <c r="H125" s="34">
        <f t="shared" ca="1" si="19"/>
        <v>-7.0289118976267773E-3</v>
      </c>
      <c r="I125" s="34">
        <f t="shared" ca="1" si="19"/>
        <v>-1.5997110954548921E-2</v>
      </c>
      <c r="J125" s="63">
        <f t="shared" ca="1" si="19"/>
        <v>-1.981295607396949E-2</v>
      </c>
      <c r="K125" s="34">
        <f t="shared" ca="1" si="19"/>
        <v>3.3346909796057034E-3</v>
      </c>
      <c r="L125" s="34">
        <f t="shared" ca="1" si="19"/>
        <v>-2.0000000664872952E-2</v>
      </c>
      <c r="M125" s="63" t="str">
        <f t="shared" ca="1" si="19"/>
        <v xml:space="preserve"> </v>
      </c>
      <c r="N125" s="34">
        <f t="shared" ca="1" si="19"/>
        <v>4.8504366017843026E-4</v>
      </c>
      <c r="O125" s="54">
        <f t="shared" ca="1" si="19"/>
        <v>-0.26402335050383896</v>
      </c>
      <c r="P125" s="53">
        <f t="shared" ca="1" si="19"/>
        <v>-0.23450135469306832</v>
      </c>
      <c r="Q125" s="34">
        <f t="shared" ca="1" si="19"/>
        <v>-5.2618420035197566E-3</v>
      </c>
      <c r="R125" s="34">
        <f t="shared" ca="1" si="19"/>
        <v>-2.9692724255298009E-3</v>
      </c>
      <c r="S125" s="34" t="str">
        <f t="shared" ca="1" si="19"/>
        <v xml:space="preserve"> </v>
      </c>
      <c r="T125" s="34">
        <f t="shared" ca="1" si="19"/>
        <v>-6.3901669637008718E-3</v>
      </c>
      <c r="U125" s="34">
        <f t="shared" ca="1" si="19"/>
        <v>-6.1028321146880948E-3</v>
      </c>
      <c r="V125" s="34" t="str">
        <f t="shared" ca="1" si="19"/>
        <v xml:space="preserve"> </v>
      </c>
      <c r="W125" s="34">
        <f t="shared" ca="1" si="19"/>
        <v>5.3580982181422598E-3</v>
      </c>
      <c r="X125" s="34">
        <f t="shared" ca="1" si="19"/>
        <v>-0.10795883583854837</v>
      </c>
      <c r="Y125" s="54">
        <f t="shared" ca="1" si="18"/>
        <v>1.5621311873682098E-2</v>
      </c>
    </row>
    <row r="126" spans="1:25" s="33" customFormat="1" x14ac:dyDescent="0.2">
      <c r="A126" s="14">
        <v>42825</v>
      </c>
      <c r="B126" s="66">
        <f t="shared" ref="B126:X126" ca="1" si="21">IF(AND(B57&gt;=0, (B56)&gt;0),B57/B56-1," ")</f>
        <v>8.2130444115890988E-3</v>
      </c>
      <c r="C126" s="66">
        <f t="shared" ca="1" si="21"/>
        <v>1.1608844689164011E-2</v>
      </c>
      <c r="D126" s="58">
        <f t="shared" ca="1" si="21"/>
        <v>1.1899386947695323E-2</v>
      </c>
      <c r="E126" s="58">
        <f t="shared" ca="1" si="21"/>
        <v>4.0205398196253572E-3</v>
      </c>
      <c r="F126" s="58">
        <f t="shared" ca="1" si="21"/>
        <v>9.4609122784030664E-3</v>
      </c>
      <c r="G126" s="59">
        <f t="shared" ca="1" si="21"/>
        <v>1.5532535186542296E-2</v>
      </c>
      <c r="H126" s="58">
        <f t="shared" ca="1" si="21"/>
        <v>1.7086297887752178E-2</v>
      </c>
      <c r="I126" s="58">
        <f t="shared" ca="1" si="21"/>
        <v>-1.6149759298839106E-2</v>
      </c>
      <c r="J126" s="67">
        <f t="shared" ca="1" si="21"/>
        <v>-1.2878569342481994E-2</v>
      </c>
      <c r="K126" s="58">
        <f t="shared" ca="1" si="21"/>
        <v>2.2533405919058724E-2</v>
      </c>
      <c r="L126" s="58">
        <f t="shared" ca="1" si="21"/>
        <v>0.51814058924225481</v>
      </c>
      <c r="M126" s="67" t="str">
        <f t="shared" ca="1" si="21"/>
        <v xml:space="preserve"> </v>
      </c>
      <c r="N126" s="58">
        <f t="shared" ca="1" si="21"/>
        <v>3.7974700705540876E-3</v>
      </c>
      <c r="O126" s="60">
        <f t="shared" ca="1" si="21"/>
        <v>-6.0156280646831095E-2</v>
      </c>
      <c r="P126" s="59">
        <f t="shared" ca="1" si="21"/>
        <v>-6.270955426064484E-3</v>
      </c>
      <c r="Q126" s="58">
        <f t="shared" ca="1" si="21"/>
        <v>1.7446199016293518E-2</v>
      </c>
      <c r="R126" s="58">
        <f t="shared" ca="1" si="21"/>
        <v>-2.3683084328885995E-3</v>
      </c>
      <c r="S126" s="58" t="str">
        <f t="shared" ca="1" si="21"/>
        <v xml:space="preserve"> </v>
      </c>
      <c r="T126" s="58">
        <f t="shared" ca="1" si="21"/>
        <v>2.3378864890835072E-2</v>
      </c>
      <c r="U126" s="58">
        <f t="shared" ca="1" si="21"/>
        <v>9.1979237390018564E-3</v>
      </c>
      <c r="V126" s="58" t="str">
        <f t="shared" ca="1" si="21"/>
        <v xml:space="preserve"> </v>
      </c>
      <c r="W126" s="58">
        <f t="shared" ca="1" si="21"/>
        <v>2.0607609456041454E-2</v>
      </c>
      <c r="X126" s="58">
        <f t="shared" ca="1" si="21"/>
        <v>0.46263555772637632</v>
      </c>
      <c r="Y126" s="60">
        <f t="shared" ca="1" si="18"/>
        <v>4.4011488532427201E-3</v>
      </c>
    </row>
    <row r="127" spans="1:25" s="33" customFormat="1" x14ac:dyDescent="0.2">
      <c r="A127" s="20">
        <v>42916</v>
      </c>
      <c r="B127" s="62">
        <f t="shared" ref="B127:X127" ca="1" si="22">IF(AND(B58&gt;=0, (B57)&gt;0),B58/B57-1," ")</f>
        <v>-1.3480511656336347E-3</v>
      </c>
      <c r="C127" s="62">
        <f t="shared" ca="1" si="22"/>
        <v>-2.020897329779836E-3</v>
      </c>
      <c r="D127" s="34">
        <f t="shared" ca="1" si="22"/>
        <v>-3.076486435849568E-3</v>
      </c>
      <c r="E127" s="34">
        <f t="shared" ca="1" si="22"/>
        <v>-5.1106706419179471E-4</v>
      </c>
      <c r="F127" s="34">
        <f t="shared" ca="1" si="22"/>
        <v>5.8017549890987397E-3</v>
      </c>
      <c r="G127" s="53">
        <f t="shared" ca="1" si="22"/>
        <v>-1.1575013492892694E-4</v>
      </c>
      <c r="H127" s="34">
        <f t="shared" ca="1" si="22"/>
        <v>-5.8262056223344905E-3</v>
      </c>
      <c r="I127" s="34">
        <f t="shared" ca="1" si="22"/>
        <v>-1.1407976879120985E-2</v>
      </c>
      <c r="J127" s="63">
        <f t="shared" ca="1" si="22"/>
        <v>-8.2351310378120379E-3</v>
      </c>
      <c r="K127" s="34">
        <f t="shared" ca="1" si="22"/>
        <v>-6.2922977752314369E-3</v>
      </c>
      <c r="L127" s="34">
        <f t="shared" ca="1" si="22"/>
        <v>-5.4298643401764712E-2</v>
      </c>
      <c r="M127" s="63" t="str">
        <f t="shared" ca="1" si="22"/>
        <v xml:space="preserve"> </v>
      </c>
      <c r="N127" s="34">
        <f t="shared" ca="1" si="22"/>
        <v>4.1803548162611115E-4</v>
      </c>
      <c r="O127" s="54">
        <f t="shared" ca="1" si="22"/>
        <v>-3.9064132097460846E-2</v>
      </c>
      <c r="P127" s="53">
        <f t="shared" ca="1" si="22"/>
        <v>4.5696981787166635E-2</v>
      </c>
      <c r="Q127" s="34">
        <f t="shared" ca="1" si="22"/>
        <v>-6.0025718107905579E-3</v>
      </c>
      <c r="R127" s="34">
        <f t="shared" ca="1" si="22"/>
        <v>-6.4631508835021334E-3</v>
      </c>
      <c r="S127" s="34" t="str">
        <f t="shared" ca="1" si="22"/>
        <v xml:space="preserve"> </v>
      </c>
      <c r="T127" s="34">
        <f t="shared" ca="1" si="22"/>
        <v>-1.7585700638480417E-2</v>
      </c>
      <c r="U127" s="34">
        <f t="shared" ca="1" si="22"/>
        <v>-4.2763825841096725E-3</v>
      </c>
      <c r="V127" s="34" t="str">
        <f t="shared" ca="1" si="22"/>
        <v xml:space="preserve"> </v>
      </c>
      <c r="W127" s="34">
        <f t="shared" ca="1" si="22"/>
        <v>-6.1350030551147183E-3</v>
      </c>
      <c r="X127" s="34">
        <f t="shared" ca="1" si="22"/>
        <v>-7.0163610120293596E-2</v>
      </c>
      <c r="Y127" s="54">
        <f t="shared" ca="1" si="18"/>
        <v>-2.4808198275217741E-2</v>
      </c>
    </row>
    <row r="128" spans="1:25" s="33" customFormat="1" x14ac:dyDescent="0.2">
      <c r="A128" s="20">
        <v>43008</v>
      </c>
      <c r="B128" s="62">
        <f t="shared" ref="B128:X128" ca="1" si="23">IF(AND(B59&gt;=0, (B58)&gt;0),B59/B58-1," ")</f>
        <v>-8.7917654650204735E-4</v>
      </c>
      <c r="C128" s="62">
        <f t="shared" ca="1" si="23"/>
        <v>-1.571412030066055E-3</v>
      </c>
      <c r="D128" s="34">
        <f t="shared" ca="1" si="23"/>
        <v>-2.4919733363349961E-3</v>
      </c>
      <c r="E128" s="34">
        <f t="shared" ca="1" si="23"/>
        <v>-1.9373968997205004E-5</v>
      </c>
      <c r="F128" s="34">
        <f t="shared" ca="1" si="23"/>
        <v>5.1903720009807142E-3</v>
      </c>
      <c r="G128" s="53">
        <f t="shared" ca="1" si="23"/>
        <v>9.2051831549788687E-4</v>
      </c>
      <c r="H128" s="34">
        <f t="shared" ca="1" si="23"/>
        <v>-1.9932358379963766E-3</v>
      </c>
      <c r="I128" s="34">
        <f t="shared" ca="1" si="23"/>
        <v>-1.9625463609846294E-2</v>
      </c>
      <c r="J128" s="63">
        <f t="shared" ca="1" si="23"/>
        <v>-1.1396864489794267E-2</v>
      </c>
      <c r="K128" s="34">
        <f t="shared" ca="1" si="23"/>
        <v>7.3878628662835677E-3</v>
      </c>
      <c r="L128" s="34">
        <f t="shared" ca="1" si="23"/>
        <v>-0.3062200956184149</v>
      </c>
      <c r="M128" s="63" t="str">
        <f t="shared" ca="1" si="23"/>
        <v xml:space="preserve"> </v>
      </c>
      <c r="N128" s="34">
        <f t="shared" ca="1" si="23"/>
        <v>-6.1152448319290453E-4</v>
      </c>
      <c r="O128" s="54">
        <f t="shared" ca="1" si="23"/>
        <v>-0.25321739120121944</v>
      </c>
      <c r="P128" s="53">
        <f t="shared" ca="1" si="23"/>
        <v>9.8916390326114323E-2</v>
      </c>
      <c r="Q128" s="34">
        <f t="shared" ca="1" si="23"/>
        <v>-1.7890681432275457E-3</v>
      </c>
      <c r="R128" s="34">
        <f t="shared" ca="1" si="23"/>
        <v>-4.1062605095856242E-3</v>
      </c>
      <c r="S128" s="34" t="str">
        <f t="shared" ca="1" si="23"/>
        <v xml:space="preserve"> </v>
      </c>
      <c r="T128" s="34">
        <f t="shared" ca="1" si="23"/>
        <v>-1.3231301339017287E-3</v>
      </c>
      <c r="U128" s="34">
        <f t="shared" ca="1" si="23"/>
        <v>-2.5775013712368011E-3</v>
      </c>
      <c r="V128" s="34" t="str">
        <f t="shared" ca="1" si="23"/>
        <v xml:space="preserve"> </v>
      </c>
      <c r="W128" s="34">
        <f t="shared" ca="1" si="23"/>
        <v>7.6680659860977052E-3</v>
      </c>
      <c r="X128" s="34">
        <f t="shared" ca="1" si="23"/>
        <v>-0.19496632869097141</v>
      </c>
      <c r="Y128" s="54">
        <f t="shared" ca="1" si="18"/>
        <v>1.9586189431810563E-3</v>
      </c>
    </row>
    <row r="129" spans="1:25" s="33" customFormat="1" ht="12" thickBot="1" x14ac:dyDescent="0.25">
      <c r="A129" s="20">
        <v>43100</v>
      </c>
      <c r="B129" s="62">
        <f t="shared" ref="B129:X129" ca="1" si="24">IF(AND(B60&gt;=0, (B59)&gt;0),B60/B59-1," ")</f>
        <v>1.2437290588858119E-3</v>
      </c>
      <c r="C129" s="62">
        <f t="shared" ca="1" si="24"/>
        <v>-4.3237045820654352E-5</v>
      </c>
      <c r="D129" s="34">
        <f t="shared" ca="1" si="24"/>
        <v>-1.6705344972797187E-3</v>
      </c>
      <c r="E129" s="34">
        <f t="shared" ca="1" si="24"/>
        <v>2.8397457031597018E-3</v>
      </c>
      <c r="F129" s="34">
        <f t="shared" ca="1" si="24"/>
        <v>1.1818371904418923E-2</v>
      </c>
      <c r="G129" s="53">
        <f t="shared" ca="1" si="24"/>
        <v>-2.3085250381156275E-3</v>
      </c>
      <c r="H129" s="34">
        <f t="shared" ca="1" si="24"/>
        <v>1.4294898132173772E-2</v>
      </c>
      <c r="I129" s="34">
        <f t="shared" ca="1" si="24"/>
        <v>-2.9409543855490883E-3</v>
      </c>
      <c r="J129" s="63">
        <f t="shared" ca="1" si="24"/>
        <v>4.5376699380819119E-3</v>
      </c>
      <c r="K129" s="34">
        <f t="shared" ca="1" si="24"/>
        <v>1.3000909170952868E-2</v>
      </c>
      <c r="L129" s="34">
        <f t="shared" ca="1" si="24"/>
        <v>0.4068965526440449</v>
      </c>
      <c r="M129" s="63" t="str">
        <f t="shared" ca="1" si="24"/>
        <v xml:space="preserve"> </v>
      </c>
      <c r="N129" s="34">
        <f t="shared" ca="1" si="24"/>
        <v>2.688422543535518E-3</v>
      </c>
      <c r="O129" s="54">
        <f t="shared" ca="1" si="24"/>
        <v>-0.15096646489436893</v>
      </c>
      <c r="P129" s="53">
        <f t="shared" ca="1" si="24"/>
        <v>-0.16090068868571017</v>
      </c>
      <c r="Q129" s="34">
        <f t="shared" ca="1" si="24"/>
        <v>8.4103850233774313E-3</v>
      </c>
      <c r="R129" s="34">
        <f t="shared" ca="1" si="24"/>
        <v>-1.9173645122060323E-3</v>
      </c>
      <c r="S129" s="34" t="str">
        <f t="shared" ca="1" si="24"/>
        <v xml:space="preserve"> </v>
      </c>
      <c r="T129" s="34">
        <f t="shared" ca="1" si="24"/>
        <v>-4.8046677236990298E-3</v>
      </c>
      <c r="U129" s="34">
        <f t="shared" ca="1" si="24"/>
        <v>2.5084487278643763E-3</v>
      </c>
      <c r="V129" s="34" t="str">
        <f t="shared" ca="1" si="24"/>
        <v xml:space="preserve"> </v>
      </c>
      <c r="W129" s="34">
        <f t="shared" ca="1" si="24"/>
        <v>1.5818929168781803E-2</v>
      </c>
      <c r="X129" s="34">
        <f t="shared" ca="1" si="24"/>
        <v>0.27802879048345086</v>
      </c>
      <c r="Y129" s="54">
        <f t="shared" ca="1" si="18"/>
        <v>6.4650999910371709E-3</v>
      </c>
    </row>
    <row r="130" spans="1:25" s="33" customFormat="1" x14ac:dyDescent="0.2">
      <c r="A130" s="14">
        <v>43190</v>
      </c>
      <c r="B130" s="66">
        <f t="shared" ref="B130:X130" ca="1" si="25">IF(AND(B61&gt;=0, (B60)&gt;0),B61/B60-1," ")</f>
        <v>8.2619393676774955E-4</v>
      </c>
      <c r="C130" s="66">
        <f t="shared" ca="1" si="25"/>
        <v>-1.1648452426858968E-3</v>
      </c>
      <c r="D130" s="58">
        <f t="shared" ca="1" si="25"/>
        <v>-8.3648306578121279E-4</v>
      </c>
      <c r="E130" s="58">
        <f t="shared" ca="1" si="25"/>
        <v>3.2882605404336296E-3</v>
      </c>
      <c r="F130" s="58">
        <f t="shared" ca="1" si="25"/>
        <v>-3.5264168177882027E-3</v>
      </c>
      <c r="G130" s="59">
        <f t="shared" ca="1" si="25"/>
        <v>6.0016929587014545E-4</v>
      </c>
      <c r="H130" s="58">
        <f t="shared" ca="1" si="25"/>
        <v>-7.018507139217034E-4</v>
      </c>
      <c r="I130" s="58">
        <f t="shared" ca="1" si="25"/>
        <v>-1.4448894324675221E-2</v>
      </c>
      <c r="J130" s="67">
        <f t="shared" ca="1" si="25"/>
        <v>-1.0091889506133378E-2</v>
      </c>
      <c r="K130" s="58">
        <f t="shared" ca="1" si="25"/>
        <v>-1.4121042855458343E-3</v>
      </c>
      <c r="L130" s="58">
        <f t="shared" ca="1" si="25"/>
        <v>6.2599150322717234E-2</v>
      </c>
      <c r="M130" s="67" t="str">
        <f t="shared" ca="1" si="25"/>
        <v xml:space="preserve"> </v>
      </c>
      <c r="N130" s="58">
        <f t="shared" ca="1" si="25"/>
        <v>3.3895524736606841E-3</v>
      </c>
      <c r="O130" s="60">
        <f t="shared" ca="1" si="25"/>
        <v>-0.13659740798684783</v>
      </c>
      <c r="P130" s="59">
        <f t="shared" ca="1" si="25"/>
        <v>-0.16314761817225254</v>
      </c>
      <c r="Q130" s="58">
        <f t="shared" ca="1" si="25"/>
        <v>4.607618118686263E-3</v>
      </c>
      <c r="R130" s="58">
        <f t="shared" ca="1" si="25"/>
        <v>4.2074233403264216E-3</v>
      </c>
      <c r="S130" s="58" t="str">
        <f t="shared" ca="1" si="25"/>
        <v xml:space="preserve"> </v>
      </c>
      <c r="T130" s="58">
        <f t="shared" ca="1" si="25"/>
        <v>-1.2098794758688136E-2</v>
      </c>
      <c r="U130" s="58">
        <f t="shared" ca="1" si="25"/>
        <v>9.0302432326461179E-3</v>
      </c>
      <c r="V130" s="58" t="str">
        <f t="shared" ca="1" si="25"/>
        <v xml:space="preserve"> </v>
      </c>
      <c r="W130" s="58">
        <f t="shared" ca="1" si="25"/>
        <v>-4.0371171210845658E-3</v>
      </c>
      <c r="X130" s="58">
        <f t="shared" ca="1" si="25"/>
        <v>2.5704481827245163E-2</v>
      </c>
      <c r="Y130" s="60">
        <f t="shared" ca="1" si="18"/>
        <v>-1.3975607317624705E-2</v>
      </c>
    </row>
    <row r="131" spans="1:25" s="33" customFormat="1" x14ac:dyDescent="0.2">
      <c r="A131" s="20">
        <v>43281</v>
      </c>
      <c r="B131" s="62">
        <f t="shared" ref="B131:X132" ca="1" si="26">IF(AND(B62&gt;=0, (B61)&gt;0),B62/B61-1," ")</f>
        <v>1.1430125205103003E-4</v>
      </c>
      <c r="C131" s="62">
        <f t="shared" ca="1" si="26"/>
        <v>2.0294972580465753E-3</v>
      </c>
      <c r="D131" s="34">
        <f t="shared" ca="1" si="26"/>
        <v>2.3433559418377659E-3</v>
      </c>
      <c r="E131" s="34">
        <f t="shared" ca="1" si="26"/>
        <v>-2.243468040582508E-3</v>
      </c>
      <c r="F131" s="34">
        <f t="shared" ca="1" si="26"/>
        <v>-2.3385897632333119E-4</v>
      </c>
      <c r="G131" s="53">
        <f t="shared" ca="1" si="26"/>
        <v>5.4687441848875196E-3</v>
      </c>
      <c r="H131" s="34">
        <f t="shared" ca="1" si="26"/>
        <v>1.3913893188991722E-2</v>
      </c>
      <c r="I131" s="34">
        <f t="shared" ca="1" si="26"/>
        <v>-1.4413192252596407E-2</v>
      </c>
      <c r="J131" s="63">
        <f t="shared" ca="1" si="26"/>
        <v>-4.4897523661668881E-4</v>
      </c>
      <c r="K131" s="34">
        <f t="shared" ca="1" si="26"/>
        <v>-7.5100034665165349E-4</v>
      </c>
      <c r="L131" s="34">
        <f t="shared" ca="1" si="26"/>
        <v>3.7383175157214232E-2</v>
      </c>
      <c r="M131" s="63" t="str">
        <f t="shared" ca="1" si="26"/>
        <v xml:space="preserve"> </v>
      </c>
      <c r="N131" s="34">
        <f t="shared" ca="1" si="26"/>
        <v>-1.676150079104044E-3</v>
      </c>
      <c r="O131" s="54">
        <f t="shared" ca="1" si="26"/>
        <v>-3.5025017799476088E-2</v>
      </c>
      <c r="P131" s="53">
        <f t="shared" ca="1" si="26"/>
        <v>7.3776713976772879E-2</v>
      </c>
      <c r="Q131" s="34">
        <f t="shared" ca="1" si="26"/>
        <v>2.6129621202279907E-3</v>
      </c>
      <c r="R131" s="34">
        <f t="shared" ca="1" si="26"/>
        <v>1.7048552501086611E-4</v>
      </c>
      <c r="S131" s="34" t="str">
        <f t="shared" ca="1" si="26"/>
        <v xml:space="preserve"> </v>
      </c>
      <c r="T131" s="34">
        <f t="shared" ca="1" si="26"/>
        <v>4.6087686250435578E-3</v>
      </c>
      <c r="U131" s="34">
        <f t="shared" ca="1" si="26"/>
        <v>4.9667539986100184E-3</v>
      </c>
      <c r="V131" s="34" t="str">
        <f t="shared" ca="1" si="26"/>
        <v xml:space="preserve"> </v>
      </c>
      <c r="W131" s="34">
        <f t="shared" ca="1" si="26"/>
        <v>-1.0022815882336777E-3</v>
      </c>
      <c r="X131" s="34">
        <f t="shared" ca="1" si="26"/>
        <v>2.0191912225777209E-2</v>
      </c>
      <c r="Y131" s="54">
        <f t="shared" ca="1" si="18"/>
        <v>9.0486615501441658E-3</v>
      </c>
    </row>
    <row r="132" spans="1:25" s="33" customFormat="1" x14ac:dyDescent="0.2">
      <c r="A132" s="20">
        <v>43373</v>
      </c>
      <c r="B132" s="62">
        <f t="shared" ca="1" si="26"/>
        <v>-6.9242211316900004E-4</v>
      </c>
      <c r="C132" s="62">
        <f t="shared" ca="1" si="26"/>
        <v>1.8967438256767277E-3</v>
      </c>
      <c r="D132" s="34">
        <f t="shared" ca="1" si="26"/>
        <v>2.1292734784745804E-3</v>
      </c>
      <c r="E132" s="34">
        <f t="shared" ca="1" si="26"/>
        <v>-3.893556388915087E-3</v>
      </c>
      <c r="F132" s="34">
        <f t="shared" ca="1" si="26"/>
        <v>2.1556001438005623E-4</v>
      </c>
      <c r="G132" s="53">
        <f t="shared" ca="1" si="26"/>
        <v>4.5615759141892642E-3</v>
      </c>
      <c r="H132" s="34">
        <f t="shared" ca="1" si="26"/>
        <v>1.2050160695106449E-2</v>
      </c>
      <c r="I132" s="34">
        <f t="shared" ca="1" si="26"/>
        <v>-1.0867127266441012E-2</v>
      </c>
      <c r="J132" s="63">
        <f t="shared" ca="1" si="26"/>
        <v>-3.5887475452986983E-3</v>
      </c>
      <c r="K132" s="34">
        <f t="shared" ca="1" si="26"/>
        <v>5.8317297863268447E-3</v>
      </c>
      <c r="L132" s="34">
        <f t="shared" ca="1" si="26"/>
        <v>-0.25675675542138132</v>
      </c>
      <c r="M132" s="63" t="str">
        <f t="shared" ca="1" si="26"/>
        <v xml:space="preserve"> </v>
      </c>
      <c r="N132" s="34">
        <f t="shared" ca="1" si="26"/>
        <v>-4.5619959851384007E-3</v>
      </c>
      <c r="O132" s="54">
        <f t="shared" ca="1" si="26"/>
        <v>-0.39152263385407782</v>
      </c>
      <c r="P132" s="53">
        <f t="shared" ca="1" si="26"/>
        <v>0.11750793451306696</v>
      </c>
      <c r="Q132" s="34">
        <f t="shared" ca="1" si="26"/>
        <v>7.2940919220672029E-3</v>
      </c>
      <c r="R132" s="34">
        <f t="shared" ca="1" si="26"/>
        <v>3.7881942024919901E-4</v>
      </c>
      <c r="S132" s="34" t="str">
        <f t="shared" ca="1" si="26"/>
        <v xml:space="preserve"> </v>
      </c>
      <c r="T132" s="34">
        <f t="shared" ca="1" si="26"/>
        <v>-1.1994844568807839E-3</v>
      </c>
      <c r="U132" s="34">
        <f t="shared" ca="1" si="26"/>
        <v>6.3697599313154996E-3</v>
      </c>
      <c r="V132" s="34" t="str">
        <f t="shared" ca="1" si="26"/>
        <v xml:space="preserve"> </v>
      </c>
      <c r="W132" s="34">
        <f t="shared" ca="1" si="26"/>
        <v>6.2634532817316124E-3</v>
      </c>
      <c r="X132" s="34">
        <f t="shared" ca="1" si="26"/>
        <v>-0.1378663029028836</v>
      </c>
      <c r="Y132" s="54">
        <f t="shared" ca="1" si="18"/>
        <v>2.9172756255877452E-3</v>
      </c>
    </row>
    <row r="133" spans="1:25" s="33" customFormat="1" ht="12" thickBot="1" x14ac:dyDescent="0.25">
      <c r="A133" s="20">
        <v>43465</v>
      </c>
      <c r="B133" s="62">
        <f t="shared" ref="B133:X133" ca="1" si="27">IF(AND(B64&gt;=0, (B63)&gt;0),B64/B63-1," ")</f>
        <v>4.0884161391796514E-3</v>
      </c>
      <c r="C133" s="62">
        <f t="shared" ca="1" si="27"/>
        <v>8.0407184201296555E-3</v>
      </c>
      <c r="D133" s="34">
        <f t="shared" ca="1" si="27"/>
        <v>7.1137374130341158E-3</v>
      </c>
      <c r="E133" s="34">
        <f t="shared" ca="1" si="27"/>
        <v>-8.2644639216855609E-4</v>
      </c>
      <c r="F133" s="34">
        <f t="shared" ca="1" si="27"/>
        <v>1.4755591903008236E-2</v>
      </c>
      <c r="G133" s="53">
        <f t="shared" ca="1" si="27"/>
        <v>7.0400758025228605E-3</v>
      </c>
      <c r="H133" s="34">
        <f t="shared" ca="1" si="27"/>
        <v>1.1862708726337878E-3</v>
      </c>
      <c r="I133" s="34">
        <f t="shared" ca="1" si="27"/>
        <v>7.8600503766379504E-4</v>
      </c>
      <c r="J133" s="63">
        <f t="shared" ca="1" si="27"/>
        <v>5.5157910962337908E-3</v>
      </c>
      <c r="K133" s="34">
        <f t="shared" ca="1" si="27"/>
        <v>8.8630908641431638E-3</v>
      </c>
      <c r="L133" s="34">
        <f t="shared" ca="1" si="27"/>
        <v>0.24242424167814258</v>
      </c>
      <c r="M133" s="63" t="str">
        <f t="shared" ca="1" si="27"/>
        <v xml:space="preserve"> </v>
      </c>
      <c r="N133" s="34">
        <f t="shared" ca="1" si="27"/>
        <v>-8.0379227581339752E-4</v>
      </c>
      <c r="O133" s="54">
        <f t="shared" ca="1" si="27"/>
        <v>-0.16759096421105157</v>
      </c>
      <c r="P133" s="53">
        <f t="shared" ca="1" si="27"/>
        <v>-0.23727342909012428</v>
      </c>
      <c r="Q133" s="34">
        <f t="shared" ca="1" si="27"/>
        <v>6.0377217930893678E-3</v>
      </c>
      <c r="R133" s="34">
        <f t="shared" ca="1" si="27"/>
        <v>9.7452690421142574E-3</v>
      </c>
      <c r="S133" s="34" t="str">
        <f t="shared" ca="1" si="27"/>
        <v xml:space="preserve"> </v>
      </c>
      <c r="T133" s="34">
        <f t="shared" ca="1" si="27"/>
        <v>9.9182009506664226E-3</v>
      </c>
      <c r="U133" s="34">
        <f t="shared" ca="1" si="27"/>
        <v>1.656755669186083E-2</v>
      </c>
      <c r="V133" s="34" t="str">
        <f t="shared" ca="1" si="27"/>
        <v xml:space="preserve"> </v>
      </c>
      <c r="W133" s="34">
        <f t="shared" ca="1" si="27"/>
        <v>1.1853788424441403E-2</v>
      </c>
      <c r="X133" s="34">
        <f t="shared" ca="1" si="27"/>
        <v>0.12692836320559797</v>
      </c>
      <c r="Y133" s="54">
        <f t="shared" ca="1" si="18"/>
        <v>-3.3595224809257473E-4</v>
      </c>
    </row>
    <row r="134" spans="1:25" s="33" customFormat="1" x14ac:dyDescent="0.2">
      <c r="A134" s="14">
        <v>43555</v>
      </c>
      <c r="B134" s="66">
        <f t="shared" ref="B134:X135" ca="1" si="28">IF(AND(B65&gt;=0, (B64)&gt;0),B65/B64-1," ")</f>
        <v>-3.5784861590926198E-4</v>
      </c>
      <c r="C134" s="66">
        <f t="shared" ca="1" si="28"/>
        <v>9.7674571245387476E-4</v>
      </c>
      <c r="D134" s="58">
        <f t="shared" ca="1" si="28"/>
        <v>9.0347615526908953E-4</v>
      </c>
      <c r="E134" s="58">
        <f t="shared" ca="1" si="28"/>
        <v>-2.0322039950210202E-3</v>
      </c>
      <c r="F134" s="58">
        <f t="shared" ca="1" si="28"/>
        <v>1.5034994574922855E-3</v>
      </c>
      <c r="G134" s="59">
        <f t="shared" ca="1" si="28"/>
        <v>1.9856790060652774E-3</v>
      </c>
      <c r="H134" s="58">
        <f t="shared" ca="1" si="28"/>
        <v>2.4448962833151899E-2</v>
      </c>
      <c r="I134" s="58">
        <f t="shared" ca="1" si="28"/>
        <v>-8.9064827075973074E-3</v>
      </c>
      <c r="J134" s="67">
        <f t="shared" ca="1" si="28"/>
        <v>4.4962224764970582E-3</v>
      </c>
      <c r="K134" s="58">
        <f t="shared" ca="1" si="28"/>
        <v>7.4513569810541469E-4</v>
      </c>
      <c r="L134" s="58">
        <f t="shared" ca="1" si="28"/>
        <v>-2.36733420437234E-2</v>
      </c>
      <c r="M134" s="67" t="str">
        <f t="shared" ca="1" si="28"/>
        <v xml:space="preserve"> </v>
      </c>
      <c r="N134" s="58">
        <f t="shared" ca="1" si="28"/>
        <v>-2.3032512011710304E-3</v>
      </c>
      <c r="O134" s="60">
        <f t="shared" ca="1" si="28"/>
        <v>5.6061098317570668E-2</v>
      </c>
      <c r="P134" s="59">
        <f t="shared" ca="1" si="28"/>
        <v>0.16731366413359661</v>
      </c>
      <c r="Q134" s="58">
        <f t="shared" ca="1" si="28"/>
        <v>-6.3487715773546949E-4</v>
      </c>
      <c r="R134" s="58">
        <f t="shared" ca="1" si="28"/>
        <v>-4.8235058877975634E-3</v>
      </c>
      <c r="S134" s="58" t="str">
        <f t="shared" ca="1" si="28"/>
        <v xml:space="preserve"> </v>
      </c>
      <c r="T134" s="58">
        <f t="shared" ca="1" si="28"/>
        <v>-6.6533803004118486E-3</v>
      </c>
      <c r="U134" s="58">
        <f t="shared" ca="1" si="28"/>
        <v>-2.6350827093238882E-3</v>
      </c>
      <c r="V134" s="58" t="str">
        <f t="shared" ca="1" si="28"/>
        <v xml:space="preserve"> </v>
      </c>
      <c r="W134" s="58">
        <f t="shared" ca="1" si="28"/>
        <v>-3.1025087847985633E-3</v>
      </c>
      <c r="X134" s="58">
        <f t="shared" ca="1" si="28"/>
        <v>-5.6026762018466236E-2</v>
      </c>
      <c r="Y134" s="60">
        <f t="shared" ca="1" si="18"/>
        <v>3.1761015712379548E-2</v>
      </c>
    </row>
    <row r="135" spans="1:25" s="33" customFormat="1" x14ac:dyDescent="0.2">
      <c r="A135" s="20">
        <v>43646</v>
      </c>
      <c r="B135" s="62">
        <f t="shared" ca="1" si="28"/>
        <v>1.756738922961576E-3</v>
      </c>
      <c r="C135" s="62">
        <f t="shared" ca="1" si="28"/>
        <v>-2.1947536721056427E-3</v>
      </c>
      <c r="D135" s="34">
        <f t="shared" ca="1" si="28"/>
        <v>-2.72457126413439E-3</v>
      </c>
      <c r="E135" s="34">
        <f t="shared" ca="1" si="28"/>
        <v>6.7291497161918734E-3</v>
      </c>
      <c r="F135" s="34">
        <f t="shared" ca="1" si="28"/>
        <v>1.611959598109669E-3</v>
      </c>
      <c r="G135" s="53">
        <f t="shared" ca="1" si="28"/>
        <v>-4.7123927101910823E-4</v>
      </c>
      <c r="H135" s="34">
        <f t="shared" ca="1" si="28"/>
        <v>1.2629596598385806E-3</v>
      </c>
      <c r="I135" s="34">
        <f t="shared" ca="1" si="28"/>
        <v>-1.281984930944835E-2</v>
      </c>
      <c r="J135" s="63">
        <f t="shared" ca="1" si="28"/>
        <v>-4.5969992239912605E-3</v>
      </c>
      <c r="K135" s="34">
        <f t="shared" ca="1" si="28"/>
        <v>8.1452562735733203E-3</v>
      </c>
      <c r="L135" s="34">
        <f t="shared" ca="1" si="28"/>
        <v>4.5685279579344318E-2</v>
      </c>
      <c r="M135" s="63" t="str">
        <f t="shared" ca="1" si="28"/>
        <v xml:space="preserve"> </v>
      </c>
      <c r="N135" s="34">
        <f t="shared" ca="1" si="28"/>
        <v>8.2138907063908917E-3</v>
      </c>
      <c r="O135" s="54">
        <f t="shared" ca="1" si="28"/>
        <v>-0.16356362519710499</v>
      </c>
      <c r="P135" s="53">
        <f t="shared" ca="1" si="28"/>
        <v>4.5853731640223216E-2</v>
      </c>
      <c r="Q135" s="34">
        <f t="shared" ca="1" si="28"/>
        <v>1.8886911272122386E-3</v>
      </c>
      <c r="R135" s="34">
        <f t="shared" ca="1" si="28"/>
        <v>-1.0329758195807281E-3</v>
      </c>
      <c r="S135" s="34" t="str">
        <f t="shared" ca="1" si="28"/>
        <v xml:space="preserve"> </v>
      </c>
      <c r="T135" s="34">
        <f t="shared" ca="1" si="28"/>
        <v>-5.0644671693317322E-3</v>
      </c>
      <c r="U135" s="34">
        <f t="shared" ca="1" si="28"/>
        <v>2.5296863812200865E-3</v>
      </c>
      <c r="V135" s="34" t="str">
        <f t="shared" ca="1" si="28"/>
        <v xml:space="preserve"> </v>
      </c>
      <c r="W135" s="34">
        <f t="shared" ca="1" si="28"/>
        <v>8.2797703812562684E-3</v>
      </c>
      <c r="X135" s="34">
        <f t="shared" ca="1" si="28"/>
        <v>2.849424930801292E-2</v>
      </c>
      <c r="Y135" s="54">
        <f t="shared" ca="1" si="18"/>
        <v>2.2751677335324239E-3</v>
      </c>
    </row>
    <row r="136" spans="1:25" s="33" customFormat="1" x14ac:dyDescent="0.2">
      <c r="A136" s="20">
        <v>43738</v>
      </c>
      <c r="B136" s="62">
        <f t="shared" ref="B136:X136" ca="1" si="29">IF(AND(B67&gt;=0, (B66)&gt;0),B67/B66-1," ")</f>
        <v>-2.2214109972809037E-3</v>
      </c>
      <c r="C136" s="62">
        <f t="shared" ca="1" si="29"/>
        <v>-1.353550275087323E-3</v>
      </c>
      <c r="D136" s="34">
        <f t="shared" ca="1" si="29"/>
        <v>-1.1670751205653529E-3</v>
      </c>
      <c r="E136" s="34">
        <f t="shared" ca="1" si="29"/>
        <v>-3.303814030993224E-3</v>
      </c>
      <c r="F136" s="34">
        <f t="shared" ca="1" si="29"/>
        <v>-2.6875642665793453E-3</v>
      </c>
      <c r="G136" s="53">
        <f t="shared" ca="1" si="29"/>
        <v>5.637207209874262E-5</v>
      </c>
      <c r="H136" s="34">
        <f t="shared" ca="1" si="29"/>
        <v>1.2048883114319509E-2</v>
      </c>
      <c r="I136" s="34">
        <f t="shared" ca="1" si="29"/>
        <v>-1.6226012421165614E-2</v>
      </c>
      <c r="J136" s="63">
        <f t="shared" ca="1" si="29"/>
        <v>-1.204506008764239E-2</v>
      </c>
      <c r="K136" s="34">
        <f t="shared" ca="1" si="29"/>
        <v>-3.1848860416534563E-3</v>
      </c>
      <c r="L136" s="34">
        <f t="shared" ca="1" si="29"/>
        <v>-0.25242718373104678</v>
      </c>
      <c r="M136" s="63" t="str">
        <f t="shared" ca="1" si="29"/>
        <v xml:space="preserve"> </v>
      </c>
      <c r="N136" s="34">
        <f t="shared" ca="1" si="29"/>
        <v>-4.7741290165507211E-3</v>
      </c>
      <c r="O136" s="54">
        <f t="shared" ca="1" si="29"/>
        <v>-0.45640176608448435</v>
      </c>
      <c r="P136" s="53">
        <f t="shared" ca="1" si="29"/>
        <v>0.18058676480059432</v>
      </c>
      <c r="Q136" s="34">
        <f t="shared" ca="1" si="29"/>
        <v>5.6008713186539438E-4</v>
      </c>
      <c r="R136" s="34">
        <f t="shared" ca="1" si="29"/>
        <v>7.1178686216732956E-4</v>
      </c>
      <c r="S136" s="34" t="str">
        <f t="shared" ca="1" si="29"/>
        <v xml:space="preserve"> </v>
      </c>
      <c r="T136" s="34">
        <f t="shared" ca="1" si="29"/>
        <v>2.0633521002242361E-3</v>
      </c>
      <c r="U136" s="34">
        <f t="shared" ca="1" si="29"/>
        <v>6.0715835659705952E-3</v>
      </c>
      <c r="V136" s="34" t="str">
        <f t="shared" ca="1" si="29"/>
        <v xml:space="preserve"> </v>
      </c>
      <c r="W136" s="34">
        <f t="shared" ca="1" si="29"/>
        <v>-2.83009582442173E-3</v>
      </c>
      <c r="X136" s="34">
        <f t="shared" ca="1" si="29"/>
        <v>-0.13329149345854996</v>
      </c>
      <c r="Y136" s="54">
        <f t="shared" ca="1" si="18"/>
        <v>1.223433783101191E-2</v>
      </c>
    </row>
    <row r="137" spans="1:25" s="33" customFormat="1" ht="12" thickBot="1" x14ac:dyDescent="0.25">
      <c r="A137" s="20">
        <v>43830</v>
      </c>
      <c r="B137" s="62">
        <f t="shared" ref="B137:X137" ca="1" si="30">IF(AND(B68&gt;=0, (B67)&gt;0),B68/B67-1," ")</f>
        <v>-3.5868360679737199E-3</v>
      </c>
      <c r="C137" s="62">
        <f t="shared" ca="1" si="30"/>
        <v>-3.6078877207492699E-3</v>
      </c>
      <c r="D137" s="34">
        <f t="shared" ca="1" si="30"/>
        <v>-2.9070101712946883E-3</v>
      </c>
      <c r="E137" s="34">
        <f t="shared" ca="1" si="30"/>
        <v>-3.5605288979536631E-3</v>
      </c>
      <c r="F137" s="34">
        <f t="shared" ca="1" si="30"/>
        <v>-8.6294999475545753E-3</v>
      </c>
      <c r="G137" s="53">
        <f t="shared" ca="1" si="30"/>
        <v>-1.2182896736947502E-3</v>
      </c>
      <c r="H137" s="34">
        <f t="shared" ca="1" si="30"/>
        <v>1.5970872095849353E-2</v>
      </c>
      <c r="I137" s="34">
        <f t="shared" ca="1" si="30"/>
        <v>-1.7202710526374232E-2</v>
      </c>
      <c r="J137" s="63">
        <f t="shared" ca="1" si="30"/>
        <v>-1.5996905447260845E-3</v>
      </c>
      <c r="K137" s="34">
        <f t="shared" ca="1" si="30"/>
        <v>-1.744844706738613E-2</v>
      </c>
      <c r="L137" s="34">
        <f t="shared" ca="1" si="30"/>
        <v>0.33116882922987489</v>
      </c>
      <c r="M137" s="63" t="str">
        <f t="shared" ca="1" si="30"/>
        <v xml:space="preserve"> </v>
      </c>
      <c r="N137" s="34">
        <f t="shared" ca="1" si="30"/>
        <v>-3.2363521120216676E-3</v>
      </c>
      <c r="O137" s="54">
        <f t="shared" ca="1" si="30"/>
        <v>-0.15059221630793407</v>
      </c>
      <c r="P137" s="53">
        <f t="shared" ca="1" si="30"/>
        <v>-0.21366903807827398</v>
      </c>
      <c r="Q137" s="34">
        <f t="shared" ca="1" si="30"/>
        <v>-2.2604737740966607E-3</v>
      </c>
      <c r="R137" s="34">
        <f t="shared" ca="1" si="30"/>
        <v>1.8438024850362389E-3</v>
      </c>
      <c r="S137" s="34" t="str">
        <f t="shared" ca="1" si="30"/>
        <v xml:space="preserve"> </v>
      </c>
      <c r="T137" s="34">
        <f t="shared" ca="1" si="30"/>
        <v>-7.0467684200180569E-3</v>
      </c>
      <c r="U137" s="34">
        <f t="shared" ca="1" si="30"/>
        <v>1.2343968650099235E-3</v>
      </c>
      <c r="V137" s="34" t="str">
        <f t="shared" ca="1" si="30"/>
        <v xml:space="preserve"> </v>
      </c>
      <c r="W137" s="34">
        <f t="shared" ca="1" si="30"/>
        <v>-1.5427586605529009E-2</v>
      </c>
      <c r="X137" s="34">
        <f t="shared" ca="1" si="30"/>
        <v>0.20634180613347342</v>
      </c>
      <c r="Y137" s="54">
        <f t="shared" ca="1" si="18"/>
        <v>4.9798524885478201E-3</v>
      </c>
    </row>
    <row r="138" spans="1:25" s="33" customFormat="1" x14ac:dyDescent="0.2">
      <c r="A138" s="14">
        <v>43921</v>
      </c>
      <c r="B138" s="66">
        <f t="shared" ref="B138:X138" ca="1" si="31">IF(AND(B69&gt;=0, (B68)&gt;0),B69/B68-1," ")</f>
        <v>-5.7672430078000159E-2</v>
      </c>
      <c r="C138" s="66">
        <f t="shared" ca="1" si="31"/>
        <v>-6.3097715416094102E-2</v>
      </c>
      <c r="D138" s="58">
        <f t="shared" ca="1" si="31"/>
        <v>-5.6476086176220908E-2</v>
      </c>
      <c r="E138" s="58">
        <f t="shared" ca="1" si="31"/>
        <v>-5.0893051663941757E-2</v>
      </c>
      <c r="F138" s="58">
        <f t="shared" ca="1" si="31"/>
        <v>-0.11081388303413386</v>
      </c>
      <c r="G138" s="59">
        <f t="shared" ca="1" si="31"/>
        <v>-2.2481773043287023E-2</v>
      </c>
      <c r="H138" s="58">
        <f t="shared" ca="1" si="31"/>
        <v>5.9548453851251626E-2</v>
      </c>
      <c r="I138" s="58">
        <f t="shared" ca="1" si="31"/>
        <v>-0.31408693983259317</v>
      </c>
      <c r="J138" s="67">
        <f t="shared" ca="1" si="31"/>
        <v>-0.13531197537120732</v>
      </c>
      <c r="K138" s="58">
        <f t="shared" ca="1" si="31"/>
        <v>-9.5614029311183346E-2</v>
      </c>
      <c r="L138" s="58">
        <f t="shared" ca="1" si="31"/>
        <v>-1</v>
      </c>
      <c r="M138" s="67" t="str">
        <f t="shared" ca="1" si="31"/>
        <v xml:space="preserve"> </v>
      </c>
      <c r="N138" s="58">
        <f t="shared" ca="1" si="31"/>
        <v>-5.1252917421512389E-2</v>
      </c>
      <c r="O138" s="60">
        <f t="shared" ca="1" si="31"/>
        <v>-0.54820717131474106</v>
      </c>
      <c r="P138" s="59">
        <f t="shared" ca="1" si="31"/>
        <v>-0.28473490955699998</v>
      </c>
      <c r="Q138" s="58">
        <f t="shared" ca="1" si="31"/>
        <v>-2.6063736876118737E-2</v>
      </c>
      <c r="R138" s="58">
        <f t="shared" ca="1" si="31"/>
        <v>-1.3833536280154934E-2</v>
      </c>
      <c r="S138" s="58" t="str">
        <f t="shared" ca="1" si="31"/>
        <v xml:space="preserve"> </v>
      </c>
      <c r="T138" s="58">
        <f t="shared" ca="1" si="31"/>
        <v>-7.453097584994417E-2</v>
      </c>
      <c r="U138" s="58">
        <f t="shared" ca="1" si="31"/>
        <v>-2.4754603112635443E-2</v>
      </c>
      <c r="V138" s="58" t="str">
        <f t="shared" ca="1" si="31"/>
        <v xml:space="preserve"> </v>
      </c>
      <c r="W138" s="58">
        <f t="shared" ca="1" si="31"/>
        <v>-9.9281780822732091E-2</v>
      </c>
      <c r="X138" s="58">
        <f t="shared" ca="1" si="31"/>
        <v>-1</v>
      </c>
      <c r="Y138" s="60">
        <f ca="1">IF(AND(Y69&gt;=0, (Y68)&gt;0),Y69/Y68-1," ")</f>
        <v>-5.5338661597548744E-2</v>
      </c>
    </row>
    <row r="139" spans="1:25" s="33" customFormat="1" x14ac:dyDescent="0.2">
      <c r="A139" s="20">
        <v>44012</v>
      </c>
      <c r="B139" s="62">
        <f t="shared" ref="B139:X139" ca="1" si="32">IF(AND(B70&gt;=0, (B69)&gt;0),B70/B69-1," ")</f>
        <v>-0.14189389204338909</v>
      </c>
      <c r="C139" s="62">
        <f t="shared" ca="1" si="32"/>
        <v>-0.14408513292500158</v>
      </c>
      <c r="D139" s="34">
        <f t="shared" ca="1" si="32"/>
        <v>-0.12164475574785749</v>
      </c>
      <c r="E139" s="34">
        <f t="shared" ca="1" si="32"/>
        <v>-0.13919095108848345</v>
      </c>
      <c r="F139" s="34">
        <f t="shared" ca="1" si="32"/>
        <v>-0.31567478213166511</v>
      </c>
      <c r="G139" s="53">
        <f t="shared" ca="1" si="32"/>
        <v>-0.12916732007775422</v>
      </c>
      <c r="H139" s="34">
        <f t="shared" ca="1" si="32"/>
        <v>-0.12226985591116024</v>
      </c>
      <c r="I139" s="34">
        <f t="shared" ca="1" si="32"/>
        <v>-3.8577639700028699E-2</v>
      </c>
      <c r="J139" s="63">
        <f t="shared" ca="1" si="32"/>
        <v>-2.8171942885783063E-2</v>
      </c>
      <c r="K139" s="34">
        <f t="shared" ca="1" si="32"/>
        <v>-0.3215498133344854</v>
      </c>
      <c r="L139" s="34" t="str">
        <f t="shared" ca="1" si="32"/>
        <v xml:space="preserve"> </v>
      </c>
      <c r="M139" s="63" t="str">
        <f t="shared" ca="1" si="32"/>
        <v xml:space="preserve"> </v>
      </c>
      <c r="N139" s="34">
        <f t="shared" ca="1" si="32"/>
        <v>-0.13772772838474479</v>
      </c>
      <c r="O139" s="54">
        <f t="shared" ca="1" si="32"/>
        <v>-0.7134038801231084</v>
      </c>
      <c r="P139" s="53">
        <f t="shared" ca="1" si="32"/>
        <v>-0.16774785001223369</v>
      </c>
      <c r="Q139" s="34">
        <f t="shared" ca="1" si="32"/>
        <v>-8.8557281051529935E-2</v>
      </c>
      <c r="R139" s="34">
        <f t="shared" ca="1" si="32"/>
        <v>-3.3205215095118867E-2</v>
      </c>
      <c r="S139" s="34" t="str">
        <f t="shared" ca="1" si="32"/>
        <v xml:space="preserve"> </v>
      </c>
      <c r="T139" s="34">
        <f t="shared" ca="1" si="32"/>
        <v>-0.21729560345048538</v>
      </c>
      <c r="U139" s="34">
        <f t="shared" ca="1" si="32"/>
        <v>-5.9319745780379907E-2</v>
      </c>
      <c r="V139" s="34" t="str">
        <f t="shared" ca="1" si="32"/>
        <v xml:space="preserve"> </v>
      </c>
      <c r="W139" s="34">
        <f t="shared" ca="1" si="32"/>
        <v>-0.32492995635209043</v>
      </c>
      <c r="X139" s="34" t="str">
        <f t="shared" ca="1" si="32"/>
        <v xml:space="preserve"> </v>
      </c>
      <c r="Y139" s="54">
        <f ca="1">IF(AND(Y70&gt;=0, (Y69)&gt;0),Y70/Y69-1," ")</f>
        <v>-0.16306748923276637</v>
      </c>
    </row>
    <row r="140" spans="1:25" s="33" customFormat="1" ht="12" thickBot="1" x14ac:dyDescent="0.25">
      <c r="A140" s="20">
        <v>44104</v>
      </c>
      <c r="B140" s="62">
        <f t="shared" ref="B140:X140" ca="1" si="33">IF(AND(B71&gt;=0, (B70)&gt;0),B71/B70-1," ")</f>
        <v>0.25553184157945585</v>
      </c>
      <c r="C140" s="62">
        <f t="shared" ca="1" si="33"/>
        <v>0.29586125296968913</v>
      </c>
      <c r="D140" s="34">
        <f t="shared" ca="1" si="33"/>
        <v>0.25879770693565196</v>
      </c>
      <c r="E140" s="34">
        <f t="shared" ca="1" si="33"/>
        <v>0.20606751888677022</v>
      </c>
      <c r="F140" s="34">
        <f t="shared" ca="1" si="33"/>
        <v>0.65962176812314621</v>
      </c>
      <c r="G140" s="53">
        <f t="shared" ca="1" si="33"/>
        <v>0.28560687871453982</v>
      </c>
      <c r="H140" s="34">
        <f t="shared" ca="1" si="33"/>
        <v>0.3228392659904078</v>
      </c>
      <c r="I140" s="34">
        <f t="shared" ca="1" si="33"/>
        <v>4.2386771766976583E-2</v>
      </c>
      <c r="J140" s="63">
        <f t="shared" ca="1" si="33"/>
        <v>0.10169386866707231</v>
      </c>
      <c r="K140" s="34">
        <f t="shared" ca="1" si="33"/>
        <v>0.65600720141810331</v>
      </c>
      <c r="L140" s="34" t="str">
        <f t="shared" ca="1" si="33"/>
        <v xml:space="preserve"> </v>
      </c>
      <c r="M140" s="63" t="str">
        <f t="shared" ca="1" si="33"/>
        <v xml:space="preserve"> </v>
      </c>
      <c r="N140" s="34">
        <f t="shared" ca="1" si="33"/>
        <v>0.20391936067697936</v>
      </c>
      <c r="O140" s="54">
        <f t="shared" ca="1" si="33"/>
        <v>0.35384615391104912</v>
      </c>
      <c r="P140" s="53">
        <f t="shared" ca="1" si="33"/>
        <v>0.24339591197301513</v>
      </c>
      <c r="Q140" s="34">
        <f t="shared" ca="1" si="33"/>
        <v>0.22006970082273924</v>
      </c>
      <c r="R140" s="34">
        <f t="shared" ca="1" si="33"/>
        <v>4.6551547313833375E-2</v>
      </c>
      <c r="S140" s="34" t="str">
        <f t="shared" ca="1" si="33"/>
        <v xml:space="preserve"> </v>
      </c>
      <c r="T140" s="34">
        <f t="shared" ca="1" si="33"/>
        <v>0.42973959138119233</v>
      </c>
      <c r="U140" s="34">
        <f t="shared" ca="1" si="33"/>
        <v>0.10470016057350007</v>
      </c>
      <c r="V140" s="34" t="str">
        <f t="shared" ca="1" si="33"/>
        <v xml:space="preserve"> </v>
      </c>
      <c r="W140" s="34">
        <f t="shared" ca="1" si="33"/>
        <v>0.66446295221639207</v>
      </c>
      <c r="X140" s="34" t="str">
        <f t="shared" ca="1" si="33"/>
        <v xml:space="preserve"> </v>
      </c>
      <c r="Y140" s="54">
        <f ca="1">IF(AND(Y71&gt;=0, (Y70)&gt;0),Y71/Y70-1," ")</f>
        <v>0.37303539358594873</v>
      </c>
    </row>
    <row r="141" spans="1:25" s="159" customFormat="1" ht="12" hidden="1" thickBot="1" x14ac:dyDescent="0.25">
      <c r="A141" s="162">
        <v>44196</v>
      </c>
      <c r="B141" s="179">
        <f t="shared" ref="B141:X141" ca="1" si="34">IF(AND(B72&gt;=0, (B71)&gt;0),B72/B71-1," ")</f>
        <v>-0.9957023820455182</v>
      </c>
      <c r="C141" s="179">
        <f t="shared" ca="1" si="34"/>
        <v>-0.99285787111057666</v>
      </c>
      <c r="D141" s="180">
        <f t="shared" ca="1" si="34"/>
        <v>-0.99195771095242136</v>
      </c>
      <c r="E141" s="180">
        <f t="shared" ca="1" si="34"/>
        <v>-0.99945094383375099</v>
      </c>
      <c r="F141" s="180">
        <f t="shared" ca="1" si="34"/>
        <v>-0.99955880287837651</v>
      </c>
      <c r="G141" s="181">
        <f t="shared" ca="1" si="34"/>
        <v>-1</v>
      </c>
      <c r="H141" s="180">
        <f t="shared" ca="1" si="34"/>
        <v>-0.93026344781273829</v>
      </c>
      <c r="I141" s="180">
        <f t="shared" ca="1" si="34"/>
        <v>-0.91794030993190201</v>
      </c>
      <c r="J141" s="182">
        <f t="shared" ca="1" si="34"/>
        <v>-0.99927020202436823</v>
      </c>
      <c r="K141" s="180">
        <f t="shared" ca="1" si="34"/>
        <v>-0.99999881428123205</v>
      </c>
      <c r="L141" s="180" t="str">
        <f t="shared" ca="1" si="34"/>
        <v xml:space="preserve"> </v>
      </c>
      <c r="M141" s="182" t="str">
        <f t="shared" ca="1" si="34"/>
        <v xml:space="preserve"> </v>
      </c>
      <c r="N141" s="180">
        <f t="shared" ca="1" si="34"/>
        <v>-0.99999993836290046</v>
      </c>
      <c r="O141" s="183">
        <f t="shared" ca="1" si="34"/>
        <v>1231.7386364092531</v>
      </c>
      <c r="P141" s="181">
        <f t="shared" ca="1" si="34"/>
        <v>-0.37314694517847213</v>
      </c>
      <c r="Q141" s="180">
        <f t="shared" ca="1" si="34"/>
        <v>-0.99926506437489271</v>
      </c>
      <c r="R141" s="180">
        <f t="shared" ca="1" si="34"/>
        <v>-0.96878792888010001</v>
      </c>
      <c r="S141" s="180" t="str">
        <f t="shared" ca="1" si="34"/>
        <v xml:space="preserve"> </v>
      </c>
      <c r="T141" s="180">
        <f t="shared" ca="1" si="34"/>
        <v>-1</v>
      </c>
      <c r="U141" s="180">
        <f t="shared" ca="1" si="34"/>
        <v>-0.97590180249426384</v>
      </c>
      <c r="V141" s="180" t="str">
        <f t="shared" ca="1" si="34"/>
        <v xml:space="preserve"> </v>
      </c>
      <c r="W141" s="180">
        <f t="shared" ca="1" si="34"/>
        <v>-1</v>
      </c>
      <c r="X141" s="180" t="str">
        <f t="shared" ca="1" si="34"/>
        <v xml:space="preserve"> </v>
      </c>
      <c r="Y141" s="183">
        <f ca="1">IF(AND(Y72&gt;=0, (Y71)&gt;0),Y72/Y71-1," ")</f>
        <v>-0.99994363665695507</v>
      </c>
    </row>
    <row r="142" spans="1:25" s="35" customFormat="1" ht="15.75" thickBot="1" x14ac:dyDescent="0.25">
      <c r="A142" s="119" t="s">
        <v>34</v>
      </c>
      <c r="B142" s="85"/>
      <c r="C142" s="85"/>
      <c r="D142" s="85"/>
      <c r="E142" s="85"/>
      <c r="F142" s="85"/>
      <c r="G142" s="86"/>
      <c r="H142" s="86"/>
      <c r="I142" s="85"/>
      <c r="J142" s="87"/>
      <c r="K142" s="85"/>
      <c r="L142" s="85"/>
      <c r="M142" s="87"/>
      <c r="N142" s="85"/>
      <c r="O142" s="85"/>
      <c r="P142" s="85"/>
      <c r="Q142" s="85"/>
      <c r="R142" s="85"/>
      <c r="S142" s="85"/>
      <c r="T142" s="85"/>
      <c r="U142" s="85"/>
      <c r="V142" s="85"/>
      <c r="W142" s="85"/>
      <c r="X142" s="85"/>
      <c r="Y142" s="88"/>
    </row>
    <row r="143" spans="1:25" s="32" customFormat="1" x14ac:dyDescent="0.2">
      <c r="A143" s="20">
        <v>38077</v>
      </c>
      <c r="B143" s="68"/>
      <c r="C143" s="68"/>
      <c r="D143" s="31"/>
      <c r="E143" s="31"/>
      <c r="F143" s="31"/>
      <c r="G143" s="69"/>
      <c r="H143" s="31"/>
      <c r="I143" s="31"/>
      <c r="J143" s="70"/>
      <c r="K143" s="31"/>
      <c r="L143" s="31"/>
      <c r="M143" s="70"/>
      <c r="N143" s="31"/>
      <c r="O143" s="61"/>
      <c r="P143" s="69"/>
      <c r="Q143" s="31"/>
      <c r="R143" s="31"/>
      <c r="S143" s="31"/>
      <c r="T143" s="31"/>
      <c r="U143" s="31"/>
      <c r="V143" s="31"/>
      <c r="W143" s="31"/>
      <c r="X143" s="31"/>
      <c r="Y143" s="83"/>
    </row>
    <row r="144" spans="1:25" s="32" customFormat="1" x14ac:dyDescent="0.2">
      <c r="A144" s="20">
        <v>38168</v>
      </c>
      <c r="B144" s="62"/>
      <c r="C144" s="62"/>
      <c r="D144" s="74"/>
      <c r="E144" s="74"/>
      <c r="F144" s="74"/>
      <c r="G144" s="53"/>
      <c r="H144" s="34"/>
      <c r="I144" s="34"/>
      <c r="J144" s="63"/>
      <c r="K144" s="34"/>
      <c r="L144" s="34"/>
      <c r="M144" s="63"/>
      <c r="N144" s="34"/>
      <c r="O144" s="54"/>
      <c r="P144" s="53"/>
      <c r="Q144" s="34"/>
      <c r="R144" s="34"/>
      <c r="S144" s="34"/>
      <c r="T144" s="34"/>
      <c r="U144" s="34"/>
      <c r="V144" s="34"/>
      <c r="W144" s="34"/>
      <c r="X144" s="34"/>
      <c r="Y144" s="83"/>
    </row>
    <row r="145" spans="1:25" s="32" customFormat="1" x14ac:dyDescent="0.2">
      <c r="A145" s="20">
        <v>38260</v>
      </c>
      <c r="B145" s="62"/>
      <c r="C145" s="62"/>
      <c r="D145" s="74"/>
      <c r="E145" s="74"/>
      <c r="F145" s="74"/>
      <c r="G145" s="53"/>
      <c r="H145" s="34"/>
      <c r="I145" s="34"/>
      <c r="J145" s="63"/>
      <c r="K145" s="34"/>
      <c r="L145" s="34"/>
      <c r="M145" s="63"/>
      <c r="N145" s="34"/>
      <c r="O145" s="54"/>
      <c r="P145" s="53"/>
      <c r="Q145" s="34"/>
      <c r="R145" s="34"/>
      <c r="S145" s="34"/>
      <c r="T145" s="34"/>
      <c r="U145" s="34"/>
      <c r="V145" s="34"/>
      <c r="W145" s="34"/>
      <c r="X145" s="34"/>
      <c r="Y145" s="83"/>
    </row>
    <row r="146" spans="1:25" s="33" customFormat="1" ht="12" thickBot="1" x14ac:dyDescent="0.25">
      <c r="A146" s="26">
        <v>38352</v>
      </c>
      <c r="B146" s="64"/>
      <c r="C146" s="64"/>
      <c r="D146" s="55"/>
      <c r="E146" s="55"/>
      <c r="F146" s="55"/>
      <c r="G146" s="56"/>
      <c r="H146" s="55"/>
      <c r="I146" s="55"/>
      <c r="J146" s="65"/>
      <c r="K146" s="55"/>
      <c r="L146" s="55"/>
      <c r="M146" s="65"/>
      <c r="N146" s="55"/>
      <c r="O146" s="57"/>
      <c r="P146" s="56"/>
      <c r="Q146" s="55"/>
      <c r="R146" s="55"/>
      <c r="S146" s="55"/>
      <c r="T146" s="55"/>
      <c r="U146" s="55"/>
      <c r="V146" s="55"/>
      <c r="W146" s="55"/>
      <c r="X146" s="55"/>
      <c r="Y146" s="122"/>
    </row>
    <row r="147" spans="1:25" s="33" customFormat="1" x14ac:dyDescent="0.2">
      <c r="A147" s="20">
        <v>38383</v>
      </c>
      <c r="B147" s="66">
        <f t="shared" ref="B147:Y147" ca="1" si="35">IF(IF(OR(B9="",B5=0),NA(),B9/B5-1)&gt;1.5,NA(),B9/B5-1)</f>
        <v>8.3317257427369951E-2</v>
      </c>
      <c r="C147" s="66">
        <f t="shared" ca="1" si="35"/>
        <v>7.5841494541365462E-2</v>
      </c>
      <c r="D147" s="58">
        <f t="shared" ca="1" si="35"/>
        <v>7.7801496439667606E-2</v>
      </c>
      <c r="E147" s="58">
        <f t="shared" ca="1" si="35"/>
        <v>9.92902931571642E-2</v>
      </c>
      <c r="F147" s="58">
        <f t="shared" ca="1" si="35"/>
        <v>5.7077438605207753E-2</v>
      </c>
      <c r="G147" s="59">
        <f t="shared" ca="1" si="35"/>
        <v>0.12604795523112511</v>
      </c>
      <c r="H147" s="58">
        <f t="shared" ca="1" si="35"/>
        <v>-1.0697233122483829E-2</v>
      </c>
      <c r="I147" s="58">
        <f t="shared" ca="1" si="35"/>
        <v>2.4759258171350718E-2</v>
      </c>
      <c r="J147" s="67">
        <f t="shared" ca="1" si="35"/>
        <v>0.17467256359321048</v>
      </c>
      <c r="K147" s="58" t="e">
        <f t="shared" ca="1" si="35"/>
        <v>#N/A</v>
      </c>
      <c r="L147" s="58">
        <f t="shared" ca="1" si="35"/>
        <v>-0.19439398420981646</v>
      </c>
      <c r="M147" s="67">
        <f t="shared" ca="1" si="35"/>
        <v>-0.10315358863336199</v>
      </c>
      <c r="N147" s="58" t="e">
        <f t="shared" ca="1" si="35"/>
        <v>#N/A</v>
      </c>
      <c r="O147" s="60">
        <f t="shared" ca="1" si="35"/>
        <v>-0.22828139306251738</v>
      </c>
      <c r="P147" s="59">
        <f t="shared" ca="1" si="35"/>
        <v>5.6724659505522634E-2</v>
      </c>
      <c r="Q147" s="58">
        <f t="shared" ca="1" si="35"/>
        <v>6.694960298343311E-2</v>
      </c>
      <c r="R147" s="58">
        <f t="shared" ca="1" si="35"/>
        <v>0.10009948577475392</v>
      </c>
      <c r="S147" s="58" t="e">
        <f t="shared" ca="1" si="35"/>
        <v>#N/A</v>
      </c>
      <c r="T147" s="58" t="e">
        <f t="shared" ref="T147" ca="1" si="36">IF(IF(OR(T9="",T5=0),NA(),T9/T5-1)&gt;1.5,NA(),T9/T5-1)</f>
        <v>#N/A</v>
      </c>
      <c r="U147" s="58">
        <f t="shared" ca="1" si="35"/>
        <v>2.8414204317874781E-3</v>
      </c>
      <c r="V147" s="58" t="e">
        <f t="shared" ca="1" si="35"/>
        <v>#N/A</v>
      </c>
      <c r="W147" s="58" t="e">
        <f ca="1">IF(IF(OR(W9="",W5=0),NA(),W9/W5-1)&gt;1.5,NA(),W9/W5-1)</f>
        <v>#N/A</v>
      </c>
      <c r="X147" s="58">
        <f t="shared" ca="1" si="35"/>
        <v>4.6367075358936471E-2</v>
      </c>
      <c r="Y147" s="60" t="e">
        <f t="shared" ca="1" si="35"/>
        <v>#N/A</v>
      </c>
    </row>
    <row r="148" spans="1:25" s="33" customFormat="1" x14ac:dyDescent="0.2">
      <c r="A148" s="20">
        <v>38442</v>
      </c>
      <c r="B148" s="62">
        <f t="shared" ref="B148:Y148" ca="1" si="37">IF(IF(OR(B10="",B6=0),NA(),B10/B6-1)&gt;1.5,NA(),B10/B6-1)</f>
        <v>9.2415719934130891E-2</v>
      </c>
      <c r="C148" s="62">
        <f t="shared" ca="1" si="37"/>
        <v>7.7647804870939918E-2</v>
      </c>
      <c r="D148" s="34">
        <f t="shared" ca="1" si="37"/>
        <v>7.8303522327902275E-2</v>
      </c>
      <c r="E148" s="34">
        <f t="shared" ca="1" si="37"/>
        <v>0.1236015481390893</v>
      </c>
      <c r="F148" s="34">
        <f t="shared" ca="1" si="37"/>
        <v>7.1334895635897899E-2</v>
      </c>
      <c r="G148" s="53">
        <f t="shared" ca="1" si="37"/>
        <v>0.1333246659423839</v>
      </c>
      <c r="H148" s="34">
        <f t="shared" ca="1" si="37"/>
        <v>4.7083988852896885E-2</v>
      </c>
      <c r="I148" s="34">
        <f t="shared" ca="1" si="37"/>
        <v>1.7533017169778731E-2</v>
      </c>
      <c r="J148" s="63">
        <f t="shared" ca="1" si="37"/>
        <v>0.15218402396251984</v>
      </c>
      <c r="K148" s="34" t="e">
        <f t="shared" ca="1" si="37"/>
        <v>#N/A</v>
      </c>
      <c r="L148" s="34">
        <f t="shared" ca="1" si="37"/>
        <v>-0.22442194027007389</v>
      </c>
      <c r="M148" s="63">
        <f t="shared" ca="1" si="37"/>
        <v>-0.1203933443757611</v>
      </c>
      <c r="N148" s="34" t="e">
        <f t="shared" ca="1" si="37"/>
        <v>#N/A</v>
      </c>
      <c r="O148" s="54">
        <f t="shared" ca="1" si="37"/>
        <v>-0.26046434575599597</v>
      </c>
      <c r="P148" s="53">
        <f t="shared" ca="1" si="37"/>
        <v>7.4559560239708444E-2</v>
      </c>
      <c r="Q148" s="34">
        <f t="shared" ca="1" si="37"/>
        <v>8.1409343426190217E-2</v>
      </c>
      <c r="R148" s="34">
        <f t="shared" ca="1" si="37"/>
        <v>9.5633654382482058E-2</v>
      </c>
      <c r="S148" s="34" t="e">
        <f t="shared" ca="1" si="37"/>
        <v>#N/A</v>
      </c>
      <c r="T148" s="34" t="e">
        <f t="shared" ref="T148" ca="1" si="38">IF(IF(OR(T10="",T6=0),NA(),T10/T6-1)&gt;1.5,NA(),T10/T6-1)</f>
        <v>#N/A</v>
      </c>
      <c r="U148" s="34">
        <f t="shared" ca="1" si="37"/>
        <v>7.1184296494761545E-2</v>
      </c>
      <c r="V148" s="34" t="e">
        <f t="shared" ca="1" si="37"/>
        <v>#N/A</v>
      </c>
      <c r="W148" s="34" t="e">
        <f t="shared" ca="1" si="37"/>
        <v>#N/A</v>
      </c>
      <c r="X148" s="34">
        <f t="shared" ca="1" si="37"/>
        <v>6.5139609826711187E-2</v>
      </c>
      <c r="Y148" s="54" t="e">
        <f t="shared" ca="1" si="37"/>
        <v>#N/A</v>
      </c>
    </row>
    <row r="149" spans="1:25" s="33" customFormat="1" x14ac:dyDescent="0.2">
      <c r="A149" s="20">
        <v>38625</v>
      </c>
      <c r="B149" s="62">
        <f t="shared" ref="B149:Y149" ca="1" si="39">IF(IF(OR(B11="",B7=0),NA(),B11/B7-1)&gt;1.5,NA(),B11/B7-1)</f>
        <v>9.9643241180935371E-2</v>
      </c>
      <c r="C149" s="62">
        <f t="shared" ca="1" si="39"/>
        <v>7.8318986588169714E-2</v>
      </c>
      <c r="D149" s="34">
        <f t="shared" ca="1" si="39"/>
        <v>7.7809602330455974E-2</v>
      </c>
      <c r="E149" s="34">
        <f t="shared" ca="1" si="39"/>
        <v>0.14728635980832183</v>
      </c>
      <c r="F149" s="34">
        <f t="shared" ca="1" si="39"/>
        <v>8.3298379495243768E-2</v>
      </c>
      <c r="G149" s="53">
        <f t="shared" ca="1" si="39"/>
        <v>0.14285157618045208</v>
      </c>
      <c r="H149" s="34">
        <f t="shared" ca="1" si="39"/>
        <v>0.24328557249493299</v>
      </c>
      <c r="I149" s="34">
        <f t="shared" ca="1" si="39"/>
        <v>-1.7560488194431345E-3</v>
      </c>
      <c r="J149" s="63">
        <f t="shared" ca="1" si="39"/>
        <v>0.1251644264487537</v>
      </c>
      <c r="K149" s="34" t="e">
        <f t="shared" ca="1" si="39"/>
        <v>#N/A</v>
      </c>
      <c r="L149" s="34">
        <f t="shared" ca="1" si="39"/>
        <v>-0.25950423912152598</v>
      </c>
      <c r="M149" s="63">
        <f t="shared" ca="1" si="39"/>
        <v>-0.14909141906383538</v>
      </c>
      <c r="N149" s="34" t="e">
        <f t="shared" ca="1" si="39"/>
        <v>#N/A</v>
      </c>
      <c r="O149" s="54">
        <f t="shared" ca="1" si="39"/>
        <v>-0.31523640207429215</v>
      </c>
      <c r="P149" s="53">
        <f t="shared" ca="1" si="39"/>
        <v>3.4457178761570395E-2</v>
      </c>
      <c r="Q149" s="34">
        <f t="shared" ca="1" si="39"/>
        <v>0.10985535799565094</v>
      </c>
      <c r="R149" s="34">
        <f t="shared" ca="1" si="39"/>
        <v>8.3440697879292758E-2</v>
      </c>
      <c r="S149" s="34" t="e">
        <f t="shared" ca="1" si="39"/>
        <v>#N/A</v>
      </c>
      <c r="T149" s="34" t="e">
        <f t="shared" ref="T149" ca="1" si="40">IF(IF(OR(T11="",T7=0),NA(),T11/T7-1)&gt;1.5,NA(),T11/T7-1)</f>
        <v>#N/A</v>
      </c>
      <c r="U149" s="34">
        <f t="shared" ca="1" si="39"/>
        <v>9.1620706832289178E-2</v>
      </c>
      <c r="V149" s="34" t="e">
        <f t="shared" ca="1" si="39"/>
        <v>#N/A</v>
      </c>
      <c r="W149" s="34" t="e">
        <f t="shared" ca="1" si="39"/>
        <v>#N/A</v>
      </c>
      <c r="X149" s="34">
        <f t="shared" ca="1" si="39"/>
        <v>7.2693128805991991E-2</v>
      </c>
      <c r="Y149" s="54" t="e">
        <f t="shared" ca="1" si="39"/>
        <v>#N/A</v>
      </c>
    </row>
    <row r="150" spans="1:25" s="33" customFormat="1" ht="12" thickBot="1" x14ac:dyDescent="0.25">
      <c r="A150" s="26">
        <v>38717</v>
      </c>
      <c r="B150" s="64">
        <f t="shared" ref="B150:Y150" ca="1" si="41">IF(IF(OR(B12="",B8=0),NA(),B12/B8-1)&gt;1.5,NA(),B12/B8-1)</f>
        <v>9.0658925652311373E-2</v>
      </c>
      <c r="C150" s="64">
        <f t="shared" ca="1" si="41"/>
        <v>7.7790341079951197E-2</v>
      </c>
      <c r="D150" s="55">
        <f t="shared" ca="1" si="41"/>
        <v>7.6965344947393044E-2</v>
      </c>
      <c r="E150" s="55">
        <f t="shared" ca="1" si="41"/>
        <v>0.1178321476559927</v>
      </c>
      <c r="F150" s="55">
        <f t="shared" ca="1" si="41"/>
        <v>8.5815434804968893E-2</v>
      </c>
      <c r="G150" s="56">
        <f t="shared" ca="1" si="41"/>
        <v>0.12974587662770709</v>
      </c>
      <c r="H150" s="55">
        <f t="shared" ca="1" si="41"/>
        <v>0.48434873857421645</v>
      </c>
      <c r="I150" s="55">
        <f t="shared" ca="1" si="41"/>
        <v>6.2026632372524926E-3</v>
      </c>
      <c r="J150" s="65">
        <f t="shared" ca="1" si="41"/>
        <v>0.13631054713673785</v>
      </c>
      <c r="K150" s="55" t="e">
        <f t="shared" ca="1" si="41"/>
        <v>#N/A</v>
      </c>
      <c r="L150" s="55">
        <f t="shared" ca="1" si="41"/>
        <v>-0.28149805087654001</v>
      </c>
      <c r="M150" s="65">
        <f t="shared" ca="1" si="41"/>
        <v>-0.16715201736128737</v>
      </c>
      <c r="N150" s="55" t="e">
        <f t="shared" ca="1" si="41"/>
        <v>#N/A</v>
      </c>
      <c r="O150" s="57">
        <f t="shared" ca="1" si="41"/>
        <v>-0.39620130229576289</v>
      </c>
      <c r="P150" s="56">
        <f t="shared" ca="1" si="41"/>
        <v>7.9310003630004289E-3</v>
      </c>
      <c r="Q150" s="55">
        <f t="shared" ca="1" si="41"/>
        <v>0.12025975578347525</v>
      </c>
      <c r="R150" s="55">
        <f t="shared" ca="1" si="41"/>
        <v>7.4506241804567885E-2</v>
      </c>
      <c r="S150" s="55" t="e">
        <f t="shared" ca="1" si="41"/>
        <v>#N/A</v>
      </c>
      <c r="T150" s="55" t="e">
        <f t="shared" ref="T150" ca="1" si="42">IF(IF(OR(T12="",T8=0),NA(),T12/T8-1)&gt;1.5,NA(),T12/T8-1)</f>
        <v>#N/A</v>
      </c>
      <c r="U150" s="55">
        <f t="shared" ca="1" si="41"/>
        <v>0.12326799068046501</v>
      </c>
      <c r="V150" s="55" t="e">
        <f t="shared" ca="1" si="41"/>
        <v>#N/A</v>
      </c>
      <c r="W150" s="55" t="e">
        <f t="shared" ca="1" si="41"/>
        <v>#N/A</v>
      </c>
      <c r="X150" s="55">
        <f t="shared" ca="1" si="41"/>
        <v>6.5936684409711344E-2</v>
      </c>
      <c r="Y150" s="57" t="e">
        <f t="shared" ca="1" si="41"/>
        <v>#N/A</v>
      </c>
    </row>
    <row r="151" spans="1:25" s="33" customFormat="1" x14ac:dyDescent="0.2">
      <c r="A151" s="20">
        <v>38807</v>
      </c>
      <c r="B151" s="66">
        <f t="shared" ref="B151:Y151" ca="1" si="43">IF(IF(OR(B13="",B9=0),NA(),B13/B9-1)&gt;1.5,NA(),B13/B9-1)</f>
        <v>8.4080562262386138E-2</v>
      </c>
      <c r="C151" s="66">
        <f t="shared" ca="1" si="43"/>
        <v>6.9351406833014551E-2</v>
      </c>
      <c r="D151" s="58">
        <f t="shared" ca="1" si="43"/>
        <v>6.8081001347766401E-2</v>
      </c>
      <c r="E151" s="58">
        <f t="shared" ca="1" si="43"/>
        <v>0.11488020562558532</v>
      </c>
      <c r="F151" s="58">
        <f t="shared" ca="1" si="43"/>
        <v>8.1752060137468163E-2</v>
      </c>
      <c r="G151" s="59">
        <f t="shared" ca="1" si="43"/>
        <v>0.12457760568692078</v>
      </c>
      <c r="H151" s="58">
        <f t="shared" ca="1" si="43"/>
        <v>0.32746652250765829</v>
      </c>
      <c r="I151" s="58">
        <f t="shared" ca="1" si="43"/>
        <v>-4.9485786100601503E-3</v>
      </c>
      <c r="J151" s="67">
        <f t="shared" ca="1" si="43"/>
        <v>0.10671489670983436</v>
      </c>
      <c r="K151" s="58">
        <f t="shared" ca="1" si="43"/>
        <v>1.4091529576494031</v>
      </c>
      <c r="L151" s="58">
        <f t="shared" ca="1" si="43"/>
        <v>-0.29965206238183584</v>
      </c>
      <c r="M151" s="67">
        <f t="shared" ca="1" si="43"/>
        <v>-0.19269774945924956</v>
      </c>
      <c r="N151" s="58">
        <f t="shared" ca="1" si="43"/>
        <v>1.3963660883062299</v>
      </c>
      <c r="O151" s="60">
        <f t="shared" ca="1" si="43"/>
        <v>-0.42242216912439301</v>
      </c>
      <c r="P151" s="59">
        <f t="shared" ca="1" si="43"/>
        <v>-0.45329266413211666</v>
      </c>
      <c r="Q151" s="58">
        <f t="shared" ca="1" si="43"/>
        <v>0.13356292044428852</v>
      </c>
      <c r="R151" s="58">
        <f t="shared" ca="1" si="43"/>
        <v>6.5215805277677008E-2</v>
      </c>
      <c r="S151" s="58" t="e">
        <f t="shared" ca="1" si="43"/>
        <v>#N/A</v>
      </c>
      <c r="T151" s="58" t="e">
        <f t="shared" ref="T151" ca="1" si="44">IF(IF(OR(T13="",T9=0),NA(),T13/T9-1)&gt;1.5,NA(),T13/T9-1)</f>
        <v>#N/A</v>
      </c>
      <c r="U151" s="58">
        <f t="shared" ca="1" si="43"/>
        <v>0.11611836736007608</v>
      </c>
      <c r="V151" s="58" t="e">
        <f t="shared" ca="1" si="43"/>
        <v>#N/A</v>
      </c>
      <c r="W151" s="58" t="e">
        <f t="shared" ca="1" si="43"/>
        <v>#N/A</v>
      </c>
      <c r="X151" s="58">
        <f t="shared" ca="1" si="43"/>
        <v>-0.35156309210150694</v>
      </c>
      <c r="Y151" s="60">
        <f t="shared" ca="1" si="43"/>
        <v>1.493591704748666</v>
      </c>
    </row>
    <row r="152" spans="1:25" s="33" customFormat="1" x14ac:dyDescent="0.2">
      <c r="A152" s="20">
        <v>38898</v>
      </c>
      <c r="B152" s="62">
        <f t="shared" ref="B152:Y152" ca="1" si="45">IF(IF(OR(B14="",B10=0),NA(),B14/B10-1)&gt;1.5,NA(),B14/B10-1)</f>
        <v>9.1783633855002655E-2</v>
      </c>
      <c r="C152" s="62">
        <f t="shared" ca="1" si="45"/>
        <v>8.7185011221137421E-2</v>
      </c>
      <c r="D152" s="34">
        <f t="shared" ca="1" si="45"/>
        <v>8.6763321473675159E-2</v>
      </c>
      <c r="E152" s="34">
        <f t="shared" ca="1" si="45"/>
        <v>0.10109750850024346</v>
      </c>
      <c r="F152" s="34">
        <f t="shared" ca="1" si="45"/>
        <v>9.1271229990195657E-2</v>
      </c>
      <c r="G152" s="53">
        <f t="shared" ca="1" si="45"/>
        <v>0.15345894908458813</v>
      </c>
      <c r="H152" s="34">
        <f t="shared" ca="1" si="45"/>
        <v>0.61369641581600942</v>
      </c>
      <c r="I152" s="34">
        <f t="shared" ca="1" si="45"/>
        <v>-1.3009663975673935E-2</v>
      </c>
      <c r="J152" s="63">
        <f t="shared" ca="1" si="45"/>
        <v>9.6242018278842822E-2</v>
      </c>
      <c r="K152" s="34">
        <f t="shared" ca="1" si="45"/>
        <v>0.9904574720378565</v>
      </c>
      <c r="L152" s="34">
        <f t="shared" ca="1" si="45"/>
        <v>-0.32007310347692208</v>
      </c>
      <c r="M152" s="63">
        <f t="shared" ca="1" si="45"/>
        <v>-0.23013830931480828</v>
      </c>
      <c r="N152" s="34">
        <f t="shared" ca="1" si="45"/>
        <v>1.0388126757714766</v>
      </c>
      <c r="O152" s="54">
        <f t="shared" ca="1" si="45"/>
        <v>-0.45462540513415972</v>
      </c>
      <c r="P152" s="53">
        <f t="shared" ca="1" si="45"/>
        <v>-0.4787934019982869</v>
      </c>
      <c r="Q152" s="34">
        <f t="shared" ca="1" si="45"/>
        <v>0.14564765587090411</v>
      </c>
      <c r="R152" s="34">
        <f t="shared" ca="1" si="45"/>
        <v>6.5898528165825532E-2</v>
      </c>
      <c r="S152" s="34" t="e">
        <f t="shared" ca="1" si="45"/>
        <v>#N/A</v>
      </c>
      <c r="T152" s="34" t="e">
        <f t="shared" ref="T152" ca="1" si="46">IF(IF(OR(T14="",T10=0),NA(),T14/T10-1)&gt;1.5,NA(),T14/T10-1)</f>
        <v>#N/A</v>
      </c>
      <c r="U152" s="34">
        <f t="shared" ca="1" si="45"/>
        <v>7.7664977701868532E-2</v>
      </c>
      <c r="V152" s="34" t="e">
        <f t="shared" ca="1" si="45"/>
        <v>#N/A</v>
      </c>
      <c r="W152" s="34" t="e">
        <f t="shared" ca="1" si="45"/>
        <v>#N/A</v>
      </c>
      <c r="X152" s="34">
        <f t="shared" ca="1" si="45"/>
        <v>-0.4084196461003925</v>
      </c>
      <c r="Y152" s="54">
        <f t="shared" ca="1" si="45"/>
        <v>1.1574625879598788</v>
      </c>
    </row>
    <row r="153" spans="1:25" s="33" customFormat="1" x14ac:dyDescent="0.2">
      <c r="A153" s="20">
        <v>38990</v>
      </c>
      <c r="B153" s="62">
        <f t="shared" ref="B153:Y153" ca="1" si="47">IF(IF(OR(B15="",B11=0),NA(),B15/B11-1)&gt;1.5,NA(),B15/B11-1)</f>
        <v>9.7269692976038158E-2</v>
      </c>
      <c r="C153" s="62">
        <f t="shared" ca="1" si="47"/>
        <v>7.3202461098480276E-2</v>
      </c>
      <c r="D153" s="34">
        <f t="shared" ca="1" si="47"/>
        <v>7.1641898645733226E-2</v>
      </c>
      <c r="E153" s="34">
        <f t="shared" ca="1" si="47"/>
        <v>0.14780883757446817</v>
      </c>
      <c r="F153" s="34">
        <f t="shared" ca="1" si="47"/>
        <v>8.8380161843282457E-2</v>
      </c>
      <c r="G153" s="53">
        <f t="shared" ca="1" si="47"/>
        <v>0.14905267165659808</v>
      </c>
      <c r="H153" s="34">
        <f t="shared" ca="1" si="47"/>
        <v>0.23088749187273283</v>
      </c>
      <c r="I153" s="34">
        <f t="shared" ca="1" si="47"/>
        <v>-3.0449108093277277E-2</v>
      </c>
      <c r="J153" s="63">
        <f t="shared" ca="1" si="47"/>
        <v>6.3646242426214528E-2</v>
      </c>
      <c r="K153" s="34">
        <f t="shared" ca="1" si="47"/>
        <v>0.81821439701099741</v>
      </c>
      <c r="L153" s="34">
        <f t="shared" ca="1" si="47"/>
        <v>-0.34732797840456331</v>
      </c>
      <c r="M153" s="63">
        <f t="shared" ca="1" si="47"/>
        <v>-0.26102579142676252</v>
      </c>
      <c r="N153" s="34">
        <f t="shared" ca="1" si="47"/>
        <v>0.89436937088243385</v>
      </c>
      <c r="O153" s="54">
        <f t="shared" ca="1" si="47"/>
        <v>-0.50323440822017473</v>
      </c>
      <c r="P153" s="53">
        <f t="shared" ca="1" si="47"/>
        <v>-0.5056572697076922</v>
      </c>
      <c r="Q153" s="34">
        <f t="shared" ca="1" si="47"/>
        <v>0.11386081716142638</v>
      </c>
      <c r="R153" s="34">
        <f t="shared" ca="1" si="47"/>
        <v>5.650013220831962E-2</v>
      </c>
      <c r="S153" s="34" t="e">
        <f t="shared" ca="1" si="47"/>
        <v>#N/A</v>
      </c>
      <c r="T153" s="34" t="e">
        <f t="shared" ref="T153" ca="1" si="48">IF(IF(OR(T15="",T11=0),NA(),T15/T11-1)&gt;1.5,NA(),T15/T11-1)</f>
        <v>#N/A</v>
      </c>
      <c r="U153" s="34">
        <f t="shared" ca="1" si="47"/>
        <v>4.5111355314893409E-2</v>
      </c>
      <c r="V153" s="34" t="e">
        <f t="shared" ca="1" si="47"/>
        <v>#N/A</v>
      </c>
      <c r="W153" s="34" t="e">
        <f t="shared" ca="1" si="47"/>
        <v>#N/A</v>
      </c>
      <c r="X153" s="34">
        <f t="shared" ca="1" si="47"/>
        <v>-0.44391329374192057</v>
      </c>
      <c r="Y153" s="54">
        <f t="shared" ca="1" si="47"/>
        <v>0.79591074304955511</v>
      </c>
    </row>
    <row r="154" spans="1:25" s="33" customFormat="1" ht="12" thickBot="1" x14ac:dyDescent="0.25">
      <c r="A154" s="26">
        <v>39082</v>
      </c>
      <c r="B154" s="64">
        <f t="shared" ref="B154:Y154" ca="1" si="49">IF(IF(OR(B16="",B12=0),NA(),B16/B12-1)&gt;1.5,NA(),B16/B12-1)</f>
        <v>9.7792582635851666E-2</v>
      </c>
      <c r="C154" s="64">
        <f t="shared" ca="1" si="49"/>
        <v>7.9619902813861332E-2</v>
      </c>
      <c r="D154" s="55">
        <f t="shared" ca="1" si="49"/>
        <v>7.8792800615836711E-2</v>
      </c>
      <c r="E154" s="55">
        <f t="shared" ca="1" si="49"/>
        <v>0.13479133017160594</v>
      </c>
      <c r="F154" s="55">
        <f t="shared" ca="1" si="49"/>
        <v>8.7599906524817861E-2</v>
      </c>
      <c r="G154" s="56">
        <f t="shared" ca="1" si="49"/>
        <v>0.16159984198724953</v>
      </c>
      <c r="H154" s="55">
        <f t="shared" ca="1" si="49"/>
        <v>0.19410226762953031</v>
      </c>
      <c r="I154" s="55">
        <f t="shared" ca="1" si="49"/>
        <v>-3.9584552901565595E-2</v>
      </c>
      <c r="J154" s="65">
        <f t="shared" ca="1" si="49"/>
        <v>3.1559390677173615E-2</v>
      </c>
      <c r="K154" s="55">
        <f t="shared" ca="1" si="49"/>
        <v>0.66535007665408652</v>
      </c>
      <c r="L154" s="55">
        <f t="shared" ca="1" si="49"/>
        <v>-0.35558139634808561</v>
      </c>
      <c r="M154" s="65">
        <f t="shared" ca="1" si="49"/>
        <v>-0.26696721175541305</v>
      </c>
      <c r="N154" s="55">
        <f t="shared" ca="1" si="49"/>
        <v>0.68706901365896811</v>
      </c>
      <c r="O154" s="57">
        <f t="shared" ca="1" si="49"/>
        <v>-0.60292698357428254</v>
      </c>
      <c r="P154" s="56">
        <f t="shared" ca="1" si="49"/>
        <v>-0.47098848584257824</v>
      </c>
      <c r="Q154" s="55">
        <f t="shared" ca="1" si="49"/>
        <v>0.1000657487405392</v>
      </c>
      <c r="R154" s="55">
        <f t="shared" ca="1" si="49"/>
        <v>4.5864472563562408E-2</v>
      </c>
      <c r="S154" s="55" t="e">
        <f t="shared" ca="1" si="49"/>
        <v>#N/A</v>
      </c>
      <c r="T154" s="55" t="e">
        <f t="shared" ref="T154" ca="1" si="50">IF(IF(OR(T16="",T12=0),NA(),T16/T12-1)&gt;1.5,NA(),T16/T12-1)</f>
        <v>#N/A</v>
      </c>
      <c r="U154" s="55">
        <f t="shared" ca="1" si="49"/>
        <v>3.7653695347551031E-2</v>
      </c>
      <c r="V154" s="55" t="e">
        <f t="shared" ca="1" si="49"/>
        <v>#N/A</v>
      </c>
      <c r="W154" s="55" t="e">
        <f t="shared" ca="1" si="49"/>
        <v>#N/A</v>
      </c>
      <c r="X154" s="55">
        <f t="shared" ca="1" si="49"/>
        <v>-0.49727982590474684</v>
      </c>
      <c r="Y154" s="57">
        <f t="shared" ca="1" si="49"/>
        <v>0.57967229772153406</v>
      </c>
    </row>
    <row r="155" spans="1:25" s="33" customFormat="1" x14ac:dyDescent="0.2">
      <c r="A155" s="20">
        <v>39172</v>
      </c>
      <c r="B155" s="62">
        <f t="shared" ref="B155:Y155" ca="1" si="51">IF(IF(OR(B17="",B13=0),NA(),B17/B13-1)&gt;1.5,NA(),B17/B13-1)</f>
        <v>9.2103186560924755E-2</v>
      </c>
      <c r="C155" s="62">
        <f t="shared" ca="1" si="51"/>
        <v>7.5391965061335497E-2</v>
      </c>
      <c r="D155" s="34">
        <f t="shared" ca="1" si="51"/>
        <v>7.4304041719740699E-2</v>
      </c>
      <c r="E155" s="34">
        <f t="shared" ca="1" si="51"/>
        <v>0.12562042883576208</v>
      </c>
      <c r="F155" s="34">
        <f t="shared" ca="1" si="51"/>
        <v>8.5877170866989205E-2</v>
      </c>
      <c r="G155" s="53">
        <f t="shared" ca="1" si="51"/>
        <v>0.16805771912286493</v>
      </c>
      <c r="H155" s="34">
        <f t="shared" ca="1" si="51"/>
        <v>0.22900201725425839</v>
      </c>
      <c r="I155" s="34">
        <f t="shared" ca="1" si="51"/>
        <v>-6.6132472935496955E-2</v>
      </c>
      <c r="J155" s="63">
        <f t="shared" ca="1" si="51"/>
        <v>1.4662482201132976E-2</v>
      </c>
      <c r="K155" s="34">
        <f t="shared" ca="1" si="51"/>
        <v>0.5525208609526</v>
      </c>
      <c r="L155" s="34">
        <f t="shared" ca="1" si="51"/>
        <v>-0.38336888249523438</v>
      </c>
      <c r="M155" s="63">
        <f t="shared" ca="1" si="51"/>
        <v>-0.3126184528595658</v>
      </c>
      <c r="N155" s="34">
        <f t="shared" ca="1" si="51"/>
        <v>0.55381705036678386</v>
      </c>
      <c r="O155" s="54">
        <f t="shared" ca="1" si="51"/>
        <v>-0.62041570013708491</v>
      </c>
      <c r="P155" s="53">
        <f t="shared" ca="1" si="51"/>
        <v>-4.0670441214526565E-2</v>
      </c>
      <c r="Q155" s="34">
        <f t="shared" ca="1" si="51"/>
        <v>8.0895545510856204E-2</v>
      </c>
      <c r="R155" s="34">
        <f t="shared" ca="1" si="51"/>
        <v>3.5318302593215334E-2</v>
      </c>
      <c r="S155" s="34">
        <f t="shared" ca="1" si="51"/>
        <v>0.2391275957829524</v>
      </c>
      <c r="T155" s="34" t="e">
        <f t="shared" ref="T155" ca="1" si="52">IF(IF(OR(T17="",T13=0),NA(),T17/T13-1)&gt;1.5,NA(),T17/T13-1)</f>
        <v>#N/A</v>
      </c>
      <c r="U155" s="34">
        <f t="shared" ca="1" si="51"/>
        <v>2.5964977473335482E-2</v>
      </c>
      <c r="V155" s="34">
        <f t="shared" ca="1" si="51"/>
        <v>0.54100219355934143</v>
      </c>
      <c r="W155" s="34" t="e">
        <f t="shared" ca="1" si="51"/>
        <v>#N/A</v>
      </c>
      <c r="X155" s="34">
        <f t="shared" ca="1" si="51"/>
        <v>-0.23638147795265962</v>
      </c>
      <c r="Y155" s="54">
        <f t="shared" ca="1" si="51"/>
        <v>0.50821508956017136</v>
      </c>
    </row>
    <row r="156" spans="1:25" s="33" customFormat="1" x14ac:dyDescent="0.2">
      <c r="A156" s="20">
        <v>39263</v>
      </c>
      <c r="B156" s="62">
        <f t="shared" ref="B156:Y156" ca="1" si="53">IF(IF(OR(B18="",B14=0),NA(),B18/B14-1)&gt;1.5,NA(),B18/B14-1)</f>
        <v>8.5284531492004101E-2</v>
      </c>
      <c r="C156" s="62">
        <f t="shared" ca="1" si="53"/>
        <v>6.531131946742974E-2</v>
      </c>
      <c r="D156" s="34">
        <f t="shared" ca="1" si="53"/>
        <v>6.3836674956937012E-2</v>
      </c>
      <c r="E156" s="34">
        <f t="shared" ca="1" si="53"/>
        <v>0.12522638408233022</v>
      </c>
      <c r="F156" s="34">
        <f t="shared" ca="1" si="53"/>
        <v>7.9541754513512863E-2</v>
      </c>
      <c r="G156" s="53">
        <f t="shared" ca="1" si="53"/>
        <v>0.16065859112300118</v>
      </c>
      <c r="H156" s="34">
        <f t="shared" ca="1" si="53"/>
        <v>0.12309247416261715</v>
      </c>
      <c r="I156" s="34">
        <f t="shared" ca="1" si="53"/>
        <v>-8.7016447797982344E-2</v>
      </c>
      <c r="J156" s="63">
        <f t="shared" ca="1" si="53"/>
        <v>-1.2830151826944247E-2</v>
      </c>
      <c r="K156" s="34">
        <f t="shared" ca="1" si="53"/>
        <v>0.44583909079852724</v>
      </c>
      <c r="L156" s="34">
        <f t="shared" ca="1" si="53"/>
        <v>-0.38823832654705803</v>
      </c>
      <c r="M156" s="63">
        <f t="shared" ca="1" si="53"/>
        <v>-0.32851975608796447</v>
      </c>
      <c r="N156" s="34">
        <f t="shared" ca="1" si="53"/>
        <v>0.46216195230561219</v>
      </c>
      <c r="O156" s="54">
        <f t="shared" ca="1" si="53"/>
        <v>-0.62932664003024041</v>
      </c>
      <c r="P156" s="53">
        <f t="shared" ca="1" si="53"/>
        <v>-1.5505753284437485E-2</v>
      </c>
      <c r="Q156" s="34">
        <f t="shared" ca="1" si="53"/>
        <v>6.4913898967757788E-2</v>
      </c>
      <c r="R156" s="34">
        <f t="shared" ca="1" si="53"/>
        <v>2.9077851112352393E-2</v>
      </c>
      <c r="S156" s="34">
        <f t="shared" ca="1" si="53"/>
        <v>0.19575500751383901</v>
      </c>
      <c r="T156" s="34" t="e">
        <f t="shared" ref="T156" ca="1" si="54">IF(IF(OR(T18="",T14=0),NA(),T18/T14-1)&gt;1.5,NA(),T18/T14-1)</f>
        <v>#N/A</v>
      </c>
      <c r="U156" s="34">
        <f t="shared" ca="1" si="53"/>
        <v>2.9861867298637712E-2</v>
      </c>
      <c r="V156" s="34">
        <f t="shared" ca="1" si="53"/>
        <v>0.43229002309205233</v>
      </c>
      <c r="W156" s="34" t="e">
        <f t="shared" ca="1" si="53"/>
        <v>#N/A</v>
      </c>
      <c r="X156" s="34">
        <f t="shared" ca="1" si="53"/>
        <v>-0.20445096950488473</v>
      </c>
      <c r="Y156" s="54">
        <f t="shared" ca="1" si="53"/>
        <v>0.42116840258450106</v>
      </c>
    </row>
    <row r="157" spans="1:25" s="33" customFormat="1" x14ac:dyDescent="0.2">
      <c r="A157" s="20">
        <v>39355</v>
      </c>
      <c r="B157" s="62">
        <f t="shared" ref="B157:Y157" ca="1" si="55">IF(IF(OR(B19="",B15=0),NA(),B19/B15-1)&gt;1.5,NA(),B19/B15-1)</f>
        <v>8.7459565685135354E-2</v>
      </c>
      <c r="C157" s="62">
        <f t="shared" ca="1" si="55"/>
        <v>6.8893235526780838E-2</v>
      </c>
      <c r="D157" s="34">
        <f t="shared" ca="1" si="55"/>
        <v>6.7455172715315648E-2</v>
      </c>
      <c r="E157" s="34">
        <f t="shared" ca="1" si="55"/>
        <v>0.12391312251434727</v>
      </c>
      <c r="F157" s="34">
        <f t="shared" ca="1" si="55"/>
        <v>8.2664434574857504E-2</v>
      </c>
      <c r="G157" s="53">
        <f t="shared" ca="1" si="55"/>
        <v>0.16314747330646706</v>
      </c>
      <c r="H157" s="34">
        <f t="shared" ca="1" si="55"/>
        <v>0.16357786255030993</v>
      </c>
      <c r="I157" s="34">
        <f t="shared" ca="1" si="55"/>
        <v>-8.2946511330414197E-2</v>
      </c>
      <c r="J157" s="63">
        <f t="shared" ca="1" si="55"/>
        <v>-2.1390196812614004E-3</v>
      </c>
      <c r="K157" s="34">
        <f t="shared" ca="1" si="55"/>
        <v>0.37366313131461348</v>
      </c>
      <c r="L157" s="34">
        <f t="shared" ca="1" si="55"/>
        <v>-0.39161479585184544</v>
      </c>
      <c r="M157" s="63">
        <f t="shared" ca="1" si="55"/>
        <v>-0.35491237427372169</v>
      </c>
      <c r="N157" s="34">
        <f t="shared" ca="1" si="55"/>
        <v>0.33609360791803211</v>
      </c>
      <c r="O157" s="54">
        <f t="shared" ca="1" si="55"/>
        <v>-0.58035412816476029</v>
      </c>
      <c r="P157" s="53">
        <f t="shared" ca="1" si="55"/>
        <v>2.0398135837361053E-2</v>
      </c>
      <c r="Q157" s="34">
        <f t="shared" ca="1" si="55"/>
        <v>6.8730643394503854E-2</v>
      </c>
      <c r="R157" s="34">
        <f t="shared" ca="1" si="55"/>
        <v>2.864173530947256E-2</v>
      </c>
      <c r="S157" s="34">
        <f t="shared" ca="1" si="55"/>
        <v>0.18632163082791942</v>
      </c>
      <c r="T157" s="34" t="e">
        <f t="shared" ref="T157" ca="1" si="56">IF(IF(OR(T19="",T15=0),NA(),T19/T15-1)&gt;1.5,NA(),T19/T15-1)</f>
        <v>#N/A</v>
      </c>
      <c r="U157" s="34">
        <f t="shared" ca="1" si="55"/>
        <v>3.6756624632765966E-2</v>
      </c>
      <c r="V157" s="34">
        <f t="shared" ca="1" si="55"/>
        <v>0.37865911876934688</v>
      </c>
      <c r="W157" s="34" t="e">
        <f t="shared" ca="1" si="55"/>
        <v>#N/A</v>
      </c>
      <c r="X157" s="34">
        <f t="shared" ca="1" si="55"/>
        <v>-0.18202839722995634</v>
      </c>
      <c r="Y157" s="54">
        <f t="shared" ca="1" si="55"/>
        <v>0.36749464889302685</v>
      </c>
    </row>
    <row r="158" spans="1:25" s="33" customFormat="1" ht="12" thickBot="1" x14ac:dyDescent="0.25">
      <c r="A158" s="26">
        <v>39447</v>
      </c>
      <c r="B158" s="64">
        <f t="shared" ref="B158:Y158" ca="1" si="57">IF(IF(OR(B20="",B16=0),NA(),B20/B16-1)&gt;1.5,NA(),B20/B16-1)</f>
        <v>7.9956537030881236E-2</v>
      </c>
      <c r="C158" s="64">
        <f t="shared" ca="1" si="57"/>
        <v>6.5961479636552856E-2</v>
      </c>
      <c r="D158" s="55">
        <f t="shared" ca="1" si="57"/>
        <v>6.3800520682216755E-2</v>
      </c>
      <c r="E158" s="55">
        <f t="shared" ca="1" si="57"/>
        <v>0.10706454500637341</v>
      </c>
      <c r="F158" s="55">
        <f t="shared" ca="1" si="57"/>
        <v>8.6641897709091475E-2</v>
      </c>
      <c r="G158" s="56">
        <f t="shared" ca="1" si="57"/>
        <v>0.14829423404362396</v>
      </c>
      <c r="H158" s="55">
        <f t="shared" ca="1" si="57"/>
        <v>0.21786014690620359</v>
      </c>
      <c r="I158" s="55">
        <f t="shared" ca="1" si="57"/>
        <v>-8.6102646305421304E-2</v>
      </c>
      <c r="J158" s="65">
        <f t="shared" ca="1" si="57"/>
        <v>-1.8419864499469418E-2</v>
      </c>
      <c r="K158" s="55">
        <f t="shared" ca="1" si="57"/>
        <v>0.33229386229563085</v>
      </c>
      <c r="L158" s="55">
        <f t="shared" ca="1" si="57"/>
        <v>-0.39515881636843708</v>
      </c>
      <c r="M158" s="65">
        <f t="shared" ca="1" si="57"/>
        <v>-0.36338591925137809</v>
      </c>
      <c r="N158" s="55">
        <f t="shared" ca="1" si="57"/>
        <v>0.22115296312182875</v>
      </c>
      <c r="O158" s="57">
        <f t="shared" ca="1" si="57"/>
        <v>-0.5118110991957725</v>
      </c>
      <c r="P158" s="56">
        <f t="shared" ca="1" si="57"/>
        <v>1.8739094992072935E-3</v>
      </c>
      <c r="Q158" s="55">
        <f t="shared" ca="1" si="57"/>
        <v>6.5474889696462091E-2</v>
      </c>
      <c r="R158" s="55">
        <f t="shared" ca="1" si="57"/>
        <v>2.9883686891153394E-2</v>
      </c>
      <c r="S158" s="55">
        <f t="shared" ca="1" si="57"/>
        <v>0.16938310086703123</v>
      </c>
      <c r="T158" s="55" t="e">
        <f t="shared" ref="T158" ca="1" si="58">IF(IF(OR(T20="",T16=0),NA(),T20/T16-1)&gt;1.5,NA(),T20/T16-1)</f>
        <v>#N/A</v>
      </c>
      <c r="U158" s="55">
        <f t="shared" ca="1" si="57"/>
        <v>4.6717015390095318E-2</v>
      </c>
      <c r="V158" s="55">
        <f t="shared" ca="1" si="57"/>
        <v>0.28761248792663885</v>
      </c>
      <c r="W158" s="55" t="e">
        <f t="shared" ca="1" si="57"/>
        <v>#N/A</v>
      </c>
      <c r="X158" s="55">
        <f t="shared" ca="1" si="57"/>
        <v>-0.15442430945727048</v>
      </c>
      <c r="Y158" s="57">
        <f t="shared" ca="1" si="57"/>
        <v>0.31615770869855853</v>
      </c>
    </row>
    <row r="159" spans="1:25" s="33" customFormat="1" x14ac:dyDescent="0.2">
      <c r="A159" s="14">
        <v>39538</v>
      </c>
      <c r="B159" s="66">
        <f t="shared" ref="B159:Y159" ca="1" si="59">IF(IF(OR(B21="",B17=0),NA(),B21/B17-1)&gt;1.5,NA(),B21/B17-1)</f>
        <v>7.563440798400789E-2</v>
      </c>
      <c r="C159" s="66">
        <f t="shared" ca="1" si="59"/>
        <v>5.959367893955414E-2</v>
      </c>
      <c r="D159" s="58">
        <f t="shared" ca="1" si="59"/>
        <v>5.6178494409885094E-2</v>
      </c>
      <c r="E159" s="58">
        <f t="shared" ca="1" si="59"/>
        <v>0.10637123314034547</v>
      </c>
      <c r="F159" s="58">
        <f t="shared" ca="1" si="59"/>
        <v>9.2157798901161048E-2</v>
      </c>
      <c r="G159" s="59">
        <f t="shared" ca="1" si="59"/>
        <v>0.12028461258980316</v>
      </c>
      <c r="H159" s="58">
        <f t="shared" ca="1" si="59"/>
        <v>0.22297971532294647</v>
      </c>
      <c r="I159" s="58">
        <f t="shared" ca="1" si="59"/>
        <v>-6.9156818178604973E-2</v>
      </c>
      <c r="J159" s="67">
        <f t="shared" ca="1" si="59"/>
        <v>-2.4038414254901053E-3</v>
      </c>
      <c r="K159" s="58">
        <f t="shared" ca="1" si="59"/>
        <v>0.30565342365078152</v>
      </c>
      <c r="L159" s="58">
        <f t="shared" ca="1" si="59"/>
        <v>-0.38718706798932201</v>
      </c>
      <c r="M159" s="67">
        <f t="shared" ca="1" si="59"/>
        <v>-0.3738142744316364</v>
      </c>
      <c r="N159" s="58">
        <f t="shared" ca="1" si="59"/>
        <v>0.19074438751798661</v>
      </c>
      <c r="O159" s="60">
        <f t="shared" ca="1" si="59"/>
        <v>-0.512980368720938</v>
      </c>
      <c r="P159" s="59">
        <f t="shared" ca="1" si="59"/>
        <v>1.568652762015188E-2</v>
      </c>
      <c r="Q159" s="58">
        <f t="shared" ca="1" si="59"/>
        <v>6.3257813019061304E-2</v>
      </c>
      <c r="R159" s="58">
        <f t="shared" ca="1" si="59"/>
        <v>2.8085718524815562E-2</v>
      </c>
      <c r="S159" s="58">
        <f t="shared" ca="1" si="59"/>
        <v>0.143751194017949</v>
      </c>
      <c r="T159" s="58" t="e">
        <f t="shared" ref="T159" ca="1" si="60">IF(IF(OR(T21="",T17=0),NA(),T21/T17-1)&gt;1.5,NA(),T21/T17-1)</f>
        <v>#N/A</v>
      </c>
      <c r="U159" s="58">
        <f t="shared" ca="1" si="59"/>
        <v>5.0704249704199178E-2</v>
      </c>
      <c r="V159" s="58">
        <f t="shared" ca="1" si="59"/>
        <v>0.26653598750089968</v>
      </c>
      <c r="W159" s="58" t="e">
        <f t="shared" ca="1" si="59"/>
        <v>#N/A</v>
      </c>
      <c r="X159" s="58">
        <f t="shared" ca="1" si="59"/>
        <v>-0.13098611886065048</v>
      </c>
      <c r="Y159" s="60">
        <f t="shared" ca="1" si="59"/>
        <v>0.27768948375932778</v>
      </c>
    </row>
    <row r="160" spans="1:25" s="33" customFormat="1" x14ac:dyDescent="0.2">
      <c r="A160" s="20">
        <v>39629</v>
      </c>
      <c r="B160" s="62">
        <f t="shared" ref="B160:Y160" ca="1" si="61">IF(IF(OR(B22="",B18=0),NA(),B22/B18-1)&gt;1.5,NA(),B22/B18-1)</f>
        <v>7.3755731060975105E-2</v>
      </c>
      <c r="C160" s="62">
        <f t="shared" ca="1" si="61"/>
        <v>5.4994550217894345E-2</v>
      </c>
      <c r="D160" s="34">
        <f t="shared" ca="1" si="61"/>
        <v>5.0323080151007726E-2</v>
      </c>
      <c r="E160" s="34">
        <f t="shared" ca="1" si="61"/>
        <v>0.10927606963731606</v>
      </c>
      <c r="F160" s="34">
        <f t="shared" ca="1" si="61"/>
        <v>9.9418781636928522E-2</v>
      </c>
      <c r="G160" s="53">
        <f t="shared" ca="1" si="61"/>
        <v>0.10552850875303599</v>
      </c>
      <c r="H160" s="34">
        <f t="shared" ca="1" si="61"/>
        <v>-5.9331179404860546E-2</v>
      </c>
      <c r="I160" s="34">
        <f t="shared" ca="1" si="61"/>
        <v>-5.2447455397205078E-2</v>
      </c>
      <c r="J160" s="63">
        <f t="shared" ca="1" si="61"/>
        <v>-5.7125972263518676E-3</v>
      </c>
      <c r="K160" s="34">
        <f t="shared" ca="1" si="61"/>
        <v>0.26109346332466243</v>
      </c>
      <c r="L160" s="34">
        <f t="shared" ca="1" si="61"/>
        <v>-0.38942489194260044</v>
      </c>
      <c r="M160" s="63">
        <f t="shared" ca="1" si="61"/>
        <v>-0.37815556217827095</v>
      </c>
      <c r="N160" s="34">
        <f t="shared" ca="1" si="61"/>
        <v>0.17761855538048321</v>
      </c>
      <c r="O160" s="54">
        <f t="shared" ca="1" si="61"/>
        <v>-0.50748420566656161</v>
      </c>
      <c r="P160" s="53">
        <f t="shared" ca="1" si="61"/>
        <v>2.4706701964797517E-2</v>
      </c>
      <c r="Q160" s="34">
        <f t="shared" ca="1" si="61"/>
        <v>5.2218573721717787E-2</v>
      </c>
      <c r="R160" s="34">
        <f t="shared" ca="1" si="61"/>
        <v>1.5686740027000434E-2</v>
      </c>
      <c r="S160" s="34">
        <f t="shared" ca="1" si="61"/>
        <v>0.15241068238105382</v>
      </c>
      <c r="T160" s="34" t="e">
        <f t="shared" ref="T160" ca="1" si="62">IF(IF(OR(T22="",T18=0),NA(),T22/T18-1)&gt;1.5,NA(),T22/T18-1)</f>
        <v>#N/A</v>
      </c>
      <c r="U160" s="34">
        <f t="shared" ca="1" si="61"/>
        <v>1.9120230636895386E-2</v>
      </c>
      <c r="V160" s="34">
        <f t="shared" ca="1" si="61"/>
        <v>0.25617222006628437</v>
      </c>
      <c r="W160" s="34" t="e">
        <f t="shared" ca="1" si="61"/>
        <v>#N/A</v>
      </c>
      <c r="X160" s="34">
        <f t="shared" ca="1" si="61"/>
        <v>-0.12012757054384815</v>
      </c>
      <c r="Y160" s="54">
        <f t="shared" ca="1" si="61"/>
        <v>0.24938026897420973</v>
      </c>
    </row>
    <row r="161" spans="1:25" s="33" customFormat="1" x14ac:dyDescent="0.2">
      <c r="A161" s="20">
        <v>39721</v>
      </c>
      <c r="B161" s="62">
        <f t="shared" ref="B161:Y161" ca="1" si="63">IF(IF(OR(B23="",B19=0),NA(),B23/B19-1)&gt;1.5,NA(),B23/B19-1)</f>
        <v>7.5832731230156769E-2</v>
      </c>
      <c r="C161" s="62">
        <f t="shared" ca="1" si="63"/>
        <v>5.7517410036854733E-2</v>
      </c>
      <c r="D161" s="34">
        <f t="shared" ca="1" si="63"/>
        <v>5.2757365712044813E-2</v>
      </c>
      <c r="E161" s="34">
        <f t="shared" ca="1" si="63"/>
        <v>0.1100330352227914</v>
      </c>
      <c r="F161" s="34">
        <f t="shared" ca="1" si="63"/>
        <v>0.10246026658506491</v>
      </c>
      <c r="G161" s="53">
        <f t="shared" ca="1" si="63"/>
        <v>0.10484562905239359</v>
      </c>
      <c r="H161" s="34">
        <f t="shared" ca="1" si="63"/>
        <v>0.31543677918121937</v>
      </c>
      <c r="I161" s="34">
        <f t="shared" ca="1" si="63"/>
        <v>-6.1754895563064793E-2</v>
      </c>
      <c r="J161" s="63">
        <f t="shared" ca="1" si="63"/>
        <v>-2.9596556134759866E-2</v>
      </c>
      <c r="K161" s="34">
        <f t="shared" ca="1" si="63"/>
        <v>0.22977746469887439</v>
      </c>
      <c r="L161" s="34">
        <f t="shared" ca="1" si="63"/>
        <v>-0.42098157792628665</v>
      </c>
      <c r="M161" s="63">
        <f t="shared" ca="1" si="63"/>
        <v>-0.40520686824875241</v>
      </c>
      <c r="N161" s="34">
        <f t="shared" ca="1" si="63"/>
        <v>0.16882002563867693</v>
      </c>
      <c r="O161" s="54">
        <f t="shared" ca="1" si="63"/>
        <v>-0.52579137408304755</v>
      </c>
      <c r="P161" s="53">
        <f t="shared" ca="1" si="63"/>
        <v>1.3714124125193017E-2</v>
      </c>
      <c r="Q161" s="34">
        <f t="shared" ca="1" si="63"/>
        <v>5.4916311930477635E-2</v>
      </c>
      <c r="R161" s="34">
        <f t="shared" ca="1" si="63"/>
        <v>-3.9960582504838804E-4</v>
      </c>
      <c r="S161" s="34">
        <f t="shared" ca="1" si="63"/>
        <v>0.13731761251599539</v>
      </c>
      <c r="T161" s="34" t="e">
        <f t="shared" ref="T161" ca="1" si="64">IF(IF(OR(T23="",T19=0),NA(),T23/T19-1)&gt;1.5,NA(),T23/T19-1)</f>
        <v>#N/A</v>
      </c>
      <c r="U161" s="34">
        <f t="shared" ca="1" si="63"/>
        <v>4.4684000583997685E-2</v>
      </c>
      <c r="V161" s="34">
        <f t="shared" ca="1" si="63"/>
        <v>0.23193445081708242</v>
      </c>
      <c r="W161" s="34" t="e">
        <f t="shared" ca="1" si="63"/>
        <v>#N/A</v>
      </c>
      <c r="X161" s="34">
        <f t="shared" ca="1" si="63"/>
        <v>-0.12419301296688812</v>
      </c>
      <c r="Y161" s="54">
        <f t="shared" ca="1" si="63"/>
        <v>0.2211666345237675</v>
      </c>
    </row>
    <row r="162" spans="1:25" s="33" customFormat="1" ht="12" thickBot="1" x14ac:dyDescent="0.25">
      <c r="A162" s="26">
        <v>39813</v>
      </c>
      <c r="B162" s="64">
        <f t="shared" ref="B162:Y162" ca="1" si="65">IF(IF(OR(B24="",B20=0),NA(),B24/B20-1)&gt;1.5,NA(),B24/B20-1)</f>
        <v>6.1912906993436767E-2</v>
      </c>
      <c r="C162" s="64">
        <f t="shared" ca="1" si="65"/>
        <v>3.5426850409426835E-2</v>
      </c>
      <c r="D162" s="55">
        <f t="shared" ca="1" si="65"/>
        <v>2.9707546632463E-2</v>
      </c>
      <c r="E162" s="55">
        <f t="shared" ca="1" si="65"/>
        <v>0.11131084174856576</v>
      </c>
      <c r="F162" s="55">
        <f t="shared" ca="1" si="65"/>
        <v>8.901018204219957E-2</v>
      </c>
      <c r="G162" s="56">
        <f t="shared" ca="1" si="65"/>
        <v>8.3233112464806691E-2</v>
      </c>
      <c r="H162" s="55">
        <f t="shared" ca="1" si="65"/>
        <v>0.13231486616180854</v>
      </c>
      <c r="I162" s="55">
        <f t="shared" ca="1" si="65"/>
        <v>-8.5142677445768644E-2</v>
      </c>
      <c r="J162" s="65">
        <f t="shared" ca="1" si="65"/>
        <v>-4.9866956775379889E-2</v>
      </c>
      <c r="K162" s="55">
        <f t="shared" ca="1" si="65"/>
        <v>0.21981758238616633</v>
      </c>
      <c r="L162" s="55">
        <f t="shared" ca="1" si="65"/>
        <v>-0.48397072714200096</v>
      </c>
      <c r="M162" s="65">
        <f t="shared" ca="1" si="65"/>
        <v>-0.4758728426918678</v>
      </c>
      <c r="N162" s="55">
        <f t="shared" ca="1" si="65"/>
        <v>0.16168415791572466</v>
      </c>
      <c r="O162" s="57">
        <f t="shared" ca="1" si="65"/>
        <v>-0.52289805240560394</v>
      </c>
      <c r="P162" s="56">
        <f t="shared" ca="1" si="65"/>
        <v>-1.2434982976008868E-2</v>
      </c>
      <c r="Q162" s="55">
        <f t="shared" ca="1" si="65"/>
        <v>3.9727263295391113E-2</v>
      </c>
      <c r="R162" s="55">
        <f t="shared" ca="1" si="65"/>
        <v>-1.9458103683135164E-2</v>
      </c>
      <c r="S162" s="55">
        <f t="shared" ca="1" si="65"/>
        <v>0.1045570242698548</v>
      </c>
      <c r="T162" s="55" t="e">
        <f t="shared" ref="T162" ca="1" si="66">IF(IF(OR(T24="",T20=0),NA(),T24/T20-1)&gt;1.5,NA(),T24/T20-1)</f>
        <v>#N/A</v>
      </c>
      <c r="U162" s="55">
        <f t="shared" ca="1" si="65"/>
        <v>1.7804664385067337E-2</v>
      </c>
      <c r="V162" s="55">
        <f t="shared" ca="1" si="65"/>
        <v>0.19022503316571471</v>
      </c>
      <c r="W162" s="55" t="e">
        <f t="shared" ca="1" si="65"/>
        <v>#N/A</v>
      </c>
      <c r="X162" s="55">
        <f t="shared" ca="1" si="65"/>
        <v>-0.1063290359672443</v>
      </c>
      <c r="Y162" s="57">
        <f t="shared" ca="1" si="65"/>
        <v>0.2323810975758096</v>
      </c>
    </row>
    <row r="163" spans="1:25" s="33" customFormat="1" x14ac:dyDescent="0.2">
      <c r="A163" s="14">
        <v>39903</v>
      </c>
      <c r="B163" s="66">
        <f t="shared" ref="B163:Y163" ca="1" si="67">IF(IF(OR(B25="",B21=0),NA(),B25/B21-1)&gt;1.5,NA(),B25/B21-1)</f>
        <v>5.5825306810521669E-2</v>
      </c>
      <c r="C163" s="66">
        <f t="shared" ca="1" si="67"/>
        <v>2.9395087472090076E-2</v>
      </c>
      <c r="D163" s="58">
        <f t="shared" ca="1" si="67"/>
        <v>2.4418819675818382E-2</v>
      </c>
      <c r="E163" s="58">
        <f t="shared" ca="1" si="67"/>
        <v>0.10432892703099883</v>
      </c>
      <c r="F163" s="58">
        <f t="shared" ca="1" si="67"/>
        <v>7.5281155443883918E-2</v>
      </c>
      <c r="G163" s="59">
        <f t="shared" ca="1" si="67"/>
        <v>7.8590460788009908E-2</v>
      </c>
      <c r="H163" s="58">
        <f t="shared" ca="1" si="67"/>
        <v>0.24363423312042332</v>
      </c>
      <c r="I163" s="58">
        <f t="shared" ca="1" si="67"/>
        <v>-9.7631887362245595E-2</v>
      </c>
      <c r="J163" s="67">
        <f t="shared" ca="1" si="67"/>
        <v>-7.4107274887186048E-2</v>
      </c>
      <c r="K163" s="58">
        <f t="shared" ca="1" si="67"/>
        <v>0.17349470284540902</v>
      </c>
      <c r="L163" s="58">
        <f t="shared" ca="1" si="67"/>
        <v>-0.47358772142083083</v>
      </c>
      <c r="M163" s="67">
        <f t="shared" ca="1" si="67"/>
        <v>-0.49466899849021939</v>
      </c>
      <c r="N163" s="58">
        <f t="shared" ca="1" si="67"/>
        <v>0.13930300383312777</v>
      </c>
      <c r="O163" s="60">
        <f t="shared" ca="1" si="67"/>
        <v>-0.54428505672146277</v>
      </c>
      <c r="P163" s="59">
        <f t="shared" ca="1" si="67"/>
        <v>-2.27688958376151E-2</v>
      </c>
      <c r="Q163" s="58">
        <f t="shared" ca="1" si="67"/>
        <v>2.6068521345126383E-2</v>
      </c>
      <c r="R163" s="58">
        <f t="shared" ca="1" si="67"/>
        <v>-4.0058718751598388E-2</v>
      </c>
      <c r="S163" s="58">
        <f t="shared" ca="1" si="67"/>
        <v>8.6268599467952845E-2</v>
      </c>
      <c r="T163" s="58" t="e">
        <f t="shared" ref="T163" ca="1" si="68">IF(IF(OR(T25="",T21=0),NA(),T25/T21-1)&gt;1.5,NA(),T25/T21-1)</f>
        <v>#N/A</v>
      </c>
      <c r="U163" s="58">
        <f t="shared" ca="1" si="67"/>
        <v>1.1704355339785977E-2</v>
      </c>
      <c r="V163" s="58">
        <f t="shared" ca="1" si="67"/>
        <v>0.16021337082958031</v>
      </c>
      <c r="W163" s="58" t="e">
        <f t="shared" ca="1" si="67"/>
        <v>#N/A</v>
      </c>
      <c r="X163" s="58">
        <f t="shared" ca="1" si="67"/>
        <v>-9.4179278058148519E-2</v>
      </c>
      <c r="Y163" s="60">
        <f t="shared" ca="1" si="67"/>
        <v>0.19883049946550124</v>
      </c>
    </row>
    <row r="164" spans="1:25" s="33" customFormat="1" x14ac:dyDescent="0.2">
      <c r="A164" s="20">
        <v>39994</v>
      </c>
      <c r="B164" s="62">
        <f t="shared" ref="B164:Y164" ca="1" si="69">IF(IF(OR(B26="",B22=0),NA(),B26/B22-1)&gt;1.5,NA(),B26/B22-1)</f>
        <v>4.83992814962797E-2</v>
      </c>
      <c r="C164" s="62">
        <f t="shared" ca="1" si="69"/>
        <v>2.431684219050867E-2</v>
      </c>
      <c r="D164" s="34">
        <f t="shared" ca="1" si="69"/>
        <v>2.0917206468493488E-2</v>
      </c>
      <c r="E164" s="34">
        <f t="shared" ca="1" si="69"/>
        <v>9.176314548681197E-2</v>
      </c>
      <c r="F164" s="34">
        <f t="shared" ca="1" si="69"/>
        <v>5.5202616492207923E-2</v>
      </c>
      <c r="G164" s="53">
        <f t="shared" ca="1" si="69"/>
        <v>7.9919552794558424E-2</v>
      </c>
      <c r="H164" s="34">
        <f t="shared" ca="1" si="69"/>
        <v>0.48887714211640176</v>
      </c>
      <c r="I164" s="34">
        <f t="shared" ca="1" si="69"/>
        <v>-0.12149821710672692</v>
      </c>
      <c r="J164" s="63">
        <f t="shared" ca="1" si="69"/>
        <v>-9.6516370303419086E-2</v>
      </c>
      <c r="K164" s="34">
        <f t="shared" ca="1" si="69"/>
        <v>0.14597884598753663</v>
      </c>
      <c r="L164" s="34">
        <f t="shared" ca="1" si="69"/>
        <v>-0.52538061730528418</v>
      </c>
      <c r="M164" s="63">
        <f t="shared" ca="1" si="69"/>
        <v>-0.54996150459740523</v>
      </c>
      <c r="N164" s="34">
        <f t="shared" ca="1" si="69"/>
        <v>0.12280018167880336</v>
      </c>
      <c r="O164" s="54">
        <f t="shared" ca="1" si="69"/>
        <v>-0.58101197247636571</v>
      </c>
      <c r="P164" s="53">
        <f t="shared" ca="1" si="69"/>
        <v>-3.2599508887889539E-2</v>
      </c>
      <c r="Q164" s="34">
        <f t="shared" ca="1" si="69"/>
        <v>4.0482657178936066E-2</v>
      </c>
      <c r="R164" s="34">
        <f t="shared" ca="1" si="69"/>
        <v>-4.1234593439006262E-2</v>
      </c>
      <c r="S164" s="34">
        <f t="shared" ca="1" si="69"/>
        <v>7.4536436494948788E-2</v>
      </c>
      <c r="T164" s="34" t="e">
        <f t="shared" ref="T164" ca="1" si="70">IF(IF(OR(T26="",T22=0),NA(),T26/T22-1)&gt;1.5,NA(),T26/T22-1)</f>
        <v>#N/A</v>
      </c>
      <c r="U164" s="34">
        <f t="shared" ca="1" si="69"/>
        <v>2.9739820580819254E-2</v>
      </c>
      <c r="V164" s="34">
        <f t="shared" ca="1" si="69"/>
        <v>0.12333665201220612</v>
      </c>
      <c r="W164" s="34" t="e">
        <f t="shared" ca="1" si="69"/>
        <v>#N/A</v>
      </c>
      <c r="X164" s="34">
        <f t="shared" ca="1" si="69"/>
        <v>-0.10337278560198249</v>
      </c>
      <c r="Y164" s="54">
        <f t="shared" ca="1" si="69"/>
        <v>0.16234155148639173</v>
      </c>
    </row>
    <row r="165" spans="1:25" s="33" customFormat="1" x14ac:dyDescent="0.2">
      <c r="A165" s="20">
        <v>40086</v>
      </c>
      <c r="B165" s="62">
        <f t="shared" ref="B165:Y165" ca="1" si="71">IF(IF(OR(B27="",B23=0),NA(),B27/B23-1)&gt;1.5,NA(),B27/B23-1)</f>
        <v>4.1104615469388595E-2</v>
      </c>
      <c r="C165" s="62">
        <f t="shared" ca="1" si="71"/>
        <v>1.6368854401868527E-2</v>
      </c>
      <c r="D165" s="34">
        <f t="shared" ca="1" si="71"/>
        <v>1.3045891901968476E-2</v>
      </c>
      <c r="E165" s="34">
        <f t="shared" ca="1" si="71"/>
        <v>8.5108632740291013E-2</v>
      </c>
      <c r="F165" s="34">
        <f t="shared" ca="1" si="71"/>
        <v>4.6328761232793614E-2</v>
      </c>
      <c r="G165" s="53">
        <f t="shared" ca="1" si="71"/>
        <v>7.0458650321881144E-2</v>
      </c>
      <c r="H165" s="34">
        <f t="shared" ca="1" si="71"/>
        <v>0.15092928865636357</v>
      </c>
      <c r="I165" s="34">
        <f t="shared" ca="1" si="71"/>
        <v>-0.13019251957931499</v>
      </c>
      <c r="J165" s="63">
        <f t="shared" ca="1" si="71"/>
        <v>-9.3096562482044232E-2</v>
      </c>
      <c r="K165" s="34">
        <f t="shared" ca="1" si="71"/>
        <v>0.12832893556591207</v>
      </c>
      <c r="L165" s="34">
        <f t="shared" ca="1" si="71"/>
        <v>-0.58467821841543177</v>
      </c>
      <c r="M165" s="63">
        <f t="shared" ca="1" si="71"/>
        <v>-0.61486378199808545</v>
      </c>
      <c r="N165" s="34">
        <f t="shared" ca="1" si="71"/>
        <v>0.11141907033062148</v>
      </c>
      <c r="O165" s="54">
        <f t="shared" ca="1" si="71"/>
        <v>-0.65079642461456044</v>
      </c>
      <c r="P165" s="53">
        <f t="shared" ca="1" si="71"/>
        <v>-4.1344331663426992E-2</v>
      </c>
      <c r="Q165" s="34">
        <f t="shared" ca="1" si="71"/>
        <v>3.3794122041541863E-2</v>
      </c>
      <c r="R165" s="34">
        <f t="shared" ca="1" si="71"/>
        <v>-3.5551443030391261E-2</v>
      </c>
      <c r="S165" s="34">
        <f t="shared" ca="1" si="71"/>
        <v>6.5424261900641101E-2</v>
      </c>
      <c r="T165" s="34" t="e">
        <f t="shared" ref="T165" ca="1" si="72">IF(IF(OR(T27="",T23=0),NA(),T27/T23-1)&gt;1.5,NA(),T27/T23-1)</f>
        <v>#N/A</v>
      </c>
      <c r="U165" s="34">
        <f t="shared" ca="1" si="71"/>
        <v>9.7309623402688228E-3</v>
      </c>
      <c r="V165" s="34">
        <f t="shared" ca="1" si="71"/>
        <v>0.10737450490134104</v>
      </c>
      <c r="W165" s="34" t="e">
        <f t="shared" ca="1" si="71"/>
        <v>#N/A</v>
      </c>
      <c r="X165" s="34">
        <f t="shared" ca="1" si="71"/>
        <v>-9.0702427501450189E-2</v>
      </c>
      <c r="Y165" s="54">
        <f t="shared" ca="1" si="71"/>
        <v>0.18827916263941669</v>
      </c>
    </row>
    <row r="166" spans="1:25" s="33" customFormat="1" ht="12" thickBot="1" x14ac:dyDescent="0.25">
      <c r="A166" s="26">
        <v>40178</v>
      </c>
      <c r="B166" s="64">
        <f t="shared" ref="B166:Y166" ca="1" si="73">IF(IF(OR(B28="",B24=0),NA(),B28/B24-1)&gt;1.5,NA(),B28/B24-1)</f>
        <v>4.5071175720614143E-2</v>
      </c>
      <c r="C166" s="64">
        <f t="shared" ca="1" si="73"/>
        <v>2.4190261186837203E-2</v>
      </c>
      <c r="D166" s="55">
        <f t="shared" ca="1" si="73"/>
        <v>2.2773031494421225E-2</v>
      </c>
      <c r="E166" s="55">
        <f t="shared" ca="1" si="73"/>
        <v>8.1355987698658039E-2</v>
      </c>
      <c r="F166" s="55">
        <f t="shared" ca="1" si="73"/>
        <v>3.6745030773264409E-2</v>
      </c>
      <c r="G166" s="56">
        <f t="shared" ca="1" si="73"/>
        <v>8.3641660448246835E-2</v>
      </c>
      <c r="H166" s="55">
        <f t="shared" ca="1" si="73"/>
        <v>9.0870636802672156E-2</v>
      </c>
      <c r="I166" s="55">
        <f t="shared" ca="1" si="73"/>
        <v>-0.12661282458634282</v>
      </c>
      <c r="J166" s="65">
        <f t="shared" ca="1" si="73"/>
        <v>-8.5528580543695498E-2</v>
      </c>
      <c r="K166" s="55">
        <f t="shared" ca="1" si="73"/>
        <v>0.11363265474324047</v>
      </c>
      <c r="L166" s="55">
        <f t="shared" ca="1" si="73"/>
        <v>-0.72193862100173578</v>
      </c>
      <c r="M166" s="65">
        <f t="shared" ca="1" si="73"/>
        <v>-0.7005879705815532</v>
      </c>
      <c r="N166" s="55">
        <f t="shared" ca="1" si="73"/>
        <v>0.10869161419203932</v>
      </c>
      <c r="O166" s="57">
        <f t="shared" ca="1" si="73"/>
        <v>-0.72063913153298853</v>
      </c>
      <c r="P166" s="56">
        <f t="shared" ca="1" si="73"/>
        <v>-2.2339540873804298E-2</v>
      </c>
      <c r="Q166" s="55">
        <f t="shared" ca="1" si="73"/>
        <v>4.182057070249634E-2</v>
      </c>
      <c r="R166" s="55">
        <f t="shared" ca="1" si="73"/>
        <v>-3.473526588085496E-2</v>
      </c>
      <c r="S166" s="55">
        <f t="shared" ca="1" si="73"/>
        <v>8.9097613757620042E-2</v>
      </c>
      <c r="T166" s="55" t="e">
        <f t="shared" ref="T166" ca="1" si="74">IF(IF(OR(T28="",T24=0),NA(),T28/T24-1)&gt;1.5,NA(),T28/T24-1)</f>
        <v>#N/A</v>
      </c>
      <c r="U166" s="55">
        <f t="shared" ca="1" si="73"/>
        <v>2.930589293467234E-3</v>
      </c>
      <c r="V166" s="55">
        <f t="shared" ca="1" si="73"/>
        <v>8.7223283752348113E-2</v>
      </c>
      <c r="W166" s="55" t="e">
        <f t="shared" ca="1" si="73"/>
        <v>#N/A</v>
      </c>
      <c r="X166" s="55">
        <f t="shared" ca="1" si="73"/>
        <v>-8.5516559287579397E-2</v>
      </c>
      <c r="Y166" s="57">
        <f t="shared" ca="1" si="73"/>
        <v>0.18994139695683976</v>
      </c>
    </row>
    <row r="167" spans="1:25" s="33" customFormat="1" x14ac:dyDescent="0.2">
      <c r="A167" s="20">
        <v>40268</v>
      </c>
      <c r="B167" s="62">
        <f t="shared" ref="B167:Y167" ca="1" si="75">IF(IF(OR(B29="",B25=0),NA(),B29/B25-1)&gt;1.5,NA(),B29/B25-1)</f>
        <v>4.8009886513379563E-2</v>
      </c>
      <c r="C167" s="62">
        <f t="shared" ca="1" si="75"/>
        <v>2.7330383970445959E-2</v>
      </c>
      <c r="D167" s="34">
        <f t="shared" ca="1" si="75"/>
        <v>2.6703376350782015E-2</v>
      </c>
      <c r="E167" s="34">
        <f t="shared" ca="1" si="75"/>
        <v>8.3384941034343019E-2</v>
      </c>
      <c r="F167" s="34">
        <f t="shared" ca="1" si="75"/>
        <v>3.283852983489588E-2</v>
      </c>
      <c r="G167" s="53">
        <f t="shared" ca="1" si="75"/>
        <v>8.7729344417139199E-2</v>
      </c>
      <c r="H167" s="34">
        <f t="shared" ca="1" si="75"/>
        <v>6.8990969767543042E-2</v>
      </c>
      <c r="I167" s="34">
        <f t="shared" ca="1" si="75"/>
        <v>-0.13568374283217277</v>
      </c>
      <c r="J167" s="63">
        <f t="shared" ca="1" si="75"/>
        <v>-7.4538735555184976E-2</v>
      </c>
      <c r="K167" s="34">
        <f t="shared" ca="1" si="75"/>
        <v>0.11780333016498812</v>
      </c>
      <c r="L167" s="34">
        <f t="shared" ca="1" si="75"/>
        <v>-0.99431786351748874</v>
      </c>
      <c r="M167" s="63">
        <f t="shared" ca="1" si="75"/>
        <v>-1</v>
      </c>
      <c r="N167" s="34">
        <f t="shared" ca="1" si="75"/>
        <v>0.1034161481785798</v>
      </c>
      <c r="O167" s="54">
        <f t="shared" ca="1" si="75"/>
        <v>-0.7529130334081966</v>
      </c>
      <c r="P167" s="53">
        <f t="shared" ca="1" si="75"/>
        <v>-1.8350359775256231E-2</v>
      </c>
      <c r="Q167" s="34">
        <f t="shared" ca="1" si="75"/>
        <v>4.0223457244905614E-2</v>
      </c>
      <c r="R167" s="34">
        <f t="shared" ca="1" si="75"/>
        <v>-1.9004753224480475E-2</v>
      </c>
      <c r="S167" s="34">
        <f t="shared" ca="1" si="75"/>
        <v>8.9624594057660323E-2</v>
      </c>
      <c r="T167" s="34" t="e">
        <f t="shared" ref="T167" ca="1" si="76">IF(IF(OR(T29="",T25=0),NA(),T29/T25-1)&gt;1.5,NA(),T29/T25-1)</f>
        <v>#N/A</v>
      </c>
      <c r="U167" s="34">
        <f t="shared" ca="1" si="75"/>
        <v>7.6677929873127937E-3</v>
      </c>
      <c r="V167" s="34">
        <f t="shared" ca="1" si="75"/>
        <v>8.3406917343763043E-2</v>
      </c>
      <c r="W167" s="34" t="e">
        <f t="shared" ca="1" si="75"/>
        <v>#N/A</v>
      </c>
      <c r="X167" s="34">
        <f t="shared" ca="1" si="75"/>
        <v>-9.8127809944922095E-2</v>
      </c>
      <c r="Y167" s="54">
        <f t="shared" ca="1" si="75"/>
        <v>0.20021674692941849</v>
      </c>
    </row>
    <row r="168" spans="1:25" s="33" customFormat="1" x14ac:dyDescent="0.2">
      <c r="A168" s="20">
        <v>40359</v>
      </c>
      <c r="B168" s="62">
        <f t="shared" ref="B168:Y168" ca="1" si="77">IF(IF(OR(B30="",B26=0),NA(),B30/B26-1)&gt;1.5,NA(),B30/B26-1)</f>
        <v>4.5785098658545076E-2</v>
      </c>
      <c r="C168" s="62">
        <f t="shared" ca="1" si="77"/>
        <v>2.3627614629493365E-2</v>
      </c>
      <c r="D168" s="34">
        <f t="shared" ca="1" si="77"/>
        <v>2.2045992801721148E-2</v>
      </c>
      <c r="E168" s="34">
        <f t="shared" ca="1" si="77"/>
        <v>8.3218029159438212E-2</v>
      </c>
      <c r="F168" s="34">
        <f t="shared" ca="1" si="77"/>
        <v>3.7529811155316173E-2</v>
      </c>
      <c r="G168" s="53">
        <f t="shared" ca="1" si="77"/>
        <v>7.3690350129568483E-2</v>
      </c>
      <c r="H168" s="34">
        <f t="shared" ca="1" si="77"/>
        <v>8.8306252280742736E-2</v>
      </c>
      <c r="I168" s="34">
        <f t="shared" ca="1" si="77"/>
        <v>-0.12664031327244352</v>
      </c>
      <c r="J168" s="63">
        <f t="shared" ca="1" si="77"/>
        <v>-5.6371959010286909E-2</v>
      </c>
      <c r="K168" s="34">
        <f t="shared" ca="1" si="77"/>
        <v>0.1084546939990485</v>
      </c>
      <c r="L168" s="34">
        <f t="shared" ca="1" si="77"/>
        <v>-0.99307369568903536</v>
      </c>
      <c r="M168" s="63">
        <f t="shared" ca="1" si="77"/>
        <v>-1</v>
      </c>
      <c r="N168" s="34">
        <f t="shared" ca="1" si="77"/>
        <v>9.4938668672401416E-2</v>
      </c>
      <c r="O168" s="54">
        <f t="shared" ca="1" si="77"/>
        <v>-0.71835504070673251</v>
      </c>
      <c r="P168" s="53">
        <f t="shared" ca="1" si="77"/>
        <v>1.0295087729139674E-4</v>
      </c>
      <c r="Q168" s="34">
        <f t="shared" ca="1" si="77"/>
        <v>3.3642376733618695E-2</v>
      </c>
      <c r="R168" s="34">
        <f t="shared" ca="1" si="77"/>
        <v>-1.5802103466522222E-2</v>
      </c>
      <c r="S168" s="34">
        <f t="shared" ca="1" si="77"/>
        <v>8.1026949236600032E-2</v>
      </c>
      <c r="T168" s="34" t="e">
        <f t="shared" ref="T168" ca="1" si="78">IF(IF(OR(T30="",T26=0),NA(),T30/T26-1)&gt;1.5,NA(),T30/T26-1)</f>
        <v>#N/A</v>
      </c>
      <c r="U168" s="34">
        <f t="shared" ca="1" si="77"/>
        <v>-7.5516216745041831E-4</v>
      </c>
      <c r="V168" s="34">
        <f t="shared" ca="1" si="77"/>
        <v>8.8180127803765052E-2</v>
      </c>
      <c r="W168" s="34" t="e">
        <f t="shared" ca="1" si="77"/>
        <v>#N/A</v>
      </c>
      <c r="X168" s="34">
        <f t="shared" ca="1" si="77"/>
        <v>-7.980886943229204E-2</v>
      </c>
      <c r="Y168" s="54">
        <f t="shared" ca="1" si="77"/>
        <v>0.17760714498070707</v>
      </c>
    </row>
    <row r="169" spans="1:25" s="33" customFormat="1" x14ac:dyDescent="0.2">
      <c r="A169" s="20">
        <v>40451</v>
      </c>
      <c r="B169" s="62">
        <f t="shared" ref="B169:Y169" ca="1" si="79">IF(IF(OR(B31="",B27=0),NA(),B31/B27-1)&gt;1.5,NA(),B31/B27-1)</f>
        <v>3.7474560327394268E-2</v>
      </c>
      <c r="C169" s="62">
        <f t="shared" ca="1" si="79"/>
        <v>1.4384132180701226E-2</v>
      </c>
      <c r="D169" s="34">
        <f t="shared" ca="1" si="79"/>
        <v>1.1665594785815081E-2</v>
      </c>
      <c r="E169" s="34">
        <f t="shared" ca="1" si="79"/>
        <v>7.5949430624963288E-2</v>
      </c>
      <c r="F169" s="34">
        <f t="shared" ca="1" si="79"/>
        <v>3.8114872449510173E-2</v>
      </c>
      <c r="G169" s="53">
        <f t="shared" ca="1" si="79"/>
        <v>6.0505294610028626E-2</v>
      </c>
      <c r="H169" s="34">
        <f t="shared" ca="1" si="79"/>
        <v>-4.1871960802321695E-2</v>
      </c>
      <c r="I169" s="34">
        <f t="shared" ca="1" si="79"/>
        <v>-0.1221376579072091</v>
      </c>
      <c r="J169" s="63">
        <f t="shared" ca="1" si="79"/>
        <v>-6.4481191775506486E-2</v>
      </c>
      <c r="K169" s="34">
        <f t="shared" ca="1" si="79"/>
        <v>8.5153460262760605E-2</v>
      </c>
      <c r="L169" s="34">
        <f t="shared" ca="1" si="79"/>
        <v>-0.99221920262300312</v>
      </c>
      <c r="M169" s="63">
        <f t="shared" ca="1" si="79"/>
        <v>-1</v>
      </c>
      <c r="N169" s="34">
        <f t="shared" ca="1" si="79"/>
        <v>8.346256375392036E-2</v>
      </c>
      <c r="O169" s="54">
        <f t="shared" ca="1" si="79"/>
        <v>-0.66374562309337237</v>
      </c>
      <c r="P169" s="53">
        <f t="shared" ca="1" si="79"/>
        <v>-1.3390739570384946E-2</v>
      </c>
      <c r="Q169" s="34">
        <f t="shared" ca="1" si="79"/>
        <v>2.4512088639757623E-2</v>
      </c>
      <c r="R169" s="34">
        <f t="shared" ca="1" si="79"/>
        <v>-2.5590544496302048E-2</v>
      </c>
      <c r="S169" s="34">
        <f t="shared" ca="1" si="79"/>
        <v>4.4889665856897132E-2</v>
      </c>
      <c r="T169" s="34" t="e">
        <f t="shared" ref="T169" ca="1" si="80">IF(IF(OR(T31="",T27=0),NA(),T31/T27-1)&gt;1.5,NA(),T31/T27-1)</f>
        <v>#N/A</v>
      </c>
      <c r="U169" s="34">
        <f t="shared" ca="1" si="79"/>
        <v>-2.4115396464857719E-2</v>
      </c>
      <c r="V169" s="34">
        <f t="shared" ca="1" si="79"/>
        <v>6.9911635631231928E-2</v>
      </c>
      <c r="W169" s="34" t="e">
        <f t="shared" ca="1" si="79"/>
        <v>#N/A</v>
      </c>
      <c r="X169" s="34">
        <f t="shared" ca="1" si="79"/>
        <v>-5.661794362711281E-2</v>
      </c>
      <c r="Y169" s="54">
        <f t="shared" ca="1" si="79"/>
        <v>0.13039128551795676</v>
      </c>
    </row>
    <row r="170" spans="1:25" s="33" customFormat="1" ht="12" thickBot="1" x14ac:dyDescent="0.25">
      <c r="A170" s="20">
        <v>40543</v>
      </c>
      <c r="B170" s="62">
        <f t="shared" ref="B170:Y170" ca="1" si="81">IF(IF(OR(B32="",B28=0),NA(),B32/B28-1)&gt;1.5,NA(),B32/B28-1)</f>
        <v>3.009419065885055E-2</v>
      </c>
      <c r="C170" s="62">
        <f t="shared" ca="1" si="81"/>
        <v>3.908605058579484E-3</v>
      </c>
      <c r="D170" s="34">
        <f t="shared" ca="1" si="81"/>
        <v>-9.97827494058523E-4</v>
      </c>
      <c r="E170" s="34">
        <f t="shared" ca="1" si="81"/>
        <v>7.3191445155871948E-2</v>
      </c>
      <c r="F170" s="34">
        <f t="shared" ca="1" si="81"/>
        <v>4.6787308293981145E-2</v>
      </c>
      <c r="G170" s="53">
        <f t="shared" ca="1" si="81"/>
        <v>3.4051890940135943E-2</v>
      </c>
      <c r="H170" s="34">
        <f t="shared" ca="1" si="81"/>
        <v>6.793883859309946E-2</v>
      </c>
      <c r="I170" s="34">
        <f t="shared" ca="1" si="81"/>
        <v>-0.11845404473077237</v>
      </c>
      <c r="J170" s="63">
        <f t="shared" ca="1" si="81"/>
        <v>-6.7544325432370211E-2</v>
      </c>
      <c r="K170" s="34">
        <f t="shared" ca="1" si="81"/>
        <v>7.0986889681145415E-2</v>
      </c>
      <c r="L170" s="34">
        <f t="shared" ca="1" si="81"/>
        <v>-0.99056084565614544</v>
      </c>
      <c r="M170" s="63">
        <f t="shared" ca="1" si="81"/>
        <v>-1</v>
      </c>
      <c r="N170" s="34">
        <f t="shared" ca="1" si="81"/>
        <v>7.9913566327954877E-2</v>
      </c>
      <c r="O170" s="54">
        <f t="shared" ca="1" si="81"/>
        <v>-0.53082425826662605</v>
      </c>
      <c r="P170" s="53">
        <f t="shared" ca="1" si="81"/>
        <v>9.3301597454415353E-2</v>
      </c>
      <c r="Q170" s="34">
        <f t="shared" ca="1" si="81"/>
        <v>1.0583192535868147E-2</v>
      </c>
      <c r="R170" s="34">
        <f t="shared" ca="1" si="81"/>
        <v>-2.6794449496620354E-2</v>
      </c>
      <c r="S170" s="34">
        <f t="shared" ca="1" si="81"/>
        <v>-5.840398148426007E-2</v>
      </c>
      <c r="T170" s="34" t="e">
        <f t="shared" ref="T170" ca="1" si="82">IF(IF(OR(T32="",T28=0),NA(),T32/T28-1)&gt;1.5,NA(),T32/T28-1)</f>
        <v>#N/A</v>
      </c>
      <c r="U170" s="34">
        <f t="shared" ca="1" si="81"/>
        <v>-1.4147870234936022E-2</v>
      </c>
      <c r="V170" s="34">
        <f t="shared" ca="1" si="81"/>
        <v>4.7668563562082822E-2</v>
      </c>
      <c r="W170" s="34" t="e">
        <f t="shared" ca="1" si="81"/>
        <v>#N/A</v>
      </c>
      <c r="X170" s="34">
        <f t="shared" ca="1" si="81"/>
        <v>2.839702363270824E-2</v>
      </c>
      <c r="Y170" s="54">
        <f t="shared" ca="1" si="81"/>
        <v>9.7053040103754151E-2</v>
      </c>
    </row>
    <row r="171" spans="1:25" s="33" customFormat="1" x14ac:dyDescent="0.2">
      <c r="A171" s="14">
        <v>40633</v>
      </c>
      <c r="B171" s="66">
        <f t="shared" ref="B171:Y171" ca="1" si="83">IF(IF(OR(B33="",B29=0),NA(),B33/B29-1)&gt;1.5,NA(),B33/B29-1)</f>
        <v>2.7692360468593247E-2</v>
      </c>
      <c r="C171" s="66">
        <f t="shared" ca="1" si="83"/>
        <v>-1.0678926061781224E-3</v>
      </c>
      <c r="D171" s="58">
        <f t="shared" ca="1" si="83"/>
        <v>-7.6568623919883727E-3</v>
      </c>
      <c r="E171" s="58">
        <f t="shared" ca="1" si="83"/>
        <v>7.4345091476931469E-2</v>
      </c>
      <c r="F171" s="58">
        <f t="shared" ca="1" si="83"/>
        <v>5.6471157687820517E-2</v>
      </c>
      <c r="G171" s="59">
        <f t="shared" ca="1" si="83"/>
        <v>1.9500505323429618E-2</v>
      </c>
      <c r="H171" s="58">
        <f t="shared" ca="1" si="83"/>
        <v>-3.9344991830774778E-2</v>
      </c>
      <c r="I171" s="58">
        <f t="shared" ca="1" si="83"/>
        <v>-9.3554476037798207E-2</v>
      </c>
      <c r="J171" s="67">
        <f t="shared" ca="1" si="83"/>
        <v>-7.7737457736276161E-2</v>
      </c>
      <c r="K171" s="58">
        <f t="shared" ca="1" si="83"/>
        <v>6.062844313246063E-2</v>
      </c>
      <c r="L171" s="58">
        <f t="shared" ca="1" si="83"/>
        <v>-0.49396405482709027</v>
      </c>
      <c r="M171" s="67" t="e">
        <f t="shared" ca="1" si="83"/>
        <v>#N/A</v>
      </c>
      <c r="N171" s="58">
        <f t="shared" ca="1" si="83"/>
        <v>7.410582101333052E-2</v>
      </c>
      <c r="O171" s="60">
        <f t="shared" ca="1" si="83"/>
        <v>-0.38721084146539897</v>
      </c>
      <c r="P171" s="59" t="e">
        <f t="shared" ca="1" si="83"/>
        <v>#N/A</v>
      </c>
      <c r="Q171" s="58">
        <f t="shared" ca="1" si="83"/>
        <v>2.6157178249722079E-2</v>
      </c>
      <c r="R171" s="58">
        <f t="shared" ca="1" si="83"/>
        <v>-3.8566716276757007E-2</v>
      </c>
      <c r="S171" s="58">
        <f t="shared" ca="1" si="83"/>
        <v>-1</v>
      </c>
      <c r="T171" s="58" t="e">
        <f t="shared" ref="T171" ca="1" si="84">IF(IF(OR(T33="",T29=0),NA(),T33/T29-1)&gt;1.5,NA(),T33/T29-1)</f>
        <v>#N/A</v>
      </c>
      <c r="U171" s="58">
        <f t="shared" ca="1" si="83"/>
        <v>-2.0752706381933717E-2</v>
      </c>
      <c r="V171" s="58">
        <f t="shared" ca="1" si="83"/>
        <v>-1</v>
      </c>
      <c r="W171" s="58" t="e">
        <f t="shared" ca="1" si="83"/>
        <v>#N/A</v>
      </c>
      <c r="X171" s="58" t="e">
        <f t="shared" ca="1" si="83"/>
        <v>#N/A</v>
      </c>
      <c r="Y171" s="60">
        <f t="shared" ca="1" si="83"/>
        <v>9.5523358373098111E-2</v>
      </c>
    </row>
    <row r="172" spans="1:25" s="33" customFormat="1" x14ac:dyDescent="0.2">
      <c r="A172" s="20">
        <v>40724</v>
      </c>
      <c r="B172" s="62">
        <f t="shared" ref="B172:Y172" ca="1" si="85">IF(IF(OR(B34="",B30=0),NA(),B34/B30-1)&gt;1.5,NA(),B34/B30-1)</f>
        <v>2.2748782616534236E-2</v>
      </c>
      <c r="C172" s="62">
        <f t="shared" ca="1" si="85"/>
        <v>-7.8683171287874387E-3</v>
      </c>
      <c r="D172" s="34">
        <f t="shared" ca="1" si="85"/>
        <v>-1.4928992993786139E-2</v>
      </c>
      <c r="E172" s="34">
        <f t="shared" ca="1" si="85"/>
        <v>7.1627921435535979E-2</v>
      </c>
      <c r="F172" s="34">
        <f t="shared" ca="1" si="85"/>
        <v>5.3267666499320132E-2</v>
      </c>
      <c r="G172" s="53">
        <f t="shared" ca="1" si="85"/>
        <v>8.6325912228504276E-3</v>
      </c>
      <c r="H172" s="34">
        <f t="shared" ca="1" si="85"/>
        <v>-4.7057466953492555E-2</v>
      </c>
      <c r="I172" s="34">
        <f t="shared" ca="1" si="85"/>
        <v>-9.5439862828752831E-2</v>
      </c>
      <c r="J172" s="63">
        <f t="shared" ca="1" si="85"/>
        <v>-8.0771753324259343E-2</v>
      </c>
      <c r="K172" s="34">
        <f t="shared" ca="1" si="85"/>
        <v>4.7344541734607226E-2</v>
      </c>
      <c r="L172" s="34">
        <f t="shared" ca="1" si="85"/>
        <v>-0.57192763906580291</v>
      </c>
      <c r="M172" s="63" t="e">
        <f t="shared" ca="1" si="85"/>
        <v>#N/A</v>
      </c>
      <c r="N172" s="34">
        <f t="shared" ca="1" si="85"/>
        <v>7.5258210554601801E-2</v>
      </c>
      <c r="O172" s="54">
        <f t="shared" ca="1" si="85"/>
        <v>-0.37628502449180801</v>
      </c>
      <c r="P172" s="53" t="e">
        <f t="shared" ca="1" si="85"/>
        <v>#N/A</v>
      </c>
      <c r="Q172" s="34">
        <f t="shared" ca="1" si="85"/>
        <v>1.4131660841515403E-2</v>
      </c>
      <c r="R172" s="34">
        <f t="shared" ca="1" si="85"/>
        <v>-4.7030819268712998E-2</v>
      </c>
      <c r="S172" s="34">
        <f t="shared" ca="1" si="85"/>
        <v>-1</v>
      </c>
      <c r="T172" s="34" t="e">
        <f t="shared" ref="T172" ca="1" si="86">IF(IF(OR(T34="",T30=0),NA(),T34/T30-1)&gt;1.5,NA(),T34/T30-1)</f>
        <v>#N/A</v>
      </c>
      <c r="U172" s="34">
        <f t="shared" ca="1" si="85"/>
        <v>-2.4333663808564054E-2</v>
      </c>
      <c r="V172" s="34">
        <f t="shared" ca="1" si="85"/>
        <v>-1</v>
      </c>
      <c r="W172" s="34" t="e">
        <f t="shared" ca="1" si="85"/>
        <v>#N/A</v>
      </c>
      <c r="X172" s="34" t="e">
        <f t="shared" ca="1" si="85"/>
        <v>#N/A</v>
      </c>
      <c r="Y172" s="54">
        <f t="shared" ca="1" si="85"/>
        <v>0.12587552530303414</v>
      </c>
    </row>
    <row r="173" spans="1:25" s="33" customFormat="1" x14ac:dyDescent="0.2">
      <c r="A173" s="20">
        <v>40816</v>
      </c>
      <c r="B173" s="62">
        <f t="shared" ref="B173:Y173" ca="1" si="87">IF(IF(OR(B35="",B31=0),NA(),B35/B31-1)&gt;1.5,NA(),B35/B31-1)</f>
        <v>1.6395290808800311E-2</v>
      </c>
      <c r="C173" s="62">
        <f t="shared" ca="1" si="87"/>
        <v>-1.4149144295878102E-2</v>
      </c>
      <c r="D173" s="34">
        <f t="shared" ca="1" si="87"/>
        <v>-2.0422170347445312E-2</v>
      </c>
      <c r="E173" s="34">
        <f t="shared" ca="1" si="87"/>
        <v>6.4378342266381283E-2</v>
      </c>
      <c r="F173" s="34">
        <f t="shared" ca="1" si="87"/>
        <v>3.9214395899945131E-2</v>
      </c>
      <c r="G173" s="53">
        <f t="shared" ca="1" si="87"/>
        <v>-1.0391666538803745E-3</v>
      </c>
      <c r="H173" s="34">
        <f t="shared" ca="1" si="87"/>
        <v>-9.2883913645681604E-3</v>
      </c>
      <c r="I173" s="34">
        <f t="shared" ca="1" si="87"/>
        <v>-9.1947168652920408E-2</v>
      </c>
      <c r="J173" s="63">
        <f t="shared" ca="1" si="87"/>
        <v>-7.8171095871046647E-2</v>
      </c>
      <c r="K173" s="34">
        <f t="shared" ca="1" si="87"/>
        <v>3.3061082115296125E-2</v>
      </c>
      <c r="L173" s="34">
        <f t="shared" ca="1" si="87"/>
        <v>-0.57660649404332132</v>
      </c>
      <c r="M173" s="63" t="e">
        <f t="shared" ca="1" si="87"/>
        <v>#N/A</v>
      </c>
      <c r="N173" s="34">
        <f t="shared" ca="1" si="87"/>
        <v>6.5478254769031574E-2</v>
      </c>
      <c r="O173" s="54">
        <f t="shared" ca="1" si="87"/>
        <v>-0.34413683179557908</v>
      </c>
      <c r="P173" s="53" t="e">
        <f t="shared" ca="1" si="87"/>
        <v>#N/A</v>
      </c>
      <c r="Q173" s="34">
        <f t="shared" ca="1" si="87"/>
        <v>8.6375078204221634E-3</v>
      </c>
      <c r="R173" s="34">
        <f t="shared" ca="1" si="87"/>
        <v>-4.5304879682767196E-2</v>
      </c>
      <c r="S173" s="34">
        <f t="shared" ca="1" si="87"/>
        <v>-1</v>
      </c>
      <c r="T173" s="34" t="e">
        <f t="shared" ref="T173" ca="1" si="88">IF(IF(OR(T35="",T31=0),NA(),T35/T31-1)&gt;1.5,NA(),T35/T31-1)</f>
        <v>#N/A</v>
      </c>
      <c r="U173" s="34">
        <f t="shared" ca="1" si="87"/>
        <v>-1.3275107248064688E-2</v>
      </c>
      <c r="V173" s="34">
        <f t="shared" ca="1" si="87"/>
        <v>-1</v>
      </c>
      <c r="W173" s="34" t="e">
        <f t="shared" ca="1" si="87"/>
        <v>#N/A</v>
      </c>
      <c r="X173" s="34" t="e">
        <f t="shared" ca="1" si="87"/>
        <v>#N/A</v>
      </c>
      <c r="Y173" s="54">
        <f t="shared" ca="1" si="87"/>
        <v>0.12331405822384833</v>
      </c>
    </row>
    <row r="174" spans="1:25" s="33" customFormat="1" ht="12" thickBot="1" x14ac:dyDescent="0.25">
      <c r="A174" s="26">
        <v>40908</v>
      </c>
      <c r="B174" s="64">
        <f t="shared" ref="B174:Y174" ca="1" si="89">IF(IF(OR(B36="",B32=0),NA(),B36/B32-1)&gt;1.5,NA(),B36/B32-1)</f>
        <v>2.605681104246016E-2</v>
      </c>
      <c r="C174" s="64">
        <f t="shared" ca="1" si="89"/>
        <v>4.0159209272472296E-5</v>
      </c>
      <c r="D174" s="55">
        <f t="shared" ca="1" si="89"/>
        <v>-4.6366074368472399E-3</v>
      </c>
      <c r="E174" s="55">
        <f t="shared" ca="1" si="89"/>
        <v>6.6111714888958728E-2</v>
      </c>
      <c r="F174" s="55">
        <f t="shared" ca="1" si="89"/>
        <v>3.9045986596983884E-2</v>
      </c>
      <c r="G174" s="56">
        <f t="shared" ca="1" si="89"/>
        <v>1.2181887176643924E-2</v>
      </c>
      <c r="H174" s="55">
        <f t="shared" ca="1" si="89"/>
        <v>0.18097399590286978</v>
      </c>
      <c r="I174" s="55">
        <f t="shared" ca="1" si="89"/>
        <v>-7.6500098235972591E-2</v>
      </c>
      <c r="J174" s="65">
        <f t="shared" ca="1" si="89"/>
        <v>-6.7779156687611697E-2</v>
      </c>
      <c r="K174" s="55">
        <f t="shared" ca="1" si="89"/>
        <v>3.5482403885348068E-2</v>
      </c>
      <c r="L174" s="55">
        <f t="shared" ca="1" si="89"/>
        <v>-0.34307929582969487</v>
      </c>
      <c r="M174" s="65" t="e">
        <f t="shared" ca="1" si="89"/>
        <v>#N/A</v>
      </c>
      <c r="N174" s="55">
        <f t="shared" ca="1" si="89"/>
        <v>6.8268982677128554E-2</v>
      </c>
      <c r="O174" s="57">
        <f t="shared" ca="1" si="89"/>
        <v>-0.31553301076098816</v>
      </c>
      <c r="P174" s="56">
        <f t="shared" ca="1" si="89"/>
        <v>1.3361123704670725</v>
      </c>
      <c r="Q174" s="55">
        <f t="shared" ca="1" si="89"/>
        <v>2.8085060452893273E-2</v>
      </c>
      <c r="R174" s="55">
        <f t="shared" ca="1" si="89"/>
        <v>-3.8444277896465318E-2</v>
      </c>
      <c r="S174" s="55">
        <f t="shared" ca="1" si="89"/>
        <v>-1</v>
      </c>
      <c r="T174" s="55" t="e">
        <f t="shared" ref="T174" ca="1" si="90">IF(IF(OR(T36="",T32=0),NA(),T36/T32-1)&gt;1.5,NA(),T36/T32-1)</f>
        <v>#N/A</v>
      </c>
      <c r="U174" s="55">
        <f t="shared" ca="1" si="89"/>
        <v>2.3878481517732197E-2</v>
      </c>
      <c r="V174" s="55">
        <f t="shared" ca="1" si="89"/>
        <v>-1</v>
      </c>
      <c r="W174" s="55" t="e">
        <f t="shared" ca="1" si="89"/>
        <v>#N/A</v>
      </c>
      <c r="X174" s="55" t="e">
        <f t="shared" ca="1" si="89"/>
        <v>#N/A</v>
      </c>
      <c r="Y174" s="57">
        <f t="shared" ca="1" si="89"/>
        <v>0.11068534213495651</v>
      </c>
    </row>
    <row r="175" spans="1:25" s="33" customFormat="1" x14ac:dyDescent="0.2">
      <c r="A175" s="14">
        <v>40999</v>
      </c>
      <c r="B175" s="66">
        <f t="shared" ref="B175:Y175" ca="1" si="91">IF(IF(OR(B37="",B33=0),NA(),B37/B33-1)&gt;1.5,NA(),B37/B33-1)</f>
        <v>2.4637949336008935E-2</v>
      </c>
      <c r="C175" s="66">
        <f t="shared" ca="1" si="91"/>
        <v>-1.8035476427057384E-3</v>
      </c>
      <c r="D175" s="58">
        <f t="shared" ca="1" si="91"/>
        <v>-5.4998146264358949E-3</v>
      </c>
      <c r="E175" s="58">
        <f t="shared" ca="1" si="91"/>
        <v>6.4518631292713291E-2</v>
      </c>
      <c r="F175" s="58">
        <f t="shared" ca="1" si="91"/>
        <v>2.8515302894292605E-2</v>
      </c>
      <c r="G175" s="59">
        <f t="shared" ca="1" si="91"/>
        <v>1.3469144256195831E-2</v>
      </c>
      <c r="H175" s="58">
        <f t="shared" ca="1" si="91"/>
        <v>7.7986718824822887E-2</v>
      </c>
      <c r="I175" s="58">
        <f t="shared" ca="1" si="91"/>
        <v>-8.5727272235858742E-2</v>
      </c>
      <c r="J175" s="67">
        <f t="shared" ca="1" si="91"/>
        <v>-7.0764885623451512E-2</v>
      </c>
      <c r="K175" s="58">
        <f t="shared" ca="1" si="91"/>
        <v>3.2756599233685346E-2</v>
      </c>
      <c r="L175" s="58">
        <f t="shared" ca="1" si="91"/>
        <v>-0.47714231205141433</v>
      </c>
      <c r="M175" s="67" t="e">
        <f t="shared" ca="1" si="91"/>
        <v>#N/A</v>
      </c>
      <c r="N175" s="58">
        <f t="shared" ca="1" si="91"/>
        <v>6.5923836427904225E-2</v>
      </c>
      <c r="O175" s="60">
        <f t="shared" ca="1" si="91"/>
        <v>-0.28110360638151666</v>
      </c>
      <c r="P175" s="59">
        <f t="shared" ca="1" si="91"/>
        <v>-5.3521039034414297E-3</v>
      </c>
      <c r="Q175" s="58">
        <f t="shared" ca="1" si="91"/>
        <v>3.4162426987556893E-2</v>
      </c>
      <c r="R175" s="58">
        <f t="shared" ca="1" si="91"/>
        <v>-2.7691177477978779E-2</v>
      </c>
      <c r="S175" s="58" t="e">
        <f t="shared" ca="1" si="91"/>
        <v>#N/A</v>
      </c>
      <c r="T175" s="58" t="e">
        <f t="shared" ref="T175" ca="1" si="92">IF(IF(OR(T37="",T33=0),NA(),T37/T33-1)&gt;1.5,NA(),T37/T33-1)</f>
        <v>#N/A</v>
      </c>
      <c r="U175" s="58">
        <f t="shared" ca="1" si="91"/>
        <v>2.1370839048702628E-2</v>
      </c>
      <c r="V175" s="58" t="e">
        <f t="shared" ca="1" si="91"/>
        <v>#N/A</v>
      </c>
      <c r="W175" s="58" t="e">
        <f t="shared" ca="1" si="91"/>
        <v>#N/A</v>
      </c>
      <c r="X175" s="58">
        <f t="shared" ca="1" si="91"/>
        <v>3.7647523939541516E-2</v>
      </c>
      <c r="Y175" s="60">
        <f t="shared" ca="1" si="91"/>
        <v>8.2110514737879559E-2</v>
      </c>
    </row>
    <row r="176" spans="1:25" s="33" customFormat="1" x14ac:dyDescent="0.2">
      <c r="A176" s="20">
        <v>41090</v>
      </c>
      <c r="B176" s="62">
        <f t="shared" ref="B176:Y176" ca="1" si="93">IF(IF(OR(B38="",B34=0),NA(),B38/B34-1)&gt;1.5,NA(),B38/B34-1)</f>
        <v>1.9590260727721853E-2</v>
      </c>
      <c r="C176" s="62">
        <f t="shared" ca="1" si="93"/>
        <v>-1.1549151912624289E-3</v>
      </c>
      <c r="D176" s="34">
        <f t="shared" ca="1" si="93"/>
        <v>-3.617129924077811E-3</v>
      </c>
      <c r="E176" s="34">
        <f t="shared" ca="1" si="93"/>
        <v>5.0252362201226752E-2</v>
      </c>
      <c r="F176" s="34">
        <f t="shared" ca="1" si="93"/>
        <v>1.8784175077858123E-2</v>
      </c>
      <c r="G176" s="53">
        <f t="shared" ca="1" si="93"/>
        <v>1.3317367271601821E-2</v>
      </c>
      <c r="H176" s="34">
        <f t="shared" ca="1" si="93"/>
        <v>9.7867783203774206E-2</v>
      </c>
      <c r="I176" s="34">
        <f t="shared" ca="1" si="93"/>
        <v>-6.9399703689926429E-2</v>
      </c>
      <c r="J176" s="63">
        <f t="shared" ca="1" si="93"/>
        <v>-5.6713770818918818E-2</v>
      </c>
      <c r="K176" s="34">
        <f t="shared" ca="1" si="93"/>
        <v>1.5624003594744806E-2</v>
      </c>
      <c r="L176" s="34">
        <f t="shared" ca="1" si="93"/>
        <v>-0.47352231647604848</v>
      </c>
      <c r="M176" s="63" t="e">
        <f t="shared" ca="1" si="93"/>
        <v>#N/A</v>
      </c>
      <c r="N176" s="34">
        <f t="shared" ca="1" si="93"/>
        <v>4.9983939224978569E-2</v>
      </c>
      <c r="O176" s="54">
        <f t="shared" ca="1" si="93"/>
        <v>-0.26521875343200241</v>
      </c>
      <c r="P176" s="53">
        <f t="shared" ca="1" si="93"/>
        <v>-2.13783842159182E-2</v>
      </c>
      <c r="Q176" s="34">
        <f t="shared" ca="1" si="93"/>
        <v>1.9117690581625268E-2</v>
      </c>
      <c r="R176" s="34">
        <f t="shared" ca="1" si="93"/>
        <v>-5.5126900587047833E-2</v>
      </c>
      <c r="S176" s="34" t="e">
        <f t="shared" ca="1" si="93"/>
        <v>#N/A</v>
      </c>
      <c r="T176" s="34" t="e">
        <f t="shared" ref="T176" ca="1" si="94">IF(IF(OR(T38="",T34=0),NA(),T38/T34-1)&gt;1.5,NA(),T38/T34-1)</f>
        <v>#N/A</v>
      </c>
      <c r="U176" s="34">
        <f t="shared" ca="1" si="93"/>
        <v>3.9114862676743689E-2</v>
      </c>
      <c r="V176" s="34" t="e">
        <f t="shared" ca="1" si="93"/>
        <v>#N/A</v>
      </c>
      <c r="W176" s="34" t="e">
        <f t="shared" ca="1" si="93"/>
        <v>#N/A</v>
      </c>
      <c r="X176" s="34">
        <f t="shared" ca="1" si="93"/>
        <v>1.5433221953229159E-2</v>
      </c>
      <c r="Y176" s="54">
        <f t="shared" ca="1" si="93"/>
        <v>3.1913215316166976E-2</v>
      </c>
    </row>
    <row r="177" spans="1:25" s="33" customFormat="1" x14ac:dyDescent="0.2">
      <c r="A177" s="20">
        <v>41182</v>
      </c>
      <c r="B177" s="62">
        <f t="shared" ref="B177:Y177" ca="1" si="95">IF(IF(OR(B39="",B35=0),NA(),B39/B35-1)&gt;1.5,NA(),B39/B35-1)</f>
        <v>1.6954366915033159E-2</v>
      </c>
      <c r="C177" s="62">
        <f t="shared" ca="1" si="95"/>
        <v>-7.1068096368789302E-3</v>
      </c>
      <c r="D177" s="34">
        <f t="shared" ca="1" si="95"/>
        <v>-9.0897327957532026E-3</v>
      </c>
      <c r="E177" s="34">
        <f t="shared" ca="1" si="95"/>
        <v>5.1964020550795631E-2</v>
      </c>
      <c r="F177" s="34">
        <f t="shared" ca="1" si="95"/>
        <v>8.7935599964323874E-3</v>
      </c>
      <c r="G177" s="53">
        <f t="shared" ca="1" si="95"/>
        <v>4.9759268977802584E-3</v>
      </c>
      <c r="H177" s="34">
        <f t="shared" ca="1" si="95"/>
        <v>0.15995725138320172</v>
      </c>
      <c r="I177" s="34">
        <f t="shared" ca="1" si="95"/>
        <v>-7.3843439865796223E-2</v>
      </c>
      <c r="J177" s="63">
        <f t="shared" ca="1" si="95"/>
        <v>-7.5336555730392218E-2</v>
      </c>
      <c r="K177" s="34">
        <f t="shared" ca="1" si="95"/>
        <v>1.7731811874273973E-2</v>
      </c>
      <c r="L177" s="34">
        <f t="shared" ca="1" si="95"/>
        <v>-0.32794632362513809</v>
      </c>
      <c r="M177" s="63" t="e">
        <f t="shared" ca="1" si="95"/>
        <v>#N/A</v>
      </c>
      <c r="N177" s="34">
        <f t="shared" ca="1" si="95"/>
        <v>5.2749221173177707E-2</v>
      </c>
      <c r="O177" s="54">
        <f t="shared" ca="1" si="95"/>
        <v>-0.2241936140467744</v>
      </c>
      <c r="P177" s="53">
        <f t="shared" ca="1" si="95"/>
        <v>-2.9701430941420859E-2</v>
      </c>
      <c r="Q177" s="34">
        <f t="shared" ca="1" si="95"/>
        <v>2.3377116686978505E-2</v>
      </c>
      <c r="R177" s="34">
        <f t="shared" ca="1" si="95"/>
        <v>-5.4420546483846532E-2</v>
      </c>
      <c r="S177" s="34" t="e">
        <f t="shared" ca="1" si="95"/>
        <v>#N/A</v>
      </c>
      <c r="T177" s="34" t="e">
        <f t="shared" ref="T177:T188" ca="1" si="96">IF(IF(OR(T39="",T35=0),NA(),T39/T35-1)&gt;1.5,NA(),T39/T35-1)</f>
        <v>#N/A</v>
      </c>
      <c r="U177" s="34">
        <f t="shared" ca="1" si="95"/>
        <v>4.9432744298182341E-2</v>
      </c>
      <c r="V177" s="34" t="e">
        <f t="shared" ca="1" si="95"/>
        <v>#N/A</v>
      </c>
      <c r="W177" s="34" t="e">
        <f t="shared" ca="1" si="95"/>
        <v>#N/A</v>
      </c>
      <c r="X177" s="34">
        <f t="shared" ca="1" si="95"/>
        <v>1.6393157947254489E-2</v>
      </c>
      <c r="Y177" s="54">
        <f t="shared" ca="1" si="95"/>
        <v>2.9308634708472336E-2</v>
      </c>
    </row>
    <row r="178" spans="1:25" s="33" customFormat="1" ht="12" thickBot="1" x14ac:dyDescent="0.25">
      <c r="A178" s="26">
        <v>41274</v>
      </c>
      <c r="B178" s="64">
        <f t="shared" ref="B178:X189" ca="1" si="97">IF(IF(OR(B40="",B36=0),NA(),B40/B36-1)&gt;1.5,NA(),B40/B36-1)</f>
        <v>7.4780697543879171E-3</v>
      </c>
      <c r="C178" s="64">
        <f t="shared" ca="1" si="97"/>
        <v>-1.5995586494077729E-2</v>
      </c>
      <c r="D178" s="55">
        <f t="shared" ca="1" si="97"/>
        <v>-1.6480593610384564E-2</v>
      </c>
      <c r="E178" s="55">
        <f t="shared" ca="1" si="97"/>
        <v>4.1378074099952977E-2</v>
      </c>
      <c r="F178" s="55">
        <f t="shared" ca="1" si="97"/>
        <v>-1.2120523207025613E-2</v>
      </c>
      <c r="G178" s="56">
        <f t="shared" ca="1" si="97"/>
        <v>-2.1856548456125058E-3</v>
      </c>
      <c r="H178" s="55">
        <f t="shared" ca="1" si="97"/>
        <v>-4.7843199810532533E-2</v>
      </c>
      <c r="I178" s="55">
        <f t="shared" ca="1" si="97"/>
        <v>-7.2763064643172393E-2</v>
      </c>
      <c r="J178" s="65">
        <f t="shared" ca="1" si="97"/>
        <v>-6.9779077728799543E-2</v>
      </c>
      <c r="K178" s="55">
        <f t="shared" ca="1" si="97"/>
        <v>-6.1108376968633804E-3</v>
      </c>
      <c r="L178" s="55">
        <f t="shared" ca="1" si="97"/>
        <v>-0.19132699552269117</v>
      </c>
      <c r="M178" s="65" t="e">
        <f t="shared" ca="1" si="97"/>
        <v>#N/A</v>
      </c>
      <c r="N178" s="55">
        <f t="shared" ca="1" si="97"/>
        <v>4.2358089963659973E-2</v>
      </c>
      <c r="O178" s="57">
        <f t="shared" ca="1" si="97"/>
        <v>-0.24189727547995554</v>
      </c>
      <c r="P178" s="56">
        <f t="shared" ca="1" si="97"/>
        <v>-1.5136013822539707E-2</v>
      </c>
      <c r="Q178" s="55">
        <f t="shared" ca="1" si="97"/>
        <v>8.8942206362230269E-3</v>
      </c>
      <c r="R178" s="55">
        <f t="shared" ca="1" si="97"/>
        <v>-6.4112788736698123E-2</v>
      </c>
      <c r="S178" s="55" t="e">
        <f t="shared" ca="1" si="97"/>
        <v>#N/A</v>
      </c>
      <c r="T178" s="55" t="e">
        <f t="shared" ca="1" si="96"/>
        <v>#N/A</v>
      </c>
      <c r="U178" s="55">
        <f t="shared" ca="1" si="97"/>
        <v>1.4282195196012815E-2</v>
      </c>
      <c r="V178" s="55" t="e">
        <f t="shared" ca="1" si="97"/>
        <v>#N/A</v>
      </c>
      <c r="W178" s="55" t="e">
        <f t="shared" ca="1" si="97"/>
        <v>#N/A</v>
      </c>
      <c r="X178" s="55">
        <f t="shared" ca="1" si="97"/>
        <v>-5.2889601620129678E-3</v>
      </c>
      <c r="Y178" s="57">
        <f t="shared" ref="Y178:Y188" ca="1" si="98">IF(IF(OR(Y40="",Y36=0),NA(),Y40/Y36-1)&gt;1.5,NA(),Y40/Y36-1)</f>
        <v>6.5870012147377643E-3</v>
      </c>
    </row>
    <row r="179" spans="1:25" s="33" customFormat="1" x14ac:dyDescent="0.2">
      <c r="A179" s="14">
        <v>41364</v>
      </c>
      <c r="B179" s="66">
        <f t="shared" ca="1" si="97"/>
        <v>-1.2757605370121161E-2</v>
      </c>
      <c r="C179" s="66">
        <f t="shared" ca="1" si="97"/>
        <v>-3.8473774607097555E-2</v>
      </c>
      <c r="D179" s="58">
        <f t="shared" ca="1" si="97"/>
        <v>-3.9604388591727213E-2</v>
      </c>
      <c r="E179" s="58">
        <f t="shared" ca="1" si="97"/>
        <v>2.3612584427541883E-2</v>
      </c>
      <c r="F179" s="58">
        <f t="shared" ca="1" si="97"/>
        <v>-2.9506553825496384E-2</v>
      </c>
      <c r="G179" s="59">
        <f t="shared" ca="1" si="97"/>
        <v>-2.6232109755530697E-2</v>
      </c>
      <c r="H179" s="58">
        <f t="shared" ca="1" si="97"/>
        <v>8.1436451967729306E-2</v>
      </c>
      <c r="I179" s="58">
        <f t="shared" ca="1" si="97"/>
        <v>-9.5695895485731097E-2</v>
      </c>
      <c r="J179" s="67">
        <f t="shared" ca="1" si="97"/>
        <v>-9.542270978283196E-2</v>
      </c>
      <c r="K179" s="58">
        <f t="shared" ca="1" si="97"/>
        <v>-4.2145920892605271E-2</v>
      </c>
      <c r="L179" s="58">
        <f t="shared" ca="1" si="97"/>
        <v>-0.24413370645159271</v>
      </c>
      <c r="M179" s="67" t="e">
        <f t="shared" ca="1" si="97"/>
        <v>#N/A</v>
      </c>
      <c r="N179" s="58">
        <f t="shared" ca="1" si="97"/>
        <v>2.4408269793623205E-2</v>
      </c>
      <c r="O179" s="60">
        <f t="shared" ca="1" si="97"/>
        <v>-0.26043724188890016</v>
      </c>
      <c r="P179" s="59">
        <f t="shared" ca="1" si="97"/>
        <v>-0.96614711545491971</v>
      </c>
      <c r="Q179" s="58">
        <f t="shared" ca="1" si="97"/>
        <v>-2.4105716126127441E-2</v>
      </c>
      <c r="R179" s="58">
        <f t="shared" ca="1" si="97"/>
        <v>-8.1057334619166532E-2</v>
      </c>
      <c r="S179" s="58" t="e">
        <f t="shared" ca="1" si="97"/>
        <v>#N/A</v>
      </c>
      <c r="T179" s="58" t="e">
        <f t="shared" ca="1" si="96"/>
        <v>#N/A</v>
      </c>
      <c r="U179" s="58">
        <f t="shared" ca="1" si="97"/>
        <v>1.9077704126211348E-3</v>
      </c>
      <c r="V179" s="58" t="e">
        <f t="shared" ca="1" si="97"/>
        <v>#N/A</v>
      </c>
      <c r="W179" s="58" t="e">
        <f t="shared" ca="1" si="97"/>
        <v>#N/A</v>
      </c>
      <c r="X179" s="58">
        <f t="shared" ca="1" si="97"/>
        <v>-0.99992359849313883</v>
      </c>
      <c r="Y179" s="60">
        <f t="shared" ca="1" si="98"/>
        <v>2.4361148960406531E-2</v>
      </c>
    </row>
    <row r="180" spans="1:25" s="33" customFormat="1" x14ac:dyDescent="0.2">
      <c r="A180" s="20">
        <v>41455</v>
      </c>
      <c r="B180" s="62">
        <f t="shared" ca="1" si="97"/>
        <v>-1.6671897946001546E-2</v>
      </c>
      <c r="C180" s="62">
        <f t="shared" ca="1" si="97"/>
        <v>-4.2322037309981186E-2</v>
      </c>
      <c r="D180" s="34">
        <f t="shared" ca="1" si="97"/>
        <v>-4.3053522970989855E-2</v>
      </c>
      <c r="E180" s="34">
        <f t="shared" ca="1" si="97"/>
        <v>1.9384222305723897E-2</v>
      </c>
      <c r="F180" s="34">
        <f t="shared" ca="1" si="97"/>
        <v>-3.6528693626542208E-2</v>
      </c>
      <c r="G180" s="53">
        <f t="shared" ca="1" si="97"/>
        <v>-2.8677977420118128E-2</v>
      </c>
      <c r="H180" s="34">
        <f t="shared" ca="1" si="97"/>
        <v>1.061457645556918E-2</v>
      </c>
      <c r="I180" s="34">
        <f t="shared" ca="1" si="97"/>
        <v>-0.10696875779663073</v>
      </c>
      <c r="J180" s="63">
        <f t="shared" ca="1" si="97"/>
        <v>-0.11547436805092348</v>
      </c>
      <c r="K180" s="34">
        <f t="shared" ca="1" si="97"/>
        <v>-3.1298797210469576E-2</v>
      </c>
      <c r="L180" s="34">
        <f t="shared" ca="1" si="97"/>
        <v>-0.36701983137582361</v>
      </c>
      <c r="M180" s="63" t="e">
        <f t="shared" ca="1" si="97"/>
        <v>#N/A</v>
      </c>
      <c r="N180" s="34">
        <f t="shared" ca="1" si="97"/>
        <v>1.9083940506552821E-2</v>
      </c>
      <c r="O180" s="54">
        <f t="shared" ca="1" si="97"/>
        <v>-0.24357498597324156</v>
      </c>
      <c r="P180" s="53">
        <f t="shared" ca="1" si="97"/>
        <v>-0.97505366962750217</v>
      </c>
      <c r="Q180" s="34">
        <f t="shared" ca="1" si="97"/>
        <v>-6.6413754913717815E-3</v>
      </c>
      <c r="R180" s="34">
        <f t="shared" ca="1" si="97"/>
        <v>-5.6774437511240894E-2</v>
      </c>
      <c r="S180" s="34" t="e">
        <f t="shared" ca="1" si="97"/>
        <v>#N/A</v>
      </c>
      <c r="T180" s="34" t="e">
        <f t="shared" ca="1" si="96"/>
        <v>#N/A</v>
      </c>
      <c r="U180" s="34">
        <f t="shared" ca="1" si="97"/>
        <v>-1.9375692466568895E-2</v>
      </c>
      <c r="V180" s="34" t="e">
        <f t="shared" ca="1" si="97"/>
        <v>#N/A</v>
      </c>
      <c r="W180" s="34" t="e">
        <f t="shared" ca="1" si="97"/>
        <v>#N/A</v>
      </c>
      <c r="X180" s="34">
        <f t="shared" ca="1" si="97"/>
        <v>-0.99994698394323267</v>
      </c>
      <c r="Y180" s="54">
        <f t="shared" ca="1" si="98"/>
        <v>6.3591255650008005E-2</v>
      </c>
    </row>
    <row r="181" spans="1:25" s="33" customFormat="1" x14ac:dyDescent="0.2">
      <c r="A181" s="20">
        <v>41547</v>
      </c>
      <c r="B181" s="62">
        <f t="shared" ca="1" si="97"/>
        <v>-1.6050580412571902E-2</v>
      </c>
      <c r="C181" s="62">
        <f t="shared" ca="1" si="97"/>
        <v>-3.6681085356131349E-2</v>
      </c>
      <c r="D181" s="34">
        <f t="shared" ca="1" si="97"/>
        <v>-3.62672728492478E-2</v>
      </c>
      <c r="E181" s="34">
        <f t="shared" ca="1" si="97"/>
        <v>1.2281760439529998E-2</v>
      </c>
      <c r="F181" s="34">
        <f t="shared" ca="1" si="97"/>
        <v>-3.994048020681451E-2</v>
      </c>
      <c r="G181" s="53">
        <f t="shared" ca="1" si="97"/>
        <v>-2.2640556221530495E-2</v>
      </c>
      <c r="H181" s="34">
        <f t="shared" ca="1" si="97"/>
        <v>2.7844179410032588E-3</v>
      </c>
      <c r="I181" s="34">
        <f t="shared" ca="1" si="97"/>
        <v>-0.10488450776943936</v>
      </c>
      <c r="J181" s="63">
        <f t="shared" ca="1" si="97"/>
        <v>-0.1130934342523332</v>
      </c>
      <c r="K181" s="34">
        <f t="shared" ca="1" si="97"/>
        <v>-3.9830844059781434E-2</v>
      </c>
      <c r="L181" s="34">
        <f t="shared" ca="1" si="97"/>
        <v>-0.71176406625411937</v>
      </c>
      <c r="M181" s="63" t="e">
        <f t="shared" ca="1" si="97"/>
        <v>#N/A</v>
      </c>
      <c r="N181" s="34">
        <f t="shared" ca="1" si="97"/>
        <v>1.3129695579045197E-2</v>
      </c>
      <c r="O181" s="54">
        <f t="shared" ca="1" si="97"/>
        <v>-0.29495185991672002</v>
      </c>
      <c r="P181" s="53">
        <f t="shared" ca="1" si="97"/>
        <v>-0.98808110798612547</v>
      </c>
      <c r="Q181" s="34">
        <f t="shared" ca="1" si="97"/>
        <v>1.578628539628868E-3</v>
      </c>
      <c r="R181" s="34">
        <f t="shared" ca="1" si="97"/>
        <v>-6.5203436704576623E-2</v>
      </c>
      <c r="S181" s="34" t="e">
        <f t="shared" ca="1" si="97"/>
        <v>#N/A</v>
      </c>
      <c r="T181" s="34" t="e">
        <f t="shared" ca="1" si="96"/>
        <v>#N/A</v>
      </c>
      <c r="U181" s="34">
        <f t="shared" ca="1" si="97"/>
        <v>-2.6228422586929701E-2</v>
      </c>
      <c r="V181" s="34" t="e">
        <f t="shared" ca="1" si="97"/>
        <v>#N/A</v>
      </c>
      <c r="W181" s="34" t="e">
        <f t="shared" ca="1" si="97"/>
        <v>#N/A</v>
      </c>
      <c r="X181" s="34">
        <f t="shared" ca="1" si="97"/>
        <v>-0.99997101174438918</v>
      </c>
      <c r="Y181" s="54">
        <f t="shared" ca="1" si="98"/>
        <v>5.4762167456284372E-2</v>
      </c>
    </row>
    <row r="182" spans="1:25" s="33" customFormat="1" ht="12" thickBot="1" x14ac:dyDescent="0.25">
      <c r="A182" s="26">
        <v>41639</v>
      </c>
      <c r="B182" s="64">
        <f t="shared" ca="1" si="97"/>
        <v>-2.6780213130287334E-2</v>
      </c>
      <c r="C182" s="64">
        <f t="shared" ca="1" si="97"/>
        <v>-4.9953662728408843E-2</v>
      </c>
      <c r="D182" s="55">
        <f t="shared" ca="1" si="97"/>
        <v>-5.0599836483337546E-2</v>
      </c>
      <c r="E182" s="55">
        <f t="shared" ca="1" si="97"/>
        <v>4.8424409951921543E-3</v>
      </c>
      <c r="F182" s="55">
        <f t="shared" ca="1" si="97"/>
        <v>-4.4813711783508792E-2</v>
      </c>
      <c r="G182" s="56">
        <f t="shared" ca="1" si="97"/>
        <v>-3.499510683859175E-2</v>
      </c>
      <c r="H182" s="55">
        <f t="shared" ca="1" si="97"/>
        <v>3.527380010635528E-2</v>
      </c>
      <c r="I182" s="55">
        <f t="shared" ca="1" si="97"/>
        <v>-0.12097422480853193</v>
      </c>
      <c r="J182" s="65">
        <f t="shared" ca="1" si="97"/>
        <v>-0.13954239247382838</v>
      </c>
      <c r="K182" s="55">
        <f t="shared" ca="1" si="97"/>
        <v>-4.8850737420382484E-2</v>
      </c>
      <c r="L182" s="55">
        <f t="shared" ca="1" si="97"/>
        <v>-0.72733097511520328</v>
      </c>
      <c r="M182" s="65" t="e">
        <f t="shared" ca="1" si="97"/>
        <v>#N/A</v>
      </c>
      <c r="N182" s="55">
        <f t="shared" ca="1" si="97"/>
        <v>5.5923829002157976E-3</v>
      </c>
      <c r="O182" s="57">
        <f t="shared" ca="1" si="97"/>
        <v>-0.36187960117848117</v>
      </c>
      <c r="P182" s="56">
        <f t="shared" ca="1" si="97"/>
        <v>-0.99035033902867819</v>
      </c>
      <c r="Q182" s="55">
        <f t="shared" ca="1" si="97"/>
        <v>-8.5187427905893953E-3</v>
      </c>
      <c r="R182" s="55">
        <f t="shared" ca="1" si="97"/>
        <v>-6.5436393568464757E-2</v>
      </c>
      <c r="S182" s="55" t="e">
        <f t="shared" ca="1" si="97"/>
        <v>#N/A</v>
      </c>
      <c r="T182" s="55" t="e">
        <f t="shared" ca="1" si="96"/>
        <v>#N/A</v>
      </c>
      <c r="U182" s="55">
        <f t="shared" ca="1" si="97"/>
        <v>-4.3854611496050744E-2</v>
      </c>
      <c r="V182" s="55" t="e">
        <f t="shared" ca="1" si="97"/>
        <v>#N/A</v>
      </c>
      <c r="W182" s="55" t="e">
        <f t="shared" ca="1" si="97"/>
        <v>#N/A</v>
      </c>
      <c r="X182" s="55">
        <f t="shared" ca="1" si="97"/>
        <v>-0.99996994513478143</v>
      </c>
      <c r="Y182" s="57">
        <f t="shared" ca="1" si="98"/>
        <v>5.671776979290799E-2</v>
      </c>
    </row>
    <row r="183" spans="1:25" s="33" customFormat="1" x14ac:dyDescent="0.2">
      <c r="A183" s="14">
        <v>41729</v>
      </c>
      <c r="B183" s="66">
        <f t="shared" ca="1" si="97"/>
        <v>-1.6841300797679981E-2</v>
      </c>
      <c r="C183" s="66">
        <f t="shared" ca="1" si="97"/>
        <v>-3.1280338286282738E-2</v>
      </c>
      <c r="D183" s="58">
        <f t="shared" ca="1" si="97"/>
        <v>-3.0168713082164511E-2</v>
      </c>
      <c r="E183" s="58">
        <f t="shared" ca="1" si="97"/>
        <v>2.3411040990615195E-3</v>
      </c>
      <c r="F183" s="58">
        <f t="shared" ca="1" si="97"/>
        <v>-4.0005218129527176E-2</v>
      </c>
      <c r="G183" s="59">
        <f t="shared" ca="1" si="97"/>
        <v>-1.2637739004989101E-2</v>
      </c>
      <c r="H183" s="58">
        <f t="shared" ca="1" si="97"/>
        <v>-0.13195232867697104</v>
      </c>
      <c r="I183" s="58">
        <f t="shared" ca="1" si="97"/>
        <v>-0.10113595891520777</v>
      </c>
      <c r="J183" s="67">
        <f t="shared" ca="1" si="97"/>
        <v>-0.11568330135549443</v>
      </c>
      <c r="K183" s="58">
        <f t="shared" ca="1" si="97"/>
        <v>-3.4691395108672141E-2</v>
      </c>
      <c r="L183" s="58">
        <f t="shared" ca="1" si="97"/>
        <v>-0.60711885548031752</v>
      </c>
      <c r="M183" s="67" t="e">
        <f t="shared" ca="1" si="97"/>
        <v>#N/A</v>
      </c>
      <c r="N183" s="58">
        <f t="shared" ca="1" si="97"/>
        <v>3.1239338835582497E-3</v>
      </c>
      <c r="O183" s="60">
        <f t="shared" ca="1" si="97"/>
        <v>-0.46290280439729592</v>
      </c>
      <c r="P183" s="59">
        <f t="shared" ca="1" si="97"/>
        <v>-0.72734371813572951</v>
      </c>
      <c r="Q183" s="58">
        <f t="shared" ca="1" si="97"/>
        <v>7.873118471049656E-3</v>
      </c>
      <c r="R183" s="58">
        <f t="shared" ca="1" si="97"/>
        <v>-5.7819508095079963E-2</v>
      </c>
      <c r="S183" s="58" t="e">
        <f t="shared" ca="1" si="97"/>
        <v>#N/A</v>
      </c>
      <c r="T183" s="58">
        <f t="shared" ca="1" si="96"/>
        <v>2.2978161499235261E-2</v>
      </c>
      <c r="U183" s="58">
        <f t="shared" ca="1" si="97"/>
        <v>-0.16079841398901773</v>
      </c>
      <c r="V183" s="58" t="e">
        <f t="shared" ca="1" si="97"/>
        <v>#N/A</v>
      </c>
      <c r="W183" s="58">
        <f t="shared" ca="1" si="97"/>
        <v>-3.6029137384498977E-2</v>
      </c>
      <c r="X183" s="58">
        <f t="shared" ca="1" si="97"/>
        <v>-0.60703162446382375</v>
      </c>
      <c r="Y183" s="60">
        <f t="shared" ca="1" si="98"/>
        <v>2.9012616017679127E-2</v>
      </c>
    </row>
    <row r="184" spans="1:25" s="33" customFormat="1" x14ac:dyDescent="0.2">
      <c r="A184" s="20">
        <v>41820</v>
      </c>
      <c r="B184" s="62">
        <f t="shared" ca="1" si="97"/>
        <v>-1.550342061133736E-2</v>
      </c>
      <c r="C184" s="62">
        <f t="shared" ca="1" si="97"/>
        <v>-3.2052025633290571E-2</v>
      </c>
      <c r="D184" s="34">
        <f t="shared" ca="1" si="97"/>
        <v>-3.1528439580447043E-2</v>
      </c>
      <c r="E184" s="34">
        <f t="shared" ca="1" si="97"/>
        <v>6.3506449352672689E-3</v>
      </c>
      <c r="F184" s="34">
        <f t="shared" ca="1" si="97"/>
        <v>-3.6170727988793616E-2</v>
      </c>
      <c r="G184" s="53">
        <f t="shared" ca="1" si="97"/>
        <v>-1.4561212877434282E-2</v>
      </c>
      <c r="H184" s="34">
        <f t="shared" ca="1" si="97"/>
        <v>-9.0512755670648315E-2</v>
      </c>
      <c r="I184" s="34">
        <f t="shared" ca="1" si="97"/>
        <v>-0.10240159093738166</v>
      </c>
      <c r="J184" s="63">
        <f t="shared" ca="1" si="97"/>
        <v>-0.11984100897185612</v>
      </c>
      <c r="K184" s="34">
        <f t="shared" ca="1" si="97"/>
        <v>-3.8901943606907463E-2</v>
      </c>
      <c r="L184" s="34">
        <f t="shared" ca="1" si="97"/>
        <v>-0.65881691895098915</v>
      </c>
      <c r="M184" s="63" t="e">
        <f t="shared" ca="1" si="97"/>
        <v>#N/A</v>
      </c>
      <c r="N184" s="34">
        <f t="shared" ca="1" si="97"/>
        <v>6.6961339239439699E-3</v>
      </c>
      <c r="O184" s="54">
        <f t="shared" ca="1" si="97"/>
        <v>-0.57086165371154174</v>
      </c>
      <c r="P184" s="53">
        <f t="shared" ca="1" si="97"/>
        <v>-0.43486889240627113</v>
      </c>
      <c r="Q184" s="34">
        <f t="shared" ca="1" si="97"/>
        <v>6.7968897430110697E-3</v>
      </c>
      <c r="R184" s="34">
        <f t="shared" ca="1" si="97"/>
        <v>-5.8454572092117463E-2</v>
      </c>
      <c r="S184" s="34" t="e">
        <f t="shared" ca="1" si="97"/>
        <v>#N/A</v>
      </c>
      <c r="T184" s="34">
        <f t="shared" ca="1" si="96"/>
        <v>-6.1322368192008314E-3</v>
      </c>
      <c r="U184" s="34">
        <f t="shared" ca="1" si="97"/>
        <v>-0.16336385563618072</v>
      </c>
      <c r="V184" s="34" t="e">
        <f t="shared" ca="1" si="97"/>
        <v>#N/A</v>
      </c>
      <c r="W184" s="34">
        <f t="shared" ca="1" si="97"/>
        <v>-3.9822851809793836E-2</v>
      </c>
      <c r="X184" s="34">
        <f t="shared" ca="1" si="97"/>
        <v>-0.65910371911076293</v>
      </c>
      <c r="Y184" s="54">
        <f t="shared" ca="1" si="98"/>
        <v>-2.04001908540552E-3</v>
      </c>
    </row>
    <row r="185" spans="1:25" s="33" customFormat="1" x14ac:dyDescent="0.2">
      <c r="A185" s="20">
        <v>41912</v>
      </c>
      <c r="B185" s="62">
        <f t="shared" ca="1" si="97"/>
        <v>-1.5100544689703344E-2</v>
      </c>
      <c r="C185" s="62">
        <f t="shared" ca="1" si="97"/>
        <v>-2.8078842714800545E-2</v>
      </c>
      <c r="D185" s="34">
        <f t="shared" ca="1" si="97"/>
        <v>-2.8636408528412205E-2</v>
      </c>
      <c r="E185" s="34">
        <f t="shared" ca="1" si="97"/>
        <v>1.860750752092688E-3</v>
      </c>
      <c r="F185" s="34">
        <f t="shared" ca="1" si="97"/>
        <v>-2.3670372109710902E-2</v>
      </c>
      <c r="G185" s="53">
        <f t="shared" ca="1" si="97"/>
        <v>-1.1587722248836752E-2</v>
      </c>
      <c r="H185" s="34">
        <f t="shared" ca="1" si="97"/>
        <v>-0.15891187392281103</v>
      </c>
      <c r="I185" s="34">
        <f t="shared" ca="1" si="97"/>
        <v>-9.3026200949323012E-2</v>
      </c>
      <c r="J185" s="63">
        <f t="shared" ca="1" si="97"/>
        <v>-0.10379463888157947</v>
      </c>
      <c r="K185" s="34">
        <f t="shared" ca="1" si="97"/>
        <v>-2.8581700564415669E-2</v>
      </c>
      <c r="L185" s="34">
        <f t="shared" ca="1" si="97"/>
        <v>-0.41729842725614652</v>
      </c>
      <c r="M185" s="63" t="e">
        <f t="shared" ca="1" si="97"/>
        <v>#N/A</v>
      </c>
      <c r="N185" s="34">
        <f t="shared" ca="1" si="97"/>
        <v>2.8890876595188963E-3</v>
      </c>
      <c r="O185" s="54">
        <f t="shared" ca="1" si="97"/>
        <v>-0.70037222134684218</v>
      </c>
      <c r="P185" s="53">
        <f t="shared" ca="1" si="97"/>
        <v>-3.7685868476158735E-2</v>
      </c>
      <c r="Q185" s="34">
        <f t="shared" ca="1" si="97"/>
        <v>1.7684338020287349E-3</v>
      </c>
      <c r="R185" s="34">
        <f t="shared" ca="1" si="97"/>
        <v>-5.477583490187754E-2</v>
      </c>
      <c r="S185" s="34" t="e">
        <f t="shared" ca="1" si="97"/>
        <v>#N/A</v>
      </c>
      <c r="T185" s="34">
        <f t="shared" ca="1" si="96"/>
        <v>-5.8620558561850444E-3</v>
      </c>
      <c r="U185" s="34">
        <f t="shared" ca="1" si="97"/>
        <v>-0.16647355028629474</v>
      </c>
      <c r="V185" s="34" t="e">
        <f t="shared" ca="1" si="97"/>
        <v>#N/A</v>
      </c>
      <c r="W185" s="34">
        <f t="shared" ca="1" si="97"/>
        <v>-2.9642987607129467E-2</v>
      </c>
      <c r="X185" s="34">
        <f t="shared" ca="1" si="97"/>
        <v>-0.41766725007079786</v>
      </c>
      <c r="Y185" s="54">
        <f t="shared" ca="1" si="98"/>
        <v>-1.2441676008402291E-3</v>
      </c>
    </row>
    <row r="186" spans="1:25" s="33" customFormat="1" ht="12" thickBot="1" x14ac:dyDescent="0.25">
      <c r="A186" s="20">
        <v>42004</v>
      </c>
      <c r="B186" s="62">
        <f t="shared" ca="1" si="97"/>
        <v>-1.3263816733025235E-2</v>
      </c>
      <c r="C186" s="62">
        <f t="shared" ca="1" si="97"/>
        <v>-2.3103191048039262E-2</v>
      </c>
      <c r="D186" s="34">
        <f t="shared" ca="1" si="97"/>
        <v>-2.4022351398447772E-2</v>
      </c>
      <c r="E186" s="34">
        <f t="shared" ca="1" si="97"/>
        <v>-5.6913167417438348E-4</v>
      </c>
      <c r="F186" s="34">
        <f t="shared" ca="1" si="97"/>
        <v>-1.5836073849947008E-2</v>
      </c>
      <c r="G186" s="53">
        <f t="shared" ca="1" si="97"/>
        <v>-6.18098969728198E-3</v>
      </c>
      <c r="H186" s="34">
        <f t="shared" ca="1" si="97"/>
        <v>-0.19226940489817501</v>
      </c>
      <c r="I186" s="34">
        <f t="shared" ca="1" si="97"/>
        <v>-9.2029882430623933E-2</v>
      </c>
      <c r="J186" s="63">
        <f t="shared" ca="1" si="97"/>
        <v>-9.5151703080079253E-2</v>
      </c>
      <c r="K186" s="34">
        <f t="shared" ca="1" si="97"/>
        <v>-1.5679382041664303E-2</v>
      </c>
      <c r="L186" s="34">
        <f t="shared" ca="1" si="97"/>
        <v>-0.13316541143308269</v>
      </c>
      <c r="M186" s="63" t="e">
        <f t="shared" ca="1" si="97"/>
        <v>#N/A</v>
      </c>
      <c r="N186" s="34">
        <f t="shared" ca="1" si="97"/>
        <v>2.5158151765425352E-4</v>
      </c>
      <c r="O186" s="54">
        <f t="shared" ca="1" si="97"/>
        <v>-0.83688440778398798</v>
      </c>
      <c r="P186" s="53">
        <f t="shared" ca="1" si="97"/>
        <v>0.26580129907227934</v>
      </c>
      <c r="Q186" s="34">
        <f t="shared" ca="1" si="97"/>
        <v>9.5093377839987614E-3</v>
      </c>
      <c r="R186" s="34">
        <f t="shared" ca="1" si="97"/>
        <v>-5.2863389815182127E-2</v>
      </c>
      <c r="S186" s="34" t="e">
        <f t="shared" ca="1" si="97"/>
        <v>#N/A</v>
      </c>
      <c r="T186" s="34">
        <f t="shared" ca="1" si="96"/>
        <v>-1.7428238703458554E-3</v>
      </c>
      <c r="U186" s="34">
        <f t="shared" ca="1" si="97"/>
        <v>-0.15517976940885692</v>
      </c>
      <c r="V186" s="34" t="e">
        <f t="shared" ca="1" si="97"/>
        <v>#N/A</v>
      </c>
      <c r="W186" s="34">
        <f t="shared" ca="1" si="97"/>
        <v>-1.5689850779187831E-2</v>
      </c>
      <c r="X186" s="34">
        <f t="shared" ca="1" si="97"/>
        <v>-0.13256182900125923</v>
      </c>
      <c r="Y186" s="54">
        <f t="shared" ca="1" si="98"/>
        <v>3.2920294655356397E-2</v>
      </c>
    </row>
    <row r="187" spans="1:25" s="33" customFormat="1" x14ac:dyDescent="0.2">
      <c r="A187" s="14">
        <v>42094</v>
      </c>
      <c r="B187" s="66">
        <f t="shared" ca="1" si="97"/>
        <v>-1.5411915460089021E-2</v>
      </c>
      <c r="C187" s="66">
        <f t="shared" ca="1" si="97"/>
        <v>-2.5881046113638173E-2</v>
      </c>
      <c r="D187" s="58">
        <f t="shared" ca="1" si="97"/>
        <v>-2.7717345043254182E-2</v>
      </c>
      <c r="E187" s="58">
        <f t="shared" ca="1" si="97"/>
        <v>-1.9700976794495562E-3</v>
      </c>
      <c r="F187" s="58">
        <f t="shared" ca="1" si="97"/>
        <v>-1.1320697653434131E-2</v>
      </c>
      <c r="G187" s="59">
        <f t="shared" ca="1" si="97"/>
        <v>-1.488579298219106E-2</v>
      </c>
      <c r="H187" s="58">
        <f t="shared" ca="1" si="97"/>
        <v>-1.6712425032385014E-2</v>
      </c>
      <c r="I187" s="58">
        <f t="shared" ca="1" si="97"/>
        <v>-9.1776608042546393E-2</v>
      </c>
      <c r="J187" s="67">
        <f t="shared" ca="1" si="97"/>
        <v>-9.6750695484356664E-2</v>
      </c>
      <c r="K187" s="58">
        <f t="shared" ca="1" si="97"/>
        <v>-9.458868883128746E-3</v>
      </c>
      <c r="L187" s="58">
        <f t="shared" ca="1" si="97"/>
        <v>-0.36366706953096384</v>
      </c>
      <c r="M187" s="67" t="e">
        <f t="shared" ca="1" si="97"/>
        <v>#N/A</v>
      </c>
      <c r="N187" s="58">
        <f t="shared" ca="1" si="97"/>
        <v>4.5131858475389031E-4</v>
      </c>
      <c r="O187" s="60">
        <f t="shared" ca="1" si="97"/>
        <v>-0.81447110083897989</v>
      </c>
      <c r="P187" s="59">
        <f t="shared" ca="1" si="97"/>
        <v>-0.23099109988433408</v>
      </c>
      <c r="Q187" s="58">
        <f t="shared" ca="1" si="97"/>
        <v>-1.3186409198466809E-3</v>
      </c>
      <c r="R187" s="58">
        <f t="shared" ca="1" si="97"/>
        <v>-5.8712647779616822E-2</v>
      </c>
      <c r="S187" s="58" t="e">
        <f t="shared" ca="1" si="97"/>
        <v>#N/A</v>
      </c>
      <c r="T187" s="58">
        <f t="shared" ca="1" si="96"/>
        <v>-3.2262270795046732E-2</v>
      </c>
      <c r="U187" s="58">
        <f t="shared" ca="1" si="97"/>
        <v>-2.4676904827700463E-2</v>
      </c>
      <c r="V187" s="58" t="e">
        <f t="shared" ca="1" si="97"/>
        <v>#N/A</v>
      </c>
      <c r="W187" s="58">
        <f t="shared" ca="1" si="97"/>
        <v>-1.0546350317102271E-2</v>
      </c>
      <c r="X187" s="58">
        <f t="shared" ca="1" si="97"/>
        <v>-0.36356063570768304</v>
      </c>
      <c r="Y187" s="60">
        <f t="shared" ca="1" si="98"/>
        <v>4.6514289989105118E-2</v>
      </c>
    </row>
    <row r="188" spans="1:25" s="33" customFormat="1" x14ac:dyDescent="0.2">
      <c r="A188" s="20">
        <v>42185</v>
      </c>
      <c r="B188" s="62">
        <f t="shared" ca="1" si="97"/>
        <v>-1.3253751440813533E-2</v>
      </c>
      <c r="C188" s="62">
        <f t="shared" ca="1" si="97"/>
        <v>-2.1848237277978022E-2</v>
      </c>
      <c r="D188" s="34">
        <f t="shared" ca="1" si="97"/>
        <v>-2.4020533289455082E-2</v>
      </c>
      <c r="E188" s="34">
        <f t="shared" ca="1" si="97"/>
        <v>-2.3369996221791478E-3</v>
      </c>
      <c r="F188" s="34">
        <f t="shared" ca="1" si="97"/>
        <v>-4.6779285659046543E-3</v>
      </c>
      <c r="G188" s="53">
        <f t="shared" ca="1" si="97"/>
        <v>-1.0576164913573938E-2</v>
      </c>
      <c r="H188" s="34">
        <f t="shared" ca="1" si="97"/>
        <v>-2.431320920085589E-2</v>
      </c>
      <c r="I188" s="34">
        <f t="shared" ca="1" si="97"/>
        <v>-8.5621302052127479E-2</v>
      </c>
      <c r="J188" s="63">
        <f t="shared" ca="1" si="97"/>
        <v>-9.4437458789758177E-2</v>
      </c>
      <c r="K188" s="34">
        <f t="shared" ca="1" si="97"/>
        <v>-3.1473128160737218E-3</v>
      </c>
      <c r="L188" s="34">
        <f t="shared" ca="1" si="97"/>
        <v>5.2226972541177696E-2</v>
      </c>
      <c r="M188" s="63" t="e">
        <f t="shared" ca="1" si="97"/>
        <v>#N/A</v>
      </c>
      <c r="N188" s="34">
        <f t="shared" ca="1" si="97"/>
        <v>-3.6251408992032941E-3</v>
      </c>
      <c r="O188" s="54">
        <f t="shared" ca="1" si="97"/>
        <v>-0.76596000953037213</v>
      </c>
      <c r="P188" s="53">
        <f t="shared" ca="1" si="97"/>
        <v>-0.44659395326535378</v>
      </c>
      <c r="Q188" s="34">
        <f t="shared" ca="1" si="97"/>
        <v>5.668108475861855E-3</v>
      </c>
      <c r="R188" s="34">
        <f t="shared" ca="1" si="97"/>
        <v>-6.0058968710491656E-2</v>
      </c>
      <c r="S188" s="34" t="e">
        <f t="shared" ca="1" si="97"/>
        <v>#N/A</v>
      </c>
      <c r="T188" s="34">
        <f t="shared" ca="1" si="96"/>
        <v>-1.8180275927254352E-2</v>
      </c>
      <c r="U188" s="34">
        <f t="shared" ca="1" si="97"/>
        <v>-1.5277658217233814E-2</v>
      </c>
      <c r="V188" s="34" t="e">
        <f t="shared" ca="1" si="97"/>
        <v>#N/A</v>
      </c>
      <c r="W188" s="34">
        <f t="shared" ca="1" si="97"/>
        <v>-4.700074774381946E-3</v>
      </c>
      <c r="X188" s="34">
        <f t="shared" ca="1" si="97"/>
        <v>5.210498068168512E-2</v>
      </c>
      <c r="Y188" s="54">
        <f t="shared" ca="1" si="98"/>
        <v>7.7240472787306391E-2</v>
      </c>
    </row>
    <row r="189" spans="1:25" s="33" customFormat="1" x14ac:dyDescent="0.2">
      <c r="A189" s="20">
        <v>42277</v>
      </c>
      <c r="B189" s="62">
        <f t="shared" ca="1" si="97"/>
        <v>-1.3080756448287989E-2</v>
      </c>
      <c r="C189" s="62">
        <f t="shared" ca="1" si="97"/>
        <v>-2.2263073236742481E-2</v>
      </c>
      <c r="D189" s="34">
        <f t="shared" ca="1" si="97"/>
        <v>-2.4313728330988216E-2</v>
      </c>
      <c r="E189" s="34">
        <f t="shared" ca="1" si="97"/>
        <v>-1.4390345278769701E-3</v>
      </c>
      <c r="F189" s="34">
        <f t="shared" ca="1" si="97"/>
        <v>-6.1317577328654504E-3</v>
      </c>
      <c r="G189" s="53">
        <f t="shared" ca="1" si="97"/>
        <v>-1.3087081449545845E-2</v>
      </c>
      <c r="H189" s="34">
        <f t="shared" ca="1" si="97"/>
        <v>-4.1940101956243758E-3</v>
      </c>
      <c r="I189" s="34">
        <f t="shared" ca="1" si="97"/>
        <v>-8.104841161949139E-2</v>
      </c>
      <c r="J189" s="63">
        <f t="shared" ca="1" si="97"/>
        <v>-8.4911642560701828E-2</v>
      </c>
      <c r="K189" s="34">
        <f t="shared" ca="1" si="97"/>
        <v>-3.0076511659308247E-3</v>
      </c>
      <c r="L189" s="34">
        <f t="shared" ca="1" si="97"/>
        <v>-5.8218215967058784E-2</v>
      </c>
      <c r="M189" s="63" t="e">
        <f t="shared" ca="1" si="97"/>
        <v>#N/A</v>
      </c>
      <c r="N189" s="34">
        <f t="shared" ca="1" si="97"/>
        <v>-1.2450140579970403E-3</v>
      </c>
      <c r="O189" s="54">
        <f t="shared" ref="O189:Y194" ca="1" si="99">IF(IF(OR(O51="",O47=0),NA(),O51/O47-1)&gt;1.5,NA(),O51/O47-1)</f>
        <v>-0.73850918595929294</v>
      </c>
      <c r="P189" s="53">
        <f t="shared" ca="1" si="99"/>
        <v>-0.29781990233801703</v>
      </c>
      <c r="Q189" s="34">
        <f t="shared" ca="1" si="99"/>
        <v>1.4671610723007156E-3</v>
      </c>
      <c r="R189" s="34">
        <f t="shared" ca="1" si="99"/>
        <v>-5.7950776063798948E-2</v>
      </c>
      <c r="S189" s="34" t="e">
        <f t="shared" ca="1" si="99"/>
        <v>#N/A</v>
      </c>
      <c r="T189" s="34">
        <f t="shared" ref="T189" ca="1" si="100">IF(IF(OR(T51="",T47=0),NA(),T51/T47-1)&gt;1.5,NA(),T51/T47-1)</f>
        <v>-2.8906395241899197E-2</v>
      </c>
      <c r="U189" s="34">
        <f t="shared" ca="1" si="99"/>
        <v>-1.7539720221129596E-2</v>
      </c>
      <c r="V189" s="34" t="e">
        <f t="shared" ca="1" si="99"/>
        <v>#N/A</v>
      </c>
      <c r="W189" s="34">
        <f t="shared" ca="1" si="99"/>
        <v>-5.2500957774541668E-3</v>
      </c>
      <c r="X189" s="34">
        <f t="shared" ca="1" si="99"/>
        <v>-5.808349684412506E-2</v>
      </c>
      <c r="Y189" s="54">
        <f t="shared" ca="1" si="99"/>
        <v>9.7834047204500729E-2</v>
      </c>
    </row>
    <row r="190" spans="1:25" s="33" customFormat="1" ht="12" thickBot="1" x14ac:dyDescent="0.25">
      <c r="A190" s="20">
        <v>42369</v>
      </c>
      <c r="B190" s="62">
        <f t="shared" ref="B190:N194" ca="1" si="101">IF(IF(OR(B52="",B48=0),NA(),B52/B48-1)&gt;1.5,NA(),B52/B48-1)</f>
        <v>-6.1177577194921895E-3</v>
      </c>
      <c r="C190" s="62">
        <f t="shared" ca="1" si="101"/>
        <v>-1.5396228524750422E-2</v>
      </c>
      <c r="D190" s="34">
        <f t="shared" ca="1" si="101"/>
        <v>-1.7386592640886267E-2</v>
      </c>
      <c r="E190" s="34">
        <f t="shared" ca="1" si="101"/>
        <v>5.5833448439812638E-3</v>
      </c>
      <c r="F190" s="34">
        <f t="shared" ca="1" si="101"/>
        <v>2.0920524962964038E-4</v>
      </c>
      <c r="G190" s="53">
        <f t="shared" ca="1" si="101"/>
        <v>-5.2477991275309277E-3</v>
      </c>
      <c r="H190" s="34">
        <f t="shared" ca="1" si="101"/>
        <v>6.96997808373645E-3</v>
      </c>
      <c r="I190" s="34">
        <f t="shared" ca="1" si="101"/>
        <v>-8.0054515233853207E-2</v>
      </c>
      <c r="J190" s="63">
        <f t="shared" ca="1" si="101"/>
        <v>-9.488556827279182E-2</v>
      </c>
      <c r="K190" s="34">
        <f t="shared" ca="1" si="101"/>
        <v>3.4689770903151285E-4</v>
      </c>
      <c r="L190" s="34">
        <f t="shared" ca="1" si="101"/>
        <v>-0.24396406227599809</v>
      </c>
      <c r="M190" s="63" t="e">
        <f t="shared" ca="1" si="101"/>
        <v>#N/A</v>
      </c>
      <c r="N190" s="34">
        <f t="shared" ca="1" si="101"/>
        <v>5.6556477708937791E-3</v>
      </c>
      <c r="O190" s="54">
        <f t="shared" ca="1" si="99"/>
        <v>-0.58182556725240664</v>
      </c>
      <c r="P190" s="53">
        <f t="shared" ca="1" si="99"/>
        <v>-0.44442137474282883</v>
      </c>
      <c r="Q190" s="34">
        <f t="shared" ca="1" si="99"/>
        <v>7.1605900504949638E-3</v>
      </c>
      <c r="R190" s="34">
        <f t="shared" ca="1" si="99"/>
        <v>-5.5997503604558796E-2</v>
      </c>
      <c r="S190" s="34" t="e">
        <f t="shared" ca="1" si="99"/>
        <v>#N/A</v>
      </c>
      <c r="T190" s="34">
        <f t="shared" ref="T190" ca="1" si="102">IF(IF(OR(T52="",T48=0),NA(),T52/T48-1)&gt;1.5,NA(),T52/T48-1)</f>
        <v>-1.6282596202994881E-2</v>
      </c>
      <c r="U190" s="34">
        <f t="shared" ca="1" si="99"/>
        <v>-1.8708598701480561E-2</v>
      </c>
      <c r="V190" s="34" t="e">
        <f t="shared" ca="1" si="99"/>
        <v>#N/A</v>
      </c>
      <c r="W190" s="34">
        <f t="shared" ca="1" si="99"/>
        <v>-4.2842881027960189E-4</v>
      </c>
      <c r="X190" s="34">
        <f t="shared" ca="1" si="99"/>
        <v>-0.2444314887556408</v>
      </c>
      <c r="Y190" s="54">
        <f t="shared" ca="1" si="99"/>
        <v>7.1871534573994866E-2</v>
      </c>
    </row>
    <row r="191" spans="1:25" s="33" customFormat="1" x14ac:dyDescent="0.2">
      <c r="A191" s="14">
        <v>42460</v>
      </c>
      <c r="B191" s="66">
        <f t="shared" ca="1" si="101"/>
        <v>-1.3392920437990119E-3</v>
      </c>
      <c r="C191" s="66">
        <f t="shared" ca="1" si="101"/>
        <v>-1.0304052873128522E-2</v>
      </c>
      <c r="D191" s="58">
        <f t="shared" ca="1" si="101"/>
        <v>-1.3027732148177762E-2</v>
      </c>
      <c r="E191" s="58">
        <f t="shared" ca="1" si="101"/>
        <v>9.895228212904783E-3</v>
      </c>
      <c r="F191" s="58">
        <f t="shared" ca="1" si="101"/>
        <v>1.0934330189051655E-2</v>
      </c>
      <c r="G191" s="59">
        <f t="shared" ca="1" si="101"/>
        <v>-3.6497063547398234E-3</v>
      </c>
      <c r="H191" s="58">
        <f t="shared" ca="1" si="101"/>
        <v>1.4097665915219659E-2</v>
      </c>
      <c r="I191" s="58">
        <f t="shared" ca="1" si="101"/>
        <v>-6.2514354447235077E-2</v>
      </c>
      <c r="J191" s="67">
        <f t="shared" ca="1" si="101"/>
        <v>-5.7745853686475446E-2</v>
      </c>
      <c r="K191" s="58">
        <f t="shared" ca="1" si="101"/>
        <v>1.5277801861123264E-2</v>
      </c>
      <c r="L191" s="58">
        <f t="shared" ca="1" si="101"/>
        <v>3.5449141418629759E-2</v>
      </c>
      <c r="M191" s="67" t="e">
        <f t="shared" ca="1" si="101"/>
        <v>#N/A</v>
      </c>
      <c r="N191" s="58">
        <f t="shared" ca="1" si="101"/>
        <v>9.0739531793546657E-3</v>
      </c>
      <c r="O191" s="60">
        <f t="shared" ca="1" si="99"/>
        <v>-0.60567929137122678</v>
      </c>
      <c r="P191" s="59">
        <f t="shared" ca="1" si="99"/>
        <v>-0.16274353494135851</v>
      </c>
      <c r="Q191" s="58">
        <f t="shared" ca="1" si="99"/>
        <v>1.1300224179040752E-2</v>
      </c>
      <c r="R191" s="58">
        <f t="shared" ca="1" si="99"/>
        <v>-4.8213487228099705E-2</v>
      </c>
      <c r="S191" s="58" t="e">
        <f t="shared" ca="1" si="99"/>
        <v>#N/A</v>
      </c>
      <c r="T191" s="58">
        <f t="shared" ref="T191" ca="1" si="103">IF(IF(OR(T53="",T49=0),NA(),T53/T49-1)&gt;1.5,NA(),T53/T49-1)</f>
        <v>1.3134458072921129E-2</v>
      </c>
      <c r="U191" s="58">
        <f t="shared" ca="1" si="99"/>
        <v>-1.4114217922065797E-2</v>
      </c>
      <c r="V191" s="58" t="e">
        <f t="shared" ca="1" si="99"/>
        <v>#N/A</v>
      </c>
      <c r="W191" s="58">
        <f t="shared" ca="1" si="99"/>
        <v>1.4203526636552111E-2</v>
      </c>
      <c r="X191" s="58">
        <f t="shared" ca="1" si="99"/>
        <v>3.5660134602094606E-2</v>
      </c>
      <c r="Y191" s="60">
        <f t="shared" ca="1" si="99"/>
        <v>6.2171938436802687E-2</v>
      </c>
    </row>
    <row r="192" spans="1:25" s="33" customFormat="1" x14ac:dyDescent="0.2">
      <c r="A192" s="20">
        <v>42551</v>
      </c>
      <c r="B192" s="62">
        <f t="shared" ca="1" si="101"/>
        <v>-8.1657336086671251E-5</v>
      </c>
      <c r="C192" s="62">
        <f t="shared" ca="1" si="101"/>
        <v>-5.3796238867298563E-3</v>
      </c>
      <c r="D192" s="34">
        <f t="shared" ca="1" si="101"/>
        <v>-8.5787428697815526E-3</v>
      </c>
      <c r="E192" s="34">
        <f t="shared" ca="1" si="101"/>
        <v>6.5162334837807201E-3</v>
      </c>
      <c r="F192" s="34">
        <f t="shared" ca="1" si="101"/>
        <v>1.941551456816315E-2</v>
      </c>
      <c r="G192" s="53">
        <f t="shared" ca="1" si="101"/>
        <v>-1.4753136073891726E-3</v>
      </c>
      <c r="H192" s="34">
        <f t="shared" ca="1" si="101"/>
        <v>3.7236605578526483E-2</v>
      </c>
      <c r="I192" s="34">
        <f t="shared" ca="1" si="101"/>
        <v>-6.0235247674401915E-2</v>
      </c>
      <c r="J192" s="63">
        <f t="shared" ca="1" si="101"/>
        <v>-4.9935402767022463E-2</v>
      </c>
      <c r="K192" s="34">
        <f t="shared" ca="1" si="101"/>
        <v>2.3406240899341624E-2</v>
      </c>
      <c r="L192" s="34">
        <f t="shared" ca="1" si="101"/>
        <v>-0.22202858086563926</v>
      </c>
      <c r="M192" s="63" t="e">
        <f t="shared" ca="1" si="101"/>
        <v>#N/A</v>
      </c>
      <c r="N192" s="34">
        <f t="shared" ca="1" si="101"/>
        <v>7.6029609339824944E-3</v>
      </c>
      <c r="O192" s="54">
        <f t="shared" ca="1" si="99"/>
        <v>-0.62095714731010099</v>
      </c>
      <c r="P192" s="53">
        <f t="shared" ca="1" si="99"/>
        <v>-0.1352836698266292</v>
      </c>
      <c r="Q192" s="34">
        <f t="shared" ca="1" si="99"/>
        <v>-2.7836026812914083E-3</v>
      </c>
      <c r="R192" s="34">
        <f t="shared" ca="1" si="99"/>
        <v>-3.445251742342148E-2</v>
      </c>
      <c r="S192" s="34" t="e">
        <f t="shared" ca="1" si="99"/>
        <v>#N/A</v>
      </c>
      <c r="T192" s="34">
        <f t="shared" ref="T192" ca="1" si="104">IF(IF(OR(T54="",T50=0),NA(),T54/T50-1)&gt;1.5,NA(),T54/T50-1)</f>
        <v>1.0217524870532513E-2</v>
      </c>
      <c r="U192" s="34">
        <f t="shared" ca="1" si="99"/>
        <v>-9.6040084916954038E-3</v>
      </c>
      <c r="V192" s="34" t="e">
        <f t="shared" ca="1" si="99"/>
        <v>#N/A</v>
      </c>
      <c r="W192" s="34">
        <f t="shared" ca="1" si="99"/>
        <v>2.2487958582327883E-2</v>
      </c>
      <c r="X192" s="34">
        <f t="shared" ca="1" si="99"/>
        <v>-0.22181333491577593</v>
      </c>
      <c r="Y192" s="54">
        <f t="shared" ca="1" si="99"/>
        <v>6.9558985366039883E-2</v>
      </c>
    </row>
    <row r="193" spans="1:25" s="33" customFormat="1" x14ac:dyDescent="0.2">
      <c r="A193" s="20">
        <v>42643</v>
      </c>
      <c r="B193" s="62">
        <f t="shared" ca="1" si="101"/>
        <v>5.8804530026705937E-3</v>
      </c>
      <c r="C193" s="62">
        <f t="shared" ca="1" si="101"/>
        <v>6.8249208070740863E-3</v>
      </c>
      <c r="D193" s="34">
        <f t="shared" ca="1" si="101"/>
        <v>3.5631856417304153E-3</v>
      </c>
      <c r="E193" s="34">
        <f t="shared" ca="1" si="101"/>
        <v>4.7079889395276187E-3</v>
      </c>
      <c r="F193" s="34">
        <f t="shared" ca="1" si="101"/>
        <v>3.2013707045270179E-2</v>
      </c>
      <c r="G193" s="53">
        <f t="shared" ca="1" si="101"/>
        <v>1.3039335380728545E-2</v>
      </c>
      <c r="H193" s="34">
        <f t="shared" ca="1" si="101"/>
        <v>2.0202811645397167E-2</v>
      </c>
      <c r="I193" s="34">
        <f t="shared" ca="1" si="101"/>
        <v>-5.2393230196332907E-2</v>
      </c>
      <c r="J193" s="63">
        <f t="shared" ca="1" si="101"/>
        <v>-3.6373417002588004E-2</v>
      </c>
      <c r="K193" s="34">
        <f t="shared" ca="1" si="101"/>
        <v>2.6432760407123501E-2</v>
      </c>
      <c r="L193" s="34">
        <f t="shared" ca="1" si="101"/>
        <v>-0.34697245510523356</v>
      </c>
      <c r="M193" s="63" t="e">
        <f t="shared" ca="1" si="101"/>
        <v>#N/A</v>
      </c>
      <c r="N193" s="34">
        <f t="shared" ca="1" si="101"/>
        <v>4.7666322875250522E-3</v>
      </c>
      <c r="O193" s="54">
        <f t="shared" ca="1" si="99"/>
        <v>-0.60692702657563058</v>
      </c>
      <c r="P193" s="53">
        <f t="shared" ca="1" si="99"/>
        <v>-3.3092446677665088E-2</v>
      </c>
      <c r="Q193" s="34">
        <f t="shared" ca="1" si="99"/>
        <v>-1.467282502585654E-3</v>
      </c>
      <c r="R193" s="34">
        <f t="shared" ca="1" si="99"/>
        <v>-2.6070802157972528E-2</v>
      </c>
      <c r="S193" s="34" t="e">
        <f t="shared" ca="1" si="99"/>
        <v>#N/A</v>
      </c>
      <c r="T193" s="34">
        <f t="shared" ref="T193:Y196" ca="1" si="105">IF(IF(OR(T55="",T51=0),NA(),T55/T51-1)&gt;1.5,NA(),T55/T51-1)</f>
        <v>5.8488798626097349E-3</v>
      </c>
      <c r="U193" s="34">
        <f t="shared" ca="1" si="99"/>
        <v>-4.749777883089612E-3</v>
      </c>
      <c r="V193" s="34" t="e">
        <f t="shared" ca="1" si="99"/>
        <v>#N/A</v>
      </c>
      <c r="W193" s="34">
        <f t="shared" ca="1" si="99"/>
        <v>2.5705705189809747E-2</v>
      </c>
      <c r="X193" s="34">
        <f t="shared" ca="1" si="99"/>
        <v>-0.34656662464614396</v>
      </c>
      <c r="Y193" s="54">
        <f t="shared" ca="1" si="99"/>
        <v>4.7665968654704072E-2</v>
      </c>
    </row>
    <row r="194" spans="1:25" s="33" customFormat="1" ht="12" thickBot="1" x14ac:dyDescent="0.25">
      <c r="A194" s="26">
        <v>42735</v>
      </c>
      <c r="B194" s="62">
        <f t="shared" ca="1" si="101"/>
        <v>1.5198341533584347E-3</v>
      </c>
      <c r="C194" s="62">
        <f t="shared" ca="1" si="101"/>
        <v>1.455446776867042E-3</v>
      </c>
      <c r="D194" s="34">
        <f t="shared" ca="1" si="101"/>
        <v>-3.3425326815154088E-3</v>
      </c>
      <c r="E194" s="34">
        <f t="shared" ca="1" si="101"/>
        <v>1.5993391701516479E-3</v>
      </c>
      <c r="F194" s="34">
        <f t="shared" ca="1" si="101"/>
        <v>3.8412176551479993E-2</v>
      </c>
      <c r="G194" s="53">
        <f t="shared" ca="1" si="101"/>
        <v>3.094705724704605E-3</v>
      </c>
      <c r="H194" s="34">
        <f t="shared" ca="1" si="101"/>
        <v>1.241136599528736E-2</v>
      </c>
      <c r="I194" s="34">
        <f t="shared" ca="1" si="101"/>
        <v>-4.1766619318204135E-2</v>
      </c>
      <c r="J194" s="63">
        <f t="shared" ca="1" si="101"/>
        <v>-2.009470671250535E-2</v>
      </c>
      <c r="K194" s="34">
        <f t="shared" ca="1" si="101"/>
        <v>3.0997764199956368E-2</v>
      </c>
      <c r="L194" s="34">
        <f t="shared" ca="1" si="101"/>
        <v>-0.52329040000109739</v>
      </c>
      <c r="M194" s="63" t="e">
        <f t="shared" ca="1" si="101"/>
        <v>#N/A</v>
      </c>
      <c r="N194" s="34">
        <f t="shared" ca="1" si="101"/>
        <v>1.5155720260757732E-3</v>
      </c>
      <c r="O194" s="54">
        <f t="shared" ca="1" si="99"/>
        <v>-0.60559693980118467</v>
      </c>
      <c r="P194" s="53">
        <f t="shared" ca="1" si="99"/>
        <v>-0.1240357513188457</v>
      </c>
      <c r="Q194" s="34">
        <f t="shared" ca="1" si="99"/>
        <v>-1.1056620264415784E-2</v>
      </c>
      <c r="R194" s="34">
        <f t="shared" ca="1" si="99"/>
        <v>-1.7977936597274424E-2</v>
      </c>
      <c r="S194" s="34" t="e">
        <f t="shared" ca="1" si="99"/>
        <v>#N/A</v>
      </c>
      <c r="T194" s="34">
        <f t="shared" ca="1" si="105"/>
        <v>-2.8242406543810272E-3</v>
      </c>
      <c r="U194" s="34">
        <f t="shared" ca="1" si="99"/>
        <v>-6.9976913599523183E-3</v>
      </c>
      <c r="V194" s="34" t="e">
        <f t="shared" ca="1" si="99"/>
        <v>#N/A</v>
      </c>
      <c r="W194" s="34">
        <f t="shared" ca="1" si="99"/>
        <v>3.0945912607651671E-2</v>
      </c>
      <c r="X194" s="34">
        <f t="shared" ca="1" si="99"/>
        <v>-0.52390093565844675</v>
      </c>
      <c r="Y194" s="54">
        <f t="shared" ca="1" si="99"/>
        <v>5.9226683117781009E-2</v>
      </c>
    </row>
    <row r="195" spans="1:25" s="33" customFormat="1" x14ac:dyDescent="0.2">
      <c r="A195" s="14">
        <v>42825</v>
      </c>
      <c r="B195" s="66">
        <f t="shared" ref="B195:S195" ca="1" si="106">IF(IF(OR(B57="",B53=0),NA(),B57/B53-1)&gt;1.5,NA(),B57/B53-1)</f>
        <v>9.1997814361035601E-3</v>
      </c>
      <c r="C195" s="66">
        <f t="shared" ca="1" si="106"/>
        <v>1.4994717155927706E-2</v>
      </c>
      <c r="D195" s="58">
        <f t="shared" ca="1" si="106"/>
        <v>1.179014603744255E-2</v>
      </c>
      <c r="E195" s="58">
        <f t="shared" ca="1" si="106"/>
        <v>2.0828969198702918E-3</v>
      </c>
      <c r="F195" s="58">
        <f t="shared" ca="1" si="106"/>
        <v>3.9390648509506576E-2</v>
      </c>
      <c r="G195" s="59">
        <f t="shared" ca="1" si="106"/>
        <v>2.2668692800137835E-2</v>
      </c>
      <c r="H195" s="58">
        <f t="shared" ca="1" si="106"/>
        <v>1.8047046511682208E-3</v>
      </c>
      <c r="I195" s="58">
        <f t="shared" ca="1" si="106"/>
        <v>-5.2723252032407686E-2</v>
      </c>
      <c r="J195" s="67">
        <f t="shared" ca="1" si="106"/>
        <v>-4.6545678731030216E-2</v>
      </c>
      <c r="K195" s="58">
        <f t="shared" ca="1" si="106"/>
        <v>4.0185609057165284E-2</v>
      </c>
      <c r="L195" s="58">
        <f t="shared" ca="1" si="106"/>
        <v>-0.32247598910529507</v>
      </c>
      <c r="M195" s="67" t="e">
        <f t="shared" ca="1" si="106"/>
        <v>#N/A</v>
      </c>
      <c r="N195" s="58">
        <f t="shared" ca="1" si="106"/>
        <v>2.1119273189691423E-3</v>
      </c>
      <c r="O195" s="60">
        <f t="shared" ca="1" si="106"/>
        <v>-0.55747222067044977</v>
      </c>
      <c r="P195" s="59">
        <f t="shared" ca="1" si="106"/>
        <v>-3.3059464777267955E-2</v>
      </c>
      <c r="Q195" s="58">
        <f t="shared" ca="1" si="106"/>
        <v>8.7694384341840959E-3</v>
      </c>
      <c r="R195" s="58">
        <f t="shared" ca="1" si="106"/>
        <v>-9.9909826335154994E-3</v>
      </c>
      <c r="S195" s="58" t="e">
        <f t="shared" ca="1" si="106"/>
        <v>#N/A</v>
      </c>
      <c r="T195" s="58">
        <f t="shared" ca="1" si="105"/>
        <v>1.4062218690901851E-2</v>
      </c>
      <c r="U195" s="58">
        <f t="shared" ca="1" si="105"/>
        <v>1.6885137542184125E-3</v>
      </c>
      <c r="V195" s="58" t="e">
        <f t="shared" ca="1" si="105"/>
        <v>#N/A</v>
      </c>
      <c r="W195" s="58">
        <f t="shared" ca="1" si="105"/>
        <v>3.9661421453520473E-2</v>
      </c>
      <c r="X195" s="58">
        <f t="shared" ca="1" si="105"/>
        <v>-0.32235579738397102</v>
      </c>
      <c r="Y195" s="60">
        <f t="shared" ca="1" si="105"/>
        <v>5.745612275355283E-2</v>
      </c>
    </row>
    <row r="196" spans="1:25" s="33" customFormat="1" x14ac:dyDescent="0.2">
      <c r="A196" s="20">
        <v>42916</v>
      </c>
      <c r="B196" s="62">
        <f t="shared" ref="B196:S196" ca="1" si="107">IF(IF(OR(B58="",B54=0),NA(),B58/B54-1)&gt;1.5,NA(),B58/B54-1)</f>
        <v>7.4807796749687405E-3</v>
      </c>
      <c r="C196" s="62">
        <f t="shared" ca="1" si="107"/>
        <v>1.1651551232412238E-2</v>
      </c>
      <c r="D196" s="34">
        <f t="shared" ca="1" si="107"/>
        <v>8.5558704388359885E-3</v>
      </c>
      <c r="E196" s="34">
        <f t="shared" ca="1" si="107"/>
        <v>2.3480441815959541E-3</v>
      </c>
      <c r="F196" s="34">
        <f t="shared" ca="1" si="107"/>
        <v>3.4986094518383082E-2</v>
      </c>
      <c r="G196" s="53">
        <f t="shared" ca="1" si="107"/>
        <v>2.0344489472063909E-2</v>
      </c>
      <c r="H196" s="34">
        <f t="shared" ca="1" si="107"/>
        <v>-1.3902969907495066E-2</v>
      </c>
      <c r="I196" s="34">
        <f t="shared" ca="1" si="107"/>
        <v>-4.7314537230929155E-2</v>
      </c>
      <c r="J196" s="63">
        <f t="shared" ca="1" si="107"/>
        <v>-3.5869620778640199E-2</v>
      </c>
      <c r="K196" s="34">
        <f t="shared" ca="1" si="107"/>
        <v>2.2666518032968153E-2</v>
      </c>
      <c r="L196" s="34">
        <f t="shared" ca="1" si="107"/>
        <v>-0.14899588999143887</v>
      </c>
      <c r="M196" s="63" t="e">
        <f t="shared" ca="1" si="107"/>
        <v>#N/A</v>
      </c>
      <c r="N196" s="34">
        <f t="shared" ca="1" si="107"/>
        <v>2.5823697847431326E-3</v>
      </c>
      <c r="O196" s="54">
        <f t="shared" ca="1" si="107"/>
        <v>-0.52549925733053815</v>
      </c>
      <c r="P196" s="53">
        <f t="shared" ca="1" si="107"/>
        <v>-9.1706107317222063E-2</v>
      </c>
      <c r="Q196" s="34">
        <f t="shared" ca="1" si="107"/>
        <v>7.009739573539342E-3</v>
      </c>
      <c r="R196" s="34">
        <f t="shared" ca="1" si="107"/>
        <v>-1.4812927000868115E-2</v>
      </c>
      <c r="S196" s="34" t="e">
        <f t="shared" ca="1" si="107"/>
        <v>#N/A</v>
      </c>
      <c r="T196" s="34">
        <f t="shared" ca="1" si="105"/>
        <v>-7.0663640300470121E-3</v>
      </c>
      <c r="U196" s="34">
        <f t="shared" ca="1" si="105"/>
        <v>-3.9696177732612137E-3</v>
      </c>
      <c r="V196" s="34" t="e">
        <f t="shared" ca="1" si="105"/>
        <v>#N/A</v>
      </c>
      <c r="W196" s="34">
        <f t="shared" ca="1" si="105"/>
        <v>2.30356407097696E-2</v>
      </c>
      <c r="X196" s="34">
        <f t="shared" ca="1" si="105"/>
        <v>-0.14842773247940233</v>
      </c>
      <c r="Y196" s="54">
        <f t="shared" ca="1" si="105"/>
        <v>-9.9381523629926694E-4</v>
      </c>
    </row>
    <row r="197" spans="1:25" s="33" customFormat="1" x14ac:dyDescent="0.2">
      <c r="A197" s="20">
        <v>43008</v>
      </c>
      <c r="B197" s="62">
        <f t="shared" ref="B197:Y197" ca="1" si="108">IF(IF(OR(B59="",B55=0),NA(),B59/B55-1)&gt;1.5,NA(),B59/B55-1)</f>
        <v>2.4361188927455313E-3</v>
      </c>
      <c r="C197" s="62">
        <f t="shared" ca="1" si="108"/>
        <v>1.0409217365008328E-3</v>
      </c>
      <c r="D197" s="34">
        <f t="shared" ca="1" si="108"/>
        <v>-2.504564888628602E-3</v>
      </c>
      <c r="E197" s="34">
        <f t="shared" ca="1" si="108"/>
        <v>4.1717685448001696E-3</v>
      </c>
      <c r="F197" s="34">
        <f t="shared" ca="1" si="108"/>
        <v>2.7666169157459786E-2</v>
      </c>
      <c r="G197" s="53">
        <f t="shared" ca="1" si="108"/>
        <v>8.8149464091595853E-3</v>
      </c>
      <c r="H197" s="34">
        <f t="shared" ca="1" si="108"/>
        <v>2.0518708098056226E-3</v>
      </c>
      <c r="I197" s="34">
        <f t="shared" ca="1" si="108"/>
        <v>-6.1715603324500212E-2</v>
      </c>
      <c r="J197" s="63">
        <f t="shared" ca="1" si="108"/>
        <v>-5.1340757515957125E-2</v>
      </c>
      <c r="K197" s="34">
        <f t="shared" ca="1" si="108"/>
        <v>2.7019533795098916E-2</v>
      </c>
      <c r="L197" s="34">
        <f t="shared" ca="1" si="108"/>
        <v>-2.3856210812505441E-2</v>
      </c>
      <c r="M197" s="63" t="e">
        <f t="shared" ca="1" si="108"/>
        <v>#N/A</v>
      </c>
      <c r="N197" s="34">
        <f t="shared" ca="1" si="108"/>
        <v>4.089780958067335E-3</v>
      </c>
      <c r="O197" s="54">
        <f t="shared" ca="1" si="108"/>
        <v>-0.50362685306735755</v>
      </c>
      <c r="P197" s="53">
        <f t="shared" ca="1" si="108"/>
        <v>-0.12585613197262191</v>
      </c>
      <c r="Q197" s="34">
        <f t="shared" ca="1" si="108"/>
        <v>4.2175659310279556E-3</v>
      </c>
      <c r="R197" s="34">
        <f t="shared" ca="1" si="108"/>
        <v>-1.581722142458597E-2</v>
      </c>
      <c r="S197" s="34" t="e">
        <f t="shared" ca="1" si="108"/>
        <v>#N/A</v>
      </c>
      <c r="T197" s="34">
        <f t="shared" ca="1" si="108"/>
        <v>-2.3642792373164134E-3</v>
      </c>
      <c r="U197" s="34">
        <f t="shared" ca="1" si="108"/>
        <v>-3.8246985040041315E-3</v>
      </c>
      <c r="V197" s="34" t="e">
        <f t="shared" ca="1" si="108"/>
        <v>#N/A</v>
      </c>
      <c r="W197" s="34">
        <f t="shared" ca="1" si="108"/>
        <v>2.760089421843448E-2</v>
      </c>
      <c r="X197" s="34">
        <f t="shared" ca="1" si="108"/>
        <v>-2.3344034308362849E-2</v>
      </c>
      <c r="Y197" s="54">
        <f t="shared" ca="1" si="108"/>
        <v>-3.2670086741539706E-3</v>
      </c>
    </row>
    <row r="198" spans="1:25" s="33" customFormat="1" ht="12" thickBot="1" x14ac:dyDescent="0.25">
      <c r="A198" s="26">
        <v>43100</v>
      </c>
      <c r="B198" s="62">
        <f t="shared" ref="B198:Y198" ca="1" si="109">IF(IF(OR(B60="",B56=0),NA(),B60/B56-1)&gt;1.5,NA(),B60/B56-1)</f>
        <v>7.2198718167106879E-3</v>
      </c>
      <c r="C198" s="62">
        <f t="shared" ca="1" si="109"/>
        <v>7.9344633031004363E-3</v>
      </c>
      <c r="D198" s="34">
        <f t="shared" ca="1" si="109"/>
        <v>4.5914108696634148E-3</v>
      </c>
      <c r="E198" s="34">
        <f t="shared" ca="1" si="109"/>
        <v>6.3376267365593542E-3</v>
      </c>
      <c r="F198" s="34">
        <f t="shared" ca="1" si="109"/>
        <v>3.2649114827287828E-2</v>
      </c>
      <c r="G198" s="53">
        <f t="shared" ca="1" si="109"/>
        <v>1.4003426533109709E-2</v>
      </c>
      <c r="H198" s="34">
        <f t="shared" ca="1" si="109"/>
        <v>2.3570688416055363E-2</v>
      </c>
      <c r="I198" s="34">
        <f t="shared" ca="1" si="109"/>
        <v>-4.9266058586752037E-2</v>
      </c>
      <c r="J198" s="63">
        <f t="shared" ca="1" si="109"/>
        <v>-2.7773371505549815E-2</v>
      </c>
      <c r="K198" s="34">
        <f t="shared" ca="1" si="109"/>
        <v>3.6913933928664155E-2</v>
      </c>
      <c r="L198" s="34">
        <f t="shared" ca="1" si="109"/>
        <v>0.40136054369847773</v>
      </c>
      <c r="M198" s="63" t="e">
        <f t="shared" ca="1" si="109"/>
        <v>#N/A</v>
      </c>
      <c r="N198" s="34">
        <f t="shared" ca="1" si="109"/>
        <v>6.3010985928255714E-3</v>
      </c>
      <c r="O198" s="54">
        <f t="shared" ca="1" si="109"/>
        <v>-0.42737660500473984</v>
      </c>
      <c r="P198" s="53">
        <f t="shared" ca="1" si="109"/>
        <v>-4.1809515734304914E-2</v>
      </c>
      <c r="Q198" s="34">
        <f t="shared" ca="1" si="109"/>
        <v>1.802008314164838E-2</v>
      </c>
      <c r="R198" s="34">
        <f t="shared" ca="1" si="109"/>
        <v>-1.4778868619292784E-2</v>
      </c>
      <c r="S198" s="34" t="e">
        <f t="shared" ca="1" si="109"/>
        <v>#N/A</v>
      </c>
      <c r="T198" s="34">
        <f t="shared" ca="1" si="109"/>
        <v>-7.7235590435742463E-4</v>
      </c>
      <c r="U198" s="34">
        <f t="shared" ca="1" si="109"/>
        <v>4.8063204452180042E-3</v>
      </c>
      <c r="V198" s="34" t="e">
        <f t="shared" ca="1" si="109"/>
        <v>#N/A</v>
      </c>
      <c r="W198" s="34">
        <f t="shared" ca="1" si="109"/>
        <v>3.8293163230040506E-2</v>
      </c>
      <c r="X198" s="34">
        <f t="shared" ca="1" si="109"/>
        <v>0.39925655081699518</v>
      </c>
      <c r="Y198" s="54">
        <f t="shared" ca="1" si="109"/>
        <v>-1.2252935172845758E-2</v>
      </c>
    </row>
    <row r="199" spans="1:25" s="33" customFormat="1" x14ac:dyDescent="0.2">
      <c r="A199" s="14">
        <v>43190</v>
      </c>
      <c r="B199" s="66">
        <f ca="1">IF(IF(OR(B61="",B57=0),NA(),B61/B57-1)&gt;1.5,NA(),B61/B57-1)</f>
        <v>-1.597020041387287E-4</v>
      </c>
      <c r="C199" s="66">
        <f t="shared" ref="C199:Y199" ca="1" si="110">IF(IF(OR(C61="",C57=0),NA(),C61/C57-1)&gt;1.5,NA(),C61/C57-1)</f>
        <v>-4.7928298334235508E-3</v>
      </c>
      <c r="D199" s="58">
        <f t="shared" ca="1" si="110"/>
        <v>-8.052480203424528E-3</v>
      </c>
      <c r="E199" s="58">
        <f t="shared" ca="1" si="110"/>
        <v>5.6036574971827235E-3</v>
      </c>
      <c r="F199" s="58">
        <f t="shared" ca="1" si="110"/>
        <v>1.9363455390626116E-2</v>
      </c>
      <c r="G199" s="59">
        <f t="shared" ca="1" si="110"/>
        <v>-9.0645538082279042E-4</v>
      </c>
      <c r="H199" s="58">
        <f t="shared" ca="1" si="110"/>
        <v>5.6691322278785705E-3</v>
      </c>
      <c r="I199" s="58">
        <f t="shared" ca="1" si="110"/>
        <v>-4.7622444555061483E-2</v>
      </c>
      <c r="J199" s="67">
        <f t="shared" ca="1" si="110"/>
        <v>-2.5028740239483538E-2</v>
      </c>
      <c r="K199" s="58">
        <f t="shared" ca="1" si="110"/>
        <v>1.2631663009731398E-2</v>
      </c>
      <c r="L199" s="58">
        <f t="shared" ca="1" si="110"/>
        <v>-1.9139246008153976E-2</v>
      </c>
      <c r="M199" s="67" t="e">
        <f t="shared" ca="1" si="110"/>
        <v>#N/A</v>
      </c>
      <c r="N199" s="58">
        <f t="shared" ca="1" si="110"/>
        <v>5.8921635853881327E-3</v>
      </c>
      <c r="O199" s="60">
        <f t="shared" ca="1" si="110"/>
        <v>-0.47395028204631307</v>
      </c>
      <c r="P199" s="59">
        <f t="shared" ca="1" si="110"/>
        <v>-0.19307582546685909</v>
      </c>
      <c r="Q199" s="58">
        <f t="shared" ca="1" si="110"/>
        <v>5.1742607232840854E-3</v>
      </c>
      <c r="R199" s="58">
        <f t="shared" ca="1" si="110"/>
        <v>-8.2849390939724321E-3</v>
      </c>
      <c r="S199" s="58" t="e">
        <f t="shared" ca="1" si="110"/>
        <v>#N/A</v>
      </c>
      <c r="T199" s="58">
        <f t="shared" ca="1" si="110"/>
        <v>-3.5412760827515322E-2</v>
      </c>
      <c r="U199" s="58">
        <f t="shared" ca="1" si="110"/>
        <v>4.6393696136335372E-3</v>
      </c>
      <c r="V199" s="58" t="e">
        <f t="shared" ca="1" si="110"/>
        <v>#N/A</v>
      </c>
      <c r="W199" s="58">
        <f t="shared" ca="1" si="110"/>
        <v>1.3221381599545445E-2</v>
      </c>
      <c r="X199" s="58">
        <f t="shared" ca="1" si="110"/>
        <v>-1.8741402930107065E-2</v>
      </c>
      <c r="Y199" s="60">
        <f t="shared" ca="1" si="110"/>
        <v>-3.0324984363094942E-2</v>
      </c>
    </row>
    <row r="200" spans="1:25" s="33" customFormat="1" x14ac:dyDescent="0.2">
      <c r="A200" s="20">
        <v>43281</v>
      </c>
      <c r="B200" s="62">
        <f t="shared" ref="B200:Y201" ca="1" si="111">IF(IF(OR(B62="",B58=0),NA(),B62/B58-1)&gt;1.5,NA(),B62/B58-1)</f>
        <v>1.3043905446010751E-3</v>
      </c>
      <c r="C200" s="62">
        <f t="shared" ca="1" si="111"/>
        <v>-7.5368540141751428E-4</v>
      </c>
      <c r="D200" s="34">
        <f t="shared" ca="1" si="111"/>
        <v>-2.6596901537501161E-3</v>
      </c>
      <c r="E200" s="34">
        <f t="shared" ca="1" si="111"/>
        <v>3.8606579494107063E-3</v>
      </c>
      <c r="F200" s="34">
        <f t="shared" ca="1" si="111"/>
        <v>1.3246460389694681E-2</v>
      </c>
      <c r="G200" s="53">
        <f t="shared" ca="1" si="111"/>
        <v>4.6736227388637364E-3</v>
      </c>
      <c r="H200" s="34">
        <f t="shared" ca="1" si="111"/>
        <v>2.5637479969438326E-2</v>
      </c>
      <c r="I200" s="34">
        <f t="shared" ca="1" si="111"/>
        <v>-5.0517571770371861E-2</v>
      </c>
      <c r="J200" s="63">
        <f t="shared" ca="1" si="111"/>
        <v>-1.7374427843717011E-2</v>
      </c>
      <c r="K200" s="34">
        <f t="shared" ca="1" si="111"/>
        <v>1.8278487742770633E-2</v>
      </c>
      <c r="L200" s="34">
        <f t="shared" ca="1" si="111"/>
        <v>7.5951130093852237E-2</v>
      </c>
      <c r="M200" s="63" t="e">
        <f t="shared" ca="1" si="111"/>
        <v>#N/A</v>
      </c>
      <c r="N200" s="34">
        <f t="shared" ca="1" si="111"/>
        <v>3.7865189749148875E-3</v>
      </c>
      <c r="O200" s="54">
        <f t="shared" ca="1" si="111"/>
        <v>-0.47173913038863224</v>
      </c>
      <c r="P200" s="53">
        <f t="shared" ca="1" si="111"/>
        <v>-0.17140777524500117</v>
      </c>
      <c r="Q200" s="34">
        <f t="shared" ca="1" si="111"/>
        <v>1.3886670538693968E-2</v>
      </c>
      <c r="R200" s="34">
        <f t="shared" ca="1" si="111"/>
        <v>-1.6634663818660966E-3</v>
      </c>
      <c r="S200" s="34" t="e">
        <f t="shared" ca="1" si="111"/>
        <v>#N/A</v>
      </c>
      <c r="T200" s="34">
        <f t="shared" ca="1" si="111"/>
        <v>-1.3621036250913821E-2</v>
      </c>
      <c r="U200" s="34">
        <f t="shared" ca="1" si="111"/>
        <v>1.3965269639802713E-2</v>
      </c>
      <c r="V200" s="34" t="e">
        <f t="shared" ca="1" si="111"/>
        <v>#N/A</v>
      </c>
      <c r="W200" s="34">
        <f t="shared" ca="1" si="111"/>
        <v>1.8454067278209196E-2</v>
      </c>
      <c r="X200" s="34">
        <f t="shared" ca="1" si="111"/>
        <v>7.661099891156864E-2</v>
      </c>
      <c r="Y200" s="54">
        <f t="shared" ca="1" si="111"/>
        <v>3.3403428294724868E-3</v>
      </c>
    </row>
    <row r="201" spans="1:25" s="33" customFormat="1" x14ac:dyDescent="0.2">
      <c r="A201" s="20">
        <v>43373</v>
      </c>
      <c r="B201" s="62">
        <f t="shared" ca="1" si="111"/>
        <v>1.4915531276045169E-3</v>
      </c>
      <c r="C201" s="62">
        <f t="shared" ca="1" si="111"/>
        <v>2.717310921264815E-3</v>
      </c>
      <c r="D201" s="34">
        <f t="shared" ca="1" si="111"/>
        <v>1.9607796639951047E-3</v>
      </c>
      <c r="E201" s="34">
        <f t="shared" ca="1" si="111"/>
        <v>-2.8556713188465643E-5</v>
      </c>
      <c r="F201" s="34">
        <f t="shared" ca="1" si="111"/>
        <v>8.2317778211649095E-3</v>
      </c>
      <c r="G201" s="53">
        <f t="shared" ca="1" si="111"/>
        <v>8.3283330393721933E-3</v>
      </c>
      <c r="H201" s="34">
        <f t="shared" ca="1" si="111"/>
        <v>4.0069680579338351E-2</v>
      </c>
      <c r="I201" s="34">
        <f t="shared" ca="1" si="111"/>
        <v>-4.2035215130216574E-2</v>
      </c>
      <c r="J201" s="63">
        <f t="shared" ca="1" si="111"/>
        <v>-9.6135224768849614E-3</v>
      </c>
      <c r="K201" s="34">
        <f t="shared" ca="1" si="111"/>
        <v>1.6705531687020159E-2</v>
      </c>
      <c r="L201" s="34">
        <f t="shared" ca="1" si="111"/>
        <v>0.15266153413856687</v>
      </c>
      <c r="M201" s="63" t="e">
        <f t="shared" ca="1" si="111"/>
        <v>#N/A</v>
      </c>
      <c r="N201" s="34">
        <f t="shared" ca="1" si="111"/>
        <v>-1.8133750371507329E-4</v>
      </c>
      <c r="O201" s="54">
        <f t="shared" ca="1" si="111"/>
        <v>-0.56957382403948076</v>
      </c>
      <c r="P201" s="53">
        <f t="shared" ca="1" si="111"/>
        <v>-0.15738959415760601</v>
      </c>
      <c r="Q201" s="34">
        <f t="shared" ca="1" si="111"/>
        <v>2.3112471041040195E-2</v>
      </c>
      <c r="R201" s="34">
        <f t="shared" ca="1" si="111"/>
        <v>2.83261484909203E-3</v>
      </c>
      <c r="S201" s="34" t="e">
        <f t="shared" ca="1" si="111"/>
        <v>#N/A</v>
      </c>
      <c r="T201" s="34">
        <f t="shared" ca="1" si="111"/>
        <v>-1.3498913171415272E-2</v>
      </c>
      <c r="U201" s="34">
        <f t="shared" ca="1" si="111"/>
        <v>2.3060925925531661E-2</v>
      </c>
      <c r="V201" s="34" t="e">
        <f t="shared" ca="1" si="111"/>
        <v>#N/A</v>
      </c>
      <c r="W201" s="34">
        <f t="shared" ca="1" si="111"/>
        <v>1.7034419707744108E-2</v>
      </c>
      <c r="X201" s="34">
        <f t="shared" ca="1" si="111"/>
        <v>0.15297366297458681</v>
      </c>
      <c r="Y201" s="54">
        <f t="shared" ca="1" si="111"/>
        <v>4.3003215214030277E-3</v>
      </c>
    </row>
    <row r="202" spans="1:25" s="33" customFormat="1" ht="12" thickBot="1" x14ac:dyDescent="0.25">
      <c r="A202" s="20">
        <v>43465</v>
      </c>
      <c r="B202" s="62">
        <f t="shared" ref="B202:Y202" ca="1" si="112">IF(IF(OR(B64="",B60=0),NA(),B64/B60-1)&gt;1.5,NA(),B64/B60-1)</f>
        <v>4.3369443141074715E-3</v>
      </c>
      <c r="C202" s="62">
        <f t="shared" ca="1" si="112"/>
        <v>1.0823583498968503E-2</v>
      </c>
      <c r="D202" s="34">
        <f t="shared" ca="1" si="112"/>
        <v>1.077700340192389E-2</v>
      </c>
      <c r="E202" s="34">
        <f t="shared" ca="1" si="112"/>
        <v>-3.6842628383595422E-3</v>
      </c>
      <c r="F202" s="34">
        <f t="shared" ca="1" si="112"/>
        <v>1.1158586251669877E-2</v>
      </c>
      <c r="G202" s="53">
        <f t="shared" ca="1" si="112"/>
        <v>1.7776603710675243E-2</v>
      </c>
      <c r="H202" s="34">
        <f t="shared" ca="1" si="112"/>
        <v>2.6627943080934191E-2</v>
      </c>
      <c r="I202" s="34">
        <f t="shared" ca="1" si="112"/>
        <v>-3.8454388199474221E-2</v>
      </c>
      <c r="J202" s="63">
        <f t="shared" ca="1" si="112"/>
        <v>-8.6491803746394647E-3</v>
      </c>
      <c r="K202" s="34">
        <f t="shared" ca="1" si="112"/>
        <v>1.2552581059273704E-2</v>
      </c>
      <c r="L202" s="34">
        <f t="shared" ca="1" si="112"/>
        <v>1.7910399860084025E-2</v>
      </c>
      <c r="M202" s="63" t="e">
        <f t="shared" ca="1" si="112"/>
        <v>#N/A</v>
      </c>
      <c r="N202" s="34">
        <f t="shared" ca="1" si="112"/>
        <v>-3.6635573751424566E-3</v>
      </c>
      <c r="O202" s="54">
        <f t="shared" ca="1" si="112"/>
        <v>-0.57800178285649939</v>
      </c>
      <c r="P202" s="53">
        <f t="shared" ca="1" si="112"/>
        <v>-0.23408190568705212</v>
      </c>
      <c r="Q202" s="34">
        <f t="shared" ca="1" si="112"/>
        <v>2.0705215645279829E-2</v>
      </c>
      <c r="R202" s="34">
        <f t="shared" ca="1" si="112"/>
        <v>1.4550752092898467E-2</v>
      </c>
      <c r="S202" s="34" t="e">
        <f t="shared" ca="1" si="112"/>
        <v>#N/A</v>
      </c>
      <c r="T202" s="34">
        <f t="shared" ca="1" si="112"/>
        <v>1.0953332819669814E-3</v>
      </c>
      <c r="U202" s="34">
        <f t="shared" ca="1" si="112"/>
        <v>3.7408260383994474E-2</v>
      </c>
      <c r="V202" s="34" t="e">
        <f t="shared" ca="1" si="112"/>
        <v>#N/A</v>
      </c>
      <c r="W202" s="34">
        <f t="shared" ca="1" si="112"/>
        <v>1.3064534425847096E-2</v>
      </c>
      <c r="X202" s="34">
        <f t="shared" ca="1" si="112"/>
        <v>1.6658413730734178E-2</v>
      </c>
      <c r="Y202" s="54">
        <f t="shared" ca="1" si="112"/>
        <v>-2.4861025190358044E-3</v>
      </c>
    </row>
    <row r="203" spans="1:25" s="33" customFormat="1" x14ac:dyDescent="0.2">
      <c r="A203" s="14">
        <v>43555</v>
      </c>
      <c r="B203" s="66">
        <f ca="1">IF(IF(OR(B65="",B61=0),NA(),B65/B61-1)&gt;1.5,NA(),B65/B61-1)</f>
        <v>3.148748315144001E-3</v>
      </c>
      <c r="C203" s="66">
        <f t="shared" ref="C203:Y204" ca="1" si="113">IF(IF(OR(C65="",C61=0),NA(),C65/C61-1)&gt;1.5,NA(),C65/C61-1)</f>
        <v>1.2990878706143461E-2</v>
      </c>
      <c r="D203" s="58">
        <f t="shared" ca="1" si="113"/>
        <v>1.2537186532800337E-2</v>
      </c>
      <c r="E203" s="58">
        <f t="shared" ca="1" si="113"/>
        <v>-8.9677518954612845E-3</v>
      </c>
      <c r="F203" s="58">
        <f t="shared" ca="1" si="113"/>
        <v>1.6262628261127565E-2</v>
      </c>
      <c r="G203" s="59">
        <f t="shared" ca="1" si="113"/>
        <v>1.9185897263207075E-2</v>
      </c>
      <c r="H203" s="58">
        <f t="shared" ca="1" si="113"/>
        <v>5.2466605943555233E-2</v>
      </c>
      <c r="I203" s="58">
        <f t="shared" ca="1" si="113"/>
        <v>-3.30469754955518E-2</v>
      </c>
      <c r="J203" s="67">
        <f t="shared" ca="1" si="113"/>
        <v>5.9601925736760819E-3</v>
      </c>
      <c r="K203" s="58">
        <f t="shared" ca="1" si="113"/>
        <v>1.4739988820557937E-2</v>
      </c>
      <c r="L203" s="58">
        <f t="shared" ca="1" si="113"/>
        <v>-6.4733810023745564E-2</v>
      </c>
      <c r="M203" s="67" t="e">
        <f t="shared" ca="1" si="113"/>
        <v>#N/A</v>
      </c>
      <c r="N203" s="58">
        <f t="shared" ca="1" si="113"/>
        <v>-9.3163447177656566E-3</v>
      </c>
      <c r="O203" s="60">
        <f t="shared" ca="1" si="113"/>
        <v>-0.48383766181948962</v>
      </c>
      <c r="P203" s="59">
        <f t="shared" ca="1" si="113"/>
        <v>6.8368420181778022E-2</v>
      </c>
      <c r="Q203" s="58">
        <f t="shared" ca="1" si="113"/>
        <v>1.5378715850603575E-2</v>
      </c>
      <c r="R203" s="58">
        <f t="shared" ca="1" si="113"/>
        <v>5.4268043630421037E-3</v>
      </c>
      <c r="S203" s="58" t="e">
        <f t="shared" ca="1" si="113"/>
        <v>#N/A</v>
      </c>
      <c r="T203" s="58">
        <f t="shared" ca="1" si="113"/>
        <v>6.6134751498421185E-3</v>
      </c>
      <c r="U203" s="58">
        <f t="shared" ca="1" si="113"/>
        <v>2.5414858230357273E-2</v>
      </c>
      <c r="V203" s="58" t="e">
        <f t="shared" ca="1" si="113"/>
        <v>#N/A</v>
      </c>
      <c r="W203" s="58">
        <f t="shared" ca="1" si="113"/>
        <v>1.4015190896430774E-2</v>
      </c>
      <c r="X203" s="58">
        <f t="shared" ca="1" si="113"/>
        <v>-6.4352011974333378E-2</v>
      </c>
      <c r="Y203" s="60">
        <f t="shared" ca="1" si="113"/>
        <v>4.3783459811125969E-2</v>
      </c>
    </row>
    <row r="204" spans="1:25" s="33" customFormat="1" x14ac:dyDescent="0.2">
      <c r="A204" s="20">
        <v>43646</v>
      </c>
      <c r="B204" s="62">
        <f ca="1">IF(IF(OR(B66="",B62=0),NA(),B66/B62-1)&gt;1.5,NA(),B66/B62-1)</f>
        <v>4.7961693066214117E-3</v>
      </c>
      <c r="C204" s="62">
        <f t="shared" ca="1" si="113"/>
        <v>8.720417932962965E-3</v>
      </c>
      <c r="D204" s="34">
        <f t="shared" ca="1" si="113"/>
        <v>7.4177185139132629E-3</v>
      </c>
      <c r="E204" s="34">
        <f t="shared" ca="1" si="113"/>
        <v>-5.5604230122296983E-5</v>
      </c>
      <c r="F204" s="34">
        <f t="shared" ca="1" si="113"/>
        <v>1.8138903480676039E-2</v>
      </c>
      <c r="G204" s="53">
        <f t="shared" ca="1" si="113"/>
        <v>1.3164877312810797E-2</v>
      </c>
      <c r="H204" s="34">
        <f t="shared" ca="1" si="113"/>
        <v>3.9334637673974049E-2</v>
      </c>
      <c r="I204" s="34">
        <f t="shared" ca="1" si="113"/>
        <v>-3.1483756745220637E-2</v>
      </c>
      <c r="J204" s="63">
        <f t="shared" ca="1" si="113"/>
        <v>1.7855712629457621E-3</v>
      </c>
      <c r="K204" s="34">
        <f t="shared" ca="1" si="113"/>
        <v>2.3774160830220881E-2</v>
      </c>
      <c r="L204" s="34">
        <f t="shared" ca="1" si="113"/>
        <v>-5.7248940635446499E-2</v>
      </c>
      <c r="M204" s="63" t="e">
        <f t="shared" ca="1" si="113"/>
        <v>#N/A</v>
      </c>
      <c r="N204" s="34">
        <f t="shared" ca="1" si="113"/>
        <v>4.9800736551963709E-4</v>
      </c>
      <c r="O204" s="54">
        <f t="shared" ca="1" si="113"/>
        <v>-0.55259259263596516</v>
      </c>
      <c r="P204" s="53">
        <f t="shared" ca="1" si="113"/>
        <v>4.0586077598487202E-2</v>
      </c>
      <c r="Q204" s="34">
        <f t="shared" ca="1" si="113"/>
        <v>1.4645223088590065E-2</v>
      </c>
      <c r="R204" s="34">
        <f t="shared" ca="1" si="113"/>
        <v>4.2170183201835076E-3</v>
      </c>
      <c r="S204" s="34" t="e">
        <f t="shared" ca="1" si="113"/>
        <v>#N/A</v>
      </c>
      <c r="T204" s="34">
        <f t="shared" ca="1" si="113"/>
        <v>-3.0790636802207061E-3</v>
      </c>
      <c r="U204" s="34">
        <f t="shared" ca="1" si="113"/>
        <v>2.2928203487361465E-2</v>
      </c>
      <c r="V204" s="34" t="e">
        <f t="shared" ca="1" si="113"/>
        <v>#N/A</v>
      </c>
      <c r="W204" s="34">
        <f t="shared" ca="1" si="113"/>
        <v>2.3436775677141641E-2</v>
      </c>
      <c r="X204" s="34">
        <f t="shared" ca="1" si="113"/>
        <v>-5.6737694615203282E-2</v>
      </c>
      <c r="Y204" s="54">
        <f t="shared" ca="1" si="113"/>
        <v>3.6776799894397305E-2</v>
      </c>
    </row>
    <row r="205" spans="1:25" s="33" customFormat="1" x14ac:dyDescent="0.2">
      <c r="A205" s="20">
        <v>43738</v>
      </c>
      <c r="B205" s="62">
        <f t="shared" ref="B205:Y205" ca="1" si="114">IF(IF(OR(B67="",B63=0),NA(),B67/B63-1)&gt;1.5,NA(),B67/B63-1)</f>
        <v>3.2587826124097496E-3</v>
      </c>
      <c r="C205" s="62">
        <f t="shared" ca="1" si="114"/>
        <v>5.4479868726438063E-3</v>
      </c>
      <c r="D205" s="34">
        <f t="shared" ca="1" si="114"/>
        <v>4.1039743963060538E-3</v>
      </c>
      <c r="E205" s="34">
        <f t="shared" ca="1" si="114"/>
        <v>5.3641037788909607E-4</v>
      </c>
      <c r="F205" s="34">
        <f t="shared" ca="1" si="114"/>
        <v>1.5183756720070107E-2</v>
      </c>
      <c r="G205" s="53">
        <f t="shared" ca="1" si="114"/>
        <v>8.6210898463363606E-3</v>
      </c>
      <c r="H205" s="34">
        <f t="shared" ca="1" si="114"/>
        <v>3.9333325650108053E-2</v>
      </c>
      <c r="I205" s="34">
        <f t="shared" ca="1" si="114"/>
        <v>-3.6730945936035875E-2</v>
      </c>
      <c r="J205" s="63">
        <f t="shared" ca="1" si="114"/>
        <v>-6.716351883887528E-3</v>
      </c>
      <c r="K205" s="34">
        <f t="shared" ca="1" si="114"/>
        <v>1.4596702981699794E-2</v>
      </c>
      <c r="L205" s="34">
        <f t="shared" ca="1" si="114"/>
        <v>-5.1757187663010407E-2</v>
      </c>
      <c r="M205" s="63" t="e">
        <f t="shared" ca="1" si="114"/>
        <v>#N/A</v>
      </c>
      <c r="N205" s="34">
        <f t="shared" ca="1" si="114"/>
        <v>2.8479602099729107E-4</v>
      </c>
      <c r="O205" s="54">
        <f t="shared" ca="1" si="114"/>
        <v>-0.60029757881662349</v>
      </c>
      <c r="P205" s="53">
        <f t="shared" ca="1" si="114"/>
        <v>9.9322978305147247E-2</v>
      </c>
      <c r="Q205" s="34">
        <f t="shared" ca="1" si="114"/>
        <v>7.8620742074164696E-3</v>
      </c>
      <c r="R205" s="34">
        <f t="shared" ca="1" si="114"/>
        <v>4.5512632734248104E-3</v>
      </c>
      <c r="S205" s="34" t="e">
        <f t="shared" ca="1" si="114"/>
        <v>#N/A</v>
      </c>
      <c r="T205" s="34">
        <f t="shared" ca="1" si="114"/>
        <v>1.7763275209792262E-4</v>
      </c>
      <c r="U205" s="34">
        <f t="shared" ca="1" si="114"/>
        <v>2.2625121036090823E-2</v>
      </c>
      <c r="V205" s="34" t="e">
        <f t="shared" ca="1" si="114"/>
        <v>#N/A</v>
      </c>
      <c r="W205" s="34">
        <f t="shared" ca="1" si="114"/>
        <v>1.4188032173329201E-2</v>
      </c>
      <c r="X205" s="34">
        <f t="shared" ca="1" si="114"/>
        <v>-5.1732385905326805E-2</v>
      </c>
      <c r="Y205" s="54">
        <f t="shared" ca="1" si="114"/>
        <v>4.6408415753971699E-2</v>
      </c>
    </row>
    <row r="206" spans="1:25" s="33" customFormat="1" ht="12" thickBot="1" x14ac:dyDescent="0.25">
      <c r="A206" s="20">
        <v>43830</v>
      </c>
      <c r="B206" s="64">
        <f t="shared" ref="B206:Y206" ca="1" si="115">IF(IF(OR(B68="",B64=0),NA(),B68/B64-1)&gt;1.5,NA(),B68/B64-1)</f>
        <v>-4.4101278757723295E-3</v>
      </c>
      <c r="C206" s="64">
        <f t="shared" ca="1" si="115"/>
        <v>-6.1706584659839692E-3</v>
      </c>
      <c r="D206" s="55">
        <f t="shared" ca="1" si="115"/>
        <v>-5.8868261479230188E-3</v>
      </c>
      <c r="E206" s="55">
        <f t="shared" ca="1" si="115"/>
        <v>-2.2014013727699178E-3</v>
      </c>
      <c r="F206" s="55">
        <f t="shared" ca="1" si="115"/>
        <v>-8.2112022094761317E-3</v>
      </c>
      <c r="G206" s="56">
        <f t="shared" ca="1" si="115"/>
        <v>3.4975905512224514E-4</v>
      </c>
      <c r="H206" s="55">
        <f t="shared" ca="1" si="115"/>
        <v>5.4681247615060879E-2</v>
      </c>
      <c r="I206" s="55">
        <f t="shared" ca="1" si="115"/>
        <v>-5.4045309784023998E-2</v>
      </c>
      <c r="J206" s="65">
        <f t="shared" ca="1" si="115"/>
        <v>-1.3745273383698575E-2</v>
      </c>
      <c r="K206" s="55">
        <f t="shared" ca="1" si="115"/>
        <v>-1.1864369761918403E-2</v>
      </c>
      <c r="L206" s="55">
        <f t="shared" ca="1" si="115"/>
        <v>1.5974440919894084E-2</v>
      </c>
      <c r="M206" s="65" t="e">
        <f t="shared" ca="1" si="115"/>
        <v>#N/A</v>
      </c>
      <c r="N206" s="55">
        <f t="shared" ca="1" si="115"/>
        <v>-2.1504140015792261E-3</v>
      </c>
      <c r="O206" s="57">
        <f t="shared" ca="1" si="115"/>
        <v>-0.59213519662008451</v>
      </c>
      <c r="P206" s="56">
        <f t="shared" ca="1" si="115"/>
        <v>0.13334414711964326</v>
      </c>
      <c r="Q206" s="55">
        <f t="shared" ca="1" si="115"/>
        <v>-4.5116933738476028E-4</v>
      </c>
      <c r="R206" s="55">
        <f t="shared" ca="1" si="115"/>
        <v>-3.3095591091898413E-3</v>
      </c>
      <c r="S206" s="55" t="e">
        <f t="shared" ca="1" si="115"/>
        <v>#N/A</v>
      </c>
      <c r="T206" s="55">
        <f t="shared" ca="1" si="115"/>
        <v>-1.6623711048727174E-2</v>
      </c>
      <c r="U206" s="55">
        <f t="shared" ca="1" si="115"/>
        <v>7.2005933491896545E-3</v>
      </c>
      <c r="V206" s="55" t="e">
        <f t="shared" ca="1" si="115"/>
        <v>#N/A</v>
      </c>
      <c r="W206" s="55">
        <f t="shared" ca="1" si="115"/>
        <v>-1.315627821336296E-2</v>
      </c>
      <c r="X206" s="55">
        <f t="shared" ca="1" si="115"/>
        <v>1.509102409213825E-2</v>
      </c>
      <c r="Y206" s="57">
        <f t="shared" ca="1" si="115"/>
        <v>5.1972787930238962E-2</v>
      </c>
    </row>
    <row r="207" spans="1:25" s="33" customFormat="1" x14ac:dyDescent="0.2">
      <c r="A207" s="14">
        <v>43921</v>
      </c>
      <c r="B207" s="62">
        <f t="shared" ref="B207:Y207" ca="1" si="116">IF(IF(OR(B69="",B65=0),NA(),B69/B65-1)&gt;1.5,NA(),B69/B65-1)</f>
        <v>-6.1492371506345234E-2</v>
      </c>
      <c r="C207" s="62">
        <f t="shared" ca="1" si="116"/>
        <v>-6.9787600403238947E-2</v>
      </c>
      <c r="D207" s="34">
        <f t="shared" ca="1" si="116"/>
        <v>-6.2877115603918288E-2</v>
      </c>
      <c r="E207" s="34">
        <f t="shared" ca="1" si="116"/>
        <v>-5.1053965079689734E-2</v>
      </c>
      <c r="F207" s="34">
        <f t="shared" ca="1" si="116"/>
        <v>-0.1194390928885305</v>
      </c>
      <c r="G207" s="53">
        <f t="shared" ca="1" si="116"/>
        <v>-2.4077745524126559E-2</v>
      </c>
      <c r="H207" s="34">
        <f t="shared" ca="1" si="116"/>
        <v>9.0816551881704122E-2</v>
      </c>
      <c r="I207" s="34">
        <f t="shared" ca="1" si="116"/>
        <v>-0.34532648531659893</v>
      </c>
      <c r="J207" s="63">
        <f t="shared" ca="1" si="116"/>
        <v>-0.15101457600691648</v>
      </c>
      <c r="K207" s="34">
        <f t="shared" ca="1" si="116"/>
        <v>-0.10700939805051213</v>
      </c>
      <c r="L207" s="34">
        <f t="shared" ca="1" si="116"/>
        <v>-1</v>
      </c>
      <c r="M207" s="63" t="e">
        <f t="shared" ca="1" si="116"/>
        <v>#N/A</v>
      </c>
      <c r="N207" s="34">
        <f t="shared" ca="1" si="116"/>
        <v>-5.1107578822988553E-2</v>
      </c>
      <c r="O207" s="54">
        <f t="shared" ca="1" si="116"/>
        <v>-0.82551161714626797</v>
      </c>
      <c r="P207" s="53">
        <f t="shared" ca="1" si="116"/>
        <v>-0.30554954610742902</v>
      </c>
      <c r="Q207" s="34">
        <f t="shared" ca="1" si="116"/>
        <v>-2.5884703503861295E-2</v>
      </c>
      <c r="R207" s="34">
        <f t="shared" ca="1" si="116"/>
        <v>-1.2333296322968756E-2</v>
      </c>
      <c r="S207" s="34" t="e">
        <f t="shared" ca="1" si="116"/>
        <v>#N/A</v>
      </c>
      <c r="T207" s="34">
        <f t="shared" ca="1" si="116"/>
        <v>-8.3820011605546973E-2</v>
      </c>
      <c r="U207" s="34">
        <f t="shared" ca="1" si="116"/>
        <v>-1.5137062295782266E-2</v>
      </c>
      <c r="V207" s="34" t="e">
        <f t="shared" ca="1" si="116"/>
        <v>#N/A</v>
      </c>
      <c r="W207" s="34">
        <f t="shared" ca="1" si="116"/>
        <v>-0.10836557667487823</v>
      </c>
      <c r="X207" s="34">
        <f t="shared" ca="1" si="116"/>
        <v>-1</v>
      </c>
      <c r="Y207" s="54">
        <f t="shared" ca="1" si="116"/>
        <v>-3.6833136089177376E-2</v>
      </c>
    </row>
    <row r="208" spans="1:25" s="33" customFormat="1" x14ac:dyDescent="0.2">
      <c r="A208" s="20">
        <v>44012</v>
      </c>
      <c r="B208" s="62">
        <f t="shared" ref="B208:Y208" ca="1" si="117">IF(IF(OR(B70="",B66=0),NA(),B70/B66-1)&gt;1.5,NA(),B70/B66-1)</f>
        <v>-0.19607316119466367</v>
      </c>
      <c r="C208" s="62">
        <f t="shared" ca="1" si="117"/>
        <v>-0.2020661093109356</v>
      </c>
      <c r="D208" s="34">
        <f t="shared" ca="1" si="117"/>
        <v>-0.17462440535471901</v>
      </c>
      <c r="E208" s="34">
        <f t="shared" ca="1" si="117"/>
        <v>-0.1885987069924524</v>
      </c>
      <c r="F208" s="34">
        <f t="shared" ca="1" si="117"/>
        <v>-0.39837975292629246</v>
      </c>
      <c r="G208" s="53">
        <f t="shared" ca="1" si="117"/>
        <v>-0.14973432916411789</v>
      </c>
      <c r="H208" s="34">
        <f t="shared" ca="1" si="117"/>
        <v>-4.3765116825160821E-2</v>
      </c>
      <c r="I208" s="34">
        <f t="shared" ca="1" si="117"/>
        <v>-0.36240841626272224</v>
      </c>
      <c r="J208" s="63">
        <f t="shared" ca="1" si="117"/>
        <v>-0.17112179240541636</v>
      </c>
      <c r="K208" s="34">
        <f t="shared" ca="1" si="117"/>
        <v>-0.39904528954230856</v>
      </c>
      <c r="L208" s="34">
        <f t="shared" ca="1" si="117"/>
        <v>-1</v>
      </c>
      <c r="M208" s="63" t="e">
        <f t="shared" ca="1" si="117"/>
        <v>#N/A</v>
      </c>
      <c r="N208" s="34">
        <f t="shared" ca="1" si="117"/>
        <v>-0.18846225878366119</v>
      </c>
      <c r="O208" s="54">
        <f t="shared" ca="1" si="117"/>
        <v>-0.94021339220062328</v>
      </c>
      <c r="P208" s="53">
        <f t="shared" ca="1" si="117"/>
        <v>-0.44738172669169041</v>
      </c>
      <c r="Q208" s="34">
        <f t="shared" ca="1" si="117"/>
        <v>-0.1138234194371166</v>
      </c>
      <c r="R208" s="34">
        <f t="shared" ca="1" si="117"/>
        <v>-4.4141603049858924E-2</v>
      </c>
      <c r="S208" s="34" t="e">
        <f t="shared" ca="1" si="117"/>
        <v>#N/A</v>
      </c>
      <c r="T208" s="34">
        <f t="shared" ca="1" si="117"/>
        <v>-0.27925168889403085</v>
      </c>
      <c r="U208" s="34">
        <f t="shared" ca="1" si="117"/>
        <v>-7.5896573242421939E-2</v>
      </c>
      <c r="V208" s="34" t="e">
        <f t="shared" ca="1" si="117"/>
        <v>#N/A</v>
      </c>
      <c r="W208" s="34">
        <f t="shared" ca="1" si="117"/>
        <v>-0.4030271093860498</v>
      </c>
      <c r="X208" s="34">
        <f t="shared" ca="1" si="117"/>
        <v>-1</v>
      </c>
      <c r="Y208" s="54">
        <f t="shared" ca="1" si="117"/>
        <v>-0.19572420064686202</v>
      </c>
    </row>
    <row r="209" spans="1:25" s="33" customFormat="1" ht="12" thickBot="1" x14ac:dyDescent="0.25">
      <c r="A209" s="20">
        <v>44104</v>
      </c>
      <c r="B209" s="62">
        <f t="shared" ref="B209:Y209" ca="1" si="118">IF(IF(OR(B71="",B67=0),NA(),B71/B67-1)&gt;1.5,NA(),B71/B67-1)</f>
        <v>1.1602930294652314E-2</v>
      </c>
      <c r="C209" s="62">
        <f t="shared" ca="1" si="118"/>
        <v>3.5413095054950716E-2</v>
      </c>
      <c r="D209" s="34">
        <f t="shared" ca="1" si="118"/>
        <v>4.0194891478513739E-2</v>
      </c>
      <c r="E209" s="34">
        <f t="shared" ca="1" si="118"/>
        <v>-1.8151410574815841E-2</v>
      </c>
      <c r="F209" s="34">
        <f t="shared" ca="1" si="118"/>
        <v>1.1527204640584543E-3</v>
      </c>
      <c r="G209" s="53">
        <f t="shared" ca="1" si="118"/>
        <v>9.3045777906043403E-2</v>
      </c>
      <c r="H209" s="34">
        <f t="shared" ca="1" si="118"/>
        <v>0.2498853287411229</v>
      </c>
      <c r="I209" s="34">
        <f t="shared" ca="1" si="118"/>
        <v>-0.32442101430900461</v>
      </c>
      <c r="J209" s="63">
        <f t="shared" ca="1" si="118"/>
        <v>-7.5696671692624284E-2</v>
      </c>
      <c r="K209" s="34">
        <f t="shared" ca="1" si="118"/>
        <v>-1.634992980600547E-3</v>
      </c>
      <c r="L209" s="34">
        <f t="shared" ca="1" si="118"/>
        <v>-1</v>
      </c>
      <c r="M209" s="63" t="e">
        <f t="shared" ca="1" si="118"/>
        <v>#N/A</v>
      </c>
      <c r="N209" s="34">
        <f t="shared" ca="1" si="118"/>
        <v>-1.8287177759004902E-2</v>
      </c>
      <c r="O209" s="54">
        <f t="shared" ca="1" si="118"/>
        <v>-0.8510998307673785</v>
      </c>
      <c r="P209" s="53">
        <f t="shared" ca="1" si="118"/>
        <v>-0.41798153054070841</v>
      </c>
      <c r="Q209" s="34">
        <f t="shared" ca="1" si="118"/>
        <v>8.0591969866356195E-2</v>
      </c>
      <c r="R209" s="34">
        <f t="shared" ca="1" si="118"/>
        <v>-3.5644880550012026E-4</v>
      </c>
      <c r="S209" s="34" t="e">
        <f t="shared" ca="1" si="118"/>
        <v>#N/A</v>
      </c>
      <c r="T209" s="34">
        <f t="shared" ca="1" si="118"/>
        <v>2.8360525958309069E-2</v>
      </c>
      <c r="U209" s="34">
        <f t="shared" ca="1" si="118"/>
        <v>1.469638999964662E-2</v>
      </c>
      <c r="V209" s="34" t="e">
        <f t="shared" ca="1" si="118"/>
        <v>#N/A</v>
      </c>
      <c r="W209" s="34">
        <f t="shared" ca="1" si="118"/>
        <v>-3.5406646914883932E-3</v>
      </c>
      <c r="X209" s="34">
        <f t="shared" ca="1" si="118"/>
        <v>-1</v>
      </c>
      <c r="Y209" s="54">
        <f t="shared" ca="1" si="118"/>
        <v>9.0952062624896968E-2</v>
      </c>
    </row>
    <row r="210" spans="1:25" s="33" customFormat="1" ht="12" hidden="1" thickBot="1" x14ac:dyDescent="0.25">
      <c r="A210" s="162">
        <v>44196</v>
      </c>
      <c r="B210" s="62">
        <f t="shared" ref="B210:Y210" ca="1" si="119">IF(IF(OR(B72="",B68=0),NA(),B72/B68-1)&gt;1.5,NA(),B72/B68-1)</f>
        <v>-0.99563686724201361</v>
      </c>
      <c r="C210" s="62">
        <f t="shared" ca="1" si="119"/>
        <v>-0.99257816908871055</v>
      </c>
      <c r="D210" s="34">
        <f t="shared" ca="1" si="119"/>
        <v>-0.99161006238292571</v>
      </c>
      <c r="E210" s="34">
        <f t="shared" ca="1" si="119"/>
        <v>-0.99945898367338804</v>
      </c>
      <c r="F210" s="34">
        <f t="shared" ca="1" si="119"/>
        <v>-0.99955444942274263</v>
      </c>
      <c r="G210" s="53">
        <f t="shared" ca="1" si="119"/>
        <v>-1</v>
      </c>
      <c r="H210" s="34">
        <f t="shared" ca="1" si="119"/>
        <v>-0.91420748778354266</v>
      </c>
      <c r="I210" s="34">
        <f t="shared" ca="1" si="119"/>
        <v>-0.94359182429978528</v>
      </c>
      <c r="J210" s="63">
        <f t="shared" ca="1" si="119"/>
        <v>-0.99932436449440154</v>
      </c>
      <c r="K210" s="34">
        <f t="shared" ca="1" si="119"/>
        <v>-0.9999987951979491</v>
      </c>
      <c r="L210" s="34" t="e">
        <f t="shared" ca="1" si="119"/>
        <v>#N/A</v>
      </c>
      <c r="M210" s="63" t="e">
        <f t="shared" ca="1" si="119"/>
        <v>#N/A</v>
      </c>
      <c r="N210" s="34">
        <f t="shared" ca="1" si="119"/>
        <v>-0.99999993929360176</v>
      </c>
      <c r="O210" s="54" t="e">
        <f t="shared" ca="1" si="119"/>
        <v>#N/A</v>
      </c>
      <c r="P210" s="53">
        <f t="shared" ca="1" si="119"/>
        <v>-0.53602226898013927</v>
      </c>
      <c r="Q210" s="34">
        <f t="shared" ca="1" si="119"/>
        <v>-0.99920403520760193</v>
      </c>
      <c r="R210" s="34">
        <f t="shared" ca="1" si="119"/>
        <v>-0.96885647689086918</v>
      </c>
      <c r="S210" s="34" t="e">
        <f t="shared" ca="1" si="119"/>
        <v>#N/A</v>
      </c>
      <c r="T210" s="34">
        <f t="shared" ca="1" si="119"/>
        <v>-1</v>
      </c>
      <c r="U210" s="34">
        <f t="shared" ca="1" si="119"/>
        <v>-0.97557779268158151</v>
      </c>
      <c r="V210" s="34" t="e">
        <f t="shared" ca="1" si="119"/>
        <v>#N/A</v>
      </c>
      <c r="W210" s="34">
        <f t="shared" ca="1" si="119"/>
        <v>-1</v>
      </c>
      <c r="X210" s="34" t="e">
        <f t="shared" ca="1" si="119"/>
        <v>#N/A</v>
      </c>
      <c r="Y210" s="54">
        <f t="shared" ca="1" si="119"/>
        <v>-0.999938814986988</v>
      </c>
    </row>
    <row r="211" spans="1:25" ht="15.75" thickBot="1" x14ac:dyDescent="0.25">
      <c r="A211" s="188" t="s">
        <v>35</v>
      </c>
      <c r="B211" s="184"/>
      <c r="C211" s="184"/>
      <c r="D211" s="58"/>
      <c r="E211" s="58"/>
      <c r="F211" s="58"/>
      <c r="G211" s="58"/>
      <c r="H211" s="58"/>
      <c r="I211" s="58"/>
      <c r="J211" s="67"/>
      <c r="K211" s="58"/>
      <c r="L211" s="58"/>
      <c r="M211" s="67"/>
      <c r="N211" s="58"/>
      <c r="O211" s="58"/>
      <c r="P211" s="58"/>
      <c r="Q211" s="58"/>
      <c r="R211" s="58"/>
      <c r="S211" s="58"/>
      <c r="T211" s="58"/>
      <c r="U211" s="58"/>
      <c r="V211" s="58"/>
      <c r="W211" s="58"/>
      <c r="X211" s="58"/>
      <c r="Y211" s="123"/>
    </row>
    <row r="212" spans="1:25" x14ac:dyDescent="0.2">
      <c r="A212" s="77" t="s">
        <v>36</v>
      </c>
      <c r="B212" s="185"/>
      <c r="C212" s="185"/>
      <c r="D212" s="72"/>
      <c r="E212" s="72"/>
      <c r="F212" s="72"/>
      <c r="G212" s="71"/>
      <c r="H212" s="72"/>
      <c r="I212" s="72"/>
      <c r="J212" s="73"/>
      <c r="K212" s="72"/>
      <c r="L212" s="72"/>
      <c r="M212" s="73"/>
      <c r="N212" s="72"/>
      <c r="O212" s="72"/>
      <c r="P212" s="71"/>
      <c r="Q212" s="72"/>
      <c r="R212" s="72"/>
      <c r="S212" s="72"/>
      <c r="T212" s="72"/>
      <c r="U212" s="72"/>
      <c r="V212" s="72"/>
      <c r="W212" s="72"/>
      <c r="X212" s="72"/>
      <c r="Y212" s="123"/>
    </row>
    <row r="213" spans="1:25" x14ac:dyDescent="0.2">
      <c r="A213" s="36" t="s">
        <v>37</v>
      </c>
      <c r="B213" s="186">
        <f t="shared" ref="B213:Y213" ca="1" si="120">SUM(B$9:B$12)/SUM(B$5:B$8)-1</f>
        <v>9.1533230060569126E-2</v>
      </c>
      <c r="C213" s="186">
        <f t="shared" ca="1" si="120"/>
        <v>7.7411546897464545E-2</v>
      </c>
      <c r="D213" s="31">
        <f t="shared" ca="1" si="120"/>
        <v>7.7712796163561748E-2</v>
      </c>
      <c r="E213" s="31">
        <f t="shared" ca="1" si="120"/>
        <v>0.12185994461641769</v>
      </c>
      <c r="F213" s="31">
        <f t="shared" ca="1" si="120"/>
        <v>7.4496479219861467E-2</v>
      </c>
      <c r="G213" s="69">
        <f t="shared" ca="1" si="120"/>
        <v>0.13301493297306455</v>
      </c>
      <c r="H213" s="31">
        <f t="shared" ca="1" si="120"/>
        <v>0.18788182225524874</v>
      </c>
      <c r="I213" s="31">
        <f t="shared" ca="1" si="120"/>
        <v>1.1584544847029976E-2</v>
      </c>
      <c r="J213" s="70">
        <f t="shared" ca="1" si="120"/>
        <v>0.14626719367637486</v>
      </c>
      <c r="K213" s="31">
        <f t="shared" ca="1" si="120"/>
        <v>4.2065594387859049</v>
      </c>
      <c r="L213" s="31">
        <f t="shared" ca="1" si="120"/>
        <v>-0.23817159846251734</v>
      </c>
      <c r="M213" s="70">
        <f t="shared" ca="1" si="120"/>
        <v>-0.13420447094700783</v>
      </c>
      <c r="N213" s="31">
        <f t="shared" ca="1" si="120"/>
        <v>4.3483191081176491</v>
      </c>
      <c r="O213" s="31">
        <f t="shared" ca="1" si="120"/>
        <v>-0.29651792777355734</v>
      </c>
      <c r="P213" s="69">
        <f t="shared" ca="1" si="120"/>
        <v>4.2907434284320978E-2</v>
      </c>
      <c r="Q213" s="31">
        <f t="shared" ca="1" si="120"/>
        <v>9.494467102313342E-2</v>
      </c>
      <c r="R213" s="31">
        <f t="shared" ca="1" si="120"/>
        <v>8.8145648263528775E-2</v>
      </c>
      <c r="S213" s="31" t="e">
        <f t="shared" ca="1" si="120"/>
        <v>#DIV/0!</v>
      </c>
      <c r="T213" s="31" t="e">
        <f ca="1">SUM(T$9:T$12)/SUM(T$5:T$8)-1</f>
        <v>#DIV/0!</v>
      </c>
      <c r="U213" s="31">
        <f t="shared" ca="1" si="120"/>
        <v>7.198703198776446E-2</v>
      </c>
      <c r="V213" s="31" t="e">
        <f t="shared" ca="1" si="120"/>
        <v>#DIV/0!</v>
      </c>
      <c r="W213" s="31" t="e">
        <f ca="1">SUM(W$9:W$12)/SUM(W$5:W$8)-1</f>
        <v>#DIV/0!</v>
      </c>
      <c r="X213" s="31">
        <f t="shared" ca="1" si="120"/>
        <v>6.2560544962254827E-2</v>
      </c>
      <c r="Y213" s="61">
        <f t="shared" ca="1" si="120"/>
        <v>4.0498036459953859</v>
      </c>
    </row>
    <row r="214" spans="1:25" x14ac:dyDescent="0.2">
      <c r="A214" s="36" t="s">
        <v>38</v>
      </c>
      <c r="B214" s="186">
        <f t="shared" ref="B214:Y214" ca="1" si="121">SUM(B$13:B$16)/SUM(B$9:B$12)-1</f>
        <v>9.2834094289425906E-2</v>
      </c>
      <c r="C214" s="186">
        <f t="shared" ca="1" si="121"/>
        <v>7.7355320075108924E-2</v>
      </c>
      <c r="D214" s="31">
        <f t="shared" ca="1" si="121"/>
        <v>7.633260491503524E-2</v>
      </c>
      <c r="E214" s="31">
        <f t="shared" ca="1" si="121"/>
        <v>0.12475817860540861</v>
      </c>
      <c r="F214" s="31">
        <f t="shared" ca="1" si="121"/>
        <v>8.7281345443659397E-2</v>
      </c>
      <c r="G214" s="69">
        <f t="shared" ca="1" si="121"/>
        <v>0.147510836585103</v>
      </c>
      <c r="H214" s="31">
        <f t="shared" ca="1" si="121"/>
        <v>0.32146043602513696</v>
      </c>
      <c r="I214" s="31">
        <f t="shared" ca="1" si="121"/>
        <v>-2.1995370150127203E-2</v>
      </c>
      <c r="J214" s="70">
        <f t="shared" ca="1" si="121"/>
        <v>7.3514421210250314E-2</v>
      </c>
      <c r="K214" s="31">
        <f t="shared" ca="1" si="121"/>
        <v>0.90133820293239886</v>
      </c>
      <c r="L214" s="31">
        <f t="shared" ca="1" si="121"/>
        <v>-0.32854486571721409</v>
      </c>
      <c r="M214" s="70">
        <f t="shared" ca="1" si="121"/>
        <v>-0.23610466205861858</v>
      </c>
      <c r="N214" s="31">
        <f t="shared" ca="1" si="121"/>
        <v>0.93926030937631633</v>
      </c>
      <c r="O214" s="31">
        <f t="shared" ca="1" si="121"/>
        <v>-0.48606589859279936</v>
      </c>
      <c r="P214" s="69">
        <f t="shared" ca="1" si="121"/>
        <v>-0.47749705271854048</v>
      </c>
      <c r="Q214" s="31">
        <f t="shared" ca="1" si="121"/>
        <v>0.12272326338727679</v>
      </c>
      <c r="R214" s="31">
        <f t="shared" ca="1" si="121"/>
        <v>5.8230873201259303E-2</v>
      </c>
      <c r="S214" s="31" t="e">
        <f t="shared" ca="1" si="121"/>
        <v>#DIV/0!</v>
      </c>
      <c r="T214" s="31" t="e">
        <f t="shared" ref="T214:T220" ca="1" si="122">SUM(T$9:T$12)/SUM(T$5:T$8)-1</f>
        <v>#DIV/0!</v>
      </c>
      <c r="U214" s="31">
        <f t="shared" ca="1" si="121"/>
        <v>6.8027465733074388E-2</v>
      </c>
      <c r="V214" s="31" t="e">
        <f t="shared" ca="1" si="121"/>
        <v>#DIV/0!</v>
      </c>
      <c r="W214" s="31" t="e">
        <f t="shared" ref="W214:W220" ca="1" si="123">SUM(W$9:W$12)/SUM(W$5:W$8)-1</f>
        <v>#DIV/0!</v>
      </c>
      <c r="X214" s="31">
        <f t="shared" ca="1" si="121"/>
        <v>-0.42613881021198508</v>
      </c>
      <c r="Y214" s="61">
        <f t="shared" ca="1" si="121"/>
        <v>0.90855061399892345</v>
      </c>
    </row>
    <row r="215" spans="1:25" x14ac:dyDescent="0.2">
      <c r="A215" s="36" t="s">
        <v>39</v>
      </c>
      <c r="B215" s="186">
        <f t="shared" ref="B215:Y215" ca="1" si="124">SUM(B$17:B$20)/SUM(B$13:B$16)-1</f>
        <v>8.6100173380285749E-2</v>
      </c>
      <c r="C215" s="186">
        <f t="shared" ca="1" si="124"/>
        <v>6.8824962267296286E-2</v>
      </c>
      <c r="D215" s="31">
        <f t="shared" ca="1" si="124"/>
        <v>6.7277422059263126E-2</v>
      </c>
      <c r="E215" s="31">
        <f t="shared" ca="1" si="124"/>
        <v>0.12022771838519875</v>
      </c>
      <c r="F215" s="31">
        <f t="shared" ca="1" si="124"/>
        <v>8.369346333111638E-2</v>
      </c>
      <c r="G215" s="69">
        <f t="shared" ca="1" si="124"/>
        <v>0.15976984106765624</v>
      </c>
      <c r="H215" s="31">
        <f t="shared" ca="1" si="124"/>
        <v>0.18220839306991365</v>
      </c>
      <c r="I215" s="31">
        <f t="shared" ca="1" si="124"/>
        <v>-8.0473758433370568E-2</v>
      </c>
      <c r="J215" s="70">
        <f t="shared" ca="1" si="124"/>
        <v>-4.8036203319685722E-3</v>
      </c>
      <c r="K215" s="31">
        <f t="shared" ca="1" si="124"/>
        <v>0.41512531715444756</v>
      </c>
      <c r="L215" s="31">
        <f t="shared" ca="1" si="124"/>
        <v>-0.38903058397309476</v>
      </c>
      <c r="M215" s="70">
        <f t="shared" ca="1" si="124"/>
        <v>-0.33792967645582017</v>
      </c>
      <c r="N215" s="31">
        <f t="shared" ca="1" si="124"/>
        <v>0.37609711634132847</v>
      </c>
      <c r="O215" s="31">
        <f t="shared" ca="1" si="124"/>
        <v>-0.5970914258087765</v>
      </c>
      <c r="P215" s="69">
        <f t="shared" ca="1" si="124"/>
        <v>-8.9375234145153692E-3</v>
      </c>
      <c r="Q215" s="31">
        <f t="shared" ca="1" si="124"/>
        <v>6.9883870516595836E-2</v>
      </c>
      <c r="R215" s="31">
        <f t="shared" ca="1" si="124"/>
        <v>3.0706841312153399E-2</v>
      </c>
      <c r="S215" s="31">
        <f t="shared" ca="1" si="124"/>
        <v>0.19622309462951781</v>
      </c>
      <c r="T215" s="31" t="e">
        <f t="shared" ca="1" si="122"/>
        <v>#DIV/0!</v>
      </c>
      <c r="U215" s="31">
        <f t="shared" ca="1" si="124"/>
        <v>3.4883013959395193E-2</v>
      </c>
      <c r="V215" s="31">
        <f t="shared" ca="1" si="124"/>
        <v>0.3977638156933363</v>
      </c>
      <c r="W215" s="31" t="e">
        <f t="shared" ca="1" si="123"/>
        <v>#DIV/0!</v>
      </c>
      <c r="X215" s="31">
        <f t="shared" ca="1" si="124"/>
        <v>-0.19661785998910952</v>
      </c>
      <c r="Y215" s="61">
        <f t="shared" ca="1" si="124"/>
        <v>0.39488005025950645</v>
      </c>
    </row>
    <row r="216" spans="1:25" x14ac:dyDescent="0.2">
      <c r="A216" s="36" t="s">
        <v>40</v>
      </c>
      <c r="B216" s="186">
        <f t="shared" ref="B216:Y216" ca="1" si="125">SUM(B$21:B$24)/SUM(B$17:B$20)-1</f>
        <v>7.1689269612278839E-2</v>
      </c>
      <c r="C216" s="186">
        <f t="shared" ca="1" si="125"/>
        <v>5.173639773821237E-2</v>
      </c>
      <c r="D216" s="31">
        <f t="shared" ca="1" si="125"/>
        <v>4.7086673383818667E-2</v>
      </c>
      <c r="E216" s="31">
        <f t="shared" ca="1" si="125"/>
        <v>0.10929788738430046</v>
      </c>
      <c r="F216" s="31">
        <f t="shared" ca="1" si="125"/>
        <v>9.5733423901054771E-2</v>
      </c>
      <c r="G216" s="69">
        <f t="shared" ca="1" si="125"/>
        <v>0.10303180493373021</v>
      </c>
      <c r="H216" s="31">
        <f t="shared" ca="1" si="125"/>
        <v>0.1517508240427643</v>
      </c>
      <c r="I216" s="31">
        <f t="shared" ca="1" si="125"/>
        <v>-6.703858177816191E-2</v>
      </c>
      <c r="J216" s="70">
        <f t="shared" ca="1" si="125"/>
        <v>-2.1869982523584741E-2</v>
      </c>
      <c r="K216" s="31">
        <f t="shared" ca="1" si="125"/>
        <v>0.25156492833637945</v>
      </c>
      <c r="L216" s="31">
        <f t="shared" ca="1" si="125"/>
        <v>-0.4155027865510823</v>
      </c>
      <c r="M216" s="70">
        <f t="shared" ca="1" si="125"/>
        <v>-0.40371468433579238</v>
      </c>
      <c r="N216" s="31">
        <f t="shared" ca="1" si="125"/>
        <v>0.17421550156670551</v>
      </c>
      <c r="O216" s="31">
        <f t="shared" ca="1" si="125"/>
        <v>-0.51639349560041181</v>
      </c>
      <c r="P216" s="69">
        <f t="shared" ca="1" si="125"/>
        <v>1.0366070809438188E-2</v>
      </c>
      <c r="Q216" s="31">
        <f t="shared" ca="1" si="125"/>
        <v>5.2396808779970883E-2</v>
      </c>
      <c r="R216" s="31">
        <f t="shared" ca="1" si="125"/>
        <v>5.8192057737553871E-3</v>
      </c>
      <c r="S216" s="31">
        <f t="shared" ca="1" si="125"/>
        <v>0.13386764961927144</v>
      </c>
      <c r="T216" s="31" t="e">
        <f t="shared" ca="1" si="122"/>
        <v>#DIV/0!</v>
      </c>
      <c r="U216" s="31">
        <f t="shared" ca="1" si="125"/>
        <v>3.2906452153919075E-2</v>
      </c>
      <c r="V216" s="31">
        <f t="shared" ca="1" si="125"/>
        <v>0.23423680328223728</v>
      </c>
      <c r="W216" s="31" t="e">
        <f t="shared" ca="1" si="123"/>
        <v>#DIV/0!</v>
      </c>
      <c r="X216" s="31">
        <f t="shared" ca="1" si="125"/>
        <v>-0.12072860996362444</v>
      </c>
      <c r="Y216" s="61">
        <f t="shared" ca="1" si="125"/>
        <v>0.24382200624824657</v>
      </c>
    </row>
    <row r="217" spans="1:25" x14ac:dyDescent="0.2">
      <c r="A217" s="36" t="s">
        <v>41</v>
      </c>
      <c r="B217" s="186">
        <f ca="1">IF(ISBLANK(B28),NA(),SUM(B$25:B$28)/SUM(B$21:B$24)-1)</f>
        <v>4.7511836650971029E-2</v>
      </c>
      <c r="C217" s="186">
        <f t="shared" ref="C217:Y217" ca="1" si="126">IF(ISBLANK(C28),NA(),SUM(C$25:C$28)/SUM(C$21:C$24)-1)</f>
        <v>2.3523398020011133E-2</v>
      </c>
      <c r="D217" s="31">
        <f t="shared" ca="1" si="126"/>
        <v>2.0256945587648012E-2</v>
      </c>
      <c r="E217" s="31">
        <f t="shared" ca="1" si="126"/>
        <v>9.0380768031814718E-2</v>
      </c>
      <c r="F217" s="31">
        <f t="shared" ca="1" si="126"/>
        <v>5.3059295775605309E-2</v>
      </c>
      <c r="G217" s="69">
        <f t="shared" ca="1" si="126"/>
        <v>7.8145786367971981E-2</v>
      </c>
      <c r="H217" s="31">
        <f t="shared" ca="1" si="126"/>
        <v>0.22422527704866102</v>
      </c>
      <c r="I217" s="31">
        <f t="shared" ca="1" si="126"/>
        <v>-0.11873242876263268</v>
      </c>
      <c r="J217" s="70">
        <f t="shared" ca="1" si="126"/>
        <v>-8.7272625206362808E-2</v>
      </c>
      <c r="K217" s="31">
        <f t="shared" ca="1" si="126"/>
        <v>0.13922880785112635</v>
      </c>
      <c r="L217" s="31">
        <f t="shared" ca="1" si="126"/>
        <v>-0.55854290848803245</v>
      </c>
      <c r="M217" s="70">
        <f t="shared" ca="1" si="126"/>
        <v>-0.57576317347483075</v>
      </c>
      <c r="N217" s="31">
        <f t="shared" ca="1" si="126"/>
        <v>0.12010968643537545</v>
      </c>
      <c r="O217" s="31">
        <f t="shared" ca="1" si="126"/>
        <v>-0.61113947746566533</v>
      </c>
      <c r="P217" s="69">
        <f t="shared" ca="1" si="126"/>
        <v>-2.9807689674673288E-2</v>
      </c>
      <c r="Q217" s="31">
        <f t="shared" ca="1" si="126"/>
        <v>3.5576135247009866E-2</v>
      </c>
      <c r="R217" s="31">
        <f t="shared" ca="1" si="126"/>
        <v>-3.7916680605251885E-2</v>
      </c>
      <c r="S217" s="31">
        <f t="shared" ca="1" si="126"/>
        <v>7.8801467197504138E-2</v>
      </c>
      <c r="T217" s="31" t="e">
        <f t="shared" ca="1" si="122"/>
        <v>#DIV/0!</v>
      </c>
      <c r="U217" s="31">
        <f t="shared" ca="1" si="126"/>
        <v>1.3433626605489746E-2</v>
      </c>
      <c r="V217" s="31">
        <f t="shared" ca="1" si="126"/>
        <v>0.11833165427698145</v>
      </c>
      <c r="W217" s="31" t="e">
        <f t="shared" ca="1" si="123"/>
        <v>#DIV/0!</v>
      </c>
      <c r="X217" s="31">
        <f t="shared" ca="1" si="126"/>
        <v>-9.3592084973683098E-2</v>
      </c>
      <c r="Y217" s="61">
        <f t="shared" ca="1" si="126"/>
        <v>0.18480425924559896</v>
      </c>
    </row>
    <row r="218" spans="1:25" x14ac:dyDescent="0.2">
      <c r="A218" s="36" t="s">
        <v>42</v>
      </c>
      <c r="B218" s="186">
        <f ca="1">IF(ISBLANK(B32),NA(),SUM(B$29:B$32)/SUM(B$25:B$28)-1)</f>
        <v>4.0248383576480862E-2</v>
      </c>
      <c r="C218" s="186">
        <f t="shared" ref="C218:Y218" ca="1" si="127">IF(ISBLANK(C32),NA(),SUM(C$29:C$32)/SUM(C$25:C$28)-1)</f>
        <v>1.7242714627668576E-2</v>
      </c>
      <c r="D218" s="31">
        <f t="shared" ca="1" si="127"/>
        <v>1.4774858800620017E-2</v>
      </c>
      <c r="E218" s="31">
        <f t="shared" ca="1" si="127"/>
        <v>7.8840192399431519E-2</v>
      </c>
      <c r="F218" s="31">
        <f t="shared" ca="1" si="127"/>
        <v>3.8862449115694808E-2</v>
      </c>
      <c r="G218" s="69">
        <f t="shared" ca="1" si="127"/>
        <v>6.351505823854775E-2</v>
      </c>
      <c r="H218" s="31">
        <f t="shared" ca="1" si="127"/>
        <v>4.3775331329732436E-2</v>
      </c>
      <c r="I218" s="31">
        <f t="shared" ca="1" si="127"/>
        <v>-0.12598117587734325</v>
      </c>
      <c r="J218" s="70">
        <f t="shared" ca="1" si="127"/>
        <v>-6.5800470593868954E-2</v>
      </c>
      <c r="K218" s="31">
        <f t="shared" ca="1" si="127"/>
        <v>9.501422704737128E-2</v>
      </c>
      <c r="L218" s="31">
        <f t="shared" ca="1" si="127"/>
        <v>-0.99306305666120676</v>
      </c>
      <c r="M218" s="70">
        <f t="shared" ca="1" si="127"/>
        <v>-1</v>
      </c>
      <c r="N218" s="31">
        <f t="shared" ca="1" si="127"/>
        <v>9.0184514593931731E-2</v>
      </c>
      <c r="O218" s="31">
        <f t="shared" ca="1" si="127"/>
        <v>-0.6950729301438332</v>
      </c>
      <c r="P218" s="69">
        <f t="shared" ca="1" si="127"/>
        <v>1.5207940009623222E-2</v>
      </c>
      <c r="Q218" s="31">
        <f t="shared" ca="1" si="127"/>
        <v>2.7085387583948739E-2</v>
      </c>
      <c r="R218" s="31">
        <f t="shared" ca="1" si="127"/>
        <v>-2.1777408989876346E-2</v>
      </c>
      <c r="S218" s="31">
        <f t="shared" ca="1" si="127"/>
        <v>3.7797810186334102E-2</v>
      </c>
      <c r="T218" s="31" t="e">
        <f t="shared" ca="1" si="122"/>
        <v>#DIV/0!</v>
      </c>
      <c r="U218" s="31">
        <f t="shared" ca="1" si="127"/>
        <v>-7.8908120482658051E-3</v>
      </c>
      <c r="V218" s="31">
        <f t="shared" ca="1" si="127"/>
        <v>7.1978860451233917E-2</v>
      </c>
      <c r="W218" s="31" t="e">
        <f t="shared" ca="1" si="123"/>
        <v>#DIV/0!</v>
      </c>
      <c r="X218" s="31">
        <f t="shared" ca="1" si="127"/>
        <v>-5.2674612273249211E-2</v>
      </c>
      <c r="Y218" s="61">
        <f t="shared" ca="1" si="127"/>
        <v>0.1490808282382019</v>
      </c>
    </row>
    <row r="219" spans="1:25" x14ac:dyDescent="0.2">
      <c r="A219" s="36" t="s">
        <v>43</v>
      </c>
      <c r="B219" s="186">
        <f ca="1">IF(ISBLANK(B36),NA(),SUM(B$33:B$36)/SUM(B$29:B$32)-1)</f>
        <v>2.3209196873829718E-2</v>
      </c>
      <c r="C219" s="186">
        <f t="shared" ref="C219:Y219" ca="1" si="128">IF(ISBLANK(C36),NA(),SUM(C$33:C$36)/SUM(C$29:C$32)-1)</f>
        <v>-5.7721078284526106E-3</v>
      </c>
      <c r="D219" s="31">
        <f t="shared" ca="1" si="128"/>
        <v>-1.1925929340405594E-2</v>
      </c>
      <c r="E219" s="31">
        <f t="shared" ca="1" si="128"/>
        <v>6.9049309082334531E-2</v>
      </c>
      <c r="F219" s="31">
        <f t="shared" ca="1" si="128"/>
        <v>4.6888651587044361E-2</v>
      </c>
      <c r="G219" s="69">
        <f t="shared" ca="1" si="128"/>
        <v>9.7707493871186379E-3</v>
      </c>
      <c r="H219" s="31">
        <f t="shared" ca="1" si="128"/>
        <v>2.1237556813995973E-2</v>
      </c>
      <c r="I219" s="31">
        <f t="shared" ca="1" si="128"/>
        <v>-8.9558451477009804E-2</v>
      </c>
      <c r="J219" s="70">
        <f t="shared" ca="1" si="128"/>
        <v>-7.6203600958544171E-2</v>
      </c>
      <c r="K219" s="31">
        <f t="shared" ca="1" si="128"/>
        <v>4.3975254989398582E-2</v>
      </c>
      <c r="L219" s="31">
        <f t="shared" ca="1" si="128"/>
        <v>-0.51387555985417932</v>
      </c>
      <c r="M219" s="70" t="e">
        <f t="shared" ca="1" si="128"/>
        <v>#DIV/0!</v>
      </c>
      <c r="N219" s="31">
        <f t="shared" ca="1" si="128"/>
        <v>7.072313314438583E-2</v>
      </c>
      <c r="O219" s="31">
        <f t="shared" ca="1" si="128"/>
        <v>-0.35985370948964057</v>
      </c>
      <c r="P219" s="69">
        <f t="shared" ca="1" si="128"/>
        <v>1.5221552342709543</v>
      </c>
      <c r="Q219" s="31">
        <f t="shared" ca="1" si="128"/>
        <v>1.9222208694443133E-2</v>
      </c>
      <c r="R219" s="31">
        <f t="shared" ca="1" si="128"/>
        <v>-4.2348499838236187E-2</v>
      </c>
      <c r="S219" s="31">
        <f t="shared" ca="1" si="128"/>
        <v>-1</v>
      </c>
      <c r="T219" s="31" t="e">
        <f t="shared" ca="1" si="122"/>
        <v>#DIV/0!</v>
      </c>
      <c r="U219" s="31">
        <f t="shared" ca="1" si="128"/>
        <v>-8.7418152327516374E-3</v>
      </c>
      <c r="V219" s="31">
        <f t="shared" ca="1" si="128"/>
        <v>-1</v>
      </c>
      <c r="W219" s="31" t="e">
        <f t="shared" ca="1" si="123"/>
        <v>#DIV/0!</v>
      </c>
      <c r="X219" s="31">
        <f t="shared" ca="1" si="128"/>
        <v>3.2097327329236451</v>
      </c>
      <c r="Y219" s="61">
        <f t="shared" ca="1" si="128"/>
        <v>0.11389781748806782</v>
      </c>
    </row>
    <row r="220" spans="1:25" x14ac:dyDescent="0.2">
      <c r="A220" s="36" t="s">
        <v>44</v>
      </c>
      <c r="B220" s="186">
        <f t="shared" ref="B220:S220" ca="1" si="129">IF(ISBLANK(B40),NA(),SUM(B$37:B$40)/SUM(B$33:B$36)-1)</f>
        <v>1.7128124018904067E-2</v>
      </c>
      <c r="C220" s="186">
        <f t="shared" ca="1" si="129"/>
        <v>-6.5156112197211069E-3</v>
      </c>
      <c r="D220" s="31">
        <f t="shared" ca="1" si="129"/>
        <v>-8.6687691450608728E-3</v>
      </c>
      <c r="E220" s="31">
        <f t="shared" ca="1" si="129"/>
        <v>5.1908320580433376E-2</v>
      </c>
      <c r="F220" s="31">
        <f t="shared" ca="1" si="129"/>
        <v>1.0874690513079877E-2</v>
      </c>
      <c r="G220" s="69">
        <f t="shared" ca="1" si="129"/>
        <v>7.3740647225342126E-3</v>
      </c>
      <c r="H220" s="31">
        <f t="shared" ca="1" si="129"/>
        <v>6.5767297827382221E-2</v>
      </c>
      <c r="I220" s="31">
        <f t="shared" ca="1" si="129"/>
        <v>-7.5548157930007132E-2</v>
      </c>
      <c r="J220" s="70">
        <f t="shared" ca="1" si="129"/>
        <v>-6.8110531277814523E-2</v>
      </c>
      <c r="K220" s="31">
        <f t="shared" ca="1" si="129"/>
        <v>1.4908849083394404E-2</v>
      </c>
      <c r="L220" s="31">
        <f t="shared" ca="1" si="129"/>
        <v>-0.38460413948924355</v>
      </c>
      <c r="M220" s="70" t="e">
        <f t="shared" ca="1" si="129"/>
        <v>#DIV/0!</v>
      </c>
      <c r="N220" s="31">
        <f t="shared" ca="1" si="129"/>
        <v>5.2623287204132563E-2</v>
      </c>
      <c r="O220" s="31">
        <f t="shared" ca="1" si="129"/>
        <v>-0.255233045236121</v>
      </c>
      <c r="P220" s="69">
        <f t="shared" ca="1" si="129"/>
        <v>-1.7884635773683821E-2</v>
      </c>
      <c r="Q220" s="31">
        <f t="shared" ca="1" si="129"/>
        <v>2.13465359878382E-2</v>
      </c>
      <c r="R220" s="31">
        <f t="shared" ca="1" si="129"/>
        <v>-5.0213906090449956E-2</v>
      </c>
      <c r="S220" s="31" t="e">
        <f t="shared" ca="1" si="129"/>
        <v>#DIV/0!</v>
      </c>
      <c r="T220" s="31" t="e">
        <f t="shared" ca="1" si="122"/>
        <v>#DIV/0!</v>
      </c>
      <c r="U220" s="31">
        <f ca="1">IF(ISBLANK(U40),NA(),SUM(U$37:U$40)/SUM(U$33:U$36)-1)</f>
        <v>3.0882621430873725E-2</v>
      </c>
      <c r="V220" s="31" t="e">
        <f ca="1">IF(ISBLANK(V40),NA(),SUM(V$37:V$40)/SUM(V$33:V$36)-1)</f>
        <v>#DIV/0!</v>
      </c>
      <c r="W220" s="31" t="e">
        <f t="shared" ca="1" si="123"/>
        <v>#DIV/0!</v>
      </c>
      <c r="X220" s="31">
        <f ca="1">IF(ISBLANK(X40),NA(),SUM(X$37:X$40)/SUM(X$33:X$36)-1)</f>
        <v>1.594068988523345E-2</v>
      </c>
      <c r="Y220" s="61">
        <f ca="1">IF(ISBLANK(Y40),NA(),SUM(Y$37:Y$40)/SUM(Y$33:Y$36)-1)</f>
        <v>3.6803837689482366E-2</v>
      </c>
    </row>
    <row r="221" spans="1:25" x14ac:dyDescent="0.2">
      <c r="A221" s="36" t="s">
        <v>45</v>
      </c>
      <c r="B221" s="186">
        <f ca="1">IF(ISBLANK(B44),NA(),SUM(B$41:B$44)/SUM(B$37:B$40)-1)</f>
        <v>-1.8065689137046093E-2</v>
      </c>
      <c r="C221" s="186">
        <f t="shared" ref="C221:Y221" ca="1" si="130">IF(ISBLANK(C44),NA(),SUM(C$41:C$44)/SUM(C$37:C$40)-1)</f>
        <v>-4.1846184144613052E-2</v>
      </c>
      <c r="D221" s="31">
        <f t="shared" ca="1" si="130"/>
        <v>-4.23746833104236E-2</v>
      </c>
      <c r="E221" s="31">
        <f t="shared" ca="1" si="130"/>
        <v>1.497278579407646E-2</v>
      </c>
      <c r="F221" s="31">
        <f t="shared" ca="1" si="130"/>
        <v>-3.766020554217453E-2</v>
      </c>
      <c r="G221" s="69">
        <f t="shared" ca="1" si="130"/>
        <v>-2.813651026758901E-2</v>
      </c>
      <c r="H221" s="31">
        <f t="shared" ca="1" si="130"/>
        <v>3.1900077504903646E-2</v>
      </c>
      <c r="I221" s="31">
        <f t="shared" ca="1" si="130"/>
        <v>-0.106967613635367</v>
      </c>
      <c r="J221" s="70">
        <f t="shared" ca="1" si="130"/>
        <v>-0.11562512602396335</v>
      </c>
      <c r="K221" s="31">
        <f t="shared" ca="1" si="130"/>
        <v>-4.0515393371931885E-2</v>
      </c>
      <c r="L221" s="31">
        <f t="shared" ca="1" si="130"/>
        <v>-0.51317622316174338</v>
      </c>
      <c r="M221" s="70" t="e">
        <f t="shared" ca="1" si="130"/>
        <v>#DIV/0!</v>
      </c>
      <c r="N221" s="31">
        <f t="shared" ca="1" si="130"/>
        <v>1.549578516579686E-2</v>
      </c>
      <c r="O221" s="31">
        <f t="shared" ca="1" si="130"/>
        <v>-0.28718417631973869</v>
      </c>
      <c r="P221" s="69">
        <f t="shared" ca="1" si="130"/>
        <v>-0.9797972745218545</v>
      </c>
      <c r="Q221" s="31">
        <f t="shared" ca="1" si="130"/>
        <v>-9.4708504141575167E-3</v>
      </c>
      <c r="R221" s="31">
        <f t="shared" ca="1" si="130"/>
        <v>-6.7273764202949726E-2</v>
      </c>
      <c r="S221" s="31" t="e">
        <f t="shared" ca="1" si="130"/>
        <v>#DIV/0!</v>
      </c>
      <c r="T221" s="31" t="e">
        <f t="shared" ca="1" si="130"/>
        <v>#DIV/0!</v>
      </c>
      <c r="U221" s="31">
        <f t="shared" ca="1" si="130"/>
        <v>-2.2004801187394563E-2</v>
      </c>
      <c r="V221" s="31" t="e">
        <f t="shared" ca="1" si="130"/>
        <v>#DIV/0!</v>
      </c>
      <c r="W221" s="31" t="e">
        <f t="shared" ca="1" si="130"/>
        <v>#DIV/0!</v>
      </c>
      <c r="X221" s="31">
        <f t="shared" ca="1" si="130"/>
        <v>-0.9999527546866982</v>
      </c>
      <c r="Y221" s="61">
        <f t="shared" ca="1" si="130"/>
        <v>4.9815323347847107E-2</v>
      </c>
    </row>
    <row r="222" spans="1:25" x14ac:dyDescent="0.2">
      <c r="A222" s="36" t="s">
        <v>46</v>
      </c>
      <c r="B222" s="186">
        <f ca="1">IF(ISBLANK(B48),NA(),SUM(B$45:B$48)/SUM(B$41:B$44)-1)</f>
        <v>-1.518416280690682E-2</v>
      </c>
      <c r="C222" s="186">
        <f t="shared" ref="C222:Y222" ca="1" si="131">IF(ISBLANK(C48),NA(),SUM(C$45:C$48)/SUM(C$41:C$44)-1)</f>
        <v>-2.8662497625218331E-2</v>
      </c>
      <c r="D222" s="31">
        <f t="shared" ca="1" si="131"/>
        <v>-2.861430411599486E-2</v>
      </c>
      <c r="E222" s="31">
        <f t="shared" ca="1" si="131"/>
        <v>2.4931471795675009E-3</v>
      </c>
      <c r="F222" s="31">
        <f t="shared" ca="1" si="131"/>
        <v>-2.9042344381911223E-2</v>
      </c>
      <c r="G222" s="69">
        <f t="shared" ca="1" si="131"/>
        <v>-1.1259644995204821E-2</v>
      </c>
      <c r="H222" s="31">
        <f t="shared" ca="1" si="131"/>
        <v>-0.14452842574503533</v>
      </c>
      <c r="I222" s="31">
        <f t="shared" ca="1" si="131"/>
        <v>-9.7275978842890742E-2</v>
      </c>
      <c r="J222" s="70">
        <f t="shared" ca="1" si="131"/>
        <v>-0.10895336907120323</v>
      </c>
      <c r="K222" s="31">
        <f t="shared" ca="1" si="131"/>
        <v>-2.9562203001714749E-2</v>
      </c>
      <c r="L222" s="31">
        <f t="shared" ca="1" si="131"/>
        <v>-0.52298787118576573</v>
      </c>
      <c r="M222" s="70" t="e">
        <f t="shared" ca="1" si="131"/>
        <v>#DIV/0!</v>
      </c>
      <c r="N222" s="31">
        <f t="shared" ca="1" si="131"/>
        <v>3.2388733310582118E-3</v>
      </c>
      <c r="O222" s="31">
        <f t="shared" ca="1" si="131"/>
        <v>-0.62356025176672514</v>
      </c>
      <c r="P222" s="69">
        <f t="shared" ca="1" si="131"/>
        <v>-0.41886583781250419</v>
      </c>
      <c r="Q222" s="31">
        <f t="shared" ca="1" si="131"/>
        <v>6.4750313310166785E-3</v>
      </c>
      <c r="R222" s="31">
        <f t="shared" ca="1" si="131"/>
        <v>-5.6015858811616304E-2</v>
      </c>
      <c r="S222" s="31" t="e">
        <f t="shared" ca="1" si="131"/>
        <v>#DIV/0!</v>
      </c>
      <c r="T222" s="31">
        <f t="shared" ca="1" si="131"/>
        <v>2.1916985832621805E-3</v>
      </c>
      <c r="U222" s="31">
        <f t="shared" ca="1" si="131"/>
        <v>-0.16147790784769689</v>
      </c>
      <c r="V222" s="31" t="e">
        <f t="shared" ca="1" si="131"/>
        <v>#DIV/0!</v>
      </c>
      <c r="W222" s="31">
        <f t="shared" ca="1" si="131"/>
        <v>-3.0402721558853152E-2</v>
      </c>
      <c r="X222" s="31">
        <f t="shared" ca="1" si="131"/>
        <v>-0.51801357343531773</v>
      </c>
      <c r="Y222" s="61">
        <f t="shared" ca="1" si="131"/>
        <v>1.454707878320205E-2</v>
      </c>
    </row>
    <row r="223" spans="1:25" x14ac:dyDescent="0.2">
      <c r="A223" s="36" t="s">
        <v>178</v>
      </c>
      <c r="B223" s="186">
        <f ca="1">IF(ISBLANK(B52),NA(),SUM(B$49:B$52)/SUM(B$45:B$48)-1)</f>
        <v>-1.1980103169377587E-2</v>
      </c>
      <c r="C223" s="186">
        <f t="shared" ref="C223:Y223" ca="1" si="132">IF(ISBLANK(C52),NA(),SUM(C$49:C$52)/SUM(C$45:C$48)-1)</f>
        <v>-2.1372243679145031E-2</v>
      </c>
      <c r="D223" s="31">
        <f t="shared" ca="1" si="132"/>
        <v>-2.3385952815425992E-2</v>
      </c>
      <c r="E223" s="31">
        <f t="shared" ca="1" si="132"/>
        <v>-4.4805292072847003E-5</v>
      </c>
      <c r="F223" s="31">
        <f t="shared" ca="1" si="132"/>
        <v>-5.4937965984662718E-3</v>
      </c>
      <c r="G223" s="69">
        <f t="shared" ca="1" si="132"/>
        <v>-1.0960989192480119E-2</v>
      </c>
      <c r="H223" s="31">
        <f t="shared" ca="1" si="132"/>
        <v>-9.7341519827449652E-3</v>
      </c>
      <c r="I223" s="31">
        <f t="shared" ca="1" si="132"/>
        <v>-8.4741491985700912E-2</v>
      </c>
      <c r="J223" s="31">
        <f t="shared" ca="1" si="132"/>
        <v>-9.2792172036783582E-2</v>
      </c>
      <c r="K223" s="31">
        <f t="shared" ca="1" si="132"/>
        <v>-3.826511632772811E-3</v>
      </c>
      <c r="L223" s="31">
        <f t="shared" ca="1" si="132"/>
        <v>-0.1922705089199781</v>
      </c>
      <c r="M223" s="31" t="e">
        <f t="shared" ca="1" si="132"/>
        <v>#DIV/0!</v>
      </c>
      <c r="N223" s="31">
        <f t="shared" ca="1" si="132"/>
        <v>3.0318827122033376E-4</v>
      </c>
      <c r="O223" s="31">
        <f t="shared" ca="1" si="132"/>
        <v>-0.76494200498548381</v>
      </c>
      <c r="P223" s="69">
        <f t="shared" ca="1" si="132"/>
        <v>-0.36689600706966308</v>
      </c>
      <c r="Q223" s="31">
        <f t="shared" ca="1" si="132"/>
        <v>3.2482581660324694E-3</v>
      </c>
      <c r="R223" s="31">
        <f ca="1">IF(ISBLANK(R52),NA(),SUM(R$49:R$52)/SUM(R$45:R$48)-1)</f>
        <v>-5.8197525831267138E-2</v>
      </c>
      <c r="S223" s="31" t="e">
        <f t="shared" ca="1" si="132"/>
        <v>#DIV/0!</v>
      </c>
      <c r="T223" s="31">
        <f t="shared" ca="1" si="132"/>
        <v>-2.3939356634196551E-2</v>
      </c>
      <c r="U223" s="31">
        <f t="shared" ca="1" si="132"/>
        <v>-1.9071491207669489E-2</v>
      </c>
      <c r="V223" s="31" t="e">
        <f t="shared" ca="1" si="132"/>
        <v>#DIV/0!</v>
      </c>
      <c r="W223" s="31">
        <f t="shared" ca="1" si="132"/>
        <v>-5.2414255209226601E-3</v>
      </c>
      <c r="X223" s="31">
        <f t="shared" ca="1" si="132"/>
        <v>-0.19072523849870571</v>
      </c>
      <c r="Y223" s="61">
        <f t="shared" ca="1" si="132"/>
        <v>7.3360965167531766E-2</v>
      </c>
    </row>
    <row r="224" spans="1:25" x14ac:dyDescent="0.2">
      <c r="A224" s="36" t="s">
        <v>202</v>
      </c>
      <c r="B224" s="186">
        <f ca="1">IF(ISBLANK(B56),NA(),SUM(B$53:B$56)/SUM(B$49:B$52)-1)</f>
        <v>1.4922103508754336E-3</v>
      </c>
      <c r="C224" s="186">
        <f t="shared" ref="C224:X224" ca="1" si="133">IF(ISBLANK(C56),NA(),SUM(C$53:C$56)/SUM(C$49:C$52)-1)</f>
        <v>-1.8695810657002321E-3</v>
      </c>
      <c r="D224" s="31">
        <f t="shared" ca="1" si="133"/>
        <v>-5.365742200539092E-3</v>
      </c>
      <c r="E224" s="31">
        <f t="shared" ca="1" si="133"/>
        <v>5.673174404897452E-3</v>
      </c>
      <c r="F224" s="31">
        <f t="shared" ca="1" si="133"/>
        <v>2.520228522623813E-2</v>
      </c>
      <c r="G224" s="69">
        <f t="shared" ca="1" si="133"/>
        <v>2.7467270179755143E-3</v>
      </c>
      <c r="H224" s="31">
        <f t="shared" ca="1" si="133"/>
        <v>2.0967487645892735E-2</v>
      </c>
      <c r="I224" s="31">
        <f t="shared" ca="1" si="133"/>
        <v>-5.4398299398189631E-2</v>
      </c>
      <c r="J224" s="31">
        <f t="shared" ca="1" si="133"/>
        <v>-4.1404407723915293E-2</v>
      </c>
      <c r="K224" s="31">
        <f t="shared" ca="1" si="133"/>
        <v>2.403298807444898E-2</v>
      </c>
      <c r="L224" s="31">
        <f t="shared" ca="1" si="133"/>
        <v>-0.25581028762212199</v>
      </c>
      <c r="M224" s="31" t="e">
        <f t="shared" ca="1" si="133"/>
        <v>#DIV/0!</v>
      </c>
      <c r="N224" s="31">
        <f t="shared" ca="1" si="133"/>
        <v>5.7337520639204609E-3</v>
      </c>
      <c r="O224" s="31">
        <f t="shared" ca="1" si="133"/>
        <v>-0.61060749722806251</v>
      </c>
      <c r="P224" s="69">
        <f t="shared" ca="1" si="133"/>
        <v>-0.11204430384908448</v>
      </c>
      <c r="Q224" s="31">
        <f t="shared" ca="1" si="133"/>
        <v>-1.0418589434795233E-3</v>
      </c>
      <c r="R224" s="31">
        <f t="shared" ca="1" si="133"/>
        <v>-3.184010870566778E-2</v>
      </c>
      <c r="S224" s="31" t="e">
        <f t="shared" ca="1" si="133"/>
        <v>#DIV/0!</v>
      </c>
      <c r="T224" s="31">
        <f t="shared" ca="1" si="133"/>
        <v>6.5830937055786354E-3</v>
      </c>
      <c r="U224" s="31">
        <f t="shared" ca="1" si="133"/>
        <v>-8.8838169451932458E-3</v>
      </c>
      <c r="V224" s="31" t="e">
        <f t="shared" ca="1" si="133"/>
        <v>#DIV/0!</v>
      </c>
      <c r="W224" s="31">
        <f t="shared" ca="1" si="133"/>
        <v>2.3340537631900471E-2</v>
      </c>
      <c r="X224" s="31">
        <f t="shared" ca="1" si="133"/>
        <v>-0.26103845203224907</v>
      </c>
      <c r="Y224" s="61">
        <f ca="1">IF(ISBLANK(Y56),NA(),SUM(Y$53:Y$56)/SUM(Y$49:Y$52)-1)</f>
        <v>5.9562365766655079E-2</v>
      </c>
    </row>
    <row r="225" spans="1:25" x14ac:dyDescent="0.2">
      <c r="A225" s="36" t="s">
        <v>203</v>
      </c>
      <c r="B225" s="186">
        <f ca="1">IF(ISBLANK(B57),NA(),SUM(B$57:B$60)/SUM(B$53:B$56)-1)</f>
        <v>6.5797068362103417E-3</v>
      </c>
      <c r="C225" s="186">
        <f ca="1">IF(ISBLANK(C57),NA(),SUM(C$57:C$60)/SUM(C$53:C$56)-1)</f>
        <v>8.8853014066156977E-3</v>
      </c>
      <c r="D225" s="31">
        <f t="shared" ref="D225:Y225" ca="1" si="134">IF(ISBLANK(D57),NA(),SUM(D$57:D$60)/SUM(D$53:D$56)-1)</f>
        <v>5.5907445966336677E-3</v>
      </c>
      <c r="E225" s="31">
        <f t="shared" ca="1" si="134"/>
        <v>3.7338107661069042E-3</v>
      </c>
      <c r="F225" s="31">
        <f t="shared" ca="1" si="134"/>
        <v>3.3635438238253546E-2</v>
      </c>
      <c r="G225" s="69">
        <f t="shared" ca="1" si="134"/>
        <v>1.642805635962663E-2</v>
      </c>
      <c r="H225" s="31">
        <f t="shared" ca="1" si="134"/>
        <v>3.2642773495779043E-3</v>
      </c>
      <c r="I225" s="31">
        <f t="shared" ca="1" si="134"/>
        <v>-5.2762366180700071E-2</v>
      </c>
      <c r="J225" s="31">
        <f t="shared" ca="1" si="134"/>
        <v>-4.0473140763041648E-2</v>
      </c>
      <c r="K225" s="31">
        <f t="shared" ca="1" si="134"/>
        <v>3.1678646827232981E-2</v>
      </c>
      <c r="L225" s="31">
        <f t="shared" ca="1" si="134"/>
        <v>-0.10035431059996569</v>
      </c>
      <c r="M225" s="31" t="e">
        <f t="shared" ca="1" si="134"/>
        <v>#DIV/0!</v>
      </c>
      <c r="N225" s="31">
        <f t="shared" ca="1" si="134"/>
        <v>3.7700740260349086E-3</v>
      </c>
      <c r="O225" s="31">
        <f t="shared" ca="1" si="134"/>
        <v>-0.51611336229785976</v>
      </c>
      <c r="P225" s="69">
        <f t="shared" ca="1" si="134"/>
        <v>-7.7066741378201353E-2</v>
      </c>
      <c r="Q225" s="31">
        <f t="shared" ca="1" si="134"/>
        <v>9.4930056097488613E-3</v>
      </c>
      <c r="R225" s="31">
        <f t="shared" ca="1" si="134"/>
        <v>-1.384552044355325E-2</v>
      </c>
      <c r="S225" s="31" t="e">
        <f t="shared" ca="1" si="134"/>
        <v>#DIV/0!</v>
      </c>
      <c r="T225" s="31">
        <f t="shared" ca="1" si="134"/>
        <v>9.6436670702959582E-4</v>
      </c>
      <c r="U225" s="31">
        <f t="shared" ca="1" si="134"/>
        <v>-3.3451307603282743E-4</v>
      </c>
      <c r="V225" s="31" t="e">
        <f t="shared" ca="1" si="134"/>
        <v>#DIV/0!</v>
      </c>
      <c r="W225" s="31">
        <f t="shared" ca="1" si="134"/>
        <v>3.2138688699003159E-2</v>
      </c>
      <c r="X225" s="31">
        <f t="shared" ca="1" si="134"/>
        <v>-9.5250179158328452E-2</v>
      </c>
      <c r="Y225" s="61">
        <f t="shared" ca="1" si="134"/>
        <v>9.7395293119837412E-3</v>
      </c>
    </row>
    <row r="226" spans="1:25" x14ac:dyDescent="0.2">
      <c r="A226" s="36" t="s">
        <v>204</v>
      </c>
      <c r="B226" s="186">
        <f ca="1">IF(ISBLANK(B61),NA(),SUM(B$61:B$64)/SUM(B$57:B$60)-1)</f>
        <v>1.7429453711232945E-3</v>
      </c>
      <c r="C226" s="186">
        <f t="shared" ref="C226:X226" ca="1" si="135">IF(ISBLANK(C61),NA(),SUM(C$61:C$64)/SUM(C$57:C$60)-1)</f>
        <v>1.9913100259765226E-3</v>
      </c>
      <c r="D226" s="31">
        <f t="shared" ca="1" si="135"/>
        <v>4.882005791284616E-4</v>
      </c>
      <c r="E226" s="31">
        <f t="shared" ca="1" si="135"/>
        <v>1.4348046268575221E-3</v>
      </c>
      <c r="F226" s="31">
        <f t="shared" ca="1" si="135"/>
        <v>1.2976942981923534E-2</v>
      </c>
      <c r="G226" s="69">
        <f t="shared" ca="1" si="135"/>
        <v>7.4643987530276235E-3</v>
      </c>
      <c r="H226" s="31">
        <f t="shared" ca="1" si="135"/>
        <v>2.4472352299533817E-2</v>
      </c>
      <c r="I226" s="31">
        <f t="shared" ca="1" si="135"/>
        <v>-4.4714163783588501E-2</v>
      </c>
      <c r="J226" s="31">
        <f t="shared" ca="1" si="135"/>
        <v>-1.5214141479609311E-2</v>
      </c>
      <c r="K226" s="31">
        <f t="shared" ca="1" si="135"/>
        <v>1.5028687722674405E-2</v>
      </c>
      <c r="L226" s="31">
        <f t="shared" ca="1" si="135"/>
        <v>4.8053474745435976E-2</v>
      </c>
      <c r="M226" s="31" t="e">
        <f t="shared" ca="1" si="135"/>
        <v>#DIV/0!</v>
      </c>
      <c r="N226" s="31">
        <f t="shared" ca="1" si="135"/>
        <v>1.455577828509691E-3</v>
      </c>
      <c r="O226" s="31">
        <f t="shared" ca="1" si="135"/>
        <v>-0.51345718861590883</v>
      </c>
      <c r="P226" s="69">
        <f t="shared" ca="1" si="135"/>
        <v>-0.18727479616639942</v>
      </c>
      <c r="Q226" s="31">
        <f t="shared" ca="1" si="135"/>
        <v>1.5708691234808114E-2</v>
      </c>
      <c r="R226" s="31">
        <f t="shared" ca="1" si="135"/>
        <v>1.8221228600003858E-3</v>
      </c>
      <c r="S226" s="31" t="e">
        <f t="shared" ca="1" si="135"/>
        <v>#DIV/0!</v>
      </c>
      <c r="T226" s="31">
        <f t="shared" ca="1" si="135"/>
        <v>-1.5474581507676777E-2</v>
      </c>
      <c r="U226" s="31">
        <f t="shared" ca="1" si="135"/>
        <v>1.9749765538481512E-2</v>
      </c>
      <c r="V226" s="31" t="e">
        <f t="shared" ca="1" si="135"/>
        <v>#DIV/0!</v>
      </c>
      <c r="W226" s="31">
        <f t="shared" ca="1" si="135"/>
        <v>1.5429313347240958E-2</v>
      </c>
      <c r="X226" s="31">
        <f t="shared" ca="1" si="135"/>
        <v>5.0326416056350576E-2</v>
      </c>
      <c r="Y226" s="61">
        <f ca="1">IF(ISBLANK(Y61),NA(),SUM(Y$61:Y$64)/SUM(Y$57:Y$60)-1)</f>
        <v>-6.4309924609449176E-3</v>
      </c>
    </row>
    <row r="227" spans="1:25" ht="12" thickBot="1" x14ac:dyDescent="0.25">
      <c r="A227" s="78" t="s">
        <v>207</v>
      </c>
      <c r="B227" s="187">
        <f t="shared" ref="B227:Y227" ca="1" si="136">IF(ISBLANK(B65),NA(),SUM(B$65:B$68)/SUM(B$61:B$64)-1)</f>
        <v>1.6929032857011528E-3</v>
      </c>
      <c r="C227" s="187">
        <f t="shared" ca="1" si="136"/>
        <v>5.2149999014012849E-3</v>
      </c>
      <c r="D227" s="98">
        <f t="shared" ca="1" si="136"/>
        <v>4.5140325563044481E-3</v>
      </c>
      <c r="E227" s="98">
        <f t="shared" ca="1" si="136"/>
        <v>-2.6793153939695946E-3</v>
      </c>
      <c r="F227" s="98">
        <f t="shared" ca="1" si="136"/>
        <v>1.0274931870508208E-2</v>
      </c>
      <c r="G227" s="99">
        <f t="shared" ca="1" si="136"/>
        <v>1.0287502566301177E-2</v>
      </c>
      <c r="H227" s="98">
        <f t="shared" ca="1" si="136"/>
        <v>4.6439172395106088E-2</v>
      </c>
      <c r="I227" s="98">
        <f t="shared" ca="1" si="136"/>
        <v>-3.8772837126586857E-2</v>
      </c>
      <c r="J227" s="98">
        <f t="shared" ca="1" si="136"/>
        <v>-3.1798037890657938E-3</v>
      </c>
      <c r="K227" s="98">
        <f t="shared" ca="1" si="136"/>
        <v>1.0237341614966811E-2</v>
      </c>
      <c r="L227" s="98">
        <f t="shared" ca="1" si="136"/>
        <v>-3.9488183305920743E-2</v>
      </c>
      <c r="M227" s="98" t="e">
        <f t="shared" ca="1" si="136"/>
        <v>#DIV/0!</v>
      </c>
      <c r="N227" s="98">
        <f t="shared" ca="1" si="136"/>
        <v>-2.6778612440243599E-3</v>
      </c>
      <c r="O227" s="98">
        <f t="shared" ca="1" si="136"/>
        <v>-0.54554951944980234</v>
      </c>
      <c r="P227" s="99">
        <f t="shared" ca="1" si="136"/>
        <v>8.4310341277322953E-2</v>
      </c>
      <c r="Q227" s="98">
        <f t="shared" ca="1" si="136"/>
        <v>9.3194330351937804E-3</v>
      </c>
      <c r="R227" s="98">
        <f t="shared" ca="1" si="136"/>
        <v>2.7062089176834725E-3</v>
      </c>
      <c r="S227" s="98" t="e">
        <f t="shared" ca="1" si="136"/>
        <v>#DIV/0!</v>
      </c>
      <c r="T227" s="98">
        <f t="shared" ca="1" si="136"/>
        <v>-3.269353533142616E-3</v>
      </c>
      <c r="U227" s="98">
        <f t="shared" ca="1" si="136"/>
        <v>1.9469197577077324E-2</v>
      </c>
      <c r="V227" s="98" t="e">
        <f t="shared" ca="1" si="136"/>
        <v>#DIV/0!</v>
      </c>
      <c r="W227" s="98">
        <f t="shared" ca="1" si="136"/>
        <v>9.5261988654427032E-3</v>
      </c>
      <c r="X227" s="98">
        <f t="shared" ca="1" si="136"/>
        <v>-3.9265375977053485E-2</v>
      </c>
      <c r="Y227" s="100">
        <f t="shared" ca="1" si="136"/>
        <v>4.4743395817088194E-2</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2">
    <pageSetUpPr fitToPage="1"/>
  </sheetPr>
  <dimension ref="A1:Y227"/>
  <sheetViews>
    <sheetView showGridLines="0" workbookViewId="0">
      <pane xSplit="1" ySplit="3" topLeftCell="B52" activePane="bottomRight" state="frozen"/>
      <selection activeCell="B227" sqref="B227"/>
      <selection pane="topRight" activeCell="B227" sqref="B227"/>
      <selection pane="bottomLeft" activeCell="B227" sqref="B227"/>
      <selection pane="bottomRight" activeCell="B227" sqref="B227"/>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95" t="s">
        <v>49</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x14ac:dyDescent="0.25">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x14ac:dyDescent="0.25">
      <c r="A3" s="198"/>
      <c r="B3" s="200"/>
      <c r="C3" s="200"/>
      <c r="D3" s="8" t="s">
        <v>15</v>
      </c>
      <c r="E3" s="8" t="s">
        <v>16</v>
      </c>
      <c r="F3" s="8" t="s">
        <v>17</v>
      </c>
      <c r="G3" s="9" t="s">
        <v>18</v>
      </c>
      <c r="H3" s="10" t="s">
        <v>80</v>
      </c>
      <c r="I3" s="10" t="s">
        <v>19</v>
      </c>
      <c r="J3" s="11" t="s">
        <v>20</v>
      </c>
      <c r="K3" s="10" t="s">
        <v>21</v>
      </c>
      <c r="L3" s="10" t="s">
        <v>22</v>
      </c>
      <c r="M3" s="11" t="s">
        <v>20</v>
      </c>
      <c r="N3" s="10" t="s">
        <v>23</v>
      </c>
      <c r="O3" s="10" t="s">
        <v>24</v>
      </c>
      <c r="P3" s="80" t="s">
        <v>25</v>
      </c>
      <c r="Q3" s="81" t="s">
        <v>26</v>
      </c>
      <c r="R3" s="81" t="s">
        <v>27</v>
      </c>
      <c r="S3" s="81" t="s">
        <v>28</v>
      </c>
      <c r="T3" s="81" t="s">
        <v>179</v>
      </c>
      <c r="U3" s="81" t="s">
        <v>29</v>
      </c>
      <c r="V3" s="81" t="s">
        <v>30</v>
      </c>
      <c r="W3" s="81" t="s">
        <v>180</v>
      </c>
      <c r="X3" s="81" t="s">
        <v>31</v>
      </c>
      <c r="Y3" s="82" t="s">
        <v>181</v>
      </c>
    </row>
    <row r="4" spans="1:25" s="13" customFormat="1" ht="15.75" thickBot="1" x14ac:dyDescent="0.25">
      <c r="A4" s="103" t="s">
        <v>32</v>
      </c>
      <c r="B4" s="104"/>
      <c r="C4" s="104"/>
      <c r="D4" s="105"/>
      <c r="E4" s="105"/>
      <c r="F4" s="105"/>
      <c r="G4" s="105"/>
      <c r="H4" s="105"/>
      <c r="I4" s="105"/>
      <c r="J4" s="106"/>
      <c r="K4" s="105"/>
      <c r="L4" s="105"/>
      <c r="M4" s="106"/>
      <c r="N4" s="105"/>
      <c r="O4" s="105"/>
      <c r="P4" s="101"/>
      <c r="Q4" s="101"/>
      <c r="R4" s="101"/>
      <c r="S4" s="101"/>
      <c r="T4" s="101"/>
      <c r="U4" s="101"/>
      <c r="V4" s="101"/>
      <c r="W4" s="101"/>
      <c r="X4" s="101"/>
      <c r="Y4" s="102"/>
    </row>
    <row r="5" spans="1:25" ht="12" thickTop="1" x14ac:dyDescent="0.2">
      <c r="A5" s="14">
        <v>38077</v>
      </c>
      <c r="B5" s="124">
        <f ca="1">IF(Nb_cpte!B5&gt;0,Vol_hor!B5/Nb_cpte!B5," ")</f>
        <v>141.25568579800577</v>
      </c>
      <c r="C5" s="124">
        <f ca="1">IF(Nb_cpte!C5&gt;0,Vol_hor!C5/Nb_cpte!C5," ")</f>
        <v>80.581586839130992</v>
      </c>
      <c r="D5" s="125">
        <f ca="1">IF(Nb_cpte!D5&gt;0,Vol_hor!D5/Nb_cpte!D5," ")</f>
        <v>74.905325889039887</v>
      </c>
      <c r="E5" s="125">
        <f ca="1">IF(Nb_cpte!E5&gt;0,Vol_hor!E5/Nb_cpte!E5," ")</f>
        <v>298.10073930134604</v>
      </c>
      <c r="F5" s="125">
        <f ca="1">IF(Nb_cpte!F5&gt;0,Vol_hor!F5/Nb_cpte!F5," ")</f>
        <v>223.68587188481945</v>
      </c>
      <c r="G5" s="126">
        <f ca="1">IF(Nb_cpte!G5&gt;0,Vol_hor!G5/Nb_cpte!G5," ")</f>
        <v>61.995401564522084</v>
      </c>
      <c r="H5" s="125">
        <f ca="1">IF(Nb_cpte!H5&gt;0,Vol_hor!H5/Nb_cpte!H5," ")</f>
        <v>117.86211174868805</v>
      </c>
      <c r="I5" s="125">
        <f ca="1">IF(Nb_cpte!I5&gt;0,Vol_hor!I5/Nb_cpte!I5," ")</f>
        <v>96.084374271932901</v>
      </c>
      <c r="J5" s="127">
        <f ca="1">IF(Nb_cpte!J5&gt;0,Vol_hor!J5/Nb_cpte!J5," ")</f>
        <v>75.118051902818351</v>
      </c>
      <c r="K5" s="125">
        <f ca="1">IF(Nb_cpte!K5&gt;0,Vol_hor!K5/Nb_cpte!K5," ")</f>
        <v>96.863543337629821</v>
      </c>
      <c r="L5" s="125">
        <f ca="1">IF(Nb_cpte!L5&gt;0,Vol_hor!L5/Nb_cpte!L5," ")</f>
        <v>224.99472050925729</v>
      </c>
      <c r="M5" s="127">
        <f ca="1">IF(Nb_cpte!M5&gt;0,Vol_hor!M5/Nb_cpte!M5," ")</f>
        <v>177.80237894426497</v>
      </c>
      <c r="N5" s="125">
        <f ca="1">IF(Nb_cpte!N5&gt;0,Vol_hor!N5/Nb_cpte!N5," ")</f>
        <v>72.491627911880158</v>
      </c>
      <c r="O5" s="128">
        <f ca="1">IF(Nb_cpte!O5&gt;0,Vol_hor!O5/Nb_cpte!O5," ")</f>
        <v>299.88507259111208</v>
      </c>
      <c r="P5" s="129">
        <f ca="1">IF(Nb_cpte!P5&gt;0,Vol_hor!P5/Nb_cpte!P5," ")</f>
        <v>60.160136298379378</v>
      </c>
      <c r="Q5" s="130">
        <f ca="1">IF(Nb_cpte!Q5&gt;0,Vol_hor!Q5/Nb_cpte!Q5," ")</f>
        <v>57.007105181636</v>
      </c>
      <c r="R5" s="130">
        <f ca="1">IF(Nb_cpte!R5&gt;0,Vol_hor!R5/Nb_cpte!R5," ")</f>
        <v>165.0209499332876</v>
      </c>
      <c r="S5" s="130" t="str">
        <f ca="1">IF(Nb_cpte!S5&gt;0,Vol_hor!S5/Nb_cpte!S5," ")</f>
        <v xml:space="preserve"> </v>
      </c>
      <c r="T5" s="130" t="str">
        <f ca="1">IF(Nb_cpte!T5&gt;0,Vol_hor!T5/Nb_cpte!T5," ")</f>
        <v xml:space="preserve"> </v>
      </c>
      <c r="U5" s="130">
        <f ca="1">IF(Nb_cpte!U5&gt;0,Vol_hor!U5/Nb_cpte!U5," ")</f>
        <v>149.25618437438018</v>
      </c>
      <c r="V5" s="130" t="str">
        <f ca="1">IF(Nb_cpte!V5&gt;0,Vol_hor!V5/Nb_cpte!V5," ")</f>
        <v xml:space="preserve"> </v>
      </c>
      <c r="W5" s="130" t="str">
        <f ca="1">IF(Nb_cpte!W5&gt;0,Vol_hor!W5/Nb_cpte!W5," ")</f>
        <v xml:space="preserve"> </v>
      </c>
      <c r="X5" s="130">
        <f ca="1">IF(Nb_cpte!X5&gt;0,Vol_hor!X5/Nb_cpte!X5," ")</f>
        <v>225.77453820838471</v>
      </c>
      <c r="Y5" s="131">
        <f ca="1">IF(Nb_cpte!Y5&gt;0,Vol_hor!Y5/Nb_cpte!Y5," ")</f>
        <v>56.38525575132914</v>
      </c>
    </row>
    <row r="6" spans="1:25" x14ac:dyDescent="0.2">
      <c r="A6" s="20">
        <v>38168</v>
      </c>
      <c r="B6" s="132">
        <f ca="1">IF(Nb_cpte!B6&gt;0,Vol_hor!B6/Nb_cpte!B6," ")</f>
        <v>139.65101521910546</v>
      </c>
      <c r="C6" s="132">
        <f ca="1">IF(Nb_cpte!C6&gt;0,Vol_hor!C6/Nb_cpte!C6," ")</f>
        <v>79.852206375254809</v>
      </c>
      <c r="D6" s="133">
        <f ca="1">IF(Nb_cpte!D6&gt;0,Vol_hor!D6/Nb_cpte!D6," ")</f>
        <v>74.213100197157985</v>
      </c>
      <c r="E6" s="133">
        <f ca="1">IF(Nb_cpte!E6&gt;0,Vol_hor!E6/Nb_cpte!E6," ")</f>
        <v>294.00786547412883</v>
      </c>
      <c r="F6" s="133">
        <f ca="1">IF(Nb_cpte!F6&gt;0,Vol_hor!F6/Nb_cpte!F6," ")</f>
        <v>223.49357336387854</v>
      </c>
      <c r="G6" s="134">
        <f ca="1">IF(Nb_cpte!G6&gt;0,Vol_hor!G6/Nb_cpte!G6," ")</f>
        <v>61.343189483625849</v>
      </c>
      <c r="H6" s="135">
        <f ca="1">IF(Nb_cpte!H6&gt;0,Vol_hor!H6/Nb_cpte!H6," ")</f>
        <v>108.31195558759435</v>
      </c>
      <c r="I6" s="135">
        <f ca="1">IF(Nb_cpte!I6&gt;0,Vol_hor!I6/Nb_cpte!I6," ")</f>
        <v>97.338057995205361</v>
      </c>
      <c r="J6" s="136">
        <f ca="1">IF(Nb_cpte!J6&gt;0,Vol_hor!J6/Nb_cpte!J6," ")</f>
        <v>76.141300909881039</v>
      </c>
      <c r="K6" s="135">
        <f ca="1">IF(Nb_cpte!K6&gt;0,Vol_hor!K6/Nb_cpte!K6," ")</f>
        <v>196.58071005673739</v>
      </c>
      <c r="L6" s="135">
        <f ca="1">IF(Nb_cpte!L6&gt;0,Vol_hor!L6/Nb_cpte!L6," ")</f>
        <v>226.8440563720809</v>
      </c>
      <c r="M6" s="136">
        <f ca="1">IF(Nb_cpte!M6&gt;0,Vol_hor!M6/Nb_cpte!M6," ")</f>
        <v>178.1639972577758</v>
      </c>
      <c r="N6" s="135">
        <f ca="1">IF(Nb_cpte!N6&gt;0,Vol_hor!N6/Nb_cpte!N6," ")</f>
        <v>240.59800118080057</v>
      </c>
      <c r="O6" s="137">
        <f ca="1">IF(Nb_cpte!O6&gt;0,Vol_hor!O6/Nb_cpte!O6," ")</f>
        <v>295.20121959835586</v>
      </c>
      <c r="P6" s="138">
        <f ca="1">IF(Nb_cpte!P6&gt;0,Vol_hor!P6/Nb_cpte!P6," ")</f>
        <v>58.843257056040393</v>
      </c>
      <c r="Q6" s="139">
        <f ca="1">IF(Nb_cpte!Q6&gt;0,Vol_hor!Q6/Nb_cpte!Q6," ")</f>
        <v>56.836060052346298</v>
      </c>
      <c r="R6" s="139">
        <f ca="1">IF(Nb_cpte!R6&gt;0,Vol_hor!R6/Nb_cpte!R6," ")</f>
        <v>162.79745545388243</v>
      </c>
      <c r="S6" s="139" t="str">
        <f ca="1">IF(Nb_cpte!S6&gt;0,Vol_hor!S6/Nb_cpte!S6," ")</f>
        <v xml:space="preserve"> </v>
      </c>
      <c r="T6" s="139" t="str">
        <f ca="1">IF(Nb_cpte!T6&gt;0,Vol_hor!T6/Nb_cpte!T6," ")</f>
        <v xml:space="preserve"> </v>
      </c>
      <c r="U6" s="139">
        <f ca="1">IF(Nb_cpte!U6&gt;0,Vol_hor!U6/Nb_cpte!U6," ")</f>
        <v>146.61727585370139</v>
      </c>
      <c r="V6" s="139" t="str">
        <f ca="1">IF(Nb_cpte!V6&gt;0,Vol_hor!V6/Nb_cpte!V6," ")</f>
        <v xml:space="preserve"> </v>
      </c>
      <c r="W6" s="139" t="str">
        <f ca="1">IF(Nb_cpte!W6&gt;0,Vol_hor!W6/Nb_cpte!W6," ")</f>
        <v xml:space="preserve"> </v>
      </c>
      <c r="X6" s="139">
        <f ca="1">IF(Nb_cpte!X6&gt;0,Vol_hor!X6/Nb_cpte!X6," ")</f>
        <v>224.78626541084512</v>
      </c>
      <c r="Y6" s="140">
        <f ca="1">IF(Nb_cpte!Y6&gt;0,Vol_hor!Y6/Nb_cpte!Y6," ")</f>
        <v>168.71307533517515</v>
      </c>
    </row>
    <row r="7" spans="1:25" x14ac:dyDescent="0.2">
      <c r="A7" s="20">
        <v>38260</v>
      </c>
      <c r="B7" s="132">
        <f ca="1">IF(Nb_cpte!B7&gt;0,Vol_hor!B7/Nb_cpte!B7," ")</f>
        <v>135.6358201658054</v>
      </c>
      <c r="C7" s="132">
        <f ca="1">IF(Nb_cpte!C7&gt;0,Vol_hor!C7/Nb_cpte!C7," ")</f>
        <v>79.709372451379309</v>
      </c>
      <c r="D7" s="133">
        <f ca="1">IF(Nb_cpte!D7&gt;0,Vol_hor!D7/Nb_cpte!D7," ")</f>
        <v>74.09933584938149</v>
      </c>
      <c r="E7" s="133">
        <f ca="1">IF(Nb_cpte!E7&gt;0,Vol_hor!E7/Nb_cpte!E7," ")</f>
        <v>282.88251459845469</v>
      </c>
      <c r="F7" s="133">
        <f ca="1">IF(Nb_cpte!F7&gt;0,Vol_hor!F7/Nb_cpte!F7," ")</f>
        <v>227.24651751357877</v>
      </c>
      <c r="G7" s="134">
        <f ca="1">IF(Nb_cpte!G7&gt;0,Vol_hor!G7/Nb_cpte!G7," ")</f>
        <v>60.891629392525182</v>
      </c>
      <c r="H7" s="135">
        <f ca="1">IF(Nb_cpte!H7&gt;0,Vol_hor!H7/Nb_cpte!H7," ")</f>
        <v>106.12581145751223</v>
      </c>
      <c r="I7" s="135">
        <f ca="1">IF(Nb_cpte!I7&gt;0,Vol_hor!I7/Nb_cpte!I7," ")</f>
        <v>95.50447477067587</v>
      </c>
      <c r="J7" s="136">
        <f ca="1">IF(Nb_cpte!J7&gt;0,Vol_hor!J7/Nb_cpte!J7," ")</f>
        <v>74.685162257378266</v>
      </c>
      <c r="K7" s="135">
        <f ca="1">IF(Nb_cpte!K7&gt;0,Vol_hor!K7/Nb_cpte!K7," ")</f>
        <v>206.74047721920525</v>
      </c>
      <c r="L7" s="135">
        <f ca="1">IF(Nb_cpte!L7&gt;0,Vol_hor!L7/Nb_cpte!L7," ")</f>
        <v>227.92555729999469</v>
      </c>
      <c r="M7" s="136">
        <f ca="1">IF(Nb_cpte!M7&gt;0,Vol_hor!M7/Nb_cpte!M7," ")</f>
        <v>179.10700348516286</v>
      </c>
      <c r="N7" s="135">
        <f ca="1">IF(Nb_cpte!N7&gt;0,Vol_hor!N7/Nb_cpte!N7," ")</f>
        <v>257.4328238572794</v>
      </c>
      <c r="O7" s="137">
        <f ca="1">IF(Nb_cpte!O7&gt;0,Vol_hor!O7/Nb_cpte!O7," ")</f>
        <v>286.57123141603358</v>
      </c>
      <c r="P7" s="138">
        <f ca="1">IF(Nb_cpte!P7&gt;0,Vol_hor!P7/Nb_cpte!P7," ")</f>
        <v>58.403097176408679</v>
      </c>
      <c r="Q7" s="139">
        <f ca="1">IF(Nb_cpte!Q7&gt;0,Vol_hor!Q7/Nb_cpte!Q7," ")</f>
        <v>56.613000449672597</v>
      </c>
      <c r="R7" s="139">
        <f ca="1">IF(Nb_cpte!R7&gt;0,Vol_hor!R7/Nb_cpte!R7," ")</f>
        <v>161.7151900387332</v>
      </c>
      <c r="S7" s="139" t="str">
        <f ca="1">IF(Nb_cpte!S7&gt;0,Vol_hor!S7/Nb_cpte!S7," ")</f>
        <v xml:space="preserve"> </v>
      </c>
      <c r="T7" s="139" t="str">
        <f ca="1">IF(Nb_cpte!T7&gt;0,Vol_hor!T7/Nb_cpte!T7," ")</f>
        <v xml:space="preserve"> </v>
      </c>
      <c r="U7" s="139">
        <f ca="1">IF(Nb_cpte!U7&gt;0,Vol_hor!U7/Nb_cpte!U7," ")</f>
        <v>145.53940528154783</v>
      </c>
      <c r="V7" s="139" t="str">
        <f ca="1">IF(Nb_cpte!V7&gt;0,Vol_hor!V7/Nb_cpte!V7," ")</f>
        <v xml:space="preserve"> </v>
      </c>
      <c r="W7" s="139" t="str">
        <f ca="1">IF(Nb_cpte!W7&gt;0,Vol_hor!W7/Nb_cpte!W7," ")</f>
        <v xml:space="preserve"> </v>
      </c>
      <c r="X7" s="139">
        <f ca="1">IF(Nb_cpte!X7&gt;0,Vol_hor!X7/Nb_cpte!X7," ")</f>
        <v>226.45418369799282</v>
      </c>
      <c r="Y7" s="140">
        <f ca="1">IF(Nb_cpte!Y7&gt;0,Vol_hor!Y7/Nb_cpte!Y7," ")</f>
        <v>219.22889953470565</v>
      </c>
    </row>
    <row r="8" spans="1:25" ht="12" thickBot="1" x14ac:dyDescent="0.25">
      <c r="A8" s="26">
        <v>38352</v>
      </c>
      <c r="B8" s="141">
        <f ca="1">IF(Nb_cpte!B8&gt;0,Vol_hor!B8/Nb_cpte!B8," ")</f>
        <v>141.04646232286171</v>
      </c>
      <c r="C8" s="141">
        <f ca="1">IF(Nb_cpte!C8&gt;0,Vol_hor!C8/Nb_cpte!C8," ")</f>
        <v>79.48765747848654</v>
      </c>
      <c r="D8" s="142">
        <f ca="1">IF(Nb_cpte!D8&gt;0,Vol_hor!D8/Nb_cpte!D8," ")</f>
        <v>73.888281950989906</v>
      </c>
      <c r="E8" s="142">
        <f ca="1">IF(Nb_cpte!E8&gt;0,Vol_hor!E8/Nb_cpte!E8," ")</f>
        <v>300.40229886767679</v>
      </c>
      <c r="F8" s="142">
        <f ca="1">IF(Nb_cpte!F8&gt;0,Vol_hor!F8/Nb_cpte!F8," ")</f>
        <v>225.81303425102027</v>
      </c>
      <c r="G8" s="143">
        <f ca="1">IF(Nb_cpte!G8&gt;0,Vol_hor!G8/Nb_cpte!G8," ")</f>
        <v>61.407773627763696</v>
      </c>
      <c r="H8" s="142">
        <f ca="1">IF(Nb_cpte!H8&gt;0,Vol_hor!H8/Nb_cpte!H8," ")</f>
        <v>102.33228440540361</v>
      </c>
      <c r="I8" s="142">
        <f ca="1">IF(Nb_cpte!I8&gt;0,Vol_hor!I8/Nb_cpte!I8," ")</f>
        <v>96.774629096436854</v>
      </c>
      <c r="J8" s="144">
        <f ca="1">IF(Nb_cpte!J8&gt;0,Vol_hor!J8/Nb_cpte!J8," ")</f>
        <v>76.97298357094364</v>
      </c>
      <c r="K8" s="142">
        <f ca="1">IF(Nb_cpte!K8&gt;0,Vol_hor!K8/Nb_cpte!K8," ")</f>
        <v>248.95617431466962</v>
      </c>
      <c r="L8" s="142">
        <f ca="1">IF(Nb_cpte!L8&gt;0,Vol_hor!L8/Nb_cpte!L8," ")</f>
        <v>222.92367476836853</v>
      </c>
      <c r="M8" s="144">
        <f ca="1">IF(Nb_cpte!M8&gt;0,Vol_hor!M8/Nb_cpte!M8," ")</f>
        <v>172.54167326604775</v>
      </c>
      <c r="N8" s="142">
        <f ca="1">IF(Nb_cpte!N8&gt;0,Vol_hor!N8/Nb_cpte!N8," ")</f>
        <v>340.90771737504218</v>
      </c>
      <c r="O8" s="145">
        <f ca="1">IF(Nb_cpte!O8&gt;0,Vol_hor!O8/Nb_cpte!O8," ")</f>
        <v>295.71969241689607</v>
      </c>
      <c r="P8" s="146">
        <f ca="1">IF(Nb_cpte!P8&gt;0,Vol_hor!P8/Nb_cpte!P8," ")</f>
        <v>57.554203053367026</v>
      </c>
      <c r="Q8" s="147">
        <f ca="1">IF(Nb_cpte!Q8&gt;0,Vol_hor!Q8/Nb_cpte!Q8," ")</f>
        <v>56.775333634861376</v>
      </c>
      <c r="R8" s="147">
        <f ca="1">IF(Nb_cpte!R8&gt;0,Vol_hor!R8/Nb_cpte!R8," ")</f>
        <v>161.38436411043457</v>
      </c>
      <c r="S8" s="147" t="str">
        <f ca="1">IF(Nb_cpte!S8&gt;0,Vol_hor!S8/Nb_cpte!S8," ")</f>
        <v xml:space="preserve"> </v>
      </c>
      <c r="T8" s="147" t="str">
        <f ca="1">IF(Nb_cpte!T8&gt;0,Vol_hor!T8/Nb_cpte!T8," ")</f>
        <v xml:space="preserve"> </v>
      </c>
      <c r="U8" s="147">
        <f ca="1">IF(Nb_cpte!U8&gt;0,Vol_hor!U8/Nb_cpte!U8," ")</f>
        <v>142.80730927746222</v>
      </c>
      <c r="V8" s="147" t="str">
        <f ca="1">IF(Nb_cpte!V8&gt;0,Vol_hor!V8/Nb_cpte!V8," ")</f>
        <v xml:space="preserve"> </v>
      </c>
      <c r="W8" s="147" t="str">
        <f ca="1">IF(Nb_cpte!W8&gt;0,Vol_hor!W8/Nb_cpte!W8," ")</f>
        <v xml:space="preserve"> </v>
      </c>
      <c r="X8" s="147">
        <f ca="1">IF(Nb_cpte!X8&gt;0,Vol_hor!X8/Nb_cpte!X8," ")</f>
        <v>226.31068136030626</v>
      </c>
      <c r="Y8" s="148">
        <f ca="1">IF(Nb_cpte!Y8&gt;0,Vol_hor!Y8/Nb_cpte!Y8," ")</f>
        <v>227.82266572739678</v>
      </c>
    </row>
    <row r="9" spans="1:25" x14ac:dyDescent="0.2">
      <c r="A9" s="14">
        <v>38442</v>
      </c>
      <c r="B9" s="124">
        <f ca="1">IF(Nb_cpte!B9&gt;0,Vol_hor!B9/Nb_cpte!B9," ")</f>
        <v>142.19581037290456</v>
      </c>
      <c r="C9" s="124">
        <f ca="1">IF(Nb_cpte!C9&gt;0,Vol_hor!C9/Nb_cpte!C9," ")</f>
        <v>79.389570615567024</v>
      </c>
      <c r="D9" s="125">
        <f ca="1">IF(Nb_cpte!D9&gt;0,Vol_hor!D9/Nb_cpte!D9," ")</f>
        <v>73.810158055934806</v>
      </c>
      <c r="E9" s="125">
        <f ca="1">IF(Nb_cpte!E9&gt;0,Vol_hor!E9/Nb_cpte!E9," ")</f>
        <v>306.25763423350213</v>
      </c>
      <c r="F9" s="125">
        <f ca="1">IF(Nb_cpte!F9&gt;0,Vol_hor!F9/Nb_cpte!F9," ")</f>
        <v>227.11965579602568</v>
      </c>
      <c r="G9" s="126">
        <f ca="1">IF(Nb_cpte!G9&gt;0,Vol_hor!G9/Nb_cpte!G9," ")</f>
        <v>61.703793821017641</v>
      </c>
      <c r="H9" s="125">
        <f ca="1">IF(Nb_cpte!H9&gt;0,Vol_hor!H9/Nb_cpte!H9," ")</f>
        <v>100.8524299568616</v>
      </c>
      <c r="I9" s="125">
        <f ca="1">IF(Nb_cpte!I9&gt;0,Vol_hor!I9/Nb_cpte!I9," ")</f>
        <v>96.494493827079353</v>
      </c>
      <c r="J9" s="127">
        <f ca="1">IF(Nb_cpte!J9&gt;0,Vol_hor!J9/Nb_cpte!J9," ")</f>
        <v>76.898441836472315</v>
      </c>
      <c r="K9" s="125">
        <f ca="1">IF(Nb_cpte!K9&gt;0,Vol_hor!K9/Nb_cpte!K9," ")</f>
        <v>249.2679670226814</v>
      </c>
      <c r="L9" s="125">
        <f ca="1">IF(Nb_cpte!L9&gt;0,Vol_hor!L9/Nb_cpte!L9," ")</f>
        <v>220.34485594098581</v>
      </c>
      <c r="M9" s="127">
        <f ca="1">IF(Nb_cpte!M9&gt;0,Vol_hor!M9/Nb_cpte!M9," ")</f>
        <v>172.67222499874714</v>
      </c>
      <c r="N9" s="125">
        <f ca="1">IF(Nb_cpte!N9&gt;0,Vol_hor!N9/Nb_cpte!N9," ")</f>
        <v>349.99785243158863</v>
      </c>
      <c r="O9" s="128">
        <f ca="1">IF(Nb_cpte!O9&gt;0,Vol_hor!O9/Nb_cpte!O9," ")</f>
        <v>290.85631717060363</v>
      </c>
      <c r="P9" s="129">
        <f ca="1">IF(Nb_cpte!P9&gt;0,Vol_hor!P9/Nb_cpte!P9," ")</f>
        <v>58.101069039503976</v>
      </c>
      <c r="Q9" s="130">
        <f ca="1">IF(Nb_cpte!Q9&gt;0,Vol_hor!Q9/Nb_cpte!Q9," ")</f>
        <v>56.668348678905112</v>
      </c>
      <c r="R9" s="130">
        <f ca="1">IF(Nb_cpte!R9&gt;0,Vol_hor!R9/Nb_cpte!R9," ")</f>
        <v>160.60896118351843</v>
      </c>
      <c r="S9" s="130" t="str">
        <f ca="1">IF(Nb_cpte!S9&gt;0,Vol_hor!S9/Nb_cpte!S9," ")</f>
        <v xml:space="preserve"> </v>
      </c>
      <c r="T9" s="130" t="str">
        <f ca="1">IF(Nb_cpte!T9&gt;0,Vol_hor!T9/Nb_cpte!T9," ")</f>
        <v xml:space="preserve"> </v>
      </c>
      <c r="U9" s="130">
        <f ca="1">IF(Nb_cpte!U9&gt;0,Vol_hor!U9/Nb_cpte!U9," ")</f>
        <v>141.44220717178817</v>
      </c>
      <c r="V9" s="130" t="str">
        <f ca="1">IF(Nb_cpte!V9&gt;0,Vol_hor!V9/Nb_cpte!V9," ")</f>
        <v xml:space="preserve"> </v>
      </c>
      <c r="W9" s="130" t="str">
        <f ca="1">IF(Nb_cpte!W9&gt;0,Vol_hor!W9/Nb_cpte!W9," ")</f>
        <v xml:space="preserve"> </v>
      </c>
      <c r="X9" s="130">
        <f ca="1">IF(Nb_cpte!X9&gt;0,Vol_hor!X9/Nb_cpte!X9," ")</f>
        <v>227.55108780673262</v>
      </c>
      <c r="Y9" s="131">
        <f ca="1">IF(Nb_cpte!Y9&gt;0,Vol_hor!Y9/Nb_cpte!Y9," ")</f>
        <v>209.2546267395584</v>
      </c>
    </row>
    <row r="10" spans="1:25" x14ac:dyDescent="0.2">
      <c r="A10" s="20">
        <v>38533</v>
      </c>
      <c r="B10" s="132">
        <f ca="1">IF(Nb_cpte!B10&gt;0,Vol_hor!B10/Nb_cpte!B10," ")</f>
        <v>141.89426817339148</v>
      </c>
      <c r="C10" s="132">
        <f ca="1">IF(Nb_cpte!C10&gt;0,Vol_hor!C10/Nb_cpte!C10," ")</f>
        <v>78.325464705780078</v>
      </c>
      <c r="D10" s="133">
        <f ca="1">IF(Nb_cpte!D10&gt;0,Vol_hor!D10/Nb_cpte!D10," ")</f>
        <v>72.735478272171108</v>
      </c>
      <c r="E10" s="133">
        <f ca="1">IF(Nb_cpte!E10&gt;0,Vol_hor!E10/Nb_cpte!E10," ")</f>
        <v>308.62999815613443</v>
      </c>
      <c r="F10" s="133">
        <f ca="1">IF(Nb_cpte!F10&gt;0,Vol_hor!F10/Nb_cpte!F10," ")</f>
        <v>227.60049657782866</v>
      </c>
      <c r="G10" s="134">
        <f ca="1">IF(Nb_cpte!G10&gt;0,Vol_hor!G10/Nb_cpte!G10," ")</f>
        <v>60.86288400088236</v>
      </c>
      <c r="H10" s="135">
        <f ca="1">IF(Nb_cpte!H10&gt;0,Vol_hor!H10/Nb_cpte!H10," ")</f>
        <v>106.29692629375846</v>
      </c>
      <c r="I10" s="135">
        <f ca="1">IF(Nb_cpte!I10&gt;0,Vol_hor!I10/Nb_cpte!I10," ")</f>
        <v>96.89893396869212</v>
      </c>
      <c r="J10" s="136">
        <f ca="1">IF(Nb_cpte!J10&gt;0,Vol_hor!J10/Nb_cpte!J10," ")</f>
        <v>76.936912103378546</v>
      </c>
      <c r="K10" s="135">
        <f ca="1">IF(Nb_cpte!K10&gt;0,Vol_hor!K10/Nb_cpte!K10," ")</f>
        <v>255.62326680164213</v>
      </c>
      <c r="L10" s="135">
        <f ca="1">IF(Nb_cpte!L10&gt;0,Vol_hor!L10/Nb_cpte!L10," ")</f>
        <v>219.57371744573402</v>
      </c>
      <c r="M10" s="136">
        <f ca="1">IF(Nb_cpte!M10&gt;0,Vol_hor!M10/Nb_cpte!M10," ")</f>
        <v>173.40708859841831</v>
      </c>
      <c r="N10" s="135">
        <f ca="1">IF(Nb_cpte!N10&gt;0,Vol_hor!N10/Nb_cpte!N10," ")</f>
        <v>359.16742227052032</v>
      </c>
      <c r="O10" s="137">
        <f ca="1">IF(Nb_cpte!O10&gt;0,Vol_hor!O10/Nb_cpte!O10," ")</f>
        <v>285.10158319569967</v>
      </c>
      <c r="P10" s="138">
        <f ca="1">IF(Nb_cpte!P10&gt;0,Vol_hor!P10/Nb_cpte!P10," ")</f>
        <v>57.827915969899323</v>
      </c>
      <c r="Q10" s="139">
        <f ca="1">IF(Nb_cpte!Q10&gt;0,Vol_hor!Q10/Nb_cpte!Q10," ")</f>
        <v>55.799991282521141</v>
      </c>
      <c r="R10" s="139">
        <f ca="1">IF(Nb_cpte!R10&gt;0,Vol_hor!R10/Nb_cpte!R10," ")</f>
        <v>159.8766488756421</v>
      </c>
      <c r="S10" s="139" t="str">
        <f ca="1">IF(Nb_cpte!S10&gt;0,Vol_hor!S10/Nb_cpte!S10," ")</f>
        <v xml:space="preserve"> </v>
      </c>
      <c r="T10" s="139" t="str">
        <f ca="1">IF(Nb_cpte!T10&gt;0,Vol_hor!T10/Nb_cpte!T10," ")</f>
        <v xml:space="preserve"> </v>
      </c>
      <c r="U10" s="139">
        <f ca="1">IF(Nb_cpte!U10&gt;0,Vol_hor!U10/Nb_cpte!U10," ")</f>
        <v>137.77185260433856</v>
      </c>
      <c r="V10" s="139" t="str">
        <f ca="1">IF(Nb_cpte!V10&gt;0,Vol_hor!V10/Nb_cpte!V10," ")</f>
        <v xml:space="preserve"> </v>
      </c>
      <c r="W10" s="139" t="str">
        <f ca="1">IF(Nb_cpte!W10&gt;0,Vol_hor!W10/Nb_cpte!W10," ")</f>
        <v xml:space="preserve"> </v>
      </c>
      <c r="X10" s="139">
        <f ca="1">IF(Nb_cpte!X10&gt;0,Vol_hor!X10/Nb_cpte!X10," ")</f>
        <v>228.61039266395031</v>
      </c>
      <c r="Y10" s="140">
        <f ca="1">IF(Nb_cpte!Y10&gt;0,Vol_hor!Y10/Nb_cpte!Y10," ")</f>
        <v>228.08579201752556</v>
      </c>
    </row>
    <row r="11" spans="1:25" x14ac:dyDescent="0.2">
      <c r="A11" s="20">
        <v>38625</v>
      </c>
      <c r="B11" s="132">
        <f ca="1">IF(Nb_cpte!B11&gt;0,Vol_hor!B11/Nb_cpte!B11," ")</f>
        <v>140.44692808845727</v>
      </c>
      <c r="C11" s="132">
        <f ca="1">IF(Nb_cpte!C11&gt;0,Vol_hor!C11/Nb_cpte!C11," ")</f>
        <v>78.365959406292632</v>
      </c>
      <c r="D11" s="133">
        <f ca="1">IF(Nb_cpte!D11&gt;0,Vol_hor!D11/Nb_cpte!D11," ")</f>
        <v>72.770891971891913</v>
      </c>
      <c r="E11" s="133">
        <f ca="1">IF(Nb_cpte!E11&gt;0,Vol_hor!E11/Nb_cpte!E11," ")</f>
        <v>305.80730867932027</v>
      </c>
      <c r="F11" s="133">
        <f ca="1">IF(Nb_cpte!F11&gt;0,Vol_hor!F11/Nb_cpte!F11," ")</f>
        <v>229.31923916601374</v>
      </c>
      <c r="G11" s="134">
        <f ca="1">IF(Nb_cpte!G11&gt;0,Vol_hor!G11/Nb_cpte!G11," ")</f>
        <v>60.686322505419049</v>
      </c>
      <c r="H11" s="135">
        <f ca="1">IF(Nb_cpte!H11&gt;0,Vol_hor!H11/Nb_cpte!H11," ")</f>
        <v>104.66968144892424</v>
      </c>
      <c r="I11" s="135">
        <f ca="1">IF(Nb_cpte!I11&gt;0,Vol_hor!I11/Nb_cpte!I11," ")</f>
        <v>95.414521690779324</v>
      </c>
      <c r="J11" s="136">
        <f ca="1">IF(Nb_cpte!J11&gt;0,Vol_hor!J11/Nb_cpte!J11," ")</f>
        <v>76.347507317465912</v>
      </c>
      <c r="K11" s="135">
        <f ca="1">IF(Nb_cpte!K11&gt;0,Vol_hor!K11/Nb_cpte!K11," ")</f>
        <v>256.63106451742061</v>
      </c>
      <c r="L11" s="135">
        <f ca="1">IF(Nb_cpte!L11&gt;0,Vol_hor!L11/Nb_cpte!L11," ")</f>
        <v>214.02776636918856</v>
      </c>
      <c r="M11" s="136">
        <f ca="1">IF(Nb_cpte!M11&gt;0,Vol_hor!M11/Nb_cpte!M11," ")</f>
        <v>170.10604858671329</v>
      </c>
      <c r="N11" s="135">
        <f ca="1">IF(Nb_cpte!N11&gt;0,Vol_hor!N11/Nb_cpte!N11," ")</f>
        <v>354.14428898301338</v>
      </c>
      <c r="O11" s="137">
        <f ca="1">IF(Nb_cpte!O11&gt;0,Vol_hor!O11/Nb_cpte!O11," ")</f>
        <v>270.51954356992638</v>
      </c>
      <c r="P11" s="138">
        <f ca="1">IF(Nb_cpte!P11&gt;0,Vol_hor!P11/Nb_cpte!P11," ")</f>
        <v>56.37847928844613</v>
      </c>
      <c r="Q11" s="139">
        <f ca="1">IF(Nb_cpte!Q11&gt;0,Vol_hor!Q11/Nb_cpte!Q11," ")</f>
        <v>56.344000282720387</v>
      </c>
      <c r="R11" s="139">
        <f ca="1">IF(Nb_cpte!R11&gt;0,Vol_hor!R11/Nb_cpte!R11," ")</f>
        <v>159.26785865549186</v>
      </c>
      <c r="S11" s="139" t="str">
        <f ca="1">IF(Nb_cpte!S11&gt;0,Vol_hor!S11/Nb_cpte!S11," ")</f>
        <v xml:space="preserve"> </v>
      </c>
      <c r="T11" s="139" t="str">
        <f ca="1">IF(Nb_cpte!T11&gt;0,Vol_hor!T11/Nb_cpte!T11," ")</f>
        <v xml:space="preserve"> </v>
      </c>
      <c r="U11" s="139">
        <f ca="1">IF(Nb_cpte!U11&gt;0,Vol_hor!U11/Nb_cpte!U11," ")</f>
        <v>135.82294224819333</v>
      </c>
      <c r="V11" s="139" t="str">
        <f ca="1">IF(Nb_cpte!V11&gt;0,Vol_hor!V11/Nb_cpte!V11," ")</f>
        <v xml:space="preserve"> </v>
      </c>
      <c r="W11" s="139" t="str">
        <f ca="1">IF(Nb_cpte!W11&gt;0,Vol_hor!W11/Nb_cpte!W11," ")</f>
        <v xml:space="preserve"> </v>
      </c>
      <c r="X11" s="139">
        <f ca="1">IF(Nb_cpte!X11&gt;0,Vol_hor!X11/Nb_cpte!X11," ")</f>
        <v>226.90067794120671</v>
      </c>
      <c r="Y11" s="140">
        <f ca="1">IF(Nb_cpte!Y11&gt;0,Vol_hor!Y11/Nb_cpte!Y11," ")</f>
        <v>223.68980220526592</v>
      </c>
    </row>
    <row r="12" spans="1:25" ht="12" thickBot="1" x14ac:dyDescent="0.25">
      <c r="A12" s="26">
        <v>38717</v>
      </c>
      <c r="B12" s="141">
        <f ca="1">IF(Nb_cpte!B12&gt;0,Vol_hor!B12/Nb_cpte!B12," ")</f>
        <v>142.38524870322954</v>
      </c>
      <c r="C12" s="141">
        <f ca="1">IF(Nb_cpte!C12&gt;0,Vol_hor!C12/Nb_cpte!C12," ")</f>
        <v>77.622893081243149</v>
      </c>
      <c r="D12" s="142">
        <f ca="1">IF(Nb_cpte!D12&gt;0,Vol_hor!D12/Nb_cpte!D12," ")</f>
        <v>72.043987928615962</v>
      </c>
      <c r="E12" s="142">
        <f ca="1">IF(Nb_cpte!E12&gt;0,Vol_hor!E12/Nb_cpte!E12," ")</f>
        <v>314.14605771862608</v>
      </c>
      <c r="F12" s="142">
        <f ca="1">IF(Nb_cpte!F12&gt;0,Vol_hor!F12/Nb_cpte!F12," ")</f>
        <v>228.12333541617781</v>
      </c>
      <c r="G12" s="143">
        <f ca="1">IF(Nb_cpte!G12&gt;0,Vol_hor!G12/Nb_cpte!G12," ")</f>
        <v>60.700585433299345</v>
      </c>
      <c r="H12" s="142">
        <f ca="1">IF(Nb_cpte!H12&gt;0,Vol_hor!H12/Nb_cpte!H12," ")</f>
        <v>107.05801861218978</v>
      </c>
      <c r="I12" s="142">
        <f ca="1">IF(Nb_cpte!I12&gt;0,Vol_hor!I12/Nb_cpte!I12," ")</f>
        <v>94.690637243195098</v>
      </c>
      <c r="J12" s="144">
        <f ca="1">IF(Nb_cpte!J12&gt;0,Vol_hor!J12/Nb_cpte!J12," ")</f>
        <v>75.879353616902421</v>
      </c>
      <c r="K12" s="142">
        <f ca="1">IF(Nb_cpte!K12&gt;0,Vol_hor!K12/Nb_cpte!K12," ")</f>
        <v>260.36357617256994</v>
      </c>
      <c r="L12" s="142">
        <f ca="1">IF(Nb_cpte!L12&gt;0,Vol_hor!L12/Nb_cpte!L12," ")</f>
        <v>206.26557965575978</v>
      </c>
      <c r="M12" s="144">
        <f ca="1">IF(Nb_cpte!M12&gt;0,Vol_hor!M12/Nb_cpte!M12," ")</f>
        <v>163.34348132068251</v>
      </c>
      <c r="N12" s="142">
        <f ca="1">IF(Nb_cpte!N12&gt;0,Vol_hor!N12/Nb_cpte!N12," ")</f>
        <v>371.04609727103224</v>
      </c>
      <c r="O12" s="145">
        <f ca="1">IF(Nb_cpte!O12&gt;0,Vol_hor!O12/Nb_cpte!O12," ")</f>
        <v>263.04724939518042</v>
      </c>
      <c r="P12" s="146">
        <f ca="1">IF(Nb_cpte!P12&gt;0,Vol_hor!P12/Nb_cpte!P12," ")</f>
        <v>54.064981212740044</v>
      </c>
      <c r="Q12" s="147">
        <f ca="1">IF(Nb_cpte!Q12&gt;0,Vol_hor!Q12/Nb_cpte!Q12," ")</f>
        <v>56.445230913626538</v>
      </c>
      <c r="R12" s="147">
        <f ca="1">IF(Nb_cpte!R12&gt;0,Vol_hor!R12/Nb_cpte!R12," ")</f>
        <v>158.287227659259</v>
      </c>
      <c r="S12" s="147" t="str">
        <f ca="1">IF(Nb_cpte!S12&gt;0,Vol_hor!S12/Nb_cpte!S12," ")</f>
        <v xml:space="preserve"> </v>
      </c>
      <c r="T12" s="147" t="str">
        <f ca="1">IF(Nb_cpte!T12&gt;0,Vol_hor!T12/Nb_cpte!T12," ")</f>
        <v xml:space="preserve"> </v>
      </c>
      <c r="U12" s="147">
        <f ca="1">IF(Nb_cpte!U12&gt;0,Vol_hor!U12/Nb_cpte!U12," ")</f>
        <v>134.8829205043148</v>
      </c>
      <c r="V12" s="147" t="str">
        <f ca="1">IF(Nb_cpte!V12&gt;0,Vol_hor!V12/Nb_cpte!V12," ")</f>
        <v xml:space="preserve"> </v>
      </c>
      <c r="W12" s="147" t="str">
        <f ca="1">IF(Nb_cpte!W12&gt;0,Vol_hor!W12/Nb_cpte!W12," ")</f>
        <v xml:space="preserve"> </v>
      </c>
      <c r="X12" s="147">
        <f ca="1">IF(Nb_cpte!X12&gt;0,Vol_hor!X12/Nb_cpte!X12," ")</f>
        <v>225.88058855542312</v>
      </c>
      <c r="Y12" s="148">
        <f ca="1">IF(Nb_cpte!Y12&gt;0,Vol_hor!Y12/Nb_cpte!Y12," ")</f>
        <v>231.58694677296864</v>
      </c>
    </row>
    <row r="13" spans="1:25" x14ac:dyDescent="0.2">
      <c r="A13" s="14">
        <v>38807</v>
      </c>
      <c r="B13" s="124">
        <f ca="1">IF(Nb_cpte!B13&gt;0,Vol_hor!B13/Nb_cpte!B13," ")</f>
        <v>143.33491555515437</v>
      </c>
      <c r="C13" s="124">
        <f ca="1">IF(Nb_cpte!C13&gt;0,Vol_hor!C13/Nb_cpte!C13," ")</f>
        <v>77.545627205888877</v>
      </c>
      <c r="D13" s="125">
        <f ca="1">IF(Nb_cpte!D13&gt;0,Vol_hor!D13/Nb_cpte!D13," ")</f>
        <v>71.983374749820641</v>
      </c>
      <c r="E13" s="125">
        <f ca="1">IF(Nb_cpte!E13&gt;0,Vol_hor!E13/Nb_cpte!E13," ")</f>
        <v>317.41562099886295</v>
      </c>
      <c r="F13" s="125">
        <f ca="1">IF(Nb_cpte!F13&gt;0,Vol_hor!F13/Nb_cpte!F13," ")</f>
        <v>228.57701169044049</v>
      </c>
      <c r="G13" s="126">
        <f ca="1">IF(Nb_cpte!G13&gt;0,Vol_hor!G13/Nb_cpte!G13," ")</f>
        <v>60.959567167002803</v>
      </c>
      <c r="H13" s="125">
        <f ca="1">IF(Nb_cpte!H13&gt;0,Vol_hor!H13/Nb_cpte!H13," ")</f>
        <v>98.064272902283278</v>
      </c>
      <c r="I13" s="125">
        <f ca="1">IF(Nb_cpte!I13&gt;0,Vol_hor!I13/Nb_cpte!I13," ")</f>
        <v>95.694238370486346</v>
      </c>
      <c r="J13" s="127">
        <f ca="1">IF(Nb_cpte!J13&gt;0,Vol_hor!J13/Nb_cpte!J13," ")</f>
        <v>77.52024999466434</v>
      </c>
      <c r="K13" s="125">
        <f ca="1">IF(Nb_cpte!K13&gt;0,Vol_hor!K13/Nb_cpte!K13," ")</f>
        <v>259.43596686255233</v>
      </c>
      <c r="L13" s="125">
        <f ca="1">IF(Nb_cpte!L13&gt;0,Vol_hor!L13/Nb_cpte!L13," ")</f>
        <v>204.5273479629634</v>
      </c>
      <c r="M13" s="127">
        <f ca="1">IF(Nb_cpte!M13&gt;0,Vol_hor!M13/Nb_cpte!M13," ")</f>
        <v>163.17420608162519</v>
      </c>
      <c r="N13" s="125">
        <f ca="1">IF(Nb_cpte!N13&gt;0,Vol_hor!N13/Nb_cpte!N13," ")</f>
        <v>373.09295498306773</v>
      </c>
      <c r="O13" s="128">
        <f ca="1">IF(Nb_cpte!O13&gt;0,Vol_hor!O13/Nb_cpte!O13," ")</f>
        <v>254.77351485994274</v>
      </c>
      <c r="P13" s="129">
        <f ca="1">IF(Nb_cpte!P13&gt;0,Vol_hor!P13/Nb_cpte!P13," ")</f>
        <v>48.556371661225683</v>
      </c>
      <c r="Q13" s="130">
        <f ca="1">IF(Nb_cpte!Q13&gt;0,Vol_hor!Q13/Nb_cpte!Q13," ")</f>
        <v>56.608474692601888</v>
      </c>
      <c r="R13" s="130">
        <f ca="1">IF(Nb_cpte!R13&gt;0,Vol_hor!R13/Nb_cpte!R13," ")</f>
        <v>157.49085445894835</v>
      </c>
      <c r="S13" s="130">
        <f ca="1">IF(Nb_cpte!S13&gt;0,Vol_hor!S13/Nb_cpte!S13," ")</f>
        <v>52.083669470771653</v>
      </c>
      <c r="T13" s="130" t="str">
        <f ca="1">IF(Nb_cpte!T13&gt;0,Vol_hor!T13/Nb_cpte!T13," ")</f>
        <v xml:space="preserve"> </v>
      </c>
      <c r="U13" s="130">
        <f ca="1">IF(Nb_cpte!U13&gt;0,Vol_hor!U13/Nb_cpte!U13," ")</f>
        <v>134.12756051211107</v>
      </c>
      <c r="V13" s="130">
        <f ca="1">IF(Nb_cpte!V13&gt;0,Vol_hor!V13/Nb_cpte!V13," ")</f>
        <v>197.41712589872708</v>
      </c>
      <c r="W13" s="130" t="str">
        <f ca="1">IF(Nb_cpte!W13&gt;0,Vol_hor!W13/Nb_cpte!W13," ")</f>
        <v xml:space="preserve"> </v>
      </c>
      <c r="X13" s="130">
        <f ca="1">IF(Nb_cpte!X13&gt;0,Vol_hor!X13/Nb_cpte!X13," ")</f>
        <v>240.74756967343725</v>
      </c>
      <c r="Y13" s="131">
        <f ca="1">IF(Nb_cpte!Y13&gt;0,Vol_hor!Y13/Nb_cpte!Y13," ")</f>
        <v>225.26683281947638</v>
      </c>
    </row>
    <row r="14" spans="1:25" x14ac:dyDescent="0.2">
      <c r="A14" s="20">
        <v>38898</v>
      </c>
      <c r="B14" s="132">
        <f ca="1">IF(Nb_cpte!B14&gt;0,Vol_hor!B14/Nb_cpte!B14," ")</f>
        <v>142.90981108326255</v>
      </c>
      <c r="C14" s="132">
        <f ca="1">IF(Nb_cpte!C14&gt;0,Vol_hor!C14/Nb_cpte!C14," ")</f>
        <v>77.068721247463515</v>
      </c>
      <c r="D14" s="133">
        <f ca="1">IF(Nb_cpte!D14&gt;0,Vol_hor!D14/Nb_cpte!D14," ")</f>
        <v>71.531266963956526</v>
      </c>
      <c r="E14" s="133">
        <f ca="1">IF(Nb_cpte!E14&gt;0,Vol_hor!E14/Nb_cpte!E14," ")</f>
        <v>319.06945623848725</v>
      </c>
      <c r="F14" s="133">
        <f ca="1">IF(Nb_cpte!F14&gt;0,Vol_hor!F14/Nb_cpte!F14," ")</f>
        <v>229.05928687040412</v>
      </c>
      <c r="G14" s="134">
        <f ca="1">IF(Nb_cpte!G14&gt;0,Vol_hor!G14/Nb_cpte!G14," ")</f>
        <v>61.029434455339</v>
      </c>
      <c r="H14" s="135">
        <f ca="1">IF(Nb_cpte!H14&gt;0,Vol_hor!H14/Nb_cpte!H14," ")</f>
        <v>105.77212470524375</v>
      </c>
      <c r="I14" s="135">
        <f ca="1">IF(Nb_cpte!I14&gt;0,Vol_hor!I14/Nb_cpte!I14," ")</f>
        <v>95.077251064212675</v>
      </c>
      <c r="J14" s="136">
        <f ca="1">IF(Nb_cpte!J14&gt;0,Vol_hor!J14/Nb_cpte!J14," ")</f>
        <v>76.237621135546959</v>
      </c>
      <c r="K14" s="135">
        <f ca="1">IF(Nb_cpte!K14&gt;0,Vol_hor!K14/Nb_cpte!K14," ")</f>
        <v>256.39155891044282</v>
      </c>
      <c r="L14" s="135">
        <f ca="1">IF(Nb_cpte!L14&gt;0,Vol_hor!L14/Nb_cpte!L14," ")</f>
        <v>199.90109148202902</v>
      </c>
      <c r="M14" s="136">
        <f ca="1">IF(Nb_cpte!M14&gt;0,Vol_hor!M14/Nb_cpte!M14," ")</f>
        <v>157.94608231748444</v>
      </c>
      <c r="N14" s="135">
        <f ca="1">IF(Nb_cpte!N14&gt;0,Vol_hor!N14/Nb_cpte!N14," ")</f>
        <v>368.05450623327619</v>
      </c>
      <c r="O14" s="137">
        <f ca="1">IF(Nb_cpte!O14&gt;0,Vol_hor!O14/Nb_cpte!O14," ")</f>
        <v>242.70171662418056</v>
      </c>
      <c r="P14" s="138">
        <f ca="1">IF(Nb_cpte!P14&gt;0,Vol_hor!P14/Nb_cpte!P14," ")</f>
        <v>48.44618210278022</v>
      </c>
      <c r="Q14" s="139">
        <f ca="1">IF(Nb_cpte!Q14&gt;0,Vol_hor!Q14/Nb_cpte!Q14," ")</f>
        <v>56.718657488191241</v>
      </c>
      <c r="R14" s="139">
        <f ca="1">IF(Nb_cpte!R14&gt;0,Vol_hor!R14/Nb_cpte!R14," ")</f>
        <v>157.19968448406308</v>
      </c>
      <c r="S14" s="139">
        <f ca="1">IF(Nb_cpte!S14&gt;0,Vol_hor!S14/Nb_cpte!S14," ")</f>
        <v>51.80540553287917</v>
      </c>
      <c r="T14" s="139" t="str">
        <f ca="1">IF(Nb_cpte!T14&gt;0,Vol_hor!T14/Nb_cpte!T14," ")</f>
        <v xml:space="preserve"> </v>
      </c>
      <c r="U14" s="139">
        <f ca="1">IF(Nb_cpte!U14&gt;0,Vol_hor!U14/Nb_cpte!U14," ")</f>
        <v>133.3500776423295</v>
      </c>
      <c r="V14" s="139">
        <f ca="1">IF(Nb_cpte!V14&gt;0,Vol_hor!V14/Nb_cpte!V14," ")</f>
        <v>202.37934996096948</v>
      </c>
      <c r="W14" s="139" t="str">
        <f ca="1">IF(Nb_cpte!W14&gt;0,Vol_hor!W14/Nb_cpte!W14," ")</f>
        <v xml:space="preserve"> </v>
      </c>
      <c r="X14" s="139">
        <f ca="1">IF(Nb_cpte!X14&gt;0,Vol_hor!X14/Nb_cpte!X14," ")</f>
        <v>238.52689849946321</v>
      </c>
      <c r="Y14" s="140">
        <f ca="1">IF(Nb_cpte!Y14&gt;0,Vol_hor!Y14/Nb_cpte!Y14," ")</f>
        <v>233.87591079605042</v>
      </c>
    </row>
    <row r="15" spans="1:25" x14ac:dyDescent="0.2">
      <c r="A15" s="20">
        <v>38990</v>
      </c>
      <c r="B15" s="132">
        <f ca="1">IF(Nb_cpte!B15&gt;0,Vol_hor!B15/Nb_cpte!B15," ")</f>
        <v>142.89640360523262</v>
      </c>
      <c r="C15" s="132">
        <f ca="1">IF(Nb_cpte!C15&gt;0,Vol_hor!C15/Nb_cpte!C15," ")</f>
        <v>76.712756560780662</v>
      </c>
      <c r="D15" s="133">
        <f ca="1">IF(Nb_cpte!D15&gt;0,Vol_hor!D15/Nb_cpte!D15," ")</f>
        <v>71.150309719372643</v>
      </c>
      <c r="E15" s="133">
        <f ca="1">IF(Nb_cpte!E15&gt;0,Vol_hor!E15/Nb_cpte!E15," ")</f>
        <v>319.9454150850662</v>
      </c>
      <c r="F15" s="133">
        <f ca="1">IF(Nb_cpte!F15&gt;0,Vol_hor!F15/Nb_cpte!F15," ")</f>
        <v>228.69257934276871</v>
      </c>
      <c r="G15" s="134">
        <f ca="1">IF(Nb_cpte!G15&gt;0,Vol_hor!G15/Nb_cpte!G15," ")</f>
        <v>60.675628593887247</v>
      </c>
      <c r="H15" s="135">
        <f ca="1">IF(Nb_cpte!H15&gt;0,Vol_hor!H15/Nb_cpte!H15," ")</f>
        <v>101.93448614327718</v>
      </c>
      <c r="I15" s="135">
        <f ca="1">IF(Nb_cpte!I15&gt;0,Vol_hor!I15/Nb_cpte!I15," ")</f>
        <v>94.123413873137991</v>
      </c>
      <c r="J15" s="136">
        <f ca="1">IF(Nb_cpte!J15&gt;0,Vol_hor!J15/Nb_cpte!J15," ")</f>
        <v>76.226524015160578</v>
      </c>
      <c r="K15" s="135">
        <f ca="1">IF(Nb_cpte!K15&gt;0,Vol_hor!K15/Nb_cpte!K15," ")</f>
        <v>259.35212335149362</v>
      </c>
      <c r="L15" s="135">
        <f ca="1">IF(Nb_cpte!L15&gt;0,Vol_hor!L15/Nb_cpte!L15," ")</f>
        <v>189.94717057122645</v>
      </c>
      <c r="M15" s="136">
        <f ca="1">IF(Nb_cpte!M15&gt;0,Vol_hor!M15/Nb_cpte!M15," ")</f>
        <v>153.43136685254277</v>
      </c>
      <c r="N15" s="135">
        <f ca="1">IF(Nb_cpte!N15&gt;0,Vol_hor!N15/Nb_cpte!N15," ")</f>
        <v>371.43579186677408</v>
      </c>
      <c r="O15" s="137">
        <f ca="1">IF(Nb_cpte!O15&gt;0,Vol_hor!O15/Nb_cpte!O15," ")</f>
        <v>213.8322971535589</v>
      </c>
      <c r="P15" s="138">
        <f ca="1">IF(Nb_cpte!P15&gt;0,Vol_hor!P15/Nb_cpte!P15," ")</f>
        <v>48.470370696440966</v>
      </c>
      <c r="Q15" s="139">
        <f ca="1">IF(Nb_cpte!Q15&gt;0,Vol_hor!Q15/Nb_cpte!Q15," ")</f>
        <v>56.483276496458963</v>
      </c>
      <c r="R15" s="139">
        <f ca="1">IF(Nb_cpte!R15&gt;0,Vol_hor!R15/Nb_cpte!R15," ")</f>
        <v>156.34998122918236</v>
      </c>
      <c r="S15" s="139">
        <f ca="1">IF(Nb_cpte!S15&gt;0,Vol_hor!S15/Nb_cpte!S15," ")</f>
        <v>52.392745020748961</v>
      </c>
      <c r="T15" s="139" t="str">
        <f ca="1">IF(Nb_cpte!T15&gt;0,Vol_hor!T15/Nb_cpte!T15," ")</f>
        <v xml:space="preserve"> </v>
      </c>
      <c r="U15" s="139">
        <f ca="1">IF(Nb_cpte!U15&gt;0,Vol_hor!U15/Nb_cpte!U15," ")</f>
        <v>132.60701469645122</v>
      </c>
      <c r="V15" s="139">
        <f ca="1">IF(Nb_cpte!V15&gt;0,Vol_hor!V15/Nb_cpte!V15," ")</f>
        <v>204.35563542519705</v>
      </c>
      <c r="W15" s="139" t="str">
        <f ca="1">IF(Nb_cpte!W15&gt;0,Vol_hor!W15/Nb_cpte!W15," ")</f>
        <v xml:space="preserve"> </v>
      </c>
      <c r="X15" s="139">
        <f ca="1">IF(Nb_cpte!X15&gt;0,Vol_hor!X15/Nb_cpte!X15," ")</f>
        <v>240.55799374373697</v>
      </c>
      <c r="Y15" s="140">
        <f ca="1">IF(Nb_cpte!Y15&gt;0,Vol_hor!Y15/Nb_cpte!Y15," ")</f>
        <v>228.02654110955882</v>
      </c>
    </row>
    <row r="16" spans="1:25" ht="12" thickBot="1" x14ac:dyDescent="0.25">
      <c r="A16" s="26">
        <v>39082</v>
      </c>
      <c r="B16" s="141">
        <f ca="1">IF(Nb_cpte!B16&gt;0,Vol_hor!B16/Nb_cpte!B16," ")</f>
        <v>143.73629418458532</v>
      </c>
      <c r="C16" s="141">
        <f ca="1">IF(Nb_cpte!C16&gt;0,Vol_hor!C16/Nb_cpte!C16," ")</f>
        <v>76.033848495122868</v>
      </c>
      <c r="D16" s="142">
        <f ca="1">IF(Nb_cpte!D16&gt;0,Vol_hor!D16/Nb_cpte!D16," ")</f>
        <v>70.463681474445522</v>
      </c>
      <c r="E16" s="142">
        <f ca="1">IF(Nb_cpte!E16&gt;0,Vol_hor!E16/Nb_cpte!E16," ")</f>
        <v>324.64387965016334</v>
      </c>
      <c r="F16" s="142">
        <f ca="1">IF(Nb_cpte!F16&gt;0,Vol_hor!F16/Nb_cpte!F16," ")</f>
        <v>228.98420964691428</v>
      </c>
      <c r="G16" s="143">
        <f ca="1">IF(Nb_cpte!G16&gt;0,Vol_hor!G16/Nb_cpte!G16," ")</f>
        <v>60.620601058523988</v>
      </c>
      <c r="H16" s="142">
        <f ca="1">IF(Nb_cpte!H16&gt;0,Vol_hor!H16/Nb_cpte!H16," ")</f>
        <v>103.06260662871689</v>
      </c>
      <c r="I16" s="142">
        <f ca="1">IF(Nb_cpte!I16&gt;0,Vol_hor!I16/Nb_cpte!I16," ")</f>
        <v>93.209387548174561</v>
      </c>
      <c r="J16" s="144">
        <f ca="1">IF(Nb_cpte!J16&gt;0,Vol_hor!J16/Nb_cpte!J16," ")</f>
        <v>75.214105166378502</v>
      </c>
      <c r="K16" s="142">
        <f ca="1">IF(Nb_cpte!K16&gt;0,Vol_hor!K16/Nb_cpte!K16," ")</f>
        <v>257.67215920944824</v>
      </c>
      <c r="L16" s="142">
        <f ca="1">IF(Nb_cpte!L16&gt;0,Vol_hor!L16/Nb_cpte!L16," ")</f>
        <v>185.57714197219008</v>
      </c>
      <c r="M16" s="144">
        <f ca="1">IF(Nb_cpte!M16&gt;0,Vol_hor!M16/Nb_cpte!M16," ")</f>
        <v>150.82328945133273</v>
      </c>
      <c r="N16" s="142">
        <f ca="1">IF(Nb_cpte!N16&gt;0,Vol_hor!N16/Nb_cpte!N16," ")</f>
        <v>374.37305566381923</v>
      </c>
      <c r="O16" s="145">
        <f ca="1">IF(Nb_cpte!O16&gt;0,Vol_hor!O16/Nb_cpte!O16," ")</f>
        <v>186.17193790412284</v>
      </c>
      <c r="P16" s="146">
        <f ca="1">IF(Nb_cpte!P16&gt;0,Vol_hor!P16/Nb_cpte!P16," ")</f>
        <v>48.186684232138461</v>
      </c>
      <c r="Q16" s="147">
        <f ca="1">IF(Nb_cpte!Q16&gt;0,Vol_hor!Q16/Nb_cpte!Q16," ")</f>
        <v>56.049898869946517</v>
      </c>
      <c r="R16" s="147">
        <f ca="1">IF(Nb_cpte!R16&gt;0,Vol_hor!R16/Nb_cpte!R16," ")</f>
        <v>155.39133971278025</v>
      </c>
      <c r="S16" s="147">
        <f ca="1">IF(Nb_cpte!S16&gt;0,Vol_hor!S16/Nb_cpte!S16," ")</f>
        <v>52.402233614743778</v>
      </c>
      <c r="T16" s="147" t="str">
        <f ca="1">IF(Nb_cpte!T16&gt;0,Vol_hor!T16/Nb_cpte!T16," ")</f>
        <v xml:space="preserve"> </v>
      </c>
      <c r="U16" s="147">
        <f ca="1">IF(Nb_cpte!U16&gt;0,Vol_hor!U16/Nb_cpte!U16," ")</f>
        <v>131.87201786577694</v>
      </c>
      <c r="V16" s="147">
        <f ca="1">IF(Nb_cpte!V16&gt;0,Vol_hor!V16/Nb_cpte!V16," ")</f>
        <v>213.74440000752264</v>
      </c>
      <c r="W16" s="147" t="str">
        <f ca="1">IF(Nb_cpte!W16&gt;0,Vol_hor!W16/Nb_cpte!W16," ")</f>
        <v xml:space="preserve"> </v>
      </c>
      <c r="X16" s="147">
        <f ca="1">IF(Nb_cpte!X16&gt;0,Vol_hor!X16/Nb_cpte!X16," ")</f>
        <v>237.99740052334153</v>
      </c>
      <c r="Y16" s="148">
        <f ca="1">IF(Nb_cpte!Y16&gt;0,Vol_hor!Y16/Nb_cpte!Y16," ")</f>
        <v>222.35243614364148</v>
      </c>
    </row>
    <row r="17" spans="1:25" x14ac:dyDescent="0.2">
      <c r="A17" s="14">
        <v>39172</v>
      </c>
      <c r="B17" s="132">
        <f ca="1">IF(Nb_cpte!B17&gt;0,Vol_hor!B17/Nb_cpte!B17," ")</f>
        <v>143.49567536703279</v>
      </c>
      <c r="C17" s="132">
        <f ca="1">IF(Nb_cpte!C17&gt;0,Vol_hor!C17/Nb_cpte!C17," ")</f>
        <v>75.448647251180986</v>
      </c>
      <c r="D17" s="135">
        <f ca="1">IF(Nb_cpte!D17&gt;0,Vol_hor!D17/Nb_cpte!D17," ")</f>
        <v>69.883988152484548</v>
      </c>
      <c r="E17" s="135">
        <f ca="1">IF(Nb_cpte!E17&gt;0,Vol_hor!E17/Nb_cpte!E17," ")</f>
        <v>325.3382524221106</v>
      </c>
      <c r="F17" s="135">
        <f ca="1">IF(Nb_cpte!F17&gt;0,Vol_hor!F17/Nb_cpte!F17," ")</f>
        <v>227.86080874840633</v>
      </c>
      <c r="G17" s="134">
        <f ca="1">IF(Nb_cpte!G17&gt;0,Vol_hor!G17/Nb_cpte!G17," ")</f>
        <v>60.675061157285192</v>
      </c>
      <c r="H17" s="135">
        <f ca="1">IF(Nb_cpte!H17&gt;0,Vol_hor!H17/Nb_cpte!H17," ")</f>
        <v>100.26648307625368</v>
      </c>
      <c r="I17" s="135">
        <f ca="1">IF(Nb_cpte!I17&gt;0,Vol_hor!I17/Nb_cpte!I17," ")</f>
        <v>93.789542326494143</v>
      </c>
      <c r="J17" s="136">
        <f ca="1">IF(Nb_cpte!J17&gt;0,Vol_hor!J17/Nb_cpte!J17," ")</f>
        <v>75.802227510834044</v>
      </c>
      <c r="K17" s="135">
        <f ca="1">IF(Nb_cpte!K17&gt;0,Vol_hor!K17/Nb_cpte!K17," ")</f>
        <v>252.75473259667291</v>
      </c>
      <c r="L17" s="135">
        <f ca="1">IF(Nb_cpte!L17&gt;0,Vol_hor!L17/Nb_cpte!L17," ")</f>
        <v>180.12699321081516</v>
      </c>
      <c r="M17" s="136">
        <f ca="1">IF(Nb_cpte!M17&gt;0,Vol_hor!M17/Nb_cpte!M17," ")</f>
        <v>146.70623844094158</v>
      </c>
      <c r="N17" s="135">
        <f ca="1">IF(Nb_cpte!N17&gt;0,Vol_hor!N17/Nb_cpte!N17," ")</f>
        <v>370.17214470751298</v>
      </c>
      <c r="O17" s="137">
        <f ca="1">IF(Nb_cpte!O17&gt;0,Vol_hor!O17/Nb_cpte!O17," ")</f>
        <v>175.78323616798221</v>
      </c>
      <c r="P17" s="138">
        <f ca="1">IF(Nb_cpte!P17&gt;0,Vol_hor!P17/Nb_cpte!P17," ")</f>
        <v>48.082135991049093</v>
      </c>
      <c r="Q17" s="139">
        <f ca="1">IF(Nb_cpte!Q17&gt;0,Vol_hor!Q17/Nb_cpte!Q17," ")</f>
        <v>56.044711895943124</v>
      </c>
      <c r="R17" s="139">
        <f ca="1">IF(Nb_cpte!R17&gt;0,Vol_hor!R17/Nb_cpte!R17," ")</f>
        <v>155.09079334408295</v>
      </c>
      <c r="S17" s="139">
        <f ca="1">IF(Nb_cpte!S17&gt;0,Vol_hor!S17/Nb_cpte!S17," ")</f>
        <v>52.855043873182545</v>
      </c>
      <c r="T17" s="139" t="str">
        <f ca="1">IF(Nb_cpte!T17&gt;0,Vol_hor!T17/Nb_cpte!T17," ")</f>
        <v xml:space="preserve"> </v>
      </c>
      <c r="U17" s="139">
        <f ca="1">IF(Nb_cpte!U17&gt;0,Vol_hor!U17/Nb_cpte!U17," ")</f>
        <v>131.74739474937491</v>
      </c>
      <c r="V17" s="139">
        <f ca="1">IF(Nb_cpte!V17&gt;0,Vol_hor!V17/Nb_cpte!V17," ")</f>
        <v>213.13359376422656</v>
      </c>
      <c r="W17" s="139" t="str">
        <f ca="1">IF(Nb_cpte!W17&gt;0,Vol_hor!W17/Nb_cpte!W17," ")</f>
        <v xml:space="preserve"> </v>
      </c>
      <c r="X17" s="139">
        <f ca="1">IF(Nb_cpte!X17&gt;0,Vol_hor!X17/Nb_cpte!X17," ")</f>
        <v>234.55171196252439</v>
      </c>
      <c r="Y17" s="140">
        <f ca="1">IF(Nb_cpte!Y17&gt;0,Vol_hor!Y17/Nb_cpte!Y17," ")</f>
        <v>219.87679102674878</v>
      </c>
    </row>
    <row r="18" spans="1:25" x14ac:dyDescent="0.2">
      <c r="A18" s="20">
        <v>39263</v>
      </c>
      <c r="B18" s="132">
        <f ca="1">IF(Nb_cpte!B18&gt;0,Vol_hor!B18/Nb_cpte!B18," ")</f>
        <v>144.03731786532518</v>
      </c>
      <c r="C18" s="132">
        <f ca="1">IF(Nb_cpte!C18&gt;0,Vol_hor!C18/Nb_cpte!C18," ")</f>
        <v>75.581062564355108</v>
      </c>
      <c r="D18" s="135">
        <f ca="1">IF(Nb_cpte!D18&gt;0,Vol_hor!D18/Nb_cpte!D18," ")</f>
        <v>70.02849336593934</v>
      </c>
      <c r="E18" s="135">
        <f ca="1">IF(Nb_cpte!E18&gt;0,Vol_hor!E18/Nb_cpte!E18," ")</f>
        <v>326.49230477582211</v>
      </c>
      <c r="F18" s="135">
        <f ca="1">IF(Nb_cpte!F18&gt;0,Vol_hor!F18/Nb_cpte!F18," ")</f>
        <v>226.40544680972255</v>
      </c>
      <c r="G18" s="134">
        <f ca="1">IF(Nb_cpte!G18&gt;0,Vol_hor!G18/Nb_cpte!G18," ")</f>
        <v>60.963534495935939</v>
      </c>
      <c r="H18" s="135">
        <f ca="1">IF(Nb_cpte!H18&gt;0,Vol_hor!H18/Nb_cpte!H18," ")</f>
        <v>104.59673872052343</v>
      </c>
      <c r="I18" s="135">
        <f ca="1">IF(Nb_cpte!I18&gt;0,Vol_hor!I18/Nb_cpte!I18," ")</f>
        <v>93.172851931547569</v>
      </c>
      <c r="J18" s="136">
        <f ca="1">IF(Nb_cpte!J18&gt;0,Vol_hor!J18/Nb_cpte!J18," ")</f>
        <v>74.165837933488902</v>
      </c>
      <c r="K18" s="135">
        <f ca="1">IF(Nb_cpte!K18&gt;0,Vol_hor!K18/Nb_cpte!K18," ")</f>
        <v>248.60444112612777</v>
      </c>
      <c r="L18" s="135">
        <f ca="1">IF(Nb_cpte!L18&gt;0,Vol_hor!L18/Nb_cpte!L18," ")</f>
        <v>177.44756378579854</v>
      </c>
      <c r="M18" s="136">
        <f ca="1">IF(Nb_cpte!M18&gt;0,Vol_hor!M18/Nb_cpte!M18," ")</f>
        <v>145.7494413588789</v>
      </c>
      <c r="N18" s="135">
        <f ca="1">IF(Nb_cpte!N18&gt;0,Vol_hor!N18/Nb_cpte!N18," ")</f>
        <v>363.53526800125417</v>
      </c>
      <c r="O18" s="137">
        <f ca="1">IF(Nb_cpte!O18&gt;0,Vol_hor!O18/Nb_cpte!O18," ")</f>
        <v>167.8623033596333</v>
      </c>
      <c r="P18" s="138">
        <f ca="1">IF(Nb_cpte!P18&gt;0,Vol_hor!P18/Nb_cpte!P18," ")</f>
        <v>47.816529868378424</v>
      </c>
      <c r="Q18" s="139">
        <f ca="1">IF(Nb_cpte!Q18&gt;0,Vol_hor!Q18/Nb_cpte!Q18," ")</f>
        <v>56.116729965764279</v>
      </c>
      <c r="R18" s="139">
        <f ca="1">IF(Nb_cpte!R18&gt;0,Vol_hor!R18/Nb_cpte!R18," ")</f>
        <v>154.8345476263799</v>
      </c>
      <c r="S18" s="139">
        <f ca="1">IF(Nb_cpte!S18&gt;0,Vol_hor!S18/Nb_cpte!S18," ")</f>
        <v>52.528135582214738</v>
      </c>
      <c r="T18" s="139" t="str">
        <f ca="1">IF(Nb_cpte!T18&gt;0,Vol_hor!T18/Nb_cpte!T18," ")</f>
        <v xml:space="preserve"> </v>
      </c>
      <c r="U18" s="139">
        <f ca="1">IF(Nb_cpte!U18&gt;0,Vol_hor!U18/Nb_cpte!U18," ")</f>
        <v>132.79793988538248</v>
      </c>
      <c r="V18" s="139">
        <f ca="1">IF(Nb_cpte!V18&gt;0,Vol_hor!V18/Nb_cpte!V18," ")</f>
        <v>213.26829961783162</v>
      </c>
      <c r="W18" s="139" t="str">
        <f ca="1">IF(Nb_cpte!W18&gt;0,Vol_hor!W18/Nb_cpte!W18," ")</f>
        <v xml:space="preserve"> </v>
      </c>
      <c r="X18" s="139">
        <f ca="1">IF(Nb_cpte!X18&gt;0,Vol_hor!X18/Nb_cpte!X18," ")</f>
        <v>230.4375937253393</v>
      </c>
      <c r="Y18" s="140">
        <f ca="1">IF(Nb_cpte!Y18&gt;0,Vol_hor!Y18/Nb_cpte!Y18," ")</f>
        <v>219.90050639687735</v>
      </c>
    </row>
    <row r="19" spans="1:25" x14ac:dyDescent="0.2">
      <c r="A19" s="20">
        <v>39355</v>
      </c>
      <c r="B19" s="132">
        <f ca="1">IF(Nb_cpte!B19&gt;0,Vol_hor!B19/Nb_cpte!B19," ")</f>
        <v>144.04517697215459</v>
      </c>
      <c r="C19" s="132">
        <f ca="1">IF(Nb_cpte!C19&gt;0,Vol_hor!C19/Nb_cpte!C19," ")</f>
        <v>75.013808902157493</v>
      </c>
      <c r="D19" s="135">
        <f ca="1">IF(Nb_cpte!D19&gt;0,Vol_hor!D19/Nb_cpte!D19," ")</f>
        <v>69.450093427365047</v>
      </c>
      <c r="E19" s="135">
        <f ca="1">IF(Nb_cpte!E19&gt;0,Vol_hor!E19/Nb_cpte!E19," ")</f>
        <v>327.76312373380307</v>
      </c>
      <c r="F19" s="135">
        <f ca="1">IF(Nb_cpte!F19&gt;0,Vol_hor!F19/Nb_cpte!F19," ")</f>
        <v>225.30594907261317</v>
      </c>
      <c r="G19" s="134">
        <f ca="1">IF(Nb_cpte!G19&gt;0,Vol_hor!G19/Nb_cpte!G19," ")</f>
        <v>60.964614506149978</v>
      </c>
      <c r="H19" s="135">
        <f ca="1">IF(Nb_cpte!H19&gt;0,Vol_hor!H19/Nb_cpte!H19," ")</f>
        <v>104.97516101057317</v>
      </c>
      <c r="I19" s="135">
        <f ca="1">IF(Nb_cpte!I19&gt;0,Vol_hor!I19/Nb_cpte!I19," ")</f>
        <v>92.57653623154134</v>
      </c>
      <c r="J19" s="136">
        <f ca="1">IF(Nb_cpte!J19&gt;0,Vol_hor!J19/Nb_cpte!J19," ")</f>
        <v>74.284805644357832</v>
      </c>
      <c r="K19" s="135">
        <f ca="1">IF(Nb_cpte!K19&gt;0,Vol_hor!K19/Nb_cpte!K19," ")</f>
        <v>244.89077061171042</v>
      </c>
      <c r="L19" s="135">
        <f ca="1">IF(Nb_cpte!L19&gt;0,Vol_hor!L19/Nb_cpte!L19," ")</f>
        <v>176.16409144250565</v>
      </c>
      <c r="M19" s="136">
        <f ca="1">IF(Nb_cpte!M19&gt;0,Vol_hor!M19/Nb_cpte!M19," ")</f>
        <v>145.01972594062437</v>
      </c>
      <c r="N19" s="135">
        <f ca="1">IF(Nb_cpte!N19&gt;0,Vol_hor!N19/Nb_cpte!N19," ")</f>
        <v>359.27689233443914</v>
      </c>
      <c r="O19" s="137">
        <f ca="1">IF(Nb_cpte!O19&gt;0,Vol_hor!O19/Nb_cpte!O19," ")</f>
        <v>170.29791776054523</v>
      </c>
      <c r="P19" s="138">
        <f ca="1">IF(Nb_cpte!P19&gt;0,Vol_hor!P19/Nb_cpte!P19," ")</f>
        <v>47.973812013888221</v>
      </c>
      <c r="Q19" s="139">
        <f ca="1">IF(Nb_cpte!Q19&gt;0,Vol_hor!Q19/Nb_cpte!Q19," ")</f>
        <v>55.96740406778008</v>
      </c>
      <c r="R19" s="139">
        <f ca="1">IF(Nb_cpte!R19&gt;0,Vol_hor!R19/Nb_cpte!R19," ")</f>
        <v>154.49315431348234</v>
      </c>
      <c r="S19" s="139">
        <f ca="1">IF(Nb_cpte!S19&gt;0,Vol_hor!S19/Nb_cpte!S19," ")</f>
        <v>52.981278391465708</v>
      </c>
      <c r="T19" s="139" t="str">
        <f ca="1">IF(Nb_cpte!T19&gt;0,Vol_hor!T19/Nb_cpte!T19," ")</f>
        <v xml:space="preserve"> </v>
      </c>
      <c r="U19" s="139">
        <f ca="1">IF(Nb_cpte!U19&gt;0,Vol_hor!U19/Nb_cpte!U19," ")</f>
        <v>133.19244673339767</v>
      </c>
      <c r="V19" s="139">
        <f ca="1">IF(Nb_cpte!V19&gt;0,Vol_hor!V19/Nb_cpte!V19," ")</f>
        <v>214.26883770214192</v>
      </c>
      <c r="W19" s="139" t="str">
        <f ca="1">IF(Nb_cpte!W19&gt;0,Vol_hor!W19/Nb_cpte!W19," ")</f>
        <v xml:space="preserve"> </v>
      </c>
      <c r="X19" s="139">
        <f ca="1">IF(Nb_cpte!X19&gt;0,Vol_hor!X19/Nb_cpte!X19," ")</f>
        <v>230.07986994841772</v>
      </c>
      <c r="Y19" s="140">
        <f ca="1">IF(Nb_cpte!Y19&gt;0,Vol_hor!Y19/Nb_cpte!Y19," ")</f>
        <v>215.14469822830293</v>
      </c>
    </row>
    <row r="20" spans="1:25" ht="12" thickBot="1" x14ac:dyDescent="0.25">
      <c r="A20" s="26">
        <v>39447</v>
      </c>
      <c r="B20" s="141">
        <f ca="1">IF(Nb_cpte!B20&gt;0,Vol_hor!B20/Nb_cpte!B20," ")</f>
        <v>144.29933705584398</v>
      </c>
      <c r="C20" s="141">
        <f ca="1">IF(Nb_cpte!C20&gt;0,Vol_hor!C20/Nb_cpte!C20," ")</f>
        <v>75.054039302641883</v>
      </c>
      <c r="D20" s="142">
        <f ca="1">IF(Nb_cpte!D20&gt;0,Vol_hor!D20/Nb_cpte!D20," ")</f>
        <v>69.469555224027985</v>
      </c>
      <c r="E20" s="142">
        <f ca="1">IF(Nb_cpte!E20&gt;0,Vol_hor!E20/Nb_cpte!E20," ")</f>
        <v>328.61856546843109</v>
      </c>
      <c r="F20" s="142">
        <f ca="1">IF(Nb_cpte!F20&gt;0,Vol_hor!F20/Nb_cpte!F20," ")</f>
        <v>225.5761926876115</v>
      </c>
      <c r="G20" s="143">
        <f ca="1">IF(Nb_cpte!G20&gt;0,Vol_hor!G20/Nb_cpte!G20," ")</f>
        <v>60.892301197173737</v>
      </c>
      <c r="H20" s="142">
        <f ca="1">IF(Nb_cpte!H20&gt;0,Vol_hor!H20/Nb_cpte!H20," ")</f>
        <v>110.39045022873142</v>
      </c>
      <c r="I20" s="142">
        <f ca="1">IF(Nb_cpte!I20&gt;0,Vol_hor!I20/Nb_cpte!I20," ")</f>
        <v>92.806625353871397</v>
      </c>
      <c r="J20" s="144">
        <f ca="1">IF(Nb_cpte!J20&gt;0,Vol_hor!J20/Nb_cpte!J20," ")</f>
        <v>74.723657093196636</v>
      </c>
      <c r="K20" s="142">
        <f ca="1">IF(Nb_cpte!K20&gt;0,Vol_hor!K20/Nb_cpte!K20," ")</f>
        <v>241.33753067485415</v>
      </c>
      <c r="L20" s="142">
        <f ca="1">IF(Nb_cpte!L20&gt;0,Vol_hor!L20/Nb_cpte!L20," ")</f>
        <v>176.28223538208505</v>
      </c>
      <c r="M20" s="144">
        <f ca="1">IF(Nb_cpte!M20&gt;0,Vol_hor!M20/Nb_cpte!M20," ")</f>
        <v>146.58151662012926</v>
      </c>
      <c r="N20" s="142">
        <f ca="1">IF(Nb_cpte!N20&gt;0,Vol_hor!N20/Nb_cpte!N20," ")</f>
        <v>355.63432876581356</v>
      </c>
      <c r="O20" s="145">
        <f ca="1">IF(Nb_cpte!O20&gt;0,Vol_hor!O20/Nb_cpte!O20," ")</f>
        <v>159.16786392317618</v>
      </c>
      <c r="P20" s="146">
        <f ca="1">IF(Nb_cpte!P20&gt;0,Vol_hor!P20/Nb_cpte!P20," ")</f>
        <v>48.327302249322322</v>
      </c>
      <c r="Q20" s="147">
        <f ca="1">IF(Nb_cpte!Q20&gt;0,Vol_hor!Q20/Nb_cpte!Q20," ")</f>
        <v>55.912294718817492</v>
      </c>
      <c r="R20" s="147">
        <f ca="1">IF(Nb_cpte!R20&gt;0,Vol_hor!R20/Nb_cpte!R20," ")</f>
        <v>154.05804425547566</v>
      </c>
      <c r="S20" s="147">
        <f ca="1">IF(Nb_cpte!S20&gt;0,Vol_hor!S20/Nb_cpte!S20," ")</f>
        <v>53.133669973924206</v>
      </c>
      <c r="T20" s="147" t="str">
        <f ca="1">IF(Nb_cpte!T20&gt;0,Vol_hor!T20/Nb_cpte!T20," ")</f>
        <v xml:space="preserve"> </v>
      </c>
      <c r="U20" s="147">
        <f ca="1">IF(Nb_cpte!U20&gt;0,Vol_hor!U20/Nb_cpte!U20," ")</f>
        <v>133.48604526638579</v>
      </c>
      <c r="V20" s="147">
        <f ca="1">IF(Nb_cpte!V20&gt;0,Vol_hor!V20/Nb_cpte!V20," ")</f>
        <v>216.40901344138169</v>
      </c>
      <c r="W20" s="147" t="str">
        <f ca="1">IF(Nb_cpte!W20&gt;0,Vol_hor!W20/Nb_cpte!W20," ")</f>
        <v xml:space="preserve"> </v>
      </c>
      <c r="X20" s="147">
        <f ca="1">IF(Nb_cpte!X20&gt;0,Vol_hor!X20/Nb_cpte!X20," ")</f>
        <v>226.98881471839849</v>
      </c>
      <c r="Y20" s="148">
        <f ca="1">IF(Nb_cpte!Y20&gt;0,Vol_hor!Y20/Nb_cpte!Y20," ")</f>
        <v>209.88781247143532</v>
      </c>
    </row>
    <row r="21" spans="1:25" x14ac:dyDescent="0.2">
      <c r="A21" s="14">
        <v>39538</v>
      </c>
      <c r="B21" s="132">
        <f ca="1">IF(Nb_cpte!B21&gt;0,Vol_hor!B21/Nb_cpte!B21," ")</f>
        <v>143.31625035322756</v>
      </c>
      <c r="C21" s="132">
        <f ca="1">IF(Nb_cpte!C21&gt;0,Vol_hor!C21/Nb_cpte!C21," ")</f>
        <v>74.094182560654346</v>
      </c>
      <c r="D21" s="135">
        <f ca="1">IF(Nb_cpte!D21&gt;0,Vol_hor!D21/Nb_cpte!D21," ")</f>
        <v>68.498231750999992</v>
      </c>
      <c r="E21" s="135">
        <f ca="1">IF(Nb_cpte!E21&gt;0,Vol_hor!E21/Nb_cpte!E21," ")</f>
        <v>327.25069810630157</v>
      </c>
      <c r="F21" s="135">
        <f ca="1">IF(Nb_cpte!F21&gt;0,Vol_hor!F21/Nb_cpte!F21," ")</f>
        <v>222.87507090336879</v>
      </c>
      <c r="G21" s="134">
        <f ca="1">IF(Nb_cpte!G21&gt;0,Vol_hor!G21/Nb_cpte!G21," ")</f>
        <v>60.435332752666014</v>
      </c>
      <c r="H21" s="135">
        <f ca="1">IF(Nb_cpte!H21&gt;0,Vol_hor!H21/Nb_cpte!H21," ")</f>
        <v>111.37998610519516</v>
      </c>
      <c r="I21" s="135">
        <f ca="1">IF(Nb_cpte!I21&gt;0,Vol_hor!I21/Nb_cpte!I21," ")</f>
        <v>91.166699368816111</v>
      </c>
      <c r="J21" s="136">
        <f ca="1">IF(Nb_cpte!J21&gt;0,Vol_hor!J21/Nb_cpte!J21," ")</f>
        <v>73.130963170156775</v>
      </c>
      <c r="K21" s="135">
        <f ca="1">IF(Nb_cpte!K21&gt;0,Vol_hor!K21/Nb_cpte!K21," ")</f>
        <v>236.25291842611745</v>
      </c>
      <c r="L21" s="135">
        <f ca="1">IF(Nb_cpte!L21&gt;0,Vol_hor!L21/Nb_cpte!L21," ")</f>
        <v>171.39417384018085</v>
      </c>
      <c r="M21" s="136">
        <f ca="1">IF(Nb_cpte!M21&gt;0,Vol_hor!M21/Nb_cpte!M21," ")</f>
        <v>141.40420157829624</v>
      </c>
      <c r="N21" s="135">
        <f ca="1">IF(Nb_cpte!N21&gt;0,Vol_hor!N21/Nb_cpte!N21," ")</f>
        <v>351.45970676344348</v>
      </c>
      <c r="O21" s="137">
        <f ca="1">IF(Nb_cpte!O21&gt;0,Vol_hor!O21/Nb_cpte!O21," ")</f>
        <v>150.8624181237027</v>
      </c>
      <c r="P21" s="138">
        <f ca="1">IF(Nb_cpte!P21&gt;0,Vol_hor!P21/Nb_cpte!P21," ")</f>
        <v>47.781059403996039</v>
      </c>
      <c r="Q21" s="139">
        <f ca="1">IF(Nb_cpte!Q21&gt;0,Vol_hor!Q21/Nb_cpte!Q21," ")</f>
        <v>55.50324098841805</v>
      </c>
      <c r="R21" s="139">
        <f ca="1">IF(Nb_cpte!R21&gt;0,Vol_hor!R21/Nb_cpte!R21," ")</f>
        <v>153.29690185565983</v>
      </c>
      <c r="S21" s="139">
        <f ca="1">IF(Nb_cpte!S21&gt;0,Vol_hor!S21/Nb_cpte!S21," ")</f>
        <v>53.177468428044946</v>
      </c>
      <c r="T21" s="139" t="str">
        <f ca="1">IF(Nb_cpte!T21&gt;0,Vol_hor!T21/Nb_cpte!T21," ")</f>
        <v xml:space="preserve"> </v>
      </c>
      <c r="U21" s="139">
        <f ca="1">IF(Nb_cpte!U21&gt;0,Vol_hor!U21/Nb_cpte!U21," ")</f>
        <v>133.68089619717216</v>
      </c>
      <c r="V21" s="139">
        <f ca="1">IF(Nb_cpte!V21&gt;0,Vol_hor!V21/Nb_cpte!V21," ")</f>
        <v>214.15545925085866</v>
      </c>
      <c r="W21" s="139" t="str">
        <f ca="1">IF(Nb_cpte!W21&gt;0,Vol_hor!W21/Nb_cpte!W21," ")</f>
        <v xml:space="preserve"> </v>
      </c>
      <c r="X21" s="139">
        <f ca="1">IF(Nb_cpte!X21&gt;0,Vol_hor!X21/Nb_cpte!X21," ")</f>
        <v>222.11283629723926</v>
      </c>
      <c r="Y21" s="140">
        <f ca="1">IF(Nb_cpte!Y21&gt;0,Vol_hor!Y21/Nb_cpte!Y21," ")</f>
        <v>205.69744938750611</v>
      </c>
    </row>
    <row r="22" spans="1:25" x14ac:dyDescent="0.2">
      <c r="A22" s="20">
        <v>39629</v>
      </c>
      <c r="B22" s="132">
        <f ca="1">IF(Nb_cpte!B22&gt;0,Vol_hor!B22/Nb_cpte!B22," ")</f>
        <v>143.82899640484467</v>
      </c>
      <c r="C22" s="132">
        <f ca="1">IF(Nb_cpte!C22&gt;0,Vol_hor!C22/Nb_cpte!C22," ")</f>
        <v>73.586206511003127</v>
      </c>
      <c r="D22" s="135">
        <f ca="1">IF(Nb_cpte!D22&gt;0,Vol_hor!D22/Nb_cpte!D22," ")</f>
        <v>67.950512816294321</v>
      </c>
      <c r="E22" s="135">
        <f ca="1">IF(Nb_cpte!E22&gt;0,Vol_hor!E22/Nb_cpte!E22," ")</f>
        <v>329.37432467442665</v>
      </c>
      <c r="F22" s="135">
        <f ca="1">IF(Nb_cpte!F22&gt;0,Vol_hor!F22/Nb_cpte!F22," ")</f>
        <v>221.83572132839959</v>
      </c>
      <c r="G22" s="134">
        <f ca="1">IF(Nb_cpte!G22&gt;0,Vol_hor!G22/Nb_cpte!G22," ")</f>
        <v>60.315686819736655</v>
      </c>
      <c r="H22" s="135">
        <f ca="1">IF(Nb_cpte!H22&gt;0,Vol_hor!H22/Nb_cpte!H22," ")</f>
        <v>90.530868859041362</v>
      </c>
      <c r="I22" s="135">
        <f ca="1">IF(Nb_cpte!I22&gt;0,Vol_hor!I22/Nb_cpte!I22," ")</f>
        <v>91.614752108189947</v>
      </c>
      <c r="J22" s="136">
        <f ca="1">IF(Nb_cpte!J22&gt;0,Vol_hor!J22/Nb_cpte!J22," ")</f>
        <v>73.138716173719189</v>
      </c>
      <c r="K22" s="135">
        <f ca="1">IF(Nb_cpte!K22&gt;0,Vol_hor!K22/Nb_cpte!K22," ")</f>
        <v>232.76373590963408</v>
      </c>
      <c r="L22" s="135">
        <f ca="1">IF(Nb_cpte!L22&gt;0,Vol_hor!L22/Nb_cpte!L22," ")</f>
        <v>174.02875214287479</v>
      </c>
      <c r="M22" s="136">
        <f ca="1">IF(Nb_cpte!M22&gt;0,Vol_hor!M22/Nb_cpte!M22," ")</f>
        <v>143.31244947525235</v>
      </c>
      <c r="N22" s="135">
        <f ca="1">IF(Nb_cpte!N22&gt;0,Vol_hor!N22/Nb_cpte!N22," ")</f>
        <v>349.17555943428766</v>
      </c>
      <c r="O22" s="137">
        <f ca="1">IF(Nb_cpte!O22&gt;0,Vol_hor!O22/Nb_cpte!O22," ")</f>
        <v>147.88186844299449</v>
      </c>
      <c r="P22" s="138">
        <f ca="1">IF(Nb_cpte!P22&gt;0,Vol_hor!P22/Nb_cpte!P22," ")</f>
        <v>47.867977664884542</v>
      </c>
      <c r="Q22" s="139">
        <f ca="1">IF(Nb_cpte!Q22&gt;0,Vol_hor!Q22/Nb_cpte!Q22," ")</f>
        <v>55.17452616933334</v>
      </c>
      <c r="R22" s="139">
        <f ca="1">IF(Nb_cpte!R22&gt;0,Vol_hor!R22/Nb_cpte!R22," ")</f>
        <v>152.44985610308507</v>
      </c>
      <c r="S22" s="139">
        <f ca="1">IF(Nb_cpte!S22&gt;0,Vol_hor!S22/Nb_cpte!S22," ")</f>
        <v>53.053199845472768</v>
      </c>
      <c r="T22" s="139" t="str">
        <f ca="1">IF(Nb_cpte!T22&gt;0,Vol_hor!T22/Nb_cpte!T22," ")</f>
        <v xml:space="preserve"> </v>
      </c>
      <c r="U22" s="139">
        <f ca="1">IF(Nb_cpte!U22&gt;0,Vol_hor!U22/Nb_cpte!U22," ")</f>
        <v>131.24733412621805</v>
      </c>
      <c r="V22" s="139">
        <f ca="1">IF(Nb_cpte!V22&gt;0,Vol_hor!V22/Nb_cpte!V22," ")</f>
        <v>213.07482067538007</v>
      </c>
      <c r="W22" s="139" t="str">
        <f ca="1">IF(Nb_cpte!W22&gt;0,Vol_hor!W22/Nb_cpte!W22," ")</f>
        <v xml:space="preserve"> </v>
      </c>
      <c r="X22" s="139">
        <f ca="1">IF(Nb_cpte!X22&gt;0,Vol_hor!X22/Nb_cpte!X22," ")</f>
        <v>219.56184406465789</v>
      </c>
      <c r="Y22" s="140">
        <f ca="1">IF(Nb_cpte!Y22&gt;0,Vol_hor!Y22/Nb_cpte!Y22," ")</f>
        <v>202.60839761410338</v>
      </c>
    </row>
    <row r="23" spans="1:25" x14ac:dyDescent="0.2">
      <c r="A23" s="20">
        <v>39721</v>
      </c>
      <c r="B23" s="132">
        <f ca="1">IF(Nb_cpte!B23&gt;0,Vol_hor!B23/Nb_cpte!B23," ")</f>
        <v>144.60315159213459</v>
      </c>
      <c r="C23" s="132">
        <f ca="1">IF(Nb_cpte!C23&gt;0,Vol_hor!C23/Nb_cpte!C23," ")</f>
        <v>73.52673326235923</v>
      </c>
      <c r="D23" s="135">
        <f ca="1">IF(Nb_cpte!D23&gt;0,Vol_hor!D23/Nb_cpte!D23," ")</f>
        <v>67.868191314756615</v>
      </c>
      <c r="E23" s="135">
        <f ca="1">IF(Nb_cpte!E23&gt;0,Vol_hor!E23/Nb_cpte!E23," ")</f>
        <v>330.37793604556111</v>
      </c>
      <c r="F23" s="135">
        <f ca="1">IF(Nb_cpte!F23&gt;0,Vol_hor!F23/Nb_cpte!F23," ")</f>
        <v>220.33719026553936</v>
      </c>
      <c r="G23" s="134">
        <f ca="1">IF(Nb_cpte!G23&gt;0,Vol_hor!G23/Nb_cpte!G23," ")</f>
        <v>60.531701188801392</v>
      </c>
      <c r="H23" s="135">
        <f ca="1">IF(Nb_cpte!H23&gt;0,Vol_hor!H23/Nb_cpte!H23," ")</f>
        <v>110.94843043522879</v>
      </c>
      <c r="I23" s="135">
        <f ca="1">IF(Nb_cpte!I23&gt;0,Vol_hor!I23/Nb_cpte!I23," ")</f>
        <v>91.548525377605358</v>
      </c>
      <c r="J23" s="136">
        <f ca="1">IF(Nb_cpte!J23&gt;0,Vol_hor!J23/Nb_cpte!J23," ")</f>
        <v>73.289459632809866</v>
      </c>
      <c r="K23" s="135">
        <f ca="1">IF(Nb_cpte!K23&gt;0,Vol_hor!K23/Nb_cpte!K23," ")</f>
        <v>228.20875767008508</v>
      </c>
      <c r="L23" s="135">
        <f ca="1">IF(Nb_cpte!L23&gt;0,Vol_hor!L23/Nb_cpte!L23," ")</f>
        <v>172.82430701167385</v>
      </c>
      <c r="M23" s="136">
        <f ca="1">IF(Nb_cpte!M23&gt;0,Vol_hor!M23/Nb_cpte!M23," ")</f>
        <v>140.4103689882842</v>
      </c>
      <c r="N23" s="135">
        <f ca="1">IF(Nb_cpte!N23&gt;0,Vol_hor!N23/Nb_cpte!N23," ")</f>
        <v>346.44468977786784</v>
      </c>
      <c r="O23" s="137">
        <f ca="1">IF(Nb_cpte!O23&gt;0,Vol_hor!O23/Nb_cpte!O23," ")</f>
        <v>148.69811476330219</v>
      </c>
      <c r="P23" s="138">
        <f ca="1">IF(Nb_cpte!P23&gt;0,Vol_hor!P23/Nb_cpte!P23," ")</f>
        <v>47.978484716232217</v>
      </c>
      <c r="Q23" s="139">
        <f ca="1">IF(Nb_cpte!Q23&gt;0,Vol_hor!Q23/Nb_cpte!Q23," ")</f>
        <v>55.205468421077192</v>
      </c>
      <c r="R23" s="139">
        <f ca="1">IF(Nb_cpte!R23&gt;0,Vol_hor!R23/Nb_cpte!R23," ")</f>
        <v>151.72888398551945</v>
      </c>
      <c r="S23" s="139">
        <f ca="1">IF(Nb_cpte!S23&gt;0,Vol_hor!S23/Nb_cpte!S23," ")</f>
        <v>53.04666538885941</v>
      </c>
      <c r="T23" s="139" t="str">
        <f ca="1">IF(Nb_cpte!T23&gt;0,Vol_hor!T23/Nb_cpte!T23," ")</f>
        <v xml:space="preserve"> </v>
      </c>
      <c r="U23" s="139">
        <f ca="1">IF(Nb_cpte!U23&gt;0,Vol_hor!U23/Nb_cpte!U23," ")</f>
        <v>133.24523251183504</v>
      </c>
      <c r="V23" s="139">
        <f ca="1">IF(Nb_cpte!V23&gt;0,Vol_hor!V23/Nb_cpte!V23," ")</f>
        <v>211.89295856303542</v>
      </c>
      <c r="W23" s="139" t="str">
        <f ca="1">IF(Nb_cpte!W23&gt;0,Vol_hor!W23/Nb_cpte!W23," ")</f>
        <v xml:space="preserve"> </v>
      </c>
      <c r="X23" s="139">
        <f ca="1">IF(Nb_cpte!X23&gt;0,Vol_hor!X23/Nb_cpte!X23," ")</f>
        <v>215.42524701233518</v>
      </c>
      <c r="Y23" s="140">
        <f ca="1">IF(Nb_cpte!Y23&gt;0,Vol_hor!Y23/Nb_cpte!Y23," ")</f>
        <v>197.04564869759201</v>
      </c>
    </row>
    <row r="24" spans="1:25" ht="12" thickBot="1" x14ac:dyDescent="0.25">
      <c r="A24" s="26">
        <v>39813</v>
      </c>
      <c r="B24" s="141">
        <f ca="1">IF(Nb_cpte!B24&gt;0,Vol_hor!B24/Nb_cpte!B24," ")</f>
        <v>144.7484775075423</v>
      </c>
      <c r="C24" s="141">
        <f ca="1">IF(Nb_cpte!C24&gt;0,Vol_hor!C24/Nb_cpte!C24," ")</f>
        <v>73.225089191258576</v>
      </c>
      <c r="D24" s="142">
        <f ca="1">IF(Nb_cpte!D24&gt;0,Vol_hor!D24/Nb_cpte!D24," ")</f>
        <v>67.51305928382385</v>
      </c>
      <c r="E24" s="142">
        <f ca="1">IF(Nb_cpte!E24&gt;0,Vol_hor!E24/Nb_cpte!E24," ")</f>
        <v>330.15614915787853</v>
      </c>
      <c r="F24" s="142">
        <f ca="1">IF(Nb_cpte!F24&gt;0,Vol_hor!F24/Nb_cpte!F24," ")</f>
        <v>218.43148163040246</v>
      </c>
      <c r="G24" s="143">
        <f ca="1">IF(Nb_cpte!G24&gt;0,Vol_hor!G24/Nb_cpte!G24," ")</f>
        <v>60.426353493259036</v>
      </c>
      <c r="H24" s="142">
        <f ca="1">IF(Nb_cpte!H24&gt;0,Vol_hor!H24/Nb_cpte!H24," ")</f>
        <v>107.82306350921702</v>
      </c>
      <c r="I24" s="142">
        <f ca="1">IF(Nb_cpte!I24&gt;0,Vol_hor!I24/Nb_cpte!I24," ")</f>
        <v>90.748098337571633</v>
      </c>
      <c r="J24" s="144">
        <f ca="1">IF(Nb_cpte!J24&gt;0,Vol_hor!J24/Nb_cpte!J24," ")</f>
        <v>72.896680029111195</v>
      </c>
      <c r="K24" s="142">
        <f ca="1">IF(Nb_cpte!K24&gt;0,Vol_hor!K24/Nb_cpte!K24," ")</f>
        <v>225.37020500898518</v>
      </c>
      <c r="L24" s="142">
        <f ca="1">IF(Nb_cpte!L24&gt;0,Vol_hor!L24/Nb_cpte!L24," ")</f>
        <v>164.14527756241606</v>
      </c>
      <c r="M24" s="144">
        <f ca="1">IF(Nb_cpte!M24&gt;0,Vol_hor!M24/Nb_cpte!M24," ")</f>
        <v>135.244962089891</v>
      </c>
      <c r="N24" s="142">
        <f ca="1">IF(Nb_cpte!N24&gt;0,Vol_hor!N24/Nb_cpte!N24," ")</f>
        <v>342.85229044706904</v>
      </c>
      <c r="O24" s="145">
        <f ca="1">IF(Nb_cpte!O24&gt;0,Vol_hor!O24/Nb_cpte!O24," ")</f>
        <v>143.71533107870613</v>
      </c>
      <c r="P24" s="146">
        <f ca="1">IF(Nb_cpte!P24&gt;0,Vol_hor!P24/Nb_cpte!P24," ")</f>
        <v>47.770890891617128</v>
      </c>
      <c r="Q24" s="147">
        <f ca="1">IF(Nb_cpte!Q24&gt;0,Vol_hor!Q24/Nb_cpte!Q24," ")</f>
        <v>54.986566481671915</v>
      </c>
      <c r="R24" s="147">
        <f ca="1">IF(Nb_cpte!R24&gt;0,Vol_hor!R24/Nb_cpte!R24," ")</f>
        <v>150.62687337234328</v>
      </c>
      <c r="S24" s="147">
        <f ca="1">IF(Nb_cpte!S24&gt;0,Vol_hor!S24/Nb_cpte!S24," ")</f>
        <v>52.981244916899733</v>
      </c>
      <c r="T24" s="147" t="str">
        <f ca="1">IF(Nb_cpte!T24&gt;0,Vol_hor!T24/Nb_cpte!T24," ")</f>
        <v xml:space="preserve"> </v>
      </c>
      <c r="U24" s="147">
        <f ca="1">IF(Nb_cpte!U24&gt;0,Vol_hor!U24/Nb_cpte!U24," ")</f>
        <v>132.26055164157265</v>
      </c>
      <c r="V24" s="147">
        <f ca="1">IF(Nb_cpte!V24&gt;0,Vol_hor!V24/Nb_cpte!V24," ")</f>
        <v>211.5896695260414</v>
      </c>
      <c r="W24" s="147" t="str">
        <f ca="1">IF(Nb_cpte!W24&gt;0,Vol_hor!W24/Nb_cpte!W24," ")</f>
        <v xml:space="preserve"> </v>
      </c>
      <c r="X24" s="147">
        <f ca="1">IF(Nb_cpte!X24&gt;0,Vol_hor!X24/Nb_cpte!X24," ")</f>
        <v>213.06845275800657</v>
      </c>
      <c r="Y24" s="148">
        <f ca="1">IF(Nb_cpte!Y24&gt;0,Vol_hor!Y24/Nb_cpte!Y24," ")</f>
        <v>196.3972760565081</v>
      </c>
    </row>
    <row r="25" spans="1:25" x14ac:dyDescent="0.2">
      <c r="A25" s="14">
        <v>39903</v>
      </c>
      <c r="B25" s="132">
        <f ca="1">IF(Nb_cpte!B25&gt;0,Vol_hor!B25/Nb_cpte!B25," ")</f>
        <v>144.94321937626631</v>
      </c>
      <c r="C25" s="132">
        <f ca="1">IF(Nb_cpte!C25&gt;0,Vol_hor!C25/Nb_cpte!C25," ")</f>
        <v>72.837402808138563</v>
      </c>
      <c r="D25" s="135">
        <f ca="1">IF(Nb_cpte!D25&gt;0,Vol_hor!D25/Nb_cpte!D25," ")</f>
        <v>67.116235545733019</v>
      </c>
      <c r="E25" s="135">
        <f ca="1">IF(Nb_cpte!E25&gt;0,Vol_hor!E25/Nb_cpte!E25," ")</f>
        <v>331.0603263546206</v>
      </c>
      <c r="F25" s="135">
        <f ca="1">IF(Nb_cpte!F25&gt;0,Vol_hor!F25/Nb_cpte!F25," ")</f>
        <v>216.87452331397276</v>
      </c>
      <c r="G25" s="134">
        <f ca="1">IF(Nb_cpte!G25&gt;0,Vol_hor!G25/Nb_cpte!G25," ")</f>
        <v>60.004684710692118</v>
      </c>
      <c r="H25" s="135">
        <f ca="1">IF(Nb_cpte!H25&gt;0,Vol_hor!H25/Nb_cpte!H25," ")</f>
        <v>109.37259738373375</v>
      </c>
      <c r="I25" s="135">
        <f ca="1">IF(Nb_cpte!I25&gt;0,Vol_hor!I25/Nb_cpte!I25," ")</f>
        <v>90.681322276076131</v>
      </c>
      <c r="J25" s="136">
        <f ca="1">IF(Nb_cpte!J25&gt;0,Vol_hor!J25/Nb_cpte!J25," ")</f>
        <v>72.535991847405029</v>
      </c>
      <c r="K25" s="135">
        <f ca="1">IF(Nb_cpte!K25&gt;0,Vol_hor!K25/Nb_cpte!K25," ")</f>
        <v>221.72256023254315</v>
      </c>
      <c r="L25" s="135">
        <f ca="1">IF(Nb_cpte!L25&gt;0,Vol_hor!L25/Nb_cpte!L25," ")</f>
        <v>170.23663591407526</v>
      </c>
      <c r="M25" s="136">
        <f ca="1">IF(Nb_cpte!M25&gt;0,Vol_hor!M25/Nb_cpte!M25," ")</f>
        <v>134.3901480943158</v>
      </c>
      <c r="N25" s="135">
        <f ca="1">IF(Nb_cpte!N25&gt;0,Vol_hor!N25/Nb_cpte!N25," ")</f>
        <v>341.85480966094997</v>
      </c>
      <c r="O25" s="137">
        <f ca="1">IF(Nb_cpte!O25&gt;0,Vol_hor!O25/Nb_cpte!O25," ")</f>
        <v>137.38369214092387</v>
      </c>
      <c r="P25" s="138">
        <f ca="1">IF(Nb_cpte!P25&gt;0,Vol_hor!P25/Nb_cpte!P25," ")</f>
        <v>47.285253384410197</v>
      </c>
      <c r="Q25" s="139">
        <f ca="1">IF(Nb_cpte!Q25&gt;0,Vol_hor!Q25/Nb_cpte!Q25," ")</f>
        <v>54.74584318117784</v>
      </c>
      <c r="R25" s="139">
        <f ca="1">IF(Nb_cpte!R25&gt;0,Vol_hor!R25/Nb_cpte!R25," ")</f>
        <v>149.28829877954632</v>
      </c>
      <c r="S25" s="139">
        <f ca="1">IF(Nb_cpte!S25&gt;0,Vol_hor!S25/Nb_cpte!S25," ")</f>
        <v>52.732706531660256</v>
      </c>
      <c r="T25" s="139" t="str">
        <f ca="1">IF(Nb_cpte!T25&gt;0,Vol_hor!T25/Nb_cpte!T25," ")</f>
        <v xml:space="preserve"> </v>
      </c>
      <c r="U25" s="139">
        <f ca="1">IF(Nb_cpte!U25&gt;0,Vol_hor!U25/Nb_cpte!U25," ")</f>
        <v>130.84991669902715</v>
      </c>
      <c r="V25" s="139">
        <f ca="1">IF(Nb_cpte!V25&gt;0,Vol_hor!V25/Nb_cpte!V25," ")</f>
        <v>210.50563237794009</v>
      </c>
      <c r="W25" s="139" t="str">
        <f ca="1">IF(Nb_cpte!W25&gt;0,Vol_hor!W25/Nb_cpte!W25," ")</f>
        <v xml:space="preserve"> </v>
      </c>
      <c r="X25" s="139">
        <f ca="1">IF(Nb_cpte!X25&gt;0,Vol_hor!X25/Nb_cpte!X25," ")</f>
        <v>212.03052107277512</v>
      </c>
      <c r="Y25" s="140">
        <f ca="1">IF(Nb_cpte!Y25&gt;0,Vol_hor!Y25/Nb_cpte!Y25," ")</f>
        <v>193.55355799788524</v>
      </c>
    </row>
    <row r="26" spans="1:25" x14ac:dyDescent="0.2">
      <c r="A26" s="20">
        <v>39994</v>
      </c>
      <c r="B26" s="132">
        <f ca="1">IF(Nb_cpte!B26&gt;0,Vol_hor!B26/Nb_cpte!B26," ")</f>
        <v>145.04779677763813</v>
      </c>
      <c r="C26" s="132">
        <f ca="1">IF(Nb_cpte!C26&gt;0,Vol_hor!C26/Nb_cpte!C26," ")</f>
        <v>72.366102468263804</v>
      </c>
      <c r="D26" s="135">
        <f ca="1">IF(Nb_cpte!D26&gt;0,Vol_hor!D26/Nb_cpte!D26," ")</f>
        <v>66.682882287137048</v>
      </c>
      <c r="E26" s="135">
        <f ca="1">IF(Nb_cpte!E26&gt;0,Vol_hor!E26/Nb_cpte!E26," ")</f>
        <v>331.79415529960789</v>
      </c>
      <c r="F26" s="135">
        <f ca="1">IF(Nb_cpte!F26&gt;0,Vol_hor!F26/Nb_cpte!F26," ")</f>
        <v>214.40719408603815</v>
      </c>
      <c r="G26" s="134">
        <f ca="1">IF(Nb_cpte!G26&gt;0,Vol_hor!G26/Nb_cpte!G26," ")</f>
        <v>60.136051143076031</v>
      </c>
      <c r="H26" s="135">
        <f ca="1">IF(Nb_cpte!H26&gt;0,Vol_hor!H26/Nb_cpte!H26," ")</f>
        <v>106.41119562832753</v>
      </c>
      <c r="I26" s="135">
        <f ca="1">IF(Nb_cpte!I26&gt;0,Vol_hor!I26/Nb_cpte!I26," ")</f>
        <v>90.432726873744002</v>
      </c>
      <c r="J26" s="136">
        <f ca="1">IF(Nb_cpte!J26&gt;0,Vol_hor!J26/Nb_cpte!J26," ")</f>
        <v>72.226533961538095</v>
      </c>
      <c r="K26" s="135">
        <f ca="1">IF(Nb_cpte!K26&gt;0,Vol_hor!K26/Nb_cpte!K26," ")</f>
        <v>217.59667316401587</v>
      </c>
      <c r="L26" s="135">
        <f ca="1">IF(Nb_cpte!L26&gt;0,Vol_hor!L26/Nb_cpte!L26," ")</f>
        <v>171.54176647587022</v>
      </c>
      <c r="M26" s="136">
        <f ca="1">IF(Nb_cpte!M26&gt;0,Vol_hor!M26/Nb_cpte!M26," ")</f>
        <v>131.59288678337231</v>
      </c>
      <c r="N26" s="135">
        <f ca="1">IF(Nb_cpte!N26&gt;0,Vol_hor!N26/Nb_cpte!N26," ")</f>
        <v>340.12657049633179</v>
      </c>
      <c r="O26" s="137">
        <f ca="1">IF(Nb_cpte!O26&gt;0,Vol_hor!O26/Nb_cpte!O26," ")</f>
        <v>132.40937016724033</v>
      </c>
      <c r="P26" s="138">
        <f ca="1">IF(Nb_cpte!P26&gt;0,Vol_hor!P26/Nb_cpte!P26," ")</f>
        <v>46.98200250353198</v>
      </c>
      <c r="Q26" s="139">
        <f ca="1">IF(Nb_cpte!Q26&gt;0,Vol_hor!Q26/Nb_cpte!Q26," ")</f>
        <v>54.652759512276454</v>
      </c>
      <c r="R26" s="139">
        <f ca="1">IF(Nb_cpte!R26&gt;0,Vol_hor!R26/Nb_cpte!R26," ")</f>
        <v>148.95623726235215</v>
      </c>
      <c r="S26" s="139">
        <f ca="1">IF(Nb_cpte!S26&gt;0,Vol_hor!S26/Nb_cpte!S26," ")</f>
        <v>52.441465315810611</v>
      </c>
      <c r="T26" s="139" t="str">
        <f ca="1">IF(Nb_cpte!T26&gt;0,Vol_hor!T26/Nb_cpte!T26," ")</f>
        <v xml:space="preserve"> </v>
      </c>
      <c r="U26" s="139">
        <f ca="1">IF(Nb_cpte!U26&gt;0,Vol_hor!U26/Nb_cpte!U26," ")</f>
        <v>130.87527470046342</v>
      </c>
      <c r="V26" s="139">
        <f ca="1">IF(Nb_cpte!V26&gt;0,Vol_hor!V26/Nb_cpte!V26," ")</f>
        <v>207.29523737629452</v>
      </c>
      <c r="W26" s="139" t="str">
        <f ca="1">IF(Nb_cpte!W26&gt;0,Vol_hor!W26/Nb_cpte!W26," ")</f>
        <v xml:space="preserve"> </v>
      </c>
      <c r="X26" s="139">
        <f ca="1">IF(Nb_cpte!X26&gt;0,Vol_hor!X26/Nb_cpte!X26," ")</f>
        <v>207.35918326979115</v>
      </c>
      <c r="Y26" s="140">
        <f ca="1">IF(Nb_cpte!Y26&gt;0,Vol_hor!Y26/Nb_cpte!Y26," ")</f>
        <v>191.05596866413217</v>
      </c>
    </row>
    <row r="27" spans="1:25" x14ac:dyDescent="0.2">
      <c r="A27" s="20">
        <v>40086</v>
      </c>
      <c r="B27" s="132">
        <f ca="1">IF(Nb_cpte!B27&gt;0,Vol_hor!B27/Nb_cpte!B27," ")</f>
        <v>145.30854190086353</v>
      </c>
      <c r="C27" s="132">
        <f ca="1">IF(Nb_cpte!C27&gt;0,Vol_hor!C27/Nb_cpte!C27," ")</f>
        <v>71.82072255327914</v>
      </c>
      <c r="D27" s="135">
        <f ca="1">IF(Nb_cpte!D27&gt;0,Vol_hor!D27/Nb_cpte!D27," ")</f>
        <v>66.195031053195422</v>
      </c>
      <c r="E27" s="135">
        <f ca="1">IF(Nb_cpte!E27&gt;0,Vol_hor!E27/Nb_cpte!E27," ")</f>
        <v>333.53377955223243</v>
      </c>
      <c r="F27" s="135">
        <f ca="1">IF(Nb_cpte!F27&gt;0,Vol_hor!F27/Nb_cpte!F27," ")</f>
        <v>210.25243200603023</v>
      </c>
      <c r="G27" s="134">
        <f ca="1">IF(Nb_cpte!G27&gt;0,Vol_hor!G27/Nb_cpte!G27," ")</f>
        <v>60.009808397091895</v>
      </c>
      <c r="H27" s="135">
        <f ca="1">IF(Nb_cpte!H27&gt;0,Vol_hor!H27/Nb_cpte!H27," ")</f>
        <v>110.67060820512637</v>
      </c>
      <c r="I27" s="135">
        <f ca="1">IF(Nb_cpte!I27&gt;0,Vol_hor!I27/Nb_cpte!I27," ")</f>
        <v>89.915064455096655</v>
      </c>
      <c r="J27" s="136">
        <f ca="1">IF(Nb_cpte!J27&gt;0,Vol_hor!J27/Nb_cpte!J27," ")</f>
        <v>72.182257315689611</v>
      </c>
      <c r="K27" s="135">
        <f ca="1">IF(Nb_cpte!K27&gt;0,Vol_hor!K27/Nb_cpte!K27," ")</f>
        <v>213.39261078741936</v>
      </c>
      <c r="L27" s="135">
        <f ca="1">IF(Nb_cpte!L27&gt;0,Vol_hor!L27/Nb_cpte!L27," ")</f>
        <v>176.16685160945752</v>
      </c>
      <c r="M27" s="136">
        <f ca="1">IF(Nb_cpte!M27&gt;0,Vol_hor!M27/Nb_cpte!M27," ")</f>
        <v>132.70917752999364</v>
      </c>
      <c r="N27" s="135">
        <f ca="1">IF(Nb_cpte!N27&gt;0,Vol_hor!N27/Nb_cpte!N27," ")</f>
        <v>340.38106769592002</v>
      </c>
      <c r="O27" s="137">
        <f ca="1">IF(Nb_cpte!O27&gt;0,Vol_hor!O27/Nb_cpte!O27," ")</f>
        <v>126.99397505335887</v>
      </c>
      <c r="P27" s="138">
        <f ca="1">IF(Nb_cpte!P27&gt;0,Vol_hor!P27/Nb_cpte!P27," ")</f>
        <v>47.460090366270336</v>
      </c>
      <c r="Q27" s="139">
        <f ca="1">IF(Nb_cpte!Q27&gt;0,Vol_hor!Q27/Nb_cpte!Q27," ")</f>
        <v>54.554754066246481</v>
      </c>
      <c r="R27" s="139">
        <f ca="1">IF(Nb_cpte!R27&gt;0,Vol_hor!R27/Nb_cpte!R27," ")</f>
        <v>148.16210464693432</v>
      </c>
      <c r="S27" s="139">
        <f ca="1">IF(Nb_cpte!S27&gt;0,Vol_hor!S27/Nb_cpte!S27," ")</f>
        <v>51.974258582135235</v>
      </c>
      <c r="T27" s="139" t="str">
        <f ca="1">IF(Nb_cpte!T27&gt;0,Vol_hor!T27/Nb_cpte!T27," ")</f>
        <v xml:space="preserve"> </v>
      </c>
      <c r="U27" s="139">
        <f ca="1">IF(Nb_cpte!U27&gt;0,Vol_hor!U27/Nb_cpte!U27," ")</f>
        <v>131.24288806553153</v>
      </c>
      <c r="V27" s="139">
        <f ca="1">IF(Nb_cpte!V27&gt;0,Vol_hor!V27/Nb_cpte!V27," ")</f>
        <v>203.41014881364924</v>
      </c>
      <c r="W27" s="139" t="str">
        <f ca="1">IF(Nb_cpte!W27&gt;0,Vol_hor!W27/Nb_cpte!W27," ")</f>
        <v xml:space="preserve"> </v>
      </c>
      <c r="X27" s="139">
        <f ca="1">IF(Nb_cpte!X27&gt;0,Vol_hor!X27/Nb_cpte!X27," ")</f>
        <v>205.35403235584258</v>
      </c>
      <c r="Y27" s="140">
        <f ca="1">IF(Nb_cpte!Y27&gt;0,Vol_hor!Y27/Nb_cpte!Y27," ")</f>
        <v>188.65779391056071</v>
      </c>
    </row>
    <row r="28" spans="1:25" ht="12" thickBot="1" x14ac:dyDescent="0.25">
      <c r="A28" s="26">
        <v>40178</v>
      </c>
      <c r="B28" s="141">
        <f ca="1">IF(Nb_cpte!B28&gt;0,Vol_hor!B28/Nb_cpte!B28," ")</f>
        <v>144.4159484732514</v>
      </c>
      <c r="C28" s="141">
        <f ca="1">IF(Nb_cpte!C28&gt;0,Vol_hor!C28/Nb_cpte!C28," ")</f>
        <v>71.386224486035175</v>
      </c>
      <c r="D28" s="142">
        <f ca="1">IF(Nb_cpte!D28&gt;0,Vol_hor!D28/Nb_cpte!D28," ")</f>
        <v>65.810361067307724</v>
      </c>
      <c r="E28" s="142">
        <f ca="1">IF(Nb_cpte!E28&gt;0,Vol_hor!E28/Nb_cpte!E28," ")</f>
        <v>329.89281030096447</v>
      </c>
      <c r="F28" s="142">
        <f ca="1">IF(Nb_cpte!F28&gt;0,Vol_hor!F28/Nb_cpte!F28," ")</f>
        <v>207.45999668853921</v>
      </c>
      <c r="G28" s="143">
        <f ca="1">IF(Nb_cpte!G28&gt;0,Vol_hor!G28/Nb_cpte!G28," ")</f>
        <v>59.907714960808903</v>
      </c>
      <c r="H28" s="142">
        <f ca="1">IF(Nb_cpte!H28&gt;0,Vol_hor!H28/Nb_cpte!H28," ")</f>
        <v>102.04432731721619</v>
      </c>
      <c r="I28" s="142">
        <f ca="1">IF(Nb_cpte!I28&gt;0,Vol_hor!I28/Nb_cpte!I28," ")</f>
        <v>89.484345276519292</v>
      </c>
      <c r="J28" s="144">
        <f ca="1">IF(Nb_cpte!J28&gt;0,Vol_hor!J28/Nb_cpte!J28," ")</f>
        <v>72.01882111902151</v>
      </c>
      <c r="K28" s="142">
        <f ca="1">IF(Nb_cpte!K28&gt;0,Vol_hor!K28/Nb_cpte!K28," ")</f>
        <v>209.7554930793487</v>
      </c>
      <c r="L28" s="142">
        <f ca="1">IF(Nb_cpte!L28&gt;0,Vol_hor!L28/Nb_cpte!L28," ")</f>
        <v>154.00267375515821</v>
      </c>
      <c r="M28" s="144">
        <f ca="1">IF(Nb_cpte!M28&gt;0,Vol_hor!M28/Nb_cpte!M28," ")</f>
        <v>126.99957122417902</v>
      </c>
      <c r="N28" s="142">
        <f ca="1">IF(Nb_cpte!N28&gt;0,Vol_hor!N28/Nb_cpte!N28," ")</f>
        <v>335.55707232076526</v>
      </c>
      <c r="O28" s="145">
        <f ca="1">IF(Nb_cpte!O28&gt;0,Vol_hor!O28/Nb_cpte!O28," ")</f>
        <v>114.19757851744572</v>
      </c>
      <c r="P28" s="146">
        <f ca="1">IF(Nb_cpte!P28&gt;0,Vol_hor!P28/Nb_cpte!P28," ")</f>
        <v>47.494808972194981</v>
      </c>
      <c r="Q28" s="147">
        <f ca="1">IF(Nb_cpte!Q28&gt;0,Vol_hor!Q28/Nb_cpte!Q28," ")</f>
        <v>54.52326858748873</v>
      </c>
      <c r="R28" s="147">
        <f ca="1">IF(Nb_cpte!R28&gt;0,Vol_hor!R28/Nb_cpte!R28," ")</f>
        <v>147.80514501487951</v>
      </c>
      <c r="S28" s="147">
        <f ca="1">IF(Nb_cpte!S28&gt;0,Vol_hor!S28/Nb_cpte!S28," ")</f>
        <v>52.036308614769119</v>
      </c>
      <c r="T28" s="147" t="str">
        <f ca="1">IF(Nb_cpte!T28&gt;0,Vol_hor!T28/Nb_cpte!T28," ")</f>
        <v xml:space="preserve"> </v>
      </c>
      <c r="U28" s="147">
        <f ca="1">IF(Nb_cpte!U28&gt;0,Vol_hor!U28/Nb_cpte!U28," ")</f>
        <v>129.5657300951197</v>
      </c>
      <c r="V28" s="147">
        <f ca="1">IF(Nb_cpte!V28&gt;0,Vol_hor!V28/Nb_cpte!V28," ")</f>
        <v>201.44112347274674</v>
      </c>
      <c r="W28" s="147" t="str">
        <f ca="1">IF(Nb_cpte!W28&gt;0,Vol_hor!W28/Nb_cpte!W28," ")</f>
        <v xml:space="preserve"> </v>
      </c>
      <c r="X28" s="147">
        <f ca="1">IF(Nb_cpte!X28&gt;0,Vol_hor!X28/Nb_cpte!X28," ")</f>
        <v>200.62803105716077</v>
      </c>
      <c r="Y28" s="148">
        <f ca="1">IF(Nb_cpte!Y28&gt;0,Vol_hor!Y28/Nb_cpte!Y28," ")</f>
        <v>188.98141925749491</v>
      </c>
    </row>
    <row r="29" spans="1:25" x14ac:dyDescent="0.2">
      <c r="A29" s="14">
        <v>40268</v>
      </c>
      <c r="B29" s="132">
        <f ca="1">IF(Nb_cpte!B29&gt;0,Vol_hor!B29/Nb_cpte!B29," ")</f>
        <v>145.46350934116808</v>
      </c>
      <c r="C29" s="132">
        <f ca="1">IF(Nb_cpte!C29&gt;0,Vol_hor!C29/Nb_cpte!C29," ")</f>
        <v>71.334112817342373</v>
      </c>
      <c r="D29" s="135">
        <f ca="1">IF(Nb_cpte!D29&gt;0,Vol_hor!D29/Nb_cpte!D29," ")</f>
        <v>65.749256481941174</v>
      </c>
      <c r="E29" s="135">
        <f ca="1">IF(Nb_cpte!E29&gt;0,Vol_hor!E29/Nb_cpte!E29," ")</f>
        <v>331.79461548678148</v>
      </c>
      <c r="F29" s="135">
        <f ca="1">IF(Nb_cpte!F29&gt;0,Vol_hor!F29/Nb_cpte!F29," ")</f>
        <v>208.65195413678575</v>
      </c>
      <c r="G29" s="134">
        <f ca="1">IF(Nb_cpte!G29&gt;0,Vol_hor!G29/Nb_cpte!G29," ")</f>
        <v>60.237126761639033</v>
      </c>
      <c r="H29" s="135">
        <f ca="1">IF(Nb_cpte!H29&gt;0,Vol_hor!H29/Nb_cpte!H29," ")</f>
        <v>102.08891322443455</v>
      </c>
      <c r="I29" s="135">
        <f ca="1">IF(Nb_cpte!I29&gt;0,Vol_hor!I29/Nb_cpte!I29," ")</f>
        <v>87.998892237899057</v>
      </c>
      <c r="J29" s="136">
        <f ca="1">IF(Nb_cpte!J29&gt;0,Vol_hor!J29/Nb_cpte!J29," ")</f>
        <v>71.138558715081729</v>
      </c>
      <c r="K29" s="135">
        <f ca="1">IF(Nb_cpte!K29&gt;0,Vol_hor!K29/Nb_cpte!K29," ")</f>
        <v>207.73101212350679</v>
      </c>
      <c r="L29" s="135">
        <f ca="1">IF(Nb_cpte!L29&gt;0,Vol_hor!L29/Nb_cpte!L29," ")</f>
        <v>192.4</v>
      </c>
      <c r="M29" s="136" t="str">
        <f ca="1">IF(Nb_cpte!M29&gt;0,Vol_hor!M29/Nb_cpte!M29," ")</f>
        <v xml:space="preserve"> </v>
      </c>
      <c r="N29" s="135">
        <f ca="1">IF(Nb_cpte!N29&gt;0,Vol_hor!N29/Nb_cpte!N29," ")</f>
        <v>335.37041800617959</v>
      </c>
      <c r="O29" s="137">
        <f ca="1">IF(Nb_cpte!O29&gt;0,Vol_hor!O29/Nb_cpte!O29," ")</f>
        <v>107.3661105748255</v>
      </c>
      <c r="P29" s="138">
        <f ca="1">IF(Nb_cpte!P29&gt;0,Vol_hor!P29/Nb_cpte!P29," ")</f>
        <v>46.479714254828501</v>
      </c>
      <c r="Q29" s="139">
        <f ca="1">IF(Nb_cpte!Q29&gt;0,Vol_hor!Q29/Nb_cpte!Q29," ")</f>
        <v>54.654919300268908</v>
      </c>
      <c r="R29" s="139">
        <f ca="1">IF(Nb_cpte!R29&gt;0,Vol_hor!R29/Nb_cpte!R29," ")</f>
        <v>147.39864002368861</v>
      </c>
      <c r="S29" s="139">
        <f ca="1">IF(Nb_cpte!S29&gt;0,Vol_hor!S29/Nb_cpte!S29," ")</f>
        <v>52.178995802725879</v>
      </c>
      <c r="T29" s="139" t="str">
        <f ca="1">IF(Nb_cpte!T29&gt;0,Vol_hor!T29/Nb_cpte!T29," ")</f>
        <v xml:space="preserve"> </v>
      </c>
      <c r="U29" s="139">
        <f ca="1">IF(Nb_cpte!U29&gt;0,Vol_hor!U29/Nb_cpte!U29," ")</f>
        <v>129.4404303148311</v>
      </c>
      <c r="V29" s="139">
        <f ca="1">IF(Nb_cpte!V29&gt;0,Vol_hor!V29/Nb_cpte!V29," ")</f>
        <v>203.17762681693799</v>
      </c>
      <c r="W29" s="139" t="str">
        <f ca="1">IF(Nb_cpte!W29&gt;0,Vol_hor!W29/Nb_cpte!W29," ")</f>
        <v xml:space="preserve"> </v>
      </c>
      <c r="X29" s="139">
        <f ca="1">IF(Nb_cpte!X29&gt;0,Vol_hor!X29/Nb_cpte!X29," ")</f>
        <v>199.45163811985924</v>
      </c>
      <c r="Y29" s="140">
        <f ca="1">IF(Nb_cpte!Y29&gt;0,Vol_hor!Y29/Nb_cpte!Y29," ")</f>
        <v>187.42084001177071</v>
      </c>
    </row>
    <row r="30" spans="1:25" x14ac:dyDescent="0.2">
      <c r="A30" s="20">
        <v>40359</v>
      </c>
      <c r="B30" s="132">
        <f ca="1">IF(Nb_cpte!B30&gt;0,Vol_hor!B30/Nb_cpte!B30," ")</f>
        <v>144.96438586913516</v>
      </c>
      <c r="C30" s="132">
        <f ca="1">IF(Nb_cpte!C30&gt;0,Vol_hor!C30/Nb_cpte!C30," ")</f>
        <v>70.530660728305065</v>
      </c>
      <c r="D30" s="135">
        <f ca="1">IF(Nb_cpte!D30&gt;0,Vol_hor!D30/Nb_cpte!D30," ")</f>
        <v>64.970139286147216</v>
      </c>
      <c r="E30" s="135">
        <f ca="1">IF(Nb_cpte!E30&gt;0,Vol_hor!E30/Nb_cpte!E30," ")</f>
        <v>331.28095757841902</v>
      </c>
      <c r="F30" s="135">
        <f ca="1">IF(Nb_cpte!F30&gt;0,Vol_hor!F30/Nb_cpte!F30," ")</f>
        <v>205.39388155492392</v>
      </c>
      <c r="G30" s="134">
        <f ca="1">IF(Nb_cpte!G30&gt;0,Vol_hor!G30/Nb_cpte!G30," ")</f>
        <v>59.891787768140034</v>
      </c>
      <c r="H30" s="135">
        <f ca="1">IF(Nb_cpte!H30&gt;0,Vol_hor!H30/Nb_cpte!H30," ")</f>
        <v>105.05936660621661</v>
      </c>
      <c r="I30" s="135">
        <f ca="1">IF(Nb_cpte!I30&gt;0,Vol_hor!I30/Nb_cpte!I30," ")</f>
        <v>86.656857048667575</v>
      </c>
      <c r="J30" s="136">
        <f ca="1">IF(Nb_cpte!J30&gt;0,Vol_hor!J30/Nb_cpte!J30," ")</f>
        <v>70.049967830680913</v>
      </c>
      <c r="K30" s="135">
        <f ca="1">IF(Nb_cpte!K30&gt;0,Vol_hor!K30/Nb_cpte!K30," ")</f>
        <v>206.01760152606695</v>
      </c>
      <c r="L30" s="135">
        <f ca="1">IF(Nb_cpte!L30&gt;0,Vol_hor!L30/Nb_cpte!L30," ")</f>
        <v>204.16216216216216</v>
      </c>
      <c r="M30" s="136" t="str">
        <f ca="1">IF(Nb_cpte!M30&gt;0,Vol_hor!M30/Nb_cpte!M30," ")</f>
        <v xml:space="preserve"> </v>
      </c>
      <c r="N30" s="135">
        <f ca="1">IF(Nb_cpte!N30&gt;0,Vol_hor!N30/Nb_cpte!N30," ")</f>
        <v>335.38353888733377</v>
      </c>
      <c r="O30" s="137">
        <f ca="1">IF(Nb_cpte!O30&gt;0,Vol_hor!O30/Nb_cpte!O30," ")</f>
        <v>104.93636596919866</v>
      </c>
      <c r="P30" s="138">
        <f ca="1">IF(Nb_cpte!P30&gt;0,Vol_hor!P30/Nb_cpte!P30," ")</f>
        <v>45.463813703720838</v>
      </c>
      <c r="Q30" s="139">
        <f ca="1">IF(Nb_cpte!Q30&gt;0,Vol_hor!Q30/Nb_cpte!Q30," ")</f>
        <v>54.046483868895535</v>
      </c>
      <c r="R30" s="139">
        <f ca="1">IF(Nb_cpte!R30&gt;0,Vol_hor!R30/Nb_cpte!R30," ")</f>
        <v>146.20019493436303</v>
      </c>
      <c r="S30" s="139">
        <f ca="1">IF(Nb_cpte!S30&gt;0,Vol_hor!S30/Nb_cpte!S30," ")</f>
        <v>51.714339823500424</v>
      </c>
      <c r="T30" s="139" t="str">
        <f ca="1">IF(Nb_cpte!T30&gt;0,Vol_hor!T30/Nb_cpte!T30," ")</f>
        <v xml:space="preserve"> </v>
      </c>
      <c r="U30" s="139">
        <f ca="1">IF(Nb_cpte!U30&gt;0,Vol_hor!U30/Nb_cpte!U30," ")</f>
        <v>130.28741877214779</v>
      </c>
      <c r="V30" s="139">
        <f ca="1">IF(Nb_cpte!V30&gt;0,Vol_hor!V30/Nb_cpte!V30," ")</f>
        <v>200.49276886342167</v>
      </c>
      <c r="W30" s="139" t="str">
        <f ca="1">IF(Nb_cpte!W30&gt;0,Vol_hor!W30/Nb_cpte!W30," ")</f>
        <v xml:space="preserve"> </v>
      </c>
      <c r="X30" s="139">
        <f ca="1">IF(Nb_cpte!X30&gt;0,Vol_hor!X30/Nb_cpte!X30," ")</f>
        <v>196.32335656405394</v>
      </c>
      <c r="Y30" s="140">
        <f ca="1">IF(Nb_cpte!Y30&gt;0,Vol_hor!Y30/Nb_cpte!Y30," ")</f>
        <v>186.95961633728359</v>
      </c>
    </row>
    <row r="31" spans="1:25" x14ac:dyDescent="0.2">
      <c r="A31" s="20">
        <v>40451</v>
      </c>
      <c r="B31" s="132">
        <f ca="1">IF(Nb_cpte!B31&gt;0,Vol_hor!B31/Nb_cpte!B31," ")</f>
        <v>146.04966532562858</v>
      </c>
      <c r="C31" s="132">
        <f ca="1">IF(Nb_cpte!C31&gt;0,Vol_hor!C31/Nb_cpte!C31," ")</f>
        <v>70.583102615841057</v>
      </c>
      <c r="D31" s="135">
        <f ca="1">IF(Nb_cpte!D31&gt;0,Vol_hor!D31/Nb_cpte!D31," ")</f>
        <v>64.983571621313956</v>
      </c>
      <c r="E31" s="135">
        <f ca="1">IF(Nb_cpte!E31&gt;0,Vol_hor!E31/Nb_cpte!E31," ")</f>
        <v>332.72216859370468</v>
      </c>
      <c r="F31" s="135">
        <f ca="1">IF(Nb_cpte!F31&gt;0,Vol_hor!F31/Nb_cpte!F31," ")</f>
        <v>203.77191587668545</v>
      </c>
      <c r="G31" s="134">
        <f ca="1">IF(Nb_cpte!G31&gt;0,Vol_hor!G31/Nb_cpte!G31," ")</f>
        <v>60.025293153563965</v>
      </c>
      <c r="H31" s="135">
        <f ca="1">IF(Nb_cpte!H31&gt;0,Vol_hor!H31/Nb_cpte!H31," ")</f>
        <v>101.95889302346565</v>
      </c>
      <c r="I31" s="135">
        <f ca="1">IF(Nb_cpte!I31&gt;0,Vol_hor!I31/Nb_cpte!I31," ")</f>
        <v>86.861893510503549</v>
      </c>
      <c r="J31" s="136">
        <f ca="1">IF(Nb_cpte!J31&gt;0,Vol_hor!J31/Nb_cpte!J31," ")</f>
        <v>70.025722974167294</v>
      </c>
      <c r="K31" s="135">
        <f ca="1">IF(Nb_cpte!K31&gt;0,Vol_hor!K31/Nb_cpte!K31," ")</f>
        <v>205.23730781409796</v>
      </c>
      <c r="L31" s="135">
        <f ca="1">IF(Nb_cpte!L31&gt;0,Vol_hor!L31/Nb_cpte!L31," ")</f>
        <v>165.25806451612902</v>
      </c>
      <c r="M31" s="136" t="str">
        <f ca="1">IF(Nb_cpte!M31&gt;0,Vol_hor!M31/Nb_cpte!M31," ")</f>
        <v xml:space="preserve"> </v>
      </c>
      <c r="N31" s="135">
        <f ca="1">IF(Nb_cpte!N31&gt;0,Vol_hor!N31/Nb_cpte!N31," ")</f>
        <v>336.58142332898331</v>
      </c>
      <c r="O31" s="137">
        <f ca="1">IF(Nb_cpte!O31&gt;0,Vol_hor!O31/Nb_cpte!O31," ")</f>
        <v>102.39156735912043</v>
      </c>
      <c r="P31" s="138">
        <f ca="1">IF(Nb_cpte!P31&gt;0,Vol_hor!P31/Nb_cpte!P31," ")</f>
        <v>45.837116246308035</v>
      </c>
      <c r="Q31" s="139">
        <f ca="1">IF(Nb_cpte!Q31&gt;0,Vol_hor!Q31/Nb_cpte!Q31," ")</f>
        <v>54.395966008512808</v>
      </c>
      <c r="R31" s="139">
        <f ca="1">IF(Nb_cpte!R31&gt;0,Vol_hor!R31/Nb_cpte!R31," ")</f>
        <v>145.52367362433071</v>
      </c>
      <c r="S31" s="139">
        <f ca="1">IF(Nb_cpte!S31&gt;0,Vol_hor!S31/Nb_cpte!S31," ")</f>
        <v>51.020965399078626</v>
      </c>
      <c r="T31" s="139" t="str">
        <f ca="1">IF(Nb_cpte!T31&gt;0,Vol_hor!T31/Nb_cpte!T31," ")</f>
        <v xml:space="preserve"> </v>
      </c>
      <c r="U31" s="139">
        <f ca="1">IF(Nb_cpte!U31&gt;0,Vol_hor!U31/Nb_cpte!U31," ")</f>
        <v>129.66031989486368</v>
      </c>
      <c r="V31" s="139">
        <f ca="1">IF(Nb_cpte!V31&gt;0,Vol_hor!V31/Nb_cpte!V31," ")</f>
        <v>199.66897497000826</v>
      </c>
      <c r="W31" s="139" t="str">
        <f ca="1">IF(Nb_cpte!W31&gt;0,Vol_hor!W31/Nb_cpte!W31," ")</f>
        <v xml:space="preserve"> </v>
      </c>
      <c r="X31" s="139">
        <f ca="1">IF(Nb_cpte!X31&gt;0,Vol_hor!X31/Nb_cpte!X31," ")</f>
        <v>191.14612313666882</v>
      </c>
      <c r="Y31" s="140">
        <f ca="1">IF(Nb_cpte!Y31&gt;0,Vol_hor!Y31/Nb_cpte!Y31," ")</f>
        <v>188.73832042858035</v>
      </c>
    </row>
    <row r="32" spans="1:25" ht="12" thickBot="1" x14ac:dyDescent="0.25">
      <c r="A32" s="20">
        <v>40543</v>
      </c>
      <c r="B32" s="132">
        <f ca="1">IF(Nb_cpte!B32&gt;0,Vol_hor!B32/Nb_cpte!B32," ")</f>
        <v>146.23706823370802</v>
      </c>
      <c r="C32" s="132">
        <f ca="1">IF(Nb_cpte!C32&gt;0,Vol_hor!C32/Nb_cpte!C32," ")</f>
        <v>70.152361594460444</v>
      </c>
      <c r="D32" s="135">
        <f ca="1">IF(Nb_cpte!D32&gt;0,Vol_hor!D32/Nb_cpte!D32," ")</f>
        <v>64.44559240119581</v>
      </c>
      <c r="E32" s="135">
        <f ca="1">IF(Nb_cpte!E32&gt;0,Vol_hor!E32/Nb_cpte!E32," ")</f>
        <v>331.56604539612863</v>
      </c>
      <c r="F32" s="135">
        <f ca="1">IF(Nb_cpte!F32&gt;0,Vol_hor!F32/Nb_cpte!F32," ")</f>
        <v>203.03958115812623</v>
      </c>
      <c r="G32" s="134">
        <f ca="1">IF(Nb_cpte!G32&gt;0,Vol_hor!G32/Nb_cpte!G32," ")</f>
        <v>59.647738432126275</v>
      </c>
      <c r="H32" s="135">
        <f ca="1">IF(Nb_cpte!H32&gt;0,Vol_hor!H32/Nb_cpte!H32," ")</f>
        <v>101.73563663676343</v>
      </c>
      <c r="I32" s="135">
        <f ca="1">IF(Nb_cpte!I32&gt;0,Vol_hor!I32/Nb_cpte!I32," ")</f>
        <v>85.765804920959894</v>
      </c>
      <c r="J32" s="136">
        <f ca="1">IF(Nb_cpte!J32&gt;0,Vol_hor!J32/Nb_cpte!J32," ")</f>
        <v>69.48492551391449</v>
      </c>
      <c r="K32" s="135">
        <f ca="1">IF(Nb_cpte!K32&gt;0,Vol_hor!K32/Nb_cpte!K32," ")</f>
        <v>203.20038301980415</v>
      </c>
      <c r="L32" s="135">
        <f ca="1">IF(Nb_cpte!L32&gt;0,Vol_hor!L32/Nb_cpte!L32," ")</f>
        <v>167.75</v>
      </c>
      <c r="M32" s="136" t="str">
        <f ca="1">IF(Nb_cpte!M32&gt;0,Vol_hor!M32/Nb_cpte!M32," ")</f>
        <v xml:space="preserve"> </v>
      </c>
      <c r="N32" s="135">
        <f ca="1">IF(Nb_cpte!N32&gt;0,Vol_hor!N32/Nb_cpte!N32," ")</f>
        <v>334.48090305548908</v>
      </c>
      <c r="O32" s="137">
        <f ca="1">IF(Nb_cpte!O32&gt;0,Vol_hor!O32/Nb_cpte!O32," ")</f>
        <v>101.78637961134883</v>
      </c>
      <c r="P32" s="138">
        <f ca="1">IF(Nb_cpte!P32&gt;0,Vol_hor!P32/Nb_cpte!P32," ")</f>
        <v>41.928665148203144</v>
      </c>
      <c r="Q32" s="139">
        <f ca="1">IF(Nb_cpte!Q32&gt;0,Vol_hor!Q32/Nb_cpte!Q32," ")</f>
        <v>54.097605514096074</v>
      </c>
      <c r="R32" s="139">
        <f ca="1">IF(Nb_cpte!R32&gt;0,Vol_hor!R32/Nb_cpte!R32," ")</f>
        <v>144.70417304655132</v>
      </c>
      <c r="S32" s="139">
        <f ca="1">IF(Nb_cpte!S32&gt;0,Vol_hor!S32/Nb_cpte!S32," ")</f>
        <v>48.6881291860389</v>
      </c>
      <c r="T32" s="139" t="str">
        <f ca="1">IF(Nb_cpte!T32&gt;0,Vol_hor!T32/Nb_cpte!T32," ")</f>
        <v xml:space="preserve"> </v>
      </c>
      <c r="U32" s="139">
        <f ca="1">IF(Nb_cpte!U32&gt;0,Vol_hor!U32/Nb_cpte!U32," ")</f>
        <v>129.51918004137309</v>
      </c>
      <c r="V32" s="139">
        <f ca="1">IF(Nb_cpte!V32&gt;0,Vol_hor!V32/Nb_cpte!V32," ")</f>
        <v>196.19791829261905</v>
      </c>
      <c r="W32" s="139" t="str">
        <f ca="1">IF(Nb_cpte!W32&gt;0,Vol_hor!W32/Nb_cpte!W32," ")</f>
        <v xml:space="preserve"> </v>
      </c>
      <c r="X32" s="139">
        <f ca="1">IF(Nb_cpte!X32&gt;0,Vol_hor!X32/Nb_cpte!X32," ")</f>
        <v>177.27464226213004</v>
      </c>
      <c r="Y32" s="140">
        <f ca="1">IF(Nb_cpte!Y32&gt;0,Vol_hor!Y32/Nb_cpte!Y32," ")</f>
        <v>184.66832104999492</v>
      </c>
    </row>
    <row r="33" spans="1:25" x14ac:dyDescent="0.2">
      <c r="A33" s="14">
        <v>40633</v>
      </c>
      <c r="B33" s="149">
        <f ca="1">IF(Nb_cpte!B33&gt;0,Vol_hor!B33/Nb_cpte!B33," ")</f>
        <v>147.0901424075887</v>
      </c>
      <c r="C33" s="149">
        <f ca="1">IF(Nb_cpte!C33&gt;0,Vol_hor!C33/Nb_cpte!C33," ")</f>
        <v>70.029672765358811</v>
      </c>
      <c r="D33" s="150">
        <f ca="1">IF(Nb_cpte!D33&gt;0,Vol_hor!D33/Nb_cpte!D33," ")</f>
        <v>64.217449016587807</v>
      </c>
      <c r="E33" s="150">
        <f ca="1">IF(Nb_cpte!E33&gt;0,Vol_hor!E33/Nb_cpte!E33," ")</f>
        <v>331.98617442806687</v>
      </c>
      <c r="F33" s="150">
        <f ca="1">IF(Nb_cpte!F33&gt;0,Vol_hor!F33/Nb_cpte!F33," ")</f>
        <v>202.65159022918306</v>
      </c>
      <c r="G33" s="151">
        <f ca="1">IF(Nb_cpte!G33&gt;0,Vol_hor!G33/Nb_cpte!G33," ")</f>
        <v>59.454654514281124</v>
      </c>
      <c r="H33" s="150">
        <f ca="1">IF(Nb_cpte!H33&gt;0,Vol_hor!H33/Nb_cpte!H33," ")</f>
        <v>98.581743969029091</v>
      </c>
      <c r="I33" s="150">
        <f ca="1">IF(Nb_cpte!I33&gt;0,Vol_hor!I33/Nb_cpte!I33," ")</f>
        <v>85.706288146299826</v>
      </c>
      <c r="J33" s="152">
        <f ca="1">IF(Nb_cpte!J33&gt;0,Vol_hor!J33/Nb_cpte!J33," ")</f>
        <v>69.353787040016826</v>
      </c>
      <c r="K33" s="150">
        <f ca="1">IF(Nb_cpte!K33&gt;0,Vol_hor!K33/Nb_cpte!K33," ")</f>
        <v>202.43262891775208</v>
      </c>
      <c r="L33" s="150">
        <f ca="1">IF(Nb_cpte!L33&gt;0,Vol_hor!L33/Nb_cpte!L33," ")</f>
        <v>177.63636363636363</v>
      </c>
      <c r="M33" s="152" t="str">
        <f ca="1">IF(Nb_cpte!M33&gt;0,Vol_hor!M33/Nb_cpte!M33," ")</f>
        <v xml:space="preserve"> </v>
      </c>
      <c r="N33" s="150">
        <f ca="1">IF(Nb_cpte!N33&gt;0,Vol_hor!N33/Nb_cpte!N33," ")</f>
        <v>334.80726199972815</v>
      </c>
      <c r="O33" s="153">
        <f ca="1">IF(Nb_cpte!O33&gt;0,Vol_hor!O33/Nb_cpte!O33," ")</f>
        <v>101.20233926159722</v>
      </c>
      <c r="P33" s="154">
        <f ca="1">IF(Nb_cpte!P33&gt;0,Vol_hor!P33/Nb_cpte!P33," ")</f>
        <v>51.540131287472889</v>
      </c>
      <c r="Q33" s="155">
        <f ca="1">IF(Nb_cpte!Q33&gt;0,Vol_hor!Q33/Nb_cpte!Q33," ")</f>
        <v>54.190308475009218</v>
      </c>
      <c r="R33" s="155">
        <f ca="1">IF(Nb_cpte!R33&gt;0,Vol_hor!R33/Nb_cpte!R33," ")</f>
        <v>143.50110090271301</v>
      </c>
      <c r="S33" s="155" t="str">
        <f ca="1">IF(Nb_cpte!S33&gt;0,Vol_hor!S33/Nb_cpte!S33," ")</f>
        <v xml:space="preserve"> </v>
      </c>
      <c r="T33" s="155" t="str">
        <f ca="1">IF(Nb_cpte!T33&gt;0,Vol_hor!T33/Nb_cpte!T33," ")</f>
        <v xml:space="preserve"> </v>
      </c>
      <c r="U33" s="155">
        <f ca="1">IF(Nb_cpte!U33&gt;0,Vol_hor!U33/Nb_cpte!U33," ")</f>
        <v>129.06107365061453</v>
      </c>
      <c r="V33" s="155" t="str">
        <f ca="1">IF(Nb_cpte!V33&gt;0,Vol_hor!V33/Nb_cpte!V33," ")</f>
        <v xml:space="preserve"> </v>
      </c>
      <c r="W33" s="155" t="str">
        <f ca="1">IF(Nb_cpte!W33&gt;0,Vol_hor!W33/Nb_cpte!W33," ")</f>
        <v xml:space="preserve"> </v>
      </c>
      <c r="X33" s="155">
        <f ca="1">IF(Nb_cpte!X33&gt;0,Vol_hor!X33/Nb_cpte!X33," ")</f>
        <v>202.95406918884663</v>
      </c>
      <c r="Y33" s="156">
        <f ca="1">IF(Nb_cpte!Y33&gt;0,Vol_hor!Y33/Nb_cpte!Y33," ")</f>
        <v>183.17852954852657</v>
      </c>
    </row>
    <row r="34" spans="1:25" x14ac:dyDescent="0.2">
      <c r="A34" s="20">
        <v>40724</v>
      </c>
      <c r="B34" s="132">
        <f ca="1">IF(Nb_cpte!B34&gt;0,Vol_hor!B34/Nb_cpte!B34," ")</f>
        <v>147.77192282956779</v>
      </c>
      <c r="C34" s="132">
        <f ca="1">IF(Nb_cpte!C34&gt;0,Vol_hor!C34/Nb_cpte!C34," ")</f>
        <v>69.730515177838868</v>
      </c>
      <c r="D34" s="135">
        <f ca="1">IF(Nb_cpte!D34&gt;0,Vol_hor!D34/Nb_cpte!D34," ")</f>
        <v>63.891730015392696</v>
      </c>
      <c r="E34" s="135">
        <f ca="1">IF(Nb_cpte!E34&gt;0,Vol_hor!E34/Nb_cpte!E34," ")</f>
        <v>332.49549413792624</v>
      </c>
      <c r="F34" s="135">
        <f ca="1">IF(Nb_cpte!F34&gt;0,Vol_hor!F34/Nb_cpte!F34," ")</f>
        <v>200.86070587989838</v>
      </c>
      <c r="G34" s="134">
        <f ca="1">IF(Nb_cpte!G34&gt;0,Vol_hor!G34/Nb_cpte!G34," ")</f>
        <v>59.376514366667294</v>
      </c>
      <c r="H34" s="135">
        <f ca="1">IF(Nb_cpte!H34&gt;0,Vol_hor!H34/Nb_cpte!H34," ")</f>
        <v>96.910163055221361</v>
      </c>
      <c r="I34" s="135">
        <f ca="1">IF(Nb_cpte!I34&gt;0,Vol_hor!I34/Nb_cpte!I34," ")</f>
        <v>84.927075498755642</v>
      </c>
      <c r="J34" s="136">
        <f ca="1">IF(Nb_cpte!J34&gt;0,Vol_hor!J34/Nb_cpte!J34," ")</f>
        <v>68.937387824402734</v>
      </c>
      <c r="K34" s="135">
        <f ca="1">IF(Nb_cpte!K34&gt;0,Vol_hor!K34/Nb_cpte!K34," ")</f>
        <v>200.57851186093529</v>
      </c>
      <c r="L34" s="135">
        <f ca="1">IF(Nb_cpte!L34&gt;0,Vol_hor!L34/Nb_cpte!L34," ")</f>
        <v>177.22222222222223</v>
      </c>
      <c r="M34" s="136" t="str">
        <f ca="1">IF(Nb_cpte!M34&gt;0,Vol_hor!M34/Nb_cpte!M34," ")</f>
        <v xml:space="preserve"> </v>
      </c>
      <c r="N34" s="135">
        <f ca="1">IF(Nb_cpte!N34&gt;0,Vol_hor!N34/Nb_cpte!N34," ")</f>
        <v>335.59758081565201</v>
      </c>
      <c r="O34" s="137">
        <f ca="1">IF(Nb_cpte!O34&gt;0,Vol_hor!O34/Nb_cpte!O34," ")</f>
        <v>99.244163893274987</v>
      </c>
      <c r="P34" s="138">
        <f ca="1">IF(Nb_cpte!P34&gt;0,Vol_hor!P34/Nb_cpte!P34," ")</f>
        <v>50.446519325193876</v>
      </c>
      <c r="Q34" s="139">
        <f ca="1">IF(Nb_cpte!Q34&gt;0,Vol_hor!Q34/Nb_cpte!Q34," ")</f>
        <v>54.181821609118344</v>
      </c>
      <c r="R34" s="139">
        <f ca="1">IF(Nb_cpte!R34&gt;0,Vol_hor!R34/Nb_cpte!R34," ")</f>
        <v>142.51653420211204</v>
      </c>
      <c r="S34" s="139" t="str">
        <f ca="1">IF(Nb_cpte!S34&gt;0,Vol_hor!S34/Nb_cpte!S34," ")</f>
        <v xml:space="preserve"> </v>
      </c>
      <c r="T34" s="139" t="str">
        <f ca="1">IF(Nb_cpte!T34&gt;0,Vol_hor!T34/Nb_cpte!T34," ")</f>
        <v xml:space="preserve"> </v>
      </c>
      <c r="U34" s="139">
        <f ca="1">IF(Nb_cpte!U34&gt;0,Vol_hor!U34/Nb_cpte!U34," ")</f>
        <v>128.96862573031683</v>
      </c>
      <c r="V34" s="139" t="str">
        <f ca="1">IF(Nb_cpte!V34&gt;0,Vol_hor!V34/Nb_cpte!V34," ")</f>
        <v xml:space="preserve"> </v>
      </c>
      <c r="W34" s="139" t="str">
        <f ca="1">IF(Nb_cpte!W34&gt;0,Vol_hor!W34/Nb_cpte!W34," ")</f>
        <v xml:space="preserve"> </v>
      </c>
      <c r="X34" s="139">
        <f ca="1">IF(Nb_cpte!X34&gt;0,Vol_hor!X34/Nb_cpte!X34," ")</f>
        <v>200.93234906289513</v>
      </c>
      <c r="Y34" s="140">
        <f ca="1">IF(Nb_cpte!Y34&gt;0,Vol_hor!Y34/Nb_cpte!Y34," ")</f>
        <v>179.83715635955699</v>
      </c>
    </row>
    <row r="35" spans="1:25" x14ac:dyDescent="0.2">
      <c r="A35" s="20">
        <v>40816</v>
      </c>
      <c r="B35" s="132">
        <f ca="1">IF(Nb_cpte!B35&gt;0,Vol_hor!B35/Nb_cpte!B35," ")</f>
        <v>148.34025331915447</v>
      </c>
      <c r="C35" s="132">
        <f ca="1">IF(Nb_cpte!C35&gt;0,Vol_hor!C35/Nb_cpte!C35," ")</f>
        <v>69.371760064039378</v>
      </c>
      <c r="D35" s="135">
        <f ca="1">IF(Nb_cpte!D35&gt;0,Vol_hor!D35/Nb_cpte!D35," ")</f>
        <v>63.563450314133632</v>
      </c>
      <c r="E35" s="135">
        <f ca="1">IF(Nb_cpte!E35&gt;0,Vol_hor!E35/Nb_cpte!E35," ")</f>
        <v>334.12759284784016</v>
      </c>
      <c r="F35" s="135">
        <f ca="1">IF(Nb_cpte!F35&gt;0,Vol_hor!F35/Nb_cpte!F35," ")</f>
        <v>198.8379843028641</v>
      </c>
      <c r="G35" s="134">
        <f ca="1">IF(Nb_cpte!G35&gt;0,Vol_hor!G35/Nb_cpte!G35," ")</f>
        <v>59.139365209505279</v>
      </c>
      <c r="H35" s="135">
        <f ca="1">IF(Nb_cpte!H35&gt;0,Vol_hor!H35/Nb_cpte!H35," ")</f>
        <v>96.61396354076382</v>
      </c>
      <c r="I35" s="135">
        <f ca="1">IF(Nb_cpte!I35&gt;0,Vol_hor!I35/Nb_cpte!I35," ")</f>
        <v>84.233128601141175</v>
      </c>
      <c r="J35" s="136">
        <f ca="1">IF(Nb_cpte!J35&gt;0,Vol_hor!J35/Nb_cpte!J35," ")</f>
        <v>68.16092845190505</v>
      </c>
      <c r="K35" s="135">
        <f ca="1">IF(Nb_cpte!K35&gt;0,Vol_hor!K35/Nb_cpte!K35," ")</f>
        <v>198.94550202715396</v>
      </c>
      <c r="L35" s="135">
        <f ca="1">IF(Nb_cpte!L35&gt;0,Vol_hor!L35/Nb_cpte!L35," ")</f>
        <v>143</v>
      </c>
      <c r="M35" s="136" t="str">
        <f ca="1">IF(Nb_cpte!M35&gt;0,Vol_hor!M35/Nb_cpte!M35," ")</f>
        <v xml:space="preserve"> </v>
      </c>
      <c r="N35" s="135">
        <f ca="1">IF(Nb_cpte!N35&gt;0,Vol_hor!N35/Nb_cpte!N35," ")</f>
        <v>335.16945016204528</v>
      </c>
      <c r="O35" s="137">
        <f ca="1">IF(Nb_cpte!O35&gt;0,Vol_hor!O35/Nb_cpte!O35," ")</f>
        <v>99.212367308299662</v>
      </c>
      <c r="P35" s="138">
        <f ca="1">IF(Nb_cpte!P35&gt;0,Vol_hor!P35/Nb_cpte!P35," ")</f>
        <v>49.356473921249744</v>
      </c>
      <c r="Q35" s="139">
        <f ca="1">IF(Nb_cpte!Q35&gt;0,Vol_hor!Q35/Nb_cpte!Q35," ")</f>
        <v>54.206186011149995</v>
      </c>
      <c r="R35" s="139">
        <f ca="1">IF(Nb_cpte!R35&gt;0,Vol_hor!R35/Nb_cpte!R35," ")</f>
        <v>142.19104550286849</v>
      </c>
      <c r="S35" s="139" t="str">
        <f ca="1">IF(Nb_cpte!S35&gt;0,Vol_hor!S35/Nb_cpte!S35," ")</f>
        <v xml:space="preserve"> </v>
      </c>
      <c r="T35" s="139" t="str">
        <f ca="1">IF(Nb_cpte!T35&gt;0,Vol_hor!T35/Nb_cpte!T35," ")</f>
        <v xml:space="preserve"> </v>
      </c>
      <c r="U35" s="139">
        <f ca="1">IF(Nb_cpte!U35&gt;0,Vol_hor!U35/Nb_cpte!U35," ")</f>
        <v>129.17595067684726</v>
      </c>
      <c r="V35" s="139" t="str">
        <f ca="1">IF(Nb_cpte!V35&gt;0,Vol_hor!V35/Nb_cpte!V35," ")</f>
        <v xml:space="preserve"> </v>
      </c>
      <c r="W35" s="139" t="str">
        <f ca="1">IF(Nb_cpte!W35&gt;0,Vol_hor!W35/Nb_cpte!W35," ")</f>
        <v xml:space="preserve"> </v>
      </c>
      <c r="X35" s="139">
        <f ca="1">IF(Nb_cpte!X35&gt;0,Vol_hor!X35/Nb_cpte!X35," ")</f>
        <v>197.99324423240927</v>
      </c>
      <c r="Y35" s="140">
        <f ca="1">IF(Nb_cpte!Y35&gt;0,Vol_hor!Y35/Nb_cpte!Y35," ")</f>
        <v>177.49314206331928</v>
      </c>
    </row>
    <row r="36" spans="1:25" ht="12" thickBot="1" x14ac:dyDescent="0.25">
      <c r="A36" s="26">
        <v>40908</v>
      </c>
      <c r="B36" s="141">
        <f ca="1">IF(Nb_cpte!B36&gt;0,Vol_hor!B36/Nb_cpte!B36," ")</f>
        <v>148.18793693651992</v>
      </c>
      <c r="C36" s="141">
        <f ca="1">IF(Nb_cpte!C36&gt;0,Vol_hor!C36/Nb_cpte!C36," ")</f>
        <v>69.166105919055724</v>
      </c>
      <c r="D36" s="142">
        <f ca="1">IF(Nb_cpte!D36&gt;0,Vol_hor!D36/Nb_cpte!D36," ")</f>
        <v>63.341062963506381</v>
      </c>
      <c r="E36" s="142">
        <f ca="1">IF(Nb_cpte!E36&gt;0,Vol_hor!E36/Nb_cpte!E36," ")</f>
        <v>332.60708384589174</v>
      </c>
      <c r="F36" s="142">
        <f ca="1">IF(Nb_cpte!F36&gt;0,Vol_hor!F36/Nb_cpte!F36," ")</f>
        <v>197.74529570620817</v>
      </c>
      <c r="G36" s="143">
        <f ca="1">IF(Nb_cpte!G36&gt;0,Vol_hor!G36/Nb_cpte!G36," ")</f>
        <v>58.895096277833716</v>
      </c>
      <c r="H36" s="142">
        <f ca="1">IF(Nb_cpte!H36&gt;0,Vol_hor!H36/Nb_cpte!H36," ")</f>
        <v>107.9659690253991</v>
      </c>
      <c r="I36" s="142">
        <f ca="1">IF(Nb_cpte!I36&gt;0,Vol_hor!I36/Nb_cpte!I36," ")</f>
        <v>83.132934045888391</v>
      </c>
      <c r="J36" s="144">
        <f ca="1">IF(Nb_cpte!J36&gt;0,Vol_hor!J36/Nb_cpte!J36," ")</f>
        <v>67.284948655292283</v>
      </c>
      <c r="K36" s="142">
        <f ca="1">IF(Nb_cpte!K36&gt;0,Vol_hor!K36/Nb_cpte!K36," ")</f>
        <v>197.08089609326402</v>
      </c>
      <c r="L36" s="142">
        <f ca="1">IF(Nb_cpte!L36&gt;0,Vol_hor!L36/Nb_cpte!L36," ")</f>
        <v>145.61111111111111</v>
      </c>
      <c r="M36" s="144" t="str">
        <f ca="1">IF(Nb_cpte!M36&gt;0,Vol_hor!M36/Nb_cpte!M36," ")</f>
        <v xml:space="preserve"> </v>
      </c>
      <c r="N36" s="142">
        <f ca="1">IF(Nb_cpte!N36&gt;0,Vol_hor!N36/Nb_cpte!N36," ")</f>
        <v>333.37973154783884</v>
      </c>
      <c r="O36" s="145">
        <f ca="1">IF(Nb_cpte!O36&gt;0,Vol_hor!O36/Nb_cpte!O36," ")</f>
        <v>98.325673758083383</v>
      </c>
      <c r="P36" s="146">
        <f ca="1">IF(Nb_cpte!P36&gt;0,Vol_hor!P36/Nb_cpte!P36," ")</f>
        <v>49.034984115747108</v>
      </c>
      <c r="Q36" s="147">
        <f ca="1">IF(Nb_cpte!Q36&gt;0,Vol_hor!Q36/Nb_cpte!Q36," ")</f>
        <v>54.101369800290044</v>
      </c>
      <c r="R36" s="147">
        <f ca="1">IF(Nb_cpte!R36&gt;0,Vol_hor!R36/Nb_cpte!R36," ")</f>
        <v>141.76231387754584</v>
      </c>
      <c r="S36" s="147" t="str">
        <f ca="1">IF(Nb_cpte!S36&gt;0,Vol_hor!S36/Nb_cpte!S36," ")</f>
        <v xml:space="preserve"> </v>
      </c>
      <c r="T36" s="147" t="str">
        <f ca="1">IF(Nb_cpte!T36&gt;0,Vol_hor!T36/Nb_cpte!T36," ")</f>
        <v xml:space="preserve"> </v>
      </c>
      <c r="U36" s="147">
        <f ca="1">IF(Nb_cpte!U36&gt;0,Vol_hor!U36/Nb_cpte!U36," ")</f>
        <v>129.78928446169311</v>
      </c>
      <c r="V36" s="147" t="str">
        <f ca="1">IF(Nb_cpte!V36&gt;0,Vol_hor!V36/Nb_cpte!V36," ")</f>
        <v xml:space="preserve"> </v>
      </c>
      <c r="W36" s="147" t="str">
        <f ca="1">IF(Nb_cpte!W36&gt;0,Vol_hor!W36/Nb_cpte!W36," ")</f>
        <v xml:space="preserve"> </v>
      </c>
      <c r="X36" s="147">
        <f ca="1">IF(Nb_cpte!X36&gt;0,Vol_hor!X36/Nb_cpte!X36," ")</f>
        <v>197.9608164477327</v>
      </c>
      <c r="Y36" s="148">
        <f ca="1">IF(Nb_cpte!Y36&gt;0,Vol_hor!Y36/Nb_cpte!Y36," ")</f>
        <v>177.12473347884443</v>
      </c>
    </row>
    <row r="37" spans="1:25" x14ac:dyDescent="0.2">
      <c r="A37" s="14">
        <v>40999</v>
      </c>
      <c r="B37" s="149">
        <f ca="1">IF(Nb_cpte!B37&gt;0,Vol_hor!B37/Nb_cpte!B37," ")</f>
        <v>148.27985125962908</v>
      </c>
      <c r="C37" s="149">
        <f ca="1">IF(Nb_cpte!C37&gt;0,Vol_hor!C37/Nb_cpte!C37," ")</f>
        <v>68.651933054459903</v>
      </c>
      <c r="D37" s="150">
        <f ca="1">IF(Nb_cpte!D37&gt;0,Vol_hor!D37/Nb_cpte!D37," ")</f>
        <v>62.812460907289676</v>
      </c>
      <c r="E37" s="150">
        <f ca="1">IF(Nb_cpte!E37&gt;0,Vol_hor!E37/Nb_cpte!E37," ")</f>
        <v>332.4280438016367</v>
      </c>
      <c r="F37" s="150">
        <f ca="1">IF(Nb_cpte!F37&gt;0,Vol_hor!F37/Nb_cpte!F37," ")</f>
        <v>196.21595893746675</v>
      </c>
      <c r="G37" s="151">
        <f ca="1">IF(Nb_cpte!G37&gt;0,Vol_hor!G37/Nb_cpte!G37," ")</f>
        <v>58.793915096794443</v>
      </c>
      <c r="H37" s="150">
        <f ca="1">IF(Nb_cpte!H37&gt;0,Vol_hor!H37/Nb_cpte!H37," ")</f>
        <v>97.252158742397</v>
      </c>
      <c r="I37" s="150">
        <f ca="1">IF(Nb_cpte!I37&gt;0,Vol_hor!I37/Nb_cpte!I37," ")</f>
        <v>81.809347889729352</v>
      </c>
      <c r="J37" s="152">
        <f ca="1">IF(Nb_cpte!J37&gt;0,Vol_hor!J37/Nb_cpte!J37," ")</f>
        <v>66.118440577315837</v>
      </c>
      <c r="K37" s="150">
        <f ca="1">IF(Nb_cpte!K37&gt;0,Vol_hor!K37/Nb_cpte!K37," ")</f>
        <v>196.93289623945051</v>
      </c>
      <c r="L37" s="150">
        <f ca="1">IF(Nb_cpte!L37&gt;0,Vol_hor!L37/Nb_cpte!L37," ")</f>
        <v>147.42857142857142</v>
      </c>
      <c r="M37" s="152" t="str">
        <f ca="1">IF(Nb_cpte!M37&gt;0,Vol_hor!M37/Nb_cpte!M37," ")</f>
        <v xml:space="preserve"> </v>
      </c>
      <c r="N37" s="150">
        <f ca="1">IF(Nb_cpte!N37&gt;0,Vol_hor!N37/Nb_cpte!N37," ")</f>
        <v>335.95876433915282</v>
      </c>
      <c r="O37" s="153">
        <f ca="1">IF(Nb_cpte!O37&gt;0,Vol_hor!O37/Nb_cpte!O37," ")</f>
        <v>99.264470555924674</v>
      </c>
      <c r="P37" s="154">
        <f ca="1">IF(Nb_cpte!P37&gt;0,Vol_hor!P37/Nb_cpte!P37," ")</f>
        <v>50.164200903254155</v>
      </c>
      <c r="Q37" s="155">
        <f ca="1">IF(Nb_cpte!Q37&gt;0,Vol_hor!Q37/Nb_cpte!Q37," ")</f>
        <v>54.169766408091753</v>
      </c>
      <c r="R37" s="155">
        <f ca="1">IF(Nb_cpte!R37&gt;0,Vol_hor!R37/Nb_cpte!R37," ")</f>
        <v>141.3648889918552</v>
      </c>
      <c r="S37" s="155" t="str">
        <f ca="1">IF(Nb_cpte!S37&gt;0,Vol_hor!S37/Nb_cpte!S37," ")</f>
        <v xml:space="preserve"> </v>
      </c>
      <c r="T37" s="155" t="str">
        <f ca="1">IF(Nb_cpte!T37&gt;0,Vol_hor!T37/Nb_cpte!T37," ")</f>
        <v xml:space="preserve"> </v>
      </c>
      <c r="U37" s="155">
        <f ca="1">IF(Nb_cpte!U37&gt;0,Vol_hor!U37/Nb_cpte!U37," ")</f>
        <v>129.53827824245676</v>
      </c>
      <c r="V37" s="155" t="str">
        <f ca="1">IF(Nb_cpte!V37&gt;0,Vol_hor!V37/Nb_cpte!V37," ")</f>
        <v xml:space="preserve"> </v>
      </c>
      <c r="W37" s="155" t="str">
        <f ca="1">IF(Nb_cpte!W37&gt;0,Vol_hor!W37/Nb_cpte!W37," ")</f>
        <v xml:space="preserve"> </v>
      </c>
      <c r="X37" s="155">
        <f ca="1">IF(Nb_cpte!X37&gt;0,Vol_hor!X37/Nb_cpte!X37," ")</f>
        <v>198.03502003222297</v>
      </c>
      <c r="Y37" s="156">
        <f ca="1">IF(Nb_cpte!Y37&gt;0,Vol_hor!Y37/Nb_cpte!Y37," ")</f>
        <v>174.81639049727889</v>
      </c>
    </row>
    <row r="38" spans="1:25" x14ac:dyDescent="0.2">
      <c r="A38" s="20">
        <v>41090</v>
      </c>
      <c r="B38" s="132">
        <f ca="1">IF(Nb_cpte!B38&gt;0,Vol_hor!B38/Nb_cpte!B38," ")</f>
        <v>148.70480872424292</v>
      </c>
      <c r="C38" s="132">
        <f ca="1">IF(Nb_cpte!C38&gt;0,Vol_hor!C38/Nb_cpte!C38," ")</f>
        <v>68.569639274853088</v>
      </c>
      <c r="D38" s="135">
        <f ca="1">IF(Nb_cpte!D38&gt;0,Vol_hor!D38/Nb_cpte!D38," ")</f>
        <v>62.773370970584494</v>
      </c>
      <c r="E38" s="135">
        <f ca="1">IF(Nb_cpte!E38&gt;0,Vol_hor!E38/Nb_cpte!E38," ")</f>
        <v>332.57199287035974</v>
      </c>
      <c r="F38" s="135">
        <f ca="1">IF(Nb_cpte!F38&gt;0,Vol_hor!F38/Nb_cpte!F38," ")</f>
        <v>194.16442182269674</v>
      </c>
      <c r="G38" s="134">
        <f ca="1">IF(Nb_cpte!G38&gt;0,Vol_hor!G38/Nb_cpte!G38," ")</f>
        <v>58.541710673318725</v>
      </c>
      <c r="H38" s="135">
        <f ca="1">IF(Nb_cpte!H38&gt;0,Vol_hor!H38/Nb_cpte!H38," ")</f>
        <v>94.919083794863454</v>
      </c>
      <c r="I38" s="135">
        <f ca="1">IF(Nb_cpte!I38&gt;0,Vol_hor!I38/Nb_cpte!I38," ")</f>
        <v>81.83919862344861</v>
      </c>
      <c r="J38" s="136">
        <f ca="1">IF(Nb_cpte!J38&gt;0,Vol_hor!J38/Nb_cpte!J38," ")</f>
        <v>65.78534674748586</v>
      </c>
      <c r="K38" s="135">
        <f ca="1">IF(Nb_cpte!K38&gt;0,Vol_hor!K38/Nb_cpte!K38," ")</f>
        <v>193.58905229017822</v>
      </c>
      <c r="L38" s="135">
        <f ca="1">IF(Nb_cpte!L38&gt;0,Vol_hor!L38/Nb_cpte!L38," ")</f>
        <v>120.5</v>
      </c>
      <c r="M38" s="136" t="str">
        <f ca="1">IF(Nb_cpte!M38&gt;0,Vol_hor!M38/Nb_cpte!M38," ")</f>
        <v xml:space="preserve"> </v>
      </c>
      <c r="N38" s="135">
        <f ca="1">IF(Nb_cpte!N38&gt;0,Vol_hor!N38/Nb_cpte!N38," ")</f>
        <v>332.76460034749454</v>
      </c>
      <c r="O38" s="137">
        <f ca="1">IF(Nb_cpte!O38&gt;0,Vol_hor!O38/Nb_cpte!O38," ")</f>
        <v>97.577428895940955</v>
      </c>
      <c r="P38" s="138">
        <f ca="1">IF(Nb_cpte!P38&gt;0,Vol_hor!P38/Nb_cpte!P38," ")</f>
        <v>48.338169572594865</v>
      </c>
      <c r="Q38" s="139">
        <f ca="1">IF(Nb_cpte!Q38&gt;0,Vol_hor!Q38/Nb_cpte!Q38," ")</f>
        <v>54.035920883407734</v>
      </c>
      <c r="R38" s="139">
        <f ca="1">IF(Nb_cpte!R38&gt;0,Vol_hor!R38/Nb_cpte!R38," ")</f>
        <v>138.34263566677168</v>
      </c>
      <c r="S38" s="139" t="str">
        <f ca="1">IF(Nb_cpte!S38&gt;0,Vol_hor!S38/Nb_cpte!S38," ")</f>
        <v xml:space="preserve"> </v>
      </c>
      <c r="T38" s="139" t="str">
        <f ca="1">IF(Nb_cpte!T38&gt;0,Vol_hor!T38/Nb_cpte!T38," ")</f>
        <v xml:space="preserve"> </v>
      </c>
      <c r="U38" s="139">
        <f ca="1">IF(Nb_cpte!U38&gt;0,Vol_hor!U38/Nb_cpte!U38," ")</f>
        <v>129.99749776015167</v>
      </c>
      <c r="V38" s="139" t="str">
        <f ca="1">IF(Nb_cpte!V38&gt;0,Vol_hor!V38/Nb_cpte!V38," ")</f>
        <v xml:space="preserve"> </v>
      </c>
      <c r="W38" s="139" t="str">
        <f ca="1">IF(Nb_cpte!W38&gt;0,Vol_hor!W38/Nb_cpte!W38," ")</f>
        <v xml:space="preserve"> </v>
      </c>
      <c r="X38" s="139">
        <f ca="1">IF(Nb_cpte!X38&gt;0,Vol_hor!X38/Nb_cpte!X38," ")</f>
        <v>193.70838854007835</v>
      </c>
      <c r="Y38" s="140">
        <f ca="1">IF(Nb_cpte!Y38&gt;0,Vol_hor!Y38/Nb_cpte!Y38," ")</f>
        <v>169.82410348892392</v>
      </c>
    </row>
    <row r="39" spans="1:25" x14ac:dyDescent="0.2">
      <c r="A39" s="20">
        <v>41182</v>
      </c>
      <c r="B39" s="132">
        <f ca="1">IF(Nb_cpte!B39&gt;0,Vol_hor!B39/Nb_cpte!B39," ")</f>
        <v>148.02580683213245</v>
      </c>
      <c r="C39" s="132">
        <f ca="1">IF(Nb_cpte!C39&gt;0,Vol_hor!C39/Nb_cpte!C39," ")</f>
        <v>67.547877193292067</v>
      </c>
      <c r="D39" s="135">
        <f ca="1">IF(Nb_cpte!D39&gt;0,Vol_hor!D39/Nb_cpte!D39," ")</f>
        <v>61.860082383686716</v>
      </c>
      <c r="E39" s="135">
        <f ca="1">IF(Nb_cpte!E39&gt;0,Vol_hor!E39/Nb_cpte!E39," ")</f>
        <v>331.82198492962544</v>
      </c>
      <c r="F39" s="135">
        <f ca="1">IF(Nb_cpte!F39&gt;0,Vol_hor!F39/Nb_cpte!F39," ")</f>
        <v>190.28484860742361</v>
      </c>
      <c r="G39" s="134">
        <f ca="1">IF(Nb_cpte!G39&gt;0,Vol_hor!G39/Nb_cpte!G39," ")</f>
        <v>57.866138197963572</v>
      </c>
      <c r="H39" s="135">
        <f ca="1">IF(Nb_cpte!H39&gt;0,Vol_hor!H39/Nb_cpte!H39," ")</f>
        <v>99.46612679909498</v>
      </c>
      <c r="I39" s="135">
        <f ca="1">IF(Nb_cpte!I39&gt;0,Vol_hor!I39/Nb_cpte!I39," ")</f>
        <v>81.017308975517992</v>
      </c>
      <c r="J39" s="136">
        <f ca="1">IF(Nb_cpte!J39&gt;0,Vol_hor!J39/Nb_cpte!J39," ")</f>
        <v>65.234538780323348</v>
      </c>
      <c r="K39" s="135">
        <f ca="1">IF(Nb_cpte!K39&gt;0,Vol_hor!K39/Nb_cpte!K39," ")</f>
        <v>191.57421649774309</v>
      </c>
      <c r="L39" s="135">
        <f ca="1">IF(Nb_cpte!L39&gt;0,Vol_hor!L39/Nb_cpte!L39," ")</f>
        <v>167.7</v>
      </c>
      <c r="M39" s="136" t="str">
        <f ca="1">IF(Nb_cpte!M39&gt;0,Vol_hor!M39/Nb_cpte!M39," ")</f>
        <v xml:space="preserve"> </v>
      </c>
      <c r="N39" s="135">
        <f ca="1">IF(Nb_cpte!N39&gt;0,Vol_hor!N39/Nb_cpte!N39," ")</f>
        <v>333.14786433518776</v>
      </c>
      <c r="O39" s="137">
        <f ca="1">IF(Nb_cpte!O39&gt;0,Vol_hor!O39/Nb_cpte!O39," ")</f>
        <v>99.073305684651288</v>
      </c>
      <c r="P39" s="138">
        <f ca="1">IF(Nb_cpte!P39&gt;0,Vol_hor!P39/Nb_cpte!P39," ")</f>
        <v>47.723532270258723</v>
      </c>
      <c r="Q39" s="139">
        <f ca="1">IF(Nb_cpte!Q39&gt;0,Vol_hor!Q39/Nb_cpte!Q39," ")</f>
        <v>53.486431130100534</v>
      </c>
      <c r="R39" s="139">
        <f ca="1">IF(Nb_cpte!R39&gt;0,Vol_hor!R39/Nb_cpte!R39," ")</f>
        <v>137.17283661801815</v>
      </c>
      <c r="S39" s="139" t="str">
        <f ca="1">IF(Nb_cpte!S39&gt;0,Vol_hor!S39/Nb_cpte!S39," ")</f>
        <v xml:space="preserve"> </v>
      </c>
      <c r="T39" s="139" t="str">
        <f ca="1">IF(Nb_cpte!T39&gt;0,Vol_hor!T39/Nb_cpte!T39," ")</f>
        <v xml:space="preserve"> </v>
      </c>
      <c r="U39" s="139">
        <f ca="1">IF(Nb_cpte!U39&gt;0,Vol_hor!U39/Nb_cpte!U39," ")</f>
        <v>130.48300004912713</v>
      </c>
      <c r="V39" s="139" t="str">
        <f ca="1">IF(Nb_cpte!V39&gt;0,Vol_hor!V39/Nb_cpte!V39," ")</f>
        <v xml:space="preserve"> </v>
      </c>
      <c r="W39" s="139" t="str">
        <f ca="1">IF(Nb_cpte!W39&gt;0,Vol_hor!W39/Nb_cpte!W39," ")</f>
        <v xml:space="preserve"> </v>
      </c>
      <c r="X39" s="139">
        <f ca="1">IF(Nb_cpte!X39&gt;0,Vol_hor!X39/Nb_cpte!X39," ")</f>
        <v>191.2734596652675</v>
      </c>
      <c r="Y39" s="140">
        <f ca="1">IF(Nb_cpte!Y39&gt;0,Vol_hor!Y39/Nb_cpte!Y39," ")</f>
        <v>168.21619617647428</v>
      </c>
    </row>
    <row r="40" spans="1:25" ht="12" thickBot="1" x14ac:dyDescent="0.25">
      <c r="A40" s="20">
        <v>41274</v>
      </c>
      <c r="B40" s="132">
        <f ca="1">IF(Nb_cpte!B40&gt;0,Vol_hor!B40/Nb_cpte!B40," ")</f>
        <v>148.3930456495452</v>
      </c>
      <c r="C40" s="132">
        <f ca="1">IF(Nb_cpte!C40&gt;0,Vol_hor!C40/Nb_cpte!C40," ")</f>
        <v>67.464344561251281</v>
      </c>
      <c r="D40" s="135">
        <f ca="1">IF(Nb_cpte!D40&gt;0,Vol_hor!D40/Nb_cpte!D40," ")</f>
        <v>61.749739748836973</v>
      </c>
      <c r="E40" s="135">
        <f ca="1">IF(Nb_cpte!E40&gt;0,Vol_hor!E40/Nb_cpte!E40," ")</f>
        <v>331.61879561283666</v>
      </c>
      <c r="F40" s="135">
        <f ca="1">IF(Nb_cpte!F40&gt;0,Vol_hor!F40/Nb_cpte!F40," ")</f>
        <v>190.7581507291633</v>
      </c>
      <c r="G40" s="143">
        <f ca="1">IF(Nb_cpte!G40&gt;0,Vol_hor!G40/Nb_cpte!G40," ")</f>
        <v>57.798153730009602</v>
      </c>
      <c r="H40" s="142">
        <f ca="1">IF(Nb_cpte!H40&gt;0,Vol_hor!H40/Nb_cpte!H40," ")</f>
        <v>99.911378683151341</v>
      </c>
      <c r="I40" s="142">
        <f ca="1">IF(Nb_cpte!I40&gt;0,Vol_hor!I40/Nb_cpte!I40," ")</f>
        <v>80.115922779454607</v>
      </c>
      <c r="J40" s="144">
        <f ca="1">IF(Nb_cpte!J40&gt;0,Vol_hor!J40/Nb_cpte!J40," ")</f>
        <v>64.427485173847458</v>
      </c>
      <c r="K40" s="142">
        <f ca="1">IF(Nb_cpte!K40&gt;0,Vol_hor!K40/Nb_cpte!K40," ")</f>
        <v>191.12054167992457</v>
      </c>
      <c r="L40" s="142">
        <f ca="1">IF(Nb_cpte!L40&gt;0,Vol_hor!L40/Nb_cpte!L40," ")</f>
        <v>169.25</v>
      </c>
      <c r="M40" s="144" t="str">
        <f ca="1">IF(Nb_cpte!M40&gt;0,Vol_hor!M40/Nb_cpte!M40," ")</f>
        <v xml:space="preserve"> </v>
      </c>
      <c r="N40" s="142">
        <f ca="1">IF(Nb_cpte!N40&gt;0,Vol_hor!N40/Nb_cpte!N40," ")</f>
        <v>333.11611574419487</v>
      </c>
      <c r="O40" s="145">
        <f ca="1">IF(Nb_cpte!O40&gt;0,Vol_hor!O40/Nb_cpte!O40," ")</f>
        <v>101.01938882173521</v>
      </c>
      <c r="P40" s="146">
        <f ca="1">IF(Nb_cpte!P40&gt;0,Vol_hor!P40/Nb_cpte!P40," ")</f>
        <v>47.998664747185764</v>
      </c>
      <c r="Q40" s="147">
        <f ca="1">IF(Nb_cpte!Q40&gt;0,Vol_hor!Q40/Nb_cpte!Q40," ")</f>
        <v>53.318300064890458</v>
      </c>
      <c r="R40" s="147">
        <f ca="1">IF(Nb_cpte!R40&gt;0,Vol_hor!R40/Nb_cpte!R40," ")</f>
        <v>136.47046829772614</v>
      </c>
      <c r="S40" s="147" t="str">
        <f ca="1">IF(Nb_cpte!S40&gt;0,Vol_hor!S40/Nb_cpte!S40," ")</f>
        <v xml:space="preserve"> </v>
      </c>
      <c r="T40" s="147" t="str">
        <f ca="1">IF(Nb_cpte!T40&gt;0,Vol_hor!T40/Nb_cpte!T40," ")</f>
        <v xml:space="preserve"> </v>
      </c>
      <c r="U40" s="147">
        <f ca="1">IF(Nb_cpte!U40&gt;0,Vol_hor!U40/Nb_cpte!U40," ")</f>
        <v>130.23335929055239</v>
      </c>
      <c r="V40" s="147" t="str">
        <f ca="1">IF(Nb_cpte!V40&gt;0,Vol_hor!V40/Nb_cpte!V40," ")</f>
        <v xml:space="preserve"> </v>
      </c>
      <c r="W40" s="147" t="str">
        <f ca="1">IF(Nb_cpte!W40&gt;0,Vol_hor!W40/Nb_cpte!W40," ")</f>
        <v xml:space="preserve"> </v>
      </c>
      <c r="X40" s="147">
        <f ca="1">IF(Nb_cpte!X40&gt;0,Vol_hor!X40/Nb_cpte!X40," ")</f>
        <v>191.93990495421369</v>
      </c>
      <c r="Y40" s="148">
        <f ca="1">IF(Nb_cpte!Y40&gt;0,Vol_hor!Y40/Nb_cpte!Y40," ")</f>
        <v>169.48517529395295</v>
      </c>
    </row>
    <row r="41" spans="1:25" x14ac:dyDescent="0.2">
      <c r="A41" s="14">
        <v>41364</v>
      </c>
      <c r="B41" s="149">
        <f ca="1">IF(Nb_cpte!B41&gt;0,Vol_hor!B41/Nb_cpte!B41," ")</f>
        <v>149.33296725915289</v>
      </c>
      <c r="C41" s="149">
        <f ca="1">IF(Nb_cpte!C41&gt;0,Vol_hor!C41/Nb_cpte!C41," ")</f>
        <v>67.293082152982208</v>
      </c>
      <c r="D41" s="150">
        <f ca="1">IF(Nb_cpte!D41&gt;0,Vol_hor!D41/Nb_cpte!D41," ")</f>
        <v>61.535341789244285</v>
      </c>
      <c r="E41" s="150">
        <f ca="1">IF(Nb_cpte!E41&gt;0,Vol_hor!E41/Nb_cpte!E41," ")</f>
        <v>331.54228918528366</v>
      </c>
      <c r="F41" s="150">
        <f ca="1">IF(Nb_cpte!F41&gt;0,Vol_hor!F41/Nb_cpte!F41," ")</f>
        <v>189.99430314215658</v>
      </c>
      <c r="G41" s="151">
        <f ca="1">IF(Nb_cpte!G41&gt;0,Vol_hor!G41/Nb_cpte!G41," ")</f>
        <v>57.687789830576996</v>
      </c>
      <c r="H41" s="150">
        <f ca="1">IF(Nb_cpte!H41&gt;0,Vol_hor!H41/Nb_cpte!H41," ")</f>
        <v>96.936354228107618</v>
      </c>
      <c r="I41" s="150">
        <f ca="1">IF(Nb_cpte!I41&gt;0,Vol_hor!I41/Nb_cpte!I41," ")</f>
        <v>79.836961851054852</v>
      </c>
      <c r="J41" s="152">
        <f ca="1">IF(Nb_cpte!J41&gt;0,Vol_hor!J41/Nb_cpte!J41," ")</f>
        <v>64.190559291276927</v>
      </c>
      <c r="K41" s="150">
        <f ca="1">IF(Nb_cpte!K41&gt;0,Vol_hor!K41/Nb_cpte!K41," ")</f>
        <v>188.74169093126238</v>
      </c>
      <c r="L41" s="150">
        <f ca="1">IF(Nb_cpte!L41&gt;0,Vol_hor!L41/Nb_cpte!L41," ")</f>
        <v>209.85714285714286</v>
      </c>
      <c r="M41" s="152" t="str">
        <f ca="1">IF(Nb_cpte!M41&gt;0,Vol_hor!M41/Nb_cpte!M41," ")</f>
        <v xml:space="preserve"> </v>
      </c>
      <c r="N41" s="150">
        <f ca="1">IF(Nb_cpte!N41&gt;0,Vol_hor!N41/Nb_cpte!N41," ")</f>
        <v>332.0865642522636</v>
      </c>
      <c r="O41" s="153">
        <f ca="1">IF(Nb_cpte!O41&gt;0,Vol_hor!O41/Nb_cpte!O41," ")</f>
        <v>100.99209743058535</v>
      </c>
      <c r="P41" s="154">
        <f ca="1">IF(Nb_cpte!P41&gt;0,Vol_hor!P41/Nb_cpte!P41," ")</f>
        <v>21.579686774966664</v>
      </c>
      <c r="Q41" s="155">
        <f ca="1">IF(Nb_cpte!Q41&gt;0,Vol_hor!Q41/Nb_cpte!Q41," ")</f>
        <v>53.348955326854053</v>
      </c>
      <c r="R41" s="155">
        <f ca="1">IF(Nb_cpte!R41&gt;0,Vol_hor!R41/Nb_cpte!R41," ")</f>
        <v>135.69221565210725</v>
      </c>
      <c r="S41" s="155" t="str">
        <f ca="1">IF(Nb_cpte!S41&gt;0,Vol_hor!S41/Nb_cpte!S41," ")</f>
        <v xml:space="preserve"> </v>
      </c>
      <c r="T41" s="155">
        <f ca="1">IF(Nb_cpte!T41&gt;0,Vol_hor!T41/Nb_cpte!T41," ")</f>
        <v>48.971022933892108</v>
      </c>
      <c r="U41" s="155">
        <f ca="1">IF(Nb_cpte!U41&gt;0,Vol_hor!U41/Nb_cpte!U41," ")</f>
        <v>128.63770241408724</v>
      </c>
      <c r="V41" s="155" t="str">
        <f ca="1">IF(Nb_cpte!V41&gt;0,Vol_hor!V41/Nb_cpte!V41," ")</f>
        <v xml:space="preserve"> </v>
      </c>
      <c r="W41" s="155">
        <f ca="1">IF(Nb_cpte!W41&gt;0,Vol_hor!W41/Nb_cpte!W41," ")</f>
        <v>189.42164521561025</v>
      </c>
      <c r="X41" s="155">
        <f ca="1">IF(Nb_cpte!X41&gt;0,Vol_hor!X41/Nb_cpte!X41," ")</f>
        <v>202.34032814987984</v>
      </c>
      <c r="Y41" s="156">
        <f ca="1">IF(Nb_cpte!Y41&gt;0,Vol_hor!Y41/Nb_cpte!Y41," ")</f>
        <v>168.81387546324569</v>
      </c>
    </row>
    <row r="42" spans="1:25" x14ac:dyDescent="0.2">
      <c r="A42" s="20">
        <v>41455</v>
      </c>
      <c r="B42" s="132">
        <f ca="1">IF(Nb_cpte!B42&gt;0,Vol_hor!B42/Nb_cpte!B42," ")</f>
        <v>148.68644066405452</v>
      </c>
      <c r="C42" s="132">
        <f ca="1">IF(Nb_cpte!C42&gt;0,Vol_hor!C42/Nb_cpte!C42," ")</f>
        <v>66.740550120547255</v>
      </c>
      <c r="D42" s="135">
        <f ca="1">IF(Nb_cpte!D42&gt;0,Vol_hor!D42/Nb_cpte!D42," ")</f>
        <v>61.043823927964404</v>
      </c>
      <c r="E42" s="135">
        <f ca="1">IF(Nb_cpte!E42&gt;0,Vol_hor!E42/Nb_cpte!E42," ")</f>
        <v>330.76511303537569</v>
      </c>
      <c r="F42" s="135">
        <f ca="1">IF(Nb_cpte!F42&gt;0,Vol_hor!F42/Nb_cpte!F42," ")</f>
        <v>188.09661324893838</v>
      </c>
      <c r="G42" s="134">
        <f ca="1">IF(Nb_cpte!G42&gt;0,Vol_hor!G42/Nb_cpte!G42," ")</f>
        <v>57.248172711096196</v>
      </c>
      <c r="H42" s="135">
        <f ca="1">IF(Nb_cpte!H42&gt;0,Vol_hor!H42/Nb_cpte!H42," ")</f>
        <v>90.620149741914545</v>
      </c>
      <c r="I42" s="135">
        <f ca="1">IF(Nb_cpte!I42&gt;0,Vol_hor!I42/Nb_cpte!I42," ")</f>
        <v>79.268092412799021</v>
      </c>
      <c r="J42" s="136">
        <f ca="1">IF(Nb_cpte!J42&gt;0,Vol_hor!J42/Nb_cpte!J42," ")</f>
        <v>63.582019179952255</v>
      </c>
      <c r="K42" s="135">
        <f ca="1">IF(Nb_cpte!K42&gt;0,Vol_hor!K42/Nb_cpte!K42," ")</f>
        <v>188.41326407368126</v>
      </c>
      <c r="L42" s="135">
        <f ca="1">IF(Nb_cpte!L42&gt;0,Vol_hor!L42/Nb_cpte!L42," ")</f>
        <v>248.5</v>
      </c>
      <c r="M42" s="136" t="str">
        <f ca="1">IF(Nb_cpte!M42&gt;0,Vol_hor!M42/Nb_cpte!M42," ")</f>
        <v xml:space="preserve"> </v>
      </c>
      <c r="N42" s="135">
        <f ca="1">IF(Nb_cpte!N42&gt;0,Vol_hor!N42/Nb_cpte!N42," ")</f>
        <v>331.35349984595484</v>
      </c>
      <c r="O42" s="137">
        <f ca="1">IF(Nb_cpte!O42&gt;0,Vol_hor!O42/Nb_cpte!O42," ")</f>
        <v>101.42778239606506</v>
      </c>
      <c r="P42" s="138">
        <f ca="1">IF(Nb_cpte!P42&gt;0,Vol_hor!P42/Nb_cpte!P42," ")</f>
        <v>20.343715285207345</v>
      </c>
      <c r="Q42" s="139">
        <f ca="1">IF(Nb_cpte!Q42&gt;0,Vol_hor!Q42/Nb_cpte!Q42," ")</f>
        <v>52.711377821848544</v>
      </c>
      <c r="R42" s="139">
        <f ca="1">IF(Nb_cpte!R42&gt;0,Vol_hor!R42/Nb_cpte!R42," ")</f>
        <v>135.28757559368137</v>
      </c>
      <c r="S42" s="139" t="str">
        <f ca="1">IF(Nb_cpte!S42&gt;0,Vol_hor!S42/Nb_cpte!S42," ")</f>
        <v xml:space="preserve"> </v>
      </c>
      <c r="T42" s="139">
        <f ca="1">IF(Nb_cpte!T42&gt;0,Vol_hor!T42/Nb_cpte!T42," ")</f>
        <v>48.732756085061588</v>
      </c>
      <c r="U42" s="139">
        <f ca="1">IF(Nb_cpte!U42&gt;0,Vol_hor!U42/Nb_cpte!U42," ")</f>
        <v>127.71966817756666</v>
      </c>
      <c r="V42" s="139" t="str">
        <f ca="1">IF(Nb_cpte!V42&gt;0,Vol_hor!V42/Nb_cpte!V42," ")</f>
        <v xml:space="preserve"> </v>
      </c>
      <c r="W42" s="139">
        <f ca="1">IF(Nb_cpte!W42&gt;0,Vol_hor!W42/Nb_cpte!W42," ")</f>
        <v>188.40039444534057</v>
      </c>
      <c r="X42" s="139">
        <f ca="1">IF(Nb_cpte!X42&gt;0,Vol_hor!X42/Nb_cpte!X42," ")</f>
        <v>233.2918596291824</v>
      </c>
      <c r="Y42" s="140">
        <f ca="1">IF(Nb_cpte!Y42&gt;0,Vol_hor!Y42/Nb_cpte!Y42," ")</f>
        <v>171.5261706569687</v>
      </c>
    </row>
    <row r="43" spans="1:25" x14ac:dyDescent="0.2">
      <c r="A43" s="20">
        <v>41547</v>
      </c>
      <c r="B43" s="132">
        <f ca="1">IF(Nb_cpte!B43&gt;0,Vol_hor!B43/Nb_cpte!B43," ")</f>
        <v>148.75734173835593</v>
      </c>
      <c r="C43" s="132">
        <f ca="1">IF(Nb_cpte!C43&gt;0,Vol_hor!C43/Nb_cpte!C43," ")</f>
        <v>66.425434807990499</v>
      </c>
      <c r="D43" s="135">
        <f ca="1">IF(Nb_cpte!D43&gt;0,Vol_hor!D43/Nb_cpte!D43," ")</f>
        <v>60.786782822017223</v>
      </c>
      <c r="E43" s="135">
        <f ca="1">IF(Nb_cpte!E43&gt;0,Vol_hor!E43/Nb_cpte!E43," ")</f>
        <v>330.94327787969496</v>
      </c>
      <c r="F43" s="135">
        <f ca="1">IF(Nb_cpte!F43&gt;0,Vol_hor!F43/Nb_cpte!F43," ")</f>
        <v>185.87492483439067</v>
      </c>
      <c r="G43" s="134">
        <f ca="1">IF(Nb_cpte!G43&gt;0,Vol_hor!G43/Nb_cpte!G43," ")</f>
        <v>57.128015765978937</v>
      </c>
      <c r="H43" s="135">
        <f ca="1">IF(Nb_cpte!H43&gt;0,Vol_hor!H43/Nb_cpte!H43," ")</f>
        <v>95.037609342361677</v>
      </c>
      <c r="I43" s="135">
        <f ca="1">IF(Nb_cpte!I43&gt;0,Vol_hor!I43/Nb_cpte!I43," ")</f>
        <v>79.060315433400262</v>
      </c>
      <c r="J43" s="136">
        <f ca="1">IF(Nb_cpte!J43&gt;0,Vol_hor!J43/Nb_cpte!J43," ")</f>
        <v>63.645753603066531</v>
      </c>
      <c r="K43" s="135">
        <f ca="1">IF(Nb_cpte!K43&gt;0,Vol_hor!K43/Nb_cpte!K43," ")</f>
        <v>186.64123555943672</v>
      </c>
      <c r="L43" s="135">
        <f ca="1">IF(Nb_cpte!L43&gt;0,Vol_hor!L43/Nb_cpte!L43," ")</f>
        <v>92.4</v>
      </c>
      <c r="M43" s="136" t="str">
        <f ca="1">IF(Nb_cpte!M43&gt;0,Vol_hor!M43/Nb_cpte!M43," ")</f>
        <v xml:space="preserve"> </v>
      </c>
      <c r="N43" s="135">
        <f ca="1">IF(Nb_cpte!N43&gt;0,Vol_hor!N43/Nb_cpte!N43," ")</f>
        <v>332.30056030993939</v>
      </c>
      <c r="O43" s="137">
        <f ca="1">IF(Nb_cpte!O43&gt;0,Vol_hor!O43/Nb_cpte!O43," ")</f>
        <v>100.49689545321026</v>
      </c>
      <c r="P43" s="138">
        <f ca="1">IF(Nb_cpte!P43&gt;0,Vol_hor!P43/Nb_cpte!P43," ")</f>
        <v>75.801742333439151</v>
      </c>
      <c r="Q43" s="139">
        <f ca="1">IF(Nb_cpte!Q43&gt;0,Vol_hor!Q43/Nb_cpte!Q43," ")</f>
        <v>52.926159403257813</v>
      </c>
      <c r="R43" s="139">
        <f ca="1">IF(Nb_cpte!R43&gt;0,Vol_hor!R43/Nb_cpte!R43," ")</f>
        <v>134.29548150656123</v>
      </c>
      <c r="S43" s="139" t="str">
        <f ca="1">IF(Nb_cpte!S43&gt;0,Vol_hor!S43/Nb_cpte!S43," ")</f>
        <v xml:space="preserve"> </v>
      </c>
      <c r="T43" s="139">
        <f ca="1">IF(Nb_cpte!T43&gt;0,Vol_hor!T43/Nb_cpte!T43," ")</f>
        <v>46.977491153066964</v>
      </c>
      <c r="U43" s="139">
        <f ca="1">IF(Nb_cpte!U43&gt;0,Vol_hor!U43/Nb_cpte!U43," ")</f>
        <v>128.86891023367178</v>
      </c>
      <c r="V43" s="139" t="str">
        <f ca="1">IF(Nb_cpte!V43&gt;0,Vol_hor!V43/Nb_cpte!V43," ")</f>
        <v xml:space="preserve"> </v>
      </c>
      <c r="W43" s="139">
        <f ca="1">IF(Nb_cpte!W43&gt;0,Vol_hor!W43/Nb_cpte!W43," ")</f>
        <v>186.87807833111262</v>
      </c>
      <c r="X43" s="139">
        <f ca="1">IF(Nb_cpte!X43&gt;0,Vol_hor!X43/Nb_cpte!X43," ")</f>
        <v>104.69471274924024</v>
      </c>
      <c r="Y43" s="140">
        <f ca="1">IF(Nb_cpte!Y43&gt;0,Vol_hor!Y43/Nb_cpte!Y43," ")</f>
        <v>170.99482972399579</v>
      </c>
    </row>
    <row r="44" spans="1:25" ht="12" thickBot="1" x14ac:dyDescent="0.25">
      <c r="A44" s="26">
        <v>41639</v>
      </c>
      <c r="B44" s="141">
        <f ca="1">IF(Nb_cpte!B44&gt;0,Vol_hor!B44/Nb_cpte!B44," ")</f>
        <v>148.24099679522118</v>
      </c>
      <c r="C44" s="141">
        <f ca="1">IF(Nb_cpte!C44&gt;0,Vol_hor!C44/Nb_cpte!C44," ")</f>
        <v>65.774324266378414</v>
      </c>
      <c r="D44" s="142">
        <f ca="1">IF(Nb_cpte!D44&gt;0,Vol_hor!D44/Nb_cpte!D44," ")</f>
        <v>60.175601387036707</v>
      </c>
      <c r="E44" s="142">
        <f ca="1">IF(Nb_cpte!E44&gt;0,Vol_hor!E44/Nb_cpte!E44," ")</f>
        <v>329.93063452635135</v>
      </c>
      <c r="F44" s="142">
        <f ca="1">IF(Nb_cpte!F44&gt;0,Vol_hor!F44/Nb_cpte!F44," ")</f>
        <v>185.02459105929944</v>
      </c>
      <c r="G44" s="143">
        <f ca="1">IF(Nb_cpte!G44&gt;0,Vol_hor!G44/Nb_cpte!G44," ")</f>
        <v>56.588471395383436</v>
      </c>
      <c r="H44" s="142">
        <f ca="1">IF(Nb_cpte!H44&gt;0,Vol_hor!H44/Nb_cpte!H44," ")</f>
        <v>88.307326980402635</v>
      </c>
      <c r="I44" s="142">
        <f ca="1">IF(Nb_cpte!I44&gt;0,Vol_hor!I44/Nb_cpte!I44," ")</f>
        <v>79.15940836694763</v>
      </c>
      <c r="J44" s="144">
        <f ca="1">IF(Nb_cpte!J44&gt;0,Vol_hor!J44/Nb_cpte!J44," ")</f>
        <v>63.568204135762237</v>
      </c>
      <c r="K44" s="142">
        <f ca="1">IF(Nb_cpte!K44&gt;0,Vol_hor!K44/Nb_cpte!K44," ")</f>
        <v>184.73680334357806</v>
      </c>
      <c r="L44" s="142">
        <f ca="1">IF(Nb_cpte!L44&gt;0,Vol_hor!L44/Nb_cpte!L44," ")</f>
        <v>131.5</v>
      </c>
      <c r="M44" s="144" t="str">
        <f ca="1">IF(Nb_cpte!M44&gt;0,Vol_hor!M44/Nb_cpte!M44," ")</f>
        <v xml:space="preserve"> </v>
      </c>
      <c r="N44" s="142">
        <f ca="1">IF(Nb_cpte!N44&gt;0,Vol_hor!N44/Nb_cpte!N44," ")</f>
        <v>330.54802443683764</v>
      </c>
      <c r="O44" s="145">
        <f ca="1">IF(Nb_cpte!O44&gt;0,Vol_hor!O44/Nb_cpte!O44," ")</f>
        <v>102.94840219956384</v>
      </c>
      <c r="P44" s="143">
        <f ca="1">IF(Nb_cpte!P44&gt;0,Vol_hor!P44/Nb_cpte!P44," ")</f>
        <v>85.289337271418532</v>
      </c>
      <c r="Q44" s="142">
        <f ca="1">IF(Nb_cpte!Q44&gt;0,Vol_hor!Q44/Nb_cpte!Q44," ")</f>
        <v>52.200609121997289</v>
      </c>
      <c r="R44" s="142">
        <f ca="1">IF(Nb_cpte!R44&gt;0,Vol_hor!R44/Nb_cpte!R44," ")</f>
        <v>133.63461119305896</v>
      </c>
      <c r="S44" s="142" t="str">
        <f ca="1">IF(Nb_cpte!S44&gt;0,Vol_hor!S44/Nb_cpte!S44," ")</f>
        <v xml:space="preserve"> </v>
      </c>
      <c r="T44" s="142">
        <f ca="1">IF(Nb_cpte!T44&gt;0,Vol_hor!T44/Nb_cpte!T44," ")</f>
        <v>46.567051163201967</v>
      </c>
      <c r="U44" s="142">
        <f ca="1">IF(Nb_cpte!U44&gt;0,Vol_hor!U44/Nb_cpte!U44," ")</f>
        <v>127.95865817818466</v>
      </c>
      <c r="V44" s="142" t="str">
        <f ca="1">IF(Nb_cpte!V44&gt;0,Vol_hor!V44/Nb_cpte!V44," ")</f>
        <v xml:space="preserve"> </v>
      </c>
      <c r="W44" s="142">
        <f ca="1">IF(Nb_cpte!W44&gt;0,Vol_hor!W44/Nb_cpte!W44," ")</f>
        <v>185.23093628185708</v>
      </c>
      <c r="X44" s="142">
        <f ca="1">IF(Nb_cpte!X44&gt;0,Vol_hor!X44/Nb_cpte!X44," ")</f>
        <v>129.1257435590085</v>
      </c>
      <c r="Y44" s="145">
        <f ca="1">IF(Nb_cpte!Y44&gt;0,Vol_hor!Y44/Nb_cpte!Y44," ")</f>
        <v>167.75512309098821</v>
      </c>
    </row>
    <row r="45" spans="1:25" x14ac:dyDescent="0.2">
      <c r="A45" s="14">
        <v>41729</v>
      </c>
      <c r="B45" s="149">
        <f ca="1">IF(Nb_cpte!B45&gt;0,Vol_hor!B45/Nb_cpte!B45," ")</f>
        <v>148.02664919454244</v>
      </c>
      <c r="C45" s="149">
        <f ca="1">IF(Nb_cpte!C45&gt;0,Vol_hor!C45/Nb_cpte!C45," ")</f>
        <v>65.735450782070373</v>
      </c>
      <c r="D45" s="150">
        <f ca="1">IF(Nb_cpte!D45&gt;0,Vol_hor!D45/Nb_cpte!D45," ")</f>
        <v>60.212195367849205</v>
      </c>
      <c r="E45" s="150">
        <f ca="1">IF(Nb_cpte!E45&gt;0,Vol_hor!E45/Nb_cpte!E45," ")</f>
        <v>328.67806937119434</v>
      </c>
      <c r="F45" s="150">
        <f ca="1">IF(Nb_cpte!F45&gt;0,Vol_hor!F45/Nb_cpte!F45," ")</f>
        <v>183.05082495013664</v>
      </c>
      <c r="G45" s="151">
        <f ca="1">IF(Nb_cpte!G45&gt;0,Vol_hor!G45/Nb_cpte!G45," ")</f>
        <v>56.550200844331385</v>
      </c>
      <c r="H45" s="150">
        <f ca="1">IF(Nb_cpte!H45&gt;0,Vol_hor!H45/Nb_cpte!H45," ")</f>
        <v>87.51598407963003</v>
      </c>
      <c r="I45" s="150">
        <f ca="1">IF(Nb_cpte!I45&gt;0,Vol_hor!I45/Nb_cpte!I45," ")</f>
        <v>78.384622592590119</v>
      </c>
      <c r="J45" s="152">
        <f ca="1">IF(Nb_cpte!J45&gt;0,Vol_hor!J45/Nb_cpte!J45," ")</f>
        <v>62.609382234672829</v>
      </c>
      <c r="K45" s="150">
        <f ca="1">IF(Nb_cpte!K45&gt;0,Vol_hor!K45/Nb_cpte!K45," ")</f>
        <v>182.84383936271297</v>
      </c>
      <c r="L45" s="150">
        <f ca="1">IF(Nb_cpte!L45&gt;0,Vol_hor!L45/Nb_cpte!L45," ")</f>
        <v>110.4</v>
      </c>
      <c r="M45" s="152" t="str">
        <f ca="1">IF(Nb_cpte!M45&gt;0,Vol_hor!M45/Nb_cpte!M45," ")</f>
        <v xml:space="preserve"> </v>
      </c>
      <c r="N45" s="150">
        <f ca="1">IF(Nb_cpte!N45&gt;0,Vol_hor!N45/Nb_cpte!N45," ")</f>
        <v>328.44916231706907</v>
      </c>
      <c r="O45" s="153">
        <f ca="1">IF(Nb_cpte!O45&gt;0,Vol_hor!O45/Nb_cpte!O45," ")</f>
        <v>103.12108870343214</v>
      </c>
      <c r="P45" s="154">
        <f ca="1">IF(Nb_cpte!P45&gt;0,Vol_hor!P45/Nb_cpte!P45," ")</f>
        <v>90.451052099956286</v>
      </c>
      <c r="Q45" s="155">
        <f ca="1">IF(Nb_cpte!Q45&gt;0,Vol_hor!Q45/Nb_cpte!Q45," ")</f>
        <v>52.293423623901084</v>
      </c>
      <c r="R45" s="155">
        <f ca="1">IF(Nb_cpte!R45&gt;0,Vol_hor!R45/Nb_cpte!R45," ")</f>
        <v>132.91304922721136</v>
      </c>
      <c r="S45" s="155" t="str">
        <f ca="1">IF(Nb_cpte!S45&gt;0,Vol_hor!S45/Nb_cpte!S45," ")</f>
        <v xml:space="preserve"> </v>
      </c>
      <c r="T45" s="155">
        <f ca="1">IF(Nb_cpte!T45&gt;0,Vol_hor!T45/Nb_cpte!T45," ")</f>
        <v>47.074190253953056</v>
      </c>
      <c r="U45" s="155">
        <f ca="1">IF(Nb_cpte!U45&gt;0,Vol_hor!U45/Nb_cpte!U45," ")</f>
        <v>135.90482610629496</v>
      </c>
      <c r="V45" s="155" t="str">
        <f ca="1">IF(Nb_cpte!V45&gt;0,Vol_hor!V45/Nb_cpte!V45," ")</f>
        <v xml:space="preserve"> </v>
      </c>
      <c r="W45" s="155">
        <f ca="1">IF(Nb_cpte!W45&gt;0,Vol_hor!W45/Nb_cpte!W45," ")</f>
        <v>183.1698279996358</v>
      </c>
      <c r="X45" s="155">
        <f ca="1">IF(Nb_cpte!X45&gt;0,Vol_hor!X45/Nb_cpte!X45," ")</f>
        <v>106.40570021686005</v>
      </c>
      <c r="Y45" s="156">
        <f ca="1">IF(Nb_cpte!Y45&gt;0,Vol_hor!Y45/Nb_cpte!Y45," ")</f>
        <v>165.9642992350953</v>
      </c>
    </row>
    <row r="46" spans="1:25" x14ac:dyDescent="0.2">
      <c r="A46" s="20">
        <v>41820</v>
      </c>
      <c r="B46" s="132">
        <f ca="1">IF(Nb_cpte!B46&gt;0,Vol_hor!B46/Nb_cpte!B46," ")</f>
        <v>148.05553945747366</v>
      </c>
      <c r="C46" s="132">
        <f ca="1">IF(Nb_cpte!C46&gt;0,Vol_hor!C46/Nb_cpte!C46," ")</f>
        <v>65.31672227591622</v>
      </c>
      <c r="D46" s="135">
        <f ca="1">IF(Nb_cpte!D46&gt;0,Vol_hor!D46/Nb_cpte!D46," ")</f>
        <v>59.795408126886187</v>
      </c>
      <c r="E46" s="135">
        <f ca="1">IF(Nb_cpte!E46&gt;0,Vol_hor!E46/Nb_cpte!E46," ")</f>
        <v>328.76100989910788</v>
      </c>
      <c r="F46" s="135">
        <f ca="1">IF(Nb_cpte!F46&gt;0,Vol_hor!F46/Nb_cpte!F46," ")</f>
        <v>181.94634214479112</v>
      </c>
      <c r="G46" s="134">
        <f ca="1">IF(Nb_cpte!G46&gt;0,Vol_hor!G46/Nb_cpte!G46," ")</f>
        <v>56.416845156730709</v>
      </c>
      <c r="H46" s="135">
        <f ca="1">IF(Nb_cpte!H46&gt;0,Vol_hor!H46/Nb_cpte!H46," ")</f>
        <v>93.199030845381998</v>
      </c>
      <c r="I46" s="135">
        <f ca="1">IF(Nb_cpte!I46&gt;0,Vol_hor!I46/Nb_cpte!I46," ")</f>
        <v>77.475501084201525</v>
      </c>
      <c r="J46" s="136">
        <f ca="1">IF(Nb_cpte!J46&gt;0,Vol_hor!J46/Nb_cpte!J46," ")</f>
        <v>61.928943068407456</v>
      </c>
      <c r="K46" s="135">
        <f ca="1">IF(Nb_cpte!K46&gt;0,Vol_hor!K46/Nb_cpte!K46," ")</f>
        <v>181.61742529155276</v>
      </c>
      <c r="L46" s="135">
        <f ca="1">IF(Nb_cpte!L46&gt;0,Vol_hor!L46/Nb_cpte!L46," ")</f>
        <v>176</v>
      </c>
      <c r="M46" s="136" t="str">
        <f ca="1">IF(Nb_cpte!M46&gt;0,Vol_hor!M46/Nb_cpte!M46," ")</f>
        <v xml:space="preserve"> </v>
      </c>
      <c r="N46" s="135">
        <f ca="1">IF(Nb_cpte!N46&gt;0,Vol_hor!N46/Nb_cpte!N46," ")</f>
        <v>328.8324677961794</v>
      </c>
      <c r="O46" s="137">
        <f ca="1">IF(Nb_cpte!O46&gt;0,Vol_hor!O46/Nb_cpte!O46," ")</f>
        <v>105.29115342611829</v>
      </c>
      <c r="P46" s="138">
        <f ca="1">IF(Nb_cpte!P46&gt;0,Vol_hor!P46/Nb_cpte!P46," ")</f>
        <v>30.687191115584415</v>
      </c>
      <c r="Q46" s="139">
        <f ca="1">IF(Nb_cpte!Q46&gt;0,Vol_hor!Q46/Nb_cpte!Q46," ")</f>
        <v>52.292675701425914</v>
      </c>
      <c r="R46" s="139">
        <f ca="1">IF(Nb_cpte!R46&gt;0,Vol_hor!R46/Nb_cpte!R46," ")</f>
        <v>131.74809936267349</v>
      </c>
      <c r="S46" s="139" t="str">
        <f ca="1">IF(Nb_cpte!S46&gt;0,Vol_hor!S46/Nb_cpte!S46," ")</f>
        <v xml:space="preserve"> </v>
      </c>
      <c r="T46" s="139">
        <f ca="1">IF(Nb_cpte!T46&gt;0,Vol_hor!T46/Nb_cpte!T46," ")</f>
        <v>47.436472030519802</v>
      </c>
      <c r="U46" s="139">
        <f ca="1">IF(Nb_cpte!U46&gt;0,Vol_hor!U46/Nb_cpte!U46," ")</f>
        <v>135.33729268597082</v>
      </c>
      <c r="V46" s="139" t="str">
        <f ca="1">IF(Nb_cpte!V46&gt;0,Vol_hor!V46/Nb_cpte!V46," ")</f>
        <v xml:space="preserve"> </v>
      </c>
      <c r="W46" s="139">
        <f ca="1">IF(Nb_cpte!W46&gt;0,Vol_hor!W46/Nb_cpte!W46," ")</f>
        <v>181.75027275268445</v>
      </c>
      <c r="X46" s="139">
        <f ca="1">IF(Nb_cpte!X46&gt;0,Vol_hor!X46/Nb_cpte!X46," ")</f>
        <v>165.3371651387622</v>
      </c>
      <c r="Y46" s="140">
        <f ca="1">IF(Nb_cpte!Y46&gt;0,Vol_hor!Y46/Nb_cpte!Y46," ")</f>
        <v>164.43794625118304</v>
      </c>
    </row>
    <row r="47" spans="1:25" x14ac:dyDescent="0.2">
      <c r="A47" s="20">
        <v>41912</v>
      </c>
      <c r="B47" s="132">
        <f ca="1">IF(Nb_cpte!B47&gt;0,Vol_hor!B47/Nb_cpte!B47," ")</f>
        <v>147.84931434703688</v>
      </c>
      <c r="C47" s="132">
        <f ca="1">IF(Nb_cpte!C47&gt;0,Vol_hor!C47/Nb_cpte!C47," ")</f>
        <v>64.928260255359959</v>
      </c>
      <c r="D47" s="135">
        <f ca="1">IF(Nb_cpte!D47&gt;0,Vol_hor!D47/Nb_cpte!D47," ")</f>
        <v>59.396187765676785</v>
      </c>
      <c r="E47" s="135">
        <f ca="1">IF(Nb_cpte!E47&gt;0,Vol_hor!E47/Nb_cpte!E47," ")</f>
        <v>328.95657274405016</v>
      </c>
      <c r="F47" s="135">
        <f ca="1">IF(Nb_cpte!F47&gt;0,Vol_hor!F47/Nb_cpte!F47," ")</f>
        <v>180.43071320824933</v>
      </c>
      <c r="G47" s="134">
        <f ca="1">IF(Nb_cpte!G47&gt;0,Vol_hor!G47/Nb_cpte!G47," ")</f>
        <v>56.17113874046386</v>
      </c>
      <c r="H47" s="135">
        <f ca="1">IF(Nb_cpte!H47&gt;0,Vol_hor!H47/Nb_cpte!H47," ")</f>
        <v>93.016149061642395</v>
      </c>
      <c r="I47" s="135">
        <f ca="1">IF(Nb_cpte!I47&gt;0,Vol_hor!I47/Nb_cpte!I47," ")</f>
        <v>77.968808081474549</v>
      </c>
      <c r="J47" s="136">
        <f ca="1">IF(Nb_cpte!J47&gt;0,Vol_hor!J47/Nb_cpte!J47," ")</f>
        <v>62.738308412231945</v>
      </c>
      <c r="K47" s="135">
        <f ca="1">IF(Nb_cpte!K47&gt;0,Vol_hor!K47/Nb_cpte!K47," ")</f>
        <v>179.92383364802828</v>
      </c>
      <c r="L47" s="135">
        <f ca="1">IF(Nb_cpte!L47&gt;0,Vol_hor!L47/Nb_cpte!L47," ")</f>
        <v>128.5</v>
      </c>
      <c r="M47" s="136" t="str">
        <f ca="1">IF(Nb_cpte!M47&gt;0,Vol_hor!M47/Nb_cpte!M47," ")</f>
        <v xml:space="preserve"> </v>
      </c>
      <c r="N47" s="135">
        <f ca="1">IF(Nb_cpte!N47&gt;0,Vol_hor!N47/Nb_cpte!N47," ")</f>
        <v>328.71166834423082</v>
      </c>
      <c r="O47" s="137">
        <f ca="1">IF(Nb_cpte!O47&gt;0,Vol_hor!O47/Nb_cpte!O47," ")</f>
        <v>102.26949029079194</v>
      </c>
      <c r="P47" s="138">
        <f ca="1">IF(Nb_cpte!P47&gt;0,Vol_hor!P47/Nb_cpte!P47," ")</f>
        <v>82.695641102422826</v>
      </c>
      <c r="Q47" s="139">
        <f ca="1">IF(Nb_cpte!Q47&gt;0,Vol_hor!Q47/Nb_cpte!Q47," ")</f>
        <v>52.062182895297866</v>
      </c>
      <c r="R47" s="139">
        <f ca="1">IF(Nb_cpte!R47&gt;0,Vol_hor!R47/Nb_cpte!R47," ")</f>
        <v>130.62677061256178</v>
      </c>
      <c r="S47" s="139" t="str">
        <f ca="1">IF(Nb_cpte!S47&gt;0,Vol_hor!S47/Nb_cpte!S47," ")</f>
        <v xml:space="preserve"> </v>
      </c>
      <c r="T47" s="139">
        <f ca="1">IF(Nb_cpte!T47&gt;0,Vol_hor!T47/Nb_cpte!T47," ")</f>
        <v>47.021957012146082</v>
      </c>
      <c r="U47" s="139">
        <f ca="1">IF(Nb_cpte!U47&gt;0,Vol_hor!U47/Nb_cpte!U47," ")</f>
        <v>135.1594423218105</v>
      </c>
      <c r="V47" s="139" t="str">
        <f ca="1">IF(Nb_cpte!V47&gt;0,Vol_hor!V47/Nb_cpte!V47," ")</f>
        <v xml:space="preserve"> </v>
      </c>
      <c r="W47" s="139">
        <f ca="1">IF(Nb_cpte!W47&gt;0,Vol_hor!W47/Nb_cpte!W47," ")</f>
        <v>180.55229014474412</v>
      </c>
      <c r="X47" s="139">
        <f ca="1">IF(Nb_cpte!X47&gt;0,Vol_hor!X47/Nb_cpte!X47," ")</f>
        <v>145.51664415261703</v>
      </c>
      <c r="Y47" s="140">
        <f ca="1">IF(Nb_cpte!Y47&gt;0,Vol_hor!Y47/Nb_cpte!Y47," ")</f>
        <v>162.16690495673345</v>
      </c>
    </row>
    <row r="48" spans="1:25" ht="12" thickBot="1" x14ac:dyDescent="0.25">
      <c r="A48" s="20">
        <v>42004</v>
      </c>
      <c r="B48" s="132">
        <f ca="1">IF(Nb_cpte!B48&gt;0,Vol_hor!B48/Nb_cpte!B48," ")</f>
        <v>147.15107635187636</v>
      </c>
      <c r="C48" s="132">
        <f ca="1">IF(Nb_cpte!C48&gt;0,Vol_hor!C48/Nb_cpte!C48," ")</f>
        <v>64.459700721306504</v>
      </c>
      <c r="D48" s="135">
        <f ca="1">IF(Nb_cpte!D48&gt;0,Vol_hor!D48/Nb_cpte!D48," ")</f>
        <v>58.970206662615844</v>
      </c>
      <c r="E48" s="135">
        <f ca="1">IF(Nb_cpte!E48&gt;0,Vol_hor!E48/Nb_cpte!E48," ")</f>
        <v>329.15569642374879</v>
      </c>
      <c r="F48" s="135">
        <f ca="1">IF(Nb_cpte!F48&gt;0,Vol_hor!F48/Nb_cpte!F48," ")</f>
        <v>178.87751150050187</v>
      </c>
      <c r="G48" s="134">
        <f ca="1">IF(Nb_cpte!G48&gt;0,Vol_hor!G48/Nb_cpte!G48," ")</f>
        <v>55.939923524670178</v>
      </c>
      <c r="H48" s="135">
        <f ca="1">IF(Nb_cpte!H48&gt;0,Vol_hor!H48/Nb_cpte!H48," ")</f>
        <v>93.716002111320918</v>
      </c>
      <c r="I48" s="135">
        <f ca="1">IF(Nb_cpte!I48&gt;0,Vol_hor!I48/Nb_cpte!I48," ")</f>
        <v>75.795641877878523</v>
      </c>
      <c r="J48" s="136">
        <f ca="1">IF(Nb_cpte!J48&gt;0,Vol_hor!J48/Nb_cpte!J48," ")</f>
        <v>60.58454498458871</v>
      </c>
      <c r="K48" s="135">
        <f ca="1">IF(Nb_cpte!K48&gt;0,Vol_hor!K48/Nb_cpte!K48," ")</f>
        <v>178.96039770540241</v>
      </c>
      <c r="L48" s="135">
        <f ca="1">IF(Nb_cpte!L48&gt;0,Vol_hor!L48/Nb_cpte!L48," ")</f>
        <v>218</v>
      </c>
      <c r="M48" s="136" t="str">
        <f ca="1">IF(Nb_cpte!M48&gt;0,Vol_hor!M48/Nb_cpte!M48," ")</f>
        <v xml:space="preserve"> </v>
      </c>
      <c r="N48" s="135">
        <f ca="1">IF(Nb_cpte!N48&gt;0,Vol_hor!N48/Nb_cpte!N48," ")</f>
        <v>329.16996963668663</v>
      </c>
      <c r="O48" s="137">
        <f ca="1">IF(Nb_cpte!O48&gt;0,Vol_hor!O48/Nb_cpte!O48," ")</f>
        <v>95.619243254727266</v>
      </c>
      <c r="P48" s="138">
        <f ca="1">IF(Nb_cpte!P48&gt;0,Vol_hor!P48/Nb_cpte!P48," ")</f>
        <v>33.995805876170017</v>
      </c>
      <c r="Q48" s="139">
        <f ca="1">IF(Nb_cpte!Q48&gt;0,Vol_hor!Q48/Nb_cpte!Q48," ")</f>
        <v>51.704132008990683</v>
      </c>
      <c r="R48" s="139">
        <f ca="1">IF(Nb_cpte!R48&gt;0,Vol_hor!R48/Nb_cpte!R48," ")</f>
        <v>129.69971218435037</v>
      </c>
      <c r="S48" s="139" t="str">
        <f ca="1">IF(Nb_cpte!S48&gt;0,Vol_hor!S48/Nb_cpte!S48," ")</f>
        <v xml:space="preserve"> </v>
      </c>
      <c r="T48" s="139">
        <f ca="1">IF(Nb_cpte!T48&gt;0,Vol_hor!T48/Nb_cpte!T48," ")</f>
        <v>47.098060381064812</v>
      </c>
      <c r="U48" s="139">
        <f ca="1">IF(Nb_cpte!U48&gt;0,Vol_hor!U48/Nb_cpte!U48," ")</f>
        <v>135.57608856791967</v>
      </c>
      <c r="V48" s="139" t="str">
        <f ca="1">IF(Nb_cpte!V48&gt;0,Vol_hor!V48/Nb_cpte!V48," ")</f>
        <v xml:space="preserve"> </v>
      </c>
      <c r="W48" s="139">
        <f ca="1">IF(Nb_cpte!W48&gt;0,Vol_hor!W48/Nb_cpte!W48," ")</f>
        <v>179.22895933511865</v>
      </c>
      <c r="X48" s="139">
        <f ca="1">IF(Nb_cpte!X48&gt;0,Vol_hor!X48/Nb_cpte!X48," ")</f>
        <v>213.99166424174541</v>
      </c>
      <c r="Y48" s="140">
        <f ca="1">IF(Nb_cpte!Y48&gt;0,Vol_hor!Y48/Nb_cpte!Y48," ")</f>
        <v>160.75563970772052</v>
      </c>
    </row>
    <row r="49" spans="1:25" x14ac:dyDescent="0.2">
      <c r="A49" s="14">
        <v>42094</v>
      </c>
      <c r="B49" s="149">
        <f ca="1">IF(Nb_cpte!B49&gt;0,Vol_hor!B49/Nb_cpte!B49," ")</f>
        <v>147.11128344840324</v>
      </c>
      <c r="C49" s="149">
        <f ca="1">IF(Nb_cpte!C49&gt;0,Vol_hor!C49/Nb_cpte!C49," ")</f>
        <v>64.38411798143494</v>
      </c>
      <c r="D49" s="150">
        <f ca="1">IF(Nb_cpte!D49&gt;0,Vol_hor!D49/Nb_cpte!D49," ")</f>
        <v>58.912615415196321</v>
      </c>
      <c r="E49" s="150">
        <f ca="1">IF(Nb_cpte!E49&gt;0,Vol_hor!E49/Nb_cpte!E49," ")</f>
        <v>328.02718239027183</v>
      </c>
      <c r="F49" s="150">
        <f ca="1">IF(Nb_cpte!F49&gt;0,Vol_hor!F49/Nb_cpte!F49," ")</f>
        <v>176.78205283421877</v>
      </c>
      <c r="G49" s="151">
        <f ca="1">IF(Nb_cpte!G49&gt;0,Vol_hor!G49/Nb_cpte!G49," ")</f>
        <v>55.719109233968602</v>
      </c>
      <c r="H49" s="150">
        <f ca="1">IF(Nb_cpte!H49&gt;0,Vol_hor!H49/Nb_cpte!H49," ")</f>
        <v>93.795891048147354</v>
      </c>
      <c r="I49" s="150">
        <f ca="1">IF(Nb_cpte!I49&gt;0,Vol_hor!I49/Nb_cpte!I49," ")</f>
        <v>75.469356261234836</v>
      </c>
      <c r="J49" s="152">
        <f ca="1">IF(Nb_cpte!J49&gt;0,Vol_hor!J49/Nb_cpte!J49," ")</f>
        <v>59.980756910250776</v>
      </c>
      <c r="K49" s="150">
        <f ca="1">IF(Nb_cpte!K49&gt;0,Vol_hor!K49/Nb_cpte!K49," ")</f>
        <v>176.786562149389</v>
      </c>
      <c r="L49" s="150">
        <f ca="1">IF(Nb_cpte!L49&gt;0,Vol_hor!L49/Nb_cpte!L49," ")</f>
        <v>169.5</v>
      </c>
      <c r="M49" s="152" t="str">
        <f ca="1">IF(Nb_cpte!M49&gt;0,Vol_hor!M49/Nb_cpte!M49," ")</f>
        <v xml:space="preserve"> </v>
      </c>
      <c r="N49" s="150">
        <f ca="1">IF(Nb_cpte!N49&gt;0,Vol_hor!N49/Nb_cpte!N49," ")</f>
        <v>328.04846978863372</v>
      </c>
      <c r="O49" s="153">
        <f ca="1">IF(Nb_cpte!O49&gt;0,Vol_hor!O49/Nb_cpte!O49," ")</f>
        <v>102.35920186486888</v>
      </c>
      <c r="P49" s="154">
        <f ca="1">IF(Nb_cpte!P49&gt;0,Vol_hor!P49/Nb_cpte!P49," ")</f>
        <v>81.499950412172097</v>
      </c>
      <c r="Q49" s="155">
        <f ca="1">IF(Nb_cpte!Q49&gt;0,Vol_hor!Q49/Nb_cpte!Q49," ")</f>
        <v>51.69646282386487</v>
      </c>
      <c r="R49" s="155">
        <f ca="1">IF(Nb_cpte!R49&gt;0,Vol_hor!R49/Nb_cpte!R49," ")</f>
        <v>128.55946788052648</v>
      </c>
      <c r="S49" s="155" t="str">
        <f ca="1">IF(Nb_cpte!S49&gt;0,Vol_hor!S49/Nb_cpte!S49," ")</f>
        <v xml:space="preserve"> </v>
      </c>
      <c r="T49" s="155">
        <f ca="1">IF(Nb_cpte!T49&gt;0,Vol_hor!T49/Nb_cpte!T49," ")</f>
        <v>46.041464244760697</v>
      </c>
      <c r="U49" s="155">
        <f ca="1">IF(Nb_cpte!U49&gt;0,Vol_hor!U49/Nb_cpte!U49," ")</f>
        <v>135.42261328150963</v>
      </c>
      <c r="V49" s="155" t="str">
        <f ca="1">IF(Nb_cpte!V49&gt;0,Vol_hor!V49/Nb_cpte!V49," ")</f>
        <v xml:space="preserve"> </v>
      </c>
      <c r="W49" s="155">
        <f ca="1">IF(Nb_cpte!W49&gt;0,Vol_hor!W49/Nb_cpte!W49," ")</f>
        <v>176.95791028072145</v>
      </c>
      <c r="X49" s="155">
        <f ca="1">IF(Nb_cpte!X49&gt;0,Vol_hor!X49/Nb_cpte!X49," ")</f>
        <v>163.35431029855636</v>
      </c>
      <c r="Y49" s="156">
        <f ca="1">IF(Nb_cpte!Y49&gt;0,Vol_hor!Y49/Nb_cpte!Y49," ")</f>
        <v>160.77184861271894</v>
      </c>
    </row>
    <row r="50" spans="1:25" x14ac:dyDescent="0.2">
      <c r="A50" s="20">
        <v>42185</v>
      </c>
      <c r="B50" s="132">
        <f ca="1">IF(Nb_cpte!B50&gt;0,Vol_hor!B50/Nb_cpte!B50," ")</f>
        <v>146.75704059257635</v>
      </c>
      <c r="C50" s="132">
        <f ca="1">IF(Nb_cpte!C50&gt;0,Vol_hor!C50/Nb_cpte!C50," ")</f>
        <v>63.811742900515199</v>
      </c>
      <c r="D50" s="135">
        <f ca="1">IF(Nb_cpte!D50&gt;0,Vol_hor!D50/Nb_cpte!D50," ")</f>
        <v>58.331887549871666</v>
      </c>
      <c r="E50" s="135">
        <f ca="1">IF(Nb_cpte!E50&gt;0,Vol_hor!E50/Nb_cpte!E50," ")</f>
        <v>328.63586460542768</v>
      </c>
      <c r="F50" s="135">
        <f ca="1">IF(Nb_cpte!F50&gt;0,Vol_hor!F50/Nb_cpte!F50," ")</f>
        <v>175.74174963699653</v>
      </c>
      <c r="G50" s="134">
        <f ca="1">IF(Nb_cpte!G50&gt;0,Vol_hor!G50/Nb_cpte!G50," ")</f>
        <v>55.382712867268275</v>
      </c>
      <c r="H50" s="135">
        <f ca="1">IF(Nb_cpte!H50&gt;0,Vol_hor!H50/Nb_cpte!H50," ")</f>
        <v>91.555399355029749</v>
      </c>
      <c r="I50" s="135">
        <f ca="1">IF(Nb_cpte!I50&gt;0,Vol_hor!I50/Nb_cpte!I50," ")</f>
        <v>74.870361457890468</v>
      </c>
      <c r="J50" s="136">
        <f ca="1">IF(Nb_cpte!J50&gt;0,Vol_hor!J50/Nb_cpte!J50," ")</f>
        <v>59.704196080231505</v>
      </c>
      <c r="K50" s="135">
        <f ca="1">IF(Nb_cpte!K50&gt;0,Vol_hor!K50/Nb_cpte!K50," ")</f>
        <v>175.5010523304386</v>
      </c>
      <c r="L50" s="135">
        <f ca="1">IF(Nb_cpte!L50&gt;0,Vol_hor!L50/Nb_cpte!L50," ")</f>
        <v>169.5</v>
      </c>
      <c r="M50" s="136" t="str">
        <f ca="1">IF(Nb_cpte!M50&gt;0,Vol_hor!M50/Nb_cpte!M50," ")</f>
        <v xml:space="preserve"> </v>
      </c>
      <c r="N50" s="135">
        <f ca="1">IF(Nb_cpte!N50&gt;0,Vol_hor!N50/Nb_cpte!N50," ")</f>
        <v>327.99408489674187</v>
      </c>
      <c r="O50" s="137">
        <f ca="1">IF(Nb_cpte!O50&gt;0,Vol_hor!O50/Nb_cpte!O50," ")</f>
        <v>102.98947179445645</v>
      </c>
      <c r="P50" s="138">
        <f ca="1">IF(Nb_cpte!P50&gt;0,Vol_hor!P50/Nb_cpte!P50," ")</f>
        <v>82.391721621808884</v>
      </c>
      <c r="Q50" s="139">
        <f ca="1">IF(Nb_cpte!Q50&gt;0,Vol_hor!Q50/Nb_cpte!Q50," ")</f>
        <v>51.489864583423746</v>
      </c>
      <c r="R50" s="139">
        <f ca="1">IF(Nb_cpte!R50&gt;0,Vol_hor!R50/Nb_cpte!R50," ")</f>
        <v>128.09443626829787</v>
      </c>
      <c r="S50" s="139" t="str">
        <f ca="1">IF(Nb_cpte!S50&gt;0,Vol_hor!S50/Nb_cpte!S50," ")</f>
        <v xml:space="preserve"> </v>
      </c>
      <c r="T50" s="139">
        <f ca="1">IF(Nb_cpte!T50&gt;0,Vol_hor!T50/Nb_cpte!T50," ")</f>
        <v>45.916916447815161</v>
      </c>
      <c r="U50" s="139">
        <f ca="1">IF(Nb_cpte!U50&gt;0,Vol_hor!U50/Nb_cpte!U50," ")</f>
        <v>135.35321926507464</v>
      </c>
      <c r="V50" s="139" t="str">
        <f ca="1">IF(Nb_cpte!V50&gt;0,Vol_hor!V50/Nb_cpte!V50," ")</f>
        <v xml:space="preserve"> </v>
      </c>
      <c r="W50" s="139">
        <f ca="1">IF(Nb_cpte!W50&gt;0,Vol_hor!W50/Nb_cpte!W50," ")</f>
        <v>175.85712726176558</v>
      </c>
      <c r="X50" s="139">
        <f ca="1">IF(Nb_cpte!X50&gt;0,Vol_hor!X50/Nb_cpte!X50," ")</f>
        <v>159.35343429062746</v>
      </c>
      <c r="Y50" s="140">
        <f ca="1">IF(Nb_cpte!Y50&gt;0,Vol_hor!Y50/Nb_cpte!Y50," ")</f>
        <v>159.37842537758556</v>
      </c>
    </row>
    <row r="51" spans="1:25" x14ac:dyDescent="0.2">
      <c r="A51" s="20">
        <v>42277</v>
      </c>
      <c r="B51" s="132">
        <f ca="1">IF(Nb_cpte!B51&gt;0,Vol_hor!B51/Nb_cpte!B51," ")</f>
        <v>146.7064598490816</v>
      </c>
      <c r="C51" s="132">
        <f ca="1">IF(Nb_cpte!C51&gt;0,Vol_hor!C51/Nb_cpte!C51," ")</f>
        <v>63.617067903599214</v>
      </c>
      <c r="D51" s="135">
        <f ca="1">IF(Nb_cpte!D51&gt;0,Vol_hor!D51/Nb_cpte!D51," ")</f>
        <v>58.151645472441679</v>
      </c>
      <c r="E51" s="135">
        <f ca="1">IF(Nb_cpte!E51&gt;0,Vol_hor!E51/Nb_cpte!E51," ")</f>
        <v>328.95717364237845</v>
      </c>
      <c r="F51" s="135">
        <f ca="1">IF(Nb_cpte!F51&gt;0,Vol_hor!F51/Nb_cpte!F51," ")</f>
        <v>173.93408624640966</v>
      </c>
      <c r="G51" s="134">
        <f ca="1">IF(Nb_cpte!G51&gt;0,Vol_hor!G51/Nb_cpte!G51," ")</f>
        <v>55.338296851850394</v>
      </c>
      <c r="H51" s="135">
        <f ca="1">IF(Nb_cpte!H51&gt;0,Vol_hor!H51/Nb_cpte!H51," ")</f>
        <v>91.687439917975681</v>
      </c>
      <c r="I51" s="135">
        <f ca="1">IF(Nb_cpte!I51&gt;0,Vol_hor!I51/Nb_cpte!I51," ")</f>
        <v>74.933602569036807</v>
      </c>
      <c r="J51" s="136">
        <f ca="1">IF(Nb_cpte!J51&gt;0,Vol_hor!J51/Nb_cpte!J51," ")</f>
        <v>59.637202557287537</v>
      </c>
      <c r="K51" s="135">
        <f ca="1">IF(Nb_cpte!K51&gt;0,Vol_hor!K51/Nb_cpte!K51," ")</f>
        <v>174.08892333857605</v>
      </c>
      <c r="L51" s="135">
        <f ca="1">IF(Nb_cpte!L51&gt;0,Vol_hor!L51/Nb_cpte!L51," ")</f>
        <v>120</v>
      </c>
      <c r="M51" s="136" t="str">
        <f ca="1">IF(Nb_cpte!M51&gt;0,Vol_hor!M51/Nb_cpte!M51," ")</f>
        <v xml:space="preserve"> </v>
      </c>
      <c r="N51" s="135">
        <f ca="1">IF(Nb_cpte!N51&gt;0,Vol_hor!N51/Nb_cpte!N51," ")</f>
        <v>329.16544462382956</v>
      </c>
      <c r="O51" s="137">
        <f ca="1">IF(Nb_cpte!O51&gt;0,Vol_hor!O51/Nb_cpte!O51," ")</f>
        <v>91.330415717458123</v>
      </c>
      <c r="P51" s="138">
        <f ca="1">IF(Nb_cpte!P51&gt;0,Vol_hor!P51/Nb_cpte!P51," ")</f>
        <v>82.179785773443783</v>
      </c>
      <c r="Q51" s="139">
        <f ca="1">IF(Nb_cpte!Q51&gt;0,Vol_hor!Q51/Nb_cpte!Q51," ")</f>
        <v>51.493227222800058</v>
      </c>
      <c r="R51" s="139">
        <f ca="1">IF(Nb_cpte!R51&gt;0,Vol_hor!R51/Nb_cpte!R51," ")</f>
        <v>127.2525488043452</v>
      </c>
      <c r="S51" s="139" t="str">
        <f ca="1">IF(Nb_cpte!S51&gt;0,Vol_hor!S51/Nb_cpte!S51," ")</f>
        <v xml:space="preserve"> </v>
      </c>
      <c r="T51" s="139">
        <f ca="1">IF(Nb_cpte!T51&gt;0,Vol_hor!T51/Nb_cpte!T51," ")</f>
        <v>45.877162982705499</v>
      </c>
      <c r="U51" s="139">
        <f ca="1">IF(Nb_cpte!U51&gt;0,Vol_hor!U51/Nb_cpte!U51," ")</f>
        <v>135.578971478536</v>
      </c>
      <c r="V51" s="139" t="str">
        <f ca="1">IF(Nb_cpte!V51&gt;0,Vol_hor!V51/Nb_cpte!V51," ")</f>
        <v xml:space="preserve"> </v>
      </c>
      <c r="W51" s="139">
        <f ca="1">IF(Nb_cpte!W51&gt;0,Vol_hor!W51/Nb_cpte!W51," ")</f>
        <v>174.70002650577806</v>
      </c>
      <c r="X51" s="139">
        <f ca="1">IF(Nb_cpte!X51&gt;0,Vol_hor!X51/Nb_cpte!X51," ")</f>
        <v>135.79726346657756</v>
      </c>
      <c r="Y51" s="140">
        <f ca="1">IF(Nb_cpte!Y51&gt;0,Vol_hor!Y51/Nb_cpte!Y51," ")</f>
        <v>158.76356463495699</v>
      </c>
    </row>
    <row r="52" spans="1:25" ht="12" thickBot="1" x14ac:dyDescent="0.25">
      <c r="A52" s="20">
        <v>42369</v>
      </c>
      <c r="B52" s="132">
        <f ca="1">IF(Nb_cpte!B52&gt;0,Vol_hor!B52/Nb_cpte!B52," ")</f>
        <v>146.26286851534181</v>
      </c>
      <c r="C52" s="132">
        <f ca="1">IF(Nb_cpte!C52&gt;0,Vol_hor!C52/Nb_cpte!C52," ")</f>
        <v>63.354635089211854</v>
      </c>
      <c r="D52" s="135">
        <f ca="1">IF(Nb_cpte!D52&gt;0,Vol_hor!D52/Nb_cpte!D52," ")</f>
        <v>57.908281383698991</v>
      </c>
      <c r="E52" s="135">
        <f ca="1">IF(Nb_cpte!E52&gt;0,Vol_hor!E52/Nb_cpte!E52," ")</f>
        <v>328.12277907100412</v>
      </c>
      <c r="F52" s="135">
        <f ca="1">IF(Nb_cpte!F52&gt;0,Vol_hor!F52/Nb_cpte!F52," ")</f>
        <v>172.25890223676308</v>
      </c>
      <c r="G52" s="134">
        <f ca="1">IF(Nb_cpte!G52&gt;0,Vol_hor!G52/Nb_cpte!G52," ")</f>
        <v>55.120405971243819</v>
      </c>
      <c r="H52" s="135">
        <f ca="1">IF(Nb_cpte!H52&gt;0,Vol_hor!H52/Nb_cpte!H52," ")</f>
        <v>92.392489733633127</v>
      </c>
      <c r="I52" s="135">
        <f ca="1">IF(Nb_cpte!I52&gt;0,Vol_hor!I52/Nb_cpte!I52," ")</f>
        <v>73.751264551909898</v>
      </c>
      <c r="J52" s="136">
        <f ca="1">IF(Nb_cpte!J52&gt;0,Vol_hor!J52/Nb_cpte!J52," ")</f>
        <v>58.154441037914516</v>
      </c>
      <c r="K52" s="135">
        <f ca="1">IF(Nb_cpte!K52&gt;0,Vol_hor!K52/Nb_cpte!K52," ")</f>
        <v>172.62564672434644</v>
      </c>
      <c r="L52" s="135">
        <f ca="1">IF(Nb_cpte!L52&gt;0,Vol_hor!L52/Nb_cpte!L52," ")</f>
        <v>162</v>
      </c>
      <c r="M52" s="136" t="str">
        <f ca="1">IF(Nb_cpte!M52&gt;0,Vol_hor!M52/Nb_cpte!M52," ")</f>
        <v xml:space="preserve"> </v>
      </c>
      <c r="N52" s="135">
        <f ca="1">IF(Nb_cpte!N52&gt;0,Vol_hor!N52/Nb_cpte!N52," ")</f>
        <v>329.02982227458006</v>
      </c>
      <c r="O52" s="137">
        <f ca="1">IF(Nb_cpte!O52&gt;0,Vol_hor!O52/Nb_cpte!O52," ")</f>
        <v>92.481616400537135</v>
      </c>
      <c r="P52" s="138">
        <f ca="1">IF(Nb_cpte!P52&gt;0,Vol_hor!P52/Nb_cpte!P52," ")</f>
        <v>73.457169197164447</v>
      </c>
      <c r="Q52" s="139">
        <f ca="1">IF(Nb_cpte!Q52&gt;0,Vol_hor!Q52/Nb_cpte!Q52," ")</f>
        <v>51.226953518426427</v>
      </c>
      <c r="R52" s="139">
        <f ca="1">IF(Nb_cpte!R52&gt;0,Vol_hor!R52/Nb_cpte!R52," ")</f>
        <v>126.56720605655352</v>
      </c>
      <c r="S52" s="139" t="str">
        <f ca="1">IF(Nb_cpte!S52&gt;0,Vol_hor!S52/Nb_cpte!S52," ")</f>
        <v xml:space="preserve"> </v>
      </c>
      <c r="T52" s="139">
        <f ca="1">IF(Nb_cpte!T52&gt;0,Vol_hor!T52/Nb_cpte!T52," ")</f>
        <v>45.789534179226187</v>
      </c>
      <c r="U52" s="139">
        <f ca="1">IF(Nb_cpte!U52&gt;0,Vol_hor!U52/Nb_cpte!U52," ")</f>
        <v>135.58673417028217</v>
      </c>
      <c r="V52" s="139" t="str">
        <f ca="1">IF(Nb_cpte!V52&gt;0,Vol_hor!V52/Nb_cpte!V52," ")</f>
        <v xml:space="preserve"> </v>
      </c>
      <c r="W52" s="139">
        <f ca="1">IF(Nb_cpte!W52&gt;0,Vol_hor!W52/Nb_cpte!W52," ")</f>
        <v>172.56895499641379</v>
      </c>
      <c r="X52" s="139">
        <f ca="1">IF(Nb_cpte!X52&gt;0,Vol_hor!X52/Nb_cpte!X52," ")</f>
        <v>158.88310105368046</v>
      </c>
      <c r="Y52" s="140">
        <f ca="1">IF(Nb_cpte!Y52&gt;0,Vol_hor!Y52/Nb_cpte!Y52," ")</f>
        <v>158.7815679497966</v>
      </c>
    </row>
    <row r="53" spans="1:25" x14ac:dyDescent="0.2">
      <c r="A53" s="14">
        <v>42460</v>
      </c>
      <c r="B53" s="149">
        <f ca="1">IF(Nb_cpte!B53&gt;0,Vol_hor!B53/Nb_cpte!B53," ")</f>
        <v>146.25406206658619</v>
      </c>
      <c r="C53" s="149">
        <f ca="1">IF(Nb_cpte!C53&gt;0,Vol_hor!C53/Nb_cpte!C53," ")</f>
        <v>63.076865400018058</v>
      </c>
      <c r="D53" s="150">
        <f ca="1">IF(Nb_cpte!D53&gt;0,Vol_hor!D53/Nb_cpte!D53," ")</f>
        <v>57.585523207250979</v>
      </c>
      <c r="E53" s="150">
        <f ca="1">IF(Nb_cpte!E53&gt;0,Vol_hor!E53/Nb_cpte!E53," ")</f>
        <v>328.86788280333587</v>
      </c>
      <c r="F53" s="150">
        <f ca="1">IF(Nb_cpte!F53&gt;0,Vol_hor!F53/Nb_cpte!F53," ")</f>
        <v>171.89903235984497</v>
      </c>
      <c r="G53" s="151">
        <f ca="1">IF(Nb_cpte!G53&gt;0,Vol_hor!G53/Nb_cpte!G53," ")</f>
        <v>54.87784794490176</v>
      </c>
      <c r="H53" s="150">
        <f ca="1">IF(Nb_cpte!H53&gt;0,Vol_hor!H53/Nb_cpte!H53," ")</f>
        <v>92.851325725559818</v>
      </c>
      <c r="I53" s="150">
        <f ca="1">IF(Nb_cpte!I53&gt;0,Vol_hor!I53/Nb_cpte!I53," ")</f>
        <v>72.258643110896926</v>
      </c>
      <c r="J53" s="152">
        <f ca="1">IF(Nb_cpte!J53&gt;0,Vol_hor!J53/Nb_cpte!J53," ")</f>
        <v>57.270885472888679</v>
      </c>
      <c r="K53" s="150">
        <f ca="1">IF(Nb_cpte!K53&gt;0,Vol_hor!K53/Nb_cpte!K53," ")</f>
        <v>172.39914937427693</v>
      </c>
      <c r="L53" s="150">
        <f ca="1">IF(Nb_cpte!L53&gt;0,Vol_hor!L53/Nb_cpte!L53," ")</f>
        <v>174</v>
      </c>
      <c r="M53" s="152" t="str">
        <f ca="1">IF(Nb_cpte!M53&gt;0,Vol_hor!M53/Nb_cpte!M53," ")</f>
        <v xml:space="preserve"> </v>
      </c>
      <c r="N53" s="150">
        <f ca="1">IF(Nb_cpte!N53&gt;0,Vol_hor!N53/Nb_cpte!N53," ")</f>
        <v>329.44314162363054</v>
      </c>
      <c r="O53" s="153">
        <f ca="1">IF(Nb_cpte!O53&gt;0,Vol_hor!O53/Nb_cpte!O53," ")</f>
        <v>92.175545912574435</v>
      </c>
      <c r="P53" s="154">
        <f ca="1">IF(Nb_cpte!P53&gt;0,Vol_hor!P53/Nb_cpte!P53," ")</f>
        <v>70.534302764826691</v>
      </c>
      <c r="Q53" s="155">
        <f ca="1">IF(Nb_cpte!Q53&gt;0,Vol_hor!Q53/Nb_cpte!Q53," ")</f>
        <v>50.808778519355059</v>
      </c>
      <c r="R53" s="155">
        <f ca="1">IF(Nb_cpte!R53&gt;0,Vol_hor!R53/Nb_cpte!R53," ")</f>
        <v>126.10332338789681</v>
      </c>
      <c r="S53" s="155" t="str">
        <f ca="1">IF(Nb_cpte!S53&gt;0,Vol_hor!S53/Nb_cpte!S53," ")</f>
        <v xml:space="preserve"> </v>
      </c>
      <c r="T53" s="155">
        <f ca="1">IF(Nb_cpte!T53&gt;0,Vol_hor!T53/Nb_cpte!T53," ")</f>
        <v>46.021806425583001</v>
      </c>
      <c r="U53" s="155">
        <f ca="1">IF(Nb_cpte!U53&gt;0,Vol_hor!U53/Nb_cpte!U53," ")</f>
        <v>137.40577533597505</v>
      </c>
      <c r="V53" s="155" t="str">
        <f ca="1">IF(Nb_cpte!V53&gt;0,Vol_hor!V53/Nb_cpte!V53," ")</f>
        <v xml:space="preserve"> </v>
      </c>
      <c r="W53" s="155">
        <f ca="1">IF(Nb_cpte!W53&gt;0,Vol_hor!W53/Nb_cpte!W53," ")</f>
        <v>172.73972268554036</v>
      </c>
      <c r="X53" s="155">
        <f ca="1">IF(Nb_cpte!X53&gt;0,Vol_hor!X53/Nb_cpte!X53," ")</f>
        <v>167.81975639938435</v>
      </c>
      <c r="Y53" s="156">
        <f ca="1">IF(Nb_cpte!Y53&gt;0,Vol_hor!Y53/Nb_cpte!Y53," ")</f>
        <v>156.88372054963585</v>
      </c>
    </row>
    <row r="54" spans="1:25" x14ac:dyDescent="0.2">
      <c r="A54" s="20">
        <v>42551</v>
      </c>
      <c r="B54" s="132">
        <f ca="1">IF(Nb_cpte!B54&gt;0,Vol_hor!B54/Nb_cpte!B54," ")</f>
        <v>145.63270862139487</v>
      </c>
      <c r="C54" s="132">
        <f ca="1">IF(Nb_cpte!C54&gt;0,Vol_hor!C54/Nb_cpte!C54," ")</f>
        <v>62.828633743076807</v>
      </c>
      <c r="D54" s="135">
        <f ca="1">IF(Nb_cpte!D54&gt;0,Vol_hor!D54/Nb_cpte!D54," ")</f>
        <v>57.293334856813203</v>
      </c>
      <c r="E54" s="135">
        <f ca="1">IF(Nb_cpte!E54&gt;0,Vol_hor!E54/Nb_cpte!E54," ")</f>
        <v>327.7132851058422</v>
      </c>
      <c r="F54" s="135">
        <f ca="1">IF(Nb_cpte!F54&gt;0,Vol_hor!F54/Nb_cpte!F54," ")</f>
        <v>171.42623059595311</v>
      </c>
      <c r="G54" s="134">
        <f ca="1">IF(Nb_cpte!G54&gt;0,Vol_hor!G54/Nb_cpte!G54," ")</f>
        <v>54.673259158350504</v>
      </c>
      <c r="H54" s="135">
        <f ca="1">IF(Nb_cpte!H54&gt;0,Vol_hor!H54/Nb_cpte!H54," ")</f>
        <v>92.894238233160067</v>
      </c>
      <c r="I54" s="135">
        <f ca="1">IF(Nb_cpte!I54&gt;0,Vol_hor!I54/Nb_cpte!I54," ")</f>
        <v>71.891310879341034</v>
      </c>
      <c r="J54" s="136">
        <f ca="1">IF(Nb_cpte!J54&gt;0,Vol_hor!J54/Nb_cpte!J54," ")</f>
        <v>56.837876745635512</v>
      </c>
      <c r="K54" s="135">
        <f ca="1">IF(Nb_cpte!K54&gt;0,Vol_hor!K54/Nb_cpte!K54," ")</f>
        <v>172.04771952991629</v>
      </c>
      <c r="L54" s="135">
        <f ca="1">IF(Nb_cpte!L54&gt;0,Vol_hor!L54/Nb_cpte!L54," ")</f>
        <v>248</v>
      </c>
      <c r="M54" s="136" t="str">
        <f ca="1">IF(Nb_cpte!M54&gt;0,Vol_hor!M54/Nb_cpte!M54," ")</f>
        <v xml:space="preserve"> </v>
      </c>
      <c r="N54" s="135">
        <f ca="1">IF(Nb_cpte!N54&gt;0,Vol_hor!N54/Nb_cpte!N54," ")</f>
        <v>329.3857173701781</v>
      </c>
      <c r="O54" s="137">
        <f ca="1">IF(Nb_cpte!O54&gt;0,Vol_hor!O54/Nb_cpte!O54," ")</f>
        <v>86.714916881647881</v>
      </c>
      <c r="P54" s="138">
        <f ca="1">IF(Nb_cpte!P54&gt;0,Vol_hor!P54/Nb_cpte!P54," ")</f>
        <v>77.85716947228488</v>
      </c>
      <c r="Q54" s="139">
        <f ca="1">IF(Nb_cpte!Q54&gt;0,Vol_hor!Q54/Nb_cpte!Q54," ")</f>
        <v>50.513692230491017</v>
      </c>
      <c r="R54" s="139">
        <f ca="1">IF(Nb_cpte!R54&gt;0,Vol_hor!R54/Nb_cpte!R54," ")</f>
        <v>125.50846348381224</v>
      </c>
      <c r="S54" s="139" t="str">
        <f ca="1">IF(Nb_cpte!S54&gt;0,Vol_hor!S54/Nb_cpte!S54," ")</f>
        <v xml:space="preserve"> </v>
      </c>
      <c r="T54" s="139">
        <f ca="1">IF(Nb_cpte!T54&gt;0,Vol_hor!T54/Nb_cpte!T54," ")</f>
        <v>45.931243933480708</v>
      </c>
      <c r="U54" s="139">
        <f ca="1">IF(Nb_cpte!U54&gt;0,Vol_hor!U54/Nb_cpte!U54," ")</f>
        <v>137.9241886435282</v>
      </c>
      <c r="V54" s="139" t="str">
        <f ca="1">IF(Nb_cpte!V54&gt;0,Vol_hor!V54/Nb_cpte!V54," ")</f>
        <v xml:space="preserve"> </v>
      </c>
      <c r="W54" s="139">
        <f ca="1">IF(Nb_cpte!W54&gt;0,Vol_hor!W54/Nb_cpte!W54," ")</f>
        <v>172.40687721410933</v>
      </c>
      <c r="X54" s="139">
        <f ca="1">IF(Nb_cpte!X54&gt;0,Vol_hor!X54/Nb_cpte!X54," ")</f>
        <v>233.29945046560678</v>
      </c>
      <c r="Y54" s="140">
        <f ca="1">IF(Nb_cpte!Y54&gt;0,Vol_hor!Y54/Nb_cpte!Y54," ")</f>
        <v>159.66495656494985</v>
      </c>
    </row>
    <row r="55" spans="1:25" x14ac:dyDescent="0.2">
      <c r="A55" s="20">
        <v>42643</v>
      </c>
      <c r="B55" s="132">
        <f ca="1">IF(Nb_cpte!B55&gt;0,Vol_hor!B55/Nb_cpte!B55," ")</f>
        <v>145.98982560213619</v>
      </c>
      <c r="C55" s="132">
        <f ca="1">IF(Nb_cpte!C55&gt;0,Vol_hor!C55/Nb_cpte!C55," ")</f>
        <v>63.03889806204797</v>
      </c>
      <c r="D55" s="135">
        <f ca="1">IF(Nb_cpte!D55&gt;0,Vol_hor!D55/Nb_cpte!D55," ")</f>
        <v>57.463508090939001</v>
      </c>
      <c r="E55" s="135">
        <f ca="1">IF(Nb_cpte!E55&gt;0,Vol_hor!E55/Nb_cpte!E55," ")</f>
        <v>329.81383051630377</v>
      </c>
      <c r="F55" s="135">
        <f ca="1">IF(Nb_cpte!F55&gt;0,Vol_hor!F55/Nb_cpte!F55," ")</f>
        <v>171.48533049677894</v>
      </c>
      <c r="G55" s="134">
        <f ca="1">IF(Nb_cpte!G55&gt;0,Vol_hor!G55/Nb_cpte!G55," ")</f>
        <v>54.944873105116919</v>
      </c>
      <c r="H55" s="135">
        <f ca="1">IF(Nb_cpte!H55&gt;0,Vol_hor!H55/Nb_cpte!H55," ")</f>
        <v>91.431156226138384</v>
      </c>
      <c r="I55" s="135">
        <f ca="1">IF(Nb_cpte!I55&gt;0,Vol_hor!I55/Nb_cpte!I55," ")</f>
        <v>71.11121480435537</v>
      </c>
      <c r="J55" s="136">
        <f ca="1">IF(Nb_cpte!J55&gt;0,Vol_hor!J55/Nb_cpte!J55," ")</f>
        <v>55.802864977210305</v>
      </c>
      <c r="K55" s="135">
        <f ca="1">IF(Nb_cpte!K55&gt;0,Vol_hor!K55/Nb_cpte!K55," ")</f>
        <v>170.79078265708236</v>
      </c>
      <c r="L55" s="135">
        <f ca="1">IF(Nb_cpte!L55&gt;0,Vol_hor!L55/Nb_cpte!L55," ")</f>
        <v>150</v>
      </c>
      <c r="M55" s="136" t="str">
        <f ca="1">IF(Nb_cpte!M55&gt;0,Vol_hor!M55/Nb_cpte!M55," ")</f>
        <v xml:space="preserve"> </v>
      </c>
      <c r="N55" s="135">
        <f ca="1">IF(Nb_cpte!N55&gt;0,Vol_hor!N55/Nb_cpte!N55," ")</f>
        <v>329.32499364780767</v>
      </c>
      <c r="O55" s="137">
        <f ca="1">IF(Nb_cpte!O55&gt;0,Vol_hor!O55/Nb_cpte!O55," ")</f>
        <v>83.570320889598364</v>
      </c>
      <c r="P55" s="138">
        <f ca="1">IF(Nb_cpte!P55&gt;0,Vol_hor!P55/Nb_cpte!P55," ")</f>
        <v>80.292537557507416</v>
      </c>
      <c r="Q55" s="139">
        <f ca="1">IF(Nb_cpte!Q55&gt;0,Vol_hor!Q55/Nb_cpte!Q55," ")</f>
        <v>50.65171492207763</v>
      </c>
      <c r="R55" s="139">
        <f ca="1">IF(Nb_cpte!R55&gt;0,Vol_hor!R55/Nb_cpte!R55," ")</f>
        <v>125.48653996166546</v>
      </c>
      <c r="S55" s="139" t="str">
        <f ca="1">IF(Nb_cpte!S55&gt;0,Vol_hor!S55/Nb_cpte!S55," ")</f>
        <v xml:space="preserve"> </v>
      </c>
      <c r="T55" s="139">
        <f ca="1">IF(Nb_cpte!T55&gt;0,Vol_hor!T55/Nb_cpte!T55," ")</f>
        <v>45.330996651694328</v>
      </c>
      <c r="U55" s="139">
        <f ca="1">IF(Nb_cpte!U55&gt;0,Vol_hor!U55/Nb_cpte!U55," ")</f>
        <v>137.77170080423267</v>
      </c>
      <c r="V55" s="139" t="str">
        <f ca="1">IF(Nb_cpte!V55&gt;0,Vol_hor!V55/Nb_cpte!V55," ")</f>
        <v xml:space="preserve"> </v>
      </c>
      <c r="W55" s="139">
        <f ca="1">IF(Nb_cpte!W55&gt;0,Vol_hor!W55/Nb_cpte!W55," ")</f>
        <v>171.17875670150451</v>
      </c>
      <c r="X55" s="139">
        <f ca="1">IF(Nb_cpte!X55&gt;0,Vol_hor!X55/Nb_cpte!X55," ")</f>
        <v>169.62585013181439</v>
      </c>
      <c r="Y55" s="140">
        <f ca="1">IF(Nb_cpte!Y55&gt;0,Vol_hor!Y55/Nb_cpte!Y55," ")</f>
        <v>157.17565756733231</v>
      </c>
    </row>
    <row r="56" spans="1:25" ht="12" thickBot="1" x14ac:dyDescent="0.25">
      <c r="A56" s="20">
        <v>42735</v>
      </c>
      <c r="B56" s="132">
        <f ca="1">IF(Nb_cpte!B56&gt;0,Vol_hor!B56/Nb_cpte!B56," ")</f>
        <v>145.4318816357914</v>
      </c>
      <c r="C56" s="132">
        <f ca="1">IF(Nb_cpte!C56&gt;0,Vol_hor!C56/Nb_cpte!C56," ")</f>
        <v>62.546559824588606</v>
      </c>
      <c r="D56" s="135">
        <f ca="1">IF(Nb_cpte!D56&gt;0,Vol_hor!D56/Nb_cpte!D56," ")</f>
        <v>56.960870553030375</v>
      </c>
      <c r="E56" s="135">
        <f ca="1">IF(Nb_cpte!E56&gt;0,Vol_hor!E56/Nb_cpte!E56," ")</f>
        <v>328.90992503796957</v>
      </c>
      <c r="F56" s="135">
        <f ca="1">IF(Nb_cpte!F56&gt;0,Vol_hor!F56/Nb_cpte!F56," ")</f>
        <v>169.44419924417593</v>
      </c>
      <c r="G56" s="134">
        <f ca="1">IF(Nb_cpte!G56&gt;0,Vol_hor!G56/Nb_cpte!G56," ")</f>
        <v>54.485172768598702</v>
      </c>
      <c r="H56" s="135">
        <f ca="1">IF(Nb_cpte!H56&gt;0,Vol_hor!H56/Nb_cpte!H56," ")</f>
        <v>90.735709158496192</v>
      </c>
      <c r="I56" s="135">
        <f ca="1">IF(Nb_cpte!I56&gt;0,Vol_hor!I56/Nb_cpte!I56," ")</f>
        <v>70.69071796399372</v>
      </c>
      <c r="J56" s="136">
        <f ca="1">IF(Nb_cpte!J56&gt;0,Vol_hor!J56/Nb_cpte!J56," ")</f>
        <v>55.446079906305471</v>
      </c>
      <c r="K56" s="135">
        <f ca="1">IF(Nb_cpte!K56&gt;0,Vol_hor!K56/Nb_cpte!K56," ")</f>
        <v>168.6953152846844</v>
      </c>
      <c r="L56" s="135">
        <f ca="1">IF(Nb_cpte!L56&gt;0,Vol_hor!L56/Nb_cpte!L56," ")</f>
        <v>147</v>
      </c>
      <c r="M56" s="136" t="str">
        <f ca="1">IF(Nb_cpte!M56&gt;0,Vol_hor!M56/Nb_cpte!M56," ")</f>
        <v xml:space="preserve"> </v>
      </c>
      <c r="N56" s="135">
        <f ca="1">IF(Nb_cpte!N56&gt;0,Vol_hor!N56/Nb_cpte!N56," ")</f>
        <v>327.84393484647552</v>
      </c>
      <c r="O56" s="137">
        <f ca="1">IF(Nb_cpte!O56&gt;0,Vol_hor!O56/Nb_cpte!O56," ")</f>
        <v>87.491091509198029</v>
      </c>
      <c r="P56" s="138">
        <f ca="1">IF(Nb_cpte!P56&gt;0,Vol_hor!P56/Nb_cpte!P56," ")</f>
        <v>69.359177941085122</v>
      </c>
      <c r="Q56" s="139">
        <f ca="1">IF(Nb_cpte!Q56&gt;0,Vol_hor!Q56/Nb_cpte!Q56," ")</f>
        <v>50.12168812277551</v>
      </c>
      <c r="R56" s="139">
        <f ca="1">IF(Nb_cpte!R56&gt;0,Vol_hor!R56/Nb_cpte!R56," ")</f>
        <v>125.4370854681959</v>
      </c>
      <c r="S56" s="139" t="str">
        <f ca="1">IF(Nb_cpte!S56&gt;0,Vol_hor!S56/Nb_cpte!S56," ")</f>
        <v xml:space="preserve"> </v>
      </c>
      <c r="T56" s="139">
        <f ca="1">IF(Nb_cpte!T56&gt;0,Vol_hor!T56/Nb_cpte!T56," ")</f>
        <v>44.916958896891963</v>
      </c>
      <c r="U56" s="139">
        <f ca="1">IF(Nb_cpte!U56&gt;0,Vol_hor!U56/Nb_cpte!U56," ")</f>
        <v>138.71391776155181</v>
      </c>
      <c r="V56" s="139" t="str">
        <f ca="1">IF(Nb_cpte!V56&gt;0,Vol_hor!V56/Nb_cpte!V56," ")</f>
        <v xml:space="preserve"> </v>
      </c>
      <c r="W56" s="139">
        <f ca="1">IF(Nb_cpte!W56&gt;0,Vol_hor!W56/Nb_cpte!W56," ")</f>
        <v>168.66234798288372</v>
      </c>
      <c r="X56" s="139">
        <f ca="1">IF(Nb_cpte!X56&gt;0,Vol_hor!X56/Nb_cpte!X56," ")</f>
        <v>144.02867092212011</v>
      </c>
      <c r="Y56" s="140">
        <f ca="1">IF(Nb_cpte!Y56&gt;0,Vol_hor!Y56/Nb_cpte!Y56," ")</f>
        <v>155.58238896386786</v>
      </c>
    </row>
    <row r="57" spans="1:25" x14ac:dyDescent="0.2">
      <c r="A57" s="14">
        <v>42825</v>
      </c>
      <c r="B57" s="149">
        <f ca="1">IF(Nb_cpte!B57&gt;0,Vol_hor!B57/Nb_cpte!B57," ")</f>
        <v>145.45172932921886</v>
      </c>
      <c r="C57" s="149">
        <f ca="1">IF(Nb_cpte!C57&gt;0,Vol_hor!C57/Nb_cpte!C57," ")</f>
        <v>62.806419299584135</v>
      </c>
      <c r="D57" s="150">
        <f ca="1">IF(Nb_cpte!D57&gt;0,Vol_hor!D57/Nb_cpte!D57," ")</f>
        <v>57.201745161560929</v>
      </c>
      <c r="E57" s="150">
        <f ca="1">IF(Nb_cpte!E57&gt;0,Vol_hor!E57/Nb_cpte!E57," ")</f>
        <v>328.84625504391431</v>
      </c>
      <c r="F57" s="150">
        <f ca="1">IF(Nb_cpte!F57&gt;0,Vol_hor!F57/Nb_cpte!F57," ")</f>
        <v>169.13780832117058</v>
      </c>
      <c r="G57" s="151">
        <f ca="1">IF(Nb_cpte!G57&gt;0,Vol_hor!G57/Nb_cpte!G57," ")</f>
        <v>54.900292300506429</v>
      </c>
      <c r="H57" s="150">
        <f ca="1">IF(Nb_cpte!H57&gt;0,Vol_hor!H57/Nb_cpte!H57," ")</f>
        <v>90.850640482448256</v>
      </c>
      <c r="I57" s="150">
        <f ca="1">IF(Nb_cpte!I57&gt;0,Vol_hor!I57/Nb_cpte!I57," ")</f>
        <v>69.805434574903586</v>
      </c>
      <c r="J57" s="152">
        <f ca="1">IF(Nb_cpte!J57&gt;0,Vol_hor!J57/Nb_cpte!J57," ")</f>
        <v>54.921451825678808</v>
      </c>
      <c r="K57" s="150">
        <f ca="1">IF(Nb_cpte!K57&gt;0,Vol_hor!K57/Nb_cpte!K57," ")</f>
        <v>169.93946351564969</v>
      </c>
      <c r="L57" s="150">
        <f ca="1">IF(Nb_cpte!L57&gt;0,Vol_hor!L57/Nb_cpte!L57," ")</f>
        <v>221</v>
      </c>
      <c r="M57" s="152" t="str">
        <f ca="1">IF(Nb_cpte!M57&gt;0,Vol_hor!M57/Nb_cpte!M57," ")</f>
        <v xml:space="preserve"> </v>
      </c>
      <c r="N57" s="150">
        <f ca="1">IF(Nb_cpte!N57&gt;0,Vol_hor!N57/Nb_cpte!N57," ")</f>
        <v>330.0239378335782</v>
      </c>
      <c r="O57" s="153">
        <f ca="1">IF(Nb_cpte!O57&gt;0,Vol_hor!O57/Nb_cpte!O57," ")</f>
        <v>88.458312328904881</v>
      </c>
      <c r="P57" s="154">
        <f ca="1">IF(Nb_cpte!P57&gt;0,Vol_hor!P57/Nb_cpte!P57," ")</f>
        <v>66.485435226733429</v>
      </c>
      <c r="Q57" s="155">
        <f ca="1">IF(Nb_cpte!Q57&gt;0,Vol_hor!Q57/Nb_cpte!Q57," ")</f>
        <v>50.251867100145297</v>
      </c>
      <c r="R57" s="155">
        <f ca="1">IF(Nb_cpte!R57&gt;0,Vol_hor!R57/Nb_cpte!R57," ")</f>
        <v>125.48854509180967</v>
      </c>
      <c r="S57" s="155" t="str">
        <f ca="1">IF(Nb_cpte!S57&gt;0,Vol_hor!S57/Nb_cpte!S57," ")</f>
        <v xml:space="preserve"> </v>
      </c>
      <c r="T57" s="155">
        <f ca="1">IF(Nb_cpte!T57&gt;0,Vol_hor!T57/Nb_cpte!T57," ")</f>
        <v>45.893923558779036</v>
      </c>
      <c r="U57" s="155">
        <f ca="1">IF(Nb_cpte!U57&gt;0,Vol_hor!U57/Nb_cpte!U57," ")</f>
        <v>140.39710515327829</v>
      </c>
      <c r="V57" s="155" t="str">
        <f ca="1">IF(Nb_cpte!V57&gt;0,Vol_hor!V57/Nb_cpte!V57," ")</f>
        <v xml:space="preserve"> </v>
      </c>
      <c r="W57" s="155">
        <f ca="1">IF(Nb_cpte!W57&gt;0,Vol_hor!W57/Nb_cpte!W57," ")</f>
        <v>170.27213787031528</v>
      </c>
      <c r="X57" s="155">
        <f ca="1">IF(Nb_cpte!X57&gt;0,Vol_hor!X57/Nb_cpte!X57," ")</f>
        <v>213.31164396166236</v>
      </c>
      <c r="Y57" s="156">
        <f ca="1">IF(Nb_cpte!Y57&gt;0,Vol_hor!Y57/Nb_cpte!Y57," ")</f>
        <v>155.59496286713559</v>
      </c>
    </row>
    <row r="58" spans="1:25" x14ac:dyDescent="0.2">
      <c r="A58" s="20">
        <v>42916</v>
      </c>
      <c r="B58" s="132">
        <f ca="1">IF(Nb_cpte!B58&gt;0,Vol_hor!B58/Nb_cpte!B58," ")</f>
        <v>145.50019017736736</v>
      </c>
      <c r="C58" s="132">
        <f ca="1">IF(Nb_cpte!C58&gt;0,Vol_hor!C58/Nb_cpte!C58," ")</f>
        <v>62.580470329675826</v>
      </c>
      <c r="D58" s="135">
        <f ca="1">IF(Nb_cpte!D58&gt;0,Vol_hor!D58/Nb_cpte!D58," ")</f>
        <v>56.938761959304053</v>
      </c>
      <c r="E58" s="135">
        <f ca="1">IF(Nb_cpte!E58&gt;0,Vol_hor!E58/Nb_cpte!E58," ")</f>
        <v>329.70638482079244</v>
      </c>
      <c r="F58" s="135">
        <f ca="1">IF(Nb_cpte!F58&gt;0,Vol_hor!F58/Nb_cpte!F58," ")</f>
        <v>169.01558183510937</v>
      </c>
      <c r="G58" s="134">
        <f ca="1">IF(Nb_cpte!G58&gt;0,Vol_hor!G58/Nb_cpte!G58," ")</f>
        <v>54.805280597602057</v>
      </c>
      <c r="H58" s="135">
        <f ca="1">IF(Nb_cpte!H58&gt;0,Vol_hor!H58/Nb_cpte!H58," ")</f>
        <v>89.261741233586051</v>
      </c>
      <c r="I58" s="135">
        <f ca="1">IF(Nb_cpte!I58&gt;0,Vol_hor!I58/Nb_cpte!I58," ")</f>
        <v>69.223990336549846</v>
      </c>
      <c r="J58" s="136">
        <f ca="1">IF(Nb_cpte!J58&gt;0,Vol_hor!J58/Nb_cpte!J58," ")</f>
        <v>54.27410691468431</v>
      </c>
      <c r="K58" s="135">
        <f ca="1">IF(Nb_cpte!K58&gt;0,Vol_hor!K58/Nb_cpte!K58," ")</f>
        <v>167.57029073089777</v>
      </c>
      <c r="L58" s="135">
        <f ca="1">IF(Nb_cpte!L58&gt;0,Vol_hor!L58/Nb_cpte!L58," ")</f>
        <v>209</v>
      </c>
      <c r="M58" s="136" t="str">
        <f ca="1">IF(Nb_cpte!M58&gt;0,Vol_hor!M58/Nb_cpte!M58," ")</f>
        <v xml:space="preserve"> </v>
      </c>
      <c r="N58" s="135">
        <f ca="1">IF(Nb_cpte!N58&gt;0,Vol_hor!N58/Nb_cpte!N58," ")</f>
        <v>328.74958389503178</v>
      </c>
      <c r="O58" s="137">
        <f ca="1">IF(Nb_cpte!O58&gt;0,Vol_hor!O58/Nb_cpte!O58," ")</f>
        <v>85.37954141619872</v>
      </c>
      <c r="P58" s="138">
        <f ca="1">IF(Nb_cpte!P58&gt;0,Vol_hor!P58/Nb_cpte!P58," ")</f>
        <v>68.818308644663475</v>
      </c>
      <c r="Q58" s="139">
        <f ca="1">IF(Nb_cpte!Q58&gt;0,Vol_hor!Q58/Nb_cpte!Q58," ")</f>
        <v>50.064025617726031</v>
      </c>
      <c r="R58" s="139">
        <f ca="1">IF(Nb_cpte!R58&gt;0,Vol_hor!R58/Nb_cpte!R58," ")</f>
        <v>125.13123855580426</v>
      </c>
      <c r="S58" s="139" t="str">
        <f ca="1">IF(Nb_cpte!S58&gt;0,Vol_hor!S58/Nb_cpte!S58," ")</f>
        <v xml:space="preserve"> </v>
      </c>
      <c r="T58" s="139">
        <f ca="1">IF(Nb_cpte!T58&gt;0,Vol_hor!T58/Nb_cpte!T58," ")</f>
        <v>44.942059547723481</v>
      </c>
      <c r="U58" s="139">
        <f ca="1">IF(Nb_cpte!U58&gt;0,Vol_hor!U58/Nb_cpte!U58," ")</f>
        <v>140.72854215064788</v>
      </c>
      <c r="V58" s="139" t="str">
        <f ca="1">IF(Nb_cpte!V58&gt;0,Vol_hor!V58/Nb_cpte!V58," ")</f>
        <v xml:space="preserve"> </v>
      </c>
      <c r="W58" s="139">
        <f ca="1">IF(Nb_cpte!W58&gt;0,Vol_hor!W58/Nb_cpte!W58," ")</f>
        <v>168.04561792078138</v>
      </c>
      <c r="X58" s="139">
        <f ca="1">IF(Nb_cpte!X58&gt;0,Vol_hor!X58/Nb_cpte!X58," ")</f>
        <v>196.77715553363572</v>
      </c>
      <c r="Y58" s="140">
        <f ca="1">IF(Nb_cpte!Y58&gt;0,Vol_hor!Y58/Nb_cpte!Y58," ")</f>
        <v>152.60871548596583</v>
      </c>
    </row>
    <row r="59" spans="1:25" x14ac:dyDescent="0.2">
      <c r="A59" s="20">
        <v>43008</v>
      </c>
      <c r="B59" s="132">
        <f ca="1">IF(Nb_cpte!B59&gt;0,Vol_hor!B59/Nb_cpte!B59," ")</f>
        <v>145.14097893727532</v>
      </c>
      <c r="C59" s="132">
        <f ca="1">IF(Nb_cpte!C59&gt;0,Vol_hor!C59/Nb_cpte!C59," ")</f>
        <v>62.339035943998702</v>
      </c>
      <c r="D59" s="135">
        <f ca="1">IF(Nb_cpte!D59&gt;0,Vol_hor!D59/Nb_cpte!D59," ")</f>
        <v>56.71492359660089</v>
      </c>
      <c r="E59" s="135">
        <f ca="1">IF(Nb_cpte!E59&gt;0,Vol_hor!E59/Nb_cpte!E59," ")</f>
        <v>329.8040100197353</v>
      </c>
      <c r="F59" s="135">
        <f ca="1">IF(Nb_cpte!F59&gt;0,Vol_hor!F59/Nb_cpte!F59," ")</f>
        <v>166.83539391282955</v>
      </c>
      <c r="G59" s="134">
        <f ca="1">IF(Nb_cpte!G59&gt;0,Vol_hor!G59/Nb_cpte!G59," ")</f>
        <v>54.585299794086126</v>
      </c>
      <c r="H59" s="135">
        <f ca="1">IF(Nb_cpte!H59&gt;0,Vol_hor!H59/Nb_cpte!H59," ")</f>
        <v>88.406756927305935</v>
      </c>
      <c r="I59" s="135">
        <f ca="1">IF(Nb_cpte!I59&gt;0,Vol_hor!I59/Nb_cpte!I59," ")</f>
        <v>68.149152644101491</v>
      </c>
      <c r="J59" s="136">
        <f ca="1">IF(Nb_cpte!J59&gt;0,Vol_hor!J59/Nb_cpte!J59," ")</f>
        <v>53.510100555178525</v>
      </c>
      <c r="K59" s="135">
        <f ca="1">IF(Nb_cpte!K59&gt;0,Vol_hor!K59/Nb_cpte!K59," ")</f>
        <v>165.95972892858521</v>
      </c>
      <c r="L59" s="135">
        <f ca="1">IF(Nb_cpte!L59&gt;0,Vol_hor!L59/Nb_cpte!L59," ")</f>
        <v>145</v>
      </c>
      <c r="M59" s="136" t="str">
        <f ca="1">IF(Nb_cpte!M59&gt;0,Vol_hor!M59/Nb_cpte!M59," ")</f>
        <v xml:space="preserve"> </v>
      </c>
      <c r="N59" s="135">
        <f ca="1">IF(Nb_cpte!N59&gt;0,Vol_hor!N59/Nb_cpte!N59," ")</f>
        <v>328.12184086309213</v>
      </c>
      <c r="O59" s="137">
        <f ca="1">IF(Nb_cpte!O59&gt;0,Vol_hor!O59/Nb_cpte!O59," ")</f>
        <v>77.720563116483433</v>
      </c>
      <c r="P59" s="138">
        <f ca="1">IF(Nb_cpte!P59&gt;0,Vol_hor!P59/Nb_cpte!P59," ")</f>
        <v>70.951430071340994</v>
      </c>
      <c r="Q59" s="139">
        <f ca="1">IF(Nb_cpte!Q59&gt;0,Vol_hor!Q59/Nb_cpte!Q59," ")</f>
        <v>49.745242172513535</v>
      </c>
      <c r="R59" s="139">
        <f ca="1">IF(Nb_cpte!R59&gt;0,Vol_hor!R59/Nb_cpte!R59," ")</f>
        <v>125.09900144021324</v>
      </c>
      <c r="S59" s="139" t="str">
        <f ca="1">IF(Nb_cpte!S59&gt;0,Vol_hor!S59/Nb_cpte!S59," ")</f>
        <v xml:space="preserve"> </v>
      </c>
      <c r="T59" s="139">
        <f ca="1">IF(Nb_cpte!T59&gt;0,Vol_hor!T59/Nb_cpte!T59," ")</f>
        <v>44.591027728914355</v>
      </c>
      <c r="U59" s="139">
        <f ca="1">IF(Nb_cpte!U59&gt;0,Vol_hor!U59/Nb_cpte!U59," ")</f>
        <v>141.34493703866491</v>
      </c>
      <c r="V59" s="139" t="str">
        <f ca="1">IF(Nb_cpte!V59&gt;0,Vol_hor!V59/Nb_cpte!V59," ")</f>
        <v xml:space="preserve"> </v>
      </c>
      <c r="W59" s="139">
        <f ca="1">IF(Nb_cpte!W59&gt;0,Vol_hor!W59/Nb_cpte!W59," ")</f>
        <v>166.21668681636018</v>
      </c>
      <c r="X59" s="139">
        <f ca="1">IF(Nb_cpte!X59&gt;0,Vol_hor!X59/Nb_cpte!X59," ")</f>
        <v>163.87491484835439</v>
      </c>
      <c r="Y59" s="140">
        <f ca="1">IF(Nb_cpte!Y59&gt;0,Vol_hor!Y59/Nb_cpte!Y59," ")</f>
        <v>152.7994317582523</v>
      </c>
    </row>
    <row r="60" spans="1:25" ht="12" thickBot="1" x14ac:dyDescent="0.25">
      <c r="A60" s="20">
        <v>43100</v>
      </c>
      <c r="B60" s="132">
        <f ca="1">IF(Nb_cpte!B60&gt;0,Vol_hor!B60/Nb_cpte!B60," ")</f>
        <v>144.70553577580924</v>
      </c>
      <c r="C60" s="132">
        <f ca="1">IF(Nb_cpte!C60&gt;0,Vol_hor!C60/Nb_cpte!C60," ")</f>
        <v>61.913184000057655</v>
      </c>
      <c r="D60" s="135">
        <f ca="1">IF(Nb_cpte!D60&gt;0,Vol_hor!D60/Nb_cpte!D60," ")</f>
        <v>56.216791669386005</v>
      </c>
      <c r="E60" s="135">
        <f ca="1">IF(Nb_cpte!E60&gt;0,Vol_hor!E60/Nb_cpte!E60," ")</f>
        <v>331.05128608544112</v>
      </c>
      <c r="F60" s="135">
        <f ca="1">IF(Nb_cpte!F60&gt;0,Vol_hor!F60/Nb_cpte!F60," ")</f>
        <v>167.76772270919616</v>
      </c>
      <c r="G60" s="134">
        <f ca="1">IF(Nb_cpte!G60&gt;0,Vol_hor!G60/Nb_cpte!G60," ")</f>
        <v>54.218068196803337</v>
      </c>
      <c r="H60" s="135">
        <f ca="1">IF(Nb_cpte!H60&gt;0,Vol_hor!H60/Nb_cpte!H60," ")</f>
        <v>89.550022594413605</v>
      </c>
      <c r="I60" s="135">
        <f ca="1">IF(Nb_cpte!I60&gt;0,Vol_hor!I60/Nb_cpte!I60," ")</f>
        <v>67.739236039808063</v>
      </c>
      <c r="J60" s="136">
        <f ca="1">IF(Nb_cpte!J60&gt;0,Vol_hor!J60/Nb_cpte!J60," ")</f>
        <v>53.26006577967464</v>
      </c>
      <c r="K60" s="135">
        <f ca="1">IF(Nb_cpte!K60&gt;0,Vol_hor!K60/Nb_cpte!K60," ")</f>
        <v>167.87584699144995</v>
      </c>
      <c r="L60" s="135">
        <f ca="1">IF(Nb_cpte!L60&gt;0,Vol_hor!L60/Nb_cpte!L60," ")</f>
        <v>204</v>
      </c>
      <c r="M60" s="136" t="str">
        <f ca="1">IF(Nb_cpte!M60&gt;0,Vol_hor!M60/Nb_cpte!M60," ")</f>
        <v xml:space="preserve"> </v>
      </c>
      <c r="N60" s="135">
        <f ca="1">IF(Nb_cpte!N60&gt;0,Vol_hor!N60/Nb_cpte!N60," ")</f>
        <v>330.68068333816103</v>
      </c>
      <c r="O60" s="137">
        <f ca="1">IF(Nb_cpte!O60&gt;0,Vol_hor!O60/Nb_cpte!O60," ")</f>
        <v>86.747080390550622</v>
      </c>
      <c r="P60" s="138">
        <f ca="1">IF(Nb_cpte!P60&gt;0,Vol_hor!P60/Nb_cpte!P60," ")</f>
        <v>62.917752934089172</v>
      </c>
      <c r="Q60" s="139">
        <f ca="1">IF(Nb_cpte!Q60&gt;0,Vol_hor!Q60/Nb_cpte!Q60," ")</f>
        <v>49.513332611269398</v>
      </c>
      <c r="R60" s="139">
        <f ca="1">IF(Nb_cpte!R60&gt;0,Vol_hor!R60/Nb_cpte!R60," ")</f>
        <v>125.55450204001556</v>
      </c>
      <c r="S60" s="139" t="str">
        <f ca="1">IF(Nb_cpte!S60&gt;0,Vol_hor!S60/Nb_cpte!S60," ")</f>
        <v xml:space="preserve"> </v>
      </c>
      <c r="T60" s="139">
        <f ca="1">IF(Nb_cpte!T60&gt;0,Vol_hor!T60/Nb_cpte!T60," ")</f>
        <v>44.383928084774602</v>
      </c>
      <c r="U60" s="139">
        <f ca="1">IF(Nb_cpte!U60&gt;0,Vol_hor!U60/Nb_cpte!U60," ")</f>
        <v>141.25464763834884</v>
      </c>
      <c r="V60" s="139" t="str">
        <f ca="1">IF(Nb_cpte!V60&gt;0,Vol_hor!V60/Nb_cpte!V60," ")</f>
        <v xml:space="preserve"> </v>
      </c>
      <c r="W60" s="139">
        <f ca="1">IF(Nb_cpte!W60&gt;0,Vol_hor!W60/Nb_cpte!W60," ")</f>
        <v>167.93882244229064</v>
      </c>
      <c r="X60" s="139">
        <f ca="1">IF(Nb_cpte!X60&gt;0,Vol_hor!X60/Nb_cpte!X60," ")</f>
        <v>199.63583105417052</v>
      </c>
      <c r="Y60" s="140">
        <f ca="1">IF(Nb_cpte!Y60&gt;0,Vol_hor!Y60/Nb_cpte!Y60," ")</f>
        <v>152.29115283769875</v>
      </c>
    </row>
    <row r="61" spans="1:25" x14ac:dyDescent="0.2">
      <c r="A61" s="14">
        <v>43190</v>
      </c>
      <c r="B61" s="149">
        <f ca="1">IF(Nb_cpte!B61&gt;0,Vol_hor!B61/Nb_cpte!B61," ")</f>
        <v>144.84791155111995</v>
      </c>
      <c r="C61" s="149">
        <f ca="1">IF(Nb_cpte!C61&gt;0,Vol_hor!C61/Nb_cpte!C61," ")</f>
        <v>61.995856901876458</v>
      </c>
      <c r="D61" s="150">
        <f ca="1">IF(Nb_cpte!D61&gt;0,Vol_hor!D61/Nb_cpte!D61," ")</f>
        <v>56.324057888539961</v>
      </c>
      <c r="E61" s="150">
        <f ca="1">IF(Nb_cpte!E61&gt;0,Vol_hor!E61/Nb_cpte!E61," ")</f>
        <v>330.2393989972374</v>
      </c>
      <c r="F61" s="150">
        <f ca="1">IF(Nb_cpte!F61&gt;0,Vol_hor!F61/Nb_cpte!F61," ")</f>
        <v>166.61173538889852</v>
      </c>
      <c r="G61" s="151">
        <f ca="1">IF(Nb_cpte!G61&gt;0,Vol_hor!G61/Nb_cpte!G61," ")</f>
        <v>54.347406803609566</v>
      </c>
      <c r="H61" s="150">
        <f ca="1">IF(Nb_cpte!H61&gt;0,Vol_hor!H61/Nb_cpte!H61," ")</f>
        <v>89.069311745944262</v>
      </c>
      <c r="I61" s="150">
        <f ca="1">IF(Nb_cpte!I61&gt;0,Vol_hor!I61/Nb_cpte!I61," ")</f>
        <v>66.302914440245644</v>
      </c>
      <c r="J61" s="152">
        <f ca="1">IF(Nb_cpte!J61&gt;0,Vol_hor!J61/Nb_cpte!J61," ")</f>
        <v>52.432819341682901</v>
      </c>
      <c r="K61" s="150">
        <f ca="1">IF(Nb_cpte!K61&gt;0,Vol_hor!K61/Nb_cpte!K61," ")</f>
        <v>166.41560853603303</v>
      </c>
      <c r="L61" s="150">
        <f ca="1">IF(Nb_cpte!L61&gt;0,Vol_hor!L61/Nb_cpte!L61," ")</f>
        <v>214</v>
      </c>
      <c r="M61" s="152" t="str">
        <f ca="1">IF(Nb_cpte!M61&gt;0,Vol_hor!M61/Nb_cpte!M61," ")</f>
        <v xml:space="preserve"> </v>
      </c>
      <c r="N61" s="150">
        <f ca="1">IF(Nb_cpte!N61&gt;0,Vol_hor!N61/Nb_cpte!N61," ")</f>
        <v>331.14691018080549</v>
      </c>
      <c r="O61" s="153">
        <f ca="1">IF(Nb_cpte!O61&gt;0,Vol_hor!O61/Nb_cpte!O61," ")</f>
        <v>79.212827675368473</v>
      </c>
      <c r="P61" s="154">
        <f ca="1">IF(Nb_cpte!P61&gt;0,Vol_hor!P61/Nb_cpte!P61," ")</f>
        <v>54.740817963734621</v>
      </c>
      <c r="Q61" s="155">
        <f ca="1">IF(Nb_cpte!Q61&gt;0,Vol_hor!Q61/Nb_cpte!Q61," ")</f>
        <v>49.935527624054572</v>
      </c>
      <c r="R61" s="155">
        <f ca="1">IF(Nb_cpte!R61&gt;0,Vol_hor!R61/Nb_cpte!R61," ")</f>
        <v>125.31510905170985</v>
      </c>
      <c r="S61" s="155" t="str">
        <f ca="1">IF(Nb_cpte!S61&gt;0,Vol_hor!S61/Nb_cpte!S61," ")</f>
        <v xml:space="preserve"> </v>
      </c>
      <c r="T61" s="155">
        <f ca="1">IF(Nb_cpte!T61&gt;0,Vol_hor!T61/Nb_cpte!T61," ")</f>
        <v>44.003991476657475</v>
      </c>
      <c r="U61" s="155">
        <f ca="1">IF(Nb_cpte!U61&gt;0,Vol_hor!U61/Nb_cpte!U61," ")</f>
        <v>141.74737454299111</v>
      </c>
      <c r="V61" s="155" t="str">
        <f ca="1">IF(Nb_cpte!V61&gt;0,Vol_hor!V61/Nb_cpte!V61," ")</f>
        <v xml:space="preserve"> </v>
      </c>
      <c r="W61" s="155">
        <f ca="1">IF(Nb_cpte!W61&gt;0,Vol_hor!W61/Nb_cpte!W61," ")</f>
        <v>166.70046582589046</v>
      </c>
      <c r="X61" s="155">
        <f ca="1">IF(Nb_cpte!X61&gt;0,Vol_hor!X61/Nb_cpte!X61," ")</f>
        <v>206.71587482728151</v>
      </c>
      <c r="Y61" s="156">
        <f ca="1">IF(Nb_cpte!Y61&gt;0,Vol_hor!Y61/Nb_cpte!Y61," ")</f>
        <v>149.68557567578983</v>
      </c>
    </row>
    <row r="62" spans="1:25" x14ac:dyDescent="0.2">
      <c r="A62" s="20">
        <v>43281</v>
      </c>
      <c r="B62" s="132">
        <f ca="1">IF(Nb_cpte!B62&gt;0,Vol_hor!B62/Nb_cpte!B62," ")</f>
        <v>144.41457690511777</v>
      </c>
      <c r="C62" s="132">
        <f ca="1">IF(Nb_cpte!C62&gt;0,Vol_hor!C62/Nb_cpte!C62," ")</f>
        <v>61.586634007636405</v>
      </c>
      <c r="D62" s="135">
        <f ca="1">IF(Nb_cpte!D62&gt;0,Vol_hor!D62/Nb_cpte!D62," ")</f>
        <v>55.96318166801769</v>
      </c>
      <c r="E62" s="135">
        <f ca="1">IF(Nb_cpte!E62&gt;0,Vol_hor!E62/Nb_cpte!E62," ")</f>
        <v>332.17125107564488</v>
      </c>
      <c r="F62" s="135">
        <f ca="1">IF(Nb_cpte!F62&gt;0,Vol_hor!F62/Nb_cpte!F62," ")</f>
        <v>166.25538785999302</v>
      </c>
      <c r="G62" s="134">
        <f ca="1">IF(Nb_cpte!G62&gt;0,Vol_hor!G62/Nb_cpte!G62," ")</f>
        <v>54.061167551418066</v>
      </c>
      <c r="H62" s="135">
        <f ca="1">IF(Nb_cpte!H62&gt;0,Vol_hor!H62/Nb_cpte!H62," ")</f>
        <v>89.349906834188289</v>
      </c>
      <c r="I62" s="135">
        <f ca="1">IF(Nb_cpte!I62&gt;0,Vol_hor!I62/Nb_cpte!I62," ")</f>
        <v>65.367621608485905</v>
      </c>
      <c r="J62" s="136">
        <f ca="1">IF(Nb_cpte!J62&gt;0,Vol_hor!J62/Nb_cpte!J62," ")</f>
        <v>51.807870640728289</v>
      </c>
      <c r="K62" s="135">
        <f ca="1">IF(Nb_cpte!K62&gt;0,Vol_hor!K62/Nb_cpte!K62," ")</f>
        <v>165.46879387231257</v>
      </c>
      <c r="L62" s="135">
        <f ca="1">IF(Nb_cpte!L62&gt;0,Vol_hor!L62/Nb_cpte!L62," ")</f>
        <v>222</v>
      </c>
      <c r="M62" s="136" t="str">
        <f ca="1">IF(Nb_cpte!M62&gt;0,Vol_hor!M62/Nb_cpte!M62," ")</f>
        <v xml:space="preserve"> </v>
      </c>
      <c r="N62" s="135">
        <f ca="1">IF(Nb_cpte!N62&gt;0,Vol_hor!N62/Nb_cpte!N62," ")</f>
        <v>330.26137438309877</v>
      </c>
      <c r="O62" s="137">
        <f ca="1">IF(Nb_cpte!O62&gt;0,Vol_hor!O62/Nb_cpte!O62," ")</f>
        <v>74.874039291039793</v>
      </c>
      <c r="P62" s="138">
        <f ca="1">IF(Nb_cpte!P62&gt;0,Vol_hor!P62/Nb_cpte!P62," ")</f>
        <v>59.143302958669032</v>
      </c>
      <c r="Q62" s="139">
        <f ca="1">IF(Nb_cpte!Q62&gt;0,Vol_hor!Q62/Nb_cpte!Q62," ")</f>
        <v>49.377393781983486</v>
      </c>
      <c r="R62" s="139">
        <f ca="1">IF(Nb_cpte!R62&gt;0,Vol_hor!R62/Nb_cpte!R62," ")</f>
        <v>125.33015016303709</v>
      </c>
      <c r="S62" s="139" t="str">
        <f ca="1">IF(Nb_cpte!S62&gt;0,Vol_hor!S62/Nb_cpte!S62," ")</f>
        <v xml:space="preserve"> </v>
      </c>
      <c r="T62" s="139">
        <f ca="1">IF(Nb_cpte!T62&gt;0,Vol_hor!T62/Nb_cpte!T62," ")</f>
        <v>43.746078025427309</v>
      </c>
      <c r="U62" s="139">
        <f ca="1">IF(Nb_cpte!U62&gt;0,Vol_hor!U62/Nb_cpte!U62," ")</f>
        <v>142.17569758057795</v>
      </c>
      <c r="V62" s="139" t="str">
        <f ca="1">IF(Nb_cpte!V62&gt;0,Vol_hor!V62/Nb_cpte!V62," ")</f>
        <v xml:space="preserve"> </v>
      </c>
      <c r="W62" s="139">
        <f ca="1">IF(Nb_cpte!W62&gt;0,Vol_hor!W62/Nb_cpte!W62," ")</f>
        <v>166.03186593817864</v>
      </c>
      <c r="X62" s="139">
        <f ca="1">IF(Nb_cpte!X62&gt;0,Vol_hor!X62/Nb_cpte!X62," ")</f>
        <v>209.18660466019125</v>
      </c>
      <c r="Y62" s="140">
        <f ca="1">IF(Nb_cpte!Y62&gt;0,Vol_hor!Y62/Nb_cpte!Y62," ")</f>
        <v>149.56286381408165</v>
      </c>
    </row>
    <row r="63" spans="1:25" s="158" customFormat="1" x14ac:dyDescent="0.2">
      <c r="A63" s="20">
        <v>43373</v>
      </c>
      <c r="B63" s="132">
        <f ca="1">IF(Nb_cpte!B63&gt;0,Vol_hor!B63/Nb_cpte!B63," ")</f>
        <v>143.20925727200324</v>
      </c>
      <c r="C63" s="132">
        <f ca="1">IF(Nb_cpte!C63&gt;0,Vol_hor!C63/Nb_cpte!C63," ")</f>
        <v>61.345754920621125</v>
      </c>
      <c r="D63" s="135">
        <f ca="1">IF(Nb_cpte!D63&gt;0,Vol_hor!D63/Nb_cpte!D63," ")</f>
        <v>55.748805314373534</v>
      </c>
      <c r="E63" s="135">
        <f ca="1">IF(Nb_cpte!E63&gt;0,Vol_hor!E63/Nb_cpte!E63," ")</f>
        <v>330.00250407602158</v>
      </c>
      <c r="F63" s="135">
        <f ca="1">IF(Nb_cpte!F63&gt;0,Vol_hor!F63/Nb_cpte!F63," ")</f>
        <v>164.98129787446976</v>
      </c>
      <c r="G63" s="134">
        <f ca="1">IF(Nb_cpte!G63&gt;0,Vol_hor!G63/Nb_cpte!G63," ")</f>
        <v>54.019256637262998</v>
      </c>
      <c r="H63" s="135">
        <f ca="1">IF(Nb_cpte!H63&gt;0,Vol_hor!H63/Nb_cpte!H63," ")</f>
        <v>89.150266079075692</v>
      </c>
      <c r="I63" s="135">
        <f ca="1">IF(Nb_cpte!I63&gt;0,Vol_hor!I63/Nb_cpte!I63," ")</f>
        <v>64.642045918673773</v>
      </c>
      <c r="J63" s="136">
        <f ca="1">IF(Nb_cpte!J63&gt;0,Vol_hor!J63/Nb_cpte!J63," ")</f>
        <v>51.324766618644382</v>
      </c>
      <c r="K63" s="135">
        <f ca="1">IF(Nb_cpte!K63&gt;0,Vol_hor!K63/Nb_cpte!K63," ")</f>
        <v>165.3637360309657</v>
      </c>
      <c r="L63" s="135">
        <f ca="1">IF(Nb_cpte!L63&gt;0,Vol_hor!L63/Nb_cpte!L63," ")</f>
        <v>165</v>
      </c>
      <c r="M63" s="136" t="str">
        <f ca="1">IF(Nb_cpte!M63&gt;0,Vol_hor!M63/Nb_cpte!M63," ")</f>
        <v xml:space="preserve"> </v>
      </c>
      <c r="N63" s="135">
        <f ca="1">IF(Nb_cpte!N63&gt;0,Vol_hor!N63/Nb_cpte!N63," ")</f>
        <v>329.93745073769145</v>
      </c>
      <c r="O63" s="137">
        <f ca="1">IF(Nb_cpte!O63&gt;0,Vol_hor!O63/Nb_cpte!O63," ")</f>
        <v>63.653141624096669</v>
      </c>
      <c r="P63" s="138">
        <f ca="1">IF(Nb_cpte!P63&gt;0,Vol_hor!P63/Nb_cpte!P63," ")</f>
        <v>61.348272578301724</v>
      </c>
      <c r="Q63" s="139">
        <f ca="1">IF(Nb_cpte!Q63&gt;0,Vol_hor!Q63/Nb_cpte!Q63," ")</f>
        <v>49.349658563475138</v>
      </c>
      <c r="R63" s="139">
        <f ca="1">IF(Nb_cpte!R63&gt;0,Vol_hor!R63/Nb_cpte!R63," ")</f>
        <v>125.60555066231007</v>
      </c>
      <c r="S63" s="139" t="str">
        <f ca="1">IF(Nb_cpte!S63&gt;0,Vol_hor!S63/Nb_cpte!S63," ")</f>
        <v xml:space="preserve"> </v>
      </c>
      <c r="T63" s="139">
        <f ca="1">IF(Nb_cpte!T63&gt;0,Vol_hor!T63/Nb_cpte!T63," ")</f>
        <v>43.479855036893198</v>
      </c>
      <c r="U63" s="139">
        <f ca="1">IF(Nb_cpte!U63&gt;0,Vol_hor!U63/Nb_cpte!U63," ")</f>
        <v>143.15179893698516</v>
      </c>
      <c r="V63" s="139" t="str">
        <f ca="1">IF(Nb_cpte!V63&gt;0,Vol_hor!V63/Nb_cpte!V63," ")</f>
        <v xml:space="preserve"> </v>
      </c>
      <c r="W63" s="139">
        <f ca="1">IF(Nb_cpte!W63&gt;0,Vol_hor!W63/Nb_cpte!W63," ")</f>
        <v>165.79542028621572</v>
      </c>
      <c r="X63" s="139">
        <f ca="1">IF(Nb_cpte!X63&gt;0,Vol_hor!X63/Nb_cpte!X63," ")</f>
        <v>186.39811046984846</v>
      </c>
      <c r="Y63" s="140">
        <f ca="1">IF(Nb_cpte!Y63&gt;0,Vol_hor!Y63/Nb_cpte!Y63," ")</f>
        <v>148.20210406637003</v>
      </c>
    </row>
    <row r="64" spans="1:25" ht="12" thickBot="1" x14ac:dyDescent="0.25">
      <c r="A64" s="20">
        <v>43465</v>
      </c>
      <c r="B64" s="132">
        <f ca="1">IF(Nb_cpte!B64&gt;0,Vol_hor!B64/Nb_cpte!B64," ")</f>
        <v>143.50842912062831</v>
      </c>
      <c r="C64" s="132">
        <f ca="1">IF(Nb_cpte!C64&gt;0,Vol_hor!C64/Nb_cpte!C64," ")</f>
        <v>61.636905514784473</v>
      </c>
      <c r="D64" s="135">
        <f ca="1">IF(Nb_cpte!D64&gt;0,Vol_hor!D64/Nb_cpte!D64," ")</f>
        <v>55.984014512947851</v>
      </c>
      <c r="E64" s="135">
        <f ca="1">IF(Nb_cpte!E64&gt;0,Vol_hor!E64/Nb_cpte!E64," ")</f>
        <v>331.61024648524494</v>
      </c>
      <c r="F64" s="135">
        <f ca="1">IF(Nb_cpte!F64&gt;0,Vol_hor!F64/Nb_cpte!F64," ")</f>
        <v>165.8167344775085</v>
      </c>
      <c r="G64" s="134">
        <f ca="1">IF(Nb_cpte!G64&gt;0,Vol_hor!G64/Nb_cpte!G64," ")</f>
        <v>54.335254481247993</v>
      </c>
      <c r="H64" s="135">
        <f ca="1">IF(Nb_cpte!H64&gt;0,Vol_hor!H64/Nb_cpte!H64," ")</f>
        <v>89.040135107115958</v>
      </c>
      <c r="I64" s="135">
        <f ca="1">IF(Nb_cpte!I64&gt;0,Vol_hor!I64/Nb_cpte!I64," ")</f>
        <v>64.744069451658575</v>
      </c>
      <c r="J64" s="136">
        <f ca="1">IF(Nb_cpte!J64&gt;0,Vol_hor!J64/Nb_cpte!J64," ")</f>
        <v>51.494318950164754</v>
      </c>
      <c r="K64" s="135">
        <f ca="1">IF(Nb_cpte!K64&gt;0,Vol_hor!K64/Nb_cpte!K64," ")</f>
        <v>166.38591958590794</v>
      </c>
      <c r="L64" s="135">
        <f ca="1">IF(Nb_cpte!L64&gt;0,Vol_hor!L64/Nb_cpte!L64," ")</f>
        <v>205</v>
      </c>
      <c r="M64" s="136" t="str">
        <f ca="1">IF(Nb_cpte!M64&gt;0,Vol_hor!M64/Nb_cpte!M64," ")</f>
        <v xml:space="preserve"> </v>
      </c>
      <c r="N64" s="135">
        <f ca="1">IF(Nb_cpte!N64&gt;0,Vol_hor!N64/Nb_cpte!N64," ")</f>
        <v>331.70293306153462</v>
      </c>
      <c r="O64" s="137">
        <f ca="1">IF(Nb_cpte!O64&gt;0,Vol_hor!O64/Nb_cpte!O64," ")</f>
        <v>76.050534668176084</v>
      </c>
      <c r="P64" s="138">
        <f ca="1">IF(Nb_cpte!P64&gt;0,Vol_hor!P64/Nb_cpte!P64," ")</f>
        <v>48.179958504507901</v>
      </c>
      <c r="Q64" s="139">
        <f ca="1">IF(Nb_cpte!Q64&gt;0,Vol_hor!Q64/Nb_cpte!Q64," ")</f>
        <v>49.58284258418152</v>
      </c>
      <c r="R64" s="139">
        <f ca="1">IF(Nb_cpte!R64&gt;0,Vol_hor!R64/Nb_cpte!R64," ")</f>
        <v>125.95492156258469</v>
      </c>
      <c r="S64" s="139" t="str">
        <f ca="1">IF(Nb_cpte!S64&gt;0,Vol_hor!S64/Nb_cpte!S64," ")</f>
        <v xml:space="preserve"> </v>
      </c>
      <c r="T64" s="139">
        <f ca="1">IF(Nb_cpte!T64&gt;0,Vol_hor!T64/Nb_cpte!T64," ")</f>
        <v>43.833458039053191</v>
      </c>
      <c r="U64" s="139">
        <f ca="1">IF(Nb_cpte!U64&gt;0,Vol_hor!U64/Nb_cpte!U64," ")</f>
        <v>145.40957230364026</v>
      </c>
      <c r="V64" s="139" t="str">
        <f ca="1">IF(Nb_cpte!V64&gt;0,Vol_hor!V64/Nb_cpte!V64," ")</f>
        <v xml:space="preserve"> </v>
      </c>
      <c r="W64" s="139">
        <f ca="1">IF(Nb_cpte!W64&gt;0,Vol_hor!W64/Nb_cpte!W64," ")</f>
        <v>166.53909670437116</v>
      </c>
      <c r="X64" s="139">
        <f ca="1">IF(Nb_cpte!X64&gt;0,Vol_hor!X64/Nb_cpte!X64," ")</f>
        <v>200.38676247824645</v>
      </c>
      <c r="Y64" s="140">
        <f ca="1">IF(Nb_cpte!Y64&gt;0,Vol_hor!Y64/Nb_cpte!Y64," ")</f>
        <v>146.48285443498244</v>
      </c>
    </row>
    <row r="65" spans="1:25" x14ac:dyDescent="0.2">
      <c r="A65" s="14">
        <v>43555</v>
      </c>
      <c r="B65" s="149">
        <f ca="1">IF(Nb_cpte!B65&gt;0,Vol_hor!B65/Nb_cpte!B65," ")</f>
        <v>143.24993175120113</v>
      </c>
      <c r="C65" s="149">
        <f ca="1">IF(Nb_cpte!C65&gt;0,Vol_hor!C65/Nb_cpte!C65," ")</f>
        <v>61.379969335577456</v>
      </c>
      <c r="D65" s="150">
        <f ca="1">IF(Nb_cpte!D65&gt;0,Vol_hor!D65/Nb_cpte!D65," ")</f>
        <v>55.740847661900737</v>
      </c>
      <c r="E65" s="150">
        <f ca="1">IF(Nb_cpte!E65&gt;0,Vol_hor!E65/Nb_cpte!E65," ")</f>
        <v>332.8888067258776</v>
      </c>
      <c r="F65" s="150">
        <f ca="1">IF(Nb_cpte!F65&gt;0,Vol_hor!F65/Nb_cpte!F65," ")</f>
        <v>165.56850209077439</v>
      </c>
      <c r="G65" s="151">
        <f ca="1">IF(Nb_cpte!G65&gt;0,Vol_hor!G65/Nb_cpte!G65," ")</f>
        <v>53.789031370299291</v>
      </c>
      <c r="H65" s="150">
        <f ca="1">IF(Nb_cpte!H65&gt;0,Vol_hor!H65/Nb_cpte!H65," ")</f>
        <v>88.730673781805109</v>
      </c>
      <c r="I65" s="150">
        <f ca="1">IF(Nb_cpte!I65&gt;0,Vol_hor!I65/Nb_cpte!I65," ")</f>
        <v>64.691128326575395</v>
      </c>
      <c r="J65" s="152">
        <f ca="1">IF(Nb_cpte!J65&gt;0,Vol_hor!J65/Nb_cpte!J65," ")</f>
        <v>51.172154627347076</v>
      </c>
      <c r="K65" s="150">
        <f ca="1">IF(Nb_cpte!K65&gt;0,Vol_hor!K65/Nb_cpte!K65," ")</f>
        <v>165.2535051811885</v>
      </c>
      <c r="L65" s="150">
        <f ca="1">IF(Nb_cpte!L65&gt;0,Vol_hor!L65/Nb_cpte!L65," ")</f>
        <v>197</v>
      </c>
      <c r="M65" s="152" t="str">
        <f ca="1">IF(Nb_cpte!M65&gt;0,Vol_hor!M65/Nb_cpte!M65," ")</f>
        <v xml:space="preserve"> </v>
      </c>
      <c r="N65" s="150">
        <f ca="1">IF(Nb_cpte!N65&gt;0,Vol_hor!N65/Nb_cpte!N65," ")</f>
        <v>332.00113281977514</v>
      </c>
      <c r="O65" s="153">
        <f ca="1">IF(Nb_cpte!O65&gt;0,Vol_hor!O65/Nb_cpte!O65," ")</f>
        <v>79.878123713576088</v>
      </c>
      <c r="P65" s="154">
        <f ca="1">IF(Nb_cpte!P65&gt;0,Vol_hor!P65/Nb_cpte!P65," ")</f>
        <v>63.191931348891018</v>
      </c>
      <c r="Q65" s="155">
        <f ca="1">IF(Nb_cpte!Q65&gt;0,Vol_hor!Q65/Nb_cpte!Q65," ")</f>
        <v>49.023140360549704</v>
      </c>
      <c r="R65" s="155">
        <f ca="1">IF(Nb_cpte!R65&gt;0,Vol_hor!R65/Nb_cpte!R65," ")</f>
        <v>126.83619314215173</v>
      </c>
      <c r="S65" s="155" t="str">
        <f ca="1">IF(Nb_cpte!S65&gt;0,Vol_hor!S65/Nb_cpte!S65," ")</f>
        <v xml:space="preserve"> </v>
      </c>
      <c r="T65" s="155">
        <f ca="1">IF(Nb_cpte!T65&gt;0,Vol_hor!T65/Nb_cpte!T65," ")</f>
        <v>43.193734971264064</v>
      </c>
      <c r="U65" s="155">
        <f ca="1">IF(Nb_cpte!U65&gt;0,Vol_hor!U65/Nb_cpte!U65," ")</f>
        <v>149.11136252005119</v>
      </c>
      <c r="V65" s="155" t="str">
        <f ca="1">IF(Nb_cpte!V65&gt;0,Vol_hor!V65/Nb_cpte!V65," ")</f>
        <v xml:space="preserve"> </v>
      </c>
      <c r="W65" s="155">
        <f ca="1">IF(Nb_cpte!W65&gt;0,Vol_hor!W65/Nb_cpte!W65," ")</f>
        <v>165.39162462566122</v>
      </c>
      <c r="X65" s="155">
        <f ca="1">IF(Nb_cpte!X65&gt;0,Vol_hor!X65/Nb_cpte!X65," ")</f>
        <v>190.41126985157862</v>
      </c>
      <c r="Y65" s="156">
        <f ca="1">IF(Nb_cpte!Y65&gt;0,Vol_hor!Y65/Nb_cpte!Y65," ")</f>
        <v>146.96942974367897</v>
      </c>
    </row>
    <row r="66" spans="1:25" x14ac:dyDescent="0.2">
      <c r="A66" s="20">
        <v>43646</v>
      </c>
      <c r="B66" s="132">
        <f ca="1">IF(Nb_cpte!B66&gt;0,Vol_hor!B66/Nb_cpte!B66," ")</f>
        <v>143.3970472347761</v>
      </c>
      <c r="C66" s="132">
        <f ca="1">IF(Nb_cpte!C66&gt;0,Vol_hor!C66/Nb_cpte!C66," ")</f>
        <v>61.218151848461034</v>
      </c>
      <c r="D66" s="135">
        <f ca="1">IF(Nb_cpte!D66&gt;0,Vol_hor!D66/Nb_cpte!D66," ")</f>
        <v>55.567563964870779</v>
      </c>
      <c r="E66" s="135">
        <f ca="1">IF(Nb_cpte!E66&gt;0,Vol_hor!E66/Nb_cpte!E66," ")</f>
        <v>334.25044081391513</v>
      </c>
      <c r="F66" s="135">
        <f ca="1">IF(Nb_cpte!F66&gt;0,Vol_hor!F66/Nb_cpte!F66," ")</f>
        <v>165.29812724780072</v>
      </c>
      <c r="G66" s="134">
        <f ca="1">IF(Nb_cpte!G66&gt;0,Vol_hor!G66/Nb_cpte!G66," ")</f>
        <v>53.826224852623064</v>
      </c>
      <c r="H66" s="135">
        <f ca="1">IF(Nb_cpte!H66&gt;0,Vol_hor!H66/Nb_cpte!H66," ")</f>
        <v>87.95477908273601</v>
      </c>
      <c r="I66" s="135">
        <f ca="1">IF(Nb_cpte!I66&gt;0,Vol_hor!I66/Nb_cpte!I66," ")</f>
        <v>63.539345230947127</v>
      </c>
      <c r="J66" s="136">
        <f ca="1">IF(Nb_cpte!J66&gt;0,Vol_hor!J66/Nb_cpte!J66," ")</f>
        <v>50.458120331630496</v>
      </c>
      <c r="K66" s="135">
        <f ca="1">IF(Nb_cpte!K66&gt;0,Vol_hor!K66/Nb_cpte!K66," ")</f>
        <v>164.98668770613605</v>
      </c>
      <c r="L66" s="135">
        <f ca="1">IF(Nb_cpte!L66&gt;0,Vol_hor!L66/Nb_cpte!L66," ")</f>
        <v>206</v>
      </c>
      <c r="M66" s="136" t="str">
        <f ca="1">IF(Nb_cpte!M66&gt;0,Vol_hor!M66/Nb_cpte!M66," ")</f>
        <v xml:space="preserve"> </v>
      </c>
      <c r="N66" s="135">
        <f ca="1">IF(Nb_cpte!N66&gt;0,Vol_hor!N66/Nb_cpte!N66," ")</f>
        <v>334.63848116688484</v>
      </c>
      <c r="O66" s="137">
        <f ca="1">IF(Nb_cpte!O66&gt;0,Vol_hor!O66/Nb_cpte!O66," ")</f>
        <v>75.492435209453006</v>
      </c>
      <c r="P66" s="138">
        <f ca="1">IF(Nb_cpte!P66&gt;0,Vol_hor!P66/Nb_cpte!P66," ")</f>
        <v>63.795476427947222</v>
      </c>
      <c r="Q66" s="139">
        <f ca="1">IF(Nb_cpte!Q66&gt;0,Vol_hor!Q66/Nb_cpte!Q66," ")</f>
        <v>49.184760832297705</v>
      </c>
      <c r="R66" s="139">
        <f ca="1">IF(Nb_cpte!R66&gt;0,Vol_hor!R66/Nb_cpte!R66," ")</f>
        <v>126.80522430193022</v>
      </c>
      <c r="S66" s="139" t="str">
        <f ca="1">IF(Nb_cpte!S66&gt;0,Vol_hor!S66/Nb_cpte!S66," ")</f>
        <v xml:space="preserve"> </v>
      </c>
      <c r="T66" s="139">
        <f ca="1">IF(Nb_cpte!T66&gt;0,Vol_hor!T66/Nb_cpte!T66," ")</f>
        <v>42.825007860978921</v>
      </c>
      <c r="U66" s="139">
        <f ca="1">IF(Nb_cpte!U66&gt;0,Vol_hor!U66/Nb_cpte!U66," ")</f>
        <v>150.8060382562725</v>
      </c>
      <c r="V66" s="139" t="str">
        <f ca="1">IF(Nb_cpte!V66&gt;0,Vol_hor!V66/Nb_cpte!V66," ")</f>
        <v xml:space="preserve"> </v>
      </c>
      <c r="W66" s="139">
        <f ca="1">IF(Nb_cpte!W66&gt;0,Vol_hor!W66/Nb_cpte!W66," ")</f>
        <v>165.79120434002672</v>
      </c>
      <c r="X66" s="139">
        <f ca="1">IF(Nb_cpte!X66&gt;0,Vol_hor!X66/Nb_cpte!X66," ")</f>
        <v>194.2449683983973</v>
      </c>
      <c r="Y66" s="140">
        <f ca="1">IF(Nb_cpte!Y66&gt;0,Vol_hor!Y66/Nb_cpte!Y66," ")</f>
        <v>145.33159771218365</v>
      </c>
    </row>
    <row r="67" spans="1:25" x14ac:dyDescent="0.2">
      <c r="A67" s="20">
        <v>43738</v>
      </c>
      <c r="B67" s="132">
        <f ca="1">IF(Nb_cpte!B67&gt;0,Vol_hor!B67/Nb_cpte!B67," ")</f>
        <v>142.74721974263528</v>
      </c>
      <c r="C67" s="132">
        <f ca="1">IF(Nb_cpte!C67&gt;0,Vol_hor!C67/Nb_cpte!C67," ")</f>
        <v>60.859100892336123</v>
      </c>
      <c r="D67" s="135">
        <f ca="1">IF(Nb_cpte!D67&gt;0,Vol_hor!D67/Nb_cpte!D67," ")</f>
        <v>55.186352037014707</v>
      </c>
      <c r="E67" s="135">
        <f ca="1">IF(Nb_cpte!E67&gt;0,Vol_hor!E67/Nb_cpte!E67," ")</f>
        <v>333.56778762431657</v>
      </c>
      <c r="F67" s="135">
        <f ca="1">IF(Nb_cpte!F67&gt;0,Vol_hor!F67/Nb_cpte!F67," ")</f>
        <v>166.59335368850208</v>
      </c>
      <c r="G67" s="134">
        <f ca="1">IF(Nb_cpte!G67&gt;0,Vol_hor!G67/Nb_cpte!G67," ")</f>
        <v>53.70268245213007</v>
      </c>
      <c r="H67" s="135">
        <f ca="1">IF(Nb_cpte!H67&gt;0,Vol_hor!H67/Nb_cpte!H67," ")</f>
        <v>89.20553836393178</v>
      </c>
      <c r="I67" s="135">
        <f ca="1">IF(Nb_cpte!I67&gt;0,Vol_hor!I67/Nb_cpte!I67," ")</f>
        <v>62.290635819837078</v>
      </c>
      <c r="J67" s="136">
        <f ca="1">IF(Nb_cpte!J67&gt;0,Vol_hor!J67/Nb_cpte!J67," ")</f>
        <v>49.446597381832468</v>
      </c>
      <c r="K67" s="135">
        <f ca="1">IF(Nb_cpte!K67&gt;0,Vol_hor!K67/Nb_cpte!K67," ")</f>
        <v>166.74577612910423</v>
      </c>
      <c r="L67" s="135">
        <f ca="1">IF(Nb_cpte!L67&gt;0,Vol_hor!L67/Nb_cpte!L67," ")</f>
        <v>154</v>
      </c>
      <c r="M67" s="136" t="str">
        <f ca="1">IF(Nb_cpte!M67&gt;0,Vol_hor!M67/Nb_cpte!M67," ")</f>
        <v xml:space="preserve"> </v>
      </c>
      <c r="N67" s="135">
        <f ca="1">IF(Nb_cpte!N67&gt;0,Vol_hor!N67/Nb_cpte!N67," ")</f>
        <v>333.66161933316909</v>
      </c>
      <c r="O67" s="137">
        <f ca="1">IF(Nb_cpte!O67&gt;0,Vol_hor!O67/Nb_cpte!O67," ")</f>
        <v>51.433179151732503</v>
      </c>
      <c r="P67" s="138">
        <f ca="1">IF(Nb_cpte!P67&gt;0,Vol_hor!P67/Nb_cpte!P67," ")</f>
        <v>67.805449416125725</v>
      </c>
      <c r="Q67" s="139">
        <f ca="1">IF(Nb_cpte!Q67&gt;0,Vol_hor!Q67/Nb_cpte!Q67," ")</f>
        <v>49.020743498154104</v>
      </c>
      <c r="R67" s="139">
        <f ca="1">IF(Nb_cpte!R67&gt;0,Vol_hor!R67/Nb_cpte!R67," ")</f>
        <v>127.16877722259285</v>
      </c>
      <c r="S67" s="139" t="str">
        <f ca="1">IF(Nb_cpte!S67&gt;0,Vol_hor!S67/Nb_cpte!S67," ")</f>
        <v xml:space="preserve"> </v>
      </c>
      <c r="T67" s="139">
        <f ca="1">IF(Nb_cpte!T67&gt;0,Vol_hor!T67/Nb_cpte!T67," ")</f>
        <v>42.692702480703701</v>
      </c>
      <c r="U67" s="139">
        <f ca="1">IF(Nb_cpte!U67&gt;0,Vol_hor!U67/Nb_cpte!U67," ")</f>
        <v>152.57458333373032</v>
      </c>
      <c r="V67" s="139" t="str">
        <f ca="1">IF(Nb_cpte!V67&gt;0,Vol_hor!V67/Nb_cpte!V67," ")</f>
        <v xml:space="preserve"> </v>
      </c>
      <c r="W67" s="139">
        <f ca="1">IF(Nb_cpte!W67&gt;0,Vol_hor!W67/Nb_cpte!W67," ")</f>
        <v>167.51251839217113</v>
      </c>
      <c r="X67" s="139">
        <f ca="1">IF(Nb_cpte!X67&gt;0,Vol_hor!X67/Nb_cpte!X67," ")</f>
        <v>173.92281294788393</v>
      </c>
      <c r="Y67" s="140">
        <f ca="1">IF(Nb_cpte!Y67&gt;0,Vol_hor!Y67/Nb_cpte!Y67," ")</f>
        <v>145.48495850211467</v>
      </c>
    </row>
    <row r="68" spans="1:25" ht="12" thickBot="1" x14ac:dyDescent="0.25">
      <c r="A68" s="20">
        <v>43830</v>
      </c>
      <c r="B68" s="132">
        <f ca="1">IF(Nb_cpte!B68&gt;0,Vol_hor!B68/Nb_cpte!B68," ")</f>
        <v>142.31853340290479</v>
      </c>
      <c r="C68" s="132">
        <f ca="1">IF(Nb_cpte!C68&gt;0,Vol_hor!C68/Nb_cpte!C68," ")</f>
        <v>60.342627926463834</v>
      </c>
      <c r="D68" s="135">
        <f ca="1">IF(Nb_cpte!D68&gt;0,Vol_hor!D68/Nb_cpte!D68," ")</f>
        <v>54.736629273151166</v>
      </c>
      <c r="E68" s="135">
        <f ca="1">IF(Nb_cpte!E68&gt;0,Vol_hor!E68/Nb_cpte!E68," ")</f>
        <v>335.28173475860393</v>
      </c>
      <c r="F68" s="135">
        <f ca="1">IF(Nb_cpte!F68&gt;0,Vol_hor!F68/Nb_cpte!F68," ")</f>
        <v>165.4961969658325</v>
      </c>
      <c r="G68" s="134">
        <f ca="1">IF(Nb_cpte!G68&gt;0,Vol_hor!G68/Nb_cpte!G68," ")</f>
        <v>53.458961471354954</v>
      </c>
      <c r="H68" s="135">
        <f ca="1">IF(Nb_cpte!H68&gt;0,Vol_hor!H68/Nb_cpte!H68," ")</f>
        <v>89.618529812541539</v>
      </c>
      <c r="I68" s="135">
        <f ca="1">IF(Nb_cpte!I68&gt;0,Vol_hor!I68/Nb_cpte!I68," ")</f>
        <v>61.473021889431784</v>
      </c>
      <c r="J68" s="136">
        <f ca="1">IF(Nb_cpte!J68&gt;0,Vol_hor!J68/Nb_cpte!J68," ")</f>
        <v>49.24044693695911</v>
      </c>
      <c r="K68" s="135">
        <f ca="1">IF(Nb_cpte!K68&gt;0,Vol_hor!K68/Nb_cpte!K68," ")</f>
        <v>165.71380829408136</v>
      </c>
      <c r="L68" s="135">
        <f ca="1">IF(Nb_cpte!L68&gt;0,Vol_hor!L68/Nb_cpte!L68," ")</f>
        <v>205</v>
      </c>
      <c r="M68" s="136" t="str">
        <f ca="1">IF(Nb_cpte!M68&gt;0,Vol_hor!M68/Nb_cpte!M68," ")</f>
        <v xml:space="preserve"> </v>
      </c>
      <c r="N68" s="135">
        <f ca="1">IF(Nb_cpte!N68&gt;0,Vol_hor!N68/Nb_cpte!N68," ")</f>
        <v>335.09256561200834</v>
      </c>
      <c r="O68" s="137">
        <f ca="1">IF(Nb_cpte!O68&gt;0,Vol_hor!O68/Nb_cpte!O68," ")</f>
        <v>50.03415323793886</v>
      </c>
      <c r="P68" s="138">
        <f ca="1">IF(Nb_cpte!P68&gt;0,Vol_hor!P68/Nb_cpte!P68," ")</f>
        <v>50.351514665656637</v>
      </c>
      <c r="Q68" s="139">
        <f ca="1">IF(Nb_cpte!Q68&gt;0,Vol_hor!Q68/Nb_cpte!Q68," ")</f>
        <v>48.684562731040806</v>
      </c>
      <c r="R68" s="139">
        <f ca="1">IF(Nb_cpte!R68&gt;0,Vol_hor!R68/Nb_cpte!R68," ")</f>
        <v>127.22393434310308</v>
      </c>
      <c r="S68" s="139" t="str">
        <f ca="1">IF(Nb_cpte!S68&gt;0,Vol_hor!S68/Nb_cpte!S68," ")</f>
        <v xml:space="preserve"> </v>
      </c>
      <c r="T68" s="139">
        <f ca="1">IF(Nb_cpte!T68&gt;0,Vol_hor!T68/Nb_cpte!T68," ")</f>
        <v>42.206219351748665</v>
      </c>
      <c r="U68" s="139">
        <f ca="1">IF(Nb_cpte!U68&gt;0,Vol_hor!U68/Nb_cpte!U68," ")</f>
        <v>153.66613743894314</v>
      </c>
      <c r="V68" s="139" t="str">
        <f ca="1">IF(Nb_cpte!V68&gt;0,Vol_hor!V68/Nb_cpte!V68," ")</f>
        <v xml:space="preserve"> </v>
      </c>
      <c r="W68" s="139">
        <f ca="1">IF(Nb_cpte!W68&gt;0,Vol_hor!W68/Nb_cpte!W68," ")</f>
        <v>165.70184325350317</v>
      </c>
      <c r="X68" s="139">
        <f ca="1">IF(Nb_cpte!X68&gt;0,Vol_hor!X68/Nb_cpte!X68," ")</f>
        <v>200.19610400572523</v>
      </c>
      <c r="Y68" s="140">
        <f ca="1">IF(Nb_cpte!Y68&gt;0,Vol_hor!Y68/Nb_cpte!Y68," ")</f>
        <v>144.19172925839609</v>
      </c>
    </row>
    <row r="69" spans="1:25" x14ac:dyDescent="0.2">
      <c r="A69" s="14">
        <v>43921</v>
      </c>
      <c r="B69" s="149">
        <f ca="1">IF(Nb_cpte!B69&gt;0,Vol_hor!B69/Nb_cpte!B69," ")</f>
        <v>135.46359282087187</v>
      </c>
      <c r="C69" s="149">
        <f ca="1">IF(Nb_cpte!C69&gt;0,Vol_hor!C69/Nb_cpte!C69," ")</f>
        <v>57.192564531590619</v>
      </c>
      <c r="D69" s="150">
        <f ca="1">IF(Nb_cpte!D69&gt;0,Vol_hor!D69/Nb_cpte!D69," ")</f>
        <v>52.335262787565163</v>
      </c>
      <c r="E69" s="150">
        <f ca="1">IF(Nb_cpte!E69&gt;0,Vol_hor!E69/Nb_cpte!E69," ")</f>
        <v>319.77641452794069</v>
      </c>
      <c r="F69" s="150">
        <f ca="1">IF(Nb_cpte!F69&gt;0,Vol_hor!F69/Nb_cpte!F69," ")</f>
        <v>148.8738662495202</v>
      </c>
      <c r="G69" s="151">
        <f ca="1">IF(Nb_cpte!G69&gt;0,Vol_hor!G69/Nb_cpte!G69," ")</f>
        <v>51.982535119404481</v>
      </c>
      <c r="H69" s="150">
        <f ca="1">IF(Nb_cpte!H69&gt;0,Vol_hor!H69/Nb_cpte!H69," ")</f>
        <v>88.251623766842982</v>
      </c>
      <c r="I69" s="150">
        <f ca="1">IF(Nb_cpte!I69&gt;0,Vol_hor!I69/Nb_cpte!I69," ")</f>
        <v>48.448057515508317</v>
      </c>
      <c r="J69" s="152">
        <f ca="1">IF(Nb_cpte!J69&gt;0,Vol_hor!J69/Nb_cpte!J69," ")</f>
        <v>44.727001416477954</v>
      </c>
      <c r="K69" s="150">
        <f ca="1">IF(Nb_cpte!K69&gt;0,Vol_hor!K69/Nb_cpte!K69," ")</f>
        <v>150.49697544647111</v>
      </c>
      <c r="L69" s="150" t="str">
        <f ca="1">IF(Nb_cpte!L69&gt;0,Vol_hor!L69/Nb_cpte!L69," ")</f>
        <v xml:space="preserve"> </v>
      </c>
      <c r="M69" s="152" t="str">
        <f ca="1">IF(Nb_cpte!M69&gt;0,Vol_hor!M69/Nb_cpte!M69," ")</f>
        <v xml:space="preserve"> </v>
      </c>
      <c r="N69" s="150">
        <f ca="1">IF(Nb_cpte!N69&gt;0,Vol_hor!N69/Nb_cpte!N69," ")</f>
        <v>321.77682318106088</v>
      </c>
      <c r="O69" s="153">
        <f ca="1">IF(Nb_cpte!O69&gt;0,Vol_hor!O69/Nb_cpte!O69," ")</f>
        <v>39.457513235509374</v>
      </c>
      <c r="P69" s="154">
        <f ca="1">IF(Nb_cpte!P69&gt;0,Vol_hor!P69/Nb_cpte!P69," ")</f>
        <v>37.791483080285566</v>
      </c>
      <c r="Q69" s="155">
        <f ca="1">IF(Nb_cpte!Q69&gt;0,Vol_hor!Q69/Nb_cpte!Q69," ")</f>
        <v>47.045148615740089</v>
      </c>
      <c r="R69" s="155">
        <f ca="1">IF(Nb_cpte!R69&gt;0,Vol_hor!R69/Nb_cpte!R69," ")</f>
        <v>126.78319150520647</v>
      </c>
      <c r="S69" s="155" t="str">
        <f ca="1">IF(Nb_cpte!S69&gt;0,Vol_hor!S69/Nb_cpte!S69," ")</f>
        <v xml:space="preserve"> </v>
      </c>
      <c r="T69" s="155">
        <f ca="1">IF(Nb_cpte!T69&gt;0,Vol_hor!T69/Nb_cpte!T69," ")</f>
        <v>39.395612522969948</v>
      </c>
      <c r="U69" s="155">
        <f ca="1">IF(Nb_cpte!U69&gt;0,Vol_hor!U69/Nb_cpte!U69," ")</f>
        <v>161.4360031204219</v>
      </c>
      <c r="V69" s="155" t="str">
        <f ca="1">IF(Nb_cpte!V69&gt;0,Vol_hor!V69/Nb_cpte!V69," ")</f>
        <v xml:space="preserve"> </v>
      </c>
      <c r="W69" s="155">
        <f ca="1">IF(Nb_cpte!W69&gt;0,Vol_hor!W69/Nb_cpte!W69," ")</f>
        <v>150.51491775566959</v>
      </c>
      <c r="X69" s="155" t="str">
        <f ca="1">IF(Nb_cpte!X69&gt;0,Vol_hor!X69/Nb_cpte!X69," ")</f>
        <v xml:space="preserve"> </v>
      </c>
      <c r="Y69" s="156">
        <f ca="1">IF(Nb_cpte!Y69&gt;0,Vol_hor!Y69/Nb_cpte!Y69," ")</f>
        <v>136.07864301662516</v>
      </c>
    </row>
    <row r="70" spans="1:25" x14ac:dyDescent="0.2">
      <c r="A70" s="20">
        <v>44012</v>
      </c>
      <c r="B70" s="132">
        <f ca="1">IF(Nb_cpte!B70&gt;0,Vol_hor!B70/Nb_cpte!B70," ")</f>
        <v>124.79691786574278</v>
      </c>
      <c r="C70" s="132">
        <f ca="1">IF(Nb_cpte!C70&gt;0,Vol_hor!C70/Nb_cpte!C70," ")</f>
        <v>52.280374277629498</v>
      </c>
      <c r="D70" s="135">
        <f ca="1">IF(Nb_cpte!D70&gt;0,Vol_hor!D70/Nb_cpte!D70," ")</f>
        <v>49.048107037863275</v>
      </c>
      <c r="E70" s="135">
        <f ca="1">IF(Nb_cpte!E70&gt;0,Vol_hor!E70/Nb_cpte!E70," ")</f>
        <v>288.67330692056305</v>
      </c>
      <c r="F70" s="135">
        <f ca="1">IF(Nb_cpte!F70&gt;0,Vol_hor!F70/Nb_cpte!F70," ")</f>
        <v>117.82142119230838</v>
      </c>
      <c r="G70" s="134">
        <f ca="1">IF(Nb_cpte!G70&gt;0,Vol_hor!G70/Nb_cpte!G70," ")</f>
        <v>48.130935502882053</v>
      </c>
      <c r="H70" s="135">
        <f ca="1">IF(Nb_cpte!H70&gt;0,Vol_hor!H70/Nb_cpte!H70," ")</f>
        <v>80.471795800787177</v>
      </c>
      <c r="I70" s="135">
        <f ca="1">IF(Nb_cpte!I70&gt;0,Vol_hor!I70/Nb_cpte!I70," ")</f>
        <v>52.388611072402085</v>
      </c>
      <c r="J70" s="136">
        <f ca="1">IF(Nb_cpte!J70&gt;0,Vol_hor!J70/Nb_cpte!J70," ")</f>
        <v>49.65443104545794</v>
      </c>
      <c r="K70" s="135">
        <f ca="1">IF(Nb_cpte!K70&gt;0,Vol_hor!K70/Nb_cpte!K70," ")</f>
        <v>117.15030011451654</v>
      </c>
      <c r="L70" s="135" t="str">
        <f ca="1">IF(Nb_cpte!L70&gt;0,Vol_hor!L70/Nb_cpte!L70," ")</f>
        <v xml:space="preserve"> </v>
      </c>
      <c r="M70" s="136" t="str">
        <f ca="1">IF(Nb_cpte!M70&gt;0,Vol_hor!M70/Nb_cpte!M70," ")</f>
        <v xml:space="preserve"> </v>
      </c>
      <c r="N70" s="135">
        <f ca="1">IF(Nb_cpte!N70&gt;0,Vol_hor!N70/Nb_cpte!N70," ")</f>
        <v>288.43650632010167</v>
      </c>
      <c r="O70" s="137">
        <f ca="1">IF(Nb_cpte!O70&gt;0,Vol_hor!O70/Nb_cpte!O70," ")</f>
        <v>22.4281441345811</v>
      </c>
      <c r="P70" s="138">
        <f ca="1">IF(Nb_cpte!P70&gt;0,Vol_hor!P70/Nb_cpte!P70," ")</f>
        <v>32.349699579063959</v>
      </c>
      <c r="Q70" s="139">
        <f ca="1">IF(Nb_cpte!Q70&gt;0,Vol_hor!Q70/Nb_cpte!Q70," ")</f>
        <v>44.580994951017729</v>
      </c>
      <c r="R70" s="139">
        <f ca="1">IF(Nb_cpte!R70&gt;0,Vol_hor!R70/Nb_cpte!R70," ")</f>
        <v>125.94457519077874</v>
      </c>
      <c r="S70" s="139" t="str">
        <f ca="1">IF(Nb_cpte!S70&gt;0,Vol_hor!S70/Nb_cpte!S70," ")</f>
        <v xml:space="preserve"> </v>
      </c>
      <c r="T70" s="139">
        <f ca="1">IF(Nb_cpte!T70&gt;0,Vol_hor!T70/Nb_cpte!T70," ")</f>
        <v>33.989554670736005</v>
      </c>
      <c r="U70" s="139">
        <f ca="1">IF(Nb_cpte!U70&gt;0,Vol_hor!U70/Nb_cpte!U70," ")</f>
        <v>161.19175161279679</v>
      </c>
      <c r="V70" s="139" t="str">
        <f ca="1">IF(Nb_cpte!V70&gt;0,Vol_hor!V70/Nb_cpte!V70," ")</f>
        <v xml:space="preserve"> </v>
      </c>
      <c r="W70" s="139">
        <f ca="1">IF(Nb_cpte!W70&gt;0,Vol_hor!W70/Nb_cpte!W70," ")</f>
        <v>117.42727965913571</v>
      </c>
      <c r="X70" s="139" t="str">
        <f ca="1">IF(Nb_cpte!X70&gt;0,Vol_hor!X70/Nb_cpte!X70," ")</f>
        <v xml:space="preserve"> </v>
      </c>
      <c r="Y70" s="140">
        <f ca="1">IF(Nb_cpte!Y70&gt;0,Vol_hor!Y70/Nb_cpte!Y70," ")</f>
        <v>120.07753402469282</v>
      </c>
    </row>
    <row r="71" spans="1:25" ht="12" thickBot="1" x14ac:dyDescent="0.25">
      <c r="A71" s="20">
        <v>44104</v>
      </c>
      <c r="B71" s="132">
        <f ca="1">IF(Nb_cpte!B71&gt;0,Vol_hor!B71/Nb_cpte!B71," ")</f>
        <v>144.73848311520337</v>
      </c>
      <c r="C71" s="132">
        <f ca="1">IF(Nb_cpte!C71&gt;0,Vol_hor!C71/Nb_cpte!C71," ")</f>
        <v>62.820535525120079</v>
      </c>
      <c r="D71" s="135">
        <f ca="1">IF(Nb_cpte!D71&gt;0,Vol_hor!D71/Nb_cpte!D71," ")</f>
        <v>57.183003803766347</v>
      </c>
      <c r="E71" s="135">
        <f ca="1">IF(Nb_cpte!E71&gt;0,Vol_hor!E71/Nb_cpte!E71," ")</f>
        <v>340.76054976372387</v>
      </c>
      <c r="F71" s="135">
        <f ca="1">IF(Nb_cpte!F71&gt;0,Vol_hor!F71/Nb_cpte!F71," ")</f>
        <v>167.79534945420374</v>
      </c>
      <c r="G71" s="134">
        <f ca="1">IF(Nb_cpte!G71&gt;0,Vol_hor!G71/Nb_cpte!G71," ")</f>
        <v>57.739863242285537</v>
      </c>
      <c r="H71" s="135">
        <f ca="1">IF(Nb_cpte!H71&gt;0,Vol_hor!H71/Nb_cpte!H71," ")</f>
        <v>98.318411195553011</v>
      </c>
      <c r="I71" s="135">
        <f ca="1">IF(Nb_cpte!I71&gt;0,Vol_hor!I71/Nb_cpte!I71," ")</f>
        <v>50.304808560698824</v>
      </c>
      <c r="J71" s="136">
        <f ca="1">IF(Nb_cpte!J71&gt;0,Vol_hor!J71/Nb_cpte!J71," ")</f>
        <v>47.889248434777151</v>
      </c>
      <c r="K71" s="135">
        <f ca="1">IF(Nb_cpte!K71&gt;0,Vol_hor!K71/Nb_cpte!K71," ")</f>
        <v>167.60643601700423</v>
      </c>
      <c r="L71" s="135" t="str">
        <f ca="1">IF(Nb_cpte!L71&gt;0,Vol_hor!L71/Nb_cpte!L71," ")</f>
        <v xml:space="preserve"> </v>
      </c>
      <c r="M71" s="136" t="str">
        <f ca="1">IF(Nb_cpte!M71&gt;0,Vol_hor!M71/Nb_cpte!M71," ")</f>
        <v xml:space="preserve"> </v>
      </c>
      <c r="N71" s="135">
        <f ca="1">IF(Nb_cpte!N71&gt;0,Vol_hor!N71/Nb_cpte!N71," ")</f>
        <v>339.97849641759495</v>
      </c>
      <c r="O71" s="137">
        <f ca="1">IF(Nb_cpte!O71&gt;0,Vol_hor!O71/Nb_cpte!O71," ")</f>
        <v>24.286710131168398</v>
      </c>
      <c r="P71" s="138">
        <f ca="1">IF(Nb_cpte!P71&gt;0,Vol_hor!P71/Nb_cpte!P71," ")</f>
        <v>30.237321757800455</v>
      </c>
      <c r="Q71" s="139">
        <f ca="1">IF(Nb_cpte!Q71&gt;0,Vol_hor!Q71/Nb_cpte!Q71," ")</f>
        <v>51.620892384127131</v>
      </c>
      <c r="R71" s="139">
        <f ca="1">IF(Nb_cpte!R71&gt;0,Vol_hor!R71/Nb_cpte!R71," ")</f>
        <v>132.63933090357884</v>
      </c>
      <c r="S71" s="139" t="str">
        <f ca="1">IF(Nb_cpte!S71&gt;0,Vol_hor!S71/Nb_cpte!S71," ")</f>
        <v xml:space="preserve"> </v>
      </c>
      <c r="T71" s="139">
        <f ca="1">IF(Nb_cpte!T71&gt;0,Vol_hor!T71/Nb_cpte!T71," ")</f>
        <v>44.30219179703051</v>
      </c>
      <c r="U71" s="139">
        <f ca="1">IF(Nb_cpte!U71&gt;0,Vol_hor!U71/Nb_cpte!U71," ")</f>
        <v>170.95604780727237</v>
      </c>
      <c r="V71" s="139" t="str">
        <f ca="1">IF(Nb_cpte!V71&gt;0,Vol_hor!V71/Nb_cpte!V71," ")</f>
        <v xml:space="preserve"> </v>
      </c>
      <c r="W71" s="139">
        <f ca="1">IF(Nb_cpte!W71&gt;0,Vol_hor!W71/Nb_cpte!W71," ")</f>
        <v>168.59496684650588</v>
      </c>
      <c r="X71" s="139" t="str">
        <f ca="1">IF(Nb_cpte!X71&gt;0,Vol_hor!X71/Nb_cpte!X71," ")</f>
        <v xml:space="preserve"> </v>
      </c>
      <c r="Y71" s="140">
        <f ca="1">IF(Nb_cpte!Y71&gt;0,Vol_hor!Y71/Nb_cpte!Y71," ")</f>
        <v>143.49883293937856</v>
      </c>
    </row>
    <row r="72" spans="1:25" ht="12" hidden="1" thickBot="1" x14ac:dyDescent="0.25">
      <c r="A72" s="162">
        <v>44196</v>
      </c>
      <c r="B72" s="171">
        <f ca="1">IF(Nb_cpte!B72&gt;0,Vol_hor!B72/Nb_cpte!B72," ")</f>
        <v>166.25311092640067</v>
      </c>
      <c r="C72" s="171">
        <f ca="1">IF(Nb_cpte!C72&gt;0,Vol_hor!C72/Nb_cpte!C72," ")</f>
        <v>152.60920009972006</v>
      </c>
      <c r="D72" s="172">
        <f ca="1">IF(Nb_cpte!D72&gt;0,Vol_hor!D72/Nb_cpte!D72," ")</f>
        <v>152.28590663196505</v>
      </c>
      <c r="E72" s="172">
        <f ca="1">IF(Nb_cpte!E72&gt;0,Vol_hor!E72/Nb_cpte!E72," ")</f>
        <v>403.79619844451389</v>
      </c>
      <c r="F72" s="172">
        <f ca="1">IF(Nb_cpte!F72&gt;0,Vol_hor!F72/Nb_cpte!F72," ")</f>
        <v>210.80743252063007</v>
      </c>
      <c r="G72" s="173" t="str">
        <f ca="1">IF(Nb_cpte!G72&gt;0,Vol_hor!G72/Nb_cpte!G72," ")</f>
        <v xml:space="preserve"> </v>
      </c>
      <c r="H72" s="172">
        <f ca="1">IF(Nb_cpte!H72&gt;0,Vol_hor!H72/Nb_cpte!H72," ")</f>
        <v>118.64870985051613</v>
      </c>
      <c r="I72" s="172">
        <f ca="1">IF(Nb_cpte!I72&gt;0,Vol_hor!I72/Nb_cpte!I72," ")</f>
        <v>158.79282572830977</v>
      </c>
      <c r="J72" s="174">
        <f ca="1">IF(Nb_cpte!J72&gt;0,Vol_hor!J72/Nb_cpte!J72," ")</f>
        <v>119.4694388307628</v>
      </c>
      <c r="K72" s="172">
        <f ca="1">IF(Nb_cpte!K72&gt;0,Vol_hor!K72/Nb_cpte!K72," ")</f>
        <v>24.485278830199746</v>
      </c>
      <c r="L72" s="172">
        <f ca="1">IF(Nb_cpte!L72&gt;0,Vol_hor!L72/Nb_cpte!L72," ")</f>
        <v>216.77358490566039</v>
      </c>
      <c r="M72" s="174" t="str">
        <f ca="1">IF(Nb_cpte!M72&gt;0,Vol_hor!M72/Nb_cpte!M72," ")</f>
        <v xml:space="preserve"> </v>
      </c>
      <c r="N72" s="172">
        <f ca="1">IF(Nb_cpte!N72&gt;0,Vol_hor!N72/Nb_cpte!N72," ")</f>
        <v>25.427683920999119</v>
      </c>
      <c r="O72" s="175">
        <f ca="1">IF(Nb_cpte!O72&gt;0,Vol_hor!O72/Nb_cpte!O72," ")</f>
        <v>427.03073434148575</v>
      </c>
      <c r="P72" s="176">
        <f ca="1">IF(Nb_cpte!P72&gt;0,Vol_hor!P72/Nb_cpte!P72," ")</f>
        <v>126.50047736234748</v>
      </c>
      <c r="Q72" s="177">
        <f ca="1">IF(Nb_cpte!Q72&gt;0,Vol_hor!Q72/Nb_cpte!Q72," ")</f>
        <v>130.20223833230844</v>
      </c>
      <c r="R72" s="177">
        <f ca="1">IF(Nb_cpte!R72&gt;0,Vol_hor!R72/Nb_cpte!R72," ")</f>
        <v>153.85867699663115</v>
      </c>
      <c r="S72" s="177" t="str">
        <f ca="1">IF(Nb_cpte!S72&gt;0,Vol_hor!S72/Nb_cpte!S72," ")</f>
        <v xml:space="preserve"> </v>
      </c>
      <c r="T72" s="177" t="str">
        <f ca="1">IF(Nb_cpte!T72&gt;0,Vol_hor!T72/Nb_cpte!T72," ")</f>
        <v xml:space="preserve"> </v>
      </c>
      <c r="U72" s="177">
        <f ca="1">IF(Nb_cpte!U72&gt;0,Vol_hor!U72/Nb_cpte!U72," ")</f>
        <v>172.63546592752857</v>
      </c>
      <c r="V72" s="177" t="str">
        <f ca="1">IF(Nb_cpte!V72&gt;0,Vol_hor!V72/Nb_cpte!V72," ")</f>
        <v xml:space="preserve"> </v>
      </c>
      <c r="W72" s="177" t="str">
        <f ca="1">IF(Nb_cpte!W72&gt;0,Vol_hor!W72/Nb_cpte!W72," ")</f>
        <v xml:space="preserve"> </v>
      </c>
      <c r="X72" s="177">
        <f ca="1">IF(Nb_cpte!X72&gt;0,Vol_hor!X72/Nb_cpte!X72," ")</f>
        <v>209.10962675359534</v>
      </c>
      <c r="Y72" s="178">
        <f ca="1">IF(Nb_cpte!Y72&gt;0,Vol_hor!Y72/Nb_cpte!Y72," ")</f>
        <v>25.84879381336772</v>
      </c>
    </row>
    <row r="73" spans="1:25" ht="18" customHeight="1" thickBot="1" x14ac:dyDescent="0.25">
      <c r="A73" s="119" t="s">
        <v>33</v>
      </c>
      <c r="B73" s="120"/>
      <c r="C73" s="120"/>
      <c r="D73" s="79"/>
      <c r="E73" s="79"/>
      <c r="F73" s="79"/>
      <c r="G73" s="79"/>
      <c r="H73" s="79"/>
      <c r="I73" s="79"/>
      <c r="J73" s="84"/>
      <c r="K73" s="79"/>
      <c r="L73" s="79"/>
      <c r="M73" s="84"/>
      <c r="N73" s="79"/>
      <c r="O73" s="79"/>
      <c r="P73" s="79"/>
      <c r="Q73" s="79"/>
      <c r="R73" s="79"/>
      <c r="S73" s="79"/>
      <c r="T73" s="79"/>
      <c r="U73" s="79"/>
      <c r="V73" s="79"/>
      <c r="W73" s="79"/>
      <c r="X73" s="79"/>
      <c r="Y73" s="121"/>
    </row>
    <row r="74" spans="1:25" s="32" customFormat="1" x14ac:dyDescent="0.2">
      <c r="A74" s="20">
        <v>38077</v>
      </c>
      <c r="B74" s="68"/>
      <c r="C74" s="68"/>
      <c r="D74" s="31"/>
      <c r="E74" s="31"/>
      <c r="F74" s="31"/>
      <c r="G74" s="69"/>
      <c r="H74" s="31"/>
      <c r="I74" s="31"/>
      <c r="J74" s="70"/>
      <c r="K74" s="31"/>
      <c r="L74" s="31"/>
      <c r="M74" s="70"/>
      <c r="N74" s="31"/>
      <c r="O74" s="61"/>
      <c r="P74" s="69"/>
      <c r="Q74" s="31"/>
      <c r="R74" s="31"/>
      <c r="S74" s="31"/>
      <c r="T74" s="31"/>
      <c r="U74" s="31"/>
      <c r="V74" s="31"/>
      <c r="W74" s="31"/>
      <c r="X74" s="31"/>
      <c r="Y74" s="61"/>
    </row>
    <row r="75" spans="1:25" s="32" customFormat="1" x14ac:dyDescent="0.2">
      <c r="A75" s="20">
        <v>38168</v>
      </c>
      <c r="B75" s="62">
        <f t="shared" ref="B75:K75" ca="1" si="0">IF(AND(B6&gt;=0, (B5)&gt;0),B6/B5-1," ")</f>
        <v>-1.1360042392877356E-2</v>
      </c>
      <c r="C75" s="62">
        <f t="shared" ca="1" si="0"/>
        <v>-9.0514532225864919E-3</v>
      </c>
      <c r="D75" s="74">
        <f t="shared" ca="1" si="0"/>
        <v>-9.2413414355518864E-3</v>
      </c>
      <c r="E75" s="74">
        <f t="shared" ca="1" si="0"/>
        <v>-1.3729834541201136E-2</v>
      </c>
      <c r="F75" s="74">
        <f t="shared" ca="1" si="0"/>
        <v>-8.5968112031642452E-4</v>
      </c>
      <c r="G75" s="53">
        <f t="shared" ca="1" si="0"/>
        <v>-1.0520329967012798E-2</v>
      </c>
      <c r="H75" s="34">
        <f t="shared" ca="1" si="0"/>
        <v>-8.1028211860458166E-2</v>
      </c>
      <c r="I75" s="34">
        <f t="shared" ca="1" si="0"/>
        <v>1.3047737811398452E-2</v>
      </c>
      <c r="J75" s="63">
        <f t="shared" ca="1" si="0"/>
        <v>1.362187891116351E-2</v>
      </c>
      <c r="K75" s="34">
        <f t="shared" ca="1" si="0"/>
        <v>1.0294602415227687</v>
      </c>
      <c r="L75" s="34">
        <f ca="1">IF(AND(L6&gt;=0,L6&lt;&gt;" ",L5&lt;&gt;" ",(L5)&gt;0),L6/L5-1," ")</f>
        <v>8.219463366241575E-3</v>
      </c>
      <c r="M75" s="63">
        <f t="shared" ref="M75:Y75" ca="1" si="1">IF(AND(M6&gt;=0,M6&lt;&gt;" ",M5&lt;&gt;" ",(M5)&gt;0),M6/M5-1," ")</f>
        <v>2.0338215700936857E-3</v>
      </c>
      <c r="N75" s="34">
        <f t="shared" ca="1" si="1"/>
        <v>2.318976385428511</v>
      </c>
      <c r="O75" s="54">
        <f t="shared" ca="1" si="1"/>
        <v>-1.5618826746813697E-2</v>
      </c>
      <c r="P75" s="53">
        <f t="shared" ca="1" si="1"/>
        <v>-2.188956547251808E-2</v>
      </c>
      <c r="Q75" s="34">
        <f t="shared" ca="1" si="1"/>
        <v>-3.0004177329250314E-3</v>
      </c>
      <c r="R75" s="34">
        <f t="shared" ca="1" si="1"/>
        <v>-1.3474013331665091E-2</v>
      </c>
      <c r="S75" s="34" t="str">
        <f t="shared" ca="1" si="1"/>
        <v xml:space="preserve"> </v>
      </c>
      <c r="T75" s="34" t="str">
        <f t="shared" ca="1" si="1"/>
        <v xml:space="preserve"> </v>
      </c>
      <c r="U75" s="34">
        <f t="shared" ca="1" si="1"/>
        <v>-1.7680396505779683E-2</v>
      </c>
      <c r="V75" s="34" t="str">
        <f t="shared" ca="1" si="1"/>
        <v xml:space="preserve"> </v>
      </c>
      <c r="W75" s="34" t="str">
        <f t="shared" ca="1" si="1"/>
        <v xml:space="preserve"> </v>
      </c>
      <c r="X75" s="34">
        <f t="shared" ca="1" si="1"/>
        <v>-4.3772553157762628E-3</v>
      </c>
      <c r="Y75" s="54">
        <f t="shared" ca="1" si="1"/>
        <v>1.9921488000202636</v>
      </c>
    </row>
    <row r="76" spans="1:25" s="32" customFormat="1" x14ac:dyDescent="0.2">
      <c r="A76" s="20">
        <v>38260</v>
      </c>
      <c r="B76" s="62">
        <f t="shared" ref="B76:K76" ca="1" si="2">IF(AND(B7&gt;=0, (B6)&gt;0),B7/B6-1," ")</f>
        <v>-2.8751635260226505E-2</v>
      </c>
      <c r="C76" s="62">
        <f t="shared" ca="1" si="2"/>
        <v>-1.7887285819538912E-3</v>
      </c>
      <c r="D76" s="74">
        <f t="shared" ca="1" si="2"/>
        <v>-1.5329415894803633E-3</v>
      </c>
      <c r="E76" s="74">
        <f t="shared" ca="1" si="2"/>
        <v>-3.7840317155233061E-2</v>
      </c>
      <c r="F76" s="74">
        <f t="shared" ca="1" si="2"/>
        <v>1.6792179270362695E-2</v>
      </c>
      <c r="G76" s="53">
        <f t="shared" ca="1" si="2"/>
        <v>-7.3612098572278795E-3</v>
      </c>
      <c r="H76" s="34">
        <f t="shared" ca="1" si="2"/>
        <v>-2.0183774895599083E-2</v>
      </c>
      <c r="I76" s="34">
        <f t="shared" ca="1" si="2"/>
        <v>-1.8837269432885217E-2</v>
      </c>
      <c r="J76" s="63">
        <f t="shared" ca="1" si="2"/>
        <v>-1.9124163037695152E-2</v>
      </c>
      <c r="K76" s="34">
        <f t="shared" ca="1" si="2"/>
        <v>5.1682421736779505E-2</v>
      </c>
      <c r="L76" s="34">
        <f t="shared" ref="L76:O133" ca="1" si="3">IF(AND(L7&gt;=0,L7&lt;&gt;" ",L6&lt;&gt;" ",(L6)&gt;0),L7/L6-1," ")</f>
        <v>4.7675964943065807E-3</v>
      </c>
      <c r="M76" s="63">
        <f t="shared" ref="M76:Y76" ca="1" si="4">IF(AND(M7&gt;=0,M7&lt;&gt;" ",M6&lt;&gt;" ",(M6)&gt;0),M7/M6-1," ")</f>
        <v>5.2929112609809703E-3</v>
      </c>
      <c r="N76" s="34">
        <f t="shared" ca="1" si="4"/>
        <v>6.9970750354771516E-2</v>
      </c>
      <c r="O76" s="54">
        <f t="shared" ca="1" si="4"/>
        <v>-2.9234256532083558E-2</v>
      </c>
      <c r="P76" s="53">
        <f t="shared" ca="1" si="4"/>
        <v>-7.4802093162946726E-3</v>
      </c>
      <c r="Q76" s="34">
        <f t="shared" ca="1" si="4"/>
        <v>-3.9246141000671697E-3</v>
      </c>
      <c r="R76" s="34">
        <f t="shared" ca="1" si="4"/>
        <v>-6.6479258667272445E-3</v>
      </c>
      <c r="S76" s="34" t="str">
        <f t="shared" ca="1" si="4"/>
        <v xml:space="preserve"> </v>
      </c>
      <c r="T76" s="34" t="str">
        <f t="shared" ca="1" si="4"/>
        <v xml:space="preserve"> </v>
      </c>
      <c r="U76" s="34">
        <f t="shared" ca="1" si="4"/>
        <v>-7.351593227179376E-3</v>
      </c>
      <c r="V76" s="34" t="str">
        <f t="shared" ca="1" si="4"/>
        <v xml:space="preserve"> </v>
      </c>
      <c r="W76" s="34" t="str">
        <f t="shared" ca="1" si="4"/>
        <v xml:space="preserve"> </v>
      </c>
      <c r="X76" s="34">
        <f t="shared" ca="1" si="4"/>
        <v>7.4200186746251617E-3</v>
      </c>
      <c r="Y76" s="54">
        <f t="shared" ca="1" si="4"/>
        <v>0.29941854891313469</v>
      </c>
    </row>
    <row r="77" spans="1:25" s="33" customFormat="1" ht="12" thickBot="1" x14ac:dyDescent="0.25">
      <c r="A77" s="26">
        <v>38352</v>
      </c>
      <c r="B77" s="64">
        <f t="shared" ref="B77:K77" ca="1" si="5">IF(AND(B8&gt;=0, (B7)&gt;0),B8/B7-1," ")</f>
        <v>3.9890953219010816E-2</v>
      </c>
      <c r="C77" s="64">
        <f t="shared" ca="1" si="5"/>
        <v>-2.7815420705765703E-3</v>
      </c>
      <c r="D77" s="55">
        <f t="shared" ca="1" si="5"/>
        <v>-2.8482562761504848E-3</v>
      </c>
      <c r="E77" s="55">
        <f t="shared" ca="1" si="5"/>
        <v>6.1933075977110175E-2</v>
      </c>
      <c r="F77" s="55">
        <f t="shared" ca="1" si="5"/>
        <v>-6.3080538185710244E-3</v>
      </c>
      <c r="G77" s="56">
        <f t="shared" ca="1" si="5"/>
        <v>8.4764398717482869E-3</v>
      </c>
      <c r="H77" s="55">
        <f t="shared" ca="1" si="5"/>
        <v>-3.5745564627577608E-2</v>
      </c>
      <c r="I77" s="55">
        <f t="shared" ca="1" si="5"/>
        <v>1.3299422135045091E-2</v>
      </c>
      <c r="J77" s="65">
        <f t="shared" ca="1" si="5"/>
        <v>3.0632875987885555E-2</v>
      </c>
      <c r="K77" s="55">
        <f t="shared" ca="1" si="5"/>
        <v>0.20419657371064015</v>
      </c>
      <c r="L77" s="55">
        <f t="shared" ca="1" si="3"/>
        <v>-2.1945246469410651E-2</v>
      </c>
      <c r="M77" s="65">
        <f t="shared" ref="M77:Y77" ca="1" si="6">IF(AND(M8&gt;=0,M8&lt;&gt;" ",M7&lt;&gt;" ",(M7)&gt;0),M8/M7-1," ")</f>
        <v>-3.6655910106044409E-2</v>
      </c>
      <c r="N77" s="55">
        <f t="shared" ca="1" si="6"/>
        <v>0.32425893585365473</v>
      </c>
      <c r="O77" s="57">
        <f t="shared" ca="1" si="6"/>
        <v>3.1923863940065411E-2</v>
      </c>
      <c r="P77" s="56">
        <f t="shared" ca="1" si="6"/>
        <v>-1.4535087419722537E-2</v>
      </c>
      <c r="Q77" s="55">
        <f t="shared" ca="1" si="6"/>
        <v>2.8674188596149452E-3</v>
      </c>
      <c r="R77" s="55">
        <f t="shared" ca="1" si="6"/>
        <v>-2.0457319329085788E-3</v>
      </c>
      <c r="S77" s="55" t="str">
        <f t="shared" ca="1" si="6"/>
        <v xml:space="preserve"> </v>
      </c>
      <c r="T77" s="55" t="str">
        <f t="shared" ca="1" si="6"/>
        <v xml:space="preserve"> </v>
      </c>
      <c r="U77" s="55">
        <f t="shared" ca="1" si="6"/>
        <v>-1.8772208109551713E-2</v>
      </c>
      <c r="V77" s="55" t="str">
        <f t="shared" ca="1" si="6"/>
        <v xml:space="preserve"> </v>
      </c>
      <c r="W77" s="55" t="str">
        <f t="shared" ca="1" si="6"/>
        <v xml:space="preserve"> </v>
      </c>
      <c r="X77" s="55">
        <f t="shared" ca="1" si="6"/>
        <v>-6.3369258780365811E-4</v>
      </c>
      <c r="Y77" s="57">
        <f t="shared" ca="1" si="6"/>
        <v>3.9199969579424288E-2</v>
      </c>
    </row>
    <row r="78" spans="1:25" s="33" customFormat="1" x14ac:dyDescent="0.2">
      <c r="A78" s="20">
        <v>38383</v>
      </c>
      <c r="B78" s="66">
        <f t="shared" ref="B78:K78" ca="1" si="7">IF(AND(B9&gt;=0, (B8)&gt;0),B9/B8-1," ")</f>
        <v>8.1487194440363897E-3</v>
      </c>
      <c r="C78" s="66">
        <f t="shared" ca="1" si="7"/>
        <v>-1.2339885968594144E-3</v>
      </c>
      <c r="D78" s="58">
        <f t="shared" ca="1" si="7"/>
        <v>-1.0573245579985624E-3</v>
      </c>
      <c r="E78" s="58">
        <f t="shared" ca="1" si="7"/>
        <v>1.9491646328593903E-2</v>
      </c>
      <c r="F78" s="58">
        <f t="shared" ca="1" si="7"/>
        <v>5.7862981618366227E-3</v>
      </c>
      <c r="G78" s="59">
        <f t="shared" ca="1" si="7"/>
        <v>4.8205654718624924E-3</v>
      </c>
      <c r="H78" s="58">
        <f t="shared" ca="1" si="7"/>
        <v>-1.4461266619235857E-2</v>
      </c>
      <c r="I78" s="58">
        <f t="shared" ca="1" si="7"/>
        <v>-2.8947180885430246E-3</v>
      </c>
      <c r="J78" s="67">
        <f t="shared" ca="1" si="7"/>
        <v>-9.6841425410798543E-4</v>
      </c>
      <c r="K78" s="58">
        <f t="shared" ca="1" si="7"/>
        <v>1.252399981121588E-3</v>
      </c>
      <c r="L78" s="58">
        <f t="shared" ca="1" si="3"/>
        <v>-1.1568169374842174E-2</v>
      </c>
      <c r="M78" s="67">
        <f t="shared" ref="M78:Y78" ca="1" si="8">IF(AND(M9&gt;=0,M9&lt;&gt;" ",M8&lt;&gt;" ",(M8)&gt;0),M9/M8-1," ")</f>
        <v>7.5663884688359495E-4</v>
      </c>
      <c r="N78" s="58">
        <f t="shared" ca="1" si="8"/>
        <v>2.6664503598040179E-2</v>
      </c>
      <c r="O78" s="60">
        <f t="shared" ca="1" si="8"/>
        <v>-1.6445895795928922E-2</v>
      </c>
      <c r="P78" s="59">
        <f t="shared" ca="1" si="8"/>
        <v>9.5017558601213636E-3</v>
      </c>
      <c r="Q78" s="58">
        <f t="shared" ca="1" si="8"/>
        <v>-1.8843562707058226E-3</v>
      </c>
      <c r="R78" s="58">
        <f t="shared" ca="1" si="8"/>
        <v>-4.8046967324885115E-3</v>
      </c>
      <c r="S78" s="58" t="str">
        <f t="shared" ca="1" si="8"/>
        <v xml:space="preserve"> </v>
      </c>
      <c r="T78" s="58" t="str">
        <f t="shared" ca="1" si="8"/>
        <v xml:space="preserve"> </v>
      </c>
      <c r="U78" s="58">
        <f t="shared" ca="1" si="8"/>
        <v>-9.5590492712230857E-3</v>
      </c>
      <c r="V78" s="58" t="str">
        <f t="shared" ca="1" si="8"/>
        <v xml:space="preserve"> </v>
      </c>
      <c r="W78" s="58" t="str">
        <f t="shared" ca="1" si="8"/>
        <v xml:space="preserve"> </v>
      </c>
      <c r="X78" s="58">
        <f t="shared" ca="1" si="8"/>
        <v>5.4809894034630879E-3</v>
      </c>
      <c r="Y78" s="60">
        <f t="shared" ca="1" si="8"/>
        <v>-8.1502158393915614E-2</v>
      </c>
    </row>
    <row r="79" spans="1:25" s="33" customFormat="1" x14ac:dyDescent="0.2">
      <c r="A79" s="20">
        <v>38442</v>
      </c>
      <c r="B79" s="62">
        <f t="shared" ref="B79:K79" ca="1" si="9">IF(AND(B10&gt;=0, (B9)&gt;0),B10/B9-1," ")</f>
        <v>-2.1206124056840636E-3</v>
      </c>
      <c r="C79" s="62">
        <f t="shared" ca="1" si="9"/>
        <v>-1.3403598250199988E-2</v>
      </c>
      <c r="D79" s="34">
        <f t="shared" ca="1" si="9"/>
        <v>-1.4560052600744777E-2</v>
      </c>
      <c r="E79" s="34">
        <f t="shared" ca="1" si="9"/>
        <v>7.7463013406011694E-3</v>
      </c>
      <c r="F79" s="34">
        <f t="shared" ca="1" si="9"/>
        <v>2.1171253545524404E-3</v>
      </c>
      <c r="G79" s="53">
        <f t="shared" ca="1" si="9"/>
        <v>-1.3628170458602318E-2</v>
      </c>
      <c r="H79" s="34">
        <f t="shared" ca="1" si="9"/>
        <v>5.3984780924224429E-2</v>
      </c>
      <c r="I79" s="34">
        <f t="shared" ca="1" si="9"/>
        <v>4.1913287025219237E-3</v>
      </c>
      <c r="J79" s="63">
        <f t="shared" ca="1" si="9"/>
        <v>5.0027368549332429E-4</v>
      </c>
      <c r="K79" s="34">
        <f t="shared" ca="1" si="9"/>
        <v>2.5495854340491508E-2</v>
      </c>
      <c r="L79" s="34">
        <f t="shared" ca="1" si="3"/>
        <v>-3.499689121212457E-3</v>
      </c>
      <c r="M79" s="63">
        <f t="shared" ref="M79:Y79" ca="1" si="10">IF(AND(M10&gt;=0,M10&lt;&gt;" ",M9&lt;&gt;" ",(M9)&gt;0),M10/M9-1," ")</f>
        <v>4.2558297935670897E-3</v>
      </c>
      <c r="N79" s="34">
        <f t="shared" ca="1" si="10"/>
        <v>2.6198931722656749E-2</v>
      </c>
      <c r="O79" s="54">
        <f t="shared" ca="1" si="10"/>
        <v>-1.9785487318566553E-2</v>
      </c>
      <c r="P79" s="53">
        <f t="shared" ca="1" si="10"/>
        <v>-4.7013432647673437E-3</v>
      </c>
      <c r="Q79" s="34">
        <f t="shared" ca="1" si="10"/>
        <v>-1.5323499213013347E-2</v>
      </c>
      <c r="R79" s="34">
        <f t="shared" ca="1" si="10"/>
        <v>-4.5595980602822772E-3</v>
      </c>
      <c r="S79" s="34" t="str">
        <f t="shared" ca="1" si="10"/>
        <v xml:space="preserve"> </v>
      </c>
      <c r="T79" s="34" t="str">
        <f t="shared" ca="1" si="10"/>
        <v xml:space="preserve"> </v>
      </c>
      <c r="U79" s="34">
        <f t="shared" ca="1" si="10"/>
        <v>-2.5949500087988464E-2</v>
      </c>
      <c r="V79" s="34" t="str">
        <f t="shared" ca="1" si="10"/>
        <v xml:space="preserve"> </v>
      </c>
      <c r="W79" s="34" t="str">
        <f t="shared" ca="1" si="10"/>
        <v xml:space="preserve"> </v>
      </c>
      <c r="X79" s="34">
        <f t="shared" ca="1" si="10"/>
        <v>4.6552396977217469E-3</v>
      </c>
      <c r="Y79" s="54">
        <f t="shared" ca="1" si="10"/>
        <v>8.9991631589607435E-2</v>
      </c>
    </row>
    <row r="80" spans="1:25" s="33" customFormat="1" x14ac:dyDescent="0.2">
      <c r="A80" s="20">
        <v>38625</v>
      </c>
      <c r="B80" s="62">
        <f t="shared" ref="B80:K80" ca="1" si="11">IF(AND(B11&gt;=0, (B10)&gt;0),B11/B10-1," ")</f>
        <v>-1.0200130728082679E-2</v>
      </c>
      <c r="C80" s="62">
        <f t="shared" ca="1" si="11"/>
        <v>5.1700555706446494E-4</v>
      </c>
      <c r="D80" s="34">
        <f t="shared" ca="1" si="11"/>
        <v>4.8688343793235056E-4</v>
      </c>
      <c r="E80" s="34">
        <f t="shared" ca="1" si="11"/>
        <v>-9.1458688192266324E-3</v>
      </c>
      <c r="F80" s="34">
        <f t="shared" ca="1" si="11"/>
        <v>7.5515766179241606E-3</v>
      </c>
      <c r="G80" s="53">
        <f t="shared" ca="1" si="11"/>
        <v>-2.9009715586391094E-3</v>
      </c>
      <c r="H80" s="34">
        <f t="shared" ca="1" si="11"/>
        <v>-1.5308484464896299E-2</v>
      </c>
      <c r="I80" s="34">
        <f t="shared" ca="1" si="11"/>
        <v>-1.5319180687709211E-2</v>
      </c>
      <c r="J80" s="63">
        <f t="shared" ca="1" si="11"/>
        <v>-7.660884350552899E-3</v>
      </c>
      <c r="K80" s="34">
        <f t="shared" ca="1" si="11"/>
        <v>3.9425116828684104E-3</v>
      </c>
      <c r="L80" s="34">
        <f t="shared" ca="1" si="3"/>
        <v>-2.5257809272715481E-2</v>
      </c>
      <c r="M80" s="63">
        <f t="shared" ref="M80:Y80" ca="1" si="12">IF(AND(M11&gt;=0,M11&lt;&gt;" ",M10&lt;&gt;" ",(M10)&gt;0),M11/M10-1," ")</f>
        <v>-1.9036361422050563E-2</v>
      </c>
      <c r="N80" s="34">
        <f t="shared" ca="1" si="12"/>
        <v>-1.3985492491920826E-2</v>
      </c>
      <c r="O80" s="54">
        <f t="shared" ca="1" si="12"/>
        <v>-5.1146820941235793E-2</v>
      </c>
      <c r="P80" s="53">
        <f t="shared" ca="1" si="12"/>
        <v>-2.5064653587164698E-2</v>
      </c>
      <c r="Q80" s="34">
        <f t="shared" ca="1" si="12"/>
        <v>9.74926675964638E-3</v>
      </c>
      <c r="R80" s="34">
        <f t="shared" ca="1" si="12"/>
        <v>-3.8078745359728661E-3</v>
      </c>
      <c r="S80" s="34" t="str">
        <f t="shared" ca="1" si="12"/>
        <v xml:space="preserve"> </v>
      </c>
      <c r="T80" s="34" t="str">
        <f t="shared" ca="1" si="12"/>
        <v xml:space="preserve"> </v>
      </c>
      <c r="U80" s="34">
        <f t="shared" ca="1" si="12"/>
        <v>-1.4145925450695929E-2</v>
      </c>
      <c r="V80" s="34" t="str">
        <f t="shared" ca="1" si="12"/>
        <v xml:space="preserve"> </v>
      </c>
      <c r="W80" s="34" t="str">
        <f t="shared" ca="1" si="12"/>
        <v xml:space="preserve"> </v>
      </c>
      <c r="X80" s="34">
        <f t="shared" ca="1" si="12"/>
        <v>-7.4787270290761487E-3</v>
      </c>
      <c r="Y80" s="54">
        <f t="shared" ca="1" si="12"/>
        <v>-1.9273404859526999E-2</v>
      </c>
    </row>
    <row r="81" spans="1:25" s="33" customFormat="1" ht="12" thickBot="1" x14ac:dyDescent="0.25">
      <c r="A81" s="26">
        <v>38717</v>
      </c>
      <c r="B81" s="64">
        <f t="shared" ref="B81:K81" ca="1" si="13">IF(AND(B12&gt;=0, (B11)&gt;0),B12/B11-1," ")</f>
        <v>1.380108943038949E-2</v>
      </c>
      <c r="C81" s="64">
        <f t="shared" ca="1" si="13"/>
        <v>-9.4820038021484754E-3</v>
      </c>
      <c r="D81" s="55">
        <f t="shared" ca="1" si="13"/>
        <v>-9.9889395825562E-3</v>
      </c>
      <c r="E81" s="55">
        <f t="shared" ca="1" si="13"/>
        <v>2.7267984782044952E-2</v>
      </c>
      <c r="F81" s="55">
        <f t="shared" ca="1" si="13"/>
        <v>-5.2150170835434384E-3</v>
      </c>
      <c r="G81" s="56">
        <f t="shared" ca="1" si="13"/>
        <v>2.3502705867572971E-4</v>
      </c>
      <c r="H81" s="55">
        <f t="shared" ca="1" si="13"/>
        <v>2.2817850691854602E-2</v>
      </c>
      <c r="I81" s="55">
        <f t="shared" ca="1" si="13"/>
        <v>-7.5867324465577202E-3</v>
      </c>
      <c r="J81" s="65">
        <f t="shared" ca="1" si="13"/>
        <v>-6.1318793109620406E-3</v>
      </c>
      <c r="K81" s="55">
        <f t="shared" ca="1" si="13"/>
        <v>1.4544270632895095E-2</v>
      </c>
      <c r="L81" s="55">
        <f t="shared" ca="1" si="3"/>
        <v>-3.6267194883673803E-2</v>
      </c>
      <c r="M81" s="65">
        <f t="shared" ref="M81:Y81" ca="1" si="14">IF(AND(M12&gt;=0,M12&lt;&gt;" ",M11&lt;&gt;" ",(M11)&gt;0),M12/M11-1," ")</f>
        <v>-3.9755007668545561E-2</v>
      </c>
      <c r="N81" s="55">
        <f t="shared" ca="1" si="14"/>
        <v>4.7725768320464379E-2</v>
      </c>
      <c r="O81" s="57">
        <f t="shared" ca="1" si="14"/>
        <v>-2.7622012354957537E-2</v>
      </c>
      <c r="P81" s="56">
        <f t="shared" ca="1" si="14"/>
        <v>-4.1035127319941744E-2</v>
      </c>
      <c r="Q81" s="55">
        <f t="shared" ca="1" si="14"/>
        <v>1.7966532443240979E-3</v>
      </c>
      <c r="R81" s="55">
        <f t="shared" ca="1" si="14"/>
        <v>-6.1571179804333909E-3</v>
      </c>
      <c r="S81" s="55" t="str">
        <f t="shared" ca="1" si="14"/>
        <v xml:space="preserve"> </v>
      </c>
      <c r="T81" s="55" t="str">
        <f t="shared" ca="1" si="14"/>
        <v xml:space="preserve"> </v>
      </c>
      <c r="U81" s="55">
        <f t="shared" ca="1" si="14"/>
        <v>-6.9209349195278325E-3</v>
      </c>
      <c r="V81" s="55" t="str">
        <f t="shared" ca="1" si="14"/>
        <v xml:space="preserve"> </v>
      </c>
      <c r="W81" s="55" t="str">
        <f t="shared" ca="1" si="14"/>
        <v xml:space="preserve"> </v>
      </c>
      <c r="X81" s="55">
        <f t="shared" ca="1" si="14"/>
        <v>-4.495752921672258E-3</v>
      </c>
      <c r="Y81" s="57">
        <f t="shared" ca="1" si="14"/>
        <v>3.5303999064096869E-2</v>
      </c>
    </row>
    <row r="82" spans="1:25" s="33" customFormat="1" x14ac:dyDescent="0.2">
      <c r="A82" s="20">
        <v>38807</v>
      </c>
      <c r="B82" s="66">
        <f t="shared" ref="B82:K82" ca="1" si="15">IF(AND(B13&gt;=0, (B12)&gt;0),B13/B12-1," ")</f>
        <v>6.6696997095829769E-3</v>
      </c>
      <c r="C82" s="66">
        <f t="shared" ca="1" si="15"/>
        <v>-9.9540061297898053E-4</v>
      </c>
      <c r="D82" s="58">
        <f t="shared" ca="1" si="15"/>
        <v>-8.4133569695477028E-4</v>
      </c>
      <c r="E82" s="58">
        <f t="shared" ca="1" si="15"/>
        <v>1.0407780711879422E-2</v>
      </c>
      <c r="F82" s="58">
        <f t="shared" ca="1" si="15"/>
        <v>1.9887324259704187E-3</v>
      </c>
      <c r="G82" s="59">
        <f t="shared" ca="1" si="15"/>
        <v>4.2665442491989225E-3</v>
      </c>
      <c r="H82" s="58">
        <f t="shared" ca="1" si="15"/>
        <v>-8.4008146484437773E-2</v>
      </c>
      <c r="I82" s="58">
        <f t="shared" ca="1" si="15"/>
        <v>1.0598736649260143E-2</v>
      </c>
      <c r="J82" s="67">
        <f t="shared" ca="1" si="15"/>
        <v>2.1625070583052519E-2</v>
      </c>
      <c r="K82" s="58">
        <f t="shared" ca="1" si="15"/>
        <v>-3.5627460785943033E-3</v>
      </c>
      <c r="L82" s="58">
        <f t="shared" ca="1" si="3"/>
        <v>-8.427153457679859E-3</v>
      </c>
      <c r="M82" s="67">
        <f t="shared" ref="M82:Y82" ca="1" si="16">IF(AND(M13&gt;=0,M13&lt;&gt;" ",M12&lt;&gt;" ",(M12)&gt;0),M13/M12-1," ")</f>
        <v>-1.0363146278546953E-3</v>
      </c>
      <c r="N82" s="58">
        <f t="shared" ca="1" si="16"/>
        <v>5.5164512633059104E-3</v>
      </c>
      <c r="O82" s="60">
        <f t="shared" ca="1" si="16"/>
        <v>-3.1453415894906023E-2</v>
      </c>
      <c r="P82" s="59">
        <f t="shared" ca="1" si="16"/>
        <v>-0.10188867965825343</v>
      </c>
      <c r="Q82" s="58">
        <f t="shared" ca="1" si="16"/>
        <v>2.8920738977071814E-3</v>
      </c>
      <c r="R82" s="58">
        <f t="shared" ca="1" si="16"/>
        <v>-5.0311905267871326E-3</v>
      </c>
      <c r="S82" s="58" t="str">
        <f t="shared" ca="1" si="16"/>
        <v xml:space="preserve"> </v>
      </c>
      <c r="T82" s="58" t="str">
        <f t="shared" ca="1" si="16"/>
        <v xml:space="preserve"> </v>
      </c>
      <c r="U82" s="58">
        <f t="shared" ca="1" si="16"/>
        <v>-5.6001159329847061E-3</v>
      </c>
      <c r="V82" s="58" t="str">
        <f t="shared" ca="1" si="16"/>
        <v xml:space="preserve"> </v>
      </c>
      <c r="W82" s="58" t="str">
        <f t="shared" ca="1" si="16"/>
        <v xml:space="preserve"> </v>
      </c>
      <c r="X82" s="58">
        <f t="shared" ca="1" si="16"/>
        <v>6.5817878433437338E-2</v>
      </c>
      <c r="Y82" s="60">
        <f t="shared" ca="1" si="16"/>
        <v>-2.7290458471686097E-2</v>
      </c>
    </row>
    <row r="83" spans="1:25" s="33" customFormat="1" x14ac:dyDescent="0.2">
      <c r="A83" s="20">
        <v>38898</v>
      </c>
      <c r="B83" s="62">
        <f t="shared" ref="B83:K83" ca="1" si="17">IF(AND(B14&gt;=0, (B13)&gt;0),B14/B13-1," ")</f>
        <v>-2.9658124138514097E-3</v>
      </c>
      <c r="C83" s="62">
        <f t="shared" ca="1" si="17"/>
        <v>-6.1500045277749216E-3</v>
      </c>
      <c r="D83" s="34">
        <f t="shared" ca="1" si="17"/>
        <v>-6.2807250623553301E-3</v>
      </c>
      <c r="E83" s="34">
        <f t="shared" ca="1" si="17"/>
        <v>5.2103145850852517E-3</v>
      </c>
      <c r="F83" s="34">
        <f t="shared" ca="1" si="17"/>
        <v>2.1099023755581925E-3</v>
      </c>
      <c r="G83" s="53">
        <f t="shared" ca="1" si="17"/>
        <v>1.1461250724564831E-3</v>
      </c>
      <c r="H83" s="34">
        <f t="shared" ca="1" si="17"/>
        <v>7.8599999519101127E-2</v>
      </c>
      <c r="I83" s="34">
        <f t="shared" ca="1" si="17"/>
        <v>-6.4474864608354832E-3</v>
      </c>
      <c r="J83" s="63">
        <f t="shared" ca="1" si="17"/>
        <v>-1.6545726557972484E-2</v>
      </c>
      <c r="K83" s="34">
        <f t="shared" ca="1" si="17"/>
        <v>-1.1734718161581781E-2</v>
      </c>
      <c r="L83" s="34">
        <f t="shared" ca="1" si="3"/>
        <v>-2.2619256187549674E-2</v>
      </c>
      <c r="M83" s="63">
        <f t="shared" ref="M83:Y83" ca="1" si="18">IF(AND(M14&gt;=0,M14&lt;&gt;" ",M13&lt;&gt;" ",(M13)&gt;0),M14/M13-1," ")</f>
        <v>-3.2040136058792634E-2</v>
      </c>
      <c r="N83" s="34">
        <f t="shared" ca="1" si="18"/>
        <v>-1.3504540041556656E-2</v>
      </c>
      <c r="O83" s="54">
        <f t="shared" ca="1" si="18"/>
        <v>-4.738246925862144E-2</v>
      </c>
      <c r="P83" s="53">
        <f t="shared" ca="1" si="18"/>
        <v>-2.2693120320901317E-3</v>
      </c>
      <c r="Q83" s="34">
        <f t="shared" ca="1" si="18"/>
        <v>1.9464010678202914E-3</v>
      </c>
      <c r="R83" s="34">
        <f t="shared" ca="1" si="18"/>
        <v>-1.848805607700621E-3</v>
      </c>
      <c r="S83" s="34">
        <f t="shared" ca="1" si="18"/>
        <v>-5.3426331270426397E-3</v>
      </c>
      <c r="T83" s="34" t="str">
        <f t="shared" ca="1" si="18"/>
        <v xml:space="preserve"> </v>
      </c>
      <c r="U83" s="34">
        <f t="shared" ca="1" si="18"/>
        <v>-5.7965929359564683E-3</v>
      </c>
      <c r="V83" s="34">
        <f t="shared" ca="1" si="18"/>
        <v>2.5135732473321237E-2</v>
      </c>
      <c r="W83" s="34" t="str">
        <f t="shared" ca="1" si="18"/>
        <v xml:space="preserve"> </v>
      </c>
      <c r="X83" s="34">
        <f t="shared" ca="1" si="18"/>
        <v>-9.2240647620505101E-3</v>
      </c>
      <c r="Y83" s="54">
        <f t="shared" ca="1" si="18"/>
        <v>3.8217246049147224E-2</v>
      </c>
    </row>
    <row r="84" spans="1:25" s="33" customFormat="1" x14ac:dyDescent="0.2">
      <c r="A84" s="20">
        <v>38990</v>
      </c>
      <c r="B84" s="62">
        <f t="shared" ref="B84:K84" ca="1" si="19">IF(AND(B15&gt;=0, (B14)&gt;0),B15/B14-1," ")</f>
        <v>-9.3817757705338956E-5</v>
      </c>
      <c r="C84" s="62">
        <f t="shared" ca="1" si="19"/>
        <v>-4.6187958087414716E-3</v>
      </c>
      <c r="D84" s="34">
        <f t="shared" ca="1" si="19"/>
        <v>-5.3257444017570377E-3</v>
      </c>
      <c r="E84" s="34">
        <f t="shared" ca="1" si="19"/>
        <v>2.7453547478522022E-3</v>
      </c>
      <c r="F84" s="34">
        <f t="shared" ca="1" si="19"/>
        <v>-1.6009284436604432E-3</v>
      </c>
      <c r="G84" s="53">
        <f t="shared" ca="1" si="19"/>
        <v>-5.797298706916032E-3</v>
      </c>
      <c r="H84" s="34">
        <f t="shared" ca="1" si="19"/>
        <v>-3.6282135512177294E-2</v>
      </c>
      <c r="I84" s="34">
        <f t="shared" ca="1" si="19"/>
        <v>-1.0032233582673578E-2</v>
      </c>
      <c r="J84" s="63">
        <f t="shared" ca="1" si="19"/>
        <v>-1.4555963605755728E-4</v>
      </c>
      <c r="K84" s="34">
        <f t="shared" ca="1" si="19"/>
        <v>1.1547043333376417E-2</v>
      </c>
      <c r="L84" s="34">
        <f t="shared" ca="1" si="3"/>
        <v>-4.9794229921438005E-2</v>
      </c>
      <c r="M84" s="63">
        <f t="shared" ref="M84:Y84" ca="1" si="20">IF(AND(M15&gt;=0,M15&lt;&gt;" ",M14&lt;&gt;" ",(M14)&gt;0),M15/M14-1," ")</f>
        <v>-2.8583902802139294E-2</v>
      </c>
      <c r="N84" s="34">
        <f t="shared" ca="1" si="20"/>
        <v>9.1869154601651459E-3</v>
      </c>
      <c r="O84" s="54">
        <f t="shared" ca="1" si="20"/>
        <v>-0.11895020716036164</v>
      </c>
      <c r="P84" s="53">
        <f t="shared" ca="1" si="20"/>
        <v>4.9928792344111628E-4</v>
      </c>
      <c r="Q84" s="34">
        <f t="shared" ca="1" si="20"/>
        <v>-4.1499746671769255E-3</v>
      </c>
      <c r="R84" s="34">
        <f t="shared" ca="1" si="20"/>
        <v>-5.4052478392020431E-3</v>
      </c>
      <c r="S84" s="34">
        <f t="shared" ca="1" si="20"/>
        <v>1.1337417048053577E-2</v>
      </c>
      <c r="T84" s="34" t="str">
        <f t="shared" ca="1" si="20"/>
        <v xml:space="preserve"> </v>
      </c>
      <c r="U84" s="34">
        <f t="shared" ca="1" si="20"/>
        <v>-5.5722723152161757E-3</v>
      </c>
      <c r="V84" s="34">
        <f t="shared" ca="1" si="20"/>
        <v>9.7652525547133884E-3</v>
      </c>
      <c r="W84" s="34" t="str">
        <f t="shared" ca="1" si="20"/>
        <v xml:space="preserve"> </v>
      </c>
      <c r="X84" s="34">
        <f t="shared" ca="1" si="20"/>
        <v>8.5151622607391175E-3</v>
      </c>
      <c r="Y84" s="54">
        <f t="shared" ca="1" si="20"/>
        <v>-2.5010569350994438E-2</v>
      </c>
    </row>
    <row r="85" spans="1:25" s="33" customFormat="1" ht="12" thickBot="1" x14ac:dyDescent="0.25">
      <c r="A85" s="26">
        <v>39082</v>
      </c>
      <c r="B85" s="64">
        <f t="shared" ref="B85:K85" ca="1" si="21">IF(AND(B16&gt;=0, (B15)&gt;0),B16/B15-1," ")</f>
        <v>5.8776187375084721E-3</v>
      </c>
      <c r="C85" s="64">
        <f t="shared" ca="1" si="21"/>
        <v>-8.850002217295927E-3</v>
      </c>
      <c r="D85" s="55">
        <f t="shared" ca="1" si="21"/>
        <v>-9.6503901056128605E-3</v>
      </c>
      <c r="E85" s="55">
        <f t="shared" ca="1" si="21"/>
        <v>1.4685206737055312E-2</v>
      </c>
      <c r="F85" s="55">
        <f t="shared" ca="1" si="21"/>
        <v>1.2752066769445847E-3</v>
      </c>
      <c r="G85" s="56">
        <f t="shared" ca="1" si="21"/>
        <v>-9.0691331327719116E-4</v>
      </c>
      <c r="H85" s="55">
        <f t="shared" ca="1" si="21"/>
        <v>1.1067113085301061E-2</v>
      </c>
      <c r="I85" s="55">
        <f t="shared" ca="1" si="21"/>
        <v>-9.7109346904413751E-3</v>
      </c>
      <c r="J85" s="65">
        <f t="shared" ca="1" si="21"/>
        <v>-1.3281713443744514E-2</v>
      </c>
      <c r="K85" s="55">
        <f t="shared" ca="1" si="21"/>
        <v>-6.4775414997029213E-3</v>
      </c>
      <c r="L85" s="55">
        <f t="shared" ca="1" si="3"/>
        <v>-2.3006547483147122E-2</v>
      </c>
      <c r="M85" s="65">
        <f t="shared" ref="M85:Y85" ca="1" si="22">IF(AND(M16&gt;=0,M16&lt;&gt;" ",M15&lt;&gt;" ",(M15)&gt;0),M16/M15-1," ")</f>
        <v>-1.6998332575089203E-2</v>
      </c>
      <c r="N85" s="55">
        <f t="shared" ca="1" si="22"/>
        <v>7.9078641890781842E-3</v>
      </c>
      <c r="O85" s="57">
        <f t="shared" ca="1" si="22"/>
        <v>-0.12935538558785808</v>
      </c>
      <c r="P85" s="56">
        <f t="shared" ca="1" si="22"/>
        <v>-5.8527809923132335E-3</v>
      </c>
      <c r="Q85" s="55">
        <f t="shared" ca="1" si="22"/>
        <v>-7.6726715125956524E-3</v>
      </c>
      <c r="R85" s="55">
        <f t="shared" ca="1" si="22"/>
        <v>-6.1313823568479586E-3</v>
      </c>
      <c r="S85" s="55">
        <f t="shared" ca="1" si="22"/>
        <v>1.8110511276048236E-4</v>
      </c>
      <c r="T85" s="55" t="str">
        <f t="shared" ca="1" si="22"/>
        <v xml:space="preserve"> </v>
      </c>
      <c r="U85" s="55">
        <f t="shared" ca="1" si="22"/>
        <v>-5.5426693101925384E-3</v>
      </c>
      <c r="V85" s="55">
        <f t="shared" ca="1" si="22"/>
        <v>4.5943262405221397E-2</v>
      </c>
      <c r="W85" s="55" t="str">
        <f t="shared" ca="1" si="22"/>
        <v xml:space="preserve"> </v>
      </c>
      <c r="X85" s="55">
        <f t="shared" ca="1" si="22"/>
        <v>-1.0644390487905442E-2</v>
      </c>
      <c r="Y85" s="57">
        <f t="shared" ca="1" si="22"/>
        <v>-2.4883528637971719E-2</v>
      </c>
    </row>
    <row r="86" spans="1:25" s="33" customFormat="1" x14ac:dyDescent="0.2">
      <c r="A86" s="20">
        <v>39172</v>
      </c>
      <c r="B86" s="62">
        <f t="shared" ref="B86:K86" ca="1" si="23">IF(AND(B17&gt;=0, (B16)&gt;0),B17/B16-1," ")</f>
        <v>-1.6740296451746017E-3</v>
      </c>
      <c r="C86" s="62">
        <f t="shared" ca="1" si="23"/>
        <v>-7.6965885000470635E-3</v>
      </c>
      <c r="D86" s="34">
        <f t="shared" ca="1" si="23"/>
        <v>-8.22683841989158E-3</v>
      </c>
      <c r="E86" s="34">
        <f t="shared" ca="1" si="23"/>
        <v>2.1388752891184915E-3</v>
      </c>
      <c r="F86" s="34">
        <f t="shared" ca="1" si="23"/>
        <v>-4.9060190667303827E-3</v>
      </c>
      <c r="G86" s="53">
        <f t="shared" ca="1" si="23"/>
        <v>8.9837609344423086E-4</v>
      </c>
      <c r="H86" s="34">
        <f t="shared" ca="1" si="23"/>
        <v>-2.7130339935377834E-2</v>
      </c>
      <c r="I86" s="34">
        <f t="shared" ca="1" si="23"/>
        <v>6.2242097451796763E-3</v>
      </c>
      <c r="J86" s="63">
        <f t="shared" ca="1" si="23"/>
        <v>7.8193091994456232E-3</v>
      </c>
      <c r="K86" s="34">
        <f t="shared" ca="1" si="23"/>
        <v>-1.9084043180537025E-2</v>
      </c>
      <c r="L86" s="34">
        <f t="shared" ca="1" si="3"/>
        <v>-2.936864262190042E-2</v>
      </c>
      <c r="M86" s="63">
        <f t="shared" ref="M86:Y86" ca="1" si="24">IF(AND(M17&gt;=0,M17&lt;&gt;" ",M16&lt;&gt;" ",(M16)&gt;0),M17/M16-1," ")</f>
        <v>-2.7297183514351286E-2</v>
      </c>
      <c r="N86" s="34">
        <f t="shared" ca="1" si="24"/>
        <v>-1.122118937982175E-2</v>
      </c>
      <c r="O86" s="54">
        <f t="shared" ca="1" si="24"/>
        <v>-5.5801652241976085E-2</v>
      </c>
      <c r="P86" s="53">
        <f t="shared" ca="1" si="24"/>
        <v>-2.1696500341403802E-3</v>
      </c>
      <c r="Q86" s="34">
        <f t="shared" ca="1" si="24"/>
        <v>-9.2542076042478882E-5</v>
      </c>
      <c r="R86" s="34">
        <f t="shared" ca="1" si="24"/>
        <v>-1.9341256034783871E-3</v>
      </c>
      <c r="S86" s="34">
        <f t="shared" ca="1" si="24"/>
        <v>8.641048810395846E-3</v>
      </c>
      <c r="T86" s="34" t="str">
        <f t="shared" ca="1" si="24"/>
        <v xml:space="preserve"> </v>
      </c>
      <c r="U86" s="34">
        <f t="shared" ca="1" si="24"/>
        <v>-9.4503078377761174E-4</v>
      </c>
      <c r="V86" s="34">
        <f t="shared" ca="1" si="24"/>
        <v>-2.857647934984886E-3</v>
      </c>
      <c r="W86" s="34" t="str">
        <f t="shared" ca="1" si="24"/>
        <v xml:space="preserve"> </v>
      </c>
      <c r="X86" s="34">
        <f t="shared" ca="1" si="24"/>
        <v>-1.4477841158097804E-2</v>
      </c>
      <c r="Y86" s="54">
        <f t="shared" ca="1" si="24"/>
        <v>-1.1133878988820345E-2</v>
      </c>
    </row>
    <row r="87" spans="1:25" s="33" customFormat="1" x14ac:dyDescent="0.2">
      <c r="A87" s="20">
        <v>39263</v>
      </c>
      <c r="B87" s="62">
        <f t="shared" ref="B87:K87" ca="1" si="25">IF(AND(B18&gt;=0, (B17)&gt;0),B18/B17-1," ")</f>
        <v>3.774625938426146E-3</v>
      </c>
      <c r="C87" s="62">
        <f t="shared" ca="1" si="25"/>
        <v>1.7550389304301639E-3</v>
      </c>
      <c r="D87" s="34">
        <f t="shared" ca="1" si="25"/>
        <v>2.0677871609084963E-3</v>
      </c>
      <c r="E87" s="34">
        <f t="shared" ca="1" si="25"/>
        <v>3.5472384360575315E-3</v>
      </c>
      <c r="F87" s="34">
        <f t="shared" ca="1" si="25"/>
        <v>-6.3870656243071311E-3</v>
      </c>
      <c r="G87" s="53">
        <f t="shared" ca="1" si="25"/>
        <v>4.7543971633245974E-3</v>
      </c>
      <c r="H87" s="34">
        <f t="shared" ca="1" si="25"/>
        <v>4.3187469146360291E-2</v>
      </c>
      <c r="I87" s="34">
        <f t="shared" ca="1" si="25"/>
        <v>-6.5752575356406995E-3</v>
      </c>
      <c r="J87" s="63">
        <f t="shared" ca="1" si="25"/>
        <v>-2.1587618610696691E-2</v>
      </c>
      <c r="K87" s="34">
        <f t="shared" ca="1" si="25"/>
        <v>-1.6420232483511432E-2</v>
      </c>
      <c r="L87" s="34">
        <f t="shared" ca="1" si="3"/>
        <v>-1.4875224291790112E-2</v>
      </c>
      <c r="M87" s="63">
        <f t="shared" ref="M87:Y87" ca="1" si="26">IF(AND(M18&gt;=0,M18&lt;&gt;" ",M17&lt;&gt;" ",(M17)&gt;0),M18/M17-1," ")</f>
        <v>-6.5218568223862627E-3</v>
      </c>
      <c r="N87" s="34">
        <f t="shared" ca="1" si="26"/>
        <v>-1.7929162961472622E-2</v>
      </c>
      <c r="O87" s="54">
        <f t="shared" ca="1" si="26"/>
        <v>-4.5060797497091798E-2</v>
      </c>
      <c r="P87" s="53">
        <f t="shared" ca="1" si="26"/>
        <v>-5.5240083909773308E-3</v>
      </c>
      <c r="Q87" s="34">
        <f t="shared" ca="1" si="26"/>
        <v>1.2850109740034643E-3</v>
      </c>
      <c r="R87" s="34">
        <f t="shared" ca="1" si="26"/>
        <v>-1.6522303624725287E-3</v>
      </c>
      <c r="S87" s="34">
        <f t="shared" ca="1" si="26"/>
        <v>-6.1849970601135507E-3</v>
      </c>
      <c r="T87" s="34" t="str">
        <f t="shared" ca="1" si="26"/>
        <v xml:space="preserve"> </v>
      </c>
      <c r="U87" s="34">
        <f t="shared" ca="1" si="26"/>
        <v>7.9739348015650524E-3</v>
      </c>
      <c r="V87" s="34">
        <f t="shared" ca="1" si="26"/>
        <v>6.3202544106721881E-4</v>
      </c>
      <c r="W87" s="34" t="str">
        <f t="shared" ca="1" si="26"/>
        <v xml:space="preserve"> </v>
      </c>
      <c r="X87" s="34">
        <f t="shared" ca="1" si="26"/>
        <v>-1.7540346232230553E-2</v>
      </c>
      <c r="Y87" s="54">
        <f t="shared" ca="1" si="26"/>
        <v>1.0785754157049965E-4</v>
      </c>
    </row>
    <row r="88" spans="1:25" s="33" customFormat="1" x14ac:dyDescent="0.2">
      <c r="A88" s="20">
        <v>39355</v>
      </c>
      <c r="B88" s="62">
        <f t="shared" ref="B88:K88" ca="1" si="27">IF(AND(B19&gt;=0, (B18)&gt;0),B19/B18-1," ")</f>
        <v>5.4562990660311783E-5</v>
      </c>
      <c r="C88" s="62">
        <f t="shared" ca="1" si="27"/>
        <v>-7.5052353453567422E-3</v>
      </c>
      <c r="D88" s="34">
        <f t="shared" ca="1" si="27"/>
        <v>-8.2594942540291649E-3</v>
      </c>
      <c r="E88" s="34">
        <f t="shared" ca="1" si="27"/>
        <v>3.8923396949692712E-3</v>
      </c>
      <c r="F88" s="34">
        <f t="shared" ca="1" si="27"/>
        <v>-4.8563219330735041E-3</v>
      </c>
      <c r="G88" s="53">
        <f t="shared" ca="1" si="27"/>
        <v>1.7715675821206034E-5</v>
      </c>
      <c r="H88" s="34">
        <f t="shared" ca="1" si="27"/>
        <v>3.6179167216758845E-3</v>
      </c>
      <c r="I88" s="34">
        <f t="shared" ca="1" si="27"/>
        <v>-6.4001013991106248E-3</v>
      </c>
      <c r="J88" s="63">
        <f t="shared" ca="1" si="27"/>
        <v>1.6040769467962068E-3</v>
      </c>
      <c r="K88" s="34">
        <f t="shared" ca="1" si="27"/>
        <v>-1.4938069881596516E-2</v>
      </c>
      <c r="L88" s="34">
        <f t="shared" ca="1" si="3"/>
        <v>-7.2329668320619822E-3</v>
      </c>
      <c r="M88" s="63">
        <f t="shared" ref="M88:Y88" ca="1" si="28">IF(AND(M19&gt;=0,M19&lt;&gt;" ",M18&lt;&gt;" ",(M18)&gt;0),M19/M18-1," ")</f>
        <v>-5.0066429857370531E-3</v>
      </c>
      <c r="N88" s="34">
        <f t="shared" ca="1" si="28"/>
        <v>-1.1713789669508312E-2</v>
      </c>
      <c r="O88" s="54">
        <f t="shared" ca="1" si="28"/>
        <v>1.4509597164848786E-2</v>
      </c>
      <c r="P88" s="53">
        <f t="shared" ca="1" si="28"/>
        <v>3.2892839765399362E-3</v>
      </c>
      <c r="Q88" s="34">
        <f t="shared" ca="1" si="28"/>
        <v>-2.6609871614988734E-3</v>
      </c>
      <c r="R88" s="34">
        <f t="shared" ca="1" si="28"/>
        <v>-2.2048910797437538E-3</v>
      </c>
      <c r="S88" s="34">
        <f t="shared" ca="1" si="28"/>
        <v>8.6266684364177948E-3</v>
      </c>
      <c r="T88" s="34" t="str">
        <f t="shared" ca="1" si="28"/>
        <v xml:space="preserve"> </v>
      </c>
      <c r="U88" s="34">
        <f t="shared" ca="1" si="28"/>
        <v>2.9707301811736642E-3</v>
      </c>
      <c r="V88" s="34">
        <f t="shared" ca="1" si="28"/>
        <v>4.6914524385632816E-3</v>
      </c>
      <c r="W88" s="34" t="str">
        <f t="shared" ca="1" si="28"/>
        <v xml:space="preserve"> </v>
      </c>
      <c r="X88" s="34">
        <f t="shared" ca="1" si="28"/>
        <v>-1.5523672641190034E-3</v>
      </c>
      <c r="Y88" s="54">
        <f t="shared" ca="1" si="28"/>
        <v>-2.1627090571547436E-2</v>
      </c>
    </row>
    <row r="89" spans="1:25" s="33" customFormat="1" ht="12" thickBot="1" x14ac:dyDescent="0.25">
      <c r="A89" s="26">
        <v>39447</v>
      </c>
      <c r="B89" s="64">
        <f t="shared" ref="B89:K89" ca="1" si="29">IF(AND(B20&gt;=0, (B19)&gt;0),B20/B19-1," ")</f>
        <v>1.7644470230233633E-3</v>
      </c>
      <c r="C89" s="64">
        <f t="shared" ca="1" si="29"/>
        <v>5.3630659572112549E-4</v>
      </c>
      <c r="D89" s="55">
        <f t="shared" ca="1" si="29"/>
        <v>2.8022707677544112E-4</v>
      </c>
      <c r="E89" s="55">
        <f t="shared" ca="1" si="29"/>
        <v>2.6099389244373938E-3</v>
      </c>
      <c r="F89" s="55">
        <f t="shared" ca="1" si="29"/>
        <v>1.1994517504338997E-3</v>
      </c>
      <c r="G89" s="56">
        <f t="shared" ca="1" si="29"/>
        <v>-1.1861521566571831E-3</v>
      </c>
      <c r="H89" s="55">
        <f t="shared" ca="1" si="29"/>
        <v>5.1586386398710271E-2</v>
      </c>
      <c r="I89" s="55">
        <f t="shared" ca="1" si="29"/>
        <v>2.4853935100206392E-3</v>
      </c>
      <c r="J89" s="65">
        <f t="shared" ca="1" si="29"/>
        <v>5.9076879185742115E-3</v>
      </c>
      <c r="K89" s="55">
        <f t="shared" ca="1" si="29"/>
        <v>-1.4509488977394569E-2</v>
      </c>
      <c r="L89" s="55">
        <f t="shared" ca="1" si="3"/>
        <v>6.706471143578252E-4</v>
      </c>
      <c r="M89" s="65">
        <f t="shared" ref="M89:Y89" ca="1" si="30">IF(AND(M20&gt;=0,M20&lt;&gt;" ",M19&lt;&gt;" ",(M19)&gt;0),M20/M19-1," ")</f>
        <v>1.0769505109562427E-2</v>
      </c>
      <c r="N89" s="55">
        <f t="shared" ca="1" si="30"/>
        <v>-1.0138596849236903E-2</v>
      </c>
      <c r="O89" s="57">
        <f t="shared" ca="1" si="30"/>
        <v>-6.5356370669305219E-2</v>
      </c>
      <c r="P89" s="56">
        <f t="shared" ca="1" si="30"/>
        <v>7.3683999789670995E-3</v>
      </c>
      <c r="Q89" s="55">
        <f t="shared" ca="1" si="30"/>
        <v>-9.8466866349289361E-4</v>
      </c>
      <c r="R89" s="55">
        <f t="shared" ca="1" si="30"/>
        <v>-2.8163711197441987E-3</v>
      </c>
      <c r="S89" s="55">
        <f t="shared" ca="1" si="30"/>
        <v>2.8763289049484886E-3</v>
      </c>
      <c r="T89" s="55" t="str">
        <f t="shared" ca="1" si="30"/>
        <v xml:space="preserve"> </v>
      </c>
      <c r="U89" s="55">
        <f t="shared" ca="1" si="30"/>
        <v>2.2043181891222563E-3</v>
      </c>
      <c r="V89" s="55">
        <f t="shared" ca="1" si="30"/>
        <v>9.9882734334650891E-3</v>
      </c>
      <c r="W89" s="55" t="str">
        <f t="shared" ca="1" si="30"/>
        <v xml:space="preserve"> </v>
      </c>
      <c r="X89" s="55">
        <f t="shared" ca="1" si="30"/>
        <v>-1.3434705220896626E-2</v>
      </c>
      <c r="Y89" s="57">
        <f t="shared" ca="1" si="30"/>
        <v>-2.4434186852651196E-2</v>
      </c>
    </row>
    <row r="90" spans="1:25" s="33" customFormat="1" x14ac:dyDescent="0.2">
      <c r="A90" s="14">
        <v>39538</v>
      </c>
      <c r="B90" s="66">
        <f t="shared" ref="B90:K90" ca="1" si="31">IF(AND(B21&gt;=0, (B20)&gt;0),B21/B20-1," ")</f>
        <v>-6.8128289614800552E-3</v>
      </c>
      <c r="C90" s="66">
        <f t="shared" ca="1" si="31"/>
        <v>-1.27888752012012E-2</v>
      </c>
      <c r="D90" s="58">
        <f t="shared" ca="1" si="31"/>
        <v>-1.3982002186362585E-2</v>
      </c>
      <c r="E90" s="58">
        <f t="shared" ca="1" si="31"/>
        <v>-4.162477430876943E-3</v>
      </c>
      <c r="F90" s="58">
        <f t="shared" ca="1" si="31"/>
        <v>-1.1974321190815318E-2</v>
      </c>
      <c r="G90" s="59">
        <f t="shared" ca="1" si="31"/>
        <v>-7.5045356395387897E-3</v>
      </c>
      <c r="H90" s="58">
        <f t="shared" ca="1" si="31"/>
        <v>8.9639626834874253E-3</v>
      </c>
      <c r="I90" s="58">
        <f t="shared" ca="1" si="31"/>
        <v>-1.7670354662743692E-2</v>
      </c>
      <c r="J90" s="67">
        <f t="shared" ca="1" si="31"/>
        <v>-2.1314453614782569E-2</v>
      </c>
      <c r="K90" s="58">
        <f t="shared" ca="1" si="31"/>
        <v>-2.1068468855708233E-2</v>
      </c>
      <c r="L90" s="58">
        <f t="shared" ca="1" si="3"/>
        <v>-2.7728611061174191E-2</v>
      </c>
      <c r="M90" s="67">
        <f t="shared" ref="M90:Y90" ca="1" si="32">IF(AND(M21&gt;=0,M21&lt;&gt;" ",M20&lt;&gt;" ",(M20)&gt;0),M21/M20-1," ")</f>
        <v>-3.5320381185918626E-2</v>
      </c>
      <c r="N90" s="58">
        <f t="shared" ca="1" si="32"/>
        <v>-1.1738523715799865E-2</v>
      </c>
      <c r="O90" s="60">
        <f t="shared" ca="1" si="32"/>
        <v>-5.2180418802894701E-2</v>
      </c>
      <c r="P90" s="59">
        <f t="shared" ca="1" si="32"/>
        <v>-1.1302986508706758E-2</v>
      </c>
      <c r="Q90" s="58">
        <f t="shared" ca="1" si="32"/>
        <v>-7.3159889512059983E-3</v>
      </c>
      <c r="R90" s="58">
        <f t="shared" ca="1" si="32"/>
        <v>-4.9406209425431058E-3</v>
      </c>
      <c r="S90" s="58">
        <f t="shared" ca="1" si="32"/>
        <v>8.2430696283974925E-4</v>
      </c>
      <c r="T90" s="58" t="str">
        <f t="shared" ca="1" si="32"/>
        <v xml:space="preserve"> </v>
      </c>
      <c r="U90" s="58">
        <f t="shared" ca="1" si="32"/>
        <v>1.4597101172451055E-3</v>
      </c>
      <c r="V90" s="58">
        <f t="shared" ca="1" si="32"/>
        <v>-1.0413402633682067E-2</v>
      </c>
      <c r="W90" s="58" t="str">
        <f t="shared" ca="1" si="32"/>
        <v xml:space="preserve"> </v>
      </c>
      <c r="X90" s="58">
        <f t="shared" ca="1" si="32"/>
        <v>-2.1481139620066148E-2</v>
      </c>
      <c r="Y90" s="60">
        <f t="shared" ca="1" si="32"/>
        <v>-1.9964775632217768E-2</v>
      </c>
    </row>
    <row r="91" spans="1:25" s="33" customFormat="1" x14ac:dyDescent="0.2">
      <c r="A91" s="20">
        <v>39629</v>
      </c>
      <c r="B91" s="62">
        <f t="shared" ref="B91:K91" ca="1" si="33">IF(AND(B22&gt;=0, (B21)&gt;0),B22/B21-1," ")</f>
        <v>3.5777244405528208E-3</v>
      </c>
      <c r="C91" s="62">
        <f t="shared" ca="1" si="33"/>
        <v>-6.8558155592766123E-3</v>
      </c>
      <c r="D91" s="34">
        <f t="shared" ca="1" si="33"/>
        <v>-7.9961032672595245E-3</v>
      </c>
      <c r="E91" s="34">
        <f t="shared" ca="1" si="33"/>
        <v>6.4892957613653657E-3</v>
      </c>
      <c r="F91" s="34">
        <f t="shared" ca="1" si="33"/>
        <v>-4.6633729414261582E-3</v>
      </c>
      <c r="G91" s="53">
        <f t="shared" ca="1" si="33"/>
        <v>-1.9797348253051128E-3</v>
      </c>
      <c r="H91" s="34">
        <f t="shared" ca="1" si="33"/>
        <v>-0.18718908104785015</v>
      </c>
      <c r="I91" s="34">
        <f t="shared" ca="1" si="33"/>
        <v>4.9146535135733416E-3</v>
      </c>
      <c r="J91" s="63">
        <f t="shared" ca="1" si="33"/>
        <v>1.0601533504184246E-4</v>
      </c>
      <c r="K91" s="34">
        <f t="shared" ca="1" si="33"/>
        <v>-1.4768844083399291E-2</v>
      </c>
      <c r="L91" s="34">
        <f t="shared" ca="1" si="3"/>
        <v>1.5371457755329443E-2</v>
      </c>
      <c r="M91" s="63">
        <f t="shared" ref="M91:Y91" ca="1" si="34">IF(AND(M22&gt;=0,M22&lt;&gt;" ",M21&lt;&gt;" ",(M21)&gt;0),M22/M21-1," ")</f>
        <v>1.3494987246892354E-2</v>
      </c>
      <c r="N91" s="34">
        <f t="shared" ca="1" si="34"/>
        <v>-6.4990304299468171E-3</v>
      </c>
      <c r="O91" s="54">
        <f t="shared" ca="1" si="34"/>
        <v>-1.9756740729584776E-2</v>
      </c>
      <c r="P91" s="53">
        <f t="shared" ca="1" si="34"/>
        <v>1.8190944690781308E-3</v>
      </c>
      <c r="Q91" s="34">
        <f t="shared" ca="1" si="34"/>
        <v>-5.922443684924672E-3</v>
      </c>
      <c r="R91" s="34">
        <f t="shared" ca="1" si="34"/>
        <v>-5.5255242755807288E-3</v>
      </c>
      <c r="S91" s="34">
        <f t="shared" ca="1" si="34"/>
        <v>-2.3368653349928881E-3</v>
      </c>
      <c r="T91" s="34" t="str">
        <f t="shared" ca="1" si="34"/>
        <v xml:space="preserve"> </v>
      </c>
      <c r="U91" s="34">
        <f t="shared" ca="1" si="34"/>
        <v>-1.8204262091157219E-2</v>
      </c>
      <c r="V91" s="34">
        <f t="shared" ca="1" si="34"/>
        <v>-5.0460472932083444E-3</v>
      </c>
      <c r="W91" s="34" t="str">
        <f t="shared" ca="1" si="34"/>
        <v xml:space="preserve"> </v>
      </c>
      <c r="X91" s="34">
        <f t="shared" ca="1" si="34"/>
        <v>-1.1485118442986053E-2</v>
      </c>
      <c r="Y91" s="54">
        <f t="shared" ca="1" si="34"/>
        <v>-1.5017452975721546E-2</v>
      </c>
    </row>
    <row r="92" spans="1:25" s="33" customFormat="1" x14ac:dyDescent="0.2">
      <c r="A92" s="20">
        <v>39721</v>
      </c>
      <c r="B92" s="62">
        <f t="shared" ref="B92:K92" ca="1" si="35">IF(AND(B23&gt;=0, (B22)&gt;0),B23/B22-1," ")</f>
        <v>5.3824695064328409E-3</v>
      </c>
      <c r="C92" s="62">
        <f t="shared" ca="1" si="35"/>
        <v>-8.0821191176638774E-4</v>
      </c>
      <c r="D92" s="34">
        <f t="shared" ca="1" si="35"/>
        <v>-1.2114919832947324E-3</v>
      </c>
      <c r="E92" s="34">
        <f t="shared" ca="1" si="35"/>
        <v>3.0470236929562855E-3</v>
      </c>
      <c r="F92" s="34">
        <f t="shared" ca="1" si="35"/>
        <v>-6.7551386849994399E-3</v>
      </c>
      <c r="G92" s="53">
        <f t="shared" ca="1" si="35"/>
        <v>3.5813961583548437E-3</v>
      </c>
      <c r="H92" s="34">
        <f t="shared" ca="1" si="35"/>
        <v>0.22553148813779789</v>
      </c>
      <c r="I92" s="34">
        <f t="shared" ca="1" si="35"/>
        <v>-7.2288282247801039E-4</v>
      </c>
      <c r="J92" s="63">
        <f t="shared" ca="1" si="35"/>
        <v>2.0610624164174585E-3</v>
      </c>
      <c r="K92" s="34">
        <f t="shared" ca="1" si="35"/>
        <v>-1.9569106079812104E-2</v>
      </c>
      <c r="L92" s="34">
        <f t="shared" ca="1" si="3"/>
        <v>-6.9209548213741146E-3</v>
      </c>
      <c r="M92" s="63">
        <f t="shared" ref="M92:Y92" ca="1" si="36">IF(AND(M23&gt;=0,M23&lt;&gt;" ",M22&lt;&gt;" ",(M22)&gt;0),M23/M22-1," ")</f>
        <v>-2.0250023620378421E-2</v>
      </c>
      <c r="N92" s="34">
        <f t="shared" ca="1" si="36"/>
        <v>-7.8209072274251223E-3</v>
      </c>
      <c r="O92" s="54">
        <f t="shared" ca="1" si="36"/>
        <v>5.5195834952703748E-3</v>
      </c>
      <c r="P92" s="53">
        <f t="shared" ca="1" si="36"/>
        <v>2.3085799053663703E-3</v>
      </c>
      <c r="Q92" s="34">
        <f t="shared" ca="1" si="36"/>
        <v>5.6080684134718339E-4</v>
      </c>
      <c r="R92" s="34">
        <f t="shared" ca="1" si="36"/>
        <v>-4.7292410501070803E-3</v>
      </c>
      <c r="S92" s="34">
        <f t="shared" ca="1" si="36"/>
        <v>-1.2316800178668874E-4</v>
      </c>
      <c r="T92" s="34" t="str">
        <f t="shared" ca="1" si="36"/>
        <v xml:space="preserve"> </v>
      </c>
      <c r="U92" s="34">
        <f t="shared" ca="1" si="36"/>
        <v>1.5222392126423401E-2</v>
      </c>
      <c r="V92" s="34">
        <f t="shared" ca="1" si="36"/>
        <v>-5.5467000211405493E-3</v>
      </c>
      <c r="W92" s="34" t="str">
        <f t="shared" ca="1" si="36"/>
        <v xml:space="preserve"> </v>
      </c>
      <c r="X92" s="34">
        <f t="shared" ca="1" si="36"/>
        <v>-1.8840236426072909E-2</v>
      </c>
      <c r="Y92" s="54">
        <f t="shared" ca="1" si="36"/>
        <v>-2.7455668086899476E-2</v>
      </c>
    </row>
    <row r="93" spans="1:25" s="33" customFormat="1" ht="12" thickBot="1" x14ac:dyDescent="0.25">
      <c r="A93" s="26">
        <v>39813</v>
      </c>
      <c r="B93" s="64">
        <f t="shared" ref="B93:K93" ca="1" si="37">IF(AND(B24&gt;=0, (B23)&gt;0),B24/B23-1," ")</f>
        <v>1.0049982576978422E-3</v>
      </c>
      <c r="C93" s="64">
        <f t="shared" ca="1" si="37"/>
        <v>-4.1025088116498631E-3</v>
      </c>
      <c r="D93" s="55">
        <f t="shared" ca="1" si="37"/>
        <v>-5.2326726858794581E-3</v>
      </c>
      <c r="E93" s="55">
        <f t="shared" ca="1" si="37"/>
        <v>-6.7131264980113681E-4</v>
      </c>
      <c r="F93" s="55">
        <f t="shared" ca="1" si="37"/>
        <v>-8.6490557170136873E-3</v>
      </c>
      <c r="G93" s="56">
        <f t="shared" ca="1" si="37"/>
        <v>-1.7403722920948939E-3</v>
      </c>
      <c r="H93" s="55">
        <f t="shared" ca="1" si="37"/>
        <v>-2.8169546101297405E-2</v>
      </c>
      <c r="I93" s="55">
        <f t="shared" ca="1" si="37"/>
        <v>-8.7431997045528398E-3</v>
      </c>
      <c r="J93" s="65">
        <f t="shared" ca="1" si="37"/>
        <v>-5.3592918499678621E-3</v>
      </c>
      <c r="K93" s="55">
        <f t="shared" ca="1" si="37"/>
        <v>-1.2438403723329161E-2</v>
      </c>
      <c r="L93" s="55">
        <f t="shared" ca="1" si="3"/>
        <v>-5.0218800811806852E-2</v>
      </c>
      <c r="M93" s="65">
        <f t="shared" ref="M93:Y93" ca="1" si="38">IF(AND(M24&gt;=0,M24&lt;&gt;" ",M23&lt;&gt;" ",(M23)&gt;0),M24/M23-1," ")</f>
        <v>-3.6787930518323742E-2</v>
      </c>
      <c r="N93" s="55">
        <f t="shared" ca="1" si="38"/>
        <v>-1.0369330045445824E-2</v>
      </c>
      <c r="O93" s="57">
        <f t="shared" ca="1" si="38"/>
        <v>-3.3509393797814147E-2</v>
      </c>
      <c r="P93" s="56">
        <f t="shared" ca="1" si="38"/>
        <v>-4.3268107745147999E-3</v>
      </c>
      <c r="Q93" s="55">
        <f t="shared" ca="1" si="38"/>
        <v>-3.9652220272022864E-3</v>
      </c>
      <c r="R93" s="55">
        <f t="shared" ca="1" si="38"/>
        <v>-7.2630245753427802E-3</v>
      </c>
      <c r="S93" s="55">
        <f t="shared" ca="1" si="38"/>
        <v>-1.2332626656191836E-3</v>
      </c>
      <c r="T93" s="55" t="str">
        <f t="shared" ca="1" si="38"/>
        <v xml:space="preserve"> </v>
      </c>
      <c r="U93" s="55">
        <f t="shared" ca="1" si="38"/>
        <v>-7.3899895080669076E-3</v>
      </c>
      <c r="V93" s="55">
        <f t="shared" ca="1" si="38"/>
        <v>-1.4313313620744061E-3</v>
      </c>
      <c r="W93" s="55" t="str">
        <f t="shared" ca="1" si="38"/>
        <v xml:space="preserve"> </v>
      </c>
      <c r="X93" s="55">
        <f t="shared" ca="1" si="38"/>
        <v>-1.0940195204667269E-2</v>
      </c>
      <c r="Y93" s="57">
        <f t="shared" ca="1" si="38"/>
        <v>-3.29046921548104E-3</v>
      </c>
    </row>
    <row r="94" spans="1:25" s="33" customFormat="1" x14ac:dyDescent="0.2">
      <c r="A94" s="14">
        <v>39903</v>
      </c>
      <c r="B94" s="66">
        <f t="shared" ref="B94:K94" ca="1" si="39">IF(AND(B25&gt;=0, (B24)&gt;0),B25/B24-1," ")</f>
        <v>1.3453811195620613E-3</v>
      </c>
      <c r="C94" s="66">
        <f t="shared" ca="1" si="39"/>
        <v>-5.2944474004996689E-3</v>
      </c>
      <c r="D94" s="58">
        <f t="shared" ca="1" si="39"/>
        <v>-5.8777330238078962E-3</v>
      </c>
      <c r="E94" s="58">
        <f t="shared" ca="1" si="39"/>
        <v>2.7386350339024812E-3</v>
      </c>
      <c r="F94" s="58">
        <f t="shared" ca="1" si="39"/>
        <v>-7.127902556940735E-3</v>
      </c>
      <c r="G94" s="59">
        <f t="shared" ca="1" si="39"/>
        <v>-6.9782265218760742E-3</v>
      </c>
      <c r="H94" s="58">
        <f t="shared" ca="1" si="39"/>
        <v>1.4371080027644201E-2</v>
      </c>
      <c r="I94" s="58">
        <f t="shared" ca="1" si="39"/>
        <v>-7.3583978858826615E-4</v>
      </c>
      <c r="J94" s="67">
        <f t="shared" ca="1" si="39"/>
        <v>-4.9479370193831196E-3</v>
      </c>
      <c r="K94" s="58">
        <f t="shared" ca="1" si="39"/>
        <v>-1.6185124277171448E-2</v>
      </c>
      <c r="L94" s="58">
        <f t="shared" ca="1" si="3"/>
        <v>3.71095558892518E-2</v>
      </c>
      <c r="M94" s="67">
        <f t="shared" ref="M94:Y94" ca="1" si="40">IF(AND(M25&gt;=0,M25&lt;&gt;" ",M24&lt;&gt;" ",(M24)&gt;0),M25/M24-1," ")</f>
        <v>-6.3204867846171631E-3</v>
      </c>
      <c r="N94" s="58">
        <f t="shared" ca="1" si="40"/>
        <v>-2.9093601352885301E-3</v>
      </c>
      <c r="O94" s="60">
        <f t="shared" ca="1" si="40"/>
        <v>-4.4056809320605628E-2</v>
      </c>
      <c r="P94" s="59">
        <f t="shared" ca="1" si="40"/>
        <v>-1.0165971329878398E-2</v>
      </c>
      <c r="Q94" s="58">
        <f t="shared" ca="1" si="40"/>
        <v>-4.3778565547334392E-3</v>
      </c>
      <c r="R94" s="58">
        <f t="shared" ca="1" si="40"/>
        <v>-8.8866917491413622E-3</v>
      </c>
      <c r="S94" s="58">
        <f t="shared" ca="1" si="40"/>
        <v>-4.691063519351113E-3</v>
      </c>
      <c r="T94" s="58" t="str">
        <f t="shared" ca="1" si="40"/>
        <v xml:space="preserve"> </v>
      </c>
      <c r="U94" s="58">
        <f t="shared" ca="1" si="40"/>
        <v>-1.0665575827691454E-2</v>
      </c>
      <c r="V94" s="58">
        <f t="shared" ca="1" si="40"/>
        <v>-5.1232990274503454E-3</v>
      </c>
      <c r="W94" s="58" t="str">
        <f t="shared" ca="1" si="40"/>
        <v xml:space="preserve"> </v>
      </c>
      <c r="X94" s="58">
        <f t="shared" ca="1" si="40"/>
        <v>-4.8713531815537392E-3</v>
      </c>
      <c r="Y94" s="60">
        <f t="shared" ca="1" si="40"/>
        <v>-1.4479417004768735E-2</v>
      </c>
    </row>
    <row r="95" spans="1:25" s="33" customFormat="1" x14ac:dyDescent="0.2">
      <c r="A95" s="20">
        <v>39994</v>
      </c>
      <c r="B95" s="62">
        <f t="shared" ref="B95:K95" ca="1" si="41">IF(AND(B26&gt;=0, (B25)&gt;0),B26/B25-1," ")</f>
        <v>7.215059926350964E-4</v>
      </c>
      <c r="C95" s="62">
        <f t="shared" ca="1" si="41"/>
        <v>-6.4705813456338301E-3</v>
      </c>
      <c r="D95" s="34">
        <f t="shared" ca="1" si="41"/>
        <v>-6.4567575203273719E-3</v>
      </c>
      <c r="E95" s="34">
        <f t="shared" ca="1" si="41"/>
        <v>2.216601889654557E-3</v>
      </c>
      <c r="F95" s="34">
        <f t="shared" ca="1" si="41"/>
        <v>-1.1376759198048481E-2</v>
      </c>
      <c r="G95" s="53">
        <f t="shared" ca="1" si="41"/>
        <v>2.189269604819799E-3</v>
      </c>
      <c r="H95" s="34">
        <f t="shared" ca="1" si="41"/>
        <v>-2.7076267970633783E-2</v>
      </c>
      <c r="I95" s="34">
        <f t="shared" ca="1" si="41"/>
        <v>-2.7414179247992054E-3</v>
      </c>
      <c r="J95" s="63">
        <f t="shared" ca="1" si="41"/>
        <v>-4.2662666903066082E-3</v>
      </c>
      <c r="K95" s="34">
        <f t="shared" ca="1" si="41"/>
        <v>-1.8608332251801696E-2</v>
      </c>
      <c r="L95" s="34">
        <f t="shared" ca="1" si="3"/>
        <v>7.6665669219033727E-3</v>
      </c>
      <c r="M95" s="63">
        <f t="shared" ref="M95:Y95" ca="1" si="42">IF(AND(M26&gt;=0,M26&lt;&gt;" ",M25&lt;&gt;" ",(M25)&gt;0),M26/M25-1," ")</f>
        <v>-2.0814481943872587E-2</v>
      </c>
      <c r="N95" s="34">
        <f t="shared" ca="1" si="42"/>
        <v>-5.0554771083438643E-3</v>
      </c>
      <c r="O95" s="54">
        <f t="shared" ca="1" si="42"/>
        <v>-3.6207514124609763E-2</v>
      </c>
      <c r="P95" s="53">
        <f t="shared" ca="1" si="42"/>
        <v>-6.4132231334980139E-3</v>
      </c>
      <c r="Q95" s="34">
        <f t="shared" ca="1" si="42"/>
        <v>-1.7002874280944713E-3</v>
      </c>
      <c r="R95" s="34">
        <f t="shared" ca="1" si="42"/>
        <v>-2.2242970139577656E-3</v>
      </c>
      <c r="S95" s="34">
        <f t="shared" ca="1" si="42"/>
        <v>-5.5229711312994034E-3</v>
      </c>
      <c r="T95" s="34" t="str">
        <f t="shared" ca="1" si="42"/>
        <v xml:space="preserve"> </v>
      </c>
      <c r="U95" s="34">
        <f t="shared" ca="1" si="42"/>
        <v>1.9379455544177304E-4</v>
      </c>
      <c r="V95" s="34">
        <f t="shared" ca="1" si="42"/>
        <v>-1.5250874598365383E-2</v>
      </c>
      <c r="W95" s="34" t="str">
        <f t="shared" ca="1" si="42"/>
        <v xml:space="preserve"> </v>
      </c>
      <c r="X95" s="34">
        <f t="shared" ca="1" si="42"/>
        <v>-2.2031440470688834E-2</v>
      </c>
      <c r="Y95" s="54">
        <f t="shared" ca="1" si="42"/>
        <v>-1.2903866813858134E-2</v>
      </c>
    </row>
    <row r="96" spans="1:25" s="33" customFormat="1" x14ac:dyDescent="0.2">
      <c r="A96" s="20">
        <v>40086</v>
      </c>
      <c r="B96" s="62">
        <f t="shared" ref="B96:K96" ca="1" si="43">IF(AND(B27&gt;=0, (B26)&gt;0),B27/B26-1," ")</f>
        <v>1.7976496645801809E-3</v>
      </c>
      <c r="C96" s="62">
        <f t="shared" ca="1" si="43"/>
        <v>-7.5364002811101338E-3</v>
      </c>
      <c r="D96" s="34">
        <f t="shared" ca="1" si="43"/>
        <v>-7.3159890096071711E-3</v>
      </c>
      <c r="E96" s="34">
        <f t="shared" ca="1" si="43"/>
        <v>5.2430828718295075E-3</v>
      </c>
      <c r="F96" s="34">
        <f t="shared" ca="1" si="43"/>
        <v>-1.9377904261648426E-2</v>
      </c>
      <c r="G96" s="53">
        <f t="shared" ca="1" si="43"/>
        <v>-2.0992855963185564E-3</v>
      </c>
      <c r="H96" s="34">
        <f t="shared" ca="1" si="43"/>
        <v>4.0027861275763632E-2</v>
      </c>
      <c r="I96" s="34">
        <f t="shared" ca="1" si="43"/>
        <v>-5.7242818672279538E-3</v>
      </c>
      <c r="J96" s="63">
        <f t="shared" ca="1" si="43"/>
        <v>-6.1302465202139889E-4</v>
      </c>
      <c r="K96" s="34">
        <f t="shared" ca="1" si="43"/>
        <v>-1.9320434983983614E-2</v>
      </c>
      <c r="L96" s="34">
        <f t="shared" ca="1" si="3"/>
        <v>2.6961860243160496E-2</v>
      </c>
      <c r="M96" s="63">
        <f t="shared" ref="M96:Y96" ca="1" si="44">IF(AND(M27&gt;=0,M27&lt;&gt;" ",M26&lt;&gt;" ",(M26)&gt;0),M27/M26-1," ")</f>
        <v>8.4829109985173901E-3</v>
      </c>
      <c r="N96" s="34">
        <f t="shared" ca="1" si="44"/>
        <v>7.4824262984463097E-4</v>
      </c>
      <c r="O96" s="54">
        <f t="shared" ca="1" si="44"/>
        <v>-4.0898881303049195E-2</v>
      </c>
      <c r="P96" s="53">
        <f t="shared" ca="1" si="44"/>
        <v>1.0175978827262844E-2</v>
      </c>
      <c r="Q96" s="34">
        <f t="shared" ca="1" si="44"/>
        <v>-1.7932387477700429E-3</v>
      </c>
      <c r="R96" s="34">
        <f t="shared" ca="1" si="44"/>
        <v>-5.3313149554062855E-3</v>
      </c>
      <c r="S96" s="34">
        <f t="shared" ca="1" si="44"/>
        <v>-8.9091090582954502E-3</v>
      </c>
      <c r="T96" s="34" t="str">
        <f t="shared" ca="1" si="44"/>
        <v xml:space="preserve"> </v>
      </c>
      <c r="U96" s="34">
        <f t="shared" ca="1" si="44"/>
        <v>2.8088832356567561E-3</v>
      </c>
      <c r="V96" s="34">
        <f t="shared" ca="1" si="44"/>
        <v>-1.8741812941861502E-2</v>
      </c>
      <c r="W96" s="34" t="str">
        <f t="shared" ca="1" si="44"/>
        <v xml:space="preserve"> </v>
      </c>
      <c r="X96" s="34">
        <f t="shared" ca="1" si="44"/>
        <v>-9.6699402569487836E-3</v>
      </c>
      <c r="Y96" s="54">
        <f t="shared" ca="1" si="44"/>
        <v>-1.255221059221312E-2</v>
      </c>
    </row>
    <row r="97" spans="1:25" s="33" customFormat="1" ht="12" thickBot="1" x14ac:dyDescent="0.25">
      <c r="A97" s="26">
        <v>40178</v>
      </c>
      <c r="B97" s="64">
        <f t="shared" ref="B97:K97" ca="1" si="45">IF(AND(B28&gt;=0, (B27)&gt;0),B28/B27-1," ")</f>
        <v>-6.142745745952749E-3</v>
      </c>
      <c r="C97" s="64">
        <f t="shared" ca="1" si="45"/>
        <v>-6.0497590639196908E-3</v>
      </c>
      <c r="D97" s="55">
        <f t="shared" ca="1" si="45"/>
        <v>-5.8111610458883023E-3</v>
      </c>
      <c r="E97" s="55">
        <f t="shared" ca="1" si="45"/>
        <v>-1.0916343334567036E-2</v>
      </c>
      <c r="F97" s="55">
        <f t="shared" ca="1" si="45"/>
        <v>-1.3281346098345859E-2</v>
      </c>
      <c r="G97" s="56">
        <f t="shared" ca="1" si="45"/>
        <v>-1.7012791576908048E-3</v>
      </c>
      <c r="H97" s="55">
        <f t="shared" ca="1" si="45"/>
        <v>-7.7945545143490058E-2</v>
      </c>
      <c r="I97" s="55">
        <f t="shared" ca="1" si="45"/>
        <v>-4.7902893824033344E-3</v>
      </c>
      <c r="J97" s="65">
        <f t="shared" ca="1" si="45"/>
        <v>-2.2642156500219945E-3</v>
      </c>
      <c r="K97" s="55">
        <f t="shared" ca="1" si="45"/>
        <v>-1.7044253288104438E-2</v>
      </c>
      <c r="L97" s="55">
        <f t="shared" ca="1" si="3"/>
        <v>-0.12581355488735668</v>
      </c>
      <c r="M97" s="65">
        <f t="shared" ref="M97:Y97" ca="1" si="46">IF(AND(M28&gt;=0,M28&lt;&gt;" ",M27&lt;&gt;" ",(M27)&gt;0),M28/M27-1," ")</f>
        <v>-4.3023447300953865E-2</v>
      </c>
      <c r="N97" s="55">
        <f t="shared" ca="1" si="46"/>
        <v>-1.4172337515153122E-2</v>
      </c>
      <c r="O97" s="57">
        <f t="shared" ca="1" si="46"/>
        <v>-0.1007638081297676</v>
      </c>
      <c r="P97" s="56">
        <f t="shared" ca="1" si="46"/>
        <v>7.3153265526260114E-4</v>
      </c>
      <c r="Q97" s="55">
        <f t="shared" ca="1" si="46"/>
        <v>-5.7713538071346715E-4</v>
      </c>
      <c r="R97" s="55">
        <f t="shared" ca="1" si="46"/>
        <v>-2.4092505496289274E-3</v>
      </c>
      <c r="S97" s="55">
        <f t="shared" ca="1" si="46"/>
        <v>1.1938608520183358E-3</v>
      </c>
      <c r="T97" s="55" t="str">
        <f t="shared" ca="1" si="46"/>
        <v xml:space="preserve"> </v>
      </c>
      <c r="U97" s="55">
        <f t="shared" ca="1" si="46"/>
        <v>-1.2779038888373062E-2</v>
      </c>
      <c r="V97" s="55">
        <f t="shared" ca="1" si="46"/>
        <v>-9.680074236150249E-3</v>
      </c>
      <c r="W97" s="55" t="str">
        <f t="shared" ca="1" si="46"/>
        <v xml:space="preserve"> </v>
      </c>
      <c r="X97" s="55">
        <f t="shared" ca="1" si="46"/>
        <v>-2.301392012839798E-2</v>
      </c>
      <c r="Y97" s="57">
        <f t="shared" ca="1" si="46"/>
        <v>1.7154093675431081E-3</v>
      </c>
    </row>
    <row r="98" spans="1:25" s="33" customFormat="1" x14ac:dyDescent="0.2">
      <c r="A98" s="20">
        <v>40268</v>
      </c>
      <c r="B98" s="62">
        <f t="shared" ref="B98:K98" ca="1" si="47">IF(AND(B29&gt;=0, (B28)&gt;0),B29/B28-1," ")</f>
        <v>7.2537754935750876E-3</v>
      </c>
      <c r="C98" s="62">
        <f t="shared" ca="1" si="47"/>
        <v>-7.2999614516655598E-4</v>
      </c>
      <c r="D98" s="34">
        <f t="shared" ca="1" si="47"/>
        <v>-9.2849491137203533E-4</v>
      </c>
      <c r="E98" s="34">
        <f t="shared" ca="1" si="47"/>
        <v>5.7649185627355326E-3</v>
      </c>
      <c r="F98" s="34">
        <f t="shared" ca="1" si="47"/>
        <v>5.7454808988357531E-3</v>
      </c>
      <c r="G98" s="53">
        <f t="shared" ca="1" si="47"/>
        <v>5.4986540722781196E-3</v>
      </c>
      <c r="H98" s="34">
        <f t="shared" ca="1" si="47"/>
        <v>4.3692685708784929E-4</v>
      </c>
      <c r="I98" s="34">
        <f t="shared" ca="1" si="47"/>
        <v>-1.6600144237854941E-2</v>
      </c>
      <c r="J98" s="63">
        <f t="shared" ca="1" si="47"/>
        <v>-1.2222671660856776E-2</v>
      </c>
      <c r="K98" s="34">
        <f t="shared" ca="1" si="47"/>
        <v>-9.6516230689418503E-3</v>
      </c>
      <c r="L98" s="34">
        <f ca="1">IF(AND(L29&gt;=0,L29&lt;&gt;" ",L28&lt;&gt;" ",(L28)&gt;0),L29/L28-1," ")</f>
        <v>0.24932895844320169</v>
      </c>
      <c r="M98" s="63" t="str">
        <f t="shared" ref="M98:Y98" ca="1" si="48">IF(AND(M29&gt;=0,M29&lt;&gt;" ",M28&lt;&gt;" ",(M28)&gt;0),M29/M28-1," ")</f>
        <v xml:space="preserve"> </v>
      </c>
      <c r="N98" s="34">
        <f t="shared" ca="1" si="48"/>
        <v>-5.5625206554199558E-4</v>
      </c>
      <c r="O98" s="54">
        <f t="shared" ca="1" si="48"/>
        <v>-5.982147810232763E-2</v>
      </c>
      <c r="P98" s="53">
        <f t="shared" ca="1" si="48"/>
        <v>-2.1372750819163233E-2</v>
      </c>
      <c r="Q98" s="34">
        <f t="shared" ca="1" si="48"/>
        <v>2.4145785128220076E-3</v>
      </c>
      <c r="R98" s="34">
        <f t="shared" ca="1" si="48"/>
        <v>-2.7502763259694696E-3</v>
      </c>
      <c r="S98" s="34">
        <f t="shared" ca="1" si="48"/>
        <v>2.7420697538922401E-3</v>
      </c>
      <c r="T98" s="34" t="str">
        <f t="shared" ca="1" si="48"/>
        <v xml:space="preserve"> </v>
      </c>
      <c r="U98" s="34">
        <f t="shared" ca="1" si="48"/>
        <v>-9.6707501433146437E-4</v>
      </c>
      <c r="V98" s="34">
        <f t="shared" ca="1" si="48"/>
        <v>8.6204014068964607E-3</v>
      </c>
      <c r="W98" s="34" t="str">
        <f t="shared" ca="1" si="48"/>
        <v xml:space="preserve"> </v>
      </c>
      <c r="X98" s="34">
        <f t="shared" ca="1" si="48"/>
        <v>-5.8635522220040759E-3</v>
      </c>
      <c r="Y98" s="54">
        <f t="shared" ca="1" si="48"/>
        <v>-8.2578448815533445E-3</v>
      </c>
    </row>
    <row r="99" spans="1:25" s="33" customFormat="1" x14ac:dyDescent="0.2">
      <c r="A99" s="20">
        <v>40359</v>
      </c>
      <c r="B99" s="62">
        <f t="shared" ref="B99:K99" ca="1" si="49">IF(AND(B30&gt;=0, (B29)&gt;0),B30/B29-1," ")</f>
        <v>-3.4312624127765812E-3</v>
      </c>
      <c r="C99" s="62">
        <f t="shared" ca="1" si="49"/>
        <v>-1.1263223965434666E-2</v>
      </c>
      <c r="D99" s="34">
        <f t="shared" ca="1" si="49"/>
        <v>-1.1849825191680319E-2</v>
      </c>
      <c r="E99" s="34">
        <f t="shared" ca="1" si="49"/>
        <v>-1.5481200850979704E-3</v>
      </c>
      <c r="F99" s="34">
        <f t="shared" ca="1" si="49"/>
        <v>-1.5614867329380222E-2</v>
      </c>
      <c r="G99" s="53">
        <f t="shared" ca="1" si="49"/>
        <v>-5.7329924593767512E-3</v>
      </c>
      <c r="H99" s="34">
        <f t="shared" ca="1" si="49"/>
        <v>2.9096728410182626E-2</v>
      </c>
      <c r="I99" s="34">
        <f t="shared" ca="1" si="49"/>
        <v>-1.525059185521771E-2</v>
      </c>
      <c r="J99" s="63">
        <f t="shared" ca="1" si="49"/>
        <v>-1.5302402860883801E-2</v>
      </c>
      <c r="K99" s="34">
        <f t="shared" ca="1" si="49"/>
        <v>-8.2482176345490821E-3</v>
      </c>
      <c r="L99" s="34">
        <f t="shared" ca="1" si="3"/>
        <v>6.1133898971736711E-2</v>
      </c>
      <c r="M99" s="63" t="str">
        <f t="shared" ref="M99:Y99" ca="1" si="50">IF(AND(M30&gt;=0,M30&lt;&gt;" ",M29&lt;&gt;" ",(M29)&gt;0),M30/M29-1," ")</f>
        <v xml:space="preserve"> </v>
      </c>
      <c r="N99" s="34">
        <f t="shared" ca="1" si="50"/>
        <v>3.9123549513409017E-5</v>
      </c>
      <c r="O99" s="54">
        <f t="shared" ca="1" si="50"/>
        <v>-2.2630461256520018E-2</v>
      </c>
      <c r="P99" s="53">
        <f t="shared" ca="1" si="50"/>
        <v>-2.1856858790867628E-2</v>
      </c>
      <c r="Q99" s="34">
        <f t="shared" ca="1" si="50"/>
        <v>-1.1132308658817869E-2</v>
      </c>
      <c r="R99" s="34">
        <f t="shared" ca="1" si="50"/>
        <v>-8.1306387164290506E-3</v>
      </c>
      <c r="S99" s="34">
        <f t="shared" ca="1" si="50"/>
        <v>-8.9050387436007128E-3</v>
      </c>
      <c r="T99" s="34" t="str">
        <f t="shared" ca="1" si="50"/>
        <v xml:space="preserve"> </v>
      </c>
      <c r="U99" s="34">
        <f t="shared" ca="1" si="50"/>
        <v>6.5434613841794942E-3</v>
      </c>
      <c r="V99" s="34">
        <f t="shared" ca="1" si="50"/>
        <v>-1.3214338584313534E-2</v>
      </c>
      <c r="W99" s="34" t="str">
        <f t="shared" ca="1" si="50"/>
        <v xml:space="preserve"> </v>
      </c>
      <c r="X99" s="34">
        <f t="shared" ca="1" si="50"/>
        <v>-1.5684411445773039E-2</v>
      </c>
      <c r="Y99" s="54">
        <f t="shared" ca="1" si="50"/>
        <v>-2.4608985556683338E-3</v>
      </c>
    </row>
    <row r="100" spans="1:25" s="33" customFormat="1" x14ac:dyDescent="0.2">
      <c r="A100" s="20">
        <v>40451</v>
      </c>
      <c r="B100" s="62">
        <f t="shared" ref="B100:K100" ca="1" si="51">IF(AND(B31&gt;=0, (B30)&gt;0),B31/B30-1," ")</f>
        <v>7.486524707338349E-3</v>
      </c>
      <c r="C100" s="62">
        <f t="shared" ca="1" si="51"/>
        <v>7.4353319527231676E-4</v>
      </c>
      <c r="D100" s="34">
        <f t="shared" ca="1" si="51"/>
        <v>2.0674628859240762E-4</v>
      </c>
      <c r="E100" s="34">
        <f t="shared" ca="1" si="51"/>
        <v>4.3504191300960393E-3</v>
      </c>
      <c r="F100" s="34">
        <f t="shared" ca="1" si="51"/>
        <v>-7.8968548914868375E-3</v>
      </c>
      <c r="G100" s="53">
        <f t="shared" ca="1" si="51"/>
        <v>2.2291100399403074E-3</v>
      </c>
      <c r="H100" s="34">
        <f t="shared" ca="1" si="51"/>
        <v>-2.9511634068499104E-2</v>
      </c>
      <c r="I100" s="34">
        <f t="shared" ca="1" si="51"/>
        <v>2.3660731397265877E-3</v>
      </c>
      <c r="J100" s="63">
        <f t="shared" ca="1" si="51"/>
        <v>-3.4610803208678931E-4</v>
      </c>
      <c r="K100" s="34">
        <f t="shared" ca="1" si="51"/>
        <v>-3.7875099321077466E-3</v>
      </c>
      <c r="L100" s="34">
        <f t="shared" ca="1" si="3"/>
        <v>-0.19055488653736119</v>
      </c>
      <c r="M100" s="63" t="str">
        <f t="shared" ref="M100:Y100" ca="1" si="52">IF(AND(M31&gt;=0,M31&lt;&gt;" ",M30&lt;&gt;" ",(M30)&gt;0),M31/M30-1," ")</f>
        <v xml:space="preserve"> </v>
      </c>
      <c r="N100" s="34">
        <f t="shared" ca="1" si="52"/>
        <v>3.5716852580887082E-3</v>
      </c>
      <c r="O100" s="54">
        <f t="shared" ca="1" si="52"/>
        <v>-2.4250874199561956E-2</v>
      </c>
      <c r="P100" s="53">
        <f t="shared" ca="1" si="52"/>
        <v>8.2109817055810996E-3</v>
      </c>
      <c r="Q100" s="34">
        <f t="shared" ca="1" si="52"/>
        <v>6.4663251815795242E-3</v>
      </c>
      <c r="R100" s="34">
        <f t="shared" ca="1" si="52"/>
        <v>-4.6273625718217248E-3</v>
      </c>
      <c r="S100" s="34">
        <f t="shared" ca="1" si="52"/>
        <v>-1.3407778708734663E-2</v>
      </c>
      <c r="T100" s="34" t="str">
        <f t="shared" ca="1" si="52"/>
        <v xml:space="preserve"> </v>
      </c>
      <c r="U100" s="34">
        <f t="shared" ca="1" si="52"/>
        <v>-4.8131959570156813E-3</v>
      </c>
      <c r="V100" s="34">
        <f t="shared" ca="1" si="52"/>
        <v>-4.1088459104208219E-3</v>
      </c>
      <c r="W100" s="34" t="str">
        <f t="shared" ca="1" si="52"/>
        <v xml:space="preserve"> </v>
      </c>
      <c r="X100" s="34">
        <f t="shared" ca="1" si="52"/>
        <v>-2.6370950038723251E-2</v>
      </c>
      <c r="Y100" s="54">
        <f t="shared" ca="1" si="52"/>
        <v>9.5138411499942066E-3</v>
      </c>
    </row>
    <row r="101" spans="1:25" s="33" customFormat="1" ht="12" thickBot="1" x14ac:dyDescent="0.25">
      <c r="A101" s="20">
        <v>40543</v>
      </c>
      <c r="B101" s="62">
        <f t="shared" ref="B101:K101" ca="1" si="53">IF(AND(B32&gt;=0, (B31)&gt;0),B32/B31-1," ")</f>
        <v>1.2831450702854852E-3</v>
      </c>
      <c r="C101" s="62">
        <f t="shared" ca="1" si="53"/>
        <v>-6.10260820815689E-3</v>
      </c>
      <c r="D101" s="34">
        <f t="shared" ca="1" si="53"/>
        <v>-8.2786957794990235E-3</v>
      </c>
      <c r="E101" s="34">
        <f t="shared" ca="1" si="53"/>
        <v>-3.4747405093642492E-3</v>
      </c>
      <c r="F101" s="34">
        <f t="shared" ca="1" si="53"/>
        <v>-3.5938942587280254E-3</v>
      </c>
      <c r="G101" s="53">
        <f t="shared" ca="1" si="53"/>
        <v>-6.2899271557372849E-3</v>
      </c>
      <c r="H101" s="34">
        <f t="shared" ca="1" si="53"/>
        <v>-2.1896705631242463E-3</v>
      </c>
      <c r="I101" s="34">
        <f t="shared" ca="1" si="53"/>
        <v>-1.2618750815178936E-2</v>
      </c>
      <c r="J101" s="63">
        <f t="shared" ca="1" si="53"/>
        <v>-7.7228400833834199E-3</v>
      </c>
      <c r="K101" s="34">
        <f t="shared" ca="1" si="53"/>
        <v>-9.9247296507067873E-3</v>
      </c>
      <c r="L101" s="34">
        <f t="shared" ca="1" si="3"/>
        <v>1.5079055241069783E-2</v>
      </c>
      <c r="M101" s="63" t="str">
        <f t="shared" ref="M101:Y101" ca="1" si="54">IF(AND(M32&gt;=0,M32&lt;&gt;" ",M31&lt;&gt;" ",(M31)&gt;0),M32/M31-1," ")</f>
        <v xml:space="preserve"> </v>
      </c>
      <c r="N101" s="34">
        <f t="shared" ca="1" si="54"/>
        <v>-6.2407492746298088E-3</v>
      </c>
      <c r="O101" s="54">
        <f t="shared" ca="1" si="54"/>
        <v>-5.9105233309790783E-3</v>
      </c>
      <c r="P101" s="53">
        <f t="shared" ca="1" si="54"/>
        <v>-8.5268258960765175E-2</v>
      </c>
      <c r="Q101" s="34">
        <f t="shared" ca="1" si="54"/>
        <v>-5.4849746462823923E-3</v>
      </c>
      <c r="R101" s="34">
        <f t="shared" ca="1" si="54"/>
        <v>-5.631390119348767E-3</v>
      </c>
      <c r="S101" s="34">
        <f t="shared" ca="1" si="54"/>
        <v>-4.5723090396126764E-2</v>
      </c>
      <c r="T101" s="34" t="str">
        <f t="shared" ca="1" si="54"/>
        <v xml:space="preserve"> </v>
      </c>
      <c r="U101" s="34">
        <f t="shared" ca="1" si="54"/>
        <v>-1.0885354409508885E-3</v>
      </c>
      <c r="V101" s="34">
        <f t="shared" ca="1" si="54"/>
        <v>-1.7384056175530516E-2</v>
      </c>
      <c r="W101" s="34" t="str">
        <f t="shared" ca="1" si="54"/>
        <v xml:space="preserve"> </v>
      </c>
      <c r="X101" s="34">
        <f t="shared" ca="1" si="54"/>
        <v>-7.2570035148558643E-2</v>
      </c>
      <c r="Y101" s="54">
        <f t="shared" ca="1" si="54"/>
        <v>-2.1564244978674263E-2</v>
      </c>
    </row>
    <row r="102" spans="1:25" s="33" customFormat="1" x14ac:dyDescent="0.2">
      <c r="A102" s="14">
        <v>40633</v>
      </c>
      <c r="B102" s="66">
        <f t="shared" ref="B102:K102" ca="1" si="55">IF(AND(B33&gt;=0, (B32)&gt;0),B33/B32-1," ")</f>
        <v>5.8335016161383813E-3</v>
      </c>
      <c r="C102" s="66">
        <f t="shared" ca="1" si="55"/>
        <v>-1.7488909327226798E-3</v>
      </c>
      <c r="D102" s="58">
        <f t="shared" ca="1" si="55"/>
        <v>-3.5400929079483223E-3</v>
      </c>
      <c r="E102" s="58">
        <f t="shared" ca="1" si="55"/>
        <v>1.2671051145671797E-3</v>
      </c>
      <c r="F102" s="58">
        <f t="shared" ca="1" si="55"/>
        <v>-1.9109127724263875E-3</v>
      </c>
      <c r="G102" s="59">
        <f t="shared" ca="1" si="55"/>
        <v>-3.2370702212769498E-3</v>
      </c>
      <c r="H102" s="58">
        <f t="shared" ca="1" si="55"/>
        <v>-3.1000864318517896E-2</v>
      </c>
      <c r="I102" s="58">
        <f t="shared" ca="1" si="55"/>
        <v>-6.9394527008659335E-4</v>
      </c>
      <c r="J102" s="67">
        <f t="shared" ca="1" si="55"/>
        <v>-1.8872938688176966E-3</v>
      </c>
      <c r="K102" s="58">
        <f t="shared" ca="1" si="55"/>
        <v>-3.7783103094704007E-3</v>
      </c>
      <c r="L102" s="58">
        <f t="shared" ca="1" si="3"/>
        <v>5.8935103644492504E-2</v>
      </c>
      <c r="M102" s="67" t="str">
        <f t="shared" ref="M102:Y102" ca="1" si="56">IF(AND(M33&gt;=0,M33&lt;&gt;" ",M32&lt;&gt;" ",(M32)&gt;0),M33/M32-1," ")</f>
        <v xml:space="preserve"> </v>
      </c>
      <c r="N102" s="58">
        <f t="shared" ca="1" si="56"/>
        <v>9.7571772037730042E-4</v>
      </c>
      <c r="O102" s="60">
        <f t="shared" ca="1" si="56"/>
        <v>-5.7379027722732623E-3</v>
      </c>
      <c r="P102" s="59">
        <f t="shared" ca="1" si="56"/>
        <v>0.22923377372727183</v>
      </c>
      <c r="Q102" s="58">
        <f t="shared" ca="1" si="56"/>
        <v>1.7136241065047741E-3</v>
      </c>
      <c r="R102" s="58">
        <f t="shared" ca="1" si="56"/>
        <v>-8.3140113965565199E-3</v>
      </c>
      <c r="S102" s="58" t="str">
        <f t="shared" ca="1" si="56"/>
        <v xml:space="preserve"> </v>
      </c>
      <c r="T102" s="58" t="str">
        <f t="shared" ca="1" si="56"/>
        <v xml:space="preserve"> </v>
      </c>
      <c r="U102" s="58">
        <f t="shared" ca="1" si="56"/>
        <v>-3.536977230802596E-3</v>
      </c>
      <c r="V102" s="58" t="str">
        <f t="shared" ca="1" si="56"/>
        <v xml:space="preserve"> </v>
      </c>
      <c r="W102" s="58" t="str">
        <f t="shared" ca="1" si="56"/>
        <v xml:space="preserve"> </v>
      </c>
      <c r="X102" s="58">
        <f t="shared" ca="1" si="56"/>
        <v>0.14485674092488243</v>
      </c>
      <c r="Y102" s="60">
        <f t="shared" ca="1" si="56"/>
        <v>-8.0673907305682802E-3</v>
      </c>
    </row>
    <row r="103" spans="1:25" s="33" customFormat="1" x14ac:dyDescent="0.2">
      <c r="A103" s="20">
        <v>40724</v>
      </c>
      <c r="B103" s="62">
        <f t="shared" ref="B103:K103" ca="1" si="57">IF(AND(B34&gt;=0, (B33)&gt;0),B34/B33-1," ")</f>
        <v>4.6351197355554152E-3</v>
      </c>
      <c r="C103" s="62">
        <f t="shared" ca="1" si="57"/>
        <v>-4.2718689907677021E-3</v>
      </c>
      <c r="D103" s="34">
        <f t="shared" ca="1" si="57"/>
        <v>-5.0721261305626264E-3</v>
      </c>
      <c r="E103" s="34">
        <f t="shared" ca="1" si="57"/>
        <v>1.5341593990678692E-3</v>
      </c>
      <c r="F103" s="34">
        <f t="shared" ca="1" si="57"/>
        <v>-8.8372578140607505E-3</v>
      </c>
      <c r="G103" s="53">
        <f t="shared" ca="1" si="57"/>
        <v>-1.3142814175307604E-3</v>
      </c>
      <c r="H103" s="34">
        <f t="shared" ca="1" si="57"/>
        <v>-1.6956292783102733E-2</v>
      </c>
      <c r="I103" s="34">
        <f t="shared" ca="1" si="57"/>
        <v>-9.0916625185549771E-3</v>
      </c>
      <c r="J103" s="63">
        <f t="shared" ca="1" si="57"/>
        <v>-6.0039867091011834E-3</v>
      </c>
      <c r="K103" s="34">
        <f t="shared" ca="1" si="57"/>
        <v>-9.1591808431737975E-3</v>
      </c>
      <c r="L103" s="34">
        <f t="shared" ca="1" si="3"/>
        <v>-2.3313999772545113E-3</v>
      </c>
      <c r="M103" s="63" t="str">
        <f t="shared" ref="M103:Y103" ca="1" si="58">IF(AND(M34&gt;=0,M34&lt;&gt;" ",M33&lt;&gt;" ",(M33)&gt;0),M34/M33-1," ")</f>
        <v xml:space="preserve"> </v>
      </c>
      <c r="N103" s="34">
        <f t="shared" ca="1" si="58"/>
        <v>2.3605187390602911E-3</v>
      </c>
      <c r="O103" s="54">
        <f t="shared" ca="1" si="58"/>
        <v>-1.934911171628706E-2</v>
      </c>
      <c r="P103" s="53">
        <f t="shared" ca="1" si="58"/>
        <v>-2.1218649137295098E-2</v>
      </c>
      <c r="Q103" s="34">
        <f t="shared" ca="1" si="58"/>
        <v>-1.5661224543106478E-4</v>
      </c>
      <c r="R103" s="34">
        <f t="shared" ca="1" si="58"/>
        <v>-6.8610393537569259E-3</v>
      </c>
      <c r="S103" s="34" t="str">
        <f t="shared" ca="1" si="58"/>
        <v xml:space="preserve"> </v>
      </c>
      <c r="T103" s="34" t="str">
        <f t="shared" ca="1" si="58"/>
        <v xml:space="preserve"> </v>
      </c>
      <c r="U103" s="34">
        <f t="shared" ca="1" si="58"/>
        <v>-7.1631141507444429E-4</v>
      </c>
      <c r="V103" s="34" t="str">
        <f t="shared" ca="1" si="58"/>
        <v xml:space="preserve"> </v>
      </c>
      <c r="W103" s="34" t="str">
        <f t="shared" ca="1" si="58"/>
        <v xml:space="preserve"> </v>
      </c>
      <c r="X103" s="34">
        <f t="shared" ca="1" si="58"/>
        <v>-9.9614663260104708E-3</v>
      </c>
      <c r="Y103" s="54">
        <f t="shared" ca="1" si="58"/>
        <v>-1.824107441633549E-2</v>
      </c>
    </row>
    <row r="104" spans="1:25" s="33" customFormat="1" x14ac:dyDescent="0.2">
      <c r="A104" s="20">
        <v>40816</v>
      </c>
      <c r="B104" s="62">
        <f t="shared" ref="B104:K104" ca="1" si="59">IF(AND(B35&gt;=0, (B34)&gt;0),B35/B34-1," ")</f>
        <v>3.8459977964973024E-3</v>
      </c>
      <c r="C104" s="62">
        <f t="shared" ca="1" si="59"/>
        <v>-5.1448797256772316E-3</v>
      </c>
      <c r="D104" s="34">
        <f t="shared" ca="1" si="59"/>
        <v>-5.1380624875860814E-3</v>
      </c>
      <c r="E104" s="34">
        <f t="shared" ca="1" si="59"/>
        <v>4.9086340677955143E-3</v>
      </c>
      <c r="F104" s="34">
        <f t="shared" ca="1" si="59"/>
        <v>-1.0070270181384955E-2</v>
      </c>
      <c r="G104" s="53">
        <f t="shared" ca="1" si="59"/>
        <v>-3.9939892008067357E-3</v>
      </c>
      <c r="H104" s="34">
        <f t="shared" ca="1" si="59"/>
        <v>-3.0564339705915211E-3</v>
      </c>
      <c r="I104" s="34">
        <f t="shared" ca="1" si="59"/>
        <v>-8.1710914162426151E-3</v>
      </c>
      <c r="J104" s="63">
        <f t="shared" ca="1" si="59"/>
        <v>-1.1263254918731147E-2</v>
      </c>
      <c r="K104" s="34">
        <f t="shared" ca="1" si="59"/>
        <v>-8.1414993990658324E-3</v>
      </c>
      <c r="L104" s="34">
        <f t="shared" ca="1" si="3"/>
        <v>-0.19310344827586212</v>
      </c>
      <c r="M104" s="63" t="str">
        <f t="shared" ref="M104:Y104" ca="1" si="60">IF(AND(M35&gt;=0,M35&lt;&gt;" ",M34&lt;&gt;" ",(M34)&gt;0),M35/M34-1," ")</f>
        <v xml:space="preserve"> </v>
      </c>
      <c r="N104" s="34">
        <f t="shared" ca="1" si="60"/>
        <v>-1.2757262807621128E-3</v>
      </c>
      <c r="O104" s="54">
        <f t="shared" ca="1" si="60"/>
        <v>-3.2038745381057776E-4</v>
      </c>
      <c r="P104" s="53">
        <f t="shared" ca="1" si="60"/>
        <v>-2.1607940815844273E-2</v>
      </c>
      <c r="Q104" s="34">
        <f t="shared" ca="1" si="60"/>
        <v>4.4967853254229695E-4</v>
      </c>
      <c r="R104" s="34">
        <f t="shared" ca="1" si="60"/>
        <v>-2.2838662269316634E-3</v>
      </c>
      <c r="S104" s="34" t="str">
        <f t="shared" ca="1" si="60"/>
        <v xml:space="preserve"> </v>
      </c>
      <c r="T104" s="34" t="str">
        <f t="shared" ca="1" si="60"/>
        <v xml:space="preserve"> </v>
      </c>
      <c r="U104" s="34">
        <f t="shared" ca="1" si="60"/>
        <v>1.6075611053185668E-3</v>
      </c>
      <c r="V104" s="34" t="str">
        <f t="shared" ca="1" si="60"/>
        <v xml:space="preserve"> </v>
      </c>
      <c r="W104" s="34" t="str">
        <f t="shared" ca="1" si="60"/>
        <v xml:space="preserve"> </v>
      </c>
      <c r="X104" s="34">
        <f t="shared" ca="1" si="60"/>
        <v>-1.4627335240906758E-2</v>
      </c>
      <c r="Y104" s="54">
        <f t="shared" ca="1" si="60"/>
        <v>-1.3034093419222015E-2</v>
      </c>
    </row>
    <row r="105" spans="1:25" s="33" customFormat="1" ht="12" thickBot="1" x14ac:dyDescent="0.25">
      <c r="A105" s="26">
        <v>40908</v>
      </c>
      <c r="B105" s="64">
        <f t="shared" ref="B105:K105" ca="1" si="61">IF(AND(B36&gt;=0, (B35)&gt;0),B36/B35-1," ")</f>
        <v>-1.0268041157166508E-3</v>
      </c>
      <c r="C105" s="64">
        <f t="shared" ca="1" si="61"/>
        <v>-2.9645225203138725E-3</v>
      </c>
      <c r="D105" s="55">
        <f t="shared" ca="1" si="61"/>
        <v>-3.4986670724795887E-3</v>
      </c>
      <c r="E105" s="55">
        <f t="shared" ca="1" si="61"/>
        <v>-4.5506837342849105E-3</v>
      </c>
      <c r="F105" s="55">
        <f t="shared" ca="1" si="61"/>
        <v>-5.4953715231370603E-3</v>
      </c>
      <c r="G105" s="56">
        <f t="shared" ca="1" si="61"/>
        <v>-4.1303948868274265E-3</v>
      </c>
      <c r="H105" s="55">
        <f t="shared" ca="1" si="61"/>
        <v>0.11749860029130876</v>
      </c>
      <c r="I105" s="55">
        <f t="shared" ca="1" si="61"/>
        <v>-1.3061304661523443E-2</v>
      </c>
      <c r="J105" s="65">
        <f t="shared" ca="1" si="61"/>
        <v>-1.285164120425486E-2</v>
      </c>
      <c r="K105" s="55">
        <f t="shared" ca="1" si="61"/>
        <v>-9.372445794906481E-3</v>
      </c>
      <c r="L105" s="55">
        <f t="shared" ca="1" si="3"/>
        <v>1.8259518259518215E-2</v>
      </c>
      <c r="M105" s="65" t="str">
        <f t="shared" ref="M105:Y105" ca="1" si="62">IF(AND(M36&gt;=0,M36&lt;&gt;" ",M35&lt;&gt;" ",(M35)&gt;0),M36/M35-1," ")</f>
        <v xml:space="preserve"> </v>
      </c>
      <c r="N105" s="55">
        <f t="shared" ca="1" si="62"/>
        <v>-5.3397426684954619E-3</v>
      </c>
      <c r="O105" s="57">
        <f t="shared" ca="1" si="62"/>
        <v>-8.9373288257592609E-3</v>
      </c>
      <c r="P105" s="56">
        <f t="shared" ca="1" si="62"/>
        <v>-6.513629924527975E-3</v>
      </c>
      <c r="Q105" s="55">
        <f t="shared" ca="1" si="62"/>
        <v>-1.933657734901173E-3</v>
      </c>
      <c r="R105" s="55">
        <f t="shared" ca="1" si="62"/>
        <v>-3.0151802021457508E-3</v>
      </c>
      <c r="S105" s="55" t="str">
        <f t="shared" ca="1" si="62"/>
        <v xml:space="preserve"> </v>
      </c>
      <c r="T105" s="55" t="str">
        <f t="shared" ca="1" si="62"/>
        <v xml:space="preserve"> </v>
      </c>
      <c r="U105" s="55">
        <f t="shared" ca="1" si="62"/>
        <v>4.7480493205751539E-3</v>
      </c>
      <c r="V105" s="55" t="str">
        <f t="shared" ca="1" si="62"/>
        <v xml:space="preserve"> </v>
      </c>
      <c r="W105" s="55" t="str">
        <f t="shared" ca="1" si="62"/>
        <v xml:space="preserve"> </v>
      </c>
      <c r="X105" s="55">
        <f t="shared" ca="1" si="62"/>
        <v>-1.6378227854330074E-4</v>
      </c>
      <c r="Y105" s="57">
        <f t="shared" ca="1" si="62"/>
        <v>-2.075621515243764E-3</v>
      </c>
    </row>
    <row r="106" spans="1:25" s="33" customFormat="1" x14ac:dyDescent="0.2">
      <c r="A106" s="14">
        <v>40999</v>
      </c>
      <c r="B106" s="66">
        <f t="shared" ref="B106:K106" ca="1" si="63">IF(AND(B37&gt;=0, (B36)&gt;0),B37/B36-1," ")</f>
        <v>6.2025509639518361E-4</v>
      </c>
      <c r="C106" s="66">
        <f t="shared" ca="1" si="63"/>
        <v>-7.4338848163224558E-3</v>
      </c>
      <c r="D106" s="58">
        <f t="shared" ca="1" si="63"/>
        <v>-8.3453297353290878E-3</v>
      </c>
      <c r="E106" s="58">
        <f t="shared" ca="1" si="63"/>
        <v>-5.3829293767537756E-4</v>
      </c>
      <c r="F106" s="58">
        <f t="shared" ca="1" si="63"/>
        <v>-7.7338718136362727E-3</v>
      </c>
      <c r="G106" s="59">
        <f t="shared" ca="1" si="63"/>
        <v>-1.717989908055495E-3</v>
      </c>
      <c r="H106" s="58">
        <f t="shared" ca="1" si="63"/>
        <v>-9.9233215611501335E-2</v>
      </c>
      <c r="I106" s="58">
        <f t="shared" ca="1" si="63"/>
        <v>-1.5921321331308191E-2</v>
      </c>
      <c r="J106" s="67">
        <f t="shared" ca="1" si="63"/>
        <v>-1.7336835373875203E-2</v>
      </c>
      <c r="K106" s="58">
        <f t="shared" ca="1" si="63"/>
        <v>-7.5095991923779248E-4</v>
      </c>
      <c r="L106" s="58">
        <f t="shared" ca="1" si="3"/>
        <v>1.2481604622008868E-2</v>
      </c>
      <c r="M106" s="67" t="str">
        <f t="shared" ref="M106:Y106" ca="1" si="64">IF(AND(M37&gt;=0,M37&lt;&gt;" ",M36&lt;&gt;" ",(M36)&gt;0),M37/M36-1," ")</f>
        <v xml:space="preserve"> </v>
      </c>
      <c r="N106" s="58">
        <f t="shared" ca="1" si="64"/>
        <v>7.7360215611785854E-3</v>
      </c>
      <c r="O106" s="60">
        <f t="shared" ca="1" si="64"/>
        <v>9.5478297982587446E-3</v>
      </c>
      <c r="P106" s="59">
        <f t="shared" ca="1" si="64"/>
        <v>2.3028798884517476E-2</v>
      </c>
      <c r="Q106" s="58">
        <f t="shared" ca="1" si="64"/>
        <v>1.2642306110581814E-3</v>
      </c>
      <c r="R106" s="58">
        <f t="shared" ca="1" si="64"/>
        <v>-2.8034593596851787E-3</v>
      </c>
      <c r="S106" s="58" t="str">
        <f t="shared" ca="1" si="64"/>
        <v xml:space="preserve"> </v>
      </c>
      <c r="T106" s="58" t="str">
        <f t="shared" ca="1" si="64"/>
        <v xml:space="preserve"> </v>
      </c>
      <c r="U106" s="58">
        <f t="shared" ca="1" si="64"/>
        <v>-1.9339517917632554E-3</v>
      </c>
      <c r="V106" s="58" t="str">
        <f t="shared" ca="1" si="64"/>
        <v xml:space="preserve"> </v>
      </c>
      <c r="W106" s="58" t="str">
        <f t="shared" ca="1" si="64"/>
        <v xml:space="preserve"> </v>
      </c>
      <c r="X106" s="58">
        <f t="shared" ca="1" si="64"/>
        <v>3.7483975779561973E-4</v>
      </c>
      <c r="Y106" s="60">
        <f t="shared" ca="1" si="64"/>
        <v>-1.3032301792235357E-2</v>
      </c>
    </row>
    <row r="107" spans="1:25" s="33" customFormat="1" x14ac:dyDescent="0.2">
      <c r="A107" s="20">
        <v>41090</v>
      </c>
      <c r="B107" s="62">
        <f t="shared" ref="B107:K107" ca="1" si="65">IF(AND(B38&gt;=0, (B37)&gt;0),B38/B37-1," ")</f>
        <v>2.8659150990768545E-3</v>
      </c>
      <c r="C107" s="62">
        <f t="shared" ca="1" si="65"/>
        <v>-1.1987103049455605E-3</v>
      </c>
      <c r="D107" s="34">
        <f t="shared" ca="1" si="65"/>
        <v>-6.2232773784931528E-4</v>
      </c>
      <c r="E107" s="34">
        <f t="shared" ca="1" si="65"/>
        <v>4.3302324038863027E-4</v>
      </c>
      <c r="F107" s="34">
        <f t="shared" ca="1" si="65"/>
        <v>-1.0455505891973971E-2</v>
      </c>
      <c r="G107" s="53">
        <f t="shared" ca="1" si="65"/>
        <v>-4.2896347872140028E-3</v>
      </c>
      <c r="H107" s="34">
        <f t="shared" ca="1" si="65"/>
        <v>-2.3989955366578886E-2</v>
      </c>
      <c r="I107" s="34">
        <f t="shared" ca="1" si="65"/>
        <v>3.6488169737625142E-4</v>
      </c>
      <c r="J107" s="63">
        <f t="shared" ca="1" si="65"/>
        <v>-5.0378355406079933E-3</v>
      </c>
      <c r="K107" s="34">
        <f t="shared" ca="1" si="65"/>
        <v>-1.697961088840394E-2</v>
      </c>
      <c r="L107" s="34">
        <f t="shared" ca="1" si="3"/>
        <v>-0.1826550387596898</v>
      </c>
      <c r="M107" s="63" t="str">
        <f t="shared" ref="M107:Y107" ca="1" si="66">IF(AND(M38&gt;=0,M38&lt;&gt;" ",M37&lt;&gt;" ",(M37)&gt;0),M38/M37-1," ")</f>
        <v xml:space="preserve"> </v>
      </c>
      <c r="N107" s="34">
        <f t="shared" ca="1" si="66"/>
        <v>-9.5076072741884232E-3</v>
      </c>
      <c r="O107" s="54">
        <f t="shared" ca="1" si="66"/>
        <v>-1.6995422939703908E-2</v>
      </c>
      <c r="P107" s="53">
        <f t="shared" ca="1" si="66"/>
        <v>-3.6401084793136529E-2</v>
      </c>
      <c r="Q107" s="34">
        <f t="shared" ca="1" si="66"/>
        <v>-2.4708529048415029E-3</v>
      </c>
      <c r="R107" s="34">
        <f t="shared" ca="1" si="66"/>
        <v>-2.1379094530733389E-2</v>
      </c>
      <c r="S107" s="34" t="str">
        <f t="shared" ca="1" si="66"/>
        <v xml:space="preserve"> </v>
      </c>
      <c r="T107" s="34" t="str">
        <f t="shared" ca="1" si="66"/>
        <v xml:space="preserve"> </v>
      </c>
      <c r="U107" s="34">
        <f t="shared" ca="1" si="66"/>
        <v>3.5450487988994972E-3</v>
      </c>
      <c r="V107" s="34" t="str">
        <f t="shared" ca="1" si="66"/>
        <v xml:space="preserve"> </v>
      </c>
      <c r="W107" s="34" t="str">
        <f t="shared" ca="1" si="66"/>
        <v xml:space="preserve"> </v>
      </c>
      <c r="X107" s="34">
        <f t="shared" ca="1" si="66"/>
        <v>-2.1847810005728441E-2</v>
      </c>
      <c r="Y107" s="54">
        <f t="shared" ca="1" si="66"/>
        <v>-2.8557316588873727E-2</v>
      </c>
    </row>
    <row r="108" spans="1:25" s="33" customFormat="1" x14ac:dyDescent="0.2">
      <c r="A108" s="20">
        <v>41182</v>
      </c>
      <c r="B108" s="62">
        <f t="shared" ref="B108:K108" ca="1" si="67">IF(AND(B39&gt;=0, (B38)&gt;0),B39/B38-1," ")</f>
        <v>-4.5661058168576796E-3</v>
      </c>
      <c r="C108" s="62">
        <f t="shared" ca="1" si="67"/>
        <v>-1.4901085850334006E-2</v>
      </c>
      <c r="D108" s="34">
        <f t="shared" ca="1" si="67"/>
        <v>-1.4548981085080515E-2</v>
      </c>
      <c r="E108" s="34">
        <f t="shared" ca="1" si="67"/>
        <v>-2.2551746894292624E-3</v>
      </c>
      <c r="F108" s="34">
        <f t="shared" ca="1" si="67"/>
        <v>-1.9980865592439945E-2</v>
      </c>
      <c r="G108" s="53">
        <f t="shared" ca="1" si="67"/>
        <v>-1.1540019373964983E-2</v>
      </c>
      <c r="H108" s="34">
        <f t="shared" ca="1" si="67"/>
        <v>4.7904413132120682E-2</v>
      </c>
      <c r="I108" s="34">
        <f t="shared" ca="1" si="67"/>
        <v>-1.0042738220253367E-2</v>
      </c>
      <c r="J108" s="63">
        <f t="shared" ca="1" si="67"/>
        <v>-8.3728063223070803E-3</v>
      </c>
      <c r="K108" s="34">
        <f t="shared" ca="1" si="67"/>
        <v>-1.0407798212757391E-2</v>
      </c>
      <c r="L108" s="34">
        <f t="shared" ca="1" si="3"/>
        <v>0.39170124481327795</v>
      </c>
      <c r="M108" s="63" t="str">
        <f t="shared" ref="M108:Y108" ca="1" si="68">IF(AND(M39&gt;=0,M39&lt;&gt;" ",M38&lt;&gt;" ",(M38)&gt;0),M39/M38-1," ")</f>
        <v xml:space="preserve"> </v>
      </c>
      <c r="N108" s="34">
        <f t="shared" ca="1" si="68"/>
        <v>1.1517570898256224E-3</v>
      </c>
      <c r="O108" s="54">
        <f t="shared" ca="1" si="68"/>
        <v>1.5330151712703799E-2</v>
      </c>
      <c r="P108" s="53">
        <f t="shared" ca="1" si="68"/>
        <v>-1.2715361540802106E-2</v>
      </c>
      <c r="Q108" s="34">
        <f t="shared" ca="1" si="68"/>
        <v>-1.0168971756636114E-2</v>
      </c>
      <c r="R108" s="34">
        <f t="shared" ca="1" si="68"/>
        <v>-8.4558100481130216E-3</v>
      </c>
      <c r="S108" s="34" t="str">
        <f t="shared" ca="1" si="68"/>
        <v xml:space="preserve"> </v>
      </c>
      <c r="T108" s="34" t="str">
        <f t="shared" ca="1" si="68"/>
        <v xml:space="preserve"> </v>
      </c>
      <c r="U108" s="34">
        <f t="shared" ca="1" si="68"/>
        <v>3.7347048777141012E-3</v>
      </c>
      <c r="V108" s="34" t="str">
        <f t="shared" ca="1" si="68"/>
        <v xml:space="preserve"> </v>
      </c>
      <c r="W108" s="34" t="str">
        <f t="shared" ca="1" si="68"/>
        <v xml:space="preserve"> </v>
      </c>
      <c r="X108" s="34">
        <f t="shared" ca="1" si="68"/>
        <v>-1.2570074497868511E-2</v>
      </c>
      <c r="Y108" s="54">
        <f t="shared" ca="1" si="68"/>
        <v>-9.4680747868898241E-3</v>
      </c>
    </row>
    <row r="109" spans="1:25" s="33" customFormat="1" ht="12" thickBot="1" x14ac:dyDescent="0.25">
      <c r="A109" s="26">
        <v>41274</v>
      </c>
      <c r="B109" s="64">
        <f t="shared" ref="B109:K109" ca="1" si="69">IF(AND(B40&gt;=0, (B39)&gt;0),B40/B39-1," ")</f>
        <v>2.4809107632779437E-3</v>
      </c>
      <c r="C109" s="64">
        <f t="shared" ca="1" si="69"/>
        <v>-1.236643333760945E-3</v>
      </c>
      <c r="D109" s="55">
        <f t="shared" ca="1" si="69"/>
        <v>-1.7837453588461782E-3</v>
      </c>
      <c r="E109" s="55">
        <f t="shared" ca="1" si="69"/>
        <v>-6.1234434732182486E-4</v>
      </c>
      <c r="F109" s="55">
        <f t="shared" ca="1" si="69"/>
        <v>2.4873347783782584E-3</v>
      </c>
      <c r="G109" s="56">
        <f t="shared" ca="1" si="69"/>
        <v>-1.1748575258537786E-3</v>
      </c>
      <c r="H109" s="55">
        <f t="shared" ca="1" si="69"/>
        <v>4.4764172325286733E-3</v>
      </c>
      <c r="I109" s="55">
        <f t="shared" ca="1" si="69"/>
        <v>-1.1125847148734214E-2</v>
      </c>
      <c r="J109" s="65">
        <f t="shared" ca="1" si="69"/>
        <v>-1.2371569134467797E-2</v>
      </c>
      <c r="K109" s="55">
        <f t="shared" ca="1" si="69"/>
        <v>-2.3681413193923362E-3</v>
      </c>
      <c r="L109" s="55">
        <f t="shared" ca="1" si="3"/>
        <v>9.2426952892070702E-3</v>
      </c>
      <c r="M109" s="65" t="str">
        <f t="shared" ref="M109:Y109" ca="1" si="70">IF(AND(M40&gt;=0,M40&lt;&gt;" ",M39&lt;&gt;" ",(M39)&gt;0),M40/M39-1," ")</f>
        <v xml:space="preserve"> </v>
      </c>
      <c r="N109" s="55">
        <f t="shared" ca="1" si="70"/>
        <v>-9.5298797896381515E-5</v>
      </c>
      <c r="O109" s="57">
        <f t="shared" ca="1" si="70"/>
        <v>1.9642860643797055E-2</v>
      </c>
      <c r="P109" s="56">
        <f t="shared" ca="1" si="70"/>
        <v>5.7651322908991443E-3</v>
      </c>
      <c r="Q109" s="55">
        <f t="shared" ca="1" si="70"/>
        <v>-3.1434339823704915E-3</v>
      </c>
      <c r="R109" s="55">
        <f t="shared" ca="1" si="70"/>
        <v>-5.1203163658988249E-3</v>
      </c>
      <c r="S109" s="55" t="str">
        <f t="shared" ca="1" si="70"/>
        <v xml:space="preserve"> </v>
      </c>
      <c r="T109" s="55" t="str">
        <f t="shared" ca="1" si="70"/>
        <v xml:space="preserve"> </v>
      </c>
      <c r="U109" s="55">
        <f t="shared" ca="1" si="70"/>
        <v>-1.9132052334844829E-3</v>
      </c>
      <c r="V109" s="55" t="str">
        <f t="shared" ca="1" si="70"/>
        <v xml:space="preserve"> </v>
      </c>
      <c r="W109" s="55" t="str">
        <f t="shared" ca="1" si="70"/>
        <v xml:space="preserve"> </v>
      </c>
      <c r="X109" s="55">
        <f t="shared" ca="1" si="70"/>
        <v>3.4842538536841161E-3</v>
      </c>
      <c r="Y109" s="57">
        <f t="shared" ca="1" si="70"/>
        <v>7.5437392256056945E-3</v>
      </c>
    </row>
    <row r="110" spans="1:25" s="33" customFormat="1" x14ac:dyDescent="0.2">
      <c r="A110" s="14">
        <v>41364</v>
      </c>
      <c r="B110" s="66">
        <f t="shared" ref="B110:K110" ca="1" si="71">IF(AND(B41&gt;=0, (B40)&gt;0),B41/B40-1," ")</f>
        <v>6.334000393977135E-3</v>
      </c>
      <c r="C110" s="66">
        <f t="shared" ca="1" si="71"/>
        <v>-2.5385618045037361E-3</v>
      </c>
      <c r="D110" s="58">
        <f t="shared" ca="1" si="71"/>
        <v>-3.4720463675593782E-3</v>
      </c>
      <c r="E110" s="58">
        <f t="shared" ca="1" si="71"/>
        <v>-2.3070594479301931E-4</v>
      </c>
      <c r="F110" s="58">
        <f t="shared" ca="1" si="71"/>
        <v>-4.0042723421618298E-3</v>
      </c>
      <c r="G110" s="59">
        <f t="shared" ca="1" si="71"/>
        <v>-1.9094710178485519E-3</v>
      </c>
      <c r="H110" s="58">
        <f t="shared" ca="1" si="71"/>
        <v>-2.9776632994710339E-2</v>
      </c>
      <c r="I110" s="58">
        <f t="shared" ca="1" si="71"/>
        <v>-3.4819661151215264E-3</v>
      </c>
      <c r="J110" s="67">
        <f t="shared" ca="1" si="71"/>
        <v>-3.677403858480921E-3</v>
      </c>
      <c r="K110" s="58">
        <f t="shared" ca="1" si="71"/>
        <v>-1.244686064487055E-2</v>
      </c>
      <c r="L110" s="58">
        <f t="shared" ca="1" si="3"/>
        <v>0.23992403460645706</v>
      </c>
      <c r="M110" s="67" t="str">
        <f t="shared" ref="M110:Y110" ca="1" si="72">IF(AND(M41&gt;=0,M41&lt;&gt;" ",M40&lt;&gt;" ",(M40)&gt;0),M41/M40-1," ")</f>
        <v xml:space="preserve"> </v>
      </c>
      <c r="N110" s="58">
        <f t="shared" ca="1" si="72"/>
        <v>-3.0906685184870497E-3</v>
      </c>
      <c r="O110" s="60">
        <f t="shared" ca="1" si="72"/>
        <v>-2.7015993135748317E-4</v>
      </c>
      <c r="P110" s="59">
        <f t="shared" ca="1" si="72"/>
        <v>-0.55041068561741779</v>
      </c>
      <c r="Q110" s="58">
        <f t="shared" ca="1" si="72"/>
        <v>5.7494822464865258E-4</v>
      </c>
      <c r="R110" s="58">
        <f t="shared" ca="1" si="72"/>
        <v>-5.7027183633681089E-3</v>
      </c>
      <c r="S110" s="58" t="str">
        <f t="shared" ca="1" si="72"/>
        <v xml:space="preserve"> </v>
      </c>
      <c r="T110" s="58" t="str">
        <f t="shared" ca="1" si="72"/>
        <v xml:space="preserve"> </v>
      </c>
      <c r="U110" s="58">
        <f t="shared" ca="1" si="72"/>
        <v>-1.2252289929074234E-2</v>
      </c>
      <c r="V110" s="58" t="str">
        <f t="shared" ca="1" si="72"/>
        <v xml:space="preserve"> </v>
      </c>
      <c r="W110" s="58" t="str">
        <f t="shared" ca="1" si="72"/>
        <v xml:space="preserve"> </v>
      </c>
      <c r="X110" s="58">
        <f t="shared" ca="1" si="72"/>
        <v>5.4185830706476201E-2</v>
      </c>
      <c r="Y110" s="60">
        <f t="shared" ca="1" si="72"/>
        <v>-3.9608173962292215E-3</v>
      </c>
    </row>
    <row r="111" spans="1:25" s="33" customFormat="1" x14ac:dyDescent="0.2">
      <c r="A111" s="20">
        <v>41455</v>
      </c>
      <c r="B111" s="62">
        <f t="shared" ref="B111:K111" ca="1" si="73">IF(AND(B42&gt;=0, (B41)&gt;0),B42/B41-1," ")</f>
        <v>-4.3294297767243473E-3</v>
      </c>
      <c r="C111" s="62">
        <f t="shared" ca="1" si="73"/>
        <v>-8.2108296240442913E-3</v>
      </c>
      <c r="D111" s="34">
        <f t="shared" ca="1" si="73"/>
        <v>-7.9875701830552925E-3</v>
      </c>
      <c r="E111" s="34">
        <f t="shared" ca="1" si="73"/>
        <v>-2.344123737028414E-3</v>
      </c>
      <c r="F111" s="34">
        <f t="shared" ca="1" si="73"/>
        <v>-9.9881410223038314E-3</v>
      </c>
      <c r="G111" s="53">
        <f t="shared" ca="1" si="73"/>
        <v>-7.6206268392654541E-3</v>
      </c>
      <c r="H111" s="34">
        <f t="shared" ca="1" si="73"/>
        <v>-6.5158263238681124E-2</v>
      </c>
      <c r="I111" s="34">
        <f t="shared" ca="1" si="73"/>
        <v>-7.1253893568385962E-3</v>
      </c>
      <c r="J111" s="63">
        <f t="shared" ca="1" si="73"/>
        <v>-9.4802120131607381E-3</v>
      </c>
      <c r="K111" s="34">
        <f t="shared" ca="1" si="73"/>
        <v>-1.7400864428025464E-3</v>
      </c>
      <c r="L111" s="34">
        <f t="shared" ca="1" si="3"/>
        <v>0.18413886997957785</v>
      </c>
      <c r="M111" s="63" t="str">
        <f t="shared" ref="M111:Y111" ca="1" si="74">IF(AND(M42&gt;=0,M42&lt;&gt;" ",M41&lt;&gt;" ",(M41)&gt;0),M42/M41-1," ")</f>
        <v xml:space="preserve"> </v>
      </c>
      <c r="N111" s="34">
        <f t="shared" ca="1" si="74"/>
        <v>-2.2074497592498021E-3</v>
      </c>
      <c r="O111" s="54">
        <f t="shared" ca="1" si="74"/>
        <v>4.3140500748504174E-3</v>
      </c>
      <c r="P111" s="53">
        <f t="shared" ca="1" si="74"/>
        <v>-5.7274765043999531E-2</v>
      </c>
      <c r="Q111" s="34">
        <f t="shared" ca="1" si="74"/>
        <v>-1.1951077600287574E-2</v>
      </c>
      <c r="R111" s="34">
        <f t="shared" ca="1" si="74"/>
        <v>-2.9820432696251453E-3</v>
      </c>
      <c r="S111" s="34" t="str">
        <f t="shared" ca="1" si="74"/>
        <v xml:space="preserve"> </v>
      </c>
      <c r="T111" s="34">
        <f t="shared" ca="1" si="74"/>
        <v>-4.865466035948729E-3</v>
      </c>
      <c r="U111" s="34">
        <f t="shared" ca="1" si="74"/>
        <v>-7.1365876356016544E-3</v>
      </c>
      <c r="V111" s="34" t="str">
        <f t="shared" ca="1" si="74"/>
        <v xml:space="preserve"> </v>
      </c>
      <c r="W111" s="34">
        <f t="shared" ca="1" si="74"/>
        <v>-5.3914153744533122E-3</v>
      </c>
      <c r="X111" s="34">
        <f t="shared" ca="1" si="74"/>
        <v>0.15296768450615428</v>
      </c>
      <c r="Y111" s="54">
        <f t="shared" ca="1" si="74"/>
        <v>1.6066778789836755E-2</v>
      </c>
    </row>
    <row r="112" spans="1:25" s="33" customFormat="1" x14ac:dyDescent="0.2">
      <c r="A112" s="20">
        <v>41547</v>
      </c>
      <c r="B112" s="62">
        <f t="shared" ref="B112:K123" ca="1" si="75">IF(AND(B43&gt;=0, (B42)&gt;0),B43/B42-1," ")</f>
        <v>4.7684963057004204E-4</v>
      </c>
      <c r="C112" s="62">
        <f t="shared" ca="1" si="75"/>
        <v>-4.721497080674264E-3</v>
      </c>
      <c r="D112" s="34">
        <f t="shared" ca="1" si="75"/>
        <v>-4.2107635041098712E-3</v>
      </c>
      <c r="E112" s="34">
        <f t="shared" ca="1" si="75"/>
        <v>5.3864460699704075E-4</v>
      </c>
      <c r="F112" s="34">
        <f t="shared" ca="1" si="75"/>
        <v>-1.1811421674070233E-2</v>
      </c>
      <c r="G112" s="53">
        <f t="shared" ca="1" si="75"/>
        <v>-2.0988782598115874E-3</v>
      </c>
      <c r="H112" s="34">
        <f t="shared" ca="1" si="75"/>
        <v>4.8746990741330931E-2</v>
      </c>
      <c r="I112" s="34">
        <f t="shared" ca="1" si="75"/>
        <v>-2.6211931317424719E-3</v>
      </c>
      <c r="J112" s="63">
        <f t="shared" ca="1" si="75"/>
        <v>1.0023969659391785E-3</v>
      </c>
      <c r="K112" s="34">
        <f t="shared" ca="1" si="75"/>
        <v>-9.4050093710577043E-3</v>
      </c>
      <c r="L112" s="34">
        <f t="shared" ca="1" si="3"/>
        <v>-0.62816901408450709</v>
      </c>
      <c r="M112" s="63" t="str">
        <f t="shared" ref="M112:Y112" ca="1" si="76">IF(AND(M43&gt;=0,M43&lt;&gt;" ",M42&lt;&gt;" ",(M42)&gt;0),M43/M42-1," ")</f>
        <v xml:space="preserve"> </v>
      </c>
      <c r="N112" s="34">
        <f t="shared" ca="1" si="76"/>
        <v>2.8581574192663162E-3</v>
      </c>
      <c r="O112" s="54">
        <f t="shared" ca="1" si="76"/>
        <v>-9.1778299876436042E-3</v>
      </c>
      <c r="P112" s="53">
        <f t="shared" ca="1" si="76"/>
        <v>2.7260520642734982</v>
      </c>
      <c r="Q112" s="34">
        <f t="shared" ca="1" si="76"/>
        <v>4.0746721160500599E-3</v>
      </c>
      <c r="R112" s="34">
        <f t="shared" ca="1" si="76"/>
        <v>-7.3332239325492043E-3</v>
      </c>
      <c r="S112" s="34" t="str">
        <f t="shared" ca="1" si="76"/>
        <v xml:space="preserve"> </v>
      </c>
      <c r="T112" s="34">
        <f t="shared" ca="1" si="76"/>
        <v>-3.601817489925796E-2</v>
      </c>
      <c r="U112" s="34">
        <f t="shared" ca="1" si="76"/>
        <v>8.9981603656168474E-3</v>
      </c>
      <c r="V112" s="34" t="str">
        <f t="shared" ca="1" si="76"/>
        <v xml:space="preserve"> </v>
      </c>
      <c r="W112" s="34">
        <f t="shared" ca="1" si="76"/>
        <v>-8.0802172347341772E-3</v>
      </c>
      <c r="X112" s="34">
        <f t="shared" ca="1" si="76"/>
        <v>-0.55122860730909096</v>
      </c>
      <c r="Y112" s="54">
        <f t="shared" ca="1" si="76"/>
        <v>-3.0977251514320292E-3</v>
      </c>
    </row>
    <row r="113" spans="1:25" s="33" customFormat="1" ht="12" thickBot="1" x14ac:dyDescent="0.25">
      <c r="A113" s="26">
        <v>41639</v>
      </c>
      <c r="B113" s="64">
        <f t="shared" ca="1" si="75"/>
        <v>-3.4710551902905618E-3</v>
      </c>
      <c r="C113" s="64">
        <f t="shared" ca="1" si="75"/>
        <v>-9.8021269035601932E-3</v>
      </c>
      <c r="D113" s="55">
        <f t="shared" ca="1" si="75"/>
        <v>-1.0054511961425039E-2</v>
      </c>
      <c r="E113" s="55">
        <f t="shared" ca="1" si="75"/>
        <v>-3.0598698357962029E-3</v>
      </c>
      <c r="F113" s="55">
        <f t="shared" ca="1" si="75"/>
        <v>-4.5747632492594281E-3</v>
      </c>
      <c r="G113" s="56">
        <f t="shared" ca="1" si="75"/>
        <v>-9.444479444301157E-3</v>
      </c>
      <c r="H113" s="55">
        <f t="shared" ca="1" si="75"/>
        <v>-7.0817041890374188E-2</v>
      </c>
      <c r="I113" s="55">
        <f t="shared" ca="1" si="75"/>
        <v>1.2533839892259202E-3</v>
      </c>
      <c r="J113" s="65">
        <f t="shared" ca="1" si="75"/>
        <v>-1.2184546951543584E-3</v>
      </c>
      <c r="K113" s="55">
        <f t="shared" ca="1" si="75"/>
        <v>-1.0203705575299815E-2</v>
      </c>
      <c r="L113" s="55">
        <f ca="1">IF(AND(L44&gt;=0,L44&lt;&gt;" ",L43&lt;&gt;" ",(L43)&gt;0),L44/L43-1," ")</f>
        <v>0.42316017316017307</v>
      </c>
      <c r="M113" s="65" t="str">
        <f t="shared" ref="M113:Y113" ca="1" si="77">IF(AND(M44&gt;=0,M44&lt;&gt;" ",M43&lt;&gt;" ",(M43)&gt;0),M44/M43-1," ")</f>
        <v xml:space="preserve"> </v>
      </c>
      <c r="N113" s="55">
        <f t="shared" ca="1" si="77"/>
        <v>-5.2739479929468924E-3</v>
      </c>
      <c r="O113" s="57">
        <f t="shared" ca="1" si="77"/>
        <v>2.4393855504670547E-2</v>
      </c>
      <c r="P113" s="56">
        <f t="shared" ca="1" si="77"/>
        <v>0.12516328313727998</v>
      </c>
      <c r="Q113" s="55">
        <f t="shared" ca="1" si="77"/>
        <v>-1.3708727204866156E-2</v>
      </c>
      <c r="R113" s="55">
        <f t="shared" ca="1" si="77"/>
        <v>-4.9210167467174104E-3</v>
      </c>
      <c r="S113" s="55" t="str">
        <f t="shared" ca="1" si="77"/>
        <v xml:space="preserve"> </v>
      </c>
      <c r="T113" s="55">
        <f t="shared" ca="1" si="77"/>
        <v>-8.7369499688193519E-3</v>
      </c>
      <c r="U113" s="55">
        <f t="shared" ca="1" si="77"/>
        <v>-7.0633953048613307E-3</v>
      </c>
      <c r="V113" s="55" t="str">
        <f t="shared" ca="1" si="77"/>
        <v xml:space="preserve"> </v>
      </c>
      <c r="W113" s="55">
        <f t="shared" ca="1" si="77"/>
        <v>-8.813992866178344E-3</v>
      </c>
      <c r="X113" s="55">
        <f t="shared" ca="1" si="77"/>
        <v>0.23335496290327762</v>
      </c>
      <c r="Y113" s="57">
        <f t="shared" ca="1" si="77"/>
        <v>-1.8946225673821981E-2</v>
      </c>
    </row>
    <row r="114" spans="1:25" s="33" customFormat="1" x14ac:dyDescent="0.2">
      <c r="A114" s="14">
        <v>41729</v>
      </c>
      <c r="B114" s="66">
        <f t="shared" ca="1" si="75"/>
        <v>-1.4459400929072164E-3</v>
      </c>
      <c r="C114" s="66">
        <f t="shared" ca="1" si="75"/>
        <v>-5.9101305473863164E-4</v>
      </c>
      <c r="D114" s="58">
        <f t="shared" ca="1" si="75"/>
        <v>6.0811990190390297E-4</v>
      </c>
      <c r="E114" s="58">
        <f t="shared" ca="1" si="75"/>
        <v>-3.7964499930575046E-3</v>
      </c>
      <c r="F114" s="58">
        <f t="shared" ca="1" si="75"/>
        <v>-1.0667588010126794E-2</v>
      </c>
      <c r="G114" s="59">
        <f t="shared" ca="1" si="75"/>
        <v>-6.762958975274902E-4</v>
      </c>
      <c r="H114" s="58">
        <f t="shared" ca="1" si="75"/>
        <v>-8.9612371683294167E-3</v>
      </c>
      <c r="I114" s="58">
        <f t="shared" ca="1" si="75"/>
        <v>-9.7876650462817016E-3</v>
      </c>
      <c r="J114" s="67">
        <f t="shared" ca="1" si="75"/>
        <v>-1.5083356752405019E-2</v>
      </c>
      <c r="K114" s="58">
        <f t="shared" ca="1" si="75"/>
        <v>-1.0246815721632441E-2</v>
      </c>
      <c r="L114" s="58">
        <f t="shared" ca="1" si="3"/>
        <v>-0.16045627376425853</v>
      </c>
      <c r="M114" s="67" t="str">
        <f t="shared" ref="M114:Y114" ca="1" si="78">IF(AND(M45&gt;=0,M45&lt;&gt;" ",M44&lt;&gt;" ",(M44)&gt;0),M45/M44-1," ")</f>
        <v xml:space="preserve"> </v>
      </c>
      <c r="N114" s="58">
        <f t="shared" ca="1" si="78"/>
        <v>-6.3496435150216524E-3</v>
      </c>
      <c r="O114" s="60">
        <f t="shared" ca="1" si="78"/>
        <v>1.6774082955997027E-3</v>
      </c>
      <c r="P114" s="59">
        <f t="shared" ca="1" si="78"/>
        <v>6.0520048503970525E-2</v>
      </c>
      <c r="Q114" s="58">
        <f t="shared" ca="1" si="78"/>
        <v>1.7780348441314153E-3</v>
      </c>
      <c r="R114" s="58">
        <f t="shared" ca="1" si="78"/>
        <v>-5.399514088495927E-3</v>
      </c>
      <c r="S114" s="58" t="str">
        <f t="shared" ca="1" si="78"/>
        <v xml:space="preserve"> </v>
      </c>
      <c r="T114" s="58">
        <f t="shared" ca="1" si="78"/>
        <v>1.0890513315385597E-2</v>
      </c>
      <c r="U114" s="58">
        <f t="shared" ca="1" si="78"/>
        <v>6.209949401817827E-2</v>
      </c>
      <c r="V114" s="58" t="str">
        <f t="shared" ca="1" si="78"/>
        <v xml:space="preserve"> </v>
      </c>
      <c r="W114" s="58">
        <f t="shared" ca="1" si="78"/>
        <v>-1.1127235674525782E-2</v>
      </c>
      <c r="X114" s="58">
        <f t="shared" ca="1" si="78"/>
        <v>-0.17595285584369724</v>
      </c>
      <c r="Y114" s="60">
        <f t="shared" ca="1" si="78"/>
        <v>-1.0675226025267714E-2</v>
      </c>
    </row>
    <row r="115" spans="1:25" s="33" customFormat="1" x14ac:dyDescent="0.2">
      <c r="A115" s="20">
        <v>41820</v>
      </c>
      <c r="B115" s="62">
        <f t="shared" ca="1" si="75"/>
        <v>1.9516933665930658E-4</v>
      </c>
      <c r="C115" s="62">
        <f t="shared" ca="1" si="75"/>
        <v>-6.369903928130749E-3</v>
      </c>
      <c r="D115" s="34">
        <f t="shared" ca="1" si="75"/>
        <v>-6.9219738363096583E-3</v>
      </c>
      <c r="E115" s="34">
        <f t="shared" ca="1" si="75"/>
        <v>2.5234579256294687E-4</v>
      </c>
      <c r="F115" s="34">
        <f t="shared" ca="1" si="75"/>
        <v>-6.0337494007273174E-3</v>
      </c>
      <c r="G115" s="53">
        <f t="shared" ca="1" si="75"/>
        <v>-2.3581823867924179E-3</v>
      </c>
      <c r="H115" s="34">
        <f t="shared" ca="1" si="75"/>
        <v>6.4937243470644335E-2</v>
      </c>
      <c r="I115" s="34">
        <f t="shared" ca="1" si="75"/>
        <v>-1.1598212485040893E-2</v>
      </c>
      <c r="J115" s="63">
        <f t="shared" ca="1" si="75"/>
        <v>-1.0868006391038132E-2</v>
      </c>
      <c r="K115" s="34">
        <f t="shared" ca="1" si="75"/>
        <v>-6.7074399412896391E-3</v>
      </c>
      <c r="L115" s="34">
        <f t="shared" ca="1" si="3"/>
        <v>0.59420289855072461</v>
      </c>
      <c r="M115" s="63" t="str">
        <f t="shared" ref="M115:Y115" ca="1" si="79">IF(AND(M46&gt;=0,M46&lt;&gt;" ",M45&lt;&gt;" ",(M45)&gt;0),M46/M45-1," ")</f>
        <v xml:space="preserve"> </v>
      </c>
      <c r="N115" s="34">
        <f t="shared" ca="1" si="79"/>
        <v>1.1670161567967074E-3</v>
      </c>
      <c r="O115" s="54">
        <f t="shared" ca="1" si="79"/>
        <v>2.10438500016914E-2</v>
      </c>
      <c r="P115" s="53">
        <f t="shared" ca="1" si="79"/>
        <v>-0.66073151828380727</v>
      </c>
      <c r="Q115" s="34">
        <f t="shared" ca="1" si="79"/>
        <v>-1.4302419373946051E-5</v>
      </c>
      <c r="R115" s="34">
        <f t="shared" ca="1" si="79"/>
        <v>-8.7647516275578541E-3</v>
      </c>
      <c r="S115" s="34" t="str">
        <f t="shared" ca="1" si="79"/>
        <v xml:space="preserve"> </v>
      </c>
      <c r="T115" s="34">
        <f t="shared" ca="1" si="79"/>
        <v>7.6959746861779976E-3</v>
      </c>
      <c r="U115" s="34">
        <f t="shared" ca="1" si="79"/>
        <v>-4.1759622272741215E-3</v>
      </c>
      <c r="V115" s="34" t="str">
        <f t="shared" ca="1" si="79"/>
        <v xml:space="preserve"> </v>
      </c>
      <c r="W115" s="34">
        <f t="shared" ca="1" si="79"/>
        <v>-7.7499403829442981E-3</v>
      </c>
      <c r="X115" s="34">
        <f t="shared" ca="1" si="79"/>
        <v>0.55383748052779991</v>
      </c>
      <c r="Y115" s="54">
        <f t="shared" ca="1" si="79"/>
        <v>-9.196875418068795E-3</v>
      </c>
    </row>
    <row r="116" spans="1:25" s="33" customFormat="1" x14ac:dyDescent="0.2">
      <c r="A116" s="20">
        <v>41912</v>
      </c>
      <c r="B116" s="62">
        <f t="shared" ca="1" si="75"/>
        <v>-1.3928902031795642E-3</v>
      </c>
      <c r="C116" s="62">
        <f t="shared" ca="1" si="75"/>
        <v>-5.9473593747599862E-3</v>
      </c>
      <c r="D116" s="34">
        <f t="shared" ca="1" si="75"/>
        <v>-6.6764384375845864E-3</v>
      </c>
      <c r="E116" s="34">
        <f t="shared" ca="1" si="75"/>
        <v>5.948480478334961E-4</v>
      </c>
      <c r="F116" s="34">
        <f t="shared" ca="1" si="75"/>
        <v>-8.3300874239926603E-3</v>
      </c>
      <c r="G116" s="53">
        <f t="shared" ca="1" si="75"/>
        <v>-4.3551959629124504E-3</v>
      </c>
      <c r="H116" s="34">
        <f t="shared" ca="1" si="75"/>
        <v>-1.9622713034752604E-3</v>
      </c>
      <c r="I116" s="34">
        <f t="shared" ca="1" si="75"/>
        <v>6.367264365762404E-3</v>
      </c>
      <c r="J116" s="63">
        <f t="shared" ca="1" si="75"/>
        <v>1.3069258148495244E-2</v>
      </c>
      <c r="K116" s="34">
        <f t="shared" ca="1" si="75"/>
        <v>-9.3250503953887787E-3</v>
      </c>
      <c r="L116" s="34">
        <f t="shared" ca="1" si="3"/>
        <v>-0.26988636363636365</v>
      </c>
      <c r="M116" s="63" t="str">
        <f t="shared" ref="M116:Y116" ca="1" si="80">IF(AND(M47&gt;=0,M47&lt;&gt;" ",M46&lt;&gt;" ",(M46)&gt;0),M47/M46-1," ")</f>
        <v xml:space="preserve"> </v>
      </c>
      <c r="N116" s="34">
        <f t="shared" ca="1" si="80"/>
        <v>-3.6735865152903724E-4</v>
      </c>
      <c r="O116" s="54">
        <f t="shared" ca="1" si="80"/>
        <v>-2.8698167291391852E-2</v>
      </c>
      <c r="P116" s="53">
        <f t="shared" ca="1" si="80"/>
        <v>1.694793433225827</v>
      </c>
      <c r="Q116" s="34">
        <f t="shared" ca="1" si="80"/>
        <v>-4.4077455023354695E-3</v>
      </c>
      <c r="R116" s="34">
        <f t="shared" ca="1" si="80"/>
        <v>-8.5111569391596031E-3</v>
      </c>
      <c r="S116" s="34" t="str">
        <f t="shared" ca="1" si="80"/>
        <v xml:space="preserve"> </v>
      </c>
      <c r="T116" s="34">
        <f t="shared" ca="1" si="80"/>
        <v>-8.7383188637432108E-3</v>
      </c>
      <c r="U116" s="34">
        <f t="shared" ca="1" si="80"/>
        <v>-1.3141268059276845E-3</v>
      </c>
      <c r="V116" s="34" t="str">
        <f t="shared" ca="1" si="80"/>
        <v xml:space="preserve"> </v>
      </c>
      <c r="W116" s="34">
        <f t="shared" ca="1" si="80"/>
        <v>-6.5913662180330235E-3</v>
      </c>
      <c r="X116" s="34">
        <f t="shared" ca="1" si="80"/>
        <v>-0.11987940502977923</v>
      </c>
      <c r="Y116" s="54">
        <f t="shared" ca="1" si="80"/>
        <v>-1.3810932003374243E-2</v>
      </c>
    </row>
    <row r="117" spans="1:25" s="33" customFormat="1" ht="12" thickBot="1" x14ac:dyDescent="0.25">
      <c r="A117" s="20">
        <v>42004</v>
      </c>
      <c r="B117" s="62">
        <f t="shared" ca="1" si="75"/>
        <v>-4.7226326225741078E-3</v>
      </c>
      <c r="C117" s="62">
        <f t="shared" ca="1" si="75"/>
        <v>-7.2165730640345593E-3</v>
      </c>
      <c r="D117" s="34">
        <f t="shared" ca="1" si="75"/>
        <v>-7.171859324397678E-3</v>
      </c>
      <c r="E117" s="34">
        <f t="shared" ca="1" si="75"/>
        <v>6.0531904876559572E-4</v>
      </c>
      <c r="F117" s="34">
        <f t="shared" ca="1" si="75"/>
        <v>-8.6082999957706186E-3</v>
      </c>
      <c r="G117" s="53">
        <f t="shared" ca="1" si="75"/>
        <v>-4.1162636360640992E-3</v>
      </c>
      <c r="H117" s="34">
        <f t="shared" ca="1" si="75"/>
        <v>7.5239950991168314E-3</v>
      </c>
      <c r="I117" s="34">
        <f t="shared" ca="1" si="75"/>
        <v>-2.787225118697656E-2</v>
      </c>
      <c r="J117" s="63">
        <f t="shared" ca="1" si="75"/>
        <v>-3.4329319392731983E-2</v>
      </c>
      <c r="K117" s="34">
        <f t="shared" ca="1" si="75"/>
        <v>-5.3546877203081156E-3</v>
      </c>
      <c r="L117" s="34">
        <f t="shared" ca="1" si="3"/>
        <v>0.69649805447470814</v>
      </c>
      <c r="M117" s="63" t="str">
        <f t="shared" ref="M117:Y117" ca="1" si="81">IF(AND(M48&gt;=0,M48&lt;&gt;" ",M47&lt;&gt;" ",(M47)&gt;0),M48/M47-1," ")</f>
        <v xml:space="preserve"> </v>
      </c>
      <c r="N117" s="34">
        <f t="shared" ca="1" si="81"/>
        <v>1.394234937762695E-3</v>
      </c>
      <c r="O117" s="54">
        <f t="shared" ca="1" si="81"/>
        <v>-6.5026695812753443E-2</v>
      </c>
      <c r="P117" s="53">
        <f t="shared" ca="1" si="81"/>
        <v>-0.58890450061249955</v>
      </c>
      <c r="Q117" s="34">
        <f t="shared" ca="1" si="81"/>
        <v>-6.8773698372820435E-3</v>
      </c>
      <c r="R117" s="34">
        <f t="shared" ca="1" si="81"/>
        <v>-7.0970018156619741E-3</v>
      </c>
      <c r="S117" s="34" t="str">
        <f t="shared" ca="1" si="81"/>
        <v xml:space="preserve"> </v>
      </c>
      <c r="T117" s="34">
        <f t="shared" ca="1" si="81"/>
        <v>1.6184645164614153E-3</v>
      </c>
      <c r="U117" s="34">
        <f t="shared" ca="1" si="81"/>
        <v>3.0826277391493573E-3</v>
      </c>
      <c r="V117" s="34" t="str">
        <f t="shared" ca="1" si="81"/>
        <v xml:space="preserve"> </v>
      </c>
      <c r="W117" s="34">
        <f t="shared" ca="1" si="81"/>
        <v>-7.3293493456361158E-3</v>
      </c>
      <c r="X117" s="34">
        <f t="shared" ca="1" si="81"/>
        <v>0.47056486553738952</v>
      </c>
      <c r="Y117" s="54">
        <f t="shared" ca="1" si="81"/>
        <v>-8.7025478434669123E-3</v>
      </c>
    </row>
    <row r="118" spans="1:25" s="33" customFormat="1" x14ac:dyDescent="0.2">
      <c r="A118" s="14">
        <v>42094</v>
      </c>
      <c r="B118" s="66">
        <f t="shared" ca="1" si="75"/>
        <v>-2.7042210264205391E-4</v>
      </c>
      <c r="C118" s="66">
        <f t="shared" ca="1" si="75"/>
        <v>-1.1725580327831553E-3</v>
      </c>
      <c r="D118" s="58">
        <f t="shared" ca="1" si="75"/>
        <v>-9.766160011787095E-4</v>
      </c>
      <c r="E118" s="58">
        <f t="shared" ca="1" si="75"/>
        <v>-3.4285113268224254E-3</v>
      </c>
      <c r="F118" s="58">
        <f t="shared" ca="1" si="75"/>
        <v>-1.1714489142349294E-2</v>
      </c>
      <c r="G118" s="59">
        <f t="shared" ca="1" si="75"/>
        <v>-3.9473470249595799E-3</v>
      </c>
      <c r="H118" s="58">
        <f t="shared" ca="1" si="75"/>
        <v>8.5245779831222279E-4</v>
      </c>
      <c r="I118" s="58">
        <f t="shared" ca="1" si="75"/>
        <v>-4.3048070912757863E-3</v>
      </c>
      <c r="J118" s="67">
        <f t="shared" ca="1" si="75"/>
        <v>-9.9660412484986471E-3</v>
      </c>
      <c r="K118" s="58">
        <f t="shared" ca="1" si="75"/>
        <v>-1.214702014460145E-2</v>
      </c>
      <c r="L118" s="58">
        <f t="shared" ca="1" si="3"/>
        <v>-0.22247706422018354</v>
      </c>
      <c r="M118" s="67" t="str">
        <f t="shared" ref="M118:Y118" ca="1" si="82">IF(AND(M49&gt;=0,M49&lt;&gt;" ",M48&lt;&gt;" ",(M48)&gt;0),M49/M48-1," ")</f>
        <v xml:space="preserve"> </v>
      </c>
      <c r="N118" s="58">
        <f t="shared" ca="1" si="82"/>
        <v>-3.4070539584480919E-3</v>
      </c>
      <c r="O118" s="60">
        <f t="shared" ca="1" si="82"/>
        <v>7.0487470729992507E-2</v>
      </c>
      <c r="P118" s="59">
        <f t="shared" ca="1" si="82"/>
        <v>1.3973530943504118</v>
      </c>
      <c r="Q118" s="58">
        <f t="shared" ca="1" si="82"/>
        <v>-1.4832828301769574E-4</v>
      </c>
      <c r="R118" s="58">
        <f t="shared" ca="1" si="82"/>
        <v>-8.7914173795790029E-3</v>
      </c>
      <c r="S118" s="58" t="str">
        <f t="shared" ca="1" si="82"/>
        <v xml:space="preserve"> </v>
      </c>
      <c r="T118" s="58">
        <f t="shared" ca="1" si="82"/>
        <v>-2.2433962837435817E-2</v>
      </c>
      <c r="U118" s="58">
        <f t="shared" ca="1" si="82"/>
        <v>-1.1320232648042161E-3</v>
      </c>
      <c r="V118" s="58" t="str">
        <f t="shared" ca="1" si="82"/>
        <v xml:space="preserve"> </v>
      </c>
      <c r="W118" s="58">
        <f t="shared" ca="1" si="82"/>
        <v>-1.2671217100305943E-2</v>
      </c>
      <c r="X118" s="58">
        <f t="shared" ca="1" si="82"/>
        <v>-0.23663236660463682</v>
      </c>
      <c r="Y118" s="60">
        <f t="shared" ca="1" si="82"/>
        <v>1.0082946407297122E-4</v>
      </c>
    </row>
    <row r="119" spans="1:25" s="33" customFormat="1" x14ac:dyDescent="0.2">
      <c r="A119" s="20">
        <v>42185</v>
      </c>
      <c r="B119" s="62">
        <f t="shared" ca="1" si="75"/>
        <v>-2.4079924226284577E-3</v>
      </c>
      <c r="C119" s="62">
        <f t="shared" ca="1" si="75"/>
        <v>-8.8900042256505607E-3</v>
      </c>
      <c r="D119" s="34">
        <f t="shared" ca="1" si="75"/>
        <v>-9.8574449840985734E-3</v>
      </c>
      <c r="E119" s="34">
        <f t="shared" ca="1" si="75"/>
        <v>1.8555846827097433E-3</v>
      </c>
      <c r="F119" s="34">
        <f t="shared" ca="1" si="75"/>
        <v>-5.884665216540963E-3</v>
      </c>
      <c r="G119" s="53">
        <f t="shared" ca="1" si="75"/>
        <v>-6.0373608143621249E-3</v>
      </c>
      <c r="H119" s="34">
        <f t="shared" ca="1" si="75"/>
        <v>-2.3886885321740992E-2</v>
      </c>
      <c r="I119" s="34">
        <f t="shared" ca="1" si="75"/>
        <v>-7.9369274235090437E-3</v>
      </c>
      <c r="J119" s="63">
        <f t="shared" ca="1" si="75"/>
        <v>-4.6108259426117515E-3</v>
      </c>
      <c r="K119" s="34">
        <f t="shared" ca="1" si="75"/>
        <v>-7.2715358187921408E-3</v>
      </c>
      <c r="L119" s="34">
        <f t="shared" ca="1" si="3"/>
        <v>0</v>
      </c>
      <c r="M119" s="63" t="str">
        <f t="shared" ref="M119:Y119" ca="1" si="83">IF(AND(M50&gt;=0,M50&lt;&gt;" ",M49&lt;&gt;" ",(M49)&gt;0),M50/M49-1," ")</f>
        <v xml:space="preserve"> </v>
      </c>
      <c r="N119" s="34">
        <f t="shared" ca="1" si="83"/>
        <v>-1.6578309884174303E-4</v>
      </c>
      <c r="O119" s="54">
        <f t="shared" ca="1" si="83"/>
        <v>6.1574330212113004E-3</v>
      </c>
      <c r="P119" s="53">
        <f t="shared" ca="1" si="83"/>
        <v>1.0941984689890161E-2</v>
      </c>
      <c r="Q119" s="34">
        <f t="shared" ca="1" si="83"/>
        <v>-3.9963709150667714E-3</v>
      </c>
      <c r="R119" s="34">
        <f t="shared" ca="1" si="83"/>
        <v>-3.6172490435382176E-3</v>
      </c>
      <c r="S119" s="34" t="str">
        <f t="shared" ca="1" si="83"/>
        <v xml:space="preserve"> </v>
      </c>
      <c r="T119" s="34">
        <f t="shared" ca="1" si="83"/>
        <v>-2.7051224149481357E-3</v>
      </c>
      <c r="U119" s="34">
        <f t="shared" ca="1" si="83"/>
        <v>-5.124256189823484E-4</v>
      </c>
      <c r="V119" s="34" t="str">
        <f t="shared" ca="1" si="83"/>
        <v xml:space="preserve"> </v>
      </c>
      <c r="W119" s="34">
        <f t="shared" ca="1" si="83"/>
        <v>-6.2205923273483954E-3</v>
      </c>
      <c r="X119" s="34">
        <f t="shared" ca="1" si="83"/>
        <v>-2.4492013713116267E-2</v>
      </c>
      <c r="Y119" s="54">
        <f t="shared" ca="1" si="83"/>
        <v>-8.6670847362710912E-3</v>
      </c>
    </row>
    <row r="120" spans="1:25" s="33" customFormat="1" x14ac:dyDescent="0.2">
      <c r="A120" s="20">
        <v>42277</v>
      </c>
      <c r="B120" s="62">
        <f t="shared" ca="1" si="75"/>
        <v>-3.4465633328739642E-4</v>
      </c>
      <c r="C120" s="62">
        <f t="shared" ca="1" si="75"/>
        <v>-3.0507707212995561E-3</v>
      </c>
      <c r="D120" s="34">
        <f t="shared" ca="1" si="75"/>
        <v>-3.0899407682614122E-3</v>
      </c>
      <c r="E120" s="34">
        <f t="shared" ca="1" si="75"/>
        <v>9.7770533151186889E-4</v>
      </c>
      <c r="F120" s="34">
        <f t="shared" ca="1" si="75"/>
        <v>-1.0285907556517926E-2</v>
      </c>
      <c r="G120" s="53">
        <f t="shared" ca="1" si="75"/>
        <v>-8.0198338287129634E-4</v>
      </c>
      <c r="H120" s="34">
        <f t="shared" ca="1" si="75"/>
        <v>1.4421930751884471E-3</v>
      </c>
      <c r="I120" s="34">
        <f t="shared" ca="1" si="75"/>
        <v>8.4467484749506383E-4</v>
      </c>
      <c r="J120" s="63">
        <f t="shared" ca="1" si="75"/>
        <v>-1.1220906961705301E-3</v>
      </c>
      <c r="K120" s="34">
        <f t="shared" ca="1" si="75"/>
        <v>-8.0462707950249568E-3</v>
      </c>
      <c r="L120" s="34">
        <f t="shared" ca="1" si="3"/>
        <v>-0.29203539823008851</v>
      </c>
      <c r="M120" s="63" t="str">
        <f t="shared" ref="M120:Y120" ca="1" si="84">IF(AND(M51&gt;=0,M51&lt;&gt;" ",M50&lt;&gt;" ",(M50)&gt;0),M51/M50-1," ")</f>
        <v xml:space="preserve"> </v>
      </c>
      <c r="N120" s="34">
        <f t="shared" ca="1" si="84"/>
        <v>3.5712830841339027E-3</v>
      </c>
      <c r="O120" s="54">
        <f t="shared" ca="1" si="84"/>
        <v>-0.11320629064169929</v>
      </c>
      <c r="P120" s="53">
        <f t="shared" ca="1" si="84"/>
        <v>-2.5722954223231786E-3</v>
      </c>
      <c r="Q120" s="34">
        <f t="shared" ca="1" si="84"/>
        <v>6.5306821129151871E-5</v>
      </c>
      <c r="R120" s="34">
        <f t="shared" ca="1" si="84"/>
        <v>-6.5723968072221028E-3</v>
      </c>
      <c r="S120" s="34" t="str">
        <f t="shared" ca="1" si="84"/>
        <v xml:space="preserve"> </v>
      </c>
      <c r="T120" s="34">
        <f t="shared" ca="1" si="84"/>
        <v>-8.6576948508387819E-4</v>
      </c>
      <c r="U120" s="34">
        <f t="shared" ca="1" si="84"/>
        <v>1.6678747257519166E-3</v>
      </c>
      <c r="V120" s="34" t="str">
        <f t="shared" ca="1" si="84"/>
        <v xml:space="preserve"> </v>
      </c>
      <c r="W120" s="34">
        <f t="shared" ca="1" si="84"/>
        <v>-6.579777425029687E-3</v>
      </c>
      <c r="X120" s="34">
        <f t="shared" ca="1" si="84"/>
        <v>-0.14782342739528509</v>
      </c>
      <c r="Y120" s="54">
        <f t="shared" ca="1" si="84"/>
        <v>-3.8578668422146745E-3</v>
      </c>
    </row>
    <row r="121" spans="1:25" s="33" customFormat="1" ht="12" thickBot="1" x14ac:dyDescent="0.25">
      <c r="A121" s="20">
        <v>42369</v>
      </c>
      <c r="B121" s="62">
        <f t="shared" ca="1" si="75"/>
        <v>-3.0236659939590904E-3</v>
      </c>
      <c r="C121" s="62">
        <f t="shared" ca="1" si="75"/>
        <v>-4.1251950621966627E-3</v>
      </c>
      <c r="D121" s="34">
        <f t="shared" ca="1" si="75"/>
        <v>-4.1849905839382862E-3</v>
      </c>
      <c r="E121" s="34">
        <f t="shared" ca="1" si="75"/>
        <v>-2.5364838897887765E-3</v>
      </c>
      <c r="F121" s="34">
        <f t="shared" ca="1" si="75"/>
        <v>-9.6311427265233229E-3</v>
      </c>
      <c r="G121" s="53">
        <f t="shared" ca="1" si="75"/>
        <v>-3.9374338026684219E-3</v>
      </c>
      <c r="H121" s="34">
        <f t="shared" ca="1" si="75"/>
        <v>7.6897099132464675E-3</v>
      </c>
      <c r="I121" s="34">
        <f t="shared" ca="1" si="75"/>
        <v>-1.5778475564919181E-2</v>
      </c>
      <c r="J121" s="63">
        <f t="shared" ca="1" si="75"/>
        <v>-2.4863029380841284E-2</v>
      </c>
      <c r="K121" s="34">
        <f t="shared" ca="1" si="75"/>
        <v>-8.4053401340403733E-3</v>
      </c>
      <c r="L121" s="34">
        <f t="shared" ca="1" si="3"/>
        <v>0.35000000000000009</v>
      </c>
      <c r="M121" s="63" t="str">
        <f t="shared" ref="M121:Y121" ca="1" si="85">IF(AND(M52&gt;=0,M52&lt;&gt;" ",M51&lt;&gt;" ",(M51)&gt;0),M52/M51-1," ")</f>
        <v xml:space="preserve"> </v>
      </c>
      <c r="N121" s="34">
        <f t="shared" ca="1" si="85"/>
        <v>-4.1201879317709356E-4</v>
      </c>
      <c r="O121" s="54">
        <f t="shared" ca="1" si="85"/>
        <v>1.2604789697228558E-2</v>
      </c>
      <c r="P121" s="53">
        <f t="shared" ca="1" si="85"/>
        <v>-0.10614065848657916</v>
      </c>
      <c r="Q121" s="34">
        <f t="shared" ca="1" si="85"/>
        <v>-5.1710432368420323E-3</v>
      </c>
      <c r="R121" s="34">
        <f t="shared" ca="1" si="85"/>
        <v>-5.3856897502729817E-3</v>
      </c>
      <c r="S121" s="34" t="str">
        <f t="shared" ca="1" si="85"/>
        <v xml:space="preserve"> </v>
      </c>
      <c r="T121" s="34">
        <f t="shared" ca="1" si="85"/>
        <v>-1.9100745944631292E-3</v>
      </c>
      <c r="U121" s="34">
        <f t="shared" ca="1" si="85"/>
        <v>5.7255868380678976E-5</v>
      </c>
      <c r="V121" s="34" t="str">
        <f t="shared" ca="1" si="85"/>
        <v xml:space="preserve"> </v>
      </c>
      <c r="W121" s="34">
        <f t="shared" ca="1" si="85"/>
        <v>-1.2198461282395878E-2</v>
      </c>
      <c r="X121" s="34">
        <f t="shared" ca="1" si="85"/>
        <v>0.17000222977825175</v>
      </c>
      <c r="Y121" s="54">
        <f t="shared" ca="1" si="85"/>
        <v>1.133970182705113E-4</v>
      </c>
    </row>
    <row r="122" spans="1:25" s="33" customFormat="1" x14ac:dyDescent="0.2">
      <c r="A122" s="14">
        <v>42460</v>
      </c>
      <c r="B122" s="66">
        <f t="shared" ca="1" si="75"/>
        <v>-6.0209736380878454E-5</v>
      </c>
      <c r="C122" s="66">
        <f t="shared" ca="1" si="75"/>
        <v>-4.3843625458920288E-3</v>
      </c>
      <c r="D122" s="58">
        <f t="shared" ca="1" si="75"/>
        <v>-5.5736100042310666E-3</v>
      </c>
      <c r="E122" s="58">
        <f t="shared" ca="1" si="75"/>
        <v>2.270807697171584E-3</v>
      </c>
      <c r="F122" s="58">
        <f t="shared" ca="1" si="75"/>
        <v>-2.0891220845207226E-3</v>
      </c>
      <c r="G122" s="59">
        <f t="shared" ca="1" si="75"/>
        <v>-4.4005123341906982E-3</v>
      </c>
      <c r="H122" s="58">
        <f t="shared" ca="1" si="75"/>
        <v>4.9661611376585757E-3</v>
      </c>
      <c r="I122" s="58">
        <f t="shared" ca="1" si="75"/>
        <v>-2.0238587773127481E-2</v>
      </c>
      <c r="J122" s="67">
        <f t="shared" ca="1" si="75"/>
        <v>-1.519326038143487E-2</v>
      </c>
      <c r="K122" s="58">
        <f t="shared" ca="1" si="75"/>
        <v>-1.3120724201033385E-3</v>
      </c>
      <c r="L122" s="58">
        <f t="shared" ca="1" si="3"/>
        <v>7.4074074074074181E-2</v>
      </c>
      <c r="M122" s="67" t="str">
        <f t="shared" ref="M122:Y122" ca="1" si="86">IF(AND(M53&gt;=0,M53&lt;&gt;" ",M52&lt;&gt;" ",(M52)&gt;0),M53/M52-1," ")</f>
        <v xml:space="preserve"> </v>
      </c>
      <c r="N122" s="58">
        <f t="shared" ca="1" si="86"/>
        <v>1.2561759484086554E-3</v>
      </c>
      <c r="O122" s="60">
        <f t="shared" ca="1" si="86"/>
        <v>-3.3095278810559847E-3</v>
      </c>
      <c r="P122" s="59">
        <f t="shared" ca="1" si="86"/>
        <v>-3.9790077187599859E-2</v>
      </c>
      <c r="Q122" s="58">
        <f t="shared" ca="1" si="86"/>
        <v>-8.1631830579375064E-3</v>
      </c>
      <c r="R122" s="58">
        <f t="shared" ca="1" si="86"/>
        <v>-3.6651094948673135E-3</v>
      </c>
      <c r="S122" s="58" t="str">
        <f t="shared" ca="1" si="86"/>
        <v xml:space="preserve"> </v>
      </c>
      <c r="T122" s="58">
        <f t="shared" ca="1" si="86"/>
        <v>5.0726055750571764E-3</v>
      </c>
      <c r="U122" s="58">
        <f t="shared" ca="1" si="86"/>
        <v>1.3416070361340626E-2</v>
      </c>
      <c r="V122" s="58" t="str">
        <f t="shared" ca="1" si="86"/>
        <v xml:space="preserve"> </v>
      </c>
      <c r="W122" s="58">
        <f t="shared" ca="1" si="86"/>
        <v>9.8956205147171517E-4</v>
      </c>
      <c r="X122" s="58">
        <f t="shared" ca="1" si="86"/>
        <v>5.6246732890016693E-2</v>
      </c>
      <c r="Y122" s="60">
        <f t="shared" ca="1" si="86"/>
        <v>-1.1952567446372631E-2</v>
      </c>
    </row>
    <row r="123" spans="1:25" s="33" customFormat="1" x14ac:dyDescent="0.2">
      <c r="A123" s="20">
        <v>42551</v>
      </c>
      <c r="B123" s="62">
        <f t="shared" ca="1" si="75"/>
        <v>-4.2484525654298277E-3</v>
      </c>
      <c r="C123" s="62">
        <f t="shared" ca="1" si="75"/>
        <v>-3.9353835255925285E-3</v>
      </c>
      <c r="D123" s="34">
        <f t="shared" ref="D123:K125" ca="1" si="87">IF(AND(D54&gt;=0, (D53)&gt;0),D54/D53-1," ")</f>
        <v>-5.0739896794231854E-3</v>
      </c>
      <c r="E123" s="34">
        <f t="shared" ca="1" si="87"/>
        <v>-3.5108253431488379E-3</v>
      </c>
      <c r="F123" s="34">
        <f t="shared" ca="1" si="87"/>
        <v>-2.7504620439172678E-3</v>
      </c>
      <c r="G123" s="53">
        <f t="shared" ca="1" si="87"/>
        <v>-3.72807597624214E-3</v>
      </c>
      <c r="H123" s="34">
        <f t="shared" ca="1" si="87"/>
        <v>4.6216364995244064E-4</v>
      </c>
      <c r="I123" s="34">
        <f t="shared" ca="1" si="87"/>
        <v>-5.0835749986632983E-3</v>
      </c>
      <c r="J123" s="63">
        <f t="shared" ca="1" si="87"/>
        <v>-7.5607129814353469E-3</v>
      </c>
      <c r="K123" s="34">
        <f t="shared" ca="1" si="87"/>
        <v>-2.0384662316267343E-3</v>
      </c>
      <c r="L123" s="34">
        <f t="shared" ca="1" si="3"/>
        <v>0.42528735632183912</v>
      </c>
      <c r="M123" s="63" t="str">
        <f t="shared" ref="M123:Y123" ca="1" si="88">IF(AND(M54&gt;=0,M54&lt;&gt;" ",M53&lt;&gt;" ",(M53)&gt;0),M54/M53-1," ")</f>
        <v xml:space="preserve"> </v>
      </c>
      <c r="N123" s="34">
        <f t="shared" ca="1" si="88"/>
        <v>-1.7430702357146277E-4</v>
      </c>
      <c r="O123" s="54">
        <f t="shared" ca="1" si="88"/>
        <v>-5.9241623978075308E-2</v>
      </c>
      <c r="P123" s="53">
        <f t="shared" ca="1" si="88"/>
        <v>0.10381993470430784</v>
      </c>
      <c r="Q123" s="34">
        <f t="shared" ca="1" si="88"/>
        <v>-5.8077815972613633E-3</v>
      </c>
      <c r="R123" s="34">
        <f t="shared" ca="1" si="88"/>
        <v>-4.7172420845307261E-3</v>
      </c>
      <c r="S123" s="34" t="str">
        <f t="shared" ca="1" si="88"/>
        <v xml:space="preserve"> </v>
      </c>
      <c r="T123" s="34">
        <f t="shared" ca="1" si="88"/>
        <v>-1.9678169792993749E-3</v>
      </c>
      <c r="U123" s="34">
        <f t="shared" ca="1" si="88"/>
        <v>3.7728640319925066E-3</v>
      </c>
      <c r="V123" s="34" t="str">
        <f t="shared" ca="1" si="88"/>
        <v xml:space="preserve"> </v>
      </c>
      <c r="W123" s="34">
        <f t="shared" ca="1" si="88"/>
        <v>-1.9268612120962869E-3</v>
      </c>
      <c r="X123" s="34">
        <f t="shared" ca="1" si="88"/>
        <v>0.39017869809315631</v>
      </c>
      <c r="Y123" s="54">
        <f t="shared" ca="1" si="88"/>
        <v>1.7728009034780889E-2</v>
      </c>
    </row>
    <row r="124" spans="1:25" s="33" customFormat="1" x14ac:dyDescent="0.2">
      <c r="A124" s="20">
        <v>42643</v>
      </c>
      <c r="B124" s="62">
        <f t="shared" ref="B124:K127" ca="1" si="89">IF(AND(B55&gt;=0, (B54)&gt;0),B55/B54-1," ")</f>
        <v>2.4521756418727225E-3</v>
      </c>
      <c r="C124" s="62">
        <f t="shared" ca="1" si="89"/>
        <v>3.346632044092912E-3</v>
      </c>
      <c r="D124" s="34">
        <f t="shared" ca="1" si="87"/>
        <v>2.9702099651049974E-3</v>
      </c>
      <c r="E124" s="34">
        <f t="shared" ca="1" si="87"/>
        <v>6.4097047813704844E-3</v>
      </c>
      <c r="F124" s="34">
        <f t="shared" ca="1" si="87"/>
        <v>3.4475412905221603E-4</v>
      </c>
      <c r="G124" s="53">
        <f t="shared" ca="1" si="87"/>
        <v>4.9679487001084155E-3</v>
      </c>
      <c r="H124" s="34">
        <f t="shared" ca="1" si="87"/>
        <v>-1.5749975831110374E-2</v>
      </c>
      <c r="I124" s="34">
        <f t="shared" ca="1" si="87"/>
        <v>-1.085104813702642E-2</v>
      </c>
      <c r="J124" s="63">
        <f t="shared" ca="1" si="87"/>
        <v>-1.8209895015205424E-2</v>
      </c>
      <c r="K124" s="34">
        <f t="shared" ca="1" si="87"/>
        <v>-7.305745616787318E-3</v>
      </c>
      <c r="L124" s="34">
        <f t="shared" ca="1" si="3"/>
        <v>-0.39516129032258063</v>
      </c>
      <c r="M124" s="63" t="str">
        <f t="shared" ref="M124:Y124" ca="1" si="90">IF(AND(M55&gt;=0,M55&lt;&gt;" ",M54&lt;&gt;" ",(M54)&gt;0),M55/M54-1," ")</f>
        <v xml:space="preserve"> </v>
      </c>
      <c r="N124" s="34">
        <f t="shared" ca="1" si="90"/>
        <v>-1.8435444880626761E-4</v>
      </c>
      <c r="O124" s="54">
        <f t="shared" ca="1" si="90"/>
        <v>-3.6263610750401742E-2</v>
      </c>
      <c r="P124" s="53">
        <f t="shared" ca="1" si="90"/>
        <v>3.127994636498399E-2</v>
      </c>
      <c r="Q124" s="34">
        <f t="shared" ca="1" si="90"/>
        <v>2.7323817660531713E-3</v>
      </c>
      <c r="R124" s="34">
        <f t="shared" ca="1" si="90"/>
        <v>-1.7467763956502402E-4</v>
      </c>
      <c r="S124" s="34" t="str">
        <f t="shared" ca="1" si="90"/>
        <v xml:space="preserve"> </v>
      </c>
      <c r="T124" s="34">
        <f t="shared" ca="1" si="90"/>
        <v>-1.3068387232352818E-2</v>
      </c>
      <c r="U124" s="34">
        <f t="shared" ca="1" si="90"/>
        <v>-1.1055917079899613E-3</v>
      </c>
      <c r="V124" s="34" t="str">
        <f t="shared" ca="1" si="90"/>
        <v xml:space="preserve"> </v>
      </c>
      <c r="W124" s="34">
        <f t="shared" ca="1" si="90"/>
        <v>-7.1233847074420042E-3</v>
      </c>
      <c r="X124" s="34">
        <f t="shared" ca="1" si="90"/>
        <v>-0.27292649085420462</v>
      </c>
      <c r="Y124" s="54">
        <f t="shared" ca="1" si="90"/>
        <v>-1.5590766134113587E-2</v>
      </c>
    </row>
    <row r="125" spans="1:25" s="33" customFormat="1" ht="12" thickBot="1" x14ac:dyDescent="0.25">
      <c r="A125" s="20">
        <v>42735</v>
      </c>
      <c r="B125" s="62">
        <f t="shared" ca="1" si="89"/>
        <v>-3.8218003483705409E-3</v>
      </c>
      <c r="C125" s="62">
        <f t="shared" ca="1" si="89"/>
        <v>-7.8100704897278161E-3</v>
      </c>
      <c r="D125" s="34">
        <f t="shared" ca="1" si="87"/>
        <v>-8.7470736578277863E-3</v>
      </c>
      <c r="E125" s="34">
        <f t="shared" ca="1" si="87"/>
        <v>-2.7406536497247558E-3</v>
      </c>
      <c r="F125" s="34">
        <f t="shared" ca="1" si="87"/>
        <v>-1.1902658068127625E-2</v>
      </c>
      <c r="G125" s="53">
        <f t="shared" ca="1" si="87"/>
        <v>-8.3665738136977641E-3</v>
      </c>
      <c r="H125" s="34">
        <f t="shared" ca="1" si="87"/>
        <v>-7.6062372647036636E-3</v>
      </c>
      <c r="I125" s="34">
        <f t="shared" ca="1" si="87"/>
        <v>-5.9132281949977328E-3</v>
      </c>
      <c r="J125" s="63">
        <f t="shared" ca="1" si="87"/>
        <v>-6.393669411965619E-3</v>
      </c>
      <c r="K125" s="34">
        <f t="shared" ca="1" si="87"/>
        <v>-1.2269206451294812E-2</v>
      </c>
      <c r="L125" s="34">
        <f t="shared" ca="1" si="3"/>
        <v>-2.0000000000000018E-2</v>
      </c>
      <c r="M125" s="63" t="str">
        <f t="shared" ref="M125:Y125" ca="1" si="91">IF(AND(M56&gt;=0,M56&lt;&gt;" ",M55&lt;&gt;" ",(M55)&gt;0),M56/M55-1," ")</f>
        <v xml:space="preserve"> </v>
      </c>
      <c r="N125" s="34">
        <f t="shared" ca="1" si="91"/>
        <v>-4.4972559930147593E-3</v>
      </c>
      <c r="O125" s="54">
        <f t="shared" ca="1" si="91"/>
        <v>4.6915825832226421E-2</v>
      </c>
      <c r="P125" s="53">
        <f t="shared" ca="1" si="91"/>
        <v>-0.13616906314103683</v>
      </c>
      <c r="Q125" s="34">
        <f t="shared" ca="1" si="91"/>
        <v>-1.0464143220372923E-2</v>
      </c>
      <c r="R125" s="34">
        <f t="shared" ca="1" si="91"/>
        <v>-3.9410197687073101E-4</v>
      </c>
      <c r="S125" s="34" t="str">
        <f t="shared" ca="1" si="91"/>
        <v xml:space="preserve"> </v>
      </c>
      <c r="T125" s="34">
        <f t="shared" ca="1" si="91"/>
        <v>-9.133656556983949E-3</v>
      </c>
      <c r="U125" s="34">
        <f t="shared" ca="1" si="91"/>
        <v>6.8389731114519847E-3</v>
      </c>
      <c r="V125" s="34" t="str">
        <f t="shared" ca="1" si="91"/>
        <v xml:space="preserve"> </v>
      </c>
      <c r="W125" s="34">
        <f t="shared" ca="1" si="91"/>
        <v>-1.470047316098233E-2</v>
      </c>
      <c r="X125" s="34">
        <f t="shared" ca="1" si="91"/>
        <v>-0.15090376372353032</v>
      </c>
      <c r="Y125" s="54">
        <f t="shared" ca="1" si="91"/>
        <v>-1.0136866154238366E-2</v>
      </c>
    </row>
    <row r="126" spans="1:25" s="33" customFormat="1" x14ac:dyDescent="0.2">
      <c r="A126" s="14">
        <v>42825</v>
      </c>
      <c r="B126" s="66">
        <f t="shared" ca="1" si="89"/>
        <v>1.3647415686457443E-4</v>
      </c>
      <c r="C126" s="66">
        <f t="shared" ca="1" si="89"/>
        <v>4.1546565586390027E-3</v>
      </c>
      <c r="D126" s="58">
        <f t="shared" ca="1" si="89"/>
        <v>4.2287732998445016E-3</v>
      </c>
      <c r="E126" s="58">
        <f t="shared" ca="1" si="89"/>
        <v>-1.9357881659520793E-4</v>
      </c>
      <c r="F126" s="58">
        <f t="shared" ca="1" si="89"/>
        <v>-1.8082113425661461E-3</v>
      </c>
      <c r="G126" s="59">
        <f t="shared" ca="1" si="89"/>
        <v>7.6189449498629269E-3</v>
      </c>
      <c r="H126" s="58">
        <f t="shared" ca="1" si="89"/>
        <v>1.2666603371258578E-3</v>
      </c>
      <c r="I126" s="58">
        <f t="shared" ca="1" si="89"/>
        <v>-1.2523332830500444E-2</v>
      </c>
      <c r="J126" s="67">
        <f t="shared" ca="1" si="89"/>
        <v>-9.4619508090237892E-3</v>
      </c>
      <c r="K126" s="58">
        <f t="shared" ca="1" si="89"/>
        <v>7.3751202211258526E-3</v>
      </c>
      <c r="L126" s="58">
        <f t="shared" ca="1" si="3"/>
        <v>0.50340136054421758</v>
      </c>
      <c r="M126" s="67" t="str">
        <f t="shared" ref="M126:Y126" ca="1" si="92">IF(AND(M57&gt;=0,M57&lt;&gt;" ",M56&lt;&gt;" ",(M56)&gt;0),M57/M56-1," ")</f>
        <v xml:space="preserve"> </v>
      </c>
      <c r="N126" s="58">
        <f t="shared" ca="1" si="92"/>
        <v>6.6495144652394256E-3</v>
      </c>
      <c r="O126" s="60">
        <f t="shared" ca="1" si="92"/>
        <v>1.1055077757318399E-2</v>
      </c>
      <c r="P126" s="59">
        <f t="shared" ca="1" si="92"/>
        <v>-4.1432767798844194E-2</v>
      </c>
      <c r="Q126" s="58">
        <f t="shared" ca="1" si="92"/>
        <v>2.597258437323724E-3</v>
      </c>
      <c r="R126" s="58">
        <f t="shared" ca="1" si="92"/>
        <v>4.1024250062648981E-4</v>
      </c>
      <c r="S126" s="58" t="str">
        <f t="shared" ca="1" si="92"/>
        <v xml:space="preserve"> </v>
      </c>
      <c r="T126" s="58">
        <f t="shared" ca="1" si="92"/>
        <v>2.1750463207665494E-2</v>
      </c>
      <c r="U126" s="58">
        <f t="shared" ca="1" si="92"/>
        <v>1.2134235835079332E-2</v>
      </c>
      <c r="V126" s="58" t="str">
        <f t="shared" ca="1" si="92"/>
        <v xml:space="preserve"> </v>
      </c>
      <c r="W126" s="58">
        <f t="shared" ca="1" si="92"/>
        <v>9.544453203004899E-3</v>
      </c>
      <c r="X126" s="58">
        <f t="shared" ca="1" si="92"/>
        <v>0.48103598121102764</v>
      </c>
      <c r="Y126" s="60">
        <f t="shared" ca="1" si="92"/>
        <v>8.0818294097895205E-5</v>
      </c>
    </row>
    <row r="127" spans="1:25" s="33" customFormat="1" x14ac:dyDescent="0.2">
      <c r="A127" s="20">
        <v>42916</v>
      </c>
      <c r="B127" s="62">
        <f t="shared" ca="1" si="89"/>
        <v>3.3317478157179892E-4</v>
      </c>
      <c r="C127" s="62">
        <f t="shared" ca="1" si="89"/>
        <v>-3.597545799109203E-3</v>
      </c>
      <c r="D127" s="34">
        <f t="shared" ca="1" si="89"/>
        <v>-4.5974681631496539E-3</v>
      </c>
      <c r="E127" s="34">
        <f t="shared" ca="1" si="89"/>
        <v>2.6155985165872142E-3</v>
      </c>
      <c r="F127" s="34">
        <f t="shared" ca="1" si="89"/>
        <v>-7.2264437664415482E-4</v>
      </c>
      <c r="G127" s="53">
        <f t="shared" ca="1" si="89"/>
        <v>-1.7306228969475868E-3</v>
      </c>
      <c r="H127" s="34">
        <f t="shared" ca="1" si="89"/>
        <v>-1.7489136459848842E-2</v>
      </c>
      <c r="I127" s="34">
        <f t="shared" ca="1" si="89"/>
        <v>-8.3294981528956313E-3</v>
      </c>
      <c r="J127" s="63">
        <f t="shared" ca="1" si="89"/>
        <v>-1.178674069012553E-2</v>
      </c>
      <c r="K127" s="34">
        <f t="shared" ca="1" si="89"/>
        <v>-1.3941274944261228E-2</v>
      </c>
      <c r="L127" s="34">
        <f t="shared" ca="1" si="3"/>
        <v>-5.4298642533936681E-2</v>
      </c>
      <c r="M127" s="63" t="str">
        <f t="shared" ref="M127:Y127" ca="1" si="93">IF(AND(M58&gt;=0,M58&lt;&gt;" ",M57&lt;&gt;" ",(M57)&gt;0),M58/M57-1," ")</f>
        <v xml:space="preserve"> </v>
      </c>
      <c r="N127" s="34">
        <f t="shared" ca="1" si="93"/>
        <v>-3.8613985000962581E-3</v>
      </c>
      <c r="O127" s="54">
        <f t="shared" ca="1" si="93"/>
        <v>-3.4804766580428304E-2</v>
      </c>
      <c r="P127" s="53">
        <f t="shared" ca="1" si="93"/>
        <v>3.5088488327921885E-2</v>
      </c>
      <c r="Q127" s="34">
        <f t="shared" ca="1" si="93"/>
        <v>-3.7380000636577648E-3</v>
      </c>
      <c r="R127" s="34">
        <f t="shared" ca="1" si="93"/>
        <v>-2.8473239190397459E-3</v>
      </c>
      <c r="S127" s="34" t="str">
        <f t="shared" ca="1" si="93"/>
        <v xml:space="preserve"> </v>
      </c>
      <c r="T127" s="34">
        <f t="shared" ca="1" si="93"/>
        <v>-2.0740523739192773E-2</v>
      </c>
      <c r="U127" s="34">
        <f t="shared" ca="1" si="93"/>
        <v>2.3607110489047844E-3</v>
      </c>
      <c r="V127" s="34" t="str">
        <f t="shared" ca="1" si="93"/>
        <v xml:space="preserve"> </v>
      </c>
      <c r="W127" s="34">
        <f t="shared" ca="1" si="93"/>
        <v>-1.3076243579144387E-2</v>
      </c>
      <c r="X127" s="34">
        <f t="shared" ca="1" si="93"/>
        <v>-7.7513295200135945E-2</v>
      </c>
      <c r="Y127" s="54">
        <f t="shared" ca="1" si="93"/>
        <v>-1.9192442519619046E-2</v>
      </c>
    </row>
    <row r="128" spans="1:25" s="33" customFormat="1" x14ac:dyDescent="0.2">
      <c r="A128" s="20">
        <v>43008</v>
      </c>
      <c r="B128" s="62">
        <f t="shared" ref="B128:K128" ca="1" si="94">IF(AND(B59&gt;=0, (B58)&gt;0),B59/B58-1," ")</f>
        <v>-2.4688025469530306E-3</v>
      </c>
      <c r="C128" s="62">
        <f t="shared" ca="1" si="94"/>
        <v>-3.8579829203142513E-3</v>
      </c>
      <c r="D128" s="34">
        <f t="shared" ca="1" si="94"/>
        <v>-3.9312123235687446E-3</v>
      </c>
      <c r="E128" s="34">
        <f t="shared" ca="1" si="94"/>
        <v>2.9609738675806518E-4</v>
      </c>
      <c r="F128" s="34">
        <f t="shared" ca="1" si="94"/>
        <v>-1.2899330929185049E-2</v>
      </c>
      <c r="G128" s="53">
        <f t="shared" ca="1" si="94"/>
        <v>-4.013861458553647E-3</v>
      </c>
      <c r="H128" s="34">
        <f t="shared" ca="1" si="94"/>
        <v>-9.578396012270618E-3</v>
      </c>
      <c r="I128" s="34">
        <f t="shared" ca="1" si="94"/>
        <v>-1.552695369369439E-2</v>
      </c>
      <c r="J128" s="63">
        <f t="shared" ca="1" si="94"/>
        <v>-1.4076811262997979E-2</v>
      </c>
      <c r="K128" s="34">
        <f t="shared" ca="1" si="94"/>
        <v>-9.6112610134392318E-3</v>
      </c>
      <c r="L128" s="34">
        <f t="shared" ca="1" si="3"/>
        <v>-0.30622009569377995</v>
      </c>
      <c r="M128" s="63" t="str">
        <f t="shared" ref="M128:Y128" ca="1" si="95">IF(AND(M59&gt;=0,M59&lt;&gt;" ",M58&lt;&gt;" ",(M58)&gt;0),M59/M58-1," ")</f>
        <v xml:space="preserve"> </v>
      </c>
      <c r="N128" s="34">
        <f t="shared" ca="1" si="95"/>
        <v>-1.9094869246741863E-3</v>
      </c>
      <c r="O128" s="54">
        <f t="shared" ca="1" si="95"/>
        <v>-8.9705076563718622E-2</v>
      </c>
      <c r="P128" s="53">
        <f t="shared" ca="1" si="95"/>
        <v>3.0996423316528743E-2</v>
      </c>
      <c r="Q128" s="34">
        <f t="shared" ca="1" si="95"/>
        <v>-6.3675152223401366E-3</v>
      </c>
      <c r="R128" s="34">
        <f t="shared" ca="1" si="95"/>
        <v>-2.5762644055216111E-4</v>
      </c>
      <c r="S128" s="34" t="str">
        <f t="shared" ca="1" si="95"/>
        <v xml:space="preserve"> </v>
      </c>
      <c r="T128" s="34">
        <f t="shared" ca="1" si="95"/>
        <v>-7.8107639556742603E-3</v>
      </c>
      <c r="U128" s="34">
        <f t="shared" ca="1" si="95"/>
        <v>4.3800275238918829E-3</v>
      </c>
      <c r="V128" s="34" t="str">
        <f t="shared" ca="1" si="95"/>
        <v xml:space="preserve"> </v>
      </c>
      <c r="W128" s="34">
        <f t="shared" ca="1" si="95"/>
        <v>-1.0883539404659581E-2</v>
      </c>
      <c r="X128" s="34">
        <f t="shared" ca="1" si="95"/>
        <v>-0.16720559150300984</v>
      </c>
      <c r="Y128" s="54">
        <f t="shared" ca="1" si="95"/>
        <v>1.2497076047011113E-3</v>
      </c>
    </row>
    <row r="129" spans="1:25" s="33" customFormat="1" ht="12" thickBot="1" x14ac:dyDescent="0.25">
      <c r="A129" s="20">
        <v>43100</v>
      </c>
      <c r="B129" s="62">
        <f t="shared" ref="B129:K129" ca="1" si="96">IF(AND(B60&gt;=0, (B59)&gt;0),B60/B59-1," ")</f>
        <v>-3.0001393448935154E-3</v>
      </c>
      <c r="C129" s="62">
        <f t="shared" ca="1" si="96"/>
        <v>-6.8312244084686169E-3</v>
      </c>
      <c r="D129" s="34">
        <f t="shared" ca="1" si="96"/>
        <v>-8.7830838097918695E-3</v>
      </c>
      <c r="E129" s="34">
        <f t="shared" ca="1" si="96"/>
        <v>3.7818705285941334E-3</v>
      </c>
      <c r="F129" s="34">
        <f t="shared" ca="1" si="96"/>
        <v>5.5883153718194745E-3</v>
      </c>
      <c r="G129" s="53">
        <f t="shared" ca="1" si="96"/>
        <v>-6.7276647498155651E-3</v>
      </c>
      <c r="H129" s="34">
        <f t="shared" ca="1" si="96"/>
        <v>1.2931881078362961E-2</v>
      </c>
      <c r="I129" s="34">
        <f t="shared" ca="1" si="96"/>
        <v>-6.0149919461824908E-3</v>
      </c>
      <c r="J129" s="63">
        <f t="shared" ca="1" si="96"/>
        <v>-4.6726650279054205E-3</v>
      </c>
      <c r="K129" s="34">
        <f t="shared" ca="1" si="96"/>
        <v>1.1545680842183437E-2</v>
      </c>
      <c r="L129" s="34">
        <f t="shared" ca="1" si="3"/>
        <v>0.40689655172413786</v>
      </c>
      <c r="M129" s="63" t="str">
        <f t="shared" ref="M129:Y129" ca="1" si="97">IF(AND(M60&gt;=0,M60&lt;&gt;" ",M59&lt;&gt;" ",(M59)&gt;0),M60/M59-1," ")</f>
        <v xml:space="preserve"> </v>
      </c>
      <c r="N129" s="34">
        <f t="shared" ca="1" si="97"/>
        <v>7.7984521491716308E-3</v>
      </c>
      <c r="O129" s="54">
        <f t="shared" ca="1" si="97"/>
        <v>0.11614065714550637</v>
      </c>
      <c r="P129" s="53">
        <f t="shared" ca="1" si="97"/>
        <v>-0.1132278395118187</v>
      </c>
      <c r="Q129" s="34">
        <f t="shared" ca="1" si="97"/>
        <v>-4.6619445622535505E-3</v>
      </c>
      <c r="R129" s="34">
        <f t="shared" ca="1" si="97"/>
        <v>3.6411209886435536E-3</v>
      </c>
      <c r="S129" s="34" t="str">
        <f t="shared" ca="1" si="97"/>
        <v xml:space="preserve"> </v>
      </c>
      <c r="T129" s="34">
        <f t="shared" ca="1" si="97"/>
        <v>-4.6444241069927283E-3</v>
      </c>
      <c r="U129" s="34">
        <f t="shared" ca="1" si="97"/>
        <v>-6.3878765103109192E-4</v>
      </c>
      <c r="V129" s="34" t="str">
        <f t="shared" ca="1" si="97"/>
        <v xml:space="preserve"> </v>
      </c>
      <c r="W129" s="34">
        <f t="shared" ca="1" si="97"/>
        <v>1.036078662687534E-2</v>
      </c>
      <c r="X129" s="34">
        <f t="shared" ca="1" si="97"/>
        <v>0.21822080724745674</v>
      </c>
      <c r="Y129" s="54">
        <f t="shared" ca="1" si="97"/>
        <v>-3.3264450967180892E-3</v>
      </c>
    </row>
    <row r="130" spans="1:25" s="33" customFormat="1" x14ac:dyDescent="0.2">
      <c r="A130" s="14">
        <v>43190</v>
      </c>
      <c r="B130" s="66">
        <f ca="1">IF(AND(B61&gt;=0, (B60)&gt;0),B61/B60-1," ")</f>
        <v>9.8389999074588452E-4</v>
      </c>
      <c r="C130" s="66">
        <f t="shared" ref="C130:K132" ca="1" si="98">IF(AND(C61&gt;=0, (C60)&gt;0),C61/C60-1," ")</f>
        <v>1.3353036700345378E-3</v>
      </c>
      <c r="D130" s="58">
        <f t="shared" ca="1" si="98"/>
        <v>1.9080814818603908E-3</v>
      </c>
      <c r="E130" s="58">
        <f t="shared" ca="1" si="98"/>
        <v>-2.4524510924092136E-3</v>
      </c>
      <c r="F130" s="58">
        <f t="shared" ca="1" si="98"/>
        <v>-6.8904035986790957E-3</v>
      </c>
      <c r="G130" s="59">
        <f t="shared" ca="1" si="98"/>
        <v>2.3855259161347231E-3</v>
      </c>
      <c r="H130" s="58">
        <f t="shared" ca="1" si="98"/>
        <v>-5.3680706552867719E-3</v>
      </c>
      <c r="I130" s="58">
        <f t="shared" ca="1" si="98"/>
        <v>-2.1203687604601007E-2</v>
      </c>
      <c r="J130" s="67">
        <f t="shared" ca="1" si="98"/>
        <v>-1.5532208341872522E-2</v>
      </c>
      <c r="K130" s="58">
        <f t="shared" ca="1" si="98"/>
        <v>-8.6983236813767961E-3</v>
      </c>
      <c r="L130" s="58">
        <f t="shared" ca="1" si="3"/>
        <v>4.9019607843137303E-2</v>
      </c>
      <c r="M130" s="67" t="str">
        <f t="shared" ref="M130:Y132" ca="1" si="99">IF(AND(M61&gt;=0,M61&lt;&gt;" ",M60&lt;&gt;" ",(M60)&gt;0),M61/M60-1," ")</f>
        <v xml:space="preserve"> </v>
      </c>
      <c r="N130" s="58">
        <f t="shared" ca="1" si="99"/>
        <v>1.409900445160428E-3</v>
      </c>
      <c r="O130" s="60">
        <f t="shared" ca="1" si="99"/>
        <v>-8.6853098470422441E-2</v>
      </c>
      <c r="P130" s="59">
        <f t="shared" ca="1" si="99"/>
        <v>-0.1299622855082011</v>
      </c>
      <c r="Q130" s="58">
        <f t="shared" ca="1" si="99"/>
        <v>8.526895494993969E-3</v>
      </c>
      <c r="R130" s="58">
        <f t="shared" ca="1" si="99"/>
        <v>-1.9066858170438961E-3</v>
      </c>
      <c r="S130" s="58" t="str">
        <f t="shared" ca="1" si="99"/>
        <v xml:space="preserve"> </v>
      </c>
      <c r="T130" s="58">
        <f t="shared" ca="1" si="99"/>
        <v>-8.5602294459254935E-3</v>
      </c>
      <c r="U130" s="58">
        <f t="shared" ca="1" si="99"/>
        <v>3.488217293237561E-3</v>
      </c>
      <c r="V130" s="58" t="str">
        <f t="shared" ca="1" si="99"/>
        <v xml:space="preserve"> </v>
      </c>
      <c r="W130" s="58">
        <f t="shared" ca="1" si="99"/>
        <v>-7.3738555409111894E-3</v>
      </c>
      <c r="X130" s="58">
        <f t="shared" ca="1" si="99"/>
        <v>3.5464794750146078E-2</v>
      </c>
      <c r="Y130" s="60">
        <f t="shared" ca="1" si="99"/>
        <v>-1.7109182728991201E-2</v>
      </c>
    </row>
    <row r="131" spans="1:25" s="33" customFormat="1" x14ac:dyDescent="0.2">
      <c r="A131" s="20">
        <v>43281</v>
      </c>
      <c r="B131" s="62">
        <f ca="1">IF(AND(B62&gt;=0, (B61)&gt;0),B62/B61-1," ")</f>
        <v>-2.9916527022154638E-3</v>
      </c>
      <c r="C131" s="62">
        <f t="shared" ca="1" si="98"/>
        <v>-6.6008103555653674E-3</v>
      </c>
      <c r="D131" s="34">
        <f t="shared" ca="1" si="98"/>
        <v>-6.4071417090795224E-3</v>
      </c>
      <c r="E131" s="34">
        <f t="shared" ca="1" si="98"/>
        <v>5.8498534223156984E-3</v>
      </c>
      <c r="F131" s="34">
        <f t="shared" ca="1" si="98"/>
        <v>-2.1387900922689163E-3</v>
      </c>
      <c r="G131" s="53">
        <f t="shared" ca="1" si="98"/>
        <v>-5.2668428730345829E-3</v>
      </c>
      <c r="H131" s="34">
        <f t="shared" ca="1" si="98"/>
        <v>3.1503003980133393E-3</v>
      </c>
      <c r="I131" s="34">
        <f t="shared" ca="1" si="98"/>
        <v>-1.4106360778494254E-2</v>
      </c>
      <c r="J131" s="63">
        <f t="shared" ca="1" si="98"/>
        <v>-1.1919036756007362E-2</v>
      </c>
      <c r="K131" s="34">
        <f t="shared" ca="1" si="98"/>
        <v>-5.6894582908997293E-3</v>
      </c>
      <c r="L131" s="34">
        <f t="shared" ca="1" si="3"/>
        <v>3.7383177570093462E-2</v>
      </c>
      <c r="M131" s="63" t="str">
        <f t="shared" ca="1" si="99"/>
        <v xml:space="preserve"> </v>
      </c>
      <c r="N131" s="34">
        <f t="shared" ca="1" si="99"/>
        <v>-2.6741478494339832E-3</v>
      </c>
      <c r="O131" s="54">
        <f t="shared" ca="1" si="99"/>
        <v>-5.4773810147391577E-2</v>
      </c>
      <c r="P131" s="53">
        <f t="shared" ca="1" si="99"/>
        <v>8.0424172650306769E-2</v>
      </c>
      <c r="Q131" s="34">
        <f t="shared" ca="1" si="99"/>
        <v>-1.117708911124482E-2</v>
      </c>
      <c r="R131" s="34">
        <f t="shared" ca="1" si="99"/>
        <v>1.200263195799689E-4</v>
      </c>
      <c r="S131" s="34" t="str">
        <f t="shared" ca="1" si="99"/>
        <v xml:space="preserve"> </v>
      </c>
      <c r="T131" s="34">
        <f t="shared" ca="1" si="99"/>
        <v>-5.8611376508191926E-3</v>
      </c>
      <c r="U131" s="34">
        <f t="shared" ca="1" si="99"/>
        <v>3.0217352453107971E-3</v>
      </c>
      <c r="V131" s="34" t="str">
        <f t="shared" ca="1" si="99"/>
        <v xml:space="preserve"> </v>
      </c>
      <c r="W131" s="34">
        <f t="shared" ca="1" si="99"/>
        <v>-4.0107859591114181E-3</v>
      </c>
      <c r="X131" s="34">
        <f t="shared" ca="1" si="99"/>
        <v>1.1952298462680311E-2</v>
      </c>
      <c r="Y131" s="54">
        <f t="shared" ca="1" si="99"/>
        <v>-8.1979750656779871E-4</v>
      </c>
    </row>
    <row r="132" spans="1:25" s="159" customFormat="1" x14ac:dyDescent="0.2">
      <c r="A132" s="20">
        <v>43373</v>
      </c>
      <c r="B132" s="62">
        <f ca="1">IF(AND(B63&gt;=0, (B62)&gt;0),B63/B62-1," ")</f>
        <v>-8.3462463343049187E-3</v>
      </c>
      <c r="C132" s="62">
        <f t="shared" ca="1" si="98"/>
        <v>-3.9112234480197516E-3</v>
      </c>
      <c r="D132" s="34">
        <f t="shared" ca="1" si="98"/>
        <v>-3.8306677221440211E-3</v>
      </c>
      <c r="E132" s="34">
        <f t="shared" ca="1" si="98"/>
        <v>-6.5290027135112005E-3</v>
      </c>
      <c r="F132" s="34">
        <f t="shared" ca="1" si="98"/>
        <v>-7.6634508025460457E-3</v>
      </c>
      <c r="G132" s="53">
        <f t="shared" ca="1" si="98"/>
        <v>-7.752498892149573E-4</v>
      </c>
      <c r="H132" s="34">
        <f t="shared" ca="1" si="98"/>
        <v>-2.2343700422998714E-3</v>
      </c>
      <c r="I132" s="34">
        <f t="shared" ca="1" si="98"/>
        <v>-1.1099924885716539E-2</v>
      </c>
      <c r="J132" s="63">
        <f t="shared" ca="1" si="98"/>
        <v>-9.3249156182095838E-3</v>
      </c>
      <c r="K132" s="34">
        <f t="shared" ca="1" si="98"/>
        <v>-6.3491029872342342E-4</v>
      </c>
      <c r="L132" s="34">
        <f t="shared" ca="1" si="3"/>
        <v>-0.2567567567567568</v>
      </c>
      <c r="M132" s="63" t="str">
        <f t="shared" ca="1" si="99"/>
        <v xml:space="preserve"> </v>
      </c>
      <c r="N132" s="34">
        <f t="shared" ca="1" si="99"/>
        <v>-9.8080996002747334E-4</v>
      </c>
      <c r="O132" s="54">
        <f t="shared" ca="1" si="99"/>
        <v>-0.14986366133295992</v>
      </c>
      <c r="P132" s="53">
        <f t="shared" ca="1" si="99"/>
        <v>3.7281813989549883E-2</v>
      </c>
      <c r="Q132" s="34">
        <f t="shared" ca="1" si="99"/>
        <v>-5.6169871238664904E-4</v>
      </c>
      <c r="R132" s="34">
        <f t="shared" ca="1" si="99"/>
        <v>2.1974002178624108E-3</v>
      </c>
      <c r="S132" s="34" t="str">
        <f t="shared" ca="1" si="99"/>
        <v xml:space="preserve"> </v>
      </c>
      <c r="T132" s="34">
        <f t="shared" ca="1" si="99"/>
        <v>-6.0856424290051114E-3</v>
      </c>
      <c r="U132" s="34">
        <f t="shared" ca="1" si="99"/>
        <v>6.8654585348808528E-3</v>
      </c>
      <c r="V132" s="34" t="str">
        <f t="shared" ca="1" si="99"/>
        <v xml:space="preserve"> </v>
      </c>
      <c r="W132" s="34">
        <f t="shared" ca="1" si="99"/>
        <v>-1.4240980225505018E-3</v>
      </c>
      <c r="X132" s="34">
        <f t="shared" ca="1" si="99"/>
        <v>-0.10893859206406198</v>
      </c>
      <c r="Y132" s="54">
        <f t="shared" ca="1" si="99"/>
        <v>-9.0982461355056943E-3</v>
      </c>
    </row>
    <row r="133" spans="1:25" s="33" customFormat="1" ht="12" thickBot="1" x14ac:dyDescent="0.25">
      <c r="A133" s="20">
        <v>43465</v>
      </c>
      <c r="B133" s="62">
        <f t="shared" ref="B133:X133" ca="1" si="100">IF(AND(B64&gt;=0, (B63)&gt;0),B64/B63-1," ")</f>
        <v>2.0890538385855972E-3</v>
      </c>
      <c r="C133" s="62">
        <f t="shared" ca="1" si="100"/>
        <v>4.7460593571646559E-3</v>
      </c>
      <c r="D133" s="34">
        <f t="shared" ca="1" si="100"/>
        <v>4.2190894898634923E-3</v>
      </c>
      <c r="E133" s="34">
        <f t="shared" ca="1" si="100"/>
        <v>4.8719097260334632E-3</v>
      </c>
      <c r="F133" s="34">
        <f t="shared" ca="1" si="100"/>
        <v>5.0638261051529909E-3</v>
      </c>
      <c r="G133" s="53">
        <f t="shared" ca="1" si="100"/>
        <v>5.8497258876941682E-3</v>
      </c>
      <c r="H133" s="34">
        <f t="shared" ca="1" si="100"/>
        <v>-1.2353409227298107E-3</v>
      </c>
      <c r="I133" s="34">
        <f t="shared" ca="1" si="100"/>
        <v>1.578284405062913E-3</v>
      </c>
      <c r="J133" s="63">
        <f t="shared" ca="1" si="100"/>
        <v>3.3035188017549455E-3</v>
      </c>
      <c r="K133" s="34">
        <f t="shared" ca="1" si="100"/>
        <v>6.1814251387670716E-3</v>
      </c>
      <c r="L133" s="34">
        <f t="shared" ca="1" si="3"/>
        <v>0.24242424242424243</v>
      </c>
      <c r="M133" s="63" t="str">
        <f t="shared" ca="1" si="3"/>
        <v xml:space="preserve"> </v>
      </c>
      <c r="N133" s="34">
        <f t="shared" ca="1" si="3"/>
        <v>5.3509606741999338E-3</v>
      </c>
      <c r="O133" s="54">
        <f t="shared" ca="1" si="3"/>
        <v>0.19476482586346111</v>
      </c>
      <c r="P133" s="53">
        <f t="shared" ca="1" si="100"/>
        <v>-0.21464849001227337</v>
      </c>
      <c r="Q133" s="34">
        <f t="shared" ca="1" si="100"/>
        <v>4.7251394942571245E-3</v>
      </c>
      <c r="R133" s="34">
        <f t="shared" ca="1" si="100"/>
        <v>2.7814925250708722E-3</v>
      </c>
      <c r="S133" s="34" t="e">
        <f t="shared" ca="1" si="100"/>
        <v>#VALUE!</v>
      </c>
      <c r="T133" s="34">
        <f t="shared" ca="1" si="100"/>
        <v>8.1325708620683113E-3</v>
      </c>
      <c r="U133" s="34">
        <f t="shared" ca="1" si="100"/>
        <v>1.5771882598897502E-2</v>
      </c>
      <c r="V133" s="34" t="e">
        <f t="shared" ca="1" si="100"/>
        <v>#VALUE!</v>
      </c>
      <c r="W133" s="34">
        <f t="shared" ca="1" si="100"/>
        <v>4.4855063962057073E-3</v>
      </c>
      <c r="X133" s="34">
        <f t="shared" ca="1" si="100"/>
        <v>7.5047177104623941E-2</v>
      </c>
      <c r="Y133" s="54">
        <f t="shared" ref="Y133" ca="1" si="101">IF(AND(Y64&gt;=0, (Y63)&gt;0),Y64/Y63-1," ")</f>
        <v>-1.1600710004883941E-2</v>
      </c>
    </row>
    <row r="134" spans="1:25" s="33" customFormat="1" x14ac:dyDescent="0.2">
      <c r="A134" s="14">
        <v>43555</v>
      </c>
      <c r="B134" s="66">
        <f ca="1">IF(AND(B65&gt;=0, (B64)&gt;0),B65/B64-1," ")</f>
        <v>-1.8012695910000209E-3</v>
      </c>
      <c r="C134" s="66">
        <f t="shared" ref="C134:K135" ca="1" si="102">IF(AND(C65&gt;=0, (C64)&gt;0),C65/C64-1," ")</f>
        <v>-4.1685444306639452E-3</v>
      </c>
      <c r="D134" s="58">
        <f t="shared" ca="1" si="102"/>
        <v>-4.3435050730574742E-3</v>
      </c>
      <c r="E134" s="58">
        <f t="shared" ca="1" si="102"/>
        <v>3.8556113816874404E-3</v>
      </c>
      <c r="F134" s="58">
        <f t="shared" ca="1" si="102"/>
        <v>-1.4970285569565478E-3</v>
      </c>
      <c r="G134" s="59">
        <f t="shared" ca="1" si="102"/>
        <v>-1.0052830637559906E-2</v>
      </c>
      <c r="H134" s="58">
        <f t="shared" ca="1" si="102"/>
        <v>-3.4755262325081304E-3</v>
      </c>
      <c r="I134" s="58">
        <f t="shared" ca="1" si="102"/>
        <v>-8.1769844761936383E-4</v>
      </c>
      <c r="J134" s="67">
        <f t="shared" ca="1" si="102"/>
        <v>-6.256308062438154E-3</v>
      </c>
      <c r="K134" s="58">
        <f t="shared" ca="1" si="102"/>
        <v>-6.8059509334548185E-3</v>
      </c>
      <c r="L134" s="58">
        <f t="shared" ref="L134:Y135" ca="1" si="103">IF(AND(L65&gt;=0,L65&lt;&gt;" ",L64&lt;&gt;" ",(L64)&gt;0),L65/L64-1," ")</f>
        <v>-3.9024390243902474E-2</v>
      </c>
      <c r="M134" s="67" t="str">
        <f t="shared" ca="1" si="103"/>
        <v xml:space="preserve"> </v>
      </c>
      <c r="N134" s="58">
        <f t="shared" ca="1" si="103"/>
        <v>8.9899644687552183E-4</v>
      </c>
      <c r="O134" s="60">
        <f t="shared" ca="1" si="103"/>
        <v>5.0329548136650804E-2</v>
      </c>
      <c r="P134" s="59">
        <f t="shared" ca="1" si="103"/>
        <v>0.31158127383979672</v>
      </c>
      <c r="Q134" s="58">
        <f t="shared" ca="1" si="103"/>
        <v>-1.1288223798011532E-2</v>
      </c>
      <c r="R134" s="58">
        <f t="shared" ca="1" si="103"/>
        <v>6.9967220703570643E-3</v>
      </c>
      <c r="S134" s="58" t="str">
        <f t="shared" ca="1" si="103"/>
        <v xml:space="preserve"> </v>
      </c>
      <c r="T134" s="58">
        <f t="shared" ca="1" si="103"/>
        <v>-1.4594401090125442E-2</v>
      </c>
      <c r="U134" s="58">
        <f t="shared" ca="1" si="103"/>
        <v>2.5457679008098255E-2</v>
      </c>
      <c r="V134" s="58" t="str">
        <f t="shared" ca="1" si="103"/>
        <v xml:space="preserve"> </v>
      </c>
      <c r="W134" s="58">
        <f t="shared" ca="1" si="103"/>
        <v>-6.890106295861842E-3</v>
      </c>
      <c r="X134" s="58">
        <f t="shared" ca="1" si="103"/>
        <v>-4.9781195640359432E-2</v>
      </c>
      <c r="Y134" s="60">
        <f t="shared" ca="1" si="103"/>
        <v>3.3217219214722871E-3</v>
      </c>
    </row>
    <row r="135" spans="1:25" s="33" customFormat="1" x14ac:dyDescent="0.2">
      <c r="A135" s="20">
        <v>43646</v>
      </c>
      <c r="B135" s="62">
        <f ca="1">IF(AND(B66&gt;=0, (B65)&gt;0),B66/B65-1," ")</f>
        <v>1.0269846678214734E-3</v>
      </c>
      <c r="C135" s="62">
        <f t="shared" ca="1" si="102"/>
        <v>-2.636324013648994E-3</v>
      </c>
      <c r="D135" s="34">
        <f t="shared" ca="1" si="102"/>
        <v>-3.1087381031774663E-3</v>
      </c>
      <c r="E135" s="34">
        <f t="shared" ca="1" si="102"/>
        <v>4.0903570817831802E-3</v>
      </c>
      <c r="F135" s="34">
        <f t="shared" ca="1" si="102"/>
        <v>-1.6330089332174946E-3</v>
      </c>
      <c r="G135" s="53">
        <f t="shared" ca="1" si="102"/>
        <v>6.9146964308997028E-4</v>
      </c>
      <c r="H135" s="34">
        <f t="shared" ca="1" si="102"/>
        <v>-8.7443796603762225E-3</v>
      </c>
      <c r="I135" s="34">
        <f t="shared" ca="1" si="102"/>
        <v>-1.7804343894170627E-2</v>
      </c>
      <c r="J135" s="63">
        <f t="shared" ca="1" si="102"/>
        <v>-1.3953571056689262E-2</v>
      </c>
      <c r="K135" s="34">
        <f t="shared" ca="1" si="102"/>
        <v>-1.6145949507085922E-3</v>
      </c>
      <c r="L135" s="34">
        <f t="shared" ca="1" si="103"/>
        <v>4.5685279187817285E-2</v>
      </c>
      <c r="M135" s="63" t="str">
        <f t="shared" ca="1" si="103"/>
        <v xml:space="preserve"> </v>
      </c>
      <c r="N135" s="34">
        <f t="shared" ca="1" si="103"/>
        <v>7.9437932175412396E-3</v>
      </c>
      <c r="O135" s="54">
        <f t="shared" ca="1" si="103"/>
        <v>-5.4904751141240049E-2</v>
      </c>
      <c r="P135" s="53">
        <f t="shared" ca="1" si="103"/>
        <v>9.5509832691131891E-3</v>
      </c>
      <c r="Q135" s="34">
        <f t="shared" ca="1" si="103"/>
        <v>3.2968200437453188E-3</v>
      </c>
      <c r="R135" s="34">
        <f t="shared" ca="1" si="103"/>
        <v>-2.4416406275140634E-4</v>
      </c>
      <c r="S135" s="34" t="str">
        <f t="shared" ca="1" si="103"/>
        <v xml:space="preserve"> </v>
      </c>
      <c r="T135" s="34">
        <f t="shared" ca="1" si="103"/>
        <v>-8.5365877836323101E-3</v>
      </c>
      <c r="U135" s="34">
        <f t="shared" ca="1" si="103"/>
        <v>1.1365168338485443E-2</v>
      </c>
      <c r="V135" s="34" t="str">
        <f t="shared" ca="1" si="103"/>
        <v xml:space="preserve"> </v>
      </c>
      <c r="W135" s="34">
        <f t="shared" ca="1" si="103"/>
        <v>2.4159609972385088E-3</v>
      </c>
      <c r="X135" s="34">
        <f t="shared" ca="1" si="103"/>
        <v>2.013377963293328E-2</v>
      </c>
      <c r="Y135" s="54">
        <f t="shared" ca="1" si="103"/>
        <v>-1.1144032023202133E-2</v>
      </c>
    </row>
    <row r="136" spans="1:25" s="33" customFormat="1" x14ac:dyDescent="0.2">
      <c r="A136" s="20">
        <v>43738</v>
      </c>
      <c r="B136" s="62">
        <f ca="1">IF(AND(B67&gt;=0, (B66)&gt;0),B67/B66-1," ")</f>
        <v>-4.5316657816314443E-3</v>
      </c>
      <c r="C136" s="62">
        <f t="shared" ref="C136:K136" ca="1" si="104">IF(AND(C67&gt;=0, (C66)&gt;0),C67/C66-1," ")</f>
        <v>-5.8651061047008124E-3</v>
      </c>
      <c r="D136" s="34">
        <f t="shared" ca="1" si="104"/>
        <v>-6.8603318313013029E-3</v>
      </c>
      <c r="E136" s="34">
        <f t="shared" ca="1" si="104"/>
        <v>-2.0423404317322369E-3</v>
      </c>
      <c r="F136" s="34">
        <f t="shared" ca="1" si="104"/>
        <v>7.8356994254367152E-3</v>
      </c>
      <c r="G136" s="53">
        <f t="shared" ca="1" si="104"/>
        <v>-2.2952083455834993E-3</v>
      </c>
      <c r="H136" s="34">
        <f t="shared" ca="1" si="104"/>
        <v>1.4220481186351774E-2</v>
      </c>
      <c r="I136" s="34">
        <f t="shared" ca="1" si="104"/>
        <v>-1.9652538227634464E-2</v>
      </c>
      <c r="J136" s="63">
        <f t="shared" ca="1" si="104"/>
        <v>-2.0046782225534798E-2</v>
      </c>
      <c r="K136" s="34">
        <f t="shared" ca="1" si="104"/>
        <v>1.0662002173783547E-2</v>
      </c>
      <c r="L136" s="34">
        <f t="shared" ref="L136:Y136" ca="1" si="105">IF(AND(L67&gt;=0,L67&lt;&gt;" ",L66&lt;&gt;" ",(L66)&gt;0),L67/L66-1," ")</f>
        <v>-0.25242718446601942</v>
      </c>
      <c r="M136" s="63" t="str">
        <f t="shared" ca="1" si="105"/>
        <v xml:space="preserve"> </v>
      </c>
      <c r="N136" s="34">
        <f t="shared" ca="1" si="105"/>
        <v>-2.919155711887722E-3</v>
      </c>
      <c r="O136" s="54">
        <f t="shared" ca="1" si="105"/>
        <v>-0.31869757533941434</v>
      </c>
      <c r="P136" s="53">
        <f t="shared" ca="1" si="105"/>
        <v>6.285669788370507E-2</v>
      </c>
      <c r="Q136" s="34">
        <f t="shared" ca="1" si="105"/>
        <v>-3.3347185463163953E-3</v>
      </c>
      <c r="R136" s="34">
        <f t="shared" ca="1" si="105"/>
        <v>2.8670184739154614E-3</v>
      </c>
      <c r="S136" s="34" t="str">
        <f t="shared" ca="1" si="105"/>
        <v xml:space="preserve"> </v>
      </c>
      <c r="T136" s="34">
        <f t="shared" ca="1" si="105"/>
        <v>-3.0894420546218049E-3</v>
      </c>
      <c r="U136" s="34">
        <f t="shared" ca="1" si="105"/>
        <v>1.1727282925186655E-2</v>
      </c>
      <c r="V136" s="34" t="str">
        <f t="shared" ca="1" si="105"/>
        <v xml:space="preserve"> </v>
      </c>
      <c r="W136" s="34">
        <f t="shared" ca="1" si="105"/>
        <v>1.0382420822603544E-2</v>
      </c>
      <c r="X136" s="34">
        <f t="shared" ca="1" si="105"/>
        <v>-0.10462127085234219</v>
      </c>
      <c r="Y136" s="54">
        <f t="shared" ca="1" si="105"/>
        <v>1.0552473952343266E-3</v>
      </c>
    </row>
    <row r="137" spans="1:25" s="33" customFormat="1" ht="12" thickBot="1" x14ac:dyDescent="0.25">
      <c r="A137" s="20">
        <v>43830</v>
      </c>
      <c r="B137" s="62">
        <f t="shared" ref="B137:K137" ca="1" si="106">IF(AND(B68&gt;=0, (B67)&gt;0),B68/B67-1," ")</f>
        <v>-3.0031151605151019E-3</v>
      </c>
      <c r="C137" s="62">
        <f t="shared" ca="1" si="106"/>
        <v>-8.4863719361540912E-3</v>
      </c>
      <c r="D137" s="34">
        <f t="shared" ca="1" si="106"/>
        <v>-8.1491663656605429E-3</v>
      </c>
      <c r="E137" s="34">
        <f t="shared" ca="1" si="106"/>
        <v>5.1382273645010912E-3</v>
      </c>
      <c r="F137" s="34">
        <f t="shared" ca="1" si="106"/>
        <v>-6.5858373000945436E-3</v>
      </c>
      <c r="G137" s="53">
        <f t="shared" ca="1" si="106"/>
        <v>-4.5383390483774155E-3</v>
      </c>
      <c r="H137" s="34">
        <f t="shared" ca="1" si="106"/>
        <v>4.6296615230869698E-3</v>
      </c>
      <c r="I137" s="34">
        <f t="shared" ca="1" si="106"/>
        <v>-1.3125792017440241E-2</v>
      </c>
      <c r="J137" s="63">
        <f t="shared" ca="1" si="106"/>
        <v>-4.1691533045528084E-3</v>
      </c>
      <c r="K137" s="34">
        <f t="shared" ca="1" si="106"/>
        <v>-6.188869421339116E-3</v>
      </c>
      <c r="L137" s="34">
        <f t="shared" ref="L137:O137" ca="1" si="107">IF(AND(L68&gt;=0,L68&lt;&gt;" ",L67&lt;&gt;" ",(L67)&gt;0),L68/L67-1," ")</f>
        <v>0.33116883116883122</v>
      </c>
      <c r="M137" s="63" t="str">
        <f t="shared" ca="1" si="107"/>
        <v xml:space="preserve"> </v>
      </c>
      <c r="N137" s="34">
        <f t="shared" ca="1" si="107"/>
        <v>4.2886151595711297E-3</v>
      </c>
      <c r="O137" s="54">
        <f t="shared" ca="1" si="107"/>
        <v>-2.7200844607843333E-2</v>
      </c>
      <c r="P137" s="53">
        <f t="shared" ref="P137:Y137" ca="1" si="108">IF(AND(P68&gt;=0, (P67)&gt;0),P68/P67-1," ")</f>
        <v>-0.25741197648220493</v>
      </c>
      <c r="Q137" s="34">
        <f t="shared" ca="1" si="108"/>
        <v>-6.8579287689906065E-3</v>
      </c>
      <c r="R137" s="34">
        <f t="shared" ca="1" si="108"/>
        <v>4.3373162591375802E-4</v>
      </c>
      <c r="S137" s="34" t="e">
        <f t="shared" ca="1" si="108"/>
        <v>#VALUE!</v>
      </c>
      <c r="T137" s="34">
        <f t="shared" ca="1" si="108"/>
        <v>-1.139499494497731E-2</v>
      </c>
      <c r="U137" s="34">
        <f t="shared" ca="1" si="108"/>
        <v>7.1542329093257084E-3</v>
      </c>
      <c r="V137" s="34" t="e">
        <f t="shared" ca="1" si="108"/>
        <v>#VALUE!</v>
      </c>
      <c r="W137" s="34">
        <f t="shared" ca="1" si="108"/>
        <v>-1.0809192984782778E-2</v>
      </c>
      <c r="X137" s="34">
        <f t="shared" ca="1" si="108"/>
        <v>0.15106293770509627</v>
      </c>
      <c r="Y137" s="54">
        <f t="shared" ca="1" si="108"/>
        <v>-8.8890924328769438E-3</v>
      </c>
    </row>
    <row r="138" spans="1:25" s="33" customFormat="1" x14ac:dyDescent="0.2">
      <c r="A138" s="14">
        <v>43921</v>
      </c>
      <c r="B138" s="66">
        <f t="shared" ref="B138:K138" ca="1" si="109">IF(AND(B69&gt;=0, (B68)&gt;0),B69/B68-1," ")</f>
        <v>-4.8166183406531782E-2</v>
      </c>
      <c r="C138" s="66">
        <f t="shared" ca="1" si="109"/>
        <v>-5.2202953419795084E-2</v>
      </c>
      <c r="D138" s="58">
        <f t="shared" ca="1" si="109"/>
        <v>-4.3871289070477992E-2</v>
      </c>
      <c r="E138" s="58">
        <f t="shared" ca="1" si="109"/>
        <v>-4.6245645447482442E-2</v>
      </c>
      <c r="F138" s="58">
        <f t="shared" ca="1" si="109"/>
        <v>-0.10043935160482298</v>
      </c>
      <c r="G138" s="59">
        <f t="shared" ca="1" si="109"/>
        <v>-2.7617939281173509E-2</v>
      </c>
      <c r="H138" s="58">
        <f t="shared" ca="1" si="109"/>
        <v>-1.5252493525142241E-2</v>
      </c>
      <c r="I138" s="58">
        <f t="shared" ca="1" si="109"/>
        <v>-0.21188098410634126</v>
      </c>
      <c r="J138" s="67">
        <f t="shared" ca="1" si="109"/>
        <v>-9.1661343493887659E-2</v>
      </c>
      <c r="K138" s="58">
        <f t="shared" ca="1" si="109"/>
        <v>-9.1825980008895414E-2</v>
      </c>
      <c r="L138" s="58" t="str">
        <f t="shared" ref="L138:O138" ca="1" si="110">IF(AND(L69&gt;=0,L69&lt;&gt;" ",L68&lt;&gt;" ",(L68)&gt;0),L69/L68-1," ")</f>
        <v xml:space="preserve"> </v>
      </c>
      <c r="M138" s="67" t="str">
        <f t="shared" ca="1" si="110"/>
        <v xml:space="preserve"> </v>
      </c>
      <c r="N138" s="58">
        <f t="shared" ca="1" si="110"/>
        <v>-3.9737504789543077E-2</v>
      </c>
      <c r="O138" s="60">
        <f t="shared" ca="1" si="110"/>
        <v>-0.21138840807661852</v>
      </c>
      <c r="P138" s="59">
        <f t="shared" ref="P138:Y138" ca="1" si="111">IF(AND(P69&gt;=0, (P68)&gt;0),P69/P68-1," ")</f>
        <v>-0.24944694650740895</v>
      </c>
      <c r="Q138" s="58">
        <f t="shared" ca="1" si="111"/>
        <v>-3.3674208482834755E-2</v>
      </c>
      <c r="R138" s="58">
        <f t="shared" ca="1" si="111"/>
        <v>-3.4643075626634712E-3</v>
      </c>
      <c r="S138" s="58" t="e">
        <f t="shared" ca="1" si="111"/>
        <v>#VALUE!</v>
      </c>
      <c r="T138" s="58">
        <f t="shared" ca="1" si="111"/>
        <v>-6.6592243322127098E-2</v>
      </c>
      <c r="U138" s="58">
        <f t="shared" ca="1" si="111"/>
        <v>5.0563291372935026E-2</v>
      </c>
      <c r="V138" s="58" t="e">
        <f t="shared" ca="1" si="111"/>
        <v>#VALUE!</v>
      </c>
      <c r="W138" s="58">
        <f t="shared" ca="1" si="111"/>
        <v>-9.1652121664087205E-2</v>
      </c>
      <c r="X138" s="58" t="e">
        <f t="shared" ca="1" si="111"/>
        <v>#VALUE!</v>
      </c>
      <c r="Y138" s="60">
        <f t="shared" ca="1" si="111"/>
        <v>-5.6265961185832158E-2</v>
      </c>
    </row>
    <row r="139" spans="1:25" s="33" customFormat="1" x14ac:dyDescent="0.2">
      <c r="A139" s="20">
        <v>44012</v>
      </c>
      <c r="B139" s="62">
        <f t="shared" ref="B139:K139" ca="1" si="112">IF(AND(B70&gt;=0, (B69)&gt;0),B70/B69-1," ")</f>
        <v>-7.8742005383202751E-2</v>
      </c>
      <c r="C139" s="62">
        <f t="shared" ca="1" si="112"/>
        <v>-8.5888616714290711E-2</v>
      </c>
      <c r="D139" s="34">
        <f t="shared" ca="1" si="112"/>
        <v>-6.2809577608214817E-2</v>
      </c>
      <c r="E139" s="34">
        <f t="shared" ca="1" si="112"/>
        <v>-9.7265170895397546E-2</v>
      </c>
      <c r="F139" s="34">
        <f t="shared" ca="1" si="112"/>
        <v>-0.20858224374428713</v>
      </c>
      <c r="G139" s="53">
        <f t="shared" ca="1" si="112"/>
        <v>-7.4094108870897846E-2</v>
      </c>
      <c r="H139" s="34">
        <f t="shared" ca="1" si="112"/>
        <v>-8.815506881334878E-2</v>
      </c>
      <c r="I139" s="34">
        <f t="shared" ca="1" si="112"/>
        <v>8.1335635709076426E-2</v>
      </c>
      <c r="J139" s="63">
        <f t="shared" ca="1" si="112"/>
        <v>0.11016677785076512</v>
      </c>
      <c r="K139" s="34">
        <f t="shared" ca="1" si="112"/>
        <v>-0.22157704653549892</v>
      </c>
      <c r="L139" s="34" t="str">
        <f t="shared" ref="L139:O139" ca="1" si="113">IF(AND(L70&gt;=0,L70&lt;&gt;" ",L69&lt;&gt;" ",(L69)&gt;0),L70/L69-1," ")</f>
        <v xml:space="preserve"> </v>
      </c>
      <c r="M139" s="63" t="str">
        <f t="shared" ca="1" si="113"/>
        <v xml:space="preserve"> </v>
      </c>
      <c r="N139" s="34">
        <f t="shared" ca="1" si="113"/>
        <v>-0.10361317055516739</v>
      </c>
      <c r="O139" s="54">
        <f t="shared" ca="1" si="113"/>
        <v>-0.4315874900500033</v>
      </c>
      <c r="P139" s="53">
        <f t="shared" ref="P139:Y139" ca="1" si="114">IF(AND(P70&gt;=0, (P69)&gt;0),P70/P69-1," ")</f>
        <v>-0.14399497076261569</v>
      </c>
      <c r="Q139" s="34">
        <f t="shared" ca="1" si="114"/>
        <v>-5.237848613996976E-2</v>
      </c>
      <c r="R139" s="34">
        <f t="shared" ca="1" si="114"/>
        <v>-6.6145701529630729E-3</v>
      </c>
      <c r="S139" s="34" t="e">
        <f t="shared" ca="1" si="114"/>
        <v>#VALUE!</v>
      </c>
      <c r="T139" s="34">
        <f t="shared" ca="1" si="114"/>
        <v>-0.13722487114731097</v>
      </c>
      <c r="U139" s="34">
        <f t="shared" ca="1" si="114"/>
        <v>-1.5129927829228285E-3</v>
      </c>
      <c r="V139" s="34" t="e">
        <f t="shared" ca="1" si="114"/>
        <v>#VALUE!</v>
      </c>
      <c r="W139" s="34">
        <f t="shared" ca="1" si="114"/>
        <v>-0.21982962612546453</v>
      </c>
      <c r="X139" s="34" t="e">
        <f t="shared" ca="1" si="114"/>
        <v>#VALUE!</v>
      </c>
      <c r="Y139" s="54">
        <f t="shared" ca="1" si="114"/>
        <v>-0.11758721748847423</v>
      </c>
    </row>
    <row r="140" spans="1:25" s="33" customFormat="1" ht="12" thickBot="1" x14ac:dyDescent="0.25">
      <c r="A140" s="20">
        <v>44104</v>
      </c>
      <c r="B140" s="62">
        <f t="shared" ref="B140:K140" ca="1" si="115">IF(AND(B71&gt;=0, (B70)&gt;0),B71/B70-1," ")</f>
        <v>0.15979212940910781</v>
      </c>
      <c r="C140" s="62">
        <f t="shared" ca="1" si="115"/>
        <v>0.20160837394771036</v>
      </c>
      <c r="D140" s="34">
        <f t="shared" ca="1" si="115"/>
        <v>0.16585546837971221</v>
      </c>
      <c r="E140" s="34">
        <f t="shared" ca="1" si="115"/>
        <v>0.18043664445044838</v>
      </c>
      <c r="F140" s="34">
        <f t="shared" ca="1" si="115"/>
        <v>0.42414976628339773</v>
      </c>
      <c r="G140" s="53">
        <f t="shared" ca="1" si="115"/>
        <v>0.1996414081506499</v>
      </c>
      <c r="H140" s="34">
        <f t="shared" ca="1" si="115"/>
        <v>0.22177478726765609</v>
      </c>
      <c r="I140" s="34">
        <f t="shared" ca="1" si="115"/>
        <v>-3.9775868629603583E-2</v>
      </c>
      <c r="J140" s="63">
        <f t="shared" ca="1" si="115"/>
        <v>-3.5549347228745587E-2</v>
      </c>
      <c r="K140" s="34">
        <f t="shared" ca="1" si="115"/>
        <v>0.43069574600462746</v>
      </c>
      <c r="L140" s="34" t="str">
        <f t="shared" ref="L140:O140" ca="1" si="116">IF(AND(L71&gt;=0,L71&lt;&gt;" ",L70&lt;&gt;" ",(L70)&gt;0),L71/L70-1," ")</f>
        <v xml:space="preserve"> </v>
      </c>
      <c r="M140" s="63" t="str">
        <f t="shared" ca="1" si="116"/>
        <v xml:space="preserve"> </v>
      </c>
      <c r="N140" s="34">
        <f t="shared" ca="1" si="116"/>
        <v>0.17869440576392548</v>
      </c>
      <c r="O140" s="54">
        <f t="shared" ca="1" si="116"/>
        <v>8.2867578584963963E-2</v>
      </c>
      <c r="P140" s="53">
        <f t="shared" ref="P140:Y140" ca="1" si="117">IF(AND(P71&gt;=0, (P70)&gt;0),P71/P70-1," ")</f>
        <v>-6.5298220655829242E-2</v>
      </c>
      <c r="Q140" s="34">
        <f t="shared" ca="1" si="117"/>
        <v>0.15791252395430644</v>
      </c>
      <c r="R140" s="34">
        <f t="shared" ca="1" si="117"/>
        <v>5.3156364239261622E-2</v>
      </c>
      <c r="S140" s="34" t="e">
        <f t="shared" ca="1" si="117"/>
        <v>#VALUE!</v>
      </c>
      <c r="T140" s="34">
        <f t="shared" ca="1" si="117"/>
        <v>0.30340606772272238</v>
      </c>
      <c r="U140" s="34">
        <f t="shared" ca="1" si="117"/>
        <v>6.0575656612570805E-2</v>
      </c>
      <c r="V140" s="34" t="e">
        <f t="shared" ca="1" si="117"/>
        <v>#VALUE!</v>
      </c>
      <c r="W140" s="34">
        <f t="shared" ca="1" si="117"/>
        <v>0.43573935576041745</v>
      </c>
      <c r="X140" s="34" t="e">
        <f t="shared" ca="1" si="117"/>
        <v>#VALUE!</v>
      </c>
      <c r="Y140" s="54">
        <f t="shared" ca="1" si="117"/>
        <v>0.19505146491323977</v>
      </c>
    </row>
    <row r="141" spans="1:25" s="159" customFormat="1" ht="12" hidden="1" thickBot="1" x14ac:dyDescent="0.25">
      <c r="A141" s="162">
        <v>44196</v>
      </c>
      <c r="B141" s="179">
        <f t="shared" ref="B141:K141" ca="1" si="118">IF(AND(B72&gt;=0, (B71)&gt;0),B72/B71-1," ")</f>
        <v>0.14864483410450635</v>
      </c>
      <c r="C141" s="179">
        <f t="shared" ca="1" si="118"/>
        <v>1.429288429715728</v>
      </c>
      <c r="D141" s="180">
        <f t="shared" ca="1" si="118"/>
        <v>1.6631323383178898</v>
      </c>
      <c r="E141" s="180">
        <f t="shared" ca="1" si="118"/>
        <v>0.1849851713307118</v>
      </c>
      <c r="F141" s="180">
        <f t="shared" ca="1" si="118"/>
        <v>0.2563365624037488</v>
      </c>
      <c r="G141" s="181" t="e">
        <f t="shared" ca="1" si="118"/>
        <v>#VALUE!</v>
      </c>
      <c r="H141" s="180">
        <f t="shared" ca="1" si="118"/>
        <v>0.2067801788876209</v>
      </c>
      <c r="I141" s="180">
        <f t="shared" ca="1" si="118"/>
        <v>2.1566132596788843</v>
      </c>
      <c r="J141" s="182">
        <f t="shared" ca="1" si="118"/>
        <v>1.4947027304776856</v>
      </c>
      <c r="K141" s="180">
        <f t="shared" ca="1" si="118"/>
        <v>-0.85391206082494575</v>
      </c>
      <c r="L141" s="180" t="str">
        <f t="shared" ref="L141:O141" ca="1" si="119">IF(AND(L72&gt;=0,L72&lt;&gt;" ",L71&lt;&gt;" ",(L71)&gt;0),L72/L71-1," ")</f>
        <v xml:space="preserve"> </v>
      </c>
      <c r="M141" s="182" t="str">
        <f t="shared" ca="1" si="119"/>
        <v xml:space="preserve"> </v>
      </c>
      <c r="N141" s="180">
        <f t="shared" ca="1" si="119"/>
        <v>-0.92520796406556738</v>
      </c>
      <c r="O141" s="183">
        <f t="shared" ca="1" si="119"/>
        <v>16.582897479121925</v>
      </c>
      <c r="P141" s="181">
        <f t="shared" ref="P141:Y141" ca="1" si="120">IF(AND(P72&gt;=0, (P71)&gt;0),P72/P71-1," ")</f>
        <v>3.1835873684716667</v>
      </c>
      <c r="Q141" s="180">
        <f t="shared" ca="1" si="120"/>
        <v>1.5222779444305816</v>
      </c>
      <c r="R141" s="180">
        <f t="shared" ca="1" si="120"/>
        <v>0.15997778297357024</v>
      </c>
      <c r="S141" s="180" t="e">
        <f t="shared" ca="1" si="120"/>
        <v>#VALUE!</v>
      </c>
      <c r="T141" s="180" t="e">
        <f t="shared" ca="1" si="120"/>
        <v>#VALUE!</v>
      </c>
      <c r="U141" s="180">
        <f t="shared" ca="1" si="120"/>
        <v>9.823683582984355E-3</v>
      </c>
      <c r="V141" s="180" t="e">
        <f t="shared" ca="1" si="120"/>
        <v>#VALUE!</v>
      </c>
      <c r="W141" s="180" t="e">
        <f t="shared" ca="1" si="120"/>
        <v>#VALUE!</v>
      </c>
      <c r="X141" s="180" t="e">
        <f t="shared" ca="1" si="120"/>
        <v>#VALUE!</v>
      </c>
      <c r="Y141" s="183">
        <f t="shared" ca="1" si="120"/>
        <v>-0.81986756767361579</v>
      </c>
    </row>
    <row r="142" spans="1:25" s="35" customFormat="1" ht="15.75" thickBot="1" x14ac:dyDescent="0.25">
      <c r="A142" s="119" t="s">
        <v>34</v>
      </c>
      <c r="B142" s="85"/>
      <c r="C142" s="85"/>
      <c r="D142" s="85"/>
      <c r="E142" s="85"/>
      <c r="F142" s="85"/>
      <c r="G142" s="86"/>
      <c r="H142" s="86"/>
      <c r="I142" s="85"/>
      <c r="J142" s="87"/>
      <c r="K142" s="85"/>
      <c r="L142" s="85"/>
      <c r="M142" s="87"/>
      <c r="N142" s="85"/>
      <c r="O142" s="85"/>
      <c r="P142" s="85"/>
      <c r="Q142" s="85"/>
      <c r="R142" s="85"/>
      <c r="S142" s="85"/>
      <c r="T142" s="85"/>
      <c r="U142" s="85"/>
      <c r="V142" s="85"/>
      <c r="W142" s="85"/>
      <c r="X142" s="85"/>
      <c r="Y142" s="88"/>
    </row>
    <row r="143" spans="1:25" s="32" customFormat="1" x14ac:dyDescent="0.2">
      <c r="A143" s="20">
        <v>38077</v>
      </c>
      <c r="B143" s="68"/>
      <c r="C143" s="68"/>
      <c r="D143" s="31"/>
      <c r="E143" s="31"/>
      <c r="F143" s="31"/>
      <c r="G143" s="69"/>
      <c r="H143" s="31"/>
      <c r="I143" s="31"/>
      <c r="J143" s="70"/>
      <c r="K143" s="31"/>
      <c r="L143" s="31"/>
      <c r="M143" s="70"/>
      <c r="N143" s="31"/>
      <c r="O143" s="61"/>
      <c r="P143" s="69"/>
      <c r="Q143" s="31"/>
      <c r="R143" s="31"/>
      <c r="S143" s="31"/>
      <c r="T143" s="31"/>
      <c r="U143" s="31"/>
      <c r="V143" s="31"/>
      <c r="W143" s="31"/>
      <c r="X143" s="31"/>
      <c r="Y143" s="83"/>
    </row>
    <row r="144" spans="1:25" s="32" customFormat="1" x14ac:dyDescent="0.2">
      <c r="A144" s="20">
        <v>38168</v>
      </c>
      <c r="B144" s="62"/>
      <c r="C144" s="62"/>
      <c r="D144" s="74"/>
      <c r="E144" s="74"/>
      <c r="F144" s="74"/>
      <c r="G144" s="53"/>
      <c r="H144" s="34"/>
      <c r="I144" s="34"/>
      <c r="J144" s="63"/>
      <c r="K144" s="34"/>
      <c r="L144" s="34"/>
      <c r="M144" s="63"/>
      <c r="N144" s="34"/>
      <c r="O144" s="54"/>
      <c r="P144" s="53"/>
      <c r="Q144" s="34"/>
      <c r="R144" s="34"/>
      <c r="S144" s="34"/>
      <c r="T144" s="34"/>
      <c r="U144" s="34"/>
      <c r="V144" s="34"/>
      <c r="W144" s="34"/>
      <c r="X144" s="34"/>
      <c r="Y144" s="83"/>
    </row>
    <row r="145" spans="1:25" s="32" customFormat="1" x14ac:dyDescent="0.2">
      <c r="A145" s="20">
        <v>38260</v>
      </c>
      <c r="B145" s="62"/>
      <c r="C145" s="62"/>
      <c r="D145" s="74"/>
      <c r="E145" s="74"/>
      <c r="F145" s="74"/>
      <c r="G145" s="53"/>
      <c r="H145" s="34"/>
      <c r="I145" s="34"/>
      <c r="J145" s="63"/>
      <c r="K145" s="34"/>
      <c r="L145" s="34"/>
      <c r="M145" s="63"/>
      <c r="N145" s="34"/>
      <c r="O145" s="54"/>
      <c r="P145" s="53"/>
      <c r="Q145" s="34"/>
      <c r="R145" s="34"/>
      <c r="S145" s="34"/>
      <c r="T145" s="34"/>
      <c r="U145" s="34"/>
      <c r="V145" s="34"/>
      <c r="W145" s="34"/>
      <c r="X145" s="34"/>
      <c r="Y145" s="83"/>
    </row>
    <row r="146" spans="1:25" s="33" customFormat="1" ht="12" thickBot="1" x14ac:dyDescent="0.25">
      <c r="A146" s="26">
        <v>38352</v>
      </c>
      <c r="B146" s="64"/>
      <c r="C146" s="64"/>
      <c r="D146" s="55"/>
      <c r="E146" s="55"/>
      <c r="F146" s="55"/>
      <c r="G146" s="56"/>
      <c r="H146" s="55"/>
      <c r="I146" s="55"/>
      <c r="J146" s="65"/>
      <c r="K146" s="55"/>
      <c r="L146" s="55"/>
      <c r="M146" s="65"/>
      <c r="N146" s="55"/>
      <c r="O146" s="57"/>
      <c r="P146" s="56"/>
      <c r="Q146" s="55"/>
      <c r="R146" s="55"/>
      <c r="S146" s="55"/>
      <c r="T146" s="55"/>
      <c r="U146" s="55"/>
      <c r="V146" s="55"/>
      <c r="W146" s="55"/>
      <c r="X146" s="55"/>
      <c r="Y146" s="122"/>
    </row>
    <row r="147" spans="1:25" s="33" customFormat="1" x14ac:dyDescent="0.2">
      <c r="A147" s="20">
        <v>38383</v>
      </c>
      <c r="B147" s="66">
        <f t="shared" ref="B147:J147" ca="1" si="121">IF(IF(OR(B9="",B5=0),NA(),B9/B5-1)&gt;1.5,NA(),B9/B5-1)</f>
        <v>6.6554812968249166E-3</v>
      </c>
      <c r="C147" s="66">
        <f t="shared" ca="1" si="121"/>
        <v>-1.4792662571210591E-2</v>
      </c>
      <c r="D147" s="58">
        <f t="shared" ca="1" si="121"/>
        <v>-1.4620693790550976E-2</v>
      </c>
      <c r="E147" s="58">
        <f t="shared" ca="1" si="121"/>
        <v>2.7362880586184746E-2</v>
      </c>
      <c r="F147" s="58">
        <f t="shared" ca="1" si="121"/>
        <v>1.5350919940864127E-2</v>
      </c>
      <c r="G147" s="59">
        <f t="shared" ca="1" si="121"/>
        <v>-4.7036995671517756E-3</v>
      </c>
      <c r="H147" s="58">
        <f t="shared" ca="1" si="121"/>
        <v>-0.14431848826954174</v>
      </c>
      <c r="I147" s="58">
        <f t="shared" ca="1" si="121"/>
        <v>4.2683272722967569E-3</v>
      </c>
      <c r="J147" s="67">
        <f t="shared" ca="1" si="121"/>
        <v>2.3701226117488927E-2</v>
      </c>
      <c r="K147" s="58" t="str">
        <f ca="1">IF(IF(OR(K9=" ",K5=0,K5 = " ")," ",K9/K5-1)&gt;1.5," ",K9/K5-1)</f>
        <v xml:space="preserve"> </v>
      </c>
      <c r="L147" s="58">
        <f t="shared" ref="L147:Y147" ca="1" si="122">IF(IF(OR(L9=" ",L5=0,L5 = " ")," ",L9/L5-1)&gt;1.5," ",L9/L5-1)</f>
        <v>-2.0666549676129686E-2</v>
      </c>
      <c r="M147" s="67">
        <f t="shared" ca="1" si="122"/>
        <v>-2.8853123203295028E-2</v>
      </c>
      <c r="N147" s="58" t="str">
        <f t="shared" ca="1" si="122"/>
        <v xml:space="preserve"> </v>
      </c>
      <c r="O147" s="60">
        <f t="shared" ca="1" si="122"/>
        <v>-3.0107385280957244E-2</v>
      </c>
      <c r="P147" s="59">
        <f t="shared" ca="1" si="122"/>
        <v>-3.4226439392739061E-2</v>
      </c>
      <c r="Q147" s="58">
        <f t="shared" ca="1" si="122"/>
        <v>-5.9423558107633001E-3</v>
      </c>
      <c r="R147" s="58">
        <f t="shared" ca="1" si="122"/>
        <v>-2.6735931113914813E-2</v>
      </c>
      <c r="S147" s="58" t="str">
        <f t="shared" ca="1" si="122"/>
        <v xml:space="preserve"> </v>
      </c>
      <c r="T147" s="58" t="str">
        <f ca="1">IF(IF(OR(T9=" ",T5=0,T5 = " ")," ",T9/T5-1)&gt;1.5," ",T9/T5-1)</f>
        <v xml:space="preserve"> </v>
      </c>
      <c r="U147" s="58">
        <f t="shared" ca="1" si="122"/>
        <v>-5.2352786823172237E-2</v>
      </c>
      <c r="V147" s="58" t="str">
        <f t="shared" ca="1" si="122"/>
        <v xml:space="preserve"> </v>
      </c>
      <c r="W147" s="58" t="str">
        <f t="shared" ca="1" si="122"/>
        <v xml:space="preserve"> </v>
      </c>
      <c r="X147" s="58">
        <f t="shared" ca="1" si="122"/>
        <v>7.8686888807106836E-3</v>
      </c>
      <c r="Y147" s="60" t="str">
        <f t="shared" ca="1" si="122"/>
        <v xml:space="preserve"> </v>
      </c>
    </row>
    <row r="148" spans="1:25" s="33" customFormat="1" x14ac:dyDescent="0.2">
      <c r="A148" s="20">
        <v>38442</v>
      </c>
      <c r="B148" s="62">
        <f t="shared" ref="B148:J148" ca="1" si="123">IF(IF(OR(B10="",B6=0),NA(),B10/B6-1)&gt;1.5,NA(),B10/B6-1)</f>
        <v>1.606327709660027E-2</v>
      </c>
      <c r="C148" s="62">
        <f t="shared" ca="1" si="123"/>
        <v>-1.9119592792464779E-2</v>
      </c>
      <c r="D148" s="34">
        <f t="shared" ca="1" si="123"/>
        <v>-1.9910526861987465E-2</v>
      </c>
      <c r="E148" s="34">
        <f t="shared" ca="1" si="123"/>
        <v>4.9733814632562101E-2</v>
      </c>
      <c r="F148" s="34">
        <f t="shared" ca="1" si="123"/>
        <v>1.8376023758246873E-2</v>
      </c>
      <c r="G148" s="53">
        <f t="shared" ca="1" si="123"/>
        <v>-7.8298094179093392E-3</v>
      </c>
      <c r="H148" s="34">
        <f t="shared" ca="1" si="123"/>
        <v>-1.8603941576941563E-2</v>
      </c>
      <c r="I148" s="34">
        <f t="shared" ca="1" si="123"/>
        <v>-4.5113292329591603E-3</v>
      </c>
      <c r="J148" s="63">
        <f t="shared" ca="1" si="123"/>
        <v>1.0449141057350397E-2</v>
      </c>
      <c r="K148" s="34">
        <f ca="1">IF(IF(OR(K10=" ",K6=0,K6 = " ")," ",K10/K6-1)&gt;1.5," ",K10/K6-1)</f>
        <v>0.30034766243271682</v>
      </c>
      <c r="L148" s="34">
        <f t="shared" ref="L148:Y148" ca="1" si="124">IF(IF(OR(L10=" ",L6=0,L6 = " ")," ",L10/L6-1)&gt;1.5," ",L10/L6-1)</f>
        <v>-3.2049942337575299E-2</v>
      </c>
      <c r="M148" s="63">
        <f t="shared" ca="1" si="124"/>
        <v>-2.6699606725117286E-2</v>
      </c>
      <c r="N148" s="34">
        <f t="shared" ca="1" si="124"/>
        <v>0.49281133055057746</v>
      </c>
      <c r="O148" s="54">
        <f t="shared" ca="1" si="124"/>
        <v>-3.421271909512269E-2</v>
      </c>
      <c r="P148" s="53">
        <f t="shared" ca="1" si="124"/>
        <v>-1.7255011651956864E-2</v>
      </c>
      <c r="Q148" s="34">
        <f t="shared" ca="1" si="124"/>
        <v>-1.8229074444479965E-2</v>
      </c>
      <c r="R148" s="34">
        <f t="shared" ca="1" si="124"/>
        <v>-1.7941352769286656E-2</v>
      </c>
      <c r="S148" s="34" t="str">
        <f t="shared" ca="1" si="124"/>
        <v xml:space="preserve"> </v>
      </c>
      <c r="T148" s="34" t="str">
        <f t="shared" ca="1" si="124"/>
        <v xml:space="preserve"> </v>
      </c>
      <c r="U148" s="34">
        <f t="shared" ca="1" si="124"/>
        <v>-6.0330020441718091E-2</v>
      </c>
      <c r="V148" s="34" t="str">
        <f t="shared" ca="1" si="124"/>
        <v xml:space="preserve"> </v>
      </c>
      <c r="W148" s="34" t="str">
        <f t="shared" ca="1" si="124"/>
        <v xml:space="preserve"> </v>
      </c>
      <c r="X148" s="34">
        <f t="shared" ca="1" si="124"/>
        <v>1.7012281627241554E-2</v>
      </c>
      <c r="Y148" s="54">
        <f t="shared" ca="1" si="124"/>
        <v>0.35191532466821052</v>
      </c>
    </row>
    <row r="149" spans="1:25" s="33" customFormat="1" x14ac:dyDescent="0.2">
      <c r="A149" s="20">
        <v>38625</v>
      </c>
      <c r="B149" s="62">
        <f t="shared" ref="B149:J149" ca="1" si="125">IF(IF(OR(B11="",B7=0),NA(),B11/B7-1)&gt;1.5,NA(),B11/B7-1)</f>
        <v>3.5470776943514082E-2</v>
      </c>
      <c r="C149" s="62">
        <f t="shared" ca="1" si="125"/>
        <v>-1.6853890625046941E-2</v>
      </c>
      <c r="D149" s="34">
        <f t="shared" ca="1" si="125"/>
        <v>-1.7927878330648572E-2</v>
      </c>
      <c r="E149" s="34">
        <f t="shared" ca="1" si="125"/>
        <v>8.1039982670568333E-2</v>
      </c>
      <c r="F149" s="34">
        <f t="shared" ca="1" si="125"/>
        <v>9.1210271343811211E-3</v>
      </c>
      <c r="G149" s="53">
        <f t="shared" ca="1" si="125"/>
        <v>-3.3716766845351964E-3</v>
      </c>
      <c r="H149" s="34">
        <f t="shared" ca="1" si="125"/>
        <v>-1.3720790339218802E-2</v>
      </c>
      <c r="I149" s="34">
        <f t="shared" ca="1" si="125"/>
        <v>-9.4187293435765707E-4</v>
      </c>
      <c r="J149" s="63">
        <f t="shared" ca="1" si="125"/>
        <v>2.2258036400308212E-2</v>
      </c>
      <c r="K149" s="34">
        <f ca="1">IF(IF(OR(K11=" ",K7=0,K7 = " ")," ",K11/K7-1)&gt;1.5," ",K11/K7-1)</f>
        <v>0.24131988069910859</v>
      </c>
      <c r="L149" s="34">
        <f t="shared" ref="L149:Y149" ca="1" si="126">IF(IF(OR(L11=" ",L7=0,L7 = " ")," ",L11/L7-1)&gt;1.5," ",L11/L7-1)</f>
        <v>-6.0975131948515671E-2</v>
      </c>
      <c r="M149" s="63">
        <f t="shared" ca="1" si="126"/>
        <v>-5.025462278584325E-2</v>
      </c>
      <c r="N149" s="34">
        <f t="shared" ca="1" si="126"/>
        <v>0.37567651116374634</v>
      </c>
      <c r="O149" s="54">
        <f t="shared" ca="1" si="126"/>
        <v>-5.6012907390567634E-2</v>
      </c>
      <c r="P149" s="53">
        <f t="shared" ca="1" si="126"/>
        <v>-3.4666276034079457E-2</v>
      </c>
      <c r="Q149" s="34">
        <f t="shared" ca="1" si="126"/>
        <v>-4.7515617405112787E-3</v>
      </c>
      <c r="R149" s="34">
        <f t="shared" ca="1" si="126"/>
        <v>-1.5133590002616049E-2</v>
      </c>
      <c r="S149" s="34" t="str">
        <f t="shared" ca="1" si="126"/>
        <v xml:space="preserve"> </v>
      </c>
      <c r="T149" s="34" t="str">
        <f t="shared" ca="1" si="126"/>
        <v xml:space="preserve"> </v>
      </c>
      <c r="U149" s="34">
        <f t="shared" ca="1" si="126"/>
        <v>-6.6761733803693102E-2</v>
      </c>
      <c r="V149" s="34" t="str">
        <f t="shared" ca="1" si="126"/>
        <v xml:space="preserve"> </v>
      </c>
      <c r="W149" s="34" t="str">
        <f t="shared" ca="1" si="126"/>
        <v xml:space="preserve"> </v>
      </c>
      <c r="X149" s="34">
        <f t="shared" ca="1" si="126"/>
        <v>1.9716758415440072E-3</v>
      </c>
      <c r="Y149" s="54">
        <f t="shared" ca="1" si="126"/>
        <v>2.0348150631728457E-2</v>
      </c>
    </row>
    <row r="150" spans="1:25" s="33" customFormat="1" ht="12" thickBot="1" x14ac:dyDescent="0.25">
      <c r="A150" s="26">
        <v>38717</v>
      </c>
      <c r="B150" s="64">
        <f t="shared" ref="B150:J150" ca="1" si="127">IF(IF(OR(B12="",B8=0),NA(),B12/B8-1)&gt;1.5,NA(),B12/B8-1)</f>
        <v>9.4918111260620108E-3</v>
      </c>
      <c r="C150" s="64">
        <f t="shared" ca="1" si="127"/>
        <v>-2.3459798117061004E-2</v>
      </c>
      <c r="D150" s="55">
        <f t="shared" ca="1" si="127"/>
        <v>-2.4960575258702877E-2</v>
      </c>
      <c r="E150" s="55">
        <f t="shared" ca="1" si="127"/>
        <v>4.5751177347025607E-2</v>
      </c>
      <c r="F150" s="55">
        <f t="shared" ca="1" si="127"/>
        <v>1.0231035479507877E-2</v>
      </c>
      <c r="G150" s="56">
        <f t="shared" ca="1" si="127"/>
        <v>-1.1516265004999582E-2</v>
      </c>
      <c r="H150" s="55">
        <f t="shared" ca="1" si="127"/>
        <v>4.6180286448649133E-2</v>
      </c>
      <c r="I150" s="55">
        <f t="shared" ca="1" si="127"/>
        <v>-2.1534485564031813E-2</v>
      </c>
      <c r="J150" s="65">
        <f t="shared" ca="1" si="127"/>
        <v>-1.4207971463562341E-2</v>
      </c>
      <c r="K150" s="55">
        <f t="shared" ref="K150:Y199" ca="1" si="128">IF(IF(OR(K12=" ",K8=0,K8 = " ")," ",K12/K8-1)&gt;1.5," ",K12/K8-1)</f>
        <v>4.5820923659767754E-2</v>
      </c>
      <c r="L150" s="55">
        <f t="shared" ca="1" si="128"/>
        <v>-7.472555407099557E-2</v>
      </c>
      <c r="M150" s="65">
        <f t="shared" ca="1" si="128"/>
        <v>-5.3309973012619638E-2</v>
      </c>
      <c r="N150" s="55">
        <f t="shared" ca="1" si="128"/>
        <v>8.8406270553370803E-2</v>
      </c>
      <c r="O150" s="57">
        <f t="shared" ca="1" si="128"/>
        <v>-0.11048450224834905</v>
      </c>
      <c r="P150" s="56">
        <f t="shared" ca="1" si="128"/>
        <v>-6.0624970124103839E-2</v>
      </c>
      <c r="Q150" s="55">
        <f t="shared" ca="1" si="128"/>
        <v>-5.8141925392781735E-3</v>
      </c>
      <c r="R150" s="55">
        <f t="shared" ca="1" si="128"/>
        <v>-1.9191056508152227E-2</v>
      </c>
      <c r="S150" s="55" t="str">
        <f t="shared" ca="1" si="128"/>
        <v xml:space="preserve"> </v>
      </c>
      <c r="T150" s="55" t="str">
        <f t="shared" ca="1" si="128"/>
        <v xml:space="preserve"> </v>
      </c>
      <c r="U150" s="55">
        <f t="shared" ca="1" si="128"/>
        <v>-5.5490078296699941E-2</v>
      </c>
      <c r="V150" s="55" t="str">
        <f t="shared" ca="1" si="128"/>
        <v xml:space="preserve"> </v>
      </c>
      <c r="W150" s="55" t="str">
        <f t="shared" ca="1" si="128"/>
        <v xml:space="preserve"> </v>
      </c>
      <c r="X150" s="55">
        <f t="shared" ca="1" si="128"/>
        <v>-1.9004529627056899E-3</v>
      </c>
      <c r="Y150" s="57">
        <f t="shared" ca="1" si="128"/>
        <v>1.6522855763947852E-2</v>
      </c>
    </row>
    <row r="151" spans="1:25" s="33" customFormat="1" x14ac:dyDescent="0.2">
      <c r="A151" s="20">
        <v>38807</v>
      </c>
      <c r="B151" s="66">
        <f t="shared" ref="B151:J151" ca="1" si="129">IF(IF(OR(B13="",B9=0),NA(),B13/B9-1)&gt;1.5,NA(),B13/B9-1)</f>
        <v>8.01082098876571E-3</v>
      </c>
      <c r="C151" s="66">
        <f t="shared" ca="1" si="129"/>
        <v>-2.3226519495957332E-2</v>
      </c>
      <c r="D151" s="58">
        <f t="shared" ca="1" si="129"/>
        <v>-2.4749754698124238E-2</v>
      </c>
      <c r="E151" s="58">
        <f t="shared" ca="1" si="129"/>
        <v>3.6433334284994734E-2</v>
      </c>
      <c r="F151" s="58">
        <f t="shared" ca="1" si="129"/>
        <v>6.4166876675950668E-3</v>
      </c>
      <c r="G151" s="59">
        <f t="shared" ca="1" si="129"/>
        <v>-1.206127869825302E-2</v>
      </c>
      <c r="H151" s="58">
        <f t="shared" ca="1" si="129"/>
        <v>-2.7645908539545516E-2</v>
      </c>
      <c r="I151" s="58">
        <f t="shared" ca="1" si="129"/>
        <v>-8.2932758632537906E-3</v>
      </c>
      <c r="J151" s="67">
        <f t="shared" ca="1" si="129"/>
        <v>8.0860956781716453E-3</v>
      </c>
      <c r="K151" s="58">
        <f t="shared" ca="1" si="128"/>
        <v>4.0791442082671381E-2</v>
      </c>
      <c r="L151" s="58">
        <f t="shared" ca="1" si="128"/>
        <v>-7.1785238237005888E-2</v>
      </c>
      <c r="M151" s="67">
        <f t="shared" ca="1" si="128"/>
        <v>-5.5006060860053552E-2</v>
      </c>
      <c r="N151" s="58">
        <f t="shared" ca="1" si="128"/>
        <v>6.5986412176609832E-2</v>
      </c>
      <c r="O151" s="60">
        <f t="shared" ca="1" si="128"/>
        <v>-0.12405713811433672</v>
      </c>
      <c r="P151" s="59">
        <f t="shared" ca="1" si="128"/>
        <v>-0.16427748294594513</v>
      </c>
      <c r="Q151" s="58">
        <f t="shared" ca="1" si="128"/>
        <v>-1.0565683966279327E-3</v>
      </c>
      <c r="R151" s="58">
        <f t="shared" ca="1" si="128"/>
        <v>-1.9414276149929188E-2</v>
      </c>
      <c r="S151" s="58" t="str">
        <f t="shared" ca="1" si="128"/>
        <v xml:space="preserve"> </v>
      </c>
      <c r="T151" s="58" t="str">
        <f t="shared" ca="1" si="128"/>
        <v xml:space="preserve"> </v>
      </c>
      <c r="U151" s="58">
        <f t="shared" ca="1" si="128"/>
        <v>-5.1714737813678968E-2</v>
      </c>
      <c r="V151" s="58" t="str">
        <f t="shared" ca="1" si="128"/>
        <v xml:space="preserve"> </v>
      </c>
      <c r="W151" s="58" t="str">
        <f t="shared" ca="1" si="128"/>
        <v xml:space="preserve"> </v>
      </c>
      <c r="X151" s="58">
        <f t="shared" ca="1" si="128"/>
        <v>5.7993490577873619E-2</v>
      </c>
      <c r="Y151" s="60">
        <f t="shared" ca="1" si="128"/>
        <v>7.6520200912197911E-2</v>
      </c>
    </row>
    <row r="152" spans="1:25" s="33" customFormat="1" x14ac:dyDescent="0.2">
      <c r="A152" s="20">
        <v>38898</v>
      </c>
      <c r="B152" s="62">
        <f t="shared" ref="B152:J152" ca="1" si="130">IF(IF(OR(B14="",B10=0),NA(),B14/B10-1)&gt;1.5,NA(),B14/B10-1)</f>
        <v>7.1570396954308002E-3</v>
      </c>
      <c r="C152" s="62">
        <f t="shared" ca="1" si="130"/>
        <v>-1.6045145254322657E-2</v>
      </c>
      <c r="D152" s="34">
        <f t="shared" ca="1" si="130"/>
        <v>-1.6556037532447498E-2</v>
      </c>
      <c r="E152" s="34">
        <f t="shared" ca="1" si="130"/>
        <v>3.382515680498277E-2</v>
      </c>
      <c r="F152" s="34">
        <f t="shared" ca="1" si="130"/>
        <v>6.4094336985622835E-3</v>
      </c>
      <c r="G152" s="53">
        <f t="shared" ca="1" si="130"/>
        <v>2.736486402028282E-3</v>
      </c>
      <c r="H152" s="34">
        <f t="shared" ca="1" si="130"/>
        <v>-4.937128539957758E-3</v>
      </c>
      <c r="I152" s="34">
        <f t="shared" ca="1" si="130"/>
        <v>-1.8799824000829801E-2</v>
      </c>
      <c r="J152" s="63">
        <f t="shared" ca="1" si="130"/>
        <v>-9.08914783182313E-3</v>
      </c>
      <c r="K152" s="34">
        <f t="shared" ca="1" si="128"/>
        <v>3.0055640803499095E-3</v>
      </c>
      <c r="L152" s="34">
        <f t="shared" ca="1" si="128"/>
        <v>-8.9594629960969452E-2</v>
      </c>
      <c r="M152" s="63">
        <f t="shared" ca="1" si="128"/>
        <v>-8.9160174511314083E-2</v>
      </c>
      <c r="N152" s="34">
        <f t="shared" ca="1" si="128"/>
        <v>2.4743569187247294E-2</v>
      </c>
      <c r="O152" s="54">
        <f t="shared" ca="1" si="128"/>
        <v>-0.1487184535990983</v>
      </c>
      <c r="P152" s="53">
        <f t="shared" ca="1" si="128"/>
        <v>-0.16223537905122665</v>
      </c>
      <c r="Q152" s="34">
        <f t="shared" ca="1" si="128"/>
        <v>1.646355464499627E-2</v>
      </c>
      <c r="R152" s="34">
        <f t="shared" ca="1" si="128"/>
        <v>-1.6743936093264411E-2</v>
      </c>
      <c r="S152" s="34" t="str">
        <f t="shared" ca="1" si="128"/>
        <v xml:space="preserve"> </v>
      </c>
      <c r="T152" s="34" t="str">
        <f t="shared" ca="1" si="128"/>
        <v xml:space="preserve"> </v>
      </c>
      <c r="U152" s="34">
        <f t="shared" ca="1" si="128"/>
        <v>-3.2094908200935524E-2</v>
      </c>
      <c r="V152" s="34" t="str">
        <f t="shared" ca="1" si="128"/>
        <v xml:space="preserve"> </v>
      </c>
      <c r="W152" s="34" t="str">
        <f t="shared" ca="1" si="128"/>
        <v xml:space="preserve"> </v>
      </c>
      <c r="X152" s="34">
        <f t="shared" ca="1" si="128"/>
        <v>4.337731858975391E-2</v>
      </c>
      <c r="Y152" s="54">
        <f t="shared" ca="1" si="128"/>
        <v>2.5385705647460677E-2</v>
      </c>
    </row>
    <row r="153" spans="1:25" s="33" customFormat="1" x14ac:dyDescent="0.2">
      <c r="A153" s="20">
        <v>38990</v>
      </c>
      <c r="B153" s="62">
        <f t="shared" ref="B153:J153" ca="1" si="131">IF(IF(OR(B15="",B11=0),NA(),B15/B11-1)&gt;1.5,NA(),B15/B11-1)</f>
        <v>1.744057737761695E-2</v>
      </c>
      <c r="C153" s="62">
        <f t="shared" ca="1" si="131"/>
        <v>-2.1095930657096251E-2</v>
      </c>
      <c r="D153" s="34">
        <f t="shared" ca="1" si="131"/>
        <v>-2.2269649424459859E-2</v>
      </c>
      <c r="E153" s="34">
        <f t="shared" ca="1" si="131"/>
        <v>4.6232074919346111E-2</v>
      </c>
      <c r="F153" s="34">
        <f t="shared" ca="1" si="131"/>
        <v>-2.7326962426880153E-3</v>
      </c>
      <c r="G153" s="53">
        <f t="shared" ca="1" si="131"/>
        <v>-1.7621617343588358E-4</v>
      </c>
      <c r="H153" s="34">
        <f t="shared" ca="1" si="131"/>
        <v>-2.6131686537918308E-2</v>
      </c>
      <c r="I153" s="34">
        <f t="shared" ca="1" si="131"/>
        <v>-1.3531565161805981E-2</v>
      </c>
      <c r="J153" s="63">
        <f t="shared" ca="1" si="131"/>
        <v>-1.5846398468815082E-3</v>
      </c>
      <c r="K153" s="34">
        <f t="shared" ca="1" si="128"/>
        <v>1.0602998663430618E-2</v>
      </c>
      <c r="L153" s="34">
        <f t="shared" ca="1" si="128"/>
        <v>-0.11251155028373339</v>
      </c>
      <c r="M153" s="63">
        <f t="shared" ca="1" si="128"/>
        <v>-9.8025213522436427E-2</v>
      </c>
      <c r="N153" s="34">
        <f t="shared" ca="1" si="128"/>
        <v>4.8826151999842304E-2</v>
      </c>
      <c r="O153" s="54">
        <f t="shared" ca="1" si="128"/>
        <v>-0.20954954184932828</v>
      </c>
      <c r="P153" s="53">
        <f t="shared" ca="1" si="128"/>
        <v>-0.14026821389674848</v>
      </c>
      <c r="Q153" s="34">
        <f t="shared" ca="1" si="128"/>
        <v>2.4718907610343788E-3</v>
      </c>
      <c r="R153" s="34">
        <f t="shared" ca="1" si="128"/>
        <v>-1.8320566691494733E-2</v>
      </c>
      <c r="S153" s="34" t="str">
        <f t="shared" ca="1" si="128"/>
        <v xml:space="preserve"> </v>
      </c>
      <c r="T153" s="34" t="str">
        <f t="shared" ca="1" si="128"/>
        <v xml:space="preserve"> </v>
      </c>
      <c r="U153" s="34">
        <f t="shared" ca="1" si="128"/>
        <v>-2.3677351546880443E-2</v>
      </c>
      <c r="V153" s="34" t="str">
        <f t="shared" ca="1" si="128"/>
        <v xml:space="preserve"> </v>
      </c>
      <c r="W153" s="34" t="str">
        <f t="shared" ca="1" si="128"/>
        <v xml:space="preserve"> </v>
      </c>
      <c r="X153" s="34">
        <f t="shared" ca="1" si="128"/>
        <v>6.0190722771084282E-2</v>
      </c>
      <c r="Y153" s="54">
        <f t="shared" ca="1" si="128"/>
        <v>1.938728927979172E-2</v>
      </c>
    </row>
    <row r="154" spans="1:25" s="33" customFormat="1" ht="12" thickBot="1" x14ac:dyDescent="0.25">
      <c r="A154" s="26">
        <v>39082</v>
      </c>
      <c r="B154" s="64">
        <f t="shared" ref="B154:J154" ca="1" si="132">IF(IF(OR(B16="",B12=0),NA(),B16/B12-1)&gt;1.5,NA(),B16/B12-1)</f>
        <v>9.4886618779712606E-3</v>
      </c>
      <c r="C154" s="64">
        <f t="shared" ca="1" si="132"/>
        <v>-2.0471339356768481E-2</v>
      </c>
      <c r="D154" s="55">
        <f t="shared" ca="1" si="132"/>
        <v>-2.1935299524733054E-2</v>
      </c>
      <c r="E154" s="55">
        <f t="shared" ca="1" si="132"/>
        <v>3.3417009934086028E-2</v>
      </c>
      <c r="F154" s="55">
        <f t="shared" ca="1" si="132"/>
        <v>3.7737227941452289E-3</v>
      </c>
      <c r="G154" s="56">
        <f t="shared" ca="1" si="132"/>
        <v>-1.3176870404857377E-3</v>
      </c>
      <c r="H154" s="55">
        <f t="shared" ca="1" si="132"/>
        <v>-3.7320062852517322E-2</v>
      </c>
      <c r="I154" s="55">
        <f t="shared" ca="1" si="132"/>
        <v>-1.5643042840827293E-2</v>
      </c>
      <c r="J154" s="65">
        <f t="shared" ca="1" si="132"/>
        <v>-8.7671865772949165E-3</v>
      </c>
      <c r="K154" s="55">
        <f t="shared" ca="1" si="128"/>
        <v>-1.0337148546991082E-2</v>
      </c>
      <c r="L154" s="55">
        <f t="shared" ca="1" si="128"/>
        <v>-0.10030000021378749</v>
      </c>
      <c r="M154" s="65">
        <f t="shared" ca="1" si="128"/>
        <v>-7.6649473662004586E-2</v>
      </c>
      <c r="N154" s="55">
        <f t="shared" ca="1" si="128"/>
        <v>8.9664287463366854E-3</v>
      </c>
      <c r="O154" s="57">
        <f t="shared" ca="1" si="128"/>
        <v>-0.29224906045516741</v>
      </c>
      <c r="P154" s="56">
        <f t="shared" ca="1" si="128"/>
        <v>-0.10872651481133599</v>
      </c>
      <c r="Q154" s="55">
        <f t="shared" ca="1" si="128"/>
        <v>-7.0038165719432666E-3</v>
      </c>
      <c r="R154" s="55">
        <f t="shared" ca="1" si="128"/>
        <v>-1.8295146041174326E-2</v>
      </c>
      <c r="S154" s="55" t="str">
        <f t="shared" ca="1" si="128"/>
        <v xml:space="preserve"> </v>
      </c>
      <c r="T154" s="55" t="str">
        <f t="shared" ca="1" si="128"/>
        <v xml:space="preserve"> </v>
      </c>
      <c r="U154" s="55">
        <f t="shared" ca="1" si="128"/>
        <v>-2.2322341681810909E-2</v>
      </c>
      <c r="V154" s="55" t="str">
        <f t="shared" ca="1" si="128"/>
        <v xml:space="preserve"> </v>
      </c>
      <c r="W154" s="55" t="str">
        <f t="shared" ca="1" si="128"/>
        <v xml:space="preserve"> </v>
      </c>
      <c r="X154" s="55">
        <f t="shared" ca="1" si="128"/>
        <v>5.3642555322744645E-2</v>
      </c>
      <c r="Y154" s="57">
        <f t="shared" ca="1" si="128"/>
        <v>-3.9874918504711809E-2</v>
      </c>
    </row>
    <row r="155" spans="1:25" s="33" customFormat="1" x14ac:dyDescent="0.2">
      <c r="A155" s="20">
        <v>39172</v>
      </c>
      <c r="B155" s="62">
        <f t="shared" ref="B155:J155" ca="1" si="133">IF(IF(OR(B17="",B13=0),NA(),B17/B13-1)&gt;1.5,NA(),B17/B13-1)</f>
        <v>1.1215677021594317E-3</v>
      </c>
      <c r="C155" s="62">
        <f t="shared" ca="1" si="133"/>
        <v>-2.7041885277944377E-2</v>
      </c>
      <c r="D155" s="34">
        <f t="shared" ca="1" si="133"/>
        <v>-2.9164881538723986E-2</v>
      </c>
      <c r="E155" s="34">
        <f t="shared" ca="1" si="133"/>
        <v>2.4959803170103045E-2</v>
      </c>
      <c r="F155" s="34">
        <f t="shared" ca="1" si="133"/>
        <v>-3.1333113366802667E-3</v>
      </c>
      <c r="G155" s="53">
        <f t="shared" ca="1" si="133"/>
        <v>-4.66712647316192E-3</v>
      </c>
      <c r="H155" s="34">
        <f t="shared" ca="1" si="133"/>
        <v>2.2456804183566437E-2</v>
      </c>
      <c r="I155" s="34">
        <f t="shared" ca="1" si="133"/>
        <v>-1.9903978300324088E-2</v>
      </c>
      <c r="J155" s="63">
        <f t="shared" ca="1" si="133"/>
        <v>-2.2162241271778016E-2</v>
      </c>
      <c r="K155" s="34">
        <f t="shared" ca="1" si="128"/>
        <v>-2.5752922182216587E-2</v>
      </c>
      <c r="L155" s="34">
        <f t="shared" ca="1" si="128"/>
        <v>-0.11930118390117084</v>
      </c>
      <c r="M155" s="63">
        <f t="shared" ca="1" si="128"/>
        <v>-0.10092261538227298</v>
      </c>
      <c r="N155" s="34">
        <f t="shared" ca="1" si="128"/>
        <v>-7.8286395830960975E-3</v>
      </c>
      <c r="O155" s="54">
        <f t="shared" ca="1" si="128"/>
        <v>-0.31004117023460642</v>
      </c>
      <c r="P155" s="53">
        <f t="shared" ca="1" si="128"/>
        <v>-9.7667031936673476E-3</v>
      </c>
      <c r="Q155" s="34">
        <f t="shared" ca="1" si="128"/>
        <v>-9.9589822852521603E-3</v>
      </c>
      <c r="R155" s="34">
        <f t="shared" ca="1" si="128"/>
        <v>-1.5239368172270562E-2</v>
      </c>
      <c r="S155" s="34">
        <f t="shared" ca="1" si="128"/>
        <v>1.4810292943045589E-2</v>
      </c>
      <c r="T155" s="34" t="str">
        <f t="shared" ca="1" si="128"/>
        <v xml:space="preserve"> </v>
      </c>
      <c r="U155" s="34">
        <f t="shared" ca="1" si="128"/>
        <v>-1.7745538304346109E-2</v>
      </c>
      <c r="V155" s="34">
        <f t="shared" ca="1" si="128"/>
        <v>7.9610458281931695E-2</v>
      </c>
      <c r="W155" s="34" t="str">
        <f t="shared" ca="1" si="128"/>
        <v xml:space="preserve"> </v>
      </c>
      <c r="X155" s="34">
        <f t="shared" ca="1" si="128"/>
        <v>-2.5735909688796688E-2</v>
      </c>
      <c r="Y155" s="54">
        <f t="shared" ca="1" si="128"/>
        <v>-2.3927365272840895E-2</v>
      </c>
    </row>
    <row r="156" spans="1:25" s="33" customFormat="1" x14ac:dyDescent="0.2">
      <c r="A156" s="20">
        <v>39263</v>
      </c>
      <c r="B156" s="62">
        <f t="shared" ref="B156:J156" ca="1" si="134">IF(IF(OR(B18="",B14=0),NA(),B18/B14-1)&gt;1.5,NA(),B18/B14-1)</f>
        <v>7.8896387414977287E-3</v>
      </c>
      <c r="C156" s="62">
        <f t="shared" ca="1" si="134"/>
        <v>-1.9303015010870839E-2</v>
      </c>
      <c r="D156" s="34">
        <f t="shared" ca="1" si="134"/>
        <v>-2.1008625483656118E-2</v>
      </c>
      <c r="E156" s="34">
        <f t="shared" ca="1" si="134"/>
        <v>2.3264052362901966E-2</v>
      </c>
      <c r="F156" s="34">
        <f t="shared" ca="1" si="134"/>
        <v>-1.1585821718649858E-2</v>
      </c>
      <c r="G156" s="53">
        <f t="shared" ca="1" si="134"/>
        <v>-1.0798061622426802E-3</v>
      </c>
      <c r="H156" s="34">
        <f t="shared" ca="1" si="134"/>
        <v>-1.1112436173479345E-2</v>
      </c>
      <c r="I156" s="34">
        <f t="shared" ca="1" si="134"/>
        <v>-2.0030018867277954E-2</v>
      </c>
      <c r="J156" s="63">
        <f t="shared" ca="1" si="134"/>
        <v>-2.7175339041265789E-2</v>
      </c>
      <c r="K156" s="34">
        <f t="shared" ca="1" si="128"/>
        <v>-3.037197409075032E-2</v>
      </c>
      <c r="L156" s="34">
        <f t="shared" ca="1" si="128"/>
        <v>-0.1123231870809922</v>
      </c>
      <c r="M156" s="63">
        <f t="shared" ca="1" si="128"/>
        <v>-7.7220281628064047E-2</v>
      </c>
      <c r="N156" s="34">
        <f t="shared" ca="1" si="128"/>
        <v>-1.2278720014251565E-2</v>
      </c>
      <c r="O156" s="54">
        <f t="shared" ca="1" si="128"/>
        <v>-0.30835963711140457</v>
      </c>
      <c r="P156" s="53">
        <f t="shared" ca="1" si="128"/>
        <v>-1.2996942319747018E-2</v>
      </c>
      <c r="Q156" s="34">
        <f t="shared" ca="1" si="128"/>
        <v>-1.0612513572844762E-2</v>
      </c>
      <c r="R156" s="34">
        <f t="shared" ca="1" si="128"/>
        <v>-1.5045430055700693E-2</v>
      </c>
      <c r="S156" s="34">
        <f t="shared" ca="1" si="128"/>
        <v>1.3950861727679564E-2</v>
      </c>
      <c r="T156" s="34" t="str">
        <f t="shared" ca="1" si="128"/>
        <v xml:space="preserve"> </v>
      </c>
      <c r="U156" s="34">
        <f t="shared" ca="1" si="128"/>
        <v>-4.1405132018592639E-3</v>
      </c>
      <c r="V156" s="34">
        <f t="shared" ca="1" si="128"/>
        <v>5.3804647850495435E-2</v>
      </c>
      <c r="W156" s="34" t="str">
        <f t="shared" ca="1" si="128"/>
        <v xml:space="preserve"> </v>
      </c>
      <c r="X156" s="34">
        <f t="shared" ca="1" si="128"/>
        <v>-3.391359559451157E-2</v>
      </c>
      <c r="Y156" s="54">
        <f t="shared" ca="1" si="128"/>
        <v>-5.9755638584600534E-2</v>
      </c>
    </row>
    <row r="157" spans="1:25" s="33" customFormat="1" x14ac:dyDescent="0.2">
      <c r="A157" s="20">
        <v>39355</v>
      </c>
      <c r="B157" s="62">
        <f t="shared" ref="B157:J157" ca="1" si="135">IF(IF(OR(B19="",B15=0),NA(),B19/B15-1)&gt;1.5,NA(),B19/B15-1)</f>
        <v>8.0392041922594526E-3</v>
      </c>
      <c r="C157" s="62">
        <f t="shared" ca="1" si="135"/>
        <v>-2.2146872760035241E-2</v>
      </c>
      <c r="D157" s="34">
        <f t="shared" ca="1" si="135"/>
        <v>-2.389611933825031E-2</v>
      </c>
      <c r="E157" s="34">
        <f t="shared" ca="1" si="135"/>
        <v>2.4434507513284132E-2</v>
      </c>
      <c r="F157" s="34">
        <f t="shared" ca="1" si="135"/>
        <v>-1.480865833027134E-2</v>
      </c>
      <c r="G157" s="53">
        <f t="shared" ca="1" si="135"/>
        <v>4.7628004679929337E-3</v>
      </c>
      <c r="H157" s="34">
        <f t="shared" ca="1" si="135"/>
        <v>2.9829697311880121E-2</v>
      </c>
      <c r="I157" s="34">
        <f t="shared" ca="1" si="135"/>
        <v>-1.6434567956508439E-2</v>
      </c>
      <c r="J157" s="63">
        <f t="shared" ca="1" si="135"/>
        <v>-2.5473001634136683E-2</v>
      </c>
      <c r="K157" s="34">
        <f t="shared" ca="1" si="128"/>
        <v>-5.5759530914593958E-2</v>
      </c>
      <c r="L157" s="34">
        <f t="shared" ca="1" si="128"/>
        <v>-7.2562697761019868E-2</v>
      </c>
      <c r="M157" s="63">
        <f t="shared" ca="1" si="128"/>
        <v>-5.4823476349542766E-2</v>
      </c>
      <c r="N157" s="34">
        <f t="shared" ca="1" si="128"/>
        <v>-3.2734862386918473E-2</v>
      </c>
      <c r="O157" s="54">
        <f t="shared" ca="1" si="128"/>
        <v>-0.20359122533183294</v>
      </c>
      <c r="P157" s="53">
        <f t="shared" ca="1" si="128"/>
        <v>-1.024458190473887E-2</v>
      </c>
      <c r="Q157" s="34">
        <f t="shared" ca="1" si="128"/>
        <v>-9.1331888069776657E-3</v>
      </c>
      <c r="R157" s="34">
        <f t="shared" ca="1" si="128"/>
        <v>-1.1876092987681441E-2</v>
      </c>
      <c r="S157" s="34">
        <f t="shared" ca="1" si="128"/>
        <v>1.1233108142810089E-2</v>
      </c>
      <c r="T157" s="34" t="str">
        <f t="shared" ca="1" si="128"/>
        <v xml:space="preserve"> </v>
      </c>
      <c r="U157" s="34">
        <f t="shared" ca="1" si="128"/>
        <v>4.4147893554995488E-3</v>
      </c>
      <c r="V157" s="34">
        <f t="shared" ca="1" si="128"/>
        <v>4.850956156075048E-2</v>
      </c>
      <c r="W157" s="34" t="str">
        <f t="shared" ca="1" si="128"/>
        <v xml:space="preserve"> </v>
      </c>
      <c r="X157" s="34">
        <f t="shared" ca="1" si="128"/>
        <v>-4.355757891164258E-2</v>
      </c>
      <c r="Y157" s="54">
        <f t="shared" ca="1" si="128"/>
        <v>-5.649273465524618E-2</v>
      </c>
    </row>
    <row r="158" spans="1:25" s="33" customFormat="1" ht="12" thickBot="1" x14ac:dyDescent="0.25">
      <c r="A158" s="26">
        <v>39447</v>
      </c>
      <c r="B158" s="64">
        <f t="shared" ref="B158:J158" ca="1" si="136">IF(IF(OR(B20="",B16=0),NA(),B20/B16-1)&gt;1.5,NA(),B20/B16-1)</f>
        <v>3.9171934580113366E-3</v>
      </c>
      <c r="C158" s="64">
        <f t="shared" ca="1" si="136"/>
        <v>-1.288648689857963E-2</v>
      </c>
      <c r="D158" s="55">
        <f t="shared" ca="1" si="136"/>
        <v>-1.4108349572652834E-2</v>
      </c>
      <c r="E158" s="55">
        <f t="shared" ca="1" si="136"/>
        <v>1.22432180842309E-2</v>
      </c>
      <c r="F158" s="55">
        <f t="shared" ca="1" si="136"/>
        <v>-1.4883196376544117E-2</v>
      </c>
      <c r="G158" s="56">
        <f t="shared" ca="1" si="136"/>
        <v>4.4819769831618839E-3</v>
      </c>
      <c r="H158" s="55">
        <f t="shared" ca="1" si="136"/>
        <v>7.1100895268572994E-2</v>
      </c>
      <c r="I158" s="55">
        <f t="shared" ca="1" si="136"/>
        <v>-4.3210475349920729E-3</v>
      </c>
      <c r="J158" s="65">
        <f t="shared" ca="1" si="136"/>
        <v>-6.5206927888986632E-3</v>
      </c>
      <c r="K158" s="55">
        <f t="shared" ca="1" si="128"/>
        <v>-6.3393067317437768E-2</v>
      </c>
      <c r="L158" s="55">
        <f t="shared" ca="1" si="128"/>
        <v>-5.0086484204492909E-2</v>
      </c>
      <c r="M158" s="65">
        <f t="shared" ca="1" si="128"/>
        <v>-2.8124123579549631E-2</v>
      </c>
      <c r="N158" s="55">
        <f t="shared" ca="1" si="128"/>
        <v>-5.0053620618554118E-2</v>
      </c>
      <c r="O158" s="57">
        <f t="shared" ca="1" si="128"/>
        <v>-0.14504911043496549</v>
      </c>
      <c r="P158" s="56">
        <f t="shared" ca="1" si="128"/>
        <v>2.9181924306398432E-3</v>
      </c>
      <c r="Q158" s="55">
        <f t="shared" ca="1" si="128"/>
        <v>-2.4550294274091611E-3</v>
      </c>
      <c r="R158" s="55">
        <f t="shared" ca="1" si="128"/>
        <v>-8.5802430159170884E-3</v>
      </c>
      <c r="S158" s="55">
        <f t="shared" ca="1" si="128"/>
        <v>1.3958114162802238E-2</v>
      </c>
      <c r="T158" s="55" t="str">
        <f t="shared" ca="1" si="128"/>
        <v xml:space="preserve"> </v>
      </c>
      <c r="U158" s="55">
        <f t="shared" ca="1" si="128"/>
        <v>1.2239347108888854E-2</v>
      </c>
      <c r="V158" s="55">
        <f t="shared" ca="1" si="128"/>
        <v>1.2466354364209176E-2</v>
      </c>
      <c r="W158" s="55" t="str">
        <f t="shared" ca="1" si="128"/>
        <v xml:space="preserve"> </v>
      </c>
      <c r="X158" s="55">
        <f t="shared" ca="1" si="128"/>
        <v>-4.6255067411391182E-2</v>
      </c>
      <c r="Y158" s="57">
        <f t="shared" ca="1" si="128"/>
        <v>-5.6057958655123086E-2</v>
      </c>
    </row>
    <row r="159" spans="1:25" s="33" customFormat="1" x14ac:dyDescent="0.2">
      <c r="A159" s="14">
        <v>39538</v>
      </c>
      <c r="B159" s="66">
        <f t="shared" ref="B159:J159" ca="1" si="137">IF(IF(OR(B21="",B17=0),NA(),B21/B17-1)&gt;1.5,NA(),B21/B17-1)</f>
        <v>-1.2503862109174424E-3</v>
      </c>
      <c r="C159" s="66">
        <f t="shared" ca="1" si="137"/>
        <v>-1.7952140162532104E-2</v>
      </c>
      <c r="D159" s="58">
        <f t="shared" ca="1" si="137"/>
        <v>-1.982938349856167E-2</v>
      </c>
      <c r="E159" s="58">
        <f t="shared" ca="1" si="137"/>
        <v>5.8783302300082774E-3</v>
      </c>
      <c r="F159" s="58">
        <f t="shared" ca="1" si="137"/>
        <v>-2.1880629110478389E-2</v>
      </c>
      <c r="G159" s="59">
        <f t="shared" ca="1" si="137"/>
        <v>-3.9510204035516638E-3</v>
      </c>
      <c r="H159" s="58">
        <f t="shared" ca="1" si="137"/>
        <v>0.1108396613501399</v>
      </c>
      <c r="I159" s="58">
        <f t="shared" ca="1" si="137"/>
        <v>-2.7965196253411317E-2</v>
      </c>
      <c r="J159" s="67">
        <f t="shared" ca="1" si="137"/>
        <v>-3.523991877805277E-2</v>
      </c>
      <c r="K159" s="58">
        <f t="shared" ca="1" si="128"/>
        <v>-6.5287854359933228E-2</v>
      </c>
      <c r="L159" s="58">
        <f t="shared" ca="1" si="128"/>
        <v>-4.8481458636317032E-2</v>
      </c>
      <c r="M159" s="67">
        <f t="shared" ca="1" si="128"/>
        <v>-3.614050035629357E-2</v>
      </c>
      <c r="N159" s="58">
        <f t="shared" ca="1" si="128"/>
        <v>-5.0550637619842798E-2</v>
      </c>
      <c r="O159" s="60">
        <f t="shared" ca="1" si="128"/>
        <v>-0.1417701630004391</v>
      </c>
      <c r="P159" s="59">
        <f t="shared" ca="1" si="128"/>
        <v>-6.2617140617277078E-3</v>
      </c>
      <c r="Q159" s="58">
        <f t="shared" ca="1" si="128"/>
        <v>-9.661409421292233E-3</v>
      </c>
      <c r="R159" s="58">
        <f t="shared" ca="1" si="128"/>
        <v>-1.1566718112294483E-2</v>
      </c>
      <c r="S159" s="58">
        <f t="shared" ca="1" si="128"/>
        <v>6.100166251607142E-3</v>
      </c>
      <c r="T159" s="58" t="str">
        <f t="shared" ca="1" si="128"/>
        <v xml:space="preserve"> </v>
      </c>
      <c r="U159" s="58">
        <f t="shared" ca="1" si="128"/>
        <v>1.4675823013239775E-2</v>
      </c>
      <c r="V159" s="58">
        <f t="shared" ca="1" si="128"/>
        <v>4.7944834438558015E-3</v>
      </c>
      <c r="W159" s="58" t="str">
        <f t="shared" ca="1" si="128"/>
        <v xml:space="preserve"> </v>
      </c>
      <c r="X159" s="58">
        <f t="shared" ca="1" si="128"/>
        <v>-5.3032551164122643E-2</v>
      </c>
      <c r="Y159" s="60">
        <f t="shared" ca="1" si="128"/>
        <v>-6.4487668630372585E-2</v>
      </c>
    </row>
    <row r="160" spans="1:25" s="33" customFormat="1" x14ac:dyDescent="0.2">
      <c r="A160" s="20">
        <v>39629</v>
      </c>
      <c r="B160" s="62">
        <f t="shared" ref="B160:J160" ca="1" si="138">IF(IF(OR(B22="",B18=0),NA(),B22/B18-1)&gt;1.5,NA(),B22/B18-1)</f>
        <v>-1.4463019970649693E-3</v>
      </c>
      <c r="C160" s="62">
        <f t="shared" ca="1" si="138"/>
        <v>-2.6393596301367395E-2</v>
      </c>
      <c r="D160" s="34">
        <f t="shared" ca="1" si="138"/>
        <v>-2.9673357939979828E-2</v>
      </c>
      <c r="E160" s="34">
        <f t="shared" ca="1" si="138"/>
        <v>8.8272215193048176E-3</v>
      </c>
      <c r="F160" s="34">
        <f t="shared" ca="1" si="138"/>
        <v>-2.0183814239961628E-2</v>
      </c>
      <c r="G160" s="53">
        <f t="shared" ca="1" si="138"/>
        <v>-1.062680636147284E-2</v>
      </c>
      <c r="H160" s="34">
        <f t="shared" ca="1" si="138"/>
        <v>-0.13447713603256095</v>
      </c>
      <c r="I160" s="34">
        <f t="shared" ca="1" si="138"/>
        <v>-1.6722680384435695E-2</v>
      </c>
      <c r="J160" s="63">
        <f t="shared" ca="1" si="138"/>
        <v>-1.38489874636194E-2</v>
      </c>
      <c r="K160" s="34">
        <f t="shared" ca="1" si="128"/>
        <v>-6.3718512608779254E-2</v>
      </c>
      <c r="L160" s="34">
        <f t="shared" ca="1" si="128"/>
        <v>-1.9266602313293357E-2</v>
      </c>
      <c r="M160" s="63">
        <f t="shared" ca="1" si="128"/>
        <v>-1.6720420064087471E-2</v>
      </c>
      <c r="N160" s="34">
        <f t="shared" ca="1" si="128"/>
        <v>-3.9500180122598039E-2</v>
      </c>
      <c r="O160" s="54">
        <f t="shared" ca="1" si="128"/>
        <v>-0.11902871887699595</v>
      </c>
      <c r="P160" s="53">
        <f t="shared" ca="1" si="128"/>
        <v>1.0759416596672899E-3</v>
      </c>
      <c r="Q160" s="34">
        <f t="shared" ca="1" si="128"/>
        <v>-1.6790069503439642E-2</v>
      </c>
      <c r="R160" s="34">
        <f t="shared" ca="1" si="128"/>
        <v>-1.5401546746848571E-2</v>
      </c>
      <c r="S160" s="34">
        <f t="shared" ca="1" si="128"/>
        <v>9.9958671184174896E-3</v>
      </c>
      <c r="T160" s="34" t="str">
        <f t="shared" ca="1" si="128"/>
        <v xml:space="preserve"> </v>
      </c>
      <c r="U160" s="34">
        <f t="shared" ca="1" si="128"/>
        <v>-1.1676429321891169E-2</v>
      </c>
      <c r="V160" s="34">
        <f t="shared" ca="1" si="128"/>
        <v>-9.0720910139130417E-4</v>
      </c>
      <c r="W160" s="34" t="str">
        <f t="shared" ca="1" si="128"/>
        <v xml:space="preserve"> </v>
      </c>
      <c r="X160" s="34">
        <f t="shared" ca="1" si="128"/>
        <v>-4.7196073717226561E-2</v>
      </c>
      <c r="Y160" s="54">
        <f t="shared" ca="1" si="128"/>
        <v>-7.8636057124693903E-2</v>
      </c>
    </row>
    <row r="161" spans="1:25" s="33" customFormat="1" x14ac:dyDescent="0.2">
      <c r="A161" s="20">
        <v>39721</v>
      </c>
      <c r="B161" s="62">
        <f t="shared" ref="B161:J161" ca="1" si="139">IF(IF(OR(B23="",B19=0),NA(),B23/B19-1)&gt;1.5,NA(),B23/B19-1)</f>
        <v>3.8736084866477505E-3</v>
      </c>
      <c r="C161" s="62">
        <f t="shared" ca="1" si="139"/>
        <v>-1.982402522364779E-2</v>
      </c>
      <c r="D161" s="34">
        <f t="shared" ca="1" si="139"/>
        <v>-2.2777537574702911E-2</v>
      </c>
      <c r="E161" s="34">
        <f t="shared" ca="1" si="139"/>
        <v>7.9777501567921405E-3</v>
      </c>
      <c r="F161" s="34">
        <f t="shared" ca="1" si="139"/>
        <v>-2.2053384864118453E-2</v>
      </c>
      <c r="G161" s="53">
        <f t="shared" ca="1" si="139"/>
        <v>-7.1010588823605669E-3</v>
      </c>
      <c r="H161" s="34">
        <f t="shared" ca="1" si="139"/>
        <v>5.6901741013323903E-2</v>
      </c>
      <c r="I161" s="34">
        <f t="shared" ca="1" si="139"/>
        <v>-1.1104442829496741E-2</v>
      </c>
      <c r="J161" s="63">
        <f t="shared" ca="1" si="139"/>
        <v>-1.3399052510324028E-2</v>
      </c>
      <c r="K161" s="34">
        <f t="shared" ca="1" si="128"/>
        <v>-6.8120219067282495E-2</v>
      </c>
      <c r="L161" s="34">
        <f t="shared" ca="1" si="128"/>
        <v>-1.8958372296443815E-2</v>
      </c>
      <c r="M161" s="63">
        <f t="shared" ca="1" si="128"/>
        <v>-3.1784344663755459E-2</v>
      </c>
      <c r="N161" s="34">
        <f t="shared" ca="1" si="128"/>
        <v>-3.5716748920846864E-2</v>
      </c>
      <c r="O161" s="54">
        <f t="shared" ca="1" si="128"/>
        <v>-0.12683539106810682</v>
      </c>
      <c r="P161" s="53">
        <f t="shared" ca="1" si="128"/>
        <v>9.7401105891847806E-5</v>
      </c>
      <c r="Q161" s="34">
        <f t="shared" ca="1" si="128"/>
        <v>-1.361391794731337E-2</v>
      </c>
      <c r="R161" s="34">
        <f t="shared" ca="1" si="128"/>
        <v>-1.7892510126072625E-2</v>
      </c>
      <c r="S161" s="34">
        <f t="shared" ca="1" si="128"/>
        <v>1.2341528815249525E-3</v>
      </c>
      <c r="T161" s="34" t="str">
        <f t="shared" ca="1" si="128"/>
        <v xml:space="preserve"> </v>
      </c>
      <c r="U161" s="34">
        <f t="shared" ca="1" si="128"/>
        <v>3.9631210126378491E-4</v>
      </c>
      <c r="V161" s="34">
        <f t="shared" ca="1" si="128"/>
        <v>-1.1088309268794561E-2</v>
      </c>
      <c r="W161" s="34" t="str">
        <f t="shared" ca="1" si="128"/>
        <v xml:space="preserve"> </v>
      </c>
      <c r="X161" s="34">
        <f t="shared" ca="1" si="128"/>
        <v>-6.3693633603704725E-2</v>
      </c>
      <c r="Y161" s="54">
        <f t="shared" ca="1" si="128"/>
        <v>-8.412500833046288E-2</v>
      </c>
    </row>
    <row r="162" spans="1:25" s="33" customFormat="1" ht="12" thickBot="1" x14ac:dyDescent="0.25">
      <c r="A162" s="26">
        <v>39813</v>
      </c>
      <c r="B162" s="64">
        <f t="shared" ref="B162:J162" ca="1" si="140">IF(IF(OR(B24="",B20=0),NA(),B24/B20-1)&gt;1.5,NA(),B24/B20-1)</f>
        <v>3.1125607425661617E-3</v>
      </c>
      <c r="C162" s="64">
        <f t="shared" ca="1" si="140"/>
        <v>-2.4368443435914156E-2</v>
      </c>
      <c r="D162" s="55">
        <f t="shared" ca="1" si="140"/>
        <v>-2.8163357803209665E-2</v>
      </c>
      <c r="E162" s="55">
        <f t="shared" ca="1" si="140"/>
        <v>4.6789312930499705E-3</v>
      </c>
      <c r="F162" s="55">
        <f t="shared" ca="1" si="140"/>
        <v>-3.1673160948785806E-2</v>
      </c>
      <c r="G162" s="56">
        <f t="shared" ca="1" si="140"/>
        <v>-7.6519969643769059E-3</v>
      </c>
      <c r="H162" s="55">
        <f t="shared" ca="1" si="140"/>
        <v>-2.3257326283158797E-2</v>
      </c>
      <c r="I162" s="55">
        <f t="shared" ca="1" si="140"/>
        <v>-2.2180819617679259E-2</v>
      </c>
      <c r="J162" s="65">
        <f t="shared" ca="1" si="140"/>
        <v>-2.4449781169125662E-2</v>
      </c>
      <c r="K162" s="55">
        <f t="shared" ca="1" si="128"/>
        <v>-6.6161800948320804E-2</v>
      </c>
      <c r="L162" s="55">
        <f t="shared" ca="1" si="128"/>
        <v>-6.8849579728567645E-2</v>
      </c>
      <c r="M162" s="65">
        <f t="shared" ca="1" si="128"/>
        <v>-7.7339590909113798E-2</v>
      </c>
      <c r="N162" s="55">
        <f t="shared" ca="1" si="128"/>
        <v>-3.5941519940167366E-2</v>
      </c>
      <c r="O162" s="57">
        <f t="shared" ca="1" si="128"/>
        <v>-9.7083245723071143E-2</v>
      </c>
      <c r="P162" s="56">
        <f t="shared" ca="1" si="128"/>
        <v>-1.1513395778532165E-2</v>
      </c>
      <c r="Q162" s="55">
        <f t="shared" ca="1" si="128"/>
        <v>-1.6556792058008973E-2</v>
      </c>
      <c r="R162" s="55">
        <f t="shared" ca="1" si="128"/>
        <v>-2.227193587789833E-2</v>
      </c>
      <c r="S162" s="55">
        <f t="shared" ca="1" si="128"/>
        <v>-2.8687093720286549E-3</v>
      </c>
      <c r="T162" s="55" t="str">
        <f t="shared" ca="1" si="128"/>
        <v xml:space="preserve"> </v>
      </c>
      <c r="U162" s="55">
        <f t="shared" ca="1" si="128"/>
        <v>-9.1806871824506864E-3</v>
      </c>
      <c r="V162" s="55">
        <f t="shared" ca="1" si="128"/>
        <v>-2.2269608084719117E-2</v>
      </c>
      <c r="W162" s="55" t="str">
        <f t="shared" ca="1" si="128"/>
        <v xml:space="preserve"> </v>
      </c>
      <c r="X162" s="55">
        <f t="shared" ca="1" si="128"/>
        <v>-6.1326202252130591E-2</v>
      </c>
      <c r="Y162" s="57">
        <f t="shared" ca="1" si="128"/>
        <v>-6.4274986985074278E-2</v>
      </c>
    </row>
    <row r="163" spans="1:25" s="33" customFormat="1" x14ac:dyDescent="0.2">
      <c r="A163" s="14">
        <v>39903</v>
      </c>
      <c r="B163" s="66">
        <f t="shared" ref="B163:J163" ca="1" si="141">IF(IF(OR(B25="",B21=0),NA(),B25/B21-1)&gt;1.5,NA(),B25/B21-1)</f>
        <v>1.135229968010476E-2</v>
      </c>
      <c r="C163" s="66">
        <f t="shared" ca="1" si="141"/>
        <v>-1.6961922098094107E-2</v>
      </c>
      <c r="D163" s="58">
        <f t="shared" ca="1" si="141"/>
        <v>-2.0175647895418813E-2</v>
      </c>
      <c r="E163" s="58">
        <f t="shared" ca="1" si="141"/>
        <v>1.1641314351242604E-2</v>
      </c>
      <c r="F163" s="58">
        <f t="shared" ca="1" si="141"/>
        <v>-2.6923368167979911E-2</v>
      </c>
      <c r="G163" s="59">
        <f t="shared" ca="1" si="141"/>
        <v>-7.1257660437866743E-3</v>
      </c>
      <c r="H163" s="58">
        <f t="shared" ca="1" si="141"/>
        <v>-1.8022885364391117E-2</v>
      </c>
      <c r="I163" s="58">
        <f t="shared" ca="1" si="141"/>
        <v>-5.324061264699087E-3</v>
      </c>
      <c r="J163" s="67">
        <f t="shared" ca="1" si="141"/>
        <v>-8.1356965225167777E-3</v>
      </c>
      <c r="K163" s="58">
        <f t="shared" ca="1" si="128"/>
        <v>-6.1503401906623734E-2</v>
      </c>
      <c r="L163" s="58">
        <f t="shared" ca="1" si="128"/>
        <v>-6.7536597083220906E-3</v>
      </c>
      <c r="M163" s="67">
        <f t="shared" ca="1" si="128"/>
        <v>-4.960286473593023E-2</v>
      </c>
      <c r="N163" s="58">
        <f t="shared" ca="1" si="128"/>
        <v>-2.7328586798594956E-2</v>
      </c>
      <c r="O163" s="60">
        <f t="shared" ca="1" si="128"/>
        <v>-8.9344491162316353E-2</v>
      </c>
      <c r="P163" s="59">
        <f t="shared" ca="1" si="128"/>
        <v>-1.0376622573261218E-2</v>
      </c>
      <c r="Q163" s="58">
        <f t="shared" ca="1" si="128"/>
        <v>-1.3646010462672886E-2</v>
      </c>
      <c r="R163" s="58">
        <f t="shared" ca="1" si="128"/>
        <v>-2.6149276518894649E-2</v>
      </c>
      <c r="S163" s="58">
        <f t="shared" ca="1" si="128"/>
        <v>-8.3637282768829202E-3</v>
      </c>
      <c r="T163" s="58" t="str">
        <f t="shared" ca="1" si="128"/>
        <v xml:space="preserve"> </v>
      </c>
      <c r="U163" s="58">
        <f t="shared" ca="1" si="128"/>
        <v>-2.1177143321731373E-2</v>
      </c>
      <c r="V163" s="58">
        <f t="shared" ca="1" si="128"/>
        <v>-1.704288504101692E-2</v>
      </c>
      <c r="W163" s="58" t="str">
        <f t="shared" ca="1" si="128"/>
        <v xml:space="preserve"> </v>
      </c>
      <c r="X163" s="58">
        <f t="shared" ca="1" si="128"/>
        <v>-4.5392762491995864E-2</v>
      </c>
      <c r="Y163" s="60">
        <f t="shared" ca="1" si="128"/>
        <v>-5.9037637198618986E-2</v>
      </c>
    </row>
    <row r="164" spans="1:25" s="33" customFormat="1" x14ac:dyDescent="0.2">
      <c r="A164" s="20">
        <v>39994</v>
      </c>
      <c r="B164" s="62">
        <f t="shared" ref="B164:J164" ca="1" si="142">IF(IF(OR(B26="",B22=0),NA(),B26/B22-1)&gt;1.5,NA(),B26/B22-1)</f>
        <v>8.4739545102769931E-3</v>
      </c>
      <c r="C164" s="62">
        <f t="shared" ca="1" si="142"/>
        <v>-1.6580607977894402E-2</v>
      </c>
      <c r="D164" s="34">
        <f t="shared" ca="1" si="142"/>
        <v>-1.8655201802293075E-2</v>
      </c>
      <c r="E164" s="34">
        <f t="shared" ca="1" si="142"/>
        <v>7.34674940912039E-3</v>
      </c>
      <c r="F164" s="34">
        <f t="shared" ca="1" si="142"/>
        <v>-3.3486614319271246E-2</v>
      </c>
      <c r="G164" s="53">
        <f t="shared" ca="1" si="142"/>
        <v>-2.9782579977493118E-3</v>
      </c>
      <c r="H164" s="34">
        <f t="shared" ca="1" si="142"/>
        <v>0.17541339180133364</v>
      </c>
      <c r="I164" s="34">
        <f t="shared" ca="1" si="142"/>
        <v>-1.2902127738664393E-2</v>
      </c>
      <c r="J164" s="63">
        <f t="shared" ca="1" si="142"/>
        <v>-1.2471947279119266E-2</v>
      </c>
      <c r="K164" s="34">
        <f t="shared" ca="1" si="128"/>
        <v>-6.5160763494131801E-2</v>
      </c>
      <c r="L164" s="34">
        <f t="shared" ca="1" si="128"/>
        <v>-1.4290659654692006E-2</v>
      </c>
      <c r="M164" s="63">
        <f t="shared" ca="1" si="128"/>
        <v>-8.1776305790543402E-2</v>
      </c>
      <c r="N164" s="34">
        <f t="shared" ca="1" si="128"/>
        <v>-2.5915298747187454E-2</v>
      </c>
      <c r="O164" s="54">
        <f t="shared" ca="1" si="128"/>
        <v>-0.10462741943052001</v>
      </c>
      <c r="P164" s="53">
        <f t="shared" ca="1" si="128"/>
        <v>-1.8508723463421028E-2</v>
      </c>
      <c r="Q164" s="34">
        <f t="shared" ca="1" si="128"/>
        <v>-9.456658593778533E-3</v>
      </c>
      <c r="R164" s="34">
        <f t="shared" ca="1" si="128"/>
        <v>-2.2916511238754933E-2</v>
      </c>
      <c r="S164" s="34">
        <f t="shared" ca="1" si="128"/>
        <v>-1.153058687211983E-2</v>
      </c>
      <c r="T164" s="34" t="str">
        <f t="shared" ca="1" si="128"/>
        <v xml:space="preserve"> </v>
      </c>
      <c r="U164" s="34">
        <f t="shared" ref="L164:Y179" ca="1" si="143">IF(IF(OR(U26=" ",U22=0,U22 = " ")," ",U26/U22-1)&gt;1.5," ",U26/U22-1)</f>
        <v>-2.8347960606713851E-3</v>
      </c>
      <c r="V164" s="34">
        <f t="shared" ca="1" si="143"/>
        <v>-2.7124665790007829E-2</v>
      </c>
      <c r="W164" s="34" t="str">
        <f t="shared" ca="1" si="143"/>
        <v xml:space="preserve"> </v>
      </c>
      <c r="X164" s="34">
        <f t="shared" ca="1" si="143"/>
        <v>-5.5577328778825708E-2</v>
      </c>
      <c r="Y164" s="54">
        <f t="shared" ca="1" si="143"/>
        <v>-5.7018510022346036E-2</v>
      </c>
    </row>
    <row r="165" spans="1:25" s="33" customFormat="1" x14ac:dyDescent="0.2">
      <c r="A165" s="20">
        <v>40086</v>
      </c>
      <c r="B165" s="62">
        <f t="shared" ref="B165:J165" ca="1" si="144">IF(IF(OR(B27="",B23=0),NA(),B27/B23-1)&gt;1.5,NA(),B27/B23-1)</f>
        <v>4.8781115830625055E-3</v>
      </c>
      <c r="C165" s="62">
        <f t="shared" ca="1" si="144"/>
        <v>-2.3202590858928507E-2</v>
      </c>
      <c r="D165" s="34">
        <f t="shared" ca="1" si="144"/>
        <v>-2.465308459159421E-2</v>
      </c>
      <c r="E165" s="34">
        <f t="shared" ca="1" si="144"/>
        <v>9.5522223561446129E-3</v>
      </c>
      <c r="F165" s="34">
        <f t="shared" ca="1" si="144"/>
        <v>-4.576965988971482E-2</v>
      </c>
      <c r="G165" s="53">
        <f t="shared" ca="1" si="144"/>
        <v>-8.6218094231597098E-3</v>
      </c>
      <c r="H165" s="34">
        <f t="shared" ca="1" si="144"/>
        <v>-2.504066339763189E-3</v>
      </c>
      <c r="I165" s="34">
        <f t="shared" ca="1" si="144"/>
        <v>-1.7842569454518786E-2</v>
      </c>
      <c r="J165" s="63">
        <f t="shared" ca="1" si="144"/>
        <v>-1.510725174762495E-2</v>
      </c>
      <c r="K165" s="34">
        <f t="shared" ca="1" si="128"/>
        <v>-6.4923656015362097E-2</v>
      </c>
      <c r="L165" s="34">
        <f t="shared" ca="1" si="143"/>
        <v>1.9340708813360807E-2</v>
      </c>
      <c r="M165" s="63">
        <f t="shared" ca="1" si="143"/>
        <v>-5.484774033271822E-2</v>
      </c>
      <c r="N165" s="34">
        <f t="shared" ca="1" si="143"/>
        <v>-1.7502424660732041E-2</v>
      </c>
      <c r="O165" s="54">
        <f t="shared" ca="1" si="143"/>
        <v>-0.14596109536756396</v>
      </c>
      <c r="P165" s="53">
        <f t="shared" ca="1" si="143"/>
        <v>-1.080472534778687E-2</v>
      </c>
      <c r="Q165" s="34">
        <f t="shared" ca="1" si="143"/>
        <v>-1.178713582986779E-2</v>
      </c>
      <c r="R165" s="34">
        <f t="shared" ca="1" si="143"/>
        <v>-2.3507583031623147E-2</v>
      </c>
      <c r="S165" s="34">
        <f t="shared" ca="1" si="143"/>
        <v>-2.0216290672804393E-2</v>
      </c>
      <c r="T165" s="34" t="str">
        <f t="shared" ca="1" si="143"/>
        <v xml:space="preserve"> </v>
      </c>
      <c r="U165" s="34">
        <f t="shared" ca="1" si="143"/>
        <v>-1.5027512868992621E-2</v>
      </c>
      <c r="V165" s="34">
        <f t="shared" ca="1" si="143"/>
        <v>-4.0033466930250339E-2</v>
      </c>
      <c r="W165" s="34" t="str">
        <f t="shared" ca="1" si="143"/>
        <v xml:space="preserve"> </v>
      </c>
      <c r="X165" s="34">
        <f t="shared" ca="1" si="143"/>
        <v>-4.6750391591362184E-2</v>
      </c>
      <c r="Y165" s="54">
        <f t="shared" ca="1" si="143"/>
        <v>-4.2568079236828149E-2</v>
      </c>
    </row>
    <row r="166" spans="1:25" s="33" customFormat="1" ht="12" thickBot="1" x14ac:dyDescent="0.25">
      <c r="A166" s="26">
        <v>40178</v>
      </c>
      <c r="B166" s="64">
        <f t="shared" ref="B166:J166" ca="1" si="145">IF(IF(OR(B28="",B24=0),NA(),B28/B24-1)&gt;1.5,NA(),B28/B24-1)</f>
        <v>-2.2972886486738453E-3</v>
      </c>
      <c r="C166" s="64">
        <f t="shared" ca="1" si="145"/>
        <v>-2.5112495259929535E-2</v>
      </c>
      <c r="D166" s="55">
        <f t="shared" ca="1" si="145"/>
        <v>-2.5220279373772803E-2</v>
      </c>
      <c r="E166" s="55">
        <f t="shared" ca="1" si="145"/>
        <v>-7.9761911927356266E-4</v>
      </c>
      <c r="F166" s="55">
        <f t="shared" ca="1" si="145"/>
        <v>-5.0228496643297871E-2</v>
      </c>
      <c r="G166" s="56">
        <f t="shared" ca="1" si="145"/>
        <v>-8.5829857747081739E-3</v>
      </c>
      <c r="H166" s="55">
        <f t="shared" ca="1" si="145"/>
        <v>-5.3594620704751628E-2</v>
      </c>
      <c r="I166" s="55">
        <f t="shared" ca="1" si="145"/>
        <v>-1.392594538291414E-2</v>
      </c>
      <c r="J166" s="65">
        <f t="shared" ca="1" si="145"/>
        <v>-1.2042508791060391E-2</v>
      </c>
      <c r="K166" s="55">
        <f t="shared" ca="1" si="128"/>
        <v>-6.9284721682770556E-2</v>
      </c>
      <c r="L166" s="55">
        <f t="shared" ca="1" si="143"/>
        <v>-6.1790408824896725E-2</v>
      </c>
      <c r="M166" s="65">
        <f t="shared" ca="1" si="143"/>
        <v>-6.0966343871882267E-2</v>
      </c>
      <c r="N166" s="55">
        <f t="shared" ca="1" si="143"/>
        <v>-2.1278020679958209E-2</v>
      </c>
      <c r="O166" s="57">
        <f t="shared" ca="1" si="143"/>
        <v>-0.20539042243930761</v>
      </c>
      <c r="P166" s="56">
        <f t="shared" ca="1" si="143"/>
        <v>-5.7792918295898055E-3</v>
      </c>
      <c r="Q166" s="55">
        <f t="shared" ca="1" si="143"/>
        <v>-8.4256560070469222E-3</v>
      </c>
      <c r="R166" s="55">
        <f t="shared" ca="1" si="143"/>
        <v>-1.8733233282274719E-2</v>
      </c>
      <c r="S166" s="55">
        <f t="shared" ca="1" si="143"/>
        <v>-1.7835298200575167E-2</v>
      </c>
      <c r="T166" s="55" t="str">
        <f t="shared" ca="1" si="143"/>
        <v xml:space="preserve"> </v>
      </c>
      <c r="U166" s="55">
        <f t="shared" ca="1" si="143"/>
        <v>-2.0375096829748141E-2</v>
      </c>
      <c r="V166" s="55">
        <f t="shared" ca="1" si="143"/>
        <v>-4.7963334297119964E-2</v>
      </c>
      <c r="W166" s="55" t="str">
        <f t="shared" ca="1" si="143"/>
        <v xml:space="preserve"> </v>
      </c>
      <c r="X166" s="55">
        <f t="shared" ca="1" si="143"/>
        <v>-5.8386971603792803E-2</v>
      </c>
      <c r="Y166" s="57">
        <f t="shared" ca="1" si="143"/>
        <v>-3.7759468705052091E-2</v>
      </c>
    </row>
    <row r="167" spans="1:25" s="33" customFormat="1" x14ac:dyDescent="0.2">
      <c r="A167" s="20">
        <v>40268</v>
      </c>
      <c r="B167" s="62">
        <f t="shared" ref="B167:J167" ca="1" si="146">IF(IF(OR(B29="",B25=0),NA(),B29/B25-1)&gt;1.5,NA(),B29/B25-1)</f>
        <v>3.5896123126057944E-3</v>
      </c>
      <c r="C167" s="62">
        <f t="shared" ca="1" si="146"/>
        <v>-2.0638983995022619E-2</v>
      </c>
      <c r="D167" s="34">
        <f t="shared" ca="1" si="146"/>
        <v>-2.0367338136245472E-2</v>
      </c>
      <c r="E167" s="34">
        <f t="shared" ca="1" si="146"/>
        <v>2.2179919298888073E-3</v>
      </c>
      <c r="F167" s="34">
        <f t="shared" ca="1" si="146"/>
        <v>-3.7913946975150492E-2</v>
      </c>
      <c r="G167" s="53">
        <f t="shared" ca="1" si="146"/>
        <v>3.8737317272412586E-3</v>
      </c>
      <c r="H167" s="34">
        <f t="shared" ca="1" si="146"/>
        <v>-6.6595146622918655E-2</v>
      </c>
      <c r="I167" s="34">
        <f t="shared" ca="1" si="146"/>
        <v>-2.9580843892091813E-2</v>
      </c>
      <c r="J167" s="63">
        <f t="shared" ca="1" si="146"/>
        <v>-1.9265375667063322E-2</v>
      </c>
      <c r="K167" s="34">
        <f t="shared" ca="1" si="128"/>
        <v>-6.3103854178672592E-2</v>
      </c>
      <c r="L167" s="34">
        <f t="shared" ca="1" si="143"/>
        <v>0.13019150646933264</v>
      </c>
      <c r="M167" s="63" t="str">
        <f t="shared" ca="1" si="143"/>
        <v xml:space="preserve"> </v>
      </c>
      <c r="N167" s="34">
        <f t="shared" ca="1" si="143"/>
        <v>-1.8968262173059913E-2</v>
      </c>
      <c r="O167" s="54">
        <f t="shared" ca="1" si="143"/>
        <v>-0.21849450322900976</v>
      </c>
      <c r="P167" s="53">
        <f t="shared" ca="1" si="143"/>
        <v>-1.7035736766238374E-2</v>
      </c>
      <c r="Q167" s="34">
        <f t="shared" ca="1" si="143"/>
        <v>-1.6608362503072183E-3</v>
      </c>
      <c r="R167" s="34">
        <f t="shared" ca="1" si="143"/>
        <v>-1.2657782098837944E-2</v>
      </c>
      <c r="S167" s="34">
        <f t="shared" ca="1" si="143"/>
        <v>-1.0500328265948822E-2</v>
      </c>
      <c r="T167" s="34" t="str">
        <f t="shared" ca="1" si="143"/>
        <v xml:space="preserve"> </v>
      </c>
      <c r="U167" s="34">
        <f t="shared" ca="1" si="143"/>
        <v>-1.0771778994999703E-2</v>
      </c>
      <c r="V167" s="34">
        <f t="shared" ca="1" si="143"/>
        <v>-3.4811446507262422E-2</v>
      </c>
      <c r="W167" s="34" t="str">
        <f t="shared" ca="1" si="143"/>
        <v xml:space="preserve"> </v>
      </c>
      <c r="X167" s="34">
        <f t="shared" ca="1" si="143"/>
        <v>-5.9325812572985304E-2</v>
      </c>
      <c r="Y167" s="54">
        <f t="shared" ca="1" si="143"/>
        <v>-3.1684863091907323E-2</v>
      </c>
    </row>
    <row r="168" spans="1:25" s="33" customFormat="1" x14ac:dyDescent="0.2">
      <c r="A168" s="20">
        <v>40359</v>
      </c>
      <c r="B168" s="62">
        <f t="shared" ref="B168:J168" ca="1" si="147">IF(IF(OR(B30="",B26=0),NA(),B30/B26-1)&gt;1.5,NA(),B30/B26-1)</f>
        <v>-5.7505808675495373E-4</v>
      </c>
      <c r="C168" s="62">
        <f t="shared" ca="1" si="147"/>
        <v>-2.5363280283937861E-2</v>
      </c>
      <c r="D168" s="34">
        <f t="shared" ca="1" si="147"/>
        <v>-2.5684897566586096E-2</v>
      </c>
      <c r="E168" s="34">
        <f t="shared" ca="1" si="147"/>
        <v>-1.5467352664046974E-3</v>
      </c>
      <c r="F168" s="34">
        <f t="shared" ca="1" si="147"/>
        <v>-4.203829339559062E-2</v>
      </c>
      <c r="G168" s="53">
        <f t="shared" ca="1" si="147"/>
        <v>-4.0618459358903181E-3</v>
      </c>
      <c r="H168" s="34">
        <f t="shared" ca="1" si="147"/>
        <v>-1.2703823259655689E-2</v>
      </c>
      <c r="I168" s="34">
        <f t="shared" ca="1" si="147"/>
        <v>-4.1753355843709539E-2</v>
      </c>
      <c r="J168" s="63">
        <f t="shared" ca="1" si="147"/>
        <v>-3.0135270398220171E-2</v>
      </c>
      <c r="K168" s="34">
        <f t="shared" ca="1" si="128"/>
        <v>-5.321345896323082E-2</v>
      </c>
      <c r="L168" s="34">
        <f t="shared" ca="1" si="143"/>
        <v>0.19016007795909262</v>
      </c>
      <c r="M168" s="63" t="str">
        <f t="shared" ca="1" si="143"/>
        <v xml:space="preserve"> </v>
      </c>
      <c r="N168" s="34">
        <f t="shared" ca="1" si="143"/>
        <v>-1.3944901752535044E-2</v>
      </c>
      <c r="O168" s="54">
        <f t="shared" ca="1" si="143"/>
        <v>-0.20748534762563819</v>
      </c>
      <c r="P168" s="53">
        <f t="shared" ca="1" si="143"/>
        <v>-3.2314263311722602E-2</v>
      </c>
      <c r="Q168" s="34">
        <f t="shared" ca="1" si="143"/>
        <v>-1.1093230219138994E-2</v>
      </c>
      <c r="R168" s="34">
        <f t="shared" ca="1" si="143"/>
        <v>-1.8502362698213037E-2</v>
      </c>
      <c r="S168" s="34">
        <f t="shared" ca="1" si="143"/>
        <v>-1.3865468631193312E-2</v>
      </c>
      <c r="T168" s="34" t="str">
        <f t="shared" ca="1" si="143"/>
        <v xml:space="preserve"> </v>
      </c>
      <c r="U168" s="34">
        <f t="shared" ca="1" si="143"/>
        <v>-4.4917264140309499E-3</v>
      </c>
      <c r="V168" s="34">
        <f t="shared" ca="1" si="143"/>
        <v>-3.2815363242159834E-2</v>
      </c>
      <c r="W168" s="34" t="str">
        <f t="shared" ca="1" si="143"/>
        <v xml:space="preserve"> </v>
      </c>
      <c r="X168" s="34">
        <f t="shared" ca="1" si="143"/>
        <v>-5.3220824521567955E-2</v>
      </c>
      <c r="Y168" s="54">
        <f t="shared" ca="1" si="143"/>
        <v>-2.1440588093061819E-2</v>
      </c>
    </row>
    <row r="169" spans="1:25" s="33" customFormat="1" x14ac:dyDescent="0.2">
      <c r="A169" s="20">
        <v>40451</v>
      </c>
      <c r="B169" s="62">
        <f t="shared" ref="B169:J169" ca="1" si="148">IF(IF(OR(B31="",B27=0),NA(),B31/B27-1)&gt;1.5,NA(),B31/B27-1)</f>
        <v>5.1003431392950827E-3</v>
      </c>
      <c r="C169" s="62">
        <f t="shared" ca="1" si="148"/>
        <v>-1.7232073048554675E-2</v>
      </c>
      <c r="D169" s="34">
        <f t="shared" ca="1" si="148"/>
        <v>-1.8301365111648926E-2</v>
      </c>
      <c r="E169" s="34">
        <f t="shared" ca="1" si="148"/>
        <v>-2.4333695963789648E-3</v>
      </c>
      <c r="F169" s="34">
        <f t="shared" ca="1" si="148"/>
        <v>-3.0822550148475347E-2</v>
      </c>
      <c r="G169" s="53">
        <f t="shared" ca="1" si="148"/>
        <v>2.5803709236349448E-4</v>
      </c>
      <c r="H169" s="34">
        <f t="shared" ca="1" si="148"/>
        <v>-7.871751427907292E-2</v>
      </c>
      <c r="I169" s="34">
        <f t="shared" ca="1" si="148"/>
        <v>-3.3956167001557902E-2</v>
      </c>
      <c r="J169" s="63">
        <f t="shared" ca="1" si="148"/>
        <v>-2.9876238589916837E-2</v>
      </c>
      <c r="K169" s="34">
        <f t="shared" ca="1" si="128"/>
        <v>-3.8217363493648238E-2</v>
      </c>
      <c r="L169" s="34">
        <f t="shared" ca="1" si="143"/>
        <v>-6.1923040536093987E-2</v>
      </c>
      <c r="M169" s="63" t="str">
        <f t="shared" ca="1" si="143"/>
        <v xml:space="preserve"> </v>
      </c>
      <c r="N169" s="34">
        <f t="shared" ca="1" si="143"/>
        <v>-1.1162913356659199E-2</v>
      </c>
      <c r="O169" s="54">
        <f t="shared" ca="1" si="143"/>
        <v>-0.19372893622631526</v>
      </c>
      <c r="P169" s="53">
        <f t="shared" ca="1" si="143"/>
        <v>-3.4196608296299003E-2</v>
      </c>
      <c r="Q169" s="34">
        <f t="shared" ca="1" si="143"/>
        <v>-2.9106181569594769E-3</v>
      </c>
      <c r="R169" s="34">
        <f t="shared" ca="1" si="143"/>
        <v>-1.7807731800860371E-2</v>
      </c>
      <c r="S169" s="34">
        <f t="shared" ca="1" si="143"/>
        <v>-1.8341640824950156E-2</v>
      </c>
      <c r="T169" s="34" t="str">
        <f t="shared" ca="1" si="143"/>
        <v xml:space="preserve"> </v>
      </c>
      <c r="U169" s="34">
        <f t="shared" ca="1" si="143"/>
        <v>-1.2058315646617412E-2</v>
      </c>
      <c r="V169" s="34">
        <f t="shared" ca="1" si="143"/>
        <v>-1.839226737436972E-2</v>
      </c>
      <c r="W169" s="34" t="str">
        <f t="shared" ca="1" si="143"/>
        <v xml:space="preserve"> </v>
      </c>
      <c r="X169" s="34">
        <f t="shared" ca="1" si="143"/>
        <v>-6.9187388512312875E-2</v>
      </c>
      <c r="Y169" s="54">
        <f t="shared" ca="1" si="143"/>
        <v>4.2683907380913766E-4</v>
      </c>
    </row>
    <row r="170" spans="1:25" s="33" customFormat="1" ht="12" thickBot="1" x14ac:dyDescent="0.25">
      <c r="A170" s="20">
        <v>40543</v>
      </c>
      <c r="B170" s="62">
        <f t="shared" ref="B170:J170" ca="1" si="149">IF(IF(OR(B32="",B28=0),NA(),B32/B28-1)&gt;1.5,NA(),B32/B28-1)</f>
        <v>1.2610239933395606E-2</v>
      </c>
      <c r="C170" s="62">
        <f t="shared" ca="1" si="149"/>
        <v>-1.7284327620045281E-2</v>
      </c>
      <c r="D170" s="34">
        <f t="shared" ca="1" si="149"/>
        <v>-2.0737899685979388E-2</v>
      </c>
      <c r="E170" s="34">
        <f t="shared" ca="1" si="149"/>
        <v>5.0720568709503588E-3</v>
      </c>
      <c r="F170" s="34">
        <f t="shared" ca="1" si="149"/>
        <v>-2.1307315149770134E-2</v>
      </c>
      <c r="G170" s="53">
        <f t="shared" ca="1" si="149"/>
        <v>-4.3396168398794899E-3</v>
      </c>
      <c r="H170" s="34">
        <f t="shared" ca="1" si="149"/>
        <v>-3.0250645828959755E-3</v>
      </c>
      <c r="I170" s="34">
        <f t="shared" ca="1" si="149"/>
        <v>-4.1555205483915447E-2</v>
      </c>
      <c r="J170" s="63">
        <f t="shared" ca="1" si="149"/>
        <v>-3.5183797314862875E-2</v>
      </c>
      <c r="K170" s="34">
        <f t="shared" ca="1" si="128"/>
        <v>-3.125119615849492E-2</v>
      </c>
      <c r="L170" s="34">
        <f t="shared" ca="1" si="143"/>
        <v>8.9266802384860178E-2</v>
      </c>
      <c r="M170" s="63" t="str">
        <f t="shared" ca="1" si="143"/>
        <v xml:space="preserve"> </v>
      </c>
      <c r="N170" s="34">
        <f t="shared" ca="1" si="143"/>
        <v>-3.2071124528332273E-3</v>
      </c>
      <c r="O170" s="54">
        <f t="shared" ca="1" si="143"/>
        <v>-0.10868180452881371</v>
      </c>
      <c r="P170" s="53">
        <f t="shared" ca="1" si="143"/>
        <v>-0.11719478284985718</v>
      </c>
      <c r="Q170" s="34">
        <f t="shared" ca="1" si="143"/>
        <v>-7.8069984507556089E-3</v>
      </c>
      <c r="R170" s="34">
        <f t="shared" ca="1" si="143"/>
        <v>-2.0980135488626095E-2</v>
      </c>
      <c r="S170" s="34">
        <f t="shared" ca="1" si="143"/>
        <v>-6.4343138817112955E-2</v>
      </c>
      <c r="T170" s="34" t="str">
        <f t="shared" ca="1" si="143"/>
        <v xml:space="preserve"> </v>
      </c>
      <c r="U170" s="34">
        <f t="shared" ca="1" si="143"/>
        <v>-3.5927751661213314E-4</v>
      </c>
      <c r="V170" s="34">
        <f t="shared" ca="1" si="143"/>
        <v>-2.6028474671593305E-2</v>
      </c>
      <c r="W170" s="34" t="str">
        <f t="shared" ca="1" si="143"/>
        <v xml:space="preserve"> </v>
      </c>
      <c r="X170" s="34">
        <f t="shared" ca="1" si="143"/>
        <v>-0.11640142542383392</v>
      </c>
      <c r="Y170" s="54">
        <f t="shared" ca="1" si="143"/>
        <v>-2.2822869171192028E-2</v>
      </c>
    </row>
    <row r="171" spans="1:25" s="33" customFormat="1" x14ac:dyDescent="0.2">
      <c r="A171" s="14">
        <v>40633</v>
      </c>
      <c r="B171" s="66">
        <f t="shared" ref="B171:J171" ca="1" si="150">IF(IF(OR(B33="",B29=0),NA(),B33/B29-1)&gt;1.5,NA(),B33/B29-1)</f>
        <v>1.1182413196188845E-2</v>
      </c>
      <c r="C171" s="66">
        <f t="shared" ca="1" si="150"/>
        <v>-1.8286342963621083E-2</v>
      </c>
      <c r="D171" s="58">
        <f t="shared" ca="1" si="150"/>
        <v>-2.3297715401148222E-2</v>
      </c>
      <c r="E171" s="58">
        <f t="shared" ca="1" si="150"/>
        <v>5.7734192281677643E-4</v>
      </c>
      <c r="F171" s="58">
        <f t="shared" ca="1" si="150"/>
        <v>-2.8757765209661224E-2</v>
      </c>
      <c r="G171" s="59">
        <f t="shared" ca="1" si="150"/>
        <v>-1.2989866705531705E-2</v>
      </c>
      <c r="H171" s="58">
        <f t="shared" ca="1" si="150"/>
        <v>-3.4354065927758692E-2</v>
      </c>
      <c r="I171" s="58">
        <f t="shared" ca="1" si="150"/>
        <v>-2.605264717880007E-2</v>
      </c>
      <c r="J171" s="67">
        <f t="shared" ca="1" si="150"/>
        <v>-2.5088667908118922E-2</v>
      </c>
      <c r="K171" s="58">
        <f t="shared" ca="1" si="128"/>
        <v>-2.5505980795031857E-2</v>
      </c>
      <c r="L171" s="58">
        <f t="shared" ca="1" si="143"/>
        <v>-7.6734076734076839E-2</v>
      </c>
      <c r="M171" s="67" t="str">
        <f t="shared" ca="1" si="143"/>
        <v xml:space="preserve"> </v>
      </c>
      <c r="N171" s="58">
        <f t="shared" ca="1" si="143"/>
        <v>-1.6792059651518088E-3</v>
      </c>
      <c r="O171" s="60">
        <f t="shared" ca="1" si="143"/>
        <v>-5.7408909387032581E-2</v>
      </c>
      <c r="P171" s="59">
        <f t="shared" ca="1" si="143"/>
        <v>0.10887366916457952</v>
      </c>
      <c r="Q171" s="58">
        <f t="shared" ca="1" si="143"/>
        <v>-8.5008052561044156E-3</v>
      </c>
      <c r="R171" s="58">
        <f t="shared" ca="1" si="143"/>
        <v>-2.644216473333294E-2</v>
      </c>
      <c r="S171" s="58" t="str">
        <f t="shared" ca="1" si="143"/>
        <v xml:space="preserve"> </v>
      </c>
      <c r="T171" s="58" t="str">
        <f t="shared" ca="1" si="143"/>
        <v xml:space="preserve"> </v>
      </c>
      <c r="U171" s="58">
        <f t="shared" ca="1" si="143"/>
        <v>-2.9307432252340115E-3</v>
      </c>
      <c r="V171" s="58" t="str">
        <f t="shared" ca="1" si="143"/>
        <v xml:space="preserve"> </v>
      </c>
      <c r="W171" s="58" t="str">
        <f t="shared" ca="1" si="143"/>
        <v xml:space="preserve"> </v>
      </c>
      <c r="X171" s="58">
        <f t="shared" ca="1" si="143"/>
        <v>1.7560302346991241E-2</v>
      </c>
      <c r="Y171" s="60">
        <f t="shared" ca="1" si="143"/>
        <v>-2.2635212087288137E-2</v>
      </c>
    </row>
    <row r="172" spans="1:25" s="33" customFormat="1" x14ac:dyDescent="0.2">
      <c r="A172" s="20">
        <v>40724</v>
      </c>
      <c r="B172" s="62">
        <f t="shared" ref="B172:J172" ca="1" si="151">IF(IF(OR(B34="",B30=0),NA(),B34/B30-1)&gt;1.5,NA(),B34/B30-1)</f>
        <v>1.9367080704684847E-2</v>
      </c>
      <c r="C172" s="62">
        <f t="shared" ca="1" si="151"/>
        <v>-1.134464844372407E-2</v>
      </c>
      <c r="D172" s="34">
        <f t="shared" ca="1" si="151"/>
        <v>-1.6598537152658577E-2</v>
      </c>
      <c r="E172" s="34">
        <f t="shared" ca="1" si="151"/>
        <v>3.6661828327990698E-3</v>
      </c>
      <c r="F172" s="34">
        <f t="shared" ca="1" si="151"/>
        <v>-2.2070646120066373E-2</v>
      </c>
      <c r="G172" s="53">
        <f t="shared" ca="1" si="151"/>
        <v>-8.6034065883544564E-3</v>
      </c>
      <c r="H172" s="34">
        <f t="shared" ca="1" si="151"/>
        <v>-7.7567605956926133E-2</v>
      </c>
      <c r="I172" s="34">
        <f t="shared" ca="1" si="151"/>
        <v>-1.9961277258653265E-2</v>
      </c>
      <c r="J172" s="63">
        <f t="shared" ca="1" si="151"/>
        <v>-1.5882662629730482E-2</v>
      </c>
      <c r="K172" s="34">
        <f t="shared" ca="1" si="128"/>
        <v>-2.6401092066123621E-2</v>
      </c>
      <c r="L172" s="34">
        <f t="shared" ca="1" si="143"/>
        <v>-0.13195363751360567</v>
      </c>
      <c r="M172" s="63" t="str">
        <f t="shared" ca="1" si="143"/>
        <v xml:space="preserve"> </v>
      </c>
      <c r="N172" s="34">
        <f t="shared" ca="1" si="143"/>
        <v>6.3820045858054009E-4</v>
      </c>
      <c r="O172" s="54">
        <f t="shared" ca="1" si="143"/>
        <v>-5.4244322483918195E-2</v>
      </c>
      <c r="P172" s="53">
        <f t="shared" ca="1" si="143"/>
        <v>0.10959717664568136</v>
      </c>
      <c r="Q172" s="34">
        <f t="shared" ca="1" si="143"/>
        <v>2.5040988892284233E-3</v>
      </c>
      <c r="R172" s="34">
        <f t="shared" ca="1" si="143"/>
        <v>-2.5196004245444215E-2</v>
      </c>
      <c r="S172" s="34" t="str">
        <f t="shared" ca="1" si="143"/>
        <v xml:space="preserve"> </v>
      </c>
      <c r="T172" s="34" t="str">
        <f t="shared" ca="1" si="143"/>
        <v xml:space="preserve"> </v>
      </c>
      <c r="U172" s="34">
        <f t="shared" ca="1" si="143"/>
        <v>-1.0122182588767958E-2</v>
      </c>
      <c r="V172" s="34" t="str">
        <f t="shared" ca="1" si="143"/>
        <v xml:space="preserve"> </v>
      </c>
      <c r="W172" s="34" t="str">
        <f t="shared" ca="1" si="143"/>
        <v xml:space="preserve"> </v>
      </c>
      <c r="X172" s="34">
        <f t="shared" ca="1" si="143"/>
        <v>2.3476536768244571E-2</v>
      </c>
      <c r="Y172" s="54">
        <f t="shared" ca="1" si="143"/>
        <v>-3.8096248362412988E-2</v>
      </c>
    </row>
    <row r="173" spans="1:25" s="33" customFormat="1" x14ac:dyDescent="0.2">
      <c r="A173" s="20">
        <v>40816</v>
      </c>
      <c r="B173" s="62">
        <f t="shared" ref="B173:J173" ca="1" si="152">IF(IF(OR(B35="",B31=0),NA(),B35/B31-1)&gt;1.5,NA(),B35/B31-1)</f>
        <v>1.5683623707174243E-2</v>
      </c>
      <c r="C173" s="62">
        <f t="shared" ca="1" si="152"/>
        <v>-1.716193404524291E-2</v>
      </c>
      <c r="D173" s="34">
        <f t="shared" ca="1" si="152"/>
        <v>-2.1853543468739356E-2</v>
      </c>
      <c r="E173" s="34">
        <f t="shared" ca="1" si="152"/>
        <v>4.2240174740255654E-3</v>
      </c>
      <c r="F173" s="34">
        <f t="shared" ca="1" si="152"/>
        <v>-2.4213010672222257E-2</v>
      </c>
      <c r="G173" s="53">
        <f t="shared" ca="1" si="152"/>
        <v>-1.4759243937254918E-2</v>
      </c>
      <c r="H173" s="34">
        <f t="shared" ca="1" si="152"/>
        <v>-5.2422396165793028E-2</v>
      </c>
      <c r="I173" s="34">
        <f t="shared" ca="1" si="152"/>
        <v>-3.0263730194236449E-2</v>
      </c>
      <c r="J173" s="63">
        <f t="shared" ca="1" si="152"/>
        <v>-2.6630135942333211E-2</v>
      </c>
      <c r="K173" s="34">
        <f t="shared" ca="1" si="128"/>
        <v>-3.0656247901298062E-2</v>
      </c>
      <c r="L173" s="34">
        <f t="shared" ca="1" si="143"/>
        <v>-0.13468670700761265</v>
      </c>
      <c r="M173" s="63" t="str">
        <f t="shared" ca="1" si="143"/>
        <v xml:space="preserve"> </v>
      </c>
      <c r="N173" s="34">
        <f t="shared" ca="1" si="143"/>
        <v>-4.1950418801275369E-3</v>
      </c>
      <c r="O173" s="54">
        <f t="shared" ca="1" si="143"/>
        <v>-3.1049432417322831E-2</v>
      </c>
      <c r="P173" s="53">
        <f t="shared" ca="1" si="143"/>
        <v>7.6779648528285671E-2</v>
      </c>
      <c r="Q173" s="34">
        <f t="shared" ca="1" si="143"/>
        <v>-3.4888616066329758E-3</v>
      </c>
      <c r="R173" s="34">
        <f t="shared" ca="1" si="143"/>
        <v>-2.2900934524683558E-2</v>
      </c>
      <c r="S173" s="34" t="str">
        <f t="shared" ca="1" si="143"/>
        <v xml:space="preserve"> </v>
      </c>
      <c r="T173" s="34" t="str">
        <f t="shared" ca="1" si="143"/>
        <v xml:space="preserve"> </v>
      </c>
      <c r="U173" s="34">
        <f t="shared" ca="1" si="143"/>
        <v>-3.735678104212381E-3</v>
      </c>
      <c r="V173" s="34" t="str">
        <f t="shared" ca="1" si="143"/>
        <v xml:space="preserve"> </v>
      </c>
      <c r="W173" s="34" t="str">
        <f t="shared" ca="1" si="143"/>
        <v xml:space="preserve"> </v>
      </c>
      <c r="X173" s="34">
        <f t="shared" ca="1" si="143"/>
        <v>3.582139665393469E-2</v>
      </c>
      <c r="Y173" s="54">
        <f t="shared" ca="1" si="143"/>
        <v>-5.9580790693304464E-2</v>
      </c>
    </row>
    <row r="174" spans="1:25" s="33" customFormat="1" ht="12" thickBot="1" x14ac:dyDescent="0.25">
      <c r="A174" s="26">
        <v>40908</v>
      </c>
      <c r="B174" s="64">
        <f t="shared" ref="B174:J174" ca="1" si="153">IF(IF(OR(B36="",B32=0),NA(),B36/B32-1)&gt;1.5,NA(),B36/B32-1)</f>
        <v>1.334045277558582E-2</v>
      </c>
      <c r="C174" s="64">
        <f t="shared" ca="1" si="153"/>
        <v>-1.4058766561646285E-2</v>
      </c>
      <c r="D174" s="55">
        <f t="shared" ca="1" si="153"/>
        <v>-1.7138944597069661E-2</v>
      </c>
      <c r="E174" s="55">
        <f t="shared" ca="1" si="153"/>
        <v>3.1397619394935017E-3</v>
      </c>
      <c r="F174" s="55">
        <f t="shared" ca="1" si="153"/>
        <v>-2.6075139742309128E-2</v>
      </c>
      <c r="G174" s="56">
        <f t="shared" ca="1" si="153"/>
        <v>-1.2618117200688173E-2</v>
      </c>
      <c r="H174" s="55">
        <f t="shared" ca="1" si="153"/>
        <v>6.1240412844522085E-2</v>
      </c>
      <c r="I174" s="55">
        <f t="shared" ca="1" si="153"/>
        <v>-3.0698375389794363E-2</v>
      </c>
      <c r="J174" s="65">
        <f t="shared" ca="1" si="153"/>
        <v>-3.1661210576985566E-2</v>
      </c>
      <c r="K174" s="55">
        <f t="shared" ca="1" si="128"/>
        <v>-3.0115528502442479E-2</v>
      </c>
      <c r="L174" s="55">
        <f t="shared" ca="1" si="143"/>
        <v>-0.13197549263123032</v>
      </c>
      <c r="M174" s="65" t="str">
        <f t="shared" ca="1" si="143"/>
        <v xml:space="preserve"> </v>
      </c>
      <c r="N174" s="55">
        <f t="shared" ca="1" si="143"/>
        <v>-3.292180502955544E-3</v>
      </c>
      <c r="O174" s="57">
        <f t="shared" ca="1" si="143"/>
        <v>-3.3999694914776168E-2</v>
      </c>
      <c r="P174" s="56">
        <f t="shared" ca="1" si="143"/>
        <v>0.16948593384563071</v>
      </c>
      <c r="Q174" s="55">
        <f t="shared" ca="1" si="143"/>
        <v>6.9583231239178645E-5</v>
      </c>
      <c r="R174" s="55">
        <f t="shared" ca="1" si="143"/>
        <v>-2.0330161232178789E-2</v>
      </c>
      <c r="S174" s="55" t="str">
        <f t="shared" ca="1" si="143"/>
        <v xml:space="preserve"> </v>
      </c>
      <c r="T174" s="55" t="str">
        <f t="shared" ca="1" si="143"/>
        <v xml:space="preserve"> </v>
      </c>
      <c r="U174" s="55">
        <f t="shared" ca="1" si="143"/>
        <v>2.0854395482872157E-3</v>
      </c>
      <c r="V174" s="55" t="str">
        <f t="shared" ca="1" si="143"/>
        <v xml:space="preserve"> </v>
      </c>
      <c r="W174" s="55" t="str">
        <f t="shared" ca="1" si="143"/>
        <v xml:space="preserve"> </v>
      </c>
      <c r="X174" s="55">
        <f t="shared" ca="1" si="143"/>
        <v>0.11668997845171059</v>
      </c>
      <c r="Y174" s="57">
        <f t="shared" ca="1" si="143"/>
        <v>-4.0849386230723428E-2</v>
      </c>
    </row>
    <row r="175" spans="1:25" s="33" customFormat="1" x14ac:dyDescent="0.2">
      <c r="A175" s="14">
        <v>40999</v>
      </c>
      <c r="B175" s="66">
        <f t="shared" ref="B175:J175" ca="1" si="154">IF(IF(OR(B37="",B33=0),NA(),B37/B33-1)&gt;1.5,NA(),B37/B33-1)</f>
        <v>8.0882976422966824E-3</v>
      </c>
      <c r="C175" s="66">
        <f t="shared" ca="1" si="154"/>
        <v>-1.9673656273036633E-2</v>
      </c>
      <c r="D175" s="58">
        <f t="shared" ca="1" si="154"/>
        <v>-2.1878603569805644E-2</v>
      </c>
      <c r="E175" s="58">
        <f t="shared" ca="1" si="154"/>
        <v>1.3309872747895302E-3</v>
      </c>
      <c r="F175" s="58">
        <f t="shared" ca="1" si="154"/>
        <v>-3.1757122085437905E-2</v>
      </c>
      <c r="G175" s="59">
        <f t="shared" ca="1" si="154"/>
        <v>-1.1113333731137431E-2</v>
      </c>
      <c r="H175" s="58">
        <f t="shared" ca="1" si="154"/>
        <v>-1.3487134362826891E-2</v>
      </c>
      <c r="I175" s="58">
        <f t="shared" ca="1" si="154"/>
        <v>-4.5468545434127705E-2</v>
      </c>
      <c r="J175" s="67">
        <f t="shared" ca="1" si="154"/>
        <v>-4.6649888935902051E-2</v>
      </c>
      <c r="K175" s="58">
        <f t="shared" ca="1" si="128"/>
        <v>-2.7168212494716459E-2</v>
      </c>
      <c r="L175" s="58">
        <f t="shared" ca="1" si="143"/>
        <v>-0.17005410147682409</v>
      </c>
      <c r="M175" s="67" t="str">
        <f t="shared" ca="1" si="143"/>
        <v xml:space="preserve"> </v>
      </c>
      <c r="N175" s="58">
        <f t="shared" ca="1" si="143"/>
        <v>3.4392991733422917E-3</v>
      </c>
      <c r="O175" s="60">
        <f t="shared" ca="1" si="143"/>
        <v>-1.9148457632618188E-2</v>
      </c>
      <c r="P175" s="59">
        <f t="shared" ca="1" si="143"/>
        <v>-2.6696291799185978E-2</v>
      </c>
      <c r="Q175" s="58">
        <f t="shared" ca="1" si="143"/>
        <v>-3.7907270682802086E-4</v>
      </c>
      <c r="R175" s="58">
        <f t="shared" ca="1" si="143"/>
        <v>-1.4886379947050443E-2</v>
      </c>
      <c r="S175" s="58" t="str">
        <f t="shared" ca="1" si="143"/>
        <v xml:space="preserve"> </v>
      </c>
      <c r="T175" s="58" t="str">
        <f t="shared" ca="1" si="143"/>
        <v xml:space="preserve"> </v>
      </c>
      <c r="U175" s="58">
        <f t="shared" ca="1" si="143"/>
        <v>3.6975098559468567E-3</v>
      </c>
      <c r="V175" s="58" t="str">
        <f t="shared" ca="1" si="143"/>
        <v xml:space="preserve"> </v>
      </c>
      <c r="W175" s="58" t="str">
        <f t="shared" ca="1" si="143"/>
        <v xml:space="preserve"> </v>
      </c>
      <c r="X175" s="58">
        <f t="shared" ca="1" si="143"/>
        <v>-2.4237253169073103E-2</v>
      </c>
      <c r="Y175" s="60">
        <f t="shared" ca="1" si="143"/>
        <v>-4.5650213875269907E-2</v>
      </c>
    </row>
    <row r="176" spans="1:25" s="33" customFormat="1" x14ac:dyDescent="0.2">
      <c r="A176" s="20">
        <v>41090</v>
      </c>
      <c r="B176" s="62">
        <f t="shared" ref="B176:J176" ca="1" si="155">IF(IF(OR(B38="",B34=0),NA(),B38/B34-1)&gt;1.5,NA(),B38/B34-1)</f>
        <v>6.3130118145047209E-3</v>
      </c>
      <c r="C176" s="62">
        <f t="shared" ca="1" si="155"/>
        <v>-1.6648032787727307E-2</v>
      </c>
      <c r="D176" s="34">
        <f t="shared" ca="1" si="155"/>
        <v>-1.7503971868327417E-2</v>
      </c>
      <c r="E176" s="34">
        <f t="shared" ca="1" si="155"/>
        <v>2.3007449358614096E-4</v>
      </c>
      <c r="F176" s="34">
        <f t="shared" ca="1" si="155"/>
        <v>-3.3337949440472303E-2</v>
      </c>
      <c r="G176" s="53">
        <f t="shared" ca="1" si="155"/>
        <v>-1.4059493088351638E-2</v>
      </c>
      <c r="H176" s="34">
        <f t="shared" ca="1" si="155"/>
        <v>-2.0545618721365178E-2</v>
      </c>
      <c r="I176" s="34">
        <f t="shared" ca="1" si="155"/>
        <v>-3.6359157043530543E-2</v>
      </c>
      <c r="J176" s="63">
        <f t="shared" ca="1" si="155"/>
        <v>-4.5723245054566819E-2</v>
      </c>
      <c r="K176" s="34">
        <f t="shared" ca="1" si="128"/>
        <v>-3.4846502279381686E-2</v>
      </c>
      <c r="L176" s="34">
        <f t="shared" ca="1" si="143"/>
        <v>-0.32006269592476488</v>
      </c>
      <c r="M176" s="63" t="str">
        <f t="shared" ca="1" si="143"/>
        <v xml:space="preserve"> </v>
      </c>
      <c r="N176" s="34">
        <f t="shared" ca="1" si="143"/>
        <v>-8.4415997912501428E-3</v>
      </c>
      <c r="O176" s="54">
        <f t="shared" ca="1" si="143"/>
        <v>-1.679428726032095E-2</v>
      </c>
      <c r="P176" s="53">
        <f t="shared" ca="1" si="143"/>
        <v>-4.1793760616226749E-2</v>
      </c>
      <c r="Q176" s="34">
        <f t="shared" ca="1" si="143"/>
        <v>-2.6927984585527476E-3</v>
      </c>
      <c r="R176" s="34">
        <f t="shared" ca="1" si="143"/>
        <v>-2.9287117868170176E-2</v>
      </c>
      <c r="S176" s="34" t="str">
        <f t="shared" ca="1" si="143"/>
        <v xml:space="preserve"> </v>
      </c>
      <c r="T176" s="34" t="str">
        <f t="shared" ca="1" si="143"/>
        <v xml:space="preserve"> </v>
      </c>
      <c r="U176" s="34">
        <f t="shared" ca="1" si="143"/>
        <v>7.9776924349514999E-3</v>
      </c>
      <c r="V176" s="34" t="str">
        <f t="shared" ca="1" si="143"/>
        <v xml:space="preserve"> </v>
      </c>
      <c r="W176" s="34" t="str">
        <f t="shared" ca="1" si="143"/>
        <v xml:space="preserve"> </v>
      </c>
      <c r="X176" s="34">
        <f t="shared" ca="1" si="143"/>
        <v>-3.5952202602058669E-2</v>
      </c>
      <c r="Y176" s="54">
        <f t="shared" ca="1" si="143"/>
        <v>-5.5678443061085159E-2</v>
      </c>
    </row>
    <row r="177" spans="1:25" s="33" customFormat="1" x14ac:dyDescent="0.2">
      <c r="A177" s="20">
        <v>41182</v>
      </c>
      <c r="B177" s="62">
        <f t="shared" ref="B177:J177" ca="1" si="156">IF(IF(OR(B39="",B35=0),NA(),B39/B35-1)&gt;1.5,NA(),B39/B35-1)</f>
        <v>-2.1197650670414792E-3</v>
      </c>
      <c r="C177" s="62">
        <f t="shared" ca="1" si="156"/>
        <v>-2.6291431398938525E-2</v>
      </c>
      <c r="D177" s="34">
        <f t="shared" ca="1" si="156"/>
        <v>-2.6797914871341755E-2</v>
      </c>
      <c r="E177" s="34">
        <f t="shared" ca="1" si="156"/>
        <v>-6.9003816732510215E-3</v>
      </c>
      <c r="F177" s="34">
        <f t="shared" ca="1" si="156"/>
        <v>-4.3015602503858608E-2</v>
      </c>
      <c r="G177" s="53">
        <f t="shared" ca="1" si="156"/>
        <v>-2.1529264087147615E-2</v>
      </c>
      <c r="H177" s="34">
        <f t="shared" ca="1" si="156"/>
        <v>2.9521232271231268E-2</v>
      </c>
      <c r="I177" s="34">
        <f t="shared" ca="1" si="156"/>
        <v>-3.8177611101810838E-2</v>
      </c>
      <c r="J177" s="63">
        <f t="shared" ca="1" si="156"/>
        <v>-4.2933535942759171E-2</v>
      </c>
      <c r="K177" s="34">
        <f t="shared" ca="1" si="128"/>
        <v>-3.7051782796299504E-2</v>
      </c>
      <c r="L177" s="34">
        <f t="shared" ca="1" si="143"/>
        <v>0.17272727272727262</v>
      </c>
      <c r="M177" s="63" t="str">
        <f t="shared" ca="1" si="143"/>
        <v xml:space="preserve"> </v>
      </c>
      <c r="N177" s="34">
        <f t="shared" ca="1" si="143"/>
        <v>-6.0315336790991436E-3</v>
      </c>
      <c r="O177" s="54">
        <f t="shared" ca="1" si="143"/>
        <v>-1.4016561384554427E-3</v>
      </c>
      <c r="P177" s="53">
        <f t="shared" ca="1" si="143"/>
        <v>-3.3084649717815107E-2</v>
      </c>
      <c r="Q177" s="34">
        <f t="shared" ca="1" si="143"/>
        <v>-1.3278094882038238E-2</v>
      </c>
      <c r="R177" s="34">
        <f t="shared" ca="1" si="143"/>
        <v>-3.5292017630949246E-2</v>
      </c>
      <c r="S177" s="34" t="str">
        <f t="shared" ca="1" si="143"/>
        <v xml:space="preserve"> </v>
      </c>
      <c r="T177" s="34" t="str">
        <f t="shared" ca="1" si="143"/>
        <v xml:space="preserve"> </v>
      </c>
      <c r="U177" s="34">
        <f t="shared" ca="1" si="143"/>
        <v>1.0118364644744471E-2</v>
      </c>
      <c r="V177" s="34" t="str">
        <f t="shared" ca="1" si="143"/>
        <v xml:space="preserve"> </v>
      </c>
      <c r="W177" s="34" t="str">
        <f t="shared" ca="1" si="143"/>
        <v xml:space="preserve"> </v>
      </c>
      <c r="X177" s="34">
        <f t="shared" ca="1" si="143"/>
        <v>-3.3939463910465206E-2</v>
      </c>
      <c r="Y177" s="54">
        <f t="shared" ca="1" si="143"/>
        <v>-5.2266503251914509E-2</v>
      </c>
    </row>
    <row r="178" spans="1:25" s="33" customFormat="1" ht="12" thickBot="1" x14ac:dyDescent="0.25">
      <c r="A178" s="26">
        <v>41274</v>
      </c>
      <c r="B178" s="64">
        <f t="shared" ref="B178:J178" ca="1" si="157">IF(IF(OR(B40="",B36=0),NA(),B40/B36-1)&gt;1.5,NA(),B40/B36-1)</f>
        <v>1.3841120759590098E-3</v>
      </c>
      <c r="C178" s="64">
        <f t="shared" ca="1" si="157"/>
        <v>-2.4603978136285343E-2</v>
      </c>
      <c r="D178" s="55">
        <f t="shared" ca="1" si="157"/>
        <v>-2.5123089828572032E-2</v>
      </c>
      <c r="E178" s="55">
        <f t="shared" ca="1" si="157"/>
        <v>-2.9713384983495184E-3</v>
      </c>
      <c r="F178" s="55">
        <f t="shared" ca="1" si="157"/>
        <v>-3.5334064216757555E-2</v>
      </c>
      <c r="G178" s="56">
        <f t="shared" ca="1" si="157"/>
        <v>-1.8625363012386598E-2</v>
      </c>
      <c r="H178" s="55">
        <f t="shared" ca="1" si="157"/>
        <v>-7.4603047746951701E-2</v>
      </c>
      <c r="I178" s="55">
        <f t="shared" ca="1" si="157"/>
        <v>-3.62914084659689E-2</v>
      </c>
      <c r="J178" s="65">
        <f t="shared" ca="1" si="157"/>
        <v>-4.2468093363404402E-2</v>
      </c>
      <c r="K178" s="55">
        <f t="shared" ca="1" si="128"/>
        <v>-3.0243187094698643E-2</v>
      </c>
      <c r="L178" s="55">
        <f t="shared" ca="1" si="143"/>
        <v>0.16234261732163291</v>
      </c>
      <c r="M178" s="65" t="str">
        <f t="shared" ca="1" si="143"/>
        <v xml:space="preserve"> </v>
      </c>
      <c r="N178" s="55">
        <f t="shared" ca="1" si="143"/>
        <v>-7.9073734452916877E-4</v>
      </c>
      <c r="O178" s="57">
        <f t="shared" ca="1" si="143"/>
        <v>2.7395846483384778E-2</v>
      </c>
      <c r="P178" s="56">
        <f t="shared" ca="1" si="143"/>
        <v>-2.1134285801237551E-2</v>
      </c>
      <c r="Q178" s="55">
        <f t="shared" ca="1" si="143"/>
        <v>-1.447412030952655E-2</v>
      </c>
      <c r="R178" s="55">
        <f t="shared" ca="1" si="143"/>
        <v>-3.7329001164518094E-2</v>
      </c>
      <c r="S178" s="55" t="str">
        <f t="shared" ca="1" si="143"/>
        <v xml:space="preserve"> </v>
      </c>
      <c r="T178" s="55" t="str">
        <f t="shared" ca="1" si="143"/>
        <v xml:space="preserve"> </v>
      </c>
      <c r="U178" s="55">
        <f t="shared" ca="1" si="143"/>
        <v>3.4215061027655924E-3</v>
      </c>
      <c r="V178" s="55" t="str">
        <f t="shared" ca="1" si="143"/>
        <v xml:space="preserve"> </v>
      </c>
      <c r="W178" s="55" t="str">
        <f t="shared" ca="1" si="143"/>
        <v xml:space="preserve"> </v>
      </c>
      <c r="X178" s="55">
        <f t="shared" ca="1" si="143"/>
        <v>-3.0414662868945563E-2</v>
      </c>
      <c r="Y178" s="57">
        <f t="shared" ca="1" si="143"/>
        <v>-4.313095091151653E-2</v>
      </c>
    </row>
    <row r="179" spans="1:25" s="33" customFormat="1" x14ac:dyDescent="0.2">
      <c r="A179" s="14">
        <v>41364</v>
      </c>
      <c r="B179" s="66">
        <f t="shared" ref="B179:J179" ca="1" si="158">IF(IF(OR(B41="",B37=0),NA(),B41/B37-1)&gt;1.5,NA(),B41/B37-1)</f>
        <v>7.1022191523504308E-3</v>
      </c>
      <c r="C179" s="66">
        <f t="shared" ca="1" si="158"/>
        <v>-1.9793337798656774E-2</v>
      </c>
      <c r="D179" s="58">
        <f t="shared" ca="1" si="158"/>
        <v>-2.0332257319616853E-2</v>
      </c>
      <c r="E179" s="58">
        <f t="shared" ca="1" si="158"/>
        <v>-2.6645002816957364E-3</v>
      </c>
      <c r="F179" s="58">
        <f t="shared" ca="1" si="158"/>
        <v>-3.1708204719948285E-2</v>
      </c>
      <c r="G179" s="59">
        <f t="shared" ca="1" si="158"/>
        <v>-1.8813601108148559E-2</v>
      </c>
      <c r="H179" s="58">
        <f t="shared" ca="1" si="158"/>
        <v>-3.2472751080609985E-3</v>
      </c>
      <c r="I179" s="58">
        <f t="shared" ca="1" si="158"/>
        <v>-2.410954358581463E-2</v>
      </c>
      <c r="J179" s="67">
        <f t="shared" ca="1" si="158"/>
        <v>-2.9157996909871753E-2</v>
      </c>
      <c r="K179" s="58">
        <f t="shared" ca="1" si="128"/>
        <v>-4.159389042970485E-2</v>
      </c>
      <c r="L179" s="58">
        <f t="shared" ca="1" si="143"/>
        <v>0.42344961240310086</v>
      </c>
      <c r="M179" s="67" t="str">
        <f t="shared" ca="1" si="143"/>
        <v xml:space="preserve"> </v>
      </c>
      <c r="N179" s="58">
        <f t="shared" ca="1" si="143"/>
        <v>-1.1525819528792502E-2</v>
      </c>
      <c r="O179" s="60">
        <f t="shared" ca="1" si="143"/>
        <v>1.7404282367952995E-2</v>
      </c>
      <c r="P179" s="59">
        <f t="shared" ca="1" si="143"/>
        <v>-0.56981898671953557</v>
      </c>
      <c r="Q179" s="58">
        <f t="shared" ca="1" si="143"/>
        <v>-1.5152568225125118E-2</v>
      </c>
      <c r="R179" s="58">
        <f t="shared" ca="1" si="143"/>
        <v>-4.0127880269299254E-2</v>
      </c>
      <c r="S179" s="58" t="str">
        <f t="shared" ca="1" si="143"/>
        <v xml:space="preserve"> </v>
      </c>
      <c r="T179" s="58" t="str">
        <f t="shared" ca="1" si="143"/>
        <v xml:space="preserve"> </v>
      </c>
      <c r="U179" s="58">
        <f t="shared" ca="1" si="143"/>
        <v>-6.952198536126164E-3</v>
      </c>
      <c r="V179" s="58" t="str">
        <f t="shared" ca="1" si="143"/>
        <v xml:space="preserve"> </v>
      </c>
      <c r="W179" s="58" t="str">
        <f t="shared" ca="1" si="143"/>
        <v xml:space="preserve"> </v>
      </c>
      <c r="X179" s="58">
        <f t="shared" ca="1" si="143"/>
        <v>2.1740135239496139E-2</v>
      </c>
      <c r="Y179" s="60">
        <f t="shared" ca="1" si="143"/>
        <v>-3.4336111259124946E-2</v>
      </c>
    </row>
    <row r="180" spans="1:25" s="33" customFormat="1" x14ac:dyDescent="0.2">
      <c r="A180" s="20">
        <v>41455</v>
      </c>
      <c r="B180" s="62">
        <f t="shared" ref="B180:J180" ca="1" si="159">IF(IF(OR(B42="",B38=0),NA(),B42/B38-1)&gt;1.5,NA(),B42/B38-1)</f>
        <v>-1.2352028388318281E-4</v>
      </c>
      <c r="C180" s="62">
        <f t="shared" ca="1" si="159"/>
        <v>-2.6674912886359925E-2</v>
      </c>
      <c r="D180" s="34">
        <f t="shared" ca="1" si="159"/>
        <v>-2.7552240956289498E-2</v>
      </c>
      <c r="E180" s="34">
        <f t="shared" ca="1" si="159"/>
        <v>-5.4330487043999787E-3</v>
      </c>
      <c r="F180" s="34">
        <f t="shared" ca="1" si="159"/>
        <v>-3.1250877564475976E-2</v>
      </c>
      <c r="G180" s="53">
        <f t="shared" ca="1" si="159"/>
        <v>-2.2096005520591655E-2</v>
      </c>
      <c r="H180" s="34">
        <f t="shared" ca="1" si="159"/>
        <v>-4.5290513573009727E-2</v>
      </c>
      <c r="I180" s="34">
        <f t="shared" ca="1" si="159"/>
        <v>-3.141656142650584E-2</v>
      </c>
      <c r="J180" s="63">
        <f t="shared" ca="1" si="159"/>
        <v>-3.3492680003511688E-2</v>
      </c>
      <c r="K180" s="34">
        <f t="shared" ca="1" si="128"/>
        <v>-2.6735955134171374E-2</v>
      </c>
      <c r="L180" s="34">
        <f t="shared" ref="L180:Y195" ca="1" si="160">IF(IF(OR(L42=" ",L38=0,L38 = " ")," ",L42/L38-1)&gt;1.5," ",L42/L38-1)</f>
        <v>1.0622406639004147</v>
      </c>
      <c r="M180" s="63" t="str">
        <f t="shared" ca="1" si="160"/>
        <v xml:space="preserve"> </v>
      </c>
      <c r="N180" s="34">
        <f t="shared" ca="1" si="160"/>
        <v>-4.2405367039226594E-3</v>
      </c>
      <c r="O180" s="54">
        <f t="shared" ca="1" si="160"/>
        <v>3.9459468687479182E-2</v>
      </c>
      <c r="P180" s="53">
        <f t="shared" ca="1" si="160"/>
        <v>-0.5791376573609206</v>
      </c>
      <c r="Q180" s="34">
        <f t="shared" ca="1" si="160"/>
        <v>-2.4512269614450188E-2</v>
      </c>
      <c r="R180" s="34">
        <f t="shared" ca="1" si="160"/>
        <v>-2.2083286604782426E-2</v>
      </c>
      <c r="S180" s="34" t="str">
        <f t="shared" ca="1" si="160"/>
        <v xml:space="preserve"> </v>
      </c>
      <c r="T180" s="34" t="str">
        <f t="shared" ca="1" si="160"/>
        <v xml:space="preserve"> </v>
      </c>
      <c r="U180" s="34">
        <f t="shared" ca="1" si="160"/>
        <v>-1.7522103285308344E-2</v>
      </c>
      <c r="V180" s="34" t="str">
        <f t="shared" ca="1" si="160"/>
        <v xml:space="preserve"> </v>
      </c>
      <c r="W180" s="34" t="str">
        <f t="shared" ca="1" si="160"/>
        <v xml:space="preserve"> </v>
      </c>
      <c r="X180" s="34">
        <f t="shared" ca="1" si="160"/>
        <v>0.20434567334658404</v>
      </c>
      <c r="Y180" s="54">
        <f t="shared" ca="1" si="160"/>
        <v>1.0022529977058214E-2</v>
      </c>
    </row>
    <row r="181" spans="1:25" s="33" customFormat="1" x14ac:dyDescent="0.2">
      <c r="A181" s="20">
        <v>41547</v>
      </c>
      <c r="B181" s="62">
        <f t="shared" ref="B181:J194" ca="1" si="161">IF(IF(OR(B43="",B39=0),NA(),B43/B39-1)&gt;1.5,NA(),B43/B39-1)</f>
        <v>4.9419416916476333E-3</v>
      </c>
      <c r="C181" s="62">
        <f t="shared" ca="1" si="161"/>
        <v>-1.6616989784736469E-2</v>
      </c>
      <c r="D181" s="34">
        <f t="shared" ca="1" si="161"/>
        <v>-1.7350438607765861E-2</v>
      </c>
      <c r="E181" s="34">
        <f t="shared" ca="1" si="161"/>
        <v>-2.6481278813302866E-3</v>
      </c>
      <c r="F181" s="34">
        <f t="shared" ca="1" si="161"/>
        <v>-2.3175380516664568E-2</v>
      </c>
      <c r="G181" s="53">
        <f t="shared" ca="1" si="161"/>
        <v>-1.2755688472928184E-2</v>
      </c>
      <c r="H181" s="34">
        <f t="shared" ca="1" si="161"/>
        <v>-4.4522870239817158E-2</v>
      </c>
      <c r="I181" s="34">
        <f t="shared" ca="1" si="161"/>
        <v>-2.4155252338843969E-2</v>
      </c>
      <c r="J181" s="63">
        <f t="shared" ca="1" si="161"/>
        <v>-2.4354969115471747E-2</v>
      </c>
      <c r="K181" s="34">
        <f t="shared" ca="1" si="128"/>
        <v>-2.5749712192425833E-2</v>
      </c>
      <c r="L181" s="34">
        <f t="shared" ca="1" si="160"/>
        <v>-0.44901610017889082</v>
      </c>
      <c r="M181" s="63" t="str">
        <f t="shared" ca="1" si="160"/>
        <v xml:space="preserve"> </v>
      </c>
      <c r="N181" s="34">
        <f t="shared" ca="1" si="160"/>
        <v>-2.5433272007887586E-3</v>
      </c>
      <c r="O181" s="54">
        <f t="shared" ca="1" si="160"/>
        <v>1.4369054900522205E-2</v>
      </c>
      <c r="P181" s="53">
        <f t="shared" ca="1" si="160"/>
        <v>0.58835146367987412</v>
      </c>
      <c r="Q181" s="34">
        <f t="shared" ca="1" si="160"/>
        <v>-1.0475025441123886E-2</v>
      </c>
      <c r="R181" s="34">
        <f t="shared" ca="1" si="160"/>
        <v>-2.0976128965455643E-2</v>
      </c>
      <c r="S181" s="34" t="str">
        <f t="shared" ca="1" si="160"/>
        <v xml:space="preserve"> </v>
      </c>
      <c r="T181" s="34" t="str">
        <f t="shared" ca="1" si="160"/>
        <v xml:space="preserve"> </v>
      </c>
      <c r="U181" s="34">
        <f t="shared" ca="1" si="160"/>
        <v>-1.2370115761038858E-2</v>
      </c>
      <c r="V181" s="34" t="str">
        <f t="shared" ca="1" si="160"/>
        <v xml:space="preserve"> </v>
      </c>
      <c r="W181" s="34" t="str">
        <f t="shared" ca="1" si="160"/>
        <v xml:space="preserve"> </v>
      </c>
      <c r="X181" s="34">
        <f t="shared" ca="1" si="160"/>
        <v>-0.45264380676515104</v>
      </c>
      <c r="Y181" s="54">
        <f t="shared" ca="1" si="160"/>
        <v>1.6518228391078749E-2</v>
      </c>
    </row>
    <row r="182" spans="1:25" s="33" customFormat="1" ht="12" thickBot="1" x14ac:dyDescent="0.25">
      <c r="A182" s="26">
        <v>41639</v>
      </c>
      <c r="B182" s="64">
        <f t="shared" ca="1" si="161"/>
        <v>-1.0246359838392838E-3</v>
      </c>
      <c r="C182" s="64">
        <f t="shared" ca="1" si="161"/>
        <v>-2.5050570132471806E-2</v>
      </c>
      <c r="D182" s="55">
        <f t="shared" ca="1" si="161"/>
        <v>-2.5492226658816231E-2</v>
      </c>
      <c r="E182" s="55">
        <f t="shared" ca="1" si="161"/>
        <v>-5.0906676847600751E-3</v>
      </c>
      <c r="F182" s="55">
        <f t="shared" ca="1" si="161"/>
        <v>-3.0056695600935712E-2</v>
      </c>
      <c r="G182" s="56">
        <f t="shared" ca="1" si="161"/>
        <v>-2.0929428650557136E-2</v>
      </c>
      <c r="H182" s="55">
        <f t="shared" ca="1" si="161"/>
        <v>-0.11614344487777117</v>
      </c>
      <c r="I182" s="55">
        <f t="shared" ca="1" si="161"/>
        <v>-1.1939129942247551E-2</v>
      </c>
      <c r="J182" s="65">
        <f t="shared" ca="1" si="161"/>
        <v>-1.3337181107823559E-2</v>
      </c>
      <c r="K182" s="55">
        <f t="shared" ca="1" si="128"/>
        <v>-3.3401633755504645E-2</v>
      </c>
      <c r="L182" s="55">
        <f t="shared" ca="1" si="160"/>
        <v>-0.22304283604135888</v>
      </c>
      <c r="M182" s="65" t="str">
        <f t="shared" ca="1" si="160"/>
        <v xml:space="preserve"> </v>
      </c>
      <c r="N182" s="55">
        <f t="shared" ca="1" si="160"/>
        <v>-7.7092977072574786E-3</v>
      </c>
      <c r="O182" s="57">
        <f t="shared" ca="1" si="160"/>
        <v>1.909547662412292E-2</v>
      </c>
      <c r="P182" s="56">
        <f t="shared" ca="1" si="160"/>
        <v>0.77691062284017343</v>
      </c>
      <c r="Q182" s="55">
        <f t="shared" ca="1" si="160"/>
        <v>-2.096261399056043E-2</v>
      </c>
      <c r="R182" s="55">
        <f t="shared" ca="1" si="160"/>
        <v>-2.0780005667456414E-2</v>
      </c>
      <c r="S182" s="55" t="str">
        <f t="shared" ca="1" si="160"/>
        <v xml:space="preserve"> </v>
      </c>
      <c r="T182" s="55" t="str">
        <f t="shared" ca="1" si="160"/>
        <v xml:space="preserve"> </v>
      </c>
      <c r="U182" s="55">
        <f t="shared" ca="1" si="160"/>
        <v>-1.7466347522318237E-2</v>
      </c>
      <c r="V182" s="55" t="str">
        <f t="shared" ca="1" si="160"/>
        <v xml:space="preserve"> </v>
      </c>
      <c r="W182" s="55" t="str">
        <f t="shared" ca="1" si="160"/>
        <v xml:space="preserve"> </v>
      </c>
      <c r="X182" s="55">
        <f t="shared" ca="1" si="160"/>
        <v>-0.32725952120372881</v>
      </c>
      <c r="Y182" s="57">
        <f t="shared" ca="1" si="160"/>
        <v>-1.0207690436429995E-2</v>
      </c>
    </row>
    <row r="183" spans="1:25" s="33" customFormat="1" x14ac:dyDescent="0.2">
      <c r="A183" s="14">
        <v>41729</v>
      </c>
      <c r="B183" s="66">
        <f t="shared" ca="1" si="161"/>
        <v>-8.7476870552197772E-3</v>
      </c>
      <c r="C183" s="66">
        <f t="shared" ca="1" si="161"/>
        <v>-2.3146976198396785E-2</v>
      </c>
      <c r="D183" s="58">
        <f t="shared" ca="1" si="161"/>
        <v>-2.1502219422568469E-2</v>
      </c>
      <c r="E183" s="58">
        <f t="shared" ca="1" si="161"/>
        <v>-8.639078354461871E-3</v>
      </c>
      <c r="F183" s="58">
        <f t="shared" ca="1" si="161"/>
        <v>-3.6545717830416824E-2</v>
      </c>
      <c r="G183" s="59">
        <f t="shared" ca="1" si="161"/>
        <v>-1.9719753340985857E-2</v>
      </c>
      <c r="H183" s="58">
        <f t="shared" ca="1" si="161"/>
        <v>-9.7180982547681372E-2</v>
      </c>
      <c r="I183" s="58">
        <f t="shared" ca="1" si="161"/>
        <v>-1.8191314208251597E-2</v>
      </c>
      <c r="J183" s="67">
        <f t="shared" ca="1" si="161"/>
        <v>-2.463254836944484E-2</v>
      </c>
      <c r="K183" s="58">
        <f t="shared" ca="1" si="128"/>
        <v>-3.124827132494723E-2</v>
      </c>
      <c r="L183" s="58">
        <f t="shared" ca="1" si="160"/>
        <v>-0.47392784206943495</v>
      </c>
      <c r="M183" s="67" t="str">
        <f t="shared" ca="1" si="160"/>
        <v xml:space="preserve"> </v>
      </c>
      <c r="N183" s="58">
        <f t="shared" ca="1" si="160"/>
        <v>-1.0953174041788194E-2</v>
      </c>
      <c r="O183" s="60">
        <f t="shared" ca="1" si="160"/>
        <v>2.108077094160854E-2</v>
      </c>
      <c r="P183" s="59" t="str">
        <f t="shared" ca="1" si="160"/>
        <v xml:space="preserve"> </v>
      </c>
      <c r="Q183" s="58">
        <f t="shared" ca="1" si="160"/>
        <v>-1.9785424034754251E-2</v>
      </c>
      <c r="R183" s="58">
        <f t="shared" ca="1" si="160"/>
        <v>-2.0481399110036103E-2</v>
      </c>
      <c r="S183" s="58" t="str">
        <f t="shared" ca="1" si="160"/>
        <v xml:space="preserve"> </v>
      </c>
      <c r="T183" s="58">
        <f t="shared" ca="1" si="160"/>
        <v>-3.8733776962340816E-2</v>
      </c>
      <c r="U183" s="58">
        <f t="shared" ca="1" si="160"/>
        <v>5.6492953122053713E-2</v>
      </c>
      <c r="V183" s="58" t="str">
        <f t="shared" ca="1" si="160"/>
        <v xml:space="preserve"> </v>
      </c>
      <c r="W183" s="58">
        <f t="shared" ca="1" si="160"/>
        <v>-3.3004766740666214E-2</v>
      </c>
      <c r="X183" s="58">
        <f t="shared" ca="1" si="160"/>
        <v>-0.4741250980968954</v>
      </c>
      <c r="Y183" s="60">
        <f t="shared" ca="1" si="160"/>
        <v>-1.6879988213829078E-2</v>
      </c>
    </row>
    <row r="184" spans="1:25" s="33" customFormat="1" x14ac:dyDescent="0.2">
      <c r="A184" s="20">
        <v>41820</v>
      </c>
      <c r="B184" s="62">
        <f t="shared" ca="1" si="161"/>
        <v>-4.2431657100887588E-3</v>
      </c>
      <c r="C184" s="62">
        <f t="shared" ca="1" si="161"/>
        <v>-2.1333774475327361E-2</v>
      </c>
      <c r="D184" s="34">
        <f t="shared" ca="1" si="161"/>
        <v>-2.0451140193173845E-2</v>
      </c>
      <c r="E184" s="34">
        <f t="shared" ca="1" si="161"/>
        <v>-6.0589918866488235E-3</v>
      </c>
      <c r="F184" s="34">
        <f t="shared" ca="1" si="161"/>
        <v>-3.2697404795947183E-2</v>
      </c>
      <c r="G184" s="53">
        <f t="shared" ca="1" si="161"/>
        <v>-1.4521468808459503E-2</v>
      </c>
      <c r="H184" s="34">
        <f t="shared" ca="1" si="161"/>
        <v>2.845814215505138E-2</v>
      </c>
      <c r="I184" s="34">
        <f t="shared" ca="1" si="161"/>
        <v>-2.2614286203108569E-2</v>
      </c>
      <c r="J184" s="63">
        <f t="shared" ca="1" si="161"/>
        <v>-2.5999113159118181E-2</v>
      </c>
      <c r="K184" s="34">
        <f t="shared" ca="1" si="128"/>
        <v>-3.6068791735760719E-2</v>
      </c>
      <c r="L184" s="34">
        <f t="shared" ca="1" si="160"/>
        <v>-0.29175050301810868</v>
      </c>
      <c r="M184" s="63" t="str">
        <f t="shared" ca="1" si="160"/>
        <v xml:space="preserve"> </v>
      </c>
      <c r="N184" s="34">
        <f t="shared" ca="1" si="160"/>
        <v>-7.6082855649554082E-3</v>
      </c>
      <c r="O184" s="54">
        <f t="shared" ca="1" si="160"/>
        <v>3.8089869844212476E-2</v>
      </c>
      <c r="P184" s="53">
        <f t="shared" ca="1" si="160"/>
        <v>0.50843593145929389</v>
      </c>
      <c r="Q184" s="34">
        <f t="shared" ca="1" si="160"/>
        <v>-7.9432968312408425E-3</v>
      </c>
      <c r="R184" s="34">
        <f t="shared" ca="1" si="160"/>
        <v>-2.6162611130221114E-2</v>
      </c>
      <c r="S184" s="34" t="str">
        <f t="shared" ca="1" si="160"/>
        <v xml:space="preserve"> </v>
      </c>
      <c r="T184" s="34">
        <f t="shared" ca="1" si="160"/>
        <v>-2.6599851079203485E-2</v>
      </c>
      <c r="U184" s="34">
        <f t="shared" ca="1" si="160"/>
        <v>5.9643315842423661E-2</v>
      </c>
      <c r="V184" s="34" t="str">
        <f t="shared" ca="1" si="160"/>
        <v xml:space="preserve"> </v>
      </c>
      <c r="W184" s="34">
        <f t="shared" ca="1" si="160"/>
        <v>-3.5297811940544932E-2</v>
      </c>
      <c r="X184" s="34">
        <f t="shared" ca="1" si="160"/>
        <v>-0.29128617945964441</v>
      </c>
      <c r="Y184" s="54">
        <f t="shared" ca="1" si="160"/>
        <v>-4.1324448500405508E-2</v>
      </c>
    </row>
    <row r="185" spans="1:25" s="33" customFormat="1" x14ac:dyDescent="0.2">
      <c r="A185" s="20">
        <v>41912</v>
      </c>
      <c r="B185" s="62">
        <f t="shared" ca="1" si="161"/>
        <v>-6.1040845494277907E-3</v>
      </c>
      <c r="C185" s="62">
        <f t="shared" ca="1" si="161"/>
        <v>-2.2539175798521716E-2</v>
      </c>
      <c r="D185" s="34">
        <f t="shared" ca="1" si="161"/>
        <v>-2.287660231027655E-2</v>
      </c>
      <c r="E185" s="34">
        <f t="shared" ca="1" si="161"/>
        <v>-6.0031590560573056E-3</v>
      </c>
      <c r="F185" s="34">
        <f t="shared" ca="1" si="161"/>
        <v>-2.9289650720730531E-2</v>
      </c>
      <c r="G185" s="53">
        <f t="shared" ca="1" si="161"/>
        <v>-1.6749698246738665E-2</v>
      </c>
      <c r="H185" s="34">
        <f t="shared" ca="1" si="161"/>
        <v>-2.127010869388779E-2</v>
      </c>
      <c r="I185" s="34">
        <f t="shared" ca="1" si="161"/>
        <v>-1.3806008057799746E-2</v>
      </c>
      <c r="J185" s="63">
        <f t="shared" ca="1" si="161"/>
        <v>-1.4257749173557821E-2</v>
      </c>
      <c r="K185" s="34">
        <f t="shared" ca="1" si="128"/>
        <v>-3.5990985010754817E-2</v>
      </c>
      <c r="L185" s="34">
        <f t="shared" ca="1" si="160"/>
        <v>0.39069264069264054</v>
      </c>
      <c r="M185" s="63" t="str">
        <f t="shared" ca="1" si="160"/>
        <v xml:space="preserve"> </v>
      </c>
      <c r="N185" s="34">
        <f t="shared" ca="1" si="160"/>
        <v>-1.0800138171182083E-2</v>
      </c>
      <c r="O185" s="54">
        <f t="shared" ca="1" si="160"/>
        <v>1.7638304443015951E-2</v>
      </c>
      <c r="P185" s="53">
        <f t="shared" ca="1" si="160"/>
        <v>9.0946442083858381E-2</v>
      </c>
      <c r="Q185" s="34">
        <f t="shared" ca="1" si="160"/>
        <v>-1.6324186710339084E-2</v>
      </c>
      <c r="R185" s="34">
        <f t="shared" ca="1" si="160"/>
        <v>-2.7318200529480974E-2</v>
      </c>
      <c r="S185" s="34" t="str">
        <f t="shared" ca="1" si="160"/>
        <v xml:space="preserve"> </v>
      </c>
      <c r="T185" s="34">
        <f t="shared" ca="1" si="160"/>
        <v>9.4653541489120308E-4</v>
      </c>
      <c r="U185" s="34">
        <f t="shared" ca="1" si="160"/>
        <v>4.8813418820198073E-2</v>
      </c>
      <c r="V185" s="34" t="str">
        <f t="shared" ca="1" si="160"/>
        <v xml:space="preserve"> </v>
      </c>
      <c r="W185" s="34">
        <f t="shared" ca="1" si="160"/>
        <v>-3.3849813968872211E-2</v>
      </c>
      <c r="X185" s="34">
        <f t="shared" ca="1" si="160"/>
        <v>0.38991397303082076</v>
      </c>
      <c r="Y185" s="54">
        <f t="shared" ca="1" si="160"/>
        <v>-5.1626852001967372E-2</v>
      </c>
    </row>
    <row r="186" spans="1:25" s="33" customFormat="1" ht="12" thickBot="1" x14ac:dyDescent="0.25">
      <c r="A186" s="20">
        <v>42004</v>
      </c>
      <c r="B186" s="62">
        <f t="shared" ca="1" si="161"/>
        <v>-7.3523550630898438E-3</v>
      </c>
      <c r="C186" s="62">
        <f t="shared" ca="1" si="161"/>
        <v>-1.9986880287022557E-2</v>
      </c>
      <c r="D186" s="34">
        <f t="shared" ca="1" si="161"/>
        <v>-2.0031286711503227E-2</v>
      </c>
      <c r="E186" s="34">
        <f t="shared" ca="1" si="161"/>
        <v>-2.3487909927342177E-3</v>
      </c>
      <c r="F186" s="34">
        <f t="shared" ca="1" si="161"/>
        <v>-3.322304091366679E-2</v>
      </c>
      <c r="G186" s="53">
        <f t="shared" ca="1" si="161"/>
        <v>-1.1460777340703499E-2</v>
      </c>
      <c r="H186" s="34">
        <f t="shared" ca="1" si="161"/>
        <v>6.1248316712367412E-2</v>
      </c>
      <c r="I186" s="34">
        <f t="shared" ca="1" si="161"/>
        <v>-4.2493577939291649E-2</v>
      </c>
      <c r="J186" s="63">
        <f t="shared" ca="1" si="161"/>
        <v>-4.6936344855697754E-2</v>
      </c>
      <c r="K186" s="34">
        <f t="shared" ca="1" si="128"/>
        <v>-3.126829918904972E-2</v>
      </c>
      <c r="L186" s="34">
        <f t="shared" ca="1" si="160"/>
        <v>0.65779467680608361</v>
      </c>
      <c r="M186" s="63" t="str">
        <f t="shared" ca="1" si="160"/>
        <v xml:space="preserve"> </v>
      </c>
      <c r="N186" s="34">
        <f t="shared" ca="1" si="160"/>
        <v>-4.1690002610024202E-3</v>
      </c>
      <c r="O186" s="54">
        <f t="shared" ca="1" si="160"/>
        <v>-7.1192546831655767E-2</v>
      </c>
      <c r="P186" s="53">
        <f t="shared" ca="1" si="160"/>
        <v>-0.60140614332616682</v>
      </c>
      <c r="Q186" s="34">
        <f t="shared" ca="1" si="160"/>
        <v>-9.5109448214731884E-3</v>
      </c>
      <c r="R186" s="34">
        <f t="shared" ca="1" si="160"/>
        <v>-2.9445208644517384E-2</v>
      </c>
      <c r="S186" s="34" t="str">
        <f t="shared" ca="1" si="160"/>
        <v xml:space="preserve"> </v>
      </c>
      <c r="T186" s="34">
        <f t="shared" ca="1" si="160"/>
        <v>1.1403110237790948E-2</v>
      </c>
      <c r="U186" s="34">
        <f t="shared" ca="1" si="160"/>
        <v>5.9530402226691148E-2</v>
      </c>
      <c r="V186" s="34" t="str">
        <f t="shared" ca="1" si="160"/>
        <v xml:space="preserve"> </v>
      </c>
      <c r="W186" s="34">
        <f t="shared" ca="1" si="160"/>
        <v>-3.2402670240815001E-2</v>
      </c>
      <c r="X186" s="34">
        <f t="shared" ca="1" si="160"/>
        <v>0.657234710473938</v>
      </c>
      <c r="Y186" s="54">
        <f t="shared" ca="1" si="160"/>
        <v>-4.1724409092837367E-2</v>
      </c>
    </row>
    <row r="187" spans="1:25" s="33" customFormat="1" x14ac:dyDescent="0.2">
      <c r="A187" s="14">
        <v>42094</v>
      </c>
      <c r="B187" s="66">
        <f t="shared" ca="1" si="161"/>
        <v>-6.1837902237197317E-3</v>
      </c>
      <c r="C187" s="66">
        <f t="shared" ca="1" si="161"/>
        <v>-2.0557139025568438E-2</v>
      </c>
      <c r="D187" s="58">
        <f t="shared" ca="1" si="161"/>
        <v>-2.1583334484209904E-2</v>
      </c>
      <c r="E187" s="58">
        <f t="shared" ca="1" si="161"/>
        <v>-1.9803176468929928E-3</v>
      </c>
      <c r="F187" s="58">
        <f t="shared" ca="1" si="161"/>
        <v>-3.4246074103328916E-2</v>
      </c>
      <c r="G187" s="59">
        <f t="shared" ca="1" si="161"/>
        <v>-1.4696528004393361E-2</v>
      </c>
      <c r="H187" s="58">
        <f t="shared" ca="1" si="161"/>
        <v>7.1757257083497894E-2</v>
      </c>
      <c r="I187" s="58">
        <f t="shared" ca="1" si="161"/>
        <v>-3.7191814349959884E-2</v>
      </c>
      <c r="J187" s="67">
        <f t="shared" ca="1" si="161"/>
        <v>-4.1984527407879946E-2</v>
      </c>
      <c r="K187" s="58">
        <f t="shared" ca="1" si="128"/>
        <v>-3.3128144948367466E-2</v>
      </c>
      <c r="L187" s="58">
        <f t="shared" ca="1" si="160"/>
        <v>0.53532608695652173</v>
      </c>
      <c r="M187" s="67" t="str">
        <f t="shared" ca="1" si="160"/>
        <v xml:space="preserve"> </v>
      </c>
      <c r="N187" s="58">
        <f t="shared" ca="1" si="160"/>
        <v>-1.2199529620006144E-3</v>
      </c>
      <c r="O187" s="60">
        <f t="shared" ca="1" si="160"/>
        <v>-7.3882738064798836E-3</v>
      </c>
      <c r="P187" s="59">
        <f t="shared" ca="1" si="160"/>
        <v>-9.8960724944276435E-2</v>
      </c>
      <c r="Q187" s="58">
        <f t="shared" ca="1" si="160"/>
        <v>-1.141559987216767E-2</v>
      </c>
      <c r="R187" s="58">
        <f t="shared" ca="1" si="160"/>
        <v>-3.2755108486319795E-2</v>
      </c>
      <c r="S187" s="58" t="str">
        <f t="shared" ca="1" si="160"/>
        <v xml:space="preserve"> </v>
      </c>
      <c r="T187" s="58">
        <f t="shared" ca="1" si="160"/>
        <v>-2.1938263911095879E-2</v>
      </c>
      <c r="U187" s="58">
        <f t="shared" ca="1" si="160"/>
        <v>-3.5481655699863834E-3</v>
      </c>
      <c r="V187" s="58" t="str">
        <f t="shared" ca="1" si="160"/>
        <v xml:space="preserve"> </v>
      </c>
      <c r="W187" s="58">
        <f t="shared" ca="1" si="160"/>
        <v>-3.3913433160655204E-2</v>
      </c>
      <c r="X187" s="58">
        <f t="shared" ca="1" si="160"/>
        <v>0.53520262510027417</v>
      </c>
      <c r="Y187" s="60">
        <f t="shared" ca="1" si="160"/>
        <v>-3.1286551663867401E-2</v>
      </c>
    </row>
    <row r="188" spans="1:25" s="33" customFormat="1" x14ac:dyDescent="0.2">
      <c r="A188" s="20">
        <v>42185</v>
      </c>
      <c r="B188" s="62">
        <f t="shared" ca="1" si="161"/>
        <v>-8.7703497596608448E-3</v>
      </c>
      <c r="C188" s="62">
        <f t="shared" ca="1" si="161"/>
        <v>-2.3041256862883719E-2</v>
      </c>
      <c r="D188" s="34">
        <f t="shared" ca="1" si="161"/>
        <v>-2.4475467646427274E-2</v>
      </c>
      <c r="E188" s="34">
        <f t="shared" ca="1" si="161"/>
        <v>-3.8065734655878813E-4</v>
      </c>
      <c r="F188" s="34">
        <f t="shared" ca="1" si="161"/>
        <v>-3.410122146262784E-2</v>
      </c>
      <c r="G188" s="53">
        <f t="shared" ca="1" si="161"/>
        <v>-1.8330204154265117E-2</v>
      </c>
      <c r="H188" s="34">
        <f t="shared" ca="1" si="161"/>
        <v>-1.7635714400067615E-2</v>
      </c>
      <c r="I188" s="34">
        <f t="shared" ca="1" si="161"/>
        <v>-3.3625334329619339E-2</v>
      </c>
      <c r="J188" s="63">
        <f t="shared" ca="1" si="161"/>
        <v>-3.5924187915147621E-2</v>
      </c>
      <c r="K188" s="34">
        <f t="shared" ca="1" si="128"/>
        <v>-3.3677236373632513E-2</v>
      </c>
      <c r="L188" s="34">
        <f t="shared" ca="1" si="160"/>
        <v>-3.6931818181818232E-2</v>
      </c>
      <c r="M188" s="63" t="str">
        <f t="shared" ca="1" si="160"/>
        <v xml:space="preserve"> </v>
      </c>
      <c r="N188" s="34">
        <f t="shared" ca="1" si="160"/>
        <v>-2.5495745753342236E-3</v>
      </c>
      <c r="O188" s="54">
        <f t="shared" ca="1" si="160"/>
        <v>-2.1860161625799845E-2</v>
      </c>
      <c r="P188" s="53" t="str">
        <f t="shared" ca="1" si="160"/>
        <v xml:space="preserve"> </v>
      </c>
      <c r="Q188" s="34">
        <f t="shared" ca="1" si="160"/>
        <v>-1.5352266971113804E-2</v>
      </c>
      <c r="R188" s="34">
        <f t="shared" ca="1" si="160"/>
        <v>-2.7732188259641521E-2</v>
      </c>
      <c r="S188" s="34" t="str">
        <f t="shared" ca="1" si="160"/>
        <v xml:space="preserve"> </v>
      </c>
      <c r="T188" s="34">
        <f t="shared" ca="1" si="160"/>
        <v>-3.2033486422156088E-2</v>
      </c>
      <c r="U188" s="34">
        <f t="shared" ca="1" si="160"/>
        <v>1.1768063914785465E-4</v>
      </c>
      <c r="V188" s="34" t="str">
        <f t="shared" ca="1" si="160"/>
        <v xml:space="preserve"> </v>
      </c>
      <c r="W188" s="34">
        <f t="shared" ca="1" si="160"/>
        <v>-3.2424410712923235E-2</v>
      </c>
      <c r="X188" s="34">
        <f t="shared" ca="1" si="160"/>
        <v>-3.619108167914209E-2</v>
      </c>
      <c r="Y188" s="54">
        <f t="shared" ca="1" si="160"/>
        <v>-3.0768572515913917E-2</v>
      </c>
    </row>
    <row r="189" spans="1:25" s="33" customFormat="1" x14ac:dyDescent="0.2">
      <c r="A189" s="20">
        <v>42277</v>
      </c>
      <c r="B189" s="62">
        <f t="shared" ca="1" si="161"/>
        <v>-7.7298599794162204E-3</v>
      </c>
      <c r="C189" s="62">
        <f t="shared" ca="1" si="161"/>
        <v>-2.0194478438262276E-2</v>
      </c>
      <c r="D189" s="34">
        <f t="shared" ca="1" si="161"/>
        <v>-2.0953235216794264E-2</v>
      </c>
      <c r="E189" s="34">
        <f t="shared" ca="1" si="161"/>
        <v>1.826679805416731E-6</v>
      </c>
      <c r="F189" s="34">
        <f t="shared" ca="1" si="161"/>
        <v>-3.6006214498201294E-2</v>
      </c>
      <c r="G189" s="53">
        <f t="shared" ca="1" si="161"/>
        <v>-1.482686495749308E-2</v>
      </c>
      <c r="H189" s="34">
        <f t="shared" ca="1" si="161"/>
        <v>-1.4284714612149418E-2</v>
      </c>
      <c r="I189" s="34">
        <f t="shared" ca="1" si="161"/>
        <v>-3.8928458535188337E-2</v>
      </c>
      <c r="J189" s="63">
        <f t="shared" ca="1" si="161"/>
        <v>-4.9429223283613322E-2</v>
      </c>
      <c r="K189" s="34">
        <f t="shared" ca="1" si="128"/>
        <v>-3.2429890977460074E-2</v>
      </c>
      <c r="L189" s="34">
        <f t="shared" ca="1" si="160"/>
        <v>-6.6147859922178975E-2</v>
      </c>
      <c r="M189" s="63" t="str">
        <f t="shared" ca="1" si="160"/>
        <v xml:space="preserve"> </v>
      </c>
      <c r="N189" s="34">
        <f t="shared" ca="1" si="160"/>
        <v>1.380469035019205E-3</v>
      </c>
      <c r="O189" s="54">
        <f t="shared" ca="1" si="160"/>
        <v>-0.10696322571110672</v>
      </c>
      <c r="P189" s="53">
        <f t="shared" ca="1" si="160"/>
        <v>-6.237999029962582E-3</v>
      </c>
      <c r="Q189" s="34">
        <f t="shared" ca="1" si="160"/>
        <v>-1.0928386803181755E-2</v>
      </c>
      <c r="R189" s="34">
        <f t="shared" ca="1" si="160"/>
        <v>-2.583101298756374E-2</v>
      </c>
      <c r="S189" s="34" t="str">
        <f t="shared" ca="1" si="160"/>
        <v xml:space="preserve"> </v>
      </c>
      <c r="T189" s="34">
        <f t="shared" ca="1" si="160"/>
        <v>-2.4345946068235147E-2</v>
      </c>
      <c r="U189" s="34">
        <f t="shared" ca="1" si="160"/>
        <v>3.1039574410689497E-3</v>
      </c>
      <c r="V189" s="34" t="str">
        <f t="shared" ca="1" si="160"/>
        <v xml:space="preserve"> </v>
      </c>
      <c r="W189" s="34">
        <f t="shared" ca="1" si="160"/>
        <v>-3.2413123280100486E-2</v>
      </c>
      <c r="X189" s="34">
        <f t="shared" ca="1" si="160"/>
        <v>-6.6792226708072278E-2</v>
      </c>
      <c r="Y189" s="54">
        <f t="shared" ca="1" si="160"/>
        <v>-2.0986651516130661E-2</v>
      </c>
    </row>
    <row r="190" spans="1:25" s="33" customFormat="1" ht="12" thickBot="1" x14ac:dyDescent="0.25">
      <c r="A190" s="20">
        <v>42369</v>
      </c>
      <c r="B190" s="62">
        <f t="shared" ca="1" si="161"/>
        <v>-6.0360267729921979E-3</v>
      </c>
      <c r="C190" s="62">
        <f t="shared" ca="1" si="161"/>
        <v>-1.7143511678287759E-2</v>
      </c>
      <c r="D190" s="34">
        <f t="shared" ca="1" si="161"/>
        <v>-1.8007826986132347E-2</v>
      </c>
      <c r="E190" s="34">
        <f t="shared" ca="1" si="161"/>
        <v>-3.138081351674149E-3</v>
      </c>
      <c r="F190" s="34">
        <f t="shared" ca="1" si="161"/>
        <v>-3.7000790139682938E-2</v>
      </c>
      <c r="G190" s="53">
        <f t="shared" ca="1" si="161"/>
        <v>-1.4649958415923536E-2</v>
      </c>
      <c r="H190" s="34">
        <f t="shared" ca="1" si="161"/>
        <v>-1.4122586835444095E-2</v>
      </c>
      <c r="I190" s="34">
        <f t="shared" ca="1" si="161"/>
        <v>-2.697222789223841E-2</v>
      </c>
      <c r="J190" s="63">
        <f t="shared" ca="1" si="161"/>
        <v>-4.0110954820117173E-2</v>
      </c>
      <c r="K190" s="34">
        <f t="shared" ca="1" si="128"/>
        <v>-3.5397501694671041E-2</v>
      </c>
      <c r="L190" s="34">
        <f t="shared" ca="1" si="160"/>
        <v>-0.25688073394495414</v>
      </c>
      <c r="M190" s="63" t="str">
        <f t="shared" ca="1" si="160"/>
        <v xml:space="preserve"> </v>
      </c>
      <c r="N190" s="34">
        <f t="shared" ca="1" si="160"/>
        <v>-4.2575986582638059E-4</v>
      </c>
      <c r="O190" s="54">
        <f t="shared" ca="1" si="160"/>
        <v>-3.2813759525700981E-2</v>
      </c>
      <c r="P190" s="53">
        <f t="shared" ca="1" si="160"/>
        <v>1.1607715217792673</v>
      </c>
      <c r="Q190" s="34">
        <f t="shared" ca="1" si="160"/>
        <v>-9.2290204287982514E-3</v>
      </c>
      <c r="R190" s="34">
        <f t="shared" ca="1" si="160"/>
        <v>-2.4151989815863528E-2</v>
      </c>
      <c r="S190" s="34" t="str">
        <f t="shared" ca="1" si="160"/>
        <v xml:space="preserve"> </v>
      </c>
      <c r="T190" s="34">
        <f t="shared" ca="1" si="160"/>
        <v>-2.7783016779279079E-2</v>
      </c>
      <c r="U190" s="34">
        <f t="shared" ca="1" si="160"/>
        <v>7.8521238331630272E-5</v>
      </c>
      <c r="V190" s="34" t="str">
        <f t="shared" ca="1" si="160"/>
        <v xml:space="preserve"> </v>
      </c>
      <c r="W190" s="34">
        <f t="shared" ca="1" si="160"/>
        <v>-3.7159197729046189E-2</v>
      </c>
      <c r="X190" s="34">
        <f t="shared" ca="1" si="160"/>
        <v>-0.25752668162722947</v>
      </c>
      <c r="Y190" s="54">
        <f t="shared" ca="1" si="160"/>
        <v>-1.2279953359727203E-2</v>
      </c>
    </row>
    <row r="191" spans="1:25" s="33" customFormat="1" x14ac:dyDescent="0.2">
      <c r="A191" s="14">
        <v>42460</v>
      </c>
      <c r="B191" s="66">
        <f t="shared" ca="1" si="161"/>
        <v>-5.8270267359723515E-3</v>
      </c>
      <c r="C191" s="66">
        <f t="shared" ca="1" si="161"/>
        <v>-2.0303960392745068E-2</v>
      </c>
      <c r="D191" s="58">
        <f t="shared" ca="1" si="161"/>
        <v>-2.2526452078089565E-2</v>
      </c>
      <c r="E191" s="58">
        <f t="shared" ca="1" si="161"/>
        <v>2.5628986199801584E-3</v>
      </c>
      <c r="F191" s="58">
        <f t="shared" ca="1" si="161"/>
        <v>-2.7621697995287797E-2</v>
      </c>
      <c r="G191" s="59">
        <f t="shared" ca="1" si="161"/>
        <v>-1.5098254452244109E-2</v>
      </c>
      <c r="H191" s="58">
        <f t="shared" ca="1" si="161"/>
        <v>-1.007043391807716E-2</v>
      </c>
      <c r="I191" s="58">
        <f t="shared" ca="1" si="161"/>
        <v>-4.2543269339997081E-2</v>
      </c>
      <c r="J191" s="67">
        <f t="shared" ca="1" si="161"/>
        <v>-4.5179013686287406E-2</v>
      </c>
      <c r="K191" s="58">
        <f t="shared" ca="1" si="128"/>
        <v>-2.481756939989932E-2</v>
      </c>
      <c r="L191" s="58">
        <f t="shared" ca="1" si="160"/>
        <v>2.6548672566371723E-2</v>
      </c>
      <c r="M191" s="67" t="str">
        <f t="shared" ca="1" si="160"/>
        <v xml:space="preserve"> </v>
      </c>
      <c r="N191" s="58">
        <f t="shared" ca="1" si="160"/>
        <v>4.2514200291665638E-3</v>
      </c>
      <c r="O191" s="60">
        <f t="shared" ca="1" si="160"/>
        <v>-9.9489403656532582E-2</v>
      </c>
      <c r="P191" s="59">
        <f t="shared" ca="1" si="160"/>
        <v>-0.13454790575808351</v>
      </c>
      <c r="Q191" s="58">
        <f t="shared" ca="1" si="160"/>
        <v>-1.7171083977916335E-2</v>
      </c>
      <c r="R191" s="58">
        <f t="shared" ca="1" si="160"/>
        <v>-1.9105123357481824E-2</v>
      </c>
      <c r="S191" s="58" t="str">
        <f t="shared" ca="1" si="160"/>
        <v xml:space="preserve"> </v>
      </c>
      <c r="T191" s="58">
        <f t="shared" ca="1" si="160"/>
        <v>-4.2695903573330973E-4</v>
      </c>
      <c r="U191" s="58">
        <f t="shared" ca="1" si="160"/>
        <v>1.4644245938032041E-2</v>
      </c>
      <c r="V191" s="58" t="str">
        <f t="shared" ca="1" si="160"/>
        <v xml:space="preserve"> </v>
      </c>
      <c r="W191" s="58">
        <f t="shared" ca="1" si="160"/>
        <v>-2.3837236710636311E-2</v>
      </c>
      <c r="X191" s="58">
        <f t="shared" ca="1" si="160"/>
        <v>2.7335955155800118E-2</v>
      </c>
      <c r="Y191" s="60">
        <f t="shared" ca="1" si="160"/>
        <v>-2.4184134826048753E-2</v>
      </c>
    </row>
    <row r="192" spans="1:25" s="33" customFormat="1" x14ac:dyDescent="0.2">
      <c r="A192" s="20">
        <v>42551</v>
      </c>
      <c r="B192" s="62">
        <f t="shared" ca="1" si="161"/>
        <v>-7.6611790932935575E-3</v>
      </c>
      <c r="C192" s="62">
        <f t="shared" ca="1" si="161"/>
        <v>-1.5406398771635077E-2</v>
      </c>
      <c r="D192" s="34">
        <f t="shared" ca="1" si="161"/>
        <v>-1.7804201727066316E-2</v>
      </c>
      <c r="E192" s="34">
        <f t="shared" ca="1" si="161"/>
        <v>-2.8073001122174146E-3</v>
      </c>
      <c r="F192" s="34">
        <f t="shared" ca="1" si="161"/>
        <v>-2.4556026385064045E-2</v>
      </c>
      <c r="G192" s="53">
        <f t="shared" ca="1" si="161"/>
        <v>-1.2810020892585539E-2</v>
      </c>
      <c r="H192" s="34">
        <f t="shared" ca="1" si="161"/>
        <v>1.4623265122121643E-2</v>
      </c>
      <c r="I192" s="34">
        <f t="shared" ca="1" si="161"/>
        <v>-3.9789450999578091E-2</v>
      </c>
      <c r="J192" s="63">
        <f t="shared" ca="1" si="161"/>
        <v>-4.8008674813143526E-2</v>
      </c>
      <c r="K192" s="34">
        <f t="shared" ca="1" si="128"/>
        <v>-1.9676991987605086E-2</v>
      </c>
      <c r="L192" s="34">
        <f t="shared" ca="1" si="160"/>
        <v>0.46312684365781709</v>
      </c>
      <c r="M192" s="63" t="str">
        <f t="shared" ca="1" si="160"/>
        <v xml:space="preserve"> </v>
      </c>
      <c r="N192" s="34">
        <f t="shared" ca="1" si="160"/>
        <v>4.2428584462868013E-3</v>
      </c>
      <c r="O192" s="54">
        <f t="shared" ca="1" si="160"/>
        <v>-0.1580215397675685</v>
      </c>
      <c r="P192" s="53">
        <f t="shared" ca="1" si="160"/>
        <v>-5.5036501972107299E-2</v>
      </c>
      <c r="Q192" s="34">
        <f t="shared" ca="1" si="160"/>
        <v>-1.8958534088803769E-2</v>
      </c>
      <c r="R192" s="34">
        <f t="shared" ca="1" si="160"/>
        <v>-2.0188017995326768E-2</v>
      </c>
      <c r="S192" s="34" t="str">
        <f t="shared" ca="1" si="160"/>
        <v xml:space="preserve"> </v>
      </c>
      <c r="T192" s="34">
        <f t="shared" ca="1" si="160"/>
        <v>3.1203065828311338E-4</v>
      </c>
      <c r="U192" s="34">
        <f t="shared" ca="1" si="160"/>
        <v>1.8994519616253758E-2</v>
      </c>
      <c r="V192" s="34" t="str">
        <f t="shared" ca="1" si="160"/>
        <v xml:space="preserve"> </v>
      </c>
      <c r="W192" s="34">
        <f t="shared" ca="1" si="160"/>
        <v>-1.9619620207490973E-2</v>
      </c>
      <c r="X192" s="34">
        <f t="shared" ca="1" si="160"/>
        <v>0.4640377943792362</v>
      </c>
      <c r="Y192" s="54">
        <f t="shared" ca="1" si="160"/>
        <v>1.7978041048245519E-3</v>
      </c>
    </row>
    <row r="193" spans="1:25" s="33" customFormat="1" x14ac:dyDescent="0.2">
      <c r="A193" s="20">
        <v>42643</v>
      </c>
      <c r="B193" s="62">
        <f t="shared" ca="1" si="161"/>
        <v>-4.8848172580989724E-3</v>
      </c>
      <c r="C193" s="62">
        <f t="shared" ca="1" si="161"/>
        <v>-9.0882818181334812E-3</v>
      </c>
      <c r="D193" s="34">
        <f t="shared" ca="1" si="161"/>
        <v>-1.1833498019050759E-2</v>
      </c>
      <c r="E193" s="34">
        <f t="shared" ca="1" si="161"/>
        <v>2.604159272284523E-3</v>
      </c>
      <c r="F193" s="34">
        <f t="shared" ca="1" si="161"/>
        <v>-1.407864210216736E-2</v>
      </c>
      <c r="G193" s="53">
        <f t="shared" ca="1" si="161"/>
        <v>-7.1094299809539852E-3</v>
      </c>
      <c r="H193" s="34">
        <f t="shared" ca="1" si="161"/>
        <v>-2.7951886547008531E-3</v>
      </c>
      <c r="I193" s="34">
        <f t="shared" ca="1" si="161"/>
        <v>-5.10103295935872E-2</v>
      </c>
      <c r="J193" s="63">
        <f t="shared" ca="1" si="161"/>
        <v>-6.4294390341229746E-2</v>
      </c>
      <c r="K193" s="34">
        <f t="shared" ca="1" si="128"/>
        <v>-1.894514951464954E-2</v>
      </c>
      <c r="L193" s="34">
        <f t="shared" ca="1" si="160"/>
        <v>0.25</v>
      </c>
      <c r="M193" s="63" t="str">
        <f t="shared" ca="1" si="160"/>
        <v xml:space="preserve"> </v>
      </c>
      <c r="N193" s="34">
        <f t="shared" ca="1" si="160"/>
        <v>4.8470769512420908E-4</v>
      </c>
      <c r="O193" s="54">
        <f t="shared" ca="1" si="160"/>
        <v>-8.496725616432721E-2</v>
      </c>
      <c r="P193" s="53">
        <f t="shared" ca="1" si="160"/>
        <v>-2.2964871448304836E-2</v>
      </c>
      <c r="Q193" s="34">
        <f t="shared" ca="1" si="160"/>
        <v>-1.6342193840005126E-2</v>
      </c>
      <c r="R193" s="34">
        <f t="shared" ca="1" si="160"/>
        <v>-1.3877984050402303E-2</v>
      </c>
      <c r="S193" s="34" t="str">
        <f t="shared" ca="1" si="160"/>
        <v xml:space="preserve"> </v>
      </c>
      <c r="T193" s="34">
        <f t="shared" ca="1" si="160"/>
        <v>-1.1904971787751184E-2</v>
      </c>
      <c r="U193" s="34">
        <f t="shared" ca="1" si="160"/>
        <v>1.6173078330541824E-2</v>
      </c>
      <c r="V193" s="34" t="str">
        <f t="shared" ca="1" si="160"/>
        <v xml:space="preserve"> </v>
      </c>
      <c r="W193" s="34">
        <f t="shared" ca="1" si="160"/>
        <v>-2.0156091986380353E-2</v>
      </c>
      <c r="X193" s="34">
        <f t="shared" ca="1" si="160"/>
        <v>0.24911095998309807</v>
      </c>
      <c r="Y193" s="54">
        <f t="shared" ca="1" si="160"/>
        <v>-1.0001709594236852E-2</v>
      </c>
    </row>
    <row r="194" spans="1:25" s="33" customFormat="1" ht="12" thickBot="1" x14ac:dyDescent="0.25">
      <c r="A194" s="26">
        <v>42735</v>
      </c>
      <c r="B194" s="62">
        <f t="shared" ca="1" si="161"/>
        <v>-5.6814616586249311E-3</v>
      </c>
      <c r="C194" s="62">
        <f t="shared" ca="1" si="161"/>
        <v>-1.2754793133688991E-2</v>
      </c>
      <c r="D194" s="34">
        <f t="shared" ca="1" si="161"/>
        <v>-1.6360541325533218E-2</v>
      </c>
      <c r="E194" s="34">
        <f t="shared" ca="1" si="161"/>
        <v>2.3989372794965824E-3</v>
      </c>
      <c r="F194" s="34">
        <f t="shared" ca="1" si="161"/>
        <v>-1.633995663526544E-2</v>
      </c>
      <c r="G194" s="53">
        <f t="shared" ca="1" si="161"/>
        <v>-1.1524465240269066E-2</v>
      </c>
      <c r="H194" s="34">
        <f t="shared" ca="1" si="161"/>
        <v>-1.7931983215447755E-2</v>
      </c>
      <c r="I194" s="34">
        <f t="shared" ca="1" si="161"/>
        <v>-4.1498225237372122E-2</v>
      </c>
      <c r="J194" s="63">
        <f t="shared" ca="1" si="161"/>
        <v>-4.6571871094819639E-2</v>
      </c>
      <c r="K194" s="34">
        <f t="shared" ca="1" si="128"/>
        <v>-2.2767946213334667E-2</v>
      </c>
      <c r="L194" s="34">
        <f t="shared" ca="1" si="160"/>
        <v>-9.259259259259256E-2</v>
      </c>
      <c r="M194" s="63" t="str">
        <f t="shared" ca="1" si="160"/>
        <v xml:space="preserve"> </v>
      </c>
      <c r="N194" s="34">
        <f t="shared" ca="1" si="160"/>
        <v>-3.6041943551089473E-3</v>
      </c>
      <c r="O194" s="54">
        <f t="shared" ca="1" si="160"/>
        <v>-5.3962345010549861E-2</v>
      </c>
      <c r="P194" s="53">
        <f t="shared" ca="1" si="160"/>
        <v>-5.5787492233467573E-2</v>
      </c>
      <c r="Q194" s="34">
        <f t="shared" ca="1" si="160"/>
        <v>-2.1575856453250775E-2</v>
      </c>
      <c r="R194" s="34">
        <f t="shared" ca="1" si="160"/>
        <v>-8.9290158451680313E-3</v>
      </c>
      <c r="S194" s="34" t="str">
        <f t="shared" ca="1" si="160"/>
        <v xml:space="preserve"> </v>
      </c>
      <c r="T194" s="34">
        <f t="shared" ca="1" si="160"/>
        <v>-1.9056216621878064E-2</v>
      </c>
      <c r="U194" s="34">
        <f t="shared" ca="1" si="160"/>
        <v>2.3064082267386432E-2</v>
      </c>
      <c r="V194" s="34" t="str">
        <f t="shared" ca="1" si="160"/>
        <v xml:space="preserve"> </v>
      </c>
      <c r="W194" s="34">
        <f t="shared" ca="1" si="160"/>
        <v>-2.2637947906744116E-2</v>
      </c>
      <c r="X194" s="34">
        <f t="shared" ca="1" si="160"/>
        <v>-9.3492826065508461E-2</v>
      </c>
      <c r="Y194" s="54">
        <f t="shared" ca="1" si="160"/>
        <v>-2.0148302017903297E-2</v>
      </c>
    </row>
    <row r="195" spans="1:25" s="33" customFormat="1" x14ac:dyDescent="0.2">
      <c r="A195" s="14">
        <v>42825</v>
      </c>
      <c r="B195" s="66">
        <f t="shared" ref="B195:J195" ca="1" si="162">IF(IF(OR(B57="",B53=0),NA(),B57/B53-1)&gt;1.5,NA(),B57/B53-1)</f>
        <v>-5.4858834416648961E-3</v>
      </c>
      <c r="C195" s="66">
        <f t="shared" ca="1" si="162"/>
        <v>-4.2875640493359457E-3</v>
      </c>
      <c r="D195" s="58">
        <f t="shared" ca="1" si="162"/>
        <v>-6.6644883004506328E-3</v>
      </c>
      <c r="E195" s="58">
        <f t="shared" ca="1" si="162"/>
        <v>-6.5764279677305026E-5</v>
      </c>
      <c r="F195" s="58">
        <f t="shared" ca="1" si="162"/>
        <v>-1.6063057486526033E-2</v>
      </c>
      <c r="G195" s="59">
        <f t="shared" ca="1" si="162"/>
        <v>4.0898753222262663E-4</v>
      </c>
      <c r="H195" s="58">
        <f t="shared" ca="1" si="162"/>
        <v>-2.1547190925684578E-2</v>
      </c>
      <c r="I195" s="58">
        <f t="shared" ca="1" si="162"/>
        <v>-3.3950381994142131E-2</v>
      </c>
      <c r="J195" s="67">
        <f t="shared" ca="1" si="162"/>
        <v>-4.1023176572362652E-2</v>
      </c>
      <c r="K195" s="58">
        <f t="shared" ca="1" si="128"/>
        <v>-1.4267389761229543E-2</v>
      </c>
      <c r="L195" s="58">
        <f t="shared" ca="1" si="160"/>
        <v>0.27011494252873569</v>
      </c>
      <c r="M195" s="67" t="str">
        <f t="shared" ca="1" si="160"/>
        <v xml:space="preserve"> </v>
      </c>
      <c r="N195" s="58">
        <f t="shared" ca="1" si="160"/>
        <v>1.7629634269673566E-3</v>
      </c>
      <c r="O195" s="60">
        <f t="shared" ca="1" si="160"/>
        <v>-4.0327763148755635E-2</v>
      </c>
      <c r="P195" s="59">
        <f t="shared" ca="1" si="160"/>
        <v>-5.7402815075564995E-2</v>
      </c>
      <c r="Q195" s="58">
        <f t="shared" ca="1" si="160"/>
        <v>-1.0960929103965955E-2</v>
      </c>
      <c r="R195" s="58">
        <f t="shared" ca="1" si="160"/>
        <v>-4.8751950350750528E-3</v>
      </c>
      <c r="S195" s="58" t="str">
        <f t="shared" ca="1" si="160"/>
        <v xml:space="preserve"> </v>
      </c>
      <c r="T195" s="58">
        <f t="shared" ca="1" si="160"/>
        <v>-2.7787450501481903E-3</v>
      </c>
      <c r="U195" s="58">
        <f t="shared" ca="1" si="160"/>
        <v>2.177004430846563E-2</v>
      </c>
      <c r="V195" s="58" t="str">
        <f t="shared" ca="1" si="160"/>
        <v xml:space="preserve"> </v>
      </c>
      <c r="W195" s="58">
        <f t="shared" ca="1" si="160"/>
        <v>-1.4284987707877339E-2</v>
      </c>
      <c r="X195" s="58">
        <f t="shared" ca="1" si="160"/>
        <v>0.2710758765136958</v>
      </c>
      <c r="Y195" s="60">
        <f t="shared" ca="1" si="160"/>
        <v>-8.2147317642974338E-3</v>
      </c>
    </row>
    <row r="196" spans="1:25" s="33" customFormat="1" x14ac:dyDescent="0.2">
      <c r="A196" s="20">
        <v>42916</v>
      </c>
      <c r="B196" s="62">
        <f t="shared" ref="B196:J196" ca="1" si="163">IF(IF(OR(B58="",B54=0),NA(),B58/B54-1)&gt;1.5,NA(),B58/B54-1)</f>
        <v>-9.0994973094971066E-4</v>
      </c>
      <c r="C196" s="62">
        <f t="shared" ca="1" si="163"/>
        <v>-3.9498457728014413E-3</v>
      </c>
      <c r="D196" s="34">
        <f t="shared" ca="1" si="163"/>
        <v>-6.1887285562149952E-3</v>
      </c>
      <c r="E196" s="34">
        <f t="shared" ca="1" si="163"/>
        <v>6.0818398445656729E-3</v>
      </c>
      <c r="F196" s="34">
        <f t="shared" ca="1" si="163"/>
        <v>-1.4062309790416894E-2</v>
      </c>
      <c r="G196" s="53">
        <f t="shared" ca="1" si="163"/>
        <v>2.414735124335321E-3</v>
      </c>
      <c r="H196" s="34">
        <f t="shared" ca="1" si="163"/>
        <v>-3.9103577021177838E-2</v>
      </c>
      <c r="I196" s="34">
        <f t="shared" ca="1" si="163"/>
        <v>-3.7102126949220549E-2</v>
      </c>
      <c r="J196" s="63">
        <f t="shared" ca="1" si="163"/>
        <v>-4.51067136519675E-2</v>
      </c>
      <c r="K196" s="34">
        <f t="shared" ca="1" si="128"/>
        <v>-2.6024342614084928E-2</v>
      </c>
      <c r="L196" s="34">
        <f t="shared" ref="L196:Y201" ca="1" si="164">IF(IF(OR(L58=" ",L54=0,L54 = " ")," ",L58/L54-1)&gt;1.5," ",L58/L54-1)</f>
        <v>-0.157258064516129</v>
      </c>
      <c r="M196" s="63" t="str">
        <f t="shared" ca="1" si="164"/>
        <v xml:space="preserve"> </v>
      </c>
      <c r="N196" s="34">
        <f t="shared" ca="1" si="164"/>
        <v>-1.9312721881968864E-3</v>
      </c>
      <c r="O196" s="54">
        <f t="shared" ca="1" si="164"/>
        <v>-1.5399604975366965E-2</v>
      </c>
      <c r="P196" s="53">
        <f t="shared" ca="1" si="164"/>
        <v>-0.11609542048454513</v>
      </c>
      <c r="Q196" s="34">
        <f t="shared" ca="1" si="164"/>
        <v>-8.9018757669343529E-3</v>
      </c>
      <c r="R196" s="34">
        <f t="shared" ca="1" si="164"/>
        <v>-3.0055736285595769E-3</v>
      </c>
      <c r="S196" s="34" t="str">
        <f t="shared" ca="1" si="164"/>
        <v xml:space="preserve"> </v>
      </c>
      <c r="T196" s="34">
        <f t="shared" ca="1" si="164"/>
        <v>-2.1536198479401025E-2</v>
      </c>
      <c r="U196" s="34">
        <f t="shared" ca="1" si="164"/>
        <v>2.0332572079634792E-2</v>
      </c>
      <c r="V196" s="34" t="str">
        <f t="shared" ca="1" si="164"/>
        <v xml:space="preserve"> </v>
      </c>
      <c r="W196" s="34">
        <f t="shared" ca="1" si="164"/>
        <v>-2.529631859123449E-2</v>
      </c>
      <c r="X196" s="34">
        <f t="shared" ca="1" si="164"/>
        <v>-0.15654685366417187</v>
      </c>
      <c r="Y196" s="54">
        <f t="shared" ca="1" si="164"/>
        <v>-4.4194050033224519E-2</v>
      </c>
    </row>
    <row r="197" spans="1:25" s="33" customFormat="1" x14ac:dyDescent="0.2">
      <c r="A197" s="20">
        <v>43008</v>
      </c>
      <c r="B197" s="62">
        <f t="shared" ref="B197:J197" ca="1" si="165">IF(IF(OR(B59="",B55=0),NA(),B59/B55-1)&gt;1.5,NA(),B59/B55-1)</f>
        <v>-5.8144234460161259E-3</v>
      </c>
      <c r="C197" s="62">
        <f t="shared" ca="1" si="165"/>
        <v>-1.1102067763944845E-2</v>
      </c>
      <c r="D197" s="34">
        <f t="shared" ca="1" si="165"/>
        <v>-1.3027128332531279E-2</v>
      </c>
      <c r="E197" s="34">
        <f t="shared" ca="1" si="165"/>
        <v>-2.9775878570892367E-5</v>
      </c>
      <c r="F197" s="34">
        <f t="shared" ca="1" si="165"/>
        <v>-2.711565222797141E-2</v>
      </c>
      <c r="G197" s="53">
        <f t="shared" ca="1" si="165"/>
        <v>-6.5442559188895189E-3</v>
      </c>
      <c r="H197" s="34">
        <f t="shared" ca="1" si="165"/>
        <v>-3.3078432163234917E-2</v>
      </c>
      <c r="I197" s="34">
        <f t="shared" ca="1" si="165"/>
        <v>-4.1653938389370038E-2</v>
      </c>
      <c r="J197" s="63">
        <f t="shared" ca="1" si="165"/>
        <v>-4.1086858586349195E-2</v>
      </c>
      <c r="K197" s="34">
        <f t="shared" ca="1" si="128"/>
        <v>-2.8286384389941355E-2</v>
      </c>
      <c r="L197" s="34">
        <f t="shared" ca="1" si="164"/>
        <v>-3.3333333333333326E-2</v>
      </c>
      <c r="M197" s="63" t="str">
        <f t="shared" ca="1" si="164"/>
        <v xml:space="preserve"> </v>
      </c>
      <c r="N197" s="34">
        <f t="shared" ca="1" si="164"/>
        <v>-3.6533904438551534E-3</v>
      </c>
      <c r="O197" s="54">
        <f t="shared" ca="1" si="164"/>
        <v>-6.9998029334395251E-2</v>
      </c>
      <c r="P197" s="53">
        <f t="shared" ca="1" si="164"/>
        <v>-0.11633842658760285</v>
      </c>
      <c r="Q197" s="34">
        <f t="shared" ca="1" si="164"/>
        <v>-1.7896190700721792E-2</v>
      </c>
      <c r="R197" s="34">
        <f t="shared" ca="1" si="164"/>
        <v>-3.0882875690938505E-3</v>
      </c>
      <c r="S197" s="34" t="str">
        <f t="shared" ca="1" si="164"/>
        <v xml:space="preserve"> </v>
      </c>
      <c r="T197" s="34">
        <f t="shared" ca="1" si="164"/>
        <v>-1.6323685280198119E-2</v>
      </c>
      <c r="U197" s="34">
        <f t="shared" ca="1" si="164"/>
        <v>2.5935923078351575E-2</v>
      </c>
      <c r="V197" s="34" t="str">
        <f t="shared" ca="1" si="164"/>
        <v xml:space="preserve"> </v>
      </c>
      <c r="W197" s="34">
        <f t="shared" ca="1" si="164"/>
        <v>-2.8987649990921516E-2</v>
      </c>
      <c r="X197" s="34">
        <f t="shared" ca="1" si="164"/>
        <v>-3.3903648995663116E-2</v>
      </c>
      <c r="Y197" s="54">
        <f t="shared" ca="1" si="164"/>
        <v>-2.7842898046761988E-2</v>
      </c>
    </row>
    <row r="198" spans="1:25" s="33" customFormat="1" ht="12" thickBot="1" x14ac:dyDescent="0.25">
      <c r="A198" s="26">
        <v>43100</v>
      </c>
      <c r="B198" s="62">
        <f t="shared" ref="B198:J198" ca="1" si="166">IF(IF(OR(B60="",B56=0),NA(),B60/B56-1)&gt;1.5,NA(),B60/B56-1)</f>
        <v>-4.9944059845224986E-3</v>
      </c>
      <c r="C198" s="62">
        <f t="shared" ca="1" si="166"/>
        <v>-1.0126469406267047E-2</v>
      </c>
      <c r="D198" s="34">
        <f t="shared" ca="1" si="166"/>
        <v>-1.3062982999033301E-2</v>
      </c>
      <c r="E198" s="34">
        <f t="shared" ca="1" si="166"/>
        <v>6.5104786583267682E-3</v>
      </c>
      <c r="F198" s="34">
        <f t="shared" ca="1" si="166"/>
        <v>-9.8939741959764849E-3</v>
      </c>
      <c r="G198" s="53">
        <f t="shared" ca="1" si="166"/>
        <v>-4.9023350431459667E-3</v>
      </c>
      <c r="H198" s="34">
        <f t="shared" ca="1" si="166"/>
        <v>-1.3067474482526431E-2</v>
      </c>
      <c r="I198" s="34">
        <f t="shared" ca="1" si="166"/>
        <v>-4.175204339682892E-2</v>
      </c>
      <c r="J198" s="63">
        <f t="shared" ca="1" si="166"/>
        <v>-3.942594553708445E-2</v>
      </c>
      <c r="K198" s="34">
        <f t="shared" ca="1" si="128"/>
        <v>-4.8576825731736495E-3</v>
      </c>
      <c r="L198" s="34">
        <f t="shared" ca="1" si="164"/>
        <v>0.38775510204081631</v>
      </c>
      <c r="M198" s="63" t="str">
        <f t="shared" ca="1" si="164"/>
        <v xml:space="preserve"> </v>
      </c>
      <c r="N198" s="34">
        <f t="shared" ca="1" si="164"/>
        <v>8.6527404968279598E-3</v>
      </c>
      <c r="O198" s="54">
        <f t="shared" ca="1" si="164"/>
        <v>-8.5038500013362439E-3</v>
      </c>
      <c r="P198" s="53">
        <f t="shared" ca="1" si="164"/>
        <v>-9.2870550058528734E-2</v>
      </c>
      <c r="Q198" s="34">
        <f t="shared" ca="1" si="164"/>
        <v>-1.2137570267304554E-2</v>
      </c>
      <c r="R198" s="34">
        <f t="shared" ca="1" si="164"/>
        <v>9.3605947062158634E-4</v>
      </c>
      <c r="S198" s="34" t="str">
        <f t="shared" ca="1" si="164"/>
        <v xml:space="preserve"> </v>
      </c>
      <c r="T198" s="34">
        <f ca="1">IF(IF(OR(T60=" ",T56=0,T56 = " ")," ",T60/T56-1)&gt;1.5," ",T60/T56-1)</f>
        <v>-1.1867028071534058E-2</v>
      </c>
      <c r="U198" s="34">
        <f t="shared" ca="1" si="164"/>
        <v>1.8316329880931903E-2</v>
      </c>
      <c r="V198" s="34" t="str">
        <f t="shared" ca="1" si="164"/>
        <v xml:space="preserve"> </v>
      </c>
      <c r="W198" s="34">
        <f t="shared" ca="1" si="164"/>
        <v>-4.2897869574689551E-3</v>
      </c>
      <c r="X198" s="34">
        <f t="shared" ca="1" si="164"/>
        <v>0.38608396353333418</v>
      </c>
      <c r="Y198" s="54">
        <f t="shared" ca="1" si="164"/>
        <v>-2.1154297398874977E-2</v>
      </c>
    </row>
    <row r="199" spans="1:25" s="33" customFormat="1" x14ac:dyDescent="0.2">
      <c r="A199" s="14">
        <v>43190</v>
      </c>
      <c r="B199" s="66">
        <f ca="1">IF(IF(OR(B61="",B57=0),NA(),B61/B57-1)&gt;1.5,NA(),B61/B57-1)</f>
        <v>-4.1513275977091979E-3</v>
      </c>
      <c r="C199" s="66">
        <f t="shared" ref="C199:J201" ca="1" si="167">IF(IF(OR(C61="",C57=0),NA(),C61/C57-1)&gt;1.5,NA(),C61/C57-1)</f>
        <v>-1.2905725350164099E-2</v>
      </c>
      <c r="D199" s="58">
        <f t="shared" ca="1" si="167"/>
        <v>-1.534371496082898E-2</v>
      </c>
      <c r="E199" s="58">
        <f t="shared" ca="1" si="167"/>
        <v>4.2364598408974885E-3</v>
      </c>
      <c r="F199" s="58">
        <f t="shared" ca="1" si="167"/>
        <v>-1.4934998610573125E-2</v>
      </c>
      <c r="G199" s="59">
        <f t="shared" ca="1" si="167"/>
        <v>-1.0070720459383842E-2</v>
      </c>
      <c r="H199" s="58">
        <f t="shared" ca="1" si="167"/>
        <v>-1.9607222657369583E-2</v>
      </c>
      <c r="I199" s="58">
        <f t="shared" ca="1" si="167"/>
        <v>-5.0175464933172487E-2</v>
      </c>
      <c r="J199" s="67">
        <f t="shared" ca="1" si="167"/>
        <v>-4.5312576439072494E-2</v>
      </c>
      <c r="K199" s="58">
        <f t="shared" ca="1" si="128"/>
        <v>-2.07359427099294E-2</v>
      </c>
      <c r="L199" s="58">
        <f t="shared" ca="1" si="164"/>
        <v>-3.1674208144796379E-2</v>
      </c>
      <c r="M199" s="67" t="str">
        <f t="shared" ca="1" si="164"/>
        <v xml:space="preserve"> </v>
      </c>
      <c r="N199" s="58">
        <f t="shared" ca="1" si="164"/>
        <v>3.4026996786928887E-3</v>
      </c>
      <c r="O199" s="60">
        <f t="shared" ca="1" si="164"/>
        <v>-0.10451798604477025</v>
      </c>
      <c r="P199" s="59">
        <f t="shared" ca="1" si="164"/>
        <v>-0.1766494755271808</v>
      </c>
      <c r="Q199" s="58">
        <f t="shared" ca="1" si="164"/>
        <v>-6.295079055675723E-3</v>
      </c>
      <c r="R199" s="58">
        <f t="shared" ca="1" si="164"/>
        <v>-1.3820866276912369E-3</v>
      </c>
      <c r="S199" s="58" t="str">
        <f t="shared" ca="1" si="164"/>
        <v xml:space="preserve"> </v>
      </c>
      <c r="T199" s="58">
        <f ca="1">IF(IF(OR(T61=" ",T57=0,T57 = " ")," ",T61/T57-1)&gt;1.5," ",T61/T57-1)</f>
        <v>-4.1180442541614792E-2</v>
      </c>
      <c r="U199" s="58">
        <f t="shared" ca="1" si="164"/>
        <v>9.6175016446291561E-3</v>
      </c>
      <c r="V199" s="58" t="str">
        <f t="shared" ca="1" si="164"/>
        <v xml:space="preserve"> </v>
      </c>
      <c r="W199" s="58">
        <f t="shared" ca="1" si="164"/>
        <v>-2.0976256533204007E-2</v>
      </c>
      <c r="X199" s="58">
        <f t="shared" ca="1" si="164"/>
        <v>-3.0920811503221457E-2</v>
      </c>
      <c r="Y199" s="60">
        <f t="shared" ca="1" si="164"/>
        <v>-3.7979296260328477E-2</v>
      </c>
    </row>
    <row r="200" spans="1:25" s="33" customFormat="1" x14ac:dyDescent="0.2">
      <c r="A200" s="20">
        <v>43281</v>
      </c>
      <c r="B200" s="62">
        <f ca="1">IF(IF(OR(B62="",B58=0),NA(),B62/B58-1)&gt;1.5,NA(),B62/B58-1)</f>
        <v>-7.4612498507816705E-3</v>
      </c>
      <c r="C200" s="62">
        <f t="shared" ca="1" si="167"/>
        <v>-1.5880934048655426E-2</v>
      </c>
      <c r="D200" s="34">
        <f t="shared" ca="1" si="167"/>
        <v>-1.7133851487386442E-2</v>
      </c>
      <c r="E200" s="34">
        <f t="shared" ca="1" si="167"/>
        <v>7.4759433493900573E-3</v>
      </c>
      <c r="F200" s="34">
        <f t="shared" ca="1" si="167"/>
        <v>-1.6331003006629152E-2</v>
      </c>
      <c r="G200" s="53">
        <f t="shared" ca="1" si="167"/>
        <v>-1.357739688712678E-2</v>
      </c>
      <c r="H200" s="34">
        <f t="shared" ca="1" si="167"/>
        <v>9.8771992775170681E-4</v>
      </c>
      <c r="I200" s="34">
        <f t="shared" ca="1" si="167"/>
        <v>-5.570855868486102E-2</v>
      </c>
      <c r="J200" s="63">
        <f t="shared" ca="1" si="167"/>
        <v>-4.54403842670833E-2</v>
      </c>
      <c r="K200" s="34">
        <f t="shared" ref="K200:K201" ca="1" si="168">IF(IF(OR(K62=" ",K58=0,K58 = " ")," ",K62/K58-1)&gt;1.5," ",K62/K58-1)</f>
        <v>-1.2540987124979086E-2</v>
      </c>
      <c r="L200" s="34">
        <f t="shared" ca="1" si="164"/>
        <v>6.2200956937799035E-2</v>
      </c>
      <c r="M200" s="63" t="str">
        <f t="shared" ca="1" si="164"/>
        <v xml:space="preserve"> </v>
      </c>
      <c r="N200" s="34">
        <f t="shared" ca="1" si="164"/>
        <v>4.5986080656141848E-3</v>
      </c>
      <c r="O200" s="54">
        <f t="shared" ca="1" si="164"/>
        <v>-0.12304472419157031</v>
      </c>
      <c r="P200" s="53">
        <f t="shared" ca="1" si="164"/>
        <v>-0.14058767029498465</v>
      </c>
      <c r="Q200" s="34">
        <f t="shared" ca="1" si="164"/>
        <v>-1.3715074392647963E-2</v>
      </c>
      <c r="R200" s="34">
        <f t="shared" ca="1" si="164"/>
        <v>1.5896238983050814E-3</v>
      </c>
      <c r="S200" s="34" t="str">
        <f t="shared" ca="1" si="164"/>
        <v xml:space="preserve"> </v>
      </c>
      <c r="T200" s="34">
        <f ca="1">IF(IF(OR(T62=" ",T58=0,T58 = " ")," ",T62/T58-1)&gt;1.5," ",T62/T58-1)</f>
        <v>-2.6611631383429923E-2</v>
      </c>
      <c r="U200" s="34">
        <f t="shared" ca="1" si="164"/>
        <v>1.0283311457748967E-2</v>
      </c>
      <c r="V200" s="34" t="str">
        <f t="shared" ca="1" si="164"/>
        <v xml:space="preserve"> </v>
      </c>
      <c r="W200" s="34">
        <f t="shared" ca="1" si="164"/>
        <v>-1.1983365038129357E-2</v>
      </c>
      <c r="X200" s="34">
        <f t="shared" ca="1" si="164"/>
        <v>6.3063464317809625E-2</v>
      </c>
      <c r="Y200" s="54">
        <f t="shared" ca="1" si="164"/>
        <v>-1.9958569615011856E-2</v>
      </c>
    </row>
    <row r="201" spans="1:25" s="159" customFormat="1" x14ac:dyDescent="0.2">
      <c r="A201" s="20">
        <v>43373</v>
      </c>
      <c r="B201" s="62">
        <f ca="1">IF(IF(OR(B63="",B59=0),NA(),B63/B59-1)&gt;1.5,NA(),B63/B59-1)</f>
        <v>-1.3309278188807672E-2</v>
      </c>
      <c r="C201" s="62">
        <f t="shared" ca="1" si="167"/>
        <v>-1.5933531989007266E-2</v>
      </c>
      <c r="D201" s="34">
        <f t="shared" ca="1" si="167"/>
        <v>-1.7034639579154076E-2</v>
      </c>
      <c r="E201" s="34">
        <f t="shared" ca="1" si="167"/>
        <v>6.0185458713624129E-4</v>
      </c>
      <c r="F201" s="34">
        <f t="shared" ca="1" si="167"/>
        <v>-1.1113325505309413E-2</v>
      </c>
      <c r="G201" s="53">
        <f t="shared" ca="1" si="167"/>
        <v>-1.036988271491468E-2</v>
      </c>
      <c r="H201" s="34">
        <f t="shared" ca="1" si="167"/>
        <v>8.4100941784475136E-3</v>
      </c>
      <c r="I201" s="34">
        <f t="shared" ca="1" si="167"/>
        <v>-5.1462220575845485E-2</v>
      </c>
      <c r="J201" s="63">
        <f t="shared" ca="1" si="167"/>
        <v>-4.0839652960111161E-2</v>
      </c>
      <c r="K201" s="34">
        <f t="shared" ca="1" si="168"/>
        <v>-3.5911898715861312E-3</v>
      </c>
      <c r="L201" s="34">
        <f t="shared" ca="1" si="164"/>
        <v>0.13793103448275867</v>
      </c>
      <c r="M201" s="63" t="str">
        <f t="shared" ca="1" si="164"/>
        <v xml:space="preserve"> </v>
      </c>
      <c r="N201" s="34">
        <f t="shared" ca="1" si="164"/>
        <v>5.533340511023388E-3</v>
      </c>
      <c r="O201" s="54">
        <f t="shared" ca="1" si="164"/>
        <v>-0.18099999444552739</v>
      </c>
      <c r="P201" s="53">
        <f t="shared" ca="1" si="164"/>
        <v>-0.13534832889743564</v>
      </c>
      <c r="Q201" s="34">
        <f t="shared" ca="1" si="164"/>
        <v>-7.952189832879597E-3</v>
      </c>
      <c r="R201" s="34">
        <f t="shared" ca="1" si="164"/>
        <v>4.0491867741958565E-3</v>
      </c>
      <c r="S201" s="34" t="str">
        <f t="shared" ca="1" si="164"/>
        <v xml:space="preserve"> </v>
      </c>
      <c r="T201" s="34">
        <f ca="1">IF(IF(OR(T63=" ",T59=0,T59 = " ")," ",T63/T59-1)&gt;1.5," ",T63/T59-1)</f>
        <v>-2.4919198964787115E-2</v>
      </c>
      <c r="U201" s="34">
        <f t="shared" ca="1" si="164"/>
        <v>1.27833506892856E-2</v>
      </c>
      <c r="V201" s="34" t="str">
        <f t="shared" ca="1" si="164"/>
        <v xml:space="preserve"> </v>
      </c>
      <c r="W201" s="34">
        <f t="shared" ca="1" si="164"/>
        <v>-2.5344418674996261E-3</v>
      </c>
      <c r="X201" s="34">
        <f t="shared" ca="1" si="164"/>
        <v>0.13744138718446597</v>
      </c>
      <c r="Y201" s="54">
        <f t="shared" ca="1" si="164"/>
        <v>-3.0087335004987503E-2</v>
      </c>
    </row>
    <row r="202" spans="1:25" s="33" customFormat="1" ht="12" thickBot="1" x14ac:dyDescent="0.25">
      <c r="A202" s="20">
        <v>43465</v>
      </c>
      <c r="B202" s="62">
        <f t="shared" ref="B202:R202" ca="1" si="169">IF(IF(OR(B64="",B60=0),NA(),B64/B60-1)&gt;1.5,NA(),B64/B60-1)</f>
        <v>-8.2727080810204301E-3</v>
      </c>
      <c r="C202" s="62">
        <f t="shared" ca="1" si="169"/>
        <v>-4.4623530470170314E-3</v>
      </c>
      <c r="D202" s="34">
        <f t="shared" ca="1" si="169"/>
        <v>-4.1407051083086621E-3</v>
      </c>
      <c r="E202" s="34">
        <f t="shared" ca="1" si="169"/>
        <v>1.6884405024166771E-3</v>
      </c>
      <c r="F202" s="34">
        <f t="shared" ca="1" si="169"/>
        <v>-1.1629103621257686E-2</v>
      </c>
      <c r="G202" s="53">
        <f t="shared" ca="1" si="169"/>
        <v>2.1613880453890122E-3</v>
      </c>
      <c r="H202" s="34">
        <f t="shared" ca="1" si="169"/>
        <v>-5.6938845186785825E-3</v>
      </c>
      <c r="I202" s="34">
        <f t="shared" ca="1" si="169"/>
        <v>-4.4216125885879975E-2</v>
      </c>
      <c r="J202" s="63">
        <f t="shared" ca="1" si="169"/>
        <v>-3.3153297947741911E-2</v>
      </c>
      <c r="K202" s="34">
        <f t="shared" ca="1" si="169"/>
        <v>-8.8751743162784891E-3</v>
      </c>
      <c r="L202" s="34">
        <f t="shared" ca="1" si="169"/>
        <v>4.9019607843137081E-3</v>
      </c>
      <c r="M202" s="63" t="e">
        <f t="shared" ca="1" si="169"/>
        <v>#VALUE!</v>
      </c>
      <c r="N202" s="34">
        <f t="shared" ca="1" si="169"/>
        <v>3.0913499786384691E-3</v>
      </c>
      <c r="O202" s="54">
        <f t="shared" ca="1" si="169"/>
        <v>-0.12330727067950653</v>
      </c>
      <c r="P202" s="53">
        <f t="shared" ca="1" si="169"/>
        <v>-0.23423904609276436</v>
      </c>
      <c r="Q202" s="34">
        <f t="shared" ca="1" si="169"/>
        <v>1.4038637523725583E-3</v>
      </c>
      <c r="R202" s="34">
        <f t="shared" ca="1" si="169"/>
        <v>3.1892087982754447E-3</v>
      </c>
      <c r="S202" s="34" t="e">
        <f t="shared" ref="S202" ca="1" si="170">IF(IF(OR(S64="",S60=0),NA(),S64/S60-1)&gt;1.5,NA(),S64/S60-1)</f>
        <v>#VALUE!</v>
      </c>
      <c r="T202" s="34">
        <f t="shared" ref="T202" ca="1" si="171">IF(IF(OR(T64="",T60=0),NA(),T64/T60-1)&gt;1.5,NA(),9/T60-1)</f>
        <v>-0.7972238963885816</v>
      </c>
      <c r="U202" s="34">
        <f t="shared" ref="U202:Y202" ca="1" si="172">IF(IF(OR(U64="",U60=0),NA(),U64/U60-1)&gt;1.5,NA(),U64/U60-1)</f>
        <v>2.9414428018886607E-2</v>
      </c>
      <c r="V202" s="34" t="e">
        <f t="shared" ca="1" si="172"/>
        <v>#VALUE!</v>
      </c>
      <c r="W202" s="34">
        <f t="shared" ca="1" si="172"/>
        <v>-8.3347359327857751E-3</v>
      </c>
      <c r="X202" s="34">
        <f t="shared" ca="1" si="172"/>
        <v>3.7615062391889165E-3</v>
      </c>
      <c r="Y202" s="54">
        <f t="shared" ca="1" si="172"/>
        <v>-3.813943419882293E-2</v>
      </c>
    </row>
    <row r="203" spans="1:25" s="33" customFormat="1" x14ac:dyDescent="0.2">
      <c r="A203" s="14">
        <v>43555</v>
      </c>
      <c r="B203" s="66">
        <f ca="1">IF(IF(OR(B65="",B61=0),NA(),B65/B61-1)&gt;1.5,NA(),B65/B61-1)</f>
        <v>-1.1032121780746973E-2</v>
      </c>
      <c r="C203" s="66">
        <f t="shared" ref="C203:J204" ca="1" si="173">IF(IF(OR(C65="",C61=0),NA(),C65/C61-1)&gt;1.5,NA(),C65/C61-1)</f>
        <v>-9.934334277753365E-3</v>
      </c>
      <c r="D203" s="58">
        <f t="shared" ca="1" si="173"/>
        <v>-1.0354549166065818E-2</v>
      </c>
      <c r="E203" s="58">
        <f t="shared" ca="1" si="173"/>
        <v>8.0226881973655129E-3</v>
      </c>
      <c r="F203" s="58">
        <f t="shared" ca="1" si="173"/>
        <v>-6.2614634898859878E-3</v>
      </c>
      <c r="G203" s="59">
        <f t="shared" ca="1" si="173"/>
        <v>-1.027418723634832E-2</v>
      </c>
      <c r="H203" s="58">
        <f t="shared" ca="1" si="173"/>
        <v>-3.8019600410190701E-3</v>
      </c>
      <c r="I203" s="58">
        <f t="shared" ca="1" si="173"/>
        <v>-2.430943084896886E-2</v>
      </c>
      <c r="J203" s="67">
        <f t="shared" ca="1" si="173"/>
        <v>-2.4043427955315444E-2</v>
      </c>
      <c r="K203" s="58">
        <f t="shared" ref="K203:S205" ca="1" si="174">IF(IF(OR(K65=" ",K61=0,K61 = " ")," ",K65/K61-1)&gt;1.5," ",K65/K61-1)</f>
        <v>-6.9831391722664504E-3</v>
      </c>
      <c r="L203" s="58">
        <f t="shared" ca="1" si="174"/>
        <v>-7.9439252336448551E-2</v>
      </c>
      <c r="M203" s="67" t="str">
        <f t="shared" ca="1" si="174"/>
        <v xml:space="preserve"> </v>
      </c>
      <c r="N203" s="58">
        <f t="shared" ca="1" si="174"/>
        <v>2.5795881305468171E-3</v>
      </c>
      <c r="O203" s="60">
        <f t="shared" ca="1" si="174"/>
        <v>8.398842179124566E-3</v>
      </c>
      <c r="P203" s="59">
        <f t="shared" ca="1" si="174"/>
        <v>0.15438412686407421</v>
      </c>
      <c r="Q203" s="58">
        <f t="shared" ca="1" si="174"/>
        <v>-1.8271305159202167E-2</v>
      </c>
      <c r="R203" s="58">
        <f t="shared" ca="1" si="174"/>
        <v>1.2138074187161285E-2</v>
      </c>
      <c r="S203" s="58" t="str">
        <f t="shared" ca="1" si="174"/>
        <v xml:space="preserve"> </v>
      </c>
      <c r="T203" s="58">
        <f ca="1">IF(IF(OR(T65=" ",T61=0,T61 = " ")," ",T65/T61-1)&gt;1.5," ",T65/T61-1)</f>
        <v>-1.8413250212159116E-2</v>
      </c>
      <c r="U203" s="58">
        <f t="shared" ref="U203:Y204" ca="1" si="175">IF(IF(OR(U65=" ",U61=0,U61 = " ")," ",U65/U61-1)&gt;1.5," ",U65/U61-1)</f>
        <v>5.1951494698243117E-2</v>
      </c>
      <c r="V203" s="58" t="str">
        <f t="shared" ca="1" si="175"/>
        <v xml:space="preserve"> </v>
      </c>
      <c r="W203" s="58">
        <f t="shared" ca="1" si="175"/>
        <v>-7.8514549659162158E-3</v>
      </c>
      <c r="X203" s="58">
        <f t="shared" ca="1" si="175"/>
        <v>-7.8874469555499593E-2</v>
      </c>
      <c r="Y203" s="60">
        <f t="shared" ca="1" si="175"/>
        <v>-1.8145675826466201E-2</v>
      </c>
    </row>
    <row r="204" spans="1:25" s="33" customFormat="1" x14ac:dyDescent="0.2">
      <c r="A204" s="20">
        <v>43646</v>
      </c>
      <c r="B204" s="62">
        <f ca="1">IF(IF(OR(B66="",B62=0),NA(),B66/B62-1)&gt;1.5,NA(),B66/B62-1)</f>
        <v>-7.0458930957516541E-3</v>
      </c>
      <c r="C204" s="62">
        <f t="shared" ca="1" si="173"/>
        <v>-5.9831514599366642E-3</v>
      </c>
      <c r="D204" s="34">
        <f t="shared" ca="1" si="173"/>
        <v>-7.069249662997712E-3</v>
      </c>
      <c r="E204" s="34">
        <f t="shared" ca="1" si="173"/>
        <v>6.2593909964736572E-3</v>
      </c>
      <c r="F204" s="34">
        <f t="shared" ca="1" si="173"/>
        <v>-5.7577719706649599E-3</v>
      </c>
      <c r="G204" s="53">
        <f t="shared" ca="1" si="173"/>
        <v>-4.3458680127754779E-3</v>
      </c>
      <c r="H204" s="34">
        <f t="shared" ca="1" si="173"/>
        <v>-1.5614204881503668E-2</v>
      </c>
      <c r="I204" s="34">
        <f t="shared" ca="1" si="173"/>
        <v>-2.7969143324337087E-2</v>
      </c>
      <c r="J204" s="63">
        <f t="shared" ca="1" si="173"/>
        <v>-2.6052997206889583E-2</v>
      </c>
      <c r="K204" s="34">
        <f t="shared" ca="1" si="174"/>
        <v>-2.9135775688831078E-3</v>
      </c>
      <c r="L204" s="34">
        <f t="shared" ca="1" si="174"/>
        <v>-7.2072072072072113E-2</v>
      </c>
      <c r="M204" s="63" t="str">
        <f t="shared" ca="1" si="174"/>
        <v xml:space="preserve"> </v>
      </c>
      <c r="N204" s="34">
        <f t="shared" ca="1" si="174"/>
        <v>1.3253462630809176E-2</v>
      </c>
      <c r="O204" s="54">
        <f t="shared" ca="1" si="174"/>
        <v>8.2591499572965965E-3</v>
      </c>
      <c r="P204" s="53">
        <f t="shared" ca="1" si="174"/>
        <v>7.865934495625404E-2</v>
      </c>
      <c r="Q204" s="34">
        <f t="shared" ca="1" si="174"/>
        <v>-3.9012376905981361E-3</v>
      </c>
      <c r="R204" s="34">
        <f t="shared" ca="1" si="174"/>
        <v>1.176950747265737E-2</v>
      </c>
      <c r="S204" s="34" t="str">
        <f t="shared" ca="1" si="174"/>
        <v xml:space="preserve"> </v>
      </c>
      <c r="T204" s="34">
        <f ca="1">IF(IF(OR(T66=" ",T62=0,T62 = " ")," ",T66/T62-1)&gt;1.5," ",T66/T62-1)</f>
        <v>-2.1054919801336669E-2</v>
      </c>
      <c r="U204" s="34">
        <f t="shared" ca="1" si="175"/>
        <v>6.0701940082293682E-2</v>
      </c>
      <c r="V204" s="34" t="str">
        <f t="shared" ca="1" si="175"/>
        <v xml:space="preserve"> </v>
      </c>
      <c r="W204" s="34">
        <f t="shared" ca="1" si="175"/>
        <v>-1.4494904143372844E-3</v>
      </c>
      <c r="X204" s="34">
        <f t="shared" ca="1" si="175"/>
        <v>-7.1427309057697896E-2</v>
      </c>
      <c r="Y204" s="54">
        <f t="shared" ca="1" si="175"/>
        <v>-2.8290887149351462E-2</v>
      </c>
    </row>
    <row r="205" spans="1:25" s="33" customFormat="1" x14ac:dyDescent="0.2">
      <c r="A205" s="20">
        <v>43738</v>
      </c>
      <c r="B205" s="62">
        <f ca="1">IF(IF(OR(B67="",B63=0),NA(),B67/B63-1)&gt;1.5,NA(),B67/B63-1)</f>
        <v>-3.2263104925570607E-3</v>
      </c>
      <c r="C205" s="62">
        <f t="shared" ref="C205:J205" ca="1" si="176">IF(IF(OR(C67="",C63=0),NA(),C67/C63-1)&gt;1.5,NA(),C67/C63-1)</f>
        <v>-7.9329699164141232E-3</v>
      </c>
      <c r="D205" s="34">
        <f t="shared" ca="1" si="176"/>
        <v>-1.0089064226346922E-2</v>
      </c>
      <c r="E205" s="34">
        <f t="shared" ca="1" si="176"/>
        <v>1.0803807559816692E-2</v>
      </c>
      <c r="F205" s="34">
        <f t="shared" ca="1" si="176"/>
        <v>9.7711427586106847E-3</v>
      </c>
      <c r="G205" s="53">
        <f t="shared" ca="1" si="176"/>
        <v>-5.8603950672388994E-3</v>
      </c>
      <c r="H205" s="34">
        <f t="shared" ca="1" si="176"/>
        <v>6.1999012775859619E-4</v>
      </c>
      <c r="I205" s="34">
        <f t="shared" ca="1" si="176"/>
        <v>-3.6375861336366166E-2</v>
      </c>
      <c r="J205" s="63">
        <f t="shared" ca="1" si="176"/>
        <v>-3.6593819330288824E-2</v>
      </c>
      <c r="K205" s="34">
        <f t="shared" ca="1" si="174"/>
        <v>8.3575766447350208E-3</v>
      </c>
      <c r="L205" s="34">
        <f t="shared" ca="1" si="174"/>
        <v>-6.6666666666666652E-2</v>
      </c>
      <c r="M205" s="63" t="str">
        <f t="shared" ca="1" si="174"/>
        <v xml:space="preserve"> </v>
      </c>
      <c r="N205" s="34">
        <f t="shared" ca="1" si="174"/>
        <v>1.1287498849102962E-2</v>
      </c>
      <c r="O205" s="54">
        <f t="shared" ca="1" si="174"/>
        <v>-0.19197736609025673</v>
      </c>
      <c r="P205" s="53">
        <f t="shared" ca="1" si="174"/>
        <v>0.1052544198303611</v>
      </c>
      <c r="Q205" s="34">
        <f t="shared" ca="1" si="174"/>
        <v>-6.6649917121103242E-3</v>
      </c>
      <c r="R205" s="34">
        <f t="shared" ca="1" si="174"/>
        <v>1.2445521332775433E-2</v>
      </c>
      <c r="S205" s="34" t="str">
        <f t="shared" ca="1" si="174"/>
        <v xml:space="preserve"> </v>
      </c>
      <c r="T205" s="34">
        <f ca="1">IF(IF(OR(T67=" ",T63=0,T63 = " ")," ",T67/T63-1)&gt;1.5," ",T67/T63-1)</f>
        <v>-1.8103844999519669E-2</v>
      </c>
      <c r="U205" s="34">
        <f t="shared" ref="U205:Y205" ca="1" si="177">IF(IF(OR(U67=" ",U63=0,U63 = " ")," ",U67/U63-1)&gt;1.5," ",U67/U63-1)</f>
        <v>6.5823723255430622E-2</v>
      </c>
      <c r="V205" s="34" t="str">
        <f t="shared" ca="1" si="177"/>
        <v xml:space="preserve"> </v>
      </c>
      <c r="W205" s="34">
        <f t="shared" ca="1" si="177"/>
        <v>1.0356728207517207E-2</v>
      </c>
      <c r="X205" s="34">
        <f t="shared" ca="1" si="177"/>
        <v>-6.6928240262298822E-2</v>
      </c>
      <c r="Y205" s="54">
        <f t="shared" ca="1" si="177"/>
        <v>-1.8334055250919579E-2</v>
      </c>
    </row>
    <row r="206" spans="1:25" s="33" customFormat="1" ht="12" thickBot="1" x14ac:dyDescent="0.25">
      <c r="A206" s="20">
        <v>43830</v>
      </c>
      <c r="B206" s="64">
        <f t="shared" ref="B206:S206" ca="1" si="178">IF(IF(OR(B68="",B64=0),NA(),B68/B64-1)&gt;1.5,NA(),B68/B64-1)</f>
        <v>-8.291469184178224E-3</v>
      </c>
      <c r="C206" s="64">
        <f t="shared" ca="1" si="178"/>
        <v>-2.0998419331908047E-2</v>
      </c>
      <c r="D206" s="55">
        <f t="shared" ca="1" si="178"/>
        <v>-2.2281096678198997E-2</v>
      </c>
      <c r="E206" s="55">
        <f t="shared" ca="1" si="178"/>
        <v>1.1071697308129957E-2</v>
      </c>
      <c r="F206" s="55">
        <f t="shared" ca="1" si="178"/>
        <v>-1.9330830068872151E-3</v>
      </c>
      <c r="G206" s="56">
        <f t="shared" ca="1" si="178"/>
        <v>-1.6127521960819458E-2</v>
      </c>
      <c r="H206" s="55">
        <f t="shared" ca="1" si="178"/>
        <v>6.4958875537393101E-3</v>
      </c>
      <c r="I206" s="55">
        <f t="shared" ca="1" si="178"/>
        <v>-5.052273652136019E-2</v>
      </c>
      <c r="J206" s="65">
        <f t="shared" ca="1" si="178"/>
        <v>-4.3769333378054776E-2</v>
      </c>
      <c r="K206" s="55">
        <f t="shared" ca="1" si="178"/>
        <v>-4.0394721710784731E-3</v>
      </c>
      <c r="L206" s="55">
        <f t="shared" ca="1" si="178"/>
        <v>0</v>
      </c>
      <c r="M206" s="65" t="e">
        <f t="shared" ca="1" si="178"/>
        <v>#VALUE!</v>
      </c>
      <c r="N206" s="55">
        <f t="shared" ca="1" si="178"/>
        <v>1.021888024681683E-2</v>
      </c>
      <c r="O206" s="57">
        <f t="shared" ca="1" si="178"/>
        <v>-0.34209334022110394</v>
      </c>
      <c r="P206" s="56">
        <f t="shared" ca="1" si="178"/>
        <v>4.5071773171941443E-2</v>
      </c>
      <c r="Q206" s="55">
        <f t="shared" ca="1" si="178"/>
        <v>-1.8116747776524056E-2</v>
      </c>
      <c r="R206" s="55">
        <f t="shared" ca="1" si="178"/>
        <v>1.0075134538413799E-2</v>
      </c>
      <c r="S206" s="55" t="e">
        <f t="shared" ca="1" si="178"/>
        <v>#VALUE!</v>
      </c>
      <c r="T206" s="55">
        <f t="shared" ref="T206:T210" ca="1" si="179">IF(IF(OR(T68="",T64=0),NA(),T68/T64-1)&gt;1.5,NA(),9/T64-1)</f>
        <v>-0.79467739022594341</v>
      </c>
      <c r="U206" s="55">
        <f t="shared" ref="U206:Y206" ca="1" si="180">IF(IF(OR(U68="",U64=0),NA(),U68/U64-1)&gt;1.5,NA(),U68/U64-1)</f>
        <v>5.678144158255094E-2</v>
      </c>
      <c r="V206" s="55" t="e">
        <f t="shared" ca="1" si="180"/>
        <v>#VALUE!</v>
      </c>
      <c r="W206" s="55">
        <f t="shared" ca="1" si="180"/>
        <v>-5.0273687526612987E-3</v>
      </c>
      <c r="X206" s="55">
        <f t="shared" ca="1" si="180"/>
        <v>-9.5145243210326136E-4</v>
      </c>
      <c r="Y206" s="57">
        <f t="shared" ca="1" si="180"/>
        <v>-1.564091023091907E-2</v>
      </c>
    </row>
    <row r="207" spans="1:25" s="33" customFormat="1" x14ac:dyDescent="0.2">
      <c r="A207" s="14">
        <v>43921</v>
      </c>
      <c r="B207" s="62">
        <f t="shared" ref="B207:S207" ca="1" si="181">IF(IF(OR(B69="",B65=0),NA(),B69/B65-1)&gt;1.5,NA(),B69/B65-1)</f>
        <v>-5.4354922443193288E-2</v>
      </c>
      <c r="C207" s="62">
        <f t="shared" ca="1" si="181"/>
        <v>-6.8221031214489525E-2</v>
      </c>
      <c r="D207" s="34">
        <f t="shared" ca="1" si="181"/>
        <v>-6.1096754304712841E-2</v>
      </c>
      <c r="E207" s="34">
        <f t="shared" ca="1" si="181"/>
        <v>-3.9389705910822359E-2</v>
      </c>
      <c r="F207" s="34">
        <f t="shared" ca="1" si="181"/>
        <v>-0.1008321971295072</v>
      </c>
      <c r="G207" s="53">
        <f t="shared" ca="1" si="181"/>
        <v>-3.3584844435259775E-2</v>
      </c>
      <c r="H207" s="34">
        <f t="shared" ca="1" si="181"/>
        <v>-5.3989223178914081E-3</v>
      </c>
      <c r="I207" s="34">
        <f t="shared" ca="1" si="181"/>
        <v>-0.25108652811044496</v>
      </c>
      <c r="J207" s="63">
        <f t="shared" ca="1" si="181"/>
        <v>-0.12595039739492908</v>
      </c>
      <c r="K207" s="34">
        <f t="shared" ca="1" si="181"/>
        <v>-8.9296319122174839E-2</v>
      </c>
      <c r="L207" s="34" t="e">
        <f t="shared" ca="1" si="181"/>
        <v>#VALUE!</v>
      </c>
      <c r="M207" s="63" t="e">
        <f t="shared" ca="1" si="181"/>
        <v>#VALUE!</v>
      </c>
      <c r="N207" s="34">
        <f t="shared" ca="1" si="181"/>
        <v>-3.0796008290322474E-2</v>
      </c>
      <c r="O207" s="54">
        <f t="shared" ca="1" si="181"/>
        <v>-0.50602854196983127</v>
      </c>
      <c r="P207" s="53">
        <f t="shared" ca="1" si="181"/>
        <v>-0.40195714431271634</v>
      </c>
      <c r="Q207" s="34">
        <f t="shared" ca="1" si="181"/>
        <v>-4.0348123972926087E-2</v>
      </c>
      <c r="R207" s="34">
        <f t="shared" ca="1" si="181"/>
        <v>-4.1787470620358036E-4</v>
      </c>
      <c r="S207" s="34" t="e">
        <f t="shared" ca="1" si="181"/>
        <v>#VALUE!</v>
      </c>
      <c r="T207" s="34">
        <f t="shared" ca="1" si="179"/>
        <v>-0.79163644898993979</v>
      </c>
      <c r="U207" s="34">
        <f t="shared" ref="U207:Y207" ca="1" si="182">IF(IF(OR(U69="",U65=0),NA(),U69/U65-1)&gt;1.5,NA(),U69/U65-1)</f>
        <v>8.2653933221979781E-2</v>
      </c>
      <c r="V207" s="34" t="e">
        <f t="shared" ca="1" si="182"/>
        <v>#VALUE!</v>
      </c>
      <c r="W207" s="34">
        <f t="shared" ca="1" si="182"/>
        <v>-8.994836893139424E-2</v>
      </c>
      <c r="X207" s="34" t="e">
        <f t="shared" ca="1" si="182"/>
        <v>#VALUE!</v>
      </c>
      <c r="Y207" s="54">
        <f t="shared" ca="1" si="182"/>
        <v>-7.4102394940552041E-2</v>
      </c>
    </row>
    <row r="208" spans="1:25" s="33" customFormat="1" x14ac:dyDescent="0.2">
      <c r="A208" s="20">
        <v>44012</v>
      </c>
      <c r="B208" s="62">
        <f t="shared" ref="B208:S208" ca="1" si="183">IF(IF(OR(B70="",B66=0),NA(),B70/B66-1)&gt;1.5,NA(),B70/B66-1)</f>
        <v>-0.12971068601280433</v>
      </c>
      <c r="C208" s="62">
        <f t="shared" ca="1" si="183"/>
        <v>-0.14599881409285342</v>
      </c>
      <c r="D208" s="34">
        <f t="shared" ca="1" si="183"/>
        <v>-0.11732486475615589</v>
      </c>
      <c r="E208" s="34">
        <f t="shared" ca="1" si="183"/>
        <v>-0.13635624169221638</v>
      </c>
      <c r="F208" s="34">
        <f t="shared" ca="1" si="183"/>
        <v>-0.28721865665374025</v>
      </c>
      <c r="G208" s="53">
        <f t="shared" ca="1" si="183"/>
        <v>-0.10580882024208071</v>
      </c>
      <c r="H208" s="34">
        <f t="shared" ca="1" si="183"/>
        <v>-8.5077620113284014E-2</v>
      </c>
      <c r="I208" s="34">
        <f t="shared" ca="1" si="183"/>
        <v>-0.17549337529392772</v>
      </c>
      <c r="J208" s="63">
        <f t="shared" ca="1" si="183"/>
        <v>-1.592784830053906E-2</v>
      </c>
      <c r="K208" s="34">
        <f t="shared" ca="1" si="183"/>
        <v>-0.28994089315146865</v>
      </c>
      <c r="L208" s="34" t="e">
        <f t="shared" ca="1" si="183"/>
        <v>#VALUE!</v>
      </c>
      <c r="M208" s="63" t="e">
        <f t="shared" ca="1" si="183"/>
        <v>#VALUE!</v>
      </c>
      <c r="N208" s="34">
        <f t="shared" ca="1" si="183"/>
        <v>-0.13806533751192274</v>
      </c>
      <c r="O208" s="54">
        <f t="shared" ca="1" si="183"/>
        <v>-0.70290872095522627</v>
      </c>
      <c r="P208" s="53">
        <f t="shared" ca="1" si="183"/>
        <v>-0.49291546375391038</v>
      </c>
      <c r="Q208" s="34">
        <f t="shared" ca="1" si="183"/>
        <v>-9.3601469304225304E-2</v>
      </c>
      <c r="R208" s="34">
        <f t="shared" ca="1" si="183"/>
        <v>-6.7871739188145597E-3</v>
      </c>
      <c r="S208" s="34" t="e">
        <f t="shared" ca="1" si="183"/>
        <v>#VALUE!</v>
      </c>
      <c r="T208" s="34">
        <f t="shared" ca="1" si="179"/>
        <v>-0.78984242036297259</v>
      </c>
      <c r="U208" s="34">
        <f t="shared" ref="U208:Y208" ca="1" si="184">IF(IF(OR(U70="",U66=0),NA(),U70/U66-1)&gt;1.5,NA(),U70/U66-1)</f>
        <v>6.8868020648319872E-2</v>
      </c>
      <c r="V208" s="34" t="e">
        <f t="shared" ca="1" si="184"/>
        <v>#VALUE!</v>
      </c>
      <c r="W208" s="34">
        <f t="shared" ca="1" si="184"/>
        <v>-0.29171586558777762</v>
      </c>
      <c r="X208" s="34" t="e">
        <f t="shared" ca="1" si="184"/>
        <v>#VALUE!</v>
      </c>
      <c r="Y208" s="54">
        <f t="shared" ca="1" si="184"/>
        <v>-0.17376856846715649</v>
      </c>
    </row>
    <row r="209" spans="1:25" s="33" customFormat="1" ht="12" thickBot="1" x14ac:dyDescent="0.25">
      <c r="A209" s="20">
        <v>44104</v>
      </c>
      <c r="B209" s="62">
        <f t="shared" ref="B209:S209" ca="1" si="185">IF(IF(OR(B71="",B67=0),NA(),B71/B67-1)&gt;1.5,NA(),B71/B67-1)</f>
        <v>1.3949577274837477E-2</v>
      </c>
      <c r="C209" s="62">
        <f t="shared" ca="1" si="185"/>
        <v>3.2229109599464234E-2</v>
      </c>
      <c r="D209" s="34">
        <f t="shared" ca="1" si="185"/>
        <v>3.6180173050982534E-2</v>
      </c>
      <c r="E209" s="34">
        <f t="shared" ca="1" si="185"/>
        <v>2.1563119720385604E-2</v>
      </c>
      <c r="F209" s="34">
        <f t="shared" ca="1" si="185"/>
        <v>7.2151483783031711E-3</v>
      </c>
      <c r="G209" s="53">
        <f t="shared" ca="1" si="185"/>
        <v>7.5176520162734128E-2</v>
      </c>
      <c r="H209" s="34">
        <f t="shared" ca="1" si="185"/>
        <v>0.10215590868857771</v>
      </c>
      <c r="I209" s="34">
        <f t="shared" ca="1" si="185"/>
        <v>-0.19241780247363038</v>
      </c>
      <c r="J209" s="63">
        <f t="shared" ca="1" si="185"/>
        <v>-3.1495573598912863E-2</v>
      </c>
      <c r="K209" s="34">
        <f t="shared" ca="1" si="185"/>
        <v>5.1615093820045477E-3</v>
      </c>
      <c r="L209" s="34" t="e">
        <f t="shared" ca="1" si="185"/>
        <v>#VALUE!</v>
      </c>
      <c r="M209" s="63" t="e">
        <f t="shared" ca="1" si="185"/>
        <v>#VALUE!</v>
      </c>
      <c r="N209" s="34">
        <f t="shared" ca="1" si="185"/>
        <v>1.8931985935482398E-2</v>
      </c>
      <c r="O209" s="54">
        <f t="shared" ca="1" si="185"/>
        <v>-0.5278007206297628</v>
      </c>
      <c r="P209" s="53">
        <f t="shared" ca="1" si="185"/>
        <v>-0.55405764554066494</v>
      </c>
      <c r="Q209" s="34">
        <f t="shared" ca="1" si="185"/>
        <v>5.304180843505435E-2</v>
      </c>
      <c r="R209" s="34">
        <f t="shared" ca="1" si="185"/>
        <v>4.3018056794007498E-2</v>
      </c>
      <c r="S209" s="34" t="e">
        <f t="shared" ca="1" si="185"/>
        <v>#VALUE!</v>
      </c>
      <c r="T209" s="34">
        <f t="shared" ca="1" si="179"/>
        <v>-0.78919113860107992</v>
      </c>
      <c r="U209" s="34">
        <f t="shared" ref="U209:Y209" ca="1" si="186">IF(IF(OR(U71="",U67=0),NA(),U71/U67-1)&gt;1.5,NA(),U71/U67-1)</f>
        <v>0.12047527230230615</v>
      </c>
      <c r="V209" s="34" t="e">
        <f t="shared" ca="1" si="186"/>
        <v>#VALUE!</v>
      </c>
      <c r="W209" s="34">
        <f t="shared" ca="1" si="186"/>
        <v>6.4618958912705526E-3</v>
      </c>
      <c r="X209" s="34" t="e">
        <f t="shared" ca="1" si="186"/>
        <v>#VALUE!</v>
      </c>
      <c r="Y209" s="54">
        <f t="shared" ca="1" si="186"/>
        <v>-1.3651758801630609E-2</v>
      </c>
    </row>
    <row r="210" spans="1:25" s="33" customFormat="1" ht="12" hidden="1" thickBot="1" x14ac:dyDescent="0.25">
      <c r="A210" s="162">
        <v>44196</v>
      </c>
      <c r="B210" s="62">
        <f t="shared" ref="B210:S210" ca="1" si="187">IF(IF(OR(B72="",B68=0),NA(),B72/B68-1)&gt;1.5,NA(),B72/B68-1)</f>
        <v>0.16817611136939492</v>
      </c>
      <c r="C210" s="62" t="e">
        <f t="shared" ca="1" si="187"/>
        <v>#N/A</v>
      </c>
      <c r="D210" s="34" t="e">
        <f t="shared" ca="1" si="187"/>
        <v>#N/A</v>
      </c>
      <c r="E210" s="34">
        <f t="shared" ca="1" si="187"/>
        <v>0.2043489298193919</v>
      </c>
      <c r="F210" s="34">
        <f t="shared" ca="1" si="187"/>
        <v>0.27379019207403488</v>
      </c>
      <c r="G210" s="53" t="e">
        <f t="shared" ca="1" si="187"/>
        <v>#VALUE!</v>
      </c>
      <c r="H210" s="34">
        <f t="shared" ca="1" si="187"/>
        <v>0.3239305543027553</v>
      </c>
      <c r="I210" s="34" t="e">
        <f t="shared" ca="1" si="187"/>
        <v>#N/A</v>
      </c>
      <c r="J210" s="63">
        <f t="shared" ca="1" si="187"/>
        <v>1.4262460286706071</v>
      </c>
      <c r="K210" s="34">
        <f t="shared" ca="1" si="187"/>
        <v>-0.85224358137526268</v>
      </c>
      <c r="L210" s="34">
        <f t="shared" ca="1" si="187"/>
        <v>5.7432121491026278E-2</v>
      </c>
      <c r="M210" s="63" t="e">
        <f t="shared" ca="1" si="187"/>
        <v>#VALUE!</v>
      </c>
      <c r="N210" s="34">
        <f t="shared" ca="1" si="187"/>
        <v>-0.92411743341855901</v>
      </c>
      <c r="O210" s="54" t="e">
        <f t="shared" ca="1" si="187"/>
        <v>#N/A</v>
      </c>
      <c r="P210" s="53" t="e">
        <f t="shared" ca="1" si="187"/>
        <v>#N/A</v>
      </c>
      <c r="Q210" s="34" t="e">
        <f t="shared" ca="1" si="187"/>
        <v>#N/A</v>
      </c>
      <c r="R210" s="34">
        <f t="shared" ca="1" si="187"/>
        <v>0.2093532383749297</v>
      </c>
      <c r="S210" s="34" t="e">
        <f t="shared" ca="1" si="187"/>
        <v>#VALUE!</v>
      </c>
      <c r="T210" s="34" t="e">
        <f t="shared" ca="1" si="179"/>
        <v>#VALUE!</v>
      </c>
      <c r="U210" s="34">
        <f t="shared" ref="U210:Y210" ca="1" si="188">IF(IF(OR(U72="",U68=0),NA(),U72/U68-1)&gt;1.5,NA(),U72/U68-1)</f>
        <v>0.12344507908336411</v>
      </c>
      <c r="V210" s="34" t="e">
        <f t="shared" ca="1" si="188"/>
        <v>#VALUE!</v>
      </c>
      <c r="W210" s="34" t="e">
        <f t="shared" ca="1" si="188"/>
        <v>#VALUE!</v>
      </c>
      <c r="X210" s="34">
        <f t="shared" ca="1" si="188"/>
        <v>4.4523957107652778E-2</v>
      </c>
      <c r="Y210" s="54">
        <f t="shared" ca="1" si="188"/>
        <v>-0.82073317279491209</v>
      </c>
    </row>
    <row r="211" spans="1:25" ht="15.75" thickBot="1" x14ac:dyDescent="0.25">
      <c r="A211" s="188" t="s">
        <v>35</v>
      </c>
      <c r="B211" s="184"/>
      <c r="C211" s="184"/>
      <c r="D211" s="58"/>
      <c r="E211" s="58"/>
      <c r="F211" s="58"/>
      <c r="G211" s="58"/>
      <c r="H211" s="58"/>
      <c r="I211" s="58"/>
      <c r="J211" s="67"/>
      <c r="K211" s="58"/>
      <c r="L211" s="58"/>
      <c r="M211" s="67"/>
      <c r="N211" s="58"/>
      <c r="O211" s="58"/>
      <c r="P211" s="58"/>
      <c r="Q211" s="58"/>
      <c r="R211" s="58"/>
      <c r="S211" s="58"/>
      <c r="T211" s="58"/>
      <c r="U211" s="58"/>
      <c r="V211" s="58"/>
      <c r="W211" s="58"/>
      <c r="X211" s="58"/>
      <c r="Y211" s="123"/>
    </row>
    <row r="212" spans="1:25" x14ac:dyDescent="0.2">
      <c r="A212" s="77" t="s">
        <v>36</v>
      </c>
      <c r="B212" s="185"/>
      <c r="C212" s="185"/>
      <c r="D212" s="72"/>
      <c r="E212" s="72"/>
      <c r="F212" s="72"/>
      <c r="G212" s="71"/>
      <c r="H212" s="72"/>
      <c r="I212" s="72"/>
      <c r="J212" s="73"/>
      <c r="K212" s="72"/>
      <c r="L212" s="72"/>
      <c r="M212" s="73"/>
      <c r="N212" s="72"/>
      <c r="O212" s="72"/>
      <c r="P212" s="71"/>
      <c r="Q212" s="72"/>
      <c r="R212" s="72"/>
      <c r="S212" s="72"/>
      <c r="T212" s="72"/>
      <c r="U212" s="72"/>
      <c r="V212" s="72"/>
      <c r="W212" s="72"/>
      <c r="X212" s="72"/>
      <c r="Y212" s="123"/>
    </row>
    <row r="213" spans="1:25" x14ac:dyDescent="0.2">
      <c r="A213" s="36" t="s">
        <v>37</v>
      </c>
      <c r="B213" s="186">
        <f t="shared" ref="B213:Y213" ca="1" si="189">SUM(B$9:B$12)/SUM(B$5:B$8)-1</f>
        <v>1.6738623086709259E-2</v>
      </c>
      <c r="C213" s="186">
        <f t="shared" ca="1" si="189"/>
        <v>-1.8543065643872092E-2</v>
      </c>
      <c r="D213" s="31">
        <f t="shared" ca="1" si="189"/>
        <v>-1.9338306224928492E-2</v>
      </c>
      <c r="E213" s="31">
        <f t="shared" ca="1" si="189"/>
        <v>5.0576751259089336E-2</v>
      </c>
      <c r="F213" s="31">
        <f t="shared" ca="1" si="189"/>
        <v>1.3245071566892808E-2</v>
      </c>
      <c r="G213" s="69">
        <f t="shared" ca="1" si="189"/>
        <v>-6.8572792014786055E-3</v>
      </c>
      <c r="H213" s="31">
        <f t="shared" ca="1" si="189"/>
        <v>-3.6249288988406736E-2</v>
      </c>
      <c r="I213" s="31">
        <f t="shared" ca="1" si="189"/>
        <v>-5.7115390998554449E-3</v>
      </c>
      <c r="J213" s="70">
        <f t="shared" ca="1" si="189"/>
        <v>1.0381428102721246E-2</v>
      </c>
      <c r="K213" s="31">
        <f t="shared" ca="1" si="189"/>
        <v>0.36407699511775737</v>
      </c>
      <c r="L213" s="31">
        <f t="shared" ca="1" si="189"/>
        <v>-4.7055116626014692E-2</v>
      </c>
      <c r="M213" s="70">
        <f t="shared" ca="1" si="189"/>
        <v>-3.9691367971147029E-2</v>
      </c>
      <c r="N213" s="31">
        <f t="shared" ca="1" si="189"/>
        <v>0.57374169481868798</v>
      </c>
      <c r="O213" s="31">
        <f t="shared" ca="1" si="189"/>
        <v>-5.7630232492707378E-2</v>
      </c>
      <c r="P213" s="69">
        <f t="shared" ca="1" si="189"/>
        <v>-3.6551850195013613E-2</v>
      </c>
      <c r="Q213" s="31">
        <f t="shared" ca="1" si="189"/>
        <v>-8.6868597296723138E-3</v>
      </c>
      <c r="R213" s="31">
        <f t="shared" ca="1" si="189"/>
        <v>-1.9783235312172409E-2</v>
      </c>
      <c r="S213" s="31" t="e">
        <f t="shared" ca="1" si="189"/>
        <v>#DIV/0!</v>
      </c>
      <c r="T213" s="31" t="e">
        <f t="shared" ca="1" si="189"/>
        <v>#DIV/0!</v>
      </c>
      <c r="U213" s="31">
        <f t="shared" ca="1" si="189"/>
        <v>-5.871117386686775E-2</v>
      </c>
      <c r="V213" s="31" t="e">
        <f t="shared" ca="1" si="189"/>
        <v>#DIV/0!</v>
      </c>
      <c r="W213" s="31" t="e">
        <f t="shared" ca="1" si="189"/>
        <v>#DIV/0!</v>
      </c>
      <c r="X213" s="31">
        <f t="shared" ca="1" si="189"/>
        <v>6.2182206091931924E-3</v>
      </c>
      <c r="Y213" s="61">
        <f t="shared" ca="1" si="189"/>
        <v>0.32800313231375955</v>
      </c>
    </row>
    <row r="214" spans="1:25" x14ac:dyDescent="0.2">
      <c r="A214" s="36" t="s">
        <v>38</v>
      </c>
      <c r="B214" s="186">
        <f t="shared" ref="B214:S214" ca="1" si="190">SUM(B$13:B$16)/SUM(B$9:B$12)-1</f>
        <v>1.0504384038868997E-2</v>
      </c>
      <c r="C214" s="186">
        <f t="shared" ca="1" si="190"/>
        <v>-2.0219495346169403E-2</v>
      </c>
      <c r="D214" s="31">
        <f t="shared" ca="1" si="190"/>
        <v>-2.1388908152979114E-2</v>
      </c>
      <c r="E214" s="31">
        <f t="shared" ca="1" si="190"/>
        <v>3.7440750048298055E-2</v>
      </c>
      <c r="F214" s="31">
        <f t="shared" ca="1" si="190"/>
        <v>3.4537265132446038E-3</v>
      </c>
      <c r="G214" s="69">
        <f t="shared" ca="1" si="190"/>
        <v>-2.7396788769532554E-3</v>
      </c>
      <c r="H214" s="31">
        <f t="shared" ca="1" si="190"/>
        <v>-2.3977359898028072E-2</v>
      </c>
      <c r="I214" s="31">
        <f t="shared" ca="1" si="190"/>
        <v>-1.4066012393249672E-2</v>
      </c>
      <c r="J214" s="70">
        <f t="shared" ca="1" si="190"/>
        <v>-2.8220228453348373E-3</v>
      </c>
      <c r="K214" s="31">
        <f t="shared" ca="1" si="190"/>
        <v>1.0731074861793921E-2</v>
      </c>
      <c r="L214" s="31">
        <f t="shared" ca="1" si="190"/>
        <v>-9.3301622091160552E-2</v>
      </c>
      <c r="M214" s="70">
        <f t="shared" ca="1" si="190"/>
        <v>-7.9693304146275956E-2</v>
      </c>
      <c r="N214" s="31">
        <f t="shared" ca="1" si="190"/>
        <v>3.6671970015943245E-2</v>
      </c>
      <c r="O214" s="31">
        <f t="shared" ca="1" si="190"/>
        <v>-0.19111357148161112</v>
      </c>
      <c r="P214" s="69">
        <f t="shared" ca="1" si="190"/>
        <v>-0.14450891646383646</v>
      </c>
      <c r="Q214" s="31">
        <f t="shared" ca="1" si="190"/>
        <v>2.6757652865005976E-3</v>
      </c>
      <c r="R214" s="31">
        <f t="shared" ca="1" si="190"/>
        <v>-1.819450789724264E-2</v>
      </c>
      <c r="S214" s="31" t="e">
        <f t="shared" ca="1" si="190"/>
        <v>#DIV/0!</v>
      </c>
      <c r="T214" s="31" t="e">
        <f t="shared" ref="T214:T220" ca="1" si="191">SUM(T$9:T$12)/SUM(T$5:T$8)-1</f>
        <v>#DIV/0!</v>
      </c>
      <c r="U214" s="31">
        <f ca="1">SUM(U$13:U$16)/SUM(U$9:U$12)-1</f>
        <v>-3.266521374488085E-2</v>
      </c>
      <c r="V214" s="31" t="e">
        <f ca="1">SUM(V$13:V$16)/SUM(V$9:V$12)-1</f>
        <v>#DIV/0!</v>
      </c>
      <c r="W214" s="31" t="e">
        <f t="shared" ref="W214:W220" ca="1" si="192">SUM(W$9:W$12)/SUM(W$5:W$8)-1</f>
        <v>#DIV/0!</v>
      </c>
      <c r="X214" s="31">
        <f ca="1">SUM(X$13:X$16)/SUM(X$9:X$12)-1</f>
        <v>5.3784592743358006E-2</v>
      </c>
      <c r="Y214" s="61">
        <f ca="1">SUM(Y$13:Y$16)/SUM(Y$9:Y$12)-1</f>
        <v>1.8938189567087926E-2</v>
      </c>
    </row>
    <row r="215" spans="1:25" x14ac:dyDescent="0.2">
      <c r="A215" s="36" t="s">
        <v>39</v>
      </c>
      <c r="B215" s="186">
        <f t="shared" ref="B215:S215" ca="1" si="193">SUM(B$17:B$20)/SUM(B$13:B$16)-1</f>
        <v>5.2368669181124261E-3</v>
      </c>
      <c r="C215" s="186">
        <f t="shared" ca="1" si="193"/>
        <v>-2.0377980408405549E-2</v>
      </c>
      <c r="D215" s="31">
        <f t="shared" ca="1" si="193"/>
        <v>-2.2083025031789605E-2</v>
      </c>
      <c r="E215" s="31">
        <f t="shared" ca="1" si="193"/>
        <v>2.118368380580482E-2</v>
      </c>
      <c r="F215" s="31">
        <f t="shared" ca="1" si="193"/>
        <v>-1.1105151199548358E-2</v>
      </c>
      <c r="G215" s="69">
        <f t="shared" ca="1" si="193"/>
        <v>8.6433558128451438E-4</v>
      </c>
      <c r="H215" s="31">
        <f t="shared" ca="1" si="193"/>
        <v>2.7872820903156237E-2</v>
      </c>
      <c r="I215" s="31">
        <f t="shared" ca="1" si="193"/>
        <v>-1.5230546576235904E-2</v>
      </c>
      <c r="J215" s="70">
        <f t="shared" ca="1" si="193"/>
        <v>-2.0386640574961756E-2</v>
      </c>
      <c r="K215" s="31">
        <f t="shared" ca="1" si="193"/>
        <v>-4.382461545726124E-2</v>
      </c>
      <c r="L215" s="31">
        <f t="shared" ca="1" si="193"/>
        <v>-8.9661672439670936E-2</v>
      </c>
      <c r="M215" s="70">
        <f t="shared" ca="1" si="193"/>
        <v>-6.6069200073300749E-2</v>
      </c>
      <c r="N215" s="31">
        <f t="shared" ca="1" si="193"/>
        <v>-2.5782650581189337E-2</v>
      </c>
      <c r="O215" s="31">
        <f t="shared" ca="1" si="193"/>
        <v>-0.24999808206756002</v>
      </c>
      <c r="P215" s="69">
        <f t="shared" ca="1" si="193"/>
        <v>-7.5381158714649121E-3</v>
      </c>
      <c r="Q215" s="31">
        <f t="shared" ca="1" si="193"/>
        <v>-8.0543895412586997E-3</v>
      </c>
      <c r="R215" s="31">
        <f t="shared" ca="1" si="193"/>
        <v>-1.2699418492242653E-2</v>
      </c>
      <c r="S215" s="31">
        <f t="shared" ca="1" si="193"/>
        <v>1.3484854892217735E-2</v>
      </c>
      <c r="T215" s="31" t="e">
        <f ca="1">SUM(T$9:T$12)/SUM(T$5:T$8)-1</f>
        <v>#DIV/0!</v>
      </c>
      <c r="U215" s="31">
        <f ca="1">SUM(U$17:U$20)/SUM(U$13:U$16)-1</f>
        <v>-1.3776386733538315E-3</v>
      </c>
      <c r="V215" s="31">
        <f ca="1">SUM(V$17:V$20)/SUM(V$13:V$16)-1</f>
        <v>4.7907324083396929E-2</v>
      </c>
      <c r="W215" s="31" t="e">
        <f t="shared" ca="1" si="192"/>
        <v>#DIV/0!</v>
      </c>
      <c r="X215" s="31">
        <f ca="1">SUM(X$17:X$20)/SUM(X$13:X$16)-1</f>
        <v>-3.7346791416769554E-2</v>
      </c>
      <c r="Y215" s="61">
        <f ca="1">SUM(Y$17:Y$20)/SUM(Y$13:Y$16)-1</f>
        <v>-4.9159807533410427E-2</v>
      </c>
    </row>
    <row r="216" spans="1:25" x14ac:dyDescent="0.2">
      <c r="A216" s="36" t="s">
        <v>40</v>
      </c>
      <c r="B216" s="186">
        <f t="shared" ref="B216:S216" ca="1" si="194">SUM(B$21:B$24)/SUM(B$17:B$20)-1</f>
        <v>1.0755214252751166E-3</v>
      </c>
      <c r="C216" s="186">
        <f t="shared" ca="1" si="194"/>
        <v>-2.2136833453195837E-2</v>
      </c>
      <c r="D216" s="31">
        <f t="shared" ca="1" si="194"/>
        <v>-2.5112367788022283E-2</v>
      </c>
      <c r="E216" s="31">
        <f t="shared" ca="1" si="194"/>
        <v>6.8389984947934135E-3</v>
      </c>
      <c r="F216" s="31">
        <f t="shared" ca="1" si="194"/>
        <v>-2.3939647084214033E-2</v>
      </c>
      <c r="G216" s="69">
        <f t="shared" ca="1" si="194"/>
        <v>-7.3366325815588107E-3</v>
      </c>
      <c r="H216" s="31">
        <f t="shared" ca="1" si="194"/>
        <v>1.0792116983597833E-3</v>
      </c>
      <c r="I216" s="31">
        <f t="shared" ca="1" si="194"/>
        <v>-1.9518107675029928E-2</v>
      </c>
      <c r="J216" s="70">
        <f t="shared" ca="1" si="194"/>
        <v>-2.1810104009615028E-2</v>
      </c>
      <c r="K216" s="31">
        <f t="shared" ca="1" si="194"/>
        <v>-6.580871025518753E-2</v>
      </c>
      <c r="L216" s="31">
        <f t="shared" ca="1" si="194"/>
        <v>-3.8912057227623809E-2</v>
      </c>
      <c r="M216" s="70">
        <f t="shared" ca="1" si="194"/>
        <v>-4.0552451862265859E-2</v>
      </c>
      <c r="N216" s="31">
        <f t="shared" ca="1" si="194"/>
        <v>-4.0511964996640337E-2</v>
      </c>
      <c r="O216" s="31">
        <f t="shared" ca="1" si="194"/>
        <v>-0.12175339534498852</v>
      </c>
      <c r="P216" s="69">
        <f t="shared" ca="1" si="194"/>
        <v>-4.1694503781265491E-3</v>
      </c>
      <c r="Q216" s="31">
        <f t="shared" ca="1" si="194"/>
        <v>-1.4155161764609958E-2</v>
      </c>
      <c r="R216" s="31">
        <f t="shared" ca="1" si="194"/>
        <v>-1.6773512913745625E-2</v>
      </c>
      <c r="S216" s="31">
        <f t="shared" ca="1" si="194"/>
        <v>3.59554368790449E-3</v>
      </c>
      <c r="T216" s="31" t="e">
        <f t="shared" ca="1" si="191"/>
        <v>#DIV/0!</v>
      </c>
      <c r="U216" s="31">
        <f ca="1">SUM(U$21:U$24)/SUM(U$17:U$20)-1</f>
        <v>-1.4867784879806223E-3</v>
      </c>
      <c r="V216" s="31">
        <f ca="1">SUM(V$21:V$24)/SUM(V$17:V$20)-1</f>
        <v>-7.4285229010870868E-3</v>
      </c>
      <c r="W216" s="31" t="e">
        <f t="shared" ca="1" si="192"/>
        <v>#DIV/0!</v>
      </c>
      <c r="X216" s="31">
        <f ca="1">SUM(X$21:X$24)/SUM(X$17:X$20)-1</f>
        <v>-5.6275864170409973E-2</v>
      </c>
      <c r="Y216" s="61">
        <f ca="1">SUM(Y$21:Y$24)/SUM(Y$17:Y$20)-1</f>
        <v>-7.2918965274569536E-2</v>
      </c>
    </row>
    <row r="217" spans="1:25" x14ac:dyDescent="0.2">
      <c r="A217" s="36" t="s">
        <v>41</v>
      </c>
      <c r="B217" s="186">
        <f t="shared" ref="B217:S217" ca="1" si="195">IF(ISBLANK(B28),NA(),SUM(B$25:B$28)/SUM(B$21:B$24)-1)</f>
        <v>5.5830843237119065E-3</v>
      </c>
      <c r="C217" s="186">
        <f t="shared" ca="1" si="195"/>
        <v>-2.0452107391251362E-2</v>
      </c>
      <c r="D217" s="31">
        <f t="shared" ca="1" si="195"/>
        <v>-2.2166373541024131E-2</v>
      </c>
      <c r="E217" s="31">
        <f t="shared" ca="1" si="195"/>
        <v>6.925483389184528E-3</v>
      </c>
      <c r="F217" s="31">
        <f t="shared" ca="1" si="195"/>
        <v>-3.9033525320453677E-2</v>
      </c>
      <c r="G217" s="69">
        <f t="shared" ca="1" si="195"/>
        <v>-6.8297603136581175E-3</v>
      </c>
      <c r="H217" s="31">
        <f t="shared" ca="1" si="195"/>
        <v>1.8580241471976233E-2</v>
      </c>
      <c r="I217" s="31">
        <f t="shared" ca="1" si="195"/>
        <v>-1.2503123635523861E-2</v>
      </c>
      <c r="J217" s="70">
        <f t="shared" ca="1" si="195"/>
        <v>-1.1940999409806863E-2</v>
      </c>
      <c r="K217" s="31">
        <f t="shared" ca="1" si="195"/>
        <v>-6.5172951879012175E-2</v>
      </c>
      <c r="L217" s="31">
        <f t="shared" ca="1" si="195"/>
        <v>-1.5305828597176108E-2</v>
      </c>
      <c r="M217" s="70">
        <f t="shared" ca="1" si="195"/>
        <v>-6.1887816674801144E-2</v>
      </c>
      <c r="N217" s="31">
        <f t="shared" ca="1" si="195"/>
        <v>-2.303186096379406E-2</v>
      </c>
      <c r="O217" s="31">
        <f t="shared" ca="1" si="195"/>
        <v>-0.13562051570071965</v>
      </c>
      <c r="P217" s="69">
        <f t="shared" ca="1" si="195"/>
        <v>-1.1370300410996848E-2</v>
      </c>
      <c r="Q217" s="31">
        <f t="shared" ca="1" si="195"/>
        <v>-1.0835237279994692E-2</v>
      </c>
      <c r="R217" s="31">
        <f t="shared" ca="1" si="195"/>
        <v>-2.2842743226712647E-2</v>
      </c>
      <c r="S217" s="31">
        <f t="shared" ca="1" si="195"/>
        <v>-1.4481579757463559E-2</v>
      </c>
      <c r="T217" s="31" t="e">
        <f t="shared" ca="1" si="191"/>
        <v>#DIV/0!</v>
      </c>
      <c r="U217" s="31">
        <f ca="1">IF(ISBLANK(U28),NA(),SUM(U$25:U$28)/SUM(U$21:U$24)-1)</f>
        <v>-1.4893850509282602E-2</v>
      </c>
      <c r="V217" s="31">
        <f ca="1">IF(ISBLANK(V28),NA(),SUM(V$25:V$28)/SUM(V$21:V$24)-1)</f>
        <v>-3.2985000827305822E-2</v>
      </c>
      <c r="W217" s="31" t="e">
        <f t="shared" ca="1" si="192"/>
        <v>#DIV/0!</v>
      </c>
      <c r="X217" s="31">
        <f ca="1">IF(ISBLANK(X28),NA(),SUM(X$25:X$28)/SUM(X$21:X$24)-1)</f>
        <v>-5.1480395518234578E-2</v>
      </c>
      <c r="Y217" s="61">
        <f ca="1">IF(ISBLANK(Y28),NA(),SUM(Y$25:Y$28)/SUM(Y$21:Y$24)-1)</f>
        <v>-4.9267343234137284E-2</v>
      </c>
    </row>
    <row r="218" spans="1:25" x14ac:dyDescent="0.2">
      <c r="A218" s="36" t="s">
        <v>42</v>
      </c>
      <c r="B218" s="186">
        <f t="shared" ref="B218:S218" ca="1" si="196">IF(ISBLANK(B32),NA(),SUM(B$29:B$32)/SUM(B$25:B$28)-1)</f>
        <v>5.1734380189043527E-3</v>
      </c>
      <c r="C218" s="186">
        <f t="shared" ca="1" si="196"/>
        <v>-2.0145644906820137E-2</v>
      </c>
      <c r="D218" s="31">
        <f t="shared" ca="1" si="196"/>
        <v>-2.1278608717990588E-2</v>
      </c>
      <c r="E218" s="31">
        <f t="shared" ca="1" si="196"/>
        <v>8.1635452006989517E-4</v>
      </c>
      <c r="F218" s="31">
        <f t="shared" ca="1" si="196"/>
        <v>-3.3141351442162348E-2</v>
      </c>
      <c r="G218" s="69">
        <f t="shared" ca="1" si="196"/>
        <v>-1.0677120505718785E-3</v>
      </c>
      <c r="H218" s="31">
        <f t="shared" ca="1" si="196"/>
        <v>-4.1204134033051121E-2</v>
      </c>
      <c r="I218" s="31">
        <f t="shared" ca="1" si="196"/>
        <v>-3.6697690023708929E-2</v>
      </c>
      <c r="J218" s="70">
        <f t="shared" ca="1" si="196"/>
        <v>-2.8600242689529987E-2</v>
      </c>
      <c r="K218" s="31">
        <f t="shared" ca="1" si="196"/>
        <v>-4.6704415389997256E-2</v>
      </c>
      <c r="L218" s="31">
        <f t="shared" ca="1" si="196"/>
        <v>8.5754113590744474E-2</v>
      </c>
      <c r="M218" s="70">
        <f t="shared" ca="1" si="196"/>
        <v>-1</v>
      </c>
      <c r="N218" s="31">
        <f t="shared" ca="1" si="196"/>
        <v>-1.1858756470279119E-2</v>
      </c>
      <c r="O218" s="31">
        <f t="shared" ca="1" si="196"/>
        <v>-0.18494527903137403</v>
      </c>
      <c r="P218" s="69">
        <f t="shared" ca="1" si="196"/>
        <v>-5.0273425233766766E-2</v>
      </c>
      <c r="Q218" s="31">
        <f t="shared" ca="1" si="196"/>
        <v>-5.8663056213883458E-3</v>
      </c>
      <c r="R218" s="31">
        <f t="shared" ca="1" si="196"/>
        <v>-1.7477108877064329E-2</v>
      </c>
      <c r="S218" s="31">
        <f t="shared" ca="1" si="196"/>
        <v>-2.6686023361614297E-2</v>
      </c>
      <c r="T218" s="31" t="e">
        <f t="shared" ca="1" si="191"/>
        <v>#DIV/0!</v>
      </c>
      <c r="U218" s="31">
        <f ca="1">IF(ISBLANK(U32),NA(),SUM(U$29:U$32)/SUM(U$25:U$28)-1)</f>
        <v>-6.9401452510390316E-3</v>
      </c>
      <c r="V218" s="31">
        <f ca="1">IF(ISBLANK(V32),NA(),SUM(V$29:V$32)/SUM(V$25:V$28)-1)</f>
        <v>-2.8097967435307569E-2</v>
      </c>
      <c r="W218" s="31" t="e">
        <f t="shared" ca="1" si="192"/>
        <v>#DIV/0!</v>
      </c>
      <c r="X218" s="31">
        <f ca="1">IF(ISBLANK(X32),NA(),SUM(X$29:X$32)/SUM(X$25:X$28)-1)</f>
        <v>-7.4119336355801591E-2</v>
      </c>
      <c r="Y218" s="61">
        <f ca="1">IF(ISBLANK(Y32),NA(),SUM(Y$29:Y$32)/SUM(Y$25:Y$28)-1)</f>
        <v>-1.8972339666533777E-2</v>
      </c>
    </row>
    <row r="219" spans="1:25" x14ac:dyDescent="0.2">
      <c r="A219" s="36" t="s">
        <v>43</v>
      </c>
      <c r="B219" s="186">
        <f t="shared" ref="B219:S219" ca="1" si="197">IF(ISBLANK(B36),NA(),SUM(B$33:B$36)/SUM(B$29:B$32)-1)</f>
        <v>1.4888294020537929E-2</v>
      </c>
      <c r="C219" s="186">
        <f t="shared" ca="1" si="197"/>
        <v>-1.522356762265531E-2</v>
      </c>
      <c r="D219" s="31">
        <f t="shared" ca="1" si="197"/>
        <v>-1.9738212216553697E-2</v>
      </c>
      <c r="E219" s="31">
        <f t="shared" ca="1" si="197"/>
        <v>2.9024132210497822E-3</v>
      </c>
      <c r="F219" s="31">
        <f t="shared" ca="1" si="197"/>
        <v>-2.5292771082895071E-2</v>
      </c>
      <c r="G219" s="69">
        <f t="shared" ca="1" si="197"/>
        <v>-1.2244753617504101E-2</v>
      </c>
      <c r="H219" s="31">
        <f t="shared" ca="1" si="197"/>
        <v>-2.6216766246473622E-2</v>
      </c>
      <c r="I219" s="31">
        <f t="shared" ca="1" si="197"/>
        <v>-2.6733267844896158E-2</v>
      </c>
      <c r="J219" s="70">
        <f t="shared" ca="1" si="197"/>
        <v>-2.4802791320594708E-2</v>
      </c>
      <c r="K219" s="31">
        <f t="shared" ca="1" si="197"/>
        <v>-2.8155134010549254E-2</v>
      </c>
      <c r="L219" s="31">
        <f t="shared" ca="1" si="197"/>
        <v>-0.1180154103883968</v>
      </c>
      <c r="M219" s="70" t="e">
        <f t="shared" ca="1" si="197"/>
        <v>#DIV/0!</v>
      </c>
      <c r="N219" s="31">
        <f t="shared" ca="1" si="197"/>
        <v>-2.1331226848203544E-3</v>
      </c>
      <c r="O219" s="31">
        <f t="shared" ca="1" si="197"/>
        <v>-4.4409960826392814E-2</v>
      </c>
      <c r="P219" s="69">
        <f t="shared" ca="1" si="197"/>
        <v>0.11501240181162098</v>
      </c>
      <c r="Q219" s="31">
        <f t="shared" ca="1" si="197"/>
        <v>-2.3724710801296123E-3</v>
      </c>
      <c r="R219" s="31">
        <f t="shared" ca="1" si="197"/>
        <v>-2.3732534979449049E-2</v>
      </c>
      <c r="S219" s="31">
        <f t="shared" ca="1" si="197"/>
        <v>-1</v>
      </c>
      <c r="T219" s="31" t="e">
        <f t="shared" ca="1" si="191"/>
        <v>#DIV/0!</v>
      </c>
      <c r="U219" s="31">
        <f ca="1">IF(ISBLANK(U36),NA(),SUM(U$33:U$36)/SUM(U$29:U$32)-1)</f>
        <v>-3.6854642882661048E-3</v>
      </c>
      <c r="V219" s="31">
        <f ca="1">IF(ISBLANK(V36),NA(),SUM(V$33:V$36)/SUM(V$29:V$32)-1)</f>
        <v>-1</v>
      </c>
      <c r="W219" s="31" t="e">
        <f t="shared" ca="1" si="192"/>
        <v>#DIV/0!</v>
      </c>
      <c r="X219" s="31">
        <f ca="1">IF(ISBLANK(X36),NA(),SUM(X$33:X$36)/SUM(X$29:X$32)-1)</f>
        <v>4.6643439693140554E-2</v>
      </c>
      <c r="Y219" s="61">
        <f ca="1">IF(ISBLANK(Y36),NA(),SUM(Y$33:Y$36)/SUM(Y$29:Y$32)-1)</f>
        <v>-4.0323691683074259E-2</v>
      </c>
    </row>
    <row r="220" spans="1:25" x14ac:dyDescent="0.2">
      <c r="A220" s="36" t="s">
        <v>44</v>
      </c>
      <c r="B220" s="186">
        <f t="shared" ref="B220:S220" ca="1" si="198">IF(ISBLANK(B40),NA(),SUM(B$37:B$40)/SUM(B$33:B$36)-1)</f>
        <v>3.4042782308629782E-3</v>
      </c>
      <c r="C220" s="186">
        <f t="shared" ca="1" si="198"/>
        <v>-2.1790521913036875E-2</v>
      </c>
      <c r="D220" s="31">
        <f t="shared" ca="1" si="198"/>
        <v>-2.2814611429408216E-2</v>
      </c>
      <c r="E220" s="31">
        <f t="shared" ca="1" si="198"/>
        <v>-2.0849564048321945E-3</v>
      </c>
      <c r="F220" s="31">
        <f t="shared" ca="1" si="198"/>
        <v>-3.5835963698878426E-2</v>
      </c>
      <c r="G220" s="69">
        <f t="shared" ca="1" si="198"/>
        <v>-1.6320276876769846E-2</v>
      </c>
      <c r="H220" s="31">
        <f t="shared" ca="1" si="198"/>
        <v>-2.1303902768143756E-2</v>
      </c>
      <c r="I220" s="31">
        <f t="shared" ca="1" si="198"/>
        <v>-3.9105533902629386E-2</v>
      </c>
      <c r="J220" s="70">
        <f t="shared" ca="1" si="198"/>
        <v>-4.446325627086245E-2</v>
      </c>
      <c r="K220" s="31">
        <f t="shared" ca="1" si="198"/>
        <v>-3.2314917553666112E-2</v>
      </c>
      <c r="L220" s="31">
        <f t="shared" ca="1" si="198"/>
        <v>-5.9973493270721989E-2</v>
      </c>
      <c r="M220" s="70" t="e">
        <f t="shared" ca="1" si="198"/>
        <v>#DIV/0!</v>
      </c>
      <c r="N220" s="31">
        <f t="shared" ca="1" si="198"/>
        <v>-2.962521256576256E-3</v>
      </c>
      <c r="O220" s="31">
        <f t="shared" ca="1" si="198"/>
        <v>-2.638168437062216E-3</v>
      </c>
      <c r="P220" s="69">
        <f t="shared" ca="1" si="198"/>
        <v>-3.0709647864422318E-2</v>
      </c>
      <c r="Q220" s="31">
        <f t="shared" ca="1" si="198"/>
        <v>-7.7038482042183221E-3</v>
      </c>
      <c r="R220" s="31">
        <f t="shared" ca="1" si="198"/>
        <v>-2.9159667898326025E-2</v>
      </c>
      <c r="S220" s="31" t="e">
        <f t="shared" ca="1" si="198"/>
        <v>#DIV/0!</v>
      </c>
      <c r="T220" s="31" t="e">
        <f t="shared" ca="1" si="191"/>
        <v>#DIV/0!</v>
      </c>
      <c r="U220" s="31">
        <f ca="1">IF(ISBLANK(U40),NA(),SUM(U$37:U$40)/SUM(U$33:U$36)-1)</f>
        <v>6.3002567439924828E-3</v>
      </c>
      <c r="V220" s="31" t="e">
        <f ca="1">IF(ISBLANK(V40),NA(),SUM(V$37:V$40)/SUM(V$33:V$36)-1)</f>
        <v>#DIV/0!</v>
      </c>
      <c r="W220" s="31" t="e">
        <f t="shared" ca="1" si="192"/>
        <v>#DIV/0!</v>
      </c>
      <c r="X220" s="31">
        <f ca="1">IF(ISBLANK(X40),NA(),SUM(X$37:X$40)/SUM(X$33:X$36)-1)</f>
        <v>-3.1110835717305996E-2</v>
      </c>
      <c r="Y220" s="61">
        <f ca="1">IF(ISBLANK(Y40),NA(),SUM(Y$37:Y$40)/SUM(Y$33:Y$36)-1)</f>
        <v>-4.9177878362178573E-2</v>
      </c>
    </row>
    <row r="221" spans="1:25" x14ac:dyDescent="0.2">
      <c r="A221" s="36" t="s">
        <v>45</v>
      </c>
      <c r="B221" s="186">
        <f ca="1">IF(ISBLANK(B44),NA(),SUM(B$41:B$44)/SUM(B$37:B$40)-1)</f>
        <v>2.7202973311160061E-3</v>
      </c>
      <c r="C221" s="186">
        <f t="shared" ref="C221:Y221" ca="1" si="199">IF(ISBLANK(C44),NA(),SUM(C$41:C$44)/SUM(C$37:C$40)-1)</f>
        <v>-2.2041358811278555E-2</v>
      </c>
      <c r="D221" s="31">
        <f t="shared" ca="1" si="199"/>
        <v>-2.2689416902508586E-2</v>
      </c>
      <c r="E221" s="31">
        <f t="shared" ca="1" si="199"/>
        <v>-3.9591546116305443E-3</v>
      </c>
      <c r="F221" s="31">
        <f t="shared" ca="1" si="199"/>
        <v>-2.9079942857256458E-2</v>
      </c>
      <c r="G221" s="69">
        <f t="shared" ca="1" si="199"/>
        <v>-1.8658667513711702E-2</v>
      </c>
      <c r="H221" s="31">
        <f t="shared" ca="1" si="199"/>
        <v>-5.2732406452980496E-2</v>
      </c>
      <c r="I221" s="31">
        <f t="shared" ca="1" si="199"/>
        <v>-2.2960032560053412E-2</v>
      </c>
      <c r="J221" s="70">
        <f t="shared" ca="1" si="199"/>
        <v>-2.515342137699117E-2</v>
      </c>
      <c r="K221" s="31">
        <f t="shared" ca="1" si="199"/>
        <v>-3.1923408515644236E-2</v>
      </c>
      <c r="L221" s="31">
        <f t="shared" ca="1" si="199"/>
        <v>0.12792414061854229</v>
      </c>
      <c r="M221" s="70" t="e">
        <f t="shared" ca="1" si="199"/>
        <v>#DIV/0!</v>
      </c>
      <c r="N221" s="31">
        <f t="shared" ca="1" si="199"/>
        <v>-6.5159388627454851E-3</v>
      </c>
      <c r="O221" s="31">
        <f t="shared" ca="1" si="199"/>
        <v>2.2498879304310826E-2</v>
      </c>
      <c r="P221" s="69">
        <f t="shared" ca="1" si="199"/>
        <v>4.5256448683000494E-2</v>
      </c>
      <c r="Q221" s="31">
        <f t="shared" ca="1" si="199"/>
        <v>-1.778200721363199E-2</v>
      </c>
      <c r="R221" s="31">
        <f t="shared" ca="1" si="199"/>
        <v>-2.6097269322014061E-2</v>
      </c>
      <c r="S221" s="31" t="e">
        <f t="shared" ca="1" si="199"/>
        <v>#DIV/0!</v>
      </c>
      <c r="T221" s="31" t="e">
        <f t="shared" ca="1" si="199"/>
        <v>#DIV/0!</v>
      </c>
      <c r="U221" s="31">
        <f t="shared" ca="1" si="199"/>
        <v>-1.3584175553893574E-2</v>
      </c>
      <c r="V221" s="31" t="e">
        <f t="shared" ca="1" si="199"/>
        <v>#DIV/0!</v>
      </c>
      <c r="W221" s="31" t="e">
        <f t="shared" ca="1" si="199"/>
        <v>#DIV/0!</v>
      </c>
      <c r="X221" s="31">
        <f t="shared" ca="1" si="199"/>
        <v>-0.13614195366011972</v>
      </c>
      <c r="Y221" s="61">
        <f t="shared" ca="1" si="199"/>
        <v>-4.7657438097475913E-3</v>
      </c>
    </row>
    <row r="222" spans="1:25" x14ac:dyDescent="0.2">
      <c r="A222" s="36" t="s">
        <v>46</v>
      </c>
      <c r="B222" s="186">
        <f ca="1">IF(ISBLANK(B48),NA(),SUM(B$45:B$48)/SUM(B$41:B$44)-1)</f>
        <v>-6.6135289733597613E-3</v>
      </c>
      <c r="C222" s="186">
        <f t="shared" ref="C222:Y222" ca="1" si="200">IF(ISBLANK(C48),NA(),SUM(C$45:C$48)/SUM(C$41:C$44)-1)</f>
        <v>-2.1760070304911561E-2</v>
      </c>
      <c r="D222" s="31">
        <f t="shared" ca="1" si="200"/>
        <v>-2.1218358858269615E-2</v>
      </c>
      <c r="E222" s="31">
        <f t="shared" ca="1" si="200"/>
        <v>-5.7663799392125847E-3</v>
      </c>
      <c r="F222" s="31">
        <f t="shared" ca="1" si="200"/>
        <v>-3.2957751417204029E-2</v>
      </c>
      <c r="G222" s="69">
        <f t="shared" ca="1" si="200"/>
        <v>-1.5632202679138785E-2</v>
      </c>
      <c r="H222" s="31">
        <f t="shared" ca="1" si="200"/>
        <v>-9.313186252618455E-3</v>
      </c>
      <c r="I222" s="31">
        <f t="shared" ca="1" si="200"/>
        <v>-2.4266004297020527E-2</v>
      </c>
      <c r="J222" s="70">
        <f t="shared" ca="1" si="200"/>
        <v>-2.7944053894230381E-2</v>
      </c>
      <c r="K222" s="31">
        <f t="shared" ca="1" si="200"/>
        <v>-3.3649148541552543E-2</v>
      </c>
      <c r="L222" s="31">
        <f t="shared" ca="1" si="200"/>
        <v>-7.2343900498345826E-2</v>
      </c>
      <c r="M222" s="70" t="e">
        <f t="shared" ca="1" si="200"/>
        <v>#DIV/0!</v>
      </c>
      <c r="N222" s="31">
        <f t="shared" ca="1" si="200"/>
        <v>-8.3883555518009523E-3</v>
      </c>
      <c r="O222" s="31">
        <f t="shared" ca="1" si="200"/>
        <v>1.0737511366498698E-3</v>
      </c>
      <c r="P222" s="69">
        <f t="shared" ca="1" si="200"/>
        <v>0.17149125640478169</v>
      </c>
      <c r="Q222" s="31">
        <f t="shared" ca="1" si="200"/>
        <v>-1.3422635292937857E-2</v>
      </c>
      <c r="R222" s="31">
        <f t="shared" ca="1" si="200"/>
        <v>-2.583410134675157E-2</v>
      </c>
      <c r="S222" s="31" t="e">
        <f t="shared" ca="1" si="200"/>
        <v>#DIV/0!</v>
      </c>
      <c r="T222" s="31">
        <f t="shared" ca="1" si="200"/>
        <v>-1.3687135339350953E-2</v>
      </c>
      <c r="U222" s="31">
        <f t="shared" ca="1" si="200"/>
        <v>5.6105915217220748E-2</v>
      </c>
      <c r="V222" s="31" t="e">
        <f t="shared" ca="1" si="200"/>
        <v>#DIV/0!</v>
      </c>
      <c r="W222" s="31">
        <f t="shared" ca="1" si="200"/>
        <v>-3.364269808264575E-2</v>
      </c>
      <c r="X222" s="31">
        <f t="shared" ca="1" si="200"/>
        <v>-5.7063738077258286E-2</v>
      </c>
      <c r="Y222" s="61">
        <f t="shared" ca="1" si="200"/>
        <v>-3.7940786677561955E-2</v>
      </c>
    </row>
    <row r="223" spans="1:25" x14ac:dyDescent="0.2">
      <c r="A223" s="36" t="s">
        <v>178</v>
      </c>
      <c r="B223" s="186">
        <f ca="1">IF(ISBLANK(B52),NA(),SUM(B$49:B$52)/SUM(B$45:B$48)-1)</f>
        <v>-7.1816140313045729E-3</v>
      </c>
      <c r="C223" s="186">
        <f t="shared" ref="C223:Y223" ca="1" si="201">IF(ISBLANK(C52),NA(),SUM(C$49:C$52)/SUM(C$45:C$48)-1)</f>
        <v>-2.0244845055986338E-2</v>
      </c>
      <c r="D223" s="31">
        <f t="shared" ca="1" si="201"/>
        <v>-2.1267286474157876E-2</v>
      </c>
      <c r="E223" s="31">
        <f t="shared" ca="1" si="201"/>
        <v>-1.374593801425017E-3</v>
      </c>
      <c r="F223" s="31">
        <f t="shared" ca="1" si="201"/>
        <v>-3.5328469370592086E-2</v>
      </c>
      <c r="G223" s="69">
        <f t="shared" ca="1" si="201"/>
        <v>-1.5628278418373887E-2</v>
      </c>
      <c r="H223" s="31">
        <f t="shared" ca="1" si="201"/>
        <v>5.3995625490319554E-3</v>
      </c>
      <c r="I223" s="31">
        <f t="shared" ca="1" si="201"/>
        <v>-3.4234972604368696E-2</v>
      </c>
      <c r="J223" s="31">
        <f t="shared" ca="1" si="201"/>
        <v>-4.1896767249661959E-2</v>
      </c>
      <c r="K223" s="31">
        <f t="shared" ca="1" si="201"/>
        <v>-3.3653781767222446E-2</v>
      </c>
      <c r="L223" s="31">
        <f t="shared" ca="1" si="201"/>
        <v>-1.8802338442091893E-2</v>
      </c>
      <c r="M223" s="31" t="e">
        <f t="shared" ca="1" si="201"/>
        <v>#DIV/0!</v>
      </c>
      <c r="N223" s="31">
        <f t="shared" ca="1" si="201"/>
        <v>-7.0367423789274852E-4</v>
      </c>
      <c r="O223" s="31">
        <f t="shared" ca="1" si="201"/>
        <v>-4.2186140137297046E-2</v>
      </c>
      <c r="P223" s="69">
        <f t="shared" ca="1" si="201"/>
        <v>0.34351866137388964</v>
      </c>
      <c r="Q223" s="31">
        <f ca="1">IF(ISBLANK(Q52),NA(),SUM(Q$49:Q$52)/SUM(Q$45:Q$48)-1)</f>
        <v>-1.1739274009107237E-2</v>
      </c>
      <c r="R223" s="31">
        <f t="shared" ca="1" si="201"/>
        <v>-2.7646312997382627E-2</v>
      </c>
      <c r="S223" s="31" t="e">
        <f t="shared" ca="1" si="201"/>
        <v>#DIV/0!</v>
      </c>
      <c r="T223" s="31">
        <f t="shared" ca="1" si="201"/>
        <v>-2.6536520102293792E-2</v>
      </c>
      <c r="U223" s="31">
        <f t="shared" ca="1" si="201"/>
        <v>-6.6629106596161058E-5</v>
      </c>
      <c r="V223" s="31" t="e">
        <f t="shared" ca="1" si="201"/>
        <v>#DIV/0!</v>
      </c>
      <c r="W223" s="31">
        <f t="shared" ca="1" si="201"/>
        <v>-3.3968932415562536E-2</v>
      </c>
      <c r="X223" s="31">
        <f t="shared" ca="1" si="201"/>
        <v>-2.1961249684794404E-2</v>
      </c>
      <c r="Y223" s="61">
        <f t="shared" ca="1" si="201"/>
        <v>-2.3922838703347327E-2</v>
      </c>
    </row>
    <row r="224" spans="1:25" x14ac:dyDescent="0.2">
      <c r="A224" s="36" t="s">
        <v>202</v>
      </c>
      <c r="B224" s="186">
        <f ca="1">IF(ISBLANK(B56),NA(),SUM(B$53:B$56)/SUM(B$49:B$52)-1)</f>
        <v>-6.0138855525520007E-3</v>
      </c>
      <c r="C224" s="186">
        <f t="shared" ref="C224:X224" ca="1" si="202">IF(ISBLANK(C56),NA(),SUM(C$53:C$56)/SUM(C$49:C$52)-1)</f>
        <v>-1.440859797852001E-2</v>
      </c>
      <c r="D224" s="31">
        <f t="shared" ca="1" si="202"/>
        <v>-1.7150094904933244E-2</v>
      </c>
      <c r="E224" s="31">
        <f t="shared" ca="1" si="202"/>
        <v>1.1889111909371142E-3</v>
      </c>
      <c r="F224" s="31">
        <f t="shared" ca="1" si="202"/>
        <v>-2.0697940059349662E-2</v>
      </c>
      <c r="G224" s="69">
        <f t="shared" ca="1" si="202"/>
        <v>-1.1641838943305061E-2</v>
      </c>
      <c r="H224" s="31">
        <f t="shared" ca="1" si="202"/>
        <v>-4.111159612352755E-3</v>
      </c>
      <c r="I224" s="31">
        <f t="shared" ca="1" si="202"/>
        <v>-4.3717803633024466E-2</v>
      </c>
      <c r="J224" s="31">
        <f t="shared" ca="1" si="202"/>
        <v>-5.103193181089638E-2</v>
      </c>
      <c r="K224" s="31">
        <f t="shared" ca="1" si="202"/>
        <v>-2.1558183979993761E-2</v>
      </c>
      <c r="L224" s="31">
        <f t="shared" ca="1" si="202"/>
        <v>0.15780998389694045</v>
      </c>
      <c r="M224" s="31" t="e">
        <f t="shared" ca="1" si="202"/>
        <v>#DIV/0!</v>
      </c>
      <c r="N224" s="31">
        <f t="shared" ca="1" si="202"/>
        <v>1.3391532912860882E-3</v>
      </c>
      <c r="O224" s="31">
        <f t="shared" ca="1" si="202"/>
        <v>-0.10075228562962191</v>
      </c>
      <c r="P224" s="69">
        <f t="shared" ca="1" si="202"/>
        <v>-6.7241046507474422E-2</v>
      </c>
      <c r="Q224" s="31">
        <f t="shared" ca="1" si="202"/>
        <v>-1.8506624137724526E-2</v>
      </c>
      <c r="R224" s="31">
        <f t="shared" ca="1" si="202"/>
        <v>-1.5550746974001051E-2</v>
      </c>
      <c r="S224" s="31" t="e">
        <f t="shared" ca="1" si="202"/>
        <v>#DIV/0!</v>
      </c>
      <c r="T224" s="31">
        <f t="shared" ca="1" si="202"/>
        <v>-7.7553238560689186E-3</v>
      </c>
      <c r="U224" s="31">
        <f t="shared" ca="1" si="202"/>
        <v>1.8219759243339295E-2</v>
      </c>
      <c r="V224" s="31" t="e">
        <f t="shared" ca="1" si="202"/>
        <v>#DIV/0!</v>
      </c>
      <c r="W224" s="31">
        <f t="shared" ca="1" si="202"/>
        <v>-2.1563575299492155E-2</v>
      </c>
      <c r="X224" s="31">
        <f t="shared" ca="1" si="202"/>
        <v>0.15773808625818653</v>
      </c>
      <c r="Y224" s="61">
        <f ca="1">IF(ISBLANK(Y56),NA(),SUM(Y$53:Y$56)/SUM(Y$49:Y$52)-1)</f>
        <v>-1.3154686144481231E-2</v>
      </c>
    </row>
    <row r="225" spans="1:25" x14ac:dyDescent="0.2">
      <c r="A225" s="36" t="s">
        <v>203</v>
      </c>
      <c r="B225" s="186">
        <f ca="1">IF(ISBLANK(B57),NA(),SUM(B$57:B$60)/SUM(B$53:B$56)-1)</f>
        <v>-4.3031154204423716E-3</v>
      </c>
      <c r="C225" s="186">
        <f t="shared" ref="C225:Y225" ca="1" si="203">IF(ISBLANK(C57),NA(),SUM(C$57:C$60)/SUM(C$53:C$56)-1)</f>
        <v>-7.3634753244673501E-3</v>
      </c>
      <c r="D225" s="31">
        <f t="shared" ca="1" si="203"/>
        <v>-9.7295369799877962E-3</v>
      </c>
      <c r="E225" s="31">
        <f t="shared" ca="1" si="203"/>
        <v>3.119438263507579E-3</v>
      </c>
      <c r="F225" s="31">
        <f t="shared" ca="1" si="203"/>
        <v>-1.6804099936415073E-2</v>
      </c>
      <c r="G225" s="69">
        <f t="shared" ca="1" si="203"/>
        <v>-2.1564051588477406E-3</v>
      </c>
      <c r="H225" s="31">
        <f t="shared" ca="1" si="203"/>
        <v>-2.6754377728332668E-2</v>
      </c>
      <c r="I225" s="31">
        <f t="shared" ca="1" si="203"/>
        <v>-3.8587166842300014E-2</v>
      </c>
      <c r="J225" s="31">
        <f t="shared" ca="1" si="203"/>
        <v>-4.1675885629112619E-2</v>
      </c>
      <c r="K225" s="31">
        <f t="shared" ca="1" si="203"/>
        <v>-1.8404781301048834E-2</v>
      </c>
      <c r="L225" s="31">
        <f t="shared" ca="1" si="203"/>
        <v>8.3449235048678627E-2</v>
      </c>
      <c r="M225" s="31" t="e">
        <f t="shared" ca="1" si="203"/>
        <v>#DIV/0!</v>
      </c>
      <c r="N225" s="31">
        <f t="shared" ca="1" si="203"/>
        <v>1.1992865465100255E-3</v>
      </c>
      <c r="O225" s="31">
        <f t="shared" ca="1" si="203"/>
        <v>-3.327994151897995E-2</v>
      </c>
      <c r="P225" s="69">
        <f t="shared" ca="1" si="203"/>
        <v>-9.6866031658735197E-2</v>
      </c>
      <c r="Q225" s="31">
        <f t="shared" ca="1" si="203"/>
        <v>-1.2476287841514E-2</v>
      </c>
      <c r="R225" s="31">
        <f t="shared" ca="1" si="203"/>
        <v>-2.5115148959299338E-3</v>
      </c>
      <c r="S225" s="31" t="e">
        <f t="shared" ca="1" si="203"/>
        <v>#DIV/0!</v>
      </c>
      <c r="T225" s="31">
        <f t="shared" ca="1" si="203"/>
        <v>-1.3117748585153022E-2</v>
      </c>
      <c r="U225" s="31">
        <f t="shared" ca="1" si="203"/>
        <v>2.1582662419060705E-2</v>
      </c>
      <c r="V225" s="31" t="e">
        <f t="shared" ca="1" si="203"/>
        <v>#DIV/0!</v>
      </c>
      <c r="W225" s="31">
        <f t="shared" ca="1" si="203"/>
        <v>-1.8269582724685374E-2</v>
      </c>
      <c r="X225" s="31">
        <f t="shared" ca="1" si="203"/>
        <v>8.2299915597303208E-2</v>
      </c>
      <c r="Y225" s="61">
        <f t="shared" ca="1" si="203"/>
        <v>-2.5444604506953072E-2</v>
      </c>
    </row>
    <row r="226" spans="1:25" x14ac:dyDescent="0.2">
      <c r="A226" s="36" t="s">
        <v>204</v>
      </c>
      <c r="B226" s="186">
        <f ca="1">IF(ISBLANK(B61),NA(),SUM(B$61:B$64)/SUM(B$57:B$60)-1)</f>
        <v>-8.2959234855292108E-3</v>
      </c>
      <c r="C226" s="186">
        <f t="shared" ref="C226:X226" ca="1" si="204">IF(ISBLANK(C61),NA(),SUM(C$61:C$64)/SUM(C$57:C$60)-1)</f>
        <v>-1.2313608367101936E-2</v>
      </c>
      <c r="D226" s="31">
        <f t="shared" ca="1" si="204"/>
        <v>-1.3441375483492668E-2</v>
      </c>
      <c r="E226" s="31">
        <f t="shared" ca="1" si="204"/>
        <v>3.4981331690058237E-3</v>
      </c>
      <c r="F226" s="31">
        <f t="shared" ca="1" si="204"/>
        <v>-1.3513583422585684E-2</v>
      </c>
      <c r="G226" s="69">
        <f t="shared" ca="1" si="204"/>
        <v>-7.9898580275770126E-3</v>
      </c>
      <c r="H226" s="31">
        <f t="shared" ca="1" si="204"/>
        <v>-4.0761440230832058E-3</v>
      </c>
      <c r="I226" s="31">
        <f t="shared" ca="1" si="204"/>
        <v>-5.0419294388469926E-2</v>
      </c>
      <c r="J226" s="31">
        <f t="shared" ca="1" si="204"/>
        <v>-4.1237791417569558E-2</v>
      </c>
      <c r="K226" s="31">
        <f t="shared" ca="1" si="204"/>
        <v>-1.1486297431233972E-2</v>
      </c>
      <c r="L226" s="31">
        <f t="shared" ca="1" si="204"/>
        <v>3.4659820282413323E-2</v>
      </c>
      <c r="M226" s="31" t="e">
        <f t="shared" ca="1" si="204"/>
        <v>#DIV/0!</v>
      </c>
      <c r="N226" s="31">
        <f t="shared" ca="1" si="204"/>
        <v>4.1535533756649201E-3</v>
      </c>
      <c r="O226" s="31">
        <f t="shared" ca="1" si="204"/>
        <v>-0.13158211839602441</v>
      </c>
      <c r="P226" s="69">
        <f t="shared" ca="1" si="204"/>
        <v>-0.17000437377773026</v>
      </c>
      <c r="Q226" s="31">
        <f t="shared" ca="1" si="204"/>
        <v>-6.6593936819524524E-3</v>
      </c>
      <c r="R226" s="31">
        <f t="shared" ca="1" si="204"/>
        <v>1.8601516093976755E-3</v>
      </c>
      <c r="S226" s="31" t="e">
        <f t="shared" ca="1" si="204"/>
        <v>#DIV/0!</v>
      </c>
      <c r="T226" s="31">
        <f ca="1">IF(ISBLANK(T61),NA(),SUM(T$61:T$64)/SUM(T$57:T$60)-1)</f>
        <v>-2.6403045168834183E-2</v>
      </c>
      <c r="U226" s="31">
        <f t="shared" ca="1" si="204"/>
        <v>1.5538086440577636E-2</v>
      </c>
      <c r="V226" s="31" t="e">
        <f t="shared" ca="1" si="204"/>
        <v>#DIV/0!</v>
      </c>
      <c r="W226" s="31">
        <f t="shared" ca="1" si="204"/>
        <v>-1.1013696276154117E-2</v>
      </c>
      <c r="X226" s="31">
        <f t="shared" ca="1" si="204"/>
        <v>3.7600599962589465E-2</v>
      </c>
      <c r="Y226" s="61">
        <f ca="1">IF(ISBLANK(Y61),NA(),SUM(Y$61:Y$64)/SUM(Y$57:Y$60)-1)</f>
        <v>-3.1568638625006584E-2</v>
      </c>
    </row>
    <row r="227" spans="1:25" ht="12" thickBot="1" x14ac:dyDescent="0.25">
      <c r="A227" s="78" t="s">
        <v>207</v>
      </c>
      <c r="B227" s="187">
        <f t="shared" ref="B227:Y227" ca="1" si="205">IF(ISBLANK(B65),NA(),SUM(B$65:B$68)/SUM(B$61:B$64)-1)</f>
        <v>-7.4090097258499021E-3</v>
      </c>
      <c r="C227" s="187">
        <f t="shared" ca="1" si="205"/>
        <v>-1.1215296756238002E-2</v>
      </c>
      <c r="D227" s="98">
        <f t="shared" ca="1" si="205"/>
        <v>-1.2448289026488646E-2</v>
      </c>
      <c r="E227" s="98">
        <f t="shared" ca="1" si="205"/>
        <v>9.0371282583323609E-3</v>
      </c>
      <c r="F227" s="98">
        <f t="shared" ca="1" si="205"/>
        <v>-1.0682730620656944E-3</v>
      </c>
      <c r="G227" s="99">
        <f t="shared" ca="1" si="205"/>
        <v>-9.1629316070688249E-3</v>
      </c>
      <c r="H227" s="98">
        <f t="shared" ca="1" si="205"/>
        <v>-3.0848823596811847E-3</v>
      </c>
      <c r="I227" s="98">
        <f t="shared" ca="1" si="205"/>
        <v>-3.4714764412283827E-2</v>
      </c>
      <c r="J227" s="98">
        <f t="shared" ca="1" si="205"/>
        <v>-3.2562849329387689E-2</v>
      </c>
      <c r="K227" s="98">
        <f t="shared" ca="1" si="205"/>
        <v>-1.407825146119257E-3</v>
      </c>
      <c r="L227" s="98">
        <f t="shared" ca="1" si="205"/>
        <v>-5.4590570719602938E-2</v>
      </c>
      <c r="M227" s="98" t="e">
        <f t="shared" ca="1" si="205"/>
        <v>#DIV/0!</v>
      </c>
      <c r="N227" s="98">
        <f t="shared" ca="1" si="205"/>
        <v>9.3308212040152938E-3</v>
      </c>
      <c r="O227" s="98">
        <f t="shared" ca="1" si="205"/>
        <v>-0.12577890198951691</v>
      </c>
      <c r="P227" s="99">
        <f t="shared" ca="1" si="205"/>
        <v>9.727313489318723E-2</v>
      </c>
      <c r="Q227" s="98">
        <f t="shared" ca="1" si="205"/>
        <v>-1.1764282380949842E-2</v>
      </c>
      <c r="R227" s="98">
        <f t="shared" ca="1" si="205"/>
        <v>1.1605597477807095E-2</v>
      </c>
      <c r="S227" s="98" t="e">
        <f t="shared" ca="1" si="205"/>
        <v>#DIV/0!</v>
      </c>
      <c r="T227" s="98">
        <f t="shared" ca="1" si="205"/>
        <v>-2.3681239630383155E-2</v>
      </c>
      <c r="U227" s="98">
        <f t="shared" ca="1" si="205"/>
        <v>5.8820250183428291E-2</v>
      </c>
      <c r="V227" s="98" t="e">
        <f t="shared" ca="1" si="205"/>
        <v>#DIV/0!</v>
      </c>
      <c r="W227" s="98">
        <f t="shared" ca="1" si="205"/>
        <v>-1.0069035083429823E-3</v>
      </c>
      <c r="X227" s="98">
        <f t="shared" ca="1" si="205"/>
        <v>-5.4706477059519143E-2</v>
      </c>
      <c r="Y227" s="100">
        <f t="shared" ca="1" si="205"/>
        <v>-2.012966910984737E-2</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1">
    <pageSetUpPr fitToPage="1"/>
  </sheetPr>
  <dimension ref="A1:Y227"/>
  <sheetViews>
    <sheetView showGridLines="0" workbookViewId="0">
      <pane xSplit="1" ySplit="3" topLeftCell="B59" activePane="bottomRight" state="frozen"/>
      <selection activeCell="B227" sqref="B227"/>
      <selection pane="topRight" activeCell="B227" sqref="B227"/>
      <selection pane="bottomLeft" activeCell="B227" sqref="B227"/>
      <selection pane="bottomRight" activeCell="B227" sqref="B227"/>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95" t="s">
        <v>50</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x14ac:dyDescent="0.25">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x14ac:dyDescent="0.25">
      <c r="A3" s="198"/>
      <c r="B3" s="200"/>
      <c r="C3" s="200"/>
      <c r="D3" s="8" t="s">
        <v>15</v>
      </c>
      <c r="E3" s="8" t="s">
        <v>16</v>
      </c>
      <c r="F3" s="8" t="s">
        <v>17</v>
      </c>
      <c r="G3" s="9" t="s">
        <v>18</v>
      </c>
      <c r="H3" s="10" t="s">
        <v>80</v>
      </c>
      <c r="I3" s="10" t="s">
        <v>19</v>
      </c>
      <c r="J3" s="11" t="s">
        <v>20</v>
      </c>
      <c r="K3" s="10" t="s">
        <v>21</v>
      </c>
      <c r="L3" s="10" t="s">
        <v>22</v>
      </c>
      <c r="M3" s="11" t="s">
        <v>20</v>
      </c>
      <c r="N3" s="10" t="s">
        <v>23</v>
      </c>
      <c r="O3" s="10" t="s">
        <v>24</v>
      </c>
      <c r="P3" s="80" t="s">
        <v>25</v>
      </c>
      <c r="Q3" s="81" t="s">
        <v>26</v>
      </c>
      <c r="R3" s="81" t="s">
        <v>27</v>
      </c>
      <c r="S3" s="81" t="s">
        <v>28</v>
      </c>
      <c r="T3" s="81" t="s">
        <v>179</v>
      </c>
      <c r="U3" s="81" t="s">
        <v>29</v>
      </c>
      <c r="V3" s="81" t="s">
        <v>30</v>
      </c>
      <c r="W3" s="81" t="s">
        <v>180</v>
      </c>
      <c r="X3" s="81" t="s">
        <v>31</v>
      </c>
      <c r="Y3" s="82" t="s">
        <v>181</v>
      </c>
    </row>
    <row r="4" spans="1:25" s="13" customFormat="1" ht="15.75" thickBot="1" x14ac:dyDescent="0.25">
      <c r="A4" s="103" t="s">
        <v>32</v>
      </c>
      <c r="B4" s="104"/>
      <c r="C4" s="104"/>
      <c r="D4" s="105"/>
      <c r="E4" s="105"/>
      <c r="F4" s="105"/>
      <c r="G4" s="105"/>
      <c r="H4" s="105"/>
      <c r="I4" s="105"/>
      <c r="J4" s="106"/>
      <c r="K4" s="105"/>
      <c r="L4" s="105"/>
      <c r="M4" s="106"/>
      <c r="N4" s="105"/>
      <c r="O4" s="105"/>
      <c r="P4" s="101"/>
      <c r="Q4" s="101"/>
      <c r="R4" s="101"/>
      <c r="S4" s="101"/>
      <c r="T4" s="101"/>
      <c r="U4" s="101"/>
      <c r="V4" s="101"/>
      <c r="W4" s="101"/>
      <c r="X4" s="101"/>
      <c r="Y4" s="102"/>
    </row>
    <row r="5" spans="1:25" ht="12" thickTop="1" x14ac:dyDescent="0.2">
      <c r="A5" s="14">
        <v>38077</v>
      </c>
      <c r="B5" s="124">
        <f ca="1">IF(Mass_sal_nette!B5&gt;0,Mass_sal_nette!B5/Nb_cpte!B5,"")</f>
        <v>597.84561945255382</v>
      </c>
      <c r="C5" s="124">
        <f ca="1">IF(Mass_sal_nette!C5&gt;0,Mass_sal_nette!C5/Nb_cpte!C5,"")</f>
        <v>564.78427117621391</v>
      </c>
      <c r="D5" s="125">
        <f ca="1">IF(Mass_sal_nette!D5&gt;0,Mass_sal_nette!D5/Nb_cpte!D5,"")</f>
        <v>531.65270350415449</v>
      </c>
      <c r="E5" s="125">
        <f ca="1">IF(Mass_sal_nette!E5&gt;0,Mass_sal_nette!E5/Nb_cpte!E5,"")</f>
        <v>683.31057119101922</v>
      </c>
      <c r="F5" s="125">
        <f ca="1">IF(Mass_sal_nette!F5&gt;0,Mass_sal_nette!F5/Nb_cpte!F5,"")</f>
        <v>1400.0646336966852</v>
      </c>
      <c r="G5" s="126">
        <f ca="1">IF(Mass_sal_nette!G5&gt;0,Mass_sal_nette!G5/Nb_cpte!G5,"")</f>
        <v>452.97705565622914</v>
      </c>
      <c r="H5" s="125">
        <f ca="1">IF(Mass_sal_nette!H5&gt;0,Mass_sal_nette!H5/Nb_cpte!H5,"")</f>
        <v>770.15995423570826</v>
      </c>
      <c r="I5" s="125">
        <f ca="1">IF(Mass_sal_nette!I5&gt;0,Mass_sal_nette!I5/Nb_cpte!I5,"")</f>
        <v>661.83426958580651</v>
      </c>
      <c r="J5" s="127">
        <f ca="1">IF(Mass_sal_nette!J5&gt;0,Mass_sal_nette!J5/Nb_cpte!J5,"")</f>
        <v>517.43069339196984</v>
      </c>
      <c r="K5" s="125">
        <f ca="1">IF(Mass_sal_nette!K5&gt;0,Mass_sal_nette!K5/Nb_cpte!K5,"")</f>
        <v>597.05701663706782</v>
      </c>
      <c r="L5" s="125">
        <f ca="1">IF(Mass_sal_nette!L5&gt;0,Mass_sal_nette!L5/Nb_cpte!L5,0)</f>
        <v>1405.299288422189</v>
      </c>
      <c r="M5" s="127">
        <f ca="1">IF(Mass_sal_nette!M5&gt;0,Mass_sal_nette!M5/Nb_cpte!M5,0)</f>
        <v>1079.0084400402145</v>
      </c>
      <c r="N5" s="125">
        <f ca="1">IF(Mass_sal_nette!N5&gt;0,Mass_sal_nette!N5/Nb_cpte!N5,"")</f>
        <v>166.93588543756914</v>
      </c>
      <c r="O5" s="128">
        <f ca="1">IF(Mass_sal_nette!O5&gt;0,Mass_sal_nette!O5/Nb_cpte!O5,"")</f>
        <v>691.27639004857724</v>
      </c>
      <c r="P5" s="129">
        <f ca="1">IF(Mass_sal_nette!P5&gt;0,Mass_sal_nette!P5/Nb_cpte!P5,"")</f>
        <v>450.76085310289449</v>
      </c>
      <c r="Q5" s="130">
        <f ca="1">IF(Mass_sal_nette!Q5&gt;0,Mass_sal_nette!Q5/Nb_cpte!Q5,"")</f>
        <v>412.24683652268686</v>
      </c>
      <c r="R5" s="130">
        <f ca="1">IF(Mass_sal_nette!R5&gt;0,Mass_sal_nette!R5/Nb_cpte!R5,"")</f>
        <v>1067.2887209248577</v>
      </c>
      <c r="S5" s="130">
        <f ca="1">IF(Mass_sal_nette!S5&gt;0,Mass_sal_nette!S5/Nb_cpte!S5,0)</f>
        <v>0</v>
      </c>
      <c r="T5" s="130">
        <f ca="1">IF(Mass_sal_nette!T5&gt;0,Mass_sal_nette!T5/Nb_cpte!T5,0)</f>
        <v>0</v>
      </c>
      <c r="U5" s="130">
        <f ca="1">IF(Mass_sal_nette!U5&gt;0,Mass_sal_nette!U5/Nb_cpte!U5,"")</f>
        <v>1011.3854966041476</v>
      </c>
      <c r="V5" s="130">
        <f ca="1">IF(Mass_sal_nette!V5&gt;0,Mass_sal_nette!V5/Nb_cpte!V5,0)</f>
        <v>0</v>
      </c>
      <c r="W5" s="130">
        <f ca="1">IF(Mass_sal_nette!W5&gt;0,Mass_sal_nette!W5/Nb_cpte!W5,0)</f>
        <v>0</v>
      </c>
      <c r="X5" s="130">
        <f ca="1">IF(Mass_sal_nette!X5&gt;0,Mass_sal_nette!X5/Nb_cpte!X5,"")</f>
        <v>1414.202390958153</v>
      </c>
      <c r="Y5" s="131">
        <f ca="1">IF(Mass_sal_nette!Y5&gt;0,Mass_sal_nette!Y5/Nb_cpte!Y5,"")</f>
        <v>387.2516565066158</v>
      </c>
    </row>
    <row r="6" spans="1:25" x14ac:dyDescent="0.2">
      <c r="A6" s="20">
        <v>38168</v>
      </c>
      <c r="B6" s="132">
        <f ca="1">IF(Mass_sal_nette!B6&gt;0,Mass_sal_nette!B6/Nb_cpte!B6,"")</f>
        <v>601.83468148678799</v>
      </c>
      <c r="C6" s="132">
        <f ca="1">IF(Mass_sal_nette!C6&gt;0,Mass_sal_nette!C6/Nb_cpte!C6,"")</f>
        <v>566.65307082546894</v>
      </c>
      <c r="D6" s="133">
        <f ca="1">IF(Mass_sal_nette!D6&gt;0,Mass_sal_nette!D6/Nb_cpte!D6,"")</f>
        <v>533.48604707069478</v>
      </c>
      <c r="E6" s="133">
        <f ca="1">IF(Mass_sal_nette!E6&gt;0,Mass_sal_nette!E6/Nb_cpte!E6,"")</f>
        <v>692.64790525450815</v>
      </c>
      <c r="F6" s="133">
        <f ca="1">IF(Mass_sal_nette!F6&gt;0,Mass_sal_nette!F6/Nb_cpte!F6,"")</f>
        <v>1411.4955832052988</v>
      </c>
      <c r="G6" s="134">
        <f ca="1">IF(Mass_sal_nette!G6&gt;0,Mass_sal_nette!G6/Nb_cpte!G6,"")</f>
        <v>452.36451493335284</v>
      </c>
      <c r="H6" s="135">
        <f ca="1">IF(Mass_sal_nette!H6&gt;0,Mass_sal_nette!H6/Nb_cpte!H6,"")</f>
        <v>679.3393574734207</v>
      </c>
      <c r="I6" s="135">
        <f ca="1">IF(Mass_sal_nette!I6&gt;0,Mass_sal_nette!I6/Nb_cpte!I6,"")</f>
        <v>678.81777779832805</v>
      </c>
      <c r="J6" s="136">
        <f ca="1">IF(Mass_sal_nette!J6&gt;0,Mass_sal_nette!J6/Nb_cpte!J6,"")</f>
        <v>535.40411988093376</v>
      </c>
      <c r="K6" s="135">
        <f ca="1">IF(Mass_sal_nette!K6&gt;0,Mass_sal_nette!K6/Nb_cpte!K6,"")</f>
        <v>1275.1435046826666</v>
      </c>
      <c r="L6" s="135">
        <f ca="1">IF(Mass_sal_nette!L6&gt;0,Mass_sal_nette!L6/Nb_cpte!L6,0)</f>
        <v>1431.6941121804587</v>
      </c>
      <c r="M6" s="136">
        <f ca="1">IF(Mass_sal_nette!M6&gt;0,Mass_sal_nette!M6/Nb_cpte!M6,0)</f>
        <v>1092.9309260767602</v>
      </c>
      <c r="N6" s="135">
        <f ca="1">IF(Mass_sal_nette!N6&gt;0,Mass_sal_nette!N6/Nb_cpte!N6,"")</f>
        <v>561.70284922434621</v>
      </c>
      <c r="O6" s="137">
        <f ca="1">IF(Mass_sal_nette!O6&gt;0,Mass_sal_nette!O6/Nb_cpte!O6,"")</f>
        <v>687.40639659844589</v>
      </c>
      <c r="P6" s="138">
        <f ca="1">IF(Mass_sal_nette!P6&gt;0,Mass_sal_nette!P6/Nb_cpte!P6,"")</f>
        <v>447.24251974963511</v>
      </c>
      <c r="Q6" s="139">
        <f ca="1">IF(Mass_sal_nette!Q6&gt;0,Mass_sal_nette!Q6/Nb_cpte!Q6,"")</f>
        <v>416.15417833485918</v>
      </c>
      <c r="R6" s="139">
        <f ca="1">IF(Mass_sal_nette!R6&gt;0,Mass_sal_nette!R6/Nb_cpte!R6,"")</f>
        <v>1061.6025387770214</v>
      </c>
      <c r="S6" s="139">
        <f ca="1">IF(Mass_sal_nette!S6&gt;0,Mass_sal_nette!S6/Nb_cpte!S6,0)</f>
        <v>0</v>
      </c>
      <c r="T6" s="139">
        <f ca="1">IF(Mass_sal_nette!T6&gt;0,Mass_sal_nette!T6/Nb_cpte!T6,0)</f>
        <v>0</v>
      </c>
      <c r="U6" s="139">
        <f ca="1">IF(Mass_sal_nette!U6&gt;0,Mass_sal_nette!U6/Nb_cpte!U6,"")</f>
        <v>1003.0517870810951</v>
      </c>
      <c r="V6" s="139">
        <f ca="1">IF(Mass_sal_nette!V6&gt;0,Mass_sal_nette!V6/Nb_cpte!V6,0)</f>
        <v>0</v>
      </c>
      <c r="W6" s="139">
        <f ca="1">IF(Mass_sal_nette!W6&gt;0,Mass_sal_nette!W6/Nb_cpte!W6,0)</f>
        <v>0</v>
      </c>
      <c r="X6" s="139">
        <f ca="1">IF(Mass_sal_nette!X6&gt;0,Mass_sal_nette!X6/Nb_cpte!X6,"")</f>
        <v>1424.081295243423</v>
      </c>
      <c r="Y6" s="140">
        <f ca="1">IF(Mass_sal_nette!Y6&gt;0,Mass_sal_nette!Y6/Nb_cpte!Y6,"")</f>
        <v>1070.7684046249037</v>
      </c>
    </row>
    <row r="7" spans="1:25" x14ac:dyDescent="0.2">
      <c r="A7" s="20">
        <v>38260</v>
      </c>
      <c r="B7" s="132">
        <f ca="1">IF(Mass_sal_nette!B7&gt;0,Mass_sal_nette!B7/Nb_cpte!B7,"")</f>
        <v>600.28473524952835</v>
      </c>
      <c r="C7" s="132">
        <f ca="1">IF(Mass_sal_nette!C7&gt;0,Mass_sal_nette!C7/Nb_cpte!C7,"")</f>
        <v>572.18245862124331</v>
      </c>
      <c r="D7" s="133">
        <f ca="1">IF(Mass_sal_nette!D7&gt;0,Mass_sal_nette!D7/Nb_cpte!D7,"")</f>
        <v>538.81908494141919</v>
      </c>
      <c r="E7" s="133">
        <f ca="1">IF(Mass_sal_nette!E7&gt;0,Mass_sal_nette!E7/Nb_cpte!E7,"")</f>
        <v>674.27418941039912</v>
      </c>
      <c r="F7" s="133">
        <f ca="1">IF(Mass_sal_nette!F7&gt;0,Mass_sal_nette!F7/Nb_cpte!F7,"")</f>
        <v>1449.5986417191709</v>
      </c>
      <c r="G7" s="134">
        <f ca="1">IF(Mass_sal_nette!G7&gt;0,Mass_sal_nette!G7/Nb_cpte!G7,"")</f>
        <v>454.21834016202217</v>
      </c>
      <c r="H7" s="135">
        <f ca="1">IF(Mass_sal_nette!H7&gt;0,Mass_sal_nette!H7/Nb_cpte!H7,"")</f>
        <v>706.80723930428985</v>
      </c>
      <c r="I7" s="135">
        <f ca="1">IF(Mass_sal_nette!I7&gt;0,Mass_sal_nette!I7/Nb_cpte!I7,"")</f>
        <v>674.74507939553223</v>
      </c>
      <c r="J7" s="136">
        <f ca="1">IF(Mass_sal_nette!J7&gt;0,Mass_sal_nette!J7/Nb_cpte!J7,"")</f>
        <v>525.59179365577052</v>
      </c>
      <c r="K7" s="135">
        <f ca="1">IF(Mass_sal_nette!K7&gt;0,Mass_sal_nette!K7/Nb_cpte!K7,"")</f>
        <v>1326.694341325265</v>
      </c>
      <c r="L7" s="135">
        <f ca="1">IF(Mass_sal_nette!L7&gt;0,Mass_sal_nette!L7/Nb_cpte!L7,0)</f>
        <v>1463.1416191452533</v>
      </c>
      <c r="M7" s="136">
        <f ca="1">IF(Mass_sal_nette!M7&gt;0,Mass_sal_nette!M7/Nb_cpte!M7,0)</f>
        <v>1115.7258680031159</v>
      </c>
      <c r="N7" s="135">
        <f ca="1">IF(Mass_sal_nette!N7&gt;0,Mass_sal_nette!N7/Nb_cpte!N7,"")</f>
        <v>610.09471544020425</v>
      </c>
      <c r="O7" s="137">
        <f ca="1">IF(Mass_sal_nette!O7&gt;0,Mass_sal_nette!O7/Nb_cpte!O7,"")</f>
        <v>676.6700195591377</v>
      </c>
      <c r="P7" s="138">
        <f ca="1">IF(Mass_sal_nette!P7&gt;0,Mass_sal_nette!P7/Nb_cpte!P7,"")</f>
        <v>448.98870586222523</v>
      </c>
      <c r="Q7" s="139">
        <f ca="1">IF(Mass_sal_nette!Q7&gt;0,Mass_sal_nette!Q7/Nb_cpte!Q7,"")</f>
        <v>418.41920519229592</v>
      </c>
      <c r="R7" s="139">
        <f ca="1">IF(Mass_sal_nette!R7&gt;0,Mass_sal_nette!R7/Nb_cpte!R7,"")</f>
        <v>1070.5511881589498</v>
      </c>
      <c r="S7" s="139">
        <f ca="1">IF(Mass_sal_nette!S7&gt;0,Mass_sal_nette!S7/Nb_cpte!S7,0)</f>
        <v>0</v>
      </c>
      <c r="T7" s="139">
        <f ca="1">IF(Mass_sal_nette!T7&gt;0,Mass_sal_nette!T7/Nb_cpte!T7,0)</f>
        <v>0</v>
      </c>
      <c r="U7" s="139">
        <f ca="1">IF(Mass_sal_nette!U7&gt;0,Mass_sal_nette!U7/Nb_cpte!U7,"")</f>
        <v>1010.9339807885301</v>
      </c>
      <c r="V7" s="139">
        <f ca="1">IF(Mass_sal_nette!V7&gt;0,Mass_sal_nette!V7/Nb_cpte!V7,0)</f>
        <v>0</v>
      </c>
      <c r="W7" s="139">
        <f ca="1">IF(Mass_sal_nette!W7&gt;0,Mass_sal_nette!W7/Nb_cpte!W7,0)</f>
        <v>0</v>
      </c>
      <c r="X7" s="139">
        <f ca="1">IF(Mass_sal_nette!X7&gt;0,Mass_sal_nette!X7/Nb_cpte!X7,"")</f>
        <v>1436.4311298624466</v>
      </c>
      <c r="Y7" s="140">
        <f ca="1">IF(Mass_sal_nette!Y7&gt;0,Mass_sal_nette!Y7/Nb_cpte!Y7,"")</f>
        <v>1397.2634449477687</v>
      </c>
    </row>
    <row r="8" spans="1:25" ht="12" thickBot="1" x14ac:dyDescent="0.25">
      <c r="A8" s="26">
        <v>38352</v>
      </c>
      <c r="B8" s="141">
        <f ca="1">IF(Mass_sal_nette!B8&gt;0,Mass_sal_nette!B8/Nb_cpte!B8,"")</f>
        <v>614.60758166218648</v>
      </c>
      <c r="C8" s="141">
        <f ca="1">IF(Mass_sal_nette!C8&gt;0,Mass_sal_nette!C8/Nb_cpte!C8,"")</f>
        <v>578.20509276802818</v>
      </c>
      <c r="D8" s="142">
        <f ca="1">IF(Mass_sal_nette!D8&gt;0,Mass_sal_nette!D8/Nb_cpte!D8,"")</f>
        <v>544.36880676359624</v>
      </c>
      <c r="E8" s="142">
        <f ca="1">IF(Mass_sal_nette!E8&gt;0,Mass_sal_nette!E8/Nb_cpte!E8,"")</f>
        <v>708.8418522057284</v>
      </c>
      <c r="F8" s="142">
        <f ca="1">IF(Mass_sal_nette!F8&gt;0,Mass_sal_nette!F8/Nb_cpte!F8,"")</f>
        <v>1462.4299985398407</v>
      </c>
      <c r="G8" s="143">
        <f ca="1">IF(Mass_sal_nette!G8&gt;0,Mass_sal_nette!G8/Nb_cpte!G8,"")</f>
        <v>463.60325614537027</v>
      </c>
      <c r="H8" s="142">
        <f ca="1">IF(Mass_sal_nette!H8&gt;0,Mass_sal_nette!H8/Nb_cpte!H8,"")</f>
        <v>672.06400620756187</v>
      </c>
      <c r="I8" s="142">
        <f ca="1">IF(Mass_sal_nette!I8&gt;0,Mass_sal_nette!I8/Nb_cpte!I8,"")</f>
        <v>692.23829881347854</v>
      </c>
      <c r="J8" s="144">
        <f ca="1">IF(Mass_sal_nette!J8&gt;0,Mass_sal_nette!J8/Nb_cpte!J8,"")</f>
        <v>550.82562203686155</v>
      </c>
      <c r="K8" s="142">
        <f ca="1">IF(Mass_sal_nette!K8&gt;0,Mass_sal_nette!K8/Nb_cpte!K8,"")</f>
        <v>1588.0925672863054</v>
      </c>
      <c r="L8" s="142">
        <f ca="1">IF(Mass_sal_nette!L8&gt;0,Mass_sal_nette!L8/Nb_cpte!L8,0)</f>
        <v>1442.1924967948037</v>
      </c>
      <c r="M8" s="144">
        <f ca="1">IF(Mass_sal_nette!M8&gt;0,Mass_sal_nette!M8/Nb_cpte!M8,0)</f>
        <v>1094.0318961323699</v>
      </c>
      <c r="N8" s="142">
        <f ca="1">IF(Mass_sal_nette!N8&gt;0,Mass_sal_nette!N8/Nb_cpte!N8,"")</f>
        <v>803.15116630224793</v>
      </c>
      <c r="O8" s="145">
        <f ca="1">IF(Mass_sal_nette!O8&gt;0,Mass_sal_nette!O8/Nb_cpte!O8,"")</f>
        <v>700.02751309217524</v>
      </c>
      <c r="P8" s="146">
        <f ca="1">IF(Mass_sal_nette!P8&gt;0,Mass_sal_nette!P8/Nb_cpte!P8,"")</f>
        <v>448.71186543500176</v>
      </c>
      <c r="Q8" s="147">
        <f ca="1">IF(Mass_sal_nette!Q8&gt;0,Mass_sal_nette!Q8/Nb_cpte!Q8,"")</f>
        <v>423.55728534306729</v>
      </c>
      <c r="R8" s="147">
        <f ca="1">IF(Mass_sal_nette!R8&gt;0,Mass_sal_nette!R8/Nb_cpte!R8,"")</f>
        <v>1082.5474429675694</v>
      </c>
      <c r="S8" s="147">
        <f ca="1">IF(Mass_sal_nette!S8&gt;0,Mass_sal_nette!S8/Nb_cpte!S8,0)</f>
        <v>0</v>
      </c>
      <c r="T8" s="147">
        <f ca="1">IF(Mass_sal_nette!T8&gt;0,Mass_sal_nette!T8/Nb_cpte!T8,0)</f>
        <v>0</v>
      </c>
      <c r="U8" s="147">
        <f ca="1">IF(Mass_sal_nette!U8&gt;0,Mass_sal_nette!U8/Nb_cpte!U8,"")</f>
        <v>1005.6464407862376</v>
      </c>
      <c r="V8" s="147">
        <f ca="1">IF(Mass_sal_nette!V8&gt;0,Mass_sal_nette!V8/Nb_cpte!V8,0)</f>
        <v>0</v>
      </c>
      <c r="W8" s="147">
        <f ca="1">IF(Mass_sal_nette!W8&gt;0,Mass_sal_nette!W8/Nb_cpte!W8,0)</f>
        <v>0</v>
      </c>
      <c r="X8" s="147">
        <f ca="1">IF(Mass_sal_nette!X8&gt;0,Mass_sal_nette!X8/Nb_cpte!X8,"")</f>
        <v>1467.0502130764401</v>
      </c>
      <c r="Y8" s="148">
        <f ca="1">IF(Mass_sal_nette!Y8&gt;0,Mass_sal_nette!Y8/Nb_cpte!Y8,"")</f>
        <v>1463.7187859867458</v>
      </c>
    </row>
    <row r="9" spans="1:25" x14ac:dyDescent="0.2">
      <c r="A9" s="14">
        <v>38442</v>
      </c>
      <c r="B9" s="124">
        <f ca="1">IF(Mass_sal_nette!B9&gt;0,Mass_sal_nette!B9/Nb_cpte!B9,"")</f>
        <v>624.12852862260513</v>
      </c>
      <c r="C9" s="124">
        <f ca="1">IF(Mass_sal_nette!C9&gt;0,Mass_sal_nette!C9/Nb_cpte!C9,"")</f>
        <v>583.84741120285139</v>
      </c>
      <c r="D9" s="125">
        <f ca="1">IF(Mass_sal_nette!D9&gt;0,Mass_sal_nette!D9/Nb_cpte!D9,"")</f>
        <v>549.59387786277591</v>
      </c>
      <c r="E9" s="125">
        <f ca="1">IF(Mass_sal_nette!E9&gt;0,Mass_sal_nette!E9/Nb_cpte!E9,"")</f>
        <v>729.35045587953198</v>
      </c>
      <c r="F9" s="125">
        <f ca="1">IF(Mass_sal_nette!F9&gt;0,Mass_sal_nette!F9/Nb_cpte!F9,"")</f>
        <v>1490.8026406248175</v>
      </c>
      <c r="G9" s="126">
        <f ca="1">IF(Mass_sal_nette!G9&gt;0,Mass_sal_nette!G9/Nb_cpte!G9,"")</f>
        <v>470.5370909302062</v>
      </c>
      <c r="H9" s="125">
        <f ca="1">IF(Mass_sal_nette!H9&gt;0,Mass_sal_nette!H9/Nb_cpte!H9,"")</f>
        <v>685.42523688275128</v>
      </c>
      <c r="I9" s="125">
        <f ca="1">IF(Mass_sal_nette!I9&gt;0,Mass_sal_nette!I9/Nb_cpte!I9,"")</f>
        <v>698.37882220470647</v>
      </c>
      <c r="J9" s="127">
        <f ca="1">IF(Mass_sal_nette!J9&gt;0,Mass_sal_nette!J9/Nb_cpte!J9,"")</f>
        <v>557.56449136249444</v>
      </c>
      <c r="K9" s="125">
        <f ca="1">IF(Mass_sal_nette!K9&gt;0,Mass_sal_nette!K9/Nb_cpte!K9,"")</f>
        <v>1571.9162794441916</v>
      </c>
      <c r="L9" s="125">
        <f ca="1">IF(Mass_sal_nette!L9&gt;0,Mass_sal_nette!L9/Nb_cpte!L9,0)</f>
        <v>1444.6308553008573</v>
      </c>
      <c r="M9" s="127">
        <f ca="1">IF(Mass_sal_nette!M9&gt;0,Mass_sal_nette!M9/Nb_cpte!M9,0)</f>
        <v>1108.5750686121039</v>
      </c>
      <c r="N9" s="125">
        <f ca="1">IF(Mass_sal_nette!N9&gt;0,Mass_sal_nette!N9/Nb_cpte!N9,"")</f>
        <v>839.12086767277447</v>
      </c>
      <c r="O9" s="128">
        <f ca="1">IF(Mass_sal_nette!O9&gt;0,Mass_sal_nette!O9/Nb_cpte!O9,"")</f>
        <v>697.85856815677312</v>
      </c>
      <c r="P9" s="129">
        <f ca="1">IF(Mass_sal_nette!P9&gt;0,Mass_sal_nette!P9/Nb_cpte!P9,"")</f>
        <v>453.87639738909445</v>
      </c>
      <c r="Q9" s="130">
        <f ca="1">IF(Mass_sal_nette!Q9&gt;0,Mass_sal_nette!Q9/Nb_cpte!Q9,"")</f>
        <v>427.31823480837824</v>
      </c>
      <c r="R9" s="130">
        <f ca="1">IF(Mass_sal_nette!R9&gt;0,Mass_sal_nette!R9/Nb_cpte!R9,"")</f>
        <v>1089.4624481019803</v>
      </c>
      <c r="S9" s="130">
        <f ca="1">IF(Mass_sal_nette!S9&gt;0,Mass_sal_nette!S9/Nb_cpte!S9,0)</f>
        <v>0</v>
      </c>
      <c r="T9" s="130">
        <f ca="1">IF(Mass_sal_nette!T9&gt;0,Mass_sal_nette!T9/Nb_cpte!T9,0)</f>
        <v>0</v>
      </c>
      <c r="U9" s="130">
        <f ca="1">IF(Mass_sal_nette!U9&gt;0,Mass_sal_nette!U9/Nb_cpte!U9,"")</f>
        <v>1012.3378568716857</v>
      </c>
      <c r="V9" s="130">
        <f ca="1">IF(Mass_sal_nette!V9&gt;0,Mass_sal_nette!V9/Nb_cpte!V9,0)</f>
        <v>0</v>
      </c>
      <c r="W9" s="130">
        <f ca="1">IF(Mass_sal_nette!W9&gt;0,Mass_sal_nette!W9/Nb_cpte!W9,0)</f>
        <v>0</v>
      </c>
      <c r="X9" s="130">
        <f ca="1">IF(Mass_sal_nette!X9&gt;0,Mass_sal_nette!X9/Nb_cpte!X9,"")</f>
        <v>1494.2212436153291</v>
      </c>
      <c r="Y9" s="131">
        <f ca="1">IF(Mass_sal_nette!Y9&gt;0,Mass_sal_nette!Y9/Nb_cpte!Y9,"")</f>
        <v>1394.3424641130084</v>
      </c>
    </row>
    <row r="10" spans="1:25" x14ac:dyDescent="0.2">
      <c r="A10" s="20">
        <v>38533</v>
      </c>
      <c r="B10" s="132">
        <f ca="1">IF(Mass_sal_nette!B10&gt;0,Mass_sal_nette!B10/Nb_cpte!B10,"")</f>
        <v>629.55716483387289</v>
      </c>
      <c r="C10" s="132">
        <f ca="1">IF(Mass_sal_nette!C10&gt;0,Mass_sal_nette!C10/Nb_cpte!C10,"")</f>
        <v>582.14916477073757</v>
      </c>
      <c r="D10" s="133">
        <f ca="1">IF(Mass_sal_nette!D10&gt;0,Mass_sal_nette!D10/Nb_cpte!D10,"")</f>
        <v>547.45314459419785</v>
      </c>
      <c r="E10" s="133">
        <f ca="1">IF(Mass_sal_nette!E10&gt;0,Mass_sal_nette!E10/Nb_cpte!E10,"")</f>
        <v>753.90444001227434</v>
      </c>
      <c r="F10" s="133">
        <f ca="1">IF(Mass_sal_nette!F10&gt;0,Mass_sal_nette!F10/Nb_cpte!F10,"")</f>
        <v>1508.6718995213521</v>
      </c>
      <c r="G10" s="134">
        <f ca="1">IF(Mass_sal_nette!G10&gt;0,Mass_sal_nette!G10/Nb_cpte!G10,"")</f>
        <v>467.80478558669023</v>
      </c>
      <c r="H10" s="135">
        <f ca="1">IF(Mass_sal_nette!H10&gt;0,Mass_sal_nette!H10/Nb_cpte!H10,"")</f>
        <v>700.25092590015981</v>
      </c>
      <c r="I10" s="135">
        <f ca="1">IF(Mass_sal_nette!I10&gt;0,Mass_sal_nette!I10/Nb_cpte!I10,"")</f>
        <v>708.60893323004586</v>
      </c>
      <c r="J10" s="136">
        <f ca="1">IF(Mass_sal_nette!J10&gt;0,Mass_sal_nette!J10/Nb_cpte!J10,"")</f>
        <v>565.54745615998422</v>
      </c>
      <c r="K10" s="135">
        <f ca="1">IF(Mass_sal_nette!K10&gt;0,Mass_sal_nette!K10/Nb_cpte!K10,"")</f>
        <v>1744.6595223111324</v>
      </c>
      <c r="L10" s="135">
        <f ca="1">IF(Mass_sal_nette!L10&gt;0,Mass_sal_nette!L10/Nb_cpte!L10,0)</f>
        <v>1455.4744576954672</v>
      </c>
      <c r="M10" s="136">
        <f ca="1">IF(Mass_sal_nette!M10&gt;0,Mass_sal_nette!M10/Nb_cpte!M10,0)</f>
        <v>1122.2725353653607</v>
      </c>
      <c r="N10" s="135">
        <f ca="1">IF(Mass_sal_nette!N10&gt;0,Mass_sal_nette!N10/Nb_cpte!N10,"")</f>
        <v>869.41873814414589</v>
      </c>
      <c r="O10" s="137">
        <f ca="1">IF(Mass_sal_nette!O10&gt;0,Mass_sal_nette!O10/Nb_cpte!O10,"")</f>
        <v>689.09510005726827</v>
      </c>
      <c r="P10" s="138">
        <f ca="1">IF(Mass_sal_nette!P10&gt;0,Mass_sal_nette!P10/Nb_cpte!P10,"")</f>
        <v>458.15183300078206</v>
      </c>
      <c r="Q10" s="139">
        <f ca="1">IF(Mass_sal_nette!Q10&gt;0,Mass_sal_nette!Q10/Nb_cpte!Q10,"")</f>
        <v>428.22299418174583</v>
      </c>
      <c r="R10" s="139">
        <f ca="1">IF(Mass_sal_nette!R10&gt;0,Mass_sal_nette!R10/Nb_cpte!R10,"")</f>
        <v>1096.200390179165</v>
      </c>
      <c r="S10" s="139">
        <f ca="1">IF(Mass_sal_nette!S10&gt;0,Mass_sal_nette!S10/Nb_cpte!S10,0)</f>
        <v>0</v>
      </c>
      <c r="T10" s="139">
        <f ca="1">IF(Mass_sal_nette!T10&gt;0,Mass_sal_nette!T10/Nb_cpte!T10,0)</f>
        <v>0</v>
      </c>
      <c r="U10" s="139">
        <f ca="1">IF(Mass_sal_nette!U10&gt;0,Mass_sal_nette!U10/Nb_cpte!U10,"")</f>
        <v>989.05395700683709</v>
      </c>
      <c r="V10" s="139">
        <f ca="1">IF(Mass_sal_nette!V10&gt;0,Mass_sal_nette!V10/Nb_cpte!V10,0)</f>
        <v>0</v>
      </c>
      <c r="W10" s="139">
        <f ca="1">IF(Mass_sal_nette!W10&gt;0,Mass_sal_nette!W10/Nb_cpte!W10,0)</f>
        <v>0</v>
      </c>
      <c r="X10" s="139">
        <f ca="1">IF(Mass_sal_nette!X10&gt;0,Mass_sal_nette!X10/Nb_cpte!X10,"")</f>
        <v>1519.220893833892</v>
      </c>
      <c r="Y10" s="140">
        <f ca="1">IF(Mass_sal_nette!Y10&gt;0,Mass_sal_nette!Y10/Nb_cpte!Y10,"")</f>
        <v>1503.6290509724317</v>
      </c>
    </row>
    <row r="11" spans="1:25" x14ac:dyDescent="0.2">
      <c r="A11" s="20">
        <v>38625</v>
      </c>
      <c r="B11" s="132">
        <f ca="1">IF(Mass_sal_nette!B11&gt;0,Mass_sal_nette!B11/Nb_cpte!B11,"")</f>
        <v>634.03269544752504</v>
      </c>
      <c r="C11" s="132">
        <f ca="1">IF(Mass_sal_nette!C11&gt;0,Mass_sal_nette!C11/Nb_cpte!C11,"")</f>
        <v>590.74703882483391</v>
      </c>
      <c r="D11" s="133">
        <f ca="1">IF(Mass_sal_nette!D11&gt;0,Mass_sal_nette!D11/Nb_cpte!D11,"")</f>
        <v>555.52432445033332</v>
      </c>
      <c r="E11" s="133">
        <f ca="1">IF(Mass_sal_nette!E11&gt;0,Mass_sal_nette!E11/Nb_cpte!E11,"")</f>
        <v>749.32942494765587</v>
      </c>
      <c r="F11" s="133">
        <f ca="1">IF(Mass_sal_nette!F11&gt;0,Mass_sal_nette!F11/Nb_cpte!F11,"")</f>
        <v>1541.0455507211825</v>
      </c>
      <c r="G11" s="134">
        <f ca="1">IF(Mass_sal_nette!G11&gt;0,Mass_sal_nette!G11/Nb_cpte!G11,"")</f>
        <v>473.92236363155536</v>
      </c>
      <c r="H11" s="135">
        <f ca="1">IF(Mass_sal_nette!H11&gt;0,Mass_sal_nette!H11/Nb_cpte!H11,"")</f>
        <v>803.63086451358481</v>
      </c>
      <c r="I11" s="135">
        <f ca="1">IF(Mass_sal_nette!I11&gt;0,Mass_sal_nette!I11/Nb_cpte!I11,"")</f>
        <v>705.94632715877299</v>
      </c>
      <c r="J11" s="136">
        <f ca="1">IF(Mass_sal_nette!J11&gt;0,Mass_sal_nette!J11/Nb_cpte!J11,"")</f>
        <v>562.15314768089274</v>
      </c>
      <c r="K11" s="135">
        <f ca="1">IF(Mass_sal_nette!K11&gt;0,Mass_sal_nette!K11/Nb_cpte!K11,"")</f>
        <v>1753.3255858323694</v>
      </c>
      <c r="L11" s="135">
        <f ca="1">IF(Mass_sal_nette!L11&gt;0,Mass_sal_nette!L11/Nb_cpte!L11,0)</f>
        <v>1444.2916230487413</v>
      </c>
      <c r="M11" s="136">
        <f ca="1">IF(Mass_sal_nette!M11&gt;0,Mass_sal_nette!M11/Nb_cpte!M11,0)</f>
        <v>1121.8672308914868</v>
      </c>
      <c r="N11" s="135">
        <f ca="1">IF(Mass_sal_nette!N11&gt;0,Mass_sal_nette!N11/Nb_cpte!N11,"")</f>
        <v>868.32694356021273</v>
      </c>
      <c r="O11" s="137">
        <f ca="1">IF(Mass_sal_nette!O11&gt;0,Mass_sal_nette!O11/Nb_cpte!O11,"")</f>
        <v>661.05817793587676</v>
      </c>
      <c r="P11" s="138">
        <f ca="1">IF(Mass_sal_nette!P11&gt;0,Mass_sal_nette!P11/Nb_cpte!P11,"")</f>
        <v>452.78168751051044</v>
      </c>
      <c r="Q11" s="139">
        <f ca="1">IF(Mass_sal_nette!Q11&gt;0,Mass_sal_nette!Q11/Nb_cpte!Q11,"")</f>
        <v>437.05628085836548</v>
      </c>
      <c r="R11" s="139">
        <f ca="1">IF(Mass_sal_nette!R11&gt;0,Mass_sal_nette!R11/Nb_cpte!R11,"")</f>
        <v>1110.1932630698234</v>
      </c>
      <c r="S11" s="139">
        <f ca="1">IF(Mass_sal_nette!S11&gt;0,Mass_sal_nette!S11/Nb_cpte!S11,0)</f>
        <v>0</v>
      </c>
      <c r="T11" s="139">
        <f ca="1">IF(Mass_sal_nette!T11&gt;0,Mass_sal_nette!T11/Nb_cpte!T11,0)</f>
        <v>0</v>
      </c>
      <c r="U11" s="139">
        <f ca="1">IF(Mass_sal_nette!U11&gt;0,Mass_sal_nette!U11/Nb_cpte!U11,"")</f>
        <v>998.8349917665189</v>
      </c>
      <c r="V11" s="139">
        <f ca="1">IF(Mass_sal_nette!V11&gt;0,Mass_sal_nette!V11/Nb_cpte!V11,0)</f>
        <v>0</v>
      </c>
      <c r="W11" s="139">
        <f ca="1">IF(Mass_sal_nette!W11&gt;0,Mass_sal_nette!W11/Nb_cpte!W11,0)</f>
        <v>0</v>
      </c>
      <c r="X11" s="139">
        <f ca="1">IF(Mass_sal_nette!X11&gt;0,Mass_sal_nette!X11/Nb_cpte!X11,"")</f>
        <v>1516.9916002812629</v>
      </c>
      <c r="Y11" s="140">
        <f ca="1">IF(Mass_sal_nette!Y11&gt;0,Mass_sal_nette!Y11/Nb_cpte!Y11,"")</f>
        <v>1503.6965741841434</v>
      </c>
    </row>
    <row r="12" spans="1:25" ht="12" thickBot="1" x14ac:dyDescent="0.25">
      <c r="A12" s="26">
        <v>38717</v>
      </c>
      <c r="B12" s="141">
        <f ca="1">IF(Mass_sal_nette!B12&gt;0,Mass_sal_nette!B12/Nb_cpte!B12,"")</f>
        <v>641.68433339817045</v>
      </c>
      <c r="C12" s="141">
        <f ca="1">IF(Mass_sal_nette!C12&gt;0,Mass_sal_nette!C12/Nb_cpte!C12,"")</f>
        <v>592.57570686215718</v>
      </c>
      <c r="D12" s="142">
        <f ca="1">IF(Mass_sal_nette!D12&gt;0,Mass_sal_nette!D12/Nb_cpte!D12,"")</f>
        <v>556.8284057146011</v>
      </c>
      <c r="E12" s="142">
        <f ca="1">IF(Mass_sal_nette!E12&gt;0,Mass_sal_nette!E12/Nb_cpte!E12,"")</f>
        <v>771.92878393506567</v>
      </c>
      <c r="F12" s="142">
        <f ca="1">IF(Mass_sal_nette!F12&gt;0,Mass_sal_nette!F12/Nb_cpte!F12,"")</f>
        <v>1556.9198725724846</v>
      </c>
      <c r="G12" s="143">
        <f ca="1">IF(Mass_sal_nette!G12&gt;0,Mass_sal_nette!G12/Nb_cpte!G12,"")</f>
        <v>478.70606577318483</v>
      </c>
      <c r="H12" s="142">
        <f ca="1">IF(Mass_sal_nette!H12&gt;0,Mass_sal_nette!H12/Nb_cpte!H12,"")</f>
        <v>816.53774346157718</v>
      </c>
      <c r="I12" s="142">
        <f ca="1">IF(Mass_sal_nette!I12&gt;0,Mass_sal_nette!I12/Nb_cpte!I12,"")</f>
        <v>713.95726442395346</v>
      </c>
      <c r="J12" s="144">
        <f ca="1">IF(Mass_sal_nette!J12&gt;0,Mass_sal_nette!J12/Nb_cpte!J12,"")</f>
        <v>574.17252416830161</v>
      </c>
      <c r="K12" s="142">
        <f ca="1">IF(Mass_sal_nette!K12&gt;0,Mass_sal_nette!K12/Nb_cpte!K12,"")</f>
        <v>1746.0580659946379</v>
      </c>
      <c r="L12" s="142">
        <f ca="1">IF(Mass_sal_nette!L12&gt;0,Mass_sal_nette!L12/Nb_cpte!L12,0)</f>
        <v>1409.6483507762407</v>
      </c>
      <c r="M12" s="144">
        <f ca="1">IF(Mass_sal_nette!M12&gt;0,Mass_sal_nette!M12/Nb_cpte!M12,0)</f>
        <v>1094.3999678228606</v>
      </c>
      <c r="N12" s="142">
        <f ca="1">IF(Mass_sal_nette!N12&gt;0,Mass_sal_nette!N12/Nb_cpte!N12,"")</f>
        <v>913.60682589035071</v>
      </c>
      <c r="O12" s="145">
        <f ca="1">IF(Mass_sal_nette!O12&gt;0,Mass_sal_nette!O12/Nb_cpte!O12,"")</f>
        <v>649.53908415769774</v>
      </c>
      <c r="P12" s="146">
        <f ca="1">IF(Mass_sal_nette!P12&gt;0,Mass_sal_nette!P12/Nb_cpte!P12,"")</f>
        <v>441.40844268778108</v>
      </c>
      <c r="Q12" s="147">
        <f ca="1">IF(Mass_sal_nette!Q12&gt;0,Mass_sal_nette!Q12/Nb_cpte!Q12,"")</f>
        <v>443.69558675961628</v>
      </c>
      <c r="R12" s="147">
        <f ca="1">IF(Mass_sal_nette!R12&gt;0,Mass_sal_nette!R12/Nb_cpte!R12,"")</f>
        <v>1118.3573594551872</v>
      </c>
      <c r="S12" s="147">
        <f ca="1">IF(Mass_sal_nette!S12&gt;0,Mass_sal_nette!S12/Nb_cpte!S12,0)</f>
        <v>0</v>
      </c>
      <c r="T12" s="147">
        <f ca="1">IF(Mass_sal_nette!T12&gt;0,Mass_sal_nette!T12/Nb_cpte!T12,0)</f>
        <v>0</v>
      </c>
      <c r="U12" s="147">
        <f ca="1">IF(Mass_sal_nette!U12&gt;0,Mass_sal_nette!U12/Nb_cpte!U12,"")</f>
        <v>1006.3042597367778</v>
      </c>
      <c r="V12" s="147">
        <f ca="1">IF(Mass_sal_nette!V12&gt;0,Mass_sal_nette!V12/Nb_cpte!V12,0)</f>
        <v>0</v>
      </c>
      <c r="W12" s="147">
        <f ca="1">IF(Mass_sal_nette!W12&gt;0,Mass_sal_nette!W12/Nb_cpte!W12,0)</f>
        <v>0</v>
      </c>
      <c r="X12" s="147">
        <f ca="1">IF(Mass_sal_nette!X12&gt;0,Mass_sal_nette!X12/Nb_cpte!X12,"")</f>
        <v>1543.1457410785965</v>
      </c>
      <c r="Y12" s="148">
        <f ca="1">IF(Mass_sal_nette!Y12&gt;0,Mass_sal_nette!Y12/Nb_cpte!Y12,"")</f>
        <v>1584.465482461598</v>
      </c>
    </row>
    <row r="13" spans="1:25" x14ac:dyDescent="0.2">
      <c r="A13" s="14">
        <v>38807</v>
      </c>
      <c r="B13" s="124">
        <f ca="1">IF(Mass_sal_nette!B13&gt;0,Mass_sal_nette!B13/Nb_cpte!B13,"")</f>
        <v>650.21501099180864</v>
      </c>
      <c r="C13" s="124">
        <f ca="1">IF(Mass_sal_nette!C13&gt;0,Mass_sal_nette!C13/Nb_cpte!C13,"")</f>
        <v>597.861600594008</v>
      </c>
      <c r="D13" s="125">
        <f ca="1">IF(Mass_sal_nette!D13&gt;0,Mass_sal_nette!D13/Nb_cpte!D13,"")</f>
        <v>561.608571530223</v>
      </c>
      <c r="E13" s="125">
        <f ca="1">IF(Mass_sal_nette!E13&gt;0,Mass_sal_nette!E13/Nb_cpte!E13,"")</f>
        <v>788.74392417976958</v>
      </c>
      <c r="F13" s="125">
        <f ca="1">IF(Mass_sal_nette!F13&gt;0,Mass_sal_nette!F13/Nb_cpte!F13,"")</f>
        <v>1582.2371237309899</v>
      </c>
      <c r="G13" s="126">
        <f ca="1">IF(Mass_sal_nette!G13&gt;0,Mass_sal_nette!G13/Nb_cpte!G13,"")</f>
        <v>485.90061203128107</v>
      </c>
      <c r="H13" s="125">
        <f ca="1">IF(Mass_sal_nette!H13&gt;0,Mass_sal_nette!H13/Nb_cpte!H13,"")</f>
        <v>771.88054267840232</v>
      </c>
      <c r="I13" s="125">
        <f ca="1">IF(Mass_sal_nette!I13&gt;0,Mass_sal_nette!I13/Nb_cpte!I13,"")</f>
        <v>723.93501030788332</v>
      </c>
      <c r="J13" s="127">
        <f ca="1">IF(Mass_sal_nette!J13&gt;0,Mass_sal_nette!J13/Nb_cpte!J13,"")</f>
        <v>581.3723235448914</v>
      </c>
      <c r="K13" s="125">
        <f ca="1">IF(Mass_sal_nette!K13&gt;0,Mass_sal_nette!K13/Nb_cpte!K13,"")</f>
        <v>1757.8976163748318</v>
      </c>
      <c r="L13" s="125">
        <f ca="1">IF(Mass_sal_nette!L13&gt;0,Mass_sal_nette!L13/Nb_cpte!L13,0)</f>
        <v>1417.7339728430761</v>
      </c>
      <c r="M13" s="127">
        <f ca="1">IF(Mass_sal_nette!M13&gt;0,Mass_sal_nette!M13/Nb_cpte!M13,0)</f>
        <v>1108.0676883667968</v>
      </c>
      <c r="N13" s="125">
        <f ca="1">IF(Mass_sal_nette!N13&gt;0,Mass_sal_nette!N13/Nb_cpte!N13,"")</f>
        <v>928.60870656584336</v>
      </c>
      <c r="O13" s="128">
        <f ca="1">IF(Mass_sal_nette!O13&gt;0,Mass_sal_nette!O13/Nb_cpte!O13,"")</f>
        <v>635.17960164875853</v>
      </c>
      <c r="P13" s="129">
        <f ca="1">IF(Mass_sal_nette!P13&gt;0,Mass_sal_nette!P13/Nb_cpte!P13,"")</f>
        <v>413.87933206425402</v>
      </c>
      <c r="Q13" s="130">
        <f ca="1">IF(Mass_sal_nette!Q13&gt;0,Mass_sal_nette!Q13/Nb_cpte!Q13,"")</f>
        <v>450.38235466951789</v>
      </c>
      <c r="R13" s="130">
        <f ca="1">IF(Mass_sal_nette!R13&gt;0,Mass_sal_nette!R13/Nb_cpte!R13,"")</f>
        <v>1126.291581489839</v>
      </c>
      <c r="S13" s="130">
        <f ca="1">IF(Mass_sal_nette!S13&gt;0,Mass_sal_nette!S13/Nb_cpte!S13,0)</f>
        <v>403.91203424065401</v>
      </c>
      <c r="T13" s="130">
        <f ca="1">IF(Mass_sal_nette!T13&gt;0,Mass_sal_nette!T13/Nb_cpte!T13,0)</f>
        <v>0</v>
      </c>
      <c r="U13" s="130">
        <f ca="1">IF(Mass_sal_nette!U13&gt;0,Mass_sal_nette!U13/Nb_cpte!U13,"")</f>
        <v>1013.883540483033</v>
      </c>
      <c r="V13" s="130">
        <f ca="1">IF(Mass_sal_nette!V13&gt;0,Mass_sal_nette!V13/Nb_cpte!V13,0)</f>
        <v>1341.3458459689757</v>
      </c>
      <c r="W13" s="130">
        <f ca="1">IF(Mass_sal_nette!W13&gt;0,Mass_sal_nette!W13/Nb_cpte!W13,0)</f>
        <v>0</v>
      </c>
      <c r="X13" s="130">
        <f ca="1">IF(Mass_sal_nette!X13&gt;0,Mass_sal_nette!X13/Nb_cpte!X13,"")</f>
        <v>1689.3400731232023</v>
      </c>
      <c r="Y13" s="131">
        <f ca="1">IF(Mass_sal_nette!Y13&gt;0,Mass_sal_nette!Y13/Nb_cpte!Y13,"")</f>
        <v>1581.8941315621394</v>
      </c>
    </row>
    <row r="14" spans="1:25" x14ac:dyDescent="0.2">
      <c r="A14" s="20">
        <v>38898</v>
      </c>
      <c r="B14" s="132">
        <f ca="1">IF(Mass_sal_nette!B14&gt;0,Mass_sal_nette!B14/Nb_cpte!B14,"")</f>
        <v>654.88344813217725</v>
      </c>
      <c r="C14" s="132">
        <f ca="1">IF(Mass_sal_nette!C14&gt;0,Mass_sal_nette!C14/Nb_cpte!C14,"")</f>
        <v>599.7447357977901</v>
      </c>
      <c r="D14" s="133">
        <f ca="1">IF(Mass_sal_nette!D14&gt;0,Mass_sal_nette!D14/Nb_cpte!D14,"")</f>
        <v>563.22985089854751</v>
      </c>
      <c r="E14" s="133">
        <f ca="1">IF(Mass_sal_nette!E14&gt;0,Mass_sal_nette!E14/Nb_cpte!E14,"")</f>
        <v>802.40858818325239</v>
      </c>
      <c r="F14" s="133">
        <f ca="1">IF(Mass_sal_nette!F14&gt;0,Mass_sal_nette!F14/Nb_cpte!F14,"")</f>
        <v>1601.9955401109914</v>
      </c>
      <c r="G14" s="134">
        <f ca="1">IF(Mass_sal_nette!G14&gt;0,Mass_sal_nette!G14/Nb_cpte!G14,"")</f>
        <v>490.51674344442409</v>
      </c>
      <c r="H14" s="135">
        <f ca="1">IF(Mass_sal_nette!H14&gt;0,Mass_sal_nette!H14/Nb_cpte!H14,"")</f>
        <v>803.31969168121316</v>
      </c>
      <c r="I14" s="135">
        <f ca="1">IF(Mass_sal_nette!I14&gt;0,Mass_sal_nette!I14/Nb_cpte!I14,"")</f>
        <v>723.33988160779825</v>
      </c>
      <c r="J14" s="136">
        <f ca="1">IF(Mass_sal_nette!J14&gt;0,Mass_sal_nette!J14/Nb_cpte!J14,"")</f>
        <v>578.71764503498218</v>
      </c>
      <c r="K14" s="135">
        <f ca="1">IF(Mass_sal_nette!K14&gt;0,Mass_sal_nette!K14/Nb_cpte!K14,"")</f>
        <v>1816.649098562518</v>
      </c>
      <c r="L14" s="135">
        <f ca="1">IF(Mass_sal_nette!L14&gt;0,Mass_sal_nette!L14/Nb_cpte!L14,0)</f>
        <v>1399.2735279143089</v>
      </c>
      <c r="M14" s="136">
        <f ca="1">IF(Mass_sal_nette!M14&gt;0,Mass_sal_nette!M14/Nb_cpte!M14,0)</f>
        <v>1085.3931252492512</v>
      </c>
      <c r="N14" s="135">
        <f ca="1">IF(Mass_sal_nette!N14&gt;0,Mass_sal_nette!N14/Nb_cpte!N14,"")</f>
        <v>925.3812317688197</v>
      </c>
      <c r="O14" s="137">
        <f ca="1">IF(Mass_sal_nette!O14&gt;0,Mass_sal_nette!O14/Nb_cpte!O14,"")</f>
        <v>609.76381451804866</v>
      </c>
      <c r="P14" s="138">
        <f ca="1">IF(Mass_sal_nette!P14&gt;0,Mass_sal_nette!P14/Nb_cpte!P14,"")</f>
        <v>416.22145103302103</v>
      </c>
      <c r="Q14" s="139">
        <f ca="1">IF(Mass_sal_nette!Q14&gt;0,Mass_sal_nette!Q14/Nb_cpte!Q14,"")</f>
        <v>456.30936398513353</v>
      </c>
      <c r="R14" s="139">
        <f ca="1">IF(Mass_sal_nette!R14&gt;0,Mass_sal_nette!R14/Nb_cpte!R14,"")</f>
        <v>1134.3769992142945</v>
      </c>
      <c r="S14" s="139">
        <f ca="1">IF(Mass_sal_nette!S14&gt;0,Mass_sal_nette!S14/Nb_cpte!S14,0)</f>
        <v>404.84686191901352</v>
      </c>
      <c r="T14" s="139">
        <f ca="1">IF(Mass_sal_nette!T14&gt;0,Mass_sal_nette!T14/Nb_cpte!T14,0)</f>
        <v>0</v>
      </c>
      <c r="U14" s="139">
        <f ca="1">IF(Mass_sal_nette!U14&gt;0,Mass_sal_nette!U14/Nb_cpte!U14,"")</f>
        <v>1018.6937409384449</v>
      </c>
      <c r="V14" s="139">
        <f ca="1">IF(Mass_sal_nette!V14&gt;0,Mass_sal_nette!V14/Nb_cpte!V14,0)</f>
        <v>1385.7544007345064</v>
      </c>
      <c r="W14" s="139">
        <f ca="1">IF(Mass_sal_nette!W14&gt;0,Mass_sal_nette!W14/Nb_cpte!W14,0)</f>
        <v>0</v>
      </c>
      <c r="X14" s="139">
        <f ca="1">IF(Mass_sal_nette!X14&gt;0,Mass_sal_nette!X14/Nb_cpte!X14,"")</f>
        <v>1699.442987172692</v>
      </c>
      <c r="Y14" s="140">
        <f ca="1">IF(Mass_sal_nette!Y14&gt;0,Mass_sal_nette!Y14/Nb_cpte!Y14,"")</f>
        <v>1633.0911577820129</v>
      </c>
    </row>
    <row r="15" spans="1:25" x14ac:dyDescent="0.2">
      <c r="A15" s="20">
        <v>38990</v>
      </c>
      <c r="B15" s="132">
        <f ca="1">IF(Mass_sal_nette!B15&gt;0,Mass_sal_nette!B15/Nb_cpte!B15,"")</f>
        <v>660.33202180666251</v>
      </c>
      <c r="C15" s="132">
        <f ca="1">IF(Mass_sal_nette!C15&gt;0,Mass_sal_nette!C15/Nb_cpte!C15,"")</f>
        <v>601.05048799512599</v>
      </c>
      <c r="D15" s="133">
        <f ca="1">IF(Mass_sal_nette!D15&gt;0,Mass_sal_nette!D15/Nb_cpte!D15,"")</f>
        <v>564.13849616798018</v>
      </c>
      <c r="E15" s="133">
        <f ca="1">IF(Mass_sal_nette!E15&gt;0,Mass_sal_nette!E15/Nb_cpte!E15,"")</f>
        <v>818.91707157419012</v>
      </c>
      <c r="F15" s="133">
        <f ca="1">IF(Mass_sal_nette!F15&gt;0,Mass_sal_nette!F15/Nb_cpte!F15,"")</f>
        <v>1609.577515104615</v>
      </c>
      <c r="G15" s="134">
        <f ca="1">IF(Mass_sal_nette!G15&gt;0,Mass_sal_nette!G15/Nb_cpte!G15,"")</f>
        <v>492.75919732811224</v>
      </c>
      <c r="H15" s="135">
        <f ca="1">IF(Mass_sal_nette!H15&gt;0,Mass_sal_nette!H15/Nb_cpte!H15,"")</f>
        <v>800.82394822294623</v>
      </c>
      <c r="I15" s="135">
        <f ca="1">IF(Mass_sal_nette!I15&gt;0,Mass_sal_nette!I15/Nb_cpte!I15,"")</f>
        <v>720.69777696643132</v>
      </c>
      <c r="J15" s="136">
        <f ca="1">IF(Mass_sal_nette!J15&gt;0,Mass_sal_nette!J15/Nb_cpte!J15,"")</f>
        <v>578.17136866728288</v>
      </c>
      <c r="K15" s="135">
        <f ca="1">IF(Mass_sal_nette!K15&gt;0,Mass_sal_nette!K15/Nb_cpte!K15,"")</f>
        <v>1844.8954622938825</v>
      </c>
      <c r="L15" s="135">
        <f ca="1">IF(Mass_sal_nette!L15&gt;0,Mass_sal_nette!L15/Nb_cpte!L15,0)</f>
        <v>1340.2985377514999</v>
      </c>
      <c r="M15" s="136">
        <f ca="1">IF(Mass_sal_nette!M15&gt;0,Mass_sal_nette!M15/Nb_cpte!M15,0)</f>
        <v>1055.4672383292952</v>
      </c>
      <c r="N15" s="135">
        <f ca="1">IF(Mass_sal_nette!N15&gt;0,Mass_sal_nette!N15/Nb_cpte!N15,"")</f>
        <v>955.91336977342371</v>
      </c>
      <c r="O15" s="137">
        <f ca="1">IF(Mass_sal_nette!O15&gt;0,Mass_sal_nette!O15/Nb_cpte!O15,"")</f>
        <v>548.67292478020283</v>
      </c>
      <c r="P15" s="138">
        <f ca="1">IF(Mass_sal_nette!P15&gt;0,Mass_sal_nette!P15/Nb_cpte!P15,"")</f>
        <v>420.36611949028895</v>
      </c>
      <c r="Q15" s="139">
        <f ca="1">IF(Mass_sal_nette!Q15&gt;0,Mass_sal_nette!Q15/Nb_cpte!Q15,"")</f>
        <v>457.05298259632997</v>
      </c>
      <c r="R15" s="139">
        <f ca="1">IF(Mass_sal_nette!R15&gt;0,Mass_sal_nette!R15/Nb_cpte!R15,"")</f>
        <v>1138.0424815852575</v>
      </c>
      <c r="S15" s="139">
        <f ca="1">IF(Mass_sal_nette!S15&gt;0,Mass_sal_nette!S15/Nb_cpte!S15,0)</f>
        <v>414.90780757999181</v>
      </c>
      <c r="T15" s="139">
        <f ca="1">IF(Mass_sal_nette!T15&gt;0,Mass_sal_nette!T15/Nb_cpte!T15,0)</f>
        <v>0</v>
      </c>
      <c r="U15" s="139">
        <f ca="1">IF(Mass_sal_nette!U15&gt;0,Mass_sal_nette!U15/Nb_cpte!U15,"")</f>
        <v>1017.6590678336415</v>
      </c>
      <c r="V15" s="139">
        <f ca="1">IF(Mass_sal_nette!V15&gt;0,Mass_sal_nette!V15/Nb_cpte!V15,0)</f>
        <v>1403.7404848530693</v>
      </c>
      <c r="W15" s="139">
        <f ca="1">IF(Mass_sal_nette!W15&gt;0,Mass_sal_nette!W15/Nb_cpte!W15,0)</f>
        <v>0</v>
      </c>
      <c r="X15" s="139">
        <f ca="1">IF(Mass_sal_nette!X15&gt;0,Mass_sal_nette!X15/Nb_cpte!X15,"")</f>
        <v>1720.7034950772179</v>
      </c>
      <c r="Y15" s="140">
        <f ca="1">IF(Mass_sal_nette!Y15&gt;0,Mass_sal_nette!Y15/Nb_cpte!Y15,"")</f>
        <v>1614.2269596564709</v>
      </c>
    </row>
    <row r="16" spans="1:25" ht="12" thickBot="1" x14ac:dyDescent="0.25">
      <c r="A16" s="26">
        <v>39082</v>
      </c>
      <c r="B16" s="141">
        <f ca="1">IF(Mass_sal_nette!B16&gt;0,Mass_sal_nette!B16/Nb_cpte!B16,"")</f>
        <v>663.75955123593451</v>
      </c>
      <c r="C16" s="141">
        <f ca="1">IF(Mass_sal_nette!C16&gt;0,Mass_sal_nette!C16/Nb_cpte!C16,"")</f>
        <v>601.58368163546129</v>
      </c>
      <c r="D16" s="142">
        <f ca="1">IF(Mass_sal_nette!D16&gt;0,Mass_sal_nette!D16/Nb_cpte!D16,"")</f>
        <v>564.50537672572204</v>
      </c>
      <c r="E16" s="142">
        <f ca="1">IF(Mass_sal_nette!E16&gt;0,Mass_sal_nette!E16/Nb_cpte!E16,"")</f>
        <v>829.89958250211578</v>
      </c>
      <c r="F16" s="142">
        <f ca="1">IF(Mass_sal_nette!F16&gt;0,Mass_sal_nette!F16/Nb_cpte!F16,"")</f>
        <v>1619.7111643103401</v>
      </c>
      <c r="G16" s="143">
        <f ca="1">IF(Mass_sal_nette!G16&gt;0,Mass_sal_nette!G16/Nb_cpte!G16,"")</f>
        <v>497.77910406057123</v>
      </c>
      <c r="H16" s="142">
        <f ca="1">IF(Mass_sal_nette!H16&gt;0,Mass_sal_nette!H16/Nb_cpte!H16,"")</f>
        <v>813.88868102097092</v>
      </c>
      <c r="I16" s="142">
        <f ca="1">IF(Mass_sal_nette!I16&gt;0,Mass_sal_nette!I16/Nb_cpte!I16,"")</f>
        <v>719.26026622921142</v>
      </c>
      <c r="J16" s="144">
        <f ca="1">IF(Mass_sal_nette!J16&gt;0,Mass_sal_nette!J16/Nb_cpte!J16,"")</f>
        <v>574.92305280724702</v>
      </c>
      <c r="K16" s="142">
        <f ca="1">IF(Mass_sal_nette!K16&gt;0,Mass_sal_nette!K16/Nb_cpte!K16,"")</f>
        <v>1801.866702237259</v>
      </c>
      <c r="L16" s="142">
        <f ca="1">IF(Mass_sal_nette!L16&gt;0,Mass_sal_nette!L16/Nb_cpte!L16,0)</f>
        <v>1319.3209498561855</v>
      </c>
      <c r="M16" s="144">
        <f ca="1">IF(Mass_sal_nette!M16&gt;0,Mass_sal_nette!M16/Nb_cpte!M16,0)</f>
        <v>1040.9528160706288</v>
      </c>
      <c r="N16" s="142">
        <f ca="1">IF(Mass_sal_nette!N16&gt;0,Mass_sal_nette!N16/Nb_cpte!N16,"")</f>
        <v>956.22345263875673</v>
      </c>
      <c r="O16" s="145">
        <f ca="1">IF(Mass_sal_nette!O16&gt;0,Mass_sal_nette!O16/Nb_cpte!O16,"")</f>
        <v>475.93068894014402</v>
      </c>
      <c r="P16" s="146">
        <f ca="1">IF(Mass_sal_nette!P16&gt;0,Mass_sal_nette!P16/Nb_cpte!P16,"")</f>
        <v>423.24159138661372</v>
      </c>
      <c r="Q16" s="147">
        <f ca="1">IF(Mass_sal_nette!Q16&gt;0,Mass_sal_nette!Q16/Nb_cpte!Q16,"")</f>
        <v>459.78262634774586</v>
      </c>
      <c r="R16" s="147">
        <f ca="1">IF(Mass_sal_nette!R16&gt;0,Mass_sal_nette!R16/Nb_cpte!R16,"")</f>
        <v>1138.9974941169614</v>
      </c>
      <c r="S16" s="147">
        <f ca="1">IF(Mass_sal_nette!S16&gt;0,Mass_sal_nette!S16/Nb_cpte!S16,0)</f>
        <v>418.89387755754206</v>
      </c>
      <c r="T16" s="147">
        <f ca="1">IF(Mass_sal_nette!T16&gt;0,Mass_sal_nette!T16/Nb_cpte!T16,0)</f>
        <v>0</v>
      </c>
      <c r="U16" s="147">
        <f ca="1">IF(Mass_sal_nette!U16&gt;0,Mass_sal_nette!U16/Nb_cpte!U16,"")</f>
        <v>1021.9622353223889</v>
      </c>
      <c r="V16" s="147">
        <f ca="1">IF(Mass_sal_nette!V16&gt;0,Mass_sal_nette!V16/Nb_cpte!V16,0)</f>
        <v>1482.5740695237357</v>
      </c>
      <c r="W16" s="147">
        <f ca="1">IF(Mass_sal_nette!W16&gt;0,Mass_sal_nette!W16/Nb_cpte!W16,0)</f>
        <v>0</v>
      </c>
      <c r="X16" s="147">
        <f ca="1">IF(Mass_sal_nette!X16&gt;0,Mass_sal_nette!X16/Nb_cpte!X16,"")</f>
        <v>1727.6862908646137</v>
      </c>
      <c r="Y16" s="148">
        <f ca="1">IF(Mass_sal_nette!Y16&gt;0,Mass_sal_nette!Y16/Nb_cpte!Y16,"")</f>
        <v>1586.0134893826187</v>
      </c>
    </row>
    <row r="17" spans="1:25" x14ac:dyDescent="0.2">
      <c r="A17" s="14">
        <v>39172</v>
      </c>
      <c r="B17" s="132">
        <f ca="1">IF(Mass_sal_nette!B17&gt;0,Mass_sal_nette!B17/Nb_cpte!B17,"")</f>
        <v>666.64016975626328</v>
      </c>
      <c r="C17" s="132">
        <f ca="1">IF(Mass_sal_nette!C17&gt;0,Mass_sal_nette!C17/Nb_cpte!C17,"")</f>
        <v>601.95716582058515</v>
      </c>
      <c r="D17" s="135">
        <f ca="1">IF(Mass_sal_nette!D17&gt;0,Mass_sal_nette!D17/Nb_cpte!D17,"")</f>
        <v>564.71057122658704</v>
      </c>
      <c r="E17" s="135">
        <f ca="1">IF(Mass_sal_nette!E17&gt;0,Mass_sal_nette!E17/Nb_cpte!E17,"")</f>
        <v>839.49304008738386</v>
      </c>
      <c r="F17" s="135">
        <f ca="1">IF(Mass_sal_nette!F17&gt;0,Mass_sal_nette!F17/Nb_cpte!F17,"")</f>
        <v>1622.1156139476136</v>
      </c>
      <c r="G17" s="134">
        <f ca="1">IF(Mass_sal_nette!G17&gt;0,Mass_sal_nette!G17/Nb_cpte!G17,"")</f>
        <v>502.60044685576236</v>
      </c>
      <c r="H17" s="135">
        <f ca="1">IF(Mass_sal_nette!H17&gt;0,Mass_sal_nette!H17/Nb_cpte!H17,"")</f>
        <v>799.76570575502205</v>
      </c>
      <c r="I17" s="135">
        <f ca="1">IF(Mass_sal_nette!I17&gt;0,Mass_sal_nette!I17/Nb_cpte!I17,"")</f>
        <v>722.86092638513651</v>
      </c>
      <c r="J17" s="136">
        <f ca="1">IF(Mass_sal_nette!J17&gt;0,Mass_sal_nette!J17/Nb_cpte!J17,"")</f>
        <v>573.62066308141266</v>
      </c>
      <c r="K17" s="135">
        <f ca="1">IF(Mass_sal_nette!K17&gt;0,Mass_sal_nette!K17/Nb_cpte!K17,"")</f>
        <v>1783.0053094273294</v>
      </c>
      <c r="L17" s="135">
        <f ca="1">IF(Mass_sal_nette!L17&gt;0,Mass_sal_nette!L17/Nb_cpte!L17,0)</f>
        <v>1286.6633576775919</v>
      </c>
      <c r="M17" s="136">
        <f ca="1">IF(Mass_sal_nette!M17&gt;0,Mass_sal_nette!M17/Nb_cpte!M17,0)</f>
        <v>1017.1461114153294</v>
      </c>
      <c r="N17" s="135">
        <f ca="1">IF(Mass_sal_nette!N17&gt;0,Mass_sal_nette!N17/Nb_cpte!N17,"")</f>
        <v>958.84422439343098</v>
      </c>
      <c r="O17" s="137">
        <f ca="1">IF(Mass_sal_nette!O17&gt;0,Mass_sal_nette!O17/Nb_cpte!O17,"")</f>
        <v>456.61426081730292</v>
      </c>
      <c r="P17" s="138">
        <f ca="1">IF(Mass_sal_nette!P17&gt;0,Mass_sal_nette!P17/Nb_cpte!P17,"")</f>
        <v>427.13614841620358</v>
      </c>
      <c r="Q17" s="139">
        <f ca="1">IF(Mass_sal_nette!Q17&gt;0,Mass_sal_nette!Q17/Nb_cpte!Q17,"")</f>
        <v>462.62336451983606</v>
      </c>
      <c r="R17" s="139">
        <f ca="1">IF(Mass_sal_nette!R17&gt;0,Mass_sal_nette!R17/Nb_cpte!R17,"")</f>
        <v>1142.1558630354782</v>
      </c>
      <c r="S17" s="139">
        <f ca="1">IF(Mass_sal_nette!S17&gt;0,Mass_sal_nette!S17/Nb_cpte!S17,0)</f>
        <v>426.3769083610926</v>
      </c>
      <c r="T17" s="139">
        <f ca="1">IF(Mass_sal_nette!T17&gt;0,Mass_sal_nette!T17/Nb_cpte!T17,0)</f>
        <v>0</v>
      </c>
      <c r="U17" s="139">
        <f ca="1">IF(Mass_sal_nette!U17&gt;0,Mass_sal_nette!U17/Nb_cpte!U17,"")</f>
        <v>1024.1570454392188</v>
      </c>
      <c r="V17" s="139">
        <f ca="1">IF(Mass_sal_nette!V17&gt;0,Mass_sal_nette!V17/Nb_cpte!V17,0)</f>
        <v>1488.5514422376777</v>
      </c>
      <c r="W17" s="139">
        <f ca="1">IF(Mass_sal_nette!W17&gt;0,Mass_sal_nette!W17/Nb_cpte!W17,0)</f>
        <v>0</v>
      </c>
      <c r="X17" s="139">
        <f ca="1">IF(Mass_sal_nette!X17&gt;0,Mass_sal_nette!X17/Nb_cpte!X17,"")</f>
        <v>1714.1201602215237</v>
      </c>
      <c r="Y17" s="140">
        <f ca="1">IF(Mass_sal_nette!Y17&gt;0,Mass_sal_nette!Y17/Nb_cpte!Y17,"")</f>
        <v>1588.825664999029</v>
      </c>
    </row>
    <row r="18" spans="1:25" x14ac:dyDescent="0.2">
      <c r="A18" s="20">
        <v>39263</v>
      </c>
      <c r="B18" s="132">
        <f ca="1">IF(Mass_sal_nette!B18&gt;0,Mass_sal_nette!B18/Nb_cpte!B18,"")</f>
        <v>673.72784333504717</v>
      </c>
      <c r="C18" s="132">
        <f ca="1">IF(Mass_sal_nette!C18&gt;0,Mass_sal_nette!C18/Nb_cpte!C18,"")</f>
        <v>606.28102955366796</v>
      </c>
      <c r="D18" s="135">
        <f ca="1">IF(Mass_sal_nette!D18&gt;0,Mass_sal_nette!D18/Nb_cpte!D18,"")</f>
        <v>568.78956411136915</v>
      </c>
      <c r="E18" s="135">
        <f ca="1">IF(Mass_sal_nette!E18&gt;0,Mass_sal_nette!E18/Nb_cpte!E18,"")</f>
        <v>853.49238744474917</v>
      </c>
      <c r="F18" s="135">
        <f ca="1">IF(Mass_sal_nette!F18&gt;0,Mass_sal_nette!F18/Nb_cpte!F18,"")</f>
        <v>1624.6613482365096</v>
      </c>
      <c r="G18" s="134">
        <f ca="1">IF(Mass_sal_nette!G18&gt;0,Mass_sal_nette!G18/Nb_cpte!G18,"")</f>
        <v>509.52872252988101</v>
      </c>
      <c r="H18" s="135">
        <f ca="1">IF(Mass_sal_nette!H18&gt;0,Mass_sal_nette!H18/Nb_cpte!H18,"")</f>
        <v>820.45434468675785</v>
      </c>
      <c r="I18" s="135">
        <f ca="1">IF(Mass_sal_nette!I18&gt;0,Mass_sal_nette!I18/Nb_cpte!I18,"")</f>
        <v>723.82765420577812</v>
      </c>
      <c r="J18" s="136">
        <f ca="1">IF(Mass_sal_nette!J18&gt;0,Mass_sal_nette!J18/Nb_cpte!J18,"")</f>
        <v>575.36278651363261</v>
      </c>
      <c r="K18" s="135">
        <f ca="1">IF(Mass_sal_nette!K18&gt;0,Mass_sal_nette!K18/Nb_cpte!K18,"")</f>
        <v>1789.1748013993979</v>
      </c>
      <c r="L18" s="135">
        <f ca="1">IF(Mass_sal_nette!L18&gt;0,Mass_sal_nette!L18/Nb_cpte!L18,0)</f>
        <v>1277.7160583934153</v>
      </c>
      <c r="M18" s="136">
        <f ca="1">IF(Mass_sal_nette!M18&gt;0,Mass_sal_nette!M18/Nb_cpte!M18,0)</f>
        <v>1017.1839466966786</v>
      </c>
      <c r="N18" s="135">
        <f ca="1">IF(Mass_sal_nette!N18&gt;0,Mass_sal_nette!N18/Nb_cpte!N18,"")</f>
        <v>951.66432697999039</v>
      </c>
      <c r="O18" s="137">
        <f ca="1">IF(Mass_sal_nette!O18&gt;0,Mass_sal_nette!O18/Nb_cpte!O18,"")</f>
        <v>439.09310370361368</v>
      </c>
      <c r="P18" s="138">
        <f ca="1">IF(Mass_sal_nette!P18&gt;0,Mass_sal_nette!P18/Nb_cpte!P18,"")</f>
        <v>429.22403141977873</v>
      </c>
      <c r="Q18" s="139">
        <f ca="1">IF(Mass_sal_nette!Q18&gt;0,Mass_sal_nette!Q18/Nb_cpte!Q18,"")</f>
        <v>467.89175680019792</v>
      </c>
      <c r="R18" s="139">
        <f ca="1">IF(Mass_sal_nette!R18&gt;0,Mass_sal_nette!R18/Nb_cpte!R18,"")</f>
        <v>1149.9447603158335</v>
      </c>
      <c r="S18" s="139">
        <f ca="1">IF(Mass_sal_nette!S18&gt;0,Mass_sal_nette!S18/Nb_cpte!S18,0)</f>
        <v>426.79238779948849</v>
      </c>
      <c r="T18" s="139">
        <f ca="1">IF(Mass_sal_nette!T18&gt;0,Mass_sal_nette!T18/Nb_cpte!T18,0)</f>
        <v>0</v>
      </c>
      <c r="U18" s="139">
        <f ca="1">IF(Mass_sal_nette!U18&gt;0,Mass_sal_nette!U18/Nb_cpte!U18,"")</f>
        <v>1041.1758678703725</v>
      </c>
      <c r="V18" s="139">
        <f ca="1">IF(Mass_sal_nette!V18&gt;0,Mass_sal_nette!V18/Nb_cpte!V18,0)</f>
        <v>1499.9009027413408</v>
      </c>
      <c r="W18" s="139">
        <f ca="1">IF(Mass_sal_nette!W18&gt;0,Mass_sal_nette!W18/Nb_cpte!W18,0)</f>
        <v>0</v>
      </c>
      <c r="X18" s="139">
        <f ca="1">IF(Mass_sal_nette!X18&gt;0,Mass_sal_nette!X18/Nb_cpte!X18,"")</f>
        <v>1703.5188692921422</v>
      </c>
      <c r="Y18" s="140">
        <f ca="1">IF(Mass_sal_nette!Y18&gt;0,Mass_sal_nette!Y18/Nb_cpte!Y18,"")</f>
        <v>1590.159414998571</v>
      </c>
    </row>
    <row r="19" spans="1:25" x14ac:dyDescent="0.2">
      <c r="A19" s="20">
        <v>39355</v>
      </c>
      <c r="B19" s="132">
        <f ca="1">IF(Mass_sal_nette!B19&gt;0,Mass_sal_nette!B19/Nb_cpte!B19,"")</f>
        <v>679.57343048579173</v>
      </c>
      <c r="C19" s="132">
        <f ca="1">IF(Mass_sal_nette!C19&gt;0,Mass_sal_nette!C19/Nb_cpte!C19,"")</f>
        <v>608.85828627544242</v>
      </c>
      <c r="D19" s="135">
        <f ca="1">IF(Mass_sal_nette!D19&gt;0,Mass_sal_nette!D19/Nb_cpte!D19,"")</f>
        <v>570.92887946929125</v>
      </c>
      <c r="E19" s="135">
        <f ca="1">IF(Mass_sal_nette!E19&gt;0,Mass_sal_nette!E19/Nb_cpte!E19,"")</f>
        <v>867.77252696184382</v>
      </c>
      <c r="F19" s="135">
        <f ca="1">IF(Mass_sal_nette!F19&gt;0,Mass_sal_nette!F19/Nb_cpte!F19,"")</f>
        <v>1633.4419031263672</v>
      </c>
      <c r="G19" s="134">
        <f ca="1">IF(Mass_sal_nette!G19&gt;0,Mass_sal_nette!G19/Nb_cpte!G19,"")</f>
        <v>514.06337699265146</v>
      </c>
      <c r="H19" s="135">
        <f ca="1">IF(Mass_sal_nette!H19&gt;0,Mass_sal_nette!H19/Nb_cpte!H19,"")</f>
        <v>837.38782686255229</v>
      </c>
      <c r="I19" s="135">
        <f ca="1">IF(Mass_sal_nette!I19&gt;0,Mass_sal_nette!I19/Nb_cpte!I19,"")</f>
        <v>726.28558293987533</v>
      </c>
      <c r="J19" s="136">
        <f ca="1">IF(Mass_sal_nette!J19&gt;0,Mass_sal_nette!J19/Nb_cpte!J19,"")</f>
        <v>578.27317789322092</v>
      </c>
      <c r="K19" s="135">
        <f ca="1">IF(Mass_sal_nette!K19&gt;0,Mass_sal_nette!K19/Nb_cpte!K19,"")</f>
        <v>1782.1208158801744</v>
      </c>
      <c r="L19" s="135">
        <f ca="1">IF(Mass_sal_nette!L19&gt;0,Mass_sal_nette!L19/Nb_cpte!L19,0)</f>
        <v>1279.5105969573581</v>
      </c>
      <c r="M19" s="136">
        <f ca="1">IF(Mass_sal_nette!M19&gt;0,Mass_sal_nette!M19/Nb_cpte!M19,0)</f>
        <v>1020.8372927549714</v>
      </c>
      <c r="N19" s="135">
        <f ca="1">IF(Mass_sal_nette!N19&gt;0,Mass_sal_nette!N19/Nb_cpte!N19,"")</f>
        <v>952.12494061959592</v>
      </c>
      <c r="O19" s="137">
        <f ca="1">IF(Mass_sal_nette!O19&gt;0,Mass_sal_nette!O19/Nb_cpte!O19,"")</f>
        <v>450.06419043686583</v>
      </c>
      <c r="P19" s="138">
        <f ca="1">IF(Mass_sal_nette!P19&gt;0,Mass_sal_nette!P19/Nb_cpte!P19,"")</f>
        <v>436.49680405978938</v>
      </c>
      <c r="Q19" s="139">
        <f ca="1">IF(Mass_sal_nette!Q19&gt;0,Mass_sal_nette!Q19/Nb_cpte!Q19,"")</f>
        <v>471.66039442605768</v>
      </c>
      <c r="R19" s="139">
        <f ca="1">IF(Mass_sal_nette!R19&gt;0,Mass_sal_nette!R19/Nb_cpte!R19,"")</f>
        <v>1156.4815599763929</v>
      </c>
      <c r="S19" s="139">
        <f ca="1">IF(Mass_sal_nette!S19&gt;0,Mass_sal_nette!S19/Nb_cpte!S19,0)</f>
        <v>435.43061786541443</v>
      </c>
      <c r="T19" s="139">
        <f ca="1">IF(Mass_sal_nette!T19&gt;0,Mass_sal_nette!T19/Nb_cpte!T19,0)</f>
        <v>0</v>
      </c>
      <c r="U19" s="139">
        <f ca="1">IF(Mass_sal_nette!U19&gt;0,Mass_sal_nette!U19/Nb_cpte!U19,"")</f>
        <v>1047.8172344313707</v>
      </c>
      <c r="V19" s="139">
        <f ca="1">IF(Mass_sal_nette!V19&gt;0,Mass_sal_nette!V19/Nb_cpte!V19,0)</f>
        <v>1522.0237060590075</v>
      </c>
      <c r="W19" s="139">
        <f ca="1">IF(Mass_sal_nette!W19&gt;0,Mass_sal_nette!W19/Nb_cpte!W19,0)</f>
        <v>0</v>
      </c>
      <c r="X19" s="139">
        <f ca="1">IF(Mass_sal_nette!X19&gt;0,Mass_sal_nette!X19/Nb_cpte!X19,"")</f>
        <v>1714.5083683469334</v>
      </c>
      <c r="Y19" s="140">
        <f ca="1">IF(Mass_sal_nette!Y19&gt;0,Mass_sal_nette!Y19/Nb_cpte!Y19,"")</f>
        <v>1568.3254132297595</v>
      </c>
    </row>
    <row r="20" spans="1:25" ht="12" thickBot="1" x14ac:dyDescent="0.25">
      <c r="A20" s="26">
        <v>39447</v>
      </c>
      <c r="B20" s="141">
        <f ca="1">IF(Mass_sal_nette!B20&gt;0,Mass_sal_nette!B20/Nb_cpte!B20,"")</f>
        <v>686.15949820693288</v>
      </c>
      <c r="C20" s="141">
        <f ca="1">IF(Mass_sal_nette!C20&gt;0,Mass_sal_nette!C20/Nb_cpte!C20,"")</f>
        <v>614.47123538489632</v>
      </c>
      <c r="D20" s="142">
        <f ca="1">IF(Mass_sal_nette!D20&gt;0,Mass_sal_nette!D20/Nb_cpte!D20,"")</f>
        <v>575.80870094018508</v>
      </c>
      <c r="E20" s="142">
        <f ca="1">IF(Mass_sal_nette!E20&gt;0,Mass_sal_nette!E20/Nb_cpte!E20,"")</f>
        <v>876.98148494588781</v>
      </c>
      <c r="F20" s="142">
        <f ca="1">IF(Mass_sal_nette!F20&gt;0,Mass_sal_nette!F20/Nb_cpte!F20,"")</f>
        <v>1656.5671314453521</v>
      </c>
      <c r="G20" s="143">
        <f ca="1">IF(Mass_sal_nette!G20&gt;0,Mass_sal_nette!G20/Nb_cpte!G20,"")</f>
        <v>518.23806422069708</v>
      </c>
      <c r="H20" s="142">
        <f ca="1">IF(Mass_sal_nette!H20&gt;0,Mass_sal_nette!H20/Nb_cpte!H20,"")</f>
        <v>886.1647226666264</v>
      </c>
      <c r="I20" s="142">
        <f ca="1">IF(Mass_sal_nette!I20&gt;0,Mass_sal_nette!I20/Nb_cpte!I20,"")</f>
        <v>733.65950260855243</v>
      </c>
      <c r="J20" s="144">
        <f ca="1">IF(Mass_sal_nette!J20&gt;0,Mass_sal_nette!J20/Nb_cpte!J20,"")</f>
        <v>582.68349543960574</v>
      </c>
      <c r="K20" s="142">
        <f ca="1">IF(Mass_sal_nette!K20&gt;0,Mass_sal_nette!K20/Nb_cpte!K20,"")</f>
        <v>1765.3469237888903</v>
      </c>
      <c r="L20" s="142">
        <f ca="1">IF(Mass_sal_nette!L20&gt;0,Mass_sal_nette!L20/Nb_cpte!L20,0)</f>
        <v>1293.1225716182812</v>
      </c>
      <c r="M20" s="144">
        <f ca="1">IF(Mass_sal_nette!M20&gt;0,Mass_sal_nette!M20/Nb_cpte!M20,0)</f>
        <v>1046.4919020999391</v>
      </c>
      <c r="N20" s="142">
        <f ca="1">IF(Mass_sal_nette!N20&gt;0,Mass_sal_nette!N20/Nb_cpte!N20,"")</f>
        <v>946.12478887429495</v>
      </c>
      <c r="O20" s="145">
        <f ca="1">IF(Mass_sal_nette!O20&gt;0,Mass_sal_nette!O20/Nb_cpte!O20,"")</f>
        <v>423.8771860808468</v>
      </c>
      <c r="P20" s="146">
        <f ca="1">IF(Mass_sal_nette!P20&gt;0,Mass_sal_nette!P20/Nb_cpte!P20,"")</f>
        <v>443.12264777854898</v>
      </c>
      <c r="Q20" s="147">
        <f ca="1">IF(Mass_sal_nette!Q20&gt;0,Mass_sal_nette!Q20/Nb_cpte!Q20,"")</f>
        <v>476.26003587934179</v>
      </c>
      <c r="R20" s="147">
        <f ca="1">IF(Mass_sal_nette!R20&gt;0,Mass_sal_nette!R20/Nb_cpte!R20,"")</f>
        <v>1165.5272809031217</v>
      </c>
      <c r="S20" s="147">
        <f ca="1">IF(Mass_sal_nette!S20&gt;0,Mass_sal_nette!S20/Nb_cpte!S20,0)</f>
        <v>441.21792198292763</v>
      </c>
      <c r="T20" s="147">
        <f ca="1">IF(Mass_sal_nette!T20&gt;0,Mass_sal_nette!T20/Nb_cpte!T20,0)</f>
        <v>0</v>
      </c>
      <c r="U20" s="147">
        <f ca="1">IF(Mass_sal_nette!U20&gt;0,Mass_sal_nette!U20/Nb_cpte!U20,"")</f>
        <v>1062.0484027579782</v>
      </c>
      <c r="V20" s="147">
        <f ca="1">IF(Mass_sal_nette!V20&gt;0,Mass_sal_nette!V20/Nb_cpte!V20,0)</f>
        <v>1565.3650829470748</v>
      </c>
      <c r="W20" s="147">
        <f ca="1">IF(Mass_sal_nette!W20&gt;0,Mass_sal_nette!W20/Nb_cpte!W20,0)</f>
        <v>0</v>
      </c>
      <c r="X20" s="147">
        <f ca="1">IF(Mass_sal_nette!X20&gt;0,Mass_sal_nette!X20/Nb_cpte!X20,"")</f>
        <v>1718.487164314859</v>
      </c>
      <c r="Y20" s="148">
        <f ca="1">IF(Mass_sal_nette!Y20&gt;0,Mass_sal_nette!Y20/Nb_cpte!Y20,"")</f>
        <v>1543.9964761230001</v>
      </c>
    </row>
    <row r="21" spans="1:25" x14ac:dyDescent="0.2">
      <c r="A21" s="14">
        <v>39538</v>
      </c>
      <c r="B21" s="132">
        <f ca="1">IF(Mass_sal_nette!B21&gt;0,Mass_sal_nette!B21/Nb_cpte!B21,"")</f>
        <v>688.84214793214835</v>
      </c>
      <c r="C21" s="132">
        <f ca="1">IF(Mass_sal_nette!C21&gt;0,Mass_sal_nette!C21/Nb_cpte!C21,"")</f>
        <v>613.67992628966749</v>
      </c>
      <c r="D21" s="135">
        <f ca="1">IF(Mass_sal_nette!D21&gt;0,Mass_sal_nette!D21/Nb_cpte!D21,"")</f>
        <v>574.46220149242527</v>
      </c>
      <c r="E21" s="135">
        <f ca="1">IF(Mass_sal_nette!E21&gt;0,Mass_sal_nette!E21/Nb_cpte!E21,"")</f>
        <v>888.56056390219453</v>
      </c>
      <c r="F21" s="135">
        <f ca="1">IF(Mass_sal_nette!F21&gt;0,Mass_sal_nette!F21/Nb_cpte!F21,"")</f>
        <v>1656.3709957049471</v>
      </c>
      <c r="G21" s="134">
        <f ca="1">IF(Mass_sal_nette!G21&gt;0,Mass_sal_nette!G21/Nb_cpte!G21,"")</f>
        <v>519.77145756796256</v>
      </c>
      <c r="H21" s="135">
        <f ca="1">IF(Mass_sal_nette!H21&gt;0,Mass_sal_nette!H21/Nb_cpte!H21,"")</f>
        <v>852.42660494871427</v>
      </c>
      <c r="I21" s="135">
        <f ca="1">IF(Mass_sal_nette!I21&gt;0,Mass_sal_nette!I21/Nb_cpte!I21,"")</f>
        <v>731.8505433660888</v>
      </c>
      <c r="J21" s="136">
        <f ca="1">IF(Mass_sal_nette!J21&gt;0,Mass_sal_nette!J21/Nb_cpte!J21,"")</f>
        <v>584.73509896930568</v>
      </c>
      <c r="K21" s="135">
        <f ca="1">IF(Mass_sal_nette!K21&gt;0,Mass_sal_nette!K21/Nb_cpte!K21,"")</f>
        <v>1762.3994930606118</v>
      </c>
      <c r="L21" s="135">
        <f ca="1">IF(Mass_sal_nette!L21&gt;0,Mass_sal_nette!L21/Nb_cpte!L21,0)</f>
        <v>1274.4864566753884</v>
      </c>
      <c r="M21" s="136">
        <f ca="1">IF(Mass_sal_nette!M21&gt;0,Mass_sal_nette!M21/Nb_cpte!M21,0)</f>
        <v>1026.0994071608629</v>
      </c>
      <c r="N21" s="135">
        <f ca="1">IF(Mass_sal_nette!N21&gt;0,Mass_sal_nette!N21/Nb_cpte!N21,"")</f>
        <v>954.89262412468361</v>
      </c>
      <c r="O21" s="137">
        <f ca="1">IF(Mass_sal_nette!O21&gt;0,Mass_sal_nette!O21/Nb_cpte!O21,"")</f>
        <v>410.82996876507173</v>
      </c>
      <c r="P21" s="138">
        <f ca="1">IF(Mass_sal_nette!P21&gt;0,Mass_sal_nette!P21/Nb_cpte!P21,"")</f>
        <v>444.93313921947566</v>
      </c>
      <c r="Q21" s="139">
        <f ca="1">IF(Mass_sal_nette!Q21&gt;0,Mass_sal_nette!Q21/Nb_cpte!Q21,"")</f>
        <v>481.36986382180004</v>
      </c>
      <c r="R21" s="139">
        <f ca="1">IF(Mass_sal_nette!R21&gt;0,Mass_sal_nette!R21/Nb_cpte!R21,"")</f>
        <v>1174.6309188782409</v>
      </c>
      <c r="S21" s="139">
        <f ca="1">IF(Mass_sal_nette!S21&gt;0,Mass_sal_nette!S21/Nb_cpte!S21,0)</f>
        <v>446.51926211560294</v>
      </c>
      <c r="T21" s="139">
        <f ca="1">IF(Mass_sal_nette!T21&gt;0,Mass_sal_nette!T21/Nb_cpte!T21,0)</f>
        <v>0</v>
      </c>
      <c r="U21" s="139">
        <f ca="1">IF(Mass_sal_nette!U21&gt;0,Mass_sal_nette!U21/Nb_cpte!U21,"")</f>
        <v>1069.4093712642075</v>
      </c>
      <c r="V21" s="139">
        <f ca="1">IF(Mass_sal_nette!V21&gt;0,Mass_sal_nette!V21/Nb_cpte!V21,0)</f>
        <v>1568.8769274389917</v>
      </c>
      <c r="W21" s="139">
        <f ca="1">IF(Mass_sal_nette!W21&gt;0,Mass_sal_nette!W21/Nb_cpte!W21,0)</f>
        <v>0</v>
      </c>
      <c r="X21" s="139">
        <f ca="1">IF(Mass_sal_nette!X21&gt;0,Mass_sal_nette!X21/Nb_cpte!X21,"")</f>
        <v>1701.4713549228222</v>
      </c>
      <c r="Y21" s="140">
        <f ca="1">IF(Mass_sal_nette!Y21&gt;0,Mass_sal_nette!Y21/Nb_cpte!Y21,"")</f>
        <v>1522.3141731783778</v>
      </c>
    </row>
    <row r="22" spans="1:25" x14ac:dyDescent="0.2">
      <c r="A22" s="20">
        <v>39629</v>
      </c>
      <c r="B22" s="132">
        <f ca="1">IF(Mass_sal_nette!B22&gt;0,Mass_sal_nette!B22/Nb_cpte!B22,"")</f>
        <v>695.78930270991884</v>
      </c>
      <c r="C22" s="132">
        <f ca="1">IF(Mass_sal_nette!C22&gt;0,Mass_sal_nette!C22/Nb_cpte!C22,"")</f>
        <v>616.70562937566024</v>
      </c>
      <c r="D22" s="135">
        <f ca="1">IF(Mass_sal_nette!D22&gt;0,Mass_sal_nette!D22/Nb_cpte!D22,"")</f>
        <v>576.67437720229009</v>
      </c>
      <c r="E22" s="135">
        <f ca="1">IF(Mass_sal_nette!E22&gt;0,Mass_sal_nette!E22/Nb_cpte!E22,"")</f>
        <v>904.68769857013103</v>
      </c>
      <c r="F22" s="135">
        <f ca="1">IF(Mass_sal_nette!F22&gt;0,Mass_sal_nette!F22/Nb_cpte!F22,"")</f>
        <v>1669.7461304601684</v>
      </c>
      <c r="G22" s="134">
        <f ca="1">IF(Mass_sal_nette!G22&gt;0,Mass_sal_nette!G22/Nb_cpte!G22,"")</f>
        <v>522.88816962449073</v>
      </c>
      <c r="H22" s="135">
        <f ca="1">IF(Mass_sal_nette!H22&gt;0,Mass_sal_nette!H22/Nb_cpte!H22,"")</f>
        <v>747.83467226241396</v>
      </c>
      <c r="I22" s="135">
        <f ca="1">IF(Mass_sal_nette!I22&gt;0,Mass_sal_nette!I22/Nb_cpte!I22,"")</f>
        <v>742.69568194742465</v>
      </c>
      <c r="J22" s="136">
        <f ca="1">IF(Mass_sal_nette!J22&gt;0,Mass_sal_nette!J22/Nb_cpte!J22,"")</f>
        <v>587.73229557590673</v>
      </c>
      <c r="K22" s="135">
        <f ca="1">IF(Mass_sal_nette!K22&gt;0,Mass_sal_nette!K22/Nb_cpte!K22,"")</f>
        <v>1750.1725028639523</v>
      </c>
      <c r="L22" s="135">
        <f ca="1">IF(Mass_sal_nette!L22&gt;0,Mass_sal_nette!L22/Nb_cpte!L22,0)</f>
        <v>1306.4587479841064</v>
      </c>
      <c r="M22" s="136">
        <f ca="1">IF(Mass_sal_nette!M22&gt;0,Mass_sal_nette!M22/Nb_cpte!M22,0)</f>
        <v>1050.6160917744578</v>
      </c>
      <c r="N22" s="135">
        <f ca="1">IF(Mass_sal_nette!N22&gt;0,Mass_sal_nette!N22/Nb_cpte!N22,"")</f>
        <v>959.65284377208775</v>
      </c>
      <c r="O22" s="137">
        <f ca="1">IF(Mass_sal_nette!O22&gt;0,Mass_sal_nette!O22/Nb_cpte!O22,"")</f>
        <v>405.97641093506735</v>
      </c>
      <c r="P22" s="138">
        <f ca="1">IF(Mass_sal_nette!P22&gt;0,Mass_sal_nette!P22/Nb_cpte!P22,"")</f>
        <v>449.87688550735942</v>
      </c>
      <c r="Q22" s="139">
        <f ca="1">IF(Mass_sal_nette!Q22&gt;0,Mass_sal_nette!Q22/Nb_cpte!Q22,"")</f>
        <v>480.64297951418524</v>
      </c>
      <c r="R22" s="139">
        <f ca="1">IF(Mass_sal_nette!R22&gt;0,Mass_sal_nette!R22/Nb_cpte!R22,"")</f>
        <v>1178.2451835707488</v>
      </c>
      <c r="S22" s="139">
        <f ca="1">IF(Mass_sal_nette!S22&gt;0,Mass_sal_nette!S22/Nb_cpte!S22,0)</f>
        <v>450.33285020672105</v>
      </c>
      <c r="T22" s="139">
        <f ca="1">IF(Mass_sal_nette!T22&gt;0,Mass_sal_nette!T22/Nb_cpte!T22,0)</f>
        <v>0</v>
      </c>
      <c r="U22" s="139">
        <f ca="1">IF(Mass_sal_nette!U22&gt;0,Mass_sal_nette!U22/Nb_cpte!U22,"")</f>
        <v>1068.5036424846082</v>
      </c>
      <c r="V22" s="139">
        <f ca="1">IF(Mass_sal_nette!V22&gt;0,Mass_sal_nette!V22/Nb_cpte!V22,0)</f>
        <v>1582.8778513973964</v>
      </c>
      <c r="W22" s="139">
        <f ca="1">IF(Mass_sal_nette!W22&gt;0,Mass_sal_nette!W22/Nb_cpte!W22,0)</f>
        <v>0</v>
      </c>
      <c r="X22" s="139">
        <f ca="1">IF(Mass_sal_nette!X22&gt;0,Mass_sal_nette!X22/Nb_cpte!X22,"")</f>
        <v>1706.87330043925</v>
      </c>
      <c r="Y22" s="140">
        <f ca="1">IF(Mass_sal_nette!Y22&gt;0,Mass_sal_nette!Y22/Nb_cpte!Y22,"")</f>
        <v>1520.0294290323295</v>
      </c>
    </row>
    <row r="23" spans="1:25" x14ac:dyDescent="0.2">
      <c r="A23" s="20">
        <v>39721</v>
      </c>
      <c r="B23" s="132">
        <f ca="1">IF(Mass_sal_nette!B23&gt;0,Mass_sal_nette!B23/Nb_cpte!B23,"")</f>
        <v>705.53584571453655</v>
      </c>
      <c r="C23" s="132">
        <f ca="1">IF(Mass_sal_nette!C23&gt;0,Mass_sal_nette!C23/Nb_cpte!C23,"")</f>
        <v>624.45064765824316</v>
      </c>
      <c r="D23" s="135">
        <f ca="1">IF(Mass_sal_nette!D23&gt;0,Mass_sal_nette!D23/Nb_cpte!D23,"")</f>
        <v>583.77081247227409</v>
      </c>
      <c r="E23" s="135">
        <f ca="1">IF(Mass_sal_nette!E23&gt;0,Mass_sal_nette!E23/Nb_cpte!E23,"")</f>
        <v>917.47090864047573</v>
      </c>
      <c r="F23" s="135">
        <f ca="1">IF(Mass_sal_nette!F23&gt;0,Mass_sal_nette!F23/Nb_cpte!F23,"")</f>
        <v>1679.8859965110432</v>
      </c>
      <c r="G23" s="134">
        <f ca="1">IF(Mass_sal_nette!G23&gt;0,Mass_sal_nette!G23/Nb_cpte!G23,"")</f>
        <v>531.04559045958149</v>
      </c>
      <c r="H23" s="135">
        <f ca="1">IF(Mass_sal_nette!H23&gt;0,Mass_sal_nette!H23/Nb_cpte!H23,"")</f>
        <v>923.27792173995965</v>
      </c>
      <c r="I23" s="135">
        <f ca="1">IF(Mass_sal_nette!I23&gt;0,Mass_sal_nette!I23/Nb_cpte!I23,"")</f>
        <v>747.99702580071539</v>
      </c>
      <c r="J23" s="136">
        <f ca="1">IF(Mass_sal_nette!J23&gt;0,Mass_sal_nette!J23/Nb_cpte!J23,"")</f>
        <v>589.06908963424826</v>
      </c>
      <c r="K23" s="135">
        <f ca="1">IF(Mass_sal_nette!K23&gt;0,Mass_sal_nette!K23/Nb_cpte!K23,"")</f>
        <v>1741.433104677614</v>
      </c>
      <c r="L23" s="135">
        <f ca="1">IF(Mass_sal_nette!L23&gt;0,Mass_sal_nette!L23/Nb_cpte!L23,0)</f>
        <v>1305.9915690422099</v>
      </c>
      <c r="M23" s="136">
        <f ca="1">IF(Mass_sal_nette!M23&gt;0,Mass_sal_nette!M23/Nb_cpte!M23,0)</f>
        <v>1034.3770877640256</v>
      </c>
      <c r="N23" s="135">
        <f ca="1">IF(Mass_sal_nette!N23&gt;0,Mass_sal_nette!N23/Nb_cpte!N23,"")</f>
        <v>964.50996612432129</v>
      </c>
      <c r="O23" s="137">
        <f ca="1">IF(Mass_sal_nette!O23&gt;0,Mass_sal_nette!O23/Nb_cpte!O23,"")</f>
        <v>413.153114867108</v>
      </c>
      <c r="P23" s="138">
        <f ca="1">IF(Mass_sal_nette!P23&gt;0,Mass_sal_nette!P23/Nb_cpte!P23,"")</f>
        <v>455.56757591304086</v>
      </c>
      <c r="Q23" s="139">
        <f ca="1">IF(Mass_sal_nette!Q23&gt;0,Mass_sal_nette!Q23/Nb_cpte!Q23,"")</f>
        <v>486.63605629583782</v>
      </c>
      <c r="R23" s="139">
        <f ca="1">IF(Mass_sal_nette!R23&gt;0,Mass_sal_nette!R23/Nb_cpte!R23,"")</f>
        <v>1182.0245605680905</v>
      </c>
      <c r="S23" s="139">
        <f ca="1">IF(Mass_sal_nette!S23&gt;0,Mass_sal_nette!S23/Nb_cpte!S23,0)</f>
        <v>455.40835688033241</v>
      </c>
      <c r="T23" s="139">
        <f ca="1">IF(Mass_sal_nette!T23&gt;0,Mass_sal_nette!T23/Nb_cpte!T23,0)</f>
        <v>0</v>
      </c>
      <c r="U23" s="139">
        <f ca="1">IF(Mass_sal_nette!U23&gt;0,Mass_sal_nette!U23/Nb_cpte!U23,"")</f>
        <v>1088.4351099356204</v>
      </c>
      <c r="V23" s="139">
        <f ca="1">IF(Mass_sal_nette!V23&gt;0,Mass_sal_nette!V23/Nb_cpte!V23,0)</f>
        <v>1591.5346090915059</v>
      </c>
      <c r="W23" s="139">
        <f ca="1">IF(Mass_sal_nette!W23&gt;0,Mass_sal_nette!W23/Nb_cpte!W23,0)</f>
        <v>0</v>
      </c>
      <c r="X23" s="139">
        <f ca="1">IF(Mass_sal_nette!X23&gt;0,Mass_sal_nette!X23/Nb_cpte!X23,"")</f>
        <v>1695.6578237653864</v>
      </c>
      <c r="Y23" s="140">
        <f ca="1">IF(Mass_sal_nette!Y23&gt;0,Mass_sal_nette!Y23/Nb_cpte!Y23,"")</f>
        <v>1500.6931224097525</v>
      </c>
    </row>
    <row r="24" spans="1:25" ht="12" thickBot="1" x14ac:dyDescent="0.25">
      <c r="A24" s="26">
        <v>39813</v>
      </c>
      <c r="B24" s="141">
        <f ca="1">IF(Mass_sal_nette!B24&gt;0,Mass_sal_nette!B24/Nb_cpte!B24,"")</f>
        <v>709.41085320630532</v>
      </c>
      <c r="C24" s="141">
        <f ca="1">IF(Mass_sal_nette!C24&gt;0,Mass_sal_nette!C24/Nb_cpte!C24,"")</f>
        <v>623.98749548653416</v>
      </c>
      <c r="D24" s="142">
        <f ca="1">IF(Mass_sal_nette!D24&gt;0,Mass_sal_nette!D24/Nb_cpte!D24,"")</f>
        <v>582.75042583101151</v>
      </c>
      <c r="E24" s="142">
        <f ca="1">IF(Mass_sal_nette!E24&gt;0,Mass_sal_nette!E24/Nb_cpte!E24,"")</f>
        <v>930.85094758967887</v>
      </c>
      <c r="F24" s="142">
        <f ca="1">IF(Mass_sal_nette!F24&gt;0,Mass_sal_nette!F24/Nb_cpte!F24,"")</f>
        <v>1672.281397387565</v>
      </c>
      <c r="G24" s="143">
        <f ca="1">IF(Mass_sal_nette!G24&gt;0,Mass_sal_nette!G24/Nb_cpte!G24,"")</f>
        <v>532.48620006699844</v>
      </c>
      <c r="H24" s="142">
        <f ca="1">IF(Mass_sal_nette!H24&gt;0,Mass_sal_nette!H24/Nb_cpte!H24,"")</f>
        <v>892.68506093891222</v>
      </c>
      <c r="I24" s="142">
        <f ca="1">IF(Mass_sal_nette!I24&gt;0,Mass_sal_nette!I24/Nb_cpte!I24,"")</f>
        <v>742.9617492749644</v>
      </c>
      <c r="J24" s="144">
        <f ca="1">IF(Mass_sal_nette!J24&gt;0,Mass_sal_nette!J24/Nb_cpte!J24,"")</f>
        <v>586.37539661115431</v>
      </c>
      <c r="K24" s="142">
        <f ca="1">IF(Mass_sal_nette!K24&gt;0,Mass_sal_nette!K24/Nb_cpte!K24,"")</f>
        <v>1730.2456371212163</v>
      </c>
      <c r="L24" s="142">
        <f ca="1">IF(Mass_sal_nette!L24&gt;0,Mass_sal_nette!L24/Nb_cpte!L24,0)</f>
        <v>1240.2935408900107</v>
      </c>
      <c r="M24" s="144">
        <f ca="1">IF(Mass_sal_nette!M24&gt;0,Mass_sal_nette!M24/Nb_cpte!M24,0)</f>
        <v>1000.3925779983166</v>
      </c>
      <c r="N24" s="142">
        <f ca="1">IF(Mass_sal_nette!N24&gt;0,Mass_sal_nette!N24/Nb_cpte!N24,"")</f>
        <v>964.81442308594626</v>
      </c>
      <c r="O24" s="145">
        <f ca="1">IF(Mass_sal_nette!O24&gt;0,Mass_sal_nette!O24/Nb_cpte!O24,"")</f>
        <v>405.0061921023194</v>
      </c>
      <c r="P24" s="146">
        <f ca="1">IF(Mass_sal_nette!P24&gt;0,Mass_sal_nette!P24/Nb_cpte!P24,"")</f>
        <v>455.74035886613308</v>
      </c>
      <c r="Q24" s="147">
        <f ca="1">IF(Mass_sal_nette!Q24&gt;0,Mass_sal_nette!Q24/Nb_cpte!Q24,"")</f>
        <v>488.55913015348887</v>
      </c>
      <c r="R24" s="147">
        <f ca="1">IF(Mass_sal_nette!R24&gt;0,Mass_sal_nette!R24/Nb_cpte!R24,"")</f>
        <v>1180.993083000893</v>
      </c>
      <c r="S24" s="147">
        <f ca="1">IF(Mass_sal_nette!S24&gt;0,Mass_sal_nette!S24/Nb_cpte!S24,0)</f>
        <v>457.77448721406205</v>
      </c>
      <c r="T24" s="147">
        <f ca="1">IF(Mass_sal_nette!T24&gt;0,Mass_sal_nette!T24/Nb_cpte!T24,0)</f>
        <v>0</v>
      </c>
      <c r="U24" s="147">
        <f ca="1">IF(Mass_sal_nette!U24&gt;0,Mass_sal_nette!U24/Nb_cpte!U24,"")</f>
        <v>1086.9421530249774</v>
      </c>
      <c r="V24" s="147">
        <f ca="1">IF(Mass_sal_nette!V24&gt;0,Mass_sal_nette!V24/Nb_cpte!V24,0)</f>
        <v>1598.254720284209</v>
      </c>
      <c r="W24" s="147">
        <f ca="1">IF(Mass_sal_nette!W24&gt;0,Mass_sal_nette!W24/Nb_cpte!W24,0)</f>
        <v>0</v>
      </c>
      <c r="X24" s="147">
        <f ca="1">IF(Mass_sal_nette!X24&gt;0,Mass_sal_nette!X24/Nb_cpte!X24,"")</f>
        <v>1689.2674955604709</v>
      </c>
      <c r="Y24" s="148">
        <f ca="1">IF(Mass_sal_nette!Y24&gt;0,Mass_sal_nette!Y24/Nb_cpte!Y24,"")</f>
        <v>1501.2207145049917</v>
      </c>
    </row>
    <row r="25" spans="1:25" x14ac:dyDescent="0.2">
      <c r="A25" s="14">
        <v>39903</v>
      </c>
      <c r="B25" s="132">
        <f ca="1">IF(Mass_sal_nette!B25&gt;0,Mass_sal_nette!B25/Nb_cpte!B25,"")</f>
        <v>711.51645343704934</v>
      </c>
      <c r="C25" s="132">
        <f ca="1">IF(Mass_sal_nette!C25&gt;0,Mass_sal_nette!C25/Nb_cpte!C25,"")</f>
        <v>622.98794164209767</v>
      </c>
      <c r="D25" s="135">
        <f ca="1">IF(Mass_sal_nette!D25&gt;0,Mass_sal_nette!D25/Nb_cpte!D25,"")</f>
        <v>581.53529250792565</v>
      </c>
      <c r="E25" s="135">
        <f ca="1">IF(Mass_sal_nette!E25&gt;0,Mass_sal_nette!E25/Nb_cpte!E25,"")</f>
        <v>940.02326862314283</v>
      </c>
      <c r="F25" s="135">
        <f ca="1">IF(Mass_sal_nette!F25&gt;0,Mass_sal_nette!F25/Nb_cpte!F25,"")</f>
        <v>1666.6071796006017</v>
      </c>
      <c r="G25" s="134">
        <f ca="1">IF(Mass_sal_nette!G25&gt;0,Mass_sal_nette!G25/Nb_cpte!G25,"")</f>
        <v>533.16489563959726</v>
      </c>
      <c r="H25" s="135">
        <f ca="1">IF(Mass_sal_nette!H25&gt;0,Mass_sal_nette!H25/Nb_cpte!H25,"")</f>
        <v>928.04041615168205</v>
      </c>
      <c r="I25" s="135">
        <f ca="1">IF(Mass_sal_nette!I25&gt;0,Mass_sal_nette!I25/Nb_cpte!I25,"")</f>
        <v>743.82472541016227</v>
      </c>
      <c r="J25" s="136">
        <f ca="1">IF(Mass_sal_nette!J25&gt;0,Mass_sal_nette!J25/Nb_cpte!J25,"")</f>
        <v>587.62581839725442</v>
      </c>
      <c r="K25" s="135">
        <f ca="1">IF(Mass_sal_nette!K25&gt;0,Mass_sal_nette!K25/Nb_cpte!K25,"")</f>
        <v>1705.145700147327</v>
      </c>
      <c r="L25" s="135">
        <f ca="1">IF(Mass_sal_nette!L25&gt;0,Mass_sal_nette!L25/Nb_cpte!L25,0)</f>
        <v>1298.893191460018</v>
      </c>
      <c r="M25" s="136">
        <f ca="1">IF(Mass_sal_nette!M25&gt;0,Mass_sal_nette!M25/Nb_cpte!M25,0)</f>
        <v>990.038736931637</v>
      </c>
      <c r="N25" s="135">
        <f ca="1">IF(Mass_sal_nette!N25&gt;0,Mass_sal_nette!N25/Nb_cpte!N25,"")</f>
        <v>971.32288432637472</v>
      </c>
      <c r="O25" s="137">
        <f ca="1">IF(Mass_sal_nette!O25&gt;0,Mass_sal_nette!O25/Nb_cpte!O25,"")</f>
        <v>391.08630133886709</v>
      </c>
      <c r="P25" s="138">
        <f ca="1">IF(Mass_sal_nette!P25&gt;0,Mass_sal_nette!P25/Nb_cpte!P25,"")</f>
        <v>456.81196746735918</v>
      </c>
      <c r="Q25" s="139">
        <f ca="1">IF(Mass_sal_nette!Q25&gt;0,Mass_sal_nette!Q25/Nb_cpte!Q25,"")</f>
        <v>486.55925181340558</v>
      </c>
      <c r="R25" s="139">
        <f ca="1">IF(Mass_sal_nette!R25&gt;0,Mass_sal_nette!R25/Nb_cpte!R25,"")</f>
        <v>1170.7137822388495</v>
      </c>
      <c r="S25" s="139">
        <f ca="1">IF(Mass_sal_nette!S25&gt;0,Mass_sal_nette!S25/Nb_cpte!S25,0)</f>
        <v>457.78567211429316</v>
      </c>
      <c r="T25" s="139">
        <f ca="1">IF(Mass_sal_nette!T25&gt;0,Mass_sal_nette!T25/Nb_cpte!T25,0)</f>
        <v>0</v>
      </c>
      <c r="U25" s="139">
        <f ca="1">IF(Mass_sal_nette!U25&gt;0,Mass_sal_nette!U25/Nb_cpte!U25,"")</f>
        <v>1082.7036151148266</v>
      </c>
      <c r="V25" s="139">
        <f ca="1">IF(Mass_sal_nette!V25&gt;0,Mass_sal_nette!V25/Nb_cpte!V25,0)</f>
        <v>1595.8101461913986</v>
      </c>
      <c r="W25" s="139">
        <f ca="1">IF(Mass_sal_nette!W25&gt;0,Mass_sal_nette!W25/Nb_cpte!W25,0)</f>
        <v>0</v>
      </c>
      <c r="X25" s="139">
        <f ca="1">IF(Mass_sal_nette!X25&gt;0,Mass_sal_nette!X25/Nb_cpte!X25,"")</f>
        <v>1693.370006761563</v>
      </c>
      <c r="Y25" s="140">
        <f ca="1">IF(Mass_sal_nette!Y25&gt;0,Mass_sal_nette!Y25/Nb_cpte!Y25,"")</f>
        <v>1479.9455979278639</v>
      </c>
    </row>
    <row r="26" spans="1:25" x14ac:dyDescent="0.2">
      <c r="A26" s="20">
        <v>39994</v>
      </c>
      <c r="B26" s="132">
        <f ca="1">IF(Mass_sal_nette!B26&gt;0,Mass_sal_nette!B26/Nb_cpte!B26,"")</f>
        <v>714.90906063858461</v>
      </c>
      <c r="C26" s="132">
        <f ca="1">IF(Mass_sal_nette!C26&gt;0,Mass_sal_nette!C26/Nb_cpte!C26,"")</f>
        <v>623.86844059996974</v>
      </c>
      <c r="D26" s="135">
        <f ca="1">IF(Mass_sal_nette!D26&gt;0,Mass_sal_nette!D26/Nb_cpte!D26,"")</f>
        <v>582.55421185734167</v>
      </c>
      <c r="E26" s="135">
        <f ca="1">IF(Mass_sal_nette!E26&gt;0,Mass_sal_nette!E26/Nb_cpte!E26,"")</f>
        <v>948.82634106721093</v>
      </c>
      <c r="F26" s="135">
        <f ca="1">IF(Mass_sal_nette!F26&gt;0,Mass_sal_nette!F26/Nb_cpte!F26,"")</f>
        <v>1656.4376465999831</v>
      </c>
      <c r="G26" s="134">
        <f ca="1">IF(Mass_sal_nette!G26&gt;0,Mass_sal_nette!G26/Nb_cpte!G26,"")</f>
        <v>537.25964495081132</v>
      </c>
      <c r="H26" s="135">
        <f ca="1">IF(Mass_sal_nette!H26&gt;0,Mass_sal_nette!H26/Nb_cpte!H26,"")</f>
        <v>895.5492929974049</v>
      </c>
      <c r="I26" s="135">
        <f ca="1">IF(Mass_sal_nette!I26&gt;0,Mass_sal_nette!I26/Nb_cpte!I26,"")</f>
        <v>743.96795398907341</v>
      </c>
      <c r="J26" s="136">
        <f ca="1">IF(Mass_sal_nette!J26&gt;0,Mass_sal_nette!J26/Nb_cpte!J26,"")</f>
        <v>583.267978284999</v>
      </c>
      <c r="K26" s="135">
        <f ca="1">IF(Mass_sal_nette!K26&gt;0,Mass_sal_nette!K26/Nb_cpte!K26,"")</f>
        <v>1685.6535138412787</v>
      </c>
      <c r="L26" s="135">
        <f ca="1">IF(Mass_sal_nette!L26&gt;0,Mass_sal_nette!L26/Nb_cpte!L26,0)</f>
        <v>1314.5755767746875</v>
      </c>
      <c r="M26" s="136">
        <f ca="1">IF(Mass_sal_nette!M26&gt;0,Mass_sal_nette!M26/Nb_cpte!M26,0)</f>
        <v>971.03401958902157</v>
      </c>
      <c r="N26" s="135">
        <f ca="1">IF(Mass_sal_nette!N26&gt;0,Mass_sal_nette!N26/Nb_cpte!N26,"")</f>
        <v>975.68082257974322</v>
      </c>
      <c r="O26" s="137">
        <f ca="1">IF(Mass_sal_nette!O26&gt;0,Mass_sal_nette!O26/Nb_cpte!O26,"")</f>
        <v>378.98809156732631</v>
      </c>
      <c r="P26" s="138">
        <f ca="1">IF(Mass_sal_nette!P26&gt;0,Mass_sal_nette!P26/Nb_cpte!P26,"")</f>
        <v>456.2650466387197</v>
      </c>
      <c r="Q26" s="139">
        <f ca="1">IF(Mass_sal_nette!Q26&gt;0,Mass_sal_nette!Q26/Nb_cpte!Q26,"")</f>
        <v>492.31854175488633</v>
      </c>
      <c r="R26" s="139">
        <f ca="1">IF(Mass_sal_nette!R26&gt;0,Mass_sal_nette!R26/Nb_cpte!R26,"")</f>
        <v>1176.61034773196</v>
      </c>
      <c r="S26" s="139">
        <f ca="1">IF(Mass_sal_nette!S26&gt;0,Mass_sal_nette!S26/Nb_cpte!S26,0)</f>
        <v>458.45295499246362</v>
      </c>
      <c r="T26" s="139">
        <f ca="1">IF(Mass_sal_nette!T26&gt;0,Mass_sal_nette!T26/Nb_cpte!T26,0)</f>
        <v>0</v>
      </c>
      <c r="U26" s="139">
        <f ca="1">IF(Mass_sal_nette!U26&gt;0,Mass_sal_nette!U26/Nb_cpte!U26,"")</f>
        <v>1088.9217017480917</v>
      </c>
      <c r="V26" s="139">
        <f ca="1">IF(Mass_sal_nette!V26&gt;0,Mass_sal_nette!V26/Nb_cpte!V26,0)</f>
        <v>1580.9392729926881</v>
      </c>
      <c r="W26" s="139">
        <f ca="1">IF(Mass_sal_nette!W26&gt;0,Mass_sal_nette!W26/Nb_cpte!W26,0)</f>
        <v>0</v>
      </c>
      <c r="X26" s="139">
        <f ca="1">IF(Mass_sal_nette!X26&gt;0,Mass_sal_nette!X26/Nb_cpte!X26,"")</f>
        <v>1668.8099988870676</v>
      </c>
      <c r="Y26" s="140">
        <f ca="1">IF(Mass_sal_nette!Y26&gt;0,Mass_sal_nette!Y26/Nb_cpte!Y26,"")</f>
        <v>1462.9281369140285</v>
      </c>
    </row>
    <row r="27" spans="1:25" x14ac:dyDescent="0.2">
      <c r="A27" s="20">
        <v>40086</v>
      </c>
      <c r="B27" s="132">
        <f ca="1">IF(Mass_sal_nette!B27&gt;0,Mass_sal_nette!B27/Nb_cpte!B27,"")</f>
        <v>718.97325969101587</v>
      </c>
      <c r="C27" s="132">
        <f ca="1">IF(Mass_sal_nette!C27&gt;0,Mass_sal_nette!C27/Nb_cpte!C27,"")</f>
        <v>624.74307348747789</v>
      </c>
      <c r="D27" s="135">
        <f ca="1">IF(Mass_sal_nette!D27&gt;0,Mass_sal_nette!D27/Nb_cpte!D27,"")</f>
        <v>583.30931680227297</v>
      </c>
      <c r="E27" s="135">
        <f ca="1">IF(Mass_sal_nette!E27&gt;0,Mass_sal_nette!E27/Nb_cpte!E27,"")</f>
        <v>960.32617163691521</v>
      </c>
      <c r="F27" s="135">
        <f ca="1">IF(Mass_sal_nette!F27&gt;0,Mass_sal_nette!F27/Nb_cpte!F27,"")</f>
        <v>1644.3058715713919</v>
      </c>
      <c r="G27" s="134">
        <f ca="1">IF(Mass_sal_nette!G27&gt;0,Mass_sal_nette!G27/Nb_cpte!G27,"")</f>
        <v>539.52128196346473</v>
      </c>
      <c r="H27" s="135">
        <f ca="1">IF(Mass_sal_nette!H27&gt;0,Mass_sal_nette!H27/Nb_cpte!H27,"")</f>
        <v>940.78598526692952</v>
      </c>
      <c r="I27" s="135">
        <f ca="1">IF(Mass_sal_nette!I27&gt;0,Mass_sal_nette!I27/Nb_cpte!I27,"")</f>
        <v>744.18169312052123</v>
      </c>
      <c r="J27" s="136">
        <f ca="1">IF(Mass_sal_nette!J27&gt;0,Mass_sal_nette!J27/Nb_cpte!J27,"")</f>
        <v>588.04323952354571</v>
      </c>
      <c r="K27" s="135">
        <f ca="1">IF(Mass_sal_nette!K27&gt;0,Mass_sal_nette!K27/Nb_cpte!K27,"")</f>
        <v>1666.247079835709</v>
      </c>
      <c r="L27" s="135">
        <f ca="1">IF(Mass_sal_nette!L27&gt;0,Mass_sal_nette!L27/Nb_cpte!L27,0)</f>
        <v>1352.0733028194688</v>
      </c>
      <c r="M27" s="136">
        <f ca="1">IF(Mass_sal_nette!M27&gt;0,Mass_sal_nette!M27/Nb_cpte!M27,0)</f>
        <v>989.48280042094939</v>
      </c>
      <c r="N27" s="135">
        <f ca="1">IF(Mass_sal_nette!N27&gt;0,Mass_sal_nette!N27/Nb_cpte!N27,"")</f>
        <v>980.86674003685209</v>
      </c>
      <c r="O27" s="137">
        <f ca="1">IF(Mass_sal_nette!O27&gt;0,Mass_sal_nette!O27/Nb_cpte!O27,"")</f>
        <v>365.60660116068323</v>
      </c>
      <c r="P27" s="138">
        <f ca="1">IF(Mass_sal_nette!P27&gt;0,Mass_sal_nette!P27/Nb_cpte!P27,"")</f>
        <v>463.3790565857152</v>
      </c>
      <c r="Q27" s="139">
        <f ca="1">IF(Mass_sal_nette!Q27&gt;0,Mass_sal_nette!Q27/Nb_cpte!Q27,"")</f>
        <v>495.29982755976766</v>
      </c>
      <c r="R27" s="139">
        <f ca="1">IF(Mass_sal_nette!R27&gt;0,Mass_sal_nette!R27/Nb_cpte!R27,"")</f>
        <v>1180.3699855549144</v>
      </c>
      <c r="S27" s="139">
        <f ca="1">IF(Mass_sal_nette!S27&gt;0,Mass_sal_nette!S27/Nb_cpte!S27,0)</f>
        <v>457.48378688213995</v>
      </c>
      <c r="T27" s="139">
        <f ca="1">IF(Mass_sal_nette!T27&gt;0,Mass_sal_nette!T27/Nb_cpte!T27,0)</f>
        <v>0</v>
      </c>
      <c r="U27" s="139">
        <f ca="1">IF(Mass_sal_nette!U27&gt;0,Mass_sal_nette!U27/Nb_cpte!U27,"")</f>
        <v>1093.1180969442269</v>
      </c>
      <c r="V27" s="139">
        <f ca="1">IF(Mass_sal_nette!V27&gt;0,Mass_sal_nette!V27/Nb_cpte!V27,0)</f>
        <v>1565.3186307622407</v>
      </c>
      <c r="W27" s="139">
        <f ca="1">IF(Mass_sal_nette!W27&gt;0,Mass_sal_nette!W27/Nb_cpte!W27,0)</f>
        <v>0</v>
      </c>
      <c r="X27" s="139">
        <f ca="1">IF(Mass_sal_nette!X27&gt;0,Mass_sal_nette!X27/Nb_cpte!X27,"")</f>
        <v>1668.5883663844279</v>
      </c>
      <c r="Y27" s="140">
        <f ca="1">IF(Mass_sal_nette!Y27&gt;0,Mass_sal_nette!Y27/Nb_cpte!Y27,"")</f>
        <v>1455.0571029837231</v>
      </c>
    </row>
    <row r="28" spans="1:25" ht="12" thickBot="1" x14ac:dyDescent="0.25">
      <c r="A28" s="26">
        <v>40178</v>
      </c>
      <c r="B28" s="141">
        <f ca="1">IF(Mass_sal_nette!B28&gt;0,Mass_sal_nette!B28/Nb_cpte!B28,"")</f>
        <v>720.61367269760365</v>
      </c>
      <c r="C28" s="141">
        <f ca="1">IF(Mass_sal_nette!C28&gt;0,Mass_sal_nette!C28/Nb_cpte!C28,"")</f>
        <v>624.75291719563006</v>
      </c>
      <c r="D28" s="142">
        <f ca="1">IF(Mass_sal_nette!D28&gt;0,Mass_sal_nette!D28/Nb_cpte!D28,"")</f>
        <v>583.57697464608486</v>
      </c>
      <c r="E28" s="142">
        <f ca="1">IF(Mass_sal_nette!E28&gt;0,Mass_sal_nette!E28/Nb_cpte!E28,"")</f>
        <v>964.07552812036386</v>
      </c>
      <c r="F28" s="142">
        <f ca="1">IF(Mass_sal_nette!F28&gt;0,Mass_sal_nette!F28/Nb_cpte!F28,"")</f>
        <v>1629.6135828804677</v>
      </c>
      <c r="G28" s="143">
        <f ca="1">IF(Mass_sal_nette!G28&gt;0,Mass_sal_nette!G28/Nb_cpte!G28,"")</f>
        <v>542.46397155878299</v>
      </c>
      <c r="H28" s="142">
        <f ca="1">IF(Mass_sal_nette!H28&gt;0,Mass_sal_nette!H28/Nb_cpte!H28,"")</f>
        <v>865.74181313819349</v>
      </c>
      <c r="I28" s="142">
        <f ca="1">IF(Mass_sal_nette!I28&gt;0,Mass_sal_nette!I28/Nb_cpte!I28,"")</f>
        <v>747.14470314348182</v>
      </c>
      <c r="J28" s="144">
        <f ca="1">IF(Mass_sal_nette!J28&gt;0,Mass_sal_nette!J28/Nb_cpte!J28,"")</f>
        <v>590.40043211921454</v>
      </c>
      <c r="K28" s="142">
        <f ca="1">IF(Mass_sal_nette!K28&gt;0,Mass_sal_nette!K28/Nb_cpte!K28,"")</f>
        <v>1648.7585101338771</v>
      </c>
      <c r="L28" s="142">
        <f ca="1">IF(Mass_sal_nette!L28&gt;0,Mass_sal_nette!L28/Nb_cpte!L28,0)</f>
        <v>1169.9195265767739</v>
      </c>
      <c r="M28" s="144">
        <f ca="1">IF(Mass_sal_nette!M28&gt;0,Mass_sal_nette!M28/Nb_cpte!M28,0)</f>
        <v>962.63391947865716</v>
      </c>
      <c r="N28" s="142">
        <f ca="1">IF(Mass_sal_nette!N28&gt;0,Mass_sal_nette!N28/Nb_cpte!N28,"")</f>
        <v>976.04742075709567</v>
      </c>
      <c r="O28" s="145">
        <f ca="1">IF(Mass_sal_nette!O28&gt;0,Mass_sal_nette!O28/Nb_cpte!O28,"")</f>
        <v>332.74752993717181</v>
      </c>
      <c r="P28" s="146">
        <f ca="1">IF(Mass_sal_nette!P28&gt;0,Mass_sal_nette!P28/Nb_cpte!P28,"")</f>
        <v>469.00487252971141</v>
      </c>
      <c r="Q28" s="147">
        <f ca="1">IF(Mass_sal_nette!Q28&gt;0,Mass_sal_nette!Q28/Nb_cpte!Q28,"")</f>
        <v>499.32069010292599</v>
      </c>
      <c r="R28" s="147">
        <f ca="1">IF(Mass_sal_nette!R28&gt;0,Mass_sal_nette!R28/Nb_cpte!R28,"")</f>
        <v>1183.8419897161568</v>
      </c>
      <c r="S28" s="147">
        <f ca="1">IF(Mass_sal_nette!S28&gt;0,Mass_sal_nette!S28/Nb_cpte!S28,0)</f>
        <v>461.77207666136178</v>
      </c>
      <c r="T28" s="147">
        <f ca="1">IF(Mass_sal_nette!T28&gt;0,Mass_sal_nette!T28/Nb_cpte!T28,0)</f>
        <v>0</v>
      </c>
      <c r="U28" s="147">
        <f ca="1">IF(Mass_sal_nette!U28&gt;0,Mass_sal_nette!U28/Nb_cpte!U28,"")</f>
        <v>1088.7691880463349</v>
      </c>
      <c r="V28" s="147">
        <f ca="1">IF(Mass_sal_nette!V28&gt;0,Mass_sal_nette!V28/Nb_cpte!V28,0)</f>
        <v>1562.3049311485504</v>
      </c>
      <c r="W28" s="147">
        <f ca="1">IF(Mass_sal_nette!W28&gt;0,Mass_sal_nette!W28/Nb_cpte!W28,0)</f>
        <v>0</v>
      </c>
      <c r="X28" s="147">
        <f ca="1">IF(Mass_sal_nette!X28&gt;0,Mass_sal_nette!X28/Nb_cpte!X28,"")</f>
        <v>1641.859171241829</v>
      </c>
      <c r="Y28" s="148">
        <f ca="1">IF(Mass_sal_nette!Y28&gt;0,Mass_sal_nette!Y28/Nb_cpte!Y28,"")</f>
        <v>1464.3563236400717</v>
      </c>
    </row>
    <row r="29" spans="1:25" x14ac:dyDescent="0.2">
      <c r="A29" s="14">
        <v>40268</v>
      </c>
      <c r="B29" s="132">
        <f ca="1">IF(Mass_sal_nette!B29&gt;0,Mass_sal_nette!B29/Nb_cpte!B29,"")</f>
        <v>727.22973308070243</v>
      </c>
      <c r="C29" s="132">
        <f ca="1">IF(Mass_sal_nette!C29&gt;0,Mass_sal_nette!C29/Nb_cpte!C29,"")</f>
        <v>628.86740465823334</v>
      </c>
      <c r="D29" s="135">
        <f ca="1">IF(Mass_sal_nette!D29&gt;0,Mass_sal_nette!D29/Nb_cpte!D29,"")</f>
        <v>587.20183309974482</v>
      </c>
      <c r="E29" s="135">
        <f ca="1">IF(Mass_sal_nette!E29&gt;0,Mass_sal_nette!E29/Nb_cpte!E29,"")</f>
        <v>974.47255870017204</v>
      </c>
      <c r="F29" s="135">
        <f ca="1">IF(Mass_sal_nette!F29&gt;0,Mass_sal_nette!F29/Nb_cpte!F29,"")</f>
        <v>1653.3210342861896</v>
      </c>
      <c r="G29" s="134">
        <f ca="1">IF(Mass_sal_nette!G29&gt;0,Mass_sal_nette!G29/Nb_cpte!G29,"")</f>
        <v>548.28105859335255</v>
      </c>
      <c r="H29" s="135">
        <f ca="1">IF(Mass_sal_nette!H29&gt;0,Mass_sal_nette!H29/Nb_cpte!H29,"")</f>
        <v>883.50345157685194</v>
      </c>
      <c r="I29" s="135">
        <f ca="1">IF(Mass_sal_nette!I29&gt;0,Mass_sal_nette!I29/Nb_cpte!I29,"")</f>
        <v>742.30853386359843</v>
      </c>
      <c r="J29" s="136">
        <f ca="1">IF(Mass_sal_nette!J29&gt;0,Mass_sal_nette!J29/Nb_cpte!J29,"")</f>
        <v>591.34030955877586</v>
      </c>
      <c r="K29" s="135">
        <f ca="1">IF(Mass_sal_nette!K29&gt;0,Mass_sal_nette!K29/Nb_cpte!K29,"")</f>
        <v>1650.2059416299294</v>
      </c>
      <c r="L29" s="135">
        <f ca="1">IF(Mass_sal_nette!L29&gt;0,Mass_sal_nette!L29/Nb_cpte!L29,0)</f>
        <v>1460.1689983010299</v>
      </c>
      <c r="M29" s="136">
        <f ca="1">IF(Mass_sal_nette!M29&gt;0,Mass_sal_nette!M29/Nb_cpte!M29,0)</f>
        <v>0</v>
      </c>
      <c r="N29" s="135">
        <f ca="1">IF(Mass_sal_nette!N29&gt;0,Mass_sal_nette!N29/Nb_cpte!N29,"")</f>
        <v>985.54800004859874</v>
      </c>
      <c r="O29" s="137">
        <f ca="1">IF(Mass_sal_nette!O29&gt;0,Mass_sal_nette!O29/Nb_cpte!O29,"")</f>
        <v>315.79956212602627</v>
      </c>
      <c r="P29" s="138">
        <f ca="1">IF(Mass_sal_nette!P29&gt;0,Mass_sal_nette!P29/Nb_cpte!P29,"")</f>
        <v>463.14708093782144</v>
      </c>
      <c r="Q29" s="139">
        <f ca="1">IF(Mass_sal_nette!Q29&gt;0,Mass_sal_nette!Q29/Nb_cpte!Q29,"")</f>
        <v>502.20668522394931</v>
      </c>
      <c r="R29" s="139">
        <f ca="1">IF(Mass_sal_nette!R29&gt;0,Mass_sal_nette!R29/Nb_cpte!R29,"")</f>
        <v>1190.2699417313559</v>
      </c>
      <c r="S29" s="139">
        <f ca="1">IF(Mass_sal_nette!S29&gt;0,Mass_sal_nette!S29/Nb_cpte!S29,0)</f>
        <v>465.4180469309465</v>
      </c>
      <c r="T29" s="139">
        <f ca="1">IF(Mass_sal_nette!T29&gt;0,Mass_sal_nette!T29/Nb_cpte!T29,0)</f>
        <v>0</v>
      </c>
      <c r="U29" s="139">
        <f ca="1">IF(Mass_sal_nette!U29&gt;0,Mass_sal_nette!U29/Nb_cpte!U29,"")</f>
        <v>1098.0755439478855</v>
      </c>
      <c r="V29" s="139">
        <f ca="1">IF(Mass_sal_nette!V29&gt;0,Mass_sal_nette!V29/Nb_cpte!V29,0)</f>
        <v>1590.5522687639011</v>
      </c>
      <c r="W29" s="139">
        <f ca="1">IF(Mass_sal_nette!W29&gt;0,Mass_sal_nette!W29/Nb_cpte!W29,0)</f>
        <v>0</v>
      </c>
      <c r="X29" s="139">
        <f ca="1">IF(Mass_sal_nette!X29&gt;0,Mass_sal_nette!X29/Nb_cpte!X29,"")</f>
        <v>1653.6341969933762</v>
      </c>
      <c r="Y29" s="140">
        <f ca="1">IF(Mass_sal_nette!Y29&gt;0,Mass_sal_nette!Y29/Nb_cpte!Y29,"")</f>
        <v>1465.5700678072001</v>
      </c>
    </row>
    <row r="30" spans="1:25" x14ac:dyDescent="0.2">
      <c r="A30" s="20">
        <v>40359</v>
      </c>
      <c r="B30" s="132">
        <f ca="1">IF(Mass_sal_nette!B30&gt;0,Mass_sal_nette!B30/Nb_cpte!B30,"")</f>
        <v>728.66901131455563</v>
      </c>
      <c r="C30" s="132">
        <f ca="1">IF(Mass_sal_nette!C30&gt;0,Mass_sal_nette!C30/Nb_cpte!C30,"")</f>
        <v>627.01884391754243</v>
      </c>
      <c r="D30" s="135">
        <f ca="1">IF(Mass_sal_nette!D30&gt;0,Mass_sal_nette!D30/Nb_cpte!D30,"")</f>
        <v>585.27693629165935</v>
      </c>
      <c r="E30" s="135">
        <f ca="1">IF(Mass_sal_nette!E30&gt;0,Mass_sal_nette!E30/Nb_cpte!E30,"")</f>
        <v>983.11161333740438</v>
      </c>
      <c r="F30" s="135">
        <f ca="1">IF(Mass_sal_nette!F30&gt;0,Mass_sal_nette!F30/Nb_cpte!F30,"")</f>
        <v>1639.4145633537369</v>
      </c>
      <c r="G30" s="134">
        <f ca="1">IF(Mass_sal_nette!G30&gt;0,Mass_sal_nette!G30/Nb_cpte!G30,"")</f>
        <v>548.22181753352709</v>
      </c>
      <c r="H30" s="135">
        <f ca="1">IF(Mass_sal_nette!H30&gt;0,Mass_sal_nette!H30/Nb_cpte!H30,"")</f>
        <v>866.95180921697147</v>
      </c>
      <c r="I30" s="135">
        <f ca="1">IF(Mass_sal_nette!I30&gt;0,Mass_sal_nette!I30/Nb_cpte!I30,"")</f>
        <v>736.82212988287472</v>
      </c>
      <c r="J30" s="136">
        <f ca="1">IF(Mass_sal_nette!J30&gt;0,Mass_sal_nette!J30/Nb_cpte!J30,"")</f>
        <v>588.5955108329473</v>
      </c>
      <c r="K30" s="135">
        <f ca="1">IF(Mass_sal_nette!K30&gt;0,Mass_sal_nette!K30/Nb_cpte!K30,"")</f>
        <v>1646.2198834087478</v>
      </c>
      <c r="L30" s="135">
        <f ca="1">IF(Mass_sal_nette!L30&gt;0,Mass_sal_nette!L30/Nb_cpte!L30,0)</f>
        <v>1544.3467553757325</v>
      </c>
      <c r="M30" s="136">
        <f ca="1">IF(Mass_sal_nette!M30&gt;0,Mass_sal_nette!M30/Nb_cpte!M30,0)</f>
        <v>0</v>
      </c>
      <c r="N30" s="135">
        <f ca="1">IF(Mass_sal_nette!N30&gt;0,Mass_sal_nette!N30/Nb_cpte!N30,"")</f>
        <v>992.96151852690468</v>
      </c>
      <c r="O30" s="137">
        <f ca="1">IF(Mass_sal_nette!O30&gt;0,Mass_sal_nette!O30/Nb_cpte!O30,"")</f>
        <v>309.95523580316092</v>
      </c>
      <c r="P30" s="138">
        <f ca="1">IF(Mass_sal_nette!P30&gt;0,Mass_sal_nette!P30/Nb_cpte!P30,"")</f>
        <v>458.37489302544037</v>
      </c>
      <c r="Q30" s="139">
        <f ca="1">IF(Mass_sal_nette!Q30&gt;0,Mass_sal_nette!Q30/Nb_cpte!Q30,"")</f>
        <v>503.26010760145374</v>
      </c>
      <c r="R30" s="139">
        <f ca="1">IF(Mass_sal_nette!R30&gt;0,Mass_sal_nette!R30/Nb_cpte!R30,"")</f>
        <v>1189.5013276237742</v>
      </c>
      <c r="S30" s="139">
        <f ca="1">IF(Mass_sal_nette!S30&gt;0,Mass_sal_nette!S30/Nb_cpte!S30,0)</f>
        <v>464.46186304613707</v>
      </c>
      <c r="T30" s="139">
        <f ca="1">IF(Mass_sal_nette!T30&gt;0,Mass_sal_nette!T30/Nb_cpte!T30,0)</f>
        <v>0</v>
      </c>
      <c r="U30" s="139">
        <f ca="1">IF(Mass_sal_nette!U30&gt;0,Mass_sal_nette!U30/Nb_cpte!U30,"")</f>
        <v>1103.5460203451046</v>
      </c>
      <c r="V30" s="139">
        <f ca="1">IF(Mass_sal_nette!V30&gt;0,Mass_sal_nette!V30/Nb_cpte!V30,0)</f>
        <v>1580.4292145221757</v>
      </c>
      <c r="W30" s="139">
        <f ca="1">IF(Mass_sal_nette!W30&gt;0,Mass_sal_nette!W30/Nb_cpte!W30,0)</f>
        <v>0</v>
      </c>
      <c r="X30" s="139">
        <f ca="1">IF(Mass_sal_nette!X30&gt;0,Mass_sal_nette!X30/Nb_cpte!X30,"")</f>
        <v>1637.9818265009101</v>
      </c>
      <c r="Y30" s="140">
        <f ca="1">IF(Mass_sal_nette!Y30&gt;0,Mass_sal_nette!Y30/Nb_cpte!Y30,"")</f>
        <v>1459.7115569490668</v>
      </c>
    </row>
    <row r="31" spans="1:25" x14ac:dyDescent="0.2">
      <c r="A31" s="20">
        <v>40451</v>
      </c>
      <c r="B31" s="132">
        <f ca="1">IF(Mass_sal_nette!B31&gt;0,Mass_sal_nette!B31/Nb_cpte!B31,"")</f>
        <v>733.06714826103462</v>
      </c>
      <c r="C31" s="132">
        <f ca="1">IF(Mass_sal_nette!C31&gt;0,Mass_sal_nette!C31/Nb_cpte!C31,"")</f>
        <v>629.01546013598033</v>
      </c>
      <c r="D31" s="135">
        <f ca="1">IF(Mass_sal_nette!D31&gt;0,Mass_sal_nette!D31/Nb_cpte!D31,"")</f>
        <v>586.51425091024191</v>
      </c>
      <c r="E31" s="135">
        <f ca="1">IF(Mass_sal_nette!E31&gt;0,Mass_sal_nette!E31/Nb_cpte!E31,"")</f>
        <v>990.44721691830182</v>
      </c>
      <c r="F31" s="135">
        <f ca="1">IF(Mass_sal_nette!F31&gt;0,Mass_sal_nette!F31/Nb_cpte!F31,"")</f>
        <v>1639.9368434553351</v>
      </c>
      <c r="G31" s="134">
        <f ca="1">IF(Mass_sal_nette!G31&gt;0,Mass_sal_nette!G31/Nb_cpte!G31,"")</f>
        <v>552.70995440857484</v>
      </c>
      <c r="H31" s="135">
        <f ca="1">IF(Mass_sal_nette!H31&gt;0,Mass_sal_nette!H31/Nb_cpte!H31,"")</f>
        <v>858.60926929154994</v>
      </c>
      <c r="I31" s="135">
        <f ca="1">IF(Mass_sal_nette!I31&gt;0,Mass_sal_nette!I31/Nb_cpte!I31,"")</f>
        <v>737.82021867915671</v>
      </c>
      <c r="J31" s="136">
        <f ca="1">IF(Mass_sal_nette!J31&gt;0,Mass_sal_nette!J31/Nb_cpte!J31,"")</f>
        <v>588.20519220696769</v>
      </c>
      <c r="K31" s="135">
        <f ca="1">IF(Mass_sal_nette!K31&gt;0,Mass_sal_nette!K31/Nb_cpte!K31,"")</f>
        <v>1645.536458533976</v>
      </c>
      <c r="L31" s="135">
        <f ca="1">IF(Mass_sal_nette!L31&gt;0,Mass_sal_nette!L31/Nb_cpte!L31,0)</f>
        <v>1511.2906437689257</v>
      </c>
      <c r="M31" s="136">
        <f ca="1">IF(Mass_sal_nette!M31&gt;0,Mass_sal_nette!M31/Nb_cpte!M31,0)</f>
        <v>0</v>
      </c>
      <c r="N31" s="135">
        <f ca="1">IF(Mass_sal_nette!N31&gt;0,Mass_sal_nette!N31/Nb_cpte!N31,"")</f>
        <v>999.16137800695435</v>
      </c>
      <c r="O31" s="137">
        <f ca="1">IF(Mass_sal_nette!O31&gt;0,Mass_sal_nette!O31/Nb_cpte!O31,"")</f>
        <v>303.91772025852697</v>
      </c>
      <c r="P31" s="138">
        <f ca="1">IF(Mass_sal_nette!P31&gt;0,Mass_sal_nette!P31/Nb_cpte!P31,"")</f>
        <v>460.69057922807156</v>
      </c>
      <c r="Q31" s="139">
        <f ca="1">IF(Mass_sal_nette!Q31&gt;0,Mass_sal_nette!Q31/Nb_cpte!Q31,"")</f>
        <v>506.54664715922536</v>
      </c>
      <c r="R31" s="139">
        <f ca="1">IF(Mass_sal_nette!R31&gt;0,Mass_sal_nette!R31/Nb_cpte!R31,"")</f>
        <v>1186.1897088470132</v>
      </c>
      <c r="S31" s="139">
        <f ca="1">IF(Mass_sal_nette!S31&gt;0,Mass_sal_nette!S31/Nb_cpte!S31,0)</f>
        <v>459.78579242699141</v>
      </c>
      <c r="T31" s="139">
        <f ca="1">IF(Mass_sal_nette!T31&gt;0,Mass_sal_nette!T31/Nb_cpte!T31,0)</f>
        <v>0</v>
      </c>
      <c r="U31" s="139">
        <f ca="1">IF(Mass_sal_nette!U31&gt;0,Mass_sal_nette!U31/Nb_cpte!U31,"")</f>
        <v>1097.844521603442</v>
      </c>
      <c r="V31" s="139">
        <f ca="1">IF(Mass_sal_nette!V31&gt;0,Mass_sal_nette!V31/Nb_cpte!V31,0)</f>
        <v>1577.5874201323888</v>
      </c>
      <c r="W31" s="139">
        <f ca="1">IF(Mass_sal_nette!W31&gt;0,Mass_sal_nette!W31/Nb_cpte!W31,0)</f>
        <v>0</v>
      </c>
      <c r="X31" s="139">
        <f ca="1">IF(Mass_sal_nette!X31&gt;0,Mass_sal_nette!X31/Nb_cpte!X31,"")</f>
        <v>1611.6368391092544</v>
      </c>
      <c r="Y31" s="140">
        <f ca="1">IF(Mass_sal_nette!Y31&gt;0,Mass_sal_nette!Y31/Nb_cpte!Y31,"")</f>
        <v>1467.6681712076359</v>
      </c>
    </row>
    <row r="32" spans="1:25" ht="12" thickBot="1" x14ac:dyDescent="0.25">
      <c r="A32" s="20">
        <v>40543</v>
      </c>
      <c r="B32" s="132">
        <f ca="1">IF(Mass_sal_nette!B32&gt;0,Mass_sal_nette!B32/Nb_cpte!B32,"")</f>
        <v>736.67056174442178</v>
      </c>
      <c r="C32" s="132">
        <f ca="1">IF(Mass_sal_nette!C32&gt;0,Mass_sal_nette!C32/Nb_cpte!C32,"")</f>
        <v>629.94040385909977</v>
      </c>
      <c r="D32" s="135">
        <f ca="1">IF(Mass_sal_nette!D32&gt;0,Mass_sal_nette!D32/Nb_cpte!D32,"")</f>
        <v>586.65357014713481</v>
      </c>
      <c r="E32" s="135">
        <f ca="1">IF(Mass_sal_nette!E32&gt;0,Mass_sal_nette!E32/Nb_cpte!E32,"")</f>
        <v>996.64647368500835</v>
      </c>
      <c r="F32" s="135">
        <f ca="1">IF(Mass_sal_nette!F32&gt;0,Mass_sal_nette!F32/Nb_cpte!F32,"")</f>
        <v>1637.9130028713123</v>
      </c>
      <c r="G32" s="134">
        <f ca="1">IF(Mass_sal_nette!G32&gt;0,Mass_sal_nette!G32/Nb_cpte!G32,"")</f>
        <v>552.40834730109748</v>
      </c>
      <c r="H32" s="135">
        <f ca="1">IF(Mass_sal_nette!H32&gt;0,Mass_sal_nette!H32/Nb_cpte!H32,"")</f>
        <v>875.76086832743556</v>
      </c>
      <c r="I32" s="135">
        <f ca="1">IF(Mass_sal_nette!I32&gt;0,Mass_sal_nette!I32/Nb_cpte!I32,"")</f>
        <v>734.45191407403718</v>
      </c>
      <c r="J32" s="136">
        <f ca="1">IF(Mass_sal_nette!J32&gt;0,Mass_sal_nette!J32/Nb_cpte!J32,"")</f>
        <v>588.45996880417044</v>
      </c>
      <c r="K32" s="135">
        <f ca="1">IF(Mass_sal_nette!K32&gt;0,Mass_sal_nette!K32/Nb_cpte!K32,"")</f>
        <v>1638.2651389006246</v>
      </c>
      <c r="L32" s="135">
        <f ca="1">IF(Mass_sal_nette!L32&gt;0,Mass_sal_nette!L32/Nb_cpte!L32,0)</f>
        <v>1242.4945818881208</v>
      </c>
      <c r="M32" s="136">
        <f ca="1">IF(Mass_sal_nette!M32&gt;0,Mass_sal_nette!M32/Nb_cpte!M32,0)</f>
        <v>0</v>
      </c>
      <c r="N32" s="135">
        <f ca="1">IF(Mass_sal_nette!N32&gt;0,Mass_sal_nette!N32/Nb_cpte!N32,"")</f>
        <v>1003.3222778625833</v>
      </c>
      <c r="O32" s="137">
        <f ca="1">IF(Mass_sal_nette!O32&gt;0,Mass_sal_nette!O32/Nb_cpte!O32,"")</f>
        <v>305.54731863126682</v>
      </c>
      <c r="P32" s="138">
        <f ca="1">IF(Mass_sal_nette!P32&gt;0,Mass_sal_nette!P32/Nb_cpte!P32,"")</f>
        <v>421.99200246469138</v>
      </c>
      <c r="Q32" s="139">
        <f ca="1">IF(Mass_sal_nette!Q32&gt;0,Mass_sal_nette!Q32/Nb_cpte!Q32,"")</f>
        <v>506.69906900032481</v>
      </c>
      <c r="R32" s="139">
        <f ca="1">IF(Mass_sal_nette!R32&gt;0,Mass_sal_nette!R32/Nb_cpte!R32,"")</f>
        <v>1185.239535214459</v>
      </c>
      <c r="S32" s="139">
        <f ca="1">IF(Mass_sal_nette!S32&gt;0,Mass_sal_nette!S32/Nb_cpte!S32,0)</f>
        <v>441.85101404005616</v>
      </c>
      <c r="T32" s="139">
        <f ca="1">IF(Mass_sal_nette!T32&gt;0,Mass_sal_nette!T32/Nb_cpte!T32,0)</f>
        <v>0</v>
      </c>
      <c r="U32" s="139">
        <f ca="1">IF(Mass_sal_nette!U32&gt;0,Mass_sal_nette!U32/Nb_cpte!U32,"")</f>
        <v>1107.8704379040896</v>
      </c>
      <c r="V32" s="139">
        <f ca="1">IF(Mass_sal_nette!V32&gt;0,Mass_sal_nette!V32/Nb_cpte!V32,0)</f>
        <v>1561.5539560369</v>
      </c>
      <c r="W32" s="139">
        <f ca="1">IF(Mass_sal_nette!W32&gt;0,Mass_sal_nette!W32/Nb_cpte!W32,0)</f>
        <v>0</v>
      </c>
      <c r="X32" s="139">
        <f ca="1">IF(Mass_sal_nette!X32&gt;0,Mass_sal_nette!X32/Nb_cpte!X32,"")</f>
        <v>1496.7283510396003</v>
      </c>
      <c r="Y32" s="140">
        <f ca="1">IF(Mass_sal_nette!Y32&gt;0,Mass_sal_nette!Y32/Nb_cpte!Y32,"")</f>
        <v>1446.6741818363719</v>
      </c>
    </row>
    <row r="33" spans="1:25" x14ac:dyDescent="0.2">
      <c r="A33" s="14">
        <v>40633</v>
      </c>
      <c r="B33" s="149">
        <f ca="1">IF(Mass_sal_nette!B33&gt;0,Mass_sal_nette!B33/Nb_cpte!B33,"")</f>
        <v>743.06479886260138</v>
      </c>
      <c r="C33" s="149">
        <f ca="1">IF(Mass_sal_nette!C33&gt;0,Mass_sal_nette!C33/Nb_cpte!C33,"")</f>
        <v>633.04133561888329</v>
      </c>
      <c r="D33" s="150">
        <f ca="1">IF(Mass_sal_nette!D33&gt;0,Mass_sal_nette!D33/Nb_cpte!D33,"")</f>
        <v>588.98025198627727</v>
      </c>
      <c r="E33" s="150">
        <f ca="1">IF(Mass_sal_nette!E33&gt;0,Mass_sal_nette!E33/Nb_cpte!E33,"")</f>
        <v>1007.0510148480575</v>
      </c>
      <c r="F33" s="150">
        <f ca="1">IF(Mass_sal_nette!F33&gt;0,Mass_sal_nette!F33/Nb_cpte!F33,"")</f>
        <v>1638.4164982880329</v>
      </c>
      <c r="G33" s="151">
        <f ca="1">IF(Mass_sal_nette!G33&gt;0,Mass_sal_nette!G33/Nb_cpte!G33,"")</f>
        <v>554.8929228217736</v>
      </c>
      <c r="H33" s="150">
        <f ca="1">IF(Mass_sal_nette!H33&gt;0,Mass_sal_nette!H33/Nb_cpte!H33,"")</f>
        <v>858.7096591077127</v>
      </c>
      <c r="I33" s="150">
        <f ca="1">IF(Mass_sal_nette!I33&gt;0,Mass_sal_nette!I33/Nb_cpte!I33,"")</f>
        <v>739.09579151239723</v>
      </c>
      <c r="J33" s="152">
        <f ca="1">IF(Mass_sal_nette!J33&gt;0,Mass_sal_nette!J33/Nb_cpte!J33,"")</f>
        <v>586.72362035910453</v>
      </c>
      <c r="K33" s="150">
        <f ca="1">IF(Mass_sal_nette!K33&gt;0,Mass_sal_nette!K33/Nb_cpte!K33,"")</f>
        <v>1640.7631909339193</v>
      </c>
      <c r="L33" s="150">
        <f ca="1">IF(Mass_sal_nette!L33&gt;0,Mass_sal_nette!L33/Nb_cpte!L33,0)</f>
        <v>1343.4509075771682</v>
      </c>
      <c r="M33" s="152">
        <f ca="1">IF(Mass_sal_nette!M33&gt;0,Mass_sal_nette!M33/Nb_cpte!M33,0)</f>
        <v>0</v>
      </c>
      <c r="N33" s="150">
        <f ca="1">IF(Mass_sal_nette!N33&gt;0,Mass_sal_nette!N33/Nb_cpte!N33,"")</f>
        <v>1011.8432724938318</v>
      </c>
      <c r="O33" s="153">
        <f ca="1">IF(Mass_sal_nette!O33&gt;0,Mass_sal_nette!O33/Nb_cpte!O33,"")</f>
        <v>306.31830674276034</v>
      </c>
      <c r="P33" s="154">
        <f ca="1">IF(Mass_sal_nette!P33&gt;0,Mass_sal_nette!P33/Nb_cpte!P33,"")</f>
        <v>489.43910334450999</v>
      </c>
      <c r="Q33" s="155">
        <f ca="1">IF(Mass_sal_nette!Q33&gt;0,Mass_sal_nette!Q33/Nb_cpte!Q33,"")</f>
        <v>514.92237238880853</v>
      </c>
      <c r="R33" s="155">
        <f ca="1">IF(Mass_sal_nette!R33&gt;0,Mass_sal_nette!R33/Nb_cpte!R33,"")</f>
        <v>1180.4375154419317</v>
      </c>
      <c r="S33" s="155">
        <f ca="1">IF(Mass_sal_nette!S33&gt;0,Mass_sal_nette!S33/Nb_cpte!S33,0)</f>
        <v>0</v>
      </c>
      <c r="T33" s="155">
        <f ca="1">IF(Mass_sal_nette!T33&gt;0,Mass_sal_nette!T33/Nb_cpte!T33,0)</f>
        <v>0</v>
      </c>
      <c r="U33" s="155">
        <f ca="1">IF(Mass_sal_nette!U33&gt;0,Mass_sal_nette!U33/Nb_cpte!U33,"")</f>
        <v>1112.0542587158477</v>
      </c>
      <c r="V33" s="155">
        <f ca="1">IF(Mass_sal_nette!V33&gt;0,Mass_sal_nette!V33/Nb_cpte!V33,0)</f>
        <v>0</v>
      </c>
      <c r="W33" s="155">
        <f ca="1">IF(Mass_sal_nette!W33&gt;0,Mass_sal_nette!W33/Nb_cpte!W33,0)</f>
        <v>0</v>
      </c>
      <c r="X33" s="155">
        <f ca="1">IF(Mass_sal_nette!X33&gt;0,Mass_sal_nette!X33/Nb_cpte!X33,"")</f>
        <v>1645.1310649773818</v>
      </c>
      <c r="Y33" s="156">
        <f ca="1">IF(Mass_sal_nette!Y33&gt;0,Mass_sal_nette!Y33/Nb_cpte!Y33,"")</f>
        <v>1452.7332098434206</v>
      </c>
    </row>
    <row r="34" spans="1:25" x14ac:dyDescent="0.2">
      <c r="A34" s="20">
        <v>40724</v>
      </c>
      <c r="B34" s="132">
        <f ca="1">IF(Mass_sal_nette!B34&gt;0,Mass_sal_nette!B34/Nb_cpte!B34,"")</f>
        <v>747.66074759464902</v>
      </c>
      <c r="C34" s="132">
        <f ca="1">IF(Mass_sal_nette!C34&gt;0,Mass_sal_nette!C34/Nb_cpte!C34,"")</f>
        <v>634.34724750785665</v>
      </c>
      <c r="D34" s="135">
        <f ca="1">IF(Mass_sal_nette!D34&gt;0,Mass_sal_nette!D34/Nb_cpte!D34,"")</f>
        <v>589.76445725806389</v>
      </c>
      <c r="E34" s="135">
        <f ca="1">IF(Mass_sal_nette!E34&gt;0,Mass_sal_nette!E34/Nb_cpte!E34,"")</f>
        <v>1015.8731625589317</v>
      </c>
      <c r="F34" s="135">
        <f ca="1">IF(Mass_sal_nette!F34&gt;0,Mass_sal_nette!F34/Nb_cpte!F34,"")</f>
        <v>1635.6085758208853</v>
      </c>
      <c r="G34" s="134">
        <f ca="1">IF(Mass_sal_nette!G34&gt;0,Mass_sal_nette!G34/Nb_cpte!G34,"")</f>
        <v>556.70944158387852</v>
      </c>
      <c r="H34" s="135">
        <f ca="1">IF(Mass_sal_nette!H34&gt;0,Mass_sal_nette!H34/Nb_cpte!H34,"")</f>
        <v>853.51989964689164</v>
      </c>
      <c r="I34" s="135">
        <f ca="1">IF(Mass_sal_nette!I34&gt;0,Mass_sal_nette!I34/Nb_cpte!I34,"")</f>
        <v>734.92283162641127</v>
      </c>
      <c r="J34" s="136">
        <f ca="1">IF(Mass_sal_nette!J34&gt;0,Mass_sal_nette!J34/Nb_cpte!J34,"")</f>
        <v>587.29916022932935</v>
      </c>
      <c r="K34" s="135">
        <f ca="1">IF(Mass_sal_nette!K34&gt;0,Mass_sal_nette!K34/Nb_cpte!K34,"")</f>
        <v>1634.2543429753287</v>
      </c>
      <c r="L34" s="135">
        <f ca="1">IF(Mass_sal_nette!L34&gt;0,Mass_sal_nette!L34/Nb_cpte!L34,0)</f>
        <v>1358.9116656647777</v>
      </c>
      <c r="M34" s="136">
        <f ca="1">IF(Mass_sal_nette!M34&gt;0,Mass_sal_nette!M34/Nb_cpte!M34,0)</f>
        <v>0</v>
      </c>
      <c r="N34" s="135">
        <f ca="1">IF(Mass_sal_nette!N34&gt;0,Mass_sal_nette!N34/Nb_cpte!N34,"")</f>
        <v>1024.6580502188001</v>
      </c>
      <c r="O34" s="137">
        <f ca="1">IF(Mass_sal_nette!O34&gt;0,Mass_sal_nette!O34/Nb_cpte!O34,"")</f>
        <v>302.17070693362768</v>
      </c>
      <c r="P34" s="138">
        <f ca="1">IF(Mass_sal_nette!P34&gt;0,Mass_sal_nette!P34/Nb_cpte!P34,"")</f>
        <v>484.4111798390519</v>
      </c>
      <c r="Q34" s="139">
        <f ca="1">IF(Mass_sal_nette!Q34&gt;0,Mass_sal_nette!Q34/Nb_cpte!Q34,"")</f>
        <v>516.94112639425418</v>
      </c>
      <c r="R34" s="139">
        <f ca="1">IF(Mass_sal_nette!R34&gt;0,Mass_sal_nette!R34/Nb_cpte!R34,"")</f>
        <v>1178.0123617647066</v>
      </c>
      <c r="S34" s="139">
        <f ca="1">IF(Mass_sal_nette!S34&gt;0,Mass_sal_nette!S34/Nb_cpte!S34,0)</f>
        <v>0</v>
      </c>
      <c r="T34" s="139">
        <f ca="1">IF(Mass_sal_nette!T34&gt;0,Mass_sal_nette!T34/Nb_cpte!T34,0)</f>
        <v>0</v>
      </c>
      <c r="U34" s="139">
        <f ca="1">IF(Mass_sal_nette!U34&gt;0,Mass_sal_nette!U34/Nb_cpte!U34,"")</f>
        <v>1115.0542072649334</v>
      </c>
      <c r="V34" s="139">
        <f ca="1">IF(Mass_sal_nette!V34&gt;0,Mass_sal_nette!V34/Nb_cpte!V34,0)</f>
        <v>0</v>
      </c>
      <c r="W34" s="139">
        <f ca="1">IF(Mass_sal_nette!W34&gt;0,Mass_sal_nette!W34/Nb_cpte!W34,0)</f>
        <v>0</v>
      </c>
      <c r="X34" s="139">
        <f ca="1">IF(Mass_sal_nette!X34&gt;0,Mass_sal_nette!X34/Nb_cpte!X34,"")</f>
        <v>1637.6295203766858</v>
      </c>
      <c r="Y34" s="140">
        <f ca="1">IF(Mass_sal_nette!Y34&gt;0,Mass_sal_nette!Y34/Nb_cpte!Y34,"")</f>
        <v>1434.5213029903227</v>
      </c>
    </row>
    <row r="35" spans="1:25" x14ac:dyDescent="0.2">
      <c r="A35" s="20">
        <v>40816</v>
      </c>
      <c r="B35" s="132">
        <f ca="1">IF(Mass_sal_nette!B35&gt;0,Mass_sal_nette!B35/Nb_cpte!B35,"")</f>
        <v>749.22673603320993</v>
      </c>
      <c r="C35" s="132">
        <f ca="1">IF(Mass_sal_nette!C35&gt;0,Mass_sal_nette!C35/Nb_cpte!C35,"")</f>
        <v>632.78682364541862</v>
      </c>
      <c r="D35" s="135">
        <f ca="1">IF(Mass_sal_nette!D35&gt;0,Mass_sal_nette!D35/Nb_cpte!D35,"")</f>
        <v>587.86380975681641</v>
      </c>
      <c r="E35" s="135">
        <f ca="1">IF(Mass_sal_nette!E35&gt;0,Mass_sal_nette!E35/Nb_cpte!E35,"")</f>
        <v>1023.1722128399329</v>
      </c>
      <c r="F35" s="135">
        <f ca="1">IF(Mass_sal_nette!F35&gt;0,Mass_sal_nette!F35/Nb_cpte!F35,"")</f>
        <v>1634.1130682865562</v>
      </c>
      <c r="G35" s="134">
        <f ca="1">IF(Mass_sal_nette!G35&gt;0,Mass_sal_nette!G35/Nb_cpte!G35,"")</f>
        <v>558.01586953131437</v>
      </c>
      <c r="H35" s="135">
        <f ca="1">IF(Mass_sal_nette!H35&gt;0,Mass_sal_nette!H35/Nb_cpte!H35,"")</f>
        <v>847.5170830936836</v>
      </c>
      <c r="I35" s="135">
        <f ca="1">IF(Mass_sal_nette!I35&gt;0,Mass_sal_nette!I35/Nb_cpte!I35,"")</f>
        <v>728.67763257656179</v>
      </c>
      <c r="J35" s="136">
        <f ca="1">IF(Mass_sal_nette!J35&gt;0,Mass_sal_nette!J35/Nb_cpte!J35,"")</f>
        <v>582.02072196856022</v>
      </c>
      <c r="K35" s="135">
        <f ca="1">IF(Mass_sal_nette!K35&gt;0,Mass_sal_nette!K35/Nb_cpte!K35,"")</f>
        <v>1628.5879725049188</v>
      </c>
      <c r="L35" s="135">
        <f ca="1">IF(Mass_sal_nette!L35&gt;0,Mass_sal_nette!L35/Nb_cpte!L35,0)</f>
        <v>1043.9994720910736</v>
      </c>
      <c r="M35" s="136">
        <f ca="1">IF(Mass_sal_nette!M35&gt;0,Mass_sal_nette!M35/Nb_cpte!M35,0)</f>
        <v>0</v>
      </c>
      <c r="N35" s="135">
        <f ca="1">IF(Mass_sal_nette!N35&gt;0,Mass_sal_nette!N35/Nb_cpte!N35,"")</f>
        <v>1028.4892958882333</v>
      </c>
      <c r="O35" s="137">
        <f ca="1">IF(Mass_sal_nette!O35&gt;0,Mass_sal_nette!O35/Nb_cpte!O35,"")</f>
        <v>304.48689151212204</v>
      </c>
      <c r="P35" s="138">
        <f ca="1">IF(Mass_sal_nette!P35&gt;0,Mass_sal_nette!P35/Nb_cpte!P35,"")</f>
        <v>477.6257053035925</v>
      </c>
      <c r="Q35" s="139">
        <f ca="1">IF(Mass_sal_nette!Q35&gt;0,Mass_sal_nette!Q35/Nb_cpte!Q35,"")</f>
        <v>516.45443661750812</v>
      </c>
      <c r="R35" s="139">
        <f ca="1">IF(Mass_sal_nette!R35&gt;0,Mass_sal_nette!R35/Nb_cpte!R35,"")</f>
        <v>1178.5296131784721</v>
      </c>
      <c r="S35" s="139">
        <f ca="1">IF(Mass_sal_nette!S35&gt;0,Mass_sal_nette!S35/Nb_cpte!S35,0)</f>
        <v>0</v>
      </c>
      <c r="T35" s="139">
        <f ca="1">IF(Mass_sal_nette!T35&gt;0,Mass_sal_nette!T35/Nb_cpte!T35,0)</f>
        <v>0</v>
      </c>
      <c r="U35" s="139">
        <f ca="1">IF(Mass_sal_nette!U35&gt;0,Mass_sal_nette!U35/Nb_cpte!U35,"")</f>
        <v>1116.9112219185054</v>
      </c>
      <c r="V35" s="139">
        <f ca="1">IF(Mass_sal_nette!V35&gt;0,Mass_sal_nette!V35/Nb_cpte!V35,0)</f>
        <v>0</v>
      </c>
      <c r="W35" s="139">
        <f ca="1">IF(Mass_sal_nette!W35&gt;0,Mass_sal_nette!W35/Nb_cpte!W35,0)</f>
        <v>0</v>
      </c>
      <c r="X35" s="139">
        <f ca="1">IF(Mass_sal_nette!X35&gt;0,Mass_sal_nette!X35/Nb_cpte!X35,"")</f>
        <v>1623.67698641281</v>
      </c>
      <c r="Y35" s="140">
        <f ca="1">IF(Mass_sal_nette!Y35&gt;0,Mass_sal_nette!Y35/Nb_cpte!Y35,"")</f>
        <v>1416.4111624893146</v>
      </c>
    </row>
    <row r="36" spans="1:25" ht="12" thickBot="1" x14ac:dyDescent="0.25">
      <c r="A36" s="26">
        <v>40908</v>
      </c>
      <c r="B36" s="141">
        <f ca="1">IF(Mass_sal_nette!B36&gt;0,Mass_sal_nette!B36/Nb_cpte!B36,"")</f>
        <v>753.73642394853334</v>
      </c>
      <c r="C36" s="141">
        <f ca="1">IF(Mass_sal_nette!C36&gt;0,Mass_sal_nette!C36/Nb_cpte!C36,"")</f>
        <v>636.18586847404481</v>
      </c>
      <c r="D36" s="142">
        <f ca="1">IF(Mass_sal_nette!D36&gt;0,Mass_sal_nette!D36/Nb_cpte!D36,"")</f>
        <v>591.0327913907098</v>
      </c>
      <c r="E36" s="142">
        <f ca="1">IF(Mass_sal_nette!E36&gt;0,Mass_sal_nette!E36/Nb_cpte!E36,"")</f>
        <v>1028.072931723668</v>
      </c>
      <c r="F36" s="142">
        <f ca="1">IF(Mass_sal_nette!F36&gt;0,Mass_sal_nette!F36/Nb_cpte!F36,"")</f>
        <v>1632.8731224695014</v>
      </c>
      <c r="G36" s="143">
        <f ca="1">IF(Mass_sal_nette!G36&gt;0,Mass_sal_nette!G36/Nb_cpte!G36,"")</f>
        <v>560.08590361008203</v>
      </c>
      <c r="H36" s="142">
        <f ca="1">IF(Mass_sal_nette!H36&gt;0,Mass_sal_nette!H36/Nb_cpte!H36,"")</f>
        <v>952.21579300798328</v>
      </c>
      <c r="I36" s="142">
        <f ca="1">IF(Mass_sal_nette!I36&gt;0,Mass_sal_nette!I36/Nb_cpte!I36,"")</f>
        <v>727.80081705868963</v>
      </c>
      <c r="J36" s="144">
        <f ca="1">IF(Mass_sal_nette!J36&gt;0,Mass_sal_nette!J36/Nb_cpte!J36,"")</f>
        <v>580.50446221216987</v>
      </c>
      <c r="K36" s="142">
        <f ca="1">IF(Mass_sal_nette!K36&gt;0,Mass_sal_nette!K36/Nb_cpte!K36,"")</f>
        <v>1627.6897904281902</v>
      </c>
      <c r="L36" s="142">
        <f ca="1">IF(Mass_sal_nette!L36&gt;0,Mass_sal_nette!L36/Nb_cpte!L36,0)</f>
        <v>1088.2938875489776</v>
      </c>
      <c r="M36" s="144">
        <f ca="1">IF(Mass_sal_nette!M36&gt;0,Mass_sal_nette!M36/Nb_cpte!M36,0)</f>
        <v>0</v>
      </c>
      <c r="N36" s="142">
        <f ca="1">IF(Mass_sal_nette!N36&gt;0,Mass_sal_nette!N36/Nb_cpte!N36,"")</f>
        <v>1032.9355539675746</v>
      </c>
      <c r="O36" s="145">
        <f ca="1">IF(Mass_sal_nette!O36&gt;0,Mass_sal_nette!O36/Nb_cpte!O36,"")</f>
        <v>304.65247855544658</v>
      </c>
      <c r="P36" s="146">
        <f ca="1">IF(Mass_sal_nette!P36&gt;0,Mass_sal_nette!P36/Nb_cpte!P36,"")</f>
        <v>478.32696071780595</v>
      </c>
      <c r="Q36" s="147">
        <f ca="1">IF(Mass_sal_nette!Q36&gt;0,Mass_sal_nette!Q36/Nb_cpte!Q36,"")</f>
        <v>521.77524954060732</v>
      </c>
      <c r="R36" s="147">
        <f ca="1">IF(Mass_sal_nette!R36&gt;0,Mass_sal_nette!R36/Nb_cpte!R36,"")</f>
        <v>1182.3630602879223</v>
      </c>
      <c r="S36" s="147">
        <f ca="1">IF(Mass_sal_nette!S36&gt;0,Mass_sal_nette!S36/Nb_cpte!S36,0)</f>
        <v>0</v>
      </c>
      <c r="T36" s="147">
        <f ca="1">IF(Mass_sal_nette!T36&gt;0,Mass_sal_nette!T36/Nb_cpte!T36,0)</f>
        <v>0</v>
      </c>
      <c r="U36" s="147">
        <f ca="1">IF(Mass_sal_nette!U36&gt;0,Mass_sal_nette!U36/Nb_cpte!U36,"")</f>
        <v>1132.8662714336501</v>
      </c>
      <c r="V36" s="147">
        <f ca="1">IF(Mass_sal_nette!V36&gt;0,Mass_sal_nette!V36/Nb_cpte!V36,0)</f>
        <v>0</v>
      </c>
      <c r="W36" s="147">
        <f ca="1">IF(Mass_sal_nette!W36&gt;0,Mass_sal_nette!W36/Nb_cpte!W36,0)</f>
        <v>0</v>
      </c>
      <c r="X36" s="147">
        <f ca="1">IF(Mass_sal_nette!X36&gt;0,Mass_sal_nette!X36/Nb_cpte!X36,"")</f>
        <v>1633.4690693481461</v>
      </c>
      <c r="Y36" s="148">
        <f ca="1">IF(Mass_sal_nette!Y36&gt;0,Mass_sal_nette!Y36/Nb_cpte!Y36,"")</f>
        <v>1427.067623407914</v>
      </c>
    </row>
    <row r="37" spans="1:25" x14ac:dyDescent="0.2">
      <c r="A37" s="14">
        <v>40999</v>
      </c>
      <c r="B37" s="149">
        <f ca="1">IF(Mass_sal_nette!B37&gt;0,Mass_sal_nette!B37/Nb_cpte!B37,"")</f>
        <v>759.42381097896146</v>
      </c>
      <c r="C37" s="149">
        <f ca="1">IF(Mass_sal_nette!C37&gt;0,Mass_sal_nette!C37/Nb_cpte!C37,"")</f>
        <v>637.23788172023421</v>
      </c>
      <c r="D37" s="150">
        <f ca="1">IF(Mass_sal_nette!D37&gt;0,Mass_sal_nette!D37/Nb_cpte!D37,"")</f>
        <v>591.79349700899877</v>
      </c>
      <c r="E37" s="150">
        <f ca="1">IF(Mass_sal_nette!E37&gt;0,Mass_sal_nette!E37/Nb_cpte!E37,"")</f>
        <v>1041.992017384734</v>
      </c>
      <c r="F37" s="150">
        <f ca="1">IF(Mass_sal_nette!F37&gt;0,Mass_sal_nette!F37/Nb_cpte!F37,"")</f>
        <v>1629.9763555822228</v>
      </c>
      <c r="G37" s="151">
        <f ca="1">IF(Mass_sal_nette!G37&gt;0,Mass_sal_nette!G37/Nb_cpte!G37,"")</f>
        <v>562.40467768319002</v>
      </c>
      <c r="H37" s="150">
        <f ca="1">IF(Mass_sal_nette!H37&gt;0,Mass_sal_nette!H37/Nb_cpte!H37,"")</f>
        <v>866.60704796898369</v>
      </c>
      <c r="I37" s="150">
        <f ca="1">IF(Mass_sal_nette!I37&gt;0,Mass_sal_nette!I37/Nb_cpte!I37,"")</f>
        <v>721.90127803028633</v>
      </c>
      <c r="J37" s="152">
        <f ca="1">IF(Mass_sal_nette!J37&gt;0,Mass_sal_nette!J37/Nb_cpte!J37,"")</f>
        <v>574.60472004589951</v>
      </c>
      <c r="K37" s="150">
        <f ca="1">IF(Mass_sal_nette!K37&gt;0,Mass_sal_nette!K37/Nb_cpte!K37,"")</f>
        <v>1638.7411126545178</v>
      </c>
      <c r="L37" s="150">
        <f ca="1">IF(Mass_sal_nette!L37&gt;0,Mass_sal_nette!L37/Nb_cpte!L37,0)</f>
        <v>1103.8242842129287</v>
      </c>
      <c r="M37" s="152">
        <f ca="1">IF(Mass_sal_nette!M37&gt;0,Mass_sal_nette!M37/Nb_cpte!M37,0)</f>
        <v>0</v>
      </c>
      <c r="N37" s="150">
        <f ca="1">IF(Mass_sal_nette!N37&gt;0,Mass_sal_nette!N37/Nb_cpte!N37,"")</f>
        <v>1045.2005027680932</v>
      </c>
      <c r="O37" s="153">
        <f ca="1">IF(Mass_sal_nette!O37&gt;0,Mass_sal_nette!O37/Nb_cpte!O37,"")</f>
        <v>309.3064408744188</v>
      </c>
      <c r="P37" s="154">
        <f ca="1">IF(Mass_sal_nette!P37&gt;0,Mass_sal_nette!P37/Nb_cpte!P37,"")</f>
        <v>490.35231292730305</v>
      </c>
      <c r="Q37" s="155">
        <f ca="1">IF(Mass_sal_nette!Q37&gt;0,Mass_sal_nette!Q37/Nb_cpte!Q37,"")</f>
        <v>532.85996565055984</v>
      </c>
      <c r="R37" s="155">
        <f ca="1">IF(Mass_sal_nette!R37&gt;0,Mass_sal_nette!R37/Nb_cpte!R37,"")</f>
        <v>1190.7590361314928</v>
      </c>
      <c r="S37" s="155">
        <f ca="1">IF(Mass_sal_nette!S37&gt;0,Mass_sal_nette!S37/Nb_cpte!S37,0)</f>
        <v>0</v>
      </c>
      <c r="T37" s="155">
        <f ca="1">IF(Mass_sal_nette!T37&gt;0,Mass_sal_nette!T37/Nb_cpte!T37,0)</f>
        <v>0</v>
      </c>
      <c r="U37" s="155">
        <f ca="1">IF(Mass_sal_nette!U37&gt;0,Mass_sal_nette!U37/Nb_cpte!U37,"")</f>
        <v>1140.3140010782909</v>
      </c>
      <c r="V37" s="155">
        <f ca="1">IF(Mass_sal_nette!V37&gt;0,Mass_sal_nette!V37/Nb_cpte!V37,0)</f>
        <v>0</v>
      </c>
      <c r="W37" s="155">
        <f ca="1">IF(Mass_sal_nette!W37&gt;0,Mass_sal_nette!W37/Nb_cpte!W37,0)</f>
        <v>0</v>
      </c>
      <c r="X37" s="155">
        <f ca="1">IF(Mass_sal_nette!X37&gt;0,Mass_sal_nette!X37/Nb_cpte!X37,"")</f>
        <v>1649.1038055367144</v>
      </c>
      <c r="Y37" s="156">
        <f ca="1">IF(Mass_sal_nette!Y37&gt;0,Mass_sal_nette!Y37/Nb_cpte!Y37,"")</f>
        <v>1422.0903252096916</v>
      </c>
    </row>
    <row r="38" spans="1:25" x14ac:dyDescent="0.2">
      <c r="A38" s="20">
        <v>41090</v>
      </c>
      <c r="B38" s="132">
        <f ca="1">IF(Mass_sal_nette!B38&gt;0,Mass_sal_nette!B38/Nb_cpte!B38,"")</f>
        <v>761.13901893000616</v>
      </c>
      <c r="C38" s="132">
        <f ca="1">IF(Mass_sal_nette!C38&gt;0,Mass_sal_nette!C38/Nb_cpte!C38,"")</f>
        <v>638.58296816053746</v>
      </c>
      <c r="D38" s="135">
        <f ca="1">IF(Mass_sal_nette!D38&gt;0,Mass_sal_nette!D38/Nb_cpte!D38,"")</f>
        <v>593.15972467047811</v>
      </c>
      <c r="E38" s="135">
        <f ca="1">IF(Mass_sal_nette!E38&gt;0,Mass_sal_nette!E38/Nb_cpte!E38,"")</f>
        <v>1042.3393471988861</v>
      </c>
      <c r="F38" s="135">
        <f ca="1">IF(Mass_sal_nette!F38&gt;0,Mass_sal_nette!F38/Nb_cpte!F38,"")</f>
        <v>1622.8235328270193</v>
      </c>
      <c r="G38" s="134">
        <f ca="1">IF(Mass_sal_nette!G38&gt;0,Mass_sal_nette!G38/Nb_cpte!G38,"")</f>
        <v>564.51905222287394</v>
      </c>
      <c r="H38" s="135">
        <f ca="1">IF(Mass_sal_nette!H38&gt;0,Mass_sal_nette!H38/Nb_cpte!H38,"")</f>
        <v>855.27986607266007</v>
      </c>
      <c r="I38" s="135">
        <f ca="1">IF(Mass_sal_nette!I38&gt;0,Mass_sal_nette!I38/Nb_cpte!I38,"")</f>
        <v>726.66325561101871</v>
      </c>
      <c r="J38" s="136">
        <f ca="1">IF(Mass_sal_nette!J38&gt;0,Mass_sal_nette!J38/Nb_cpte!J38,"")</f>
        <v>583.72076792084613</v>
      </c>
      <c r="K38" s="135">
        <f ca="1">IF(Mass_sal_nette!K38&gt;0,Mass_sal_nette!K38/Nb_cpte!K38,"")</f>
        <v>1617.4454612329421</v>
      </c>
      <c r="L38" s="135">
        <f ca="1">IF(Mass_sal_nette!L38&gt;0,Mass_sal_nette!L38/Nb_cpte!L38,0)</f>
        <v>919.84714181082859</v>
      </c>
      <c r="M38" s="136">
        <f ca="1">IF(Mass_sal_nette!M38&gt;0,Mass_sal_nette!M38/Nb_cpte!M38,0)</f>
        <v>0</v>
      </c>
      <c r="N38" s="135">
        <f ca="1">IF(Mass_sal_nette!N38&gt;0,Mass_sal_nette!N38/Nb_cpte!N38,"")</f>
        <v>1048.8342410884975</v>
      </c>
      <c r="O38" s="137">
        <f ca="1">IF(Mass_sal_nette!O38&gt;0,Mass_sal_nette!O38/Nb_cpte!O38,"")</f>
        <v>306.96523192621942</v>
      </c>
      <c r="P38" s="138">
        <f ca="1">IF(Mass_sal_nette!P38&gt;0,Mass_sal_nette!P38/Nb_cpte!P38,"")</f>
        <v>478.12491245760833</v>
      </c>
      <c r="Q38" s="139">
        <f ca="1">IF(Mass_sal_nette!Q38&gt;0,Mass_sal_nette!Q38/Nb_cpte!Q38,"")</f>
        <v>527.34835607178104</v>
      </c>
      <c r="R38" s="139">
        <f ca="1">IF(Mass_sal_nette!R38&gt;0,Mass_sal_nette!R38/Nb_cpte!R38,"")</f>
        <v>1170.7140595071539</v>
      </c>
      <c r="S38" s="139">
        <f ca="1">IF(Mass_sal_nette!S38&gt;0,Mass_sal_nette!S38/Nb_cpte!S38,0)</f>
        <v>0</v>
      </c>
      <c r="T38" s="139">
        <f ca="1">IF(Mass_sal_nette!T38&gt;0,Mass_sal_nette!T38/Nb_cpte!T38,0)</f>
        <v>0</v>
      </c>
      <c r="U38" s="139">
        <f ca="1">IF(Mass_sal_nette!U38&gt;0,Mass_sal_nette!U38/Nb_cpte!U38,"")</f>
        <v>1146.5616095298742</v>
      </c>
      <c r="V38" s="139">
        <f ca="1">IF(Mass_sal_nette!V38&gt;0,Mass_sal_nette!V38/Nb_cpte!V38,0)</f>
        <v>0</v>
      </c>
      <c r="W38" s="139">
        <f ca="1">IF(Mass_sal_nette!W38&gt;0,Mass_sal_nette!W38/Nb_cpte!W38,0)</f>
        <v>0</v>
      </c>
      <c r="X38" s="139">
        <f ca="1">IF(Mass_sal_nette!X38&gt;0,Mass_sal_nette!X38/Nb_cpte!X38,"")</f>
        <v>1619.0173475157439</v>
      </c>
      <c r="Y38" s="140">
        <f ca="1">IF(Mass_sal_nette!Y38&gt;0,Mass_sal_nette!Y38/Nb_cpte!Y38,"")</f>
        <v>1389.7811995376212</v>
      </c>
    </row>
    <row r="39" spans="1:25" x14ac:dyDescent="0.2">
      <c r="A39" s="20">
        <v>41182</v>
      </c>
      <c r="B39" s="132">
        <f ca="1">IF(Mass_sal_nette!B39&gt;0,Mass_sal_nette!B39/Nb_cpte!B39,"")</f>
        <v>761.40741970294278</v>
      </c>
      <c r="C39" s="132">
        <f ca="1">IF(Mass_sal_nette!C39&gt;0,Mass_sal_nette!C39/Nb_cpte!C39,"")</f>
        <v>633.5064626667853</v>
      </c>
      <c r="D39" s="135">
        <f ca="1">IF(Mass_sal_nette!D39&gt;0,Mass_sal_nette!D39/Nb_cpte!D39,"")</f>
        <v>588.18772969508211</v>
      </c>
      <c r="E39" s="135">
        <f ca="1">IF(Mass_sal_nette!E39&gt;0,Mass_sal_nette!E39/Nb_cpte!E39,"")</f>
        <v>1053.508709879673</v>
      </c>
      <c r="F39" s="135">
        <f ca="1">IF(Mass_sal_nette!F39&gt;0,Mass_sal_nette!F39/Nb_cpte!F39,"")</f>
        <v>1611.4397776800488</v>
      </c>
      <c r="G39" s="134">
        <f ca="1">IF(Mass_sal_nette!G39&gt;0,Mass_sal_nette!G39/Nb_cpte!G39,"")</f>
        <v>560.63687287456514</v>
      </c>
      <c r="H39" s="135">
        <f ca="1">IF(Mass_sal_nette!H39&gt;0,Mass_sal_nette!H39/Nb_cpte!H39,"")</f>
        <v>908.17701194998597</v>
      </c>
      <c r="I39" s="135">
        <f ca="1">IF(Mass_sal_nette!I39&gt;0,Mass_sal_nette!I39/Nb_cpte!I39,"")</f>
        <v>721.88875354771847</v>
      </c>
      <c r="J39" s="136">
        <f ca="1">IF(Mass_sal_nette!J39&gt;0,Mass_sal_nette!J39/Nb_cpte!J39,"")</f>
        <v>573.80700033611163</v>
      </c>
      <c r="K39" s="135">
        <f ca="1">IF(Mass_sal_nette!K39&gt;0,Mass_sal_nette!K39/Nb_cpte!K39,"")</f>
        <v>1618.7279594300505</v>
      </c>
      <c r="L39" s="135">
        <f ca="1">IF(Mass_sal_nette!L39&gt;0,Mass_sal_nette!L39/Nb_cpte!L39,0)</f>
        <v>1333.0849983692201</v>
      </c>
      <c r="M39" s="136">
        <f ca="1">IF(Mass_sal_nette!M39&gt;0,Mass_sal_nette!M39/Nb_cpte!M39,0)</f>
        <v>0</v>
      </c>
      <c r="N39" s="135">
        <f ca="1">IF(Mass_sal_nette!N39&gt;0,Mass_sal_nette!N39/Nb_cpte!N39,"")</f>
        <v>1057.4163633734429</v>
      </c>
      <c r="O39" s="137">
        <f ca="1">IF(Mass_sal_nette!O39&gt;0,Mass_sal_nette!O39/Nb_cpte!O39,"")</f>
        <v>314.22097527571742</v>
      </c>
      <c r="P39" s="138">
        <f ca="1">IF(Mass_sal_nette!P39&gt;0,Mass_sal_nette!P39/Nb_cpte!P39,"")</f>
        <v>473.55209022053992</v>
      </c>
      <c r="Q39" s="139">
        <f ca="1">IF(Mass_sal_nette!Q39&gt;0,Mass_sal_nette!Q39/Nb_cpte!Q39,"")</f>
        <v>526.85888265272911</v>
      </c>
      <c r="R39" s="139">
        <f ca="1">IF(Mass_sal_nette!R39&gt;0,Mass_sal_nette!R39/Nb_cpte!R39,"")</f>
        <v>1172.9850641676758</v>
      </c>
      <c r="S39" s="139">
        <f ca="1">IF(Mass_sal_nette!S39&gt;0,Mass_sal_nette!S39/Nb_cpte!S39,0)</f>
        <v>0</v>
      </c>
      <c r="T39" s="139">
        <f ca="1">IF(Mass_sal_nette!T39&gt;0,Mass_sal_nette!T39/Nb_cpte!T39,0)</f>
        <v>0</v>
      </c>
      <c r="U39" s="139">
        <f ca="1">IF(Mass_sal_nette!U39&gt;0,Mass_sal_nette!U39/Nb_cpte!U39,"")</f>
        <v>1158.0520815459154</v>
      </c>
      <c r="V39" s="139">
        <f ca="1">IF(Mass_sal_nette!V39&gt;0,Mass_sal_nette!V39/Nb_cpte!V39,0)</f>
        <v>0</v>
      </c>
      <c r="W39" s="139">
        <f ca="1">IF(Mass_sal_nette!W39&gt;0,Mass_sal_nette!W39/Nb_cpte!W39,0)</f>
        <v>0</v>
      </c>
      <c r="X39" s="139">
        <f ca="1">IF(Mass_sal_nette!X39&gt;0,Mass_sal_nette!X39/Nb_cpte!X39,"")</f>
        <v>1617.2488298742112</v>
      </c>
      <c r="Y39" s="140">
        <f ca="1">IF(Mass_sal_nette!Y39&gt;0,Mass_sal_nette!Y39/Nb_cpte!Y39,"")</f>
        <v>1405.4344836370876</v>
      </c>
    </row>
    <row r="40" spans="1:25" ht="12" thickBot="1" x14ac:dyDescent="0.25">
      <c r="A40" s="20">
        <v>41274</v>
      </c>
      <c r="B40" s="132">
        <f ca="1">IF(Mass_sal_nette!B40&gt;0,Mass_sal_nette!B40/Nb_cpte!B40,"")</f>
        <v>765.66393961130052</v>
      </c>
      <c r="C40" s="132">
        <f ca="1">IF(Mass_sal_nette!C40&gt;0,Mass_sal_nette!C40/Nb_cpte!C40,"")</f>
        <v>637.02761246487853</v>
      </c>
      <c r="D40" s="135">
        <f ca="1">IF(Mass_sal_nette!D40&gt;0,Mass_sal_nette!D40/Nb_cpte!D40,"")</f>
        <v>592.11519859646626</v>
      </c>
      <c r="E40" s="135">
        <f ca="1">IF(Mass_sal_nette!E40&gt;0,Mass_sal_nette!E40/Nb_cpte!E40,"")</f>
        <v>1056.9016241036288</v>
      </c>
      <c r="F40" s="135">
        <f ca="1">IF(Mass_sal_nette!F40&gt;0,Mass_sal_nette!F40/Nb_cpte!F40,"")</f>
        <v>1606.0224304434851</v>
      </c>
      <c r="G40" s="143">
        <f ca="1">IF(Mass_sal_nette!G40&gt;0,Mass_sal_nette!G40/Nb_cpte!G40,"")</f>
        <v>564.23018381513498</v>
      </c>
      <c r="H40" s="142">
        <f ca="1">IF(Mass_sal_nette!H40&gt;0,Mass_sal_nette!H40/Nb_cpte!H40,"")</f>
        <v>908.43751018840055</v>
      </c>
      <c r="I40" s="142">
        <f ca="1">IF(Mass_sal_nette!I40&gt;0,Mass_sal_nette!I40/Nb_cpte!I40,"")</f>
        <v>722.31634445028101</v>
      </c>
      <c r="J40" s="144">
        <f ca="1">IF(Mass_sal_nette!J40&gt;0,Mass_sal_nette!J40/Nb_cpte!J40,"")</f>
        <v>575.68514347298856</v>
      </c>
      <c r="K40" s="142">
        <f ca="1">IF(Mass_sal_nette!K40&gt;0,Mass_sal_nette!K40/Nb_cpte!K40,"")</f>
        <v>1611.0423418676287</v>
      </c>
      <c r="L40" s="142">
        <f ca="1">IF(Mass_sal_nette!L40&gt;0,Mass_sal_nette!L40/Nb_cpte!L40,0)</f>
        <v>1320.1108316977834</v>
      </c>
      <c r="M40" s="144">
        <f ca="1">IF(Mass_sal_nette!M40&gt;0,Mass_sal_nette!M40/Nb_cpte!M40,0)</f>
        <v>0</v>
      </c>
      <c r="N40" s="142">
        <f ca="1">IF(Mass_sal_nette!N40&gt;0,Mass_sal_nette!N40/Nb_cpte!N40,"")</f>
        <v>1060.5612897093224</v>
      </c>
      <c r="O40" s="145">
        <f ca="1">IF(Mass_sal_nette!O40&gt;0,Mass_sal_nette!O40/Nb_cpte!O40,"")</f>
        <v>321.52033627993063</v>
      </c>
      <c r="P40" s="146">
        <f ca="1">IF(Mass_sal_nette!P40&gt;0,Mass_sal_nette!P40/Nb_cpte!P40,"")</f>
        <v>480.62082314139491</v>
      </c>
      <c r="Q40" s="147">
        <f ca="1">IF(Mass_sal_nette!Q40&gt;0,Mass_sal_nette!Q40/Nb_cpte!Q40,"")</f>
        <v>529.10908554563275</v>
      </c>
      <c r="R40" s="147">
        <f ca="1">IF(Mass_sal_nette!R40&gt;0,Mass_sal_nette!R40/Nb_cpte!R40,"")</f>
        <v>1172.9212328486472</v>
      </c>
      <c r="S40" s="147">
        <f ca="1">IF(Mass_sal_nette!S40&gt;0,Mass_sal_nette!S40/Nb_cpte!S40,0)</f>
        <v>0</v>
      </c>
      <c r="T40" s="147">
        <f ca="1">IF(Mass_sal_nette!T40&gt;0,Mass_sal_nette!T40/Nb_cpte!T40,0)</f>
        <v>0</v>
      </c>
      <c r="U40" s="147">
        <f ca="1">IF(Mass_sal_nette!U40&gt;0,Mass_sal_nette!U40/Nb_cpte!U40,"")</f>
        <v>1161.5292565152906</v>
      </c>
      <c r="V40" s="147">
        <f ca="1">IF(Mass_sal_nette!V40&gt;0,Mass_sal_nette!V40/Nb_cpte!V40,0)</f>
        <v>0</v>
      </c>
      <c r="W40" s="147">
        <f ca="1">IF(Mass_sal_nette!W40&gt;0,Mass_sal_nette!W40/Nb_cpte!W40,0)</f>
        <v>0</v>
      </c>
      <c r="X40" s="147">
        <f ca="1">IF(Mass_sal_nette!X40&gt;0,Mass_sal_nette!X40/Nb_cpte!X40,"")</f>
        <v>1615.3599681986698</v>
      </c>
      <c r="Y40" s="148">
        <f ca="1">IF(Mass_sal_nette!Y40&gt;0,Mass_sal_nette!Y40/Nb_cpte!Y40,"")</f>
        <v>1425.689734192669</v>
      </c>
    </row>
    <row r="41" spans="1:25" x14ac:dyDescent="0.2">
      <c r="A41" s="14">
        <v>41364</v>
      </c>
      <c r="B41" s="149">
        <f ca="1">IF(Mass_sal_nette!B41&gt;0,Mass_sal_nette!B41/Nb_cpte!B41,"")</f>
        <v>765.20730562079518</v>
      </c>
      <c r="C41" s="149">
        <f ca="1">IF(Mass_sal_nette!C41&gt;0,Mass_sal_nette!C41/Nb_cpte!C41,"")</f>
        <v>633.15336760621983</v>
      </c>
      <c r="D41" s="150">
        <f ca="1">IF(Mass_sal_nette!D41&gt;0,Mass_sal_nette!D41/Nb_cpte!D41,"")</f>
        <v>587.953633398482</v>
      </c>
      <c r="E41" s="150">
        <f ca="1">IF(Mass_sal_nette!E41&gt;0,Mass_sal_nette!E41/Nb_cpte!E41,"")</f>
        <v>1058.4970691568151</v>
      </c>
      <c r="F41" s="150">
        <f ca="1">IF(Mass_sal_nette!F41&gt;0,Mass_sal_nette!F41/Nb_cpte!F41,"")</f>
        <v>1596.3893291658137</v>
      </c>
      <c r="G41" s="151">
        <f ca="1">IF(Mass_sal_nette!G41&gt;0,Mass_sal_nette!G41/Nb_cpte!G41,"")</f>
        <v>561.37720325981127</v>
      </c>
      <c r="H41" s="150">
        <f ca="1">IF(Mass_sal_nette!H41&gt;0,Mass_sal_nette!H41/Nb_cpte!H41,"")</f>
        <v>891.6660635021027</v>
      </c>
      <c r="I41" s="150">
        <f ca="1">IF(Mass_sal_nette!I41&gt;0,Mass_sal_nette!I41/Nb_cpte!I41,"")</f>
        <v>712.2761753004695</v>
      </c>
      <c r="J41" s="152">
        <f ca="1">IF(Mass_sal_nette!J41&gt;0,Mass_sal_nette!J41/Nb_cpte!J41,"")</f>
        <v>565.67632394713496</v>
      </c>
      <c r="K41" s="150">
        <f ca="1">IF(Mass_sal_nette!K41&gt;0,Mass_sal_nette!K41/Nb_cpte!K41,"")</f>
        <v>1584.1449319849421</v>
      </c>
      <c r="L41" s="150">
        <f ca="1">IF(Mass_sal_nette!L41&gt;0,Mass_sal_nette!L41/Nb_cpte!L41,0)</f>
        <v>1668.6871408735001</v>
      </c>
      <c r="M41" s="152">
        <f ca="1">IF(Mass_sal_nette!M41&gt;0,Mass_sal_nette!M41/Nb_cpte!M41,0)</f>
        <v>0</v>
      </c>
      <c r="N41" s="150">
        <f ca="1">IF(Mass_sal_nette!N41&gt;0,Mass_sal_nette!N41/Nb_cpte!N41,"")</f>
        <v>1060.4417890808611</v>
      </c>
      <c r="O41" s="153">
        <f ca="1">IF(Mass_sal_nette!O41&gt;0,Mass_sal_nette!O41/Nb_cpte!O41,"")</f>
        <v>322.99684468727799</v>
      </c>
      <c r="P41" s="154">
        <f ca="1">IF(Mass_sal_nette!P41&gt;0,Mass_sal_nette!P41/Nb_cpte!P41,"")</f>
        <v>253.27775955677319</v>
      </c>
      <c r="Q41" s="155">
        <f ca="1">IF(Mass_sal_nette!Q41&gt;0,Mass_sal_nette!Q41/Nb_cpte!Q41,"")</f>
        <v>528.37692817560003</v>
      </c>
      <c r="R41" s="155">
        <f ca="1">IF(Mass_sal_nette!R41&gt;0,Mass_sal_nette!R41/Nb_cpte!R41,"")</f>
        <v>1166.9072909604638</v>
      </c>
      <c r="S41" s="155">
        <f ca="1">IF(Mass_sal_nette!S41&gt;0,Mass_sal_nette!S41/Nb_cpte!S41,0)</f>
        <v>0</v>
      </c>
      <c r="T41" s="155">
        <f ca="1">IF(Mass_sal_nette!T41&gt;0,Mass_sal_nette!T41/Nb_cpte!T41,0)</f>
        <v>479.68246416296722</v>
      </c>
      <c r="U41" s="155">
        <f ca="1">IF(Mass_sal_nette!U41&gt;0,Mass_sal_nette!U41/Nb_cpte!U41,"")</f>
        <v>1150.3864754891113</v>
      </c>
      <c r="V41" s="155">
        <f ca="1">IF(Mass_sal_nette!V41&gt;0,Mass_sal_nette!V41/Nb_cpte!V41,0)</f>
        <v>0</v>
      </c>
      <c r="W41" s="155">
        <f ca="1">IF(Mass_sal_nette!W41&gt;0,Mass_sal_nette!W41/Nb_cpte!W41,0)</f>
        <v>1592.7560598487198</v>
      </c>
      <c r="X41" s="155">
        <f ca="1">IF(Mass_sal_nette!X41&gt;0,Mass_sal_nette!X41/Nb_cpte!X41,"")</f>
        <v>1615.4361300578948</v>
      </c>
      <c r="Y41" s="156">
        <f ca="1">IF(Mass_sal_nette!Y41&gt;0,Mass_sal_nette!Y41/Nb_cpte!Y41,"")</f>
        <v>1422.0096354407226</v>
      </c>
    </row>
    <row r="42" spans="1:25" x14ac:dyDescent="0.2">
      <c r="A42" s="20">
        <v>41455</v>
      </c>
      <c r="B42" s="132">
        <f ca="1">IF(Mass_sal_nette!B42&gt;0,Mass_sal_nette!B42/Nb_cpte!B42,"")</f>
        <v>761.92137172931132</v>
      </c>
      <c r="C42" s="132">
        <f ca="1">IF(Mass_sal_nette!C42&gt;0,Mass_sal_nette!C42/Nb_cpte!C42,"")</f>
        <v>628.73295491820932</v>
      </c>
      <c r="D42" s="135">
        <f ca="1">IF(Mass_sal_nette!D42&gt;0,Mass_sal_nette!D42/Nb_cpte!D42,"")</f>
        <v>584.00590617611476</v>
      </c>
      <c r="E42" s="135">
        <f ca="1">IF(Mass_sal_nette!E42&gt;0,Mass_sal_nette!E42/Nb_cpte!E42,"")</f>
        <v>1057.8577505685673</v>
      </c>
      <c r="F42" s="135">
        <f ca="1">IF(Mass_sal_nette!F42&gt;0,Mass_sal_nette!F42/Nb_cpte!F42,"")</f>
        <v>1581.5431071350026</v>
      </c>
      <c r="G42" s="134">
        <f ca="1">IF(Mass_sal_nette!G42&gt;0,Mass_sal_nette!G42/Nb_cpte!G42,"")</f>
        <v>558.52253684128686</v>
      </c>
      <c r="H42" s="135">
        <f ca="1">IF(Mass_sal_nette!H42&gt;0,Mass_sal_nette!H42/Nb_cpte!H42,"")</f>
        <v>836.56105273980677</v>
      </c>
      <c r="I42" s="135">
        <f ca="1">IF(Mass_sal_nette!I42&gt;0,Mass_sal_nette!I42/Nb_cpte!I42,"")</f>
        <v>708.67598233593981</v>
      </c>
      <c r="J42" s="136">
        <f ca="1">IF(Mass_sal_nette!J42&gt;0,Mass_sal_nette!J42/Nb_cpte!J42,"")</f>
        <v>561.69976149807644</v>
      </c>
      <c r="K42" s="135">
        <f ca="1">IF(Mass_sal_nette!K42&gt;0,Mass_sal_nette!K42/Nb_cpte!K42,"")</f>
        <v>1584.9359674030973</v>
      </c>
      <c r="L42" s="135">
        <f ca="1">IF(Mass_sal_nette!L42&gt;0,Mass_sal_nette!L42/Nb_cpte!L42,0)</f>
        <v>2037.8574962615976</v>
      </c>
      <c r="M42" s="136">
        <f ca="1">IF(Mass_sal_nette!M42&gt;0,Mass_sal_nette!M42/Nb_cpte!M42,0)</f>
        <v>0</v>
      </c>
      <c r="N42" s="135">
        <f ca="1">IF(Mass_sal_nette!N42&gt;0,Mass_sal_nette!N42/Nb_cpte!N42,"")</f>
        <v>1062.480084703202</v>
      </c>
      <c r="O42" s="137">
        <f ca="1">IF(Mass_sal_nette!O42&gt;0,Mass_sal_nette!O42/Nb_cpte!O42,"")</f>
        <v>325.03051114593444</v>
      </c>
      <c r="P42" s="138">
        <f ca="1">IF(Mass_sal_nette!P42&gt;0,Mass_sal_nette!P42/Nb_cpte!P42,"")</f>
        <v>233.09904546771867</v>
      </c>
      <c r="Q42" s="139">
        <f ca="1">IF(Mass_sal_nette!Q42&gt;0,Mass_sal_nette!Q42/Nb_cpte!Q42,"")</f>
        <v>524.91172937798945</v>
      </c>
      <c r="R42" s="139">
        <f ca="1">IF(Mass_sal_nette!R42&gt;0,Mass_sal_nette!R42/Nb_cpte!R42,"")</f>
        <v>1165.9698584415523</v>
      </c>
      <c r="S42" s="139">
        <f ca="1">IF(Mass_sal_nette!S42&gt;0,Mass_sal_nette!S42/Nb_cpte!S42,0)</f>
        <v>0</v>
      </c>
      <c r="T42" s="139">
        <f ca="1">IF(Mass_sal_nette!T42&gt;0,Mass_sal_nette!T42/Nb_cpte!T42,"")</f>
        <v>480.85715754979009</v>
      </c>
      <c r="U42" s="139">
        <f ca="1">IF(Mass_sal_nette!U42&gt;0,Mass_sal_nette!U42/Nb_cpte!U42,"")</f>
        <v>1145.7324106575049</v>
      </c>
      <c r="V42" s="139">
        <f ca="1">IF(Mass_sal_nette!V42&gt;0,Mass_sal_nette!V42/Nb_cpte!V42,0)</f>
        <v>0</v>
      </c>
      <c r="W42" s="139">
        <f ca="1">IF(Mass_sal_nette!W42&gt;0,Mass_sal_nette!W42/Nb_cpte!W42,0)</f>
        <v>1584.3512936983891</v>
      </c>
      <c r="X42" s="139">
        <f ca="1">IF(Mass_sal_nette!X42&gt;0,Mass_sal_nette!X42/Nb_cpte!X42,"")</f>
        <v>1919.8925586995445</v>
      </c>
      <c r="Y42" s="140">
        <f ca="1">IF(Mass_sal_nette!Y42&gt;0,Mass_sal_nette!Y42/Nb_cpte!Y42,"")</f>
        <v>1448.4122855226965</v>
      </c>
    </row>
    <row r="43" spans="1:25" x14ac:dyDescent="0.2">
      <c r="A43" s="20">
        <v>41547</v>
      </c>
      <c r="B43" s="132">
        <f ca="1">IF(Mass_sal_nette!B43&gt;0,Mass_sal_nette!B43/Nb_cpte!B43,"")</f>
        <v>763.2600265610813</v>
      </c>
      <c r="C43" s="132">
        <f ca="1">IF(Mass_sal_nette!C43&gt;0,Mass_sal_nette!C43/Nb_cpte!C43,"")</f>
        <v>627.8064341712618</v>
      </c>
      <c r="D43" s="135">
        <f ca="1">IF(Mass_sal_nette!D43&gt;0,Mass_sal_nette!D43/Nb_cpte!D43,"")</f>
        <v>583.62737383701017</v>
      </c>
      <c r="E43" s="135">
        <f ca="1">IF(Mass_sal_nette!E43&gt;0,Mass_sal_nette!E43/Nb_cpte!E43,"")</f>
        <v>1062.9948493451388</v>
      </c>
      <c r="F43" s="135">
        <f ca="1">IF(Mass_sal_nette!F43&gt;0,Mass_sal_nette!F43/Nb_cpte!F43,"")</f>
        <v>1563.6978918989973</v>
      </c>
      <c r="G43" s="134">
        <f ca="1">IF(Mass_sal_nette!G43&gt;0,Mass_sal_nette!G43/Nb_cpte!G43,"")</f>
        <v>559.22707946995786</v>
      </c>
      <c r="H43" s="135">
        <f ca="1">IF(Mass_sal_nette!H43&gt;0,Mass_sal_nette!H43/Nb_cpte!H43,"")</f>
        <v>882.09542614305917</v>
      </c>
      <c r="I43" s="135">
        <f ca="1">IF(Mass_sal_nette!I43&gt;0,Mass_sal_nette!I43/Nb_cpte!I43,"")</f>
        <v>702.98123338868118</v>
      </c>
      <c r="J43" s="136">
        <f ca="1">IF(Mass_sal_nette!J43&gt;0,Mass_sal_nette!J43/Nb_cpte!J43,"")</f>
        <v>550.8797778431416</v>
      </c>
      <c r="K43" s="135">
        <f ca="1">IF(Mass_sal_nette!K43&gt;0,Mass_sal_nette!K43/Nb_cpte!K43,"")</f>
        <v>1570.0337109883403</v>
      </c>
      <c r="L43" s="135">
        <f ca="1">IF(Mass_sal_nette!L43&gt;0,Mass_sal_nette!L43/Nb_cpte!L43,0)</f>
        <v>768.485998535156</v>
      </c>
      <c r="M43" s="136">
        <f ca="1">IF(Mass_sal_nette!M43&gt;0,Mass_sal_nette!M43/Nb_cpte!M43,0)</f>
        <v>0</v>
      </c>
      <c r="N43" s="135">
        <f ca="1">IF(Mass_sal_nette!N43&gt;0,Mass_sal_nette!N43/Nb_cpte!N43,"")</f>
        <v>1065.8391782409428</v>
      </c>
      <c r="O43" s="137">
        <f ca="1">IF(Mass_sal_nette!O43&gt;0,Mass_sal_nette!O43/Nb_cpte!O43,"")</f>
        <v>321.64011041313483</v>
      </c>
      <c r="P43" s="138">
        <f ca="1">IF(Mass_sal_nette!P43&gt;0,Mass_sal_nette!P43/Nb_cpte!P43,"")</f>
        <v>658.06841181732739</v>
      </c>
      <c r="Q43" s="139">
        <f ca="1">IF(Mass_sal_nette!Q43&gt;0,Mass_sal_nette!Q43/Nb_cpte!Q43,"")</f>
        <v>529.61343010068435</v>
      </c>
      <c r="R43" s="139">
        <f ca="1">IF(Mass_sal_nette!R43&gt;0,Mass_sal_nette!R43/Nb_cpte!R43,"")</f>
        <v>1162.1513938303285</v>
      </c>
      <c r="S43" s="139">
        <f ca="1">IF(Mass_sal_nette!S43&gt;0,Mass_sal_nette!S43/Nb_cpte!S43,0)</f>
        <v>0</v>
      </c>
      <c r="T43" s="139">
        <f ca="1">IF(Mass_sal_nette!T43&gt;0,Mass_sal_nette!T43/Nb_cpte!T43,"")</f>
        <v>466.23241837799276</v>
      </c>
      <c r="U43" s="139">
        <f ca="1">IF(Mass_sal_nette!U43&gt;0,Mass_sal_nette!U43/Nb_cpte!U43,"")</f>
        <v>1155.0032288725804</v>
      </c>
      <c r="V43" s="139">
        <f ca="1">IF(Mass_sal_nette!V43&gt;0,Mass_sal_nette!V43/Nb_cpte!V43,0)</f>
        <v>0</v>
      </c>
      <c r="W43" s="139">
        <f ca="1">IF(Mass_sal_nette!W43&gt;0,Mass_sal_nette!W43/Nb_cpte!W43,0)</f>
        <v>1569.6509652943801</v>
      </c>
      <c r="X43" s="139">
        <f ca="1">IF(Mass_sal_nette!X43&gt;0,Mass_sal_nette!X43/Nb_cpte!X43,"")</f>
        <v>864.2343669617137</v>
      </c>
      <c r="Y43" s="140">
        <f ca="1">IF(Mass_sal_nette!Y43&gt;0,Mass_sal_nette!Y43/Nb_cpte!Y43,"")</f>
        <v>1453.6890173892377</v>
      </c>
    </row>
    <row r="44" spans="1:25" ht="12" thickBot="1" x14ac:dyDescent="0.25">
      <c r="A44" s="26">
        <v>41639</v>
      </c>
      <c r="B44" s="141">
        <f ca="1">IF(Mass_sal_nette!B44&gt;0,Mass_sal_nette!B44/Nb_cpte!B44,"")</f>
        <v>762.32848232571405</v>
      </c>
      <c r="C44" s="141">
        <f ca="1">IF(Mass_sal_nette!C44&gt;0,Mass_sal_nette!C44/Nb_cpte!C44,"")</f>
        <v>624.38933116790122</v>
      </c>
      <c r="D44" s="142">
        <f ca="1">IF(Mass_sal_nette!D44&gt;0,Mass_sal_nette!D44/Nb_cpte!D44,"")</f>
        <v>580.30571266576305</v>
      </c>
      <c r="E44" s="142">
        <f ca="1">IF(Mass_sal_nette!E44&gt;0,Mass_sal_nette!E44/Nb_cpte!E44,"")</f>
        <v>1066.2344559059761</v>
      </c>
      <c r="F44" s="142">
        <f ca="1">IF(Mass_sal_nette!F44&gt;0,Mass_sal_nette!F44/Nb_cpte!F44,"")</f>
        <v>1563.3504801425474</v>
      </c>
      <c r="G44" s="143">
        <f ca="1">IF(Mass_sal_nette!G44&gt;0,Mass_sal_nette!G44/Nb_cpte!G44,"")</f>
        <v>556.46701680895296</v>
      </c>
      <c r="H44" s="142">
        <f ca="1">IF(Mass_sal_nette!H44&gt;0,Mass_sal_nette!H44/Nb_cpte!H44,"")</f>
        <v>810.71786089804982</v>
      </c>
      <c r="I44" s="142">
        <f ca="1">IF(Mass_sal_nette!I44&gt;0,Mass_sal_nette!I44/Nb_cpte!I44,"")</f>
        <v>703.72188790443749</v>
      </c>
      <c r="J44" s="144">
        <f ca="1">IF(Mass_sal_nette!J44&gt;0,Mass_sal_nette!J44/Nb_cpte!J44,"")</f>
        <v>548.94652168447078</v>
      </c>
      <c r="K44" s="142">
        <f ca="1">IF(Mass_sal_nette!K44&gt;0,Mass_sal_nette!K44/Nb_cpte!K44,"")</f>
        <v>1561.9267038413652</v>
      </c>
      <c r="L44" s="142">
        <f ca="1">IF(Mass_sal_nette!L44&gt;0,Mass_sal_nette!L44/Nb_cpte!L44,0)</f>
        <v>1079.8599996566775</v>
      </c>
      <c r="M44" s="144">
        <f ca="1">IF(Mass_sal_nette!M44&gt;0,Mass_sal_nette!M44/Nb_cpte!M44,0)</f>
        <v>0</v>
      </c>
      <c r="N44" s="142">
        <f ca="1">IF(Mass_sal_nette!N44&gt;0,Mass_sal_nette!N44/Nb_cpte!N44,"")</f>
        <v>1068.5902812026411</v>
      </c>
      <c r="O44" s="145">
        <f ca="1">IF(Mass_sal_nette!O44&gt;0,Mass_sal_nette!O44/Nb_cpte!O44,"")</f>
        <v>332.69106981272444</v>
      </c>
      <c r="P44" s="143">
        <f ca="1">IF(Mass_sal_nette!P44&gt;0,Mass_sal_nette!P44/Nb_cpte!P44,"")</f>
        <v>722.3421656660845</v>
      </c>
      <c r="Q44" s="142">
        <f ca="1">IF(Mass_sal_nette!Q44&gt;0,Mass_sal_nette!Q44/Nb_cpte!Q44,"")</f>
        <v>526.30223729329543</v>
      </c>
      <c r="R44" s="142">
        <f ca="1">IF(Mass_sal_nette!R44&gt;0,Mass_sal_nette!R44/Nb_cpte!R44,"")</f>
        <v>1157.9909278626578</v>
      </c>
      <c r="S44" s="142">
        <f ca="1">IF(Mass_sal_nette!S44&gt;0,Mass_sal_nette!S44/Nb_cpte!S44,0)</f>
        <v>0</v>
      </c>
      <c r="T44" s="142">
        <f ca="1">IF(Mass_sal_nette!T44&gt;0,Mass_sal_nette!T44/Nb_cpte!T44,"")</f>
        <v>463.27455342766382</v>
      </c>
      <c r="U44" s="142">
        <f ca="1">IF(Mass_sal_nette!U44&gt;0,Mass_sal_nette!U44/Nb_cpte!U44,"")</f>
        <v>1150.5810384426914</v>
      </c>
      <c r="V44" s="142">
        <f ca="1">IF(Mass_sal_nette!V44&gt;0,Mass_sal_nette!V44/Nb_cpte!V44,0)</f>
        <v>0</v>
      </c>
      <c r="W44" s="142">
        <f ca="1">IF(Mass_sal_nette!W44&gt;0,Mass_sal_nette!W44/Nb_cpte!W44,0)</f>
        <v>1565.5163531298786</v>
      </c>
      <c r="X44" s="142">
        <f ca="1">IF(Mass_sal_nette!X44&gt;0,Mass_sal_nette!X44/Nb_cpte!X44,"")</f>
        <v>1059.9921953757448</v>
      </c>
      <c r="Y44" s="145">
        <f ca="1">IF(Mass_sal_nette!Y44&gt;0,Mass_sal_nette!Y44/Nb_cpte!Y44,"")</f>
        <v>1437.0968697411502</v>
      </c>
    </row>
    <row r="45" spans="1:25" x14ac:dyDescent="0.2">
      <c r="A45" s="14">
        <v>41729</v>
      </c>
      <c r="B45" s="149">
        <f ca="1">IF(Mass_sal_nette!B45&gt;0,Mass_sal_nette!B45/Nb_cpte!B45,"")</f>
        <v>763.12554346253967</v>
      </c>
      <c r="C45" s="149">
        <f ca="1">IF(Mass_sal_nette!C45&gt;0,Mass_sal_nette!C45/Nb_cpte!C45,"")</f>
        <v>624.4199857380604</v>
      </c>
      <c r="D45" s="150">
        <f ca="1">IF(Mass_sal_nette!D45&gt;0,Mass_sal_nette!D45/Nb_cpte!D45,"")</f>
        <v>580.59533106410584</v>
      </c>
      <c r="E45" s="150">
        <f ca="1">IF(Mass_sal_nette!E45&gt;0,Mass_sal_nette!E45/Nb_cpte!E45,"")</f>
        <v>1067.6217286283645</v>
      </c>
      <c r="F45" s="150">
        <f ca="1">IF(Mass_sal_nette!F45&gt;0,Mass_sal_nette!F45/Nb_cpte!F45,"")</f>
        <v>1555.2669908618025</v>
      </c>
      <c r="G45" s="151">
        <f ca="1">IF(Mass_sal_nette!G45&gt;0,Mass_sal_nette!G45/Nb_cpte!G45,"")</f>
        <v>558.1615176783672</v>
      </c>
      <c r="H45" s="150">
        <f ca="1">IF(Mass_sal_nette!H45&gt;0,Mass_sal_nette!H45/Nb_cpte!H45,"")</f>
        <v>742.1021495965374</v>
      </c>
      <c r="I45" s="150">
        <f ca="1">IF(Mass_sal_nette!I45&gt;0,Mass_sal_nette!I45/Nb_cpte!I45,"")</f>
        <v>697.38658468122856</v>
      </c>
      <c r="J45" s="152">
        <f ca="1">IF(Mass_sal_nette!J45&gt;0,Mass_sal_nette!J45/Nb_cpte!J45,"")</f>
        <v>543.0514834164203</v>
      </c>
      <c r="K45" s="150">
        <f ca="1">IF(Mass_sal_nette!K45&gt;0,Mass_sal_nette!K45/Nb_cpte!K45,"")</f>
        <v>1552.0158056397722</v>
      </c>
      <c r="L45" s="150">
        <f ca="1">IF(Mass_sal_nette!L45&gt;0,Mass_sal_nette!L45/Nb_cpte!L45,0)</f>
        <v>917.83399925232004</v>
      </c>
      <c r="M45" s="152">
        <f ca="1">IF(Mass_sal_nette!M45&gt;0,Mass_sal_nette!M45/Nb_cpte!M45,0)</f>
        <v>0</v>
      </c>
      <c r="N45" s="150">
        <f ca="1">IF(Mass_sal_nette!N45&gt;0,Mass_sal_nette!N45/Nb_cpte!N45,"")</f>
        <v>1067.9891099797057</v>
      </c>
      <c r="O45" s="153">
        <f ca="1">IF(Mass_sal_nette!O45&gt;0,Mass_sal_nette!O45/Nb_cpte!O45,"")</f>
        <v>335.92102549244339</v>
      </c>
      <c r="P45" s="154">
        <f ca="1">IF(Mass_sal_nette!P45&gt;0,Mass_sal_nette!P45/Nb_cpte!P45,"")</f>
        <v>803.42798600283254</v>
      </c>
      <c r="Q45" s="155">
        <f ca="1">IF(Mass_sal_nette!Q45&gt;0,Mass_sal_nette!Q45/Nb_cpte!Q45,"")</f>
        <v>526.89607162309881</v>
      </c>
      <c r="R45" s="155">
        <f ca="1">IF(Mass_sal_nette!R45&gt;0,Mass_sal_nette!R45/Nb_cpte!R45,"")</f>
        <v>1156.6566515892757</v>
      </c>
      <c r="S45" s="155">
        <f ca="1">IF(Mass_sal_nette!S45&gt;0,Mass_sal_nette!S45/Nb_cpte!S45,0)</f>
        <v>0</v>
      </c>
      <c r="T45" s="155">
        <f ca="1">IF(Mass_sal_nette!T45&gt;0,Mass_sal_nette!T45/Nb_cpte!T45,"")</f>
        <v>464.90401458698796</v>
      </c>
      <c r="U45" s="155">
        <f ca="1">IF(Mass_sal_nette!U45&gt;0,Mass_sal_nette!U45/Nb_cpte!U45,"")</f>
        <v>1222.8980572840669</v>
      </c>
      <c r="V45" s="155">
        <f ca="1">IF(Mass_sal_nette!V45&gt;0,Mass_sal_nette!V45/Nb_cpte!V45,0)</f>
        <v>0</v>
      </c>
      <c r="W45" s="155">
        <f ca="1">IF(Mass_sal_nette!W45&gt;0,Mass_sal_nette!W45/Nb_cpte!W45,0)</f>
        <v>1557.2409823175276</v>
      </c>
      <c r="X45" s="155">
        <f ca="1">IF(Mass_sal_nette!X45&gt;0,Mass_sal_nette!X45/Nb_cpte!X45,"")</f>
        <v>887.18792017934356</v>
      </c>
      <c r="Y45" s="156">
        <f ca="1">IF(Mass_sal_nette!Y45&gt;0,Mass_sal_nette!Y45/Nb_cpte!Y45,"")</f>
        <v>1427.9575926550795</v>
      </c>
    </row>
    <row r="46" spans="1:25" x14ac:dyDescent="0.2">
      <c r="A46" s="20">
        <v>41820</v>
      </c>
      <c r="B46" s="132">
        <f ca="1">IF(Mass_sal_nette!B46&gt;0,Mass_sal_nette!B46/Nb_cpte!B46,"")</f>
        <v>763.90716288382487</v>
      </c>
      <c r="C46" s="132">
        <f ca="1">IF(Mass_sal_nette!C46&gt;0,Mass_sal_nette!C46/Nb_cpte!C46,"")</f>
        <v>623.11281999772268</v>
      </c>
      <c r="D46" s="135">
        <f ca="1">IF(Mass_sal_nette!D46&gt;0,Mass_sal_nette!D46/Nb_cpte!D46,"")</f>
        <v>579.31899058727129</v>
      </c>
      <c r="E46" s="135">
        <f ca="1">IF(Mass_sal_nette!E46&gt;0,Mass_sal_nette!E46/Nb_cpte!E46,"")</f>
        <v>1071.4086335771349</v>
      </c>
      <c r="F46" s="135">
        <f ca="1">IF(Mass_sal_nette!F46&gt;0,Mass_sal_nette!F46/Nb_cpte!F46,"")</f>
        <v>1548.1928895026585</v>
      </c>
      <c r="G46" s="134">
        <f ca="1">IF(Mass_sal_nette!G46&gt;0,Mass_sal_nette!G46/Nb_cpte!G46,"")</f>
        <v>558.06315342703977</v>
      </c>
      <c r="H46" s="135">
        <f ca="1">IF(Mass_sal_nette!H46&gt;0,Mass_sal_nette!H46/Nb_cpte!H46,"")</f>
        <v>786.92053111641849</v>
      </c>
      <c r="I46" s="135">
        <f ca="1">IF(Mass_sal_nette!I46&gt;0,Mass_sal_nette!I46/Nb_cpte!I46,"")</f>
        <v>690.92335610381951</v>
      </c>
      <c r="J46" s="136">
        <f ca="1">IF(Mass_sal_nette!J46&gt;0,Mass_sal_nette!J46/Nb_cpte!J46,"")</f>
        <v>534.67995849686918</v>
      </c>
      <c r="K46" s="135">
        <f ca="1">IF(Mass_sal_nette!K46&gt;0,Mass_sal_nette!K46/Nb_cpte!K46,"")</f>
        <v>1547.2839378912029</v>
      </c>
      <c r="L46" s="135">
        <f ca="1">IF(Mass_sal_nette!L46&gt;0,Mass_sal_nette!L46/Nb_cpte!L46,0)</f>
        <v>1390.5649986267099</v>
      </c>
      <c r="M46" s="136">
        <f ca="1">IF(Mass_sal_nette!M46&gt;0,Mass_sal_nette!M46/Nb_cpte!M46,0)</f>
        <v>0</v>
      </c>
      <c r="N46" s="135">
        <f ca="1">IF(Mass_sal_nette!N46&gt;0,Mass_sal_nette!N46/Nb_cpte!N46,"")</f>
        <v>1073.8070177895374</v>
      </c>
      <c r="O46" s="137">
        <f ca="1">IF(Mass_sal_nette!O46&gt;0,Mass_sal_nette!O46/Nb_cpte!O46,"")</f>
        <v>344.01873891355933</v>
      </c>
      <c r="P46" s="138">
        <f ca="1">IF(Mass_sal_nette!P46&gt;0,Mass_sal_nette!P46/Nb_cpte!P46,"")</f>
        <v>284.1420588879397</v>
      </c>
      <c r="Q46" s="139">
        <f ca="1">IF(Mass_sal_nette!Q46&gt;0,Mass_sal_nette!Q46/Nb_cpte!Q46,"")</f>
        <v>530.30284283348908</v>
      </c>
      <c r="R46" s="139">
        <f ca="1">IF(Mass_sal_nette!R46&gt;0,Mass_sal_nette!R46/Nb_cpte!R46,"")</f>
        <v>1149.6648934090754</v>
      </c>
      <c r="S46" s="139">
        <f ca="1">IF(Mass_sal_nette!S46&gt;0,Mass_sal_nette!S46/Nb_cpte!S46,0)</f>
        <v>0</v>
      </c>
      <c r="T46" s="139">
        <f ca="1">IF(Mass_sal_nette!T46&gt;0,Mass_sal_nette!T46/Nb_cpte!T46,"")</f>
        <v>471.45422260821516</v>
      </c>
      <c r="U46" s="139">
        <f ca="1">IF(Mass_sal_nette!U46&gt;0,Mass_sal_nette!U46/Nb_cpte!U46,"")</f>
        <v>1216.9754228124168</v>
      </c>
      <c r="V46" s="139">
        <f ca="1">IF(Mass_sal_nette!V46&gt;0,Mass_sal_nette!V46/Nb_cpte!V46,0)</f>
        <v>0</v>
      </c>
      <c r="W46" s="139">
        <f ca="1">IF(Mass_sal_nette!W46&gt;0,Mass_sal_nette!W46/Nb_cpte!W46,0)</f>
        <v>1547.1502492390739</v>
      </c>
      <c r="X46" s="139">
        <f ca="1">IF(Mass_sal_nette!X46&gt;0,Mass_sal_nette!X46/Nb_cpte!X46,"")</f>
        <v>1309.906762343232</v>
      </c>
      <c r="Y46" s="140">
        <f ca="1">IF(Mass_sal_nette!Y46&gt;0,Mass_sal_nette!Y46/Nb_cpte!Y46,"")</f>
        <v>1422.2370569053408</v>
      </c>
    </row>
    <row r="47" spans="1:25" x14ac:dyDescent="0.2">
      <c r="A47" s="20">
        <v>41912</v>
      </c>
      <c r="B47" s="132">
        <f ca="1">IF(Mass_sal_nette!B47&gt;0,Mass_sal_nette!B47/Nb_cpte!B47,"")</f>
        <v>764.74902068778249</v>
      </c>
      <c r="C47" s="132">
        <f ca="1">IF(Mass_sal_nette!C47&gt;0,Mass_sal_nette!C47/Nb_cpte!C47,"")</f>
        <v>623.28378995935998</v>
      </c>
      <c r="D47" s="135">
        <f ca="1">IF(Mass_sal_nette!D47&gt;0,Mass_sal_nette!D47/Nb_cpte!D47,"")</f>
        <v>579.47236670861287</v>
      </c>
      <c r="E47" s="135">
        <f ca="1">IF(Mass_sal_nette!E47&gt;0,Mass_sal_nette!E47/Nb_cpte!E47,"")</f>
        <v>1073.7221804766075</v>
      </c>
      <c r="F47" s="135">
        <f ca="1">IF(Mass_sal_nette!F47&gt;0,Mass_sal_nette!F47/Nb_cpte!F47,"")</f>
        <v>1538.0091234136135</v>
      </c>
      <c r="G47" s="134">
        <f ca="1">IF(Mass_sal_nette!G47&gt;0,Mass_sal_nette!G47/Nb_cpte!G47,"")</f>
        <v>558.38408210310058</v>
      </c>
      <c r="H47" s="135">
        <f ca="1">IF(Mass_sal_nette!H47&gt;0,Mass_sal_nette!H47/Nb_cpte!H47,"")</f>
        <v>787.24395304669019</v>
      </c>
      <c r="I47" s="135">
        <f ca="1">IF(Mass_sal_nette!I47&gt;0,Mass_sal_nette!I47/Nb_cpte!I47,"")</f>
        <v>698.97122440940655</v>
      </c>
      <c r="J47" s="136">
        <f ca="1">IF(Mass_sal_nette!J47&gt;0,Mass_sal_nette!J47/Nb_cpte!J47,"")</f>
        <v>542.33319211331877</v>
      </c>
      <c r="K47" s="135">
        <f ca="1">IF(Mass_sal_nette!K47&gt;0,Mass_sal_nette!K47/Nb_cpte!K47,"")</f>
        <v>1535.646675106603</v>
      </c>
      <c r="L47" s="135">
        <f ca="1">IF(Mass_sal_nette!L47&gt;0,Mass_sal_nette!L47/Nb_cpte!L47,0)</f>
        <v>1119.4949999451651</v>
      </c>
      <c r="M47" s="136">
        <f ca="1">IF(Mass_sal_nette!M47&gt;0,Mass_sal_nette!M47/Nb_cpte!M47,0)</f>
        <v>0</v>
      </c>
      <c r="N47" s="135">
        <f ca="1">IF(Mass_sal_nette!N47&gt;0,Mass_sal_nette!N47/Nb_cpte!N47,"")</f>
        <v>1074.7106657808929</v>
      </c>
      <c r="O47" s="137">
        <f ca="1">IF(Mass_sal_nette!O47&gt;0,Mass_sal_nette!O47/Nb_cpte!O47,"")</f>
        <v>333.07666067114184</v>
      </c>
      <c r="P47" s="138">
        <f ca="1">IF(Mass_sal_nette!P47&gt;0,Mass_sal_nette!P47/Nb_cpte!P47,"")</f>
        <v>737.15991706340651</v>
      </c>
      <c r="Q47" s="139">
        <f ca="1">IF(Mass_sal_nette!Q47&gt;0,Mass_sal_nette!Q47/Nb_cpte!Q47,"")</f>
        <v>531.30391551612945</v>
      </c>
      <c r="R47" s="139">
        <f ca="1">IF(Mass_sal_nette!R47&gt;0,Mass_sal_nette!R47/Nb_cpte!R47,"")</f>
        <v>1143.6501530872533</v>
      </c>
      <c r="S47" s="139">
        <f ca="1">IF(Mass_sal_nette!S47&gt;0,Mass_sal_nette!S47/Nb_cpte!S47,0)</f>
        <v>0</v>
      </c>
      <c r="T47" s="139">
        <f ca="1">IF(Mass_sal_nette!T47&gt;0,Mass_sal_nette!T47/Nb_cpte!T47,"")</f>
        <v>469.3277331276297</v>
      </c>
      <c r="U47" s="139">
        <f ca="1">IF(Mass_sal_nette!U47&gt;0,Mass_sal_nette!U47/Nb_cpte!U47,"")</f>
        <v>1215.8681020449294</v>
      </c>
      <c r="V47" s="139">
        <f ca="1">IF(Mass_sal_nette!V47&gt;0,Mass_sal_nette!V47/Nb_cpte!V47,0)</f>
        <v>0</v>
      </c>
      <c r="W47" s="139">
        <f ca="1">IF(Mass_sal_nette!W47&gt;0,Mass_sal_nette!W47/Nb_cpte!W47,0)</f>
        <v>1537.5489413807613</v>
      </c>
      <c r="X47" s="139">
        <f ca="1">IF(Mass_sal_nette!X47&gt;0,Mass_sal_nette!X47/Nb_cpte!X47,"")</f>
        <v>1261.2424712917364</v>
      </c>
      <c r="Y47" s="140">
        <f ca="1">IF(Mass_sal_nette!Y47&gt;0,Mass_sal_nette!Y47/Nb_cpte!Y47,"")</f>
        <v>1407.9962954971438</v>
      </c>
    </row>
    <row r="48" spans="1:25" ht="12" thickBot="1" x14ac:dyDescent="0.25">
      <c r="A48" s="20">
        <v>42004</v>
      </c>
      <c r="B48" s="132">
        <f ca="1">IF(Mass_sal_nette!B48&gt;0,Mass_sal_nette!B48/Nb_cpte!B48,"")</f>
        <v>764.78353675183473</v>
      </c>
      <c r="C48" s="132">
        <f ca="1">IF(Mass_sal_nette!C48&gt;0,Mass_sal_nette!C48/Nb_cpte!C48,"")</f>
        <v>620.34548139476203</v>
      </c>
      <c r="D48" s="135">
        <f ca="1">IF(Mass_sal_nette!D48&gt;0,Mass_sal_nette!D48/Nb_cpte!D48,"")</f>
        <v>576.57062297706216</v>
      </c>
      <c r="E48" s="135">
        <f ca="1">IF(Mass_sal_nette!E48&gt;0,Mass_sal_nette!E48/Nb_cpte!E48,"")</f>
        <v>1082.6932726670957</v>
      </c>
      <c r="F48" s="135">
        <f ca="1">IF(Mass_sal_nette!F48&gt;0,Mass_sal_nette!F48/Nb_cpte!F48,"")</f>
        <v>1532.7471369522664</v>
      </c>
      <c r="G48" s="134">
        <f ca="1">IF(Mass_sal_nette!G48&gt;0,Mass_sal_nette!G48/Nb_cpte!G48,"")</f>
        <v>557.55794114594016</v>
      </c>
      <c r="H48" s="135">
        <f ca="1">IF(Mass_sal_nette!H48&gt;0,Mass_sal_nette!H48/Nb_cpte!H48,"")</f>
        <v>790.63450065014581</v>
      </c>
      <c r="I48" s="135">
        <f ca="1">IF(Mass_sal_nette!I48&gt;0,Mass_sal_nette!I48/Nb_cpte!I48,"")</f>
        <v>680.23652619699226</v>
      </c>
      <c r="J48" s="136">
        <f ca="1">IF(Mass_sal_nette!J48&gt;0,Mass_sal_nette!J48/Nb_cpte!J48,"")</f>
        <v>526.15270992808951</v>
      </c>
      <c r="K48" s="135">
        <f ca="1">IF(Mass_sal_nette!K48&gt;0,Mass_sal_nette!K48/Nb_cpte!K48,"")</f>
        <v>1532.0259342015092</v>
      </c>
      <c r="L48" s="135">
        <f ca="1">IF(Mass_sal_nette!L48&gt;0,Mass_sal_nette!L48/Nb_cpte!L48,0)</f>
        <v>1872.119997024535</v>
      </c>
      <c r="M48" s="136">
        <f ca="1">IF(Mass_sal_nette!M48&gt;0,Mass_sal_nette!M48/Nb_cpte!M48,0)</f>
        <v>0</v>
      </c>
      <c r="N48" s="135">
        <f ca="1">IF(Mass_sal_nette!N48&gt;0,Mass_sal_nette!N48/Nb_cpte!N48,"")</f>
        <v>1083.128129261602</v>
      </c>
      <c r="O48" s="137">
        <f ca="1">IF(Mass_sal_nette!O48&gt;0,Mass_sal_nette!O48/Nb_cpte!O48,"")</f>
        <v>314.60817052107211</v>
      </c>
      <c r="P48" s="138">
        <f ca="1">IF(Mass_sal_nette!P48&gt;0,Mass_sal_nette!P48/Nb_cpte!P48,"")</f>
        <v>311.6490984137248</v>
      </c>
      <c r="Q48" s="139">
        <f ca="1">IF(Mass_sal_nette!Q48&gt;0,Mass_sal_nette!Q48/Nb_cpte!Q48,"")</f>
        <v>531.26373379443714</v>
      </c>
      <c r="R48" s="139">
        <f ca="1">IF(Mass_sal_nette!R48&gt;0,Mass_sal_nette!R48/Nb_cpte!R48,"")</f>
        <v>1140.7572261606583</v>
      </c>
      <c r="S48" s="139">
        <f ca="1">IF(Mass_sal_nette!S48&gt;0,Mass_sal_nette!S48/Nb_cpte!S48,0)</f>
        <v>0</v>
      </c>
      <c r="T48" s="139">
        <f ca="1">IF(Mass_sal_nette!T48&gt;0,Mass_sal_nette!T48/Nb_cpte!T48,"")</f>
        <v>471.91211098260925</v>
      </c>
      <c r="U48" s="139">
        <f ca="1">IF(Mass_sal_nette!U48&gt;0,Mass_sal_nette!U48/Nb_cpte!U48,"")</f>
        <v>1223.2492077453323</v>
      </c>
      <c r="V48" s="139">
        <f ca="1">IF(Mass_sal_nette!V48&gt;0,Mass_sal_nette!V48/Nb_cpte!V48,0)</f>
        <v>0</v>
      </c>
      <c r="W48" s="139">
        <f ca="1">IF(Mass_sal_nette!W48&gt;0,Mass_sal_nette!W48/Nb_cpte!W48,0)</f>
        <v>1535.6934491587153</v>
      </c>
      <c r="X48" s="139">
        <f ca="1">IF(Mass_sal_nette!X48&gt;0,Mass_sal_nette!X48/Nb_cpte!X48,"")</f>
        <v>1836.8702429256759</v>
      </c>
      <c r="Y48" s="140">
        <f ca="1">IF(Mass_sal_nette!Y48&gt;0,Mass_sal_nette!Y48/Nb_cpte!Y48,"")</f>
        <v>1403.2646040556097</v>
      </c>
    </row>
    <row r="49" spans="1:25" x14ac:dyDescent="0.2">
      <c r="A49" s="14">
        <v>42094</v>
      </c>
      <c r="B49" s="149">
        <f ca="1">IF(Mass_sal_nette!B49&gt;0,Mass_sal_nette!B49/Nb_cpte!B49,"")</f>
        <v>765.61316615804924</v>
      </c>
      <c r="C49" s="149">
        <f ca="1">IF(Mass_sal_nette!C49&gt;0,Mass_sal_nette!C49/Nb_cpte!C49,"")</f>
        <v>620.53692426989937</v>
      </c>
      <c r="D49" s="150">
        <f ca="1">IF(Mass_sal_nette!D49&gt;0,Mass_sal_nette!D49/Nb_cpte!D49,"")</f>
        <v>576.77677398226103</v>
      </c>
      <c r="E49" s="150">
        <f ca="1">IF(Mass_sal_nette!E49&gt;0,Mass_sal_nette!E49/Nb_cpte!E49,"")</f>
        <v>1082.8801554009292</v>
      </c>
      <c r="F49" s="150">
        <f ca="1">IF(Mass_sal_nette!F49&gt;0,Mass_sal_nette!F49/Nb_cpte!F49,"")</f>
        <v>1519.4765595224621</v>
      </c>
      <c r="G49" s="151">
        <f ca="1">IF(Mass_sal_nette!G49&gt;0,Mass_sal_nette!G49/Nb_cpte!G49,"")</f>
        <v>557.16574315228343</v>
      </c>
      <c r="H49" s="150">
        <f ca="1">IF(Mass_sal_nette!H49&gt;0,Mass_sal_nette!H49/Nb_cpte!H49,"")</f>
        <v>793.30843202269443</v>
      </c>
      <c r="I49" s="150">
        <f ca="1">IF(Mass_sal_nette!I49&gt;0,Mass_sal_nette!I49/Nb_cpte!I49,"")</f>
        <v>676.94916325351153</v>
      </c>
      <c r="J49" s="152">
        <f ca="1">IF(Mass_sal_nette!J49&gt;0,Mass_sal_nette!J49/Nb_cpte!J49,"")</f>
        <v>522.33470766802259</v>
      </c>
      <c r="K49" s="150">
        <f ca="1">IF(Mass_sal_nette!K49&gt;0,Mass_sal_nette!K49/Nb_cpte!K49,"")</f>
        <v>1519.3799643794227</v>
      </c>
      <c r="L49" s="150">
        <f ca="1">IF(Mass_sal_nette!L49&gt;0,Mass_sal_nette!L49/Nb_cpte!L49,0)</f>
        <v>1460.11999607086</v>
      </c>
      <c r="M49" s="152">
        <f ca="1">IF(Mass_sal_nette!M49&gt;0,Mass_sal_nette!M49/Nb_cpte!M49,0)</f>
        <v>0</v>
      </c>
      <c r="N49" s="150">
        <f ca="1">IF(Mass_sal_nette!N49&gt;0,Mass_sal_nette!N49/Nb_cpte!N49,"")</f>
        <v>1083.757259813721</v>
      </c>
      <c r="O49" s="153">
        <f ca="1">IF(Mass_sal_nette!O49&gt;0,Mass_sal_nette!O49/Nb_cpte!O49,"")</f>
        <v>336.18872545747303</v>
      </c>
      <c r="P49" s="154">
        <f ca="1">IF(Mass_sal_nette!P49&gt;0,Mass_sal_nette!P49/Nb_cpte!P49,"")</f>
        <v>659.70619799488543</v>
      </c>
      <c r="Q49" s="155">
        <f ca="1">IF(Mass_sal_nette!Q49&gt;0,Mass_sal_nette!Q49/Nb_cpte!Q49,"")</f>
        <v>529.74026211004195</v>
      </c>
      <c r="R49" s="155">
        <f ca="1">IF(Mass_sal_nette!R49&gt;0,Mass_sal_nette!R49/Nb_cpte!R49,"")</f>
        <v>1131.9730844430289</v>
      </c>
      <c r="S49" s="155">
        <f ca="1">IF(Mass_sal_nette!S49&gt;0,Mass_sal_nette!S49/Nb_cpte!S49,0)</f>
        <v>0</v>
      </c>
      <c r="T49" s="155">
        <f ca="1">IF(Mass_sal_nette!T49&gt;0,Mass_sal_nette!T49/Nb_cpte!T49,"")</f>
        <v>462.14154530832826</v>
      </c>
      <c r="U49" s="155">
        <f ca="1">IF(Mass_sal_nette!U49&gt;0,Mass_sal_nette!U49/Nb_cpte!U49,"")</f>
        <v>1226.3051978796957</v>
      </c>
      <c r="V49" s="155">
        <f ca="1">IF(Mass_sal_nette!V49&gt;0,Mass_sal_nette!V49/Nb_cpte!V49,0)</f>
        <v>0</v>
      </c>
      <c r="W49" s="155">
        <f ca="1">IF(Mass_sal_nette!W49&gt;0,Mass_sal_nette!W49/Nb_cpte!W49,0)</f>
        <v>1521.9825353691638</v>
      </c>
      <c r="X49" s="155">
        <f ca="1">IF(Mass_sal_nette!X49&gt;0,Mass_sal_nette!X49/Nb_cpte!X49,"")</f>
        <v>1409.4202432918623</v>
      </c>
      <c r="Y49" s="156">
        <f ca="1">IF(Mass_sal_nette!Y49&gt;0,Mass_sal_nette!Y49/Nb_cpte!Y49,"")</f>
        <v>1405.4007217751321</v>
      </c>
    </row>
    <row r="50" spans="1:25" x14ac:dyDescent="0.2">
      <c r="A50" s="20">
        <v>42185</v>
      </c>
      <c r="B50" s="132">
        <f ca="1">IF(Mass_sal_nette!B50&gt;0,Mass_sal_nette!B50/Nb_cpte!B50,"")</f>
        <v>765.36698858237446</v>
      </c>
      <c r="C50" s="132">
        <f ca="1">IF(Mass_sal_nette!C50&gt;0,Mass_sal_nette!C50/Nb_cpte!C50,"")</f>
        <v>618.09396882906287</v>
      </c>
      <c r="D50" s="135">
        <f ca="1">IF(Mass_sal_nette!D50&gt;0,Mass_sal_nette!D50/Nb_cpte!D50,"")</f>
        <v>574.26207984965583</v>
      </c>
      <c r="E50" s="135">
        <f ca="1">IF(Mass_sal_nette!E50&gt;0,Mass_sal_nette!E50/Nb_cpte!E50,"")</f>
        <v>1088.3008303656377</v>
      </c>
      <c r="F50" s="135">
        <f ca="1">IF(Mass_sal_nette!F50&gt;0,Mass_sal_nette!F50/Nb_cpte!F50,"")</f>
        <v>1513.3919858034697</v>
      </c>
      <c r="G50" s="134">
        <f ca="1">IF(Mass_sal_nette!G50&gt;0,Mass_sal_nette!G50/Nb_cpte!G50,"")</f>
        <v>556.45530044312864</v>
      </c>
      <c r="H50" s="135">
        <f ca="1">IF(Mass_sal_nette!H50&gt;0,Mass_sal_nette!H50/Nb_cpte!H50,"")</f>
        <v>776.15049478854792</v>
      </c>
      <c r="I50" s="135">
        <f ca="1">IF(Mass_sal_nette!I50&gt;0,Mass_sal_nette!I50/Nb_cpte!I50,"")</f>
        <v>674.18183888070121</v>
      </c>
      <c r="J50" s="136">
        <f ca="1">IF(Mass_sal_nette!J50&gt;0,Mass_sal_nette!J50/Nb_cpte!J50,"")</f>
        <v>515.68966314460317</v>
      </c>
      <c r="K50" s="135">
        <f ca="1">IF(Mass_sal_nette!K50&gt;0,Mass_sal_nette!K50/Nb_cpte!K50,"")</f>
        <v>1514.5370965450134</v>
      </c>
      <c r="L50" s="135">
        <f ca="1">IF(Mass_sal_nette!L50&gt;0,Mass_sal_nette!L50/Nb_cpte!L50,0)</f>
        <v>1463.1899986267099</v>
      </c>
      <c r="M50" s="136">
        <f ca="1">IF(Mass_sal_nette!M50&gt;0,Mass_sal_nette!M50/Nb_cpte!M50,0)</f>
        <v>0</v>
      </c>
      <c r="N50" s="135">
        <f ca="1">IF(Mass_sal_nette!N50&gt;0,Mass_sal_nette!N50/Nb_cpte!N50,"")</f>
        <v>1087.9033605616585</v>
      </c>
      <c r="O50" s="137">
        <f ca="1">IF(Mass_sal_nette!O50&gt;0,Mass_sal_nette!O50/Nb_cpte!O50,"")</f>
        <v>343.76344080894353</v>
      </c>
      <c r="P50" s="138">
        <f ca="1">IF(Mass_sal_nette!P50&gt;0,Mass_sal_nette!P50/Nb_cpte!P50,"")</f>
        <v>692.14289422637887</v>
      </c>
      <c r="Q50" s="139">
        <f ca="1">IF(Mass_sal_nette!Q50&gt;0,Mass_sal_nette!Q50/Nb_cpte!Q50,"")</f>
        <v>533.26384387116013</v>
      </c>
      <c r="R50" s="139">
        <f ca="1">IF(Mass_sal_nette!R50&gt;0,Mass_sal_nette!R50/Nb_cpte!R50,"")</f>
        <v>1130.8949594398116</v>
      </c>
      <c r="S50" s="139">
        <f ca="1">IF(Mass_sal_nette!S50&gt;0,Mass_sal_nette!S50/Nb_cpte!S50,0)</f>
        <v>0</v>
      </c>
      <c r="T50" s="139">
        <f ca="1">IF(Mass_sal_nette!T50&gt;0,Mass_sal_nette!T50/Nb_cpte!T50,"")</f>
        <v>463.43508767462566</v>
      </c>
      <c r="U50" s="139">
        <f ca="1">IF(Mass_sal_nette!U50&gt;0,Mass_sal_nette!U50/Nb_cpte!U50,"")</f>
        <v>1228.0382530551069</v>
      </c>
      <c r="V50" s="139">
        <f ca="1">IF(Mass_sal_nette!V50&gt;0,Mass_sal_nette!V50/Nb_cpte!V50,0)</f>
        <v>0</v>
      </c>
      <c r="W50" s="139">
        <f ca="1">IF(Mass_sal_nette!W50&gt;0,Mass_sal_nette!W50/Nb_cpte!W50,0)</f>
        <v>1515.4442454579428</v>
      </c>
      <c r="X50" s="139">
        <f ca="1">IF(Mass_sal_nette!X50&gt;0,Mass_sal_nette!X50/Nb_cpte!X50,"")</f>
        <v>1378.7308113116273</v>
      </c>
      <c r="Y50" s="140">
        <f ca="1">IF(Mass_sal_nette!Y50&gt;0,Mass_sal_nette!Y50/Nb_cpte!Y50,"")</f>
        <v>1397.4027192248661</v>
      </c>
    </row>
    <row r="51" spans="1:25" x14ac:dyDescent="0.2">
      <c r="A51" s="20">
        <v>42277</v>
      </c>
      <c r="B51" s="132">
        <f ca="1">IF(Mass_sal_nette!B51&gt;0,Mass_sal_nette!B51/Nb_cpte!B51,"")</f>
        <v>767.64915436012393</v>
      </c>
      <c r="C51" s="132">
        <f ca="1">IF(Mass_sal_nette!C51&gt;0,Mass_sal_nette!C51/Nb_cpte!C51,"")</f>
        <v>618.99778542507283</v>
      </c>
      <c r="D51" s="135">
        <f ca="1">IF(Mass_sal_nette!D51&gt;0,Mass_sal_nette!D51/Nb_cpte!D51,"")</f>
        <v>575.18333089627311</v>
      </c>
      <c r="E51" s="135">
        <f ca="1">IF(Mass_sal_nette!E51&gt;0,Mass_sal_nette!E51/Nb_cpte!E51,"")</f>
        <v>1093.7054349565637</v>
      </c>
      <c r="F51" s="135">
        <f ca="1">IF(Mass_sal_nette!F51&gt;0,Mass_sal_nette!F51/Nb_cpte!F51,"")</f>
        <v>1503.3722404313144</v>
      </c>
      <c r="G51" s="134">
        <f ca="1">IF(Mass_sal_nette!G51&gt;0,Mass_sal_nette!G51/Nb_cpte!G51,"")</f>
        <v>557.47528732560443</v>
      </c>
      <c r="H51" s="135">
        <f ca="1">IF(Mass_sal_nette!H51&gt;0,Mass_sal_nette!H51/Nb_cpte!H51,"")</f>
        <v>781.03023463792022</v>
      </c>
      <c r="I51" s="135">
        <f ca="1">IF(Mass_sal_nette!I51&gt;0,Mass_sal_nette!I51/Nb_cpte!I51,"")</f>
        <v>677.77729322359562</v>
      </c>
      <c r="J51" s="136">
        <f ca="1">IF(Mass_sal_nette!J51&gt;0,Mass_sal_nette!J51/Nb_cpte!J51,"")</f>
        <v>520.54402461354312</v>
      </c>
      <c r="K51" s="135">
        <f ca="1">IF(Mass_sal_nette!K51&gt;0,Mass_sal_nette!K51/Nb_cpte!K51,"")</f>
        <v>1505.5653733851232</v>
      </c>
      <c r="L51" s="135">
        <f ca="1">IF(Mass_sal_nette!L51&gt;0,Mass_sal_nette!L51/Nb_cpte!L51,0)</f>
        <v>1054.319998264315</v>
      </c>
      <c r="M51" s="136">
        <f ca="1">IF(Mass_sal_nette!M51&gt;0,Mass_sal_nette!M51/Nb_cpte!M51,0)</f>
        <v>0</v>
      </c>
      <c r="N51" s="135">
        <f ca="1">IF(Mass_sal_nette!N51&gt;0,Mass_sal_nette!N51/Nb_cpte!N51,"")</f>
        <v>1093.9686963383328</v>
      </c>
      <c r="O51" s="137">
        <f ca="1">IF(Mass_sal_nette!O51&gt;0,Mass_sal_nette!O51/Nb_cpte!O51,"")</f>
        <v>304.60899650349342</v>
      </c>
      <c r="P51" s="138">
        <f ca="1">IF(Mass_sal_nette!P51&gt;0,Mass_sal_nette!P51/Nb_cpte!P51,"")</f>
        <v>667.71129553624087</v>
      </c>
      <c r="Q51" s="139">
        <f ca="1">IF(Mass_sal_nette!Q51&gt;0,Mass_sal_nette!Q51/Nb_cpte!Q51,"")</f>
        <v>535.28526973335556</v>
      </c>
      <c r="R51" s="139">
        <f ca="1">IF(Mass_sal_nette!R51&gt;0,Mass_sal_nette!R51/Nb_cpte!R51,"")</f>
        <v>1128.8513517129952</v>
      </c>
      <c r="S51" s="139">
        <f ca="1">IF(Mass_sal_nette!S51&gt;0,Mass_sal_nette!S51/Nb_cpte!S51,0)</f>
        <v>0</v>
      </c>
      <c r="T51" s="139">
        <f ca="1">IF(Mass_sal_nette!T51&gt;0,Mass_sal_nette!T51/Nb_cpte!T51,"")</f>
        <v>464.3887426354035</v>
      </c>
      <c r="U51" s="139">
        <f ca="1">IF(Mass_sal_nette!U51&gt;0,Mass_sal_nette!U51/Nb_cpte!U51,"")</f>
        <v>1230.5743749471633</v>
      </c>
      <c r="V51" s="139">
        <f ca="1">IF(Mass_sal_nette!V51&gt;0,Mass_sal_nette!V51/Nb_cpte!V51,0)</f>
        <v>0</v>
      </c>
      <c r="W51" s="139">
        <f ca="1">IF(Mass_sal_nette!W51&gt;0,Mass_sal_nette!W51/Nb_cpte!W51,0)</f>
        <v>1508.1846222034987</v>
      </c>
      <c r="X51" s="139">
        <f ca="1">IF(Mass_sal_nette!X51&gt;0,Mass_sal_nette!X51/Nb_cpte!X51,"")</f>
        <v>1189.5307374387667</v>
      </c>
      <c r="Y51" s="140">
        <f ca="1">IF(Mass_sal_nette!Y51&gt;0,Mass_sal_nette!Y51/Nb_cpte!Y51,"")</f>
        <v>1393.8200153640789</v>
      </c>
    </row>
    <row r="52" spans="1:25" ht="12" thickBot="1" x14ac:dyDescent="0.25">
      <c r="A52" s="20">
        <v>42369</v>
      </c>
      <c r="B52" s="132">
        <f ca="1">IF(Mass_sal_nette!B52&gt;0,Mass_sal_nette!B52/Nb_cpte!B52,"")</f>
        <v>769.14838504267448</v>
      </c>
      <c r="C52" s="132">
        <f ca="1">IF(Mass_sal_nette!C52&gt;0,Mass_sal_nette!C52/Nb_cpte!C52,"")</f>
        <v>618.72204194175629</v>
      </c>
      <c r="D52" s="135">
        <f ca="1">IF(Mass_sal_nette!D52&gt;0,Mass_sal_nette!D52/Nb_cpte!D52,"")</f>
        <v>575.01250392771647</v>
      </c>
      <c r="E52" s="135">
        <f ca="1">IF(Mass_sal_nette!E52&gt;0,Mass_sal_nette!E52/Nb_cpte!E52,"")</f>
        <v>1099.109839666148</v>
      </c>
      <c r="F52" s="135">
        <f ca="1">IF(Mass_sal_nette!F52&gt;0,Mass_sal_nette!F52/Nb_cpte!F52,"")</f>
        <v>1492.7297656705252</v>
      </c>
      <c r="G52" s="134">
        <f ca="1">IF(Mass_sal_nette!G52&gt;0,Mass_sal_nette!G52/Nb_cpte!G52,"")</f>
        <v>558.56723925840595</v>
      </c>
      <c r="H52" s="135">
        <f ca="1">IF(Mass_sal_nette!H52&gt;0,Mass_sal_nette!H52/Nb_cpte!H52,"")</f>
        <v>787.43741913731822</v>
      </c>
      <c r="I52" s="135">
        <f ca="1">IF(Mass_sal_nette!I52&gt;0,Mass_sal_nette!I52/Nb_cpte!I52,"")</f>
        <v>671.25993760012489</v>
      </c>
      <c r="J52" s="136">
        <f ca="1">IF(Mass_sal_nette!J52&gt;0,Mass_sal_nette!J52/Nb_cpte!J52,"")</f>
        <v>510.16454997278242</v>
      </c>
      <c r="K52" s="135">
        <f ca="1">IF(Mass_sal_nette!K52&gt;0,Mass_sal_nette!K52/Nb_cpte!K52,"")</f>
        <v>1492.5259578740067</v>
      </c>
      <c r="L52" s="135">
        <f ca="1">IF(Mass_sal_nette!L52&gt;0,Mass_sal_nette!L52/Nb_cpte!L52,0)</f>
        <v>1415.3899974823</v>
      </c>
      <c r="M52" s="136">
        <f ca="1">IF(Mass_sal_nette!M52&gt;0,Mass_sal_nette!M52/Nb_cpte!M52,0)</f>
        <v>0</v>
      </c>
      <c r="N52" s="135">
        <f ca="1">IF(Mass_sal_nette!N52&gt;0,Mass_sal_nette!N52/Nb_cpte!N52,"")</f>
        <v>1099.2694176440129</v>
      </c>
      <c r="O52" s="137">
        <f ca="1">IF(Mass_sal_nette!O52&gt;0,Mass_sal_nette!O52/Nb_cpte!O52,"")</f>
        <v>307.48095234235143</v>
      </c>
      <c r="P52" s="138">
        <f ca="1">IF(Mass_sal_nette!P52&gt;0,Mass_sal_nette!P52/Nb_cpte!P52,"")</f>
        <v>587.87818989148161</v>
      </c>
      <c r="Q52" s="139">
        <f ca="1">IF(Mass_sal_nette!Q52&gt;0,Mass_sal_nette!Q52/Nb_cpte!Q52,"")</f>
        <v>536.27462295403518</v>
      </c>
      <c r="R52" s="139">
        <f ca="1">IF(Mass_sal_nette!R52&gt;0,Mass_sal_nette!R52/Nb_cpte!R52,"")</f>
        <v>1125.3374895147406</v>
      </c>
      <c r="S52" s="139">
        <f ca="1">IF(Mass_sal_nette!S52&gt;0,Mass_sal_nette!S52/Nb_cpte!S52,0)</f>
        <v>0</v>
      </c>
      <c r="T52" s="139">
        <f ca="1">IF(Mass_sal_nette!T52&gt;0,Mass_sal_nette!T52/Nb_cpte!T52,"")</f>
        <v>466.95256866628318</v>
      </c>
      <c r="U52" s="139">
        <f ca="1">IF(Mass_sal_nette!U52&gt;0,Mass_sal_nette!U52/Nb_cpte!U52,"")</f>
        <v>1235.7001851112998</v>
      </c>
      <c r="V52" s="139">
        <f ca="1">IF(Mass_sal_nette!V52&gt;0,Mass_sal_nette!V52/Nb_cpte!V52,0)</f>
        <v>0</v>
      </c>
      <c r="W52" s="139">
        <f ca="1">IF(Mass_sal_nette!W52&gt;0,Mass_sal_nette!W52/Nb_cpte!W52,0)</f>
        <v>1495.5385395181224</v>
      </c>
      <c r="X52" s="139">
        <f ca="1">IF(Mass_sal_nette!X52&gt;0,Mass_sal_nette!X52/Nb_cpte!X52,"")</f>
        <v>1387.1881052197898</v>
      </c>
      <c r="Y52" s="140">
        <f ca="1">IF(Mass_sal_nette!Y52&gt;0,Mass_sal_nette!Y52/Nb_cpte!Y52,"")</f>
        <v>1393.1804536883606</v>
      </c>
    </row>
    <row r="53" spans="1:25" x14ac:dyDescent="0.2">
      <c r="A53" s="14">
        <v>42460</v>
      </c>
      <c r="B53" s="149">
        <f ca="1">IF(Mass_sal_nette!B53&gt;0,Mass_sal_nette!B53/Nb_cpte!B53,"")</f>
        <v>770.45308324320865</v>
      </c>
      <c r="C53" s="149">
        <f ca="1">IF(Mass_sal_nette!C53&gt;0,Mass_sal_nette!C53/Nb_cpte!C53,"")</f>
        <v>618.09510139412282</v>
      </c>
      <c r="D53" s="150">
        <f ca="1">IF(Mass_sal_nette!D53&gt;0,Mass_sal_nette!D53/Nb_cpte!D53,"")</f>
        <v>573.89957462453742</v>
      </c>
      <c r="E53" s="150">
        <f ca="1">IF(Mass_sal_nette!E53&gt;0,Mass_sal_nette!E53/Nb_cpte!E53,"")</f>
        <v>1104.9518918137173</v>
      </c>
      <c r="F53" s="150">
        <f ca="1">IF(Mass_sal_nette!F53&gt;0,Mass_sal_nette!F53/Nb_cpte!F53,"")</f>
        <v>1493.9197767043015</v>
      </c>
      <c r="G53" s="151">
        <f ca="1">IF(Mass_sal_nette!G53&gt;0,Mass_sal_nette!G53/Nb_cpte!G53,"")</f>
        <v>557.57453674521457</v>
      </c>
      <c r="H53" s="150">
        <f ca="1">IF(Mass_sal_nette!H53&gt;0,Mass_sal_nette!H53/Nb_cpte!H53,"")</f>
        <v>795.32270622182307</v>
      </c>
      <c r="I53" s="150">
        <f ca="1">IF(Mass_sal_nette!I53&gt;0,Mass_sal_nette!I53/Nb_cpte!I53,"")</f>
        <v>655.48442294663926</v>
      </c>
      <c r="J53" s="152">
        <f ca="1">IF(Mass_sal_nette!J53&gt;0,Mass_sal_nette!J53/Nb_cpte!J53,"")</f>
        <v>501.02353185268112</v>
      </c>
      <c r="K53" s="150">
        <f ca="1">IF(Mass_sal_nette!K53&gt;0,Mass_sal_nette!K53/Nb_cpte!K53,"")</f>
        <v>1500.4199284823599</v>
      </c>
      <c r="L53" s="150">
        <f ca="1">IF(Mass_sal_nette!L53&gt;0,Mass_sal_nette!L53/Nb_cpte!L53,0)</f>
        <v>1511.879996299745</v>
      </c>
      <c r="M53" s="152">
        <f ca="1">IF(Mass_sal_nette!M53&gt;0,Mass_sal_nette!M53/Nb_cpte!M53,0)</f>
        <v>0</v>
      </c>
      <c r="N53" s="150">
        <f ca="1">IF(Mass_sal_nette!N53&gt;0,Mass_sal_nette!N53/Nb_cpte!N53,"")</f>
        <v>1104.7224285155626</v>
      </c>
      <c r="O53" s="153">
        <f ca="1">IF(Mass_sal_nette!O53&gt;0,Mass_sal_nette!O53/Nb_cpte!O53,"")</f>
        <v>307.31249996477897</v>
      </c>
      <c r="P53" s="154">
        <f ca="1">IF(Mass_sal_nette!P53&gt;0,Mass_sal_nette!P53/Nb_cpte!P53,"")</f>
        <v>554.1292948960654</v>
      </c>
      <c r="Q53" s="155">
        <f ca="1">IF(Mass_sal_nette!Q53&gt;0,Mass_sal_nette!Q53/Nb_cpte!Q53,"")</f>
        <v>536.71460285401827</v>
      </c>
      <c r="R53" s="155">
        <f ca="1">IF(Mass_sal_nette!R53&gt;0,Mass_sal_nette!R53/Nb_cpte!R53,"")</f>
        <v>1124.1347964511554</v>
      </c>
      <c r="S53" s="155">
        <f ca="1">IF(Mass_sal_nette!S53&gt;0,Mass_sal_nette!S53/Nb_cpte!S53,0)</f>
        <v>0</v>
      </c>
      <c r="T53" s="155">
        <f ca="1">IF(Mass_sal_nette!T53&gt;0,Mass_sal_nette!T53/Nb_cpte!T53,"")</f>
        <v>469.69495585619478</v>
      </c>
      <c r="U53" s="155">
        <f ca="1">IF(Mass_sal_nette!U53&gt;0,Mass_sal_nette!U53/Nb_cpte!U53,"")</f>
        <v>1255.8787402446801</v>
      </c>
      <c r="V53" s="155">
        <f ca="1">IF(Mass_sal_nette!V53&gt;0,Mass_sal_nette!V53/Nb_cpte!V53,0)</f>
        <v>0</v>
      </c>
      <c r="W53" s="155">
        <f ca="1">IF(Mass_sal_nette!W53&gt;0,Mass_sal_nette!W53/Nb_cpte!W53,0)</f>
        <v>1501.8881585051986</v>
      </c>
      <c r="X53" s="155">
        <f ca="1">IF(Mass_sal_nette!X53&gt;0,Mass_sal_nette!X53/Nb_cpte!X53,"")</f>
        <v>1458.8331325694749</v>
      </c>
      <c r="Y53" s="156">
        <f ca="1">IF(Mass_sal_nette!Y53&gt;0,Mass_sal_nette!Y53/Nb_cpte!Y53,"")</f>
        <v>1388.4088232202275</v>
      </c>
    </row>
    <row r="54" spans="1:25" x14ac:dyDescent="0.2">
      <c r="A54" s="20">
        <v>42551</v>
      </c>
      <c r="B54" s="132">
        <f ca="1">IF(Mass_sal_nette!B54&gt;0,Mass_sal_nette!B54/Nb_cpte!B54,"")</f>
        <v>772.26000724718006</v>
      </c>
      <c r="C54" s="132">
        <f ca="1">IF(Mass_sal_nette!C54&gt;0,Mass_sal_nette!C54/Nb_cpte!C54,"")</f>
        <v>619.81047567397979</v>
      </c>
      <c r="D54" s="135">
        <f ca="1">IF(Mass_sal_nette!D54&gt;0,Mass_sal_nette!D54/Nb_cpte!D54,"")</f>
        <v>575.10612555864259</v>
      </c>
      <c r="E54" s="135">
        <f ca="1">IF(Mass_sal_nette!E54&gt;0,Mass_sal_nette!E54/Nb_cpte!E54,"")</f>
        <v>1107.4862462266412</v>
      </c>
      <c r="F54" s="135">
        <f ca="1">IF(Mass_sal_nette!F54&gt;0,Mass_sal_nette!F54/Nb_cpte!F54,"")</f>
        <v>1496.8697079121623</v>
      </c>
      <c r="G54" s="134">
        <f ca="1">IF(Mass_sal_nette!G54&gt;0,Mass_sal_nette!G54/Nb_cpte!G54,"")</f>
        <v>559.0074061060775</v>
      </c>
      <c r="H54" s="135">
        <f ca="1">IF(Mass_sal_nette!H54&gt;0,Mass_sal_nette!H54/Nb_cpte!H54,"")</f>
        <v>795.55420741116677</v>
      </c>
      <c r="I54" s="135">
        <f ca="1">IF(Mass_sal_nette!I54&gt;0,Mass_sal_nette!I54/Nb_cpte!I54,"")</f>
        <v>658.75387312901296</v>
      </c>
      <c r="J54" s="136">
        <f ca="1">IF(Mass_sal_nette!J54&gt;0,Mass_sal_nette!J54/Nb_cpte!J54,"")</f>
        <v>501.53096564073371</v>
      </c>
      <c r="K54" s="135">
        <f ca="1">IF(Mass_sal_nette!K54&gt;0,Mass_sal_nette!K54/Nb_cpte!K54,"")</f>
        <v>1503.5102114475685</v>
      </c>
      <c r="L54" s="135">
        <f ca="1">IF(Mass_sal_nette!L54&gt;0,Mass_sal_nette!L54/Nb_cpte!L54,0)</f>
        <v>2276.6399993896498</v>
      </c>
      <c r="M54" s="136">
        <f ca="1">IF(Mass_sal_nette!M54&gt;0,Mass_sal_nette!M54/Nb_cpte!M54,0)</f>
        <v>0</v>
      </c>
      <c r="N54" s="135">
        <f ca="1">IF(Mass_sal_nette!N54&gt;0,Mass_sal_nette!N54/Nb_cpte!N54,"")</f>
        <v>1108.1276794734831</v>
      </c>
      <c r="O54" s="137">
        <f ca="1">IF(Mass_sal_nette!O54&gt;0,Mass_sal_nette!O54/Nb_cpte!O54,"")</f>
        <v>293.7696969379079</v>
      </c>
      <c r="P54" s="138">
        <f ca="1">IF(Mass_sal_nette!P54&gt;0,Mass_sal_nette!P54/Nb_cpte!P54,"")</f>
        <v>618.72573755073222</v>
      </c>
      <c r="Q54" s="139">
        <f ca="1">IF(Mass_sal_nette!Q54&gt;0,Mass_sal_nette!Q54/Nb_cpte!Q54,"")</f>
        <v>533.99618012718918</v>
      </c>
      <c r="R54" s="139">
        <f ca="1">IF(Mass_sal_nette!R54&gt;0,Mass_sal_nette!R54/Nb_cpte!R54,"")</f>
        <v>1128.5646566890102</v>
      </c>
      <c r="S54" s="139">
        <f ca="1">IF(Mass_sal_nette!S54&gt;0,Mass_sal_nette!S54/Nb_cpte!S54,0)</f>
        <v>0</v>
      </c>
      <c r="T54" s="139">
        <f ca="1">IF(Mass_sal_nette!T54&gt;0,Mass_sal_nette!T54/Nb_cpte!T54,"")</f>
        <v>471.57060675972247</v>
      </c>
      <c r="U54" s="139">
        <f ca="1">IF(Mass_sal_nette!U54&gt;0,Mass_sal_nette!U54/Nb_cpte!U54,"")</f>
        <v>1275.7063171805376</v>
      </c>
      <c r="V54" s="139">
        <f ca="1">IF(Mass_sal_nette!V54&gt;0,Mass_sal_nette!V54/Nb_cpte!V54,0)</f>
        <v>0</v>
      </c>
      <c r="W54" s="139">
        <f ca="1">IF(Mass_sal_nette!W54&gt;0,Mass_sal_nette!W54/Nb_cpte!W54,0)</f>
        <v>1504.6375264787839</v>
      </c>
      <c r="X54" s="139">
        <f ca="1">IF(Mass_sal_nette!X54&gt;0,Mass_sal_nette!X54/Nb_cpte!X54,"")</f>
        <v>2146.065573460894</v>
      </c>
      <c r="Y54" s="140">
        <f ca="1">IF(Mass_sal_nette!Y54&gt;0,Mass_sal_nette!Y54/Nb_cpte!Y54,"")</f>
        <v>1413.5448945267121</v>
      </c>
    </row>
    <row r="55" spans="1:25" x14ac:dyDescent="0.2">
      <c r="A55" s="20">
        <v>42643</v>
      </c>
      <c r="B55" s="132">
        <f ca="1">IF(Mass_sal_nette!B55&gt;0,Mass_sal_nette!B55/Nb_cpte!B55,"")</f>
        <v>777.56288045132601</v>
      </c>
      <c r="C55" s="132">
        <f ca="1">IF(Mass_sal_nette!C55&gt;0,Mass_sal_nette!C55/Nb_cpte!C55,"")</f>
        <v>625.57381542830433</v>
      </c>
      <c r="D55" s="135">
        <f ca="1">IF(Mass_sal_nette!D55&gt;0,Mass_sal_nette!D55/Nb_cpte!D55,"")</f>
        <v>580.44228930984093</v>
      </c>
      <c r="E55" s="135">
        <f ca="1">IF(Mass_sal_nette!E55&gt;0,Mass_sal_nette!E55/Nb_cpte!E55,"")</f>
        <v>1114.3793509144114</v>
      </c>
      <c r="F55" s="135">
        <f ca="1">IF(Mass_sal_nette!F55&gt;0,Mass_sal_nette!F55/Nb_cpte!F55,"")</f>
        <v>1503.4232615198277</v>
      </c>
      <c r="G55" s="134">
        <f ca="1">IF(Mass_sal_nette!G55&gt;0,Mass_sal_nette!G55/Nb_cpte!G55,"")</f>
        <v>566.00979572497636</v>
      </c>
      <c r="H55" s="135">
        <f ca="1">IF(Mass_sal_nette!H55&gt;0,Mass_sal_nette!H55/Nb_cpte!H55,"")</f>
        <v>786.88137567668093</v>
      </c>
      <c r="I55" s="135">
        <f ca="1">IF(Mass_sal_nette!I55&gt;0,Mass_sal_nette!I55/Nb_cpte!I55,"")</f>
        <v>659.37784915118539</v>
      </c>
      <c r="J55" s="136">
        <f ca="1">IF(Mass_sal_nette!J55&gt;0,Mass_sal_nette!J55/Nb_cpte!J55,"")</f>
        <v>503.86313396880996</v>
      </c>
      <c r="K55" s="135">
        <f ca="1">IF(Mass_sal_nette!K55&gt;0,Mass_sal_nette!K55/Nb_cpte!K55,"")</f>
        <v>1497.3283465975244</v>
      </c>
      <c r="L55" s="135">
        <f ca="1">IF(Mass_sal_nette!L55&gt;0,Mass_sal_nette!L55/Nb_cpte!L55,0)</f>
        <v>1377</v>
      </c>
      <c r="M55" s="136">
        <f ca="1">IF(Mass_sal_nette!M55&gt;0,Mass_sal_nette!M55/Nb_cpte!M55,0)</f>
        <v>0</v>
      </c>
      <c r="N55" s="135">
        <f ca="1">IF(Mass_sal_nette!N55&gt;0,Mass_sal_nette!N55/Nb_cpte!N55,"")</f>
        <v>1114.3648725472642</v>
      </c>
      <c r="O55" s="137">
        <f ca="1">IF(Mass_sal_nette!O55&gt;0,Mass_sal_nette!O55/Nb_cpte!O55,"")</f>
        <v>283.63114747844753</v>
      </c>
      <c r="P55" s="138">
        <f ca="1">IF(Mass_sal_nette!P55&gt;0,Mass_sal_nette!P55/Nb_cpte!P55,"")</f>
        <v>670.51747766828657</v>
      </c>
      <c r="Q55" s="139">
        <f ca="1">IF(Mass_sal_nette!Q55&gt;0,Mass_sal_nette!Q55/Nb_cpte!Q55,"")</f>
        <v>533.72647495540093</v>
      </c>
      <c r="R55" s="139">
        <f ca="1">IF(Mass_sal_nette!R55&gt;0,Mass_sal_nette!R55/Nb_cpte!R55,"")</f>
        <v>1133.41277135009</v>
      </c>
      <c r="S55" s="139">
        <f ca="1">IF(Mass_sal_nette!S55&gt;0,Mass_sal_nette!S55/Nb_cpte!S55,0)</f>
        <v>0</v>
      </c>
      <c r="T55" s="139">
        <f ca="1">IF(Mass_sal_nette!T55&gt;0,Mass_sal_nette!T55/Nb_cpte!T55,"")</f>
        <v>468.53212718376585</v>
      </c>
      <c r="U55" s="139">
        <f ca="1">IF(Mass_sal_nette!U55&gt;0,Mass_sal_nette!U55/Nb_cpte!U55,"")</f>
        <v>1285.6046571640422</v>
      </c>
      <c r="V55" s="139">
        <f ca="1">IF(Mass_sal_nette!V55&gt;0,Mass_sal_nette!V55/Nb_cpte!V55,0)</f>
        <v>0</v>
      </c>
      <c r="W55" s="139">
        <f ca="1">IF(Mass_sal_nette!W55&gt;0,Mass_sal_nette!W55/Nb_cpte!W55,0)</f>
        <v>1499.5326637614589</v>
      </c>
      <c r="X55" s="139">
        <f ca="1">IF(Mass_sal_nette!X55&gt;0,Mass_sal_nette!X55/Nb_cpte!X55,"")</f>
        <v>1555.2027789793081</v>
      </c>
      <c r="Y55" s="140">
        <f ca="1">IF(Mass_sal_nette!Y55&gt;0,Mass_sal_nette!Y55/Nb_cpte!Y55,"")</f>
        <v>1393.0575314949785</v>
      </c>
    </row>
    <row r="56" spans="1:25" ht="12" thickBot="1" x14ac:dyDescent="0.25">
      <c r="A56" s="20">
        <v>42735</v>
      </c>
      <c r="B56" s="132">
        <f ca="1">IF(Mass_sal_nette!B56&gt;0,Mass_sal_nette!B56/Nb_cpte!B56,"")</f>
        <v>775.59743894875919</v>
      </c>
      <c r="C56" s="132">
        <f ca="1">IF(Mass_sal_nette!C56&gt;0,Mass_sal_nette!C56/Nb_cpte!C56,"")</f>
        <v>622.09331624616902</v>
      </c>
      <c r="D56" s="135">
        <f ca="1">IF(Mass_sal_nette!D56&gt;0,Mass_sal_nette!D56/Nb_cpte!D56,"")</f>
        <v>576.60438779105743</v>
      </c>
      <c r="E56" s="135">
        <f ca="1">IF(Mass_sal_nette!E56&gt;0,Mass_sal_nette!E56/Nb_cpte!E56,"")</f>
        <v>1115.3998969978802</v>
      </c>
      <c r="F56" s="135">
        <f ca="1">IF(Mass_sal_nette!F56&gt;0,Mass_sal_nette!F56/Nb_cpte!F56,"")</f>
        <v>1492.6499897686435</v>
      </c>
      <c r="G56" s="134">
        <f ca="1">IF(Mass_sal_nette!G56&gt;0,Mass_sal_nette!G56/Nb_cpte!G56,"")</f>
        <v>562.92096953493535</v>
      </c>
      <c r="H56" s="135">
        <f ca="1">IF(Mass_sal_nette!H56&gt;0,Mass_sal_nette!H56/Nb_cpte!H56,"")</f>
        <v>783.34748640608211</v>
      </c>
      <c r="I56" s="135">
        <f ca="1">IF(Mass_sal_nette!I56&gt;0,Mass_sal_nette!I56/Nb_cpte!I56,"")</f>
        <v>657.42342489506154</v>
      </c>
      <c r="J56" s="136">
        <f ca="1">IF(Mass_sal_nette!J56&gt;0,Mass_sal_nette!J56/Nb_cpte!J56,"")</f>
        <v>499.39213249534504</v>
      </c>
      <c r="K56" s="135">
        <f ca="1">IF(Mass_sal_nette!K56&gt;0,Mass_sal_nette!K56/Nb_cpte!K56,"")</f>
        <v>1482.1521982848519</v>
      </c>
      <c r="L56" s="135">
        <f ca="1">IF(Mass_sal_nette!L56&gt;0,Mass_sal_nette!L56/Nb_cpte!L56,0)</f>
        <v>1349.4599990844699</v>
      </c>
      <c r="M56" s="136">
        <f ca="1">IF(Mass_sal_nette!M56&gt;0,Mass_sal_nette!M56/Nb_cpte!M56,0)</f>
        <v>0</v>
      </c>
      <c r="N56" s="135">
        <f ca="1">IF(Mass_sal_nette!N56&gt;0,Mass_sal_nette!N56/Nb_cpte!N56,"")</f>
        <v>1115.2535436691983</v>
      </c>
      <c r="O56" s="137">
        <f ca="1">IF(Mass_sal_nette!O56&gt;0,Mass_sal_nette!O56/Nb_cpte!O56,"")</f>
        <v>296.12790694070463</v>
      </c>
      <c r="P56" s="138">
        <f ca="1">IF(Mass_sal_nette!P56&gt;0,Mass_sal_nette!P56/Nb_cpte!P56,"")</f>
        <v>543.40963980823244</v>
      </c>
      <c r="Q56" s="139">
        <f ca="1">IF(Mass_sal_nette!Q56&gt;0,Mass_sal_nette!Q56/Nb_cpte!Q56,"")</f>
        <v>531.29282498219266</v>
      </c>
      <c r="R56" s="139">
        <f ca="1">IF(Mass_sal_nette!R56&gt;0,Mass_sal_nette!R56/Nb_cpte!R56,"")</f>
        <v>1138.6260873951639</v>
      </c>
      <c r="S56" s="139">
        <f ca="1">IF(Mass_sal_nette!S56&gt;0,Mass_sal_nette!S56/Nb_cpte!S56,0)</f>
        <v>0</v>
      </c>
      <c r="T56" s="139">
        <f ca="1">IF(Mass_sal_nette!T56&gt;0,Mass_sal_nette!T56/Nb_cpte!T56,"")</f>
        <v>466.79333468994696</v>
      </c>
      <c r="U56" s="139">
        <f ca="1">IF(Mass_sal_nette!U56&gt;0,Mass_sal_nette!U56/Nb_cpte!U56,"")</f>
        <v>1298.6274437652842</v>
      </c>
      <c r="V56" s="139">
        <f ca="1">IF(Mass_sal_nette!V56&gt;0,Mass_sal_nette!V56/Nb_cpte!V56,0)</f>
        <v>0</v>
      </c>
      <c r="W56" s="139">
        <f ca="1">IF(Mass_sal_nette!W56&gt;0,Mass_sal_nette!W56/Nb_cpte!W56,0)</f>
        <v>1485.4846407847729</v>
      </c>
      <c r="X56" s="139">
        <f ca="1">IF(Mass_sal_nette!X56&gt;0,Mass_sal_nette!X56/Nb_cpte!X56,"")</f>
        <v>1320.7460099956054</v>
      </c>
      <c r="Y56" s="140">
        <f ca="1">IF(Mass_sal_nette!Y56&gt;0,Mass_sal_nette!Y56/Nb_cpte!Y56,"")</f>
        <v>1387.8762881940954</v>
      </c>
    </row>
    <row r="57" spans="1:25" x14ac:dyDescent="0.2">
      <c r="A57" s="14">
        <v>42825</v>
      </c>
      <c r="B57" s="149">
        <f ca="1">IF(Mass_sal_nette!B57&gt;0,Mass_sal_nette!B57/Nb_cpte!B57,"")</f>
        <v>782.47177742461486</v>
      </c>
      <c r="C57" s="149">
        <f ca="1">IF(Mass_sal_nette!C57&gt;0,Mass_sal_nette!C57/Nb_cpte!C57,"")</f>
        <v>629.24252775932973</v>
      </c>
      <c r="D57" s="150">
        <f ca="1">IF(Mass_sal_nette!D57&gt;0,Mass_sal_nette!D57/Nb_cpte!D57,"")</f>
        <v>583.65160759039406</v>
      </c>
      <c r="E57" s="150">
        <f ca="1">IF(Mass_sal_nette!E57&gt;0,Mass_sal_nette!E57/Nb_cpte!E57,"")</f>
        <v>1122.4959791356025</v>
      </c>
      <c r="F57" s="150">
        <f ca="1">IF(Mass_sal_nette!F57&gt;0,Mass_sal_nette!F57/Nb_cpte!F57,"")</f>
        <v>1494.1894896972483</v>
      </c>
      <c r="G57" s="151">
        <f ca="1">IF(Mass_sal_nette!G57&gt;0,Mass_sal_nette!G57/Nb_cpte!G57,"")</f>
        <v>569.76267291474505</v>
      </c>
      <c r="H57" s="150">
        <f ca="1">IF(Mass_sal_nette!H57&gt;0,Mass_sal_nette!H57/Nb_cpte!H57,"")</f>
        <v>787.36517296261502</v>
      </c>
      <c r="I57" s="150">
        <f ca="1">IF(Mass_sal_nette!I57&gt;0,Mass_sal_nette!I57/Nb_cpte!I57,"")</f>
        <v>648.46497750376568</v>
      </c>
      <c r="J57" s="152">
        <f ca="1">IF(Mass_sal_nette!J57&gt;0,Mass_sal_nette!J57/Nb_cpte!J57,"")</f>
        <v>492.71786814537188</v>
      </c>
      <c r="K57" s="150">
        <f ca="1">IF(Mass_sal_nette!K57&gt;0,Mass_sal_nette!K57/Nb_cpte!K57,"")</f>
        <v>1502.0795787022107</v>
      </c>
      <c r="L57" s="150">
        <f ca="1">IF(Mass_sal_nette!L57&gt;0,Mass_sal_nette!L57/Nb_cpte!L57,0)</f>
        <v>2048.6699981689499</v>
      </c>
      <c r="M57" s="152">
        <f ca="1">IF(Mass_sal_nette!M57&gt;0,Mass_sal_nette!M57/Nb_cpte!M57,0)</f>
        <v>0</v>
      </c>
      <c r="N57" s="150">
        <f ca="1">IF(Mass_sal_nette!N57&gt;0,Mass_sal_nette!N57/Nb_cpte!N57,"")</f>
        <v>1122.273815238713</v>
      </c>
      <c r="O57" s="153">
        <f ca="1">IF(Mass_sal_nette!O57&gt;0,Mass_sal_nette!O57/Nb_cpte!O57,"")</f>
        <v>299.18749997317752</v>
      </c>
      <c r="P57" s="154">
        <f ca="1">IF(Mass_sal_nette!P57&gt;0,Mass_sal_nette!P57/Nb_cpte!P57,"")</f>
        <v>546.0640314186179</v>
      </c>
      <c r="Q57" s="155">
        <f ca="1">IF(Mass_sal_nette!Q57&gt;0,Mass_sal_nette!Q57/Nb_cpte!Q57,"")</f>
        <v>537.58040541267474</v>
      </c>
      <c r="R57" s="155">
        <f ca="1">IF(Mass_sal_nette!R57&gt;0,Mass_sal_nette!R57/Nb_cpte!R57,"")</f>
        <v>1142.3085424369899</v>
      </c>
      <c r="S57" s="155">
        <f ca="1">IF(Mass_sal_nette!S57&gt;0,Mass_sal_nette!S57/Nb_cpte!S57,0)</f>
        <v>0</v>
      </c>
      <c r="T57" s="155">
        <f ca="1">IF(Mass_sal_nette!T57&gt;0,Mass_sal_nette!T57/Nb_cpte!T57,"")</f>
        <v>479.04641752967063</v>
      </c>
      <c r="U57" s="155">
        <f ca="1">IF(Mass_sal_nette!U57&gt;0,Mass_sal_nette!U57/Nb_cpte!U57,"")</f>
        <v>1321.0918359199302</v>
      </c>
      <c r="V57" s="155">
        <f ca="1">IF(Mass_sal_nette!V57&gt;0,Mass_sal_nette!V57/Nb_cpte!V57,0)</f>
        <v>0</v>
      </c>
      <c r="W57" s="155">
        <f ca="1">IF(Mass_sal_nette!W57&gt;0,Mass_sal_nette!W57/Nb_cpte!W57,0)</f>
        <v>1502.791119571843</v>
      </c>
      <c r="X57" s="155">
        <f ca="1">IF(Mass_sal_nette!X57&gt;0,Mass_sal_nette!X57/Nb_cpte!X57,"")</f>
        <v>1976.616186754512</v>
      </c>
      <c r="Y57" s="156">
        <f ca="1">IF(Mass_sal_nette!Y57&gt;0,Mass_sal_nette!Y57/Nb_cpte!Y57,"")</f>
        <v>1399.5711237840205</v>
      </c>
    </row>
    <row r="58" spans="1:25" x14ac:dyDescent="0.2">
      <c r="A58" s="20">
        <v>42916</v>
      </c>
      <c r="B58" s="132">
        <f ca="1">IF(Mass_sal_nette!B58&gt;0,Mass_sal_nette!B58/Nb_cpte!B58,"")</f>
        <v>783.90913004527181</v>
      </c>
      <c r="C58" s="132">
        <f ca="1">IF(Mass_sal_nette!C58&gt;0,Mass_sal_nette!C58/Nb_cpte!C58,"")</f>
        <v>629.75828392537392</v>
      </c>
      <c r="D58" s="135">
        <f ca="1">IF(Mass_sal_nette!D58&gt;0,Mass_sal_nette!D58/Nb_cpte!D58,"")</f>
        <v>583.67654127694948</v>
      </c>
      <c r="E58" s="135">
        <f ca="1">IF(Mass_sal_nette!E58&gt;0,Mass_sal_nette!E58/Nb_cpte!E58,"")</f>
        <v>1126.3553034883084</v>
      </c>
      <c r="F58" s="135">
        <f ca="1">IF(Mass_sal_nette!F58&gt;0,Mass_sal_nette!F58/Nb_cpte!F58,"")</f>
        <v>1499.1253435393646</v>
      </c>
      <c r="G58" s="134">
        <f ca="1">IF(Mass_sal_nette!G58&gt;0,Mass_sal_nette!G58/Nb_cpte!G58,"")</f>
        <v>571.86100534353227</v>
      </c>
      <c r="H58" s="135">
        <f ca="1">IF(Mass_sal_nette!H58&gt;0,Mass_sal_nette!H58/Nb_cpte!H58,"")</f>
        <v>776.20583874608212</v>
      </c>
      <c r="I58" s="135">
        <f ca="1">IF(Mass_sal_nette!I58&gt;0,Mass_sal_nette!I58/Nb_cpte!I58,"")</f>
        <v>648.20679553371485</v>
      </c>
      <c r="J58" s="136">
        <f ca="1">IF(Mass_sal_nette!J58&gt;0,Mass_sal_nette!J58/Nb_cpte!J58,"")</f>
        <v>492.05618232589029</v>
      </c>
      <c r="K58" s="135">
        <f ca="1">IF(Mass_sal_nette!K58&gt;0,Mass_sal_nette!K58/Nb_cpte!K58,"")</f>
        <v>1487.0047667355291</v>
      </c>
      <c r="L58" s="135">
        <f ca="1">IF(Mass_sal_nette!L58&gt;0,Mass_sal_nette!L58/Nb_cpte!L58,0)</f>
        <v>1937.4299964904801</v>
      </c>
      <c r="M58" s="136">
        <f ca="1">IF(Mass_sal_nette!M58&gt;0,Mass_sal_nette!M58/Nb_cpte!M58,0)</f>
        <v>0</v>
      </c>
      <c r="N58" s="135">
        <f ca="1">IF(Mass_sal_nette!N58&gt;0,Mass_sal_nette!N58/Nb_cpte!N58,"")</f>
        <v>1127.3714399545893</v>
      </c>
      <c r="O58" s="137">
        <f ca="1">IF(Mass_sal_nette!O58&gt;0,Mass_sal_nette!O58/Nb_cpte!O58,"")</f>
        <v>294.87179482288843</v>
      </c>
      <c r="P58" s="138">
        <f ca="1">IF(Mass_sal_nette!P58&gt;0,Mass_sal_nette!P58/Nb_cpte!P58,"")</f>
        <v>576.38788462762125</v>
      </c>
      <c r="Q58" s="139">
        <f ca="1">IF(Mass_sal_nette!Q58&gt;0,Mass_sal_nette!Q58/Nb_cpte!Q58,"")</f>
        <v>536.38330603118675</v>
      </c>
      <c r="R58" s="139">
        <f ca="1">IF(Mass_sal_nette!R58&gt;0,Mass_sal_nette!R58/Nb_cpte!R58,"")</f>
        <v>1142.552500265652</v>
      </c>
      <c r="S58" s="139">
        <f ca="1">IF(Mass_sal_nette!S58&gt;0,Mass_sal_nette!S58/Nb_cpte!S58,0)</f>
        <v>0</v>
      </c>
      <c r="T58" s="139">
        <f ca="1">IF(Mass_sal_nette!T58&gt;0,Mass_sal_nette!T58/Nb_cpte!T58,"")</f>
        <v>471.22230391739947</v>
      </c>
      <c r="U58" s="139">
        <f ca="1">IF(Mass_sal_nette!U58&gt;0,Mass_sal_nette!U58/Nb_cpte!U58,"")</f>
        <v>1330.686313803069</v>
      </c>
      <c r="V58" s="139">
        <f ca="1">IF(Mass_sal_nette!V58&gt;0,Mass_sal_nette!V58/Nb_cpte!V58,0)</f>
        <v>0</v>
      </c>
      <c r="W58" s="139">
        <f ca="1">IF(Mass_sal_nette!W58&gt;0,Mass_sal_nette!W58/Nb_cpte!W58,0)</f>
        <v>1489.0075965391075</v>
      </c>
      <c r="X58" s="139">
        <f ca="1">IF(Mass_sal_nette!X58&gt;0,Mass_sal_nette!X58/Nb_cpte!X58,"")</f>
        <v>1827.8873054561102</v>
      </c>
      <c r="Y58" s="140">
        <f ca="1">IF(Mass_sal_nette!Y58&gt;0,Mass_sal_nette!Y58/Nb_cpte!Y58,"")</f>
        <v>1374.0280292514997</v>
      </c>
    </row>
    <row r="59" spans="1:25" x14ac:dyDescent="0.2">
      <c r="A59" s="20">
        <v>43008</v>
      </c>
      <c r="B59" s="132">
        <f ca="1">IF(Mass_sal_nette!B59&gt;0,Mass_sal_nette!B59/Nb_cpte!B59,"")</f>
        <v>784.07120681260892</v>
      </c>
      <c r="C59" s="132">
        <f ca="1">IF(Mass_sal_nette!C59&gt;0,Mass_sal_nette!C59/Nb_cpte!C59,"")</f>
        <v>628.69185697787702</v>
      </c>
      <c r="D59" s="135">
        <f ca="1">IF(Mass_sal_nette!D59&gt;0,Mass_sal_nette!D59/Nb_cpte!D59,"")</f>
        <v>582.60150175823378</v>
      </c>
      <c r="E59" s="135">
        <f ca="1">IF(Mass_sal_nette!E59&gt;0,Mass_sal_nette!E59/Nb_cpte!E59,"")</f>
        <v>1130.5947383972887</v>
      </c>
      <c r="F59" s="135">
        <f ca="1">IF(Mass_sal_nette!F59&gt;0,Mass_sal_nette!F59/Nb_cpte!F59,"")</f>
        <v>1485.0535297973797</v>
      </c>
      <c r="G59" s="134">
        <f ca="1">IF(Mass_sal_nette!G59&gt;0,Mass_sal_nette!G59/Nb_cpte!G59,"")</f>
        <v>572.37795777142969</v>
      </c>
      <c r="H59" s="135">
        <f ca="1">IF(Mass_sal_nette!H59&gt;0,Mass_sal_nette!H59/Nb_cpte!H59,"")</f>
        <v>771.2165128920459</v>
      </c>
      <c r="I59" s="135">
        <f ca="1">IF(Mass_sal_nette!I59&gt;0,Mass_sal_nette!I59/Nb_cpte!I59,"")</f>
        <v>639.50072513582734</v>
      </c>
      <c r="J59" s="136">
        <f ca="1">IF(Mass_sal_nette!J59&gt;0,Mass_sal_nette!J59/Nb_cpte!J59,"")</f>
        <v>486.95892687952431</v>
      </c>
      <c r="K59" s="135">
        <f ca="1">IF(Mass_sal_nette!K59&gt;0,Mass_sal_nette!K59/Nb_cpte!K59,"")</f>
        <v>1478.3424816453035</v>
      </c>
      <c r="L59" s="135">
        <f ca="1">IF(Mass_sal_nette!L59&gt;0,Mass_sal_nette!L59/Nb_cpte!L59,0)</f>
        <v>1344.14999771118</v>
      </c>
      <c r="M59" s="136">
        <f ca="1">IF(Mass_sal_nette!M59&gt;0,Mass_sal_nette!M59/Nb_cpte!M59,0)</f>
        <v>0</v>
      </c>
      <c r="N59" s="135">
        <f ca="1">IF(Mass_sal_nette!N59&gt;0,Mass_sal_nette!N59/Nb_cpte!N59,"")</f>
        <v>1130.1123309556781</v>
      </c>
      <c r="O59" s="137">
        <f ca="1">IF(Mass_sal_nette!O59&gt;0,Mass_sal_nette!O59/Nb_cpte!O59,"")</f>
        <v>268.37499999254999</v>
      </c>
      <c r="P59" s="138">
        <f ca="1">IF(Mass_sal_nette!P59&gt;0,Mass_sal_nette!P59/Nb_cpte!P59,"")</f>
        <v>598.61920483992162</v>
      </c>
      <c r="Q59" s="139">
        <f ca="1">IF(Mass_sal_nette!Q59&gt;0,Mass_sal_nette!Q59/Nb_cpte!Q59,"")</f>
        <v>534.72840751386957</v>
      </c>
      <c r="R59" s="139">
        <f ca="1">IF(Mass_sal_nette!R59&gt;0,Mass_sal_nette!R59/Nb_cpte!R59,"")</f>
        <v>1146.1327014094175</v>
      </c>
      <c r="S59" s="139">
        <f ca="1">IF(Mass_sal_nette!S59&gt;0,Mass_sal_nette!S59/Nb_cpte!S59,0)</f>
        <v>0</v>
      </c>
      <c r="T59" s="139">
        <f ca="1">IF(Mass_sal_nette!T59&gt;0,Mass_sal_nette!T59/Nb_cpte!T59,"")</f>
        <v>470.33824939415859</v>
      </c>
      <c r="U59" s="139">
        <f ca="1">IF(Mass_sal_nette!U59&gt;0,Mass_sal_nette!U59/Nb_cpte!U59,"")</f>
        <v>1340.9640751433028</v>
      </c>
      <c r="V59" s="139">
        <f ca="1">IF(Mass_sal_nette!V59&gt;0,Mass_sal_nette!V59/Nb_cpte!V59,0)</f>
        <v>0</v>
      </c>
      <c r="W59" s="139">
        <f ca="1">IF(Mass_sal_nette!W59&gt;0,Mass_sal_nette!W59/Nb_cpte!W59,0)</f>
        <v>1479.1565520694915</v>
      </c>
      <c r="X59" s="139">
        <f ca="1">IF(Mass_sal_nette!X59&gt;0,Mass_sal_nette!X59/Nb_cpte!X59,"")</f>
        <v>1518.8728634225672</v>
      </c>
      <c r="Y59" s="140">
        <f ca="1">IF(Mass_sal_nette!Y59&gt;0,Mass_sal_nette!Y59/Nb_cpte!Y59,"")</f>
        <v>1390.6775251600191</v>
      </c>
    </row>
    <row r="60" spans="1:25" ht="12" thickBot="1" x14ac:dyDescent="0.25">
      <c r="A60" s="20">
        <v>43100</v>
      </c>
      <c r="B60" s="132">
        <f ca="1">IF(Mass_sal_nette!B60&gt;0,Mass_sal_nette!B60/Nb_cpte!B60,"")</f>
        <v>784.82866609479538</v>
      </c>
      <c r="C60" s="132">
        <f ca="1">IF(Mass_sal_nette!C60&gt;0,Mass_sal_nette!C60/Nb_cpte!C60,"")</f>
        <v>626.71102578359478</v>
      </c>
      <c r="D60" s="135">
        <f ca="1">IF(Mass_sal_nette!D60&gt;0,Mass_sal_nette!D60/Nb_cpte!D60,"")</f>
        <v>579.8165124357464</v>
      </c>
      <c r="E60" s="135">
        <f ca="1">IF(Mass_sal_nette!E60&gt;0,Mass_sal_nette!E60/Nb_cpte!E60,"")</f>
        <v>1140.7135961519321</v>
      </c>
      <c r="F60" s="135">
        <f ca="1">IF(Mass_sal_nette!F60&gt;0,Mass_sal_nette!F60/Nb_cpte!F60,"")</f>
        <v>1498.1392544359444</v>
      </c>
      <c r="G60" s="134">
        <f ca="1">IF(Mass_sal_nette!G60&gt;0,Mass_sal_nette!G60/Nb_cpte!G60,"")</f>
        <v>570.24769495328496</v>
      </c>
      <c r="H60" s="135">
        <f ca="1">IF(Mass_sal_nette!H60&gt;0,Mass_sal_nette!H60/Nb_cpte!H60,"")</f>
        <v>779.97925576239845</v>
      </c>
      <c r="I60" s="135">
        <f ca="1">IF(Mass_sal_nette!I60&gt;0,Mass_sal_nette!I60/Nb_cpte!I60,"")</f>
        <v>639.02372850396944</v>
      </c>
      <c r="J60" s="136">
        <f ca="1">IF(Mass_sal_nette!J60&gt;0,Mass_sal_nette!J60/Nb_cpte!J60,"")</f>
        <v>486.44361799818006</v>
      </c>
      <c r="K60" s="135">
        <f ca="1">IF(Mass_sal_nette!K60&gt;0,Mass_sal_nette!K60/Nb_cpte!K60,"")</f>
        <v>1494.3477403091917</v>
      </c>
      <c r="L60" s="135">
        <f ca="1">IF(Mass_sal_nette!L60&gt;0,Mass_sal_nette!L60/Nb_cpte!L60,0)</f>
        <v>1891.0799980163599</v>
      </c>
      <c r="M60" s="136">
        <f ca="1">IF(Mass_sal_nette!M60&gt;0,Mass_sal_nette!M60/Nb_cpte!M60,0)</f>
        <v>0</v>
      </c>
      <c r="N60" s="135">
        <f ca="1">IF(Mass_sal_nette!N60&gt;0,Mass_sal_nette!N60/Nb_cpte!N60,"")</f>
        <v>1140.4497559336992</v>
      </c>
      <c r="O60" s="137">
        <f ca="1">IF(Mass_sal_nette!O60&gt;0,Mass_sal_nette!O60/Nb_cpte!O60,"")</f>
        <v>297.61224486876529</v>
      </c>
      <c r="P60" s="138">
        <f ca="1">IF(Mass_sal_nette!P60&gt;0,Mass_sal_nette!P60/Nb_cpte!P60,"")</f>
        <v>526.31305089554792</v>
      </c>
      <c r="Q60" s="139">
        <f ca="1">IF(Mass_sal_nette!Q60&gt;0,Mass_sal_nette!Q60/Nb_cpte!Q60,"")</f>
        <v>537.35114131930322</v>
      </c>
      <c r="R60" s="139">
        <f ca="1">IF(Mass_sal_nette!R60&gt;0,Mass_sal_nette!R60/Nb_cpte!R60,"")</f>
        <v>1156.9372599230276</v>
      </c>
      <c r="S60" s="139">
        <f ca="1">IF(Mass_sal_nette!S60&gt;0,Mass_sal_nette!S60/Nb_cpte!S60,0)</f>
        <v>0</v>
      </c>
      <c r="T60" s="139">
        <f ca="1">IF(Mass_sal_nette!T60&gt;0,Mass_sal_nette!T60/Nb_cpte!T60,"")</f>
        <v>466.69951133318693</v>
      </c>
      <c r="U60" s="139">
        <f ca="1">IF(Mass_sal_nette!U60&gt;0,Mass_sal_nette!U60/Nb_cpte!U60,"")</f>
        <v>1348.3777042960066</v>
      </c>
      <c r="V60" s="139">
        <f ca="1">IF(Mass_sal_nette!V60&gt;0,Mass_sal_nette!V60/Nb_cpte!V60,0)</f>
        <v>0</v>
      </c>
      <c r="W60" s="139">
        <f ca="1">IF(Mass_sal_nette!W60&gt;0,Mass_sal_nette!W60/Nb_cpte!W60,0)</f>
        <v>1498.9593434645321</v>
      </c>
      <c r="X60" s="139">
        <f ca="1">IF(Mass_sal_nette!X60&gt;0,Mass_sal_nette!X60/Nb_cpte!X60,"")</f>
        <v>1848.0646983255422</v>
      </c>
      <c r="Y60" s="140">
        <f ca="1">IF(Mass_sal_nette!Y60&gt;0,Mass_sal_nette!Y60/Nb_cpte!Y60,"")</f>
        <v>1394.7043955192171</v>
      </c>
    </row>
    <row r="61" spans="1:25" x14ac:dyDescent="0.2">
      <c r="A61" s="14">
        <v>43190</v>
      </c>
      <c r="B61" s="149">
        <f ca="1">IF(Mass_sal_nette!B61&gt;0,Mass_sal_nette!B61/Nb_cpte!B61,"")</f>
        <v>792.36946050186975</v>
      </c>
      <c r="C61" s="149">
        <f ca="1">IF(Mass_sal_nette!C61&gt;0,Mass_sal_nette!C61/Nb_cpte!C61,"")</f>
        <v>632.61452066389973</v>
      </c>
      <c r="D61" s="150">
        <f ca="1">IF(Mass_sal_nette!D61&gt;0,Mass_sal_nette!D61/Nb_cpte!D61,"")</f>
        <v>585.69405851041631</v>
      </c>
      <c r="E61" s="150">
        <f ca="1">IF(Mass_sal_nette!E61&gt;0,Mass_sal_nette!E61/Nb_cpte!E61,"")</f>
        <v>1149.8404495897269</v>
      </c>
      <c r="F61" s="150">
        <f ca="1">IF(Mass_sal_nette!F61&gt;0,Mass_sal_nette!F61/Nb_cpte!F61,"")</f>
        <v>1498.0586867321497</v>
      </c>
      <c r="G61" s="151">
        <f ca="1">IF(Mass_sal_nette!G61&gt;0,Mass_sal_nette!G61/Nb_cpte!G61,"")</f>
        <v>575.22868103426674</v>
      </c>
      <c r="H61" s="150">
        <f ca="1">IF(Mass_sal_nette!H61&gt;0,Mass_sal_nette!H61/Nb_cpte!H61,"")</f>
        <v>779.25792006336837</v>
      </c>
      <c r="I61" s="150">
        <f ca="1">IF(Mass_sal_nette!I61&gt;0,Mass_sal_nette!I61/Nb_cpte!I61,"")</f>
        <v>629.20183706439468</v>
      </c>
      <c r="J61" s="152">
        <f ca="1">IF(Mass_sal_nette!J61&gt;0,Mass_sal_nette!J61/Nb_cpte!J61,"")</f>
        <v>481.18182135210918</v>
      </c>
      <c r="K61" s="150">
        <f ca="1">IF(Mass_sal_nette!K61&gt;0,Mass_sal_nette!K61/Nb_cpte!K61,"")</f>
        <v>1495.9599699667081</v>
      </c>
      <c r="L61" s="150">
        <f ca="1">IF(Mass_sal_nette!L61&gt;0,Mass_sal_nette!L61/Nb_cpte!L61,0)</f>
        <v>2009.4599990844699</v>
      </c>
      <c r="M61" s="152">
        <f ca="1">IF(Mass_sal_nette!M61&gt;0,Mass_sal_nette!M61/Nb_cpte!M61,0)</f>
        <v>0</v>
      </c>
      <c r="N61" s="150">
        <f ca="1">IF(Mass_sal_nette!N61&gt;0,Mass_sal_nette!N61/Nb_cpte!N61,"")</f>
        <v>1150.0333346395551</v>
      </c>
      <c r="O61" s="153">
        <f ca="1">IF(Mass_sal_nette!O61&gt;0,Mass_sal_nette!O61/Nb_cpte!O61,"")</f>
        <v>273.7173912628848</v>
      </c>
      <c r="P61" s="154">
        <f ca="1">IF(Mass_sal_nette!P61&gt;0,Mass_sal_nette!P61/Nb_cpte!P61,"")</f>
        <v>449.56190863962399</v>
      </c>
      <c r="Q61" s="155">
        <f ca="1">IF(Mass_sal_nette!Q61&gt;0,Mass_sal_nette!Q61/Nb_cpte!Q61,"")</f>
        <v>546.23805297022056</v>
      </c>
      <c r="R61" s="155">
        <f ca="1">IF(Mass_sal_nette!R61&gt;0,Mass_sal_nette!R61/Nb_cpte!R61,"")</f>
        <v>1162.4312185322547</v>
      </c>
      <c r="S61" s="155">
        <f ca="1">IF(Mass_sal_nette!S61&gt;0,Mass_sal_nette!S61/Nb_cpte!S61,0)</f>
        <v>0</v>
      </c>
      <c r="T61" s="155">
        <f ca="1">IF(Mass_sal_nette!T61&gt;0,Mass_sal_nette!T61/Nb_cpte!T61,"")</f>
        <v>466.08685116741435</v>
      </c>
      <c r="U61" s="155">
        <f ca="1">IF(Mass_sal_nette!U61&gt;0,Mass_sal_nette!U61/Nb_cpte!U61,"")</f>
        <v>1362.4209735014385</v>
      </c>
      <c r="V61" s="155">
        <f ca="1">IF(Mass_sal_nette!V61&gt;0,Mass_sal_nette!V61/Nb_cpte!V61,0)</f>
        <v>0</v>
      </c>
      <c r="W61" s="155">
        <f ca="1">IF(Mass_sal_nette!W61&gt;0,Mass_sal_nette!W61/Nb_cpte!W61,0)</f>
        <v>1496.4535208614993</v>
      </c>
      <c r="X61" s="155">
        <f ca="1">IF(Mass_sal_nette!X61&gt;0,Mass_sal_nette!X61/Nb_cpte!X61,"")</f>
        <v>1939.1896618365229</v>
      </c>
      <c r="Y61" s="156">
        <f ca="1">IF(Mass_sal_nette!Y61&gt;0,Mass_sal_nette!Y61/Nb_cpte!Y61,"")</f>
        <v>1379.8736690122294</v>
      </c>
    </row>
    <row r="62" spans="1:25" x14ac:dyDescent="0.2">
      <c r="A62" s="20">
        <v>43281</v>
      </c>
      <c r="B62" s="132">
        <f ca="1">IF(Mass_sal_nette!B62&gt;0,Mass_sal_nette!B62/Nb_cpte!B62,"")</f>
        <v>791.04671837237004</v>
      </c>
      <c r="C62" s="132">
        <f ca="1">IF(Mass_sal_nette!C62&gt;0,Mass_sal_nette!C62/Nb_cpte!C62,"")</f>
        <v>630.24972155788043</v>
      </c>
      <c r="D62" s="135">
        <f ca="1">IF(Mass_sal_nette!D62&gt;0,Mass_sal_nette!D62/Nb_cpte!D62,"")</f>
        <v>583.41651658396938</v>
      </c>
      <c r="E62" s="135">
        <f ca="1">IF(Mass_sal_nette!E62&gt;0,Mass_sal_nette!E62/Nb_cpte!E62,"")</f>
        <v>1155.5458026471704</v>
      </c>
      <c r="F62" s="135">
        <f ca="1">IF(Mass_sal_nette!F62&gt;0,Mass_sal_nette!F62/Nb_cpte!F62,"")</f>
        <v>1501.951464096988</v>
      </c>
      <c r="G62" s="134">
        <f ca="1">IF(Mass_sal_nette!G62&gt;0,Mass_sal_nette!G62/Nb_cpte!G62,"")</f>
        <v>575.28784629615245</v>
      </c>
      <c r="H62" s="135">
        <f ca="1">IF(Mass_sal_nette!H62&gt;0,Mass_sal_nette!H62/Nb_cpte!H62,"")</f>
        <v>782.6369294741628</v>
      </c>
      <c r="I62" s="135">
        <f ca="1">IF(Mass_sal_nette!I62&gt;0,Mass_sal_nette!I62/Nb_cpte!I62,"")</f>
        <v>621.7792921025698</v>
      </c>
      <c r="J62" s="136">
        <f ca="1">IF(Mass_sal_nette!J62&gt;0,Mass_sal_nette!J62/Nb_cpte!J62,"")</f>
        <v>479.45260077745718</v>
      </c>
      <c r="K62" s="135">
        <f ca="1">IF(Mass_sal_nette!K62&gt;0,Mass_sal_nette!K62/Nb_cpte!K62,"")</f>
        <v>1496.4139137500802</v>
      </c>
      <c r="L62" s="135">
        <f ca="1">IF(Mass_sal_nette!L62&gt;0,Mass_sal_nette!L62/Nb_cpte!L62,0)</f>
        <v>2084.5799942016602</v>
      </c>
      <c r="M62" s="136">
        <f ca="1">IF(Mass_sal_nette!M62&gt;0,Mass_sal_nette!M62/Nb_cpte!M62,0)</f>
        <v>0</v>
      </c>
      <c r="N62" s="135">
        <f ca="1">IF(Mass_sal_nette!N62&gt;0,Mass_sal_nette!N62/Nb_cpte!N62,"")</f>
        <v>1156.7484593321863</v>
      </c>
      <c r="O62" s="137">
        <f ca="1">IF(Mass_sal_nette!O62&gt;0,Mass_sal_nette!O62/Nb_cpte!O62,"")</f>
        <v>264.13043476187607</v>
      </c>
      <c r="P62" s="138">
        <f ca="1">IF(Mass_sal_nette!P62&gt;0,Mass_sal_nette!P62/Nb_cpte!P62,"")</f>
        <v>484.87232759486426</v>
      </c>
      <c r="Q62" s="139">
        <f ca="1">IF(Mass_sal_nette!Q62&gt;0,Mass_sal_nette!Q62/Nb_cpte!Q62,"")</f>
        <v>542.10119179099308</v>
      </c>
      <c r="R62" s="139">
        <f ca="1">IF(Mass_sal_nette!R62&gt;0,Mass_sal_nette!R62/Nb_cpte!R62,"")</f>
        <v>1170.3715214459071</v>
      </c>
      <c r="S62" s="139" t="str">
        <f ca="1">IF(Mass_sal_nette!S62&gt;0,Mass_sal_nette!S62/Nb_cpte!S62,"")</f>
        <v/>
      </c>
      <c r="T62" s="139">
        <f ca="1">IF(Mass_sal_nette!T62&gt;0,Mass_sal_nette!T62/Nb_cpte!T62,"")</f>
        <v>465.87011473581964</v>
      </c>
      <c r="U62" s="139">
        <f ca="1">IF(Mass_sal_nette!U62&gt;0,Mass_sal_nette!U62/Nb_cpte!U62,"")</f>
        <v>1372.4852492132052</v>
      </c>
      <c r="V62" s="139">
        <f ca="1">IF(Mass_sal_nette!V62&gt;0,Mass_sal_nette!V62/Nb_cpte!V62,0)</f>
        <v>0</v>
      </c>
      <c r="W62" s="139">
        <f ca="1">IF(Mass_sal_nette!W62&gt;0,Mass_sal_nette!W62/Nb_cpte!W62,0)</f>
        <v>1498.0522403739997</v>
      </c>
      <c r="X62" s="139">
        <f ca="1">IF(Mass_sal_nette!X62&gt;0,Mass_sal_nette!X62/Nb_cpte!X62,"")</f>
        <v>1968.4478668535605</v>
      </c>
      <c r="Y62" s="140">
        <f ca="1">IF(Mass_sal_nette!Y62&gt;0,Mass_sal_nette!Y62/Nb_cpte!Y62,"")</f>
        <v>1382.5848824254576</v>
      </c>
    </row>
    <row r="63" spans="1:25" s="158" customFormat="1" x14ac:dyDescent="0.2">
      <c r="A63" s="20">
        <v>43373</v>
      </c>
      <c r="B63" s="132">
        <f ca="1">IF(Mass_sal_nette!B63&gt;0,Mass_sal_nette!B63/Nb_cpte!B63,"")</f>
        <v>792.98824392090955</v>
      </c>
      <c r="C63" s="132">
        <f ca="1">IF(Mass_sal_nette!C63&gt;0,Mass_sal_nette!C63/Nb_cpte!C63,"")</f>
        <v>632.16424363005763</v>
      </c>
      <c r="D63" s="135">
        <f ca="1">IF(Mass_sal_nette!D63&gt;0,Mass_sal_nette!D63/Nb_cpte!D63,"")</f>
        <v>585.48006851220543</v>
      </c>
      <c r="E63" s="135">
        <f ca="1">IF(Mass_sal_nette!E63&gt;0,Mass_sal_nette!E63/Nb_cpte!E63,"")</f>
        <v>1159.9507646471125</v>
      </c>
      <c r="F63" s="135">
        <f ca="1">IF(Mass_sal_nette!F63&gt;0,Mass_sal_nette!F63/Nb_cpte!F63,"")</f>
        <v>1496.5886490759422</v>
      </c>
      <c r="G63" s="134">
        <f ca="1">IF(Mass_sal_nette!G63&gt;0,Mass_sal_nette!G63/Nb_cpte!G63,"")</f>
        <v>578.29207507993397</v>
      </c>
      <c r="H63" s="135">
        <f ca="1">IF(Mass_sal_nette!H63&gt;0,Mass_sal_nette!H63/Nb_cpte!H63,"")</f>
        <v>784.35053557153196</v>
      </c>
      <c r="I63" s="135">
        <f ca="1">IF(Mass_sal_nette!I63&gt;0,Mass_sal_nette!I63/Nb_cpte!I63,"")</f>
        <v>620.67497655622924</v>
      </c>
      <c r="J63" s="136">
        <f ca="1">IF(Mass_sal_nette!J63&gt;0,Mass_sal_nette!J63/Nb_cpte!J63,"")</f>
        <v>478.89301689858411</v>
      </c>
      <c r="K63" s="135">
        <f ca="1">IF(Mass_sal_nette!K63&gt;0,Mass_sal_nette!K63/Nb_cpte!K63,"")</f>
        <v>1502.4867794665763</v>
      </c>
      <c r="L63" s="135">
        <f ca="1">IF(Mass_sal_nette!L63&gt;0,Mass_sal_nette!L63/Nb_cpte!L63,0)</f>
        <v>1549.34999847412</v>
      </c>
      <c r="M63" s="136">
        <f ca="1">IF(Mass_sal_nette!M63&gt;0,Mass_sal_nette!M63/Nb_cpte!M63,0)</f>
        <v>0</v>
      </c>
      <c r="N63" s="135">
        <f ca="1">IF(Mass_sal_nette!N63&gt;0,Mass_sal_nette!N63/Nb_cpte!N63,"")</f>
        <v>1158.8141871138573</v>
      </c>
      <c r="O63" s="137">
        <f ca="1">IF(Mass_sal_nette!O63&gt;0,Mass_sal_nette!O63/Nb_cpte!O63,"")</f>
        <v>224.03030297250453</v>
      </c>
      <c r="P63" s="138">
        <f ca="1">IF(Mass_sal_nette!P63&gt;0,Mass_sal_nette!P63/Nb_cpte!P63,"")</f>
        <v>514.87096455855237</v>
      </c>
      <c r="Q63" s="139">
        <f ca="1">IF(Mass_sal_nette!Q63&gt;0,Mass_sal_nette!Q63/Nb_cpte!Q63,"")</f>
        <v>546.44568406727285</v>
      </c>
      <c r="R63" s="139">
        <f ca="1">IF(Mass_sal_nette!R63&gt;0,Mass_sal_nette!R63/Nb_cpte!R63,"")</f>
        <v>1178.6655587769826</v>
      </c>
      <c r="S63" s="139" t="str">
        <f ca="1">IF(Mass_sal_nette!S63&gt;0,Mass_sal_nette!S63/Nb_cpte!S63,"")</f>
        <v/>
      </c>
      <c r="T63" s="139">
        <f ca="1">IF(Mass_sal_nette!T63&gt;0,Mass_sal_nette!T63/Nb_cpte!T63,"")</f>
        <v>465.12719438687111</v>
      </c>
      <c r="U63" s="139">
        <f ca="1">IF(Mass_sal_nette!U63&gt;0,Mass_sal_nette!U63/Nb_cpte!U63,"")</f>
        <v>1391.2488945778714</v>
      </c>
      <c r="V63" s="139">
        <f ca="1">IF(Mass_sal_nette!V63&gt;0,Mass_sal_nette!V63/Nb_cpte!V63,0)</f>
        <v>0</v>
      </c>
      <c r="W63" s="139">
        <f ca="1">IF(Mass_sal_nette!W63&gt;0,Mass_sal_nette!W63/Nb_cpte!W63,0)</f>
        <v>1504.0020274901412</v>
      </c>
      <c r="X63" s="139">
        <f ca="1">IF(Mass_sal_nette!X63&gt;0,Mass_sal_nette!X63/Nb_cpte!X63,"")</f>
        <v>1751.3089584994643</v>
      </c>
      <c r="Y63" s="140">
        <f ca="1">IF(Mass_sal_nette!Y63&gt;0,Mass_sal_nette!Y63/Nb_cpte!Y63,"")</f>
        <v>1371.1642888145313</v>
      </c>
    </row>
    <row r="64" spans="1:25" ht="12" thickBot="1" x14ac:dyDescent="0.25">
      <c r="A64" s="20">
        <v>43465</v>
      </c>
      <c r="B64" s="132">
        <f ca="1">IF(Mass_sal_nette!B64&gt;0,Mass_sal_nette!B64/Nb_cpte!B64,"")</f>
        <v>802.13107961417154</v>
      </c>
      <c r="C64" s="132">
        <f ca="1">IF(Mass_sal_nette!C64&gt;0,Mass_sal_nette!C64/Nb_cpte!C64,"")</f>
        <v>640.62804397552418</v>
      </c>
      <c r="D64" s="135">
        <f ca="1">IF(Mass_sal_nette!D64&gt;0,Mass_sal_nette!D64/Nb_cpte!D64,"")</f>
        <v>592.9165327664449</v>
      </c>
      <c r="E64" s="135">
        <f ca="1">IF(Mass_sal_nette!E64&gt;0,Mass_sal_nette!E64/Nb_cpte!E64,"")</f>
        <v>1173.18823325634</v>
      </c>
      <c r="F64" s="135">
        <f ca="1">IF(Mass_sal_nette!F64&gt;0,Mass_sal_nette!F64/Nb_cpte!F64,"")</f>
        <v>1519.9262784010637</v>
      </c>
      <c r="G64" s="134">
        <f ca="1">IF(Mass_sal_nette!G64&gt;0,Mass_sal_nette!G64/Nb_cpte!G64,"")</f>
        <v>586.52961954249554</v>
      </c>
      <c r="H64" s="135">
        <f ca="1">IF(Mass_sal_nette!H64&gt;0,Mass_sal_nette!H64/Nb_cpte!H64,"")</f>
        <v>791.16900316926217</v>
      </c>
      <c r="I64" s="135">
        <f ca="1">IF(Mass_sal_nette!I64&gt;0,Mass_sal_nette!I64/Nb_cpte!I64,"")</f>
        <v>628.4464929827385</v>
      </c>
      <c r="J64" s="136">
        <f ca="1">IF(Mass_sal_nette!J64&gt;0,Mass_sal_nette!J64/Nb_cpte!J64,"")</f>
        <v>485.29981801314318</v>
      </c>
      <c r="K64" s="135">
        <f ca="1">IF(Mass_sal_nette!K64&gt;0,Mass_sal_nette!K64/Nb_cpte!K64,"")</f>
        <v>1518.9700450620539</v>
      </c>
      <c r="L64" s="135">
        <f ca="1">IF(Mass_sal_nette!L64&gt;0,Mass_sal_nette!L64/Nb_cpte!L64,0)</f>
        <v>1924.9499969482399</v>
      </c>
      <c r="M64" s="136">
        <f ca="1">IF(Mass_sal_nette!M64&gt;0,Mass_sal_nette!M64/Nb_cpte!M64,0)</f>
        <v>0</v>
      </c>
      <c r="N64" s="135">
        <f ca="1">IF(Mass_sal_nette!N64&gt;0,Mass_sal_nette!N64/Nb_cpte!N64,"")</f>
        <v>1172.9517170105182</v>
      </c>
      <c r="O64" s="137">
        <f ca="1">IF(Mass_sal_nette!O64&gt;0,Mass_sal_nette!O64/Nb_cpte!O64,"")</f>
        <v>267.56521739130437</v>
      </c>
      <c r="P64" s="138">
        <f ca="1">IF(Mass_sal_nette!P64&gt;0,Mass_sal_nette!P64/Nb_cpte!P64,"")</f>
        <v>397.64333771381621</v>
      </c>
      <c r="Q64" s="139">
        <f ca="1">IF(Mass_sal_nette!Q64&gt;0,Mass_sal_nette!Q64/Nb_cpte!Q64,"")</f>
        <v>552.82148721547765</v>
      </c>
      <c r="R64" s="139">
        <f ca="1">IF(Mass_sal_nette!R64&gt;0,Mass_sal_nette!R64/Nb_cpte!R64,"")</f>
        <v>1198.8904661420636</v>
      </c>
      <c r="S64" s="139" t="str">
        <f ca="1">IF(Mass_sal_nette!S64&gt;0,Mass_sal_nette!S64/Nb_cpte!S64,"")</f>
        <v/>
      </c>
      <c r="T64" s="139">
        <f ca="1">IF(Mass_sal_nette!T64&gt;0,Mass_sal_nette!T64/Nb_cpte!T64,"")</f>
        <v>473.03522105699494</v>
      </c>
      <c r="U64" s="139">
        <f ca="1">IF(Mass_sal_nette!U64&gt;0,Mass_sal_nette!U64/Nb_cpte!U64,"")</f>
        <v>1428.4595939609997</v>
      </c>
      <c r="V64" s="139">
        <f ca="1">IF(Mass_sal_nette!V64&gt;0,Mass_sal_nette!V64/Nb_cpte!V64,0)</f>
        <v>0</v>
      </c>
      <c r="W64" s="139">
        <f ca="1">IF(Mass_sal_nette!W64&gt;0,Mass_sal_nette!W64/Nb_cpte!W64,0)</f>
        <v>1526.4336426334453</v>
      </c>
      <c r="X64" s="139">
        <f ca="1">IF(Mass_sal_nette!X64&gt;0,Mass_sal_nette!X64/Nb_cpte!X64,"")</f>
        <v>1878.4765213798644</v>
      </c>
      <c r="Y64" s="140">
        <f ca="1">IF(Mass_sal_nette!Y64&gt;0,Mass_sal_nette!Y64/Nb_cpte!Y64,"")</f>
        <v>1365.0070759147052</v>
      </c>
    </row>
    <row r="65" spans="1:25" x14ac:dyDescent="0.2">
      <c r="A65" s="14">
        <v>43555</v>
      </c>
      <c r="B65" s="149">
        <f ca="1">IF(Mass_sal_nette!B65&gt;0,Mass_sal_nette!B65/Nb_cpte!B65,"")</f>
        <v>803.30960134608722</v>
      </c>
      <c r="C65" s="149">
        <f ca="1">IF(Mass_sal_nette!C65&gt;0,Mass_sal_nette!C65/Nb_cpte!C65,"")</f>
        <v>640.84307879920266</v>
      </c>
      <c r="D65" s="150">
        <f ca="1">IF(Mass_sal_nette!D65&gt;0,Mass_sal_nette!D65/Nb_cpte!D65,"")</f>
        <v>592.99524266279479</v>
      </c>
      <c r="E65" s="150">
        <f ca="1">IF(Mass_sal_nette!E65&gt;0,Mass_sal_nette!E65/Nb_cpte!E65,"")</f>
        <v>1179.637715440341</v>
      </c>
      <c r="F65" s="150">
        <f ca="1">IF(Mass_sal_nette!F65&gt;0,Mass_sal_nette!F65/Nb_cpte!F65,"")</f>
        <v>1524.8807234973485</v>
      </c>
      <c r="G65" s="151">
        <f ca="1">IF(Mass_sal_nette!G65&gt;0,Mass_sal_nette!G65/Nb_cpte!G65,"")</f>
        <v>583.24911697761797</v>
      </c>
      <c r="H65" s="150">
        <f ca="1">IF(Mass_sal_nette!H65&gt;0,Mass_sal_nette!H65/Nb_cpte!H65,"")</f>
        <v>789.54002153458782</v>
      </c>
      <c r="I65" s="150">
        <f ca="1">IF(Mass_sal_nette!I65&gt;0,Mass_sal_nette!I65/Nb_cpte!I65,"")</f>
        <v>631.39117718262173</v>
      </c>
      <c r="J65" s="152">
        <f ca="1">IF(Mass_sal_nette!J65&gt;0,Mass_sal_nette!J65/Nb_cpte!J65,"")</f>
        <v>487.80359893995683</v>
      </c>
      <c r="K65" s="150">
        <f ca="1">IF(Mass_sal_nette!K65&gt;0,Mass_sal_nette!K65/Nb_cpte!K65,"")</f>
        <v>1520.4071868568747</v>
      </c>
      <c r="L65" s="150">
        <f ca="1">IF(Mass_sal_nette!L65&gt;0,Mass_sal_nette!L65/Nb_cpte!L65,0)</f>
        <v>1879.37999725342</v>
      </c>
      <c r="M65" s="152">
        <f ca="1">IF(Mass_sal_nette!M65&gt;0,Mass_sal_nette!M65/Nb_cpte!M65,0)</f>
        <v>0</v>
      </c>
      <c r="N65" s="150">
        <f ca="1">IF(Mass_sal_nette!N65&gt;0,Mass_sal_nette!N65/Nb_cpte!N65,"")</f>
        <v>1179.4914601649182</v>
      </c>
      <c r="O65" s="153">
        <f ca="1">IF(Mass_sal_nette!O65&gt;0,Mass_sal_nette!O65/Nb_cpte!O65,"")</f>
        <v>282.56521734984045</v>
      </c>
      <c r="P65" s="154">
        <f ca="1">IF(Mass_sal_nette!P65&gt;0,Mass_sal_nette!P65/Nb_cpte!P65,"")</f>
        <v>514.06427143955875</v>
      </c>
      <c r="Q65" s="155">
        <f ca="1">IF(Mass_sal_nette!Q65&gt;0,Mass_sal_nette!Q65/Nb_cpte!Q65,"")</f>
        <v>548.14057023071609</v>
      </c>
      <c r="R65" s="155">
        <f ca="1">IF(Mass_sal_nette!R65&gt;0,Mass_sal_nette!R65/Nb_cpte!R65,"")</f>
        <v>1208.9882663604735</v>
      </c>
      <c r="S65" s="155">
        <f ca="1">IF(Mass_sal_nette!S65&gt;0,Mass_sal_nette!S65/Nb_cpte!S65,0)</f>
        <v>0</v>
      </c>
      <c r="T65" s="155">
        <f ca="1">IF(Mass_sal_nette!T65&gt;0,Mass_sal_nette!T65/Nb_cpte!T65,"")</f>
        <v>468.64770792587933</v>
      </c>
      <c r="U65" s="155">
        <f ca="1">IF(Mass_sal_nette!U65&gt;0,Mass_sal_nette!U65/Nb_cpte!U65,"")</f>
        <v>1472.9697656904032</v>
      </c>
      <c r="V65" s="155">
        <f ca="1">IF(Mass_sal_nette!V65&gt;0,Mass_sal_nette!V65/Nb_cpte!V65,0)</f>
        <v>0</v>
      </c>
      <c r="W65" s="155">
        <f ca="1">IF(Mass_sal_nette!W65&gt;0,Mass_sal_nette!W65/Nb_cpte!W65,0)</f>
        <v>1520.7879805486509</v>
      </c>
      <c r="X65" s="155">
        <f ca="1">IF(Mass_sal_nette!X65&gt;0,Mass_sal_nette!X65/Nb_cpte!X65,"")</f>
        <v>1814.1759954205643</v>
      </c>
      <c r="Y65" s="156">
        <f ca="1">IF(Mass_sal_nette!Y65&gt;0,Mass_sal_nette!Y65/Nb_cpte!Y65,"")</f>
        <v>1378.8465283193696</v>
      </c>
    </row>
    <row r="66" spans="1:25" x14ac:dyDescent="0.2">
      <c r="A66" s="20">
        <v>43646</v>
      </c>
      <c r="B66" s="132">
        <f ca="1">IF(Mass_sal_nette!B66&gt;0,Mass_sal_nette!B66/Nb_cpte!B66,"")</f>
        <v>808.11896643164903</v>
      </c>
      <c r="C66" s="132">
        <f ca="1">IF(Mass_sal_nette!C66&gt;0,Mass_sal_nette!C66/Nb_cpte!C66,"")</f>
        <v>641.63060950464762</v>
      </c>
      <c r="D66" s="135">
        <f ca="1">IF(Mass_sal_nette!D66&gt;0,Mass_sal_nette!D66/Nb_cpte!D66,"")</f>
        <v>593.50251293364761</v>
      </c>
      <c r="E66" s="135">
        <f ca="1">IF(Mass_sal_nette!E66&gt;0,Mass_sal_nette!E66/Nb_cpte!E66,"")</f>
        <v>1194.7738096436753</v>
      </c>
      <c r="F66" s="135">
        <f ca="1">IF(Mass_sal_nette!F66&gt;0,Mass_sal_nette!F66/Nb_cpte!F66,"")</f>
        <v>1528.1173274041701</v>
      </c>
      <c r="G66" s="134">
        <f ca="1">IF(Mass_sal_nette!G66&gt;0,Mass_sal_nette!G66/Nb_cpte!G66,"")</f>
        <v>586.66808221627355</v>
      </c>
      <c r="H66" s="135">
        <f ca="1">IF(Mass_sal_nette!H66&gt;0,Mass_sal_nette!H66/Nb_cpte!H66,"")</f>
        <v>787.32021804846727</v>
      </c>
      <c r="I66" s="135">
        <f ca="1">IF(Mass_sal_nette!I66&gt;0,Mass_sal_nette!I66/Nb_cpte!I66,"")</f>
        <v>623.70657568088245</v>
      </c>
      <c r="J66" s="136">
        <f ca="1">IF(Mass_sal_nette!J66&gt;0,Mass_sal_nette!J66/Nb_cpte!J66,"")</f>
        <v>482.29895451067557</v>
      </c>
      <c r="K66" s="135">
        <f ca="1">IF(Mass_sal_nette!K66&gt;0,Mass_sal_nette!K66/Nb_cpte!K66,"")</f>
        <v>1529.9853835824085</v>
      </c>
      <c r="L66" s="135">
        <f ca="1">IF(Mass_sal_nette!L66&gt;0,Mass_sal_nette!L66/Nb_cpte!L66,0)</f>
        <v>1965.23999786377</v>
      </c>
      <c r="M66" s="136">
        <f ca="1">IF(Mass_sal_nette!M66&gt;0,Mass_sal_nette!M66/Nb_cpte!M66,0)</f>
        <v>0</v>
      </c>
      <c r="N66" s="135">
        <f ca="1">IF(Mass_sal_nette!N66&gt;0,Mass_sal_nette!N66/Nb_cpte!N66,"")</f>
        <v>1196.9915302494574</v>
      </c>
      <c r="O66" s="137">
        <f ca="1">IF(Mass_sal_nette!O66&gt;0,Mass_sal_nette!O66/Nb_cpte!O66,"")</f>
        <v>271.79999995231651</v>
      </c>
      <c r="P66" s="138">
        <f ca="1">IF(Mass_sal_nette!P66&gt;0,Mass_sal_nette!P66/Nb_cpte!P66,"")</f>
        <v>523.96727050497316</v>
      </c>
      <c r="Q66" s="139">
        <f ca="1">IF(Mass_sal_nette!Q66&gt;0,Mass_sal_nette!Q66/Nb_cpte!Q66,"")</f>
        <v>553.73433923092728</v>
      </c>
      <c r="R66" s="139">
        <f ca="1">IF(Mass_sal_nette!R66&gt;0,Mass_sal_nette!R66/Nb_cpte!R66,"")</f>
        <v>1215.3068686512629</v>
      </c>
      <c r="S66" s="139">
        <f ca="1">IF(Mass_sal_nette!S66&gt;0,Mass_sal_nette!S66/Nb_cpte!S66,0)</f>
        <v>0</v>
      </c>
      <c r="T66" s="139">
        <f ca="1">IF(Mass_sal_nette!T66&gt;0,Mass_sal_nette!T66/Nb_cpte!T66,"")</f>
        <v>466.38411296001732</v>
      </c>
      <c r="U66" s="139">
        <f ca="1">IF(Mass_sal_nette!U66&gt;0,Mass_sal_nette!U66/Nb_cpte!U66,"")</f>
        <v>1497.5794894810688</v>
      </c>
      <c r="V66" s="139">
        <f ca="1">IF(Mass_sal_nette!V66&gt;0,Mass_sal_nette!V66/Nb_cpte!V66,0)</f>
        <v>0</v>
      </c>
      <c r="W66" s="139">
        <f ca="1">IF(Mass_sal_nette!W66&gt;0,Mass_sal_nette!W66/Nb_cpte!W66,0)</f>
        <v>1532.0627249771364</v>
      </c>
      <c r="X66" s="139">
        <f ca="1">IF(Mass_sal_nette!X66&gt;0,Mass_sal_nette!X66/Nb_cpte!X66,"")</f>
        <v>1857.183163991393</v>
      </c>
      <c r="Y66" s="140">
        <f ca="1">IF(Mass_sal_nette!Y66&gt;0,Mass_sal_nette!Y66/Nb_cpte!Y66,"")</f>
        <v>1368.3615661582385</v>
      </c>
    </row>
    <row r="67" spans="1:25" x14ac:dyDescent="0.2">
      <c r="A67" s="20">
        <v>43738</v>
      </c>
      <c r="B67" s="132">
        <f ca="1">IF(Mass_sal_nette!B67&gt;0,Mass_sal_nette!B67/Nb_cpte!B67,"")</f>
        <v>809.1444289471641</v>
      </c>
      <c r="C67" s="132">
        <f ca="1">IF(Mass_sal_nette!C67&gt;0,Mass_sal_nette!C67/Nb_cpte!C67,"")</f>
        <v>642.35198329313414</v>
      </c>
      <c r="D67" s="135">
        <f ca="1">IF(Mass_sal_nette!D67&gt;0,Mass_sal_nette!D67/Nb_cpte!D67,"")</f>
        <v>593.92007146995047</v>
      </c>
      <c r="E67" s="135">
        <f ca="1">IF(Mass_sal_nette!E67&gt;0,Mass_sal_nette!E67/Nb_cpte!E67,"")</f>
        <v>1197.8141119845857</v>
      </c>
      <c r="F67" s="135">
        <f ca="1">IF(Mass_sal_nette!F67&gt;0,Mass_sal_nette!F67/Nb_cpte!F67,"")</f>
        <v>1545.0734220027571</v>
      </c>
      <c r="G67" s="134">
        <f ca="1">IF(Mass_sal_nette!G67&gt;0,Mass_sal_nette!G67/Nb_cpte!G67,"")</f>
        <v>588.54044186405849</v>
      </c>
      <c r="H67" s="135">
        <f ca="1">IF(Mass_sal_nette!H67&gt;0,Mass_sal_nette!H67/Nb_cpte!H67,"")</f>
        <v>797.64152804861521</v>
      </c>
      <c r="I67" s="135">
        <f ca="1">IF(Mass_sal_nette!I67&gt;0,Mass_sal_nette!I67/Nb_cpte!I67,"")</f>
        <v>612.69607681548314</v>
      </c>
      <c r="J67" s="136">
        <f ca="1">IF(Mass_sal_nette!J67&gt;0,Mass_sal_nette!J67/Nb_cpte!J67,"")</f>
        <v>470.9755350751152</v>
      </c>
      <c r="K67" s="135">
        <f ca="1">IF(Mass_sal_nette!K67&gt;0,Mass_sal_nette!K67/Nb_cpte!K67,"")</f>
        <v>1550.4441130638063</v>
      </c>
      <c r="L67" s="135">
        <f ca="1">IF(Mass_sal_nette!L67&gt;0,Mass_sal_nette!L67/Nb_cpte!L67,0)</f>
        <v>1469.1599998474101</v>
      </c>
      <c r="M67" s="136">
        <f ca="1">IF(Mass_sal_nette!M67&gt;0,Mass_sal_nette!M67/Nb_cpte!M67,0)</f>
        <v>0</v>
      </c>
      <c r="N67" s="135">
        <f ca="1">IF(Mass_sal_nette!N67&gt;0,Mass_sal_nette!N67/Nb_cpte!N67,"")</f>
        <v>1195.8211356752383</v>
      </c>
      <c r="O67" s="137">
        <f ca="1">IF(Mass_sal_nette!O67&gt;0,Mass_sal_nette!O67/Nb_cpte!O67,"")</f>
        <v>184.68749994039561</v>
      </c>
      <c r="P67" s="138">
        <f ca="1">IF(Mass_sal_nette!P67&gt;0,Mass_sal_nette!P67/Nb_cpte!P67,"")</f>
        <v>580.56647334387446</v>
      </c>
      <c r="Q67" s="139">
        <f ca="1">IF(Mass_sal_nette!Q67&gt;0,Mass_sal_nette!Q67/Nb_cpte!Q67,"")</f>
        <v>555.85769817220762</v>
      </c>
      <c r="R67" s="139">
        <f ca="1">IF(Mass_sal_nette!R67&gt;0,Mass_sal_nette!R67/Nb_cpte!R67,"")</f>
        <v>1226.9444689561244</v>
      </c>
      <c r="S67" s="139" t="str">
        <f ca="1">IF(Mass_sal_nette!S67&gt;0,Mass_sal_nette!S67/Nb_cpte!S67,"")</f>
        <v/>
      </c>
      <c r="T67" s="139">
        <f ca="1">IF(Mass_sal_nette!T67&gt;0,Mass_sal_nette!T67/Nb_cpte!T67,"")</f>
        <v>466.53951603194287</v>
      </c>
      <c r="U67" s="139">
        <f ca="1">IF(Mass_sal_nette!U67&gt;0,Mass_sal_nette!U67/Nb_cpte!U67,"")</f>
        <v>1523.5706497521012</v>
      </c>
      <c r="V67" s="139">
        <f ca="1">IF(Mass_sal_nette!V67&gt;0,Mass_sal_nette!V67/Nb_cpte!V67,0)</f>
        <v>0</v>
      </c>
      <c r="W67" s="139">
        <f ca="1">IF(Mass_sal_nette!W67&gt;0,Mass_sal_nette!W67/Nb_cpte!W67,0)</f>
        <v>1553.8624255286431</v>
      </c>
      <c r="X67" s="139">
        <f ca="1">IF(Mass_sal_nette!X67&gt;0,Mass_sal_nette!X67/Nb_cpte!X67,"")</f>
        <v>1660.9509212313894</v>
      </c>
      <c r="Y67" s="140">
        <f ca="1">IF(Mass_sal_nette!Y67&gt;0,Mass_sal_nette!Y67/Nb_cpte!Y67,"")</f>
        <v>1376.7869896520554</v>
      </c>
    </row>
    <row r="68" spans="1:25" ht="12" thickBot="1" x14ac:dyDescent="0.25">
      <c r="A68" s="20">
        <v>43830</v>
      </c>
      <c r="B68" s="132">
        <f ca="1">IF(Mass_sal_nette!B68&gt;0,Mass_sal_nette!B68/Nb_cpte!B68,"")</f>
        <v>809.37247999299905</v>
      </c>
      <c r="C68" s="132">
        <f ca="1">IF(Mass_sal_nette!C68&gt;0,Mass_sal_nette!C68/Nb_cpte!C68,"")</f>
        <v>640.58167808134044</v>
      </c>
      <c r="D68" s="135">
        <f ca="1">IF(Mass_sal_nette!D68&gt;0,Mass_sal_nette!D68/Nb_cpte!D68,"")</f>
        <v>592.50944366605449</v>
      </c>
      <c r="E68" s="135">
        <f ca="1">IF(Mass_sal_nette!E68&gt;0,Mass_sal_nette!E68/Nb_cpte!E68,"")</f>
        <v>1206.6893904555463</v>
      </c>
      <c r="F68" s="135">
        <f ca="1">IF(Mass_sal_nette!F68&gt;0,Mass_sal_nette!F68/Nb_cpte!F68,"")</f>
        <v>1542.2884627373483</v>
      </c>
      <c r="G68" s="134">
        <f ca="1">IF(Mass_sal_nette!G68&gt;0,Mass_sal_nette!G68/Nb_cpte!G68,"")</f>
        <v>588.73952431307202</v>
      </c>
      <c r="H68" s="135">
        <f ca="1">IF(Mass_sal_nette!H68&gt;0,Mass_sal_nette!H68/Nb_cpte!H68,"")</f>
        <v>807.26900017455091</v>
      </c>
      <c r="I68" s="135">
        <f ca="1">IF(Mass_sal_nette!I68&gt;0,Mass_sal_nette!I68/Nb_cpte!I68,"")</f>
        <v>607.57905591739086</v>
      </c>
      <c r="J68" s="136">
        <f ca="1">IF(Mass_sal_nette!J68&gt;0,Mass_sal_nette!J68/Nb_cpte!J68,"")</f>
        <v>470.75621512691123</v>
      </c>
      <c r="K68" s="135">
        <f ca="1">IF(Mass_sal_nette!K68&gt;0,Mass_sal_nette!K68/Nb_cpte!K68,"")</f>
        <v>1536.4822218241779</v>
      </c>
      <c r="L68" s="135">
        <f ca="1">IF(Mass_sal_nette!L68&gt;0,Mass_sal_nette!L68/Nb_cpte!L68,0)</f>
        <v>1955.6999969482399</v>
      </c>
      <c r="M68" s="136">
        <f ca="1">IF(Mass_sal_nette!M68&gt;0,Mass_sal_nette!M68/Nb_cpte!M68,0)</f>
        <v>0</v>
      </c>
      <c r="N68" s="135">
        <f ca="1">IF(Mass_sal_nette!N68&gt;0,Mass_sal_nette!N68/Nb_cpte!N68,"")</f>
        <v>1206.632502310998</v>
      </c>
      <c r="O68" s="137">
        <f ca="1">IF(Mass_sal_nette!O68&gt;0,Mass_sal_nette!O68/Nb_cpte!O68,"")</f>
        <v>179.28571428571428</v>
      </c>
      <c r="P68" s="138">
        <f ca="1">IF(Mass_sal_nette!P68&gt;0,Mass_sal_nette!P68/Nb_cpte!P68,"")</f>
        <v>415.68891494447968</v>
      </c>
      <c r="Q68" s="139">
        <f ca="1">IF(Mass_sal_nette!Q68&gt;0,Mass_sal_nette!Q68/Nb_cpte!Q68,"")</f>
        <v>554.3400804109807</v>
      </c>
      <c r="R68" s="139">
        <f ca="1">IF(Mass_sal_nette!R68&gt;0,Mass_sal_nette!R68/Nb_cpte!R68,"")</f>
        <v>1235.0803431111756</v>
      </c>
      <c r="S68" s="139" t="str">
        <f ca="1">IF(Mass_sal_nette!S68&gt;0,Mass_sal_nette!S68/Nb_cpte!S68,"")</f>
        <v/>
      </c>
      <c r="T68" s="139">
        <f ca="1">IF(Mass_sal_nette!T68&gt;0,Mass_sal_nette!T68/Nb_cpte!T68,"")</f>
        <v>464.21114173589342</v>
      </c>
      <c r="U68" s="139">
        <f ca="1">IF(Mass_sal_nette!U68&gt;0,Mass_sal_nette!U68/Nb_cpte!U68,"")</f>
        <v>1545.0581887321782</v>
      </c>
      <c r="V68" s="139">
        <f ca="1">IF(Mass_sal_nette!V68&gt;0,Mass_sal_nette!V68/Nb_cpte!V68,0)</f>
        <v>0</v>
      </c>
      <c r="W68" s="139">
        <f ca="1">IF(Mass_sal_nette!W68&gt;0,Mass_sal_nette!W68/Nb_cpte!W68,0)</f>
        <v>1544.818314363635</v>
      </c>
      <c r="X68" s="139">
        <f ca="1">IF(Mass_sal_nette!X68&gt;0,Mass_sal_nette!X68/Nb_cpte!X68,"")</f>
        <v>1906.2420500423323</v>
      </c>
      <c r="Y68" s="140">
        <f ca="1">IF(Mass_sal_nette!Y68&gt;0,Mass_sal_nette!Y68/Nb_cpte!Y68,"")</f>
        <v>1375.724662912201</v>
      </c>
    </row>
    <row r="69" spans="1:25" x14ac:dyDescent="0.2">
      <c r="A69" s="14">
        <v>43921</v>
      </c>
      <c r="B69" s="149">
        <f ca="1">IF(Mass_sal_nette!B69&gt;0,Mass_sal_nette!B69/Nb_cpte!B69,"")</f>
        <v>772.80806738289709</v>
      </c>
      <c r="C69" s="149">
        <f ca="1">IF(Mass_sal_nette!C69&gt;0,Mass_sal_nette!C69/Nb_cpte!C69,"")</f>
        <v>608.05178620793652</v>
      </c>
      <c r="D69" s="150">
        <f ca="1">IF(Mass_sal_nette!D69&gt;0,Mass_sal_nette!D69/Nb_cpte!D69,"")</f>
        <v>566.21706375729434</v>
      </c>
      <c r="E69" s="150">
        <f ca="1">IF(Mass_sal_nette!E69&gt;0,Mass_sal_nette!E69/Nb_cpte!E69,"")</f>
        <v>1160.7765883161878</v>
      </c>
      <c r="F69" s="150">
        <f ca="1">IF(Mass_sal_nette!F69&gt;0,Mass_sal_nette!F69/Nb_cpte!F69,"")</f>
        <v>1397.679858213309</v>
      </c>
      <c r="G69" s="151">
        <f ca="1">IF(Mass_sal_nette!G69&gt;0,Mass_sal_nette!G69/Nb_cpte!G69,"")</f>
        <v>573.42499949213732</v>
      </c>
      <c r="H69" s="150">
        <f ca="1">IF(Mass_sal_nette!H69&gt;0,Mass_sal_nette!H69/Nb_cpte!H69,"")</f>
        <v>787.98819387287597</v>
      </c>
      <c r="I69" s="150">
        <f ca="1">IF(Mass_sal_nette!I69&gt;0,Mass_sal_nette!I69/Nb_cpte!I69,"")</f>
        <v>462.534260879236</v>
      </c>
      <c r="J69" s="152">
        <f ca="1">IF(Mass_sal_nette!J69&gt;0,Mass_sal_nette!J69/Nb_cpte!J69,"")</f>
        <v>430.69349439689478</v>
      </c>
      <c r="K69" s="150">
        <f ca="1">IF(Mass_sal_nette!K69&gt;0,Mass_sal_nette!K69/Nb_cpte!K69,"")</f>
        <v>1412.9953433058524</v>
      </c>
      <c r="L69" s="150">
        <f ca="1">IF(Mass_sal_nette!L69&gt;0,Mass_sal_nette!L69/Nb_cpte!L69,0)</f>
        <v>0</v>
      </c>
      <c r="M69" s="152">
        <f ca="1">IF(Mass_sal_nette!M69&gt;0,Mass_sal_nette!M69/Nb_cpte!M69,0)</f>
        <v>0</v>
      </c>
      <c r="N69" s="150">
        <f ca="1">IF(Mass_sal_nette!N69&gt;0,Mass_sal_nette!N69/Nb_cpte!N69,"")</f>
        <v>1160.6140223200985</v>
      </c>
      <c r="O69" s="153">
        <f ca="1">IF(Mass_sal_nette!O69&gt;0,Mass_sal_nette!O69/Nb_cpte!O69,"")</f>
        <v>141.75</v>
      </c>
      <c r="P69" s="154">
        <f ca="1">IF(Mass_sal_nette!P69&gt;0,Mass_sal_nette!P69/Nb_cpte!P69,"")</f>
        <v>305.99289924459646</v>
      </c>
      <c r="Q69" s="155">
        <f ca="1">IF(Mass_sal_nette!Q69&gt;0,Mass_sal_nette!Q69/Nb_cpte!Q69,"")</f>
        <v>543.10643775216681</v>
      </c>
      <c r="R69" s="155">
        <f ca="1">IF(Mass_sal_nette!R69&gt;0,Mass_sal_nette!R69/Nb_cpte!R69,"")</f>
        <v>1236.3738487912599</v>
      </c>
      <c r="S69" s="155" t="str">
        <f ca="1">IF(Mass_sal_nette!S69&gt;0,Mass_sal_nette!S69/Nb_cpte!S69,"")</f>
        <v/>
      </c>
      <c r="T69" s="155">
        <f ca="1">IF(Mass_sal_nette!T69&gt;0,Mass_sal_nette!T69/Nb_cpte!T69,"")</f>
        <v>434.44994429254314</v>
      </c>
      <c r="U69" s="155">
        <f ca="1">IF(Mass_sal_nette!U69&gt;0,Mass_sal_nette!U69/Nb_cpte!U69,"")</f>
        <v>1629.562509746971</v>
      </c>
      <c r="V69" s="155">
        <f ca="1">IF(Mass_sal_nette!V69&gt;0,Mass_sal_nette!V69/Nb_cpte!V69,0)</f>
        <v>0</v>
      </c>
      <c r="W69" s="155">
        <f ca="1">IF(Mass_sal_nette!W69&gt;0,Mass_sal_nette!W69/Nb_cpte!W69,0)</f>
        <v>1412.4105539414518</v>
      </c>
      <c r="X69" s="155" t="str">
        <f ca="1">IF(Mass_sal_nette!X69&gt;0,Mass_sal_nette!X69/Nb_cpte!X69,"")</f>
        <v/>
      </c>
      <c r="Y69" s="156">
        <f ca="1">IF(Mass_sal_nette!Y69&gt;0,Mass_sal_nette!Y69/Nb_cpte!Y69,"")</f>
        <v>1314.373700650347</v>
      </c>
    </row>
    <row r="70" spans="1:25" x14ac:dyDescent="0.2">
      <c r="A70" s="20">
        <v>44012</v>
      </c>
      <c r="B70" s="132">
        <f ca="1">IF(Mass_sal_nette!B70&gt;0,Mass_sal_nette!B70/Nb_cpte!B70,"")</f>
        <v>707.85715773531604</v>
      </c>
      <c r="C70" s="132">
        <f ca="1">IF(Mass_sal_nette!C70&gt;0,Mass_sal_nette!C70/Nb_cpte!C70,"")</f>
        <v>562.48347125398493</v>
      </c>
      <c r="D70" s="135">
        <f ca="1">IF(Mass_sal_nette!D70&gt;0,Mass_sal_nette!D70/Nb_cpte!D70,"")</f>
        <v>535.64630860808586</v>
      </c>
      <c r="E70" s="135">
        <f ca="1">IF(Mass_sal_nette!E70&gt;0,Mass_sal_nette!E70/Nb_cpte!E70,"")</f>
        <v>1036.379638611709</v>
      </c>
      <c r="F70" s="135">
        <f ca="1">IF(Mass_sal_nette!F70&gt;0,Mass_sal_nette!F70/Nb_cpte!F70,"")</f>
        <v>1106.6636412571791</v>
      </c>
      <c r="G70" s="134">
        <f ca="1">IF(Mass_sal_nette!G70&gt;0,Mass_sal_nette!G70/Nb_cpte!G70,"")</f>
        <v>536.13904294009342</v>
      </c>
      <c r="H70" s="135">
        <f ca="1">IF(Mass_sal_nette!H70&gt;0,Mass_sal_nette!H70/Nb_cpte!H70,"")</f>
        <v>718.61549747926802</v>
      </c>
      <c r="I70" s="135">
        <f ca="1">IF(Mass_sal_nette!I70&gt;0,Mass_sal_nette!I70/Nb_cpte!I70,"")</f>
        <v>502.07860129245682</v>
      </c>
      <c r="J70" s="136">
        <f ca="1">IF(Mass_sal_nette!J70&gt;0,Mass_sal_nette!J70/Nb_cpte!J70,"")</f>
        <v>472.03250001815718</v>
      </c>
      <c r="K70" s="135">
        <f ca="1">IF(Mass_sal_nette!K70&gt;0,Mass_sal_nette!K70/Nb_cpte!K70,"")</f>
        <v>1106.4526738127561</v>
      </c>
      <c r="L70" s="135">
        <f ca="1">IF(Mass_sal_nette!L70&gt;0,Mass_sal_nette!L70/Nb_cpte!L70,0)</f>
        <v>0</v>
      </c>
      <c r="M70" s="136">
        <f ca="1">IF(Mass_sal_nette!M70&gt;0,Mass_sal_nette!M70/Nb_cpte!M70,0)</f>
        <v>0</v>
      </c>
      <c r="N70" s="135">
        <f ca="1">IF(Mass_sal_nette!N70&gt;0,Mass_sal_nette!N70/Nb_cpte!N70,"")</f>
        <v>1038.6107166302427</v>
      </c>
      <c r="O70" s="137">
        <f ca="1">IF(Mass_sal_nette!O70&gt;0,Mass_sal_nette!O70/Nb_cpte!O70,"")</f>
        <v>81.249999985098754</v>
      </c>
      <c r="P70" s="138">
        <f ca="1">IF(Mass_sal_nette!P70&gt;0,Mass_sal_nette!P70/Nb_cpte!P70,"")</f>
        <v>265.91779716293053</v>
      </c>
      <c r="Q70" s="139">
        <f ca="1">IF(Mass_sal_nette!Q70&gt;0,Mass_sal_nette!Q70/Nb_cpte!Q70,"")</f>
        <v>517.74092823463025</v>
      </c>
      <c r="R70" s="139">
        <f ca="1">IF(Mass_sal_nette!R70&gt;0,Mass_sal_nette!R70/Nb_cpte!R70,"")</f>
        <v>1237.5503767206189</v>
      </c>
      <c r="S70" s="139" t="str">
        <f ca="1">IF(Mass_sal_nette!S70&gt;0,Mass_sal_nette!S70/Nb_cpte!S70,"")</f>
        <v/>
      </c>
      <c r="T70" s="139">
        <f ca="1">IF(Mass_sal_nette!T70&gt;0,Mass_sal_nette!T70/Nb_cpte!T70,"")</f>
        <v>377.56407586576478</v>
      </c>
      <c r="U70" s="139">
        <f ca="1">IF(Mass_sal_nette!U70&gt;0,Mass_sal_nette!U70/Nb_cpte!U70,"")</f>
        <v>1632.8669041797662</v>
      </c>
      <c r="V70" s="139">
        <f ca="1">IF(Mass_sal_nette!V70&gt;0,Mass_sal_nette!V70/Nb_cpte!V70,0)</f>
        <v>0</v>
      </c>
      <c r="W70" s="139">
        <f ca="1">IF(Mass_sal_nette!W70&gt;0,Mass_sal_nette!W70/Nb_cpte!W70,0)</f>
        <v>1103.3288895992821</v>
      </c>
      <c r="X70" s="139" t="str">
        <f ca="1">IF(Mass_sal_nette!X70&gt;0,Mass_sal_nette!X70/Nb_cpte!X70,"")</f>
        <v/>
      </c>
      <c r="Y70" s="140">
        <f ca="1">IF(Mass_sal_nette!Y70&gt;0,Mass_sal_nette!Y70/Nb_cpte!Y70,"")</f>
        <v>1168.5145151074407</v>
      </c>
    </row>
    <row r="71" spans="1:25" ht="12" thickBot="1" x14ac:dyDescent="0.25">
      <c r="A71" s="20">
        <v>44104</v>
      </c>
      <c r="B71" s="132">
        <f ca="1">IF(Mass_sal_nette!B71&gt;0,Mass_sal_nette!B71/Nb_cpte!B71,"")</f>
        <v>841.89160693837903</v>
      </c>
      <c r="C71" s="132">
        <f ca="1">IF(Mass_sal_nette!C71&gt;0,Mass_sal_nette!C71/Nb_cpte!C71,"")</f>
        <v>678.70195377306186</v>
      </c>
      <c r="D71" s="135">
        <f ca="1">IF(Mass_sal_nette!D71&gt;0,Mass_sal_nette!D71/Nb_cpte!D71,"")</f>
        <v>630.45892757303068</v>
      </c>
      <c r="E71" s="135">
        <f ca="1">IF(Mass_sal_nette!E71&gt;0,Mass_sal_nette!E71/Nb_cpte!E71,"")</f>
        <v>1232.3893429069644</v>
      </c>
      <c r="F71" s="135">
        <f ca="1">IF(Mass_sal_nette!F71&gt;0,Mass_sal_nette!F71/Nb_cpte!F71,"")</f>
        <v>1577.0211028328761</v>
      </c>
      <c r="G71" s="134">
        <f ca="1">IF(Mass_sal_nette!G71&gt;0,Mass_sal_nette!G71/Nb_cpte!G71,"")</f>
        <v>647.3977277530762</v>
      </c>
      <c r="H71" s="135">
        <f ca="1">IF(Mass_sal_nette!H71&gt;0,Mass_sal_nette!H71/Nb_cpte!H71,"")</f>
        <v>881.28441211642814</v>
      </c>
      <c r="I71" s="135">
        <f ca="1">IF(Mass_sal_nette!I71&gt;0,Mass_sal_nette!I71/Nb_cpte!I71,"")</f>
        <v>481.55626923476166</v>
      </c>
      <c r="J71" s="136">
        <f ca="1">IF(Mass_sal_nette!J71&gt;0,Mass_sal_nette!J71/Nb_cpte!J71,"")</f>
        <v>460.93954318661116</v>
      </c>
      <c r="K71" s="135">
        <f ca="1">IF(Mass_sal_nette!K71&gt;0,Mass_sal_nette!K71/Nb_cpte!K71,"")</f>
        <v>1578.1401809096192</v>
      </c>
      <c r="L71" s="135">
        <f ca="1">IF(Mass_sal_nette!L71&gt;0,Mass_sal_nette!L71/Nb_cpte!L71,0)</f>
        <v>0</v>
      </c>
      <c r="M71" s="136">
        <f ca="1">IF(Mass_sal_nette!M71&gt;0,Mass_sal_nette!M71/Nb_cpte!M71,0)</f>
        <v>0</v>
      </c>
      <c r="N71" s="135">
        <f ca="1">IF(Mass_sal_nette!N71&gt;0,Mass_sal_nette!N71/Nb_cpte!N71,"")</f>
        <v>1229.8838140334481</v>
      </c>
      <c r="O71" s="137">
        <f ca="1">IF(Mass_sal_nette!O71&gt;0,Mass_sal_nette!O71/Nb_cpte!O71,"")</f>
        <v>87.999999988078997</v>
      </c>
      <c r="P71" s="138">
        <f ca="1">IF(Mass_sal_nette!P71&gt;0,Mass_sal_nette!P71/Nb_cpte!P71,"")</f>
        <v>253.44351201684805</v>
      </c>
      <c r="Q71" s="139">
        <f ca="1">IF(Mass_sal_nette!Q71&gt;0,Mass_sal_nette!Q71/Nb_cpte!Q71,"")</f>
        <v>600.00263946067196</v>
      </c>
      <c r="R71" s="139">
        <f ca="1">IF(Mass_sal_nette!R71&gt;0,Mass_sal_nette!R71/Nb_cpte!R71,"")</f>
        <v>1318.4792065177298</v>
      </c>
      <c r="S71" s="139" t="str">
        <f ca="1">IF(Mass_sal_nette!S71&gt;0,Mass_sal_nette!S71/Nb_cpte!S71,"")</f>
        <v/>
      </c>
      <c r="T71" s="139">
        <f ca="1">IF(Mass_sal_nette!T71&gt;0,Mass_sal_nette!T71/Nb_cpte!T71,"")</f>
        <v>491.49008283164255</v>
      </c>
      <c r="U71" s="139">
        <f ca="1">IF(Mass_sal_nette!U71&gt;0,Mass_sal_nette!U71/Nb_cpte!U71,"")</f>
        <v>1748.9743682391927</v>
      </c>
      <c r="V71" s="139">
        <f ca="1">IF(Mass_sal_nette!V71&gt;0,Mass_sal_nette!V71/Nb_cpte!V71,0)</f>
        <v>0</v>
      </c>
      <c r="W71" s="139">
        <f ca="1">IF(Mass_sal_nette!W71&gt;0,Mass_sal_nette!W71/Nb_cpte!W71,0)</f>
        <v>1582.6934439135216</v>
      </c>
      <c r="X71" s="139" t="str">
        <f ca="1">IF(Mass_sal_nette!X71&gt;0,Mass_sal_nette!X71/Nb_cpte!X71,"")</f>
        <v/>
      </c>
      <c r="Y71" s="140">
        <f ca="1">IF(Mass_sal_nette!Y71&gt;0,Mass_sal_nette!Y71/Nb_cpte!Y71,"")</f>
        <v>1394.0819463125508</v>
      </c>
    </row>
    <row r="72" spans="1:25" ht="12" hidden="1" thickBot="1" x14ac:dyDescent="0.25">
      <c r="A72" s="162">
        <v>44196</v>
      </c>
      <c r="B72" s="171">
        <f ca="1">IF(Mass_sal_nette!B72&gt;0,Mass_sal_nette!B72/Nb_cpte!B72,"")</f>
        <v>914.5113987468086</v>
      </c>
      <c r="C72" s="171">
        <f ca="1">IF(Mass_sal_nette!C72&gt;0,Mass_sal_nette!C72/Nb_cpte!C72,"")</f>
        <v>913.73564645588385</v>
      </c>
      <c r="D72" s="172">
        <f ca="1">IF(Mass_sal_nette!D72&gt;0,Mass_sal_nette!D72/Nb_cpte!D72,"")</f>
        <v>912.08984456962332</v>
      </c>
      <c r="E72" s="172">
        <f ca="1">IF(Mass_sal_nette!E72&gt;0,Mass_sal_nette!E72/Nb_cpte!E72,"")</f>
        <v>928.01739396154926</v>
      </c>
      <c r="F72" s="172">
        <f ca="1">IF(Mass_sal_nette!F72&gt;0,Mass_sal_nette!F72/Nb_cpte!F72,"")</f>
        <v>1210.0075178317434</v>
      </c>
      <c r="G72" s="173" t="str">
        <f ca="1">IF(Mass_sal_nette!G72&gt;0,Mass_sal_nette!G72/Nb_cpte!G72,"")</f>
        <v/>
      </c>
      <c r="H72" s="172">
        <f ca="1">IF(Mass_sal_nette!H72&gt;0,Mass_sal_nette!H72/Nb_cpte!H72,"")</f>
        <v>794.03407655669582</v>
      </c>
      <c r="I72" s="172">
        <f ca="1">IF(Mass_sal_nette!I72&gt;0,Mass_sal_nette!I72/Nb_cpte!I72,"")</f>
        <v>948.26402571627341</v>
      </c>
      <c r="J72" s="174">
        <f ca="1">IF(Mass_sal_nette!J72&gt;0,Mass_sal_nette!J72/Nb_cpte!J72,"")</f>
        <v>718.81088512057556</v>
      </c>
      <c r="K72" s="172">
        <f ca="1">IF(Mass_sal_nette!K72&gt;0,Mass_sal_nette!K72/Nb_cpte!K72,"")</f>
        <v>177.87228445885739</v>
      </c>
      <c r="L72" s="172">
        <f ca="1">IF(Mass_sal_nette!L72&gt;0,Mass_sal_nette!L72/Nb_cpte!L72,0)</f>
        <v>1273.1507532191736</v>
      </c>
      <c r="M72" s="174">
        <f ca="1">IF(Mass_sal_nette!M72&gt;0,Mass_sal_nette!M72/Nb_cpte!M72,0)</f>
        <v>0</v>
      </c>
      <c r="N72" s="172">
        <f ca="1">IF(Mass_sal_nette!N72&gt;0,Mass_sal_nette!N72/Nb_cpte!N72,"")</f>
        <v>58.145555375037198</v>
      </c>
      <c r="O72" s="175">
        <f ca="1">IF(Mass_sal_nette!O72&gt;0,Mass_sal_nette!O72/Nb_cpte!O72,"")</f>
        <v>968.58035704748931</v>
      </c>
      <c r="P72" s="176">
        <f ca="1">IF(Mass_sal_nette!P72&gt;0,Mass_sal_nette!P72/Nb_cpte!P72,"")</f>
        <v>797.32577382913416</v>
      </c>
      <c r="Q72" s="177">
        <f ca="1">IF(Mass_sal_nette!Q72&gt;0,Mass_sal_nette!Q72/Nb_cpte!Q72,"")</f>
        <v>781.29805501651333</v>
      </c>
      <c r="R72" s="177">
        <f ca="1">IF(Mass_sal_nette!R72&gt;0,Mass_sal_nette!R72/Nb_cpte!R72,"")</f>
        <v>922.03442944223309</v>
      </c>
      <c r="S72" s="177" t="str">
        <f ca="1">IF(Mass_sal_nette!S72&gt;0,Mass_sal_nette!S72/Nb_cpte!S72,"")</f>
        <v/>
      </c>
      <c r="T72" s="177" t="str">
        <f ca="1">IF(Mass_sal_nette!T72&gt;0,Mass_sal_nette!T72/Nb_cpte!T72,"")</f>
        <v/>
      </c>
      <c r="U72" s="177">
        <f ca="1">IF(Mass_sal_nette!U72&gt;0,Mass_sal_nette!U72/Nb_cpte!U72,"")</f>
        <v>1020.6417927851425</v>
      </c>
      <c r="V72" s="177">
        <f ca="1">IF(Mass_sal_nette!V72&gt;0,Mass_sal_nette!V72/Nb_cpte!V72,0)</f>
        <v>0</v>
      </c>
      <c r="W72" s="177">
        <f ca="1">IF(Mass_sal_nette!W72&gt;0,Mass_sal_nette!W72/Nb_cpte!W72,0)</f>
        <v>0</v>
      </c>
      <c r="X72" s="177">
        <f ca="1">IF(Mass_sal_nette!X72&gt;0,Mass_sal_nette!X72/Nb_cpte!X72,"")</f>
        <v>1234.9725066353337</v>
      </c>
      <c r="Y72" s="178">
        <f ca="1">IF(Mass_sal_nette!Y72&gt;0,Mass_sal_nette!Y72/Nb_cpte!Y72,"")</f>
        <v>183.13544785584418</v>
      </c>
    </row>
    <row r="73" spans="1:25" ht="18" customHeight="1" thickBot="1" x14ac:dyDescent="0.25">
      <c r="A73" s="119" t="s">
        <v>33</v>
      </c>
      <c r="B73" s="120"/>
      <c r="C73" s="120"/>
      <c r="D73" s="79"/>
      <c r="E73" s="79"/>
      <c r="F73" s="79"/>
      <c r="G73" s="79"/>
      <c r="H73" s="79"/>
      <c r="I73" s="79"/>
      <c r="J73" s="84"/>
      <c r="K73" s="79"/>
      <c r="L73" s="79"/>
      <c r="M73" s="84"/>
      <c r="N73" s="79"/>
      <c r="O73" s="79"/>
      <c r="P73" s="79"/>
      <c r="Q73" s="79"/>
      <c r="R73" s="79"/>
      <c r="S73" s="79"/>
      <c r="T73" s="79"/>
      <c r="U73" s="79"/>
      <c r="V73" s="79"/>
      <c r="W73" s="79"/>
      <c r="X73" s="79"/>
      <c r="Y73" s="121"/>
    </row>
    <row r="74" spans="1:25" s="32" customFormat="1" x14ac:dyDescent="0.2">
      <c r="A74" s="20">
        <v>38077</v>
      </c>
      <c r="B74" s="68"/>
      <c r="C74" s="68"/>
      <c r="D74" s="31"/>
      <c r="E74" s="31"/>
      <c r="F74" s="31"/>
      <c r="G74" s="69"/>
      <c r="H74" s="31"/>
      <c r="I74" s="31"/>
      <c r="J74" s="70"/>
      <c r="K74" s="31"/>
      <c r="L74" s="31"/>
      <c r="M74" s="70"/>
      <c r="N74" s="31"/>
      <c r="O74" s="61"/>
      <c r="P74" s="69"/>
      <c r="Q74" s="31"/>
      <c r="R74" s="31"/>
      <c r="S74" s="31"/>
      <c r="T74" s="31"/>
      <c r="U74" s="31"/>
      <c r="V74" s="31"/>
      <c r="W74" s="31"/>
      <c r="X74" s="31"/>
      <c r="Y74" s="61"/>
    </row>
    <row r="75" spans="1:25" s="32" customFormat="1" x14ac:dyDescent="0.2">
      <c r="A75" s="20">
        <v>38168</v>
      </c>
      <c r="B75" s="62">
        <f t="shared" ref="B75:K90" ca="1" si="0">IF(AND(B6&gt;=0, (B5)&gt;0),B6/B5-1," ")</f>
        <v>6.6723948531846045E-3</v>
      </c>
      <c r="C75" s="62">
        <f t="shared" ca="1" si="0"/>
        <v>3.3088733957888916E-3</v>
      </c>
      <c r="D75" s="74">
        <f t="shared" ca="1" si="0"/>
        <v>3.4483856744387253E-3</v>
      </c>
      <c r="E75" s="74">
        <f t="shared" ca="1" si="0"/>
        <v>1.3664846494638283E-2</v>
      </c>
      <c r="F75" s="74">
        <f t="shared" ca="1" si="0"/>
        <v>8.1645870008384414E-3</v>
      </c>
      <c r="G75" s="53">
        <f t="shared" ca="1" si="0"/>
        <v>-1.3522555176418427E-3</v>
      </c>
      <c r="H75" s="34">
        <f t="shared" ca="1" si="0"/>
        <v>-0.11792433021581361</v>
      </c>
      <c r="I75" s="34">
        <f t="shared" ca="1" si="0"/>
        <v>2.566127049170519E-2</v>
      </c>
      <c r="J75" s="63">
        <f t="shared" ca="1" si="0"/>
        <v>3.4735910950973503E-2</v>
      </c>
      <c r="K75" s="34">
        <f t="shared" ca="1" si="0"/>
        <v>1.1357147963270422</v>
      </c>
      <c r="L75" s="34">
        <f ca="1">IF(AND(L6&gt;=0,L6&lt;&gt;" ",L5&lt;&gt;" ",(L5)&gt;0),L6/L5-1," ")</f>
        <v>1.8782350475609055E-2</v>
      </c>
      <c r="M75" s="63">
        <f t="shared" ref="M75:Y90" ca="1" si="1">IF(AND(M6&gt;=0,M6&lt;&gt;" ",M5&lt;&gt;" ",(M5)&gt;0),M6/M5-1," ")</f>
        <v>1.2903037195915568E-2</v>
      </c>
      <c r="N75" s="34">
        <f t="shared" ca="1" si="1"/>
        <v>2.3647819206279195</v>
      </c>
      <c r="O75" s="54">
        <f t="shared" ca="1" si="1"/>
        <v>-5.5983301409431308E-3</v>
      </c>
      <c r="P75" s="53">
        <f t="shared" ca="1" si="1"/>
        <v>-7.8053214449309571E-3</v>
      </c>
      <c r="Q75" s="34">
        <f t="shared" ca="1" si="1"/>
        <v>9.4781608153280406E-3</v>
      </c>
      <c r="R75" s="34">
        <f t="shared" ca="1" si="1"/>
        <v>-5.3276887840704168E-3</v>
      </c>
      <c r="S75" s="34" t="str">
        <f ca="1">IF(AND(S6&gt;=0,S6&lt;&gt;" ",S5&lt;&gt;" ",(S5)&gt;0),S6/S5-1," ")</f>
        <v xml:space="preserve"> </v>
      </c>
      <c r="T75" s="34" t="str">
        <f t="shared" ca="1" si="1"/>
        <v xml:space="preserve"> </v>
      </c>
      <c r="U75" s="34">
        <f t="shared" ca="1" si="1"/>
        <v>-8.2398942352189808E-3</v>
      </c>
      <c r="V75" s="34" t="str">
        <f t="shared" ca="1" si="1"/>
        <v xml:space="preserve"> </v>
      </c>
      <c r="W75" s="34" t="str">
        <f t="shared" ca="1" si="1"/>
        <v xml:space="preserve"> </v>
      </c>
      <c r="X75" s="34">
        <f t="shared" ca="1" si="1"/>
        <v>6.9854953919126217E-3</v>
      </c>
      <c r="Y75" s="54">
        <f t="shared" ca="1" si="1"/>
        <v>1.7650453823342414</v>
      </c>
    </row>
    <row r="76" spans="1:25" s="32" customFormat="1" x14ac:dyDescent="0.2">
      <c r="A76" s="20">
        <v>38260</v>
      </c>
      <c r="B76" s="62">
        <f t="shared" ca="1" si="0"/>
        <v>-2.5753687597906971E-3</v>
      </c>
      <c r="C76" s="62">
        <f t="shared" ca="1" si="0"/>
        <v>9.7579772888540806E-3</v>
      </c>
      <c r="D76" s="74">
        <f t="shared" ca="1" si="0"/>
        <v>9.9965836032778199E-3</v>
      </c>
      <c r="E76" s="74">
        <f t="shared" ca="1" si="0"/>
        <v>-2.6526776021011389E-2</v>
      </c>
      <c r="F76" s="74">
        <f t="shared" ca="1" si="0"/>
        <v>2.6994812429625759E-2</v>
      </c>
      <c r="G76" s="53">
        <f t="shared" ca="1" si="0"/>
        <v>4.0980783582074132E-3</v>
      </c>
      <c r="H76" s="34">
        <f t="shared" ca="1" si="0"/>
        <v>4.0433226087513763E-2</v>
      </c>
      <c r="I76" s="34">
        <f t="shared" ca="1" si="0"/>
        <v>-5.9996931960226707E-3</v>
      </c>
      <c r="J76" s="63">
        <f t="shared" ca="1" si="0"/>
        <v>-1.8326953157075776E-2</v>
      </c>
      <c r="K76" s="34">
        <f t="shared" ca="1" si="0"/>
        <v>4.0427478517743198E-2</v>
      </c>
      <c r="L76" s="34">
        <f t="shared" ref="L76:Y91" ca="1" si="2">IF(AND(L7&gt;=0,L7&lt;&gt;" ",L6&lt;&gt;" ",(L6)&gt;0),L7/L6-1," ")</f>
        <v>2.1965241525579993E-2</v>
      </c>
      <c r="M76" s="63">
        <f t="shared" ca="1" si="1"/>
        <v>2.0856708674336533E-2</v>
      </c>
      <c r="N76" s="34">
        <f t="shared" ca="1" si="1"/>
        <v>8.615207539481462E-2</v>
      </c>
      <c r="O76" s="54">
        <f t="shared" ca="1" si="1"/>
        <v>-1.5618674909683605E-2</v>
      </c>
      <c r="P76" s="53">
        <f t="shared" ca="1" si="1"/>
        <v>3.9043383298342782E-3</v>
      </c>
      <c r="Q76" s="34">
        <f t="shared" ca="1" si="1"/>
        <v>5.4427588988765763E-3</v>
      </c>
      <c r="R76" s="34">
        <f t="shared" ca="1" si="1"/>
        <v>8.4293782795934469E-3</v>
      </c>
      <c r="S76" s="34" t="str">
        <f t="shared" ca="1" si="1"/>
        <v xml:space="preserve"> </v>
      </c>
      <c r="T76" s="34" t="str">
        <f t="shared" ca="1" si="1"/>
        <v xml:space="preserve"> </v>
      </c>
      <c r="U76" s="34">
        <f t="shared" ca="1" si="1"/>
        <v>7.8582121172152686E-3</v>
      </c>
      <c r="V76" s="34" t="str">
        <f t="shared" ca="1" si="1"/>
        <v xml:space="preserve"> </v>
      </c>
      <c r="W76" s="34" t="str">
        <f t="shared" ca="1" si="1"/>
        <v xml:space="preserve"> </v>
      </c>
      <c r="X76" s="34">
        <f t="shared" ca="1" si="1"/>
        <v>8.6721415836814586E-3</v>
      </c>
      <c r="Y76" s="54">
        <f t="shared" ca="1" si="1"/>
        <v>0.30491658038531511</v>
      </c>
    </row>
    <row r="77" spans="1:25" s="33" customFormat="1" ht="12" thickBot="1" x14ac:dyDescent="0.25">
      <c r="A77" s="26">
        <v>38352</v>
      </c>
      <c r="B77" s="64">
        <f t="shared" ca="1" si="0"/>
        <v>2.3860087674400621E-2</v>
      </c>
      <c r="C77" s="64">
        <f t="shared" ca="1" si="0"/>
        <v>1.0525723143098853E-2</v>
      </c>
      <c r="D77" s="55">
        <f t="shared" ca="1" si="0"/>
        <v>1.0299787029222296E-2</v>
      </c>
      <c r="E77" s="55">
        <f t="shared" ca="1" si="0"/>
        <v>5.1266477848656899E-2</v>
      </c>
      <c r="F77" s="55">
        <f t="shared" ca="1" si="0"/>
        <v>8.8516617299339018E-3</v>
      </c>
      <c r="G77" s="56">
        <f t="shared" ca="1" si="0"/>
        <v>2.0661684378487255E-2</v>
      </c>
      <c r="H77" s="55">
        <f t="shared" ca="1" si="0"/>
        <v>-4.9155174373886945E-2</v>
      </c>
      <c r="I77" s="55">
        <f t="shared" ca="1" si="0"/>
        <v>2.5925671712371035E-2</v>
      </c>
      <c r="J77" s="65">
        <f t="shared" ca="1" si="0"/>
        <v>4.801031653400889E-2</v>
      </c>
      <c r="K77" s="55">
        <f t="shared" ca="1" si="0"/>
        <v>0.19702972856575518</v>
      </c>
      <c r="L77" s="55">
        <f t="shared" ca="1" si="2"/>
        <v>-1.4317904758042399E-2</v>
      </c>
      <c r="M77" s="65">
        <f t="shared" ca="1" si="1"/>
        <v>-1.9443819035560361E-2</v>
      </c>
      <c r="N77" s="55">
        <f t="shared" ca="1" si="1"/>
        <v>0.31643685148583334</v>
      </c>
      <c r="O77" s="57">
        <f t="shared" ca="1" si="1"/>
        <v>3.4518292310712129E-2</v>
      </c>
      <c r="P77" s="56">
        <f t="shared" ca="1" si="1"/>
        <v>-6.1658661701047279E-4</v>
      </c>
      <c r="Q77" s="55">
        <f t="shared" ca="1" si="1"/>
        <v>1.2279742628950485E-2</v>
      </c>
      <c r="R77" s="55">
        <f t="shared" ca="1" si="1"/>
        <v>1.120568071971384E-2</v>
      </c>
      <c r="S77" s="55" t="str">
        <f t="shared" ca="1" si="1"/>
        <v xml:space="preserve"> </v>
      </c>
      <c r="T77" s="55" t="str">
        <f t="shared" ca="1" si="1"/>
        <v xml:space="preserve"> </v>
      </c>
      <c r="U77" s="55">
        <f t="shared" ca="1" si="1"/>
        <v>-5.2303514401289553E-3</v>
      </c>
      <c r="V77" s="55" t="str">
        <f t="shared" ca="1" si="1"/>
        <v xml:space="preserve"> </v>
      </c>
      <c r="W77" s="55" t="str">
        <f t="shared" ca="1" si="1"/>
        <v xml:space="preserve"> </v>
      </c>
      <c r="X77" s="55">
        <f t="shared" ca="1" si="1"/>
        <v>2.1316081625803784E-2</v>
      </c>
      <c r="Y77" s="57">
        <f t="shared" ca="1" si="1"/>
        <v>4.7561067513264277E-2</v>
      </c>
    </row>
    <row r="78" spans="1:25" s="33" customFormat="1" x14ac:dyDescent="0.2">
      <c r="A78" s="20">
        <v>38383</v>
      </c>
      <c r="B78" s="66">
        <f t="shared" ca="1" si="0"/>
        <v>1.5491099108588147E-2</v>
      </c>
      <c r="C78" s="66">
        <f t="shared" ca="1" si="0"/>
        <v>9.7583340330191781E-3</v>
      </c>
      <c r="D78" s="58">
        <f t="shared" ca="1" si="0"/>
        <v>9.5984028369369145E-3</v>
      </c>
      <c r="E78" s="58">
        <f t="shared" ca="1" si="0"/>
        <v>2.8932551894313541E-2</v>
      </c>
      <c r="F78" s="58">
        <f t="shared" ca="1" si="0"/>
        <v>1.9401025767596058E-2</v>
      </c>
      <c r="G78" s="59">
        <f t="shared" ca="1" si="0"/>
        <v>1.4956397939236421E-2</v>
      </c>
      <c r="H78" s="58">
        <f t="shared" ca="1" si="0"/>
        <v>1.9880890141084073E-2</v>
      </c>
      <c r="I78" s="58">
        <f t="shared" ca="1" si="0"/>
        <v>8.8705340368382402E-3</v>
      </c>
      <c r="J78" s="67">
        <f t="shared" ca="1" si="0"/>
        <v>1.2234124659477041E-2</v>
      </c>
      <c r="K78" s="58">
        <f t="shared" ca="1" si="0"/>
        <v>-1.0185985486825588E-2</v>
      </c>
      <c r="L78" s="58">
        <f t="shared" ca="1" si="2"/>
        <v>1.6907302676119063E-3</v>
      </c>
      <c r="M78" s="67">
        <f t="shared" ca="1" si="1"/>
        <v>1.3293188737135697E-2</v>
      </c>
      <c r="N78" s="58">
        <f t="shared" ca="1" si="1"/>
        <v>4.4785717657776614E-2</v>
      </c>
      <c r="O78" s="60">
        <f t="shared" ca="1" si="1"/>
        <v>-3.0983709851937213E-3</v>
      </c>
      <c r="P78" s="59">
        <f t="shared" ca="1" si="1"/>
        <v>1.1509684391978192E-2</v>
      </c>
      <c r="Q78" s="58">
        <f t="shared" ca="1" si="1"/>
        <v>8.8794351920182812E-3</v>
      </c>
      <c r="R78" s="58">
        <f t="shared" ca="1" si="1"/>
        <v>6.3877155494034277E-3</v>
      </c>
      <c r="S78" s="58" t="str">
        <f t="shared" ca="1" si="1"/>
        <v xml:space="preserve"> </v>
      </c>
      <c r="T78" s="58" t="str">
        <f t="shared" ca="1" si="1"/>
        <v xml:space="preserve"> </v>
      </c>
      <c r="U78" s="58">
        <f t="shared" ca="1" si="1"/>
        <v>6.6538455406024433E-3</v>
      </c>
      <c r="V78" s="58" t="str">
        <f t="shared" ca="1" si="1"/>
        <v xml:space="preserve"> </v>
      </c>
      <c r="W78" s="58" t="str">
        <f t="shared" ca="1" si="1"/>
        <v xml:space="preserve"> </v>
      </c>
      <c r="X78" s="58">
        <f t="shared" ca="1" si="1"/>
        <v>1.8520859270324985E-2</v>
      </c>
      <c r="Y78" s="60">
        <f t="shared" ca="1" si="1"/>
        <v>-4.7397302362945593E-2</v>
      </c>
    </row>
    <row r="79" spans="1:25" s="33" customFormat="1" x14ac:dyDescent="0.2">
      <c r="A79" s="20">
        <v>38442</v>
      </c>
      <c r="B79" s="62">
        <f t="shared" ca="1" si="0"/>
        <v>8.6979459555363015E-3</v>
      </c>
      <c r="C79" s="62">
        <f t="shared" ca="1" si="0"/>
        <v>-2.9087162151066881E-3</v>
      </c>
      <c r="D79" s="34">
        <f t="shared" ca="1" si="0"/>
        <v>-3.8951184771249814E-3</v>
      </c>
      <c r="E79" s="34">
        <f t="shared" ca="1" si="0"/>
        <v>3.366554985302983E-2</v>
      </c>
      <c r="F79" s="34">
        <f t="shared" ca="1" si="0"/>
        <v>1.1986334347412475E-2</v>
      </c>
      <c r="G79" s="53">
        <f t="shared" ca="1" si="0"/>
        <v>-5.8067799461132275E-3</v>
      </c>
      <c r="H79" s="34">
        <f t="shared" ca="1" si="0"/>
        <v>2.1629914131604533E-2</v>
      </c>
      <c r="I79" s="34">
        <f t="shared" ca="1" si="0"/>
        <v>1.4648369480970258E-2</v>
      </c>
      <c r="J79" s="63">
        <f t="shared" ca="1" si="0"/>
        <v>1.4317563118092735E-2</v>
      </c>
      <c r="K79" s="34">
        <f t="shared" ca="1" si="0"/>
        <v>0.10989341170766465</v>
      </c>
      <c r="L79" s="34">
        <f t="shared" ca="1" si="2"/>
        <v>7.5061406551166776E-3</v>
      </c>
      <c r="M79" s="63">
        <f t="shared" ca="1" si="1"/>
        <v>1.2355921706236339E-2</v>
      </c>
      <c r="N79" s="34">
        <f t="shared" ca="1" si="1"/>
        <v>3.6106682170114368E-2</v>
      </c>
      <c r="O79" s="54">
        <f t="shared" ca="1" si="1"/>
        <v>-1.2557656378213489E-2</v>
      </c>
      <c r="P79" s="53">
        <f t="shared" ca="1" si="1"/>
        <v>9.4198236266125335E-3</v>
      </c>
      <c r="Q79" s="34">
        <f t="shared" ca="1" si="1"/>
        <v>2.1172964307814013E-3</v>
      </c>
      <c r="R79" s="34">
        <f t="shared" ca="1" si="1"/>
        <v>6.1846482996483765E-3</v>
      </c>
      <c r="S79" s="34" t="str">
        <f t="shared" ca="1" si="1"/>
        <v xml:space="preserve"> </v>
      </c>
      <c r="T79" s="34" t="str">
        <f t="shared" ca="1" si="1"/>
        <v xml:space="preserve"> </v>
      </c>
      <c r="U79" s="34">
        <f t="shared" ca="1" si="1"/>
        <v>-2.3000127582702756E-2</v>
      </c>
      <c r="V79" s="34" t="str">
        <f t="shared" ca="1" si="1"/>
        <v xml:space="preserve"> </v>
      </c>
      <c r="W79" s="34" t="str">
        <f t="shared" ca="1" si="1"/>
        <v xml:space="preserve"> </v>
      </c>
      <c r="X79" s="34">
        <f t="shared" ca="1" si="1"/>
        <v>1.6730889301289409E-2</v>
      </c>
      <c r="Y79" s="54">
        <f t="shared" ca="1" si="1"/>
        <v>7.8378583219112175E-2</v>
      </c>
    </row>
    <row r="80" spans="1:25" s="33" customFormat="1" x14ac:dyDescent="0.2">
      <c r="A80" s="20">
        <v>38625</v>
      </c>
      <c r="B80" s="62">
        <f t="shared" ca="1" si="0"/>
        <v>7.1090138650604651E-3</v>
      </c>
      <c r="C80" s="62">
        <f t="shared" ca="1" si="0"/>
        <v>1.4769194176345479E-2</v>
      </c>
      <c r="D80" s="34">
        <f t="shared" ca="1" si="0"/>
        <v>1.474314274350963E-2</v>
      </c>
      <c r="E80" s="34">
        <f t="shared" ca="1" si="0"/>
        <v>-6.0684283336280842E-3</v>
      </c>
      <c r="F80" s="34">
        <f t="shared" ca="1" si="0"/>
        <v>2.1458377537290518E-2</v>
      </c>
      <c r="G80" s="53">
        <f t="shared" ca="1" si="0"/>
        <v>1.3077202784902875E-2</v>
      </c>
      <c r="H80" s="34">
        <f t="shared" ca="1" si="0"/>
        <v>0.14763270534848916</v>
      </c>
      <c r="I80" s="34">
        <f t="shared" ca="1" si="0"/>
        <v>-3.7575112963026402E-3</v>
      </c>
      <c r="J80" s="63">
        <f t="shared" ca="1" si="0"/>
        <v>-6.0018101790051404E-3</v>
      </c>
      <c r="K80" s="34">
        <f t="shared" ca="1" si="0"/>
        <v>4.9671946935281319E-3</v>
      </c>
      <c r="L80" s="34">
        <f t="shared" ca="1" si="2"/>
        <v>-7.6832915806934743E-3</v>
      </c>
      <c r="M80" s="63">
        <f t="shared" ca="1" si="1"/>
        <v>-3.6114621101546174E-4</v>
      </c>
      <c r="N80" s="34">
        <f t="shared" ca="1" si="1"/>
        <v>-1.2557753082981238E-3</v>
      </c>
      <c r="O80" s="54">
        <f t="shared" ca="1" si="1"/>
        <v>-4.0686578846753418E-2</v>
      </c>
      <c r="P80" s="53">
        <f t="shared" ca="1" si="1"/>
        <v>-1.1721322721986005E-2</v>
      </c>
      <c r="Q80" s="34">
        <f t="shared" ca="1" si="1"/>
        <v>2.0627772904858732E-2</v>
      </c>
      <c r="R80" s="34">
        <f t="shared" ca="1" si="1"/>
        <v>1.2764885887671884E-2</v>
      </c>
      <c r="S80" s="34" t="str">
        <f t="shared" ca="1" si="1"/>
        <v xml:space="preserve"> </v>
      </c>
      <c r="T80" s="34" t="str">
        <f t="shared" ca="1" si="1"/>
        <v xml:space="preserve"> </v>
      </c>
      <c r="U80" s="34">
        <f t="shared" ca="1" si="1"/>
        <v>9.8892832796322327E-3</v>
      </c>
      <c r="V80" s="34" t="str">
        <f t="shared" ca="1" si="1"/>
        <v xml:space="preserve"> </v>
      </c>
      <c r="W80" s="34" t="str">
        <f t="shared" ca="1" si="1"/>
        <v xml:space="preserve"> </v>
      </c>
      <c r="X80" s="34">
        <f t="shared" ca="1" si="1"/>
        <v>-1.4673926363685252E-3</v>
      </c>
      <c r="Y80" s="54">
        <f t="shared" ca="1" si="1"/>
        <v>4.4906828361668261E-5</v>
      </c>
    </row>
    <row r="81" spans="1:25" s="33" customFormat="1" ht="12" thickBot="1" x14ac:dyDescent="0.25">
      <c r="A81" s="26">
        <v>38717</v>
      </c>
      <c r="B81" s="64">
        <f t="shared" ca="1" si="0"/>
        <v>1.2068207216419102E-2</v>
      </c>
      <c r="C81" s="64">
        <f t="shared" ca="1" si="0"/>
        <v>3.0955179072265082E-3</v>
      </c>
      <c r="D81" s="55">
        <f t="shared" ca="1" si="0"/>
        <v>2.3474782414938389E-3</v>
      </c>
      <c r="E81" s="55">
        <f t="shared" ca="1" si="0"/>
        <v>3.0159444211053765E-2</v>
      </c>
      <c r="F81" s="55">
        <f t="shared" ca="1" si="0"/>
        <v>1.0301007548980667E-2</v>
      </c>
      <c r="G81" s="56">
        <f t="shared" ca="1" si="0"/>
        <v>1.0093851881082472E-2</v>
      </c>
      <c r="H81" s="55">
        <f t="shared" ca="1" si="0"/>
        <v>1.6060705876204118E-2</v>
      </c>
      <c r="I81" s="55">
        <f t="shared" ca="1" si="0"/>
        <v>1.1347799339678E-2</v>
      </c>
      <c r="J81" s="65">
        <f t="shared" ca="1" si="0"/>
        <v>2.1380964488046716E-2</v>
      </c>
      <c r="K81" s="55">
        <f t="shared" ca="1" si="0"/>
        <v>-4.1449916070672721E-3</v>
      </c>
      <c r="L81" s="55">
        <f t="shared" ca="1" si="2"/>
        <v>-2.3986341622180385E-2</v>
      </c>
      <c r="M81" s="65">
        <f t="shared" ca="1" si="1"/>
        <v>-2.448352381841068E-2</v>
      </c>
      <c r="N81" s="55">
        <f t="shared" ca="1" si="1"/>
        <v>5.2146121534000445E-2</v>
      </c>
      <c r="O81" s="57">
        <f t="shared" ca="1" si="1"/>
        <v>-1.7425234514376386E-2</v>
      </c>
      <c r="P81" s="56">
        <f t="shared" ca="1" si="1"/>
        <v>-2.5118606022389911E-2</v>
      </c>
      <c r="Q81" s="55">
        <f t="shared" ca="1" si="1"/>
        <v>1.5190963251257683E-2</v>
      </c>
      <c r="R81" s="55">
        <f t="shared" ca="1" si="1"/>
        <v>7.3537614187904055E-3</v>
      </c>
      <c r="S81" s="55" t="str">
        <f t="shared" ca="1" si="1"/>
        <v xml:space="preserve"> </v>
      </c>
      <c r="T81" s="55" t="str">
        <f t="shared" ca="1" si="1"/>
        <v xml:space="preserve"> </v>
      </c>
      <c r="U81" s="55">
        <f t="shared" ca="1" si="1"/>
        <v>7.4779798783870532E-3</v>
      </c>
      <c r="V81" s="55" t="str">
        <f t="shared" ca="1" si="1"/>
        <v xml:space="preserve"> </v>
      </c>
      <c r="W81" s="55" t="str">
        <f t="shared" ca="1" si="1"/>
        <v xml:space="preserve"> </v>
      </c>
      <c r="X81" s="55">
        <f t="shared" ca="1" si="1"/>
        <v>1.7240794736427256E-2</v>
      </c>
      <c r="Y81" s="57">
        <f t="shared" ca="1" si="1"/>
        <v>5.3713568058953109E-2</v>
      </c>
    </row>
    <row r="82" spans="1:25" s="33" customFormat="1" x14ac:dyDescent="0.2">
      <c r="A82" s="20">
        <v>38807</v>
      </c>
      <c r="B82" s="66">
        <f t="shared" ca="1" si="0"/>
        <v>1.3294196460216234E-2</v>
      </c>
      <c r="C82" s="66">
        <f t="shared" ca="1" si="0"/>
        <v>8.92019985065029E-3</v>
      </c>
      <c r="D82" s="58">
        <f t="shared" ca="1" si="0"/>
        <v>8.584629962415935E-3</v>
      </c>
      <c r="E82" s="58">
        <f t="shared" ca="1" si="0"/>
        <v>2.1783279228150043E-2</v>
      </c>
      <c r="F82" s="58">
        <f t="shared" ca="1" si="0"/>
        <v>1.6261113757045198E-2</v>
      </c>
      <c r="G82" s="59">
        <f t="shared" ca="1" si="0"/>
        <v>1.5029152067408846E-2</v>
      </c>
      <c r="H82" s="58">
        <f t="shared" ca="1" si="0"/>
        <v>-5.4690920463588144E-2</v>
      </c>
      <c r="I82" s="58">
        <f t="shared" ca="1" si="0"/>
        <v>1.3975270483423508E-2</v>
      </c>
      <c r="J82" s="67">
        <f t="shared" ca="1" si="0"/>
        <v>1.2539435576473856E-2</v>
      </c>
      <c r="K82" s="58">
        <f t="shared" ca="1" si="0"/>
        <v>6.7807311857350783E-3</v>
      </c>
      <c r="L82" s="58">
        <f t="shared" ca="1" si="2"/>
        <v>5.7359142529291862E-3</v>
      </c>
      <c r="M82" s="67">
        <f t="shared" ca="1" si="1"/>
        <v>1.248878010397414E-2</v>
      </c>
      <c r="N82" s="58">
        <f t="shared" ca="1" si="1"/>
        <v>1.6420499771192754E-2</v>
      </c>
      <c r="O82" s="60">
        <f t="shared" ca="1" si="1"/>
        <v>-2.2107187787722027E-2</v>
      </c>
      <c r="P82" s="59">
        <f t="shared" ca="1" si="1"/>
        <v>-6.2366524880900553E-2</v>
      </c>
      <c r="Q82" s="58">
        <f t="shared" ca="1" si="1"/>
        <v>1.5070620735122109E-2</v>
      </c>
      <c r="R82" s="58">
        <f t="shared" ca="1" si="1"/>
        <v>7.0945319647353067E-3</v>
      </c>
      <c r="S82" s="58" t="str">
        <f t="shared" ca="1" si="1"/>
        <v xml:space="preserve"> </v>
      </c>
      <c r="T82" s="58" t="str">
        <f t="shared" ca="1" si="1"/>
        <v xml:space="preserve"> </v>
      </c>
      <c r="U82" s="58">
        <f t="shared" ca="1" si="1"/>
        <v>7.5317983332772176E-3</v>
      </c>
      <c r="V82" s="58" t="str">
        <f t="shared" ca="1" si="1"/>
        <v xml:space="preserve"> </v>
      </c>
      <c r="W82" s="58" t="str">
        <f t="shared" ca="1" si="1"/>
        <v xml:space="preserve"> </v>
      </c>
      <c r="X82" s="58">
        <f t="shared" ca="1" si="1"/>
        <v>9.4737864449810028E-2</v>
      </c>
      <c r="Y82" s="60">
        <f t="shared" ca="1" si="1"/>
        <v>-1.6228506887153715E-3</v>
      </c>
    </row>
    <row r="83" spans="1:25" s="33" customFormat="1" x14ac:dyDescent="0.2">
      <c r="A83" s="20">
        <v>38898</v>
      </c>
      <c r="B83" s="62">
        <f t="shared" ca="1" si="0"/>
        <v>7.1798359949388768E-3</v>
      </c>
      <c r="C83" s="62">
        <f t="shared" ca="1" si="0"/>
        <v>3.149784501816244E-3</v>
      </c>
      <c r="D83" s="34">
        <f t="shared" ca="1" si="0"/>
        <v>2.8868494010108048E-3</v>
      </c>
      <c r="E83" s="34">
        <f t="shared" ca="1" si="0"/>
        <v>1.7324588608011116E-2</v>
      </c>
      <c r="F83" s="34">
        <f t="shared" ca="1" si="0"/>
        <v>1.2487645551767956E-2</v>
      </c>
      <c r="G83" s="53">
        <f t="shared" ca="1" si="0"/>
        <v>9.5001555849982822E-3</v>
      </c>
      <c r="H83" s="34">
        <f t="shared" ca="1" si="0"/>
        <v>4.0730588821060287E-2</v>
      </c>
      <c r="I83" s="34">
        <f t="shared" ca="1" si="0"/>
        <v>-8.2207476031859184E-4</v>
      </c>
      <c r="J83" s="63">
        <f t="shared" ca="1" si="0"/>
        <v>-4.5662278756622987E-3</v>
      </c>
      <c r="K83" s="34">
        <f t="shared" ca="1" si="0"/>
        <v>3.342144709704109E-2</v>
      </c>
      <c r="L83" s="34">
        <f t="shared" ca="1" si="2"/>
        <v>-1.3021092308133975E-2</v>
      </c>
      <c r="M83" s="63">
        <f t="shared" ca="1" si="1"/>
        <v>-2.0463157039590341E-2</v>
      </c>
      <c r="N83" s="34">
        <f t="shared" ca="1" si="1"/>
        <v>-3.4756025591871076E-3</v>
      </c>
      <c r="O83" s="54">
        <f t="shared" ca="1" si="1"/>
        <v>-4.0013544302646364E-2</v>
      </c>
      <c r="P83" s="53">
        <f t="shared" ca="1" si="1"/>
        <v>5.6589415979906299E-3</v>
      </c>
      <c r="Q83" s="34">
        <f t="shared" ca="1" si="1"/>
        <v>1.3159950104983054E-2</v>
      </c>
      <c r="R83" s="34">
        <f t="shared" ca="1" si="1"/>
        <v>7.1787961992579863E-3</v>
      </c>
      <c r="S83" s="34">
        <f t="shared" ca="1" si="1"/>
        <v>2.3144338348743965E-3</v>
      </c>
      <c r="T83" s="34" t="str">
        <f t="shared" ca="1" si="1"/>
        <v xml:space="preserve"> </v>
      </c>
      <c r="U83" s="34">
        <f t="shared" ca="1" si="1"/>
        <v>4.7443323255056402E-3</v>
      </c>
      <c r="V83" s="34">
        <f t="shared" ca="1" si="1"/>
        <v>3.3107460614268502E-2</v>
      </c>
      <c r="W83" s="34" t="str">
        <f t="shared" ca="1" si="1"/>
        <v xml:space="preserve"> </v>
      </c>
      <c r="X83" s="34">
        <f t="shared" ca="1" si="1"/>
        <v>5.9803909291109569E-3</v>
      </c>
      <c r="Y83" s="54">
        <f t="shared" ca="1" si="1"/>
        <v>3.2364382165901207E-2</v>
      </c>
    </row>
    <row r="84" spans="1:25" s="33" customFormat="1" x14ac:dyDescent="0.2">
      <c r="A84" s="20">
        <v>38990</v>
      </c>
      <c r="B84" s="62">
        <f t="shared" ca="1" si="0"/>
        <v>8.3199135510683142E-3</v>
      </c>
      <c r="C84" s="62">
        <f t="shared" ca="1" si="0"/>
        <v>2.1771799223864186E-3</v>
      </c>
      <c r="D84" s="34">
        <f t="shared" ca="1" si="0"/>
        <v>1.6132761216101077E-3</v>
      </c>
      <c r="E84" s="34">
        <f t="shared" ca="1" si="0"/>
        <v>2.0573662388528202E-2</v>
      </c>
      <c r="F84" s="34">
        <f t="shared" ca="1" si="0"/>
        <v>4.7328315240491303E-3</v>
      </c>
      <c r="G84" s="53">
        <f t="shared" ca="1" si="0"/>
        <v>4.5716153702350937E-3</v>
      </c>
      <c r="H84" s="34">
        <f t="shared" ca="1" si="0"/>
        <v>-3.1067873526712253E-3</v>
      </c>
      <c r="I84" s="34">
        <f t="shared" ca="1" si="0"/>
        <v>-3.6526461606046778E-3</v>
      </c>
      <c r="J84" s="63">
        <f t="shared" ca="1" si="0"/>
        <v>-9.4394282321608181E-4</v>
      </c>
      <c r="K84" s="34">
        <f t="shared" ca="1" si="0"/>
        <v>1.5548607462891662E-2</v>
      </c>
      <c r="L84" s="34">
        <f t="shared" ca="1" si="2"/>
        <v>-4.214686334466311E-2</v>
      </c>
      <c r="M84" s="63">
        <f t="shared" ca="1" si="1"/>
        <v>-2.7571472698506128E-2</v>
      </c>
      <c r="N84" s="34">
        <f t="shared" ca="1" si="1"/>
        <v>3.2994118484814372E-2</v>
      </c>
      <c r="O84" s="54">
        <f t="shared" ca="1" si="1"/>
        <v>-0.10018779121245736</v>
      </c>
      <c r="P84" s="53">
        <f t="shared" ca="1" si="1"/>
        <v>9.9578444286838597E-3</v>
      </c>
      <c r="Q84" s="34">
        <f t="shared" ca="1" si="1"/>
        <v>1.6296369741399808E-3</v>
      </c>
      <c r="R84" s="34">
        <f t="shared" ca="1" si="1"/>
        <v>3.2312735303181572E-3</v>
      </c>
      <c r="S84" s="34">
        <f t="shared" ca="1" si="1"/>
        <v>2.4851237856428954E-2</v>
      </c>
      <c r="T84" s="34" t="str">
        <f t="shared" ca="1" si="1"/>
        <v xml:space="preserve"> </v>
      </c>
      <c r="U84" s="34">
        <f t="shared" ca="1" si="1"/>
        <v>-1.0156861313883603E-3</v>
      </c>
      <c r="V84" s="34">
        <f t="shared" ca="1" si="1"/>
        <v>1.2979272596233216E-2</v>
      </c>
      <c r="W84" s="34" t="str">
        <f t="shared" ca="1" si="1"/>
        <v xml:space="preserve"> </v>
      </c>
      <c r="X84" s="34">
        <f t="shared" ca="1" si="1"/>
        <v>1.2510280171208477E-2</v>
      </c>
      <c r="Y84" s="54">
        <f t="shared" ca="1" si="1"/>
        <v>-1.1551221764719233E-2</v>
      </c>
    </row>
    <row r="85" spans="1:25" s="33" customFormat="1" ht="12" thickBot="1" x14ac:dyDescent="0.25">
      <c r="A85" s="26">
        <v>39082</v>
      </c>
      <c r="B85" s="64">
        <f t="shared" ca="1" si="0"/>
        <v>5.1906151997509475E-3</v>
      </c>
      <c r="C85" s="64">
        <f t="shared" ca="1" si="0"/>
        <v>8.8710291561988619E-4</v>
      </c>
      <c r="D85" s="55">
        <f t="shared" ca="1" si="0"/>
        <v>6.5033774548983736E-4</v>
      </c>
      <c r="E85" s="55">
        <f t="shared" ca="1" si="0"/>
        <v>1.3411017194713271E-2</v>
      </c>
      <c r="F85" s="55">
        <f t="shared" ca="1" si="0"/>
        <v>6.2958441644647145E-3</v>
      </c>
      <c r="G85" s="56">
        <f t="shared" ca="1" si="0"/>
        <v>1.018734253907061E-2</v>
      </c>
      <c r="H85" s="55">
        <f t="shared" ca="1" si="0"/>
        <v>1.6314113516479711E-2</v>
      </c>
      <c r="I85" s="55">
        <f t="shared" ca="1" si="0"/>
        <v>-1.9946096452116979E-3</v>
      </c>
      <c r="J85" s="65">
        <f t="shared" ca="1" si="0"/>
        <v>-5.6182579008078326E-3</v>
      </c>
      <c r="K85" s="55">
        <f t="shared" ca="1" si="0"/>
        <v>-2.332314265824198E-2</v>
      </c>
      <c r="L85" s="55">
        <f t="shared" ca="1" si="2"/>
        <v>-1.5651429367748659E-2</v>
      </c>
      <c r="M85" s="65">
        <f t="shared" ca="1" si="1"/>
        <v>-1.3751655884308933E-2</v>
      </c>
      <c r="N85" s="55">
        <f t="shared" ca="1" si="1"/>
        <v>3.2438385646438306E-4</v>
      </c>
      <c r="O85" s="57">
        <f t="shared" ca="1" si="1"/>
        <v>-0.13257850452380016</v>
      </c>
      <c r="P85" s="56">
        <f t="shared" ca="1" si="1"/>
        <v>6.8403987928697951E-3</v>
      </c>
      <c r="Q85" s="55">
        <f t="shared" ca="1" si="1"/>
        <v>5.972269857883683E-3</v>
      </c>
      <c r="R85" s="55">
        <f t="shared" ca="1" si="1"/>
        <v>8.3917124989363323E-4</v>
      </c>
      <c r="S85" s="55">
        <f t="shared" ca="1" si="1"/>
        <v>9.6071221238269722E-3</v>
      </c>
      <c r="T85" s="55" t="str">
        <f t="shared" ca="1" si="1"/>
        <v xml:space="preserve"> </v>
      </c>
      <c r="U85" s="55">
        <f t="shared" ca="1" si="1"/>
        <v>4.22849618773391E-3</v>
      </c>
      <c r="V85" s="55">
        <f t="shared" ca="1" si="1"/>
        <v>5.6159657373505256E-2</v>
      </c>
      <c r="W85" s="55" t="str">
        <f t="shared" ca="1" si="1"/>
        <v xml:space="preserve"> </v>
      </c>
      <c r="X85" s="55">
        <f t="shared" ca="1" si="1"/>
        <v>4.0581051920758338E-3</v>
      </c>
      <c r="Y85" s="57">
        <f t="shared" ca="1" si="1"/>
        <v>-1.7478007107412208E-2</v>
      </c>
    </row>
    <row r="86" spans="1:25" s="33" customFormat="1" x14ac:dyDescent="0.2">
      <c r="A86" s="20">
        <v>39172</v>
      </c>
      <c r="B86" s="62">
        <f t="shared" ca="1" si="0"/>
        <v>4.3398524585671616E-3</v>
      </c>
      <c r="C86" s="62">
        <f t="shared" ca="1" si="0"/>
        <v>6.2083496698006613E-4</v>
      </c>
      <c r="D86" s="34">
        <f t="shared" ca="1" si="0"/>
        <v>3.6349432498794521E-4</v>
      </c>
      <c r="E86" s="34">
        <f t="shared" ca="1" si="0"/>
        <v>1.1559781192254759E-2</v>
      </c>
      <c r="F86" s="34">
        <f t="shared" ca="1" si="0"/>
        <v>1.484492846783203E-3</v>
      </c>
      <c r="G86" s="53">
        <f t="shared" ca="1" si="0"/>
        <v>9.6857074872400695E-3</v>
      </c>
      <c r="H86" s="34">
        <f t="shared" ca="1" si="0"/>
        <v>-1.7352465509450909E-2</v>
      </c>
      <c r="I86" s="34">
        <f t="shared" ca="1" si="0"/>
        <v>5.0060601495505175E-3</v>
      </c>
      <c r="J86" s="63">
        <f t="shared" ca="1" si="0"/>
        <v>-2.2653287591705151E-3</v>
      </c>
      <c r="K86" s="34">
        <f t="shared" ca="1" si="0"/>
        <v>-1.0467695965806323E-2</v>
      </c>
      <c r="L86" s="34">
        <f t="shared" ca="1" si="2"/>
        <v>-2.4753334040631625E-2</v>
      </c>
      <c r="M86" s="63">
        <f t="shared" ca="1" si="1"/>
        <v>-2.2870109276580397E-2</v>
      </c>
      <c r="N86" s="34">
        <f t="shared" ca="1" si="1"/>
        <v>2.7407524333795674E-3</v>
      </c>
      <c r="O86" s="54">
        <f t="shared" ca="1" si="1"/>
        <v>-4.0586641231010079E-2</v>
      </c>
      <c r="P86" s="53">
        <f t="shared" ca="1" si="1"/>
        <v>9.2017351528015379E-3</v>
      </c>
      <c r="Q86" s="34">
        <f t="shared" ca="1" si="1"/>
        <v>6.1784373947650906E-3</v>
      </c>
      <c r="R86" s="34">
        <f t="shared" ca="1" si="1"/>
        <v>2.7729375480016749E-3</v>
      </c>
      <c r="S86" s="34">
        <f t="shared" ca="1" si="1"/>
        <v>1.7863786520782021E-2</v>
      </c>
      <c r="T86" s="34" t="str">
        <f t="shared" ca="1" si="1"/>
        <v xml:space="preserve"> </v>
      </c>
      <c r="U86" s="34">
        <f t="shared" ca="1" si="1"/>
        <v>2.1476430742448649E-3</v>
      </c>
      <c r="V86" s="34">
        <f t="shared" ca="1" si="1"/>
        <v>4.0317531763267578E-3</v>
      </c>
      <c r="W86" s="34" t="str">
        <f t="shared" ca="1" si="1"/>
        <v xml:space="preserve"> </v>
      </c>
      <c r="X86" s="34">
        <f t="shared" ca="1" si="1"/>
        <v>-7.8521955720912695E-3</v>
      </c>
      <c r="Y86" s="54">
        <f t="shared" ca="1" si="1"/>
        <v>1.7731095197084379E-3</v>
      </c>
    </row>
    <row r="87" spans="1:25" s="33" customFormat="1" x14ac:dyDescent="0.2">
      <c r="A87" s="20">
        <v>39263</v>
      </c>
      <c r="B87" s="62">
        <f t="shared" ca="1" si="0"/>
        <v>1.0631932938237609E-2</v>
      </c>
      <c r="C87" s="62">
        <f t="shared" ca="1" si="0"/>
        <v>7.1830089890010385E-3</v>
      </c>
      <c r="D87" s="34">
        <f t="shared" ca="1" si="0"/>
        <v>7.2231565913885021E-3</v>
      </c>
      <c r="E87" s="34">
        <f t="shared" ca="1" si="0"/>
        <v>1.6675954044726993E-2</v>
      </c>
      <c r="F87" s="34">
        <f t="shared" ca="1" si="0"/>
        <v>1.5693913966470241E-3</v>
      </c>
      <c r="G87" s="53">
        <f t="shared" ca="1" si="0"/>
        <v>1.3784857768156744E-2</v>
      </c>
      <c r="H87" s="34">
        <f t="shared" ca="1" si="0"/>
        <v>2.5868374678812422E-2</v>
      </c>
      <c r="I87" s="34">
        <f t="shared" ca="1" si="0"/>
        <v>1.3373635029299002E-3</v>
      </c>
      <c r="J87" s="63">
        <f t="shared" ca="1" si="0"/>
        <v>3.0370653366311728E-3</v>
      </c>
      <c r="K87" s="34">
        <f t="shared" ca="1" si="0"/>
        <v>3.4601646666156949E-3</v>
      </c>
      <c r="L87" s="34">
        <f t="shared" ca="1" si="2"/>
        <v>-6.9538774309437779E-3</v>
      </c>
      <c r="M87" s="63">
        <f t="shared" ca="1" si="1"/>
        <v>3.7197489057394506E-5</v>
      </c>
      <c r="N87" s="34">
        <f t="shared" ca="1" si="1"/>
        <v>-7.488074945627976E-3</v>
      </c>
      <c r="O87" s="54">
        <f t="shared" ca="1" si="1"/>
        <v>-3.8371900786295599E-2</v>
      </c>
      <c r="P87" s="53">
        <f t="shared" ca="1" si="1"/>
        <v>4.888097182401685E-3</v>
      </c>
      <c r="Q87" s="34">
        <f t="shared" ca="1" si="1"/>
        <v>1.1388080854562999E-2</v>
      </c>
      <c r="R87" s="34">
        <f t="shared" ca="1" si="1"/>
        <v>6.8194696822332368E-3</v>
      </c>
      <c r="S87" s="34">
        <f t="shared" ca="1" si="1"/>
        <v>9.7444169758853505E-4</v>
      </c>
      <c r="T87" s="34" t="str">
        <f t="shared" ca="1" si="1"/>
        <v xml:space="preserve"> </v>
      </c>
      <c r="U87" s="34">
        <f t="shared" ca="1" si="1"/>
        <v>1.6617395258805345E-2</v>
      </c>
      <c r="V87" s="34">
        <f t="shared" ca="1" si="1"/>
        <v>7.6245000217136649E-3</v>
      </c>
      <c r="W87" s="34" t="str">
        <f t="shared" ca="1" si="1"/>
        <v xml:space="preserve"> </v>
      </c>
      <c r="X87" s="34">
        <f t="shared" ca="1" si="1"/>
        <v>-6.1846836501890934E-3</v>
      </c>
      <c r="Y87" s="54">
        <f t="shared" ca="1" si="1"/>
        <v>8.3945647966543468E-4</v>
      </c>
    </row>
    <row r="88" spans="1:25" s="33" customFormat="1" x14ac:dyDescent="0.2">
      <c r="A88" s="20">
        <v>39355</v>
      </c>
      <c r="B88" s="62">
        <f t="shared" ca="1" si="0"/>
        <v>8.6764814733024664E-3</v>
      </c>
      <c r="C88" s="62">
        <f t="shared" ca="1" si="0"/>
        <v>4.2509275338398211E-3</v>
      </c>
      <c r="D88" s="34">
        <f t="shared" ca="1" si="0"/>
        <v>3.761171956915943E-3</v>
      </c>
      <c r="E88" s="34">
        <f t="shared" ca="1" si="0"/>
        <v>1.6731419901526712E-2</v>
      </c>
      <c r="F88" s="34">
        <f t="shared" ca="1" si="0"/>
        <v>5.4045447067405661E-3</v>
      </c>
      <c r="G88" s="53">
        <f t="shared" ca="1" si="0"/>
        <v>8.8997033185003183E-3</v>
      </c>
      <c r="H88" s="34">
        <f t="shared" ca="1" si="0"/>
        <v>2.063915230074076E-2</v>
      </c>
      <c r="I88" s="34">
        <f t="shared" ca="1" si="0"/>
        <v>3.395737534778398E-3</v>
      </c>
      <c r="J88" s="63">
        <f t="shared" ca="1" si="0"/>
        <v>5.0583587395764962E-3</v>
      </c>
      <c r="K88" s="34">
        <f t="shared" ca="1" si="0"/>
        <v>-3.9425915867505879E-3</v>
      </c>
      <c r="L88" s="34">
        <f t="shared" ca="1" si="2"/>
        <v>1.4044893246463186E-3</v>
      </c>
      <c r="M88" s="63">
        <f t="shared" ca="1" si="1"/>
        <v>3.5916277190148893E-3</v>
      </c>
      <c r="N88" s="34">
        <f t="shared" ca="1" si="1"/>
        <v>4.8400851702323777E-4</v>
      </c>
      <c r="O88" s="54">
        <f t="shared" ca="1" si="1"/>
        <v>2.4985786933829024E-2</v>
      </c>
      <c r="P88" s="53">
        <f t="shared" ca="1" si="1"/>
        <v>1.694400151816744E-2</v>
      </c>
      <c r="Q88" s="34">
        <f t="shared" ca="1" si="1"/>
        <v>8.0545074177680309E-3</v>
      </c>
      <c r="R88" s="34">
        <f t="shared" ca="1" si="1"/>
        <v>5.6844466674765837E-3</v>
      </c>
      <c r="S88" s="34">
        <f t="shared" ca="1" si="1"/>
        <v>2.0239887853820582E-2</v>
      </c>
      <c r="T88" s="34" t="str">
        <f t="shared" ca="1" si="1"/>
        <v xml:space="preserve"> </v>
      </c>
      <c r="U88" s="34">
        <f t="shared" ca="1" si="1"/>
        <v>6.3787173386784524E-3</v>
      </c>
      <c r="V88" s="34">
        <f t="shared" ca="1" si="1"/>
        <v>1.4749509969114172E-2</v>
      </c>
      <c r="W88" s="34" t="str">
        <f t="shared" ca="1" si="1"/>
        <v xml:space="preserve"> </v>
      </c>
      <c r="X88" s="34">
        <f t="shared" ca="1" si="1"/>
        <v>6.451058014612876E-3</v>
      </c>
      <c r="Y88" s="54">
        <f t="shared" ca="1" si="1"/>
        <v>-1.3730699930378454E-2</v>
      </c>
    </row>
    <row r="89" spans="1:25" s="33" customFormat="1" ht="12" thickBot="1" x14ac:dyDescent="0.25">
      <c r="A89" s="26">
        <v>39447</v>
      </c>
      <c r="B89" s="64">
        <f t="shared" ca="1" si="0"/>
        <v>9.6914732473178944E-3</v>
      </c>
      <c r="C89" s="64">
        <f t="shared" ca="1" si="0"/>
        <v>9.2188104128301251E-3</v>
      </c>
      <c r="D89" s="55">
        <f t="shared" ca="1" si="0"/>
        <v>8.5471617330514782E-3</v>
      </c>
      <c r="E89" s="55">
        <f t="shared" ca="1" si="0"/>
        <v>1.0612179687556456E-2</v>
      </c>
      <c r="F89" s="55">
        <f t="shared" ca="1" si="0"/>
        <v>1.4157361994157069E-2</v>
      </c>
      <c r="G89" s="56">
        <f t="shared" ca="1" si="0"/>
        <v>8.1209582609602649E-3</v>
      </c>
      <c r="H89" s="55">
        <f t="shared" ca="1" si="0"/>
        <v>5.8248871358480114E-2</v>
      </c>
      <c r="I89" s="55">
        <f t="shared" ca="1" si="0"/>
        <v>1.0152920341374161E-2</v>
      </c>
      <c r="J89" s="65">
        <f t="shared" ca="1" si="0"/>
        <v>7.6267025948748568E-3</v>
      </c>
      <c r="K89" s="55">
        <f t="shared" ca="1" si="0"/>
        <v>-9.4123203891760543E-3</v>
      </c>
      <c r="L89" s="55">
        <f t="shared" ca="1" si="2"/>
        <v>1.063842276358784E-2</v>
      </c>
      <c r="M89" s="65">
        <f t="shared" ca="1" si="1"/>
        <v>2.5130948415621468E-2</v>
      </c>
      <c r="N89" s="55">
        <f t="shared" ca="1" si="1"/>
        <v>-6.3018533485703632E-3</v>
      </c>
      <c r="O89" s="57">
        <f t="shared" ca="1" si="1"/>
        <v>-5.8185043183728857E-2</v>
      </c>
      <c r="P89" s="56">
        <f t="shared" ca="1" si="1"/>
        <v>1.5179592741879633E-2</v>
      </c>
      <c r="Q89" s="55">
        <f t="shared" ca="1" si="1"/>
        <v>9.752019689677871E-3</v>
      </c>
      <c r="R89" s="55">
        <f t="shared" ca="1" si="1"/>
        <v>7.8217597580314546E-3</v>
      </c>
      <c r="S89" s="55">
        <f t="shared" ca="1" si="1"/>
        <v>1.3290990298027161E-2</v>
      </c>
      <c r="T89" s="55" t="str">
        <f t="shared" ca="1" si="1"/>
        <v xml:space="preserve"> </v>
      </c>
      <c r="U89" s="55">
        <f t="shared" ca="1" si="1"/>
        <v>1.3581727670599397E-2</v>
      </c>
      <c r="V89" s="55">
        <f t="shared" ca="1" si="1"/>
        <v>2.847615100574985E-2</v>
      </c>
      <c r="W89" s="55" t="str">
        <f t="shared" ca="1" si="1"/>
        <v xml:space="preserve"> </v>
      </c>
      <c r="X89" s="55">
        <f t="shared" ca="1" si="1"/>
        <v>2.3206629033616366E-3</v>
      </c>
      <c r="Y89" s="57">
        <f t="shared" ca="1" si="1"/>
        <v>-1.5512684358443996E-2</v>
      </c>
    </row>
    <row r="90" spans="1:25" s="33" customFormat="1" x14ac:dyDescent="0.2">
      <c r="A90" s="14">
        <v>39538</v>
      </c>
      <c r="B90" s="66">
        <f t="shared" ca="1" si="0"/>
        <v>3.9096590985416846E-3</v>
      </c>
      <c r="C90" s="66">
        <f t="shared" ca="1" si="0"/>
        <v>-1.2877886704218966E-3</v>
      </c>
      <c r="D90" s="58">
        <f t="shared" ca="1" si="0"/>
        <v>-2.338449289775002E-3</v>
      </c>
      <c r="E90" s="58">
        <f t="shared" ca="1" si="0"/>
        <v>1.320333342843738E-2</v>
      </c>
      <c r="F90" s="58">
        <f t="shared" ca="1" si="0"/>
        <v>-1.1839890861164992E-4</v>
      </c>
      <c r="G90" s="59">
        <f t="shared" ca="1" si="0"/>
        <v>2.9588589745357385E-3</v>
      </c>
      <c r="H90" s="58">
        <f t="shared" ca="1" si="0"/>
        <v>-3.8072061384240352E-2</v>
      </c>
      <c r="I90" s="58">
        <f t="shared" ca="1" si="0"/>
        <v>-2.4656659336269593E-3</v>
      </c>
      <c r="J90" s="67">
        <f t="shared" ca="1" si="0"/>
        <v>3.5209569959624432E-3</v>
      </c>
      <c r="K90" s="58">
        <f t="shared" ca="1" si="0"/>
        <v>-1.669604250904122E-3</v>
      </c>
      <c r="L90" s="58">
        <f t="shared" ca="1" si="2"/>
        <v>-1.4411715758368193E-2</v>
      </c>
      <c r="M90" s="67">
        <f t="shared" ca="1" si="1"/>
        <v>-1.9486529134296826E-2</v>
      </c>
      <c r="N90" s="58">
        <f t="shared" ca="1" si="1"/>
        <v>9.2671023457917556E-3</v>
      </c>
      <c r="O90" s="60">
        <f t="shared" ca="1" si="1"/>
        <v>-3.0780654737305291E-2</v>
      </c>
      <c r="P90" s="59">
        <f t="shared" ca="1" si="1"/>
        <v>4.0857569569123786E-3</v>
      </c>
      <c r="Q90" s="58">
        <f t="shared" ca="1" si="1"/>
        <v>1.0729071426334835E-2</v>
      </c>
      <c r="R90" s="58">
        <f t="shared" ca="1" si="1"/>
        <v>7.8107463671421851E-3</v>
      </c>
      <c r="S90" s="58">
        <f t="shared" ca="1" si="1"/>
        <v>1.2015242057371367E-2</v>
      </c>
      <c r="T90" s="58" t="str">
        <f t="shared" ca="1" si="1"/>
        <v xml:space="preserve"> </v>
      </c>
      <c r="U90" s="58">
        <f t="shared" ca="1" si="1"/>
        <v>6.93091622482922E-3</v>
      </c>
      <c r="V90" s="58">
        <f t="shared" ca="1" si="1"/>
        <v>2.243466735124322E-3</v>
      </c>
      <c r="W90" s="58" t="str">
        <f t="shared" ca="1" si="1"/>
        <v xml:space="preserve"> </v>
      </c>
      <c r="X90" s="58">
        <f t="shared" ca="1" si="1"/>
        <v>-9.9016214641444167E-3</v>
      </c>
      <c r="Y90" s="60">
        <f t="shared" ca="1" si="1"/>
        <v>-1.4042974371979766E-2</v>
      </c>
    </row>
    <row r="91" spans="1:25" s="33" customFormat="1" x14ac:dyDescent="0.2">
      <c r="A91" s="20">
        <v>39629</v>
      </c>
      <c r="B91" s="62">
        <f t="shared" ref="B91:K106" ca="1" si="3">IF(AND(B22&gt;=0, (B21)&gt;0),B22/B21-1," ")</f>
        <v>1.0085263799007205E-2</v>
      </c>
      <c r="C91" s="62">
        <f t="shared" ca="1" si="3"/>
        <v>4.9304253836137679E-3</v>
      </c>
      <c r="D91" s="34">
        <f t="shared" ca="1" si="3"/>
        <v>3.8508638237950699E-3</v>
      </c>
      <c r="E91" s="34">
        <f t="shared" ca="1" si="3"/>
        <v>1.8149730387665208E-2</v>
      </c>
      <c r="F91" s="34">
        <f t="shared" ca="1" si="3"/>
        <v>8.0749631513130637E-3</v>
      </c>
      <c r="G91" s="53">
        <f t="shared" ca="1" si="3"/>
        <v>5.9963124391466671E-3</v>
      </c>
      <c r="H91" s="34">
        <f t="shared" ca="1" si="3"/>
        <v>-0.12269904772926821</v>
      </c>
      <c r="I91" s="34">
        <f t="shared" ca="1" si="3"/>
        <v>1.4818788726253418E-2</v>
      </c>
      <c r="J91" s="63">
        <f t="shared" ca="1" si="3"/>
        <v>5.1257340492885106E-3</v>
      </c>
      <c r="K91" s="34">
        <f t="shared" ca="1" si="3"/>
        <v>-6.9376950259023573E-3</v>
      </c>
      <c r="L91" s="34">
        <f t="shared" ca="1" si="2"/>
        <v>2.5086411190371249E-2</v>
      </c>
      <c r="M91" s="63">
        <f t="shared" ca="1" si="2"/>
        <v>2.3893089151499014E-2</v>
      </c>
      <c r="N91" s="34">
        <f t="shared" ca="1" si="2"/>
        <v>4.9850836912346264E-3</v>
      </c>
      <c r="O91" s="54">
        <f t="shared" ca="1" si="2"/>
        <v>-1.1814030618539917E-2</v>
      </c>
      <c r="P91" s="53">
        <f t="shared" ca="1" si="2"/>
        <v>1.1111211667794274E-2</v>
      </c>
      <c r="Q91" s="34">
        <f t="shared" ca="1" si="2"/>
        <v>-1.5100328505065486E-3</v>
      </c>
      <c r="R91" s="34">
        <f t="shared" ca="1" si="2"/>
        <v>3.0769364524811937E-3</v>
      </c>
      <c r="S91" s="34">
        <f t="shared" ca="1" si="2"/>
        <v>8.5407023048666986E-3</v>
      </c>
      <c r="T91" s="34" t="str">
        <f t="shared" ca="1" si="2"/>
        <v xml:space="preserve"> </v>
      </c>
      <c r="U91" s="34">
        <f t="shared" ca="1" si="2"/>
        <v>-8.46942998571798E-4</v>
      </c>
      <c r="V91" s="34">
        <f t="shared" ca="1" si="2"/>
        <v>8.9241697124449182E-3</v>
      </c>
      <c r="W91" s="34" t="str">
        <f t="shared" ca="1" si="2"/>
        <v xml:space="preserve"> </v>
      </c>
      <c r="X91" s="34">
        <f t="shared" ca="1" si="2"/>
        <v>3.1748671529487904E-3</v>
      </c>
      <c r="Y91" s="54">
        <f t="shared" ca="1" si="2"/>
        <v>-1.5008361521577918E-3</v>
      </c>
    </row>
    <row r="92" spans="1:25" s="33" customFormat="1" x14ac:dyDescent="0.2">
      <c r="A92" s="20">
        <v>39721</v>
      </c>
      <c r="B92" s="62">
        <f t="shared" ca="1" si="3"/>
        <v>1.400789429595628E-2</v>
      </c>
      <c r="C92" s="62">
        <f t="shared" ca="1" si="3"/>
        <v>1.2558695613697823E-2</v>
      </c>
      <c r="D92" s="34">
        <f t="shared" ca="1" si="3"/>
        <v>1.2305792576413843E-2</v>
      </c>
      <c r="E92" s="34">
        <f t="shared" ca="1" si="3"/>
        <v>1.4129970033359252E-2</v>
      </c>
      <c r="F92" s="34">
        <f t="shared" ca="1" si="3"/>
        <v>6.0726992360691234E-3</v>
      </c>
      <c r="G92" s="53">
        <f t="shared" ca="1" si="3"/>
        <v>1.5600698789855816E-2</v>
      </c>
      <c r="H92" s="34">
        <f t="shared" ca="1" si="3"/>
        <v>0.23460165192231552</v>
      </c>
      <c r="I92" s="34">
        <f t="shared" ca="1" si="3"/>
        <v>7.1379758656870962E-3</v>
      </c>
      <c r="J92" s="63">
        <f t="shared" ca="1" si="3"/>
        <v>2.2744948140576149E-3</v>
      </c>
      <c r="K92" s="34">
        <f t="shared" ca="1" si="3"/>
        <v>-4.9934496011321272E-3</v>
      </c>
      <c r="L92" s="34">
        <f t="shared" ref="L92:Y107" ca="1" si="4">IF(AND(L23&gt;=0,L23&lt;&gt;" ",L22&lt;&gt;" ",(L22)&gt;0),L23/L22-1," ")</f>
        <v>-3.5759180503580623E-4</v>
      </c>
      <c r="M92" s="63">
        <f t="shared" ca="1" si="4"/>
        <v>-1.5456648853536037E-2</v>
      </c>
      <c r="N92" s="34">
        <f t="shared" ca="1" si="4"/>
        <v>5.0613327348061343E-3</v>
      </c>
      <c r="O92" s="54">
        <f t="shared" ca="1" si="4"/>
        <v>1.7677637761048359E-2</v>
      </c>
      <c r="P92" s="53">
        <f t="shared" ca="1" si="4"/>
        <v>1.2649439411103858E-2</v>
      </c>
      <c r="Q92" s="34">
        <f t="shared" ca="1" si="4"/>
        <v>1.2468874064716751E-2</v>
      </c>
      <c r="R92" s="34">
        <f t="shared" ca="1" si="4"/>
        <v>3.207632036218433E-3</v>
      </c>
      <c r="S92" s="34">
        <f t="shared" ca="1" si="4"/>
        <v>1.1270567251048913E-2</v>
      </c>
      <c r="T92" s="34" t="str">
        <f t="shared" ca="1" si="4"/>
        <v xml:space="preserve"> </v>
      </c>
      <c r="U92" s="34">
        <f t="shared" ca="1" si="4"/>
        <v>1.865362611648691E-2</v>
      </c>
      <c r="V92" s="34">
        <f t="shared" ca="1" si="4"/>
        <v>5.4689991943897009E-3</v>
      </c>
      <c r="W92" s="34" t="str">
        <f t="shared" ca="1" si="4"/>
        <v xml:space="preserve"> </v>
      </c>
      <c r="X92" s="34">
        <f t="shared" ca="1" si="4"/>
        <v>-6.5707728107161634E-3</v>
      </c>
      <c r="Y92" s="54">
        <f t="shared" ca="1" si="4"/>
        <v>-1.2721008062907546E-2</v>
      </c>
    </row>
    <row r="93" spans="1:25" s="33" customFormat="1" ht="12" thickBot="1" x14ac:dyDescent="0.25">
      <c r="A93" s="26">
        <v>39813</v>
      </c>
      <c r="B93" s="64">
        <f t="shared" ca="1" si="3"/>
        <v>5.4922900307698974E-3</v>
      </c>
      <c r="C93" s="64">
        <f t="shared" ca="1" si="3"/>
        <v>-7.4169539810053919E-4</v>
      </c>
      <c r="D93" s="55">
        <f t="shared" ca="1" si="3"/>
        <v>-1.7479233621516821E-3</v>
      </c>
      <c r="E93" s="55">
        <f t="shared" ca="1" si="3"/>
        <v>1.4583611124008078E-2</v>
      </c>
      <c r="F93" s="55">
        <f t="shared" ca="1" si="3"/>
        <v>-4.5268542861076622E-3</v>
      </c>
      <c r="G93" s="56">
        <f t="shared" ca="1" si="3"/>
        <v>2.7127795302286373E-3</v>
      </c>
      <c r="H93" s="55">
        <f t="shared" ca="1" si="3"/>
        <v>-3.3135050758490769E-2</v>
      </c>
      <c r="I93" s="55">
        <f t="shared" ca="1" si="3"/>
        <v>-6.7316798758134677E-3</v>
      </c>
      <c r="J93" s="65">
        <f t="shared" ca="1" si="3"/>
        <v>-4.57279641810171E-3</v>
      </c>
      <c r="K93" s="55">
        <f t="shared" ca="1" si="3"/>
        <v>-6.424287861731437E-3</v>
      </c>
      <c r="L93" s="55">
        <f t="shared" ca="1" si="4"/>
        <v>-5.0305093623522312E-2</v>
      </c>
      <c r="M93" s="65">
        <f t="shared" ca="1" si="4"/>
        <v>-3.285504886730628E-2</v>
      </c>
      <c r="N93" s="55">
        <f t="shared" ca="1" si="4"/>
        <v>3.1565973636160649E-4</v>
      </c>
      <c r="O93" s="57">
        <f t="shared" ca="1" si="4"/>
        <v>-1.9718894694547018E-2</v>
      </c>
      <c r="P93" s="56">
        <f t="shared" ca="1" si="4"/>
        <v>3.7926964566326049E-4</v>
      </c>
      <c r="Q93" s="55">
        <f t="shared" ca="1" si="4"/>
        <v>3.9517701838394093E-3</v>
      </c>
      <c r="R93" s="55">
        <f t="shared" ca="1" si="4"/>
        <v>-8.7263632381862077E-4</v>
      </c>
      <c r="S93" s="55">
        <f t="shared" ca="1" si="4"/>
        <v>5.195623439890884E-3</v>
      </c>
      <c r="T93" s="55" t="str">
        <f t="shared" ca="1" si="4"/>
        <v xml:space="preserve"> </v>
      </c>
      <c r="U93" s="55">
        <f t="shared" ca="1" si="4"/>
        <v>-1.3716544946177356E-3</v>
      </c>
      <c r="V93" s="55">
        <f t="shared" ca="1" si="4"/>
        <v>4.2224097134395677E-3</v>
      </c>
      <c r="W93" s="55" t="str">
        <f t="shared" ca="1" si="4"/>
        <v xml:space="preserve"> </v>
      </c>
      <c r="X93" s="55">
        <f t="shared" ca="1" si="4"/>
        <v>-3.7686425382245092E-3</v>
      </c>
      <c r="Y93" s="57">
        <f t="shared" ca="1" si="4"/>
        <v>3.5156561149030097E-4</v>
      </c>
    </row>
    <row r="94" spans="1:25" s="33" customFormat="1" x14ac:dyDescent="0.2">
      <c r="A94" s="14">
        <v>39903</v>
      </c>
      <c r="B94" s="66">
        <f t="shared" ca="1" si="3"/>
        <v>2.9680970078584945E-3</v>
      </c>
      <c r="C94" s="66">
        <f t="shared" ca="1" si="3"/>
        <v>-1.6018812102269742E-3</v>
      </c>
      <c r="D94" s="58">
        <f t="shared" ca="1" si="3"/>
        <v>-2.0851693438972418E-3</v>
      </c>
      <c r="E94" s="58">
        <f t="shared" ca="1" si="3"/>
        <v>9.8536946835736661E-3</v>
      </c>
      <c r="F94" s="58">
        <f t="shared" ca="1" si="3"/>
        <v>-3.3930998669408075E-3</v>
      </c>
      <c r="G94" s="59">
        <f t="shared" ref="G94:K109" ca="1" si="5">IF(AND(G25&gt;=0, (G24)&gt;0),G25/G24-1," ")</f>
        <v>1.2745787074170956E-3</v>
      </c>
      <c r="H94" s="58">
        <f t="shared" ca="1" si="5"/>
        <v>3.9605631100831484E-2</v>
      </c>
      <c r="I94" s="58">
        <f t="shared" ca="1" si="5"/>
        <v>1.1615350804263791E-3</v>
      </c>
      <c r="J94" s="67">
        <f t="shared" ca="1" si="5"/>
        <v>2.1324595017571113E-3</v>
      </c>
      <c r="K94" s="58">
        <f t="shared" ca="1" si="5"/>
        <v>-1.4506574347241563E-2</v>
      </c>
      <c r="L94" s="58">
        <f t="shared" ca="1" si="4"/>
        <v>4.7246598194776723E-2</v>
      </c>
      <c r="M94" s="67">
        <f t="shared" ca="1" si="4"/>
        <v>-1.0349777971560448E-2</v>
      </c>
      <c r="N94" s="58">
        <f t="shared" ca="1" si="4"/>
        <v>6.7458166925109531E-3</v>
      </c>
      <c r="O94" s="60">
        <f t="shared" ca="1" si="4"/>
        <v>-3.4369575169200473E-2</v>
      </c>
      <c r="P94" s="59">
        <f t="shared" ca="1" si="4"/>
        <v>2.351357698256562E-3</v>
      </c>
      <c r="Q94" s="58">
        <f t="shared" ca="1" si="4"/>
        <v>-4.093421280357612E-3</v>
      </c>
      <c r="R94" s="58">
        <f t="shared" ca="1" si="4"/>
        <v>-8.7039466276329636E-3</v>
      </c>
      <c r="S94" s="58">
        <f t="shared" ca="1" si="4"/>
        <v>2.4433210114471748E-5</v>
      </c>
      <c r="T94" s="58" t="str">
        <f t="shared" ca="1" si="4"/>
        <v xml:space="preserve"> </v>
      </c>
      <c r="U94" s="58">
        <f t="shared" ca="1" si="4"/>
        <v>-3.899506425760535E-3</v>
      </c>
      <c r="V94" s="58">
        <f t="shared" ca="1" si="4"/>
        <v>-1.5295272160220641E-3</v>
      </c>
      <c r="W94" s="58" t="str">
        <f t="shared" ca="1" si="4"/>
        <v xml:space="preserve"> </v>
      </c>
      <c r="X94" s="58">
        <f t="shared" ca="1" si="4"/>
        <v>2.4285740487364205E-3</v>
      </c>
      <c r="Y94" s="60">
        <f t="shared" ca="1" si="4"/>
        <v>-1.417187784019025E-2</v>
      </c>
    </row>
    <row r="95" spans="1:25" s="33" customFormat="1" x14ac:dyDescent="0.2">
      <c r="A95" s="20">
        <v>39994</v>
      </c>
      <c r="B95" s="62">
        <f t="shared" ca="1" si="3"/>
        <v>4.7681359793536604E-3</v>
      </c>
      <c r="C95" s="62">
        <f t="shared" ca="1" si="3"/>
        <v>1.413348315460583E-3</v>
      </c>
      <c r="D95" s="34">
        <f t="shared" ca="1" si="3"/>
        <v>1.7521195403666923E-3</v>
      </c>
      <c r="E95" s="34">
        <f t="shared" ca="1" si="3"/>
        <v>9.3647388717963409E-3</v>
      </c>
      <c r="F95" s="34">
        <f t="shared" ca="1" si="3"/>
        <v>-6.101937592190021E-3</v>
      </c>
      <c r="G95" s="53">
        <f t="shared" ca="1" si="5"/>
        <v>7.6800804867356298E-3</v>
      </c>
      <c r="H95" s="34">
        <f t="shared" ca="1" si="5"/>
        <v>-3.5010461385947544E-2</v>
      </c>
      <c r="I95" s="34">
        <f t="shared" ca="1" si="5"/>
        <v>1.9255689414210408E-4</v>
      </c>
      <c r="J95" s="63">
        <f t="shared" ca="1" si="5"/>
        <v>-7.416011985554638E-3</v>
      </c>
      <c r="K95" s="34">
        <f t="shared" ca="1" si="5"/>
        <v>-1.1431390469661462E-2</v>
      </c>
      <c r="L95" s="34">
        <f t="shared" ca="1" si="4"/>
        <v>1.2073652720468786E-2</v>
      </c>
      <c r="M95" s="63">
        <f t="shared" ca="1" si="4"/>
        <v>-1.9195933081886829E-2</v>
      </c>
      <c r="N95" s="34">
        <f t="shared" ca="1" si="4"/>
        <v>4.4866010300896875E-3</v>
      </c>
      <c r="O95" s="54">
        <f t="shared" ca="1" si="4"/>
        <v>-3.0934885037197879E-2</v>
      </c>
      <c r="P95" s="53">
        <f t="shared" ca="1" si="4"/>
        <v>-1.1972559118179626E-3</v>
      </c>
      <c r="Q95" s="34">
        <f t="shared" ca="1" si="4"/>
        <v>1.1836769972034977E-2</v>
      </c>
      <c r="R95" s="34">
        <f t="shared" ca="1" si="4"/>
        <v>5.0367268093778339E-3</v>
      </c>
      <c r="S95" s="34">
        <f t="shared" ca="1" si="4"/>
        <v>1.4576316359762309E-3</v>
      </c>
      <c r="T95" s="34" t="str">
        <f t="shared" ca="1" si="4"/>
        <v xml:space="preserve"> </v>
      </c>
      <c r="U95" s="34">
        <f t="shared" ca="1" si="4"/>
        <v>5.7431106227585627E-3</v>
      </c>
      <c r="V95" s="34">
        <f t="shared" ca="1" si="4"/>
        <v>-9.3186982387608586E-3</v>
      </c>
      <c r="W95" s="34" t="str">
        <f t="shared" ca="1" si="4"/>
        <v xml:space="preserve"> </v>
      </c>
      <c r="X95" s="34">
        <f t="shared" ca="1" si="4"/>
        <v>-1.4503627545325637E-2</v>
      </c>
      <c r="Y95" s="54">
        <f t="shared" ca="1" si="4"/>
        <v>-1.1498707140088271E-2</v>
      </c>
    </row>
    <row r="96" spans="1:25" s="33" customFormat="1" x14ac:dyDescent="0.2">
      <c r="A96" s="20">
        <v>40086</v>
      </c>
      <c r="B96" s="62">
        <f t="shared" ca="1" si="3"/>
        <v>5.6849175317501555E-3</v>
      </c>
      <c r="C96" s="62">
        <f t="shared" ca="1" si="3"/>
        <v>1.401950845064448E-3</v>
      </c>
      <c r="D96" s="34">
        <f t="shared" ca="1" si="3"/>
        <v>1.2961968681401981E-3</v>
      </c>
      <c r="E96" s="34">
        <f t="shared" ca="1" si="3"/>
        <v>1.2120058299361247E-2</v>
      </c>
      <c r="F96" s="34">
        <f t="shared" ca="1" si="3"/>
        <v>-7.3240155181771849E-3</v>
      </c>
      <c r="G96" s="53">
        <f t="shared" ca="1" si="5"/>
        <v>4.2095791744427569E-3</v>
      </c>
      <c r="H96" s="34">
        <f t="shared" ca="1" si="5"/>
        <v>5.0512788769133232E-2</v>
      </c>
      <c r="I96" s="34">
        <f t="shared" ca="1" si="5"/>
        <v>2.8729615341860359E-4</v>
      </c>
      <c r="J96" s="63">
        <f t="shared" ca="1" si="5"/>
        <v>8.1870793808833664E-3</v>
      </c>
      <c r="K96" s="34">
        <f t="shared" ca="1" si="5"/>
        <v>-1.1512706405094053E-2</v>
      </c>
      <c r="L96" s="34">
        <f t="shared" ca="1" si="4"/>
        <v>2.8524587484564323E-2</v>
      </c>
      <c r="M96" s="63">
        <f t="shared" ca="1" si="4"/>
        <v>1.8999108640638696E-2</v>
      </c>
      <c r="N96" s="34">
        <f t="shared" ca="1" si="4"/>
        <v>5.3151782192428776E-3</v>
      </c>
      <c r="O96" s="54">
        <f t="shared" ca="1" si="4"/>
        <v>-3.530847196623832E-2</v>
      </c>
      <c r="P96" s="53">
        <f t="shared" ca="1" si="4"/>
        <v>1.55918363666121E-2</v>
      </c>
      <c r="Q96" s="34">
        <f t="shared" ca="1" si="4"/>
        <v>6.0556033381444774E-3</v>
      </c>
      <c r="R96" s="34">
        <f t="shared" ca="1" si="4"/>
        <v>3.195312560527297E-3</v>
      </c>
      <c r="S96" s="34">
        <f t="shared" ca="1" si="4"/>
        <v>-2.1139968665696562E-3</v>
      </c>
      <c r="T96" s="34" t="str">
        <f t="shared" ca="1" si="4"/>
        <v xml:space="preserve"> </v>
      </c>
      <c r="U96" s="34">
        <f t="shared" ca="1" si="4"/>
        <v>3.8537161941014642E-3</v>
      </c>
      <c r="V96" s="34">
        <f t="shared" ca="1" si="4"/>
        <v>-9.8806086339280341E-3</v>
      </c>
      <c r="W96" s="34" t="str">
        <f t="shared" ca="1" si="4"/>
        <v xml:space="preserve"> </v>
      </c>
      <c r="X96" s="34">
        <f t="shared" ca="1" si="4"/>
        <v>-1.328087096719166E-4</v>
      </c>
      <c r="Y96" s="54">
        <f t="shared" ca="1" si="4"/>
        <v>-5.3803284875694191E-3</v>
      </c>
    </row>
    <row r="97" spans="1:25" s="33" customFormat="1" ht="12" thickBot="1" x14ac:dyDescent="0.25">
      <c r="A97" s="26">
        <v>40178</v>
      </c>
      <c r="B97" s="64">
        <f t="shared" ca="1" si="3"/>
        <v>2.2816050311700309E-3</v>
      </c>
      <c r="C97" s="64">
        <f t="shared" ca="1" si="3"/>
        <v>1.5756410226774875E-5</v>
      </c>
      <c r="D97" s="55">
        <f t="shared" ca="1" si="3"/>
        <v>4.5886090981572814E-4</v>
      </c>
      <c r="E97" s="55">
        <f t="shared" ca="1" si="3"/>
        <v>3.9042531529238644E-3</v>
      </c>
      <c r="F97" s="55">
        <f t="shared" ca="1" si="3"/>
        <v>-8.9352528291366529E-3</v>
      </c>
      <c r="G97" s="56">
        <f t="shared" ca="1" si="5"/>
        <v>5.4542604595855249E-3</v>
      </c>
      <c r="H97" s="55">
        <f t="shared" ca="1" si="5"/>
        <v>-7.9767527688503703E-2</v>
      </c>
      <c r="I97" s="55">
        <f t="shared" ca="1" si="5"/>
        <v>3.9815680100057094E-3</v>
      </c>
      <c r="J97" s="65">
        <f t="shared" ca="1" si="5"/>
        <v>4.0085361708752654E-3</v>
      </c>
      <c r="K97" s="55">
        <f t="shared" ca="1" si="5"/>
        <v>-1.0495784156786758E-2</v>
      </c>
      <c r="L97" s="55">
        <f t="shared" ca="1" si="4"/>
        <v>-0.13472182008390443</v>
      </c>
      <c r="M97" s="65">
        <f t="shared" ca="1" si="4"/>
        <v>-2.7134257342189327E-2</v>
      </c>
      <c r="N97" s="55">
        <f t="shared" ca="1" si="4"/>
        <v>-4.9133272472623446E-3</v>
      </c>
      <c r="O97" s="57">
        <f t="shared" ca="1" si="4"/>
        <v>-8.9875486709469876E-2</v>
      </c>
      <c r="P97" s="56">
        <f t="shared" ca="1" si="4"/>
        <v>1.214085070104054E-2</v>
      </c>
      <c r="Q97" s="55">
        <f t="shared" ca="1" si="4"/>
        <v>8.1180374379863363E-3</v>
      </c>
      <c r="R97" s="55">
        <f t="shared" ca="1" si="4"/>
        <v>2.941454123480014E-3</v>
      </c>
      <c r="S97" s="55">
        <f t="shared" ca="1" si="4"/>
        <v>9.3736431807727172E-3</v>
      </c>
      <c r="T97" s="55" t="str">
        <f t="shared" ca="1" si="4"/>
        <v xml:space="preserve"> </v>
      </c>
      <c r="U97" s="55">
        <f t="shared" ca="1" si="4"/>
        <v>-3.9784437839326392E-3</v>
      </c>
      <c r="V97" s="55">
        <f t="shared" ca="1" si="4"/>
        <v>-1.9252946681038718E-3</v>
      </c>
      <c r="W97" s="55" t="str">
        <f t="shared" ca="1" si="4"/>
        <v xml:space="preserve"> </v>
      </c>
      <c r="X97" s="55">
        <f t="shared" ca="1" si="4"/>
        <v>-1.6019046806922677E-2</v>
      </c>
      <c r="Y97" s="57">
        <f t="shared" ca="1" si="4"/>
        <v>6.3909661258514383E-3</v>
      </c>
    </row>
    <row r="98" spans="1:25" s="33" customFormat="1" x14ac:dyDescent="0.2">
      <c r="A98" s="20">
        <v>40268</v>
      </c>
      <c r="B98" s="62">
        <f t="shared" ca="1" si="3"/>
        <v>9.1811474494116752E-3</v>
      </c>
      <c r="C98" s="62">
        <f t="shared" ca="1" si="3"/>
        <v>6.5857835143408039E-3</v>
      </c>
      <c r="D98" s="34">
        <f t="shared" ca="1" si="3"/>
        <v>6.2114487225242154E-3</v>
      </c>
      <c r="E98" s="34">
        <f t="shared" ca="1" si="3"/>
        <v>1.0784456483486249E-2</v>
      </c>
      <c r="F98" s="34">
        <f t="shared" ca="1" si="3"/>
        <v>1.4547897522931397E-2</v>
      </c>
      <c r="G98" s="53">
        <f t="shared" ca="1" si="5"/>
        <v>1.0723453242164727E-2</v>
      </c>
      <c r="H98" s="34">
        <f t="shared" ca="1" si="5"/>
        <v>2.0516091713619566E-2</v>
      </c>
      <c r="I98" s="34">
        <f t="shared" ca="1" si="5"/>
        <v>-6.472868320602454E-3</v>
      </c>
      <c r="J98" s="63">
        <f t="shared" ca="1" si="5"/>
        <v>1.5919321674404685E-3</v>
      </c>
      <c r="K98" s="34">
        <f t="shared" ca="1" si="5"/>
        <v>8.7789175137276132E-4</v>
      </c>
      <c r="L98" s="34">
        <f ca="1">IF(AND(L29&gt;=0,L29&lt;&gt;" ",L28&lt;&gt;" ",(L28)&gt;0),L29/L28-1," ")</f>
        <v>0.24809353560713387</v>
      </c>
      <c r="M98" s="63">
        <f t="shared" ca="1" si="4"/>
        <v>-1</v>
      </c>
      <c r="N98" s="34">
        <f t="shared" ca="1" si="4"/>
        <v>9.7337271626962707E-3</v>
      </c>
      <c r="O98" s="54">
        <f t="shared" ca="1" si="4"/>
        <v>-5.093341433472276E-2</v>
      </c>
      <c r="P98" s="53">
        <f t="shared" ca="1" si="4"/>
        <v>-1.2489830991081807E-2</v>
      </c>
      <c r="Q98" s="34">
        <f t="shared" ca="1" si="4"/>
        <v>5.7798428509510114E-3</v>
      </c>
      <c r="R98" s="34">
        <f t="shared" ca="1" si="4"/>
        <v>5.4297381500552078E-3</v>
      </c>
      <c r="S98" s="34">
        <f t="shared" ca="1" si="4"/>
        <v>7.8956057627939114E-3</v>
      </c>
      <c r="T98" s="34" t="str">
        <f t="shared" ca="1" si="4"/>
        <v xml:space="preserve"> </v>
      </c>
      <c r="U98" s="34">
        <f t="shared" ca="1" si="4"/>
        <v>8.5475930102778541E-3</v>
      </c>
      <c r="V98" s="34">
        <f t="shared" ca="1" si="4"/>
        <v>1.8080553323597481E-2</v>
      </c>
      <c r="W98" s="34" t="str">
        <f t="shared" ca="1" si="4"/>
        <v xml:space="preserve"> </v>
      </c>
      <c r="X98" s="34">
        <f t="shared" ca="1" si="4"/>
        <v>7.1717635457375639E-3</v>
      </c>
      <c r="Y98" s="54">
        <f t="shared" ca="1" si="4"/>
        <v>8.2885848719604915E-4</v>
      </c>
    </row>
    <row r="99" spans="1:25" s="33" customFormat="1" x14ac:dyDescent="0.2">
      <c r="A99" s="20">
        <v>40359</v>
      </c>
      <c r="B99" s="62">
        <f t="shared" ca="1" si="3"/>
        <v>1.9791245714833039E-3</v>
      </c>
      <c r="C99" s="62">
        <f t="shared" ca="1" si="3"/>
        <v>-2.9395079582722472E-3</v>
      </c>
      <c r="D99" s="34">
        <f t="shared" ca="1" si="3"/>
        <v>-3.278083785815622E-3</v>
      </c>
      <c r="E99" s="34">
        <f t="shared" ca="1" si="3"/>
        <v>8.8653647145855441E-3</v>
      </c>
      <c r="F99" s="34">
        <f t="shared" ca="1" si="3"/>
        <v>-8.4112345056184257E-3</v>
      </c>
      <c r="G99" s="53">
        <f t="shared" ca="1" si="5"/>
        <v>-1.0804870767822106E-4</v>
      </c>
      <c r="H99" s="34">
        <f t="shared" ca="1" si="5"/>
        <v>-1.8734100393540731E-2</v>
      </c>
      <c r="I99" s="34">
        <f t="shared" ca="1" si="5"/>
        <v>-7.3910021647842772E-3</v>
      </c>
      <c r="J99" s="63">
        <f t="shared" ca="1" si="5"/>
        <v>-4.6416567270317621E-3</v>
      </c>
      <c r="K99" s="34">
        <f t="shared" ca="1" si="5"/>
        <v>-2.4154913763335673E-3</v>
      </c>
      <c r="L99" s="34">
        <f t="shared" ca="1" si="4"/>
        <v>5.7649324956664083E-2</v>
      </c>
      <c r="M99" s="63" t="str">
        <f t="shared" ca="1" si="4"/>
        <v xml:space="preserve"> </v>
      </c>
      <c r="N99" s="34">
        <f t="shared" ca="1" si="4"/>
        <v>7.5222297421742024E-3</v>
      </c>
      <c r="O99" s="54">
        <f t="shared" ca="1" si="4"/>
        <v>-1.8506442135385437E-2</v>
      </c>
      <c r="P99" s="53">
        <f t="shared" ca="1" si="4"/>
        <v>-1.030382811161823E-2</v>
      </c>
      <c r="Q99" s="34">
        <f t="shared" ca="1" si="4"/>
        <v>2.0975873250963506E-3</v>
      </c>
      <c r="R99" s="34">
        <f t="shared" ca="1" si="4"/>
        <v>-6.4574772548120496E-4</v>
      </c>
      <c r="S99" s="34">
        <f t="shared" ca="1" si="4"/>
        <v>-2.0544624152730728E-3</v>
      </c>
      <c r="T99" s="34" t="str">
        <f t="shared" ca="1" si="4"/>
        <v xml:space="preserve"> </v>
      </c>
      <c r="U99" s="34">
        <f t="shared" ca="1" si="4"/>
        <v>4.9818761808966272E-3</v>
      </c>
      <c r="V99" s="34">
        <f t="shared" ca="1" si="4"/>
        <v>-6.3644901463015824E-3</v>
      </c>
      <c r="W99" s="34" t="str">
        <f t="shared" ca="1" si="4"/>
        <v xml:space="preserve"> </v>
      </c>
      <c r="X99" s="34">
        <f t="shared" ca="1" si="4"/>
        <v>-9.4654371087179445E-3</v>
      </c>
      <c r="Y99" s="54">
        <f t="shared" ca="1" si="4"/>
        <v>-3.9974280225979486E-3</v>
      </c>
    </row>
    <row r="100" spans="1:25" s="33" customFormat="1" x14ac:dyDescent="0.2">
      <c r="A100" s="20">
        <v>40451</v>
      </c>
      <c r="B100" s="62">
        <f t="shared" ca="1" si="3"/>
        <v>6.0358501297379519E-3</v>
      </c>
      <c r="C100" s="62">
        <f t="shared" ca="1" si="3"/>
        <v>3.1843001814160221E-3</v>
      </c>
      <c r="D100" s="34">
        <f t="shared" ca="1" si="3"/>
        <v>2.1140669345733887E-3</v>
      </c>
      <c r="E100" s="34">
        <f t="shared" ca="1" si="3"/>
        <v>7.4616182754621008E-3</v>
      </c>
      <c r="F100" s="34">
        <f t="shared" ca="1" si="3"/>
        <v>3.1857720022299141E-4</v>
      </c>
      <c r="G100" s="53">
        <f t="shared" ca="1" si="5"/>
        <v>8.1867170030556213E-3</v>
      </c>
      <c r="H100" s="34">
        <f t="shared" ca="1" si="5"/>
        <v>-9.6228415890342589E-3</v>
      </c>
      <c r="I100" s="34">
        <f t="shared" ca="1" si="5"/>
        <v>1.3545858027372848E-3</v>
      </c>
      <c r="J100" s="63">
        <f t="shared" ca="1" si="5"/>
        <v>-6.6313558088004765E-4</v>
      </c>
      <c r="K100" s="34">
        <f t="shared" ca="1" si="5"/>
        <v>-4.1514798943909081E-4</v>
      </c>
      <c r="L100" s="34">
        <f t="shared" ca="1" si="4"/>
        <v>-2.1404591612435131E-2</v>
      </c>
      <c r="M100" s="63" t="str">
        <f t="shared" ca="1" si="4"/>
        <v xml:space="preserve"> </v>
      </c>
      <c r="N100" s="34">
        <f t="shared" ca="1" si="4"/>
        <v>6.2438063956873346E-3</v>
      </c>
      <c r="O100" s="54">
        <f t="shared" ca="1" si="4"/>
        <v>-1.9478669327812614E-2</v>
      </c>
      <c r="P100" s="53">
        <f t="shared" ca="1" si="4"/>
        <v>5.0519481713904302E-3</v>
      </c>
      <c r="Q100" s="34">
        <f t="shared" ca="1" si="4"/>
        <v>6.5304988576093681E-3</v>
      </c>
      <c r="R100" s="34">
        <f t="shared" ca="1" si="4"/>
        <v>-2.7840395801629336E-3</v>
      </c>
      <c r="S100" s="34">
        <f t="shared" ca="1" si="4"/>
        <v>-1.0067717053189318E-2</v>
      </c>
      <c r="T100" s="34" t="str">
        <f t="shared" ca="1" si="4"/>
        <v xml:space="preserve"> </v>
      </c>
      <c r="U100" s="34">
        <f t="shared" ca="1" si="4"/>
        <v>-5.1665255789510312E-3</v>
      </c>
      <c r="V100" s="34">
        <f t="shared" ca="1" si="4"/>
        <v>-1.7981155775116386E-3</v>
      </c>
      <c r="W100" s="34" t="str">
        <f t="shared" ca="1" si="4"/>
        <v xml:space="preserve"> </v>
      </c>
      <c r="X100" s="34">
        <f t="shared" ca="1" si="4"/>
        <v>-1.6083809335012189E-2</v>
      </c>
      <c r="Y100" s="54">
        <f t="shared" ca="1" si="4"/>
        <v>5.4508126764434284E-3</v>
      </c>
    </row>
    <row r="101" spans="1:25" s="33" customFormat="1" ht="12" thickBot="1" x14ac:dyDescent="0.25">
      <c r="A101" s="20">
        <v>40543</v>
      </c>
      <c r="B101" s="62">
        <f t="shared" ca="1" si="3"/>
        <v>4.9155298964564942E-3</v>
      </c>
      <c r="C101" s="62">
        <f t="shared" ca="1" si="3"/>
        <v>1.470462622523705E-3</v>
      </c>
      <c r="D101" s="34">
        <f t="shared" ca="1" si="3"/>
        <v>2.3753768416834298E-4</v>
      </c>
      <c r="E101" s="34">
        <f t="shared" ca="1" si="3"/>
        <v>6.2590480954602956E-3</v>
      </c>
      <c r="F101" s="34">
        <f t="shared" ca="1" si="3"/>
        <v>-1.2340966617705451E-3</v>
      </c>
      <c r="G101" s="53">
        <f t="shared" ca="1" si="5"/>
        <v>-5.4568785141584364E-4</v>
      </c>
      <c r="H101" s="34">
        <f t="shared" ca="1" si="5"/>
        <v>1.9976023610876803E-2</v>
      </c>
      <c r="I101" s="34">
        <f t="shared" ca="1" si="5"/>
        <v>-4.565210494162697E-3</v>
      </c>
      <c r="J101" s="63">
        <f t="shared" ca="1" si="5"/>
        <v>4.3314238054725784E-4</v>
      </c>
      <c r="K101" s="34">
        <f t="shared" ca="1" si="5"/>
        <v>-4.4188140564381806E-3</v>
      </c>
      <c r="L101" s="34">
        <f t="shared" ca="1" si="4"/>
        <v>-0.17785861573950401</v>
      </c>
      <c r="M101" s="63" t="str">
        <f t="shared" ca="1" si="4"/>
        <v xml:space="preserve"> </v>
      </c>
      <c r="N101" s="34">
        <f t="shared" ca="1" si="4"/>
        <v>4.1643922065210948E-3</v>
      </c>
      <c r="O101" s="54">
        <f t="shared" ca="1" si="4"/>
        <v>5.361972218512312E-3</v>
      </c>
      <c r="P101" s="53">
        <f t="shared" ca="1" si="4"/>
        <v>-8.4001233166571598E-2</v>
      </c>
      <c r="Q101" s="34">
        <f t="shared" ca="1" si="4"/>
        <v>3.0090385940617637E-4</v>
      </c>
      <c r="R101" s="34">
        <f t="shared" ca="1" si="4"/>
        <v>-8.0103007593768094E-4</v>
      </c>
      <c r="S101" s="34">
        <f t="shared" ca="1" si="4"/>
        <v>-3.9006812916654199E-2</v>
      </c>
      <c r="T101" s="34" t="str">
        <f t="shared" ca="1" si="4"/>
        <v xml:space="preserve"> </v>
      </c>
      <c r="U101" s="34">
        <f t="shared" ca="1" si="4"/>
        <v>9.1323644681529093E-3</v>
      </c>
      <c r="V101" s="34">
        <f t="shared" ca="1" si="4"/>
        <v>-1.0163280900238991E-2</v>
      </c>
      <c r="W101" s="34" t="str">
        <f t="shared" ca="1" si="4"/>
        <v xml:space="preserve"> </v>
      </c>
      <c r="X101" s="34">
        <f t="shared" ca="1" si="4"/>
        <v>-7.1299243899862419E-2</v>
      </c>
      <c r="Y101" s="54">
        <f t="shared" ca="1" si="4"/>
        <v>-1.4304316045764986E-2</v>
      </c>
    </row>
    <row r="102" spans="1:25" s="33" customFormat="1" x14ac:dyDescent="0.2">
      <c r="A102" s="14">
        <v>40633</v>
      </c>
      <c r="B102" s="66">
        <f t="shared" ca="1" si="3"/>
        <v>8.6799139944431225E-3</v>
      </c>
      <c r="C102" s="66">
        <f t="shared" ca="1" si="3"/>
        <v>4.9225795659189053E-3</v>
      </c>
      <c r="D102" s="58">
        <f t="shared" ca="1" si="3"/>
        <v>3.9660234890566137E-3</v>
      </c>
      <c r="E102" s="58">
        <f t="shared" ca="1" si="3"/>
        <v>1.04395504702679E-2</v>
      </c>
      <c r="F102" s="58">
        <f t="shared" ca="1" si="3"/>
        <v>3.0740058589073804E-4</v>
      </c>
      <c r="G102" s="59">
        <f t="shared" ca="1" si="5"/>
        <v>4.4977153817733484E-3</v>
      </c>
      <c r="H102" s="58">
        <f t="shared" ca="1" si="5"/>
        <v>-1.9470165699785102E-2</v>
      </c>
      <c r="I102" s="58">
        <f t="shared" ca="1" si="5"/>
        <v>6.3229155637980483E-3</v>
      </c>
      <c r="J102" s="67">
        <f t="shared" ca="1" si="5"/>
        <v>-2.9506653589272958E-3</v>
      </c>
      <c r="K102" s="58">
        <f t="shared" ca="1" si="5"/>
        <v>1.5248154733800146E-3</v>
      </c>
      <c r="L102" s="58">
        <f t="shared" ca="1" si="4"/>
        <v>8.1252930323150396E-2</v>
      </c>
      <c r="M102" s="67" t="str">
        <f t="shared" ca="1" si="4"/>
        <v xml:space="preserve"> </v>
      </c>
      <c r="N102" s="58">
        <f t="shared" ca="1" si="4"/>
        <v>8.4927792587254913E-3</v>
      </c>
      <c r="O102" s="60">
        <f t="shared" ca="1" si="4"/>
        <v>2.5233018406027874E-3</v>
      </c>
      <c r="P102" s="59">
        <f t="shared" ca="1" si="4"/>
        <v>0.1598302822941815</v>
      </c>
      <c r="Q102" s="58">
        <f t="shared" ca="1" si="4"/>
        <v>1.622916616899972E-2</v>
      </c>
      <c r="R102" s="58">
        <f t="shared" ca="1" si="4"/>
        <v>-4.0515183891991491E-3</v>
      </c>
      <c r="S102" s="58">
        <f t="shared" ca="1" si="4"/>
        <v>-1</v>
      </c>
      <c r="T102" s="58" t="str">
        <f t="shared" ca="1" si="4"/>
        <v xml:space="preserve"> </v>
      </c>
      <c r="U102" s="58">
        <f t="shared" ca="1" si="4"/>
        <v>3.7764531560866565E-3</v>
      </c>
      <c r="V102" s="58">
        <f t="shared" ca="1" si="4"/>
        <v>-1</v>
      </c>
      <c r="W102" s="58" t="str">
        <f t="shared" ca="1" si="4"/>
        <v xml:space="preserve"> </v>
      </c>
      <c r="X102" s="58">
        <f t="shared" ca="1" si="4"/>
        <v>9.9151401678670537E-2</v>
      </c>
      <c r="Y102" s="60">
        <f t="shared" ca="1" si="4"/>
        <v>4.1882464504603423E-3</v>
      </c>
    </row>
    <row r="103" spans="1:25" s="33" customFormat="1" x14ac:dyDescent="0.2">
      <c r="A103" s="20">
        <v>40724</v>
      </c>
      <c r="B103" s="62">
        <f t="shared" ca="1" si="3"/>
        <v>6.1851250914894962E-3</v>
      </c>
      <c r="C103" s="62">
        <f t="shared" ca="1" si="3"/>
        <v>2.0629172464647905E-3</v>
      </c>
      <c r="D103" s="34">
        <f t="shared" ca="1" si="3"/>
        <v>1.3314627598157713E-3</v>
      </c>
      <c r="E103" s="34">
        <f t="shared" ca="1" si="3"/>
        <v>8.7603781544325354E-3</v>
      </c>
      <c r="F103" s="34">
        <f t="shared" ca="1" si="3"/>
        <v>-1.7138026076285451E-3</v>
      </c>
      <c r="G103" s="53">
        <f t="shared" ca="1" si="5"/>
        <v>3.2736383676825742E-3</v>
      </c>
      <c r="H103" s="34">
        <f t="shared" ca="1" si="5"/>
        <v>-6.0436719277313644E-3</v>
      </c>
      <c r="I103" s="34">
        <f t="shared" ca="1" si="5"/>
        <v>-5.6460338888507655E-3</v>
      </c>
      <c r="J103" s="63">
        <f t="shared" ca="1" si="5"/>
        <v>9.8093864002368747E-4</v>
      </c>
      <c r="K103" s="34">
        <f t="shared" ca="1" si="5"/>
        <v>-3.9669636633461458E-3</v>
      </c>
      <c r="L103" s="34">
        <f t="shared" ca="1" si="4"/>
        <v>1.1508241946474929E-2</v>
      </c>
      <c r="M103" s="63" t="str">
        <f t="shared" ca="1" si="4"/>
        <v xml:space="preserve"> </v>
      </c>
      <c r="N103" s="34">
        <f t="shared" ca="1" si="4"/>
        <v>1.2664785222502362E-2</v>
      </c>
      <c r="O103" s="54">
        <f t="shared" ca="1" si="4"/>
        <v>-1.354016301942973E-2</v>
      </c>
      <c r="P103" s="53">
        <f t="shared" ca="1" si="4"/>
        <v>-1.0272827551171315E-2</v>
      </c>
      <c r="Q103" s="34">
        <f t="shared" ca="1" si="4"/>
        <v>3.9205016400438719E-3</v>
      </c>
      <c r="R103" s="34">
        <f t="shared" ca="1" si="4"/>
        <v>-2.0544532391595371E-3</v>
      </c>
      <c r="S103" s="34" t="str">
        <f t="shared" ca="1" si="4"/>
        <v xml:space="preserve"> </v>
      </c>
      <c r="T103" s="34" t="str">
        <f t="shared" ca="1" si="4"/>
        <v xml:space="preserve"> </v>
      </c>
      <c r="U103" s="34">
        <f t="shared" ca="1" si="4"/>
        <v>2.697663828516772E-3</v>
      </c>
      <c r="V103" s="34" t="str">
        <f t="shared" ca="1" si="4"/>
        <v xml:space="preserve"> </v>
      </c>
      <c r="W103" s="34" t="str">
        <f t="shared" ca="1" si="4"/>
        <v xml:space="preserve"> </v>
      </c>
      <c r="X103" s="34">
        <f t="shared" ca="1" si="4"/>
        <v>-4.5598461790635758E-3</v>
      </c>
      <c r="Y103" s="54">
        <f t="shared" ca="1" si="4"/>
        <v>-1.2536305172689444E-2</v>
      </c>
    </row>
    <row r="104" spans="1:25" s="33" customFormat="1" x14ac:dyDescent="0.2">
      <c r="A104" s="20">
        <v>40816</v>
      </c>
      <c r="B104" s="62">
        <f t="shared" ca="1" si="3"/>
        <v>2.0945173912083614E-3</v>
      </c>
      <c r="C104" s="62">
        <f t="shared" ca="1" si="3"/>
        <v>-2.4598890726938993E-3</v>
      </c>
      <c r="D104" s="34">
        <f t="shared" ca="1" si="3"/>
        <v>-3.2227230343516711E-3</v>
      </c>
      <c r="E104" s="34">
        <f t="shared" ca="1" si="3"/>
        <v>7.1850015828898162E-3</v>
      </c>
      <c r="F104" s="34">
        <f t="shared" ca="1" si="3"/>
        <v>-9.143431725885387E-4</v>
      </c>
      <c r="G104" s="53">
        <f t="shared" ca="1" si="5"/>
        <v>2.3466962293992033E-3</v>
      </c>
      <c r="H104" s="34">
        <f t="shared" ca="1" si="5"/>
        <v>-7.0330130037875582E-3</v>
      </c>
      <c r="I104" s="34">
        <f t="shared" ca="1" si="5"/>
        <v>-8.4977616439383397E-3</v>
      </c>
      <c r="J104" s="63">
        <f t="shared" ca="1" si="5"/>
        <v>-8.9876482348586473E-3</v>
      </c>
      <c r="K104" s="34">
        <f t="shared" ca="1" si="5"/>
        <v>-3.4672512848237247E-3</v>
      </c>
      <c r="L104" s="34">
        <f t="shared" ca="1" si="4"/>
        <v>-0.23173853130449762</v>
      </c>
      <c r="M104" s="63" t="str">
        <f t="shared" ca="1" si="4"/>
        <v xml:space="preserve"> </v>
      </c>
      <c r="N104" s="34">
        <f t="shared" ca="1" si="4"/>
        <v>3.7390480352104127E-3</v>
      </c>
      <c r="O104" s="54">
        <f t="shared" ca="1" si="4"/>
        <v>7.6651525953610467E-3</v>
      </c>
      <c r="P104" s="53">
        <f t="shared" ca="1" si="4"/>
        <v>-1.4007675334235525E-2</v>
      </c>
      <c r="Q104" s="34">
        <f t="shared" ca="1" si="4"/>
        <v>-9.4148008718286658E-4</v>
      </c>
      <c r="R104" s="34">
        <f t="shared" ca="1" si="4"/>
        <v>4.3908827322547417E-4</v>
      </c>
      <c r="S104" s="34" t="str">
        <f t="shared" ca="1" si="4"/>
        <v xml:space="preserve"> </v>
      </c>
      <c r="T104" s="34" t="str">
        <f t="shared" ca="1" si="4"/>
        <v xml:space="preserve"> </v>
      </c>
      <c r="U104" s="34">
        <f t="shared" ca="1" si="4"/>
        <v>1.6654030283664856E-3</v>
      </c>
      <c r="V104" s="34" t="str">
        <f t="shared" ca="1" si="4"/>
        <v xml:space="preserve"> </v>
      </c>
      <c r="W104" s="34" t="str">
        <f t="shared" ca="1" si="4"/>
        <v xml:space="preserve"> </v>
      </c>
      <c r="X104" s="34">
        <f t="shared" ca="1" si="4"/>
        <v>-8.5199575302394859E-3</v>
      </c>
      <c r="Y104" s="54">
        <f t="shared" ca="1" si="4"/>
        <v>-1.2624518341593616E-2</v>
      </c>
    </row>
    <row r="105" spans="1:25" s="33" customFormat="1" ht="12" thickBot="1" x14ac:dyDescent="0.25">
      <c r="A105" s="26">
        <v>40908</v>
      </c>
      <c r="B105" s="64">
        <f t="shared" ca="1" si="3"/>
        <v>6.0191230483845892E-3</v>
      </c>
      <c r="C105" s="64">
        <f t="shared" ca="1" si="3"/>
        <v>5.3715480500124979E-3</v>
      </c>
      <c r="D105" s="55">
        <f t="shared" ca="1" si="3"/>
        <v>5.3906731139041764E-3</v>
      </c>
      <c r="E105" s="55">
        <f t="shared" ca="1" si="3"/>
        <v>4.7897302352775117E-3</v>
      </c>
      <c r="F105" s="55">
        <f t="shared" ca="1" si="3"/>
        <v>-7.5878826325948001E-4</v>
      </c>
      <c r="G105" s="56">
        <f t="shared" ca="1" si="5"/>
        <v>3.7096329903776315E-3</v>
      </c>
      <c r="H105" s="55">
        <f t="shared" ca="1" si="5"/>
        <v>0.12353581066722441</v>
      </c>
      <c r="I105" s="55">
        <f t="shared" ca="1" si="5"/>
        <v>-1.2032968746025219E-3</v>
      </c>
      <c r="J105" s="65">
        <f t="shared" ca="1" si="5"/>
        <v>-2.6051645571345539E-3</v>
      </c>
      <c r="K105" s="55">
        <f t="shared" ca="1" si="5"/>
        <v>-5.5150970772988028E-4</v>
      </c>
      <c r="L105" s="55">
        <f t="shared" ca="1" si="4"/>
        <v>4.2427622467265058E-2</v>
      </c>
      <c r="M105" s="65" t="str">
        <f t="shared" ca="1" si="4"/>
        <v xml:space="preserve"> </v>
      </c>
      <c r="N105" s="55">
        <f t="shared" ca="1" si="4"/>
        <v>4.3230961149687275E-3</v>
      </c>
      <c r="O105" s="57">
        <f t="shared" ca="1" si="4"/>
        <v>5.438232250400965E-4</v>
      </c>
      <c r="P105" s="56">
        <f t="shared" ca="1" si="4"/>
        <v>1.4682112089585697E-3</v>
      </c>
      <c r="Q105" s="55">
        <f t="shared" ca="1" si="4"/>
        <v>1.0302579561418002E-2</v>
      </c>
      <c r="R105" s="55">
        <f t="shared" ca="1" si="4"/>
        <v>3.2527371960653362E-3</v>
      </c>
      <c r="S105" s="55" t="str">
        <f t="shared" ca="1" si="4"/>
        <v xml:space="preserve"> </v>
      </c>
      <c r="T105" s="55" t="str">
        <f t="shared" ca="1" si="4"/>
        <v xml:space="preserve"> </v>
      </c>
      <c r="U105" s="55">
        <f t="shared" ca="1" si="4"/>
        <v>1.4284975566579927E-2</v>
      </c>
      <c r="V105" s="55" t="str">
        <f t="shared" ca="1" si="4"/>
        <v xml:space="preserve"> </v>
      </c>
      <c r="W105" s="55" t="str">
        <f t="shared" ca="1" si="4"/>
        <v xml:space="preserve"> </v>
      </c>
      <c r="X105" s="55">
        <f t="shared" ca="1" si="4"/>
        <v>6.0308072463166607E-3</v>
      </c>
      <c r="Y105" s="57">
        <f t="shared" ca="1" si="4"/>
        <v>7.5235646264399936E-3</v>
      </c>
    </row>
    <row r="106" spans="1:25" s="33" customFormat="1" x14ac:dyDescent="0.2">
      <c r="A106" s="14">
        <v>40999</v>
      </c>
      <c r="B106" s="66">
        <f t="shared" ca="1" si="3"/>
        <v>7.5455913363375871E-3</v>
      </c>
      <c r="C106" s="66">
        <f t="shared" ca="1" si="3"/>
        <v>1.653625612138665E-3</v>
      </c>
      <c r="D106" s="58">
        <f t="shared" ca="1" si="3"/>
        <v>1.2870785333229939E-3</v>
      </c>
      <c r="E106" s="58">
        <f t="shared" ca="1" si="3"/>
        <v>1.3539006068109538E-2</v>
      </c>
      <c r="F106" s="58">
        <f t="shared" ca="1" si="3"/>
        <v>-1.774030601286114E-3</v>
      </c>
      <c r="G106" s="59">
        <f t="shared" ca="1" si="5"/>
        <v>4.140032909527136E-3</v>
      </c>
      <c r="H106" s="58">
        <f t="shared" ca="1" si="5"/>
        <v>-8.9904773337740496E-2</v>
      </c>
      <c r="I106" s="58">
        <f t="shared" ca="1" si="5"/>
        <v>-8.1059802216841836E-3</v>
      </c>
      <c r="J106" s="67">
        <f t="shared" ca="1" si="5"/>
        <v>-1.0163129743719468E-2</v>
      </c>
      <c r="K106" s="58">
        <f t="shared" ca="1" si="5"/>
        <v>6.7895751950501904E-3</v>
      </c>
      <c r="L106" s="58">
        <f t="shared" ca="1" si="4"/>
        <v>1.4270406956826909E-2</v>
      </c>
      <c r="M106" s="67" t="str">
        <f t="shared" ca="1" si="4"/>
        <v xml:space="preserve"> </v>
      </c>
      <c r="N106" s="58">
        <f t="shared" ca="1" si="4"/>
        <v>1.1873876112994841E-2</v>
      </c>
      <c r="O106" s="60">
        <f t="shared" ca="1" si="4"/>
        <v>1.5276298886651496E-2</v>
      </c>
      <c r="P106" s="59">
        <f t="shared" ca="1" si="4"/>
        <v>2.514044408337579E-2</v>
      </c>
      <c r="Q106" s="58">
        <f t="shared" ca="1" si="4"/>
        <v>2.1244235175416959E-2</v>
      </c>
      <c r="R106" s="58">
        <f t="shared" ca="1" si="4"/>
        <v>7.1010133228672778E-3</v>
      </c>
      <c r="S106" s="58" t="str">
        <f t="shared" ca="1" si="4"/>
        <v xml:space="preserve"> </v>
      </c>
      <c r="T106" s="58" t="str">
        <f t="shared" ca="1" si="4"/>
        <v xml:space="preserve"> </v>
      </c>
      <c r="U106" s="58">
        <f t="shared" ca="1" si="4"/>
        <v>6.5742354878441933E-3</v>
      </c>
      <c r="V106" s="58" t="str">
        <f t="shared" ca="1" si="4"/>
        <v xml:space="preserve"> </v>
      </c>
      <c r="W106" s="58" t="str">
        <f t="shared" ca="1" si="4"/>
        <v xml:space="preserve"> </v>
      </c>
      <c r="X106" s="58">
        <f t="shared" ca="1" si="4"/>
        <v>9.5714920361531508E-3</v>
      </c>
      <c r="Y106" s="60">
        <f t="shared" ca="1" si="4"/>
        <v>-3.4877801980653933E-3</v>
      </c>
    </row>
    <row r="107" spans="1:25" s="33" customFormat="1" x14ac:dyDescent="0.2">
      <c r="A107" s="20">
        <v>41090</v>
      </c>
      <c r="B107" s="62">
        <f t="shared" ref="B107:K122" ca="1" si="6">IF(AND(B38&gt;=0, (B37)&gt;0),B38/B37-1," ")</f>
        <v>2.25856488333398E-3</v>
      </c>
      <c r="C107" s="62">
        <f t="shared" ca="1" si="6"/>
        <v>2.1108074062894389E-3</v>
      </c>
      <c r="D107" s="34">
        <f t="shared" ca="1" si="6"/>
        <v>2.3086222954196156E-3</v>
      </c>
      <c r="E107" s="34">
        <f t="shared" ca="1" si="6"/>
        <v>3.3333250961353755E-4</v>
      </c>
      <c r="F107" s="34">
        <f t="shared" ca="1" si="6"/>
        <v>-4.3882984748256915E-3</v>
      </c>
      <c r="G107" s="53">
        <f t="shared" ca="1" si="5"/>
        <v>3.7595251668141039E-3</v>
      </c>
      <c r="H107" s="34">
        <f t="shared" ca="1" si="5"/>
        <v>-1.3070724410643164E-2</v>
      </c>
      <c r="I107" s="34">
        <f t="shared" ca="1" si="5"/>
        <v>6.5964387730763629E-3</v>
      </c>
      <c r="J107" s="63">
        <f t="shared" ca="1" si="5"/>
        <v>1.5864902526763869E-2</v>
      </c>
      <c r="K107" s="34">
        <f t="shared" ca="1" si="5"/>
        <v>-1.2995128551501312E-2</v>
      </c>
      <c r="L107" s="34">
        <f t="shared" ca="1" si="4"/>
        <v>-0.1666724903894311</v>
      </c>
      <c r="M107" s="63" t="str">
        <f t="shared" ca="1" si="4"/>
        <v xml:space="preserve"> </v>
      </c>
      <c r="N107" s="34">
        <f t="shared" ca="1" si="4"/>
        <v>3.4765945010366561E-3</v>
      </c>
      <c r="O107" s="54">
        <f t="shared" ca="1" si="4"/>
        <v>-7.5692214542338876E-3</v>
      </c>
      <c r="P107" s="53">
        <f t="shared" ca="1" si="4"/>
        <v>-2.4935949412983605E-2</v>
      </c>
      <c r="Q107" s="34">
        <f t="shared" ca="1" si="4"/>
        <v>-1.0343448436869851E-2</v>
      </c>
      <c r="R107" s="34">
        <f t="shared" ca="1" si="4"/>
        <v>-1.6833780820560085E-2</v>
      </c>
      <c r="S107" s="34" t="str">
        <f t="shared" ca="1" si="4"/>
        <v xml:space="preserve"> </v>
      </c>
      <c r="T107" s="34" t="str">
        <f t="shared" ca="1" si="4"/>
        <v xml:space="preserve"> </v>
      </c>
      <c r="U107" s="34">
        <f t="shared" ca="1" si="4"/>
        <v>5.4788491991464294E-3</v>
      </c>
      <c r="V107" s="34" t="str">
        <f t="shared" ca="1" si="4"/>
        <v xml:space="preserve"> </v>
      </c>
      <c r="W107" s="34" t="str">
        <f t="shared" ca="1" si="4"/>
        <v xml:space="preserve"> </v>
      </c>
      <c r="X107" s="34">
        <f t="shared" ca="1" si="4"/>
        <v>-1.8244126245999803E-2</v>
      </c>
      <c r="Y107" s="54">
        <f t="shared" ca="1" si="4"/>
        <v>-2.2719460992962182E-2</v>
      </c>
    </row>
    <row r="108" spans="1:25" s="33" customFormat="1" x14ac:dyDescent="0.2">
      <c r="A108" s="20">
        <v>41182</v>
      </c>
      <c r="B108" s="62">
        <f t="shared" ca="1" si="6"/>
        <v>3.5263042133082401E-4</v>
      </c>
      <c r="C108" s="62">
        <f t="shared" ca="1" si="6"/>
        <v>-7.9496412320160248E-3</v>
      </c>
      <c r="D108" s="34">
        <f t="shared" ca="1" si="6"/>
        <v>-8.3822194404014061E-3</v>
      </c>
      <c r="E108" s="34">
        <f t="shared" ca="1" si="6"/>
        <v>1.0715668280970814E-2</v>
      </c>
      <c r="F108" s="34">
        <f t="shared" ca="1" si="6"/>
        <v>-7.014783133653224E-3</v>
      </c>
      <c r="G108" s="53">
        <f t="shared" ca="1" si="5"/>
        <v>-6.8769678065286888E-3</v>
      </c>
      <c r="H108" s="34">
        <f t="shared" ca="1" si="5"/>
        <v>6.1847762323954836E-2</v>
      </c>
      <c r="I108" s="34">
        <f t="shared" ca="1" si="5"/>
        <v>-6.570446525861029E-3</v>
      </c>
      <c r="J108" s="63">
        <f t="shared" ca="1" si="5"/>
        <v>-1.6983749987252161E-2</v>
      </c>
      <c r="K108" s="34">
        <f t="shared" ca="1" si="5"/>
        <v>7.9291588362484511E-4</v>
      </c>
      <c r="L108" s="34">
        <f t="shared" ref="L108:Y123" ca="1" si="7">IF(AND(L39&gt;=0,L39&lt;&gt;" ",L38&lt;&gt;" ",(L38)&gt;0),L39/L38-1," ")</f>
        <v>0.44924622556839555</v>
      </c>
      <c r="M108" s="63" t="str">
        <f t="shared" ca="1" si="7"/>
        <v xml:space="preserve"> </v>
      </c>
      <c r="N108" s="34">
        <f t="shared" ca="1" si="7"/>
        <v>8.1825344260679778E-3</v>
      </c>
      <c r="O108" s="54">
        <f t="shared" ca="1" si="7"/>
        <v>2.3637020075426562E-2</v>
      </c>
      <c r="P108" s="53">
        <f t="shared" ca="1" si="7"/>
        <v>-9.5640744038282266E-3</v>
      </c>
      <c r="Q108" s="34">
        <f t="shared" ca="1" si="7"/>
        <v>-9.2817852452986571E-4</v>
      </c>
      <c r="R108" s="34">
        <f t="shared" ca="1" si="7"/>
        <v>1.939845722428446E-3</v>
      </c>
      <c r="S108" s="34" t="str">
        <f t="shared" ca="1" si="7"/>
        <v xml:space="preserve"> </v>
      </c>
      <c r="T108" s="34" t="str">
        <f t="shared" ca="1" si="7"/>
        <v xml:space="preserve"> </v>
      </c>
      <c r="U108" s="34">
        <f t="shared" ca="1" si="7"/>
        <v>1.0021678661256361E-2</v>
      </c>
      <c r="V108" s="34" t="str">
        <f t="shared" ca="1" si="7"/>
        <v xml:space="preserve"> </v>
      </c>
      <c r="W108" s="34" t="str">
        <f t="shared" ca="1" si="7"/>
        <v xml:space="preserve"> </v>
      </c>
      <c r="X108" s="34">
        <f t="shared" ca="1" si="7"/>
        <v>-1.0923401433878821E-3</v>
      </c>
      <c r="Y108" s="54">
        <f t="shared" ca="1" si="7"/>
        <v>1.126312840084065E-2</v>
      </c>
    </row>
    <row r="109" spans="1:25" s="33" customFormat="1" ht="12" thickBot="1" x14ac:dyDescent="0.25">
      <c r="A109" s="26">
        <v>41274</v>
      </c>
      <c r="B109" s="64">
        <f t="shared" ca="1" si="6"/>
        <v>5.5903315336989223E-3</v>
      </c>
      <c r="C109" s="64">
        <f t="shared" ca="1" si="6"/>
        <v>5.558190808773622E-3</v>
      </c>
      <c r="D109" s="55">
        <f t="shared" ca="1" si="6"/>
        <v>6.6772370505250311E-3</v>
      </c>
      <c r="E109" s="55">
        <f t="shared" ca="1" si="6"/>
        <v>3.2205848818689375E-3</v>
      </c>
      <c r="F109" s="55">
        <f t="shared" ca="1" si="6"/>
        <v>-3.3618055800775926E-3</v>
      </c>
      <c r="G109" s="56">
        <f t="shared" ca="1" si="5"/>
        <v>6.4093375131495378E-3</v>
      </c>
      <c r="H109" s="55">
        <f t="shared" ca="1" si="5"/>
        <v>2.8683641513360669E-4</v>
      </c>
      <c r="I109" s="55">
        <f t="shared" ca="1" si="5"/>
        <v>5.9232243259255135E-4</v>
      </c>
      <c r="J109" s="65">
        <f t="shared" ca="1" si="5"/>
        <v>3.2731269151069498E-3</v>
      </c>
      <c r="K109" s="55">
        <f t="shared" ca="1" si="5"/>
        <v>-4.7479365001689144E-3</v>
      </c>
      <c r="L109" s="55">
        <f t="shared" ca="1" si="7"/>
        <v>-9.7324376819993841E-3</v>
      </c>
      <c r="M109" s="65" t="str">
        <f t="shared" ca="1" si="7"/>
        <v xml:space="preserve"> </v>
      </c>
      <c r="N109" s="55">
        <f t="shared" ca="1" si="7"/>
        <v>2.9741608365567718E-3</v>
      </c>
      <c r="O109" s="57">
        <f t="shared" ca="1" si="7"/>
        <v>2.3230024659583348E-2</v>
      </c>
      <c r="P109" s="56">
        <f t="shared" ca="1" si="7"/>
        <v>1.492704407146217E-2</v>
      </c>
      <c r="Q109" s="55">
        <f t="shared" ca="1" si="7"/>
        <v>4.2709783719956373E-3</v>
      </c>
      <c r="R109" s="55">
        <f t="shared" ca="1" si="7"/>
        <v>-5.4417844675525018E-5</v>
      </c>
      <c r="S109" s="55" t="str">
        <f t="shared" ca="1" si="7"/>
        <v xml:space="preserve"> </v>
      </c>
      <c r="T109" s="55" t="str">
        <f t="shared" ca="1" si="7"/>
        <v xml:space="preserve"> </v>
      </c>
      <c r="U109" s="55">
        <f t="shared" ca="1" si="7"/>
        <v>3.002606726230761E-3</v>
      </c>
      <c r="V109" s="55" t="str">
        <f t="shared" ca="1" si="7"/>
        <v xml:space="preserve"> </v>
      </c>
      <c r="W109" s="55" t="str">
        <f t="shared" ca="1" si="7"/>
        <v xml:space="preserve"> </v>
      </c>
      <c r="X109" s="55">
        <f t="shared" ca="1" si="7"/>
        <v>-1.1679474677303014E-3</v>
      </c>
      <c r="Y109" s="57">
        <f t="shared" ca="1" si="7"/>
        <v>1.4412091628179802E-2</v>
      </c>
    </row>
    <row r="110" spans="1:25" s="33" customFormat="1" x14ac:dyDescent="0.2">
      <c r="A110" s="14">
        <v>41364</v>
      </c>
      <c r="B110" s="66">
        <f t="shared" ca="1" si="6"/>
        <v>-5.9638957365182321E-4</v>
      </c>
      <c r="C110" s="66">
        <f t="shared" ca="1" si="6"/>
        <v>-6.0817534167285636E-3</v>
      </c>
      <c r="D110" s="58">
        <f t="shared" ca="1" si="6"/>
        <v>-7.0283032893746489E-3</v>
      </c>
      <c r="E110" s="58">
        <f t="shared" ca="1" si="6"/>
        <v>1.5095492492400719E-3</v>
      </c>
      <c r="F110" s="58">
        <f t="shared" ca="1" si="6"/>
        <v>-5.99811129350869E-3</v>
      </c>
      <c r="G110" s="59">
        <f t="shared" ca="1" si="6"/>
        <v>-5.0564125017786843E-3</v>
      </c>
      <c r="H110" s="58">
        <f t="shared" ca="1" si="6"/>
        <v>-1.8461860610334835E-2</v>
      </c>
      <c r="I110" s="58">
        <f t="shared" ca="1" si="6"/>
        <v>-1.3899961183146958E-2</v>
      </c>
      <c r="J110" s="67">
        <f t="shared" ca="1" si="6"/>
        <v>-1.738592638585823E-2</v>
      </c>
      <c r="K110" s="58">
        <f t="shared" ca="1" si="6"/>
        <v>-1.6695656708504147E-2</v>
      </c>
      <c r="L110" s="58">
        <f t="shared" ca="1" si="7"/>
        <v>0.26405079089262196</v>
      </c>
      <c r="M110" s="67" t="str">
        <f t="shared" ca="1" si="7"/>
        <v xml:space="preserve"> </v>
      </c>
      <c r="N110" s="58">
        <f t="shared" ca="1" si="7"/>
        <v>-1.1267677749582372E-4</v>
      </c>
      <c r="O110" s="60">
        <f t="shared" ca="1" si="7"/>
        <v>4.5922706614172082E-3</v>
      </c>
      <c r="P110" s="59">
        <f t="shared" ca="1" si="7"/>
        <v>-0.47301958766305707</v>
      </c>
      <c r="Q110" s="58">
        <f t="shared" ca="1" si="7"/>
        <v>-1.3837550517161734E-3</v>
      </c>
      <c r="R110" s="58">
        <f t="shared" ca="1" si="7"/>
        <v>-5.1273194821253032E-3</v>
      </c>
      <c r="S110" s="58" t="str">
        <f t="shared" ca="1" si="7"/>
        <v xml:space="preserve"> </v>
      </c>
      <c r="T110" s="58" t="str">
        <f t="shared" ca="1" si="7"/>
        <v xml:space="preserve"> </v>
      </c>
      <c r="U110" s="58">
        <f t="shared" ca="1" si="7"/>
        <v>-9.5931987624735537E-3</v>
      </c>
      <c r="V110" s="58" t="str">
        <f t="shared" ca="1" si="7"/>
        <v xml:space="preserve"> </v>
      </c>
      <c r="W110" s="58" t="str">
        <f t="shared" ca="1" si="7"/>
        <v xml:space="preserve"> </v>
      </c>
      <c r="X110" s="58">
        <f t="shared" ca="1" si="7"/>
        <v>4.714853699749888E-5</v>
      </c>
      <c r="Y110" s="60">
        <f t="shared" ca="1" si="7"/>
        <v>-2.5812760404214652E-3</v>
      </c>
    </row>
    <row r="111" spans="1:25" s="33" customFormat="1" x14ac:dyDescent="0.2">
      <c r="A111" s="20">
        <v>41455</v>
      </c>
      <c r="B111" s="62">
        <f t="shared" ca="1" si="6"/>
        <v>-4.2941747515309325E-3</v>
      </c>
      <c r="C111" s="62">
        <f t="shared" ca="1" si="6"/>
        <v>-6.9815828425945359E-3</v>
      </c>
      <c r="D111" s="34">
        <f t="shared" ca="1" si="6"/>
        <v>-6.7143512653347059E-3</v>
      </c>
      <c r="E111" s="34">
        <f t="shared" ca="1" si="6"/>
        <v>-6.0398711236586688E-4</v>
      </c>
      <c r="F111" s="34">
        <f t="shared" ca="1" si="6"/>
        <v>-9.2998755125536237E-3</v>
      </c>
      <c r="G111" s="53">
        <f t="shared" ca="1" si="6"/>
        <v>-5.0851128295696935E-3</v>
      </c>
      <c r="H111" s="34">
        <f t="shared" ca="1" si="6"/>
        <v>-6.1800053874278671E-2</v>
      </c>
      <c r="I111" s="34">
        <f t="shared" ca="1" si="6"/>
        <v>-5.0544902235583056E-3</v>
      </c>
      <c r="J111" s="63">
        <f t="shared" ca="1" si="6"/>
        <v>-7.0297487816197712E-3</v>
      </c>
      <c r="K111" s="34">
        <f t="shared" ca="1" si="6"/>
        <v>4.9934535798068502E-4</v>
      </c>
      <c r="L111" s="34">
        <f t="shared" ca="1" si="7"/>
        <v>0.22123401466068082</v>
      </c>
      <c r="M111" s="63" t="str">
        <f t="shared" ca="1" si="7"/>
        <v xml:space="preserve"> </v>
      </c>
      <c r="N111" s="34">
        <f t="shared" ca="1" si="7"/>
        <v>1.9221192934197884E-3</v>
      </c>
      <c r="O111" s="54">
        <f t="shared" ca="1" si="7"/>
        <v>6.2962424930974592E-3</v>
      </c>
      <c r="P111" s="53">
        <f t="shared" ca="1" si="7"/>
        <v>-7.9670296059024426E-2</v>
      </c>
      <c r="Q111" s="34">
        <f t="shared" ca="1" si="7"/>
        <v>-6.5581947523245532E-3</v>
      </c>
      <c r="R111" s="34">
        <f t="shared" ca="1" si="7"/>
        <v>-8.0334789762082082E-4</v>
      </c>
      <c r="S111" s="34" t="str">
        <f t="shared" ca="1" si="7"/>
        <v xml:space="preserve"> </v>
      </c>
      <c r="T111" s="34">
        <f t="shared" ca="1" si="7"/>
        <v>2.4488979159842383E-3</v>
      </c>
      <c r="U111" s="34">
        <f t="shared" ca="1" si="7"/>
        <v>-4.0456532919752597E-3</v>
      </c>
      <c r="V111" s="34" t="str">
        <f t="shared" ca="1" si="7"/>
        <v xml:space="preserve"> </v>
      </c>
      <c r="W111" s="34">
        <f t="shared" ca="1" si="7"/>
        <v>-5.2768696740221888E-3</v>
      </c>
      <c r="X111" s="34">
        <f t="shared" ca="1" si="7"/>
        <v>0.1884670170344267</v>
      </c>
      <c r="Y111" s="54">
        <f t="shared" ca="1" si="7"/>
        <v>1.8567138663438731E-2</v>
      </c>
    </row>
    <row r="112" spans="1:25" s="33" customFormat="1" x14ac:dyDescent="0.2">
      <c r="A112" s="20">
        <v>41547</v>
      </c>
      <c r="B112" s="62">
        <f t="shared" ca="1" si="6"/>
        <v>1.7569461645781104E-3</v>
      </c>
      <c r="C112" s="62">
        <f t="shared" ca="1" si="6"/>
        <v>-1.4736315946219936E-3</v>
      </c>
      <c r="D112" s="34">
        <f t="shared" ca="1" si="6"/>
        <v>-6.4816525843569561E-4</v>
      </c>
      <c r="E112" s="34">
        <f t="shared" ca="1" si="6"/>
        <v>4.8561337985286723E-3</v>
      </c>
      <c r="F112" s="34">
        <f t="shared" ca="1" si="6"/>
        <v>-1.1283420069613026E-2</v>
      </c>
      <c r="G112" s="53">
        <f t="shared" ca="1" si="6"/>
        <v>1.2614399280206356E-3</v>
      </c>
      <c r="H112" s="34">
        <f t="shared" ca="1" si="6"/>
        <v>5.4430424718104664E-2</v>
      </c>
      <c r="I112" s="34">
        <f t="shared" ca="1" si="6"/>
        <v>-8.0357583567141067E-3</v>
      </c>
      <c r="J112" s="63">
        <f t="shared" ca="1" si="6"/>
        <v>-1.9262930833507053E-2</v>
      </c>
      <c r="K112" s="34">
        <f t="shared" ca="1" si="6"/>
        <v>-9.4024343703765778E-3</v>
      </c>
      <c r="L112" s="34">
        <f t="shared" ca="1" si="7"/>
        <v>-0.6228951239500673</v>
      </c>
      <c r="M112" s="63" t="str">
        <f t="shared" ca="1" si="7"/>
        <v xml:space="preserve"> </v>
      </c>
      <c r="N112" s="34">
        <f t="shared" ca="1" si="7"/>
        <v>3.1615590598850218E-3</v>
      </c>
      <c r="O112" s="54">
        <f t="shared" ca="1" si="7"/>
        <v>-1.0431022985646243E-2</v>
      </c>
      <c r="P112" s="53">
        <f t="shared" ca="1" si="7"/>
        <v>1.8231278703732903</v>
      </c>
      <c r="Q112" s="34">
        <f t="shared" ca="1" si="7"/>
        <v>8.9571264263161865E-3</v>
      </c>
      <c r="R112" s="34">
        <f t="shared" ca="1" si="7"/>
        <v>-3.2749256625961287E-3</v>
      </c>
      <c r="S112" s="34" t="str">
        <f t="shared" ca="1" si="7"/>
        <v xml:space="preserve"> </v>
      </c>
      <c r="T112" s="34">
        <f t="shared" ca="1" si="7"/>
        <v>-3.0413895149898118E-2</v>
      </c>
      <c r="U112" s="34">
        <f t="shared" ca="1" si="7"/>
        <v>8.0916085892648315E-3</v>
      </c>
      <c r="V112" s="34" t="str">
        <f t="shared" ca="1" si="7"/>
        <v xml:space="preserve"> </v>
      </c>
      <c r="W112" s="34">
        <f t="shared" ca="1" si="7"/>
        <v>-9.2784526149460866E-3</v>
      </c>
      <c r="X112" s="34">
        <f t="shared" ca="1" si="7"/>
        <v>-0.54985274407901752</v>
      </c>
      <c r="Y112" s="54">
        <f t="shared" ca="1" si="7"/>
        <v>3.6431145463786674E-3</v>
      </c>
    </row>
    <row r="113" spans="1:25" s="33" customFormat="1" ht="12" thickBot="1" x14ac:dyDescent="0.25">
      <c r="A113" s="26">
        <v>41639</v>
      </c>
      <c r="B113" s="64">
        <f t="shared" ca="1" si="6"/>
        <v>-1.2204808360846142E-3</v>
      </c>
      <c r="C113" s="64">
        <f t="shared" ca="1" si="6"/>
        <v>-5.4429244706154511E-3</v>
      </c>
      <c r="D113" s="55">
        <f t="shared" ca="1" si="6"/>
        <v>-5.6914074290400629E-3</v>
      </c>
      <c r="E113" s="55">
        <f t="shared" ca="1" si="6"/>
        <v>3.0476220678143928E-3</v>
      </c>
      <c r="F113" s="55">
        <f t="shared" ca="1" si="6"/>
        <v>-2.2217319486694809E-4</v>
      </c>
      <c r="G113" s="56">
        <f t="shared" ref="G113:K128" ca="1" si="8">IF(AND(G44&gt;=0, (G43)&gt;0),G44/G43-1," ")</f>
        <v>-4.9354953691099768E-3</v>
      </c>
      <c r="H113" s="55">
        <f t="shared" ca="1" si="8"/>
        <v>-8.0918189948117059E-2</v>
      </c>
      <c r="I113" s="55">
        <f t="shared" ca="1" si="8"/>
        <v>1.0535907369617625E-3</v>
      </c>
      <c r="J113" s="65">
        <f t="shared" ca="1" si="8"/>
        <v>-3.5093975789782794E-3</v>
      </c>
      <c r="K113" s="55">
        <f t="shared" ca="1" si="8"/>
        <v>-5.1635879473388435E-3</v>
      </c>
      <c r="L113" s="55">
        <f ca="1">IF(AND(L44&gt;=0,L44&lt;&gt;" ",L43&lt;&gt;" ",(L43)&gt;0),L44/L43-1," ")</f>
        <v>0.40517849604943335</v>
      </c>
      <c r="M113" s="65" t="str">
        <f t="shared" ca="1" si="7"/>
        <v xml:space="preserve"> </v>
      </c>
      <c r="N113" s="55">
        <f t="shared" ca="1" si="7"/>
        <v>2.5811614152133622E-3</v>
      </c>
      <c r="O113" s="57">
        <f t="shared" ca="1" si="7"/>
        <v>3.435815074617099E-2</v>
      </c>
      <c r="P113" s="56">
        <f t="shared" ca="1" si="7"/>
        <v>9.7670322256098174E-2</v>
      </c>
      <c r="Q113" s="55">
        <f t="shared" ca="1" si="7"/>
        <v>-6.2520937332715132E-3</v>
      </c>
      <c r="R113" s="55">
        <f t="shared" ca="1" si="7"/>
        <v>-3.5799690038302856E-3</v>
      </c>
      <c r="S113" s="55" t="str">
        <f t="shared" ca="1" si="7"/>
        <v xml:space="preserve"> </v>
      </c>
      <c r="T113" s="55">
        <f t="shared" ca="1" si="7"/>
        <v>-6.3441855043440132E-3</v>
      </c>
      <c r="U113" s="55">
        <f t="shared" ca="1" si="7"/>
        <v>-3.8287255994995384E-3</v>
      </c>
      <c r="V113" s="55" t="str">
        <f t="shared" ca="1" si="7"/>
        <v xml:space="preserve"> </v>
      </c>
      <c r="W113" s="55">
        <f t="shared" ca="1" si="7"/>
        <v>-2.6340965322351195E-3</v>
      </c>
      <c r="X113" s="55">
        <f t="shared" ca="1" si="7"/>
        <v>0.22651011796977438</v>
      </c>
      <c r="Y113" s="57">
        <f t="shared" ca="1" si="7"/>
        <v>-1.1413821972657057E-2</v>
      </c>
    </row>
    <row r="114" spans="1:25" s="33" customFormat="1" x14ac:dyDescent="0.2">
      <c r="A114" s="14">
        <v>41729</v>
      </c>
      <c r="B114" s="66">
        <f t="shared" ca="1" si="6"/>
        <v>1.0455612709023843E-3</v>
      </c>
      <c r="C114" s="66">
        <f t="shared" ca="1" si="6"/>
        <v>4.9095281788202882E-5</v>
      </c>
      <c r="D114" s="58">
        <f t="shared" ca="1" si="6"/>
        <v>4.9907900615409062E-4</v>
      </c>
      <c r="E114" s="58">
        <f t="shared" ca="1" si="6"/>
        <v>1.3010953779482026E-3</v>
      </c>
      <c r="F114" s="58">
        <f t="shared" ca="1" si="6"/>
        <v>-5.1706187341995502E-3</v>
      </c>
      <c r="G114" s="59">
        <f t="shared" ca="1" si="8"/>
        <v>3.0451056724463132E-3</v>
      </c>
      <c r="H114" s="58">
        <f t="shared" ca="1" si="8"/>
        <v>-8.4635746430336778E-2</v>
      </c>
      <c r="I114" s="58">
        <f t="shared" ca="1" si="8"/>
        <v>-9.0025666845099384E-3</v>
      </c>
      <c r="J114" s="67">
        <f t="shared" ca="1" si="8"/>
        <v>-1.0738820695978313E-2</v>
      </c>
      <c r="K114" s="58">
        <f t="shared" ca="1" si="8"/>
        <v>-6.3453030012345923E-3</v>
      </c>
      <c r="L114" s="58">
        <f t="shared" ca="1" si="7"/>
        <v>-0.15004352458269665</v>
      </c>
      <c r="M114" s="67" t="str">
        <f t="shared" ca="1" si="7"/>
        <v xml:space="preserve"> </v>
      </c>
      <c r="N114" s="58">
        <f t="shared" ca="1" si="7"/>
        <v>-5.6258346487936262E-4</v>
      </c>
      <c r="O114" s="60">
        <f t="shared" ca="1" si="7"/>
        <v>9.7085734268045343E-3</v>
      </c>
      <c r="P114" s="59">
        <f t="shared" ca="1" si="7"/>
        <v>0.11225403166375791</v>
      </c>
      <c r="Q114" s="58">
        <f t="shared" ca="1" si="7"/>
        <v>1.1283142797517964E-3</v>
      </c>
      <c r="R114" s="58">
        <f t="shared" ca="1" si="7"/>
        <v>-1.1522337880874867E-3</v>
      </c>
      <c r="S114" s="58" t="str">
        <f t="shared" ca="1" si="7"/>
        <v xml:space="preserve"> </v>
      </c>
      <c r="T114" s="58">
        <f t="shared" ca="1" si="7"/>
        <v>3.5172688576743383E-3</v>
      </c>
      <c r="U114" s="58">
        <f t="shared" ca="1" si="7"/>
        <v>6.2852607878238986E-2</v>
      </c>
      <c r="V114" s="58" t="str">
        <f t="shared" ca="1" si="7"/>
        <v xml:space="preserve"> </v>
      </c>
      <c r="W114" s="58">
        <f t="shared" ca="1" si="7"/>
        <v>-5.2860328132672274E-3</v>
      </c>
      <c r="X114" s="58">
        <f t="shared" ca="1" si="7"/>
        <v>-0.1630241014511864</v>
      </c>
      <c r="Y114" s="60">
        <f t="shared" ca="1" si="7"/>
        <v>-6.3595414328032618E-3</v>
      </c>
    </row>
    <row r="115" spans="1:25" s="33" customFormat="1" x14ac:dyDescent="0.2">
      <c r="A115" s="20">
        <v>41820</v>
      </c>
      <c r="B115" s="62">
        <f t="shared" ca="1" si="6"/>
        <v>1.0242343844746316E-3</v>
      </c>
      <c r="C115" s="62">
        <f t="shared" ca="1" si="6"/>
        <v>-2.0934079148550166E-3</v>
      </c>
      <c r="D115" s="34">
        <f t="shared" ca="1" si="6"/>
        <v>-2.1983305902499861E-3</v>
      </c>
      <c r="E115" s="34">
        <f t="shared" ca="1" si="6"/>
        <v>3.5470474674916819E-3</v>
      </c>
      <c r="F115" s="34">
        <f t="shared" ca="1" si="6"/>
        <v>-4.5484803578478283E-3</v>
      </c>
      <c r="G115" s="53">
        <f t="shared" ca="1" si="8"/>
        <v>-1.7622900936731245E-4</v>
      </c>
      <c r="H115" s="34">
        <f t="shared" ca="1" si="8"/>
        <v>6.0393817137233352E-2</v>
      </c>
      <c r="I115" s="34">
        <f t="shared" ca="1" si="8"/>
        <v>-9.2677844962608669E-3</v>
      </c>
      <c r="J115" s="63">
        <f t="shared" ca="1" si="8"/>
        <v>-1.5415711355550643E-2</v>
      </c>
      <c r="K115" s="34">
        <f t="shared" ca="1" si="8"/>
        <v>-3.0488528089562816E-3</v>
      </c>
      <c r="L115" s="34">
        <f t="shared" ca="1" si="7"/>
        <v>0.51505065159874541</v>
      </c>
      <c r="M115" s="63" t="str">
        <f t="shared" ca="1" si="7"/>
        <v xml:space="preserve"> </v>
      </c>
      <c r="N115" s="34">
        <f t="shared" ca="1" si="7"/>
        <v>5.4475347692846121E-3</v>
      </c>
      <c r="O115" s="54">
        <f t="shared" ca="1" si="7"/>
        <v>2.4106003514501984E-2</v>
      </c>
      <c r="P115" s="53">
        <f t="shared" ca="1" si="7"/>
        <v>-0.64633786246159231</v>
      </c>
      <c r="Q115" s="34">
        <f t="shared" ca="1" si="7"/>
        <v>6.4657365918401322E-3</v>
      </c>
      <c r="R115" s="34">
        <f t="shared" ca="1" si="7"/>
        <v>-6.0448000455394224E-3</v>
      </c>
      <c r="S115" s="34" t="str">
        <f t="shared" ca="1" si="7"/>
        <v xml:space="preserve"> </v>
      </c>
      <c r="T115" s="34">
        <f t="shared" ca="1" si="7"/>
        <v>1.4089377195519059E-2</v>
      </c>
      <c r="U115" s="34">
        <f t="shared" ca="1" si="7"/>
        <v>-4.8431138117952521E-3</v>
      </c>
      <c r="V115" s="34" t="str">
        <f t="shared" ca="1" si="7"/>
        <v xml:space="preserve"> </v>
      </c>
      <c r="W115" s="34">
        <f t="shared" ca="1" si="7"/>
        <v>-6.4798789609533669E-3</v>
      </c>
      <c r="X115" s="34">
        <f t="shared" ca="1" si="7"/>
        <v>0.47647046645815072</v>
      </c>
      <c r="Y115" s="54">
        <f t="shared" ca="1" si="7"/>
        <v>-4.0060963849088971E-3</v>
      </c>
    </row>
    <row r="116" spans="1:25" s="33" customFormat="1" x14ac:dyDescent="0.2">
      <c r="A116" s="20">
        <v>41912</v>
      </c>
      <c r="B116" s="62">
        <f t="shared" ca="1" si="6"/>
        <v>1.1020420345051463E-3</v>
      </c>
      <c r="C116" s="62">
        <f t="shared" ca="1" si="6"/>
        <v>2.7438042702754295E-4</v>
      </c>
      <c r="D116" s="34">
        <f t="shared" ca="1" si="6"/>
        <v>2.647524487089381E-4</v>
      </c>
      <c r="E116" s="34">
        <f t="shared" ca="1" si="6"/>
        <v>2.1593506221322389E-3</v>
      </c>
      <c r="F116" s="34">
        <f t="shared" ca="1" si="6"/>
        <v>-6.5778406283188984E-3</v>
      </c>
      <c r="G116" s="53">
        <f t="shared" ca="1" si="8"/>
        <v>5.7507591047722961E-4</v>
      </c>
      <c r="H116" s="34">
        <f t="shared" ca="1" si="8"/>
        <v>4.1099693994883779E-4</v>
      </c>
      <c r="I116" s="34">
        <f t="shared" ca="1" si="8"/>
        <v>1.1647989946337534E-2</v>
      </c>
      <c r="J116" s="63">
        <f t="shared" ca="1" si="8"/>
        <v>1.4313672122600041E-2</v>
      </c>
      <c r="K116" s="34">
        <f t="shared" ca="1" si="8"/>
        <v>-7.5210906670822864E-3</v>
      </c>
      <c r="L116" s="34">
        <f t="shared" ca="1" si="7"/>
        <v>-0.19493515150262475</v>
      </c>
      <c r="M116" s="63" t="str">
        <f t="shared" ca="1" si="7"/>
        <v xml:space="preserve"> </v>
      </c>
      <c r="N116" s="34">
        <f t="shared" ca="1" si="7"/>
        <v>8.4153667873732019E-4</v>
      </c>
      <c r="O116" s="54">
        <f t="shared" ca="1" si="7"/>
        <v>-3.1806634362341768E-2</v>
      </c>
      <c r="P116" s="53">
        <f t="shared" ca="1" si="7"/>
        <v>1.5943358049437113</v>
      </c>
      <c r="Q116" s="34">
        <f t="shared" ca="1" si="7"/>
        <v>1.8877377260348993E-3</v>
      </c>
      <c r="R116" s="34">
        <f t="shared" ca="1" si="7"/>
        <v>-5.2317334871265775E-3</v>
      </c>
      <c r="S116" s="34" t="str">
        <f t="shared" ca="1" si="7"/>
        <v xml:space="preserve"> </v>
      </c>
      <c r="T116" s="34">
        <f t="shared" ca="1" si="7"/>
        <v>-4.5104898389097814E-3</v>
      </c>
      <c r="U116" s="34">
        <f t="shared" ca="1" si="7"/>
        <v>-9.0989575198519024E-4</v>
      </c>
      <c r="V116" s="34" t="str">
        <f t="shared" ca="1" si="7"/>
        <v xml:space="preserve"> </v>
      </c>
      <c r="W116" s="34">
        <f t="shared" ca="1" si="7"/>
        <v>-6.2058018366571988E-3</v>
      </c>
      <c r="X116" s="34">
        <f t="shared" ca="1" si="7"/>
        <v>-3.7150957954016794E-2</v>
      </c>
      <c r="Y116" s="54">
        <f t="shared" ca="1" si="7"/>
        <v>-1.0012930923894992E-2</v>
      </c>
    </row>
    <row r="117" spans="1:25" s="33" customFormat="1" ht="12" thickBot="1" x14ac:dyDescent="0.25">
      <c r="A117" s="20">
        <v>42004</v>
      </c>
      <c r="B117" s="62">
        <f t="shared" ca="1" si="6"/>
        <v>4.5133845377298698E-5</v>
      </c>
      <c r="C117" s="62">
        <f t="shared" ca="1" si="6"/>
        <v>-4.7142387014260656E-3</v>
      </c>
      <c r="D117" s="34">
        <f t="shared" ca="1" si="6"/>
        <v>-5.0075618756982854E-3</v>
      </c>
      <c r="E117" s="34">
        <f t="shared" ca="1" si="6"/>
        <v>8.3551335285876327E-3</v>
      </c>
      <c r="F117" s="34">
        <f t="shared" ca="1" si="6"/>
        <v>-3.4212973000238289E-3</v>
      </c>
      <c r="G117" s="53">
        <f t="shared" ca="1" si="8"/>
        <v>-1.479520967089254E-3</v>
      </c>
      <c r="H117" s="34">
        <f t="shared" ca="1" si="8"/>
        <v>4.3068576015528048E-3</v>
      </c>
      <c r="I117" s="34">
        <f t="shared" ca="1" si="8"/>
        <v>-2.6803246769198652E-2</v>
      </c>
      <c r="J117" s="63">
        <f t="shared" ca="1" si="8"/>
        <v>-2.9834947262177502E-2</v>
      </c>
      <c r="K117" s="34">
        <f t="shared" ca="1" si="8"/>
        <v>-2.3577955553105712E-3</v>
      </c>
      <c r="L117" s="34">
        <f t="shared" ca="1" si="7"/>
        <v>0.67228973520760249</v>
      </c>
      <c r="M117" s="63" t="str">
        <f t="shared" ca="1" si="7"/>
        <v xml:space="preserve"> </v>
      </c>
      <c r="N117" s="34">
        <f t="shared" ca="1" si="7"/>
        <v>7.8323066372407713E-3</v>
      </c>
      <c r="O117" s="54">
        <f t="shared" ca="1" si="7"/>
        <v>-5.5448166535764343E-2</v>
      </c>
      <c r="P117" s="53">
        <f t="shared" ca="1" si="7"/>
        <v>-0.57722999962446631</v>
      </c>
      <c r="Q117" s="34">
        <f t="shared" ca="1" si="7"/>
        <v>-7.5628506620906144E-5</v>
      </c>
      <c r="R117" s="34">
        <f t="shared" ca="1" si="7"/>
        <v>-2.5295558425674214E-3</v>
      </c>
      <c r="S117" s="34" t="str">
        <f t="shared" ca="1" si="7"/>
        <v xml:space="preserve"> </v>
      </c>
      <c r="T117" s="34">
        <f t="shared" ca="1" si="7"/>
        <v>5.506552612514648E-3</v>
      </c>
      <c r="U117" s="34">
        <f t="shared" ca="1" si="7"/>
        <v>6.0706467156996791E-3</v>
      </c>
      <c r="V117" s="34" t="str">
        <f t="shared" ca="1" si="7"/>
        <v xml:space="preserve"> </v>
      </c>
      <c r="W117" s="34">
        <f t="shared" ca="1" si="7"/>
        <v>-1.2067857953059757E-3</v>
      </c>
      <c r="X117" s="34">
        <f t="shared" ca="1" si="7"/>
        <v>0.45639738966639332</v>
      </c>
      <c r="Y117" s="54">
        <f t="shared" ca="1" si="7"/>
        <v>-3.3605851497382488E-3</v>
      </c>
    </row>
    <row r="118" spans="1:25" s="33" customFormat="1" x14ac:dyDescent="0.2">
      <c r="A118" s="14">
        <v>42094</v>
      </c>
      <c r="B118" s="66">
        <f t="shared" ca="1" si="6"/>
        <v>1.0847898344388263E-3</v>
      </c>
      <c r="C118" s="66">
        <f t="shared" ca="1" si="6"/>
        <v>3.0860686646239088E-4</v>
      </c>
      <c r="D118" s="58">
        <f t="shared" ca="1" si="6"/>
        <v>3.5754684158972871E-4</v>
      </c>
      <c r="E118" s="58">
        <f t="shared" ca="1" si="6"/>
        <v>1.7260912074679169E-4</v>
      </c>
      <c r="F118" s="58">
        <f t="shared" ca="1" si="6"/>
        <v>-8.6580343945000804E-3</v>
      </c>
      <c r="G118" s="59">
        <f t="shared" ca="1" si="8"/>
        <v>-7.0342105225984497E-4</v>
      </c>
      <c r="H118" s="58">
        <f t="shared" ca="1" si="8"/>
        <v>3.3820069454972845E-3</v>
      </c>
      <c r="I118" s="58">
        <f t="shared" ca="1" si="8"/>
        <v>-4.8326763072537027E-3</v>
      </c>
      <c r="J118" s="67">
        <f t="shared" ca="1" si="8"/>
        <v>-7.2564527142485735E-3</v>
      </c>
      <c r="K118" s="58">
        <f t="shared" ca="1" si="8"/>
        <v>-8.2544097588514997E-3</v>
      </c>
      <c r="L118" s="58">
        <f t="shared" ca="1" si="7"/>
        <v>-0.22007136380600045</v>
      </c>
      <c r="M118" s="67" t="str">
        <f t="shared" ca="1" si="7"/>
        <v xml:space="preserve"> </v>
      </c>
      <c r="N118" s="58">
        <f t="shared" ca="1" si="7"/>
        <v>5.8084591759977044E-4</v>
      </c>
      <c r="O118" s="60">
        <f t="shared" ca="1" si="7"/>
        <v>6.8595023774042474E-2</v>
      </c>
      <c r="P118" s="59">
        <f t="shared" ca="1" si="7"/>
        <v>1.1168237012484568</v>
      </c>
      <c r="Q118" s="58">
        <f t="shared" ca="1" si="7"/>
        <v>-2.8676372721965215E-3</v>
      </c>
      <c r="R118" s="58">
        <f t="shared" ca="1" si="7"/>
        <v>-7.7002726927212217E-3</v>
      </c>
      <c r="S118" s="58" t="str">
        <f t="shared" ca="1" si="7"/>
        <v xml:space="preserve"> </v>
      </c>
      <c r="T118" s="58">
        <f t="shared" ca="1" si="7"/>
        <v>-2.0704206242846412E-2</v>
      </c>
      <c r="U118" s="58">
        <f t="shared" ca="1" si="7"/>
        <v>2.4982563773705557E-3</v>
      </c>
      <c r="V118" s="58" t="str">
        <f t="shared" ca="1" si="7"/>
        <v xml:space="preserve"> </v>
      </c>
      <c r="W118" s="58">
        <f t="shared" ca="1" si="7"/>
        <v>-8.9281580233755431E-3</v>
      </c>
      <c r="X118" s="58">
        <f t="shared" ca="1" si="7"/>
        <v>-0.23270560415470198</v>
      </c>
      <c r="Y118" s="60">
        <f t="shared" ca="1" si="7"/>
        <v>1.5222487001729235E-3</v>
      </c>
    </row>
    <row r="119" spans="1:25" s="33" customFormat="1" x14ac:dyDescent="0.2">
      <c r="A119" s="20">
        <v>42185</v>
      </c>
      <c r="B119" s="62">
        <f t="shared" ca="1" si="6"/>
        <v>-3.2154302793685474E-4</v>
      </c>
      <c r="C119" s="62">
        <f t="shared" ca="1" si="6"/>
        <v>-3.9368413792794099E-3</v>
      </c>
      <c r="D119" s="34">
        <f t="shared" ca="1" si="6"/>
        <v>-4.3599088001462505E-3</v>
      </c>
      <c r="E119" s="34">
        <f t="shared" ca="1" si="6"/>
        <v>5.0057939816077202E-3</v>
      </c>
      <c r="F119" s="34">
        <f t="shared" ca="1" si="6"/>
        <v>-4.0043880116878983E-3</v>
      </c>
      <c r="G119" s="53">
        <f t="shared" ca="1" si="8"/>
        <v>-1.275101202624751E-3</v>
      </c>
      <c r="H119" s="34">
        <f t="shared" ca="1" si="8"/>
        <v>-2.1628330850333999E-2</v>
      </c>
      <c r="I119" s="34">
        <f t="shared" ca="1" si="8"/>
        <v>-4.0879352882425835E-3</v>
      </c>
      <c r="J119" s="63">
        <f t="shared" ca="1" si="8"/>
        <v>-1.2721813093919065E-2</v>
      </c>
      <c r="K119" s="34">
        <f t="shared" ca="1" si="8"/>
        <v>-3.1873974568220609E-3</v>
      </c>
      <c r="L119" s="34">
        <f t="shared" ca="1" si="7"/>
        <v>2.1025686684048583E-3</v>
      </c>
      <c r="M119" s="63" t="str">
        <f t="shared" ca="1" si="7"/>
        <v xml:space="preserve"> </v>
      </c>
      <c r="N119" s="34">
        <f t="shared" ca="1" si="7"/>
        <v>3.8256728712942056E-3</v>
      </c>
      <c r="O119" s="54">
        <f t="shared" ca="1" si="7"/>
        <v>2.253114033245196E-2</v>
      </c>
      <c r="P119" s="53">
        <f t="shared" ca="1" si="7"/>
        <v>4.9168396977445017E-2</v>
      </c>
      <c r="Q119" s="34">
        <f t="shared" ca="1" si="7"/>
        <v>6.6515271976557155E-3</v>
      </c>
      <c r="R119" s="34">
        <f t="shared" ca="1" si="7"/>
        <v>-9.5242989257804389E-4</v>
      </c>
      <c r="S119" s="34" t="str">
        <f t="shared" ca="1" si="7"/>
        <v xml:space="preserve"> </v>
      </c>
      <c r="T119" s="34">
        <f t="shared" ca="1" si="7"/>
        <v>2.799017702324047E-3</v>
      </c>
      <c r="U119" s="34">
        <f t="shared" ca="1" si="7"/>
        <v>1.4132331644747254E-3</v>
      </c>
      <c r="V119" s="34" t="str">
        <f t="shared" ca="1" si="7"/>
        <v xml:space="preserve"> </v>
      </c>
      <c r="W119" s="34">
        <f t="shared" ca="1" si="7"/>
        <v>-4.2959033755503029E-3</v>
      </c>
      <c r="X119" s="34">
        <f t="shared" ca="1" si="7"/>
        <v>-2.1774507728480108E-2</v>
      </c>
      <c r="Y119" s="54">
        <f t="shared" ca="1" si="7"/>
        <v>-5.6909053954119493E-3</v>
      </c>
    </row>
    <row r="120" spans="1:25" s="33" customFormat="1" x14ac:dyDescent="0.2">
      <c r="A120" s="20">
        <v>42277</v>
      </c>
      <c r="B120" s="62">
        <f t="shared" ca="1" si="6"/>
        <v>2.9817928024000739E-3</v>
      </c>
      <c r="C120" s="62">
        <f t="shared" ca="1" si="6"/>
        <v>1.4622640594958991E-3</v>
      </c>
      <c r="D120" s="34">
        <f t="shared" ca="1" si="6"/>
        <v>1.6042345105886646E-3</v>
      </c>
      <c r="E120" s="34">
        <f t="shared" ca="1" si="6"/>
        <v>4.9660943372709099E-3</v>
      </c>
      <c r="F120" s="34">
        <f t="shared" ca="1" si="6"/>
        <v>-6.6207205179797946E-3</v>
      </c>
      <c r="G120" s="53">
        <f t="shared" ca="1" si="8"/>
        <v>1.8330077576105275E-3</v>
      </c>
      <c r="H120" s="34">
        <f t="shared" ca="1" si="8"/>
        <v>6.2871052484501089E-3</v>
      </c>
      <c r="I120" s="34">
        <f t="shared" ca="1" si="8"/>
        <v>5.3330631819803465E-3</v>
      </c>
      <c r="J120" s="63">
        <f t="shared" ca="1" si="8"/>
        <v>9.4133387109966993E-3</v>
      </c>
      <c r="K120" s="34">
        <f t="shared" ca="1" si="8"/>
        <v>-5.9237394583180336E-3</v>
      </c>
      <c r="L120" s="34">
        <f t="shared" ca="1" si="7"/>
        <v>-0.27943739414986668</v>
      </c>
      <c r="M120" s="63" t="str">
        <f t="shared" ca="1" si="7"/>
        <v xml:space="preserve"> </v>
      </c>
      <c r="N120" s="34">
        <f t="shared" ca="1" si="7"/>
        <v>5.5752523583922908E-3</v>
      </c>
      <c r="O120" s="54">
        <f t="shared" ca="1" si="7"/>
        <v>-0.11389938445261061</v>
      </c>
      <c r="P120" s="53">
        <f t="shared" ca="1" si="7"/>
        <v>-3.5298489508363229E-2</v>
      </c>
      <c r="Q120" s="34">
        <f t="shared" ca="1" si="7"/>
        <v>3.7906673880627739E-3</v>
      </c>
      <c r="R120" s="34">
        <f t="shared" ca="1" si="7"/>
        <v>-1.8070712136064593E-3</v>
      </c>
      <c r="S120" s="34" t="str">
        <f t="shared" ca="1" si="7"/>
        <v xml:space="preserve"> </v>
      </c>
      <c r="T120" s="34">
        <f t="shared" ca="1" si="7"/>
        <v>2.0577961965784208E-3</v>
      </c>
      <c r="U120" s="34">
        <f t="shared" ca="1" si="7"/>
        <v>2.0651815085948044E-3</v>
      </c>
      <c r="V120" s="34" t="str">
        <f t="shared" ca="1" si="7"/>
        <v xml:space="preserve"> </v>
      </c>
      <c r="W120" s="34">
        <f t="shared" ca="1" si="7"/>
        <v>-4.7904258280714318E-3</v>
      </c>
      <c r="X120" s="34">
        <f t="shared" ca="1" si="7"/>
        <v>-0.13722771139992807</v>
      </c>
      <c r="Y120" s="54">
        <f t="shared" ca="1" si="7"/>
        <v>-2.5638306062367722E-3</v>
      </c>
    </row>
    <row r="121" spans="1:25" s="33" customFormat="1" ht="12" thickBot="1" x14ac:dyDescent="0.25">
      <c r="A121" s="20">
        <v>42369</v>
      </c>
      <c r="B121" s="62">
        <f t="shared" ca="1" si="6"/>
        <v>1.9530154811415734E-3</v>
      </c>
      <c r="C121" s="62">
        <f t="shared" ca="1" si="6"/>
        <v>-4.4546764109532067E-4</v>
      </c>
      <c r="D121" s="34">
        <f t="shared" ca="1" si="6"/>
        <v>-2.9699568708019264E-4</v>
      </c>
      <c r="E121" s="34">
        <f t="shared" ca="1" si="6"/>
        <v>4.941371357269464E-3</v>
      </c>
      <c r="F121" s="34">
        <f t="shared" ca="1" si="6"/>
        <v>-7.0790682936487936E-3</v>
      </c>
      <c r="G121" s="53">
        <f t="shared" ca="1" si="8"/>
        <v>1.9587450020250863E-3</v>
      </c>
      <c r="H121" s="34">
        <f t="shared" ca="1" si="8"/>
        <v>8.20350380208823E-3</v>
      </c>
      <c r="I121" s="34">
        <f t="shared" ca="1" si="8"/>
        <v>-9.6157774664792361E-3</v>
      </c>
      <c r="J121" s="63">
        <f t="shared" ca="1" si="8"/>
        <v>-1.9939667251903437E-2</v>
      </c>
      <c r="K121" s="34">
        <f t="shared" ca="1" si="8"/>
        <v>-8.6608099134204419E-3</v>
      </c>
      <c r="L121" s="34">
        <f t="shared" ca="1" si="7"/>
        <v>0.34246718246111252</v>
      </c>
      <c r="M121" s="63" t="str">
        <f t="shared" ca="1" si="7"/>
        <v xml:space="preserve"> </v>
      </c>
      <c r="N121" s="34">
        <f t="shared" ca="1" si="7"/>
        <v>4.8454049219346373E-3</v>
      </c>
      <c r="O121" s="54">
        <f t="shared" ca="1" si="7"/>
        <v>9.4283355771636046E-3</v>
      </c>
      <c r="P121" s="53">
        <f t="shared" ca="1" si="7"/>
        <v>-0.11956231110430005</v>
      </c>
      <c r="Q121" s="34">
        <f t="shared" ca="1" si="7"/>
        <v>1.848272830620612E-3</v>
      </c>
      <c r="R121" s="34">
        <f t="shared" ca="1" si="7"/>
        <v>-3.11277671140886E-3</v>
      </c>
      <c r="S121" s="34" t="str">
        <f t="shared" ca="1" si="7"/>
        <v xml:space="preserve"> </v>
      </c>
      <c r="T121" s="34">
        <f t="shared" ca="1" si="7"/>
        <v>5.5208617166944141E-3</v>
      </c>
      <c r="U121" s="34">
        <f t="shared" ca="1" si="7"/>
        <v>4.1653802228382997E-3</v>
      </c>
      <c r="V121" s="34" t="str">
        <f t="shared" ca="1" si="7"/>
        <v xml:space="preserve"> </v>
      </c>
      <c r="W121" s="34">
        <f t="shared" ca="1" si="7"/>
        <v>-8.3849699162825697E-3</v>
      </c>
      <c r="X121" s="34">
        <f t="shared" ca="1" si="7"/>
        <v>0.16616415327493628</v>
      </c>
      <c r="Y121" s="54">
        <f t="shared" ca="1" si="7"/>
        <v>-4.5885528164935074E-4</v>
      </c>
    </row>
    <row r="122" spans="1:25" s="33" customFormat="1" x14ac:dyDescent="0.2">
      <c r="A122" s="14">
        <v>42460</v>
      </c>
      <c r="B122" s="66">
        <f t="shared" ca="1" si="6"/>
        <v>1.6962893323395623E-3</v>
      </c>
      <c r="C122" s="66">
        <f t="shared" ca="1" si="6"/>
        <v>-1.0132830336315735E-3</v>
      </c>
      <c r="D122" s="58">
        <f t="shared" ca="1" si="6"/>
        <v>-1.9354871338919111E-3</v>
      </c>
      <c r="E122" s="58">
        <f t="shared" ca="1" si="6"/>
        <v>5.3152577992967576E-3</v>
      </c>
      <c r="F122" s="58">
        <f t="shared" ca="1" si="6"/>
        <v>7.972045986781584E-4</v>
      </c>
      <c r="G122" s="59">
        <f t="shared" ca="1" si="8"/>
        <v>-1.777230104847094E-3</v>
      </c>
      <c r="H122" s="58">
        <f t="shared" ca="1" si="8"/>
        <v>1.0013858743395332E-2</v>
      </c>
      <c r="I122" s="58">
        <f t="shared" ca="1" si="8"/>
        <v>-2.3501349879282096E-2</v>
      </c>
      <c r="J122" s="67">
        <f t="shared" ca="1" si="8"/>
        <v>-1.7917783822080535E-2</v>
      </c>
      <c r="K122" s="58">
        <f t="shared" ca="1" si="8"/>
        <v>5.2890005474997004E-3</v>
      </c>
      <c r="L122" s="58">
        <f t="shared" ca="1" si="7"/>
        <v>6.8172022544374045E-2</v>
      </c>
      <c r="M122" s="67" t="str">
        <f t="shared" ca="1" si="7"/>
        <v xml:space="preserve"> </v>
      </c>
      <c r="N122" s="58">
        <f t="shared" ca="1" si="7"/>
        <v>4.9605772561531758E-3</v>
      </c>
      <c r="O122" s="60">
        <f t="shared" ca="1" si="7"/>
        <v>-5.4784654558015511E-4</v>
      </c>
      <c r="P122" s="59">
        <f t="shared" ca="1" si="7"/>
        <v>-5.7407972562557585E-2</v>
      </c>
      <c r="Q122" s="58">
        <f t="shared" ca="1" si="7"/>
        <v>8.2043766598438594E-4</v>
      </c>
      <c r="R122" s="58">
        <f t="shared" ca="1" si="7"/>
        <v>-1.0687398889588362E-3</v>
      </c>
      <c r="S122" s="58" t="str">
        <f t="shared" ca="1" si="7"/>
        <v xml:space="preserve"> </v>
      </c>
      <c r="T122" s="58">
        <f t="shared" ca="1" si="7"/>
        <v>5.8729459348396684E-3</v>
      </c>
      <c r="U122" s="58">
        <f t="shared" ca="1" si="7"/>
        <v>1.632965291784183E-2</v>
      </c>
      <c r="V122" s="58" t="str">
        <f t="shared" ca="1" si="7"/>
        <v xml:space="preserve"> </v>
      </c>
      <c r="W122" s="58">
        <f t="shared" ca="1" si="7"/>
        <v>4.2457073617923058E-3</v>
      </c>
      <c r="X122" s="58">
        <f t="shared" ca="1" si="7"/>
        <v>5.1647665576207702E-2</v>
      </c>
      <c r="Y122" s="60">
        <f t="shared" ca="1" si="7"/>
        <v>-3.4249909661741018E-3</v>
      </c>
    </row>
    <row r="123" spans="1:25" s="33" customFormat="1" x14ac:dyDescent="0.2">
      <c r="A123" s="20">
        <v>42551</v>
      </c>
      <c r="B123" s="62">
        <f t="shared" ref="B123:K129" ca="1" si="9">IF(AND(B54&gt;=0, (B53)&gt;0),B54/B53-1," ")</f>
        <v>2.345274544642173E-3</v>
      </c>
      <c r="C123" s="62">
        <f t="shared" ca="1" si="9"/>
        <v>2.7752594640986228E-3</v>
      </c>
      <c r="D123" s="34">
        <f t="shared" ca="1" si="9"/>
        <v>2.1023729367537491E-3</v>
      </c>
      <c r="E123" s="34">
        <f t="shared" ca="1" si="9"/>
        <v>2.2936332628598066E-3</v>
      </c>
      <c r="F123" s="34">
        <f t="shared" ca="1" si="9"/>
        <v>1.9746249121679327E-3</v>
      </c>
      <c r="G123" s="53">
        <f t="shared" ca="1" si="8"/>
        <v>2.5698256760919858E-3</v>
      </c>
      <c r="H123" s="34">
        <f t="shared" ca="1" si="8"/>
        <v>2.9107831014085761E-4</v>
      </c>
      <c r="I123" s="34">
        <f t="shared" ca="1" si="8"/>
        <v>4.9878381055592502E-3</v>
      </c>
      <c r="J123" s="63">
        <f t="shared" ca="1" si="8"/>
        <v>1.0127943216085011E-3</v>
      </c>
      <c r="K123" s="34">
        <f t="shared" ca="1" si="8"/>
        <v>2.0596120502973658E-3</v>
      </c>
      <c r="L123" s="34">
        <f t="shared" ca="1" si="7"/>
        <v>0.5058337996147968</v>
      </c>
      <c r="M123" s="63" t="str">
        <f t="shared" ca="1" si="7"/>
        <v xml:space="preserve"> </v>
      </c>
      <c r="N123" s="34">
        <f t="shared" ca="1" si="7"/>
        <v>3.0824493737275915E-3</v>
      </c>
      <c r="O123" s="54">
        <f t="shared" ca="1" si="7"/>
        <v>-4.4068506905587057E-2</v>
      </c>
      <c r="P123" s="53">
        <f t="shared" ca="1" si="7"/>
        <v>0.11657287071744293</v>
      </c>
      <c r="Q123" s="34">
        <f t="shared" ca="1" si="7"/>
        <v>-5.0649315527725447E-3</v>
      </c>
      <c r="R123" s="34">
        <f t="shared" ca="1" si="7"/>
        <v>3.940684206057643E-3</v>
      </c>
      <c r="S123" s="34" t="str">
        <f t="shared" ca="1" si="7"/>
        <v xml:space="preserve"> </v>
      </c>
      <c r="T123" s="34">
        <f t="shared" ca="1" si="7"/>
        <v>3.9933384000443439E-3</v>
      </c>
      <c r="U123" s="34">
        <f t="shared" ca="1" si="7"/>
        <v>1.5787811593971579E-2</v>
      </c>
      <c r="V123" s="34" t="str">
        <f t="shared" ca="1" si="7"/>
        <v xml:space="preserve"> </v>
      </c>
      <c r="W123" s="34">
        <f t="shared" ca="1" si="7"/>
        <v>1.8306076641030344E-3</v>
      </c>
      <c r="X123" s="34">
        <f t="shared" ca="1" si="7"/>
        <v>0.47108365278281106</v>
      </c>
      <c r="Y123" s="54">
        <f t="shared" ca="1" si="7"/>
        <v>1.8104229018211626E-2</v>
      </c>
    </row>
    <row r="124" spans="1:25" s="33" customFormat="1" x14ac:dyDescent="0.2">
      <c r="A124" s="20">
        <v>42643</v>
      </c>
      <c r="B124" s="62">
        <f t="shared" ca="1" si="9"/>
        <v>6.8666940594901416E-3</v>
      </c>
      <c r="C124" s="62">
        <f t="shared" ca="1" si="9"/>
        <v>9.2985517033372656E-3</v>
      </c>
      <c r="D124" s="34">
        <f t="shared" ca="1" si="9"/>
        <v>9.2785722739692211E-3</v>
      </c>
      <c r="E124" s="34">
        <f t="shared" ca="1" si="9"/>
        <v>6.2240995870204152E-3</v>
      </c>
      <c r="F124" s="34">
        <f t="shared" ca="1" si="9"/>
        <v>4.3781723773450576E-3</v>
      </c>
      <c r="G124" s="53">
        <f t="shared" ca="1" si="8"/>
        <v>1.2526470208464646E-2</v>
      </c>
      <c r="H124" s="34">
        <f t="shared" ca="1" si="8"/>
        <v>-1.0901622609361006E-2</v>
      </c>
      <c r="I124" s="34">
        <f t="shared" ca="1" si="8"/>
        <v>9.4720660875746709E-4</v>
      </c>
      <c r="J124" s="63">
        <f t="shared" ca="1" si="8"/>
        <v>4.650098374477718E-3</v>
      </c>
      <c r="K124" s="34">
        <f t="shared" ca="1" si="8"/>
        <v>-4.1116214595524614E-3</v>
      </c>
      <c r="L124" s="34">
        <f t="shared" ref="L124:Y129" ca="1" si="10">IF(AND(L55&gt;=0,L55&lt;&gt;" ",L54&lt;&gt;" ",(L54)&gt;0),L55/L54-1," ")</f>
        <v>-0.39516129016042789</v>
      </c>
      <c r="M124" s="63" t="str">
        <f t="shared" ca="1" si="10"/>
        <v xml:space="preserve"> </v>
      </c>
      <c r="N124" s="34">
        <f t="shared" ca="1" si="10"/>
        <v>5.6285870205359245E-3</v>
      </c>
      <c r="O124" s="54">
        <f t="shared" ca="1" si="10"/>
        <v>-3.4511896785607843E-2</v>
      </c>
      <c r="P124" s="53">
        <f t="shared" ca="1" si="10"/>
        <v>8.3707104738483196E-2</v>
      </c>
      <c r="Q124" s="34">
        <f t="shared" ca="1" si="10"/>
        <v>-5.0506947769557442E-4</v>
      </c>
      <c r="R124" s="34">
        <f t="shared" ca="1" si="10"/>
        <v>4.2958235776258125E-3</v>
      </c>
      <c r="S124" s="34" t="str">
        <f t="shared" ca="1" si="10"/>
        <v xml:space="preserve"> </v>
      </c>
      <c r="T124" s="34">
        <f t="shared" ca="1" si="10"/>
        <v>-6.4433184180726633E-3</v>
      </c>
      <c r="U124" s="34">
        <f t="shared" ca="1" si="10"/>
        <v>7.7591055638739359E-3</v>
      </c>
      <c r="V124" s="34" t="str">
        <f t="shared" ca="1" si="10"/>
        <v xml:space="preserve"> </v>
      </c>
      <c r="W124" s="34">
        <f t="shared" ca="1" si="10"/>
        <v>-3.3927524918719865E-3</v>
      </c>
      <c r="X124" s="34">
        <f t="shared" ca="1" si="10"/>
        <v>-0.27532373744233718</v>
      </c>
      <c r="Y124" s="54">
        <f t="shared" ca="1" si="10"/>
        <v>-1.4493606188994312E-2</v>
      </c>
    </row>
    <row r="125" spans="1:25" s="33" customFormat="1" ht="12" thickBot="1" x14ac:dyDescent="0.25">
      <c r="A125" s="20">
        <v>42735</v>
      </c>
      <c r="B125" s="62">
        <f t="shared" ca="1" si="9"/>
        <v>-2.5276946109181742E-3</v>
      </c>
      <c r="C125" s="62">
        <f t="shared" ca="1" si="9"/>
        <v>-5.5636906409715081E-3</v>
      </c>
      <c r="D125" s="34">
        <f t="shared" ca="1" si="9"/>
        <v>-6.6120294635093613E-3</v>
      </c>
      <c r="E125" s="34">
        <f t="shared" ca="1" si="9"/>
        <v>9.1579773317884694E-4</v>
      </c>
      <c r="F125" s="34">
        <f t="shared" ca="1" si="9"/>
        <v>-7.1658274997643545E-3</v>
      </c>
      <c r="G125" s="53">
        <f t="shared" ca="1" si="8"/>
        <v>-5.4571956410837119E-3</v>
      </c>
      <c r="H125" s="34">
        <f t="shared" ca="1" si="8"/>
        <v>-4.4910063700006608E-3</v>
      </c>
      <c r="I125" s="34">
        <f t="shared" ca="1" si="8"/>
        <v>-2.9640429362918219E-3</v>
      </c>
      <c r="J125" s="63">
        <f t="shared" ca="1" si="8"/>
        <v>-8.8734443384415052E-3</v>
      </c>
      <c r="K125" s="34">
        <f t="shared" ca="1" si="8"/>
        <v>-1.0135484542958317E-2</v>
      </c>
      <c r="L125" s="34">
        <f t="shared" ca="1" si="10"/>
        <v>-2.0000000664872952E-2</v>
      </c>
      <c r="M125" s="63" t="str">
        <f t="shared" ca="1" si="10"/>
        <v xml:space="preserve"> </v>
      </c>
      <c r="N125" s="34">
        <f t="shared" ca="1" si="10"/>
        <v>7.9746871408703512E-4</v>
      </c>
      <c r="O125" s="54">
        <f t="shared" ca="1" si="10"/>
        <v>4.4059898122460917E-2</v>
      </c>
      <c r="P125" s="53">
        <f t="shared" ca="1" si="10"/>
        <v>-0.189566778038463</v>
      </c>
      <c r="Q125" s="34">
        <f t="shared" ca="1" si="10"/>
        <v>-4.5597325360553498E-3</v>
      </c>
      <c r="R125" s="34">
        <f t="shared" ca="1" si="10"/>
        <v>4.5996623444291007E-3</v>
      </c>
      <c r="S125" s="34" t="str">
        <f t="shared" ca="1" si="10"/>
        <v xml:space="preserve"> </v>
      </c>
      <c r="T125" s="34">
        <f t="shared" ca="1" si="10"/>
        <v>-3.7111489115385643E-3</v>
      </c>
      <c r="U125" s="34">
        <f t="shared" ca="1" si="10"/>
        <v>1.0129697748582522E-2</v>
      </c>
      <c r="V125" s="34" t="str">
        <f t="shared" ca="1" si="10"/>
        <v xml:space="preserve"> </v>
      </c>
      <c r="W125" s="34">
        <f t="shared" ca="1" si="10"/>
        <v>-9.3682674050244996E-3</v>
      </c>
      <c r="X125" s="34">
        <f t="shared" ca="1" si="10"/>
        <v>-0.15075639791331807</v>
      </c>
      <c r="Y125" s="54">
        <f t="shared" ca="1" si="10"/>
        <v>-3.7193318895615279E-3</v>
      </c>
    </row>
    <row r="126" spans="1:25" s="33" customFormat="1" x14ac:dyDescent="0.2">
      <c r="A126" s="14">
        <v>42825</v>
      </c>
      <c r="B126" s="66">
        <f t="shared" ca="1" si="9"/>
        <v>8.8632815564386735E-3</v>
      </c>
      <c r="C126" s="66">
        <f t="shared" ca="1" si="9"/>
        <v>1.149218505722005E-2</v>
      </c>
      <c r="D126" s="58">
        <f t="shared" ca="1" si="9"/>
        <v>1.2221932313651207E-2</v>
      </c>
      <c r="E126" s="58">
        <f t="shared" ca="1" si="9"/>
        <v>6.3619175121152338E-3</v>
      </c>
      <c r="F126" s="58">
        <f t="shared" ca="1" si="9"/>
        <v>1.0313870895100052E-3</v>
      </c>
      <c r="G126" s="59">
        <f t="shared" ca="1" si="8"/>
        <v>1.2153932345888796E-2</v>
      </c>
      <c r="H126" s="58">
        <f t="shared" ca="1" si="8"/>
        <v>5.1288688943977867E-3</v>
      </c>
      <c r="I126" s="58">
        <f t="shared" ca="1" si="8"/>
        <v>-1.3626602052894343E-2</v>
      </c>
      <c r="J126" s="67">
        <f t="shared" ca="1" si="8"/>
        <v>-1.3364776726904837E-2</v>
      </c>
      <c r="K126" s="58">
        <f t="shared" ca="1" si="8"/>
        <v>1.344489482282496E-2</v>
      </c>
      <c r="L126" s="58">
        <f t="shared" ca="1" si="10"/>
        <v>0.51814058924225481</v>
      </c>
      <c r="M126" s="67" t="str">
        <f t="shared" ca="1" si="10"/>
        <v xml:space="preserve"> </v>
      </c>
      <c r="N126" s="58">
        <f t="shared" ca="1" si="10"/>
        <v>6.2947762949203678E-3</v>
      </c>
      <c r="O126" s="60">
        <f t="shared" ca="1" si="10"/>
        <v>1.0331998304656587E-2</v>
      </c>
      <c r="P126" s="59">
        <f t="shared" ca="1" si="10"/>
        <v>4.8846973184395459E-3</v>
      </c>
      <c r="Q126" s="58">
        <f t="shared" ca="1" si="10"/>
        <v>1.1834491517352719E-2</v>
      </c>
      <c r="R126" s="58">
        <f t="shared" ca="1" si="10"/>
        <v>3.2341214403845964E-3</v>
      </c>
      <c r="S126" s="58" t="str">
        <f t="shared" ca="1" si="10"/>
        <v xml:space="preserve"> </v>
      </c>
      <c r="T126" s="58">
        <f t="shared" ca="1" si="10"/>
        <v>2.6249481149644982E-2</v>
      </c>
      <c r="U126" s="58">
        <f t="shared" ca="1" si="10"/>
        <v>1.729856569911381E-2</v>
      </c>
      <c r="V126" s="58" t="str">
        <f t="shared" ca="1" si="10"/>
        <v xml:space="preserve"> </v>
      </c>
      <c r="W126" s="58">
        <f t="shared" ca="1" si="10"/>
        <v>1.165039227731568E-2</v>
      </c>
      <c r="X126" s="58">
        <f t="shared" ca="1" si="10"/>
        <v>0.49659069328635641</v>
      </c>
      <c r="Y126" s="60">
        <f t="shared" ca="1" si="10"/>
        <v>8.4264250995615964E-3</v>
      </c>
    </row>
    <row r="127" spans="1:25" s="33" customFormat="1" x14ac:dyDescent="0.2">
      <c r="A127" s="20">
        <v>42916</v>
      </c>
      <c r="B127" s="62">
        <f t="shared" ca="1" si="9"/>
        <v>1.8369386118790576E-3</v>
      </c>
      <c r="C127" s="62">
        <f t="shared" ca="1" si="9"/>
        <v>8.1964607173135029E-4</v>
      </c>
      <c r="D127" s="34">
        <f t="shared" ca="1" si="9"/>
        <v>4.2720153994535437E-5</v>
      </c>
      <c r="E127" s="34">
        <f t="shared" ca="1" si="9"/>
        <v>3.438163186720633E-3</v>
      </c>
      <c r="F127" s="34">
        <f t="shared" ca="1" si="9"/>
        <v>3.3033653871548108E-3</v>
      </c>
      <c r="G127" s="53">
        <f t="shared" ca="1" si="8"/>
        <v>3.6828183532149339E-3</v>
      </c>
      <c r="H127" s="34">
        <f t="shared" ca="1" si="8"/>
        <v>-1.4173009678017268E-2</v>
      </c>
      <c r="I127" s="34">
        <f t="shared" ca="1" si="8"/>
        <v>-3.981432752847569E-4</v>
      </c>
      <c r="J127" s="63">
        <f t="shared" ca="1" si="8"/>
        <v>-1.3429304319168001E-3</v>
      </c>
      <c r="K127" s="34">
        <f t="shared" ca="1" si="8"/>
        <v>-1.0035960930715904E-2</v>
      </c>
      <c r="L127" s="34">
        <f t="shared" ca="1" si="10"/>
        <v>-5.4298643401764712E-2</v>
      </c>
      <c r="M127" s="63" t="str">
        <f t="shared" ca="1" si="10"/>
        <v xml:space="preserve"> </v>
      </c>
      <c r="N127" s="34">
        <f t="shared" ca="1" si="10"/>
        <v>4.5422290413075217E-3</v>
      </c>
      <c r="O127" s="54">
        <f t="shared" ca="1" si="10"/>
        <v>-1.4424750869190706E-2</v>
      </c>
      <c r="P127" s="53">
        <f t="shared" ca="1" si="10"/>
        <v>5.5531680287062901E-2</v>
      </c>
      <c r="Q127" s="34">
        <f t="shared" ca="1" si="10"/>
        <v>-2.2268285254352094E-3</v>
      </c>
      <c r="R127" s="34">
        <f t="shared" ca="1" si="10"/>
        <v>2.1356561699326093E-4</v>
      </c>
      <c r="S127" s="34" t="str">
        <f t="shared" ca="1" si="10"/>
        <v xml:space="preserve"> </v>
      </c>
      <c r="T127" s="34">
        <f t="shared" ca="1" si="10"/>
        <v>-1.6332683694031735E-2</v>
      </c>
      <c r="U127" s="34">
        <f t="shared" ca="1" si="10"/>
        <v>7.2625366551128945E-3</v>
      </c>
      <c r="V127" s="34" t="str">
        <f t="shared" ca="1" si="10"/>
        <v xml:space="preserve"> </v>
      </c>
      <c r="W127" s="34">
        <f t="shared" ca="1" si="10"/>
        <v>-9.1719486848328424E-3</v>
      </c>
      <c r="X127" s="34">
        <f t="shared" ca="1" si="10"/>
        <v>-7.5244188677117907E-2</v>
      </c>
      <c r="Y127" s="54">
        <f t="shared" ca="1" si="10"/>
        <v>-1.8250658432748978E-2</v>
      </c>
    </row>
    <row r="128" spans="1:25" s="33" customFormat="1" x14ac:dyDescent="0.2">
      <c r="A128" s="20">
        <v>43008</v>
      </c>
      <c r="B128" s="62">
        <f t="shared" ca="1" si="9"/>
        <v>2.0675453458207649E-4</v>
      </c>
      <c r="C128" s="62">
        <f t="shared" ca="1" si="9"/>
        <v>-1.6933909004732683E-3</v>
      </c>
      <c r="D128" s="34">
        <f t="shared" ca="1" si="9"/>
        <v>-1.841841230013741E-3</v>
      </c>
      <c r="E128" s="34">
        <f t="shared" ca="1" si="9"/>
        <v>3.7638522195000412E-3</v>
      </c>
      <c r="F128" s="34">
        <f t="shared" ca="1" si="9"/>
        <v>-9.3866825763628814E-3</v>
      </c>
      <c r="G128" s="53">
        <f t="shared" ca="1" si="8"/>
        <v>9.0398265149560508E-4</v>
      </c>
      <c r="H128" s="34">
        <f t="shared" ca="1" si="8"/>
        <v>-6.4278386028326917E-3</v>
      </c>
      <c r="I128" s="34">
        <f t="shared" ca="1" si="8"/>
        <v>-1.3431007601083844E-2</v>
      </c>
      <c r="J128" s="63">
        <f t="shared" ca="1" si="8"/>
        <v>-1.0359092374923273E-2</v>
      </c>
      <c r="K128" s="34">
        <f t="shared" ca="1" si="8"/>
        <v>-5.8253243594116322E-3</v>
      </c>
      <c r="L128" s="34">
        <f t="shared" ca="1" si="10"/>
        <v>-0.3062200956184149</v>
      </c>
      <c r="M128" s="63" t="str">
        <f t="shared" ca="1" si="10"/>
        <v xml:space="preserve"> </v>
      </c>
      <c r="N128" s="34">
        <f t="shared" ca="1" si="10"/>
        <v>2.4312226689007232E-3</v>
      </c>
      <c r="O128" s="54">
        <f t="shared" ca="1" si="10"/>
        <v>-8.9858695526486176E-2</v>
      </c>
      <c r="P128" s="53">
        <f t="shared" ca="1" si="10"/>
        <v>3.8570068534079294E-2</v>
      </c>
      <c r="Q128" s="34">
        <f t="shared" ca="1" si="10"/>
        <v>-3.0852908707433846E-3</v>
      </c>
      <c r="R128" s="34">
        <f t="shared" ca="1" si="10"/>
        <v>3.1335112766659456E-3</v>
      </c>
      <c r="S128" s="34" t="str">
        <f t="shared" ca="1" si="10"/>
        <v xml:space="preserve"> </v>
      </c>
      <c r="T128" s="34">
        <f t="shared" ca="1" si="10"/>
        <v>-1.876088028710643E-3</v>
      </c>
      <c r="U128" s="34">
        <f t="shared" ca="1" si="10"/>
        <v>7.7236545034120585E-3</v>
      </c>
      <c r="V128" s="34" t="str">
        <f t="shared" ca="1" si="10"/>
        <v xml:space="preserve"> </v>
      </c>
      <c r="W128" s="34">
        <f t="shared" ca="1" si="10"/>
        <v>-6.6158456763503182E-3</v>
      </c>
      <c r="X128" s="34">
        <f t="shared" ca="1" si="10"/>
        <v>-0.16905552170046667</v>
      </c>
      <c r="Y128" s="54">
        <f t="shared" ca="1" si="10"/>
        <v>1.2117289861684366E-2</v>
      </c>
    </row>
    <row r="129" spans="1:25" s="33" customFormat="1" ht="12" thickBot="1" x14ac:dyDescent="0.25">
      <c r="A129" s="20">
        <v>43100</v>
      </c>
      <c r="B129" s="62">
        <f t="shared" ca="1" si="9"/>
        <v>9.6605930125370776E-4</v>
      </c>
      <c r="C129" s="62">
        <f t="shared" ca="1" si="9"/>
        <v>-3.1507187063056774E-3</v>
      </c>
      <c r="D129" s="34">
        <f t="shared" ca="1" si="9"/>
        <v>-4.7802645789318809E-3</v>
      </c>
      <c r="E129" s="34">
        <f t="shared" ca="1" si="9"/>
        <v>8.950030820935595E-3</v>
      </c>
      <c r="F129" s="34">
        <f t="shared" ca="1" si="9"/>
        <v>8.8116181511315173E-3</v>
      </c>
      <c r="G129" s="53">
        <f t="shared" ca="1" si="9"/>
        <v>-3.7217764751790172E-3</v>
      </c>
      <c r="H129" s="34">
        <f t="shared" ca="1" si="9"/>
        <v>1.1362234500779111E-2</v>
      </c>
      <c r="I129" s="34">
        <f t="shared" ca="1" si="9"/>
        <v>-7.458891180406324E-4</v>
      </c>
      <c r="J129" s="63">
        <f t="shared" ca="1" si="9"/>
        <v>-1.0582183689421543E-3</v>
      </c>
      <c r="K129" s="34">
        <f t="shared" ca="1" si="9"/>
        <v>1.0826489032551789E-2</v>
      </c>
      <c r="L129" s="34">
        <f t="shared" ca="1" si="10"/>
        <v>0.4068965526440449</v>
      </c>
      <c r="M129" s="63" t="str">
        <f t="shared" ca="1" si="10"/>
        <v xml:space="preserve"> </v>
      </c>
      <c r="N129" s="34">
        <f t="shared" ca="1" si="10"/>
        <v>9.1472543877821888E-3</v>
      </c>
      <c r="O129" s="54">
        <f t="shared" ca="1" si="10"/>
        <v>0.10894176013796719</v>
      </c>
      <c r="P129" s="53">
        <f t="shared" ca="1" si="10"/>
        <v>-0.12078822957861712</v>
      </c>
      <c r="Q129" s="34">
        <f t="shared" ca="1" si="10"/>
        <v>4.904796095699604E-3</v>
      </c>
      <c r="R129" s="34">
        <f t="shared" ca="1" si="10"/>
        <v>9.4269699314255551E-3</v>
      </c>
      <c r="S129" s="34" t="str">
        <f t="shared" ca="1" si="10"/>
        <v xml:space="preserve"> </v>
      </c>
      <c r="T129" s="34">
        <f t="shared" ca="1" si="10"/>
        <v>-7.736428125202921E-3</v>
      </c>
      <c r="U129" s="34">
        <f t="shared" ca="1" si="10"/>
        <v>5.5285814811343315E-3</v>
      </c>
      <c r="V129" s="34" t="str">
        <f t="shared" ca="1" si="10"/>
        <v xml:space="preserve"> </v>
      </c>
      <c r="W129" s="34">
        <f t="shared" ca="1" si="10"/>
        <v>1.3387894180189708E-2</v>
      </c>
      <c r="X129" s="34">
        <f t="shared" ca="1" si="10"/>
        <v>0.21673429213896633</v>
      </c>
      <c r="Y129" s="54">
        <f t="shared" ca="1" si="10"/>
        <v>2.8956176297842973E-3</v>
      </c>
    </row>
    <row r="130" spans="1:25" s="33" customFormat="1" x14ac:dyDescent="0.2">
      <c r="A130" s="14">
        <v>43190</v>
      </c>
      <c r="B130" s="66">
        <f t="shared" ref="B130:K130" ca="1" si="11">IF(AND(B61&gt;=0, (B60)&gt;0),B61/B60-1," ")</f>
        <v>9.6082046092893503E-3</v>
      </c>
      <c r="C130" s="66">
        <f t="shared" ca="1" si="11"/>
        <v>9.4198037650983224E-3</v>
      </c>
      <c r="D130" s="58">
        <f t="shared" ca="1" si="11"/>
        <v>1.0136907019048014E-2</v>
      </c>
      <c r="E130" s="58">
        <f t="shared" ca="1" si="11"/>
        <v>8.001003467113188E-3</v>
      </c>
      <c r="F130" s="58">
        <f t="shared" ca="1" si="11"/>
        <v>-5.3778514618185724E-5</v>
      </c>
      <c r="G130" s="59">
        <f t="shared" ca="1" si="11"/>
        <v>8.734776352563367E-3</v>
      </c>
      <c r="H130" s="58">
        <f t="shared" ca="1" si="11"/>
        <v>-9.2481395332111305E-4</v>
      </c>
      <c r="I130" s="58">
        <f t="shared" ca="1" si="11"/>
        <v>-1.5370151375394103E-2</v>
      </c>
      <c r="J130" s="67">
        <f t="shared" ca="1" si="11"/>
        <v>-1.0816868494902487E-2</v>
      </c>
      <c r="K130" s="58">
        <f t="shared" ca="1" si="11"/>
        <v>1.0788851978875691E-3</v>
      </c>
      <c r="L130" s="58">
        <f t="shared" ref="L130:Y130" ca="1" si="12">IF(AND(L61&gt;=0,L61&lt;&gt;" ",L60&lt;&gt;" ",(L60)&gt;0),L61/L60-1," ")</f>
        <v>6.2599150322717234E-2</v>
      </c>
      <c r="M130" s="67" t="str">
        <f t="shared" ca="1" si="12"/>
        <v xml:space="preserve"> </v>
      </c>
      <c r="N130" s="58">
        <f t="shared" ca="1" si="12"/>
        <v>8.4033326816836951E-3</v>
      </c>
      <c r="O130" s="60">
        <f t="shared" ca="1" si="12"/>
        <v>-8.0288543290337855E-2</v>
      </c>
      <c r="P130" s="59">
        <f t="shared" ca="1" si="12"/>
        <v>-0.14582792907249409</v>
      </c>
      <c r="Q130" s="58">
        <f t="shared" ca="1" si="12"/>
        <v>1.6538369359555549E-2</v>
      </c>
      <c r="R130" s="58">
        <f t="shared" ca="1" si="12"/>
        <v>4.7487091993152486E-3</v>
      </c>
      <c r="S130" s="58" t="str">
        <f t="shared" ca="1" si="12"/>
        <v xml:space="preserve"> </v>
      </c>
      <c r="T130" s="58">
        <f t="shared" ca="1" si="12"/>
        <v>-1.3127508190922121E-3</v>
      </c>
      <c r="U130" s="58">
        <f t="shared" ca="1" si="12"/>
        <v>1.0414937269200841E-2</v>
      </c>
      <c r="V130" s="58" t="str">
        <f t="shared" ca="1" si="12"/>
        <v xml:space="preserve"> </v>
      </c>
      <c r="W130" s="58">
        <f t="shared" ca="1" si="12"/>
        <v>-1.6717081847203996E-3</v>
      </c>
      <c r="X130" s="58">
        <f t="shared" ca="1" si="12"/>
        <v>4.9308318909800919E-2</v>
      </c>
      <c r="Y130" s="60">
        <f t="shared" ca="1" si="12"/>
        <v>-1.0633598456156412E-2</v>
      </c>
    </row>
    <row r="131" spans="1:25" s="33" customFormat="1" x14ac:dyDescent="0.2">
      <c r="A131" s="20">
        <v>43281</v>
      </c>
      <c r="B131" s="62">
        <f t="shared" ref="B131:K132" ca="1" si="13">IF(AND(B62&gt;=0, (B61)&gt;0),B62/B61-1," ")</f>
        <v>-1.6693502153173334E-3</v>
      </c>
      <c r="C131" s="62">
        <f t="shared" ca="1" si="13"/>
        <v>-3.7381359876746956E-3</v>
      </c>
      <c r="D131" s="34">
        <f t="shared" ca="1" si="13"/>
        <v>-3.8886205064797563E-3</v>
      </c>
      <c r="E131" s="34">
        <f t="shared" ca="1" si="13"/>
        <v>4.9618649782925406E-3</v>
      </c>
      <c r="F131" s="34">
        <f t="shared" ca="1" si="13"/>
        <v>2.5985479736645445E-3</v>
      </c>
      <c r="G131" s="53">
        <f t="shared" ca="1" si="13"/>
        <v>1.0285520148145544E-4</v>
      </c>
      <c r="H131" s="34">
        <f t="shared" ca="1" si="13"/>
        <v>4.3361887300672475E-3</v>
      </c>
      <c r="I131" s="34">
        <f t="shared" ca="1" si="13"/>
        <v>-1.1796763017183021E-2</v>
      </c>
      <c r="J131" s="63">
        <f t="shared" ca="1" si="13"/>
        <v>-3.5936947281028919E-3</v>
      </c>
      <c r="K131" s="34">
        <f t="shared" ca="1" si="13"/>
        <v>3.0344647750313314E-4</v>
      </c>
      <c r="L131" s="34">
        <f t="shared" ref="L131:Y132" ca="1" si="14">IF(AND(L62&gt;=0,L62&lt;&gt;" ",L61&lt;&gt;" ",(L61)&gt;0),L62/L61-1," ")</f>
        <v>3.7383175157214232E-2</v>
      </c>
      <c r="M131" s="63" t="str">
        <f t="shared" ca="1" si="14"/>
        <v xml:space="preserve"> </v>
      </c>
      <c r="N131" s="34">
        <f t="shared" ca="1" si="14"/>
        <v>5.8390696081309645E-3</v>
      </c>
      <c r="O131" s="54">
        <f t="shared" ca="1" si="14"/>
        <v>-3.5025017799476199E-2</v>
      </c>
      <c r="P131" s="53">
        <f t="shared" ca="1" si="14"/>
        <v>7.854406317939544E-2</v>
      </c>
      <c r="Q131" s="34">
        <f t="shared" ca="1" si="14"/>
        <v>-7.5733668804890408E-3</v>
      </c>
      <c r="R131" s="34">
        <f t="shared" ca="1" si="14"/>
        <v>6.8307722530700499E-3</v>
      </c>
      <c r="S131" s="34" t="str">
        <f t="shared" ca="1" si="14"/>
        <v xml:space="preserve"> </v>
      </c>
      <c r="T131" s="34">
        <f t="shared" ca="1" si="14"/>
        <v>-4.6501297140622011E-4</v>
      </c>
      <c r="U131" s="34">
        <f t="shared" ca="1" si="14"/>
        <v>7.3870528327975027E-3</v>
      </c>
      <c r="V131" s="34" t="str">
        <f t="shared" ca="1" si="14"/>
        <v xml:space="preserve"> </v>
      </c>
      <c r="W131" s="34">
        <f t="shared" ca="1" si="14"/>
        <v>1.0683389027545953E-3</v>
      </c>
      <c r="X131" s="34">
        <f t="shared" ca="1" si="14"/>
        <v>1.5087851174561573E-2</v>
      </c>
      <c r="Y131" s="54">
        <f t="shared" ca="1" si="14"/>
        <v>1.9648272694188229E-3</v>
      </c>
    </row>
    <row r="132" spans="1:25" s="159" customFormat="1" x14ac:dyDescent="0.2">
      <c r="A132" s="20">
        <v>43373</v>
      </c>
      <c r="B132" s="62">
        <f t="shared" ca="1" si="13"/>
        <v>2.4543753275840796E-3</v>
      </c>
      <c r="C132" s="62">
        <f t="shared" ca="1" si="13"/>
        <v>3.0377198223028312E-3</v>
      </c>
      <c r="D132" s="34">
        <f t="shared" ca="1" si="13"/>
        <v>3.5370132136789412E-3</v>
      </c>
      <c r="E132" s="34">
        <f t="shared" ca="1" si="13"/>
        <v>3.8120185196044432E-3</v>
      </c>
      <c r="F132" s="34">
        <f t="shared" ca="1" si="13"/>
        <v>-3.5705647946954189E-3</v>
      </c>
      <c r="G132" s="53">
        <f t="shared" ca="1" si="13"/>
        <v>5.2221315001237389E-3</v>
      </c>
      <c r="H132" s="34">
        <f t="shared" ca="1" si="13"/>
        <v>2.1895288004367686E-3</v>
      </c>
      <c r="I132" s="34">
        <f t="shared" ca="1" si="13"/>
        <v>-1.7760571321155938E-3</v>
      </c>
      <c r="J132" s="63">
        <f t="shared" ca="1" si="13"/>
        <v>-1.1671307611339499E-3</v>
      </c>
      <c r="K132" s="34">
        <f t="shared" ca="1" si="13"/>
        <v>4.0582793708976439E-3</v>
      </c>
      <c r="L132" s="34">
        <f t="shared" ca="1" si="14"/>
        <v>-0.25675675542138132</v>
      </c>
      <c r="M132" s="63" t="str">
        <f t="shared" ca="1" si="14"/>
        <v xml:space="preserve"> </v>
      </c>
      <c r="N132" s="34">
        <f t="shared" ca="1" si="14"/>
        <v>1.7858055180497434E-3</v>
      </c>
      <c r="O132" s="54">
        <f t="shared" ca="1" si="14"/>
        <v>-0.15181942900871448</v>
      </c>
      <c r="P132" s="53">
        <f t="shared" ca="1" si="14"/>
        <v>6.1869146281231968E-2</v>
      </c>
      <c r="Q132" s="34">
        <f t="shared" ca="1" si="14"/>
        <v>8.0141721546975742E-3</v>
      </c>
      <c r="R132" s="34">
        <f t="shared" ca="1" si="14"/>
        <v>7.0866704965861782E-3</v>
      </c>
      <c r="S132" s="34" t="e">
        <f t="shared" ca="1" si="14"/>
        <v>#VALUE!</v>
      </c>
      <c r="T132" s="34">
        <f t="shared" ca="1" si="14"/>
        <v>-1.5946941549788152E-3</v>
      </c>
      <c r="U132" s="34">
        <f t="shared" ca="1" si="14"/>
        <v>1.3671291094328852E-2</v>
      </c>
      <c r="V132" s="34" t="str">
        <f t="shared" ca="1" si="14"/>
        <v xml:space="preserve"> </v>
      </c>
      <c r="W132" s="34">
        <f t="shared" ca="1" si="14"/>
        <v>3.9716819986572727E-3</v>
      </c>
      <c r="X132" s="34">
        <f t="shared" ca="1" si="14"/>
        <v>-0.11030970746569935</v>
      </c>
      <c r="Y132" s="54">
        <f t="shared" ca="1" si="14"/>
        <v>-8.2603200397296517E-3</v>
      </c>
    </row>
    <row r="133" spans="1:25" s="33" customFormat="1" ht="12" thickBot="1" x14ac:dyDescent="0.25">
      <c r="A133" s="20">
        <v>43465</v>
      </c>
      <c r="B133" s="62">
        <f t="shared" ref="B133:K133" ca="1" si="15">IF(AND(B64&gt;=0, (B63)&gt;0),B64/B63-1," ")</f>
        <v>1.1529598027904431E-2</v>
      </c>
      <c r="C133" s="62">
        <f t="shared" ca="1" si="15"/>
        <v>1.3388609733548273E-2</v>
      </c>
      <c r="D133" s="34">
        <f t="shared" ca="1" si="15"/>
        <v>1.2701481492165323E-2</v>
      </c>
      <c r="E133" s="34">
        <f t="shared" ca="1" si="15"/>
        <v>1.141209524807274E-2</v>
      </c>
      <c r="F133" s="34">
        <f t="shared" ca="1" si="15"/>
        <v>1.5593883689770882E-2</v>
      </c>
      <c r="G133" s="53">
        <f t="shared" ca="1" si="15"/>
        <v>1.4244608939907977E-2</v>
      </c>
      <c r="H133" s="34">
        <f t="shared" ca="1" si="15"/>
        <v>8.6931381933230689E-3</v>
      </c>
      <c r="I133" s="34">
        <f t="shared" ca="1" si="15"/>
        <v>1.25210725742948E-2</v>
      </c>
      <c r="J133" s="63">
        <f t="shared" ca="1" si="15"/>
        <v>1.3378355683803633E-2</v>
      </c>
      <c r="K133" s="34">
        <f t="shared" ca="1" si="15"/>
        <v>1.0970655995608647E-2</v>
      </c>
      <c r="L133" s="34">
        <f t="shared" ref="L133:Y133" ca="1" si="16">IF(AND(L64&gt;=0,L64&lt;&gt;" ",L63&lt;&gt;" ",(L63)&gt;0),L64/L63-1," ")</f>
        <v>0.24242424167814258</v>
      </c>
      <c r="M133" s="63" t="str">
        <f t="shared" ca="1" si="16"/>
        <v xml:space="preserve"> </v>
      </c>
      <c r="N133" s="34">
        <f t="shared" ca="1" si="16"/>
        <v>1.2199997250527117E-2</v>
      </c>
      <c r="O133" s="54">
        <f t="shared" ca="1" si="16"/>
        <v>0.19432600787109999</v>
      </c>
      <c r="P133" s="53">
        <f t="shared" ca="1" si="16"/>
        <v>-0.22768350696420903</v>
      </c>
      <c r="Q133" s="34">
        <f t="shared" ca="1" si="16"/>
        <v>1.1667771077902511E-2</v>
      </c>
      <c r="R133" s="34">
        <f t="shared" ca="1" si="16"/>
        <v>1.7159156992817337E-2</v>
      </c>
      <c r="S133" s="34" t="e">
        <f t="shared" ca="1" si="16"/>
        <v>#VALUE!</v>
      </c>
      <c r="T133" s="34">
        <f t="shared" ca="1" si="16"/>
        <v>1.7001858342314602E-2</v>
      </c>
      <c r="U133" s="34">
        <f t="shared" ca="1" si="16"/>
        <v>2.6746256207749619E-2</v>
      </c>
      <c r="V133" s="34" t="str">
        <f t="shared" ca="1" si="16"/>
        <v xml:space="preserve"> </v>
      </c>
      <c r="W133" s="34">
        <f t="shared" ca="1" si="16"/>
        <v>1.4914617622382886E-2</v>
      </c>
      <c r="X133" s="34">
        <f t="shared" ca="1" si="16"/>
        <v>7.2612866086951389E-2</v>
      </c>
      <c r="Y133" s="54">
        <f t="shared" ca="1" si="16"/>
        <v>-4.4904997526952206E-3</v>
      </c>
    </row>
    <row r="134" spans="1:25" s="33" customFormat="1" x14ac:dyDescent="0.2">
      <c r="A134" s="14">
        <v>43555</v>
      </c>
      <c r="B134" s="66">
        <f t="shared" ref="B134:K135" ca="1" si="17">IF(AND(B65&gt;=0, (B64)&gt;0),B65/B64-1," ")</f>
        <v>1.4692383350642935E-3</v>
      </c>
      <c r="C134" s="66">
        <f t="shared" ca="1" si="17"/>
        <v>3.356625200858776E-4</v>
      </c>
      <c r="D134" s="58">
        <f t="shared" ca="1" si="17"/>
        <v>1.327503822210474E-4</v>
      </c>
      <c r="E134" s="58">
        <f t="shared" ca="1" si="17"/>
        <v>5.497397605241483E-3</v>
      </c>
      <c r="F134" s="58">
        <f t="shared" ca="1" si="17"/>
        <v>3.259661449828144E-3</v>
      </c>
      <c r="G134" s="59">
        <f t="shared" ca="1" si="17"/>
        <v>-5.5930722943479116E-3</v>
      </c>
      <c r="H134" s="58">
        <f t="shared" ca="1" si="17"/>
        <v>-2.0589553283166806E-3</v>
      </c>
      <c r="I134" s="58">
        <f t="shared" ca="1" si="17"/>
        <v>4.6856561899282223E-3</v>
      </c>
      <c r="J134" s="67">
        <f t="shared" ca="1" si="17"/>
        <v>5.1592455506459522E-3</v>
      </c>
      <c r="K134" s="58">
        <f t="shared" ca="1" si="17"/>
        <v>9.461291218300083E-4</v>
      </c>
      <c r="L134" s="58">
        <f t="shared" ref="L134:Y135" ca="1" si="18">IF(AND(L65&gt;=0,L65&lt;&gt;" ",L64&lt;&gt;" ",(L64)&gt;0),L65/L64-1," ")</f>
        <v>-2.36733420437234E-2</v>
      </c>
      <c r="M134" s="67" t="str">
        <f t="shared" ca="1" si="18"/>
        <v xml:space="preserve"> </v>
      </c>
      <c r="N134" s="58">
        <f t="shared" ca="1" si="18"/>
        <v>5.5754581024594074E-3</v>
      </c>
      <c r="O134" s="60">
        <f t="shared" ca="1" si="18"/>
        <v>5.6061098317570668E-2</v>
      </c>
      <c r="P134" s="59">
        <f t="shared" ca="1" si="18"/>
        <v>0.29277727723312363</v>
      </c>
      <c r="Q134" s="58">
        <f t="shared" ca="1" si="18"/>
        <v>-8.4673209942308647E-3</v>
      </c>
      <c r="R134" s="58">
        <f t="shared" ca="1" si="18"/>
        <v>8.4226211681404095E-3</v>
      </c>
      <c r="S134" s="58" t="e">
        <f t="shared" ca="1" si="18"/>
        <v>#VALUE!</v>
      </c>
      <c r="T134" s="58">
        <f t="shared" ca="1" si="18"/>
        <v>-9.2752356184212514E-3</v>
      </c>
      <c r="U134" s="58">
        <f t="shared" ca="1" si="18"/>
        <v>3.1159559512621948E-2</v>
      </c>
      <c r="V134" s="58" t="str">
        <f t="shared" ca="1" si="18"/>
        <v xml:space="preserve"> </v>
      </c>
      <c r="W134" s="58">
        <f t="shared" ca="1" si="18"/>
        <v>-3.6985964716123032E-3</v>
      </c>
      <c r="X134" s="58">
        <f t="shared" ca="1" si="18"/>
        <v>-3.4230146199574096E-2</v>
      </c>
      <c r="Y134" s="60">
        <f t="shared" ca="1" si="18"/>
        <v>1.0138740413041747E-2</v>
      </c>
    </row>
    <row r="135" spans="1:25" s="33" customFormat="1" x14ac:dyDescent="0.2">
      <c r="A135" s="20">
        <v>43646</v>
      </c>
      <c r="B135" s="62">
        <f t="shared" ca="1" si="17"/>
        <v>5.9869383827890754E-3</v>
      </c>
      <c r="C135" s="62">
        <f t="shared" ca="1" si="17"/>
        <v>1.2288978870156342E-3</v>
      </c>
      <c r="D135" s="34">
        <f t="shared" ca="1" si="17"/>
        <v>8.5543733635184971E-4</v>
      </c>
      <c r="E135" s="34">
        <f t="shared" ca="1" si="17"/>
        <v>1.2831137903796419E-2</v>
      </c>
      <c r="F135" s="34">
        <f t="shared" ca="1" si="17"/>
        <v>2.1225292293014508E-3</v>
      </c>
      <c r="G135" s="53">
        <f t="shared" ca="1" si="17"/>
        <v>5.8619295582864606E-3</v>
      </c>
      <c r="H135" s="34">
        <f t="shared" ca="1" si="17"/>
        <v>-2.8115148384828537E-3</v>
      </c>
      <c r="I135" s="34">
        <f t="shared" ca="1" si="17"/>
        <v>-1.2170904154900186E-2</v>
      </c>
      <c r="J135" s="63">
        <f t="shared" ca="1" si="17"/>
        <v>-1.1284550670071614E-2</v>
      </c>
      <c r="K135" s="34">
        <f t="shared" ca="1" si="17"/>
        <v>6.2997575967360664E-3</v>
      </c>
      <c r="L135" s="34">
        <f t="shared" ca="1" si="18"/>
        <v>4.5685279579344318E-2</v>
      </c>
      <c r="M135" s="63" t="str">
        <f t="shared" ca="1" si="18"/>
        <v xml:space="preserve"> </v>
      </c>
      <c r="N135" s="34">
        <f t="shared" ca="1" si="18"/>
        <v>1.4836962093894401E-2</v>
      </c>
      <c r="O135" s="54">
        <f t="shared" ca="1" si="18"/>
        <v>-3.8098168976670843E-2</v>
      </c>
      <c r="P135" s="53">
        <f t="shared" ca="1" si="18"/>
        <v>1.9264126327399822E-2</v>
      </c>
      <c r="Q135" s="34">
        <f t="shared" ca="1" si="18"/>
        <v>1.0204989931427155E-2</v>
      </c>
      <c r="R135" s="34">
        <f t="shared" ca="1" si="18"/>
        <v>5.2263553473606006E-3</v>
      </c>
      <c r="S135" s="34" t="str">
        <f t="shared" ca="1" si="18"/>
        <v xml:space="preserve"> </v>
      </c>
      <c r="T135" s="34">
        <f t="shared" ca="1" si="18"/>
        <v>-4.8300566237272635E-3</v>
      </c>
      <c r="U135" s="34">
        <f t="shared" ca="1" si="18"/>
        <v>1.6707555283139719E-2</v>
      </c>
      <c r="V135" s="34" t="str">
        <f t="shared" ca="1" si="18"/>
        <v xml:space="preserve"> </v>
      </c>
      <c r="W135" s="34">
        <f t="shared" ca="1" si="18"/>
        <v>7.4137516686698657E-3</v>
      </c>
      <c r="X135" s="34">
        <f t="shared" ca="1" si="18"/>
        <v>2.3706172212282439E-2</v>
      </c>
      <c r="Y135" s="54">
        <f t="shared" ca="1" si="18"/>
        <v>-7.6041545928325904E-3</v>
      </c>
    </row>
    <row r="136" spans="1:25" s="33" customFormat="1" x14ac:dyDescent="0.2">
      <c r="A136" s="20">
        <v>43738</v>
      </c>
      <c r="B136" s="62">
        <f t="shared" ref="B136:K136" ca="1" si="19">IF(AND(B67&gt;=0, (B66)&gt;0),B67/B66-1," ")</f>
        <v>1.2689499419165085E-3</v>
      </c>
      <c r="C136" s="62">
        <f t="shared" ca="1" si="19"/>
        <v>1.1242820679073784E-3</v>
      </c>
      <c r="D136" s="34">
        <f t="shared" ca="1" si="19"/>
        <v>7.035497360219356E-4</v>
      </c>
      <c r="E136" s="34">
        <f t="shared" ca="1" si="19"/>
        <v>2.5446677156548692E-3</v>
      </c>
      <c r="F136" s="34">
        <f t="shared" ca="1" si="19"/>
        <v>1.1096068537741477E-2</v>
      </c>
      <c r="G136" s="53">
        <f t="shared" ca="1" si="19"/>
        <v>3.1915144262011363E-3</v>
      </c>
      <c r="H136" s="34">
        <f t="shared" ca="1" si="19"/>
        <v>1.3109418205633494E-2</v>
      </c>
      <c r="I136" s="34">
        <f t="shared" ca="1" si="19"/>
        <v>-1.7653331381634829E-2</v>
      </c>
      <c r="J136" s="63">
        <f t="shared" ca="1" si="19"/>
        <v>-2.3478009499416697E-2</v>
      </c>
      <c r="K136" s="34">
        <f t="shared" ca="1" si="19"/>
        <v>1.3371846359403916E-2</v>
      </c>
      <c r="L136" s="34">
        <f t="shared" ref="L136:Y136" ca="1" si="20">IF(AND(L67&gt;=0,L67&lt;&gt;" ",L66&lt;&gt;" ",(L66)&gt;0),L67/L66-1," ")</f>
        <v>-0.25242718373104678</v>
      </c>
      <c r="M136" s="63" t="str">
        <f t="shared" ca="1" si="20"/>
        <v xml:space="preserve"> </v>
      </c>
      <c r="N136" s="34">
        <f t="shared" ca="1" si="20"/>
        <v>-9.7778016355309916E-4</v>
      </c>
      <c r="O136" s="54">
        <f t="shared" ca="1" si="20"/>
        <v>-0.32050220760560544</v>
      </c>
      <c r="P136" s="53">
        <f t="shared" ca="1" si="20"/>
        <v>0.10802049292955629</v>
      </c>
      <c r="Q136" s="34">
        <f t="shared" ca="1" si="20"/>
        <v>3.8346166940439463E-3</v>
      </c>
      <c r="R136" s="34">
        <f t="shared" ca="1" si="20"/>
        <v>9.5758533133090129E-3</v>
      </c>
      <c r="S136" s="34" t="str">
        <f t="shared" ca="1" si="20"/>
        <v xml:space="preserve"> </v>
      </c>
      <c r="T136" s="34">
        <f t="shared" ca="1" si="20"/>
        <v>3.3320833108829717E-4</v>
      </c>
      <c r="U136" s="34">
        <f t="shared" ca="1" si="20"/>
        <v>1.7355446207425462E-2</v>
      </c>
      <c r="V136" s="34" t="str">
        <f t="shared" ca="1" si="20"/>
        <v xml:space="preserve"> </v>
      </c>
      <c r="W136" s="34">
        <f t="shared" ca="1" si="20"/>
        <v>1.422898697038133E-2</v>
      </c>
      <c r="X136" s="34">
        <f t="shared" ca="1" si="20"/>
        <v>-0.10566122209414608</v>
      </c>
      <c r="Y136" s="54">
        <f t="shared" ca="1" si="20"/>
        <v>6.1573079091017391E-3</v>
      </c>
    </row>
    <row r="137" spans="1:25" s="33" customFormat="1" ht="12" thickBot="1" x14ac:dyDescent="0.25">
      <c r="A137" s="20">
        <v>43830</v>
      </c>
      <c r="B137" s="62">
        <f t="shared" ref="B137:K137" ca="1" si="21">IF(AND(B68&gt;=0, (B67)&gt;0),B68/B67-1," ")</f>
        <v>2.8184219983029557E-4</v>
      </c>
      <c r="C137" s="62">
        <f t="shared" ca="1" si="21"/>
        <v>-2.7559737617962599E-3</v>
      </c>
      <c r="D137" s="34">
        <f t="shared" ca="1" si="21"/>
        <v>-2.3751138775368608E-3</v>
      </c>
      <c r="E137" s="34">
        <f t="shared" ca="1" si="21"/>
        <v>7.4095624539400884E-3</v>
      </c>
      <c r="F137" s="34">
        <f t="shared" ca="1" si="21"/>
        <v>-1.8024769734236168E-3</v>
      </c>
      <c r="G137" s="53">
        <f t="shared" ca="1" si="21"/>
        <v>3.3826468812070409E-4</v>
      </c>
      <c r="H137" s="34">
        <f t="shared" ca="1" si="21"/>
        <v>1.2069923377094893E-2</v>
      </c>
      <c r="I137" s="34">
        <f t="shared" ca="1" si="21"/>
        <v>-8.3516462594117602E-3</v>
      </c>
      <c r="J137" s="63">
        <f t="shared" ca="1" si="21"/>
        <v>-4.6567163657240673E-4</v>
      </c>
      <c r="K137" s="34">
        <f t="shared" ca="1" si="21"/>
        <v>-9.0050915876216386E-3</v>
      </c>
      <c r="L137" s="34">
        <f t="shared" ref="L137:Y137" ca="1" si="22">IF(AND(L68&gt;=0,L68&lt;&gt;" ",L67&lt;&gt;" ",(L67)&gt;0),L68/L67-1," ")</f>
        <v>0.33116882922987489</v>
      </c>
      <c r="M137" s="63" t="str">
        <f t="shared" ca="1" si="22"/>
        <v xml:space="preserve"> </v>
      </c>
      <c r="N137" s="34">
        <f t="shared" ca="1" si="22"/>
        <v>9.0409563046023322E-3</v>
      </c>
      <c r="O137" s="54">
        <f t="shared" ca="1" si="22"/>
        <v>-2.9248247209067491E-2</v>
      </c>
      <c r="P137" s="53">
        <f t="shared" ca="1" si="22"/>
        <v>-0.28399428139512362</v>
      </c>
      <c r="Q137" s="34">
        <f t="shared" ca="1" si="22"/>
        <v>-2.7302271178706317E-3</v>
      </c>
      <c r="R137" s="34">
        <f t="shared" ca="1" si="22"/>
        <v>6.6310043860200452E-3</v>
      </c>
      <c r="S137" s="34" t="e">
        <f t="shared" ca="1" si="22"/>
        <v>#VALUE!</v>
      </c>
      <c r="T137" s="34">
        <f t="shared" ca="1" si="22"/>
        <v>-4.9907332949049588E-3</v>
      </c>
      <c r="U137" s="34">
        <f t="shared" ca="1" si="22"/>
        <v>1.4103408321480382E-2</v>
      </c>
      <c r="V137" s="34" t="str">
        <f t="shared" ca="1" si="22"/>
        <v xml:space="preserve"> </v>
      </c>
      <c r="W137" s="34">
        <f t="shared" ca="1" si="22"/>
        <v>-5.8204066308710223E-3</v>
      </c>
      <c r="X137" s="34">
        <f t="shared" ca="1" si="22"/>
        <v>0.14768114197443594</v>
      </c>
      <c r="Y137" s="54">
        <f t="shared" ca="1" si="22"/>
        <v>-7.7159847372099133E-4</v>
      </c>
    </row>
    <row r="138" spans="1:25" s="33" customFormat="1" x14ac:dyDescent="0.2">
      <c r="A138" s="14">
        <v>43921</v>
      </c>
      <c r="B138" s="66">
        <f t="shared" ref="B138:K138" ca="1" si="23">IF(AND(B69&gt;=0, (B68)&gt;0),B69/B68-1," ")</f>
        <v>-4.5176248901393601E-2</v>
      </c>
      <c r="C138" s="66">
        <f t="shared" ca="1" si="23"/>
        <v>-5.0781801894236089E-2</v>
      </c>
      <c r="D138" s="58">
        <f t="shared" ca="1" si="23"/>
        <v>-4.4374617467833777E-2</v>
      </c>
      <c r="E138" s="58">
        <f t="shared" ca="1" si="23"/>
        <v>-3.8048567015266155E-2</v>
      </c>
      <c r="F138" s="58">
        <f t="shared" ca="1" si="23"/>
        <v>-9.3762358999547324E-2</v>
      </c>
      <c r="G138" s="59">
        <f t="shared" ca="1" si="23"/>
        <v>-2.6012394596410582E-2</v>
      </c>
      <c r="H138" s="58">
        <f t="shared" ca="1" si="23"/>
        <v>-2.3883991950026551E-2</v>
      </c>
      <c r="I138" s="58">
        <f t="shared" ca="1" si="23"/>
        <v>-0.23872579810893912</v>
      </c>
      <c r="J138" s="67">
        <f t="shared" ca="1" si="23"/>
        <v>-8.5102903461860668E-2</v>
      </c>
      <c r="K138" s="58">
        <f t="shared" ca="1" si="23"/>
        <v>-8.0369871362205858E-2</v>
      </c>
      <c r="L138" s="58">
        <f t="shared" ref="L138:Y138" ca="1" si="24">IF(AND(L69&gt;=0,L69&lt;&gt;" ",L68&lt;&gt;" ",(L68)&gt;0),L69/L68-1," ")</f>
        <v>-1</v>
      </c>
      <c r="M138" s="67" t="str">
        <f t="shared" ca="1" si="24"/>
        <v xml:space="preserve"> </v>
      </c>
      <c r="N138" s="58">
        <f t="shared" ca="1" si="24"/>
        <v>-3.8137941670527531E-2</v>
      </c>
      <c r="O138" s="60">
        <f t="shared" ca="1" si="24"/>
        <v>-0.20936254980079683</v>
      </c>
      <c r="P138" s="59">
        <f t="shared" ca="1" si="24"/>
        <v>-0.26388968229892407</v>
      </c>
      <c r="Q138" s="58">
        <f t="shared" ca="1" si="24"/>
        <v>-2.0264893439574827E-2</v>
      </c>
      <c r="R138" s="58">
        <f t="shared" ca="1" si="24"/>
        <v>1.0473048877337465E-3</v>
      </c>
      <c r="S138" s="58" t="e">
        <f t="shared" ca="1" si="24"/>
        <v>#VALUE!</v>
      </c>
      <c r="T138" s="58">
        <f t="shared" ca="1" si="24"/>
        <v>-6.4111338069267054E-2</v>
      </c>
      <c r="U138" s="58">
        <f t="shared" ca="1" si="24"/>
        <v>5.4693293515459152E-2</v>
      </c>
      <c r="V138" s="58" t="str">
        <f t="shared" ca="1" si="24"/>
        <v xml:space="preserve"> </v>
      </c>
      <c r="W138" s="58">
        <f t="shared" ca="1" si="24"/>
        <v>-8.5710895055465808E-2</v>
      </c>
      <c r="X138" s="58" t="e">
        <f t="shared" ca="1" si="24"/>
        <v>#VALUE!</v>
      </c>
      <c r="Y138" s="60">
        <f t="shared" ca="1" si="24"/>
        <v>-4.4595378650829187E-2</v>
      </c>
    </row>
    <row r="139" spans="1:25" s="33" customFormat="1" x14ac:dyDescent="0.2">
      <c r="A139" s="20">
        <v>44012</v>
      </c>
      <c r="B139" s="62">
        <f t="shared" ref="B139:K139" ca="1" si="25">IF(AND(B70&gt;=0, (B69)&gt;0),B70/B69-1," ")</f>
        <v>-8.4045330773443339E-2</v>
      </c>
      <c r="C139" s="62">
        <f t="shared" ca="1" si="25"/>
        <v>-7.4941503318548763E-2</v>
      </c>
      <c r="D139" s="34">
        <f t="shared" ca="1" si="25"/>
        <v>-5.3991228993254925E-2</v>
      </c>
      <c r="E139" s="34">
        <f t="shared" ca="1" si="25"/>
        <v>-0.10716700436293947</v>
      </c>
      <c r="F139" s="34">
        <f t="shared" ca="1" si="25"/>
        <v>-0.2082137874750114</v>
      </c>
      <c r="G139" s="53">
        <f t="shared" ca="1" si="25"/>
        <v>-6.5023249047507115E-2</v>
      </c>
      <c r="H139" s="34">
        <f t="shared" ca="1" si="25"/>
        <v>-8.8037735759274205E-2</v>
      </c>
      <c r="I139" s="34">
        <f t="shared" ca="1" si="25"/>
        <v>8.5494943310903349E-2</v>
      </c>
      <c r="J139" s="63">
        <f t="shared" ca="1" si="25"/>
        <v>9.5982424065053307E-2</v>
      </c>
      <c r="K139" s="34">
        <f t="shared" ca="1" si="25"/>
        <v>-0.21694527936370067</v>
      </c>
      <c r="L139" s="34" t="str">
        <f t="shared" ref="L139:Y139" ca="1" si="26">IF(AND(L70&gt;=0,L70&lt;&gt;" ",L69&lt;&gt;" ",(L69)&gt;0),L70/L69-1," ")</f>
        <v xml:space="preserve"> </v>
      </c>
      <c r="M139" s="63" t="str">
        <f t="shared" ca="1" si="26"/>
        <v xml:space="preserve"> </v>
      </c>
      <c r="N139" s="34">
        <f t="shared" ca="1" si="26"/>
        <v>-0.1051196206004541</v>
      </c>
      <c r="O139" s="54">
        <f t="shared" ca="1" si="26"/>
        <v>-0.42680776024621692</v>
      </c>
      <c r="P139" s="53">
        <f t="shared" ca="1" si="26"/>
        <v>-0.13096742499776692</v>
      </c>
      <c r="Q139" s="34">
        <f t="shared" ca="1" si="26"/>
        <v>-4.670449060136439E-2</v>
      </c>
      <c r="R139" s="34">
        <f t="shared" ca="1" si="26"/>
        <v>9.5159561204671839E-4</v>
      </c>
      <c r="S139" s="34" t="e">
        <f t="shared" ca="1" si="26"/>
        <v>#VALUE!</v>
      </c>
      <c r="T139" s="34">
        <f t="shared" ca="1" si="26"/>
        <v>-0.13093768148459806</v>
      </c>
      <c r="U139" s="34">
        <f t="shared" ca="1" si="26"/>
        <v>2.0277801023467212E-3</v>
      </c>
      <c r="V139" s="34" t="str">
        <f t="shared" ca="1" si="26"/>
        <v xml:space="preserve"> </v>
      </c>
      <c r="W139" s="34">
        <f t="shared" ca="1" si="26"/>
        <v>-0.21883273491524902</v>
      </c>
      <c r="X139" s="34" t="e">
        <f t="shared" ca="1" si="26"/>
        <v>#VALUE!</v>
      </c>
      <c r="Y139" s="54">
        <f t="shared" ca="1" si="26"/>
        <v>-0.11097238591333325</v>
      </c>
    </row>
    <row r="140" spans="1:25" s="33" customFormat="1" ht="12" thickBot="1" x14ac:dyDescent="0.25">
      <c r="A140" s="20">
        <v>44104</v>
      </c>
      <c r="B140" s="62">
        <f t="shared" ref="B140:K140" ca="1" si="27">IF(AND(B71&gt;=0, (B70)&gt;0),B71/B70-1," ")</f>
        <v>0.18935239650876223</v>
      </c>
      <c r="C140" s="62">
        <f t="shared" ca="1" si="27"/>
        <v>0.20661670690515166</v>
      </c>
      <c r="D140" s="34">
        <f t="shared" ca="1" si="27"/>
        <v>0.17700601580046738</v>
      </c>
      <c r="E140" s="34">
        <f t="shared" ca="1" si="27"/>
        <v>0.18912925051077023</v>
      </c>
      <c r="F140" s="34">
        <f t="shared" ca="1" si="27"/>
        <v>0.42502296455801791</v>
      </c>
      <c r="G140" s="53">
        <f t="shared" ca="1" si="27"/>
        <v>0.20751834114310985</v>
      </c>
      <c r="H140" s="34">
        <f t="shared" ca="1" si="27"/>
        <v>0.22636432863995259</v>
      </c>
      <c r="I140" s="34">
        <f t="shared" ca="1" si="27"/>
        <v>-4.0874739542506533E-2</v>
      </c>
      <c r="J140" s="63">
        <f t="shared" ca="1" si="27"/>
        <v>-2.3500409042003123E-2</v>
      </c>
      <c r="K140" s="34">
        <f t="shared" ca="1" si="27"/>
        <v>0.42630608453542074</v>
      </c>
      <c r="L140" s="34" t="str">
        <f t="shared" ref="L140:Y140" ca="1" si="28">IF(AND(L71&gt;=0,L71&lt;&gt;" ",L70&lt;&gt;" ",(L70)&gt;0),L71/L70-1," ")</f>
        <v xml:space="preserve"> </v>
      </c>
      <c r="M140" s="63" t="str">
        <f t="shared" ca="1" si="28"/>
        <v xml:space="preserve"> </v>
      </c>
      <c r="N140" s="34">
        <f t="shared" ca="1" si="28"/>
        <v>0.18416245311216128</v>
      </c>
      <c r="O140" s="54">
        <f t="shared" ca="1" si="28"/>
        <v>8.3076923128839297E-2</v>
      </c>
      <c r="P140" s="53">
        <f t="shared" ca="1" si="28"/>
        <v>-4.6910305662765994E-2</v>
      </c>
      <c r="Q140" s="34">
        <f t="shared" ca="1" si="28"/>
        <v>0.15888585726945337</v>
      </c>
      <c r="R140" s="34">
        <f t="shared" ca="1" si="28"/>
        <v>6.5394372075231466E-2</v>
      </c>
      <c r="S140" s="34" t="e">
        <f t="shared" ca="1" si="28"/>
        <v>#VALUE!</v>
      </c>
      <c r="T140" s="34">
        <f t="shared" ca="1" si="28"/>
        <v>0.30173953044828838</v>
      </c>
      <c r="U140" s="34">
        <f t="shared" ca="1" si="28"/>
        <v>7.1106508290551984E-2</v>
      </c>
      <c r="V140" s="34" t="str">
        <f t="shared" ca="1" si="28"/>
        <v xml:space="preserve"> </v>
      </c>
      <c r="W140" s="34">
        <f t="shared" ca="1" si="28"/>
        <v>0.43447113443058649</v>
      </c>
      <c r="X140" s="34" t="e">
        <f t="shared" ca="1" si="28"/>
        <v>#VALUE!</v>
      </c>
      <c r="Y140" s="54">
        <f t="shared" ca="1" si="28"/>
        <v>0.19303776571775821</v>
      </c>
    </row>
    <row r="141" spans="1:25" s="159" customFormat="1" ht="12" hidden="1" thickBot="1" x14ac:dyDescent="0.25">
      <c r="A141" s="162">
        <v>44196</v>
      </c>
      <c r="B141" s="179">
        <f t="shared" ref="B141:K141" ca="1" si="29">IF(AND(B72&gt;=0, (B71)&gt;0),B72/B71-1," ")</f>
        <v>8.6257887844396697E-2</v>
      </c>
      <c r="C141" s="179">
        <f t="shared" ca="1" si="29"/>
        <v>0.34629883025415653</v>
      </c>
      <c r="D141" s="180">
        <f t="shared" ca="1" si="29"/>
        <v>0.44670779440103847</v>
      </c>
      <c r="E141" s="180">
        <f t="shared" ca="1" si="29"/>
        <v>-0.24697710240455462</v>
      </c>
      <c r="F141" s="180">
        <f t="shared" ca="1" si="29"/>
        <v>-0.23272585531154222</v>
      </c>
      <c r="G141" s="181" t="e">
        <f t="shared" ca="1" si="29"/>
        <v>#VALUE!</v>
      </c>
      <c r="H141" s="180">
        <f t="shared" ca="1" si="29"/>
        <v>-9.9003606962930757E-2</v>
      </c>
      <c r="I141" s="180">
        <f t="shared" ca="1" si="29"/>
        <v>0.96916557066769049</v>
      </c>
      <c r="J141" s="182">
        <f t="shared" ca="1" si="29"/>
        <v>0.55944721112713314</v>
      </c>
      <c r="K141" s="180">
        <f t="shared" ca="1" si="29"/>
        <v>-0.88728993367602227</v>
      </c>
      <c r="L141" s="180" t="str">
        <f t="shared" ref="L141:Y141" ca="1" si="30">IF(AND(L72&gt;=0,L72&lt;&gt;" ",L71&lt;&gt;" ",(L71)&gt;0),L72/L71-1," ")</f>
        <v xml:space="preserve"> </v>
      </c>
      <c r="M141" s="182" t="str">
        <f t="shared" ca="1" si="30"/>
        <v xml:space="preserve"> </v>
      </c>
      <c r="N141" s="180">
        <f t="shared" ca="1" si="30"/>
        <v>-0.95272272493419785</v>
      </c>
      <c r="O141" s="183">
        <f t="shared" ca="1" si="30"/>
        <v>10.00659496793976</v>
      </c>
      <c r="P141" s="181">
        <f t="shared" ca="1" si="30"/>
        <v>2.1459703485174666</v>
      </c>
      <c r="Q141" s="180">
        <f t="shared" ca="1" si="30"/>
        <v>0.30215769670414039</v>
      </c>
      <c r="R141" s="180">
        <f t="shared" ca="1" si="30"/>
        <v>-0.30068337453918403</v>
      </c>
      <c r="S141" s="180" t="e">
        <f t="shared" ca="1" si="30"/>
        <v>#VALUE!</v>
      </c>
      <c r="T141" s="180" t="e">
        <f t="shared" ca="1" si="30"/>
        <v>#VALUE!</v>
      </c>
      <c r="U141" s="180">
        <f t="shared" ca="1" si="30"/>
        <v>-0.41643410485615662</v>
      </c>
      <c r="V141" s="180" t="str">
        <f t="shared" ca="1" si="30"/>
        <v xml:space="preserve"> </v>
      </c>
      <c r="W141" s="180">
        <f t="shared" ca="1" si="30"/>
        <v>-1</v>
      </c>
      <c r="X141" s="180" t="e">
        <f t="shared" ca="1" si="30"/>
        <v>#VALUE!</v>
      </c>
      <c r="Y141" s="183">
        <f t="shared" ca="1" si="30"/>
        <v>-0.86863365647891011</v>
      </c>
    </row>
    <row r="142" spans="1:25" s="35" customFormat="1" ht="15.75" thickBot="1" x14ac:dyDescent="0.25">
      <c r="A142" s="119" t="s">
        <v>34</v>
      </c>
      <c r="B142" s="85"/>
      <c r="C142" s="85"/>
      <c r="D142" s="85"/>
      <c r="E142" s="85"/>
      <c r="F142" s="85"/>
      <c r="G142" s="86"/>
      <c r="H142" s="86"/>
      <c r="I142" s="85"/>
      <c r="J142" s="87"/>
      <c r="K142" s="85"/>
      <c r="L142" s="85"/>
      <c r="M142" s="87"/>
      <c r="N142" s="85"/>
      <c r="O142" s="85"/>
      <c r="P142" s="85"/>
      <c r="Q142" s="85"/>
      <c r="R142" s="85"/>
      <c r="S142" s="85"/>
      <c r="T142" s="85"/>
      <c r="U142" s="85"/>
      <c r="V142" s="85"/>
      <c r="W142" s="85"/>
      <c r="X142" s="85"/>
      <c r="Y142" s="88"/>
    </row>
    <row r="143" spans="1:25" s="32" customFormat="1" x14ac:dyDescent="0.2">
      <c r="A143" s="20">
        <v>38077</v>
      </c>
      <c r="B143" s="68"/>
      <c r="C143" s="68"/>
      <c r="D143" s="31"/>
      <c r="E143" s="31"/>
      <c r="F143" s="31"/>
      <c r="G143" s="69"/>
      <c r="H143" s="31"/>
      <c r="I143" s="31"/>
      <c r="J143" s="70"/>
      <c r="K143" s="31"/>
      <c r="L143" s="31"/>
      <c r="M143" s="70"/>
      <c r="N143" s="31"/>
      <c r="O143" s="61"/>
      <c r="P143" s="69"/>
      <c r="Q143" s="31"/>
      <c r="R143" s="31"/>
      <c r="S143" s="31"/>
      <c r="T143" s="31"/>
      <c r="U143" s="31"/>
      <c r="V143" s="31"/>
      <c r="W143" s="31"/>
      <c r="X143" s="31"/>
      <c r="Y143" s="83"/>
    </row>
    <row r="144" spans="1:25" s="32" customFormat="1" x14ac:dyDescent="0.2">
      <c r="A144" s="20">
        <v>38168</v>
      </c>
      <c r="B144" s="62"/>
      <c r="C144" s="62"/>
      <c r="D144" s="74"/>
      <c r="E144" s="74"/>
      <c r="F144" s="74"/>
      <c r="G144" s="53"/>
      <c r="H144" s="34"/>
      <c r="I144" s="34"/>
      <c r="J144" s="63"/>
      <c r="K144" s="34"/>
      <c r="L144" s="34"/>
      <c r="M144" s="63"/>
      <c r="N144" s="34"/>
      <c r="O144" s="54"/>
      <c r="P144" s="53"/>
      <c r="Q144" s="34"/>
      <c r="R144" s="34"/>
      <c r="S144" s="34"/>
      <c r="T144" s="34"/>
      <c r="U144" s="34"/>
      <c r="V144" s="34"/>
      <c r="W144" s="34"/>
      <c r="X144" s="34"/>
      <c r="Y144" s="83"/>
    </row>
    <row r="145" spans="1:25" s="32" customFormat="1" x14ac:dyDescent="0.2">
      <c r="A145" s="20">
        <v>38260</v>
      </c>
      <c r="B145" s="62"/>
      <c r="C145" s="62"/>
      <c r="D145" s="74"/>
      <c r="E145" s="74"/>
      <c r="F145" s="74"/>
      <c r="G145" s="53"/>
      <c r="H145" s="34"/>
      <c r="I145" s="34"/>
      <c r="J145" s="63"/>
      <c r="K145" s="34"/>
      <c r="L145" s="34"/>
      <c r="M145" s="63"/>
      <c r="N145" s="34"/>
      <c r="O145" s="54"/>
      <c r="P145" s="53"/>
      <c r="Q145" s="34"/>
      <c r="R145" s="34"/>
      <c r="S145" s="34"/>
      <c r="T145" s="34"/>
      <c r="U145" s="34"/>
      <c r="V145" s="34"/>
      <c r="W145" s="34"/>
      <c r="X145" s="34"/>
      <c r="Y145" s="83"/>
    </row>
    <row r="146" spans="1:25" s="33" customFormat="1" ht="12" thickBot="1" x14ac:dyDescent="0.25">
      <c r="A146" s="26">
        <v>38352</v>
      </c>
      <c r="B146" s="64"/>
      <c r="C146" s="64"/>
      <c r="D146" s="55"/>
      <c r="E146" s="55"/>
      <c r="F146" s="55"/>
      <c r="G146" s="56"/>
      <c r="H146" s="55"/>
      <c r="I146" s="55"/>
      <c r="J146" s="65"/>
      <c r="K146" s="55"/>
      <c r="L146" s="55"/>
      <c r="M146" s="65"/>
      <c r="N146" s="55"/>
      <c r="O146" s="57"/>
      <c r="P146" s="56"/>
      <c r="Q146" s="55"/>
      <c r="R146" s="55"/>
      <c r="S146" s="55"/>
      <c r="T146" s="55"/>
      <c r="U146" s="55"/>
      <c r="V146" s="55"/>
      <c r="W146" s="55"/>
      <c r="X146" s="55"/>
      <c r="Y146" s="122"/>
    </row>
    <row r="147" spans="1:25" s="33" customFormat="1" x14ac:dyDescent="0.2">
      <c r="A147" s="20">
        <v>38383</v>
      </c>
      <c r="B147" s="66">
        <f t="shared" ref="B147:J162" ca="1" si="31">IF(IF(OR(B9="",B5=0),NA(),B9/B5-1)&gt;1.5,NA(),B9/B5-1)</f>
        <v>4.3962702602251325E-2</v>
      </c>
      <c r="C147" s="66">
        <f t="shared" ca="1" si="31"/>
        <v>3.375295842948467E-2</v>
      </c>
      <c r="D147" s="58">
        <f t="shared" ca="1" si="31"/>
        <v>3.374604180580687E-2</v>
      </c>
      <c r="E147" s="58">
        <f t="shared" ca="1" si="31"/>
        <v>6.7377685388746E-2</v>
      </c>
      <c r="F147" s="58">
        <f t="shared" ca="1" si="31"/>
        <v>6.4809870019036708E-2</v>
      </c>
      <c r="G147" s="59">
        <f t="shared" ca="1" si="31"/>
        <v>3.8765838257608376E-2</v>
      </c>
      <c r="H147" s="58">
        <f t="shared" ca="1" si="31"/>
        <v>-0.11002223224790497</v>
      </c>
      <c r="I147" s="58">
        <f t="shared" ca="1" si="31"/>
        <v>5.5217075177703467E-2</v>
      </c>
      <c r="J147" s="67">
        <f t="shared" ca="1" si="31"/>
        <v>7.7563620564197855E-2</v>
      </c>
      <c r="K147" s="58" t="str">
        <f ca="1">IF(IF(OR(K9=" ",K5=0,K5 = " ")," ",K9/K5-1)&gt;1.5," ",K9/K5-1)</f>
        <v xml:space="preserve"> </v>
      </c>
      <c r="L147" s="58">
        <f t="shared" ref="L147:Y149" ca="1" si="32">IF(IF(OR(L9=" ",L5=0,L5 = " ")," ",L9/L5-1)&gt;1.5," ",L9/L5-1)</f>
        <v>2.7988035860196048E-2</v>
      </c>
      <c r="M147" s="67">
        <f t="shared" ca="1" si="32"/>
        <v>2.7401665709665401E-2</v>
      </c>
      <c r="N147" s="58" t="str">
        <f t="shared" ca="1" si="32"/>
        <v xml:space="preserve"> </v>
      </c>
      <c r="O147" s="60">
        <f t="shared" ca="1" si="32"/>
        <v>9.5217747965228305E-3</v>
      </c>
      <c r="P147" s="59">
        <f t="shared" ca="1" si="32"/>
        <v>6.9117454737994688E-3</v>
      </c>
      <c r="Q147" s="58">
        <f t="shared" ca="1" si="32"/>
        <v>3.6559160557347203E-2</v>
      </c>
      <c r="R147" s="58">
        <f t="shared" ca="1" si="32"/>
        <v>2.0775753310601885E-2</v>
      </c>
      <c r="S147" s="58" t="str">
        <f t="shared" ca="1" si="32"/>
        <v xml:space="preserve"> </v>
      </c>
      <c r="T147" s="58" t="str">
        <f t="shared" ca="1" si="32"/>
        <v xml:space="preserve"> </v>
      </c>
      <c r="U147" s="58">
        <f t="shared" ca="1" si="32"/>
        <v>9.4163923720058662E-4</v>
      </c>
      <c r="V147" s="58" t="str">
        <f t="shared" ca="1" si="32"/>
        <v xml:space="preserve"> </v>
      </c>
      <c r="W147" s="58" t="str">
        <f t="shared" ca="1" si="32"/>
        <v xml:space="preserve"> </v>
      </c>
      <c r="X147" s="58">
        <f t="shared" ca="1" si="32"/>
        <v>5.6582320302090094E-2</v>
      </c>
      <c r="Y147" s="60" t="str">
        <f t="shared" ca="1" si="32"/>
        <v xml:space="preserve"> </v>
      </c>
    </row>
    <row r="148" spans="1:25" s="33" customFormat="1" x14ac:dyDescent="0.2">
      <c r="A148" s="20">
        <v>38442</v>
      </c>
      <c r="B148" s="62">
        <f t="shared" ca="1" si="31"/>
        <v>4.6063286480264809E-2</v>
      </c>
      <c r="C148" s="62">
        <f t="shared" ca="1" si="31"/>
        <v>2.7346704258912391E-2</v>
      </c>
      <c r="D148" s="34">
        <f t="shared" ca="1" si="31"/>
        <v>2.6180811288682548E-2</v>
      </c>
      <c r="E148" s="34">
        <f t="shared" ca="1" si="31"/>
        <v>8.8438201130858651E-2</v>
      </c>
      <c r="F148" s="34">
        <f t="shared" ca="1" si="31"/>
        <v>6.8846348137611812E-2</v>
      </c>
      <c r="G148" s="53">
        <f t="shared" ca="1" si="31"/>
        <v>3.4132364815600669E-2</v>
      </c>
      <c r="H148" s="34">
        <f t="shared" ca="1" si="31"/>
        <v>3.0782212449036894E-2</v>
      </c>
      <c r="I148" s="34">
        <f t="shared" ca="1" si="31"/>
        <v>4.3886822658567137E-2</v>
      </c>
      <c r="J148" s="63">
        <f t="shared" ca="1" si="31"/>
        <v>5.6300157506733228E-2</v>
      </c>
      <c r="K148" s="34">
        <f ca="1">IF(IF(OR(K10=" ",K6=0,K6 = " ")," ",K10/K6-1)&gt;1.5," ",K10/K6-1)</f>
        <v>0.36820641434025103</v>
      </c>
      <c r="L148" s="34">
        <f t="shared" ca="1" si="32"/>
        <v>1.6609934561224948E-2</v>
      </c>
      <c r="M148" s="63">
        <f t="shared" ca="1" si="32"/>
        <v>2.6846718844279138E-2</v>
      </c>
      <c r="N148" s="34">
        <f t="shared" ca="1" si="32"/>
        <v>0.54782682577580588</v>
      </c>
      <c r="O148" s="54">
        <f t="shared" ca="1" si="32"/>
        <v>2.4566304113240456E-3</v>
      </c>
      <c r="P148" s="53">
        <f t="shared" ca="1" si="32"/>
        <v>2.4392388400937159E-2</v>
      </c>
      <c r="Q148" s="34">
        <f t="shared" ca="1" si="32"/>
        <v>2.9000828239132748E-2</v>
      </c>
      <c r="R148" s="34">
        <f t="shared" ca="1" si="32"/>
        <v>3.2590211626660759E-2</v>
      </c>
      <c r="S148" s="34" t="str">
        <f t="shared" ca="1" si="32"/>
        <v xml:space="preserve"> </v>
      </c>
      <c r="T148" s="34" t="str">
        <f t="shared" ca="1" si="32"/>
        <v xml:space="preserve"> </v>
      </c>
      <c r="U148" s="34">
        <f t="shared" ca="1" si="32"/>
        <v>-1.3955241648082817E-2</v>
      </c>
      <c r="V148" s="34" t="str">
        <f t="shared" ca="1" si="32"/>
        <v xml:space="preserve"> </v>
      </c>
      <c r="W148" s="34" t="str">
        <f t="shared" ca="1" si="32"/>
        <v xml:space="preserve"> </v>
      </c>
      <c r="X148" s="34">
        <f t="shared" ca="1" si="32"/>
        <v>6.6807701855396084E-2</v>
      </c>
      <c r="Y148" s="54">
        <f t="shared" ca="1" si="32"/>
        <v>0.40425235230877177</v>
      </c>
    </row>
    <row r="149" spans="1:25" s="33" customFormat="1" x14ac:dyDescent="0.2">
      <c r="A149" s="20">
        <v>38625</v>
      </c>
      <c r="B149" s="62">
        <f t="shared" ca="1" si="31"/>
        <v>5.6219920674758228E-2</v>
      </c>
      <c r="C149" s="62">
        <f t="shared" ca="1" si="31"/>
        <v>3.2445210306384809E-2</v>
      </c>
      <c r="D149" s="34">
        <f t="shared" ca="1" si="31"/>
        <v>3.1003429491979428E-2</v>
      </c>
      <c r="E149" s="34">
        <f t="shared" ca="1" si="31"/>
        <v>0.11131263322252738</v>
      </c>
      <c r="F149" s="34">
        <f t="shared" ca="1" si="31"/>
        <v>6.308429545267713E-2</v>
      </c>
      <c r="G149" s="53">
        <f t="shared" ca="1" si="31"/>
        <v>4.338007017176948E-2</v>
      </c>
      <c r="H149" s="34">
        <f t="shared" ca="1" si="31"/>
        <v>0.1369873139734652</v>
      </c>
      <c r="I149" s="34">
        <f t="shared" ca="1" si="31"/>
        <v>4.6241534345374147E-2</v>
      </c>
      <c r="J149" s="63">
        <f t="shared" ca="1" si="31"/>
        <v>6.9562261942521131E-2</v>
      </c>
      <c r="K149" s="34">
        <f ca="1">IF(IF(OR(K11=" ",K7=0,K7 = " ")," ",K11/K7-1)&gt;1.5," ",K11/K7-1)</f>
        <v>0.32157463193890834</v>
      </c>
      <c r="L149" s="34">
        <f t="shared" ca="1" si="32"/>
        <v>-1.2883234165346202E-2</v>
      </c>
      <c r="M149" s="63">
        <f t="shared" ca="1" si="32"/>
        <v>5.5043654220927607E-3</v>
      </c>
      <c r="N149" s="34">
        <f t="shared" ca="1" si="32"/>
        <v>0.42326580051375307</v>
      </c>
      <c r="O149" s="54">
        <f t="shared" ca="1" si="32"/>
        <v>-2.3071572808016971E-2</v>
      </c>
      <c r="P149" s="53">
        <f t="shared" ca="1" si="32"/>
        <v>8.4478330941559765E-3</v>
      </c>
      <c r="Q149" s="34">
        <f t="shared" ca="1" si="32"/>
        <v>4.4541635361848186E-2</v>
      </c>
      <c r="R149" s="34">
        <f t="shared" ca="1" si="32"/>
        <v>3.702959311926679E-2</v>
      </c>
      <c r="S149" s="34" t="str">
        <f t="shared" ca="1" si="32"/>
        <v xml:space="preserve"> </v>
      </c>
      <c r="T149" s="34" t="str">
        <f t="shared" ca="1" si="32"/>
        <v xml:space="preserve"> </v>
      </c>
      <c r="U149" s="34">
        <f t="shared" ca="1" si="32"/>
        <v>-1.1968129721561027E-2</v>
      </c>
      <c r="V149" s="34" t="str">
        <f t="shared" ca="1" si="32"/>
        <v xml:space="preserve"> </v>
      </c>
      <c r="W149" s="34" t="str">
        <f t="shared" ca="1" si="32"/>
        <v xml:space="preserve"> </v>
      </c>
      <c r="X149" s="34">
        <f t="shared" ca="1" si="32"/>
        <v>5.6083768127839662E-2</v>
      </c>
      <c r="Y149" s="54">
        <f t="shared" ca="1" si="32"/>
        <v>7.6172556879818165E-2</v>
      </c>
    </row>
    <row r="150" spans="1:25" s="33" customFormat="1" ht="12" thickBot="1" x14ac:dyDescent="0.25">
      <c r="A150" s="26">
        <v>38717</v>
      </c>
      <c r="B150" s="64">
        <f t="shared" ca="1" si="31"/>
        <v>4.4055349370659913E-2</v>
      </c>
      <c r="C150" s="64">
        <f t="shared" ca="1" si="31"/>
        <v>2.4853835211538611E-2</v>
      </c>
      <c r="D150" s="55">
        <f t="shared" ca="1" si="31"/>
        <v>2.2888157433340384E-2</v>
      </c>
      <c r="E150" s="55">
        <f t="shared" ca="1" si="31"/>
        <v>8.9000009710244132E-2</v>
      </c>
      <c r="F150" s="55">
        <f t="shared" ca="1" si="31"/>
        <v>6.4611553460327764E-2</v>
      </c>
      <c r="G150" s="56">
        <f t="shared" ca="1" si="31"/>
        <v>3.2577013702161928E-2</v>
      </c>
      <c r="H150" s="55">
        <f t="shared" ca="1" si="31"/>
        <v>0.2149702050988811</v>
      </c>
      <c r="I150" s="55">
        <f t="shared" ca="1" si="31"/>
        <v>3.1374984088141433E-2</v>
      </c>
      <c r="J150" s="65">
        <f t="shared" ca="1" si="31"/>
        <v>4.2385287098859248E-2</v>
      </c>
      <c r="K150" s="55">
        <f t="shared" ref="K150:Y165" ca="1" si="33">IF(IF(OR(K12=" ",K8=0,K8 = " ")," ",K12/K8-1)&gt;1.5," ",K12/K8-1)</f>
        <v>9.9468697204634582E-2</v>
      </c>
      <c r="L150" s="55">
        <f t="shared" ca="1" si="33"/>
        <v>-2.2565743540401528E-2</v>
      </c>
      <c r="M150" s="65">
        <f t="shared" ca="1" si="33"/>
        <v>3.364359775908099E-4</v>
      </c>
      <c r="N150" s="55">
        <f t="shared" ca="1" si="33"/>
        <v>0.1375278580452628</v>
      </c>
      <c r="O150" s="57">
        <f t="shared" ca="1" si="33"/>
        <v>-7.2123492277409218E-2</v>
      </c>
      <c r="P150" s="56">
        <f t="shared" ca="1" si="33"/>
        <v>-1.627641992515716E-2</v>
      </c>
      <c r="Q150" s="55">
        <f t="shared" ca="1" si="33"/>
        <v>4.7545638130713774E-2</v>
      </c>
      <c r="R150" s="55">
        <f t="shared" ca="1" si="33"/>
        <v>3.3079304487064976E-2</v>
      </c>
      <c r="S150" s="55" t="str">
        <f t="shared" ca="1" si="33"/>
        <v xml:space="preserve"> </v>
      </c>
      <c r="T150" s="55" t="str">
        <f t="shared" ca="1" si="33"/>
        <v xml:space="preserve"> </v>
      </c>
      <c r="U150" s="55">
        <f t="shared" ca="1" si="33"/>
        <v>6.5412546980825326E-4</v>
      </c>
      <c r="V150" s="55" t="str">
        <f t="shared" ca="1" si="33"/>
        <v xml:space="preserve"> </v>
      </c>
      <c r="W150" s="55" t="str">
        <f t="shared" ca="1" si="33"/>
        <v xml:space="preserve"> </v>
      </c>
      <c r="X150" s="55">
        <f t="shared" ca="1" si="33"/>
        <v>5.1869750144803994E-2</v>
      </c>
      <c r="Y150" s="57">
        <f t="shared" ca="1" si="33"/>
        <v>8.2493097465748733E-2</v>
      </c>
    </row>
    <row r="151" spans="1:25" s="33" customFormat="1" x14ac:dyDescent="0.2">
      <c r="A151" s="20">
        <v>38807</v>
      </c>
      <c r="B151" s="66">
        <f t="shared" ca="1" si="31"/>
        <v>4.179665112693054E-2</v>
      </c>
      <c r="C151" s="66">
        <f t="shared" ca="1" si="31"/>
        <v>2.4003171243466515E-2</v>
      </c>
      <c r="D151" s="58">
        <f t="shared" ca="1" si="31"/>
        <v>2.1861039853953601E-2</v>
      </c>
      <c r="E151" s="58">
        <f t="shared" ca="1" si="31"/>
        <v>8.1433373793692088E-2</v>
      </c>
      <c r="F151" s="58">
        <f t="shared" ca="1" si="31"/>
        <v>6.1332386068118749E-2</v>
      </c>
      <c r="G151" s="59">
        <f t="shared" ca="1" si="31"/>
        <v>3.2651030911724055E-2</v>
      </c>
      <c r="H151" s="58">
        <f t="shared" ca="1" si="31"/>
        <v>0.12613382341864376</v>
      </c>
      <c r="I151" s="58">
        <f t="shared" ca="1" si="31"/>
        <v>3.6593589740448795E-2</v>
      </c>
      <c r="J151" s="67">
        <f t="shared" ca="1" si="31"/>
        <v>4.2699692235097064E-2</v>
      </c>
      <c r="K151" s="58">
        <f t="shared" ca="1" si="33"/>
        <v>0.11831503965109436</v>
      </c>
      <c r="L151" s="58">
        <f t="shared" ca="1" si="33"/>
        <v>-1.861851583682228E-2</v>
      </c>
      <c r="M151" s="67">
        <f t="shared" ca="1" si="33"/>
        <v>-4.5768686277813941E-4</v>
      </c>
      <c r="N151" s="58">
        <f t="shared" ca="1" si="33"/>
        <v>0.10664475445743027</v>
      </c>
      <c r="O151" s="60">
        <f t="shared" ca="1" si="33"/>
        <v>-8.9816145230639077E-2</v>
      </c>
      <c r="P151" s="59">
        <f t="shared" ca="1" si="33"/>
        <v>-8.8123254601741641E-2</v>
      </c>
      <c r="Q151" s="58">
        <f t="shared" ca="1" si="33"/>
        <v>5.3974106374099051E-2</v>
      </c>
      <c r="R151" s="58">
        <f t="shared" ca="1" si="33"/>
        <v>3.3804867209531686E-2</v>
      </c>
      <c r="S151" s="58" t="str">
        <f t="shared" ca="1" si="33"/>
        <v xml:space="preserve"> </v>
      </c>
      <c r="T151" s="58" t="str">
        <f t="shared" ca="1" si="33"/>
        <v xml:space="preserve"> </v>
      </c>
      <c r="U151" s="58">
        <f t="shared" ca="1" si="33"/>
        <v>1.5268456087611515E-3</v>
      </c>
      <c r="V151" s="58" t="str">
        <f t="shared" ca="1" si="33"/>
        <v xml:space="preserve"> </v>
      </c>
      <c r="W151" s="58" t="str">
        <f t="shared" ca="1" si="33"/>
        <v xml:space="preserve"> </v>
      </c>
      <c r="X151" s="58">
        <f t="shared" ca="1" si="33"/>
        <v>0.13058228849415587</v>
      </c>
      <c r="Y151" s="60">
        <f t="shared" ca="1" si="33"/>
        <v>0.13450904083914517</v>
      </c>
    </row>
    <row r="152" spans="1:25" s="33" customFormat="1" x14ac:dyDescent="0.2">
      <c r="A152" s="20">
        <v>38898</v>
      </c>
      <c r="B152" s="62">
        <f t="shared" ca="1" si="31"/>
        <v>4.0228726973486895E-2</v>
      </c>
      <c r="C152" s="62">
        <f t="shared" ca="1" si="31"/>
        <v>3.0225193286985252E-2</v>
      </c>
      <c r="D152" s="34">
        <f t="shared" ca="1" si="31"/>
        <v>2.8818368220433266E-2</v>
      </c>
      <c r="E152" s="34">
        <f t="shared" ca="1" si="31"/>
        <v>6.4337262916488891E-2</v>
      </c>
      <c r="F152" s="34">
        <f t="shared" ca="1" si="31"/>
        <v>6.1858141998434313E-2</v>
      </c>
      <c r="G152" s="53">
        <f t="shared" ca="1" si="31"/>
        <v>4.8550075923763814E-2</v>
      </c>
      <c r="H152" s="34">
        <f t="shared" ca="1" si="31"/>
        <v>0.14718833202335335</v>
      </c>
      <c r="I152" s="34">
        <f t="shared" ca="1" si="31"/>
        <v>2.0788544551088917E-2</v>
      </c>
      <c r="J152" s="63">
        <f t="shared" ca="1" si="31"/>
        <v>2.328750440223426E-2</v>
      </c>
      <c r="K152" s="34">
        <f t="shared" ca="1" si="33"/>
        <v>4.1262822534004595E-2</v>
      </c>
      <c r="L152" s="34">
        <f t="shared" ca="1" si="33"/>
        <v>-3.861347719570718E-2</v>
      </c>
      <c r="M152" s="63">
        <f t="shared" ca="1" si="33"/>
        <v>-3.2861367407608588E-2</v>
      </c>
      <c r="N152" s="34">
        <f t="shared" ca="1" si="33"/>
        <v>6.4367710482213569E-2</v>
      </c>
      <c r="O152" s="54">
        <f t="shared" ca="1" si="33"/>
        <v>-0.11512385668193936</v>
      </c>
      <c r="P152" s="53">
        <f t="shared" ca="1" si="33"/>
        <v>-9.1520712016205041E-2</v>
      </c>
      <c r="Q152" s="34">
        <f t="shared" ca="1" si="33"/>
        <v>6.5588186960990891E-2</v>
      </c>
      <c r="R152" s="34">
        <f t="shared" ca="1" si="33"/>
        <v>3.4826304913912587E-2</v>
      </c>
      <c r="S152" s="34" t="str">
        <f t="shared" ca="1" si="33"/>
        <v xml:space="preserve"> </v>
      </c>
      <c r="T152" s="34" t="str">
        <f t="shared" ca="1" si="33"/>
        <v xml:space="preserve"> </v>
      </c>
      <c r="U152" s="34">
        <f t="shared" ca="1" si="33"/>
        <v>2.9967812900022484E-2</v>
      </c>
      <c r="V152" s="34" t="str">
        <f t="shared" ca="1" si="33"/>
        <v xml:space="preserve"> </v>
      </c>
      <c r="W152" s="34" t="str">
        <f t="shared" ca="1" si="33"/>
        <v xml:space="preserve"> </v>
      </c>
      <c r="X152" s="34">
        <f t="shared" ca="1" si="33"/>
        <v>0.11862797179151041</v>
      </c>
      <c r="Y152" s="54">
        <f t="shared" ca="1" si="33"/>
        <v>8.6099764250933575E-2</v>
      </c>
    </row>
    <row r="153" spans="1:25" s="33" customFormat="1" x14ac:dyDescent="0.2">
      <c r="A153" s="20">
        <v>38990</v>
      </c>
      <c r="B153" s="62">
        <f t="shared" ca="1" si="31"/>
        <v>4.1479448217689008E-2</v>
      </c>
      <c r="C153" s="62">
        <f t="shared" ca="1" si="31"/>
        <v>1.7441389449515565E-2</v>
      </c>
      <c r="D153" s="34">
        <f t="shared" ca="1" si="31"/>
        <v>1.550638079830291E-2</v>
      </c>
      <c r="E153" s="34">
        <f t="shared" ca="1" si="31"/>
        <v>9.2866560833901879E-2</v>
      </c>
      <c r="F153" s="34">
        <f t="shared" ca="1" si="31"/>
        <v>4.4471082864072864E-2</v>
      </c>
      <c r="G153" s="53">
        <f t="shared" ca="1" si="31"/>
        <v>3.9746665576645634E-2</v>
      </c>
      <c r="H153" s="34">
        <f t="shared" ca="1" si="31"/>
        <v>-3.4927930404184959E-3</v>
      </c>
      <c r="I153" s="34">
        <f t="shared" ca="1" si="31"/>
        <v>2.0895993420673387E-2</v>
      </c>
      <c r="J153" s="63">
        <f t="shared" ca="1" si="31"/>
        <v>2.8494407711620484E-2</v>
      </c>
      <c r="K153" s="34">
        <f t="shared" ca="1" si="33"/>
        <v>5.2226396056406887E-2</v>
      </c>
      <c r="L153" s="34">
        <f t="shared" ca="1" si="33"/>
        <v>-7.2002830756383807E-2</v>
      </c>
      <c r="M153" s="63">
        <f t="shared" ca="1" si="33"/>
        <v>-5.9187032773412085E-2</v>
      </c>
      <c r="N153" s="34">
        <f t="shared" ca="1" si="33"/>
        <v>0.10086802772018033</v>
      </c>
      <c r="O153" s="54">
        <f t="shared" ca="1" si="33"/>
        <v>-0.17000811260907722</v>
      </c>
      <c r="P153" s="53">
        <f t="shared" ca="1" si="33"/>
        <v>-7.1592047369338552E-2</v>
      </c>
      <c r="Q153" s="34">
        <f t="shared" ca="1" si="33"/>
        <v>4.5753150369310713E-2</v>
      </c>
      <c r="R153" s="34">
        <f t="shared" ca="1" si="33"/>
        <v>2.5085018475456744E-2</v>
      </c>
      <c r="S153" s="34" t="str">
        <f t="shared" ca="1" si="33"/>
        <v xml:space="preserve"> </v>
      </c>
      <c r="T153" s="34" t="str">
        <f t="shared" ca="1" si="33"/>
        <v xml:space="preserve"> </v>
      </c>
      <c r="U153" s="34">
        <f t="shared" ca="1" si="33"/>
        <v>1.8846031849395706E-2</v>
      </c>
      <c r="V153" s="34" t="str">
        <f t="shared" ca="1" si="33"/>
        <v xml:space="preserve"> </v>
      </c>
      <c r="W153" s="34" t="str">
        <f t="shared" ca="1" si="33"/>
        <v xml:space="preserve"> </v>
      </c>
      <c r="X153" s="34">
        <f t="shared" ca="1" si="33"/>
        <v>0.13428676517271754</v>
      </c>
      <c r="Y153" s="54">
        <f t="shared" ca="1" si="33"/>
        <v>7.3505777275776341E-2</v>
      </c>
    </row>
    <row r="154" spans="1:25" s="33" customFormat="1" ht="12" thickBot="1" x14ac:dyDescent="0.25">
      <c r="A154" s="26">
        <v>39082</v>
      </c>
      <c r="B154" s="64">
        <f t="shared" ca="1" si="31"/>
        <v>3.4401989714880843E-2</v>
      </c>
      <c r="C154" s="64">
        <f t="shared" ca="1" si="31"/>
        <v>1.5201390588560626E-2</v>
      </c>
      <c r="D154" s="55">
        <f t="shared" ca="1" si="31"/>
        <v>1.3786960098181034E-2</v>
      </c>
      <c r="E154" s="55">
        <f t="shared" ca="1" si="31"/>
        <v>7.5098635746593256E-2</v>
      </c>
      <c r="F154" s="55">
        <f t="shared" ca="1" si="31"/>
        <v>4.0330458133408076E-2</v>
      </c>
      <c r="G154" s="56">
        <f t="shared" ca="1" si="31"/>
        <v>3.9842900792536273E-2</v>
      </c>
      <c r="H154" s="55">
        <f t="shared" ca="1" si="31"/>
        <v>-3.2442620831903968E-3</v>
      </c>
      <c r="I154" s="55">
        <f t="shared" ca="1" si="31"/>
        <v>7.4276179674936937E-3</v>
      </c>
      <c r="J154" s="65">
        <f t="shared" ca="1" si="31"/>
        <v>1.3071483001256823E-3</v>
      </c>
      <c r="K154" s="55">
        <f t="shared" ca="1" si="33"/>
        <v>3.1962646219803714E-2</v>
      </c>
      <c r="L154" s="55">
        <f t="shared" ca="1" si="33"/>
        <v>-6.4077967296109928E-2</v>
      </c>
      <c r="M154" s="65">
        <f t="shared" ca="1" si="33"/>
        <v>-4.8836945653933594E-2</v>
      </c>
      <c r="N154" s="55">
        <f t="shared" ca="1" si="33"/>
        <v>4.6646572180406132E-2</v>
      </c>
      <c r="O154" s="57">
        <f t="shared" ca="1" si="33"/>
        <v>-0.26727936694168875</v>
      </c>
      <c r="P154" s="56">
        <f t="shared" ca="1" si="33"/>
        <v>-4.1156556024500857E-2</v>
      </c>
      <c r="Q154" s="55">
        <f t="shared" ca="1" si="33"/>
        <v>3.6256929453853504E-2</v>
      </c>
      <c r="R154" s="55">
        <f t="shared" ca="1" si="33"/>
        <v>1.8455759679383066E-2</v>
      </c>
      <c r="S154" s="55" t="str">
        <f t="shared" ca="1" si="33"/>
        <v xml:space="preserve"> </v>
      </c>
      <c r="T154" s="55" t="str">
        <f t="shared" ca="1" si="33"/>
        <v xml:space="preserve"> </v>
      </c>
      <c r="U154" s="55">
        <f t="shared" ca="1" si="33"/>
        <v>1.5559882047708751E-2</v>
      </c>
      <c r="V154" s="55" t="str">
        <f t="shared" ca="1" si="33"/>
        <v xml:space="preserve"> </v>
      </c>
      <c r="W154" s="55" t="str">
        <f t="shared" ca="1" si="33"/>
        <v xml:space="preserve"> </v>
      </c>
      <c r="X154" s="55">
        <f t="shared" ca="1" si="33"/>
        <v>0.11958724628111339</v>
      </c>
      <c r="Y154" s="57">
        <f t="shared" ca="1" si="33"/>
        <v>9.7698999325368518E-4</v>
      </c>
    </row>
    <row r="155" spans="1:25" s="33" customFormat="1" x14ac:dyDescent="0.2">
      <c r="A155" s="20">
        <v>39172</v>
      </c>
      <c r="B155" s="62">
        <f t="shared" ca="1" si="31"/>
        <v>2.5261118994162279E-2</v>
      </c>
      <c r="C155" s="62">
        <f t="shared" ca="1" si="31"/>
        <v>6.8503567088236128E-3</v>
      </c>
      <c r="D155" s="34">
        <f t="shared" ca="1" si="31"/>
        <v>5.5234194305688877E-3</v>
      </c>
      <c r="E155" s="34">
        <f t="shared" ca="1" si="31"/>
        <v>6.4341688540281661E-2</v>
      </c>
      <c r="F155" s="34">
        <f t="shared" ca="1" si="31"/>
        <v>2.5203864590528813E-2</v>
      </c>
      <c r="G155" s="53">
        <f t="shared" ca="1" si="31"/>
        <v>3.4368828544315999E-2</v>
      </c>
      <c r="H155" s="34">
        <f t="shared" ca="1" si="31"/>
        <v>3.6126267647399235E-2</v>
      </c>
      <c r="I155" s="34">
        <f t="shared" ca="1" si="31"/>
        <v>-1.4836745114592542E-3</v>
      </c>
      <c r="J155" s="63">
        <f t="shared" ca="1" si="31"/>
        <v>-1.333338404589568E-2</v>
      </c>
      <c r="K155" s="34">
        <f t="shared" ca="1" si="33"/>
        <v>1.4282796005079756E-2</v>
      </c>
      <c r="L155" s="34">
        <f t="shared" ca="1" si="33"/>
        <v>-9.2450782499511996E-2</v>
      </c>
      <c r="M155" s="63">
        <f t="shared" ca="1" si="33"/>
        <v>-8.2054172236967315E-2</v>
      </c>
      <c r="N155" s="34">
        <f t="shared" ca="1" si="33"/>
        <v>3.256001975191869E-2</v>
      </c>
      <c r="O155" s="54">
        <f t="shared" ca="1" si="33"/>
        <v>-0.28112574832054926</v>
      </c>
      <c r="P155" s="53">
        <f t="shared" ca="1" si="33"/>
        <v>3.2030631454414982E-2</v>
      </c>
      <c r="Q155" s="34">
        <f t="shared" ca="1" si="33"/>
        <v>2.7179150611485126E-2</v>
      </c>
      <c r="R155" s="34">
        <f t="shared" ca="1" si="33"/>
        <v>1.4085412522265583E-2</v>
      </c>
      <c r="S155" s="34">
        <f t="shared" ca="1" si="33"/>
        <v>5.5618234209515727E-2</v>
      </c>
      <c r="T155" s="34" t="str">
        <f t="shared" ca="1" si="33"/>
        <v xml:space="preserve"> </v>
      </c>
      <c r="U155" s="34">
        <f t="shared" ca="1" si="33"/>
        <v>1.0132825463653683E-2</v>
      </c>
      <c r="V155" s="34">
        <f t="shared" ca="1" si="33"/>
        <v>0.1097446991102895</v>
      </c>
      <c r="W155" s="34" t="str">
        <f t="shared" ca="1" si="33"/>
        <v xml:space="preserve"> </v>
      </c>
      <c r="X155" s="34">
        <f t="shared" ca="1" si="33"/>
        <v>1.4668501323424454E-2</v>
      </c>
      <c r="Y155" s="54">
        <f t="shared" ca="1" si="33"/>
        <v>4.3817935085481707E-3</v>
      </c>
    </row>
    <row r="156" spans="1:25" s="33" customFormat="1" x14ac:dyDescent="0.2">
      <c r="A156" s="20">
        <v>39263</v>
      </c>
      <c r="B156" s="62">
        <f t="shared" ca="1" si="31"/>
        <v>2.8775189320507044E-2</v>
      </c>
      <c r="C156" s="62">
        <f t="shared" ca="1" si="31"/>
        <v>1.0898459570775954E-2</v>
      </c>
      <c r="D156" s="34">
        <f t="shared" ca="1" si="31"/>
        <v>9.8711266882463011E-3</v>
      </c>
      <c r="E156" s="34">
        <f t="shared" ca="1" si="31"/>
        <v>6.3663076409932851E-2</v>
      </c>
      <c r="F156" s="34">
        <f t="shared" ca="1" si="31"/>
        <v>1.4148483911476939E-2</v>
      </c>
      <c r="G156" s="53">
        <f t="shared" ca="1" si="31"/>
        <v>3.8759082823461188E-2</v>
      </c>
      <c r="H156" s="34">
        <f t="shared" ca="1" si="31"/>
        <v>2.1329805783404598E-2</v>
      </c>
      <c r="I156" s="34">
        <f t="shared" ca="1" si="31"/>
        <v>6.7433389252036235E-4</v>
      </c>
      <c r="J156" s="63">
        <f t="shared" ca="1" si="31"/>
        <v>-5.7970558702193919E-3</v>
      </c>
      <c r="K156" s="34">
        <f t="shared" ca="1" si="33"/>
        <v>-1.512361258146111E-2</v>
      </c>
      <c r="L156" s="34">
        <f t="shared" ca="1" si="33"/>
        <v>-8.6871842492497797E-2</v>
      </c>
      <c r="M156" s="63">
        <f t="shared" ca="1" si="33"/>
        <v>-6.284283267125812E-2</v>
      </c>
      <c r="N156" s="34">
        <f t="shared" ca="1" si="33"/>
        <v>2.8402451129176054E-2</v>
      </c>
      <c r="O156" s="54">
        <f t="shared" ca="1" si="33"/>
        <v>-0.2798964234198309</v>
      </c>
      <c r="P156" s="53">
        <f t="shared" ca="1" si="33"/>
        <v>3.1239572959266271E-2</v>
      </c>
      <c r="Q156" s="34">
        <f t="shared" ca="1" si="33"/>
        <v>2.5382763820384291E-2</v>
      </c>
      <c r="R156" s="34">
        <f t="shared" ca="1" si="33"/>
        <v>1.3723621963704913E-2</v>
      </c>
      <c r="S156" s="34">
        <f t="shared" ca="1" si="33"/>
        <v>5.4206980329428944E-2</v>
      </c>
      <c r="T156" s="34" t="str">
        <f t="shared" ca="1" si="33"/>
        <v xml:space="preserve"> </v>
      </c>
      <c r="U156" s="34">
        <f t="shared" ca="1" si="33"/>
        <v>2.2069564215852155E-2</v>
      </c>
      <c r="V156" s="34">
        <f t="shared" ca="1" si="33"/>
        <v>8.2371379767101738E-2</v>
      </c>
      <c r="W156" s="34" t="str">
        <f t="shared" ca="1" si="33"/>
        <v xml:space="preserve"> </v>
      </c>
      <c r="X156" s="34">
        <f t="shared" ca="1" si="33"/>
        <v>2.3983635521842572E-3</v>
      </c>
      <c r="Y156" s="54">
        <f t="shared" ca="1" si="33"/>
        <v>-2.6288638315664969E-2</v>
      </c>
    </row>
    <row r="157" spans="1:25" s="33" customFormat="1" x14ac:dyDescent="0.2">
      <c r="A157" s="20">
        <v>39355</v>
      </c>
      <c r="B157" s="62">
        <f t="shared" ca="1" si="31"/>
        <v>2.9138990755718464E-2</v>
      </c>
      <c r="C157" s="62">
        <f t="shared" ca="1" si="31"/>
        <v>1.2990253624716619E-2</v>
      </c>
      <c r="D157" s="34">
        <f t="shared" ca="1" si="31"/>
        <v>1.2036730957798669E-2</v>
      </c>
      <c r="E157" s="34">
        <f t="shared" ca="1" si="31"/>
        <v>5.9658611455906785E-2</v>
      </c>
      <c r="F157" s="34">
        <f t="shared" ca="1" si="31"/>
        <v>1.4826491919651907E-2</v>
      </c>
      <c r="G157" s="53">
        <f t="shared" ca="1" si="31"/>
        <v>4.3234463770654763E-2</v>
      </c>
      <c r="H157" s="34">
        <f t="shared" ca="1" si="31"/>
        <v>4.5657823696135136E-2</v>
      </c>
      <c r="I157" s="34">
        <f t="shared" ca="1" si="31"/>
        <v>7.7533276111441118E-3</v>
      </c>
      <c r="J157" s="63">
        <f t="shared" ca="1" si="31"/>
        <v>1.7608832165572075E-4</v>
      </c>
      <c r="K157" s="34">
        <f t="shared" ca="1" si="33"/>
        <v>-3.4026126518657107E-2</v>
      </c>
      <c r="L157" s="34">
        <f t="shared" ca="1" si="33"/>
        <v>-4.5354030525259215E-2</v>
      </c>
      <c r="M157" s="63">
        <f t="shared" ca="1" si="33"/>
        <v>-3.2810062043365562E-2</v>
      </c>
      <c r="N157" s="34">
        <f t="shared" ca="1" si="33"/>
        <v>-3.9631511323309221E-3</v>
      </c>
      <c r="O157" s="54">
        <f t="shared" ca="1" si="33"/>
        <v>-0.17972225325833135</v>
      </c>
      <c r="P157" s="53">
        <f t="shared" ca="1" si="33"/>
        <v>3.8372941637303093E-2</v>
      </c>
      <c r="Q157" s="34">
        <f t="shared" ca="1" si="33"/>
        <v>3.1959996731120821E-2</v>
      </c>
      <c r="R157" s="34">
        <f t="shared" ca="1" si="33"/>
        <v>1.6202451744552038E-2</v>
      </c>
      <c r="S157" s="34">
        <f t="shared" ca="1" si="33"/>
        <v>4.9463543251029085E-2</v>
      </c>
      <c r="T157" s="34" t="str">
        <f t="shared" ca="1" si="33"/>
        <v xml:space="preserve"> </v>
      </c>
      <c r="U157" s="34">
        <f t="shared" ca="1" si="33"/>
        <v>2.9634842896775648E-2</v>
      </c>
      <c r="V157" s="34">
        <f t="shared" ca="1" si="33"/>
        <v>8.4262883689871559E-2</v>
      </c>
      <c r="W157" s="34" t="str">
        <f t="shared" ca="1" si="33"/>
        <v xml:space="preserve"> </v>
      </c>
      <c r="X157" s="34">
        <f t="shared" ca="1" si="33"/>
        <v>-3.6003452936593794E-3</v>
      </c>
      <c r="Y157" s="54">
        <f t="shared" ca="1" si="33"/>
        <v>-2.8435621244041087E-2</v>
      </c>
    </row>
    <row r="158" spans="1:25" s="33" customFormat="1" ht="12" thickBot="1" x14ac:dyDescent="0.25">
      <c r="A158" s="26">
        <v>39447</v>
      </c>
      <c r="B158" s="64">
        <f t="shared" ca="1" si="31"/>
        <v>3.3747080443948807E-2</v>
      </c>
      <c r="C158" s="64">
        <f t="shared" ca="1" si="31"/>
        <v>2.142271165733578E-2</v>
      </c>
      <c r="D158" s="55">
        <f t="shared" ca="1" si="31"/>
        <v>2.0023412850423528E-2</v>
      </c>
      <c r="E158" s="55">
        <f t="shared" ca="1" si="31"/>
        <v>5.6732047390386509E-2</v>
      </c>
      <c r="F158" s="55">
        <f t="shared" ca="1" si="31"/>
        <v>2.2754654006910568E-2</v>
      </c>
      <c r="G158" s="56">
        <f t="shared" ca="1" si="31"/>
        <v>4.1100480098972492E-2</v>
      </c>
      <c r="H158" s="55">
        <f t="shared" ca="1" si="31"/>
        <v>8.8803350299687001E-2</v>
      </c>
      <c r="I158" s="55">
        <f t="shared" ca="1" si="31"/>
        <v>2.0019507618334487E-2</v>
      </c>
      <c r="J158" s="65">
        <f t="shared" ca="1" si="31"/>
        <v>1.3498228318495675E-2</v>
      </c>
      <c r="K158" s="55">
        <f t="shared" ca="1" si="33"/>
        <v>-2.0267746999833247E-2</v>
      </c>
      <c r="L158" s="55">
        <f t="shared" ca="1" si="33"/>
        <v>-1.9857471558198281E-2</v>
      </c>
      <c r="M158" s="65">
        <f t="shared" ca="1" si="33"/>
        <v>5.3211691671282146E-3</v>
      </c>
      <c r="N158" s="55">
        <f t="shared" ca="1" si="33"/>
        <v>-1.0560987326334592E-2</v>
      </c>
      <c r="O158" s="57">
        <f t="shared" ca="1" si="33"/>
        <v>-0.10937202426516313</v>
      </c>
      <c r="P158" s="56">
        <f t="shared" ca="1" si="33"/>
        <v>4.6973305073354066E-2</v>
      </c>
      <c r="Q158" s="55">
        <f t="shared" ca="1" si="33"/>
        <v>3.5837390513171696E-2</v>
      </c>
      <c r="R158" s="55">
        <f t="shared" ca="1" si="33"/>
        <v>2.3292225771513353E-2</v>
      </c>
      <c r="S158" s="55">
        <f t="shared" ca="1" si="33"/>
        <v>5.3292840075751746E-2</v>
      </c>
      <c r="T158" s="55" t="str">
        <f t="shared" ca="1" si="33"/>
        <v xml:space="preserve"> </v>
      </c>
      <c r="U158" s="55">
        <f t="shared" ca="1" si="33"/>
        <v>3.922470522890098E-2</v>
      </c>
      <c r="V158" s="55">
        <f t="shared" ca="1" si="33"/>
        <v>5.5842750203998204E-2</v>
      </c>
      <c r="W158" s="55" t="str">
        <f t="shared" ca="1" si="33"/>
        <v xml:space="preserve"> </v>
      </c>
      <c r="X158" s="55">
        <f t="shared" ca="1" si="33"/>
        <v>-5.3245352460087325E-3</v>
      </c>
      <c r="Y158" s="57">
        <f t="shared" ca="1" si="33"/>
        <v>-2.6492216832263105E-2</v>
      </c>
    </row>
    <row r="159" spans="1:25" s="33" customFormat="1" x14ac:dyDescent="0.2">
      <c r="A159" s="14">
        <v>39538</v>
      </c>
      <c r="B159" s="66">
        <f t="shared" ca="1" si="31"/>
        <v>3.3304290955047833E-2</v>
      </c>
      <c r="C159" s="66">
        <f t="shared" ca="1" si="31"/>
        <v>1.9474409700068751E-2</v>
      </c>
      <c r="D159" s="58">
        <f t="shared" ca="1" si="31"/>
        <v>1.726836854613345E-2</v>
      </c>
      <c r="E159" s="58">
        <f t="shared" ca="1" si="31"/>
        <v>5.8448994180706038E-2</v>
      </c>
      <c r="F159" s="58">
        <f t="shared" ca="1" si="31"/>
        <v>2.111771902248627E-2</v>
      </c>
      <c r="G159" s="59">
        <f t="shared" ca="1" si="31"/>
        <v>3.4164336342358936E-2</v>
      </c>
      <c r="H159" s="58">
        <f t="shared" ca="1" si="31"/>
        <v>6.5845407992303873E-2</v>
      </c>
      <c r="I159" s="58">
        <f t="shared" ca="1" si="31"/>
        <v>1.2436163932538546E-2</v>
      </c>
      <c r="J159" s="67">
        <f t="shared" ca="1" si="31"/>
        <v>1.9375933614712793E-2</v>
      </c>
      <c r="K159" s="58">
        <f t="shared" ca="1" si="33"/>
        <v>-1.1556789123267297E-2</v>
      </c>
      <c r="L159" s="58">
        <f t="shared" ca="1" si="33"/>
        <v>-9.4639370349230978E-3</v>
      </c>
      <c r="M159" s="67">
        <f t="shared" ca="1" si="33"/>
        <v>8.8023693401091396E-3</v>
      </c>
      <c r="N159" s="58">
        <f t="shared" ca="1" si="33"/>
        <v>-4.1212119426877747E-3</v>
      </c>
      <c r="O159" s="60">
        <f t="shared" ca="1" si="33"/>
        <v>-0.10026908044939509</v>
      </c>
      <c r="P159" s="59">
        <f t="shared" ca="1" si="33"/>
        <v>4.1665850266390025E-2</v>
      </c>
      <c r="Q159" s="58">
        <f t="shared" ca="1" si="33"/>
        <v>4.0522162821199581E-2</v>
      </c>
      <c r="R159" s="58">
        <f t="shared" ca="1" si="33"/>
        <v>2.8433120989682203E-2</v>
      </c>
      <c r="S159" s="58">
        <f t="shared" ca="1" si="33"/>
        <v>4.724072378106392E-2</v>
      </c>
      <c r="T159" s="58" t="str">
        <f t="shared" ca="1" si="33"/>
        <v xml:space="preserve"> </v>
      </c>
      <c r="U159" s="58">
        <f t="shared" ca="1" si="33"/>
        <v>4.4184948027752746E-2</v>
      </c>
      <c r="V159" s="58">
        <f t="shared" ca="1" si="33"/>
        <v>5.3962182912915768E-2</v>
      </c>
      <c r="W159" s="58" t="str">
        <f t="shared" ca="1" si="33"/>
        <v xml:space="preserve"> </v>
      </c>
      <c r="X159" s="58">
        <f t="shared" ca="1" si="33"/>
        <v>-7.379182388862926E-3</v>
      </c>
      <c r="Y159" s="60">
        <f t="shared" ca="1" si="33"/>
        <v>-4.1862045211040644E-2</v>
      </c>
    </row>
    <row r="160" spans="1:25" s="33" customFormat="1" x14ac:dyDescent="0.2">
      <c r="A160" s="20">
        <v>39629</v>
      </c>
      <c r="B160" s="62">
        <f t="shared" ca="1" si="31"/>
        <v>3.2745357926227792E-2</v>
      </c>
      <c r="C160" s="62">
        <f t="shared" ca="1" si="31"/>
        <v>1.7194336147490219E-2</v>
      </c>
      <c r="D160" s="34">
        <f t="shared" ca="1" si="31"/>
        <v>1.3862443315463269E-2</v>
      </c>
      <c r="E160" s="34">
        <f t="shared" ca="1" si="31"/>
        <v>5.9983324840956476E-2</v>
      </c>
      <c r="F160" s="34">
        <f t="shared" ca="1" si="31"/>
        <v>2.7750264553653592E-2</v>
      </c>
      <c r="G160" s="53">
        <f t="shared" ca="1" si="31"/>
        <v>2.621922279136335E-2</v>
      </c>
      <c r="H160" s="34">
        <f t="shared" ca="1" si="31"/>
        <v>-8.851153375520171E-2</v>
      </c>
      <c r="I160" s="34">
        <f t="shared" ca="1" si="31"/>
        <v>2.6067016964624656E-2</v>
      </c>
      <c r="J160" s="63">
        <f t="shared" ca="1" si="31"/>
        <v>2.1498625479805966E-2</v>
      </c>
      <c r="K160" s="34">
        <f t="shared" ca="1" si="33"/>
        <v>-2.1799043058811307E-2</v>
      </c>
      <c r="L160" s="34">
        <f t="shared" ca="1" si="33"/>
        <v>2.2495365384099353E-2</v>
      </c>
      <c r="M160" s="63">
        <f t="shared" ca="1" si="33"/>
        <v>3.2867354214889621E-2</v>
      </c>
      <c r="N160" s="34">
        <f t="shared" ca="1" si="33"/>
        <v>8.3942589478456231E-3</v>
      </c>
      <c r="O160" s="54">
        <f t="shared" ca="1" si="33"/>
        <v>-7.5420662472758804E-2</v>
      </c>
      <c r="P160" s="53">
        <f t="shared" ca="1" si="33"/>
        <v>4.8116723612295464E-2</v>
      </c>
      <c r="Q160" s="34">
        <f t="shared" ca="1" si="33"/>
        <v>2.7252505582038733E-2</v>
      </c>
      <c r="R160" s="34">
        <f t="shared" ca="1" si="33"/>
        <v>2.4610245840976486E-2</v>
      </c>
      <c r="S160" s="34">
        <f t="shared" ca="1" si="33"/>
        <v>5.5156706352251339E-2</v>
      </c>
      <c r="T160" s="34" t="str">
        <f t="shared" ca="1" si="33"/>
        <v xml:space="preserve"> </v>
      </c>
      <c r="U160" s="34">
        <f t="shared" ca="1" si="33"/>
        <v>2.624703036013698E-2</v>
      </c>
      <c r="V160" s="34">
        <f t="shared" ca="1" si="33"/>
        <v>5.532162058466672E-2</v>
      </c>
      <c r="W160" s="34" t="str">
        <f t="shared" ca="1" si="33"/>
        <v xml:space="preserve"> </v>
      </c>
      <c r="X160" s="34">
        <f t="shared" ca="1" si="33"/>
        <v>1.9691188677597449E-3</v>
      </c>
      <c r="Y160" s="54">
        <f t="shared" ca="1" si="33"/>
        <v>-4.4102487652978195E-2</v>
      </c>
    </row>
    <row r="161" spans="1:25" s="33" customFormat="1" x14ac:dyDescent="0.2">
      <c r="A161" s="20">
        <v>39721</v>
      </c>
      <c r="B161" s="62">
        <f t="shared" ca="1" si="31"/>
        <v>3.8203988066728423E-2</v>
      </c>
      <c r="C161" s="62">
        <f t="shared" ca="1" si="31"/>
        <v>2.560917989337641E-2</v>
      </c>
      <c r="D161" s="34">
        <f t="shared" ca="1" si="31"/>
        <v>2.2493052050406082E-2</v>
      </c>
      <c r="E161" s="34">
        <f t="shared" ca="1" si="31"/>
        <v>5.7271208910739224E-2</v>
      </c>
      <c r="F161" s="34">
        <f t="shared" ca="1" si="31"/>
        <v>2.843326921868683E-2</v>
      </c>
      <c r="G161" s="53">
        <f t="shared" ca="1" si="31"/>
        <v>3.3035252513568647E-2</v>
      </c>
      <c r="H161" s="34">
        <f t="shared" ca="1" si="31"/>
        <v>0.1025690750714785</v>
      </c>
      <c r="I161" s="34">
        <f t="shared" ca="1" si="31"/>
        <v>2.9893809502532065E-2</v>
      </c>
      <c r="J161" s="63">
        <f t="shared" ca="1" si="31"/>
        <v>1.8669224431884013E-2</v>
      </c>
      <c r="K161" s="34">
        <f t="shared" ca="1" si="33"/>
        <v>-2.2831062204088037E-2</v>
      </c>
      <c r="L161" s="34">
        <f t="shared" ca="1" si="33"/>
        <v>2.0696172542707281E-2</v>
      </c>
      <c r="M161" s="63">
        <f t="shared" ca="1" si="33"/>
        <v>1.3263421218198124E-2</v>
      </c>
      <c r="N161" s="34">
        <f t="shared" ca="1" si="33"/>
        <v>1.300777343009818E-2</v>
      </c>
      <c r="O161" s="54">
        <f t="shared" ca="1" si="33"/>
        <v>-8.2012913611121063E-2</v>
      </c>
      <c r="P161" s="53">
        <f t="shared" ca="1" si="33"/>
        <v>4.3690518867210759E-2</v>
      </c>
      <c r="Q161" s="34">
        <f t="shared" ca="1" si="33"/>
        <v>3.1750942090449152E-2</v>
      </c>
      <c r="R161" s="34">
        <f t="shared" ca="1" si="33"/>
        <v>2.2086820469683133E-2</v>
      </c>
      <c r="S161" s="34">
        <f t="shared" ca="1" si="33"/>
        <v>4.5880418590804828E-2</v>
      </c>
      <c r="T161" s="34" t="str">
        <f t="shared" ca="1" si="33"/>
        <v xml:space="preserve"> </v>
      </c>
      <c r="U161" s="34">
        <f t="shared" ca="1" si="33"/>
        <v>3.8764275075406918E-2</v>
      </c>
      <c r="V161" s="34">
        <f t="shared" ca="1" si="33"/>
        <v>4.5670052809153594E-2</v>
      </c>
      <c r="W161" s="34" t="str">
        <f t="shared" ca="1" si="33"/>
        <v xml:space="preserve"> </v>
      </c>
      <c r="X161" s="34">
        <f t="shared" ca="1" si="33"/>
        <v>-1.099472299439519E-2</v>
      </c>
      <c r="Y161" s="54">
        <f t="shared" ca="1" si="33"/>
        <v>-4.312388886227847E-2</v>
      </c>
    </row>
    <row r="162" spans="1:25" s="33" customFormat="1" ht="12" thickBot="1" x14ac:dyDescent="0.25">
      <c r="A162" s="26">
        <v>39813</v>
      </c>
      <c r="B162" s="64">
        <f t="shared" ca="1" si="31"/>
        <v>3.3886224791950914E-2</v>
      </c>
      <c r="C162" s="64">
        <f t="shared" ca="1" si="31"/>
        <v>1.548690899367644E-2</v>
      </c>
      <c r="D162" s="55">
        <f t="shared" ca="1" si="31"/>
        <v>1.2055609579174398E-2</v>
      </c>
      <c r="E162" s="55">
        <f t="shared" ca="1" si="31"/>
        <v>6.1425997661871845E-2</v>
      </c>
      <c r="F162" s="55">
        <f t="shared" ca="1" si="31"/>
        <v>9.4860423365410451E-3</v>
      </c>
      <c r="G162" s="56">
        <f t="shared" ca="1" si="31"/>
        <v>2.7493418237672484E-2</v>
      </c>
      <c r="H162" s="55">
        <f t="shared" ca="1" si="31"/>
        <v>7.3579303096888982E-3</v>
      </c>
      <c r="I162" s="55">
        <f t="shared" ca="1" si="31"/>
        <v>1.2679242391514745E-2</v>
      </c>
      <c r="J162" s="65">
        <f t="shared" ca="1" si="31"/>
        <v>6.3360318259284565E-3</v>
      </c>
      <c r="K162" s="55">
        <f t="shared" ca="1" si="33"/>
        <v>-1.9883506292540876E-2</v>
      </c>
      <c r="L162" s="55">
        <f t="shared" ca="1" si="33"/>
        <v>-4.0853846253845472E-2</v>
      </c>
      <c r="M162" s="65">
        <f t="shared" ca="1" si="33"/>
        <v>-4.405129558013543E-2</v>
      </c>
      <c r="N162" s="55">
        <f t="shared" ca="1" si="33"/>
        <v>1.9753878591309615E-2</v>
      </c>
      <c r="O162" s="57">
        <f t="shared" ca="1" si="33"/>
        <v>-4.4519956719086262E-2</v>
      </c>
      <c r="P162" s="56">
        <f t="shared" ca="1" si="33"/>
        <v>2.8474534422555209E-2</v>
      </c>
      <c r="Q162" s="55">
        <f t="shared" ca="1" si="33"/>
        <v>2.582432567838433E-2</v>
      </c>
      <c r="R162" s="55">
        <f t="shared" ca="1" si="33"/>
        <v>1.3269360873121361E-2</v>
      </c>
      <c r="S162" s="55">
        <f t="shared" ca="1" si="33"/>
        <v>3.7524688835679276E-2</v>
      </c>
      <c r="T162" s="55" t="str">
        <f t="shared" ca="1" si="33"/>
        <v xml:space="preserve"> </v>
      </c>
      <c r="U162" s="55">
        <f t="shared" ca="1" si="33"/>
        <v>2.3439374516598166E-2</v>
      </c>
      <c r="V162" s="55">
        <f t="shared" ca="1" si="33"/>
        <v>2.1010841301770666E-2</v>
      </c>
      <c r="W162" s="55" t="str">
        <f t="shared" ca="1" si="33"/>
        <v xml:space="preserve"> </v>
      </c>
      <c r="X162" s="55">
        <f t="shared" ca="1" si="33"/>
        <v>-1.7003134711243262E-2</v>
      </c>
      <c r="Y162" s="57">
        <f t="shared" ca="1" si="33"/>
        <v>-2.7704572050202492E-2</v>
      </c>
    </row>
    <row r="163" spans="1:25" s="33" customFormat="1" x14ac:dyDescent="0.2">
      <c r="A163" s="14">
        <v>39903</v>
      </c>
      <c r="B163" s="66">
        <f t="shared" ref="B163:J178" ca="1" si="34">IF(IF(OR(B25="",B21=0),NA(),B25/B21-1)&gt;1.5,NA(),B25/B21-1)</f>
        <v>3.2916547822991804E-2</v>
      </c>
      <c r="C163" s="66">
        <f t="shared" ca="1" si="34"/>
        <v>1.5167540852617956E-2</v>
      </c>
      <c r="D163" s="58">
        <f t="shared" ca="1" si="34"/>
        <v>1.2312543796832554E-2</v>
      </c>
      <c r="E163" s="58">
        <f t="shared" ca="1" si="34"/>
        <v>5.7916935335218023E-2</v>
      </c>
      <c r="F163" s="58">
        <f t="shared" ca="1" si="34"/>
        <v>6.1798859809774065E-3</v>
      </c>
      <c r="G163" s="59">
        <f t="shared" ca="1" si="34"/>
        <v>2.576793680496281E-2</v>
      </c>
      <c r="H163" s="58">
        <f t="shared" ca="1" si="34"/>
        <v>8.8704189620544494E-2</v>
      </c>
      <c r="I163" s="58">
        <f t="shared" ca="1" si="34"/>
        <v>1.6361512815170176E-2</v>
      </c>
      <c r="J163" s="67">
        <f t="shared" ca="1" si="34"/>
        <v>4.9436393215391838E-3</v>
      </c>
      <c r="K163" s="58">
        <f t="shared" ca="1" si="33"/>
        <v>-3.2486274047807906E-2</v>
      </c>
      <c r="L163" s="58">
        <f t="shared" ca="1" si="33"/>
        <v>1.9150250406188452E-2</v>
      </c>
      <c r="M163" s="67">
        <f t="shared" ca="1" si="33"/>
        <v>-3.5143447094471036E-2</v>
      </c>
      <c r="N163" s="58">
        <f t="shared" ca="1" si="33"/>
        <v>1.7206395553376552E-2</v>
      </c>
      <c r="O163" s="60">
        <f t="shared" ca="1" si="33"/>
        <v>-4.8058001916347126E-2</v>
      </c>
      <c r="P163" s="59">
        <f t="shared" ca="1" si="33"/>
        <v>2.6698007410106417E-2</v>
      </c>
      <c r="Q163" s="58">
        <f t="shared" ca="1" si="33"/>
        <v>1.0780458814776628E-2</v>
      </c>
      <c r="R163" s="58">
        <f t="shared" ca="1" si="33"/>
        <v>-3.334780803430748E-3</v>
      </c>
      <c r="S163" s="58">
        <f t="shared" ca="1" si="33"/>
        <v>2.5231632663079484E-2</v>
      </c>
      <c r="T163" s="58" t="str">
        <f t="shared" ca="1" si="33"/>
        <v xml:space="preserve"> </v>
      </c>
      <c r="U163" s="58">
        <f t="shared" ca="1" si="33"/>
        <v>1.2431388959031953E-2</v>
      </c>
      <c r="V163" s="58">
        <f t="shared" ca="1" si="33"/>
        <v>1.7167196662374318E-2</v>
      </c>
      <c r="W163" s="58" t="str">
        <f t="shared" ca="1" si="33"/>
        <v xml:space="preserve"> </v>
      </c>
      <c r="X163" s="58">
        <f t="shared" ca="1" si="33"/>
        <v>-4.7613779319997107E-3</v>
      </c>
      <c r="Y163" s="60">
        <f t="shared" ca="1" si="33"/>
        <v>-2.7831689408799432E-2</v>
      </c>
    </row>
    <row r="164" spans="1:25" s="33" customFormat="1" x14ac:dyDescent="0.2">
      <c r="A164" s="20">
        <v>39994</v>
      </c>
      <c r="B164" s="62">
        <f t="shared" ca="1" si="34"/>
        <v>2.7479235242909406E-2</v>
      </c>
      <c r="C164" s="62">
        <f t="shared" ca="1" si="34"/>
        <v>1.1614635708062204E-2</v>
      </c>
      <c r="D164" s="34">
        <f t="shared" ca="1" si="34"/>
        <v>1.0196108735708531E-2</v>
      </c>
      <c r="E164" s="34">
        <f t="shared" ca="1" si="34"/>
        <v>4.8788816921951694E-2</v>
      </c>
      <c r="F164" s="34">
        <f t="shared" ca="1" si="34"/>
        <v>-7.9703636483455798E-3</v>
      </c>
      <c r="G164" s="53">
        <f t="shared" ca="1" si="34"/>
        <v>2.7484797249555992E-2</v>
      </c>
      <c r="H164" s="34">
        <f t="shared" ca="1" si="34"/>
        <v>0.19752309730185669</v>
      </c>
      <c r="I164" s="34">
        <f t="shared" ca="1" si="34"/>
        <v>1.7130462349164155E-3</v>
      </c>
      <c r="J164" s="63">
        <f t="shared" ca="1" si="34"/>
        <v>-7.5958345738568189E-3</v>
      </c>
      <c r="K164" s="34">
        <f t="shared" ca="1" si="33"/>
        <v>-3.6864359894293819E-2</v>
      </c>
      <c r="L164" s="34">
        <f t="shared" ca="1" si="33"/>
        <v>6.2128473655258531E-3</v>
      </c>
      <c r="M164" s="63">
        <f t="shared" ca="1" si="33"/>
        <v>-7.5748004250557943E-2</v>
      </c>
      <c r="N164" s="34">
        <f t="shared" ca="1" si="33"/>
        <v>1.6701850999216061E-2</v>
      </c>
      <c r="O164" s="54">
        <f t="shared" ca="1" si="33"/>
        <v>-6.6477555446091241E-2</v>
      </c>
      <c r="P164" s="53">
        <f t="shared" ca="1" si="33"/>
        <v>1.4199798516333795E-2</v>
      </c>
      <c r="Q164" s="34">
        <f t="shared" ca="1" si="33"/>
        <v>2.4291548484703274E-2</v>
      </c>
      <c r="R164" s="34">
        <f t="shared" ca="1" si="33"/>
        <v>-1.387517523164683E-3</v>
      </c>
      <c r="S164" s="34">
        <f t="shared" ca="1" si="33"/>
        <v>1.8031340112130589E-2</v>
      </c>
      <c r="T164" s="34" t="str">
        <f t="shared" ca="1" si="33"/>
        <v xml:space="preserve"> </v>
      </c>
      <c r="U164" s="34">
        <f t="shared" ca="1" si="33"/>
        <v>1.9109021674465154E-2</v>
      </c>
      <c r="V164" s="34">
        <f t="shared" ca="1" si="33"/>
        <v>-1.2247176261875881E-3</v>
      </c>
      <c r="W164" s="34" t="str">
        <f t="shared" ca="1" si="33"/>
        <v xml:space="preserve"> </v>
      </c>
      <c r="X164" s="34">
        <f t="shared" ca="1" si="33"/>
        <v>-2.2300015790502448E-2</v>
      </c>
      <c r="Y164" s="54">
        <f t="shared" ca="1" si="33"/>
        <v>-3.756591223016803E-2</v>
      </c>
    </row>
    <row r="165" spans="1:25" s="33" customFormat="1" x14ac:dyDescent="0.2">
      <c r="A165" s="20">
        <v>40086</v>
      </c>
      <c r="B165" s="62">
        <f t="shared" ca="1" si="34"/>
        <v>1.9045685712637983E-2</v>
      </c>
      <c r="C165" s="62">
        <f t="shared" ca="1" si="34"/>
        <v>4.6829293929206983E-4</v>
      </c>
      <c r="D165" s="34">
        <f t="shared" ca="1" si="34"/>
        <v>-7.9054255564214859E-4</v>
      </c>
      <c r="E165" s="34">
        <f t="shared" ca="1" si="34"/>
        <v>4.6710214561400232E-2</v>
      </c>
      <c r="F165" s="34">
        <f t="shared" ca="1" si="34"/>
        <v>-2.1180083061319466E-2</v>
      </c>
      <c r="G165" s="53">
        <f t="shared" ca="1" si="34"/>
        <v>1.5960383922118959E-2</v>
      </c>
      <c r="H165" s="34">
        <f t="shared" ca="1" si="34"/>
        <v>1.89629396682367E-2</v>
      </c>
      <c r="I165" s="34">
        <f t="shared" ca="1" si="34"/>
        <v>-5.1007324208407478E-3</v>
      </c>
      <c r="J165" s="63">
        <f t="shared" ca="1" si="34"/>
        <v>-1.7414767278648435E-3</v>
      </c>
      <c r="K165" s="34">
        <f t="shared" ca="1" si="33"/>
        <v>-4.3174799330476743E-2</v>
      </c>
      <c r="L165" s="34">
        <f t="shared" ca="1" si="33"/>
        <v>3.5284863141233247E-2</v>
      </c>
      <c r="M165" s="63">
        <f t="shared" ca="1" si="33"/>
        <v>-4.340224457225994E-2</v>
      </c>
      <c r="N165" s="34">
        <f t="shared" ca="1" si="33"/>
        <v>1.6958636496268609E-2</v>
      </c>
      <c r="O165" s="54">
        <f t="shared" ca="1" si="33"/>
        <v>-0.11508206520896802</v>
      </c>
      <c r="P165" s="53">
        <f t="shared" ca="1" si="33"/>
        <v>1.7146700260699532E-2</v>
      </c>
      <c r="Q165" s="34">
        <f t="shared" ca="1" si="33"/>
        <v>1.7803389518393775E-2</v>
      </c>
      <c r="R165" s="34">
        <f t="shared" ca="1" si="33"/>
        <v>-1.3997805700254329E-3</v>
      </c>
      <c r="S165" s="34">
        <f t="shared" ca="1" si="33"/>
        <v>4.5572945038268031E-3</v>
      </c>
      <c r="T165" s="34" t="str">
        <f t="shared" ca="1" si="33"/>
        <v xml:space="preserve"> </v>
      </c>
      <c r="U165" s="34">
        <f t="shared" ca="1" si="33"/>
        <v>4.3024953585735215E-3</v>
      </c>
      <c r="V165" s="34">
        <f t="shared" ca="1" si="33"/>
        <v>-1.6472138387383262E-2</v>
      </c>
      <c r="W165" s="34" t="str">
        <f t="shared" ca="1" si="33"/>
        <v xml:space="preserve"> </v>
      </c>
      <c r="X165" s="34">
        <f t="shared" ca="1" si="33"/>
        <v>-1.5963985776828449E-2</v>
      </c>
      <c r="Y165" s="54">
        <f t="shared" ca="1" si="33"/>
        <v>-3.0409961067022762E-2</v>
      </c>
    </row>
    <row r="166" spans="1:25" s="33" customFormat="1" ht="12" thickBot="1" x14ac:dyDescent="0.25">
      <c r="A166" s="26">
        <v>40178</v>
      </c>
      <c r="B166" s="64">
        <f t="shared" ca="1" si="34"/>
        <v>1.5791722724096013E-2</v>
      </c>
      <c r="C166" s="64">
        <f t="shared" ca="1" si="34"/>
        <v>1.2266619357477193E-3</v>
      </c>
      <c r="D166" s="55">
        <f t="shared" ca="1" si="34"/>
        <v>1.4183581485929242E-3</v>
      </c>
      <c r="E166" s="55">
        <f t="shared" ca="1" si="34"/>
        <v>3.5692696684378689E-2</v>
      </c>
      <c r="F166" s="55">
        <f t="shared" ca="1" si="34"/>
        <v>-2.5514733688811519E-2</v>
      </c>
      <c r="G166" s="56">
        <f t="shared" ca="1" si="34"/>
        <v>1.8738084649948084E-2</v>
      </c>
      <c r="H166" s="55">
        <f t="shared" ca="1" si="34"/>
        <v>-3.0182254615508275E-2</v>
      </c>
      <c r="I166" s="55">
        <f t="shared" ca="1" si="34"/>
        <v>5.6301066274264677E-3</v>
      </c>
      <c r="J166" s="65">
        <f t="shared" ca="1" si="34"/>
        <v>6.864263970354445E-3</v>
      </c>
      <c r="K166" s="55">
        <f t="shared" ref="K166:Y181" ca="1" si="35">IF(IF(OR(K28=" ",K24=0,K24 = " ")," ",K28/K24-1)&gt;1.5," ",K28/K24-1)</f>
        <v>-4.7095698575444822E-2</v>
      </c>
      <c r="L166" s="55">
        <f t="shared" ca="1" si="35"/>
        <v>-5.6739805532436849E-2</v>
      </c>
      <c r="M166" s="65">
        <f t="shared" ca="1" si="35"/>
        <v>-3.7743841118064503E-2</v>
      </c>
      <c r="N166" s="55">
        <f t="shared" ca="1" si="35"/>
        <v>1.1642651065705278E-2</v>
      </c>
      <c r="O166" s="57">
        <f t="shared" ca="1" si="35"/>
        <v>-0.17841372199784145</v>
      </c>
      <c r="P166" s="56">
        <f t="shared" ca="1" si="35"/>
        <v>2.9105418042369546E-2</v>
      </c>
      <c r="Q166" s="55">
        <f t="shared" ca="1" si="35"/>
        <v>2.202713916339305E-2</v>
      </c>
      <c r="R166" s="55">
        <f t="shared" ca="1" si="35"/>
        <v>2.4122975454055062E-3</v>
      </c>
      <c r="S166" s="55">
        <f t="shared" ca="1" si="35"/>
        <v>8.7326610786642167E-3</v>
      </c>
      <c r="T166" s="55" t="str">
        <f t="shared" ca="1" si="35"/>
        <v xml:space="preserve"> </v>
      </c>
      <c r="U166" s="55">
        <f t="shared" ca="1" si="35"/>
        <v>1.6808944397572745E-3</v>
      </c>
      <c r="V166" s="55">
        <f t="shared" ca="1" si="35"/>
        <v>-2.2493153737888516E-2</v>
      </c>
      <c r="W166" s="55" t="str">
        <f t="shared" ca="1" si="35"/>
        <v xml:space="preserve"> </v>
      </c>
      <c r="X166" s="55">
        <f t="shared" ca="1" si="35"/>
        <v>-2.8064427003559045E-2</v>
      </c>
      <c r="Y166" s="57">
        <f t="shared" ca="1" si="35"/>
        <v>-2.455627644138636E-2</v>
      </c>
    </row>
    <row r="167" spans="1:25" s="33" customFormat="1" x14ac:dyDescent="0.2">
      <c r="A167" s="20">
        <v>40268</v>
      </c>
      <c r="B167" s="62">
        <f t="shared" ca="1" si="34"/>
        <v>2.2084211219218552E-2</v>
      </c>
      <c r="C167" s="62">
        <f t="shared" ca="1" si="34"/>
        <v>9.4375229810039762E-3</v>
      </c>
      <c r="D167" s="34">
        <f t="shared" ca="1" si="34"/>
        <v>9.7441043816648421E-3</v>
      </c>
      <c r="E167" s="34">
        <f t="shared" ca="1" si="34"/>
        <v>3.6647273771730493E-2</v>
      </c>
      <c r="F167" s="34">
        <f t="shared" ca="1" si="34"/>
        <v>-7.9719717261724776E-3</v>
      </c>
      <c r="G167" s="53">
        <f t="shared" ca="1" si="34"/>
        <v>2.8351759610170113E-2</v>
      </c>
      <c r="H167" s="34">
        <f t="shared" ca="1" si="34"/>
        <v>-4.7990328653478409E-2</v>
      </c>
      <c r="I167" s="34">
        <f t="shared" ca="1" si="34"/>
        <v>-2.0383720717643827E-3</v>
      </c>
      <c r="J167" s="63">
        <f t="shared" ca="1" si="34"/>
        <v>6.3211844089028357E-3</v>
      </c>
      <c r="K167" s="34">
        <f t="shared" ca="1" si="35"/>
        <v>-3.2219978921831038E-2</v>
      </c>
      <c r="L167" s="34">
        <f t="shared" ca="1" si="35"/>
        <v>0.12416402511104874</v>
      </c>
      <c r="M167" s="63">
        <f t="shared" ca="1" si="35"/>
        <v>-1</v>
      </c>
      <c r="N167" s="34">
        <f t="shared" ca="1" si="35"/>
        <v>1.4645094799850433E-2</v>
      </c>
      <c r="O167" s="54">
        <f t="shared" ca="1" si="35"/>
        <v>-0.19250671515494122</v>
      </c>
      <c r="P167" s="53">
        <f t="shared" ca="1" si="35"/>
        <v>1.3868098740024593E-2</v>
      </c>
      <c r="Q167" s="34">
        <f t="shared" ca="1" si="35"/>
        <v>3.2159358499968427E-2</v>
      </c>
      <c r="R167" s="34">
        <f t="shared" ca="1" si="35"/>
        <v>1.6704475328809698E-2</v>
      </c>
      <c r="S167" s="34">
        <f t="shared" ca="1" si="35"/>
        <v>1.667237592081694E-2</v>
      </c>
      <c r="T167" s="34" t="str">
        <f t="shared" ca="1" si="35"/>
        <v xml:space="preserve"> </v>
      </c>
      <c r="U167" s="34">
        <f t="shared" ca="1" si="35"/>
        <v>1.4197725599566446E-2</v>
      </c>
      <c r="V167" s="34">
        <f t="shared" ca="1" si="35"/>
        <v>-3.2948013521821862E-3</v>
      </c>
      <c r="W167" s="34" t="str">
        <f t="shared" ca="1" si="35"/>
        <v xml:space="preserve"> </v>
      </c>
      <c r="X167" s="34">
        <f t="shared" ca="1" si="35"/>
        <v>-2.3465521185283333E-2</v>
      </c>
      <c r="Y167" s="54">
        <f t="shared" ca="1" si="35"/>
        <v>-9.713553079783277E-3</v>
      </c>
    </row>
    <row r="168" spans="1:25" s="33" customFormat="1" x14ac:dyDescent="0.2">
      <c r="A168" s="20">
        <v>40359</v>
      </c>
      <c r="B168" s="62">
        <f t="shared" ca="1" si="34"/>
        <v>1.9247134263034926E-2</v>
      </c>
      <c r="C168" s="62">
        <f t="shared" ca="1" si="34"/>
        <v>5.0497879241062638E-3</v>
      </c>
      <c r="D168" s="34">
        <f t="shared" ca="1" si="34"/>
        <v>4.6737700610504085E-3</v>
      </c>
      <c r="E168" s="34">
        <f t="shared" ca="1" si="34"/>
        <v>3.6134401824922335E-2</v>
      </c>
      <c r="F168" s="34">
        <f t="shared" ca="1" si="34"/>
        <v>-1.0276923662769888E-2</v>
      </c>
      <c r="G168" s="53">
        <f t="shared" ca="1" si="34"/>
        <v>2.0403863729090199E-2</v>
      </c>
      <c r="H168" s="34">
        <f t="shared" ca="1" si="34"/>
        <v>-3.1932897501060653E-2</v>
      </c>
      <c r="I168" s="34">
        <f t="shared" ca="1" si="34"/>
        <v>-9.6050160062454149E-3</v>
      </c>
      <c r="J168" s="63">
        <f t="shared" ca="1" si="34"/>
        <v>9.1339362802207447E-3</v>
      </c>
      <c r="K168" s="34">
        <f t="shared" ca="1" si="35"/>
        <v>-2.3393674980494272E-2</v>
      </c>
      <c r="L168" s="34">
        <f t="shared" ca="1" si="35"/>
        <v>0.17478734784103378</v>
      </c>
      <c r="M168" s="63">
        <f t="shared" ca="1" si="35"/>
        <v>-1</v>
      </c>
      <c r="N168" s="34">
        <f t="shared" ca="1" si="35"/>
        <v>1.7711423190086339E-2</v>
      </c>
      <c r="O168" s="54">
        <f t="shared" ca="1" si="35"/>
        <v>-0.18215046145296065</v>
      </c>
      <c r="P168" s="53">
        <f t="shared" ca="1" si="35"/>
        <v>4.6241683474634865E-3</v>
      </c>
      <c r="Q168" s="34">
        <f t="shared" ca="1" si="35"/>
        <v>2.2224565842200006E-2</v>
      </c>
      <c r="R168" s="34">
        <f t="shared" ca="1" si="35"/>
        <v>1.0956031380025655E-2</v>
      </c>
      <c r="S168" s="34">
        <f t="shared" ca="1" si="35"/>
        <v>1.3106924032744605E-2</v>
      </c>
      <c r="T168" s="34" t="str">
        <f t="shared" ca="1" si="35"/>
        <v xml:space="preserve"> </v>
      </c>
      <c r="U168" s="34">
        <f t="shared" ca="1" si="35"/>
        <v>1.3430091964863777E-2</v>
      </c>
      <c r="V168" s="34">
        <f t="shared" ca="1" si="35"/>
        <v>-3.2263002078936065E-4</v>
      </c>
      <c r="W168" s="34" t="str">
        <f t="shared" ca="1" si="35"/>
        <v xml:space="preserve"> </v>
      </c>
      <c r="X168" s="34">
        <f t="shared" ca="1" si="35"/>
        <v>-1.847314697701774E-2</v>
      </c>
      <c r="Y168" s="54">
        <f t="shared" ca="1" si="35"/>
        <v>-2.1987272537850044E-3</v>
      </c>
    </row>
    <row r="169" spans="1:25" s="33" customFormat="1" x14ac:dyDescent="0.2">
      <c r="A169" s="20">
        <v>40451</v>
      </c>
      <c r="B169" s="62">
        <f t="shared" ca="1" si="34"/>
        <v>1.9602799380989078E-2</v>
      </c>
      <c r="C169" s="62">
        <f t="shared" ca="1" si="34"/>
        <v>6.8386298781240029E-3</v>
      </c>
      <c r="D169" s="34">
        <f t="shared" ca="1" si="34"/>
        <v>5.4943989674955951E-3</v>
      </c>
      <c r="E169" s="34">
        <f t="shared" ca="1" si="34"/>
        <v>3.136543204903397E-2</v>
      </c>
      <c r="F169" s="34">
        <f t="shared" ca="1" si="34"/>
        <v>-2.6570653256146048E-3</v>
      </c>
      <c r="G169" s="53">
        <f t="shared" ca="1" si="34"/>
        <v>2.4445138470002403E-2</v>
      </c>
      <c r="H169" s="34">
        <f t="shared" ca="1" si="34"/>
        <v>-8.7349001007985372E-2</v>
      </c>
      <c r="I169" s="34">
        <f t="shared" ca="1" si="34"/>
        <v>-8.5482812869118741E-3</v>
      </c>
      <c r="J169" s="63">
        <f t="shared" ca="1" si="34"/>
        <v>2.7540948103266238E-4</v>
      </c>
      <c r="K169" s="34">
        <f t="shared" ca="1" si="35"/>
        <v>-1.2429501934235976E-2</v>
      </c>
      <c r="L169" s="34">
        <f t="shared" ca="1" si="35"/>
        <v>0.11775792082976722</v>
      </c>
      <c r="M169" s="63">
        <f t="shared" ca="1" si="35"/>
        <v>-1</v>
      </c>
      <c r="N169" s="34">
        <f t="shared" ca="1" si="35"/>
        <v>1.8651502006699516E-2</v>
      </c>
      <c r="O169" s="54">
        <f t="shared" ca="1" si="35"/>
        <v>-0.16873021632080476</v>
      </c>
      <c r="P169" s="53">
        <f t="shared" ca="1" si="35"/>
        <v>-5.8018965670416645E-3</v>
      </c>
      <c r="Q169" s="34">
        <f t="shared" ca="1" si="35"/>
        <v>2.2707093711032078E-2</v>
      </c>
      <c r="R169" s="34">
        <f t="shared" ca="1" si="35"/>
        <v>4.9304229718809545E-3</v>
      </c>
      <c r="S169" s="34">
        <f t="shared" ca="1" si="35"/>
        <v>5.0318844314465316E-3</v>
      </c>
      <c r="T169" s="34" t="str">
        <f t="shared" ca="1" si="35"/>
        <v xml:space="preserve"> </v>
      </c>
      <c r="U169" s="34">
        <f t="shared" ca="1" si="35"/>
        <v>4.3238005778403199E-3</v>
      </c>
      <c r="V169" s="34">
        <f t="shared" ca="1" si="35"/>
        <v>7.8378862482291201E-3</v>
      </c>
      <c r="W169" s="34" t="str">
        <f t="shared" ca="1" si="35"/>
        <v xml:space="preserve"> </v>
      </c>
      <c r="X169" s="34">
        <f t="shared" ca="1" si="35"/>
        <v>-3.4131561997269966E-2</v>
      </c>
      <c r="Y169" s="54">
        <f t="shared" ca="1" si="35"/>
        <v>8.6670606933931804E-3</v>
      </c>
    </row>
    <row r="170" spans="1:25" s="33" customFormat="1" ht="12" thickBot="1" x14ac:dyDescent="0.25">
      <c r="A170" s="20">
        <v>40543</v>
      </c>
      <c r="B170" s="62">
        <f t="shared" ca="1" si="34"/>
        <v>2.2282243114690736E-2</v>
      </c>
      <c r="C170" s="62">
        <f t="shared" ca="1" si="34"/>
        <v>8.3032612104561032E-3</v>
      </c>
      <c r="D170" s="34">
        <f t="shared" ca="1" si="34"/>
        <v>5.2719617714798162E-3</v>
      </c>
      <c r="E170" s="34">
        <f t="shared" ca="1" si="34"/>
        <v>3.3784640948357314E-2</v>
      </c>
      <c r="F170" s="34">
        <f t="shared" ca="1" si="34"/>
        <v>5.0928760523551997E-3</v>
      </c>
      <c r="G170" s="53">
        <f t="shared" ca="1" si="34"/>
        <v>1.8331863983038543E-2</v>
      </c>
      <c r="H170" s="34">
        <f t="shared" ca="1" si="34"/>
        <v>1.1572798075819346E-2</v>
      </c>
      <c r="I170" s="34">
        <f t="shared" ca="1" si="34"/>
        <v>-1.6988394639006255E-2</v>
      </c>
      <c r="J170" s="63">
        <f t="shared" ca="1" si="34"/>
        <v>-3.2866902012230748E-3</v>
      </c>
      <c r="K170" s="34">
        <f t="shared" ca="1" si="35"/>
        <v>-6.3644076247408865E-3</v>
      </c>
      <c r="L170" s="34">
        <f t="shared" ca="1" si="35"/>
        <v>6.2034228562458438E-2</v>
      </c>
      <c r="M170" s="63">
        <f t="shared" ca="1" si="35"/>
        <v>-1</v>
      </c>
      <c r="N170" s="34">
        <f t="shared" ca="1" si="35"/>
        <v>2.7944192592949113E-2</v>
      </c>
      <c r="O170" s="54">
        <f t="shared" ca="1" si="35"/>
        <v>-8.1744292169624311E-2</v>
      </c>
      <c r="P170" s="53">
        <f t="shared" ca="1" si="35"/>
        <v>-0.1002396197110762</v>
      </c>
      <c r="Q170" s="34">
        <f t="shared" ca="1" si="35"/>
        <v>1.4776833893820562E-2</v>
      </c>
      <c r="R170" s="34">
        <f t="shared" ca="1" si="35"/>
        <v>1.1805169190166609E-3</v>
      </c>
      <c r="S170" s="34">
        <f t="shared" ca="1" si="35"/>
        <v>-4.314046610469835E-2</v>
      </c>
      <c r="T170" s="34" t="str">
        <f t="shared" ca="1" si="35"/>
        <v xml:space="preserve"> </v>
      </c>
      <c r="U170" s="34">
        <f t="shared" ca="1" si="35"/>
        <v>1.7543892743722589E-2</v>
      </c>
      <c r="V170" s="34">
        <f t="shared" ca="1" si="35"/>
        <v>-4.8068408201096258E-4</v>
      </c>
      <c r="W170" s="34" t="str">
        <f t="shared" ca="1" si="35"/>
        <v xml:space="preserve"> </v>
      </c>
      <c r="X170" s="34">
        <f t="shared" ca="1" si="35"/>
        <v>-8.8394195278306498E-2</v>
      </c>
      <c r="Y170" s="54">
        <f t="shared" ca="1" si="35"/>
        <v>-1.2075026766535712E-2</v>
      </c>
    </row>
    <row r="171" spans="1:25" s="33" customFormat="1" x14ac:dyDescent="0.2">
      <c r="A171" s="14">
        <v>40633</v>
      </c>
      <c r="B171" s="66">
        <f t="shared" ca="1" si="34"/>
        <v>2.177450269369241E-2</v>
      </c>
      <c r="C171" s="66">
        <f t="shared" ca="1" si="34"/>
        <v>6.6372194356587588E-3</v>
      </c>
      <c r="D171" s="58">
        <f t="shared" ca="1" si="34"/>
        <v>3.0286330632594005E-3</v>
      </c>
      <c r="E171" s="58">
        <f t="shared" ca="1" si="34"/>
        <v>3.3431886672459221E-2</v>
      </c>
      <c r="F171" s="58">
        <f t="shared" ca="1" si="34"/>
        <v>-9.0149073828190707E-3</v>
      </c>
      <c r="G171" s="59">
        <f t="shared" ca="1" si="34"/>
        <v>1.2059260710891806E-2</v>
      </c>
      <c r="H171" s="58">
        <f t="shared" ca="1" si="34"/>
        <v>-2.8063039736729967E-2</v>
      </c>
      <c r="I171" s="58">
        <f t="shared" ca="1" si="34"/>
        <v>-4.3280417840266816E-3</v>
      </c>
      <c r="J171" s="67">
        <f t="shared" ca="1" si="34"/>
        <v>-7.8071613334055323E-3</v>
      </c>
      <c r="K171" s="58">
        <f t="shared" ca="1" si="35"/>
        <v>-5.7221650084978704E-3</v>
      </c>
      <c r="L171" s="58">
        <f t="shared" ca="1" si="35"/>
        <v>-7.9934645140164129E-2</v>
      </c>
      <c r="M171" s="67" t="str">
        <f t="shared" ca="1" si="35"/>
        <v xml:space="preserve"> </v>
      </c>
      <c r="N171" s="58">
        <f t="shared" ca="1" si="35"/>
        <v>2.6680864294723827E-2</v>
      </c>
      <c r="O171" s="60">
        <f t="shared" ca="1" si="35"/>
        <v>-3.0023016243075906E-2</v>
      </c>
      <c r="P171" s="59">
        <f t="shared" ca="1" si="35"/>
        <v>5.6768191982231819E-2</v>
      </c>
      <c r="Q171" s="58">
        <f t="shared" ca="1" si="35"/>
        <v>2.5319629425460288E-2</v>
      </c>
      <c r="R171" s="58">
        <f t="shared" ca="1" si="35"/>
        <v>-8.2606692353517364E-3</v>
      </c>
      <c r="S171" s="58">
        <f t="shared" ca="1" si="35"/>
        <v>-1</v>
      </c>
      <c r="T171" s="58" t="str">
        <f t="shared" ca="1" si="35"/>
        <v xml:space="preserve"> </v>
      </c>
      <c r="U171" s="58">
        <f t="shared" ca="1" si="35"/>
        <v>1.2730194060879274E-2</v>
      </c>
      <c r="V171" s="58">
        <f t="shared" ca="1" si="35"/>
        <v>-1</v>
      </c>
      <c r="W171" s="58" t="str">
        <f t="shared" ca="1" si="35"/>
        <v xml:space="preserve"> </v>
      </c>
      <c r="X171" s="58">
        <f t="shared" ca="1" si="35"/>
        <v>-5.142087670571116E-3</v>
      </c>
      <c r="Y171" s="60">
        <f t="shared" ca="1" si="35"/>
        <v>-8.7589520595122705E-3</v>
      </c>
    </row>
    <row r="172" spans="1:25" s="33" customFormat="1" x14ac:dyDescent="0.2">
      <c r="A172" s="20">
        <v>40724</v>
      </c>
      <c r="B172" s="62">
        <f t="shared" ca="1" si="34"/>
        <v>2.6063598129185461E-2</v>
      </c>
      <c r="C172" s="62">
        <f t="shared" ca="1" si="34"/>
        <v>1.1687692740663502E-2</v>
      </c>
      <c r="D172" s="34">
        <f t="shared" ca="1" si="34"/>
        <v>7.6673463246947904E-3</v>
      </c>
      <c r="E172" s="34">
        <f t="shared" ca="1" si="34"/>
        <v>3.3324343621891073E-2</v>
      </c>
      <c r="F172" s="34">
        <f t="shared" ca="1" si="34"/>
        <v>-2.321552838389862E-3</v>
      </c>
      <c r="G172" s="53">
        <f t="shared" ca="1" si="34"/>
        <v>1.5482098265511501E-2</v>
      </c>
      <c r="H172" s="34">
        <f t="shared" ca="1" si="34"/>
        <v>-1.5493259749018162E-2</v>
      </c>
      <c r="I172" s="34">
        <f t="shared" ca="1" si="34"/>
        <v>-2.5776889420590088E-3</v>
      </c>
      <c r="J172" s="63">
        <f t="shared" ca="1" si="34"/>
        <v>-2.2024473169757197E-3</v>
      </c>
      <c r="K172" s="34">
        <f t="shared" ca="1" si="35"/>
        <v>-7.2684946610186429E-3</v>
      </c>
      <c r="L172" s="34">
        <f t="shared" ca="1" si="35"/>
        <v>-0.12007348030192821</v>
      </c>
      <c r="M172" s="63" t="str">
        <f t="shared" ca="1" si="35"/>
        <v xml:space="preserve"> </v>
      </c>
      <c r="N172" s="34">
        <f t="shared" ca="1" si="35"/>
        <v>3.1921208526709544E-2</v>
      </c>
      <c r="O172" s="54">
        <f t="shared" ca="1" si="35"/>
        <v>-2.5115010073508914E-2</v>
      </c>
      <c r="P172" s="53">
        <f t="shared" ca="1" si="35"/>
        <v>5.6801293460386981E-2</v>
      </c>
      <c r="Q172" s="34">
        <f t="shared" ca="1" si="35"/>
        <v>2.7184786924607351E-2</v>
      </c>
      <c r="R172" s="34">
        <f t="shared" ca="1" si="35"/>
        <v>-9.6586406355835264E-3</v>
      </c>
      <c r="S172" s="34">
        <f t="shared" ca="1" si="35"/>
        <v>-1</v>
      </c>
      <c r="T172" s="34" t="str">
        <f t="shared" ca="1" si="35"/>
        <v xml:space="preserve"> </v>
      </c>
      <c r="U172" s="34">
        <f t="shared" ca="1" si="35"/>
        <v>1.0428370641244245E-2</v>
      </c>
      <c r="V172" s="34">
        <f t="shared" ca="1" si="35"/>
        <v>-1</v>
      </c>
      <c r="W172" s="34" t="str">
        <f t="shared" ca="1" si="35"/>
        <v xml:space="preserve"> </v>
      </c>
      <c r="X172" s="34">
        <f t="shared" ca="1" si="35"/>
        <v>-2.1508549028093071E-4</v>
      </c>
      <c r="Y172" s="54">
        <f t="shared" ca="1" si="35"/>
        <v>-1.725700796080154E-2</v>
      </c>
    </row>
    <row r="173" spans="1:25" s="33" customFormat="1" x14ac:dyDescent="0.2">
      <c r="A173" s="20">
        <v>40816</v>
      </c>
      <c r="B173" s="62">
        <f t="shared" ca="1" si="34"/>
        <v>2.2043802959263337E-2</v>
      </c>
      <c r="C173" s="62">
        <f t="shared" ca="1" si="34"/>
        <v>5.9956610742493144E-3</v>
      </c>
      <c r="D173" s="34">
        <f t="shared" ca="1" si="34"/>
        <v>2.3009821917883144E-3</v>
      </c>
      <c r="E173" s="34">
        <f t="shared" ca="1" si="34"/>
        <v>3.304062585329115E-2</v>
      </c>
      <c r="F173" s="34">
        <f t="shared" ca="1" si="34"/>
        <v>-3.5512191777509194E-3</v>
      </c>
      <c r="G173" s="53">
        <f t="shared" ca="1" si="34"/>
        <v>9.5998182779557517E-3</v>
      </c>
      <c r="H173" s="34">
        <f t="shared" ca="1" si="34"/>
        <v>-1.2918782261713391E-2</v>
      </c>
      <c r="I173" s="34">
        <f t="shared" ca="1" si="34"/>
        <v>-1.2391346660249991E-2</v>
      </c>
      <c r="J173" s="63">
        <f t="shared" ca="1" si="34"/>
        <v>-1.0514137447857452E-2</v>
      </c>
      <c r="K173" s="34">
        <f t="shared" ca="1" si="35"/>
        <v>-1.0299672147134786E-2</v>
      </c>
      <c r="L173" s="34">
        <f t="shared" ca="1" si="35"/>
        <v>-0.30920006922857679</v>
      </c>
      <c r="M173" s="63" t="str">
        <f t="shared" ca="1" si="35"/>
        <v xml:space="preserve"> </v>
      </c>
      <c r="N173" s="34">
        <f t="shared" ca="1" si="35"/>
        <v>2.9352533561475269E-2</v>
      </c>
      <c r="O173" s="54">
        <f t="shared" ca="1" si="35"/>
        <v>1.8727807418104092E-3</v>
      </c>
      <c r="P173" s="53">
        <f t="shared" ca="1" si="35"/>
        <v>3.6760304723177262E-2</v>
      </c>
      <c r="Q173" s="34">
        <f t="shared" ca="1" si="35"/>
        <v>1.9559480876730317E-2</v>
      </c>
      <c r="R173" s="34">
        <f t="shared" ca="1" si="35"/>
        <v>-6.4577323605232717E-3</v>
      </c>
      <c r="S173" s="34">
        <f t="shared" ca="1" si="35"/>
        <v>-1</v>
      </c>
      <c r="T173" s="34" t="str">
        <f t="shared" ca="1" si="35"/>
        <v xml:space="preserve"> </v>
      </c>
      <c r="U173" s="34">
        <f t="shared" ca="1" si="35"/>
        <v>1.7367395783162154E-2</v>
      </c>
      <c r="V173" s="34">
        <f t="shared" ca="1" si="35"/>
        <v>-1</v>
      </c>
      <c r="W173" s="34" t="str">
        <f t="shared" ca="1" si="35"/>
        <v xml:space="preserve"> </v>
      </c>
      <c r="X173" s="34">
        <f t="shared" ca="1" si="35"/>
        <v>7.4707570659715561E-3</v>
      </c>
      <c r="Y173" s="54">
        <f t="shared" ca="1" si="35"/>
        <v>-3.4924112768723203E-2</v>
      </c>
    </row>
    <row r="174" spans="1:25" s="33" customFormat="1" ht="12" thickBot="1" x14ac:dyDescent="0.25">
      <c r="A174" s="26">
        <v>40908</v>
      </c>
      <c r="B174" s="64">
        <f t="shared" ca="1" si="34"/>
        <v>2.3166206294031877E-2</v>
      </c>
      <c r="C174" s="64">
        <f t="shared" ca="1" si="34"/>
        <v>9.9143737672395815E-3</v>
      </c>
      <c r="D174" s="55">
        <f t="shared" ca="1" si="34"/>
        <v>7.4647483053358332E-3</v>
      </c>
      <c r="E174" s="55">
        <f t="shared" ca="1" si="34"/>
        <v>3.1532202108199181E-2</v>
      </c>
      <c r="F174" s="55">
        <f t="shared" ca="1" si="34"/>
        <v>-3.0770134878811417E-3</v>
      </c>
      <c r="G174" s="56">
        <f t="shared" ca="1" si="34"/>
        <v>1.3898335074940205E-2</v>
      </c>
      <c r="H174" s="55">
        <f t="shared" ca="1" si="34"/>
        <v>8.7301142863992709E-2</v>
      </c>
      <c r="I174" s="55">
        <f t="shared" ca="1" si="34"/>
        <v>-9.0558644996289184E-3</v>
      </c>
      <c r="J174" s="65">
        <f t="shared" ca="1" si="34"/>
        <v>-1.3519197589884069E-2</v>
      </c>
      <c r="K174" s="55">
        <f t="shared" ca="1" si="35"/>
        <v>-6.455211809933914E-3</v>
      </c>
      <c r="L174" s="55">
        <f t="shared" ca="1" si="35"/>
        <v>-0.12410572777292639</v>
      </c>
      <c r="M174" s="65" t="str">
        <f t="shared" ca="1" si="35"/>
        <v xml:space="preserve"> </v>
      </c>
      <c r="N174" s="55">
        <f t="shared" ca="1" si="35"/>
        <v>2.9515218348462824E-2</v>
      </c>
      <c r="O174" s="57">
        <f t="shared" ca="1" si="35"/>
        <v>-2.9286464689946001E-3</v>
      </c>
      <c r="P174" s="56">
        <f t="shared" ca="1" si="35"/>
        <v>0.13349769171947323</v>
      </c>
      <c r="Q174" s="55">
        <f t="shared" ca="1" si="35"/>
        <v>2.9753716678474484E-2</v>
      </c>
      <c r="R174" s="55">
        <f t="shared" ca="1" si="35"/>
        <v>-2.4269144262186737E-3</v>
      </c>
      <c r="S174" s="55">
        <f t="shared" ca="1" si="35"/>
        <v>-1</v>
      </c>
      <c r="T174" s="55" t="str">
        <f t="shared" ca="1" si="35"/>
        <v xml:space="preserve"> </v>
      </c>
      <c r="U174" s="55">
        <f t="shared" ca="1" si="35"/>
        <v>2.2562054798437092E-2</v>
      </c>
      <c r="V174" s="55">
        <f t="shared" ca="1" si="35"/>
        <v>-1</v>
      </c>
      <c r="W174" s="55" t="str">
        <f t="shared" ca="1" si="35"/>
        <v xml:space="preserve"> </v>
      </c>
      <c r="X174" s="55">
        <f t="shared" ca="1" si="35"/>
        <v>9.1359743545692984E-2</v>
      </c>
      <c r="Y174" s="57">
        <f t="shared" ca="1" si="35"/>
        <v>-1.3552850168079833E-2</v>
      </c>
    </row>
    <row r="175" spans="1:25" s="33" customFormat="1" x14ac:dyDescent="0.2">
      <c r="A175" s="14">
        <v>40999</v>
      </c>
      <c r="B175" s="66">
        <f t="shared" ca="1" si="34"/>
        <v>2.2015592908452453E-2</v>
      </c>
      <c r="C175" s="66">
        <f t="shared" ca="1" si="34"/>
        <v>6.6291818009771575E-3</v>
      </c>
      <c r="D175" s="58">
        <f t="shared" ca="1" si="34"/>
        <v>4.77646748466376E-3</v>
      </c>
      <c r="E175" s="58">
        <f t="shared" ca="1" si="34"/>
        <v>3.4696358001236272E-2</v>
      </c>
      <c r="F175" s="58">
        <f t="shared" ca="1" si="34"/>
        <v>-5.1514024148494597E-3</v>
      </c>
      <c r="G175" s="59">
        <f t="shared" ca="1" si="34"/>
        <v>1.3537305221369866E-2</v>
      </c>
      <c r="H175" s="58">
        <f t="shared" ca="1" si="34"/>
        <v>9.196809163037889E-3</v>
      </c>
      <c r="I175" s="58">
        <f t="shared" ca="1" si="34"/>
        <v>-2.3264255702127756E-2</v>
      </c>
      <c r="J175" s="67">
        <f t="shared" ca="1" si="34"/>
        <v>-2.065521123180214E-2</v>
      </c>
      <c r="K175" s="58">
        <f t="shared" ca="1" si="35"/>
        <v>-1.2324010500568416E-3</v>
      </c>
      <c r="L175" s="58">
        <f t="shared" ca="1" si="35"/>
        <v>-0.17836649036650809</v>
      </c>
      <c r="M175" s="67" t="str">
        <f t="shared" ca="1" si="35"/>
        <v xml:space="preserve"> </v>
      </c>
      <c r="N175" s="58">
        <f t="shared" ca="1" si="35"/>
        <v>3.2966795531532922E-2</v>
      </c>
      <c r="O175" s="60">
        <f t="shared" ca="1" si="35"/>
        <v>9.75499689663617E-3</v>
      </c>
      <c r="P175" s="59">
        <f t="shared" ca="1" si="35"/>
        <v>1.8658288161954584E-3</v>
      </c>
      <c r="Q175" s="58">
        <f t="shared" ca="1" si="35"/>
        <v>3.483552904981746E-2</v>
      </c>
      <c r="R175" s="58">
        <f t="shared" ca="1" si="35"/>
        <v>8.7438094389069576E-3</v>
      </c>
      <c r="S175" s="58" t="str">
        <f t="shared" ca="1" si="35"/>
        <v xml:space="preserve"> </v>
      </c>
      <c r="T175" s="58" t="str">
        <f t="shared" ca="1" si="35"/>
        <v xml:space="preserve"> </v>
      </c>
      <c r="U175" s="58">
        <f t="shared" ca="1" si="35"/>
        <v>2.5412197418385185E-2</v>
      </c>
      <c r="V175" s="58" t="str">
        <f t="shared" ca="1" si="35"/>
        <v xml:space="preserve"> </v>
      </c>
      <c r="W175" s="58" t="str">
        <f t="shared" ca="1" si="35"/>
        <v xml:space="preserve"> </v>
      </c>
      <c r="X175" s="58">
        <f t="shared" ca="1" si="35"/>
        <v>2.4148474513105977E-3</v>
      </c>
      <c r="Y175" s="60">
        <f t="shared" ca="1" si="35"/>
        <v>-2.1093263667477991E-2</v>
      </c>
    </row>
    <row r="176" spans="1:25" s="33" customFormat="1" x14ac:dyDescent="0.2">
      <c r="A176" s="20">
        <v>41090</v>
      </c>
      <c r="B176" s="62">
        <f t="shared" ca="1" si="34"/>
        <v>1.802725551490969E-2</v>
      </c>
      <c r="C176" s="62">
        <f t="shared" ca="1" si="34"/>
        <v>6.6772901897527159E-3</v>
      </c>
      <c r="D176" s="34">
        <f t="shared" ca="1" si="34"/>
        <v>5.7569888633159927E-3</v>
      </c>
      <c r="E176" s="34">
        <f t="shared" ca="1" si="34"/>
        <v>2.6052646743110586E-2</v>
      </c>
      <c r="F176" s="34">
        <f t="shared" ca="1" si="34"/>
        <v>-7.8166886520812939E-3</v>
      </c>
      <c r="G176" s="53">
        <f t="shared" ca="1" si="34"/>
        <v>1.4028162728435989E-2</v>
      </c>
      <c r="H176" s="34">
        <f t="shared" ca="1" si="34"/>
        <v>2.0620098330415004E-3</v>
      </c>
      <c r="I176" s="34">
        <f t="shared" ca="1" si="34"/>
        <v>-1.123869835029323E-2</v>
      </c>
      <c r="J176" s="63">
        <f t="shared" ca="1" si="34"/>
        <v>-6.0929634346589268E-3</v>
      </c>
      <c r="K176" s="34">
        <f t="shared" ca="1" si="35"/>
        <v>-1.0285352347165433E-2</v>
      </c>
      <c r="L176" s="34">
        <f t="shared" ca="1" si="35"/>
        <v>-0.32310012118349085</v>
      </c>
      <c r="M176" s="63" t="str">
        <f t="shared" ca="1" si="35"/>
        <v xml:space="preserve"> </v>
      </c>
      <c r="N176" s="34">
        <f t="shared" ca="1" si="35"/>
        <v>2.3594398994410737E-2</v>
      </c>
      <c r="O176" s="54">
        <f t="shared" ca="1" si="35"/>
        <v>1.5866941707373572E-2</v>
      </c>
      <c r="P176" s="53">
        <f t="shared" ca="1" si="35"/>
        <v>-1.2977131088370397E-2</v>
      </c>
      <c r="Q176" s="34">
        <f t="shared" ca="1" si="35"/>
        <v>2.0132330639117235E-2</v>
      </c>
      <c r="R176" s="34">
        <f t="shared" ca="1" si="35"/>
        <v>-6.1954377512809522E-3</v>
      </c>
      <c r="S176" s="34" t="str">
        <f t="shared" ca="1" si="35"/>
        <v xml:space="preserve"> </v>
      </c>
      <c r="T176" s="34" t="str">
        <f t="shared" ca="1" si="35"/>
        <v xml:space="preserve"> </v>
      </c>
      <c r="U176" s="34">
        <f t="shared" ca="1" si="35"/>
        <v>2.825638615563264E-2</v>
      </c>
      <c r="V176" s="34" t="str">
        <f t="shared" ca="1" si="35"/>
        <v xml:space="preserve"> </v>
      </c>
      <c r="W176" s="34" t="str">
        <f t="shared" ca="1" si="35"/>
        <v xml:space="preserve"> </v>
      </c>
      <c r="X176" s="34">
        <f t="shared" ca="1" si="35"/>
        <v>-1.1365313478631456E-2</v>
      </c>
      <c r="Y176" s="54">
        <f t="shared" ca="1" si="35"/>
        <v>-3.11881764038211E-2</v>
      </c>
    </row>
    <row r="177" spans="1:25" s="33" customFormat="1" x14ac:dyDescent="0.2">
      <c r="A177" s="20">
        <v>41182</v>
      </c>
      <c r="B177" s="62">
        <f t="shared" ca="1" si="34"/>
        <v>1.6257673523803584E-2</v>
      </c>
      <c r="C177" s="62">
        <f t="shared" ca="1" si="34"/>
        <v>1.137253486444223E-3</v>
      </c>
      <c r="D177" s="34">
        <f t="shared" ca="1" si="34"/>
        <v>5.5101187194983581E-4</v>
      </c>
      <c r="E177" s="34">
        <f t="shared" ca="1" si="34"/>
        <v>2.9649453590552266E-2</v>
      </c>
      <c r="F177" s="34">
        <f t="shared" ca="1" si="34"/>
        <v>-1.3874982733160235E-2</v>
      </c>
      <c r="G177" s="53">
        <f t="shared" ca="1" si="34"/>
        <v>4.6970050250580986E-3</v>
      </c>
      <c r="H177" s="34">
        <f t="shared" ca="1" si="34"/>
        <v>7.1573694579554648E-2</v>
      </c>
      <c r="I177" s="34">
        <f t="shared" ca="1" si="34"/>
        <v>-9.3167111563974281E-3</v>
      </c>
      <c r="J177" s="63">
        <f t="shared" ca="1" si="34"/>
        <v>-1.4112421297763134E-2</v>
      </c>
      <c r="K177" s="34">
        <f t="shared" ca="1" si="35"/>
        <v>-6.054332490066594E-3</v>
      </c>
      <c r="L177" s="34">
        <f t="shared" ca="1" si="35"/>
        <v>0.27690198511223785</v>
      </c>
      <c r="M177" s="63" t="str">
        <f t="shared" ca="1" si="35"/>
        <v xml:space="preserve"> </v>
      </c>
      <c r="N177" s="34">
        <f t="shared" ca="1" si="35"/>
        <v>2.8125783710978958E-2</v>
      </c>
      <c r="O177" s="54">
        <f t="shared" ca="1" si="35"/>
        <v>3.1968810595604413E-2</v>
      </c>
      <c r="P177" s="53">
        <f t="shared" ca="1" si="35"/>
        <v>-8.5288857735645873E-3</v>
      </c>
      <c r="Q177" s="34">
        <f t="shared" ca="1" si="35"/>
        <v>2.0145912780543451E-2</v>
      </c>
      <c r="R177" s="34">
        <f t="shared" ca="1" si="35"/>
        <v>-4.7046327464295157E-3</v>
      </c>
      <c r="S177" s="34" t="str">
        <f t="shared" ca="1" si="35"/>
        <v xml:space="preserve"> </v>
      </c>
      <c r="T177" s="34" t="str">
        <f t="shared" ca="1" si="35"/>
        <v xml:space="preserve"> </v>
      </c>
      <c r="U177" s="34">
        <f t="shared" ca="1" si="35"/>
        <v>3.6834493932958123E-2</v>
      </c>
      <c r="V177" s="34" t="str">
        <f t="shared" ca="1" si="35"/>
        <v xml:space="preserve"> </v>
      </c>
      <c r="W177" s="34" t="str">
        <f t="shared" ca="1" si="35"/>
        <v xml:space="preserve"> </v>
      </c>
      <c r="X177" s="34">
        <f t="shared" ca="1" si="35"/>
        <v>-3.9590119170196392E-3</v>
      </c>
      <c r="Y177" s="54">
        <f t="shared" ca="1" si="35"/>
        <v>-7.7496415891948889E-3</v>
      </c>
    </row>
    <row r="178" spans="1:25" s="33" customFormat="1" ht="12" thickBot="1" x14ac:dyDescent="0.25">
      <c r="A178" s="26">
        <v>41274</v>
      </c>
      <c r="B178" s="64">
        <f t="shared" ca="1" si="34"/>
        <v>1.5824518072622196E-2</v>
      </c>
      <c r="C178" s="64">
        <f t="shared" ca="1" si="34"/>
        <v>1.3231101672419587E-3</v>
      </c>
      <c r="D178" s="55">
        <f t="shared" ca="1" si="34"/>
        <v>1.8313826601896732E-3</v>
      </c>
      <c r="E178" s="55">
        <f t="shared" ca="1" si="34"/>
        <v>2.8041485667389843E-2</v>
      </c>
      <c r="F178" s="55">
        <f t="shared" ca="1" si="34"/>
        <v>-1.6443832442662898E-2</v>
      </c>
      <c r="G178" s="56">
        <f t="shared" ca="1" si="34"/>
        <v>7.399365308679684E-3</v>
      </c>
      <c r="H178" s="55">
        <f t="shared" ca="1" si="34"/>
        <v>-4.5975169852298103E-2</v>
      </c>
      <c r="I178" s="55">
        <f t="shared" ca="1" si="34"/>
        <v>-7.5356780040085614E-3</v>
      </c>
      <c r="J178" s="65">
        <f t="shared" ca="1" si="34"/>
        <v>-8.3019495161432699E-3</v>
      </c>
      <c r="K178" s="55">
        <f t="shared" ca="1" si="35"/>
        <v>-1.0227654346951498E-2</v>
      </c>
      <c r="L178" s="55">
        <f t="shared" ca="1" si="35"/>
        <v>0.21300950671596319</v>
      </c>
      <c r="M178" s="65" t="str">
        <f t="shared" ca="1" si="35"/>
        <v xml:space="preserve"> </v>
      </c>
      <c r="N178" s="55">
        <f t="shared" ca="1" si="35"/>
        <v>2.6744878357256141E-2</v>
      </c>
      <c r="O178" s="57">
        <f t="shared" ca="1" si="35"/>
        <v>5.5367538135469685E-2</v>
      </c>
      <c r="P178" s="56">
        <f t="shared" ca="1" si="35"/>
        <v>4.7955950886537924E-3</v>
      </c>
      <c r="Q178" s="55">
        <f t="shared" ca="1" si="35"/>
        <v>1.4055545968273631E-2</v>
      </c>
      <c r="R178" s="55">
        <f t="shared" ca="1" si="35"/>
        <v>-7.9855568533880872E-3</v>
      </c>
      <c r="S178" s="55" t="str">
        <f t="shared" ca="1" si="35"/>
        <v xml:space="preserve"> </v>
      </c>
      <c r="T178" s="55" t="str">
        <f t="shared" ca="1" si="35"/>
        <v xml:space="preserve"> </v>
      </c>
      <c r="U178" s="55">
        <f t="shared" ca="1" si="35"/>
        <v>2.5301296193916523E-2</v>
      </c>
      <c r="V178" s="55" t="str">
        <f t="shared" ca="1" si="35"/>
        <v xml:space="preserve"> </v>
      </c>
      <c r="W178" s="55" t="str">
        <f t="shared" ca="1" si="35"/>
        <v xml:space="preserve"> </v>
      </c>
      <c r="X178" s="55">
        <f t="shared" ca="1" si="35"/>
        <v>-1.1086283474411318E-2</v>
      </c>
      <c r="Y178" s="57">
        <f t="shared" ca="1" si="35"/>
        <v>-9.6553883827488196E-4</v>
      </c>
    </row>
    <row r="179" spans="1:25" s="33" customFormat="1" x14ac:dyDescent="0.2">
      <c r="A179" s="14">
        <v>41364</v>
      </c>
      <c r="B179" s="66">
        <f t="shared" ref="B179:J194" ca="1" si="36">IF(IF(OR(B41="",B37=0),NA(),B41/B37-1)&gt;1.5,NA(),B41/B37-1)</f>
        <v>7.615635114704089E-3</v>
      </c>
      <c r="C179" s="66">
        <f t="shared" ca="1" si="36"/>
        <v>-6.4097164201666335E-3</v>
      </c>
      <c r="D179" s="58">
        <f t="shared" ca="1" si="36"/>
        <v>-6.4885194411968827E-3</v>
      </c>
      <c r="E179" s="58">
        <f t="shared" ca="1" si="36"/>
        <v>1.5839902318548038E-2</v>
      </c>
      <c r="F179" s="58">
        <f t="shared" ca="1" si="36"/>
        <v>-2.0605836582464954E-2</v>
      </c>
      <c r="G179" s="59">
        <f t="shared" ca="1" si="36"/>
        <v>-1.8269307922746947E-3</v>
      </c>
      <c r="H179" s="58">
        <f t="shared" ca="1" si="36"/>
        <v>2.8916237863341188E-2</v>
      </c>
      <c r="I179" s="58">
        <f t="shared" ca="1" si="36"/>
        <v>-1.3332990289308011E-2</v>
      </c>
      <c r="J179" s="67">
        <f t="shared" ca="1" si="36"/>
        <v>-1.5538327109549943E-2</v>
      </c>
      <c r="K179" s="58">
        <f t="shared" ca="1" si="35"/>
        <v>-3.3315927847283877E-2</v>
      </c>
      <c r="L179" s="58">
        <f t="shared" ca="1" si="35"/>
        <v>0.51173258709681457</v>
      </c>
      <c r="M179" s="67" t="str">
        <f t="shared" ca="1" si="35"/>
        <v xml:space="preserve"> </v>
      </c>
      <c r="N179" s="58">
        <f t="shared" ca="1" si="35"/>
        <v>1.45821651179876E-2</v>
      </c>
      <c r="O179" s="60">
        <f t="shared" ca="1" si="35"/>
        <v>4.4261618911510592E-2</v>
      </c>
      <c r="P179" s="59">
        <f t="shared" ca="1" si="35"/>
        <v>-0.48347799555638526</v>
      </c>
      <c r="Q179" s="58">
        <f t="shared" ca="1" si="35"/>
        <v>-8.4131624891101708E-3</v>
      </c>
      <c r="R179" s="58">
        <f t="shared" ca="1" si="35"/>
        <v>-2.0030706841006163E-2</v>
      </c>
      <c r="S179" s="58" t="str">
        <f t="shared" ca="1" si="35"/>
        <v xml:space="preserve"> </v>
      </c>
      <c r="T179" s="58" t="str">
        <f t="shared" ca="1" si="35"/>
        <v xml:space="preserve"> </v>
      </c>
      <c r="U179" s="58">
        <f t="shared" ca="1" si="35"/>
        <v>8.8330708921364742E-3</v>
      </c>
      <c r="V179" s="58" t="str">
        <f t="shared" ca="1" si="35"/>
        <v xml:space="preserve"> </v>
      </c>
      <c r="W179" s="58" t="str">
        <f t="shared" ca="1" si="35"/>
        <v xml:space="preserve"> </v>
      </c>
      <c r="X179" s="58">
        <f t="shared" ca="1" si="35"/>
        <v>-2.0415740577265917E-2</v>
      </c>
      <c r="Y179" s="60">
        <f t="shared" ca="1" si="35"/>
        <v>-5.6740255902631986E-5</v>
      </c>
    </row>
    <row r="180" spans="1:25" s="33" customFormat="1" x14ac:dyDescent="0.2">
      <c r="A180" s="20">
        <v>41455</v>
      </c>
      <c r="B180" s="62">
        <f t="shared" ca="1" si="36"/>
        <v>1.0278710982456474E-3</v>
      </c>
      <c r="C180" s="62">
        <f t="shared" ca="1" si="36"/>
        <v>-1.5424797925164602E-2</v>
      </c>
      <c r="D180" s="34">
        <f t="shared" ca="1" si="36"/>
        <v>-1.5432299452645126E-2</v>
      </c>
      <c r="E180" s="34">
        <f t="shared" ca="1" si="36"/>
        <v>1.4888052927661599E-2</v>
      </c>
      <c r="F180" s="34">
        <f t="shared" ca="1" si="36"/>
        <v>-2.5437408847593379E-2</v>
      </c>
      <c r="G180" s="53">
        <f t="shared" ca="1" si="36"/>
        <v>-1.0622343671085943E-2</v>
      </c>
      <c r="H180" s="34">
        <f t="shared" ca="1" si="36"/>
        <v>-2.1886184949971743E-2</v>
      </c>
      <c r="I180" s="34">
        <f t="shared" ca="1" si="36"/>
        <v>-2.4753244554734266E-2</v>
      </c>
      <c r="J180" s="63">
        <f t="shared" ca="1" si="36"/>
        <v>-3.7725240616684363E-2</v>
      </c>
      <c r="K180" s="34">
        <f t="shared" ca="1" si="35"/>
        <v>-2.0099282856229084E-2</v>
      </c>
      <c r="L180" s="34">
        <f t="shared" ca="1" si="35"/>
        <v>1.2154305901846176</v>
      </c>
      <c r="M180" s="63" t="str">
        <f t="shared" ca="1" si="35"/>
        <v xml:space="preserve"> </v>
      </c>
      <c r="N180" s="34">
        <f t="shared" ca="1" si="35"/>
        <v>1.3010486385858888E-2</v>
      </c>
      <c r="O180" s="54">
        <f t="shared" ca="1" si="35"/>
        <v>5.8851222681978177E-2</v>
      </c>
      <c r="P180" s="53">
        <f t="shared" ca="1" si="35"/>
        <v>-0.51247249537873474</v>
      </c>
      <c r="Q180" s="34">
        <f t="shared" ca="1" si="35"/>
        <v>-4.6205258170178842E-3</v>
      </c>
      <c r="R180" s="34">
        <f t="shared" ca="1" si="35"/>
        <v>-4.0523994967642807E-3</v>
      </c>
      <c r="S180" s="34" t="str">
        <f t="shared" ca="1" si="35"/>
        <v xml:space="preserve"> </v>
      </c>
      <c r="T180" s="34" t="str">
        <f t="shared" ca="1" si="35"/>
        <v xml:space="preserve"> </v>
      </c>
      <c r="U180" s="34">
        <f t="shared" ca="1" si="35"/>
        <v>-7.2320481121745939E-4</v>
      </c>
      <c r="V180" s="34" t="str">
        <f t="shared" ca="1" si="35"/>
        <v xml:space="preserve"> </v>
      </c>
      <c r="W180" s="34" t="str">
        <f t="shared" ca="1" si="35"/>
        <v xml:space="preserve"> </v>
      </c>
      <c r="X180" s="34">
        <f t="shared" ca="1" si="35"/>
        <v>0.18583816389952212</v>
      </c>
      <c r="Y180" s="54">
        <f t="shared" ca="1" si="35"/>
        <v>4.2187278115851434E-2</v>
      </c>
    </row>
    <row r="181" spans="1:25" s="33" customFormat="1" x14ac:dyDescent="0.2">
      <c r="A181" s="20">
        <v>41547</v>
      </c>
      <c r="B181" s="62">
        <f t="shared" ca="1" si="36"/>
        <v>2.4331347583417262E-3</v>
      </c>
      <c r="C181" s="62">
        <f t="shared" ca="1" si="36"/>
        <v>-8.9975853940446049E-3</v>
      </c>
      <c r="D181" s="34">
        <f t="shared" ca="1" si="36"/>
        <v>-7.7532318813179346E-3</v>
      </c>
      <c r="E181" s="34">
        <f t="shared" ca="1" si="36"/>
        <v>9.0043294151305187E-3</v>
      </c>
      <c r="F181" s="34">
        <f t="shared" ca="1" si="36"/>
        <v>-2.962685074696636E-2</v>
      </c>
      <c r="G181" s="53">
        <f t="shared" ca="1" si="36"/>
        <v>-2.5146284035489908E-3</v>
      </c>
      <c r="H181" s="34">
        <f t="shared" ca="1" si="36"/>
        <v>-2.8718614833605938E-2</v>
      </c>
      <c r="I181" s="34">
        <f t="shared" ca="1" si="36"/>
        <v>-2.6191736699202495E-2</v>
      </c>
      <c r="J181" s="63">
        <f t="shared" ca="1" si="36"/>
        <v>-3.9956331100074127E-2</v>
      </c>
      <c r="K181" s="34">
        <f t="shared" ca="1" si="35"/>
        <v>-3.0081798586376052E-2</v>
      </c>
      <c r="L181" s="34">
        <f t="shared" ca="1" si="35"/>
        <v>-0.42352813250823862</v>
      </c>
      <c r="M181" s="63" t="str">
        <f t="shared" ca="1" si="35"/>
        <v xml:space="preserve"> </v>
      </c>
      <c r="N181" s="34">
        <f t="shared" ca="1" si="35"/>
        <v>7.9654667350039787E-3</v>
      </c>
      <c r="O181" s="54">
        <f t="shared" ca="1" si="35"/>
        <v>2.3611202692332744E-2</v>
      </c>
      <c r="P181" s="53">
        <f t="shared" ca="1" si="35"/>
        <v>0.3896431362194086</v>
      </c>
      <c r="Q181" s="34">
        <f t="shared" ca="1" si="35"/>
        <v>5.2282452448864092E-3</v>
      </c>
      <c r="R181" s="34">
        <f t="shared" ca="1" si="35"/>
        <v>-9.2359831921939861E-3</v>
      </c>
      <c r="S181" s="34" t="str">
        <f t="shared" ca="1" si="35"/>
        <v xml:space="preserve"> </v>
      </c>
      <c r="T181" s="34" t="str">
        <f t="shared" ca="1" si="35"/>
        <v xml:space="preserve"> </v>
      </c>
      <c r="U181" s="34">
        <f t="shared" ca="1" si="35"/>
        <v>-2.6327422763793296E-3</v>
      </c>
      <c r="V181" s="34" t="str">
        <f t="shared" ca="1" si="35"/>
        <v xml:space="preserve"> </v>
      </c>
      <c r="W181" s="34" t="str">
        <f t="shared" ca="1" si="35"/>
        <v xml:space="preserve"> </v>
      </c>
      <c r="X181" s="34">
        <f t="shared" ca="1" si="35"/>
        <v>-0.46561447379193133</v>
      </c>
      <c r="Y181" s="54">
        <f t="shared" ca="1" si="35"/>
        <v>3.4334246323082462E-2</v>
      </c>
    </row>
    <row r="182" spans="1:25" s="33" customFormat="1" ht="12" thickBot="1" x14ac:dyDescent="0.25">
      <c r="A182" s="26">
        <v>41639</v>
      </c>
      <c r="B182" s="64">
        <f t="shared" ca="1" si="36"/>
        <v>-4.3562940776338266E-3</v>
      </c>
      <c r="C182" s="64">
        <f t="shared" ca="1" si="36"/>
        <v>-1.9839456013649781E-2</v>
      </c>
      <c r="D182" s="55">
        <f t="shared" ca="1" si="36"/>
        <v>-1.9944574904843027E-2</v>
      </c>
      <c r="E182" s="55">
        <f t="shared" ca="1" si="36"/>
        <v>8.8303694397882104E-3</v>
      </c>
      <c r="F182" s="55">
        <f t="shared" ca="1" si="36"/>
        <v>-2.6569959106457985E-2</v>
      </c>
      <c r="G182" s="56">
        <f t="shared" ca="1" si="36"/>
        <v>-1.3758865138497334E-2</v>
      </c>
      <c r="H182" s="55">
        <f t="shared" ca="1" si="36"/>
        <v>-0.10756892818096497</v>
      </c>
      <c r="I182" s="55">
        <f t="shared" ca="1" si="36"/>
        <v>-2.5742815718776013E-2</v>
      </c>
      <c r="J182" s="65">
        <f t="shared" ca="1" si="36"/>
        <v>-4.6446607302056186E-2</v>
      </c>
      <c r="K182" s="55">
        <f t="shared" ref="K182:Y197" ca="1" si="37">IF(IF(OR(K44=" ",K40=0,K40 = " ")," ",K44/K40-1)&gt;1.5," ",K44/K40-1)</f>
        <v>-3.0486869742557654E-2</v>
      </c>
      <c r="L182" s="55">
        <f t="shared" ca="1" si="37"/>
        <v>-0.18199292534561007</v>
      </c>
      <c r="M182" s="65" t="str">
        <f t="shared" ca="1" si="37"/>
        <v xml:space="preserve"> </v>
      </c>
      <c r="N182" s="55">
        <f t="shared" ca="1" si="37"/>
        <v>7.5705115500861453E-3</v>
      </c>
      <c r="O182" s="57">
        <f t="shared" ca="1" si="37"/>
        <v>3.4743474276128117E-2</v>
      </c>
      <c r="P182" s="56">
        <f t="shared" ca="1" si="37"/>
        <v>0.50293564258154722</v>
      </c>
      <c r="Q182" s="55">
        <f t="shared" ca="1" si="37"/>
        <v>-5.3048574084544331E-3</v>
      </c>
      <c r="R182" s="55">
        <f t="shared" ca="1" si="37"/>
        <v>-1.2729162511389114E-2</v>
      </c>
      <c r="S182" s="55" t="str">
        <f t="shared" ca="1" si="37"/>
        <v xml:space="preserve"> </v>
      </c>
      <c r="T182" s="55" t="str">
        <f t="shared" ca="1" si="37"/>
        <v xml:space="preserve"> </v>
      </c>
      <c r="U182" s="55">
        <f t="shared" ca="1" si="37"/>
        <v>-9.4256929054418181E-3</v>
      </c>
      <c r="V182" s="55" t="str">
        <f t="shared" ca="1" si="37"/>
        <v xml:space="preserve"> </v>
      </c>
      <c r="W182" s="55" t="str">
        <f t="shared" ca="1" si="37"/>
        <v xml:space="preserve"> </v>
      </c>
      <c r="X182" s="55">
        <f t="shared" ca="1" si="37"/>
        <v>-0.3438043431534521</v>
      </c>
      <c r="Y182" s="57">
        <f t="shared" ca="1" si="37"/>
        <v>8.0011346612807177E-3</v>
      </c>
    </row>
    <row r="183" spans="1:25" s="33" customFormat="1" x14ac:dyDescent="0.2">
      <c r="A183" s="14">
        <v>41729</v>
      </c>
      <c r="B183" s="66">
        <f t="shared" ca="1" si="36"/>
        <v>-2.7205204955101925E-3</v>
      </c>
      <c r="C183" s="66">
        <f t="shared" ca="1" si="36"/>
        <v>-1.3793469821029247E-2</v>
      </c>
      <c r="D183" s="58">
        <f t="shared" ca="1" si="36"/>
        <v>-1.251510649206089E-2</v>
      </c>
      <c r="E183" s="58">
        <f t="shared" ca="1" si="36"/>
        <v>8.6203918153671122E-3</v>
      </c>
      <c r="F183" s="58">
        <f t="shared" ca="1" si="36"/>
        <v>-2.5759592320439451E-2</v>
      </c>
      <c r="G183" s="59">
        <f t="shared" ca="1" si="36"/>
        <v>-5.728208346849839E-3</v>
      </c>
      <c r="H183" s="58">
        <f t="shared" ca="1" si="36"/>
        <v>-0.16773534401224033</v>
      </c>
      <c r="I183" s="58">
        <f t="shared" ca="1" si="36"/>
        <v>-2.0904237900361999E-2</v>
      </c>
      <c r="J183" s="67">
        <f t="shared" ca="1" si="36"/>
        <v>-3.9996088881437908E-2</v>
      </c>
      <c r="K183" s="58">
        <f t="shared" ca="1" si="37"/>
        <v>-2.0281683636680814E-2</v>
      </c>
      <c r="L183" s="58">
        <f t="shared" ca="1" si="37"/>
        <v>-0.44996639767244462</v>
      </c>
      <c r="M183" s="67" t="str">
        <f t="shared" ca="1" si="37"/>
        <v xml:space="preserve"> </v>
      </c>
      <c r="N183" s="58">
        <f t="shared" ca="1" si="37"/>
        <v>7.1171477553579887E-3</v>
      </c>
      <c r="O183" s="60">
        <f t="shared" ca="1" si="37"/>
        <v>4.0013334550306423E-2</v>
      </c>
      <c r="P183" s="59" t="str">
        <f t="shared" ca="1" si="37"/>
        <v xml:space="preserve"> </v>
      </c>
      <c r="Q183" s="58">
        <f t="shared" ca="1" si="37"/>
        <v>-2.8026518069484974E-3</v>
      </c>
      <c r="R183" s="58">
        <f t="shared" ca="1" si="37"/>
        <v>-8.7844505305566534E-3</v>
      </c>
      <c r="S183" s="58" t="str">
        <f t="shared" ca="1" si="37"/>
        <v xml:space="preserve"> </v>
      </c>
      <c r="T183" s="58">
        <f t="shared" ca="1" si="37"/>
        <v>-3.0808817666010069E-2</v>
      </c>
      <c r="U183" s="58">
        <f t="shared" ca="1" si="37"/>
        <v>6.3032366374201176E-2</v>
      </c>
      <c r="V183" s="58" t="str">
        <f t="shared" ca="1" si="37"/>
        <v xml:space="preserve"> </v>
      </c>
      <c r="W183" s="58">
        <f t="shared" ca="1" si="37"/>
        <v>-2.2297876257689753E-2</v>
      </c>
      <c r="X183" s="58">
        <f t="shared" ca="1" si="37"/>
        <v>-0.45080594418329123</v>
      </c>
      <c r="Y183" s="60">
        <f t="shared" ca="1" si="37"/>
        <v>4.1827826381171107E-3</v>
      </c>
    </row>
    <row r="184" spans="1:25" s="33" customFormat="1" x14ac:dyDescent="0.2">
      <c r="A184" s="20">
        <v>41820</v>
      </c>
      <c r="B184" s="62">
        <f t="shared" ca="1" si="36"/>
        <v>2.6062940720594785E-3</v>
      </c>
      <c r="C184" s="62">
        <f t="shared" ca="1" si="36"/>
        <v>-8.9388266934691263E-3</v>
      </c>
      <c r="D184" s="34">
        <f t="shared" ca="1" si="36"/>
        <v>-8.0254592278559134E-3</v>
      </c>
      <c r="E184" s="34">
        <f t="shared" ca="1" si="36"/>
        <v>1.2809740252207158E-2</v>
      </c>
      <c r="F184" s="34">
        <f t="shared" ca="1" si="36"/>
        <v>-2.1087137923643917E-2</v>
      </c>
      <c r="G184" s="53">
        <f t="shared" ca="1" si="36"/>
        <v>-8.2249754297314404E-4</v>
      </c>
      <c r="H184" s="34">
        <f t="shared" ca="1" si="36"/>
        <v>-5.933879118662222E-2</v>
      </c>
      <c r="I184" s="34">
        <f t="shared" ca="1" si="36"/>
        <v>-2.5050413270115368E-2</v>
      </c>
      <c r="J184" s="63">
        <f t="shared" ca="1" si="36"/>
        <v>-4.8103639797076547E-2</v>
      </c>
      <c r="K184" s="34">
        <f t="shared" ca="1" si="37"/>
        <v>-2.3756183395589714E-2</v>
      </c>
      <c r="L184" s="34">
        <f t="shared" ca="1" si="37"/>
        <v>-0.3176338379019783</v>
      </c>
      <c r="M184" s="63" t="str">
        <f t="shared" ca="1" si="37"/>
        <v xml:space="preserve"> </v>
      </c>
      <c r="N184" s="34">
        <f t="shared" ca="1" si="37"/>
        <v>1.0660842729583564E-2</v>
      </c>
      <c r="O184" s="54">
        <f t="shared" ca="1" si="37"/>
        <v>5.8419831728041771E-2</v>
      </c>
      <c r="P184" s="53">
        <f t="shared" ca="1" si="37"/>
        <v>0.2189756432412755</v>
      </c>
      <c r="Q184" s="34">
        <f t="shared" ca="1" si="37"/>
        <v>1.0270514362268113E-2</v>
      </c>
      <c r="R184" s="34">
        <f t="shared" ca="1" si="37"/>
        <v>-1.3984036477812878E-2</v>
      </c>
      <c r="S184" s="34" t="str">
        <f t="shared" ca="1" si="37"/>
        <v xml:space="preserve"> </v>
      </c>
      <c r="T184" s="34">
        <f t="shared" ca="1" si="37"/>
        <v>-1.9554528395683279E-2</v>
      </c>
      <c r="U184" s="34">
        <f t="shared" ca="1" si="37"/>
        <v>6.2181196492492985E-2</v>
      </c>
      <c r="V184" s="34" t="str">
        <f t="shared" ca="1" si="37"/>
        <v xml:space="preserve"> </v>
      </c>
      <c r="W184" s="34">
        <f t="shared" ca="1" si="37"/>
        <v>-2.3480300490982597E-2</v>
      </c>
      <c r="X184" s="34">
        <f t="shared" ca="1" si="37"/>
        <v>-0.31771871482719405</v>
      </c>
      <c r="Y184" s="54">
        <f t="shared" ca="1" si="37"/>
        <v>-1.8071669840821425E-2</v>
      </c>
    </row>
    <row r="185" spans="1:25" s="33" customFormat="1" x14ac:dyDescent="0.2">
      <c r="A185" s="20">
        <v>41912</v>
      </c>
      <c r="B185" s="62">
        <f t="shared" ca="1" si="36"/>
        <v>1.95083467610635E-3</v>
      </c>
      <c r="C185" s="62">
        <f t="shared" ca="1" si="36"/>
        <v>-7.2038831807640369E-3</v>
      </c>
      <c r="D185" s="34">
        <f t="shared" ca="1" si="36"/>
        <v>-7.1192807511418765E-3</v>
      </c>
      <c r="E185" s="34">
        <f t="shared" ca="1" si="36"/>
        <v>1.0091611580316906E-2</v>
      </c>
      <c r="F185" s="34">
        <f t="shared" ca="1" si="36"/>
        <v>-1.6428217124592193E-2</v>
      </c>
      <c r="G185" s="53">
        <f t="shared" ca="1" si="36"/>
        <v>-1.5074330228361799E-3</v>
      </c>
      <c r="H185" s="34">
        <f t="shared" ca="1" si="36"/>
        <v>-0.10752971876422113</v>
      </c>
      <c r="I185" s="34">
        <f t="shared" ca="1" si="36"/>
        <v>-5.7042902268451545E-3</v>
      </c>
      <c r="J185" s="63">
        <f t="shared" ca="1" si="36"/>
        <v>-1.5514429960172493E-2</v>
      </c>
      <c r="K185" s="34">
        <f t="shared" ca="1" si="37"/>
        <v>-2.1902100344132536E-2</v>
      </c>
      <c r="L185" s="34">
        <f t="shared" ca="1" si="37"/>
        <v>0.45675393185963364</v>
      </c>
      <c r="M185" s="63" t="str">
        <f t="shared" ca="1" si="37"/>
        <v xml:space="preserve"> </v>
      </c>
      <c r="N185" s="34">
        <f t="shared" ca="1" si="37"/>
        <v>8.3234766755257983E-3</v>
      </c>
      <c r="O185" s="54">
        <f t="shared" ca="1" si="37"/>
        <v>3.5556977776550314E-2</v>
      </c>
      <c r="P185" s="53">
        <f t="shared" ca="1" si="37"/>
        <v>0.12018736019809761</v>
      </c>
      <c r="Q185" s="34">
        <f t="shared" ca="1" si="37"/>
        <v>3.1919232394157504E-3</v>
      </c>
      <c r="R185" s="34">
        <f t="shared" ca="1" si="37"/>
        <v>-1.5919819776747834E-2</v>
      </c>
      <c r="S185" s="34" t="str">
        <f t="shared" ca="1" si="37"/>
        <v xml:space="preserve"> </v>
      </c>
      <c r="T185" s="34">
        <f t="shared" ca="1" si="37"/>
        <v>6.6389951183691842E-3</v>
      </c>
      <c r="U185" s="34">
        <f t="shared" ca="1" si="37"/>
        <v>5.2696712572622317E-2</v>
      </c>
      <c r="V185" s="34" t="str">
        <f t="shared" ca="1" si="37"/>
        <v xml:space="preserve"> </v>
      </c>
      <c r="W185" s="34">
        <f t="shared" ca="1" si="37"/>
        <v>-2.0451695710325124E-2</v>
      </c>
      <c r="X185" s="34">
        <f t="shared" ca="1" si="37"/>
        <v>0.45937551144342592</v>
      </c>
      <c r="Y185" s="54">
        <f t="shared" ca="1" si="37"/>
        <v>-3.1432253628878692E-2</v>
      </c>
    </row>
    <row r="186" spans="1:25" s="33" customFormat="1" ht="12" thickBot="1" x14ac:dyDescent="0.25">
      <c r="A186" s="20">
        <v>42004</v>
      </c>
      <c r="B186" s="62">
        <f t="shared" ca="1" si="36"/>
        <v>3.2204679256253588E-3</v>
      </c>
      <c r="C186" s="62">
        <f t="shared" ca="1" si="36"/>
        <v>-6.4764876196319321E-3</v>
      </c>
      <c r="D186" s="34">
        <f t="shared" ca="1" si="36"/>
        <v>-6.4364172317775692E-3</v>
      </c>
      <c r="E186" s="34">
        <f t="shared" ca="1" si="36"/>
        <v>1.5436395503777511E-2</v>
      </c>
      <c r="F186" s="34">
        <f t="shared" ca="1" si="36"/>
        <v>-1.9575484562803003E-2</v>
      </c>
      <c r="G186" s="53">
        <f t="shared" ca="1" si="36"/>
        <v>1.9604474371959224E-3</v>
      </c>
      <c r="H186" s="34">
        <f t="shared" ca="1" si="36"/>
        <v>-2.4772317493606533E-2</v>
      </c>
      <c r="I186" s="34">
        <f t="shared" ca="1" si="36"/>
        <v>-3.3373072674178994E-2</v>
      </c>
      <c r="J186" s="63">
        <f t="shared" ca="1" si="36"/>
        <v>-4.1522827554198338E-2</v>
      </c>
      <c r="K186" s="34">
        <f t="shared" ca="1" si="37"/>
        <v>-1.9143516508373093E-2</v>
      </c>
      <c r="L186" s="34">
        <f t="shared" ca="1" si="37"/>
        <v>0.73366917713383462</v>
      </c>
      <c r="M186" s="63" t="str">
        <f t="shared" ca="1" si="37"/>
        <v xml:space="preserve"> </v>
      </c>
      <c r="N186" s="34">
        <f t="shared" ca="1" si="37"/>
        <v>1.3604697997626758E-2</v>
      </c>
      <c r="O186" s="54">
        <f t="shared" ca="1" si="37"/>
        <v>-5.4353425542294831E-2</v>
      </c>
      <c r="P186" s="53">
        <f t="shared" ca="1" si="37"/>
        <v>-0.56855751577737723</v>
      </c>
      <c r="Q186" s="34">
        <f t="shared" ca="1" si="37"/>
        <v>9.4270860915546262E-3</v>
      </c>
      <c r="R186" s="34">
        <f t="shared" ca="1" si="37"/>
        <v>-1.4882415127213777E-2</v>
      </c>
      <c r="S186" s="34" t="str">
        <f t="shared" ca="1" si="37"/>
        <v xml:space="preserve"> </v>
      </c>
      <c r="T186" s="34">
        <f t="shared" ca="1" si="37"/>
        <v>1.8644575859041002E-2</v>
      </c>
      <c r="U186" s="34">
        <f t="shared" ca="1" si="37"/>
        <v>6.3157801905893818E-2</v>
      </c>
      <c r="V186" s="34" t="str">
        <f t="shared" ca="1" si="37"/>
        <v xml:space="preserve"> </v>
      </c>
      <c r="W186" s="34">
        <f t="shared" ca="1" si="37"/>
        <v>-1.9049883389298028E-2</v>
      </c>
      <c r="X186" s="34">
        <f t="shared" ca="1" si="37"/>
        <v>0.73290921474619375</v>
      </c>
      <c r="Y186" s="54">
        <f t="shared" ca="1" si="37"/>
        <v>-2.3542091279924904E-2</v>
      </c>
    </row>
    <row r="187" spans="1:25" s="33" customFormat="1" x14ac:dyDescent="0.2">
      <c r="A187" s="14">
        <v>42094</v>
      </c>
      <c r="B187" s="66">
        <f t="shared" ca="1" si="36"/>
        <v>3.259781718513155E-3</v>
      </c>
      <c r="C187" s="66">
        <f t="shared" ca="1" si="36"/>
        <v>-6.2186694161803224E-3</v>
      </c>
      <c r="D187" s="58">
        <f t="shared" ca="1" si="36"/>
        <v>-6.5769682901966053E-3</v>
      </c>
      <c r="E187" s="58">
        <f t="shared" ca="1" si="36"/>
        <v>1.429197848208652E-2</v>
      </c>
      <c r="F187" s="58">
        <f t="shared" ca="1" si="36"/>
        <v>-2.3012403368445566E-2</v>
      </c>
      <c r="G187" s="59">
        <f t="shared" ca="1" si="36"/>
        <v>-1.7840257605462595E-3</v>
      </c>
      <c r="H187" s="58">
        <f t="shared" ca="1" si="36"/>
        <v>6.9001662983992906E-2</v>
      </c>
      <c r="I187" s="58">
        <f t="shared" ca="1" si="36"/>
        <v>-2.930572780814078E-2</v>
      </c>
      <c r="J187" s="67">
        <f t="shared" ca="1" si="36"/>
        <v>-3.8148824524086189E-2</v>
      </c>
      <c r="K187" s="58">
        <f t="shared" ca="1" si="37"/>
        <v>-2.102803408428966E-2</v>
      </c>
      <c r="L187" s="58">
        <f t="shared" ca="1" si="37"/>
        <v>0.59083232617259052</v>
      </c>
      <c r="M187" s="67" t="str">
        <f t="shared" ca="1" si="37"/>
        <v xml:space="preserve"> </v>
      </c>
      <c r="N187" s="58">
        <f t="shared" ca="1" si="37"/>
        <v>1.476433578458014E-2</v>
      </c>
      <c r="O187" s="60">
        <f t="shared" ca="1" si="37"/>
        <v>7.9691339545417961E-4</v>
      </c>
      <c r="P187" s="59">
        <f t="shared" ca="1" si="37"/>
        <v>-0.1788857128601945</v>
      </c>
      <c r="Q187" s="58">
        <f t="shared" ca="1" si="37"/>
        <v>5.398010423918409E-3</v>
      </c>
      <c r="R187" s="58">
        <f t="shared" ca="1" si="37"/>
        <v>-2.1340444558314631E-2</v>
      </c>
      <c r="S187" s="58" t="str">
        <f t="shared" ca="1" si="37"/>
        <v xml:space="preserve"> </v>
      </c>
      <c r="T187" s="58">
        <f t="shared" ca="1" si="37"/>
        <v>-5.9420207010124626E-3</v>
      </c>
      <c r="U187" s="58">
        <f t="shared" ca="1" si="37"/>
        <v>2.7861198857375147E-3</v>
      </c>
      <c r="V187" s="58" t="str">
        <f t="shared" ca="1" si="37"/>
        <v xml:space="preserve"> </v>
      </c>
      <c r="W187" s="58">
        <f t="shared" ca="1" si="37"/>
        <v>-2.2641612536995592E-2</v>
      </c>
      <c r="X187" s="58">
        <f t="shared" ca="1" si="37"/>
        <v>0.58863777474218804</v>
      </c>
      <c r="Y187" s="60">
        <f t="shared" ca="1" si="37"/>
        <v>-1.5796597179056349E-2</v>
      </c>
    </row>
    <row r="188" spans="1:25" s="33" customFormat="1" x14ac:dyDescent="0.2">
      <c r="A188" s="20">
        <v>42185</v>
      </c>
      <c r="B188" s="62">
        <f t="shared" ca="1" si="36"/>
        <v>1.9109988353016583E-3</v>
      </c>
      <c r="C188" s="62">
        <f t="shared" ca="1" si="36"/>
        <v>-8.0544822824831774E-3</v>
      </c>
      <c r="D188" s="34">
        <f t="shared" ca="1" si="36"/>
        <v>-8.7290608797221392E-3</v>
      </c>
      <c r="E188" s="34">
        <f t="shared" ca="1" si="36"/>
        <v>1.5766343726486998E-2</v>
      </c>
      <c r="F188" s="34">
        <f t="shared" ca="1" si="36"/>
        <v>-2.247840300465942E-2</v>
      </c>
      <c r="G188" s="53">
        <f t="shared" ca="1" si="36"/>
        <v>-2.88113087925157E-3</v>
      </c>
      <c r="H188" s="34">
        <f t="shared" ca="1" si="36"/>
        <v>-1.368630745037358E-2</v>
      </c>
      <c r="I188" s="34">
        <f t="shared" ca="1" si="36"/>
        <v>-2.4230643059347856E-2</v>
      </c>
      <c r="J188" s="63">
        <f t="shared" ca="1" si="36"/>
        <v>-3.5517125806721617E-2</v>
      </c>
      <c r="K188" s="34">
        <f t="shared" ca="1" si="37"/>
        <v>-2.1164080195145263E-2</v>
      </c>
      <c r="L188" s="34">
        <f t="shared" ca="1" si="37"/>
        <v>5.2226972541177696E-2</v>
      </c>
      <c r="M188" s="63" t="str">
        <f t="shared" ca="1" si="37"/>
        <v xml:space="preserve"> </v>
      </c>
      <c r="N188" s="34">
        <f t="shared" ca="1" si="37"/>
        <v>1.3127445191351672E-2</v>
      </c>
      <c r="O188" s="54">
        <f t="shared" ca="1" si="37"/>
        <v>-7.4210522782003352E-4</v>
      </c>
      <c r="P188" s="53">
        <f t="shared" ca="1" si="37"/>
        <v>1.4359044097000333</v>
      </c>
      <c r="Q188" s="34">
        <f t="shared" ca="1" si="37"/>
        <v>5.5836039306331742E-3</v>
      </c>
      <c r="R188" s="34">
        <f t="shared" ca="1" si="37"/>
        <v>-1.6326439188384501E-2</v>
      </c>
      <c r="S188" s="34" t="str">
        <f t="shared" ca="1" si="37"/>
        <v xml:space="preserve"> </v>
      </c>
      <c r="T188" s="34">
        <f t="shared" ca="1" si="37"/>
        <v>-1.7009360716349953E-2</v>
      </c>
      <c r="U188" s="34">
        <f t="shared" ca="1" si="37"/>
        <v>9.0904302875107756E-3</v>
      </c>
      <c r="V188" s="34" t="str">
        <f t="shared" ca="1" si="37"/>
        <v xml:space="preserve"> </v>
      </c>
      <c r="W188" s="34">
        <f t="shared" ca="1" si="37"/>
        <v>-2.0493163994075525E-2</v>
      </c>
      <c r="X188" s="34">
        <f t="shared" ca="1" si="37"/>
        <v>5.2541181515300517E-2</v>
      </c>
      <c r="Y188" s="54">
        <f t="shared" ca="1" si="37"/>
        <v>-1.746146154742434E-2</v>
      </c>
    </row>
    <row r="189" spans="1:25" s="33" customFormat="1" x14ac:dyDescent="0.2">
      <c r="A189" s="20">
        <v>42277</v>
      </c>
      <c r="B189" s="62">
        <f t="shared" ca="1" si="36"/>
        <v>3.7922685664026901E-3</v>
      </c>
      <c r="C189" s="62">
        <f t="shared" ca="1" si="36"/>
        <v>-6.8764896558061173E-3</v>
      </c>
      <c r="D189" s="34">
        <f t="shared" ca="1" si="36"/>
        <v>-7.4016226808214514E-3</v>
      </c>
      <c r="E189" s="34">
        <f t="shared" ca="1" si="36"/>
        <v>1.8611196493198978E-2</v>
      </c>
      <c r="F189" s="34">
        <f t="shared" ca="1" si="36"/>
        <v>-2.2520596565397732E-2</v>
      </c>
      <c r="G189" s="53">
        <f t="shared" ca="1" si="36"/>
        <v>-1.6275442059043854E-3</v>
      </c>
      <c r="H189" s="34">
        <f t="shared" ca="1" si="36"/>
        <v>-7.8930023974429497E-3</v>
      </c>
      <c r="I189" s="34">
        <f t="shared" ca="1" si="36"/>
        <v>-3.0321607593672639E-2</v>
      </c>
      <c r="J189" s="63">
        <f t="shared" ca="1" si="36"/>
        <v>-4.017671759102448E-2</v>
      </c>
      <c r="K189" s="34">
        <f t="shared" ca="1" si="37"/>
        <v>-1.9588686778742037E-2</v>
      </c>
      <c r="L189" s="34">
        <f t="shared" ca="1" si="37"/>
        <v>-5.8218215967058784E-2</v>
      </c>
      <c r="M189" s="63" t="str">
        <f t="shared" ca="1" si="37"/>
        <v xml:space="preserve"> </v>
      </c>
      <c r="N189" s="34">
        <f t="shared" ca="1" si="37"/>
        <v>1.7919269967835438E-2</v>
      </c>
      <c r="O189" s="54">
        <f t="shared" ca="1" si="37"/>
        <v>-8.546880502010179E-2</v>
      </c>
      <c r="P189" s="53">
        <f t="shared" ca="1" si="37"/>
        <v>-9.4211065902532032E-2</v>
      </c>
      <c r="Q189" s="34">
        <f t="shared" ca="1" si="37"/>
        <v>7.4935533146947009E-3</v>
      </c>
      <c r="R189" s="34">
        <f t="shared" ca="1" si="37"/>
        <v>-1.2939972363322116E-2</v>
      </c>
      <c r="S189" s="34" t="str">
        <f t="shared" ca="1" si="37"/>
        <v xml:space="preserve"> </v>
      </c>
      <c r="T189" s="34">
        <f t="shared" ca="1" si="37"/>
        <v>-1.0523542811571085E-2</v>
      </c>
      <c r="U189" s="34">
        <f t="shared" ca="1" si="37"/>
        <v>1.2095286386327508E-2</v>
      </c>
      <c r="V189" s="34" t="str">
        <f t="shared" ca="1" si="37"/>
        <v xml:space="preserve"> </v>
      </c>
      <c r="W189" s="34">
        <f t="shared" ca="1" si="37"/>
        <v>-1.9098136252425624E-2</v>
      </c>
      <c r="X189" s="34">
        <f t="shared" ca="1" si="37"/>
        <v>-5.6858007469035021E-2</v>
      </c>
      <c r="Y189" s="54">
        <f t="shared" ca="1" si="37"/>
        <v>-1.0068407266696333E-2</v>
      </c>
    </row>
    <row r="190" spans="1:25" s="33" customFormat="1" ht="12" thickBot="1" x14ac:dyDescent="0.25">
      <c r="A190" s="20">
        <v>42369</v>
      </c>
      <c r="B190" s="62">
        <f t="shared" ca="1" si="36"/>
        <v>5.7072989690363229E-3</v>
      </c>
      <c r="C190" s="62">
        <f t="shared" ca="1" si="36"/>
        <v>-2.6169924690281343E-3</v>
      </c>
      <c r="D190" s="34">
        <f t="shared" ca="1" si="36"/>
        <v>-2.7023906304842749E-3</v>
      </c>
      <c r="E190" s="34">
        <f t="shared" ca="1" si="36"/>
        <v>1.5162712666175526E-2</v>
      </c>
      <c r="F190" s="34">
        <f t="shared" ca="1" si="36"/>
        <v>-2.6108266860841889E-2</v>
      </c>
      <c r="G190" s="53">
        <f t="shared" ca="1" si="36"/>
        <v>1.8102120658372023E-3</v>
      </c>
      <c r="H190" s="34">
        <f t="shared" ca="1" si="36"/>
        <v>-4.0436908713173958E-3</v>
      </c>
      <c r="I190" s="34">
        <f t="shared" ca="1" si="36"/>
        <v>-1.3196275488252418E-2</v>
      </c>
      <c r="J190" s="63">
        <f t="shared" ca="1" si="36"/>
        <v>-3.0386919336578555E-2</v>
      </c>
      <c r="K190" s="34">
        <f t="shared" ca="1" si="37"/>
        <v>-2.5782837904822942E-2</v>
      </c>
      <c r="L190" s="34">
        <f t="shared" ca="1" si="37"/>
        <v>-0.24396406227599809</v>
      </c>
      <c r="M190" s="63" t="str">
        <f t="shared" ca="1" si="37"/>
        <v xml:space="preserve"> </v>
      </c>
      <c r="N190" s="34">
        <f t="shared" ca="1" si="37"/>
        <v>1.4902473628318536E-2</v>
      </c>
      <c r="O190" s="54">
        <f t="shared" ca="1" si="37"/>
        <v>-2.2654269172082131E-2</v>
      </c>
      <c r="P190" s="53">
        <f t="shared" ca="1" si="37"/>
        <v>0.88634651241972562</v>
      </c>
      <c r="Q190" s="34">
        <f t="shared" ca="1" si="37"/>
        <v>9.4320181123768165E-3</v>
      </c>
      <c r="R190" s="34">
        <f t="shared" ca="1" si="37"/>
        <v>-1.3517106262666001E-2</v>
      </c>
      <c r="S190" s="34" t="str">
        <f t="shared" ca="1" si="37"/>
        <v xml:space="preserve"> </v>
      </c>
      <c r="T190" s="34">
        <f t="shared" ca="1" si="37"/>
        <v>-1.0509461827541089E-2</v>
      </c>
      <c r="U190" s="34">
        <f t="shared" ca="1" si="37"/>
        <v>1.017861061109282E-2</v>
      </c>
      <c r="V190" s="34" t="str">
        <f t="shared" ca="1" si="37"/>
        <v xml:space="preserve"> </v>
      </c>
      <c r="W190" s="34">
        <f t="shared" ca="1" si="37"/>
        <v>-2.61477377940178E-2</v>
      </c>
      <c r="X190" s="34">
        <f t="shared" ca="1" si="37"/>
        <v>-0.24480887500777115</v>
      </c>
      <c r="Y190" s="54">
        <f t="shared" ca="1" si="37"/>
        <v>-7.186207318352289E-3</v>
      </c>
    </row>
    <row r="191" spans="1:25" s="33" customFormat="1" x14ac:dyDescent="0.2">
      <c r="A191" s="14">
        <v>42460</v>
      </c>
      <c r="B191" s="66">
        <f t="shared" ca="1" si="36"/>
        <v>6.3216220659405575E-3</v>
      </c>
      <c r="C191" s="66">
        <f t="shared" ca="1" si="36"/>
        <v>-3.9350162420221935E-3</v>
      </c>
      <c r="D191" s="58">
        <f t="shared" ca="1" si="36"/>
        <v>-4.9884105732248551E-3</v>
      </c>
      <c r="E191" s="58">
        <f t="shared" ca="1" si="36"/>
        <v>2.0382436876974941E-2</v>
      </c>
      <c r="F191" s="58">
        <f t="shared" ca="1" si="36"/>
        <v>-1.6819465004575318E-2</v>
      </c>
      <c r="G191" s="59">
        <f t="shared" ca="1" si="36"/>
        <v>7.3370195126920557E-4</v>
      </c>
      <c r="H191" s="58">
        <f t="shared" ca="1" si="36"/>
        <v>2.5390807885312672E-3</v>
      </c>
      <c r="I191" s="58">
        <f t="shared" ca="1" si="36"/>
        <v>-3.1708053531981251E-2</v>
      </c>
      <c r="J191" s="67">
        <f t="shared" ca="1" si="36"/>
        <v>-4.0799846348495206E-2</v>
      </c>
      <c r="K191" s="58">
        <f t="shared" ca="1" si="37"/>
        <v>-1.2478798155540316E-2</v>
      </c>
      <c r="L191" s="58">
        <f t="shared" ca="1" si="37"/>
        <v>3.5449141418629759E-2</v>
      </c>
      <c r="M191" s="67" t="str">
        <f t="shared" ca="1" si="37"/>
        <v xml:space="preserve"> </v>
      </c>
      <c r="N191" s="58">
        <f t="shared" ca="1" si="37"/>
        <v>1.9344893436234134E-2</v>
      </c>
      <c r="O191" s="60">
        <f t="shared" ca="1" si="37"/>
        <v>-8.5892902724207576E-2</v>
      </c>
      <c r="P191" s="59">
        <f t="shared" ca="1" si="37"/>
        <v>-0.16003624555856988</v>
      </c>
      <c r="Q191" s="58">
        <f t="shared" ca="1" si="37"/>
        <v>1.3165585557337822E-2</v>
      </c>
      <c r="R191" s="58">
        <f t="shared" ca="1" si="37"/>
        <v>-6.9244473208744939E-3</v>
      </c>
      <c r="S191" s="58" t="str">
        <f t="shared" ca="1" si="37"/>
        <v xml:space="preserve"> </v>
      </c>
      <c r="T191" s="58">
        <f t="shared" ca="1" si="37"/>
        <v>1.6344365973042008E-2</v>
      </c>
      <c r="U191" s="58">
        <f t="shared" ca="1" si="37"/>
        <v>2.411597244806396E-2</v>
      </c>
      <c r="V191" s="58" t="str">
        <f t="shared" ca="1" si="37"/>
        <v xml:space="preserve"> </v>
      </c>
      <c r="W191" s="58">
        <f t="shared" ca="1" si="37"/>
        <v>-1.320276441877255E-2</v>
      </c>
      <c r="X191" s="58">
        <f t="shared" ca="1" si="37"/>
        <v>3.5059017715115992E-2</v>
      </c>
      <c r="Y191" s="60">
        <f t="shared" ca="1" si="37"/>
        <v>-1.2090429648735634E-2</v>
      </c>
    </row>
    <row r="192" spans="1:25" s="33" customFormat="1" x14ac:dyDescent="0.2">
      <c r="A192" s="20">
        <v>42551</v>
      </c>
      <c r="B192" s="62">
        <f t="shared" ca="1" si="36"/>
        <v>9.0061614462533246E-3</v>
      </c>
      <c r="C192" s="62">
        <f t="shared" ca="1" si="36"/>
        <v>2.7770969002800516E-3</v>
      </c>
      <c r="D192" s="34">
        <f t="shared" ca="1" si="36"/>
        <v>1.4697918225903273E-3</v>
      </c>
      <c r="E192" s="34">
        <f t="shared" ca="1" si="36"/>
        <v>1.7628779952835183E-2</v>
      </c>
      <c r="F192" s="34">
        <f t="shared" ca="1" si="36"/>
        <v>-1.0917381647515212E-2</v>
      </c>
      <c r="G192" s="53">
        <f t="shared" ca="1" si="36"/>
        <v>4.5863623923008134E-3</v>
      </c>
      <c r="H192" s="34">
        <f t="shared" ca="1" si="36"/>
        <v>2.4999935905349213E-2</v>
      </c>
      <c r="I192" s="34">
        <f t="shared" ca="1" si="36"/>
        <v>-2.2883983017552456E-2</v>
      </c>
      <c r="J192" s="63">
        <f t="shared" ca="1" si="36"/>
        <v>-2.745584896453368E-2</v>
      </c>
      <c r="K192" s="34">
        <f t="shared" ca="1" si="37"/>
        <v>-7.280696605318937E-3</v>
      </c>
      <c r="L192" s="34">
        <f t="shared" ca="1" si="37"/>
        <v>0.55594283826872148</v>
      </c>
      <c r="M192" s="63" t="str">
        <f t="shared" ca="1" si="37"/>
        <v xml:space="preserve"> </v>
      </c>
      <c r="N192" s="34">
        <f t="shared" ca="1" si="37"/>
        <v>1.8590179647375304E-2</v>
      </c>
      <c r="O192" s="54">
        <f t="shared" ca="1" si="37"/>
        <v>-0.14543065939004574</v>
      </c>
      <c r="P192" s="53">
        <f t="shared" ca="1" si="37"/>
        <v>-0.1060722537037766</v>
      </c>
      <c r="Q192" s="34">
        <f t="shared" ca="1" si="37"/>
        <v>1.3733094123027367E-3</v>
      </c>
      <c r="R192" s="34">
        <f t="shared" ca="1" si="37"/>
        <v>-2.0605828431278228E-3</v>
      </c>
      <c r="S192" s="34" t="str">
        <f t="shared" ca="1" si="37"/>
        <v xml:space="preserve"> </v>
      </c>
      <c r="T192" s="34">
        <f t="shared" ca="1" si="37"/>
        <v>1.7554819005868305E-2</v>
      </c>
      <c r="U192" s="34">
        <f t="shared" ca="1" si="37"/>
        <v>3.881643263704726E-2</v>
      </c>
      <c r="V192" s="34" t="str">
        <f t="shared" ca="1" si="37"/>
        <v xml:space="preserve"> </v>
      </c>
      <c r="W192" s="34">
        <f t="shared" ca="1" si="37"/>
        <v>-7.1310567917945988E-3</v>
      </c>
      <c r="X192" s="34">
        <f t="shared" ca="1" si="37"/>
        <v>0.55655154425632847</v>
      </c>
      <c r="Y192" s="54">
        <f t="shared" ca="1" si="37"/>
        <v>1.1551555668075419E-2</v>
      </c>
    </row>
    <row r="193" spans="1:25" s="33" customFormat="1" x14ac:dyDescent="0.2">
      <c r="A193" s="20">
        <v>42643</v>
      </c>
      <c r="B193" s="62">
        <f t="shared" ca="1" si="36"/>
        <v>1.2914397202020922E-2</v>
      </c>
      <c r="C193" s="62">
        <f t="shared" ca="1" si="36"/>
        <v>1.0623672908160131E-2</v>
      </c>
      <c r="D193" s="34">
        <f t="shared" ca="1" si="36"/>
        <v>9.1430994799051035E-3</v>
      </c>
      <c r="E193" s="34">
        <f t="shared" ca="1" si="36"/>
        <v>1.8902636209966905E-2</v>
      </c>
      <c r="F193" s="34">
        <f t="shared" ca="1" si="36"/>
        <v>3.3937761481306339E-5</v>
      </c>
      <c r="G193" s="53">
        <f t="shared" ca="1" si="36"/>
        <v>1.5309213867245708E-2</v>
      </c>
      <c r="H193" s="34">
        <f t="shared" ca="1" si="36"/>
        <v>7.4915679051441586E-3</v>
      </c>
      <c r="I193" s="34">
        <f t="shared" ca="1" si="36"/>
        <v>-2.714674017021157E-2</v>
      </c>
      <c r="J193" s="63">
        <f t="shared" ca="1" si="36"/>
        <v>-3.2045110223130946E-2</v>
      </c>
      <c r="K193" s="34">
        <f t="shared" ca="1" si="37"/>
        <v>-5.47105222610067E-3</v>
      </c>
      <c r="L193" s="34">
        <f t="shared" ca="1" si="37"/>
        <v>0.30605508978953289</v>
      </c>
      <c r="M193" s="63" t="str">
        <f t="shared" ca="1" si="37"/>
        <v xml:space="preserve"> </v>
      </c>
      <c r="N193" s="34">
        <f t="shared" ca="1" si="37"/>
        <v>1.8644204607682235E-2</v>
      </c>
      <c r="O193" s="54">
        <f t="shared" ca="1" si="37"/>
        <v>-6.8868120330796923E-2</v>
      </c>
      <c r="P193" s="53">
        <f t="shared" ca="1" si="37"/>
        <v>4.2026878245216004E-3</v>
      </c>
      <c r="Q193" s="34">
        <f t="shared" ca="1" si="37"/>
        <v>-2.9120823345860636E-3</v>
      </c>
      <c r="R193" s="34">
        <f t="shared" ca="1" si="37"/>
        <v>4.0407619924207605E-3</v>
      </c>
      <c r="S193" s="34" t="str">
        <f t="shared" ca="1" si="37"/>
        <v xml:space="preserve"> </v>
      </c>
      <c r="T193" s="34">
        <f t="shared" ca="1" si="37"/>
        <v>8.9222329655294086E-3</v>
      </c>
      <c r="U193" s="34">
        <f t="shared" ca="1" si="37"/>
        <v>4.4719184258360523E-2</v>
      </c>
      <c r="V193" s="34" t="str">
        <f t="shared" ca="1" si="37"/>
        <v xml:space="preserve"> </v>
      </c>
      <c r="W193" s="34">
        <f t="shared" ca="1" si="37"/>
        <v>-5.7366706400965306E-3</v>
      </c>
      <c r="X193" s="34">
        <f t="shared" ca="1" si="37"/>
        <v>0.30740865286750529</v>
      </c>
      <c r="Y193" s="54">
        <f t="shared" ca="1" si="37"/>
        <v>-5.4704614706024834E-4</v>
      </c>
    </row>
    <row r="194" spans="1:25" s="33" customFormat="1" ht="12" thickBot="1" x14ac:dyDescent="0.25">
      <c r="A194" s="26">
        <v>42735</v>
      </c>
      <c r="B194" s="62">
        <f t="shared" ca="1" si="36"/>
        <v>8.384668071202972E-3</v>
      </c>
      <c r="C194" s="62">
        <f t="shared" ca="1" si="36"/>
        <v>5.4487703296177692E-3</v>
      </c>
      <c r="D194" s="34">
        <f t="shared" ca="1" si="36"/>
        <v>2.7684334731286064E-3</v>
      </c>
      <c r="E194" s="34">
        <f t="shared" ca="1" si="36"/>
        <v>1.4821136836224102E-2</v>
      </c>
      <c r="F194" s="34">
        <f t="shared" ca="1" si="36"/>
        <v>-5.3442963164784807E-5</v>
      </c>
      <c r="G194" s="53">
        <f t="shared" ca="1" si="36"/>
        <v>7.7944604884270241E-3</v>
      </c>
      <c r="H194" s="34">
        <f t="shared" ca="1" si="36"/>
        <v>-5.1939781268165452E-3</v>
      </c>
      <c r="I194" s="34">
        <f t="shared" ca="1" si="36"/>
        <v>-2.0612749145333176E-2</v>
      </c>
      <c r="J194" s="63">
        <f t="shared" ca="1" si="36"/>
        <v>-2.1115574333834264E-2</v>
      </c>
      <c r="K194" s="34">
        <f t="shared" ca="1" si="37"/>
        <v>-6.9504718054830272E-3</v>
      </c>
      <c r="L194" s="34">
        <f t="shared" ca="1" si="37"/>
        <v>-4.6580800002194889E-2</v>
      </c>
      <c r="M194" s="63" t="str">
        <f t="shared" ca="1" si="37"/>
        <v xml:space="preserve"> </v>
      </c>
      <c r="N194" s="34">
        <f t="shared" ca="1" si="37"/>
        <v>1.4540681082025442E-2</v>
      </c>
      <c r="O194" s="54">
        <f t="shared" ca="1" si="37"/>
        <v>-3.6922759979636788E-2</v>
      </c>
      <c r="P194" s="53">
        <f t="shared" ca="1" si="37"/>
        <v>-7.5642455950709397E-2</v>
      </c>
      <c r="Q194" s="34">
        <f t="shared" ca="1" si="37"/>
        <v>-9.2896395962214218E-3</v>
      </c>
      <c r="R194" s="34">
        <f t="shared" ca="1" si="37"/>
        <v>1.18085445515137E-2</v>
      </c>
      <c r="S194" s="34" t="str">
        <f t="shared" ca="1" si="37"/>
        <v xml:space="preserve"> </v>
      </c>
      <c r="T194" s="34">
        <f t="shared" ca="1" si="37"/>
        <v>-3.4100674676884601E-4</v>
      </c>
      <c r="U194" s="34">
        <f t="shared" ca="1" si="37"/>
        <v>5.092437422295637E-2</v>
      </c>
      <c r="V194" s="34" t="str">
        <f t="shared" ca="1" si="37"/>
        <v xml:space="preserve"> </v>
      </c>
      <c r="W194" s="34">
        <f t="shared" ca="1" si="37"/>
        <v>-6.7225942145155981E-3</v>
      </c>
      <c r="X194" s="34">
        <f t="shared" ca="1" si="37"/>
        <v>-4.7896961467714716E-2</v>
      </c>
      <c r="Y194" s="54">
        <f t="shared" ca="1" si="37"/>
        <v>-3.8072350787169418E-3</v>
      </c>
    </row>
    <row r="195" spans="1:25" s="33" customFormat="1" x14ac:dyDescent="0.2">
      <c r="A195" s="14">
        <v>42825</v>
      </c>
      <c r="B195" s="66">
        <f t="shared" ref="B195:J201" ca="1" si="38">IF(IF(OR(B57="",B53=0),NA(),B57/B53-1)&gt;1.5,NA(),B57/B53-1)</f>
        <v>1.5599514678835025E-2</v>
      </c>
      <c r="C195" s="66">
        <f t="shared" ca="1" si="38"/>
        <v>1.8035131390078618E-2</v>
      </c>
      <c r="D195" s="58">
        <f t="shared" ca="1" si="38"/>
        <v>1.6992577442206169E-2</v>
      </c>
      <c r="E195" s="58">
        <f t="shared" ca="1" si="38"/>
        <v>1.587769336553424E-2</v>
      </c>
      <c r="F195" s="58">
        <f t="shared" ca="1" si="38"/>
        <v>1.80540479584268E-4</v>
      </c>
      <c r="G195" s="59">
        <f t="shared" ca="1" si="38"/>
        <v>2.1859205122022773E-2</v>
      </c>
      <c r="H195" s="58">
        <f t="shared" ca="1" si="38"/>
        <v>-1.0005414402174284E-2</v>
      </c>
      <c r="I195" s="58">
        <f t="shared" ca="1" si="38"/>
        <v>-1.0708790624373132E-2</v>
      </c>
      <c r="J195" s="67">
        <f t="shared" ca="1" si="38"/>
        <v>-1.6577392436232685E-2</v>
      </c>
      <c r="K195" s="58">
        <f t="shared" ca="1" si="37"/>
        <v>1.1061238179697064E-3</v>
      </c>
      <c r="L195" s="58">
        <f t="shared" ca="1" si="37"/>
        <v>0.35504802178940986</v>
      </c>
      <c r="M195" s="67" t="str">
        <f t="shared" ca="1" si="37"/>
        <v xml:space="preserve"> </v>
      </c>
      <c r="N195" s="58">
        <f t="shared" ca="1" si="37"/>
        <v>1.5887598794146474E-2</v>
      </c>
      <c r="O195" s="60">
        <f t="shared" ca="1" si="37"/>
        <v>-2.6438885474989293E-2</v>
      </c>
      <c r="P195" s="59">
        <f t="shared" ca="1" si="37"/>
        <v>-1.4554840452822959E-2</v>
      </c>
      <c r="Q195" s="58">
        <f t="shared" ca="1" si="37"/>
        <v>1.6131526029896648E-3</v>
      </c>
      <c r="R195" s="58">
        <f t="shared" ca="1" si="37"/>
        <v>1.61668743314487E-2</v>
      </c>
      <c r="S195" s="58" t="str">
        <f t="shared" ca="1" si="37"/>
        <v xml:space="preserve"> </v>
      </c>
      <c r="T195" s="58">
        <f t="shared" ca="1" si="37"/>
        <v>1.9909648926140333E-2</v>
      </c>
      <c r="U195" s="58">
        <f t="shared" ca="1" si="37"/>
        <v>5.1926267708413354E-2</v>
      </c>
      <c r="V195" s="58" t="str">
        <f t="shared" ca="1" si="37"/>
        <v xml:space="preserve"> </v>
      </c>
      <c r="W195" s="58">
        <f t="shared" ca="1" si="37"/>
        <v>6.0121724878836602E-4</v>
      </c>
      <c r="X195" s="58">
        <f t="shared" ca="1" si="37"/>
        <v>0.3549295958702654</v>
      </c>
      <c r="Y195" s="60">
        <f t="shared" ca="1" si="37"/>
        <v>8.0396352840106378E-3</v>
      </c>
    </row>
    <row r="196" spans="1:25" s="33" customFormat="1" x14ac:dyDescent="0.2">
      <c r="A196" s="20">
        <v>42916</v>
      </c>
      <c r="B196" s="62">
        <f t="shared" ca="1" si="38"/>
        <v>1.5084456904115084E-2</v>
      </c>
      <c r="C196" s="62">
        <f t="shared" ca="1" si="38"/>
        <v>1.6049758179025542E-2</v>
      </c>
      <c r="D196" s="34">
        <f t="shared" ca="1" si="38"/>
        <v>1.4902320349973408E-2</v>
      </c>
      <c r="E196" s="34">
        <f t="shared" ca="1" si="38"/>
        <v>1.7037735074324045E-2</v>
      </c>
      <c r="F196" s="34">
        <f t="shared" ca="1" si="38"/>
        <v>1.5069017799473894E-3</v>
      </c>
      <c r="G196" s="53">
        <f t="shared" ca="1" si="38"/>
        <v>2.2993611707204487E-2</v>
      </c>
      <c r="H196" s="34">
        <f t="shared" ca="1" si="38"/>
        <v>-2.4320616351268698E-2</v>
      </c>
      <c r="I196" s="34">
        <f t="shared" ca="1" si="38"/>
        <v>-1.601064984286249E-2</v>
      </c>
      <c r="J196" s="63">
        <f t="shared" ca="1" si="38"/>
        <v>-1.8891721476736456E-2</v>
      </c>
      <c r="K196" s="34">
        <f t="shared" ca="1" si="37"/>
        <v>-1.097793988119844E-2</v>
      </c>
      <c r="L196" s="34">
        <f t="shared" ca="1" si="37"/>
        <v>-0.14899588999143887</v>
      </c>
      <c r="M196" s="63" t="str">
        <f t="shared" ca="1" si="37"/>
        <v xml:space="preserve"> </v>
      </c>
      <c r="N196" s="34">
        <f t="shared" ca="1" si="37"/>
        <v>1.7366013716262119E-2</v>
      </c>
      <c r="O196" s="54">
        <f t="shared" ca="1" si="37"/>
        <v>3.7515710315536577E-3</v>
      </c>
      <c r="P196" s="53">
        <f t="shared" ca="1" si="37"/>
        <v>-6.8427495986684184E-2</v>
      </c>
      <c r="Q196" s="34">
        <f t="shared" ca="1" si="37"/>
        <v>4.4703052059829052E-3</v>
      </c>
      <c r="R196" s="34">
        <f t="shared" ca="1" si="37"/>
        <v>1.2394366147952418E-2</v>
      </c>
      <c r="S196" s="34" t="str">
        <f t="shared" ca="1" si="37"/>
        <v xml:space="preserve"> </v>
      </c>
      <c r="T196" s="34">
        <f t="shared" ca="1" si="37"/>
        <v>-7.3860167985506653E-4</v>
      </c>
      <c r="U196" s="34">
        <f t="shared" ca="1" si="37"/>
        <v>4.3097690967027313E-2</v>
      </c>
      <c r="V196" s="34" t="str">
        <f t="shared" ca="1" si="37"/>
        <v xml:space="preserve"> </v>
      </c>
      <c r="W196" s="34">
        <f t="shared" ca="1" si="37"/>
        <v>-1.0387837379182141E-2</v>
      </c>
      <c r="X196" s="34">
        <f t="shared" ca="1" si="37"/>
        <v>-0.14826120503469398</v>
      </c>
      <c r="Y196" s="54">
        <f t="shared" ca="1" si="37"/>
        <v>-2.7955861485703726E-2</v>
      </c>
    </row>
    <row r="197" spans="1:25" s="33" customFormat="1" x14ac:dyDescent="0.2">
      <c r="A197" s="20">
        <v>43008</v>
      </c>
      <c r="B197" s="62">
        <f t="shared" ca="1" si="38"/>
        <v>8.3701608254567184E-3</v>
      </c>
      <c r="C197" s="62">
        <f t="shared" ca="1" si="38"/>
        <v>4.9842903789665272E-3</v>
      </c>
      <c r="D197" s="34">
        <f t="shared" ca="1" si="38"/>
        <v>3.7199433744914412E-3</v>
      </c>
      <c r="E197" s="34">
        <f t="shared" ca="1" si="38"/>
        <v>1.4551048051609783E-2</v>
      </c>
      <c r="F197" s="34">
        <f t="shared" ca="1" si="38"/>
        <v>-1.2218602833029113E-2</v>
      </c>
      <c r="G197" s="53">
        <f t="shared" ca="1" si="38"/>
        <v>1.1250974973492589E-2</v>
      </c>
      <c r="H197" s="34">
        <f t="shared" ca="1" si="38"/>
        <v>-1.9907527702207939E-2</v>
      </c>
      <c r="I197" s="34">
        <f t="shared" ca="1" si="38"/>
        <v>-3.0145271092964054E-2</v>
      </c>
      <c r="J197" s="63">
        <f t="shared" ca="1" si="38"/>
        <v>-3.3549204039071578E-2</v>
      </c>
      <c r="K197" s="34">
        <f t="shared" ca="1" si="37"/>
        <v>-1.2679827370772556E-2</v>
      </c>
      <c r="L197" s="34">
        <f t="shared" ca="1" si="37"/>
        <v>-2.3856210812505441E-2</v>
      </c>
      <c r="M197" s="63" t="str">
        <f t="shared" ca="1" si="37"/>
        <v xml:space="preserve"> </v>
      </c>
      <c r="N197" s="34">
        <f t="shared" ca="1" si="37"/>
        <v>1.4131330586917734E-2</v>
      </c>
      <c r="O197" s="54">
        <f t="shared" ca="1" si="37"/>
        <v>-5.3788688659650141E-2</v>
      </c>
      <c r="P197" s="53">
        <f t="shared" ca="1" si="37"/>
        <v>-0.10722803688636129</v>
      </c>
      <c r="Q197" s="34">
        <f t="shared" ca="1" si="37"/>
        <v>1.8772397575974598E-3</v>
      </c>
      <c r="R197" s="34">
        <f t="shared" ca="1" si="37"/>
        <v>1.1222681075117702E-2</v>
      </c>
      <c r="S197" s="34" t="str">
        <f t="shared" ca="1" si="37"/>
        <v xml:space="preserve"> </v>
      </c>
      <c r="T197" s="34">
        <f t="shared" ca="1" si="37"/>
        <v>3.8548524329566902E-3</v>
      </c>
      <c r="U197" s="34">
        <f t="shared" ca="1" si="37"/>
        <v>4.3060996761928205E-2</v>
      </c>
      <c r="V197" s="34" t="str">
        <f t="shared" ca="1" si="37"/>
        <v xml:space="preserve"> </v>
      </c>
      <c r="W197" s="34">
        <f t="shared" ca="1" si="37"/>
        <v>-1.3588308000477722E-2</v>
      </c>
      <c r="X197" s="34">
        <f t="shared" ca="1" si="37"/>
        <v>-2.3360243466504338E-2</v>
      </c>
      <c r="Y197" s="54">
        <f t="shared" ca="1" si="37"/>
        <v>-1.7084767004600376E-3</v>
      </c>
    </row>
    <row r="198" spans="1:25" s="33" customFormat="1" ht="12" thickBot="1" x14ac:dyDescent="0.25">
      <c r="A198" s="26">
        <v>43100</v>
      </c>
      <c r="B198" s="62">
        <f t="shared" ca="1" si="38"/>
        <v>1.1902085647095717E-2</v>
      </c>
      <c r="C198" s="62">
        <f t="shared" ca="1" si="38"/>
        <v>7.4228566950211849E-3</v>
      </c>
      <c r="D198" s="34">
        <f t="shared" ca="1" si="38"/>
        <v>5.5707599746066538E-3</v>
      </c>
      <c r="E198" s="34">
        <f t="shared" ca="1" si="38"/>
        <v>2.2694729685903914E-2</v>
      </c>
      <c r="F198" s="34">
        <f t="shared" ca="1" si="38"/>
        <v>3.6775296988087458E-3</v>
      </c>
      <c r="G198" s="53">
        <f t="shared" ca="1" si="38"/>
        <v>1.3015548922262976E-2</v>
      </c>
      <c r="H198" s="34">
        <f t="shared" ca="1" si="38"/>
        <v>-4.2997912192669352E-3</v>
      </c>
      <c r="I198" s="34">
        <f t="shared" ca="1" si="38"/>
        <v>-2.798758865951434E-2</v>
      </c>
      <c r="J198" s="63">
        <f t="shared" ca="1" si="38"/>
        <v>-2.5928551241815367E-2</v>
      </c>
      <c r="K198" s="34">
        <f t="shared" ref="K198:Y201" ca="1" si="39">IF(IF(OR(K60=" ",K56=0,K56 = " ")," ",K60/K56-1)&gt;1.5," ",K60/K56-1)</f>
        <v>8.2282656521055486E-3</v>
      </c>
      <c r="L198" s="34">
        <f t="shared" ca="1" si="39"/>
        <v>0.40136054369847773</v>
      </c>
      <c r="M198" s="63" t="str">
        <f t="shared" ca="1" si="39"/>
        <v xml:space="preserve"> </v>
      </c>
      <c r="N198" s="34">
        <f t="shared" ca="1" si="39"/>
        <v>2.2592362434110669E-2</v>
      </c>
      <c r="O198" s="54">
        <f t="shared" ca="1" si="39"/>
        <v>5.012489175354462E-3</v>
      </c>
      <c r="P198" s="53">
        <f t="shared" ca="1" si="39"/>
        <v>-3.1461696039690845E-2</v>
      </c>
      <c r="Q198" s="34">
        <f t="shared" ca="1" si="39"/>
        <v>1.1402970362555997E-2</v>
      </c>
      <c r="R198" s="34">
        <f t="shared" ca="1" si="39"/>
        <v>1.6081813626591002E-2</v>
      </c>
      <c r="S198" s="34" t="str">
        <f t="shared" ca="1" si="39"/>
        <v xml:space="preserve"> </v>
      </c>
      <c r="T198" s="34">
        <f t="shared" ca="1" si="39"/>
        <v>-2.0099549369601011E-4</v>
      </c>
      <c r="U198" s="34">
        <f t="shared" ca="1" si="39"/>
        <v>3.8309879226389176E-2</v>
      </c>
      <c r="V198" s="34" t="str">
        <f t="shared" ca="1" si="39"/>
        <v xml:space="preserve"> </v>
      </c>
      <c r="W198" s="34">
        <f t="shared" ca="1" si="39"/>
        <v>9.0709134983992801E-3</v>
      </c>
      <c r="X198" s="34">
        <f t="shared" ca="1" si="39"/>
        <v>0.39925821038951415</v>
      </c>
      <c r="Y198" s="54">
        <f t="shared" ca="1" si="39"/>
        <v>4.9198241826051703E-3</v>
      </c>
    </row>
    <row r="199" spans="1:25" s="33" customFormat="1" x14ac:dyDescent="0.2">
      <c r="A199" s="14">
        <v>43190</v>
      </c>
      <c r="B199" s="66">
        <f ca="1">IF(IF(OR(B61="",B57=0),NA(),B61/B57-1)&gt;1.5,NA(),B61/B57-1)</f>
        <v>1.2649252487842544E-2</v>
      </c>
      <c r="C199" s="66">
        <f t="shared" ca="1" si="38"/>
        <v>5.3588127880950243E-3</v>
      </c>
      <c r="D199" s="58">
        <f t="shared" ca="1" si="38"/>
        <v>3.4994350969999033E-3</v>
      </c>
      <c r="E199" s="58">
        <f t="shared" ca="1" si="38"/>
        <v>2.4360417286466651E-2</v>
      </c>
      <c r="F199" s="58">
        <f t="shared" ca="1" si="38"/>
        <v>2.5894955503169559E-3</v>
      </c>
      <c r="G199" s="59">
        <f t="shared" ca="1" si="38"/>
        <v>9.5934823030072724E-3</v>
      </c>
      <c r="H199" s="58">
        <f t="shared" ca="1" si="38"/>
        <v>-1.0296687201367449E-2</v>
      </c>
      <c r="I199" s="58">
        <f t="shared" ca="1" si="38"/>
        <v>-2.9705752982255862E-2</v>
      </c>
      <c r="J199" s="67">
        <f t="shared" ca="1" si="38"/>
        <v>-2.3413087974027191E-2</v>
      </c>
      <c r="K199" s="58">
        <f t="shared" ca="1" si="39"/>
        <v>-4.0740908952306976E-3</v>
      </c>
      <c r="L199" s="58">
        <f t="shared" ca="1" si="39"/>
        <v>-1.9139246008153976E-2</v>
      </c>
      <c r="M199" s="67" t="str">
        <f t="shared" ca="1" si="39"/>
        <v xml:space="preserve"> </v>
      </c>
      <c r="N199" s="58">
        <f t="shared" ca="1" si="39"/>
        <v>2.4735068237279778E-2</v>
      </c>
      <c r="O199" s="60">
        <f t="shared" ca="1" si="39"/>
        <v>-8.5130925297935756E-2</v>
      </c>
      <c r="P199" s="59">
        <f t="shared" ca="1" si="39"/>
        <v>-0.17672308964992878</v>
      </c>
      <c r="Q199" s="58">
        <f t="shared" ca="1" si="39"/>
        <v>1.610484212291885E-2</v>
      </c>
      <c r="R199" s="58">
        <f t="shared" ca="1" si="39"/>
        <v>1.7615797613081963E-2</v>
      </c>
      <c r="S199" s="58" t="str">
        <f t="shared" ca="1" si="39"/>
        <v xml:space="preserve"> </v>
      </c>
      <c r="T199" s="58">
        <f ca="1">IF(IF(OR(T61=" ",T57=0,T57 = " ")," ",T61/T57-1)&gt;1.5," ",T61/T57-1)</f>
        <v>-2.7052840576672565E-2</v>
      </c>
      <c r="U199" s="58">
        <f t="shared" ca="1" si="39"/>
        <v>3.1284076138983208E-2</v>
      </c>
      <c r="V199" s="58" t="str">
        <f t="shared" ca="1" si="39"/>
        <v xml:space="preserve"> </v>
      </c>
      <c r="W199" s="58">
        <f t="shared" ca="1" si="39"/>
        <v>-4.2172186325862837E-3</v>
      </c>
      <c r="X199" s="58">
        <f ca="1">IF(IF(OR(X61=" ",X57=0,X57 = " ")," ",X61/X57-1)&gt;1.5," ",X61/X57-1)</f>
        <v>-1.8934644555067215E-2</v>
      </c>
      <c r="Y199" s="60">
        <f t="shared" ca="1" si="39"/>
        <v>-1.4073921958703384E-2</v>
      </c>
    </row>
    <row r="200" spans="1:25" s="33" customFormat="1" x14ac:dyDescent="0.2">
      <c r="A200" s="20">
        <v>43281</v>
      </c>
      <c r="B200" s="62">
        <f ca="1">IF(IF(OR(B62="",B58=0),NA(),B62/B58-1)&gt;1.5,NA(),B62/B58-1)</f>
        <v>9.1051220779709841E-3</v>
      </c>
      <c r="C200" s="62">
        <f t="shared" ca="1" si="38"/>
        <v>7.8035913945151414E-4</v>
      </c>
      <c r="D200" s="34">
        <f t="shared" ca="1" si="38"/>
        <v>-4.4549450695963166E-4</v>
      </c>
      <c r="E200" s="34">
        <f t="shared" ca="1" si="38"/>
        <v>2.5915889123493629E-2</v>
      </c>
      <c r="F200" s="34">
        <f t="shared" ca="1" si="38"/>
        <v>1.8851796281096345E-3</v>
      </c>
      <c r="G200" s="53">
        <f t="shared" ca="1" si="38"/>
        <v>5.9924368344743684E-3</v>
      </c>
      <c r="H200" s="34">
        <f t="shared" ca="1" si="38"/>
        <v>8.2852903277172985E-3</v>
      </c>
      <c r="I200" s="34">
        <f t="shared" ca="1" si="38"/>
        <v>-4.0770173366333484E-2</v>
      </c>
      <c r="J200" s="63">
        <f t="shared" ca="1" si="38"/>
        <v>-2.5614110748202523E-2</v>
      </c>
      <c r="K200" s="34">
        <f t="shared" ca="1" si="39"/>
        <v>6.3275836265188623E-3</v>
      </c>
      <c r="L200" s="34">
        <f t="shared" ca="1" si="39"/>
        <v>7.5951130093852237E-2</v>
      </c>
      <c r="M200" s="63" t="str">
        <f t="shared" ca="1" si="39"/>
        <v xml:space="preserve"> </v>
      </c>
      <c r="N200" s="34">
        <f t="shared" ca="1" si="39"/>
        <v>2.6057977288106882E-2</v>
      </c>
      <c r="O200" s="54">
        <f t="shared" ca="1" si="39"/>
        <v>-0.10425330805028954</v>
      </c>
      <c r="P200" s="53">
        <f t="shared" ca="1" si="39"/>
        <v>-0.15877425510406273</v>
      </c>
      <c r="Q200" s="34">
        <f t="shared" ca="1" si="39"/>
        <v>1.0660074046886736E-2</v>
      </c>
      <c r="R200" s="34">
        <f t="shared" ca="1" si="39"/>
        <v>2.4348133826486595E-2</v>
      </c>
      <c r="S200" s="34" t="str">
        <f t="shared" ca="1" si="39"/>
        <v xml:space="preserve"> </v>
      </c>
      <c r="T200" s="34">
        <f ca="1">IF(IF(OR(T62=" ",T58=0,T58 = " ")," ",T62/T58-1)&gt;1.5," ",T62/T58-1)</f>
        <v>-1.1358098156826646E-2</v>
      </c>
      <c r="U200" s="34">
        <f t="shared" ca="1" si="39"/>
        <v>3.1411561820813949E-2</v>
      </c>
      <c r="V200" s="34" t="str">
        <f t="shared" ca="1" si="39"/>
        <v xml:space="preserve"> </v>
      </c>
      <c r="W200" s="34">
        <f t="shared" ca="1" si="39"/>
        <v>6.0742764885246547E-3</v>
      </c>
      <c r="X200" s="34">
        <f ca="1">IF(IF(OR(X62=" ",X58=0,X58 = " ")," ",X62/X58-1)&gt;1.5," ",X62/X58-1)</f>
        <v>7.689782678499224E-2</v>
      </c>
      <c r="Y200" s="54">
        <f t="shared" ca="1" si="39"/>
        <v>6.2275681367427449E-3</v>
      </c>
    </row>
    <row r="201" spans="1:25" s="159" customFormat="1" x14ac:dyDescent="0.2">
      <c r="A201" s="20">
        <v>43373</v>
      </c>
      <c r="B201" s="62">
        <f ca="1">IF(IF(OR(B63="",B59=0),NA(),B63/B59-1)&gt;1.5,NA(),B63/B59-1)</f>
        <v>1.137273889261925E-2</v>
      </c>
      <c r="C201" s="62">
        <f t="shared" ca="1" si="38"/>
        <v>5.523193299929785E-3</v>
      </c>
      <c r="D201" s="34">
        <f t="shared" ca="1" si="38"/>
        <v>4.9408845416367697E-3</v>
      </c>
      <c r="E201" s="34">
        <f t="shared" ca="1" si="38"/>
        <v>2.5965118404352783E-2</v>
      </c>
      <c r="F201" s="34">
        <f t="shared" ca="1" si="38"/>
        <v>7.7674770956817074E-3</v>
      </c>
      <c r="G201" s="53">
        <f t="shared" ca="1" si="38"/>
        <v>1.0332538540671621E-2</v>
      </c>
      <c r="H201" s="34">
        <f t="shared" ca="1" si="38"/>
        <v>1.7030266416669049E-2</v>
      </c>
      <c r="I201" s="34">
        <f t="shared" ca="1" si="38"/>
        <v>-2.9438197393129806E-2</v>
      </c>
      <c r="J201" s="63">
        <f t="shared" ca="1" si="38"/>
        <v>-1.6563840471366387E-2</v>
      </c>
      <c r="K201" s="34">
        <f t="shared" ca="1" si="39"/>
        <v>1.6332005689508211E-2</v>
      </c>
      <c r="L201" s="34">
        <f t="shared" ca="1" si="39"/>
        <v>0.15266153413856687</v>
      </c>
      <c r="M201" s="63" t="str">
        <f t="shared" ca="1" si="39"/>
        <v xml:space="preserve"> </v>
      </c>
      <c r="N201" s="34">
        <f t="shared" ca="1" si="39"/>
        <v>2.5397348008677545E-2</v>
      </c>
      <c r="O201" s="54">
        <f t="shared" ca="1" si="39"/>
        <v>-0.16523408298565978</v>
      </c>
      <c r="P201" s="53">
        <f t="shared" ca="1" si="39"/>
        <v>-0.13990236130791123</v>
      </c>
      <c r="Q201" s="34">
        <f t="shared" ca="1" si="39"/>
        <v>2.1912575409787527E-2</v>
      </c>
      <c r="R201" s="34">
        <f t="shared" ca="1" si="39"/>
        <v>2.8384895856787828E-2</v>
      </c>
      <c r="S201" s="34" t="str">
        <f t="shared" ca="1" si="39"/>
        <v xml:space="preserve"> </v>
      </c>
      <c r="T201" s="34">
        <f ca="1">IF(IF(OR(T63=" ",T59=0,T59 = " ")," ",T63/T59-1)&gt;1.5," ",T63/T59-1)</f>
        <v>-1.1079377477804186E-2</v>
      </c>
      <c r="U201" s="34">
        <f t="shared" ca="1" si="39"/>
        <v>3.7499005653223616E-2</v>
      </c>
      <c r="V201" s="34" t="str">
        <f t="shared" ca="1" si="39"/>
        <v xml:space="preserve"> </v>
      </c>
      <c r="W201" s="34">
        <f t="shared" ca="1" si="39"/>
        <v>1.6797055988352572E-2</v>
      </c>
      <c r="X201" s="34">
        <f ca="1">IF(IF(OR(X63=" ",X59=0,X59 = " ")," ",X63/X59-1)&gt;1.5," ",X63/X59-1)</f>
        <v>0.15303196249957018</v>
      </c>
      <c r="Y201" s="54">
        <f t="shared" ca="1" si="39"/>
        <v>-1.4031460200122581E-2</v>
      </c>
    </row>
    <row r="202" spans="1:25" s="33" customFormat="1" ht="12" thickBot="1" x14ac:dyDescent="0.25">
      <c r="A202" s="20">
        <v>43465</v>
      </c>
      <c r="B202" s="62">
        <f t="shared" ref="B202:S202" ca="1" si="40">IF(IF(OR(B64="",B60=0),NA(),B64/B60-1)&gt;1.5,NA(),B64/B60-1)</f>
        <v>2.2046102884430541E-2</v>
      </c>
      <c r="C202" s="62">
        <f t="shared" ca="1" si="40"/>
        <v>2.2206435852199169E-2</v>
      </c>
      <c r="D202" s="34">
        <f t="shared" ca="1" si="40"/>
        <v>2.2593389546059495E-2</v>
      </c>
      <c r="E202" s="34">
        <f t="shared" ca="1" si="40"/>
        <v>2.8468703462426914E-2</v>
      </c>
      <c r="F202" s="34">
        <f t="shared" ca="1" si="40"/>
        <v>1.4542722848098766E-2</v>
      </c>
      <c r="G202" s="53">
        <f t="shared" ca="1" si="40"/>
        <v>2.8552372474814458E-2</v>
      </c>
      <c r="H202" s="34">
        <f t="shared" ca="1" si="40"/>
        <v>1.4346211548826648E-2</v>
      </c>
      <c r="I202" s="34">
        <f t="shared" ca="1" si="40"/>
        <v>-1.6552179597451699E-2</v>
      </c>
      <c r="J202" s="63">
        <f t="shared" ca="1" si="40"/>
        <v>-2.3513516114033184E-3</v>
      </c>
      <c r="K202" s="34">
        <f t="shared" ca="1" si="40"/>
        <v>1.6476957865086739E-2</v>
      </c>
      <c r="L202" s="34">
        <f t="shared" ca="1" si="40"/>
        <v>1.7910399860084025E-2</v>
      </c>
      <c r="M202" s="63" t="e">
        <f t="shared" ca="1" si="40"/>
        <v>#N/A</v>
      </c>
      <c r="N202" s="34">
        <f t="shared" ca="1" si="40"/>
        <v>2.8499248570761804E-2</v>
      </c>
      <c r="O202" s="54">
        <f t="shared" ca="1" si="40"/>
        <v>-0.10096031999862909</v>
      </c>
      <c r="P202" s="53">
        <f t="shared" ca="1" si="40"/>
        <v>-0.24447372711505777</v>
      </c>
      <c r="Q202" s="34">
        <f t="shared" ca="1" si="40"/>
        <v>2.8790012166330703E-2</v>
      </c>
      <c r="R202" s="34">
        <f t="shared" ca="1" si="40"/>
        <v>3.6262300188885987E-2</v>
      </c>
      <c r="S202" s="34" t="e">
        <f t="shared" ca="1" si="40"/>
        <v>#N/A</v>
      </c>
      <c r="T202" s="34">
        <f t="shared" ref="T202" ca="1" si="41">IF(IF(OR(T64="",T60=0),NA(),T64/T60-1)&gt;1.5,NA(),9/T60-1)</f>
        <v>-0.98071564297487612</v>
      </c>
      <c r="U202" s="34">
        <f t="shared" ref="U202:Y202" ca="1" si="42">IF(IF(OR(U64="",U60=0),NA(),U64/U60-1)&gt;1.5,NA(),U64/U60-1)</f>
        <v>5.939128881310296E-2</v>
      </c>
      <c r="V202" s="34" t="e">
        <f t="shared" ca="1" si="42"/>
        <v>#N/A</v>
      </c>
      <c r="W202" s="34">
        <f t="shared" ca="1" si="42"/>
        <v>1.8328915516422128E-2</v>
      </c>
      <c r="X202" s="34">
        <f t="shared" ca="1" si="42"/>
        <v>1.6456038082366398E-2</v>
      </c>
      <c r="Y202" s="54">
        <f t="shared" ca="1" si="42"/>
        <v>-2.1292913179252082E-2</v>
      </c>
    </row>
    <row r="203" spans="1:25" s="33" customFormat="1" x14ac:dyDescent="0.2">
      <c r="A203" s="14">
        <v>43555</v>
      </c>
      <c r="B203" s="66">
        <f ca="1">IF(IF(OR(B65="",B61=0),NA(),B65/B61-1)&gt;1.5,NA(),B65/B61-1)</f>
        <v>1.3806868373357428E-2</v>
      </c>
      <c r="C203" s="66">
        <f t="shared" ref="C203:J204" ca="1" si="43">IF(IF(OR(C65="",C61=0),NA(),C65/C61-1)&gt;1.5,NA(),C65/C61-1)</f>
        <v>1.3007222987337475E-2</v>
      </c>
      <c r="D203" s="58">
        <f t="shared" ca="1" si="43"/>
        <v>1.2465866857088281E-2</v>
      </c>
      <c r="E203" s="58">
        <f t="shared" ca="1" si="43"/>
        <v>2.5914261288378038E-2</v>
      </c>
      <c r="F203" s="58">
        <f t="shared" ca="1" si="43"/>
        <v>1.7904530044619449E-2</v>
      </c>
      <c r="G203" s="59">
        <f t="shared" ca="1" si="43"/>
        <v>1.3943039016987901E-2</v>
      </c>
      <c r="H203" s="58">
        <f t="shared" ca="1" si="43"/>
        <v>1.3194734639826677E-2</v>
      </c>
      <c r="I203" s="58">
        <f t="shared" ca="1" si="43"/>
        <v>3.4795513764576125E-3</v>
      </c>
      <c r="J203" s="67">
        <f t="shared" ca="1" si="43"/>
        <v>1.3761487433670228E-2</v>
      </c>
      <c r="K203" s="58">
        <f t="shared" ref="K203:S204" ca="1" si="44">IF(IF(OR(K65=" ",K61=0,K61 = " ")," ",K65/K61-1)&gt;1.5," ",K65/K61-1)</f>
        <v>1.6342159804390022E-2</v>
      </c>
      <c r="L203" s="58">
        <f t="shared" ca="1" si="44"/>
        <v>-6.4733810023745564E-2</v>
      </c>
      <c r="M203" s="67" t="str">
        <f t="shared" ca="1" si="44"/>
        <v xml:space="preserve"> </v>
      </c>
      <c r="N203" s="58">
        <f t="shared" ca="1" si="44"/>
        <v>2.5615018832993997E-2</v>
      </c>
      <c r="O203" s="60">
        <f t="shared" ca="1" si="44"/>
        <v>3.2324676361020765E-2</v>
      </c>
      <c r="P203" s="59">
        <f t="shared" ca="1" si="44"/>
        <v>0.14347826530748375</v>
      </c>
      <c r="Q203" s="58">
        <f t="shared" ca="1" si="44"/>
        <v>3.4829453022366952E-3</v>
      </c>
      <c r="R203" s="58">
        <f t="shared" ca="1" si="44"/>
        <v>4.0051443118504837E-2</v>
      </c>
      <c r="S203" s="58" t="str">
        <f t="shared" ca="1" si="44"/>
        <v xml:space="preserve"> </v>
      </c>
      <c r="T203" s="58">
        <f ca="1">IF(IF(OR(T65=" ",T61=0,T61 = " ")," ",T65/T61-1)&gt;1.5," ",T65/T61-1)</f>
        <v>5.4943767498498719E-3</v>
      </c>
      <c r="U203" s="58">
        <f t="shared" ref="U203:W204" ca="1" si="45">IF(IF(OR(U65=" ",U61=0,U61 = " ")," ",U65/U61-1)&gt;1.5," ",U65/U61-1)</f>
        <v>8.1141434504529819E-2</v>
      </c>
      <c r="V203" s="58" t="str">
        <f t="shared" ca="1" si="45"/>
        <v xml:space="preserve"> </v>
      </c>
      <c r="W203" s="58">
        <f t="shared" ca="1" si="45"/>
        <v>1.6261420316711517E-2</v>
      </c>
      <c r="X203" s="58">
        <f ca="1">IF(IF(OR(X65=" ",X61=0,X61 = " ")," ",X65/X61-1)&gt;1.5," ",X65/X61-1)</f>
        <v>-6.4466962090527824E-2</v>
      </c>
      <c r="Y203" s="60">
        <f t="shared" ref="Y203:Y204" ca="1" si="46">IF(IF(OR(Y65=" ",Y61=0,Y61 = " ")," ",Y65/Y61-1)&gt;1.5," ",Y65/Y61-1)</f>
        <v>-7.4437299292406944E-4</v>
      </c>
    </row>
    <row r="204" spans="1:25" s="33" customFormat="1" x14ac:dyDescent="0.2">
      <c r="A204" s="20">
        <v>43646</v>
      </c>
      <c r="B204" s="62">
        <f ca="1">IF(IF(OR(B66="",B62=0),NA(),B66/B62-1)&gt;1.5,NA(),B66/B62-1)</f>
        <v>2.1581845500106889E-2</v>
      </c>
      <c r="C204" s="62">
        <f t="shared" ca="1" si="43"/>
        <v>1.8057743712500685E-2</v>
      </c>
      <c r="D204" s="34">
        <f t="shared" ca="1" si="43"/>
        <v>1.7287814216734754E-2</v>
      </c>
      <c r="E204" s="34">
        <f t="shared" ca="1" si="43"/>
        <v>3.3947600265294531E-2</v>
      </c>
      <c r="F204" s="34">
        <f t="shared" ca="1" si="43"/>
        <v>1.7421244249669288E-2</v>
      </c>
      <c r="G204" s="53">
        <f t="shared" ca="1" si="43"/>
        <v>1.9781811824097995E-2</v>
      </c>
      <c r="H204" s="34">
        <f t="shared" ca="1" si="43"/>
        <v>5.9839861855881527E-3</v>
      </c>
      <c r="I204" s="34">
        <f t="shared" ca="1" si="43"/>
        <v>3.0996265118374833E-3</v>
      </c>
      <c r="J204" s="63">
        <f t="shared" ca="1" si="43"/>
        <v>5.9366738830968213E-3</v>
      </c>
      <c r="K204" s="34">
        <f t="shared" ca="1" si="44"/>
        <v>2.2434614864143221E-2</v>
      </c>
      <c r="L204" s="34">
        <f t="shared" ca="1" si="44"/>
        <v>-5.7248940635446499E-2</v>
      </c>
      <c r="M204" s="63" t="str">
        <f t="shared" ca="1" si="44"/>
        <v xml:space="preserve"> </v>
      </c>
      <c r="N204" s="34">
        <f t="shared" ca="1" si="44"/>
        <v>3.4789820200412658E-2</v>
      </c>
      <c r="O204" s="54">
        <f t="shared" ca="1" si="44"/>
        <v>2.9037036937280103E-2</v>
      </c>
      <c r="P204" s="53">
        <f t="shared" ca="1" si="44"/>
        <v>8.0629354750008986E-2</v>
      </c>
      <c r="Q204" s="34">
        <f t="shared" ca="1" si="44"/>
        <v>2.1459365181435208E-2</v>
      </c>
      <c r="R204" s="34">
        <f t="shared" ca="1" si="44"/>
        <v>3.8394088015608618E-2</v>
      </c>
      <c r="S204" s="34" t="e">
        <f t="shared" ca="1" si="44"/>
        <v>#VALUE!</v>
      </c>
      <c r="T204" s="34">
        <f ca="1">IF(IF(OR(T66=" ",T62=0,T62 = " ")," ",T66/T62-1)&gt;1.5," ",T66/T62-1)</f>
        <v>1.1033079992459616E-3</v>
      </c>
      <c r="U204" s="34">
        <f t="shared" ca="1" si="45"/>
        <v>9.1144324020659306E-2</v>
      </c>
      <c r="V204" s="34" t="str">
        <f t="shared" ca="1" si="45"/>
        <v xml:space="preserve"> </v>
      </c>
      <c r="W204" s="34">
        <f t="shared" ca="1" si="45"/>
        <v>2.270313657062184E-2</v>
      </c>
      <c r="X204" s="34">
        <f ca="1">IF(IF(OR(X66=" ",X62=0,X62 = " ")," ",X66/X62-1)&gt;1.5," ",X66/X62-1)</f>
        <v>-5.6524079065409571E-2</v>
      </c>
      <c r="Y204" s="54">
        <f t="shared" ca="1" si="46"/>
        <v>-1.0287481403866705E-2</v>
      </c>
    </row>
    <row r="205" spans="1:25" s="33" customFormat="1" x14ac:dyDescent="0.2">
      <c r="A205" s="20">
        <v>43738</v>
      </c>
      <c r="B205" s="62">
        <f ca="1">IF(IF(OR(B67="",B63=0),NA(),B67/B63-1)&gt;1.5,NA(),B67/B63-1)</f>
        <v>2.0373801440448425E-2</v>
      </c>
      <c r="C205" s="62">
        <f t="shared" ref="C205:J205" ca="1" si="47">IF(IF(OR(C67="",C63=0),NA(),C67/C63-1)&gt;1.5,NA(),C67/C63-1)</f>
        <v>1.6115653116626438E-2</v>
      </c>
      <c r="D205" s="34">
        <f t="shared" ca="1" si="47"/>
        <v>1.4415525671424456E-2</v>
      </c>
      <c r="E205" s="34">
        <f t="shared" ca="1" si="47"/>
        <v>3.2642202144667953E-2</v>
      </c>
      <c r="F205" s="34">
        <f t="shared" ca="1" si="47"/>
        <v>3.2396859990052373E-2</v>
      </c>
      <c r="G205" s="53">
        <f t="shared" ca="1" si="47"/>
        <v>1.7721783205671526E-2</v>
      </c>
      <c r="H205" s="34">
        <f t="shared" ca="1" si="47"/>
        <v>1.6945220120744287E-2</v>
      </c>
      <c r="I205" s="34">
        <f t="shared" ca="1" si="47"/>
        <v>-1.2855198037814319E-2</v>
      </c>
      <c r="J205" s="63">
        <f t="shared" ca="1" si="47"/>
        <v>-1.6532882176366281E-2</v>
      </c>
      <c r="K205" s="34">
        <f t="shared" ref="K205:S205" ca="1" si="48">IF(IF(OR(K67=" ",K63=0,K63 = " ")," ",K67/K63-1)&gt;1.5," ",K67/K63-1)</f>
        <v>3.1918639320244857E-2</v>
      </c>
      <c r="L205" s="34">
        <f t="shared" ca="1" si="48"/>
        <v>-5.1757187663010407E-2</v>
      </c>
      <c r="M205" s="63" t="str">
        <f t="shared" ca="1" si="48"/>
        <v xml:space="preserve"> </v>
      </c>
      <c r="N205" s="34">
        <f t="shared" ca="1" si="48"/>
        <v>3.193518768833048E-2</v>
      </c>
      <c r="O205" s="54">
        <f t="shared" ca="1" si="48"/>
        <v>-0.175613756309286</v>
      </c>
      <c r="P205" s="53">
        <f t="shared" ca="1" si="48"/>
        <v>0.12759606446568417</v>
      </c>
      <c r="Q205" s="34">
        <f t="shared" ca="1" si="48"/>
        <v>1.7224061566155635E-2</v>
      </c>
      <c r="R205" s="34">
        <f t="shared" ca="1" si="48"/>
        <v>4.0960652340802595E-2</v>
      </c>
      <c r="S205" s="34" t="e">
        <f t="shared" ca="1" si="48"/>
        <v>#VALUE!</v>
      </c>
      <c r="T205" s="34">
        <f ca="1">IF(IF(OR(T67=" ",T63=0,T63 = " ")," ",T67/T63-1)&gt;1.5," ",T67/T63-1)</f>
        <v>3.0364202784003425E-3</v>
      </c>
      <c r="U205" s="34">
        <f t="shared" ref="U205:W205" ca="1" si="49">IF(IF(OR(U67=" ",U63=0,U63 = " ")," ",U67/U63-1)&gt;1.5," ",U67/U63-1)</f>
        <v>9.5110052334940631E-2</v>
      </c>
      <c r="V205" s="34" t="str">
        <f t="shared" ca="1" si="49"/>
        <v xml:space="preserve"> </v>
      </c>
      <c r="W205" s="34">
        <f t="shared" ca="1" si="49"/>
        <v>3.3151815707129328E-2</v>
      </c>
      <c r="X205" s="34">
        <f ca="1">IF(IF(OR(X67=" ",X63=0,X63 = " ")," ",X67/X63-1)&gt;1.5," ",X67/X63-1)</f>
        <v>-5.1594572636397884E-2</v>
      </c>
      <c r="Y205" s="54">
        <f t="shared" ref="Y205" ca="1" si="50">IF(IF(OR(Y67=" ",Y63=0,Y63 = " ")," ",Y67/Y63-1)&gt;1.5," ",Y67/Y63-1)</f>
        <v>4.1006762525774842E-3</v>
      </c>
    </row>
    <row r="206" spans="1:25" s="33" customFormat="1" ht="12" thickBot="1" x14ac:dyDescent="0.25">
      <c r="A206" s="20">
        <v>43830</v>
      </c>
      <c r="B206" s="64">
        <f t="shared" ref="B206:S206" ca="1" si="51">IF(IF(OR(B68="",B64=0),NA(),B68/B64-1)&gt;1.5,NA(),B68/B64-1)</f>
        <v>9.0277020338254133E-3</v>
      </c>
      <c r="C206" s="64">
        <f t="shared" ca="1" si="51"/>
        <v>-7.2375686047121413E-5</v>
      </c>
      <c r="D206" s="55">
        <f t="shared" ca="1" si="51"/>
        <v>-6.8658753448991305E-4</v>
      </c>
      <c r="E206" s="55">
        <f t="shared" ca="1" si="51"/>
        <v>2.8555653943288739E-2</v>
      </c>
      <c r="F206" s="55">
        <f t="shared" ca="1" si="51"/>
        <v>1.4712676959443893E-2</v>
      </c>
      <c r="G206" s="56">
        <f t="shared" ca="1" si="51"/>
        <v>3.7677632926709226E-3</v>
      </c>
      <c r="H206" s="55">
        <f t="shared" ca="1" si="51"/>
        <v>2.0349630661458562E-2</v>
      </c>
      <c r="I206" s="55">
        <f t="shared" ca="1" si="51"/>
        <v>-3.3204795154964439E-2</v>
      </c>
      <c r="J206" s="65">
        <f t="shared" ca="1" si="51"/>
        <v>-2.996828423669029E-2</v>
      </c>
      <c r="K206" s="55">
        <f t="shared" ca="1" si="51"/>
        <v>1.1528980982247417E-2</v>
      </c>
      <c r="L206" s="55">
        <f t="shared" ca="1" si="51"/>
        <v>1.5974440919894084E-2</v>
      </c>
      <c r="M206" s="65" t="e">
        <f t="shared" ca="1" si="51"/>
        <v>#N/A</v>
      </c>
      <c r="N206" s="55">
        <f t="shared" ca="1" si="51"/>
        <v>2.8714553900241802E-2</v>
      </c>
      <c r="O206" s="57">
        <f t="shared" ca="1" si="51"/>
        <v>-0.32993639444728173</v>
      </c>
      <c r="P206" s="56">
        <f t="shared" ca="1" si="51"/>
        <v>4.5381314155578556E-2</v>
      </c>
      <c r="Q206" s="55">
        <f t="shared" ca="1" si="51"/>
        <v>2.7469865600775467E-3</v>
      </c>
      <c r="R206" s="55">
        <f t="shared" ca="1" si="51"/>
        <v>3.0186141262402488E-2</v>
      </c>
      <c r="S206" s="55" t="e">
        <f t="shared" ca="1" si="51"/>
        <v>#N/A</v>
      </c>
      <c r="T206" s="55">
        <f t="shared" ref="T206:T210" ca="1" si="52">IF(IF(OR(T68="",T64=0),NA(),T68/T64-1)&gt;1.5,NA(),9/T64-1)</f>
        <v>-0.98097393259662669</v>
      </c>
      <c r="U206" s="55">
        <f t="shared" ref="U206:Y206" ca="1" si="53">IF(IF(OR(U68="",U64=0),NA(),U68/U64-1)&gt;1.5,NA(),U68/U64-1)</f>
        <v>8.1625406321687022E-2</v>
      </c>
      <c r="V206" s="55" t="e">
        <f t="shared" ca="1" si="53"/>
        <v>#N/A</v>
      </c>
      <c r="W206" s="55">
        <f t="shared" ca="1" si="53"/>
        <v>1.204419977174509E-2</v>
      </c>
      <c r="X206" s="55">
        <f t="shared" ca="1" si="53"/>
        <v>1.4780876069758975E-2</v>
      </c>
      <c r="Y206" s="57">
        <f t="shared" ca="1" si="53"/>
        <v>7.8516713844241082E-3</v>
      </c>
    </row>
    <row r="207" spans="1:25" s="33" customFormat="1" x14ac:dyDescent="0.2">
      <c r="A207" s="14">
        <v>43921</v>
      </c>
      <c r="B207" s="62">
        <f t="shared" ref="B207:S207" ca="1" si="54">IF(IF(OR(B69="",B65=0),NA(),B69/B65-1)&gt;1.5,NA(),B69/B65-1)</f>
        <v>-3.7969836177831562E-2</v>
      </c>
      <c r="C207" s="62">
        <f t="shared" ca="1" si="54"/>
        <v>-5.1168989220746086E-2</v>
      </c>
      <c r="D207" s="34">
        <f t="shared" ca="1" si="54"/>
        <v>-4.5157493650801128E-2</v>
      </c>
      <c r="E207" s="34">
        <f t="shared" ca="1" si="54"/>
        <v>-1.5988914967094425E-2</v>
      </c>
      <c r="F207" s="34">
        <f t="shared" ca="1" si="54"/>
        <v>-8.3416927844888411E-2</v>
      </c>
      <c r="G207" s="53">
        <f t="shared" ca="1" si="54"/>
        <v>-1.6843776011850609E-2</v>
      </c>
      <c r="H207" s="34">
        <f t="shared" ca="1" si="54"/>
        <v>-1.9654832172986136E-3</v>
      </c>
      <c r="I207" s="34">
        <f t="shared" ca="1" si="54"/>
        <v>-0.26743629370441147</v>
      </c>
      <c r="J207" s="63">
        <f t="shared" ca="1" si="54"/>
        <v>-0.11707602130686956</v>
      </c>
      <c r="K207" s="34">
        <f t="shared" ca="1" si="54"/>
        <v>-7.064676126207603E-2</v>
      </c>
      <c r="L207" s="34">
        <f t="shared" ca="1" si="54"/>
        <v>-1</v>
      </c>
      <c r="M207" s="63" t="e">
        <f t="shared" ca="1" si="54"/>
        <v>#N/A</v>
      </c>
      <c r="N207" s="34">
        <f t="shared" ca="1" si="54"/>
        <v>-1.6004726174261741E-2</v>
      </c>
      <c r="O207" s="54">
        <f t="shared" ca="1" si="54"/>
        <v>-0.49834589929552053</v>
      </c>
      <c r="P207" s="53">
        <f t="shared" ca="1" si="54"/>
        <v>-0.40475750553970635</v>
      </c>
      <c r="Q207" s="34">
        <f t="shared" ca="1" si="54"/>
        <v>-9.1840172976621615E-3</v>
      </c>
      <c r="R207" s="34">
        <f t="shared" ca="1" si="54"/>
        <v>2.265165278504111E-2</v>
      </c>
      <c r="S207" s="34" t="e">
        <f t="shared" ca="1" si="54"/>
        <v>#N/A</v>
      </c>
      <c r="T207" s="34">
        <f t="shared" ca="1" si="52"/>
        <v>-0.98079580920211518</v>
      </c>
      <c r="U207" s="34">
        <f t="shared" ref="U207:Y207" ca="1" si="55">IF(IF(OR(U69="",U65=0),NA(),U69/U65-1)&gt;1.5,NA(),U69/U65-1)</f>
        <v>0.10631090176054658</v>
      </c>
      <c r="V207" s="34" t="e">
        <f t="shared" ca="1" si="55"/>
        <v>#N/A</v>
      </c>
      <c r="W207" s="34">
        <f t="shared" ca="1" si="55"/>
        <v>-7.1263994714174439E-2</v>
      </c>
      <c r="X207" s="34" t="e">
        <f t="shared" ca="1" si="55"/>
        <v>#N/A</v>
      </c>
      <c r="Y207" s="54">
        <f t="shared" ca="1" si="55"/>
        <v>-4.6758523406956964E-2</v>
      </c>
    </row>
    <row r="208" spans="1:25" s="33" customFormat="1" x14ac:dyDescent="0.2">
      <c r="A208" s="20">
        <v>44012</v>
      </c>
      <c r="B208" s="62">
        <f t="shared" ref="B208:S208" ca="1" si="56">IF(IF(OR(B70="",B66=0),NA(),B70/B66-1)&gt;1.5,NA(),B70/B66-1)</f>
        <v>-0.1240681296456283</v>
      </c>
      <c r="C208" s="62">
        <f t="shared" ca="1" si="56"/>
        <v>-0.12335312106098861</v>
      </c>
      <c r="D208" s="34">
        <f t="shared" ca="1" si="56"/>
        <v>-9.7482661092001099E-2</v>
      </c>
      <c r="E208" s="34">
        <f t="shared" ca="1" si="56"/>
        <v>-0.13257251686761129</v>
      </c>
      <c r="F208" s="34">
        <f t="shared" ca="1" si="56"/>
        <v>-0.27579929799167913</v>
      </c>
      <c r="G208" s="53">
        <f t="shared" ca="1" si="56"/>
        <v>-8.6128836403192577E-2</v>
      </c>
      <c r="H208" s="34">
        <f t="shared" ca="1" si="56"/>
        <v>-8.7264011509189832E-2</v>
      </c>
      <c r="I208" s="34">
        <f t="shared" ca="1" si="56"/>
        <v>-0.19500832463670581</v>
      </c>
      <c r="J208" s="63">
        <f t="shared" ca="1" si="56"/>
        <v>-2.1286495432971453E-2</v>
      </c>
      <c r="K208" s="34">
        <f t="shared" ca="1" si="56"/>
        <v>-0.27682140908952024</v>
      </c>
      <c r="L208" s="34">
        <f t="shared" ca="1" si="56"/>
        <v>-1</v>
      </c>
      <c r="M208" s="63" t="e">
        <f t="shared" ca="1" si="56"/>
        <v>#N/A</v>
      </c>
      <c r="N208" s="34">
        <f t="shared" ca="1" si="56"/>
        <v>-0.13231573458686674</v>
      </c>
      <c r="O208" s="54">
        <f t="shared" ca="1" si="56"/>
        <v>-0.70106696100311661</v>
      </c>
      <c r="P208" s="53">
        <f t="shared" ca="1" si="56"/>
        <v>-0.49249158844091079</v>
      </c>
      <c r="Q208" s="34">
        <f t="shared" ca="1" si="56"/>
        <v>-6.500122612277881E-2</v>
      </c>
      <c r="R208" s="34">
        <f t="shared" ca="1" si="56"/>
        <v>1.8302791371566762E-2</v>
      </c>
      <c r="S208" s="34" t="e">
        <f t="shared" ca="1" si="56"/>
        <v>#N/A</v>
      </c>
      <c r="T208" s="34">
        <f t="shared" ca="1" si="52"/>
        <v>-0.98070260167551726</v>
      </c>
      <c r="U208" s="34">
        <f t="shared" ref="U208:Y208" ca="1" si="57">IF(IF(OR(U70="",U66=0),NA(),U70/U66-1)&gt;1.5,NA(),U70/U66-1)</f>
        <v>9.0337384859334735E-2</v>
      </c>
      <c r="V208" s="34" t="e">
        <f t="shared" ca="1" si="57"/>
        <v>#N/A</v>
      </c>
      <c r="W208" s="34">
        <f t="shared" ca="1" si="57"/>
        <v>-0.27984091538044076</v>
      </c>
      <c r="X208" s="34" t="e">
        <f t="shared" ca="1" si="57"/>
        <v>#N/A</v>
      </c>
      <c r="Y208" s="54">
        <f t="shared" ca="1" si="57"/>
        <v>-0.14604842462206902</v>
      </c>
    </row>
    <row r="209" spans="1:25" s="33" customFormat="1" ht="12" thickBot="1" x14ac:dyDescent="0.25">
      <c r="A209" s="20">
        <v>44104</v>
      </c>
      <c r="B209" s="62">
        <f t="shared" ref="B209:S209" ca="1" si="58">IF(IF(OR(B71="",B67=0),NA(),B71/B67-1)&gt;1.5,NA(),B71/B67-1)</f>
        <v>4.0471363108592007E-2</v>
      </c>
      <c r="C209" s="62">
        <f t="shared" ca="1" si="58"/>
        <v>5.6588866268572957E-2</v>
      </c>
      <c r="D209" s="34">
        <f t="shared" ca="1" si="58"/>
        <v>6.1521504084963263E-2</v>
      </c>
      <c r="E209" s="34">
        <f t="shared" ca="1" si="58"/>
        <v>2.8865272646598772E-2</v>
      </c>
      <c r="F209" s="34">
        <f t="shared" ca="1" si="58"/>
        <v>2.0677127944319862E-2</v>
      </c>
      <c r="G209" s="53">
        <f t="shared" ca="1" si="58"/>
        <v>0.10000550803713937</v>
      </c>
      <c r="H209" s="34">
        <f t="shared" ca="1" si="58"/>
        <v>0.10486274990275457</v>
      </c>
      <c r="I209" s="34">
        <f t="shared" ca="1" si="58"/>
        <v>-0.21403728951934353</v>
      </c>
      <c r="J209" s="63">
        <f t="shared" ca="1" si="58"/>
        <v>-2.1308945244689625E-2</v>
      </c>
      <c r="K209" s="34">
        <f t="shared" ca="1" si="58"/>
        <v>1.786331259053453E-2</v>
      </c>
      <c r="L209" s="34">
        <f t="shared" ca="1" si="58"/>
        <v>-1</v>
      </c>
      <c r="M209" s="63" t="e">
        <f t="shared" ca="1" si="58"/>
        <v>#N/A</v>
      </c>
      <c r="N209" s="34">
        <f t="shared" ca="1" si="58"/>
        <v>2.8484760255534036E-2</v>
      </c>
      <c r="O209" s="54">
        <f t="shared" ca="1" si="58"/>
        <v>-0.5235194584556111</v>
      </c>
      <c r="P209" s="53">
        <f t="shared" ca="1" si="58"/>
        <v>-0.56345479173625779</v>
      </c>
      <c r="Q209" s="34">
        <f t="shared" ca="1" si="58"/>
        <v>7.9417702468857376E-2</v>
      </c>
      <c r="R209" s="34">
        <f t="shared" ca="1" si="58"/>
        <v>7.4603814498208409E-2</v>
      </c>
      <c r="S209" s="34" t="e">
        <f t="shared" ca="1" si="58"/>
        <v>#N/A</v>
      </c>
      <c r="T209" s="34">
        <f t="shared" ca="1" si="52"/>
        <v>-0.98070902958757344</v>
      </c>
      <c r="U209" s="34">
        <f t="shared" ref="U209:Y209" ca="1" si="59">IF(IF(OR(U71="",U67=0),NA(),U71/U67-1)&gt;1.5,NA(),U71/U67-1)</f>
        <v>0.14794438218127048</v>
      </c>
      <c r="V209" s="34" t="e">
        <f t="shared" ca="1" si="59"/>
        <v>#N/A</v>
      </c>
      <c r="W209" s="34">
        <f t="shared" ca="1" si="59"/>
        <v>1.8554421492668283E-2</v>
      </c>
      <c r="X209" s="34" t="e">
        <f t="shared" ca="1" si="59"/>
        <v>#N/A</v>
      </c>
      <c r="Y209" s="54">
        <f t="shared" ca="1" si="59"/>
        <v>1.2561824589050197E-2</v>
      </c>
    </row>
    <row r="210" spans="1:25" s="33" customFormat="1" ht="12" hidden="1" thickBot="1" x14ac:dyDescent="0.25">
      <c r="A210" s="162">
        <v>44196</v>
      </c>
      <c r="B210" s="62">
        <f t="shared" ref="B210:S210" ca="1" si="60">IF(IF(OR(B72="",B68=0),NA(),B72/B68-1)&gt;1.5,NA(),B72/B68-1)</f>
        <v>0.12990177125211733</v>
      </c>
      <c r="C210" s="62">
        <f t="shared" ca="1" si="60"/>
        <v>0.42641551845923797</v>
      </c>
      <c r="D210" s="34">
        <f t="shared" ca="1" si="60"/>
        <v>0.53936760725064192</v>
      </c>
      <c r="E210" s="34">
        <f t="shared" ca="1" si="60"/>
        <v>-0.23093929448471706</v>
      </c>
      <c r="F210" s="34">
        <f t="shared" ca="1" si="60"/>
        <v>-0.21544669037843434</v>
      </c>
      <c r="G210" s="53" t="e">
        <f t="shared" ca="1" si="60"/>
        <v>#N/A</v>
      </c>
      <c r="H210" s="34">
        <f t="shared" ca="1" si="60"/>
        <v>-1.6394688282336367E-2</v>
      </c>
      <c r="I210" s="34">
        <f t="shared" ca="1" si="60"/>
        <v>0.56072533521498413</v>
      </c>
      <c r="J210" s="63">
        <f t="shared" ca="1" si="60"/>
        <v>0.52692808299257665</v>
      </c>
      <c r="K210" s="34">
        <f t="shared" ca="1" si="60"/>
        <v>-0.88423407577883995</v>
      </c>
      <c r="L210" s="34">
        <f t="shared" ca="1" si="60"/>
        <v>-0.34900508503049865</v>
      </c>
      <c r="M210" s="63" t="e">
        <f t="shared" ca="1" si="60"/>
        <v>#N/A</v>
      </c>
      <c r="N210" s="34">
        <f t="shared" ca="1" si="60"/>
        <v>-0.95181171130093534</v>
      </c>
      <c r="O210" s="54" t="e">
        <f t="shared" ca="1" si="60"/>
        <v>#N/A</v>
      </c>
      <c r="P210" s="53">
        <f t="shared" ca="1" si="60"/>
        <v>0.91808283830620496</v>
      </c>
      <c r="Q210" s="34">
        <f t="shared" ca="1" si="60"/>
        <v>0.40942010622300451</v>
      </c>
      <c r="R210" s="34">
        <f t="shared" ca="1" si="60"/>
        <v>-0.25346198359887884</v>
      </c>
      <c r="S210" s="34" t="e">
        <f t="shared" ca="1" si="60"/>
        <v>#N/A</v>
      </c>
      <c r="T210" s="34" t="e">
        <f t="shared" ca="1" si="52"/>
        <v>#N/A</v>
      </c>
      <c r="U210" s="34">
        <f t="shared" ref="U210:Y210" ca="1" si="61">IF(IF(OR(U72="",U68=0),NA(),U72/U68-1)&gt;1.5,NA(),U72/U68-1)</f>
        <v>-0.3394153047254187</v>
      </c>
      <c r="V210" s="34" t="e">
        <f t="shared" ca="1" si="61"/>
        <v>#N/A</v>
      </c>
      <c r="W210" s="34">
        <f t="shared" ca="1" si="61"/>
        <v>-1</v>
      </c>
      <c r="X210" s="34">
        <f t="shared" ca="1" si="61"/>
        <v>-0.35214286842119102</v>
      </c>
      <c r="Y210" s="54">
        <f t="shared" ca="1" si="61"/>
        <v>-0.86688074089754696</v>
      </c>
    </row>
    <row r="211" spans="1:25" ht="15.75" thickBot="1" x14ac:dyDescent="0.25">
      <c r="A211" s="188" t="s">
        <v>35</v>
      </c>
      <c r="B211" s="184"/>
      <c r="C211" s="184"/>
      <c r="D211" s="58"/>
      <c r="E211" s="58"/>
      <c r="F211" s="58"/>
      <c r="G211" s="58"/>
      <c r="H211" s="58"/>
      <c r="I211" s="58"/>
      <c r="J211" s="67"/>
      <c r="K211" s="58"/>
      <c r="L211" s="58"/>
      <c r="M211" s="67"/>
      <c r="N211" s="58"/>
      <c r="O211" s="58"/>
      <c r="P211" s="58"/>
      <c r="Q211" s="58"/>
      <c r="R211" s="58"/>
      <c r="S211" s="58"/>
      <c r="T211" s="58"/>
      <c r="U211" s="58"/>
      <c r="V211" s="58"/>
      <c r="W211" s="58"/>
      <c r="X211" s="58"/>
      <c r="Y211" s="123"/>
    </row>
    <row r="212" spans="1:25" x14ac:dyDescent="0.2">
      <c r="A212" s="77" t="s">
        <v>36</v>
      </c>
      <c r="B212" s="185"/>
      <c r="C212" s="185"/>
      <c r="D212" s="72"/>
      <c r="E212" s="72"/>
      <c r="F212" s="72"/>
      <c r="G212" s="71"/>
      <c r="H212" s="72"/>
      <c r="I212" s="72"/>
      <c r="J212" s="73"/>
      <c r="K212" s="72"/>
      <c r="L212" s="72"/>
      <c r="M212" s="73"/>
      <c r="N212" s="72"/>
      <c r="O212" s="72"/>
      <c r="P212" s="71"/>
      <c r="Q212" s="72"/>
      <c r="R212" s="72"/>
      <c r="S212" s="72"/>
      <c r="T212" s="72"/>
      <c r="U212" s="72"/>
      <c r="V212" s="72"/>
      <c r="W212" s="72"/>
      <c r="X212" s="72"/>
      <c r="Y212" s="123"/>
    </row>
    <row r="213" spans="1:25" x14ac:dyDescent="0.2">
      <c r="A213" s="36" t="s">
        <v>37</v>
      </c>
      <c r="B213" s="186">
        <f t="shared" ref="B213:Y213" ca="1" si="62">SUM(B$9:B$12)/SUM(B$5:B$8)-1</f>
        <v>4.7557113669794759E-2</v>
      </c>
      <c r="C213" s="186">
        <f t="shared" ca="1" si="62"/>
        <v>2.9579144510657018E-2</v>
      </c>
      <c r="D213" s="31">
        <f t="shared" ca="1" si="62"/>
        <v>2.8428223688196308E-2</v>
      </c>
      <c r="E213" s="31">
        <f t="shared" ca="1" si="62"/>
        <v>8.8956853142662551E-2</v>
      </c>
      <c r="F213" s="31">
        <f t="shared" ca="1" si="62"/>
        <v>6.5317603274578584E-2</v>
      </c>
      <c r="G213" s="69">
        <f t="shared" ca="1" si="62"/>
        <v>3.7192029904854929E-2</v>
      </c>
      <c r="H213" s="31">
        <f t="shared" ca="1" si="62"/>
        <v>6.2747864873643033E-2</v>
      </c>
      <c r="I213" s="31">
        <f t="shared" ca="1" si="62"/>
        <v>4.4044305336346401E-2</v>
      </c>
      <c r="J213" s="70">
        <f t="shared" ca="1" si="62"/>
        <v>6.1141366267060793E-2</v>
      </c>
      <c r="K213" s="31">
        <f t="shared" ca="1" si="62"/>
        <v>0.42385154616546439</v>
      </c>
      <c r="L213" s="31">
        <f t="shared" ca="1" si="62"/>
        <v>2.0405959508309479E-3</v>
      </c>
      <c r="M213" s="70">
        <f t="shared" ca="1" si="62"/>
        <v>1.4929756780241554E-2</v>
      </c>
      <c r="N213" s="31">
        <f t="shared" ca="1" si="62"/>
        <v>0.62962717437460491</v>
      </c>
      <c r="O213" s="31">
        <f t="shared" ca="1" si="62"/>
        <v>-2.0987806505581186E-2</v>
      </c>
      <c r="P213" s="69">
        <f t="shared" ca="1" si="62"/>
        <v>5.8553173381763468E-3</v>
      </c>
      <c r="Q213" s="31">
        <f t="shared" ca="1" si="62"/>
        <v>3.9461493585961405E-2</v>
      </c>
      <c r="R213" s="31">
        <f t="shared" ca="1" si="62"/>
        <v>3.0879000966575587E-2</v>
      </c>
      <c r="S213" s="31" t="e">
        <f t="shared" ca="1" si="62"/>
        <v>#DIV/0!</v>
      </c>
      <c r="T213" s="31" t="e">
        <f t="shared" ca="1" si="62"/>
        <v>#DIV/0!</v>
      </c>
      <c r="U213" s="31">
        <f t="shared" ca="1" si="62"/>
        <v>-6.0745552782460743E-3</v>
      </c>
      <c r="V213" s="31" t="e">
        <f t="shared" ca="1" si="62"/>
        <v>#DIV/0!</v>
      </c>
      <c r="W213" s="31" t="e">
        <f t="shared" ca="1" si="62"/>
        <v>#DIV/0!</v>
      </c>
      <c r="X213" s="31">
        <f t="shared" ca="1" si="62"/>
        <v>5.7789625312878901E-2</v>
      </c>
      <c r="Y213" s="61">
        <f t="shared" ca="1" si="62"/>
        <v>0.38599916529973877</v>
      </c>
    </row>
    <row r="214" spans="1:25" x14ac:dyDescent="0.2">
      <c r="A214" s="36" t="s">
        <v>38</v>
      </c>
      <c r="B214" s="186">
        <f t="shared" ref="B214:S214" ca="1" si="63">SUM(B$13:B$16)/SUM(B$9:B$12)-1</f>
        <v>3.9450937956446053E-2</v>
      </c>
      <c r="C214" s="186">
        <f t="shared" ca="1" si="63"/>
        <v>2.1674867223163474E-2</v>
      </c>
      <c r="D214" s="31">
        <f t="shared" ca="1" si="63"/>
        <v>1.9952271040245995E-2</v>
      </c>
      <c r="E214" s="31">
        <f t="shared" ca="1" si="63"/>
        <v>7.8367460368414354E-2</v>
      </c>
      <c r="F214" s="31">
        <f t="shared" ca="1" si="63"/>
        <v>5.1838375074181764E-2</v>
      </c>
      <c r="G214" s="69">
        <f t="shared" ca="1" si="63"/>
        <v>4.0183259729040133E-2</v>
      </c>
      <c r="H214" s="31">
        <f t="shared" ca="1" si="63"/>
        <v>6.1236726073195635E-2</v>
      </c>
      <c r="I214" s="31">
        <f t="shared" ca="1" si="63"/>
        <v>2.1345563265991574E-2</v>
      </c>
      <c r="J214" s="70">
        <f t="shared" ca="1" si="63"/>
        <v>2.3787676288083093E-2</v>
      </c>
      <c r="K214" s="31">
        <f t="shared" ca="1" si="63"/>
        <v>5.9470633393089889E-2</v>
      </c>
      <c r="L214" s="31">
        <f t="shared" ca="1" si="63"/>
        <v>-4.8212741580539453E-2</v>
      </c>
      <c r="M214" s="70">
        <f t="shared" ca="1" si="63"/>
        <v>-3.5356392099585077E-2</v>
      </c>
      <c r="N214" s="31">
        <f t="shared" ca="1" si="63"/>
        <v>7.8973066356145871E-2</v>
      </c>
      <c r="O214" s="31">
        <f t="shared" ca="1" si="63"/>
        <v>-0.15866388123083719</v>
      </c>
      <c r="P214" s="69">
        <f t="shared" ca="1" si="63"/>
        <v>-7.336314894442808E-2</v>
      </c>
      <c r="Q214" s="31">
        <f t="shared" ca="1" si="63"/>
        <v>5.0241650537593996E-2</v>
      </c>
      <c r="R214" s="31">
        <f t="shared" ca="1" si="63"/>
        <v>2.7976693174607936E-2</v>
      </c>
      <c r="S214" s="31" t="e">
        <f t="shared" ca="1" si="63"/>
        <v>#DIV/0!</v>
      </c>
      <c r="T214" s="31" t="e">
        <f t="shared" ref="T214:T220" ca="1" si="64">SUM(T$9:T$12)/SUM(T$5:T$8)-1</f>
        <v>#DIV/0!</v>
      </c>
      <c r="U214" s="31">
        <f ca="1">SUM(U$13:U$16)/SUM(U$9:U$12)-1</f>
        <v>1.6390118564931333E-2</v>
      </c>
      <c r="V214" s="31" t="e">
        <f ca="1">SUM(V$13:V$16)/SUM(V$9:V$12)-1</f>
        <v>#DIV/0!</v>
      </c>
      <c r="W214" s="31" t="e">
        <f t="shared" ref="W214:W220" ca="1" si="65">SUM(W$9:W$12)/SUM(W$5:W$8)-1</f>
        <v>#DIV/0!</v>
      </c>
      <c r="X214" s="31">
        <f ca="1">SUM(X$13:X$16)/SUM(X$9:X$12)-1</f>
        <v>0.12572377954266467</v>
      </c>
      <c r="Y214" s="61">
        <f ca="1">SUM(Y$13:Y$16)/SUM(Y$9:Y$12)-1</f>
        <v>7.1681021064815331E-2</v>
      </c>
    </row>
    <row r="215" spans="1:25" x14ac:dyDescent="0.2">
      <c r="A215" s="36" t="s">
        <v>39</v>
      </c>
      <c r="B215" s="186">
        <f t="shared" ref="B215:S215" ca="1" si="66">SUM(B$17:B$20)/SUM(B$13:B$16)-1</f>
        <v>2.9252700898943385E-2</v>
      </c>
      <c r="C215" s="186">
        <f t="shared" ca="1" si="66"/>
        <v>1.3051696666898094E-2</v>
      </c>
      <c r="D215" s="31">
        <f t="shared" ca="1" si="66"/>
        <v>1.1872922401252151E-2</v>
      </c>
      <c r="E215" s="31">
        <f t="shared" ca="1" si="66"/>
        <v>6.1040788612776842E-2</v>
      </c>
      <c r="F215" s="31">
        <f t="shared" ca="1" si="66"/>
        <v>1.9219496888164933E-2</v>
      </c>
      <c r="G215" s="69">
        <f t="shared" ca="1" si="66"/>
        <v>3.9388256397253851E-2</v>
      </c>
      <c r="H215" s="31">
        <f t="shared" ca="1" si="66"/>
        <v>4.8233209791698206E-2</v>
      </c>
      <c r="I215" s="31">
        <f t="shared" ca="1" si="66"/>
        <v>6.7194893740951667E-3</v>
      </c>
      <c r="J215" s="70">
        <f t="shared" ca="1" si="66"/>
        <v>-1.402511248338234E-3</v>
      </c>
      <c r="K215" s="31">
        <f t="shared" ca="1" si="66"/>
        <v>-1.4077922807282262E-2</v>
      </c>
      <c r="L215" s="31">
        <f t="shared" ca="1" si="66"/>
        <v>-6.2011600286074553E-2</v>
      </c>
      <c r="M215" s="70">
        <f t="shared" ca="1" si="66"/>
        <v>-4.3875720757743264E-2</v>
      </c>
      <c r="N215" s="31">
        <f t="shared" ca="1" si="66"/>
        <v>1.1319725231982103E-2</v>
      </c>
      <c r="O215" s="31">
        <f t="shared" ca="1" si="66"/>
        <v>-0.22026346326622759</v>
      </c>
      <c r="P215" s="69">
        <f t="shared" ca="1" si="66"/>
        <v>3.720548585631045E-2</v>
      </c>
      <c r="Q215" s="31">
        <f t="shared" ca="1" si="66"/>
        <v>3.0110995977784993E-2</v>
      </c>
      <c r="R215" s="31">
        <f t="shared" ca="1" si="66"/>
        <v>1.6836891764811623E-2</v>
      </c>
      <c r="S215" s="31">
        <f t="shared" ca="1" si="66"/>
        <v>5.3122701046929288E-2</v>
      </c>
      <c r="T215" s="31" t="e">
        <f ca="1">SUM(T$9:T$12)/SUM(T$5:T$8)-1</f>
        <v>#DIV/0!</v>
      </c>
      <c r="U215" s="31">
        <f ca="1">SUM(U$17:U$20)/SUM(U$13:U$16)-1</f>
        <v>2.5293453593230986E-2</v>
      </c>
      <c r="V215" s="31">
        <f ca="1">SUM(V$17:V$20)/SUM(V$13:V$16)-1</f>
        <v>8.2378792462623807E-2</v>
      </c>
      <c r="W215" s="31" t="e">
        <f t="shared" ca="1" si="65"/>
        <v>#DIV/0!</v>
      </c>
      <c r="X215" s="31">
        <f ca="1">SUM(X$17:X$20)/SUM(X$13:X$16)-1</f>
        <v>1.9689009244718836E-3</v>
      </c>
      <c r="Y215" s="61">
        <f ca="1">SUM(Y$17:Y$20)/SUM(Y$13:Y$16)-1</f>
        <v>-1.9316353638416439E-2</v>
      </c>
    </row>
    <row r="216" spans="1:25" x14ac:dyDescent="0.2">
      <c r="A216" s="36" t="s">
        <v>40</v>
      </c>
      <c r="B216" s="186">
        <f t="shared" ref="B216:S216" ca="1" si="67">SUM(B$21:B$24)/SUM(B$17:B$20)-1</f>
        <v>3.4543134121688635E-2</v>
      </c>
      <c r="C216" s="186">
        <f t="shared" ca="1" si="67"/>
        <v>1.9434367977686495E-2</v>
      </c>
      <c r="D216" s="31">
        <f t="shared" ca="1" si="67"/>
        <v>1.6410614118055777E-2</v>
      </c>
      <c r="E216" s="31">
        <f t="shared" ca="1" si="67"/>
        <v>5.9292067608191612E-2</v>
      </c>
      <c r="F216" s="31">
        <f t="shared" ca="1" si="67"/>
        <v>2.1646497740342996E-2</v>
      </c>
      <c r="G216" s="69">
        <f t="shared" ca="1" si="67"/>
        <v>3.0209294852000967E-2</v>
      </c>
      <c r="H216" s="31">
        <f t="shared" ca="1" si="67"/>
        <v>2.1667639695256424E-2</v>
      </c>
      <c r="I216" s="31">
        <f t="shared" ca="1" si="67"/>
        <v>2.0254129350963268E-2</v>
      </c>
      <c r="J216" s="70">
        <f t="shared" ca="1" si="67"/>
        <v>1.6438416513850251E-2</v>
      </c>
      <c r="K216" s="31">
        <f t="shared" ca="1" si="67"/>
        <v>-1.901738900793648E-2</v>
      </c>
      <c r="L216" s="31">
        <f t="shared" ca="1" si="67"/>
        <v>-1.9042721608601987E-3</v>
      </c>
      <c r="M216" s="70">
        <f t="shared" ca="1" si="67"/>
        <v>2.3955943496860588E-3</v>
      </c>
      <c r="N216" s="31">
        <f t="shared" ca="1" si="67"/>
        <v>9.2186412606185542E-3</v>
      </c>
      <c r="O216" s="31">
        <f t="shared" ca="1" si="67"/>
        <v>-7.610722469704112E-2</v>
      </c>
      <c r="P216" s="69">
        <f t="shared" ca="1" si="67"/>
        <v>4.0402736617388246E-2</v>
      </c>
      <c r="Q216" s="31">
        <f t="shared" ca="1" si="67"/>
        <v>3.1287992877382376E-2</v>
      </c>
      <c r="R216" s="31">
        <f t="shared" ca="1" si="67"/>
        <v>2.2059355673330172E-2</v>
      </c>
      <c r="S216" s="31">
        <f t="shared" ca="1" si="67"/>
        <v>4.637316065191821E-2</v>
      </c>
      <c r="T216" s="31" t="e">
        <f t="shared" ca="1" si="64"/>
        <v>#DIV/0!</v>
      </c>
      <c r="U216" s="31">
        <f ca="1">SUM(U$21:U$24)/SUM(U$17:U$20)-1</f>
        <v>3.3074289651199962E-2</v>
      </c>
      <c r="V216" s="31">
        <f ca="1">SUM(V$21:V$24)/SUM(V$17:V$20)-1</f>
        <v>4.3731060172195413E-2</v>
      </c>
      <c r="W216" s="31" t="e">
        <f t="shared" ca="1" si="65"/>
        <v>#DIV/0!</v>
      </c>
      <c r="X216" s="31">
        <f ca="1">SUM(X$21:X$24)/SUM(X$17:X$20)-1</f>
        <v>-8.3736166287801117E-3</v>
      </c>
      <c r="Y216" s="61">
        <f ca="1">SUM(Y$21:Y$24)/SUM(Y$17:Y$20)-1</f>
        <v>-3.9268395490550945E-2</v>
      </c>
    </row>
    <row r="217" spans="1:25" x14ac:dyDescent="0.2">
      <c r="A217" s="36" t="s">
        <v>41</v>
      </c>
      <c r="B217" s="186">
        <f t="shared" ref="B217:S217" ca="1" si="68">IF(ISBLANK(B28),NA(),SUM(B$25:B$28)/SUM(B$21:B$24)-1)</f>
        <v>2.3730109806620936E-2</v>
      </c>
      <c r="C217" s="186">
        <f t="shared" ca="1" si="68"/>
        <v>7.0713678118718981E-3</v>
      </c>
      <c r="D217" s="31">
        <f t="shared" ca="1" si="68"/>
        <v>5.7463093636811458E-3</v>
      </c>
      <c r="E217" s="31">
        <f t="shared" ca="1" si="68"/>
        <v>4.7144826310889121E-2</v>
      </c>
      <c r="F217" s="31">
        <f t="shared" ca="1" si="68"/>
        <v>-1.2176815642844674E-2</v>
      </c>
      <c r="G217" s="69">
        <f t="shared" ca="1" si="68"/>
        <v>2.1944053140088071E-2</v>
      </c>
      <c r="H217" s="31">
        <f t="shared" ca="1" si="68"/>
        <v>6.2611008936250823E-2</v>
      </c>
      <c r="I217" s="31">
        <f t="shared" ca="1" si="68"/>
        <v>4.5908117748101329E-3</v>
      </c>
      <c r="J217" s="70">
        <f t="shared" ca="1" si="68"/>
        <v>6.0717250339004103E-4</v>
      </c>
      <c r="K217" s="31">
        <f t="shared" ca="1" si="68"/>
        <v>-3.9867688635698451E-2</v>
      </c>
      <c r="L217" s="31">
        <f t="shared" ca="1" si="68"/>
        <v>1.6054053619958264E-3</v>
      </c>
      <c r="M217" s="70">
        <f t="shared" ca="1" si="68"/>
        <v>-4.8229698110069497E-2</v>
      </c>
      <c r="N217" s="31">
        <f t="shared" ca="1" si="68"/>
        <v>1.5621759535381363E-2</v>
      </c>
      <c r="O217" s="31">
        <f t="shared" ca="1" si="68"/>
        <v>-0.10185972954867017</v>
      </c>
      <c r="P217" s="69">
        <f t="shared" ca="1" si="68"/>
        <v>2.178317507360239E-2</v>
      </c>
      <c r="Q217" s="31">
        <f t="shared" ca="1" si="68"/>
        <v>1.8733290843160111E-2</v>
      </c>
      <c r="R217" s="31">
        <f t="shared" ca="1" si="68"/>
        <v>-9.2403285798614565E-4</v>
      </c>
      <c r="S217" s="31">
        <f t="shared" ca="1" si="68"/>
        <v>1.4065769361682134E-2</v>
      </c>
      <c r="T217" s="31" t="e">
        <f t="shared" ca="1" si="64"/>
        <v>#DIV/0!</v>
      </c>
      <c r="U217" s="31">
        <f ca="1">IF(ISBLANK(U28),NA(),SUM(U$25:U$28)/SUM(U$21:U$24)-1)</f>
        <v>9.3252071072646991E-3</v>
      </c>
      <c r="V217" s="31">
        <f ca="1">IF(ISBLANK(V28),NA(),SUM(V$25:V$28)/SUM(V$21:V$24)-1)</f>
        <v>-5.8615262281452862E-3</v>
      </c>
      <c r="W217" s="31" t="e">
        <f t="shared" ca="1" si="65"/>
        <v>#DIV/0!</v>
      </c>
      <c r="X217" s="31">
        <f ca="1">IF(ISBLANK(X28),NA(),SUM(X$25:X$28)/SUM(X$21:X$24)-1)</f>
        <v>-1.7759110393457345E-2</v>
      </c>
      <c r="Y217" s="61">
        <f ca="1">IF(ISBLANK(Y28),NA(),SUM(Y$25:Y$28)/SUM(Y$21:Y$24)-1)</f>
        <v>-3.0106308259115755E-2</v>
      </c>
    </row>
    <row r="218" spans="1:25" x14ac:dyDescent="0.2">
      <c r="A218" s="36" t="s">
        <v>42</v>
      </c>
      <c r="B218" s="186">
        <f t="shared" ref="B218:S218" ca="1" si="69">IF(ISBLANK(B32),NA(),SUM(B$29:B$32)/SUM(B$25:B$28)-1)</f>
        <v>2.0803820307904619E-2</v>
      </c>
      <c r="C218" s="186">
        <f t="shared" ca="1" si="69"/>
        <v>7.4067026138679992E-3</v>
      </c>
      <c r="D218" s="31">
        <f t="shared" ca="1" si="69"/>
        <v>6.293842545042283E-3</v>
      </c>
      <c r="E218" s="31">
        <f t="shared" ca="1" si="69"/>
        <v>3.4465746557966082E-2</v>
      </c>
      <c r="F218" s="31">
        <f t="shared" ca="1" si="69"/>
        <v>-3.9986326382323023E-3</v>
      </c>
      <c r="G218" s="69">
        <f t="shared" ca="1" si="69"/>
        <v>2.2863389610333407E-2</v>
      </c>
      <c r="H218" s="31">
        <f t="shared" ca="1" si="69"/>
        <v>-4.0024078790576345E-2</v>
      </c>
      <c r="I218" s="31">
        <f t="shared" ca="1" si="69"/>
        <v>-9.3035150524827248E-3</v>
      </c>
      <c r="J218" s="70">
        <f t="shared" ca="1" si="69"/>
        <v>3.0917282747915387E-3</v>
      </c>
      <c r="K218" s="31">
        <f t="shared" ca="1" si="69"/>
        <v>-1.8726668186164752E-2</v>
      </c>
      <c r="L218" s="31">
        <f t="shared" ca="1" si="69"/>
        <v>0.12128206391226515</v>
      </c>
      <c r="M218" s="70">
        <f t="shared" ca="1" si="69"/>
        <v>-1</v>
      </c>
      <c r="N218" s="31">
        <f t="shared" ca="1" si="69"/>
        <v>1.9743065647634506E-2</v>
      </c>
      <c r="O218" s="31">
        <f t="shared" ca="1" si="69"/>
        <v>-0.1588151437900186</v>
      </c>
      <c r="P218" s="69">
        <f t="shared" ca="1" si="69"/>
        <v>-2.2355600489416094E-2</v>
      </c>
      <c r="Q218" s="31">
        <f t="shared" ca="1" si="69"/>
        <v>2.2910684795957481E-2</v>
      </c>
      <c r="R218" s="31">
        <f t="shared" ca="1" si="69"/>
        <v>8.4185724758838454E-3</v>
      </c>
      <c r="S218" s="31">
        <f t="shared" ca="1" si="69"/>
        <v>-2.1671403681075008E-3</v>
      </c>
      <c r="T218" s="31" t="e">
        <f t="shared" ca="1" si="64"/>
        <v>#DIV/0!</v>
      </c>
      <c r="U218" s="31">
        <f ca="1">IF(ISBLANK(U32),NA(),SUM(U$29:U$32)/SUM(U$25:U$28)-1)</f>
        <v>1.2363332065267851E-2</v>
      </c>
      <c r="V218" s="31">
        <f ca="1">IF(ISBLANK(V32),NA(),SUM(V$29:V$32)/SUM(V$25:V$28)-1)</f>
        <v>9.120460318146062E-4</v>
      </c>
      <c r="W218" s="31" t="e">
        <f t="shared" ca="1" si="65"/>
        <v>#DIV/0!</v>
      </c>
      <c r="X218" s="31">
        <f ca="1">IF(ISBLANK(X32),NA(),SUM(X$29:X$32)/SUM(X$25:X$28)-1)</f>
        <v>-4.0860414861089933E-2</v>
      </c>
      <c r="Y218" s="61">
        <f ca="1">IF(ISBLANK(Y32),NA(),SUM(Y$29:Y$32)/SUM(Y$25:Y$28)-1)</f>
        <v>-3.865928611341829E-3</v>
      </c>
    </row>
    <row r="219" spans="1:25" x14ac:dyDescent="0.2">
      <c r="A219" s="36" t="s">
        <v>43</v>
      </c>
      <c r="B219" s="186">
        <f t="shared" ref="B219:S219" ca="1" si="70">IF(ISBLANK(B36),NA(),SUM(B$33:B$36)/SUM(B$29:B$32)-1)</f>
        <v>2.3260665875254549E-2</v>
      </c>
      <c r="C219" s="186">
        <f t="shared" ca="1" si="70"/>
        <v>8.5568642929032546E-3</v>
      </c>
      <c r="D219" s="31">
        <f t="shared" ca="1" si="70"/>
        <v>5.1136091821879504E-3</v>
      </c>
      <c r="E219" s="31">
        <f t="shared" ca="1" si="70"/>
        <v>3.2826878097217183E-2</v>
      </c>
      <c r="F219" s="31">
        <f t="shared" ca="1" si="70"/>
        <v>-4.500996045756489E-3</v>
      </c>
      <c r="G219" s="69">
        <f t="shared" ca="1" si="70"/>
        <v>1.2755582110675734E-2</v>
      </c>
      <c r="H219" s="31">
        <f t="shared" ca="1" si="70"/>
        <v>7.7872011767998739E-3</v>
      </c>
      <c r="I219" s="31">
        <f t="shared" ca="1" si="70"/>
        <v>-7.083317719425275E-3</v>
      </c>
      <c r="J219" s="70">
        <f t="shared" ca="1" si="70"/>
        <v>-8.5092965639689266E-3</v>
      </c>
      <c r="K219" s="31">
        <f t="shared" ca="1" si="70"/>
        <v>-7.4362362406812377E-3</v>
      </c>
      <c r="L219" s="31">
        <f t="shared" ca="1" si="70"/>
        <v>-0.16040235648791512</v>
      </c>
      <c r="M219" s="70" t="e">
        <f t="shared" ca="1" si="70"/>
        <v>#DIV/0!</v>
      </c>
      <c r="N219" s="31">
        <f t="shared" ca="1" si="70"/>
        <v>2.9372820549912193E-2</v>
      </c>
      <c r="O219" s="31">
        <f t="shared" ca="1" si="70"/>
        <v>-1.4241556483036155E-2</v>
      </c>
      <c r="P219" s="69">
        <f t="shared" ca="1" si="70"/>
        <v>6.9614275806584969E-2</v>
      </c>
      <c r="Q219" s="31">
        <f t="shared" ca="1" si="70"/>
        <v>2.5452200710867956E-2</v>
      </c>
      <c r="R219" s="31">
        <f t="shared" ca="1" si="70"/>
        <v>-6.7052448436155654E-3</v>
      </c>
      <c r="S219" s="31">
        <f t="shared" ca="1" si="70"/>
        <v>-1</v>
      </c>
      <c r="T219" s="31" t="e">
        <f t="shared" ca="1" si="64"/>
        <v>#DIV/0!</v>
      </c>
      <c r="U219" s="31">
        <f ca="1">IF(ISBLANK(U36),NA(),SUM(U$33:U$36)/SUM(U$29:U$32)-1)</f>
        <v>1.5780377821578373E-2</v>
      </c>
      <c r="V219" s="31">
        <f ca="1">IF(ISBLANK(V36),NA(),SUM(V$33:V$36)/SUM(V$29:V$32)-1)</f>
        <v>-1</v>
      </c>
      <c r="W219" s="31" t="e">
        <f t="shared" ca="1" si="65"/>
        <v>#DIV/0!</v>
      </c>
      <c r="X219" s="31">
        <f ca="1">IF(ISBLANK(X36),NA(),SUM(X$33:X$36)/SUM(X$29:X$32)-1)</f>
        <v>2.1863412219647937E-2</v>
      </c>
      <c r="Y219" s="61">
        <f ca="1">IF(ISBLANK(Y36),NA(),SUM(Y$33:Y$36)/SUM(Y$29:Y$32)-1)</f>
        <v>-1.864686484665079E-2</v>
      </c>
    </row>
    <row r="220" spans="1:25" x14ac:dyDescent="0.2">
      <c r="A220" s="36" t="s">
        <v>44</v>
      </c>
      <c r="B220" s="186">
        <f t="shared" ref="B220:S220" ca="1" si="71">IF(ISBLANK(B40),NA(),SUM(B$37:B$40)/SUM(B$33:B$36)-1)</f>
        <v>1.8019736877848525E-2</v>
      </c>
      <c r="C220" s="186">
        <f t="shared" ca="1" si="71"/>
        <v>3.9401523212667655E-3</v>
      </c>
      <c r="D220" s="31">
        <f t="shared" ca="1" si="71"/>
        <v>3.2298550019433936E-3</v>
      </c>
      <c r="E220" s="31">
        <f t="shared" ca="1" si="71"/>
        <v>2.9594346004749195E-2</v>
      </c>
      <c r="F220" s="31">
        <f t="shared" ca="1" si="71"/>
        <v>-1.0816243156807959E-2</v>
      </c>
      <c r="G220" s="69">
        <f t="shared" ca="1" si="71"/>
        <v>9.9056411461897476E-3</v>
      </c>
      <c r="H220" s="31">
        <f t="shared" ca="1" si="71"/>
        <v>7.5567440757220439E-3</v>
      </c>
      <c r="I220" s="31">
        <f t="shared" ca="1" si="71"/>
        <v>-1.2874075693596221E-2</v>
      </c>
      <c r="J220" s="70">
        <f t="shared" ca="1" si="71"/>
        <v>-1.2296059582990959E-2</v>
      </c>
      <c r="K220" s="31">
        <f t="shared" ca="1" si="71"/>
        <v>-6.941719765624188E-3</v>
      </c>
      <c r="L220" s="31">
        <f t="shared" ca="1" si="71"/>
        <v>-3.2637002297943529E-2</v>
      </c>
      <c r="M220" s="70" t="e">
        <f t="shared" ca="1" si="71"/>
        <v>#DIV/0!</v>
      </c>
      <c r="N220" s="31">
        <f t="shared" ca="1" si="71"/>
        <v>2.7839990172251028E-2</v>
      </c>
      <c r="O220" s="31">
        <f t="shared" ca="1" si="71"/>
        <v>2.8238993991421379E-2</v>
      </c>
      <c r="P220" s="69">
        <f t="shared" ca="1" si="71"/>
        <v>-3.7064978375440649E-3</v>
      </c>
      <c r="Q220" s="31">
        <f t="shared" ca="1" si="71"/>
        <v>2.2261367418024536E-2</v>
      </c>
      <c r="R220" s="31">
        <f t="shared" ca="1" si="71"/>
        <v>-2.5349204660629621E-3</v>
      </c>
      <c r="S220" s="31" t="e">
        <f t="shared" ca="1" si="71"/>
        <v>#DIV/0!</v>
      </c>
      <c r="T220" s="31" t="e">
        <f t="shared" ca="1" si="64"/>
        <v>#DIV/0!</v>
      </c>
      <c r="U220" s="31">
        <f ca="1">IF(ISBLANK(U40),NA(),SUM(U$37:U$40)/SUM(U$33:U$36)-1)</f>
        <v>2.8942213519269844E-2</v>
      </c>
      <c r="V220" s="31" t="e">
        <f ca="1">IF(ISBLANK(V40),NA(),SUM(V$37:V$40)/SUM(V$33:V$36)-1)</f>
        <v>#DIV/0!</v>
      </c>
      <c r="W220" s="31" t="e">
        <f t="shared" ca="1" si="65"/>
        <v>#DIV/0!</v>
      </c>
      <c r="X220" s="31">
        <f ca="1">IF(ISBLANK(X40),NA(),SUM(X$37:X$40)/SUM(X$33:X$36)-1)</f>
        <v>-5.9904050836732115E-3</v>
      </c>
      <c r="Y220" s="61">
        <f ca="1">IF(ISBLANK(Y40),NA(),SUM(Y$37:Y$40)/SUM(Y$33:Y$36)-1)</f>
        <v>-1.531000512156655E-2</v>
      </c>
    </row>
    <row r="221" spans="1:25" x14ac:dyDescent="0.2">
      <c r="A221" s="36" t="s">
        <v>45</v>
      </c>
      <c r="B221" s="186">
        <f ca="1">IF(ISBLANK(B44),NA(),SUM(B$41:B$44)/SUM(B$37:B$40)-1)</f>
        <v>1.6678501086728748E-3</v>
      </c>
      <c r="C221" s="186">
        <f t="shared" ref="C221:Y221" ca="1" si="72">IF(ISBLANK(C44),NA(),SUM(C$41:C$44)/SUM(C$37:C$40)-1)</f>
        <v>-1.2674131493544905E-2</v>
      </c>
      <c r="D221" s="31">
        <f t="shared" ca="1" si="72"/>
        <v>-1.241452173964952E-2</v>
      </c>
      <c r="E221" s="31">
        <f t="shared" ca="1" si="72"/>
        <v>1.2120514220683498E-2</v>
      </c>
      <c r="F221" s="31">
        <f t="shared" ca="1" si="72"/>
        <v>-2.5544759350472734E-2</v>
      </c>
      <c r="G221" s="69">
        <f t="shared" ca="1" si="72"/>
        <v>-7.1929196585095445E-3</v>
      </c>
      <c r="H221" s="31">
        <f t="shared" ca="1" si="72"/>
        <v>-3.3195135007156207E-2</v>
      </c>
      <c r="I221" s="31">
        <f t="shared" ca="1" si="72"/>
        <v>-2.2509346059774726E-2</v>
      </c>
      <c r="J221" s="70">
        <f t="shared" ca="1" si="72"/>
        <v>-3.4931376592781116E-2</v>
      </c>
      <c r="K221" s="31">
        <f t="shared" ca="1" si="72"/>
        <v>-2.851014345699221E-2</v>
      </c>
      <c r="L221" s="31">
        <f t="shared" ca="1" si="72"/>
        <v>0.18773750272529255</v>
      </c>
      <c r="M221" s="70" t="e">
        <f t="shared" ca="1" si="72"/>
        <v>#DIV/0!</v>
      </c>
      <c r="N221" s="31">
        <f t="shared" ca="1" si="72"/>
        <v>1.0764198206357767E-2</v>
      </c>
      <c r="O221" s="31">
        <f t="shared" ca="1" si="72"/>
        <v>4.0211684968003869E-2</v>
      </c>
      <c r="P221" s="69">
        <f t="shared" ca="1" si="72"/>
        <v>-2.9055081376039071E-2</v>
      </c>
      <c r="Q221" s="31">
        <f t="shared" ca="1" si="72"/>
        <v>-3.2946049940831834E-3</v>
      </c>
      <c r="R221" s="31">
        <f t="shared" ca="1" si="72"/>
        <v>-1.1547809731415892E-2</v>
      </c>
      <c r="S221" s="31" t="e">
        <f t="shared" ca="1" si="72"/>
        <v>#DIV/0!</v>
      </c>
      <c r="T221" s="31" t="e">
        <f t="shared" ca="1" si="72"/>
        <v>#DIV/0!</v>
      </c>
      <c r="U221" s="31">
        <f t="shared" ca="1" si="72"/>
        <v>-1.0319851591917839E-3</v>
      </c>
      <c r="V221" s="31" t="e">
        <f t="shared" ca="1" si="72"/>
        <v>#DIV/0!</v>
      </c>
      <c r="W221" s="31" t="e">
        <f t="shared" ca="1" si="72"/>
        <v>#DIV/0!</v>
      </c>
      <c r="X221" s="31">
        <f t="shared" ca="1" si="72"/>
        <v>-0.16016273677853732</v>
      </c>
      <c r="Y221" s="61">
        <f t="shared" ca="1" si="72"/>
        <v>2.0948459100334604E-2</v>
      </c>
    </row>
    <row r="222" spans="1:25" x14ac:dyDescent="0.2">
      <c r="A222" s="36" t="s">
        <v>46</v>
      </c>
      <c r="B222" s="186">
        <f ca="1">IF(ISBLANK(B48),NA(),SUM(B$45:B$48)/SUM(B$41:B$44)-1)</f>
        <v>1.2605417778066563E-3</v>
      </c>
      <c r="C222" s="186">
        <f t="shared" ref="C222:Y222" ca="1" si="73">IF(ISBLANK(C48),NA(),SUM(C$45:C$48)/SUM(C$41:C$44)-1)</f>
        <v>-9.1166517132955649E-3</v>
      </c>
      <c r="D222" s="31">
        <f t="shared" ca="1" si="73"/>
        <v>-8.5343455079076591E-3</v>
      </c>
      <c r="E222" s="31">
        <f t="shared" ca="1" si="73"/>
        <v>1.1744365181547645E-2</v>
      </c>
      <c r="F222" s="31">
        <f t="shared" ca="1" si="73"/>
        <v>-2.0739899388591443E-2</v>
      </c>
      <c r="G222" s="69">
        <f t="shared" ca="1" si="73"/>
        <v>-1.532989566257803E-3</v>
      </c>
      <c r="H222" s="31">
        <f t="shared" ca="1" si="73"/>
        <v>-9.1825652971464833E-2</v>
      </c>
      <c r="I222" s="31">
        <f t="shared" ca="1" si="73"/>
        <v>-2.1267651678123833E-2</v>
      </c>
      <c r="J222" s="70">
        <f t="shared" ca="1" si="73"/>
        <v>-3.6361779048253995E-2</v>
      </c>
      <c r="K222" s="31">
        <f t="shared" ca="1" si="73"/>
        <v>-2.1277270643527135E-2</v>
      </c>
      <c r="L222" s="31">
        <f t="shared" ca="1" si="73"/>
        <v>-4.5883286856681749E-2</v>
      </c>
      <c r="M222" s="70" t="e">
        <f t="shared" ca="1" si="73"/>
        <v>#DIV/0!</v>
      </c>
      <c r="N222" s="31">
        <f t="shared" ca="1" si="73"/>
        <v>9.9319004410269862E-3</v>
      </c>
      <c r="O222" s="31">
        <f t="shared" ca="1" si="73"/>
        <v>1.9400233376286602E-2</v>
      </c>
      <c r="P222" s="69">
        <f t="shared" ca="1" si="73"/>
        <v>0.14441477395129043</v>
      </c>
      <c r="Q222" s="31">
        <f t="shared" ca="1" si="73"/>
        <v>5.0076887737502407E-3</v>
      </c>
      <c r="R222" s="31">
        <f t="shared" ca="1" si="73"/>
        <v>-1.3387123616329877E-2</v>
      </c>
      <c r="S222" s="31" t="e">
        <f t="shared" ca="1" si="73"/>
        <v>#DIV/0!</v>
      </c>
      <c r="T222" s="31">
        <f t="shared" ca="1" si="73"/>
        <v>-6.586352027331932E-3</v>
      </c>
      <c r="U222" s="31">
        <f t="shared" ca="1" si="73"/>
        <v>6.0257610536275541E-2</v>
      </c>
      <c r="V222" s="31" t="e">
        <f t="shared" ca="1" si="73"/>
        <v>#DIV/0!</v>
      </c>
      <c r="W222" s="31">
        <f t="shared" ca="1" si="73"/>
        <v>-2.1330036614715331E-2</v>
      </c>
      <c r="X222" s="31">
        <f t="shared" ca="1" si="73"/>
        <v>-3.0102791673726648E-2</v>
      </c>
      <c r="Y222" s="61">
        <f t="shared" ca="1" si="73"/>
        <v>-1.7314469865241322E-2</v>
      </c>
    </row>
    <row r="223" spans="1:25" x14ac:dyDescent="0.2">
      <c r="A223" s="36" t="s">
        <v>178</v>
      </c>
      <c r="B223" s="186">
        <f ca="1">IF(ISBLANK(B52),NA(),SUM(B$49:B$52)/SUM(B$45:B$48)-1)</f>
        <v>3.6683104692984969E-3</v>
      </c>
      <c r="C223" s="186">
        <f t="shared" ref="C223:Y223" ca="1" si="74">IF(ISBLANK(C52),NA(),SUM(C$49:C$52)/SUM(C$45:C$48)-1)</f>
        <v>-5.9455612143132219E-3</v>
      </c>
      <c r="D223" s="31">
        <f t="shared" ca="1" si="74"/>
        <v>-6.3570354293992493E-3</v>
      </c>
      <c r="E223" s="31">
        <f t="shared" ca="1" si="74"/>
        <v>1.5958866200830757E-2</v>
      </c>
      <c r="F223" s="31">
        <f t="shared" ca="1" si="74"/>
        <v>-2.3524539146663082E-2</v>
      </c>
      <c r="G223" s="69">
        <f t="shared" ca="1" si="74"/>
        <v>-1.1213876550332236E-3</v>
      </c>
      <c r="H223" s="31">
        <f t="shared" ca="1" si="74"/>
        <v>9.9859779357229783E-3</v>
      </c>
      <c r="I223" s="31">
        <f t="shared" ca="1" si="74"/>
        <v>-2.4335692105242446E-2</v>
      </c>
      <c r="J223" s="31">
        <f t="shared" ca="1" si="74"/>
        <v>-3.6102773455819137E-2</v>
      </c>
      <c r="K223" s="31">
        <f t="shared" ca="1" si="74"/>
        <v>-2.1884962820270859E-2</v>
      </c>
      <c r="L223" s="31">
        <f t="shared" ca="1" si="74"/>
        <v>1.754825471892163E-2</v>
      </c>
      <c r="M223" s="31" t="e">
        <f t="shared" ca="1" si="74"/>
        <v>#DIV/0!</v>
      </c>
      <c r="N223" s="31">
        <f t="shared" ca="1" si="74"/>
        <v>1.5178919307713867E-2</v>
      </c>
      <c r="O223" s="31">
        <f t="shared" ca="1" si="74"/>
        <v>-2.6801612898653904E-2</v>
      </c>
      <c r="P223" s="69">
        <f t="shared" ca="1" si="74"/>
        <v>0.22049435234586245</v>
      </c>
      <c r="Q223" s="31">
        <f ca="1">IF(ISBLANK(Q52),NA(),SUM(Q$49:Q$52)/SUM(Q$45:Q$48)-1)</f>
        <v>6.9806907771678972E-3</v>
      </c>
      <c r="R223" s="31">
        <f t="shared" ca="1" si="74"/>
        <v>-1.6048004652721382E-2</v>
      </c>
      <c r="S223" s="31" t="e">
        <f t="shared" ca="1" si="74"/>
        <v>#DIV/0!</v>
      </c>
      <c r="T223" s="31">
        <f t="shared" ca="1" si="74"/>
        <v>-1.101414473454454E-2</v>
      </c>
      <c r="U223" s="31">
        <f t="shared" ca="1" si="74"/>
        <v>8.531932708871981E-3</v>
      </c>
      <c r="V223" s="31" t="e">
        <f t="shared" ca="1" si="74"/>
        <v>#DIV/0!</v>
      </c>
      <c r="W223" s="31">
        <f t="shared" ca="1" si="74"/>
        <v>-2.2093197476000692E-2</v>
      </c>
      <c r="X223" s="31">
        <f t="shared" ca="1" si="74"/>
        <v>1.3155764317172025E-2</v>
      </c>
      <c r="Y223" s="61">
        <f t="shared" ca="1" si="74"/>
        <v>-1.2656045506170166E-2</v>
      </c>
    </row>
    <row r="224" spans="1:25" x14ac:dyDescent="0.2">
      <c r="A224" s="36" t="s">
        <v>202</v>
      </c>
      <c r="B224" s="186">
        <f ca="1">IF(ISBLANK(B56),NA(),SUM(B$53:B$56)/SUM(B$49:B$52)-1)</f>
        <v>9.15832845414144E-3</v>
      </c>
      <c r="C224" s="186">
        <f t="shared" ref="C224:X224" ca="1" si="75">IF(ISBLANK(C56),NA(),SUM(C$53:C$56)/SUM(C$49:C$52)-1)</f>
        <v>3.7240234998092703E-3</v>
      </c>
      <c r="D224" s="31">
        <f t="shared" ca="1" si="75"/>
        <v>2.0935233820007504E-3</v>
      </c>
      <c r="E224" s="31">
        <f t="shared" ca="1" si="75"/>
        <v>1.7924196286179805E-2</v>
      </c>
      <c r="F224" s="31">
        <f t="shared" ca="1" si="75"/>
        <v>-6.9842463424977241E-3</v>
      </c>
      <c r="G224" s="69">
        <f t="shared" ca="1" si="75"/>
        <v>7.1083091385422126E-3</v>
      </c>
      <c r="H224" s="31">
        <f t="shared" ca="1" si="75"/>
        <v>7.3867869543779996E-3</v>
      </c>
      <c r="I224" s="31">
        <f t="shared" ca="1" si="75"/>
        <v>-2.5601613259595535E-2</v>
      </c>
      <c r="J224" s="31">
        <f t="shared" ca="1" si="75"/>
        <v>-3.0416290116773381E-2</v>
      </c>
      <c r="K224" s="31">
        <f t="shared" ca="1" si="75"/>
        <v>-8.0566378909942005E-3</v>
      </c>
      <c r="L224" s="31">
        <f t="shared" ca="1" si="75"/>
        <v>0.20803928157463991</v>
      </c>
      <c r="M224" s="31" t="e">
        <f t="shared" ca="1" si="75"/>
        <v>#DIV/0!</v>
      </c>
      <c r="N224" s="31">
        <f t="shared" ca="1" si="75"/>
        <v>1.7771269064549289E-2</v>
      </c>
      <c r="O224" s="31">
        <f t="shared" ca="1" si="75"/>
        <v>-8.606597454507936E-2</v>
      </c>
      <c r="P224" s="69">
        <f t="shared" ca="1" si="75"/>
        <v>-8.4625743293491484E-2</v>
      </c>
      <c r="Q224" s="31">
        <f t="shared" ca="1" si="75"/>
        <v>5.4628685339763727E-4</v>
      </c>
      <c r="R224" s="31">
        <f t="shared" ca="1" si="75"/>
        <v>1.7005379764341022E-3</v>
      </c>
      <c r="S224" s="31" t="e">
        <f t="shared" ca="1" si="75"/>
        <v>#DIV/0!</v>
      </c>
      <c r="T224" s="31">
        <f t="shared" ca="1" si="75"/>
        <v>1.059448009834818E-2</v>
      </c>
      <c r="U224" s="31">
        <f t="shared" ca="1" si="75"/>
        <v>3.9669640464913059E-2</v>
      </c>
      <c r="V224" s="31" t="e">
        <f t="shared" ca="1" si="75"/>
        <v>#DIV/0!</v>
      </c>
      <c r="W224" s="31">
        <f t="shared" ca="1" si="75"/>
        <v>-8.2115083204811201E-3</v>
      </c>
      <c r="X224" s="31">
        <f t="shared" ca="1" si="75"/>
        <v>0.20801578027321299</v>
      </c>
      <c r="Y224" s="61">
        <f ca="1">IF(ISBLANK(Y56),NA(),SUM(Y$53:Y$56)/SUM(Y$49:Y$52)-1)</f>
        <v>-1.2373193635623059E-3</v>
      </c>
    </row>
    <row r="225" spans="1:25" x14ac:dyDescent="0.2">
      <c r="A225" s="36" t="s">
        <v>203</v>
      </c>
      <c r="B225" s="186">
        <f ca="1">IF(ISBLANK(B57),NA(),SUM(B$57:B$60)/SUM(B$53:B$56)-1)</f>
        <v>1.2728999306276911E-2</v>
      </c>
      <c r="C225" s="186">
        <f t="shared" ref="C225:Y225" ca="1" si="76">IF(ISBLANK(C57),NA(),SUM(C$57:C$60)/SUM(C$53:C$56)-1)</f>
        <v>1.1599333064042705E-2</v>
      </c>
      <c r="D225" s="31">
        <f t="shared" ca="1" si="76"/>
        <v>1.027460868219765E-2</v>
      </c>
      <c r="E225" s="31">
        <f t="shared" ca="1" si="76"/>
        <v>1.7545794014258265E-2</v>
      </c>
      <c r="F225" s="31">
        <f t="shared" ca="1" si="76"/>
        <v>-1.7296401958400986E-3</v>
      </c>
      <c r="G225" s="69">
        <f t="shared" ca="1" si="76"/>
        <v>1.7250680760729775E-2</v>
      </c>
      <c r="H225" s="31">
        <f t="shared" ca="1" si="76"/>
        <v>-1.4659109387796243E-2</v>
      </c>
      <c r="I225" s="31">
        <f t="shared" ca="1" si="76"/>
        <v>-2.1224820819412682E-2</v>
      </c>
      <c r="J225" s="31">
        <f t="shared" ca="1" si="76"/>
        <v>-2.3747600328069218E-2</v>
      </c>
      <c r="K225" s="31">
        <f t="shared" ca="1" si="76"/>
        <v>-3.6160174455328598E-3</v>
      </c>
      <c r="L225" s="31">
        <f t="shared" ca="1" si="76"/>
        <v>0.10841936524436302</v>
      </c>
      <c r="M225" s="31" t="e">
        <f t="shared" ca="1" si="76"/>
        <v>#DIV/0!</v>
      </c>
      <c r="N225" s="31">
        <f t="shared" ca="1" si="76"/>
        <v>1.7499013769844307E-2</v>
      </c>
      <c r="O225" s="31">
        <f t="shared" ca="1" si="76"/>
        <v>-1.7610082338485378E-2</v>
      </c>
      <c r="P225" s="69">
        <f t="shared" ca="1" si="76"/>
        <v>-5.8404148089546748E-2</v>
      </c>
      <c r="Q225" s="31">
        <f t="shared" ca="1" si="76"/>
        <v>4.8288767577495673E-3</v>
      </c>
      <c r="R225" s="31">
        <f t="shared" ca="1" si="76"/>
        <v>1.3966043513207183E-2</v>
      </c>
      <c r="S225" s="31" t="e">
        <f t="shared" ca="1" si="76"/>
        <v>#DIV/0!</v>
      </c>
      <c r="T225" s="31">
        <f t="shared" ca="1" si="76"/>
        <v>5.7100655097184205E-3</v>
      </c>
      <c r="U225" s="31">
        <f t="shared" ca="1" si="76"/>
        <v>4.4040426745867167E-2</v>
      </c>
      <c r="V225" s="31" t="e">
        <f t="shared" ca="1" si="76"/>
        <v>#DIV/0!</v>
      </c>
      <c r="W225" s="31">
        <f t="shared" ca="1" si="76"/>
        <v>-3.6098176918757385E-3</v>
      </c>
      <c r="X225" s="31">
        <f t="shared" ca="1" si="76"/>
        <v>0.10655914361288121</v>
      </c>
      <c r="Y225" s="61">
        <f t="shared" ca="1" si="76"/>
        <v>-4.2820965962422353E-3</v>
      </c>
    </row>
    <row r="226" spans="1:25" x14ac:dyDescent="0.2">
      <c r="A226" s="36" t="s">
        <v>204</v>
      </c>
      <c r="B226" s="186">
        <f ca="1">IF(ISBLANK(B61),NA(),SUM(B$61:B$64)/SUM(B$57:B$60)-1)</f>
        <v>1.3796123875968958E-2</v>
      </c>
      <c r="C226" s="186">
        <f t="shared" ref="C226:X226" ca="1" si="77">IF(ISBLANK(C61),NA(),SUM(C$61:C$64)/SUM(C$57:C$60)-1)</f>
        <v>8.452435632404498E-3</v>
      </c>
      <c r="D226" s="31">
        <f t="shared" ca="1" si="77"/>
        <v>7.6235830294808515E-3</v>
      </c>
      <c r="E226" s="31">
        <f t="shared" ca="1" si="77"/>
        <v>2.6186162213723385E-2</v>
      </c>
      <c r="F226" s="31">
        <f t="shared" ca="1" si="77"/>
        <v>6.6957934963942645E-3</v>
      </c>
      <c r="G226" s="69">
        <f t="shared" ca="1" si="77"/>
        <v>1.3610112761411219E-2</v>
      </c>
      <c r="H226" s="31">
        <f t="shared" ca="1" si="77"/>
        <v>7.2710445154240411E-3</v>
      </c>
      <c r="I226" s="31">
        <f t="shared" ca="1" si="77"/>
        <v>-2.9160351818407593E-2</v>
      </c>
      <c r="J226" s="31">
        <f t="shared" ca="1" si="77"/>
        <v>-1.7030812433814102E-2</v>
      </c>
      <c r="K226" s="31">
        <f t="shared" ca="1" si="77"/>
        <v>8.7316520047406865E-3</v>
      </c>
      <c r="L226" s="31">
        <f t="shared" ca="1" si="77"/>
        <v>4.8053474745435976E-2</v>
      </c>
      <c r="M226" s="31" t="e">
        <f t="shared" ca="1" si="77"/>
        <v>#DIV/0!</v>
      </c>
      <c r="N226" s="31">
        <f t="shared" ca="1" si="77"/>
        <v>2.6180293747081196E-2</v>
      </c>
      <c r="O226" s="31">
        <f t="shared" ca="1" si="77"/>
        <v>-0.11258444278225688</v>
      </c>
      <c r="P226" s="69">
        <f t="shared" ca="1" si="77"/>
        <v>-0.17817854121371235</v>
      </c>
      <c r="Q226" s="31">
        <f t="shared" ca="1" si="77"/>
        <v>1.9367342931178477E-2</v>
      </c>
      <c r="R226" s="31">
        <f t="shared" ca="1" si="77"/>
        <v>2.6684743243620357E-2</v>
      </c>
      <c r="S226" s="31" t="e">
        <f t="shared" ca="1" si="77"/>
        <v>#DIV/0!</v>
      </c>
      <c r="T226" s="31">
        <f t="shared" ca="1" si="77"/>
        <v>-9.1066824544119296E-3</v>
      </c>
      <c r="U226" s="31">
        <f t="shared" ca="1" si="77"/>
        <v>3.997191317976867E-2</v>
      </c>
      <c r="V226" s="31" t="e">
        <f t="shared" ca="1" si="77"/>
        <v>#DIV/0!</v>
      </c>
      <c r="W226" s="31">
        <f t="shared" ca="1" si="77"/>
        <v>9.2173545676477175E-3</v>
      </c>
      <c r="X226" s="31">
        <f t="shared" ca="1" si="77"/>
        <v>5.1033251456296114E-2</v>
      </c>
      <c r="Y226" s="61">
        <f ca="1">IF(ISBLANK(Y61),NA(),SUM(Y$61:Y$64)/SUM(Y$57:Y$60)-1)</f>
        <v>-1.0856514304968479E-2</v>
      </c>
    </row>
    <row r="227" spans="1:25" ht="12" thickBot="1" x14ac:dyDescent="0.25">
      <c r="A227" s="78" t="s">
        <v>207</v>
      </c>
      <c r="B227" s="187">
        <f t="shared" ref="B227:Y227" ca="1" si="78">IF(ISBLANK(B65),NA(),SUM(B$65:B$68)/SUM(B$61:B$64)-1)</f>
        <v>1.6174107311247576E-2</v>
      </c>
      <c r="C227" s="187">
        <f t="shared" ca="1" si="78"/>
        <v>1.1732984929543555E-2</v>
      </c>
      <c r="D227" s="98">
        <f t="shared" ca="1" si="78"/>
        <v>1.082854809359346E-2</v>
      </c>
      <c r="E227" s="98">
        <f t="shared" ca="1" si="78"/>
        <v>3.0266037115902256E-2</v>
      </c>
      <c r="F227" s="98">
        <f t="shared" ca="1" si="78"/>
        <v>2.0582455108845599E-2</v>
      </c>
      <c r="G227" s="99">
        <f t="shared" ca="1" si="78"/>
        <v>1.3759952267925035E-2</v>
      </c>
      <c r="H227" s="98">
        <f t="shared" ca="1" si="78"/>
        <v>1.4137877257660136E-2</v>
      </c>
      <c r="I227" s="98">
        <f t="shared" ca="1" si="78"/>
        <v>-9.8914793026310122E-3</v>
      </c>
      <c r="J227" s="98">
        <f t="shared" ca="1" si="78"/>
        <v>-6.7501919151989886E-3</v>
      </c>
      <c r="K227" s="98">
        <f t="shared" ca="1" si="78"/>
        <v>2.0534032810823444E-2</v>
      </c>
      <c r="L227" s="98">
        <f t="shared" ca="1" si="78"/>
        <v>-3.9488183305920743E-2</v>
      </c>
      <c r="M227" s="98" t="e">
        <f t="shared" ca="1" si="78"/>
        <v>#DIV/0!</v>
      </c>
      <c r="N227" s="98">
        <f t="shared" ca="1" si="78"/>
        <v>3.0265708027992666E-2</v>
      </c>
      <c r="O227" s="98">
        <f t="shared" ca="1" si="78"/>
        <v>-0.10792717758590076</v>
      </c>
      <c r="P227" s="99">
        <f t="shared" ca="1" si="78"/>
        <v>0.10143130023399594</v>
      </c>
      <c r="Q227" s="98">
        <f t="shared" ca="1" si="78"/>
        <v>1.1184037412502956E-2</v>
      </c>
      <c r="R227" s="98">
        <f t="shared" ca="1" si="78"/>
        <v>3.7356216578052548E-2</v>
      </c>
      <c r="S227" s="98" t="e">
        <f t="shared" ca="1" si="78"/>
        <v>#DIV/0!</v>
      </c>
      <c r="T227" s="98">
        <f t="shared" ca="1" si="78"/>
        <v>-2.3190512523553197E-3</v>
      </c>
      <c r="U227" s="98">
        <f t="shared" ca="1" si="78"/>
        <v>8.7236182452137045E-2</v>
      </c>
      <c r="V227" s="98" t="e">
        <f t="shared" ca="1" si="78"/>
        <v>#DIV/0!</v>
      </c>
      <c r="W227" s="98">
        <f t="shared" ca="1" si="78"/>
        <v>2.1010994961725871E-2</v>
      </c>
      <c r="X227" s="98">
        <f t="shared" ca="1" si="78"/>
        <v>-3.9651599431787532E-2</v>
      </c>
      <c r="Y227" s="100">
        <f t="shared" ca="1" si="78"/>
        <v>1.9820044112028867E-4</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Y227"/>
  <sheetViews>
    <sheetView showGridLines="0" workbookViewId="0">
      <pane xSplit="1" ySplit="4" topLeftCell="B9" activePane="bottomRight" state="frozen"/>
      <selection activeCell="K65" sqref="K65"/>
      <selection pane="topRight" activeCell="K65" sqref="K65"/>
      <selection pane="bottomLeft" activeCell="K65" sqref="K65"/>
      <selection pane="bottomRight" activeCell="B227" sqref="B227"/>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95" t="s">
        <v>51</v>
      </c>
      <c r="B1" s="196"/>
      <c r="C1" s="196"/>
      <c r="D1" s="196"/>
      <c r="E1" s="196"/>
      <c r="F1" s="196"/>
      <c r="G1" s="196"/>
      <c r="H1" s="196"/>
      <c r="I1" s="196"/>
      <c r="J1" s="196"/>
      <c r="K1" s="196"/>
      <c r="L1" s="196"/>
      <c r="M1" s="196"/>
      <c r="N1" s="196"/>
      <c r="O1" s="196"/>
      <c r="P1" s="196"/>
      <c r="Q1" s="196"/>
      <c r="R1" s="196"/>
      <c r="S1" s="196"/>
      <c r="T1" s="196"/>
      <c r="U1" s="196"/>
      <c r="V1" s="196"/>
      <c r="W1" s="196"/>
      <c r="X1" s="196"/>
      <c r="Y1" s="196"/>
    </row>
    <row r="2" spans="1:25" s="7" customFormat="1" ht="15" customHeight="1" thickBot="1" x14ac:dyDescent="0.25">
      <c r="A2" s="197" t="s">
        <v>9</v>
      </c>
      <c r="B2" s="199" t="s">
        <v>10</v>
      </c>
      <c r="C2" s="199" t="s">
        <v>11</v>
      </c>
      <c r="D2" s="201" t="s">
        <v>12</v>
      </c>
      <c r="E2" s="201"/>
      <c r="F2" s="202"/>
      <c r="G2" s="190" t="s">
        <v>13</v>
      </c>
      <c r="H2" s="191"/>
      <c r="I2" s="191"/>
      <c r="J2" s="191"/>
      <c r="K2" s="191"/>
      <c r="L2" s="191"/>
      <c r="M2" s="191"/>
      <c r="N2" s="191"/>
      <c r="O2" s="191"/>
      <c r="P2" s="192" t="s">
        <v>14</v>
      </c>
      <c r="Q2" s="193"/>
      <c r="R2" s="193"/>
      <c r="S2" s="193"/>
      <c r="T2" s="193"/>
      <c r="U2" s="193"/>
      <c r="V2" s="193"/>
      <c r="W2" s="193"/>
      <c r="X2" s="193"/>
      <c r="Y2" s="194"/>
    </row>
    <row r="3" spans="1:25" s="12" customFormat="1" ht="45.75" thickBot="1" x14ac:dyDescent="0.25">
      <c r="A3" s="198"/>
      <c r="B3" s="200"/>
      <c r="C3" s="200"/>
      <c r="D3" s="8" t="s">
        <v>15</v>
      </c>
      <c r="E3" s="8" t="s">
        <v>16</v>
      </c>
      <c r="F3" s="8" t="s">
        <v>17</v>
      </c>
      <c r="G3" s="9" t="s">
        <v>18</v>
      </c>
      <c r="H3" s="10" t="s">
        <v>80</v>
      </c>
      <c r="I3" s="10" t="s">
        <v>19</v>
      </c>
      <c r="J3" s="11" t="s">
        <v>20</v>
      </c>
      <c r="K3" s="10" t="s">
        <v>21</v>
      </c>
      <c r="L3" s="10" t="s">
        <v>22</v>
      </c>
      <c r="M3" s="11" t="s">
        <v>20</v>
      </c>
      <c r="N3" s="10" t="s">
        <v>23</v>
      </c>
      <c r="O3" s="10" t="s">
        <v>24</v>
      </c>
      <c r="P3" s="80" t="s">
        <v>25</v>
      </c>
      <c r="Q3" s="81" t="s">
        <v>26</v>
      </c>
      <c r="R3" s="81" t="s">
        <v>27</v>
      </c>
      <c r="S3" s="81" t="s">
        <v>28</v>
      </c>
      <c r="T3" s="81" t="s">
        <v>179</v>
      </c>
      <c r="U3" s="81" t="s">
        <v>29</v>
      </c>
      <c r="V3" s="81" t="s">
        <v>30</v>
      </c>
      <c r="W3" s="81" t="s">
        <v>180</v>
      </c>
      <c r="X3" s="81" t="s">
        <v>31</v>
      </c>
      <c r="Y3" s="82" t="s">
        <v>181</v>
      </c>
    </row>
    <row r="4" spans="1:25" s="13" customFormat="1" ht="15.75" thickBot="1" x14ac:dyDescent="0.25">
      <c r="A4" s="103" t="s">
        <v>32</v>
      </c>
      <c r="B4" s="104"/>
      <c r="C4" s="104"/>
      <c r="D4" s="105"/>
      <c r="E4" s="105"/>
      <c r="F4" s="105"/>
      <c r="G4" s="105"/>
      <c r="H4" s="105"/>
      <c r="I4" s="105"/>
      <c r="J4" s="106"/>
      <c r="K4" s="105"/>
      <c r="L4" s="105"/>
      <c r="M4" s="106"/>
      <c r="N4" s="105"/>
      <c r="O4" s="105"/>
      <c r="P4" s="101"/>
      <c r="Q4" s="101"/>
      <c r="R4" s="101"/>
      <c r="S4" s="101"/>
      <c r="T4" s="101"/>
      <c r="U4" s="101"/>
      <c r="V4" s="101"/>
      <c r="W4" s="101"/>
      <c r="X4" s="101"/>
      <c r="Y4" s="102"/>
    </row>
    <row r="5" spans="1:25" ht="12" thickTop="1" x14ac:dyDescent="0.2">
      <c r="A5" s="14">
        <v>38077</v>
      </c>
      <c r="B5" s="124">
        <f ca="1">IF(Vol_hor!B5&gt;0,Mass_sal_nette!B5/Vol_hor!B5," ")</f>
        <v>4.2323649917176933</v>
      </c>
      <c r="C5" s="124">
        <f ca="1">IF(Vol_hor!C5&gt;0,Mass_sal_nette!C5/Vol_hor!C5," ")</f>
        <v>7.0088502017678138</v>
      </c>
      <c r="D5" s="125">
        <f ca="1">IF(Vol_hor!D5&gt;0,Mass_sal_nette!D5/Vol_hor!D5," ")</f>
        <v>7.097662244894468</v>
      </c>
      <c r="E5" s="125">
        <f ca="1">IF(Vol_hor!E5&gt;0,Mass_sal_nette!E5/Vol_hor!E5," ")</f>
        <v>2.2922136080322488</v>
      </c>
      <c r="F5" s="125">
        <f ca="1">IF(Vol_hor!F5&gt;0,Mass_sal_nette!F5/Vol_hor!F5," ")</f>
        <v>6.2590659924092478</v>
      </c>
      <c r="G5" s="126">
        <f ca="1">IF(Vol_hor!G5&gt;0,Mass_sal_nette!G5/Vol_hor!G5," ")</f>
        <v>7.3066234627868418</v>
      </c>
      <c r="H5" s="125">
        <f ca="1">IF(Vol_hor!H5&gt;0,Mass_sal_nette!H5/Vol_hor!H5," ")</f>
        <v>6.5344150279428623</v>
      </c>
      <c r="I5" s="125">
        <f ca="1">IF(Vol_hor!I5&gt;0,Mass_sal_nette!I5/Vol_hor!I5," ")</f>
        <v>6.8880530741941266</v>
      </c>
      <c r="J5" s="127">
        <f ca="1">IF(Vol_hor!J5&gt;0,Mass_sal_nette!J5/Vol_hor!J5," ")</f>
        <v>6.8882336573554888</v>
      </c>
      <c r="K5" s="125">
        <f ca="1">IF(Vol_hor!K5&gt;0,Mass_sal_nette!K5/Vol_hor!K5," ")</f>
        <v>6.1638981608999366</v>
      </c>
      <c r="L5" s="125">
        <f ca="1">IF(Vol_hor!L5&gt;0,Mass_sal_nette!L5/Vol_hor!L5," ")</f>
        <v>6.2459211720230954</v>
      </c>
      <c r="M5" s="127">
        <f ca="1">IF(Vol_hor!M5&gt;0,Mass_sal_nette!M5/Vol_hor!M5," ")</f>
        <v>6.0685826952768007</v>
      </c>
      <c r="N5" s="125">
        <f ca="1">IF(Vol_hor!N5&gt;0,Mass_sal_nette!N5/Vol_hor!N5," ")</f>
        <v>2.302829861132297</v>
      </c>
      <c r="O5" s="128">
        <f ca="1">IF(Vol_hor!O5&gt;0,Mass_sal_nette!O5/Vol_hor!O5," ")</f>
        <v>2.3051377118430976</v>
      </c>
      <c r="P5" s="129">
        <f ca="1">IF(Vol_hor!P5&gt;0,Mass_sal_nette!P5/Vol_hor!P5," ")</f>
        <v>7.4926833753705653</v>
      </c>
      <c r="Q5" s="130">
        <f ca="1">IF(Vol_hor!Q5&gt;0,Mass_sal_nette!Q5/Vol_hor!Q5," ")</f>
        <v>7.2314992176709607</v>
      </c>
      <c r="R5" s="130">
        <f ca="1">IF(Vol_hor!R5&gt;0,Mass_sal_nette!R5/Vol_hor!R5," ")</f>
        <v>6.4675953044527166</v>
      </c>
      <c r="S5" s="130" t="str">
        <f ca="1">IF(Vol_hor!S5&gt;0,Mass_sal_nette!S5/Vol_hor!S5," ")</f>
        <v xml:space="preserve"> </v>
      </c>
      <c r="T5" s="130" t="str">
        <f ca="1">IF(Vol_hor!T5&gt;0,Mass_sal_nette!T5/Vol_hor!T5," ")</f>
        <v xml:space="preserve"> </v>
      </c>
      <c r="U5" s="130">
        <f ca="1">IF(Vol_hor!U5&gt;0,Mass_sal_nette!U5/Vol_hor!U5," ")</f>
        <v>6.7761714587804507</v>
      </c>
      <c r="V5" s="130" t="str">
        <f ca="1">IF(Vol_hor!V5&gt;0,Mass_sal_nette!V5/Vol_hor!V5," ")</f>
        <v xml:space="preserve"> </v>
      </c>
      <c r="W5" s="130" t="str">
        <f ca="1">IF(Vol_hor!W5&gt;0,Mass_sal_nette!W5/Vol_hor!W5," ")</f>
        <v xml:space="preserve"> </v>
      </c>
      <c r="X5" s="130">
        <f ca="1">IF(Vol_hor!X5&gt;0,Mass_sal_nette!X5/Vol_hor!X5," ")</f>
        <v>6.2637815680210878</v>
      </c>
      <c r="Y5" s="131">
        <f ca="1">IF(Vol_hor!Y5&gt;0,Mass_sal_nette!Y5/Vol_hor!Y5," ")</f>
        <v>6.8679595640122164</v>
      </c>
    </row>
    <row r="6" spans="1:25" x14ac:dyDescent="0.2">
      <c r="A6" s="20">
        <v>38168</v>
      </c>
      <c r="B6" s="132">
        <f ca="1">IF(Vol_hor!B6&gt;0,Mass_sal_nette!B6/Vol_hor!B6," ")</f>
        <v>4.3095618069266406</v>
      </c>
      <c r="C6" s="132">
        <f ca="1">IF(Vol_hor!C6&gt;0,Mass_sal_nette!C6/Vol_hor!C6," ")</f>
        <v>7.0962731845198919</v>
      </c>
      <c r="D6" s="133">
        <f ca="1">IF(Vol_hor!D6&gt;0,Mass_sal_nette!D6/Vol_hor!D6," ")</f>
        <v>7.188569749187284</v>
      </c>
      <c r="E6" s="133">
        <f ca="1">IF(Vol_hor!E6&gt;0,Mass_sal_nette!E6/Vol_hor!E6," ")</f>
        <v>2.3558822283122134</v>
      </c>
      <c r="F6" s="133">
        <f ca="1">IF(Vol_hor!F6&gt;0,Mass_sal_nette!F6/Vol_hor!F6," ")</f>
        <v>6.315598081682591</v>
      </c>
      <c r="G6" s="134">
        <f ca="1">IF(Vol_hor!G6&gt;0,Mass_sal_nette!G6/Vol_hor!G6," ")</f>
        <v>7.3743233558812769</v>
      </c>
      <c r="H6" s="135">
        <f ca="1">IF(Vol_hor!H6&gt;0,Mass_sal_nette!H6/Vol_hor!H6," ")</f>
        <v>6.2720625233658849</v>
      </c>
      <c r="I6" s="135">
        <f ca="1">IF(Vol_hor!I6&gt;0,Mass_sal_nette!I6/Vol_hor!I6," ")</f>
        <v>6.9738167349893603</v>
      </c>
      <c r="J6" s="136">
        <f ca="1">IF(Vol_hor!J6&gt;0,Mass_sal_nette!J6/Vol_hor!J6," ")</f>
        <v>7.0317175236423255</v>
      </c>
      <c r="K6" s="135">
        <f ca="1">IF(Vol_hor!K6&gt;0,Mass_sal_nette!K6/Vol_hor!K6," ")</f>
        <v>6.486615621210408</v>
      </c>
      <c r="L6" s="135">
        <f ca="1">IF(Vol_hor!L6&gt;0,Mass_sal_nette!L6/Vol_hor!L6," ")</f>
        <v>6.3113582743914733</v>
      </c>
      <c r="M6" s="136">
        <f ca="1">IF(Vol_hor!M6&gt;0,Mass_sal_nette!M6/Vol_hor!M6," ")</f>
        <v>6.1344095490597796</v>
      </c>
      <c r="N6" s="135">
        <f ca="1">IF(Vol_hor!N6&gt;0,Mass_sal_nette!N6/Vol_hor!N6," ")</f>
        <v>2.334611453410401</v>
      </c>
      <c r="O6" s="137">
        <f ca="1">IF(Vol_hor!O6&gt;0,Mass_sal_nette!O6/Vol_hor!O6," ")</f>
        <v>2.3286028341404399</v>
      </c>
      <c r="P6" s="138">
        <f ca="1">IF(Vol_hor!P6&gt;0,Mass_sal_nette!P6/Vol_hor!P6," ")</f>
        <v>7.6005738316574813</v>
      </c>
      <c r="Q6" s="139">
        <f ca="1">IF(Vol_hor!Q6&gt;0,Mass_sal_nette!Q6/Vol_hor!Q6," ")</f>
        <v>7.3220096176895284</v>
      </c>
      <c r="R6" s="139">
        <f ca="1">IF(Vol_hor!R6&gt;0,Mass_sal_nette!R6/Vol_hor!R6," ")</f>
        <v>6.5210020378835356</v>
      </c>
      <c r="S6" s="139" t="str">
        <f ca="1">IF(Vol_hor!S6&gt;0,Mass_sal_nette!S6/Vol_hor!S6," ")</f>
        <v xml:space="preserve"> </v>
      </c>
      <c r="T6" s="139" t="str">
        <f ca="1">IF(Vol_hor!T6&gt;0,Mass_sal_nette!T6/Vol_hor!T6," ")</f>
        <v xml:space="preserve"> </v>
      </c>
      <c r="U6" s="139">
        <f ca="1">IF(Vol_hor!U6&gt;0,Mass_sal_nette!U6/Vol_hor!U6," ")</f>
        <v>6.8412933008110643</v>
      </c>
      <c r="V6" s="139" t="str">
        <f ca="1">IF(Vol_hor!V6&gt;0,Mass_sal_nette!V6/Vol_hor!V6," ")</f>
        <v xml:space="preserve"> </v>
      </c>
      <c r="W6" s="139" t="str">
        <f ca="1">IF(Vol_hor!W6&gt;0,Mass_sal_nette!W6/Vol_hor!W6," ")</f>
        <v xml:space="preserve"> </v>
      </c>
      <c r="X6" s="139">
        <f ca="1">IF(Vol_hor!X6&gt;0,Mass_sal_nette!X6/Vol_hor!X6," ")</f>
        <v>6.3352682720210192</v>
      </c>
      <c r="Y6" s="140">
        <f ca="1">IF(Vol_hor!Y6&gt;0,Mass_sal_nette!Y6/Vol_hor!Y6," ")</f>
        <v>6.3466829852852449</v>
      </c>
    </row>
    <row r="7" spans="1:25" x14ac:dyDescent="0.2">
      <c r="A7" s="20">
        <v>38260</v>
      </c>
      <c r="B7" s="132">
        <f ca="1">IF(Vol_hor!B7&gt;0,Mass_sal_nette!B7/Vol_hor!B7," ")</f>
        <v>4.4257094808415784</v>
      </c>
      <c r="C7" s="132">
        <f ca="1">IF(Vol_hor!C7&gt;0,Mass_sal_nette!C7/Vol_hor!C7," ")</f>
        <v>7.1783585922754574</v>
      </c>
      <c r="D7" s="133">
        <f ca="1">IF(Vol_hor!D7&gt;0,Mass_sal_nette!D7/Vol_hor!D7," ")</f>
        <v>7.2715777916910529</v>
      </c>
      <c r="E7" s="133">
        <f ca="1">IF(Vol_hor!E7&gt;0,Mass_sal_nette!E7/Vol_hor!E7," ")</f>
        <v>2.3835838364471411</v>
      </c>
      <c r="F7" s="133">
        <f ca="1">IF(Vol_hor!F7&gt;0,Mass_sal_nette!F7/Vol_hor!F7," ")</f>
        <v>6.378969665101919</v>
      </c>
      <c r="G7" s="134">
        <f ca="1">IF(Vol_hor!G7&gt;0,Mass_sal_nette!G7/Vol_hor!G7," ")</f>
        <v>7.4594545209818319</v>
      </c>
      <c r="H7" s="135">
        <f ca="1">IF(Vol_hor!H7&gt;0,Mass_sal_nette!H7/Vol_hor!H7," ")</f>
        <v>6.6600879616101887</v>
      </c>
      <c r="I7" s="135">
        <f ca="1">IF(Vol_hor!I7&gt;0,Mass_sal_nette!I7/Vol_hor!I7," ")</f>
        <v>7.0650624592797504</v>
      </c>
      <c r="J7" s="136">
        <f ca="1">IF(Vol_hor!J7&gt;0,Mass_sal_nette!J7/Vol_hor!J7," ")</f>
        <v>7.0374325738824579</v>
      </c>
      <c r="K7" s="135">
        <f ca="1">IF(Vol_hor!K7&gt;0,Mass_sal_nette!K7/Vol_hor!K7," ")</f>
        <v>6.4171968603834735</v>
      </c>
      <c r="L7" s="135">
        <f ca="1">IF(Vol_hor!L7&gt;0,Mass_sal_nette!L7/Vol_hor!L7," ")</f>
        <v>6.4193837517723926</v>
      </c>
      <c r="M7" s="136">
        <f ca="1">IF(Vol_hor!M7&gt;0,Mass_sal_nette!M7/Vol_hor!M7," ")</f>
        <v>6.2293815780103889</v>
      </c>
      <c r="N7" s="135">
        <f ca="1">IF(Vol_hor!N7&gt;0,Mass_sal_nette!N7/Vol_hor!N7," ")</f>
        <v>2.3699181258192636</v>
      </c>
      <c r="O7" s="137">
        <f ca="1">IF(Vol_hor!O7&gt;0,Mass_sal_nette!O7/Vol_hor!O7," ")</f>
        <v>2.3612629091046933</v>
      </c>
      <c r="P7" s="138">
        <f ca="1">IF(Vol_hor!P7&gt;0,Mass_sal_nette!P7/Vol_hor!P7," ")</f>
        <v>7.6877550604215132</v>
      </c>
      <c r="Q7" s="139">
        <f ca="1">IF(Vol_hor!Q7&gt;0,Mass_sal_nette!Q7/Vol_hor!Q7," ")</f>
        <v>7.3908678548888984</v>
      </c>
      <c r="R7" s="139">
        <f ca="1">IF(Vol_hor!R7&gt;0,Mass_sal_nette!R7/Vol_hor!R7," ")</f>
        <v>6.6199791615279722</v>
      </c>
      <c r="S7" s="139" t="str">
        <f ca="1">IF(Vol_hor!S7&gt;0,Mass_sal_nette!S7/Vol_hor!S7," ")</f>
        <v xml:space="preserve"> </v>
      </c>
      <c r="T7" s="139" t="str">
        <f ca="1">IF(Vol_hor!T7&gt;0,Mass_sal_nette!T7/Vol_hor!T7," ")</f>
        <v xml:space="preserve"> </v>
      </c>
      <c r="U7" s="139">
        <f ca="1">IF(Vol_hor!U7&gt;0,Mass_sal_nette!U7/Vol_hor!U7," ")</f>
        <v>6.9461186737218377</v>
      </c>
      <c r="V7" s="139" t="str">
        <f ca="1">IF(Vol_hor!V7&gt;0,Mass_sal_nette!V7/Vol_hor!V7," ")</f>
        <v xml:space="preserve"> </v>
      </c>
      <c r="W7" s="139" t="str">
        <f ca="1">IF(Vol_hor!W7&gt;0,Mass_sal_nette!W7/Vol_hor!W7," ")</f>
        <v xml:space="preserve"> </v>
      </c>
      <c r="X7" s="139">
        <f ca="1">IF(Vol_hor!X7&gt;0,Mass_sal_nette!X7/Vol_hor!X7," ")</f>
        <v>6.3431423805272731</v>
      </c>
      <c r="Y7" s="140">
        <f ca="1">IF(Vol_hor!Y7&gt;0,Mass_sal_nette!Y7/Vol_hor!Y7," ")</f>
        <v>6.3735367367775835</v>
      </c>
    </row>
    <row r="8" spans="1:25" ht="12" thickBot="1" x14ac:dyDescent="0.25">
      <c r="A8" s="26">
        <v>38352</v>
      </c>
      <c r="B8" s="141">
        <f ca="1">IF(Vol_hor!B8&gt;0,Mass_sal_nette!B8/Vol_hor!B8," ")</f>
        <v>4.3574831409477124</v>
      </c>
      <c r="C8" s="141">
        <f ca="1">IF(Vol_hor!C8&gt;0,Mass_sal_nette!C8/Vol_hor!C8," ")</f>
        <v>7.2741493599118865</v>
      </c>
      <c r="D8" s="142">
        <f ca="1">IF(Vol_hor!D8&gt;0,Mass_sal_nette!D8/Vol_hor!D8," ")</f>
        <v>7.3674579025220268</v>
      </c>
      <c r="E8" s="142">
        <f ca="1">IF(Vol_hor!E8&gt;0,Mass_sal_nette!E8/Vol_hor!E8," ")</f>
        <v>2.3596419031332507</v>
      </c>
      <c r="F8" s="142">
        <f ca="1">IF(Vol_hor!F8&gt;0,Mass_sal_nette!F8/Vol_hor!F8," ")</f>
        <v>6.4762869131556036</v>
      </c>
      <c r="G8" s="143">
        <f ca="1">IF(Vol_hor!G8&gt;0,Mass_sal_nette!G8/Vol_hor!G8," ")</f>
        <v>7.5495858057906506</v>
      </c>
      <c r="H8" s="142">
        <f ca="1">IF(Vol_hor!H8&gt;0,Mass_sal_nette!H8/Vol_hor!H8," ")</f>
        <v>6.5674680293961449</v>
      </c>
      <c r="I8" s="142">
        <f ca="1">IF(Vol_hor!I8&gt;0,Mass_sal_nette!I8/Vol_hor!I8," ")</f>
        <v>7.1530968940594581</v>
      </c>
      <c r="J8" s="144">
        <f ca="1">IF(Vol_hor!J8&gt;0,Mass_sal_nette!J8/Vol_hor!J8," ")</f>
        <v>7.1560903122480957</v>
      </c>
      <c r="K8" s="142">
        <f ca="1">IF(Vol_hor!K8&gt;0,Mass_sal_nette!K8/Vol_hor!K8," ")</f>
        <v>6.379004544305964</v>
      </c>
      <c r="L8" s="142">
        <f ca="1">IF(Vol_hor!L8&gt;0,Mass_sal_nette!L8/Vol_hor!L8," ")</f>
        <v>6.4694451959547621</v>
      </c>
      <c r="M8" s="144">
        <f ca="1">IF(Vol_hor!M8&gt;0,Mass_sal_nette!M8/Vol_hor!M8," ")</f>
        <v>6.3406820823248049</v>
      </c>
      <c r="N8" s="142">
        <f ca="1">IF(Vol_hor!N8&gt;0,Mass_sal_nette!N8/Vol_hor!N8," ")</f>
        <v>2.3559195798981536</v>
      </c>
      <c r="O8" s="145">
        <f ca="1">IF(Vol_hor!O8&gt;0,Mass_sal_nette!O8/Vol_hor!O8," ")</f>
        <v>2.3671995171200813</v>
      </c>
      <c r="P8" s="146">
        <f ca="1">IF(Vol_hor!P8&gt;0,Mass_sal_nette!P8/Vol_hor!P8," ")</f>
        <v>7.7963353088033296</v>
      </c>
      <c r="Q8" s="147">
        <f ca="1">IF(Vol_hor!Q8&gt;0,Mass_sal_nette!Q8/Vol_hor!Q8," ")</f>
        <v>7.4602341937272785</v>
      </c>
      <c r="R8" s="147">
        <f ca="1">IF(Vol_hor!R8&gt;0,Mass_sal_nette!R8/Vol_hor!R8," ")</f>
        <v>6.7078830649714449</v>
      </c>
      <c r="S8" s="147" t="str">
        <f ca="1">IF(Vol_hor!S8&gt;0,Mass_sal_nette!S8/Vol_hor!S8," ")</f>
        <v xml:space="preserve"> </v>
      </c>
      <c r="T8" s="147" t="str">
        <f ca="1">IF(Vol_hor!T8&gt;0,Mass_sal_nette!T8/Vol_hor!T8," ")</f>
        <v xml:space="preserve"> </v>
      </c>
      <c r="U8" s="147">
        <f ca="1">IF(Vol_hor!U8&gt;0,Mass_sal_nette!U8/Vol_hor!U8," ")</f>
        <v>7.041981575553347</v>
      </c>
      <c r="V8" s="147" t="str">
        <f ca="1">IF(Vol_hor!V8&gt;0,Mass_sal_nette!V8/Vol_hor!V8," ")</f>
        <v xml:space="preserve"> </v>
      </c>
      <c r="W8" s="147" t="str">
        <f ca="1">IF(Vol_hor!W8&gt;0,Mass_sal_nette!W8/Vol_hor!W8," ")</f>
        <v xml:space="preserve"> </v>
      </c>
      <c r="X8" s="147">
        <f ca="1">IF(Vol_hor!X8&gt;0,Mass_sal_nette!X8/Vol_hor!X8," ")</f>
        <v>6.482461208893489</v>
      </c>
      <c r="Y8" s="148">
        <f ca="1">IF(Vol_hor!Y8&gt;0,Mass_sal_nette!Y8/Vol_hor!Y8," ")</f>
        <v>6.4248163426292777</v>
      </c>
    </row>
    <row r="9" spans="1:25" x14ac:dyDescent="0.2">
      <c r="A9" s="14">
        <v>38442</v>
      </c>
      <c r="B9" s="124">
        <f ca="1">IF(Vol_hor!B9&gt;0,Mass_sal_nette!B9/Vol_hor!B9," ")</f>
        <v>4.3892188313132809</v>
      </c>
      <c r="C9" s="124">
        <f ca="1">IF(Vol_hor!C9&gt;0,Mass_sal_nette!C9/Vol_hor!C9," ")</f>
        <v>7.3542079479186446</v>
      </c>
      <c r="D9" s="125">
        <f ca="1">IF(Vol_hor!D9&gt;0,Mass_sal_nette!D9/Vol_hor!D9," ")</f>
        <v>7.4460466193052008</v>
      </c>
      <c r="E9" s="125">
        <f ca="1">IF(Vol_hor!E9&gt;0,Mass_sal_nette!E9/Vol_hor!E9," ")</f>
        <v>2.3814931428728019</v>
      </c>
      <c r="F9" s="125">
        <f ca="1">IF(Vol_hor!F9&gt;0,Mass_sal_nette!F9/Vol_hor!F9," ")</f>
        <v>6.5639525359429705</v>
      </c>
      <c r="G9" s="126">
        <f ca="1">IF(Vol_hor!G9&gt;0,Mass_sal_nette!G9/Vol_hor!G9," ")</f>
        <v>7.625740036262262</v>
      </c>
      <c r="H9" s="125">
        <f ca="1">IF(Vol_hor!H9&gt;0,Mass_sal_nette!H9/Vol_hor!H9," ")</f>
        <v>6.796318513851709</v>
      </c>
      <c r="I9" s="125">
        <f ca="1">IF(Vol_hor!I9&gt;0,Mass_sal_nette!I9/Vol_hor!I9," ")</f>
        <v>7.2374992033868741</v>
      </c>
      <c r="J9" s="127">
        <f ca="1">IF(Vol_hor!J9&gt;0,Mass_sal_nette!J9/Vol_hor!J9," ")</f>
        <v>7.2506604561400367</v>
      </c>
      <c r="K9" s="125">
        <f ca="1">IF(Vol_hor!K9&gt;0,Mass_sal_nette!K9/Vol_hor!K9," ")</f>
        <v>6.3061302991296904</v>
      </c>
      <c r="L9" s="125">
        <f ca="1">IF(Vol_hor!L9&gt;0,Mass_sal_nette!L9/Vol_hor!L9," ")</f>
        <v>6.5562268251352682</v>
      </c>
      <c r="M9" s="127">
        <f ca="1">IF(Vol_hor!M9&gt;0,Mass_sal_nette!M9/Vol_hor!M9," ")</f>
        <v>6.4201122596303346</v>
      </c>
      <c r="N9" s="125">
        <f ca="1">IF(Vol_hor!N9&gt;0,Mass_sal_nette!N9/Vol_hor!N9," ")</f>
        <v>2.3975029042122222</v>
      </c>
      <c r="O9" s="128">
        <f ca="1">IF(Vol_hor!O9&gt;0,Mass_sal_nette!O9/Vol_hor!O9," ")</f>
        <v>2.3993240887645557</v>
      </c>
      <c r="P9" s="129">
        <f ca="1">IF(Vol_hor!P9&gt;0,Mass_sal_nette!P9/Vol_hor!P9," ")</f>
        <v>7.8118424478643513</v>
      </c>
      <c r="Q9" s="130">
        <f ca="1">IF(Vol_hor!Q9&gt;0,Mass_sal_nette!Q9/Vol_hor!Q9," ")</f>
        <v>7.540686199092443</v>
      </c>
      <c r="R9" s="130">
        <f ca="1">IF(Vol_hor!R9&gt;0,Mass_sal_nette!R9/Vol_hor!R9," ")</f>
        <v>6.783322923414687</v>
      </c>
      <c r="S9" s="130" t="str">
        <f ca="1">IF(Vol_hor!S9&gt;0,Mass_sal_nette!S9/Vol_hor!S9," ")</f>
        <v xml:space="preserve"> </v>
      </c>
      <c r="T9" s="130" t="str">
        <f ca="1">IF(Vol_hor!T9&gt;0,Mass_sal_nette!T9/Vol_hor!T9," ")</f>
        <v xml:space="preserve"> </v>
      </c>
      <c r="U9" s="130">
        <f ca="1">IF(Vol_hor!U9&gt;0,Mass_sal_nette!U9/Vol_hor!U9," ")</f>
        <v>7.1572543805269815</v>
      </c>
      <c r="V9" s="130" t="str">
        <f ca="1">IF(Vol_hor!V9&gt;0,Mass_sal_nette!V9/Vol_hor!V9," ")</f>
        <v xml:space="preserve"> </v>
      </c>
      <c r="W9" s="130" t="str">
        <f ca="1">IF(Vol_hor!W9&gt;0,Mass_sal_nette!W9/Vol_hor!W9," ")</f>
        <v xml:space="preserve"> </v>
      </c>
      <c r="X9" s="130">
        <f ca="1">IF(Vol_hor!X9&gt;0,Mass_sal_nette!X9/Vol_hor!X9," ")</f>
        <v>6.5665308745279436</v>
      </c>
      <c r="Y9" s="131">
        <f ca="1">IF(Vol_hor!Y9&gt;0,Mass_sal_nette!Y9/Vol_hor!Y9," ")</f>
        <v>6.6633769863948045</v>
      </c>
    </row>
    <row r="10" spans="1:25" x14ac:dyDescent="0.2">
      <c r="A10" s="20">
        <v>38533</v>
      </c>
      <c r="B10" s="132">
        <f ca="1">IF(Vol_hor!B10&gt;0,Mass_sal_nette!B10/Vol_hor!B10," ")</f>
        <v>4.4368047627164806</v>
      </c>
      <c r="C10" s="132">
        <f ca="1">IF(Vol_hor!C10&gt;0,Mass_sal_nette!C10/Vol_hor!C10," ")</f>
        <v>7.4324380577569364</v>
      </c>
      <c r="D10" s="133">
        <f ca="1">IF(Vol_hor!D10&gt;0,Mass_sal_nette!D10/Vol_hor!D10," ")</f>
        <v>7.5266315366163701</v>
      </c>
      <c r="E10" s="133">
        <f ca="1">IF(Vol_hor!E10&gt;0,Mass_sal_nette!E10/Vol_hor!E10," ")</f>
        <v>2.4427451787459677</v>
      </c>
      <c r="F10" s="133">
        <f ca="1">IF(Vol_hor!F10&gt;0,Mass_sal_nette!F10/Vol_hor!F10," ")</f>
        <v>6.6285966955500788</v>
      </c>
      <c r="G10" s="134">
        <f ca="1">IF(Vol_hor!G10&gt;0,Mass_sal_nette!G10/Vol_hor!G10," ")</f>
        <v>7.6862079946771544</v>
      </c>
      <c r="H10" s="135">
        <f ca="1">IF(Vol_hor!H10&gt;0,Mass_sal_nette!H10/Vol_hor!H10," ")</f>
        <v>6.5876874366524092</v>
      </c>
      <c r="I10" s="135">
        <f ca="1">IF(Vol_hor!I10&gt;0,Mass_sal_nette!I10/Vol_hor!I10," ")</f>
        <v>7.3128661400856707</v>
      </c>
      <c r="J10" s="136">
        <f ca="1">IF(Vol_hor!J10&gt;0,Mass_sal_nette!J10/Vol_hor!J10," ")</f>
        <v>7.3507948356449475</v>
      </c>
      <c r="K10" s="135">
        <f ca="1">IF(Vol_hor!K10&gt;0,Mass_sal_nette!K10/Vol_hor!K10," ")</f>
        <v>6.8251202018513775</v>
      </c>
      <c r="L10" s="135">
        <f ca="1">IF(Vol_hor!L10&gt;0,Mass_sal_nette!L10/Vol_hor!L10," ")</f>
        <v>6.6286369544896777</v>
      </c>
      <c r="M10" s="136">
        <f ca="1">IF(Vol_hor!M10&gt;0,Mass_sal_nette!M10/Vol_hor!M10," ")</f>
        <v>6.4718953788812836</v>
      </c>
      <c r="N10" s="135">
        <f ca="1">IF(Vol_hor!N10&gt;0,Mass_sal_nette!N10/Vol_hor!N10," ")</f>
        <v>2.4206503269366975</v>
      </c>
      <c r="O10" s="137">
        <f ca="1">IF(Vol_hor!O10&gt;0,Mass_sal_nette!O10/Vol_hor!O10," ")</f>
        <v>2.4170160415568755</v>
      </c>
      <c r="P10" s="138">
        <f ca="1">IF(Vol_hor!P10&gt;0,Mass_sal_nette!P10/Vol_hor!P10," ")</f>
        <v>7.9226758446432681</v>
      </c>
      <c r="Q10" s="139">
        <f ca="1">IF(Vol_hor!Q10&gt;0,Mass_sal_nette!Q10/Vol_hor!Q10," ")</f>
        <v>7.6742484064846606</v>
      </c>
      <c r="R10" s="139">
        <f ca="1">IF(Vol_hor!R10&gt;0,Mass_sal_nette!R10/Vol_hor!R10," ")</f>
        <v>6.8565384494131454</v>
      </c>
      <c r="S10" s="139" t="str">
        <f ca="1">IF(Vol_hor!S10&gt;0,Mass_sal_nette!S10/Vol_hor!S10," ")</f>
        <v xml:space="preserve"> </v>
      </c>
      <c r="T10" s="139" t="str">
        <f ca="1">IF(Vol_hor!T10&gt;0,Mass_sal_nette!T10/Vol_hor!T10," ")</f>
        <v xml:space="preserve"> </v>
      </c>
      <c r="U10" s="139">
        <f ca="1">IF(Vol_hor!U10&gt;0,Mass_sal_nette!U10/Vol_hor!U10," ")</f>
        <v>7.1789261616976381</v>
      </c>
      <c r="V10" s="139" t="str">
        <f ca="1">IF(Vol_hor!V10&gt;0,Mass_sal_nette!V10/Vol_hor!V10," ")</f>
        <v xml:space="preserve"> </v>
      </c>
      <c r="W10" s="139" t="str">
        <f ca="1">IF(Vol_hor!W10&gt;0,Mass_sal_nette!W10/Vol_hor!W10," ")</f>
        <v xml:space="preserve"> </v>
      </c>
      <c r="X10" s="139">
        <f ca="1">IF(Vol_hor!X10&gt;0,Mass_sal_nette!X10/Vol_hor!X10," ")</f>
        <v>6.6454585731239977</v>
      </c>
      <c r="Y10" s="140">
        <f ca="1">IF(Vol_hor!Y10&gt;0,Mass_sal_nette!Y10/Vol_hor!Y10," ")</f>
        <v>6.5923836713901789</v>
      </c>
    </row>
    <row r="11" spans="1:25" x14ac:dyDescent="0.2">
      <c r="A11" s="20">
        <v>38625</v>
      </c>
      <c r="B11" s="132">
        <f ca="1">IF(Vol_hor!B11&gt;0,Mass_sal_nette!B11/Vol_hor!B11," ")</f>
        <v>4.5143934728725013</v>
      </c>
      <c r="C11" s="132">
        <f ca="1">IF(Vol_hor!C11&gt;0,Mass_sal_nette!C11/Vol_hor!C11," ")</f>
        <v>7.5383118295288565</v>
      </c>
      <c r="D11" s="133">
        <f ca="1">IF(Vol_hor!D11&gt;0,Mass_sal_nette!D11/Vol_hor!D11," ")</f>
        <v>7.6338809295467636</v>
      </c>
      <c r="E11" s="133">
        <f ca="1">IF(Vol_hor!E11&gt;0,Mass_sal_nette!E11/Vol_hor!E11," ")</f>
        <v>2.4503319694475572</v>
      </c>
      <c r="F11" s="133">
        <f ca="1">IF(Vol_hor!F11&gt;0,Mass_sal_nette!F11/Vol_hor!F11," ")</f>
        <v>6.7200883638269682</v>
      </c>
      <c r="G11" s="134">
        <f ca="1">IF(Vol_hor!G11&gt;0,Mass_sal_nette!G11/Vol_hor!G11," ")</f>
        <v>7.8093768754769401</v>
      </c>
      <c r="H11" s="135">
        <f ca="1">IF(Vol_hor!H11&gt;0,Mass_sal_nette!H11/Vol_hor!H11," ")</f>
        <v>7.6777807421314579</v>
      </c>
      <c r="I11" s="135">
        <f ca="1">IF(Vol_hor!I11&gt;0,Mass_sal_nette!I11/Vol_hor!I11," ")</f>
        <v>7.3987304516037238</v>
      </c>
      <c r="J11" s="136">
        <f ca="1">IF(Vol_hor!J11&gt;0,Mass_sal_nette!J11/Vol_hor!J11," ")</f>
        <v>7.3630844991882229</v>
      </c>
      <c r="K11" s="135">
        <f ca="1">IF(Vol_hor!K11&gt;0,Mass_sal_nette!K11/Vol_hor!K11," ")</f>
        <v>6.8320863225556634</v>
      </c>
      <c r="L11" s="135">
        <f ca="1">IF(Vol_hor!L11&gt;0,Mass_sal_nette!L11/Vol_hor!L11," ")</f>
        <v>6.748150707499331</v>
      </c>
      <c r="M11" s="136">
        <f ca="1">IF(Vol_hor!M11&gt;0,Mass_sal_nette!M11/Vol_hor!M11," ")</f>
        <v>6.5951048784699955</v>
      </c>
      <c r="N11" s="135">
        <f ca="1">IF(Vol_hor!N11&gt;0,Mass_sal_nette!N11/Vol_hor!N11," ")</f>
        <v>2.4519015852373727</v>
      </c>
      <c r="O11" s="137">
        <f ca="1">IF(Vol_hor!O11&gt;0,Mass_sal_nette!O11/Vol_hor!O11," ")</f>
        <v>2.4436614420244291</v>
      </c>
      <c r="P11" s="138">
        <f ca="1">IF(Vol_hor!P11&gt;0,Mass_sal_nette!P11/Vol_hor!P11," ")</f>
        <v>8.0311085581781718</v>
      </c>
      <c r="Q11" s="139">
        <f ca="1">IF(Vol_hor!Q11&gt;0,Mass_sal_nette!Q11/Vol_hor!Q11," ")</f>
        <v>7.7569267120780232</v>
      </c>
      <c r="R11" s="139">
        <f ca="1">IF(Vol_hor!R11&gt;0,Mass_sal_nette!R11/Vol_hor!R11," ")</f>
        <v>6.9706045679389304</v>
      </c>
      <c r="S11" s="139" t="str">
        <f ca="1">IF(Vol_hor!S11&gt;0,Mass_sal_nette!S11/Vol_hor!S11," ")</f>
        <v xml:space="preserve"> </v>
      </c>
      <c r="T11" s="139" t="str">
        <f ca="1">IF(Vol_hor!T11&gt;0,Mass_sal_nette!T11/Vol_hor!T11," ")</f>
        <v xml:space="preserve"> </v>
      </c>
      <c r="U11" s="139">
        <f ca="1">IF(Vol_hor!U11&gt;0,Mass_sal_nette!U11/Vol_hor!U11," ")</f>
        <v>7.3539490106267742</v>
      </c>
      <c r="V11" s="139" t="str">
        <f ca="1">IF(Vol_hor!V11&gt;0,Mass_sal_nette!V11/Vol_hor!V11," ")</f>
        <v xml:space="preserve"> </v>
      </c>
      <c r="W11" s="139" t="str">
        <f ca="1">IF(Vol_hor!W11&gt;0,Mass_sal_nette!W11/Vol_hor!W11," ")</f>
        <v xml:space="preserve"> </v>
      </c>
      <c r="X11" s="139">
        <f ca="1">IF(Vol_hor!X11&gt;0,Mass_sal_nette!X11/Vol_hor!X11," ")</f>
        <v>6.6857076587243052</v>
      </c>
      <c r="Y11" s="140">
        <f ca="1">IF(Vol_hor!Y11&gt;0,Mass_sal_nette!Y11/Vol_hor!Y11," ")</f>
        <v>6.7222401708071464</v>
      </c>
    </row>
    <row r="12" spans="1:25" ht="12" thickBot="1" x14ac:dyDescent="0.25">
      <c r="A12" s="26">
        <v>38717</v>
      </c>
      <c r="B12" s="141">
        <f ca="1">IF(Vol_hor!B12&gt;0,Mass_sal_nette!B12/Vol_hor!B12," ")</f>
        <v>4.5066770556802496</v>
      </c>
      <c r="C12" s="141">
        <f ca="1">IF(Vol_hor!C12&gt;0,Mass_sal_nette!C12/Vol_hor!C12," ")</f>
        <v>7.6340327362179643</v>
      </c>
      <c r="D12" s="142">
        <f ca="1">IF(Vol_hor!D12&gt;0,Mass_sal_nette!D12/Vol_hor!D12," ")</f>
        <v>7.7290058716117809</v>
      </c>
      <c r="E12" s="142">
        <f ca="1">IF(Vol_hor!E12&gt;0,Mass_sal_nette!E12/Vol_hor!E12," ")</f>
        <v>2.4572289384782469</v>
      </c>
      <c r="F12" s="142">
        <f ca="1">IF(Vol_hor!F12&gt;0,Mass_sal_nette!F12/Vol_hor!F12," ")</f>
        <v>6.8249040359335043</v>
      </c>
      <c r="G12" s="143">
        <f ca="1">IF(Vol_hor!G12&gt;0,Mass_sal_nette!G12/Vol_hor!G12," ")</f>
        <v>7.8863500632824959</v>
      </c>
      <c r="H12" s="142">
        <f ca="1">IF(Vol_hor!H12&gt;0,Mass_sal_nette!H12/Vol_hor!H12," ")</f>
        <v>7.6270582441790582</v>
      </c>
      <c r="I12" s="142">
        <f ca="1">IF(Vol_hor!I12&gt;0,Mass_sal_nette!I12/Vol_hor!I12," ")</f>
        <v>7.5398929103232089</v>
      </c>
      <c r="J12" s="144">
        <f ca="1">IF(Vol_hor!J12&gt;0,Mass_sal_nette!J12/Vol_hor!J12," ")</f>
        <v>7.566913749254744</v>
      </c>
      <c r="K12" s="142">
        <f ca="1">IF(Vol_hor!K12&gt;0,Mass_sal_nette!K12/Vol_hor!K12," ")</f>
        <v>6.7062301557777975</v>
      </c>
      <c r="L12" s="142">
        <f ca="1">IF(Vol_hor!L12&gt;0,Mass_sal_nette!L12/Vol_hor!L12," ")</f>
        <v>6.834142434859114</v>
      </c>
      <c r="M12" s="144">
        <f ca="1">IF(Vol_hor!M12&gt;0,Mass_sal_nette!M12/Vol_hor!M12," ")</f>
        <v>6.6999916921954821</v>
      </c>
      <c r="N12" s="142">
        <f ca="1">IF(Vol_hor!N12&gt;0,Mass_sal_nette!N12/Vol_hor!N12," ")</f>
        <v>2.4622461538060665</v>
      </c>
      <c r="O12" s="145">
        <f ca="1">IF(Vol_hor!O12&gt;0,Mass_sal_nette!O12/Vol_hor!O12," ")</f>
        <v>2.4692867370830553</v>
      </c>
      <c r="P12" s="146">
        <f ca="1">IF(Vol_hor!P12&gt;0,Mass_sal_nette!P12/Vol_hor!P12," ")</f>
        <v>8.1644057352186081</v>
      </c>
      <c r="Q12" s="147">
        <f ca="1">IF(Vol_hor!Q12&gt;0,Mass_sal_nette!Q12/Vol_hor!Q12," ")</f>
        <v>7.8606390580378163</v>
      </c>
      <c r="R12" s="147">
        <f ca="1">IF(Vol_hor!R12&gt;0,Mass_sal_nette!R12/Vol_hor!R12," ")</f>
        <v>7.0653670292504422</v>
      </c>
      <c r="S12" s="147" t="str">
        <f ca="1">IF(Vol_hor!S12&gt;0,Mass_sal_nette!S12/Vol_hor!S12," ")</f>
        <v xml:space="preserve"> </v>
      </c>
      <c r="T12" s="147" t="str">
        <f ca="1">IF(Vol_hor!T12&gt;0,Mass_sal_nette!T12/Vol_hor!T12," ")</f>
        <v xml:space="preserve"> </v>
      </c>
      <c r="U12" s="147">
        <f ca="1">IF(Vol_hor!U12&gt;0,Mass_sal_nette!U12/Vol_hor!U12," ")</f>
        <v>7.4605758532978008</v>
      </c>
      <c r="V12" s="147" t="str">
        <f ca="1">IF(Vol_hor!V12&gt;0,Mass_sal_nette!V12/Vol_hor!V12," ")</f>
        <v xml:space="preserve"> </v>
      </c>
      <c r="W12" s="147" t="str">
        <f ca="1">IF(Vol_hor!W12&gt;0,Mass_sal_nette!W12/Vol_hor!W12," ")</f>
        <v xml:space="preserve"> </v>
      </c>
      <c r="X12" s="147">
        <f ca="1">IF(Vol_hor!X12&gt;0,Mass_sal_nette!X12/Vol_hor!X12," ")</f>
        <v>6.8316881541149472</v>
      </c>
      <c r="Y12" s="148">
        <f ca="1">IF(Vol_hor!Y12&gt;0,Mass_sal_nette!Y12/Vol_hor!Y12," ")</f>
        <v>6.8417737033119366</v>
      </c>
    </row>
    <row r="13" spans="1:25" x14ac:dyDescent="0.2">
      <c r="A13" s="14">
        <v>38807</v>
      </c>
      <c r="B13" s="124">
        <f ca="1">IF(Vol_hor!B13&gt;0,Mass_sal_nette!B13/Vol_hor!B13," ")</f>
        <v>4.5363337221321354</v>
      </c>
      <c r="C13" s="124">
        <f ca="1">IF(Vol_hor!C13&gt;0,Mass_sal_nette!C13/Vol_hor!C13," ")</f>
        <v>7.7098041776958617</v>
      </c>
      <c r="D13" s="125">
        <f ca="1">IF(Vol_hor!D13&gt;0,Mass_sal_nette!D13/Vol_hor!D13," ")</f>
        <v>7.8019205612699105</v>
      </c>
      <c r="E13" s="125">
        <f ca="1">IF(Vol_hor!E13&gt;0,Mass_sal_nette!E13/Vol_hor!E13," ")</f>
        <v>2.4848932188582964</v>
      </c>
      <c r="F13" s="125">
        <f ca="1">IF(Vol_hor!F13&gt;0,Mass_sal_nette!F13/Vol_hor!F13," ")</f>
        <v>6.9221183356522191</v>
      </c>
      <c r="G13" s="126">
        <f ca="1">IF(Vol_hor!G13&gt;0,Mass_sal_nette!G13/Vol_hor!G13," ")</f>
        <v>7.9708671601969208</v>
      </c>
      <c r="H13" s="125">
        <f ca="1">IF(Vol_hor!H13&gt;0,Mass_sal_nette!H13/Vol_hor!H13," ")</f>
        <v>7.8711697933818083</v>
      </c>
      <c r="I13" s="125">
        <f ca="1">IF(Vol_hor!I13&gt;0,Mass_sal_nette!I13/Vol_hor!I13," ")</f>
        <v>7.5650846136119787</v>
      </c>
      <c r="J13" s="127">
        <f ca="1">IF(Vol_hor!J13&gt;0,Mass_sal_nette!J13/Vol_hor!J13," ")</f>
        <v>7.4996187910243677</v>
      </c>
      <c r="K13" s="125">
        <f ca="1">IF(Vol_hor!K13&gt;0,Mass_sal_nette!K13/Vol_hor!K13," ")</f>
        <v>6.7758439110570805</v>
      </c>
      <c r="L13" s="125">
        <f ca="1">IF(Vol_hor!L13&gt;0,Mass_sal_nette!L13/Vol_hor!L13," ")</f>
        <v>6.9317574738210794</v>
      </c>
      <c r="M13" s="127">
        <f ca="1">IF(Vol_hor!M13&gt;0,Mass_sal_nette!M13/Vol_hor!M13," ")</f>
        <v>6.7907037207369916</v>
      </c>
      <c r="N13" s="125">
        <f ca="1">IF(Vol_hor!N13&gt;0,Mass_sal_nette!N13/Vol_hor!N13," ")</f>
        <v>2.4889473096804702</v>
      </c>
      <c r="O13" s="128">
        <f ca="1">IF(Vol_hor!O13&gt;0,Mass_sal_nette!O13/Vol_hor!O13," ")</f>
        <v>2.4931147258298703</v>
      </c>
      <c r="P13" s="129">
        <f ca="1">IF(Vol_hor!P13&gt;0,Mass_sal_nette!P13/Vol_hor!P13," ")</f>
        <v>8.5236873741691479</v>
      </c>
      <c r="Q13" s="130">
        <f ca="1">IF(Vol_hor!Q13&gt;0,Mass_sal_nette!Q13/Vol_hor!Q13," ")</f>
        <v>7.956094155781555</v>
      </c>
      <c r="R13" s="130">
        <f ca="1">IF(Vol_hor!R13&gt;0,Mass_sal_nette!R13/Vol_hor!R13," ")</f>
        <v>7.1514729243114159</v>
      </c>
      <c r="S13" s="130">
        <f ca="1">IF(Vol_hor!S13&gt;0,Mass_sal_nette!S13/Vol_hor!S13," ")</f>
        <v>7.7550610075068072</v>
      </c>
      <c r="T13" s="130" t="str">
        <f ca="1">IF(Vol_hor!T13&gt;0,Mass_sal_nette!T13/Vol_hor!T13," ")</f>
        <v xml:space="preserve"> </v>
      </c>
      <c r="U13" s="130">
        <f ca="1">IF(Vol_hor!U13&gt;0,Mass_sal_nette!U13/Vol_hor!U13," ")</f>
        <v>7.5590992381575761</v>
      </c>
      <c r="V13" s="130">
        <f ca="1">IF(Vol_hor!V13&gt;0,Mass_sal_nette!V13/Vol_hor!V13," ")</f>
        <v>6.7944756052069764</v>
      </c>
      <c r="W13" s="130" t="str">
        <f ca="1">IF(Vol_hor!W13&gt;0,Mass_sal_nette!W13/Vol_hor!W13," ")</f>
        <v xml:space="preserve"> </v>
      </c>
      <c r="X13" s="130">
        <f ca="1">IF(Vol_hor!X13&gt;0,Mass_sal_nette!X13/Vol_hor!X13," ")</f>
        <v>7.0170597170086193</v>
      </c>
      <c r="Y13" s="131">
        <f ca="1">IF(Vol_hor!Y13&gt;0,Mass_sal_nette!Y13/Vol_hor!Y13," ")</f>
        <v>7.022312658117019</v>
      </c>
    </row>
    <row r="14" spans="1:25" x14ac:dyDescent="0.2">
      <c r="A14" s="20">
        <v>38898</v>
      </c>
      <c r="B14" s="132">
        <f ca="1">IF(Vol_hor!B14&gt;0,Mass_sal_nette!B14/Vol_hor!B14," ")</f>
        <v>4.5824946738655132</v>
      </c>
      <c r="C14" s="132">
        <f ca="1">IF(Vol_hor!C14&gt;0,Mass_sal_nette!C14/Vol_hor!C14," ")</f>
        <v>7.7819474112207212</v>
      </c>
      <c r="D14" s="133">
        <f ca="1">IF(Vol_hor!D14&gt;0,Mass_sal_nette!D14/Vol_hor!D14," ")</f>
        <v>7.8738973151747764</v>
      </c>
      <c r="E14" s="133">
        <f ca="1">IF(Vol_hor!E14&gt;0,Mass_sal_nette!E14/Vol_hor!E14," ")</f>
        <v>2.5148398647832186</v>
      </c>
      <c r="F14" s="133">
        <f ca="1">IF(Vol_hor!F14&gt;0,Mass_sal_nette!F14/Vol_hor!F14," ")</f>
        <v>6.9938030542169622</v>
      </c>
      <c r="G14" s="134">
        <f ca="1">IF(Vol_hor!G14&gt;0,Mass_sal_nette!G14/Vol_hor!G14," ")</f>
        <v>8.0373797958652471</v>
      </c>
      <c r="H14" s="135">
        <f ca="1">IF(Vol_hor!H14&gt;0,Mass_sal_nette!H14/Vol_hor!H14," ")</f>
        <v>7.5948147389478304</v>
      </c>
      <c r="I14" s="135">
        <f ca="1">IF(Vol_hor!I14&gt;0,Mass_sal_nette!I14/Vol_hor!I14," ")</f>
        <v>7.6079174935261165</v>
      </c>
      <c r="J14" s="136">
        <f ca="1">IF(Vol_hor!J14&gt;0,Mass_sal_nette!J14/Vol_hor!J14," ")</f>
        <v>7.5909719691548219</v>
      </c>
      <c r="K14" s="135">
        <f ca="1">IF(Vol_hor!K14&gt;0,Mass_sal_nette!K14/Vol_hor!K14," ")</f>
        <v>7.085448157039643</v>
      </c>
      <c r="L14" s="135">
        <f ca="1">IF(Vol_hor!L14&gt;0,Mass_sal_nette!L14/Vol_hor!L14," ")</f>
        <v>6.9998293533084723</v>
      </c>
      <c r="M14" s="136">
        <f ca="1">IF(Vol_hor!M14&gt;0,Mass_sal_nette!M14/Vol_hor!M14," ")</f>
        <v>6.8719217933340238</v>
      </c>
      <c r="N14" s="135">
        <f ca="1">IF(Vol_hor!N14&gt;0,Mass_sal_nette!N14/Vol_hor!N14," ")</f>
        <v>2.5142505147927872</v>
      </c>
      <c r="O14" s="137">
        <f ca="1">IF(Vol_hor!O14&gt;0,Mass_sal_nette!O14/Vol_hor!O14," ")</f>
        <v>2.5124000892925591</v>
      </c>
      <c r="P14" s="138">
        <f ca="1">IF(Vol_hor!P14&gt;0,Mass_sal_nette!P14/Vol_hor!P14," ")</f>
        <v>8.591419033805245</v>
      </c>
      <c r="Q14" s="139">
        <f ca="1">IF(Vol_hor!Q14&gt;0,Mass_sal_nette!Q14/Vol_hor!Q14," ")</f>
        <v>8.0451368948592741</v>
      </c>
      <c r="R14" s="139">
        <f ca="1">IF(Vol_hor!R14&gt;0,Mass_sal_nette!R14/Vol_hor!R14," ")</f>
        <v>7.2161531553792511</v>
      </c>
      <c r="S14" s="139">
        <f ca="1">IF(Vol_hor!S14&gt;0,Mass_sal_nette!S14/Vol_hor!S14," ")</f>
        <v>7.8147609840071741</v>
      </c>
      <c r="T14" s="139" t="str">
        <f ca="1">IF(Vol_hor!T14&gt;0,Mass_sal_nette!T14/Vol_hor!T14," ")</f>
        <v xml:space="preserve"> </v>
      </c>
      <c r="U14" s="139">
        <f ca="1">IF(Vol_hor!U14&gt;0,Mass_sal_nette!U14/Vol_hor!U14," ")</f>
        <v>7.6392437031103722</v>
      </c>
      <c r="V14" s="139">
        <f ca="1">IF(Vol_hor!V14&gt;0,Mass_sal_nette!V14/Vol_hor!V14," ")</f>
        <v>6.8473112548378108</v>
      </c>
      <c r="W14" s="139" t="str">
        <f ca="1">IF(Vol_hor!W14&gt;0,Mass_sal_nette!W14/Vol_hor!W14," ")</f>
        <v xml:space="preserve"> </v>
      </c>
      <c r="X14" s="139">
        <f ca="1">IF(Vol_hor!X14&gt;0,Mass_sal_nette!X14/Vol_hor!X14," ")</f>
        <v>7.1247435734235083</v>
      </c>
      <c r="Y14" s="140">
        <f ca="1">IF(Vol_hor!Y14&gt;0,Mass_sal_nette!Y14/Vol_hor!Y14," ")</f>
        <v>6.9827249511222069</v>
      </c>
    </row>
    <row r="15" spans="1:25" x14ac:dyDescent="0.2">
      <c r="A15" s="20">
        <v>38990</v>
      </c>
      <c r="B15" s="132">
        <f ca="1">IF(Vol_hor!B15&gt;0,Mass_sal_nette!B15/Vol_hor!B15," ")</f>
        <v>4.6210541703408019</v>
      </c>
      <c r="C15" s="132">
        <f ca="1">IF(Vol_hor!C15&gt;0,Mass_sal_nette!C15/Vol_hor!C15," ")</f>
        <v>7.8350787397257031</v>
      </c>
      <c r="D15" s="133">
        <f ca="1">IF(Vol_hor!D15&gt;0,Mass_sal_nette!D15/Vol_hor!D15," ")</f>
        <v>7.9288269916606975</v>
      </c>
      <c r="E15" s="133">
        <f ca="1">IF(Vol_hor!E15&gt;0,Mass_sal_nette!E15/Vol_hor!E15," ")</f>
        <v>2.5595524516469745</v>
      </c>
      <c r="F15" s="133">
        <f ca="1">IF(Vol_hor!F15&gt;0,Mass_sal_nette!F15/Vol_hor!F15," ")</f>
        <v>7.0381711541770242</v>
      </c>
      <c r="G15" s="134">
        <f ca="1">IF(Vol_hor!G15&gt;0,Mass_sal_nette!G15/Vol_hor!G15," ")</f>
        <v>8.121204654116351</v>
      </c>
      <c r="H15" s="135">
        <f ca="1">IF(Vol_hor!H15&gt;0,Mass_sal_nette!H15/Vol_hor!H15," ")</f>
        <v>7.8562611979749741</v>
      </c>
      <c r="I15" s="135">
        <f ca="1">IF(Vol_hor!I15&gt;0,Mass_sal_nette!I15/Vol_hor!I15," ")</f>
        <v>7.6569447208726054</v>
      </c>
      <c r="J15" s="136">
        <f ca="1">IF(Vol_hor!J15&gt;0,Mass_sal_nette!J15/Vol_hor!J15," ")</f>
        <v>7.5849105824672165</v>
      </c>
      <c r="K15" s="135">
        <f ca="1">IF(Vol_hor!K15&gt;0,Mass_sal_nette!K15/Vol_hor!K15," ")</f>
        <v>7.1134773776019591</v>
      </c>
      <c r="L15" s="135">
        <f ca="1">IF(Vol_hor!L15&gt;0,Mass_sal_nette!L15/Vol_hor!L15," ")</f>
        <v>7.0561647942469055</v>
      </c>
      <c r="M15" s="136">
        <f ca="1">IF(Vol_hor!M15&gt;0,Mass_sal_nette!M15/Vol_hor!M15," ")</f>
        <v>6.8790838534578516</v>
      </c>
      <c r="N15" s="135">
        <f ca="1">IF(Vol_hor!N15&gt;0,Mass_sal_nette!N15/Vol_hor!N15," ")</f>
        <v>2.5735628894812836</v>
      </c>
      <c r="O15" s="137">
        <f ca="1">IF(Vol_hor!O15&gt;0,Mass_sal_nette!O15/Vol_hor!O15," ")</f>
        <v>2.5659029626669803</v>
      </c>
      <c r="P15" s="138">
        <f ca="1">IF(Vol_hor!P15&gt;0,Mass_sal_nette!P15/Vol_hor!P15," ")</f>
        <v>8.6726409030982552</v>
      </c>
      <c r="Q15" s="139">
        <f ca="1">IF(Vol_hor!Q15&gt;0,Mass_sal_nette!Q15/Vol_hor!Q15," ")</f>
        <v>8.0918284304024652</v>
      </c>
      <c r="R15" s="139">
        <f ca="1">IF(Vol_hor!R15&gt;0,Mass_sal_nette!R15/Vol_hor!R15," ")</f>
        <v>7.2788143154112808</v>
      </c>
      <c r="S15" s="139">
        <f ca="1">IF(Vol_hor!S15&gt;0,Mass_sal_nette!S15/Vol_hor!S15," ")</f>
        <v>7.9191843721048967</v>
      </c>
      <c r="T15" s="139" t="str">
        <f ca="1">IF(Vol_hor!T15&gt;0,Mass_sal_nette!T15/Vol_hor!T15," ")</f>
        <v xml:space="preserve"> </v>
      </c>
      <c r="U15" s="139">
        <f ca="1">IF(Vol_hor!U15&gt;0,Mass_sal_nette!U15/Vol_hor!U15," ")</f>
        <v>7.6742476268178574</v>
      </c>
      <c r="V15" s="139">
        <f ca="1">IF(Vol_hor!V15&gt;0,Mass_sal_nette!V15/Vol_hor!V15," ")</f>
        <v>6.869105820998505</v>
      </c>
      <c r="W15" s="139" t="str">
        <f ca="1">IF(Vol_hor!W15&gt;0,Mass_sal_nette!W15/Vol_hor!W15," ")</f>
        <v xml:space="preserve"> </v>
      </c>
      <c r="X15" s="139">
        <f ca="1">IF(Vol_hor!X15&gt;0,Mass_sal_nette!X15/Vol_hor!X15," ")</f>
        <v>7.1529674333344291</v>
      </c>
      <c r="Y15" s="140">
        <f ca="1">IF(Vol_hor!Y15&gt;0,Mass_sal_nette!Y15/Vol_hor!Y15," ")</f>
        <v>7.079118736800428</v>
      </c>
    </row>
    <row r="16" spans="1:25" ht="12" thickBot="1" x14ac:dyDescent="0.25">
      <c r="A16" s="26">
        <v>39082</v>
      </c>
      <c r="B16" s="141">
        <f ca="1">IF(Vol_hor!B16&gt;0,Mass_sal_nette!B16/Vol_hor!B16," ")</f>
        <v>4.6178980403066348</v>
      </c>
      <c r="C16" s="141">
        <f ca="1">IF(Vol_hor!C16&gt;0,Mass_sal_nette!C16/Vol_hor!C16," ")</f>
        <v>7.9120509291864849</v>
      </c>
      <c r="D16" s="142">
        <f ca="1">IF(Vol_hor!D16&gt;0,Mass_sal_nette!D16/Vol_hor!D16," ")</f>
        <v>8.011295534288065</v>
      </c>
      <c r="E16" s="142">
        <f ca="1">IF(Vol_hor!E16&gt;0,Mass_sal_nette!E16/Vol_hor!E16," ")</f>
        <v>2.5563382972025117</v>
      </c>
      <c r="F16" s="142">
        <f ca="1">IF(Vol_hor!F16&gt;0,Mass_sal_nette!F16/Vol_hor!F16," ")</f>
        <v>7.0734622566677352</v>
      </c>
      <c r="G16" s="143">
        <f ca="1">IF(Vol_hor!G16&gt;0,Mass_sal_nette!G16/Vol_hor!G16," ")</f>
        <v>8.2113851622818483</v>
      </c>
      <c r="H16" s="142">
        <f ca="1">IF(Vol_hor!H16&gt;0,Mass_sal_nette!H16/Vol_hor!H16," ")</f>
        <v>7.8970317911034931</v>
      </c>
      <c r="I16" s="142">
        <f ca="1">IF(Vol_hor!I16&gt;0,Mass_sal_nette!I16/Vol_hor!I16," ")</f>
        <v>7.7166075772943712</v>
      </c>
      <c r="J16" s="144">
        <f ca="1">IF(Vol_hor!J16&gt;0,Mass_sal_nette!J16/Vol_hor!J16," ")</f>
        <v>7.6438196204751723</v>
      </c>
      <c r="K16" s="142">
        <f ca="1">IF(Vol_hor!K16&gt;0,Mass_sal_nette!K16/Vol_hor!K16," ")</f>
        <v>6.9928653051438738</v>
      </c>
      <c r="L16" s="142">
        <f ca="1">IF(Vol_hor!L16&gt;0,Mass_sal_nette!L16/Vol_hor!L16," ")</f>
        <v>7.1092858518852191</v>
      </c>
      <c r="M16" s="144">
        <f ca="1">IF(Vol_hor!M16&gt;0,Mass_sal_nette!M16/Vol_hor!M16," ")</f>
        <v>6.9018042230574803</v>
      </c>
      <c r="N16" s="142">
        <f ca="1">IF(Vol_hor!N16&gt;0,Mass_sal_nette!N16/Vol_hor!N16," ")</f>
        <v>2.5541994493787219</v>
      </c>
      <c r="O16" s="145">
        <f ca="1">IF(Vol_hor!O16&gt;0,Mass_sal_nette!O16/Vol_hor!O16," ")</f>
        <v>2.5564040117863773</v>
      </c>
      <c r="P16" s="146">
        <f ca="1">IF(Vol_hor!P16&gt;0,Mass_sal_nette!P16/Vol_hor!P16," ")</f>
        <v>8.7833723803790935</v>
      </c>
      <c r="Q16" s="147">
        <f ca="1">IF(Vol_hor!Q16&gt;0,Mass_sal_nette!Q16/Vol_hor!Q16," ")</f>
        <v>8.2030946641774847</v>
      </c>
      <c r="R16" s="147">
        <f ca="1">IF(Vol_hor!R16&gt;0,Mass_sal_nette!R16/Vol_hor!R16," ")</f>
        <v>7.3298646901574021</v>
      </c>
      <c r="S16" s="147">
        <f ca="1">IF(Vol_hor!S16&gt;0,Mass_sal_nette!S16/Vol_hor!S16," ")</f>
        <v>7.9938172223193744</v>
      </c>
      <c r="T16" s="147" t="str">
        <f ca="1">IF(Vol_hor!T16&gt;0,Mass_sal_nette!T16/Vol_hor!T16," ")</f>
        <v xml:space="preserve"> </v>
      </c>
      <c r="U16" s="147">
        <f ca="1">IF(Vol_hor!U16&gt;0,Mass_sal_nette!U16/Vol_hor!U16," ")</f>
        <v>7.749651911465941</v>
      </c>
      <c r="V16" s="147">
        <f ca="1">IF(Vol_hor!V16&gt;0,Mass_sal_nette!V16/Vol_hor!V16," ")</f>
        <v>6.9362007588107906</v>
      </c>
      <c r="W16" s="147" t="str">
        <f ca="1">IF(Vol_hor!W16&gt;0,Mass_sal_nette!W16/Vol_hor!W16," ")</f>
        <v xml:space="preserve"> </v>
      </c>
      <c r="X16" s="147">
        <f ca="1">IF(Vol_hor!X16&gt;0,Mass_sal_nette!X16/Vol_hor!X16," ")</f>
        <v>7.2592653830064471</v>
      </c>
      <c r="Y16" s="148">
        <f ca="1">IF(Vol_hor!Y16&gt;0,Mass_sal_nette!Y16/Vol_hor!Y16," ")</f>
        <v>7.1328811003358696</v>
      </c>
    </row>
    <row r="17" spans="1:25" x14ac:dyDescent="0.2">
      <c r="A17" s="14">
        <v>39172</v>
      </c>
      <c r="B17" s="132">
        <f ca="1">IF(Vol_hor!B17&gt;0,Mass_sal_nette!B17/Vol_hor!B17," ")</f>
        <v>4.6457161029496747</v>
      </c>
      <c r="C17" s="132">
        <f ca="1">IF(Vol_hor!C17&gt;0,Mass_sal_nette!C17/Vol_hor!C17," ")</f>
        <v>7.9783692319435557</v>
      </c>
      <c r="D17" s="135">
        <f ca="1">IF(Vol_hor!D17&gt;0,Mass_sal_nette!D17/Vol_hor!D17," ")</f>
        <v>8.0806860935641982</v>
      </c>
      <c r="E17" s="135">
        <f ca="1">IF(Vol_hor!E17&gt;0,Mass_sal_nette!E17/Vol_hor!E17," ")</f>
        <v>2.5803699191147755</v>
      </c>
      <c r="F17" s="135">
        <f ca="1">IF(Vol_hor!F17&gt;0,Mass_sal_nette!F17/Vol_hor!F17," ")</f>
        <v>7.1188881618456854</v>
      </c>
      <c r="G17" s="134">
        <f ca="1">IF(Vol_hor!G17&gt;0,Mass_sal_nette!G17/Vol_hor!G17," ")</f>
        <v>8.2834765597169167</v>
      </c>
      <c r="H17" s="135">
        <f ca="1">IF(Vol_hor!H17&gt;0,Mass_sal_nette!H17/Vol_hor!H17," ")</f>
        <v>7.9764012979969792</v>
      </c>
      <c r="I17" s="135">
        <f ca="1">IF(Vol_hor!I17&gt;0,Mass_sal_nette!I17/Vol_hor!I17," ")</f>
        <v>7.707265740446406</v>
      </c>
      <c r="J17" s="136">
        <f ca="1">IF(Vol_hor!J17&gt;0,Mass_sal_nette!J17/Vol_hor!J17," ")</f>
        <v>7.5673325430895533</v>
      </c>
      <c r="K17" s="135">
        <f ca="1">IF(Vol_hor!K17&gt;0,Mass_sal_nette!K17/Vol_hor!K17," ")</f>
        <v>7.0542905017431101</v>
      </c>
      <c r="L17" s="135">
        <f ca="1">IF(Vol_hor!L17&gt;0,Mass_sal_nette!L17/Vol_hor!L17," ")</f>
        <v>7.1430901873308912</v>
      </c>
      <c r="M17" s="136">
        <f ca="1">IF(Vol_hor!M17&gt;0,Mass_sal_nette!M17/Vol_hor!M17," ")</f>
        <v>6.9332164891187924</v>
      </c>
      <c r="N17" s="135">
        <f ca="1">IF(Vol_hor!N17&gt;0,Mass_sal_nette!N17/Vol_hor!N17," ")</f>
        <v>2.590265740149222</v>
      </c>
      <c r="O17" s="137">
        <f ca="1">IF(Vol_hor!O17&gt;0,Mass_sal_nette!O17/Vol_hor!O17," ")</f>
        <v>2.5975984443758482</v>
      </c>
      <c r="P17" s="138">
        <f ca="1">IF(Vol_hor!P17&gt;0,Mass_sal_nette!P17/Vol_hor!P17," ")</f>
        <v>8.8834686648637788</v>
      </c>
      <c r="Q17" s="139">
        <f ca="1">IF(Vol_hor!Q17&gt;0,Mass_sal_nette!Q17/Vol_hor!Q17," ")</f>
        <v>8.254540863351707</v>
      </c>
      <c r="R17" s="139">
        <f ca="1">IF(Vol_hor!R17&gt;0,Mass_sal_nette!R17/Vol_hor!R17," ")</f>
        <v>7.3644336869275149</v>
      </c>
      <c r="S17" s="139">
        <f ca="1">IF(Vol_hor!S17&gt;0,Mass_sal_nette!S17/Vol_hor!S17," ")</f>
        <v>8.0669104992915663</v>
      </c>
      <c r="T17" s="139" t="str">
        <f ca="1">IF(Vol_hor!T17&gt;0,Mass_sal_nette!T17/Vol_hor!T17," ")</f>
        <v xml:space="preserve"> </v>
      </c>
      <c r="U17" s="139">
        <f ca="1">IF(Vol_hor!U17&gt;0,Mass_sal_nette!U17/Vol_hor!U17," ")</f>
        <v>7.7736417284568571</v>
      </c>
      <c r="V17" s="139">
        <f ca="1">IF(Vol_hor!V17&gt;0,Mass_sal_nette!V17/Vol_hor!V17," ")</f>
        <v>6.9841239757086289</v>
      </c>
      <c r="W17" s="139" t="str">
        <f ca="1">IF(Vol_hor!W17&gt;0,Mass_sal_nette!W17/Vol_hor!W17," ")</f>
        <v xml:space="preserve"> </v>
      </c>
      <c r="X17" s="139">
        <f ca="1">IF(Vol_hor!X17&gt;0,Mass_sal_nette!X17/Vol_hor!X17," ")</f>
        <v>7.3080692776840532</v>
      </c>
      <c r="Y17" s="140">
        <f ca="1">IF(Vol_hor!Y17&gt;0,Mass_sal_nette!Y17/Vol_hor!Y17," ")</f>
        <v>7.2259816853782572</v>
      </c>
    </row>
    <row r="18" spans="1:25" x14ac:dyDescent="0.2">
      <c r="A18" s="20">
        <v>39263</v>
      </c>
      <c r="B18" s="132">
        <f ca="1">IF(Vol_hor!B18&gt;0,Mass_sal_nette!B18/Vol_hor!B18," ")</f>
        <v>4.6774534080465333</v>
      </c>
      <c r="C18" s="132">
        <f ca="1">IF(Vol_hor!C18&gt;0,Mass_sal_nette!C18/Vol_hor!C18," ")</f>
        <v>8.0215997100786591</v>
      </c>
      <c r="D18" s="135">
        <f ca="1">IF(Vol_hor!D18&gt;0,Mass_sal_nette!D18/Vol_hor!D18," ")</f>
        <v>8.1222590515993982</v>
      </c>
      <c r="E18" s="135">
        <f ca="1">IF(Vol_hor!E18&gt;0,Mass_sal_nette!E18/Vol_hor!E18," ")</f>
        <v>2.6141271171177483</v>
      </c>
      <c r="F18" s="135">
        <f ca="1">IF(Vol_hor!F18&gt;0,Mass_sal_nette!F18/Vol_hor!F18," ")</f>
        <v>7.1758933856477416</v>
      </c>
      <c r="G18" s="134">
        <f ca="1">IF(Vol_hor!G18&gt;0,Mass_sal_nette!G18/Vol_hor!G18," ")</f>
        <v>8.3579262052768311</v>
      </c>
      <c r="H18" s="135">
        <f ca="1">IF(Vol_hor!H18&gt;0,Mass_sal_nette!H18/Vol_hor!H18," ")</f>
        <v>7.8439763488129914</v>
      </c>
      <c r="I18" s="135">
        <f ca="1">IF(Vol_hor!I18&gt;0,Mass_sal_nette!I18/Vol_hor!I18," ")</f>
        <v>7.768654057488348</v>
      </c>
      <c r="J18" s="136">
        <f ca="1">IF(Vol_hor!J18&gt;0,Mass_sal_nette!J18/Vol_hor!J18," ")</f>
        <v>7.7577871772932925</v>
      </c>
      <c r="K18" s="135">
        <f ca="1">IF(Vol_hor!K18&gt;0,Mass_sal_nette!K18/Vol_hor!K18," ")</f>
        <v>7.196873850261075</v>
      </c>
      <c r="L18" s="135">
        <f ca="1">IF(Vol_hor!L18&gt;0,Mass_sal_nette!L18/Vol_hor!L18," ")</f>
        <v>7.2005274748983243</v>
      </c>
      <c r="M18" s="136">
        <f ca="1">IF(Vol_hor!M18&gt;0,Mass_sal_nette!M18/Vol_hor!M18," ")</f>
        <v>6.9789903632773891</v>
      </c>
      <c r="N18" s="135">
        <f ca="1">IF(Vol_hor!N18&gt;0,Mass_sal_nette!N18/Vol_hor!N18," ")</f>
        <v>2.6178046829192572</v>
      </c>
      <c r="O18" s="137">
        <f ca="1">IF(Vol_hor!O18&gt;0,Mass_sal_nette!O18/Vol_hor!O18," ")</f>
        <v>2.6157933908656505</v>
      </c>
      <c r="P18" s="138">
        <f ca="1">IF(Vol_hor!P18&gt;0,Mass_sal_nette!P18/Vol_hor!P18," ")</f>
        <v>8.9764780631567564</v>
      </c>
      <c r="Q18" s="139">
        <f ca="1">IF(Vol_hor!Q18&gt;0,Mass_sal_nette!Q18/Vol_hor!Q18," ")</f>
        <v>8.3378300390213322</v>
      </c>
      <c r="R18" s="139">
        <f ca="1">IF(Vol_hor!R18&gt;0,Mass_sal_nette!R18/Vol_hor!R18," ")</f>
        <v>7.4269262121699242</v>
      </c>
      <c r="S18" s="139">
        <f ca="1">IF(Vol_hor!S18&gt;0,Mass_sal_nette!S18/Vol_hor!S18," ")</f>
        <v>8.1250244858108811</v>
      </c>
      <c r="T18" s="139" t="str">
        <f ca="1">IF(Vol_hor!T18&gt;0,Mass_sal_nette!T18/Vol_hor!T18," ")</f>
        <v xml:space="preserve"> </v>
      </c>
      <c r="U18" s="139">
        <f ca="1">IF(Vol_hor!U18&gt;0,Mass_sal_nette!U18/Vol_hor!U18," ")</f>
        <v>7.8403013538388358</v>
      </c>
      <c r="V18" s="139">
        <f ca="1">IF(Vol_hor!V18&gt;0,Mass_sal_nette!V18/Vol_hor!V18," ")</f>
        <v>7.0329294387825287</v>
      </c>
      <c r="W18" s="139" t="str">
        <f ca="1">IF(Vol_hor!W18&gt;0,Mass_sal_nette!W18/Vol_hor!W18," ")</f>
        <v xml:space="preserve"> </v>
      </c>
      <c r="X18" s="139">
        <f ca="1">IF(Vol_hor!X18&gt;0,Mass_sal_nette!X18/Vol_hor!X18," ")</f>
        <v>7.3925388724661927</v>
      </c>
      <c r="Y18" s="140">
        <f ca="1">IF(Vol_hor!Y18&gt;0,Mass_sal_nette!Y18/Vol_hor!Y18," ")</f>
        <v>7.2312676357763577</v>
      </c>
    </row>
    <row r="19" spans="1:25" x14ac:dyDescent="0.2">
      <c r="A19" s="20">
        <v>39355</v>
      </c>
      <c r="B19" s="132">
        <f ca="1">IF(Vol_hor!B19&gt;0,Mass_sal_nette!B19/Vol_hor!B19," ")</f>
        <v>4.7177798297069007</v>
      </c>
      <c r="C19" s="132">
        <f ca="1">IF(Vol_hor!C19&gt;0,Mass_sal_nette!C19/Vol_hor!C19," ")</f>
        <v>8.1166160629117297</v>
      </c>
      <c r="D19" s="135">
        <f ca="1">IF(Vol_hor!D19&gt;0,Mass_sal_nette!D19/Vol_hor!D19," ")</f>
        <v>8.2207071480242409</v>
      </c>
      <c r="E19" s="135">
        <f ca="1">IF(Vol_hor!E19&gt;0,Mass_sal_nette!E19/Vol_hor!E19," ")</f>
        <v>2.6475599728132204</v>
      </c>
      <c r="F19" s="135">
        <f ca="1">IF(Vol_hor!F19&gt;0,Mass_sal_nette!F19/Vol_hor!F19," ")</f>
        <v>7.2498835909562693</v>
      </c>
      <c r="G19" s="134">
        <f ca="1">IF(Vol_hor!G19&gt;0,Mass_sal_nette!G19/Vol_hor!G19," ")</f>
        <v>8.4321598874506769</v>
      </c>
      <c r="H19" s="135">
        <f ca="1">IF(Vol_hor!H19&gt;0,Mass_sal_nette!H19/Vol_hor!H19," ")</f>
        <v>7.9770092162869837</v>
      </c>
      <c r="I19" s="135">
        <f ca="1">IF(Vol_hor!I19&gt;0,Mass_sal_nette!I19/Vol_hor!I19," ")</f>
        <v>7.8452447294352963</v>
      </c>
      <c r="J19" s="136">
        <f ca="1">IF(Vol_hor!J19&gt;0,Mass_sal_nette!J19/Vol_hor!J19," ")</f>
        <v>7.7845418437484017</v>
      </c>
      <c r="K19" s="135">
        <f ca="1">IF(Vol_hor!K19&gt;0,Mass_sal_nette!K19/Vol_hor!K19," ")</f>
        <v>7.2772069418076928</v>
      </c>
      <c r="L19" s="135">
        <f ca="1">IF(Vol_hor!L19&gt;0,Mass_sal_nette!L19/Vol_hor!L19," ")</f>
        <v>7.2631748415933544</v>
      </c>
      <c r="M19" s="136">
        <f ca="1">IF(Vol_hor!M19&gt;0,Mass_sal_nette!M19/Vol_hor!M19," ")</f>
        <v>7.0392995582748119</v>
      </c>
      <c r="N19" s="135">
        <f ca="1">IF(Vol_hor!N19&gt;0,Mass_sal_nette!N19/Vol_hor!N19," ")</f>
        <v>2.6501146077975251</v>
      </c>
      <c r="O19" s="137">
        <f ca="1">IF(Vol_hor!O19&gt;0,Mass_sal_nette!O19/Vol_hor!O19," ")</f>
        <v>2.6428050110964838</v>
      </c>
      <c r="P19" s="138">
        <f ca="1">IF(Vol_hor!P19&gt;0,Mass_sal_nette!P19/Vol_hor!P19," ")</f>
        <v>9.0986474857037702</v>
      </c>
      <c r="Q19" s="139">
        <f ca="1">IF(Vol_hor!Q19&gt;0,Mass_sal_nette!Q19/Vol_hor!Q19," ")</f>
        <v>8.4274123890907457</v>
      </c>
      <c r="R19" s="139">
        <f ca="1">IF(Vol_hor!R19&gt;0,Mass_sal_nette!R19/Vol_hor!R19," ")</f>
        <v>7.4856492193160484</v>
      </c>
      <c r="S19" s="139">
        <f ca="1">IF(Vol_hor!S19&gt;0,Mass_sal_nette!S19/Vol_hor!S19," ")</f>
        <v>8.2185751473968622</v>
      </c>
      <c r="T19" s="139" t="str">
        <f ca="1">IF(Vol_hor!T19&gt;0,Mass_sal_nette!T19/Vol_hor!T19," ")</f>
        <v xml:space="preserve"> </v>
      </c>
      <c r="U19" s="139">
        <f ca="1">IF(Vol_hor!U19&gt;0,Mass_sal_nette!U19/Vol_hor!U19," ")</f>
        <v>7.866941858412706</v>
      </c>
      <c r="V19" s="139">
        <f ca="1">IF(Vol_hor!V19&gt;0,Mass_sal_nette!V19/Vol_hor!V19," ")</f>
        <v>7.1033367352036221</v>
      </c>
      <c r="W19" s="139" t="str">
        <f ca="1">IF(Vol_hor!W19&gt;0,Mass_sal_nette!W19/Vol_hor!W19," ")</f>
        <v xml:space="preserve"> </v>
      </c>
      <c r="X19" s="139">
        <f ca="1">IF(Vol_hor!X19&gt;0,Mass_sal_nette!X19/Vol_hor!X19," ")</f>
        <v>7.4517964945447597</v>
      </c>
      <c r="Y19" s="140">
        <f ca="1">IF(Vol_hor!Y19&gt;0,Mass_sal_nette!Y19/Vol_hor!Y19," ")</f>
        <v>7.2896307747519558</v>
      </c>
    </row>
    <row r="20" spans="1:25" ht="12" thickBot="1" x14ac:dyDescent="0.25">
      <c r="A20" s="26">
        <v>39447</v>
      </c>
      <c r="B20" s="141">
        <f ca="1">IF(Vol_hor!B20&gt;0,Mass_sal_nette!B20/Vol_hor!B20," ")</f>
        <v>4.7551119236354387</v>
      </c>
      <c r="C20" s="141">
        <f ca="1">IF(Vol_hor!C20&gt;0,Mass_sal_nette!C20/Vol_hor!C20," ")</f>
        <v>8.1870508382253995</v>
      </c>
      <c r="D20" s="142">
        <f ca="1">IF(Vol_hor!D20&gt;0,Mass_sal_nette!D20/Vol_hor!D20," ")</f>
        <v>8.2886481579347375</v>
      </c>
      <c r="E20" s="142">
        <f ca="1">IF(Vol_hor!E20&gt;0,Mass_sal_nette!E20/Vol_hor!E20," ")</f>
        <v>2.668691233849767</v>
      </c>
      <c r="F20" s="142">
        <f ca="1">IF(Vol_hor!F20&gt;0,Mass_sal_nette!F20/Vol_hor!F20," ")</f>
        <v>7.3437143862936107</v>
      </c>
      <c r="G20" s="143">
        <f ca="1">IF(Vol_hor!G20&gt;0,Mass_sal_nette!G20/Vol_hor!G20," ")</f>
        <v>8.5107321292162084</v>
      </c>
      <c r="H20" s="142">
        <f ca="1">IF(Vol_hor!H20&gt;0,Mass_sal_nette!H20/Vol_hor!H20," ")</f>
        <v>8.0275487674021964</v>
      </c>
      <c r="I20" s="142">
        <f ca="1">IF(Vol_hor!I20&gt;0,Mass_sal_nette!I20/Vol_hor!I20," ")</f>
        <v>7.9052492191275237</v>
      </c>
      <c r="J20" s="144">
        <f ca="1">IF(Vol_hor!J20&gt;0,Mass_sal_nette!J20/Vol_hor!J20," ")</f>
        <v>7.7978449945627375</v>
      </c>
      <c r="K20" s="142">
        <f ca="1">IF(Vol_hor!K20&gt;0,Mass_sal_nette!K20/Vol_hor!K20," ")</f>
        <v>7.3148462191207306</v>
      </c>
      <c r="L20" s="142">
        <f ca="1">IF(Vol_hor!L20&gt;0,Mass_sal_nette!L20/Vol_hor!L20," ")</f>
        <v>7.3355240181490045</v>
      </c>
      <c r="M20" s="144">
        <f ca="1">IF(Vol_hor!M20&gt;0,Mass_sal_nette!M20/Vol_hor!M20," ")</f>
        <v>7.1393169222826138</v>
      </c>
      <c r="N20" s="142">
        <f ca="1">IF(Vol_hor!N20&gt;0,Mass_sal_nette!N20/Vol_hor!N20," ")</f>
        <v>2.6603865609872588</v>
      </c>
      <c r="O20" s="145">
        <f ca="1">IF(Vol_hor!O20&gt;0,Mass_sal_nette!O20/Vol_hor!O20," ")</f>
        <v>2.6630827079857964</v>
      </c>
      <c r="P20" s="146">
        <f ca="1">IF(Vol_hor!P20&gt;0,Mass_sal_nette!P20/Vol_hor!P20," ")</f>
        <v>9.1691989238808116</v>
      </c>
      <c r="Q20" s="147">
        <f ca="1">IF(Vol_hor!Q20&gt;0,Mass_sal_nette!Q20/Vol_hor!Q20," ")</f>
        <v>8.5179840726346487</v>
      </c>
      <c r="R20" s="147">
        <f ca="1">IF(Vol_hor!R20&gt;0,Mass_sal_nette!R20/Vol_hor!R20," ")</f>
        <v>7.5655074458190494</v>
      </c>
      <c r="S20" s="147">
        <f ca="1">IF(Vol_hor!S20&gt;0,Mass_sal_nette!S20/Vol_hor!S20," ")</f>
        <v>8.3039233352309196</v>
      </c>
      <c r="T20" s="147" t="str">
        <f ca="1">IF(Vol_hor!T20&gt;0,Mass_sal_nette!T20/Vol_hor!T20," ")</f>
        <v xml:space="preserve"> </v>
      </c>
      <c r="U20" s="147">
        <f ca="1">IF(Vol_hor!U20&gt;0,Mass_sal_nette!U20/Vol_hor!U20," ")</f>
        <v>7.9562504128318912</v>
      </c>
      <c r="V20" s="147">
        <f ca="1">IF(Vol_hor!V20&gt;0,Mass_sal_nette!V20/Vol_hor!V20," ")</f>
        <v>7.2333636111283441</v>
      </c>
      <c r="W20" s="147" t="str">
        <f ca="1">IF(Vol_hor!W20&gt;0,Mass_sal_nette!W20/Vol_hor!W20," ")</f>
        <v xml:space="preserve"> </v>
      </c>
      <c r="X20" s="147">
        <f ca="1">IF(Vol_hor!X20&gt;0,Mass_sal_nette!X20/Vol_hor!X20," ")</f>
        <v>7.5708010830701422</v>
      </c>
      <c r="Y20" s="148">
        <f ca="1">IF(Vol_hor!Y20&gt;0,Mass_sal_nette!Y20/Vol_hor!Y20," ")</f>
        <v>7.356294097986896</v>
      </c>
    </row>
    <row r="21" spans="1:25" x14ac:dyDescent="0.2">
      <c r="A21" s="14">
        <v>39538</v>
      </c>
      <c r="B21" s="132">
        <f ca="1">IF(Vol_hor!B21&gt;0,Mass_sal_nette!B21/Vol_hor!B21," ")</f>
        <v>4.8064483004151892</v>
      </c>
      <c r="C21" s="132">
        <f ca="1">IF(Vol_hor!C21&gt;0,Mass_sal_nette!C21/Vol_hor!C21," ")</f>
        <v>8.2824306184537768</v>
      </c>
      <c r="D21" s="135">
        <f ca="1">IF(Vol_hor!D21&gt;0,Mass_sal_nette!D21/Vol_hor!D21," ")</f>
        <v>8.3865259993961647</v>
      </c>
      <c r="E21" s="135">
        <f ca="1">IF(Vol_hor!E21&gt;0,Mass_sal_nette!E21/Vol_hor!E21," ")</f>
        <v>2.7152289331818671</v>
      </c>
      <c r="F21" s="135">
        <f ca="1">IF(Vol_hor!F21&gt;0,Mass_sal_nette!F21/Vol_hor!F21," ")</f>
        <v>7.4318360909152297</v>
      </c>
      <c r="G21" s="134">
        <f ca="1">IF(Vol_hor!G21&gt;0,Mass_sal_nette!G21/Vol_hor!G21," ")</f>
        <v>8.6004566185669518</v>
      </c>
      <c r="H21" s="135">
        <f ca="1">IF(Vol_hor!H21&gt;0,Mass_sal_nette!H21/Vol_hor!H21," ")</f>
        <v>7.6533193687384928</v>
      </c>
      <c r="I21" s="135">
        <f ca="1">IF(Vol_hor!I21&gt;0,Mass_sal_nette!I21/Vol_hor!I21," ")</f>
        <v>8.0276081994081796</v>
      </c>
      <c r="J21" s="136">
        <f ca="1">IF(Vol_hor!J21&gt;0,Mass_sal_nette!J21/Vol_hor!J21," ")</f>
        <v>7.9957253893782143</v>
      </c>
      <c r="K21" s="135">
        <f ca="1">IF(Vol_hor!K21&gt;0,Mass_sal_nette!K21/Vol_hor!K21," ")</f>
        <v>7.4597998822679559</v>
      </c>
      <c r="L21" s="135">
        <f ca="1">IF(Vol_hor!L21&gt;0,Mass_sal_nette!L21/Vol_hor!L21," ")</f>
        <v>7.4359963826063469</v>
      </c>
      <c r="M21" s="136">
        <f ca="1">IF(Vol_hor!M21&gt;0,Mass_sal_nette!M21/Vol_hor!M21," ")</f>
        <v>7.25649871579457</v>
      </c>
      <c r="N21" s="135">
        <f ca="1">IF(Vol_hor!N21&gt;0,Mass_sal_nette!N21/Vol_hor!N21," ")</f>
        <v>2.7169334229468074</v>
      </c>
      <c r="O21" s="137">
        <f ca="1">IF(Vol_hor!O21&gt;0,Mass_sal_nette!O21/Vol_hor!O21," ")</f>
        <v>2.7232094903066142</v>
      </c>
      <c r="P21" s="138">
        <f ca="1">IF(Vol_hor!P21&gt;0,Mass_sal_nette!P21/Vol_hor!P21," ")</f>
        <v>9.3119144859786189</v>
      </c>
      <c r="Q21" s="139">
        <f ca="1">IF(Vol_hor!Q21&gt;0,Mass_sal_nette!Q21/Vol_hor!Q21," ")</f>
        <v>8.6728244197892561</v>
      </c>
      <c r="R21" s="139">
        <f ca="1">IF(Vol_hor!R21&gt;0,Mass_sal_nette!R21/Vol_hor!R21," ")</f>
        <v>7.662457001148276</v>
      </c>
      <c r="S21" s="139">
        <f ca="1">IF(Vol_hor!S21&gt;0,Mass_sal_nette!S21/Vol_hor!S21," ")</f>
        <v>8.3967754636494849</v>
      </c>
      <c r="T21" s="139" t="str">
        <f ca="1">IF(Vol_hor!T21&gt;0,Mass_sal_nette!T21/Vol_hor!T21," ")</f>
        <v xml:space="preserve"> </v>
      </c>
      <c r="U21" s="139">
        <f ca="1">IF(Vol_hor!U21&gt;0,Mass_sal_nette!U21/Vol_hor!U21," ")</f>
        <v>7.9997172497025009</v>
      </c>
      <c r="V21" s="139">
        <f ca="1">IF(Vol_hor!V21&gt;0,Mass_sal_nette!V21/Vol_hor!V21," ")</f>
        <v>7.3258787468090256</v>
      </c>
      <c r="W21" s="139" t="str">
        <f ca="1">IF(Vol_hor!W21&gt;0,Mass_sal_nette!W21/Vol_hor!W21," ")</f>
        <v xml:space="preserve"> </v>
      </c>
      <c r="X21" s="139">
        <f ca="1">IF(Vol_hor!X21&gt;0,Mass_sal_nette!X21/Vol_hor!X21," ")</f>
        <v>7.6603918228564378</v>
      </c>
      <c r="Y21" s="140">
        <f ca="1">IF(Vol_hor!Y21&gt;0,Mass_sal_nette!Y21/Vol_hor!Y21," ")</f>
        <v>7.4007440428225451</v>
      </c>
    </row>
    <row r="22" spans="1:25" x14ac:dyDescent="0.2">
      <c r="A22" s="20">
        <v>39629</v>
      </c>
      <c r="B22" s="132">
        <f ca="1">IF(Vol_hor!B22&gt;0,Mass_sal_nette!B22/Vol_hor!B22," ")</f>
        <v>4.8376149462340416</v>
      </c>
      <c r="C22" s="132">
        <f ca="1">IF(Vol_hor!C22&gt;0,Mass_sal_nette!C22/Vol_hor!C22," ")</f>
        <v>8.3807232172437924</v>
      </c>
      <c r="D22" s="135">
        <f ca="1">IF(Vol_hor!D22&gt;0,Mass_sal_nette!D22/Vol_hor!D22," ")</f>
        <v>8.4866817526652341</v>
      </c>
      <c r="E22" s="135">
        <f ca="1">IF(Vol_hor!E22&gt;0,Mass_sal_nette!E22/Vol_hor!E22," ")</f>
        <v>2.7466855513537025</v>
      </c>
      <c r="F22" s="135">
        <f ca="1">IF(Vol_hor!F22&gt;0,Mass_sal_nette!F22/Vol_hor!F22," ")</f>
        <v>7.5269488631559103</v>
      </c>
      <c r="G22" s="134">
        <f ca="1">IF(Vol_hor!G22&gt;0,Mass_sal_nette!G22/Vol_hor!G22," ")</f>
        <v>8.6691903415976661</v>
      </c>
      <c r="H22" s="135">
        <f ca="1">IF(Vol_hor!H22&gt;0,Mass_sal_nette!H22/Vol_hor!H22," ")</f>
        <v>8.2605489341631042</v>
      </c>
      <c r="I22" s="135">
        <f ca="1">IF(Vol_hor!I22&gt;0,Mass_sal_nette!I22/Vol_hor!I22," ")</f>
        <v>8.1067258804603703</v>
      </c>
      <c r="J22" s="136">
        <f ca="1">IF(Vol_hor!J22&gt;0,Mass_sal_nette!J22/Vol_hor!J22," ")</f>
        <v>8.0358574271378256</v>
      </c>
      <c r="K22" s="135">
        <f ca="1">IF(Vol_hor!K22&gt;0,Mass_sal_nette!K22/Vol_hor!K22," ")</f>
        <v>7.5190943985510801</v>
      </c>
      <c r="L22" s="135">
        <f ca="1">IF(Vol_hor!L22&gt;0,Mass_sal_nette!L22/Vol_hor!L22," ")</f>
        <v>7.5071431122572481</v>
      </c>
      <c r="M22" s="136">
        <f ca="1">IF(Vol_hor!M22&gt;0,Mass_sal_nette!M22/Vol_hor!M22," ")</f>
        <v>7.3309478389445966</v>
      </c>
      <c r="N22" s="135">
        <f ca="1">IF(Vol_hor!N22&gt;0,Mass_sal_nette!N22/Vol_hor!N22," ")</f>
        <v>2.7483391029053039</v>
      </c>
      <c r="O22" s="137">
        <f ca="1">IF(Vol_hor!O22&gt;0,Mass_sal_nette!O22/Vol_hor!O22," ")</f>
        <v>2.7452750983570589</v>
      </c>
      <c r="P22" s="138">
        <f ca="1">IF(Vol_hor!P22&gt;0,Mass_sal_nette!P22/Vol_hor!P22," ")</f>
        <v>9.398284771018945</v>
      </c>
      <c r="Q22" s="139">
        <f ca="1">IF(Vol_hor!Q22&gt;0,Mass_sal_nette!Q22/Vol_hor!Q22," ")</f>
        <v>8.7113204749428803</v>
      </c>
      <c r="R22" s="139">
        <f ca="1">IF(Vol_hor!R22&gt;0,Mass_sal_nette!R22/Vol_hor!R22," ")</f>
        <v>7.728739230649265</v>
      </c>
      <c r="S22" s="139">
        <f ca="1">IF(Vol_hor!S22&gt;0,Mass_sal_nette!S22/Vol_hor!S22," ")</f>
        <v>8.4883258977478935</v>
      </c>
      <c r="T22" s="139" t="str">
        <f ca="1">IF(Vol_hor!T22&gt;0,Mass_sal_nette!T22/Vol_hor!T22," ")</f>
        <v xml:space="preserve"> </v>
      </c>
      <c r="U22" s="139">
        <f ca="1">IF(Vol_hor!U22&gt;0,Mass_sal_nette!U22/Vol_hor!U22," ")</f>
        <v>8.1411454914356494</v>
      </c>
      <c r="V22" s="139">
        <f ca="1">IF(Vol_hor!V22&gt;0,Mass_sal_nette!V22/Vol_hor!V22," ")</f>
        <v>7.4287419150708294</v>
      </c>
      <c r="W22" s="139" t="str">
        <f ca="1">IF(Vol_hor!W22&gt;0,Mass_sal_nette!W22/Vol_hor!W22," ")</f>
        <v xml:space="preserve"> </v>
      </c>
      <c r="X22" s="139">
        <f ca="1">IF(Vol_hor!X22&gt;0,Mass_sal_nette!X22/Vol_hor!X22," ")</f>
        <v>7.7739978351457086</v>
      </c>
      <c r="Y22" s="140">
        <f ca="1">IF(Vol_hor!Y22&gt;0,Mass_sal_nette!Y22/Vol_hor!Y22," ")</f>
        <v>7.5023022092472331</v>
      </c>
    </row>
    <row r="23" spans="1:25" x14ac:dyDescent="0.2">
      <c r="A23" s="20">
        <v>39721</v>
      </c>
      <c r="B23" s="132">
        <f ca="1">IF(Vol_hor!B23&gt;0,Mass_sal_nette!B23/Vol_hor!B23," ")</f>
        <v>4.8791180409716111</v>
      </c>
      <c r="C23" s="132">
        <f ca="1">IF(Vol_hor!C23&gt;0,Mass_sal_nette!C23/Vol_hor!C23," ")</f>
        <v>8.4928381821353156</v>
      </c>
      <c r="D23" s="135">
        <f ca="1">IF(Vol_hor!D23&gt;0,Mass_sal_nette!D23/Vol_hor!D23," ")</f>
        <v>8.6015377920546481</v>
      </c>
      <c r="E23" s="135">
        <f ca="1">IF(Vol_hor!E23&gt;0,Mass_sal_nette!E23/Vol_hor!E23," ")</f>
        <v>2.7770344461318714</v>
      </c>
      <c r="F23" s="135">
        <f ca="1">IF(Vol_hor!F23&gt;0,Mass_sal_nette!F23/Vol_hor!F23," ")</f>
        <v>7.6241600180456528</v>
      </c>
      <c r="G23" s="134">
        <f ca="1">IF(Vol_hor!G23&gt;0,Mass_sal_nette!G23/Vol_hor!G23," ")</f>
        <v>8.7730161226300876</v>
      </c>
      <c r="H23" s="135">
        <f ca="1">IF(Vol_hor!H23&gt;0,Mass_sal_nette!H23/Vol_hor!H23," ")</f>
        <v>8.3216852921498994</v>
      </c>
      <c r="I23" s="135">
        <f ca="1">IF(Vol_hor!I23&gt;0,Mass_sal_nette!I23/Vol_hor!I23," ")</f>
        <v>8.1704978066603662</v>
      </c>
      <c r="J23" s="136">
        <f ca="1">IF(Vol_hor!J23&gt;0,Mass_sal_nette!J23/Vol_hor!J23," ")</f>
        <v>8.0375690117728293</v>
      </c>
      <c r="K23" s="135">
        <f ca="1">IF(Vol_hor!K23&gt;0,Mass_sal_nette!K23/Vol_hor!K23," ")</f>
        <v>7.6308776335181419</v>
      </c>
      <c r="L23" s="135">
        <f ca="1">IF(Vol_hor!L23&gt;0,Mass_sal_nette!L23/Vol_hor!L23," ")</f>
        <v>7.5567586042974462</v>
      </c>
      <c r="M23" s="136">
        <f ca="1">IF(Vol_hor!M23&gt;0,Mass_sal_nette!M23/Vol_hor!M23," ")</f>
        <v>7.3668141122137056</v>
      </c>
      <c r="N23" s="135">
        <f ca="1">IF(Vol_hor!N23&gt;0,Mass_sal_nette!N23/Vol_hor!N23," ")</f>
        <v>2.7840229467588098</v>
      </c>
      <c r="O23" s="137">
        <f ca="1">IF(Vol_hor!O23&gt;0,Mass_sal_nette!O23/Vol_hor!O23," ")</f>
        <v>2.7784690849965759</v>
      </c>
      <c r="P23" s="138">
        <f ca="1">IF(Vol_hor!P23&gt;0,Mass_sal_nette!P23/Vol_hor!P23," ")</f>
        <v>9.4952472677594155</v>
      </c>
      <c r="Q23" s="139">
        <f ca="1">IF(Vol_hor!Q23&gt;0,Mass_sal_nette!Q23/Vol_hor!Q23," ")</f>
        <v>8.8149973220776516</v>
      </c>
      <c r="R23" s="139">
        <f ca="1">IF(Vol_hor!R23&gt;0,Mass_sal_nette!R23/Vol_hor!R23," ")</f>
        <v>7.7903727327283265</v>
      </c>
      <c r="S23" s="139">
        <f ca="1">IF(Vol_hor!S23&gt;0,Mass_sal_nette!S23/Vol_hor!S23," ")</f>
        <v>8.5850515492718404</v>
      </c>
      <c r="T23" s="139" t="str">
        <f ca="1">IF(Vol_hor!T23&gt;0,Mass_sal_nette!T23/Vol_hor!T23," ")</f>
        <v xml:space="preserve"> </v>
      </c>
      <c r="U23" s="139">
        <f ca="1">IF(Vol_hor!U23&gt;0,Mass_sal_nette!U23/Vol_hor!U23," ")</f>
        <v>8.16866081748136</v>
      </c>
      <c r="V23" s="139">
        <f ca="1">IF(Vol_hor!V23&gt;0,Mass_sal_nette!V23/Vol_hor!V23," ")</f>
        <v>7.5110311351759469</v>
      </c>
      <c r="W23" s="139" t="str">
        <f ca="1">IF(Vol_hor!W23&gt;0,Mass_sal_nette!W23/Vol_hor!W23," ")</f>
        <v xml:space="preserve"> </v>
      </c>
      <c r="X23" s="139">
        <f ca="1">IF(Vol_hor!X23&gt;0,Mass_sal_nette!X23/Vol_hor!X23," ")</f>
        <v>7.8712121595863538</v>
      </c>
      <c r="Y23" s="140">
        <f ca="1">IF(Vol_hor!Y23&gt;0,Mass_sal_nette!Y23/Vol_hor!Y23," ")</f>
        <v>7.6159668195103452</v>
      </c>
    </row>
    <row r="24" spans="1:25" ht="12" thickBot="1" x14ac:dyDescent="0.25">
      <c r="A24" s="26">
        <v>39813</v>
      </c>
      <c r="B24" s="141">
        <f ca="1">IF(Vol_hor!B24&gt;0,Mass_sal_nette!B24/Vol_hor!B24," ")</f>
        <v>4.9009900858497151</v>
      </c>
      <c r="C24" s="141">
        <f ca="1">IF(Vol_hor!C24&gt;0,Mass_sal_nette!C24/Vol_hor!C24," ")</f>
        <v>8.5214986062594544</v>
      </c>
      <c r="D24" s="142">
        <f ca="1">IF(Vol_hor!D24&gt;0,Mass_sal_nette!D24/Vol_hor!D24," ")</f>
        <v>8.6316696652885749</v>
      </c>
      <c r="E24" s="142">
        <f ca="1">IF(Vol_hor!E24&gt;0,Mass_sal_nette!E24/Vol_hor!E24," ")</f>
        <v>2.8194263531482853</v>
      </c>
      <c r="F24" s="142">
        <f ca="1">IF(Vol_hor!F24&gt;0,Mass_sal_nette!F24/Vol_hor!F24," ")</f>
        <v>7.6558625382450725</v>
      </c>
      <c r="G24" s="143">
        <f ca="1">IF(Vol_hor!G24&gt;0,Mass_sal_nette!G24/Vol_hor!G24," ")</f>
        <v>8.812151806022861</v>
      </c>
      <c r="H24" s="142">
        <f ca="1">IF(Vol_hor!H24&gt;0,Mass_sal_nette!H24/Vol_hor!H24," ")</f>
        <v>8.2791661810147232</v>
      </c>
      <c r="I24" s="142">
        <f ca="1">IF(Vol_hor!I24&gt;0,Mass_sal_nette!I24/Vol_hor!I24," ")</f>
        <v>8.1870778879711512</v>
      </c>
      <c r="J24" s="144">
        <f ca="1">IF(Vol_hor!J24&gt;0,Mass_sal_nette!J24/Vol_hor!J24," ")</f>
        <v>8.0439245844527623</v>
      </c>
      <c r="K24" s="142">
        <f ca="1">IF(Vol_hor!K24&gt;0,Mass_sal_nette!K24/Vol_hor!K24," ")</f>
        <v>7.6773486408828253</v>
      </c>
      <c r="L24" s="142">
        <f ca="1">IF(Vol_hor!L24&gt;0,Mass_sal_nette!L24/Vol_hor!L24," ")</f>
        <v>7.5560720314868064</v>
      </c>
      <c r="M24" s="144">
        <f ca="1">IF(Vol_hor!M24&gt;0,Mass_sal_nette!M24/Vol_hor!M24," ")</f>
        <v>7.3968934778761106</v>
      </c>
      <c r="N24" s="142">
        <f ca="1">IF(Vol_hor!N24&gt;0,Mass_sal_nette!N24/Vol_hor!N24," ")</f>
        <v>2.8140818946487345</v>
      </c>
      <c r="O24" s="145">
        <f ca="1">IF(Vol_hor!O24&gt;0,Mass_sal_nette!O24/Vol_hor!O24," ")</f>
        <v>2.8181140387904517</v>
      </c>
      <c r="P24" s="146">
        <f ca="1">IF(Vol_hor!P24&gt;0,Mass_sal_nette!P24/Vol_hor!P24," ")</f>
        <v>9.5401268504730083</v>
      </c>
      <c r="Q24" s="147">
        <f ca="1">IF(Vol_hor!Q24&gt;0,Mass_sal_nette!Q24/Vol_hor!Q24," ")</f>
        <v>8.8850634148312402</v>
      </c>
      <c r="R24" s="147">
        <f ca="1">IF(Vol_hor!R24&gt;0,Mass_sal_nette!R24/Vol_hor!R24," ")</f>
        <v>7.8405204633141921</v>
      </c>
      <c r="S24" s="147">
        <f ca="1">IF(Vol_hor!S24&gt;0,Mass_sal_nette!S24/Vol_hor!S24," ")</f>
        <v>8.640312018565707</v>
      </c>
      <c r="T24" s="147" t="str">
        <f ca="1">IF(Vol_hor!T24&gt;0,Mass_sal_nette!T24/Vol_hor!T24," ")</f>
        <v xml:space="preserve"> </v>
      </c>
      <c r="U24" s="147">
        <f ca="1">IF(Vol_hor!U24&gt;0,Mass_sal_nette!U24/Vol_hor!U24," ")</f>
        <v>8.2181885644224533</v>
      </c>
      <c r="V24" s="147">
        <f ca="1">IF(Vol_hor!V24&gt;0,Mass_sal_nette!V24/Vol_hor!V24," ")</f>
        <v>7.5535574296433401</v>
      </c>
      <c r="W24" s="147" t="str">
        <f ca="1">IF(Vol_hor!W24&gt;0,Mass_sal_nette!W24/Vol_hor!W24," ")</f>
        <v xml:space="preserve"> </v>
      </c>
      <c r="X24" s="147">
        <f ca="1">IF(Vol_hor!X24&gt;0,Mass_sal_nette!X24/Vol_hor!X24," ")</f>
        <v>7.928285364136304</v>
      </c>
      <c r="Y24" s="148">
        <f ca="1">IF(Vol_hor!Y24&gt;0,Mass_sal_nette!Y24/Vol_hor!Y24," ")</f>
        <v>7.6437960069927611</v>
      </c>
    </row>
    <row r="25" spans="1:25" x14ac:dyDescent="0.2">
      <c r="A25" s="14">
        <v>39903</v>
      </c>
      <c r="B25" s="132">
        <f ca="1">IF(Vol_hor!B25&gt;0,Mass_sal_nette!B25/Vol_hor!B25," ")</f>
        <v>4.908932315005254</v>
      </c>
      <c r="C25" s="132">
        <f ca="1">IF(Vol_hor!C25&gt;0,Mass_sal_nette!C25/Vol_hor!C25," ")</f>
        <v>8.5531322867608814</v>
      </c>
      <c r="D25" s="135">
        <f ca="1">IF(Vol_hor!D25&gt;0,Mass_sal_nette!D25/Vol_hor!D25," ")</f>
        <v>8.6645993741956424</v>
      </c>
      <c r="E25" s="135">
        <f ca="1">IF(Vol_hor!E25&gt;0,Mass_sal_nette!E25/Vol_hor!E25," ")</f>
        <v>2.8394319517954614</v>
      </c>
      <c r="F25" s="135">
        <f ca="1">IF(Vol_hor!F25&gt;0,Mass_sal_nette!F25/Vol_hor!F25," ")</f>
        <v>7.6846609464949811</v>
      </c>
      <c r="G25" s="134">
        <f ca="1">IF(Vol_hor!G25&gt;0,Mass_sal_nette!G25/Vol_hor!G25," ")</f>
        <v>8.8853878361366281</v>
      </c>
      <c r="H25" s="135">
        <f ca="1">IF(Vol_hor!H25&gt;0,Mass_sal_nette!H25/Vol_hor!H25," ")</f>
        <v>8.4851273385750581</v>
      </c>
      <c r="I25" s="135">
        <f ca="1">IF(Vol_hor!I25&gt;0,Mass_sal_nette!I25/Vol_hor!I25," ")</f>
        <v>8.202623282726444</v>
      </c>
      <c r="J25" s="136">
        <f ca="1">IF(Vol_hor!J25&gt;0,Mass_sal_nette!J25/Vol_hor!J25," ")</f>
        <v>8.1011619670611399</v>
      </c>
      <c r="K25" s="135">
        <f ca="1">IF(Vol_hor!K25&gt;0,Mass_sal_nette!K25/Vol_hor!K25," ")</f>
        <v>7.6904474599200281</v>
      </c>
      <c r="L25" s="135">
        <f ca="1">IF(Vol_hor!L25&gt;0,Mass_sal_nette!L25/Vol_hor!L25," ")</f>
        <v>7.6299275093500869</v>
      </c>
      <c r="M25" s="136">
        <f ca="1">IF(Vol_hor!M25&gt;0,Mass_sal_nette!M25/Vol_hor!M25," ")</f>
        <v>7.3668996646749871</v>
      </c>
      <c r="N25" s="135">
        <f ca="1">IF(Vol_hor!N25&gt;0,Mass_sal_nette!N25/Vol_hor!N25," ")</f>
        <v>2.8413316322497506</v>
      </c>
      <c r="O25" s="137">
        <f ca="1">IF(Vol_hor!O25&gt;0,Mass_sal_nette!O25/Vol_hor!O25," ")</f>
        <v>2.8466719393281634</v>
      </c>
      <c r="P25" s="138">
        <f ca="1">IF(Vol_hor!P25&gt;0,Mass_sal_nette!P25/Vol_hor!P25," ")</f>
        <v>9.660770214207389</v>
      </c>
      <c r="Q25" s="139">
        <f ca="1">IF(Vol_hor!Q25&gt;0,Mass_sal_nette!Q25/Vol_hor!Q25," ")</f>
        <v>8.887601752760828</v>
      </c>
      <c r="R25" s="139">
        <f ca="1">IF(Vol_hor!R25&gt;0,Mass_sal_nette!R25/Vol_hor!R25," ")</f>
        <v>7.841966127349604</v>
      </c>
      <c r="S25" s="139">
        <f ca="1">IF(Vol_hor!S25&gt;0,Mass_sal_nette!S25/Vol_hor!S25," ")</f>
        <v>8.6812474121623673</v>
      </c>
      <c r="T25" s="139" t="str">
        <f ca="1">IF(Vol_hor!T25&gt;0,Mass_sal_nette!T25/Vol_hor!T25," ")</f>
        <v xml:space="preserve"> </v>
      </c>
      <c r="U25" s="139">
        <f ca="1">IF(Vol_hor!U25&gt;0,Mass_sal_nette!U25/Vol_hor!U25," ")</f>
        <v>8.2743928496736778</v>
      </c>
      <c r="V25" s="139">
        <f ca="1">IF(Vol_hor!V25&gt;0,Mass_sal_nette!V25/Vol_hor!V25," ")</f>
        <v>7.5808429834613369</v>
      </c>
      <c r="W25" s="139" t="str">
        <f ca="1">IF(Vol_hor!W25&gt;0,Mass_sal_nette!W25/Vol_hor!W25," ")</f>
        <v xml:space="preserve"> </v>
      </c>
      <c r="X25" s="139">
        <f ca="1">IF(Vol_hor!X25&gt;0,Mass_sal_nette!X25/Vol_hor!X25," ")</f>
        <v>7.9864445844584262</v>
      </c>
      <c r="Y25" s="140">
        <f ca="1">IF(Vol_hor!Y25&gt;0,Mass_sal_nette!Y25/Vol_hor!Y25," ")</f>
        <v>7.6461813114488653</v>
      </c>
    </row>
    <row r="26" spans="1:25" x14ac:dyDescent="0.2">
      <c r="A26" s="20">
        <v>39994</v>
      </c>
      <c r="B26" s="132">
        <f ca="1">IF(Vol_hor!B26&gt;0,Mass_sal_nette!B26/Vol_hor!B26," ")</f>
        <v>4.9287826255958782</v>
      </c>
      <c r="C26" s="132">
        <f ca="1">IF(Vol_hor!C26&gt;0,Mass_sal_nette!C26/Vol_hor!C26," ")</f>
        <v>8.6210037479021011</v>
      </c>
      <c r="D26" s="135">
        <f ca="1">IF(Vol_hor!D26&gt;0,Mass_sal_nette!D26/Vol_hor!D26," ")</f>
        <v>8.7361882371679496</v>
      </c>
      <c r="E26" s="135">
        <f ca="1">IF(Vol_hor!E26&gt;0,Mass_sal_nette!E26/Vol_hor!E26," ")</f>
        <v>2.8596837102523014</v>
      </c>
      <c r="F26" s="135">
        <f ca="1">IF(Vol_hor!F26&gt;0,Mass_sal_nette!F26/Vol_hor!F26," ")</f>
        <v>7.7256626283504337</v>
      </c>
      <c r="G26" s="134">
        <f ca="1">IF(Vol_hor!G26&gt;0,Mass_sal_nette!G26/Vol_hor!G26," ")</f>
        <v>8.9340692436315798</v>
      </c>
      <c r="H26" s="135">
        <f ca="1">IF(Vol_hor!H26&gt;0,Mass_sal_nette!H26/Vol_hor!H26," ")</f>
        <v>8.415931121809539</v>
      </c>
      <c r="I26" s="135">
        <f ca="1">IF(Vol_hor!I26&gt;0,Mass_sal_nette!I26/Vol_hor!I26," ")</f>
        <v>8.2267557300107814</v>
      </c>
      <c r="J26" s="136">
        <f ca="1">IF(Vol_hor!J26&gt;0,Mass_sal_nette!J26/Vol_hor!J26," ")</f>
        <v>8.0755360432441563</v>
      </c>
      <c r="K26" s="135">
        <f ca="1">IF(Vol_hor!K26&gt;0,Mass_sal_nette!K26/Vol_hor!K26," ")</f>
        <v>7.7466878943075521</v>
      </c>
      <c r="L26" s="135">
        <f ca="1">IF(Vol_hor!L26&gt;0,Mass_sal_nette!L26/Vol_hor!L26," ")</f>
        <v>7.6632974218532448</v>
      </c>
      <c r="M26" s="136">
        <f ca="1">IF(Vol_hor!M26&gt;0,Mass_sal_nette!M26/Vol_hor!M26," ")</f>
        <v>7.379076812772821</v>
      </c>
      <c r="N26" s="135">
        <f ca="1">IF(Vol_hor!N26&gt;0,Mass_sal_nette!N26/Vol_hor!N26," ")</f>
        <v>2.8685816023016812</v>
      </c>
      <c r="O26" s="137">
        <f ca="1">IF(Vol_hor!O26&gt;0,Mass_sal_nette!O26/Vol_hor!O26," ")</f>
        <v>2.8622452556691682</v>
      </c>
      <c r="P26" s="138">
        <f ca="1">IF(Vol_hor!P26&gt;0,Mass_sal_nette!P26/Vol_hor!P26," ")</f>
        <v>9.7114857248670692</v>
      </c>
      <c r="Q26" s="139">
        <f ca="1">IF(Vol_hor!Q26&gt;0,Mass_sal_nette!Q26/Vol_hor!Q26," ")</f>
        <v>9.008118641187707</v>
      </c>
      <c r="R26" s="139">
        <f ca="1">IF(Vol_hor!R26&gt;0,Mass_sal_nette!R26/Vol_hor!R26," ")</f>
        <v>7.8990337655994329</v>
      </c>
      <c r="S26" s="139">
        <f ca="1">IF(Vol_hor!S26&gt;0,Mass_sal_nette!S26/Vol_hor!S26," ")</f>
        <v>8.7421843045687044</v>
      </c>
      <c r="T26" s="139" t="str">
        <f ca="1">IF(Vol_hor!T26&gt;0,Mass_sal_nette!T26/Vol_hor!T26," ")</f>
        <v xml:space="preserve"> </v>
      </c>
      <c r="U26" s="139">
        <f ca="1">IF(Vol_hor!U26&gt;0,Mass_sal_nette!U26/Vol_hor!U26," ")</f>
        <v>8.3203011740783435</v>
      </c>
      <c r="V26" s="139">
        <f ca="1">IF(Vol_hor!V26&gt;0,Mass_sal_nette!V26/Vol_hor!V26," ")</f>
        <v>7.6265103482472876</v>
      </c>
      <c r="W26" s="139" t="str">
        <f ca="1">IF(Vol_hor!W26&gt;0,Mass_sal_nette!W26/Vol_hor!W26," ")</f>
        <v xml:space="preserve"> </v>
      </c>
      <c r="X26" s="139">
        <f ca="1">IF(Vol_hor!X26&gt;0,Mass_sal_nette!X26/Vol_hor!X26," ")</f>
        <v>8.0479194245080041</v>
      </c>
      <c r="Y26" s="140">
        <f ca="1">IF(Vol_hor!Y26&gt;0,Mass_sal_nette!Y26/Vol_hor!Y26," ")</f>
        <v>7.657065869979653</v>
      </c>
    </row>
    <row r="27" spans="1:25" x14ac:dyDescent="0.2">
      <c r="A27" s="20">
        <v>40086</v>
      </c>
      <c r="B27" s="132">
        <f ca="1">IF(Vol_hor!B27&gt;0,Mass_sal_nette!B27/Vol_hor!B27," ")</f>
        <v>4.9479077436585523</v>
      </c>
      <c r="C27" s="132">
        <f ca="1">IF(Vol_hor!C27&gt;0,Mass_sal_nette!C27/Vol_hor!C27," ")</f>
        <v>8.6986464529651784</v>
      </c>
      <c r="D27" s="135">
        <f ca="1">IF(Vol_hor!D27&gt;0,Mass_sal_nette!D27/Vol_hor!D27," ")</f>
        <v>8.8119804088242812</v>
      </c>
      <c r="E27" s="135">
        <f ca="1">IF(Vol_hor!E27&gt;0,Mass_sal_nette!E27/Vol_hor!E27," ")</f>
        <v>2.8792471123199235</v>
      </c>
      <c r="F27" s="135">
        <f ca="1">IF(Vol_hor!F27&gt;0,Mass_sal_nette!F27/Vol_hor!F27," ")</f>
        <v>7.8206271189492433</v>
      </c>
      <c r="G27" s="134">
        <f ca="1">IF(Vol_hor!G27&gt;0,Mass_sal_nette!G27/Vol_hor!G27," ")</f>
        <v>8.9905516510466015</v>
      </c>
      <c r="H27" s="135">
        <f ca="1">IF(Vol_hor!H27&gt;0,Mass_sal_nette!H27/Vol_hor!H27," ")</f>
        <v>8.5007754138587206</v>
      </c>
      <c r="I27" s="135">
        <f ca="1">IF(Vol_hor!I27&gt;0,Mass_sal_nette!I27/Vol_hor!I27," ")</f>
        <v>8.2764962426531259</v>
      </c>
      <c r="J27" s="136">
        <f ca="1">IF(Vol_hor!J27&gt;0,Mass_sal_nette!J27/Vol_hor!J27," ")</f>
        <v>8.1466451922074761</v>
      </c>
      <c r="K27" s="135">
        <f ca="1">IF(Vol_hor!K27&gt;0,Mass_sal_nette!K27/Vol_hor!K27," ")</f>
        <v>7.8083635308985277</v>
      </c>
      <c r="L27" s="135">
        <f ca="1">IF(Vol_hor!L27&gt;0,Mass_sal_nette!L27/Vol_hor!L27," ")</f>
        <v>7.6749586569036614</v>
      </c>
      <c r="M27" s="136">
        <f ca="1">IF(Vol_hor!M27&gt;0,Mass_sal_nette!M27/Vol_hor!M27," ")</f>
        <v>7.456023907595358</v>
      </c>
      <c r="N27" s="135">
        <f ca="1">IF(Vol_hor!N27&gt;0,Mass_sal_nette!N27/Vol_hor!N27," ")</f>
        <v>2.8816724345935452</v>
      </c>
      <c r="O27" s="137">
        <f ca="1">IF(Vol_hor!O27&gt;0,Mass_sal_nette!O27/Vol_hor!O27," ")</f>
        <v>2.8789287130123049</v>
      </c>
      <c r="P27" s="138">
        <f ca="1">IF(Vol_hor!P27&gt;0,Mass_sal_nette!P27/Vol_hor!P27," ")</f>
        <v>9.7635519235133295</v>
      </c>
      <c r="Q27" s="139">
        <f ca="1">IF(Vol_hor!Q27&gt;0,Mass_sal_nette!Q27/Vol_hor!Q27," ")</f>
        <v>9.078948957561412</v>
      </c>
      <c r="R27" s="139">
        <f ca="1">IF(Vol_hor!R27&gt;0,Mass_sal_nette!R27/Vol_hor!R27," ")</f>
        <v>7.9667468842164419</v>
      </c>
      <c r="S27" s="139">
        <f ca="1">IF(Vol_hor!S27&gt;0,Mass_sal_nette!S27/Vol_hor!S27," ")</f>
        <v>8.8021224229524222</v>
      </c>
      <c r="T27" s="139" t="str">
        <f ca="1">IF(Vol_hor!T27&gt;0,Mass_sal_nette!T27/Vol_hor!T27," ")</f>
        <v xml:space="preserve"> </v>
      </c>
      <c r="U27" s="139">
        <f ca="1">IF(Vol_hor!U27&gt;0,Mass_sal_nette!U27/Vol_hor!U27," ")</f>
        <v>8.3289701488313543</v>
      </c>
      <c r="V27" s="139">
        <f ca="1">IF(Vol_hor!V27&gt;0,Mass_sal_nette!V27/Vol_hor!V27," ")</f>
        <v>7.6953811788234852</v>
      </c>
      <c r="W27" s="139" t="str">
        <f ca="1">IF(Vol_hor!W27&gt;0,Mass_sal_nette!W27/Vol_hor!W27," ")</f>
        <v xml:space="preserve"> </v>
      </c>
      <c r="X27" s="139">
        <f ca="1">IF(Vol_hor!X27&gt;0,Mass_sal_nette!X27/Vol_hor!X27," ")</f>
        <v>8.1254229451557904</v>
      </c>
      <c r="Y27" s="140">
        <f ca="1">IF(Vol_hor!Y27&gt;0,Mass_sal_nette!Y27/Vol_hor!Y27," ")</f>
        <v>7.7126795178869729</v>
      </c>
    </row>
    <row r="28" spans="1:25" ht="12" thickBot="1" x14ac:dyDescent="0.25">
      <c r="A28" s="26">
        <v>40178</v>
      </c>
      <c r="B28" s="141">
        <f ca="1">IF(Vol_hor!B28&gt;0,Mass_sal_nette!B28/Vol_hor!B28," ")</f>
        <v>4.9898482841808507</v>
      </c>
      <c r="C28" s="141">
        <f ca="1">IF(Vol_hor!C28&gt;0,Mass_sal_nette!C28/Vol_hor!C28," ")</f>
        <v>8.7517293664668649</v>
      </c>
      <c r="D28" s="142">
        <f ca="1">IF(Vol_hor!D28&gt;0,Mass_sal_nette!D28/Vol_hor!D28," ")</f>
        <v>8.8675546704451289</v>
      </c>
      <c r="E28" s="142">
        <f ca="1">IF(Vol_hor!E28&gt;0,Mass_sal_nette!E28/Vol_hor!E28," ")</f>
        <v>2.9223902371222588</v>
      </c>
      <c r="F28" s="142">
        <f ca="1">IF(Vol_hor!F28&gt;0,Mass_sal_nette!F28/Vol_hor!F28," ")</f>
        <v>7.8550737920188789</v>
      </c>
      <c r="G28" s="143">
        <f ca="1">IF(Vol_hor!G28&gt;0,Mass_sal_nette!G28/Vol_hor!G28," ")</f>
        <v>9.0549935331978197</v>
      </c>
      <c r="H28" s="142">
        <f ca="1">IF(Vol_hor!H28&gt;0,Mass_sal_nette!H28/Vol_hor!H28," ")</f>
        <v>8.4839778545155031</v>
      </c>
      <c r="I28" s="142">
        <f ca="1">IF(Vol_hor!I28&gt;0,Mass_sal_nette!I28/Vol_hor!I28," ")</f>
        <v>8.3494459375514118</v>
      </c>
      <c r="J28" s="144">
        <f ca="1">IF(Vol_hor!J28&gt;0,Mass_sal_nette!J28/Vol_hor!J28," ")</f>
        <v>8.1978630439325375</v>
      </c>
      <c r="K28" s="142">
        <f ca="1">IF(Vol_hor!K28&gt;0,Mass_sal_nette!K28/Vol_hor!K28," ")</f>
        <v>7.8603829913058147</v>
      </c>
      <c r="L28" s="142">
        <f ca="1">IF(Vol_hor!L28&gt;0,Mass_sal_nette!L28/Vol_hor!L28," ")</f>
        <v>7.5967481476118737</v>
      </c>
      <c r="M28" s="144">
        <f ca="1">IF(Vol_hor!M28&gt;0,Mass_sal_nette!M28/Vol_hor!M28," ")</f>
        <v>7.5798202324590562</v>
      </c>
      <c r="N28" s="142">
        <f ca="1">IF(Vol_hor!N28&gt;0,Mass_sal_nette!N28/Vol_hor!N28," ")</f>
        <v>2.9087374436980236</v>
      </c>
      <c r="O28" s="145">
        <f ca="1">IF(Vol_hor!O28&gt;0,Mass_sal_nette!O28/Vol_hor!O28," ")</f>
        <v>2.9137879651829808</v>
      </c>
      <c r="P28" s="146">
        <f ca="1">IF(Vol_hor!P28&gt;0,Mass_sal_nette!P28/Vol_hor!P28," ")</f>
        <v>9.8748659628104249</v>
      </c>
      <c r="Q28" s="147">
        <f ca="1">IF(Vol_hor!Q28&gt;0,Mass_sal_nette!Q28/Vol_hor!Q28," ")</f>
        <v>9.1579375748852936</v>
      </c>
      <c r="R28" s="147">
        <f ca="1">IF(Vol_hor!R28&gt;0,Mass_sal_nette!R28/Vol_hor!R28," ")</f>
        <v>8.0094775428621237</v>
      </c>
      <c r="S28" s="147">
        <f ca="1">IF(Vol_hor!S28&gt;0,Mass_sal_nette!S28/Vol_hor!S28," ")</f>
        <v>8.874036013582641</v>
      </c>
      <c r="T28" s="147" t="str">
        <f ca="1">IF(Vol_hor!T28&gt;0,Mass_sal_nette!T28/Vol_hor!T28," ")</f>
        <v xml:space="preserve"> </v>
      </c>
      <c r="U28" s="147">
        <f ca="1">IF(Vol_hor!U28&gt;0,Mass_sal_nette!U28/Vol_hor!U28," ")</f>
        <v>8.4032188700439772</v>
      </c>
      <c r="V28" s="147">
        <f ca="1">IF(Vol_hor!V28&gt;0,Mass_sal_nette!V28/Vol_hor!V28," ")</f>
        <v>7.7556404780472592</v>
      </c>
      <c r="W28" s="147" t="str">
        <f ca="1">IF(Vol_hor!W28&gt;0,Mass_sal_nette!W28/Vol_hor!W28," ")</f>
        <v xml:space="preserve"> </v>
      </c>
      <c r="X28" s="147">
        <f ca="1">IF(Vol_hor!X28&gt;0,Mass_sal_nette!X28/Vol_hor!X28," ")</f>
        <v>8.1835980874180461</v>
      </c>
      <c r="Y28" s="148">
        <f ca="1">IF(Vol_hor!Y28&gt;0,Mass_sal_nette!Y28/Vol_hor!Y28," ")</f>
        <v>7.7486788351654097</v>
      </c>
    </row>
    <row r="29" spans="1:25" x14ac:dyDescent="0.2">
      <c r="A29" s="14">
        <v>40268</v>
      </c>
      <c r="B29" s="132">
        <f ca="1">IF(Vol_hor!B29&gt;0,Mass_sal_nette!B29/Vol_hor!B29," ")</f>
        <v>4.9993963185300858</v>
      </c>
      <c r="C29" s="132">
        <f ca="1">IF(Vol_hor!C29&gt;0,Mass_sal_nette!C29/Vol_hor!C29," ")</f>
        <v>8.8158018628269303</v>
      </c>
      <c r="D29" s="135">
        <f ca="1">IF(Vol_hor!D29&gt;0,Mass_sal_nette!D29/Vol_hor!D29," ")</f>
        <v>8.9309273521751056</v>
      </c>
      <c r="E29" s="135">
        <f ca="1">IF(Vol_hor!E29&gt;0,Mass_sal_nette!E29/Vol_hor!E29," ")</f>
        <v>2.9369752045870516</v>
      </c>
      <c r="F29" s="135">
        <f ca="1">IF(Vol_hor!F29&gt;0,Mass_sal_nette!F29/Vol_hor!F29," ")</f>
        <v>7.9238224301619704</v>
      </c>
      <c r="G29" s="134">
        <f ca="1">IF(Vol_hor!G29&gt;0,Mass_sal_nette!G29/Vol_hor!G29," ")</f>
        <v>9.1020453343155765</v>
      </c>
      <c r="H29" s="135">
        <f ca="1">IF(Vol_hor!H29&gt;0,Mass_sal_nette!H29/Vol_hor!H29," ")</f>
        <v>8.6542546459921486</v>
      </c>
      <c r="I29" s="135">
        <f ca="1">IF(Vol_hor!I29&gt;0,Mass_sal_nette!I29/Vol_hor!I29," ")</f>
        <v>8.4354304353834095</v>
      </c>
      <c r="J29" s="136">
        <f ca="1">IF(Vol_hor!J29&gt;0,Mass_sal_nette!J29/Vol_hor!J29," ")</f>
        <v>8.3125146227260949</v>
      </c>
      <c r="K29" s="135">
        <f ca="1">IF(Vol_hor!K29&gt;0,Mass_sal_nette!K29/Vol_hor!K29," ")</f>
        <v>7.9439556220368148</v>
      </c>
      <c r="L29" s="135">
        <f ca="1">IF(Vol_hor!L29&gt;0,Mass_sal_nette!L29/Vol_hor!L29," ")</f>
        <v>7.5892359579055606</v>
      </c>
      <c r="M29" s="136" t="str">
        <f ca="1">IF(Vol_hor!M29&gt;0,Mass_sal_nette!M29/Vol_hor!M29," ")</f>
        <v xml:space="preserve"> </v>
      </c>
      <c r="N29" s="135">
        <f ca="1">IF(Vol_hor!N29&gt;0,Mass_sal_nette!N29/Vol_hor!N29," ")</f>
        <v>2.9386849499362784</v>
      </c>
      <c r="O29" s="137">
        <f ca="1">IF(Vol_hor!O29&gt;0,Mass_sal_nette!O29/Vol_hor!O29," ")</f>
        <v>2.9413337265853503</v>
      </c>
      <c r="P29" s="138">
        <f ca="1">IF(Vol_hor!P29&gt;0,Mass_sal_nette!P29/Vol_hor!P29," ")</f>
        <v>9.9644993168112652</v>
      </c>
      <c r="Q29" s="139">
        <f ca="1">IF(Vol_hor!Q29&gt;0,Mass_sal_nette!Q29/Vol_hor!Q29," ")</f>
        <v>9.1886822202567657</v>
      </c>
      <c r="R29" s="139">
        <f ca="1">IF(Vol_hor!R29&gt;0,Mass_sal_nette!R29/Vol_hor!R29," ")</f>
        <v>8.075175873672011</v>
      </c>
      <c r="S29" s="139">
        <f ca="1">IF(Vol_hor!S29&gt;0,Mass_sal_nette!S29/Vol_hor!S29," ")</f>
        <v>8.9196436184889674</v>
      </c>
      <c r="T29" s="139" t="str">
        <f ca="1">IF(Vol_hor!T29&gt;0,Mass_sal_nette!T29/Vol_hor!T29," ")</f>
        <v xml:space="preserve"> </v>
      </c>
      <c r="U29" s="139">
        <f ca="1">IF(Vol_hor!U29&gt;0,Mass_sal_nette!U29/Vol_hor!U29," ")</f>
        <v>8.4832501041374364</v>
      </c>
      <c r="V29" s="139">
        <f ca="1">IF(Vol_hor!V29&gt;0,Mass_sal_nette!V29/Vol_hor!V29," ")</f>
        <v>7.8283829459086087</v>
      </c>
      <c r="W29" s="139" t="str">
        <f ca="1">IF(Vol_hor!W29&gt;0,Mass_sal_nette!W29/Vol_hor!W29," ")</f>
        <v xml:space="preserve"> </v>
      </c>
      <c r="X29" s="139">
        <f ca="1">IF(Vol_hor!X29&gt;0,Mass_sal_nette!X29/Vol_hor!X29," ")</f>
        <v>8.2909030609196357</v>
      </c>
      <c r="Y29" s="140">
        <f ca="1">IF(Vol_hor!Y29&gt;0,Mass_sal_nette!Y29/Vol_hor!Y29," ")</f>
        <v>7.8196750570275801</v>
      </c>
    </row>
    <row r="30" spans="1:25" x14ac:dyDescent="0.2">
      <c r="A30" s="20">
        <v>40359</v>
      </c>
      <c r="B30" s="132">
        <f ca="1">IF(Vol_hor!B30&gt;0,Mass_sal_nette!B30/Vol_hor!B30," ")</f>
        <v>5.0265381179371378</v>
      </c>
      <c r="C30" s="132">
        <f ca="1">IF(Vol_hor!C30&gt;0,Mass_sal_nette!C30/Vol_hor!C30," ")</f>
        <v>8.8900180069617569</v>
      </c>
      <c r="D30" s="135">
        <f ca="1">IF(Vol_hor!D30&gt;0,Mass_sal_nette!D30/Vol_hor!D30," ")</f>
        <v>9.0083989771659745</v>
      </c>
      <c r="E30" s="135">
        <f ca="1">IF(Vol_hor!E30&gt;0,Mass_sal_nette!E30/Vol_hor!E30," ")</f>
        <v>2.9676067725827178</v>
      </c>
      <c r="F30" s="135">
        <f ca="1">IF(Vol_hor!F30&gt;0,Mass_sal_nette!F30/Vol_hor!F30," ")</f>
        <v>7.9818081772574363</v>
      </c>
      <c r="G30" s="134">
        <f ca="1">IF(Vol_hor!G30&gt;0,Mass_sal_nette!G30/Vol_hor!G30," ")</f>
        <v>9.1535390403750565</v>
      </c>
      <c r="H30" s="135">
        <f ca="1">IF(Vol_hor!H30&gt;0,Mass_sal_nette!H30/Vol_hor!H30," ")</f>
        <v>8.2520182371409039</v>
      </c>
      <c r="I30" s="135">
        <f ca="1">IF(Vol_hor!I30&gt;0,Mass_sal_nette!I30/Vol_hor!I30," ")</f>
        <v>8.5027562154610141</v>
      </c>
      <c r="J30" s="136">
        <f ca="1">IF(Vol_hor!J30&gt;0,Mass_sal_nette!J30/Vol_hor!J30," ")</f>
        <v>8.4025093666802597</v>
      </c>
      <c r="K30" s="135">
        <f ca="1">IF(Vol_hor!K30&gt;0,Mass_sal_nette!K30/Vol_hor!K30," ")</f>
        <v>7.9906758996048959</v>
      </c>
      <c r="L30" s="135">
        <f ca="1">IF(Vol_hor!L30&gt;0,Mass_sal_nette!L30/Vol_hor!L30," ")</f>
        <v>7.564314263820771</v>
      </c>
      <c r="M30" s="136" t="str">
        <f ca="1">IF(Vol_hor!M30&gt;0,Mass_sal_nette!M30/Vol_hor!M30," ")</f>
        <v xml:space="preserve"> </v>
      </c>
      <c r="N30" s="135">
        <f ca="1">IF(Vol_hor!N30&gt;0,Mass_sal_nette!N30/Vol_hor!N30," ")</f>
        <v>2.9606745811710002</v>
      </c>
      <c r="O30" s="137">
        <f ca="1">IF(Vol_hor!O30&gt;0,Mass_sal_nette!O30/Vol_hor!O30," ")</f>
        <v>2.9537447093807327</v>
      </c>
      <c r="P30" s="138">
        <f ca="1">IF(Vol_hor!P30&gt;0,Mass_sal_nette!P30/Vol_hor!P30," ")</f>
        <v>10.082191872696464</v>
      </c>
      <c r="Q30" s="139">
        <f ca="1">IF(Vol_hor!Q30&gt;0,Mass_sal_nette!Q30/Vol_hor!Q30," ")</f>
        <v>9.3116160677954216</v>
      </c>
      <c r="R30" s="139">
        <f ca="1">IF(Vol_hor!R30&gt;0,Mass_sal_nette!R30/Vol_hor!R30," ")</f>
        <v>8.1361131437465186</v>
      </c>
      <c r="S30" s="139">
        <f ca="1">IF(Vol_hor!S30&gt;0,Mass_sal_nette!S30/Vol_hor!S30," ")</f>
        <v>8.9812973467578292</v>
      </c>
      <c r="T30" s="139" t="str">
        <f ca="1">IF(Vol_hor!T30&gt;0,Mass_sal_nette!T30/Vol_hor!T30," ")</f>
        <v xml:space="preserve"> </v>
      </c>
      <c r="U30" s="139">
        <f ca="1">IF(Vol_hor!U30&gt;0,Mass_sal_nette!U30/Vol_hor!U30," ")</f>
        <v>8.4700889060902576</v>
      </c>
      <c r="V30" s="139">
        <f ca="1">IF(Vol_hor!V30&gt;0,Mass_sal_nette!V30/Vol_hor!V30," ")</f>
        <v>7.8827242672217528</v>
      </c>
      <c r="W30" s="139" t="str">
        <f ca="1">IF(Vol_hor!W30&gt;0,Mass_sal_nette!W30/Vol_hor!W30," ")</f>
        <v xml:space="preserve"> </v>
      </c>
      <c r="X30" s="139">
        <f ca="1">IF(Vol_hor!X30&gt;0,Mass_sal_nette!X30/Vol_hor!X30," ")</f>
        <v>8.3432855630017198</v>
      </c>
      <c r="Y30" s="140">
        <f ca="1">IF(Vol_hor!Y30&gt;0,Mass_sal_nette!Y30/Vol_hor!Y30," ")</f>
        <v>7.807630254844347</v>
      </c>
    </row>
    <row r="31" spans="1:25" x14ac:dyDescent="0.2">
      <c r="A31" s="20">
        <v>40451</v>
      </c>
      <c r="B31" s="132">
        <f ca="1">IF(Vol_hor!B31&gt;0,Mass_sal_nette!B31/Vol_hor!B31," ")</f>
        <v>5.0193004319907679</v>
      </c>
      <c r="C31" s="132">
        <f ca="1">IF(Vol_hor!C31&gt;0,Mass_sal_nette!C31/Vol_hor!C31," ")</f>
        <v>8.9117003478791474</v>
      </c>
      <c r="D31" s="135">
        <f ca="1">IF(Vol_hor!D31&gt;0,Mass_sal_nette!D31/Vol_hor!D31," ")</f>
        <v>9.0255773309614646</v>
      </c>
      <c r="E31" s="135">
        <f ca="1">IF(Vol_hor!E31&gt;0,Mass_sal_nette!E31/Vol_hor!E31," ")</f>
        <v>2.9767995956042279</v>
      </c>
      <c r="F31" s="135">
        <f ca="1">IF(Vol_hor!F31&gt;0,Mass_sal_nette!F31/Vol_hor!F31," ")</f>
        <v>8.0479041304580896</v>
      </c>
      <c r="G31" s="134">
        <f ca="1">IF(Vol_hor!G31&gt;0,Mass_sal_nette!G31/Vol_hor!G31," ")</f>
        <v>9.2079509381914288</v>
      </c>
      <c r="H31" s="135">
        <f ca="1">IF(Vol_hor!H31&gt;0,Mass_sal_nette!H31/Vol_hor!H31," ")</f>
        <v>8.4211317309412408</v>
      </c>
      <c r="I31" s="135">
        <f ca="1">IF(Vol_hor!I31&gt;0,Mass_sal_nette!I31/Vol_hor!I31," ")</f>
        <v>8.4941760864323967</v>
      </c>
      <c r="J31" s="136">
        <f ca="1">IF(Vol_hor!J31&gt;0,Mass_sal_nette!J31/Vol_hor!J31," ")</f>
        <v>8.3998446174409143</v>
      </c>
      <c r="K31" s="135">
        <f ca="1">IF(Vol_hor!K31&gt;0,Mass_sal_nette!K31/Vol_hor!K31," ")</f>
        <v>8.0177258026814879</v>
      </c>
      <c r="L31" s="135">
        <f ca="1">IF(Vol_hor!L31&gt;0,Mass_sal_nette!L31/Vol_hor!L31," ")</f>
        <v>9.1450341512466711</v>
      </c>
      <c r="M31" s="136" t="str">
        <f ca="1">IF(Vol_hor!M31&gt;0,Mass_sal_nette!M31/Vol_hor!M31," ")</f>
        <v xml:space="preserve"> </v>
      </c>
      <c r="N31" s="135">
        <f ca="1">IF(Vol_hor!N31&gt;0,Mass_sal_nette!N31/Vol_hor!N31," ")</f>
        <v>2.9685577062592321</v>
      </c>
      <c r="O31" s="137">
        <f ca="1">IF(Vol_hor!O31&gt;0,Mass_sal_nette!O31/Vol_hor!O31," ")</f>
        <v>2.9681909174472247</v>
      </c>
      <c r="P31" s="138">
        <f ca="1">IF(Vol_hor!P31&gt;0,Mass_sal_nette!P31/Vol_hor!P31," ")</f>
        <v>10.050601280249126</v>
      </c>
      <c r="Q31" s="139">
        <f ca="1">IF(Vol_hor!Q31&gt;0,Mass_sal_nette!Q31/Vol_hor!Q31," ")</f>
        <v>9.3122097892323925</v>
      </c>
      <c r="R31" s="139">
        <f ca="1">IF(Vol_hor!R31&gt;0,Mass_sal_nette!R31/Vol_hor!R31," ")</f>
        <v>8.1511803495915132</v>
      </c>
      <c r="S31" s="139">
        <f ca="1">IF(Vol_hor!S31&gt;0,Mass_sal_nette!S31/Vol_hor!S31," ")</f>
        <v>9.0117031073523073</v>
      </c>
      <c r="T31" s="139" t="str">
        <f ca="1">IF(Vol_hor!T31&gt;0,Mass_sal_nette!T31/Vol_hor!T31," ")</f>
        <v xml:space="preserve"> </v>
      </c>
      <c r="U31" s="139">
        <f ca="1">IF(Vol_hor!U31&gt;0,Mass_sal_nette!U31/Vol_hor!U31," ")</f>
        <v>8.4670816984998929</v>
      </c>
      <c r="V31" s="139">
        <f ca="1">IF(Vol_hor!V31&gt;0,Mass_sal_nette!V31/Vol_hor!V31," ")</f>
        <v>7.9010142680872377</v>
      </c>
      <c r="W31" s="139" t="str">
        <f ca="1">IF(Vol_hor!W31&gt;0,Mass_sal_nette!W31/Vol_hor!W31," ")</f>
        <v xml:space="preserve"> </v>
      </c>
      <c r="X31" s="139">
        <f ca="1">IF(Vol_hor!X31&gt;0,Mass_sal_nette!X31/Vol_hor!X31," ")</f>
        <v>8.431438800131664</v>
      </c>
      <c r="Y31" s="140">
        <f ca="1">IF(Vol_hor!Y31&gt;0,Mass_sal_nette!Y31/Vol_hor!Y31," ")</f>
        <v>7.7762065905583269</v>
      </c>
    </row>
    <row r="32" spans="1:25" ht="12" thickBot="1" x14ac:dyDescent="0.25">
      <c r="A32" s="20">
        <v>40543</v>
      </c>
      <c r="B32" s="132">
        <f ca="1">IF(Vol_hor!B32&gt;0,Mass_sal_nette!B32/Vol_hor!B32," ")</f>
        <v>5.0375090983574395</v>
      </c>
      <c r="C32" s="132">
        <f ca="1">IF(Vol_hor!C32&gt;0,Mass_sal_nette!C32/Vol_hor!C32," ")</f>
        <v>8.9796036732260607</v>
      </c>
      <c r="D32" s="135">
        <f ca="1">IF(Vol_hor!D32&gt;0,Mass_sal_nette!D32/Vol_hor!D32," ")</f>
        <v>9.1030828996809614</v>
      </c>
      <c r="E32" s="135">
        <f ca="1">IF(Vol_hor!E32&gt;0,Mass_sal_nette!E32/Vol_hor!E32," ")</f>
        <v>3.0058761671277128</v>
      </c>
      <c r="F32" s="135">
        <f ca="1">IF(Vol_hor!F32&gt;0,Mass_sal_nette!F32/Vol_hor!F32," ")</f>
        <v>8.0669640546377686</v>
      </c>
      <c r="G32" s="134">
        <f ca="1">IF(Vol_hor!G32&gt;0,Mass_sal_nette!G32/Vol_hor!G32," ")</f>
        <v>9.2611784087956348</v>
      </c>
      <c r="H32" s="135">
        <f ca="1">IF(Vol_hor!H32&gt;0,Mass_sal_nette!H32/Vol_hor!H32," ")</f>
        <v>8.6082015828362017</v>
      </c>
      <c r="I32" s="135">
        <f ca="1">IF(Vol_hor!I32&gt;0,Mass_sal_nette!I32/Vol_hor!I32," ")</f>
        <v>8.5634585339797589</v>
      </c>
      <c r="J32" s="136">
        <f ca="1">IF(Vol_hor!J32&gt;0,Mass_sal_nette!J32/Vol_hor!J32," ")</f>
        <v>8.4688868046110262</v>
      </c>
      <c r="K32" s="135">
        <f ca="1">IF(Vol_hor!K32&gt;0,Mass_sal_nette!K32/Vol_hor!K32," ")</f>
        <v>8.0623132424950068</v>
      </c>
      <c r="L32" s="135">
        <f ca="1">IF(Vol_hor!L32&gt;0,Mass_sal_nette!L32/Vol_hor!L32," ")</f>
        <v>7.4068231409127918</v>
      </c>
      <c r="M32" s="136" t="str">
        <f ca="1">IF(Vol_hor!M32&gt;0,Mass_sal_nette!M32/Vol_hor!M32," ")</f>
        <v xml:space="preserve"> </v>
      </c>
      <c r="N32" s="135">
        <f ca="1">IF(Vol_hor!N32&gt;0,Mass_sal_nette!N32/Vol_hor!N32," ")</f>
        <v>2.9996399456507565</v>
      </c>
      <c r="O32" s="137">
        <f ca="1">IF(Vol_hor!O32&gt;0,Mass_sal_nette!O32/Vol_hor!O32," ")</f>
        <v>3.0018487718881328</v>
      </c>
      <c r="P32" s="138">
        <f ca="1">IF(Vol_hor!P32&gt;0,Mass_sal_nette!P32/Vol_hor!P32," ")</f>
        <v>10.064522707152671</v>
      </c>
      <c r="Q32" s="139">
        <f ca="1">IF(Vol_hor!Q32&gt;0,Mass_sal_nette!Q32/Vol_hor!Q32," ")</f>
        <v>9.3663862602623968</v>
      </c>
      <c r="R32" s="139">
        <f ca="1">IF(Vol_hor!R32&gt;0,Mass_sal_nette!R32/Vol_hor!R32," ")</f>
        <v>8.190776466641136</v>
      </c>
      <c r="S32" s="139">
        <f ca="1">IF(Vol_hor!S32&gt;0,Mass_sal_nette!S32/Vol_hor!S32," ")</f>
        <v>9.0751281970956263</v>
      </c>
      <c r="T32" s="139" t="str">
        <f ca="1">IF(Vol_hor!T32&gt;0,Mass_sal_nette!T32/Vol_hor!T32," ")</f>
        <v xml:space="preserve"> </v>
      </c>
      <c r="U32" s="139">
        <f ca="1">IF(Vol_hor!U32&gt;0,Mass_sal_nette!U32/Vol_hor!U32," ")</f>
        <v>8.55371719887507</v>
      </c>
      <c r="V32" s="139">
        <f ca="1">IF(Vol_hor!V32&gt;0,Mass_sal_nette!V32/Vol_hor!V32," ")</f>
        <v>7.9590750484310595</v>
      </c>
      <c r="W32" s="139" t="str">
        <f ca="1">IF(Vol_hor!W32&gt;0,Mass_sal_nette!W32/Vol_hor!W32," ")</f>
        <v xml:space="preserve"> </v>
      </c>
      <c r="X32" s="139">
        <f ca="1">IF(Vol_hor!X32&gt;0,Mass_sal_nette!X32/Vol_hor!X32," ")</f>
        <v>8.4429918004089863</v>
      </c>
      <c r="Y32" s="140">
        <f ca="1">IF(Vol_hor!Y32&gt;0,Mass_sal_nette!Y32/Vol_hor!Y32," ")</f>
        <v>7.8339055318790516</v>
      </c>
    </row>
    <row r="33" spans="1:25" x14ac:dyDescent="0.2">
      <c r="A33" s="14">
        <v>40633</v>
      </c>
      <c r="B33" s="149">
        <f ca="1">IF(Vol_hor!B33&gt;0,Mass_sal_nette!B33/Vol_hor!B33," ")</f>
        <v>5.05176476614972</v>
      </c>
      <c r="C33" s="149">
        <f ca="1">IF(Vol_hor!C33&gt;0,Mass_sal_nette!C33/Vol_hor!C33," ")</f>
        <v>9.039615788866378</v>
      </c>
      <c r="D33" s="150">
        <f ca="1">IF(Vol_hor!D33&gt;0,Mass_sal_nette!D33/Vol_hor!D33," ")</f>
        <v>9.1716544491535252</v>
      </c>
      <c r="E33" s="150">
        <f ca="1">IF(Vol_hor!E33&gt;0,Mass_sal_nette!E33/Vol_hor!E33," ")</f>
        <v>3.0334125105750767</v>
      </c>
      <c r="F33" s="150">
        <f ca="1">IF(Vol_hor!F33&gt;0,Mass_sal_nette!F33/Vol_hor!F33," ")</f>
        <v>8.0848933701191896</v>
      </c>
      <c r="G33" s="151">
        <f ca="1">IF(Vol_hor!G33&gt;0,Mass_sal_nette!G33/Vol_hor!G33," ")</f>
        <v>9.3330442730684329</v>
      </c>
      <c r="H33" s="150">
        <f ca="1">IF(Vol_hor!H33&gt;0,Mass_sal_nette!H33/Vol_hor!H33," ")</f>
        <v>8.7106357073322709</v>
      </c>
      <c r="I33" s="150">
        <f ca="1">IF(Vol_hor!I33&gt;0,Mass_sal_nette!I33/Vol_hor!I33," ")</f>
        <v>8.6235888579233251</v>
      </c>
      <c r="J33" s="152">
        <f ca="1">IF(Vol_hor!J33&gt;0,Mass_sal_nette!J33/Vol_hor!J33," ")</f>
        <v>8.4598642035303353</v>
      </c>
      <c r="K33" s="150">
        <f ca="1">IF(Vol_hor!K33&gt;0,Mass_sal_nette!K33/Vol_hor!K33," ")</f>
        <v>8.1052308597966078</v>
      </c>
      <c r="L33" s="150">
        <f ca="1">IF(Vol_hor!L33&gt;0,Mass_sal_nette!L33/Vol_hor!L33," ")</f>
        <v>7.5629273200352358</v>
      </c>
      <c r="M33" s="152" t="str">
        <f ca="1">IF(Vol_hor!M33&gt;0,Mass_sal_nette!M33/Vol_hor!M33," ")</f>
        <v xml:space="preserve"> </v>
      </c>
      <c r="N33" s="150">
        <f ca="1">IF(Vol_hor!N33&gt;0,Mass_sal_nette!N33/Vol_hor!N33," ")</f>
        <v>3.022166444211277</v>
      </c>
      <c r="O33" s="153">
        <f ca="1">IF(Vol_hor!O33&gt;0,Mass_sal_nette!O33/Vol_hor!O33," ")</f>
        <v>3.0267907735903248</v>
      </c>
      <c r="P33" s="154">
        <f ca="1">IF(Vol_hor!P33&gt;0,Mass_sal_nette!P33/Vol_hor!P33," ")</f>
        <v>9.4962719558200046</v>
      </c>
      <c r="Q33" s="155">
        <f ca="1">IF(Vol_hor!Q33&gt;0,Mass_sal_nette!Q33/Vol_hor!Q33," ")</f>
        <v>9.5021118513520495</v>
      </c>
      <c r="R33" s="155">
        <f ca="1">IF(Vol_hor!R33&gt;0,Mass_sal_nette!R33/Vol_hor!R33," ")</f>
        <v>8.2259822957192004</v>
      </c>
      <c r="S33" s="155" t="str">
        <f ca="1">IF(Vol_hor!S33&gt;0,Mass_sal_nette!S33/Vol_hor!S33," ")</f>
        <v xml:space="preserve"> </v>
      </c>
      <c r="T33" s="155" t="str">
        <f ca="1">IF(Vol_hor!T33&gt;0,Mass_sal_nette!T33/Vol_hor!T33," ")</f>
        <v xml:space="preserve"> </v>
      </c>
      <c r="U33" s="155">
        <f ca="1">IF(Vol_hor!U33&gt;0,Mass_sal_nette!U33/Vol_hor!U33," ")</f>
        <v>8.6164962622759997</v>
      </c>
      <c r="V33" s="155" t="str">
        <f ca="1">IF(Vol_hor!V33&gt;0,Mass_sal_nette!V33/Vol_hor!V33," ")</f>
        <v xml:space="preserve"> </v>
      </c>
      <c r="W33" s="155" t="str">
        <f ca="1">IF(Vol_hor!W33&gt;0,Mass_sal_nette!W33/Vol_hor!W33," ")</f>
        <v xml:space="preserve"> </v>
      </c>
      <c r="X33" s="155">
        <f ca="1">IF(Vol_hor!X33&gt;0,Mass_sal_nette!X33/Vol_hor!X33," ")</f>
        <v>8.1059279646499949</v>
      </c>
      <c r="Y33" s="156">
        <f ca="1">IF(Vol_hor!Y33&gt;0,Mass_sal_nette!Y33/Vol_hor!Y33," ")</f>
        <v>7.9306958813563959</v>
      </c>
    </row>
    <row r="34" spans="1:25" x14ac:dyDescent="0.2">
      <c r="A34" s="20">
        <v>40724</v>
      </c>
      <c r="B34" s="132">
        <f ca="1">IF(Vol_hor!B34&gt;0,Mass_sal_nette!B34/Vol_hor!B34," ")</f>
        <v>5.0595589018420011</v>
      </c>
      <c r="C34" s="132">
        <f ca="1">IF(Vol_hor!C34&gt;0,Mass_sal_nette!C34/Vol_hor!C34," ")</f>
        <v>9.0971254964922359</v>
      </c>
      <c r="D34" s="135">
        <f ca="1">IF(Vol_hor!D34&gt;0,Mass_sal_nette!D34/Vol_hor!D34," ")</f>
        <v>9.2306853659460888</v>
      </c>
      <c r="E34" s="135">
        <f ca="1">IF(Vol_hor!E34&gt;0,Mass_sal_nette!E34/Vol_hor!E34," ")</f>
        <v>3.0552990355337739</v>
      </c>
      <c r="F34" s="135">
        <f ca="1">IF(Vol_hor!F34&gt;0,Mass_sal_nette!F34/Vol_hor!F34," ")</f>
        <v>8.1429992424644411</v>
      </c>
      <c r="G34" s="134">
        <f ca="1">IF(Vol_hor!G34&gt;0,Mass_sal_nette!G34/Vol_hor!G34," ")</f>
        <v>9.3759198821614103</v>
      </c>
      <c r="H34" s="135">
        <f ca="1">IF(Vol_hor!H34&gt;0,Mass_sal_nette!H34/Vol_hor!H34," ")</f>
        <v>8.8073311687705935</v>
      </c>
      <c r="I34" s="135">
        <f ca="1">IF(Vol_hor!I34&gt;0,Mass_sal_nette!I34/Vol_hor!I34," ")</f>
        <v>8.6535751679943278</v>
      </c>
      <c r="J34" s="136">
        <f ca="1">IF(Vol_hor!J34&gt;0,Mass_sal_nette!J34/Vol_hor!J34," ")</f>
        <v>8.5193126511450838</v>
      </c>
      <c r="K34" s="135">
        <f ca="1">IF(Vol_hor!K34&gt;0,Mass_sal_nette!K34/Vol_hor!K34," ")</f>
        <v>8.1477039978658681</v>
      </c>
      <c r="L34" s="135">
        <f ca="1">IF(Vol_hor!L34&gt;0,Mass_sal_nette!L34/Vol_hor!L34," ")</f>
        <v>7.6678401197385577</v>
      </c>
      <c r="M34" s="136" t="str">
        <f ca="1">IF(Vol_hor!M34&gt;0,Mass_sal_nette!M34/Vol_hor!M34," ")</f>
        <v xml:space="preserve"> </v>
      </c>
      <c r="N34" s="135">
        <f ca="1">IF(Vol_hor!N34&gt;0,Mass_sal_nette!N34/Vol_hor!N34," ")</f>
        <v>3.0532343163154616</v>
      </c>
      <c r="O34" s="137">
        <f ca="1">IF(Vol_hor!O34&gt;0,Mass_sal_nette!O34/Vol_hor!O34," ")</f>
        <v>3.0447201636821233</v>
      </c>
      <c r="P34" s="138">
        <f ca="1">IF(Vol_hor!P34&gt;0,Mass_sal_nette!P34/Vol_hor!P34," ")</f>
        <v>9.6024698298090208</v>
      </c>
      <c r="Q34" s="139">
        <f ca="1">IF(Vol_hor!Q34&gt;0,Mass_sal_nette!Q34/Vol_hor!Q34," ")</f>
        <v>9.5408591118180013</v>
      </c>
      <c r="R34" s="139">
        <f ca="1">IF(Vol_hor!R34&gt;0,Mass_sal_nette!R34/Vol_hor!R34," ")</f>
        <v>8.2657943400033158</v>
      </c>
      <c r="S34" s="139" t="str">
        <f ca="1">IF(Vol_hor!S34&gt;0,Mass_sal_nette!S34/Vol_hor!S34," ")</f>
        <v xml:space="preserve"> </v>
      </c>
      <c r="T34" s="139" t="str">
        <f ca="1">IF(Vol_hor!T34&gt;0,Mass_sal_nette!T34/Vol_hor!T34," ")</f>
        <v xml:space="preserve"> </v>
      </c>
      <c r="U34" s="139">
        <f ca="1">IF(Vol_hor!U34&gt;0,Mass_sal_nette!U34/Vol_hor!U34," ")</f>
        <v>8.6459338536846637</v>
      </c>
      <c r="V34" s="139" t="str">
        <f ca="1">IF(Vol_hor!V34&gt;0,Mass_sal_nette!V34/Vol_hor!V34," ")</f>
        <v xml:space="preserve"> </v>
      </c>
      <c r="W34" s="139" t="str">
        <f ca="1">IF(Vol_hor!W34&gt;0,Mass_sal_nette!W34/Vol_hor!W34," ")</f>
        <v xml:space="preserve"> </v>
      </c>
      <c r="X34" s="139">
        <f ca="1">IF(Vol_hor!X34&gt;0,Mass_sal_nette!X34/Vol_hor!X34," ")</f>
        <v>8.150153661240882</v>
      </c>
      <c r="Y34" s="140">
        <f ca="1">IF(Vol_hor!Y34&gt;0,Mass_sal_nette!Y34/Vol_hor!Y34," ")</f>
        <v>7.9767792820423384</v>
      </c>
    </row>
    <row r="35" spans="1:25" x14ac:dyDescent="0.2">
      <c r="A35" s="20">
        <v>40816</v>
      </c>
      <c r="B35" s="132">
        <f ca="1">IF(Vol_hor!B35&gt;0,Mass_sal_nette!B35/Vol_hor!B35," ")</f>
        <v>5.0507311351373145</v>
      </c>
      <c r="C35" s="132">
        <f ca="1">IF(Vol_hor!C35&gt;0,Mass_sal_nette!C35/Vol_hor!C35," ")</f>
        <v>9.121677510578829</v>
      </c>
      <c r="D35" s="135">
        <f ca="1">IF(Vol_hor!D35&gt;0,Mass_sal_nette!D35/Vol_hor!D35," ")</f>
        <v>9.2484565713718361</v>
      </c>
      <c r="E35" s="135">
        <f ca="1">IF(Vol_hor!E35&gt;0,Mass_sal_nette!E35/Vol_hor!E35," ")</f>
        <v>3.0622200462979414</v>
      </c>
      <c r="F35" s="135">
        <f ca="1">IF(Vol_hor!F35&gt;0,Mass_sal_nette!F35/Vol_hor!F35," ")</f>
        <v>8.218314393076545</v>
      </c>
      <c r="G35" s="134">
        <f ca="1">IF(Vol_hor!G35&gt;0,Mass_sal_nette!G35/Vol_hor!G35," ")</f>
        <v>9.4356080345892224</v>
      </c>
      <c r="H35" s="135">
        <f ca="1">IF(Vol_hor!H35&gt;0,Mass_sal_nette!H35/Vol_hor!H35," ")</f>
        <v>8.7722007464903875</v>
      </c>
      <c r="I35" s="135">
        <f ca="1">IF(Vol_hor!I35&gt;0,Mass_sal_nette!I35/Vol_hor!I35," ")</f>
        <v>8.6507250137529592</v>
      </c>
      <c r="J35" s="136">
        <f ca="1">IF(Vol_hor!J35&gt;0,Mass_sal_nette!J35/Vol_hor!J35," ")</f>
        <v>8.5389200996468109</v>
      </c>
      <c r="K35" s="135">
        <f ca="1">IF(Vol_hor!K35&gt;0,Mass_sal_nette!K35/Vol_hor!K35," ")</f>
        <v>8.1861009970591532</v>
      </c>
      <c r="L35" s="135">
        <f ca="1">IF(Vol_hor!L35&gt;0,Mass_sal_nette!L35/Vol_hor!L35," ")</f>
        <v>7.3006956090284874</v>
      </c>
      <c r="M35" s="136" t="str">
        <f ca="1">IF(Vol_hor!M35&gt;0,Mass_sal_nette!M35/Vol_hor!M35," ")</f>
        <v xml:space="preserve"> </v>
      </c>
      <c r="N35" s="135">
        <f ca="1">IF(Vol_hor!N35&gt;0,Mass_sal_nette!N35/Vol_hor!N35," ")</f>
        <v>3.068565155299765</v>
      </c>
      <c r="O35" s="137">
        <f ca="1">IF(Vol_hor!O35&gt;0,Mass_sal_nette!O35/Vol_hor!O35," ")</f>
        <v>3.0690416907998732</v>
      </c>
      <c r="P35" s="138">
        <f ca="1">IF(Vol_hor!P35&gt;0,Mass_sal_nette!P35/Vol_hor!P35," ")</f>
        <v>9.677062953598826</v>
      </c>
      <c r="Q35" s="139">
        <f ca="1">IF(Vol_hor!Q35&gt;0,Mass_sal_nette!Q35/Vol_hor!Q35," ")</f>
        <v>9.5275922292572943</v>
      </c>
      <c r="R35" s="139">
        <f ca="1">IF(Vol_hor!R35&gt;0,Mass_sal_nette!R35/Vol_hor!R35," ")</f>
        <v>8.288353243416422</v>
      </c>
      <c r="S35" s="139" t="str">
        <f ca="1">IF(Vol_hor!S35&gt;0,Mass_sal_nette!S35/Vol_hor!S35," ")</f>
        <v xml:space="preserve"> </v>
      </c>
      <c r="T35" s="139" t="str">
        <f ca="1">IF(Vol_hor!T35&gt;0,Mass_sal_nette!T35/Vol_hor!T35," ")</f>
        <v xml:space="preserve"> </v>
      </c>
      <c r="U35" s="139">
        <f ca="1">IF(Vol_hor!U35&gt;0,Mass_sal_nette!U35/Vol_hor!U35," ")</f>
        <v>8.6464331484784189</v>
      </c>
      <c r="V35" s="139" t="str">
        <f ca="1">IF(Vol_hor!V35&gt;0,Mass_sal_nette!V35/Vol_hor!V35," ")</f>
        <v xml:space="preserve"> </v>
      </c>
      <c r="W35" s="139" t="str">
        <f ca="1">IF(Vol_hor!W35&gt;0,Mass_sal_nette!W35/Vol_hor!W35," ")</f>
        <v xml:space="preserve"> </v>
      </c>
      <c r="X35" s="139">
        <f ca="1">IF(Vol_hor!X35&gt;0,Mass_sal_nette!X35/Vol_hor!X35," ")</f>
        <v>8.2006686273946734</v>
      </c>
      <c r="Y35" s="140">
        <f ca="1">IF(Vol_hor!Y35&gt;0,Mass_sal_nette!Y35/Vol_hor!Y35," ")</f>
        <v>7.9800895179601987</v>
      </c>
    </row>
    <row r="36" spans="1:25" ht="12" thickBot="1" x14ac:dyDescent="0.25">
      <c r="A36" s="26">
        <v>40908</v>
      </c>
      <c r="B36" s="141">
        <f ca="1">IF(Vol_hor!B36&gt;0,Mass_sal_nette!B36/Vol_hor!B36," ")</f>
        <v>5.0863547973639411</v>
      </c>
      <c r="C36" s="141">
        <f ca="1">IF(Vol_hor!C36&gt;0,Mass_sal_nette!C36/Vol_hor!C36," ")</f>
        <v>9.1979425474460808</v>
      </c>
      <c r="D36" s="142">
        <f ca="1">IF(Vol_hor!D36&gt;0,Mass_sal_nette!D36/Vol_hor!D36," ")</f>
        <v>9.3309578926900905</v>
      </c>
      <c r="E36" s="142">
        <f ca="1">IF(Vol_hor!E36&gt;0,Mass_sal_nette!E36/Vol_hor!E36," ")</f>
        <v>3.0909532047128905</v>
      </c>
      <c r="F36" s="142">
        <f ca="1">IF(Vol_hor!F36&gt;0,Mass_sal_nette!F36/Vol_hor!F36," ")</f>
        <v>8.2574562223491501</v>
      </c>
      <c r="G36" s="143">
        <f ca="1">IF(Vol_hor!G36&gt;0,Mass_sal_nette!G36/Vol_hor!G36," ")</f>
        <v>9.5098902796238569</v>
      </c>
      <c r="H36" s="142">
        <f ca="1">IF(Vol_hor!H36&gt;0,Mass_sal_nette!H36/Vol_hor!H36," ")</f>
        <v>8.8195919659089395</v>
      </c>
      <c r="I36" s="142">
        <f ca="1">IF(Vol_hor!I36&gt;0,Mass_sal_nette!I36/Vol_hor!I36," ")</f>
        <v>8.7546629432921534</v>
      </c>
      <c r="J36" s="144">
        <f ca="1">IF(Vol_hor!J36&gt;0,Mass_sal_nette!J36/Vol_hor!J36," ")</f>
        <v>8.6275530235767004</v>
      </c>
      <c r="K36" s="142">
        <f ca="1">IF(Vol_hor!K36&gt;0,Mass_sal_nette!K36/Vol_hor!K36," ")</f>
        <v>8.2589932494417084</v>
      </c>
      <c r="L36" s="142">
        <f ca="1">IF(Vol_hor!L36&gt;0,Mass_sal_nette!L36/Vol_hor!L36," ")</f>
        <v>7.4739755726370083</v>
      </c>
      <c r="M36" s="144" t="str">
        <f ca="1">IF(Vol_hor!M36&gt;0,Mass_sal_nette!M36/Vol_hor!M36," ")</f>
        <v xml:space="preserve"> </v>
      </c>
      <c r="N36" s="142">
        <f ca="1">IF(Vol_hor!N36&gt;0,Mass_sal_nette!N36/Vol_hor!N36," ")</f>
        <v>3.0983753846455779</v>
      </c>
      <c r="O36" s="145">
        <f ca="1">IF(Vol_hor!O36&gt;0,Mass_sal_nette!O36/Vol_hor!O36," ")</f>
        <v>3.0984021457610504</v>
      </c>
      <c r="P36" s="146">
        <f ca="1">IF(Vol_hor!P36&gt;0,Mass_sal_nette!P36/Vol_hor!P36," ")</f>
        <v>9.7548101491929682</v>
      </c>
      <c r="Q36" s="147">
        <f ca="1">IF(Vol_hor!Q36&gt;0,Mass_sal_nette!Q36/Vol_hor!Q36," ")</f>
        <v>9.6443999748377927</v>
      </c>
      <c r="R36" s="147">
        <f ca="1">IF(Vol_hor!R36&gt;0,Mass_sal_nette!R36/Vol_hor!R36," ")</f>
        <v>8.340461071404679</v>
      </c>
      <c r="S36" s="147" t="str">
        <f ca="1">IF(Vol_hor!S36&gt;0,Mass_sal_nette!S36/Vol_hor!S36," ")</f>
        <v xml:space="preserve"> </v>
      </c>
      <c r="T36" s="147" t="str">
        <f ca="1">IF(Vol_hor!T36&gt;0,Mass_sal_nette!T36/Vol_hor!T36," ")</f>
        <v xml:space="preserve"> </v>
      </c>
      <c r="U36" s="147">
        <f ca="1">IF(Vol_hor!U36&gt;0,Mass_sal_nette!U36/Vol_hor!U36," ")</f>
        <v>8.7285038678829601</v>
      </c>
      <c r="V36" s="147" t="str">
        <f ca="1">IF(Vol_hor!V36&gt;0,Mass_sal_nette!V36/Vol_hor!V36," ")</f>
        <v xml:space="preserve"> </v>
      </c>
      <c r="W36" s="147" t="str">
        <f ca="1">IF(Vol_hor!W36&gt;0,Mass_sal_nette!W36/Vol_hor!W36," ")</f>
        <v xml:space="preserve"> </v>
      </c>
      <c r="X36" s="147">
        <f ca="1">IF(Vol_hor!X36&gt;0,Mass_sal_nette!X36/Vol_hor!X36," ")</f>
        <v>8.2514767248367491</v>
      </c>
      <c r="Y36" s="148">
        <f ca="1">IF(Vol_hor!Y36&gt;0,Mass_sal_nette!Y36/Vol_hor!Y36," ")</f>
        <v>8.0568512108917929</v>
      </c>
    </row>
    <row r="37" spans="1:25" x14ac:dyDescent="0.2">
      <c r="A37" s="14">
        <v>40999</v>
      </c>
      <c r="B37" s="149">
        <f ca="1">IF(Vol_hor!B37&gt;0,Mass_sal_nette!B37/Vol_hor!B37," ")</f>
        <v>5.1215576798040905</v>
      </c>
      <c r="C37" s="149">
        <f ca="1">IF(Vol_hor!C37&gt;0,Mass_sal_nette!C37/Vol_hor!C37," ")</f>
        <v>9.2821549717286036</v>
      </c>
      <c r="D37" s="150">
        <f ca="1">IF(Vol_hor!D37&gt;0,Mass_sal_nette!D37/Vol_hor!D37," ")</f>
        <v>9.4215938758151481</v>
      </c>
      <c r="E37" s="150">
        <f ca="1">IF(Vol_hor!E37&gt;0,Mass_sal_nette!E37/Vol_hor!E37," ")</f>
        <v>3.1344889121523742</v>
      </c>
      <c r="F37" s="150">
        <f ca="1">IF(Vol_hor!F37&gt;0,Mass_sal_nette!F37/Vol_hor!F37," ")</f>
        <v>8.3070529247913498</v>
      </c>
      <c r="G37" s="151">
        <f ca="1">IF(Vol_hor!G37&gt;0,Mass_sal_nette!G37/Vol_hor!G37," ")</f>
        <v>9.5656953063473296</v>
      </c>
      <c r="H37" s="150">
        <f ca="1">IF(Vol_hor!H37&gt;0,Mass_sal_nette!H37/Vol_hor!H37," ")</f>
        <v>8.9109286536709753</v>
      </c>
      <c r="I37" s="150">
        <f ca="1">IF(Vol_hor!I37&gt;0,Mass_sal_nette!I37/Vol_hor!I37," ")</f>
        <v>8.824190592538832</v>
      </c>
      <c r="J37" s="152">
        <f ca="1">IF(Vol_hor!J37&gt;0,Mass_sal_nette!J37/Vol_hor!J37," ")</f>
        <v>8.6905364831462322</v>
      </c>
      <c r="K37" s="150">
        <f ca="1">IF(Vol_hor!K37&gt;0,Mass_sal_nette!K37/Vol_hor!K37," ")</f>
        <v>8.3213172808974178</v>
      </c>
      <c r="L37" s="150">
        <f ca="1">IF(Vol_hor!L37&gt;0,Mass_sal_nette!L37/Vol_hor!L37," ")</f>
        <v>7.4871802223745156</v>
      </c>
      <c r="M37" s="152" t="str">
        <f ca="1">IF(Vol_hor!M37&gt;0,Mass_sal_nette!M37/Vol_hor!M37," ")</f>
        <v xml:space="preserve"> </v>
      </c>
      <c r="N37" s="150">
        <f ca="1">IF(Vol_hor!N37&gt;0,Mass_sal_nette!N37/Vol_hor!N37," ")</f>
        <v>3.1110975920632802</v>
      </c>
      <c r="O37" s="153">
        <f ca="1">IF(Vol_hor!O37&gt;0,Mass_sal_nette!O37/Vol_hor!O37," ")</f>
        <v>3.1159833840060469</v>
      </c>
      <c r="P37" s="154">
        <f ca="1">IF(Vol_hor!P37&gt;0,Mass_sal_nette!P37/Vol_hor!P37," ")</f>
        <v>9.7749451620486951</v>
      </c>
      <c r="Q37" s="155">
        <f ca="1">IF(Vol_hor!Q37&gt;0,Mass_sal_nette!Q37/Vol_hor!Q37," ")</f>
        <v>9.8368518268331027</v>
      </c>
      <c r="R37" s="155">
        <f ca="1">IF(Vol_hor!R37&gt;0,Mass_sal_nette!R37/Vol_hor!R37," ")</f>
        <v>8.4233011791216352</v>
      </c>
      <c r="S37" s="155" t="str">
        <f ca="1">IF(Vol_hor!S37&gt;0,Mass_sal_nette!S37/Vol_hor!S37," ")</f>
        <v xml:space="preserve"> </v>
      </c>
      <c r="T37" s="155" t="str">
        <f ca="1">IF(Vol_hor!T37&gt;0,Mass_sal_nette!T37/Vol_hor!T37," ")</f>
        <v xml:space="preserve"> </v>
      </c>
      <c r="U37" s="155">
        <f ca="1">IF(Vol_hor!U37&gt;0,Mass_sal_nette!U37/Vol_hor!U37," ")</f>
        <v>8.802911514262723</v>
      </c>
      <c r="V37" s="155" t="str">
        <f ca="1">IF(Vol_hor!V37&gt;0,Mass_sal_nette!V37/Vol_hor!V37," ")</f>
        <v xml:space="preserve"> </v>
      </c>
      <c r="W37" s="155" t="str">
        <f ca="1">IF(Vol_hor!W37&gt;0,Mass_sal_nette!W37/Vol_hor!W37," ")</f>
        <v xml:space="preserve"> </v>
      </c>
      <c r="X37" s="155">
        <f ca="1">IF(Vol_hor!X37&gt;0,Mass_sal_nette!X37/Vol_hor!X37," ")</f>
        <v>8.3273342526406839</v>
      </c>
      <c r="Y37" s="156">
        <f ca="1">IF(Vol_hor!Y37&gt;0,Mass_sal_nette!Y37/Vol_hor!Y37," ")</f>
        <v>8.1347654025142866</v>
      </c>
    </row>
    <row r="38" spans="1:25" x14ac:dyDescent="0.2">
      <c r="A38" s="20">
        <v>41090</v>
      </c>
      <c r="B38" s="132">
        <f ca="1">IF(Vol_hor!B38&gt;0,Mass_sal_nette!B38/Vol_hor!B38," ")</f>
        <v>5.1184559898224711</v>
      </c>
      <c r="C38" s="132">
        <f ca="1">IF(Vol_hor!C38&gt;0,Mass_sal_nette!C38/Vol_hor!C38," ")</f>
        <v>9.3129112959287266</v>
      </c>
      <c r="D38" s="135">
        <f ca="1">IF(Vol_hor!D38&gt;0,Mass_sal_nette!D38/Vol_hor!D38," ")</f>
        <v>9.4492252924959512</v>
      </c>
      <c r="E38" s="135">
        <f ca="1">IF(Vol_hor!E38&gt;0,Mass_sal_nette!E38/Vol_hor!E38," ")</f>
        <v>3.1341765679144293</v>
      </c>
      <c r="F38" s="135">
        <f ca="1">IF(Vol_hor!F38&gt;0,Mass_sal_nette!F38/Vol_hor!F38," ")</f>
        <v>8.3579860697080619</v>
      </c>
      <c r="G38" s="134">
        <f ca="1">IF(Vol_hor!G38&gt;0,Mass_sal_nette!G38/Vol_hor!G38," ")</f>
        <v>9.6430228247525758</v>
      </c>
      <c r="H38" s="135">
        <f ca="1">IF(Vol_hor!H38&gt;0,Mass_sal_nette!H38/Vol_hor!H38," ")</f>
        <v>9.0106207506286911</v>
      </c>
      <c r="I38" s="135">
        <f ca="1">IF(Vol_hor!I38&gt;0,Mass_sal_nette!I38/Vol_hor!I38," ")</f>
        <v>8.8791589829035154</v>
      </c>
      <c r="J38" s="136">
        <f ca="1">IF(Vol_hor!J38&gt;0,Mass_sal_nette!J38/Vol_hor!J38," ")</f>
        <v>8.8731122777452622</v>
      </c>
      <c r="K38" s="135">
        <f ca="1">IF(Vol_hor!K38&gt;0,Mass_sal_nette!K38/Vol_hor!K38," ")</f>
        <v>8.3550461252761838</v>
      </c>
      <c r="L38" s="135">
        <f ca="1">IF(Vol_hor!L38&gt;0,Mass_sal_nette!L38/Vol_hor!L38," ")</f>
        <v>7.6335862390940132</v>
      </c>
      <c r="M38" s="136" t="str">
        <f ca="1">IF(Vol_hor!M38&gt;0,Mass_sal_nette!M38/Vol_hor!M38," ")</f>
        <v xml:space="preserve"> </v>
      </c>
      <c r="N38" s="135">
        <f ca="1">IF(Vol_hor!N38&gt;0,Mass_sal_nette!N38/Vol_hor!N38," ")</f>
        <v>3.1518804584178608</v>
      </c>
      <c r="O38" s="137">
        <f ca="1">IF(Vol_hor!O38&gt;0,Mass_sal_nette!O38/Vol_hor!O38," ")</f>
        <v>3.1458630894402324</v>
      </c>
      <c r="P38" s="138">
        <f ca="1">IF(Vol_hor!P38&gt;0,Mass_sal_nette!P38/Vol_hor!P38," ")</f>
        <v>9.8912498484154305</v>
      </c>
      <c r="Q38" s="139">
        <f ca="1">IF(Vol_hor!Q38&gt;0,Mass_sal_nette!Q38/Vol_hor!Q38," ")</f>
        <v>9.7592184504383752</v>
      </c>
      <c r="R38" s="139">
        <f ca="1">IF(Vol_hor!R38&gt;0,Mass_sal_nette!R38/Vol_hor!R38," ")</f>
        <v>8.4624241389116897</v>
      </c>
      <c r="S38" s="139" t="str">
        <f ca="1">IF(Vol_hor!S38&gt;0,Mass_sal_nette!S38/Vol_hor!S38," ")</f>
        <v xml:space="preserve"> </v>
      </c>
      <c r="T38" s="139" t="str">
        <f ca="1">IF(Vol_hor!T38&gt;0,Mass_sal_nette!T38/Vol_hor!T38," ")</f>
        <v xml:space="preserve"> </v>
      </c>
      <c r="U38" s="139">
        <f ca="1">IF(Vol_hor!U38&gt;0,Mass_sal_nette!U38/Vol_hor!U38," ")</f>
        <v>8.8198744536245339</v>
      </c>
      <c r="V38" s="139" t="str">
        <f ca="1">IF(Vol_hor!V38&gt;0,Mass_sal_nette!V38/Vol_hor!V38," ")</f>
        <v xml:space="preserve"> </v>
      </c>
      <c r="W38" s="139" t="str">
        <f ca="1">IF(Vol_hor!W38&gt;0,Mass_sal_nette!W38/Vol_hor!W38," ")</f>
        <v xml:space="preserve"> </v>
      </c>
      <c r="X38" s="139">
        <f ca="1">IF(Vol_hor!X38&gt;0,Mass_sal_nette!X38/Vol_hor!X38," ")</f>
        <v>8.3580136085886068</v>
      </c>
      <c r="Y38" s="140">
        <f ca="1">IF(Vol_hor!Y38&gt;0,Mass_sal_nette!Y38/Vol_hor!Y38," ")</f>
        <v>8.1836510305986323</v>
      </c>
    </row>
    <row r="39" spans="1:25" x14ac:dyDescent="0.2">
      <c r="A39" s="20">
        <v>41182</v>
      </c>
      <c r="B39" s="132">
        <f ca="1">IF(Vol_hor!B39&gt;0,Mass_sal_nette!B39/Vol_hor!B39," ")</f>
        <v>5.143747809910006</v>
      </c>
      <c r="C39" s="132">
        <f ca="1">IF(Vol_hor!C39&gt;0,Mass_sal_nette!C39/Vol_hor!C39," ")</f>
        <v>9.378628744378906</v>
      </c>
      <c r="D39" s="135">
        <f ca="1">IF(Vol_hor!D39&gt;0,Mass_sal_nette!D39/Vol_hor!D39," ")</f>
        <v>9.5083567145425381</v>
      </c>
      <c r="E39" s="135">
        <f ca="1">IF(Vol_hor!E39&gt;0,Mass_sal_nette!E39/Vol_hor!E39," ")</f>
        <v>3.1749213666572054</v>
      </c>
      <c r="F39" s="135">
        <f ca="1">IF(Vol_hor!F39&gt;0,Mass_sal_nette!F39/Vol_hor!F39," ")</f>
        <v>8.4685658867386113</v>
      </c>
      <c r="G39" s="134">
        <f ca="1">IF(Vol_hor!G39&gt;0,Mass_sal_nette!G39/Vol_hor!G39," ")</f>
        <v>9.6885137030674553</v>
      </c>
      <c r="H39" s="135">
        <f ca="1">IF(Vol_hor!H39&gt;0,Mass_sal_nette!H39/Vol_hor!H39," ")</f>
        <v>9.1305154948312435</v>
      </c>
      <c r="I39" s="135">
        <f ca="1">IF(Vol_hor!I39&gt;0,Mass_sal_nette!I39/Vol_hor!I39," ")</f>
        <v>8.9103027819136837</v>
      </c>
      <c r="J39" s="136">
        <f ca="1">IF(Vol_hor!J39&gt;0,Mass_sal_nette!J39/Vol_hor!J39," ")</f>
        <v>8.7960612746631188</v>
      </c>
      <c r="K39" s="135">
        <f ca="1">IF(Vol_hor!K39&gt;0,Mass_sal_nette!K39/Vol_hor!K39," ")</f>
        <v>8.4496128394664254</v>
      </c>
      <c r="L39" s="135">
        <f ca="1">IF(Vol_hor!L39&gt;0,Mass_sal_nette!L39/Vol_hor!L39," ")</f>
        <v>7.9492247964771616</v>
      </c>
      <c r="M39" s="136" t="str">
        <f ca="1">IF(Vol_hor!M39&gt;0,Mass_sal_nette!M39/Vol_hor!M39," ")</f>
        <v xml:space="preserve"> </v>
      </c>
      <c r="N39" s="135">
        <f ca="1">IF(Vol_hor!N39&gt;0,Mass_sal_nette!N39/Vol_hor!N39," ")</f>
        <v>3.1740151343415248</v>
      </c>
      <c r="O39" s="137">
        <f ca="1">IF(Vol_hor!O39&gt;0,Mass_sal_nette!O39/Vol_hor!O39," ")</f>
        <v>3.1716007970489812</v>
      </c>
      <c r="P39" s="138">
        <f ca="1">IF(Vol_hor!P39&gt;0,Mass_sal_nette!P39/Vol_hor!P39," ")</f>
        <v>9.9228214613036361</v>
      </c>
      <c r="Q39" s="139">
        <f ca="1">IF(Vol_hor!Q39&gt;0,Mass_sal_nette!Q39/Vol_hor!Q39," ")</f>
        <v>9.850327859250811</v>
      </c>
      <c r="R39" s="139">
        <f ca="1">IF(Vol_hor!R39&gt;0,Mass_sal_nette!R39/Vol_hor!R39," ")</f>
        <v>8.5511468092918328</v>
      </c>
      <c r="S39" s="139" t="str">
        <f ca="1">IF(Vol_hor!S39&gt;0,Mass_sal_nette!S39/Vol_hor!S39," ")</f>
        <v xml:space="preserve"> </v>
      </c>
      <c r="T39" s="139" t="str">
        <f ca="1">IF(Vol_hor!T39&gt;0,Mass_sal_nette!T39/Vol_hor!T39," ")</f>
        <v xml:space="preserve"> </v>
      </c>
      <c r="U39" s="139">
        <f ca="1">IF(Vol_hor!U39&gt;0,Mass_sal_nette!U39/Vol_hor!U39," ")</f>
        <v>8.8751184530544691</v>
      </c>
      <c r="V39" s="139" t="str">
        <f ca="1">IF(Vol_hor!V39&gt;0,Mass_sal_nette!V39/Vol_hor!V39," ")</f>
        <v xml:space="preserve"> </v>
      </c>
      <c r="W39" s="139" t="str">
        <f ca="1">IF(Vol_hor!W39&gt;0,Mass_sal_nette!W39/Vol_hor!W39," ")</f>
        <v xml:space="preserve"> </v>
      </c>
      <c r="X39" s="139">
        <f ca="1">IF(Vol_hor!X39&gt;0,Mass_sal_nette!X39/Vol_hor!X39," ")</f>
        <v>8.4551658798059606</v>
      </c>
      <c r="Y39" s="140">
        <f ca="1">IF(Vol_hor!Y39&gt;0,Mass_sal_nette!Y39/Vol_hor!Y39," ")</f>
        <v>8.3549296416300933</v>
      </c>
    </row>
    <row r="40" spans="1:25" ht="12" thickBot="1" x14ac:dyDescent="0.25">
      <c r="A40" s="20">
        <v>41274</v>
      </c>
      <c r="B40" s="132">
        <f ca="1">IF(Vol_hor!B40&gt;0,Mass_sal_nette!B40/Vol_hor!B40," ")</f>
        <v>5.159702304510569</v>
      </c>
      <c r="C40" s="132">
        <f ca="1">IF(Vol_hor!C40&gt;0,Mass_sal_nette!C40/Vol_hor!C40," ")</f>
        <v>9.44243387537127</v>
      </c>
      <c r="D40" s="135">
        <f ca="1">IF(Vol_hor!D40&gt;0,Mass_sal_nette!D40/Vol_hor!D40," ")</f>
        <v>9.5889505122589362</v>
      </c>
      <c r="E40" s="135">
        <f ca="1">IF(Vol_hor!E40&gt;0,Mass_sal_nette!E40/Vol_hor!E40," ")</f>
        <v>3.1870980719004729</v>
      </c>
      <c r="F40" s="135">
        <f ca="1">IF(Vol_hor!F40&gt;0,Mass_sal_nette!F40/Vol_hor!F40," ")</f>
        <v>8.4191549577543405</v>
      </c>
      <c r="G40" s="143">
        <f ca="1">IF(Vol_hor!G40&gt;0,Mass_sal_nette!G40/Vol_hor!G40," ")</f>
        <v>9.7620797102067094</v>
      </c>
      <c r="H40" s="142">
        <f ca="1">IF(Vol_hor!H40&gt;0,Mass_sal_nette!H40/Vol_hor!H40," ")</f>
        <v>9.0924329356851903</v>
      </c>
      <c r="I40" s="142">
        <f ca="1">IF(Vol_hor!I40&gt;0,Mass_sal_nette!I40/Vol_hor!I40," ")</f>
        <v>9.0158899678244229</v>
      </c>
      <c r="J40" s="144">
        <f ca="1">IF(Vol_hor!J40&gt;0,Mass_sal_nette!J40/Vol_hor!J40," ")</f>
        <v>8.935396778557978</v>
      </c>
      <c r="K40" s="142">
        <f ca="1">IF(Vol_hor!K40&gt;0,Mass_sal_nette!K40/Vol_hor!K40," ")</f>
        <v>8.4294567591048946</v>
      </c>
      <c r="L40" s="142">
        <f ca="1">IF(Vol_hor!L40&gt;0,Mass_sal_nette!L40/Vol_hor!L40," ")</f>
        <v>7.7997685772394885</v>
      </c>
      <c r="M40" s="144" t="str">
        <f ca="1">IF(Vol_hor!M40&gt;0,Mass_sal_nette!M40/Vol_hor!M40," ")</f>
        <v xml:space="preserve"> </v>
      </c>
      <c r="N40" s="142">
        <f ca="1">IF(Vol_hor!N40&gt;0,Mass_sal_nette!N40/Vol_hor!N40," ")</f>
        <v>3.1837585742136358</v>
      </c>
      <c r="O40" s="145">
        <f ca="1">IF(Vol_hor!O40&gt;0,Mass_sal_nette!O40/Vol_hor!O40," ")</f>
        <v>3.1827586766269635</v>
      </c>
      <c r="P40" s="146">
        <f ca="1">IF(Vol_hor!P40&gt;0,Mass_sal_nette!P40/Vol_hor!P40," ")</f>
        <v>10.01321236065373</v>
      </c>
      <c r="Q40" s="147">
        <f ca="1">IF(Vol_hor!Q40&gt;0,Mass_sal_nette!Q40/Vol_hor!Q40," ")</f>
        <v>9.9235925545579331</v>
      </c>
      <c r="R40" s="147">
        <f ca="1">IF(Vol_hor!R40&gt;0,Mass_sal_nette!R40/Vol_hor!R40," ")</f>
        <v>8.5946890010649319</v>
      </c>
      <c r="S40" s="147" t="str">
        <f ca="1">IF(Vol_hor!S40&gt;0,Mass_sal_nette!S40/Vol_hor!S40," ")</f>
        <v xml:space="preserve"> </v>
      </c>
      <c r="T40" s="147" t="str">
        <f ca="1">IF(Vol_hor!T40&gt;0,Mass_sal_nette!T40/Vol_hor!T40," ")</f>
        <v xml:space="preserve"> </v>
      </c>
      <c r="U40" s="147">
        <f ca="1">IF(Vol_hor!U40&gt;0,Mass_sal_nette!U40/Vol_hor!U40," ")</f>
        <v>8.9188304966003606</v>
      </c>
      <c r="V40" s="147" t="str">
        <f ca="1">IF(Vol_hor!V40&gt;0,Mass_sal_nette!V40/Vol_hor!V40," ")</f>
        <v xml:space="preserve"> </v>
      </c>
      <c r="W40" s="147" t="str">
        <f ca="1">IF(Vol_hor!W40&gt;0,Mass_sal_nette!W40/Vol_hor!W40," ")</f>
        <v xml:space="preserve"> </v>
      </c>
      <c r="X40" s="147">
        <f ca="1">IF(Vol_hor!X40&gt;0,Mass_sal_nette!X40/Vol_hor!X40," ")</f>
        <v>8.4159673236475019</v>
      </c>
      <c r="Y40" s="148">
        <f ca="1">IF(Vol_hor!Y40&gt;0,Mass_sal_nette!Y40/Vol_hor!Y40," ")</f>
        <v>8.4118845894336811</v>
      </c>
    </row>
    <row r="41" spans="1:25" x14ac:dyDescent="0.2">
      <c r="A41" s="14">
        <v>41364</v>
      </c>
      <c r="B41" s="149">
        <f ca="1">IF(Vol_hor!B41&gt;0,Mass_sal_nette!B41/Vol_hor!B41," ")</f>
        <v>5.1241686257586512</v>
      </c>
      <c r="C41" s="149">
        <f ca="1">IF(Vol_hor!C41&gt;0,Mass_sal_nette!C41/Vol_hor!C41," ")</f>
        <v>9.4088923756951228</v>
      </c>
      <c r="D41" s="150">
        <f ca="1">IF(Vol_hor!D41&gt;0,Mass_sal_nette!D41/Vol_hor!D41," ")</f>
        <v>9.5547309286457871</v>
      </c>
      <c r="E41" s="150">
        <f ca="1">IF(Vol_hor!E41&gt;0,Mass_sal_nette!E41/Vol_hor!E41," ")</f>
        <v>3.1926457157484069</v>
      </c>
      <c r="F41" s="150">
        <f ca="1">IF(Vol_hor!F41&gt;0,Mass_sal_nette!F41/Vol_hor!F41," ")</f>
        <v>8.4023010309491806</v>
      </c>
      <c r="G41" s="151">
        <f ca="1">IF(Vol_hor!G41&gt;0,Mass_sal_nette!G41/Vol_hor!G41," ")</f>
        <v>9.7313002440987493</v>
      </c>
      <c r="H41" s="150">
        <f ca="1">IF(Vol_hor!H41&gt;0,Mass_sal_nette!H41/Vol_hor!H41," ")</f>
        <v>9.1984691460941654</v>
      </c>
      <c r="I41" s="150">
        <f ca="1">IF(Vol_hor!I41&gt;0,Mass_sal_nette!I41/Vol_hor!I41," ")</f>
        <v>8.9216342754788638</v>
      </c>
      <c r="J41" s="152">
        <f ca="1">IF(Vol_hor!J41&gt;0,Mass_sal_nette!J41/Vol_hor!J41," ")</f>
        <v>8.8124535787306435</v>
      </c>
      <c r="K41" s="150">
        <f ca="1">IF(Vol_hor!K41&gt;0,Mass_sal_nette!K41/Vol_hor!K41," ")</f>
        <v>8.3931903130075796</v>
      </c>
      <c r="L41" s="150">
        <f ca="1">IF(Vol_hor!L41&gt;0,Mass_sal_nette!L41/Vol_hor!L41," ")</f>
        <v>7.9515384520861128</v>
      </c>
      <c r="M41" s="152" t="str">
        <f ca="1">IF(Vol_hor!M41&gt;0,Mass_sal_nette!M41/Vol_hor!M41," ")</f>
        <v xml:space="preserve"> </v>
      </c>
      <c r="N41" s="150">
        <f ca="1">IF(Vol_hor!N41&gt;0,Mass_sal_nette!N41/Vol_hor!N41," ")</f>
        <v>3.1932691750676057</v>
      </c>
      <c r="O41" s="153">
        <f ca="1">IF(Vol_hor!O41&gt;0,Mass_sal_nette!O41/Vol_hor!O41," ")</f>
        <v>3.1982388018951937</v>
      </c>
      <c r="P41" s="154">
        <f ca="1">IF(Vol_hor!P41&gt;0,Mass_sal_nette!P41/Vol_hor!P41," ")</f>
        <v>11.736859862608661</v>
      </c>
      <c r="Q41" s="155">
        <f ca="1">IF(Vol_hor!Q41&gt;0,Mass_sal_nette!Q41/Vol_hor!Q41," ")</f>
        <v>9.9041663503696196</v>
      </c>
      <c r="R41" s="155">
        <f ca="1">IF(Vol_hor!R41&gt;0,Mass_sal_nette!R41/Vol_hor!R41," ")</f>
        <v>8.5996627393293075</v>
      </c>
      <c r="S41" s="155" t="str">
        <f ca="1">IF(Vol_hor!S41&gt;0,Mass_sal_nette!S41/Vol_hor!S41," ")</f>
        <v xml:space="preserve"> </v>
      </c>
      <c r="T41" s="155">
        <f ca="1">IF(Vol_hor!T41&gt;0,Mass_sal_nette!T41/Vol_hor!T41," ")</f>
        <v>9.7952306369117359</v>
      </c>
      <c r="U41" s="155">
        <f ca="1">IF(Vol_hor!U41&gt;0,Mass_sal_nette!U41/Vol_hor!U41," ")</f>
        <v>8.9428406594669667</v>
      </c>
      <c r="V41" s="155" t="str">
        <f ca="1">IF(Vol_hor!V41&gt;0,Mass_sal_nette!V41/Vol_hor!V41," ")</f>
        <v xml:space="preserve"> </v>
      </c>
      <c r="W41" s="155">
        <f ca="1">IF(Vol_hor!W41&gt;0,Mass_sal_nette!W41/Vol_hor!W41," ")</f>
        <v>8.4085219407515766</v>
      </c>
      <c r="X41" s="155">
        <f ca="1">IF(Vol_hor!X41&gt;0,Mass_sal_nette!X41/Vol_hor!X41," ")</f>
        <v>7.9837575871740727</v>
      </c>
      <c r="Y41" s="156">
        <f ca="1">IF(Vol_hor!Y41&gt;0,Mass_sal_nette!Y41/Vol_hor!Y41," ")</f>
        <v>8.4235352783564501</v>
      </c>
    </row>
    <row r="42" spans="1:25" x14ac:dyDescent="0.2">
      <c r="A42" s="20">
        <v>41455</v>
      </c>
      <c r="B42" s="132">
        <f ca="1">IF(Vol_hor!B42&gt;0,Mass_sal_nette!B42/Vol_hor!B42," ")</f>
        <v>5.1243500639766717</v>
      </c>
      <c r="C42" s="132">
        <f ca="1">IF(Vol_hor!C42&gt;0,Mass_sal_nette!C42/Vol_hor!C42," ")</f>
        <v>9.4205539777929221</v>
      </c>
      <c r="D42" s="135">
        <f ca="1">IF(Vol_hor!D42&gt;0,Mass_sal_nette!D42/Vol_hor!D42," ")</f>
        <v>9.5669941461281809</v>
      </c>
      <c r="E42" s="135">
        <f ca="1">IF(Vol_hor!E42&gt;0,Mass_sal_nette!E42/Vol_hor!E42," ")</f>
        <v>3.1982144091944438</v>
      </c>
      <c r="F42" s="135">
        <f ca="1">IF(Vol_hor!F42&gt;0,Mass_sal_nette!F42/Vol_hor!F42," ")</f>
        <v>8.4081423892619114</v>
      </c>
      <c r="G42" s="134">
        <f ca="1">IF(Vol_hor!G42&gt;0,Mass_sal_nette!G42/Vol_hor!G42," ")</f>
        <v>9.7561635663007031</v>
      </c>
      <c r="H42" s="135">
        <f ca="1">IF(Vol_hor!H42&gt;0,Mass_sal_nette!H42/Vol_hor!H42," ")</f>
        <v>9.2315125843681098</v>
      </c>
      <c r="I42" s="135">
        <f ca="1">IF(Vol_hor!I42&gt;0,Mass_sal_nette!I42/Vol_hor!I42," ")</f>
        <v>8.9402426722396235</v>
      </c>
      <c r="J42" s="136">
        <f ca="1">IF(Vol_hor!J42&gt;0,Mass_sal_nette!J42/Vol_hor!J42," ")</f>
        <v>8.8342548529063283</v>
      </c>
      <c r="K42" s="135">
        <f ca="1">IF(Vol_hor!K42&gt;0,Mass_sal_nette!K42/Vol_hor!K42," ")</f>
        <v>8.412019053941389</v>
      </c>
      <c r="L42" s="135">
        <f ca="1">IF(Vol_hor!L42&gt;0,Mass_sal_nette!L42/Vol_hor!L42," ")</f>
        <v>8.2006337877730289</v>
      </c>
      <c r="M42" s="136" t="str">
        <f ca="1">IF(Vol_hor!M42&gt;0,Mass_sal_nette!M42/Vol_hor!M42," ")</f>
        <v xml:space="preserve"> </v>
      </c>
      <c r="N42" s="135">
        <f ca="1">IF(Vol_hor!N42&gt;0,Mass_sal_nette!N42/Vol_hor!N42," ")</f>
        <v>3.2064851742840967</v>
      </c>
      <c r="O42" s="137">
        <f ca="1">IF(Vol_hor!O42&gt;0,Mass_sal_nette!O42/Vol_hor!O42," ")</f>
        <v>3.2045510950512917</v>
      </c>
      <c r="P42" s="138">
        <f ca="1">IF(Vol_hor!P42&gt;0,Mass_sal_nette!P42/Vol_hor!P42," ")</f>
        <v>11.458037148072627</v>
      </c>
      <c r="Q42" s="139">
        <f ca="1">IF(Vol_hor!Q42&gt;0,Mass_sal_nette!Q42/Vol_hor!Q42," ")</f>
        <v>9.9582244112848208</v>
      </c>
      <c r="R42" s="139">
        <f ca="1">IF(Vol_hor!R42&gt;0,Mass_sal_nette!R42/Vol_hor!R42," ")</f>
        <v>8.6184548235485501</v>
      </c>
      <c r="S42" s="139" t="str">
        <f ca="1">IF(Vol_hor!S42&gt;0,Mass_sal_nette!S42/Vol_hor!S42," ")</f>
        <v xml:space="preserve"> </v>
      </c>
      <c r="T42" s="139">
        <f ca="1">IF(Vol_hor!T42&gt;0,Mass_sal_nette!T42/Vol_hor!T42," ")</f>
        <v>9.8672268137362913</v>
      </c>
      <c r="U42" s="139">
        <f ca="1">IF(Vol_hor!U42&gt;0,Mass_sal_nette!U42/Vol_hor!U42," ")</f>
        <v>8.9706810783802791</v>
      </c>
      <c r="V42" s="139" t="str">
        <f ca="1">IF(Vol_hor!V42&gt;0,Mass_sal_nette!V42/Vol_hor!V42," ")</f>
        <v xml:space="preserve"> </v>
      </c>
      <c r="W42" s="139">
        <f ca="1">IF(Vol_hor!W42&gt;0,Mass_sal_nette!W42/Vol_hor!W42," ")</f>
        <v>8.4094903217309724</v>
      </c>
      <c r="X42" s="139">
        <f ca="1">IF(Vol_hor!X42&gt;0,Mass_sal_nette!X42/Vol_hor!X42," ")</f>
        <v>8.2295737268810623</v>
      </c>
      <c r="Y42" s="140">
        <f ca="1">IF(Vol_hor!Y42&gt;0,Mass_sal_nette!Y42/Vol_hor!Y42," ")</f>
        <v>8.4442641025277911</v>
      </c>
    </row>
    <row r="43" spans="1:25" x14ac:dyDescent="0.2">
      <c r="A43" s="20">
        <v>41547</v>
      </c>
      <c r="B43" s="132">
        <f ca="1">IF(Vol_hor!B43&gt;0,Mass_sal_nette!B43/Vol_hor!B43," ")</f>
        <v>5.1309066002507127</v>
      </c>
      <c r="C43" s="132">
        <f ca="1">IF(Vol_hor!C43&gt;0,Mass_sal_nette!C43/Vol_hor!C43," ")</f>
        <v>9.451295817422956</v>
      </c>
      <c r="D43" s="135">
        <f ca="1">IF(Vol_hor!D43&gt;0,Mass_sal_nette!D43/Vol_hor!D43," ")</f>
        <v>9.6012216265148016</v>
      </c>
      <c r="E43" s="135">
        <f ca="1">IF(Vol_hor!E43&gt;0,Mass_sal_nette!E43/Vol_hor!E43," ")</f>
        <v>3.2120152315997803</v>
      </c>
      <c r="F43" s="135">
        <f ca="1">IF(Vol_hor!F43&gt;0,Mass_sal_nette!F43/Vol_hor!F43," ")</f>
        <v>8.4126349656480457</v>
      </c>
      <c r="G43" s="134">
        <f ca="1">IF(Vol_hor!G43&gt;0,Mass_sal_nette!G43/Vol_hor!G43," ")</f>
        <v>9.7890163341361944</v>
      </c>
      <c r="H43" s="135">
        <f ca="1">IF(Vol_hor!H43&gt;0,Mass_sal_nette!H43/Vol_hor!H43," ")</f>
        <v>9.2815405632249792</v>
      </c>
      <c r="I43" s="135">
        <f ca="1">IF(Vol_hor!I43&gt;0,Mass_sal_nette!I43/Vol_hor!I43," ")</f>
        <v>8.8917079262207928</v>
      </c>
      <c r="J43" s="136">
        <f ca="1">IF(Vol_hor!J43&gt;0,Mass_sal_nette!J43/Vol_hor!J43," ")</f>
        <v>8.6554050609371611</v>
      </c>
      <c r="K43" s="135">
        <f ca="1">IF(Vol_hor!K43&gt;0,Mass_sal_nette!K43/Vol_hor!K43," ")</f>
        <v>8.412040920551858</v>
      </c>
      <c r="L43" s="135">
        <f ca="1">IF(Vol_hor!L43&gt;0,Mass_sal_nette!L43/Vol_hor!L43," ")</f>
        <v>8.316948036094761</v>
      </c>
      <c r="M43" s="136" t="str">
        <f ca="1">IF(Vol_hor!M43&gt;0,Mass_sal_nette!M43/Vol_hor!M43," ")</f>
        <v xml:space="preserve"> </v>
      </c>
      <c r="N43" s="135">
        <f ca="1">IF(Vol_hor!N43&gt;0,Mass_sal_nette!N43/Vol_hor!N43," ")</f>
        <v>3.2074552545046155</v>
      </c>
      <c r="O43" s="137">
        <f ca="1">IF(Vol_hor!O43&gt;0,Mass_sal_nette!O43/Vol_hor!O43," ")</f>
        <v>3.2004979752124312</v>
      </c>
      <c r="P43" s="138">
        <f ca="1">IF(Vol_hor!P43&gt;0,Mass_sal_nette!P43/Vol_hor!P43," ")</f>
        <v>8.6814417658448395</v>
      </c>
      <c r="Q43" s="139">
        <f ca="1">IF(Vol_hor!Q43&gt;0,Mass_sal_nette!Q43/Vol_hor!Q43," ")</f>
        <v>10.00664767804944</v>
      </c>
      <c r="R43" s="139">
        <f ca="1">IF(Vol_hor!R43&gt;0,Mass_sal_nette!R43/Vol_hor!R43," ")</f>
        <v>8.6536894673820424</v>
      </c>
      <c r="S43" s="139" t="str">
        <f ca="1">IF(Vol_hor!S43&gt;0,Mass_sal_nette!S43/Vol_hor!S43," ")</f>
        <v xml:space="preserve"> </v>
      </c>
      <c r="T43" s="139">
        <f ca="1">IF(Vol_hor!T43&gt;0,Mass_sal_nette!T43/Vol_hor!T43," ")</f>
        <v>9.9245916913456629</v>
      </c>
      <c r="U43" s="139">
        <f ca="1">IF(Vol_hor!U43&gt;0,Mass_sal_nette!U43/Vol_hor!U43," ")</f>
        <v>8.9626212154527298</v>
      </c>
      <c r="V43" s="139" t="str">
        <f ca="1">IF(Vol_hor!V43&gt;0,Mass_sal_nette!V43/Vol_hor!V43," ")</f>
        <v xml:space="preserve"> </v>
      </c>
      <c r="W43" s="139">
        <f ca="1">IF(Vol_hor!W43&gt;0,Mass_sal_nette!W43/Vol_hor!W43," ")</f>
        <v>8.3993316889381493</v>
      </c>
      <c r="X43" s="139">
        <f ca="1">IF(Vol_hor!X43&gt;0,Mass_sal_nette!X43/Vol_hor!X43," ")</f>
        <v>8.2548043188359141</v>
      </c>
      <c r="Y43" s="140">
        <f ca="1">IF(Vol_hor!Y43&gt;0,Mass_sal_nette!Y43/Vol_hor!Y43," ")</f>
        <v>8.5013624080660772</v>
      </c>
    </row>
    <row r="44" spans="1:25" ht="12" thickBot="1" x14ac:dyDescent="0.25">
      <c r="A44" s="26">
        <v>41639</v>
      </c>
      <c r="B44" s="141">
        <f ca="1">IF(Vol_hor!B44&gt;0,Mass_sal_nette!B44/Vol_hor!B44," ")</f>
        <v>5.1424943086343919</v>
      </c>
      <c r="C44" s="141">
        <f ca="1">IF(Vol_hor!C44&gt;0,Mass_sal_nette!C44/Vol_hor!C44," ")</f>
        <v>9.4929037756313015</v>
      </c>
      <c r="D44" s="142">
        <f ca="1">IF(Vol_hor!D44&gt;0,Mass_sal_nette!D44/Vol_hor!D44," ")</f>
        <v>9.6435382329353025</v>
      </c>
      <c r="E44" s="142">
        <f ca="1">IF(Vol_hor!E44&gt;0,Mass_sal_nette!E44/Vol_hor!E44," ")</f>
        <v>3.2316927994172562</v>
      </c>
      <c r="F44" s="142">
        <f ca="1">IF(Vol_hor!F44&gt;0,Mass_sal_nette!F44/Vol_hor!F44," ")</f>
        <v>8.4494199997529051</v>
      </c>
      <c r="G44" s="143">
        <f ca="1">IF(Vol_hor!G44&gt;0,Mass_sal_nette!G44/Vol_hor!G44," ")</f>
        <v>9.8335756928459883</v>
      </c>
      <c r="H44" s="142">
        <f ca="1">IF(Vol_hor!H44&gt;0,Mass_sal_nette!H44/Vol_hor!H44," ")</f>
        <v>9.1806409345621596</v>
      </c>
      <c r="I44" s="142">
        <f ca="1">IF(Vol_hor!I44&gt;0,Mass_sal_nette!I44/Vol_hor!I44," ")</f>
        <v>8.8899336468294141</v>
      </c>
      <c r="J44" s="144">
        <f ca="1">IF(Vol_hor!J44&gt;0,Mass_sal_nette!J44/Vol_hor!J44," ")</f>
        <v>8.6355518320462377</v>
      </c>
      <c r="K44" s="142">
        <f ca="1">IF(Vol_hor!K44&gt;0,Mass_sal_nette!K44/Vol_hor!K44," ")</f>
        <v>8.4548756694487963</v>
      </c>
      <c r="L44" s="142">
        <f ca="1">IF(Vol_hor!L44&gt;0,Mass_sal_nette!L44/Vol_hor!L44," ")</f>
        <v>8.211863115259904</v>
      </c>
      <c r="M44" s="144" t="str">
        <f ca="1">IF(Vol_hor!M44&gt;0,Mass_sal_nette!M44/Vol_hor!M44," ")</f>
        <v xml:space="preserve"> </v>
      </c>
      <c r="N44" s="142">
        <f ca="1">IF(Vol_hor!N44&gt;0,Mass_sal_nette!N44/Vol_hor!N44," ")</f>
        <v>3.2327837476058829</v>
      </c>
      <c r="O44" s="145">
        <f ca="1">IF(Vol_hor!O44&gt;0,Mass_sal_nette!O44/Vol_hor!O44," ")</f>
        <v>3.2316292696588733</v>
      </c>
      <c r="P44" s="143">
        <f ca="1">IF(Vol_hor!P44&gt;0,Mass_sal_nette!P44/Vol_hor!P44," ")</f>
        <v>8.4693138530008252</v>
      </c>
      <c r="Q44" s="142">
        <f ca="1">IF(Vol_hor!Q44&gt;0,Mass_sal_nette!Q44/Vol_hor!Q44," ")</f>
        <v>10.082300688547178</v>
      </c>
      <c r="R44" s="142">
        <f ca="1">IF(Vol_hor!R44&gt;0,Mass_sal_nette!R44/Vol_hor!R44," ")</f>
        <v>8.6653518689835067</v>
      </c>
      <c r="S44" s="142" t="str">
        <f ca="1">IF(Vol_hor!S44&gt;0,Mass_sal_nette!S44/Vol_hor!S44," ")</f>
        <v xml:space="preserve"> </v>
      </c>
      <c r="T44" s="142">
        <f ca="1">IF(Vol_hor!T44&gt;0,Mass_sal_nette!T44/Vol_hor!T44," ")</f>
        <v>9.9485482085614834</v>
      </c>
      <c r="U44" s="142">
        <f ca="1">IF(Vol_hor!U44&gt;0,Mass_sal_nette!U44/Vol_hor!U44," ")</f>
        <v>8.9918185672163524</v>
      </c>
      <c r="V44" s="142" t="str">
        <f ca="1">IF(Vol_hor!V44&gt;0,Mass_sal_nette!V44/Vol_hor!V44," ")</f>
        <v xml:space="preserve"> </v>
      </c>
      <c r="W44" s="142">
        <f ca="1">IF(Vol_hor!W44&gt;0,Mass_sal_nette!W44/Vol_hor!W44," ")</f>
        <v>8.4517002642998413</v>
      </c>
      <c r="X44" s="142">
        <f ca="1">IF(Vol_hor!X44&gt;0,Mass_sal_nette!X44/Vol_hor!X44," ")</f>
        <v>8.2089919961726636</v>
      </c>
      <c r="Y44" s="145">
        <f ca="1">IF(Vol_hor!Y44&gt;0,Mass_sal_nette!Y44/Vol_hor!Y44," ")</f>
        <v>8.5666347665679776</v>
      </c>
    </row>
    <row r="45" spans="1:25" x14ac:dyDescent="0.2">
      <c r="A45" s="14">
        <v>41729</v>
      </c>
      <c r="B45" s="149">
        <f ca="1">IF(Vol_hor!B45&gt;0,Mass_sal_nette!B45/Vol_hor!B45," ")</f>
        <v>5.1553253931973417</v>
      </c>
      <c r="C45" s="149">
        <f ca="1">IF(Vol_hor!C45&gt;0,Mass_sal_nette!C45/Vol_hor!C45," ")</f>
        <v>9.4989838558827326</v>
      </c>
      <c r="D45" s="150">
        <f ca="1">IF(Vol_hor!D45&gt;0,Mass_sal_nette!D45/Vol_hor!D45," ")</f>
        <v>9.6424873319619824</v>
      </c>
      <c r="E45" s="150">
        <f ca="1">IF(Vol_hor!E45&gt;0,Mass_sal_nette!E45/Vol_hor!E45," ")</f>
        <v>3.2482292800090664</v>
      </c>
      <c r="F45" s="150">
        <f ca="1">IF(Vol_hor!F45&gt;0,Mass_sal_nette!F45/Vol_hor!F45," ")</f>
        <v>8.4963670132896691</v>
      </c>
      <c r="G45" s="151">
        <f ca="1">IF(Vol_hor!G45&gt;0,Mass_sal_nette!G45/Vol_hor!G45," ")</f>
        <v>9.8701951424513368</v>
      </c>
      <c r="H45" s="150">
        <f ca="1">IF(Vol_hor!H45&gt;0,Mass_sal_nette!H45/Vol_hor!H45," ")</f>
        <v>8.4796184080076742</v>
      </c>
      <c r="I45" s="150">
        <f ca="1">IF(Vol_hor!I45&gt;0,Mass_sal_nette!I45/Vol_hor!I45," ")</f>
        <v>8.8969821071404134</v>
      </c>
      <c r="J45" s="152">
        <f ca="1">IF(Vol_hor!J45&gt;0,Mass_sal_nette!J45/Vol_hor!J45," ")</f>
        <v>8.6736438539027851</v>
      </c>
      <c r="K45" s="150">
        <f ca="1">IF(Vol_hor!K45&gt;0,Mass_sal_nette!K45/Vol_hor!K45," ")</f>
        <v>8.4882039835150831</v>
      </c>
      <c r="L45" s="150">
        <f ca="1">IF(Vol_hor!L45&gt;0,Mass_sal_nette!L45/Vol_hor!L45," ")</f>
        <v>8.3137137613434788</v>
      </c>
      <c r="M45" s="152" t="str">
        <f ca="1">IF(Vol_hor!M45&gt;0,Mass_sal_nette!M45/Vol_hor!M45," ")</f>
        <v xml:space="preserve"> </v>
      </c>
      <c r="N45" s="150">
        <f ca="1">IF(Vol_hor!N45&gt;0,Mass_sal_nette!N45/Vol_hor!N45," ")</f>
        <v>3.2516116115063198</v>
      </c>
      <c r="O45" s="153">
        <f ca="1">IF(Vol_hor!O45&gt;0,Mass_sal_nette!O45/Vol_hor!O45," ")</f>
        <v>3.2575395558373605</v>
      </c>
      <c r="P45" s="154">
        <f ca="1">IF(Vol_hor!P45&gt;0,Mass_sal_nette!P45/Vol_hor!P45," ")</f>
        <v>8.8824614788888763</v>
      </c>
      <c r="Q45" s="155">
        <f ca="1">IF(Vol_hor!Q45&gt;0,Mass_sal_nette!Q45/Vol_hor!Q45," ")</f>
        <v>10.075761637114866</v>
      </c>
      <c r="R45" s="155">
        <f ca="1">IF(Vol_hor!R45&gt;0,Mass_sal_nette!R45/Vol_hor!R45," ")</f>
        <v>8.7023558507938645</v>
      </c>
      <c r="S45" s="155" t="str">
        <f ca="1">IF(Vol_hor!S45&gt;0,Mass_sal_nette!S45/Vol_hor!S45," ")</f>
        <v xml:space="preserve"> </v>
      </c>
      <c r="T45" s="155">
        <f ca="1">IF(Vol_hor!T45&gt;0,Mass_sal_nette!T45/Vol_hor!T45," ")</f>
        <v>9.8759853771026407</v>
      </c>
      <c r="U45" s="155">
        <f ca="1">IF(Vol_hor!U45&gt;0,Mass_sal_nette!U45/Vol_hor!U45," ")</f>
        <v>8.9981944888962531</v>
      </c>
      <c r="V45" s="155" t="str">
        <f ca="1">IF(Vol_hor!V45&gt;0,Mass_sal_nette!V45/Vol_hor!V45," ")</f>
        <v xml:space="preserve"> </v>
      </c>
      <c r="W45" s="155">
        <f ca="1">IF(Vol_hor!W45&gt;0,Mass_sal_nette!W45/Vol_hor!W45," ")</f>
        <v>8.5016238718126864</v>
      </c>
      <c r="X45" s="155">
        <f ca="1">IF(Vol_hor!X45&gt;0,Mass_sal_nette!X45/Vol_hor!X45," ")</f>
        <v>8.3377856484305912</v>
      </c>
      <c r="Y45" s="156">
        <f ca="1">IF(Vol_hor!Y45&gt;0,Mass_sal_nette!Y45/Vol_hor!Y45," ")</f>
        <v>8.6040045915677226</v>
      </c>
    </row>
    <row r="46" spans="1:25" x14ac:dyDescent="0.2">
      <c r="A46" s="20">
        <v>41820</v>
      </c>
      <c r="B46" s="132">
        <f ca="1">IF(Vol_hor!B46&gt;0,Mass_sal_nette!B46/Vol_hor!B46," ")</f>
        <v>5.1595986592804506</v>
      </c>
      <c r="C46" s="132">
        <f ca="1">IF(Vol_hor!C46&gt;0,Mass_sal_nette!C46/Vol_hor!C46," ")</f>
        <v>9.5398666418917752</v>
      </c>
      <c r="D46" s="135">
        <f ca="1">IF(Vol_hor!D46&gt;0,Mass_sal_nette!D46/Vol_hor!D46," ")</f>
        <v>9.6883524794738953</v>
      </c>
      <c r="E46" s="135">
        <f ca="1">IF(Vol_hor!E46&gt;0,Mass_sal_nette!E46/Vol_hor!E46," ")</f>
        <v>3.2589285265486172</v>
      </c>
      <c r="F46" s="135">
        <f ca="1">IF(Vol_hor!F46&gt;0,Mass_sal_nette!F46/Vol_hor!F46," ")</f>
        <v>8.509063008645823</v>
      </c>
      <c r="G46" s="134">
        <f ca="1">IF(Vol_hor!G46&gt;0,Mass_sal_nette!G46/Vol_hor!G46," ")</f>
        <v>9.8917823546618688</v>
      </c>
      <c r="H46" s="135">
        <f ca="1">IF(Vol_hor!H46&gt;0,Mass_sal_nette!H46/Vol_hor!H46," ")</f>
        <v>8.4434411385878736</v>
      </c>
      <c r="I46" s="135">
        <f ca="1">IF(Vol_hor!I46&gt;0,Mass_sal_nette!I46/Vol_hor!I46," ")</f>
        <v>8.917959179804642</v>
      </c>
      <c r="J46" s="136">
        <f ca="1">IF(Vol_hor!J46&gt;0,Mass_sal_nette!J46/Vol_hor!J46," ")</f>
        <v>8.6337652800929501</v>
      </c>
      <c r="K46" s="135">
        <f ca="1">IF(Vol_hor!K46&gt;0,Mass_sal_nette!K46/Vol_hor!K46," ")</f>
        <v>8.5194685224026721</v>
      </c>
      <c r="L46" s="135">
        <f ca="1">IF(Vol_hor!L46&gt;0,Mass_sal_nette!L46/Vol_hor!L46," ")</f>
        <v>7.9009374921972153</v>
      </c>
      <c r="M46" s="136" t="str">
        <f ca="1">IF(Vol_hor!M46&gt;0,Mass_sal_nette!M46/Vol_hor!M46," ")</f>
        <v xml:space="preserve"> </v>
      </c>
      <c r="N46" s="135">
        <f ca="1">IF(Vol_hor!N46&gt;0,Mass_sal_nette!N46/Vol_hor!N46," ")</f>
        <v>3.2655139712515147</v>
      </c>
      <c r="O46" s="137">
        <f ca="1">IF(Vol_hor!O46&gt;0,Mass_sal_nette!O46/Vol_hor!O46," ")</f>
        <v>3.2673090541738028</v>
      </c>
      <c r="P46" s="138">
        <f ca="1">IF(Vol_hor!P46&gt;0,Mass_sal_nette!P46/Vol_hor!P46," ")</f>
        <v>9.2593048942703291</v>
      </c>
      <c r="Q46" s="139">
        <f ca="1">IF(Vol_hor!Q46&gt;0,Mass_sal_nette!Q46/Vol_hor!Q46," ")</f>
        <v>10.141053899428382</v>
      </c>
      <c r="R46" s="139">
        <f ca="1">IF(Vol_hor!R46&gt;0,Mass_sal_nette!R46/Vol_hor!R46," ")</f>
        <v>8.7262351333380632</v>
      </c>
      <c r="S46" s="139" t="str">
        <f ca="1">IF(Vol_hor!S46&gt;0,Mass_sal_nette!S46/Vol_hor!S46," ")</f>
        <v xml:space="preserve"> </v>
      </c>
      <c r="T46" s="139">
        <f ca="1">IF(Vol_hor!T46&gt;0,Mass_sal_nette!T46/Vol_hor!T46," ")</f>
        <v>9.9386443052697881</v>
      </c>
      <c r="U46" s="139">
        <f ca="1">IF(Vol_hor!U46&gt;0,Mass_sal_nette!U46/Vol_hor!U46," ")</f>
        <v>8.9921661550908905</v>
      </c>
      <c r="V46" s="139" t="str">
        <f ca="1">IF(Vol_hor!V46&gt;0,Mass_sal_nette!V46/Vol_hor!V46," ")</f>
        <v xml:space="preserve"> </v>
      </c>
      <c r="W46" s="139">
        <f ca="1">IF(Vol_hor!W46&gt;0,Mass_sal_nette!W46/Vol_hor!W46," ")</f>
        <v>8.5125057905379258</v>
      </c>
      <c r="X46" s="139">
        <f ca="1">IF(Vol_hor!X46&gt;0,Mass_sal_nette!X46/Vol_hor!X46," ")</f>
        <v>7.9226395423186853</v>
      </c>
      <c r="Y46" s="140">
        <f ca="1">IF(Vol_hor!Y46&gt;0,Mass_sal_nette!Y46/Vol_hor!Y46," ")</f>
        <v>8.6490806369768105</v>
      </c>
    </row>
    <row r="47" spans="1:25" x14ac:dyDescent="0.2">
      <c r="A47" s="20">
        <v>41912</v>
      </c>
      <c r="B47" s="132">
        <f ca="1">IF(Vol_hor!B47&gt;0,Mass_sal_nette!B47/Vol_hor!B47," ")</f>
        <v>5.1724894637843084</v>
      </c>
      <c r="C47" s="132">
        <f ca="1">IF(Vol_hor!C47&gt;0,Mass_sal_nette!C47/Vol_hor!C47," ")</f>
        <v>9.5995763248239303</v>
      </c>
      <c r="D47" s="135">
        <f ca="1">IF(Vol_hor!D47&gt;0,Mass_sal_nette!D47/Vol_hor!D47," ")</f>
        <v>9.756053182986804</v>
      </c>
      <c r="E47" s="135">
        <f ca="1">IF(Vol_hor!E47&gt;0,Mass_sal_nette!E47/Vol_hor!E47," ")</f>
        <v>3.2640240975274084</v>
      </c>
      <c r="F47" s="135">
        <f ca="1">IF(Vol_hor!F47&gt;0,Mass_sal_nette!F47/Vol_hor!F47," ")</f>
        <v>8.5240982317598881</v>
      </c>
      <c r="G47" s="134">
        <f ca="1">IF(Vol_hor!G47&gt;0,Mass_sal_nette!G47/Vol_hor!G47," ")</f>
        <v>9.9407648593895939</v>
      </c>
      <c r="H47" s="135">
        <f ca="1">IF(Vol_hor!H47&gt;0,Mass_sal_nette!H47/Vol_hor!H47," ")</f>
        <v>8.4635190876906616</v>
      </c>
      <c r="I47" s="135">
        <f ca="1">IF(Vol_hor!I47&gt;0,Mass_sal_nette!I47/Vol_hor!I47," ")</f>
        <v>8.9647545166909204</v>
      </c>
      <c r="J47" s="136">
        <f ca="1">IF(Vol_hor!J47&gt;0,Mass_sal_nette!J47/Vol_hor!J47," ")</f>
        <v>8.6443706538887373</v>
      </c>
      <c r="K47" s="135">
        <f ca="1">IF(Vol_hor!K47&gt;0,Mass_sal_nette!K47/Vol_hor!K47," ")</f>
        <v>8.5349819641497593</v>
      </c>
      <c r="L47" s="135">
        <f ca="1">IF(Vol_hor!L47&gt;0,Mass_sal_nette!L47/Vol_hor!L47," ")</f>
        <v>8.7120233458767711</v>
      </c>
      <c r="M47" s="136" t="str">
        <f ca="1">IF(Vol_hor!M47&gt;0,Mass_sal_nette!M47/Vol_hor!M47," ")</f>
        <v xml:space="preserve"> </v>
      </c>
      <c r="N47" s="135">
        <f ca="1">IF(Vol_hor!N47&gt;0,Mass_sal_nette!N47/Vol_hor!N47," ")</f>
        <v>3.2694630865839631</v>
      </c>
      <c r="O47" s="137">
        <f ca="1">IF(Vol_hor!O47&gt;0,Mass_sal_nette!O47/Vol_hor!O47," ")</f>
        <v>3.2568526519891252</v>
      </c>
      <c r="P47" s="138">
        <f ca="1">IF(Vol_hor!P47&gt;0,Mass_sal_nette!P47/Vol_hor!P47," ")</f>
        <v>8.9141326826452172</v>
      </c>
      <c r="Q47" s="139">
        <f ca="1">IF(Vol_hor!Q47&gt;0,Mass_sal_nette!Q47/Vol_hor!Q47," ")</f>
        <v>10.205179382981951</v>
      </c>
      <c r="R47" s="139">
        <f ca="1">IF(Vol_hor!R47&gt;0,Mass_sal_nette!R47/Vol_hor!R47," ")</f>
        <v>8.7550978082380428</v>
      </c>
      <c r="S47" s="139" t="str">
        <f ca="1">IF(Vol_hor!S47&gt;0,Mass_sal_nette!S47/Vol_hor!S47," ")</f>
        <v xml:space="preserve"> </v>
      </c>
      <c r="T47" s="139">
        <f ca="1">IF(Vol_hor!T47&gt;0,Mass_sal_nette!T47/Vol_hor!T47," ")</f>
        <v>9.9810336053516284</v>
      </c>
      <c r="U47" s="139">
        <f ca="1">IF(Vol_hor!U47&gt;0,Mass_sal_nette!U47/Vol_hor!U47," ")</f>
        <v>8.9958058509148362</v>
      </c>
      <c r="V47" s="139" t="str">
        <f ca="1">IF(Vol_hor!V47&gt;0,Mass_sal_nette!V47/Vol_hor!V47," ")</f>
        <v xml:space="preserve"> </v>
      </c>
      <c r="W47" s="139">
        <f ca="1">IF(Vol_hor!W47&gt;0,Mass_sal_nette!W47/Vol_hor!W47," ")</f>
        <v>8.5158096867569384</v>
      </c>
      <c r="X47" s="139">
        <f ca="1">IF(Vol_hor!X47&gt;0,Mass_sal_nette!X47/Vol_hor!X47," ")</f>
        <v>8.6673416545323327</v>
      </c>
      <c r="Y47" s="140">
        <f ca="1">IF(Vol_hor!Y47&gt;0,Mass_sal_nette!Y47/Vol_hor!Y47," ")</f>
        <v>8.6823898863507374</v>
      </c>
    </row>
    <row r="48" spans="1:25" ht="12" thickBot="1" x14ac:dyDescent="0.25">
      <c r="A48" s="20">
        <v>42004</v>
      </c>
      <c r="B48" s="132">
        <f ca="1">IF(Vol_hor!B48&gt;0,Mass_sal_nette!B48/Vol_hor!B48," ")</f>
        <v>5.1972677041317672</v>
      </c>
      <c r="C48" s="132">
        <f ca="1">IF(Vol_hor!C48&gt;0,Mass_sal_nette!C48/Vol_hor!C48," ")</f>
        <v>9.6237722864529687</v>
      </c>
      <c r="D48" s="135">
        <f ca="1">IF(Vol_hor!D48&gt;0,Mass_sal_nette!D48/Vol_hor!D48," ")</f>
        <v>9.7773207117244016</v>
      </c>
      <c r="E48" s="135">
        <f ca="1">IF(Vol_hor!E48&gt;0,Mass_sal_nette!E48/Vol_hor!E48," ")</f>
        <v>3.2893043761067315</v>
      </c>
      <c r="F48" s="135">
        <f ca="1">IF(Vol_hor!F48&gt;0,Mass_sal_nette!F48/Vol_hor!F48," ")</f>
        <v>8.5686966689938888</v>
      </c>
      <c r="G48" s="134">
        <f ca="1">IF(Vol_hor!G48&gt;0,Mass_sal_nette!G48/Vol_hor!G48," ")</f>
        <v>9.9670844365750781</v>
      </c>
      <c r="H48" s="135">
        <f ca="1">IF(Vol_hor!H48&gt;0,Mass_sal_nette!H48/Vol_hor!H48," ")</f>
        <v>8.4364941188057454</v>
      </c>
      <c r="I48" s="135">
        <f ca="1">IF(Vol_hor!I48&gt;0,Mass_sal_nette!I48/Vol_hor!I48," ")</f>
        <v>8.9746126471622887</v>
      </c>
      <c r="J48" s="136">
        <f ca="1">IF(Vol_hor!J48&gt;0,Mass_sal_nette!J48/Vol_hor!J48," ")</f>
        <v>8.6846028151557544</v>
      </c>
      <c r="K48" s="135">
        <f ca="1">IF(Vol_hor!K48&gt;0,Mass_sal_nette!K48/Vol_hor!K48," ")</f>
        <v>8.5606980865312465</v>
      </c>
      <c r="L48" s="135">
        <f ca="1">IF(Vol_hor!L48&gt;0,Mass_sal_nette!L48/Vol_hor!L48," ")</f>
        <v>8.5877064083694261</v>
      </c>
      <c r="M48" s="136" t="str">
        <f ca="1">IF(Vol_hor!M48&gt;0,Mass_sal_nette!M48/Vol_hor!M48," ")</f>
        <v xml:space="preserve"> </v>
      </c>
      <c r="N48" s="135">
        <f ca="1">IF(Vol_hor!N48&gt;0,Mass_sal_nette!N48/Vol_hor!N48," ")</f>
        <v>3.2904828179103895</v>
      </c>
      <c r="O48" s="137">
        <f ca="1">IF(Vol_hor!O48&gt;0,Mass_sal_nette!O48/Vol_hor!O48," ")</f>
        <v>3.2902181591519595</v>
      </c>
      <c r="P48" s="138">
        <f ca="1">IF(Vol_hor!P48&gt;0,Mass_sal_nette!P48/Vol_hor!P48," ")</f>
        <v>9.1672807977816149</v>
      </c>
      <c r="Q48" s="139">
        <f ca="1">IF(Vol_hor!Q48&gt;0,Mass_sal_nette!Q48/Vol_hor!Q48," ")</f>
        <v>10.275073058030587</v>
      </c>
      <c r="R48" s="139">
        <f ca="1">IF(Vol_hor!R48&gt;0,Mass_sal_nette!R48/Vol_hor!R48," ")</f>
        <v>8.7953720709821486</v>
      </c>
      <c r="S48" s="139" t="str">
        <f ca="1">IF(Vol_hor!S48&gt;0,Mass_sal_nette!S48/Vol_hor!S48," ")</f>
        <v xml:space="preserve"> </v>
      </c>
      <c r="T48" s="139">
        <f ca="1">IF(Vol_hor!T48&gt;0,Mass_sal_nette!T48/Vol_hor!T48," ")</f>
        <v>10.019778036811376</v>
      </c>
      <c r="U48" s="139">
        <f ca="1">IF(Vol_hor!U48&gt;0,Mass_sal_nette!U48/Vol_hor!U48," ")</f>
        <v>9.0226028842285135</v>
      </c>
      <c r="V48" s="139" t="str">
        <f ca="1">IF(Vol_hor!V48&gt;0,Mass_sal_nette!V48/Vol_hor!V48," ")</f>
        <v xml:space="preserve"> </v>
      </c>
      <c r="W48" s="139">
        <f ca="1">IF(Vol_hor!W48&gt;0,Mass_sal_nette!W48/Vol_hor!W48," ")</f>
        <v>8.5683332361892877</v>
      </c>
      <c r="X48" s="139">
        <f ca="1">IF(Vol_hor!X48&gt;0,Mass_sal_nette!X48/Vol_hor!X48," ")</f>
        <v>8.5838401670196465</v>
      </c>
      <c r="Y48" s="140">
        <f ca="1">IF(Vol_hor!Y48&gt;0,Mass_sal_nette!Y48/Vol_hor!Y48," ")</f>
        <v>8.7291780655843194</v>
      </c>
    </row>
    <row r="49" spans="1:25" x14ac:dyDescent="0.2">
      <c r="A49" s="14">
        <v>42094</v>
      </c>
      <c r="B49" s="149">
        <f ca="1">IF(Vol_hor!B49&gt;0,Mass_sal_nette!B49/Vol_hor!B49," ")</f>
        <v>5.2043130085706508</v>
      </c>
      <c r="C49" s="149">
        <f ca="1">IF(Vol_hor!C49&gt;0,Mass_sal_nette!C49/Vol_hor!C49," ")</f>
        <v>9.6380434138871056</v>
      </c>
      <c r="D49" s="150">
        <f ca="1">IF(Vol_hor!D49&gt;0,Mass_sal_nette!D49/Vol_hor!D49," ")</f>
        <v>9.7903780016781141</v>
      </c>
      <c r="E49" s="150">
        <f ca="1">IF(Vol_hor!E49&gt;0,Mass_sal_nette!E49/Vol_hor!E49," ")</f>
        <v>3.3011903084073309</v>
      </c>
      <c r="F49" s="150">
        <f ca="1">IF(Vol_hor!F49&gt;0,Mass_sal_nette!F49/Vol_hor!F49," ")</f>
        <v>8.5951969397446959</v>
      </c>
      <c r="G49" s="151">
        <f ca="1">IF(Vol_hor!G49&gt;0,Mass_sal_nette!G49/Vol_hor!G49," ")</f>
        <v>9.9995450539724864</v>
      </c>
      <c r="H49" s="150">
        <f ca="1">IF(Vol_hor!H49&gt;0,Mass_sal_nette!H49/Vol_hor!H49," ")</f>
        <v>8.4578164689055839</v>
      </c>
      <c r="I49" s="150">
        <f ca="1">IF(Vol_hor!I49&gt;0,Mass_sal_nette!I49/Vol_hor!I49," ")</f>
        <v>8.9698547435633742</v>
      </c>
      <c r="J49" s="152">
        <f ca="1">IF(Vol_hor!J49&gt;0,Mass_sal_nette!J49/Vol_hor!J49," ")</f>
        <v>8.7083713940054501</v>
      </c>
      <c r="K49" s="150">
        <f ca="1">IF(Vol_hor!K49&gt;0,Mass_sal_nette!K49/Vol_hor!K49," ")</f>
        <v>8.5944313069197484</v>
      </c>
      <c r="L49" s="150">
        <f ca="1">IF(Vol_hor!L49&gt;0,Mass_sal_nette!L49/Vol_hor!L49," ")</f>
        <v>8.6142772629549267</v>
      </c>
      <c r="M49" s="152" t="str">
        <f ca="1">IF(Vol_hor!M49&gt;0,Mass_sal_nette!M49/Vol_hor!M49," ")</f>
        <v xml:space="preserve"> </v>
      </c>
      <c r="N49" s="150">
        <f ca="1">IF(Vol_hor!N49&gt;0,Mass_sal_nette!N49/Vol_hor!N49," ")</f>
        <v>3.303649794531891</v>
      </c>
      <c r="O49" s="153">
        <f ca="1">IF(Vol_hor!O49&gt;0,Mass_sal_nette!O49/Vol_hor!O49," ")</f>
        <v>3.2844015909903037</v>
      </c>
      <c r="P49" s="154">
        <f ca="1">IF(Vol_hor!P49&gt;0,Mass_sal_nette!P49/Vol_hor!P49," ")</f>
        <v>8.0945595016749579</v>
      </c>
      <c r="Q49" s="155">
        <f ca="1">IF(Vol_hor!Q49&gt;0,Mass_sal_nette!Q49/Vol_hor!Q49," ")</f>
        <v>10.247127814429415</v>
      </c>
      <c r="R49" s="155">
        <f ca="1">IF(Vol_hor!R49&gt;0,Mass_sal_nette!R49/Vol_hor!R49," ")</f>
        <v>8.8050542142489245</v>
      </c>
      <c r="S49" s="155" t="str">
        <f ca="1">IF(Vol_hor!S49&gt;0,Mass_sal_nette!S49/Vol_hor!S49," ")</f>
        <v xml:space="preserve"> </v>
      </c>
      <c r="T49" s="155">
        <f ca="1">IF(Vol_hor!T49&gt;0,Mass_sal_nette!T49/Vol_hor!T49," ")</f>
        <v>10.037507557351804</v>
      </c>
      <c r="U49" s="155">
        <f ca="1">IF(Vol_hor!U49&gt;0,Mass_sal_nette!U49/Vol_hor!U49," ")</f>
        <v>9.0553945767573918</v>
      </c>
      <c r="V49" s="155" t="str">
        <f ca="1">IF(Vol_hor!V49&gt;0,Mass_sal_nette!V49/Vol_hor!V49," ")</f>
        <v xml:space="preserve"> </v>
      </c>
      <c r="W49" s="155">
        <f ca="1">IF(Vol_hor!W49&gt;0,Mass_sal_nette!W49/Vol_hor!W49," ")</f>
        <v>8.6008166176619625</v>
      </c>
      <c r="X49" s="155">
        <f ca="1">IF(Vol_hor!X49&gt;0,Mass_sal_nette!X49/Vol_hor!X49," ")</f>
        <v>8.62799543345945</v>
      </c>
      <c r="Y49" s="156">
        <f ca="1">IF(Vol_hor!Y49&gt;0,Mass_sal_nette!Y49/Vol_hor!Y49," ")</f>
        <v>8.7415846362542133</v>
      </c>
    </row>
    <row r="50" spans="1:25" x14ac:dyDescent="0.2">
      <c r="A50" s="20">
        <v>42185</v>
      </c>
      <c r="B50" s="132">
        <f ca="1">IF(Vol_hor!B50&gt;0,Mass_sal_nette!B50/Vol_hor!B50," ")</f>
        <v>5.2151977546833299</v>
      </c>
      <c r="C50" s="132">
        <f ca="1">IF(Vol_hor!C50&gt;0,Mass_sal_nette!C50/Vol_hor!C50," ")</f>
        <v>9.686210417300364</v>
      </c>
      <c r="D50" s="135">
        <f ca="1">IF(Vol_hor!D50&gt;0,Mass_sal_nette!D50/Vol_hor!D50," ")</f>
        <v>9.844736797839472</v>
      </c>
      <c r="E50" s="135">
        <f ca="1">IF(Vol_hor!E50&gt;0,Mass_sal_nette!E50/Vol_hor!E50," ")</f>
        <v>3.311570487512955</v>
      </c>
      <c r="F50" s="135">
        <f ca="1">IF(Vol_hor!F50&gt;0,Mass_sal_nette!F50/Vol_hor!F50," ")</f>
        <v>8.6114539597418212</v>
      </c>
      <c r="G50" s="134">
        <f ca="1">IF(Vol_hor!G50&gt;0,Mass_sal_nette!G50/Vol_hor!G50," ")</f>
        <v>10.047454731528674</v>
      </c>
      <c r="H50" s="135">
        <f ca="1">IF(Vol_hor!H50&gt;0,Mass_sal_nette!H50/Vol_hor!H50," ")</f>
        <v>8.4773863721441867</v>
      </c>
      <c r="I50" s="135">
        <f ca="1">IF(Vol_hor!I50&gt;0,Mass_sal_nette!I50/Vol_hor!I50," ")</f>
        <v>9.0046558578441367</v>
      </c>
      <c r="J50" s="136">
        <f ca="1">IF(Vol_hor!J50&gt;0,Mass_sal_nette!J50/Vol_hor!J50," ")</f>
        <v>8.6374107181949284</v>
      </c>
      <c r="K50" s="135">
        <f ca="1">IF(Vol_hor!K50&gt;0,Mass_sal_nette!K50/Vol_hor!K50," ")</f>
        <v>8.6297892601429993</v>
      </c>
      <c r="L50" s="135">
        <f ca="1">IF(Vol_hor!L50&gt;0,Mass_sal_nette!L50/Vol_hor!L50," ")</f>
        <v>8.6323893724289675</v>
      </c>
      <c r="M50" s="136" t="str">
        <f ca="1">IF(Vol_hor!M50&gt;0,Mass_sal_nette!M50/Vol_hor!M50," ")</f>
        <v xml:space="preserve"> </v>
      </c>
      <c r="N50" s="135">
        <f ca="1">IF(Vol_hor!N50&gt;0,Mass_sal_nette!N50/Vol_hor!N50," ")</f>
        <v>3.3168383536677162</v>
      </c>
      <c r="O50" s="137">
        <f ca="1">IF(Vol_hor!O50&gt;0,Mass_sal_nette!O50/Vol_hor!O50," ")</f>
        <v>3.3378503143992928</v>
      </c>
      <c r="P50" s="138">
        <f ca="1">IF(Vol_hor!P50&gt;0,Mass_sal_nette!P50/Vol_hor!P50," ")</f>
        <v>8.4006363819343992</v>
      </c>
      <c r="Q50" s="139">
        <f ca="1">IF(Vol_hor!Q50&gt;0,Mass_sal_nette!Q50/Vol_hor!Q50," ")</f>
        <v>10.356675982458013</v>
      </c>
      <c r="R50" s="139">
        <f ca="1">IF(Vol_hor!R50&gt;0,Mass_sal_nette!R50/Vol_hor!R50," ")</f>
        <v>8.8286032741587324</v>
      </c>
      <c r="S50" s="139" t="str">
        <f ca="1">IF(Vol_hor!S50&gt;0,Mass_sal_nette!S50/Vol_hor!S50," ")</f>
        <v xml:space="preserve"> </v>
      </c>
      <c r="T50" s="139">
        <f ca="1">IF(Vol_hor!T50&gt;0,Mass_sal_nette!T50/Vol_hor!T50," ")</f>
        <v>10.092905262950797</v>
      </c>
      <c r="U50" s="139">
        <f ca="1">IF(Vol_hor!U50&gt;0,Mass_sal_nette!U50/Vol_hor!U50," ")</f>
        <v>9.0728411169159333</v>
      </c>
      <c r="V50" s="139" t="str">
        <f ca="1">IF(Vol_hor!V50&gt;0,Mass_sal_nette!V50/Vol_hor!V50," ")</f>
        <v xml:space="preserve"> </v>
      </c>
      <c r="W50" s="139">
        <f ca="1">IF(Vol_hor!W50&gt;0,Mass_sal_nette!W50/Vol_hor!W50," ")</f>
        <v>8.6174741340007479</v>
      </c>
      <c r="X50" s="139">
        <f ca="1">IF(Vol_hor!X50&gt;0,Mass_sal_nette!X50/Vol_hor!X50," ")</f>
        <v>8.6520307356357922</v>
      </c>
      <c r="Y50" s="140">
        <f ca="1">IF(Vol_hor!Y50&gt;0,Mass_sal_nette!Y50/Vol_hor!Y50," ")</f>
        <v>8.7678286186744572</v>
      </c>
    </row>
    <row r="51" spans="1:25" x14ac:dyDescent="0.2">
      <c r="A51" s="20">
        <v>42277</v>
      </c>
      <c r="B51" s="132">
        <f ca="1">IF(Vol_hor!B51&gt;0,Mass_sal_nette!B51/Vol_hor!B51," ")</f>
        <v>5.2325518259374011</v>
      </c>
      <c r="C51" s="132">
        <f ca="1">IF(Vol_hor!C51&gt;0,Mass_sal_nette!C51/Vol_hor!C51," ")</f>
        <v>9.7300583919249171</v>
      </c>
      <c r="D51" s="135">
        <f ca="1">IF(Vol_hor!D51&gt;0,Mass_sal_nette!D51/Vol_hor!D51," ")</f>
        <v>9.8910929557247886</v>
      </c>
      <c r="E51" s="135">
        <f ca="1">IF(Vol_hor!E51&gt;0,Mass_sal_nette!E51/Vol_hor!E51," ")</f>
        <v>3.3247654180831807</v>
      </c>
      <c r="F51" s="135">
        <f ca="1">IF(Vol_hor!F51&gt;0,Mass_sal_nette!F51/Vol_hor!F51," ")</f>
        <v>8.643344573078739</v>
      </c>
      <c r="G51" s="134">
        <f ca="1">IF(Vol_hor!G51&gt;0,Mass_sal_nette!G51/Vol_hor!G51," ")</f>
        <v>10.073950935245737</v>
      </c>
      <c r="H51" s="135">
        <f ca="1">IF(Vol_hor!H51&gt;0,Mass_sal_nette!H51/Vol_hor!H51," ")</f>
        <v>8.5183994158484087</v>
      </c>
      <c r="I51" s="135">
        <f ca="1">IF(Vol_hor!I51&gt;0,Mass_sal_nette!I51/Vol_hor!I51," ")</f>
        <v>9.0450381402543005</v>
      </c>
      <c r="J51" s="136">
        <f ca="1">IF(Vol_hor!J51&gt;0,Mass_sal_nette!J51/Vol_hor!J51," ")</f>
        <v>8.7285117727228769</v>
      </c>
      <c r="K51" s="135">
        <f ca="1">IF(Vol_hor!K51&gt;0,Mass_sal_nette!K51/Vol_hor!K51," ")</f>
        <v>8.6482548373111108</v>
      </c>
      <c r="L51" s="135">
        <f ca="1">IF(Vol_hor!L51&gt;0,Mass_sal_nette!L51/Vol_hor!L51," ")</f>
        <v>8.785999985535959</v>
      </c>
      <c r="M51" s="136" t="str">
        <f ca="1">IF(Vol_hor!M51&gt;0,Mass_sal_nette!M51/Vol_hor!M51," ")</f>
        <v xml:space="preserve"> </v>
      </c>
      <c r="N51" s="135">
        <f ca="1">IF(Vol_hor!N51&gt;0,Mass_sal_nette!N51/Vol_hor!N51," ")</f>
        <v>3.3234615425337886</v>
      </c>
      <c r="O51" s="137">
        <f ca="1">IF(Vol_hor!O51&gt;0,Mass_sal_nette!O51/Vol_hor!O51," ")</f>
        <v>3.3352415415017798</v>
      </c>
      <c r="P51" s="138">
        <f ca="1">IF(Vol_hor!P51&gt;0,Mass_sal_nette!P51/Vol_hor!P51," ")</f>
        <v>8.1250065238307094</v>
      </c>
      <c r="Q51" s="139">
        <f ca="1">IF(Vol_hor!Q51&gt;0,Mass_sal_nette!Q51/Vol_hor!Q51," ")</f>
        <v>10.395255815241331</v>
      </c>
      <c r="R51" s="139">
        <f ca="1">IF(Vol_hor!R51&gt;0,Mass_sal_nette!R51/Vol_hor!R51," ")</f>
        <v>8.8709527810609092</v>
      </c>
      <c r="S51" s="139" t="str">
        <f ca="1">IF(Vol_hor!S51&gt;0,Mass_sal_nette!S51/Vol_hor!S51," ")</f>
        <v xml:space="preserve"> </v>
      </c>
      <c r="T51" s="139">
        <f ca="1">IF(Vol_hor!T51&gt;0,Mass_sal_nette!T51/Vol_hor!T51," ")</f>
        <v>10.122438103037583</v>
      </c>
      <c r="U51" s="139">
        <f ca="1">IF(Vol_hor!U51&gt;0,Mass_sal_nette!U51/Vol_hor!U51," ")</f>
        <v>9.0764398160520052</v>
      </c>
      <c r="V51" s="139" t="str">
        <f ca="1">IF(Vol_hor!V51&gt;0,Mass_sal_nette!V51/Vol_hor!V51," ")</f>
        <v xml:space="preserve"> </v>
      </c>
      <c r="W51" s="139">
        <f ca="1">IF(Vol_hor!W51&gt;0,Mass_sal_nette!W51/Vol_hor!W51," ")</f>
        <v>8.6329959552331079</v>
      </c>
      <c r="X51" s="139">
        <f ca="1">IF(Vol_hor!X51&gt;0,Mass_sal_nette!X51/Vol_hor!X51," ")</f>
        <v>8.7596075728840752</v>
      </c>
      <c r="Y51" s="140">
        <f ca="1">IF(Vol_hor!Y51&gt;0,Mass_sal_nette!Y51/Vol_hor!Y51," ")</f>
        <v>8.7792184470591295</v>
      </c>
    </row>
    <row r="52" spans="1:25" ht="12" thickBot="1" x14ac:dyDescent="0.25">
      <c r="A52" s="20">
        <v>42369</v>
      </c>
      <c r="B52" s="132">
        <f ca="1">IF(Vol_hor!B52&gt;0,Mass_sal_nette!B52/Vol_hor!B52," ")</f>
        <v>5.2586715469893637</v>
      </c>
      <c r="C52" s="132">
        <f ca="1">IF(Vol_hor!C52&gt;0,Mass_sal_nette!C52/Vol_hor!C52," ")</f>
        <v>9.7660106647368803</v>
      </c>
      <c r="D52" s="135">
        <f ca="1">IF(Vol_hor!D52&gt;0,Mass_sal_nette!D52/Vol_hor!D52," ")</f>
        <v>9.929711091194303</v>
      </c>
      <c r="E52" s="135">
        <f ca="1">IF(Vol_hor!E52&gt;0,Mass_sal_nette!E52/Vol_hor!E52," ")</f>
        <v>3.3496907553263959</v>
      </c>
      <c r="F52" s="135">
        <f ca="1">IF(Vol_hor!F52&gt;0,Mass_sal_nette!F52/Vol_hor!F52," ")</f>
        <v>8.6656175459589715</v>
      </c>
      <c r="G52" s="134">
        <f ca="1">IF(Vol_hor!G52&gt;0,Mass_sal_nette!G52/Vol_hor!G52," ")</f>
        <v>10.133583550705506</v>
      </c>
      <c r="H52" s="135">
        <f ca="1">IF(Vol_hor!H52&gt;0,Mass_sal_nette!H52/Vol_hor!H52," ")</f>
        <v>8.5227427186722053</v>
      </c>
      <c r="I52" s="135">
        <f ca="1">IF(Vol_hor!I52&gt;0,Mass_sal_nette!I52/Vol_hor!I52," ")</f>
        <v>9.1016736008324024</v>
      </c>
      <c r="J52" s="136">
        <f ca="1">IF(Vol_hor!J52&gt;0,Mass_sal_nette!J52/Vol_hor!J52," ")</f>
        <v>8.7725810938527342</v>
      </c>
      <c r="K52" s="135">
        <f ca="1">IF(Vol_hor!K52&gt;0,Mass_sal_nette!K52/Vol_hor!K52," ")</f>
        <v>8.6460267416539498</v>
      </c>
      <c r="L52" s="135">
        <f ca="1">IF(Vol_hor!L52&gt;0,Mass_sal_nette!L52/Vol_hor!L52," ")</f>
        <v>8.7369752931006168</v>
      </c>
      <c r="M52" s="136" t="str">
        <f ca="1">IF(Vol_hor!M52&gt;0,Mass_sal_nette!M52/Vol_hor!M52," ")</f>
        <v xml:space="preserve"> </v>
      </c>
      <c r="N52" s="135">
        <f ca="1">IF(Vol_hor!N52&gt;0,Mass_sal_nette!N52/Vol_hor!N52," ")</f>
        <v>3.3409415901718997</v>
      </c>
      <c r="O52" s="137">
        <f ca="1">IF(Vol_hor!O52&gt;0,Mass_sal_nette!O52/Vol_hor!O52," ")</f>
        <v>3.3247791756866993</v>
      </c>
      <c r="P52" s="138">
        <f ca="1">IF(Vol_hor!P52&gt;0,Mass_sal_nette!P52/Vol_hor!P52," ")</f>
        <v>8.0030063275862595</v>
      </c>
      <c r="Q52" s="139">
        <f ca="1">IF(Vol_hor!Q52&gt;0,Mass_sal_nette!Q52/Vol_hor!Q52," ")</f>
        <v>10.468602681225933</v>
      </c>
      <c r="R52" s="139">
        <f ca="1">IF(Vol_hor!R52&gt;0,Mass_sal_nette!R52/Vol_hor!R52," ")</f>
        <v>8.8912248644558876</v>
      </c>
      <c r="S52" s="139" t="str">
        <f ca="1">IF(Vol_hor!S52&gt;0,Mass_sal_nette!S52/Vol_hor!S52," ")</f>
        <v xml:space="preserve"> </v>
      </c>
      <c r="T52" s="139">
        <f ca="1">IF(Vol_hor!T52&gt;0,Mass_sal_nette!T52/Vol_hor!T52," ")</f>
        <v>10.197801245117939</v>
      </c>
      <c r="U52" s="139">
        <f ca="1">IF(Vol_hor!U52&gt;0,Mass_sal_nette!U52/Vol_hor!U52," ")</f>
        <v>9.1137248247265479</v>
      </c>
      <c r="V52" s="139" t="str">
        <f ca="1">IF(Vol_hor!V52&gt;0,Mass_sal_nette!V52/Vol_hor!V52," ")</f>
        <v xml:space="preserve"> </v>
      </c>
      <c r="W52" s="139">
        <f ca="1">IF(Vol_hor!W52&gt;0,Mass_sal_nette!W52/Vol_hor!W52," ")</f>
        <v>8.666324366101664</v>
      </c>
      <c r="X52" s="139">
        <f ca="1">IF(Vol_hor!X52&gt;0,Mass_sal_nette!X52/Vol_hor!X52," ")</f>
        <v>8.7308725473020097</v>
      </c>
      <c r="Y52" s="140">
        <f ca="1">IF(Vol_hor!Y52&gt;0,Mass_sal_nette!Y52/Vol_hor!Y52," ")</f>
        <v>8.7741950887451559</v>
      </c>
    </row>
    <row r="53" spans="1:25" x14ac:dyDescent="0.2">
      <c r="A53" s="14">
        <v>42460</v>
      </c>
      <c r="B53" s="149">
        <f ca="1">IF(Vol_hor!B53&gt;0,Mass_sal_nette!B53/Vol_hor!B53," ")</f>
        <v>5.2679089548462503</v>
      </c>
      <c r="C53" s="149">
        <f ca="1">IF(Vol_hor!C53&gt;0,Mass_sal_nette!C53/Vol_hor!C53," ")</f>
        <v>9.7990776408167211</v>
      </c>
      <c r="D53" s="150">
        <f ca="1">IF(Vol_hor!D53&gt;0,Mass_sal_nette!D53/Vol_hor!D53," ")</f>
        <v>9.9660390782430852</v>
      </c>
      <c r="E53" s="150">
        <f ca="1">IF(Vol_hor!E53&gt;0,Mass_sal_nette!E53/Vol_hor!E53," ")</f>
        <v>3.3598656165353868</v>
      </c>
      <c r="F53" s="150">
        <f ca="1">IF(Vol_hor!F53&gt;0,Mass_sal_nette!F53/Vol_hor!F53," ")</f>
        <v>8.6906817112094235</v>
      </c>
      <c r="G53" s="151">
        <f ca="1">IF(Vol_hor!G53&gt;0,Mass_sal_nette!G53/Vol_hor!G53," ")</f>
        <v>10.160284297318443</v>
      </c>
      <c r="H53" s="150">
        <f ca="1">IF(Vol_hor!H53&gt;0,Mass_sal_nette!H53/Vol_hor!H53," ")</f>
        <v>8.565550357057413</v>
      </c>
      <c r="I53" s="150">
        <f ca="1">IF(Vol_hor!I53&gt;0,Mass_sal_nette!I53/Vol_hor!I53," ")</f>
        <v>9.0713635729452164</v>
      </c>
      <c r="J53" s="152">
        <f ca="1">IF(Vol_hor!J53&gt;0,Mass_sal_nette!J53/Vol_hor!J53," ")</f>
        <v>8.7483112530163236</v>
      </c>
      <c r="K53" s="150">
        <f ca="1">IF(Vol_hor!K53&gt;0,Mass_sal_nette!K53/Vol_hor!K53," ")</f>
        <v>8.7031747774170416</v>
      </c>
      <c r="L53" s="150">
        <f ca="1">IF(Vol_hor!L53&gt;0,Mass_sal_nette!L53/Vol_hor!L53," ")</f>
        <v>8.6889654959755465</v>
      </c>
      <c r="M53" s="152" t="str">
        <f ca="1">IF(Vol_hor!M53&gt;0,Mass_sal_nette!M53/Vol_hor!M53," ")</f>
        <v xml:space="preserve"> </v>
      </c>
      <c r="N53" s="150">
        <f ca="1">IF(Vol_hor!N53&gt;0,Mass_sal_nette!N53/Vol_hor!N53," ")</f>
        <v>3.3533022514022863</v>
      </c>
      <c r="O53" s="153">
        <f ca="1">IF(Vol_hor!O53&gt;0,Mass_sal_nette!O53/Vol_hor!O53," ")</f>
        <v>3.3339916452054985</v>
      </c>
      <c r="P53" s="154">
        <f ca="1">IF(Vol_hor!P53&gt;0,Mass_sal_nette!P53/Vol_hor!P53," ")</f>
        <v>7.8561674699419131</v>
      </c>
      <c r="Q53" s="155">
        <f ca="1">IF(Vol_hor!Q53&gt;0,Mass_sal_nette!Q53/Vol_hor!Q53," ")</f>
        <v>10.563422670150642</v>
      </c>
      <c r="R53" s="155">
        <f ca="1">IF(Vol_hor!R53&gt;0,Mass_sal_nette!R53/Vol_hor!R53," ")</f>
        <v>8.9143946904023306</v>
      </c>
      <c r="S53" s="155" t="str">
        <f ca="1">IF(Vol_hor!S53&gt;0,Mass_sal_nette!S53/Vol_hor!S53," ")</f>
        <v xml:space="preserve"> </v>
      </c>
      <c r="T53" s="155">
        <f ca="1">IF(Vol_hor!T53&gt;0,Mass_sal_nette!T53/Vol_hor!T53," ")</f>
        <v>10.205921764841822</v>
      </c>
      <c r="U53" s="155">
        <f ca="1">IF(Vol_hor!U53&gt;0,Mass_sal_nette!U53/Vol_hor!U53," ")</f>
        <v>9.1399268857068989</v>
      </c>
      <c r="V53" s="155" t="str">
        <f ca="1">IF(Vol_hor!V53&gt;0,Mass_sal_nette!V53/Vol_hor!V53," ")</f>
        <v xml:space="preserve"> </v>
      </c>
      <c r="W53" s="155">
        <f ca="1">IF(Vol_hor!W53&gt;0,Mass_sal_nette!W53/Vol_hor!W53," ")</f>
        <v>8.6945152808845982</v>
      </c>
      <c r="X53" s="155">
        <f ca="1">IF(Vol_hor!X53&gt;0,Mass_sal_nette!X53/Vol_hor!X53," ")</f>
        <v>8.6928569309663626</v>
      </c>
      <c r="Y53" s="156">
        <f ca="1">IF(Vol_hor!Y53&gt;0,Mass_sal_nette!Y53/Vol_hor!Y53," ")</f>
        <v>8.8499228495856226</v>
      </c>
    </row>
    <row r="54" spans="1:25" x14ac:dyDescent="0.2">
      <c r="A54" s="20">
        <v>42551</v>
      </c>
      <c r="B54" s="132">
        <f ca="1">IF(Vol_hor!B54&gt;0,Mass_sal_nette!B54/Vol_hor!B54," ")</f>
        <v>5.3027923092115552</v>
      </c>
      <c r="C54" s="132">
        <f ca="1">IF(Vol_hor!C54&gt;0,Mass_sal_nette!C54/Vol_hor!C54," ")</f>
        <v>9.8650955583174333</v>
      </c>
      <c r="D54" s="135">
        <f ca="1">IF(Vol_hor!D54&gt;0,Mass_sal_nette!D54/Vol_hor!D54," ")</f>
        <v>10.037923730499207</v>
      </c>
      <c r="E54" s="135">
        <f ca="1">IF(Vol_hor!E54&gt;0,Mass_sal_nette!E54/Vol_hor!E54," ")</f>
        <v>3.3794365274784459</v>
      </c>
      <c r="F54" s="135">
        <f ca="1">IF(Vol_hor!F54&gt;0,Mass_sal_nette!F54/Vol_hor!F54," ")</f>
        <v>8.7318591951090774</v>
      </c>
      <c r="G54" s="134">
        <f ca="1">IF(Vol_hor!G54&gt;0,Mass_sal_nette!G54/Vol_hor!G54," ")</f>
        <v>10.224512215140145</v>
      </c>
      <c r="H54" s="135">
        <f ca="1">IF(Vol_hor!H54&gt;0,Mass_sal_nette!H54/Vol_hor!H54," ")</f>
        <v>8.5640855939241778</v>
      </c>
      <c r="I54" s="135">
        <f ca="1">IF(Vol_hor!I54&gt;0,Mass_sal_nette!I54/Vol_hor!I54," ")</f>
        <v>9.1631918387833302</v>
      </c>
      <c r="J54" s="136">
        <f ca="1">IF(Vol_hor!J54&gt;0,Mass_sal_nette!J54/Vol_hor!J54," ")</f>
        <v>8.8238863651648529</v>
      </c>
      <c r="K54" s="135">
        <f ca="1">IF(Vol_hor!K54&gt;0,Mass_sal_nette!K54/Vol_hor!K54," ")</f>
        <v>8.7389139219955343</v>
      </c>
      <c r="L54" s="135">
        <f ca="1">IF(Vol_hor!L54&gt;0,Mass_sal_nette!L54/Vol_hor!L54," ")</f>
        <v>9.1799999975389106</v>
      </c>
      <c r="M54" s="136" t="str">
        <f ca="1">IF(Vol_hor!M54&gt;0,Mass_sal_nette!M54/Vol_hor!M54," ")</f>
        <v xml:space="preserve"> </v>
      </c>
      <c r="N54" s="135">
        <f ca="1">IF(Vol_hor!N54&gt;0,Mass_sal_nette!N54/Vol_hor!N54," ")</f>
        <v>3.3642250438810639</v>
      </c>
      <c r="O54" s="137">
        <f ca="1">IF(Vol_hor!O54&gt;0,Mass_sal_nette!O54/Vol_hor!O54," ")</f>
        <v>3.3877642682729774</v>
      </c>
      <c r="P54" s="138">
        <f ca="1">IF(Vol_hor!P54&gt;0,Mass_sal_nette!P54/Vol_hor!P54," ")</f>
        <v>7.9469333620069804</v>
      </c>
      <c r="Q54" s="139">
        <f ca="1">IF(Vol_hor!Q54&gt;0,Mass_sal_nette!Q54/Vol_hor!Q54," ")</f>
        <v>10.571315549269213</v>
      </c>
      <c r="R54" s="139">
        <f ca="1">IF(Vol_hor!R54&gt;0,Mass_sal_nette!R54/Vol_hor!R54," ")</f>
        <v>8.9919406656951821</v>
      </c>
      <c r="S54" s="139" t="str">
        <f ca="1">IF(Vol_hor!S54&gt;0,Mass_sal_nette!S54/Vol_hor!S54," ")</f>
        <v xml:space="preserve"> </v>
      </c>
      <c r="T54" s="139">
        <f ca="1">IF(Vol_hor!T54&gt;0,Mass_sal_nette!T54/Vol_hor!T54," ")</f>
        <v>10.266880806508706</v>
      </c>
      <c r="U54" s="139">
        <f ca="1">IF(Vol_hor!U54&gt;0,Mass_sal_nette!U54/Vol_hor!U54," ")</f>
        <v>9.2493298653919407</v>
      </c>
      <c r="V54" s="139" t="str">
        <f ca="1">IF(Vol_hor!V54&gt;0,Mass_sal_nette!V54/Vol_hor!V54," ")</f>
        <v xml:space="preserve"> </v>
      </c>
      <c r="W54" s="139">
        <f ca="1">IF(Vol_hor!W54&gt;0,Mass_sal_nette!W54/Vol_hor!W54," ")</f>
        <v>8.7272477223179372</v>
      </c>
      <c r="X54" s="139">
        <f ca="1">IF(Vol_hor!X54&gt;0,Mass_sal_nette!X54/Vol_hor!X54," ")</f>
        <v>9.1987596592186094</v>
      </c>
      <c r="Y54" s="140">
        <f ca="1">IF(Vol_hor!Y54&gt;0,Mass_sal_nette!Y54/Vol_hor!Y54," ")</f>
        <v>8.8531943698722557</v>
      </c>
    </row>
    <row r="55" spans="1:25" x14ac:dyDescent="0.2">
      <c r="A55" s="20">
        <v>42643</v>
      </c>
      <c r="B55" s="132">
        <f ca="1">IF(Vol_hor!B55&gt;0,Mass_sal_nette!B55/Vol_hor!B55," ")</f>
        <v>5.3261443202926069</v>
      </c>
      <c r="C55" s="132">
        <f ca="1">IF(Vol_hor!C55&gt;0,Mass_sal_nette!C55/Vol_hor!C55," ")</f>
        <v>9.9236159682322516</v>
      </c>
      <c r="D55" s="135">
        <f ca="1">IF(Vol_hor!D55&gt;0,Mass_sal_nette!D55/Vol_hor!D55," ")</f>
        <v>10.101059065020198</v>
      </c>
      <c r="E55" s="135">
        <f ca="1">IF(Vol_hor!E55&gt;0,Mass_sal_nette!E55/Vol_hor!E55," ")</f>
        <v>3.3788132813287954</v>
      </c>
      <c r="F55" s="135">
        <f ca="1">IF(Vol_hor!F55&gt;0,Mass_sal_nette!F55/Vol_hor!F55," ")</f>
        <v>8.7670662975342193</v>
      </c>
      <c r="G55" s="134">
        <f ca="1">IF(Vol_hor!G55&gt;0,Mass_sal_nette!G55/Vol_hor!G55," ")</f>
        <v>10.301412374583588</v>
      </c>
      <c r="H55" s="135">
        <f ca="1">IF(Vol_hor!H55&gt;0,Mass_sal_nette!H55/Vol_hor!H55," ")</f>
        <v>8.6062717366328894</v>
      </c>
      <c r="I55" s="135">
        <f ca="1">IF(Vol_hor!I55&gt;0,Mass_sal_nette!I55/Vol_hor!I55," ")</f>
        <v>9.2724874826748174</v>
      </c>
      <c r="J55" s="136">
        <f ca="1">IF(Vol_hor!J55&gt;0,Mass_sal_nette!J55/Vol_hor!J55," ")</f>
        <v>9.0293416686506305</v>
      </c>
      <c r="K55" s="135">
        <f ca="1">IF(Vol_hor!K55&gt;0,Mass_sal_nette!K55/Vol_hor!K55," ")</f>
        <v>8.7670325254255346</v>
      </c>
      <c r="L55" s="135">
        <f ca="1">IF(Vol_hor!L55&gt;0,Mass_sal_nette!L55/Vol_hor!L55," ")</f>
        <v>9.18</v>
      </c>
      <c r="M55" s="136" t="str">
        <f ca="1">IF(Vol_hor!M55&gt;0,Mass_sal_nette!M55/Vol_hor!M55," ")</f>
        <v xml:space="preserve"> </v>
      </c>
      <c r="N55" s="135">
        <f ca="1">IF(Vol_hor!N55&gt;0,Mass_sal_nette!N55/Vol_hor!N55," ")</f>
        <v>3.3837846930591824</v>
      </c>
      <c r="O55" s="137">
        <f ca="1">IF(Vol_hor!O55&gt;0,Mass_sal_nette!O55/Vol_hor!O55," ")</f>
        <v>3.3939219624768713</v>
      </c>
      <c r="P55" s="138">
        <f ca="1">IF(Vol_hor!P55&gt;0,Mass_sal_nette!P55/Vol_hor!P55," ")</f>
        <v>8.3509314572110274</v>
      </c>
      <c r="Q55" s="139">
        <f ca="1">IF(Vol_hor!Q55&gt;0,Mass_sal_nette!Q55/Vol_hor!Q55," ")</f>
        <v>10.53718468913606</v>
      </c>
      <c r="R55" s="139">
        <f ca="1">IF(Vol_hor!R55&gt;0,Mass_sal_nette!R55/Vol_hor!R55," ")</f>
        <v>9.0321461703887387</v>
      </c>
      <c r="S55" s="139" t="str">
        <f ca="1">IF(Vol_hor!S55&gt;0,Mass_sal_nette!S55/Vol_hor!S55," ")</f>
        <v xml:space="preserve"> </v>
      </c>
      <c r="T55" s="139">
        <f ca="1">IF(Vol_hor!T55&gt;0,Mass_sal_nette!T55/Vol_hor!T55," ")</f>
        <v>10.335800264525037</v>
      </c>
      <c r="U55" s="139">
        <f ca="1">IF(Vol_hor!U55&gt;0,Mass_sal_nette!U55/Vol_hor!U55," ")</f>
        <v>9.3314131251876482</v>
      </c>
      <c r="V55" s="139" t="str">
        <f ca="1">IF(Vol_hor!V55&gt;0,Mass_sal_nette!V55/Vol_hor!V55," ")</f>
        <v xml:space="preserve"> </v>
      </c>
      <c r="W55" s="139">
        <f ca="1">IF(Vol_hor!W55&gt;0,Mass_sal_nette!W55/Vol_hor!W55," ")</f>
        <v>8.7600394620010658</v>
      </c>
      <c r="X55" s="139">
        <f ca="1">IF(Vol_hor!X55&gt;0,Mass_sal_nette!X55/Vol_hor!X55," ")</f>
        <v>9.168430270331891</v>
      </c>
      <c r="Y55" s="140">
        <f ca="1">IF(Vol_hor!Y55&gt;0,Mass_sal_nette!Y55/Vol_hor!Y55," ")</f>
        <v>8.8630615774469295</v>
      </c>
    </row>
    <row r="56" spans="1:25" ht="12" thickBot="1" x14ac:dyDescent="0.25">
      <c r="A56" s="20">
        <v>42735</v>
      </c>
      <c r="B56" s="132">
        <f ca="1">IF(Vol_hor!B56&gt;0,Mass_sal_nette!B56/Vol_hor!B56," ")</f>
        <v>5.333063357394404</v>
      </c>
      <c r="C56" s="132">
        <f ca="1">IF(Vol_hor!C56&gt;0,Mass_sal_nette!C56/Vol_hor!C56," ")</f>
        <v>9.9460836533747887</v>
      </c>
      <c r="D56" s="135">
        <f ca="1">IF(Vol_hor!D56&gt;0,Mass_sal_nette!D56/Vol_hor!D56," ")</f>
        <v>10.122815578358143</v>
      </c>
      <c r="E56" s="135">
        <f ca="1">IF(Vol_hor!E56&gt;0,Mass_sal_nette!E56/Vol_hor!E56," ")</f>
        <v>3.3912017001892472</v>
      </c>
      <c r="F56" s="135">
        <f ca="1">IF(Vol_hor!F56&gt;0,Mass_sal_nette!F56/Vol_hor!F56," ")</f>
        <v>8.8090946543273212</v>
      </c>
      <c r="G56" s="134">
        <f ca="1">IF(Vol_hor!G56&gt;0,Mass_sal_nette!G56/Vol_hor!G56," ")</f>
        <v>10.331635946639818</v>
      </c>
      <c r="H56" s="135">
        <f ca="1">IF(Vol_hor!H56&gt;0,Mass_sal_nette!H56/Vol_hor!H56," ")</f>
        <v>8.6332877504460672</v>
      </c>
      <c r="I56" s="135">
        <f ca="1">IF(Vol_hor!I56&gt;0,Mass_sal_nette!I56/Vol_hor!I56," ")</f>
        <v>9.2999964327695732</v>
      </c>
      <c r="J56" s="136">
        <f ca="1">IF(Vol_hor!J56&gt;0,Mass_sal_nette!J56/Vol_hor!J56," ")</f>
        <v>9.0068068534192776</v>
      </c>
      <c r="K56" s="135">
        <f ca="1">IF(Vol_hor!K56&gt;0,Mass_sal_nette!K56/Vol_hor!K56," ")</f>
        <v>8.7859712985130791</v>
      </c>
      <c r="L56" s="135">
        <f ca="1">IF(Vol_hor!L56&gt;0,Mass_sal_nette!L56/Vol_hor!L56," ")</f>
        <v>9.1799999937719043</v>
      </c>
      <c r="M56" s="136" t="str">
        <f ca="1">IF(Vol_hor!M56&gt;0,Mass_sal_nette!M56/Vol_hor!M56," ")</f>
        <v xml:space="preserve"> </v>
      </c>
      <c r="N56" s="135">
        <f ca="1">IF(Vol_hor!N56&gt;0,Mass_sal_nette!N56/Vol_hor!N56," ")</f>
        <v>3.4017818392506025</v>
      </c>
      <c r="O56" s="137">
        <f ca="1">IF(Vol_hor!O56&gt;0,Mass_sal_nette!O56/Vol_hor!O56," ")</f>
        <v>3.3846635335389825</v>
      </c>
      <c r="P56" s="138">
        <f ca="1">IF(Vol_hor!P56&gt;0,Mass_sal_nette!P56/Vol_hor!P56," ")</f>
        <v>7.8347185756701707</v>
      </c>
      <c r="Q56" s="139">
        <f ca="1">IF(Vol_hor!Q56&gt;0,Mass_sal_nette!Q56/Vol_hor!Q56," ")</f>
        <v>10.600058475300456</v>
      </c>
      <c r="R56" s="139">
        <f ca="1">IF(Vol_hor!R56&gt;0,Mass_sal_nette!R56/Vol_hor!R56," ")</f>
        <v>9.0772683624242703</v>
      </c>
      <c r="S56" s="139" t="str">
        <f ca="1">IF(Vol_hor!S56&gt;0,Mass_sal_nette!S56/Vol_hor!S56," ")</f>
        <v xml:space="preserve"> </v>
      </c>
      <c r="T56" s="139">
        <f ca="1">IF(Vol_hor!T56&gt;0,Mass_sal_nette!T56/Vol_hor!T56," ")</f>
        <v>10.392362843652952</v>
      </c>
      <c r="U56" s="139">
        <f ca="1">IF(Vol_hor!U56&gt;0,Mass_sal_nette!U56/Vol_hor!U56," ")</f>
        <v>9.3619116576147388</v>
      </c>
      <c r="V56" s="139" t="str">
        <f ca="1">IF(Vol_hor!V56&gt;0,Mass_sal_nette!V56/Vol_hor!V56," ")</f>
        <v xml:space="preserve"> </v>
      </c>
      <c r="W56" s="139">
        <f ca="1">IF(Vol_hor!W56&gt;0,Mass_sal_nette!W56/Vol_hor!W56," ")</f>
        <v>8.8074467037274005</v>
      </c>
      <c r="X56" s="139">
        <f ca="1">IF(Vol_hor!X56&gt;0,Mass_sal_nette!X56/Vol_hor!X56," ")</f>
        <v>9.1700215071051066</v>
      </c>
      <c r="Y56" s="140">
        <f ca="1">IF(Vol_hor!Y56&gt;0,Mass_sal_nette!Y56/Vol_hor!Y56," ")</f>
        <v>8.9205230581490351</v>
      </c>
    </row>
    <row r="57" spans="1:25" x14ac:dyDescent="0.2">
      <c r="A57" s="14">
        <v>42825</v>
      </c>
      <c r="B57" s="149">
        <f ca="1">IF(Vol_hor!B57&gt;0,Mass_sal_nette!B57/Vol_hor!B57," ")</f>
        <v>5.3795976234393876</v>
      </c>
      <c r="C57" s="149">
        <f ca="1">IF(Vol_hor!C57&gt;0,Mass_sal_nette!C57/Vol_hor!C57," ")</f>
        <v>10.018761374659297</v>
      </c>
      <c r="D57" s="150">
        <f ca="1">IF(Vol_hor!D57&gt;0,Mass_sal_nette!D57/Vol_hor!D57," ")</f>
        <v>10.203388129888785</v>
      </c>
      <c r="E57" s="150">
        <f ca="1">IF(Vol_hor!E57&gt;0,Mass_sal_nette!E57/Vol_hor!E57," ")</f>
        <v>3.4134370147706372</v>
      </c>
      <c r="F57" s="150">
        <f ca="1">IF(Vol_hor!F57&gt;0,Mass_sal_nette!F57/Vol_hor!F57," ")</f>
        <v>8.8341542587567279</v>
      </c>
      <c r="G57" s="151">
        <f ca="1">IF(Vol_hor!G57&gt;0,Mass_sal_nette!G57/Vol_hor!G57," ")</f>
        <v>10.378135507841172</v>
      </c>
      <c r="H57" s="150">
        <f ca="1">IF(Vol_hor!H57&gt;0,Mass_sal_nette!H57/Vol_hor!H57," ")</f>
        <v>8.6665891267407069</v>
      </c>
      <c r="I57" s="150">
        <f ca="1">IF(Vol_hor!I57&gt;0,Mass_sal_nette!I57/Vol_hor!I57," ")</f>
        <v>9.2896059089488361</v>
      </c>
      <c r="J57" s="152">
        <f ca="1">IF(Vol_hor!J57&gt;0,Mass_sal_nette!J57/Vol_hor!J57," ")</f>
        <v>8.9713190705384651</v>
      </c>
      <c r="K57" s="150">
        <f ca="1">IF(Vol_hor!K57&gt;0,Mass_sal_nette!K57/Vol_hor!K57," ")</f>
        <v>8.8389097366067926</v>
      </c>
      <c r="L57" s="150">
        <f ca="1">IF(Vol_hor!L57&gt;0,Mass_sal_nette!L57/Vol_hor!L57," ")</f>
        <v>9.2699999917147053</v>
      </c>
      <c r="M57" s="152" t="str">
        <f ca="1">IF(Vol_hor!M57&gt;0,Mass_sal_nette!M57/Vol_hor!M57," ")</f>
        <v xml:space="preserve"> </v>
      </c>
      <c r="N57" s="150">
        <f ca="1">IF(Vol_hor!N57&gt;0,Mass_sal_nette!N57/Vol_hor!N57," ")</f>
        <v>3.4005830686277192</v>
      </c>
      <c r="O57" s="153">
        <f ca="1">IF(Vol_hor!O57&gt;0,Mass_sal_nette!O57/Vol_hor!O57," ")</f>
        <v>3.3822429130316358</v>
      </c>
      <c r="P57" s="154">
        <f ca="1">IF(Vol_hor!P57&gt;0,Mass_sal_nette!P57/Vol_hor!P57," ")</f>
        <v>8.2132880616091484</v>
      </c>
      <c r="Q57" s="155">
        <f ca="1">IF(Vol_hor!Q57&gt;0,Mass_sal_nette!Q57/Vol_hor!Q57," ")</f>
        <v>10.697720033791947</v>
      </c>
      <c r="R57" s="155">
        <f ca="1">IF(Vol_hor!R57&gt;0,Mass_sal_nette!R57/Vol_hor!R57," ")</f>
        <v>9.1028909579058119</v>
      </c>
      <c r="S57" s="155" t="str">
        <f ca="1">IF(Vol_hor!S57&gt;0,Mass_sal_nette!S57/Vol_hor!S57," ")</f>
        <v xml:space="preserve"> </v>
      </c>
      <c r="T57" s="155">
        <f ca="1">IF(Vol_hor!T57&gt;0,Mass_sal_nette!T57/Vol_hor!T57," ")</f>
        <v>10.43812296667396</v>
      </c>
      <c r="U57" s="155">
        <f ca="1">IF(Vol_hor!U57&gt;0,Mass_sal_nette!U57/Vol_hor!U57," ")</f>
        <v>9.409680024938055</v>
      </c>
      <c r="V57" s="155" t="str">
        <f ca="1">IF(Vol_hor!V57&gt;0,Mass_sal_nette!V57/Vol_hor!V57," ")</f>
        <v xml:space="preserve"> </v>
      </c>
      <c r="W57" s="155">
        <f ca="1">IF(Vol_hor!W57&gt;0,Mass_sal_nette!W57/Vol_hor!W57," ")</f>
        <v>8.8258192935617981</v>
      </c>
      <c r="X57" s="155">
        <f ca="1">IF(Vol_hor!X57&gt;0,Mass_sal_nette!X57/Vol_hor!X57," ")</f>
        <v>9.2663304733133156</v>
      </c>
      <c r="Y57" s="156">
        <f ca="1">IF(Vol_hor!Y57&gt;0,Mass_sal_nette!Y57/Vol_hor!Y57," ")</f>
        <v>8.9949642198837196</v>
      </c>
    </row>
    <row r="58" spans="1:25" x14ac:dyDescent="0.2">
      <c r="A58" s="20">
        <v>42916</v>
      </c>
      <c r="B58" s="132">
        <f ca="1">IF(Vol_hor!B58&gt;0,Mass_sal_nette!B58/Vol_hor!B58," ")</f>
        <v>5.387684573399337</v>
      </c>
      <c r="C58" s="132">
        <f ca="1">IF(Vol_hor!C58&gt;0,Mass_sal_nette!C58/Vol_hor!C58," ")</f>
        <v>10.063175949426205</v>
      </c>
      <c r="D58" s="135">
        <f ca="1">IF(Vol_hor!D58&gt;0,Mass_sal_nette!D58/Vol_hor!D58," ")</f>
        <v>10.250952447721321</v>
      </c>
      <c r="E58" s="135">
        <f ca="1">IF(Vol_hor!E58&gt;0,Mass_sal_nette!E58/Vol_hor!E58," ")</f>
        <v>3.4162374626154843</v>
      </c>
      <c r="F58" s="135">
        <f ca="1">IF(Vol_hor!F58&gt;0,Mass_sal_nette!F58/Vol_hor!F58," ")</f>
        <v>8.8697463704967898</v>
      </c>
      <c r="G58" s="134">
        <f ca="1">IF(Vol_hor!G58&gt;0,Mass_sal_nette!G58/Vol_hor!G58," ")</f>
        <v>10.434414332121007</v>
      </c>
      <c r="H58" s="135">
        <f ca="1">IF(Vol_hor!H58&gt;0,Mass_sal_nette!H58/Vol_hor!H58," ")</f>
        <v>8.6958402112597746</v>
      </c>
      <c r="I58" s="135">
        <f ca="1">IF(Vol_hor!I58&gt;0,Mass_sal_nette!I58/Vol_hor!I58," ")</f>
        <v>9.3639039353596125</v>
      </c>
      <c r="J58" s="136">
        <f ca="1">IF(Vol_hor!J58&gt;0,Mass_sal_nette!J58/Vol_hor!J58," ")</f>
        <v>9.0661313524582461</v>
      </c>
      <c r="K58" s="135">
        <f ca="1">IF(Vol_hor!K58&gt;0,Mass_sal_nette!K58/Vol_hor!K58," ")</f>
        <v>8.8739164934882151</v>
      </c>
      <c r="L58" s="135">
        <f ca="1">IF(Vol_hor!L58&gt;0,Mass_sal_nette!L58/Vol_hor!L58," ")</f>
        <v>9.269999983208038</v>
      </c>
      <c r="M58" s="136" t="str">
        <f ca="1">IF(Vol_hor!M58&gt;0,Mass_sal_nette!M58/Vol_hor!M58," ")</f>
        <v xml:space="preserve"> </v>
      </c>
      <c r="N58" s="135">
        <f ca="1">IF(Vol_hor!N58&gt;0,Mass_sal_nette!N58/Vol_hor!N58," ")</f>
        <v>3.4292710779964173</v>
      </c>
      <c r="O58" s="137">
        <f ca="1">IF(Vol_hor!O58&gt;0,Mass_sal_nette!O58/Vol_hor!O58," ")</f>
        <v>3.4536586860484544</v>
      </c>
      <c r="P58" s="138">
        <f ca="1">IF(Vol_hor!P58&gt;0,Mass_sal_nette!P58/Vol_hor!P58," ")</f>
        <v>8.3755020426866764</v>
      </c>
      <c r="Q58" s="139">
        <f ca="1">IF(Vol_hor!Q58&gt;0,Mass_sal_nette!Q58/Vol_hor!Q58," ")</f>
        <v>10.713946779407028</v>
      </c>
      <c r="R58" s="139">
        <f ca="1">IF(Vol_hor!R58&gt;0,Mass_sal_nette!R58/Vol_hor!R58," ")</f>
        <v>9.1308334629494823</v>
      </c>
      <c r="S58" s="139" t="str">
        <f ca="1">IF(Vol_hor!S58&gt;0,Mass_sal_nette!S58/Vol_hor!S58," ")</f>
        <v xml:space="preserve"> </v>
      </c>
      <c r="T58" s="139">
        <f ca="1">IF(Vol_hor!T58&gt;0,Mass_sal_nette!T58/Vol_hor!T58," ")</f>
        <v>10.485107016891687</v>
      </c>
      <c r="U58" s="139">
        <f ca="1">IF(Vol_hor!U58&gt;0,Mass_sal_nette!U58/Vol_hor!U58," ")</f>
        <v>9.4556960049979644</v>
      </c>
      <c r="V58" s="139" t="str">
        <f ca="1">IF(Vol_hor!V58&gt;0,Mass_sal_nette!V58/Vol_hor!V58," ")</f>
        <v xml:space="preserve"> </v>
      </c>
      <c r="W58" s="139">
        <f ca="1">IF(Vol_hor!W58&gt;0,Mass_sal_nette!W58/Vol_hor!W58," ")</f>
        <v>8.8607344539090729</v>
      </c>
      <c r="X58" s="139">
        <f ca="1">IF(Vol_hor!X58&gt;0,Mass_sal_nette!X58/Vol_hor!X58," ")</f>
        <v>9.2891235290961607</v>
      </c>
      <c r="Y58" s="140">
        <f ca="1">IF(Vol_hor!Y58&gt;0,Mass_sal_nette!Y58/Vol_hor!Y58," ")</f>
        <v>9.0036013007255651</v>
      </c>
    </row>
    <row r="59" spans="1:25" x14ac:dyDescent="0.2">
      <c r="A59" s="20">
        <v>43008</v>
      </c>
      <c r="B59" s="132">
        <f ca="1">IF(Vol_hor!B59&gt;0,Mass_sal_nette!B59/Vol_hor!B59," ")</f>
        <v>5.4021353070207425</v>
      </c>
      <c r="C59" s="132">
        <f ca="1">IF(Vol_hor!C59&gt;0,Mass_sal_nette!C59/Vol_hor!C59," ")</f>
        <v>10.085042982420397</v>
      </c>
      <c r="D59" s="135">
        <f ca="1">IF(Vol_hor!D59&gt;0,Mass_sal_nette!D59/Vol_hor!D59," ")</f>
        <v>10.272455022634484</v>
      </c>
      <c r="E59" s="135">
        <f ca="1">IF(Vol_hor!E59&gt;0,Mass_sal_nette!E59/Vol_hor!E59," ")</f>
        <v>3.4280806298553941</v>
      </c>
      <c r="F59" s="135">
        <f ca="1">IF(Vol_hor!F59&gt;0,Mass_sal_nette!F59/Vol_hor!F59," ")</f>
        <v>8.9013098178274497</v>
      </c>
      <c r="G59" s="134">
        <f ca="1">IF(Vol_hor!G59&gt;0,Mass_sal_nette!G59/Vol_hor!G59," ")</f>
        <v>10.485935955845795</v>
      </c>
      <c r="H59" s="135">
        <f ca="1">IF(Vol_hor!H59&gt;0,Mass_sal_nette!H59/Vol_hor!H59," ")</f>
        <v>8.7235019097713611</v>
      </c>
      <c r="I59" s="135">
        <f ca="1">IF(Vol_hor!I59&gt;0,Mass_sal_nette!I59/Vol_hor!I59," ")</f>
        <v>9.3838397151542292</v>
      </c>
      <c r="J59" s="136">
        <f ca="1">IF(Vol_hor!J59&gt;0,Mass_sal_nette!J59/Vol_hor!J59," ")</f>
        <v>9.1003179180607638</v>
      </c>
      <c r="K59" s="135">
        <f ca="1">IF(Vol_hor!K59&gt;0,Mass_sal_nette!K59/Vol_hor!K59," ")</f>
        <v>8.9078386135557928</v>
      </c>
      <c r="L59" s="135">
        <f ca="1">IF(Vol_hor!L59&gt;0,Mass_sal_nette!L59/Vol_hor!L59," ")</f>
        <v>9.2699999842150351</v>
      </c>
      <c r="M59" s="136" t="str">
        <f ca="1">IF(Vol_hor!M59&gt;0,Mass_sal_nette!M59/Vol_hor!M59," ")</f>
        <v xml:space="preserve"> </v>
      </c>
      <c r="N59" s="135">
        <f ca="1">IF(Vol_hor!N59&gt;0,Mass_sal_nette!N59/Vol_hor!N59," ")</f>
        <v>3.4441850258520708</v>
      </c>
      <c r="O59" s="137">
        <f ca="1">IF(Vol_hor!O59&gt;0,Mass_sal_nette!O59/Vol_hor!O59," ")</f>
        <v>3.4530758557464885</v>
      </c>
      <c r="P59" s="138">
        <f ca="1">IF(Vol_hor!P59&gt;0,Mass_sal_nette!P59/Vol_hor!P59," ")</f>
        <v>8.437028037884728</v>
      </c>
      <c r="Q59" s="139">
        <f ca="1">IF(Vol_hor!Q59&gt;0,Mass_sal_nette!Q59/Vol_hor!Q59," ")</f>
        <v>10.749337708709174</v>
      </c>
      <c r="R59" s="139">
        <f ca="1">IF(Vol_hor!R59&gt;0,Mass_sal_nette!R59/Vol_hor!R59," ")</f>
        <v>9.1618053558738612</v>
      </c>
      <c r="S59" s="139" t="str">
        <f ca="1">IF(Vol_hor!S59&gt;0,Mass_sal_nette!S59/Vol_hor!S59," ")</f>
        <v xml:space="preserve"> </v>
      </c>
      <c r="T59" s="139">
        <f ca="1">IF(Vol_hor!T59&gt;0,Mass_sal_nette!T59/Vol_hor!T59," ")</f>
        <v>10.547822585599997</v>
      </c>
      <c r="U59" s="139">
        <f ca="1">IF(Vol_hor!U59&gt;0,Mass_sal_nette!U59/Vol_hor!U59," ")</f>
        <v>9.4871744488200669</v>
      </c>
      <c r="V59" s="139" t="str">
        <f ca="1">IF(Vol_hor!V59&gt;0,Mass_sal_nette!V59/Vol_hor!V59," ")</f>
        <v xml:space="preserve"> </v>
      </c>
      <c r="W59" s="139">
        <f ca="1">IF(Vol_hor!W59&gt;0,Mass_sal_nette!W59/Vol_hor!W59," ")</f>
        <v>8.898965443245153</v>
      </c>
      <c r="X59" s="139">
        <f ca="1">IF(Vol_hor!X59&gt;0,Mass_sal_nette!X59/Vol_hor!X59," ")</f>
        <v>9.268489108464788</v>
      </c>
      <c r="Y59" s="140">
        <f ca="1">IF(Vol_hor!Y59&gt;0,Mass_sal_nette!Y59/Vol_hor!Y59," ")</f>
        <v>9.1013265504824901</v>
      </c>
    </row>
    <row r="60" spans="1:25" ht="12" thickBot="1" x14ac:dyDescent="0.25">
      <c r="A60" s="20">
        <v>43100</v>
      </c>
      <c r="B60" s="132">
        <f ca="1">IF(Vol_hor!B60&gt;0,Mass_sal_nette!B60/Vol_hor!B60," ")</f>
        <v>5.4236257230042826</v>
      </c>
      <c r="C60" s="132">
        <f ca="1">IF(Vol_hor!C60&gt;0,Mass_sal_nette!C60/Vol_hor!C60," ")</f>
        <v>10.122416346460412</v>
      </c>
      <c r="D60" s="135">
        <f ca="1">IF(Vol_hor!D60&gt;0,Mass_sal_nette!D60/Vol_hor!D60," ")</f>
        <v>10.313938152957549</v>
      </c>
      <c r="E60" s="135">
        <f ca="1">IF(Vol_hor!E60&gt;0,Mass_sal_nette!E60/Vol_hor!E60," ")</f>
        <v>3.4457307495779514</v>
      </c>
      <c r="F60" s="135">
        <f ca="1">IF(Vol_hor!F60&gt;0,Mass_sal_nette!F60/Vol_hor!F60," ")</f>
        <v>8.9298419877390636</v>
      </c>
      <c r="G60" s="134">
        <f ca="1">IF(Vol_hor!G60&gt;0,Mass_sal_nette!G60/Vol_hor!G60," ")</f>
        <v>10.517668997046753</v>
      </c>
      <c r="H60" s="135">
        <f ca="1">IF(Vol_hor!H60&gt;0,Mass_sal_nette!H60/Vol_hor!H60," ")</f>
        <v>8.7099839080448849</v>
      </c>
      <c r="I60" s="135">
        <f ca="1">IF(Vol_hor!I60&gt;0,Mass_sal_nette!I60/Vol_hor!I60," ")</f>
        <v>9.4335833390331825</v>
      </c>
      <c r="J60" s="136">
        <f ca="1">IF(Vol_hor!J60&gt;0,Mass_sal_nette!J60/Vol_hor!J60," ")</f>
        <v>9.1333649494631111</v>
      </c>
      <c r="K60" s="135">
        <f ca="1">IF(Vol_hor!K60&gt;0,Mass_sal_nette!K60/Vol_hor!K60," ")</f>
        <v>8.9015052914985446</v>
      </c>
      <c r="L60" s="135">
        <f ca="1">IF(Vol_hor!L60&gt;0,Mass_sal_nette!L60/Vol_hor!L60," ")</f>
        <v>9.2699999902762737</v>
      </c>
      <c r="M60" s="136" t="str">
        <f ca="1">IF(Vol_hor!M60&gt;0,Mass_sal_nette!M60/Vol_hor!M60," ")</f>
        <v xml:space="preserve"> </v>
      </c>
      <c r="N60" s="135">
        <f ca="1">IF(Vol_hor!N60&gt;0,Mass_sal_nette!N60/Vol_hor!N60," ")</f>
        <v>3.4487946027601839</v>
      </c>
      <c r="O60" s="137">
        <f ca="1">IF(Vol_hor!O60&gt;0,Mass_sal_nette!O60/Vol_hor!O60," ")</f>
        <v>3.4308041668821891</v>
      </c>
      <c r="P60" s="138">
        <f ca="1">IF(Vol_hor!P60&gt;0,Mass_sal_nette!P60/Vol_hor!P60," ")</f>
        <v>8.3650961191652584</v>
      </c>
      <c r="Q60" s="139">
        <f ca="1">IF(Vol_hor!Q60&gt;0,Mass_sal_nette!Q60/Vol_hor!Q60," ")</f>
        <v>10.85265549661265</v>
      </c>
      <c r="R60" s="139">
        <f ca="1">IF(Vol_hor!R60&gt;0,Mass_sal_nette!R60/Vol_hor!R60," ")</f>
        <v>9.2146218664010906</v>
      </c>
      <c r="S60" s="139" t="str">
        <f ca="1">IF(Vol_hor!S60&gt;0,Mass_sal_nette!S60/Vol_hor!S60," ")</f>
        <v xml:space="preserve"> </v>
      </c>
      <c r="T60" s="139">
        <f ca="1">IF(Vol_hor!T60&gt;0,Mass_sal_nette!T60/Vol_hor!T60," ")</f>
        <v>10.515056496166297</v>
      </c>
      <c r="U60" s="139">
        <f ca="1">IF(Vol_hor!U60&gt;0,Mass_sal_nette!U60/Vol_hor!U60," ")</f>
        <v>9.5457227556025508</v>
      </c>
      <c r="V60" s="139" t="str">
        <f ca="1">IF(Vol_hor!V60&gt;0,Mass_sal_nette!V60/Vol_hor!V60," ")</f>
        <v xml:space="preserve"> </v>
      </c>
      <c r="W60" s="139">
        <f ca="1">IF(Vol_hor!W60&gt;0,Mass_sal_nette!W60/Vol_hor!W60," ")</f>
        <v>8.9256273306288332</v>
      </c>
      <c r="X60" s="139">
        <f ca="1">IF(Vol_hor!X60&gt;0,Mass_sal_nette!X60/Vol_hor!X60," ")</f>
        <v>9.2571793779047393</v>
      </c>
      <c r="Y60" s="140">
        <f ca="1">IF(Vol_hor!Y60&gt;0,Mass_sal_nette!Y60/Vol_hor!Y60," ")</f>
        <v>9.1581445772204209</v>
      </c>
    </row>
    <row r="61" spans="1:25" x14ac:dyDescent="0.2">
      <c r="A61" s="14">
        <v>43190</v>
      </c>
      <c r="B61" s="149">
        <f ca="1">IF(Vol_hor!B61&gt;0,Mass_sal_nette!B61/Vol_hor!B61," ")</f>
        <v>5.4703547466904654</v>
      </c>
      <c r="C61" s="149">
        <f ca="1">IF(Vol_hor!C61&gt;0,Mass_sal_nette!C61/Vol_hor!C61," ")</f>
        <v>10.204141893952144</v>
      </c>
      <c r="D61" s="150">
        <f ca="1">IF(Vol_hor!D61&gt;0,Mass_sal_nette!D61/Vol_hor!D61," ")</f>
        <v>10.398648117105662</v>
      </c>
      <c r="E61" s="150">
        <f ca="1">IF(Vol_hor!E61&gt;0,Mass_sal_nette!E61/Vol_hor!E61," ")</f>
        <v>3.4818390933401187</v>
      </c>
      <c r="F61" s="150">
        <f ca="1">IF(Vol_hor!F61&gt;0,Mass_sal_nette!F61/Vol_hor!F61," ")</f>
        <v>8.9913155471038113</v>
      </c>
      <c r="G61" s="151">
        <f ca="1">IF(Vol_hor!G61&gt;0,Mass_sal_nette!G61/Vol_hor!G61," ")</f>
        <v>10.584289386850047</v>
      </c>
      <c r="H61" s="150">
        <f ca="1">IF(Vol_hor!H61&gt;0,Mass_sal_nette!H61/Vol_hor!H61," ")</f>
        <v>8.748893471705216</v>
      </c>
      <c r="I61" s="150">
        <f ca="1">IF(Vol_hor!I61&gt;0,Mass_sal_nette!I61/Vol_hor!I61," ")</f>
        <v>9.4898066303171653</v>
      </c>
      <c r="J61" s="152">
        <f ca="1">IF(Vol_hor!J61&gt;0,Mass_sal_nette!J61/Vol_hor!J61," ")</f>
        <v>9.1771113473118273</v>
      </c>
      <c r="K61" s="150">
        <f ca="1">IF(Vol_hor!K61&gt;0,Mass_sal_nette!K61/Vol_hor!K61," ")</f>
        <v>8.9893008421911116</v>
      </c>
      <c r="L61" s="150">
        <f ca="1">IF(Vol_hor!L61&gt;0,Mass_sal_nette!L61/Vol_hor!L61," ")</f>
        <v>9.3899999957218228</v>
      </c>
      <c r="M61" s="152" t="str">
        <f ca="1">IF(Vol_hor!M61&gt;0,Mass_sal_nette!M61/Vol_hor!M61," ")</f>
        <v xml:space="preserve"> </v>
      </c>
      <c r="N61" s="150">
        <f ca="1">IF(Vol_hor!N61&gt;0,Mass_sal_nette!N61/Vol_hor!N61," ")</f>
        <v>3.4728795567249575</v>
      </c>
      <c r="O61" s="153">
        <f ca="1">IF(Vol_hor!O61&gt;0,Mass_sal_nette!O61/Vol_hor!O61," ")</f>
        <v>3.4554680005192928</v>
      </c>
      <c r="P61" s="154">
        <f ca="1">IF(Vol_hor!P61&gt;0,Mass_sal_nette!P61/Vol_hor!P61," ")</f>
        <v>8.212553727959552</v>
      </c>
      <c r="Q61" s="155">
        <f ca="1">IF(Vol_hor!Q61&gt;0,Mass_sal_nette!Q61/Vol_hor!Q61," ")</f>
        <v>10.93886615322536</v>
      </c>
      <c r="R61" s="155">
        <f ca="1">IF(Vol_hor!R61&gt;0,Mass_sal_nette!R61/Vol_hor!R61," ")</f>
        <v>9.2760659694481902</v>
      </c>
      <c r="S61" s="155" t="str">
        <f ca="1">IF(Vol_hor!S61&gt;0,Mass_sal_nette!S61/Vol_hor!S61," ")</f>
        <v xml:space="preserve"> </v>
      </c>
      <c r="T61" s="155">
        <f ca="1">IF(Vol_hor!T61&gt;0,Mass_sal_nette!T61/Vol_hor!T61," ")</f>
        <v>10.59192213085162</v>
      </c>
      <c r="U61" s="155">
        <f ca="1">IF(Vol_hor!U61&gt;0,Mass_sal_nette!U61/Vol_hor!U61," ")</f>
        <v>9.6116134629938017</v>
      </c>
      <c r="V61" s="155" t="str">
        <f ca="1">IF(Vol_hor!V61&gt;0,Mass_sal_nette!V61/Vol_hor!V61," ")</f>
        <v xml:space="preserve"> </v>
      </c>
      <c r="W61" s="155">
        <f ca="1">IF(Vol_hor!W61&gt;0,Mass_sal_nette!W61/Vol_hor!W61," ")</f>
        <v>8.9769006550015487</v>
      </c>
      <c r="X61" s="155">
        <f ca="1">IF(Vol_hor!X61&gt;0,Mass_sal_nette!X61/Vol_hor!X61," ")</f>
        <v>9.3809421432039741</v>
      </c>
      <c r="Y61" s="156">
        <f ca="1">IF(Vol_hor!Y61&gt;0,Mass_sal_nette!Y61/Vol_hor!Y61," ")</f>
        <v>9.2184812249441777</v>
      </c>
    </row>
    <row r="62" spans="1:25" x14ac:dyDescent="0.2">
      <c r="A62" s="20">
        <v>43281</v>
      </c>
      <c r="B62" s="132">
        <f ca="1">IF(Vol_hor!B62&gt;0,Mass_sal_nette!B62/Vol_hor!B62," ")</f>
        <v>5.477609915321068</v>
      </c>
      <c r="C62" s="132">
        <f ca="1">IF(Vol_hor!C62&gt;0,Mass_sal_nette!C62/Vol_hor!C62," ")</f>
        <v>10.233547127770173</v>
      </c>
      <c r="D62" s="135">
        <f ca="1">IF(Vol_hor!D62&gt;0,Mass_sal_nette!D62/Vol_hor!D62," ")</f>
        <v>10.425006212922044</v>
      </c>
      <c r="E62" s="135">
        <f ca="1">IF(Vol_hor!E62&gt;0,Mass_sal_nette!E62/Vol_hor!E62," ")</f>
        <v>3.4787652420408284</v>
      </c>
      <c r="F62" s="135">
        <f ca="1">IF(Vol_hor!F62&gt;0,Mass_sal_nette!F62/Vol_hor!F62," ")</f>
        <v>9.0340017453257584</v>
      </c>
      <c r="G62" s="134">
        <f ca="1">IF(Vol_hor!G62&gt;0,Mass_sal_nette!G62/Vol_hor!G62," ")</f>
        <v>10.641424748161256</v>
      </c>
      <c r="H62" s="135">
        <f ca="1">IF(Vol_hor!H62&gt;0,Mass_sal_nette!H62/Vol_hor!H62," ")</f>
        <v>8.7592361000056389</v>
      </c>
      <c r="I62" s="135">
        <f ca="1">IF(Vol_hor!I62&gt;0,Mass_sal_nette!I62/Vol_hor!I62," ")</f>
        <v>9.5120378683297773</v>
      </c>
      <c r="J62" s="136">
        <f ca="1">IF(Vol_hor!J62&gt;0,Mass_sal_nette!J62/Vol_hor!J62," ")</f>
        <v>9.2544355683389128</v>
      </c>
      <c r="K62" s="135">
        <f ca="1">IF(Vol_hor!K62&gt;0,Mass_sal_nette!K62/Vol_hor!K62," ")</f>
        <v>9.0434811225179956</v>
      </c>
      <c r="L62" s="135">
        <f ca="1">IF(Vol_hor!L62&gt;0,Mass_sal_nette!L62/Vol_hor!L62," ")</f>
        <v>9.389999973881352</v>
      </c>
      <c r="M62" s="136" t="str">
        <f ca="1">IF(Vol_hor!M62&gt;0,Mass_sal_nette!M62/Vol_hor!M62," ")</f>
        <v xml:space="preserve"> </v>
      </c>
      <c r="N62" s="135">
        <f ca="1">IF(Vol_hor!N62&gt;0,Mass_sal_nette!N62/Vol_hor!N62," ")</f>
        <v>3.5025242097805038</v>
      </c>
      <c r="O62" s="137">
        <f ca="1">IF(Vol_hor!O62&gt;0,Mass_sal_nette!O62/Vol_hor!O62," ")</f>
        <v>3.5276637571960769</v>
      </c>
      <c r="P62" s="138">
        <f ca="1">IF(Vol_hor!P62&gt;0,Mass_sal_nette!P62/Vol_hor!P62," ")</f>
        <v>8.198262581542096</v>
      </c>
      <c r="Q62" s="139">
        <f ca="1">IF(Vol_hor!Q62&gt;0,Mass_sal_nette!Q62/Vol_hor!Q62," ")</f>
        <v>10.978732376693232</v>
      </c>
      <c r="R62" s="139">
        <f ca="1">IF(Vol_hor!R62&gt;0,Mass_sal_nette!R62/Vol_hor!R62," ")</f>
        <v>9.3383078207711119</v>
      </c>
      <c r="S62" s="139" t="str">
        <f ca="1">IF(Vol_hor!S62&gt;0,Mass_sal_nette!S62/Vol_hor!S62," ")</f>
        <v xml:space="preserve"> </v>
      </c>
      <c r="T62" s="139">
        <f ca="1">IF(Vol_hor!T62&gt;0,Mass_sal_nette!T62/Vol_hor!T62," ")</f>
        <v>10.649414433564392</v>
      </c>
      <c r="U62" s="139">
        <f ca="1">IF(Vol_hor!U62&gt;0,Mass_sal_nette!U62/Vol_hor!U62," ")</f>
        <v>9.653444805047295</v>
      </c>
      <c r="V62" s="139" t="str">
        <f ca="1">IF(Vol_hor!V62&gt;0,Mass_sal_nette!V62/Vol_hor!V62," ")</f>
        <v xml:space="preserve"> </v>
      </c>
      <c r="W62" s="139">
        <f ca="1">IF(Vol_hor!W62&gt;0,Mass_sal_nette!W62/Vol_hor!W62," ")</f>
        <v>9.022679061691651</v>
      </c>
      <c r="X62" s="139">
        <f ca="1">IF(Vol_hor!X62&gt;0,Mass_sal_nette!X62/Vol_hor!X62," ")</f>
        <v>9.4100091640722603</v>
      </c>
      <c r="Y62" s="140">
        <f ca="1">IF(Vol_hor!Y62&gt;0,Mass_sal_nette!Y62/Vol_hor!Y62," ")</f>
        <v>9.2441722976374603</v>
      </c>
    </row>
    <row r="63" spans="1:25" x14ac:dyDescent="0.2">
      <c r="A63" s="20">
        <v>43373</v>
      </c>
      <c r="B63" s="132">
        <f ca="1">IF(Vol_hor!B63&gt;0,Mass_sal_nette!B63/Vol_hor!B63," ")</f>
        <v>5.5372694407230556</v>
      </c>
      <c r="C63" s="132">
        <f ca="1">IF(Vol_hor!C63&gt;0,Mass_sal_nette!C63/Vol_hor!C63," ")</f>
        <v>10.304938694585339</v>
      </c>
      <c r="D63" s="135">
        <f ca="1">IF(Vol_hor!D63&gt;0,Mass_sal_nette!D63/Vol_hor!D63," ")</f>
        <v>10.502109690254708</v>
      </c>
      <c r="E63" s="135">
        <f ca="1">IF(Vol_hor!E63&gt;0,Mass_sal_nette!E63/Vol_hor!E63," ")</f>
        <v>3.5149756450935854</v>
      </c>
      <c r="F63" s="135">
        <f ca="1">IF(Vol_hor!F63&gt;0,Mass_sal_nette!F63/Vol_hor!F63," ")</f>
        <v>9.07126243008865</v>
      </c>
      <c r="G63" s="134">
        <f ca="1">IF(Vol_hor!G63&gt;0,Mass_sal_nette!G63/Vol_hor!G63," ")</f>
        <v>10.70529494626593</v>
      </c>
      <c r="H63" s="135">
        <f ca="1">IF(Vol_hor!H63&gt;0,Mass_sal_nette!H63/Vol_hor!H63," ")</f>
        <v>8.7980728501227166</v>
      </c>
      <c r="I63" s="135">
        <f ca="1">IF(Vol_hor!I63&gt;0,Mass_sal_nette!I63/Vol_hor!I63," ")</f>
        <v>9.6017223424070028</v>
      </c>
      <c r="J63" s="136">
        <f ca="1">IF(Vol_hor!J63&gt;0,Mass_sal_nette!J63/Vol_hor!J63," ")</f>
        <v>9.3306418801058904</v>
      </c>
      <c r="K63" s="135">
        <f ca="1">IF(Vol_hor!K63&gt;0,Mass_sal_nette!K63/Vol_hor!K63," ")</f>
        <v>9.0859508591727973</v>
      </c>
      <c r="L63" s="135">
        <f ca="1">IF(Vol_hor!L63&gt;0,Mass_sal_nette!L63/Vol_hor!L63," ")</f>
        <v>9.3899999907522425</v>
      </c>
      <c r="M63" s="136" t="str">
        <f ca="1">IF(Vol_hor!M63&gt;0,Mass_sal_nette!M63/Vol_hor!M63," ")</f>
        <v xml:space="preserve"> </v>
      </c>
      <c r="N63" s="135">
        <f ca="1">IF(Vol_hor!N63&gt;0,Mass_sal_nette!N63/Vol_hor!N63," ")</f>
        <v>3.5122238609861345</v>
      </c>
      <c r="O63" s="137">
        <f ca="1">IF(Vol_hor!O63&gt;0,Mass_sal_nette!O63/Vol_hor!O63," ")</f>
        <v>3.5195482462674734</v>
      </c>
      <c r="P63" s="138">
        <f ca="1">IF(Vol_hor!P63&gt;0,Mass_sal_nette!P63/Vol_hor!P63," ")</f>
        <v>8.3925910693149177</v>
      </c>
      <c r="Q63" s="139">
        <f ca="1">IF(Vol_hor!Q63&gt;0,Mass_sal_nette!Q63/Vol_hor!Q63," ")</f>
        <v>11.072937482726788</v>
      </c>
      <c r="R63" s="139">
        <f ca="1">IF(Vol_hor!R63&gt;0,Mass_sal_nette!R63/Vol_hor!R63," ")</f>
        <v>9.3838652238054312</v>
      </c>
      <c r="S63" s="139" t="str">
        <f ca="1">IF(Vol_hor!S63&gt;0,Mass_sal_nette!S63/Vol_hor!S63," ")</f>
        <v xml:space="preserve"> </v>
      </c>
      <c r="T63" s="139">
        <f ca="1">IF(Vol_hor!T63&gt;0,Mass_sal_nette!T63/Vol_hor!T63," ")</f>
        <v>10.697533236764587</v>
      </c>
      <c r="U63" s="139">
        <f ca="1">IF(Vol_hor!U63&gt;0,Mass_sal_nette!U63/Vol_hor!U63," ")</f>
        <v>9.7186965508571319</v>
      </c>
      <c r="V63" s="139" t="str">
        <f ca="1">IF(Vol_hor!V63&gt;0,Mass_sal_nette!V63/Vol_hor!V63," ")</f>
        <v xml:space="preserve"> </v>
      </c>
      <c r="W63" s="139">
        <f ca="1">IF(Vol_hor!W63&gt;0,Mass_sal_nette!W63/Vol_hor!W63," ")</f>
        <v>9.0714328833314841</v>
      </c>
      <c r="X63" s="139">
        <f ca="1">IF(Vol_hor!X63&gt;0,Mass_sal_nette!X63/Vol_hor!X63," ")</f>
        <v>9.3955295688619884</v>
      </c>
      <c r="Y63" s="140">
        <f ca="1">IF(Vol_hor!Y63&gt;0,Mass_sal_nette!Y63/Vol_hor!Y63," ")</f>
        <v>9.2519893523271204</v>
      </c>
    </row>
    <row r="64" spans="1:25" ht="12" thickBot="1" x14ac:dyDescent="0.25">
      <c r="A64" s="20">
        <v>43465</v>
      </c>
      <c r="B64" s="132">
        <f ca="1">IF(Vol_hor!B64&gt;0,Mass_sal_nette!B64/Vol_hor!B64," ")</f>
        <v>5.5894353002772226</v>
      </c>
      <c r="C64" s="132">
        <f ca="1">IF(Vol_hor!C64&gt;0,Mass_sal_nette!C64/Vol_hor!C64," ")</f>
        <v>10.393578954444113</v>
      </c>
      <c r="D64" s="135">
        <f ca="1">IF(Vol_hor!D64&gt;0,Mass_sal_nette!D64/Vol_hor!D64," ")</f>
        <v>10.590818431381276</v>
      </c>
      <c r="E64" s="135">
        <f ca="1">IF(Vol_hor!E64&gt;0,Mass_sal_nette!E64/Vol_hor!E64," ")</f>
        <v>3.5378527825693751</v>
      </c>
      <c r="F64" s="135">
        <f ca="1">IF(Vol_hor!F64&gt;0,Mass_sal_nette!F64/Vol_hor!F64," ")</f>
        <v>9.1663020815744467</v>
      </c>
      <c r="G64" s="134">
        <f ca="1">IF(Vol_hor!G64&gt;0,Mass_sal_nette!G64/Vol_hor!G64," ")</f>
        <v>10.79464198966652</v>
      </c>
      <c r="H64" s="135">
        <f ca="1">IF(Vol_hor!H64&gt;0,Mass_sal_nette!H64/Vol_hor!H64," ")</f>
        <v>8.8855323750068411</v>
      </c>
      <c r="I64" s="135">
        <f ca="1">IF(Vol_hor!I64&gt;0,Mass_sal_nette!I64/Vol_hor!I64," ")</f>
        <v>9.7066263876411192</v>
      </c>
      <c r="J64" s="136">
        <f ca="1">IF(Vol_hor!J64&gt;0,Mass_sal_nette!J64/Vol_hor!J64," ")</f>
        <v>9.4243370512931204</v>
      </c>
      <c r="K64" s="135">
        <f ca="1">IF(Vol_hor!K64&gt;0,Mass_sal_nette!K64/Vol_hor!K64," ")</f>
        <v>9.1291982449138889</v>
      </c>
      <c r="L64" s="135">
        <f ca="1">IF(Vol_hor!L64&gt;0,Mass_sal_nette!L64/Vol_hor!L64," ")</f>
        <v>9.3899999851133646</v>
      </c>
      <c r="M64" s="136" t="str">
        <f ca="1">IF(Vol_hor!M64&gt;0,Mass_sal_nette!M64/Vol_hor!M64," ")</f>
        <v xml:space="preserve"> </v>
      </c>
      <c r="N64" s="135">
        <f ca="1">IF(Vol_hor!N64&gt;0,Mass_sal_nette!N64/Vol_hor!N64," ")</f>
        <v>3.5361511765496587</v>
      </c>
      <c r="O64" s="137">
        <f ca="1">IF(Vol_hor!O64&gt;0,Mass_sal_nette!O64/Vol_hor!O64," ")</f>
        <v>3.5182555725445677</v>
      </c>
      <c r="P64" s="138">
        <f ca="1">IF(Vol_hor!P64&gt;0,Mass_sal_nette!P64/Vol_hor!P64," ")</f>
        <v>8.2532934866810059</v>
      </c>
      <c r="Q64" s="139">
        <f ca="1">IF(Vol_hor!Q64&gt;0,Mass_sal_nette!Q64/Vol_hor!Q64," ")</f>
        <v>11.149451269900467</v>
      </c>
      <c r="R64" s="139">
        <f ca="1">IF(Vol_hor!R64&gt;0,Mass_sal_nette!R64/Vol_hor!R64," ")</f>
        <v>9.518409056738264</v>
      </c>
      <c r="S64" s="139" t="str">
        <f ca="1">IF(Vol_hor!S64&gt;0,Mass_sal_nette!S64/Vol_hor!S64," ")</f>
        <v xml:space="preserve"> </v>
      </c>
      <c r="T64" s="139">
        <f ca="1">IF(Vol_hor!T64&gt;0,Mass_sal_nette!T64/Vol_hor!T64," ")</f>
        <v>10.791647344718884</v>
      </c>
      <c r="U64" s="139">
        <f ca="1">IF(Vol_hor!U64&gt;0,Mass_sal_nette!U64/Vol_hor!U64," ")</f>
        <v>9.8236971014406791</v>
      </c>
      <c r="V64" s="139" t="str">
        <f ca="1">IF(Vol_hor!V64&gt;0,Mass_sal_nette!V64/Vol_hor!V64," ")</f>
        <v xml:space="preserve"> </v>
      </c>
      <c r="W64" s="139">
        <f ca="1">IF(Vol_hor!W64&gt;0,Mass_sal_nette!W64/Vol_hor!W64," ")</f>
        <v>9.1656174005979274</v>
      </c>
      <c r="X64" s="139">
        <f ca="1">IF(Vol_hor!X64&gt;0,Mass_sal_nette!X64/Vol_hor!X64," ")</f>
        <v>9.3742545572778919</v>
      </c>
      <c r="Y64" s="140">
        <f ca="1">IF(Vol_hor!Y64&gt;0,Mass_sal_nette!Y64/Vol_hor!Y64," ")</f>
        <v>9.3185450350475936</v>
      </c>
    </row>
    <row r="65" spans="1:25" x14ac:dyDescent="0.2">
      <c r="A65" s="14">
        <v>43555</v>
      </c>
      <c r="B65" s="149">
        <f ca="1">IF(Vol_hor!B65&gt;0,Mass_sal_nette!B65/Vol_hor!B65," ")</f>
        <v>5.6077485798826672</v>
      </c>
      <c r="C65" s="149">
        <f ca="1">IF(Vol_hor!C65&gt;0,Mass_sal_nette!C65/Vol_hor!C65," ")</f>
        <v>10.440589751610597</v>
      </c>
      <c r="D65" s="150">
        <f ca="1">IF(Vol_hor!D65&gt;0,Mass_sal_nette!D65/Vol_hor!D65," ")</f>
        <v>10.638432451900282</v>
      </c>
      <c r="E65" s="150">
        <f ca="1">IF(Vol_hor!E65&gt;0,Mass_sal_nette!E65/Vol_hor!E65," ")</f>
        <v>3.543638871617969</v>
      </c>
      <c r="F65" s="150">
        <f ca="1">IF(Vol_hor!F65&gt;0,Mass_sal_nette!F65/Vol_hor!F65," ")</f>
        <v>9.2099687092736939</v>
      </c>
      <c r="G65" s="151">
        <f ca="1">IF(Vol_hor!G65&gt;0,Mass_sal_nette!G65/Vol_hor!G65," ")</f>
        <v>10.843272357190481</v>
      </c>
      <c r="H65" s="150">
        <f ca="1">IF(Vol_hor!H65&gt;0,Mass_sal_nette!H65/Vol_hor!H65," ")</f>
        <v>8.8981632606117866</v>
      </c>
      <c r="I65" s="150">
        <f ca="1">IF(Vol_hor!I65&gt;0,Mass_sal_nette!I65/Vol_hor!I65," ")</f>
        <v>9.760089111372686</v>
      </c>
      <c r="J65" s="152">
        <f ca="1">IF(Vol_hor!J65&gt;0,Mass_sal_nette!J65/Vol_hor!J65," ")</f>
        <v>9.5325983924716002</v>
      </c>
      <c r="K65" s="150">
        <f ca="1">IF(Vol_hor!K65&gt;0,Mass_sal_nette!K65/Vol_hor!K65," ")</f>
        <v>9.2004534801840254</v>
      </c>
      <c r="L65" s="150">
        <f ca="1">IF(Vol_hor!L65&gt;0,Mass_sal_nette!L65/Vol_hor!L65," ")</f>
        <v>9.5399999860579694</v>
      </c>
      <c r="M65" s="152" t="str">
        <f ca="1">IF(Vol_hor!M65&gt;0,Mass_sal_nette!M65/Vol_hor!M65," ")</f>
        <v xml:space="preserve"> </v>
      </c>
      <c r="N65" s="150">
        <f ca="1">IF(Vol_hor!N65&gt;0,Mass_sal_nette!N65/Vol_hor!N65," ")</f>
        <v>3.5526729988755732</v>
      </c>
      <c r="O65" s="153">
        <f ca="1">IF(Vol_hor!O65&gt;0,Mass_sal_nette!O65/Vol_hor!O65," ")</f>
        <v>3.5374543643895788</v>
      </c>
      <c r="P65" s="154">
        <f ca="1">IF(Vol_hor!P65&gt;0,Mass_sal_nette!P65/Vol_hor!P65," ")</f>
        <v>8.1349669248332024</v>
      </c>
      <c r="Q65" s="155">
        <f ca="1">IF(Vol_hor!Q65&gt;0,Mass_sal_nette!Q65/Vol_hor!Q65," ")</f>
        <v>11.18126187346048</v>
      </c>
      <c r="R65" s="155">
        <f ca="1">IF(Vol_hor!R65&gt;0,Mass_sal_nette!R65/Vol_hor!R65," ")</f>
        <v>9.5318870458805023</v>
      </c>
      <c r="S65" s="155" t="str">
        <f ca="1">IF(Vol_hor!S65&gt;0,Mass_sal_nette!S65/Vol_hor!S65," ")</f>
        <v xml:space="preserve"> </v>
      </c>
      <c r="T65" s="155">
        <f ca="1">IF(Vol_hor!T65&gt;0,Mass_sal_nette!T65/Vol_hor!T65," ")</f>
        <v>10.849900066240194</v>
      </c>
      <c r="U65" s="155">
        <f ca="1">IF(Vol_hor!U65&gt;0,Mass_sal_nette!U65/Vol_hor!U65," ")</f>
        <v>9.8783200743158055</v>
      </c>
      <c r="V65" s="155" t="str">
        <f ca="1">IF(Vol_hor!V65&gt;0,Mass_sal_nette!V65/Vol_hor!V65," ")</f>
        <v xml:space="preserve"> </v>
      </c>
      <c r="W65" s="155">
        <f ca="1">IF(Vol_hor!W65&gt;0,Mass_sal_nette!W65/Vol_hor!W65," ")</f>
        <v>9.1950725073940287</v>
      </c>
      <c r="X65" s="155">
        <f ca="1">IF(Vol_hor!X65&gt;0,Mass_sal_nette!X65/Vol_hor!X65," ")</f>
        <v>9.5276713234183799</v>
      </c>
      <c r="Y65" s="156">
        <f ca="1">IF(Vol_hor!Y65&gt;0,Mass_sal_nette!Y65/Vol_hor!Y65," ")</f>
        <v>9.3818594160985533</v>
      </c>
    </row>
    <row r="66" spans="1:25" x14ac:dyDescent="0.2">
      <c r="A66" s="20">
        <v>43646</v>
      </c>
      <c r="B66" s="132">
        <f ca="1">IF(Vol_hor!B66&gt;0,Mass_sal_nette!B66/Vol_hor!B66," ")</f>
        <v>5.6355342178598722</v>
      </c>
      <c r="C66" s="132">
        <f ca="1">IF(Vol_hor!C66&gt;0,Mass_sal_nette!C66/Vol_hor!C66," ")</f>
        <v>10.48105161836534</v>
      </c>
      <c r="D66" s="135">
        <f ca="1">IF(Vol_hor!D66&gt;0,Mass_sal_nette!D66/Vol_hor!D66," ")</f>
        <v>10.680736576986774</v>
      </c>
      <c r="E66" s="135">
        <f ca="1">IF(Vol_hor!E66&gt;0,Mass_sal_nette!E66/Vol_hor!E66," ")</f>
        <v>3.5744868630071105</v>
      </c>
      <c r="F66" s="135">
        <f ca="1">IF(Vol_hor!F66&gt;0,Mass_sal_nette!F66/Vol_hor!F66," ")</f>
        <v>9.2446136737734967</v>
      </c>
      <c r="G66" s="134">
        <f ca="1">IF(Vol_hor!G66&gt;0,Mass_sal_nette!G66/Vol_hor!G66," ")</f>
        <v>10.899298322008997</v>
      </c>
      <c r="H66" s="135">
        <f ca="1">IF(Vol_hor!H66&gt;0,Mass_sal_nette!H66/Vol_hor!H66," ")</f>
        <v>8.9514205624672467</v>
      </c>
      <c r="I66" s="135">
        <f ca="1">IF(Vol_hor!I66&gt;0,Mass_sal_nette!I66/Vol_hor!I66," ")</f>
        <v>9.8160686644454653</v>
      </c>
      <c r="J66" s="136">
        <f ca="1">IF(Vol_hor!J66&gt;0,Mass_sal_nette!J66/Vol_hor!J66," ")</f>
        <v>9.5584011322819453</v>
      </c>
      <c r="K66" s="135">
        <f ca="1">IF(Vol_hor!K66&gt;0,Mass_sal_nette!K66/Vol_hor!K66," ")</f>
        <v>9.2733868705063198</v>
      </c>
      <c r="L66" s="135">
        <f ca="1">IF(Vol_hor!L66&gt;0,Mass_sal_nette!L66/Vol_hor!L66," ")</f>
        <v>9.5399999896299512</v>
      </c>
      <c r="M66" s="136" t="str">
        <f ca="1">IF(Vol_hor!M66&gt;0,Mass_sal_nette!M66/Vol_hor!M66," ")</f>
        <v xml:space="preserve"> </v>
      </c>
      <c r="N66" s="135">
        <f ca="1">IF(Vol_hor!N66&gt;0,Mass_sal_nette!N66/Vol_hor!N66," ")</f>
        <v>3.5769691700594213</v>
      </c>
      <c r="O66" s="137">
        <f ca="1">IF(Vol_hor!O66&gt;0,Mass_sal_nette!O66/Vol_hor!O66," ")</f>
        <v>3.6003607407578011</v>
      </c>
      <c r="P66" s="138">
        <f ca="1">IF(Vol_hor!P66&gt;0,Mass_sal_nette!P66/Vol_hor!P66," ")</f>
        <v>8.2132354806811367</v>
      </c>
      <c r="Q66" s="139">
        <f ca="1">IF(Vol_hor!Q66&gt;0,Mass_sal_nette!Q66/Vol_hor!Q66," ")</f>
        <v>11.258250113667557</v>
      </c>
      <c r="R66" s="139">
        <f ca="1">IF(Vol_hor!R66&gt;0,Mass_sal_nette!R66/Vol_hor!R66," ")</f>
        <v>9.5840441538713765</v>
      </c>
      <c r="S66" s="139" t="str">
        <f ca="1">IF(Vol_hor!S66&gt;0,Mass_sal_nette!S66/Vol_hor!S66," ")</f>
        <v xml:space="preserve"> </v>
      </c>
      <c r="T66" s="139">
        <f ca="1">IF(Vol_hor!T66&gt;0,Mass_sal_nette!T66/Vol_hor!T66," ")</f>
        <v>10.890461817871024</v>
      </c>
      <c r="U66" s="139">
        <f ca="1">IF(Vol_hor!U66&gt;0,Mass_sal_nette!U66/Vol_hor!U66," ")</f>
        <v>9.9305008393374443</v>
      </c>
      <c r="V66" s="139" t="str">
        <f ca="1">IF(Vol_hor!V66&gt;0,Mass_sal_nette!V66/Vol_hor!V66," ")</f>
        <v xml:space="preserve"> </v>
      </c>
      <c r="W66" s="139">
        <f ca="1">IF(Vol_hor!W66&gt;0,Mass_sal_nette!W66/Vol_hor!W66," ")</f>
        <v>9.2409167969790342</v>
      </c>
      <c r="X66" s="139">
        <f ca="1">IF(Vol_hor!X66&gt;0,Mass_sal_nette!X66/Vol_hor!X66," ")</f>
        <v>9.5610361457718795</v>
      </c>
      <c r="Y66" s="140">
        <f ca="1">IF(Vol_hor!Y66&gt;0,Mass_sal_nette!Y66/Vol_hor!Y66," ")</f>
        <v>9.4154443197422033</v>
      </c>
    </row>
    <row r="67" spans="1:25" x14ac:dyDescent="0.2">
      <c r="A67" s="20">
        <v>43738</v>
      </c>
      <c r="B67" s="132">
        <f ca="1">IF(Vol_hor!B67&gt;0,Mass_sal_nette!B67/Vol_hor!B67," ")</f>
        <v>5.6683725988219127</v>
      </c>
      <c r="C67" s="132">
        <f ca="1">IF(Vol_hor!C67&gt;0,Mass_sal_nette!C67/Vol_hor!C67," ")</f>
        <v>10.554739946446109</v>
      </c>
      <c r="D67" s="135">
        <f ca="1">IF(Vol_hor!D67&gt;0,Mass_sal_nette!D67/Vol_hor!D67," ")</f>
        <v>10.762082463279963</v>
      </c>
      <c r="E67" s="135">
        <f ca="1">IF(Vol_hor!E67&gt;0,Mass_sal_nette!E67/Vol_hor!E67," ")</f>
        <v>3.590916618524429</v>
      </c>
      <c r="F67" s="135">
        <f ca="1">IF(Vol_hor!F67&gt;0,Mass_sal_nette!F67/Vol_hor!F67," ")</f>
        <v>9.2745201881928061</v>
      </c>
      <c r="G67" s="134">
        <f ca="1">IF(Vol_hor!G67&gt;0,Mass_sal_nette!G67/Vol_hor!G67," ")</f>
        <v>10.959237322803686</v>
      </c>
      <c r="H67" s="135">
        <f ca="1">IF(Vol_hor!H67&gt;0,Mass_sal_nette!H67/Vol_hor!H67," ")</f>
        <v>8.9416144185406701</v>
      </c>
      <c r="I67" s="135">
        <f ca="1">IF(Vol_hor!I67&gt;0,Mass_sal_nette!I67/Vol_hor!I67," ")</f>
        <v>9.8360864157428285</v>
      </c>
      <c r="J67" s="136">
        <f ca="1">IF(Vol_hor!J67&gt;0,Mass_sal_nette!J67/Vol_hor!J67," ")</f>
        <v>9.5249331604799092</v>
      </c>
      <c r="K67" s="135">
        <f ca="1">IF(Vol_hor!K67&gt;0,Mass_sal_nette!K67/Vol_hor!K67," ")</f>
        <v>9.2982512004583722</v>
      </c>
      <c r="L67" s="135">
        <f ca="1">IF(Vol_hor!L67&gt;0,Mass_sal_nette!L67/Vol_hor!L67," ")</f>
        <v>9.5399999990091562</v>
      </c>
      <c r="M67" s="136" t="str">
        <f ca="1">IF(Vol_hor!M67&gt;0,Mass_sal_nette!M67/Vol_hor!M67," ")</f>
        <v xml:space="preserve"> </v>
      </c>
      <c r="N67" s="135">
        <f ca="1">IF(Vol_hor!N67&gt;0,Mass_sal_nette!N67/Vol_hor!N67," ")</f>
        <v>3.5839337412109797</v>
      </c>
      <c r="O67" s="137">
        <f ca="1">IF(Vol_hor!O67&gt;0,Mass_sal_nette!O67/Vol_hor!O67," ")</f>
        <v>3.5908241136631061</v>
      </c>
      <c r="P67" s="138">
        <f ca="1">IF(Vol_hor!P67&gt;0,Mass_sal_nette!P67/Vol_hor!P67," ")</f>
        <v>8.5622391466046714</v>
      </c>
      <c r="Q67" s="139">
        <f ca="1">IF(Vol_hor!Q67&gt;0,Mass_sal_nette!Q67/Vol_hor!Q67," ")</f>
        <v>11.339234342562321</v>
      </c>
      <c r="R67" s="139">
        <f ca="1">IF(Vol_hor!R67&gt;0,Mass_sal_nette!R67/Vol_hor!R67," ")</f>
        <v>9.6481581073042282</v>
      </c>
      <c r="S67" s="139" t="str">
        <f ca="1">IF(Vol_hor!S67&gt;0,Mass_sal_nette!S67/Vol_hor!S67," ")</f>
        <v xml:space="preserve"> </v>
      </c>
      <c r="T67" s="139">
        <f ca="1">IF(Vol_hor!T67&gt;0,Mass_sal_nette!T67/Vol_hor!T67," ")</f>
        <v>10.92785157469968</v>
      </c>
      <c r="U67" s="139">
        <f ca="1">IF(Vol_hor!U67&gt;0,Mass_sal_nette!U67/Vol_hor!U67," ")</f>
        <v>9.98574347353488</v>
      </c>
      <c r="V67" s="139" t="str">
        <f ca="1">IF(Vol_hor!V67&gt;0,Mass_sal_nette!V67/Vol_hor!V67," ")</f>
        <v xml:space="preserve"> </v>
      </c>
      <c r="W67" s="139">
        <f ca="1">IF(Vol_hor!W67&gt;0,Mass_sal_nette!W67/Vol_hor!W67," ")</f>
        <v>9.276097335548533</v>
      </c>
      <c r="X67" s="139">
        <f ca="1">IF(Vol_hor!X67&gt;0,Mass_sal_nette!X67/Vol_hor!X67," ")</f>
        <v>9.5499313349370336</v>
      </c>
      <c r="Y67" s="140">
        <f ca="1">IF(Vol_hor!Y67&gt;0,Mass_sal_nette!Y67/Vol_hor!Y67," ")</f>
        <v>9.4634318477125809</v>
      </c>
    </row>
    <row r="68" spans="1:25" ht="12" thickBot="1" x14ac:dyDescent="0.25">
      <c r="A68" s="20">
        <v>43830</v>
      </c>
      <c r="B68" s="132">
        <f ca="1">IF(Vol_hor!B68&gt;0,Mass_sal_nette!B68/Vol_hor!B68," ")</f>
        <v>5.6870490486411889</v>
      </c>
      <c r="C68" s="132">
        <f ca="1">IF(Vol_hor!C68&gt;0,Mass_sal_nette!C68/Vol_hor!C68," ")</f>
        <v>10.615740482200763</v>
      </c>
      <c r="D68" s="135">
        <f ca="1">IF(Vol_hor!D68&gt;0,Mass_sal_nette!D68/Vol_hor!D68," ")</f>
        <v>10.824733848868659</v>
      </c>
      <c r="E68" s="135">
        <f ca="1">IF(Vol_hor!E68&gt;0,Mass_sal_nette!E68/Vol_hor!E68," ")</f>
        <v>3.5990310993956722</v>
      </c>
      <c r="F68" s="135">
        <f ca="1">IF(Vol_hor!F68&gt;0,Mass_sal_nette!F68/Vol_hor!F68," ")</f>
        <v>9.3191776669995701</v>
      </c>
      <c r="G68" s="134">
        <f ca="1">IF(Vol_hor!G68&gt;0,Mass_sal_nette!G68/Vol_hor!G68," ")</f>
        <v>11.012924832603375</v>
      </c>
      <c r="H68" s="135">
        <f ca="1">IF(Vol_hor!H68&gt;0,Mass_sal_nette!H68/Vol_hor!H68," ")</f>
        <v>9.0078357886828311</v>
      </c>
      <c r="I68" s="135">
        <f ca="1">IF(Vol_hor!I68&gt;0,Mass_sal_nette!I68/Vol_hor!I68," ")</f>
        <v>9.8836698968567163</v>
      </c>
      <c r="J68" s="136">
        <f ca="1">IF(Vol_hor!J68&gt;0,Mass_sal_nette!J68/Vol_hor!J68," ")</f>
        <v>9.5603562601615817</v>
      </c>
      <c r="K68" s="135">
        <f ca="1">IF(Vol_hor!K68&gt;0,Mass_sal_nette!K68/Vol_hor!K68," ")</f>
        <v>9.2719021887269921</v>
      </c>
      <c r="L68" s="135">
        <f ca="1">IF(Vol_hor!L68&gt;0,Mass_sal_nette!L68/Vol_hor!L68," ")</f>
        <v>9.539999985113365</v>
      </c>
      <c r="M68" s="136" t="str">
        <f ca="1">IF(Vol_hor!M68&gt;0,Mass_sal_nette!M68/Vol_hor!M68," ")</f>
        <v xml:space="preserve"> </v>
      </c>
      <c r="N68" s="135">
        <f ca="1">IF(Vol_hor!N68&gt;0,Mass_sal_nette!N68/Vol_hor!N68," ")</f>
        <v>3.6008930848919944</v>
      </c>
      <c r="O68" s="137">
        <f ca="1">IF(Vol_hor!O68&gt;0,Mass_sal_nette!O68/Vol_hor!O68," ")</f>
        <v>3.5832666825221544</v>
      </c>
      <c r="P68" s="138">
        <f ca="1">IF(Vol_hor!P68&gt;0,Mass_sal_nette!P68/Vol_hor!P68," ")</f>
        <v>8.255738038959322</v>
      </c>
      <c r="Q68" s="139">
        <f ca="1">IF(Vol_hor!Q68&gt;0,Mass_sal_nette!Q68/Vol_hor!Q68," ")</f>
        <v>11.386362520568328</v>
      </c>
      <c r="R68" s="139">
        <f ca="1">IF(Vol_hor!R68&gt;0,Mass_sal_nette!R68/Vol_hor!R68," ")</f>
        <v>9.7079244521738879</v>
      </c>
      <c r="S68" s="139" t="str">
        <f ca="1">IF(Vol_hor!S68&gt;0,Mass_sal_nette!S68/Vol_hor!S68," ")</f>
        <v xml:space="preserve"> </v>
      </c>
      <c r="T68" s="139">
        <f ca="1">IF(Vol_hor!T68&gt;0,Mass_sal_nette!T68/Vol_hor!T68," ")</f>
        <v>10.998643064121319</v>
      </c>
      <c r="U68" s="139">
        <f ca="1">IF(Vol_hor!U68&gt;0,Mass_sal_nette!U68/Vol_hor!U68," ")</f>
        <v>10.054643231636399</v>
      </c>
      <c r="V68" s="139" t="str">
        <f ca="1">IF(Vol_hor!V68&gt;0,Mass_sal_nette!V68/Vol_hor!V68," ")</f>
        <v xml:space="preserve"> </v>
      </c>
      <c r="W68" s="139">
        <f ca="1">IF(Vol_hor!W68&gt;0,Mass_sal_nette!W68/Vol_hor!W68," ")</f>
        <v>9.3228794805876447</v>
      </c>
      <c r="X68" s="139">
        <f ca="1">IF(Vol_hor!X68&gt;0,Mass_sal_nette!X68/Vol_hor!X68," ")</f>
        <v>9.5218738621797421</v>
      </c>
      <c r="Y68" s="140">
        <f ca="1">IF(Vol_hor!Y68&gt;0,Mass_sal_nette!Y68/Vol_hor!Y68," ")</f>
        <v>9.5409401772750737</v>
      </c>
    </row>
    <row r="69" spans="1:25" x14ac:dyDescent="0.2">
      <c r="A69" s="14">
        <v>43921</v>
      </c>
      <c r="B69" s="149">
        <f ca="1">IF(Vol_hor!B69&gt;0,Mass_sal_nette!B69/Vol_hor!B69," ")</f>
        <v>5.7049134109768351</v>
      </c>
      <c r="C69" s="149">
        <f ca="1">IF(Vol_hor!C69&gt;0,Mass_sal_nette!C69/Vol_hor!C69," ")</f>
        <v>10.63165799939039</v>
      </c>
      <c r="D69" s="150">
        <f ca="1">IF(Vol_hor!D69&gt;0,Mass_sal_nette!D69/Vol_hor!D69," ")</f>
        <v>10.819035457137847</v>
      </c>
      <c r="E69" s="150">
        <f ca="1">IF(Vol_hor!E69&gt;0,Mass_sal_nette!E69/Vol_hor!E69," ")</f>
        <v>3.6299631104118353</v>
      </c>
      <c r="F69" s="150">
        <f ca="1">IF(Vol_hor!F69&gt;0,Mass_sal_nette!F69/Vol_hor!F69," ")</f>
        <v>9.388349301486711</v>
      </c>
      <c r="G69" s="151">
        <f ca="1">IF(Vol_hor!G69&gt;0,Mass_sal_nette!G69/Vol_hor!G69," ")</f>
        <v>11.031108778649857</v>
      </c>
      <c r="H69" s="150">
        <f ca="1">IF(Vol_hor!H69&gt;0,Mass_sal_nette!H69/Vol_hor!H69," ")</f>
        <v>8.9288804017329717</v>
      </c>
      <c r="I69" s="150">
        <f ca="1">IF(Vol_hor!I69&gt;0,Mass_sal_nette!I69/Vol_hor!I69," ")</f>
        <v>9.5470135357063164</v>
      </c>
      <c r="J69" s="152">
        <f ca="1">IF(Vol_hor!J69&gt;0,Mass_sal_nette!J69/Vol_hor!J69," ")</f>
        <v>9.6293845050435731</v>
      </c>
      <c r="K69" s="150">
        <f ca="1">IF(Vol_hor!K69&gt;0,Mass_sal_nette!K69/Vol_hor!K69," ")</f>
        <v>9.3888620626028967</v>
      </c>
      <c r="L69" s="150" t="str">
        <f ca="1">IF(Vol_hor!L69&gt;0,Mass_sal_nette!L69/Vol_hor!L69," ")</f>
        <v xml:space="preserve"> </v>
      </c>
      <c r="M69" s="152" t="str">
        <f ca="1">IF(Vol_hor!M69&gt;0,Mass_sal_nette!M69/Vol_hor!M69," ")</f>
        <v xml:space="preserve"> </v>
      </c>
      <c r="N69" s="150">
        <f ca="1">IF(Vol_hor!N69&gt;0,Mass_sal_nette!N69/Vol_hor!N69," ")</f>
        <v>3.6068912945511662</v>
      </c>
      <c r="O69" s="153">
        <f ca="1">IF(Vol_hor!O69&gt;0,Mass_sal_nette!O69/Vol_hor!O69," ")</f>
        <v>3.5924717088464049</v>
      </c>
      <c r="P69" s="154">
        <f ca="1">IF(Vol_hor!P69&gt;0,Mass_sal_nette!P69/Vol_hor!P69," ")</f>
        <v>8.0968745945887939</v>
      </c>
      <c r="Q69" s="155">
        <f ca="1">IF(Vol_hor!Q69&gt;0,Mass_sal_nette!Q69/Vol_hor!Q69," ")</f>
        <v>11.544366501808806</v>
      </c>
      <c r="R69" s="155">
        <f ca="1">IF(Vol_hor!R69&gt;0,Mass_sal_nette!R69/Vol_hor!R69," ")</f>
        <v>9.7518751035738607</v>
      </c>
      <c r="S69" s="155" t="str">
        <f ca="1">IF(Vol_hor!S69&gt;0,Mass_sal_nette!S69/Vol_hor!S69," ")</f>
        <v xml:space="preserve"> </v>
      </c>
      <c r="T69" s="155">
        <f ca="1">IF(Vol_hor!T69&gt;0,Mass_sal_nette!T69/Vol_hor!T69," ")</f>
        <v>11.027876366669851</v>
      </c>
      <c r="U69" s="155">
        <f ca="1">IF(Vol_hor!U69&gt;0,Mass_sal_nette!U69/Vol_hor!U69," ")</f>
        <v>10.094170310518725</v>
      </c>
      <c r="V69" s="155" t="str">
        <f ca="1">IF(Vol_hor!V69&gt;0,Mass_sal_nette!V69/Vol_hor!V69," ")</f>
        <v xml:space="preserve"> </v>
      </c>
      <c r="W69" s="155">
        <f ca="1">IF(Vol_hor!W69&gt;0,Mass_sal_nette!W69/Vol_hor!W69," ")</f>
        <v>9.3838575936653239</v>
      </c>
      <c r="X69" s="155" t="str">
        <f ca="1">IF(Vol_hor!X69&gt;0,Mass_sal_nette!X69/Vol_hor!X69," ")</f>
        <v xml:space="preserve"> </v>
      </c>
      <c r="Y69" s="156">
        <f ca="1">IF(Vol_hor!Y69&gt;0,Mass_sal_nette!Y69/Vol_hor!Y69," ")</f>
        <v>9.6589271579506093</v>
      </c>
    </row>
    <row r="70" spans="1:25" x14ac:dyDescent="0.2">
      <c r="A70" s="20">
        <v>44012</v>
      </c>
      <c r="B70" s="132">
        <f ca="1">IF(Vol_hor!B70&gt;0,Mass_sal_nette!B70/Vol_hor!B70," ")</f>
        <v>5.6720724344877862</v>
      </c>
      <c r="C70" s="132">
        <f ca="1">IF(Vol_hor!C70&gt;0,Mass_sal_nette!C70/Vol_hor!C70," ")</f>
        <v>10.758979426332621</v>
      </c>
      <c r="D70" s="135">
        <f ca="1">IF(Vol_hor!D70&gt;0,Mass_sal_nette!D70/Vol_hor!D70," ")</f>
        <v>10.920835501247524</v>
      </c>
      <c r="E70" s="135">
        <f ca="1">IF(Vol_hor!E70&gt;0,Mass_sal_nette!E70/Vol_hor!E70," ")</f>
        <v>3.5901471101271563</v>
      </c>
      <c r="F70" s="135">
        <f ca="1">IF(Vol_hor!F70&gt;0,Mass_sal_nette!F70/Vol_hor!F70," ")</f>
        <v>9.3927201866872778</v>
      </c>
      <c r="G70" s="134">
        <f ca="1">IF(Vol_hor!G70&gt;0,Mass_sal_nette!G70/Vol_hor!G70," ")</f>
        <v>11.139177689741553</v>
      </c>
      <c r="H70" s="135">
        <f ca="1">IF(Vol_hor!H70&gt;0,Mass_sal_nette!H70/Vol_hor!H70," ")</f>
        <v>8.9300293392015799</v>
      </c>
      <c r="I70" s="135">
        <f ca="1">IF(Vol_hor!I70&gt;0,Mass_sal_nette!I70/Vol_hor!I70," ")</f>
        <v>9.5837356825240967</v>
      </c>
      <c r="J70" s="136">
        <f ca="1">IF(Vol_hor!J70&gt;0,Mass_sal_nette!J70/Vol_hor!J70," ")</f>
        <v>9.5063520028256487</v>
      </c>
      <c r="K70" s="135">
        <f ca="1">IF(Vol_hor!K70&gt;0,Mass_sal_nette!K70/Vol_hor!K70," ")</f>
        <v>9.4447276083047047</v>
      </c>
      <c r="L70" s="135" t="str">
        <f ca="1">IF(Vol_hor!L70&gt;0,Mass_sal_nette!L70/Vol_hor!L70," ")</f>
        <v xml:space="preserve"> </v>
      </c>
      <c r="M70" s="136" t="str">
        <f ca="1">IF(Vol_hor!M70&gt;0,Mass_sal_nette!M70/Vol_hor!M70," ")</f>
        <v xml:space="preserve"> </v>
      </c>
      <c r="N70" s="135">
        <f ca="1">IF(Vol_hor!N70&gt;0,Mass_sal_nette!N70/Vol_hor!N70," ")</f>
        <v>3.6008296241031683</v>
      </c>
      <c r="O70" s="137">
        <f ca="1">IF(Vol_hor!O70&gt;0,Mass_sal_nette!O70/Vol_hor!O70," ")</f>
        <v>3.6226804811648448</v>
      </c>
      <c r="P70" s="138">
        <f ca="1">IF(Vol_hor!P70&gt;0,Mass_sal_nette!P70/Vol_hor!P70," ")</f>
        <v>8.2201009784655579</v>
      </c>
      <c r="Q70" s="139">
        <f ca="1">IF(Vol_hor!Q70&gt;0,Mass_sal_nette!Q70/Vol_hor!Q70," ")</f>
        <v>11.613489757316662</v>
      </c>
      <c r="R70" s="139">
        <f ca="1">IF(Vol_hor!R70&gt;0,Mass_sal_nette!R70/Vol_hor!R70," ")</f>
        <v>9.8261507083254553</v>
      </c>
      <c r="S70" s="139" t="str">
        <f ca="1">IF(Vol_hor!S70&gt;0,Mass_sal_nette!S70/Vol_hor!S70," ")</f>
        <v xml:space="preserve"> </v>
      </c>
      <c r="T70" s="139">
        <f ca="1">IF(Vol_hor!T70&gt;0,Mass_sal_nette!T70/Vol_hor!T70," ")</f>
        <v>11.10823838450688</v>
      </c>
      <c r="U70" s="139">
        <f ca="1">IF(Vol_hor!U70&gt;0,Mass_sal_nette!U70/Vol_hor!U70," ")</f>
        <v>10.129965633118259</v>
      </c>
      <c r="V70" s="139" t="str">
        <f ca="1">IF(Vol_hor!V70&gt;0,Mass_sal_nette!V70/Vol_hor!V70," ")</f>
        <v xml:space="preserve"> </v>
      </c>
      <c r="W70" s="139">
        <f ca="1">IF(Vol_hor!W70&gt;0,Mass_sal_nette!W70/Vol_hor!W70," ")</f>
        <v>9.3958481606828599</v>
      </c>
      <c r="X70" s="139" t="str">
        <f ca="1">IF(Vol_hor!X70&gt;0,Mass_sal_nette!X70/Vol_hor!X70," ")</f>
        <v xml:space="preserve"> </v>
      </c>
      <c r="Y70" s="140">
        <f ca="1">IF(Vol_hor!Y70&gt;0,Mass_sal_nette!Y70/Vol_hor!Y70," ")</f>
        <v>9.7313333805401658</v>
      </c>
    </row>
    <row r="71" spans="1:25" ht="12" thickBot="1" x14ac:dyDescent="0.25">
      <c r="A71" s="20">
        <v>44104</v>
      </c>
      <c r="B71" s="132">
        <f ca="1">IF(Vol_hor!B71&gt;0,Mass_sal_nette!B71/Vol_hor!B71," ")</f>
        <v>5.8166396995350746</v>
      </c>
      <c r="C71" s="132">
        <f ca="1">IF(Vol_hor!C71&gt;0,Mass_sal_nette!C71/Vol_hor!C71," ")</f>
        <v>10.803823114523896</v>
      </c>
      <c r="D71" s="135">
        <f ca="1">IF(Vol_hor!D71&gt;0,Mass_sal_nette!D71/Vol_hor!D71," ")</f>
        <v>11.025285235741771</v>
      </c>
      <c r="E71" s="135">
        <f ca="1">IF(Vol_hor!E71&gt;0,Mass_sal_nette!E71/Vol_hor!E71," ")</f>
        <v>3.616584559924783</v>
      </c>
      <c r="F71" s="135">
        <f ca="1">IF(Vol_hor!F71&gt;0,Mass_sal_nette!F71/Vol_hor!F71," ")</f>
        <v>9.3984792067392267</v>
      </c>
      <c r="G71" s="134">
        <f ca="1">IF(Vol_hor!G71&gt;0,Mass_sal_nette!G71/Vol_hor!G71," ")</f>
        <v>11.212318342987645</v>
      </c>
      <c r="H71" s="135">
        <f ca="1">IF(Vol_hor!H71&gt;0,Mass_sal_nette!H71/Vol_hor!H71," ")</f>
        <v>8.9635745879128788</v>
      </c>
      <c r="I71" s="135">
        <f ca="1">IF(Vol_hor!I71&gt;0,Mass_sal_nette!I71/Vol_hor!I71," ")</f>
        <v>9.5727681510547029</v>
      </c>
      <c r="J71" s="136">
        <f ca="1">IF(Vol_hor!J71&gt;0,Mass_sal_nette!J71/Vol_hor!J71," ")</f>
        <v>9.6251154121658136</v>
      </c>
      <c r="K71" s="135">
        <f ca="1">IF(Vol_hor!K71&gt;0,Mass_sal_nette!K71/Vol_hor!K71," ")</f>
        <v>9.4157492898990558</v>
      </c>
      <c r="L71" s="135" t="str">
        <f ca="1">IF(Vol_hor!L71&gt;0,Mass_sal_nette!L71/Vol_hor!L71," ")</f>
        <v xml:space="preserve"> </v>
      </c>
      <c r="M71" s="136" t="str">
        <f ca="1">IF(Vol_hor!M71&gt;0,Mass_sal_nette!M71/Vol_hor!M71," ")</f>
        <v xml:space="preserve"> </v>
      </c>
      <c r="N71" s="135">
        <f ca="1">IF(Vol_hor!N71&gt;0,Mass_sal_nette!N71/Vol_hor!N71," ")</f>
        <v>3.6175341293432397</v>
      </c>
      <c r="O71" s="137">
        <f ca="1">IF(Vol_hor!O71&gt;0,Mass_sal_nette!O71/Vol_hor!O71," ")</f>
        <v>3.6233808330896173</v>
      </c>
      <c r="P71" s="138">
        <f ca="1">IF(Vol_hor!P71&gt;0,Mass_sal_nette!P71/Vol_hor!P71," ")</f>
        <v>8.3818108642993856</v>
      </c>
      <c r="Q71" s="139">
        <f ca="1">IF(Vol_hor!Q71&gt;0,Mass_sal_nette!Q71/Vol_hor!Q71," ")</f>
        <v>11.623251977045758</v>
      </c>
      <c r="R71" s="139">
        <f ca="1">IF(Vol_hor!R71&gt;0,Mass_sal_nette!R71/Vol_hor!R71," ")</f>
        <v>9.9403336667627524</v>
      </c>
      <c r="S71" s="139" t="str">
        <f ca="1">IF(Vol_hor!S71&gt;0,Mass_sal_nette!S71/Vol_hor!S71," ")</f>
        <v xml:space="preserve"> </v>
      </c>
      <c r="T71" s="139">
        <f ca="1">IF(Vol_hor!T71&gt;0,Mass_sal_nette!T71/Vol_hor!T71," ")</f>
        <v>11.09403537150923</v>
      </c>
      <c r="U71" s="139">
        <f ca="1">IF(Vol_hor!U71&gt;0,Mass_sal_nette!U71/Vol_hor!U71," ")</f>
        <v>10.230549844079821</v>
      </c>
      <c r="V71" s="139" t="str">
        <f ca="1">IF(Vol_hor!V71&gt;0,Mass_sal_nette!V71/Vol_hor!V71," ")</f>
        <v xml:space="preserve"> </v>
      </c>
      <c r="W71" s="139">
        <f ca="1">IF(Vol_hor!W71&gt;0,Mass_sal_nette!W71/Vol_hor!W71," ")</f>
        <v>9.387548593633019</v>
      </c>
      <c r="X71" s="139" t="str">
        <f ca="1">IF(Vol_hor!X71&gt;0,Mass_sal_nette!X71/Vol_hor!X71," ")</f>
        <v xml:space="preserve"> </v>
      </c>
      <c r="Y71" s="140">
        <f ca="1">IF(Vol_hor!Y71&gt;0,Mass_sal_nette!Y71/Vol_hor!Y71," ")</f>
        <v>9.7149357786169883</v>
      </c>
    </row>
    <row r="72" spans="1:25" ht="12" hidden="1" thickBot="1" x14ac:dyDescent="0.25">
      <c r="A72" s="162">
        <v>44196</v>
      </c>
      <c r="B72" s="171">
        <f ca="1">IF(Vol_hor!B72&gt;0,Mass_sal_nette!B72/Vol_hor!B72," ")</f>
        <v>5.500717512297606</v>
      </c>
      <c r="C72" s="171">
        <f ca="1">IF(Vol_hor!C72&gt;0,Mass_sal_nette!C72/Vol_hor!C72," ")</f>
        <v>5.9874217665698914</v>
      </c>
      <c r="D72" s="172">
        <f ca="1">IF(Vol_hor!D72&gt;0,Mass_sal_nette!D72/Vol_hor!D72," ")</f>
        <v>5.9893253731870564</v>
      </c>
      <c r="E72" s="172">
        <f ca="1">IF(Vol_hor!E72&gt;0,Mass_sal_nette!E72/Vol_hor!E72," ")</f>
        <v>2.2982321218882631</v>
      </c>
      <c r="F72" s="172">
        <f ca="1">IF(Vol_hor!F72&gt;0,Mass_sal_nette!F72/Vol_hor!F72," ")</f>
        <v>5.7398712339676612</v>
      </c>
      <c r="G72" s="173" t="str">
        <f ca="1">IF(Vol_hor!G72&gt;0,Mass_sal_nette!G72/Vol_hor!G72," ")</f>
        <v xml:space="preserve"> </v>
      </c>
      <c r="H72" s="172">
        <f ca="1">IF(Vol_hor!H72&gt;0,Mass_sal_nette!H72/Vol_hor!H72," ")</f>
        <v>6.6923110883977452</v>
      </c>
      <c r="I72" s="172">
        <f ca="1">IF(Vol_hor!I72&gt;0,Mass_sal_nette!I72/Vol_hor!I72," ")</f>
        <v>5.9717057201231976</v>
      </c>
      <c r="J72" s="174">
        <f ca="1">IF(Vol_hor!J72&gt;0,Mass_sal_nette!J72/Vol_hor!J72," ")</f>
        <v>6.0166925713849189</v>
      </c>
      <c r="K72" s="172">
        <f ca="1">IF(Vol_hor!K72&gt;0,Mass_sal_nette!K72/Vol_hor!K72," ")</f>
        <v>7.2644581951614375</v>
      </c>
      <c r="L72" s="172">
        <f ca="1">IF(Vol_hor!L72&gt;0,Mass_sal_nette!L72/Vol_hor!L72," ")</f>
        <v>5.8731821673440852</v>
      </c>
      <c r="M72" s="174" t="str">
        <f ca="1">IF(Vol_hor!M72&gt;0,Mass_sal_nette!M72/Vol_hor!M72," ")</f>
        <v xml:space="preserve"> </v>
      </c>
      <c r="N72" s="172">
        <f ca="1">IF(Vol_hor!N72&gt;0,Mass_sal_nette!N72/Vol_hor!N72," ")</f>
        <v>2.2867027746486364</v>
      </c>
      <c r="O72" s="175">
        <f ca="1">IF(Vol_hor!O72&gt;0,Mass_sal_nette!O72/Vol_hor!O72," ")</f>
        <v>2.2681748154289521</v>
      </c>
      <c r="P72" s="176">
        <f ca="1">IF(Vol_hor!P72&gt;0,Mass_sal_nette!P72/Vol_hor!P72," ")</f>
        <v>6.3029467592069013</v>
      </c>
      <c r="Q72" s="177">
        <f ca="1">IF(Vol_hor!Q72&gt;0,Mass_sal_nette!Q72/Vol_hor!Q72," ")</f>
        <v>6.0006499505979818</v>
      </c>
      <c r="R72" s="177">
        <f ca="1">IF(Vol_hor!R72&gt;0,Mass_sal_nette!R72/Vol_hor!R72," ")</f>
        <v>5.9927359798006181</v>
      </c>
      <c r="S72" s="177" t="str">
        <f ca="1">IF(Vol_hor!S72&gt;0,Mass_sal_nette!S72/Vol_hor!S72," ")</f>
        <v xml:space="preserve"> </v>
      </c>
      <c r="T72" s="177" t="str">
        <f ca="1">IF(Vol_hor!T72&gt;0,Mass_sal_nette!T72/Vol_hor!T72," ")</f>
        <v xml:space="preserve"> </v>
      </c>
      <c r="U72" s="177">
        <f ca="1">IF(Vol_hor!U72&gt;0,Mass_sal_nette!U72/Vol_hor!U72," ")</f>
        <v>5.9121211698968175</v>
      </c>
      <c r="V72" s="177" t="str">
        <f ca="1">IF(Vol_hor!V72&gt;0,Mass_sal_nette!V72/Vol_hor!V72," ")</f>
        <v xml:space="preserve"> </v>
      </c>
      <c r="W72" s="177" t="str">
        <f ca="1">IF(Vol_hor!W72&gt;0,Mass_sal_nette!W72/Vol_hor!W72," ")</f>
        <v xml:space="preserve"> </v>
      </c>
      <c r="X72" s="177">
        <f ca="1">IF(Vol_hor!X72&gt;0,Mass_sal_nette!X72/Vol_hor!X72," ")</f>
        <v>5.9058615607906253</v>
      </c>
      <c r="Y72" s="178">
        <f ca="1">IF(Vol_hor!Y72&gt;0,Mass_sal_nette!Y72/Vol_hor!Y72," ")</f>
        <v>7.0848740246106017</v>
      </c>
    </row>
    <row r="73" spans="1:25" ht="18" customHeight="1" thickBot="1" x14ac:dyDescent="0.25">
      <c r="A73" s="119" t="s">
        <v>33</v>
      </c>
      <c r="B73" s="120"/>
      <c r="C73" s="120"/>
      <c r="D73" s="79"/>
      <c r="E73" s="79"/>
      <c r="F73" s="79"/>
      <c r="G73" s="79"/>
      <c r="H73" s="79"/>
      <c r="I73" s="79"/>
      <c r="J73" s="84"/>
      <c r="K73" s="79"/>
      <c r="L73" s="79"/>
      <c r="M73" s="84"/>
      <c r="N73" s="79"/>
      <c r="O73" s="79"/>
      <c r="P73" s="79"/>
      <c r="Q73" s="79"/>
      <c r="R73" s="79"/>
      <c r="S73" s="79"/>
      <c r="T73" s="79"/>
      <c r="U73" s="79"/>
      <c r="V73" s="79"/>
      <c r="W73" s="79"/>
      <c r="X73" s="79"/>
      <c r="Y73" s="121"/>
    </row>
    <row r="74" spans="1:25" s="32" customFormat="1" x14ac:dyDescent="0.2">
      <c r="A74" s="20">
        <v>38077</v>
      </c>
      <c r="B74" s="68"/>
      <c r="C74" s="68"/>
      <c r="D74" s="31"/>
      <c r="E74" s="31"/>
      <c r="F74" s="31"/>
      <c r="G74" s="69"/>
      <c r="H74" s="31"/>
      <c r="I74" s="31"/>
      <c r="J74" s="70"/>
      <c r="K74" s="31"/>
      <c r="L74" s="31"/>
      <c r="M74" s="70"/>
      <c r="N74" s="31"/>
      <c r="O74" s="61"/>
      <c r="P74" s="69"/>
      <c r="Q74" s="31"/>
      <c r="R74" s="31"/>
      <c r="S74" s="31"/>
      <c r="T74" s="31"/>
      <c r="U74" s="31"/>
      <c r="V74" s="31"/>
      <c r="W74" s="31"/>
      <c r="X74" s="31"/>
      <c r="Y74" s="61"/>
    </row>
    <row r="75" spans="1:25" s="32" customFormat="1" x14ac:dyDescent="0.2">
      <c r="A75" s="20">
        <v>38168</v>
      </c>
      <c r="B75" s="62">
        <f t="shared" ref="B75:Y87" ca="1" si="0">B6/B5-1</f>
        <v>1.8239640333481022E-2</v>
      </c>
      <c r="C75" s="62">
        <f t="shared" ca="1" si="0"/>
        <v>1.2473227453203117E-2</v>
      </c>
      <c r="D75" s="74">
        <f t="shared" ca="1" si="0"/>
        <v>1.2808091052544546E-2</v>
      </c>
      <c r="E75" s="74">
        <f t="shared" ca="1" si="0"/>
        <v>2.7776041489702585E-2</v>
      </c>
      <c r="F75" s="74">
        <f t="shared" ca="1" si="0"/>
        <v>9.0320327892217112E-3</v>
      </c>
      <c r="G75" s="53">
        <f t="shared" ca="1" si="0"/>
        <v>9.2655511043144845E-3</v>
      </c>
      <c r="H75" s="34">
        <f t="shared" ca="1" si="0"/>
        <v>-4.0149348251540484E-2</v>
      </c>
      <c r="I75" s="34">
        <f t="shared" ca="1" si="0"/>
        <v>1.2451074327017642E-2</v>
      </c>
      <c r="J75" s="63">
        <f t="shared" ca="1" si="0"/>
        <v>2.0830284427651558E-2</v>
      </c>
      <c r="K75" s="34">
        <f t="shared" ca="1" si="0"/>
        <v>5.2356066224065412E-2</v>
      </c>
      <c r="L75" s="34">
        <f t="shared" ca="1" si="0"/>
        <v>1.0476773652137172E-2</v>
      </c>
      <c r="M75" s="63">
        <f t="shared" ca="1" si="0"/>
        <v>1.0847154449129093E-2</v>
      </c>
      <c r="N75" s="34">
        <f t="shared" ca="1" si="0"/>
        <v>1.3801103075186338E-2</v>
      </c>
      <c r="O75" s="54">
        <f t="shared" ca="1" si="0"/>
        <v>1.0179488269523196E-2</v>
      </c>
      <c r="P75" s="53">
        <f t="shared" ca="1" si="0"/>
        <v>1.4399441546077529E-2</v>
      </c>
      <c r="Q75" s="34">
        <f t="shared" ca="1" si="0"/>
        <v>1.2516132173173045E-2</v>
      </c>
      <c r="R75" s="34">
        <f t="shared" ca="1" si="0"/>
        <v>8.2575873901773456E-3</v>
      </c>
      <c r="S75" s="34"/>
      <c r="T75" s="34"/>
      <c r="U75" s="34">
        <f t="shared" ca="1" si="0"/>
        <v>9.6104182762715151E-3</v>
      </c>
      <c r="V75" s="34"/>
      <c r="W75" s="34"/>
      <c r="X75" s="34">
        <f t="shared" ca="1" si="0"/>
        <v>1.1412707040248327E-2</v>
      </c>
      <c r="Y75" s="54">
        <f t="shared" ca="1" si="0"/>
        <v>-7.5899773996695674E-2</v>
      </c>
    </row>
    <row r="76" spans="1:25" s="32" customFormat="1" x14ac:dyDescent="0.2">
      <c r="A76" s="20">
        <v>38260</v>
      </c>
      <c r="B76" s="62">
        <f t="shared" ca="1" si="0"/>
        <v>2.6951156316694869E-2</v>
      </c>
      <c r="C76" s="62">
        <f t="shared" ca="1" si="0"/>
        <v>1.1567396804090135E-2</v>
      </c>
      <c r="D76" s="74">
        <f t="shared" ca="1" si="0"/>
        <v>1.1547226416374956E-2</v>
      </c>
      <c r="E76" s="74">
        <f t="shared" ca="1" si="0"/>
        <v>1.17584859726938E-2</v>
      </c>
      <c r="F76" s="74">
        <f t="shared" ca="1" si="0"/>
        <v>1.0034138113241831E-2</v>
      </c>
      <c r="G76" s="53">
        <f t="shared" ca="1" si="0"/>
        <v>1.1544267994793023E-2</v>
      </c>
      <c r="H76" s="34">
        <f t="shared" ca="1" si="0"/>
        <v>6.1865684023199252E-2</v>
      </c>
      <c r="I76" s="34">
        <f t="shared" ca="1" si="0"/>
        <v>1.3084043897022335E-2</v>
      </c>
      <c r="J76" s="63">
        <f t="shared" ca="1" si="0"/>
        <v>8.1275310347961316E-4</v>
      </c>
      <c r="K76" s="34">
        <f t="shared" ca="1" si="0"/>
        <v>-1.0701845905581986E-2</v>
      </c>
      <c r="L76" s="34">
        <f t="shared" ca="1" si="0"/>
        <v>1.7116042646356577E-2</v>
      </c>
      <c r="M76" s="63">
        <f t="shared" ca="1" si="0"/>
        <v>1.5481853337484752E-2</v>
      </c>
      <c r="N76" s="34">
        <f t="shared" ca="1" si="0"/>
        <v>1.5123147090402078E-2</v>
      </c>
      <c r="O76" s="54">
        <f t="shared" ca="1" si="0"/>
        <v>1.4025609900242708E-2</v>
      </c>
      <c r="P76" s="53">
        <f t="shared" ca="1" si="0"/>
        <v>1.1470348251984452E-2</v>
      </c>
      <c r="Q76" s="34">
        <f t="shared" ca="1" si="0"/>
        <v>9.404281173438056E-3</v>
      </c>
      <c r="R76" s="34">
        <f t="shared" ca="1" si="0"/>
        <v>1.5178207746207262E-2</v>
      </c>
      <c r="S76" s="34"/>
      <c r="T76" s="34"/>
      <c r="U76" s="34">
        <f t="shared" ca="1" si="0"/>
        <v>1.532244976229058E-2</v>
      </c>
      <c r="V76" s="34"/>
      <c r="W76" s="34"/>
      <c r="X76" s="34">
        <f t="shared" ca="1" si="0"/>
        <v>1.242900563663385E-3</v>
      </c>
      <c r="Y76" s="54">
        <f t="shared" ref="Y76:Y101" ca="1" si="1">Y7/Y6-1</f>
        <v>4.2311474442002783E-3</v>
      </c>
    </row>
    <row r="77" spans="1:25" s="33" customFormat="1" ht="12" thickBot="1" x14ac:dyDescent="0.25">
      <c r="A77" s="26">
        <v>38352</v>
      </c>
      <c r="B77" s="64">
        <f t="shared" ca="1" si="0"/>
        <v>-1.5415910192300375E-2</v>
      </c>
      <c r="C77" s="64">
        <f t="shared" ca="1" si="0"/>
        <v>1.3344383176887797E-2</v>
      </c>
      <c r="D77" s="55">
        <f t="shared" ca="1" si="0"/>
        <v>1.3185599271251958E-2</v>
      </c>
      <c r="E77" s="55">
        <f t="shared" ca="1" si="0"/>
        <v>-1.0044510685043528E-2</v>
      </c>
      <c r="F77" s="55">
        <f t="shared" ca="1" si="0"/>
        <v>1.5255950907885341E-2</v>
      </c>
      <c r="G77" s="56">
        <f t="shared" ca="1" si="0"/>
        <v>1.2082825165740774E-2</v>
      </c>
      <c r="H77" s="55">
        <f t="shared" ca="1" si="0"/>
        <v>-1.3906713056632269E-2</v>
      </c>
      <c r="I77" s="55">
        <f t="shared" ca="1" si="0"/>
        <v>1.2460531706139033E-2</v>
      </c>
      <c r="J77" s="65">
        <f t="shared" ca="1" si="0"/>
        <v>1.6860941418608277E-2</v>
      </c>
      <c r="K77" s="55">
        <f t="shared" ca="1" si="0"/>
        <v>-5.9515574959667639E-3</v>
      </c>
      <c r="L77" s="55">
        <f t="shared" ca="1" si="0"/>
        <v>7.7984813057090374E-3</v>
      </c>
      <c r="M77" s="65">
        <f t="shared" ca="1" si="0"/>
        <v>1.7867023061695964E-2</v>
      </c>
      <c r="N77" s="55">
        <f t="shared" ca="1" si="0"/>
        <v>-5.9067635158369658E-3</v>
      </c>
      <c r="O77" s="57">
        <f t="shared" ca="1" si="0"/>
        <v>2.5141664625727422E-3</v>
      </c>
      <c r="P77" s="56">
        <f t="shared" ca="1" si="0"/>
        <v>1.4123791344603953E-2</v>
      </c>
      <c r="Q77" s="55">
        <f t="shared" ca="1" si="0"/>
        <v>9.3854118623559746E-3</v>
      </c>
      <c r="R77" s="55">
        <f t="shared" ca="1" si="0"/>
        <v>1.3278577061741625E-2</v>
      </c>
      <c r="S77" s="55"/>
      <c r="T77" s="55"/>
      <c r="U77" s="55">
        <f t="shared" ca="1" si="0"/>
        <v>1.3800930610957218E-2</v>
      </c>
      <c r="V77" s="55"/>
      <c r="W77" s="55"/>
      <c r="X77" s="55">
        <f t="shared" ca="1" si="0"/>
        <v>2.1963692442709348E-2</v>
      </c>
      <c r="Y77" s="57">
        <f t="shared" ca="1" si="1"/>
        <v>8.0457064844063897E-3</v>
      </c>
    </row>
    <row r="78" spans="1:25" s="33" customFormat="1" x14ac:dyDescent="0.2">
      <c r="A78" s="20">
        <v>38383</v>
      </c>
      <c r="B78" s="66">
        <f t="shared" ca="1" si="0"/>
        <v>7.2830322778176804E-3</v>
      </c>
      <c r="C78" s="66">
        <f t="shared" ca="1" si="0"/>
        <v>1.1005903789653271E-2</v>
      </c>
      <c r="D78" s="58">
        <f t="shared" ca="1" si="0"/>
        <v>1.0667005882214919E-2</v>
      </c>
      <c r="E78" s="58">
        <f t="shared" ca="1" si="0"/>
        <v>9.2604050260913784E-3</v>
      </c>
      <c r="F78" s="58">
        <f t="shared" ca="1" si="0"/>
        <v>1.3536401948049503E-2</v>
      </c>
      <c r="G78" s="59">
        <f t="shared" ca="1" si="0"/>
        <v>1.008720642835792E-2</v>
      </c>
      <c r="H78" s="58">
        <f t="shared" ca="1" si="0"/>
        <v>3.4846075143605493E-2</v>
      </c>
      <c r="I78" s="58">
        <f t="shared" ca="1" si="0"/>
        <v>1.1799408085400254E-2</v>
      </c>
      <c r="J78" s="67">
        <f t="shared" ca="1" si="0"/>
        <v>1.3215336834147884E-2</v>
      </c>
      <c r="K78" s="58">
        <f t="shared" ca="1" si="0"/>
        <v>-1.1424077952934319E-2</v>
      </c>
      <c r="L78" s="58">
        <f t="shared" ca="1" si="0"/>
        <v>1.3414075944992776E-2</v>
      </c>
      <c r="M78" s="67">
        <f t="shared" ca="1" si="0"/>
        <v>1.2527071421377212E-2</v>
      </c>
      <c r="N78" s="58">
        <f t="shared" ca="1" si="0"/>
        <v>1.7650570362790718E-2</v>
      </c>
      <c r="O78" s="60">
        <f t="shared" ca="1" si="0"/>
        <v>1.3570707248013125E-2</v>
      </c>
      <c r="P78" s="59">
        <f t="shared" ca="1" si="0"/>
        <v>1.9890292614161975E-3</v>
      </c>
      <c r="Q78" s="58">
        <f t="shared" ca="1" si="0"/>
        <v>1.0784112572874704E-2</v>
      </c>
      <c r="R78" s="58">
        <f t="shared" ca="1" si="0"/>
        <v>1.1246448054109459E-2</v>
      </c>
      <c r="S78" s="58"/>
      <c r="T78" s="58"/>
      <c r="U78" s="58">
        <f t="shared" ca="1" si="0"/>
        <v>1.6369370430307617E-2</v>
      </c>
      <c r="V78" s="58"/>
      <c r="W78" s="58"/>
      <c r="X78" s="58">
        <f t="shared" ca="1" si="0"/>
        <v>1.2968788076836768E-2</v>
      </c>
      <c r="Y78" s="60">
        <f t="shared" ca="1" si="1"/>
        <v>3.7131122672356298E-2</v>
      </c>
    </row>
    <row r="79" spans="1:25" s="33" customFormat="1" x14ac:dyDescent="0.2">
      <c r="A79" s="20">
        <v>38442</v>
      </c>
      <c r="B79" s="62">
        <f t="shared" ca="1" si="0"/>
        <v>1.0841549084706248E-2</v>
      </c>
      <c r="C79" s="62">
        <f t="shared" ca="1" si="0"/>
        <v>1.0637462306247736E-2</v>
      </c>
      <c r="D79" s="34">
        <f t="shared" ca="1" si="0"/>
        <v>1.0822510444970623E-2</v>
      </c>
      <c r="E79" s="34">
        <f t="shared" ca="1" si="0"/>
        <v>2.5720013537085862E-2</v>
      </c>
      <c r="F79" s="34">
        <f t="shared" ca="1" si="0"/>
        <v>9.8483587827804531E-3</v>
      </c>
      <c r="G79" s="53">
        <f t="shared" ca="1" si="0"/>
        <v>7.9294544696453251E-3</v>
      </c>
      <c r="H79" s="34">
        <f t="shared" ca="1" si="0"/>
        <v>-3.0697660325084031E-2</v>
      </c>
      <c r="I79" s="34">
        <f t="shared" ca="1" si="0"/>
        <v>1.0413394817857524E-2</v>
      </c>
      <c r="J79" s="63">
        <f t="shared" ca="1" si="0"/>
        <v>1.3810380462667249E-2</v>
      </c>
      <c r="K79" s="34">
        <f t="shared" ca="1" si="0"/>
        <v>8.2299267237359919E-2</v>
      </c>
      <c r="L79" s="34">
        <f t="shared" ca="1" si="0"/>
        <v>1.1044482029938907E-2</v>
      </c>
      <c r="M79" s="63">
        <f t="shared" ca="1" si="0"/>
        <v>8.0657653880231717E-3</v>
      </c>
      <c r="N79" s="34">
        <f t="shared" ca="1" si="0"/>
        <v>9.6548048737739034E-3</v>
      </c>
      <c r="O79" s="54">
        <f t="shared" ca="1" si="0"/>
        <v>7.3737236562443353E-3</v>
      </c>
      <c r="P79" s="53">
        <f t="shared" ca="1" si="0"/>
        <v>1.4187868933431602E-2</v>
      </c>
      <c r="Q79" s="34">
        <f t="shared" ca="1" si="0"/>
        <v>1.7712208659245388E-2</v>
      </c>
      <c r="R79" s="34">
        <f t="shared" ca="1" si="0"/>
        <v>1.0793460200122951E-2</v>
      </c>
      <c r="S79" s="34"/>
      <c r="T79" s="34"/>
      <c r="U79" s="34">
        <f t="shared" ca="1" si="0"/>
        <v>3.0279461953481857E-3</v>
      </c>
      <c r="V79" s="34"/>
      <c r="W79" s="34"/>
      <c r="X79" s="34">
        <f t="shared" ca="1" si="0"/>
        <v>1.2019695042053469E-2</v>
      </c>
      <c r="Y79" s="54">
        <f t="shared" ca="1" si="1"/>
        <v>-1.0654254614376302E-2</v>
      </c>
    </row>
    <row r="80" spans="1:25" s="33" customFormat="1" x14ac:dyDescent="0.2">
      <c r="A80" s="20">
        <v>38625</v>
      </c>
      <c r="B80" s="62">
        <f t="shared" ca="1" si="0"/>
        <v>1.7487519578958555E-2</v>
      </c>
      <c r="C80" s="62">
        <f t="shared" ca="1" si="0"/>
        <v>1.4244823966131026E-2</v>
      </c>
      <c r="D80" s="34">
        <f t="shared" ca="1" si="0"/>
        <v>1.4249321546914384E-2</v>
      </c>
      <c r="E80" s="34">
        <f t="shared" ca="1" si="0"/>
        <v>3.1058461470321319E-3</v>
      </c>
      <c r="F80" s="34">
        <f t="shared" ca="1" si="0"/>
        <v>1.3802569756327099E-2</v>
      </c>
      <c r="G80" s="53">
        <f t="shared" ca="1" si="0"/>
        <v>1.6024661430588782E-2</v>
      </c>
      <c r="H80" s="34">
        <f t="shared" ca="1" si="0"/>
        <v>0.16547435135037136</v>
      </c>
      <c r="I80" s="34">
        <f t="shared" ca="1" si="0"/>
        <v>1.1741540166773312E-2</v>
      </c>
      <c r="J80" s="63">
        <f t="shared" ca="1" si="0"/>
        <v>1.6718822682522116E-3</v>
      </c>
      <c r="K80" s="34">
        <f t="shared" ca="1" si="0"/>
        <v>1.0206590504291402E-3</v>
      </c>
      <c r="L80" s="34">
        <f t="shared" ca="1" si="0"/>
        <v>1.8029913816399956E-2</v>
      </c>
      <c r="M80" s="63">
        <f t="shared" ca="1" si="0"/>
        <v>1.9037622269167498E-2</v>
      </c>
      <c r="N80" s="34">
        <f t="shared" ca="1" si="0"/>
        <v>1.2910273719799692E-2</v>
      </c>
      <c r="O80" s="54">
        <f t="shared" ca="1" si="0"/>
        <v>1.1024089211418842E-2</v>
      </c>
      <c r="P80" s="53">
        <f t="shared" ca="1" si="0"/>
        <v>1.3686375116333638E-2</v>
      </c>
      <c r="Q80" s="34">
        <f t="shared" ca="1" si="0"/>
        <v>1.0773472686067986E-2</v>
      </c>
      <c r="R80" s="34">
        <f t="shared" ca="1" si="0"/>
        <v>1.6636108638105496E-2</v>
      </c>
      <c r="S80" s="34"/>
      <c r="T80" s="34"/>
      <c r="U80" s="34">
        <f t="shared" ca="1" si="0"/>
        <v>2.4380087632458247E-2</v>
      </c>
      <c r="V80" s="34"/>
      <c r="W80" s="34"/>
      <c r="X80" s="34">
        <f t="shared" ca="1" si="0"/>
        <v>6.0566302772671055E-3</v>
      </c>
      <c r="Y80" s="54">
        <f t="shared" ca="1" si="1"/>
        <v>1.9697958415333616E-2</v>
      </c>
    </row>
    <row r="81" spans="1:25" s="33" customFormat="1" ht="12" thickBot="1" x14ac:dyDescent="0.25">
      <c r="A81" s="26">
        <v>38717</v>
      </c>
      <c r="B81" s="64">
        <f t="shared" ca="1" si="0"/>
        <v>-1.7092921205518197E-3</v>
      </c>
      <c r="C81" s="64">
        <f t="shared" ca="1" si="0"/>
        <v>1.2697923467977601E-2</v>
      </c>
      <c r="D81" s="55">
        <f t="shared" ca="1" si="0"/>
        <v>1.2460888890320376E-2</v>
      </c>
      <c r="E81" s="55">
        <f t="shared" ca="1" si="0"/>
        <v>2.8147080137246316E-3</v>
      </c>
      <c r="F81" s="55">
        <f t="shared" ca="1" si="0"/>
        <v>1.5597365158282805E-2</v>
      </c>
      <c r="G81" s="56">
        <f t="shared" ca="1" si="0"/>
        <v>9.856508276257836E-3</v>
      </c>
      <c r="H81" s="55">
        <f t="shared" ca="1" si="0"/>
        <v>-6.6064009452708738E-3</v>
      </c>
      <c r="I81" s="55">
        <f t="shared" ca="1" si="0"/>
        <v>1.9079281187881048E-2</v>
      </c>
      <c r="J81" s="65">
        <f t="shared" ca="1" si="0"/>
        <v>2.768259010052021E-2</v>
      </c>
      <c r="K81" s="55">
        <f t="shared" ca="1" si="0"/>
        <v>-1.8421337324494913E-2</v>
      </c>
      <c r="L81" s="55">
        <f t="shared" ca="1" si="0"/>
        <v>1.2743006356425779E-2</v>
      </c>
      <c r="M81" s="65">
        <f t="shared" ca="1" si="0"/>
        <v>1.5903737038040822E-2</v>
      </c>
      <c r="N81" s="55">
        <f t="shared" ca="1" si="0"/>
        <v>4.2189982791223102E-3</v>
      </c>
      <c r="O81" s="57">
        <f t="shared" ca="1" si="0"/>
        <v>1.0486434257192867E-2</v>
      </c>
      <c r="P81" s="56">
        <f t="shared" ca="1" si="0"/>
        <v>1.6597606180369429E-2</v>
      </c>
      <c r="Q81" s="55">
        <f t="shared" ca="1" si="0"/>
        <v>1.337028823519848E-2</v>
      </c>
      <c r="R81" s="55">
        <f t="shared" ca="1" si="0"/>
        <v>1.3594582849724146E-2</v>
      </c>
      <c r="S81" s="55"/>
      <c r="T81" s="55"/>
      <c r="U81" s="55">
        <f t="shared" ca="1" si="0"/>
        <v>1.4499263255285832E-2</v>
      </c>
      <c r="V81" s="55"/>
      <c r="W81" s="55"/>
      <c r="X81" s="55">
        <f t="shared" ca="1" si="0"/>
        <v>2.183471112443125E-2</v>
      </c>
      <c r="Y81" s="57">
        <f t="shared" ca="1" si="1"/>
        <v>1.7781800332557607E-2</v>
      </c>
    </row>
    <row r="82" spans="1:25" s="33" customFormat="1" x14ac:dyDescent="0.2">
      <c r="A82" s="20">
        <v>38807</v>
      </c>
      <c r="B82" s="66">
        <f t="shared" ca="1" si="0"/>
        <v>6.5806060841449021E-3</v>
      </c>
      <c r="C82" s="66">
        <f t="shared" ca="1" si="0"/>
        <v>9.9254802927968289E-3</v>
      </c>
      <c r="D82" s="58">
        <f t="shared" ca="1" si="0"/>
        <v>9.4339027385061947E-3</v>
      </c>
      <c r="E82" s="58">
        <f t="shared" ca="1" si="0"/>
        <v>1.1258324345301718E-2</v>
      </c>
      <c r="F82" s="58">
        <f t="shared" ca="1" si="0"/>
        <v>1.4244053719565386E-2</v>
      </c>
      <c r="G82" s="59">
        <f t="shared" ca="1" si="0"/>
        <v>1.0716883759436691E-2</v>
      </c>
      <c r="H82" s="58">
        <f t="shared" ca="1" si="0"/>
        <v>3.2005989909550614E-2</v>
      </c>
      <c r="I82" s="58">
        <f t="shared" ca="1" si="0"/>
        <v>3.3411221602734908E-3</v>
      </c>
      <c r="J82" s="67">
        <f t="shared" ca="1" si="0"/>
        <v>-8.8933164114635144E-3</v>
      </c>
      <c r="K82" s="58">
        <f t="shared" ca="1" si="0"/>
        <v>1.0380460208230025E-2</v>
      </c>
      <c r="L82" s="58">
        <f t="shared" ca="1" si="0"/>
        <v>1.4283436421233642E-2</v>
      </c>
      <c r="M82" s="67">
        <f t="shared" ca="1" si="0"/>
        <v>1.353912552565939E-2</v>
      </c>
      <c r="N82" s="58">
        <f t="shared" ca="1" si="0"/>
        <v>1.0844226858931272E-2</v>
      </c>
      <c r="O82" s="60">
        <f t="shared" ca="1" si="0"/>
        <v>9.6497455678081767E-3</v>
      </c>
      <c r="P82" s="59">
        <f t="shared" ca="1" si="0"/>
        <v>4.4005853040927967E-2</v>
      </c>
      <c r="Q82" s="58">
        <f t="shared" ca="1" si="0"/>
        <v>1.2143427148729291E-2</v>
      </c>
      <c r="R82" s="58">
        <f t="shared" ca="1" si="0"/>
        <v>1.2187037800654554E-2</v>
      </c>
      <c r="S82" s="58"/>
      <c r="T82" s="58"/>
      <c r="U82" s="58">
        <f t="shared" ca="1" si="0"/>
        <v>1.3205868661763542E-2</v>
      </c>
      <c r="V82" s="58"/>
      <c r="W82" s="58"/>
      <c r="X82" s="58">
        <f t="shared" ca="1" si="0"/>
        <v>2.7134078534017503E-2</v>
      </c>
      <c r="Y82" s="60">
        <f t="shared" ca="1" si="1"/>
        <v>2.6387741342232429E-2</v>
      </c>
    </row>
    <row r="83" spans="1:25" s="33" customFormat="1" x14ac:dyDescent="0.2">
      <c r="A83" s="20">
        <v>38898</v>
      </c>
      <c r="B83" s="62">
        <f t="shared" ca="1" si="0"/>
        <v>1.0175828005811072E-2</v>
      </c>
      <c r="C83" s="62">
        <f t="shared" ca="1" si="0"/>
        <v>9.357336692618734E-3</v>
      </c>
      <c r="D83" s="34">
        <f t="shared" ca="1" si="0"/>
        <v>9.2255174017241703E-3</v>
      </c>
      <c r="E83" s="34">
        <f t="shared" ca="1" si="0"/>
        <v>1.2051482010434933E-2</v>
      </c>
      <c r="F83" s="34">
        <f t="shared" ca="1" si="0"/>
        <v>1.035589325243591E-2</v>
      </c>
      <c r="G83" s="53">
        <f t="shared" ca="1" si="0"/>
        <v>8.3444667100289749E-3</v>
      </c>
      <c r="H83" s="34">
        <f t="shared" ca="1" si="0"/>
        <v>-3.5109781860676037E-2</v>
      </c>
      <c r="I83" s="34">
        <f t="shared" ca="1" si="0"/>
        <v>5.6619168326377256E-3</v>
      </c>
      <c r="J83" s="63">
        <f t="shared" ca="1" si="0"/>
        <v>1.2181042887111415E-2</v>
      </c>
      <c r="K83" s="34">
        <f t="shared" ca="1" si="0"/>
        <v>4.5692352133044123E-2</v>
      </c>
      <c r="L83" s="34">
        <f t="shared" ca="1" si="0"/>
        <v>9.820291570280304E-3</v>
      </c>
      <c r="M83" s="63">
        <f t="shared" ca="1" si="0"/>
        <v>1.19601849730262E-2</v>
      </c>
      <c r="N83" s="34">
        <f t="shared" ca="1" si="0"/>
        <v>1.0166227711572384E-2</v>
      </c>
      <c r="O83" s="54">
        <f t="shared" ca="1" si="0"/>
        <v>7.7354496617758617E-3</v>
      </c>
      <c r="P83" s="53">
        <f t="shared" ca="1" si="0"/>
        <v>7.9462862330399453E-3</v>
      </c>
      <c r="Q83" s="34">
        <f t="shared" ca="1" si="0"/>
        <v>1.1191765373089968E-2</v>
      </c>
      <c r="R83" s="34">
        <f t="shared" ca="1" si="0"/>
        <v>9.0443230020427201E-3</v>
      </c>
      <c r="S83" s="34">
        <f t="shared" ca="1" si="0"/>
        <v>7.6981955967307947E-3</v>
      </c>
      <c r="T83" s="34"/>
      <c r="U83" s="34">
        <f t="shared" ca="1" si="0"/>
        <v>1.060238295963023E-2</v>
      </c>
      <c r="V83" s="34">
        <f t="shared" ca="1" si="0"/>
        <v>7.7762659991513772E-3</v>
      </c>
      <c r="W83" s="34"/>
      <c r="X83" s="34">
        <f t="shared" ca="1" si="0"/>
        <v>1.5346008265238797E-2</v>
      </c>
      <c r="Y83" s="54">
        <f t="shared" ca="1" si="1"/>
        <v>-5.6374173185030907E-3</v>
      </c>
    </row>
    <row r="84" spans="1:25" s="33" customFormat="1" x14ac:dyDescent="0.2">
      <c r="A84" s="20">
        <v>38990</v>
      </c>
      <c r="B84" s="62">
        <f t="shared" ca="1" si="0"/>
        <v>8.4145207402417377E-3</v>
      </c>
      <c r="C84" s="62">
        <f t="shared" ca="1" si="0"/>
        <v>6.8275106085107229E-3</v>
      </c>
      <c r="D84" s="34">
        <f t="shared" ca="1" si="0"/>
        <v>6.9761738421529884E-3</v>
      </c>
      <c r="E84" s="34">
        <f t="shared" ca="1" si="0"/>
        <v>1.7779496615228929E-2</v>
      </c>
      <c r="F84" s="34">
        <f t="shared" ca="1" si="0"/>
        <v>6.3439161234759567E-3</v>
      </c>
      <c r="G84" s="53">
        <f t="shared" ca="1" si="0"/>
        <v>1.0429376286812619E-2</v>
      </c>
      <c r="H84" s="34">
        <f t="shared" ca="1" si="0"/>
        <v>3.4424336605130224E-2</v>
      </c>
      <c r="I84" s="34">
        <f t="shared" ca="1" si="0"/>
        <v>6.4442375181128497E-3</v>
      </c>
      <c r="J84" s="63">
        <f t="shared" ca="1" si="0"/>
        <v>-7.9849941644305478E-4</v>
      </c>
      <c r="K84" s="34">
        <f t="shared" ca="1" si="0"/>
        <v>3.9558853499574997E-3</v>
      </c>
      <c r="L84" s="34">
        <f t="shared" ca="1" si="0"/>
        <v>8.0481163318368854E-3</v>
      </c>
      <c r="M84" s="63">
        <f t="shared" ca="1" si="0"/>
        <v>1.0422208429052837E-3</v>
      </c>
      <c r="N84" s="34">
        <f t="shared" ca="1" si="0"/>
        <v>2.359047928578617E-2</v>
      </c>
      <c r="O84" s="54">
        <f t="shared" ca="1" si="0"/>
        <v>2.1295522796087152E-2</v>
      </c>
      <c r="P84" s="53">
        <f t="shared" ca="1" si="0"/>
        <v>9.453836318938702E-3</v>
      </c>
      <c r="Q84" s="34">
        <f t="shared" ca="1" si="0"/>
        <v>5.803696836162775E-3</v>
      </c>
      <c r="R84" s="34">
        <f t="shared" ca="1" si="0"/>
        <v>8.6834576100036642E-3</v>
      </c>
      <c r="S84" s="34">
        <f t="shared" ca="1" si="0"/>
        <v>1.3362326539662961E-2</v>
      </c>
      <c r="T84" s="34"/>
      <c r="U84" s="34">
        <f t="shared" ca="1" si="0"/>
        <v>4.5821189986690047E-3</v>
      </c>
      <c r="V84" s="34">
        <f t="shared" ca="1" si="0"/>
        <v>3.1829378495531468E-3</v>
      </c>
      <c r="W84" s="34"/>
      <c r="X84" s="34">
        <f t="shared" ca="1" si="0"/>
        <v>3.9613860653455735E-3</v>
      </c>
      <c r="Y84" s="54">
        <f t="shared" ca="1" si="1"/>
        <v>1.3804608709774513E-2</v>
      </c>
    </row>
    <row r="85" spans="1:25" s="33" customFormat="1" ht="12" thickBot="1" x14ac:dyDescent="0.25">
      <c r="A85" s="26">
        <v>39082</v>
      </c>
      <c r="B85" s="64">
        <f t="shared" ca="1" si="0"/>
        <v>-6.82989187710481E-4</v>
      </c>
      <c r="C85" s="64">
        <f t="shared" ca="1" si="0"/>
        <v>9.8240479793156865E-3</v>
      </c>
      <c r="D85" s="55">
        <f t="shared" ca="1" si="0"/>
        <v>1.0401102548221353E-2</v>
      </c>
      <c r="E85" s="55">
        <f t="shared" ca="1" si="0"/>
        <v>-1.2557486143308649E-3</v>
      </c>
      <c r="F85" s="55">
        <f t="shared" ca="1" si="0"/>
        <v>5.0142432909956458E-3</v>
      </c>
      <c r="G85" s="56">
        <f t="shared" ca="1" si="0"/>
        <v>1.1104326513898144E-2</v>
      </c>
      <c r="H85" s="55">
        <f t="shared" ca="1" si="0"/>
        <v>5.189566907351395E-3</v>
      </c>
      <c r="I85" s="55">
        <f t="shared" ca="1" si="0"/>
        <v>7.7919925762459652E-3</v>
      </c>
      <c r="J85" s="65">
        <f t="shared" ca="1" si="0"/>
        <v>7.7666094237320848E-3</v>
      </c>
      <c r="K85" s="55">
        <f t="shared" ca="1" si="0"/>
        <v>-1.6955430664312487E-2</v>
      </c>
      <c r="L85" s="55">
        <f t="shared" ca="1" si="0"/>
        <v>7.5283187379104888E-3</v>
      </c>
      <c r="M85" s="65">
        <f t="shared" ca="1" si="0"/>
        <v>3.3028191084207847E-3</v>
      </c>
      <c r="N85" s="55">
        <f t="shared" ca="1" si="0"/>
        <v>-7.5239817071128812E-3</v>
      </c>
      <c r="O85" s="57">
        <f t="shared" ca="1" si="0"/>
        <v>-3.7019914699851775E-3</v>
      </c>
      <c r="P85" s="56">
        <f t="shared" ca="1" si="0"/>
        <v>1.2767907551813895E-2</v>
      </c>
      <c r="Q85" s="55">
        <f t="shared" ca="1" si="0"/>
        <v>1.3750444010524498E-2</v>
      </c>
      <c r="R85" s="55">
        <f t="shared" ca="1" si="0"/>
        <v>7.0135564027280495E-3</v>
      </c>
      <c r="S85" s="55">
        <f t="shared" ca="1" si="0"/>
        <v>9.424310220301102E-3</v>
      </c>
      <c r="T85" s="55"/>
      <c r="U85" s="55">
        <f t="shared" ca="1" si="0"/>
        <v>9.8256256919024842E-3</v>
      </c>
      <c r="V85" s="55">
        <f t="shared" ca="1" si="0"/>
        <v>9.7676378208033654E-3</v>
      </c>
      <c r="W85" s="55"/>
      <c r="X85" s="55">
        <f t="shared" ca="1" si="0"/>
        <v>1.4860678545332906E-2</v>
      </c>
      <c r="Y85" s="57">
        <f t="shared" ca="1" si="1"/>
        <v>7.5944994757555229E-3</v>
      </c>
    </row>
    <row r="86" spans="1:25" s="33" customFormat="1" x14ac:dyDescent="0.2">
      <c r="A86" s="20">
        <v>39172</v>
      </c>
      <c r="B86" s="62">
        <f t="shared" ca="1" si="0"/>
        <v>6.0239664020804717E-3</v>
      </c>
      <c r="C86" s="62">
        <f t="shared" ca="1" si="0"/>
        <v>8.381935777540539E-3</v>
      </c>
      <c r="D86" s="34">
        <f t="shared" ca="1" si="0"/>
        <v>8.6615902483118123E-3</v>
      </c>
      <c r="E86" s="34">
        <f t="shared" ca="1" si="0"/>
        <v>9.4007987669559867E-3</v>
      </c>
      <c r="F86" s="34">
        <f t="shared" ca="1" si="0"/>
        <v>6.4220184585179751E-3</v>
      </c>
      <c r="G86" s="53">
        <f t="shared" ca="1" si="0"/>
        <v>8.7794441510566923E-3</v>
      </c>
      <c r="H86" s="34">
        <f t="shared" ca="1" si="0"/>
        <v>1.0050549243438622E-2</v>
      </c>
      <c r="I86" s="34">
        <f t="shared" ca="1" si="0"/>
        <v>-1.2106144772027205E-3</v>
      </c>
      <c r="J86" s="63">
        <f t="shared" ca="1" si="0"/>
        <v>-1.0006394863208978E-2</v>
      </c>
      <c r="K86" s="34">
        <f t="shared" ca="1" si="0"/>
        <v>8.7839810891328085E-3</v>
      </c>
      <c r="L86" s="34">
        <f t="shared" ca="1" si="0"/>
        <v>4.7549551600472029E-3</v>
      </c>
      <c r="M86" s="63">
        <f t="shared" ca="1" si="0"/>
        <v>4.5513122433074038E-3</v>
      </c>
      <c r="N86" s="34">
        <f t="shared" ca="1" si="0"/>
        <v>1.4120389376512055E-2</v>
      </c>
      <c r="O86" s="54">
        <f t="shared" ca="1" si="0"/>
        <v>1.6114210586254174E-2</v>
      </c>
      <c r="P86" s="53">
        <f t="shared" ca="1" si="0"/>
        <v>1.1396110759039235E-2</v>
      </c>
      <c r="Q86" s="34">
        <f t="shared" ca="1" si="0"/>
        <v>6.2715598539762052E-3</v>
      </c>
      <c r="R86" s="34">
        <f t="shared" ca="1" si="0"/>
        <v>4.7161848453398658E-3</v>
      </c>
      <c r="S86" s="34">
        <f t="shared" ca="1" si="0"/>
        <v>9.1437263249039002E-3</v>
      </c>
      <c r="T86" s="34"/>
      <c r="U86" s="34">
        <f t="shared" ca="1" si="0"/>
        <v>3.0955992946499755E-3</v>
      </c>
      <c r="V86" s="34">
        <f t="shared" ca="1" si="0"/>
        <v>6.9091450152971579E-3</v>
      </c>
      <c r="W86" s="34"/>
      <c r="X86" s="34">
        <f t="shared" ca="1" si="0"/>
        <v>6.7229798199488489E-3</v>
      </c>
      <c r="Y86" s="54">
        <f t="shared" ca="1" si="1"/>
        <v>1.3052311363777491E-2</v>
      </c>
    </row>
    <row r="87" spans="1:25" s="33" customFormat="1" x14ac:dyDescent="0.2">
      <c r="A87" s="20">
        <v>39263</v>
      </c>
      <c r="B87" s="62">
        <f t="shared" ca="1" si="0"/>
        <v>6.8315205650875122E-3</v>
      </c>
      <c r="C87" s="62">
        <f t="shared" ca="1" si="0"/>
        <v>5.4184604495388644E-3</v>
      </c>
      <c r="D87" s="34">
        <f t="shared" ca="1" si="0"/>
        <v>5.1447312213142027E-3</v>
      </c>
      <c r="E87" s="34">
        <f t="shared" ref="B87:X98" ca="1" si="2">E18/E17-1</f>
        <v>1.3082309537445491E-2</v>
      </c>
      <c r="F87" s="34">
        <f t="shared" ca="1" si="2"/>
        <v>8.0076021010668796E-3</v>
      </c>
      <c r="G87" s="53">
        <f t="shared" ca="1" si="2"/>
        <v>8.9877293698117366E-3</v>
      </c>
      <c r="H87" s="34">
        <f t="shared" ca="1" si="2"/>
        <v>-1.6602092126087209E-2</v>
      </c>
      <c r="I87" s="34">
        <f t="shared" ca="1" si="2"/>
        <v>7.9649929182779022E-3</v>
      </c>
      <c r="J87" s="63">
        <f t="shared" ca="1" si="2"/>
        <v>2.5168001157509723E-2</v>
      </c>
      <c r="K87" s="34">
        <f t="shared" ca="1" si="2"/>
        <v>2.0212287611735436E-2</v>
      </c>
      <c r="L87" s="34">
        <f t="shared" ca="1" si="2"/>
        <v>8.0409579133278175E-3</v>
      </c>
      <c r="M87" s="63">
        <f t="shared" ca="1" si="2"/>
        <v>6.6021123428694484E-3</v>
      </c>
      <c r="N87" s="34">
        <f t="shared" ca="1" si="2"/>
        <v>1.0631705598070695E-2</v>
      </c>
      <c r="O87" s="54">
        <f t="shared" ca="1" si="2"/>
        <v>7.0045262496969407E-3</v>
      </c>
      <c r="P87" s="53">
        <f t="shared" ca="1" si="2"/>
        <v>1.0469941618734158E-2</v>
      </c>
      <c r="Q87" s="34">
        <f t="shared" ca="1" si="2"/>
        <v>1.0090103986208465E-2</v>
      </c>
      <c r="R87" s="34">
        <f t="shared" ca="1" si="2"/>
        <v>8.4857204096140393E-3</v>
      </c>
      <c r="S87" s="34">
        <f t="shared" ca="1" si="2"/>
        <v>7.2039954483713586E-3</v>
      </c>
      <c r="T87" s="34"/>
      <c r="U87" s="34">
        <f t="shared" ca="1" si="2"/>
        <v>8.5750833020716843E-3</v>
      </c>
      <c r="V87" s="34">
        <f t="shared" ca="1" si="2"/>
        <v>6.9880579502381579E-3</v>
      </c>
      <c r="W87" s="34"/>
      <c r="X87" s="34">
        <f t="shared" ca="1" si="2"/>
        <v>1.1558400936356295E-2</v>
      </c>
      <c r="Y87" s="54">
        <f t="shared" ca="1" si="1"/>
        <v>7.3152003814191957E-4</v>
      </c>
    </row>
    <row r="88" spans="1:25" s="33" customFormat="1" x14ac:dyDescent="0.2">
      <c r="A88" s="20">
        <v>39355</v>
      </c>
      <c r="B88" s="62">
        <f t="shared" ca="1" si="2"/>
        <v>8.6214480706519048E-3</v>
      </c>
      <c r="C88" s="62">
        <f t="shared" ca="1" si="2"/>
        <v>1.1845062863669042E-2</v>
      </c>
      <c r="D88" s="34">
        <f t="shared" ca="1" si="2"/>
        <v>1.2120777704751617E-2</v>
      </c>
      <c r="E88" s="34">
        <f t="shared" ca="1" si="2"/>
        <v>1.2789299906859286E-2</v>
      </c>
      <c r="F88" s="34">
        <f t="shared" ca="1" si="2"/>
        <v>1.0310939883320103E-2</v>
      </c>
      <c r="G88" s="53">
        <f t="shared" ca="1" si="2"/>
        <v>8.8818302950530725E-3</v>
      </c>
      <c r="H88" s="34">
        <f t="shared" ca="1" si="2"/>
        <v>1.6959876159509779E-2</v>
      </c>
      <c r="I88" s="34">
        <f t="shared" ca="1" si="2"/>
        <v>9.8589371312165497E-3</v>
      </c>
      <c r="J88" s="63">
        <f t="shared" ca="1" si="2"/>
        <v>3.4487497328385963E-3</v>
      </c>
      <c r="K88" s="34">
        <f t="shared" ca="1" si="2"/>
        <v>1.1162220322050498E-2</v>
      </c>
      <c r="L88" s="34">
        <f t="shared" ca="1" si="2"/>
        <v>8.700385758324547E-3</v>
      </c>
      <c r="M88" s="63">
        <f t="shared" ca="1" si="2"/>
        <v>8.6415357892972722E-3</v>
      </c>
      <c r="N88" s="34">
        <f t="shared" ca="1" si="2"/>
        <v>1.2342374161481429E-2</v>
      </c>
      <c r="O88" s="54">
        <f t="shared" ca="1" si="2"/>
        <v>1.0326358467437791E-2</v>
      </c>
      <c r="P88" s="53">
        <f t="shared" ca="1" si="2"/>
        <v>1.3609950549363869E-2</v>
      </c>
      <c r="Q88" s="34">
        <f t="shared" ca="1" si="2"/>
        <v>1.0744084450050595E-2</v>
      </c>
      <c r="R88" s="34">
        <f t="shared" ca="1" si="2"/>
        <v>7.9067713167662035E-3</v>
      </c>
      <c r="S88" s="34">
        <f t="shared" ca="1" si="2"/>
        <v>1.1513892881104937E-2</v>
      </c>
      <c r="T88" s="34"/>
      <c r="U88" s="34">
        <f t="shared" ca="1" si="2"/>
        <v>3.3978929344120612E-3</v>
      </c>
      <c r="V88" s="34">
        <f t="shared" ca="1" si="2"/>
        <v>1.0011090973391257E-2</v>
      </c>
      <c r="W88" s="34"/>
      <c r="X88" s="34">
        <f t="shared" ca="1" si="2"/>
        <v>8.0158688511295928E-3</v>
      </c>
      <c r="Y88" s="54">
        <f t="shared" ca="1" si="1"/>
        <v>8.0709416267279455E-3</v>
      </c>
    </row>
    <row r="89" spans="1:25" s="33" customFormat="1" ht="12" thickBot="1" x14ac:dyDescent="0.25">
      <c r="A89" s="26">
        <v>39447</v>
      </c>
      <c r="B89" s="64">
        <f t="shared" ca="1" si="2"/>
        <v>7.9130640420024267E-3</v>
      </c>
      <c r="C89" s="64">
        <f t="shared" ca="1" si="2"/>
        <v>8.6778498290089878E-3</v>
      </c>
      <c r="D89" s="55">
        <f t="shared" ca="1" si="2"/>
        <v>8.2646186863408744E-3</v>
      </c>
      <c r="E89" s="55">
        <f t="shared" ca="1" si="2"/>
        <v>7.9814097710855236E-3</v>
      </c>
      <c r="F89" s="55">
        <f t="shared" ca="1" si="2"/>
        <v>1.294238647561019E-2</v>
      </c>
      <c r="G89" s="56">
        <f t="shared" ca="1" si="2"/>
        <v>9.3181631769658768E-3</v>
      </c>
      <c r="H89" s="55">
        <f t="shared" ca="1" si="2"/>
        <v>6.3356515888215448E-3</v>
      </c>
      <c r="I89" s="55">
        <f t="shared" ca="1" si="2"/>
        <v>7.6485172562037462E-3</v>
      </c>
      <c r="J89" s="65">
        <f t="shared" ca="1" si="2"/>
        <v>1.708918916663027E-3</v>
      </c>
      <c r="K89" s="55">
        <f t="shared" ca="1" si="2"/>
        <v>5.1722147815804753E-3</v>
      </c>
      <c r="L89" s="55">
        <f t="shared" ca="1" si="2"/>
        <v>9.9610952694315635E-3</v>
      </c>
      <c r="M89" s="65">
        <f t="shared" ca="1" si="2"/>
        <v>1.4208425594025131E-2</v>
      </c>
      <c r="N89" s="55">
        <f t="shared" ca="1" si="2"/>
        <v>3.8760411189426858E-3</v>
      </c>
      <c r="O89" s="57">
        <f t="shared" ca="1" si="2"/>
        <v>7.6727934161511246E-3</v>
      </c>
      <c r="P89" s="56">
        <f t="shared" ca="1" si="2"/>
        <v>7.7540577638484098E-3</v>
      </c>
      <c r="Q89" s="55">
        <f t="shared" ca="1" si="2"/>
        <v>1.0747270853998847E-2</v>
      </c>
      <c r="R89" s="55">
        <f t="shared" ca="1" si="2"/>
        <v>1.066817642175022E-2</v>
      </c>
      <c r="S89" s="55">
        <f t="shared" ca="1" si="2"/>
        <v>1.0384791317639808E-2</v>
      </c>
      <c r="T89" s="55"/>
      <c r="U89" s="55">
        <f t="shared" ca="1" si="2"/>
        <v>1.1352385212264116E-2</v>
      </c>
      <c r="V89" s="55">
        <f t="shared" ca="1" si="2"/>
        <v>1.830504180948056E-2</v>
      </c>
      <c r="W89" s="55"/>
      <c r="X89" s="55">
        <f t="shared" ca="1" si="2"/>
        <v>1.5969919282216249E-2</v>
      </c>
      <c r="Y89" s="57">
        <f t="shared" ca="1" si="1"/>
        <v>9.1449519591351169E-3</v>
      </c>
    </row>
    <row r="90" spans="1:25" s="33" customFormat="1" x14ac:dyDescent="0.2">
      <c r="A90" s="14">
        <v>39538</v>
      </c>
      <c r="B90" s="66">
        <f t="shared" ca="1" si="2"/>
        <v>1.079603963149256E-2</v>
      </c>
      <c r="C90" s="66">
        <f t="shared" ca="1" si="2"/>
        <v>1.1650077923426094E-2</v>
      </c>
      <c r="D90" s="58">
        <f t="shared" ca="1" si="2"/>
        <v>1.1808661629306716E-2</v>
      </c>
      <c r="E90" s="58">
        <f t="shared" ca="1" si="2"/>
        <v>1.7438397796573302E-2</v>
      </c>
      <c r="F90" s="58">
        <f t="shared" ca="1" si="2"/>
        <v>1.1999609460042526E-2</v>
      </c>
      <c r="G90" s="59">
        <f t="shared" ca="1" si="2"/>
        <v>1.0542511265597465E-2</v>
      </c>
      <c r="H90" s="58">
        <f t="shared" ca="1" si="2"/>
        <v>-4.6618140793283303E-2</v>
      </c>
      <c r="I90" s="58">
        <f t="shared" ca="1" si="2"/>
        <v>1.547819390495575E-2</v>
      </c>
      <c r="J90" s="67">
        <f t="shared" ca="1" si="2"/>
        <v>2.5376292418412216E-2</v>
      </c>
      <c r="K90" s="58">
        <f t="shared" ca="1" si="2"/>
        <v>1.9816365075224995E-2</v>
      </c>
      <c r="L90" s="58">
        <f t="shared" ca="1" si="2"/>
        <v>1.3696685364094074E-2</v>
      </c>
      <c r="M90" s="67">
        <f t="shared" ca="1" si="2"/>
        <v>1.6413586171839301E-2</v>
      </c>
      <c r="N90" s="58">
        <f t="shared" ca="1" si="2"/>
        <v>2.1255129908100301E-2</v>
      </c>
      <c r="O90" s="60">
        <f t="shared" ca="1" si="2"/>
        <v>2.2577887701540567E-2</v>
      </c>
      <c r="P90" s="59">
        <f t="shared" ca="1" si="2"/>
        <v>1.5564670728880126E-2</v>
      </c>
      <c r="Q90" s="58">
        <f t="shared" ca="1" si="2"/>
        <v>1.8178050796321177E-2</v>
      </c>
      <c r="R90" s="58">
        <f t="shared" ca="1" si="2"/>
        <v>1.2814679785002836E-2</v>
      </c>
      <c r="S90" s="58">
        <f t="shared" ca="1" si="2"/>
        <v>1.1181717926588064E-2</v>
      </c>
      <c r="T90" s="58"/>
      <c r="U90" s="58">
        <f t="shared" ca="1" si="2"/>
        <v>5.4632313734754856E-3</v>
      </c>
      <c r="V90" s="58">
        <f t="shared" ca="1" si="2"/>
        <v>1.2790057386075526E-2</v>
      </c>
      <c r="W90" s="58"/>
      <c r="X90" s="58">
        <f t="shared" ca="1" si="2"/>
        <v>1.1833719946312993E-2</v>
      </c>
      <c r="Y90" s="60">
        <f t="shared" ca="1" si="1"/>
        <v>6.0424371624583362E-3</v>
      </c>
    </row>
    <row r="91" spans="1:25" s="33" customFormat="1" x14ac:dyDescent="0.2">
      <c r="A91" s="20">
        <v>39629</v>
      </c>
      <c r="B91" s="62">
        <f t="shared" ca="1" si="2"/>
        <v>6.4843401761254249E-3</v>
      </c>
      <c r="C91" s="62">
        <f t="shared" ca="1" si="2"/>
        <v>1.1867603040466523E-2</v>
      </c>
      <c r="D91" s="34">
        <f t="shared" ca="1" si="2"/>
        <v>1.1942460236369801E-2</v>
      </c>
      <c r="E91" s="34">
        <f t="shared" ca="1" si="2"/>
        <v>1.1585254483485796E-2</v>
      </c>
      <c r="F91" s="34">
        <f t="shared" ca="1" si="2"/>
        <v>1.2798018023695068E-2</v>
      </c>
      <c r="G91" s="53">
        <f t="shared" ca="1" si="2"/>
        <v>7.9918690459213071E-3</v>
      </c>
      <c r="H91" s="34">
        <f t="shared" ca="1" si="2"/>
        <v>7.9341986942941478E-2</v>
      </c>
      <c r="I91" s="34">
        <f t="shared" ca="1" si="2"/>
        <v>9.8556978725024003E-3</v>
      </c>
      <c r="J91" s="63">
        <f t="shared" ca="1" si="2"/>
        <v>5.0191866034974275E-3</v>
      </c>
      <c r="K91" s="34">
        <f t="shared" ca="1" si="2"/>
        <v>7.9485398025311849E-3</v>
      </c>
      <c r="L91" s="34">
        <f t="shared" ca="1" si="2"/>
        <v>9.5678811540740316E-3</v>
      </c>
      <c r="M91" s="63">
        <f t="shared" ca="1" si="2"/>
        <v>1.0259648084548045E-2</v>
      </c>
      <c r="N91" s="34">
        <f t="shared" ca="1" si="2"/>
        <v>1.1559237960433233E-2</v>
      </c>
      <c r="O91" s="54">
        <f t="shared" ca="1" si="2"/>
        <v>8.1027949296550439E-3</v>
      </c>
      <c r="P91" s="53">
        <f t="shared" ca="1" si="2"/>
        <v>9.2752446524695387E-3</v>
      </c>
      <c r="Q91" s="34">
        <f t="shared" ca="1" si="2"/>
        <v>4.4386987779649889E-3</v>
      </c>
      <c r="R91" s="34">
        <f t="shared" ca="1" si="2"/>
        <v>8.6502579382901068E-3</v>
      </c>
      <c r="S91" s="34">
        <f t="shared" ca="1" si="2"/>
        <v>1.0903046591484999E-2</v>
      </c>
      <c r="T91" s="34"/>
      <c r="U91" s="34">
        <f t="shared" ca="1" si="2"/>
        <v>1.7679155064937779E-2</v>
      </c>
      <c r="V91" s="34">
        <f t="shared" ca="1" si="2"/>
        <v>1.4041068903386966E-2</v>
      </c>
      <c r="W91" s="34"/>
      <c r="X91" s="34">
        <f t="shared" ca="1" si="2"/>
        <v>1.4830313503064296E-2</v>
      </c>
      <c r="Y91" s="54">
        <f t="shared" ca="1" si="1"/>
        <v>1.3722696777114241E-2</v>
      </c>
    </row>
    <row r="92" spans="1:25" s="33" customFormat="1" x14ac:dyDescent="0.2">
      <c r="A92" s="20">
        <v>39721</v>
      </c>
      <c r="B92" s="62">
        <f t="shared" ca="1" si="2"/>
        <v>8.5792472527972397E-3</v>
      </c>
      <c r="C92" s="62">
        <f t="shared" ca="1" si="2"/>
        <v>1.3377719557763346E-2</v>
      </c>
      <c r="D92" s="34">
        <f t="shared" ca="1" si="2"/>
        <v>1.3533680505144918E-2</v>
      </c>
      <c r="E92" s="34">
        <f t="shared" ca="1" si="2"/>
        <v>1.1049278925726158E-2</v>
      </c>
      <c r="F92" s="34">
        <f t="shared" ca="1" si="2"/>
        <v>1.2915081084925006E-2</v>
      </c>
      <c r="G92" s="53">
        <f t="shared" ca="1" si="2"/>
        <v>1.1976410361441703E-2</v>
      </c>
      <c r="H92" s="34">
        <f t="shared" ca="1" si="2"/>
        <v>7.4010042763568151E-3</v>
      </c>
      <c r="I92" s="34">
        <f t="shared" ca="1" si="2"/>
        <v>7.8665452786192969E-3</v>
      </c>
      <c r="J92" s="63">
        <f t="shared" ca="1" si="2"/>
        <v>2.1299340493818875E-4</v>
      </c>
      <c r="K92" s="34">
        <f t="shared" ca="1" si="2"/>
        <v>1.4866582202851752E-2</v>
      </c>
      <c r="L92" s="34">
        <f t="shared" ca="1" si="2"/>
        <v>6.6091043288076801E-3</v>
      </c>
      <c r="M92" s="63">
        <f t="shared" ca="1" si="2"/>
        <v>4.8924469327928932E-3</v>
      </c>
      <c r="N92" s="34">
        <f t="shared" ca="1" si="2"/>
        <v>1.2983784939705645E-2</v>
      </c>
      <c r="O92" s="54">
        <f t="shared" ca="1" si="2"/>
        <v>1.2091315241733902E-2</v>
      </c>
      <c r="P92" s="53">
        <f t="shared" ca="1" si="2"/>
        <v>1.0317041790377512E-2</v>
      </c>
      <c r="Q92" s="34">
        <f t="shared" ca="1" si="2"/>
        <v>1.1901392840842684E-2</v>
      </c>
      <c r="R92" s="34">
        <f t="shared" ca="1" si="2"/>
        <v>7.9745868297180778E-3</v>
      </c>
      <c r="S92" s="34">
        <f t="shared" ca="1" si="2"/>
        <v>1.1395138769307867E-2</v>
      </c>
      <c r="T92" s="34"/>
      <c r="U92" s="34">
        <f t="shared" ca="1" si="2"/>
        <v>3.3797855688313394E-3</v>
      </c>
      <c r="V92" s="34">
        <f t="shared" ca="1" si="2"/>
        <v>1.1077140792598472E-2</v>
      </c>
      <c r="W92" s="34"/>
      <c r="X92" s="34">
        <f t="shared" ca="1" si="2"/>
        <v>1.2505061938806517E-2</v>
      </c>
      <c r="Y92" s="54">
        <f t="shared" ca="1" si="1"/>
        <v>1.5150630712131408E-2</v>
      </c>
    </row>
    <row r="93" spans="1:25" s="33" customFormat="1" ht="12" thickBot="1" x14ac:dyDescent="0.25">
      <c r="A93" s="26">
        <v>39813</v>
      </c>
      <c r="B93" s="64">
        <f t="shared" ca="1" si="2"/>
        <v>4.482786580368936E-3</v>
      </c>
      <c r="C93" s="64">
        <f t="shared" ca="1" si="2"/>
        <v>3.3746579776388064E-3</v>
      </c>
      <c r="D93" s="55">
        <f t="shared" ca="1" si="2"/>
        <v>3.5030797936805858E-3</v>
      </c>
      <c r="E93" s="55">
        <f t="shared" ca="1" si="2"/>
        <v>1.5265171476522843E-2</v>
      </c>
      <c r="F93" s="55">
        <f t="shared" ca="1" si="2"/>
        <v>4.1581656371827425E-3</v>
      </c>
      <c r="G93" s="56">
        <f t="shared" ca="1" si="2"/>
        <v>4.460915476015348E-3</v>
      </c>
      <c r="H93" s="55">
        <f t="shared" ca="1" si="2"/>
        <v>-5.1094351255130954E-3</v>
      </c>
      <c r="I93" s="55">
        <f t="shared" ca="1" si="2"/>
        <v>2.02926207229015E-3</v>
      </c>
      <c r="J93" s="65">
        <f t="shared" ca="1" si="2"/>
        <v>7.907332018703972E-4</v>
      </c>
      <c r="K93" s="55">
        <f t="shared" ca="1" si="2"/>
        <v>6.0898640492625944E-3</v>
      </c>
      <c r="L93" s="55">
        <f t="shared" ca="1" si="2"/>
        <v>-9.0855464173422718E-5</v>
      </c>
      <c r="M93" s="65">
        <f t="shared" ca="1" si="2"/>
        <v>4.083090085378327E-3</v>
      </c>
      <c r="N93" s="55">
        <f t="shared" ca="1" si="2"/>
        <v>1.0796946887567715E-2</v>
      </c>
      <c r="O93" s="57">
        <f t="shared" ca="1" si="2"/>
        <v>1.4268632322725683E-2</v>
      </c>
      <c r="P93" s="56">
        <f t="shared" ca="1" si="2"/>
        <v>4.7265312264146431E-3</v>
      </c>
      <c r="Q93" s="55">
        <f t="shared" ca="1" si="2"/>
        <v>7.9485098172524804E-3</v>
      </c>
      <c r="R93" s="55">
        <f t="shared" ca="1" si="2"/>
        <v>6.4371413674713107E-3</v>
      </c>
      <c r="S93" s="55">
        <f t="shared" ca="1" si="2"/>
        <v>6.4368244007286801E-3</v>
      </c>
      <c r="T93" s="55"/>
      <c r="U93" s="55">
        <f t="shared" ca="1" si="2"/>
        <v>6.0631415660081789E-3</v>
      </c>
      <c r="V93" s="55">
        <f t="shared" ca="1" si="2"/>
        <v>5.6618450519041463E-3</v>
      </c>
      <c r="W93" s="55"/>
      <c r="X93" s="55">
        <f t="shared" ca="1" si="2"/>
        <v>7.2508786947689252E-3</v>
      </c>
      <c r="Y93" s="57">
        <f t="shared" ca="1" si="1"/>
        <v>3.6540583936268689E-3</v>
      </c>
    </row>
    <row r="94" spans="1:25" s="33" customFormat="1" x14ac:dyDescent="0.2">
      <c r="A94" s="14">
        <v>39903</v>
      </c>
      <c r="B94" s="66">
        <f t="shared" ca="1" si="2"/>
        <v>1.6205356502290158E-3</v>
      </c>
      <c r="C94" s="66">
        <f t="shared" ca="1" si="2"/>
        <v>3.7122203456314562E-3</v>
      </c>
      <c r="D94" s="58">
        <f t="shared" ca="1" si="2"/>
        <v>3.8149871559023385E-3</v>
      </c>
      <c r="E94" s="58">
        <f t="shared" ca="1" si="2"/>
        <v>7.0956273161160155E-3</v>
      </c>
      <c r="F94" s="58">
        <f t="shared" ca="1" si="2"/>
        <v>3.7616151160035916E-3</v>
      </c>
      <c r="G94" s="59">
        <f ca="1">G25/G24-1</f>
        <v>8.3107998733875643E-3</v>
      </c>
      <c r="H94" s="58">
        <f t="shared" ca="1" si="2"/>
        <v>2.4877041124338417E-2</v>
      </c>
      <c r="I94" s="58">
        <f t="shared" ca="1" si="2"/>
        <v>1.8987720610466052E-3</v>
      </c>
      <c r="J94" s="67">
        <f t="shared" ca="1" si="2"/>
        <v>7.1156040819932986E-3</v>
      </c>
      <c r="K94" s="58">
        <f t="shared" ca="1" si="2"/>
        <v>1.7061644129914288E-3</v>
      </c>
      <c r="L94" s="58">
        <f t="shared" ca="1" si="2"/>
        <v>9.774321572838085E-3</v>
      </c>
      <c r="M94" s="67">
        <f t="shared" ca="1" si="2"/>
        <v>-4.0549202568394005E-3</v>
      </c>
      <c r="N94" s="58">
        <f t="shared" ca="1" si="2"/>
        <v>9.6833491778736125E-3</v>
      </c>
      <c r="O94" s="60">
        <f t="shared" ca="1" si="2"/>
        <v>1.0133692300815733E-2</v>
      </c>
      <c r="P94" s="59">
        <f t="shared" ca="1" si="2"/>
        <v>1.2645886750279223E-2</v>
      </c>
      <c r="Q94" s="58">
        <f t="shared" ca="1" si="2"/>
        <v>2.8568596655720313E-4</v>
      </c>
      <c r="R94" s="58">
        <f t="shared" ca="1" si="2"/>
        <v>1.8438368245776715E-4</v>
      </c>
      <c r="S94" s="58">
        <f t="shared" ca="1" si="2"/>
        <v>4.7377216828166091E-3</v>
      </c>
      <c r="T94" s="58"/>
      <c r="U94" s="58">
        <f t="shared" ca="1" si="2"/>
        <v>6.839011396567285E-3</v>
      </c>
      <c r="V94" s="58">
        <f t="shared" ca="1" si="2"/>
        <v>3.6122785948402569E-3</v>
      </c>
      <c r="W94" s="58"/>
      <c r="X94" s="58">
        <f t="shared" ca="1" si="2"/>
        <v>7.3356618298838772E-3</v>
      </c>
      <c r="Y94" s="60">
        <f t="shared" ca="1" si="1"/>
        <v>3.1205757635621723E-4</v>
      </c>
    </row>
    <row r="95" spans="1:25" s="33" customFormat="1" x14ac:dyDescent="0.2">
      <c r="A95" s="20">
        <v>39994</v>
      </c>
      <c r="B95" s="62">
        <f t="shared" ca="1" si="2"/>
        <v>4.0437124239720568E-3</v>
      </c>
      <c r="C95" s="62">
        <f t="shared" ca="1" si="2"/>
        <v>7.9352755067609859E-3</v>
      </c>
      <c r="D95" s="34">
        <f t="shared" ca="1" si="2"/>
        <v>8.2622242391849898E-3</v>
      </c>
      <c r="E95" s="34">
        <f t="shared" ca="1" si="2"/>
        <v>7.1323274516348345E-3</v>
      </c>
      <c r="F95" s="34">
        <f t="shared" ca="1" si="2"/>
        <v>5.3355225612332635E-3</v>
      </c>
      <c r="G95" s="53">
        <f t="shared" ca="1" si="2"/>
        <v>5.4788162759722425E-3</v>
      </c>
      <c r="H95" s="34">
        <f t="shared" ca="1" si="2"/>
        <v>-8.155000391206757E-3</v>
      </c>
      <c r="I95" s="34">
        <f t="shared" ca="1" si="2"/>
        <v>2.9420401806281582E-3</v>
      </c>
      <c r="J95" s="63">
        <f t="shared" ca="1" si="2"/>
        <v>-3.1632405229246041E-3</v>
      </c>
      <c r="K95" s="34">
        <f t="shared" ca="1" si="2"/>
        <v>7.3130249807478176E-3</v>
      </c>
      <c r="L95" s="34">
        <f t="shared" ca="1" si="2"/>
        <v>4.3735556415529508E-3</v>
      </c>
      <c r="M95" s="63">
        <f t="shared" ca="1" si="2"/>
        <v>1.6529542483421089E-3</v>
      </c>
      <c r="N95" s="34">
        <f t="shared" ca="1" si="2"/>
        <v>9.5905630101875694E-3</v>
      </c>
      <c r="O95" s="54">
        <f t="shared" ca="1" si="2"/>
        <v>5.4707098931392473E-3</v>
      </c>
      <c r="P95" s="53">
        <f t="shared" ca="1" si="2"/>
        <v>5.2496342978012311E-3</v>
      </c>
      <c r="Q95" s="34">
        <f t="shared" ca="1" si="2"/>
        <v>1.3560113490620918E-2</v>
      </c>
      <c r="R95" s="34">
        <f t="shared" ca="1" si="2"/>
        <v>7.2772105009226706E-3</v>
      </c>
      <c r="S95" s="34">
        <f t="shared" ca="1" si="2"/>
        <v>7.0193705481731428E-3</v>
      </c>
      <c r="T95" s="34"/>
      <c r="U95" s="34">
        <f t="shared" ca="1" si="2"/>
        <v>5.5482408484479606E-3</v>
      </c>
      <c r="V95" s="34">
        <f t="shared" ca="1" si="2"/>
        <v>6.0240483658058341E-3</v>
      </c>
      <c r="W95" s="34"/>
      <c r="X95" s="34">
        <f t="shared" ca="1" si="2"/>
        <v>7.6973976842220626E-3</v>
      </c>
      <c r="Y95" s="54">
        <f t="shared" ca="1" si="1"/>
        <v>1.423528698500709E-3</v>
      </c>
    </row>
    <row r="96" spans="1:25" s="33" customFormat="1" x14ac:dyDescent="0.2">
      <c r="A96" s="20">
        <v>40086</v>
      </c>
      <c r="B96" s="62">
        <f t="shared" ca="1" si="2"/>
        <v>3.8802924607295175E-3</v>
      </c>
      <c r="C96" s="62">
        <f t="shared" ca="1" si="2"/>
        <v>9.0062256476772795E-3</v>
      </c>
      <c r="D96" s="34">
        <f t="shared" ca="1" si="2"/>
        <v>8.6756568881924956E-3</v>
      </c>
      <c r="E96" s="34">
        <f t="shared" ca="1" si="2"/>
        <v>6.8411069369263E-3</v>
      </c>
      <c r="F96" s="34">
        <f t="shared" ca="1" si="2"/>
        <v>1.2292083561910028E-2</v>
      </c>
      <c r="G96" s="53">
        <f ca="1">G27/G26-1</f>
        <v>6.3221367413603957E-3</v>
      </c>
      <c r="H96" s="34">
        <f t="shared" ca="1" si="2"/>
        <v>1.0081390973995852E-2</v>
      </c>
      <c r="I96" s="34">
        <f t="shared" ca="1" si="2"/>
        <v>6.0461881055851041E-3</v>
      </c>
      <c r="J96" s="63">
        <f t="shared" ca="1" si="2"/>
        <v>8.8055020227182368E-3</v>
      </c>
      <c r="K96" s="34">
        <f t="shared" ca="1" si="2"/>
        <v>7.9615491720399501E-3</v>
      </c>
      <c r="L96" s="34">
        <f t="shared" ca="1" si="2"/>
        <v>1.5216993949840329E-3</v>
      </c>
      <c r="M96" s="63">
        <f t="shared" ca="1" si="2"/>
        <v>1.0427740051349721E-2</v>
      </c>
      <c r="N96" s="34">
        <f t="shared" ca="1" si="2"/>
        <v>4.5635209684675715E-3</v>
      </c>
      <c r="O96" s="54">
        <f t="shared" ca="1" si="2"/>
        <v>5.8288007675415532E-3</v>
      </c>
      <c r="P96" s="53">
        <f t="shared" ca="1" si="2"/>
        <v>5.3613010533435368E-3</v>
      </c>
      <c r="Q96" s="34">
        <f t="shared" ca="1" si="2"/>
        <v>7.8629422185725328E-3</v>
      </c>
      <c r="R96" s="34">
        <f t="shared" ca="1" si="2"/>
        <v>8.5723293033512782E-3</v>
      </c>
      <c r="S96" s="34">
        <f t="shared" ca="1" si="2"/>
        <v>6.8561947787344479E-3</v>
      </c>
      <c r="T96" s="34"/>
      <c r="U96" s="34">
        <f t="shared" ca="1" si="2"/>
        <v>1.0419063651228022E-3</v>
      </c>
      <c r="V96" s="34">
        <f t="shared" ca="1" si="2"/>
        <v>9.030451337684875E-3</v>
      </c>
      <c r="W96" s="34"/>
      <c r="X96" s="34">
        <f t="shared" ca="1" si="2"/>
        <v>9.6302555430374248E-3</v>
      </c>
      <c r="Y96" s="54">
        <f t="shared" ca="1" si="1"/>
        <v>7.2630494306389348E-3</v>
      </c>
    </row>
    <row r="97" spans="1:25" s="33" customFormat="1" ht="12" thickBot="1" x14ac:dyDescent="0.25">
      <c r="A97" s="26">
        <v>40178</v>
      </c>
      <c r="B97" s="64">
        <f t="shared" ca="1" si="2"/>
        <v>8.4764192655069071E-3</v>
      </c>
      <c r="C97" s="64">
        <f t="shared" ca="1" si="2"/>
        <v>6.1024337279038665E-3</v>
      </c>
      <c r="D97" s="55">
        <f t="shared" ca="1" si="2"/>
        <v>6.3066710367620793E-3</v>
      </c>
      <c r="E97" s="55">
        <f t="shared" ca="1" si="2"/>
        <v>1.4984168818901189E-2</v>
      </c>
      <c r="F97" s="55">
        <f t="shared" ca="1" si="2"/>
        <v>4.4045921824058532E-3</v>
      </c>
      <c r="G97" s="56">
        <f ca="1">G28/G27-1</f>
        <v>7.1677339336253532E-3</v>
      </c>
      <c r="H97" s="55">
        <f t="shared" ca="1" si="2"/>
        <v>-1.9760031909362707E-3</v>
      </c>
      <c r="I97" s="55">
        <f t="shared" ca="1" si="2"/>
        <v>8.814079383294926E-3</v>
      </c>
      <c r="J97" s="65">
        <f t="shared" ca="1" si="2"/>
        <v>6.2869869150621316E-3</v>
      </c>
      <c r="K97" s="55">
        <f t="shared" ca="1" si="2"/>
        <v>6.6620182579153475E-3</v>
      </c>
      <c r="L97" s="55">
        <f t="shared" ca="1" si="2"/>
        <v>-1.0190349262850673E-2</v>
      </c>
      <c r="M97" s="65">
        <f t="shared" ca="1" si="2"/>
        <v>1.6603531104237623E-2</v>
      </c>
      <c r="N97" s="55">
        <f t="shared" ca="1" si="2"/>
        <v>9.3921185418479602E-3</v>
      </c>
      <c r="O97" s="57">
        <f t="shared" ca="1" si="2"/>
        <v>1.2108411025642196E-2</v>
      </c>
      <c r="P97" s="56">
        <f t="shared" ca="1" si="2"/>
        <v>1.1400977858172734E-2</v>
      </c>
      <c r="Q97" s="55">
        <f t="shared" ca="1" si="2"/>
        <v>8.7001940084812102E-3</v>
      </c>
      <c r="R97" s="55">
        <f t="shared" ca="1" si="2"/>
        <v>5.3636269943933002E-3</v>
      </c>
      <c r="S97" s="55">
        <f t="shared" ca="1" si="2"/>
        <v>8.1700284516261767E-3</v>
      </c>
      <c r="T97" s="55"/>
      <c r="U97" s="55">
        <f t="shared" ca="1" si="2"/>
        <v>8.9145140258475308E-3</v>
      </c>
      <c r="V97" s="55">
        <f t="shared" ca="1" si="2"/>
        <v>7.8305801653593132E-3</v>
      </c>
      <c r="W97" s="55"/>
      <c r="X97" s="55">
        <f t="shared" ca="1" si="2"/>
        <v>7.1596448154047643E-3</v>
      </c>
      <c r="Y97" s="57">
        <f t="shared" ca="1" si="1"/>
        <v>4.6675499993158454E-3</v>
      </c>
    </row>
    <row r="98" spans="1:25" s="33" customFormat="1" x14ac:dyDescent="0.2">
      <c r="A98" s="20">
        <v>40268</v>
      </c>
      <c r="B98" s="62">
        <f ca="1">B29/B28-1</f>
        <v>1.9134919150758378E-3</v>
      </c>
      <c r="C98" s="62">
        <f ca="1">C29/C28-1</f>
        <v>7.3211240518433751E-3</v>
      </c>
      <c r="D98" s="34">
        <f ca="1">D29/D28-1</f>
        <v>7.1465791963136738E-3</v>
      </c>
      <c r="E98" s="34">
        <f ca="1">E29/E28-1</f>
        <v>4.9907665579784766E-3</v>
      </c>
      <c r="F98" s="34">
        <f ca="1">F29/F28-1</f>
        <v>8.7521314201965961E-3</v>
      </c>
      <c r="G98" s="53">
        <f ca="1">G29/G28-1</f>
        <v>5.1962269155967356E-3</v>
      </c>
      <c r="H98" s="34">
        <f t="shared" ca="1" si="2"/>
        <v>2.0070395561678334E-2</v>
      </c>
      <c r="I98" s="34">
        <f t="shared" ca="1" si="2"/>
        <v>1.0298227987235009E-2</v>
      </c>
      <c r="J98" s="63">
        <f t="shared" ca="1" si="2"/>
        <v>1.3985544547296946E-2</v>
      </c>
      <c r="K98" s="34">
        <f t="shared" ca="1" si="2"/>
        <v>1.0632132152267548E-2</v>
      </c>
      <c r="L98" s="34"/>
      <c r="M98" s="63"/>
      <c r="N98" s="34">
        <f t="shared" ca="1" si="2"/>
        <v>1.0295706236098434E-2</v>
      </c>
      <c r="O98" s="54">
        <f t="shared" ca="1" si="2"/>
        <v>9.4535915898876777E-3</v>
      </c>
      <c r="P98" s="53">
        <f t="shared" ca="1" si="2"/>
        <v>9.0769185463790425E-3</v>
      </c>
      <c r="Q98" s="34">
        <f t="shared" ca="1" si="2"/>
        <v>3.3571582160361046E-3</v>
      </c>
      <c r="R98" s="34">
        <f t="shared" ca="1" si="2"/>
        <v>8.2025738206152887E-3</v>
      </c>
      <c r="S98" s="34">
        <f t="shared" ca="1" si="2"/>
        <v>5.1394432968854264E-3</v>
      </c>
      <c r="T98" s="34"/>
      <c r="U98" s="34">
        <f t="shared" ca="1" si="2"/>
        <v>9.5238783293811746E-3</v>
      </c>
      <c r="V98" s="34">
        <f t="shared" ca="1" si="2"/>
        <v>9.3792985978722321E-3</v>
      </c>
      <c r="W98" s="34"/>
      <c r="X98" s="34">
        <f t="shared" ca="1" si="2"/>
        <v>1.3112199836226912E-2</v>
      </c>
      <c r="Y98" s="54">
        <f t="shared" ca="1" si="1"/>
        <v>9.162364755650021E-3</v>
      </c>
    </row>
    <row r="99" spans="1:25" s="33" customFormat="1" x14ac:dyDescent="0.2">
      <c r="A99" s="20">
        <v>40359</v>
      </c>
      <c r="B99" s="62">
        <f t="shared" ref="B99:X101" ca="1" si="3">B30/B29-1</f>
        <v>5.4290153606049163E-3</v>
      </c>
      <c r="C99" s="62">
        <f t="shared" ca="1" si="3"/>
        <v>8.4185358620376682E-3</v>
      </c>
      <c r="D99" s="34">
        <f t="shared" ca="1" si="3"/>
        <v>8.6745331068001086E-3</v>
      </c>
      <c r="E99" s="34">
        <f t="shared" ca="1" si="3"/>
        <v>1.0429631121102068E-2</v>
      </c>
      <c r="F99" s="34">
        <f t="shared" ca="1" si="3"/>
        <v>7.3179008750554608E-3</v>
      </c>
      <c r="G99" s="53">
        <f t="shared" ca="1" si="3"/>
        <v>5.6573774539820931E-3</v>
      </c>
      <c r="H99" s="34">
        <f t="shared" ca="1" si="3"/>
        <v>-4.6478457741883417E-2</v>
      </c>
      <c r="I99" s="34">
        <f t="shared" ca="1" si="3"/>
        <v>7.9813093822929115E-3</v>
      </c>
      <c r="J99" s="63">
        <f t="shared" ca="1" si="3"/>
        <v>1.0826416317887944E-2</v>
      </c>
      <c r="K99" s="34">
        <f t="shared" ca="1" si="3"/>
        <v>5.8812359724766949E-3</v>
      </c>
      <c r="L99" s="34"/>
      <c r="M99" s="63"/>
      <c r="N99" s="34">
        <f t="shared" ca="1" si="3"/>
        <v>7.4828134384390399E-3</v>
      </c>
      <c r="O99" s="54">
        <f t="shared" ca="1" si="3"/>
        <v>4.2195085458018866E-3</v>
      </c>
      <c r="P99" s="53">
        <f t="shared" ca="1" si="3"/>
        <v>1.1811186106123639E-2</v>
      </c>
      <c r="Q99" s="34">
        <f t="shared" ca="1" si="3"/>
        <v>1.337883328554379E-2</v>
      </c>
      <c r="R99" s="34">
        <f t="shared" ca="1" si="3"/>
        <v>7.5462467973217429E-3</v>
      </c>
      <c r="S99" s="34">
        <f t="shared" ca="1" si="3"/>
        <v>6.9121291058158452E-3</v>
      </c>
      <c r="T99" s="34"/>
      <c r="U99" s="34">
        <f t="shared" ca="1" si="3"/>
        <v>-1.5514334583581757E-3</v>
      </c>
      <c r="V99" s="34">
        <f t="shared" ca="1" si="3"/>
        <v>6.9415767839442477E-3</v>
      </c>
      <c r="W99" s="34"/>
      <c r="X99" s="34">
        <f t="shared" ca="1" si="3"/>
        <v>6.318069539251514E-3</v>
      </c>
      <c r="Y99" s="54">
        <f t="shared" ca="1" si="1"/>
        <v>-1.5403200382870796E-3</v>
      </c>
    </row>
    <row r="100" spans="1:25" s="33" customFormat="1" x14ac:dyDescent="0.2">
      <c r="A100" s="20">
        <v>40451</v>
      </c>
      <c r="B100" s="62">
        <f t="shared" ca="1" si="3"/>
        <v>-1.4398947698301967E-3</v>
      </c>
      <c r="C100" s="62">
        <f t="shared" ca="1" si="3"/>
        <v>2.4389535432223219E-3</v>
      </c>
      <c r="D100" s="34">
        <f t="shared" ca="1" si="3"/>
        <v>1.9069263960258542E-3</v>
      </c>
      <c r="E100" s="34">
        <f t="shared" ca="1" si="3"/>
        <v>3.097722753041765E-3</v>
      </c>
      <c r="F100" s="34">
        <f t="shared" ca="1" si="3"/>
        <v>8.2808245616552423E-3</v>
      </c>
      <c r="G100" s="53">
        <f t="shared" ca="1" si="3"/>
        <v>5.9443563387198139E-3</v>
      </c>
      <c r="H100" s="34">
        <f t="shared" ca="1" si="3"/>
        <v>2.0493591863283367E-2</v>
      </c>
      <c r="I100" s="34">
        <f t="shared" ca="1" si="3"/>
        <v>-1.0090997332153906E-3</v>
      </c>
      <c r="J100" s="63">
        <f t="shared" ca="1" si="3"/>
        <v>-3.1713731256433064E-4</v>
      </c>
      <c r="K100" s="34">
        <f t="shared" ca="1" si="3"/>
        <v>3.3851833582601021E-3</v>
      </c>
      <c r="L100" s="34"/>
      <c r="M100" s="63"/>
      <c r="N100" s="34">
        <f t="shared" ca="1" si="3"/>
        <v>2.6626111286820464E-3</v>
      </c>
      <c r="O100" s="54">
        <f t="shared" ca="1" si="3"/>
        <v>4.8908113218493199E-3</v>
      </c>
      <c r="P100" s="53">
        <f t="shared" ca="1" si="3"/>
        <v>-3.1333060158167392E-3</v>
      </c>
      <c r="Q100" s="34">
        <f t="shared" ca="1" si="3"/>
        <v>6.3761374250015379E-5</v>
      </c>
      <c r="R100" s="34">
        <f t="shared" ca="1" si="3"/>
        <v>1.8518923690946654E-3</v>
      </c>
      <c r="S100" s="34">
        <f t="shared" ca="1" si="3"/>
        <v>3.3854530610162303E-3</v>
      </c>
      <c r="T100" s="34"/>
      <c r="U100" s="34">
        <f t="shared" ca="1" si="3"/>
        <v>-3.5503849176865554E-4</v>
      </c>
      <c r="V100" s="34">
        <f t="shared" ca="1" si="3"/>
        <v>2.3202639399095837E-3</v>
      </c>
      <c r="W100" s="34"/>
      <c r="X100" s="34">
        <f t="shared" ca="1" si="3"/>
        <v>1.0565770099115301E-2</v>
      </c>
      <c r="Y100" s="54">
        <f t="shared" ca="1" si="1"/>
        <v>-4.0247377578520593E-3</v>
      </c>
    </row>
    <row r="101" spans="1:25" s="33" customFormat="1" ht="12" thickBot="1" x14ac:dyDescent="0.25">
      <c r="A101" s="20">
        <v>40543</v>
      </c>
      <c r="B101" s="62">
        <f t="shared" ca="1" si="3"/>
        <v>3.6277299224045656E-3</v>
      </c>
      <c r="C101" s="62">
        <f t="shared" ca="1" si="3"/>
        <v>7.6195700816032996E-3</v>
      </c>
      <c r="D101" s="34">
        <f t="shared" ca="1" si="3"/>
        <v>8.587325317530814E-3</v>
      </c>
      <c r="E101" s="34">
        <f t="shared" ca="1" si="3"/>
        <v>9.7677289282158686E-3</v>
      </c>
      <c r="F101" s="34">
        <f t="shared" ca="1" si="3"/>
        <v>2.3683090492523373E-3</v>
      </c>
      <c r="G101" s="53">
        <f t="shared" ca="1" si="3"/>
        <v>5.7805988500043703E-3</v>
      </c>
      <c r="H101" s="34">
        <f t="shared" ca="1" si="3"/>
        <v>2.2214336252171618E-2</v>
      </c>
      <c r="I101" s="34">
        <f t="shared" ca="1" si="3"/>
        <v>8.1564647168106408E-3</v>
      </c>
      <c r="J101" s="63">
        <f t="shared" ca="1" si="3"/>
        <v>8.2194600393865613E-3</v>
      </c>
      <c r="K101" s="34">
        <f t="shared" ca="1" si="3"/>
        <v>5.5611080886062147E-3</v>
      </c>
      <c r="L101" s="34"/>
      <c r="M101" s="63"/>
      <c r="N101" s="34">
        <f t="shared" ca="1" si="3"/>
        <v>1.0470485153779352E-2</v>
      </c>
      <c r="O101" s="54">
        <f t="shared" ca="1" si="3"/>
        <v>1.1339518035401674E-2</v>
      </c>
      <c r="P101" s="53">
        <f t="shared" ca="1" si="3"/>
        <v>1.3851337363171012E-3</v>
      </c>
      <c r="Q101" s="34">
        <f t="shared" ca="1" si="3"/>
        <v>5.8177889304693586E-3</v>
      </c>
      <c r="R101" s="34">
        <f t="shared" ca="1" si="3"/>
        <v>4.8577157358082879E-3</v>
      </c>
      <c r="S101" s="34">
        <f t="shared" ca="1" si="3"/>
        <v>7.0380802593876801E-3</v>
      </c>
      <c r="T101" s="34"/>
      <c r="U101" s="34">
        <f t="shared" ca="1" si="3"/>
        <v>1.023203784493143E-2</v>
      </c>
      <c r="V101" s="34">
        <f t="shared" ca="1" si="3"/>
        <v>7.3485224015268358E-3</v>
      </c>
      <c r="W101" s="34"/>
      <c r="X101" s="34">
        <f t="shared" ca="1" si="3"/>
        <v>1.3702288009422858E-3</v>
      </c>
      <c r="Y101" s="54">
        <f t="shared" ca="1" si="1"/>
        <v>7.4199342119820599E-3</v>
      </c>
    </row>
    <row r="102" spans="1:25" s="33" customFormat="1" x14ac:dyDescent="0.2">
      <c r="A102" s="14">
        <v>40633</v>
      </c>
      <c r="B102" s="66">
        <f t="shared" ref="B102:G102" ca="1" si="4">B33/B32-1</f>
        <v>2.8299041280002157E-3</v>
      </c>
      <c r="C102" s="66">
        <f t="shared" ca="1" si="4"/>
        <v>6.6831586141438137E-3</v>
      </c>
      <c r="D102" s="58">
        <f t="shared" ca="1" si="4"/>
        <v>7.5327831492084663E-3</v>
      </c>
      <c r="E102" s="58">
        <f t="shared" ca="1" si="4"/>
        <v>9.1608376115095425E-3</v>
      </c>
      <c r="F102" s="58">
        <f t="shared" ca="1" si="4"/>
        <v>2.2225604775210073E-3</v>
      </c>
      <c r="G102" s="59">
        <f t="shared" ca="1" si="4"/>
        <v>7.7599049603174208E-3</v>
      </c>
      <c r="H102" s="58">
        <f t="shared" ref="H102:Y102" ca="1" si="5">H33/H32-1</f>
        <v>1.1899596391923728E-2</v>
      </c>
      <c r="I102" s="58">
        <f t="shared" ca="1" si="5"/>
        <v>7.0217335326572261E-3</v>
      </c>
      <c r="J102" s="67">
        <f t="shared" ca="1" si="5"/>
        <v>-1.0653821793649154E-3</v>
      </c>
      <c r="K102" s="58">
        <f t="shared" ca="1" si="5"/>
        <v>5.3232386302468626E-3</v>
      </c>
      <c r="L102" s="58"/>
      <c r="M102" s="67"/>
      <c r="N102" s="58">
        <f t="shared" ca="1" si="5"/>
        <v>7.5097341576551013E-3</v>
      </c>
      <c r="O102" s="60">
        <f t="shared" ca="1" si="5"/>
        <v>8.3088801593771411E-3</v>
      </c>
      <c r="P102" s="59">
        <f t="shared" ca="1" si="5"/>
        <v>-5.6460774928633328E-2</v>
      </c>
      <c r="Q102" s="58">
        <f t="shared" ca="1" si="5"/>
        <v>1.4490710431778631E-2</v>
      </c>
      <c r="R102" s="58">
        <f t="shared" ca="1" si="5"/>
        <v>4.2982285283268418E-3</v>
      </c>
      <c r="S102" s="58"/>
      <c r="T102" s="58"/>
      <c r="U102" s="58">
        <f t="shared" ca="1" si="5"/>
        <v>7.3393896409370551E-3</v>
      </c>
      <c r="V102" s="58"/>
      <c r="W102" s="58"/>
      <c r="X102" s="58">
        <f t="shared" ca="1" si="5"/>
        <v>-3.9922321817565165E-2</v>
      </c>
      <c r="Y102" s="60">
        <f t="shared" ca="1" si="5"/>
        <v>1.2355312313056199E-2</v>
      </c>
    </row>
    <row r="103" spans="1:25" s="33" customFormat="1" x14ac:dyDescent="0.2">
      <c r="A103" s="20">
        <v>40724</v>
      </c>
      <c r="B103" s="62">
        <f t="shared" ref="B103:Y103" ca="1" si="6">B34/B33-1</f>
        <v>1.5428540427113724E-3</v>
      </c>
      <c r="C103" s="62">
        <f t="shared" ca="1" si="6"/>
        <v>6.3619637127376727E-3</v>
      </c>
      <c r="D103" s="34">
        <f t="shared" ca="1" si="6"/>
        <v>6.4362342824648699E-3</v>
      </c>
      <c r="E103" s="34">
        <f t="shared" ca="1" si="6"/>
        <v>7.2151495658425713E-3</v>
      </c>
      <c r="F103" s="34">
        <f t="shared" ca="1" si="6"/>
        <v>7.1869682981848815E-3</v>
      </c>
      <c r="G103" s="53">
        <f t="shared" ca="1" si="6"/>
        <v>4.5939575382385467E-3</v>
      </c>
      <c r="H103" s="34">
        <f t="shared" ca="1" si="6"/>
        <v>1.1100850120149941E-2</v>
      </c>
      <c r="I103" s="34">
        <f t="shared" ca="1" si="6"/>
        <v>3.4772425454225875E-3</v>
      </c>
      <c r="J103" s="63">
        <f t="shared" ca="1" si="6"/>
        <v>7.027116060555727E-3</v>
      </c>
      <c r="K103" s="34">
        <f t="shared" ca="1" si="6"/>
        <v>5.2402132405549029E-3</v>
      </c>
      <c r="L103" s="34"/>
      <c r="M103" s="63"/>
      <c r="N103" s="34">
        <f t="shared" ca="1" si="6"/>
        <v>1.0280000349978335E-2</v>
      </c>
      <c r="O103" s="54">
        <f t="shared" ca="1" si="6"/>
        <v>5.9235644063138082E-3</v>
      </c>
      <c r="P103" s="53">
        <f t="shared" ca="1" si="6"/>
        <v>1.1183112118427818E-2</v>
      </c>
      <c r="Q103" s="34">
        <f t="shared" ca="1" si="6"/>
        <v>4.0777525114523705E-3</v>
      </c>
      <c r="R103" s="34">
        <f t="shared" ca="1" si="6"/>
        <v>4.8397921187885995E-3</v>
      </c>
      <c r="S103" s="34"/>
      <c r="T103" s="34"/>
      <c r="U103" s="34">
        <f t="shared" ca="1" si="6"/>
        <v>3.4164224660022668E-3</v>
      </c>
      <c r="V103" s="34"/>
      <c r="W103" s="34"/>
      <c r="X103" s="34">
        <f t="shared" ca="1" si="6"/>
        <v>5.4559696044371719E-3</v>
      </c>
      <c r="Y103" s="54">
        <f t="shared" ca="1" si="6"/>
        <v>5.8107638188820143E-3</v>
      </c>
    </row>
    <row r="104" spans="1:25" s="33" customFormat="1" x14ac:dyDescent="0.2">
      <c r="A104" s="20">
        <v>40816</v>
      </c>
      <c r="B104" s="62">
        <f t="shared" ref="B104:Y104" ca="1" si="7">B35/B34-1</f>
        <v>-1.7447700236224994E-3</v>
      </c>
      <c r="C104" s="62">
        <f t="shared" ca="1" si="7"/>
        <v>2.6988760456321259E-3</v>
      </c>
      <c r="D104" s="34">
        <f t="shared" ca="1" si="7"/>
        <v>1.9252314125350889E-3</v>
      </c>
      <c r="E104" s="34">
        <f t="shared" ca="1" si="7"/>
        <v>2.2652482404095231E-3</v>
      </c>
      <c r="F104" s="34">
        <f t="shared" ca="1" si="7"/>
        <v>9.2490676186418597E-3</v>
      </c>
      <c r="G104" s="53">
        <f t="shared" ca="1" si="7"/>
        <v>6.3661116112323501E-3</v>
      </c>
      <c r="H104" s="34">
        <f t="shared" ca="1" si="7"/>
        <v>-3.9887704466902152E-3</v>
      </c>
      <c r="I104" s="34">
        <f t="shared" ca="1" si="7"/>
        <v>-3.2936147037931907E-4</v>
      </c>
      <c r="J104" s="63">
        <f t="shared" ca="1" si="7"/>
        <v>2.30152939616457E-3</v>
      </c>
      <c r="K104" s="34">
        <f t="shared" ca="1" si="7"/>
        <v>4.7126158735446566E-3</v>
      </c>
      <c r="L104" s="34"/>
      <c r="M104" s="63"/>
      <c r="N104" s="34">
        <f t="shared" ca="1" si="7"/>
        <v>5.021179967217293E-3</v>
      </c>
      <c r="O104" s="54">
        <f t="shared" ca="1" si="7"/>
        <v>7.9880993359786601E-3</v>
      </c>
      <c r="P104" s="53">
        <f t="shared" ca="1" si="7"/>
        <v>7.7681185269904418E-3</v>
      </c>
      <c r="Q104" s="34">
        <f t="shared" ca="1" si="7"/>
        <v>-1.3905333267392184E-3</v>
      </c>
      <c r="R104" s="34">
        <f t="shared" ca="1" si="7"/>
        <v>2.7291875995425485E-3</v>
      </c>
      <c r="S104" s="34"/>
      <c r="T104" s="34"/>
      <c r="U104" s="34">
        <f t="shared" ca="1" si="7"/>
        <v>5.7749087860825554E-5</v>
      </c>
      <c r="V104" s="34"/>
      <c r="W104" s="34"/>
      <c r="X104" s="34">
        <f t="shared" ca="1" si="7"/>
        <v>6.1980384976079161E-3</v>
      </c>
      <c r="Y104" s="54">
        <f t="shared" ca="1" si="7"/>
        <v>4.1498401808759411E-4</v>
      </c>
    </row>
    <row r="105" spans="1:25" s="33" customFormat="1" ht="12" thickBot="1" x14ac:dyDescent="0.25">
      <c r="A105" s="26">
        <v>40908</v>
      </c>
      <c r="B105" s="64">
        <f t="shared" ref="B105:Y105" ca="1" si="8">B36/B35-1</f>
        <v>7.0531693874569257E-3</v>
      </c>
      <c r="C105" s="64">
        <f t="shared" ca="1" si="8"/>
        <v>8.3608565177626382E-3</v>
      </c>
      <c r="D105" s="55">
        <f t="shared" ca="1" si="8"/>
        <v>8.9205502217131194E-3</v>
      </c>
      <c r="E105" s="55">
        <f t="shared" ca="1" si="8"/>
        <v>9.3831135517794539E-3</v>
      </c>
      <c r="F105" s="55">
        <f t="shared" ca="1" si="8"/>
        <v>4.7627563756358349E-3</v>
      </c>
      <c r="G105" s="56">
        <f t="shared" ca="1" si="8"/>
        <v>7.8725445951473016E-3</v>
      </c>
      <c r="H105" s="55">
        <f t="shared" ca="1" si="8"/>
        <v>5.4024321590580016E-3</v>
      </c>
      <c r="I105" s="55">
        <f t="shared" ca="1" si="8"/>
        <v>1.2014938559941957E-2</v>
      </c>
      <c r="J105" s="65">
        <f t="shared" ca="1" si="8"/>
        <v>1.0379875077359602E-2</v>
      </c>
      <c r="K105" s="55">
        <f t="shared" ca="1" si="8"/>
        <v>8.9043920187084069E-3</v>
      </c>
      <c r="L105" s="55"/>
      <c r="M105" s="65"/>
      <c r="N105" s="55">
        <f t="shared" ca="1" si="8"/>
        <v>9.7147128501824387E-3</v>
      </c>
      <c r="O105" s="57">
        <f t="shared" ca="1" si="8"/>
        <v>9.566652368780737E-3</v>
      </c>
      <c r="P105" s="56">
        <f t="shared" ca="1" si="8"/>
        <v>8.0341727616051184E-3</v>
      </c>
      <c r="Q105" s="55">
        <f t="shared" ca="1" si="8"/>
        <v>1.2259943831538722E-2</v>
      </c>
      <c r="R105" s="55">
        <f t="shared" ca="1" si="8"/>
        <v>6.2868734545848959E-3</v>
      </c>
      <c r="S105" s="55"/>
      <c r="T105" s="55"/>
      <c r="U105" s="55">
        <f t="shared" ca="1" si="8"/>
        <v>9.4918584340160095E-3</v>
      </c>
      <c r="V105" s="55"/>
      <c r="W105" s="55"/>
      <c r="X105" s="55">
        <f t="shared" ca="1" si="8"/>
        <v>6.1956042550419532E-3</v>
      </c>
      <c r="Y105" s="57">
        <f t="shared" ca="1" si="8"/>
        <v>9.6191518602433135E-3</v>
      </c>
    </row>
    <row r="106" spans="1:25" s="33" customFormat="1" x14ac:dyDescent="0.2">
      <c r="A106" s="14">
        <v>40999</v>
      </c>
      <c r="B106" s="66">
        <f t="shared" ref="B106:Y106" ca="1" si="9">B37/B36-1</f>
        <v>6.9210434274844523E-3</v>
      </c>
      <c r="C106" s="66">
        <f t="shared" ca="1" si="9"/>
        <v>9.1555718953588716E-3</v>
      </c>
      <c r="D106" s="58">
        <f t="shared" ca="1" si="9"/>
        <v>9.7134703818630985E-3</v>
      </c>
      <c r="E106" s="58">
        <f t="shared" ca="1" si="9"/>
        <v>1.408488079764636E-2</v>
      </c>
      <c r="F106" s="58">
        <f t="shared" ca="1" si="9"/>
        <v>6.0062931133639808E-3</v>
      </c>
      <c r="G106" s="59">
        <f t="shared" ca="1" si="9"/>
        <v>5.8681041613111162E-3</v>
      </c>
      <c r="H106" s="58">
        <f t="shared" ca="1" si="9"/>
        <v>1.0356112631410452E-2</v>
      </c>
      <c r="I106" s="58">
        <f t="shared" ca="1" si="9"/>
        <v>7.941784817649733E-3</v>
      </c>
      <c r="J106" s="67">
        <f t="shared" ca="1" si="9"/>
        <v>7.3002691953807375E-3</v>
      </c>
      <c r="K106" s="58">
        <f t="shared" ca="1" si="9"/>
        <v>7.5462020095393711E-3</v>
      </c>
      <c r="L106" s="58"/>
      <c r="M106" s="67"/>
      <c r="N106" s="58">
        <f t="shared" ca="1" si="9"/>
        <v>4.1060897529552332E-3</v>
      </c>
      <c r="O106" s="60">
        <f t="shared" ca="1" si="9"/>
        <v>5.6742919149632698E-3</v>
      </c>
      <c r="P106" s="59">
        <f t="shared" ca="1" si="9"/>
        <v>2.0641111972223847E-3</v>
      </c>
      <c r="Q106" s="58">
        <f t="shared" ca="1" si="9"/>
        <v>1.9954777124280954E-2</v>
      </c>
      <c r="R106" s="58">
        <f t="shared" ca="1" si="9"/>
        <v>9.9323175310983558E-3</v>
      </c>
      <c r="S106" s="58"/>
      <c r="T106" s="58"/>
      <c r="U106" s="58">
        <f t="shared" ca="1" si="9"/>
        <v>8.5246735873658608E-3</v>
      </c>
      <c r="V106" s="58"/>
      <c r="W106" s="58"/>
      <c r="X106" s="58">
        <f t="shared" ca="1" si="9"/>
        <v>9.1932062991348928E-3</v>
      </c>
      <c r="Y106" s="60">
        <f t="shared" ca="1" si="9"/>
        <v>9.6705511350592133E-3</v>
      </c>
    </row>
    <row r="107" spans="1:25" s="33" customFormat="1" x14ac:dyDescent="0.2">
      <c r="A107" s="20">
        <v>41090</v>
      </c>
      <c r="B107" s="62">
        <f t="shared" ref="B107:Y107" ca="1" si="10">B38/B37-1</f>
        <v>-6.0561457578622857E-4</v>
      </c>
      <c r="C107" s="62">
        <f t="shared" ca="1" si="10"/>
        <v>3.3134896253941282E-3</v>
      </c>
      <c r="D107" s="34">
        <f t="shared" ca="1" si="10"/>
        <v>2.9327751806127456E-3</v>
      </c>
      <c r="E107" s="34">
        <f t="shared" ca="1" si="10"/>
        <v>-9.9647581056627743E-5</v>
      </c>
      <c r="F107" s="34">
        <f t="shared" ca="1" si="10"/>
        <v>6.1313134005331893E-3</v>
      </c>
      <c r="G107" s="53">
        <f t="shared" ca="1" si="10"/>
        <v>8.0838366609832235E-3</v>
      </c>
      <c r="H107" s="34">
        <f t="shared" ca="1" si="10"/>
        <v>1.1187621496290046E-2</v>
      </c>
      <c r="I107" s="34">
        <f t="shared" ca="1" si="10"/>
        <v>6.2292841239355301E-3</v>
      </c>
      <c r="J107" s="63">
        <f t="shared" ca="1" si="10"/>
        <v>2.1008575817281772E-2</v>
      </c>
      <c r="K107" s="34">
        <f t="shared" ca="1" si="10"/>
        <v>4.0533058937910482E-3</v>
      </c>
      <c r="L107" s="34"/>
      <c r="M107" s="63"/>
      <c r="N107" s="34">
        <f t="shared" ca="1" si="10"/>
        <v>1.3108835434356703E-2</v>
      </c>
      <c r="O107" s="54">
        <f t="shared" ca="1" si="10"/>
        <v>9.5891735455182481E-3</v>
      </c>
      <c r="P107" s="53">
        <f t="shared" ca="1" si="10"/>
        <v>1.1898244382821721E-2</v>
      </c>
      <c r="Q107" s="34">
        <f t="shared" ca="1" si="10"/>
        <v>-7.8920957397119462E-3</v>
      </c>
      <c r="R107" s="34">
        <f t="shared" ca="1" si="10"/>
        <v>4.6446112940881079E-3</v>
      </c>
      <c r="S107" s="34"/>
      <c r="T107" s="34"/>
      <c r="U107" s="34">
        <f t="shared" ca="1" si="10"/>
        <v>1.9269692003978101E-3</v>
      </c>
      <c r="V107" s="34"/>
      <c r="W107" s="34"/>
      <c r="X107" s="34">
        <f t="shared" ca="1" si="10"/>
        <v>3.684174913261673E-3</v>
      </c>
      <c r="Y107" s="54">
        <f t="shared" ca="1" si="10"/>
        <v>6.0094699312700506E-3</v>
      </c>
    </row>
    <row r="108" spans="1:25" s="33" customFormat="1" x14ac:dyDescent="0.2">
      <c r="A108" s="20">
        <v>41182</v>
      </c>
      <c r="B108" s="62">
        <f t="shared" ref="B108:Y108" ca="1" si="11">B39/B38-1</f>
        <v>4.9412987310675227E-3</v>
      </c>
      <c r="C108" s="62">
        <f t="shared" ca="1" si="11"/>
        <v>7.0565955544867887E-3</v>
      </c>
      <c r="D108" s="34">
        <f t="shared" ca="1" si="11"/>
        <v>6.2578063509128867E-3</v>
      </c>
      <c r="E108" s="34">
        <f t="shared" ca="1" si="11"/>
        <v>1.3000160603551691E-2</v>
      </c>
      <c r="F108" s="34">
        <f t="shared" ca="1" si="11"/>
        <v>1.3230438063461802E-2</v>
      </c>
      <c r="G108" s="53">
        <f t="shared" ca="1" si="11"/>
        <v>4.7174915108683102E-3</v>
      </c>
      <c r="H108" s="34">
        <f t="shared" ca="1" si="11"/>
        <v>1.3305936130336704E-2</v>
      </c>
      <c r="I108" s="34">
        <f t="shared" ca="1" si="11"/>
        <v>3.5075167670872709E-3</v>
      </c>
      <c r="J108" s="63">
        <f t="shared" ca="1" si="11"/>
        <v>-8.6836501861241588E-3</v>
      </c>
      <c r="K108" s="34">
        <f t="shared" ca="1" si="11"/>
        <v>1.1318514915692912E-2</v>
      </c>
      <c r="L108" s="34"/>
      <c r="M108" s="63"/>
      <c r="N108" s="34">
        <f t="shared" ca="1" si="11"/>
        <v>7.0226889045070795E-3</v>
      </c>
      <c r="O108" s="54">
        <f t="shared" ca="1" si="11"/>
        <v>8.1814455610427217E-3</v>
      </c>
      <c r="P108" s="53">
        <f t="shared" ca="1" si="11"/>
        <v>3.1918729555966419E-3</v>
      </c>
      <c r="Q108" s="34">
        <f t="shared" ca="1" si="11"/>
        <v>9.3357279863268694E-3</v>
      </c>
      <c r="R108" s="34">
        <f t="shared" ca="1" si="11"/>
        <v>1.0484309096749245E-2</v>
      </c>
      <c r="S108" s="34"/>
      <c r="T108" s="34"/>
      <c r="U108" s="34">
        <f t="shared" ca="1" si="11"/>
        <v>6.2635811564453192E-3</v>
      </c>
      <c r="V108" s="34"/>
      <c r="W108" s="34"/>
      <c r="X108" s="34">
        <f t="shared" ca="1" si="11"/>
        <v>1.1623846976932528E-2</v>
      </c>
      <c r="Y108" s="54">
        <f t="shared" ca="1" si="11"/>
        <v>2.0929363971050385E-2</v>
      </c>
    </row>
    <row r="109" spans="1:25" s="33" customFormat="1" ht="12" thickBot="1" x14ac:dyDescent="0.25">
      <c r="A109" s="26">
        <v>41274</v>
      </c>
      <c r="B109" s="64">
        <f t="shared" ref="B109:X123" ca="1" si="12">B40/B39-1</f>
        <v>3.1017256658316672E-3</v>
      </c>
      <c r="C109" s="64">
        <f t="shared" ca="1" si="12"/>
        <v>6.8032473329968646E-3</v>
      </c>
      <c r="D109" s="55">
        <f t="shared" ca="1" si="12"/>
        <v>8.4761016162901992E-3</v>
      </c>
      <c r="E109" s="55">
        <f t="shared" ca="1" si="12"/>
        <v>3.8352777398351634E-3</v>
      </c>
      <c r="F109" s="55">
        <f t="shared" ca="1" si="12"/>
        <v>-5.8346276860933299E-3</v>
      </c>
      <c r="G109" s="56">
        <f t="shared" ca="1" si="12"/>
        <v>7.5931158683257838E-3</v>
      </c>
      <c r="H109" s="55">
        <f t="shared" ca="1" si="12"/>
        <v>-4.1709100836213597E-3</v>
      </c>
      <c r="I109" s="55">
        <f t="shared" ca="1" si="12"/>
        <v>1.1850010992338289E-2</v>
      </c>
      <c r="J109" s="65">
        <f t="shared" ca="1" si="12"/>
        <v>1.5840669993535839E-2</v>
      </c>
      <c r="K109" s="55">
        <f t="shared" ca="1" si="12"/>
        <v>-2.3854442498697503E-3</v>
      </c>
      <c r="L109" s="55"/>
      <c r="M109" s="65"/>
      <c r="N109" s="55">
        <f t="shared" ca="1" si="12"/>
        <v>3.069752178145313E-3</v>
      </c>
      <c r="O109" s="57">
        <f t="shared" ca="1" si="12"/>
        <v>3.5180592678512035E-3</v>
      </c>
      <c r="P109" s="56">
        <f t="shared" ca="1" si="12"/>
        <v>9.1093949137948105E-3</v>
      </c>
      <c r="Q109" s="55">
        <f t="shared" ca="1" si="12"/>
        <v>7.4377925642663545E-3</v>
      </c>
      <c r="R109" s="55">
        <f t="shared" ca="1" si="12"/>
        <v>5.0919710237913307E-3</v>
      </c>
      <c r="S109" s="55"/>
      <c r="T109" s="55"/>
      <c r="U109" s="55">
        <f t="shared" ca="1" si="12"/>
        <v>4.9252349449879773E-3</v>
      </c>
      <c r="V109" s="55"/>
      <c r="W109" s="55"/>
      <c r="X109" s="55">
        <f t="shared" ca="1" si="12"/>
        <v>-4.6360481527724096E-3</v>
      </c>
      <c r="Y109" s="57">
        <f t="shared" ref="Y109:Y137" ca="1" si="13">Y40/Y39-1</f>
        <v>6.8169272808473735E-3</v>
      </c>
    </row>
    <row r="110" spans="1:25" s="33" customFormat="1" x14ac:dyDescent="0.2">
      <c r="A110" s="14">
        <v>41364</v>
      </c>
      <c r="B110" s="66">
        <f t="shared" ca="1" si="12"/>
        <v>-6.8867691689992183E-3</v>
      </c>
      <c r="C110" s="66">
        <f t="shared" ca="1" si="12"/>
        <v>-3.552209114604854E-3</v>
      </c>
      <c r="D110" s="58">
        <f t="shared" ca="1" si="12"/>
        <v>-3.5686474311658056E-3</v>
      </c>
      <c r="E110" s="58">
        <f t="shared" ca="1" si="12"/>
        <v>1.7406567738991185E-3</v>
      </c>
      <c r="F110" s="58">
        <f t="shared" ca="1" si="12"/>
        <v>-2.0018549236507921E-3</v>
      </c>
      <c r="G110" s="59">
        <f t="shared" ca="1" si="12"/>
        <v>-3.1529619734388392E-3</v>
      </c>
      <c r="H110" s="58">
        <f t="shared" ca="1" si="12"/>
        <v>1.166202832168417E-2</v>
      </c>
      <c r="I110" s="58">
        <f t="shared" ca="1" si="12"/>
        <v>-1.0454396923868292E-2</v>
      </c>
      <c r="J110" s="67">
        <f t="shared" ca="1" si="12"/>
        <v>-1.3759120369714051E-2</v>
      </c>
      <c r="K110" s="58">
        <f t="shared" ca="1" si="12"/>
        <v>-4.3023467743805721E-3</v>
      </c>
      <c r="L110" s="58"/>
      <c r="M110" s="67"/>
      <c r="N110" s="58">
        <f t="shared" ca="1" si="12"/>
        <v>2.9872242609723099E-3</v>
      </c>
      <c r="O110" s="60">
        <f t="shared" ca="1" si="12"/>
        <v>4.863744581677043E-3</v>
      </c>
      <c r="P110" s="59">
        <f t="shared" ca="1" si="12"/>
        <v>0.17213731616517913</v>
      </c>
      <c r="Q110" s="58">
        <f t="shared" ca="1" si="12"/>
        <v>-1.9575777705012065E-3</v>
      </c>
      <c r="R110" s="58">
        <f t="shared" ca="1" si="12"/>
        <v>5.7869903887852736E-4</v>
      </c>
      <c r="S110" s="58"/>
      <c r="T110" s="58"/>
      <c r="U110" s="58">
        <f t="shared" ca="1" si="12"/>
        <v>2.692075253112769E-3</v>
      </c>
      <c r="V110" s="58"/>
      <c r="W110" s="58"/>
      <c r="X110" s="58">
        <f t="shared" ca="1" si="12"/>
        <v>-5.1355919034879127E-2</v>
      </c>
      <c r="Y110" s="60">
        <f t="shared" ca="1" si="13"/>
        <v>1.3850271956183935E-3</v>
      </c>
    </row>
    <row r="111" spans="1:25" s="33" customFormat="1" x14ac:dyDescent="0.2">
      <c r="A111" s="20">
        <v>41455</v>
      </c>
      <c r="B111" s="62">
        <f t="shared" ca="1" si="12"/>
        <v>3.5408323041608014E-5</v>
      </c>
      <c r="C111" s="62">
        <f t="shared" ca="1" si="12"/>
        <v>1.2394234764470102E-3</v>
      </c>
      <c r="D111" s="34">
        <f t="shared" ca="1" si="12"/>
        <v>1.2834707302564752E-3</v>
      </c>
      <c r="E111" s="34">
        <f t="shared" ca="1" si="12"/>
        <v>1.7442253046018319E-3</v>
      </c>
      <c r="F111" s="34">
        <f t="shared" ca="1" si="12"/>
        <v>6.9520935886657753E-4</v>
      </c>
      <c r="G111" s="53">
        <f t="shared" ca="1" si="12"/>
        <v>2.5549845938657167E-3</v>
      </c>
      <c r="H111" s="34">
        <f t="shared" ca="1" si="12"/>
        <v>3.5922758177620029E-3</v>
      </c>
      <c r="I111" s="34">
        <f t="shared" ca="1" si="12"/>
        <v>2.085760992456942E-3</v>
      </c>
      <c r="J111" s="63">
        <f t="shared" ca="1" si="12"/>
        <v>2.473916484315275E-3</v>
      </c>
      <c r="K111" s="34">
        <f t="shared" ca="1" si="12"/>
        <v>2.2433353982964643E-3</v>
      </c>
      <c r="L111" s="34"/>
      <c r="M111" s="63"/>
      <c r="N111" s="34">
        <f t="shared" ca="1" si="12"/>
        <v>4.1387050361050282E-3</v>
      </c>
      <c r="O111" s="54">
        <f t="shared" ca="1" si="12"/>
        <v>1.9736778730710114E-3</v>
      </c>
      <c r="P111" s="53">
        <f t="shared" ca="1" si="12"/>
        <v>-2.3756159466835625E-2</v>
      </c>
      <c r="Q111" s="34">
        <f t="shared" ca="1" si="12"/>
        <v>5.4581131821542783E-3</v>
      </c>
      <c r="R111" s="34">
        <f t="shared" ca="1" si="12"/>
        <v>2.1852117680498662E-3</v>
      </c>
      <c r="S111" s="34"/>
      <c r="T111" s="34">
        <f t="shared" ref="T111:U128" ca="1" si="14">T42/T41-1</f>
        <v>7.3501257390764518E-3</v>
      </c>
      <c r="U111" s="34">
        <f t="shared" ca="1" si="12"/>
        <v>3.11315162300696E-3</v>
      </c>
      <c r="V111" s="34"/>
      <c r="W111" s="34">
        <f t="shared" ref="W111:X126" ca="1" si="15">W42/W41-1</f>
        <v>1.1516661147092933E-4</v>
      </c>
      <c r="X111" s="34">
        <f t="shared" ca="1" si="12"/>
        <v>3.0789529494469337E-2</v>
      </c>
      <c r="Y111" s="54">
        <f t="shared" ca="1" si="13"/>
        <v>2.4608223847060184E-3</v>
      </c>
    </row>
    <row r="112" spans="1:25" s="33" customFormat="1" x14ac:dyDescent="0.2">
      <c r="A112" s="20">
        <v>41547</v>
      </c>
      <c r="B112" s="62">
        <f t="shared" ca="1" si="12"/>
        <v>1.2794864113856441E-3</v>
      </c>
      <c r="C112" s="62">
        <f t="shared" ca="1" si="12"/>
        <v>3.2632730200901072E-3</v>
      </c>
      <c r="D112" s="34">
        <f t="shared" ca="1" si="12"/>
        <v>3.5776629382042735E-3</v>
      </c>
      <c r="E112" s="34">
        <f t="shared" ca="1" si="12"/>
        <v>4.3151648512560481E-3</v>
      </c>
      <c r="F112" s="34">
        <f t="shared" ca="1" si="12"/>
        <v>5.3431259583236468E-4</v>
      </c>
      <c r="G112" s="53">
        <f t="shared" ca="1" si="12"/>
        <v>3.3673859209342183E-3</v>
      </c>
      <c r="H112" s="34">
        <f t="shared" ca="1" si="12"/>
        <v>5.4192612965271447E-3</v>
      </c>
      <c r="I112" s="34">
        <f t="shared" ca="1" si="12"/>
        <v>-5.4287951455206374E-3</v>
      </c>
      <c r="J112" s="63">
        <f t="shared" ca="1" si="12"/>
        <v>-2.0245034238550286E-2</v>
      </c>
      <c r="K112" s="34">
        <f t="shared" ca="1" si="12"/>
        <v>2.5994485186586758E-6</v>
      </c>
      <c r="L112" s="34"/>
      <c r="M112" s="63"/>
      <c r="N112" s="34">
        <f t="shared" ca="1" si="12"/>
        <v>3.025369424125568E-4</v>
      </c>
      <c r="O112" s="54">
        <f t="shared" ca="1" si="12"/>
        <v>-1.2648011277209825E-3</v>
      </c>
      <c r="P112" s="53">
        <f t="shared" ca="1" si="12"/>
        <v>-0.24232731543332819</v>
      </c>
      <c r="Q112" s="34">
        <f t="shared" ca="1" si="12"/>
        <v>4.8626406440233083E-3</v>
      </c>
      <c r="R112" s="34">
        <f t="shared" ca="1" si="12"/>
        <v>4.0882785319265036E-3</v>
      </c>
      <c r="S112" s="34"/>
      <c r="T112" s="34">
        <f t="shared" ca="1" si="14"/>
        <v>5.8136778136601563E-3</v>
      </c>
      <c r="U112" s="34">
        <f t="shared" ca="1" si="12"/>
        <v>-8.9846722418585045E-4</v>
      </c>
      <c r="V112" s="34"/>
      <c r="W112" s="34">
        <f t="shared" ca="1" si="15"/>
        <v>-1.2079962523497967E-3</v>
      </c>
      <c r="X112" s="34">
        <f t="shared" ca="1" si="12"/>
        <v>3.0658443307263195E-3</v>
      </c>
      <c r="Y112" s="54">
        <f t="shared" ca="1" si="13"/>
        <v>6.7617858519126717E-3</v>
      </c>
    </row>
    <row r="113" spans="1:25" s="33" customFormat="1" ht="12" thickBot="1" x14ac:dyDescent="0.25">
      <c r="A113" s="26">
        <v>41639</v>
      </c>
      <c r="B113" s="64">
        <f t="shared" ca="1" si="12"/>
        <v>2.2584134318706095E-3</v>
      </c>
      <c r="C113" s="64">
        <f t="shared" ca="1" si="12"/>
        <v>4.4023548740950158E-3</v>
      </c>
      <c r="D113" s="55">
        <f t="shared" ca="1" si="12"/>
        <v>4.4074189792306928E-3</v>
      </c>
      <c r="E113" s="55">
        <f t="shared" ca="1" si="12"/>
        <v>6.126237392615197E-3</v>
      </c>
      <c r="F113" s="55">
        <f t="shared" ca="1" si="12"/>
        <v>4.3725936350580419E-3</v>
      </c>
      <c r="G113" s="56">
        <f t="shared" ca="1" si="12"/>
        <v>4.5519751105538298E-3</v>
      </c>
      <c r="H113" s="55">
        <f t="shared" ca="1" si="12"/>
        <v>-1.0871000129288988E-2</v>
      </c>
      <c r="I113" s="55">
        <f t="shared" ca="1" si="12"/>
        <v>-1.9954314807690832E-4</v>
      </c>
      <c r="J113" s="65">
        <f t="shared" ca="1" si="12"/>
        <v>-2.2937376992930858E-3</v>
      </c>
      <c r="K113" s="55">
        <f t="shared" ca="1" si="12"/>
        <v>5.0920756688530577E-3</v>
      </c>
      <c r="L113" s="55"/>
      <c r="M113" s="65"/>
      <c r="N113" s="55">
        <f t="shared" ca="1" si="12"/>
        <v>7.8967564912075794E-3</v>
      </c>
      <c r="O113" s="57">
        <f t="shared" ca="1" si="12"/>
        <v>9.727015823022267E-3</v>
      </c>
      <c r="P113" s="56">
        <f t="shared" ca="1" si="12"/>
        <v>-2.4434640992304191E-2</v>
      </c>
      <c r="Q113" s="55">
        <f t="shared" ca="1" si="12"/>
        <v>7.5602752222097003E-3</v>
      </c>
      <c r="R113" s="55">
        <f t="shared" ca="1" si="12"/>
        <v>1.3476796972462513E-3</v>
      </c>
      <c r="S113" s="55"/>
      <c r="T113" s="55">
        <f t="shared" ca="1" si="14"/>
        <v>2.4138541877456454E-3</v>
      </c>
      <c r="U113" s="55">
        <f t="shared" ca="1" si="12"/>
        <v>3.2576799868861972E-3</v>
      </c>
      <c r="V113" s="55"/>
      <c r="W113" s="55">
        <f t="shared" ca="1" si="15"/>
        <v>6.2348502596534239E-3</v>
      </c>
      <c r="X113" s="55">
        <f t="shared" ca="1" si="12"/>
        <v>-5.5497769412553577E-3</v>
      </c>
      <c r="Y113" s="57">
        <f t="shared" ca="1" si="13"/>
        <v>7.6778703658098024E-3</v>
      </c>
    </row>
    <row r="114" spans="1:25" s="33" customFormat="1" x14ac:dyDescent="0.2">
      <c r="A114" s="14">
        <v>41729</v>
      </c>
      <c r="B114" s="66">
        <f t="shared" ca="1" si="12"/>
        <v>2.4951091421543392E-3</v>
      </c>
      <c r="C114" s="66">
        <f t="shared" ca="1" si="12"/>
        <v>6.4048687262996395E-4</v>
      </c>
      <c r="D114" s="58">
        <f t="shared" ca="1" si="12"/>
        <v>-1.0897462611092479E-4</v>
      </c>
      <c r="E114" s="58">
        <f t="shared" ca="1" si="12"/>
        <v>5.1169716981738222E-3</v>
      </c>
      <c r="F114" s="58">
        <f t="shared" ca="1" si="12"/>
        <v>5.5562409654315026E-3</v>
      </c>
      <c r="G114" s="59">
        <f t="shared" ca="1" si="12"/>
        <v>3.7239200418204277E-3</v>
      </c>
      <c r="H114" s="58">
        <f t="shared" ca="1" si="12"/>
        <v>-7.6358778384999382E-2</v>
      </c>
      <c r="I114" s="58">
        <f t="shared" ca="1" si="12"/>
        <v>7.9285859613964504E-4</v>
      </c>
      <c r="J114" s="67">
        <f t="shared" ca="1" si="12"/>
        <v>4.4110697958166245E-3</v>
      </c>
      <c r="K114" s="58">
        <f t="shared" ca="1" si="12"/>
        <v>3.9419046913624634E-3</v>
      </c>
      <c r="L114" s="58"/>
      <c r="M114" s="67"/>
      <c r="N114" s="58">
        <f t="shared" ca="1" si="12"/>
        <v>5.8240406319725047E-3</v>
      </c>
      <c r="O114" s="60">
        <f t="shared" ca="1" si="12"/>
        <v>8.0177161476266967E-3</v>
      </c>
      <c r="P114" s="59">
        <f t="shared" ca="1" si="12"/>
        <v>4.8781711607212008E-2</v>
      </c>
      <c r="Q114" s="58">
        <f t="shared" ca="1" si="12"/>
        <v>-6.4856738896312827E-4</v>
      </c>
      <c r="R114" s="58">
        <f t="shared" ca="1" si="12"/>
        <v>4.2703380508768429E-3</v>
      </c>
      <c r="S114" s="58"/>
      <c r="T114" s="58">
        <f t="shared" ca="1" si="14"/>
        <v>-7.2938111106901626E-3</v>
      </c>
      <c r="U114" s="58">
        <f t="shared" ca="1" si="12"/>
        <v>7.0908033032912599E-4</v>
      </c>
      <c r="V114" s="58"/>
      <c r="W114" s="58">
        <f t="shared" ca="1" si="15"/>
        <v>5.9069306709471636E-3</v>
      </c>
      <c r="X114" s="58">
        <f t="shared" ca="1" si="12"/>
        <v>1.5689338266863473E-2</v>
      </c>
      <c r="Y114" s="60">
        <f t="shared" ca="1" si="13"/>
        <v>4.3622526252180549E-3</v>
      </c>
    </row>
    <row r="115" spans="1:25" s="33" customFormat="1" x14ac:dyDescent="0.2">
      <c r="A115" s="20">
        <v>41820</v>
      </c>
      <c r="B115" s="62">
        <f t="shared" ca="1" si="12"/>
        <v>8.2890327131379671E-4</v>
      </c>
      <c r="C115" s="62">
        <f t="shared" ca="1" si="12"/>
        <v>4.3039115161485064E-3</v>
      </c>
      <c r="D115" s="34">
        <f t="shared" ca="1" si="12"/>
        <v>4.7565680859007475E-3</v>
      </c>
      <c r="E115" s="34">
        <f t="shared" ca="1" si="12"/>
        <v>3.2938704805718366E-3</v>
      </c>
      <c r="F115" s="34">
        <f t="shared" ca="1" si="12"/>
        <v>1.4942851852204342E-3</v>
      </c>
      <c r="G115" s="53">
        <f t="shared" ca="1" si="12"/>
        <v>2.1871109840256864E-3</v>
      </c>
      <c r="H115" s="34">
        <f t="shared" ca="1" si="12"/>
        <v>-4.2663794146251544E-3</v>
      </c>
      <c r="I115" s="34">
        <f t="shared" ca="1" si="12"/>
        <v>2.3577739520677099E-3</v>
      </c>
      <c r="J115" s="63">
        <f t="shared" ca="1" si="12"/>
        <v>-4.5976724986109829E-3</v>
      </c>
      <c r="K115" s="34">
        <f t="shared" ca="1" si="12"/>
        <v>3.6832925962084762E-3</v>
      </c>
      <c r="L115" s="34"/>
      <c r="M115" s="63"/>
      <c r="N115" s="34">
        <f t="shared" ca="1" si="12"/>
        <v>4.2755290010649816E-3</v>
      </c>
      <c r="O115" s="54">
        <f t="shared" ca="1" si="12"/>
        <v>2.999042120282347E-3</v>
      </c>
      <c r="P115" s="53">
        <f t="shared" ca="1" si="12"/>
        <v>4.2425561459185968E-2</v>
      </c>
      <c r="Q115" s="34">
        <f t="shared" ca="1" si="12"/>
        <v>6.4801316927751706E-3</v>
      </c>
      <c r="R115" s="34">
        <f t="shared" ca="1" si="12"/>
        <v>2.7440020787037334E-3</v>
      </c>
      <c r="S115" s="34"/>
      <c r="T115" s="34">
        <f t="shared" ca="1" si="14"/>
        <v>6.3445748221155895E-3</v>
      </c>
      <c r="U115" s="34">
        <f t="shared" ca="1" si="12"/>
        <v>-6.6994926735597371E-4</v>
      </c>
      <c r="V115" s="34"/>
      <c r="W115" s="34">
        <f t="shared" ca="1" si="15"/>
        <v>1.2799811999821831E-3</v>
      </c>
      <c r="X115" s="34">
        <f t="shared" ca="1" si="12"/>
        <v>-4.9790930544016621E-2</v>
      </c>
      <c r="Y115" s="54">
        <f t="shared" ca="1" si="13"/>
        <v>5.2389611057697127E-3</v>
      </c>
    </row>
    <row r="116" spans="1:25" s="33" customFormat="1" x14ac:dyDescent="0.2">
      <c r="A116" s="20">
        <v>41912</v>
      </c>
      <c r="B116" s="62">
        <f t="shared" ca="1" si="12"/>
        <v>2.4984122516333862E-3</v>
      </c>
      <c r="C116" s="62">
        <f t="shared" ca="1" si="12"/>
        <v>6.2589641106676197E-3</v>
      </c>
      <c r="D116" s="34">
        <f t="shared" ca="1" si="12"/>
        <v>6.9878448019249362E-3</v>
      </c>
      <c r="E116" s="34">
        <f t="shared" ca="1" si="12"/>
        <v>1.5635724862574918E-3</v>
      </c>
      <c r="F116" s="34">
        <f t="shared" ca="1" si="12"/>
        <v>1.7669657750551959E-3</v>
      </c>
      <c r="G116" s="53">
        <f t="shared" ca="1" si="12"/>
        <v>4.9518380986861565E-3</v>
      </c>
      <c r="H116" s="34">
        <f t="shared" ca="1" si="12"/>
        <v>2.377934395850545E-3</v>
      </c>
      <c r="I116" s="34">
        <f t="shared" ca="1" si="12"/>
        <v>5.2473145416778166E-3</v>
      </c>
      <c r="J116" s="63">
        <f t="shared" ca="1" si="12"/>
        <v>1.2283602173248642E-3</v>
      </c>
      <c r="K116" s="34">
        <f t="shared" ca="1" si="12"/>
        <v>1.8209400863791192E-3</v>
      </c>
      <c r="L116" s="34"/>
      <c r="M116" s="63"/>
      <c r="N116" s="34">
        <f t="shared" ca="1" si="12"/>
        <v>1.2093395916279448E-3</v>
      </c>
      <c r="O116" s="54">
        <f t="shared" ca="1" si="12"/>
        <v>-3.2003101057489491E-3</v>
      </c>
      <c r="P116" s="53">
        <f t="shared" ca="1" si="12"/>
        <v>-3.7278415125816311E-2</v>
      </c>
      <c r="Q116" s="34">
        <f t="shared" ca="1" si="12"/>
        <v>6.3233549677892409E-3</v>
      </c>
      <c r="R116" s="34">
        <f t="shared" ca="1" si="12"/>
        <v>3.3075747397306454E-3</v>
      </c>
      <c r="S116" s="34"/>
      <c r="T116" s="34">
        <f t="shared" ca="1" si="14"/>
        <v>4.2650988182930671E-3</v>
      </c>
      <c r="U116" s="34">
        <f t="shared" ca="1" si="12"/>
        <v>4.0476296380331789E-4</v>
      </c>
      <c r="V116" s="34"/>
      <c r="W116" s="34">
        <f t="shared" ca="1" si="15"/>
        <v>3.8812263983234452E-4</v>
      </c>
      <c r="X116" s="34">
        <f t="shared" ca="1" si="12"/>
        <v>9.3996717664085239E-2</v>
      </c>
      <c r="Y116" s="54">
        <f t="shared" ca="1" si="13"/>
        <v>3.8511895971373722E-3</v>
      </c>
    </row>
    <row r="117" spans="1:25" s="33" customFormat="1" ht="12" thickBot="1" x14ac:dyDescent="0.25">
      <c r="A117" s="20">
        <v>42004</v>
      </c>
      <c r="B117" s="62">
        <f t="shared" ca="1" si="12"/>
        <v>4.7903897187120403E-3</v>
      </c>
      <c r="C117" s="62">
        <f t="shared" ca="1" si="12"/>
        <v>2.5205239075467567E-3</v>
      </c>
      <c r="D117" s="34">
        <f t="shared" ca="1" si="12"/>
        <v>2.1799316115542755E-3</v>
      </c>
      <c r="E117" s="34">
        <f t="shared" ca="1" si="12"/>
        <v>7.7451262073933158E-3</v>
      </c>
      <c r="F117" s="34">
        <f t="shared" ca="1" si="12"/>
        <v>5.2320416801194813E-3</v>
      </c>
      <c r="G117" s="53">
        <f t="shared" ca="1" si="12"/>
        <v>2.647641057581529E-3</v>
      </c>
      <c r="H117" s="34">
        <f t="shared" ca="1" si="12"/>
        <v>-3.193112534503717E-3</v>
      </c>
      <c r="I117" s="34">
        <f t="shared" ca="1" si="12"/>
        <v>1.0996542574606138E-3</v>
      </c>
      <c r="J117" s="63">
        <f t="shared" ca="1" si="12"/>
        <v>4.6541457878044312E-3</v>
      </c>
      <c r="K117" s="34">
        <f t="shared" ca="1" si="12"/>
        <v>3.0130259782041868E-3</v>
      </c>
      <c r="L117" s="34"/>
      <c r="M117" s="63"/>
      <c r="N117" s="34">
        <f t="shared" ca="1" si="12"/>
        <v>6.4291080124683209E-3</v>
      </c>
      <c r="O117" s="54">
        <f t="shared" ca="1" si="12"/>
        <v>1.0244708842586547E-2</v>
      </c>
      <c r="P117" s="53">
        <f t="shared" ca="1" si="12"/>
        <v>2.8398513254042967E-2</v>
      </c>
      <c r="Q117" s="34">
        <f t="shared" ca="1" si="12"/>
        <v>6.8488433594013909E-3</v>
      </c>
      <c r="R117" s="34">
        <f t="shared" ca="1" si="12"/>
        <v>4.6000928403346908E-3</v>
      </c>
      <c r="S117" s="34"/>
      <c r="T117" s="34">
        <f t="shared" ca="1" si="14"/>
        <v>3.8818055315406053E-3</v>
      </c>
      <c r="U117" s="34">
        <f t="shared" ca="1" si="12"/>
        <v>2.9788363330398582E-3</v>
      </c>
      <c r="V117" s="34"/>
      <c r="W117" s="34">
        <f t="shared" ca="1" si="15"/>
        <v>6.1677692861112909E-3</v>
      </c>
      <c r="X117" s="34">
        <f t="shared" ca="1" si="12"/>
        <v>-9.6340366909410946E-3</v>
      </c>
      <c r="Y117" s="54">
        <f t="shared" ca="1" si="13"/>
        <v>5.3888595013609208E-3</v>
      </c>
    </row>
    <row r="118" spans="1:25" s="33" customFormat="1" x14ac:dyDescent="0.2">
      <c r="A118" s="14">
        <v>42094</v>
      </c>
      <c r="B118" s="66">
        <f t="shared" ca="1" si="12"/>
        <v>1.3555785154730771E-3</v>
      </c>
      <c r="C118" s="66">
        <f t="shared" ca="1" si="12"/>
        <v>1.4829036898791337E-3</v>
      </c>
      <c r="D118" s="58">
        <f t="shared" ca="1" si="12"/>
        <v>1.3354670812888436E-3</v>
      </c>
      <c r="E118" s="58">
        <f t="shared" ca="1" si="12"/>
        <v>3.6135094054954298E-3</v>
      </c>
      <c r="F118" s="58">
        <f t="shared" ca="1" si="12"/>
        <v>3.092683960525644E-3</v>
      </c>
      <c r="G118" s="59">
        <f t="shared" ca="1" si="12"/>
        <v>3.2567816199380317E-3</v>
      </c>
      <c r="H118" s="58">
        <f t="shared" ca="1" si="12"/>
        <v>2.5273946499067002E-3</v>
      </c>
      <c r="I118" s="58">
        <f t="shared" ca="1" si="12"/>
        <v>-5.3015141555090572E-4</v>
      </c>
      <c r="J118" s="67">
        <f t="shared" ca="1" si="12"/>
        <v>2.7368642361187412E-3</v>
      </c>
      <c r="K118" s="58">
        <f t="shared" ca="1" si="12"/>
        <v>3.9404754200564884E-3</v>
      </c>
      <c r="L118" s="58"/>
      <c r="M118" s="67"/>
      <c r="N118" s="58">
        <f t="shared" ca="1" si="12"/>
        <v>4.0015333159719724E-3</v>
      </c>
      <c r="O118" s="60">
        <f t="shared" ca="1" si="12"/>
        <v>-1.7678366236830723E-3</v>
      </c>
      <c r="P118" s="59">
        <f t="shared" ca="1" si="12"/>
        <v>-0.11701630175506839</v>
      </c>
      <c r="Q118" s="58">
        <f t="shared" ca="1" si="12"/>
        <v>-2.7197123994492367E-3</v>
      </c>
      <c r="R118" s="58">
        <f t="shared" ca="1" si="12"/>
        <v>1.1008224767112829E-3</v>
      </c>
      <c r="S118" s="58"/>
      <c r="T118" s="58">
        <f t="shared" ca="1" si="14"/>
        <v>1.7694524245239762E-3</v>
      </c>
      <c r="U118" s="58">
        <f t="shared" ca="1" si="12"/>
        <v>3.6343938605785109E-3</v>
      </c>
      <c r="V118" s="58"/>
      <c r="W118" s="58">
        <f t="shared" ca="1" si="15"/>
        <v>3.7910968886547547E-3</v>
      </c>
      <c r="X118" s="58">
        <f t="shared" ca="1" si="12"/>
        <v>5.1439991403212648E-3</v>
      </c>
      <c r="Y118" s="60">
        <f t="shared" ca="1" si="13"/>
        <v>1.4212759296099442E-3</v>
      </c>
    </row>
    <row r="119" spans="1:25" s="33" customFormat="1" x14ac:dyDescent="0.2">
      <c r="A119" s="20">
        <v>42185</v>
      </c>
      <c r="B119" s="62">
        <f t="shared" ca="1" si="12"/>
        <v>2.0914856763523115E-3</v>
      </c>
      <c r="C119" s="62">
        <f t="shared" ca="1" si="12"/>
        <v>4.9975914555289158E-3</v>
      </c>
      <c r="D119" s="34">
        <f t="shared" ca="1" si="12"/>
        <v>5.5522673539305512E-3</v>
      </c>
      <c r="E119" s="34">
        <f t="shared" ca="1" si="12"/>
        <v>3.1443746454691279E-3</v>
      </c>
      <c r="F119" s="34">
        <f t="shared" ca="1" si="12"/>
        <v>1.8914075048068746E-3</v>
      </c>
      <c r="G119" s="53">
        <f t="shared" ca="1" si="12"/>
        <v>4.7911857287101789E-3</v>
      </c>
      <c r="H119" s="34">
        <f t="shared" ca="1" si="12"/>
        <v>2.3138245326734808E-3</v>
      </c>
      <c r="I119" s="34">
        <f t="shared" ca="1" si="12"/>
        <v>3.8797857128884949E-3</v>
      </c>
      <c r="J119" s="63">
        <f t="shared" ca="1" si="12"/>
        <v>-8.1485587373281154E-3</v>
      </c>
      <c r="K119" s="34">
        <f t="shared" ca="1" si="12"/>
        <v>4.1140538519148784E-3</v>
      </c>
      <c r="L119" s="34"/>
      <c r="M119" s="63"/>
      <c r="N119" s="34">
        <f t="shared" ca="1" si="12"/>
        <v>3.9921177957948917E-3</v>
      </c>
      <c r="O119" s="54">
        <f t="shared" ca="1" si="12"/>
        <v>1.6273504298502495E-2</v>
      </c>
      <c r="P119" s="53">
        <f t="shared" ca="1" si="12"/>
        <v>3.7812666667791817E-2</v>
      </c>
      <c r="Q119" s="34">
        <f t="shared" ca="1" si="12"/>
        <v>1.0690621802758926E-2</v>
      </c>
      <c r="R119" s="34">
        <f t="shared" ca="1" si="12"/>
        <v>2.6744934598696979E-3</v>
      </c>
      <c r="S119" s="34"/>
      <c r="T119" s="34">
        <f t="shared" ca="1" si="14"/>
        <v>5.5190698769056468E-3</v>
      </c>
      <c r="U119" s="34">
        <f t="shared" ca="1" si="12"/>
        <v>1.9266460462497026E-3</v>
      </c>
      <c r="V119" s="34"/>
      <c r="W119" s="34">
        <f t="shared" ca="1" si="15"/>
        <v>1.9367366006362019E-3</v>
      </c>
      <c r="X119" s="34">
        <f t="shared" ca="1" si="12"/>
        <v>2.7857342254880013E-3</v>
      </c>
      <c r="Y119" s="54">
        <f t="shared" ca="1" si="13"/>
        <v>3.0021996597049405E-3</v>
      </c>
    </row>
    <row r="120" spans="1:25" s="33" customFormat="1" x14ac:dyDescent="0.2">
      <c r="A120" s="20">
        <v>42277</v>
      </c>
      <c r="B120" s="62">
        <f t="shared" ca="1" si="12"/>
        <v>3.327596012727696E-3</v>
      </c>
      <c r="C120" s="62">
        <f t="shared" ca="1" si="12"/>
        <v>4.5268451474311799E-3</v>
      </c>
      <c r="D120" s="34">
        <f t="shared" ca="1" si="12"/>
        <v>4.7087249600710201E-3</v>
      </c>
      <c r="E120" s="34">
        <f t="shared" ca="1" si="12"/>
        <v>3.9844933453720977E-3</v>
      </c>
      <c r="F120" s="34">
        <f t="shared" ca="1" si="12"/>
        <v>3.7032786200803525E-3</v>
      </c>
      <c r="G120" s="53">
        <f t="shared" ca="1" si="12"/>
        <v>2.6371060557175419E-3</v>
      </c>
      <c r="H120" s="34">
        <f t="shared" ca="1" si="12"/>
        <v>4.8379349369973568E-3</v>
      </c>
      <c r="I120" s="34">
        <f t="shared" ca="1" si="12"/>
        <v>4.4846003054059835E-3</v>
      </c>
      <c r="J120" s="63">
        <f t="shared" ca="1" si="12"/>
        <v>1.0547264394414224E-2</v>
      </c>
      <c r="K120" s="34">
        <f t="shared" ca="1" si="12"/>
        <v>2.1397483312131094E-3</v>
      </c>
      <c r="L120" s="34"/>
      <c r="M120" s="63"/>
      <c r="N120" s="34">
        <f t="shared" ca="1" si="12"/>
        <v>1.9968380004857789E-3</v>
      </c>
      <c r="O120" s="54">
        <f t="shared" ca="1" si="12"/>
        <v>-7.8157276444035251E-4</v>
      </c>
      <c r="P120" s="53">
        <f t="shared" ca="1" si="12"/>
        <v>-3.281059262324848E-2</v>
      </c>
      <c r="Q120" s="34">
        <f t="shared" ca="1" si="12"/>
        <v>3.7251172913648212E-3</v>
      </c>
      <c r="R120" s="34">
        <f t="shared" ca="1" si="12"/>
        <v>4.7968524110868493E-3</v>
      </c>
      <c r="S120" s="34"/>
      <c r="T120" s="34">
        <f t="shared" ca="1" si="14"/>
        <v>2.9260990088944006E-3</v>
      </c>
      <c r="U120" s="34">
        <f t="shared" ca="1" si="12"/>
        <v>3.966452282915256E-4</v>
      </c>
      <c r="V120" s="34"/>
      <c r="W120" s="34">
        <f t="shared" ca="1" si="15"/>
        <v>1.801203112535843E-3</v>
      </c>
      <c r="X120" s="34">
        <f t="shared" ca="1" si="12"/>
        <v>1.2433709557364114E-2</v>
      </c>
      <c r="Y120" s="54">
        <f t="shared" ca="1" si="13"/>
        <v>1.2990477893708441E-3</v>
      </c>
    </row>
    <row r="121" spans="1:25" s="33" customFormat="1" ht="12" thickBot="1" x14ac:dyDescent="0.25">
      <c r="A121" s="20">
        <v>42369</v>
      </c>
      <c r="B121" s="62">
        <f t="shared" ca="1" si="12"/>
        <v>4.9917749352217378E-3</v>
      </c>
      <c r="C121" s="62">
        <f t="shared" ca="1" si="12"/>
        <v>3.6949698926576069E-3</v>
      </c>
      <c r="D121" s="34">
        <f t="shared" ca="1" si="12"/>
        <v>3.904334499976958E-3</v>
      </c>
      <c r="E121" s="34">
        <f t="shared" ca="1" si="12"/>
        <v>7.496870939419642E-3</v>
      </c>
      <c r="F121" s="34">
        <f t="shared" ca="1" si="12"/>
        <v>2.5768928557592385E-3</v>
      </c>
      <c r="G121" s="53">
        <f t="shared" ca="1" si="12"/>
        <v>5.9194863905016604E-3</v>
      </c>
      <c r="H121" s="34">
        <f t="shared" ca="1" si="12"/>
        <v>5.0987311251415868E-4</v>
      </c>
      <c r="I121" s="34">
        <f t="shared" ca="1" si="12"/>
        <v>6.2614949434043332E-3</v>
      </c>
      <c r="J121" s="63">
        <f t="shared" ca="1" si="12"/>
        <v>5.0488929014882444E-3</v>
      </c>
      <c r="K121" s="34">
        <f t="shared" ca="1" si="12"/>
        <v>-2.5763529163691512E-4</v>
      </c>
      <c r="L121" s="34"/>
      <c r="M121" s="63"/>
      <c r="N121" s="34">
        <f t="shared" ca="1" si="12"/>
        <v>5.2595907653514296E-3</v>
      </c>
      <c r="O121" s="54">
        <f t="shared" ca="1" si="12"/>
        <v>-3.1369139790605738E-3</v>
      </c>
      <c r="P121" s="53">
        <f t="shared" ca="1" si="12"/>
        <v>-1.5015396712189988E-2</v>
      </c>
      <c r="Q121" s="34">
        <f t="shared" ca="1" si="12"/>
        <v>7.0558019242838999E-3</v>
      </c>
      <c r="R121" s="34">
        <f t="shared" ca="1" si="12"/>
        <v>2.2852205276369109E-3</v>
      </c>
      <c r="S121" s="34"/>
      <c r="T121" s="34">
        <f t="shared" ca="1" si="14"/>
        <v>7.4451571166180841E-3</v>
      </c>
      <c r="U121" s="34">
        <f t="shared" ca="1" si="12"/>
        <v>4.1078891536969753E-3</v>
      </c>
      <c r="V121" s="34"/>
      <c r="W121" s="34">
        <f t="shared" ca="1" si="15"/>
        <v>3.8605845573636E-3</v>
      </c>
      <c r="X121" s="34">
        <f t="shared" ca="1" si="12"/>
        <v>-3.2804010160245589E-3</v>
      </c>
      <c r="Y121" s="54">
        <f t="shared" ca="1" si="13"/>
        <v>-5.7218741557296671E-4</v>
      </c>
    </row>
    <row r="122" spans="1:25" s="33" customFormat="1" x14ac:dyDescent="0.2">
      <c r="A122" s="14">
        <v>42460</v>
      </c>
      <c r="B122" s="66">
        <f t="shared" ca="1" si="12"/>
        <v>1.7566048334345385E-3</v>
      </c>
      <c r="C122" s="66">
        <f t="shared" ca="1" si="12"/>
        <v>3.3859246334062565E-3</v>
      </c>
      <c r="D122" s="58">
        <f t="shared" ca="1" si="12"/>
        <v>3.6585140005733763E-3</v>
      </c>
      <c r="E122" s="58">
        <f t="shared" ca="1" si="12"/>
        <v>3.037552404744126E-3</v>
      </c>
      <c r="F122" s="58">
        <f t="shared" ca="1" si="12"/>
        <v>2.8923691955617947E-3</v>
      </c>
      <c r="G122" s="59">
        <f t="shared" ca="1" si="12"/>
        <v>2.6348770382496056E-3</v>
      </c>
      <c r="H122" s="58">
        <f t="shared" ca="1" si="12"/>
        <v>5.0227538010061412E-3</v>
      </c>
      <c r="I122" s="58">
        <f t="shared" ca="1" si="12"/>
        <v>-3.3301598383416176E-3</v>
      </c>
      <c r="J122" s="67">
        <f t="shared" ca="1" si="12"/>
        <v>-2.7665564531991205E-3</v>
      </c>
      <c r="K122" s="58">
        <f t="shared" ca="1" si="12"/>
        <v>6.6097454322886495E-3</v>
      </c>
      <c r="L122" s="58"/>
      <c r="M122" s="67"/>
      <c r="N122" s="58">
        <f t="shared" ca="1" si="12"/>
        <v>3.6997537660485857E-3</v>
      </c>
      <c r="O122" s="60">
        <f t="shared" ca="1" si="12"/>
        <v>2.7708515459214933E-3</v>
      </c>
      <c r="P122" s="59">
        <f t="shared" ca="1" si="12"/>
        <v>-1.8347962207426294E-2</v>
      </c>
      <c r="Q122" s="58">
        <f t="shared" ca="1" si="12"/>
        <v>9.0575592380399694E-3</v>
      </c>
      <c r="R122" s="58">
        <f t="shared" ca="1" si="12"/>
        <v>2.6059205902067006E-3</v>
      </c>
      <c r="S122" s="58"/>
      <c r="T122" s="58">
        <f t="shared" ca="1" si="14"/>
        <v>7.9630103869399171E-4</v>
      </c>
      <c r="U122" s="58">
        <f t="shared" ca="1" si="12"/>
        <v>2.8750112038999909E-3</v>
      </c>
      <c r="V122" s="58"/>
      <c r="W122" s="58">
        <f t="shared" ca="1" si="15"/>
        <v>3.2529263378604512E-3</v>
      </c>
      <c r="X122" s="58">
        <f t="shared" ca="1" si="12"/>
        <v>-4.3541600372341005E-3</v>
      </c>
      <c r="Y122" s="60">
        <f t="shared" ca="1" si="13"/>
        <v>8.6307359335564549E-3</v>
      </c>
    </row>
    <row r="123" spans="1:25" s="33" customFormat="1" x14ac:dyDescent="0.2">
      <c r="A123" s="20">
        <v>42551</v>
      </c>
      <c r="B123" s="62">
        <f t="shared" ca="1" si="12"/>
        <v>6.6218597671878765E-3</v>
      </c>
      <c r="C123" s="62">
        <f t="shared" ca="1" si="12"/>
        <v>6.7371562835387699E-3</v>
      </c>
      <c r="D123" s="34">
        <f t="shared" ca="1" si="12"/>
        <v>7.2129611063891375E-3</v>
      </c>
      <c r="E123" s="34">
        <f t="shared" ca="1" si="12"/>
        <v>5.8249088435984309E-3</v>
      </c>
      <c r="F123" s="34">
        <f t="shared" ca="1" si="12"/>
        <v>4.7381189724786665E-3</v>
      </c>
      <c r="G123" s="53">
        <f t="shared" ca="1" si="12"/>
        <v>6.3214685674350957E-3</v>
      </c>
      <c r="H123" s="34">
        <f t="shared" ca="1" si="12"/>
        <v>-1.7100630691269103E-4</v>
      </c>
      <c r="I123" s="34">
        <f t="shared" ca="1" si="12"/>
        <v>1.0122873490815198E-2</v>
      </c>
      <c r="J123" s="63">
        <f t="shared" ca="1" si="12"/>
        <v>8.6388229639717817E-3</v>
      </c>
      <c r="K123" s="34">
        <f t="shared" ca="1" si="12"/>
        <v>4.1064491398274949E-3</v>
      </c>
      <c r="L123" s="34"/>
      <c r="M123" s="63"/>
      <c r="N123" s="34">
        <f t="shared" ca="1" si="12"/>
        <v>3.2573241717801515E-3</v>
      </c>
      <c r="O123" s="54">
        <f t="shared" ca="1" si="12"/>
        <v>1.6128601625264194E-2</v>
      </c>
      <c r="P123" s="53">
        <f t="shared" ca="1" si="12"/>
        <v>1.1553456874785706E-2</v>
      </c>
      <c r="Q123" s="34">
        <f t="shared" ca="1" si="12"/>
        <v>7.4718955825514577E-4</v>
      </c>
      <c r="R123" s="34">
        <f t="shared" ca="1" si="12"/>
        <v>8.6989613973835755E-3</v>
      </c>
      <c r="S123" s="34"/>
      <c r="T123" s="34">
        <f t="shared" ca="1" si="14"/>
        <v>5.9729089710329752E-3</v>
      </c>
      <c r="U123" s="34">
        <f t="shared" ca="1" si="12"/>
        <v>1.1969787182447567E-2</v>
      </c>
      <c r="V123" s="34"/>
      <c r="W123" s="34">
        <f t="shared" ca="1" si="15"/>
        <v>3.7647229748740685E-3</v>
      </c>
      <c r="X123" s="34">
        <f t="shared" ca="1" si="12"/>
        <v>5.8197521513333683E-2</v>
      </c>
      <c r="Y123" s="54">
        <f t="shared" ca="1" si="13"/>
        <v>3.6966653181469411E-4</v>
      </c>
    </row>
    <row r="124" spans="1:25" s="33" customFormat="1" x14ac:dyDescent="0.2">
      <c r="A124" s="20">
        <v>42643</v>
      </c>
      <c r="B124" s="62">
        <f t="shared" ref="B124:U127" ca="1" si="16">B55/B54-1</f>
        <v>4.4037197233779413E-3</v>
      </c>
      <c r="C124" s="62">
        <f t="shared" ca="1" si="16"/>
        <v>5.9320672130214191E-3</v>
      </c>
      <c r="D124" s="34">
        <f t="shared" ca="1" si="16"/>
        <v>6.2896806367596092E-3</v>
      </c>
      <c r="E124" s="34">
        <f t="shared" ca="1" si="16"/>
        <v>-1.8442309674493451E-4</v>
      </c>
      <c r="F124" s="34">
        <f t="shared" ca="1" si="16"/>
        <v>4.0320281899257626E-3</v>
      </c>
      <c r="G124" s="53">
        <f t="shared" ca="1" si="16"/>
        <v>7.5211567872717211E-3</v>
      </c>
      <c r="H124" s="34">
        <f t="shared" ca="1" si="16"/>
        <v>4.9259366042115893E-3</v>
      </c>
      <c r="I124" s="34">
        <f t="shared" ca="1" si="16"/>
        <v>1.1927682603881662E-2</v>
      </c>
      <c r="J124" s="63">
        <f t="shared" ca="1" si="16"/>
        <v>2.3283992447690416E-2</v>
      </c>
      <c r="K124" s="34">
        <f t="shared" ca="1" si="16"/>
        <v>3.2176313533913703E-3</v>
      </c>
      <c r="L124" s="34"/>
      <c r="M124" s="63"/>
      <c r="N124" s="34">
        <f t="shared" ca="1" si="16"/>
        <v>5.8140133085609058E-3</v>
      </c>
      <c r="O124" s="54">
        <f t="shared" ca="1" si="16"/>
        <v>1.8176277085042436E-3</v>
      </c>
      <c r="P124" s="53">
        <f t="shared" ca="1" si="16"/>
        <v>5.0836980354648231E-2</v>
      </c>
      <c r="Q124" s="34">
        <f t="shared" ca="1" si="16"/>
        <v>-3.2286293956585999E-3</v>
      </c>
      <c r="R124" s="34">
        <f t="shared" ca="1" si="16"/>
        <v>4.4712822502201988E-3</v>
      </c>
      <c r="S124" s="34"/>
      <c r="T124" s="34">
        <f t="shared" ca="1" si="14"/>
        <v>6.7127942084064252E-3</v>
      </c>
      <c r="U124" s="34">
        <f t="shared" ca="1" si="14"/>
        <v>8.8745088552670826E-3</v>
      </c>
      <c r="V124" s="34"/>
      <c r="W124" s="34">
        <f t="shared" ca="1" si="15"/>
        <v>3.7573976042035717E-3</v>
      </c>
      <c r="X124" s="34"/>
      <c r="Y124" s="54">
        <f t="shared" ca="1" si="13"/>
        <v>1.1145364218199116E-3</v>
      </c>
    </row>
    <row r="125" spans="1:25" s="33" customFormat="1" ht="12" thickBot="1" x14ac:dyDescent="0.25">
      <c r="A125" s="20">
        <v>42735</v>
      </c>
      <c r="B125" s="62">
        <f t="shared" ca="1" si="16"/>
        <v>1.2990705256399337E-3</v>
      </c>
      <c r="C125" s="62">
        <f t="shared" ca="1" si="16"/>
        <v>2.264062335187278E-3</v>
      </c>
      <c r="D125" s="34">
        <f t="shared" ca="1" si="16"/>
        <v>2.1538843796375939E-3</v>
      </c>
      <c r="E125" s="34">
        <f t="shared" ca="1" si="16"/>
        <v>3.6664999894813199E-3</v>
      </c>
      <c r="F125" s="34">
        <f t="shared" ca="1" si="16"/>
        <v>4.7938906090994049E-3</v>
      </c>
      <c r="G125" s="53">
        <f t="shared" ca="1" si="16"/>
        <v>2.9339250733033673E-3</v>
      </c>
      <c r="H125" s="34">
        <f t="shared" ca="1" si="16"/>
        <v>3.1391076926126082E-3</v>
      </c>
      <c r="I125" s="34">
        <f t="shared" ca="1" si="16"/>
        <v>2.9667281995424677E-3</v>
      </c>
      <c r="J125" s="63">
        <f t="shared" ca="1" si="16"/>
        <v>-2.4957318106139104E-3</v>
      </c>
      <c r="K125" s="34">
        <f t="shared" ca="1" si="16"/>
        <v>2.1602261691877622E-3</v>
      </c>
      <c r="L125" s="34"/>
      <c r="M125" s="63"/>
      <c r="N125" s="34">
        <f t="shared" ca="1" si="16"/>
        <v>5.3186440107539923E-3</v>
      </c>
      <c r="O125" s="54">
        <f t="shared" ca="1" si="16"/>
        <v>-2.7279439657864613E-3</v>
      </c>
      <c r="P125" s="53">
        <f t="shared" ca="1" si="16"/>
        <v>-6.1815006408070472E-2</v>
      </c>
      <c r="Q125" s="34">
        <f t="shared" ca="1" si="16"/>
        <v>5.9668486430932699E-3</v>
      </c>
      <c r="R125" s="34">
        <f t="shared" ca="1" si="16"/>
        <v>4.9957331496097712E-3</v>
      </c>
      <c r="S125" s="34"/>
      <c r="T125" s="34">
        <f t="shared" ca="1" si="14"/>
        <v>5.4724915033479427E-3</v>
      </c>
      <c r="U125" s="34">
        <f t="shared" ca="1" si="16"/>
        <v>3.2683723266702103E-3</v>
      </c>
      <c r="V125" s="34"/>
      <c r="W125" s="34">
        <f t="shared" ca="1" si="15"/>
        <v>5.4117612063251386E-3</v>
      </c>
      <c r="X125" s="34"/>
      <c r="Y125" s="54">
        <f t="shared" ca="1" si="13"/>
        <v>6.4832541441799396E-3</v>
      </c>
    </row>
    <row r="126" spans="1:25" s="33" customFormat="1" x14ac:dyDescent="0.2">
      <c r="A126" s="14">
        <v>42825</v>
      </c>
      <c r="B126" s="66">
        <f t="shared" ca="1" si="16"/>
        <v>8.7256165784084239E-3</v>
      </c>
      <c r="C126" s="66">
        <f t="shared" ca="1" si="16"/>
        <v>7.307169717987172E-3</v>
      </c>
      <c r="D126" s="58">
        <f t="shared" ca="1" si="16"/>
        <v>7.9595000923360359E-3</v>
      </c>
      <c r="E126" s="58">
        <f t="shared" ca="1" si="16"/>
        <v>6.556765579631918E-3</v>
      </c>
      <c r="F126" s="58">
        <f t="shared" ca="1" si="16"/>
        <v>2.8447423274191586E-3</v>
      </c>
      <c r="G126" s="59">
        <f t="shared" ca="1" si="16"/>
        <v>4.5006968346070764E-3</v>
      </c>
      <c r="H126" s="58">
        <f t="shared" ca="1" si="16"/>
        <v>3.8573226396767524E-3</v>
      </c>
      <c r="I126" s="58">
        <f t="shared" ca="1" si="16"/>
        <v>-1.117261054437102E-3</v>
      </c>
      <c r="J126" s="67">
        <f t="shared" ca="1" si="16"/>
        <v>-3.9401070166548147E-3</v>
      </c>
      <c r="K126" s="58">
        <f t="shared" ca="1" si="16"/>
        <v>6.0253370168272813E-3</v>
      </c>
      <c r="L126" s="58"/>
      <c r="M126" s="67"/>
      <c r="N126" s="58">
        <f t="shared" ca="1" si="16"/>
        <v>-3.5239491523286759E-4</v>
      </c>
      <c r="O126" s="60">
        <f t="shared" ca="1" si="16"/>
        <v>-7.151731577926812E-4</v>
      </c>
      <c r="P126" s="59">
        <f t="shared" ca="1" si="16"/>
        <v>4.8319474692375408E-2</v>
      </c>
      <c r="Q126" s="58">
        <f t="shared" ca="1" si="16"/>
        <v>9.2133037491308745E-3</v>
      </c>
      <c r="R126" s="58">
        <f t="shared" ca="1" si="16"/>
        <v>2.822720939661405E-3</v>
      </c>
      <c r="S126" s="58"/>
      <c r="T126" s="58">
        <f t="shared" ca="1" si="14"/>
        <v>4.4032453167237584E-3</v>
      </c>
      <c r="U126" s="58">
        <f t="shared" ca="1" si="16"/>
        <v>5.1024159456218854E-3</v>
      </c>
      <c r="V126" s="58"/>
      <c r="W126" s="58">
        <f t="shared" ca="1" si="15"/>
        <v>2.086029067495998E-3</v>
      </c>
      <c r="X126" s="58">
        <f t="shared" ca="1" si="15"/>
        <v>1.0502588912532751E-2</v>
      </c>
      <c r="Y126" s="60">
        <f t="shared" ca="1" si="13"/>
        <v>8.3449323822644139E-3</v>
      </c>
    </row>
    <row r="127" spans="1:25" s="33" customFormat="1" x14ac:dyDescent="0.2">
      <c r="A127" s="20">
        <v>42916</v>
      </c>
      <c r="B127" s="62">
        <f t="shared" ca="1" si="16"/>
        <v>1.5032629809921261E-3</v>
      </c>
      <c r="C127" s="62">
        <f t="shared" ca="1" si="16"/>
        <v>4.4331402960895439E-3</v>
      </c>
      <c r="D127" s="34">
        <f t="shared" ca="1" si="16"/>
        <v>4.6616199665292513E-3</v>
      </c>
      <c r="E127" s="34">
        <f t="shared" ca="1" si="16"/>
        <v>8.2041878397909329E-4</v>
      </c>
      <c r="F127" s="34">
        <f t="shared" ca="1" si="16"/>
        <v>4.0289212410777875E-3</v>
      </c>
      <c r="G127" s="53">
        <f t="shared" ca="1" si="16"/>
        <v>5.4228261172069026E-3</v>
      </c>
      <c r="H127" s="34">
        <f t="shared" ca="1" si="16"/>
        <v>3.3751553340417573E-3</v>
      </c>
      <c r="I127" s="34">
        <f t="shared" ca="1" si="16"/>
        <v>7.9979739871638422E-3</v>
      </c>
      <c r="J127" s="63">
        <f t="shared" ca="1" si="16"/>
        <v>1.056837697715407E-2</v>
      </c>
      <c r="K127" s="34">
        <f t="shared" ca="1" si="16"/>
        <v>3.9605288349580103E-3</v>
      </c>
      <c r="L127" s="34"/>
      <c r="M127" s="63"/>
      <c r="N127" s="34">
        <f t="shared" ca="1" si="16"/>
        <v>8.4362030833362578E-3</v>
      </c>
      <c r="O127" s="54">
        <f t="shared" ca="1" si="16"/>
        <v>2.1114915413572577E-2</v>
      </c>
      <c r="P127" s="53">
        <f t="shared" ca="1" si="16"/>
        <v>1.9750187727586743E-2</v>
      </c>
      <c r="Q127" s="34">
        <f t="shared" ca="1" si="16"/>
        <v>1.5168414918154127E-3</v>
      </c>
      <c r="R127" s="34">
        <f t="shared" ca="1" si="16"/>
        <v>3.0696297662888838E-3</v>
      </c>
      <c r="S127" s="34"/>
      <c r="T127" s="34">
        <f t="shared" ca="1" si="14"/>
        <v>4.5011972332318351E-3</v>
      </c>
      <c r="U127" s="34">
        <f t="shared" ca="1" si="16"/>
        <v>4.890281065663693E-3</v>
      </c>
      <c r="V127" s="34"/>
      <c r="W127" s="34">
        <f t="shared" ref="W127:X129" ca="1" si="17">W58/W57-1</f>
        <v>3.9560248387076058E-3</v>
      </c>
      <c r="X127" s="34">
        <f t="shared" ca="1" si="17"/>
        <v>2.4597715188863223E-3</v>
      </c>
      <c r="Y127" s="54">
        <f t="shared" ca="1" si="13"/>
        <v>9.6021291810721721E-4</v>
      </c>
    </row>
    <row r="128" spans="1:25" s="33" customFormat="1" x14ac:dyDescent="0.2">
      <c r="A128" s="20">
        <v>43008</v>
      </c>
      <c r="B128" s="62">
        <f t="shared" ref="B128:K128" ca="1" si="18">B59/B58-1</f>
        <v>2.6821788515150047E-3</v>
      </c>
      <c r="C128" s="62">
        <f t="shared" ca="1" si="18"/>
        <v>2.1729753215176117E-3</v>
      </c>
      <c r="D128" s="34">
        <f t="shared" ca="1" si="18"/>
        <v>2.0976172724265219E-3</v>
      </c>
      <c r="E128" s="34">
        <f t="shared" ca="1" si="18"/>
        <v>3.4667283435392271E-3</v>
      </c>
      <c r="F128" s="34">
        <f t="shared" ca="1" si="18"/>
        <v>3.5585512834559463E-3</v>
      </c>
      <c r="G128" s="53">
        <f t="shared" ca="1" si="18"/>
        <v>4.9376632060877945E-3</v>
      </c>
      <c r="H128" s="34">
        <f t="shared" ca="1" si="18"/>
        <v>3.1810265413765304E-3</v>
      </c>
      <c r="I128" s="34">
        <f t="shared" ca="1" si="18"/>
        <v>2.1290030239775604E-3</v>
      </c>
      <c r="J128" s="63">
        <f t="shared" ca="1" si="18"/>
        <v>3.7707997241014368E-3</v>
      </c>
      <c r="K128" s="34">
        <f t="shared" ca="1" si="18"/>
        <v>3.8226774043310652E-3</v>
      </c>
      <c r="L128" s="34"/>
      <c r="M128" s="63"/>
      <c r="N128" s="34">
        <f t="shared" ref="N128:R128" ca="1" si="19">N59/N58-1</f>
        <v>4.3490139789028603E-3</v>
      </c>
      <c r="O128" s="54">
        <f t="shared" ca="1" si="19"/>
        <v>-1.6875735414167981E-4</v>
      </c>
      <c r="P128" s="53">
        <f t="shared" ca="1" si="19"/>
        <v>7.3459471306289714E-3</v>
      </c>
      <c r="Q128" s="34">
        <f t="shared" ca="1" si="19"/>
        <v>3.3032578965364046E-3</v>
      </c>
      <c r="R128" s="34">
        <f t="shared" ca="1" si="19"/>
        <v>3.3920115890904157E-3</v>
      </c>
      <c r="S128" s="34"/>
      <c r="T128" s="34">
        <f t="shared" ca="1" si="14"/>
        <v>5.9813951929412745E-3</v>
      </c>
      <c r="U128" s="34">
        <f t="shared" ca="1" si="14"/>
        <v>3.3290456678667368E-3</v>
      </c>
      <c r="V128" s="34"/>
      <c r="W128" s="34">
        <f t="shared" ca="1" si="17"/>
        <v>4.3146524179171752E-3</v>
      </c>
      <c r="X128" s="34"/>
      <c r="Y128" s="54">
        <f t="shared" ca="1" si="13"/>
        <v>1.0854017908261904E-2</v>
      </c>
    </row>
    <row r="129" spans="1:25" s="33" customFormat="1" ht="12" thickBot="1" x14ac:dyDescent="0.25">
      <c r="A129" s="20">
        <v>43100</v>
      </c>
      <c r="B129" s="62">
        <f t="shared" ref="B129:K129" ca="1" si="20">B60/B59-1</f>
        <v>3.9781336012836288E-3</v>
      </c>
      <c r="C129" s="62">
        <f t="shared" ca="1" si="20"/>
        <v>3.7058209970113332E-3</v>
      </c>
      <c r="D129" s="34">
        <f t="shared" ca="1" si="20"/>
        <v>4.038287851507949E-3</v>
      </c>
      <c r="E129" s="34">
        <f t="shared" ca="1" si="20"/>
        <v>5.1486886185934111E-3</v>
      </c>
      <c r="F129" s="34">
        <f t="shared" ca="1" si="20"/>
        <v>3.2053900488295817E-3</v>
      </c>
      <c r="G129" s="53">
        <f t="shared" ca="1" si="20"/>
        <v>3.0262478556593031E-3</v>
      </c>
      <c r="H129" s="34">
        <f t="shared" ca="1" si="20"/>
        <v>-1.5496072410249306E-3</v>
      </c>
      <c r="I129" s="34">
        <f t="shared" ca="1" si="20"/>
        <v>5.3009882296497501E-3</v>
      </c>
      <c r="J129" s="63">
        <f t="shared" ca="1" si="20"/>
        <v>3.6314150450460492E-3</v>
      </c>
      <c r="K129" s="34">
        <f t="shared" ca="1" si="20"/>
        <v>-7.1098302652339296E-4</v>
      </c>
      <c r="L129" s="34"/>
      <c r="M129" s="63"/>
      <c r="N129" s="34">
        <f t="shared" ref="N129:R129" ca="1" si="21">N60/N59-1</f>
        <v>1.3383650627110111E-3</v>
      </c>
      <c r="O129" s="54">
        <f t="shared" ca="1" si="21"/>
        <v>-6.4498116446632947E-3</v>
      </c>
      <c r="P129" s="53">
        <f t="shared" ca="1" si="21"/>
        <v>-8.5257413388309944E-3</v>
      </c>
      <c r="Q129" s="34">
        <f t="shared" ca="1" si="21"/>
        <v>9.6115491673285369E-3</v>
      </c>
      <c r="R129" s="34">
        <f t="shared" ca="1" si="21"/>
        <v>5.7648583958802568E-3</v>
      </c>
      <c r="S129" s="34"/>
      <c r="T129" s="34">
        <f t="shared" ref="T129:U129" ca="1" si="22">T60/T59-1</f>
        <v>-3.106431604038562E-3</v>
      </c>
      <c r="U129" s="34">
        <f t="shared" ca="1" si="22"/>
        <v>6.1713112896080169E-3</v>
      </c>
      <c r="V129" s="34"/>
      <c r="W129" s="34">
        <f t="shared" ca="1" si="17"/>
        <v>2.9960659532528577E-3</v>
      </c>
      <c r="X129" s="34"/>
      <c r="Y129" s="54">
        <f t="shared" ca="1" si="13"/>
        <v>6.2428291549343484E-3</v>
      </c>
    </row>
    <row r="130" spans="1:25" s="33" customFormat="1" x14ac:dyDescent="0.2">
      <c r="A130" s="14">
        <v>43190</v>
      </c>
      <c r="B130" s="66">
        <f t="shared" ref="B130:K130" ca="1" si="23">B61/B60-1</f>
        <v>8.6158275059398104E-3</v>
      </c>
      <c r="C130" s="66">
        <f t="shared" ca="1" si="23"/>
        <v>8.0737192281474801E-3</v>
      </c>
      <c r="D130" s="58">
        <f t="shared" ca="1" si="23"/>
        <v>8.2131541698087229E-3</v>
      </c>
      <c r="E130" s="58">
        <f t="shared" ca="1" si="23"/>
        <v>1.0479154172620797E-2</v>
      </c>
      <c r="F130" s="58">
        <f t="shared" ca="1" si="23"/>
        <v>6.8840590291689985E-3</v>
      </c>
      <c r="G130" s="59">
        <f t="shared" ca="1" si="23"/>
        <v>6.334140180870973E-3</v>
      </c>
      <c r="H130" s="58">
        <f t="shared" ca="1" si="23"/>
        <v>4.4672371466027982E-3</v>
      </c>
      <c r="I130" s="58">
        <f t="shared" ca="1" si="23"/>
        <v>5.9599082621497601E-3</v>
      </c>
      <c r="J130" s="67">
        <f t="shared" ca="1" si="23"/>
        <v>4.7897350090326807E-3</v>
      </c>
      <c r="K130" s="58">
        <f t="shared" ca="1" si="23"/>
        <v>9.863000449644943E-3</v>
      </c>
      <c r="L130" s="58"/>
      <c r="M130" s="67"/>
      <c r="N130" s="58">
        <f t="shared" ref="N130:R130" ca="1" si="24">N61/N60-1</f>
        <v>6.9835860754066115E-3</v>
      </c>
      <c r="O130" s="60">
        <f t="shared" ca="1" si="24"/>
        <v>7.1889365983595077E-3</v>
      </c>
      <c r="P130" s="59">
        <f t="shared" ca="1" si="24"/>
        <v>-1.8235581400698697E-2</v>
      </c>
      <c r="Q130" s="58">
        <f t="shared" ca="1" si="24"/>
        <v>7.9437384370690811E-3</v>
      </c>
      <c r="R130" s="58">
        <f t="shared" ca="1" si="24"/>
        <v>6.6681090052258529E-3</v>
      </c>
      <c r="S130" s="58"/>
      <c r="T130" s="58">
        <f t="shared" ref="T130:U130" ca="1" si="25">T61/T60-1</f>
        <v>7.3100543694983866E-3</v>
      </c>
      <c r="U130" s="58">
        <f t="shared" ca="1" si="25"/>
        <v>6.9026420605582395E-3</v>
      </c>
      <c r="V130" s="58"/>
      <c r="W130" s="58">
        <f t="shared" ref="W130:X130" ca="1" si="26">W61/W60-1</f>
        <v>5.7445065174037691E-3</v>
      </c>
      <c r="X130" s="58">
        <f t="shared" ca="1" si="26"/>
        <v>1.3369381778928879E-2</v>
      </c>
      <c r="Y130" s="60">
        <f t="shared" ca="1" si="13"/>
        <v>6.5883047832457908E-3</v>
      </c>
    </row>
    <row r="131" spans="1:25" s="33" customFormat="1" x14ac:dyDescent="0.2">
      <c r="A131" s="20">
        <v>43281</v>
      </c>
      <c r="B131" s="62">
        <f t="shared" ref="B131:K132" ca="1" si="27">B62/B61-1</f>
        <v>1.3262702268059812E-3</v>
      </c>
      <c r="C131" s="62">
        <f t="shared" ca="1" si="27"/>
        <v>2.8816958960025119E-3</v>
      </c>
      <c r="D131" s="34">
        <f t="shared" ca="1" si="27"/>
        <v>2.5347617805264733E-3</v>
      </c>
      <c r="E131" s="34">
        <f t="shared" ca="1" si="27"/>
        <v>-8.8282405271677966E-4</v>
      </c>
      <c r="F131" s="34">
        <f t="shared" ca="1" si="27"/>
        <v>4.7474919546892647E-3</v>
      </c>
      <c r="G131" s="53">
        <f t="shared" ca="1" si="27"/>
        <v>5.398129172676791E-3</v>
      </c>
      <c r="H131" s="34">
        <f t="shared" ca="1" si="27"/>
        <v>1.1821641598301902E-3</v>
      </c>
      <c r="I131" s="34">
        <f t="shared" ca="1" si="27"/>
        <v>2.3426439419313994E-3</v>
      </c>
      <c r="J131" s="63">
        <f t="shared" ca="1" si="27"/>
        <v>8.4257690792577389E-3</v>
      </c>
      <c r="K131" s="34">
        <f t="shared" ca="1" si="27"/>
        <v>6.027196250078859E-3</v>
      </c>
      <c r="L131" s="34"/>
      <c r="M131" s="63"/>
      <c r="N131" s="34">
        <f t="shared" ref="N131:R132" ca="1" si="28">N62/N61-1</f>
        <v>8.5360441015416288E-3</v>
      </c>
      <c r="O131" s="54">
        <f t="shared" ca="1" si="28"/>
        <v>2.0893192084526557E-2</v>
      </c>
      <c r="P131" s="53">
        <f t="shared" ca="1" si="28"/>
        <v>-1.7401586511150979E-3</v>
      </c>
      <c r="Q131" s="34">
        <f t="shared" ca="1" si="28"/>
        <v>3.6444566474667095E-3</v>
      </c>
      <c r="R131" s="34">
        <f t="shared" ca="1" si="28"/>
        <v>6.7099405640196341E-3</v>
      </c>
      <c r="S131" s="34"/>
      <c r="T131" s="34">
        <f t="shared" ref="T131:U132" ca="1" si="29">T62/T61-1</f>
        <v>5.4279385745588105E-3</v>
      </c>
      <c r="U131" s="34">
        <f t="shared" ca="1" si="29"/>
        <v>4.3521664926029491E-3</v>
      </c>
      <c r="V131" s="34"/>
      <c r="W131" s="34">
        <f t="shared" ref="W131:X132" ca="1" si="30">W62/W61-1</f>
        <v>5.0995781784213268E-3</v>
      </c>
      <c r="X131" s="34">
        <f t="shared" ca="1" si="30"/>
        <v>3.0985182964105018E-3</v>
      </c>
      <c r="Y131" s="54">
        <f t="shared" ca="1" si="13"/>
        <v>2.786909477427324E-3</v>
      </c>
    </row>
    <row r="132" spans="1:25" s="159" customFormat="1" x14ac:dyDescent="0.2">
      <c r="A132" s="20">
        <v>43373</v>
      </c>
      <c r="B132" s="62">
        <f t="shared" ca="1" si="27"/>
        <v>1.0891525012600489E-2</v>
      </c>
      <c r="C132" s="62">
        <f t="shared" ca="1" si="27"/>
        <v>6.9762288602193134E-3</v>
      </c>
      <c r="D132" s="34">
        <f t="shared" ca="1" si="27"/>
        <v>7.3960126025720552E-3</v>
      </c>
      <c r="E132" s="34">
        <f t="shared" ca="1" si="27"/>
        <v>1.0408981501584202E-2</v>
      </c>
      <c r="F132" s="34">
        <f t="shared" ca="1" si="27"/>
        <v>4.1244938636602058E-3</v>
      </c>
      <c r="G132" s="53">
        <f t="shared" ca="1" si="27"/>
        <v>6.0020344658933134E-3</v>
      </c>
      <c r="H132" s="34">
        <f t="shared" ca="1" si="27"/>
        <v>4.433805605154717E-3</v>
      </c>
      <c r="I132" s="34">
        <f t="shared" ca="1" si="27"/>
        <v>9.4285236579880749E-3</v>
      </c>
      <c r="J132" s="63">
        <f t="shared" ca="1" si="27"/>
        <v>8.2345715418552512E-3</v>
      </c>
      <c r="K132" s="34">
        <f t="shared" ca="1" si="27"/>
        <v>4.6961713171549402E-3</v>
      </c>
      <c r="L132" s="34"/>
      <c r="M132" s="63"/>
      <c r="N132" s="34">
        <f t="shared" ca="1" si="28"/>
        <v>2.7693316661581147E-3</v>
      </c>
      <c r="O132" s="54">
        <f t="shared" ca="1" si="28"/>
        <v>-2.3005341458773865E-3</v>
      </c>
      <c r="P132" s="53">
        <f t="shared" ca="1" si="28"/>
        <v>2.3703618399627757E-2</v>
      </c>
      <c r="Q132" s="34">
        <f t="shared" ca="1" si="28"/>
        <v>8.580690629962362E-3</v>
      </c>
      <c r="R132" s="34">
        <f t="shared" ca="1" si="28"/>
        <v>4.8785501515580254E-3</v>
      </c>
      <c r="S132" s="34"/>
      <c r="T132" s="34">
        <f t="shared" ca="1" si="29"/>
        <v>4.5184459202316507E-3</v>
      </c>
      <c r="U132" s="34">
        <f t="shared" ca="1" si="29"/>
        <v>6.7594260005217066E-3</v>
      </c>
      <c r="V132" s="34"/>
      <c r="W132" s="34">
        <f t="shared" ca="1" si="30"/>
        <v>5.4034750994116365E-3</v>
      </c>
      <c r="X132" s="34">
        <f t="shared" ca="1" si="30"/>
        <v>-1.5387440073443281E-3</v>
      </c>
      <c r="Y132" s="54">
        <f t="shared" ca="1" si="13"/>
        <v>8.4561975242047893E-4</v>
      </c>
    </row>
    <row r="133" spans="1:25" s="33" customFormat="1" ht="12" thickBot="1" x14ac:dyDescent="0.25">
      <c r="A133" s="20">
        <v>43465</v>
      </c>
      <c r="B133" s="62">
        <f t="shared" ref="B133:K133" ca="1" si="31">B64/B63-1</f>
        <v>9.4208634982650974E-3</v>
      </c>
      <c r="C133" s="62">
        <f t="shared" ca="1" si="31"/>
        <v>8.601726073862892E-3</v>
      </c>
      <c r="D133" s="34">
        <f t="shared" ca="1" si="31"/>
        <v>8.4467543896331598E-3</v>
      </c>
      <c r="E133" s="34">
        <f t="shared" ca="1" si="31"/>
        <v>6.5084768105643231E-3</v>
      </c>
      <c r="F133" s="34">
        <f t="shared" ca="1" si="31"/>
        <v>1.0477003858973211E-2</v>
      </c>
      <c r="G133" s="53">
        <f t="shared" ca="1" si="31"/>
        <v>8.3460608838017425E-3</v>
      </c>
      <c r="H133" s="34">
        <f t="shared" ca="1" si="31"/>
        <v>9.9407593428717522E-3</v>
      </c>
      <c r="I133" s="34">
        <f t="shared" ca="1" si="31"/>
        <v>1.0925544552647271E-2</v>
      </c>
      <c r="J133" s="63">
        <f t="shared" ca="1" si="31"/>
        <v>1.004166405603879E-2</v>
      </c>
      <c r="K133" s="34">
        <f t="shared" ca="1" si="31"/>
        <v>4.7598084571887078E-3</v>
      </c>
      <c r="L133" s="34"/>
      <c r="M133" s="63"/>
      <c r="N133" s="34">
        <f t="shared" ref="N133:R133" ca="1" si="32">N64/N63-1</f>
        <v>6.8125827141343187E-3</v>
      </c>
      <c r="O133" s="54">
        <f t="shared" ca="1" si="32"/>
        <v>-3.6728399000540701E-4</v>
      </c>
      <c r="P133" s="53">
        <f t="shared" ca="1" si="32"/>
        <v>-1.659768496802061E-2</v>
      </c>
      <c r="Q133" s="34">
        <f t="shared" ca="1" si="32"/>
        <v>6.909980959707962E-3</v>
      </c>
      <c r="R133" s="34">
        <f t="shared" ca="1" si="32"/>
        <v>1.4337784028644718E-2</v>
      </c>
      <c r="S133" s="34"/>
      <c r="T133" s="34">
        <f t="shared" ref="T133:U133" ca="1" si="33">T64/T63-1</f>
        <v>8.7977392424314349E-3</v>
      </c>
      <c r="U133" s="34">
        <f t="shared" ca="1" si="33"/>
        <v>1.0803974590017029E-2</v>
      </c>
      <c r="V133" s="34"/>
      <c r="W133" s="34">
        <f t="shared" ref="W133" ca="1" si="34">W64/W63-1</f>
        <v>1.0382540275363228E-2</v>
      </c>
      <c r="X133" s="34"/>
      <c r="Y133" s="54">
        <f t="shared" ca="1" si="13"/>
        <v>7.1936618370331828E-3</v>
      </c>
    </row>
    <row r="134" spans="1:25" s="33" customFormat="1" x14ac:dyDescent="0.2">
      <c r="A134" s="14">
        <v>43555</v>
      </c>
      <c r="B134" s="66">
        <f t="shared" ref="B134:K135" ca="1" si="35">B65/B64-1</f>
        <v>3.2764096230859518E-3</v>
      </c>
      <c r="C134" s="66">
        <f t="shared" ca="1" si="35"/>
        <v>4.5230615337157332E-3</v>
      </c>
      <c r="D134" s="58">
        <f t="shared" ca="1" si="35"/>
        <v>4.4957829111604841E-3</v>
      </c>
      <c r="E134" s="58">
        <f t="shared" ca="1" si="35"/>
        <v>1.6354804465299466E-3</v>
      </c>
      <c r="F134" s="58">
        <f t="shared" ca="1" si="35"/>
        <v>4.7638215837357833E-3</v>
      </c>
      <c r="G134" s="59">
        <f t="shared" ca="1" si="35"/>
        <v>4.5050468158660539E-3</v>
      </c>
      <c r="H134" s="58">
        <f t="shared" ca="1" si="35"/>
        <v>1.4215114043671928E-3</v>
      </c>
      <c r="I134" s="58">
        <f t="shared" ca="1" si="35"/>
        <v>5.5078584048149359E-3</v>
      </c>
      <c r="J134" s="67">
        <f t="shared" ca="1" si="35"/>
        <v>1.1487422466880615E-2</v>
      </c>
      <c r="K134" s="58">
        <f t="shared" ca="1" si="35"/>
        <v>7.8052018762801989E-3</v>
      </c>
      <c r="L134" s="58"/>
      <c r="M134" s="67"/>
      <c r="N134" s="58">
        <f t="shared" ref="N134:R135" ca="1" si="36">N65/N64-1</f>
        <v>4.6722613092677889E-3</v>
      </c>
      <c r="O134" s="60">
        <f t="shared" ca="1" si="36"/>
        <v>5.4569065405118966E-3</v>
      </c>
      <c r="P134" s="59">
        <f t="shared" ca="1" si="36"/>
        <v>-1.4336890120138834E-2</v>
      </c>
      <c r="Q134" s="58">
        <f t="shared" ca="1" si="36"/>
        <v>2.8531093405368413E-3</v>
      </c>
      <c r="R134" s="58">
        <f t="shared" ca="1" si="36"/>
        <v>1.4159917967275781E-3</v>
      </c>
      <c r="S134" s="58"/>
      <c r="T134" s="58">
        <f t="shared" ref="T134:U135" ca="1" si="37">T65/T64-1</f>
        <v>5.3979452497414648E-3</v>
      </c>
      <c r="U134" s="58">
        <f t="shared" ca="1" si="37"/>
        <v>5.5603274725475327E-3</v>
      </c>
      <c r="V134" s="58"/>
      <c r="W134" s="58">
        <f t="shared" ref="W134:X135" ca="1" si="38">W65/W64-1</f>
        <v>3.2136522297101511E-3</v>
      </c>
      <c r="X134" s="58">
        <f t="shared" ca="1" si="38"/>
        <v>1.6365756359942196E-2</v>
      </c>
      <c r="Y134" s="60">
        <f t="shared" ca="1" si="13"/>
        <v>6.7944492206488682E-3</v>
      </c>
    </row>
    <row r="135" spans="1:25" s="33" customFormat="1" x14ac:dyDescent="0.2">
      <c r="A135" s="20">
        <v>43646</v>
      </c>
      <c r="B135" s="62">
        <f t="shared" ca="1" si="35"/>
        <v>4.9548651444331071E-3</v>
      </c>
      <c r="C135" s="62">
        <f t="shared" ca="1" si="35"/>
        <v>3.8754388130710637E-3</v>
      </c>
      <c r="D135" s="34">
        <f t="shared" ca="1" si="35"/>
        <v>3.9765374530282838E-3</v>
      </c>
      <c r="E135" s="34">
        <f t="shared" ca="1" si="35"/>
        <v>8.7051735537195807E-3</v>
      </c>
      <c r="F135" s="34">
        <f t="shared" ca="1" si="35"/>
        <v>3.7616810212306451E-3</v>
      </c>
      <c r="G135" s="53">
        <f t="shared" ca="1" si="35"/>
        <v>5.1668871695695895E-3</v>
      </c>
      <c r="H135" s="34">
        <f t="shared" ca="1" si="35"/>
        <v>5.9852016978836353E-3</v>
      </c>
      <c r="I135" s="34">
        <f t="shared" ca="1" si="35"/>
        <v>5.7355575788289315E-3</v>
      </c>
      <c r="J135" s="63">
        <f t="shared" ca="1" si="35"/>
        <v>2.7067897700088217E-3</v>
      </c>
      <c r="K135" s="34">
        <f t="shared" ca="1" si="35"/>
        <v>7.9271516865313529E-3</v>
      </c>
      <c r="L135" s="34"/>
      <c r="M135" s="63"/>
      <c r="N135" s="34">
        <f t="shared" ca="1" si="36"/>
        <v>6.8388425254837237E-3</v>
      </c>
      <c r="O135" s="54">
        <f t="shared" ca="1" si="36"/>
        <v>1.7782950644248841E-2</v>
      </c>
      <c r="P135" s="53">
        <f t="shared" ca="1" si="36"/>
        <v>9.6212506542598941E-3</v>
      </c>
      <c r="Q135" s="34">
        <f t="shared" ca="1" si="36"/>
        <v>6.8854697330553716E-3</v>
      </c>
      <c r="R135" s="34">
        <f t="shared" ca="1" si="36"/>
        <v>5.4718554405672748E-3</v>
      </c>
      <c r="S135" s="34"/>
      <c r="T135" s="34">
        <f t="shared" ca="1" si="37"/>
        <v>3.738444721443912E-3</v>
      </c>
      <c r="U135" s="34">
        <f t="shared" ca="1" si="37"/>
        <v>5.2823521235469961E-3</v>
      </c>
      <c r="V135" s="34"/>
      <c r="W135" s="34">
        <f t="shared" ca="1" si="38"/>
        <v>4.9857453052317702E-3</v>
      </c>
      <c r="X135" s="34">
        <f t="shared" ca="1" si="38"/>
        <v>3.5018863708586867E-3</v>
      </c>
      <c r="Y135" s="54">
        <f t="shared" ca="1" si="13"/>
        <v>3.5797705075415465E-3</v>
      </c>
    </row>
    <row r="136" spans="1:25" s="33" customFormat="1" x14ac:dyDescent="0.2">
      <c r="A136" s="20">
        <v>43738</v>
      </c>
      <c r="B136" s="62">
        <f t="shared" ref="B136:K136" ca="1" si="39">B67/B66-1</f>
        <v>5.8270218390246153E-3</v>
      </c>
      <c r="C136" s="62">
        <f t="shared" ca="1" si="39"/>
        <v>7.0306235255677141E-3</v>
      </c>
      <c r="D136" s="34">
        <f t="shared" ca="1" si="39"/>
        <v>7.6161307515494325E-3</v>
      </c>
      <c r="E136" s="34">
        <f t="shared" ca="1" si="39"/>
        <v>4.5963955518628641E-3</v>
      </c>
      <c r="F136" s="34">
        <f t="shared" ca="1" si="39"/>
        <v>3.2350204643112335E-3</v>
      </c>
      <c r="G136" s="53">
        <f t="shared" ca="1" si="39"/>
        <v>5.4993449141265138E-3</v>
      </c>
      <c r="H136" s="34">
        <f t="shared" ca="1" si="39"/>
        <v>-1.0954846616963998E-3</v>
      </c>
      <c r="I136" s="34">
        <f t="shared" ca="1" si="39"/>
        <v>2.039283951819737E-3</v>
      </c>
      <c r="J136" s="63">
        <f t="shared" ca="1" si="39"/>
        <v>-3.5014194674257704E-3</v>
      </c>
      <c r="K136" s="34">
        <f t="shared" ca="1" si="39"/>
        <v>2.6812566216916078E-3</v>
      </c>
      <c r="L136" s="34"/>
      <c r="M136" s="63"/>
      <c r="N136" s="34">
        <f t="shared" ref="N136:R136" ca="1" si="40">N67/N66-1</f>
        <v>1.9470593176633688E-3</v>
      </c>
      <c r="O136" s="54">
        <f t="shared" ca="1" si="40"/>
        <v>-2.6487976570613858E-3</v>
      </c>
      <c r="P136" s="53">
        <f t="shared" ca="1" si="40"/>
        <v>4.2492835709440957E-2</v>
      </c>
      <c r="Q136" s="34">
        <f t="shared" ca="1" si="40"/>
        <v>7.1933229478040595E-3</v>
      </c>
      <c r="R136" s="34">
        <f t="shared" ca="1" si="40"/>
        <v>6.6896554735667024E-3</v>
      </c>
      <c r="S136" s="34"/>
      <c r="T136" s="34">
        <f t="shared" ref="T136:U136" ca="1" si="41">T67/T66-1</f>
        <v>3.433257234996212E-3</v>
      </c>
      <c r="U136" s="34">
        <f t="shared" ca="1" si="41"/>
        <v>5.5629252835471821E-3</v>
      </c>
      <c r="V136" s="34"/>
      <c r="W136" s="34">
        <f t="shared" ref="W136:X137" ca="1" si="42">W67/W66-1</f>
        <v>3.8070398578851083E-3</v>
      </c>
      <c r="X136" s="34">
        <f t="shared" ca="1" si="42"/>
        <v>-1.1614652079060539E-3</v>
      </c>
      <c r="Y136" s="54">
        <f t="shared" ca="1" si="13"/>
        <v>5.0966822531952616E-3</v>
      </c>
    </row>
    <row r="137" spans="1:25" s="33" customFormat="1" ht="12" thickBot="1" x14ac:dyDescent="0.25">
      <c r="A137" s="20">
        <v>43830</v>
      </c>
      <c r="B137" s="62">
        <f t="shared" ref="B137:K137" ca="1" si="43">B68/B67-1</f>
        <v>3.2948521808813247E-3</v>
      </c>
      <c r="C137" s="62">
        <f t="shared" ca="1" si="43"/>
        <v>5.7794446915950815E-3</v>
      </c>
      <c r="D137" s="34">
        <f t="shared" ca="1" si="43"/>
        <v>5.8214928014592715E-3</v>
      </c>
      <c r="E137" s="34">
        <f t="shared" ca="1" si="43"/>
        <v>2.2597241131645518E-3</v>
      </c>
      <c r="F137" s="34">
        <f t="shared" ca="1" si="43"/>
        <v>4.8150716048487308E-3</v>
      </c>
      <c r="G137" s="53">
        <f t="shared" ca="1" si="43"/>
        <v>4.8988363166455606E-3</v>
      </c>
      <c r="H137" s="34">
        <f t="shared" ca="1" si="43"/>
        <v>7.4059746979080465E-3</v>
      </c>
      <c r="I137" s="34">
        <f t="shared" ca="1" si="43"/>
        <v>4.8376436625983121E-3</v>
      </c>
      <c r="J137" s="63">
        <f t="shared" ca="1" si="43"/>
        <v>3.7189866936440108E-3</v>
      </c>
      <c r="K137" s="34">
        <f t="shared" ca="1" si="43"/>
        <v>-2.8337599365009236E-3</v>
      </c>
      <c r="L137" s="34"/>
      <c r="M137" s="63"/>
      <c r="N137" s="34">
        <f t="shared" ref="N137:R137" ca="1" si="44">N68/N67-1</f>
        <v>4.7320472156062721E-3</v>
      </c>
      <c r="O137" s="54">
        <f t="shared" ca="1" si="44"/>
        <v>-2.1046508828420629E-3</v>
      </c>
      <c r="P137" s="53">
        <f t="shared" ca="1" si="44"/>
        <v>-3.5796840335497015E-2</v>
      </c>
      <c r="Q137" s="34">
        <f t="shared" ca="1" si="44"/>
        <v>4.1562046062588731E-3</v>
      </c>
      <c r="R137" s="34">
        <f t="shared" ca="1" si="44"/>
        <v>6.1945859722607466E-3</v>
      </c>
      <c r="S137" s="34"/>
      <c r="T137" s="34">
        <f t="shared" ref="T137:U137" ca="1" si="45">T68/T67-1</f>
        <v>6.4780793313057305E-3</v>
      </c>
      <c r="U137" s="34">
        <f t="shared" ca="1" si="45"/>
        <v>6.899812546168782E-3</v>
      </c>
      <c r="V137" s="34"/>
      <c r="W137" s="34">
        <f t="shared" ca="1" si="42"/>
        <v>5.0433003607917026E-3</v>
      </c>
      <c r="X137" s="34"/>
      <c r="Y137" s="54">
        <f t="shared" ca="1" si="13"/>
        <v>8.1902982775987621E-3</v>
      </c>
    </row>
    <row r="138" spans="1:25" s="33" customFormat="1" x14ac:dyDescent="0.2">
      <c r="A138" s="14">
        <v>43921</v>
      </c>
      <c r="B138" s="66">
        <f t="shared" ref="B138:K138" ca="1" si="46">B69/B68-1</f>
        <v>3.1412358470717106E-3</v>
      </c>
      <c r="C138" s="66">
        <f t="shared" ca="1" si="46"/>
        <v>1.4994259907084029E-3</v>
      </c>
      <c r="D138" s="58">
        <f t="shared" ca="1" si="46"/>
        <v>-5.2642326456897592E-4</v>
      </c>
      <c r="E138" s="58">
        <f t="shared" ca="1" si="46"/>
        <v>8.5945384082279919E-3</v>
      </c>
      <c r="F138" s="58">
        <f t="shared" ca="1" si="46"/>
        <v>7.4225041048510132E-3</v>
      </c>
      <c r="G138" s="59">
        <f t="shared" ca="1" si="46"/>
        <v>1.6511459328814038E-3</v>
      </c>
      <c r="H138" s="58">
        <f t="shared" ca="1" si="46"/>
        <v>-8.7651894197556812E-3</v>
      </c>
      <c r="I138" s="58">
        <f t="shared" ca="1" si="46"/>
        <v>-3.4061878296589576E-2</v>
      </c>
      <c r="J138" s="67">
        <f t="shared" ca="1" si="46"/>
        <v>7.2202586392764445E-3</v>
      </c>
      <c r="K138" s="58">
        <f t="shared" ca="1" si="46"/>
        <v>1.2614442160326922E-2</v>
      </c>
      <c r="L138" s="58"/>
      <c r="M138" s="67"/>
      <c r="N138" s="58">
        <f t="shared" ref="N138:R138" ca="1" si="47">N69/N68-1</f>
        <v>1.6657561104320706E-3</v>
      </c>
      <c r="O138" s="60">
        <f t="shared" ca="1" si="47"/>
        <v>2.568892337583728E-3</v>
      </c>
      <c r="P138" s="59">
        <f t="shared" ca="1" si="47"/>
        <v>-1.9242791331416043E-2</v>
      </c>
      <c r="Q138" s="58">
        <f t="shared" ca="1" si="47"/>
        <v>1.387659851467582E-2</v>
      </c>
      <c r="R138" s="58">
        <f t="shared" ca="1" si="47"/>
        <v>4.5272963975457881E-3</v>
      </c>
      <c r="S138" s="58"/>
      <c r="T138" s="58">
        <f t="shared" ref="T138:U138" ca="1" si="48">T69/T68-1</f>
        <v>2.6579008317757502E-3</v>
      </c>
      <c r="U138" s="58">
        <f t="shared" ca="1" si="48"/>
        <v>3.9312263967712369E-3</v>
      </c>
      <c r="V138" s="58"/>
      <c r="W138" s="58">
        <f t="shared" ref="W138" ca="1" si="49">W69/W68-1</f>
        <v>6.5406952009461339E-3</v>
      </c>
      <c r="X138" s="58"/>
      <c r="Y138" s="60">
        <f ca="1">Y69/Y68-1</f>
        <v>1.2366389316281534E-2</v>
      </c>
    </row>
    <row r="139" spans="1:25" s="33" customFormat="1" x14ac:dyDescent="0.2">
      <c r="A139" s="20">
        <v>44012</v>
      </c>
      <c r="B139" s="62">
        <f t="shared" ref="B139:K139" ca="1" si="50">B70/B69-1</f>
        <v>-5.7566126114831917E-3</v>
      </c>
      <c r="C139" s="62">
        <f t="shared" ca="1" si="50"/>
        <v>1.1975688735428758E-2</v>
      </c>
      <c r="D139" s="34">
        <f t="shared" ca="1" si="50"/>
        <v>9.4093456401895814E-3</v>
      </c>
      <c r="E139" s="34">
        <f t="shared" ca="1" si="50"/>
        <v>-1.0968706588360244E-2</v>
      </c>
      <c r="F139" s="34">
        <f t="shared" ca="1" si="50"/>
        <v>4.6556482510462516E-4</v>
      </c>
      <c r="G139" s="53">
        <f t="shared" ca="1" si="50"/>
        <v>9.7967405870258428E-3</v>
      </c>
      <c r="H139" s="34">
        <f t="shared" ca="1" si="50"/>
        <v>1.2867654363302172E-4</v>
      </c>
      <c r="I139" s="34">
        <f t="shared" ca="1" si="50"/>
        <v>3.8464538340117205E-3</v>
      </c>
      <c r="J139" s="63">
        <f t="shared" ca="1" si="50"/>
        <v>-1.2776777389404637E-2</v>
      </c>
      <c r="K139" s="34">
        <f t="shared" ca="1" si="50"/>
        <v>5.9501934663976908E-3</v>
      </c>
      <c r="L139" s="34"/>
      <c r="M139" s="63"/>
      <c r="N139" s="34">
        <f t="shared" ref="N139:R139" ca="1" si="51">N70/N69-1</f>
        <v>-1.6805802983735907E-3</v>
      </c>
      <c r="O139" s="54">
        <f t="shared" ca="1" si="51"/>
        <v>8.4089102898294854E-3</v>
      </c>
      <c r="P139" s="53">
        <f t="shared" ca="1" si="51"/>
        <v>1.521900610380178E-2</v>
      </c>
      <c r="Q139" s="34">
        <f t="shared" ca="1" si="51"/>
        <v>5.9876178997804175E-3</v>
      </c>
      <c r="R139" s="34">
        <f t="shared" ca="1" si="51"/>
        <v>7.6165459424695214E-3</v>
      </c>
      <c r="S139" s="34"/>
      <c r="T139" s="34">
        <f t="shared" ref="T139:U139" ca="1" si="52">T70/T69-1</f>
        <v>7.287170726715031E-3</v>
      </c>
      <c r="U139" s="34">
        <f t="shared" ca="1" si="52"/>
        <v>3.5461381667230008E-3</v>
      </c>
      <c r="V139" s="34"/>
      <c r="W139" s="34">
        <f t="shared" ref="W139" ca="1" si="53">W70/W69-1</f>
        <v>1.2777865497053398E-3</v>
      </c>
      <c r="X139" s="34"/>
      <c r="Y139" s="54">
        <f ca="1">Y70/Y69-1</f>
        <v>7.4963007180313124E-3</v>
      </c>
    </row>
    <row r="140" spans="1:25" s="33" customFormat="1" ht="12" thickBot="1" x14ac:dyDescent="0.25">
      <c r="A140" s="20">
        <v>44104</v>
      </c>
      <c r="B140" s="62">
        <f t="shared" ref="B140:K140" ca="1" si="54">B71/B70-1</f>
        <v>2.5487556218125595E-2</v>
      </c>
      <c r="C140" s="62">
        <f t="shared" ca="1" si="54"/>
        <v>4.1680243463910749E-3</v>
      </c>
      <c r="D140" s="34">
        <f t="shared" ca="1" si="54"/>
        <v>9.5642622290497137E-3</v>
      </c>
      <c r="E140" s="34">
        <f t="shared" ca="1" si="54"/>
        <v>7.3638903885167029E-3</v>
      </c>
      <c r="F140" s="34">
        <f t="shared" ca="1" si="54"/>
        <v>6.1313655016692614E-4</v>
      </c>
      <c r="G140" s="53">
        <f t="shared" ca="1" si="54"/>
        <v>6.5660729439167564E-3</v>
      </c>
      <c r="H140" s="34">
        <f t="shared" ca="1" si="54"/>
        <v>3.7564544792747512E-3</v>
      </c>
      <c r="I140" s="34">
        <f t="shared" ca="1" si="54"/>
        <v>-1.1443900199995527E-3</v>
      </c>
      <c r="J140" s="63">
        <f t="shared" ca="1" si="54"/>
        <v>1.2493058252509792E-2</v>
      </c>
      <c r="K140" s="34">
        <f t="shared" ca="1" si="54"/>
        <v>-3.0682005461087902E-3</v>
      </c>
      <c r="L140" s="34"/>
      <c r="M140" s="63"/>
      <c r="N140" s="34">
        <f t="shared" ref="N140:R140" ca="1" si="55">N71/N70-1</f>
        <v>4.639071265203798E-3</v>
      </c>
      <c r="O140" s="54">
        <f t="shared" ca="1" si="55"/>
        <v>1.933242328198137E-4</v>
      </c>
      <c r="P140" s="53">
        <f t="shared" ca="1" si="55"/>
        <v>1.9672493836446092E-2</v>
      </c>
      <c r="Q140" s="34">
        <f t="shared" ca="1" si="55"/>
        <v>8.40593132046763E-4</v>
      </c>
      <c r="R140" s="34">
        <f t="shared" ca="1" si="55"/>
        <v>1.1620314182699598E-2</v>
      </c>
      <c r="S140" s="34"/>
      <c r="T140" s="34">
        <f t="shared" ref="T140:U140" ca="1" si="56">T71/T70-1</f>
        <v>-1.2786017463811694E-3</v>
      </c>
      <c r="U140" s="34">
        <f t="shared" ca="1" si="56"/>
        <v>9.9293733665510864E-3</v>
      </c>
      <c r="V140" s="34"/>
      <c r="W140" s="34">
        <f t="shared" ref="W140" ca="1" si="57">W71/W70-1</f>
        <v>-8.8332281534420076E-4</v>
      </c>
      <c r="X140" s="34"/>
      <c r="Y140" s="54">
        <f ca="1">Y71/Y70-1</f>
        <v>-1.6850313602417843E-3</v>
      </c>
    </row>
    <row r="141" spans="1:25" s="159" customFormat="1" ht="12" hidden="1" thickBot="1" x14ac:dyDescent="0.25">
      <c r="A141" s="162">
        <v>44196</v>
      </c>
      <c r="B141" s="179">
        <f t="shared" ref="B141:K141" ca="1" si="58">B72/B71-1</f>
        <v>-5.431352181960325E-2</v>
      </c>
      <c r="C141" s="179">
        <f t="shared" ca="1" si="58"/>
        <v>-0.44580527623403743</v>
      </c>
      <c r="D141" s="180">
        <f t="shared" ca="1" si="58"/>
        <v>-0.45676458748016235</v>
      </c>
      <c r="E141" s="180">
        <f t="shared" ca="1" si="58"/>
        <v>-0.36452968711007794</v>
      </c>
      <c r="F141" s="180">
        <f t="shared" ca="1" si="58"/>
        <v>-0.38927659382894009</v>
      </c>
      <c r="G141" s="181" t="e">
        <f t="shared" ca="1" si="58"/>
        <v>#VALUE!</v>
      </c>
      <c r="H141" s="180">
        <f t="shared" ca="1" si="58"/>
        <v>-0.25338814077342164</v>
      </c>
      <c r="I141" s="180">
        <f t="shared" ca="1" si="58"/>
        <v>-0.37617775486756666</v>
      </c>
      <c r="J141" s="182">
        <f t="shared" ca="1" si="58"/>
        <v>-0.37489657902906526</v>
      </c>
      <c r="K141" s="180">
        <f t="shared" ca="1" si="58"/>
        <v>-0.2284779499222076</v>
      </c>
      <c r="L141" s="180"/>
      <c r="M141" s="182"/>
      <c r="N141" s="180">
        <f t="shared" ref="N141:R141" ca="1" si="59">N72/N71-1</f>
        <v>-0.36788356574156622</v>
      </c>
      <c r="O141" s="183">
        <f t="shared" ca="1" si="59"/>
        <v>-0.37401699685679901</v>
      </c>
      <c r="P141" s="181">
        <f t="shared" ca="1" si="59"/>
        <v>-0.24802087982526333</v>
      </c>
      <c r="Q141" s="180">
        <f t="shared" ca="1" si="59"/>
        <v>-0.48373742886686122</v>
      </c>
      <c r="R141" s="180">
        <f t="shared" ca="1" si="59"/>
        <v>-0.3971292935730738</v>
      </c>
      <c r="S141" s="180"/>
      <c r="T141" s="180" t="e">
        <f t="shared" ref="T141:U141" ca="1" si="60">T72/T71-1</f>
        <v>#VALUE!</v>
      </c>
      <c r="U141" s="180">
        <f t="shared" ca="1" si="60"/>
        <v>-0.42211110253101169</v>
      </c>
      <c r="V141" s="180"/>
      <c r="W141" s="180" t="e">
        <f t="shared" ref="W141" ca="1" si="61">W72/W71-1</f>
        <v>#VALUE!</v>
      </c>
      <c r="X141" s="180"/>
      <c r="Y141" s="183">
        <f ca="1">Y72/Y71-1</f>
        <v>-0.2707235347654352</v>
      </c>
    </row>
    <row r="142" spans="1:25" s="35" customFormat="1" ht="15.75" thickBot="1" x14ac:dyDescent="0.25">
      <c r="A142" s="119" t="s">
        <v>34</v>
      </c>
      <c r="B142" s="85"/>
      <c r="C142" s="85"/>
      <c r="D142" s="85"/>
      <c r="E142" s="85"/>
      <c r="F142" s="85"/>
      <c r="G142" s="86"/>
      <c r="H142" s="86"/>
      <c r="I142" s="85"/>
      <c r="J142" s="87"/>
      <c r="K142" s="85"/>
      <c r="L142" s="85"/>
      <c r="M142" s="87"/>
      <c r="N142" s="85"/>
      <c r="O142" s="85"/>
      <c r="P142" s="85"/>
      <c r="Q142" s="85"/>
      <c r="R142" s="85"/>
      <c r="S142" s="85"/>
      <c r="T142" s="85"/>
      <c r="U142" s="85"/>
      <c r="V142" s="85"/>
      <c r="W142" s="85"/>
      <c r="X142" s="85"/>
      <c r="Y142" s="88"/>
    </row>
    <row r="143" spans="1:25" s="32" customFormat="1" x14ac:dyDescent="0.2">
      <c r="A143" s="20">
        <v>38077</v>
      </c>
      <c r="B143" s="68"/>
      <c r="C143" s="68"/>
      <c r="D143" s="31"/>
      <c r="E143" s="31"/>
      <c r="F143" s="31"/>
      <c r="G143" s="69"/>
      <c r="H143" s="31"/>
      <c r="I143" s="31"/>
      <c r="J143" s="70"/>
      <c r="K143" s="31"/>
      <c r="L143" s="31"/>
      <c r="M143" s="70"/>
      <c r="N143" s="31"/>
      <c r="O143" s="61"/>
      <c r="P143" s="69"/>
      <c r="Q143" s="31"/>
      <c r="R143" s="31"/>
      <c r="S143" s="31"/>
      <c r="T143" s="31"/>
      <c r="U143" s="31"/>
      <c r="V143" s="31"/>
      <c r="W143" s="31"/>
      <c r="X143" s="31"/>
      <c r="Y143" s="83"/>
    </row>
    <row r="144" spans="1:25" s="32" customFormat="1" x14ac:dyDescent="0.2">
      <c r="A144" s="20">
        <v>38168</v>
      </c>
      <c r="B144" s="62"/>
      <c r="C144" s="62"/>
      <c r="D144" s="74"/>
      <c r="E144" s="74"/>
      <c r="F144" s="74"/>
      <c r="G144" s="53"/>
      <c r="H144" s="34"/>
      <c r="I144" s="34"/>
      <c r="J144" s="63"/>
      <c r="K144" s="34"/>
      <c r="L144" s="34"/>
      <c r="M144" s="63"/>
      <c r="N144" s="34"/>
      <c r="O144" s="54"/>
      <c r="P144" s="53"/>
      <c r="Q144" s="34"/>
      <c r="R144" s="34"/>
      <c r="S144" s="34"/>
      <c r="T144" s="34"/>
      <c r="U144" s="34"/>
      <c r="V144" s="34"/>
      <c r="W144" s="34"/>
      <c r="X144" s="34"/>
      <c r="Y144" s="83"/>
    </row>
    <row r="145" spans="1:25" s="32" customFormat="1" x14ac:dyDescent="0.2">
      <c r="A145" s="20">
        <v>38260</v>
      </c>
      <c r="B145" s="62"/>
      <c r="C145" s="62"/>
      <c r="D145" s="74"/>
      <c r="E145" s="74"/>
      <c r="F145" s="74"/>
      <c r="G145" s="53"/>
      <c r="H145" s="34"/>
      <c r="I145" s="34"/>
      <c r="J145" s="63"/>
      <c r="K145" s="34"/>
      <c r="L145" s="34"/>
      <c r="M145" s="63"/>
      <c r="N145" s="34"/>
      <c r="O145" s="54"/>
      <c r="P145" s="53"/>
      <c r="Q145" s="34"/>
      <c r="R145" s="34"/>
      <c r="S145" s="34"/>
      <c r="T145" s="34"/>
      <c r="U145" s="34"/>
      <c r="V145" s="34"/>
      <c r="W145" s="34"/>
      <c r="X145" s="34"/>
      <c r="Y145" s="83"/>
    </row>
    <row r="146" spans="1:25" s="33" customFormat="1" ht="12" thickBot="1" x14ac:dyDescent="0.25">
      <c r="A146" s="26">
        <v>38352</v>
      </c>
      <c r="B146" s="64"/>
      <c r="C146" s="64"/>
      <c r="D146" s="55"/>
      <c r="E146" s="55"/>
      <c r="F146" s="55"/>
      <c r="G146" s="56"/>
      <c r="H146" s="55"/>
      <c r="I146" s="55"/>
      <c r="J146" s="65"/>
      <c r="K146" s="55"/>
      <c r="L146" s="55"/>
      <c r="M146" s="65"/>
      <c r="N146" s="55"/>
      <c r="O146" s="57"/>
      <c r="P146" s="56"/>
      <c r="Q146" s="55"/>
      <c r="R146" s="55"/>
      <c r="S146" s="55"/>
      <c r="T146" s="55"/>
      <c r="U146" s="55"/>
      <c r="V146" s="55"/>
      <c r="W146" s="55"/>
      <c r="X146" s="55"/>
      <c r="Y146" s="122"/>
    </row>
    <row r="147" spans="1:25" s="33" customFormat="1" x14ac:dyDescent="0.2">
      <c r="A147" s="20">
        <v>38383</v>
      </c>
      <c r="B147" s="66">
        <f t="shared" ref="B147:Y159" ca="1" si="62">IF(IF(OR(B9="",B5=0),NA(),B9/B5-1)&gt;1.5,NA(),B9/B5-1)</f>
        <v>3.7060565405520274E-2</v>
      </c>
      <c r="C147" s="66">
        <f t="shared" ca="1" si="62"/>
        <v>4.9274522383674579E-2</v>
      </c>
      <c r="D147" s="58">
        <f t="shared" ca="1" si="62"/>
        <v>4.908438333499654E-2</v>
      </c>
      <c r="E147" s="58">
        <f t="shared" ca="1" si="62"/>
        <v>3.8949046689062738E-2</v>
      </c>
      <c r="F147" s="58">
        <f t="shared" ca="1" si="62"/>
        <v>4.8711188522932547E-2</v>
      </c>
      <c r="G147" s="59">
        <f t="shared" ca="1" si="62"/>
        <v>4.367497177057289E-2</v>
      </c>
      <c r="H147" s="58">
        <f t="shared" ca="1" si="62"/>
        <v>4.0080632281371598E-2</v>
      </c>
      <c r="I147" s="58">
        <f t="shared" ca="1" si="62"/>
        <v>5.0732206245903688E-2</v>
      </c>
      <c r="J147" s="67">
        <f t="shared" ca="1" si="62"/>
        <v>5.2615346228497506E-2</v>
      </c>
      <c r="K147" s="58">
        <f t="shared" ca="1" si="62"/>
        <v>2.3075030527270668E-2</v>
      </c>
      <c r="L147" s="58">
        <f t="shared" ca="1" si="62"/>
        <v>4.9681327151886334E-2</v>
      </c>
      <c r="M147" s="67">
        <f t="shared" ca="1" si="62"/>
        <v>5.7926138936382987E-2</v>
      </c>
      <c r="N147" s="58">
        <f t="shared" ca="1" si="62"/>
        <v>4.111160997077512E-2</v>
      </c>
      <c r="O147" s="60">
        <f t="shared" ca="1" si="62"/>
        <v>4.0859327595725414E-2</v>
      </c>
      <c r="P147" s="59">
        <f t="shared" ca="1" si="62"/>
        <v>4.2596097620100082E-2</v>
      </c>
      <c r="Q147" s="58">
        <f t="shared" ca="1" si="62"/>
        <v>4.275558526867429E-2</v>
      </c>
      <c r="R147" s="58">
        <f t="shared" ca="1" si="62"/>
        <v>4.8816848318354644E-2</v>
      </c>
      <c r="S147" s="58"/>
      <c r="T147" s="58"/>
      <c r="U147" s="58">
        <f t="shared" ca="1" si="62"/>
        <v>5.6238677557771899E-2</v>
      </c>
      <c r="V147" s="58"/>
      <c r="W147" s="58"/>
      <c r="X147" s="58">
        <f t="shared" ca="1" si="62"/>
        <v>4.8333311629591647E-2</v>
      </c>
      <c r="Y147" s="60">
        <f t="shared" ca="1" si="62"/>
        <v>-2.9787970606206637E-2</v>
      </c>
    </row>
    <row r="148" spans="1:25" s="33" customFormat="1" x14ac:dyDescent="0.2">
      <c r="A148" s="20">
        <v>38442</v>
      </c>
      <c r="B148" s="62">
        <f t="shared" ca="1" si="62"/>
        <v>2.9525729410662116E-2</v>
      </c>
      <c r="C148" s="62">
        <f t="shared" ca="1" si="62"/>
        <v>4.7372030993729108E-2</v>
      </c>
      <c r="D148" s="34">
        <f t="shared" ca="1" si="62"/>
        <v>4.7027684118569724E-2</v>
      </c>
      <c r="E148" s="34">
        <f t="shared" ca="1" si="62"/>
        <v>3.6870667552844516E-2</v>
      </c>
      <c r="F148" s="34">
        <f t="shared" ca="1" si="62"/>
        <v>4.9559615703743232E-2</v>
      </c>
      <c r="G148" s="53">
        <f t="shared" ca="1" si="62"/>
        <v>4.2293322891399754E-2</v>
      </c>
      <c r="H148" s="34">
        <f t="shared" ca="1" si="62"/>
        <v>5.0322348049098409E-2</v>
      </c>
      <c r="I148" s="34">
        <f t="shared" ca="1" si="62"/>
        <v>4.8617481356402203E-2</v>
      </c>
      <c r="J148" s="63">
        <f t="shared" ca="1" si="62"/>
        <v>4.5376867163649193E-2</v>
      </c>
      <c r="K148" s="34">
        <f t="shared" ca="1" si="62"/>
        <v>5.2185083934078502E-2</v>
      </c>
      <c r="L148" s="34">
        <f t="shared" ca="1" si="62"/>
        <v>5.027106152182359E-2</v>
      </c>
      <c r="M148" s="63">
        <f t="shared" ca="1" si="62"/>
        <v>5.5015210041401641E-2</v>
      </c>
      <c r="N148" s="34">
        <f t="shared" ca="1" si="62"/>
        <v>3.6853615791446082E-2</v>
      </c>
      <c r="O148" s="54">
        <f t="shared" ca="1" si="62"/>
        <v>3.7968349999484508E-2</v>
      </c>
      <c r="P148" s="53">
        <f t="shared" ca="1" si="62"/>
        <v>4.23786440497671E-2</v>
      </c>
      <c r="Q148" s="34">
        <f t="shared" ca="1" si="62"/>
        <v>4.8106845959904776E-2</v>
      </c>
      <c r="R148" s="34">
        <f t="shared" ca="1" si="62"/>
        <v>5.1454731892479399E-2</v>
      </c>
      <c r="S148" s="34"/>
      <c r="T148" s="34"/>
      <c r="U148" s="34">
        <f t="shared" ca="1" si="62"/>
        <v>4.9352197901900485E-2</v>
      </c>
      <c r="V148" s="34"/>
      <c r="W148" s="34"/>
      <c r="X148" s="34">
        <f t="shared" ca="1" si="62"/>
        <v>4.8962457118493008E-2</v>
      </c>
      <c r="Y148" s="54">
        <f t="shared" ref="Y148:Y158" ca="1" si="63">IF(IF(OR(Y10="",Y6=0),NA(),Y10/Y6-1)&gt;1.5,NA(),Y10/Y6-1)</f>
        <v>3.871324385897168E-2</v>
      </c>
    </row>
    <row r="149" spans="1:25" s="33" customFormat="1" x14ac:dyDescent="0.2">
      <c r="A149" s="20">
        <v>38625</v>
      </c>
      <c r="B149" s="62">
        <f t="shared" ca="1" si="62"/>
        <v>2.0038367275309499E-2</v>
      </c>
      <c r="C149" s="62">
        <f t="shared" ca="1" si="62"/>
        <v>5.01442262358891E-2</v>
      </c>
      <c r="D149" s="34">
        <f t="shared" ca="1" si="62"/>
        <v>4.9824556407785492E-2</v>
      </c>
      <c r="E149" s="34">
        <f t="shared" ca="1" si="62"/>
        <v>2.8003266333567645E-2</v>
      </c>
      <c r="F149" s="34">
        <f t="shared" ca="1" si="62"/>
        <v>5.3475516679635904E-2</v>
      </c>
      <c r="G149" s="53">
        <f t="shared" ca="1" si="62"/>
        <v>4.6909911912573765E-2</v>
      </c>
      <c r="H149" s="34">
        <f t="shared" ca="1" si="62"/>
        <v>0.15280470564163906</v>
      </c>
      <c r="I149" s="34">
        <f t="shared" ca="1" si="62"/>
        <v>4.7227889951023672E-2</v>
      </c>
      <c r="J149" s="63">
        <f t="shared" ca="1" si="62"/>
        <v>4.627425156644982E-2</v>
      </c>
      <c r="K149" s="34">
        <f t="shared" ca="1" si="62"/>
        <v>6.4652755899309744E-2</v>
      </c>
      <c r="L149" s="34">
        <f t="shared" ca="1" si="62"/>
        <v>5.1214722228775544E-2</v>
      </c>
      <c r="M149" s="63">
        <f t="shared" ca="1" si="62"/>
        <v>5.8709407327141916E-2</v>
      </c>
      <c r="N149" s="34">
        <f t="shared" ca="1" si="62"/>
        <v>3.4593372034642744E-2</v>
      </c>
      <c r="O149" s="54">
        <f t="shared" ca="1" si="62"/>
        <v>3.4895958684659334E-2</v>
      </c>
      <c r="P149" s="53">
        <f t="shared" ca="1" si="62"/>
        <v>4.4662387791766234E-2</v>
      </c>
      <c r="Q149" s="34">
        <f t="shared" ca="1" si="62"/>
        <v>4.9528534994301765E-2</v>
      </c>
      <c r="R149" s="34">
        <f t="shared" ca="1" si="62"/>
        <v>5.296472962462162E-2</v>
      </c>
      <c r="S149" s="34"/>
      <c r="T149" s="34"/>
      <c r="U149" s="34">
        <f t="shared" ca="1" si="62"/>
        <v>5.8713413355262256E-2</v>
      </c>
      <c r="V149" s="34"/>
      <c r="W149" s="34"/>
      <c r="X149" s="34">
        <f t="shared" ca="1" si="62"/>
        <v>5.400561072831489E-2</v>
      </c>
      <c r="Y149" s="54">
        <f t="shared" ca="1" si="63"/>
        <v>5.4711135815287637E-2</v>
      </c>
    </row>
    <row r="150" spans="1:25" s="33" customFormat="1" ht="12" thickBot="1" x14ac:dyDescent="0.25">
      <c r="A150" s="26">
        <v>38717</v>
      </c>
      <c r="B150" s="64">
        <f t="shared" ca="1" si="62"/>
        <v>3.4238552372250597E-2</v>
      </c>
      <c r="C150" s="64">
        <f t="shared" ca="1" si="62"/>
        <v>4.9474290188404435E-2</v>
      </c>
      <c r="D150" s="55">
        <f t="shared" ca="1" si="62"/>
        <v>4.9073638950280163E-2</v>
      </c>
      <c r="E150" s="55">
        <f t="shared" ca="1" si="62"/>
        <v>4.13567140062292E-2</v>
      </c>
      <c r="F150" s="55">
        <f t="shared" ca="1" si="62"/>
        <v>5.3829783555410016E-2</v>
      </c>
      <c r="G150" s="56">
        <f t="shared" ca="1" si="62"/>
        <v>4.4606984562456597E-2</v>
      </c>
      <c r="H150" s="55">
        <f t="shared" ca="1" si="62"/>
        <v>0.16133922693497138</v>
      </c>
      <c r="I150" s="55">
        <f t="shared" ca="1" si="62"/>
        <v>5.4073923783274802E-2</v>
      </c>
      <c r="J150" s="65">
        <f t="shared" ca="1" si="62"/>
        <v>5.740892290074906E-2</v>
      </c>
      <c r="K150" s="55">
        <f t="shared" ca="1" si="62"/>
        <v>5.1297284583990743E-2</v>
      </c>
      <c r="L150" s="55">
        <f t="shared" ca="1" si="62"/>
        <v>5.6372258803953024E-2</v>
      </c>
      <c r="M150" s="65">
        <f t="shared" ca="1" si="62"/>
        <v>5.666734354530778E-2</v>
      </c>
      <c r="N150" s="55">
        <f t="shared" ca="1" si="62"/>
        <v>4.5131665280573552E-2</v>
      </c>
      <c r="O150" s="57">
        <f t="shared" ca="1" si="62"/>
        <v>4.3125735378305885E-2</v>
      </c>
      <c r="P150" s="56">
        <f t="shared" ca="1" si="62"/>
        <v>4.7210697313091021E-2</v>
      </c>
      <c r="Q150" s="55">
        <f t="shared" ca="1" si="62"/>
        <v>5.3671889368728687E-2</v>
      </c>
      <c r="R150" s="55">
        <f t="shared" ca="1" si="62"/>
        <v>5.3293112121434838E-2</v>
      </c>
      <c r="S150" s="55"/>
      <c r="T150" s="55"/>
      <c r="U150" s="55">
        <f t="shared" ca="1" si="62"/>
        <v>5.9442682894489396E-2</v>
      </c>
      <c r="V150" s="55"/>
      <c r="W150" s="55"/>
      <c r="X150" s="55">
        <f t="shared" ca="1" si="62"/>
        <v>5.3872585422083619E-2</v>
      </c>
      <c r="Y150" s="57">
        <f t="shared" ca="1" si="63"/>
        <v>6.489794236079649E-2</v>
      </c>
    </row>
    <row r="151" spans="1:25" s="33" customFormat="1" x14ac:dyDescent="0.2">
      <c r="A151" s="20">
        <v>38807</v>
      </c>
      <c r="B151" s="66">
        <f t="shared" ca="1" si="62"/>
        <v>3.3517328816990544E-2</v>
      </c>
      <c r="C151" s="66">
        <f t="shared" ca="1" si="62"/>
        <v>4.83527569923905E-2</v>
      </c>
      <c r="D151" s="58">
        <f t="shared" ca="1" si="62"/>
        <v>4.7793676317046341E-2</v>
      </c>
      <c r="E151" s="58">
        <f t="shared" ca="1" si="62"/>
        <v>4.3418170778674936E-2</v>
      </c>
      <c r="F151" s="58">
        <f t="shared" ca="1" si="62"/>
        <v>5.4565568192030733E-2</v>
      </c>
      <c r="G151" s="59">
        <f t="shared" ca="1" si="62"/>
        <v>4.5258181146156984E-2</v>
      </c>
      <c r="H151" s="58">
        <f t="shared" ca="1" si="62"/>
        <v>0.15815198733541158</v>
      </c>
      <c r="I151" s="58">
        <f t="shared" ca="1" si="62"/>
        <v>4.5262237828199936E-2</v>
      </c>
      <c r="J151" s="67">
        <f t="shared" ca="1" si="62"/>
        <v>3.4335952757725163E-2</v>
      </c>
      <c r="K151" s="58">
        <f t="shared" ca="1" si="62"/>
        <v>7.4485237324102727E-2</v>
      </c>
      <c r="L151" s="58">
        <f t="shared" ca="1" si="62"/>
        <v>5.7278471093480388E-2</v>
      </c>
      <c r="M151" s="67">
        <f t="shared" ca="1" si="62"/>
        <v>5.772351730310632E-2</v>
      </c>
      <c r="N151" s="58">
        <f t="shared" ca="1" si="62"/>
        <v>3.8141520207373825E-2</v>
      </c>
      <c r="O151" s="60">
        <f t="shared" ca="1" si="62"/>
        <v>3.9090441139032928E-2</v>
      </c>
      <c r="P151" s="59">
        <f t="shared" ca="1" si="62"/>
        <v>9.1123820155820656E-2</v>
      </c>
      <c r="Q151" s="58">
        <f t="shared" ca="1" si="62"/>
        <v>5.5088879940277558E-2</v>
      </c>
      <c r="R151" s="58">
        <f t="shared" ca="1" si="62"/>
        <v>5.4272810693701157E-2</v>
      </c>
      <c r="S151" s="58"/>
      <c r="T151" s="58"/>
      <c r="U151" s="58">
        <f t="shared" ca="1" si="62"/>
        <v>5.6145113232793475E-2</v>
      </c>
      <c r="V151" s="58"/>
      <c r="W151" s="58"/>
      <c r="X151" s="58">
        <f t="shared" ca="1" si="62"/>
        <v>6.8609871953592805E-2</v>
      </c>
      <c r="Y151" s="60">
        <f t="shared" ca="1" si="63"/>
        <v>5.3866931505614168E-2</v>
      </c>
    </row>
    <row r="152" spans="1:25" s="33" customFormat="1" x14ac:dyDescent="0.2">
      <c r="A152" s="20">
        <v>38898</v>
      </c>
      <c r="B152" s="62">
        <f t="shared" ca="1" si="62"/>
        <v>3.2836673899491631E-2</v>
      </c>
      <c r="C152" s="62">
        <f t="shared" ca="1" si="62"/>
        <v>4.7024859238351313E-2</v>
      </c>
      <c r="D152" s="34">
        <f t="shared" ca="1" si="62"/>
        <v>4.6138272727845209E-2</v>
      </c>
      <c r="E152" s="34">
        <f t="shared" ca="1" si="62"/>
        <v>2.951379729025283E-2</v>
      </c>
      <c r="F152" s="34">
        <f t="shared" ca="1" si="62"/>
        <v>5.509557685294908E-2</v>
      </c>
      <c r="G152" s="53">
        <f t="shared" ca="1" si="62"/>
        <v>4.568856338929228E-2</v>
      </c>
      <c r="H152" s="34">
        <f t="shared" ca="1" si="62"/>
        <v>0.15288025000882577</v>
      </c>
      <c r="I152" s="34">
        <f t="shared" ca="1" si="62"/>
        <v>4.0346882848451671E-2</v>
      </c>
      <c r="J152" s="63">
        <f t="shared" ca="1" si="62"/>
        <v>3.2673627666116367E-2</v>
      </c>
      <c r="K152" s="34">
        <f t="shared" ca="1" si="62"/>
        <v>3.8142618369951808E-2</v>
      </c>
      <c r="L152" s="34">
        <f t="shared" ca="1" si="62"/>
        <v>5.599829970585124E-2</v>
      </c>
      <c r="M152" s="63">
        <f t="shared" ca="1" si="62"/>
        <v>6.1809777667000576E-2</v>
      </c>
      <c r="N152" s="34">
        <f t="shared" ca="1" si="62"/>
        <v>3.8667372488507823E-2</v>
      </c>
      <c r="O152" s="54">
        <f t="shared" ca="1" si="62"/>
        <v>3.9463555928343608E-2</v>
      </c>
      <c r="P152" s="53">
        <f t="shared" ca="1" si="62"/>
        <v>8.4408753087396926E-2</v>
      </c>
      <c r="Q152" s="34">
        <f t="shared" ca="1" si="62"/>
        <v>4.832896574747525E-2</v>
      </c>
      <c r="R152" s="34">
        <f t="shared" ca="1" si="62"/>
        <v>5.2448434238254071E-2</v>
      </c>
      <c r="S152" s="34"/>
      <c r="T152" s="34"/>
      <c r="U152" s="34">
        <f t="shared" ca="1" si="62"/>
        <v>6.4120668055998031E-2</v>
      </c>
      <c r="V152" s="34"/>
      <c r="W152" s="34"/>
      <c r="X152" s="34">
        <f t="shared" ca="1" si="62"/>
        <v>7.2122186155499701E-2</v>
      </c>
      <c r="Y152" s="54">
        <f t="shared" ca="1" si="63"/>
        <v>5.9210946933510922E-2</v>
      </c>
    </row>
    <row r="153" spans="1:25" s="33" customFormat="1" x14ac:dyDescent="0.2">
      <c r="A153" s="20">
        <v>38990</v>
      </c>
      <c r="B153" s="62">
        <f t="shared" ca="1" si="62"/>
        <v>2.362680570695419E-2</v>
      </c>
      <c r="C153" s="62">
        <f t="shared" ca="1" si="62"/>
        <v>3.9367820927009189E-2</v>
      </c>
      <c r="D153" s="34">
        <f t="shared" ca="1" si="62"/>
        <v>3.8636450428818137E-2</v>
      </c>
      <c r="E153" s="34">
        <f t="shared" ca="1" si="62"/>
        <v>4.4573749010849983E-2</v>
      </c>
      <c r="F153" s="34">
        <f t="shared" ca="1" si="62"/>
        <v>4.7333126162780736E-2</v>
      </c>
      <c r="G153" s="53">
        <f t="shared" ca="1" si="62"/>
        <v>3.9929918047445501E-2</v>
      </c>
      <c r="H153" s="34">
        <f t="shared" ca="1" si="62"/>
        <v>2.3246360092586738E-2</v>
      </c>
      <c r="I153" s="34">
        <f t="shared" ca="1" si="62"/>
        <v>3.4899807603196553E-2</v>
      </c>
      <c r="J153" s="63">
        <f t="shared" ca="1" si="62"/>
        <v>3.0126787666697297E-2</v>
      </c>
      <c r="K153" s="34">
        <f t="shared" ca="1" si="62"/>
        <v>4.1186694921769629E-2</v>
      </c>
      <c r="L153" s="34">
        <f t="shared" ca="1" si="62"/>
        <v>4.5644221668800888E-2</v>
      </c>
      <c r="M153" s="63">
        <f t="shared" ca="1" si="62"/>
        <v>4.3059053680088999E-2</v>
      </c>
      <c r="N153" s="34">
        <f t="shared" ca="1" si="62"/>
        <v>4.9619162929058991E-2</v>
      </c>
      <c r="O153" s="54">
        <f t="shared" ca="1" si="62"/>
        <v>5.0023918428438785E-2</v>
      </c>
      <c r="P153" s="53">
        <f t="shared" ca="1" si="62"/>
        <v>7.9880920581854697E-2</v>
      </c>
      <c r="Q153" s="34">
        <f t="shared" ca="1" si="62"/>
        <v>4.3174536869476698E-2</v>
      </c>
      <c r="R153" s="34">
        <f t="shared" ca="1" si="62"/>
        <v>4.4215640762345298E-2</v>
      </c>
      <c r="S153" s="34"/>
      <c r="T153" s="34"/>
      <c r="U153" s="34">
        <f t="shared" ca="1" si="62"/>
        <v>4.3554641965593888E-2</v>
      </c>
      <c r="V153" s="34"/>
      <c r="W153" s="34"/>
      <c r="X153" s="34">
        <f t="shared" ca="1" si="62"/>
        <v>6.9889351802630451E-2</v>
      </c>
      <c r="Y153" s="54">
        <f t="shared" ca="1" si="63"/>
        <v>5.308923170331048E-2</v>
      </c>
    </row>
    <row r="154" spans="1:25" s="33" customFormat="1" ht="12" thickBot="1" x14ac:dyDescent="0.25">
      <c r="A154" s="26">
        <v>39082</v>
      </c>
      <c r="B154" s="64">
        <f t="shared" ca="1" si="62"/>
        <v>2.4679155673291708E-2</v>
      </c>
      <c r="C154" s="64">
        <f t="shared" ca="1" si="62"/>
        <v>3.641826051511754E-2</v>
      </c>
      <c r="D154" s="55">
        <f t="shared" ca="1" si="62"/>
        <v>3.6523411595936084E-2</v>
      </c>
      <c r="E154" s="55">
        <f t="shared" ca="1" si="62"/>
        <v>4.0333791114165685E-2</v>
      </c>
      <c r="F154" s="55">
        <f t="shared" ca="1" si="62"/>
        <v>3.6419299000477912E-2</v>
      </c>
      <c r="G154" s="56">
        <f t="shared" ca="1" si="62"/>
        <v>4.121489616757712E-2</v>
      </c>
      <c r="H154" s="55">
        <f t="shared" ca="1" si="62"/>
        <v>3.5396812018641421E-2</v>
      </c>
      <c r="I154" s="55">
        <f t="shared" ca="1" si="62"/>
        <v>2.3437291361156465E-2</v>
      </c>
      <c r="J154" s="65">
        <f t="shared" ca="1" si="62"/>
        <v>1.0163439649091055E-2</v>
      </c>
      <c r="K154" s="55">
        <f t="shared" ca="1" si="62"/>
        <v>4.2741621254845263E-2</v>
      </c>
      <c r="L154" s="55">
        <f t="shared" ca="1" si="62"/>
        <v>4.0260123292525041E-2</v>
      </c>
      <c r="M154" s="65">
        <f t="shared" ca="1" si="62"/>
        <v>3.0121310612531094E-2</v>
      </c>
      <c r="N154" s="55">
        <f t="shared" ca="1" si="62"/>
        <v>3.7345289556252048E-2</v>
      </c>
      <c r="O154" s="57">
        <f t="shared" ca="1" si="62"/>
        <v>3.5280339619947476E-2</v>
      </c>
      <c r="P154" s="56">
        <f t="shared" ca="1" si="62"/>
        <v>7.5812822786410994E-2</v>
      </c>
      <c r="Q154" s="55">
        <f t="shared" ca="1" si="62"/>
        <v>4.3565873411970824E-2</v>
      </c>
      <c r="R154" s="55">
        <f t="shared" ca="1" si="62"/>
        <v>3.7435799132861103E-2</v>
      </c>
      <c r="S154" s="55"/>
      <c r="T154" s="55"/>
      <c r="U154" s="55">
        <f t="shared" ca="1" si="62"/>
        <v>3.8747150870446445E-2</v>
      </c>
      <c r="V154" s="55"/>
      <c r="W154" s="55"/>
      <c r="X154" s="55">
        <f t="shared" ca="1" si="62"/>
        <v>6.2587345798849947E-2</v>
      </c>
      <c r="Y154" s="57">
        <f t="shared" ca="1" si="63"/>
        <v>4.2548527567203065E-2</v>
      </c>
    </row>
    <row r="155" spans="1:25" s="33" customFormat="1" x14ac:dyDescent="0.2">
      <c r="A155" s="20">
        <v>39172</v>
      </c>
      <c r="B155" s="62">
        <f t="shared" ca="1" si="62"/>
        <v>2.4112507482392243E-2</v>
      </c>
      <c r="C155" s="62">
        <f t="shared" ca="1" si="62"/>
        <v>3.4834225105825789E-2</v>
      </c>
      <c r="D155" s="34">
        <f t="shared" ca="1" si="62"/>
        <v>3.5730373067130117E-2</v>
      </c>
      <c r="E155" s="34">
        <f t="shared" ca="1" si="62"/>
        <v>3.842285838759163E-2</v>
      </c>
      <c r="F155" s="34">
        <f t="shared" ca="1" si="62"/>
        <v>2.8426244200421724E-2</v>
      </c>
      <c r="G155" s="53">
        <f t="shared" ca="1" si="62"/>
        <v>3.9218995027420878E-2</v>
      </c>
      <c r="H155" s="34">
        <f t="shared" ca="1" si="62"/>
        <v>1.3369233211517173E-2</v>
      </c>
      <c r="I155" s="34">
        <f t="shared" ca="1" si="62"/>
        <v>1.879438685703505E-2</v>
      </c>
      <c r="J155" s="63">
        <f t="shared" ca="1" si="62"/>
        <v>9.0289591980630135E-3</v>
      </c>
      <c r="K155" s="34">
        <f t="shared" ca="1" si="62"/>
        <v>4.1094009003313836E-2</v>
      </c>
      <c r="L155" s="34">
        <f t="shared" ca="1" si="62"/>
        <v>3.0487609283496253E-2</v>
      </c>
      <c r="M155" s="63">
        <f t="shared" ca="1" si="62"/>
        <v>2.0986450630529729E-2</v>
      </c>
      <c r="N155" s="34">
        <f t="shared" ca="1" si="62"/>
        <v>4.0707342447421579E-2</v>
      </c>
      <c r="O155" s="54">
        <f t="shared" ca="1" si="62"/>
        <v>4.1908909150259355E-2</v>
      </c>
      <c r="P155" s="53">
        <f t="shared" ca="1" si="62"/>
        <v>4.2209583118327565E-2</v>
      </c>
      <c r="Q155" s="34">
        <f t="shared" ca="1" si="62"/>
        <v>3.7511711365717737E-2</v>
      </c>
      <c r="R155" s="34">
        <f t="shared" ca="1" si="62"/>
        <v>2.9778587553920488E-2</v>
      </c>
      <c r="S155" s="34">
        <f t="shared" ca="1" si="62"/>
        <v>4.0212384078331942E-2</v>
      </c>
      <c r="T155" s="34"/>
      <c r="U155" s="34">
        <f t="shared" ca="1" si="62"/>
        <v>2.8382017954770689E-2</v>
      </c>
      <c r="V155" s="34">
        <f t="shared" ca="1" si="62"/>
        <v>2.7912142381718796E-2</v>
      </c>
      <c r="W155" s="34"/>
      <c r="X155" s="34">
        <f t="shared" ca="1" si="62"/>
        <v>4.1471723543987649E-2</v>
      </c>
      <c r="Y155" s="54">
        <f t="shared" ca="1" si="63"/>
        <v>2.9003127199957346E-2</v>
      </c>
    </row>
    <row r="156" spans="1:25" s="33" customFormat="1" x14ac:dyDescent="0.2">
      <c r="A156" s="20">
        <v>39263</v>
      </c>
      <c r="B156" s="62">
        <f t="shared" ca="1" si="62"/>
        <v>2.0722061003710657E-2</v>
      </c>
      <c r="C156" s="62">
        <f t="shared" ca="1" si="62"/>
        <v>3.0795928858679433E-2</v>
      </c>
      <c r="D156" s="34">
        <f t="shared" ca="1" si="62"/>
        <v>3.1542414954532472E-2</v>
      </c>
      <c r="E156" s="34">
        <f t="shared" ca="1" si="62"/>
        <v>3.9480546544894413E-2</v>
      </c>
      <c r="F156" s="34">
        <f t="shared" ca="1" si="62"/>
        <v>2.6035953546187818E-2</v>
      </c>
      <c r="G156" s="53">
        <f t="shared" ca="1" si="62"/>
        <v>3.9881953765142031E-2</v>
      </c>
      <c r="H156" s="34">
        <f t="shared" ca="1" si="62"/>
        <v>3.2806805488935442E-2</v>
      </c>
      <c r="I156" s="34">
        <f t="shared" ca="1" si="62"/>
        <v>2.112753773933651E-2</v>
      </c>
      <c r="J156" s="63">
        <f t="shared" ca="1" si="62"/>
        <v>2.1975474131153083E-2</v>
      </c>
      <c r="K156" s="34">
        <f t="shared" ca="1" si="62"/>
        <v>1.5725990897375475E-2</v>
      </c>
      <c r="L156" s="34">
        <f t="shared" ca="1" si="62"/>
        <v>2.8671859192537674E-2</v>
      </c>
      <c r="M156" s="63">
        <f t="shared" ca="1" si="62"/>
        <v>1.5580586212029512E-2</v>
      </c>
      <c r="N156" s="34">
        <f t="shared" ca="1" si="62"/>
        <v>4.1186893476684583E-2</v>
      </c>
      <c r="O156" s="54">
        <f t="shared" ca="1" si="62"/>
        <v>4.1153199290884013E-2</v>
      </c>
      <c r="P156" s="53">
        <f t="shared" ca="1" si="62"/>
        <v>4.4819025569162951E-2</v>
      </c>
      <c r="Q156" s="34">
        <f t="shared" ca="1" si="62"/>
        <v>3.6381375231673729E-2</v>
      </c>
      <c r="R156" s="34">
        <f t="shared" ca="1" si="62"/>
        <v>2.9208506561914316E-2</v>
      </c>
      <c r="S156" s="34">
        <f t="shared" ca="1" si="62"/>
        <v>3.9702238166804849E-2</v>
      </c>
      <c r="T156" s="34"/>
      <c r="U156" s="34">
        <f t="shared" ca="1" si="62"/>
        <v>2.6319051799146287E-2</v>
      </c>
      <c r="V156" s="34">
        <f t="shared" ca="1" si="62"/>
        <v>2.7108185539772789E-2</v>
      </c>
      <c r="W156" s="34"/>
      <c r="X156" s="34">
        <f t="shared" ca="1" si="62"/>
        <v>3.7586657861148343E-2</v>
      </c>
      <c r="Y156" s="54">
        <f t="shared" ca="1" si="63"/>
        <v>3.5593938812412684E-2</v>
      </c>
    </row>
    <row r="157" spans="1:25" s="33" customFormat="1" x14ac:dyDescent="0.2">
      <c r="A157" s="20">
        <v>39355</v>
      </c>
      <c r="B157" s="62">
        <f t="shared" ca="1" si="62"/>
        <v>2.0931513849569372E-2</v>
      </c>
      <c r="C157" s="62">
        <f t="shared" ca="1" si="62"/>
        <v>3.5932928377422124E-2</v>
      </c>
      <c r="D157" s="34">
        <f t="shared" ca="1" si="62"/>
        <v>3.681252683032854E-2</v>
      </c>
      <c r="E157" s="34">
        <f t="shared" ca="1" si="62"/>
        <v>3.438394908047937E-2</v>
      </c>
      <c r="F157" s="34">
        <f t="shared" ca="1" si="62"/>
        <v>3.0080603631470026E-2</v>
      </c>
      <c r="G157" s="53">
        <f t="shared" ca="1" si="62"/>
        <v>3.8289299011411204E-2</v>
      </c>
      <c r="H157" s="34">
        <f t="shared" ca="1" si="62"/>
        <v>1.5369654250183773E-2</v>
      </c>
      <c r="I157" s="34">
        <f t="shared" ca="1" si="62"/>
        <v>2.4592055372868238E-2</v>
      </c>
      <c r="J157" s="63">
        <f t="shared" ca="1" si="62"/>
        <v>2.6319527318178215E-2</v>
      </c>
      <c r="K157" s="34">
        <f t="shared" ca="1" si="62"/>
        <v>2.3016810979291868E-2</v>
      </c>
      <c r="L157" s="34">
        <f t="shared" ca="1" si="62"/>
        <v>2.9337473455159468E-2</v>
      </c>
      <c r="M157" s="63">
        <f t="shared" ca="1" si="62"/>
        <v>2.3290267749305871E-2</v>
      </c>
      <c r="N157" s="34">
        <f t="shared" ca="1" si="62"/>
        <v>2.9745423602867804E-2</v>
      </c>
      <c r="O157" s="54">
        <f t="shared" ca="1" si="62"/>
        <v>2.9970754759007789E-2</v>
      </c>
      <c r="P157" s="53">
        <f t="shared" ca="1" si="62"/>
        <v>4.9120745037803504E-2</v>
      </c>
      <c r="Q157" s="34">
        <f t="shared" ca="1" si="62"/>
        <v>4.1471956749284278E-2</v>
      </c>
      <c r="R157" s="34">
        <f t="shared" ca="1" si="62"/>
        <v>2.841601598035548E-2</v>
      </c>
      <c r="S157" s="34">
        <f t="shared" ca="1" si="62"/>
        <v>3.7805758929740474E-2</v>
      </c>
      <c r="T157" s="34"/>
      <c r="U157" s="34">
        <f t="shared" ca="1" si="62"/>
        <v>2.5109201704864637E-2</v>
      </c>
      <c r="V157" s="34">
        <f t="shared" ca="1" si="62"/>
        <v>3.4099185586730307E-2</v>
      </c>
      <c r="W157" s="34"/>
      <c r="X157" s="34">
        <f t="shared" ca="1" si="62"/>
        <v>4.1776935795586168E-2</v>
      </c>
      <c r="Y157" s="54">
        <f t="shared" ca="1" si="63"/>
        <v>2.9737040128623882E-2</v>
      </c>
    </row>
    <row r="158" spans="1:25" s="33" customFormat="1" ht="12" thickBot="1" x14ac:dyDescent="0.25">
      <c r="A158" s="26">
        <v>39447</v>
      </c>
      <c r="B158" s="64">
        <f t="shared" ca="1" si="62"/>
        <v>2.971349348364849E-2</v>
      </c>
      <c r="C158" s="64">
        <f t="shared" ca="1" si="62"/>
        <v>3.4757095410556271E-2</v>
      </c>
      <c r="D158" s="55">
        <f t="shared" ca="1" si="62"/>
        <v>3.4620196254103064E-2</v>
      </c>
      <c r="E158" s="55">
        <f t="shared" ca="1" si="62"/>
        <v>4.3950730922510228E-2</v>
      </c>
      <c r="F158" s="55">
        <f t="shared" ca="1" si="62"/>
        <v>3.8206485002606039E-2</v>
      </c>
      <c r="G158" s="56">
        <f t="shared" ca="1" si="62"/>
        <v>3.6455112142270485E-2</v>
      </c>
      <c r="H158" s="55">
        <f t="shared" ca="1" si="62"/>
        <v>1.6527345938475158E-2</v>
      </c>
      <c r="I158" s="55">
        <f t="shared" ca="1" si="62"/>
        <v>2.4446188294998672E-2</v>
      </c>
      <c r="J158" s="65">
        <f t="shared" ca="1" si="62"/>
        <v>2.0150315121903795E-2</v>
      </c>
      <c r="K158" s="55">
        <f t="shared" ca="1" si="62"/>
        <v>4.6044203617079615E-2</v>
      </c>
      <c r="L158" s="55">
        <f t="shared" ca="1" si="62"/>
        <v>3.1822910342505395E-2</v>
      </c>
      <c r="M158" s="65">
        <f t="shared" ca="1" si="62"/>
        <v>3.4413131921600115E-2</v>
      </c>
      <c r="N158" s="55">
        <f t="shared" ca="1" si="62"/>
        <v>4.1573539464338172E-2</v>
      </c>
      <c r="O158" s="57">
        <f t="shared" ca="1" si="62"/>
        <v>4.1729983096401746E-2</v>
      </c>
      <c r="P158" s="56">
        <f t="shared" ca="1" si="62"/>
        <v>4.3926925421447827E-2</v>
      </c>
      <c r="Q158" s="55">
        <f t="shared" ca="1" si="62"/>
        <v>3.8386660321289678E-2</v>
      </c>
      <c r="R158" s="55">
        <f t="shared" ca="1" si="62"/>
        <v>3.2148309091990512E-2</v>
      </c>
      <c r="S158" s="55">
        <f t="shared" ca="1" si="62"/>
        <v>3.8793245365393636E-2</v>
      </c>
      <c r="T158" s="55"/>
      <c r="U158" s="55">
        <f t="shared" ca="1" si="62"/>
        <v>2.6659068526713847E-2</v>
      </c>
      <c r="V158" s="55">
        <f t="shared" ca="1" si="62"/>
        <v>4.2842308440983246E-2</v>
      </c>
      <c r="W158" s="55"/>
      <c r="X158" s="55">
        <f t="shared" ca="1" si="62"/>
        <v>4.2915595949003738E-2</v>
      </c>
      <c r="Y158" s="57">
        <f t="shared" ca="1" si="63"/>
        <v>3.1321564807873514E-2</v>
      </c>
    </row>
    <row r="159" spans="1:25" s="33" customFormat="1" x14ac:dyDescent="0.2">
      <c r="A159" s="14">
        <v>39538</v>
      </c>
      <c r="B159" s="66">
        <f t="shared" ca="1" si="62"/>
        <v>3.4597937950505031E-2</v>
      </c>
      <c r="C159" s="66">
        <f t="shared" ca="1" si="62"/>
        <v>3.8110718828708645E-2</v>
      </c>
      <c r="D159" s="58">
        <f t="shared" ca="1" si="62"/>
        <v>3.7848259701060538E-2</v>
      </c>
      <c r="E159" s="58">
        <f t="shared" ref="E159:Y159" ca="1" si="64">IF(IF(OR(E21="",E17=0),NA(),E21/E17-1)&gt;1.5,NA(),E21/E17-1)</f>
        <v>5.2263442178614561E-2</v>
      </c>
      <c r="F159" s="58">
        <f t="shared" ca="1" si="64"/>
        <v>4.396022552325185E-2</v>
      </c>
      <c r="G159" s="59">
        <f t="shared" ca="1" si="64"/>
        <v>3.8266548660441657E-2</v>
      </c>
      <c r="H159" s="58">
        <f t="shared" ca="1" si="64"/>
        <v>-4.0504723519818153E-2</v>
      </c>
      <c r="I159" s="58">
        <f t="shared" ca="1" si="64"/>
        <v>4.1563697133299993E-2</v>
      </c>
      <c r="J159" s="67">
        <f t="shared" ca="1" si="64"/>
        <v>5.6610812839177571E-2</v>
      </c>
      <c r="K159" s="58">
        <f t="shared" ca="1" si="64"/>
        <v>5.7484077303684211E-2</v>
      </c>
      <c r="L159" s="58">
        <f t="shared" ca="1" si="64"/>
        <v>4.1005529482878389E-2</v>
      </c>
      <c r="M159" s="67">
        <f t="shared" ca="1" si="64"/>
        <v>4.6628030032402235E-2</v>
      </c>
      <c r="N159" s="58">
        <f t="shared" ca="1" si="64"/>
        <v>4.8901423832401258E-2</v>
      </c>
      <c r="O159" s="60">
        <f t="shared" ca="1" si="64"/>
        <v>4.8356606542759195E-2</v>
      </c>
      <c r="P159" s="59">
        <f t="shared" ca="1" si="64"/>
        <v>4.8229564067630903E-2</v>
      </c>
      <c r="Q159" s="58">
        <f t="shared" ca="1" si="64"/>
        <v>5.0673146255127755E-2</v>
      </c>
      <c r="R159" s="58">
        <f t="shared" ca="1" si="64"/>
        <v>4.0467920126672885E-2</v>
      </c>
      <c r="S159" s="58">
        <f t="shared" ca="1" si="64"/>
        <v>4.0891114930168948E-2</v>
      </c>
      <c r="T159" s="58"/>
      <c r="U159" s="58">
        <f t="shared" ca="1" si="64"/>
        <v>2.9082318061823154E-2</v>
      </c>
      <c r="V159" s="58">
        <f t="shared" ca="1" si="64"/>
        <v>4.8933090576434246E-2</v>
      </c>
      <c r="W159" s="58"/>
      <c r="X159" s="58">
        <f t="shared" ca="1" si="64"/>
        <v>4.8210071878798111E-2</v>
      </c>
      <c r="Y159" s="60">
        <f t="shared" ca="1" si="64"/>
        <v>2.4185275448167731E-2</v>
      </c>
    </row>
    <row r="160" spans="1:25" s="33" customFormat="1" x14ac:dyDescent="0.2">
      <c r="A160" s="20">
        <v>39629</v>
      </c>
      <c r="B160" s="62">
        <f t="shared" ref="B160:X170" ca="1" si="65">IF(IF(OR(B22="",B18=0),NA(),B22/B18-1)&gt;1.5,NA(),B22/B18-1)</f>
        <v>3.4241183014668941E-2</v>
      </c>
      <c r="C160" s="62">
        <f t="shared" ca="1" si="65"/>
        <v>4.4769562200157598E-2</v>
      </c>
      <c r="D160" s="34">
        <f t="shared" ca="1" si="65"/>
        <v>4.4867160570811304E-2</v>
      </c>
      <c r="E160" s="34">
        <f t="shared" ca="1" si="65"/>
        <v>5.0708488262846574E-2</v>
      </c>
      <c r="F160" s="34">
        <f t="shared" ca="1" si="65"/>
        <v>4.8921501287951585E-2</v>
      </c>
      <c r="G160" s="53">
        <f t="shared" ca="1" si="65"/>
        <v>3.7241790448486745E-2</v>
      </c>
      <c r="H160" s="34">
        <f t="shared" ca="1" si="65"/>
        <v>5.31073229731438E-2</v>
      </c>
      <c r="I160" s="34">
        <f t="shared" ca="1" si="65"/>
        <v>4.3517425344245853E-2</v>
      </c>
      <c r="J160" s="63">
        <f t="shared" ca="1" si="65"/>
        <v>3.584401627547007E-2</v>
      </c>
      <c r="K160" s="34">
        <f t="shared" ca="1" si="65"/>
        <v>4.4772293497727045E-2</v>
      </c>
      <c r="L160" s="34">
        <f t="shared" ca="1" si="65"/>
        <v>4.2582385586030114E-2</v>
      </c>
      <c r="M160" s="63">
        <f t="shared" ca="1" si="65"/>
        <v>5.0431001813552534E-2</v>
      </c>
      <c r="N160" s="34">
        <f t="shared" ca="1" si="65"/>
        <v>4.9864079179689158E-2</v>
      </c>
      <c r="O160" s="54">
        <f t="shared" ca="1" si="65"/>
        <v>4.9499975014677622E-2</v>
      </c>
      <c r="P160" s="53">
        <f t="shared" ca="1" si="65"/>
        <v>4.6990223213875026E-2</v>
      </c>
      <c r="Q160" s="34">
        <f t="shared" ca="1" si="65"/>
        <v>4.479468089102312E-2</v>
      </c>
      <c r="R160" s="34">
        <f t="shared" ca="1" si="65"/>
        <v>4.0637675649016547E-2</v>
      </c>
      <c r="S160" s="34">
        <f t="shared" ca="1" si="65"/>
        <v>4.4713885179233914E-2</v>
      </c>
      <c r="T160" s="34"/>
      <c r="U160" s="34">
        <f t="shared" ca="1" si="65"/>
        <v>3.8371501810898101E-2</v>
      </c>
      <c r="V160" s="34">
        <f t="shared" ca="1" si="65"/>
        <v>5.6279887312052912E-2</v>
      </c>
      <c r="W160" s="34"/>
      <c r="X160" s="34">
        <f t="shared" ca="1" si="65"/>
        <v>5.1600535250517998E-2</v>
      </c>
      <c r="Y160" s="54">
        <f t="shared" ref="Y160:Y170" ca="1" si="66">IF(IF(OR(Y22="",Y18=0),NA(),Y22/Y18-1)&gt;1.5,NA(),Y22/Y18-1)</f>
        <v>3.7480921343575391E-2</v>
      </c>
    </row>
    <row r="161" spans="1:25" s="33" customFormat="1" x14ac:dyDescent="0.2">
      <c r="A161" s="20">
        <v>39721</v>
      </c>
      <c r="B161" s="62">
        <f t="shared" ca="1" si="65"/>
        <v>3.4197910264653908E-2</v>
      </c>
      <c r="C161" s="62">
        <f t="shared" ca="1" si="65"/>
        <v>4.6352090120746814E-2</v>
      </c>
      <c r="D161" s="34">
        <f t="shared" ca="1" si="65"/>
        <v>4.6325776745609559E-2</v>
      </c>
      <c r="E161" s="34">
        <f t="shared" ca="1" si="65"/>
        <v>4.8903320282892571E-2</v>
      </c>
      <c r="F161" s="34">
        <f t="shared" ca="1" si="65"/>
        <v>5.162516368625103E-2</v>
      </c>
      <c r="G161" s="53">
        <f t="shared" ca="1" si="65"/>
        <v>4.0423360055908963E-2</v>
      </c>
      <c r="H161" s="34">
        <f t="shared" ca="1" si="65"/>
        <v>4.3208684673345488E-2</v>
      </c>
      <c r="I161" s="34">
        <f t="shared" ca="1" si="65"/>
        <v>4.145862728854377E-2</v>
      </c>
      <c r="J161" s="63">
        <f t="shared" ca="1" si="65"/>
        <v>3.2503797025335235E-2</v>
      </c>
      <c r="K161" s="34">
        <f t="shared" ca="1" si="65"/>
        <v>4.85997848540769E-2</v>
      </c>
      <c r="L161" s="34">
        <f t="shared" ca="1" si="65"/>
        <v>4.0420858523583014E-2</v>
      </c>
      <c r="M161" s="63">
        <f t="shared" ca="1" si="65"/>
        <v>4.6526582826539098E-2</v>
      </c>
      <c r="N161" s="34">
        <f t="shared" ca="1" si="65"/>
        <v>5.0529263363660482E-2</v>
      </c>
      <c r="O161" s="54">
        <f t="shared" ca="1" si="65"/>
        <v>5.1333364864404318E-2</v>
      </c>
      <c r="P161" s="53">
        <f t="shared" ca="1" si="65"/>
        <v>4.3588872156966385E-2</v>
      </c>
      <c r="Q161" s="34">
        <f t="shared" ca="1" si="65"/>
        <v>4.5990977430822477E-2</v>
      </c>
      <c r="R161" s="34">
        <f t="shared" ca="1" si="65"/>
        <v>4.0707693412345147E-2</v>
      </c>
      <c r="S161" s="34">
        <f t="shared" ca="1" si="65"/>
        <v>4.4591233310199208E-2</v>
      </c>
      <c r="T161" s="34"/>
      <c r="U161" s="34">
        <f t="shared" ca="1" si="65"/>
        <v>3.8352763309926319E-2</v>
      </c>
      <c r="V161" s="34">
        <f t="shared" ca="1" si="65"/>
        <v>5.7394773072184657E-2</v>
      </c>
      <c r="W161" s="34"/>
      <c r="X161" s="34">
        <f t="shared" ca="1" si="65"/>
        <v>5.628383240855217E-2</v>
      </c>
      <c r="Y161" s="54">
        <f t="shared" ca="1" si="66"/>
        <v>4.4767156916736051E-2</v>
      </c>
    </row>
    <row r="162" spans="1:25" s="33" customFormat="1" ht="12" thickBot="1" x14ac:dyDescent="0.25">
      <c r="A162" s="26">
        <v>39813</v>
      </c>
      <c r="B162" s="64">
        <f t="shared" ca="1" si="65"/>
        <v>3.0678176361987219E-2</v>
      </c>
      <c r="C162" s="64">
        <f t="shared" ca="1" si="65"/>
        <v>4.0850823409146919E-2</v>
      </c>
      <c r="D162" s="55">
        <f t="shared" ca="1" si="65"/>
        <v>4.1384493685554968E-2</v>
      </c>
      <c r="E162" s="55">
        <f t="shared" ca="1" si="65"/>
        <v>5.6482787287861935E-2</v>
      </c>
      <c r="F162" s="55">
        <f t="shared" ca="1" si="65"/>
        <v>4.2505486397191428E-2</v>
      </c>
      <c r="G162" s="56">
        <f t="shared" ca="1" si="65"/>
        <v>3.5416421552256327E-2</v>
      </c>
      <c r="H162" s="55">
        <f t="shared" ca="1" si="65"/>
        <v>3.1344239805092267E-2</v>
      </c>
      <c r="I162" s="55">
        <f t="shared" ca="1" si="65"/>
        <v>3.5650826562395377E-2</v>
      </c>
      <c r="J162" s="65">
        <f t="shared" ca="1" si="65"/>
        <v>3.155738413133502E-2</v>
      </c>
      <c r="K162" s="55">
        <f t="shared" ca="1" si="65"/>
        <v>4.9557080340872695E-2</v>
      </c>
      <c r="L162" s="55">
        <f t="shared" ca="1" si="65"/>
        <v>3.006574755833924E-2</v>
      </c>
      <c r="M162" s="65">
        <f t="shared" ca="1" si="65"/>
        <v>3.6078599451100368E-2</v>
      </c>
      <c r="N162" s="55">
        <f t="shared" ca="1" si="65"/>
        <v>5.7771805013343558E-2</v>
      </c>
      <c r="O162" s="57">
        <f t="shared" ca="1" si="65"/>
        <v>5.8214989095067171E-2</v>
      </c>
      <c r="P162" s="56">
        <f t="shared" ca="1" si="65"/>
        <v>4.0453689539456938E-2</v>
      </c>
      <c r="Q162" s="55">
        <f t="shared" ca="1" si="65"/>
        <v>4.3094626506275269E-2</v>
      </c>
      <c r="R162" s="55">
        <f t="shared" ca="1" si="65"/>
        <v>3.6350901702849381E-2</v>
      </c>
      <c r="S162" s="55">
        <f t="shared" ca="1" si="65"/>
        <v>4.0509608501272609E-2</v>
      </c>
      <c r="T162" s="55"/>
      <c r="U162" s="55">
        <f t="shared" ca="1" si="65"/>
        <v>3.2922311138938731E-2</v>
      </c>
      <c r="V162" s="55">
        <f t="shared" ca="1" si="65"/>
        <v>4.4266241230066949E-2</v>
      </c>
      <c r="W162" s="55"/>
      <c r="X162" s="55">
        <f t="shared" ca="1" si="65"/>
        <v>4.7218818344807678E-2</v>
      </c>
      <c r="Y162" s="57">
        <f t="shared" ca="1" si="66"/>
        <v>3.9082438137504782E-2</v>
      </c>
    </row>
    <row r="163" spans="1:25" s="33" customFormat="1" x14ac:dyDescent="0.2">
      <c r="A163" s="14">
        <v>39903</v>
      </c>
      <c r="B163" s="66">
        <f t="shared" ca="1" si="65"/>
        <v>2.132219222689069E-2</v>
      </c>
      <c r="C163" s="66">
        <f t="shared" ca="1" si="65"/>
        <v>3.2683843762477682E-2</v>
      </c>
      <c r="D163" s="58">
        <f t="shared" ca="1" si="65"/>
        <v>3.3157158854512536E-2</v>
      </c>
      <c r="E163" s="58">
        <f t="shared" ca="1" si="65"/>
        <v>4.5743111048851981E-2</v>
      </c>
      <c r="F163" s="58">
        <f t="shared" ca="1" si="65"/>
        <v>3.4019164643419364E-2</v>
      </c>
      <c r="G163" s="59">
        <f t="shared" ca="1" si="65"/>
        <v>3.3129777895112733E-2</v>
      </c>
      <c r="H163" s="58">
        <f t="shared" ca="1" si="65"/>
        <v>0.10868590865739258</v>
      </c>
      <c r="I163" s="58">
        <f t="shared" ca="1" si="65"/>
        <v>2.1801647386224809E-2</v>
      </c>
      <c r="J163" s="67">
        <f t="shared" ca="1" si="65"/>
        <v>1.3186618167626341E-2</v>
      </c>
      <c r="K163" s="58">
        <f t="shared" ca="1" si="65"/>
        <v>3.0918735259953145E-2</v>
      </c>
      <c r="L163" s="58">
        <f t="shared" ca="1" si="65"/>
        <v>2.6080045869490753E-2</v>
      </c>
      <c r="M163" s="67">
        <f t="shared" ca="1" si="65"/>
        <v>1.5214079572579253E-2</v>
      </c>
      <c r="N163" s="58">
        <f t="shared" ca="1" si="65"/>
        <v>4.5786256023903515E-2</v>
      </c>
      <c r="O163" s="60">
        <f t="shared" ca="1" si="65"/>
        <v>4.5337110296148397E-2</v>
      </c>
      <c r="P163" s="59">
        <f t="shared" ca="1" si="65"/>
        <v>3.7463373268092015E-2</v>
      </c>
      <c r="Q163" s="58">
        <f t="shared" ca="1" si="65"/>
        <v>2.4764404601746781E-2</v>
      </c>
      <c r="R163" s="58">
        <f t="shared" ca="1" si="65"/>
        <v>2.3427097362429095E-2</v>
      </c>
      <c r="S163" s="58">
        <f t="shared" ca="1" si="65"/>
        <v>3.3878713292309737E-2</v>
      </c>
      <c r="T163" s="58"/>
      <c r="U163" s="58">
        <f t="shared" ca="1" si="65"/>
        <v>3.4335663548782591E-2</v>
      </c>
      <c r="V163" s="58">
        <f t="shared" ca="1" si="65"/>
        <v>3.4803229136622926E-2</v>
      </c>
      <c r="W163" s="58"/>
      <c r="X163" s="58">
        <f t="shared" ca="1" si="65"/>
        <v>4.2563457476044508E-2</v>
      </c>
      <c r="Y163" s="60">
        <f t="shared" ca="1" si="66"/>
        <v>3.3163863958293849E-2</v>
      </c>
    </row>
    <row r="164" spans="1:25" s="33" customFormat="1" x14ac:dyDescent="0.2">
      <c r="A164" s="20">
        <v>39994</v>
      </c>
      <c r="B164" s="62">
        <f t="shared" ca="1" si="65"/>
        <v>1.8845584110163349E-2</v>
      </c>
      <c r="C164" s="62">
        <f t="shared" ca="1" si="65"/>
        <v>2.8670619996603364E-2</v>
      </c>
      <c r="D164" s="34">
        <f t="shared" ca="1" si="65"/>
        <v>2.9399769164710099E-2</v>
      </c>
      <c r="E164" s="34">
        <f t="shared" ca="1" si="65"/>
        <v>4.1139823538558273E-2</v>
      </c>
      <c r="F164" s="34">
        <f t="shared" ca="1" si="65"/>
        <v>2.6400307589070859E-2</v>
      </c>
      <c r="G164" s="53">
        <f t="shared" ca="1" si="65"/>
        <v>3.0554053100315004E-2</v>
      </c>
      <c r="H164" s="34">
        <f t="shared" ca="1" si="65"/>
        <v>1.8810152797935853E-2</v>
      </c>
      <c r="I164" s="34">
        <f t="shared" ca="1" si="65"/>
        <v>1.4806205528636207E-2</v>
      </c>
      <c r="J164" s="63">
        <f t="shared" ca="1" si="65"/>
        <v>4.937695381743934E-3</v>
      </c>
      <c r="K164" s="34">
        <f t="shared" ca="1" si="65"/>
        <v>3.0268737655472E-2</v>
      </c>
      <c r="L164" s="34">
        <f t="shared" ca="1" si="65"/>
        <v>2.0800763654157173E-2</v>
      </c>
      <c r="M164" s="63">
        <f t="shared" ca="1" si="65"/>
        <v>6.5651775030435289E-3</v>
      </c>
      <c r="N164" s="34">
        <f t="shared" ca="1" si="65"/>
        <v>4.375096918326693E-2</v>
      </c>
      <c r="O164" s="54">
        <f t="shared" ca="1" si="65"/>
        <v>4.2607809097933824E-2</v>
      </c>
      <c r="P164" s="53">
        <f t="shared" ca="1" si="65"/>
        <v>3.3325331321511609E-2</v>
      </c>
      <c r="Q164" s="34">
        <f t="shared" ca="1" si="65"/>
        <v>3.4070399211983071E-2</v>
      </c>
      <c r="R164" s="34">
        <f t="shared" ca="1" si="65"/>
        <v>2.2033934626082941E-2</v>
      </c>
      <c r="S164" s="34">
        <f t="shared" ca="1" si="65"/>
        <v>2.9906769589061577E-2</v>
      </c>
      <c r="T164" s="34"/>
      <c r="U164" s="34">
        <f t="shared" ca="1" si="65"/>
        <v>2.2006200826549804E-2</v>
      </c>
      <c r="V164" s="34">
        <f t="shared" ca="1" si="65"/>
        <v>2.6622062717677863E-2</v>
      </c>
      <c r="W164" s="34"/>
      <c r="X164" s="34">
        <f t="shared" ca="1" si="65"/>
        <v>3.5235614309527374E-2</v>
      </c>
      <c r="Y164" s="54">
        <f t="shared" ca="1" si="66"/>
        <v>2.0628822515528666E-2</v>
      </c>
    </row>
    <row r="165" spans="1:25" s="33" customFormat="1" x14ac:dyDescent="0.2">
      <c r="A165" s="20">
        <v>40086</v>
      </c>
      <c r="B165" s="62">
        <f t="shared" ca="1" si="65"/>
        <v>1.4098798616735797E-2</v>
      </c>
      <c r="C165" s="62">
        <f t="shared" ca="1" si="65"/>
        <v>2.4233155797408257E-2</v>
      </c>
      <c r="D165" s="34">
        <f t="shared" ca="1" si="65"/>
        <v>2.4465696932009173E-2</v>
      </c>
      <c r="E165" s="34">
        <f t="shared" ca="1" si="65"/>
        <v>3.680640920044187E-2</v>
      </c>
      <c r="F165" s="34">
        <f t="shared" ca="1" si="65"/>
        <v>2.576901592287828E-2</v>
      </c>
      <c r="G165" s="53">
        <f t="shared" ca="1" si="65"/>
        <v>2.4795979555466641E-2</v>
      </c>
      <c r="H165" s="34">
        <f t="shared" ca="1" si="65"/>
        <v>2.1520895758670777E-2</v>
      </c>
      <c r="I165" s="34">
        <f t="shared" ca="1" si="65"/>
        <v>1.2973314295042337E-2</v>
      </c>
      <c r="J165" s="63">
        <f t="shared" ca="1" si="65"/>
        <v>1.3570792396915055E-2</v>
      </c>
      <c r="K165" s="34">
        <f t="shared" ca="1" si="65"/>
        <v>2.32589101679197E-2</v>
      </c>
      <c r="L165" s="34">
        <f t="shared" ca="1" si="65"/>
        <v>1.564163403856722E-2</v>
      </c>
      <c r="M165" s="63">
        <f t="shared" ca="1" si="65"/>
        <v>1.2109684596730563E-2</v>
      </c>
      <c r="N165" s="34">
        <f t="shared" ca="1" si="65"/>
        <v>3.5074957966283904E-2</v>
      </c>
      <c r="O165" s="54">
        <f t="shared" ca="1" si="65"/>
        <v>3.6156467803870829E-2</v>
      </c>
      <c r="P165" s="53">
        <f t="shared" ca="1" si="65"/>
        <v>2.8256731835191617E-2</v>
      </c>
      <c r="Q165" s="34">
        <f t="shared" ca="1" si="65"/>
        <v>2.9943473133301923E-2</v>
      </c>
      <c r="R165" s="34">
        <f t="shared" ca="1" si="65"/>
        <v>2.2640014481867476E-2</v>
      </c>
      <c r="S165" s="34">
        <f t="shared" ca="1" si="65"/>
        <v>2.5284749012251861E-2</v>
      </c>
      <c r="T165" s="34"/>
      <c r="U165" s="34">
        <f t="shared" ca="1" si="65"/>
        <v>1.962492199540522E-2</v>
      </c>
      <c r="V165" s="34">
        <f t="shared" ca="1" si="65"/>
        <v>2.4543906200066523E-2</v>
      </c>
      <c r="W165" s="34"/>
      <c r="X165" s="34">
        <f t="shared" ca="1" si="65"/>
        <v>3.2296269039049141E-2</v>
      </c>
      <c r="Y165" s="54">
        <f t="shared" ca="1" si="66"/>
        <v>1.2698676434470757E-2</v>
      </c>
    </row>
    <row r="166" spans="1:25" s="33" customFormat="1" ht="12" thickBot="1" x14ac:dyDescent="0.25">
      <c r="A166" s="26">
        <v>40178</v>
      </c>
      <c r="B166" s="64">
        <f t="shared" ca="1" si="65"/>
        <v>1.8130662738471859E-2</v>
      </c>
      <c r="C166" s="64">
        <f t="shared" ca="1" si="65"/>
        <v>2.7017637489055613E-2</v>
      </c>
      <c r="D166" s="55">
        <f t="shared" ca="1" si="65"/>
        <v>2.7327853625485954E-2</v>
      </c>
      <c r="E166" s="55">
        <f t="shared" ca="1" si="65"/>
        <v>3.6519444410739732E-2</v>
      </c>
      <c r="F166" s="55">
        <f t="shared" ca="1" si="65"/>
        <v>2.602074590271708E-2</v>
      </c>
      <c r="G166" s="56">
        <f t="shared" ca="1" si="65"/>
        <v>2.7557596886719882E-2</v>
      </c>
      <c r="H166" s="55">
        <f t="shared" ca="1" si="65"/>
        <v>2.4738200565467716E-2</v>
      </c>
      <c r="I166" s="55">
        <f t="shared" ca="1" si="65"/>
        <v>1.9832234626571577E-2</v>
      </c>
      <c r="J166" s="65">
        <f t="shared" ca="1" si="65"/>
        <v>1.9137233058761582E-2</v>
      </c>
      <c r="K166" s="55">
        <f t="shared" ca="1" si="65"/>
        <v>2.3840828257858382E-2</v>
      </c>
      <c r="L166" s="55">
        <f t="shared" ca="1" si="65"/>
        <v>5.3832356223666444E-3</v>
      </c>
      <c r="M166" s="65">
        <f t="shared" ca="1" si="65"/>
        <v>2.4730213451102712E-2</v>
      </c>
      <c r="N166" s="55">
        <f t="shared" ca="1" si="65"/>
        <v>3.3636387494367703E-2</v>
      </c>
      <c r="O166" s="57">
        <f t="shared" ca="1" si="65"/>
        <v>3.3949629104999879E-2</v>
      </c>
      <c r="P166" s="56">
        <f t="shared" ca="1" si="65"/>
        <v>3.5087490720400627E-2</v>
      </c>
      <c r="Q166" s="55">
        <f t="shared" ca="1" si="65"/>
        <v>3.0711560212227873E-2</v>
      </c>
      <c r="R166" s="55">
        <f t="shared" ca="1" si="65"/>
        <v>2.1549217343221239E-2</v>
      </c>
      <c r="S166" s="55">
        <f t="shared" ca="1" si="65"/>
        <v>2.7050411433606092E-2</v>
      </c>
      <c r="T166" s="55"/>
      <c r="U166" s="55">
        <f t="shared" ca="1" si="65"/>
        <v>2.2514731095675034E-2</v>
      </c>
      <c r="V166" s="55">
        <f t="shared" ca="1" si="65"/>
        <v>2.6753360954251848E-2</v>
      </c>
      <c r="W166" s="55"/>
      <c r="X166" s="55">
        <f t="shared" ca="1" si="65"/>
        <v>3.2202766620466505E-2</v>
      </c>
      <c r="Y166" s="57">
        <f t="shared" ca="1" si="66"/>
        <v>1.3721301311115486E-2</v>
      </c>
    </row>
    <row r="167" spans="1:25" s="33" customFormat="1" x14ac:dyDescent="0.2">
      <c r="A167" s="20">
        <v>40268</v>
      </c>
      <c r="B167" s="62">
        <f t="shared" ca="1" si="65"/>
        <v>1.8428447923045876E-2</v>
      </c>
      <c r="C167" s="62">
        <f t="shared" ca="1" si="65"/>
        <v>3.0710337132587862E-2</v>
      </c>
      <c r="D167" s="34">
        <f t="shared" ca="1" si="65"/>
        <v>3.0737483232360807E-2</v>
      </c>
      <c r="E167" s="34">
        <f t="shared" ca="1" si="65"/>
        <v>3.4353086972170876E-2</v>
      </c>
      <c r="F167" s="34">
        <f t="shared" ca="1" si="65"/>
        <v>3.1121930470604964E-2</v>
      </c>
      <c r="G167" s="53">
        <f t="shared" ca="1" si="65"/>
        <v>2.4383572464649061E-2</v>
      </c>
      <c r="H167" s="34">
        <f t="shared" ca="1" si="65"/>
        <v>1.9932206161268118E-2</v>
      </c>
      <c r="I167" s="34">
        <f t="shared" ca="1" si="65"/>
        <v>2.8382036408672429E-2</v>
      </c>
      <c r="J167" s="63">
        <f t="shared" ca="1" si="65"/>
        <v>2.6089177888839021E-2</v>
      </c>
      <c r="K167" s="34">
        <f t="shared" ca="1" si="65"/>
        <v>3.2964032774163599E-2</v>
      </c>
      <c r="L167" s="34"/>
      <c r="M167" s="63"/>
      <c r="N167" s="34">
        <f t="shared" ca="1" si="65"/>
        <v>3.426327169329535E-2</v>
      </c>
      <c r="O167" s="54">
        <f t="shared" ca="1" si="65"/>
        <v>3.325349364968555E-2</v>
      </c>
      <c r="P167" s="53">
        <f t="shared" ca="1" si="65"/>
        <v>3.1439429348728787E-2</v>
      </c>
      <c r="Q167" s="34">
        <f t="shared" ca="1" si="65"/>
        <v>3.3876457999753473E-2</v>
      </c>
      <c r="R167" s="34">
        <f t="shared" ca="1" si="65"/>
        <v>2.9738683199493243E-2</v>
      </c>
      <c r="S167" s="34">
        <f t="shared" ca="1" si="65"/>
        <v>2.746105427114176E-2</v>
      </c>
      <c r="T167" s="34"/>
      <c r="U167" s="34">
        <f t="shared" ca="1" si="65"/>
        <v>2.52413993701055E-2</v>
      </c>
      <c r="V167" s="34">
        <f t="shared" ca="1" si="65"/>
        <v>3.2653355700324349E-2</v>
      </c>
      <c r="W167" s="34"/>
      <c r="X167" s="34">
        <f t="shared" ca="1" si="65"/>
        <v>3.8121904339470936E-2</v>
      </c>
      <c r="Y167" s="54">
        <f t="shared" ca="1" si="66"/>
        <v>2.2690247394334895E-2</v>
      </c>
    </row>
    <row r="168" spans="1:25" s="33" customFormat="1" x14ac:dyDescent="0.2">
      <c r="A168" s="20">
        <v>40359</v>
      </c>
      <c r="B168" s="62">
        <f t="shared" ca="1" si="65"/>
        <v>1.9833597820606119E-2</v>
      </c>
      <c r="C168" s="62">
        <f t="shared" ca="1" si="65"/>
        <v>3.1204517121932618E-2</v>
      </c>
      <c r="D168" s="34">
        <f t="shared" ca="1" si="65"/>
        <v>3.1158982912010691E-2</v>
      </c>
      <c r="E168" s="34">
        <f t="shared" ca="1" si="65"/>
        <v>3.7739510122570374E-2</v>
      </c>
      <c r="F168" s="34">
        <f t="shared" ca="1" si="65"/>
        <v>3.3155155904302624E-2</v>
      </c>
      <c r="G168" s="53">
        <f t="shared" ca="1" si="65"/>
        <v>2.4565490904373766E-2</v>
      </c>
      <c r="H168" s="34">
        <f t="shared" ca="1" si="65"/>
        <v>-1.9476500258404195E-2</v>
      </c>
      <c r="I168" s="34">
        <f t="shared" ca="1" si="65"/>
        <v>3.3549128539625439E-2</v>
      </c>
      <c r="J168" s="63">
        <f t="shared" ca="1" si="65"/>
        <v>4.0489364629812119E-2</v>
      </c>
      <c r="K168" s="34">
        <f t="shared" ca="1" si="65"/>
        <v>3.1495783569211788E-2</v>
      </c>
      <c r="L168" s="34"/>
      <c r="M168" s="63"/>
      <c r="N168" s="34">
        <f t="shared" ca="1" si="65"/>
        <v>3.210401223915893E-2</v>
      </c>
      <c r="O168" s="54">
        <f t="shared" ca="1" si="65"/>
        <v>3.1967719583195775E-2</v>
      </c>
      <c r="P168" s="53">
        <f t="shared" ca="1" si="65"/>
        <v>3.8171929438167274E-2</v>
      </c>
      <c r="Q168" s="34">
        <f t="shared" ca="1" si="65"/>
        <v>3.3691544116663419E-2</v>
      </c>
      <c r="R168" s="34">
        <f t="shared" ca="1" si="65"/>
        <v>3.0013718789198673E-2</v>
      </c>
      <c r="S168" s="34">
        <f t="shared" ca="1" si="65"/>
        <v>2.735163591371137E-2</v>
      </c>
      <c r="T168" s="34"/>
      <c r="U168" s="34">
        <f t="shared" ca="1" si="65"/>
        <v>1.8002681498906936E-2</v>
      </c>
      <c r="V168" s="34">
        <f t="shared" ca="1" si="65"/>
        <v>3.359517095959208E-2</v>
      </c>
      <c r="W168" s="34"/>
      <c r="X168" s="34">
        <f t="shared" ca="1" si="65"/>
        <v>3.6700931372927181E-2</v>
      </c>
      <c r="Y168" s="54">
        <f t="shared" ca="1" si="66"/>
        <v>1.9663456919575051E-2</v>
      </c>
    </row>
    <row r="169" spans="1:25" s="33" customFormat="1" x14ac:dyDescent="0.2">
      <c r="A169" s="20">
        <v>40451</v>
      </c>
      <c r="B169" s="62">
        <f t="shared" ca="1" si="65"/>
        <v>1.4428864083756432E-2</v>
      </c>
      <c r="C169" s="62">
        <f t="shared" ca="1" si="65"/>
        <v>2.4492764025527691E-2</v>
      </c>
      <c r="D169" s="34">
        <f t="shared" ca="1" si="65"/>
        <v>2.4239377782012461E-2</v>
      </c>
      <c r="E169" s="34">
        <f t="shared" ca="1" si="65"/>
        <v>3.3881247242339763E-2</v>
      </c>
      <c r="F169" s="34">
        <f t="shared" ca="1" si="65"/>
        <v>2.9061225916034106E-2</v>
      </c>
      <c r="G169" s="53">
        <f t="shared" ca="1" si="65"/>
        <v>2.4180861818364541E-2</v>
      </c>
      <c r="H169" s="34">
        <f t="shared" ca="1" si="65"/>
        <v>-9.3689903614718739E-3</v>
      </c>
      <c r="I169" s="34">
        <f t="shared" ca="1" si="65"/>
        <v>2.6300965698196288E-2</v>
      </c>
      <c r="J169" s="63">
        <f t="shared" ca="1" si="65"/>
        <v>3.1080207773824586E-2</v>
      </c>
      <c r="K169" s="34">
        <f t="shared" ca="1" si="65"/>
        <v>2.681256718574776E-2</v>
      </c>
      <c r="L169" s="34"/>
      <c r="M169" s="63"/>
      <c r="N169" s="34">
        <f t="shared" ca="1" si="65"/>
        <v>3.0150988232616971E-2</v>
      </c>
      <c r="O169" s="54">
        <f t="shared" ca="1" si="65"/>
        <v>3.1005354190073886E-2</v>
      </c>
      <c r="P169" s="53">
        <f t="shared" ca="1" si="65"/>
        <v>2.9400095271117754E-2</v>
      </c>
      <c r="Q169" s="34">
        <f t="shared" ca="1" si="65"/>
        <v>2.5692492904336506E-2</v>
      </c>
      <c r="R169" s="34">
        <f t="shared" ca="1" si="65"/>
        <v>2.3150411084412292E-2</v>
      </c>
      <c r="S169" s="34">
        <f t="shared" ca="1" si="65"/>
        <v>2.3810244203532394E-2</v>
      </c>
      <c r="T169" s="34"/>
      <c r="U169" s="34">
        <f t="shared" ca="1" si="65"/>
        <v>1.6582068034895814E-2</v>
      </c>
      <c r="V169" s="34">
        <f t="shared" ca="1" si="65"/>
        <v>2.6721624892295681E-2</v>
      </c>
      <c r="W169" s="34"/>
      <c r="X169" s="34">
        <f t="shared" ca="1" si="65"/>
        <v>3.7661529380241587E-2</v>
      </c>
      <c r="Y169" s="54">
        <f t="shared" ca="1" si="66"/>
        <v>8.2367058716785735E-3</v>
      </c>
    </row>
    <row r="170" spans="1:25" s="33" customFormat="1" ht="12" thickBot="1" x14ac:dyDescent="0.25">
      <c r="A170" s="20">
        <v>40543</v>
      </c>
      <c r="B170" s="62">
        <f t="shared" ca="1" si="65"/>
        <v>9.5515557712819721E-3</v>
      </c>
      <c r="C170" s="62">
        <f t="shared" ca="1" si="65"/>
        <v>2.6037631788788929E-2</v>
      </c>
      <c r="D170" s="34">
        <f t="shared" ca="1" si="65"/>
        <v>2.6560674051531841E-2</v>
      </c>
      <c r="E170" s="34">
        <f t="shared" ca="1" si="65"/>
        <v>2.8567687143543408E-2</v>
      </c>
      <c r="F170" s="34">
        <f t="shared" ca="1" si="65"/>
        <v>2.6974955070973472E-2</v>
      </c>
      <c r="G170" s="53">
        <f t="shared" ca="1" si="65"/>
        <v>2.2770295179327382E-2</v>
      </c>
      <c r="H170" s="34">
        <f t="shared" ca="1" si="65"/>
        <v>1.4642156126631223E-2</v>
      </c>
      <c r="I170" s="34">
        <f t="shared" ca="1" si="65"/>
        <v>2.5631951871899705E-2</v>
      </c>
      <c r="J170" s="63">
        <f t="shared" ca="1" si="65"/>
        <v>3.3060293789499262E-2</v>
      </c>
      <c r="K170" s="34">
        <f t="shared" ca="1" si="65"/>
        <v>2.5689619883985548E-2</v>
      </c>
      <c r="L170" s="34"/>
      <c r="M170" s="63"/>
      <c r="N170" s="34">
        <f t="shared" ca="1" si="65"/>
        <v>3.1251532223947942E-2</v>
      </c>
      <c r="O170" s="54">
        <f t="shared" ca="1" si="65"/>
        <v>3.0222105299835045E-2</v>
      </c>
      <c r="P170" s="53">
        <f t="shared" ca="1" si="65"/>
        <v>1.9206006953057297E-2</v>
      </c>
      <c r="Q170" s="34">
        <f t="shared" ca="1" si="65"/>
        <v>2.2761531586407813E-2</v>
      </c>
      <c r="R170" s="34">
        <f t="shared" ca="1" si="65"/>
        <v>2.2635549298790636E-2</v>
      </c>
      <c r="S170" s="34">
        <f t="shared" ca="1" si="65"/>
        <v>2.2660735566679246E-2</v>
      </c>
      <c r="T170" s="34"/>
      <c r="U170" s="34">
        <f t="shared" ca="1" si="65"/>
        <v>1.7909604778663324E-2</v>
      </c>
      <c r="V170" s="34">
        <f t="shared" ca="1" si="65"/>
        <v>2.6230531309391125E-2</v>
      </c>
      <c r="W170" s="34"/>
      <c r="X170" s="34">
        <f t="shared" ca="1" si="65"/>
        <v>3.1696780587227025E-2</v>
      </c>
      <c r="Y170" s="54">
        <f t="shared" ca="1" si="66"/>
        <v>1.0998868133089035E-2</v>
      </c>
    </row>
    <row r="171" spans="1:25" s="33" customFormat="1" x14ac:dyDescent="0.2">
      <c r="A171" s="14">
        <v>40633</v>
      </c>
      <c r="B171" s="66">
        <f t="shared" ref="B171:Y171" ca="1" si="67">IF(IF(OR(B33="",B29=0),NA(),B33/B29-1)&gt;1.5,NA(),B33/B29-1)</f>
        <v>1.0474954231080247E-2</v>
      </c>
      <c r="C171" s="66">
        <f t="shared" ca="1" si="67"/>
        <v>2.5387812648465902E-2</v>
      </c>
      <c r="D171" s="58">
        <f t="shared" ca="1" si="67"/>
        <v>2.695432260120123E-2</v>
      </c>
      <c r="E171" s="58">
        <f t="shared" ca="1" si="67"/>
        <v>3.283558738848269E-2</v>
      </c>
      <c r="F171" s="58">
        <f t="shared" ca="1" si="67"/>
        <v>2.0327429264959784E-2</v>
      </c>
      <c r="G171" s="59">
        <f t="shared" ca="1" si="67"/>
        <v>2.5378794575101615E-2</v>
      </c>
      <c r="H171" s="58">
        <f t="shared" ca="1" si="67"/>
        <v>6.51483734260494E-3</v>
      </c>
      <c r="I171" s="58">
        <f t="shared" ca="1" si="67"/>
        <v>2.2305728673982506E-2</v>
      </c>
      <c r="J171" s="67">
        <f t="shared" ca="1" si="67"/>
        <v>1.7726234177247946E-2</v>
      </c>
      <c r="K171" s="58">
        <f t="shared" ca="1" si="67"/>
        <v>2.0301628739265665E-2</v>
      </c>
      <c r="L171" s="58"/>
      <c r="M171" s="67"/>
      <c r="N171" s="58">
        <f t="shared" ca="1" si="67"/>
        <v>2.8407772761353201E-2</v>
      </c>
      <c r="O171" s="60">
        <f t="shared" ca="1" si="67"/>
        <v>2.9053842558757648E-2</v>
      </c>
      <c r="P171" s="59">
        <f t="shared" ca="1" si="67"/>
        <v>-4.6989552219779518E-2</v>
      </c>
      <c r="Q171" s="58">
        <f t="shared" ca="1" si="67"/>
        <v>3.4110400553881037E-2</v>
      </c>
      <c r="R171" s="58">
        <f t="shared" ca="1" si="67"/>
        <v>1.8675311151906016E-2</v>
      </c>
      <c r="S171" s="58"/>
      <c r="T171" s="58"/>
      <c r="U171" s="58">
        <f t="shared" ca="1" si="67"/>
        <v>1.5706970383152719E-2</v>
      </c>
      <c r="V171" s="58"/>
      <c r="W171" s="58"/>
      <c r="X171" s="58">
        <f t="shared" ca="1" si="67"/>
        <v>-2.2310608978356905E-2</v>
      </c>
      <c r="Y171" s="60">
        <f t="shared" ca="1" si="67"/>
        <v>1.4197626310448852E-2</v>
      </c>
    </row>
    <row r="172" spans="1:25" s="33" customFormat="1" x14ac:dyDescent="0.2">
      <c r="A172" s="20">
        <v>40724</v>
      </c>
      <c r="B172" s="62">
        <f t="shared" ref="B172:Y172" ca="1" si="68">IF(IF(OR(B34="",B30=0),NA(),B34/B30-1)&gt;1.5,NA(),B34/B30-1)</f>
        <v>6.5692894652542577E-3</v>
      </c>
      <c r="C172" s="62">
        <f t="shared" ca="1" si="68"/>
        <v>2.3296633299088265E-2</v>
      </c>
      <c r="D172" s="34">
        <f t="shared" ca="1" si="68"/>
        <v>2.4675460017207662E-2</v>
      </c>
      <c r="E172" s="34">
        <f t="shared" ca="1" si="68"/>
        <v>2.9549825725305734E-2</v>
      </c>
      <c r="F172" s="34">
        <f t="shared" ca="1" si="68"/>
        <v>2.0194805691558182E-2</v>
      </c>
      <c r="G172" s="53">
        <f t="shared" ca="1" si="68"/>
        <v>2.4294520491523697E-2</v>
      </c>
      <c r="H172" s="34">
        <f t="shared" ca="1" si="68"/>
        <v>6.7294195876873131E-2</v>
      </c>
      <c r="I172" s="34">
        <f t="shared" ca="1" si="68"/>
        <v>1.773765455712728E-2</v>
      </c>
      <c r="J172" s="63">
        <f t="shared" ca="1" si="68"/>
        <v>1.3901000209294745E-2</v>
      </c>
      <c r="K172" s="34">
        <f t="shared" ca="1" si="68"/>
        <v>1.9651416254879761E-2</v>
      </c>
      <c r="L172" s="34"/>
      <c r="M172" s="63"/>
      <c r="N172" s="34">
        <f t="shared" ca="1" si="68"/>
        <v>3.1263055971471276E-2</v>
      </c>
      <c r="O172" s="54">
        <f t="shared" ca="1" si="68"/>
        <v>3.0800039696207815E-2</v>
      </c>
      <c r="P172" s="53">
        <f t="shared" ca="1" si="68"/>
        <v>-4.7581126102804738E-2</v>
      </c>
      <c r="Q172" s="34">
        <f t="shared" ca="1" si="68"/>
        <v>2.4619039525848319E-2</v>
      </c>
      <c r="R172" s="34">
        <f t="shared" ca="1" si="68"/>
        <v>1.5938961757982817E-2</v>
      </c>
      <c r="S172" s="34"/>
      <c r="T172" s="34"/>
      <c r="U172" s="34">
        <f t="shared" ca="1" si="68"/>
        <v>2.0760696793627353E-2</v>
      </c>
      <c r="V172" s="34"/>
      <c r="W172" s="34"/>
      <c r="X172" s="34">
        <f t="shared" ca="1" si="68"/>
        <v>-2.3148183087161822E-2</v>
      </c>
      <c r="Y172" s="54">
        <f t="shared" ca="1" si="68"/>
        <v>2.1664579606986534E-2</v>
      </c>
    </row>
    <row r="173" spans="1:25" s="33" customFormat="1" x14ac:dyDescent="0.2">
      <c r="A173" s="20">
        <v>40816</v>
      </c>
      <c r="B173" s="62">
        <f t="shared" ref="B173:Y173" ca="1" si="69">IF(IF(OR(B35="",B31=0),NA(),B35/B31-1)&gt;1.5,NA(),B35/B31-1)</f>
        <v>6.2619688883776004E-3</v>
      </c>
      <c r="C173" s="62">
        <f t="shared" ca="1" si="69"/>
        <v>2.3561963991490575E-2</v>
      </c>
      <c r="D173" s="34">
        <f t="shared" ca="1" si="69"/>
        <v>2.4694181018847683E-2</v>
      </c>
      <c r="E173" s="34">
        <f t="shared" ca="1" si="69"/>
        <v>2.8695398514515968E-2</v>
      </c>
      <c r="F173" s="34">
        <f t="shared" ca="1" si="69"/>
        <v>2.1174489638056349E-2</v>
      </c>
      <c r="G173" s="53">
        <f t="shared" ca="1" si="69"/>
        <v>2.4723969309344396E-2</v>
      </c>
      <c r="H173" s="34">
        <f t="shared" ca="1" si="69"/>
        <v>4.1689054009122817E-2</v>
      </c>
      <c r="I173" s="34">
        <f t="shared" ca="1" si="69"/>
        <v>1.8430148577990524E-2</v>
      </c>
      <c r="J173" s="63">
        <f t="shared" ca="1" si="69"/>
        <v>1.6556911292993304E-2</v>
      </c>
      <c r="K173" s="34">
        <f t="shared" ca="1" si="69"/>
        <v>2.1000368249230128E-2</v>
      </c>
      <c r="L173" s="34"/>
      <c r="M173" s="63"/>
      <c r="N173" s="34">
        <f t="shared" ca="1" si="69"/>
        <v>3.3688901795530635E-2</v>
      </c>
      <c r="O173" s="54">
        <f t="shared" ca="1" si="69"/>
        <v>3.3977185483535122E-2</v>
      </c>
      <c r="P173" s="53">
        <f t="shared" ca="1" si="69"/>
        <v>-3.7165769115162894E-2</v>
      </c>
      <c r="Q173" s="34">
        <f t="shared" ca="1" si="69"/>
        <v>2.3129036490774357E-2</v>
      </c>
      <c r="R173" s="34">
        <f t="shared" ca="1" si="69"/>
        <v>1.6828592662875286E-2</v>
      </c>
      <c r="S173" s="34"/>
      <c r="T173" s="34"/>
      <c r="U173" s="34">
        <f t="shared" ca="1" si="69"/>
        <v>2.1182203782243114E-2</v>
      </c>
      <c r="V173" s="34"/>
      <c r="W173" s="34"/>
      <c r="X173" s="34">
        <f t="shared" ca="1" si="69"/>
        <v>-2.7370200769693875E-2</v>
      </c>
      <c r="Y173" s="54">
        <f t="shared" ca="1" si="69"/>
        <v>2.6218815694714293E-2</v>
      </c>
    </row>
    <row r="174" spans="1:25" s="33" customFormat="1" ht="12" thickBot="1" x14ac:dyDescent="0.25">
      <c r="A174" s="26">
        <v>40908</v>
      </c>
      <c r="B174" s="64">
        <f t="shared" ref="B174:Y174" ca="1" si="70">IF(IF(OR(B36="",B32=0),NA(),B36/B32-1)&gt;1.5,NA(),B36/B32-1)</f>
        <v>9.6963991633143287E-3</v>
      </c>
      <c r="C174" s="64">
        <f t="shared" ca="1" si="70"/>
        <v>2.4314978941779808E-2</v>
      </c>
      <c r="D174" s="55">
        <f t="shared" ca="1" si="70"/>
        <v>2.5032727430958079E-2</v>
      </c>
      <c r="E174" s="55">
        <f t="shared" ca="1" si="70"/>
        <v>2.8303573685297012E-2</v>
      </c>
      <c r="F174" s="55">
        <f t="shared" ca="1" si="70"/>
        <v>2.3613860979319279E-2</v>
      </c>
      <c r="G174" s="56">
        <f t="shared" ca="1" si="70"/>
        <v>2.6855315797826851E-2</v>
      </c>
      <c r="H174" s="55">
        <f t="shared" ca="1" si="70"/>
        <v>2.4556857903307749E-2</v>
      </c>
      <c r="I174" s="55">
        <f t="shared" ca="1" si="70"/>
        <v>2.2327942449151372E-2</v>
      </c>
      <c r="J174" s="65">
        <f t="shared" ca="1" si="70"/>
        <v>1.8735191841185772E-2</v>
      </c>
      <c r="K174" s="55">
        <f t="shared" ca="1" si="70"/>
        <v>2.4394984544886755E-2</v>
      </c>
      <c r="L174" s="55"/>
      <c r="M174" s="65"/>
      <c r="N174" s="55">
        <f t="shared" ca="1" si="70"/>
        <v>3.2915763486207839E-2</v>
      </c>
      <c r="O174" s="57">
        <f t="shared" ca="1" si="70"/>
        <v>3.2164636265865854E-2</v>
      </c>
      <c r="P174" s="56">
        <f t="shared" ca="1" si="70"/>
        <v>-3.0772701992077156E-2</v>
      </c>
      <c r="Q174" s="55">
        <f t="shared" ca="1" si="70"/>
        <v>2.9682068073029422E-2</v>
      </c>
      <c r="R174" s="55">
        <f t="shared" ca="1" si="70"/>
        <v>1.8274775947453747E-2</v>
      </c>
      <c r="S174" s="55"/>
      <c r="T174" s="55"/>
      <c r="U174" s="55">
        <f t="shared" ca="1" si="70"/>
        <v>2.0434001375551292E-2</v>
      </c>
      <c r="V174" s="55"/>
      <c r="W174" s="55"/>
      <c r="X174" s="55">
        <f t="shared" ca="1" si="70"/>
        <v>-2.2683318911071337E-2</v>
      </c>
      <c r="Y174" s="57">
        <f t="shared" ca="1" si="70"/>
        <v>2.8459071673189396E-2</v>
      </c>
    </row>
    <row r="175" spans="1:25" s="33" customFormat="1" x14ac:dyDescent="0.2">
      <c r="A175" s="14">
        <v>40999</v>
      </c>
      <c r="B175" s="66">
        <f t="shared" ref="B175:Y175" ca="1" si="71">IF(IF(OR(B37="",B33=0),NA(),B37/B33-1)&gt;1.5,NA(),B37/B33-1)</f>
        <v>1.3815550977755553E-2</v>
      </c>
      <c r="C175" s="66">
        <f t="shared" ca="1" si="71"/>
        <v>2.6830695963975471E-2</v>
      </c>
      <c r="D175" s="58">
        <f t="shared" ca="1" si="71"/>
        <v>2.7251291252549326E-2</v>
      </c>
      <c r="E175" s="58">
        <f t="shared" ca="1" si="71"/>
        <v>3.3321020871683427E-2</v>
      </c>
      <c r="F175" s="58">
        <f t="shared" ca="1" si="71"/>
        <v>2.7478353084189777E-2</v>
      </c>
      <c r="G175" s="59">
        <f t="shared" ca="1" si="71"/>
        <v>2.4927668451143914E-2</v>
      </c>
      <c r="H175" s="58">
        <f t="shared" ca="1" si="71"/>
        <v>2.2994067605204283E-2</v>
      </c>
      <c r="I175" s="58">
        <f t="shared" ca="1" si="71"/>
        <v>2.3261978037275588E-2</v>
      </c>
      <c r="J175" s="67">
        <f t="shared" ca="1" si="71"/>
        <v>2.7266664578331712E-2</v>
      </c>
      <c r="K175" s="58">
        <f t="shared" ca="1" si="71"/>
        <v>2.6660119229007684E-2</v>
      </c>
      <c r="L175" s="58"/>
      <c r="M175" s="67"/>
      <c r="N175" s="58">
        <f t="shared" ca="1" si="71"/>
        <v>2.9426290541457067E-2</v>
      </c>
      <c r="O175" s="60">
        <f t="shared" ca="1" si="71"/>
        <v>2.946771583749852E-2</v>
      </c>
      <c r="P175" s="59">
        <f t="shared" ca="1" si="71"/>
        <v>2.9345537651530584E-2</v>
      </c>
      <c r="Q175" s="58">
        <f t="shared" ca="1" si="71"/>
        <v>3.5227955713173831E-2</v>
      </c>
      <c r="R175" s="58">
        <f t="shared" ca="1" si="71"/>
        <v>2.3987273046420121E-2</v>
      </c>
      <c r="S175" s="58"/>
      <c r="T175" s="58"/>
      <c r="U175" s="58">
        <f t="shared" ca="1" si="71"/>
        <v>2.1634693071576061E-2</v>
      </c>
      <c r="V175" s="58"/>
      <c r="W175" s="58"/>
      <c r="X175" s="58">
        <f t="shared" ca="1" si="71"/>
        <v>2.7314119858484309E-2</v>
      </c>
      <c r="Y175" s="60">
        <f t="shared" ca="1" si="71"/>
        <v>2.5731603406659476E-2</v>
      </c>
    </row>
    <row r="176" spans="1:25" s="33" customFormat="1" x14ac:dyDescent="0.2">
      <c r="A176" s="20">
        <v>41090</v>
      </c>
      <c r="B176" s="62">
        <f t="shared" ref="B176:Y176" ca="1" si="72">IF(IF(OR(B38="",B34=0),NA(),B38/B34-1)&gt;1.5,NA(),B38/B34-1)</f>
        <v>1.1640755473570463E-2</v>
      </c>
      <c r="C176" s="62">
        <f t="shared" ca="1" si="72"/>
        <v>2.3720217943535626E-2</v>
      </c>
      <c r="D176" s="34">
        <f t="shared" ca="1" si="72"/>
        <v>2.3675373808764055E-2</v>
      </c>
      <c r="E176" s="34">
        <f t="shared" ca="1" si="72"/>
        <v>2.5816632500875736E-2</v>
      </c>
      <c r="F176" s="34">
        <f t="shared" ca="1" si="72"/>
        <v>2.6401430338160781E-2</v>
      </c>
      <c r="G176" s="53">
        <f t="shared" ca="1" si="72"/>
        <v>2.8488185260558296E-2</v>
      </c>
      <c r="H176" s="34">
        <f t="shared" ca="1" si="72"/>
        <v>2.3081859641991276E-2</v>
      </c>
      <c r="I176" s="34">
        <f t="shared" ca="1" si="72"/>
        <v>2.6068279356204149E-2</v>
      </c>
      <c r="J176" s="63">
        <f t="shared" ca="1" si="72"/>
        <v>4.1529128121929437E-2</v>
      </c>
      <c r="K176" s="34">
        <f t="shared" ca="1" si="72"/>
        <v>2.5447920968241444E-2</v>
      </c>
      <c r="L176" s="34"/>
      <c r="M176" s="63"/>
      <c r="N176" s="34">
        <f t="shared" ca="1" si="72"/>
        <v>3.2308736206476896E-2</v>
      </c>
      <c r="O176" s="54">
        <f t="shared" ca="1" si="72"/>
        <v>3.3219120418538584E-2</v>
      </c>
      <c r="P176" s="53">
        <f t="shared" ca="1" si="72"/>
        <v>3.0073514806570723E-2</v>
      </c>
      <c r="Q176" s="34">
        <f t="shared" ca="1" si="72"/>
        <v>2.2886758525749284E-2</v>
      </c>
      <c r="R176" s="34">
        <f t="shared" ca="1" si="72"/>
        <v>2.3788373000857232E-2</v>
      </c>
      <c r="S176" s="34"/>
      <c r="T176" s="34"/>
      <c r="U176" s="34">
        <f t="shared" ca="1" si="72"/>
        <v>2.0118196933202492E-2</v>
      </c>
      <c r="V176" s="34"/>
      <c r="W176" s="34"/>
      <c r="X176" s="34">
        <f t="shared" ca="1" si="72"/>
        <v>2.5503807165775161E-2</v>
      </c>
      <c r="Y176" s="54">
        <f t="shared" ca="1" si="72"/>
        <v>2.5934245043236048E-2</v>
      </c>
    </row>
    <row r="177" spans="1:25" s="33" customFormat="1" x14ac:dyDescent="0.2">
      <c r="A177" s="20">
        <v>41182</v>
      </c>
      <c r="B177" s="62">
        <f t="shared" ref="B177:Y177" ca="1" si="73">IF(IF(OR(B39="",B35=0),NA(),B39/B35-1)&gt;1.5,NA(),B39/B35-1)</f>
        <v>1.8416477195863035E-2</v>
      </c>
      <c r="C177" s="62">
        <f t="shared" ca="1" si="73"/>
        <v>2.8169295998688781E-2</v>
      </c>
      <c r="D177" s="34">
        <f t="shared" ca="1" si="73"/>
        <v>2.8102001795111464E-2</v>
      </c>
      <c r="E177" s="34">
        <f t="shared" ca="1" si="73"/>
        <v>3.6803795499775971E-2</v>
      </c>
      <c r="F177" s="34">
        <f t="shared" ca="1" si="73"/>
        <v>3.0450464863316595E-2</v>
      </c>
      <c r="G177" s="53">
        <f t="shared" ca="1" si="73"/>
        <v>2.6803324973984299E-2</v>
      </c>
      <c r="H177" s="34">
        <f t="shared" ca="1" si="73"/>
        <v>4.0846619758925673E-2</v>
      </c>
      <c r="I177" s="34">
        <f t="shared" ca="1" si="73"/>
        <v>3.0006475497492691E-2</v>
      </c>
      <c r="J177" s="63">
        <f t="shared" ca="1" si="73"/>
        <v>3.0114015825835283E-2</v>
      </c>
      <c r="K177" s="34">
        <f t="shared" ca="1" si="73"/>
        <v>3.2190152858111443E-2</v>
      </c>
      <c r="L177" s="34"/>
      <c r="M177" s="63"/>
      <c r="N177" s="34">
        <f t="shared" ca="1" si="73"/>
        <v>3.4364588563366771E-2</v>
      </c>
      <c r="O177" s="54">
        <f t="shared" ca="1" si="73"/>
        <v>3.3417306306575023E-2</v>
      </c>
      <c r="P177" s="53">
        <f t="shared" ca="1" si="73"/>
        <v>2.5395981082608765E-2</v>
      </c>
      <c r="Q177" s="34">
        <f t="shared" ca="1" si="73"/>
        <v>3.3873787020655799E-2</v>
      </c>
      <c r="R177" s="34">
        <f t="shared" ca="1" si="73"/>
        <v>3.1706366531150554E-2</v>
      </c>
      <c r="S177" s="34"/>
      <c r="T177" s="34"/>
      <c r="U177" s="34">
        <f t="shared" ca="1" si="73"/>
        <v>2.6448513583464672E-2</v>
      </c>
      <c r="V177" s="34"/>
      <c r="W177" s="34"/>
      <c r="X177" s="34">
        <f t="shared" ca="1" si="73"/>
        <v>3.1033719806837334E-2</v>
      </c>
      <c r="Y177" s="54">
        <f t="shared" ca="1" si="73"/>
        <v>4.6971919654067662E-2</v>
      </c>
    </row>
    <row r="178" spans="1:25" s="33" customFormat="1" ht="12" thickBot="1" x14ac:dyDescent="0.25">
      <c r="A178" s="26">
        <v>41274</v>
      </c>
      <c r="B178" s="64">
        <f t="shared" ref="B178:X192" ca="1" si="74">IF(IF(OR(B40="",B36=0),NA(),B40/B36-1)&gt;1.5,NA(),B40/B36-1)</f>
        <v>1.4420446482545923E-2</v>
      </c>
      <c r="C178" s="64">
        <f t="shared" ca="1" si="74"/>
        <v>2.6581088831988398E-2</v>
      </c>
      <c r="D178" s="55">
        <f t="shared" ca="1" si="74"/>
        <v>2.7649103397086261E-2</v>
      </c>
      <c r="E178" s="55">
        <f t="shared" ca="1" si="74"/>
        <v>3.1105248387774509E-2</v>
      </c>
      <c r="F178" s="55">
        <f t="shared" ca="1" si="74"/>
        <v>1.9582148672801392E-2</v>
      </c>
      <c r="G178" s="56">
        <f t="shared" ca="1" si="74"/>
        <v>2.6518647762235448E-2</v>
      </c>
      <c r="H178" s="55">
        <f t="shared" ca="1" si="74"/>
        <v>3.0935781477293256E-2</v>
      </c>
      <c r="I178" s="55">
        <f t="shared" ca="1" si="74"/>
        <v>2.9838615858126527E-2</v>
      </c>
      <c r="J178" s="65">
        <f t="shared" ca="1" si="74"/>
        <v>3.5681467751055962E-2</v>
      </c>
      <c r="K178" s="55">
        <f t="shared" ca="1" si="74"/>
        <v>2.0639744399199023E-2</v>
      </c>
      <c r="L178" s="55"/>
      <c r="M178" s="65"/>
      <c r="N178" s="55">
        <f t="shared" ca="1" si="74"/>
        <v>2.7557406372122006E-2</v>
      </c>
      <c r="O178" s="57">
        <f t="shared" ca="1" si="74"/>
        <v>2.7225817339857628E-2</v>
      </c>
      <c r="P178" s="56">
        <f t="shared" ca="1" si="74"/>
        <v>2.6489722250733871E-2</v>
      </c>
      <c r="Q178" s="55">
        <f t="shared" ca="1" si="74"/>
        <v>2.8948672851452972E-2</v>
      </c>
      <c r="R178" s="55">
        <f t="shared" ca="1" si="74"/>
        <v>3.0481280049597714E-2</v>
      </c>
      <c r="S178" s="55"/>
      <c r="T178" s="55"/>
      <c r="U178" s="55">
        <f t="shared" ca="1" si="74"/>
        <v>2.1805183522656035E-2</v>
      </c>
      <c r="V178" s="55"/>
      <c r="W178" s="55"/>
      <c r="X178" s="55">
        <f t="shared" ca="1" si="74"/>
        <v>1.9934686153284531E-2</v>
      </c>
      <c r="Y178" s="57">
        <f t="shared" ref="Y178:Y210" ca="1" si="75">IF(IF(OR(Y40="",Y36=0),NA(),Y40/Y36-1)&gt;1.5,NA(),Y40/Y36-1)</f>
        <v>4.4066021482676687E-2</v>
      </c>
    </row>
    <row r="179" spans="1:25" s="33" customFormat="1" x14ac:dyDescent="0.2">
      <c r="A179" s="14">
        <v>41364</v>
      </c>
      <c r="B179" s="66">
        <f t="shared" ca="1" si="74"/>
        <v>5.097952845198872E-4</v>
      </c>
      <c r="C179" s="66">
        <f t="shared" ca="1" si="74"/>
        <v>1.3653877181811103E-2</v>
      </c>
      <c r="D179" s="58">
        <f t="shared" ca="1" si="74"/>
        <v>1.4131054106715002E-2</v>
      </c>
      <c r="E179" s="58">
        <f t="shared" ca="1" si="74"/>
        <v>1.8553839310312847E-2</v>
      </c>
      <c r="F179" s="58">
        <f t="shared" ca="1" si="74"/>
        <v>1.1465932265048551E-2</v>
      </c>
      <c r="G179" s="59">
        <f t="shared" ca="1" si="74"/>
        <v>1.7312378499191095E-2</v>
      </c>
      <c r="H179" s="58">
        <f t="shared" ca="1" si="74"/>
        <v>3.2268297009059088E-2</v>
      </c>
      <c r="I179" s="58">
        <f t="shared" ca="1" si="74"/>
        <v>1.1042789921426266E-2</v>
      </c>
      <c r="J179" s="67">
        <f t="shared" ca="1" si="74"/>
        <v>1.4028719149945301E-2</v>
      </c>
      <c r="K179" s="58">
        <f t="shared" ca="1" si="74"/>
        <v>8.6372180850686764E-3</v>
      </c>
      <c r="L179" s="58"/>
      <c r="M179" s="67"/>
      <c r="N179" s="58">
        <f t="shared" ca="1" si="74"/>
        <v>2.6412409309805485E-2</v>
      </c>
      <c r="O179" s="60">
        <f t="shared" ca="1" si="74"/>
        <v>2.6397900037385735E-2</v>
      </c>
      <c r="P179" s="59">
        <f t="shared" ca="1" si="74"/>
        <v>0.20070851222543085</v>
      </c>
      <c r="Q179" s="58">
        <f t="shared" ca="1" si="74"/>
        <v>6.8430962183343436E-3</v>
      </c>
      <c r="R179" s="58">
        <f t="shared" ca="1" si="74"/>
        <v>2.0937344689135662E-2</v>
      </c>
      <c r="S179" s="58"/>
      <c r="T179" s="58"/>
      <c r="U179" s="58">
        <f t="shared" ca="1" si="74"/>
        <v>1.589578004703629E-2</v>
      </c>
      <c r="V179" s="58"/>
      <c r="W179" s="58"/>
      <c r="X179" s="58">
        <f t="shared" ca="1" si="74"/>
        <v>-4.1258901713673746E-2</v>
      </c>
      <c r="Y179" s="60">
        <f t="shared" ca="1" si="75"/>
        <v>3.5498242611017528E-2</v>
      </c>
    </row>
    <row r="180" spans="1:25" s="33" customFormat="1" x14ac:dyDescent="0.2">
      <c r="A180" s="20">
        <v>41455</v>
      </c>
      <c r="B180" s="62">
        <f t="shared" ca="1" si="74"/>
        <v>1.1515336198886228E-3</v>
      </c>
      <c r="C180" s="62">
        <f t="shared" ca="1" si="74"/>
        <v>1.1558435213621543E-2</v>
      </c>
      <c r="D180" s="34">
        <f t="shared" ca="1" si="74"/>
        <v>1.2463334293209671E-2</v>
      </c>
      <c r="E180" s="34">
        <f t="shared" ca="1" si="74"/>
        <v>2.0432110282359472E-2</v>
      </c>
      <c r="F180" s="34">
        <f t="shared" ca="1" si="74"/>
        <v>6.0010054019630221E-3</v>
      </c>
      <c r="G180" s="53">
        <f t="shared" ca="1" si="74"/>
        <v>1.1732912345463697E-2</v>
      </c>
      <c r="H180" s="34">
        <f t="shared" ca="1" si="74"/>
        <v>2.4514607800356858E-2</v>
      </c>
      <c r="I180" s="34">
        <f t="shared" ca="1" si="74"/>
        <v>6.8794453904612585E-3</v>
      </c>
      <c r="J180" s="63">
        <f t="shared" ca="1" si="74"/>
        <v>-4.3792328579446149E-3</v>
      </c>
      <c r="K180" s="34">
        <f t="shared" ca="1" si="74"/>
        <v>6.8189843372434833E-3</v>
      </c>
      <c r="L180" s="34"/>
      <c r="M180" s="63"/>
      <c r="N180" s="34">
        <f t="shared" ca="1" si="74"/>
        <v>1.732448821794641E-2</v>
      </c>
      <c r="O180" s="54">
        <f t="shared" ca="1" si="74"/>
        <v>1.8655613401631577E-2</v>
      </c>
      <c r="P180" s="53">
        <f t="shared" ca="1" si="74"/>
        <v>0.15840134701563469</v>
      </c>
      <c r="Q180" s="34">
        <f t="shared" ca="1" si="74"/>
        <v>2.0391587897851338E-2</v>
      </c>
      <c r="R180" s="34">
        <f t="shared" ca="1" si="74"/>
        <v>1.843806007304738E-2</v>
      </c>
      <c r="S180" s="34"/>
      <c r="T180" s="34"/>
      <c r="U180" s="34">
        <f t="shared" ca="1" si="74"/>
        <v>1.7098500159916874E-2</v>
      </c>
      <c r="V180" s="34"/>
      <c r="W180" s="34"/>
      <c r="X180" s="34">
        <f t="shared" ca="1" si="74"/>
        <v>-1.5367273579880436E-2</v>
      </c>
      <c r="Y180" s="54">
        <f t="shared" ca="1" si="75"/>
        <v>3.1845574909625141E-2</v>
      </c>
    </row>
    <row r="181" spans="1:25" s="33" customFormat="1" x14ac:dyDescent="0.2">
      <c r="A181" s="20">
        <v>41547</v>
      </c>
      <c r="B181" s="62">
        <f t="shared" ca="1" si="74"/>
        <v>-2.4964695264712011E-3</v>
      </c>
      <c r="C181" s="62">
        <f t="shared" ca="1" si="74"/>
        <v>7.7481554099902983E-3</v>
      </c>
      <c r="D181" s="34">
        <f t="shared" ca="1" si="74"/>
        <v>9.7666626064030204E-3</v>
      </c>
      <c r="E181" s="34">
        <f t="shared" ca="1" si="74"/>
        <v>1.1683396424280623E-2</v>
      </c>
      <c r="F181" s="34">
        <f t="shared" ca="1" si="74"/>
        <v>-6.6045327908649254E-3</v>
      </c>
      <c r="G181" s="53">
        <f t="shared" ca="1" si="74"/>
        <v>1.0373379668846328E-2</v>
      </c>
      <c r="H181" s="34">
        <f t="shared" ca="1" si="74"/>
        <v>1.6540694605822637E-2</v>
      </c>
      <c r="I181" s="34">
        <f t="shared" ca="1" si="74"/>
        <v>-2.0868938068676623E-3</v>
      </c>
      <c r="J181" s="63">
        <f t="shared" ca="1" si="74"/>
        <v>-1.5990817859706685E-2</v>
      </c>
      <c r="K181" s="34">
        <f t="shared" ca="1" si="74"/>
        <v>-4.446584669427267E-3</v>
      </c>
      <c r="L181" s="34"/>
      <c r="M181" s="63"/>
      <c r="N181" s="34">
        <f t="shared" ca="1" si="74"/>
        <v>1.0535589386856614E-2</v>
      </c>
      <c r="O181" s="54">
        <f t="shared" ca="1" si="74"/>
        <v>9.1112280556675529E-3</v>
      </c>
      <c r="P181" s="53">
        <f t="shared" ca="1" si="74"/>
        <v>-0.12510350007806215</v>
      </c>
      <c r="Q181" s="34">
        <f t="shared" ca="1" si="74"/>
        <v>1.5869504145674007E-2</v>
      </c>
      <c r="R181" s="34">
        <f t="shared" ca="1" si="74"/>
        <v>1.1991684902285193E-2</v>
      </c>
      <c r="S181" s="34"/>
      <c r="T181" s="34"/>
      <c r="U181" s="34">
        <f t="shared" ca="1" si="74"/>
        <v>9.8593345949253841E-3</v>
      </c>
      <c r="V181" s="34"/>
      <c r="W181" s="34"/>
      <c r="X181" s="34">
        <f t="shared" ca="1" si="74"/>
        <v>-2.3696940286953239E-2</v>
      </c>
      <c r="Y181" s="54">
        <f t="shared" ca="1" si="75"/>
        <v>1.7526511020075297E-2</v>
      </c>
    </row>
    <row r="182" spans="1:25" s="33" customFormat="1" ht="12" thickBot="1" x14ac:dyDescent="0.25">
      <c r="A182" s="26">
        <v>41639</v>
      </c>
      <c r="B182" s="64">
        <f t="shared" ca="1" si="74"/>
        <v>-3.3350753319884019E-3</v>
      </c>
      <c r="C182" s="64">
        <f t="shared" ca="1" si="74"/>
        <v>5.3450096581213469E-3</v>
      </c>
      <c r="D182" s="55">
        <f t="shared" ca="1" si="74"/>
        <v>5.6927732191942582E-3</v>
      </c>
      <c r="E182" s="55">
        <f t="shared" ca="1" si="74"/>
        <v>1.3992267106544221E-2</v>
      </c>
      <c r="F182" s="55">
        <f t="shared" ca="1" si="74"/>
        <v>3.5947838174292812E-3</v>
      </c>
      <c r="G182" s="56">
        <f t="shared" ca="1" si="74"/>
        <v>7.3238474548129595E-3</v>
      </c>
      <c r="H182" s="55">
        <f t="shared" ca="1" si="74"/>
        <v>9.7012537239375973E-3</v>
      </c>
      <c r="I182" s="55">
        <f t="shared" ca="1" si="74"/>
        <v>-1.3970481166531212E-2</v>
      </c>
      <c r="J182" s="65">
        <f t="shared" ca="1" si="74"/>
        <v>-3.3556981737091984E-2</v>
      </c>
      <c r="K182" s="55">
        <f t="shared" ca="1" si="74"/>
        <v>3.0154861778544095E-3</v>
      </c>
      <c r="L182" s="55"/>
      <c r="M182" s="65"/>
      <c r="N182" s="55">
        <f t="shared" ca="1" si="74"/>
        <v>1.539852104029471E-2</v>
      </c>
      <c r="O182" s="57">
        <f t="shared" ca="1" si="74"/>
        <v>1.5354790606902702E-2</v>
      </c>
      <c r="P182" s="56">
        <f t="shared" ca="1" si="74"/>
        <v>-0.15418613448363028</v>
      </c>
      <c r="Q182" s="55">
        <f t="shared" ca="1" si="74"/>
        <v>1.5993011917478483E-2</v>
      </c>
      <c r="R182" s="55">
        <f t="shared" ca="1" si="74"/>
        <v>8.2216899191838166E-3</v>
      </c>
      <c r="S182" s="55"/>
      <c r="T182" s="55"/>
      <c r="U182" s="55">
        <f t="shared" ca="1" si="74"/>
        <v>8.1835920801289763E-3</v>
      </c>
      <c r="V182" s="55"/>
      <c r="W182" s="55"/>
      <c r="X182" s="55">
        <f t="shared" ca="1" si="74"/>
        <v>-2.4593171469816766E-2</v>
      </c>
      <c r="Y182" s="57">
        <f t="shared" ca="1" si="75"/>
        <v>1.8396612018272362E-2</v>
      </c>
    </row>
    <row r="183" spans="1:25" s="33" customFormat="1" x14ac:dyDescent="0.2">
      <c r="A183" s="14">
        <v>41729</v>
      </c>
      <c r="B183" s="66">
        <f t="shared" ca="1" si="74"/>
        <v>6.0803556077504428E-3</v>
      </c>
      <c r="C183" s="66">
        <f t="shared" ca="1" si="74"/>
        <v>9.5751419604217514E-3</v>
      </c>
      <c r="D183" s="58">
        <f t="shared" ca="1" si="74"/>
        <v>9.1846022636905555E-3</v>
      </c>
      <c r="E183" s="58">
        <f t="shared" ca="1" si="74"/>
        <v>1.740987544796524E-2</v>
      </c>
      <c r="F183" s="58">
        <f t="shared" ca="1" si="74"/>
        <v>1.1195264486954848E-2</v>
      </c>
      <c r="G183" s="59">
        <f t="shared" ca="1" si="74"/>
        <v>1.4273005134829431E-2</v>
      </c>
      <c r="H183" s="58">
        <f t="shared" ca="1" si="74"/>
        <v>-7.8148953556226086E-2</v>
      </c>
      <c r="I183" s="58">
        <f t="shared" ca="1" si="74"/>
        <v>-2.763189744978356E-3</v>
      </c>
      <c r="J183" s="67">
        <f t="shared" ca="1" si="74"/>
        <v>-1.5751541110285538E-2</v>
      </c>
      <c r="K183" s="58">
        <f t="shared" ca="1" si="74"/>
        <v>1.1320328381003497E-2</v>
      </c>
      <c r="L183" s="58"/>
      <c r="M183" s="67"/>
      <c r="N183" s="58">
        <f t="shared" ca="1" si="74"/>
        <v>1.8270441118537706E-2</v>
      </c>
      <c r="O183" s="60">
        <f t="shared" ca="1" si="74"/>
        <v>1.8541690478843131E-2</v>
      </c>
      <c r="P183" s="59">
        <f t="shared" ca="1" si="74"/>
        <v>-0.24319949433948163</v>
      </c>
      <c r="Q183" s="58">
        <f t="shared" ca="1" si="74"/>
        <v>1.7325565895694117E-2</v>
      </c>
      <c r="R183" s="58">
        <f t="shared" ca="1" si="74"/>
        <v>1.19415277758399E-2</v>
      </c>
      <c r="S183" s="58"/>
      <c r="T183" s="58">
        <f t="shared" ref="T183:U191" ca="1" si="76">IF(IF(OR(T45="",T41=0),NA(),T45/T41-1)&gt;1.5,NA(),T45/T41-1)</f>
        <v>8.2442918583860436E-3</v>
      </c>
      <c r="U183" s="58">
        <f t="shared" ca="1" si="74"/>
        <v>6.1897367444077034E-3</v>
      </c>
      <c r="V183" s="58"/>
      <c r="W183" s="58">
        <f t="shared" ca="1" si="74"/>
        <v>1.1072330157086752E-2</v>
      </c>
      <c r="X183" s="58">
        <f t="shared" ca="1" si="74"/>
        <v>4.4343538414200578E-2</v>
      </c>
      <c r="Y183" s="60">
        <f t="shared" ca="1" si="75"/>
        <v>2.1424414719906526E-2</v>
      </c>
    </row>
    <row r="184" spans="1:25" s="33" customFormat="1" x14ac:dyDescent="0.2">
      <c r="A184" s="20">
        <v>41820</v>
      </c>
      <c r="B184" s="62">
        <f t="shared" ca="1" si="74"/>
        <v>6.878647021320905E-3</v>
      </c>
      <c r="C184" s="62">
        <f t="shared" ca="1" si="74"/>
        <v>1.2665143088199438E-2</v>
      </c>
      <c r="D184" s="34">
        <f t="shared" ca="1" si="74"/>
        <v>1.2685105843283973E-2</v>
      </c>
      <c r="E184" s="34">
        <f t="shared" ca="1" si="74"/>
        <v>1.8983754553674848E-2</v>
      </c>
      <c r="F184" s="34">
        <f t="shared" ca="1" si="74"/>
        <v>1.2002724824546007E-2</v>
      </c>
      <c r="G184" s="53">
        <f t="shared" ca="1" si="74"/>
        <v>1.3900831760305321E-2</v>
      </c>
      <c r="H184" s="34">
        <f t="shared" ca="1" si="74"/>
        <v>-8.5367531981128675E-2</v>
      </c>
      <c r="I184" s="34">
        <f t="shared" ca="1" si="74"/>
        <v>-2.4924930174629045E-3</v>
      </c>
      <c r="J184" s="63">
        <f t="shared" ca="1" si="74"/>
        <v>-2.2694565206868633E-2</v>
      </c>
      <c r="K184" s="34">
        <f t="shared" ca="1" si="74"/>
        <v>1.2773326804453422E-2</v>
      </c>
      <c r="L184" s="34"/>
      <c r="M184" s="63"/>
      <c r="N184" s="34">
        <f t="shared" ca="1" si="74"/>
        <v>1.840919067420832E-2</v>
      </c>
      <c r="O184" s="54">
        <f t="shared" ca="1" si="74"/>
        <v>1.9584009510544842E-2</v>
      </c>
      <c r="P184" s="53">
        <f t="shared" ca="1" si="74"/>
        <v>-0.19189432058807299</v>
      </c>
      <c r="Q184" s="34">
        <f t="shared" ca="1" si="74"/>
        <v>1.8359647321903649E-2</v>
      </c>
      <c r="R184" s="34">
        <f t="shared" ca="1" si="74"/>
        <v>1.250575793412767E-2</v>
      </c>
      <c r="S184" s="34"/>
      <c r="T184" s="34">
        <f t="shared" ca="1" si="76"/>
        <v>7.2378483723587461E-3</v>
      </c>
      <c r="U184" s="34">
        <f t="shared" ca="1" si="74"/>
        <v>2.3950329437518736E-3</v>
      </c>
      <c r="V184" s="34"/>
      <c r="W184" s="34">
        <f t="shared" ca="1" si="74"/>
        <v>1.2249906339834915E-2</v>
      </c>
      <c r="X184" s="34">
        <f t="shared" ca="1" si="74"/>
        <v>-3.7296486397564887E-2</v>
      </c>
      <c r="Y184" s="54">
        <f t="shared" ca="1" si="75"/>
        <v>2.425510760466465E-2</v>
      </c>
    </row>
    <row r="185" spans="1:25" s="33" customFormat="1" x14ac:dyDescent="0.2">
      <c r="A185" s="20">
        <v>41912</v>
      </c>
      <c r="B185" s="62">
        <f t="shared" ca="1" si="74"/>
        <v>8.1043891018330871E-3</v>
      </c>
      <c r="C185" s="62">
        <f t="shared" ca="1" si="74"/>
        <v>1.5688907665722063E-2</v>
      </c>
      <c r="D185" s="34">
        <f t="shared" ca="1" si="74"/>
        <v>1.6126235024553459E-2</v>
      </c>
      <c r="E185" s="34">
        <f t="shared" ca="1" si="74"/>
        <v>1.6191973629503753E-2</v>
      </c>
      <c r="F185" s="34">
        <f t="shared" ca="1" si="74"/>
        <v>1.3249507029246876E-2</v>
      </c>
      <c r="G185" s="53">
        <f t="shared" ca="1" si="74"/>
        <v>1.5501917667071652E-2</v>
      </c>
      <c r="H185" s="34">
        <f t="shared" ca="1" si="74"/>
        <v>-8.8134234824707391E-2</v>
      </c>
      <c r="I185" s="34">
        <f t="shared" ca="1" si="74"/>
        <v>8.2151360656730343E-3</v>
      </c>
      <c r="J185" s="63">
        <f t="shared" ca="1" si="74"/>
        <v>-1.274857383419703E-3</v>
      </c>
      <c r="K185" s="34">
        <f t="shared" ca="1" si="74"/>
        <v>1.4614888914477042E-2</v>
      </c>
      <c r="L185" s="34"/>
      <c r="M185" s="63"/>
      <c r="N185" s="34">
        <f t="shared" ca="1" si="74"/>
        <v>1.9332407519095485E-2</v>
      </c>
      <c r="O185" s="54">
        <f t="shared" ca="1" si="74"/>
        <v>1.7608096369113868E-2</v>
      </c>
      <c r="P185" s="53">
        <f t="shared" ca="1" si="74"/>
        <v>2.6803257232669297E-2</v>
      </c>
      <c r="Q185" s="34">
        <f t="shared" ca="1" si="74"/>
        <v>1.983998151229116E-2</v>
      </c>
      <c r="R185" s="34">
        <f t="shared" ca="1" si="74"/>
        <v>1.1718509340811645E-2</v>
      </c>
      <c r="S185" s="34"/>
      <c r="T185" s="34">
        <f t="shared" ca="1" si="76"/>
        <v>5.6870766839893783E-3</v>
      </c>
      <c r="U185" s="34">
        <f t="shared" ca="1" si="74"/>
        <v>3.7025591804429325E-3</v>
      </c>
      <c r="V185" s="34"/>
      <c r="W185" s="34">
        <f t="shared" ca="1" si="74"/>
        <v>1.386753162423493E-2</v>
      </c>
      <c r="X185" s="34">
        <f t="shared" ca="1" si="74"/>
        <v>4.9975422767452704E-2</v>
      </c>
      <c r="Y185" s="54">
        <f t="shared" ca="1" si="75"/>
        <v>2.1293937323846102E-2</v>
      </c>
    </row>
    <row r="186" spans="1:25" s="33" customFormat="1" ht="12" thickBot="1" x14ac:dyDescent="0.25">
      <c r="A186" s="20">
        <v>42004</v>
      </c>
      <c r="B186" s="62">
        <f t="shared" ca="1" si="74"/>
        <v>1.0651133907024324E-2</v>
      </c>
      <c r="C186" s="62">
        <f t="shared" ca="1" si="74"/>
        <v>1.3785930408102498E-2</v>
      </c>
      <c r="D186" s="34">
        <f t="shared" ca="1" si="74"/>
        <v>1.3872758686453546E-2</v>
      </c>
      <c r="E186" s="34">
        <f t="shared" ca="1" si="74"/>
        <v>1.7827058531016293E-2</v>
      </c>
      <c r="F186" s="34">
        <f t="shared" ca="1" si="74"/>
        <v>1.4116551105812114E-2</v>
      </c>
      <c r="G186" s="53">
        <f t="shared" ca="1" si="74"/>
        <v>1.3576825754869404E-2</v>
      </c>
      <c r="H186" s="34">
        <f t="shared" ca="1" si="74"/>
        <v>-8.1056085415010748E-2</v>
      </c>
      <c r="I186" s="34">
        <f t="shared" ca="1" si="74"/>
        <v>9.5252679825204023E-3</v>
      </c>
      <c r="J186" s="63">
        <f t="shared" ca="1" si="74"/>
        <v>5.6801214402408817E-3</v>
      </c>
      <c r="K186" s="34">
        <f t="shared" ca="1" si="74"/>
        <v>1.2516141126099889E-2</v>
      </c>
      <c r="L186" s="34"/>
      <c r="M186" s="63"/>
      <c r="N186" s="34">
        <f t="shared" ca="1" si="74"/>
        <v>1.7848107021460002E-2</v>
      </c>
      <c r="O186" s="54">
        <f t="shared" ca="1" si="74"/>
        <v>1.8129830065337416E-2</v>
      </c>
      <c r="P186" s="53">
        <f t="shared" ca="1" si="74"/>
        <v>8.241127402941717E-2</v>
      </c>
      <c r="Q186" s="34">
        <f t="shared" ca="1" si="74"/>
        <v>1.9119879027451159E-2</v>
      </c>
      <c r="R186" s="34">
        <f t="shared" ca="1" si="74"/>
        <v>1.5004607310181051E-2</v>
      </c>
      <c r="S186" s="34"/>
      <c r="T186" s="34">
        <f t="shared" ca="1" si="76"/>
        <v>7.1598213886718831E-3</v>
      </c>
      <c r="U186" s="34">
        <f t="shared" ca="1" si="74"/>
        <v>3.4235918776652774E-3</v>
      </c>
      <c r="V186" s="34"/>
      <c r="W186" s="34">
        <f t="shared" ca="1" si="74"/>
        <v>1.3799941815507477E-2</v>
      </c>
      <c r="X186" s="34">
        <f t="shared" ca="1" si="74"/>
        <v>4.5663118080971676E-2</v>
      </c>
      <c r="Y186" s="54">
        <f t="shared" ca="1" si="75"/>
        <v>1.8973996609576549E-2</v>
      </c>
    </row>
    <row r="187" spans="1:25" s="33" customFormat="1" x14ac:dyDescent="0.2">
      <c r="A187" s="14">
        <v>42094</v>
      </c>
      <c r="B187" s="66">
        <f t="shared" ca="1" si="74"/>
        <v>9.5023323722591702E-3</v>
      </c>
      <c r="C187" s="66">
        <f t="shared" ca="1" si="74"/>
        <v>1.4639414079881119E-2</v>
      </c>
      <c r="D187" s="58">
        <f t="shared" ca="1" si="74"/>
        <v>1.5337398393661106E-2</v>
      </c>
      <c r="E187" s="58">
        <f t="shared" ca="1" si="74"/>
        <v>1.6304584385162801E-2</v>
      </c>
      <c r="F187" s="58">
        <f t="shared" ca="1" si="74"/>
        <v>1.1632021815964455E-2</v>
      </c>
      <c r="G187" s="59">
        <f t="shared" ca="1" si="74"/>
        <v>1.3105101738548175E-2</v>
      </c>
      <c r="H187" s="58">
        <f t="shared" ca="1" si="74"/>
        <v>-2.57109908171127E-3</v>
      </c>
      <c r="I187" s="58">
        <f t="shared" ca="1" si="74"/>
        <v>8.1907140584756011E-3</v>
      </c>
      <c r="J187" s="67">
        <f t="shared" ca="1" si="74"/>
        <v>4.0038005580593783E-3</v>
      </c>
      <c r="K187" s="58">
        <f t="shared" ca="1" si="74"/>
        <v>1.2514699648001892E-2</v>
      </c>
      <c r="L187" s="58"/>
      <c r="M187" s="67"/>
      <c r="N187" s="58">
        <f t="shared" ca="1" si="74"/>
        <v>1.6003812645220661E-2</v>
      </c>
      <c r="O187" s="60">
        <f t="shared" ca="1" si="74"/>
        <v>8.2461117332581768E-3</v>
      </c>
      <c r="P187" s="59">
        <f t="shared" ca="1" si="74"/>
        <v>-8.8703112204487566E-2</v>
      </c>
      <c r="Q187" s="58">
        <f t="shared" ca="1" si="74"/>
        <v>1.7007764126069524E-2</v>
      </c>
      <c r="R187" s="58">
        <f t="shared" ca="1" si="74"/>
        <v>1.1801213971925906E-2</v>
      </c>
      <c r="S187" s="58"/>
      <c r="T187" s="58">
        <f t="shared" ca="1" si="76"/>
        <v>1.6355044492436077E-2</v>
      </c>
      <c r="U187" s="58">
        <f t="shared" ca="1" si="74"/>
        <v>6.3568405785987547E-3</v>
      </c>
      <c r="V187" s="58"/>
      <c r="W187" s="58">
        <f t="shared" ca="1" si="74"/>
        <v>1.1667505801821187E-2</v>
      </c>
      <c r="X187" s="58">
        <f t="shared" ca="1" si="74"/>
        <v>3.4806577821232976E-2</v>
      </c>
      <c r="Y187" s="60">
        <f t="shared" ca="1" si="75"/>
        <v>1.5990233759443306E-2</v>
      </c>
    </row>
    <row r="188" spans="1:25" s="33" customFormat="1" x14ac:dyDescent="0.2">
      <c r="A188" s="20">
        <v>42185</v>
      </c>
      <c r="B188" s="62">
        <f t="shared" ca="1" si="74"/>
        <v>1.0775856626537239E-2</v>
      </c>
      <c r="C188" s="62">
        <f t="shared" ca="1" si="74"/>
        <v>1.5340232825263866E-2</v>
      </c>
      <c r="D188" s="34">
        <f t="shared" ca="1" si="74"/>
        <v>1.6141476963900558E-2</v>
      </c>
      <c r="E188" s="34">
        <f t="shared" ca="1" si="74"/>
        <v>1.6153149888220586E-2</v>
      </c>
      <c r="F188" s="34">
        <f t="shared" ca="1" si="74"/>
        <v>1.2033164050138323E-2</v>
      </c>
      <c r="G188" s="53">
        <f t="shared" ca="1" si="74"/>
        <v>1.5737545700592381E-2</v>
      </c>
      <c r="H188" s="34">
        <f t="shared" ca="1" si="74"/>
        <v>4.0203079525453767E-3</v>
      </c>
      <c r="I188" s="34">
        <f t="shared" ca="1" si="74"/>
        <v>9.7215827401213595E-3</v>
      </c>
      <c r="J188" s="63">
        <f t="shared" ca="1" si="74"/>
        <v>4.2223039238553639E-4</v>
      </c>
      <c r="K188" s="34">
        <f t="shared" ca="1" si="74"/>
        <v>1.2949251171036069E-2</v>
      </c>
      <c r="L188" s="34"/>
      <c r="M188" s="63"/>
      <c r="N188" s="34">
        <f t="shared" ca="1" si="74"/>
        <v>1.5717091663990379E-2</v>
      </c>
      <c r="O188" s="54">
        <f t="shared" ca="1" si="74"/>
        <v>2.159001767383395E-2</v>
      </c>
      <c r="P188" s="53">
        <f t="shared" ca="1" si="74"/>
        <v>-9.2735742276644939E-2</v>
      </c>
      <c r="Q188" s="34">
        <f t="shared" ca="1" si="74"/>
        <v>2.1262295336166748E-2</v>
      </c>
      <c r="R188" s="34">
        <f t="shared" ca="1" si="74"/>
        <v>1.1731077521573763E-2</v>
      </c>
      <c r="S188" s="34"/>
      <c r="T188" s="34">
        <f t="shared" ca="1" si="76"/>
        <v>1.552132795407668E-2</v>
      </c>
      <c r="U188" s="34">
        <f t="shared" ca="1" si="74"/>
        <v>8.9716938536961166E-3</v>
      </c>
      <c r="V188" s="34"/>
      <c r="W188" s="34">
        <f t="shared" ca="1" si="74"/>
        <v>1.2331074544407405E-2</v>
      </c>
      <c r="X188" s="34">
        <f t="shared" ca="1" si="74"/>
        <v>9.2064164906288104E-2</v>
      </c>
      <c r="Y188" s="54">
        <f t="shared" ca="1" si="75"/>
        <v>1.3729549611316116E-2</v>
      </c>
    </row>
    <row r="189" spans="1:25" s="33" customFormat="1" x14ac:dyDescent="0.2">
      <c r="A189" s="20">
        <v>42277</v>
      </c>
      <c r="B189" s="62">
        <f t="shared" ca="1" si="74"/>
        <v>1.1611886804917759E-2</v>
      </c>
      <c r="C189" s="62">
        <f t="shared" ca="1" si="74"/>
        <v>1.3592481864388883E-2</v>
      </c>
      <c r="D189" s="34">
        <f t="shared" ca="1" si="74"/>
        <v>1.3841639667716787E-2</v>
      </c>
      <c r="E189" s="34">
        <f t="shared" ca="1" si="74"/>
        <v>1.8609335820095607E-2</v>
      </c>
      <c r="F189" s="34">
        <f t="shared" ca="1" si="74"/>
        <v>1.3989320403952066E-2</v>
      </c>
      <c r="G189" s="53">
        <f t="shared" ca="1" si="74"/>
        <v>1.3397970653167723E-2</v>
      </c>
      <c r="H189" s="34">
        <f t="shared" ca="1" si="74"/>
        <v>6.4843391488966784E-3</v>
      </c>
      <c r="I189" s="34">
        <f t="shared" ca="1" si="74"/>
        <v>8.9554737292476538E-3</v>
      </c>
      <c r="J189" s="63">
        <f t="shared" ca="1" si="74"/>
        <v>9.7336315393057316E-3</v>
      </c>
      <c r="K189" s="34">
        <f t="shared" ca="1" si="74"/>
        <v>1.327160076461098E-2</v>
      </c>
      <c r="L189" s="34"/>
      <c r="M189" s="63"/>
      <c r="N189" s="34">
        <f t="shared" ca="1" si="74"/>
        <v>1.6516001104708744E-2</v>
      </c>
      <c r="O189" s="54">
        <f t="shared" ca="1" si="74"/>
        <v>2.4068908817467927E-2</v>
      </c>
      <c r="P189" s="53">
        <f t="shared" ca="1" si="74"/>
        <v>-8.8525287530310748E-2</v>
      </c>
      <c r="Q189" s="34">
        <f t="shared" ca="1" si="74"/>
        <v>1.8625486640278854E-2</v>
      </c>
      <c r="R189" s="34">
        <f t="shared" ca="1" si="74"/>
        <v>1.323285877101843E-2</v>
      </c>
      <c r="S189" s="34"/>
      <c r="T189" s="34">
        <f t="shared" ca="1" si="76"/>
        <v>1.4167320066945432E-2</v>
      </c>
      <c r="U189" s="34">
        <f t="shared" ca="1" si="74"/>
        <v>8.9635066022426546E-3</v>
      </c>
      <c r="V189" s="34"/>
      <c r="W189" s="34">
        <f t="shared" ca="1" si="74"/>
        <v>1.3761024821680401E-2</v>
      </c>
      <c r="X189" s="34">
        <f t="shared" ca="1" si="74"/>
        <v>1.0645238416728819E-2</v>
      </c>
      <c r="Y189" s="54">
        <f t="shared" ca="1" si="75"/>
        <v>1.1152293547726178E-2</v>
      </c>
    </row>
    <row r="190" spans="1:25" s="33" customFormat="1" ht="12" thickBot="1" x14ac:dyDescent="0.25">
      <c r="A190" s="20">
        <v>42369</v>
      </c>
      <c r="B190" s="62">
        <f t="shared" ca="1" si="74"/>
        <v>1.1814639220677714E-2</v>
      </c>
      <c r="C190" s="62">
        <f t="shared" ca="1" si="74"/>
        <v>1.4779898573050732E-2</v>
      </c>
      <c r="D190" s="34">
        <f t="shared" ca="1" si="74"/>
        <v>1.5586108297251933E-2</v>
      </c>
      <c r="E190" s="34">
        <f t="shared" ca="1" si="74"/>
        <v>1.8358404183664634E-2</v>
      </c>
      <c r="F190" s="34">
        <f t="shared" ca="1" si="74"/>
        <v>1.131104072289002E-2</v>
      </c>
      <c r="G190" s="53">
        <f t="shared" ca="1" si="74"/>
        <v>1.6704896521137602E-2</v>
      </c>
      <c r="H190" s="34">
        <f t="shared" ca="1" si="74"/>
        <v>1.0223275053816927E-2</v>
      </c>
      <c r="I190" s="34">
        <f t="shared" ca="1" si="74"/>
        <v>1.4157820361226259E-2</v>
      </c>
      <c r="J190" s="63">
        <f t="shared" ca="1" si="74"/>
        <v>1.0130374476475357E-2</v>
      </c>
      <c r="K190" s="34">
        <f t="shared" ca="1" si="74"/>
        <v>9.9674879618698586E-3</v>
      </c>
      <c r="L190" s="34"/>
      <c r="M190" s="63"/>
      <c r="N190" s="34">
        <f t="shared" ca="1" si="74"/>
        <v>1.5334762420535553E-2</v>
      </c>
      <c r="O190" s="54">
        <f t="shared" ca="1" si="74"/>
        <v>1.0504171718402899E-2</v>
      </c>
      <c r="P190" s="53">
        <f t="shared" ca="1" si="74"/>
        <v>-0.12700325165965221</v>
      </c>
      <c r="Q190" s="34">
        <f t="shared" ca="1" si="74"/>
        <v>1.8834865903371023E-2</v>
      </c>
      <c r="R190" s="34">
        <f t="shared" ca="1" si="74"/>
        <v>1.0898094213657838E-2</v>
      </c>
      <c r="S190" s="34"/>
      <c r="T190" s="34">
        <f t="shared" ca="1" si="76"/>
        <v>1.7767180834997287E-2</v>
      </c>
      <c r="U190" s="34">
        <f t="shared" ca="1" si="74"/>
        <v>1.0099296363504484E-2</v>
      </c>
      <c r="V190" s="34"/>
      <c r="W190" s="34">
        <f t="shared" ca="1" si="74"/>
        <v>1.1436428440773083E-2</v>
      </c>
      <c r="X190" s="34">
        <f t="shared" ca="1" si="74"/>
        <v>1.7128974610604031E-2</v>
      </c>
      <c r="Y190" s="54">
        <f t="shared" ca="1" si="75"/>
        <v>5.1570746778921706E-3</v>
      </c>
    </row>
    <row r="191" spans="1:25" s="33" customFormat="1" x14ac:dyDescent="0.2">
      <c r="A191" s="14">
        <v>42460</v>
      </c>
      <c r="B191" s="66">
        <f t="shared" ca="1" si="74"/>
        <v>1.2219854219157833E-2</v>
      </c>
      <c r="C191" s="66">
        <f t="shared" ca="1" si="74"/>
        <v>1.6708186507812028E-2</v>
      </c>
      <c r="D191" s="58">
        <f t="shared" ca="1" si="74"/>
        <v>1.7942215973158815E-2</v>
      </c>
      <c r="E191" s="58">
        <f t="shared" ca="1" si="74"/>
        <v>1.7773985334509357E-2</v>
      </c>
      <c r="F191" s="58">
        <f t="shared" ca="1" si="74"/>
        <v>1.1109084775382083E-2</v>
      </c>
      <c r="G191" s="59">
        <f t="shared" ca="1" si="74"/>
        <v>1.6074655644668479E-2</v>
      </c>
      <c r="H191" s="58">
        <f t="shared" ca="1" si="74"/>
        <v>1.2737789776818165E-2</v>
      </c>
      <c r="I191" s="58">
        <f t="shared" ca="1" si="74"/>
        <v>1.1316663678939021E-2</v>
      </c>
      <c r="J191" s="67">
        <f t="shared" ca="1" si="74"/>
        <v>4.5863752478869646E-3</v>
      </c>
      <c r="K191" s="58">
        <f t="shared" ca="1" si="74"/>
        <v>1.2652782553481901E-2</v>
      </c>
      <c r="L191" s="58"/>
      <c r="M191" s="67"/>
      <c r="N191" s="58">
        <f t="shared" ca="1" si="74"/>
        <v>1.5029576365079178E-2</v>
      </c>
      <c r="O191" s="60">
        <f t="shared" ca="1" si="74"/>
        <v>1.5098657347880184E-2</v>
      </c>
      <c r="P191" s="59">
        <f t="shared" ca="1" si="74"/>
        <v>-2.9450896207967259E-2</v>
      </c>
      <c r="Q191" s="58">
        <f t="shared" ca="1" si="74"/>
        <v>3.0866683957609942E-2</v>
      </c>
      <c r="R191" s="58">
        <f t="shared" ca="1" si="74"/>
        <v>1.2417921967642576E-2</v>
      </c>
      <c r="S191" s="58"/>
      <c r="T191" s="58">
        <f t="shared" ca="1" si="76"/>
        <v>1.6778488736147068E-2</v>
      </c>
      <c r="U191" s="58">
        <f t="shared" ca="1" si="76"/>
        <v>9.33502214983295E-3</v>
      </c>
      <c r="V191" s="58"/>
      <c r="W191" s="58">
        <f t="shared" ca="1" si="74"/>
        <v>1.089415893721335E-2</v>
      </c>
      <c r="X191" s="58">
        <f t="shared" ca="1" si="74"/>
        <v>7.5175627997412509E-3</v>
      </c>
      <c r="Y191" s="60">
        <f t="shared" ca="1" si="75"/>
        <v>1.2393429548470669E-2</v>
      </c>
    </row>
    <row r="192" spans="1:25" s="33" customFormat="1" x14ac:dyDescent="0.2">
      <c r="A192" s="20">
        <v>42551</v>
      </c>
      <c r="B192" s="62">
        <f t="shared" ca="1" si="74"/>
        <v>1.679601784027529E-2</v>
      </c>
      <c r="C192" s="62">
        <f t="shared" ca="1" si="74"/>
        <v>1.8468021373721832E-2</v>
      </c>
      <c r="D192" s="34">
        <f t="shared" ca="1" si="74"/>
        <v>1.9623372023732655E-2</v>
      </c>
      <c r="E192" s="34">
        <f t="shared" ca="1" si="74"/>
        <v>2.0493611783712673E-2</v>
      </c>
      <c r="F192" s="34">
        <f t="shared" ca="1" si="74"/>
        <v>1.3981986773679012E-2</v>
      </c>
      <c r="G192" s="53">
        <f t="shared" ca="1" si="74"/>
        <v>1.7622123049319871E-2</v>
      </c>
      <c r="H192" s="34">
        <f t="shared" ca="1" si="74"/>
        <v>1.0227116940767944E-2</v>
      </c>
      <c r="I192" s="34">
        <f t="shared" ca="1" si="74"/>
        <v>1.7606001100096469E-2</v>
      </c>
      <c r="J192" s="63">
        <f t="shared" ref="J192:X195" ca="1" si="77">IF(IF(OR(J54="",J50=0),NA(),J54/J50-1)&gt;1.5,NA(),J54/J50-1)</f>
        <v>2.1589299508139481E-2</v>
      </c>
      <c r="K192" s="34">
        <f t="shared" ca="1" si="77"/>
        <v>1.2645113172871092E-2</v>
      </c>
      <c r="L192" s="34"/>
      <c r="M192" s="63"/>
      <c r="N192" s="34">
        <f t="shared" ca="1" si="77"/>
        <v>1.4286704735233302E-2</v>
      </c>
      <c r="O192" s="54">
        <f t="shared" ca="1" si="77"/>
        <v>1.4953922187091129E-2</v>
      </c>
      <c r="P192" s="53">
        <f t="shared" ca="1" si="77"/>
        <v>-5.400817263119595E-2</v>
      </c>
      <c r="Q192" s="34">
        <f t="shared" ca="1" si="77"/>
        <v>2.0724754465115458E-2</v>
      </c>
      <c r="R192" s="34">
        <f t="shared" ca="1" si="77"/>
        <v>1.8500932306533491E-2</v>
      </c>
      <c r="S192" s="34"/>
      <c r="T192" s="34">
        <f t="shared" ref="T192" ca="1" si="78">IF(IF(OR(T54="",T50=0),NA(),T54/T50-1)&gt;1.5,NA(),T54/T50-1)</f>
        <v>1.7237409747274723E-2</v>
      </c>
      <c r="U192" s="34">
        <f t="shared" ca="1" si="77"/>
        <v>1.9452423579528144E-2</v>
      </c>
      <c r="V192" s="34"/>
      <c r="W192" s="34">
        <f t="shared" ca="1" si="77"/>
        <v>1.2738487706516199E-2</v>
      </c>
      <c r="X192" s="34">
        <f t="shared" ca="1" si="77"/>
        <v>6.3190820778174395E-2</v>
      </c>
      <c r="Y192" s="54">
        <f t="shared" ca="1" si="75"/>
        <v>9.7362476971754042E-3</v>
      </c>
    </row>
    <row r="193" spans="1:25" s="33" customFormat="1" x14ac:dyDescent="0.2">
      <c r="A193" s="20">
        <v>42643</v>
      </c>
      <c r="B193" s="62">
        <f t="shared" ref="B193:Q196" ca="1" si="79">IF(IF(OR(B55="",B51=0),NA(),B55/B51-1)&gt;1.5,NA(),B55/B51-1)</f>
        <v>1.7886587169815282E-2</v>
      </c>
      <c r="C193" s="62">
        <f t="shared" ca="1" si="79"/>
        <v>1.989274560448373E-2</v>
      </c>
      <c r="D193" s="34">
        <f t="shared" ca="1" si="79"/>
        <v>2.1227796587826475E-2</v>
      </c>
      <c r="E193" s="34">
        <f t="shared" ca="1" si="79"/>
        <v>1.6256143351242702E-2</v>
      </c>
      <c r="F193" s="34">
        <f t="shared" ca="1" si="79"/>
        <v>1.4314102996753508E-2</v>
      </c>
      <c r="G193" s="53">
        <f t="shared" ca="1" si="79"/>
        <v>2.2579168868297028E-2</v>
      </c>
      <c r="H193" s="34">
        <f t="shared" ca="1" si="79"/>
        <v>1.0315590581605694E-2</v>
      </c>
      <c r="I193" s="34">
        <f t="shared" ca="1" si="79"/>
        <v>2.5146311037459235E-2</v>
      </c>
      <c r="J193" s="63">
        <f t="shared" ca="1" si="77"/>
        <v>3.4465199081000764E-2</v>
      </c>
      <c r="K193" s="34">
        <f t="shared" ca="1" si="77"/>
        <v>1.3734295571631527E-2</v>
      </c>
      <c r="L193" s="34"/>
      <c r="M193" s="63"/>
      <c r="N193" s="34">
        <f t="shared" ca="1" si="77"/>
        <v>1.8150699129018344E-2</v>
      </c>
      <c r="O193" s="54">
        <f t="shared" ca="1" si="77"/>
        <v>1.7594054357055411E-2</v>
      </c>
      <c r="P193" s="53">
        <f t="shared" ca="1" si="77"/>
        <v>2.7806123320354148E-2</v>
      </c>
      <c r="Q193" s="34">
        <f t="shared" ca="1" si="77"/>
        <v>1.3653235323620949E-2</v>
      </c>
      <c r="R193" s="34">
        <f t="shared" ca="1" si="77"/>
        <v>1.817092180582569E-2</v>
      </c>
      <c r="S193" s="34"/>
      <c r="T193" s="34">
        <f t="shared" ref="T193" ca="1" si="80">IF(IF(OR(T55="",T51=0),NA(),T55/T51-1)&gt;1.5,NA(),T55/T51-1)</f>
        <v>2.107813940827441E-2</v>
      </c>
      <c r="U193" s="34">
        <f t="shared" ca="1" si="77"/>
        <v>2.8091775443132905E-2</v>
      </c>
      <c r="V193" s="34"/>
      <c r="W193" s="34">
        <f t="shared" ca="1" si="77"/>
        <v>1.4716039185787677E-2</v>
      </c>
      <c r="X193" s="34"/>
      <c r="Y193" s="54">
        <f t="shared" ca="1" si="75"/>
        <v>9.5501815900123077E-3</v>
      </c>
    </row>
    <row r="194" spans="1:25" s="33" customFormat="1" ht="12" thickBot="1" x14ac:dyDescent="0.25">
      <c r="A194" s="26">
        <v>42735</v>
      </c>
      <c r="B194" s="62">
        <f t="shared" ca="1" si="79"/>
        <v>1.4146502541622086E-2</v>
      </c>
      <c r="C194" s="62">
        <f t="shared" ca="1" si="79"/>
        <v>1.8438745852297211E-2</v>
      </c>
      <c r="D194" s="34">
        <f t="shared" ca="1" si="79"/>
        <v>1.9447140545215458E-2</v>
      </c>
      <c r="E194" s="34">
        <f t="shared" ca="1" si="79"/>
        <v>1.2392470796548594E-2</v>
      </c>
      <c r="F194" s="34">
        <f t="shared" ca="1" si="79"/>
        <v>1.6557055236675833E-2</v>
      </c>
      <c r="G194" s="53">
        <f t="shared" ca="1" si="79"/>
        <v>1.954416174133411E-2</v>
      </c>
      <c r="H194" s="34">
        <f t="shared" ca="1" si="79"/>
        <v>1.2970593554545884E-2</v>
      </c>
      <c r="I194" s="34">
        <f t="shared" ca="1" si="79"/>
        <v>2.1789710402165374E-2</v>
      </c>
      <c r="J194" s="63">
        <f t="shared" ca="1" si="77"/>
        <v>2.6699754275360643E-2</v>
      </c>
      <c r="K194" s="34">
        <f t="shared" ca="1" si="77"/>
        <v>1.6185996301042893E-2</v>
      </c>
      <c r="L194" s="34"/>
      <c r="M194" s="63"/>
      <c r="N194" s="34">
        <f t="shared" ca="1" si="77"/>
        <v>1.82105096532299E-2</v>
      </c>
      <c r="O194" s="54">
        <f t="shared" ca="1" si="77"/>
        <v>1.8011529394253545E-2</v>
      </c>
      <c r="P194" s="53">
        <f t="shared" ca="1" si="77"/>
        <v>-2.1028066832335601E-2</v>
      </c>
      <c r="Q194" s="34">
        <f t="shared" ca="1" si="77"/>
        <v>1.2557148081498104E-2</v>
      </c>
      <c r="R194" s="34">
        <f t="shared" ca="1" si="77"/>
        <v>2.0924394648044631E-2</v>
      </c>
      <c r="S194" s="34"/>
      <c r="T194" s="34">
        <f t="shared" ref="T194" ca="1" si="81">IF(IF(OR(T56="",T52=0),NA(),T56/T52-1)&gt;1.5,NA(),T56/T52-1)</f>
        <v>1.9078779224899867E-2</v>
      </c>
      <c r="U194" s="34">
        <f t="shared" ca="1" si="77"/>
        <v>2.72322061134469E-2</v>
      </c>
      <c r="V194" s="34"/>
      <c r="W194" s="34">
        <f t="shared" ca="1" si="77"/>
        <v>1.6283989805151666E-2</v>
      </c>
      <c r="X194" s="34"/>
      <c r="Y194" s="54">
        <f t="shared" ca="1" si="75"/>
        <v>1.6677081820482664E-2</v>
      </c>
    </row>
    <row r="195" spans="1:25" s="33" customFormat="1" x14ac:dyDescent="0.2">
      <c r="A195" s="14">
        <v>42825</v>
      </c>
      <c r="B195" s="66">
        <f t="shared" ca="1" si="79"/>
        <v>2.1201708220562221E-2</v>
      </c>
      <c r="C195" s="66">
        <f t="shared" ca="1" si="79"/>
        <v>2.2418817555594606E-2</v>
      </c>
      <c r="D195" s="58">
        <f t="shared" ca="1" si="79"/>
        <v>2.3815785768275477E-2</v>
      </c>
      <c r="E195" s="58">
        <f t="shared" ca="1" si="79"/>
        <v>1.594450622417809E-2</v>
      </c>
      <c r="F195" s="58">
        <f t="shared" ca="1" si="79"/>
        <v>1.6508779439275756E-2</v>
      </c>
      <c r="G195" s="59">
        <f t="shared" ca="1" si="79"/>
        <v>2.1441448304770905E-2</v>
      </c>
      <c r="H195" s="58">
        <f t="shared" ca="1" si="79"/>
        <v>1.1795946024652615E-2</v>
      </c>
      <c r="I195" s="58">
        <f t="shared" ca="1" si="79"/>
        <v>2.4058382650929522E-2</v>
      </c>
      <c r="J195" s="67">
        <f t="shared" ca="1" si="79"/>
        <v>2.5491527572850226E-2</v>
      </c>
      <c r="K195" s="58">
        <f t="shared" ca="1" si="79"/>
        <v>1.5596028192143896E-2</v>
      </c>
      <c r="L195" s="58"/>
      <c r="M195" s="67"/>
      <c r="N195" s="58">
        <f t="shared" ca="1" si="79"/>
        <v>1.409977797428219E-2</v>
      </c>
      <c r="O195" s="60">
        <f t="shared" ca="1" si="79"/>
        <v>1.4472522117902065E-2</v>
      </c>
      <c r="P195" s="59">
        <f t="shared" ca="1" si="79"/>
        <v>4.5457354751358814E-2</v>
      </c>
      <c r="Q195" s="58">
        <f t="shared" ca="1" si="79"/>
        <v>1.2713432741907837E-2</v>
      </c>
      <c r="R195" s="58">
        <f t="shared" ca="1" si="77"/>
        <v>2.1145156126688658E-2</v>
      </c>
      <c r="S195" s="58"/>
      <c r="T195" s="58">
        <f t="shared" ref="T195" ca="1" si="82">IF(IF(OR(T57="",T53=0),NA(),T57/T53-1)&gt;1.5,NA(),T57/T53-1)</f>
        <v>2.2751614913612661E-2</v>
      </c>
      <c r="U195" s="58">
        <f t="shared" ca="1" si="77"/>
        <v>2.9513708654825166E-2</v>
      </c>
      <c r="V195" s="58"/>
      <c r="W195" s="58">
        <f t="shared" ca="1" si="77"/>
        <v>1.5101935925730059E-2</v>
      </c>
      <c r="X195" s="58">
        <f t="shared" ca="1" si="77"/>
        <v>6.5970663833668119E-2</v>
      </c>
      <c r="Y195" s="60">
        <f t="shared" ca="1" si="75"/>
        <v>1.6388998273006328E-2</v>
      </c>
    </row>
    <row r="196" spans="1:25" s="33" customFormat="1" x14ac:dyDescent="0.2">
      <c r="A196" s="20">
        <v>42916</v>
      </c>
      <c r="B196" s="62">
        <f t="shared" ca="1" si="79"/>
        <v>1.6008973996646025E-2</v>
      </c>
      <c r="C196" s="62">
        <f t="shared" ca="1" si="79"/>
        <v>2.0078912559723383E-2</v>
      </c>
      <c r="D196" s="34">
        <f t="shared" ca="1" si="79"/>
        <v>2.1222388507978751E-2</v>
      </c>
      <c r="E196" s="34">
        <f t="shared" ca="1" si="79"/>
        <v>1.0889666025033273E-2</v>
      </c>
      <c r="F196" s="34">
        <f t="shared" ca="1" si="79"/>
        <v>1.5791273348171542E-2</v>
      </c>
      <c r="G196" s="53">
        <f t="shared" ca="1" si="79"/>
        <v>2.0529303752021111E-2</v>
      </c>
      <c r="H196" s="34">
        <f t="shared" ca="1" si="79"/>
        <v>1.5384551671117075E-2</v>
      </c>
      <c r="I196" s="34">
        <f t="shared" ca="1" si="79"/>
        <v>2.1904168340857622E-2</v>
      </c>
      <c r="J196" s="63">
        <f t="shared" ca="1" si="79"/>
        <v>2.7453321276861953E-2</v>
      </c>
      <c r="K196" s="34">
        <f t="shared" ca="1" si="79"/>
        <v>1.5448438180960311E-2</v>
      </c>
      <c r="L196" s="34"/>
      <c r="M196" s="63"/>
      <c r="N196" s="34">
        <f t="shared" ref="N196:R196" ca="1" si="83">IF(IF(OR(N58="",N54=0),NA(),N58/N54-1)&gt;1.5,NA(),N58/N54-1)</f>
        <v>1.9334626330560267E-2</v>
      </c>
      <c r="O196" s="54">
        <f t="shared" ca="1" si="83"/>
        <v>1.9450709245796727E-2</v>
      </c>
      <c r="P196" s="53">
        <f t="shared" ca="1" si="83"/>
        <v>5.3928812682463745E-2</v>
      </c>
      <c r="Q196" s="34">
        <f t="shared" ca="1" si="83"/>
        <v>1.349228764131194E-2</v>
      </c>
      <c r="R196" s="34">
        <f t="shared" ca="1" si="83"/>
        <v>1.5446364963703996E-2</v>
      </c>
      <c r="S196" s="34"/>
      <c r="T196" s="34">
        <f t="shared" ref="T196" ca="1" si="84">IF(IF(OR(T58="",T54=0),NA(),T58/T54-1)&gt;1.5,NA(),T58/T54-1)</f>
        <v>2.1255356373148571E-2</v>
      </c>
      <c r="U196" s="34">
        <f t="shared" ref="U196" ca="1" si="85">IF(IF(OR(U58="",U54=0),NA(),U58/U54-1)&gt;1.5,NA(),U58/U54-1)</f>
        <v>2.2311469329057143E-2</v>
      </c>
      <c r="V196" s="34"/>
      <c r="W196" s="34">
        <f t="shared" ref="W196:X196" ca="1" si="86">IF(IF(OR(W58="",W54=0),NA(),W58/W54-1)&gt;1.5,NA(),W58/W54-1)</f>
        <v>1.5295398485111633E-2</v>
      </c>
      <c r="X196" s="34">
        <f t="shared" ca="1" si="86"/>
        <v>9.8234841679978313E-3</v>
      </c>
      <c r="Y196" s="54">
        <f t="shared" ca="1" si="75"/>
        <v>1.6989001321957797E-2</v>
      </c>
    </row>
    <row r="197" spans="1:25" s="33" customFormat="1" x14ac:dyDescent="0.2">
      <c r="A197" s="20">
        <v>43008</v>
      </c>
      <c r="B197" s="62">
        <f t="shared" ref="B197:K197" ca="1" si="87">IF(IF(OR(B59="",B55=0),NA(),B59/B55-1)&gt;1.5,NA(),B59/B55-1)</f>
        <v>1.4267541801038064E-2</v>
      </c>
      <c r="C197" s="62">
        <f t="shared" ca="1" si="87"/>
        <v>1.6266954979405668E-2</v>
      </c>
      <c r="D197" s="34">
        <f t="shared" ca="1" si="87"/>
        <v>1.6968117551933393E-2</v>
      </c>
      <c r="E197" s="34">
        <f t="shared" ca="1" si="87"/>
        <v>1.4581258099951366E-2</v>
      </c>
      <c r="F197" s="34">
        <f t="shared" ca="1" si="87"/>
        <v>1.5312251069777627E-2</v>
      </c>
      <c r="G197" s="53">
        <f t="shared" ca="1" si="87"/>
        <v>1.7912454579284365E-2</v>
      </c>
      <c r="H197" s="34">
        <f t="shared" ca="1" si="87"/>
        <v>1.3621481720066608E-2</v>
      </c>
      <c r="I197" s="34">
        <f t="shared" ca="1" si="87"/>
        <v>1.2008884637209505E-2</v>
      </c>
      <c r="J197" s="63">
        <f t="shared" ca="1" si="87"/>
        <v>7.8606228465756267E-3</v>
      </c>
      <c r="K197" s="34">
        <f t="shared" ca="1" si="87"/>
        <v>1.606086069852064E-2</v>
      </c>
      <c r="L197" s="34"/>
      <c r="M197" s="63"/>
      <c r="N197" s="34">
        <f t="shared" ref="N197:R197" ca="1" si="88">IF(IF(OR(N59="",N55=0),NA(),N59/N55-1)&gt;1.5,NA(),N59/N55-1)</f>
        <v>1.7849933808371965E-2</v>
      </c>
      <c r="O197" s="54">
        <f t="shared" ca="1" si="88"/>
        <v>1.7429361642259611E-2</v>
      </c>
      <c r="P197" s="53">
        <f t="shared" ca="1" si="88"/>
        <v>1.0309817667028875E-2</v>
      </c>
      <c r="Q197" s="34">
        <f t="shared" ca="1" si="88"/>
        <v>2.0133747849351513E-2</v>
      </c>
      <c r="R197" s="34">
        <f t="shared" ca="1" si="88"/>
        <v>1.4355301944758203E-2</v>
      </c>
      <c r="S197" s="34"/>
      <c r="T197" s="34">
        <f t="shared" ref="T197" ca="1" si="89">IF(IF(OR(T59="",T55=0),NA(),T59/T55-1)&gt;1.5,NA(),T59/T55-1)</f>
        <v>2.0513391866004982E-2</v>
      </c>
      <c r="U197" s="34">
        <f t="shared" ref="U197" ca="1" si="90">IF(IF(OR(U59="",U55=0),NA(),U59/U55-1)&gt;1.5,NA(),U59/U55-1)</f>
        <v>1.6692147431773607E-2</v>
      </c>
      <c r="V197" s="34"/>
      <c r="W197" s="34">
        <f t="shared" ref="W197" ca="1" si="91">IF(IF(OR(W59="",W55=0),NA(),W59/W55-1)&gt;1.5,NA(),W59/W55-1)</f>
        <v>1.5859058837202067E-2</v>
      </c>
      <c r="X197" s="34"/>
      <c r="Y197" s="54">
        <f t="shared" ca="1" si="75"/>
        <v>2.6882919739816824E-2</v>
      </c>
    </row>
    <row r="198" spans="1:25" s="33" customFormat="1" ht="12" thickBot="1" x14ac:dyDescent="0.25">
      <c r="A198" s="26">
        <v>43100</v>
      </c>
      <c r="B198" s="62">
        <f ca="1">IF(IF(OR(B60="",B56=0),NA(),B60/B56-1)&gt;1.5,NA(),B60/B56-1)</f>
        <v>1.6981303153714045E-2</v>
      </c>
      <c r="C198" s="62">
        <f t="shared" ref="C198:K198" ca="1" si="92">IF(IF(OR(C60="",C56=0),NA(),C60/C56-1)&gt;1.5,NA(),C60/C56-1)</f>
        <v>1.7728856827560646E-2</v>
      </c>
      <c r="D198" s="34">
        <f t="shared" ca="1" si="92"/>
        <v>1.8880377017636452E-2</v>
      </c>
      <c r="E198" s="34">
        <f t="shared" ca="1" si="92"/>
        <v>1.60795653604624E-2</v>
      </c>
      <c r="F198" s="34">
        <f t="shared" ca="1" si="92"/>
        <v>1.3707121804217071E-2</v>
      </c>
      <c r="G198" s="53">
        <f t="shared" ca="1" si="92"/>
        <v>1.8006156175822241E-2</v>
      </c>
      <c r="H198" s="34">
        <f t="shared" ca="1" si="92"/>
        <v>8.8837717235654701E-3</v>
      </c>
      <c r="I198" s="34">
        <f t="shared" ca="1" si="92"/>
        <v>1.4364188978922776E-2</v>
      </c>
      <c r="J198" s="63">
        <f t="shared" ca="1" si="92"/>
        <v>1.4051383370765613E-2</v>
      </c>
      <c r="K198" s="34">
        <f t="shared" ca="1" si="92"/>
        <v>1.3149825905420132E-2</v>
      </c>
      <c r="L198" s="34"/>
      <c r="M198" s="63"/>
      <c r="N198" s="34">
        <f t="shared" ref="N198:R198" ca="1" si="93">IF(IF(OR(N60="",N56=0),NA(),N60/N56-1)&gt;1.5,NA(),N60/N56-1)</f>
        <v>1.3820040711352011E-2</v>
      </c>
      <c r="O198" s="54">
        <f t="shared" ca="1" si="93"/>
        <v>1.3632265921263542E-2</v>
      </c>
      <c r="P198" s="53">
        <f t="shared" ca="1" si="93"/>
        <v>6.7695800222118407E-2</v>
      </c>
      <c r="Q198" s="34">
        <f t="shared" ca="1" si="93"/>
        <v>2.3829776213101006E-2</v>
      </c>
      <c r="R198" s="34">
        <f t="shared" ca="1" si="93"/>
        <v>1.5131590087762659E-2</v>
      </c>
      <c r="S198" s="34"/>
      <c r="T198" s="34">
        <f t="shared" ref="T198:U202" ca="1" si="94">IF(IF(OR(T60="",T56=0),NA(),T60/T56-1)&gt;1.5,NA(),T60/T56-1)</f>
        <v>1.180613632907157E-2</v>
      </c>
      <c r="U198" s="34">
        <f t="shared" ref="U198" ca="1" si="95">IF(IF(OR(U60="",U56=0),NA(),U60/U56-1)&gt;1.5,NA(),U60/U56-1)</f>
        <v>1.9633927846168575E-2</v>
      </c>
      <c r="V198" s="34"/>
      <c r="W198" s="34">
        <f t="shared" ref="W198" ca="1" si="96">IF(IF(OR(W60="",W56=0),NA(),W60/W56-1)&gt;1.5,NA(),W60/W56-1)</f>
        <v>1.3418261940934206E-2</v>
      </c>
      <c r="X198" s="34"/>
      <c r="Y198" s="54">
        <f t="shared" ca="1" si="75"/>
        <v>2.66376217540647E-2</v>
      </c>
    </row>
    <row r="199" spans="1:25" s="33" customFormat="1" x14ac:dyDescent="0.2">
      <c r="A199" s="14">
        <v>43190</v>
      </c>
      <c r="B199" s="66">
        <f t="shared" ref="B199:K199" ca="1" si="97">IF(IF(OR(B61="",B57=0),NA(),B61/B57-1)&gt;1.5,NA(),B61/B57-1)</f>
        <v>1.6870615537422529E-2</v>
      </c>
      <c r="C199" s="66">
        <f t="shared" ca="1" si="97"/>
        <v>1.85033371252592E-2</v>
      </c>
      <c r="D199" s="58">
        <f t="shared" ca="1" si="97"/>
        <v>1.9136779345372723E-2</v>
      </c>
      <c r="E199" s="58">
        <f t="shared" ca="1" si="97"/>
        <v>2.0039062760933257E-2</v>
      </c>
      <c r="F199" s="58">
        <f t="shared" ca="1" si="97"/>
        <v>1.7790190633279801E-2</v>
      </c>
      <c r="G199" s="59">
        <f t="shared" ca="1" si="97"/>
        <v>1.9864250072001433E-2</v>
      </c>
      <c r="H199" s="58">
        <f t="shared" ca="1" si="97"/>
        <v>9.4967401547350061E-3</v>
      </c>
      <c r="I199" s="58">
        <f t="shared" ca="1" si="97"/>
        <v>2.1551045688113835E-2</v>
      </c>
      <c r="J199" s="67">
        <f t="shared" ca="1" si="97"/>
        <v>2.2938909557812748E-2</v>
      </c>
      <c r="K199" s="58">
        <f t="shared" ca="1" si="97"/>
        <v>1.7014666974306314E-2</v>
      </c>
      <c r="L199" s="58"/>
      <c r="M199" s="67"/>
      <c r="N199" s="58">
        <f t="shared" ref="N199:R199" ca="1" si="98">IF(IF(OR(N61="",N57=0),NA(),N61/N57-1)&gt;1.5,NA(),N61/N57-1)</f>
        <v>2.126002707130259E-2</v>
      </c>
      <c r="O199" s="60">
        <f t="shared" ca="1" si="98"/>
        <v>2.1649860571966606E-2</v>
      </c>
      <c r="P199" s="59">
        <f t="shared" ca="1" si="98"/>
        <v>-8.9407998853596737E-5</v>
      </c>
      <c r="Q199" s="58">
        <f t="shared" ca="1" si="98"/>
        <v>2.2541823741103695E-2</v>
      </c>
      <c r="R199" s="58">
        <f t="shared" ca="1" si="98"/>
        <v>1.9024177301824929E-2</v>
      </c>
      <c r="S199" s="58"/>
      <c r="T199" s="58">
        <f t="shared" ca="1" si="94"/>
        <v>1.4734369835333272E-2</v>
      </c>
      <c r="U199" s="58">
        <f t="shared" ca="1" si="94"/>
        <v>2.1460181166689241E-2</v>
      </c>
      <c r="V199" s="58"/>
      <c r="W199" s="58">
        <f t="shared" ref="W199:X199" ca="1" si="99">IF(IF(OR(W61="",W57=0),NA(),W61/W57-1)&gt;1.5,NA(),W61/W57-1)</f>
        <v>1.7118111805207725E-2</v>
      </c>
      <c r="X199" s="58">
        <f t="shared" ca="1" si="99"/>
        <v>1.236861454712157E-2</v>
      </c>
      <c r="Y199" s="60">
        <f t="shared" ca="1" si="75"/>
        <v>2.4849126644257868E-2</v>
      </c>
    </row>
    <row r="200" spans="1:25" s="33" customFormat="1" x14ac:dyDescent="0.2">
      <c r="A200" s="20">
        <v>43281</v>
      </c>
      <c r="B200" s="62">
        <f t="shared" ref="B200:K201" ca="1" si="100">IF(IF(OR(B62="",B58=0),NA(),B62/B58-1)&gt;1.5,NA(),B62/B58-1)</f>
        <v>1.66909069557859E-2</v>
      </c>
      <c r="C200" s="62">
        <f t="shared" ca="1" si="100"/>
        <v>1.6930159941572098E-2</v>
      </c>
      <c r="D200" s="34">
        <f t="shared" ca="1" si="100"/>
        <v>1.6979277397722425E-2</v>
      </c>
      <c r="E200" s="34">
        <f t="shared" ca="1" si="100"/>
        <v>1.8303112740140959E-2</v>
      </c>
      <c r="F200" s="34">
        <f t="shared" ca="1" si="100"/>
        <v>1.8518610112159051E-2</v>
      </c>
      <c r="G200" s="53">
        <f t="shared" ca="1" si="100"/>
        <v>1.9839198392093138E-2</v>
      </c>
      <c r="H200" s="34">
        <f t="shared" ca="1" si="100"/>
        <v>7.2903695566732818E-3</v>
      </c>
      <c r="I200" s="34">
        <f t="shared" ca="1" si="100"/>
        <v>1.5819676706719132E-2</v>
      </c>
      <c r="J200" s="63">
        <f t="shared" ca="1" si="100"/>
        <v>2.0770073646639631E-2</v>
      </c>
      <c r="K200" s="34">
        <f t="shared" ca="1" si="100"/>
        <v>1.9108206523490434E-2</v>
      </c>
      <c r="L200" s="34"/>
      <c r="M200" s="63"/>
      <c r="N200" s="34">
        <f t="shared" ref="N200:R201" ca="1" si="101">IF(IF(OR(N62="",N58=0),NA(),N62/N58-1)&gt;1.5,NA(),N62/N58-1)</f>
        <v>2.1361137722272217E-2</v>
      </c>
      <c r="O200" s="54">
        <f t="shared" ca="1" si="101"/>
        <v>2.1428021085747817E-2</v>
      </c>
      <c r="P200" s="53">
        <f t="shared" ca="1" si="101"/>
        <v>-2.1161652190072933E-2</v>
      </c>
      <c r="Q200" s="34">
        <f t="shared" ca="1" si="101"/>
        <v>2.4714104217424371E-2</v>
      </c>
      <c r="R200" s="34">
        <f t="shared" ca="1" si="101"/>
        <v>2.2722389874210824E-2</v>
      </c>
      <c r="S200" s="34"/>
      <c r="T200" s="34">
        <f t="shared" ca="1" si="94"/>
        <v>1.567055218492297E-2</v>
      </c>
      <c r="U200" s="34">
        <f t="shared" ca="1" si="94"/>
        <v>2.0913193480924797E-2</v>
      </c>
      <c r="V200" s="34"/>
      <c r="W200" s="34">
        <f t="shared" ref="W200:X202" ca="1" si="102">IF(IF(OR(W62="",W58=0),NA(),W62/W58-1)&gt;1.5,NA(),W62/W58-1)</f>
        <v>1.8276657383760497E-2</v>
      </c>
      <c r="X200" s="34">
        <f t="shared" ca="1" si="102"/>
        <v>1.3013675035911776E-2</v>
      </c>
      <c r="Y200" s="54">
        <f t="shared" ca="1" si="75"/>
        <v>2.6719419138707234E-2</v>
      </c>
    </row>
    <row r="201" spans="1:25" s="159" customFormat="1" x14ac:dyDescent="0.2">
      <c r="A201" s="20">
        <v>43373</v>
      </c>
      <c r="B201" s="62">
        <f t="shared" ca="1" si="100"/>
        <v>2.5014947983011293E-2</v>
      </c>
      <c r="C201" s="62">
        <f t="shared" ca="1" si="100"/>
        <v>2.1804142287568773E-2</v>
      </c>
      <c r="D201" s="34">
        <f t="shared" ca="1" si="100"/>
        <v>2.2356356597736271E-2</v>
      </c>
      <c r="E201" s="34">
        <f t="shared" ca="1" si="100"/>
        <v>2.5348008002325395E-2</v>
      </c>
      <c r="F201" s="34">
        <f t="shared" ca="1" si="100"/>
        <v>1.9092989204894328E-2</v>
      </c>
      <c r="G201" s="53">
        <f t="shared" ca="1" si="100"/>
        <v>2.0919352487351883E-2</v>
      </c>
      <c r="H201" s="34">
        <f t="shared" ca="1" si="100"/>
        <v>8.5482803950358566E-3</v>
      </c>
      <c r="I201" s="34">
        <f t="shared" ca="1" si="100"/>
        <v>2.32189203851072E-2</v>
      </c>
      <c r="J201" s="63">
        <f t="shared" ca="1" si="100"/>
        <v>2.5309441287542089E-2</v>
      </c>
      <c r="K201" s="34">
        <f t="shared" ca="1" si="100"/>
        <v>1.9995001407631774E-2</v>
      </c>
      <c r="L201" s="34"/>
      <c r="M201" s="63"/>
      <c r="N201" s="34">
        <f t="shared" ca="1" si="101"/>
        <v>1.9754698026779538E-2</v>
      </c>
      <c r="O201" s="54">
        <f t="shared" ca="1" si="101"/>
        <v>1.9250197012140369E-2</v>
      </c>
      <c r="P201" s="53">
        <f t="shared" ca="1" si="101"/>
        <v>-5.2668982928911756E-3</v>
      </c>
      <c r="Q201" s="34">
        <f t="shared" ca="1" si="101"/>
        <v>3.0104159231636451E-2</v>
      </c>
      <c r="R201" s="34">
        <f t="shared" ca="1" si="101"/>
        <v>2.4237566648281028E-2</v>
      </c>
      <c r="S201" s="34"/>
      <c r="T201" s="34">
        <f t="shared" ca="1" si="94"/>
        <v>1.4193512447675749E-2</v>
      </c>
      <c r="U201" s="34">
        <f t="shared" ca="1" si="94"/>
        <v>2.4403693985606045E-2</v>
      </c>
      <c r="V201" s="34"/>
      <c r="W201" s="34">
        <f t="shared" ca="1" si="102"/>
        <v>1.9380616902748393E-2</v>
      </c>
      <c r="X201" s="34">
        <f t="shared" ca="1" si="102"/>
        <v>1.3706706552762293E-2</v>
      </c>
      <c r="Y201" s="54">
        <f t="shared" ca="1" si="75"/>
        <v>1.6553938704313653E-2</v>
      </c>
    </row>
    <row r="202" spans="1:25" s="33" customFormat="1" ht="12" thickBot="1" x14ac:dyDescent="0.25">
      <c r="A202" s="20">
        <v>43465</v>
      </c>
      <c r="B202" s="62">
        <f ca="1">IF(IF(OR(B64="",B60=0),NA(),B64/B60-1)&gt;1.5,NA(),B64/B60-1)</f>
        <v>3.0571721896232473E-2</v>
      </c>
      <c r="C202" s="62">
        <f t="shared" ref="C202:K202" ca="1" si="103">IF(IF(OR(C64="",C60=0),NA(),C64/C60-1)&gt;1.5,NA(),C64/C60-1)</f>
        <v>2.6788327875737039E-2</v>
      </c>
      <c r="D202" s="34">
        <f t="shared" ca="1" si="103"/>
        <v>2.6845252930310703E-2</v>
      </c>
      <c r="E202" s="34">
        <f t="shared" ca="1" si="103"/>
        <v>2.6735122296687619E-2</v>
      </c>
      <c r="F202" s="34">
        <f t="shared" ca="1" si="103"/>
        <v>2.6479762369821414E-2</v>
      </c>
      <c r="G202" s="53">
        <f t="shared" ca="1" si="103"/>
        <v>2.6334066293352443E-2</v>
      </c>
      <c r="H202" s="34">
        <f t="shared" ca="1" si="103"/>
        <v>2.0154855487139578E-2</v>
      </c>
      <c r="I202" s="34">
        <f t="shared" ca="1" si="103"/>
        <v>2.8943725707936574E-2</v>
      </c>
      <c r="J202" s="63">
        <f t="shared" ca="1" si="103"/>
        <v>3.1858149043646034E-2</v>
      </c>
      <c r="K202" s="34">
        <f t="shared" ca="1" si="103"/>
        <v>2.557915161077351E-2</v>
      </c>
      <c r="L202" s="34"/>
      <c r="M202" s="63"/>
      <c r="N202" s="34">
        <f t="shared" ref="N202:R202" ca="1" si="104">IF(IF(OR(N64="",N60=0),NA(),N64/N60-1)&gt;1.5,NA(),N64/N60-1)</f>
        <v>2.532959594623585E-2</v>
      </c>
      <c r="O202" s="54">
        <f t="shared" ca="1" si="104"/>
        <v>2.5490060466450748E-2</v>
      </c>
      <c r="P202" s="53">
        <f t="shared" ca="1" si="104"/>
        <v>-1.3365373319273788E-2</v>
      </c>
      <c r="Q202" s="34">
        <f t="shared" ca="1" si="104"/>
        <v>2.7347755890754444E-2</v>
      </c>
      <c r="R202" s="34">
        <f t="shared" ca="1" si="104"/>
        <v>3.2967949715317246E-2</v>
      </c>
      <c r="S202" s="34"/>
      <c r="T202" s="34">
        <f t="shared" ref="T202" ca="1" si="105">IF(IF(OR(T64="",T60=0),NA(),T64/T60-1)&gt;1.5,NA(),T64/T60-1)</f>
        <v>2.6304266520434716E-2</v>
      </c>
      <c r="U202" s="34">
        <f t="shared" ca="1" si="94"/>
        <v>2.912030371665475E-2</v>
      </c>
      <c r="V202" s="34"/>
      <c r="W202" s="34">
        <f t="shared" ca="1" si="102"/>
        <v>2.688775377676289E-2</v>
      </c>
      <c r="X202" s="34"/>
      <c r="Y202" s="54">
        <f t="shared" ca="1" si="75"/>
        <v>1.7514514700515349E-2</v>
      </c>
    </row>
    <row r="203" spans="1:25" s="33" customFormat="1" x14ac:dyDescent="0.2">
      <c r="A203" s="14">
        <v>43555</v>
      </c>
      <c r="B203" s="66">
        <f t="shared" ref="B203:K204" ca="1" si="106">IF(IF(OR(B65="",B61=0),NA(),B65/B61-1)&gt;1.5,NA(),B65/B61-1)</f>
        <v>2.5116073738238764E-2</v>
      </c>
      <c r="C203" s="66">
        <f t="shared" ca="1" si="106"/>
        <v>2.3171753207253287E-2</v>
      </c>
      <c r="D203" s="58">
        <f t="shared" ca="1" si="106"/>
        <v>2.3059183472145639E-2</v>
      </c>
      <c r="E203" s="58">
        <f t="shared" ca="1" si="106"/>
        <v>1.7749176978355319E-2</v>
      </c>
      <c r="F203" s="58">
        <f t="shared" ca="1" si="106"/>
        <v>2.431826144065341E-2</v>
      </c>
      <c r="G203" s="59">
        <f t="shared" ca="1" si="106"/>
        <v>2.4468621451544381E-2</v>
      </c>
      <c r="H203" s="58">
        <f t="shared" ca="1" si="106"/>
        <v>1.7061562058027446E-2</v>
      </c>
      <c r="I203" s="58">
        <f t="shared" ca="1" si="106"/>
        <v>2.8481347574780491E-2</v>
      </c>
      <c r="J203" s="67">
        <f t="shared" ca="1" si="106"/>
        <v>3.8736268059328172E-2</v>
      </c>
      <c r="K203" s="58">
        <f t="shared" ca="1" si="106"/>
        <v>2.3489328224712835E-2</v>
      </c>
      <c r="L203" s="58"/>
      <c r="M203" s="67"/>
      <c r="N203" s="58">
        <f t="shared" ref="N203:R204" ca="1" si="107">IF(IF(OR(N65="",N61=0),NA(),N65/N61-1)&gt;1.5,NA(),N65/N61-1)</f>
        <v>2.2976161668521344E-2</v>
      </c>
      <c r="O203" s="60">
        <f t="shared" ca="1" si="107"/>
        <v>2.3726558561087741E-2</v>
      </c>
      <c r="P203" s="59">
        <f t="shared" ca="1" si="107"/>
        <v>-9.4473419226721589E-3</v>
      </c>
      <c r="Q203" s="58">
        <f t="shared" ca="1" si="107"/>
        <v>2.2159126626085435E-2</v>
      </c>
      <c r="R203" s="58">
        <f t="shared" ca="1" si="107"/>
        <v>2.7578617624636204E-2</v>
      </c>
      <c r="S203" s="58"/>
      <c r="T203" s="58">
        <f t="shared" ref="T203:U204" ca="1" si="108">IF(IF(OR(T65="",T61=0),NA(),T65/T61-1)&gt;1.5,NA(),T65/T61-1)</f>
        <v>2.435610196162119E-2</v>
      </c>
      <c r="U203" s="58">
        <f t="shared" ca="1" si="108"/>
        <v>2.774837048419232E-2</v>
      </c>
      <c r="V203" s="58"/>
      <c r="W203" s="58">
        <f t="shared" ref="W203:X204" ca="1" si="109">IF(IF(OR(W65="",W61=0),NA(),W65/W61-1)&gt;1.5,NA(),W65/W61-1)</f>
        <v>2.4303694646651053E-2</v>
      </c>
      <c r="X203" s="58">
        <f t="shared" ca="1" si="109"/>
        <v>1.5641198716986437E-2</v>
      </c>
      <c r="Y203" s="60">
        <f t="shared" ca="1" si="75"/>
        <v>1.7722896773092467E-2</v>
      </c>
    </row>
    <row r="204" spans="1:25" s="33" customFormat="1" x14ac:dyDescent="0.2">
      <c r="A204" s="20">
        <v>43646</v>
      </c>
      <c r="B204" s="62">
        <f t="shared" ca="1" si="106"/>
        <v>2.8830877879252537E-2</v>
      </c>
      <c r="C204" s="62">
        <f t="shared" ca="1" si="106"/>
        <v>2.4185601288093883E-2</v>
      </c>
      <c r="D204" s="34">
        <f t="shared" ca="1" si="106"/>
        <v>2.4530475938493668E-2</v>
      </c>
      <c r="E204" s="34">
        <f t="shared" ca="1" si="106"/>
        <v>2.7515976016285304E-2</v>
      </c>
      <c r="F204" s="34">
        <f t="shared" ca="1" si="106"/>
        <v>2.3313248589608815E-2</v>
      </c>
      <c r="G204" s="53">
        <f t="shared" ca="1" si="106"/>
        <v>2.4232993226992461E-2</v>
      </c>
      <c r="H204" s="34">
        <f t="shared" ca="1" si="106"/>
        <v>2.1940778883843937E-2</v>
      </c>
      <c r="I204" s="34">
        <f t="shared" ca="1" si="106"/>
        <v>3.1962740300683024E-2</v>
      </c>
      <c r="J204" s="63">
        <f t="shared" ca="1" si="106"/>
        <v>3.2845391995915296E-2</v>
      </c>
      <c r="K204" s="34">
        <f t="shared" ca="1" si="106"/>
        <v>2.5422262165823106E-2</v>
      </c>
      <c r="L204" s="34"/>
      <c r="M204" s="63"/>
      <c r="N204" s="34">
        <f t="shared" ca="1" si="107"/>
        <v>2.1254659731126502E-2</v>
      </c>
      <c r="O204" s="54">
        <f t="shared" ca="1" si="107"/>
        <v>2.0607685019137678E-2</v>
      </c>
      <c r="P204" s="53">
        <f t="shared" ca="1" si="107"/>
        <v>1.826350277283284E-3</v>
      </c>
      <c r="Q204" s="34">
        <f t="shared" ca="1" si="107"/>
        <v>2.5459928103149121E-2</v>
      </c>
      <c r="R204" s="34">
        <f t="shared" ca="1" si="107"/>
        <v>2.6314867513113738E-2</v>
      </c>
      <c r="S204" s="34"/>
      <c r="T204" s="34">
        <f t="shared" ca="1" si="108"/>
        <v>2.2634801735850418E-2</v>
      </c>
      <c r="U204" s="34">
        <f t="shared" ca="1" si="108"/>
        <v>2.8700224622954407E-2</v>
      </c>
      <c r="V204" s="34"/>
      <c r="W204" s="34">
        <f t="shared" ca="1" si="109"/>
        <v>2.4187686805127839E-2</v>
      </c>
      <c r="X204" s="34">
        <f t="shared" ca="1" si="109"/>
        <v>1.604961048032183E-2</v>
      </c>
      <c r="Y204" s="54">
        <f t="shared" ca="1" si="75"/>
        <v>1.8527567054166028E-2</v>
      </c>
    </row>
    <row r="205" spans="1:25" s="33" customFormat="1" x14ac:dyDescent="0.2">
      <c r="A205" s="20">
        <v>43738</v>
      </c>
      <c r="B205" s="62">
        <f t="shared" ref="B205:K205" ca="1" si="110">IF(IF(OR(B67="",B63=0),NA(),B67/B63-1)&gt;1.5,NA(),B67/B63-1)</f>
        <v>2.3676499672325546E-2</v>
      </c>
      <c r="C205" s="62">
        <f t="shared" ca="1" si="110"/>
        <v>2.4240925566304083E-2</v>
      </c>
      <c r="D205" s="34">
        <f t="shared" ca="1" si="110"/>
        <v>2.4754338003772025E-2</v>
      </c>
      <c r="E205" s="34">
        <f t="shared" ca="1" si="110"/>
        <v>2.1604978554217391E-2</v>
      </c>
      <c r="F205" s="34">
        <f t="shared" ca="1" si="110"/>
        <v>2.2406777410602263E-2</v>
      </c>
      <c r="G205" s="53">
        <f t="shared" ca="1" si="110"/>
        <v>2.3721193840281041E-2</v>
      </c>
      <c r="H205" s="34">
        <f t="shared" ca="1" si="110"/>
        <v>1.6315114782887052E-2</v>
      </c>
      <c r="I205" s="34">
        <f t="shared" ca="1" si="110"/>
        <v>2.4408545152439176E-2</v>
      </c>
      <c r="J205" s="63">
        <f t="shared" ca="1" si="110"/>
        <v>2.0822927604613461E-2</v>
      </c>
      <c r="K205" s="34">
        <f t="shared" ca="1" si="110"/>
        <v>2.3365781366871952E-2</v>
      </c>
      <c r="L205" s="34"/>
      <c r="M205" s="63"/>
      <c r="N205" s="34">
        <f t="shared" ref="N205:R205" ca="1" si="111">IF(IF(OR(N67="",N63=0),NA(),N67/N63-1)&gt;1.5,NA(),N67/N63-1)</f>
        <v>2.0417229386030966E-2</v>
      </c>
      <c r="O205" s="54">
        <f t="shared" ca="1" si="111"/>
        <v>2.0251425014906843E-2</v>
      </c>
      <c r="P205" s="53">
        <f t="shared" ca="1" si="111"/>
        <v>2.0214028765207281E-2</v>
      </c>
      <c r="Q205" s="34">
        <f t="shared" ca="1" si="111"/>
        <v>2.4049341942997682E-2</v>
      </c>
      <c r="R205" s="34">
        <f t="shared" ca="1" si="111"/>
        <v>2.816460778105867E-2</v>
      </c>
      <c r="S205" s="34"/>
      <c r="T205" s="34">
        <f t="shared" ref="T205:U206" ca="1" si="112">IF(IF(OR(T67="",T63=0),NA(),T67/T63-1)&gt;1.5,NA(),T67/T63-1)</f>
        <v>2.1530041817823031E-2</v>
      </c>
      <c r="U205" s="34">
        <f t="shared" ca="1" si="112"/>
        <v>2.7477647982969033E-2</v>
      </c>
      <c r="V205" s="34"/>
      <c r="W205" s="34">
        <f t="shared" ref="W205:X205" ca="1" si="113">IF(IF(OR(W67="",W63=0),NA(),W67/W63-1)&gt;1.5,NA(),W67/W63-1)</f>
        <v>2.2561424953395637E-2</v>
      </c>
      <c r="X205" s="34">
        <f t="shared" ca="1" si="113"/>
        <v>1.6433535219425366E-2</v>
      </c>
      <c r="Y205" s="54">
        <f t="shared" ca="1" si="75"/>
        <v>2.285373310900729E-2</v>
      </c>
    </row>
    <row r="206" spans="1:25" s="33" customFormat="1" ht="12" thickBot="1" x14ac:dyDescent="0.25">
      <c r="A206" s="20">
        <v>43830</v>
      </c>
      <c r="B206" s="64">
        <f ca="1">IF(IF(OR(B68="",B64=0),NA(),B68/B64-1)&gt;1.5,NA(),B68/B64-1)</f>
        <v>1.7463973213738493E-2</v>
      </c>
      <c r="C206" s="64">
        <f t="shared" ref="C206:K206" ca="1" si="114">IF(IF(OR(C68="",C64=0),NA(),C68/C64-1)&gt;1.5,NA(),C68/C64-1)</f>
        <v>2.1374882389444627E-2</v>
      </c>
      <c r="D206" s="55">
        <f t="shared" ca="1" si="114"/>
        <v>2.2086623333497757E-2</v>
      </c>
      <c r="E206" s="55">
        <f t="shared" ca="1" si="114"/>
        <v>1.7292499317019594E-2</v>
      </c>
      <c r="F206" s="55">
        <f t="shared" ca="1" si="114"/>
        <v>1.6677999924574305E-2</v>
      </c>
      <c r="G206" s="56">
        <f t="shared" ca="1" si="114"/>
        <v>2.0221406429764999E-2</v>
      </c>
      <c r="H206" s="55">
        <f t="shared" ca="1" si="114"/>
        <v>1.3764331557668319E-2</v>
      </c>
      <c r="I206" s="55">
        <f t="shared" ca="1" si="114"/>
        <v>1.8239448202211239E-2</v>
      </c>
      <c r="J206" s="65">
        <f t="shared" ca="1" si="114"/>
        <v>1.4432761490613011E-2</v>
      </c>
      <c r="K206" s="55">
        <f t="shared" ca="1" si="114"/>
        <v>1.5631596552589722E-2</v>
      </c>
      <c r="L206" s="55"/>
      <c r="M206" s="65"/>
      <c r="N206" s="55">
        <f t="shared" ref="N206:R206" ca="1" si="115">IF(IF(OR(N68="",N64=0),NA(),N68/N64-1)&gt;1.5,NA(),N68/N64-1)</f>
        <v>1.8308580462192303E-2</v>
      </c>
      <c r="O206" s="57">
        <f t="shared" ca="1" si="115"/>
        <v>1.8478222697894564E-2</v>
      </c>
      <c r="P206" s="56">
        <f t="shared" ca="1" si="115"/>
        <v>2.96191124459666E-4</v>
      </c>
      <c r="Q206" s="55">
        <f t="shared" ca="1" si="115"/>
        <v>2.124869152147757E-2</v>
      </c>
      <c r="R206" s="55">
        <f t="shared" ca="1" si="115"/>
        <v>1.9910406697793981E-2</v>
      </c>
      <c r="S206" s="55"/>
      <c r="T206" s="55">
        <f t="shared" ca="1" si="112"/>
        <v>1.9181104866601517E-2</v>
      </c>
      <c r="U206" s="55">
        <f t="shared" ca="1" si="112"/>
        <v>2.3509085002412222E-2</v>
      </c>
      <c r="V206" s="55"/>
      <c r="W206" s="55">
        <f t="shared" ref="W206:W210" ca="1" si="116">IF(IF(OR(W68="",W64=0),NA(),W68/W64-1)&gt;1.5,NA(),W68/W64-1)</f>
        <v>1.7157827248981405E-2</v>
      </c>
      <c r="X206" s="55"/>
      <c r="Y206" s="57">
        <f t="shared" ca="1" si="75"/>
        <v>2.386586547481806E-2</v>
      </c>
    </row>
    <row r="207" spans="1:25" s="33" customFormat="1" x14ac:dyDescent="0.2">
      <c r="A207" s="14">
        <v>43921</v>
      </c>
      <c r="B207" s="62">
        <f t="shared" ref="B207:K207" ca="1" si="117">IF(IF(OR(B69="",B65=0),NA(),B69/B65-1)&gt;1.5,NA(),B69/B65-1)</f>
        <v>1.7326887914115519E-2</v>
      </c>
      <c r="C207" s="62">
        <f t="shared" ca="1" si="117"/>
        <v>1.8300522511222939E-2</v>
      </c>
      <c r="D207" s="34">
        <f t="shared" ca="1" si="117"/>
        <v>1.6976467731888878E-2</v>
      </c>
      <c r="E207" s="34">
        <f t="shared" ca="1" si="117"/>
        <v>2.4360337472664639E-2</v>
      </c>
      <c r="F207" s="34">
        <f t="shared" ca="1" si="117"/>
        <v>1.9368208279948007E-2</v>
      </c>
      <c r="G207" s="53">
        <f t="shared" ca="1" si="117"/>
        <v>1.7322853772534508E-2</v>
      </c>
      <c r="H207" s="34">
        <f t="shared" ca="1" si="117"/>
        <v>3.4520765939591858E-3</v>
      </c>
      <c r="I207" s="34">
        <f t="shared" ca="1" si="117"/>
        <v>-2.1831314574586091E-2</v>
      </c>
      <c r="J207" s="63">
        <f t="shared" ca="1" si="117"/>
        <v>1.0153172155916046E-2</v>
      </c>
      <c r="K207" s="34">
        <f t="shared" ca="1" si="117"/>
        <v>2.047818434435511E-2</v>
      </c>
      <c r="L207" s="34"/>
      <c r="M207" s="63"/>
      <c r="N207" s="34">
        <f t="shared" ref="N207:R207" ca="1" si="118">IF(IF(OR(N69="",N65=0),NA(),N69/N65-1)&gt;1.5,NA(),N69/N65-1)</f>
        <v>1.5261268259914029E-2</v>
      </c>
      <c r="O207" s="54">
        <f t="shared" ca="1" si="118"/>
        <v>1.5552806846264478E-2</v>
      </c>
      <c r="P207" s="53">
        <f t="shared" ca="1" si="118"/>
        <v>-4.6825427314431955E-3</v>
      </c>
      <c r="Q207" s="34">
        <f t="shared" ca="1" si="118"/>
        <v>3.2474387279147976E-2</v>
      </c>
      <c r="R207" s="34">
        <f t="shared" ca="1" si="118"/>
        <v>2.3079171693335621E-2</v>
      </c>
      <c r="S207" s="34"/>
      <c r="T207" s="34">
        <f t="shared" ref="T207:U207" ca="1" si="119">IF(IF(OR(T69="",T65=0),NA(),T69/T65-1)&gt;1.5,NA(),T69/T65-1)</f>
        <v>1.64034967458766E-2</v>
      </c>
      <c r="U207" s="34">
        <f t="shared" ca="1" si="119"/>
        <v>2.1850905273270493E-2</v>
      </c>
      <c r="V207" s="34"/>
      <c r="W207" s="34">
        <f t="shared" ca="1" si="116"/>
        <v>2.0531114476746826E-2</v>
      </c>
      <c r="X207" s="34"/>
      <c r="Y207" s="54">
        <f t="shared" ca="1" si="75"/>
        <v>2.9532284546561094E-2</v>
      </c>
    </row>
    <row r="208" spans="1:25" s="33" customFormat="1" x14ac:dyDescent="0.2">
      <c r="A208" s="20">
        <v>44012</v>
      </c>
      <c r="B208" s="62">
        <f t="shared" ref="B208:K208" ca="1" si="120">IF(IF(OR(B70="",B66=0),NA(),B70/B66-1)&gt;1.5,NA(),B70/B66-1)</f>
        <v>6.4835409058681126E-3</v>
      </c>
      <c r="C208" s="62">
        <f t="shared" ca="1" si="120"/>
        <v>2.6517168132278224E-2</v>
      </c>
      <c r="D208" s="34">
        <f t="shared" ca="1" si="120"/>
        <v>2.2479622311637026E-2</v>
      </c>
      <c r="E208" s="34">
        <f t="shared" ca="1" si="120"/>
        <v>4.3811175478405406E-3</v>
      </c>
      <c r="F208" s="34">
        <f t="shared" ca="1" si="120"/>
        <v>1.602084393574521E-2</v>
      </c>
      <c r="G208" s="53">
        <f t="shared" ca="1" si="120"/>
        <v>2.2008698234102564E-2</v>
      </c>
      <c r="H208" s="34">
        <f t="shared" ca="1" si="120"/>
        <v>-2.3897015134513033E-3</v>
      </c>
      <c r="I208" s="34">
        <f t="shared" ca="1" si="120"/>
        <v>-2.3668638623413063E-2</v>
      </c>
      <c r="J208" s="63">
        <f t="shared" ca="1" si="120"/>
        <v>-5.4453803241746312E-3</v>
      </c>
      <c r="K208" s="34">
        <f t="shared" ca="1" si="120"/>
        <v>1.8476608405428196E-2</v>
      </c>
      <c r="L208" s="34"/>
      <c r="M208" s="63"/>
      <c r="N208" s="34">
        <f t="shared" ref="N208:R208" ca="1" si="121">IF(IF(OR(N70="",N66=0),NA(),N70/N66-1)&gt;1.5,NA(),N70/N66-1)</f>
        <v>6.6705786126053379E-3</v>
      </c>
      <c r="O208" s="54">
        <f t="shared" ca="1" si="121"/>
        <v>6.1993066845700273E-3</v>
      </c>
      <c r="P208" s="53">
        <f t="shared" ca="1" si="121"/>
        <v>8.3590660471988265E-4</v>
      </c>
      <c r="Q208" s="34">
        <f t="shared" ca="1" si="121"/>
        <v>3.1553717501607403E-2</v>
      </c>
      <c r="R208" s="34">
        <f t="shared" ca="1" si="121"/>
        <v>2.5261418934123148E-2</v>
      </c>
      <c r="S208" s="34"/>
      <c r="T208" s="34">
        <f t="shared" ref="T208:U208" ca="1" si="122">IF(IF(OR(T70="",T66=0),NA(),T70/T66-1)&gt;1.5,NA(),T70/T66-1)</f>
        <v>1.999700015278405E-2</v>
      </c>
      <c r="U208" s="34">
        <f t="shared" ca="1" si="122"/>
        <v>2.0086075919824697E-2</v>
      </c>
      <c r="V208" s="34"/>
      <c r="W208" s="34">
        <f t="shared" ca="1" si="116"/>
        <v>1.6765800094042049E-2</v>
      </c>
      <c r="X208" s="34"/>
      <c r="Y208" s="54">
        <f t="shared" ca="1" si="75"/>
        <v>3.3550095998720941E-2</v>
      </c>
    </row>
    <row r="209" spans="1:25" s="33" customFormat="1" ht="12" thickBot="1" x14ac:dyDescent="0.25">
      <c r="A209" s="20">
        <v>44104</v>
      </c>
      <c r="B209" s="62">
        <f t="shared" ref="B209:K209" ca="1" si="123">IF(IF(OR(B71="",B67=0),NA(),B71/B67-1)&gt;1.5,NA(),B71/B67-1)</f>
        <v>2.6156908024002723E-2</v>
      </c>
      <c r="C209" s="62">
        <f t="shared" ca="1" si="123"/>
        <v>2.3599176231874575E-2</v>
      </c>
      <c r="D209" s="34">
        <f t="shared" ca="1" si="123"/>
        <v>2.4456490958868926E-2</v>
      </c>
      <c r="E209" s="34">
        <f t="shared" ca="1" si="123"/>
        <v>7.1480193296444838E-3</v>
      </c>
      <c r="F209" s="34">
        <f t="shared" ca="1" si="123"/>
        <v>1.3365545174426341E-2</v>
      </c>
      <c r="G209" s="53">
        <f t="shared" ca="1" si="123"/>
        <v>2.3092940934617223E-2</v>
      </c>
      <c r="H209" s="34">
        <f t="shared" ca="1" si="123"/>
        <v>2.4559512795221394E-3</v>
      </c>
      <c r="I209" s="34">
        <f t="shared" ca="1" si="123"/>
        <v>-2.6770633518091058E-2</v>
      </c>
      <c r="J209" s="63">
        <f t="shared" ca="1" si="123"/>
        <v>1.0517895506245933E-2</v>
      </c>
      <c r="K209" s="34">
        <f t="shared" ca="1" si="123"/>
        <v>1.2636579385475244E-2</v>
      </c>
      <c r="L209" s="34"/>
      <c r="M209" s="63"/>
      <c r="N209" s="34">
        <f t="shared" ref="N209:R209" ca="1" si="124">IF(IF(OR(N71="",N67=0),NA(),N71/N67-1)&gt;1.5,NA(),N71/N67-1)</f>
        <v>9.3752816202754552E-3</v>
      </c>
      <c r="O209" s="54">
        <f t="shared" ca="1" si="124"/>
        <v>9.0666427527410498E-3</v>
      </c>
      <c r="P209" s="53">
        <f t="shared" ca="1" si="124"/>
        <v>-2.1072558149328735E-2</v>
      </c>
      <c r="Q209" s="34">
        <f t="shared" ca="1" si="124"/>
        <v>2.5047337933335134E-2</v>
      </c>
      <c r="R209" s="34">
        <f t="shared" ca="1" si="124"/>
        <v>3.0283040162591313E-2</v>
      </c>
      <c r="S209" s="34"/>
      <c r="T209" s="34">
        <f t="shared" ref="T209:U209" ca="1" si="125">IF(IF(OR(T71="",T67=0),NA(),T71/T67-1)&gt;1.5,NA(),T71/T67-1)</f>
        <v>1.5207362185839068E-2</v>
      </c>
      <c r="U209" s="34">
        <f t="shared" ca="1" si="125"/>
        <v>2.4515587767075075E-2</v>
      </c>
      <c r="V209" s="34"/>
      <c r="W209" s="34">
        <f t="shared" ca="1" si="116"/>
        <v>1.201488665468986E-2</v>
      </c>
      <c r="X209" s="34"/>
      <c r="Y209" s="54">
        <f t="shared" ca="1" si="75"/>
        <v>2.6576397965522247E-2</v>
      </c>
    </row>
    <row r="210" spans="1:25" s="33" customFormat="1" ht="12" hidden="1" thickBot="1" x14ac:dyDescent="0.25">
      <c r="A210" s="162">
        <v>44196</v>
      </c>
      <c r="B210" s="62">
        <f t="shared" ref="B210:K210" ca="1" si="126">IF(IF(OR(B72="",B68=0),NA(),B72/B68-1)&gt;1.5,NA(),B72/B68-1)</f>
        <v>-3.2764186619439029E-2</v>
      </c>
      <c r="C210" s="62">
        <f t="shared" ca="1" si="126"/>
        <v>-0.43598642255724862</v>
      </c>
      <c r="D210" s="34">
        <f t="shared" ca="1" si="126"/>
        <v>-0.44669998756477258</v>
      </c>
      <c r="E210" s="34">
        <f t="shared" ca="1" si="126"/>
        <v>-0.36143032432418587</v>
      </c>
      <c r="F210" s="34">
        <f t="shared" ca="1" si="126"/>
        <v>-0.38407964317567445</v>
      </c>
      <c r="G210" s="53" t="e">
        <f t="shared" ca="1" si="126"/>
        <v>#VALUE!</v>
      </c>
      <c r="H210" s="34">
        <f t="shared" ca="1" si="126"/>
        <v>-0.25705671757407478</v>
      </c>
      <c r="I210" s="34">
        <f t="shared" ca="1" si="126"/>
        <v>-0.39580077213805298</v>
      </c>
      <c r="J210" s="63">
        <f t="shared" ca="1" si="126"/>
        <v>-0.37066230507991238</v>
      </c>
      <c r="K210" s="34">
        <f t="shared" ca="1" si="126"/>
        <v>-0.21650832296378775</v>
      </c>
      <c r="L210" s="34"/>
      <c r="M210" s="63"/>
      <c r="N210" s="34">
        <f t="shared" ref="N210:R210" ca="1" si="127">IF(IF(OR(N72="",N68=0),NA(),N72/N68-1)&gt;1.5,NA(),N72/N68-1)</f>
        <v>-0.36496232441813137</v>
      </c>
      <c r="O210" s="54">
        <f t="shared" ca="1" si="127"/>
        <v>-0.36700920796873215</v>
      </c>
      <c r="P210" s="53">
        <f t="shared" ca="1" si="127"/>
        <v>-0.23653745680120686</v>
      </c>
      <c r="Q210" s="34">
        <f t="shared" ca="1" si="127"/>
        <v>-0.47299675908277061</v>
      </c>
      <c r="R210" s="34">
        <f t="shared" ca="1" si="127"/>
        <v>-0.38269647551092456</v>
      </c>
      <c r="S210" s="34"/>
      <c r="T210" s="34" t="e">
        <f t="shared" ref="T210:U210" ca="1" si="128">IF(IF(OR(T72="",T68=0),NA(),T72/T68-1)&gt;1.5,NA(),T72/T68-1)</f>
        <v>#VALUE!</v>
      </c>
      <c r="U210" s="34">
        <f t="shared" ca="1" si="128"/>
        <v>-0.4120009001120355</v>
      </c>
      <c r="V210" s="34"/>
      <c r="W210" s="34" t="e">
        <f t="shared" ca="1" si="116"/>
        <v>#VALUE!</v>
      </c>
      <c r="X210" s="34"/>
      <c r="Y210" s="54">
        <f t="shared" ca="1" si="75"/>
        <v>-0.2574239128460748</v>
      </c>
    </row>
    <row r="211" spans="1:25" ht="15.75" thickBot="1" x14ac:dyDescent="0.25">
      <c r="A211" s="188" t="s">
        <v>35</v>
      </c>
      <c r="B211" s="184"/>
      <c r="C211" s="184"/>
      <c r="D211" s="58"/>
      <c r="E211" s="58"/>
      <c r="F211" s="58"/>
      <c r="G211" s="58"/>
      <c r="H211" s="58"/>
      <c r="I211" s="58"/>
      <c r="J211" s="67"/>
      <c r="K211" s="58"/>
      <c r="L211" s="58"/>
      <c r="M211" s="67"/>
      <c r="N211" s="58"/>
      <c r="O211" s="58"/>
      <c r="P211" s="58"/>
      <c r="Q211" s="58"/>
      <c r="R211" s="58"/>
      <c r="S211" s="58"/>
      <c r="T211" s="58"/>
      <c r="U211" s="58"/>
      <c r="V211" s="58"/>
      <c r="W211" s="58"/>
      <c r="X211" s="58"/>
      <c r="Y211" s="123"/>
    </row>
    <row r="212" spans="1:25" x14ac:dyDescent="0.2">
      <c r="A212" s="77" t="s">
        <v>36</v>
      </c>
      <c r="B212" s="185"/>
      <c r="C212" s="185"/>
      <c r="D212" s="72"/>
      <c r="E212" s="72"/>
      <c r="F212" s="72"/>
      <c r="G212" s="71"/>
      <c r="H212" s="72"/>
      <c r="I212" s="72"/>
      <c r="J212" s="73"/>
      <c r="K212" s="72"/>
      <c r="L212" s="72"/>
      <c r="M212" s="73"/>
      <c r="N212" s="72"/>
      <c r="O212" s="72"/>
      <c r="P212" s="71"/>
      <c r="Q212" s="72"/>
      <c r="R212" s="72"/>
      <c r="S212" s="72"/>
      <c r="T212" s="72"/>
      <c r="U212" s="72"/>
      <c r="V212" s="72"/>
      <c r="W212" s="72"/>
      <c r="X212" s="72"/>
      <c r="Y212" s="123"/>
    </row>
    <row r="213" spans="1:25" x14ac:dyDescent="0.2">
      <c r="A213" s="36" t="s">
        <v>37</v>
      </c>
      <c r="B213" s="186">
        <f ca="1">SUM(B$9:B$12)/SUM(B$5:B$8)-1</f>
        <v>3.0128202264121828E-2</v>
      </c>
      <c r="C213" s="186">
        <f t="shared" ref="C213:Y213" ca="1" si="129">SUM(C$9:C$12)/SUM(C$5:C$8)-1</f>
        <v>4.9071269824095376E-2</v>
      </c>
      <c r="D213" s="31">
        <f t="shared" ca="1" si="129"/>
        <v>4.8756584864934283E-2</v>
      </c>
      <c r="E213" s="31">
        <f t="shared" ca="1" si="129"/>
        <v>3.6254498460850826E-2</v>
      </c>
      <c r="F213" s="31">
        <f t="shared" ca="1" si="129"/>
        <v>5.1420568580631931E-2</v>
      </c>
      <c r="G213" s="69">
        <f t="shared" ca="1" si="129"/>
        <v>4.4381555903118652E-2</v>
      </c>
      <c r="H213" s="31">
        <f t="shared" ca="1" si="129"/>
        <v>0.10197464753913321</v>
      </c>
      <c r="I213" s="31">
        <f t="shared" ca="1" si="129"/>
        <v>5.0176569786375635E-2</v>
      </c>
      <c r="J213" s="70">
        <f t="shared" ca="1" si="129"/>
        <v>5.0437717861328002E-2</v>
      </c>
      <c r="K213" s="31">
        <f t="shared" ca="1" si="129"/>
        <v>4.8055388820836598E-2</v>
      </c>
      <c r="L213" s="31">
        <f t="shared" ca="1" si="129"/>
        <v>5.1915542737599907E-2</v>
      </c>
      <c r="M213" s="70">
        <f t="shared" ca="1" si="129"/>
        <v>5.7080091771748442E-2</v>
      </c>
      <c r="N213" s="31">
        <f t="shared" ca="1" si="129"/>
        <v>3.9411615218745366E-2</v>
      </c>
      <c r="O213" s="31">
        <f t="shared" ca="1" si="129"/>
        <v>3.9209290624257598E-2</v>
      </c>
      <c r="P213" s="69">
        <f t="shared" ca="1" si="129"/>
        <v>4.4238140874653276E-2</v>
      </c>
      <c r="Q213" s="31">
        <f t="shared" ca="1" si="129"/>
        <v>4.8560053977601436E-2</v>
      </c>
      <c r="R213" s="31">
        <f t="shared" ca="1" si="129"/>
        <v>5.165487392503687E-2</v>
      </c>
      <c r="S213" s="31" t="e">
        <f t="shared" ca="1" si="129"/>
        <v>#DIV/0!</v>
      </c>
      <c r="T213" s="31" t="e">
        <f ca="1">SUM(T$9:T$12)/SUM(T$5:T$8)-1</f>
        <v>#DIV/0!</v>
      </c>
      <c r="U213" s="31">
        <f t="shared" ca="1" si="129"/>
        <v>5.597206203844074E-2</v>
      </c>
      <c r="V213" s="31" t="e">
        <f t="shared" ca="1" si="129"/>
        <v>#DIV/0!</v>
      </c>
      <c r="W213" s="31" t="e">
        <f ca="1">SUM(W$9:W$12)/SUM(W$5:W$8)-1</f>
        <v>#DIV/0!</v>
      </c>
      <c r="X213" s="31">
        <f t="shared" ca="1" si="129"/>
        <v>5.1317585690916934E-2</v>
      </c>
      <c r="Y213" s="61">
        <f t="shared" ca="1" si="129"/>
        <v>3.1014455801833707E-2</v>
      </c>
    </row>
    <row r="214" spans="1:25" x14ac:dyDescent="0.2">
      <c r="A214" s="36" t="s">
        <v>38</v>
      </c>
      <c r="B214" s="186">
        <f ca="1">SUM(B$13:B$16)/SUM(B$9:B$12)-1</f>
        <v>2.8614545345865938E-2</v>
      </c>
      <c r="C214" s="186">
        <f t="shared" ref="C214:Y214" ca="1" si="130">SUM(C$13:C$16)/SUM(C$9:C$12)-1</f>
        <v>4.2721422250696417E-2</v>
      </c>
      <c r="D214" s="31">
        <f t="shared" ca="1" si="130"/>
        <v>4.220707434078963E-2</v>
      </c>
      <c r="E214" s="31">
        <f t="shared" ca="1" si="130"/>
        <v>3.9440250861442205E-2</v>
      </c>
      <c r="F214" s="31">
        <f t="shared" ca="1" si="130"/>
        <v>4.8247261743485037E-2</v>
      </c>
      <c r="G214" s="69">
        <f t="shared" ca="1" si="130"/>
        <v>4.2994574861362489E-2</v>
      </c>
      <c r="H214" s="31">
        <f t="shared" ca="1" si="130"/>
        <v>8.8202665188040541E-2</v>
      </c>
      <c r="I214" s="31">
        <f t="shared" ca="1" si="130"/>
        <v>3.5863071143974246E-2</v>
      </c>
      <c r="J214" s="70">
        <f t="shared" ca="1" si="130"/>
        <v>2.6678924619148559E-2</v>
      </c>
      <c r="K214" s="31">
        <f t="shared" ca="1" si="130"/>
        <v>4.8672247754709907E-2</v>
      </c>
      <c r="L214" s="31">
        <f t="shared" ca="1" si="130"/>
        <v>4.968329491078971E-2</v>
      </c>
      <c r="M214" s="70">
        <f t="shared" ca="1" si="130"/>
        <v>4.7978171674627257E-2</v>
      </c>
      <c r="N214" s="31">
        <f t="shared" ca="1" si="130"/>
        <v>4.0962480955110125E-2</v>
      </c>
      <c r="O214" s="31">
        <f t="shared" ca="1" si="130"/>
        <v>4.0962243842711521E-2</v>
      </c>
      <c r="P214" s="69">
        <f t="shared" ca="1" si="130"/>
        <v>8.271482650203299E-2</v>
      </c>
      <c r="Q214" s="31">
        <f t="shared" ca="1" si="130"/>
        <v>4.7471134409901028E-2</v>
      </c>
      <c r="R214" s="31">
        <f t="shared" ca="1" si="130"/>
        <v>4.6989448037608073E-2</v>
      </c>
      <c r="S214" s="31" t="e">
        <f t="shared" ca="1" si="130"/>
        <v>#DIV/0!</v>
      </c>
      <c r="T214" s="31" t="e">
        <f t="shared" ref="T214:T220" ca="1" si="131">SUM(T$9:T$12)/SUM(T$5:T$8)-1</f>
        <v>#DIV/0!</v>
      </c>
      <c r="U214" s="31">
        <f t="shared" ca="1" si="130"/>
        <v>5.0480324674823551E-2</v>
      </c>
      <c r="V214" s="31" t="e">
        <f t="shared" ca="1" si="130"/>
        <v>#DIV/0!</v>
      </c>
      <c r="W214" s="31" t="e">
        <f t="shared" ref="W214:W220" ca="1" si="132">SUM(W$9:W$12)/SUM(W$5:W$8)-1</f>
        <v>#DIV/0!</v>
      </c>
      <c r="X214" s="31">
        <f t="shared" ca="1" si="130"/>
        <v>6.8263853751205916E-2</v>
      </c>
      <c r="Y214" s="61">
        <f t="shared" ca="1" si="130"/>
        <v>5.2098234935171073E-2</v>
      </c>
    </row>
    <row r="215" spans="1:25" x14ac:dyDescent="0.2">
      <c r="A215" s="36" t="s">
        <v>39</v>
      </c>
      <c r="B215" s="186">
        <f ca="1">SUM(B$17:B$20)/SUM(B$13:B$16)-1</f>
        <v>2.3874381499842778E-2</v>
      </c>
      <c r="C215" s="186">
        <f t="shared" ref="C215:Y215" ca="1" si="133">SUM(C$17:C$20)/SUM(C$13:C$16)-1</f>
        <v>3.408427390669555E-2</v>
      </c>
      <c r="D215" s="31">
        <f t="shared" ca="1" si="133"/>
        <v>3.4677445452361955E-2</v>
      </c>
      <c r="E215" s="31">
        <f t="shared" ca="1" si="133"/>
        <v>3.9060805042530733E-2</v>
      </c>
      <c r="F215" s="31">
        <f t="shared" ca="1" si="133"/>
        <v>3.0713514973037981E-2</v>
      </c>
      <c r="G215" s="69">
        <f t="shared" ca="1" si="133"/>
        <v>3.8448541636347811E-2</v>
      </c>
      <c r="H215" s="31">
        <f t="shared" ca="1" si="133"/>
        <v>1.9400132135528159E-2</v>
      </c>
      <c r="I215" s="31">
        <f t="shared" ca="1" si="133"/>
        <v>2.2256498463683716E-2</v>
      </c>
      <c r="J215" s="70">
        <f t="shared" ca="1" si="133"/>
        <v>1.9399695536975958E-2</v>
      </c>
      <c r="K215" s="31">
        <f t="shared" ca="1" si="133"/>
        <v>3.130700074891668E-2</v>
      </c>
      <c r="L215" s="31">
        <f t="shared" ca="1" si="133"/>
        <v>3.0084276661349163E-2</v>
      </c>
      <c r="M215" s="70">
        <f t="shared" ca="1" si="133"/>
        <v>2.3586984962060242E-2</v>
      </c>
      <c r="N215" s="31">
        <f t="shared" ca="1" si="133"/>
        <v>3.8260088113155621E-2</v>
      </c>
      <c r="O215" s="31">
        <f t="shared" ca="1" si="133"/>
        <v>3.8651723231436286E-2</v>
      </c>
      <c r="P215" s="69">
        <f t="shared" ca="1" si="133"/>
        <v>4.5028146616214126E-2</v>
      </c>
      <c r="Q215" s="31">
        <f t="shared" ca="1" si="133"/>
        <v>3.8444615210055488E-2</v>
      </c>
      <c r="R215" s="31">
        <f t="shared" ca="1" si="133"/>
        <v>2.9893786541260736E-2</v>
      </c>
      <c r="S215" s="31">
        <f t="shared" ca="1" si="133"/>
        <v>3.9120057908086592E-2</v>
      </c>
      <c r="T215" s="31" t="e">
        <f t="shared" ca="1" si="131"/>
        <v>#DIV/0!</v>
      </c>
      <c r="U215" s="31">
        <f t="shared" ca="1" si="133"/>
        <v>2.6611143012556848E-2</v>
      </c>
      <c r="V215" s="31">
        <f t="shared" ca="1" si="133"/>
        <v>3.3033017610984761E-2</v>
      </c>
      <c r="W215" s="31" t="e">
        <f t="shared" ca="1" si="132"/>
        <v>#DIV/0!</v>
      </c>
      <c r="X215" s="31">
        <f t="shared" ca="1" si="133"/>
        <v>4.0945861965721031E-2</v>
      </c>
      <c r="Y215" s="61">
        <f t="shared" ca="1" si="133"/>
        <v>3.1404315538156036E-2</v>
      </c>
    </row>
    <row r="216" spans="1:25" x14ac:dyDescent="0.2">
      <c r="A216" s="36" t="s">
        <v>40</v>
      </c>
      <c r="B216" s="186">
        <f ca="1">SUM(B$21:B$24)/SUM(B$17:B$20)-1</f>
        <v>3.3417113314251345E-2</v>
      </c>
      <c r="C216" s="186">
        <f t="shared" ref="C216:Y216" ca="1" si="134">SUM(C$21:C$24)/SUM(C$17:C$20)-1</f>
        <v>4.2529416428644273E-2</v>
      </c>
      <c r="D216" s="31">
        <f t="shared" ca="1" si="134"/>
        <v>4.2617447842443257E-2</v>
      </c>
      <c r="E216" s="31">
        <f t="shared" ca="1" si="134"/>
        <v>5.2101622859283214E-2</v>
      </c>
      <c r="F216" s="31">
        <f t="shared" ca="1" si="134"/>
        <v>4.674640834256194E-2</v>
      </c>
      <c r="G216" s="69">
        <f t="shared" ca="1" si="134"/>
        <v>3.7830781185577367E-2</v>
      </c>
      <c r="H216" s="31">
        <f t="shared" ca="1" si="134"/>
        <v>2.1674329638110112E-2</v>
      </c>
      <c r="I216" s="31">
        <f t="shared" ca="1" si="134"/>
        <v>4.0526460652063667E-2</v>
      </c>
      <c r="J216" s="70">
        <f t="shared" ca="1" si="134"/>
        <v>3.9005729943249801E-2</v>
      </c>
      <c r="K216" s="31">
        <f t="shared" ca="1" si="134"/>
        <v>5.0060401258631426E-2</v>
      </c>
      <c r="L216" s="31">
        <f t="shared" ca="1" si="134"/>
        <v>3.847838537149717E-2</v>
      </c>
      <c r="M216" s="70">
        <f t="shared" ca="1" si="134"/>
        <v>4.4866282377592936E-2</v>
      </c>
      <c r="N216" s="31">
        <f t="shared" ca="1" si="134"/>
        <v>5.1794653926998002E-2</v>
      </c>
      <c r="O216" s="31">
        <f t="shared" ca="1" si="134"/>
        <v>5.1884556856613306E-2</v>
      </c>
      <c r="P216" s="69">
        <f t="shared" ca="1" si="134"/>
        <v>4.4779381665052131E-2</v>
      </c>
      <c r="Q216" s="31">
        <f t="shared" ca="1" si="134"/>
        <v>4.611035227103466E-2</v>
      </c>
      <c r="R216" s="31">
        <f t="shared" ca="1" si="134"/>
        <v>3.9526588217472458E-2</v>
      </c>
      <c r="S216" s="31">
        <f t="shared" ca="1" si="134"/>
        <v>4.2673258055401009E-2</v>
      </c>
      <c r="T216" s="31" t="e">
        <f t="shared" ca="1" si="131"/>
        <v>#DIV/0!</v>
      </c>
      <c r="U216" s="31">
        <f t="shared" ca="1" si="134"/>
        <v>3.4690717116464542E-2</v>
      </c>
      <c r="V216" s="31">
        <f t="shared" ca="1" si="134"/>
        <v>5.1684707366714377E-2</v>
      </c>
      <c r="W216" s="31" t="e">
        <f t="shared" ca="1" si="132"/>
        <v>#DIV/0!</v>
      </c>
      <c r="X216" s="31">
        <f t="shared" ca="1" si="134"/>
        <v>5.082498394675139E-2</v>
      </c>
      <c r="Y216" s="61">
        <f t="shared" ca="1" si="134"/>
        <v>3.6409598403934762E-2</v>
      </c>
    </row>
    <row r="217" spans="1:25" x14ac:dyDescent="0.2">
      <c r="A217" s="36" t="s">
        <v>41</v>
      </c>
      <c r="B217" s="186">
        <f ca="1">IF(ISBLANK(B28),NA(),SUM(B$25:B$28)/SUM(B$21:B$24)-1)</f>
        <v>1.808569272868854E-2</v>
      </c>
      <c r="C217" s="186">
        <f t="shared" ref="C217:Y217" ca="1" si="135">IF(ISBLANK(C28),NA(),SUM(C$25:C$28)/SUM(C$21:C$24)-1)</f>
        <v>2.8120302684464304E-2</v>
      </c>
      <c r="D217" s="31">
        <f t="shared" ca="1" si="135"/>
        <v>2.8554964667170113E-2</v>
      </c>
      <c r="E217" s="31">
        <f t="shared" ca="1" si="135"/>
        <v>4.0003862802671541E-2</v>
      </c>
      <c r="F217" s="31">
        <f t="shared" ca="1" si="135"/>
        <v>2.8017539222118915E-2</v>
      </c>
      <c r="G217" s="69">
        <f t="shared" ca="1" si="135"/>
        <v>2.8982720993281363E-2</v>
      </c>
      <c r="H217" s="31">
        <f t="shared" ca="1" si="135"/>
        <v>4.2168345971778765E-2</v>
      </c>
      <c r="I217" s="31">
        <f t="shared" ca="1" si="135"/>
        <v>1.7340052411565665E-2</v>
      </c>
      <c r="J217" s="70">
        <f t="shared" ca="1" si="135"/>
        <v>1.2709147777001828E-2</v>
      </c>
      <c r="K217" s="31">
        <f t="shared" ca="1" si="135"/>
        <v>2.7033316677270047E-2</v>
      </c>
      <c r="L217" s="31">
        <f t="shared" ca="1" si="135"/>
        <v>1.693379394704797E-2</v>
      </c>
      <c r="M217" s="70">
        <f t="shared" ca="1" si="135"/>
        <v>1.467289737732913E-2</v>
      </c>
      <c r="N217" s="31">
        <f t="shared" ca="1" si="135"/>
        <v>3.9494788171685835E-2</v>
      </c>
      <c r="O217" s="31">
        <f t="shared" ca="1" si="135"/>
        <v>3.9454449994072993E-2</v>
      </c>
      <c r="P217" s="69">
        <f t="shared" ca="1" si="135"/>
        <v>3.3516524907220901E-2</v>
      </c>
      <c r="Q217" s="31">
        <f t="shared" ca="1" si="135"/>
        <v>2.9882429311972381E-2</v>
      </c>
      <c r="R217" s="31">
        <f t="shared" ca="1" si="135"/>
        <v>2.2407739291851581E-2</v>
      </c>
      <c r="S217" s="31">
        <f t="shared" ca="1" si="135"/>
        <v>2.8997705721198086E-2</v>
      </c>
      <c r="T217" s="31" t="e">
        <f t="shared" ca="1" si="131"/>
        <v>#DIV/0!</v>
      </c>
      <c r="U217" s="31">
        <f t="shared" ca="1" si="135"/>
        <v>2.4568925000392872E-2</v>
      </c>
      <c r="V217" s="31">
        <f t="shared" ca="1" si="135"/>
        <v>2.8141784562444538E-2</v>
      </c>
      <c r="W217" s="31" t="e">
        <f t="shared" ca="1" si="132"/>
        <v>#DIV/0!</v>
      </c>
      <c r="X217" s="31">
        <f t="shared" ca="1" si="135"/>
        <v>3.5522247146510644E-2</v>
      </c>
      <c r="Y217" s="61">
        <f t="shared" ca="1" si="135"/>
        <v>1.9951605115437365E-2</v>
      </c>
    </row>
    <row r="218" spans="1:25" x14ac:dyDescent="0.2">
      <c r="A218" s="36" t="s">
        <v>42</v>
      </c>
      <c r="B218" s="186">
        <f ca="1">IF(ISBLANK(B32),NA(),SUM(B$29:B$32)/SUM(B$25:B$28)-1)</f>
        <v>1.5538087505742482E-2</v>
      </c>
      <c r="C218" s="186">
        <f t="shared" ref="C218:Y218" ca="1" si="136">IF(ISBLANK(C32),NA(),SUM(C$29:C$32)/SUM(C$25:C$28)-1)</f>
        <v>2.8090274337942533E-2</v>
      </c>
      <c r="D218" s="31">
        <f t="shared" ca="1" si="136"/>
        <v>2.8154355307975054E-2</v>
      </c>
      <c r="E218" s="31">
        <f t="shared" ca="1" si="136"/>
        <v>3.3606906263061509E-2</v>
      </c>
      <c r="F218" s="31">
        <f t="shared" ca="1" si="136"/>
        <v>3.0060913936685418E-2</v>
      </c>
      <c r="G218" s="69">
        <f t="shared" ca="1" si="136"/>
        <v>2.3970762676563728E-2</v>
      </c>
      <c r="H218" s="31">
        <f t="shared" ca="1" si="136"/>
        <v>1.4694783926165744E-3</v>
      </c>
      <c r="I218" s="31">
        <f t="shared" ca="1" si="136"/>
        <v>2.8452304935268291E-2</v>
      </c>
      <c r="J218" s="70">
        <f t="shared" ca="1" si="136"/>
        <v>3.2672501658179476E-2</v>
      </c>
      <c r="K218" s="31">
        <f t="shared" ca="1" si="136"/>
        <v>2.9215975743637213E-2</v>
      </c>
      <c r="L218" s="31">
        <f ca="1">IF(ISBLANK(L32),NA(),SUM(L$29:L$32)/SUM(L$25:L$28)-1)</f>
        <v>3.7313212017880737E-2</v>
      </c>
      <c r="M218" s="70">
        <f t="shared" ca="1" si="136"/>
        <v>-1</v>
      </c>
      <c r="N218" s="31">
        <f t="shared" ca="1" si="136"/>
        <v>3.1932500206377501E-2</v>
      </c>
      <c r="O218" s="31">
        <f t="shared" ca="1" si="136"/>
        <v>3.1602836267985657E-2</v>
      </c>
      <c r="P218" s="69">
        <f t="shared" ca="1" si="136"/>
        <v>2.9508368829093579E-2</v>
      </c>
      <c r="Q218" s="31">
        <f t="shared" ca="1" si="136"/>
        <v>2.8956875801491311E-2</v>
      </c>
      <c r="R218" s="31">
        <f t="shared" ca="1" si="136"/>
        <v>2.6358596363543541E-2</v>
      </c>
      <c r="S218" s="31">
        <f t="shared" ca="1" si="136"/>
        <v>2.5304629272030033E-2</v>
      </c>
      <c r="T218" s="31" t="e">
        <f t="shared" ca="1" si="131"/>
        <v>#DIV/0!</v>
      </c>
      <c r="U218" s="31">
        <f t="shared" ca="1" si="136"/>
        <v>1.9421404160341549E-2</v>
      </c>
      <c r="V218" s="31">
        <f t="shared" ca="1" si="136"/>
        <v>2.9773970127553451E-2</v>
      </c>
      <c r="W218" s="31" t="e">
        <f t="shared" ca="1" si="132"/>
        <v>#DIV/0!</v>
      </c>
      <c r="X218" s="31">
        <f t="shared" ca="1" si="136"/>
        <v>3.6026970628620703E-2</v>
      </c>
      <c r="Y218" s="61">
        <f t="shared" ca="1" si="136"/>
        <v>1.5368696968939721E-2</v>
      </c>
    </row>
    <row r="219" spans="1:25" x14ac:dyDescent="0.2">
      <c r="A219" s="36" t="s">
        <v>43</v>
      </c>
      <c r="B219" s="186">
        <f ca="1">IF(ISBLANK(B36),NA(),SUM(B$33:B$36)/SUM(B$29:B$32)-1)</f>
        <v>8.2491533005295548E-3</v>
      </c>
      <c r="C219" s="186">
        <f t="shared" ref="C219:Y219" ca="1" si="137">IF(ISBLANK(C36),NA(),SUM(C$33:C$36)/SUM(C$29:C$32)-1)</f>
        <v>2.4137833582376311E-2</v>
      </c>
      <c r="D219" s="31">
        <f t="shared" ca="1" si="137"/>
        <v>2.5334591873000134E-2</v>
      </c>
      <c r="E219" s="31">
        <f t="shared" ca="1" si="137"/>
        <v>2.9832537072667753E-2</v>
      </c>
      <c r="F219" s="31">
        <f t="shared" ca="1" si="137"/>
        <v>2.1335221537952531E-2</v>
      </c>
      <c r="G219" s="69">
        <f t="shared" ca="1" si="137"/>
        <v>2.5316705116108507E-2</v>
      </c>
      <c r="H219" s="31">
        <f t="shared" ca="1" si="137"/>
        <v>3.4599452409327824E-2</v>
      </c>
      <c r="I219" s="31">
        <f t="shared" ca="1" si="137"/>
        <v>2.0200444820164476E-2</v>
      </c>
      <c r="J219" s="70">
        <f t="shared" ca="1" si="137"/>
        <v>1.6731141575933917E-2</v>
      </c>
      <c r="K219" s="31">
        <f t="shared" ca="1" si="137"/>
        <v>2.1345168488268174E-2</v>
      </c>
      <c r="L219" s="31">
        <f t="shared" ca="1" si="137"/>
        <v>-5.3617632629449186E-2</v>
      </c>
      <c r="M219" s="70" t="e">
        <f t="shared" ca="1" si="137"/>
        <v>#DIV/0!</v>
      </c>
      <c r="N219" s="31">
        <f t="shared" ca="1" si="137"/>
        <v>3.1580561329937362E-2</v>
      </c>
      <c r="O219" s="31">
        <f t="shared" ca="1" si="137"/>
        <v>3.1507199893337168E-2</v>
      </c>
      <c r="P219" s="69">
        <f t="shared" ca="1" si="137"/>
        <v>-4.0615701289979045E-2</v>
      </c>
      <c r="Q219" s="31">
        <f t="shared" ca="1" si="137"/>
        <v>2.7867123220817414E-2</v>
      </c>
      <c r="R219" s="31">
        <f t="shared" ca="1" si="137"/>
        <v>1.74282195941875E-2</v>
      </c>
      <c r="S219" s="31">
        <f t="shared" ca="1" si="137"/>
        <v>-1</v>
      </c>
      <c r="T219" s="31" t="e">
        <f t="shared" ca="1" si="131"/>
        <v>#DIV/0!</v>
      </c>
      <c r="U219" s="31">
        <f t="shared" ca="1" si="137"/>
        <v>1.9521590997338301E-2</v>
      </c>
      <c r="V219" s="31">
        <f t="shared" ca="1" si="137"/>
        <v>-1</v>
      </c>
      <c r="W219" s="31" t="e">
        <f t="shared" ca="1" si="132"/>
        <v>#DIV/0!</v>
      </c>
      <c r="X219" s="31">
        <f t="shared" ca="1" si="137"/>
        <v>-2.3886160183986593E-2</v>
      </c>
      <c r="Y219" s="61">
        <f t="shared" ca="1" si="137"/>
        <v>2.2633063678461962E-2</v>
      </c>
    </row>
    <row r="220" spans="1:25" x14ac:dyDescent="0.2">
      <c r="A220" s="36" t="s">
        <v>44</v>
      </c>
      <c r="B220" s="186">
        <f ca="1">IF(ISBLANK(B40),NA(),SUM(B$37:B$40)/SUM(B$33:B$36)-1)</f>
        <v>1.4571721403096038E-2</v>
      </c>
      <c r="C220" s="186">
        <f t="shared" ref="C220:Y220" ca="1" si="138">IF(ISBLANK(C40),NA(),SUM(C$37:C$40)/SUM(C$33:C$36)-1)</f>
        <v>2.6326476605383231E-2</v>
      </c>
      <c r="D220" s="31">
        <f t="shared" ca="1" si="138"/>
        <v>2.6671858465806553E-2</v>
      </c>
      <c r="E220" s="31">
        <f t="shared" ca="1" si="138"/>
        <v>3.1759825218766746E-2</v>
      </c>
      <c r="F220" s="31">
        <f t="shared" ca="1" si="138"/>
        <v>2.5963348664128194E-2</v>
      </c>
      <c r="G220" s="69">
        <f t="shared" ca="1" si="138"/>
        <v>2.6686055490676708E-2</v>
      </c>
      <c r="H220" s="31">
        <f t="shared" ca="1" si="138"/>
        <v>2.9471527530845476E-2</v>
      </c>
      <c r="I220" s="31">
        <f t="shared" ca="1" si="138"/>
        <v>2.7304517345865476E-2</v>
      </c>
      <c r="J220" s="70">
        <f t="shared" ca="1" si="138"/>
        <v>3.3663346193663068E-2</v>
      </c>
      <c r="K220" s="31">
        <f t="shared" ca="1" si="138"/>
        <v>2.6221883216576147E-2</v>
      </c>
      <c r="L220" s="31">
        <f t="shared" ca="1" si="138"/>
        <v>2.8805485053910118E-2</v>
      </c>
      <c r="M220" s="70" t="e">
        <f t="shared" ca="1" si="138"/>
        <v>#DIV/0!</v>
      </c>
      <c r="N220" s="31">
        <f t="shared" ca="1" si="138"/>
        <v>3.0909974593636536E-2</v>
      </c>
      <c r="O220" s="31">
        <f t="shared" ca="1" si="138"/>
        <v>3.0823806465516856E-2</v>
      </c>
      <c r="P220" s="69">
        <f t="shared" ca="1" si="138"/>
        <v>2.7812012528320995E-2</v>
      </c>
      <c r="Q220" s="31">
        <f t="shared" ca="1" si="138"/>
        <v>3.0224483502956145E-2</v>
      </c>
      <c r="R220" s="31">
        <f t="shared" ca="1" si="138"/>
        <v>2.7504647462563536E-2</v>
      </c>
      <c r="S220" s="31" t="e">
        <f t="shared" ca="1" si="138"/>
        <v>#DIV/0!</v>
      </c>
      <c r="T220" s="31" t="e">
        <f t="shared" ca="1" si="131"/>
        <v>#DIV/0!</v>
      </c>
      <c r="U220" s="31">
        <f t="shared" ca="1" si="138"/>
        <v>2.2500780219313343E-2</v>
      </c>
      <c r="V220" s="31" t="e">
        <f t="shared" ca="1" si="138"/>
        <v>#DIV/0!</v>
      </c>
      <c r="W220" s="31" t="e">
        <f t="shared" ca="1" si="132"/>
        <v>#DIV/0!</v>
      </c>
      <c r="X220" s="31">
        <f t="shared" ca="1" si="138"/>
        <v>2.5933967228728871E-2</v>
      </c>
      <c r="Y220" s="61">
        <f t="shared" ca="1" si="138"/>
        <v>3.5712494345614632E-2</v>
      </c>
    </row>
    <row r="221" spans="1:25" x14ac:dyDescent="0.2">
      <c r="A221" s="36" t="s">
        <v>45</v>
      </c>
      <c r="B221" s="186">
        <f ca="1">IF(ISBLANK(B44),NA(),SUM(B$41:B$44)/SUM(B$37:B$40)-1)</f>
        <v>-1.0487124105835743E-3</v>
      </c>
      <c r="C221" s="186">
        <f t="shared" ref="C221:Y221" ca="1" si="139">IF(ISBLANK(C44),NA(),SUM(C$41:C$44)/SUM(C$37:C$40)-1)</f>
        <v>9.5551589586040375E-3</v>
      </c>
      <c r="D221" s="31">
        <f t="shared" ca="1" si="139"/>
        <v>1.0491919853142351E-2</v>
      </c>
      <c r="E221" s="31">
        <f t="shared" ca="1" si="139"/>
        <v>1.6141898768670115E-2</v>
      </c>
      <c r="F221" s="31">
        <f t="shared" ca="1" si="139"/>
        <v>3.5686646104304831E-3</v>
      </c>
      <c r="G221" s="69">
        <f t="shared" ca="1" si="139"/>
        <v>1.1659397826838891E-2</v>
      </c>
      <c r="H221" s="31">
        <f t="shared" ca="1" si="139"/>
        <v>2.0685455275937681E-2</v>
      </c>
      <c r="I221" s="31">
        <f t="shared" ca="1" si="139"/>
        <v>3.9226424691851669E-4</v>
      </c>
      <c r="J221" s="70">
        <f t="shared" ca="1" si="139"/>
        <v>-1.0127225039287757E-2</v>
      </c>
      <c r="K221" s="31">
        <f ca="1">IF(ISBLANK(K44),NA(),SUM(K$41:K$44)/SUM(K$37:K$40)-1)</f>
        <v>3.4776172367736446E-3</v>
      </c>
      <c r="L221" s="31">
        <f t="shared" ca="1" si="139"/>
        <v>5.8673069233412312E-2</v>
      </c>
      <c r="M221" s="70" t="e">
        <f t="shared" ca="1" si="139"/>
        <v>#DIV/0!</v>
      </c>
      <c r="N221" s="31">
        <f t="shared" ca="1" si="139"/>
        <v>1.7371516103937612E-2</v>
      </c>
      <c r="O221" s="31">
        <f t="shared" ca="1" si="139"/>
        <v>1.7335734341389131E-2</v>
      </c>
      <c r="P221" s="69">
        <f t="shared" ca="1" si="139"/>
        <v>1.8772271637823357E-2</v>
      </c>
      <c r="Q221" s="31">
        <f t="shared" ca="1" si="139"/>
        <v>1.4766283328142782E-2</v>
      </c>
      <c r="R221" s="31">
        <f t="shared" ca="1" si="139"/>
        <v>1.4856731636431864E-2</v>
      </c>
      <c r="S221" s="31" t="e">
        <f t="shared" ca="1" si="139"/>
        <v>#DIV/0!</v>
      </c>
      <c r="T221" s="31" t="e">
        <f t="shared" ca="1" si="139"/>
        <v>#DIV/0!</v>
      </c>
      <c r="U221" s="31">
        <f t="shared" ca="1" si="139"/>
        <v>1.2740491296693524E-2</v>
      </c>
      <c r="V221" s="31" t="e">
        <f t="shared" ca="1" si="139"/>
        <v>#DIV/0!</v>
      </c>
      <c r="W221" s="31" t="e">
        <f t="shared" ca="1" si="139"/>
        <v>#DIV/0!</v>
      </c>
      <c r="X221" s="31">
        <f t="shared" ca="1" si="139"/>
        <v>-2.6205174312646684E-2</v>
      </c>
      <c r="Y221" s="61">
        <f t="shared" ca="1" si="139"/>
        <v>2.5708325868272208E-2</v>
      </c>
    </row>
    <row r="222" spans="1:25" x14ac:dyDescent="0.2">
      <c r="A222" s="36" t="s">
        <v>46</v>
      </c>
      <c r="B222" s="186">
        <f ca="1">IF(ISBLANK(B48),NA(),SUM(B$45:B$48)/SUM(B$41:B$44)-1)</f>
        <v>7.9311109758164466E-3</v>
      </c>
      <c r="C222" s="186">
        <f t="shared" ref="C222:Y222" ca="1" si="140">IF(ISBLANK(C48),NA(),SUM(C$45:C$48)/SUM(C$41:C$44)-1)</f>
        <v>1.2933704180965622E-2</v>
      </c>
      <c r="D222" s="31">
        <f t="shared" ca="1" si="140"/>
        <v>1.2973009458028706E-2</v>
      </c>
      <c r="E222" s="31">
        <f t="shared" ca="1" si="140"/>
        <v>1.7602315986535944E-2</v>
      </c>
      <c r="F222" s="31">
        <f t="shared" ca="1" si="140"/>
        <v>1.2643152646467426E-2</v>
      </c>
      <c r="G222" s="69">
        <f t="shared" ca="1" si="140"/>
        <v>1.4312711749217444E-2</v>
      </c>
      <c r="H222" s="31">
        <f t="shared" ca="1" si="140"/>
        <v>-8.3190851568372248E-2</v>
      </c>
      <c r="I222" s="31">
        <f t="shared" ca="1" si="140"/>
        <v>3.108277034014284E-3</v>
      </c>
      <c r="J222" s="70">
        <f t="shared" ca="1" si="140"/>
        <v>-8.6234360190015069E-3</v>
      </c>
      <c r="K222" s="31">
        <f t="shared" ca="1" si="140"/>
        <v>1.2806634193530453E-2</v>
      </c>
      <c r="L222" s="31">
        <f t="shared" ca="1" si="140"/>
        <v>2.5500995689044847E-2</v>
      </c>
      <c r="M222" s="70" t="e">
        <f t="shared" ca="1" si="140"/>
        <v>#DIV/0!</v>
      </c>
      <c r="N222" s="31">
        <f t="shared" ca="1" si="140"/>
        <v>1.8464038827791684E-2</v>
      </c>
      <c r="O222" s="31">
        <f t="shared" ca="1" si="140"/>
        <v>1.8465431191782011E-2</v>
      </c>
      <c r="P222" s="69">
        <f t="shared" ca="1" si="140"/>
        <v>-0.10217885961085882</v>
      </c>
      <c r="Q222" s="31">
        <f t="shared" ca="1" si="140"/>
        <v>1.8665928741732563E-2</v>
      </c>
      <c r="R222" s="31">
        <f t="shared" ca="1" si="140"/>
        <v>1.279497150874187E-2</v>
      </c>
      <c r="S222" s="31" t="e">
        <f t="shared" ca="1" si="140"/>
        <v>#DIV/0!</v>
      </c>
      <c r="T222" s="31">
        <f t="shared" ca="1" si="140"/>
        <v>7.0782786332763692E-3</v>
      </c>
      <c r="U222" s="31">
        <f t="shared" ca="1" si="140"/>
        <v>3.9257279378315246E-3</v>
      </c>
      <c r="V222" s="31" t="e">
        <f t="shared" ca="1" si="140"/>
        <v>#DIV/0!</v>
      </c>
      <c r="W222" s="31">
        <f t="shared" ca="1" si="140"/>
        <v>1.27484572126908E-2</v>
      </c>
      <c r="X222" s="31">
        <f t="shared" ca="1" si="140"/>
        <v>2.5537109402949509E-2</v>
      </c>
      <c r="Y222" s="61">
        <f t="shared" ca="1" si="140"/>
        <v>2.1477516337914615E-2</v>
      </c>
    </row>
    <row r="223" spans="1:25" x14ac:dyDescent="0.2">
      <c r="A223" s="36" t="s">
        <v>178</v>
      </c>
      <c r="B223" s="186">
        <f ca="1">IF(ISBLANK(B52),NA(),SUM(B$49:B$52)/SUM(B$45:B$48)-1)</f>
        <v>1.0928518229422979E-2</v>
      </c>
      <c r="C223" s="186">
        <f t="shared" ref="C223:Y223" ca="1" si="141">IF(ISBLANK(C52),NA(),SUM(C$49:C$52)/SUM(C$45:C$48)-1)</f>
        <v>1.4586819152949015E-2</v>
      </c>
      <c r="D223" s="31">
        <f t="shared" ca="1" si="141"/>
        <v>1.5224935329027467E-2</v>
      </c>
      <c r="E223" s="31">
        <f ca="1">IF(ISBLANK(E52),NA(),SUM(E$49:E$52)/SUM(E$45:E$48)-1)</f>
        <v>1.7360049562772151E-2</v>
      </c>
      <c r="F223" s="31">
        <f t="shared" ca="1" si="141"/>
        <v>1.2240757305733707E-2</v>
      </c>
      <c r="G223" s="69">
        <f t="shared" ca="1" si="141"/>
        <v>1.4739350424301412E-2</v>
      </c>
      <c r="H223" s="31">
        <f t="shared" ca="1" si="141"/>
        <v>4.5315877595544229E-3</v>
      </c>
      <c r="I223" s="31">
        <f t="shared" ca="1" si="141"/>
        <v>1.0262088894849031E-2</v>
      </c>
      <c r="J223" s="31">
        <f t="shared" ca="1" si="141"/>
        <v>6.0772043705652479E-3</v>
      </c>
      <c r="K223" s="31">
        <f t="shared" ca="1" si="141"/>
        <v>1.217327794210421E-2</v>
      </c>
      <c r="L223" s="31">
        <f t="shared" ca="1" si="141"/>
        <v>3.7454396246850541E-2</v>
      </c>
      <c r="M223" s="31" t="e">
        <f t="shared" ca="1" si="141"/>
        <v>#DIV/0!</v>
      </c>
      <c r="N223" s="31">
        <f t="shared" ca="1" si="141"/>
        <v>1.5891921509773477E-2</v>
      </c>
      <c r="O223" s="31">
        <f t="shared" ca="1" si="141"/>
        <v>1.6091990368717113E-2</v>
      </c>
      <c r="P223" s="69">
        <f t="shared" ca="1" si="141"/>
        <v>-9.9383078269516534E-2</v>
      </c>
      <c r="Q223" s="31">
        <f t="shared" ca="1" si="141"/>
        <v>1.8934885339255692E-2</v>
      </c>
      <c r="R223" s="31">
        <f t="shared" ca="1" si="141"/>
        <v>1.1914964561241081E-2</v>
      </c>
      <c r="S223" s="31" t="e">
        <f t="shared" ca="1" si="141"/>
        <v>#DIV/0!</v>
      </c>
      <c r="T223" s="31">
        <f t="shared" ca="1" si="141"/>
        <v>1.5953881780314649E-2</v>
      </c>
      <c r="U223" s="31">
        <f t="shared" ca="1" si="141"/>
        <v>8.5987652635761691E-3</v>
      </c>
      <c r="V223" s="31" t="e">
        <f t="shared" ca="1" si="141"/>
        <v>#DIV/0!</v>
      </c>
      <c r="W223" s="31">
        <f t="shared" ca="1" si="141"/>
        <v>1.2297939335538688E-2</v>
      </c>
      <c r="X223" s="31">
        <f t="shared" ca="1" si="141"/>
        <v>3.7566067079921384E-2</v>
      </c>
      <c r="Y223" s="61">
        <f t="shared" ca="1" si="141"/>
        <v>1.1486444366839432E-2</v>
      </c>
    </row>
    <row r="224" spans="1:25" x14ac:dyDescent="0.2">
      <c r="A224" s="36" t="s">
        <v>202</v>
      </c>
      <c r="B224" s="186">
        <f ca="1">IF(ISBLANK(B56),NA(),SUM(B$53:B$56)/SUM(B$49:B$52)-1)</f>
        <v>1.5263682445840976E-2</v>
      </c>
      <c r="C224" s="186">
        <f t="shared" ref="C224:X224" ca="1" si="142">IF(ISBLANK(C56),NA(),SUM(C$53:C$56)/SUM(C$49:C$52)-1)</f>
        <v>1.8380834568361371E-2</v>
      </c>
      <c r="D224" s="31">
        <f t="shared" ca="1" si="142"/>
        <v>1.9564076271757491E-2</v>
      </c>
      <c r="E224" s="31">
        <f t="shared" ca="1" si="142"/>
        <v>1.6715325467678843E-2</v>
      </c>
      <c r="F224" s="31">
        <f t="shared" ca="1" si="142"/>
        <v>1.3996241045944657E-2</v>
      </c>
      <c r="G224" s="69">
        <f t="shared" ca="1" si="142"/>
        <v>1.8962101438866119E-2</v>
      </c>
      <c r="H224" s="31">
        <f t="shared" ca="1" si="142"/>
        <v>1.1562469793988228E-2</v>
      </c>
      <c r="I224" s="31">
        <f t="shared" ca="1" si="142"/>
        <v>1.8986538666270869E-2</v>
      </c>
      <c r="J224" s="31">
        <f t="shared" ca="1" si="142"/>
        <v>2.1851921067208346E-2</v>
      </c>
      <c r="K224" s="31">
        <f t="shared" ca="1" si="142"/>
        <v>1.3806809325248359E-2</v>
      </c>
      <c r="L224" s="31">
        <f t="shared" ca="1" si="142"/>
        <v>4.1971199383489699E-2</v>
      </c>
      <c r="M224" s="31" t="e">
        <f t="shared" ca="1" si="142"/>
        <v>#DIV/0!</v>
      </c>
      <c r="N224" s="31">
        <f t="shared" ca="1" si="142"/>
        <v>1.6424865064681882E-2</v>
      </c>
      <c r="O224" s="31">
        <f t="shared" ca="1" si="142"/>
        <v>1.6418032750326494E-2</v>
      </c>
      <c r="P224" s="69">
        <f t="shared" ca="1" si="142"/>
        <v>-1.9448052316050624E-2</v>
      </c>
      <c r="Q224" s="31">
        <f t="shared" ca="1" si="142"/>
        <v>1.9396296921964984E-2</v>
      </c>
      <c r="R224" s="31">
        <f t="shared" ca="1" si="142"/>
        <v>1.7513776766123756E-2</v>
      </c>
      <c r="S224" s="31" t="e">
        <f t="shared" ca="1" si="142"/>
        <v>#DIV/0!</v>
      </c>
      <c r="T224" s="31">
        <f t="shared" ca="1" si="142"/>
        <v>1.8548860669679312E-2</v>
      </c>
      <c r="U224" s="31">
        <f t="shared" ca="1" si="142"/>
        <v>2.1041157991874337E-2</v>
      </c>
      <c r="V224" s="31" t="e">
        <f t="shared" ca="1" si="142"/>
        <v>#DIV/0!</v>
      </c>
      <c r="W224" s="31">
        <f t="shared" ca="1" si="142"/>
        <v>1.366369459740735E-2</v>
      </c>
      <c r="X224" s="31">
        <f t="shared" ca="1" si="142"/>
        <v>4.1977015410632035E-2</v>
      </c>
      <c r="Y224" s="61">
        <f ca="1">IF(ISBLANK(Y56),NA(),SUM(Y$53:Y$56)/SUM(Y$49:Y$52)-1)</f>
        <v>1.2089015721713503E-2</v>
      </c>
    </row>
    <row r="225" spans="1:25" x14ac:dyDescent="0.2">
      <c r="A225" s="36" t="s">
        <v>203</v>
      </c>
      <c r="B225" s="186">
        <f ca="1">IF(ISBLANK(B57),NA(),SUM(B$57:B$60)/SUM(B$53:B$56)-1)</f>
        <v>1.7104844213669423E-2</v>
      </c>
      <c r="C225" s="186">
        <f t="shared" ref="C225:X225" ca="1" si="143">IF(ISBLANK(C57),NA(),SUM(C$57:C$60)/SUM(C$53:C$56)-1)</f>
        <v>1.9110797357266174E-2</v>
      </c>
      <c r="D225" s="31">
        <f t="shared" ca="1" si="143"/>
        <v>2.0207307987882839E-2</v>
      </c>
      <c r="E225" s="31">
        <f t="shared" ca="1" si="143"/>
        <v>1.4372949386214362E-2</v>
      </c>
      <c r="F225" s="31">
        <f t="shared" ca="1" si="143"/>
        <v>1.5324870585582406E-2</v>
      </c>
      <c r="G225" s="69">
        <f t="shared" ca="1" si="143"/>
        <v>1.9462503756833227E-2</v>
      </c>
      <c r="H225" s="31">
        <f t="shared" ca="1" si="143"/>
        <v>1.2415761041750573E-2</v>
      </c>
      <c r="I225" s="31">
        <f t="shared" ca="1" si="143"/>
        <v>1.803713592450773E-2</v>
      </c>
      <c r="J225" s="31">
        <f t="shared" ca="1" si="143"/>
        <v>1.8613252849738471E-2</v>
      </c>
      <c r="K225" s="31">
        <f t="shared" ca="1" si="143"/>
        <v>1.5061472160602385E-2</v>
      </c>
      <c r="L225" s="31">
        <f t="shared" ca="1" si="143"/>
        <v>2.3490443369859504E-2</v>
      </c>
      <c r="M225" s="31" t="e">
        <f t="shared" ca="1" si="143"/>
        <v>#DIV/0!</v>
      </c>
      <c r="N225" s="31">
        <f t="shared" ca="1" si="143"/>
        <v>1.6273303766446867E-2</v>
      </c>
      <c r="O225" s="31">
        <f t="shared" ca="1" si="143"/>
        <v>1.6254419466763759E-2</v>
      </c>
      <c r="P225" s="69">
        <f t="shared" ca="1" si="143"/>
        <v>4.3833015000824149E-2</v>
      </c>
      <c r="Q225" s="31">
        <f t="shared" ca="1" si="143"/>
        <v>1.7545395564251498E-2</v>
      </c>
      <c r="R225" s="31">
        <f t="shared" ca="1" si="143"/>
        <v>1.6503939416870006E-2</v>
      </c>
      <c r="S225" s="31" t="e">
        <f t="shared" ca="1" si="143"/>
        <v>#DIV/0!</v>
      </c>
      <c r="T225" s="31">
        <f t="shared" ca="1" si="143"/>
        <v>1.9056431635861681E-2</v>
      </c>
      <c r="U225" s="31">
        <f t="shared" ca="1" si="143"/>
        <v>2.1996626629451344E-2</v>
      </c>
      <c r="V225" s="31" t="e">
        <f t="shared" ca="1" si="143"/>
        <v>#DIV/0!</v>
      </c>
      <c r="W225" s="31">
        <f t="shared" ca="1" si="143"/>
        <v>1.4915934603057401E-2</v>
      </c>
      <c r="X225" s="31">
        <f t="shared" ca="1" si="143"/>
        <v>2.3490270913140376E-2</v>
      </c>
      <c r="Y225" s="61">
        <f ca="1">IF(ISBLANK(Y57),NA(),SUM(Y$57:Y$60)/SUM(Y$53:Y$56)-1)</f>
        <v>2.1735882821933616E-2</v>
      </c>
    </row>
    <row r="226" spans="1:25" x14ac:dyDescent="0.2">
      <c r="A226" s="36" t="s">
        <v>204</v>
      </c>
      <c r="B226" s="186">
        <f ca="1">IF(ISBLANK(B61),NA(),SUM(B$61:B$64)/SUM(B$57:B$60)-1)</f>
        <v>2.230469189025075E-2</v>
      </c>
      <c r="C226" s="186">
        <f t="shared" ref="C226:X226" ca="1" si="144">IF(ISBLANK(C61),NA(),SUM(C$61:C$64)/SUM(C$57:C$60)-1)</f>
        <v>2.1018185630315545E-2</v>
      </c>
      <c r="D226" s="31">
        <f t="shared" ca="1" si="144"/>
        <v>2.1340961000562375E-2</v>
      </c>
      <c r="E226" s="31">
        <f t="shared" ca="1" si="144"/>
        <v>2.2618106769541235E-2</v>
      </c>
      <c r="F226" s="31">
        <f ca="1">IF(ISBLANK(F61),NA(),SUM(F$61:F$64)/SUM(F$57:F$60)-1)</f>
        <v>2.0482011968538938E-2</v>
      </c>
      <c r="G226" s="69">
        <f t="shared" ca="1" si="144"/>
        <v>2.1749878308859438E-2</v>
      </c>
      <c r="H226" s="31">
        <f t="shared" ca="1" si="144"/>
        <v>1.1375462874052555E-2</v>
      </c>
      <c r="I226" s="31">
        <f t="shared" ca="1" si="144"/>
        <v>2.239763638852188E-2</v>
      </c>
      <c r="J226" s="31">
        <f t="shared" ca="1" si="144"/>
        <v>2.5237495316100311E-2</v>
      </c>
      <c r="K226" s="31">
        <f t="shared" ca="1" si="144"/>
        <v>2.0431210449282311E-2</v>
      </c>
      <c r="L226" s="31">
        <f t="shared" ca="1" si="144"/>
        <v>1.2944983730031279E-2</v>
      </c>
      <c r="M226" s="31" t="e">
        <f t="shared" ca="1" si="144"/>
        <v>#DIV/0!</v>
      </c>
      <c r="N226" s="31">
        <f t="shared" ca="1" si="144"/>
        <v>2.1930239317474953E-2</v>
      </c>
      <c r="O226" s="31">
        <f t="shared" ca="1" si="144"/>
        <v>2.1950346085839012E-2</v>
      </c>
      <c r="P226" s="69">
        <f t="shared" ca="1" si="144"/>
        <v>-1.0009111856967956E-2</v>
      </c>
      <c r="Q226" s="31">
        <f t="shared" ca="1" si="144"/>
        <v>2.6185338879325171E-2</v>
      </c>
      <c r="R226" s="31">
        <f t="shared" ca="1" si="144"/>
        <v>2.4760794122601126E-2</v>
      </c>
      <c r="S226" s="31" t="e">
        <f t="shared" ca="1" si="144"/>
        <v>#DIV/0!</v>
      </c>
      <c r="T226" s="31">
        <f t="shared" ca="1" si="144"/>
        <v>1.7729865832749825E-2</v>
      </c>
      <c r="U226" s="31">
        <f t="shared" ca="1" si="144"/>
        <v>2.3989976544788849E-2</v>
      </c>
      <c r="V226" s="31" t="e">
        <f t="shared" ca="1" si="144"/>
        <v>#DIV/0!</v>
      </c>
      <c r="W226" s="31">
        <f t="shared" ca="1" si="144"/>
        <v>2.0429739683051062E-2</v>
      </c>
      <c r="X226" s="31">
        <f t="shared" ca="1" si="144"/>
        <v>1.293415388874064E-2</v>
      </c>
      <c r="Y226" s="61">
        <f ca="1">IF(ISBLANK(Y61),NA(),SUM(Y$61:Y$64)/SUM(Y$57:Y$60)-1)</f>
        <v>2.1378743398678957E-2</v>
      </c>
    </row>
    <row r="227" spans="1:25" ht="12" thickBot="1" x14ac:dyDescent="0.25">
      <c r="A227" s="78" t="s">
        <v>207</v>
      </c>
      <c r="B227" s="187">
        <f t="shared" ref="B227:Y227" ca="1" si="145">IF(ISBLANK(B65),NA(),SUM(B$65:B$68)/SUM(B$61:B$64)-1)</f>
        <v>2.3739202278713734E-2</v>
      </c>
      <c r="C227" s="187">
        <f t="shared" ca="1" si="145"/>
        <v>2.3237804485037872E-2</v>
      </c>
      <c r="D227" s="98">
        <f t="shared" ca="1" si="145"/>
        <v>2.3604092497591544E-2</v>
      </c>
      <c r="E227" s="98">
        <f t="shared" ca="1" si="145"/>
        <v>2.102558983822278E-2</v>
      </c>
      <c r="F227" s="98">
        <f t="shared" ca="1" si="145"/>
        <v>2.1658467145273974E-2</v>
      </c>
      <c r="G227" s="99">
        <f t="shared" ca="1" si="145"/>
        <v>2.3149600740324905E-2</v>
      </c>
      <c r="H227" s="98">
        <f t="shared" ca="1" si="145"/>
        <v>1.7256871165005849E-2</v>
      </c>
      <c r="I227" s="98">
        <f t="shared" ca="1" si="145"/>
        <v>2.5729989244332563E-2</v>
      </c>
      <c r="J227" s="98">
        <f t="shared" ca="1" si="145"/>
        <v>2.6616175504434958E-2</v>
      </c>
      <c r="K227" s="98">
        <f t="shared" ca="1" si="145"/>
        <v>2.196160298277583E-2</v>
      </c>
      <c r="L227" s="98">
        <f t="shared" ca="1" si="145"/>
        <v>1.5974441299594133E-2</v>
      </c>
      <c r="M227" s="98" t="e">
        <f t="shared" ca="1" si="145"/>
        <v>#DIV/0!</v>
      </c>
      <c r="N227" s="98">
        <f t="shared" ca="1" si="145"/>
        <v>2.0728378210938647E-2</v>
      </c>
      <c r="O227" s="98">
        <f t="shared" ca="1" si="145"/>
        <v>2.0752561283595483E-2</v>
      </c>
      <c r="P227" s="99">
        <f t="shared" ca="1" si="145"/>
        <v>3.3118466971706617E-3</v>
      </c>
      <c r="Q227" s="98">
        <f t="shared" ca="1" si="145"/>
        <v>2.3224328569713792E-2</v>
      </c>
      <c r="R227" s="98">
        <f t="shared" ca="1" si="145"/>
        <v>2.5465113158963826E-2</v>
      </c>
      <c r="S227" s="98" t="e">
        <f t="shared" ca="1" si="145"/>
        <v>#DIV/0!</v>
      </c>
      <c r="T227" s="98">
        <f t="shared" ca="1" si="145"/>
        <v>2.1912661946863254E-2</v>
      </c>
      <c r="U227" s="98">
        <f t="shared" ca="1" si="145"/>
        <v>2.6844217977105567E-2</v>
      </c>
      <c r="V227" s="98" t="e">
        <f t="shared" ca="1" si="145"/>
        <v>#DIV/0!</v>
      </c>
      <c r="W227" s="98">
        <f t="shared" ca="1" si="145"/>
        <v>2.2031191086834268E-2</v>
      </c>
      <c r="X227" s="98">
        <f t="shared" ca="1" si="145"/>
        <v>1.5968197266907902E-2</v>
      </c>
      <c r="Y227" s="100">
        <f t="shared" ca="1" si="145"/>
        <v>2.0751328585067563E-2</v>
      </c>
    </row>
  </sheetData>
  <mergeCells count="7">
    <mergeCell ref="A1:Y1"/>
    <mergeCell ref="A2:A3"/>
    <mergeCell ref="B2:B3"/>
    <mergeCell ref="C2:C3"/>
    <mergeCell ref="D2:F2"/>
    <mergeCell ref="G2:O2"/>
    <mergeCell ref="P2:Y2"/>
  </mergeCells>
  <phoneticPr fontId="11" type="noConversion"/>
  <pageMargins left="0.17" right="0.17" top="0.28999999999999998" bottom="0.24" header="0.4921259845" footer="0.4921259845"/>
  <pageSetup paperSize="9" scale="40"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pageSetUpPr fitToPage="1"/>
  </sheetPr>
  <dimension ref="A1:CV3083"/>
  <sheetViews>
    <sheetView workbookViewId="0">
      <pane xSplit="2" ySplit="1" topLeftCell="C2" activePane="bottomRight" state="frozen"/>
      <selection activeCell="Z5" sqref="Z5"/>
      <selection pane="topRight" activeCell="Z5" sqref="Z5"/>
      <selection pane="bottomLeft" activeCell="Z5" sqref="Z5"/>
      <selection pane="bottomRight" activeCell="A2" sqref="A2:CT3083"/>
    </sheetView>
  </sheetViews>
  <sheetFormatPr baseColWidth="10" defaultColWidth="11.42578125" defaultRowHeight="11.25" x14ac:dyDescent="0.2"/>
  <cols>
    <col min="1" max="1" width="11.42578125" style="94"/>
    <col min="2" max="2" width="11.42578125" style="96"/>
    <col min="3" max="90" width="11.42578125" style="95"/>
    <col min="91" max="91" width="12.5703125" style="160" bestFit="1" customWidth="1"/>
    <col min="92" max="92" width="10.140625" style="160" bestFit="1" customWidth="1"/>
    <col min="93" max="93" width="11.140625" style="160" bestFit="1" customWidth="1"/>
    <col min="94" max="95" width="11.42578125" style="95"/>
    <col min="96" max="96" width="17.85546875" style="95" bestFit="1" customWidth="1"/>
    <col min="97" max="97" width="11.42578125" style="95"/>
    <col min="98" max="98" width="15" style="95" bestFit="1" customWidth="1"/>
    <col min="99" max="100" width="11.42578125" style="161"/>
    <col min="101" max="16384" width="11.42578125" style="94"/>
  </cols>
  <sheetData>
    <row r="1" spans="1:100" x14ac:dyDescent="0.2">
      <c r="A1" s="94" t="s">
        <v>81</v>
      </c>
      <c r="B1" s="96" t="s">
        <v>82</v>
      </c>
      <c r="C1" s="95" t="s">
        <v>83</v>
      </c>
      <c r="D1" s="95" t="s">
        <v>84</v>
      </c>
      <c r="E1" s="95" t="s">
        <v>85</v>
      </c>
      <c r="F1" s="95" t="s">
        <v>86</v>
      </c>
      <c r="G1" s="95" t="s">
        <v>87</v>
      </c>
      <c r="H1" s="95" t="s">
        <v>88</v>
      </c>
      <c r="I1" s="95" t="s">
        <v>89</v>
      </c>
      <c r="J1" s="95" t="s">
        <v>90</v>
      </c>
      <c r="K1" s="95" t="s">
        <v>91</v>
      </c>
      <c r="L1" s="95" t="s">
        <v>92</v>
      </c>
      <c r="M1" s="95" t="s">
        <v>93</v>
      </c>
      <c r="N1" s="95" t="s">
        <v>94</v>
      </c>
      <c r="O1" s="95" t="s">
        <v>95</v>
      </c>
      <c r="P1" s="95" t="s">
        <v>96</v>
      </c>
      <c r="Q1" s="95" t="s">
        <v>97</v>
      </c>
      <c r="R1" s="95" t="s">
        <v>98</v>
      </c>
      <c r="S1" s="95" t="s">
        <v>99</v>
      </c>
      <c r="T1" s="95" t="s">
        <v>100</v>
      </c>
      <c r="U1" s="95" t="s">
        <v>101</v>
      </c>
      <c r="V1" s="95" t="s">
        <v>102</v>
      </c>
      <c r="W1" s="95" t="s">
        <v>103</v>
      </c>
      <c r="X1" s="95" t="s">
        <v>104</v>
      </c>
      <c r="Y1" s="95" t="s">
        <v>105</v>
      </c>
      <c r="Z1" s="95" t="s">
        <v>106</v>
      </c>
      <c r="AA1" s="95" t="s">
        <v>107</v>
      </c>
      <c r="AB1" s="95" t="s">
        <v>108</v>
      </c>
      <c r="AC1" s="95" t="s">
        <v>109</v>
      </c>
      <c r="AD1" s="95" t="s">
        <v>110</v>
      </c>
      <c r="AE1" s="95" t="s">
        <v>111</v>
      </c>
      <c r="AF1" s="95" t="s">
        <v>112</v>
      </c>
      <c r="AG1" s="95" t="s">
        <v>113</v>
      </c>
      <c r="AH1" s="95" t="s">
        <v>114</v>
      </c>
      <c r="AI1" s="95" t="s">
        <v>115</v>
      </c>
      <c r="AJ1" s="95" t="s">
        <v>116</v>
      </c>
      <c r="AK1" s="95" t="s">
        <v>117</v>
      </c>
      <c r="AL1" s="95" t="s">
        <v>118</v>
      </c>
      <c r="AM1" s="95" t="s">
        <v>119</v>
      </c>
      <c r="AN1" s="95" t="s">
        <v>120</v>
      </c>
      <c r="AO1" s="95" t="s">
        <v>121</v>
      </c>
      <c r="AP1" s="95" t="s">
        <v>122</v>
      </c>
      <c r="AQ1" s="95" t="s">
        <v>123</v>
      </c>
      <c r="AR1" s="95" t="s">
        <v>124</v>
      </c>
      <c r="AS1" s="95" t="s">
        <v>125</v>
      </c>
      <c r="AT1" s="95" t="s">
        <v>126</v>
      </c>
      <c r="AU1" s="95" t="s">
        <v>127</v>
      </c>
      <c r="AV1" s="95" t="s">
        <v>128</v>
      </c>
      <c r="AW1" s="95" t="s">
        <v>129</v>
      </c>
      <c r="AX1" s="95" t="s">
        <v>130</v>
      </c>
      <c r="AY1" s="95" t="s">
        <v>131</v>
      </c>
      <c r="AZ1" s="95" t="s">
        <v>132</v>
      </c>
      <c r="BA1" s="95" t="s">
        <v>133</v>
      </c>
      <c r="BB1" s="95" t="s">
        <v>134</v>
      </c>
      <c r="BC1" s="95" t="s">
        <v>135</v>
      </c>
      <c r="BD1" s="95" t="s">
        <v>136</v>
      </c>
      <c r="BE1" s="95" t="s">
        <v>137</v>
      </c>
      <c r="BF1" s="95" t="s">
        <v>138</v>
      </c>
      <c r="BG1" s="95" t="s">
        <v>139</v>
      </c>
      <c r="BH1" s="95" t="s">
        <v>140</v>
      </c>
      <c r="BI1" s="95" t="s">
        <v>141</v>
      </c>
      <c r="BJ1" s="95" t="s">
        <v>142</v>
      </c>
      <c r="BK1" s="95" t="s">
        <v>143</v>
      </c>
      <c r="BL1" s="95" t="s">
        <v>144</v>
      </c>
      <c r="BM1" s="95" t="s">
        <v>145</v>
      </c>
      <c r="BN1" s="95" t="s">
        <v>146</v>
      </c>
      <c r="BO1" s="95" t="s">
        <v>147</v>
      </c>
      <c r="BP1" s="95" t="s">
        <v>148</v>
      </c>
      <c r="BQ1" s="95" t="s">
        <v>149</v>
      </c>
      <c r="BR1" s="95" t="s">
        <v>150</v>
      </c>
      <c r="BS1" s="95" t="s">
        <v>151</v>
      </c>
      <c r="BT1" s="95" t="s">
        <v>152</v>
      </c>
      <c r="BU1" s="95" t="s">
        <v>153</v>
      </c>
      <c r="BV1" s="95" t="s">
        <v>154</v>
      </c>
      <c r="BW1" s="95" t="s">
        <v>155</v>
      </c>
      <c r="BX1" s="95" t="s">
        <v>156</v>
      </c>
      <c r="BY1" s="95" t="s">
        <v>196</v>
      </c>
      <c r="BZ1" s="95" t="s">
        <v>157</v>
      </c>
      <c r="CA1" s="95" t="s">
        <v>158</v>
      </c>
      <c r="CB1" s="95" t="s">
        <v>159</v>
      </c>
      <c r="CC1" s="95" t="s">
        <v>160</v>
      </c>
      <c r="CD1" s="95" t="s">
        <v>161</v>
      </c>
      <c r="CE1" s="95" t="s">
        <v>162</v>
      </c>
      <c r="CF1" s="95" t="s">
        <v>163</v>
      </c>
      <c r="CG1" s="95" t="s">
        <v>164</v>
      </c>
      <c r="CH1" s="95" t="s">
        <v>165</v>
      </c>
      <c r="CI1" s="95" t="s">
        <v>166</v>
      </c>
      <c r="CJ1" s="95" t="s">
        <v>167</v>
      </c>
      <c r="CK1" s="95" t="s">
        <v>168</v>
      </c>
      <c r="CL1" s="95" t="s">
        <v>169</v>
      </c>
      <c r="CM1" s="160" t="s">
        <v>170</v>
      </c>
      <c r="CN1" s="160" t="s">
        <v>171</v>
      </c>
      <c r="CO1" s="160" t="s">
        <v>172</v>
      </c>
      <c r="CP1" s="95" t="s">
        <v>173</v>
      </c>
      <c r="CQ1" s="95" t="s">
        <v>174</v>
      </c>
      <c r="CR1" s="95" t="s">
        <v>175</v>
      </c>
      <c r="CS1" s="95" t="s">
        <v>176</v>
      </c>
      <c r="CT1" s="95" t="s">
        <v>177</v>
      </c>
      <c r="CU1" s="161" t="s">
        <v>205</v>
      </c>
      <c r="CV1" s="161" t="s">
        <v>206</v>
      </c>
    </row>
    <row r="2" spans="1:100" x14ac:dyDescent="0.2">
      <c r="A2" s="94" t="s">
        <v>79</v>
      </c>
      <c r="B2" s="96">
        <v>38047</v>
      </c>
      <c r="C2" s="95">
        <v>1024150.63189697</v>
      </c>
      <c r="D2" s="95">
        <v>8420.2804436683691</v>
      </c>
      <c r="E2" s="95">
        <v>603421.94879150402</v>
      </c>
      <c r="F2" s="95">
        <v>287504.385051727</v>
      </c>
      <c r="G2" s="95">
        <v>196.61318279430299</v>
      </c>
      <c r="H2" s="95">
        <v>65172.848554611199</v>
      </c>
      <c r="I2" s="95">
        <v>5606.0750109553301</v>
      </c>
      <c r="J2" s="95">
        <v>1761.3740488886799</v>
      </c>
      <c r="K2" s="95">
        <v>658729.96037292504</v>
      </c>
      <c r="L2" s="95">
        <v>796544.071144104</v>
      </c>
      <c r="M2" s="95">
        <v>559362.48912048305</v>
      </c>
      <c r="N2" s="95">
        <v>168446.651147842</v>
      </c>
      <c r="O2" s="95">
        <v>0</v>
      </c>
      <c r="P2" s="95">
        <v>0</v>
      </c>
      <c r="Q2" s="95">
        <v>103013.429779053</v>
      </c>
      <c r="R2" s="95">
        <v>0</v>
      </c>
      <c r="S2" s="95">
        <v>0</v>
      </c>
      <c r="T2" s="95">
        <v>64637.748165607503</v>
      </c>
      <c r="U2" s="95">
        <v>658220.63079070998</v>
      </c>
      <c r="V2" s="95">
        <v>63492629.687011696</v>
      </c>
      <c r="W2" s="95">
        <v>992432.03460693394</v>
      </c>
      <c r="X2" s="95">
        <v>57979420.371582001</v>
      </c>
      <c r="Y2" s="95">
        <v>21596769.318603501</v>
      </c>
      <c r="Z2" s="95">
        <v>19044.649552345301</v>
      </c>
      <c r="AA2" s="95">
        <v>14663546.845336899</v>
      </c>
      <c r="AB2" s="95">
        <v>996773.473487854</v>
      </c>
      <c r="AC2" s="95">
        <v>127684.87216568</v>
      </c>
      <c r="AD2" s="95">
        <v>197543281.984375</v>
      </c>
      <c r="AE2" s="95">
        <v>47920199.887695298</v>
      </c>
      <c r="AF2" s="95">
        <v>31887636.251953099</v>
      </c>
      <c r="AG2" s="95">
        <v>27797226.385497998</v>
      </c>
      <c r="AH2" s="95">
        <v>0</v>
      </c>
      <c r="AI2" s="95">
        <v>0</v>
      </c>
      <c r="AJ2" s="95">
        <v>15375391.4681396</v>
      </c>
      <c r="AK2" s="95">
        <v>0</v>
      </c>
      <c r="AL2" s="95">
        <v>0</v>
      </c>
      <c r="AM2" s="95">
        <v>14593557.7429199</v>
      </c>
      <c r="AN2" s="95">
        <v>196216056.66210899</v>
      </c>
      <c r="AO2" s="95">
        <v>463916737.78515601</v>
      </c>
      <c r="AP2" s="95">
        <v>6484962.80114746</v>
      </c>
      <c r="AQ2" s="95">
        <v>399365324.73046899</v>
      </c>
      <c r="AR2" s="95">
        <v>148763593.31054699</v>
      </c>
      <c r="AS2" s="95">
        <v>117389.280350685</v>
      </c>
      <c r="AT2" s="95">
        <v>91587357.698242202</v>
      </c>
      <c r="AU2" s="95">
        <v>6049002.2523193397</v>
      </c>
      <c r="AV2" s="95">
        <v>294036.53643798799</v>
      </c>
      <c r="AW2" s="95">
        <v>455364469.02343798</v>
      </c>
      <c r="AX2" s="95">
        <v>359050885.04296899</v>
      </c>
      <c r="AY2" s="95">
        <v>230595416.609375</v>
      </c>
      <c r="AZ2" s="95">
        <v>179781210.84765601</v>
      </c>
      <c r="BA2" s="95">
        <v>0</v>
      </c>
      <c r="BB2" s="95">
        <v>0</v>
      </c>
      <c r="BC2" s="95">
        <v>104186288.833984</v>
      </c>
      <c r="BD2" s="95">
        <v>0</v>
      </c>
      <c r="BE2" s="95">
        <v>0</v>
      </c>
      <c r="BF2" s="95">
        <v>91410858.001953095</v>
      </c>
      <c r="BG2" s="95">
        <v>449769115.19531298</v>
      </c>
      <c r="BH2" s="95">
        <v>78109623.373046905</v>
      </c>
      <c r="BI2" s="95">
        <v>245288.33189201399</v>
      </c>
      <c r="BJ2" s="95">
        <v>101379191.728516</v>
      </c>
      <c r="BK2" s="95">
        <v>51137754.966796897</v>
      </c>
      <c r="BL2" s="95">
        <v>138.620720108971</v>
      </c>
      <c r="BM2" s="95">
        <v>0</v>
      </c>
      <c r="BN2" s="95">
        <v>0</v>
      </c>
      <c r="BO2" s="95">
        <v>0</v>
      </c>
      <c r="BP2" s="95">
        <v>0</v>
      </c>
      <c r="BQ2" s="95">
        <v>0</v>
      </c>
      <c r="BR2" s="95">
        <v>70684100.982421905</v>
      </c>
      <c r="BS2" s="95">
        <v>67249603.779296905</v>
      </c>
      <c r="BT2" s="95">
        <v>0</v>
      </c>
      <c r="BU2" s="95">
        <v>0</v>
      </c>
      <c r="BV2" s="95">
        <v>41841914.992675804</v>
      </c>
      <c r="BW2" s="95">
        <v>0</v>
      </c>
      <c r="BX2" s="95">
        <v>0</v>
      </c>
      <c r="BY2" s="95">
        <v>0</v>
      </c>
      <c r="BZ2" s="95">
        <v>0</v>
      </c>
      <c r="CA2" s="95">
        <v>1636611.0218505899</v>
      </c>
      <c r="CB2" s="95">
        <v>122590881.94531301</v>
      </c>
      <c r="CC2" s="95">
        <v>870108674.35156298</v>
      </c>
      <c r="CD2" s="95">
        <v>179158417.91992199</v>
      </c>
      <c r="CE2" s="95">
        <v>64916.513372421301</v>
      </c>
      <c r="CF2" s="95">
        <v>14520906.8934326</v>
      </c>
      <c r="CG2" s="95">
        <v>90887314.515625</v>
      </c>
      <c r="CH2" s="95">
        <v>143.312382617965</v>
      </c>
      <c r="CI2" s="95">
        <v>1701843.53686523</v>
      </c>
      <c r="CJ2" s="95">
        <v>136927005.63085899</v>
      </c>
      <c r="CK2" s="95">
        <v>961308812.05468798</v>
      </c>
      <c r="CL2" s="95">
        <v>179058300.83789101</v>
      </c>
      <c r="CM2" s="160">
        <v>2358758.4823303199</v>
      </c>
      <c r="CN2" s="160">
        <v>332528081.53515601</v>
      </c>
      <c r="CO2" s="160">
        <v>1413278676.5625</v>
      </c>
      <c r="CP2" s="95">
        <v>179058300.83789101</v>
      </c>
      <c r="CQ2" s="95">
        <v>4.0702237389632501</v>
      </c>
      <c r="CR2" s="95">
        <v>229.50060648657399</v>
      </c>
      <c r="CS2" s="95">
        <v>1576.2008852660699</v>
      </c>
      <c r="CT2" s="95">
        <v>150.16915758699199</v>
      </c>
      <c r="CU2" s="161">
        <v>137111788.83874559</v>
      </c>
      <c r="CV2" s="161">
        <v>960995988.86718798</v>
      </c>
    </row>
    <row r="3" spans="1:100" x14ac:dyDescent="0.2">
      <c r="A3" s="94" t="s">
        <v>79</v>
      </c>
      <c r="B3" s="96">
        <v>38139</v>
      </c>
      <c r="C3" s="95">
        <v>1036383.4122390701</v>
      </c>
      <c r="D3" s="95">
        <v>8713.0615707635898</v>
      </c>
      <c r="E3" s="95">
        <v>593297.34908294701</v>
      </c>
      <c r="F3" s="95">
        <v>292066.547054291</v>
      </c>
      <c r="G3" s="95">
        <v>2297.02797880769</v>
      </c>
      <c r="H3" s="95">
        <v>61636.812303543098</v>
      </c>
      <c r="I3" s="95">
        <v>5427.9896343946502</v>
      </c>
      <c r="J3" s="95">
        <v>32844.529125213601</v>
      </c>
      <c r="K3" s="95">
        <v>614925.34396362305</v>
      </c>
      <c r="L3" s="95">
        <v>808133.81213378895</v>
      </c>
      <c r="M3" s="95">
        <v>557565.11772155797</v>
      </c>
      <c r="N3" s="95">
        <v>172270.67244148301</v>
      </c>
      <c r="O3" s="95">
        <v>0</v>
      </c>
      <c r="P3" s="95">
        <v>0</v>
      </c>
      <c r="Q3" s="95">
        <v>102300.80420780199</v>
      </c>
      <c r="R3" s="95">
        <v>0</v>
      </c>
      <c r="S3" s="95">
        <v>0</v>
      </c>
      <c r="T3" s="95">
        <v>64433.815923690803</v>
      </c>
      <c r="U3" s="95">
        <v>661807.12291717494</v>
      </c>
      <c r="V3" s="95">
        <v>63575064.034667999</v>
      </c>
      <c r="W3" s="95">
        <v>943728.73788452102</v>
      </c>
      <c r="X3" s="95">
        <v>57750411.7734375</v>
      </c>
      <c r="Y3" s="95">
        <v>22238326.844970699</v>
      </c>
      <c r="Z3" s="95">
        <v>451551.391094208</v>
      </c>
      <c r="AA3" s="95">
        <v>13981944.5247803</v>
      </c>
      <c r="AB3" s="95">
        <v>967072.33033752395</v>
      </c>
      <c r="AC3" s="95">
        <v>7902328.0572509803</v>
      </c>
      <c r="AD3" s="95">
        <v>181526711.5</v>
      </c>
      <c r="AE3" s="95">
        <v>47553225.643066399</v>
      </c>
      <c r="AF3" s="95">
        <v>31689804.513916001</v>
      </c>
      <c r="AG3" s="95">
        <v>28045227.122802701</v>
      </c>
      <c r="AH3" s="95">
        <v>0</v>
      </c>
      <c r="AI3" s="95">
        <v>0</v>
      </c>
      <c r="AJ3" s="95">
        <v>14999065.2305908</v>
      </c>
      <c r="AK3" s="95">
        <v>0</v>
      </c>
      <c r="AL3" s="95">
        <v>0</v>
      </c>
      <c r="AM3" s="95">
        <v>14483836.8476563</v>
      </c>
      <c r="AN3" s="95">
        <v>194576499.56445301</v>
      </c>
      <c r="AO3" s="95">
        <v>468823079.5625</v>
      </c>
      <c r="AP3" s="95">
        <v>5919125.6491088904</v>
      </c>
      <c r="AQ3" s="95">
        <v>402740788.078125</v>
      </c>
      <c r="AR3" s="95">
        <v>156373632.57226601</v>
      </c>
      <c r="AS3" s="95">
        <v>2929040.3072509798</v>
      </c>
      <c r="AT3" s="95">
        <v>88245061.268554702</v>
      </c>
      <c r="AU3" s="95">
        <v>5932417.7378540002</v>
      </c>
      <c r="AV3" s="95">
        <v>18448865.591064502</v>
      </c>
      <c r="AW3" s="95">
        <v>422703614.87109399</v>
      </c>
      <c r="AX3" s="95">
        <v>361431802.43359399</v>
      </c>
      <c r="AY3" s="95">
        <v>232033053.43359399</v>
      </c>
      <c r="AZ3" s="95">
        <v>182882983.22070301</v>
      </c>
      <c r="BA3" s="95">
        <v>0</v>
      </c>
      <c r="BB3" s="95">
        <v>0</v>
      </c>
      <c r="BC3" s="95">
        <v>102613004.480469</v>
      </c>
      <c r="BD3" s="95">
        <v>0</v>
      </c>
      <c r="BE3" s="95">
        <v>0</v>
      </c>
      <c r="BF3" s="95">
        <v>91758992.038085893</v>
      </c>
      <c r="BG3" s="95">
        <v>458399317.37109399</v>
      </c>
      <c r="BH3" s="95">
        <v>78447293.890625</v>
      </c>
      <c r="BI3" s="95">
        <v>234460.14218139599</v>
      </c>
      <c r="BJ3" s="95">
        <v>101731634.28613301</v>
      </c>
      <c r="BK3" s="95">
        <v>52850907.828613304</v>
      </c>
      <c r="BL3" s="95">
        <v>7581.5832695364998</v>
      </c>
      <c r="BM3" s="95">
        <v>0</v>
      </c>
      <c r="BN3" s="95">
        <v>0</v>
      </c>
      <c r="BO3" s="95">
        <v>0</v>
      </c>
      <c r="BP3" s="95">
        <v>0</v>
      </c>
      <c r="BQ3" s="95">
        <v>0</v>
      </c>
      <c r="BR3" s="95">
        <v>70489346.750976607</v>
      </c>
      <c r="BS3" s="95">
        <v>68856356.776367202</v>
      </c>
      <c r="BT3" s="95">
        <v>0</v>
      </c>
      <c r="BU3" s="95">
        <v>0</v>
      </c>
      <c r="BV3" s="95">
        <v>40978762.550292999</v>
      </c>
      <c r="BW3" s="95">
        <v>0</v>
      </c>
      <c r="BX3" s="95">
        <v>0</v>
      </c>
      <c r="BY3" s="95">
        <v>0</v>
      </c>
      <c r="BZ3" s="95">
        <v>0</v>
      </c>
      <c r="CA3" s="95">
        <v>1643771.0915679899</v>
      </c>
      <c r="CB3" s="95">
        <v>121989348.71972699</v>
      </c>
      <c r="CC3" s="95">
        <v>876928941.92968798</v>
      </c>
      <c r="CD3" s="95">
        <v>179576361.28125</v>
      </c>
      <c r="CE3" s="95">
        <v>64531.5476465225</v>
      </c>
      <c r="CF3" s="95">
        <v>14422386.178222699</v>
      </c>
      <c r="CG3" s="95">
        <v>91085994.480468795</v>
      </c>
      <c r="CH3" s="95">
        <v>7436.5617474317596</v>
      </c>
      <c r="CI3" s="95">
        <v>1708509.2801055899</v>
      </c>
      <c r="CJ3" s="95">
        <v>136401729.06835899</v>
      </c>
      <c r="CK3" s="95">
        <v>967857563</v>
      </c>
      <c r="CL3" s="95">
        <v>179578913.91601601</v>
      </c>
      <c r="CM3" s="160">
        <v>2367916.2720947298</v>
      </c>
      <c r="CN3" s="160">
        <v>331207232.921875</v>
      </c>
      <c r="CO3" s="160">
        <v>1424593656.70313</v>
      </c>
      <c r="CP3" s="95">
        <v>179578913.91601601</v>
      </c>
      <c r="CQ3" s="95">
        <v>43.381465123966301</v>
      </c>
      <c r="CR3" s="95">
        <v>7319.0203936099997</v>
      </c>
      <c r="CS3" s="95">
        <v>46451.5022010803</v>
      </c>
      <c r="CT3" s="95">
        <v>7232.3602741360701</v>
      </c>
      <c r="CU3" s="161">
        <v>136411734.8979497</v>
      </c>
      <c r="CV3" s="161">
        <v>968014936.41015673</v>
      </c>
    </row>
    <row r="4" spans="1:100" x14ac:dyDescent="0.2">
      <c r="A4" s="94" t="s">
        <v>79</v>
      </c>
      <c r="B4" s="96">
        <v>38231</v>
      </c>
      <c r="C4" s="95">
        <v>1057407.8944244401</v>
      </c>
      <c r="D4" s="95">
        <v>9102.1890586614609</v>
      </c>
      <c r="E4" s="95">
        <v>607425.56349945103</v>
      </c>
      <c r="F4" s="95">
        <v>312381.51370620698</v>
      </c>
      <c r="G4" s="95">
        <v>5744.9954935312298</v>
      </c>
      <c r="H4" s="95">
        <v>58200.392260551504</v>
      </c>
      <c r="I4" s="95">
        <v>5248.3068211674699</v>
      </c>
      <c r="J4" s="95">
        <v>77704.626367568999</v>
      </c>
      <c r="K4" s="95">
        <v>582302.36394500697</v>
      </c>
      <c r="L4" s="95">
        <v>852468.67453765904</v>
      </c>
      <c r="M4" s="95">
        <v>561936.161903381</v>
      </c>
      <c r="N4" s="95">
        <v>175868.39745903001</v>
      </c>
      <c r="O4" s="95">
        <v>0</v>
      </c>
      <c r="P4" s="95">
        <v>0</v>
      </c>
      <c r="Q4" s="95">
        <v>102305.621937752</v>
      </c>
      <c r="R4" s="95">
        <v>0</v>
      </c>
      <c r="S4" s="95">
        <v>0</v>
      </c>
      <c r="T4" s="95">
        <v>63659.652064323403</v>
      </c>
      <c r="U4" s="95">
        <v>657515.27513122605</v>
      </c>
      <c r="V4" s="95">
        <v>64387289.6240234</v>
      </c>
      <c r="W4" s="95">
        <v>965977.19989013695</v>
      </c>
      <c r="X4" s="95">
        <v>58011859.404296897</v>
      </c>
      <c r="Y4" s="95">
        <v>23330264.037353501</v>
      </c>
      <c r="Z4" s="95">
        <v>1187723.10995483</v>
      </c>
      <c r="AA4" s="95">
        <v>13265356.8410645</v>
      </c>
      <c r="AB4" s="95">
        <v>940008.50811004604</v>
      </c>
      <c r="AC4" s="95">
        <v>20003721.392578099</v>
      </c>
      <c r="AD4" s="95">
        <v>166871105.49218801</v>
      </c>
      <c r="AE4" s="95">
        <v>49786810.838867202</v>
      </c>
      <c r="AF4" s="95">
        <v>31812892.1865234</v>
      </c>
      <c r="AG4" s="95">
        <v>28440591.316894501</v>
      </c>
      <c r="AH4" s="95">
        <v>0</v>
      </c>
      <c r="AI4" s="95">
        <v>0</v>
      </c>
      <c r="AJ4" s="95">
        <v>14889499.373779301</v>
      </c>
      <c r="AK4" s="95">
        <v>0</v>
      </c>
      <c r="AL4" s="95">
        <v>0</v>
      </c>
      <c r="AM4" s="95">
        <v>14415994.5427246</v>
      </c>
      <c r="AN4" s="95">
        <v>185999574.41601601</v>
      </c>
      <c r="AO4" s="95">
        <v>480294058.67968798</v>
      </c>
      <c r="AP4" s="95">
        <v>6433493.1201782199</v>
      </c>
      <c r="AQ4" s="95">
        <v>409857410.07031298</v>
      </c>
      <c r="AR4" s="95">
        <v>164185160.09375</v>
      </c>
      <c r="AS4" s="95">
        <v>7621853.0122070303</v>
      </c>
      <c r="AT4" s="95">
        <v>85155416.166992202</v>
      </c>
      <c r="AU4" s="95">
        <v>5855671.68359375</v>
      </c>
      <c r="AV4" s="95">
        <v>47407181.912109397</v>
      </c>
      <c r="AW4" s="95">
        <v>394026552</v>
      </c>
      <c r="AX4" s="95">
        <v>382748806.96875</v>
      </c>
      <c r="AY4" s="95">
        <v>235124882.23242199</v>
      </c>
      <c r="AZ4" s="95">
        <v>188276121.859375</v>
      </c>
      <c r="BA4" s="95">
        <v>0</v>
      </c>
      <c r="BB4" s="95">
        <v>0</v>
      </c>
      <c r="BC4" s="95">
        <v>103424229.64257801</v>
      </c>
      <c r="BD4" s="95">
        <v>0</v>
      </c>
      <c r="BE4" s="95">
        <v>0</v>
      </c>
      <c r="BF4" s="95">
        <v>91442705.941406295</v>
      </c>
      <c r="BG4" s="95">
        <v>443345579.16406298</v>
      </c>
      <c r="BH4" s="95">
        <v>82996801.1640625</v>
      </c>
      <c r="BI4" s="95">
        <v>261901.43663215599</v>
      </c>
      <c r="BJ4" s="95">
        <v>102865273.241211</v>
      </c>
      <c r="BK4" s="95">
        <v>55257197.348144501</v>
      </c>
      <c r="BL4" s="95">
        <v>22478.3378036022</v>
      </c>
      <c r="BM4" s="95">
        <v>0</v>
      </c>
      <c r="BN4" s="95">
        <v>0</v>
      </c>
      <c r="BO4" s="95">
        <v>0</v>
      </c>
      <c r="BP4" s="95">
        <v>0</v>
      </c>
      <c r="BQ4" s="95">
        <v>0</v>
      </c>
      <c r="BR4" s="95">
        <v>72417433.425781295</v>
      </c>
      <c r="BS4" s="95">
        <v>71233048.2578125</v>
      </c>
      <c r="BT4" s="95">
        <v>0</v>
      </c>
      <c r="BU4" s="95">
        <v>0</v>
      </c>
      <c r="BV4" s="95">
        <v>41702627.833007798</v>
      </c>
      <c r="BW4" s="95">
        <v>0</v>
      </c>
      <c r="BX4" s="95">
        <v>0</v>
      </c>
      <c r="BY4" s="95">
        <v>0</v>
      </c>
      <c r="BZ4" s="95">
        <v>0</v>
      </c>
      <c r="CA4" s="95">
        <v>1667733.03662109</v>
      </c>
      <c r="CB4" s="95">
        <v>123577910.387695</v>
      </c>
      <c r="CC4" s="95">
        <v>898606388.71875</v>
      </c>
      <c r="CD4" s="95">
        <v>188013606.91992199</v>
      </c>
      <c r="CE4" s="95">
        <v>63414.832745075197</v>
      </c>
      <c r="CF4" s="95">
        <v>14410799.900024399</v>
      </c>
      <c r="CG4" s="95">
        <v>91926055.412109405</v>
      </c>
      <c r="CH4" s="95">
        <v>22351.748981237401</v>
      </c>
      <c r="CI4" s="95">
        <v>1731156.4343872101</v>
      </c>
      <c r="CJ4" s="95">
        <v>138026266.57617199</v>
      </c>
      <c r="CK4" s="95">
        <v>990348192.25781298</v>
      </c>
      <c r="CL4" s="95">
        <v>188200485.19726601</v>
      </c>
      <c r="CM4" s="160">
        <v>2391325.4529724098</v>
      </c>
      <c r="CN4" s="160">
        <v>324970640.609375</v>
      </c>
      <c r="CO4" s="160">
        <v>1434001170.26563</v>
      </c>
      <c r="CP4" s="95">
        <v>188200485.19726601</v>
      </c>
      <c r="CQ4" s="95">
        <v>86.1794616961852</v>
      </c>
      <c r="CR4" s="95">
        <v>18893.028550147999</v>
      </c>
      <c r="CS4" s="95">
        <v>120415.411533356</v>
      </c>
      <c r="CT4" s="95">
        <v>21336.758676290501</v>
      </c>
      <c r="CU4" s="161">
        <v>137988710.2877194</v>
      </c>
      <c r="CV4" s="161">
        <v>990532444.13085938</v>
      </c>
    </row>
    <row r="5" spans="1:100" x14ac:dyDescent="0.2">
      <c r="A5" s="94" t="s">
        <v>79</v>
      </c>
      <c r="B5" s="96">
        <v>38322</v>
      </c>
      <c r="C5" s="95">
        <v>1080531.0884857201</v>
      </c>
      <c r="D5" s="95">
        <v>8857.1380972862207</v>
      </c>
      <c r="E5" s="95">
        <v>587692.58723449695</v>
      </c>
      <c r="F5" s="95">
        <v>307447.90662765497</v>
      </c>
      <c r="G5" s="95">
        <v>9366.9171148538608</v>
      </c>
      <c r="H5" s="95">
        <v>54512.618087291703</v>
      </c>
      <c r="I5" s="95">
        <v>5065.4396379589998</v>
      </c>
      <c r="J5" s="95">
        <v>121982.13349819199</v>
      </c>
      <c r="K5" s="95">
        <v>557986.24984741199</v>
      </c>
      <c r="L5" s="95">
        <v>838955.05609893799</v>
      </c>
      <c r="M5" s="95">
        <v>567998.83773040795</v>
      </c>
      <c r="N5" s="95">
        <v>178301.39922142</v>
      </c>
      <c r="O5" s="95">
        <v>0</v>
      </c>
      <c r="P5" s="95">
        <v>0</v>
      </c>
      <c r="Q5" s="95">
        <v>101914.78998851799</v>
      </c>
      <c r="R5" s="95">
        <v>0</v>
      </c>
      <c r="S5" s="95">
        <v>0</v>
      </c>
      <c r="T5" s="95">
        <v>64013.293675899498</v>
      </c>
      <c r="U5" s="95">
        <v>672454.88092041004</v>
      </c>
      <c r="V5" s="95">
        <v>66353008.479492202</v>
      </c>
      <c r="W5" s="95">
        <v>906371.17478942894</v>
      </c>
      <c r="X5" s="95">
        <v>56873732.152343802</v>
      </c>
      <c r="Y5" s="95">
        <v>23665182.665771499</v>
      </c>
      <c r="Z5" s="95">
        <v>2331951.8500366202</v>
      </c>
      <c r="AA5" s="95">
        <v>12152153.1452637</v>
      </c>
      <c r="AB5" s="95">
        <v>873999.430961609</v>
      </c>
      <c r="AC5" s="95">
        <v>41584650.691406302</v>
      </c>
      <c r="AD5" s="95">
        <v>165007522.17773399</v>
      </c>
      <c r="AE5" s="95">
        <v>48285389.651367202</v>
      </c>
      <c r="AF5" s="95">
        <v>32248323.5163574</v>
      </c>
      <c r="AG5" s="95">
        <v>28775057.933349598</v>
      </c>
      <c r="AH5" s="95">
        <v>0</v>
      </c>
      <c r="AI5" s="95">
        <v>0</v>
      </c>
      <c r="AJ5" s="95">
        <v>14554176.9338379</v>
      </c>
      <c r="AK5" s="95">
        <v>0</v>
      </c>
      <c r="AL5" s="95">
        <v>0</v>
      </c>
      <c r="AM5" s="95">
        <v>14486892.107910199</v>
      </c>
      <c r="AN5" s="95">
        <v>202006992.11328101</v>
      </c>
      <c r="AO5" s="95">
        <v>500937730.98828101</v>
      </c>
      <c r="AP5" s="95">
        <v>5952563.7131957998</v>
      </c>
      <c r="AQ5" s="95">
        <v>406823316.8125</v>
      </c>
      <c r="AR5" s="95">
        <v>169350184.41210899</v>
      </c>
      <c r="AS5" s="95">
        <v>14875531.4484863</v>
      </c>
      <c r="AT5" s="95">
        <v>78617688.786132798</v>
      </c>
      <c r="AU5" s="95">
        <v>5541752.5318603497</v>
      </c>
      <c r="AV5" s="95">
        <v>97970092.787109405</v>
      </c>
      <c r="AW5" s="95">
        <v>390605726.82031298</v>
      </c>
      <c r="AX5" s="95">
        <v>376449088.23828101</v>
      </c>
      <c r="AY5" s="95">
        <v>240580045.78710899</v>
      </c>
      <c r="AZ5" s="95">
        <v>193019723.80468801</v>
      </c>
      <c r="BA5" s="95">
        <v>0</v>
      </c>
      <c r="BB5" s="95">
        <v>0</v>
      </c>
      <c r="BC5" s="95">
        <v>102490245.81543</v>
      </c>
      <c r="BD5" s="95">
        <v>0</v>
      </c>
      <c r="BE5" s="95">
        <v>0</v>
      </c>
      <c r="BF5" s="95">
        <v>93910716.126953095</v>
      </c>
      <c r="BG5" s="95">
        <v>476664163.31640601</v>
      </c>
      <c r="BH5" s="95">
        <v>84986146.089843795</v>
      </c>
      <c r="BI5" s="95">
        <v>232939.644142151</v>
      </c>
      <c r="BJ5" s="95">
        <v>102883704.777344</v>
      </c>
      <c r="BK5" s="95">
        <v>57151929.339843802</v>
      </c>
      <c r="BL5" s="95">
        <v>29254.206269741098</v>
      </c>
      <c r="BM5" s="95">
        <v>0</v>
      </c>
      <c r="BN5" s="95">
        <v>0</v>
      </c>
      <c r="BO5" s="95">
        <v>0</v>
      </c>
      <c r="BP5" s="95">
        <v>0</v>
      </c>
      <c r="BQ5" s="95">
        <v>0</v>
      </c>
      <c r="BR5" s="95">
        <v>73941226.572265595</v>
      </c>
      <c r="BS5" s="95">
        <v>73081689.387695298</v>
      </c>
      <c r="BT5" s="95">
        <v>0</v>
      </c>
      <c r="BU5" s="95">
        <v>0</v>
      </c>
      <c r="BV5" s="95">
        <v>41746138.487304702</v>
      </c>
      <c r="BW5" s="95">
        <v>0</v>
      </c>
      <c r="BX5" s="95">
        <v>0</v>
      </c>
      <c r="BY5" s="95">
        <v>0</v>
      </c>
      <c r="BZ5" s="95">
        <v>0</v>
      </c>
      <c r="CA5" s="95">
        <v>1676610.0278015099</v>
      </c>
      <c r="CB5" s="95">
        <v>123881834.456055</v>
      </c>
      <c r="CC5" s="95">
        <v>912694200.24218798</v>
      </c>
      <c r="CD5" s="95">
        <v>187667070.43359399</v>
      </c>
      <c r="CE5" s="95">
        <v>64158.175197601297</v>
      </c>
      <c r="CF5" s="95">
        <v>14487752.213378901</v>
      </c>
      <c r="CG5" s="95">
        <v>93826840.060546905</v>
      </c>
      <c r="CH5" s="95">
        <v>29113.208645343799</v>
      </c>
      <c r="CI5" s="95">
        <v>1740216.30586243</v>
      </c>
      <c r="CJ5" s="95">
        <v>138377877.41601601</v>
      </c>
      <c r="CK5" s="95">
        <v>1006500590.25781</v>
      </c>
      <c r="CL5" s="95">
        <v>187645349.55664101</v>
      </c>
      <c r="CM5" s="160">
        <v>2411739.6792907701</v>
      </c>
      <c r="CN5" s="160">
        <v>340617285.21093798</v>
      </c>
      <c r="CO5" s="160">
        <v>1483546137.95313</v>
      </c>
      <c r="CP5" s="95">
        <v>187645349.55664101</v>
      </c>
      <c r="CQ5" s="95">
        <v>122.80239480826999</v>
      </c>
      <c r="CR5" s="95">
        <v>27977.1689429283</v>
      </c>
      <c r="CS5" s="95">
        <v>179748.17224502601</v>
      </c>
      <c r="CT5" s="95">
        <v>29827.012706279798</v>
      </c>
      <c r="CU5" s="161">
        <v>138369586.66943389</v>
      </c>
      <c r="CV5" s="161">
        <v>1006521040.3027349</v>
      </c>
    </row>
    <row r="6" spans="1:100" x14ac:dyDescent="0.2">
      <c r="A6" s="94" t="s">
        <v>79</v>
      </c>
      <c r="B6" s="96">
        <v>38412</v>
      </c>
      <c r="C6" s="95">
        <v>1110204.70872498</v>
      </c>
      <c r="D6" s="95">
        <v>9360.0166685581207</v>
      </c>
      <c r="E6" s="95">
        <v>586004.75973510696</v>
      </c>
      <c r="F6" s="95">
        <v>313413.98928833002</v>
      </c>
      <c r="G6" s="95">
        <v>13563.569031834601</v>
      </c>
      <c r="H6" s="95">
        <v>51074.173074245497</v>
      </c>
      <c r="I6" s="95">
        <v>4893.69291800261</v>
      </c>
      <c r="J6" s="95">
        <v>174778.72907829299</v>
      </c>
      <c r="K6" s="95">
        <v>503559.38827514602</v>
      </c>
      <c r="L6" s="95">
        <v>835949.88949584996</v>
      </c>
      <c r="M6" s="95">
        <v>575762.20287322998</v>
      </c>
      <c r="N6" s="95">
        <v>181536.51642608599</v>
      </c>
      <c r="O6" s="95">
        <v>0</v>
      </c>
      <c r="P6" s="95">
        <v>0</v>
      </c>
      <c r="Q6" s="95">
        <v>103208.948647499</v>
      </c>
      <c r="R6" s="95">
        <v>0</v>
      </c>
      <c r="S6" s="95">
        <v>0</v>
      </c>
      <c r="T6" s="95">
        <v>64012.8177485466</v>
      </c>
      <c r="U6" s="95">
        <v>677900.20354461705</v>
      </c>
      <c r="V6" s="95">
        <v>68503842.446289107</v>
      </c>
      <c r="W6" s="95">
        <v>943980.42546081496</v>
      </c>
      <c r="X6" s="95">
        <v>56546232.6708984</v>
      </c>
      <c r="Y6" s="95">
        <v>24101047.426025402</v>
      </c>
      <c r="Z6" s="95">
        <v>3380963.2781372098</v>
      </c>
      <c r="AA6" s="95">
        <v>11253931.3083496</v>
      </c>
      <c r="AB6" s="95">
        <v>845004.84461212205</v>
      </c>
      <c r="AC6" s="95">
        <v>61172179.828125</v>
      </c>
      <c r="AD6" s="95">
        <v>146463429.15039101</v>
      </c>
      <c r="AE6" s="95">
        <v>48569582.2431641</v>
      </c>
      <c r="AF6" s="95">
        <v>32627493.268554699</v>
      </c>
      <c r="AG6" s="95">
        <v>29156391.3200684</v>
      </c>
      <c r="AH6" s="95">
        <v>0</v>
      </c>
      <c r="AI6" s="95">
        <v>0</v>
      </c>
      <c r="AJ6" s="95">
        <v>14598101.496582</v>
      </c>
      <c r="AK6" s="95">
        <v>0</v>
      </c>
      <c r="AL6" s="95">
        <v>0</v>
      </c>
      <c r="AM6" s="95">
        <v>14566186.3122559</v>
      </c>
      <c r="AN6" s="95">
        <v>207612112.58398399</v>
      </c>
      <c r="AO6" s="95">
        <v>522392493.98046899</v>
      </c>
      <c r="AP6" s="95">
        <v>6415591.6422729502</v>
      </c>
      <c r="AQ6" s="95">
        <v>409253313.91015601</v>
      </c>
      <c r="AR6" s="95">
        <v>174748511.52343801</v>
      </c>
      <c r="AS6" s="95">
        <v>21320794.9685059</v>
      </c>
      <c r="AT6" s="95">
        <v>73783326.332031295</v>
      </c>
      <c r="AU6" s="95">
        <v>5425025.9623413105</v>
      </c>
      <c r="AV6" s="95">
        <v>146660478.79492199</v>
      </c>
      <c r="AW6" s="95">
        <v>351413233.68359399</v>
      </c>
      <c r="AX6" s="95">
        <v>379417924.24218798</v>
      </c>
      <c r="AY6" s="95">
        <v>246033688.20117199</v>
      </c>
      <c r="AZ6" s="95">
        <v>197777217.60546899</v>
      </c>
      <c r="BA6" s="95">
        <v>0</v>
      </c>
      <c r="BB6" s="95">
        <v>0</v>
      </c>
      <c r="BC6" s="95">
        <v>104482325.883789</v>
      </c>
      <c r="BD6" s="95">
        <v>0</v>
      </c>
      <c r="BE6" s="95">
        <v>0</v>
      </c>
      <c r="BF6" s="95">
        <v>95649312.143554702</v>
      </c>
      <c r="BG6" s="95">
        <v>494426822.49609399</v>
      </c>
      <c r="BH6" s="95">
        <v>88099213.387695298</v>
      </c>
      <c r="BI6" s="95">
        <v>258448.65177726699</v>
      </c>
      <c r="BJ6" s="95">
        <v>103982735.574219</v>
      </c>
      <c r="BK6" s="95">
        <v>59287696.677734397</v>
      </c>
      <c r="BL6" s="95">
        <v>42073.239191532099</v>
      </c>
      <c r="BM6" s="95">
        <v>0</v>
      </c>
      <c r="BN6" s="95">
        <v>0</v>
      </c>
      <c r="BO6" s="95">
        <v>0</v>
      </c>
      <c r="BP6" s="95">
        <v>0</v>
      </c>
      <c r="BQ6" s="95">
        <v>0</v>
      </c>
      <c r="BR6" s="95">
        <v>75719839.430664107</v>
      </c>
      <c r="BS6" s="95">
        <v>74436392.741210893</v>
      </c>
      <c r="BT6" s="95">
        <v>0</v>
      </c>
      <c r="BU6" s="95">
        <v>0</v>
      </c>
      <c r="BV6" s="95">
        <v>42811300.559082001</v>
      </c>
      <c r="BW6" s="95">
        <v>0</v>
      </c>
      <c r="BX6" s="95">
        <v>0</v>
      </c>
      <c r="BY6" s="95">
        <v>0</v>
      </c>
      <c r="BZ6" s="95">
        <v>0</v>
      </c>
      <c r="CA6" s="95">
        <v>1706358.94804382</v>
      </c>
      <c r="CB6" s="95">
        <v>125946623.65527301</v>
      </c>
      <c r="CC6" s="95">
        <v>937804431.28125</v>
      </c>
      <c r="CD6" s="95">
        <v>191833693.53906301</v>
      </c>
      <c r="CE6" s="95">
        <v>64445.102934360497</v>
      </c>
      <c r="CF6" s="95">
        <v>14636749.596191401</v>
      </c>
      <c r="CG6" s="95">
        <v>96074929.629882798</v>
      </c>
      <c r="CH6" s="95">
        <v>43570.095836639397</v>
      </c>
      <c r="CI6" s="95">
        <v>1771059.4521942099</v>
      </c>
      <c r="CJ6" s="95">
        <v>140624391.69531301</v>
      </c>
      <c r="CK6" s="95">
        <v>1034379869.78125</v>
      </c>
      <c r="CL6" s="95">
        <v>191787309.38671899</v>
      </c>
      <c r="CM6" s="160">
        <v>2446573.8859558101</v>
      </c>
      <c r="CN6" s="160">
        <v>347891874.80859399</v>
      </c>
      <c r="CO6" s="160">
        <v>1527398785.375</v>
      </c>
      <c r="CP6" s="95">
        <v>191787309.38671899</v>
      </c>
      <c r="CQ6" s="95">
        <v>200.910883923993</v>
      </c>
      <c r="CR6" s="95">
        <v>42041.5320234299</v>
      </c>
      <c r="CS6" s="95">
        <v>280138.57695770299</v>
      </c>
      <c r="CT6" s="95">
        <v>45296.728109359698</v>
      </c>
      <c r="CU6" s="161">
        <v>140583373.2514644</v>
      </c>
      <c r="CV6" s="161">
        <v>1033879360.9111328</v>
      </c>
    </row>
    <row r="7" spans="1:100" x14ac:dyDescent="0.2">
      <c r="A7" s="94" t="s">
        <v>79</v>
      </c>
      <c r="B7" s="96">
        <v>38504</v>
      </c>
      <c r="C7" s="95">
        <v>1135791.6301879899</v>
      </c>
      <c r="D7" s="95">
        <v>8850.8582651615106</v>
      </c>
      <c r="E7" s="95">
        <v>578319.05584716797</v>
      </c>
      <c r="F7" s="95">
        <v>318578.395599365</v>
      </c>
      <c r="G7" s="95">
        <v>17302.737301588098</v>
      </c>
      <c r="H7" s="95">
        <v>47023.108538627603</v>
      </c>
      <c r="I7" s="95">
        <v>4649.6674931645402</v>
      </c>
      <c r="J7" s="95">
        <v>222508.25712776199</v>
      </c>
      <c r="K7" s="95">
        <v>453644.77899932902</v>
      </c>
      <c r="L7" s="95">
        <v>847710.23644256603</v>
      </c>
      <c r="M7" s="95">
        <v>585962.72357177699</v>
      </c>
      <c r="N7" s="95">
        <v>182788.43268585199</v>
      </c>
      <c r="O7" s="95">
        <v>0</v>
      </c>
      <c r="P7" s="95">
        <v>0</v>
      </c>
      <c r="Q7" s="95">
        <v>111133.915634155</v>
      </c>
      <c r="R7" s="95">
        <v>0</v>
      </c>
      <c r="S7" s="95">
        <v>0</v>
      </c>
      <c r="T7" s="95">
        <v>64333.065306186698</v>
      </c>
      <c r="U7" s="95">
        <v>683187.62342834496</v>
      </c>
      <c r="V7" s="95">
        <v>69127554.237304702</v>
      </c>
      <c r="W7" s="95">
        <v>940819.028648376</v>
      </c>
      <c r="X7" s="95">
        <v>56038500.005371101</v>
      </c>
      <c r="Y7" s="95">
        <v>24510438.020263702</v>
      </c>
      <c r="Z7" s="95">
        <v>4422982.23364258</v>
      </c>
      <c r="AA7" s="95">
        <v>10325038.747680699</v>
      </c>
      <c r="AB7" s="95">
        <v>806285.302940369</v>
      </c>
      <c r="AC7" s="95">
        <v>79917717.146484405</v>
      </c>
      <c r="AD7" s="95">
        <v>129334844.70117199</v>
      </c>
      <c r="AE7" s="95">
        <v>49021316.319824196</v>
      </c>
      <c r="AF7" s="95">
        <v>32696714.8671875</v>
      </c>
      <c r="AG7" s="95">
        <v>29223602.0710449</v>
      </c>
      <c r="AH7" s="95">
        <v>0</v>
      </c>
      <c r="AI7" s="95">
        <v>0</v>
      </c>
      <c r="AJ7" s="95">
        <v>15311125.444091801</v>
      </c>
      <c r="AK7" s="95">
        <v>0</v>
      </c>
      <c r="AL7" s="95">
        <v>0</v>
      </c>
      <c r="AM7" s="95">
        <v>14707207.3209229</v>
      </c>
      <c r="AN7" s="95">
        <v>210852194.95898399</v>
      </c>
      <c r="AO7" s="95">
        <v>531328760.03125</v>
      </c>
      <c r="AP7" s="95">
        <v>6197821.6951904297</v>
      </c>
      <c r="AQ7" s="95">
        <v>409802049.23046899</v>
      </c>
      <c r="AR7" s="95">
        <v>180171201.21875</v>
      </c>
      <c r="AS7" s="95">
        <v>30187385.395263702</v>
      </c>
      <c r="AT7" s="95">
        <v>68440933.399414107</v>
      </c>
      <c r="AU7" s="95">
        <v>5218194.1261596698</v>
      </c>
      <c r="AV7" s="95">
        <v>193452848.13867199</v>
      </c>
      <c r="AW7" s="95">
        <v>312604394.375</v>
      </c>
      <c r="AX7" s="95">
        <v>388379998.67968798</v>
      </c>
      <c r="AY7" s="95">
        <v>250922711.96679699</v>
      </c>
      <c r="AZ7" s="95">
        <v>200372751.23046899</v>
      </c>
      <c r="BA7" s="95">
        <v>0</v>
      </c>
      <c r="BB7" s="95">
        <v>0</v>
      </c>
      <c r="BC7" s="95">
        <v>109917439.015625</v>
      </c>
      <c r="BD7" s="95">
        <v>0</v>
      </c>
      <c r="BE7" s="95">
        <v>0</v>
      </c>
      <c r="BF7" s="95">
        <v>97736136.977539107</v>
      </c>
      <c r="BG7" s="95">
        <v>515058182.66406298</v>
      </c>
      <c r="BH7" s="95">
        <v>91009725.654296905</v>
      </c>
      <c r="BI7" s="95">
        <v>841486.65100860596</v>
      </c>
      <c r="BJ7" s="95">
        <v>105264979.613281</v>
      </c>
      <c r="BK7" s="95">
        <v>61875740.8427734</v>
      </c>
      <c r="BL7" s="95">
        <v>62210.166469573996</v>
      </c>
      <c r="BM7" s="95">
        <v>0</v>
      </c>
      <c r="BN7" s="95">
        <v>0</v>
      </c>
      <c r="BO7" s="95">
        <v>0</v>
      </c>
      <c r="BP7" s="95">
        <v>0</v>
      </c>
      <c r="BQ7" s="95">
        <v>0</v>
      </c>
      <c r="BR7" s="95">
        <v>76667505.366210893</v>
      </c>
      <c r="BS7" s="95">
        <v>75789149.044921905</v>
      </c>
      <c r="BT7" s="95">
        <v>0</v>
      </c>
      <c r="BU7" s="95">
        <v>0</v>
      </c>
      <c r="BV7" s="95">
        <v>44031441.634277299</v>
      </c>
      <c r="BW7" s="95">
        <v>0</v>
      </c>
      <c r="BX7" s="95">
        <v>0</v>
      </c>
      <c r="BY7" s="95">
        <v>0</v>
      </c>
      <c r="BZ7" s="95">
        <v>0</v>
      </c>
      <c r="CA7" s="95">
        <v>1727263.0110015899</v>
      </c>
      <c r="CB7" s="95">
        <v>125633301.207031</v>
      </c>
      <c r="CC7" s="95">
        <v>945595566.91406298</v>
      </c>
      <c r="CD7" s="95">
        <v>196349115.21484399</v>
      </c>
      <c r="CE7" s="95">
        <v>64681.793583869898</v>
      </c>
      <c r="CF7" s="95">
        <v>14721608.3392334</v>
      </c>
      <c r="CG7" s="95">
        <v>97583604.390625</v>
      </c>
      <c r="CH7" s="95">
        <v>60648.487062931097</v>
      </c>
      <c r="CI7" s="95">
        <v>1792332.49728394</v>
      </c>
      <c r="CJ7" s="95">
        <v>140339442.01171899</v>
      </c>
      <c r="CK7" s="95">
        <v>1042936963.53906</v>
      </c>
      <c r="CL7" s="95">
        <v>196370883.95898399</v>
      </c>
      <c r="CM7" s="160">
        <v>2472103.05224609</v>
      </c>
      <c r="CN7" s="160">
        <v>351245696.62890601</v>
      </c>
      <c r="CO7" s="160">
        <v>1555710718.92188</v>
      </c>
      <c r="CP7" s="95">
        <v>196370883.95898399</v>
      </c>
      <c r="CQ7" s="95">
        <v>247.912481414154</v>
      </c>
      <c r="CR7" s="95">
        <v>56545.314674377398</v>
      </c>
      <c r="CS7" s="95">
        <v>372768.40915298503</v>
      </c>
      <c r="CT7" s="95">
        <v>59419.206912040703</v>
      </c>
      <c r="CU7" s="161">
        <v>140354909.54626441</v>
      </c>
      <c r="CV7" s="161">
        <v>1043179171.304688</v>
      </c>
    </row>
    <row r="8" spans="1:100" x14ac:dyDescent="0.2">
      <c r="A8" s="94" t="s">
        <v>79</v>
      </c>
      <c r="B8" s="96">
        <v>38596</v>
      </c>
      <c r="C8" s="95">
        <v>1158216.75471497</v>
      </c>
      <c r="D8" s="95">
        <v>9953.1632373332995</v>
      </c>
      <c r="E8" s="95">
        <v>579559.18843841599</v>
      </c>
      <c r="F8" s="95">
        <v>328620.95009231602</v>
      </c>
      <c r="G8" s="95">
        <v>21314.4590716362</v>
      </c>
      <c r="H8" s="95">
        <v>43659.620869636499</v>
      </c>
      <c r="I8" s="95">
        <v>4441.3823182582901</v>
      </c>
      <c r="J8" s="95">
        <v>273846.25827026402</v>
      </c>
      <c r="K8" s="95">
        <v>408156.26889038098</v>
      </c>
      <c r="L8" s="95">
        <v>874455.089401245</v>
      </c>
      <c r="M8" s="95">
        <v>597073.24153137195</v>
      </c>
      <c r="N8" s="95">
        <v>183739.19176673901</v>
      </c>
      <c r="O8" s="95">
        <v>0</v>
      </c>
      <c r="P8" s="95">
        <v>0</v>
      </c>
      <c r="Q8" s="95">
        <v>113031.713542938</v>
      </c>
      <c r="R8" s="95">
        <v>0</v>
      </c>
      <c r="S8" s="95">
        <v>0</v>
      </c>
      <c r="T8" s="95">
        <v>64660.8473801613</v>
      </c>
      <c r="U8" s="95">
        <v>678799.36209869396</v>
      </c>
      <c r="V8" s="95">
        <v>70287915.5078125</v>
      </c>
      <c r="W8" s="95">
        <v>1041794.42546082</v>
      </c>
      <c r="X8" s="95">
        <v>55298362.756347701</v>
      </c>
      <c r="Y8" s="95">
        <v>25089390.391845699</v>
      </c>
      <c r="Z8" s="95">
        <v>5469952.3211669903</v>
      </c>
      <c r="AA8" s="95">
        <v>9344371.13525391</v>
      </c>
      <c r="AB8" s="95">
        <v>755505.99642181396</v>
      </c>
      <c r="AC8" s="95">
        <v>96981088.425781295</v>
      </c>
      <c r="AD8" s="95">
        <v>110414247.56543</v>
      </c>
      <c r="AE8" s="95">
        <v>49300448.146484397</v>
      </c>
      <c r="AF8" s="95">
        <v>33641494.8896484</v>
      </c>
      <c r="AG8" s="95">
        <v>29263747.623779301</v>
      </c>
      <c r="AH8" s="95">
        <v>0</v>
      </c>
      <c r="AI8" s="95">
        <v>0</v>
      </c>
      <c r="AJ8" s="95">
        <v>15352299.900756801</v>
      </c>
      <c r="AK8" s="95">
        <v>0</v>
      </c>
      <c r="AL8" s="95">
        <v>0</v>
      </c>
      <c r="AM8" s="95">
        <v>14671590.106811499</v>
      </c>
      <c r="AN8" s="95">
        <v>207581806.05664101</v>
      </c>
      <c r="AO8" s="95">
        <v>548904821.99218798</v>
      </c>
      <c r="AP8" s="95">
        <v>7998669.1770629901</v>
      </c>
      <c r="AQ8" s="95">
        <v>409137680.44921899</v>
      </c>
      <c r="AR8" s="95">
        <v>184735301.48828101</v>
      </c>
      <c r="AS8" s="95">
        <v>37371186.4384766</v>
      </c>
      <c r="AT8" s="95">
        <v>63057224.6875</v>
      </c>
      <c r="AU8" s="95">
        <v>4982641.28271484</v>
      </c>
      <c r="AV8" s="95">
        <v>237788084.44921899</v>
      </c>
      <c r="AW8" s="95">
        <v>269815039.42578101</v>
      </c>
      <c r="AX8" s="95">
        <v>395937251.03125</v>
      </c>
      <c r="AY8" s="95">
        <v>260954610.34375</v>
      </c>
      <c r="AZ8" s="95">
        <v>203986012.86132801</v>
      </c>
      <c r="BA8" s="95">
        <v>0</v>
      </c>
      <c r="BB8" s="95">
        <v>0</v>
      </c>
      <c r="BC8" s="95">
        <v>112900030.666016</v>
      </c>
      <c r="BD8" s="95">
        <v>0</v>
      </c>
      <c r="BE8" s="95">
        <v>0</v>
      </c>
      <c r="BF8" s="95">
        <v>98089962.342773393</v>
      </c>
      <c r="BG8" s="95">
        <v>508644335.65625</v>
      </c>
      <c r="BH8" s="95">
        <v>97169121.666015595</v>
      </c>
      <c r="BI8" s="95">
        <v>1024701.33270264</v>
      </c>
      <c r="BJ8" s="95">
        <v>106707894.14843801</v>
      </c>
      <c r="BK8" s="95">
        <v>64063240.555175804</v>
      </c>
      <c r="BL8" s="95">
        <v>86569.112272262602</v>
      </c>
      <c r="BM8" s="95">
        <v>0</v>
      </c>
      <c r="BN8" s="95">
        <v>0</v>
      </c>
      <c r="BO8" s="95">
        <v>0</v>
      </c>
      <c r="BP8" s="95">
        <v>0</v>
      </c>
      <c r="BQ8" s="95">
        <v>0</v>
      </c>
      <c r="BR8" s="95">
        <v>80330022.759765595</v>
      </c>
      <c r="BS8" s="95">
        <v>77619700.745117202</v>
      </c>
      <c r="BT8" s="95">
        <v>0</v>
      </c>
      <c r="BU8" s="95">
        <v>0</v>
      </c>
      <c r="BV8" s="95">
        <v>45456573.002441399</v>
      </c>
      <c r="BW8" s="95">
        <v>0</v>
      </c>
      <c r="BX8" s="95">
        <v>0</v>
      </c>
      <c r="BY8" s="95">
        <v>0</v>
      </c>
      <c r="BZ8" s="95">
        <v>0</v>
      </c>
      <c r="CA8" s="95">
        <v>1743445.8795928999</v>
      </c>
      <c r="CB8" s="95">
        <v>126872111.762695</v>
      </c>
      <c r="CC8" s="95">
        <v>968526594.47656298</v>
      </c>
      <c r="CD8" s="95">
        <v>206598287.20117199</v>
      </c>
      <c r="CE8" s="95">
        <v>64620.638121128097</v>
      </c>
      <c r="CF8" s="95">
        <v>14818755.568359399</v>
      </c>
      <c r="CG8" s="95">
        <v>99583346.861328095</v>
      </c>
      <c r="CH8" s="95">
        <v>86546.667382240295</v>
      </c>
      <c r="CI8" s="95">
        <v>1807794.00892639</v>
      </c>
      <c r="CJ8" s="95">
        <v>141692415.70117199</v>
      </c>
      <c r="CK8" s="95">
        <v>1067800176.3125</v>
      </c>
      <c r="CL8" s="95">
        <v>206904479.49023399</v>
      </c>
      <c r="CM8" s="160">
        <v>2486684.50994873</v>
      </c>
      <c r="CN8" s="160">
        <v>349708595.07031298</v>
      </c>
      <c r="CO8" s="160">
        <v>1573512344.46875</v>
      </c>
      <c r="CP8" s="95">
        <v>206904479.49023399</v>
      </c>
      <c r="CQ8" s="95">
        <v>328.640968766063</v>
      </c>
      <c r="CR8" s="95">
        <v>73513.633299827605</v>
      </c>
      <c r="CS8" s="95">
        <v>494176.29887008702</v>
      </c>
      <c r="CT8" s="95">
        <v>82224.733358383193</v>
      </c>
      <c r="CU8" s="161">
        <v>141690867.33105439</v>
      </c>
      <c r="CV8" s="161">
        <v>1068109941.3378911</v>
      </c>
    </row>
    <row r="9" spans="1:100" x14ac:dyDescent="0.2">
      <c r="A9" s="94" t="s">
        <v>79</v>
      </c>
      <c r="B9" s="96">
        <v>38687</v>
      </c>
      <c r="C9" s="95">
        <v>1182212.58616638</v>
      </c>
      <c r="D9" s="95">
        <v>10820.908781886101</v>
      </c>
      <c r="E9" s="95">
        <v>573349.02975463902</v>
      </c>
      <c r="F9" s="95">
        <v>335150.83464813197</v>
      </c>
      <c r="G9" s="95">
        <v>25266.066571712501</v>
      </c>
      <c r="H9" s="95">
        <v>40071.669361591303</v>
      </c>
      <c r="I9" s="95">
        <v>4217.3223246932002</v>
      </c>
      <c r="J9" s="95">
        <v>328221.788486481</v>
      </c>
      <c r="K9" s="95">
        <v>363099.365261078</v>
      </c>
      <c r="L9" s="95">
        <v>859600.01984405494</v>
      </c>
      <c r="M9" s="95">
        <v>607425.79232788098</v>
      </c>
      <c r="N9" s="95">
        <v>185451.36424064601</v>
      </c>
      <c r="O9" s="95">
        <v>0</v>
      </c>
      <c r="P9" s="95">
        <v>0</v>
      </c>
      <c r="Q9" s="95">
        <v>114402.787593842</v>
      </c>
      <c r="R9" s="95">
        <v>0</v>
      </c>
      <c r="S9" s="95">
        <v>0</v>
      </c>
      <c r="T9" s="95">
        <v>64869.3604979515</v>
      </c>
      <c r="U9" s="95">
        <v>690258.65660095203</v>
      </c>
      <c r="V9" s="95">
        <v>71760996.086914107</v>
      </c>
      <c r="W9" s="95">
        <v>1158465.0537719701</v>
      </c>
      <c r="X9" s="95">
        <v>54290784.990234397</v>
      </c>
      <c r="Y9" s="95">
        <v>25431028.697265599</v>
      </c>
      <c r="Z9" s="95">
        <v>6578363.4484252902</v>
      </c>
      <c r="AA9" s="95">
        <v>8265406.10864258</v>
      </c>
      <c r="AB9" s="95">
        <v>688872.11036682106</v>
      </c>
      <c r="AC9" s="95">
        <v>121785413.65722699</v>
      </c>
      <c r="AD9" s="95">
        <v>95512289.2890625</v>
      </c>
      <c r="AE9" s="95">
        <v>46474258.923339799</v>
      </c>
      <c r="AF9" s="95">
        <v>34286289.110839799</v>
      </c>
      <c r="AG9" s="95">
        <v>29354582.311279301</v>
      </c>
      <c r="AH9" s="95">
        <v>0</v>
      </c>
      <c r="AI9" s="95">
        <v>0</v>
      </c>
      <c r="AJ9" s="95">
        <v>15430982.104492201</v>
      </c>
      <c r="AK9" s="95">
        <v>0</v>
      </c>
      <c r="AL9" s="95">
        <v>0</v>
      </c>
      <c r="AM9" s="95">
        <v>14652729.3284912</v>
      </c>
      <c r="AN9" s="95">
        <v>216842035.77734399</v>
      </c>
      <c r="AO9" s="95">
        <v>565932336.03125</v>
      </c>
      <c r="AP9" s="95">
        <v>8835680.43896484</v>
      </c>
      <c r="AQ9" s="95">
        <v>409346704.84375</v>
      </c>
      <c r="AR9" s="95">
        <v>192434400.70703101</v>
      </c>
      <c r="AS9" s="95">
        <v>44116019.333496101</v>
      </c>
      <c r="AT9" s="95">
        <v>56486962.628417999</v>
      </c>
      <c r="AU9" s="95">
        <v>4615437.4164428702</v>
      </c>
      <c r="AV9" s="95">
        <v>299865666.36718798</v>
      </c>
      <c r="AW9" s="95">
        <v>235847229.16992199</v>
      </c>
      <c r="AX9" s="95">
        <v>379434706.09375</v>
      </c>
      <c r="AY9" s="95">
        <v>269512143.33984399</v>
      </c>
      <c r="AZ9" s="95">
        <v>207400898.01953101</v>
      </c>
      <c r="BA9" s="95">
        <v>0</v>
      </c>
      <c r="BB9" s="95">
        <v>0</v>
      </c>
      <c r="BC9" s="95">
        <v>115124012.481445</v>
      </c>
      <c r="BD9" s="95">
        <v>0</v>
      </c>
      <c r="BE9" s="95">
        <v>0</v>
      </c>
      <c r="BF9" s="95">
        <v>100102877.378906</v>
      </c>
      <c r="BG9" s="95">
        <v>532830525.390625</v>
      </c>
      <c r="BH9" s="95">
        <v>101140616.268555</v>
      </c>
      <c r="BI9" s="95">
        <v>1111626.5014190699</v>
      </c>
      <c r="BJ9" s="95">
        <v>106821020.46386699</v>
      </c>
      <c r="BK9" s="95">
        <v>65756417.4384766</v>
      </c>
      <c r="BL9" s="95">
        <v>217506.82160568199</v>
      </c>
      <c r="BM9" s="95">
        <v>0</v>
      </c>
      <c r="BN9" s="95">
        <v>0</v>
      </c>
      <c r="BO9" s="95">
        <v>0</v>
      </c>
      <c r="BP9" s="95">
        <v>0</v>
      </c>
      <c r="BQ9" s="95">
        <v>0</v>
      </c>
      <c r="BR9" s="95">
        <v>82516667.2265625</v>
      </c>
      <c r="BS9" s="95">
        <v>79034355.360351607</v>
      </c>
      <c r="BT9" s="95">
        <v>0</v>
      </c>
      <c r="BU9" s="95">
        <v>0</v>
      </c>
      <c r="BV9" s="95">
        <v>46536291.083007798</v>
      </c>
      <c r="BW9" s="95">
        <v>0</v>
      </c>
      <c r="BX9" s="95">
        <v>0</v>
      </c>
      <c r="BY9" s="95">
        <v>0</v>
      </c>
      <c r="BZ9" s="95">
        <v>0</v>
      </c>
      <c r="CA9" s="95">
        <v>1765247.6312408401</v>
      </c>
      <c r="CB9" s="95">
        <v>127175479.03613301</v>
      </c>
      <c r="CC9" s="95">
        <v>982940024.19531298</v>
      </c>
      <c r="CD9" s="95">
        <v>208766985.65820301</v>
      </c>
      <c r="CE9" s="95">
        <v>65436.014358520501</v>
      </c>
      <c r="CF9" s="95">
        <v>14927481.8518066</v>
      </c>
      <c r="CG9" s="95">
        <v>101878631.136719</v>
      </c>
      <c r="CH9" s="95">
        <v>216119.361951828</v>
      </c>
      <c r="CI9" s="95">
        <v>1830369.5252533001</v>
      </c>
      <c r="CJ9" s="95">
        <v>142149053.91796899</v>
      </c>
      <c r="CK9" s="95">
        <v>1084912722.21875</v>
      </c>
      <c r="CL9" s="95">
        <v>208911504.87695301</v>
      </c>
      <c r="CM9" s="160">
        <v>2518377.9110717801</v>
      </c>
      <c r="CN9" s="160">
        <v>358823113.31640601</v>
      </c>
      <c r="CO9" s="160">
        <v>1618752091.59375</v>
      </c>
      <c r="CP9" s="95">
        <v>208911504.87695301</v>
      </c>
      <c r="CQ9" s="95">
        <v>385.754282247275</v>
      </c>
      <c r="CR9" s="95">
        <v>89335.656430244402</v>
      </c>
      <c r="CS9" s="95">
        <v>611214.34493255604</v>
      </c>
      <c r="CT9" s="95">
        <v>99119.278232574507</v>
      </c>
      <c r="CU9" s="161">
        <v>142102960.8879396</v>
      </c>
      <c r="CV9" s="161">
        <v>1084818655.332032</v>
      </c>
    </row>
    <row r="10" spans="1:100" x14ac:dyDescent="0.2">
      <c r="A10" s="94" t="s">
        <v>79</v>
      </c>
      <c r="B10" s="96">
        <v>38777</v>
      </c>
      <c r="C10" s="95">
        <v>1209035.11039734</v>
      </c>
      <c r="D10" s="95">
        <v>11033.421178937</v>
      </c>
      <c r="E10" s="95">
        <v>562520.23443603504</v>
      </c>
      <c r="F10" s="95">
        <v>332655.63744354201</v>
      </c>
      <c r="G10" s="95">
        <v>29219.594918012601</v>
      </c>
      <c r="H10" s="95">
        <v>36448.305124282801</v>
      </c>
      <c r="I10" s="95">
        <v>3952.4983127117198</v>
      </c>
      <c r="J10" s="95">
        <v>378471.78837966901</v>
      </c>
      <c r="K10" s="95">
        <v>319545.043205261</v>
      </c>
      <c r="L10" s="95">
        <v>501186.086071014</v>
      </c>
      <c r="M10" s="95">
        <v>619239.77090454102</v>
      </c>
      <c r="N10" s="95">
        <v>187052.288749695</v>
      </c>
      <c r="O10" s="95">
        <v>473516.627082825</v>
      </c>
      <c r="P10" s="95">
        <v>0</v>
      </c>
      <c r="Q10" s="95">
        <v>115017.78885555299</v>
      </c>
      <c r="R10" s="95">
        <v>30902.650707006502</v>
      </c>
      <c r="S10" s="95">
        <v>0</v>
      </c>
      <c r="T10" s="95">
        <v>36714.066750526399</v>
      </c>
      <c r="U10" s="95">
        <v>698866.46430206299</v>
      </c>
      <c r="V10" s="95">
        <v>73702257.019531295</v>
      </c>
      <c r="W10" s="95">
        <v>1081984.4255371101</v>
      </c>
      <c r="X10" s="95">
        <v>53829945.402343802</v>
      </c>
      <c r="Y10" s="95">
        <v>25787548.176757801</v>
      </c>
      <c r="Z10" s="95">
        <v>7580613.8588867197</v>
      </c>
      <c r="AA10" s="95">
        <v>7454675.1848144503</v>
      </c>
      <c r="AB10" s="95">
        <v>644945.77421569801</v>
      </c>
      <c r="AC10" s="95">
        <v>141205157.90429699</v>
      </c>
      <c r="AD10" s="95">
        <v>81411613.813476607</v>
      </c>
      <c r="AE10" s="95">
        <v>24335777.8666992</v>
      </c>
      <c r="AF10" s="95">
        <v>35054218.899902299</v>
      </c>
      <c r="AG10" s="95">
        <v>29459024.783691399</v>
      </c>
      <c r="AH10" s="95">
        <v>24662483.493896499</v>
      </c>
      <c r="AI10" s="95">
        <v>0</v>
      </c>
      <c r="AJ10" s="95">
        <v>15427055.4346924</v>
      </c>
      <c r="AK10" s="95">
        <v>6100712.4852294903</v>
      </c>
      <c r="AL10" s="95">
        <v>0</v>
      </c>
      <c r="AM10" s="95">
        <v>8838822.34301758</v>
      </c>
      <c r="AN10" s="95">
        <v>221831132.76171899</v>
      </c>
      <c r="AO10" s="95">
        <v>587470900.109375</v>
      </c>
      <c r="AP10" s="95">
        <v>8516483.1271972694</v>
      </c>
      <c r="AQ10" s="95">
        <v>407228091.71484399</v>
      </c>
      <c r="AR10" s="95">
        <v>193396780.88085899</v>
      </c>
      <c r="AS10" s="95">
        <v>51365056.2578125</v>
      </c>
      <c r="AT10" s="95">
        <v>51674000.427246101</v>
      </c>
      <c r="AU10" s="95">
        <v>4379635.6686401404</v>
      </c>
      <c r="AV10" s="95">
        <v>351452197.87890601</v>
      </c>
      <c r="AW10" s="95">
        <v>202968493.25195301</v>
      </c>
      <c r="AX10" s="95">
        <v>207430562.54296899</v>
      </c>
      <c r="AY10" s="95">
        <v>278894666.125</v>
      </c>
      <c r="AZ10" s="95">
        <v>210675418.11718801</v>
      </c>
      <c r="BA10" s="95">
        <v>191259064.09179699</v>
      </c>
      <c r="BB10" s="95">
        <v>0</v>
      </c>
      <c r="BC10" s="95">
        <v>116614642.98339801</v>
      </c>
      <c r="BD10" s="95">
        <v>41451142.1552734</v>
      </c>
      <c r="BE10" s="95">
        <v>0</v>
      </c>
      <c r="BF10" s="95">
        <v>62022544.208984397</v>
      </c>
      <c r="BG10" s="95">
        <v>551226677.53125</v>
      </c>
      <c r="BH10" s="95">
        <v>133889561.265625</v>
      </c>
      <c r="BI10" s="95">
        <v>1221724.84492493</v>
      </c>
      <c r="BJ10" s="95">
        <v>122309318.75097699</v>
      </c>
      <c r="BK10" s="95">
        <v>70908969.035156295</v>
      </c>
      <c r="BL10" s="95">
        <v>2222588.3371887198</v>
      </c>
      <c r="BM10" s="95">
        <v>2761246.9381103502</v>
      </c>
      <c r="BN10" s="95">
        <v>378246.05667495698</v>
      </c>
      <c r="BO10" s="95">
        <v>0</v>
      </c>
      <c r="BP10" s="95">
        <v>0</v>
      </c>
      <c r="BQ10" s="95">
        <v>0</v>
      </c>
      <c r="BR10" s="95">
        <v>89360190.9296875</v>
      </c>
      <c r="BS10" s="95">
        <v>81781701.692382798</v>
      </c>
      <c r="BT10" s="95">
        <v>37233284.441894501</v>
      </c>
      <c r="BU10" s="95">
        <v>0</v>
      </c>
      <c r="BV10" s="95">
        <v>48661720.248535201</v>
      </c>
      <c r="BW10" s="95">
        <v>4876608.0234985398</v>
      </c>
      <c r="BX10" s="95">
        <v>0</v>
      </c>
      <c r="BY10" s="95">
        <v>0</v>
      </c>
      <c r="BZ10" s="95">
        <v>0</v>
      </c>
      <c r="CA10" s="95">
        <v>1783539.54481506</v>
      </c>
      <c r="CB10" s="95">
        <v>128385195.43554699</v>
      </c>
      <c r="CC10" s="95">
        <v>1001651096.03125</v>
      </c>
      <c r="CD10" s="95">
        <v>257037586.98046899</v>
      </c>
      <c r="CE10" s="95">
        <v>65685.004792213396</v>
      </c>
      <c r="CF10" s="95">
        <v>15014082.108276401</v>
      </c>
      <c r="CG10" s="95">
        <v>103929253.05468801</v>
      </c>
      <c r="CH10" s="95">
        <v>5006025.8358764602</v>
      </c>
      <c r="CI10" s="95">
        <v>1849363.1008758501</v>
      </c>
      <c r="CJ10" s="95">
        <v>143414642.71289101</v>
      </c>
      <c r="CK10" s="95">
        <v>1105895912.32813</v>
      </c>
      <c r="CL10" s="95">
        <v>262042272.765625</v>
      </c>
      <c r="CM10" s="160">
        <v>2544456.3641357399</v>
      </c>
      <c r="CN10" s="160">
        <v>365065191.76171899</v>
      </c>
      <c r="CO10" s="160">
        <v>1656331190.78125</v>
      </c>
      <c r="CP10" s="95">
        <v>262042272.765625</v>
      </c>
      <c r="CQ10" s="95">
        <v>441.59164494276001</v>
      </c>
      <c r="CR10" s="95">
        <v>99475.951255798296</v>
      </c>
      <c r="CS10" s="95">
        <v>698551.23168182396</v>
      </c>
      <c r="CT10" s="95">
        <v>113791.67727088901</v>
      </c>
      <c r="CU10" s="161">
        <v>143399277.54382339</v>
      </c>
      <c r="CV10" s="161">
        <v>1105580349.085938</v>
      </c>
    </row>
    <row r="11" spans="1:100" x14ac:dyDescent="0.2">
      <c r="A11" s="94" t="s">
        <v>79</v>
      </c>
      <c r="B11" s="96">
        <v>38869</v>
      </c>
      <c r="C11" s="95">
        <v>1249429.1405029299</v>
      </c>
      <c r="D11" s="95">
        <v>12450.0902429819</v>
      </c>
      <c r="E11" s="95">
        <v>559170.96866607701</v>
      </c>
      <c r="F11" s="95">
        <v>341291.20298004203</v>
      </c>
      <c r="G11" s="95">
        <v>33075.571319103197</v>
      </c>
      <c r="H11" s="95">
        <v>33256.422359943397</v>
      </c>
      <c r="I11" s="95">
        <v>3701.2283004522301</v>
      </c>
      <c r="J11" s="95">
        <v>426217.97958374</v>
      </c>
      <c r="K11" s="95">
        <v>279594.31320190401</v>
      </c>
      <c r="L11" s="95">
        <v>486342.58840179403</v>
      </c>
      <c r="M11" s="95">
        <v>629987.10843658401</v>
      </c>
      <c r="N11" s="95">
        <v>188276.93153953599</v>
      </c>
      <c r="O11" s="95">
        <v>498475.39672851597</v>
      </c>
      <c r="P11" s="95">
        <v>0</v>
      </c>
      <c r="Q11" s="95">
        <v>116280.45771312701</v>
      </c>
      <c r="R11" s="95">
        <v>34106.105710029602</v>
      </c>
      <c r="S11" s="95">
        <v>0</v>
      </c>
      <c r="T11" s="95">
        <v>34022.193706035599</v>
      </c>
      <c r="U11" s="95">
        <v>706783.66360473598</v>
      </c>
      <c r="V11" s="95">
        <v>76251953.836914107</v>
      </c>
      <c r="W11" s="95">
        <v>1316872.4977722201</v>
      </c>
      <c r="X11" s="95">
        <v>53164438.575683601</v>
      </c>
      <c r="Y11" s="95">
        <v>26019229.4296875</v>
      </c>
      <c r="Z11" s="95">
        <v>8480297.2923584003</v>
      </c>
      <c r="AA11" s="95">
        <v>6647995.12854004</v>
      </c>
      <c r="AB11" s="95">
        <v>584594.50981903099</v>
      </c>
      <c r="AC11" s="95">
        <v>156871448.02343801</v>
      </c>
      <c r="AD11" s="95">
        <v>67858019.772460893</v>
      </c>
      <c r="AE11" s="95">
        <v>23561441.6020508</v>
      </c>
      <c r="AF11" s="95">
        <v>35732023.025390603</v>
      </c>
      <c r="AG11" s="95">
        <v>29597074.2336426</v>
      </c>
      <c r="AH11" s="95">
        <v>25823720.075683601</v>
      </c>
      <c r="AI11" s="95">
        <v>0</v>
      </c>
      <c r="AJ11" s="95">
        <v>15506008.064331099</v>
      </c>
      <c r="AK11" s="95">
        <v>6902371.5032959003</v>
      </c>
      <c r="AL11" s="95">
        <v>0</v>
      </c>
      <c r="AM11" s="95">
        <v>8115208.34484863</v>
      </c>
      <c r="AN11" s="95">
        <v>225513079.22460899</v>
      </c>
      <c r="AO11" s="95">
        <v>612865913.16406298</v>
      </c>
      <c r="AP11" s="95">
        <v>10001402.6553955</v>
      </c>
      <c r="AQ11" s="95">
        <v>404470662.27343798</v>
      </c>
      <c r="AR11" s="95">
        <v>197511241.25976601</v>
      </c>
      <c r="AS11" s="95">
        <v>60086706.8212891</v>
      </c>
      <c r="AT11" s="95">
        <v>46534831.441406302</v>
      </c>
      <c r="AU11" s="95">
        <v>4017287.7522888202</v>
      </c>
      <c r="AV11" s="95">
        <v>394414118.94921899</v>
      </c>
      <c r="AW11" s="95">
        <v>170486494.93554699</v>
      </c>
      <c r="AX11" s="95">
        <v>202426217.84375</v>
      </c>
      <c r="AY11" s="95">
        <v>287469016.76953101</v>
      </c>
      <c r="AZ11" s="95">
        <v>213577020.62109399</v>
      </c>
      <c r="BA11" s="95">
        <v>201806200.109375</v>
      </c>
      <c r="BB11" s="95">
        <v>0</v>
      </c>
      <c r="BC11" s="95">
        <v>118454174.46582</v>
      </c>
      <c r="BD11" s="95">
        <v>47262686.079589799</v>
      </c>
      <c r="BE11" s="95">
        <v>0</v>
      </c>
      <c r="BF11" s="95">
        <v>57818778.501953103</v>
      </c>
      <c r="BG11" s="95">
        <v>567129281.66406298</v>
      </c>
      <c r="BH11" s="95">
        <v>140543503.33203101</v>
      </c>
      <c r="BI11" s="95">
        <v>1321614.4554290799</v>
      </c>
      <c r="BJ11" s="95">
        <v>120708809.50293</v>
      </c>
      <c r="BK11" s="95">
        <v>71303018.0703125</v>
      </c>
      <c r="BL11" s="95">
        <v>2968649.1050415002</v>
      </c>
      <c r="BM11" s="95">
        <v>2746602.7586975102</v>
      </c>
      <c r="BN11" s="95">
        <v>375911.89187622099</v>
      </c>
      <c r="BO11" s="95">
        <v>0</v>
      </c>
      <c r="BP11" s="95">
        <v>0</v>
      </c>
      <c r="BQ11" s="95">
        <v>0</v>
      </c>
      <c r="BR11" s="95">
        <v>91500580.0703125</v>
      </c>
      <c r="BS11" s="95">
        <v>82675665.052734405</v>
      </c>
      <c r="BT11" s="95">
        <v>39353509.1865234</v>
      </c>
      <c r="BU11" s="95">
        <v>0</v>
      </c>
      <c r="BV11" s="95">
        <v>48424587.108886696</v>
      </c>
      <c r="BW11" s="95">
        <v>5546370.6412353497</v>
      </c>
      <c r="BX11" s="95">
        <v>0</v>
      </c>
      <c r="BY11" s="95">
        <v>0</v>
      </c>
      <c r="BZ11" s="95">
        <v>0</v>
      </c>
      <c r="CA11" s="95">
        <v>1824545.6582794201</v>
      </c>
      <c r="CB11" s="95">
        <v>130512062.57031301</v>
      </c>
      <c r="CC11" s="95">
        <v>1027638579.07031</v>
      </c>
      <c r="CD11" s="95">
        <v>262078872.09179699</v>
      </c>
      <c r="CE11" s="95">
        <v>66473.455964088396</v>
      </c>
      <c r="CF11" s="95">
        <v>15226362.418945299</v>
      </c>
      <c r="CG11" s="95">
        <v>106490179.990234</v>
      </c>
      <c r="CH11" s="95">
        <v>5646110.5204467801</v>
      </c>
      <c r="CI11" s="95">
        <v>1891572.7340393099</v>
      </c>
      <c r="CJ11" s="95">
        <v>145728058.83593801</v>
      </c>
      <c r="CK11" s="95">
        <v>1133961828.64063</v>
      </c>
      <c r="CL11" s="95">
        <v>267754919.18359399</v>
      </c>
      <c r="CM11" s="160">
        <v>2593854.3258667002</v>
      </c>
      <c r="CN11" s="160">
        <v>371346082.28906298</v>
      </c>
      <c r="CO11" s="160">
        <v>1696207428.28125</v>
      </c>
      <c r="CP11" s="95">
        <v>267754919.18359399</v>
      </c>
      <c r="CQ11" s="95">
        <v>492.46111761033501</v>
      </c>
      <c r="CR11" s="95">
        <v>115174.792412758</v>
      </c>
      <c r="CS11" s="95">
        <v>804233.896720886</v>
      </c>
      <c r="CT11" s="95">
        <v>130792.070128441</v>
      </c>
      <c r="CU11" s="161">
        <v>145738424.98925832</v>
      </c>
      <c r="CV11" s="161">
        <v>1134128759.060544</v>
      </c>
    </row>
    <row r="12" spans="1:100" x14ac:dyDescent="0.2">
      <c r="A12" s="94" t="s">
        <v>79</v>
      </c>
      <c r="B12" s="96">
        <v>38961</v>
      </c>
      <c r="C12" s="95">
        <v>1279977.2294769301</v>
      </c>
      <c r="D12" s="95">
        <v>12294.1651077271</v>
      </c>
      <c r="E12" s="95">
        <v>550410.74868011498</v>
      </c>
      <c r="F12" s="95">
        <v>339852.54185867298</v>
      </c>
      <c r="G12" s="95">
        <v>36830.720550060301</v>
      </c>
      <c r="H12" s="95">
        <v>30706.357691049601</v>
      </c>
      <c r="I12" s="95">
        <v>3488.5435234606298</v>
      </c>
      <c r="J12" s="95">
        <v>471233.56381988502</v>
      </c>
      <c r="K12" s="95">
        <v>244289.12322425799</v>
      </c>
      <c r="L12" s="95">
        <v>465614.83579254203</v>
      </c>
      <c r="M12" s="95">
        <v>635959.34516906703</v>
      </c>
      <c r="N12" s="95">
        <v>189370.127252579</v>
      </c>
      <c r="O12" s="95">
        <v>509980.04911041301</v>
      </c>
      <c r="P12" s="95">
        <v>0</v>
      </c>
      <c r="Q12" s="95">
        <v>115945.61262607601</v>
      </c>
      <c r="R12" s="95">
        <v>37051.407049179099</v>
      </c>
      <c r="S12" s="95">
        <v>0</v>
      </c>
      <c r="T12" s="95">
        <v>31700.129762172699</v>
      </c>
      <c r="U12" s="95">
        <v>712925.01269531297</v>
      </c>
      <c r="V12" s="95">
        <v>77663422.984375</v>
      </c>
      <c r="W12" s="95">
        <v>1253199.4028167699</v>
      </c>
      <c r="X12" s="95">
        <v>51806538.698242202</v>
      </c>
      <c r="Y12" s="95">
        <v>25905777.943603501</v>
      </c>
      <c r="Z12" s="95">
        <v>9552125.5792236291</v>
      </c>
      <c r="AA12" s="95">
        <v>5832585.7619628897</v>
      </c>
      <c r="AB12" s="95">
        <v>535252.00112915004</v>
      </c>
      <c r="AC12" s="95">
        <v>175033011.93164101</v>
      </c>
      <c r="AD12" s="95">
        <v>52236904.388671897</v>
      </c>
      <c r="AE12" s="95">
        <v>22568523.692627002</v>
      </c>
      <c r="AF12" s="95">
        <v>35921067.533691399</v>
      </c>
      <c r="AG12" s="95">
        <v>29608015.841308601</v>
      </c>
      <c r="AH12" s="95">
        <v>26719254.6787109</v>
      </c>
      <c r="AI12" s="95">
        <v>0</v>
      </c>
      <c r="AJ12" s="95">
        <v>15375201.5574951</v>
      </c>
      <c r="AK12" s="95">
        <v>7571663.83093262</v>
      </c>
      <c r="AL12" s="95">
        <v>0</v>
      </c>
      <c r="AM12" s="95">
        <v>7625719.6170043899</v>
      </c>
      <c r="AN12" s="95">
        <v>228097089.11132801</v>
      </c>
      <c r="AO12" s="95">
        <v>630720552.19531298</v>
      </c>
      <c r="AP12" s="95">
        <v>9845461.8416747991</v>
      </c>
      <c r="AQ12" s="95">
        <v>396679802.99218798</v>
      </c>
      <c r="AR12" s="95">
        <v>196493009.27148399</v>
      </c>
      <c r="AS12" s="95">
        <v>67948829.215820298</v>
      </c>
      <c r="AT12" s="95">
        <v>41155686.312988304</v>
      </c>
      <c r="AU12" s="95">
        <v>3682043.3984985398</v>
      </c>
      <c r="AV12" s="95">
        <v>450458463.94140601</v>
      </c>
      <c r="AW12" s="95">
        <v>134034827.731445</v>
      </c>
      <c r="AX12" s="95">
        <v>195728701.69921899</v>
      </c>
      <c r="AY12" s="95">
        <v>290667115.51953101</v>
      </c>
      <c r="AZ12" s="95">
        <v>215511249.55664101</v>
      </c>
      <c r="BA12" s="95">
        <v>211594704.08593801</v>
      </c>
      <c r="BB12" s="95">
        <v>0</v>
      </c>
      <c r="BC12" s="95">
        <v>117993104.06445301</v>
      </c>
      <c r="BD12" s="95">
        <v>52010560.095703103</v>
      </c>
      <c r="BE12" s="95">
        <v>0</v>
      </c>
      <c r="BF12" s="95">
        <v>54546524.076171897</v>
      </c>
      <c r="BG12" s="95">
        <v>583826463.64843798</v>
      </c>
      <c r="BH12" s="95">
        <v>144754963.72070301</v>
      </c>
      <c r="BI12" s="95">
        <v>1328782.4237518299</v>
      </c>
      <c r="BJ12" s="95">
        <v>118981349.899414</v>
      </c>
      <c r="BK12" s="95">
        <v>71428178.852539107</v>
      </c>
      <c r="BL12" s="95">
        <v>3705259.9798583998</v>
      </c>
      <c r="BM12" s="95">
        <v>2577031.7195129399</v>
      </c>
      <c r="BN12" s="95">
        <v>367569.73520278902</v>
      </c>
      <c r="BO12" s="95">
        <v>0</v>
      </c>
      <c r="BP12" s="95">
        <v>0</v>
      </c>
      <c r="BQ12" s="95">
        <v>0</v>
      </c>
      <c r="BR12" s="95">
        <v>92628484.453125</v>
      </c>
      <c r="BS12" s="95">
        <v>83246613.458984405</v>
      </c>
      <c r="BT12" s="95">
        <v>41292192.7509766</v>
      </c>
      <c r="BU12" s="95">
        <v>0</v>
      </c>
      <c r="BV12" s="95">
        <v>48858498.597656302</v>
      </c>
      <c r="BW12" s="95">
        <v>5973225.1675415002</v>
      </c>
      <c r="BX12" s="95">
        <v>0</v>
      </c>
      <c r="BY12" s="95">
        <v>0</v>
      </c>
      <c r="BZ12" s="95">
        <v>0</v>
      </c>
      <c r="CA12" s="95">
        <v>1839820.6923370401</v>
      </c>
      <c r="CB12" s="95">
        <v>130903812.087891</v>
      </c>
      <c r="CC12" s="95">
        <v>1037913678.59375</v>
      </c>
      <c r="CD12" s="95">
        <v>266133539.69921899</v>
      </c>
      <c r="CE12" s="95">
        <v>67337.259719848604</v>
      </c>
      <c r="CF12" s="95">
        <v>15399531.611206099</v>
      </c>
      <c r="CG12" s="95">
        <v>108384539.17382801</v>
      </c>
      <c r="CH12" s="95">
        <v>6205725.7863159198</v>
      </c>
      <c r="CI12" s="95">
        <v>1906579.08187866</v>
      </c>
      <c r="CJ12" s="95">
        <v>146323846.11132801</v>
      </c>
      <c r="CK12" s="95">
        <v>1146125254.85938</v>
      </c>
      <c r="CL12" s="95">
        <v>272343003.28906298</v>
      </c>
      <c r="CM12" s="160">
        <v>2616284.1116332998</v>
      </c>
      <c r="CN12" s="160">
        <v>374550747.96093798</v>
      </c>
      <c r="CO12" s="160">
        <v>1731198942.20313</v>
      </c>
      <c r="CP12" s="95">
        <v>272343003.28906298</v>
      </c>
      <c r="CQ12" s="95">
        <v>549.79661861807097</v>
      </c>
      <c r="CR12" s="95">
        <v>125368.22125721</v>
      </c>
      <c r="CS12" s="95">
        <v>887496.52410125697</v>
      </c>
      <c r="CT12" s="95">
        <v>147856.062383652</v>
      </c>
      <c r="CU12" s="161">
        <v>146303343.6990971</v>
      </c>
      <c r="CV12" s="161">
        <v>1146298217.7675781</v>
      </c>
    </row>
    <row r="13" spans="1:100" x14ac:dyDescent="0.2">
      <c r="A13" s="94" t="s">
        <v>79</v>
      </c>
      <c r="B13" s="96">
        <v>39052</v>
      </c>
      <c r="C13" s="95">
        <v>1320639.8314971901</v>
      </c>
      <c r="D13" s="95">
        <v>12963.328148245801</v>
      </c>
      <c r="E13" s="95">
        <v>546593.37796020496</v>
      </c>
      <c r="F13" s="95">
        <v>345276.66297149699</v>
      </c>
      <c r="G13" s="95">
        <v>40773.613324165301</v>
      </c>
      <c r="H13" s="95">
        <v>27590.897867202799</v>
      </c>
      <c r="I13" s="95">
        <v>3250.1636059880302</v>
      </c>
      <c r="J13" s="95">
        <v>529054.24207305897</v>
      </c>
      <c r="K13" s="95">
        <v>196769.346626282</v>
      </c>
      <c r="L13" s="95">
        <v>474257.09684371902</v>
      </c>
      <c r="M13" s="95">
        <v>644828.79684448196</v>
      </c>
      <c r="N13" s="95">
        <v>190442.23708724999</v>
      </c>
      <c r="O13" s="95">
        <v>535111.286224365</v>
      </c>
      <c r="P13" s="95">
        <v>0</v>
      </c>
      <c r="Q13" s="95">
        <v>116891.654941559</v>
      </c>
      <c r="R13" s="95">
        <v>40264.835270404801</v>
      </c>
      <c r="S13" s="95">
        <v>0</v>
      </c>
      <c r="T13" s="95">
        <v>29127.820374250401</v>
      </c>
      <c r="U13" s="95">
        <v>728583.88341522205</v>
      </c>
      <c r="V13" s="95">
        <v>80057980.3671875</v>
      </c>
      <c r="W13" s="95">
        <v>1336034.3895416299</v>
      </c>
      <c r="X13" s="95">
        <v>50947633.997558601</v>
      </c>
      <c r="Y13" s="95">
        <v>25969675.240234401</v>
      </c>
      <c r="Z13" s="95">
        <v>10506224.9840088</v>
      </c>
      <c r="AA13" s="95">
        <v>5120239.9706420898</v>
      </c>
      <c r="AB13" s="95">
        <v>490200.36631011998</v>
      </c>
      <c r="AC13" s="95">
        <v>198063653.21679699</v>
      </c>
      <c r="AD13" s="95">
        <v>36632930.581542999</v>
      </c>
      <c r="AE13" s="95">
        <v>22852876.970458999</v>
      </c>
      <c r="AF13" s="95">
        <v>36142588.8515625</v>
      </c>
      <c r="AG13" s="95">
        <v>29593074.3588867</v>
      </c>
      <c r="AH13" s="95">
        <v>28041026.630615201</v>
      </c>
      <c r="AI13" s="95">
        <v>0</v>
      </c>
      <c r="AJ13" s="95">
        <v>15414738.408813501</v>
      </c>
      <c r="AK13" s="95">
        <v>8606383.0562744103</v>
      </c>
      <c r="AL13" s="95">
        <v>0</v>
      </c>
      <c r="AM13" s="95">
        <v>6932345.53198242</v>
      </c>
      <c r="AN13" s="95">
        <v>236530298.5625</v>
      </c>
      <c r="AO13" s="95">
        <v>657386912.109375</v>
      </c>
      <c r="AP13" s="95">
        <v>10550706.0482178</v>
      </c>
      <c r="AQ13" s="95">
        <v>393142898.55078101</v>
      </c>
      <c r="AR13" s="95">
        <v>198507513.13867199</v>
      </c>
      <c r="AS13" s="95">
        <v>73468616.178710893</v>
      </c>
      <c r="AT13" s="95">
        <v>36401249.581542999</v>
      </c>
      <c r="AU13" s="95">
        <v>3383266.9583435101</v>
      </c>
      <c r="AV13" s="95">
        <v>505894073.98828101</v>
      </c>
      <c r="AW13" s="95">
        <v>93648570.702148393</v>
      </c>
      <c r="AX13" s="95">
        <v>200725328.39453101</v>
      </c>
      <c r="AY13" s="95">
        <v>296481077.75781298</v>
      </c>
      <c r="AZ13" s="95">
        <v>216913230.81640601</v>
      </c>
      <c r="BA13" s="95">
        <v>224154841.61132801</v>
      </c>
      <c r="BB13" s="95">
        <v>0</v>
      </c>
      <c r="BC13" s="95">
        <v>119458856.974609</v>
      </c>
      <c r="BD13" s="95">
        <v>59695600.685546897</v>
      </c>
      <c r="BE13" s="95">
        <v>0</v>
      </c>
      <c r="BF13" s="95">
        <v>50323735.943359397</v>
      </c>
      <c r="BG13" s="95">
        <v>604651460.66406298</v>
      </c>
      <c r="BH13" s="95">
        <v>152637873.140625</v>
      </c>
      <c r="BI13" s="95">
        <v>1456839.18896484</v>
      </c>
      <c r="BJ13" s="95">
        <v>117441329.42968801</v>
      </c>
      <c r="BK13" s="95">
        <v>71407154.314453095</v>
      </c>
      <c r="BL13" s="95">
        <v>4507934.0773315402</v>
      </c>
      <c r="BM13" s="95">
        <v>2350533.9659118699</v>
      </c>
      <c r="BN13" s="95">
        <v>305966.800624847</v>
      </c>
      <c r="BO13" s="95">
        <v>0</v>
      </c>
      <c r="BP13" s="95">
        <v>0</v>
      </c>
      <c r="BQ13" s="95">
        <v>0</v>
      </c>
      <c r="BR13" s="95">
        <v>94709249.152343795</v>
      </c>
      <c r="BS13" s="95">
        <v>83726547.598632798</v>
      </c>
      <c r="BT13" s="95">
        <v>43631863.916503899</v>
      </c>
      <c r="BU13" s="95">
        <v>0</v>
      </c>
      <c r="BV13" s="95">
        <v>49471826.957031302</v>
      </c>
      <c r="BW13" s="95">
        <v>6855914.6107788105</v>
      </c>
      <c r="BX13" s="95">
        <v>0</v>
      </c>
      <c r="BY13" s="95">
        <v>0</v>
      </c>
      <c r="BZ13" s="95">
        <v>0</v>
      </c>
      <c r="CA13" s="95">
        <v>1878438.47952271</v>
      </c>
      <c r="CB13" s="95">
        <v>132361690.69043</v>
      </c>
      <c r="CC13" s="95">
        <v>1060388621.53906</v>
      </c>
      <c r="CD13" s="95">
        <v>271288640.84375</v>
      </c>
      <c r="CE13" s="95">
        <v>68409.227609634399</v>
      </c>
      <c r="CF13" s="95">
        <v>15664632.916748</v>
      </c>
      <c r="CG13" s="95">
        <v>110803189.70117199</v>
      </c>
      <c r="CH13" s="95">
        <v>6955973.0462036096</v>
      </c>
      <c r="CI13" s="95">
        <v>1946830.2066192599</v>
      </c>
      <c r="CJ13" s="95">
        <v>148035553.63867199</v>
      </c>
      <c r="CK13" s="95">
        <v>1171331964.21875</v>
      </c>
      <c r="CL13" s="95">
        <v>278194782.29296899</v>
      </c>
      <c r="CM13" s="160">
        <v>2671638.1226196298</v>
      </c>
      <c r="CN13" s="160">
        <v>384445615.57421899</v>
      </c>
      <c r="CO13" s="160">
        <v>1777220501.39063</v>
      </c>
      <c r="CP13" s="95">
        <v>278194782.29296899</v>
      </c>
      <c r="CQ13" s="95">
        <v>608.77059061825298</v>
      </c>
      <c r="CR13" s="95">
        <v>135361.623876572</v>
      </c>
      <c r="CS13" s="95">
        <v>965518.36865997303</v>
      </c>
      <c r="CT13" s="95">
        <v>160580.34222030599</v>
      </c>
      <c r="CU13" s="161">
        <v>148026323.607178</v>
      </c>
      <c r="CV13" s="161">
        <v>1171191811.240232</v>
      </c>
    </row>
    <row r="14" spans="1:100" x14ac:dyDescent="0.2">
      <c r="A14" s="94" t="s">
        <v>79</v>
      </c>
      <c r="B14" s="96">
        <v>39142</v>
      </c>
      <c r="C14" s="95">
        <v>1365299.0639495801</v>
      </c>
      <c r="D14" s="95">
        <v>13087.301528334599</v>
      </c>
      <c r="E14" s="95">
        <v>526099.94132995605</v>
      </c>
      <c r="F14" s="95">
        <v>342094.47177886998</v>
      </c>
      <c r="G14" s="95">
        <v>44725.2293319702</v>
      </c>
      <c r="H14" s="95">
        <v>24764.672467946999</v>
      </c>
      <c r="I14" s="95">
        <v>2959.7328329086299</v>
      </c>
      <c r="J14" s="95">
        <v>569531.94644165004</v>
      </c>
      <c r="K14" s="95">
        <v>168728.09287071199</v>
      </c>
      <c r="L14" s="95">
        <v>465880.19014740002</v>
      </c>
      <c r="M14" s="95">
        <v>651622.95162963902</v>
      </c>
      <c r="N14" s="95">
        <v>190968.783983231</v>
      </c>
      <c r="O14" s="95">
        <v>555833.06603241002</v>
      </c>
      <c r="P14" s="95">
        <v>0</v>
      </c>
      <c r="Q14" s="95">
        <v>116820.50140094799</v>
      </c>
      <c r="R14" s="95">
        <v>42911.718852520004</v>
      </c>
      <c r="S14" s="95">
        <v>0</v>
      </c>
      <c r="T14" s="95">
        <v>27630.247074604002</v>
      </c>
      <c r="U14" s="95">
        <v>739103.22006225598</v>
      </c>
      <c r="V14" s="95">
        <v>82839604.203125</v>
      </c>
      <c r="W14" s="95">
        <v>1312217.6972045901</v>
      </c>
      <c r="X14" s="95">
        <v>49342672.715332001</v>
      </c>
      <c r="Y14" s="95">
        <v>25931522.979980499</v>
      </c>
      <c r="Z14" s="95">
        <v>11304513.380127</v>
      </c>
      <c r="AA14" s="95">
        <v>4460785.9895019503</v>
      </c>
      <c r="AB14" s="95">
        <v>434211.27070617699</v>
      </c>
      <c r="AC14" s="95">
        <v>210824862.09375</v>
      </c>
      <c r="AD14" s="95">
        <v>29659570.197265599</v>
      </c>
      <c r="AE14" s="95">
        <v>22400514.658203099</v>
      </c>
      <c r="AF14" s="95">
        <v>36520020.588867202</v>
      </c>
      <c r="AG14" s="95">
        <v>29617500.2119141</v>
      </c>
      <c r="AH14" s="95">
        <v>29378581.091308601</v>
      </c>
      <c r="AI14" s="95">
        <v>0</v>
      </c>
      <c r="AJ14" s="95">
        <v>15390796.712890601</v>
      </c>
      <c r="AK14" s="95">
        <v>9145928.8536377009</v>
      </c>
      <c r="AL14" s="95">
        <v>0</v>
      </c>
      <c r="AM14" s="95">
        <v>6480721.7532959003</v>
      </c>
      <c r="AN14" s="95">
        <v>240458549.97460899</v>
      </c>
      <c r="AO14" s="95">
        <v>686199919.63281298</v>
      </c>
      <c r="AP14" s="95">
        <v>10466774.943237299</v>
      </c>
      <c r="AQ14" s="95">
        <v>380297090.96093798</v>
      </c>
      <c r="AR14" s="95">
        <v>196232457.73828101</v>
      </c>
      <c r="AS14" s="95">
        <v>79745321.364257798</v>
      </c>
      <c r="AT14" s="95">
        <v>31863796.629394501</v>
      </c>
      <c r="AU14" s="95">
        <v>3010480.74182129</v>
      </c>
      <c r="AV14" s="95">
        <v>546092417.453125</v>
      </c>
      <c r="AW14" s="95">
        <v>77043653.405273393</v>
      </c>
      <c r="AX14" s="95">
        <v>198994270.04296899</v>
      </c>
      <c r="AY14" s="95">
        <v>301456002.28125</v>
      </c>
      <c r="AZ14" s="95">
        <v>218116116.28320301</v>
      </c>
      <c r="BA14" s="95">
        <v>236994384.25976601</v>
      </c>
      <c r="BB14" s="95">
        <v>0</v>
      </c>
      <c r="BC14" s="95">
        <v>119642539.56152301</v>
      </c>
      <c r="BD14" s="95">
        <v>63876300.986816399</v>
      </c>
      <c r="BE14" s="95">
        <v>0</v>
      </c>
      <c r="BF14" s="95">
        <v>47361563.542480499</v>
      </c>
      <c r="BG14" s="95">
        <v>620472009.14843798</v>
      </c>
      <c r="BH14" s="95">
        <v>160923403.84375</v>
      </c>
      <c r="BI14" s="95">
        <v>1530075.3712921101</v>
      </c>
      <c r="BJ14" s="95">
        <v>115228525.828125</v>
      </c>
      <c r="BK14" s="95">
        <v>71265133.182617202</v>
      </c>
      <c r="BL14" s="95">
        <v>5236683.6034545898</v>
      </c>
      <c r="BM14" s="95">
        <v>2342903.10296631</v>
      </c>
      <c r="BN14" s="95">
        <v>339296.732654572</v>
      </c>
      <c r="BO14" s="95">
        <v>0</v>
      </c>
      <c r="BP14" s="95">
        <v>0</v>
      </c>
      <c r="BQ14" s="95">
        <v>0</v>
      </c>
      <c r="BR14" s="95">
        <v>96815418.090820298</v>
      </c>
      <c r="BS14" s="95">
        <v>84399513.969726607</v>
      </c>
      <c r="BT14" s="95">
        <v>46092300.195800804</v>
      </c>
      <c r="BU14" s="95">
        <v>0</v>
      </c>
      <c r="BV14" s="95">
        <v>50053749.705566399</v>
      </c>
      <c r="BW14" s="95">
        <v>7355043.25354004</v>
      </c>
      <c r="BX14" s="95">
        <v>0</v>
      </c>
      <c r="BY14" s="95">
        <v>0</v>
      </c>
      <c r="BZ14" s="95">
        <v>0</v>
      </c>
      <c r="CA14" s="95">
        <v>1905538.65234375</v>
      </c>
      <c r="CB14" s="95">
        <v>133166640.60449199</v>
      </c>
      <c r="CC14" s="95">
        <v>1076077820.85938</v>
      </c>
      <c r="CD14" s="95">
        <v>277498759.81640601</v>
      </c>
      <c r="CE14" s="95">
        <v>69572.354958534197</v>
      </c>
      <c r="CF14" s="95">
        <v>15852813.067382799</v>
      </c>
      <c r="CG14" s="95">
        <v>112854403.277344</v>
      </c>
      <c r="CH14" s="95">
        <v>7527874.1765747098</v>
      </c>
      <c r="CI14" s="95">
        <v>1975190.12588501</v>
      </c>
      <c r="CJ14" s="95">
        <v>149042657.06054699</v>
      </c>
      <c r="CK14" s="95">
        <v>1189054179.48438</v>
      </c>
      <c r="CL14" s="95">
        <v>285086804.44531298</v>
      </c>
      <c r="CM14" s="160">
        <v>2709245.6467285198</v>
      </c>
      <c r="CN14" s="160">
        <v>389687918.64843798</v>
      </c>
      <c r="CO14" s="160">
        <v>1809467223.9375</v>
      </c>
      <c r="CP14" s="95">
        <v>285086804.44531298</v>
      </c>
      <c r="CQ14" s="95">
        <v>663.10957310348704</v>
      </c>
      <c r="CR14" s="95">
        <v>145802.40503311201</v>
      </c>
      <c r="CS14" s="95">
        <v>1053565.5084533701</v>
      </c>
      <c r="CT14" s="95">
        <v>174857.48466491699</v>
      </c>
      <c r="CU14" s="161">
        <v>149019453.67187479</v>
      </c>
      <c r="CV14" s="161">
        <v>1188932224.136724</v>
      </c>
    </row>
    <row r="15" spans="1:100" x14ac:dyDescent="0.2">
      <c r="A15" s="94" t="s">
        <v>79</v>
      </c>
      <c r="B15" s="96">
        <v>39234</v>
      </c>
      <c r="C15" s="95">
        <v>1396051.0092315699</v>
      </c>
      <c r="D15" s="95">
        <v>13690.585132598901</v>
      </c>
      <c r="E15" s="95">
        <v>510169.872425079</v>
      </c>
      <c r="F15" s="95">
        <v>338876.87319564802</v>
      </c>
      <c r="G15" s="95">
        <v>48556.300642967202</v>
      </c>
      <c r="H15" s="95">
        <v>22280.557694673498</v>
      </c>
      <c r="I15" s="95">
        <v>2651.9582505524199</v>
      </c>
      <c r="J15" s="95">
        <v>605988.16392517101</v>
      </c>
      <c r="K15" s="95">
        <v>143921.18977546701</v>
      </c>
      <c r="L15" s="95">
        <v>464297.03899002098</v>
      </c>
      <c r="M15" s="95">
        <v>654274.72707366897</v>
      </c>
      <c r="N15" s="95">
        <v>191128.642881393</v>
      </c>
      <c r="O15" s="95">
        <v>565405.52555847203</v>
      </c>
      <c r="P15" s="95">
        <v>0</v>
      </c>
      <c r="Q15" s="95">
        <v>117166.985011101</v>
      </c>
      <c r="R15" s="95">
        <v>45132.230811119101</v>
      </c>
      <c r="S15" s="95">
        <v>0</v>
      </c>
      <c r="T15" s="95">
        <v>27001.5636520386</v>
      </c>
      <c r="U15" s="95">
        <v>747691.29789733898</v>
      </c>
      <c r="V15" s="95">
        <v>85108203.859375</v>
      </c>
      <c r="W15" s="95">
        <v>1431990.5560455299</v>
      </c>
      <c r="X15" s="95">
        <v>47533981.9833984</v>
      </c>
      <c r="Y15" s="95">
        <v>25133087.2568359</v>
      </c>
      <c r="Z15" s="95">
        <v>12071311.9844971</v>
      </c>
      <c r="AA15" s="95">
        <v>3953630.6827087398</v>
      </c>
      <c r="AB15" s="95">
        <v>386521.43352508498</v>
      </c>
      <c r="AC15" s="95">
        <v>220298069.578125</v>
      </c>
      <c r="AD15" s="95">
        <v>24158942.417968798</v>
      </c>
      <c r="AE15" s="95">
        <v>22201073.232666001</v>
      </c>
      <c r="AF15" s="95">
        <v>36715758.182617202</v>
      </c>
      <c r="AG15" s="95">
        <v>29593316.958984401</v>
      </c>
      <c r="AH15" s="95">
        <v>29699698.105468798</v>
      </c>
      <c r="AI15" s="95">
        <v>0</v>
      </c>
      <c r="AJ15" s="95">
        <v>15559534.232055699</v>
      </c>
      <c r="AK15" s="95">
        <v>9625274.1230468806</v>
      </c>
      <c r="AL15" s="95">
        <v>0</v>
      </c>
      <c r="AM15" s="95">
        <v>6222175.3547973596</v>
      </c>
      <c r="AN15" s="95">
        <v>244115455.11132801</v>
      </c>
      <c r="AO15" s="95">
        <v>711328087.32031298</v>
      </c>
      <c r="AP15" s="95">
        <v>11232500.0533447</v>
      </c>
      <c r="AQ15" s="95">
        <v>369275062.00390601</v>
      </c>
      <c r="AR15" s="95">
        <v>194977142.046875</v>
      </c>
      <c r="AS15" s="95">
        <v>86875709.559570298</v>
      </c>
      <c r="AT15" s="95">
        <v>28468226.356445301</v>
      </c>
      <c r="AU15" s="95">
        <v>2697529.3597717299</v>
      </c>
      <c r="AV15" s="95">
        <v>576697318.17968798</v>
      </c>
      <c r="AW15" s="95">
        <v>63194801.9072266</v>
      </c>
      <c r="AX15" s="95">
        <v>199287446.85156301</v>
      </c>
      <c r="AY15" s="95">
        <v>306129751.48046899</v>
      </c>
      <c r="AZ15" s="95">
        <v>219787381.42773399</v>
      </c>
      <c r="BA15" s="95">
        <v>241310774.328125</v>
      </c>
      <c r="BB15" s="95">
        <v>0</v>
      </c>
      <c r="BC15" s="95">
        <v>121991437.30468801</v>
      </c>
      <c r="BD15" s="95">
        <v>67693873.736328095</v>
      </c>
      <c r="BE15" s="95">
        <v>0</v>
      </c>
      <c r="BF15" s="95">
        <v>45997673.181640603</v>
      </c>
      <c r="BG15" s="95">
        <v>638148830.91406298</v>
      </c>
      <c r="BH15" s="95">
        <v>166049856.20898399</v>
      </c>
      <c r="BI15" s="95">
        <v>1657825.5031127899</v>
      </c>
      <c r="BJ15" s="95">
        <v>112899370.11035199</v>
      </c>
      <c r="BK15" s="95">
        <v>70806582.073242202</v>
      </c>
      <c r="BL15" s="95">
        <v>5910732.53515625</v>
      </c>
      <c r="BM15" s="95">
        <v>2035149.91729736</v>
      </c>
      <c r="BN15" s="95">
        <v>304506.27650451701</v>
      </c>
      <c r="BO15" s="95">
        <v>0</v>
      </c>
      <c r="BP15" s="95">
        <v>0</v>
      </c>
      <c r="BQ15" s="95">
        <v>0</v>
      </c>
      <c r="BR15" s="95">
        <v>97876450.923828095</v>
      </c>
      <c r="BS15" s="95">
        <v>85058178.627929702</v>
      </c>
      <c r="BT15" s="95">
        <v>47053305.963867202</v>
      </c>
      <c r="BU15" s="95">
        <v>0</v>
      </c>
      <c r="BV15" s="95">
        <v>50549425.778320298</v>
      </c>
      <c r="BW15" s="95">
        <v>7787164.0529174795</v>
      </c>
      <c r="BX15" s="95">
        <v>0</v>
      </c>
      <c r="BY15" s="95">
        <v>0</v>
      </c>
      <c r="BZ15" s="95">
        <v>0</v>
      </c>
      <c r="CA15" s="95">
        <v>1922045.8285369901</v>
      </c>
      <c r="CB15" s="95">
        <v>134597973.55273399</v>
      </c>
      <c r="CC15" s="95">
        <v>1093239609.01563</v>
      </c>
      <c r="CD15" s="95">
        <v>280523872.26953101</v>
      </c>
      <c r="CE15" s="95">
        <v>70759.728401184097</v>
      </c>
      <c r="CF15" s="95">
        <v>16020387.924804701</v>
      </c>
      <c r="CG15" s="95">
        <v>114960595.74511699</v>
      </c>
      <c r="CH15" s="95">
        <v>7971484.7572631799</v>
      </c>
      <c r="CI15" s="95">
        <v>1993226.9103240999</v>
      </c>
      <c r="CJ15" s="95">
        <v>150646548.10156301</v>
      </c>
      <c r="CK15" s="95">
        <v>1208127429.48438</v>
      </c>
      <c r="CL15" s="95">
        <v>288472703.99218798</v>
      </c>
      <c r="CM15" s="160">
        <v>2735314.7488708501</v>
      </c>
      <c r="CN15" s="160">
        <v>394588050.86328101</v>
      </c>
      <c r="CO15" s="160">
        <v>1847998377.07813</v>
      </c>
      <c r="CP15" s="95">
        <v>288472703.99218798</v>
      </c>
      <c r="CQ15" s="95">
        <v>718.76554735750005</v>
      </c>
      <c r="CR15" s="95">
        <v>158056.90784454299</v>
      </c>
      <c r="CS15" s="95">
        <v>1142951.8023071301</v>
      </c>
      <c r="CT15" s="95">
        <v>188277.37096786499</v>
      </c>
      <c r="CU15" s="161">
        <v>150618361.47753868</v>
      </c>
      <c r="CV15" s="161">
        <v>1208200204.760747</v>
      </c>
    </row>
    <row r="16" spans="1:100" x14ac:dyDescent="0.2">
      <c r="A16" s="94" t="s">
        <v>79</v>
      </c>
      <c r="B16" s="96">
        <v>39326</v>
      </c>
      <c r="C16" s="95">
        <v>1427102.27859497</v>
      </c>
      <c r="D16" s="95">
        <v>13680.592287182801</v>
      </c>
      <c r="E16" s="95">
        <v>500872.667396545</v>
      </c>
      <c r="F16" s="95">
        <v>339065.88504028303</v>
      </c>
      <c r="G16" s="95">
        <v>52375.1255683899</v>
      </c>
      <c r="H16" s="95">
        <v>19568.818483352701</v>
      </c>
      <c r="I16" s="95">
        <v>2326.7573105096799</v>
      </c>
      <c r="J16" s="95">
        <v>632117.32896423305</v>
      </c>
      <c r="K16" s="95">
        <v>124975.86640930201</v>
      </c>
      <c r="L16" s="95">
        <v>457554.78731155401</v>
      </c>
      <c r="M16" s="95">
        <v>658619.75492095901</v>
      </c>
      <c r="N16" s="95">
        <v>191688.19754219099</v>
      </c>
      <c r="O16" s="95">
        <v>576485.35524749802</v>
      </c>
      <c r="P16" s="95">
        <v>0</v>
      </c>
      <c r="Q16" s="95">
        <v>116747.58562851</v>
      </c>
      <c r="R16" s="95">
        <v>47111.508620262102</v>
      </c>
      <c r="S16" s="95">
        <v>0</v>
      </c>
      <c r="T16" s="95">
        <v>26023.499533653299</v>
      </c>
      <c r="U16" s="95">
        <v>756154.64119720506</v>
      </c>
      <c r="V16" s="95">
        <v>87002740.275390595</v>
      </c>
      <c r="W16" s="95">
        <v>1436122.3780670201</v>
      </c>
      <c r="X16" s="95">
        <v>46369056.640625</v>
      </c>
      <c r="Y16" s="95">
        <v>25187443.370849598</v>
      </c>
      <c r="Z16" s="95">
        <v>12826184.861328101</v>
      </c>
      <c r="AA16" s="95">
        <v>3447323.1287231399</v>
      </c>
      <c r="AB16" s="95">
        <v>337425.707500458</v>
      </c>
      <c r="AC16" s="95">
        <v>227105149.54101601</v>
      </c>
      <c r="AD16" s="95">
        <v>21283129.8198242</v>
      </c>
      <c r="AE16" s="95">
        <v>21950647.3525391</v>
      </c>
      <c r="AF16" s="95">
        <v>36861237.950683601</v>
      </c>
      <c r="AG16" s="95">
        <v>29614514.282958999</v>
      </c>
      <c r="AH16" s="95">
        <v>30542931.094970699</v>
      </c>
      <c r="AI16" s="95">
        <v>0</v>
      </c>
      <c r="AJ16" s="95">
        <v>15549896.580078101</v>
      </c>
      <c r="AK16" s="95">
        <v>10094528.194458</v>
      </c>
      <c r="AL16" s="95">
        <v>0</v>
      </c>
      <c r="AM16" s="95">
        <v>5987483.3883056603</v>
      </c>
      <c r="AN16" s="95">
        <v>247839607.22460899</v>
      </c>
      <c r="AO16" s="95">
        <v>733621016.64843798</v>
      </c>
      <c r="AP16" s="95">
        <v>11455961.4455566</v>
      </c>
      <c r="AQ16" s="95">
        <v>363776597.21875</v>
      </c>
      <c r="AR16" s="95">
        <v>196072706.85742199</v>
      </c>
      <c r="AS16" s="95">
        <v>93338801.509765595</v>
      </c>
      <c r="AT16" s="95">
        <v>25038510.619384799</v>
      </c>
      <c r="AU16" s="95">
        <v>2375240.6337585398</v>
      </c>
      <c r="AV16" s="95">
        <v>601854674.30468798</v>
      </c>
      <c r="AW16" s="95">
        <v>56247162.1396484</v>
      </c>
      <c r="AX16" s="95">
        <v>199721202.34375</v>
      </c>
      <c r="AY16" s="95">
        <v>310644853.38281298</v>
      </c>
      <c r="AZ16" s="95">
        <v>221683865.72265601</v>
      </c>
      <c r="BA16" s="95">
        <v>251019374.42578101</v>
      </c>
      <c r="BB16" s="95">
        <v>0</v>
      </c>
      <c r="BC16" s="95">
        <v>122330132.299805</v>
      </c>
      <c r="BD16" s="95">
        <v>71704832.948242202</v>
      </c>
      <c r="BE16" s="95">
        <v>0</v>
      </c>
      <c r="BF16" s="95">
        <v>44617507.724121101</v>
      </c>
      <c r="BG16" s="95">
        <v>656170223.765625</v>
      </c>
      <c r="BH16" s="95">
        <v>171698013.37890601</v>
      </c>
      <c r="BI16" s="95">
        <v>1728744.0086517299</v>
      </c>
      <c r="BJ16" s="95">
        <v>111010534.837891</v>
      </c>
      <c r="BK16" s="95">
        <v>70638478.970703095</v>
      </c>
      <c r="BL16" s="95">
        <v>6616169.3209838904</v>
      </c>
      <c r="BM16" s="95">
        <v>1841352.4864807101</v>
      </c>
      <c r="BN16" s="95">
        <v>241492.36905479399</v>
      </c>
      <c r="BO16" s="95">
        <v>0</v>
      </c>
      <c r="BP16" s="95">
        <v>0</v>
      </c>
      <c r="BQ16" s="95">
        <v>0</v>
      </c>
      <c r="BR16" s="95">
        <v>99078675.689453095</v>
      </c>
      <c r="BS16" s="95">
        <v>85732833.652343795</v>
      </c>
      <c r="BT16" s="95">
        <v>48924026.134277299</v>
      </c>
      <c r="BU16" s="95">
        <v>0</v>
      </c>
      <c r="BV16" s="95">
        <v>50971645.570800804</v>
      </c>
      <c r="BW16" s="95">
        <v>8153357.0343017597</v>
      </c>
      <c r="BX16" s="95">
        <v>0</v>
      </c>
      <c r="BY16" s="95">
        <v>0</v>
      </c>
      <c r="BZ16" s="95">
        <v>0</v>
      </c>
      <c r="CA16" s="95">
        <v>1940568.01974487</v>
      </c>
      <c r="CB16" s="95">
        <v>134772630.27343801</v>
      </c>
      <c r="CC16" s="95">
        <v>1107926325.04688</v>
      </c>
      <c r="CD16" s="95">
        <v>284786547.97656298</v>
      </c>
      <c r="CE16" s="95">
        <v>71838.542648315401</v>
      </c>
      <c r="CF16" s="95">
        <v>16185651.0313721</v>
      </c>
      <c r="CG16" s="95">
        <v>117344085.821289</v>
      </c>
      <c r="CH16" s="95">
        <v>8445068.0947265606</v>
      </c>
      <c r="CI16" s="95">
        <v>2011881.0946044901</v>
      </c>
      <c r="CJ16" s="95">
        <v>150959587.04296899</v>
      </c>
      <c r="CK16" s="95">
        <v>1225176395</v>
      </c>
      <c r="CL16" s="95">
        <v>293241461.73046899</v>
      </c>
      <c r="CM16" s="160">
        <v>2761956.26031494</v>
      </c>
      <c r="CN16" s="160">
        <v>398811305.66406298</v>
      </c>
      <c r="CO16" s="160">
        <v>1885150664.67188</v>
      </c>
      <c r="CP16" s="95">
        <v>293241461.73046899</v>
      </c>
      <c r="CQ16" s="95">
        <v>773.84880547225498</v>
      </c>
      <c r="CR16" s="95">
        <v>166489.46772766099</v>
      </c>
      <c r="CS16" s="95">
        <v>1213646.7476196301</v>
      </c>
      <c r="CT16" s="95">
        <v>206657.20210266099</v>
      </c>
      <c r="CU16" s="161">
        <v>150958281.30481011</v>
      </c>
      <c r="CV16" s="161">
        <v>1225270410.8681691</v>
      </c>
    </row>
    <row r="17" spans="1:100" x14ac:dyDescent="0.2">
      <c r="A17" s="94" t="s">
        <v>79</v>
      </c>
      <c r="B17" s="96">
        <v>39417</v>
      </c>
      <c r="C17" s="95">
        <v>1456615.5070953399</v>
      </c>
      <c r="D17" s="95">
        <v>14499.882571697201</v>
      </c>
      <c r="E17" s="95">
        <v>489726.164974213</v>
      </c>
      <c r="F17" s="95">
        <v>334402.867370605</v>
      </c>
      <c r="G17" s="95">
        <v>55446.204418659203</v>
      </c>
      <c r="H17" s="95">
        <v>17026.2087800503</v>
      </c>
      <c r="I17" s="95">
        <v>2058.1481617689101</v>
      </c>
      <c r="J17" s="95">
        <v>652951.97286987305</v>
      </c>
      <c r="K17" s="95">
        <v>107857.167817116</v>
      </c>
      <c r="L17" s="95">
        <v>453828.01015090902</v>
      </c>
      <c r="M17" s="95">
        <v>663278.71293640102</v>
      </c>
      <c r="N17" s="95">
        <v>191668.95665931699</v>
      </c>
      <c r="O17" s="95">
        <v>594089.38462829601</v>
      </c>
      <c r="P17" s="95">
        <v>0</v>
      </c>
      <c r="Q17" s="95">
        <v>117734.387537956</v>
      </c>
      <c r="R17" s="95">
        <v>49103.433923721299</v>
      </c>
      <c r="S17" s="95">
        <v>0</v>
      </c>
      <c r="T17" s="95">
        <v>24761.620950460401</v>
      </c>
      <c r="U17" s="95">
        <v>763286.57523345901</v>
      </c>
      <c r="V17" s="95">
        <v>88696670.186523393</v>
      </c>
      <c r="W17" s="95">
        <v>1600648.5653533901</v>
      </c>
      <c r="X17" s="95">
        <v>45449832.71875</v>
      </c>
      <c r="Y17" s="95">
        <v>24987805.192382801</v>
      </c>
      <c r="Z17" s="95">
        <v>13381250.0596924</v>
      </c>
      <c r="AA17" s="95">
        <v>3001418.1438293499</v>
      </c>
      <c r="AB17" s="95">
        <v>301686.47898101801</v>
      </c>
      <c r="AC17" s="95">
        <v>232212136.58789101</v>
      </c>
      <c r="AD17" s="95">
        <v>17167395.010253899</v>
      </c>
      <c r="AE17" s="95">
        <v>21932283.415771499</v>
      </c>
      <c r="AF17" s="95">
        <v>37085434.878417999</v>
      </c>
      <c r="AG17" s="95">
        <v>29528144.607421901</v>
      </c>
      <c r="AH17" s="95">
        <v>31566149.2978516</v>
      </c>
      <c r="AI17" s="95">
        <v>0</v>
      </c>
      <c r="AJ17" s="95">
        <v>15715897.784301801</v>
      </c>
      <c r="AK17" s="95">
        <v>10626425.6920166</v>
      </c>
      <c r="AL17" s="95">
        <v>0</v>
      </c>
      <c r="AM17" s="95">
        <v>5620610.9900512705</v>
      </c>
      <c r="AN17" s="95">
        <v>250830139.39453101</v>
      </c>
      <c r="AO17" s="95">
        <v>754873600.71093798</v>
      </c>
      <c r="AP17" s="95">
        <v>12849284.4178467</v>
      </c>
      <c r="AQ17" s="95">
        <v>359292254.609375</v>
      </c>
      <c r="AR17" s="95">
        <v>194851031.64453101</v>
      </c>
      <c r="AS17" s="95">
        <v>97881786.40625</v>
      </c>
      <c r="AT17" s="95">
        <v>22016974.8825684</v>
      </c>
      <c r="AU17" s="95">
        <v>2153835.3846130399</v>
      </c>
      <c r="AV17" s="95">
        <v>617774047.47656298</v>
      </c>
      <c r="AW17" s="95">
        <v>45718192.792968802</v>
      </c>
      <c r="AX17" s="95">
        <v>201101469.49414101</v>
      </c>
      <c r="AY17" s="95">
        <v>315893143.62109399</v>
      </c>
      <c r="AZ17" s="95">
        <v>223395397.88867199</v>
      </c>
      <c r="BA17" s="95">
        <v>262122883.75781301</v>
      </c>
      <c r="BB17" s="95">
        <v>0</v>
      </c>
      <c r="BC17" s="95">
        <v>125039618.234375</v>
      </c>
      <c r="BD17" s="95">
        <v>76864800.916992202</v>
      </c>
      <c r="BE17" s="95">
        <v>0</v>
      </c>
      <c r="BF17" s="95">
        <v>42552527.770996101</v>
      </c>
      <c r="BG17" s="95">
        <v>669388194.1875</v>
      </c>
      <c r="BH17" s="95">
        <v>178080275.39843801</v>
      </c>
      <c r="BI17" s="95">
        <v>1735928.3555145301</v>
      </c>
      <c r="BJ17" s="95">
        <v>109770733.01367199</v>
      </c>
      <c r="BK17" s="95">
        <v>70693679.161132798</v>
      </c>
      <c r="BL17" s="95">
        <v>7783397.0541992197</v>
      </c>
      <c r="BM17" s="95">
        <v>1712864.81904602</v>
      </c>
      <c r="BN17" s="95">
        <v>234457.20981216399</v>
      </c>
      <c r="BO17" s="95">
        <v>0</v>
      </c>
      <c r="BP17" s="95">
        <v>0</v>
      </c>
      <c r="BQ17" s="95">
        <v>0</v>
      </c>
      <c r="BR17" s="95">
        <v>100768056.74902301</v>
      </c>
      <c r="BS17" s="95">
        <v>86177637.911132798</v>
      </c>
      <c r="BT17" s="95">
        <v>50982565.013183601</v>
      </c>
      <c r="BU17" s="95">
        <v>0</v>
      </c>
      <c r="BV17" s="95">
        <v>51578700.029296897</v>
      </c>
      <c r="BW17" s="95">
        <v>9362429.63208008</v>
      </c>
      <c r="BX17" s="95">
        <v>0</v>
      </c>
      <c r="BY17" s="95">
        <v>0</v>
      </c>
      <c r="BZ17" s="95">
        <v>0</v>
      </c>
      <c r="CA17" s="95">
        <v>1959056.8289032001</v>
      </c>
      <c r="CB17" s="95">
        <v>136094806.5625</v>
      </c>
      <c r="CC17" s="95">
        <v>1128041967.71875</v>
      </c>
      <c r="CD17" s="95">
        <v>289299541.5625</v>
      </c>
      <c r="CE17" s="95">
        <v>72682.468487739607</v>
      </c>
      <c r="CF17" s="95">
        <v>16395434.5166016</v>
      </c>
      <c r="CG17" s="95">
        <v>120403388.32910199</v>
      </c>
      <c r="CH17" s="95">
        <v>9508115.8365478497</v>
      </c>
      <c r="CI17" s="95">
        <v>2031852.8280181901</v>
      </c>
      <c r="CJ17" s="95">
        <v>152537842.60546899</v>
      </c>
      <c r="CK17" s="95">
        <v>1248574224.64063</v>
      </c>
      <c r="CL17" s="95">
        <v>298755312.765625</v>
      </c>
      <c r="CM17" s="160">
        <v>2789982.6629943801</v>
      </c>
      <c r="CN17" s="160">
        <v>403118084.92968798</v>
      </c>
      <c r="CO17" s="160">
        <v>1919568309.51563</v>
      </c>
      <c r="CP17" s="95">
        <v>298755312.765625</v>
      </c>
      <c r="CQ17" s="95">
        <v>823.04232130944695</v>
      </c>
      <c r="CR17" s="95">
        <v>172746.55239105201</v>
      </c>
      <c r="CS17" s="95">
        <v>1270774.4438018801</v>
      </c>
      <c r="CT17" s="95">
        <v>215415.194465637</v>
      </c>
      <c r="CU17" s="161">
        <v>152490241.07910159</v>
      </c>
      <c r="CV17" s="161">
        <v>1248445356.047852</v>
      </c>
    </row>
    <row r="18" spans="1:100" x14ac:dyDescent="0.2">
      <c r="A18" s="94" t="s">
        <v>79</v>
      </c>
      <c r="B18" s="96">
        <v>39508</v>
      </c>
      <c r="C18" s="95">
        <v>1478994.66184998</v>
      </c>
      <c r="D18" s="95">
        <v>15016.7221038342</v>
      </c>
      <c r="E18" s="95">
        <v>483701.15646743798</v>
      </c>
      <c r="F18" s="95">
        <v>334785.35215759301</v>
      </c>
      <c r="G18" s="95">
        <v>59078.405474662803</v>
      </c>
      <c r="H18" s="95">
        <v>15321.1095615625</v>
      </c>
      <c r="I18" s="95">
        <v>1837.1709938347301</v>
      </c>
      <c r="J18" s="95">
        <v>680973.40446472203</v>
      </c>
      <c r="K18" s="95">
        <v>91331.632369995103</v>
      </c>
      <c r="L18" s="95">
        <v>454261.05933761603</v>
      </c>
      <c r="M18" s="95">
        <v>665861.06401062</v>
      </c>
      <c r="N18" s="95">
        <v>190904.275144577</v>
      </c>
      <c r="O18" s="95">
        <v>607056.92446136498</v>
      </c>
      <c r="P18" s="95">
        <v>0</v>
      </c>
      <c r="Q18" s="95">
        <v>117549.86270046201</v>
      </c>
      <c r="R18" s="95">
        <v>51566.590427398703</v>
      </c>
      <c r="S18" s="95">
        <v>0</v>
      </c>
      <c r="T18" s="95">
        <v>24189.567477464701</v>
      </c>
      <c r="U18" s="95">
        <v>772566.78923034703</v>
      </c>
      <c r="V18" s="95">
        <v>89383534.528320298</v>
      </c>
      <c r="W18" s="95">
        <v>1672562.2992706301</v>
      </c>
      <c r="X18" s="95">
        <v>44097437.916015603</v>
      </c>
      <c r="Y18" s="95">
        <v>24483175.2585449</v>
      </c>
      <c r="Z18" s="95">
        <v>13957445.709350601</v>
      </c>
      <c r="AA18" s="95">
        <v>2625948.9156189002</v>
      </c>
      <c r="AB18" s="95">
        <v>259783.69754600499</v>
      </c>
      <c r="AC18" s="95">
        <v>239334713.046875</v>
      </c>
      <c r="AD18" s="95">
        <v>13778510.9105225</v>
      </c>
      <c r="AE18" s="95">
        <v>21705074.661132801</v>
      </c>
      <c r="AF18" s="95">
        <v>36957447.1005859</v>
      </c>
      <c r="AG18" s="95">
        <v>29265033.9306641</v>
      </c>
      <c r="AH18" s="95">
        <v>32281750.434570301</v>
      </c>
      <c r="AI18" s="95">
        <v>0</v>
      </c>
      <c r="AJ18" s="95">
        <v>15714170.993652301</v>
      </c>
      <c r="AK18" s="95">
        <v>11043266.8549805</v>
      </c>
      <c r="AL18" s="95">
        <v>0</v>
      </c>
      <c r="AM18" s="95">
        <v>5372813.4412231399</v>
      </c>
      <c r="AN18" s="95">
        <v>252823021.109375</v>
      </c>
      <c r="AO18" s="95">
        <v>768739211.125</v>
      </c>
      <c r="AP18" s="95">
        <v>12800653.440429701</v>
      </c>
      <c r="AQ18" s="95">
        <v>353996954.1875</v>
      </c>
      <c r="AR18" s="95">
        <v>195760746.02734399</v>
      </c>
      <c r="AS18" s="95">
        <v>104119751.859375</v>
      </c>
      <c r="AT18" s="95">
        <v>19526546.637451202</v>
      </c>
      <c r="AU18" s="95">
        <v>1885120.0676269501</v>
      </c>
      <c r="AV18" s="95">
        <v>650256481.14843798</v>
      </c>
      <c r="AW18" s="95">
        <v>37521771.673828103</v>
      </c>
      <c r="AX18" s="95">
        <v>202115799.15625</v>
      </c>
      <c r="AY18" s="95">
        <v>320525449.70703101</v>
      </c>
      <c r="AZ18" s="95">
        <v>224242064.13085899</v>
      </c>
      <c r="BA18" s="95">
        <v>271062609.97265601</v>
      </c>
      <c r="BB18" s="95">
        <v>0</v>
      </c>
      <c r="BC18" s="95">
        <v>125708924.762695</v>
      </c>
      <c r="BD18" s="95">
        <v>80901633.948242202</v>
      </c>
      <c r="BE18" s="95">
        <v>0</v>
      </c>
      <c r="BF18" s="95">
        <v>41157856.150878899</v>
      </c>
      <c r="BG18" s="95">
        <v>686472381.890625</v>
      </c>
      <c r="BH18" s="95">
        <v>166658867.80468801</v>
      </c>
      <c r="BI18" s="95">
        <v>1760869.32568359</v>
      </c>
      <c r="BJ18" s="95">
        <v>98891610.712890595</v>
      </c>
      <c r="BK18" s="95">
        <v>63706832.403808601</v>
      </c>
      <c r="BL18" s="95">
        <v>8580516.0488281306</v>
      </c>
      <c r="BM18" s="95">
        <v>1625307.05366516</v>
      </c>
      <c r="BN18" s="95">
        <v>239355.89203834499</v>
      </c>
      <c r="BO18" s="95">
        <v>0</v>
      </c>
      <c r="BP18" s="95">
        <v>0</v>
      </c>
      <c r="BQ18" s="95">
        <v>0</v>
      </c>
      <c r="BR18" s="95">
        <v>90834112.814453095</v>
      </c>
      <c r="BS18" s="95">
        <v>77405786.5859375</v>
      </c>
      <c r="BT18" s="95">
        <v>52733269.362792999</v>
      </c>
      <c r="BU18" s="95">
        <v>0</v>
      </c>
      <c r="BV18" s="95">
        <v>46656055.501953103</v>
      </c>
      <c r="BW18" s="95">
        <v>9929704.44604492</v>
      </c>
      <c r="BX18" s="95">
        <v>0</v>
      </c>
      <c r="BY18" s="95">
        <v>0</v>
      </c>
      <c r="BZ18" s="95">
        <v>0</v>
      </c>
      <c r="CA18" s="95">
        <v>1978424.77668762</v>
      </c>
      <c r="CB18" s="95">
        <v>135518598.85546899</v>
      </c>
      <c r="CC18" s="95">
        <v>1136530252.70313</v>
      </c>
      <c r="CD18" s="95">
        <v>267482642.30468801</v>
      </c>
      <c r="CE18" s="95">
        <v>74412.566387176499</v>
      </c>
      <c r="CF18" s="95">
        <v>16584706.009643599</v>
      </c>
      <c r="CG18" s="95">
        <v>123254816.67968801</v>
      </c>
      <c r="CH18" s="95">
        <v>10216959.833007799</v>
      </c>
      <c r="CI18" s="95">
        <v>2052802.9147491499</v>
      </c>
      <c r="CJ18" s="95">
        <v>151944748.44531301</v>
      </c>
      <c r="CK18" s="95">
        <v>1259702948.09375</v>
      </c>
      <c r="CL18" s="95">
        <v>277741186.30078101</v>
      </c>
      <c r="CM18" s="160">
        <v>2819700.6894226102</v>
      </c>
      <c r="CN18" s="160">
        <v>405067830.53906298</v>
      </c>
      <c r="CO18" s="160">
        <v>1949951382.23438</v>
      </c>
      <c r="CP18" s="95">
        <v>277741186.30078101</v>
      </c>
      <c r="CQ18" s="95">
        <v>884.265281319618</v>
      </c>
      <c r="CR18" s="95">
        <v>181891.11294937099</v>
      </c>
      <c r="CS18" s="95">
        <v>1346129.57060242</v>
      </c>
      <c r="CT18" s="95">
        <v>230208.96140098601</v>
      </c>
      <c r="CU18" s="161">
        <v>152103304.8651126</v>
      </c>
      <c r="CV18" s="161">
        <v>1259785069.382818</v>
      </c>
    </row>
    <row r="19" spans="1:100" x14ac:dyDescent="0.2">
      <c r="A19" s="94" t="s">
        <v>79</v>
      </c>
      <c r="B19" s="96">
        <v>39600</v>
      </c>
      <c r="C19" s="95">
        <v>1503942.00001526</v>
      </c>
      <c r="D19" s="95">
        <v>14128.8749631643</v>
      </c>
      <c r="E19" s="95">
        <v>471131.76118469198</v>
      </c>
      <c r="F19" s="95">
        <v>329849.69113540603</v>
      </c>
      <c r="G19" s="95">
        <v>62598.623431682601</v>
      </c>
      <c r="H19" s="95">
        <v>13304.660717844999</v>
      </c>
      <c r="I19" s="95">
        <v>1596.6285319328299</v>
      </c>
      <c r="J19" s="95">
        <v>707682.43655395496</v>
      </c>
      <c r="K19" s="95">
        <v>76665.631846427903</v>
      </c>
      <c r="L19" s="95">
        <v>453926.81639099098</v>
      </c>
      <c r="M19" s="95">
        <v>670176.04376983596</v>
      </c>
      <c r="N19" s="95">
        <v>189464.07085228001</v>
      </c>
      <c r="O19" s="95">
        <v>617519.05059051502</v>
      </c>
      <c r="P19" s="95">
        <v>0</v>
      </c>
      <c r="Q19" s="95">
        <v>116353.315775871</v>
      </c>
      <c r="R19" s="95">
        <v>53721.873473167398</v>
      </c>
      <c r="S19" s="95">
        <v>0</v>
      </c>
      <c r="T19" s="95">
        <v>23711.241157293302</v>
      </c>
      <c r="U19" s="95">
        <v>782461.42632293701</v>
      </c>
      <c r="V19" s="95">
        <v>90711294.667968795</v>
      </c>
      <c r="W19" s="95">
        <v>1279099.32641602</v>
      </c>
      <c r="X19" s="95">
        <v>43162619.511230499</v>
      </c>
      <c r="Y19" s="95">
        <v>24124782.939941399</v>
      </c>
      <c r="Z19" s="95">
        <v>14570689.4527588</v>
      </c>
      <c r="AA19" s="95">
        <v>2315393.5024108901</v>
      </c>
      <c r="AB19" s="95">
        <v>228816.74581337001</v>
      </c>
      <c r="AC19" s="95">
        <v>247105410.68554699</v>
      </c>
      <c r="AD19" s="95">
        <v>11337456.8828125</v>
      </c>
      <c r="AE19" s="95">
        <v>21728558.708496101</v>
      </c>
      <c r="AF19" s="95">
        <v>36976645.6650391</v>
      </c>
      <c r="AG19" s="95">
        <v>28883770.338134799</v>
      </c>
      <c r="AH19" s="95">
        <v>32761361.599365201</v>
      </c>
      <c r="AI19" s="95">
        <v>0</v>
      </c>
      <c r="AJ19" s="95">
        <v>15271062.5123291</v>
      </c>
      <c r="AK19" s="95">
        <v>11446778.556640601</v>
      </c>
      <c r="AL19" s="95">
        <v>0</v>
      </c>
      <c r="AM19" s="95">
        <v>5206083.8335571298</v>
      </c>
      <c r="AN19" s="95">
        <v>257722703.87890601</v>
      </c>
      <c r="AO19" s="95">
        <v>786393479.609375</v>
      </c>
      <c r="AP19" s="95">
        <v>10566062.5775146</v>
      </c>
      <c r="AQ19" s="95">
        <v>349907524.66015601</v>
      </c>
      <c r="AR19" s="95">
        <v>193863316.16601601</v>
      </c>
      <c r="AS19" s="95">
        <v>109558389.447266</v>
      </c>
      <c r="AT19" s="95">
        <v>17381990.3837891</v>
      </c>
      <c r="AU19" s="95">
        <v>1677443.62823486</v>
      </c>
      <c r="AV19" s="95">
        <v>679129462.72656298</v>
      </c>
      <c r="AW19" s="95">
        <v>31124438.059082001</v>
      </c>
      <c r="AX19" s="95">
        <v>204211182.40625</v>
      </c>
      <c r="AY19" s="95">
        <v>322115410.47656298</v>
      </c>
      <c r="AZ19" s="95">
        <v>223235128.94140601</v>
      </c>
      <c r="BA19" s="95">
        <v>278089114.109375</v>
      </c>
      <c r="BB19" s="95">
        <v>0</v>
      </c>
      <c r="BC19" s="95">
        <v>124323941.72168</v>
      </c>
      <c r="BD19" s="95">
        <v>85035163.65625</v>
      </c>
      <c r="BE19" s="95">
        <v>0</v>
      </c>
      <c r="BF19" s="95">
        <v>40472084.451660201</v>
      </c>
      <c r="BG19" s="95">
        <v>707883227</v>
      </c>
      <c r="BH19" s="95">
        <v>171334851.33203101</v>
      </c>
      <c r="BI19" s="95">
        <v>1675422.6455383301</v>
      </c>
      <c r="BJ19" s="95">
        <v>97167439.729492202</v>
      </c>
      <c r="BK19" s="95">
        <v>62854707.539550804</v>
      </c>
      <c r="BL19" s="95">
        <v>9344921.6052246094</v>
      </c>
      <c r="BM19" s="95">
        <v>1349251.56536865</v>
      </c>
      <c r="BN19" s="95">
        <v>207969.061058044</v>
      </c>
      <c r="BO19" s="95">
        <v>0</v>
      </c>
      <c r="BP19" s="95">
        <v>0</v>
      </c>
      <c r="BQ19" s="95">
        <v>0</v>
      </c>
      <c r="BR19" s="95">
        <v>91557937.313476607</v>
      </c>
      <c r="BS19" s="95">
        <v>76985542.325195298</v>
      </c>
      <c r="BT19" s="95">
        <v>54179331.498535201</v>
      </c>
      <c r="BU19" s="95">
        <v>0</v>
      </c>
      <c r="BV19" s="95">
        <v>46901559.110839799</v>
      </c>
      <c r="BW19" s="95">
        <v>10502518.357055699</v>
      </c>
      <c r="BX19" s="95">
        <v>0</v>
      </c>
      <c r="BY19" s="95">
        <v>0</v>
      </c>
      <c r="BZ19" s="95">
        <v>0</v>
      </c>
      <c r="CA19" s="95">
        <v>1991166.65986633</v>
      </c>
      <c r="CB19" s="95">
        <v>135300795.640625</v>
      </c>
      <c r="CC19" s="95">
        <v>1148254793.48438</v>
      </c>
      <c r="CD19" s="95">
        <v>270029383.75390601</v>
      </c>
      <c r="CE19" s="95">
        <v>75694.044624328599</v>
      </c>
      <c r="CF19" s="95">
        <v>16791642.989502002</v>
      </c>
      <c r="CG19" s="95">
        <v>126389838.11035199</v>
      </c>
      <c r="CH19" s="95">
        <v>10687675.3312988</v>
      </c>
      <c r="CI19" s="95">
        <v>2067162.3323516799</v>
      </c>
      <c r="CJ19" s="95">
        <v>152042677.41796899</v>
      </c>
      <c r="CK19" s="95">
        <v>1274413101.65625</v>
      </c>
      <c r="CL19" s="95">
        <v>280776487.32031298</v>
      </c>
      <c r="CM19" s="160">
        <v>2843124.6415100102</v>
      </c>
      <c r="CN19" s="160">
        <v>409363047.8125</v>
      </c>
      <c r="CO19" s="160">
        <v>1982436586.9375</v>
      </c>
      <c r="CP19" s="95">
        <v>280776487.32031298</v>
      </c>
      <c r="CQ19" s="95">
        <v>939.44327847659599</v>
      </c>
      <c r="CR19" s="95">
        <v>190339.09730148301</v>
      </c>
      <c r="CS19" s="95">
        <v>1427981.43019104</v>
      </c>
      <c r="CT19" s="95">
        <v>242010.006370544</v>
      </c>
      <c r="CU19" s="161">
        <v>152092438.63012701</v>
      </c>
      <c r="CV19" s="161">
        <v>1274644631.594732</v>
      </c>
    </row>
    <row r="20" spans="1:100" x14ac:dyDescent="0.2">
      <c r="A20" s="94" t="s">
        <v>79</v>
      </c>
      <c r="B20" s="96">
        <v>39692</v>
      </c>
      <c r="C20" s="95">
        <v>1526305.8166503899</v>
      </c>
      <c r="D20" s="95">
        <v>16321.838388562201</v>
      </c>
      <c r="E20" s="95">
        <v>456300.760131836</v>
      </c>
      <c r="F20" s="95">
        <v>323000.53309631301</v>
      </c>
      <c r="G20" s="95">
        <v>65914.650623321504</v>
      </c>
      <c r="H20" s="95">
        <v>11100.9590364695</v>
      </c>
      <c r="I20" s="95">
        <v>1365.82377155125</v>
      </c>
      <c r="J20" s="95">
        <v>729344.24791717494</v>
      </c>
      <c r="K20" s="95">
        <v>64559.332872390703</v>
      </c>
      <c r="L20" s="95">
        <v>444413.11104583699</v>
      </c>
      <c r="M20" s="95">
        <v>673407.40335845901</v>
      </c>
      <c r="N20" s="95">
        <v>187470.96037674</v>
      </c>
      <c r="O20" s="95">
        <v>626885.19282531703</v>
      </c>
      <c r="P20" s="95">
        <v>0</v>
      </c>
      <c r="Q20" s="95">
        <v>117412.90852928199</v>
      </c>
      <c r="R20" s="95">
        <v>55503.445224761999</v>
      </c>
      <c r="S20" s="95">
        <v>0</v>
      </c>
      <c r="T20" s="95">
        <v>23044.9353997707</v>
      </c>
      <c r="U20" s="95">
        <v>793889.61355590797</v>
      </c>
      <c r="V20" s="95">
        <v>92389887.616210893</v>
      </c>
      <c r="W20" s="95">
        <v>1810882.3510284401</v>
      </c>
      <c r="X20" s="95">
        <v>41773661.71875</v>
      </c>
      <c r="Y20" s="95">
        <v>23672534.5317383</v>
      </c>
      <c r="Z20" s="95">
        <v>15042300.5310059</v>
      </c>
      <c r="AA20" s="95">
        <v>1918515.5526428199</v>
      </c>
      <c r="AB20" s="95">
        <v>191775.819736481</v>
      </c>
      <c r="AC20" s="95">
        <v>252677441.71093801</v>
      </c>
      <c r="AD20" s="95">
        <v>9599851.0885009803</v>
      </c>
      <c r="AE20" s="95">
        <v>21322267.6560059</v>
      </c>
      <c r="AF20" s="95">
        <v>37175771.140625</v>
      </c>
      <c r="AG20" s="95">
        <v>28444759.597656298</v>
      </c>
      <c r="AH20" s="95">
        <v>33254169.061035201</v>
      </c>
      <c r="AI20" s="95">
        <v>0</v>
      </c>
      <c r="AJ20" s="95">
        <v>15644710.296875</v>
      </c>
      <c r="AK20" s="95">
        <v>11760789.2191162</v>
      </c>
      <c r="AL20" s="95">
        <v>0</v>
      </c>
      <c r="AM20" s="95">
        <v>4964460.90087891</v>
      </c>
      <c r="AN20" s="95">
        <v>262283611.97460899</v>
      </c>
      <c r="AO20" s="95">
        <v>810537973.625</v>
      </c>
      <c r="AP20" s="95">
        <v>15069593.026367201</v>
      </c>
      <c r="AQ20" s="95">
        <v>341311611.44921899</v>
      </c>
      <c r="AR20" s="95">
        <v>190269629.98242199</v>
      </c>
      <c r="AS20" s="95">
        <v>114785954.678711</v>
      </c>
      <c r="AT20" s="95">
        <v>14497758.9099121</v>
      </c>
      <c r="AU20" s="95">
        <v>1412776.81521606</v>
      </c>
      <c r="AV20" s="95">
        <v>703459795.85156298</v>
      </c>
      <c r="AW20" s="95">
        <v>26672889.469970699</v>
      </c>
      <c r="AX20" s="95">
        <v>202460203.703125</v>
      </c>
      <c r="AY20" s="95">
        <v>327704323.05078101</v>
      </c>
      <c r="AZ20" s="95">
        <v>221595279.55859399</v>
      </c>
      <c r="BA20" s="95">
        <v>285488755.61718798</v>
      </c>
      <c r="BB20" s="95">
        <v>0</v>
      </c>
      <c r="BC20" s="95">
        <v>127796332.00293</v>
      </c>
      <c r="BD20" s="95">
        <v>88335653.999023393</v>
      </c>
      <c r="BE20" s="95">
        <v>0</v>
      </c>
      <c r="BF20" s="95">
        <v>39076325.0087891</v>
      </c>
      <c r="BG20" s="95">
        <v>728370625.109375</v>
      </c>
      <c r="BH20" s="95">
        <v>175402396.90039101</v>
      </c>
      <c r="BI20" s="95">
        <v>2009574.35186768</v>
      </c>
      <c r="BJ20" s="95">
        <v>94263521.353515595</v>
      </c>
      <c r="BK20" s="95">
        <v>61431835.937988304</v>
      </c>
      <c r="BL20" s="95">
        <v>10000926.400512701</v>
      </c>
      <c r="BM20" s="95">
        <v>1170523.67909241</v>
      </c>
      <c r="BN20" s="95">
        <v>141974.27977562</v>
      </c>
      <c r="BO20" s="95">
        <v>0</v>
      </c>
      <c r="BP20" s="95">
        <v>0</v>
      </c>
      <c r="BQ20" s="95">
        <v>0</v>
      </c>
      <c r="BR20" s="95">
        <v>93045523.702148393</v>
      </c>
      <c r="BS20" s="95">
        <v>76301885.238281295</v>
      </c>
      <c r="BT20" s="95">
        <v>55561828.9150391</v>
      </c>
      <c r="BU20" s="95">
        <v>0</v>
      </c>
      <c r="BV20" s="95">
        <v>47206586.708007798</v>
      </c>
      <c r="BW20" s="95">
        <v>10857374.127929701</v>
      </c>
      <c r="BX20" s="95">
        <v>0</v>
      </c>
      <c r="BY20" s="95">
        <v>0</v>
      </c>
      <c r="BZ20" s="95">
        <v>0</v>
      </c>
      <c r="CA20" s="95">
        <v>1998006.0229797401</v>
      </c>
      <c r="CB20" s="95">
        <v>135601055.015625</v>
      </c>
      <c r="CC20" s="95">
        <v>1166377599.35938</v>
      </c>
      <c r="CD20" s="95">
        <v>271750150.53906298</v>
      </c>
      <c r="CE20" s="95">
        <v>77009.506838798494</v>
      </c>
      <c r="CF20" s="95">
        <v>16968058.360595699</v>
      </c>
      <c r="CG20" s="95">
        <v>129367192.136719</v>
      </c>
      <c r="CH20" s="95">
        <v>11163872.435302701</v>
      </c>
      <c r="CI20" s="95">
        <v>2074720.7221221901</v>
      </c>
      <c r="CJ20" s="95">
        <v>152546863.73632801</v>
      </c>
      <c r="CK20" s="95">
        <v>1295700184.5</v>
      </c>
      <c r="CL20" s="95">
        <v>282852032.43359399</v>
      </c>
      <c r="CM20" s="160">
        <v>2861155.5541686998</v>
      </c>
      <c r="CN20" s="160">
        <v>414409591.26171899</v>
      </c>
      <c r="CO20" s="160">
        <v>2018000462.64063</v>
      </c>
      <c r="CP20" s="95">
        <v>282852032.43359399</v>
      </c>
      <c r="CQ20" s="95">
        <v>987.58693043887604</v>
      </c>
      <c r="CR20" s="95">
        <v>194599.70735359201</v>
      </c>
      <c r="CS20" s="95">
        <v>1482064.91429138</v>
      </c>
      <c r="CT20" s="95">
        <v>251681.81552505499</v>
      </c>
      <c r="CU20" s="161">
        <v>152569113.3762207</v>
      </c>
      <c r="CV20" s="161">
        <v>1295744791.496099</v>
      </c>
    </row>
    <row r="21" spans="1:100" x14ac:dyDescent="0.2">
      <c r="A21" s="94" t="s">
        <v>79</v>
      </c>
      <c r="B21" s="96">
        <v>39783</v>
      </c>
      <c r="C21" s="95">
        <v>1535634.3129882801</v>
      </c>
      <c r="D21" s="95">
        <v>16298.509297967001</v>
      </c>
      <c r="E21" s="95">
        <v>442420.01743316703</v>
      </c>
      <c r="F21" s="95">
        <v>315726.75924301101</v>
      </c>
      <c r="G21" s="95">
        <v>69006.343083381696</v>
      </c>
      <c r="H21" s="95">
        <v>9160.2537339925802</v>
      </c>
      <c r="I21" s="95">
        <v>1128.4406164884599</v>
      </c>
      <c r="J21" s="95">
        <v>743830.42681884801</v>
      </c>
      <c r="K21" s="95">
        <v>53856.556386947603</v>
      </c>
      <c r="L21" s="95">
        <v>435776.14376449602</v>
      </c>
      <c r="M21" s="95">
        <v>672268.09088134801</v>
      </c>
      <c r="N21" s="95">
        <v>185478.264205933</v>
      </c>
      <c r="O21" s="95">
        <v>632472.27742767299</v>
      </c>
      <c r="P21" s="95">
        <v>0</v>
      </c>
      <c r="Q21" s="95">
        <v>117086.181925774</v>
      </c>
      <c r="R21" s="95">
        <v>57241.445346355402</v>
      </c>
      <c r="S21" s="95">
        <v>0</v>
      </c>
      <c r="T21" s="95">
        <v>22511.507866620999</v>
      </c>
      <c r="U21" s="95">
        <v>799159.47817993199</v>
      </c>
      <c r="V21" s="95">
        <v>92792781.833007798</v>
      </c>
      <c r="W21" s="95">
        <v>1757355.20314026</v>
      </c>
      <c r="X21" s="95">
        <v>40148775.248535201</v>
      </c>
      <c r="Y21" s="95">
        <v>23015432.545166001</v>
      </c>
      <c r="Z21" s="95">
        <v>15551973.6876221</v>
      </c>
      <c r="AA21" s="95">
        <v>1503612.3917083701</v>
      </c>
      <c r="AB21" s="95">
        <v>152615.908397675</v>
      </c>
      <c r="AC21" s="95">
        <v>255023965.53906301</v>
      </c>
      <c r="AD21" s="95">
        <v>7740012.8319091797</v>
      </c>
      <c r="AE21" s="95">
        <v>20817414.6169434</v>
      </c>
      <c r="AF21" s="95">
        <v>36965714.072753899</v>
      </c>
      <c r="AG21" s="95">
        <v>27938011.0158691</v>
      </c>
      <c r="AH21" s="95">
        <v>33509168.6335449</v>
      </c>
      <c r="AI21" s="95">
        <v>0</v>
      </c>
      <c r="AJ21" s="95">
        <v>15485883.0111084</v>
      </c>
      <c r="AK21" s="95">
        <v>12111698.5040283</v>
      </c>
      <c r="AL21" s="95">
        <v>0</v>
      </c>
      <c r="AM21" s="95">
        <v>4796492.1503906297</v>
      </c>
      <c r="AN21" s="95">
        <v>263847415.87890601</v>
      </c>
      <c r="AO21" s="95">
        <v>817704080.015625</v>
      </c>
      <c r="AP21" s="95">
        <v>14549435.7658691</v>
      </c>
      <c r="AQ21" s="95">
        <v>328701150.06640601</v>
      </c>
      <c r="AR21" s="95">
        <v>185134403.671875</v>
      </c>
      <c r="AS21" s="95">
        <v>119397924.053711</v>
      </c>
      <c r="AT21" s="95">
        <v>11361403.5391846</v>
      </c>
      <c r="AU21" s="95">
        <v>1128883.6174469001</v>
      </c>
      <c r="AV21" s="95">
        <v>717658324.125</v>
      </c>
      <c r="AW21" s="95">
        <v>21812238.822021499</v>
      </c>
      <c r="AX21" s="95">
        <v>198600776.14453101</v>
      </c>
      <c r="AY21" s="95">
        <v>328442713.71093798</v>
      </c>
      <c r="AZ21" s="95">
        <v>219048547.07421899</v>
      </c>
      <c r="BA21" s="95">
        <v>289529672.47656298</v>
      </c>
      <c r="BB21" s="95">
        <v>0</v>
      </c>
      <c r="BC21" s="95">
        <v>127265906.671875</v>
      </c>
      <c r="BD21" s="95">
        <v>91486410.220703095</v>
      </c>
      <c r="BE21" s="95">
        <v>0</v>
      </c>
      <c r="BF21" s="95">
        <v>38027958.515136696</v>
      </c>
      <c r="BG21" s="95">
        <v>743898357.53906298</v>
      </c>
      <c r="BH21" s="95">
        <v>179465910.484375</v>
      </c>
      <c r="BI21" s="95">
        <v>2159131.7920532199</v>
      </c>
      <c r="BJ21" s="95">
        <v>91788230.748046905</v>
      </c>
      <c r="BK21" s="95">
        <v>60258309.317382798</v>
      </c>
      <c r="BL21" s="95">
        <v>10519407.2462158</v>
      </c>
      <c r="BM21" s="95">
        <v>1021629.92133331</v>
      </c>
      <c r="BN21" s="95">
        <v>115011.220885277</v>
      </c>
      <c r="BO21" s="95">
        <v>0</v>
      </c>
      <c r="BP21" s="95">
        <v>0</v>
      </c>
      <c r="BQ21" s="95">
        <v>0</v>
      </c>
      <c r="BR21" s="95">
        <v>93716898.748046905</v>
      </c>
      <c r="BS21" s="95">
        <v>75451148.547851607</v>
      </c>
      <c r="BT21" s="95">
        <v>56339813.971191399</v>
      </c>
      <c r="BU21" s="95">
        <v>0</v>
      </c>
      <c r="BV21" s="95">
        <v>47557006.4619141</v>
      </c>
      <c r="BW21" s="95">
        <v>11290982.407958999</v>
      </c>
      <c r="BX21" s="95">
        <v>0</v>
      </c>
      <c r="BY21" s="95">
        <v>0</v>
      </c>
      <c r="BZ21" s="95">
        <v>0</v>
      </c>
      <c r="CA21" s="95">
        <v>1993226.04598999</v>
      </c>
      <c r="CB21" s="95">
        <v>134568788.20898399</v>
      </c>
      <c r="CC21" s="95">
        <v>1161553327.07813</v>
      </c>
      <c r="CD21" s="95">
        <v>273281015.97265601</v>
      </c>
      <c r="CE21" s="95">
        <v>78408.165065765395</v>
      </c>
      <c r="CF21" s="95">
        <v>17126811.667236298</v>
      </c>
      <c r="CG21" s="95">
        <v>131120515.84277301</v>
      </c>
      <c r="CH21" s="95">
        <v>11502884.915527301</v>
      </c>
      <c r="CI21" s="95">
        <v>2071706.5675659201</v>
      </c>
      <c r="CJ21" s="95">
        <v>151686811.90234399</v>
      </c>
      <c r="CK21" s="95">
        <v>1292761942.89063</v>
      </c>
      <c r="CL21" s="95">
        <v>284762881.70703101</v>
      </c>
      <c r="CM21" s="160">
        <v>2864472.22296143</v>
      </c>
      <c r="CN21" s="160">
        <v>415971553.26171899</v>
      </c>
      <c r="CO21" s="160">
        <v>2035171080.28125</v>
      </c>
      <c r="CP21" s="95">
        <v>284762881.70703101</v>
      </c>
      <c r="CQ21" s="95">
        <v>1043.20330028236</v>
      </c>
      <c r="CR21" s="95">
        <v>204882.286548615</v>
      </c>
      <c r="CS21" s="95">
        <v>1566078.40382385</v>
      </c>
      <c r="CT21" s="95">
        <v>261846.09949874901</v>
      </c>
      <c r="CU21" s="161">
        <v>151695599.87622029</v>
      </c>
      <c r="CV21" s="161">
        <v>1292673842.920903</v>
      </c>
    </row>
    <row r="22" spans="1:100" x14ac:dyDescent="0.2">
      <c r="A22" s="94" t="s">
        <v>79</v>
      </c>
      <c r="B22" s="96">
        <v>39873</v>
      </c>
      <c r="C22" s="95">
        <v>1555156.3629455599</v>
      </c>
      <c r="D22" s="95">
        <v>17153.704243659999</v>
      </c>
      <c r="E22" s="95">
        <v>429450.04719161999</v>
      </c>
      <c r="F22" s="95">
        <v>308450.45424270601</v>
      </c>
      <c r="G22" s="95">
        <v>71656.033415794402</v>
      </c>
      <c r="H22" s="95">
        <v>7913.6714056134197</v>
      </c>
      <c r="I22" s="95">
        <v>962.19428210705496</v>
      </c>
      <c r="J22" s="95">
        <v>762711.52897643996</v>
      </c>
      <c r="K22" s="95">
        <v>43722.400890827201</v>
      </c>
      <c r="L22" s="95">
        <v>432374.49901580799</v>
      </c>
      <c r="M22" s="95">
        <v>675932.21793365502</v>
      </c>
      <c r="N22" s="95">
        <v>183870.06082725499</v>
      </c>
      <c r="O22" s="95">
        <v>643197.94095611596</v>
      </c>
      <c r="P22" s="95">
        <v>0</v>
      </c>
      <c r="Q22" s="95">
        <v>117465.44937324501</v>
      </c>
      <c r="R22" s="95">
        <v>58818.498962879203</v>
      </c>
      <c r="S22" s="95">
        <v>0</v>
      </c>
      <c r="T22" s="95">
        <v>22016.239110946699</v>
      </c>
      <c r="U22" s="95">
        <v>806460.15288543701</v>
      </c>
      <c r="V22" s="95">
        <v>93316667.234375</v>
      </c>
      <c r="W22" s="95">
        <v>1876145.18788147</v>
      </c>
      <c r="X22" s="95">
        <v>38943098.130859397</v>
      </c>
      <c r="Y22" s="95">
        <v>22373759.634277299</v>
      </c>
      <c r="Z22" s="95">
        <v>15887759.185058599</v>
      </c>
      <c r="AA22" s="95">
        <v>1347196.79782104</v>
      </c>
      <c r="AB22" s="95">
        <v>129309.43206787101</v>
      </c>
      <c r="AC22" s="95">
        <v>260736604.56445301</v>
      </c>
      <c r="AD22" s="95">
        <v>6006744.86364746</v>
      </c>
      <c r="AE22" s="95">
        <v>20444937.7429199</v>
      </c>
      <c r="AF22" s="95">
        <v>37004479.2041016</v>
      </c>
      <c r="AG22" s="95">
        <v>27449648.5773926</v>
      </c>
      <c r="AH22" s="95">
        <v>33917568.262207001</v>
      </c>
      <c r="AI22" s="95">
        <v>0</v>
      </c>
      <c r="AJ22" s="95">
        <v>15370344.2655029</v>
      </c>
      <c r="AK22" s="95">
        <v>12381625.3197021</v>
      </c>
      <c r="AL22" s="95">
        <v>0</v>
      </c>
      <c r="AM22" s="95">
        <v>4668114.6507568397</v>
      </c>
      <c r="AN22" s="95">
        <v>266986961.40625</v>
      </c>
      <c r="AO22" s="95">
        <v>829154779.953125</v>
      </c>
      <c r="AP22" s="95">
        <v>15919330.8248291</v>
      </c>
      <c r="AQ22" s="95">
        <v>319435563.42968798</v>
      </c>
      <c r="AR22" s="95">
        <v>181253450.609375</v>
      </c>
      <c r="AS22" s="95">
        <v>122183977.268555</v>
      </c>
      <c r="AT22" s="95">
        <v>10279013.908203101</v>
      </c>
      <c r="AU22" s="95">
        <v>952609.61174011196</v>
      </c>
      <c r="AV22" s="95">
        <v>740839162.234375</v>
      </c>
      <c r="AW22" s="95">
        <v>17099232.050048798</v>
      </c>
      <c r="AX22" s="95">
        <v>197513845.578125</v>
      </c>
      <c r="AY22" s="95">
        <v>328881074.234375</v>
      </c>
      <c r="AZ22" s="95">
        <v>215259214.35156301</v>
      </c>
      <c r="BA22" s="95">
        <v>294446801.703125</v>
      </c>
      <c r="BB22" s="95">
        <v>0</v>
      </c>
      <c r="BC22" s="95">
        <v>127180266.6875</v>
      </c>
      <c r="BD22" s="95">
        <v>93863157.428710893</v>
      </c>
      <c r="BE22" s="95">
        <v>0</v>
      </c>
      <c r="BF22" s="95">
        <v>37281638.972167999</v>
      </c>
      <c r="BG22" s="95">
        <v>758091308.92968798</v>
      </c>
      <c r="BH22" s="95">
        <v>180415869.42773399</v>
      </c>
      <c r="BI22" s="95">
        <v>2456956.4322509798</v>
      </c>
      <c r="BJ22" s="95">
        <v>89050518.735351607</v>
      </c>
      <c r="BK22" s="95">
        <v>58352894.7421875</v>
      </c>
      <c r="BL22" s="95">
        <v>10884927.993652301</v>
      </c>
      <c r="BM22" s="95">
        <v>987663.840675354</v>
      </c>
      <c r="BN22" s="95">
        <v>136175.692186356</v>
      </c>
      <c r="BO22" s="95">
        <v>0</v>
      </c>
      <c r="BP22" s="95">
        <v>0</v>
      </c>
      <c r="BQ22" s="95">
        <v>0</v>
      </c>
      <c r="BR22" s="95">
        <v>93072737.936523393</v>
      </c>
      <c r="BS22" s="95">
        <v>74132927.647460893</v>
      </c>
      <c r="BT22" s="95">
        <v>57307878.2666016</v>
      </c>
      <c r="BU22" s="95">
        <v>0</v>
      </c>
      <c r="BV22" s="95">
        <v>47251914.690917999</v>
      </c>
      <c r="BW22" s="95">
        <v>11611209.4415283</v>
      </c>
      <c r="BX22" s="95">
        <v>0</v>
      </c>
      <c r="BY22" s="95">
        <v>0</v>
      </c>
      <c r="BZ22" s="95">
        <v>0</v>
      </c>
      <c r="CA22" s="95">
        <v>2002084.8175506601</v>
      </c>
      <c r="CB22" s="95">
        <v>134372396.19726601</v>
      </c>
      <c r="CC22" s="95">
        <v>1164282980</v>
      </c>
      <c r="CD22" s="95">
        <v>272162016.05468798</v>
      </c>
      <c r="CE22" s="95">
        <v>79522.987369537397</v>
      </c>
      <c r="CF22" s="95">
        <v>17246509.978271499</v>
      </c>
      <c r="CG22" s="95">
        <v>132533581.693359</v>
      </c>
      <c r="CH22" s="95">
        <v>11814408.536743199</v>
      </c>
      <c r="CI22" s="95">
        <v>2081500.7395172101</v>
      </c>
      <c r="CJ22" s="95">
        <v>151661266.47265601</v>
      </c>
      <c r="CK22" s="95">
        <v>1296835170.67188</v>
      </c>
      <c r="CL22" s="95">
        <v>284069828.50781298</v>
      </c>
      <c r="CM22" s="160">
        <v>2881736.53265381</v>
      </c>
      <c r="CN22" s="160">
        <v>418289212.21093798</v>
      </c>
      <c r="CO22" s="160">
        <v>2056334437.35938</v>
      </c>
      <c r="CP22" s="95">
        <v>284069828.50781298</v>
      </c>
      <c r="CQ22" s="95">
        <v>1090.4327751845101</v>
      </c>
      <c r="CR22" s="95">
        <v>211057.14339447001</v>
      </c>
      <c r="CS22" s="95">
        <v>1613781.1854705799</v>
      </c>
      <c r="CT22" s="95">
        <v>242254.34055709801</v>
      </c>
      <c r="CU22" s="161">
        <v>151618906.17553753</v>
      </c>
      <c r="CV22" s="161">
        <v>1296816561.6933589</v>
      </c>
    </row>
    <row r="23" spans="1:100" x14ac:dyDescent="0.2">
      <c r="A23" s="94" t="s">
        <v>79</v>
      </c>
      <c r="B23" s="96">
        <v>39965</v>
      </c>
      <c r="C23" s="95">
        <v>1580691.38972473</v>
      </c>
      <c r="D23" s="95">
        <v>17566.391014814399</v>
      </c>
      <c r="E23" s="95">
        <v>413182.29180908197</v>
      </c>
      <c r="F23" s="95">
        <v>300294.78571701102</v>
      </c>
      <c r="G23" s="95">
        <v>74482.445933341995</v>
      </c>
      <c r="H23" s="95">
        <v>6275.6601383090001</v>
      </c>
      <c r="I23" s="95">
        <v>777.43332503735996</v>
      </c>
      <c r="J23" s="95">
        <v>781532.92192077602</v>
      </c>
      <c r="K23" s="95">
        <v>34409.437130928003</v>
      </c>
      <c r="L23" s="95">
        <v>432980.78519439697</v>
      </c>
      <c r="M23" s="95">
        <v>680769.60298156703</v>
      </c>
      <c r="N23" s="95">
        <v>181903.99189567601</v>
      </c>
      <c r="O23" s="95">
        <v>651794.00077819801</v>
      </c>
      <c r="P23" s="95">
        <v>0</v>
      </c>
      <c r="Q23" s="95">
        <v>117567.05118179299</v>
      </c>
      <c r="R23" s="95">
        <v>60421.7490682602</v>
      </c>
      <c r="S23" s="95">
        <v>0</v>
      </c>
      <c r="T23" s="95">
        <v>21745.059273958199</v>
      </c>
      <c r="U23" s="95">
        <v>814522.93754577602</v>
      </c>
      <c r="V23" s="95">
        <v>95056538.253906295</v>
      </c>
      <c r="W23" s="95">
        <v>1869260.67076111</v>
      </c>
      <c r="X23" s="95">
        <v>37365201.344238304</v>
      </c>
      <c r="Y23" s="95">
        <v>21689251.5390625</v>
      </c>
      <c r="Z23" s="95">
        <v>16207132.444213901</v>
      </c>
      <c r="AA23" s="95">
        <v>1076537.82592773</v>
      </c>
      <c r="AB23" s="95">
        <v>102304.69552326199</v>
      </c>
      <c r="AC23" s="95">
        <v>265820112.46289101</v>
      </c>
      <c r="AD23" s="95">
        <v>4556131.8983154297</v>
      </c>
      <c r="AE23" s="95">
        <v>20342304.333984401</v>
      </c>
      <c r="AF23" s="95">
        <v>37205937.395019501</v>
      </c>
      <c r="AG23" s="95">
        <v>27095734.175781298</v>
      </c>
      <c r="AH23" s="95">
        <v>34181032.484863304</v>
      </c>
      <c r="AI23" s="95">
        <v>0</v>
      </c>
      <c r="AJ23" s="95">
        <v>15386620.119140601</v>
      </c>
      <c r="AK23" s="95">
        <v>12525140.8157959</v>
      </c>
      <c r="AL23" s="95">
        <v>0</v>
      </c>
      <c r="AM23" s="95">
        <v>4509037.73120117</v>
      </c>
      <c r="AN23" s="95">
        <v>270253950.03515601</v>
      </c>
      <c r="AO23" s="95">
        <v>849241694.82031298</v>
      </c>
      <c r="AP23" s="95">
        <v>15731569.053833</v>
      </c>
      <c r="AQ23" s="95">
        <v>307394384.26171899</v>
      </c>
      <c r="AR23" s="95">
        <v>175152332.55468801</v>
      </c>
      <c r="AS23" s="95">
        <v>125551596.707031</v>
      </c>
      <c r="AT23" s="95">
        <v>8249829.5459594699</v>
      </c>
      <c r="AU23" s="95">
        <v>754914.20657348598</v>
      </c>
      <c r="AV23" s="95">
        <v>762526684.13281298</v>
      </c>
      <c r="AW23" s="95">
        <v>13040766.9101563</v>
      </c>
      <c r="AX23" s="95">
        <v>197553998.15039101</v>
      </c>
      <c r="AY23" s="95">
        <v>335155498.21093798</v>
      </c>
      <c r="AZ23" s="95">
        <v>214030119.15820301</v>
      </c>
      <c r="BA23" s="95">
        <v>298816885.703125</v>
      </c>
      <c r="BB23" s="95">
        <v>0</v>
      </c>
      <c r="BC23" s="95">
        <v>128021313.44238301</v>
      </c>
      <c r="BD23" s="95">
        <v>95523116.044921905</v>
      </c>
      <c r="BE23" s="95">
        <v>0</v>
      </c>
      <c r="BF23" s="95">
        <v>36288372.3427734</v>
      </c>
      <c r="BG23" s="95">
        <v>772840818.546875</v>
      </c>
      <c r="BH23" s="95">
        <v>185165658.28906301</v>
      </c>
      <c r="BI23" s="95">
        <v>2247429.4508361798</v>
      </c>
      <c r="BJ23" s="95">
        <v>86575500.03125</v>
      </c>
      <c r="BK23" s="95">
        <v>57257706.359863304</v>
      </c>
      <c r="BL23" s="95">
        <v>11277978.5539551</v>
      </c>
      <c r="BM23" s="95">
        <v>709030.56055450405</v>
      </c>
      <c r="BN23" s="95">
        <v>103440.887619972</v>
      </c>
      <c r="BO23" s="95">
        <v>0</v>
      </c>
      <c r="BP23" s="95">
        <v>0</v>
      </c>
      <c r="BQ23" s="95">
        <v>0</v>
      </c>
      <c r="BR23" s="95">
        <v>94959216.790039107</v>
      </c>
      <c r="BS23" s="95">
        <v>73622225.693359405</v>
      </c>
      <c r="BT23" s="95">
        <v>58136163.0009766</v>
      </c>
      <c r="BU23" s="95">
        <v>0</v>
      </c>
      <c r="BV23" s="95">
        <v>47341100.197265603</v>
      </c>
      <c r="BW23" s="95">
        <v>11804855.6414795</v>
      </c>
      <c r="BX23" s="95">
        <v>0</v>
      </c>
      <c r="BY23" s="95">
        <v>0</v>
      </c>
      <c r="BZ23" s="95">
        <v>0</v>
      </c>
      <c r="CA23" s="95">
        <v>2012298.6877746601</v>
      </c>
      <c r="CB23" s="95">
        <v>134185876.52343801</v>
      </c>
      <c r="CC23" s="95">
        <v>1172273076.07813</v>
      </c>
      <c r="CD23" s="95">
        <v>273889963.27734399</v>
      </c>
      <c r="CE23" s="95">
        <v>80514.282047271699</v>
      </c>
      <c r="CF23" s="95">
        <v>17262841.2976074</v>
      </c>
      <c r="CG23" s="95">
        <v>133366887.87207</v>
      </c>
      <c r="CH23" s="95">
        <v>12103161.044555699</v>
      </c>
      <c r="CI23" s="95">
        <v>2092974.80256653</v>
      </c>
      <c r="CJ23" s="95">
        <v>151431923.08007801</v>
      </c>
      <c r="CK23" s="95">
        <v>1305676433.14063</v>
      </c>
      <c r="CL23" s="95">
        <v>285986434.328125</v>
      </c>
      <c r="CM23" s="160">
        <v>2900310.0678405799</v>
      </c>
      <c r="CN23" s="160">
        <v>421860023.703125</v>
      </c>
      <c r="CO23" s="160">
        <v>2077715530.64063</v>
      </c>
      <c r="CP23" s="95">
        <v>285986434.328125</v>
      </c>
      <c r="CQ23" s="95">
        <v>1134.57531452179</v>
      </c>
      <c r="CR23" s="95">
        <v>216767.38573837301</v>
      </c>
      <c r="CS23" s="95">
        <v>1659802.1510620101</v>
      </c>
      <c r="CT23" s="95">
        <v>249756.00965499901</v>
      </c>
      <c r="CU23" s="161">
        <v>151448717.8210454</v>
      </c>
      <c r="CV23" s="161">
        <v>1305639963.9502001</v>
      </c>
    </row>
    <row r="24" spans="1:100" x14ac:dyDescent="0.2">
      <c r="A24" s="94" t="s">
        <v>79</v>
      </c>
      <c r="B24" s="96">
        <v>40057</v>
      </c>
      <c r="C24" s="95">
        <v>1608180.0927734401</v>
      </c>
      <c r="D24" s="95">
        <v>18435.687025308602</v>
      </c>
      <c r="E24" s="95">
        <v>398928.64274597203</v>
      </c>
      <c r="F24" s="95">
        <v>293441.31500625599</v>
      </c>
      <c r="G24" s="95">
        <v>77729.356965065002</v>
      </c>
      <c r="H24" s="95">
        <v>4453.3347762227104</v>
      </c>
      <c r="I24" s="95">
        <v>549.89487362653006</v>
      </c>
      <c r="J24" s="95">
        <v>797089.55397033703</v>
      </c>
      <c r="K24" s="95">
        <v>25476.204037904699</v>
      </c>
      <c r="L24" s="95">
        <v>418857.13032150298</v>
      </c>
      <c r="M24" s="95">
        <v>683987.32260131801</v>
      </c>
      <c r="N24" s="95">
        <v>181059.540836334</v>
      </c>
      <c r="O24" s="95">
        <v>664868.69142913795</v>
      </c>
      <c r="P24" s="95">
        <v>0</v>
      </c>
      <c r="Q24" s="95">
        <v>118047.550084114</v>
      </c>
      <c r="R24" s="95">
        <v>62492.485037803701</v>
      </c>
      <c r="S24" s="95">
        <v>0</v>
      </c>
      <c r="T24" s="95">
        <v>21294.651328325301</v>
      </c>
      <c r="U24" s="95">
        <v>823013.34326171898</v>
      </c>
      <c r="V24" s="95">
        <v>96506579.235351607</v>
      </c>
      <c r="W24" s="95">
        <v>2040288.6957702599</v>
      </c>
      <c r="X24" s="95">
        <v>35869694.625488304</v>
      </c>
      <c r="Y24" s="95">
        <v>21181256.5068359</v>
      </c>
      <c r="Z24" s="95">
        <v>16586870.4176025</v>
      </c>
      <c r="AA24" s="95">
        <v>784529.96669006301</v>
      </c>
      <c r="AB24" s="95">
        <v>72976.096406936602</v>
      </c>
      <c r="AC24" s="95">
        <v>271314193.42968798</v>
      </c>
      <c r="AD24" s="95">
        <v>3235324.42004395</v>
      </c>
      <c r="AE24" s="95">
        <v>19878997.255615201</v>
      </c>
      <c r="AF24" s="95">
        <v>37314760.168945298</v>
      </c>
      <c r="AG24" s="95">
        <v>26826162.636718798</v>
      </c>
      <c r="AH24" s="95">
        <v>34556057.291503899</v>
      </c>
      <c r="AI24" s="95">
        <v>0</v>
      </c>
      <c r="AJ24" s="95">
        <v>15492901.4020996</v>
      </c>
      <c r="AK24" s="95">
        <v>12711605.681274399</v>
      </c>
      <c r="AL24" s="95">
        <v>0</v>
      </c>
      <c r="AM24" s="95">
        <v>4372942.5178832998</v>
      </c>
      <c r="AN24" s="95">
        <v>274502751</v>
      </c>
      <c r="AO24" s="95">
        <v>867647385.28125</v>
      </c>
      <c r="AP24" s="95">
        <v>17344035.982177701</v>
      </c>
      <c r="AQ24" s="95">
        <v>296875392.79296899</v>
      </c>
      <c r="AR24" s="95">
        <v>172556181.48632801</v>
      </c>
      <c r="AS24" s="95">
        <v>129516314.06054699</v>
      </c>
      <c r="AT24" s="95">
        <v>6021235.0594482403</v>
      </c>
      <c r="AU24" s="95">
        <v>544111.51949310303</v>
      </c>
      <c r="AV24" s="95">
        <v>781838632.32031298</v>
      </c>
      <c r="AW24" s="95">
        <v>9314268.3687744103</v>
      </c>
      <c r="AX24" s="95">
        <v>194089621.89257801</v>
      </c>
      <c r="AY24" s="95">
        <v>338778802.9375</v>
      </c>
      <c r="AZ24" s="95">
        <v>213717247.60156301</v>
      </c>
      <c r="BA24" s="95">
        <v>304166646.734375</v>
      </c>
      <c r="BB24" s="95">
        <v>0</v>
      </c>
      <c r="BC24" s="95">
        <v>129039913.296875</v>
      </c>
      <c r="BD24" s="95">
        <v>97820651.112304702</v>
      </c>
      <c r="BE24" s="95">
        <v>0</v>
      </c>
      <c r="BF24" s="95">
        <v>35532007.472656302</v>
      </c>
      <c r="BG24" s="95">
        <v>790361253.140625</v>
      </c>
      <c r="BH24" s="95">
        <v>188899838.24609399</v>
      </c>
      <c r="BI24" s="95">
        <v>2234229.1908264202</v>
      </c>
      <c r="BJ24" s="95">
        <v>84773054.154296905</v>
      </c>
      <c r="BK24" s="95">
        <v>56497415.034667999</v>
      </c>
      <c r="BL24" s="95">
        <v>11823431.833740201</v>
      </c>
      <c r="BM24" s="95">
        <v>554796.82736969006</v>
      </c>
      <c r="BN24" s="95">
        <v>58019.6286563873</v>
      </c>
      <c r="BO24" s="95">
        <v>0</v>
      </c>
      <c r="BP24" s="95">
        <v>0</v>
      </c>
      <c r="BQ24" s="95">
        <v>0</v>
      </c>
      <c r="BR24" s="95">
        <v>95975968.538085893</v>
      </c>
      <c r="BS24" s="95">
        <v>73773536.369140595</v>
      </c>
      <c r="BT24" s="95">
        <v>59202579.403808601</v>
      </c>
      <c r="BU24" s="95">
        <v>0</v>
      </c>
      <c r="BV24" s="95">
        <v>47491065.771972701</v>
      </c>
      <c r="BW24" s="95">
        <v>12035121.869384799</v>
      </c>
      <c r="BX24" s="95">
        <v>0</v>
      </c>
      <c r="BY24" s="95">
        <v>0</v>
      </c>
      <c r="BZ24" s="95">
        <v>0</v>
      </c>
      <c r="CA24" s="95">
        <v>2025673.1744232201</v>
      </c>
      <c r="CB24" s="95">
        <v>134089498.68457</v>
      </c>
      <c r="CC24" s="95">
        <v>1181594035.4375</v>
      </c>
      <c r="CD24" s="95">
        <v>275678189.89843798</v>
      </c>
      <c r="CE24" s="95">
        <v>82320.823779106096</v>
      </c>
      <c r="CF24" s="95">
        <v>17308153.404296901</v>
      </c>
      <c r="CG24" s="95">
        <v>135360613.89257801</v>
      </c>
      <c r="CH24" s="95">
        <v>12329639.634033199</v>
      </c>
      <c r="CI24" s="95">
        <v>2107973.0499267601</v>
      </c>
      <c r="CJ24" s="95">
        <v>151409531.58593801</v>
      </c>
      <c r="CK24" s="95">
        <v>1317020706.14063</v>
      </c>
      <c r="CL24" s="95">
        <v>287946796.62109399</v>
      </c>
      <c r="CM24" s="160">
        <v>2922638.9479980501</v>
      </c>
      <c r="CN24" s="160">
        <v>425980102.92578101</v>
      </c>
      <c r="CO24" s="160">
        <v>2108800329.34375</v>
      </c>
      <c r="CP24" s="95">
        <v>287946796.62109399</v>
      </c>
      <c r="CQ24" s="95">
        <v>1210.3352175801999</v>
      </c>
      <c r="CR24" s="95">
        <v>228339.17204093901</v>
      </c>
      <c r="CS24" s="95">
        <v>1761106.85533142</v>
      </c>
      <c r="CT24" s="95">
        <v>268825.98318481399</v>
      </c>
      <c r="CU24" s="161">
        <v>151397652.08886689</v>
      </c>
      <c r="CV24" s="161">
        <v>1316954649.3300781</v>
      </c>
    </row>
    <row r="25" spans="1:100" x14ac:dyDescent="0.2">
      <c r="A25" s="94" t="s">
        <v>79</v>
      </c>
      <c r="B25" s="96">
        <v>40148</v>
      </c>
      <c r="C25" s="95">
        <v>1633469.23202515</v>
      </c>
      <c r="D25" s="95">
        <v>18332.893269300501</v>
      </c>
      <c r="E25" s="95">
        <v>384240.65352249099</v>
      </c>
      <c r="F25" s="95">
        <v>286754.73747253401</v>
      </c>
      <c r="G25" s="95">
        <v>80645.786704063401</v>
      </c>
      <c r="H25" s="95">
        <v>2700.3289232254001</v>
      </c>
      <c r="I25" s="95">
        <v>351.121364038438</v>
      </c>
      <c r="J25" s="95">
        <v>815187.61167907703</v>
      </c>
      <c r="K25" s="95">
        <v>18312.640763044401</v>
      </c>
      <c r="L25" s="95">
        <v>413991.703201294</v>
      </c>
      <c r="M25" s="95">
        <v>685287.79644775402</v>
      </c>
      <c r="N25" s="95">
        <v>178604.77951240499</v>
      </c>
      <c r="O25" s="95">
        <v>682860.85569763195</v>
      </c>
      <c r="P25" s="95">
        <v>0</v>
      </c>
      <c r="Q25" s="95">
        <v>117232.258385658</v>
      </c>
      <c r="R25" s="95">
        <v>63666.287775039702</v>
      </c>
      <c r="S25" s="95">
        <v>0</v>
      </c>
      <c r="T25" s="95">
        <v>21180.8289988041</v>
      </c>
      <c r="U25" s="95">
        <v>834394.110939026</v>
      </c>
      <c r="V25" s="95">
        <v>97857409.149414107</v>
      </c>
      <c r="W25" s="95">
        <v>1870767.7614440899</v>
      </c>
      <c r="X25" s="95">
        <v>34383523.309082001</v>
      </c>
      <c r="Y25" s="95">
        <v>20651738.143066399</v>
      </c>
      <c r="Z25" s="95">
        <v>16915896.754882801</v>
      </c>
      <c r="AA25" s="95">
        <v>415857.87419509899</v>
      </c>
      <c r="AB25" s="95">
        <v>44592.262680530497</v>
      </c>
      <c r="AC25" s="95">
        <v>273541968.36718798</v>
      </c>
      <c r="AD25" s="95">
        <v>2091259.2313995401</v>
      </c>
      <c r="AE25" s="95">
        <v>19662456.8596191</v>
      </c>
      <c r="AF25" s="95">
        <v>37364130.585449196</v>
      </c>
      <c r="AG25" s="95">
        <v>26398705.3361816</v>
      </c>
      <c r="AH25" s="95">
        <v>35533558.228027299</v>
      </c>
      <c r="AI25" s="95">
        <v>0</v>
      </c>
      <c r="AJ25" s="95">
        <v>15189283.1484375</v>
      </c>
      <c r="AK25" s="95">
        <v>12825008.536743199</v>
      </c>
      <c r="AL25" s="95">
        <v>0</v>
      </c>
      <c r="AM25" s="95">
        <v>4249468.0181884803</v>
      </c>
      <c r="AN25" s="95">
        <v>275260618.15625</v>
      </c>
      <c r="AO25" s="95">
        <v>886098207.02343798</v>
      </c>
      <c r="AP25" s="95">
        <v>15871552.259033199</v>
      </c>
      <c r="AQ25" s="95">
        <v>287083369.01171899</v>
      </c>
      <c r="AR25" s="95">
        <v>169300120.91601601</v>
      </c>
      <c r="AS25" s="95">
        <v>132965427.134766</v>
      </c>
      <c r="AT25" s="95">
        <v>3159167.53546143</v>
      </c>
      <c r="AU25" s="95">
        <v>338001.33487701399</v>
      </c>
      <c r="AV25" s="95">
        <v>795661765.8125</v>
      </c>
      <c r="AW25" s="95">
        <v>6093485.9805297898</v>
      </c>
      <c r="AX25" s="95">
        <v>194164125.98828101</v>
      </c>
      <c r="AY25" s="95">
        <v>342178375.44140601</v>
      </c>
      <c r="AZ25" s="95">
        <v>211439837.55078101</v>
      </c>
      <c r="BA25" s="95">
        <v>315326075.40625</v>
      </c>
      <c r="BB25" s="95">
        <v>0</v>
      </c>
      <c r="BC25" s="95">
        <v>127638870.775391</v>
      </c>
      <c r="BD25" s="95">
        <v>99466155.338867202</v>
      </c>
      <c r="BE25" s="95">
        <v>0</v>
      </c>
      <c r="BF25" s="95">
        <v>34775938.346191399</v>
      </c>
      <c r="BG25" s="95">
        <v>804418943.16406298</v>
      </c>
      <c r="BH25" s="95">
        <v>194234019.43359399</v>
      </c>
      <c r="BI25" s="95">
        <v>1982444.90757751</v>
      </c>
      <c r="BJ25" s="95">
        <v>82561928.514648393</v>
      </c>
      <c r="BK25" s="95">
        <v>55688614.792968802</v>
      </c>
      <c r="BL25" s="95">
        <v>12243579.927246099</v>
      </c>
      <c r="BM25" s="95">
        <v>397334.24456405599</v>
      </c>
      <c r="BN25" s="95">
        <v>45597.7181653976</v>
      </c>
      <c r="BO25" s="95">
        <v>0</v>
      </c>
      <c r="BP25" s="95">
        <v>0</v>
      </c>
      <c r="BQ25" s="95">
        <v>0</v>
      </c>
      <c r="BR25" s="95">
        <v>96057584.098632798</v>
      </c>
      <c r="BS25" s="95">
        <v>73333831.427734405</v>
      </c>
      <c r="BT25" s="95">
        <v>61355669.548339799</v>
      </c>
      <c r="BU25" s="95">
        <v>0</v>
      </c>
      <c r="BV25" s="95">
        <v>47356125.791015603</v>
      </c>
      <c r="BW25" s="95">
        <v>12317488.888305699</v>
      </c>
      <c r="BX25" s="95">
        <v>0</v>
      </c>
      <c r="BY25" s="95">
        <v>0</v>
      </c>
      <c r="BZ25" s="95">
        <v>0</v>
      </c>
      <c r="CA25" s="95">
        <v>2035730.4506378199</v>
      </c>
      <c r="CB25" s="95">
        <v>133972155.99218801</v>
      </c>
      <c r="CC25" s="95">
        <v>1188005417.57813</v>
      </c>
      <c r="CD25" s="95">
        <v>278864608.05078101</v>
      </c>
      <c r="CE25" s="95">
        <v>83417.6547498703</v>
      </c>
      <c r="CF25" s="95">
        <v>17305826.378173798</v>
      </c>
      <c r="CG25" s="95">
        <v>135938543.23242199</v>
      </c>
      <c r="CH25" s="95">
        <v>12571717.8951416</v>
      </c>
      <c r="CI25" s="95">
        <v>2119169.8823852502</v>
      </c>
      <c r="CJ25" s="95">
        <v>151306077.54882801</v>
      </c>
      <c r="CK25" s="95">
        <v>1324085319.5625</v>
      </c>
      <c r="CL25" s="95">
        <v>291428504.00781298</v>
      </c>
      <c r="CM25" s="160">
        <v>2945930.33285522</v>
      </c>
      <c r="CN25" s="160">
        <v>427050690.18359399</v>
      </c>
      <c r="CO25" s="160">
        <v>2128731275.03125</v>
      </c>
      <c r="CP25" s="95">
        <v>291428504.00781298</v>
      </c>
      <c r="CQ25" s="95">
        <v>1272.6011377871</v>
      </c>
      <c r="CR25" s="95">
        <v>240497.969167709</v>
      </c>
      <c r="CS25" s="95">
        <v>1863541.52359009</v>
      </c>
      <c r="CT25" s="95">
        <v>285897.23204803502</v>
      </c>
      <c r="CU25" s="161">
        <v>151277982.3703618</v>
      </c>
      <c r="CV25" s="161">
        <v>1323943960.8105521</v>
      </c>
    </row>
    <row r="26" spans="1:100" x14ac:dyDescent="0.2">
      <c r="A26" s="94" t="s">
        <v>79</v>
      </c>
      <c r="B26" s="96">
        <v>40238</v>
      </c>
      <c r="C26" s="95">
        <v>1644951.92945862</v>
      </c>
      <c r="D26" s="95">
        <v>19261.5216908455</v>
      </c>
      <c r="E26" s="95">
        <v>371938.80710601801</v>
      </c>
      <c r="F26" s="95">
        <v>283665.84329605103</v>
      </c>
      <c r="G26" s="95">
        <v>82764.007350921602</v>
      </c>
      <c r="H26" s="95">
        <v>40</v>
      </c>
      <c r="I26" s="95">
        <v>0</v>
      </c>
      <c r="J26" s="95">
        <v>829440.97575378395</v>
      </c>
      <c r="K26" s="95">
        <v>13378.7309578657</v>
      </c>
      <c r="L26" s="95">
        <v>418634.60535812401</v>
      </c>
      <c r="M26" s="95">
        <v>681213.17005157506</v>
      </c>
      <c r="N26" s="95">
        <v>177412.079982758</v>
      </c>
      <c r="O26" s="95">
        <v>689351.17340850795</v>
      </c>
      <c r="P26" s="95">
        <v>0</v>
      </c>
      <c r="Q26" s="95">
        <v>116709.14569664</v>
      </c>
      <c r="R26" s="95">
        <v>63935.021840572401</v>
      </c>
      <c r="S26" s="95">
        <v>0</v>
      </c>
      <c r="T26" s="95">
        <v>20332.9572222233</v>
      </c>
      <c r="U26" s="95">
        <v>842819.73944854701</v>
      </c>
      <c r="V26" s="95">
        <v>99087177.891601607</v>
      </c>
      <c r="W26" s="95">
        <v>1966387.81646729</v>
      </c>
      <c r="X26" s="95">
        <v>32730203.005615201</v>
      </c>
      <c r="Y26" s="95">
        <v>20179579.248779301</v>
      </c>
      <c r="Z26" s="95">
        <v>17192651.014404301</v>
      </c>
      <c r="AA26" s="95">
        <v>7696</v>
      </c>
      <c r="AB26" s="95">
        <v>0</v>
      </c>
      <c r="AC26" s="95">
        <v>278169966.75</v>
      </c>
      <c r="AD26" s="95">
        <v>1436422.3073730499</v>
      </c>
      <c r="AE26" s="95">
        <v>19458016.834228501</v>
      </c>
      <c r="AF26" s="95">
        <v>37231650.835449196</v>
      </c>
      <c r="AG26" s="95">
        <v>26150299.3132324</v>
      </c>
      <c r="AH26" s="95">
        <v>35969651.983886696</v>
      </c>
      <c r="AI26" s="95">
        <v>0</v>
      </c>
      <c r="AJ26" s="95">
        <v>15106882.040649399</v>
      </c>
      <c r="AK26" s="95">
        <v>12990166.0080566</v>
      </c>
      <c r="AL26" s="95">
        <v>0</v>
      </c>
      <c r="AM26" s="95">
        <v>4055441.6257934598</v>
      </c>
      <c r="AN26" s="95">
        <v>279643051.375</v>
      </c>
      <c r="AO26" s="95">
        <v>901895985.21875</v>
      </c>
      <c r="AP26" s="95">
        <v>17017620.896484401</v>
      </c>
      <c r="AQ26" s="95">
        <v>276093350.58984399</v>
      </c>
      <c r="AR26" s="95">
        <v>167743047.58593801</v>
      </c>
      <c r="AS26" s="95">
        <v>136577656.68359399</v>
      </c>
      <c r="AT26" s="95">
        <v>58406.759932041197</v>
      </c>
      <c r="AU26" s="95">
        <v>0</v>
      </c>
      <c r="AV26" s="95">
        <v>817453894.8125</v>
      </c>
      <c r="AW26" s="95">
        <v>4224997.3782959003</v>
      </c>
      <c r="AX26" s="95">
        <v>193889395.45117199</v>
      </c>
      <c r="AY26" s="95">
        <v>342109808.0625</v>
      </c>
      <c r="AZ26" s="95">
        <v>211168266.10351601</v>
      </c>
      <c r="BA26" s="95">
        <v>320836476.77734399</v>
      </c>
      <c r="BB26" s="95">
        <v>0</v>
      </c>
      <c r="BC26" s="95">
        <v>128155458.644531</v>
      </c>
      <c r="BD26" s="95">
        <v>101691994.04199199</v>
      </c>
      <c r="BE26" s="95">
        <v>0</v>
      </c>
      <c r="BF26" s="95">
        <v>33623273.388671897</v>
      </c>
      <c r="BG26" s="95">
        <v>821304708.02343798</v>
      </c>
      <c r="BH26" s="95">
        <v>197506763.97656301</v>
      </c>
      <c r="BI26" s="95">
        <v>2277049.85656738</v>
      </c>
      <c r="BJ26" s="95">
        <v>80444137.716796905</v>
      </c>
      <c r="BK26" s="95">
        <v>54820901.297363304</v>
      </c>
      <c r="BL26" s="95">
        <v>12770303.1136475</v>
      </c>
      <c r="BM26" s="95">
        <v>8792.1538057327307</v>
      </c>
      <c r="BN26" s="95">
        <v>847.00688149780001</v>
      </c>
      <c r="BO26" s="95">
        <v>0</v>
      </c>
      <c r="BP26" s="95">
        <v>0</v>
      </c>
      <c r="BQ26" s="95">
        <v>0</v>
      </c>
      <c r="BR26" s="95">
        <v>97895002.8359375</v>
      </c>
      <c r="BS26" s="95">
        <v>73105973.825195298</v>
      </c>
      <c r="BT26" s="95">
        <v>62519438.543457001</v>
      </c>
      <c r="BU26" s="95">
        <v>0</v>
      </c>
      <c r="BV26" s="95">
        <v>47359142.328613304</v>
      </c>
      <c r="BW26" s="95">
        <v>12572011.895752</v>
      </c>
      <c r="BX26" s="95">
        <v>0</v>
      </c>
      <c r="BY26" s="95">
        <v>0</v>
      </c>
      <c r="BZ26" s="95">
        <v>0</v>
      </c>
      <c r="CA26" s="95">
        <v>2035711.0608520501</v>
      </c>
      <c r="CB26" s="95">
        <v>133846488.663086</v>
      </c>
      <c r="CC26" s="95">
        <v>1195373266.59375</v>
      </c>
      <c r="CD26" s="95">
        <v>280428587.75</v>
      </c>
      <c r="CE26" s="95">
        <v>82794.440299987793</v>
      </c>
      <c r="CF26" s="95">
        <v>17275221.760253899</v>
      </c>
      <c r="CG26" s="95">
        <v>136885789.66992199</v>
      </c>
      <c r="CH26" s="95">
        <v>12911251.5716553</v>
      </c>
      <c r="CI26" s="95">
        <v>2118284.9476928702</v>
      </c>
      <c r="CJ26" s="95">
        <v>151168771.53125</v>
      </c>
      <c r="CK26" s="95">
        <v>1332347292.59375</v>
      </c>
      <c r="CL26" s="95">
        <v>293301395.42968798</v>
      </c>
      <c r="CM26" s="160">
        <v>2954174.6882019001</v>
      </c>
      <c r="CN26" s="160">
        <v>430875916.11328101</v>
      </c>
      <c r="CO26" s="160">
        <v>2151847221.6875</v>
      </c>
      <c r="CP26" s="95">
        <v>293301395.42968798</v>
      </c>
      <c r="CQ26" s="95">
        <v>1321.5930423438499</v>
      </c>
      <c r="CR26" s="95">
        <v>247694.078149796</v>
      </c>
      <c r="CS26" s="95">
        <v>1936887.2046814</v>
      </c>
      <c r="CT26" s="95">
        <v>293058.93487167399</v>
      </c>
      <c r="CU26" s="161">
        <v>151121710.4233399</v>
      </c>
      <c r="CV26" s="161">
        <v>1332259056.2636719</v>
      </c>
    </row>
    <row r="27" spans="1:100" x14ac:dyDescent="0.2">
      <c r="A27" s="94" t="s">
        <v>79</v>
      </c>
      <c r="B27" s="96">
        <v>40330</v>
      </c>
      <c r="C27" s="95">
        <v>1663236.63796997</v>
      </c>
      <c r="D27" s="95">
        <v>19748.231421232202</v>
      </c>
      <c r="E27" s="95">
        <v>364356.40604782099</v>
      </c>
      <c r="F27" s="95">
        <v>280801.755027771</v>
      </c>
      <c r="G27" s="95">
        <v>84538.073019027695</v>
      </c>
      <c r="H27" s="95">
        <v>37</v>
      </c>
      <c r="I27" s="95">
        <v>0</v>
      </c>
      <c r="J27" s="95">
        <v>840838.17627716099</v>
      </c>
      <c r="K27" s="95">
        <v>11849.6667947769</v>
      </c>
      <c r="L27" s="95">
        <v>431032.19551086402</v>
      </c>
      <c r="M27" s="95">
        <v>688373.50807952904</v>
      </c>
      <c r="N27" s="95">
        <v>177089.32993888899</v>
      </c>
      <c r="O27" s="95">
        <v>695491.13077545201</v>
      </c>
      <c r="P27" s="95">
        <v>0</v>
      </c>
      <c r="Q27" s="95">
        <v>115921.433480263</v>
      </c>
      <c r="R27" s="95">
        <v>65770.966311454802</v>
      </c>
      <c r="S27" s="95">
        <v>0</v>
      </c>
      <c r="T27" s="95">
        <v>20386.2080960274</v>
      </c>
      <c r="U27" s="95">
        <v>851536.18059539795</v>
      </c>
      <c r="V27" s="95">
        <v>99614215.729492202</v>
      </c>
      <c r="W27" s="95">
        <v>2074736.68470764</v>
      </c>
      <c r="X27" s="95">
        <v>31573980.993652299</v>
      </c>
      <c r="Y27" s="95">
        <v>19670153.9064941</v>
      </c>
      <c r="Z27" s="95">
        <v>17416331.041015599</v>
      </c>
      <c r="AA27" s="95">
        <v>7554</v>
      </c>
      <c r="AB27" s="95">
        <v>0</v>
      </c>
      <c r="AC27" s="95">
        <v>282003283.19140601</v>
      </c>
      <c r="AD27" s="95">
        <v>1243460.97138977</v>
      </c>
      <c r="AE27" s="95">
        <v>19596367.4370117</v>
      </c>
      <c r="AF27" s="95">
        <v>37204167.700195298</v>
      </c>
      <c r="AG27" s="95">
        <v>25890494.557861298</v>
      </c>
      <c r="AH27" s="95">
        <v>35966864.681152299</v>
      </c>
      <c r="AI27" s="95">
        <v>0</v>
      </c>
      <c r="AJ27" s="95">
        <v>15103104.348510699</v>
      </c>
      <c r="AK27" s="95">
        <v>13186603.146606401</v>
      </c>
      <c r="AL27" s="95">
        <v>0</v>
      </c>
      <c r="AM27" s="95">
        <v>4002288.8010253902</v>
      </c>
      <c r="AN27" s="95">
        <v>282097721.32031298</v>
      </c>
      <c r="AO27" s="95">
        <v>911822612.65625</v>
      </c>
      <c r="AP27" s="95">
        <v>17120764.959472701</v>
      </c>
      <c r="AQ27" s="95">
        <v>268465863.140625</v>
      </c>
      <c r="AR27" s="95">
        <v>165278652.44335899</v>
      </c>
      <c r="AS27" s="95">
        <v>139168256.70898399</v>
      </c>
      <c r="AT27" s="95">
        <v>57140.829948902101</v>
      </c>
      <c r="AU27" s="95">
        <v>0</v>
      </c>
      <c r="AV27" s="95">
        <v>834919952.35156298</v>
      </c>
      <c r="AW27" s="95">
        <v>3672866.2655639602</v>
      </c>
      <c r="AX27" s="95">
        <v>197574336.50781301</v>
      </c>
      <c r="AY27" s="95">
        <v>346430925.74609399</v>
      </c>
      <c r="AZ27" s="95">
        <v>210647993.07031301</v>
      </c>
      <c r="BA27" s="95">
        <v>323029106.33203101</v>
      </c>
      <c r="BB27" s="95">
        <v>0</v>
      </c>
      <c r="BC27" s="95">
        <v>127924636.589844</v>
      </c>
      <c r="BD27" s="95">
        <v>103946356.62597699</v>
      </c>
      <c r="BE27" s="95">
        <v>0</v>
      </c>
      <c r="BF27" s="95">
        <v>33392238.372558601</v>
      </c>
      <c r="BG27" s="95">
        <v>837155108.32031298</v>
      </c>
      <c r="BH27" s="95">
        <v>202029861.27539101</v>
      </c>
      <c r="BI27" s="95">
        <v>2233587.1999816899</v>
      </c>
      <c r="BJ27" s="95">
        <v>78686239.409179702</v>
      </c>
      <c r="BK27" s="95">
        <v>54004526.102050804</v>
      </c>
      <c r="BL27" s="95">
        <v>13137256.9768066</v>
      </c>
      <c r="BM27" s="95">
        <v>6815.7395474314699</v>
      </c>
      <c r="BN27" s="95">
        <v>285.49890229105898</v>
      </c>
      <c r="BO27" s="95">
        <v>0</v>
      </c>
      <c r="BP27" s="95">
        <v>0</v>
      </c>
      <c r="BQ27" s="95">
        <v>0</v>
      </c>
      <c r="BR27" s="95">
        <v>99247948.442382798</v>
      </c>
      <c r="BS27" s="95">
        <v>72938926.841796905</v>
      </c>
      <c r="BT27" s="95">
        <v>62769869.169921897</v>
      </c>
      <c r="BU27" s="95">
        <v>0</v>
      </c>
      <c r="BV27" s="95">
        <v>47272544.212890603</v>
      </c>
      <c r="BW27" s="95">
        <v>12905010.0080566</v>
      </c>
      <c r="BX27" s="95">
        <v>0</v>
      </c>
      <c r="BY27" s="95">
        <v>0</v>
      </c>
      <c r="BZ27" s="95">
        <v>0</v>
      </c>
      <c r="CA27" s="95">
        <v>2047094.1627502399</v>
      </c>
      <c r="CB27" s="95">
        <v>132999992.88574199</v>
      </c>
      <c r="CC27" s="95">
        <v>1198116999.875</v>
      </c>
      <c r="CD27" s="95">
        <v>283026242.671875</v>
      </c>
      <c r="CE27" s="95">
        <v>84403.374888420105</v>
      </c>
      <c r="CF27" s="95">
        <v>17335936.784667999</v>
      </c>
      <c r="CG27" s="95">
        <v>138372121.98828101</v>
      </c>
      <c r="CH27" s="95">
        <v>13168517.982666001</v>
      </c>
      <c r="CI27" s="95">
        <v>2131726.4902038602</v>
      </c>
      <c r="CJ27" s="95">
        <v>150283613.75390601</v>
      </c>
      <c r="CK27" s="95">
        <v>1336489734.89063</v>
      </c>
      <c r="CL27" s="95">
        <v>296297769.91406298</v>
      </c>
      <c r="CM27" s="160">
        <v>2975471.3349609398</v>
      </c>
      <c r="CN27" s="160">
        <v>432922627.55859399</v>
      </c>
      <c r="CO27" s="160">
        <v>2173440667.90625</v>
      </c>
      <c r="CP27" s="95">
        <v>296297769.91406298</v>
      </c>
      <c r="CQ27" s="95">
        <v>1339.02815459669</v>
      </c>
      <c r="CR27" s="95">
        <v>250344.19004821801</v>
      </c>
      <c r="CS27" s="95">
        <v>1954594.87234497</v>
      </c>
      <c r="CT27" s="95">
        <v>301309.09607696498</v>
      </c>
      <c r="CU27" s="161">
        <v>150335929.67040998</v>
      </c>
      <c r="CV27" s="161">
        <v>1336489121.863281</v>
      </c>
    </row>
    <row r="28" spans="1:100" x14ac:dyDescent="0.2">
      <c r="A28" s="94" t="s">
        <v>79</v>
      </c>
      <c r="B28" s="96">
        <v>40422</v>
      </c>
      <c r="C28" s="95">
        <v>1664787.5411071801</v>
      </c>
      <c r="D28" s="95">
        <v>19354.330056428898</v>
      </c>
      <c r="E28" s="95">
        <v>353223.88981628401</v>
      </c>
      <c r="F28" s="95">
        <v>274444.284740448</v>
      </c>
      <c r="G28" s="95">
        <v>85409.882980346694</v>
      </c>
      <c r="H28" s="95">
        <v>31</v>
      </c>
      <c r="I28" s="95">
        <v>0</v>
      </c>
      <c r="J28" s="95">
        <v>847803.87599182106</v>
      </c>
      <c r="K28" s="95">
        <v>10305.300737381</v>
      </c>
      <c r="L28" s="95">
        <v>415659.93954849202</v>
      </c>
      <c r="M28" s="95">
        <v>685194.50465393101</v>
      </c>
      <c r="N28" s="95">
        <v>175560.54087638899</v>
      </c>
      <c r="O28" s="95">
        <v>691236.20413207996</v>
      </c>
      <c r="P28" s="95">
        <v>0</v>
      </c>
      <c r="Q28" s="95">
        <v>114704.825819969</v>
      </c>
      <c r="R28" s="95">
        <v>66341.460063934297</v>
      </c>
      <c r="S28" s="95">
        <v>0</v>
      </c>
      <c r="T28" s="95">
        <v>20798.890583276701</v>
      </c>
      <c r="U28" s="95">
        <v>858590.67073821998</v>
      </c>
      <c r="V28" s="95">
        <v>99929360.193359405</v>
      </c>
      <c r="W28" s="95">
        <v>1973346.0677642799</v>
      </c>
      <c r="X28" s="95">
        <v>30681695.902587902</v>
      </c>
      <c r="Y28" s="95">
        <v>19218159.455078099</v>
      </c>
      <c r="Z28" s="95">
        <v>17529294.443603501</v>
      </c>
      <c r="AA28" s="95">
        <v>5123</v>
      </c>
      <c r="AB28" s="95">
        <v>0</v>
      </c>
      <c r="AC28" s="95">
        <v>285355035.28515601</v>
      </c>
      <c r="AD28" s="95">
        <v>1055175.89460754</v>
      </c>
      <c r="AE28" s="95">
        <v>19052652.9680176</v>
      </c>
      <c r="AF28" s="95">
        <v>37271816.984375</v>
      </c>
      <c r="AG28" s="95">
        <v>25548214.8518066</v>
      </c>
      <c r="AH28" s="95">
        <v>35267538.453613304</v>
      </c>
      <c r="AI28" s="95">
        <v>0</v>
      </c>
      <c r="AJ28" s="95">
        <v>14872664.409301801</v>
      </c>
      <c r="AK28" s="95">
        <v>13246331.3289795</v>
      </c>
      <c r="AL28" s="95">
        <v>0</v>
      </c>
      <c r="AM28" s="95">
        <v>3975627.3005371098</v>
      </c>
      <c r="AN28" s="95">
        <v>285672149.90234399</v>
      </c>
      <c r="AO28" s="95">
        <v>920144645.94531298</v>
      </c>
      <c r="AP28" s="95">
        <v>16617807.1873779</v>
      </c>
      <c r="AQ28" s="95">
        <v>260615727.62695301</v>
      </c>
      <c r="AR28" s="95">
        <v>161429553.25585899</v>
      </c>
      <c r="AS28" s="95">
        <v>140545076.36328101</v>
      </c>
      <c r="AT28" s="95">
        <v>46850.0099568367</v>
      </c>
      <c r="AU28" s="95">
        <v>0</v>
      </c>
      <c r="AV28" s="95">
        <v>847092889.015625</v>
      </c>
      <c r="AW28" s="95">
        <v>3131963.5066833501</v>
      </c>
      <c r="AX28" s="95">
        <v>191490618.3125</v>
      </c>
      <c r="AY28" s="95">
        <v>347082978.984375</v>
      </c>
      <c r="AZ28" s="95">
        <v>208248106.86718801</v>
      </c>
      <c r="BA28" s="95">
        <v>317820585.87109399</v>
      </c>
      <c r="BB28" s="95">
        <v>0</v>
      </c>
      <c r="BC28" s="95">
        <v>125928064.62793</v>
      </c>
      <c r="BD28" s="95">
        <v>104659452.83007801</v>
      </c>
      <c r="BE28" s="95">
        <v>0</v>
      </c>
      <c r="BF28" s="95">
        <v>33520258.276611298</v>
      </c>
      <c r="BG28" s="95">
        <v>850388740.30468798</v>
      </c>
      <c r="BH28" s="95">
        <v>200211997.51757801</v>
      </c>
      <c r="BI28" s="95">
        <v>2134500.9532775902</v>
      </c>
      <c r="BJ28" s="95">
        <v>76481913.501953095</v>
      </c>
      <c r="BK28" s="95">
        <v>52638496.491699196</v>
      </c>
      <c r="BL28" s="95">
        <v>13375312.3483887</v>
      </c>
      <c r="BM28" s="95">
        <v>4948.7001420855504</v>
      </c>
      <c r="BN28" s="95">
        <v>181.40680669620599</v>
      </c>
      <c r="BO28" s="95">
        <v>0</v>
      </c>
      <c r="BP28" s="95">
        <v>0</v>
      </c>
      <c r="BQ28" s="95">
        <v>0</v>
      </c>
      <c r="BR28" s="95">
        <v>99299293.306640595</v>
      </c>
      <c r="BS28" s="95">
        <v>71975792.605468795</v>
      </c>
      <c r="BT28" s="95">
        <v>61728049.728515603</v>
      </c>
      <c r="BU28" s="95">
        <v>0</v>
      </c>
      <c r="BV28" s="95">
        <v>46778802.761718802</v>
      </c>
      <c r="BW28" s="95">
        <v>12940853.799438501</v>
      </c>
      <c r="BX28" s="95">
        <v>0</v>
      </c>
      <c r="BY28" s="95">
        <v>0</v>
      </c>
      <c r="BZ28" s="95">
        <v>0</v>
      </c>
      <c r="CA28" s="95">
        <v>2038105.69104004</v>
      </c>
      <c r="CB28" s="95">
        <v>132443387.14550801</v>
      </c>
      <c r="CC28" s="95">
        <v>1195378032.65625</v>
      </c>
      <c r="CD28" s="95">
        <v>278276268.625</v>
      </c>
      <c r="CE28" s="95">
        <v>85686.145162582397</v>
      </c>
      <c r="CF28" s="95">
        <v>17460429.963867199</v>
      </c>
      <c r="CG28" s="95">
        <v>140519866.42578101</v>
      </c>
      <c r="CH28" s="95">
        <v>13267525.185668901</v>
      </c>
      <c r="CI28" s="95">
        <v>2123782.7674865699</v>
      </c>
      <c r="CJ28" s="95">
        <v>149960664.88281301</v>
      </c>
      <c r="CK28" s="95">
        <v>1335914327.84375</v>
      </c>
      <c r="CL28" s="95">
        <v>291491588.69921899</v>
      </c>
      <c r="CM28" s="160">
        <v>2974313.94677734</v>
      </c>
      <c r="CN28" s="160">
        <v>435466687.83593798</v>
      </c>
      <c r="CO28" s="160">
        <v>2190887734.15625</v>
      </c>
      <c r="CP28" s="95">
        <v>291491588.69921899</v>
      </c>
      <c r="CQ28" s="95">
        <v>1356.3964124769</v>
      </c>
      <c r="CR28" s="95">
        <v>256003.98072624201</v>
      </c>
      <c r="CS28" s="95">
        <v>1990739.84213257</v>
      </c>
      <c r="CT28" s="95">
        <v>308527.74597930902</v>
      </c>
      <c r="CU28" s="161">
        <v>149903817.10937521</v>
      </c>
      <c r="CV28" s="161">
        <v>1335897899.082031</v>
      </c>
    </row>
    <row r="29" spans="1:100" x14ac:dyDescent="0.2">
      <c r="A29" s="94" t="s">
        <v>79</v>
      </c>
      <c r="B29" s="96">
        <v>40513</v>
      </c>
      <c r="C29" s="95">
        <v>1658685.1574707001</v>
      </c>
      <c r="D29" s="95">
        <v>19354.423906326301</v>
      </c>
      <c r="E29" s="95">
        <v>344579.64902496297</v>
      </c>
      <c r="F29" s="95">
        <v>268267.79529952997</v>
      </c>
      <c r="G29" s="95">
        <v>86923.798755645796</v>
      </c>
      <c r="H29" s="95">
        <v>24</v>
      </c>
      <c r="I29" s="95">
        <v>0</v>
      </c>
      <c r="J29" s="95">
        <v>856400.73390960705</v>
      </c>
      <c r="K29" s="95">
        <v>9356.7039549350702</v>
      </c>
      <c r="L29" s="95">
        <v>503042.58818054199</v>
      </c>
      <c r="M29" s="95">
        <v>682455.79324340797</v>
      </c>
      <c r="N29" s="95">
        <v>173614.208257675</v>
      </c>
      <c r="O29" s="95">
        <v>671968.07906341599</v>
      </c>
      <c r="P29" s="95">
        <v>0</v>
      </c>
      <c r="Q29" s="95">
        <v>113581.0184021</v>
      </c>
      <c r="R29" s="95">
        <v>66733.245869636507</v>
      </c>
      <c r="S29" s="95">
        <v>0</v>
      </c>
      <c r="T29" s="95">
        <v>23894.430451870001</v>
      </c>
      <c r="U29" s="95">
        <v>866200.35380554199</v>
      </c>
      <c r="V29" s="95">
        <v>98936818.4140625</v>
      </c>
      <c r="W29" s="95">
        <v>1969034.6378478999</v>
      </c>
      <c r="X29" s="95">
        <v>29553150.958007801</v>
      </c>
      <c r="Y29" s="95">
        <v>18640567.7741699</v>
      </c>
      <c r="Z29" s="95">
        <v>17662949.200683601</v>
      </c>
      <c r="AA29" s="95">
        <v>4026</v>
      </c>
      <c r="AB29" s="95">
        <v>0</v>
      </c>
      <c r="AC29" s="95">
        <v>286449690.85546899</v>
      </c>
      <c r="AD29" s="95">
        <v>952385.02066803002</v>
      </c>
      <c r="AE29" s="95">
        <v>21091904.2351074</v>
      </c>
      <c r="AF29" s="95">
        <v>36919224.283691399</v>
      </c>
      <c r="AG29" s="95">
        <v>25122700.435058601</v>
      </c>
      <c r="AH29" s="95">
        <v>32716868.642333999</v>
      </c>
      <c r="AI29" s="95">
        <v>0</v>
      </c>
      <c r="AJ29" s="95">
        <v>14710920.3717041</v>
      </c>
      <c r="AK29" s="95">
        <v>13092923.9205322</v>
      </c>
      <c r="AL29" s="95">
        <v>0</v>
      </c>
      <c r="AM29" s="95">
        <v>4235876.6104126005</v>
      </c>
      <c r="AN29" s="95">
        <v>287202625.83203101</v>
      </c>
      <c r="AO29" s="95">
        <v>916271526.53125</v>
      </c>
      <c r="AP29" s="95">
        <v>16949847.0861816</v>
      </c>
      <c r="AQ29" s="95">
        <v>253077182.77734399</v>
      </c>
      <c r="AR29" s="95">
        <v>157864858.453125</v>
      </c>
      <c r="AS29" s="95">
        <v>142404229.24218801</v>
      </c>
      <c r="AT29" s="95">
        <v>29819.869965314901</v>
      </c>
      <c r="AU29" s="95">
        <v>0</v>
      </c>
      <c r="AV29" s="95">
        <v>859245935.109375</v>
      </c>
      <c r="AW29" s="95">
        <v>2858915.8046569801</v>
      </c>
      <c r="AX29" s="95">
        <v>212279949.11132801</v>
      </c>
      <c r="AY29" s="95">
        <v>345799715.07031298</v>
      </c>
      <c r="AZ29" s="95">
        <v>205774423.50195301</v>
      </c>
      <c r="BA29" s="95">
        <v>296909777.13671899</v>
      </c>
      <c r="BB29" s="95">
        <v>0</v>
      </c>
      <c r="BC29" s="95">
        <v>125833052.59472699</v>
      </c>
      <c r="BD29" s="95">
        <v>104207564.086914</v>
      </c>
      <c r="BE29" s="95">
        <v>0</v>
      </c>
      <c r="BF29" s="95">
        <v>35763471.489257798</v>
      </c>
      <c r="BG29" s="95">
        <v>863295528.125</v>
      </c>
      <c r="BH29" s="95">
        <v>198701395.05664101</v>
      </c>
      <c r="BI29" s="95">
        <v>2084075.5934753399</v>
      </c>
      <c r="BJ29" s="95">
        <v>74803444.760742202</v>
      </c>
      <c r="BK29" s="95">
        <v>51539367.846191399</v>
      </c>
      <c r="BL29" s="95">
        <v>12932311.2453613</v>
      </c>
      <c r="BM29" s="95">
        <v>3676.4450334012499</v>
      </c>
      <c r="BN29" s="95">
        <v>237.54357559606399</v>
      </c>
      <c r="BO29" s="95">
        <v>0</v>
      </c>
      <c r="BP29" s="95">
        <v>0</v>
      </c>
      <c r="BQ29" s="95">
        <v>0</v>
      </c>
      <c r="BR29" s="95">
        <v>99163781.801757798</v>
      </c>
      <c r="BS29" s="95">
        <v>71116499.243164107</v>
      </c>
      <c r="BT29" s="95">
        <v>57784981.751953103</v>
      </c>
      <c r="BU29" s="95">
        <v>0</v>
      </c>
      <c r="BV29" s="95">
        <v>46681921.2744141</v>
      </c>
      <c r="BW29" s="95">
        <v>12565578.6374512</v>
      </c>
      <c r="BX29" s="95">
        <v>0</v>
      </c>
      <c r="BY29" s="95">
        <v>0</v>
      </c>
      <c r="BZ29" s="95">
        <v>0</v>
      </c>
      <c r="CA29" s="95">
        <v>2023033.78604126</v>
      </c>
      <c r="CB29" s="95">
        <v>130375610.78906301</v>
      </c>
      <c r="CC29" s="95">
        <v>1186819993.10938</v>
      </c>
      <c r="CD29" s="95">
        <v>275980189.11718798</v>
      </c>
      <c r="CE29" s="95">
        <v>86878.082971572905</v>
      </c>
      <c r="CF29" s="95">
        <v>17639689.5783691</v>
      </c>
      <c r="CG29" s="95">
        <v>142298741.76367199</v>
      </c>
      <c r="CH29" s="95">
        <v>12854889.384521499</v>
      </c>
      <c r="CI29" s="95">
        <v>2109894.7836608901</v>
      </c>
      <c r="CJ29" s="95">
        <v>147987013.87890601</v>
      </c>
      <c r="CK29" s="95">
        <v>1328995657.45313</v>
      </c>
      <c r="CL29" s="95">
        <v>288853623.5625</v>
      </c>
      <c r="CM29" s="160">
        <v>2967809.9767456101</v>
      </c>
      <c r="CN29" s="160">
        <v>435470001.28125</v>
      </c>
      <c r="CO29" s="160">
        <v>2188731256.625</v>
      </c>
      <c r="CP29" s="95">
        <v>288853623.5625</v>
      </c>
      <c r="CQ29" s="95">
        <v>1413.1750738918799</v>
      </c>
      <c r="CR29" s="95">
        <v>260968.66824531599</v>
      </c>
      <c r="CS29" s="95">
        <v>2044403.8938140899</v>
      </c>
      <c r="CT29" s="95">
        <v>319572.03803634603</v>
      </c>
      <c r="CU29" s="161">
        <v>148015300.36743212</v>
      </c>
      <c r="CV29" s="161">
        <v>1329118734.8730521</v>
      </c>
    </row>
    <row r="30" spans="1:100" x14ac:dyDescent="0.2">
      <c r="A30" s="94" t="s">
        <v>79</v>
      </c>
      <c r="B30" s="96">
        <v>40603</v>
      </c>
      <c r="C30" s="95">
        <v>1657046.5667572001</v>
      </c>
      <c r="D30" s="95">
        <v>19037.939736604701</v>
      </c>
      <c r="E30" s="95">
        <v>338607.77548980701</v>
      </c>
      <c r="F30" s="95">
        <v>263672.91880798299</v>
      </c>
      <c r="G30" s="95">
        <v>88287.053351402297</v>
      </c>
      <c r="H30" s="95">
        <v>22</v>
      </c>
      <c r="I30" s="95">
        <v>0</v>
      </c>
      <c r="J30" s="95">
        <v>867754.92874908401</v>
      </c>
      <c r="K30" s="95">
        <v>8452.0987850427591</v>
      </c>
      <c r="L30" s="95">
        <v>1031306.09313965</v>
      </c>
      <c r="M30" s="95">
        <v>681769.62998199498</v>
      </c>
      <c r="N30" s="95">
        <v>171990.63638877901</v>
      </c>
      <c r="O30" s="95">
        <v>0</v>
      </c>
      <c r="P30" s="95">
        <v>0</v>
      </c>
      <c r="Q30" s="95">
        <v>112850.50621986399</v>
      </c>
      <c r="R30" s="95">
        <v>0</v>
      </c>
      <c r="S30" s="95">
        <v>0</v>
      </c>
      <c r="T30" s="95">
        <v>86309.666797637896</v>
      </c>
      <c r="U30" s="95">
        <v>876186.67640686</v>
      </c>
      <c r="V30" s="95">
        <v>98519131.140625</v>
      </c>
      <c r="W30" s="95">
        <v>1876793.3008117699</v>
      </c>
      <c r="X30" s="95">
        <v>29020815.574707001</v>
      </c>
      <c r="Y30" s="95">
        <v>18286715.459228501</v>
      </c>
      <c r="Z30" s="95">
        <v>17872180.309326202</v>
      </c>
      <c r="AA30" s="95">
        <v>3908</v>
      </c>
      <c r="AB30" s="95">
        <v>0</v>
      </c>
      <c r="AC30" s="95">
        <v>290530651.78125</v>
      </c>
      <c r="AD30" s="95">
        <v>855372.16871643101</v>
      </c>
      <c r="AE30" s="95">
        <v>53153651.437988304</v>
      </c>
      <c r="AF30" s="95">
        <v>36945306.557617202</v>
      </c>
      <c r="AG30" s="95">
        <v>24680845.666747998</v>
      </c>
      <c r="AH30" s="95">
        <v>0</v>
      </c>
      <c r="AI30" s="95">
        <v>0</v>
      </c>
      <c r="AJ30" s="95">
        <v>14564607.494751001</v>
      </c>
      <c r="AK30" s="95">
        <v>0</v>
      </c>
      <c r="AL30" s="95">
        <v>0</v>
      </c>
      <c r="AM30" s="95">
        <v>17516898.0869141</v>
      </c>
      <c r="AN30" s="95">
        <v>290881862.78515601</v>
      </c>
      <c r="AO30" s="95">
        <v>919483412.67968798</v>
      </c>
      <c r="AP30" s="95">
        <v>16348062.741333</v>
      </c>
      <c r="AQ30" s="95">
        <v>250263581.83789101</v>
      </c>
      <c r="AR30" s="95">
        <v>154703129.51367199</v>
      </c>
      <c r="AS30" s="95">
        <v>144858147.375</v>
      </c>
      <c r="AT30" s="95">
        <v>29555.9199666977</v>
      </c>
      <c r="AU30" s="95">
        <v>0</v>
      </c>
      <c r="AV30" s="95">
        <v>878031986.828125</v>
      </c>
      <c r="AW30" s="95">
        <v>2589032.5882568401</v>
      </c>
      <c r="AX30" s="95">
        <v>504761529.5</v>
      </c>
      <c r="AY30" s="95">
        <v>351058435.29296899</v>
      </c>
      <c r="AZ30" s="95">
        <v>203024199.49804699</v>
      </c>
      <c r="BA30" s="95">
        <v>0</v>
      </c>
      <c r="BB30" s="95">
        <v>0</v>
      </c>
      <c r="BC30" s="95">
        <v>125495886.040039</v>
      </c>
      <c r="BD30" s="95">
        <v>0</v>
      </c>
      <c r="BE30" s="95">
        <v>0</v>
      </c>
      <c r="BF30" s="95">
        <v>141990714.05664101</v>
      </c>
      <c r="BG30" s="95">
        <v>882364681.671875</v>
      </c>
      <c r="BH30" s="95">
        <v>148007156.89843801</v>
      </c>
      <c r="BI30" s="95">
        <v>2075880.3991546601</v>
      </c>
      <c r="BJ30" s="95">
        <v>65892154.402343802</v>
      </c>
      <c r="BK30" s="95">
        <v>48034170.816894501</v>
      </c>
      <c r="BL30" s="95">
        <v>332796.37551116903</v>
      </c>
      <c r="BM30" s="95">
        <v>0</v>
      </c>
      <c r="BN30" s="95">
        <v>0</v>
      </c>
      <c r="BO30" s="95">
        <v>0</v>
      </c>
      <c r="BP30" s="95">
        <v>0</v>
      </c>
      <c r="BQ30" s="95">
        <v>0</v>
      </c>
      <c r="BR30" s="95">
        <v>99417547.7109375</v>
      </c>
      <c r="BS30" s="95">
        <v>70130631.438476607</v>
      </c>
      <c r="BT30" s="95">
        <v>0</v>
      </c>
      <c r="BU30" s="95">
        <v>0</v>
      </c>
      <c r="BV30" s="95">
        <v>46904207.111328103</v>
      </c>
      <c r="BW30" s="95">
        <v>0</v>
      </c>
      <c r="BX30" s="95">
        <v>0</v>
      </c>
      <c r="BY30" s="95">
        <v>0</v>
      </c>
      <c r="BZ30" s="95">
        <v>0</v>
      </c>
      <c r="CA30" s="95">
        <v>2014024.1612243699</v>
      </c>
      <c r="CB30" s="95">
        <v>129335493.89160199</v>
      </c>
      <c r="CC30" s="95">
        <v>1186220457.98438</v>
      </c>
      <c r="CD30" s="95">
        <v>215678296.50781301</v>
      </c>
      <c r="CE30" s="95">
        <v>88265.644806861907</v>
      </c>
      <c r="CF30" s="95">
        <v>17887173.282714799</v>
      </c>
      <c r="CG30" s="95">
        <v>144615888.68359399</v>
      </c>
      <c r="CH30" s="95">
        <v>335026.37581634498</v>
      </c>
      <c r="CI30" s="95">
        <v>2102124.4522399898</v>
      </c>
      <c r="CJ30" s="95">
        <v>147251757.60546899</v>
      </c>
      <c r="CK30" s="95">
        <v>1331102976.85938</v>
      </c>
      <c r="CL30" s="95">
        <v>215859967.734375</v>
      </c>
      <c r="CM30" s="160">
        <v>2971281.5271301302</v>
      </c>
      <c r="CN30" s="160">
        <v>438353933.99218798</v>
      </c>
      <c r="CO30" s="160">
        <v>2208251425.03125</v>
      </c>
      <c r="CP30" s="95">
        <v>215859967.734375</v>
      </c>
      <c r="CQ30" s="95">
        <v>1460.62963308394</v>
      </c>
      <c r="CR30" s="95">
        <v>267555.98840332002</v>
      </c>
      <c r="CS30" s="95">
        <v>2121905.1752624498</v>
      </c>
      <c r="CT30" s="95">
        <v>331275.27972030599</v>
      </c>
      <c r="CU30" s="161">
        <v>147222667.17431679</v>
      </c>
      <c r="CV30" s="161">
        <v>1330836346.667974</v>
      </c>
    </row>
    <row r="31" spans="1:100" x14ac:dyDescent="0.2">
      <c r="A31" s="94" t="s">
        <v>79</v>
      </c>
      <c r="B31" s="96">
        <v>40695</v>
      </c>
      <c r="C31" s="95">
        <v>1652017.9753417999</v>
      </c>
      <c r="D31" s="95">
        <v>19115.084645271301</v>
      </c>
      <c r="E31" s="95">
        <v>330434.03679657</v>
      </c>
      <c r="F31" s="95">
        <v>258690.65748214701</v>
      </c>
      <c r="G31" s="95">
        <v>89188.757351875305</v>
      </c>
      <c r="H31" s="95">
        <v>18</v>
      </c>
      <c r="I31" s="95">
        <v>0</v>
      </c>
      <c r="J31" s="95">
        <v>876150.37400054897</v>
      </c>
      <c r="K31" s="95">
        <v>7581.2169753909102</v>
      </c>
      <c r="L31" s="95">
        <v>1038564.56607819</v>
      </c>
      <c r="M31" s="95">
        <v>679625.88417816197</v>
      </c>
      <c r="N31" s="95">
        <v>170406.56948471101</v>
      </c>
      <c r="O31" s="95">
        <v>0</v>
      </c>
      <c r="P31" s="95">
        <v>0</v>
      </c>
      <c r="Q31" s="95">
        <v>111933.35774803199</v>
      </c>
      <c r="R31" s="95">
        <v>0</v>
      </c>
      <c r="S31" s="95">
        <v>0</v>
      </c>
      <c r="T31" s="95">
        <v>87678.033067703203</v>
      </c>
      <c r="U31" s="95">
        <v>883101.18006133998</v>
      </c>
      <c r="V31" s="95">
        <v>98091069.046875</v>
      </c>
      <c r="W31" s="95">
        <v>1852445.9697876</v>
      </c>
      <c r="X31" s="95">
        <v>28062796.3903809</v>
      </c>
      <c r="Y31" s="95">
        <v>17833458.181396499</v>
      </c>
      <c r="Z31" s="95">
        <v>17889348.224365201</v>
      </c>
      <c r="AA31" s="95">
        <v>3190</v>
      </c>
      <c r="AB31" s="95">
        <v>0</v>
      </c>
      <c r="AC31" s="95">
        <v>294033945.94531298</v>
      </c>
      <c r="AD31" s="95">
        <v>752391.54001617397</v>
      </c>
      <c r="AE31" s="95">
        <v>52391967.453125</v>
      </c>
      <c r="AF31" s="95">
        <v>36823368.417480499</v>
      </c>
      <c r="AG31" s="95">
        <v>24285753.6882324</v>
      </c>
      <c r="AH31" s="95">
        <v>0</v>
      </c>
      <c r="AI31" s="95">
        <v>0</v>
      </c>
      <c r="AJ31" s="95">
        <v>14435891.322143599</v>
      </c>
      <c r="AK31" s="95">
        <v>0</v>
      </c>
      <c r="AL31" s="95">
        <v>0</v>
      </c>
      <c r="AM31" s="95">
        <v>17617353.145507801</v>
      </c>
      <c r="AN31" s="95">
        <v>293627163.23828101</v>
      </c>
      <c r="AO31" s="95">
        <v>919694004.53906298</v>
      </c>
      <c r="AP31" s="95">
        <v>16315105.1281738</v>
      </c>
      <c r="AQ31" s="95">
        <v>242843517.98828101</v>
      </c>
      <c r="AR31" s="95">
        <v>151928805.89843801</v>
      </c>
      <c r="AS31" s="95">
        <v>145757114.046875</v>
      </c>
      <c r="AT31" s="95">
        <v>24460.409981966</v>
      </c>
      <c r="AU31" s="95">
        <v>0</v>
      </c>
      <c r="AV31" s="95">
        <v>897754533.921875</v>
      </c>
      <c r="AW31" s="95">
        <v>2290821.69287109</v>
      </c>
      <c r="AX31" s="95">
        <v>503092286.79296899</v>
      </c>
      <c r="AY31" s="95">
        <v>351326570.09375</v>
      </c>
      <c r="AZ31" s="95">
        <v>200741045.37890601</v>
      </c>
      <c r="BA31" s="95">
        <v>0</v>
      </c>
      <c r="BB31" s="95">
        <v>0</v>
      </c>
      <c r="BC31" s="95">
        <v>124811761.490234</v>
      </c>
      <c r="BD31" s="95">
        <v>0</v>
      </c>
      <c r="BE31" s="95">
        <v>0</v>
      </c>
      <c r="BF31" s="95">
        <v>143584135.24023399</v>
      </c>
      <c r="BG31" s="95">
        <v>897118788.64843798</v>
      </c>
      <c r="BH31" s="95">
        <v>148283593.91015601</v>
      </c>
      <c r="BI31" s="95">
        <v>2023384.6754608201</v>
      </c>
      <c r="BJ31" s="95">
        <v>64281569.311035201</v>
      </c>
      <c r="BK31" s="95">
        <v>47104929.861328103</v>
      </c>
      <c r="BL31" s="95">
        <v>338747.81347656302</v>
      </c>
      <c r="BM31" s="95">
        <v>0</v>
      </c>
      <c r="BN31" s="95">
        <v>0</v>
      </c>
      <c r="BO31" s="95">
        <v>0</v>
      </c>
      <c r="BP31" s="95">
        <v>0</v>
      </c>
      <c r="BQ31" s="95">
        <v>0</v>
      </c>
      <c r="BR31" s="95">
        <v>99507018.930664107</v>
      </c>
      <c r="BS31" s="95">
        <v>69404544.712890595</v>
      </c>
      <c r="BT31" s="95">
        <v>0</v>
      </c>
      <c r="BU31" s="95">
        <v>0</v>
      </c>
      <c r="BV31" s="95">
        <v>46705031.727050804</v>
      </c>
      <c r="BW31" s="95">
        <v>0</v>
      </c>
      <c r="BX31" s="95">
        <v>0</v>
      </c>
      <c r="BY31" s="95">
        <v>0</v>
      </c>
      <c r="BZ31" s="95">
        <v>0</v>
      </c>
      <c r="CA31" s="95">
        <v>2001189.29693604</v>
      </c>
      <c r="CB31" s="95">
        <v>127859446.269531</v>
      </c>
      <c r="CC31" s="95">
        <v>1180230319.57813</v>
      </c>
      <c r="CD31" s="95">
        <v>214633668.55664101</v>
      </c>
      <c r="CE31" s="95">
        <v>89106.2104892731</v>
      </c>
      <c r="CF31" s="95">
        <v>17897936.337158199</v>
      </c>
      <c r="CG31" s="95">
        <v>145742882.03515601</v>
      </c>
      <c r="CH31" s="95">
        <v>341522.63425445597</v>
      </c>
      <c r="CI31" s="95">
        <v>2090412.5392608601</v>
      </c>
      <c r="CJ31" s="95">
        <v>145788836.86718801</v>
      </c>
      <c r="CK31" s="95">
        <v>1325968421.75</v>
      </c>
      <c r="CL31" s="95">
        <v>214815780.80859399</v>
      </c>
      <c r="CM31" s="160">
        <v>2965676.9991149898</v>
      </c>
      <c r="CN31" s="160">
        <v>439822596.33203101</v>
      </c>
      <c r="CO31" s="160">
        <v>2221865768.40625</v>
      </c>
      <c r="CP31" s="95">
        <v>214815780.80859399</v>
      </c>
      <c r="CQ31" s="95">
        <v>1534.0521775931099</v>
      </c>
      <c r="CR31" s="95">
        <v>275879.58132553101</v>
      </c>
      <c r="CS31" s="95">
        <v>2200630.5286560101</v>
      </c>
      <c r="CT31" s="95">
        <v>341087.54914855998</v>
      </c>
      <c r="CU31" s="161">
        <v>145757382.60668918</v>
      </c>
      <c r="CV31" s="161">
        <v>1325973201.613286</v>
      </c>
    </row>
    <row r="32" spans="1:100" x14ac:dyDescent="0.2">
      <c r="A32" s="94" t="s">
        <v>79</v>
      </c>
      <c r="B32" s="96">
        <v>40787</v>
      </c>
      <c r="C32" s="95">
        <v>1647244.30343628</v>
      </c>
      <c r="D32" s="95">
        <v>19425.513442754698</v>
      </c>
      <c r="E32" s="95">
        <v>324770.29455184902</v>
      </c>
      <c r="F32" s="95">
        <v>255678.917528152</v>
      </c>
      <c r="G32" s="95">
        <v>89151.861075401306</v>
      </c>
      <c r="H32" s="95">
        <v>19</v>
      </c>
      <c r="I32" s="95">
        <v>0</v>
      </c>
      <c r="J32" s="95">
        <v>877558.042289734</v>
      </c>
      <c r="K32" s="95">
        <v>6746.2329757213602</v>
      </c>
      <c r="L32" s="95">
        <v>1050908.09324646</v>
      </c>
      <c r="M32" s="95">
        <v>677854.39742279099</v>
      </c>
      <c r="N32" s="95">
        <v>168696.18651771499</v>
      </c>
      <c r="O32" s="95">
        <v>0</v>
      </c>
      <c r="P32" s="95">
        <v>0</v>
      </c>
      <c r="Q32" s="95">
        <v>111249.98444461801</v>
      </c>
      <c r="R32" s="95">
        <v>0</v>
      </c>
      <c r="S32" s="95">
        <v>0</v>
      </c>
      <c r="T32" s="95">
        <v>88319.364471435503</v>
      </c>
      <c r="U32" s="95">
        <v>884636.37531280494</v>
      </c>
      <c r="V32" s="95">
        <v>97416982.450195298</v>
      </c>
      <c r="W32" s="95">
        <v>1876775.84751892</v>
      </c>
      <c r="X32" s="95">
        <v>27356417.986816399</v>
      </c>
      <c r="Y32" s="95">
        <v>17427312.404296901</v>
      </c>
      <c r="Z32" s="95">
        <v>17736361.7583008</v>
      </c>
      <c r="AA32" s="95">
        <v>2717</v>
      </c>
      <c r="AB32" s="95">
        <v>0</v>
      </c>
      <c r="AC32" s="95">
        <v>294130646.51953101</v>
      </c>
      <c r="AD32" s="95">
        <v>669309.743934631</v>
      </c>
      <c r="AE32" s="95">
        <v>51869117.897949196</v>
      </c>
      <c r="AF32" s="95">
        <v>36743901.555175804</v>
      </c>
      <c r="AG32" s="95">
        <v>23987087.1333008</v>
      </c>
      <c r="AH32" s="95">
        <v>0</v>
      </c>
      <c r="AI32" s="95">
        <v>0</v>
      </c>
      <c r="AJ32" s="95">
        <v>14370822.503418</v>
      </c>
      <c r="AK32" s="95">
        <v>0</v>
      </c>
      <c r="AL32" s="95">
        <v>0</v>
      </c>
      <c r="AM32" s="95">
        <v>17486637.5002441</v>
      </c>
      <c r="AN32" s="95">
        <v>295581422.62890601</v>
      </c>
      <c r="AO32" s="95">
        <v>919188462.3125</v>
      </c>
      <c r="AP32" s="95">
        <v>16463454.490600601</v>
      </c>
      <c r="AQ32" s="95">
        <v>236652849.36523399</v>
      </c>
      <c r="AR32" s="95">
        <v>148810428.171875</v>
      </c>
      <c r="AS32" s="95">
        <v>145191648.67382801</v>
      </c>
      <c r="AT32" s="95">
        <v>19835.989969730399</v>
      </c>
      <c r="AU32" s="95">
        <v>0</v>
      </c>
      <c r="AV32" s="95">
        <v>902559053.015625</v>
      </c>
      <c r="AW32" s="95">
        <v>2054139.50819397</v>
      </c>
      <c r="AX32" s="95">
        <v>501940719.24609399</v>
      </c>
      <c r="AY32" s="95">
        <v>350080910.92968798</v>
      </c>
      <c r="AZ32" s="95">
        <v>198813451.44140601</v>
      </c>
      <c r="BA32" s="95">
        <v>0</v>
      </c>
      <c r="BB32" s="95">
        <v>0</v>
      </c>
      <c r="BC32" s="95">
        <v>124256356.06445301</v>
      </c>
      <c r="BD32" s="95">
        <v>0</v>
      </c>
      <c r="BE32" s="95">
        <v>0</v>
      </c>
      <c r="BF32" s="95">
        <v>143402119.546875</v>
      </c>
      <c r="BG32" s="95">
        <v>905135357.6875</v>
      </c>
      <c r="BH32" s="95">
        <v>151416902.90039101</v>
      </c>
      <c r="BI32" s="95">
        <v>2071344.5196990999</v>
      </c>
      <c r="BJ32" s="95">
        <v>63370325.565917999</v>
      </c>
      <c r="BK32" s="95">
        <v>46527685.2119141</v>
      </c>
      <c r="BL32" s="95">
        <v>358907.77306366002</v>
      </c>
      <c r="BM32" s="95">
        <v>0</v>
      </c>
      <c r="BN32" s="95">
        <v>0</v>
      </c>
      <c r="BO32" s="95">
        <v>0</v>
      </c>
      <c r="BP32" s="95">
        <v>0</v>
      </c>
      <c r="BQ32" s="95">
        <v>0</v>
      </c>
      <c r="BR32" s="95">
        <v>99408387.985351607</v>
      </c>
      <c r="BS32" s="95">
        <v>68731792.206054702</v>
      </c>
      <c r="BT32" s="95">
        <v>0</v>
      </c>
      <c r="BU32" s="95">
        <v>0</v>
      </c>
      <c r="BV32" s="95">
        <v>46720243.1572266</v>
      </c>
      <c r="BW32" s="95">
        <v>0</v>
      </c>
      <c r="BX32" s="95">
        <v>0</v>
      </c>
      <c r="BY32" s="95">
        <v>0</v>
      </c>
      <c r="BZ32" s="95">
        <v>0</v>
      </c>
      <c r="CA32" s="95">
        <v>1991899.82341003</v>
      </c>
      <c r="CB32" s="95">
        <v>126612025.456055</v>
      </c>
      <c r="CC32" s="95">
        <v>1170965818.84375</v>
      </c>
      <c r="CD32" s="95">
        <v>216755440.15039101</v>
      </c>
      <c r="CE32" s="95">
        <v>89363.625402450605</v>
      </c>
      <c r="CF32" s="95">
        <v>17768883.145019501</v>
      </c>
      <c r="CG32" s="95">
        <v>146030268.09960899</v>
      </c>
      <c r="CH32" s="95">
        <v>355266.50415420497</v>
      </c>
      <c r="CI32" s="95">
        <v>2081335.2384490999</v>
      </c>
      <c r="CJ32" s="95">
        <v>144376137.85742199</v>
      </c>
      <c r="CK32" s="95">
        <v>1316730480.57813</v>
      </c>
      <c r="CL32" s="95">
        <v>217312589.28125</v>
      </c>
      <c r="CM32" s="160">
        <v>2958589.4761657701</v>
      </c>
      <c r="CN32" s="160">
        <v>439693408.78515601</v>
      </c>
      <c r="CO32" s="160">
        <v>2223674950.84375</v>
      </c>
      <c r="CP32" s="95">
        <v>217312589.28125</v>
      </c>
      <c r="CQ32" s="95">
        <v>1578.7972519248699</v>
      </c>
      <c r="CR32" s="95">
        <v>280225.684925079</v>
      </c>
      <c r="CS32" s="95">
        <v>2236226.0509338402</v>
      </c>
      <c r="CT32" s="95">
        <v>346100.0625</v>
      </c>
      <c r="CU32" s="161">
        <v>144380908.60107452</v>
      </c>
      <c r="CV32" s="161">
        <v>1316996086.9433589</v>
      </c>
    </row>
    <row r="33" spans="1:100" x14ac:dyDescent="0.2">
      <c r="A33" s="94" t="s">
        <v>79</v>
      </c>
      <c r="B33" s="96">
        <v>40878</v>
      </c>
      <c r="C33" s="95">
        <v>1655877.13761902</v>
      </c>
      <c r="D33" s="95">
        <v>21021.840627193498</v>
      </c>
      <c r="E33" s="95">
        <v>321127.35786438</v>
      </c>
      <c r="F33" s="95">
        <v>253512.11068344099</v>
      </c>
      <c r="G33" s="95">
        <v>90592.8601913452</v>
      </c>
      <c r="H33" s="95">
        <v>18</v>
      </c>
      <c r="I33" s="95">
        <v>0</v>
      </c>
      <c r="J33" s="95">
        <v>888637.99628448498</v>
      </c>
      <c r="K33" s="95">
        <v>6423.1661681532896</v>
      </c>
      <c r="L33" s="95">
        <v>1036759.07035828</v>
      </c>
      <c r="M33" s="95">
        <v>681349.91317749</v>
      </c>
      <c r="N33" s="95">
        <v>167345.869493484</v>
      </c>
      <c r="O33" s="95">
        <v>0</v>
      </c>
      <c r="P33" s="95">
        <v>0</v>
      </c>
      <c r="Q33" s="95">
        <v>113727.240420341</v>
      </c>
      <c r="R33" s="95">
        <v>0</v>
      </c>
      <c r="S33" s="95">
        <v>0</v>
      </c>
      <c r="T33" s="95">
        <v>88649.618412017793</v>
      </c>
      <c r="U33" s="95">
        <v>895237.53378295898</v>
      </c>
      <c r="V33" s="95">
        <v>97523043.444335893</v>
      </c>
      <c r="W33" s="95">
        <v>2269643.3940124498</v>
      </c>
      <c r="X33" s="95">
        <v>26696259.4616699</v>
      </c>
      <c r="Y33" s="95">
        <v>17057549.3508301</v>
      </c>
      <c r="Z33" s="95">
        <v>17854122.066162098</v>
      </c>
      <c r="AA33" s="95">
        <v>2621</v>
      </c>
      <c r="AB33" s="95">
        <v>0</v>
      </c>
      <c r="AC33" s="95">
        <v>296253896.64453101</v>
      </c>
      <c r="AD33" s="95">
        <v>631562.14114379894</v>
      </c>
      <c r="AE33" s="95">
        <v>50837464.546875</v>
      </c>
      <c r="AF33" s="95">
        <v>36861963.6162109</v>
      </c>
      <c r="AG33" s="95">
        <v>23723337.677246101</v>
      </c>
      <c r="AH33" s="95">
        <v>0</v>
      </c>
      <c r="AI33" s="95">
        <v>0</v>
      </c>
      <c r="AJ33" s="95">
        <v>14760577.157958999</v>
      </c>
      <c r="AK33" s="95">
        <v>0</v>
      </c>
      <c r="AL33" s="95">
        <v>0</v>
      </c>
      <c r="AM33" s="95">
        <v>17549150.838622998</v>
      </c>
      <c r="AN33" s="95">
        <v>297762345.46093798</v>
      </c>
      <c r="AO33" s="95">
        <v>927433442.890625</v>
      </c>
      <c r="AP33" s="95">
        <v>20017328.643310498</v>
      </c>
      <c r="AQ33" s="95">
        <v>233716753.43359399</v>
      </c>
      <c r="AR33" s="95">
        <v>147164911.47656301</v>
      </c>
      <c r="AS33" s="95">
        <v>147457073.61914101</v>
      </c>
      <c r="AT33" s="95">
        <v>19589.289975881598</v>
      </c>
      <c r="AU33" s="95">
        <v>0</v>
      </c>
      <c r="AV33" s="95">
        <v>917905780.96875</v>
      </c>
      <c r="AW33" s="95">
        <v>1956833.49330139</v>
      </c>
      <c r="AX33" s="95">
        <v>495909815.12109399</v>
      </c>
      <c r="AY33" s="95">
        <v>355511520.97265601</v>
      </c>
      <c r="AZ33" s="95">
        <v>197863574.38085899</v>
      </c>
      <c r="BA33" s="95">
        <v>0</v>
      </c>
      <c r="BB33" s="95">
        <v>0</v>
      </c>
      <c r="BC33" s="95">
        <v>128837754.81543</v>
      </c>
      <c r="BD33" s="95">
        <v>0</v>
      </c>
      <c r="BE33" s="95">
        <v>0</v>
      </c>
      <c r="BF33" s="95">
        <v>144806409.68554699</v>
      </c>
      <c r="BG33" s="95">
        <v>920369475.94531298</v>
      </c>
      <c r="BH33" s="95">
        <v>152069855.00195301</v>
      </c>
      <c r="BI33" s="95">
        <v>2549584.9685668899</v>
      </c>
      <c r="BJ33" s="95">
        <v>62313536.260742202</v>
      </c>
      <c r="BK33" s="95">
        <v>45701171.952636696</v>
      </c>
      <c r="BL33" s="95">
        <v>352167.10702896101</v>
      </c>
      <c r="BM33" s="95">
        <v>0</v>
      </c>
      <c r="BN33" s="95">
        <v>0</v>
      </c>
      <c r="BO33" s="95">
        <v>0</v>
      </c>
      <c r="BP33" s="95">
        <v>0</v>
      </c>
      <c r="BQ33" s="95">
        <v>0</v>
      </c>
      <c r="BR33" s="95">
        <v>100921311.271484</v>
      </c>
      <c r="BS33" s="95">
        <v>68440665.560546905</v>
      </c>
      <c r="BT33" s="95">
        <v>0</v>
      </c>
      <c r="BU33" s="95">
        <v>0</v>
      </c>
      <c r="BV33" s="95">
        <v>47730673.9150391</v>
      </c>
      <c r="BW33" s="95">
        <v>0</v>
      </c>
      <c r="BX33" s="95">
        <v>0</v>
      </c>
      <c r="BY33" s="95">
        <v>0</v>
      </c>
      <c r="BZ33" s="95">
        <v>0</v>
      </c>
      <c r="CA33" s="95">
        <v>1998733.72833252</v>
      </c>
      <c r="CB33" s="95">
        <v>126601918.933594</v>
      </c>
      <c r="CC33" s="95">
        <v>1181317174.70313</v>
      </c>
      <c r="CD33" s="95">
        <v>217192867.91796899</v>
      </c>
      <c r="CE33" s="95">
        <v>90548.943756103501</v>
      </c>
      <c r="CF33" s="95">
        <v>17905627.658935498</v>
      </c>
      <c r="CG33" s="95">
        <v>147854936.52734399</v>
      </c>
      <c r="CH33" s="95">
        <v>350043.83565521199</v>
      </c>
      <c r="CI33" s="95">
        <v>2089220.46682739</v>
      </c>
      <c r="CJ33" s="95">
        <v>144509535.23632801</v>
      </c>
      <c r="CK33" s="95">
        <v>1329056031.9375</v>
      </c>
      <c r="CL33" s="95">
        <v>217688491.61718801</v>
      </c>
      <c r="CM33" s="160">
        <v>2975370.0756530799</v>
      </c>
      <c r="CN33" s="160">
        <v>442097329.609375</v>
      </c>
      <c r="CO33" s="160">
        <v>2249492358.875</v>
      </c>
      <c r="CP33" s="95">
        <v>217688491.61718801</v>
      </c>
      <c r="CQ33" s="95">
        <v>1591.15756045282</v>
      </c>
      <c r="CR33" s="95">
        <v>281833.35881805402</v>
      </c>
      <c r="CS33" s="95">
        <v>2270689.4382629399</v>
      </c>
      <c r="CT33" s="95">
        <v>351824.75462722802</v>
      </c>
      <c r="CU33" s="161">
        <v>144507546.59252951</v>
      </c>
      <c r="CV33" s="161">
        <v>1329172111.230474</v>
      </c>
    </row>
    <row r="34" spans="1:100" x14ac:dyDescent="0.2">
      <c r="A34" s="94" t="s">
        <v>79</v>
      </c>
      <c r="B34" s="96">
        <v>40969</v>
      </c>
      <c r="C34" s="95">
        <v>1656935.12942505</v>
      </c>
      <c r="D34" s="95">
        <v>20335.6233427525</v>
      </c>
      <c r="E34" s="95">
        <v>316953.54280471802</v>
      </c>
      <c r="F34" s="95">
        <v>250181.69053077701</v>
      </c>
      <c r="G34" s="95">
        <v>91291.544771194502</v>
      </c>
      <c r="H34" s="95">
        <v>14</v>
      </c>
      <c r="I34" s="95">
        <v>0</v>
      </c>
      <c r="J34" s="95">
        <v>895440.84740447998</v>
      </c>
      <c r="K34" s="95">
        <v>6017.4828089475604</v>
      </c>
      <c r="L34" s="95">
        <v>1023876.0583190901</v>
      </c>
      <c r="M34" s="95">
        <v>681326.177345276</v>
      </c>
      <c r="N34" s="95">
        <v>165778.477733612</v>
      </c>
      <c r="O34" s="95">
        <v>0</v>
      </c>
      <c r="P34" s="95">
        <v>0</v>
      </c>
      <c r="Q34" s="95">
        <v>112405.73938465099</v>
      </c>
      <c r="R34" s="95">
        <v>0</v>
      </c>
      <c r="S34" s="95">
        <v>0</v>
      </c>
      <c r="T34" s="95">
        <v>89343.261696815505</v>
      </c>
      <c r="U34" s="95">
        <v>901440.34461212205</v>
      </c>
      <c r="V34" s="95">
        <v>97417703.3203125</v>
      </c>
      <c r="W34" s="95">
        <v>1977683.26945496</v>
      </c>
      <c r="X34" s="95">
        <v>25929762.6481934</v>
      </c>
      <c r="Y34" s="95">
        <v>16541623.2388916</v>
      </c>
      <c r="Z34" s="95">
        <v>17978308.313964799</v>
      </c>
      <c r="AA34" s="95">
        <v>2064</v>
      </c>
      <c r="AB34" s="95">
        <v>0</v>
      </c>
      <c r="AC34" s="95">
        <v>300831200.63281298</v>
      </c>
      <c r="AD34" s="95">
        <v>597322.24510955799</v>
      </c>
      <c r="AE34" s="95">
        <v>51361924.289550804</v>
      </c>
      <c r="AF34" s="95">
        <v>36907279.874511696</v>
      </c>
      <c r="AG34" s="95">
        <v>23435256.1020508</v>
      </c>
      <c r="AH34" s="95">
        <v>0</v>
      </c>
      <c r="AI34" s="95">
        <v>0</v>
      </c>
      <c r="AJ34" s="95">
        <v>14560845.944458</v>
      </c>
      <c r="AK34" s="95">
        <v>0</v>
      </c>
      <c r="AL34" s="95">
        <v>0</v>
      </c>
      <c r="AM34" s="95">
        <v>17693094.619872998</v>
      </c>
      <c r="AN34" s="95">
        <v>299664050.36328101</v>
      </c>
      <c r="AO34" s="95">
        <v>931868067.40625</v>
      </c>
      <c r="AP34" s="95">
        <v>17622994.513671901</v>
      </c>
      <c r="AQ34" s="95">
        <v>228809167.62695301</v>
      </c>
      <c r="AR34" s="95">
        <v>143755580.24804699</v>
      </c>
      <c r="AS34" s="95">
        <v>149603207.65429699</v>
      </c>
      <c r="AT34" s="95">
        <v>15453.539978981</v>
      </c>
      <c r="AU34" s="95">
        <v>0</v>
      </c>
      <c r="AV34" s="95">
        <v>935915223.90625</v>
      </c>
      <c r="AW34" s="95">
        <v>1861246.19065857</v>
      </c>
      <c r="AX34" s="95">
        <v>502059993.34765601</v>
      </c>
      <c r="AY34" s="95">
        <v>363051443.45703101</v>
      </c>
      <c r="AZ34" s="95">
        <v>197402220.35742199</v>
      </c>
      <c r="BA34" s="95">
        <v>0</v>
      </c>
      <c r="BB34" s="95">
        <v>0</v>
      </c>
      <c r="BC34" s="95">
        <v>128177838.421875</v>
      </c>
      <c r="BD34" s="95">
        <v>0</v>
      </c>
      <c r="BE34" s="95">
        <v>0</v>
      </c>
      <c r="BF34" s="95">
        <v>147336312.86328101</v>
      </c>
      <c r="BG34" s="95">
        <v>939293643.234375</v>
      </c>
      <c r="BH34" s="95">
        <v>154592160.75585899</v>
      </c>
      <c r="BI34" s="95">
        <v>2103408.7831115699</v>
      </c>
      <c r="BJ34" s="95">
        <v>61935693.581542999</v>
      </c>
      <c r="BK34" s="95">
        <v>44901464.655761696</v>
      </c>
      <c r="BL34" s="95">
        <v>350350.63001251197</v>
      </c>
      <c r="BM34" s="95">
        <v>0</v>
      </c>
      <c r="BN34" s="95">
        <v>0</v>
      </c>
      <c r="BO34" s="95">
        <v>0</v>
      </c>
      <c r="BP34" s="95">
        <v>0</v>
      </c>
      <c r="BQ34" s="95">
        <v>0</v>
      </c>
      <c r="BR34" s="95">
        <v>103069186.46679699</v>
      </c>
      <c r="BS34" s="95">
        <v>68221416.472656295</v>
      </c>
      <c r="BT34" s="95">
        <v>0</v>
      </c>
      <c r="BU34" s="95">
        <v>0</v>
      </c>
      <c r="BV34" s="95">
        <v>48092909.603515603</v>
      </c>
      <c r="BW34" s="95">
        <v>0</v>
      </c>
      <c r="BX34" s="95">
        <v>0</v>
      </c>
      <c r="BY34" s="95">
        <v>0</v>
      </c>
      <c r="BZ34" s="95">
        <v>0</v>
      </c>
      <c r="CA34" s="95">
        <v>1993425.86784363</v>
      </c>
      <c r="CB34" s="95">
        <v>125211984.39550801</v>
      </c>
      <c r="CC34" s="95">
        <v>1179696465.35938</v>
      </c>
      <c r="CD34" s="95">
        <v>218427483.57031301</v>
      </c>
      <c r="CE34" s="95">
        <v>91252.645502090498</v>
      </c>
      <c r="CF34" s="95">
        <v>17905225.3427734</v>
      </c>
      <c r="CG34" s="95">
        <v>148739654.55273399</v>
      </c>
      <c r="CH34" s="95">
        <v>353095.006851196</v>
      </c>
      <c r="CI34" s="95">
        <v>2084584.42814636</v>
      </c>
      <c r="CJ34" s="95">
        <v>142941291.83007801</v>
      </c>
      <c r="CK34" s="95">
        <v>1328266114.15625</v>
      </c>
      <c r="CL34" s="95">
        <v>218616135.71484399</v>
      </c>
      <c r="CM34" s="160">
        <v>2978818.2429809598</v>
      </c>
      <c r="CN34" s="160">
        <v>443098194.703125</v>
      </c>
      <c r="CO34" s="160">
        <v>2265667060.5625</v>
      </c>
      <c r="CP34" s="95">
        <v>218616135.71484399</v>
      </c>
      <c r="CQ34" s="95">
        <v>1614.62029571831</v>
      </c>
      <c r="CR34" s="95">
        <v>282262.09212112398</v>
      </c>
      <c r="CS34" s="95">
        <v>2296135.9014282199</v>
      </c>
      <c r="CT34" s="95">
        <v>360038.78983306902</v>
      </c>
      <c r="CU34" s="161">
        <v>143117209.7382814</v>
      </c>
      <c r="CV34" s="161">
        <v>1328436119.9121139</v>
      </c>
    </row>
    <row r="35" spans="1:100" x14ac:dyDescent="0.2">
      <c r="A35" s="94" t="s">
        <v>79</v>
      </c>
      <c r="B35" s="96">
        <v>41061</v>
      </c>
      <c r="C35" s="95">
        <v>1650859.9731140099</v>
      </c>
      <c r="D35" s="95">
        <v>20942.651651620901</v>
      </c>
      <c r="E35" s="95">
        <v>310997.216457367</v>
      </c>
      <c r="F35" s="95">
        <v>245515.25026321399</v>
      </c>
      <c r="G35" s="95">
        <v>91523.595242500305</v>
      </c>
      <c r="H35" s="95">
        <v>14</v>
      </c>
      <c r="I35" s="95">
        <v>0</v>
      </c>
      <c r="J35" s="95">
        <v>898738.62337493896</v>
      </c>
      <c r="K35" s="95">
        <v>5483.5292211771002</v>
      </c>
      <c r="L35" s="95">
        <v>1029724.6049346901</v>
      </c>
      <c r="M35" s="95">
        <v>678949.917320251</v>
      </c>
      <c r="N35" s="95">
        <v>162016.34565353399</v>
      </c>
      <c r="O35" s="95">
        <v>0</v>
      </c>
      <c r="P35" s="95">
        <v>0</v>
      </c>
      <c r="Q35" s="95">
        <v>113115.383703232</v>
      </c>
      <c r="R35" s="95">
        <v>0</v>
      </c>
      <c r="S35" s="95">
        <v>0</v>
      </c>
      <c r="T35" s="95">
        <v>90054.687364578203</v>
      </c>
      <c r="U35" s="95">
        <v>903929.34842681896</v>
      </c>
      <c r="V35" s="95">
        <v>96644166.908203095</v>
      </c>
      <c r="W35" s="95">
        <v>1987857.3070068399</v>
      </c>
      <c r="X35" s="95">
        <v>25451762.9689941</v>
      </c>
      <c r="Y35" s="95">
        <v>16151305.8703613</v>
      </c>
      <c r="Z35" s="95">
        <v>17717966.065185498</v>
      </c>
      <c r="AA35" s="95">
        <v>1687</v>
      </c>
      <c r="AB35" s="95">
        <v>0</v>
      </c>
      <c r="AC35" s="95">
        <v>299068398.82421899</v>
      </c>
      <c r="AD35" s="95">
        <v>535068.68267822301</v>
      </c>
      <c r="AE35" s="95">
        <v>49775002.566406302</v>
      </c>
      <c r="AF35" s="95">
        <v>36687684.016113304</v>
      </c>
      <c r="AG35" s="95">
        <v>22413768.278808601</v>
      </c>
      <c r="AH35" s="95">
        <v>0</v>
      </c>
      <c r="AI35" s="95">
        <v>0</v>
      </c>
      <c r="AJ35" s="95">
        <v>14704716.8395996</v>
      </c>
      <c r="AK35" s="95">
        <v>0</v>
      </c>
      <c r="AL35" s="95">
        <v>0</v>
      </c>
      <c r="AM35" s="95">
        <v>17444348.369872998</v>
      </c>
      <c r="AN35" s="95">
        <v>300621584.82031298</v>
      </c>
      <c r="AO35" s="95">
        <v>931941907.375</v>
      </c>
      <c r="AP35" s="95">
        <v>17911828.299804699</v>
      </c>
      <c r="AQ35" s="95">
        <v>225990249.796875</v>
      </c>
      <c r="AR35" s="95">
        <v>143312350.41992199</v>
      </c>
      <c r="AS35" s="95">
        <v>148034423.72070301</v>
      </c>
      <c r="AT35" s="95">
        <v>12877.859985351601</v>
      </c>
      <c r="AU35" s="95">
        <v>0</v>
      </c>
      <c r="AV35" s="95">
        <v>942627841.984375</v>
      </c>
      <c r="AW35" s="95">
        <v>1683252.8191528299</v>
      </c>
      <c r="AX35" s="95">
        <v>492336986.58984399</v>
      </c>
      <c r="AY35" s="95">
        <v>358043122.75390601</v>
      </c>
      <c r="AZ35" s="95">
        <v>189674813.72656301</v>
      </c>
      <c r="BA35" s="95">
        <v>0</v>
      </c>
      <c r="BB35" s="95">
        <v>0</v>
      </c>
      <c r="BC35" s="95">
        <v>129693756.40136699</v>
      </c>
      <c r="BD35" s="95">
        <v>0</v>
      </c>
      <c r="BE35" s="95">
        <v>0</v>
      </c>
      <c r="BF35" s="95">
        <v>145800101.06835899</v>
      </c>
      <c r="BG35" s="95">
        <v>942201126.953125</v>
      </c>
      <c r="BH35" s="95">
        <v>152295701.28320301</v>
      </c>
      <c r="BI35" s="95">
        <v>2112535.62005615</v>
      </c>
      <c r="BJ35" s="95">
        <v>60121852.129394501</v>
      </c>
      <c r="BK35" s="95">
        <v>43743686.925292999</v>
      </c>
      <c r="BL35" s="95">
        <v>350900.48946380598</v>
      </c>
      <c r="BM35" s="95">
        <v>0</v>
      </c>
      <c r="BN35" s="95">
        <v>0</v>
      </c>
      <c r="BO35" s="95">
        <v>0</v>
      </c>
      <c r="BP35" s="95">
        <v>0</v>
      </c>
      <c r="BQ35" s="95">
        <v>0</v>
      </c>
      <c r="BR35" s="95">
        <v>101338171.49511699</v>
      </c>
      <c r="BS35" s="95">
        <v>65634107.4931641</v>
      </c>
      <c r="BT35" s="95">
        <v>0</v>
      </c>
      <c r="BU35" s="95">
        <v>0</v>
      </c>
      <c r="BV35" s="95">
        <v>48559609.376464799</v>
      </c>
      <c r="BW35" s="95">
        <v>0</v>
      </c>
      <c r="BX35" s="95">
        <v>0</v>
      </c>
      <c r="BY35" s="95">
        <v>0</v>
      </c>
      <c r="BZ35" s="95">
        <v>0</v>
      </c>
      <c r="CA35" s="95">
        <v>1982537.2901458701</v>
      </c>
      <c r="CB35" s="95">
        <v>124450548.777344</v>
      </c>
      <c r="CC35" s="95">
        <v>1175961273.17188</v>
      </c>
      <c r="CD35" s="95">
        <v>214720703.86914101</v>
      </c>
      <c r="CE35" s="95">
        <v>91495.186533927903</v>
      </c>
      <c r="CF35" s="95">
        <v>17765109.9929199</v>
      </c>
      <c r="CG35" s="95">
        <v>148480541.84765601</v>
      </c>
      <c r="CH35" s="95">
        <v>353486.04774475098</v>
      </c>
      <c r="CI35" s="95">
        <v>2074135.49601746</v>
      </c>
      <c r="CJ35" s="95">
        <v>142275875.10351601</v>
      </c>
      <c r="CK35" s="95">
        <v>1324593332.875</v>
      </c>
      <c r="CL35" s="95">
        <v>214855583.77734399</v>
      </c>
      <c r="CM35" s="160">
        <v>2970360.8136596698</v>
      </c>
      <c r="CN35" s="160">
        <v>442663673.99218798</v>
      </c>
      <c r="CO35" s="160">
        <v>2270300031.90625</v>
      </c>
      <c r="CP35" s="95">
        <v>214855583.77734399</v>
      </c>
      <c r="CQ35" s="95">
        <v>1633.96923580766</v>
      </c>
      <c r="CR35" s="95">
        <v>277487.360599518</v>
      </c>
      <c r="CS35" s="95">
        <v>2270859.7245483398</v>
      </c>
      <c r="CT35" s="95">
        <v>354055.63774108898</v>
      </c>
      <c r="CU35" s="161">
        <v>142215658.77026391</v>
      </c>
      <c r="CV35" s="161">
        <v>1324441815.019536</v>
      </c>
    </row>
    <row r="36" spans="1:100" x14ac:dyDescent="0.2">
      <c r="A36" s="94" t="s">
        <v>79</v>
      </c>
      <c r="B36" s="96">
        <v>41153</v>
      </c>
      <c r="C36" s="95">
        <v>1647701.6079406701</v>
      </c>
      <c r="D36" s="95">
        <v>21027.732664346699</v>
      </c>
      <c r="E36" s="95">
        <v>303616.849323273</v>
      </c>
      <c r="F36" s="95">
        <v>239801.122983932</v>
      </c>
      <c r="G36" s="95">
        <v>91285.357007026701</v>
      </c>
      <c r="H36" s="95">
        <v>10</v>
      </c>
      <c r="I36" s="95">
        <v>0</v>
      </c>
      <c r="J36" s="95">
        <v>898575.40798187302</v>
      </c>
      <c r="K36" s="95">
        <v>5071.6364389658002</v>
      </c>
      <c r="L36" s="95">
        <v>1028466.29060364</v>
      </c>
      <c r="M36" s="95">
        <v>680001.42928314197</v>
      </c>
      <c r="N36" s="95">
        <v>160269.65773773199</v>
      </c>
      <c r="O36" s="95">
        <v>0</v>
      </c>
      <c r="P36" s="95">
        <v>0</v>
      </c>
      <c r="Q36" s="95">
        <v>112601.748072624</v>
      </c>
      <c r="R36" s="95">
        <v>0</v>
      </c>
      <c r="S36" s="95">
        <v>0</v>
      </c>
      <c r="T36" s="95">
        <v>90123.999752044707</v>
      </c>
      <c r="U36" s="95">
        <v>903808.218276978</v>
      </c>
      <c r="V36" s="95">
        <v>95346128.954101607</v>
      </c>
      <c r="W36" s="95">
        <v>2091547.1234893801</v>
      </c>
      <c r="X36" s="95">
        <v>24598220.091796901</v>
      </c>
      <c r="Y36" s="95">
        <v>15643315.6568604</v>
      </c>
      <c r="Z36" s="95">
        <v>17487920.746337902</v>
      </c>
      <c r="AA36" s="95">
        <v>1677</v>
      </c>
      <c r="AB36" s="95">
        <v>0</v>
      </c>
      <c r="AC36" s="95">
        <v>299358478.11328101</v>
      </c>
      <c r="AD36" s="95">
        <v>502463.787239075</v>
      </c>
      <c r="AE36" s="95">
        <v>49082044.208496101</v>
      </c>
      <c r="AF36" s="95">
        <v>36370849.615722701</v>
      </c>
      <c r="AG36" s="95">
        <v>21984643.575683601</v>
      </c>
      <c r="AH36" s="95">
        <v>0</v>
      </c>
      <c r="AI36" s="95">
        <v>0</v>
      </c>
      <c r="AJ36" s="95">
        <v>14692613.899292</v>
      </c>
      <c r="AK36" s="95">
        <v>0</v>
      </c>
      <c r="AL36" s="95">
        <v>0</v>
      </c>
      <c r="AM36" s="95">
        <v>17238329.231445301</v>
      </c>
      <c r="AN36" s="95">
        <v>299903436.984375</v>
      </c>
      <c r="AO36" s="95">
        <v>923762276.90625</v>
      </c>
      <c r="AP36" s="95">
        <v>19096903.419189502</v>
      </c>
      <c r="AQ36" s="95">
        <v>219177588.91406301</v>
      </c>
      <c r="AR36" s="95">
        <v>137599563.05664101</v>
      </c>
      <c r="AS36" s="95">
        <v>147766159.67382801</v>
      </c>
      <c r="AT36" s="95">
        <v>13330.8499836922</v>
      </c>
      <c r="AU36" s="95">
        <v>0</v>
      </c>
      <c r="AV36" s="95">
        <v>950168340.125</v>
      </c>
      <c r="AW36" s="95">
        <v>1593614.5480957001</v>
      </c>
      <c r="AX36" s="95">
        <v>487032361.63671899</v>
      </c>
      <c r="AY36" s="95">
        <v>358264793.234375</v>
      </c>
      <c r="AZ36" s="95">
        <v>187993914.765625</v>
      </c>
      <c r="BA36" s="95">
        <v>0</v>
      </c>
      <c r="BB36" s="95">
        <v>0</v>
      </c>
      <c r="BC36" s="95">
        <v>130398688.741211</v>
      </c>
      <c r="BD36" s="95">
        <v>0</v>
      </c>
      <c r="BE36" s="95">
        <v>0</v>
      </c>
      <c r="BF36" s="95">
        <v>145752933.14257801</v>
      </c>
      <c r="BG36" s="95">
        <v>952169830.015625</v>
      </c>
      <c r="BH36" s="95">
        <v>156536133.76953101</v>
      </c>
      <c r="BI36" s="95">
        <v>2165148.2373046898</v>
      </c>
      <c r="BJ36" s="95">
        <v>60243637.490234397</v>
      </c>
      <c r="BK36" s="95">
        <v>43499212.430175804</v>
      </c>
      <c r="BL36" s="95">
        <v>371730.99134445202</v>
      </c>
      <c r="BM36" s="95">
        <v>0</v>
      </c>
      <c r="BN36" s="95">
        <v>0</v>
      </c>
      <c r="BO36" s="95">
        <v>0</v>
      </c>
      <c r="BP36" s="95">
        <v>0</v>
      </c>
      <c r="BQ36" s="95">
        <v>0</v>
      </c>
      <c r="BR36" s="95">
        <v>102530379.00097699</v>
      </c>
      <c r="BS36" s="95">
        <v>65412455.871582001</v>
      </c>
      <c r="BT36" s="95">
        <v>0</v>
      </c>
      <c r="BU36" s="95">
        <v>0</v>
      </c>
      <c r="BV36" s="95">
        <v>48982049.606933601</v>
      </c>
      <c r="BW36" s="95">
        <v>0</v>
      </c>
      <c r="BX36" s="95">
        <v>0</v>
      </c>
      <c r="BY36" s="95">
        <v>0</v>
      </c>
      <c r="BZ36" s="95">
        <v>0</v>
      </c>
      <c r="CA36" s="95">
        <v>1972707.0012817399</v>
      </c>
      <c r="CB36" s="95">
        <v>122031817.618164</v>
      </c>
      <c r="CC36" s="95">
        <v>1160322052.4375</v>
      </c>
      <c r="CD36" s="95">
        <v>218730148.15039101</v>
      </c>
      <c r="CE36" s="95">
        <v>91417.871188163801</v>
      </c>
      <c r="CF36" s="95">
        <v>17395435.779052701</v>
      </c>
      <c r="CG36" s="95">
        <v>147314394.02343801</v>
      </c>
      <c r="CH36" s="95">
        <v>368474.47630691499</v>
      </c>
      <c r="CI36" s="95">
        <v>2064132.1463623</v>
      </c>
      <c r="CJ36" s="95">
        <v>139444377.03710899</v>
      </c>
      <c r="CK36" s="95">
        <v>1307671214.5625</v>
      </c>
      <c r="CL36" s="95">
        <v>219375522.97070301</v>
      </c>
      <c r="CM36" s="160">
        <v>2960426.7070922898</v>
      </c>
      <c r="CN36" s="160">
        <v>439521760.56640601</v>
      </c>
      <c r="CO36" s="160">
        <v>2269316780.0625</v>
      </c>
      <c r="CP36" s="95">
        <v>219375522.97070301</v>
      </c>
      <c r="CQ36" s="95">
        <v>1637.7617101222299</v>
      </c>
      <c r="CR36" s="95">
        <v>275498.04512023902</v>
      </c>
      <c r="CS36" s="95">
        <v>2301766.78338623</v>
      </c>
      <c r="CT36" s="95">
        <v>356689.98751449602</v>
      </c>
      <c r="CU36" s="161">
        <v>139427253.39721671</v>
      </c>
      <c r="CV36" s="161">
        <v>1307636446.460938</v>
      </c>
    </row>
    <row r="37" spans="1:100" x14ac:dyDescent="0.2">
      <c r="A37" s="94" t="s">
        <v>79</v>
      </c>
      <c r="B37" s="96">
        <v>41244</v>
      </c>
      <c r="C37" s="95">
        <v>1640122.0991668699</v>
      </c>
      <c r="D37" s="95">
        <v>20980.678776025801</v>
      </c>
      <c r="E37" s="95">
        <v>300022.01647567702</v>
      </c>
      <c r="F37" s="95">
        <v>237796.443475723</v>
      </c>
      <c r="G37" s="95">
        <v>90969.668249130205</v>
      </c>
      <c r="H37" s="95">
        <v>12</v>
      </c>
      <c r="I37" s="95">
        <v>0</v>
      </c>
      <c r="J37" s="95">
        <v>902151.08348846401</v>
      </c>
      <c r="K37" s="95">
        <v>4613.9563670158404</v>
      </c>
      <c r="L37" s="95">
        <v>1016193.41857147</v>
      </c>
      <c r="M37" s="95">
        <v>677881.98818969703</v>
      </c>
      <c r="N37" s="95">
        <v>157877.59966468799</v>
      </c>
      <c r="O37" s="95">
        <v>0</v>
      </c>
      <c r="P37" s="95">
        <v>0</v>
      </c>
      <c r="Q37" s="95">
        <v>112504.99291801501</v>
      </c>
      <c r="R37" s="95">
        <v>0</v>
      </c>
      <c r="S37" s="95">
        <v>0</v>
      </c>
      <c r="T37" s="95">
        <v>89169.310363769502</v>
      </c>
      <c r="U37" s="95">
        <v>906851.28157806396</v>
      </c>
      <c r="V37" s="95">
        <v>94796029.223632798</v>
      </c>
      <c r="W37" s="95">
        <v>2096208.54222107</v>
      </c>
      <c r="X37" s="95">
        <v>24036540.7041016</v>
      </c>
      <c r="Y37" s="95">
        <v>15320626.8364258</v>
      </c>
      <c r="Z37" s="95">
        <v>17386172.272216801</v>
      </c>
      <c r="AA37" s="95">
        <v>2031</v>
      </c>
      <c r="AB37" s="95">
        <v>0</v>
      </c>
      <c r="AC37" s="95">
        <v>300521064.74609399</v>
      </c>
      <c r="AD37" s="95">
        <v>466099.05224609398</v>
      </c>
      <c r="AE37" s="95">
        <v>48775927.216308601</v>
      </c>
      <c r="AF37" s="95">
        <v>36143515.254882798</v>
      </c>
      <c r="AG37" s="95">
        <v>21545629.9599609</v>
      </c>
      <c r="AH37" s="95">
        <v>0</v>
      </c>
      <c r="AI37" s="95">
        <v>0</v>
      </c>
      <c r="AJ37" s="95">
        <v>14651903.1646729</v>
      </c>
      <c r="AK37" s="95">
        <v>0</v>
      </c>
      <c r="AL37" s="95">
        <v>0</v>
      </c>
      <c r="AM37" s="95">
        <v>17115148.956054699</v>
      </c>
      <c r="AN37" s="95">
        <v>300728929.796875</v>
      </c>
      <c r="AO37" s="95">
        <v>925406393.49218798</v>
      </c>
      <c r="AP37" s="95">
        <v>19059635.589355499</v>
      </c>
      <c r="AQ37" s="95">
        <v>216710806.19531301</v>
      </c>
      <c r="AR37" s="95">
        <v>136895879.67968801</v>
      </c>
      <c r="AS37" s="95">
        <v>146555987.375</v>
      </c>
      <c r="AT37" s="95">
        <v>15841.329980373401</v>
      </c>
      <c r="AU37" s="95">
        <v>0</v>
      </c>
      <c r="AV37" s="95">
        <v>956786516.61718798</v>
      </c>
      <c r="AW37" s="95">
        <v>1483480.80270386</v>
      </c>
      <c r="AX37" s="95">
        <v>488403717.30468798</v>
      </c>
      <c r="AY37" s="95">
        <v>358673518.87890601</v>
      </c>
      <c r="AZ37" s="95">
        <v>185177988.83789101</v>
      </c>
      <c r="BA37" s="95">
        <v>0</v>
      </c>
      <c r="BB37" s="95">
        <v>0</v>
      </c>
      <c r="BC37" s="95">
        <v>130677840.77832</v>
      </c>
      <c r="BD37" s="95">
        <v>0</v>
      </c>
      <c r="BE37" s="95">
        <v>0</v>
      </c>
      <c r="BF37" s="95">
        <v>144040534.35351601</v>
      </c>
      <c r="BG37" s="95">
        <v>958452592.32031298</v>
      </c>
      <c r="BH37" s="95">
        <v>155772986.38281301</v>
      </c>
      <c r="BI37" s="95">
        <v>2209145.3090820299</v>
      </c>
      <c r="BJ37" s="95">
        <v>59021245.999511696</v>
      </c>
      <c r="BK37" s="95">
        <v>42507752.4833984</v>
      </c>
      <c r="BL37" s="95">
        <v>350061.39494323701</v>
      </c>
      <c r="BM37" s="95">
        <v>0</v>
      </c>
      <c r="BN37" s="95">
        <v>0</v>
      </c>
      <c r="BO37" s="95">
        <v>0</v>
      </c>
      <c r="BP37" s="95">
        <v>0</v>
      </c>
      <c r="BQ37" s="95">
        <v>0</v>
      </c>
      <c r="BR37" s="95">
        <v>103190500.40722699</v>
      </c>
      <c r="BS37" s="95">
        <v>64597582.687988304</v>
      </c>
      <c r="BT37" s="95">
        <v>0</v>
      </c>
      <c r="BU37" s="95">
        <v>0</v>
      </c>
      <c r="BV37" s="95">
        <v>49206729.705566399</v>
      </c>
      <c r="BW37" s="95">
        <v>0</v>
      </c>
      <c r="BX37" s="95">
        <v>0</v>
      </c>
      <c r="BY37" s="95">
        <v>0</v>
      </c>
      <c r="BZ37" s="95">
        <v>0</v>
      </c>
      <c r="CA37" s="95">
        <v>1962199.8712005599</v>
      </c>
      <c r="CB37" s="95">
        <v>121165331.381836</v>
      </c>
      <c r="CC37" s="95">
        <v>1161848366.42188</v>
      </c>
      <c r="CD37" s="95">
        <v>216960266.30078101</v>
      </c>
      <c r="CE37" s="95">
        <v>90946.959749221802</v>
      </c>
      <c r="CF37" s="95">
        <v>17348873.856201202</v>
      </c>
      <c r="CG37" s="95">
        <v>146062857.33789101</v>
      </c>
      <c r="CH37" s="95">
        <v>349300.553462982</v>
      </c>
      <c r="CI37" s="95">
        <v>2053103.9855957001</v>
      </c>
      <c r="CJ37" s="95">
        <v>138520929.52343801</v>
      </c>
      <c r="CK37" s="95">
        <v>1307852476.45313</v>
      </c>
      <c r="CL37" s="95">
        <v>217490037.73242199</v>
      </c>
      <c r="CM37" s="160">
        <v>2950726.7868042002</v>
      </c>
      <c r="CN37" s="160">
        <v>439013275.33984399</v>
      </c>
      <c r="CO37" s="160">
        <v>2269790790.09375</v>
      </c>
      <c r="CP37" s="95">
        <v>217490037.73242199</v>
      </c>
      <c r="CQ37" s="95">
        <v>1603.1864560246499</v>
      </c>
      <c r="CR37" s="95">
        <v>271716.33752822899</v>
      </c>
      <c r="CS37" s="95">
        <v>2285646.47235107</v>
      </c>
      <c r="CT37" s="95">
        <v>350220.81155013997</v>
      </c>
      <c r="CU37" s="161">
        <v>138514205.2380372</v>
      </c>
      <c r="CV37" s="161">
        <v>1307911223.7597711</v>
      </c>
    </row>
    <row r="38" spans="1:100" x14ac:dyDescent="0.2">
      <c r="A38" s="94" t="s">
        <v>79</v>
      </c>
      <c r="B38" s="96">
        <v>41334</v>
      </c>
      <c r="C38" s="95">
        <v>1616423.3187866199</v>
      </c>
      <c r="D38" s="95">
        <v>21373.6391234398</v>
      </c>
      <c r="E38" s="95">
        <v>290495.56423568702</v>
      </c>
      <c r="F38" s="95">
        <v>229880.63620376599</v>
      </c>
      <c r="G38" s="95">
        <v>90457.659400939898</v>
      </c>
      <c r="H38" s="95">
        <v>7</v>
      </c>
      <c r="I38" s="95">
        <v>0</v>
      </c>
      <c r="J38" s="95">
        <v>904113.08293151902</v>
      </c>
      <c r="K38" s="95">
        <v>4261.6774402856799</v>
      </c>
      <c r="L38" s="95">
        <v>67104.901035308794</v>
      </c>
      <c r="M38" s="95">
        <v>670543.71515655494</v>
      </c>
      <c r="N38" s="95">
        <v>155454.78542518601</v>
      </c>
      <c r="O38" s="95">
        <v>0</v>
      </c>
      <c r="P38" s="95">
        <v>917557.03216552699</v>
      </c>
      <c r="Q38" s="95">
        <v>111634.11170578</v>
      </c>
      <c r="R38" s="95">
        <v>0</v>
      </c>
      <c r="S38" s="95">
        <v>88511.341373443604</v>
      </c>
      <c r="T38" s="95">
        <v>6.9682212182087797</v>
      </c>
      <c r="U38" s="95">
        <v>908337.70040893601</v>
      </c>
      <c r="V38" s="95">
        <v>93247888.691406295</v>
      </c>
      <c r="W38" s="95">
        <v>2071882.6532135</v>
      </c>
      <c r="X38" s="95">
        <v>23192283.279785201</v>
      </c>
      <c r="Y38" s="95">
        <v>14756166.608154301</v>
      </c>
      <c r="Z38" s="95">
        <v>17073131.5930176</v>
      </c>
      <c r="AA38" s="95">
        <v>1469</v>
      </c>
      <c r="AB38" s="95">
        <v>0</v>
      </c>
      <c r="AC38" s="95">
        <v>300243807.40625</v>
      </c>
      <c r="AD38" s="95">
        <v>430395.74326705898</v>
      </c>
      <c r="AE38" s="95">
        <v>1448102.7454071001</v>
      </c>
      <c r="AF38" s="95">
        <v>35772806.704589799</v>
      </c>
      <c r="AG38" s="95">
        <v>21094004.268066399</v>
      </c>
      <c r="AH38" s="95">
        <v>0</v>
      </c>
      <c r="AI38" s="95">
        <v>44933706.465332001</v>
      </c>
      <c r="AJ38" s="95">
        <v>14360355.6408691</v>
      </c>
      <c r="AK38" s="95">
        <v>0</v>
      </c>
      <c r="AL38" s="95">
        <v>16765963.903198199</v>
      </c>
      <c r="AM38" s="95">
        <v>1409.95216791332</v>
      </c>
      <c r="AN38" s="95">
        <v>301152360.546875</v>
      </c>
      <c r="AO38" s="95">
        <v>907423201.984375</v>
      </c>
      <c r="AP38" s="95">
        <v>19058148.659912098</v>
      </c>
      <c r="AQ38" s="95">
        <v>206913069.43554699</v>
      </c>
      <c r="AR38" s="95">
        <v>130038033.234375</v>
      </c>
      <c r="AS38" s="95">
        <v>143298042.69921899</v>
      </c>
      <c r="AT38" s="95">
        <v>11680.8099861145</v>
      </c>
      <c r="AU38" s="95">
        <v>0</v>
      </c>
      <c r="AV38" s="95">
        <v>958759295.19531298</v>
      </c>
      <c r="AW38" s="95">
        <v>1376508.36628723</v>
      </c>
      <c r="AX38" s="95">
        <v>16996178.989502002</v>
      </c>
      <c r="AY38" s="95">
        <v>354299828.421875</v>
      </c>
      <c r="AZ38" s="95">
        <v>181401322.52734399</v>
      </c>
      <c r="BA38" s="95">
        <v>0</v>
      </c>
      <c r="BB38" s="95">
        <v>440136018.19921899</v>
      </c>
      <c r="BC38" s="95">
        <v>128422372.30957</v>
      </c>
      <c r="BD38" s="95">
        <v>0</v>
      </c>
      <c r="BE38" s="95">
        <v>140976975.33789101</v>
      </c>
      <c r="BF38" s="95">
        <v>11256.7163181305</v>
      </c>
      <c r="BG38" s="95">
        <v>961472793.6875</v>
      </c>
      <c r="BH38" s="95">
        <v>191610404.21679699</v>
      </c>
      <c r="BI38" s="95">
        <v>2464690.9266357399</v>
      </c>
      <c r="BJ38" s="95">
        <v>61301895.793945298</v>
      </c>
      <c r="BK38" s="95">
        <v>42392659.307617202</v>
      </c>
      <c r="BL38" s="95">
        <v>11626753.869018599</v>
      </c>
      <c r="BM38" s="95">
        <v>0</v>
      </c>
      <c r="BN38" s="95">
        <v>0</v>
      </c>
      <c r="BO38" s="95">
        <v>0</v>
      </c>
      <c r="BP38" s="95">
        <v>0</v>
      </c>
      <c r="BQ38" s="95">
        <v>0</v>
      </c>
      <c r="BR38" s="95">
        <v>108305748.37402301</v>
      </c>
      <c r="BS38" s="95">
        <v>65661420.243652299</v>
      </c>
      <c r="BT38" s="95">
        <v>0</v>
      </c>
      <c r="BU38" s="95">
        <v>32199663.329833999</v>
      </c>
      <c r="BV38" s="95">
        <v>51239462.766113304</v>
      </c>
      <c r="BW38" s="95">
        <v>0</v>
      </c>
      <c r="BX38" s="95">
        <v>11640335.3111572</v>
      </c>
      <c r="BY38" s="95">
        <v>0</v>
      </c>
      <c r="BZ38" s="95">
        <v>0</v>
      </c>
      <c r="CA38" s="95">
        <v>1926980.7069244401</v>
      </c>
      <c r="CB38" s="95">
        <v>118577416.421875</v>
      </c>
      <c r="CC38" s="95">
        <v>1132975308.125</v>
      </c>
      <c r="CD38" s="95">
        <v>255695482.296875</v>
      </c>
      <c r="CE38" s="95">
        <v>90423.343035697893</v>
      </c>
      <c r="CF38" s="95">
        <v>17179920.0478516</v>
      </c>
      <c r="CG38" s="95">
        <v>144350859.92968801</v>
      </c>
      <c r="CH38" s="95">
        <v>11794634.579956099</v>
      </c>
      <c r="CI38" s="95">
        <v>2017384.07583618</v>
      </c>
      <c r="CJ38" s="95">
        <v>135861494.890625</v>
      </c>
      <c r="CK38" s="95">
        <v>1277551309.4375</v>
      </c>
      <c r="CL38" s="95">
        <v>267326461.14453101</v>
      </c>
      <c r="CM38" s="160">
        <v>2918838.0035705599</v>
      </c>
      <c r="CN38" s="160">
        <v>437254093.35546899</v>
      </c>
      <c r="CO38" s="160">
        <v>2234648020.875</v>
      </c>
      <c r="CP38" s="95">
        <v>267326461.14453101</v>
      </c>
      <c r="CQ38" s="95">
        <v>1654.0481523722401</v>
      </c>
      <c r="CR38" s="95">
        <v>279226.27880477899</v>
      </c>
      <c r="CS38" s="95">
        <v>2352072.41015625</v>
      </c>
      <c r="CT38" s="95">
        <v>362689.86722946202</v>
      </c>
      <c r="CU38" s="161">
        <v>135757336.46972659</v>
      </c>
      <c r="CV38" s="161">
        <v>1277326168.054688</v>
      </c>
    </row>
    <row r="39" spans="1:100" x14ac:dyDescent="0.2">
      <c r="A39" s="94" t="s">
        <v>79</v>
      </c>
      <c r="B39" s="96">
        <v>41426</v>
      </c>
      <c r="C39" s="95">
        <v>1620732.6270446801</v>
      </c>
      <c r="D39" s="95">
        <v>21638.533985614798</v>
      </c>
      <c r="E39" s="95">
        <v>284779.44580078102</v>
      </c>
      <c r="F39" s="95">
        <v>225678.300064087</v>
      </c>
      <c r="G39" s="95">
        <v>90477.550678253203</v>
      </c>
      <c r="H39" s="95">
        <v>4</v>
      </c>
      <c r="I39" s="95">
        <v>0</v>
      </c>
      <c r="J39" s="95">
        <v>904126.96620941197</v>
      </c>
      <c r="K39" s="95">
        <v>3917.3385072350502</v>
      </c>
      <c r="L39" s="95">
        <v>52690.053266525298</v>
      </c>
      <c r="M39" s="95">
        <v>677571.49255371105</v>
      </c>
      <c r="N39" s="95">
        <v>153439.75795936599</v>
      </c>
      <c r="O39" s="95">
        <v>0</v>
      </c>
      <c r="P39" s="95">
        <v>934384.76196289097</v>
      </c>
      <c r="Q39" s="95">
        <v>111003.973423004</v>
      </c>
      <c r="R39" s="95">
        <v>0</v>
      </c>
      <c r="S39" s="95">
        <v>88970.535554885893</v>
      </c>
      <c r="T39" s="95">
        <v>4.0261349000502404</v>
      </c>
      <c r="U39" s="95">
        <v>907933.94720458996</v>
      </c>
      <c r="V39" s="95">
        <v>92783981.3515625</v>
      </c>
      <c r="W39" s="95">
        <v>1960887.1899719201</v>
      </c>
      <c r="X39" s="95">
        <v>22573923.427002002</v>
      </c>
      <c r="Y39" s="95">
        <v>14349082.0031738</v>
      </c>
      <c r="Z39" s="95">
        <v>17047170.6486816</v>
      </c>
      <c r="AA39" s="95">
        <v>994</v>
      </c>
      <c r="AB39" s="95">
        <v>0</v>
      </c>
      <c r="AC39" s="95">
        <v>299585634.55859399</v>
      </c>
      <c r="AD39" s="95">
        <v>397326.957683563</v>
      </c>
      <c r="AE39" s="95">
        <v>1071911.4420165999</v>
      </c>
      <c r="AF39" s="95">
        <v>35715726.9453125</v>
      </c>
      <c r="AG39" s="95">
        <v>20758492.854003899</v>
      </c>
      <c r="AH39" s="95">
        <v>0</v>
      </c>
      <c r="AI39" s="95">
        <v>45535144.6943359</v>
      </c>
      <c r="AJ39" s="95">
        <v>14177390.6519775</v>
      </c>
      <c r="AK39" s="95">
        <v>0</v>
      </c>
      <c r="AL39" s="95">
        <v>16762083.9925537</v>
      </c>
      <c r="AM39" s="95">
        <v>939.26449795067299</v>
      </c>
      <c r="AN39" s="95">
        <v>300312874.67578101</v>
      </c>
      <c r="AO39" s="95">
        <v>905215698.39843798</v>
      </c>
      <c r="AP39" s="95">
        <v>18101954.770752002</v>
      </c>
      <c r="AQ39" s="95">
        <v>201816353.50195301</v>
      </c>
      <c r="AR39" s="95">
        <v>126763447.321289</v>
      </c>
      <c r="AS39" s="95">
        <v>143401124.3125</v>
      </c>
      <c r="AT39" s="95">
        <v>8151.4299850463904</v>
      </c>
      <c r="AU39" s="95">
        <v>0</v>
      </c>
      <c r="AV39" s="95">
        <v>960616895.640625</v>
      </c>
      <c r="AW39" s="95">
        <v>1273254.5373382601</v>
      </c>
      <c r="AX39" s="95">
        <v>12282001.122070299</v>
      </c>
      <c r="AY39" s="95">
        <v>355665223.93359399</v>
      </c>
      <c r="AZ39" s="95">
        <v>178906132.86718801</v>
      </c>
      <c r="BA39" s="95">
        <v>0</v>
      </c>
      <c r="BB39" s="95">
        <v>449305600.69531298</v>
      </c>
      <c r="BC39" s="95">
        <v>127180850.0625</v>
      </c>
      <c r="BD39" s="95">
        <v>0</v>
      </c>
      <c r="BE39" s="95">
        <v>140960583.10742199</v>
      </c>
      <c r="BF39" s="95">
        <v>7729.7464349269903</v>
      </c>
      <c r="BG39" s="95">
        <v>960464963.05468798</v>
      </c>
      <c r="BH39" s="95">
        <v>193947585.74804699</v>
      </c>
      <c r="BI39" s="95">
        <v>2207664.8948059101</v>
      </c>
      <c r="BJ39" s="95">
        <v>60679265.882324196</v>
      </c>
      <c r="BK39" s="95">
        <v>42014898.170410201</v>
      </c>
      <c r="BL39" s="95">
        <v>11502619.5429688</v>
      </c>
      <c r="BM39" s="95">
        <v>0</v>
      </c>
      <c r="BN39" s="95">
        <v>0</v>
      </c>
      <c r="BO39" s="95">
        <v>0</v>
      </c>
      <c r="BP39" s="95">
        <v>0</v>
      </c>
      <c r="BQ39" s="95">
        <v>0</v>
      </c>
      <c r="BR39" s="95">
        <v>109098771.31152301</v>
      </c>
      <c r="BS39" s="95">
        <v>65095036.930175804</v>
      </c>
      <c r="BT39" s="95">
        <v>0</v>
      </c>
      <c r="BU39" s="95">
        <v>33102285.599853501</v>
      </c>
      <c r="BV39" s="95">
        <v>51107518.455566399</v>
      </c>
      <c r="BW39" s="95">
        <v>0</v>
      </c>
      <c r="BX39" s="95">
        <v>11827800.7412109</v>
      </c>
      <c r="BY39" s="95">
        <v>0</v>
      </c>
      <c r="BZ39" s="95">
        <v>0</v>
      </c>
      <c r="CA39" s="95">
        <v>1926918.86431885</v>
      </c>
      <c r="CB39" s="95">
        <v>117626495.87695301</v>
      </c>
      <c r="CC39" s="95">
        <v>1125331997.48438</v>
      </c>
      <c r="CD39" s="95">
        <v>257171523.52148399</v>
      </c>
      <c r="CE39" s="95">
        <v>90453.899725914001</v>
      </c>
      <c r="CF39" s="95">
        <v>17014072.193603501</v>
      </c>
      <c r="CG39" s="95">
        <v>143056741.625</v>
      </c>
      <c r="CH39" s="95">
        <v>11421290.764160199</v>
      </c>
      <c r="CI39" s="95">
        <v>2017490.6508941699</v>
      </c>
      <c r="CJ39" s="95">
        <v>134649329.36523399</v>
      </c>
      <c r="CK39" s="95">
        <v>1268426992.26563</v>
      </c>
      <c r="CL39" s="95">
        <v>268707665.5</v>
      </c>
      <c r="CM39" s="160">
        <v>2917905.9776916499</v>
      </c>
      <c r="CN39" s="160">
        <v>434478536.43359399</v>
      </c>
      <c r="CO39" s="160">
        <v>2235127213.59375</v>
      </c>
      <c r="CP39" s="95">
        <v>268707665.5</v>
      </c>
      <c r="CQ39" s="95">
        <v>1667.5269672721599</v>
      </c>
      <c r="CR39" s="95">
        <v>286024.51516342198</v>
      </c>
      <c r="CS39" s="95">
        <v>2415266.5458374</v>
      </c>
      <c r="CT39" s="95">
        <v>370731.36930847203</v>
      </c>
      <c r="CU39" s="161">
        <v>134640568.07055652</v>
      </c>
      <c r="CV39" s="161">
        <v>1268388739.10938</v>
      </c>
    </row>
    <row r="40" spans="1:100" x14ac:dyDescent="0.2">
      <c r="A40" s="94" t="s">
        <v>79</v>
      </c>
      <c r="B40" s="96">
        <v>41518</v>
      </c>
      <c r="C40" s="95">
        <v>1614456.48518372</v>
      </c>
      <c r="D40" s="95">
        <v>21709.7568042278</v>
      </c>
      <c r="E40" s="95">
        <v>279081.78208541899</v>
      </c>
      <c r="F40" s="95">
        <v>221532.82953453099</v>
      </c>
      <c r="G40" s="95">
        <v>90367.810460090594</v>
      </c>
      <c r="H40" s="95">
        <v>5</v>
      </c>
      <c r="I40" s="95">
        <v>0</v>
      </c>
      <c r="J40" s="95">
        <v>903179.185783386</v>
      </c>
      <c r="K40" s="95">
        <v>3493.2675893604801</v>
      </c>
      <c r="L40" s="95">
        <v>8821.0982648134195</v>
      </c>
      <c r="M40" s="95">
        <v>677532.59239196801</v>
      </c>
      <c r="N40" s="95">
        <v>151216.15512084999</v>
      </c>
      <c r="O40" s="95">
        <v>0</v>
      </c>
      <c r="P40" s="95">
        <v>972405.39960479701</v>
      </c>
      <c r="Q40" s="95">
        <v>109937.819786072</v>
      </c>
      <c r="R40" s="95">
        <v>0</v>
      </c>
      <c r="S40" s="95">
        <v>88914.726249694795</v>
      </c>
      <c r="T40" s="95">
        <v>4.8888628403074099</v>
      </c>
      <c r="U40" s="95">
        <v>906743.95304870605</v>
      </c>
      <c r="V40" s="95">
        <v>92230695.5390625</v>
      </c>
      <c r="W40" s="95">
        <v>2063243.3860778799</v>
      </c>
      <c r="X40" s="95">
        <v>22064293.723388702</v>
      </c>
      <c r="Y40" s="95">
        <v>14099623.8835449</v>
      </c>
      <c r="Z40" s="95">
        <v>16866359.799072299</v>
      </c>
      <c r="AA40" s="95">
        <v>462</v>
      </c>
      <c r="AB40" s="95">
        <v>0</v>
      </c>
      <c r="AC40" s="95">
        <v>300126949.49609399</v>
      </c>
      <c r="AD40" s="95">
        <v>351062.54771804798</v>
      </c>
      <c r="AE40" s="95">
        <v>668654.61776733398</v>
      </c>
      <c r="AF40" s="95">
        <v>35859197.985839799</v>
      </c>
      <c r="AG40" s="95">
        <v>20307646.363525402</v>
      </c>
      <c r="AH40" s="95">
        <v>0</v>
      </c>
      <c r="AI40" s="95">
        <v>45681166.057128899</v>
      </c>
      <c r="AJ40" s="95">
        <v>14167567.029296899</v>
      </c>
      <c r="AK40" s="95">
        <v>0</v>
      </c>
      <c r="AL40" s="95">
        <v>16616213.1768799</v>
      </c>
      <c r="AM40" s="95">
        <v>511.83809073641902</v>
      </c>
      <c r="AN40" s="95">
        <v>300080816.01953101</v>
      </c>
      <c r="AO40" s="95">
        <v>902847785.140625</v>
      </c>
      <c r="AP40" s="95">
        <v>19150077.1796875</v>
      </c>
      <c r="AQ40" s="95">
        <v>196189255.38671899</v>
      </c>
      <c r="AR40" s="95">
        <v>122037955.918945</v>
      </c>
      <c r="AS40" s="95">
        <v>141880508.81054699</v>
      </c>
      <c r="AT40" s="95">
        <v>3842.4299926757799</v>
      </c>
      <c r="AU40" s="95">
        <v>0</v>
      </c>
      <c r="AV40" s="95">
        <v>962643761.17968798</v>
      </c>
      <c r="AW40" s="95">
        <v>1123574.9731445301</v>
      </c>
      <c r="AX40" s="95">
        <v>5804886.1256103497</v>
      </c>
      <c r="AY40" s="95">
        <v>358830360.26171899</v>
      </c>
      <c r="AZ40" s="95">
        <v>175736065.44335899</v>
      </c>
      <c r="BA40" s="95">
        <v>0</v>
      </c>
      <c r="BB40" s="95">
        <v>453366921.10156298</v>
      </c>
      <c r="BC40" s="95">
        <v>126978536.828125</v>
      </c>
      <c r="BD40" s="95">
        <v>0</v>
      </c>
      <c r="BE40" s="95">
        <v>139565085.88671899</v>
      </c>
      <c r="BF40" s="95">
        <v>4225.1232819557199</v>
      </c>
      <c r="BG40" s="95">
        <v>963864151.765625</v>
      </c>
      <c r="BH40" s="95">
        <v>194222530.21289101</v>
      </c>
      <c r="BI40" s="95">
        <v>2271335.58453369</v>
      </c>
      <c r="BJ40" s="95">
        <v>59655368.570800804</v>
      </c>
      <c r="BK40" s="95">
        <v>41387273.640136696</v>
      </c>
      <c r="BL40" s="95">
        <v>11341525.1322021</v>
      </c>
      <c r="BM40" s="95">
        <v>0</v>
      </c>
      <c r="BN40" s="95">
        <v>0</v>
      </c>
      <c r="BO40" s="95">
        <v>0</v>
      </c>
      <c r="BP40" s="95">
        <v>0</v>
      </c>
      <c r="BQ40" s="95">
        <v>0</v>
      </c>
      <c r="BR40" s="95">
        <v>110237559.163086</v>
      </c>
      <c r="BS40" s="95">
        <v>63914532.468261696</v>
      </c>
      <c r="BT40" s="95">
        <v>0</v>
      </c>
      <c r="BU40" s="95">
        <v>26838787.829833999</v>
      </c>
      <c r="BV40" s="95">
        <v>50853458.929199196</v>
      </c>
      <c r="BW40" s="95">
        <v>0</v>
      </c>
      <c r="BX40" s="95">
        <v>10002749.7727051</v>
      </c>
      <c r="BY40" s="95">
        <v>0</v>
      </c>
      <c r="BZ40" s="95">
        <v>0</v>
      </c>
      <c r="CA40" s="95">
        <v>1916017.6271667499</v>
      </c>
      <c r="CB40" s="95">
        <v>116468547.38574199</v>
      </c>
      <c r="CC40" s="95">
        <v>1118240335.96875</v>
      </c>
      <c r="CD40" s="95">
        <v>255461555.62695301</v>
      </c>
      <c r="CE40" s="95">
        <v>90446.234606742903</v>
      </c>
      <c r="CF40" s="95">
        <v>16811687.059082001</v>
      </c>
      <c r="CG40" s="95">
        <v>141430586.38476601</v>
      </c>
      <c r="CH40" s="95">
        <v>11287132.3353271</v>
      </c>
      <c r="CI40" s="95">
        <v>2006354.4526825</v>
      </c>
      <c r="CJ40" s="95">
        <v>133309778.88281301</v>
      </c>
      <c r="CK40" s="95">
        <v>1259652566.53125</v>
      </c>
      <c r="CL40" s="95">
        <v>266802642.96093801</v>
      </c>
      <c r="CM40" s="160">
        <v>2906036.9223938002</v>
      </c>
      <c r="CN40" s="160">
        <v>433212600.69140601</v>
      </c>
      <c r="CO40" s="160">
        <v>2226913346.0625</v>
      </c>
      <c r="CP40" s="95">
        <v>266802642.96093801</v>
      </c>
      <c r="CQ40" s="95">
        <v>1670.10721851885</v>
      </c>
      <c r="CR40" s="95">
        <v>285579.699451447</v>
      </c>
      <c r="CS40" s="95">
        <v>2427816.5214233398</v>
      </c>
      <c r="CT40" s="95">
        <v>372795.768306732</v>
      </c>
      <c r="CU40" s="161">
        <v>133280234.444824</v>
      </c>
      <c r="CV40" s="161">
        <v>1259670922.3535161</v>
      </c>
    </row>
    <row r="41" spans="1:100" x14ac:dyDescent="0.2">
      <c r="A41" s="94" t="s">
        <v>79</v>
      </c>
      <c r="B41" s="96">
        <v>41609</v>
      </c>
      <c r="C41" s="95">
        <v>1604806.1626434301</v>
      </c>
      <c r="D41" s="95">
        <v>24338.851179838199</v>
      </c>
      <c r="E41" s="95">
        <v>270695.551300049</v>
      </c>
      <c r="F41" s="95">
        <v>214580.28506660499</v>
      </c>
      <c r="G41" s="95">
        <v>89246.581786155701</v>
      </c>
      <c r="H41" s="95">
        <v>4</v>
      </c>
      <c r="I41" s="95">
        <v>0</v>
      </c>
      <c r="J41" s="95">
        <v>900379.92118835403</v>
      </c>
      <c r="K41" s="95">
        <v>2845.4005753696001</v>
      </c>
      <c r="L41" s="95">
        <v>6524.5122230649004</v>
      </c>
      <c r="M41" s="95">
        <v>675691.734191895</v>
      </c>
      <c r="N41" s="95">
        <v>149449.019777298</v>
      </c>
      <c r="O41" s="95">
        <v>0</v>
      </c>
      <c r="P41" s="95">
        <v>964235.76651001</v>
      </c>
      <c r="Q41" s="95">
        <v>108594.71055507701</v>
      </c>
      <c r="R41" s="95">
        <v>0</v>
      </c>
      <c r="S41" s="95">
        <v>87483.559450149507</v>
      </c>
      <c r="T41" s="95">
        <v>4.0841044536791697</v>
      </c>
      <c r="U41" s="95">
        <v>903266.47869110096</v>
      </c>
      <c r="V41" s="95">
        <v>90813527.629882798</v>
      </c>
      <c r="W41" s="95">
        <v>2149298.8894653302</v>
      </c>
      <c r="X41" s="95">
        <v>21428099.6884766</v>
      </c>
      <c r="Y41" s="95">
        <v>13640483.364623999</v>
      </c>
      <c r="Z41" s="95">
        <v>16487128.228515601</v>
      </c>
      <c r="AA41" s="95">
        <v>526</v>
      </c>
      <c r="AB41" s="95">
        <v>0</v>
      </c>
      <c r="AC41" s="95">
        <v>297618804.19140601</v>
      </c>
      <c r="AD41" s="95">
        <v>292929.44285201997</v>
      </c>
      <c r="AE41" s="95">
        <v>556471.32352447498</v>
      </c>
      <c r="AF41" s="95">
        <v>35271520.103515603</v>
      </c>
      <c r="AG41" s="95">
        <v>19971561.651122998</v>
      </c>
      <c r="AH41" s="95">
        <v>0</v>
      </c>
      <c r="AI41" s="95">
        <v>44901616.2724609</v>
      </c>
      <c r="AJ41" s="95">
        <v>13895633.447876001</v>
      </c>
      <c r="AK41" s="95">
        <v>0</v>
      </c>
      <c r="AL41" s="95">
        <v>16204661.626220699</v>
      </c>
      <c r="AM41" s="95">
        <v>527.36302435398102</v>
      </c>
      <c r="AN41" s="95">
        <v>298015282.46093798</v>
      </c>
      <c r="AO41" s="95">
        <v>893021697.88281298</v>
      </c>
      <c r="AP41" s="95">
        <v>19731941.365234401</v>
      </c>
      <c r="AQ41" s="95">
        <v>190494384.40820301</v>
      </c>
      <c r="AR41" s="95">
        <v>117793101.109375</v>
      </c>
      <c r="AS41" s="95">
        <v>139396619.31835899</v>
      </c>
      <c r="AT41" s="95">
        <v>4319.4399986267099</v>
      </c>
      <c r="AU41" s="95">
        <v>0</v>
      </c>
      <c r="AV41" s="95">
        <v>962137233.171875</v>
      </c>
      <c r="AW41" s="95">
        <v>946639.36146545399</v>
      </c>
      <c r="AX41" s="95">
        <v>4712930.2891235398</v>
      </c>
      <c r="AY41" s="95">
        <v>355618071.42578101</v>
      </c>
      <c r="AZ41" s="95">
        <v>173060609.08007801</v>
      </c>
      <c r="BA41" s="95">
        <v>0</v>
      </c>
      <c r="BB41" s="95">
        <v>446705894.12890601</v>
      </c>
      <c r="BC41" s="95">
        <v>124947014.839844</v>
      </c>
      <c r="BD41" s="95">
        <v>0</v>
      </c>
      <c r="BE41" s="95">
        <v>136956942.94921899</v>
      </c>
      <c r="BF41" s="95">
        <v>4329.11884599924</v>
      </c>
      <c r="BG41" s="95">
        <v>963093842.44531298</v>
      </c>
      <c r="BH41" s="95">
        <v>193566915.78125</v>
      </c>
      <c r="BI41" s="95">
        <v>2329471.1498107901</v>
      </c>
      <c r="BJ41" s="95">
        <v>58207155.809570298</v>
      </c>
      <c r="BK41" s="95">
        <v>40457584.330078103</v>
      </c>
      <c r="BL41" s="95">
        <v>11261898.740478501</v>
      </c>
      <c r="BM41" s="95">
        <v>0</v>
      </c>
      <c r="BN41" s="95">
        <v>0</v>
      </c>
      <c r="BO41" s="95">
        <v>0</v>
      </c>
      <c r="BP41" s="95">
        <v>0</v>
      </c>
      <c r="BQ41" s="95">
        <v>0</v>
      </c>
      <c r="BR41" s="95">
        <v>109784946.76367199</v>
      </c>
      <c r="BS41" s="95">
        <v>62743924.974121101</v>
      </c>
      <c r="BT41" s="95">
        <v>0</v>
      </c>
      <c r="BU41" s="95">
        <v>31953798.479980499</v>
      </c>
      <c r="BV41" s="95">
        <v>50232195.533691399</v>
      </c>
      <c r="BW41" s="95">
        <v>0</v>
      </c>
      <c r="BX41" s="95">
        <v>10791755.3823242</v>
      </c>
      <c r="BY41" s="95">
        <v>0</v>
      </c>
      <c r="BZ41" s="95">
        <v>0</v>
      </c>
      <c r="CA41" s="95">
        <v>1900824.0053253199</v>
      </c>
      <c r="CB41" s="95">
        <v>114383227.65136699</v>
      </c>
      <c r="CC41" s="95">
        <v>1103059029.0625</v>
      </c>
      <c r="CD41" s="95">
        <v>253926583.01367199</v>
      </c>
      <c r="CE41" s="95">
        <v>89242.457349777207</v>
      </c>
      <c r="CF41" s="95">
        <v>16512049.1762695</v>
      </c>
      <c r="CG41" s="95">
        <v>139517238.546875</v>
      </c>
      <c r="CH41" s="95">
        <v>11286785.1783447</v>
      </c>
      <c r="CI41" s="95">
        <v>1990092.49861145</v>
      </c>
      <c r="CJ41" s="95">
        <v>130849325.535156</v>
      </c>
      <c r="CK41" s="95">
        <v>1242477960.82813</v>
      </c>
      <c r="CL41" s="95">
        <v>265219308.18945301</v>
      </c>
      <c r="CM41" s="160">
        <v>2884902.2691955599</v>
      </c>
      <c r="CN41" s="160">
        <v>428492657.79296899</v>
      </c>
      <c r="CO41" s="160">
        <v>2202031476.40625</v>
      </c>
      <c r="CP41" s="95">
        <v>265219308.18945301</v>
      </c>
      <c r="CQ41" s="95">
        <v>1680.66836248338</v>
      </c>
      <c r="CR41" s="95">
        <v>281940.72802352899</v>
      </c>
      <c r="CS41" s="95">
        <v>2415283.2427978502</v>
      </c>
      <c r="CT41" s="95">
        <v>370092.83230209397</v>
      </c>
      <c r="CU41" s="161">
        <v>130895276.8276365</v>
      </c>
      <c r="CV41" s="161">
        <v>1242576267.609375</v>
      </c>
    </row>
    <row r="42" spans="1:100" x14ac:dyDescent="0.2">
      <c r="A42" s="94" t="s">
        <v>79</v>
      </c>
      <c r="B42" s="96">
        <v>41699</v>
      </c>
      <c r="C42" s="95">
        <v>1605190.2469329799</v>
      </c>
      <c r="D42" s="95">
        <v>22292.593510150899</v>
      </c>
      <c r="E42" s="95">
        <v>266690.98865890497</v>
      </c>
      <c r="F42" s="95">
        <v>211756.72612953201</v>
      </c>
      <c r="G42" s="95">
        <v>89127.206809997602</v>
      </c>
      <c r="H42" s="95">
        <v>5</v>
      </c>
      <c r="I42" s="95">
        <v>0</v>
      </c>
      <c r="J42" s="95">
        <v>900528.27960205101</v>
      </c>
      <c r="K42" s="95">
        <v>2200.87082126737</v>
      </c>
      <c r="L42" s="95">
        <v>5767.9282398819896</v>
      </c>
      <c r="M42" s="95">
        <v>677722.40518951404</v>
      </c>
      <c r="N42" s="95">
        <v>147764.496107101</v>
      </c>
      <c r="O42" s="95">
        <v>0</v>
      </c>
      <c r="P42" s="95">
        <v>968478.48282623303</v>
      </c>
      <c r="Q42" s="95">
        <v>88128.571208000198</v>
      </c>
      <c r="R42" s="95">
        <v>0</v>
      </c>
      <c r="S42" s="95">
        <v>87268.250751495405</v>
      </c>
      <c r="T42" s="95">
        <v>4.9860164062120003</v>
      </c>
      <c r="U42" s="95">
        <v>902682.73466491699</v>
      </c>
      <c r="V42" s="95">
        <v>90773830.857421905</v>
      </c>
      <c r="W42" s="95">
        <v>1950958.2587280299</v>
      </c>
      <c r="X42" s="95">
        <v>20904472.494872998</v>
      </c>
      <c r="Y42" s="95">
        <v>13257957.807006801</v>
      </c>
      <c r="Z42" s="95">
        <v>16296360.6848145</v>
      </c>
      <c r="AA42" s="95">
        <v>552</v>
      </c>
      <c r="AB42" s="95">
        <v>0</v>
      </c>
      <c r="AC42" s="95">
        <v>295777759.078125</v>
      </c>
      <c r="AD42" s="95">
        <v>226956.19518470799</v>
      </c>
      <c r="AE42" s="95">
        <v>521715.177734375</v>
      </c>
      <c r="AF42" s="95">
        <v>35440424.833984397</v>
      </c>
      <c r="AG42" s="95">
        <v>19639829.745117199</v>
      </c>
      <c r="AH42" s="95">
        <v>0</v>
      </c>
      <c r="AI42" s="95">
        <v>45590340.357421897</v>
      </c>
      <c r="AJ42" s="95">
        <v>11977098.1450195</v>
      </c>
      <c r="AK42" s="95">
        <v>0</v>
      </c>
      <c r="AL42" s="95">
        <v>15984910.4799805</v>
      </c>
      <c r="AM42" s="95">
        <v>530.54056699574005</v>
      </c>
      <c r="AN42" s="95">
        <v>296692018.484375</v>
      </c>
      <c r="AO42" s="95">
        <v>895955424.390625</v>
      </c>
      <c r="AP42" s="95">
        <v>16543381.563964801</v>
      </c>
      <c r="AQ42" s="95">
        <v>185986717.74609399</v>
      </c>
      <c r="AR42" s="95">
        <v>114994804.24804699</v>
      </c>
      <c r="AS42" s="95">
        <v>138326833.68164101</v>
      </c>
      <c r="AT42" s="95">
        <v>4589.1699962616003</v>
      </c>
      <c r="AU42" s="95">
        <v>0</v>
      </c>
      <c r="AV42" s="95">
        <v>961754395.84375</v>
      </c>
      <c r="AW42" s="95">
        <v>739318.78325653099</v>
      </c>
      <c r="AX42" s="95">
        <v>4634114.9691772498</v>
      </c>
      <c r="AY42" s="95">
        <v>357089272.94531298</v>
      </c>
      <c r="AZ42" s="95">
        <v>170912787.29101601</v>
      </c>
      <c r="BA42" s="95">
        <v>0</v>
      </c>
      <c r="BB42" s="95">
        <v>450249534.70703101</v>
      </c>
      <c r="BC42" s="95">
        <v>107772258.521484</v>
      </c>
      <c r="BD42" s="95">
        <v>0</v>
      </c>
      <c r="BE42" s="95">
        <v>135897696.52539101</v>
      </c>
      <c r="BF42" s="95">
        <v>4423.5335254073098</v>
      </c>
      <c r="BG42" s="95">
        <v>963723701.58593798</v>
      </c>
      <c r="BH42" s="95">
        <v>192561021.43164101</v>
      </c>
      <c r="BI42" s="95">
        <v>1514327.4012756301</v>
      </c>
      <c r="BJ42" s="95">
        <v>56720875.154785201</v>
      </c>
      <c r="BK42" s="95">
        <v>39334263.298339799</v>
      </c>
      <c r="BL42" s="95">
        <v>11110794.5466309</v>
      </c>
      <c r="BM42" s="95">
        <v>0</v>
      </c>
      <c r="BN42" s="95">
        <v>0</v>
      </c>
      <c r="BO42" s="95">
        <v>0</v>
      </c>
      <c r="BP42" s="95">
        <v>0</v>
      </c>
      <c r="BQ42" s="95">
        <v>0</v>
      </c>
      <c r="BR42" s="95">
        <v>109765302.996094</v>
      </c>
      <c r="BS42" s="95">
        <v>61689921.019042999</v>
      </c>
      <c r="BT42" s="95">
        <v>0</v>
      </c>
      <c r="BU42" s="95">
        <v>32601901.209716801</v>
      </c>
      <c r="BV42" s="95">
        <v>48188217.601074196</v>
      </c>
      <c r="BW42" s="95">
        <v>0</v>
      </c>
      <c r="BX42" s="95">
        <v>11133011.3824463</v>
      </c>
      <c r="BY42" s="95">
        <v>0</v>
      </c>
      <c r="BZ42" s="95">
        <v>0</v>
      </c>
      <c r="CA42" s="95">
        <v>1892531.4110107401</v>
      </c>
      <c r="CB42" s="95">
        <v>113953471.05957</v>
      </c>
      <c r="CC42" s="95">
        <v>1098794901.125</v>
      </c>
      <c r="CD42" s="95">
        <v>251423606.87695301</v>
      </c>
      <c r="CE42" s="95">
        <v>89101.1466875076</v>
      </c>
      <c r="CF42" s="95">
        <v>16310038.405151401</v>
      </c>
      <c r="CG42" s="95">
        <v>138576072.29101601</v>
      </c>
      <c r="CH42" s="95">
        <v>11123527.9810791</v>
      </c>
      <c r="CI42" s="95">
        <v>1981633.8721008301</v>
      </c>
      <c r="CJ42" s="95">
        <v>130325017.477539</v>
      </c>
      <c r="CK42" s="95">
        <v>1237436870.1875</v>
      </c>
      <c r="CL42" s="95">
        <v>262476311.38476601</v>
      </c>
      <c r="CM42" s="160">
        <v>2877298.9884338402</v>
      </c>
      <c r="CN42" s="160">
        <v>426540015.56640601</v>
      </c>
      <c r="CO42" s="160">
        <v>2201391160.21875</v>
      </c>
      <c r="CP42" s="95">
        <v>262476311.38476601</v>
      </c>
      <c r="CQ42" s="95">
        <v>1694.9468221515399</v>
      </c>
      <c r="CR42" s="95">
        <v>281300.66157913202</v>
      </c>
      <c r="CS42" s="95">
        <v>2420312.1838378902</v>
      </c>
      <c r="CT42" s="95">
        <v>370293.42052078201</v>
      </c>
      <c r="CU42" s="161">
        <v>130263509.4647214</v>
      </c>
      <c r="CV42" s="161">
        <v>1237370973.4160161</v>
      </c>
    </row>
    <row r="43" spans="1:100" x14ac:dyDescent="0.2">
      <c r="A43" s="94" t="s">
        <v>79</v>
      </c>
      <c r="B43" s="96">
        <v>41791</v>
      </c>
      <c r="C43" s="95">
        <v>1598447.5133972201</v>
      </c>
      <c r="D43" s="95">
        <v>20921.422571182298</v>
      </c>
      <c r="E43" s="95">
        <v>262185.43088150001</v>
      </c>
      <c r="F43" s="95">
        <v>208670.600273132</v>
      </c>
      <c r="G43" s="95">
        <v>89073.852889061003</v>
      </c>
      <c r="H43" s="95">
        <v>2</v>
      </c>
      <c r="I43" s="95">
        <v>0</v>
      </c>
      <c r="J43" s="95">
        <v>900580.17781829799</v>
      </c>
      <c r="K43" s="95">
        <v>1588.29239442945</v>
      </c>
      <c r="L43" s="95">
        <v>24427.713815927498</v>
      </c>
      <c r="M43" s="95">
        <v>675241.79077148403</v>
      </c>
      <c r="N43" s="95">
        <v>146519.43569946301</v>
      </c>
      <c r="O43" s="95">
        <v>0</v>
      </c>
      <c r="P43" s="95">
        <v>947176.48274993896</v>
      </c>
      <c r="Q43" s="95">
        <v>87433.233275413499</v>
      </c>
      <c r="R43" s="95">
        <v>0</v>
      </c>
      <c r="S43" s="95">
        <v>87481.568620681806</v>
      </c>
      <c r="T43" s="95">
        <v>2.0116254741442399</v>
      </c>
      <c r="U43" s="95">
        <v>902143.687026978</v>
      </c>
      <c r="V43" s="95">
        <v>90179365.854492202</v>
      </c>
      <c r="W43" s="95">
        <v>1949856.3075408901</v>
      </c>
      <c r="X43" s="95">
        <v>20312947.634521499</v>
      </c>
      <c r="Y43" s="95">
        <v>12922749.724365201</v>
      </c>
      <c r="Z43" s="95">
        <v>16177363.822509799</v>
      </c>
      <c r="AA43" s="95">
        <v>352</v>
      </c>
      <c r="AB43" s="95">
        <v>0</v>
      </c>
      <c r="AC43" s="95">
        <v>296140002.32031298</v>
      </c>
      <c r="AD43" s="95">
        <v>167233.13818740801</v>
      </c>
      <c r="AE43" s="95">
        <v>749617.92238616897</v>
      </c>
      <c r="AF43" s="95">
        <v>35310199.984863304</v>
      </c>
      <c r="AG43" s="95">
        <v>19303657.173095699</v>
      </c>
      <c r="AH43" s="95">
        <v>0</v>
      </c>
      <c r="AI43" s="95">
        <v>44930710.731933601</v>
      </c>
      <c r="AJ43" s="95">
        <v>11832977.0822754</v>
      </c>
      <c r="AK43" s="95">
        <v>0</v>
      </c>
      <c r="AL43" s="95">
        <v>15899798.9576416</v>
      </c>
      <c r="AM43" s="95">
        <v>332.596453215927</v>
      </c>
      <c r="AN43" s="95">
        <v>296589669.62109399</v>
      </c>
      <c r="AO43" s="95">
        <v>892034659.91406298</v>
      </c>
      <c r="AP43" s="95">
        <v>16463496.9614258</v>
      </c>
      <c r="AQ43" s="95">
        <v>181150037.82617199</v>
      </c>
      <c r="AR43" s="95">
        <v>111571987.893555</v>
      </c>
      <c r="AS43" s="95">
        <v>137822541.86132801</v>
      </c>
      <c r="AT43" s="95">
        <v>2781.1299972534198</v>
      </c>
      <c r="AU43" s="95">
        <v>0</v>
      </c>
      <c r="AV43" s="95">
        <v>967049315.02343798</v>
      </c>
      <c r="AW43" s="95">
        <v>546402.34655761695</v>
      </c>
      <c r="AX43" s="95">
        <v>6940940.8975830097</v>
      </c>
      <c r="AY43" s="95">
        <v>358082641.24609399</v>
      </c>
      <c r="AZ43" s="95">
        <v>168448251.42578101</v>
      </c>
      <c r="BA43" s="95">
        <v>0</v>
      </c>
      <c r="BB43" s="95">
        <v>446550352.34765601</v>
      </c>
      <c r="BC43" s="95">
        <v>106404096.03320301</v>
      </c>
      <c r="BD43" s="95">
        <v>0</v>
      </c>
      <c r="BE43" s="95">
        <v>135347130.69531301</v>
      </c>
      <c r="BF43" s="95">
        <v>2635.04181188345</v>
      </c>
      <c r="BG43" s="95">
        <v>966564535.00781298</v>
      </c>
      <c r="BH43" s="95">
        <v>191853205.50585899</v>
      </c>
      <c r="BI43" s="95">
        <v>1491180.3043365499</v>
      </c>
      <c r="BJ43" s="95">
        <v>55658705.3671875</v>
      </c>
      <c r="BK43" s="95">
        <v>38651402.644531302</v>
      </c>
      <c r="BL43" s="95">
        <v>10983018.322753901</v>
      </c>
      <c r="BM43" s="95">
        <v>0</v>
      </c>
      <c r="BN43" s="95">
        <v>0</v>
      </c>
      <c r="BO43" s="95">
        <v>0</v>
      </c>
      <c r="BP43" s="95">
        <v>0</v>
      </c>
      <c r="BQ43" s="95">
        <v>0</v>
      </c>
      <c r="BR43" s="95">
        <v>110073886.00195301</v>
      </c>
      <c r="BS43" s="95">
        <v>60946728.393066399</v>
      </c>
      <c r="BT43" s="95">
        <v>0</v>
      </c>
      <c r="BU43" s="95">
        <v>32548069.459716801</v>
      </c>
      <c r="BV43" s="95">
        <v>47877831.736328103</v>
      </c>
      <c r="BW43" s="95">
        <v>0</v>
      </c>
      <c r="BX43" s="95">
        <v>11269017.5924072</v>
      </c>
      <c r="BY43" s="95">
        <v>0</v>
      </c>
      <c r="BZ43" s="95">
        <v>0</v>
      </c>
      <c r="CA43" s="95">
        <v>1881264.12788391</v>
      </c>
      <c r="CB43" s="95">
        <v>112490956.321289</v>
      </c>
      <c r="CC43" s="95">
        <v>1089852035.59375</v>
      </c>
      <c r="CD43" s="95">
        <v>249179855.109375</v>
      </c>
      <c r="CE43" s="95">
        <v>89060.139774322495</v>
      </c>
      <c r="CF43" s="95">
        <v>16204166.662841801</v>
      </c>
      <c r="CG43" s="95">
        <v>137882275.13671899</v>
      </c>
      <c r="CH43" s="95">
        <v>10934904.479126001</v>
      </c>
      <c r="CI43" s="95">
        <v>1970459.8362121601</v>
      </c>
      <c r="CJ43" s="95">
        <v>128707502.336914</v>
      </c>
      <c r="CK43" s="95">
        <v>1227728908.3125</v>
      </c>
      <c r="CL43" s="95">
        <v>260129980.21484399</v>
      </c>
      <c r="CM43" s="160">
        <v>2865472.83666992</v>
      </c>
      <c r="CN43" s="160">
        <v>425237184.92968798</v>
      </c>
      <c r="CO43" s="160">
        <v>2194962076.6875</v>
      </c>
      <c r="CP43" s="95">
        <v>260129980.21484399</v>
      </c>
      <c r="CQ43" s="95">
        <v>1694.7521823346599</v>
      </c>
      <c r="CR43" s="95">
        <v>278681.56826782197</v>
      </c>
      <c r="CS43" s="95">
        <v>2410339.3559875502</v>
      </c>
      <c r="CT43" s="95">
        <v>372791.11519241298</v>
      </c>
      <c r="CU43" s="161">
        <v>128695122.9841308</v>
      </c>
      <c r="CV43" s="161">
        <v>1227734310.730469</v>
      </c>
    </row>
    <row r="44" spans="1:100" x14ac:dyDescent="0.2">
      <c r="A44" s="94" t="s">
        <v>79</v>
      </c>
      <c r="B44" s="96">
        <v>41883</v>
      </c>
      <c r="C44" s="95">
        <v>1598157.72758484</v>
      </c>
      <c r="D44" s="95">
        <v>20459.861859798399</v>
      </c>
      <c r="E44" s="95">
        <v>254572.016811371</v>
      </c>
      <c r="F44" s="95">
        <v>201667.668409348</v>
      </c>
      <c r="G44" s="95">
        <v>89750.673007011399</v>
      </c>
      <c r="H44" s="95">
        <v>2</v>
      </c>
      <c r="I44" s="95">
        <v>0</v>
      </c>
      <c r="J44" s="95">
        <v>898311.47501373303</v>
      </c>
      <c r="K44" s="95">
        <v>1010.74110889435</v>
      </c>
      <c r="L44" s="95">
        <v>7577.8997491002101</v>
      </c>
      <c r="M44" s="95">
        <v>676571.20059204102</v>
      </c>
      <c r="N44" s="95">
        <v>145245.445285797</v>
      </c>
      <c r="O44" s="95">
        <v>0</v>
      </c>
      <c r="P44" s="95">
        <v>960329.48209381104</v>
      </c>
      <c r="Q44" s="95">
        <v>87048.890265464797</v>
      </c>
      <c r="R44" s="95">
        <v>0</v>
      </c>
      <c r="S44" s="95">
        <v>88080.422112464905</v>
      </c>
      <c r="T44" s="95">
        <v>1.95079670687846</v>
      </c>
      <c r="U44" s="95">
        <v>899355.23384857201</v>
      </c>
      <c r="V44" s="95">
        <v>89770339.4453125</v>
      </c>
      <c r="W44" s="95">
        <v>1903097.5605316199</v>
      </c>
      <c r="X44" s="95">
        <v>19848676.721679699</v>
      </c>
      <c r="Y44" s="95">
        <v>12652288.377441401</v>
      </c>
      <c r="Z44" s="95">
        <v>16148285.1599121</v>
      </c>
      <c r="AA44" s="95">
        <v>257</v>
      </c>
      <c r="AB44" s="95">
        <v>0</v>
      </c>
      <c r="AC44" s="95">
        <v>295285463.64453101</v>
      </c>
      <c r="AD44" s="95">
        <v>103367.978022575</v>
      </c>
      <c r="AE44" s="95">
        <v>626659.27796173096</v>
      </c>
      <c r="AF44" s="95">
        <v>35223773.5869141</v>
      </c>
      <c r="AG44" s="95">
        <v>18972943.463867199</v>
      </c>
      <c r="AH44" s="95">
        <v>0</v>
      </c>
      <c r="AI44" s="95">
        <v>45156571.624511696</v>
      </c>
      <c r="AJ44" s="95">
        <v>11765479.463012701</v>
      </c>
      <c r="AK44" s="95">
        <v>0</v>
      </c>
      <c r="AL44" s="95">
        <v>15903121.9293213</v>
      </c>
      <c r="AM44" s="95">
        <v>283.87339020893</v>
      </c>
      <c r="AN44" s="95">
        <v>295848815.40625</v>
      </c>
      <c r="AO44" s="95">
        <v>892385835.77343798</v>
      </c>
      <c r="AP44" s="95">
        <v>16106902.529296899</v>
      </c>
      <c r="AQ44" s="95">
        <v>177938514.29101601</v>
      </c>
      <c r="AR44" s="95">
        <v>109371070.35449199</v>
      </c>
      <c r="AS44" s="95">
        <v>137825322.59179699</v>
      </c>
      <c r="AT44" s="95">
        <v>2238.9899998903302</v>
      </c>
      <c r="AU44" s="95">
        <v>0</v>
      </c>
      <c r="AV44" s="95">
        <v>965424923.390625</v>
      </c>
      <c r="AW44" s="95">
        <v>336654.27335357701</v>
      </c>
      <c r="AX44" s="95">
        <v>5586123.9505615197</v>
      </c>
      <c r="AY44" s="95">
        <v>359464928</v>
      </c>
      <c r="AZ44" s="95">
        <v>166109975.73632801</v>
      </c>
      <c r="BA44" s="95">
        <v>0</v>
      </c>
      <c r="BB44" s="95">
        <v>450709258.88671899</v>
      </c>
      <c r="BC44" s="95">
        <v>105839968.99218801</v>
      </c>
      <c r="BD44" s="95">
        <v>0</v>
      </c>
      <c r="BE44" s="95">
        <v>135427959.77539101</v>
      </c>
      <c r="BF44" s="95">
        <v>2460.4276595711699</v>
      </c>
      <c r="BG44" s="95">
        <v>965657662.71093798</v>
      </c>
      <c r="BH44" s="95">
        <v>193938712.61718801</v>
      </c>
      <c r="BI44" s="95">
        <v>1451862.3695068399</v>
      </c>
      <c r="BJ44" s="95">
        <v>55473512.831054702</v>
      </c>
      <c r="BK44" s="95">
        <v>38080524.3740234</v>
      </c>
      <c r="BL44" s="95">
        <v>10987899.630493199</v>
      </c>
      <c r="BM44" s="95">
        <v>0</v>
      </c>
      <c r="BN44" s="95">
        <v>0</v>
      </c>
      <c r="BO44" s="95">
        <v>0</v>
      </c>
      <c r="BP44" s="95">
        <v>0</v>
      </c>
      <c r="BQ44" s="95">
        <v>0</v>
      </c>
      <c r="BR44" s="95">
        <v>110838452.324219</v>
      </c>
      <c r="BS44" s="95">
        <v>60604222.0947266</v>
      </c>
      <c r="BT44" s="95">
        <v>0</v>
      </c>
      <c r="BU44" s="95">
        <v>26654689.009765599</v>
      </c>
      <c r="BV44" s="95">
        <v>47913146.084472701</v>
      </c>
      <c r="BW44" s="95">
        <v>0</v>
      </c>
      <c r="BX44" s="95">
        <v>9643026.0837402306</v>
      </c>
      <c r="BY44" s="95">
        <v>0</v>
      </c>
      <c r="BZ44" s="95">
        <v>0</v>
      </c>
      <c r="CA44" s="95">
        <v>1874494.81852722</v>
      </c>
      <c r="CB44" s="95">
        <v>111337846.207031</v>
      </c>
      <c r="CC44" s="95">
        <v>1086217948.875</v>
      </c>
      <c r="CD44" s="95">
        <v>250207124.99414101</v>
      </c>
      <c r="CE44" s="95">
        <v>89780.2683191299</v>
      </c>
      <c r="CF44" s="95">
        <v>16199117.844848599</v>
      </c>
      <c r="CG44" s="95">
        <v>138082871.77734399</v>
      </c>
      <c r="CH44" s="95">
        <v>10992165.6705322</v>
      </c>
      <c r="CI44" s="95">
        <v>1964110.06721497</v>
      </c>
      <c r="CJ44" s="95">
        <v>127521341.984375</v>
      </c>
      <c r="CK44" s="95">
        <v>1224355965.46875</v>
      </c>
      <c r="CL44" s="95">
        <v>261244087.35156301</v>
      </c>
      <c r="CM44" s="160">
        <v>2856135.4122009301</v>
      </c>
      <c r="CN44" s="160">
        <v>423063824.67968798</v>
      </c>
      <c r="CO44" s="160">
        <v>2185906584.03125</v>
      </c>
      <c r="CP44" s="95">
        <v>261244087.35156301</v>
      </c>
      <c r="CQ44" s="95">
        <v>1722.1607176959501</v>
      </c>
      <c r="CR44" s="95">
        <v>279277.47342681902</v>
      </c>
      <c r="CS44" s="95">
        <v>2424795.9107666002</v>
      </c>
      <c r="CT44" s="95">
        <v>378271.52756500198</v>
      </c>
      <c r="CU44" s="161">
        <v>127536964.0518796</v>
      </c>
      <c r="CV44" s="161">
        <v>1224300820.652344</v>
      </c>
    </row>
    <row r="45" spans="1:100" x14ac:dyDescent="0.2">
      <c r="A45" s="94" t="s">
        <v>79</v>
      </c>
      <c r="B45" s="96">
        <v>41974</v>
      </c>
      <c r="C45" s="95">
        <v>1591766.29812622</v>
      </c>
      <c r="D45" s="95">
        <v>20158.610240697901</v>
      </c>
      <c r="E45" s="95">
        <v>254269.21658325201</v>
      </c>
      <c r="F45" s="95">
        <v>202574.05296325701</v>
      </c>
      <c r="G45" s="95">
        <v>89561.777908325195</v>
      </c>
      <c r="H45" s="95">
        <v>2</v>
      </c>
      <c r="I45" s="95">
        <v>0</v>
      </c>
      <c r="J45" s="95">
        <v>888518.41542816197</v>
      </c>
      <c r="K45" s="95">
        <v>490.80619808658997</v>
      </c>
      <c r="L45" s="95">
        <v>19142.148373842199</v>
      </c>
      <c r="M45" s="95">
        <v>675746.79194641102</v>
      </c>
      <c r="N45" s="95">
        <v>143687.04828834499</v>
      </c>
      <c r="O45" s="95">
        <v>0</v>
      </c>
      <c r="P45" s="95">
        <v>944937.31789398205</v>
      </c>
      <c r="Q45" s="95">
        <v>86292.936239242597</v>
      </c>
      <c r="R45" s="95">
        <v>0</v>
      </c>
      <c r="S45" s="95">
        <v>87783.215475082397</v>
      </c>
      <c r="T45" s="95">
        <v>2.0443702805205199</v>
      </c>
      <c r="U45" s="95">
        <v>889028.99790191697</v>
      </c>
      <c r="V45" s="95">
        <v>89043284.986328095</v>
      </c>
      <c r="W45" s="95">
        <v>1889184.35987854</v>
      </c>
      <c r="X45" s="95">
        <v>19272498.480712902</v>
      </c>
      <c r="Y45" s="95">
        <v>12272856.8244629</v>
      </c>
      <c r="Z45" s="95">
        <v>16028011.393676801</v>
      </c>
      <c r="AA45" s="95">
        <v>436</v>
      </c>
      <c r="AB45" s="95">
        <v>0</v>
      </c>
      <c r="AC45" s="95">
        <v>292473579.828125</v>
      </c>
      <c r="AD45" s="95">
        <v>46930.517245769501</v>
      </c>
      <c r="AE45" s="95">
        <v>650752.76016998303</v>
      </c>
      <c r="AF45" s="95">
        <v>34938901.335449196</v>
      </c>
      <c r="AG45" s="95">
        <v>18636168.807617199</v>
      </c>
      <c r="AH45" s="95">
        <v>0</v>
      </c>
      <c r="AI45" s="95">
        <v>44504714.854492202</v>
      </c>
      <c r="AJ45" s="95">
        <v>11699258.7663574</v>
      </c>
      <c r="AK45" s="95">
        <v>0</v>
      </c>
      <c r="AL45" s="95">
        <v>15733294.3566895</v>
      </c>
      <c r="AM45" s="95">
        <v>437.47819865495001</v>
      </c>
      <c r="AN45" s="95">
        <v>292628958.94531298</v>
      </c>
      <c r="AO45" s="95">
        <v>887501939.96875</v>
      </c>
      <c r="AP45" s="95">
        <v>15938092.7414551</v>
      </c>
      <c r="AQ45" s="95">
        <v>172963208.60742199</v>
      </c>
      <c r="AR45" s="95">
        <v>106584886.927734</v>
      </c>
      <c r="AS45" s="95">
        <v>137210966.46875</v>
      </c>
      <c r="AT45" s="95">
        <v>3744.23999404907</v>
      </c>
      <c r="AU45" s="95">
        <v>0</v>
      </c>
      <c r="AV45" s="95">
        <v>962379289.11718798</v>
      </c>
      <c r="AW45" s="95">
        <v>154411.64006042501</v>
      </c>
      <c r="AX45" s="95">
        <v>5965633.2824096698</v>
      </c>
      <c r="AY45" s="95">
        <v>358999763.78906298</v>
      </c>
      <c r="AZ45" s="95">
        <v>163912038.640625</v>
      </c>
      <c r="BA45" s="95">
        <v>0</v>
      </c>
      <c r="BB45" s="95">
        <v>445927364.43359399</v>
      </c>
      <c r="BC45" s="95">
        <v>105557765.88867199</v>
      </c>
      <c r="BD45" s="95">
        <v>0</v>
      </c>
      <c r="BE45" s="95">
        <v>134808108.95117199</v>
      </c>
      <c r="BF45" s="95">
        <v>3755.24293380976</v>
      </c>
      <c r="BG45" s="95">
        <v>962545715.234375</v>
      </c>
      <c r="BH45" s="95">
        <v>193790096.97460899</v>
      </c>
      <c r="BI45" s="95">
        <v>1440403.5683746301</v>
      </c>
      <c r="BJ45" s="95">
        <v>54300570.0537109</v>
      </c>
      <c r="BK45" s="95">
        <v>37097207.072265603</v>
      </c>
      <c r="BL45" s="95">
        <v>11028914.900268599</v>
      </c>
      <c r="BM45" s="95">
        <v>0</v>
      </c>
      <c r="BN45" s="95">
        <v>0</v>
      </c>
      <c r="BO45" s="95">
        <v>0</v>
      </c>
      <c r="BP45" s="95">
        <v>0</v>
      </c>
      <c r="BQ45" s="95">
        <v>0</v>
      </c>
      <c r="BR45" s="95">
        <v>110877014.640625</v>
      </c>
      <c r="BS45" s="95">
        <v>59952045.365722701</v>
      </c>
      <c r="BT45" s="95">
        <v>0</v>
      </c>
      <c r="BU45" s="95">
        <v>31593245.739746101</v>
      </c>
      <c r="BV45" s="95">
        <v>47980524.548828103</v>
      </c>
      <c r="BW45" s="95">
        <v>0</v>
      </c>
      <c r="BX45" s="95">
        <v>10546631.482666001</v>
      </c>
      <c r="BY45" s="95">
        <v>0</v>
      </c>
      <c r="BZ45" s="95">
        <v>0</v>
      </c>
      <c r="CA45" s="95">
        <v>1867179.69065857</v>
      </c>
      <c r="CB45" s="95">
        <v>110107972.234375</v>
      </c>
      <c r="CC45" s="95">
        <v>1076560957.45313</v>
      </c>
      <c r="CD45" s="95">
        <v>249413448.64648399</v>
      </c>
      <c r="CE45" s="95">
        <v>89582.834600448594</v>
      </c>
      <c r="CF45" s="95">
        <v>16024354.526489301</v>
      </c>
      <c r="CG45" s="95">
        <v>137307833.25390601</v>
      </c>
      <c r="CH45" s="95">
        <v>11121203.291137701</v>
      </c>
      <c r="CI45" s="95">
        <v>1956791.70666504</v>
      </c>
      <c r="CJ45" s="95">
        <v>126083096.76367199</v>
      </c>
      <c r="CK45" s="95">
        <v>1213733221.34375</v>
      </c>
      <c r="CL45" s="95">
        <v>260566650.03710899</v>
      </c>
      <c r="CM45" s="160">
        <v>2838250.7468872098</v>
      </c>
      <c r="CN45" s="160">
        <v>419040080.828125</v>
      </c>
      <c r="CO45" s="160">
        <v>2175198853.125</v>
      </c>
      <c r="CP45" s="95">
        <v>260566650.03710899</v>
      </c>
      <c r="CQ45" s="95">
        <v>1777.8507856726601</v>
      </c>
      <c r="CR45" s="95">
        <v>285799.54035568202</v>
      </c>
      <c r="CS45" s="95">
        <v>2494795.0788269001</v>
      </c>
      <c r="CT45" s="95">
        <v>388792.95667648298</v>
      </c>
      <c r="CU45" s="161">
        <v>126132326.7608643</v>
      </c>
      <c r="CV45" s="161">
        <v>1213868790.707036</v>
      </c>
    </row>
    <row r="46" spans="1:100" x14ac:dyDescent="0.2">
      <c r="A46" s="94" t="s">
        <v>79</v>
      </c>
      <c r="B46" s="96">
        <v>42064</v>
      </c>
      <c r="C46" s="95">
        <v>1584121.83137512</v>
      </c>
      <c r="D46" s="95">
        <v>20505.141358852401</v>
      </c>
      <c r="E46" s="95">
        <v>249527.58171463001</v>
      </c>
      <c r="F46" s="95">
        <v>198855.20804023699</v>
      </c>
      <c r="G46" s="95">
        <v>90180.482506752</v>
      </c>
      <c r="H46" s="95">
        <v>2</v>
      </c>
      <c r="I46" s="95">
        <v>0</v>
      </c>
      <c r="J46" s="95">
        <v>887826.53565979004</v>
      </c>
      <c r="K46" s="95">
        <v>408</v>
      </c>
      <c r="L46" s="95">
        <v>5401.9132551550902</v>
      </c>
      <c r="M46" s="95">
        <v>673194.82003784203</v>
      </c>
      <c r="N46" s="95">
        <v>142121.79354858401</v>
      </c>
      <c r="O46" s="95">
        <v>0</v>
      </c>
      <c r="P46" s="95">
        <v>942835.51590728795</v>
      </c>
      <c r="Q46" s="95">
        <v>85715.0185260773</v>
      </c>
      <c r="R46" s="95">
        <v>0</v>
      </c>
      <c r="S46" s="95">
        <v>88348.2357292175</v>
      </c>
      <c r="T46" s="95">
        <v>1.99749569245614</v>
      </c>
      <c r="U46" s="95">
        <v>888210.08212280297</v>
      </c>
      <c r="V46" s="95">
        <v>88265857.362304702</v>
      </c>
      <c r="W46" s="95">
        <v>1923298.0048217799</v>
      </c>
      <c r="X46" s="95">
        <v>18831685.9614258</v>
      </c>
      <c r="Y46" s="95">
        <v>11927485.8937988</v>
      </c>
      <c r="Z46" s="95">
        <v>15942697.475341801</v>
      </c>
      <c r="AA46" s="95">
        <v>339</v>
      </c>
      <c r="AB46" s="95">
        <v>0</v>
      </c>
      <c r="AC46" s="95">
        <v>291250136.46093798</v>
      </c>
      <c r="AD46" s="95">
        <v>41762.554360866503</v>
      </c>
      <c r="AE46" s="95">
        <v>440255.66242599499</v>
      </c>
      <c r="AF46" s="95">
        <v>34801790.987304702</v>
      </c>
      <c r="AG46" s="95">
        <v>18271102.152832001</v>
      </c>
      <c r="AH46" s="95">
        <v>0</v>
      </c>
      <c r="AI46" s="95">
        <v>43409527.6943359</v>
      </c>
      <c r="AJ46" s="95">
        <v>11607751.806274399</v>
      </c>
      <c r="AK46" s="95">
        <v>0</v>
      </c>
      <c r="AL46" s="95">
        <v>15633919.1716309</v>
      </c>
      <c r="AM46" s="95">
        <v>326.29953116551002</v>
      </c>
      <c r="AN46" s="95">
        <v>291357050.609375</v>
      </c>
      <c r="AO46" s="95">
        <v>882618417.421875</v>
      </c>
      <c r="AP46" s="95">
        <v>16266901.5397949</v>
      </c>
      <c r="AQ46" s="95">
        <v>168917487.65039101</v>
      </c>
      <c r="AR46" s="95">
        <v>103868976.959961</v>
      </c>
      <c r="AS46" s="95">
        <v>137018418.29882801</v>
      </c>
      <c r="AT46" s="95">
        <v>2920.23999214172</v>
      </c>
      <c r="AU46" s="95">
        <v>0</v>
      </c>
      <c r="AV46" s="95">
        <v>962188453.47656298</v>
      </c>
      <c r="AW46" s="95">
        <v>137164.999986649</v>
      </c>
      <c r="AX46" s="95">
        <v>3563675.6554565402</v>
      </c>
      <c r="AY46" s="95">
        <v>356618400.41796899</v>
      </c>
      <c r="AZ46" s="95">
        <v>160878045.00976601</v>
      </c>
      <c r="BA46" s="95">
        <v>0</v>
      </c>
      <c r="BB46" s="95">
        <v>435723462.29296899</v>
      </c>
      <c r="BC46" s="95">
        <v>105112772.75488301</v>
      </c>
      <c r="BD46" s="95">
        <v>0</v>
      </c>
      <c r="BE46" s="95">
        <v>134464471.81054699</v>
      </c>
      <c r="BF46" s="95">
        <v>2815.3108648359798</v>
      </c>
      <c r="BG46" s="95">
        <v>961825071.75781298</v>
      </c>
      <c r="BH46" s="95">
        <v>191383252.47460899</v>
      </c>
      <c r="BI46" s="95">
        <v>1474186.47213745</v>
      </c>
      <c r="BJ46" s="95">
        <v>53461159.118652299</v>
      </c>
      <c r="BK46" s="95">
        <v>36289355.578613304</v>
      </c>
      <c r="BL46" s="95">
        <v>11644335.9263916</v>
      </c>
      <c r="BM46" s="95">
        <v>0</v>
      </c>
      <c r="BN46" s="95">
        <v>0</v>
      </c>
      <c r="BO46" s="95">
        <v>0</v>
      </c>
      <c r="BP46" s="95">
        <v>0</v>
      </c>
      <c r="BQ46" s="95">
        <v>0</v>
      </c>
      <c r="BR46" s="95">
        <v>110263604.90136699</v>
      </c>
      <c r="BS46" s="95">
        <v>59016740.614746101</v>
      </c>
      <c r="BT46" s="95">
        <v>0</v>
      </c>
      <c r="BU46" s="95">
        <v>31007248.869872998</v>
      </c>
      <c r="BV46" s="95">
        <v>48058332.477050804</v>
      </c>
      <c r="BW46" s="95">
        <v>0</v>
      </c>
      <c r="BX46" s="95">
        <v>11692783.9455566</v>
      </c>
      <c r="BY46" s="95">
        <v>0</v>
      </c>
      <c r="BZ46" s="95">
        <v>0</v>
      </c>
      <c r="CA46" s="95">
        <v>1852257.7050781299</v>
      </c>
      <c r="CB46" s="95">
        <v>109121345.82910199</v>
      </c>
      <c r="CC46" s="95">
        <v>1068339223.71875</v>
      </c>
      <c r="CD46" s="95">
        <v>246904142.58203101</v>
      </c>
      <c r="CE46" s="95">
        <v>90167.428787231402</v>
      </c>
      <c r="CF46" s="95">
        <v>15939983.15979</v>
      </c>
      <c r="CG46" s="95">
        <v>137007294.47460899</v>
      </c>
      <c r="CH46" s="95">
        <v>11674109.9959717</v>
      </c>
      <c r="CI46" s="95">
        <v>1942442.93522644</v>
      </c>
      <c r="CJ46" s="95">
        <v>125139652.34375</v>
      </c>
      <c r="CK46" s="95">
        <v>1205447356.71875</v>
      </c>
      <c r="CL46" s="95">
        <v>258426541.77539101</v>
      </c>
      <c r="CM46" s="160">
        <v>2823433.2453002902</v>
      </c>
      <c r="CN46" s="160">
        <v>416209845.15234399</v>
      </c>
      <c r="CO46" s="160">
        <v>2169282412.46875</v>
      </c>
      <c r="CP46" s="95">
        <v>258426541.77539101</v>
      </c>
      <c r="CQ46" s="95">
        <v>1802.2555754929799</v>
      </c>
      <c r="CR46" s="95">
        <v>289751.96054458601</v>
      </c>
      <c r="CS46" s="95">
        <v>2532891.28662109</v>
      </c>
      <c r="CT46" s="95">
        <v>392203.42401885998</v>
      </c>
      <c r="CU46" s="161">
        <v>125061328.98889199</v>
      </c>
      <c r="CV46" s="161">
        <v>1205346518.1933589</v>
      </c>
    </row>
    <row r="47" spans="1:100" x14ac:dyDescent="0.2">
      <c r="A47" s="94" t="s">
        <v>79</v>
      </c>
      <c r="B47" s="96">
        <v>42156</v>
      </c>
      <c r="C47" s="95">
        <v>1586111.86476135</v>
      </c>
      <c r="D47" s="95">
        <v>20696.007570028301</v>
      </c>
      <c r="E47" s="95">
        <v>245689.999593735</v>
      </c>
      <c r="F47" s="95">
        <v>195922.89724922201</v>
      </c>
      <c r="G47" s="95">
        <v>90713.374748229995</v>
      </c>
      <c r="H47" s="95">
        <v>2</v>
      </c>
      <c r="I47" s="95">
        <v>0</v>
      </c>
      <c r="J47" s="95">
        <v>885688.61898040795</v>
      </c>
      <c r="K47" s="95">
        <v>372</v>
      </c>
      <c r="L47" s="95">
        <v>5549.6613413095502</v>
      </c>
      <c r="M47" s="95">
        <v>675298.53493499802</v>
      </c>
      <c r="N47" s="95">
        <v>140005.41946220401</v>
      </c>
      <c r="O47" s="95">
        <v>0</v>
      </c>
      <c r="P47" s="95">
        <v>946048.228515625</v>
      </c>
      <c r="Q47" s="95">
        <v>85321.845928192095</v>
      </c>
      <c r="R47" s="95">
        <v>0</v>
      </c>
      <c r="S47" s="95">
        <v>88892.078652381897</v>
      </c>
      <c r="T47" s="95">
        <v>2.0107918034773302</v>
      </c>
      <c r="U47" s="95">
        <v>886065.36643981899</v>
      </c>
      <c r="V47" s="95">
        <v>87843177.981445298</v>
      </c>
      <c r="W47" s="95">
        <v>1894831.23812866</v>
      </c>
      <c r="X47" s="95">
        <v>18394899.076171901</v>
      </c>
      <c r="Y47" s="95">
        <v>11697419.0739746</v>
      </c>
      <c r="Z47" s="95">
        <v>15920292.728759799</v>
      </c>
      <c r="AA47" s="95">
        <v>339</v>
      </c>
      <c r="AB47" s="95">
        <v>0</v>
      </c>
      <c r="AC47" s="95">
        <v>290500628.08593798</v>
      </c>
      <c r="AD47" s="95">
        <v>38312.083507537798</v>
      </c>
      <c r="AE47" s="95">
        <v>457246.15232849098</v>
      </c>
      <c r="AF47" s="95">
        <v>34771030.1171875</v>
      </c>
      <c r="AG47" s="95">
        <v>17933915.2805176</v>
      </c>
      <c r="AH47" s="95">
        <v>0</v>
      </c>
      <c r="AI47" s="95">
        <v>43439617.464355499</v>
      </c>
      <c r="AJ47" s="95">
        <v>11548586.5200195</v>
      </c>
      <c r="AK47" s="95">
        <v>0</v>
      </c>
      <c r="AL47" s="95">
        <v>15632305.588134799</v>
      </c>
      <c r="AM47" s="95">
        <v>320.42657952755701</v>
      </c>
      <c r="AN47" s="95">
        <v>291192857.796875</v>
      </c>
      <c r="AO47" s="95">
        <v>882600354.24218798</v>
      </c>
      <c r="AP47" s="95">
        <v>16063216.515625</v>
      </c>
      <c r="AQ47" s="95">
        <v>165639735.72070301</v>
      </c>
      <c r="AR47" s="95">
        <v>101035412.884766</v>
      </c>
      <c r="AS47" s="95">
        <v>137388771.20898399</v>
      </c>
      <c r="AT47" s="95">
        <v>2926.3799972534198</v>
      </c>
      <c r="AU47" s="95">
        <v>0</v>
      </c>
      <c r="AV47" s="95">
        <v>963543625</v>
      </c>
      <c r="AW47" s="95">
        <v>127879.99998092699</v>
      </c>
      <c r="AX47" s="95">
        <v>3841158.6627502399</v>
      </c>
      <c r="AY47" s="95">
        <v>360112292.5</v>
      </c>
      <c r="AZ47" s="95">
        <v>158331423.16406301</v>
      </c>
      <c r="BA47" s="95">
        <v>0</v>
      </c>
      <c r="BB47" s="95">
        <v>438431943.72656298</v>
      </c>
      <c r="BC47" s="95">
        <v>104778490.621094</v>
      </c>
      <c r="BD47" s="95">
        <v>0</v>
      </c>
      <c r="BE47" s="95">
        <v>134710989.06054699</v>
      </c>
      <c r="BF47" s="95">
        <v>2772.3406145870699</v>
      </c>
      <c r="BG47" s="95">
        <v>964305674.05468798</v>
      </c>
      <c r="BH47" s="95">
        <v>192859510.45117199</v>
      </c>
      <c r="BI47" s="95">
        <v>1442389.0948791499</v>
      </c>
      <c r="BJ47" s="95">
        <v>52805511.4521484</v>
      </c>
      <c r="BK47" s="95">
        <v>35707572.296875</v>
      </c>
      <c r="BL47" s="95">
        <v>11651199.9466553</v>
      </c>
      <c r="BM47" s="95">
        <v>0</v>
      </c>
      <c r="BN47" s="95">
        <v>0</v>
      </c>
      <c r="BO47" s="95">
        <v>0</v>
      </c>
      <c r="BP47" s="95">
        <v>0</v>
      </c>
      <c r="BQ47" s="95">
        <v>0</v>
      </c>
      <c r="BR47" s="95">
        <v>111336415.09082</v>
      </c>
      <c r="BS47" s="95">
        <v>58281285.310546897</v>
      </c>
      <c r="BT47" s="95">
        <v>0</v>
      </c>
      <c r="BU47" s="95">
        <v>31431646.369628899</v>
      </c>
      <c r="BV47" s="95">
        <v>48113762.488281302</v>
      </c>
      <c r="BW47" s="95">
        <v>0</v>
      </c>
      <c r="BX47" s="95">
        <v>11945285.585083</v>
      </c>
      <c r="BY47" s="95">
        <v>0</v>
      </c>
      <c r="BZ47" s="95">
        <v>0</v>
      </c>
      <c r="CA47" s="95">
        <v>1852243.5066070601</v>
      </c>
      <c r="CB47" s="95">
        <v>108044859.94238301</v>
      </c>
      <c r="CC47" s="95">
        <v>1063673208.49219</v>
      </c>
      <c r="CD47" s="95">
        <v>247085391.65234399</v>
      </c>
      <c r="CE47" s="95">
        <v>90681.907258987398</v>
      </c>
      <c r="CF47" s="95">
        <v>15936597.042114301</v>
      </c>
      <c r="CG47" s="95">
        <v>137237271.703125</v>
      </c>
      <c r="CH47" s="95">
        <v>11482293.897216801</v>
      </c>
      <c r="CI47" s="95">
        <v>1943050.31433105</v>
      </c>
      <c r="CJ47" s="95">
        <v>123960213.31543</v>
      </c>
      <c r="CK47" s="95">
        <v>1200997344.70313</v>
      </c>
      <c r="CL47" s="95">
        <v>258681468.25781301</v>
      </c>
      <c r="CM47" s="160">
        <v>2822033.3973693801</v>
      </c>
      <c r="CN47" s="160">
        <v>415083233.59765601</v>
      </c>
      <c r="CO47" s="160">
        <v>2162792889.09375</v>
      </c>
      <c r="CP47" s="95">
        <v>258681468.25781301</v>
      </c>
      <c r="CQ47" s="95">
        <v>1858.1007977873101</v>
      </c>
      <c r="CR47" s="95">
        <v>296141.17934417701</v>
      </c>
      <c r="CS47" s="95">
        <v>2596515.1074218801</v>
      </c>
      <c r="CT47" s="95">
        <v>400032.35871124303</v>
      </c>
      <c r="CU47" s="161">
        <v>123981456.98449731</v>
      </c>
      <c r="CV47" s="161">
        <v>1200910480.1953149</v>
      </c>
    </row>
    <row r="48" spans="1:100" x14ac:dyDescent="0.2">
      <c r="A48" s="94" t="s">
        <v>79</v>
      </c>
      <c r="B48" s="96">
        <v>42248</v>
      </c>
      <c r="C48" s="95">
        <v>1579813.72390747</v>
      </c>
      <c r="D48" s="95">
        <v>20536.144830942201</v>
      </c>
      <c r="E48" s="95">
        <v>241254.58609580999</v>
      </c>
      <c r="F48" s="95">
        <v>192268.450677872</v>
      </c>
      <c r="G48" s="95">
        <v>91268.565635681196</v>
      </c>
      <c r="H48" s="95">
        <v>2</v>
      </c>
      <c r="I48" s="95">
        <v>0</v>
      </c>
      <c r="J48" s="95">
        <v>881399.03730010998</v>
      </c>
      <c r="K48" s="95">
        <v>289</v>
      </c>
      <c r="L48" s="95">
        <v>5874.4925948977498</v>
      </c>
      <c r="M48" s="95">
        <v>672524.24324798596</v>
      </c>
      <c r="N48" s="95">
        <v>138622.12548446699</v>
      </c>
      <c r="O48" s="95">
        <v>0</v>
      </c>
      <c r="P48" s="95">
        <v>942488.13273620605</v>
      </c>
      <c r="Q48" s="95">
        <v>84500.025081634507</v>
      </c>
      <c r="R48" s="95">
        <v>0</v>
      </c>
      <c r="S48" s="95">
        <v>89323.911696434006</v>
      </c>
      <c r="T48" s="95">
        <v>1.9482619023037799</v>
      </c>
      <c r="U48" s="95">
        <v>881652.42411041295</v>
      </c>
      <c r="V48" s="95">
        <v>87424200.824218795</v>
      </c>
      <c r="W48" s="95">
        <v>1882906.54533386</v>
      </c>
      <c r="X48" s="95">
        <v>18078075.2724609</v>
      </c>
      <c r="Y48" s="95">
        <v>11466352.5384521</v>
      </c>
      <c r="Z48" s="95">
        <v>15888846.326171899</v>
      </c>
      <c r="AA48" s="95">
        <v>240</v>
      </c>
      <c r="AB48" s="95">
        <v>0</v>
      </c>
      <c r="AC48" s="95">
        <v>290126106.00390601</v>
      </c>
      <c r="AD48" s="95">
        <v>26394.490142345399</v>
      </c>
      <c r="AE48" s="95">
        <v>482764.54297637899</v>
      </c>
      <c r="AF48" s="95">
        <v>34630443.670410201</v>
      </c>
      <c r="AG48" s="95">
        <v>17640018.7885742</v>
      </c>
      <c r="AH48" s="95">
        <v>0</v>
      </c>
      <c r="AI48" s="95">
        <v>43238681.674804702</v>
      </c>
      <c r="AJ48" s="95">
        <v>11456426.490478501</v>
      </c>
      <c r="AK48" s="95">
        <v>0</v>
      </c>
      <c r="AL48" s="95">
        <v>15604889.740966801</v>
      </c>
      <c r="AM48" s="95">
        <v>264.56863484904198</v>
      </c>
      <c r="AN48" s="95">
        <v>290025889.57031298</v>
      </c>
      <c r="AO48" s="95">
        <v>880707109.65625</v>
      </c>
      <c r="AP48" s="95">
        <v>16039350.0158691</v>
      </c>
      <c r="AQ48" s="95">
        <v>163516880.34179699</v>
      </c>
      <c r="AR48" s="95">
        <v>100084193.12207</v>
      </c>
      <c r="AS48" s="95">
        <v>137410792.09960899</v>
      </c>
      <c r="AT48" s="95">
        <v>2108.63999652863</v>
      </c>
      <c r="AU48" s="95">
        <v>0</v>
      </c>
      <c r="AV48" s="95">
        <v>964222955.78906298</v>
      </c>
      <c r="AW48" s="95">
        <v>88031.999989509597</v>
      </c>
      <c r="AX48" s="95">
        <v>3922465.0611572298</v>
      </c>
      <c r="AY48" s="95">
        <v>359992320.94921899</v>
      </c>
      <c r="AZ48" s="95">
        <v>156483773.73046899</v>
      </c>
      <c r="BA48" s="95">
        <v>0</v>
      </c>
      <c r="BB48" s="95">
        <v>437680878.91015601</v>
      </c>
      <c r="BC48" s="95">
        <v>103983565.54785199</v>
      </c>
      <c r="BD48" s="95">
        <v>0</v>
      </c>
      <c r="BE48" s="95">
        <v>134716950.015625</v>
      </c>
      <c r="BF48" s="95">
        <v>2317.5174173712699</v>
      </c>
      <c r="BG48" s="95">
        <v>964268047.99218798</v>
      </c>
      <c r="BH48" s="95">
        <v>193820309.95898399</v>
      </c>
      <c r="BI48" s="95">
        <v>1436081.6847228999</v>
      </c>
      <c r="BJ48" s="95">
        <v>52570565.615722701</v>
      </c>
      <c r="BK48" s="95">
        <v>35370915.839355499</v>
      </c>
      <c r="BL48" s="95">
        <v>11634586.564331099</v>
      </c>
      <c r="BM48" s="95">
        <v>0</v>
      </c>
      <c r="BN48" s="95">
        <v>0</v>
      </c>
      <c r="BO48" s="95">
        <v>0</v>
      </c>
      <c r="BP48" s="95">
        <v>0</v>
      </c>
      <c r="BQ48" s="95">
        <v>0</v>
      </c>
      <c r="BR48" s="95">
        <v>111438340.582031</v>
      </c>
      <c r="BS48" s="95">
        <v>57592571.986816399</v>
      </c>
      <c r="BT48" s="95">
        <v>0</v>
      </c>
      <c r="BU48" s="95">
        <v>25605401.1398926</v>
      </c>
      <c r="BV48" s="95">
        <v>47875311.659667999</v>
      </c>
      <c r="BW48" s="95">
        <v>0</v>
      </c>
      <c r="BX48" s="95">
        <v>10181372.287841801</v>
      </c>
      <c r="BY48" s="95">
        <v>0</v>
      </c>
      <c r="BZ48" s="95">
        <v>0</v>
      </c>
      <c r="CA48" s="95">
        <v>1842556.7707366899</v>
      </c>
      <c r="CB48" s="95">
        <v>107147708.09472699</v>
      </c>
      <c r="CC48" s="95">
        <v>1059807940.75781</v>
      </c>
      <c r="CD48" s="95">
        <v>247383082.16796899</v>
      </c>
      <c r="CE48" s="95">
        <v>91285.562796592698</v>
      </c>
      <c r="CF48" s="95">
        <v>15877670.9525146</v>
      </c>
      <c r="CG48" s="95">
        <v>137236181.06054699</v>
      </c>
      <c r="CH48" s="95">
        <v>11693789.3668213</v>
      </c>
      <c r="CI48" s="95">
        <v>1933719.80851746</v>
      </c>
      <c r="CJ48" s="95">
        <v>123032883.019531</v>
      </c>
      <c r="CK48" s="95">
        <v>1197203571</v>
      </c>
      <c r="CL48" s="95">
        <v>259096571.43554699</v>
      </c>
      <c r="CM48" s="160">
        <v>2808290.7783508301</v>
      </c>
      <c r="CN48" s="160">
        <v>413392167.21093798</v>
      </c>
      <c r="CO48" s="160">
        <v>2162210586.78125</v>
      </c>
      <c r="CP48" s="95">
        <v>259096571.43554699</v>
      </c>
      <c r="CQ48" s="95">
        <v>1909.8760808557299</v>
      </c>
      <c r="CR48" s="95">
        <v>303218.734607697</v>
      </c>
      <c r="CS48" s="95">
        <v>2662023.5083618201</v>
      </c>
      <c r="CT48" s="95">
        <v>409016.51137161301</v>
      </c>
      <c r="CU48" s="161">
        <v>123025379.0472416</v>
      </c>
      <c r="CV48" s="161">
        <v>1197044121.818357</v>
      </c>
    </row>
    <row r="49" spans="1:100" x14ac:dyDescent="0.2">
      <c r="A49" s="94" t="s">
        <v>79</v>
      </c>
      <c r="B49" s="96">
        <v>42339</v>
      </c>
      <c r="C49" s="95">
        <v>1580551.89422607</v>
      </c>
      <c r="D49" s="95">
        <v>20381.531926870299</v>
      </c>
      <c r="E49" s="95">
        <v>237041.88776397699</v>
      </c>
      <c r="F49" s="95">
        <v>189098.82971572899</v>
      </c>
      <c r="G49" s="95">
        <v>91963.937990188599</v>
      </c>
      <c r="H49" s="95">
        <v>2</v>
      </c>
      <c r="I49" s="95">
        <v>0</v>
      </c>
      <c r="J49" s="95">
        <v>880423.08087921096</v>
      </c>
      <c r="K49" s="95">
        <v>210</v>
      </c>
      <c r="L49" s="95">
        <v>5637.8657940030098</v>
      </c>
      <c r="M49" s="95">
        <v>674226.22374725295</v>
      </c>
      <c r="N49" s="95">
        <v>137499.52801513701</v>
      </c>
      <c r="O49" s="95">
        <v>0</v>
      </c>
      <c r="P49" s="95">
        <v>939424.12711334205</v>
      </c>
      <c r="Q49" s="95">
        <v>83825.291324615493</v>
      </c>
      <c r="R49" s="95">
        <v>0</v>
      </c>
      <c r="S49" s="95">
        <v>90101.558544158906</v>
      </c>
      <c r="T49" s="95">
        <v>2.0453918990387998</v>
      </c>
      <c r="U49" s="95">
        <v>880639.86415100098</v>
      </c>
      <c r="V49" s="95">
        <v>87120662.068359405</v>
      </c>
      <c r="W49" s="95">
        <v>1883100.4793090799</v>
      </c>
      <c r="X49" s="95">
        <v>17482138.974365201</v>
      </c>
      <c r="Y49" s="95">
        <v>10996936.743042</v>
      </c>
      <c r="Z49" s="95">
        <v>15875334.270873999</v>
      </c>
      <c r="AA49" s="95">
        <v>324</v>
      </c>
      <c r="AB49" s="95">
        <v>0</v>
      </c>
      <c r="AC49" s="95">
        <v>289685449.828125</v>
      </c>
      <c r="AD49" s="95">
        <v>19421.1394441128</v>
      </c>
      <c r="AE49" s="95">
        <v>414141.66154098499</v>
      </c>
      <c r="AF49" s="95">
        <v>34538555.424804702</v>
      </c>
      <c r="AG49" s="95">
        <v>17402931.094970699</v>
      </c>
      <c r="AH49" s="95">
        <v>0</v>
      </c>
      <c r="AI49" s="95">
        <v>43015793.177246101</v>
      </c>
      <c r="AJ49" s="95">
        <v>11365597.4915771</v>
      </c>
      <c r="AK49" s="95">
        <v>0</v>
      </c>
      <c r="AL49" s="95">
        <v>15548731.8015137</v>
      </c>
      <c r="AM49" s="95">
        <v>324.97820778936102</v>
      </c>
      <c r="AN49" s="95">
        <v>288957999.58593798</v>
      </c>
      <c r="AO49" s="95">
        <v>882844508.0625</v>
      </c>
      <c r="AP49" s="95">
        <v>16049180.8985596</v>
      </c>
      <c r="AQ49" s="95">
        <v>159116722.78906301</v>
      </c>
      <c r="AR49" s="95">
        <v>96471519.362304702</v>
      </c>
      <c r="AS49" s="95">
        <v>137258564.63867199</v>
      </c>
      <c r="AT49" s="95">
        <v>2830.7799949646001</v>
      </c>
      <c r="AU49" s="95">
        <v>0</v>
      </c>
      <c r="AV49" s="95">
        <v>967822167.39843798</v>
      </c>
      <c r="AW49" s="95">
        <v>64570.999991893797</v>
      </c>
      <c r="AX49" s="95">
        <v>3314378.3378295898</v>
      </c>
      <c r="AY49" s="95">
        <v>361570413.92578101</v>
      </c>
      <c r="AZ49" s="95">
        <v>154733373.66601601</v>
      </c>
      <c r="BA49" s="95">
        <v>0</v>
      </c>
      <c r="BB49" s="95">
        <v>438666509.22265601</v>
      </c>
      <c r="BC49" s="95">
        <v>103582928.006836</v>
      </c>
      <c r="BD49" s="95">
        <v>0</v>
      </c>
      <c r="BE49" s="95">
        <v>134750353.27343801</v>
      </c>
      <c r="BF49" s="95">
        <v>2837.3433128595402</v>
      </c>
      <c r="BG49" s="95">
        <v>967919939.890625</v>
      </c>
      <c r="BH49" s="95">
        <v>208028911.35546899</v>
      </c>
      <c r="BI49" s="95">
        <v>2134017.6236572298</v>
      </c>
      <c r="BJ49" s="95">
        <v>52581858.362792999</v>
      </c>
      <c r="BK49" s="95">
        <v>35010889.252441399</v>
      </c>
      <c r="BL49" s="95">
        <v>16982670.583252002</v>
      </c>
      <c r="BM49" s="95">
        <v>0</v>
      </c>
      <c r="BN49" s="95">
        <v>0</v>
      </c>
      <c r="BO49" s="95">
        <v>0</v>
      </c>
      <c r="BP49" s="95">
        <v>0</v>
      </c>
      <c r="BQ49" s="95">
        <v>0</v>
      </c>
      <c r="BR49" s="95">
        <v>112266578.65332</v>
      </c>
      <c r="BS49" s="95">
        <v>56950837.229492202</v>
      </c>
      <c r="BT49" s="95">
        <v>0</v>
      </c>
      <c r="BU49" s="95">
        <v>47029346.509765603</v>
      </c>
      <c r="BV49" s="95">
        <v>47943101.530761696</v>
      </c>
      <c r="BW49" s="95">
        <v>0</v>
      </c>
      <c r="BX49" s="95">
        <v>16423353.3751221</v>
      </c>
      <c r="BY49" s="95">
        <v>0</v>
      </c>
      <c r="BZ49" s="95">
        <v>0</v>
      </c>
      <c r="CA49" s="95">
        <v>1839687.35185242</v>
      </c>
      <c r="CB49" s="95">
        <v>106533132.82910199</v>
      </c>
      <c r="CC49" s="95">
        <v>1057843230.63281</v>
      </c>
      <c r="CD49" s="95">
        <v>262817925.87304699</v>
      </c>
      <c r="CE49" s="95">
        <v>92003.631154060393</v>
      </c>
      <c r="CF49" s="95">
        <v>15848444.5043945</v>
      </c>
      <c r="CG49" s="95">
        <v>137336558.77343801</v>
      </c>
      <c r="CH49" s="95">
        <v>17155546.099121101</v>
      </c>
      <c r="CI49" s="95">
        <v>1931664.53515625</v>
      </c>
      <c r="CJ49" s="95">
        <v>122358721.01074199</v>
      </c>
      <c r="CK49" s="95">
        <v>1195046626.57813</v>
      </c>
      <c r="CL49" s="95">
        <v>279850979.60546899</v>
      </c>
      <c r="CM49" s="160">
        <v>2804102.0845031701</v>
      </c>
      <c r="CN49" s="160">
        <v>411613531.78906298</v>
      </c>
      <c r="CO49" s="160">
        <v>2162152901.875</v>
      </c>
      <c r="CP49" s="95">
        <v>279850979.60546899</v>
      </c>
      <c r="CQ49" s="95">
        <v>1919.42100717127</v>
      </c>
      <c r="CR49" s="95">
        <v>304768.67707443202</v>
      </c>
      <c r="CS49" s="95">
        <v>2674099.82958984</v>
      </c>
      <c r="CT49" s="95">
        <v>413317.75434494001</v>
      </c>
      <c r="CU49" s="161">
        <v>122381577.3334965</v>
      </c>
      <c r="CV49" s="161">
        <v>1195179789.4062481</v>
      </c>
    </row>
    <row r="50" spans="1:100" x14ac:dyDescent="0.2">
      <c r="A50" s="94" t="s">
        <v>79</v>
      </c>
      <c r="B50" s="96">
        <v>42430</v>
      </c>
      <c r="C50" s="95">
        <v>1577183.06956482</v>
      </c>
      <c r="D50" s="95">
        <v>20741.551516294501</v>
      </c>
      <c r="E50" s="95">
        <v>241588.83782958999</v>
      </c>
      <c r="F50" s="95">
        <v>195342.070764542</v>
      </c>
      <c r="G50" s="95">
        <v>92715.2165231705</v>
      </c>
      <c r="H50" s="95">
        <v>2</v>
      </c>
      <c r="I50" s="95">
        <v>0</v>
      </c>
      <c r="J50" s="95">
        <v>878880.77709960903</v>
      </c>
      <c r="K50" s="95">
        <v>176</v>
      </c>
      <c r="L50" s="95">
        <v>5384.5023343563098</v>
      </c>
      <c r="M50" s="95">
        <v>671955.38629150402</v>
      </c>
      <c r="N50" s="95">
        <v>136212.804660797</v>
      </c>
      <c r="O50" s="95">
        <v>0</v>
      </c>
      <c r="P50" s="95">
        <v>939857.77010345506</v>
      </c>
      <c r="Q50" s="95">
        <v>82515.281812667803</v>
      </c>
      <c r="R50" s="95">
        <v>0</v>
      </c>
      <c r="S50" s="95">
        <v>90801.928722381606</v>
      </c>
      <c r="T50" s="95">
        <v>1.99865575035801</v>
      </c>
      <c r="U50" s="95">
        <v>879081.30438995396</v>
      </c>
      <c r="V50" s="95">
        <v>86552412.672851607</v>
      </c>
      <c r="W50" s="95">
        <v>1925880.5558929399</v>
      </c>
      <c r="X50" s="95">
        <v>17456881.612304699</v>
      </c>
      <c r="Y50" s="95">
        <v>11187413.362793</v>
      </c>
      <c r="Z50" s="95">
        <v>15984024.462646499</v>
      </c>
      <c r="AA50" s="95">
        <v>348</v>
      </c>
      <c r="AB50" s="95">
        <v>0</v>
      </c>
      <c r="AC50" s="95">
        <v>289541244.32031298</v>
      </c>
      <c r="AD50" s="95">
        <v>16222.8960806131</v>
      </c>
      <c r="AE50" s="95">
        <v>379792.11788940401</v>
      </c>
      <c r="AF50" s="95">
        <v>34141232.396972701</v>
      </c>
      <c r="AG50" s="95">
        <v>17176887.355712902</v>
      </c>
      <c r="AH50" s="95">
        <v>0</v>
      </c>
      <c r="AI50" s="95">
        <v>43253952.363281302</v>
      </c>
      <c r="AJ50" s="95">
        <v>11338076.274536099</v>
      </c>
      <c r="AK50" s="95">
        <v>0</v>
      </c>
      <c r="AL50" s="95">
        <v>15685099.986816401</v>
      </c>
      <c r="AM50" s="95">
        <v>335.41392115130998</v>
      </c>
      <c r="AN50" s="95">
        <v>289101607.38671899</v>
      </c>
      <c r="AO50" s="95">
        <v>879397119.375</v>
      </c>
      <c r="AP50" s="95">
        <v>16496226.8831787</v>
      </c>
      <c r="AQ50" s="95">
        <v>158357719.95507801</v>
      </c>
      <c r="AR50" s="95">
        <v>97870974.213867202</v>
      </c>
      <c r="AS50" s="95">
        <v>139111758.54492199</v>
      </c>
      <c r="AT50" s="95">
        <v>3023.75999259949</v>
      </c>
      <c r="AU50" s="95">
        <v>0</v>
      </c>
      <c r="AV50" s="95">
        <v>970919306.453125</v>
      </c>
      <c r="AW50" s="95">
        <v>54086.999993801102</v>
      </c>
      <c r="AX50" s="95">
        <v>2983710.4819030799</v>
      </c>
      <c r="AY50" s="95">
        <v>360648268.28906298</v>
      </c>
      <c r="AZ50" s="95">
        <v>153121553.44140601</v>
      </c>
      <c r="BA50" s="95">
        <v>0</v>
      </c>
      <c r="BB50" s="95">
        <v>441446453.83984399</v>
      </c>
      <c r="BC50" s="95">
        <v>103629188.17382801</v>
      </c>
      <c r="BD50" s="95">
        <v>0</v>
      </c>
      <c r="BE50" s="95">
        <v>136374341.51757801</v>
      </c>
      <c r="BF50" s="95">
        <v>2915.70522922277</v>
      </c>
      <c r="BG50" s="95">
        <v>971342550.34375</v>
      </c>
      <c r="BH50" s="95">
        <v>236767866.00976601</v>
      </c>
      <c r="BI50" s="95">
        <v>3594475.5505065899</v>
      </c>
      <c r="BJ50" s="95">
        <v>55593279.720214799</v>
      </c>
      <c r="BK50" s="95">
        <v>36971564.260742202</v>
      </c>
      <c r="BL50" s="95">
        <v>27601813.127197299</v>
      </c>
      <c r="BM50" s="95">
        <v>0</v>
      </c>
      <c r="BN50" s="95">
        <v>0</v>
      </c>
      <c r="BO50" s="95">
        <v>0</v>
      </c>
      <c r="BP50" s="95">
        <v>0</v>
      </c>
      <c r="BQ50" s="95">
        <v>0</v>
      </c>
      <c r="BR50" s="95">
        <v>112423146.90722699</v>
      </c>
      <c r="BS50" s="95">
        <v>56623768.377929702</v>
      </c>
      <c r="BT50" s="95">
        <v>0</v>
      </c>
      <c r="BU50" s="95">
        <v>82350228.298828095</v>
      </c>
      <c r="BV50" s="95">
        <v>47642318.721191399</v>
      </c>
      <c r="BW50" s="95">
        <v>0</v>
      </c>
      <c r="BX50" s="95">
        <v>28285182.0068359</v>
      </c>
      <c r="BY50" s="95">
        <v>0</v>
      </c>
      <c r="BZ50" s="95">
        <v>0</v>
      </c>
      <c r="CA50" s="95">
        <v>1837292.15544128</v>
      </c>
      <c r="CB50" s="95">
        <v>105801430.055664</v>
      </c>
      <c r="CC50" s="95">
        <v>1054421186.46875</v>
      </c>
      <c r="CD50" s="95">
        <v>296385106.65625</v>
      </c>
      <c r="CE50" s="95">
        <v>92712.727705001802</v>
      </c>
      <c r="CF50" s="95">
        <v>15937228.1799316</v>
      </c>
      <c r="CG50" s="95">
        <v>138505377.47070301</v>
      </c>
      <c r="CH50" s="95">
        <v>27771615.549072299</v>
      </c>
      <c r="CI50" s="95">
        <v>1930008.4505310101</v>
      </c>
      <c r="CJ50" s="95">
        <v>121624369.05761699</v>
      </c>
      <c r="CK50" s="95">
        <v>1192887986.95313</v>
      </c>
      <c r="CL50" s="95">
        <v>324180919.31640601</v>
      </c>
      <c r="CM50" s="160">
        <v>2801382.2442321801</v>
      </c>
      <c r="CN50" s="160">
        <v>410722189.65234399</v>
      </c>
      <c r="CO50" s="160">
        <v>2163466041.84375</v>
      </c>
      <c r="CP50" s="95">
        <v>324180919.31640601</v>
      </c>
      <c r="CQ50" s="95">
        <v>1937.7333266437099</v>
      </c>
      <c r="CR50" s="95">
        <v>303998.81371688802</v>
      </c>
      <c r="CS50" s="95">
        <v>2690366.0477600102</v>
      </c>
      <c r="CT50" s="95">
        <v>412229.298648834</v>
      </c>
      <c r="CU50" s="161">
        <v>121738658.2355956</v>
      </c>
      <c r="CV50" s="161">
        <v>1192926563.9394531</v>
      </c>
    </row>
    <row r="51" spans="1:100" x14ac:dyDescent="0.2">
      <c r="A51" s="94" t="s">
        <v>79</v>
      </c>
      <c r="B51" s="96">
        <v>42522</v>
      </c>
      <c r="C51" s="95">
        <v>1576541.2627868699</v>
      </c>
      <c r="D51" s="95">
        <v>20943.080959320101</v>
      </c>
      <c r="E51" s="95">
        <v>236298.246681213</v>
      </c>
      <c r="F51" s="95">
        <v>191394.301498413</v>
      </c>
      <c r="G51" s="95">
        <v>93517.506442069993</v>
      </c>
      <c r="H51" s="95">
        <v>1</v>
      </c>
      <c r="I51" s="95">
        <v>0</v>
      </c>
      <c r="J51" s="95">
        <v>876134.96849060105</v>
      </c>
      <c r="K51" s="95">
        <v>165</v>
      </c>
      <c r="L51" s="95">
        <v>5368.3117104768799</v>
      </c>
      <c r="M51" s="95">
        <v>672495.22809600795</v>
      </c>
      <c r="N51" s="95">
        <v>135461.00893974301</v>
      </c>
      <c r="O51" s="95">
        <v>0</v>
      </c>
      <c r="P51" s="95">
        <v>939226.54776763904</v>
      </c>
      <c r="Q51" s="95">
        <v>81344.895537376404</v>
      </c>
      <c r="R51" s="95">
        <v>0</v>
      </c>
      <c r="S51" s="95">
        <v>91543.8846759796</v>
      </c>
      <c r="T51" s="95">
        <v>1.0052807910542501</v>
      </c>
      <c r="U51" s="95">
        <v>876389.49764251697</v>
      </c>
      <c r="V51" s="95">
        <v>86194649.034179702</v>
      </c>
      <c r="W51" s="95">
        <v>1945491.55197144</v>
      </c>
      <c r="X51" s="95">
        <v>16987790.712402299</v>
      </c>
      <c r="Y51" s="95">
        <v>10878445.7183838</v>
      </c>
      <c r="Z51" s="95">
        <v>16089473.7194824</v>
      </c>
      <c r="AA51" s="95">
        <v>248</v>
      </c>
      <c r="AB51" s="95">
        <v>0</v>
      </c>
      <c r="AC51" s="95">
        <v>288586345.109375</v>
      </c>
      <c r="AD51" s="95">
        <v>14307.9612854719</v>
      </c>
      <c r="AE51" s="95">
        <v>417961.55462264997</v>
      </c>
      <c r="AF51" s="95">
        <v>33970216.978515603</v>
      </c>
      <c r="AG51" s="95">
        <v>17001503.0939941</v>
      </c>
      <c r="AH51" s="95">
        <v>0</v>
      </c>
      <c r="AI51" s="95">
        <v>43139843.674316399</v>
      </c>
      <c r="AJ51" s="95">
        <v>11219428.717285199</v>
      </c>
      <c r="AK51" s="95">
        <v>0</v>
      </c>
      <c r="AL51" s="95">
        <v>15782795.2850342</v>
      </c>
      <c r="AM51" s="95">
        <v>234.53145611658701</v>
      </c>
      <c r="AN51" s="95">
        <v>287204481.30468798</v>
      </c>
      <c r="AO51" s="95">
        <v>881298241.92968798</v>
      </c>
      <c r="AP51" s="95">
        <v>16661356.173339801</v>
      </c>
      <c r="AQ51" s="95">
        <v>155662385.21484399</v>
      </c>
      <c r="AR51" s="95">
        <v>95990168.848632798</v>
      </c>
      <c r="AS51" s="95">
        <v>140604525.88476601</v>
      </c>
      <c r="AT51" s="95">
        <v>2276.6399993896498</v>
      </c>
      <c r="AU51" s="95">
        <v>0</v>
      </c>
      <c r="AV51" s="95">
        <v>970869409.53906298</v>
      </c>
      <c r="AW51" s="95">
        <v>48471.999994754799</v>
      </c>
      <c r="AX51" s="95">
        <v>3321512.6224670401</v>
      </c>
      <c r="AY51" s="95">
        <v>359109882.95703101</v>
      </c>
      <c r="AZ51" s="95">
        <v>152876507.04882801</v>
      </c>
      <c r="BA51" s="95">
        <v>0</v>
      </c>
      <c r="BB51" s="95">
        <v>442911633.015625</v>
      </c>
      <c r="BC51" s="95">
        <v>103772197.10742199</v>
      </c>
      <c r="BD51" s="95">
        <v>0</v>
      </c>
      <c r="BE51" s="95">
        <v>137740364.203125</v>
      </c>
      <c r="BF51" s="95">
        <v>2157.3984973430602</v>
      </c>
      <c r="BG51" s="95">
        <v>970589314.97656298</v>
      </c>
      <c r="BH51" s="95">
        <v>237923841.17968801</v>
      </c>
      <c r="BI51" s="95">
        <v>3610676.2040710398</v>
      </c>
      <c r="BJ51" s="95">
        <v>54385590.095214799</v>
      </c>
      <c r="BK51" s="95">
        <v>36159669.134765603</v>
      </c>
      <c r="BL51" s="95">
        <v>27814545.295166001</v>
      </c>
      <c r="BM51" s="95">
        <v>0</v>
      </c>
      <c r="BN51" s="95">
        <v>0</v>
      </c>
      <c r="BO51" s="95">
        <v>0</v>
      </c>
      <c r="BP51" s="95">
        <v>0</v>
      </c>
      <c r="BQ51" s="95">
        <v>0</v>
      </c>
      <c r="BR51" s="95">
        <v>112316174.587891</v>
      </c>
      <c r="BS51" s="95">
        <v>56560524.971679702</v>
      </c>
      <c r="BT51" s="95">
        <v>0</v>
      </c>
      <c r="BU51" s="95">
        <v>83145371.018554702</v>
      </c>
      <c r="BV51" s="95">
        <v>47448941.326660201</v>
      </c>
      <c r="BW51" s="95">
        <v>0</v>
      </c>
      <c r="BX51" s="95">
        <v>29050937.59375</v>
      </c>
      <c r="BY51" s="95">
        <v>0</v>
      </c>
      <c r="BZ51" s="95">
        <v>0</v>
      </c>
      <c r="CA51" s="95">
        <v>1833658.4895782501</v>
      </c>
      <c r="CB51" s="95">
        <v>105056409.856445</v>
      </c>
      <c r="CC51" s="95">
        <v>1054548229.53906</v>
      </c>
      <c r="CD51" s="95">
        <v>295878836.69140601</v>
      </c>
      <c r="CE51" s="95">
        <v>93462.913446426406</v>
      </c>
      <c r="CF51" s="95">
        <v>16021994.9526367</v>
      </c>
      <c r="CG51" s="95">
        <v>139901803.95117199</v>
      </c>
      <c r="CH51" s="95">
        <v>27280307.4294434</v>
      </c>
      <c r="CI51" s="95">
        <v>1927243.5728759801</v>
      </c>
      <c r="CJ51" s="95">
        <v>121068813.77343801</v>
      </c>
      <c r="CK51" s="95">
        <v>1194316107.9375</v>
      </c>
      <c r="CL51" s="95">
        <v>323881183.83593798</v>
      </c>
      <c r="CM51" s="160">
        <v>2796113.33416748</v>
      </c>
      <c r="CN51" s="160">
        <v>408473606.42968798</v>
      </c>
      <c r="CO51" s="160">
        <v>2163334709.34375</v>
      </c>
      <c r="CP51" s="95">
        <v>323881183.83593798</v>
      </c>
      <c r="CQ51" s="95">
        <v>1964.65359857678</v>
      </c>
      <c r="CR51" s="95">
        <v>313686.331481934</v>
      </c>
      <c r="CS51" s="95">
        <v>2777126.0637817401</v>
      </c>
      <c r="CT51" s="95">
        <v>426999.26049041701</v>
      </c>
      <c r="CU51" s="161">
        <v>121078404.8090817</v>
      </c>
      <c r="CV51" s="161">
        <v>1194450033.490232</v>
      </c>
    </row>
    <row r="52" spans="1:100" x14ac:dyDescent="0.2">
      <c r="A52" s="94" t="s">
        <v>79</v>
      </c>
      <c r="B52" s="96">
        <v>42614</v>
      </c>
      <c r="C52" s="95">
        <v>1576281.80955505</v>
      </c>
      <c r="D52" s="95">
        <v>20795.2437164783</v>
      </c>
      <c r="E52" s="95">
        <v>234993.79451179499</v>
      </c>
      <c r="F52" s="95">
        <v>191408.70313453701</v>
      </c>
      <c r="G52" s="95">
        <v>94196.399183273301</v>
      </c>
      <c r="H52" s="95">
        <v>1</v>
      </c>
      <c r="I52" s="95">
        <v>0</v>
      </c>
      <c r="J52" s="95">
        <v>869391.23435211205</v>
      </c>
      <c r="K52" s="95">
        <v>122</v>
      </c>
      <c r="L52" s="95">
        <v>5656.3195167779904</v>
      </c>
      <c r="M52" s="95">
        <v>673498.74398803699</v>
      </c>
      <c r="N52" s="95">
        <v>134464.79524231001</v>
      </c>
      <c r="O52" s="95">
        <v>0</v>
      </c>
      <c r="P52" s="95">
        <v>939617.14949035598</v>
      </c>
      <c r="Q52" s="95">
        <v>80498.8268604279</v>
      </c>
      <c r="R52" s="95">
        <v>0</v>
      </c>
      <c r="S52" s="95">
        <v>92148.672420501694</v>
      </c>
      <c r="T52" s="95">
        <v>0.97372718782571599</v>
      </c>
      <c r="U52" s="95">
        <v>869369.85192871105</v>
      </c>
      <c r="V52" s="95">
        <v>86608604.003906295</v>
      </c>
      <c r="W52" s="95">
        <v>1901333.1770019501</v>
      </c>
      <c r="X52" s="95">
        <v>16710694.1992188</v>
      </c>
      <c r="Y52" s="95">
        <v>10681154.0164795</v>
      </c>
      <c r="Z52" s="95">
        <v>16087876.739990201</v>
      </c>
      <c r="AA52" s="95">
        <v>150</v>
      </c>
      <c r="AB52" s="95">
        <v>0</v>
      </c>
      <c r="AC52" s="95">
        <v>286312262.73046899</v>
      </c>
      <c r="AD52" s="95">
        <v>10195.579148531</v>
      </c>
      <c r="AE52" s="95">
        <v>454160.24723815901</v>
      </c>
      <c r="AF52" s="95">
        <v>34113866.380859397</v>
      </c>
      <c r="AG52" s="95">
        <v>16873521.901611298</v>
      </c>
      <c r="AH52" s="95">
        <v>0</v>
      </c>
      <c r="AI52" s="95">
        <v>42593781.857421897</v>
      </c>
      <c r="AJ52" s="95">
        <v>11090460.2893066</v>
      </c>
      <c r="AK52" s="95">
        <v>0</v>
      </c>
      <c r="AL52" s="95">
        <v>15773895.176635699</v>
      </c>
      <c r="AM52" s="95">
        <v>165.16930203139799</v>
      </c>
      <c r="AN52" s="95">
        <v>286730201</v>
      </c>
      <c r="AO52" s="95">
        <v>892190945.03125</v>
      </c>
      <c r="AP52" s="95">
        <v>16363389.983154301</v>
      </c>
      <c r="AQ52" s="95">
        <v>154949702.78906301</v>
      </c>
      <c r="AR52" s="95">
        <v>96443789.030273393</v>
      </c>
      <c r="AS52" s="95">
        <v>141042938.64453101</v>
      </c>
      <c r="AT52" s="95">
        <v>1377</v>
      </c>
      <c r="AU52" s="95">
        <v>0</v>
      </c>
      <c r="AV52" s="95">
        <v>968819052.0625</v>
      </c>
      <c r="AW52" s="95">
        <v>34602.999992370598</v>
      </c>
      <c r="AX52" s="95">
        <v>3792661.0952758798</v>
      </c>
      <c r="AY52" s="95">
        <v>359464110.515625</v>
      </c>
      <c r="AZ52" s="95">
        <v>152404116.22460899</v>
      </c>
      <c r="BA52" s="95">
        <v>0</v>
      </c>
      <c r="BB52" s="95">
        <v>440240821.78906298</v>
      </c>
      <c r="BC52" s="95">
        <v>103489666.70800801</v>
      </c>
      <c r="BD52" s="95">
        <v>0</v>
      </c>
      <c r="BE52" s="95">
        <v>138179944.21679699</v>
      </c>
      <c r="BF52" s="95">
        <v>1514.3432284742601</v>
      </c>
      <c r="BG52" s="95">
        <v>968807811.296875</v>
      </c>
      <c r="BH52" s="95">
        <v>235532222.33007801</v>
      </c>
      <c r="BI52" s="95">
        <v>3544293.9940490699</v>
      </c>
      <c r="BJ52" s="95">
        <v>53203402.958984397</v>
      </c>
      <c r="BK52" s="95">
        <v>35480084.165527299</v>
      </c>
      <c r="BL52" s="95">
        <v>27941663.6411133</v>
      </c>
      <c r="BM52" s="95">
        <v>0</v>
      </c>
      <c r="BN52" s="95">
        <v>0</v>
      </c>
      <c r="BO52" s="95">
        <v>0</v>
      </c>
      <c r="BP52" s="95">
        <v>0</v>
      </c>
      <c r="BQ52" s="95">
        <v>0</v>
      </c>
      <c r="BR52" s="95">
        <v>112500598.85156301</v>
      </c>
      <c r="BS52" s="95">
        <v>56232827.987792999</v>
      </c>
      <c r="BT52" s="95">
        <v>0</v>
      </c>
      <c r="BU52" s="95">
        <v>67365963.088867202</v>
      </c>
      <c r="BV52" s="95">
        <v>47229489.6552734</v>
      </c>
      <c r="BW52" s="95">
        <v>0</v>
      </c>
      <c r="BX52" s="95">
        <v>24969353.310058601</v>
      </c>
      <c r="BY52" s="95">
        <v>0</v>
      </c>
      <c r="BZ52" s="95">
        <v>0</v>
      </c>
      <c r="CA52" s="95">
        <v>1832368.6140441899</v>
      </c>
      <c r="CB52" s="95">
        <v>105294328.678711</v>
      </c>
      <c r="CC52" s="95">
        <v>1063584233.19531</v>
      </c>
      <c r="CD52" s="95">
        <v>291914718.70703101</v>
      </c>
      <c r="CE52" s="95">
        <v>94204.754962921099</v>
      </c>
      <c r="CF52" s="95">
        <v>16154733.5391846</v>
      </c>
      <c r="CG52" s="95">
        <v>141629619.95703101</v>
      </c>
      <c r="CH52" s="95">
        <v>28087395.849365201</v>
      </c>
      <c r="CI52" s="95">
        <v>1926530.25352478</v>
      </c>
      <c r="CJ52" s="95">
        <v>121445446.859375</v>
      </c>
      <c r="CK52" s="95">
        <v>1205155016.01563</v>
      </c>
      <c r="CL52" s="95">
        <v>319638779.22656298</v>
      </c>
      <c r="CM52" s="160">
        <v>2788981.7637329102</v>
      </c>
      <c r="CN52" s="160">
        <v>407766167.1875</v>
      </c>
      <c r="CO52" s="160">
        <v>2170254136.375</v>
      </c>
      <c r="CP52" s="95">
        <v>319638779.22656298</v>
      </c>
      <c r="CQ52" s="95">
        <v>2002.0073646753999</v>
      </c>
      <c r="CR52" s="95">
        <v>314666.82399749802</v>
      </c>
      <c r="CS52" s="95">
        <v>2788911.4374694801</v>
      </c>
      <c r="CT52" s="95">
        <v>425687.668125153</v>
      </c>
      <c r="CU52" s="161">
        <v>121449062.2178956</v>
      </c>
      <c r="CV52" s="161">
        <v>1205213853.1523409</v>
      </c>
    </row>
    <row r="53" spans="1:100" x14ac:dyDescent="0.2">
      <c r="A53" s="94" t="s">
        <v>79</v>
      </c>
      <c r="B53" s="96">
        <v>42705</v>
      </c>
      <c r="C53" s="95">
        <v>1573181.13899231</v>
      </c>
      <c r="D53" s="95">
        <v>20742.229264259298</v>
      </c>
      <c r="E53" s="95">
        <v>231921.99947166399</v>
      </c>
      <c r="F53" s="95">
        <v>189296.03877067601</v>
      </c>
      <c r="G53" s="95">
        <v>95478.233222961397</v>
      </c>
      <c r="H53" s="95">
        <v>1</v>
      </c>
      <c r="I53" s="95">
        <v>0</v>
      </c>
      <c r="J53" s="95">
        <v>869119.83118438697</v>
      </c>
      <c r="K53" s="95">
        <v>86</v>
      </c>
      <c r="L53" s="95">
        <v>5342.7041367292404</v>
      </c>
      <c r="M53" s="95">
        <v>673023.70810699498</v>
      </c>
      <c r="N53" s="95">
        <v>133451.69987487799</v>
      </c>
      <c r="O53" s="95">
        <v>0</v>
      </c>
      <c r="P53" s="95">
        <v>937090.52149200405</v>
      </c>
      <c r="Q53" s="95">
        <v>79205.230984687805</v>
      </c>
      <c r="R53" s="95">
        <v>0</v>
      </c>
      <c r="S53" s="95">
        <v>93518.520565986604</v>
      </c>
      <c r="T53" s="95">
        <v>1.0227980900526701</v>
      </c>
      <c r="U53" s="95">
        <v>869166.27370452904</v>
      </c>
      <c r="V53" s="95">
        <v>85715046.154296905</v>
      </c>
      <c r="W53" s="95">
        <v>1882060.8818206801</v>
      </c>
      <c r="X53" s="95">
        <v>16394732.654296899</v>
      </c>
      <c r="Y53" s="95">
        <v>10495723.291626001</v>
      </c>
      <c r="Z53" s="95">
        <v>16106730.6563721</v>
      </c>
      <c r="AA53" s="95">
        <v>147</v>
      </c>
      <c r="AB53" s="95">
        <v>0</v>
      </c>
      <c r="AC53" s="95">
        <v>284935665.30859399</v>
      </c>
      <c r="AD53" s="95">
        <v>7524.23386979103</v>
      </c>
      <c r="AE53" s="95">
        <v>370565.56690597499</v>
      </c>
      <c r="AF53" s="95">
        <v>33733084.396972701</v>
      </c>
      <c r="AG53" s="95">
        <v>16739792.283081099</v>
      </c>
      <c r="AH53" s="95">
        <v>0</v>
      </c>
      <c r="AI53" s="95">
        <v>42091256.4365234</v>
      </c>
      <c r="AJ53" s="95">
        <v>10986867.8970947</v>
      </c>
      <c r="AK53" s="95">
        <v>0</v>
      </c>
      <c r="AL53" s="95">
        <v>15773053.2585449</v>
      </c>
      <c r="AM53" s="95">
        <v>147.312249531969</v>
      </c>
      <c r="AN53" s="95">
        <v>285877413.92968798</v>
      </c>
      <c r="AO53" s="95">
        <v>885576652.015625</v>
      </c>
      <c r="AP53" s="95">
        <v>16248373.1566162</v>
      </c>
      <c r="AQ53" s="95">
        <v>152470955.20117199</v>
      </c>
      <c r="AR53" s="95">
        <v>94532952.474609405</v>
      </c>
      <c r="AS53" s="95">
        <v>141513273.25976601</v>
      </c>
      <c r="AT53" s="95">
        <v>1349.4599990844699</v>
      </c>
      <c r="AU53" s="95">
        <v>0</v>
      </c>
      <c r="AV53" s="95">
        <v>969288971.60156298</v>
      </c>
      <c r="AW53" s="95">
        <v>25466.999996900598</v>
      </c>
      <c r="AX53" s="95">
        <v>2903276.9305419899</v>
      </c>
      <c r="AY53" s="95">
        <v>357572667.16015601</v>
      </c>
      <c r="AZ53" s="95">
        <v>151951586.88476601</v>
      </c>
      <c r="BA53" s="95">
        <v>0</v>
      </c>
      <c r="BB53" s="95">
        <v>437427609.43359399</v>
      </c>
      <c r="BC53" s="95">
        <v>102858086.646484</v>
      </c>
      <c r="BD53" s="95">
        <v>0</v>
      </c>
      <c r="BE53" s="95">
        <v>138920325.92968801</v>
      </c>
      <c r="BF53" s="95">
        <v>1350.85649646819</v>
      </c>
      <c r="BG53" s="95">
        <v>969467972.16406298</v>
      </c>
      <c r="BH53" s="95">
        <v>236300908.0625</v>
      </c>
      <c r="BI53" s="95">
        <v>3520293.1978759798</v>
      </c>
      <c r="BJ53" s="95">
        <v>52471874.583007798</v>
      </c>
      <c r="BK53" s="95">
        <v>34994220.602050804</v>
      </c>
      <c r="BL53" s="95">
        <v>28168521.338378899</v>
      </c>
      <c r="BM53" s="95">
        <v>0</v>
      </c>
      <c r="BN53" s="95">
        <v>0</v>
      </c>
      <c r="BO53" s="95">
        <v>0</v>
      </c>
      <c r="BP53" s="95">
        <v>0</v>
      </c>
      <c r="BQ53" s="95">
        <v>0</v>
      </c>
      <c r="BR53" s="95">
        <v>111958716.647461</v>
      </c>
      <c r="BS53" s="95">
        <v>55870823.299316399</v>
      </c>
      <c r="BT53" s="95">
        <v>0</v>
      </c>
      <c r="BU53" s="95">
        <v>79843129.268554702</v>
      </c>
      <c r="BV53" s="95">
        <v>47036214.740722701</v>
      </c>
      <c r="BW53" s="95">
        <v>0</v>
      </c>
      <c r="BX53" s="95">
        <v>27495765.7897949</v>
      </c>
      <c r="BY53" s="95">
        <v>0</v>
      </c>
      <c r="BZ53" s="95">
        <v>0</v>
      </c>
      <c r="CA53" s="95">
        <v>1828476.1222534201</v>
      </c>
      <c r="CB53" s="95">
        <v>104151591.708984</v>
      </c>
      <c r="CC53" s="95">
        <v>1054307355.0625</v>
      </c>
      <c r="CD53" s="95">
        <v>292277373.58593798</v>
      </c>
      <c r="CE53" s="95">
        <v>95542.796967506394</v>
      </c>
      <c r="CF53" s="95">
        <v>16189172.725708</v>
      </c>
      <c r="CG53" s="95">
        <v>142611954.91601601</v>
      </c>
      <c r="CH53" s="95">
        <v>28379156.786865201</v>
      </c>
      <c r="CI53" s="95">
        <v>1923896.4987640399</v>
      </c>
      <c r="CJ53" s="95">
        <v>120306431.589844</v>
      </c>
      <c r="CK53" s="95">
        <v>1196623506.59375</v>
      </c>
      <c r="CL53" s="95">
        <v>320289523.19921899</v>
      </c>
      <c r="CM53" s="160">
        <v>2783647.9966125502</v>
      </c>
      <c r="CN53" s="160">
        <v>406133473.69531298</v>
      </c>
      <c r="CO53" s="160">
        <v>2164532017</v>
      </c>
      <c r="CP53" s="95">
        <v>320289523.19921899</v>
      </c>
      <c r="CQ53" s="95">
        <v>2040.87202650309</v>
      </c>
      <c r="CR53" s="95">
        <v>317523.74545288098</v>
      </c>
      <c r="CS53" s="95">
        <v>2832477.8928222698</v>
      </c>
      <c r="CT53" s="95">
        <v>427999.98808669997</v>
      </c>
      <c r="CU53" s="161">
        <v>120340764.434692</v>
      </c>
      <c r="CV53" s="161">
        <v>1196919309.9785161</v>
      </c>
    </row>
    <row r="54" spans="1:100" x14ac:dyDescent="0.2">
      <c r="A54" s="94" t="s">
        <v>79</v>
      </c>
      <c r="B54" s="96">
        <v>42795</v>
      </c>
      <c r="C54" s="95">
        <v>1578432.4689483601</v>
      </c>
      <c r="D54" s="95">
        <v>20988.987407684301</v>
      </c>
      <c r="E54" s="95">
        <v>231328.73968315101</v>
      </c>
      <c r="F54" s="95">
        <v>189389.32262039199</v>
      </c>
      <c r="G54" s="95">
        <v>96334.4761095047</v>
      </c>
      <c r="H54" s="95">
        <v>1</v>
      </c>
      <c r="I54" s="95">
        <v>0</v>
      </c>
      <c r="J54" s="95">
        <v>866962.94990539597</v>
      </c>
      <c r="K54" s="95">
        <v>80</v>
      </c>
      <c r="L54" s="95">
        <v>5283.3925040364302</v>
      </c>
      <c r="M54" s="95">
        <v>676756.34642028797</v>
      </c>
      <c r="N54" s="95">
        <v>132706.45629310599</v>
      </c>
      <c r="O54" s="95">
        <v>0</v>
      </c>
      <c r="P54" s="95">
        <v>934469.29991149902</v>
      </c>
      <c r="Q54" s="95">
        <v>78574.528023719802</v>
      </c>
      <c r="R54" s="95">
        <v>0</v>
      </c>
      <c r="S54" s="95">
        <v>94346.539519309998</v>
      </c>
      <c r="T54" s="95">
        <v>0.99959251490508905</v>
      </c>
      <c r="U54" s="95">
        <v>867144.09213256801</v>
      </c>
      <c r="V54" s="95">
        <v>86656403.921875</v>
      </c>
      <c r="W54" s="95">
        <v>1906862.94906616</v>
      </c>
      <c r="X54" s="95">
        <v>16148003.2032471</v>
      </c>
      <c r="Y54" s="95">
        <v>10401536.5585938</v>
      </c>
      <c r="Z54" s="95">
        <v>16371029.1881104</v>
      </c>
      <c r="AA54" s="95">
        <v>221</v>
      </c>
      <c r="AB54" s="95">
        <v>0</v>
      </c>
      <c r="AC54" s="95">
        <v>286118526.68359399</v>
      </c>
      <c r="AD54" s="95">
        <v>7076.6649863123903</v>
      </c>
      <c r="AE54" s="95">
        <v>351268.650104523</v>
      </c>
      <c r="AF54" s="95">
        <v>34008269.979492202</v>
      </c>
      <c r="AG54" s="95">
        <v>16653140.1245117</v>
      </c>
      <c r="AH54" s="95">
        <v>0</v>
      </c>
      <c r="AI54" s="95">
        <v>42886462.6181641</v>
      </c>
      <c r="AJ54" s="95">
        <v>11031636.2733154</v>
      </c>
      <c r="AK54" s="95">
        <v>0</v>
      </c>
      <c r="AL54" s="95">
        <v>16064586.9846191</v>
      </c>
      <c r="AM54" s="95">
        <v>213.22472264617701</v>
      </c>
      <c r="AN54" s="95">
        <v>285157087.28125</v>
      </c>
      <c r="AO54" s="95">
        <v>899331902.52343798</v>
      </c>
      <c r="AP54" s="95">
        <v>16525997.700561499</v>
      </c>
      <c r="AQ54" s="95">
        <v>150008585.97460899</v>
      </c>
      <c r="AR54" s="95">
        <v>93315503.291015595</v>
      </c>
      <c r="AS54" s="95">
        <v>144702049.28906301</v>
      </c>
      <c r="AT54" s="95">
        <v>2048.6699981689499</v>
      </c>
      <c r="AU54" s="95">
        <v>0</v>
      </c>
      <c r="AV54" s="95">
        <v>972969817.46093798</v>
      </c>
      <c r="AW54" s="95">
        <v>23934.9999978542</v>
      </c>
      <c r="AX54" s="95">
        <v>2885070.6103210398</v>
      </c>
      <c r="AY54" s="95">
        <v>363810951.07421899</v>
      </c>
      <c r="AZ54" s="95">
        <v>151591718.66015601</v>
      </c>
      <c r="BA54" s="95">
        <v>0</v>
      </c>
      <c r="BB54" s="95">
        <v>447654170.41406298</v>
      </c>
      <c r="BC54" s="95">
        <v>103804167.48339801</v>
      </c>
      <c r="BD54" s="95">
        <v>0</v>
      </c>
      <c r="BE54" s="95">
        <v>141783141.75195301</v>
      </c>
      <c r="BF54" s="95">
        <v>1975.8107451200499</v>
      </c>
      <c r="BG54" s="95">
        <v>973365756.75</v>
      </c>
      <c r="BH54" s="95">
        <v>241043325.91796899</v>
      </c>
      <c r="BI54" s="95">
        <v>3550958.0202941899</v>
      </c>
      <c r="BJ54" s="95">
        <v>51808647.880859397</v>
      </c>
      <c r="BK54" s="95">
        <v>34699400.1806641</v>
      </c>
      <c r="BL54" s="95">
        <v>28425445.098632801</v>
      </c>
      <c r="BM54" s="95">
        <v>0</v>
      </c>
      <c r="BN54" s="95">
        <v>0</v>
      </c>
      <c r="BO54" s="95">
        <v>0</v>
      </c>
      <c r="BP54" s="95">
        <v>0</v>
      </c>
      <c r="BQ54" s="95">
        <v>0</v>
      </c>
      <c r="BR54" s="95">
        <v>114032552.25097699</v>
      </c>
      <c r="BS54" s="95">
        <v>56202831.592285201</v>
      </c>
      <c r="BT54" s="95">
        <v>0</v>
      </c>
      <c r="BU54" s="95">
        <v>81526248.609375</v>
      </c>
      <c r="BV54" s="95">
        <v>47053221.889160201</v>
      </c>
      <c r="BW54" s="95">
        <v>0</v>
      </c>
      <c r="BX54" s="95">
        <v>29142860.684326202</v>
      </c>
      <c r="BY54" s="95">
        <v>0</v>
      </c>
      <c r="BZ54" s="95">
        <v>0</v>
      </c>
      <c r="CA54" s="95">
        <v>1827893.4768066399</v>
      </c>
      <c r="CB54" s="95">
        <v>104558696.84277301</v>
      </c>
      <c r="CC54" s="95">
        <v>1066852966.24219</v>
      </c>
      <c r="CD54" s="95">
        <v>296756185.23046899</v>
      </c>
      <c r="CE54" s="95">
        <v>96347.347578048706</v>
      </c>
      <c r="CF54" s="95">
        <v>16295979.2069092</v>
      </c>
      <c r="CG54" s="95">
        <v>143961194.11132801</v>
      </c>
      <c r="CH54" s="95">
        <v>28342500.9052734</v>
      </c>
      <c r="CI54" s="95">
        <v>1924246.4800720201</v>
      </c>
      <c r="CJ54" s="95">
        <v>120910401.28125</v>
      </c>
      <c r="CK54" s="95">
        <v>1210978617.40625</v>
      </c>
      <c r="CL54" s="95">
        <v>325336957.30468798</v>
      </c>
      <c r="CM54" s="160">
        <v>2783634.2534790002</v>
      </c>
      <c r="CN54" s="160">
        <v>406182732.54296899</v>
      </c>
      <c r="CO54" s="160">
        <v>2184782503.71875</v>
      </c>
      <c r="CP54" s="95">
        <v>325336957.30468798</v>
      </c>
      <c r="CQ54" s="95">
        <v>2032.72559808195</v>
      </c>
      <c r="CR54" s="95">
        <v>316281.86395263701</v>
      </c>
      <c r="CS54" s="95">
        <v>2844944.0496521001</v>
      </c>
      <c r="CT54" s="95">
        <v>431663.30706024199</v>
      </c>
      <c r="CU54" s="161">
        <v>120854676.0496822</v>
      </c>
      <c r="CV54" s="161">
        <v>1210814160.353518</v>
      </c>
    </row>
    <row r="55" spans="1:100" x14ac:dyDescent="0.2">
      <c r="A55" s="94" t="s">
        <v>79</v>
      </c>
      <c r="B55" s="96">
        <v>42887</v>
      </c>
      <c r="C55" s="95">
        <v>1572458.6854705799</v>
      </c>
      <c r="D55" s="95">
        <v>21166.697053432501</v>
      </c>
      <c r="E55" s="95">
        <v>228780.83432006801</v>
      </c>
      <c r="F55" s="95">
        <v>188082.25811958301</v>
      </c>
      <c r="G55" s="95">
        <v>96698.776038169904</v>
      </c>
      <c r="H55" s="95">
        <v>1</v>
      </c>
      <c r="I55" s="95">
        <v>0</v>
      </c>
      <c r="J55" s="95">
        <v>863403.59429931606</v>
      </c>
      <c r="K55" s="95">
        <v>78</v>
      </c>
      <c r="L55" s="95">
        <v>5234.1655852198601</v>
      </c>
      <c r="M55" s="95">
        <v>674195.38536834705</v>
      </c>
      <c r="N55" s="95">
        <v>131820.60209465001</v>
      </c>
      <c r="O55" s="95">
        <v>0</v>
      </c>
      <c r="P55" s="95">
        <v>933278.952476501</v>
      </c>
      <c r="Q55" s="95">
        <v>77674.4001026154</v>
      </c>
      <c r="R55" s="95">
        <v>0</v>
      </c>
      <c r="S55" s="95">
        <v>94635.717152595505</v>
      </c>
      <c r="T55" s="95">
        <v>1.0050842438940899</v>
      </c>
      <c r="U55" s="95">
        <v>863731.27427673305</v>
      </c>
      <c r="V55" s="95">
        <v>86179039.485351607</v>
      </c>
      <c r="W55" s="95">
        <v>1889376.2351532001</v>
      </c>
      <c r="X55" s="95">
        <v>15837122.264160199</v>
      </c>
      <c r="Y55" s="95">
        <v>10207996.5859375</v>
      </c>
      <c r="Z55" s="95">
        <v>16203842.014038101</v>
      </c>
      <c r="AA55" s="95">
        <v>209</v>
      </c>
      <c r="AB55" s="95">
        <v>0</v>
      </c>
      <c r="AC55" s="95">
        <v>283843572.359375</v>
      </c>
      <c r="AD55" s="95">
        <v>6659.6042304635002</v>
      </c>
      <c r="AE55" s="95">
        <v>360206.42274093599</v>
      </c>
      <c r="AF55" s="95">
        <v>33752935.044433601</v>
      </c>
      <c r="AG55" s="95">
        <v>16494875.2072754</v>
      </c>
      <c r="AH55" s="95">
        <v>0</v>
      </c>
      <c r="AI55" s="95">
        <v>41943478.2568359</v>
      </c>
      <c r="AJ55" s="95">
        <v>10931005.088867201</v>
      </c>
      <c r="AK55" s="95">
        <v>0</v>
      </c>
      <c r="AL55" s="95">
        <v>15903117.5662842</v>
      </c>
      <c r="AM55" s="95">
        <v>197.77761858515399</v>
      </c>
      <c r="AN55" s="95">
        <v>284777715.89843798</v>
      </c>
      <c r="AO55" s="95">
        <v>899227804.734375</v>
      </c>
      <c r="AP55" s="95">
        <v>16429713.8398438</v>
      </c>
      <c r="AQ55" s="95">
        <v>148297291.49414101</v>
      </c>
      <c r="AR55" s="95">
        <v>92547037.893554702</v>
      </c>
      <c r="AS55" s="95">
        <v>143791540.90625</v>
      </c>
      <c r="AT55" s="95">
        <v>1937.4299964904801</v>
      </c>
      <c r="AU55" s="95">
        <v>0</v>
      </c>
      <c r="AV55" s="95">
        <v>973376553.36718798</v>
      </c>
      <c r="AW55" s="95">
        <v>22999.999996185299</v>
      </c>
      <c r="AX55" s="95">
        <v>3016909.6294555701</v>
      </c>
      <c r="AY55" s="95">
        <v>361627149.71484399</v>
      </c>
      <c r="AZ55" s="95">
        <v>150611958.50976601</v>
      </c>
      <c r="BA55" s="95">
        <v>0</v>
      </c>
      <c r="BB55" s="95">
        <v>439781858.18359399</v>
      </c>
      <c r="BC55" s="95">
        <v>103360261.149414</v>
      </c>
      <c r="BD55" s="95">
        <v>0</v>
      </c>
      <c r="BE55" s="95">
        <v>140913301.74414101</v>
      </c>
      <c r="BF55" s="95">
        <v>1837.18073032796</v>
      </c>
      <c r="BG55" s="95">
        <v>972868301.57031298</v>
      </c>
      <c r="BH55" s="95">
        <v>237468839.20703101</v>
      </c>
      <c r="BI55" s="95">
        <v>3511783.2661132799</v>
      </c>
      <c r="BJ55" s="95">
        <v>51061215.829589799</v>
      </c>
      <c r="BK55" s="95">
        <v>34132882.796875</v>
      </c>
      <c r="BL55" s="95">
        <v>28192986.8193359</v>
      </c>
      <c r="BM55" s="95">
        <v>0</v>
      </c>
      <c r="BN55" s="95">
        <v>0</v>
      </c>
      <c r="BO55" s="95">
        <v>0</v>
      </c>
      <c r="BP55" s="95">
        <v>0</v>
      </c>
      <c r="BQ55" s="95">
        <v>0</v>
      </c>
      <c r="BR55" s="95">
        <v>113183760.453125</v>
      </c>
      <c r="BS55" s="95">
        <v>55681962.021484397</v>
      </c>
      <c r="BT55" s="95">
        <v>0</v>
      </c>
      <c r="BU55" s="95">
        <v>80764791.958007798</v>
      </c>
      <c r="BV55" s="95">
        <v>46850522.937988304</v>
      </c>
      <c r="BW55" s="95">
        <v>0</v>
      </c>
      <c r="BX55" s="95">
        <v>29438882.2033691</v>
      </c>
      <c r="BY55" s="95">
        <v>0</v>
      </c>
      <c r="BZ55" s="95">
        <v>0</v>
      </c>
      <c r="CA55" s="95">
        <v>1822192.14299011</v>
      </c>
      <c r="CB55" s="95">
        <v>103753364.67382801</v>
      </c>
      <c r="CC55" s="95">
        <v>1063570807.5625</v>
      </c>
      <c r="CD55" s="95">
        <v>292001315.77343798</v>
      </c>
      <c r="CE55" s="95">
        <v>96587.268243789702</v>
      </c>
      <c r="CF55" s="95">
        <v>16324753.3400879</v>
      </c>
      <c r="CG55" s="95">
        <v>144796421.6875</v>
      </c>
      <c r="CH55" s="95">
        <v>28035249.671875</v>
      </c>
      <c r="CI55" s="95">
        <v>1918905.66355896</v>
      </c>
      <c r="CJ55" s="95">
        <v>120080827.566406</v>
      </c>
      <c r="CK55" s="95">
        <v>1208314337.85938</v>
      </c>
      <c r="CL55" s="95">
        <v>320302844.953125</v>
      </c>
      <c r="CM55" s="160">
        <v>2775001.0864868201</v>
      </c>
      <c r="CN55" s="160">
        <v>405019593.09765601</v>
      </c>
      <c r="CO55" s="160">
        <v>2177734484.5</v>
      </c>
      <c r="CP55" s="95">
        <v>320302844.953125</v>
      </c>
      <c r="CQ55" s="95">
        <v>2019.14812108874</v>
      </c>
      <c r="CR55" s="95">
        <v>308139.60113525402</v>
      </c>
      <c r="CS55" s="95">
        <v>2774366.11358643</v>
      </c>
      <c r="CT55" s="95">
        <v>424001.89116287202</v>
      </c>
      <c r="CU55" s="161">
        <v>120078118.01391591</v>
      </c>
      <c r="CV55" s="161">
        <v>1208367229.25</v>
      </c>
    </row>
    <row r="56" spans="1:100" x14ac:dyDescent="0.2">
      <c r="A56" s="94" t="s">
        <v>79</v>
      </c>
      <c r="B56" s="96">
        <v>42979</v>
      </c>
      <c r="C56" s="95">
        <v>1572484.6636352499</v>
      </c>
      <c r="D56" s="95">
        <v>21261.170204877901</v>
      </c>
      <c r="E56" s="95">
        <v>227344.368320465</v>
      </c>
      <c r="F56" s="95">
        <v>187885.028476715</v>
      </c>
      <c r="G56" s="95">
        <v>97983.961693763704</v>
      </c>
      <c r="H56" s="95">
        <v>1</v>
      </c>
      <c r="I56" s="95">
        <v>0</v>
      </c>
      <c r="J56" s="95">
        <v>860782.84709167504</v>
      </c>
      <c r="K56" s="95">
        <v>64</v>
      </c>
      <c r="L56" s="95">
        <v>5538.2978246211997</v>
      </c>
      <c r="M56" s="95">
        <v>675071.99735259998</v>
      </c>
      <c r="N56" s="95">
        <v>130869.232147217</v>
      </c>
      <c r="O56" s="95">
        <v>0</v>
      </c>
      <c r="P56" s="95">
        <v>933795.98644256603</v>
      </c>
      <c r="Q56" s="95">
        <v>76880.396608352705</v>
      </c>
      <c r="R56" s="95">
        <v>0</v>
      </c>
      <c r="S56" s="95">
        <v>95996.488026619001</v>
      </c>
      <c r="T56" s="95">
        <v>0.97374334864434797</v>
      </c>
      <c r="U56" s="95">
        <v>860475.83648681606</v>
      </c>
      <c r="V56" s="95">
        <v>85834546.786132798</v>
      </c>
      <c r="W56" s="95">
        <v>1879631.10629272</v>
      </c>
      <c r="X56" s="95">
        <v>15493326.059448199</v>
      </c>
      <c r="Y56" s="95">
        <v>10053746.7666016</v>
      </c>
      <c r="Z56" s="95">
        <v>16261391.7220459</v>
      </c>
      <c r="AA56" s="95">
        <v>145</v>
      </c>
      <c r="AB56" s="95">
        <v>0</v>
      </c>
      <c r="AC56" s="95">
        <v>282441652.37109399</v>
      </c>
      <c r="AD56" s="95">
        <v>4974.1160394549397</v>
      </c>
      <c r="AE56" s="95">
        <v>392950.15081787098</v>
      </c>
      <c r="AF56" s="95">
        <v>33581619.9921875</v>
      </c>
      <c r="AG56" s="95">
        <v>16371610.260864301</v>
      </c>
      <c r="AH56" s="95">
        <v>0</v>
      </c>
      <c r="AI56" s="95">
        <v>41638922.724609397</v>
      </c>
      <c r="AJ56" s="95">
        <v>10866654.818115201</v>
      </c>
      <c r="AK56" s="95">
        <v>0</v>
      </c>
      <c r="AL56" s="95">
        <v>15956218.185791001</v>
      </c>
      <c r="AM56" s="95">
        <v>159.572108343244</v>
      </c>
      <c r="AN56" s="95">
        <v>283788381.39843798</v>
      </c>
      <c r="AO56" s="95">
        <v>900055560.39843798</v>
      </c>
      <c r="AP56" s="95">
        <v>16396965.545410199</v>
      </c>
      <c r="AQ56" s="95">
        <v>145386888.39648399</v>
      </c>
      <c r="AR56" s="95">
        <v>91492291.84375</v>
      </c>
      <c r="AS56" s="95">
        <v>144853853.09179699</v>
      </c>
      <c r="AT56" s="95">
        <v>1344.14999771118</v>
      </c>
      <c r="AU56" s="95">
        <v>0</v>
      </c>
      <c r="AV56" s="95">
        <v>972781309.77343798</v>
      </c>
      <c r="AW56" s="95">
        <v>17175.999999523199</v>
      </c>
      <c r="AX56" s="95">
        <v>3315331.43994141</v>
      </c>
      <c r="AY56" s="95">
        <v>360980174.10156298</v>
      </c>
      <c r="AZ56" s="95">
        <v>149993506.57226601</v>
      </c>
      <c r="BA56" s="95">
        <v>0</v>
      </c>
      <c r="BB56" s="95">
        <v>439199969.55468798</v>
      </c>
      <c r="BC56" s="95">
        <v>103093849.93457</v>
      </c>
      <c r="BD56" s="95">
        <v>0</v>
      </c>
      <c r="BE56" s="95">
        <v>141993834.24023399</v>
      </c>
      <c r="BF56" s="95">
        <v>1478.99234819412</v>
      </c>
      <c r="BG56" s="95">
        <v>972849453.25</v>
      </c>
      <c r="BH56" s="95">
        <v>236974843.49218801</v>
      </c>
      <c r="BI56" s="95">
        <v>3506220.1428222698</v>
      </c>
      <c r="BJ56" s="95">
        <v>50191622.532714799</v>
      </c>
      <c r="BK56" s="95">
        <v>33558158.985839799</v>
      </c>
      <c r="BL56" s="95">
        <v>28418951.379150402</v>
      </c>
      <c r="BM56" s="95">
        <v>0</v>
      </c>
      <c r="BN56" s="95">
        <v>0</v>
      </c>
      <c r="BO56" s="95">
        <v>0</v>
      </c>
      <c r="BP56" s="95">
        <v>0</v>
      </c>
      <c r="BQ56" s="95">
        <v>0</v>
      </c>
      <c r="BR56" s="95">
        <v>113077918.237305</v>
      </c>
      <c r="BS56" s="95">
        <v>55534491.736816399</v>
      </c>
      <c r="BT56" s="95">
        <v>0</v>
      </c>
      <c r="BU56" s="95">
        <v>65924596.379394501</v>
      </c>
      <c r="BV56" s="95">
        <v>46759287.2666016</v>
      </c>
      <c r="BW56" s="95">
        <v>0</v>
      </c>
      <c r="BX56" s="95">
        <v>25414421.489502002</v>
      </c>
      <c r="BY56" s="95">
        <v>0</v>
      </c>
      <c r="BZ56" s="95">
        <v>0</v>
      </c>
      <c r="CA56" s="95">
        <v>1821005.2913818399</v>
      </c>
      <c r="CB56" s="95">
        <v>103278175.96972699</v>
      </c>
      <c r="CC56" s="95">
        <v>1060920417.46875</v>
      </c>
      <c r="CD56" s="95">
        <v>290566820.87890601</v>
      </c>
      <c r="CE56" s="95">
        <v>98008.567408561707</v>
      </c>
      <c r="CF56" s="95">
        <v>16351297.9504395</v>
      </c>
      <c r="CG56" s="95">
        <v>145547968.98046899</v>
      </c>
      <c r="CH56" s="95">
        <v>28525752.512939502</v>
      </c>
      <c r="CI56" s="95">
        <v>1919067.4917907701</v>
      </c>
      <c r="CJ56" s="95">
        <v>119639381.146484</v>
      </c>
      <c r="CK56" s="95">
        <v>1206482360.79688</v>
      </c>
      <c r="CL56" s="95">
        <v>318891038.19140601</v>
      </c>
      <c r="CM56" s="160">
        <v>2773043.6241149898</v>
      </c>
      <c r="CN56" s="160">
        <v>403210845.98046899</v>
      </c>
      <c r="CO56" s="160">
        <v>2179869004.09375</v>
      </c>
      <c r="CP56" s="95">
        <v>318891038.19140601</v>
      </c>
      <c r="CQ56" s="95">
        <v>1998.8818322867201</v>
      </c>
      <c r="CR56" s="95">
        <v>305428.008125305</v>
      </c>
      <c r="CS56" s="95">
        <v>2779800.0396118201</v>
      </c>
      <c r="CT56" s="95">
        <v>423826.456615448</v>
      </c>
      <c r="CU56" s="161">
        <v>119629473.92016649</v>
      </c>
      <c r="CV56" s="161">
        <v>1206468386.449219</v>
      </c>
    </row>
    <row r="57" spans="1:100" x14ac:dyDescent="0.2">
      <c r="A57" s="94" t="s">
        <v>79</v>
      </c>
      <c r="B57" s="96">
        <v>43070</v>
      </c>
      <c r="C57" s="95">
        <v>1574715.2817077599</v>
      </c>
      <c r="D57" s="95">
        <v>21322.8215682507</v>
      </c>
      <c r="E57" s="95">
        <v>226844.960090637</v>
      </c>
      <c r="F57" s="95">
        <v>188937.52588272101</v>
      </c>
      <c r="G57" s="95">
        <v>98194.738025665298</v>
      </c>
      <c r="H57" s="95">
        <v>1</v>
      </c>
      <c r="I57" s="95">
        <v>0</v>
      </c>
      <c r="J57" s="95">
        <v>855273.59000396705</v>
      </c>
      <c r="K57" s="95">
        <v>49</v>
      </c>
      <c r="L57" s="95">
        <v>5285.6229259371803</v>
      </c>
      <c r="M57" s="95">
        <v>677426.97160339402</v>
      </c>
      <c r="N57" s="95">
        <v>129398.472615242</v>
      </c>
      <c r="O57" s="95">
        <v>0</v>
      </c>
      <c r="P57" s="95">
        <v>936554.99742889404</v>
      </c>
      <c r="Q57" s="95">
        <v>76649.484222412095</v>
      </c>
      <c r="R57" s="95">
        <v>0</v>
      </c>
      <c r="S57" s="95">
        <v>96226.775779724107</v>
      </c>
      <c r="T57" s="95">
        <v>1.0227968769759199</v>
      </c>
      <c r="U57" s="95">
        <v>855264.72341155994</v>
      </c>
      <c r="V57" s="95">
        <v>85378020.534179702</v>
      </c>
      <c r="W57" s="95">
        <v>1909459.1532135</v>
      </c>
      <c r="X57" s="95">
        <v>15366304.2960205</v>
      </c>
      <c r="Y57" s="95">
        <v>10062825.056762701</v>
      </c>
      <c r="Z57" s="95">
        <v>16484524.8161621</v>
      </c>
      <c r="AA57" s="95">
        <v>204</v>
      </c>
      <c r="AB57" s="95">
        <v>0</v>
      </c>
      <c r="AC57" s="95">
        <v>282822455.18359399</v>
      </c>
      <c r="AD57" s="95">
        <v>4250.6069391369801</v>
      </c>
      <c r="AE57" s="95">
        <v>332559.51735687302</v>
      </c>
      <c r="AF57" s="95">
        <v>33541666.964843798</v>
      </c>
      <c r="AG57" s="95">
        <v>16246560.793945299</v>
      </c>
      <c r="AH57" s="95">
        <v>0</v>
      </c>
      <c r="AI57" s="95">
        <v>41567989.653320298</v>
      </c>
      <c r="AJ57" s="95">
        <v>10827095.885498</v>
      </c>
      <c r="AK57" s="95">
        <v>0</v>
      </c>
      <c r="AL57" s="95">
        <v>16160211.411865201</v>
      </c>
      <c r="AM57" s="95">
        <v>204.18690453469799</v>
      </c>
      <c r="AN57" s="95">
        <v>283136486.62890601</v>
      </c>
      <c r="AO57" s="95">
        <v>897977759.60156298</v>
      </c>
      <c r="AP57" s="95">
        <v>16631358.497558599</v>
      </c>
      <c r="AQ57" s="95">
        <v>144959312.18945301</v>
      </c>
      <c r="AR57" s="95">
        <v>91907453.666015595</v>
      </c>
      <c r="AS57" s="95">
        <v>146737084.87890601</v>
      </c>
      <c r="AT57" s="95">
        <v>1891.0799980163599</v>
      </c>
      <c r="AU57" s="95">
        <v>0</v>
      </c>
      <c r="AV57" s="95">
        <v>975396556.97656298</v>
      </c>
      <c r="AW57" s="95">
        <v>14582.999998569499</v>
      </c>
      <c r="AX57" s="95">
        <v>2781892.3280334501</v>
      </c>
      <c r="AY57" s="95">
        <v>364016156.35156298</v>
      </c>
      <c r="AZ57" s="95">
        <v>149705914.34570301</v>
      </c>
      <c r="BA57" s="95">
        <v>0</v>
      </c>
      <c r="BB57" s="95">
        <v>437089759.63671899</v>
      </c>
      <c r="BC57" s="95">
        <v>103352455.571289</v>
      </c>
      <c r="BD57" s="95">
        <v>0</v>
      </c>
      <c r="BE57" s="95">
        <v>144240024.64648399</v>
      </c>
      <c r="BF57" s="95">
        <v>1890.1948018968101</v>
      </c>
      <c r="BG57" s="95">
        <v>975612098.30468798</v>
      </c>
      <c r="BH57" s="95">
        <v>238940779.28320301</v>
      </c>
      <c r="BI57" s="95">
        <v>3570859.96447754</v>
      </c>
      <c r="BJ57" s="95">
        <v>48452009.071777299</v>
      </c>
      <c r="BK57" s="95">
        <v>33500951.481689502</v>
      </c>
      <c r="BL57" s="95">
        <v>29027877.261962902</v>
      </c>
      <c r="BM57" s="95">
        <v>0</v>
      </c>
      <c r="BN57" s="95">
        <v>0</v>
      </c>
      <c r="BO57" s="95">
        <v>0</v>
      </c>
      <c r="BP57" s="95">
        <v>0</v>
      </c>
      <c r="BQ57" s="95">
        <v>0</v>
      </c>
      <c r="BR57" s="95">
        <v>114067341.394531</v>
      </c>
      <c r="BS57" s="95">
        <v>53847541.583007798</v>
      </c>
      <c r="BT57" s="95">
        <v>0</v>
      </c>
      <c r="BU57" s="95">
        <v>79014131.958984405</v>
      </c>
      <c r="BV57" s="95">
        <v>46611405.535644501</v>
      </c>
      <c r="BW57" s="95">
        <v>0</v>
      </c>
      <c r="BX57" s="95">
        <v>28345755.447997998</v>
      </c>
      <c r="BY57" s="95">
        <v>0</v>
      </c>
      <c r="BZ57" s="95">
        <v>0</v>
      </c>
      <c r="CA57" s="95">
        <v>1826695.3261871301</v>
      </c>
      <c r="CB57" s="95">
        <v>102690950.59570301</v>
      </c>
      <c r="CC57" s="95">
        <v>1059148113.3125</v>
      </c>
      <c r="CD57" s="95">
        <v>290596383.08984399</v>
      </c>
      <c r="CE57" s="95">
        <v>98300.681042671204</v>
      </c>
      <c r="CF57" s="95">
        <v>16491681.399292</v>
      </c>
      <c r="CG57" s="95">
        <v>147268109.00781301</v>
      </c>
      <c r="CH57" s="95">
        <v>29090014.166747998</v>
      </c>
      <c r="CI57" s="95">
        <v>1924818.90353394</v>
      </c>
      <c r="CJ57" s="95">
        <v>119136796.022461</v>
      </c>
      <c r="CK57" s="95">
        <v>1206288364.76563</v>
      </c>
      <c r="CL57" s="95">
        <v>319461673.90625</v>
      </c>
      <c r="CM57" s="160">
        <v>2769786.2030334501</v>
      </c>
      <c r="CN57" s="160">
        <v>402416085.78515601</v>
      </c>
      <c r="CO57" s="160">
        <v>2182545188.5625</v>
      </c>
      <c r="CP57" s="95">
        <v>319461673.90625</v>
      </c>
      <c r="CQ57" s="95">
        <v>2005.9962052255901</v>
      </c>
      <c r="CR57" s="95">
        <v>305495.47468185402</v>
      </c>
      <c r="CS57" s="95">
        <v>2797771.7248229999</v>
      </c>
      <c r="CT57" s="95">
        <v>422760.607265472</v>
      </c>
      <c r="CU57" s="161">
        <v>119182631.994995</v>
      </c>
      <c r="CV57" s="161">
        <v>1206416222.320313</v>
      </c>
    </row>
    <row r="58" spans="1:100" x14ac:dyDescent="0.2">
      <c r="A58" s="94" t="s">
        <v>79</v>
      </c>
      <c r="B58" s="96">
        <v>43160</v>
      </c>
      <c r="C58" s="95">
        <v>1562016.5125732401</v>
      </c>
      <c r="D58" s="95">
        <v>21327.580174446099</v>
      </c>
      <c r="E58" s="95">
        <v>227057.204843521</v>
      </c>
      <c r="F58" s="95">
        <v>189075.99946975699</v>
      </c>
      <c r="G58" s="95">
        <v>97950.3995790482</v>
      </c>
      <c r="H58" s="95">
        <v>1</v>
      </c>
      <c r="I58" s="95">
        <v>0</v>
      </c>
      <c r="J58" s="95">
        <v>851021.17070007301</v>
      </c>
      <c r="K58" s="95">
        <v>46</v>
      </c>
      <c r="L58" s="95">
        <v>5178.4485650658598</v>
      </c>
      <c r="M58" s="95">
        <v>669476.25087738002</v>
      </c>
      <c r="N58" s="95">
        <v>129328.762086868</v>
      </c>
      <c r="O58" s="95">
        <v>0</v>
      </c>
      <c r="P58" s="95">
        <v>926439.99559783901</v>
      </c>
      <c r="Q58" s="95">
        <v>76544.442145347595</v>
      </c>
      <c r="R58" s="95">
        <v>0</v>
      </c>
      <c r="S58" s="95">
        <v>95998.778960227995</v>
      </c>
      <c r="T58" s="95">
        <v>0.99978940584696796</v>
      </c>
      <c r="U58" s="95">
        <v>851266.07384491002</v>
      </c>
      <c r="V58" s="95">
        <v>84891546.842773393</v>
      </c>
      <c r="W58" s="95">
        <v>1899632.8873443599</v>
      </c>
      <c r="X58" s="95">
        <v>15054554.4257813</v>
      </c>
      <c r="Y58" s="95">
        <v>9913787.7220459003</v>
      </c>
      <c r="Z58" s="95">
        <v>16300475.3522949</v>
      </c>
      <c r="AA58" s="95">
        <v>214</v>
      </c>
      <c r="AB58" s="95">
        <v>0</v>
      </c>
      <c r="AC58" s="95">
        <v>281813031.17578101</v>
      </c>
      <c r="AD58" s="95">
        <v>3643.7900730669498</v>
      </c>
      <c r="AE58" s="95">
        <v>283472.510234833</v>
      </c>
      <c r="AF58" s="95">
        <v>33430649.8193359</v>
      </c>
      <c r="AG58" s="95">
        <v>16206847.924438501</v>
      </c>
      <c r="AH58" s="95">
        <v>0</v>
      </c>
      <c r="AI58" s="95">
        <v>40767057.669921897</v>
      </c>
      <c r="AJ58" s="95">
        <v>10849973.7099609</v>
      </c>
      <c r="AK58" s="95">
        <v>0</v>
      </c>
      <c r="AL58" s="95">
        <v>16003041.1713867</v>
      </c>
      <c r="AM58" s="95">
        <v>206.67234167270399</v>
      </c>
      <c r="AN58" s="95">
        <v>281121596.61328101</v>
      </c>
      <c r="AO58" s="95">
        <v>898516698.28125</v>
      </c>
      <c r="AP58" s="95">
        <v>16619685.766723599</v>
      </c>
      <c r="AQ58" s="95">
        <v>142864810.40625</v>
      </c>
      <c r="AR58" s="95">
        <v>90979933.798828095</v>
      </c>
      <c r="AS58" s="95">
        <v>146529876.8125</v>
      </c>
      <c r="AT58" s="95">
        <v>2009.4599990844699</v>
      </c>
      <c r="AU58" s="95">
        <v>0</v>
      </c>
      <c r="AV58" s="95">
        <v>978702714.78906298</v>
      </c>
      <c r="AW58" s="95">
        <v>12590.9999980927</v>
      </c>
      <c r="AX58" s="95">
        <v>2328033.2207031301</v>
      </c>
      <c r="AY58" s="95">
        <v>365693403.78906298</v>
      </c>
      <c r="AZ58" s="95">
        <v>150335790.50390601</v>
      </c>
      <c r="BA58" s="95">
        <v>0</v>
      </c>
      <c r="BB58" s="95">
        <v>431801500.34375</v>
      </c>
      <c r="BC58" s="95">
        <v>104285753.383789</v>
      </c>
      <c r="BD58" s="95">
        <v>0</v>
      </c>
      <c r="BE58" s="95">
        <v>143657710.77343801</v>
      </c>
      <c r="BF58" s="95">
        <v>1938.7812798321199</v>
      </c>
      <c r="BG58" s="95">
        <v>978820165.07031298</v>
      </c>
      <c r="BH58" s="95">
        <v>237679390.36718801</v>
      </c>
      <c r="BI58" s="95">
        <v>3538498.7411193801</v>
      </c>
      <c r="BJ58" s="95">
        <v>48665137.826171897</v>
      </c>
      <c r="BK58" s="95">
        <v>33512947.1643066</v>
      </c>
      <c r="BL58" s="95">
        <v>28389910.4455566</v>
      </c>
      <c r="BM58" s="95">
        <v>0</v>
      </c>
      <c r="BN58" s="95">
        <v>0</v>
      </c>
      <c r="BO58" s="95">
        <v>0</v>
      </c>
      <c r="BP58" s="95">
        <v>0</v>
      </c>
      <c r="BQ58" s="95">
        <v>0</v>
      </c>
      <c r="BR58" s="95">
        <v>114022687.538086</v>
      </c>
      <c r="BS58" s="95">
        <v>55101275.794921897</v>
      </c>
      <c r="BT58" s="95">
        <v>0</v>
      </c>
      <c r="BU58" s="95">
        <v>77462184.129882798</v>
      </c>
      <c r="BV58" s="95">
        <v>46721237.202636696</v>
      </c>
      <c r="BW58" s="95">
        <v>0</v>
      </c>
      <c r="BX58" s="95">
        <v>29127067.7653809</v>
      </c>
      <c r="BY58" s="95">
        <v>0</v>
      </c>
      <c r="BZ58" s="95">
        <v>0</v>
      </c>
      <c r="CA58" s="95">
        <v>1806851.44142151</v>
      </c>
      <c r="CB58" s="95">
        <v>101769205.18261699</v>
      </c>
      <c r="CC58" s="95">
        <v>1058262153.85156</v>
      </c>
      <c r="CD58" s="95">
        <v>290367158.67578101</v>
      </c>
      <c r="CE58" s="95">
        <v>97959.299973487898</v>
      </c>
      <c r="CF58" s="95">
        <v>16321168.9660645</v>
      </c>
      <c r="CG58" s="95">
        <v>146748780.27148399</v>
      </c>
      <c r="CH58" s="95">
        <v>28639733.2426758</v>
      </c>
      <c r="CI58" s="95">
        <v>1904842.56530762</v>
      </c>
      <c r="CJ58" s="95">
        <v>118195053.193359</v>
      </c>
      <c r="CK58" s="95">
        <v>1205269004.35938</v>
      </c>
      <c r="CL58" s="95">
        <v>318873817.06640601</v>
      </c>
      <c r="CM58" s="160">
        <v>2748214.0860900902</v>
      </c>
      <c r="CN58" s="160">
        <v>399576004.953125</v>
      </c>
      <c r="CO58" s="160">
        <v>2185088266.28125</v>
      </c>
      <c r="CP58" s="95">
        <v>318873817.06640601</v>
      </c>
      <c r="CQ58" s="95">
        <v>1999.2200936824099</v>
      </c>
      <c r="CR58" s="95">
        <v>299254.410625458</v>
      </c>
      <c r="CS58" s="95">
        <v>2758671.16583252</v>
      </c>
      <c r="CT58" s="95">
        <v>414928.23904800398</v>
      </c>
      <c r="CU58" s="161">
        <v>118090374.14868149</v>
      </c>
      <c r="CV58" s="161">
        <v>1205010934.123044</v>
      </c>
    </row>
    <row r="59" spans="1:100" x14ac:dyDescent="0.2">
      <c r="A59" s="94" t="s">
        <v>79</v>
      </c>
      <c r="B59" s="96">
        <v>43252</v>
      </c>
      <c r="C59" s="95">
        <v>1570397.2577667199</v>
      </c>
      <c r="D59" s="95">
        <v>21530.967508316</v>
      </c>
      <c r="E59" s="95">
        <v>226456.03386306801</v>
      </c>
      <c r="F59" s="95">
        <v>189672.73493576</v>
      </c>
      <c r="G59" s="95">
        <v>97847.147422790498</v>
      </c>
      <c r="H59" s="95">
        <v>1</v>
      </c>
      <c r="I59" s="95">
        <v>0</v>
      </c>
      <c r="J59" s="95">
        <v>844662.68727111805</v>
      </c>
      <c r="K59" s="95">
        <v>46</v>
      </c>
      <c r="L59" s="95">
        <v>5155.5589368343399</v>
      </c>
      <c r="M59" s="95">
        <v>676347.79696655297</v>
      </c>
      <c r="N59" s="95">
        <v>128473.239330292</v>
      </c>
      <c r="O59" s="95">
        <v>0</v>
      </c>
      <c r="P59" s="95">
        <v>931142.73663330101</v>
      </c>
      <c r="Q59" s="95">
        <v>76360.540214538603</v>
      </c>
      <c r="R59" s="95">
        <v>0</v>
      </c>
      <c r="S59" s="95">
        <v>95800.214056015</v>
      </c>
      <c r="T59" s="95">
        <v>1.00481654331088</v>
      </c>
      <c r="U59" s="95">
        <v>845162.70240020799</v>
      </c>
      <c r="V59" s="95">
        <v>84897509.274414107</v>
      </c>
      <c r="W59" s="95">
        <v>1923789.9409179699</v>
      </c>
      <c r="X59" s="95">
        <v>14802892.3325195</v>
      </c>
      <c r="Y59" s="95">
        <v>9826540.515625</v>
      </c>
      <c r="Z59" s="95">
        <v>16190649.4678955</v>
      </c>
      <c r="AA59" s="95">
        <v>222</v>
      </c>
      <c r="AB59" s="95">
        <v>0</v>
      </c>
      <c r="AC59" s="95">
        <v>278959459.98828101</v>
      </c>
      <c r="AD59" s="95">
        <v>3444.2058073878302</v>
      </c>
      <c r="AE59" s="95">
        <v>304916.78412246698</v>
      </c>
      <c r="AF59" s="95">
        <v>33396291.504394501</v>
      </c>
      <c r="AG59" s="95">
        <v>16101570.377197299</v>
      </c>
      <c r="AH59" s="95">
        <v>0</v>
      </c>
      <c r="AI59" s="95">
        <v>40733842.809570298</v>
      </c>
      <c r="AJ59" s="95">
        <v>10856613.072631801</v>
      </c>
      <c r="AK59" s="95">
        <v>0</v>
      </c>
      <c r="AL59" s="95">
        <v>15905888.2969971</v>
      </c>
      <c r="AM59" s="95">
        <v>210.19416100159299</v>
      </c>
      <c r="AN59" s="95">
        <v>280738752.21875</v>
      </c>
      <c r="AO59" s="95">
        <v>903430456.25</v>
      </c>
      <c r="AP59" s="95">
        <v>16850930.299316399</v>
      </c>
      <c r="AQ59" s="95">
        <v>140805672.42773399</v>
      </c>
      <c r="AR59" s="95">
        <v>90939086.061523393</v>
      </c>
      <c r="AS59" s="95">
        <v>146419832.82421899</v>
      </c>
      <c r="AT59" s="95">
        <v>2084.5799942016602</v>
      </c>
      <c r="AU59" s="95">
        <v>0</v>
      </c>
      <c r="AV59" s="95">
        <v>977062262.15625</v>
      </c>
      <c r="AW59" s="95">
        <v>12149.9999990463</v>
      </c>
      <c r="AX59" s="95">
        <v>2499787.8617553702</v>
      </c>
      <c r="AY59" s="95">
        <v>366648946.80078101</v>
      </c>
      <c r="AZ59" s="95">
        <v>150361420.58007801</v>
      </c>
      <c r="BA59" s="95">
        <v>0</v>
      </c>
      <c r="BB59" s="95">
        <v>433791573.55078101</v>
      </c>
      <c r="BC59" s="95">
        <v>104803715.066406</v>
      </c>
      <c r="BD59" s="95">
        <v>0</v>
      </c>
      <c r="BE59" s="95">
        <v>143513725.29492199</v>
      </c>
      <c r="BF59" s="95">
        <v>1977.92898125947</v>
      </c>
      <c r="BG59" s="95">
        <v>976624213.3125</v>
      </c>
      <c r="BH59" s="95">
        <v>239277324.13671899</v>
      </c>
      <c r="BI59" s="95">
        <v>3586882.3274230999</v>
      </c>
      <c r="BJ59" s="95">
        <v>48353243.734375</v>
      </c>
      <c r="BK59" s="95">
        <v>33258644.049804699</v>
      </c>
      <c r="BL59" s="95">
        <v>28313730.918701202</v>
      </c>
      <c r="BM59" s="95">
        <v>0</v>
      </c>
      <c r="BN59" s="95">
        <v>0</v>
      </c>
      <c r="BO59" s="95">
        <v>0</v>
      </c>
      <c r="BP59" s="95">
        <v>0</v>
      </c>
      <c r="BQ59" s="95">
        <v>0</v>
      </c>
      <c r="BR59" s="95">
        <v>114490318.94043</v>
      </c>
      <c r="BS59" s="95">
        <v>55026824.777832001</v>
      </c>
      <c r="BT59" s="95">
        <v>0</v>
      </c>
      <c r="BU59" s="95">
        <v>78360478.918945298</v>
      </c>
      <c r="BV59" s="95">
        <v>46855357.2900391</v>
      </c>
      <c r="BW59" s="95">
        <v>0</v>
      </c>
      <c r="BX59" s="95">
        <v>29553809.003906298</v>
      </c>
      <c r="BY59" s="95">
        <v>0</v>
      </c>
      <c r="BZ59" s="95">
        <v>0</v>
      </c>
      <c r="CA59" s="95">
        <v>1818155.65484619</v>
      </c>
      <c r="CB59" s="95">
        <v>101749775.212891</v>
      </c>
      <c r="CC59" s="95">
        <v>1060742038.75781</v>
      </c>
      <c r="CD59" s="95">
        <v>291346309.22265601</v>
      </c>
      <c r="CE59" s="95">
        <v>97682.558497428894</v>
      </c>
      <c r="CF59" s="95">
        <v>16240251.650146499</v>
      </c>
      <c r="CG59" s="95">
        <v>146714461.75195301</v>
      </c>
      <c r="CH59" s="95">
        <v>28007281.066650402</v>
      </c>
      <c r="CI59" s="95">
        <v>1915947.9974517799</v>
      </c>
      <c r="CJ59" s="95">
        <v>117998111.98535199</v>
      </c>
      <c r="CK59" s="95">
        <v>1207356763.39063</v>
      </c>
      <c r="CL59" s="95">
        <v>319704004.99218798</v>
      </c>
      <c r="CM59" s="160">
        <v>2753698.0616149898</v>
      </c>
      <c r="CN59" s="160">
        <v>398399820.47265601</v>
      </c>
      <c r="CO59" s="160">
        <v>2188092397.3125</v>
      </c>
      <c r="CP59" s="95">
        <v>319704004.99218798</v>
      </c>
      <c r="CQ59" s="95">
        <v>2013.3544659167501</v>
      </c>
      <c r="CR59" s="95">
        <v>301123.05979537999</v>
      </c>
      <c r="CS59" s="95">
        <v>2783633.4475402799</v>
      </c>
      <c r="CT59" s="95">
        <v>423317.62776565598</v>
      </c>
      <c r="CU59" s="161">
        <v>117990026.8630375</v>
      </c>
      <c r="CV59" s="161">
        <v>1207456500.509763</v>
      </c>
    </row>
    <row r="60" spans="1:100" x14ac:dyDescent="0.2">
      <c r="A60" s="94" t="s">
        <v>79</v>
      </c>
      <c r="B60" s="96">
        <v>43344</v>
      </c>
      <c r="C60" s="95">
        <v>1569365.3120422401</v>
      </c>
      <c r="D60" s="95">
        <v>21742.812612295202</v>
      </c>
      <c r="E60" s="95">
        <v>224393.64325332601</v>
      </c>
      <c r="F60" s="95">
        <v>189212.88355064401</v>
      </c>
      <c r="G60" s="95">
        <v>98019.973112106294</v>
      </c>
      <c r="H60" s="95">
        <v>1</v>
      </c>
      <c r="I60" s="95">
        <v>0</v>
      </c>
      <c r="J60" s="95">
        <v>839310.49417114304</v>
      </c>
      <c r="K60" s="95">
        <v>33</v>
      </c>
      <c r="L60" s="95">
        <v>5425.6949068903896</v>
      </c>
      <c r="M60" s="95">
        <v>675864.64435577404</v>
      </c>
      <c r="N60" s="95">
        <v>127617.52414512599</v>
      </c>
      <c r="O60" s="95">
        <v>0</v>
      </c>
      <c r="P60" s="95">
        <v>931511.32105255104</v>
      </c>
      <c r="Q60" s="95">
        <v>75810.510960578904</v>
      </c>
      <c r="R60" s="95">
        <v>0</v>
      </c>
      <c r="S60" s="95">
        <v>96018.897693634004</v>
      </c>
      <c r="T60" s="95">
        <v>0.97369411429826902</v>
      </c>
      <c r="U60" s="95">
        <v>838674.96924591099</v>
      </c>
      <c r="V60" s="95">
        <v>84775947.548828095</v>
      </c>
      <c r="W60" s="95">
        <v>1938377.5296936</v>
      </c>
      <c r="X60" s="95">
        <v>14505264.19104</v>
      </c>
      <c r="Y60" s="95">
        <v>9711307.0894775409</v>
      </c>
      <c r="Z60" s="95">
        <v>16208948.959472699</v>
      </c>
      <c r="AA60" s="95">
        <v>165</v>
      </c>
      <c r="AB60" s="95">
        <v>0</v>
      </c>
      <c r="AC60" s="95">
        <v>276919964.82421899</v>
      </c>
      <c r="AD60" s="95">
        <v>2100.55367359519</v>
      </c>
      <c r="AE60" s="95">
        <v>332857.01007461501</v>
      </c>
      <c r="AF60" s="95">
        <v>33353689.434082001</v>
      </c>
      <c r="AG60" s="95">
        <v>16029469.3944092</v>
      </c>
      <c r="AH60" s="95">
        <v>0</v>
      </c>
      <c r="AI60" s="95">
        <v>40501977.204589799</v>
      </c>
      <c r="AJ60" s="95">
        <v>10852411.022338901</v>
      </c>
      <c r="AK60" s="95">
        <v>0</v>
      </c>
      <c r="AL60" s="95">
        <v>15919493.498535199</v>
      </c>
      <c r="AM60" s="95">
        <v>181.49474308081</v>
      </c>
      <c r="AN60" s="95">
        <v>276764839.95703101</v>
      </c>
      <c r="AO60" s="95">
        <v>907551522.859375</v>
      </c>
      <c r="AP60" s="95">
        <v>17053986.717285201</v>
      </c>
      <c r="AQ60" s="95">
        <v>139275519.265625</v>
      </c>
      <c r="AR60" s="95">
        <v>90612728.639648393</v>
      </c>
      <c r="AS60" s="95">
        <v>147273713.72460899</v>
      </c>
      <c r="AT60" s="95">
        <v>1549.34999847412</v>
      </c>
      <c r="AU60" s="95">
        <v>0</v>
      </c>
      <c r="AV60" s="95">
        <v>972604908.03906298</v>
      </c>
      <c r="AW60" s="95">
        <v>7392.9999980926495</v>
      </c>
      <c r="AX60" s="95">
        <v>2793532.7701110798</v>
      </c>
      <c r="AY60" s="95">
        <v>369323317.921875</v>
      </c>
      <c r="AZ60" s="95">
        <v>150418380.40625</v>
      </c>
      <c r="BA60" s="95">
        <v>0</v>
      </c>
      <c r="BB60" s="95">
        <v>433271247.30078101</v>
      </c>
      <c r="BC60" s="95">
        <v>105471289.571289</v>
      </c>
      <c r="BD60" s="95">
        <v>0</v>
      </c>
      <c r="BE60" s="95">
        <v>144412616.80859399</v>
      </c>
      <c r="BF60" s="95">
        <v>1705.23922520876</v>
      </c>
      <c r="BG60" s="95">
        <v>972821671.86718798</v>
      </c>
      <c r="BH60" s="95">
        <v>239518499.60351601</v>
      </c>
      <c r="BI60" s="95">
        <v>3616183.0025634798</v>
      </c>
      <c r="BJ60" s="95">
        <v>47744627.599121101</v>
      </c>
      <c r="BK60" s="95">
        <v>32871331.472412098</v>
      </c>
      <c r="BL60" s="95">
        <v>28469082.146972701</v>
      </c>
      <c r="BM60" s="95">
        <v>0</v>
      </c>
      <c r="BN60" s="95">
        <v>0</v>
      </c>
      <c r="BO60" s="95">
        <v>0</v>
      </c>
      <c r="BP60" s="95">
        <v>0</v>
      </c>
      <c r="BQ60" s="95">
        <v>0</v>
      </c>
      <c r="BR60" s="95">
        <v>115003342.866211</v>
      </c>
      <c r="BS60" s="95">
        <v>55020428.0927734</v>
      </c>
      <c r="BT60" s="95">
        <v>0</v>
      </c>
      <c r="BU60" s="95">
        <v>64208147.789550804</v>
      </c>
      <c r="BV60" s="95">
        <v>46971322.878906302</v>
      </c>
      <c r="BW60" s="95">
        <v>0</v>
      </c>
      <c r="BX60" s="95">
        <v>25481517.300048798</v>
      </c>
      <c r="BY60" s="95">
        <v>0</v>
      </c>
      <c r="BZ60" s="95">
        <v>0</v>
      </c>
      <c r="CA60" s="95">
        <v>1815605.1859283401</v>
      </c>
      <c r="CB60" s="95">
        <v>101217820.038086</v>
      </c>
      <c r="CC60" s="95">
        <v>1063000648.64844</v>
      </c>
      <c r="CD60" s="95">
        <v>290778409.26171899</v>
      </c>
      <c r="CE60" s="95">
        <v>98053.722119331404</v>
      </c>
      <c r="CF60" s="95">
        <v>16177030.3366699</v>
      </c>
      <c r="CG60" s="95">
        <v>146746087.52343801</v>
      </c>
      <c r="CH60" s="95">
        <v>28504122.6103516</v>
      </c>
      <c r="CI60" s="95">
        <v>1913717.8228454599</v>
      </c>
      <c r="CJ60" s="95">
        <v>117405691.23242199</v>
      </c>
      <c r="CK60" s="95">
        <v>1209955952.34375</v>
      </c>
      <c r="CL60" s="95">
        <v>319214270.22656298</v>
      </c>
      <c r="CM60" s="160">
        <v>2745663.64379883</v>
      </c>
      <c r="CN60" s="160">
        <v>394414229.66796899</v>
      </c>
      <c r="CO60" s="160">
        <v>2185814300.53125</v>
      </c>
      <c r="CP60" s="95">
        <v>319214270.22656298</v>
      </c>
      <c r="CQ60" s="95">
        <v>2036.04637046158</v>
      </c>
      <c r="CR60" s="95">
        <v>301746.35607910203</v>
      </c>
      <c r="CS60" s="95">
        <v>2791754.07354736</v>
      </c>
      <c r="CT60" s="95">
        <v>428466.32251739502</v>
      </c>
      <c r="CU60" s="161">
        <v>117394850.37475589</v>
      </c>
      <c r="CV60" s="161">
        <v>1209746736.1718781</v>
      </c>
    </row>
    <row r="61" spans="1:100" x14ac:dyDescent="0.2">
      <c r="A61" s="94" t="s">
        <v>79</v>
      </c>
      <c r="B61" s="96">
        <v>43435</v>
      </c>
      <c r="C61" s="95">
        <v>1558217.5629730199</v>
      </c>
      <c r="D61" s="95">
        <v>21580.998872041699</v>
      </c>
      <c r="E61" s="95">
        <v>221792.932384491</v>
      </c>
      <c r="F61" s="95">
        <v>187744.82523918201</v>
      </c>
      <c r="G61" s="95">
        <v>97815.6313972473</v>
      </c>
      <c r="H61" s="95">
        <v>1</v>
      </c>
      <c r="I61" s="95">
        <v>0</v>
      </c>
      <c r="J61" s="95">
        <v>828527.82568359398</v>
      </c>
      <c r="K61" s="95">
        <v>23</v>
      </c>
      <c r="L61" s="95">
        <v>5358.32357388735</v>
      </c>
      <c r="M61" s="95">
        <v>672103.37868499802</v>
      </c>
      <c r="N61" s="95">
        <v>126687.343240738</v>
      </c>
      <c r="O61" s="95">
        <v>0</v>
      </c>
      <c r="P61" s="95">
        <v>925023.12538146996</v>
      </c>
      <c r="Q61" s="95">
        <v>75058.959731102004</v>
      </c>
      <c r="R61" s="95">
        <v>0</v>
      </c>
      <c r="S61" s="95">
        <v>95729.319200515703</v>
      </c>
      <c r="T61" s="95">
        <v>1.02300051508064</v>
      </c>
      <c r="U61" s="95">
        <v>828526.62458801304</v>
      </c>
      <c r="V61" s="95">
        <v>84666147.821289107</v>
      </c>
      <c r="W61" s="95">
        <v>1921575.0553131099</v>
      </c>
      <c r="X61" s="95">
        <v>14359777.018188501</v>
      </c>
      <c r="Y61" s="95">
        <v>9667791.9121093806</v>
      </c>
      <c r="Z61" s="95">
        <v>16275143.7799072</v>
      </c>
      <c r="AA61" s="95">
        <v>205</v>
      </c>
      <c r="AB61" s="95">
        <v>0</v>
      </c>
      <c r="AC61" s="95">
        <v>274825109.90234399</v>
      </c>
      <c r="AD61" s="95">
        <v>1749.1622973680501</v>
      </c>
      <c r="AE61" s="95">
        <v>258163.80744361901</v>
      </c>
      <c r="AF61" s="95">
        <v>33324796.025634799</v>
      </c>
      <c r="AG61" s="95">
        <v>15956894.380859399</v>
      </c>
      <c r="AH61" s="95">
        <v>0</v>
      </c>
      <c r="AI61" s="95">
        <v>40546962.3515625</v>
      </c>
      <c r="AJ61" s="95">
        <v>10914291.232055699</v>
      </c>
      <c r="AK61" s="95">
        <v>0</v>
      </c>
      <c r="AL61" s="95">
        <v>15942674.3477783</v>
      </c>
      <c r="AM61" s="95">
        <v>204.99576123058799</v>
      </c>
      <c r="AN61" s="95">
        <v>274747918.19921899</v>
      </c>
      <c r="AO61" s="95">
        <v>913940754.375</v>
      </c>
      <c r="AP61" s="95">
        <v>17074217.364990201</v>
      </c>
      <c r="AQ61" s="95">
        <v>139384990.52539101</v>
      </c>
      <c r="AR61" s="95">
        <v>91112529.521484405</v>
      </c>
      <c r="AS61" s="95">
        <v>148579014.03125</v>
      </c>
      <c r="AT61" s="95">
        <v>1924.9499969482399</v>
      </c>
      <c r="AU61" s="95">
        <v>0</v>
      </c>
      <c r="AV61" s="95">
        <v>971823135.72656298</v>
      </c>
      <c r="AW61" s="95">
        <v>6154</v>
      </c>
      <c r="AX61" s="95">
        <v>2130701.67047119</v>
      </c>
      <c r="AY61" s="95">
        <v>371553189.36718798</v>
      </c>
      <c r="AZ61" s="95">
        <v>151884247.99218801</v>
      </c>
      <c r="BA61" s="95">
        <v>0</v>
      </c>
      <c r="BB61" s="95">
        <v>437568518.59765601</v>
      </c>
      <c r="BC61" s="95">
        <v>107218691.140625</v>
      </c>
      <c r="BD61" s="95">
        <v>0</v>
      </c>
      <c r="BE61" s="95">
        <v>146124453.41406301</v>
      </c>
      <c r="BF61" s="95">
        <v>1921.6824489384901</v>
      </c>
      <c r="BG61" s="95">
        <v>972017686.90625</v>
      </c>
      <c r="BH61" s="95">
        <v>239996884.86132801</v>
      </c>
      <c r="BI61" s="95">
        <v>3599197.19567871</v>
      </c>
      <c r="BJ61" s="95">
        <v>47574663.4208984</v>
      </c>
      <c r="BK61" s="95">
        <v>32687801.950439502</v>
      </c>
      <c r="BL61" s="95">
        <v>28768795.362060498</v>
      </c>
      <c r="BM61" s="95">
        <v>0</v>
      </c>
      <c r="BN61" s="95">
        <v>0</v>
      </c>
      <c r="BO61" s="95">
        <v>0</v>
      </c>
      <c r="BP61" s="95">
        <v>0</v>
      </c>
      <c r="BQ61" s="95">
        <v>0</v>
      </c>
      <c r="BR61" s="95">
        <v>114726572.709961</v>
      </c>
      <c r="BS61" s="95">
        <v>54798888.645507798</v>
      </c>
      <c r="BT61" s="95">
        <v>0</v>
      </c>
      <c r="BU61" s="95">
        <v>77170411.839843795</v>
      </c>
      <c r="BV61" s="95">
        <v>47187465.358886696</v>
      </c>
      <c r="BW61" s="95">
        <v>0</v>
      </c>
      <c r="BX61" s="95">
        <v>28076516.0693359</v>
      </c>
      <c r="BY61" s="95">
        <v>0</v>
      </c>
      <c r="BZ61" s="95">
        <v>0</v>
      </c>
      <c r="CA61" s="95">
        <v>1805587.29090881</v>
      </c>
      <c r="CB61" s="95">
        <v>101084025.09863301</v>
      </c>
      <c r="CC61" s="95">
        <v>1070562556.13281</v>
      </c>
      <c r="CD61" s="95">
        <v>290407782.19140601</v>
      </c>
      <c r="CE61" s="95">
        <v>97972.786588668794</v>
      </c>
      <c r="CF61" s="95">
        <v>16245527.5397949</v>
      </c>
      <c r="CG61" s="95">
        <v>148911412.90429699</v>
      </c>
      <c r="CH61" s="95">
        <v>28737934.482177701</v>
      </c>
      <c r="CI61" s="95">
        <v>1903339.40328979</v>
      </c>
      <c r="CJ61" s="95">
        <v>117331155.744141</v>
      </c>
      <c r="CK61" s="95">
        <v>1219387027.54688</v>
      </c>
      <c r="CL61" s="95">
        <v>319097561.96093798</v>
      </c>
      <c r="CM61" s="160">
        <v>2721816.9892578102</v>
      </c>
      <c r="CN61" s="160">
        <v>392167591.73046899</v>
      </c>
      <c r="CO61" s="160">
        <v>2193801825.1875</v>
      </c>
      <c r="CP61" s="95">
        <v>319097561.96093798</v>
      </c>
      <c r="CQ61" s="95">
        <v>2044.54337763786</v>
      </c>
      <c r="CR61" s="95">
        <v>299490.54997253401</v>
      </c>
      <c r="CS61" s="95">
        <v>2790816.1774902302</v>
      </c>
      <c r="CT61" s="95">
        <v>420681.335834503</v>
      </c>
      <c r="CU61" s="161">
        <v>117329552.63842791</v>
      </c>
      <c r="CV61" s="161">
        <v>1219473969.037107</v>
      </c>
    </row>
    <row r="62" spans="1:100" x14ac:dyDescent="0.2">
      <c r="A62" s="94" t="s">
        <v>79</v>
      </c>
      <c r="B62" s="96">
        <v>43525</v>
      </c>
      <c r="C62" s="95">
        <v>1570093.3283691399</v>
      </c>
      <c r="D62" s="95">
        <v>22154.246515274001</v>
      </c>
      <c r="E62" s="95">
        <v>218792.351730347</v>
      </c>
      <c r="F62" s="95">
        <v>187620.98501014701</v>
      </c>
      <c r="G62" s="95">
        <v>97795.9896821976</v>
      </c>
      <c r="H62" s="95">
        <v>1</v>
      </c>
      <c r="I62" s="95">
        <v>0</v>
      </c>
      <c r="J62" s="95">
        <v>822036.28908538795</v>
      </c>
      <c r="K62" s="95">
        <v>23</v>
      </c>
      <c r="L62" s="95">
        <v>4838.3000187277803</v>
      </c>
      <c r="M62" s="95">
        <v>677412.54506683396</v>
      </c>
      <c r="N62" s="95">
        <v>125023.242684364</v>
      </c>
      <c r="O62" s="95">
        <v>0</v>
      </c>
      <c r="P62" s="95">
        <v>927471.10779571498</v>
      </c>
      <c r="Q62" s="95">
        <v>72599.019689559893</v>
      </c>
      <c r="R62" s="95">
        <v>0</v>
      </c>
      <c r="S62" s="95">
        <v>95786.594105720505</v>
      </c>
      <c r="T62" s="95">
        <v>0.99991225122357696</v>
      </c>
      <c r="U62" s="95">
        <v>822322.25706481899</v>
      </c>
      <c r="V62" s="95">
        <v>84453799.293945298</v>
      </c>
      <c r="W62" s="95">
        <v>1965761.2204284701</v>
      </c>
      <c r="X62" s="95">
        <v>14153924.102661099</v>
      </c>
      <c r="Y62" s="95">
        <v>9600970.0562744103</v>
      </c>
      <c r="Z62" s="95">
        <v>16161130.087646499</v>
      </c>
      <c r="AA62" s="95">
        <v>197</v>
      </c>
      <c r="AB62" s="95">
        <v>0</v>
      </c>
      <c r="AC62" s="95">
        <v>272916979.19531298</v>
      </c>
      <c r="AD62" s="95">
        <v>1837.19684541225</v>
      </c>
      <c r="AE62" s="95">
        <v>305741.52262878401</v>
      </c>
      <c r="AF62" s="95">
        <v>33208890.278808601</v>
      </c>
      <c r="AG62" s="95">
        <v>15857472.1563721</v>
      </c>
      <c r="AH62" s="95">
        <v>0</v>
      </c>
      <c r="AI62" s="95">
        <v>40060941.223632798</v>
      </c>
      <c r="AJ62" s="95">
        <v>10825338.7435303</v>
      </c>
      <c r="AK62" s="95">
        <v>0</v>
      </c>
      <c r="AL62" s="95">
        <v>15842300.416503901</v>
      </c>
      <c r="AM62" s="95">
        <v>190.39456149563199</v>
      </c>
      <c r="AN62" s="95">
        <v>273741874.89843798</v>
      </c>
      <c r="AO62" s="95">
        <v>915755547.34375</v>
      </c>
      <c r="AP62" s="95">
        <v>17491664.270752002</v>
      </c>
      <c r="AQ62" s="95">
        <v>138143560.51757801</v>
      </c>
      <c r="AR62" s="95">
        <v>91522191.724609405</v>
      </c>
      <c r="AS62" s="95">
        <v>148689725.55859399</v>
      </c>
      <c r="AT62" s="95">
        <v>1879.37999725342</v>
      </c>
      <c r="AU62" s="95">
        <v>0</v>
      </c>
      <c r="AV62" s="95">
        <v>969584782.921875</v>
      </c>
      <c r="AW62" s="95">
        <v>6498.9999990463302</v>
      </c>
      <c r="AX62" s="95">
        <v>2487197.1741332998</v>
      </c>
      <c r="AY62" s="95">
        <v>371317298.734375</v>
      </c>
      <c r="AZ62" s="95">
        <v>151151633.42773399</v>
      </c>
      <c r="BA62" s="95">
        <v>0</v>
      </c>
      <c r="BB62" s="95">
        <v>434657208.83593798</v>
      </c>
      <c r="BC62" s="95">
        <v>106936161.021484</v>
      </c>
      <c r="BD62" s="95">
        <v>0</v>
      </c>
      <c r="BE62" s="95">
        <v>145671101.01367199</v>
      </c>
      <c r="BF62" s="95">
        <v>1814.01680369675</v>
      </c>
      <c r="BG62" s="95">
        <v>970042348.67968798</v>
      </c>
      <c r="BH62" s="95">
        <v>240069531.90429699</v>
      </c>
      <c r="BI62" s="95">
        <v>3651866.9965820299</v>
      </c>
      <c r="BJ62" s="95">
        <v>43367230.582519501</v>
      </c>
      <c r="BK62" s="95">
        <v>31863418.540283199</v>
      </c>
      <c r="BL62" s="95">
        <v>29017238.536377002</v>
      </c>
      <c r="BM62" s="95">
        <v>0</v>
      </c>
      <c r="BN62" s="95">
        <v>0</v>
      </c>
      <c r="BO62" s="95">
        <v>0</v>
      </c>
      <c r="BP62" s="95">
        <v>0</v>
      </c>
      <c r="BQ62" s="95">
        <v>0</v>
      </c>
      <c r="BR62" s="95">
        <v>114744921.259766</v>
      </c>
      <c r="BS62" s="95">
        <v>54231208.698730499</v>
      </c>
      <c r="BT62" s="95">
        <v>0</v>
      </c>
      <c r="BU62" s="95">
        <v>76099900.979492202</v>
      </c>
      <c r="BV62" s="95">
        <v>44691136.206054702</v>
      </c>
      <c r="BW62" s="95">
        <v>0</v>
      </c>
      <c r="BX62" s="95">
        <v>29762117.3903809</v>
      </c>
      <c r="BY62" s="95">
        <v>0</v>
      </c>
      <c r="BZ62" s="95">
        <v>0</v>
      </c>
      <c r="CA62" s="95">
        <v>1806978.7188568099</v>
      </c>
      <c r="CB62" s="95">
        <v>100722525.496094</v>
      </c>
      <c r="CC62" s="95">
        <v>1071529783.875</v>
      </c>
      <c r="CD62" s="95">
        <v>287776664.390625</v>
      </c>
      <c r="CE62" s="95">
        <v>97801.289526939407</v>
      </c>
      <c r="CF62" s="95">
        <v>16192813.009521499</v>
      </c>
      <c r="CG62" s="95">
        <v>149135301.13281301</v>
      </c>
      <c r="CH62" s="95">
        <v>29022326.247558601</v>
      </c>
      <c r="CI62" s="95">
        <v>1904852.34109497</v>
      </c>
      <c r="CJ62" s="95">
        <v>116950221.54589801</v>
      </c>
      <c r="CK62" s="95">
        <v>1220703967.34375</v>
      </c>
      <c r="CL62" s="95">
        <v>316864458.06640601</v>
      </c>
      <c r="CM62" s="160">
        <v>2719274.4697876</v>
      </c>
      <c r="CN62" s="160">
        <v>390384254.10156298</v>
      </c>
      <c r="CO62" s="160">
        <v>2196341194.34375</v>
      </c>
      <c r="CP62" s="95">
        <v>316864458.06640601</v>
      </c>
      <c r="CQ62" s="95">
        <v>2088.3073458969602</v>
      </c>
      <c r="CR62" s="95">
        <v>306917.33975601202</v>
      </c>
      <c r="CS62" s="95">
        <v>2879455.3339538602</v>
      </c>
      <c r="CT62" s="95">
        <v>423361.79396438599</v>
      </c>
      <c r="CU62" s="161">
        <v>116915338.5056155</v>
      </c>
      <c r="CV62" s="161">
        <v>1220665085.007813</v>
      </c>
    </row>
    <row r="63" spans="1:100" x14ac:dyDescent="0.2">
      <c r="A63" s="94" t="s">
        <v>79</v>
      </c>
      <c r="B63" s="96">
        <v>43617</v>
      </c>
      <c r="C63" s="95">
        <v>1560207.6116180399</v>
      </c>
      <c r="D63" s="95">
        <v>22244.767930030801</v>
      </c>
      <c r="E63" s="95">
        <v>218648.61812591599</v>
      </c>
      <c r="F63" s="95">
        <v>188890.030609131</v>
      </c>
      <c r="G63" s="95">
        <v>97975.34217453</v>
      </c>
      <c r="H63" s="95">
        <v>1</v>
      </c>
      <c r="I63" s="95">
        <v>0</v>
      </c>
      <c r="J63" s="95">
        <v>816671.48150634801</v>
      </c>
      <c r="K63" s="95">
        <v>20</v>
      </c>
      <c r="L63" s="95">
        <v>4964.5170458555203</v>
      </c>
      <c r="M63" s="95">
        <v>671835.88964080799</v>
      </c>
      <c r="N63" s="95">
        <v>124244.749486923</v>
      </c>
      <c r="O63" s="95">
        <v>0</v>
      </c>
      <c r="P63" s="95">
        <v>927252.64359283401</v>
      </c>
      <c r="Q63" s="95">
        <v>71586.634782791094</v>
      </c>
      <c r="R63" s="95">
        <v>0</v>
      </c>
      <c r="S63" s="95">
        <v>95868.936621665998</v>
      </c>
      <c r="T63" s="95">
        <v>1.0045890394249</v>
      </c>
      <c r="U63" s="95">
        <v>817368.02480316197</v>
      </c>
      <c r="V63" s="95">
        <v>83980085.719726607</v>
      </c>
      <c r="W63" s="95">
        <v>1956533.64903259</v>
      </c>
      <c r="X63" s="95">
        <v>13892790.0313721</v>
      </c>
      <c r="Y63" s="95">
        <v>9531035.8939209003</v>
      </c>
      <c r="Z63" s="95">
        <v>16164627.182251001</v>
      </c>
      <c r="AA63" s="95">
        <v>206</v>
      </c>
      <c r="AB63" s="95">
        <v>0</v>
      </c>
      <c r="AC63" s="95">
        <v>273289704.18359399</v>
      </c>
      <c r="AD63" s="95">
        <v>1509.8487041890601</v>
      </c>
      <c r="AE63" s="95">
        <v>316713.73017501802</v>
      </c>
      <c r="AF63" s="95">
        <v>33044087.550537098</v>
      </c>
      <c r="AG63" s="95">
        <v>15754883.327026401</v>
      </c>
      <c r="AH63" s="95">
        <v>0</v>
      </c>
      <c r="AI63" s="95">
        <v>39709601.7509766</v>
      </c>
      <c r="AJ63" s="95">
        <v>10795696.783691401</v>
      </c>
      <c r="AK63" s="95">
        <v>0</v>
      </c>
      <c r="AL63" s="95">
        <v>15894226.4613037</v>
      </c>
      <c r="AM63" s="95">
        <v>195.136366216466</v>
      </c>
      <c r="AN63" s="95">
        <v>273205622.59765601</v>
      </c>
      <c r="AO63" s="95">
        <v>915324007.36718798</v>
      </c>
      <c r="AP63" s="95">
        <v>17513755.537109401</v>
      </c>
      <c r="AQ63" s="95">
        <v>136372580.88867199</v>
      </c>
      <c r="AR63" s="95">
        <v>91101464.280273393</v>
      </c>
      <c r="AS63" s="95">
        <v>149900841.47851601</v>
      </c>
      <c r="AT63" s="95">
        <v>1965.23999786377</v>
      </c>
      <c r="AU63" s="95">
        <v>0</v>
      </c>
      <c r="AV63" s="95">
        <v>977548846.359375</v>
      </c>
      <c r="AW63" s="95">
        <v>5435.9999990463302</v>
      </c>
      <c r="AX63" s="95">
        <v>2601244.4458923298</v>
      </c>
      <c r="AY63" s="95">
        <v>372018602.421875</v>
      </c>
      <c r="AZ63" s="95">
        <v>150995497.44531301</v>
      </c>
      <c r="BA63" s="95">
        <v>0</v>
      </c>
      <c r="BB63" s="95">
        <v>432455901.671875</v>
      </c>
      <c r="BC63" s="95">
        <v>107206675.97168</v>
      </c>
      <c r="BD63" s="95">
        <v>0</v>
      </c>
      <c r="BE63" s="95">
        <v>146877224.28125</v>
      </c>
      <c r="BF63" s="95">
        <v>1865.7058507502099</v>
      </c>
      <c r="BG63" s="95">
        <v>976569908.875</v>
      </c>
      <c r="BH63" s="95">
        <v>238610895.93359399</v>
      </c>
      <c r="BI63" s="95">
        <v>3663054.0299682599</v>
      </c>
      <c r="BJ63" s="95">
        <v>42632881.294433601</v>
      </c>
      <c r="BK63" s="95">
        <v>31430544.486083999</v>
      </c>
      <c r="BL63" s="95">
        <v>29213188.628173798</v>
      </c>
      <c r="BM63" s="95">
        <v>0</v>
      </c>
      <c r="BN63" s="95">
        <v>0</v>
      </c>
      <c r="BO63" s="95">
        <v>0</v>
      </c>
      <c r="BP63" s="95">
        <v>0</v>
      </c>
      <c r="BQ63" s="95">
        <v>0</v>
      </c>
      <c r="BR63" s="95">
        <v>114468745.29882801</v>
      </c>
      <c r="BS63" s="95">
        <v>53893271.119140603</v>
      </c>
      <c r="BT63" s="95">
        <v>0</v>
      </c>
      <c r="BU63" s="95">
        <v>76334833.739257798</v>
      </c>
      <c r="BV63" s="95">
        <v>44472098.250488304</v>
      </c>
      <c r="BW63" s="95">
        <v>0</v>
      </c>
      <c r="BX63" s="95">
        <v>30518561.378173798</v>
      </c>
      <c r="BY63" s="95">
        <v>0</v>
      </c>
      <c r="BZ63" s="95">
        <v>0</v>
      </c>
      <c r="CA63" s="95">
        <v>1800515.24859619</v>
      </c>
      <c r="CB63" s="95">
        <v>100050246.246094</v>
      </c>
      <c r="CC63" s="95">
        <v>1068610324.61719</v>
      </c>
      <c r="CD63" s="95">
        <v>285305856.38281298</v>
      </c>
      <c r="CE63" s="95">
        <v>97751.460921287493</v>
      </c>
      <c r="CF63" s="95">
        <v>16158133.4260254</v>
      </c>
      <c r="CG63" s="95">
        <v>149375701.21289101</v>
      </c>
      <c r="CH63" s="95">
        <v>29249102.432372998</v>
      </c>
      <c r="CI63" s="95">
        <v>1898333.7834777799</v>
      </c>
      <c r="CJ63" s="95">
        <v>116301567.816406</v>
      </c>
      <c r="CK63" s="95">
        <v>1218176323.45313</v>
      </c>
      <c r="CL63" s="95">
        <v>314562037.484375</v>
      </c>
      <c r="CM63" s="160">
        <v>2708744.1602172898</v>
      </c>
      <c r="CN63" s="160">
        <v>389160322.87890601</v>
      </c>
      <c r="CO63" s="160">
        <v>2197198221.53125</v>
      </c>
      <c r="CP63" s="95">
        <v>314562037.484375</v>
      </c>
      <c r="CQ63" s="95">
        <v>2109.0964911580099</v>
      </c>
      <c r="CR63" s="95">
        <v>306518.36278915399</v>
      </c>
      <c r="CS63" s="95">
        <v>2886006.57781982</v>
      </c>
      <c r="CT63" s="95">
        <v>414304.67803573603</v>
      </c>
      <c r="CU63" s="161">
        <v>116208379.67211941</v>
      </c>
      <c r="CV63" s="161">
        <v>1217986025.830081</v>
      </c>
    </row>
    <row r="64" spans="1:100" x14ac:dyDescent="0.2">
      <c r="A64" s="94" t="s">
        <v>79</v>
      </c>
      <c r="B64" s="96">
        <v>43709</v>
      </c>
      <c r="C64" s="95">
        <v>1555331.7001953099</v>
      </c>
      <c r="D64" s="95">
        <v>22221.4818401337</v>
      </c>
      <c r="E64" s="95">
        <v>218966.30772399899</v>
      </c>
      <c r="F64" s="95">
        <v>191101.52219390901</v>
      </c>
      <c r="G64" s="95">
        <v>96374.5955896378</v>
      </c>
      <c r="H64" s="95">
        <v>1</v>
      </c>
      <c r="I64" s="95">
        <v>0</v>
      </c>
      <c r="J64" s="95">
        <v>813568.07721710205</v>
      </c>
      <c r="K64" s="95">
        <v>16</v>
      </c>
      <c r="L64" s="95">
        <v>5289.6522721052197</v>
      </c>
      <c r="M64" s="95">
        <v>669644.34688568104</v>
      </c>
      <c r="N64" s="95">
        <v>123153.881760597</v>
      </c>
      <c r="O64" s="95">
        <v>0</v>
      </c>
      <c r="P64" s="95">
        <v>928856.38959503197</v>
      </c>
      <c r="Q64" s="95">
        <v>70792.641142845197</v>
      </c>
      <c r="R64" s="95">
        <v>0</v>
      </c>
      <c r="S64" s="95">
        <v>94256.444622039795</v>
      </c>
      <c r="T64" s="95">
        <v>0.97355262631754202</v>
      </c>
      <c r="U64" s="95">
        <v>812599.79638671898</v>
      </c>
      <c r="V64" s="95">
        <v>83525484.403320298</v>
      </c>
      <c r="W64" s="95">
        <v>1982279.2507934601</v>
      </c>
      <c r="X64" s="95">
        <v>13639550.53125</v>
      </c>
      <c r="Y64" s="95">
        <v>9449320.0269775409</v>
      </c>
      <c r="Z64" s="95">
        <v>16070056.740722699</v>
      </c>
      <c r="AA64" s="95">
        <v>154</v>
      </c>
      <c r="AB64" s="95">
        <v>0</v>
      </c>
      <c r="AC64" s="95">
        <v>271456442.08203101</v>
      </c>
      <c r="AD64" s="95">
        <v>822.93086642772005</v>
      </c>
      <c r="AE64" s="95">
        <v>358667.24956512498</v>
      </c>
      <c r="AF64" s="95">
        <v>32826463.763671901</v>
      </c>
      <c r="AG64" s="95">
        <v>15661328.5537109</v>
      </c>
      <c r="AH64" s="95">
        <v>0</v>
      </c>
      <c r="AI64" s="95">
        <v>39655389.488281302</v>
      </c>
      <c r="AJ64" s="95">
        <v>10801157.725463901</v>
      </c>
      <c r="AK64" s="95">
        <v>0</v>
      </c>
      <c r="AL64" s="95">
        <v>15789134.4133301</v>
      </c>
      <c r="AM64" s="95">
        <v>169.32301132194701</v>
      </c>
      <c r="AN64" s="95">
        <v>271057116.30468798</v>
      </c>
      <c r="AO64" s="95">
        <v>915375606.078125</v>
      </c>
      <c r="AP64" s="95">
        <v>17724776.730468798</v>
      </c>
      <c r="AQ64" s="95">
        <v>134159797.697266</v>
      </c>
      <c r="AR64" s="95">
        <v>90004141.668945298</v>
      </c>
      <c r="AS64" s="95">
        <v>149423424.38085899</v>
      </c>
      <c r="AT64" s="95">
        <v>1469.1599998474101</v>
      </c>
      <c r="AU64" s="95">
        <v>0</v>
      </c>
      <c r="AV64" s="95">
        <v>972881902.046875</v>
      </c>
      <c r="AW64" s="95">
        <v>2954.9999990463298</v>
      </c>
      <c r="AX64" s="95">
        <v>3070994.7648315402</v>
      </c>
      <c r="AY64" s="95">
        <v>372226965.25390601</v>
      </c>
      <c r="AZ64" s="95">
        <v>151102974.05664101</v>
      </c>
      <c r="BA64" s="95">
        <v>0</v>
      </c>
      <c r="BB64" s="95">
        <v>433348210.46484399</v>
      </c>
      <c r="BC64" s="95">
        <v>107857590.26367199</v>
      </c>
      <c r="BD64" s="95">
        <v>0</v>
      </c>
      <c r="BE64" s="95">
        <v>146461547.66210899</v>
      </c>
      <c r="BF64" s="95">
        <v>1617.02313154936</v>
      </c>
      <c r="BG64" s="95">
        <v>973343503.50781298</v>
      </c>
      <c r="BH64" s="95">
        <v>239573340.74023399</v>
      </c>
      <c r="BI64" s="95">
        <v>3710354.4046325702</v>
      </c>
      <c r="BJ64" s="95">
        <v>41624258.614257798</v>
      </c>
      <c r="BK64" s="95">
        <v>30861313.012695301</v>
      </c>
      <c r="BL64" s="95">
        <v>29166336.2583008</v>
      </c>
      <c r="BM64" s="95">
        <v>0</v>
      </c>
      <c r="BN64" s="95">
        <v>0</v>
      </c>
      <c r="BO64" s="95">
        <v>0</v>
      </c>
      <c r="BP64" s="95">
        <v>0</v>
      </c>
      <c r="BQ64" s="95">
        <v>0</v>
      </c>
      <c r="BR64" s="95">
        <v>114378004.40820301</v>
      </c>
      <c r="BS64" s="95">
        <v>53583638.308593802</v>
      </c>
      <c r="BT64" s="95">
        <v>0</v>
      </c>
      <c r="BU64" s="95">
        <v>62930051.259277299</v>
      </c>
      <c r="BV64" s="95">
        <v>44300609.501464799</v>
      </c>
      <c r="BW64" s="95">
        <v>0</v>
      </c>
      <c r="BX64" s="95">
        <v>26160278.495605499</v>
      </c>
      <c r="BY64" s="95">
        <v>0</v>
      </c>
      <c r="BZ64" s="95">
        <v>0</v>
      </c>
      <c r="CA64" s="95">
        <v>1797149.5279693599</v>
      </c>
      <c r="CB64" s="95">
        <v>99178126.513671905</v>
      </c>
      <c r="CC64" s="95">
        <v>1067363176.09375</v>
      </c>
      <c r="CD64" s="95">
        <v>284481372.109375</v>
      </c>
      <c r="CE64" s="95">
        <v>96418.877119064302</v>
      </c>
      <c r="CF64" s="95">
        <v>16062744.0981445</v>
      </c>
      <c r="CG64" s="95">
        <v>148974244.41601601</v>
      </c>
      <c r="CH64" s="95">
        <v>29175289.3742676</v>
      </c>
      <c r="CI64" s="95">
        <v>1893599.8926696801</v>
      </c>
      <c r="CJ64" s="95">
        <v>115249754.45507801</v>
      </c>
      <c r="CK64" s="95">
        <v>1216413669.71875</v>
      </c>
      <c r="CL64" s="95">
        <v>313609786.08203101</v>
      </c>
      <c r="CM64" s="160">
        <v>2699031.1795043899</v>
      </c>
      <c r="CN64" s="160">
        <v>386419572.45703101</v>
      </c>
      <c r="CO64" s="160">
        <v>2188005018.09375</v>
      </c>
      <c r="CP64" s="95">
        <v>313609786.08203101</v>
      </c>
      <c r="CQ64" s="95">
        <v>2121.83509811759</v>
      </c>
      <c r="CR64" s="95">
        <v>308695.09119796799</v>
      </c>
      <c r="CS64" s="95">
        <v>2921314.9572753902</v>
      </c>
      <c r="CT64" s="95">
        <v>408613.48514556902</v>
      </c>
      <c r="CU64" s="161">
        <v>115240870.61181641</v>
      </c>
      <c r="CV64" s="161">
        <v>1216337420.5097661</v>
      </c>
    </row>
    <row r="65" spans="1:100" x14ac:dyDescent="0.2">
      <c r="A65" s="94" t="s">
        <v>79</v>
      </c>
      <c r="B65" s="96">
        <v>43800</v>
      </c>
      <c r="C65" s="95">
        <v>1552911.5605011</v>
      </c>
      <c r="D65" s="95">
        <v>22307.1328995228</v>
      </c>
      <c r="E65" s="95">
        <v>217011.90034294099</v>
      </c>
      <c r="F65" s="95">
        <v>190884.708490372</v>
      </c>
      <c r="G65" s="95">
        <v>95553.476366043105</v>
      </c>
      <c r="H65" s="95">
        <v>1</v>
      </c>
      <c r="I65" s="95">
        <v>0</v>
      </c>
      <c r="J65" s="95">
        <v>803669.14681243896</v>
      </c>
      <c r="K65" s="95">
        <v>14</v>
      </c>
      <c r="L65" s="95">
        <v>5809.1957246661204</v>
      </c>
      <c r="M65" s="95">
        <v>669959.77574920701</v>
      </c>
      <c r="N65" s="95">
        <v>122568.202902794</v>
      </c>
      <c r="O65" s="95">
        <v>0</v>
      </c>
      <c r="P65" s="95">
        <v>926937.04931640602</v>
      </c>
      <c r="Q65" s="95">
        <v>69894.279789924607</v>
      </c>
      <c r="R65" s="95">
        <v>0</v>
      </c>
      <c r="S65" s="95">
        <v>93345.604535102801</v>
      </c>
      <c r="T65" s="95">
        <v>1.0233131752756901</v>
      </c>
      <c r="U65" s="95">
        <v>803751.06759643601</v>
      </c>
      <c r="V65" s="95">
        <v>83017039.28125</v>
      </c>
      <c r="W65" s="95">
        <v>1999132.4547882101</v>
      </c>
      <c r="X65" s="95">
        <v>13340377.3000488</v>
      </c>
      <c r="Y65" s="95">
        <v>9399248.3594970703</v>
      </c>
      <c r="Z65" s="95">
        <v>15834530.4643555</v>
      </c>
      <c r="AA65" s="95">
        <v>205</v>
      </c>
      <c r="AB65" s="95">
        <v>0</v>
      </c>
      <c r="AC65" s="95">
        <v>269303556.30859399</v>
      </c>
      <c r="AD65" s="95">
        <v>700.47814533114399</v>
      </c>
      <c r="AE65" s="95">
        <v>292501.803726196</v>
      </c>
      <c r="AF65" s="95">
        <v>32616698.729736298</v>
      </c>
      <c r="AG65" s="95">
        <v>15593608.9986572</v>
      </c>
      <c r="AH65" s="95">
        <v>0</v>
      </c>
      <c r="AI65" s="95">
        <v>39122508.4287109</v>
      </c>
      <c r="AJ65" s="95">
        <v>10740384.0043945</v>
      </c>
      <c r="AK65" s="95">
        <v>0</v>
      </c>
      <c r="AL65" s="95">
        <v>15467538.7310791</v>
      </c>
      <c r="AM65" s="95">
        <v>204.863310867921</v>
      </c>
      <c r="AN65" s="95">
        <v>269483052.25781298</v>
      </c>
      <c r="AO65" s="95">
        <v>914260413.42968798</v>
      </c>
      <c r="AP65" s="95">
        <v>18007856.872558601</v>
      </c>
      <c r="AQ65" s="95">
        <v>131851885.53320301</v>
      </c>
      <c r="AR65" s="95">
        <v>89860162.894531295</v>
      </c>
      <c r="AS65" s="95">
        <v>146816217.66992199</v>
      </c>
      <c r="AT65" s="95">
        <v>1955.6999969482399</v>
      </c>
      <c r="AU65" s="95">
        <v>0</v>
      </c>
      <c r="AV65" s="95">
        <v>969733313.64843798</v>
      </c>
      <c r="AW65" s="95">
        <v>2510</v>
      </c>
      <c r="AX65" s="95">
        <v>2414818.2674865699</v>
      </c>
      <c r="AY65" s="95">
        <v>371385555.96093798</v>
      </c>
      <c r="AZ65" s="95">
        <v>151381578.09570301</v>
      </c>
      <c r="BA65" s="95">
        <v>0</v>
      </c>
      <c r="BB65" s="95">
        <v>430294505.98046899</v>
      </c>
      <c r="BC65" s="95">
        <v>107990729.334961</v>
      </c>
      <c r="BD65" s="95">
        <v>0</v>
      </c>
      <c r="BE65" s="95">
        <v>144201999.45117199</v>
      </c>
      <c r="BF65" s="95">
        <v>1950.68260507286</v>
      </c>
      <c r="BG65" s="95">
        <v>969877885.83593798</v>
      </c>
      <c r="BH65" s="95">
        <v>239503994.796875</v>
      </c>
      <c r="BI65" s="95">
        <v>3762699.8265380901</v>
      </c>
      <c r="BJ65" s="95">
        <v>40671027.138671897</v>
      </c>
      <c r="BK65" s="95">
        <v>30255741.6252441</v>
      </c>
      <c r="BL65" s="95">
        <v>28851874.842041001</v>
      </c>
      <c r="BM65" s="95">
        <v>0</v>
      </c>
      <c r="BN65" s="95">
        <v>0</v>
      </c>
      <c r="BO65" s="95">
        <v>0</v>
      </c>
      <c r="BP65" s="95">
        <v>0</v>
      </c>
      <c r="BQ65" s="95">
        <v>0</v>
      </c>
      <c r="BR65" s="95">
        <v>114475568.912109</v>
      </c>
      <c r="BS65" s="95">
        <v>53504232.3662109</v>
      </c>
      <c r="BT65" s="95">
        <v>0</v>
      </c>
      <c r="BU65" s="95">
        <v>74546297.138671905</v>
      </c>
      <c r="BV65" s="95">
        <v>44183884.000488304</v>
      </c>
      <c r="BW65" s="95">
        <v>0</v>
      </c>
      <c r="BX65" s="95">
        <v>28146090.646972701</v>
      </c>
      <c r="BY65" s="95">
        <v>0</v>
      </c>
      <c r="BZ65" s="95">
        <v>0</v>
      </c>
      <c r="CA65" s="95">
        <v>1796191.35502625</v>
      </c>
      <c r="CB65" s="95">
        <v>98317460.303710893</v>
      </c>
      <c r="CC65" s="95">
        <v>1064260340.48438</v>
      </c>
      <c r="CD65" s="95">
        <v>283116658.01953101</v>
      </c>
      <c r="CE65" s="95">
        <v>95759.434599876404</v>
      </c>
      <c r="CF65" s="95">
        <v>15847822.2498779</v>
      </c>
      <c r="CG65" s="95">
        <v>147688671.18164101</v>
      </c>
      <c r="CH65" s="95">
        <v>28778408.658691399</v>
      </c>
      <c r="CI65" s="95">
        <v>1891776.823349</v>
      </c>
      <c r="CJ65" s="95">
        <v>114125715.493164</v>
      </c>
      <c r="CK65" s="95">
        <v>1211869586.1875</v>
      </c>
      <c r="CL65" s="95">
        <v>311926313.28515601</v>
      </c>
      <c r="CM65" s="160">
        <v>2687017.0693969699</v>
      </c>
      <c r="CN65" s="160">
        <v>383514361.87109399</v>
      </c>
      <c r="CO65" s="160">
        <v>2178214656.3125</v>
      </c>
      <c r="CP65" s="95">
        <v>311926313.28515601</v>
      </c>
      <c r="CQ65" s="95">
        <v>2134.0481522083301</v>
      </c>
      <c r="CR65" s="95">
        <v>307712.09338760399</v>
      </c>
      <c r="CS65" s="95">
        <v>2935862.6748352102</v>
      </c>
      <c r="CT65" s="95">
        <v>410614.54964065598</v>
      </c>
      <c r="CU65" s="161">
        <v>114165282.55358879</v>
      </c>
      <c r="CV65" s="161">
        <v>1211949011.6660211</v>
      </c>
    </row>
    <row r="66" spans="1:100" x14ac:dyDescent="0.2">
      <c r="A66" s="94" t="s">
        <v>79</v>
      </c>
      <c r="B66" s="96">
        <v>43891</v>
      </c>
      <c r="C66" s="95">
        <v>1558540.7317504899</v>
      </c>
      <c r="D66" s="95">
        <v>24213.810631752</v>
      </c>
      <c r="E66" s="95">
        <v>195529.14874458301</v>
      </c>
      <c r="F66" s="95">
        <v>180409.055992126</v>
      </c>
      <c r="G66" s="95">
        <v>93969.543607711807</v>
      </c>
      <c r="H66" s="95">
        <v>0</v>
      </c>
      <c r="I66" s="95">
        <v>0</v>
      </c>
      <c r="J66" s="95">
        <v>792711.12920379604</v>
      </c>
      <c r="K66" s="95">
        <v>8</v>
      </c>
      <c r="L66" s="95">
        <v>5644.6904838681203</v>
      </c>
      <c r="M66" s="95">
        <v>665994.42652130104</v>
      </c>
      <c r="N66" s="95">
        <v>120746.193142891</v>
      </c>
      <c r="O66" s="95">
        <v>0</v>
      </c>
      <c r="P66" s="95">
        <v>916617.07356262195</v>
      </c>
      <c r="Q66" s="95">
        <v>64629.2861185074</v>
      </c>
      <c r="R66" s="95">
        <v>0</v>
      </c>
      <c r="S66" s="95">
        <v>91960.066274642901</v>
      </c>
      <c r="T66" s="95">
        <v>0</v>
      </c>
      <c r="U66" s="95">
        <v>793018.95795440697</v>
      </c>
      <c r="V66" s="95">
        <v>81016898.323242202</v>
      </c>
      <c r="W66" s="95">
        <v>2136908.10583496</v>
      </c>
      <c r="X66" s="95">
        <v>9473007.4443359394</v>
      </c>
      <c r="Y66" s="95">
        <v>8069156.1029052697</v>
      </c>
      <c r="Z66" s="95">
        <v>14142132.0970459</v>
      </c>
      <c r="AA66" s="95">
        <v>0</v>
      </c>
      <c r="AB66" s="95">
        <v>0</v>
      </c>
      <c r="AC66" s="95">
        <v>255076068.85546899</v>
      </c>
      <c r="AD66" s="95">
        <v>315.66010588407499</v>
      </c>
      <c r="AE66" s="95">
        <v>213321.22491455101</v>
      </c>
      <c r="AF66" s="95">
        <v>31331806.7729492</v>
      </c>
      <c r="AG66" s="95">
        <v>15308587.728759799</v>
      </c>
      <c r="AH66" s="95">
        <v>0</v>
      </c>
      <c r="AI66" s="95">
        <v>36110691.062011696</v>
      </c>
      <c r="AJ66" s="95">
        <v>10433493.635498</v>
      </c>
      <c r="AK66" s="95">
        <v>0</v>
      </c>
      <c r="AL66" s="95">
        <v>13841361.8121338</v>
      </c>
      <c r="AM66" s="95">
        <v>0</v>
      </c>
      <c r="AN66" s="95">
        <v>253588759.02734399</v>
      </c>
      <c r="AO66" s="95">
        <v>893706218.3125</v>
      </c>
      <c r="AP66" s="95">
        <v>19080196.9064941</v>
      </c>
      <c r="AQ66" s="95">
        <v>90438930.294921905</v>
      </c>
      <c r="AR66" s="95">
        <v>77701006.746093795</v>
      </c>
      <c r="AS66" s="95">
        <v>132778527.53027301</v>
      </c>
      <c r="AT66" s="95">
        <v>0</v>
      </c>
      <c r="AU66" s="95">
        <v>0</v>
      </c>
      <c r="AV66" s="95">
        <v>920031652.203125</v>
      </c>
      <c r="AW66" s="95">
        <v>1134</v>
      </c>
      <c r="AX66" s="95">
        <v>1727235.2064971901</v>
      </c>
      <c r="AY66" s="95">
        <v>361705860.55078101</v>
      </c>
      <c r="AZ66" s="95">
        <v>149287435.54296899</v>
      </c>
      <c r="BA66" s="95">
        <v>0</v>
      </c>
      <c r="BB66" s="95">
        <v>398224236.546875</v>
      </c>
      <c r="BC66" s="95">
        <v>105317461.69043</v>
      </c>
      <c r="BD66" s="95">
        <v>0</v>
      </c>
      <c r="BE66" s="95">
        <v>129885368.147461</v>
      </c>
      <c r="BF66" s="95">
        <v>0</v>
      </c>
      <c r="BG66" s="95">
        <v>920517840.484375</v>
      </c>
      <c r="BH66" s="95">
        <v>235749741.98828101</v>
      </c>
      <c r="BI66" s="95">
        <v>3979154.2171325702</v>
      </c>
      <c r="BJ66" s="95">
        <v>28946970.001708999</v>
      </c>
      <c r="BK66" s="95">
        <v>25637522.963622998</v>
      </c>
      <c r="BL66" s="95">
        <v>24739169.620849598</v>
      </c>
      <c r="BM66" s="95">
        <v>0</v>
      </c>
      <c r="BN66" s="95">
        <v>0</v>
      </c>
      <c r="BO66" s="95">
        <v>0</v>
      </c>
      <c r="BP66" s="95">
        <v>0</v>
      </c>
      <c r="BQ66" s="95">
        <v>0</v>
      </c>
      <c r="BR66" s="95">
        <v>110291387.839844</v>
      </c>
      <c r="BS66" s="95">
        <v>53380068.256347701</v>
      </c>
      <c r="BT66" s="95">
        <v>0</v>
      </c>
      <c r="BU66" s="95">
        <v>68308019.547851607</v>
      </c>
      <c r="BV66" s="95">
        <v>39291634.3984375</v>
      </c>
      <c r="BW66" s="95">
        <v>0</v>
      </c>
      <c r="BX66" s="95">
        <v>25367226.425292999</v>
      </c>
      <c r="BY66" s="95">
        <v>0</v>
      </c>
      <c r="BZ66" s="95">
        <v>0</v>
      </c>
      <c r="CA66" s="95">
        <v>1773445.4612121601</v>
      </c>
      <c r="CB66" s="95">
        <v>92813734.251953095</v>
      </c>
      <c r="CC66" s="95">
        <v>1004155081.78125</v>
      </c>
      <c r="CD66" s="95">
        <v>269455646.55468798</v>
      </c>
      <c r="CE66" s="95">
        <v>93957.650799751296</v>
      </c>
      <c r="CF66" s="95">
        <v>13987838.7382813</v>
      </c>
      <c r="CG66" s="95">
        <v>131322716.04785199</v>
      </c>
      <c r="CH66" s="95">
        <v>24759041.8896484</v>
      </c>
      <c r="CI66" s="95">
        <v>1867479.2262115499</v>
      </c>
      <c r="CJ66" s="95">
        <v>106643544.65625</v>
      </c>
      <c r="CK66" s="95">
        <v>1135101417.54688</v>
      </c>
      <c r="CL66" s="95">
        <v>294150539.97656298</v>
      </c>
      <c r="CM66" s="160">
        <v>2652550.6858215299</v>
      </c>
      <c r="CN66" s="160">
        <v>359956890.30468798</v>
      </c>
      <c r="CO66" s="160">
        <v>2064843383.64063</v>
      </c>
      <c r="CP66" s="95">
        <v>294150539.97656298</v>
      </c>
      <c r="CQ66" s="95">
        <v>2110.0513213276899</v>
      </c>
      <c r="CR66" s="95">
        <v>287132.92050170898</v>
      </c>
      <c r="CS66" s="95">
        <v>2773395.9637756301</v>
      </c>
      <c r="CT66" s="95">
        <v>363862.83324813802</v>
      </c>
      <c r="CU66" s="161">
        <v>106801572.99023439</v>
      </c>
      <c r="CV66" s="161">
        <v>1135477797.829102</v>
      </c>
    </row>
    <row r="67" spans="1:100" x14ac:dyDescent="0.2">
      <c r="A67" s="94" t="s">
        <v>79</v>
      </c>
      <c r="B67" s="96">
        <v>43983</v>
      </c>
      <c r="C67" s="95">
        <v>1451617.0597991899</v>
      </c>
      <c r="D67" s="95">
        <v>23304.902327775999</v>
      </c>
      <c r="E67" s="95">
        <v>173180.074998856</v>
      </c>
      <c r="F67" s="95">
        <v>159972.07484436</v>
      </c>
      <c r="G67" s="95">
        <v>81416.601830482497</v>
      </c>
      <c r="H67" s="95">
        <v>0</v>
      </c>
      <c r="I67" s="95">
        <v>0</v>
      </c>
      <c r="J67" s="95">
        <v>763825.91667938197</v>
      </c>
      <c r="K67" s="95">
        <v>4</v>
      </c>
      <c r="L67" s="95">
        <v>5405.7879144549397</v>
      </c>
      <c r="M67" s="95">
        <v>636755.09317779494</v>
      </c>
      <c r="N67" s="95">
        <v>116625.80921936</v>
      </c>
      <c r="O67" s="95">
        <v>0</v>
      </c>
      <c r="P67" s="95">
        <v>825533.67939758301</v>
      </c>
      <c r="Q67" s="95">
        <v>60672.462882995598</v>
      </c>
      <c r="R67" s="95">
        <v>0</v>
      </c>
      <c r="S67" s="95">
        <v>79470.157965660095</v>
      </c>
      <c r="T67" s="95">
        <v>0</v>
      </c>
      <c r="U67" s="95">
        <v>764575.12020874</v>
      </c>
      <c r="V67" s="95">
        <v>69867687.080078095</v>
      </c>
      <c r="W67" s="95">
        <v>1875387.3412780799</v>
      </c>
      <c r="X67" s="95">
        <v>9072663.5946044903</v>
      </c>
      <c r="Y67" s="95">
        <v>7943322.3595581101</v>
      </c>
      <c r="Z67" s="95">
        <v>9537979.3387451209</v>
      </c>
      <c r="AA67" s="95">
        <v>0</v>
      </c>
      <c r="AB67" s="95">
        <v>0</v>
      </c>
      <c r="AC67" s="95">
        <v>220315278.84375</v>
      </c>
      <c r="AD67" s="95">
        <v>89.712576538324399</v>
      </c>
      <c r="AE67" s="95">
        <v>174875.61502075201</v>
      </c>
      <c r="AF67" s="95">
        <v>28387175.5939941</v>
      </c>
      <c r="AG67" s="95">
        <v>14688387.998413101</v>
      </c>
      <c r="AH67" s="95">
        <v>0</v>
      </c>
      <c r="AI67" s="95">
        <v>28059522.128417999</v>
      </c>
      <c r="AJ67" s="95">
        <v>9779900.5667724591</v>
      </c>
      <c r="AK67" s="95">
        <v>0</v>
      </c>
      <c r="AL67" s="95">
        <v>9331964.4639892597</v>
      </c>
      <c r="AM67" s="95">
        <v>0</v>
      </c>
      <c r="AN67" s="95">
        <v>220712428.33984399</v>
      </c>
      <c r="AO67" s="95">
        <v>778268581.15625</v>
      </c>
      <c r="AP67" s="95">
        <v>16747263.9799805</v>
      </c>
      <c r="AQ67" s="95">
        <v>86950009.827148393</v>
      </c>
      <c r="AR67" s="95">
        <v>75512018.421875</v>
      </c>
      <c r="AS67" s="95">
        <v>90083616.788085893</v>
      </c>
      <c r="AT67" s="95">
        <v>0</v>
      </c>
      <c r="AU67" s="95">
        <v>0</v>
      </c>
      <c r="AV67" s="95">
        <v>793317782.703125</v>
      </c>
      <c r="AW67" s="95">
        <v>324.99999994039501</v>
      </c>
      <c r="AX67" s="95">
        <v>1437495.2141418499</v>
      </c>
      <c r="AY67" s="95">
        <v>329674173</v>
      </c>
      <c r="AZ67" s="95">
        <v>144330314.13476601</v>
      </c>
      <c r="BA67" s="95">
        <v>0</v>
      </c>
      <c r="BB67" s="95">
        <v>311691860.75781298</v>
      </c>
      <c r="BC67" s="95">
        <v>99070056.636718795</v>
      </c>
      <c r="BD67" s="95">
        <v>0</v>
      </c>
      <c r="BE67" s="95">
        <v>87681721.144531295</v>
      </c>
      <c r="BF67" s="95">
        <v>0</v>
      </c>
      <c r="BG67" s="95">
        <v>792390086.77343798</v>
      </c>
      <c r="BH67" s="95">
        <v>206026356.64257801</v>
      </c>
      <c r="BI67" s="95">
        <v>3561872.3854980501</v>
      </c>
      <c r="BJ67" s="95">
        <v>28320689.7182617</v>
      </c>
      <c r="BK67" s="95">
        <v>24829129.315429699</v>
      </c>
      <c r="BL67" s="95">
        <v>16643933.4622803</v>
      </c>
      <c r="BM67" s="95">
        <v>0</v>
      </c>
      <c r="BN67" s="95">
        <v>0</v>
      </c>
      <c r="BO67" s="95">
        <v>0</v>
      </c>
      <c r="BP67" s="95">
        <v>0</v>
      </c>
      <c r="BQ67" s="95">
        <v>0</v>
      </c>
      <c r="BR67" s="95">
        <v>98758054.974609405</v>
      </c>
      <c r="BS67" s="95">
        <v>51556192.34375</v>
      </c>
      <c r="BT67" s="95">
        <v>0</v>
      </c>
      <c r="BU67" s="95">
        <v>53765651.265625</v>
      </c>
      <c r="BV67" s="95">
        <v>37306232.6181641</v>
      </c>
      <c r="BW67" s="95">
        <v>0</v>
      </c>
      <c r="BX67" s="95">
        <v>17325841.4375</v>
      </c>
      <c r="BY67" s="95">
        <v>0</v>
      </c>
      <c r="BZ67" s="95">
        <v>0</v>
      </c>
      <c r="CA67" s="95">
        <v>1646618.0536499</v>
      </c>
      <c r="CB67" s="95">
        <v>80763498.545898393</v>
      </c>
      <c r="CC67" s="95">
        <v>882004882.125</v>
      </c>
      <c r="CD67" s="95">
        <v>238446672.25976601</v>
      </c>
      <c r="CE67" s="95">
        <v>81205.745738983198</v>
      </c>
      <c r="CF67" s="95">
        <v>9567776.3719482403</v>
      </c>
      <c r="CG67" s="95">
        <v>89867446.270507798</v>
      </c>
      <c r="CH67" s="95">
        <v>16673560.076904301</v>
      </c>
      <c r="CI67" s="95">
        <v>1728006.00994873</v>
      </c>
      <c r="CJ67" s="95">
        <v>90291413.028320298</v>
      </c>
      <c r="CK67" s="95">
        <v>971476153.71875</v>
      </c>
      <c r="CL67" s="95">
        <v>254927775.27929699</v>
      </c>
      <c r="CM67" s="160">
        <v>2487672.0971984901</v>
      </c>
      <c r="CN67" s="160">
        <v>310779427.11718798</v>
      </c>
      <c r="CO67" s="160">
        <v>1757448998.04688</v>
      </c>
      <c r="CP67" s="95">
        <v>254927775.27929699</v>
      </c>
      <c r="CQ67" s="95">
        <v>1986.40685871243</v>
      </c>
      <c r="CR67" s="95">
        <v>238522.837163925</v>
      </c>
      <c r="CS67" s="95">
        <v>2321145.2473144499</v>
      </c>
      <c r="CT67" s="95">
        <v>299187.23889160203</v>
      </c>
      <c r="CU67" s="161">
        <v>90331274.917846635</v>
      </c>
      <c r="CV67" s="161">
        <v>971872328.39550781</v>
      </c>
    </row>
    <row r="68" spans="1:100" x14ac:dyDescent="0.2">
      <c r="A68" s="94" t="s">
        <v>79</v>
      </c>
      <c r="B68" s="96">
        <v>44075</v>
      </c>
      <c r="C68" s="95">
        <v>1545491.1231994601</v>
      </c>
      <c r="D68" s="95">
        <v>25138.2392404079</v>
      </c>
      <c r="E68" s="95">
        <v>188213.809764862</v>
      </c>
      <c r="F68" s="95">
        <v>180481.64653205901</v>
      </c>
      <c r="G68" s="95">
        <v>94528.432857513399</v>
      </c>
      <c r="H68" s="95">
        <v>0</v>
      </c>
      <c r="I68" s="95">
        <v>0</v>
      </c>
      <c r="J68" s="95">
        <v>776569.808357239</v>
      </c>
      <c r="K68" s="95">
        <v>5</v>
      </c>
      <c r="L68" s="95">
        <v>7052.3631026148796</v>
      </c>
      <c r="M68" s="95">
        <v>670372.83366393996</v>
      </c>
      <c r="N68" s="95">
        <v>114563.136707306</v>
      </c>
      <c r="O68" s="95">
        <v>0</v>
      </c>
      <c r="P68" s="95">
        <v>906708.41427612305</v>
      </c>
      <c r="Q68" s="95">
        <v>62575.363860130303</v>
      </c>
      <c r="R68" s="95">
        <v>0</v>
      </c>
      <c r="S68" s="95">
        <v>92211.777961731001</v>
      </c>
      <c r="T68" s="95">
        <v>0</v>
      </c>
      <c r="U68" s="95">
        <v>775465.92839813197</v>
      </c>
      <c r="V68" s="95">
        <v>89236446.095703095</v>
      </c>
      <c r="W68" s="95">
        <v>2471551.7423706101</v>
      </c>
      <c r="X68" s="95">
        <v>9468059.66870117</v>
      </c>
      <c r="Y68" s="95">
        <v>8643130.40869141</v>
      </c>
      <c r="Z68" s="95">
        <v>15843573.7335205</v>
      </c>
      <c r="AA68" s="95">
        <v>0</v>
      </c>
      <c r="AB68" s="95">
        <v>0</v>
      </c>
      <c r="AC68" s="95">
        <v>264017035.80859399</v>
      </c>
      <c r="AD68" s="95">
        <v>121.433550655842</v>
      </c>
      <c r="AE68" s="95">
        <v>213244.57228660601</v>
      </c>
      <c r="AF68" s="95">
        <v>34605243.903808601</v>
      </c>
      <c r="AG68" s="95">
        <v>15195577.799072299</v>
      </c>
      <c r="AH68" s="95">
        <v>0</v>
      </c>
      <c r="AI68" s="95">
        <v>40169170.073242202</v>
      </c>
      <c r="AJ68" s="95">
        <v>10697636.8956299</v>
      </c>
      <c r="AK68" s="95">
        <v>0</v>
      </c>
      <c r="AL68" s="95">
        <v>15546441.6483154</v>
      </c>
      <c r="AM68" s="95">
        <v>0</v>
      </c>
      <c r="AN68" s="95">
        <v>264248196.08398399</v>
      </c>
      <c r="AO68" s="95">
        <v>1000547441.42188</v>
      </c>
      <c r="AP68" s="95">
        <v>22153938.390625</v>
      </c>
      <c r="AQ68" s="95">
        <v>90635540.048828095</v>
      </c>
      <c r="AR68" s="95">
        <v>83191127.706054702</v>
      </c>
      <c r="AS68" s="95">
        <v>149179118.13085899</v>
      </c>
      <c r="AT68" s="95">
        <v>0</v>
      </c>
      <c r="AU68" s="95">
        <v>0</v>
      </c>
      <c r="AV68" s="95">
        <v>955090637.765625</v>
      </c>
      <c r="AW68" s="95">
        <v>439.99999994039501</v>
      </c>
      <c r="AX68" s="95">
        <v>1787375.67274475</v>
      </c>
      <c r="AY68" s="95">
        <v>402225469.62109399</v>
      </c>
      <c r="AZ68" s="95">
        <v>151049113.58203101</v>
      </c>
      <c r="BA68" s="95">
        <v>0</v>
      </c>
      <c r="BB68" s="95">
        <v>445638193.63671899</v>
      </c>
      <c r="BC68" s="95">
        <v>109442707.474609</v>
      </c>
      <c r="BD68" s="95">
        <v>0</v>
      </c>
      <c r="BE68" s="95">
        <v>145942976.43164101</v>
      </c>
      <c r="BF68" s="95">
        <v>0</v>
      </c>
      <c r="BG68" s="95">
        <v>955675945.94531298</v>
      </c>
      <c r="BH68" s="95">
        <v>255570196.91796899</v>
      </c>
      <c r="BI68" s="95">
        <v>4673514.0045165997</v>
      </c>
      <c r="BJ68" s="95">
        <v>28065162.3671875</v>
      </c>
      <c r="BK68" s="95">
        <v>26272787.097412098</v>
      </c>
      <c r="BL68" s="95">
        <v>27156713.252685498</v>
      </c>
      <c r="BM68" s="95">
        <v>0</v>
      </c>
      <c r="BN68" s="95">
        <v>0</v>
      </c>
      <c r="BO68" s="95">
        <v>0</v>
      </c>
      <c r="BP68" s="95">
        <v>0</v>
      </c>
      <c r="BQ68" s="95">
        <v>0</v>
      </c>
      <c r="BR68" s="95">
        <v>121531875.15918</v>
      </c>
      <c r="BS68" s="95">
        <v>52723490.2197266</v>
      </c>
      <c r="BT68" s="95">
        <v>0</v>
      </c>
      <c r="BU68" s="95">
        <v>63542121.755371101</v>
      </c>
      <c r="BV68" s="95">
        <v>40319080.104980499</v>
      </c>
      <c r="BW68" s="95">
        <v>0</v>
      </c>
      <c r="BX68" s="95">
        <v>24343801.6787109</v>
      </c>
      <c r="BY68" s="95">
        <v>0</v>
      </c>
      <c r="BZ68" s="95">
        <v>0</v>
      </c>
      <c r="CA68" s="95">
        <v>1761043.70097351</v>
      </c>
      <c r="CB68" s="95">
        <v>100701768.65136699</v>
      </c>
      <c r="CC68" s="95">
        <v>1110265723.125</v>
      </c>
      <c r="CD68" s="95">
        <v>287183703.12890601</v>
      </c>
      <c r="CE68" s="95">
        <v>94574.492255210906</v>
      </c>
      <c r="CF68" s="95">
        <v>15869159.977417</v>
      </c>
      <c r="CG68" s="95">
        <v>149145970.07617199</v>
      </c>
      <c r="CH68" s="95">
        <v>27152431.814697299</v>
      </c>
      <c r="CI68" s="95">
        <v>1855667.2686157201</v>
      </c>
      <c r="CJ68" s="95">
        <v>116570329.519531</v>
      </c>
      <c r="CK68" s="95">
        <v>1259629886.96875</v>
      </c>
      <c r="CL68" s="95">
        <v>314347034.66796899</v>
      </c>
      <c r="CM68" s="160">
        <v>2625500.76385498</v>
      </c>
      <c r="CN68" s="160">
        <v>381423544.421875</v>
      </c>
      <c r="CO68" s="160">
        <v>2213087351.125</v>
      </c>
      <c r="CP68" s="95">
        <v>314347034.66796899</v>
      </c>
      <c r="CQ68" s="95">
        <v>2286.1027550399299</v>
      </c>
      <c r="CR68" s="95">
        <v>328053.07732772798</v>
      </c>
      <c r="CS68" s="95">
        <v>3187014.5782165499</v>
      </c>
      <c r="CT68" s="95">
        <v>406756.72637176502</v>
      </c>
      <c r="CU68" s="161">
        <v>116570928.628784</v>
      </c>
      <c r="CV68" s="161">
        <v>1259411693.2011719</v>
      </c>
    </row>
    <row r="69" spans="1:100" x14ac:dyDescent="0.2">
      <c r="A69" s="94" t="s">
        <v>52</v>
      </c>
      <c r="B69" s="96">
        <v>38047</v>
      </c>
      <c r="C69" s="95">
        <v>0</v>
      </c>
      <c r="D69" s="95">
        <v>1945.68385204673</v>
      </c>
      <c r="E69" s="95">
        <v>7843.3053705096199</v>
      </c>
      <c r="F69" s="95">
        <v>84.462711746804402</v>
      </c>
      <c r="G69" s="95">
        <v>0.99444655299885198</v>
      </c>
      <c r="H69" s="95">
        <v>53</v>
      </c>
      <c r="I69" s="95">
        <v>0</v>
      </c>
      <c r="J69" s="95">
        <v>1.01244224699622</v>
      </c>
      <c r="K69" s="95">
        <v>560</v>
      </c>
      <c r="L69" s="95">
        <v>1405.2247366756201</v>
      </c>
      <c r="M69" s="95">
        <v>378.35730557888701</v>
      </c>
      <c r="N69" s="95">
        <v>5113.21001166105</v>
      </c>
      <c r="O69" s="95">
        <v>0</v>
      </c>
      <c r="P69" s="95">
        <v>0</v>
      </c>
      <c r="Q69" s="95">
        <v>2584.0329084396399</v>
      </c>
      <c r="R69" s="95">
        <v>0</v>
      </c>
      <c r="S69" s="95">
        <v>0</v>
      </c>
      <c r="T69" s="95">
        <v>52.420489978510901</v>
      </c>
      <c r="U69" s="95">
        <v>565.42018982768104</v>
      </c>
      <c r="V69" s="95">
        <v>0</v>
      </c>
      <c r="W69" s="95">
        <v>230852.87882232701</v>
      </c>
      <c r="X69" s="95">
        <v>1245460.6228332501</v>
      </c>
      <c r="Y69" s="95">
        <v>10090.712774515199</v>
      </c>
      <c r="Z69" s="95">
        <v>24.3493011319079</v>
      </c>
      <c r="AA69" s="95">
        <v>11489</v>
      </c>
      <c r="AB69" s="95">
        <v>0</v>
      </c>
      <c r="AC69" s="95">
        <v>25.744061444886</v>
      </c>
      <c r="AD69" s="95">
        <v>239137.21123123201</v>
      </c>
      <c r="AE69" s="95">
        <v>177761.59999084499</v>
      </c>
      <c r="AF69" s="95">
        <v>49262.968075752302</v>
      </c>
      <c r="AG69" s="95">
        <v>786711.72760009801</v>
      </c>
      <c r="AH69" s="95">
        <v>0</v>
      </c>
      <c r="AI69" s="95">
        <v>0</v>
      </c>
      <c r="AJ69" s="95">
        <v>446095.72512054403</v>
      </c>
      <c r="AK69" s="95">
        <v>0</v>
      </c>
      <c r="AL69" s="95">
        <v>0</v>
      </c>
      <c r="AM69" s="95">
        <v>10961.629093647</v>
      </c>
      <c r="AN69" s="95">
        <v>228314.523176193</v>
      </c>
      <c r="AO69" s="95">
        <v>0</v>
      </c>
      <c r="AP69" s="95">
        <v>1544939.2807312</v>
      </c>
      <c r="AQ69" s="95">
        <v>7437524.3255615197</v>
      </c>
      <c r="AR69" s="95">
        <v>60712.716590404503</v>
      </c>
      <c r="AS69" s="95">
        <v>176.88448015414201</v>
      </c>
      <c r="AT69" s="95">
        <v>67476.989920616194</v>
      </c>
      <c r="AU69" s="95">
        <v>0</v>
      </c>
      <c r="AV69" s="95">
        <v>58.869016736745799</v>
      </c>
      <c r="AW69" s="95">
        <v>542404.99994659401</v>
      </c>
      <c r="AX69" s="95">
        <v>1120421.90057373</v>
      </c>
      <c r="AY69" s="95">
        <v>295609.82695007301</v>
      </c>
      <c r="AZ69" s="95">
        <v>4714555.6757202102</v>
      </c>
      <c r="BA69" s="95">
        <v>0</v>
      </c>
      <c r="BB69" s="95">
        <v>0</v>
      </c>
      <c r="BC69" s="95">
        <v>2637371.9802856399</v>
      </c>
      <c r="BD69" s="95">
        <v>0</v>
      </c>
      <c r="BE69" s="95">
        <v>0</v>
      </c>
      <c r="BF69" s="95">
        <v>64737.863907813997</v>
      </c>
      <c r="BG69" s="95">
        <v>524719.77105712902</v>
      </c>
      <c r="BH69" s="95">
        <v>0</v>
      </c>
      <c r="BI69" s="95">
        <v>89971.182294845596</v>
      </c>
      <c r="BJ69" s="95">
        <v>2977995.4782409701</v>
      </c>
      <c r="BK69" s="95">
        <v>30834.689115047498</v>
      </c>
      <c r="BL69" s="95">
        <v>20.187525783898302</v>
      </c>
      <c r="BM69" s="95">
        <v>0</v>
      </c>
      <c r="BN69" s="95">
        <v>0</v>
      </c>
      <c r="BO69" s="95">
        <v>0</v>
      </c>
      <c r="BP69" s="95">
        <v>0</v>
      </c>
      <c r="BQ69" s="95">
        <v>0</v>
      </c>
      <c r="BR69" s="95">
        <v>86580.314915657</v>
      </c>
      <c r="BS69" s="95">
        <v>1921003.75434875</v>
      </c>
      <c r="BT69" s="95">
        <v>0</v>
      </c>
      <c r="BU69" s="95">
        <v>0</v>
      </c>
      <c r="BV69" s="95">
        <v>1047506.22162628</v>
      </c>
      <c r="BW69" s="95">
        <v>0</v>
      </c>
      <c r="BX69" s="95">
        <v>0</v>
      </c>
      <c r="BY69" s="95">
        <v>0</v>
      </c>
      <c r="BZ69" s="95">
        <v>0</v>
      </c>
      <c r="CA69" s="95">
        <v>9789.6911342143994</v>
      </c>
      <c r="CB69" s="95">
        <v>1490831.9900207501</v>
      </c>
      <c r="CC69" s="95">
        <v>8929077.8649902306</v>
      </c>
      <c r="CD69" s="95">
        <v>3142766.5810546898</v>
      </c>
      <c r="CE69" s="95">
        <v>54.382118895649903</v>
      </c>
      <c r="CF69" s="95">
        <v>11464.154859423599</v>
      </c>
      <c r="CG69" s="95">
        <v>65802.772699356094</v>
      </c>
      <c r="CH69" s="95">
        <v>20.143439457984599</v>
      </c>
      <c r="CI69" s="95">
        <v>9841.4583326578104</v>
      </c>
      <c r="CJ69" s="95">
        <v>1501478.4889984101</v>
      </c>
      <c r="CK69" s="95">
        <v>9120483.4816894494</v>
      </c>
      <c r="CL69" s="95">
        <v>3141203.4654235798</v>
      </c>
      <c r="CM69" s="160">
        <v>10415.901827216099</v>
      </c>
      <c r="CN69" s="160">
        <v>1704736.4912109401</v>
      </c>
      <c r="CO69" s="160">
        <v>9507293.2176513709</v>
      </c>
      <c r="CP69" s="95">
        <v>3141203.4654235798</v>
      </c>
      <c r="CQ69" s="95">
        <v>0.98086306099867204</v>
      </c>
      <c r="CR69" s="95">
        <v>25.354127022903398</v>
      </c>
      <c r="CS69" s="95">
        <v>179.63079596124601</v>
      </c>
      <c r="CT69" s="95">
        <v>20.197961460799</v>
      </c>
      <c r="CU69" s="161">
        <v>1502296.1448801737</v>
      </c>
      <c r="CV69" s="161">
        <v>8994880.6376895867</v>
      </c>
    </row>
    <row r="70" spans="1:100" x14ac:dyDescent="0.2">
      <c r="A70" s="94" t="s">
        <v>52</v>
      </c>
      <c r="B70" s="96">
        <v>38139</v>
      </c>
      <c r="C70" s="95">
        <v>0</v>
      </c>
      <c r="D70" s="95">
        <v>2014.96040691435</v>
      </c>
      <c r="E70" s="95">
        <v>8291.1345194578207</v>
      </c>
      <c r="F70" s="95">
        <v>92.652549735270398</v>
      </c>
      <c r="G70" s="95">
        <v>4.1252374029718304</v>
      </c>
      <c r="H70" s="95">
        <v>49</v>
      </c>
      <c r="I70" s="95">
        <v>0</v>
      </c>
      <c r="J70" s="95">
        <v>37.024235441815101</v>
      </c>
      <c r="K70" s="95">
        <v>563</v>
      </c>
      <c r="L70" s="95">
        <v>1990.73493802547</v>
      </c>
      <c r="M70" s="95">
        <v>354.951357301325</v>
      </c>
      <c r="N70" s="95">
        <v>5538.4999347925204</v>
      </c>
      <c r="O70" s="95">
        <v>0</v>
      </c>
      <c r="P70" s="95">
        <v>0</v>
      </c>
      <c r="Q70" s="95">
        <v>2628.1959626674702</v>
      </c>
      <c r="R70" s="95">
        <v>0</v>
      </c>
      <c r="S70" s="95">
        <v>0</v>
      </c>
      <c r="T70" s="95">
        <v>47.810334326699397</v>
      </c>
      <c r="U70" s="95">
        <v>585.284628033638</v>
      </c>
      <c r="V70" s="95">
        <v>0</v>
      </c>
      <c r="W70" s="95">
        <v>218044.570716858</v>
      </c>
      <c r="X70" s="95">
        <v>1264397.4970703099</v>
      </c>
      <c r="Y70" s="95">
        <v>10725.545118808701</v>
      </c>
      <c r="Z70" s="95">
        <v>297.80709471553598</v>
      </c>
      <c r="AA70" s="95">
        <v>11564</v>
      </c>
      <c r="AB70" s="95">
        <v>0</v>
      </c>
      <c r="AC70" s="95">
        <v>9611.9269226789493</v>
      </c>
      <c r="AD70" s="95">
        <v>241478.50497817999</v>
      </c>
      <c r="AE70" s="95">
        <v>209145.003499985</v>
      </c>
      <c r="AF70" s="95">
        <v>46226.443109035499</v>
      </c>
      <c r="AG70" s="95">
        <v>818020.00340270996</v>
      </c>
      <c r="AH70" s="95">
        <v>0</v>
      </c>
      <c r="AI70" s="95">
        <v>0</v>
      </c>
      <c r="AJ70" s="95">
        <v>458104.65128707897</v>
      </c>
      <c r="AK70" s="95">
        <v>0</v>
      </c>
      <c r="AL70" s="95">
        <v>0</v>
      </c>
      <c r="AM70" s="95">
        <v>10847.800526499699</v>
      </c>
      <c r="AN70" s="95">
        <v>230353.82899665801</v>
      </c>
      <c r="AO70" s="95">
        <v>0</v>
      </c>
      <c r="AP70" s="95">
        <v>1428777.05949402</v>
      </c>
      <c r="AQ70" s="95">
        <v>7607528.0647582998</v>
      </c>
      <c r="AR70" s="95">
        <v>65130.672745704702</v>
      </c>
      <c r="AS70" s="95">
        <v>1857.7965835779901</v>
      </c>
      <c r="AT70" s="95">
        <v>68768.059926986694</v>
      </c>
      <c r="AU70" s="95">
        <v>0</v>
      </c>
      <c r="AV70" s="95">
        <v>21624.910667181</v>
      </c>
      <c r="AW70" s="95">
        <v>557698.99994659401</v>
      </c>
      <c r="AX70" s="95">
        <v>1325690.98231506</v>
      </c>
      <c r="AY70" s="95">
        <v>276768.38995742798</v>
      </c>
      <c r="AZ70" s="95">
        <v>4949321.7544555701</v>
      </c>
      <c r="BA70" s="95">
        <v>0</v>
      </c>
      <c r="BB70" s="95">
        <v>0</v>
      </c>
      <c r="BC70" s="95">
        <v>2733491.8765869099</v>
      </c>
      <c r="BD70" s="95">
        <v>0</v>
      </c>
      <c r="BE70" s="95">
        <v>0</v>
      </c>
      <c r="BF70" s="95">
        <v>64732.835818767497</v>
      </c>
      <c r="BG70" s="95">
        <v>535528.79963684105</v>
      </c>
      <c r="BH70" s="95">
        <v>0</v>
      </c>
      <c r="BI70" s="95">
        <v>96662.440282821699</v>
      </c>
      <c r="BJ70" s="95">
        <v>3227998.2665405301</v>
      </c>
      <c r="BK70" s="95">
        <v>34023.041593074799</v>
      </c>
      <c r="BL70" s="95">
        <v>302.58774466440099</v>
      </c>
      <c r="BM70" s="95">
        <v>0</v>
      </c>
      <c r="BN70" s="95">
        <v>0</v>
      </c>
      <c r="BO70" s="95">
        <v>0</v>
      </c>
      <c r="BP70" s="95">
        <v>0</v>
      </c>
      <c r="BQ70" s="95">
        <v>0</v>
      </c>
      <c r="BR70" s="95">
        <v>80613.031743049607</v>
      </c>
      <c r="BS70" s="95">
        <v>2187457.4998474098</v>
      </c>
      <c r="BT70" s="95">
        <v>0</v>
      </c>
      <c r="BU70" s="95">
        <v>0</v>
      </c>
      <c r="BV70" s="95">
        <v>1086272.5935821501</v>
      </c>
      <c r="BW70" s="95">
        <v>0</v>
      </c>
      <c r="BX70" s="95">
        <v>0</v>
      </c>
      <c r="BY70" s="95">
        <v>0</v>
      </c>
      <c r="BZ70" s="95">
        <v>0</v>
      </c>
      <c r="CA70" s="95">
        <v>10297.3246729374</v>
      </c>
      <c r="CB70" s="95">
        <v>1489577.01531982</v>
      </c>
      <c r="CC70" s="95">
        <v>9205169.7443847694</v>
      </c>
      <c r="CD70" s="95">
        <v>3319734.8421630901</v>
      </c>
      <c r="CE70" s="95">
        <v>52.999378817621597</v>
      </c>
      <c r="CF70" s="95">
        <v>10880.430737495401</v>
      </c>
      <c r="CG70" s="95">
        <v>66153.946187972993</v>
      </c>
      <c r="CH70" s="95">
        <v>302.33874944224999</v>
      </c>
      <c r="CI70" s="95">
        <v>10350.6625785828</v>
      </c>
      <c r="CJ70" s="95">
        <v>1501267.63311768</v>
      </c>
      <c r="CK70" s="95">
        <v>9249834.0349121094</v>
      </c>
      <c r="CL70" s="95">
        <v>3320391.6276855501</v>
      </c>
      <c r="CM70" s="160">
        <v>10948.4129111767</v>
      </c>
      <c r="CN70" s="160">
        <v>1724449.7099762</v>
      </c>
      <c r="CO70" s="160">
        <v>9783613.1948242206</v>
      </c>
      <c r="CP70" s="95">
        <v>3320391.6276855501</v>
      </c>
      <c r="CQ70" s="95">
        <v>3.98101056099404</v>
      </c>
      <c r="CR70" s="95">
        <v>303.02313608676201</v>
      </c>
      <c r="CS70" s="95">
        <v>1839.30481107533</v>
      </c>
      <c r="CT70" s="95">
        <v>305.30459086969501</v>
      </c>
      <c r="CU70" s="161">
        <v>1500457.4460573155</v>
      </c>
      <c r="CV70" s="161">
        <v>9271323.6905727424</v>
      </c>
    </row>
    <row r="71" spans="1:100" x14ac:dyDescent="0.2">
      <c r="A71" s="94" t="s">
        <v>52</v>
      </c>
      <c r="B71" s="96">
        <v>38231</v>
      </c>
      <c r="C71" s="95">
        <v>0</v>
      </c>
      <c r="D71" s="95">
        <v>2154.66950318217</v>
      </c>
      <c r="E71" s="95">
        <v>8455.8400961160696</v>
      </c>
      <c r="F71" s="95">
        <v>94.652618185617001</v>
      </c>
      <c r="G71" s="95">
        <v>8.5875385979888996</v>
      </c>
      <c r="H71" s="95">
        <v>47</v>
      </c>
      <c r="I71" s="95">
        <v>0</v>
      </c>
      <c r="J71" s="95">
        <v>107.221569379792</v>
      </c>
      <c r="K71" s="95">
        <v>512</v>
      </c>
      <c r="L71" s="95">
        <v>2341.3889375030999</v>
      </c>
      <c r="M71" s="95">
        <v>288.61698060855298</v>
      </c>
      <c r="N71" s="95">
        <v>5815.8268083333996</v>
      </c>
      <c r="O71" s="95">
        <v>0</v>
      </c>
      <c r="P71" s="95">
        <v>0</v>
      </c>
      <c r="Q71" s="95">
        <v>2636.2710513770598</v>
      </c>
      <c r="R71" s="95">
        <v>0</v>
      </c>
      <c r="S71" s="95">
        <v>0</v>
      </c>
      <c r="T71" s="95">
        <v>48.904271491337603</v>
      </c>
      <c r="U71" s="95">
        <v>598.05613192915905</v>
      </c>
      <c r="V71" s="95">
        <v>0</v>
      </c>
      <c r="W71" s="95">
        <v>247260.08450698899</v>
      </c>
      <c r="X71" s="95">
        <v>1282236.00088501</v>
      </c>
      <c r="Y71" s="95">
        <v>11564.802455425301</v>
      </c>
      <c r="Z71" s="95">
        <v>1890.77843599021</v>
      </c>
      <c r="AA71" s="95">
        <v>10775</v>
      </c>
      <c r="AB71" s="95">
        <v>0</v>
      </c>
      <c r="AC71" s="95">
        <v>27669.438092470202</v>
      </c>
      <c r="AD71" s="95">
        <v>174724.123941422</v>
      </c>
      <c r="AE71" s="95">
        <v>212740.93624114999</v>
      </c>
      <c r="AF71" s="95">
        <v>35152.726063251503</v>
      </c>
      <c r="AG71" s="95">
        <v>854207.18836975098</v>
      </c>
      <c r="AH71" s="95">
        <v>0</v>
      </c>
      <c r="AI71" s="95">
        <v>0</v>
      </c>
      <c r="AJ71" s="95">
        <v>455618.78314209002</v>
      </c>
      <c r="AK71" s="95">
        <v>0</v>
      </c>
      <c r="AL71" s="95">
        <v>0</v>
      </c>
      <c r="AM71" s="95">
        <v>11977.604453325301</v>
      </c>
      <c r="AN71" s="95">
        <v>225171.01791954</v>
      </c>
      <c r="AO71" s="95">
        <v>0</v>
      </c>
      <c r="AP71" s="95">
        <v>1575758.8600616499</v>
      </c>
      <c r="AQ71" s="95">
        <v>7873583.8596191397</v>
      </c>
      <c r="AR71" s="95">
        <v>71096.227954864502</v>
      </c>
      <c r="AS71" s="95">
        <v>12916.3662831783</v>
      </c>
      <c r="AT71" s="95">
        <v>65032.479932308197</v>
      </c>
      <c r="AU71" s="95">
        <v>0</v>
      </c>
      <c r="AV71" s="95">
        <v>66213.819428443894</v>
      </c>
      <c r="AW71" s="95">
        <v>425845.99995422398</v>
      </c>
      <c r="AX71" s="95">
        <v>1375595.5611877399</v>
      </c>
      <c r="AY71" s="95">
        <v>217837.254463196</v>
      </c>
      <c r="AZ71" s="95">
        <v>5277580.7039184598</v>
      </c>
      <c r="BA71" s="95">
        <v>0</v>
      </c>
      <c r="BB71" s="95">
        <v>0</v>
      </c>
      <c r="BC71" s="95">
        <v>2816365.1635742201</v>
      </c>
      <c r="BD71" s="95">
        <v>0</v>
      </c>
      <c r="BE71" s="95">
        <v>0</v>
      </c>
      <c r="BF71" s="95">
        <v>71635.121436119094</v>
      </c>
      <c r="BG71" s="95">
        <v>535799.61868286098</v>
      </c>
      <c r="BH71" s="95">
        <v>0</v>
      </c>
      <c r="BI71" s="95">
        <v>109967.745275497</v>
      </c>
      <c r="BJ71" s="95">
        <v>3323041.8054504399</v>
      </c>
      <c r="BK71" s="95">
        <v>33570.908290863001</v>
      </c>
      <c r="BL71" s="95">
        <v>2190.3355648219599</v>
      </c>
      <c r="BM71" s="95">
        <v>0</v>
      </c>
      <c r="BN71" s="95">
        <v>0</v>
      </c>
      <c r="BO71" s="95">
        <v>0</v>
      </c>
      <c r="BP71" s="95">
        <v>0</v>
      </c>
      <c r="BQ71" s="95">
        <v>0</v>
      </c>
      <c r="BR71" s="95">
        <v>63085.670659065203</v>
      </c>
      <c r="BS71" s="95">
        <v>2262142.3045959501</v>
      </c>
      <c r="BT71" s="95">
        <v>0</v>
      </c>
      <c r="BU71" s="95">
        <v>0</v>
      </c>
      <c r="BV71" s="95">
        <v>1108600.87359619</v>
      </c>
      <c r="BW71" s="95">
        <v>0</v>
      </c>
      <c r="BX71" s="95">
        <v>0</v>
      </c>
      <c r="BY71" s="95">
        <v>0</v>
      </c>
      <c r="BZ71" s="95">
        <v>0</v>
      </c>
      <c r="CA71" s="95">
        <v>10609.672351121901</v>
      </c>
      <c r="CB71" s="95">
        <v>1499413.72045898</v>
      </c>
      <c r="CC71" s="95">
        <v>9550898.6520996094</v>
      </c>
      <c r="CD71" s="95">
        <v>3422664.1796264602</v>
      </c>
      <c r="CE71" s="95">
        <v>53.693475296720898</v>
      </c>
      <c r="CF71" s="95">
        <v>13714.166510581999</v>
      </c>
      <c r="CG71" s="95">
        <v>84765.744363784805</v>
      </c>
      <c r="CH71" s="95">
        <v>2193.4718038737801</v>
      </c>
      <c r="CI71" s="95">
        <v>10666.9178740978</v>
      </c>
      <c r="CJ71" s="95">
        <v>1512236.9823455799</v>
      </c>
      <c r="CK71" s="95">
        <v>9393399.8024902306</v>
      </c>
      <c r="CL71" s="95">
        <v>3425087.29400635</v>
      </c>
      <c r="CM71" s="160">
        <v>11245.107460379601</v>
      </c>
      <c r="CN71" s="160">
        <v>1759638.6536407501</v>
      </c>
      <c r="CO71" s="160">
        <v>10193134.520752</v>
      </c>
      <c r="CP71" s="95">
        <v>3425087.29400635</v>
      </c>
      <c r="CQ71" s="95">
        <v>7.83771466196049</v>
      </c>
      <c r="CR71" s="95">
        <v>1605.6250709742301</v>
      </c>
      <c r="CS71" s="95">
        <v>11253.4069000483</v>
      </c>
      <c r="CT71" s="95">
        <v>2159.4456292688801</v>
      </c>
      <c r="CU71" s="161">
        <v>1513127.8869695619</v>
      </c>
      <c r="CV71" s="161">
        <v>9635664.3964633942</v>
      </c>
    </row>
    <row r="72" spans="1:100" x14ac:dyDescent="0.2">
      <c r="A72" s="94" t="s">
        <v>52</v>
      </c>
      <c r="B72" s="96">
        <v>38322</v>
      </c>
      <c r="C72" s="95">
        <v>0</v>
      </c>
      <c r="D72" s="95">
        <v>2130.3683859407902</v>
      </c>
      <c r="E72" s="95">
        <v>8382.9000742435492</v>
      </c>
      <c r="F72" s="95">
        <v>102.33686509821599</v>
      </c>
      <c r="G72" s="95">
        <v>13.324337041936801</v>
      </c>
      <c r="H72" s="95">
        <v>37</v>
      </c>
      <c r="I72" s="95">
        <v>0</v>
      </c>
      <c r="J72" s="95">
        <v>184.264766335487</v>
      </c>
      <c r="K72" s="95">
        <v>396</v>
      </c>
      <c r="L72" s="95">
        <v>1722.8213590979601</v>
      </c>
      <c r="M72" s="95">
        <v>286.67335732653697</v>
      </c>
      <c r="N72" s="95">
        <v>5769.3116680979701</v>
      </c>
      <c r="O72" s="95">
        <v>0</v>
      </c>
      <c r="P72" s="95">
        <v>0</v>
      </c>
      <c r="Q72" s="95">
        <v>2596.9219384789499</v>
      </c>
      <c r="R72" s="95">
        <v>0</v>
      </c>
      <c r="S72" s="95">
        <v>0</v>
      </c>
      <c r="T72" s="95">
        <v>41.618563305120901</v>
      </c>
      <c r="U72" s="95">
        <v>613.76480739563704</v>
      </c>
      <c r="V72" s="95">
        <v>0</v>
      </c>
      <c r="W72" s="95">
        <v>259388.69068718</v>
      </c>
      <c r="X72" s="95">
        <v>1245360.99984741</v>
      </c>
      <c r="Y72" s="95">
        <v>13024.7939463854</v>
      </c>
      <c r="Z72" s="95">
        <v>3351.8406981825801</v>
      </c>
      <c r="AA72" s="95">
        <v>8585</v>
      </c>
      <c r="AB72" s="95">
        <v>0</v>
      </c>
      <c r="AC72" s="95">
        <v>73915.353648185701</v>
      </c>
      <c r="AD72" s="95">
        <v>165626.82776832601</v>
      </c>
      <c r="AE72" s="95">
        <v>192389.44363975499</v>
      </c>
      <c r="AF72" s="95">
        <v>34709.695072174101</v>
      </c>
      <c r="AG72" s="95">
        <v>820740.47348022496</v>
      </c>
      <c r="AH72" s="95">
        <v>0</v>
      </c>
      <c r="AI72" s="95">
        <v>0</v>
      </c>
      <c r="AJ72" s="95">
        <v>450232.65758514398</v>
      </c>
      <c r="AK72" s="95">
        <v>0</v>
      </c>
      <c r="AL72" s="95">
        <v>0</v>
      </c>
      <c r="AM72" s="95">
        <v>9422.1910451650601</v>
      </c>
      <c r="AN72" s="95">
        <v>245160.288164139</v>
      </c>
      <c r="AO72" s="95">
        <v>0</v>
      </c>
      <c r="AP72" s="95">
        <v>1636588.7846221901</v>
      </c>
      <c r="AQ72" s="95">
        <v>7692407.2548217801</v>
      </c>
      <c r="AR72" s="95">
        <v>84145.530247688293</v>
      </c>
      <c r="AS72" s="95">
        <v>20543.956324100502</v>
      </c>
      <c r="AT72" s="95">
        <v>54121.789946556099</v>
      </c>
      <c r="AU72" s="95">
        <v>0</v>
      </c>
      <c r="AV72" s="95">
        <v>174913.19152450599</v>
      </c>
      <c r="AW72" s="95">
        <v>390732.999973297</v>
      </c>
      <c r="AX72" s="95">
        <v>1249975.21557617</v>
      </c>
      <c r="AY72" s="95">
        <v>217157.38818359401</v>
      </c>
      <c r="AZ72" s="95">
        <v>5123602.5858154297</v>
      </c>
      <c r="BA72" s="95">
        <v>0</v>
      </c>
      <c r="BB72" s="95">
        <v>0</v>
      </c>
      <c r="BC72" s="95">
        <v>2740061.6247558598</v>
      </c>
      <c r="BD72" s="95">
        <v>0</v>
      </c>
      <c r="BE72" s="95">
        <v>0</v>
      </c>
      <c r="BF72" s="95">
        <v>59257.484794616699</v>
      </c>
      <c r="BG72" s="95">
        <v>577808.79763793899</v>
      </c>
      <c r="BH72" s="95">
        <v>0</v>
      </c>
      <c r="BI72" s="95">
        <v>107573.275752068</v>
      </c>
      <c r="BJ72" s="95">
        <v>3324900.95733643</v>
      </c>
      <c r="BK72" s="95">
        <v>37546.896359443701</v>
      </c>
      <c r="BL72" s="95">
        <v>3473.4088265895798</v>
      </c>
      <c r="BM72" s="95">
        <v>0</v>
      </c>
      <c r="BN72" s="95">
        <v>0</v>
      </c>
      <c r="BO72" s="95">
        <v>0</v>
      </c>
      <c r="BP72" s="95">
        <v>0</v>
      </c>
      <c r="BQ72" s="95">
        <v>0</v>
      </c>
      <c r="BR72" s="95">
        <v>63973.916092395797</v>
      </c>
      <c r="BS72" s="95">
        <v>2252544.3713073698</v>
      </c>
      <c r="BT72" s="95">
        <v>0</v>
      </c>
      <c r="BU72" s="95">
        <v>0</v>
      </c>
      <c r="BV72" s="95">
        <v>1096884.4792327899</v>
      </c>
      <c r="BW72" s="95">
        <v>0</v>
      </c>
      <c r="BX72" s="95">
        <v>0</v>
      </c>
      <c r="BY72" s="95">
        <v>0</v>
      </c>
      <c r="BZ72" s="95">
        <v>0</v>
      </c>
      <c r="CA72" s="95">
        <v>10520.1667333841</v>
      </c>
      <c r="CB72" s="95">
        <v>1489113.16877747</v>
      </c>
      <c r="CC72" s="95">
        <v>9364361.5222168006</v>
      </c>
      <c r="CD72" s="95">
        <v>3368668.4597778302</v>
      </c>
      <c r="CE72" s="95">
        <v>51.922471014782801</v>
      </c>
      <c r="CF72" s="95">
        <v>12073.9562619925</v>
      </c>
      <c r="CG72" s="95">
        <v>75209.908617019697</v>
      </c>
      <c r="CH72" s="95">
        <v>3479.0887044072201</v>
      </c>
      <c r="CI72" s="95">
        <v>10571.524805069001</v>
      </c>
      <c r="CJ72" s="95">
        <v>1502502.2563018801</v>
      </c>
      <c r="CK72" s="95">
        <v>9360039.1158447303</v>
      </c>
      <c r="CL72" s="95">
        <v>3372853.3332214402</v>
      </c>
      <c r="CM72" s="160">
        <v>11178.9243233204</v>
      </c>
      <c r="CN72" s="160">
        <v>1751986.16679382</v>
      </c>
      <c r="CO72" s="160">
        <v>10032676.162963901</v>
      </c>
      <c r="CP72" s="95">
        <v>3372853.3332214402</v>
      </c>
      <c r="CQ72" s="95">
        <v>10.4744489509612</v>
      </c>
      <c r="CR72" s="95">
        <v>2805.3901881575598</v>
      </c>
      <c r="CS72" s="95">
        <v>17838.208081007</v>
      </c>
      <c r="CT72" s="95">
        <v>3483.1354744732398</v>
      </c>
      <c r="CU72" s="161">
        <v>1501187.1250394625</v>
      </c>
      <c r="CV72" s="161">
        <v>9439571.4308338203</v>
      </c>
    </row>
    <row r="73" spans="1:100" x14ac:dyDescent="0.2">
      <c r="A73" s="94" t="s">
        <v>52</v>
      </c>
      <c r="B73" s="96">
        <v>38412</v>
      </c>
      <c r="C73" s="95">
        <v>0</v>
      </c>
      <c r="D73" s="95">
        <v>2027.21723043919</v>
      </c>
      <c r="E73" s="95">
        <v>8174.5334246754601</v>
      </c>
      <c r="F73" s="95">
        <v>107.275559206493</v>
      </c>
      <c r="G73" s="95">
        <v>14.920170805999099</v>
      </c>
      <c r="H73" s="95">
        <v>38</v>
      </c>
      <c r="I73" s="95">
        <v>0</v>
      </c>
      <c r="J73" s="95">
        <v>302.24086141958799</v>
      </c>
      <c r="K73" s="95">
        <v>380</v>
      </c>
      <c r="L73" s="95">
        <v>1465.57224692404</v>
      </c>
      <c r="M73" s="95">
        <v>289.996202133596</v>
      </c>
      <c r="N73" s="95">
        <v>5614.1515448093396</v>
      </c>
      <c r="O73" s="95">
        <v>0</v>
      </c>
      <c r="P73" s="95">
        <v>0</v>
      </c>
      <c r="Q73" s="95">
        <v>2540.6967087984099</v>
      </c>
      <c r="R73" s="95">
        <v>0</v>
      </c>
      <c r="S73" s="95">
        <v>0</v>
      </c>
      <c r="T73" s="95">
        <v>42.295000056270503</v>
      </c>
      <c r="U73" s="95">
        <v>683.49433137476399</v>
      </c>
      <c r="V73" s="95">
        <v>0</v>
      </c>
      <c r="W73" s="95">
        <v>221288.22924613999</v>
      </c>
      <c r="X73" s="95">
        <v>1254317.4465179399</v>
      </c>
      <c r="Y73" s="95">
        <v>13221.816197156901</v>
      </c>
      <c r="Z73" s="95">
        <v>4455.7828336358098</v>
      </c>
      <c r="AA73" s="95">
        <v>8981</v>
      </c>
      <c r="AB73" s="95">
        <v>0</v>
      </c>
      <c r="AC73" s="95">
        <v>117462.79031181301</v>
      </c>
      <c r="AD73" s="95">
        <v>158631.25934219401</v>
      </c>
      <c r="AE73" s="95">
        <v>154925.72579002401</v>
      </c>
      <c r="AF73" s="95">
        <v>35501.182320118001</v>
      </c>
      <c r="AG73" s="95">
        <v>811502.52204132103</v>
      </c>
      <c r="AH73" s="95">
        <v>0</v>
      </c>
      <c r="AI73" s="95">
        <v>0</v>
      </c>
      <c r="AJ73" s="95">
        <v>447937.22034835798</v>
      </c>
      <c r="AK73" s="95">
        <v>0</v>
      </c>
      <c r="AL73" s="95">
        <v>0</v>
      </c>
      <c r="AM73" s="95">
        <v>9932.7536886930502</v>
      </c>
      <c r="AN73" s="95">
        <v>268669.34603500401</v>
      </c>
      <c r="AO73" s="95">
        <v>0</v>
      </c>
      <c r="AP73" s="95">
        <v>1443198.4135894801</v>
      </c>
      <c r="AQ73" s="95">
        <v>7851895.4958496103</v>
      </c>
      <c r="AR73" s="95">
        <v>84455.128444671602</v>
      </c>
      <c r="AS73" s="95">
        <v>27224.658168077502</v>
      </c>
      <c r="AT73" s="95">
        <v>56448.049943924001</v>
      </c>
      <c r="AU73" s="95">
        <v>0</v>
      </c>
      <c r="AV73" s="95">
        <v>278868.26551055902</v>
      </c>
      <c r="AW73" s="95">
        <v>374274.99996948201</v>
      </c>
      <c r="AX73" s="95">
        <v>1011848.54898834</v>
      </c>
      <c r="AY73" s="95">
        <v>220606.750623703</v>
      </c>
      <c r="AZ73" s="95">
        <v>5094873.8319702102</v>
      </c>
      <c r="BA73" s="95">
        <v>0</v>
      </c>
      <c r="BB73" s="95">
        <v>0</v>
      </c>
      <c r="BC73" s="95">
        <v>2765378.2318420401</v>
      </c>
      <c r="BD73" s="95">
        <v>0</v>
      </c>
      <c r="BE73" s="95">
        <v>0</v>
      </c>
      <c r="BF73" s="95">
        <v>62316.3235583305</v>
      </c>
      <c r="BG73" s="95">
        <v>641640.87346649205</v>
      </c>
      <c r="BH73" s="95">
        <v>0</v>
      </c>
      <c r="BI73" s="95">
        <v>99076.868312835693</v>
      </c>
      <c r="BJ73" s="95">
        <v>2979281.0748291002</v>
      </c>
      <c r="BK73" s="95">
        <v>41861.020686626398</v>
      </c>
      <c r="BL73" s="95">
        <v>3044.3798845410302</v>
      </c>
      <c r="BM73" s="95">
        <v>0</v>
      </c>
      <c r="BN73" s="95">
        <v>0</v>
      </c>
      <c r="BO73" s="95">
        <v>0</v>
      </c>
      <c r="BP73" s="95">
        <v>0</v>
      </c>
      <c r="BQ73" s="95">
        <v>0</v>
      </c>
      <c r="BR73" s="95">
        <v>65680.230010986299</v>
      </c>
      <c r="BS73" s="95">
        <v>1904443.98193359</v>
      </c>
      <c r="BT73" s="95">
        <v>0</v>
      </c>
      <c r="BU73" s="95">
        <v>0</v>
      </c>
      <c r="BV73" s="95">
        <v>1098581.17327881</v>
      </c>
      <c r="BW73" s="95">
        <v>0</v>
      </c>
      <c r="BX73" s="95">
        <v>0</v>
      </c>
      <c r="BY73" s="95">
        <v>0</v>
      </c>
      <c r="BZ73" s="95">
        <v>0</v>
      </c>
      <c r="CA73" s="95">
        <v>10201.2788159847</v>
      </c>
      <c r="CB73" s="95">
        <v>1437781.2034454299</v>
      </c>
      <c r="CC73" s="95">
        <v>9035486.9801025409</v>
      </c>
      <c r="CD73" s="95">
        <v>3150197.84411621</v>
      </c>
      <c r="CE73" s="95">
        <v>53.321961909998201</v>
      </c>
      <c r="CF73" s="95">
        <v>13294.2449980974</v>
      </c>
      <c r="CG73" s="95">
        <v>83413.949560165405</v>
      </c>
      <c r="CH73" s="95">
        <v>3038.4164657592801</v>
      </c>
      <c r="CI73" s="95">
        <v>10251.119878768901</v>
      </c>
      <c r="CJ73" s="95">
        <v>1451362.2863922101</v>
      </c>
      <c r="CK73" s="95">
        <v>9181405.1966552697</v>
      </c>
      <c r="CL73" s="95">
        <v>3151925.6971130399</v>
      </c>
      <c r="CM73" s="160">
        <v>10943.064825654001</v>
      </c>
      <c r="CN73" s="160">
        <v>1722547.1016693099</v>
      </c>
      <c r="CO73" s="160">
        <v>9772860.44213867</v>
      </c>
      <c r="CP73" s="95">
        <v>3151925.6971130399</v>
      </c>
      <c r="CQ73" s="95">
        <v>10.785055254935299</v>
      </c>
      <c r="CR73" s="95">
        <v>2967.2332032322902</v>
      </c>
      <c r="CS73" s="95">
        <v>18100.404885768901</v>
      </c>
      <c r="CT73" s="95">
        <v>3048.3833748698198</v>
      </c>
      <c r="CU73" s="161">
        <v>1451075.4484435273</v>
      </c>
      <c r="CV73" s="161">
        <v>9118900.9296627063</v>
      </c>
    </row>
    <row r="74" spans="1:100" x14ac:dyDescent="0.2">
      <c r="A74" s="94" t="s">
        <v>52</v>
      </c>
      <c r="B74" s="96">
        <v>38504</v>
      </c>
      <c r="C74" s="95">
        <v>0</v>
      </c>
      <c r="D74" s="95">
        <v>1087.8658067583999</v>
      </c>
      <c r="E74" s="95">
        <v>8149.2334717512103</v>
      </c>
      <c r="F74" s="95">
        <v>112.549190426245</v>
      </c>
      <c r="G74" s="95">
        <v>19.498786249896501</v>
      </c>
      <c r="H74" s="95">
        <v>42</v>
      </c>
      <c r="I74" s="95">
        <v>0</v>
      </c>
      <c r="J74" s="95">
        <v>375.23553055897401</v>
      </c>
      <c r="K74" s="95">
        <v>376</v>
      </c>
      <c r="L74" s="95">
        <v>214.31001500040301</v>
      </c>
      <c r="M74" s="95">
        <v>209.547142315656</v>
      </c>
      <c r="N74" s="95">
        <v>5400.9724340438797</v>
      </c>
      <c r="O74" s="95">
        <v>0</v>
      </c>
      <c r="P74" s="95">
        <v>0</v>
      </c>
      <c r="Q74" s="95">
        <v>3424.6874134242498</v>
      </c>
      <c r="R74" s="95">
        <v>0</v>
      </c>
      <c r="S74" s="95">
        <v>0</v>
      </c>
      <c r="T74" s="95">
        <v>45.325507830362803</v>
      </c>
      <c r="U74" s="95">
        <v>727.71758103370701</v>
      </c>
      <c r="V74" s="95">
        <v>0</v>
      </c>
      <c r="W74" s="95">
        <v>104800.34532642399</v>
      </c>
      <c r="X74" s="95">
        <v>1228014.4383392299</v>
      </c>
      <c r="Y74" s="95">
        <v>13170.572055697399</v>
      </c>
      <c r="Z74" s="95">
        <v>5577.33967787027</v>
      </c>
      <c r="AA74" s="95">
        <v>9814</v>
      </c>
      <c r="AB74" s="95">
        <v>0</v>
      </c>
      <c r="AC74" s="95">
        <v>143912.90417098999</v>
      </c>
      <c r="AD74" s="95">
        <v>161536.42085266099</v>
      </c>
      <c r="AE74" s="95">
        <v>10065.9053926468</v>
      </c>
      <c r="AF74" s="95">
        <v>25332.450781822201</v>
      </c>
      <c r="AG74" s="95">
        <v>769636.57764434803</v>
      </c>
      <c r="AH74" s="95">
        <v>0</v>
      </c>
      <c r="AI74" s="95">
        <v>0</v>
      </c>
      <c r="AJ74" s="95">
        <v>535424.26458740199</v>
      </c>
      <c r="AK74" s="95">
        <v>0</v>
      </c>
      <c r="AL74" s="95">
        <v>0</v>
      </c>
      <c r="AM74" s="95">
        <v>10914.206706762299</v>
      </c>
      <c r="AN74" s="95">
        <v>288029.04165649402</v>
      </c>
      <c r="AO74" s="95">
        <v>0</v>
      </c>
      <c r="AP74" s="95">
        <v>712847.14879608201</v>
      </c>
      <c r="AQ74" s="95">
        <v>7723627.6939697303</v>
      </c>
      <c r="AR74" s="95">
        <v>85083.373627662702</v>
      </c>
      <c r="AS74" s="95">
        <v>34867.9221224785</v>
      </c>
      <c r="AT74" s="95">
        <v>62007.5799179077</v>
      </c>
      <c r="AU74" s="95">
        <v>0</v>
      </c>
      <c r="AV74" s="95">
        <v>357333.924659729</v>
      </c>
      <c r="AW74" s="95">
        <v>387371.19995498698</v>
      </c>
      <c r="AX74" s="95">
        <v>66754.596365928694</v>
      </c>
      <c r="AY74" s="95">
        <v>162969.725816727</v>
      </c>
      <c r="AZ74" s="95">
        <v>4857028.1338501005</v>
      </c>
      <c r="BA74" s="95">
        <v>0</v>
      </c>
      <c r="BB74" s="95">
        <v>0</v>
      </c>
      <c r="BC74" s="95">
        <v>3423367.7916564899</v>
      </c>
      <c r="BD74" s="95">
        <v>0</v>
      </c>
      <c r="BE74" s="95">
        <v>0</v>
      </c>
      <c r="BF74" s="95">
        <v>67981.168545723005</v>
      </c>
      <c r="BG74" s="95">
        <v>708292.84339141799</v>
      </c>
      <c r="BH74" s="95">
        <v>0</v>
      </c>
      <c r="BI74" s="95">
        <v>230092.670497894</v>
      </c>
      <c r="BJ74" s="95">
        <v>2975108.5421752902</v>
      </c>
      <c r="BK74" s="95">
        <v>44335.2906074524</v>
      </c>
      <c r="BL74" s="95">
        <v>4216.0529953241303</v>
      </c>
      <c r="BM74" s="95">
        <v>0</v>
      </c>
      <c r="BN74" s="95">
        <v>0</v>
      </c>
      <c r="BO74" s="95">
        <v>0</v>
      </c>
      <c r="BP74" s="95">
        <v>0</v>
      </c>
      <c r="BQ74" s="95">
        <v>0</v>
      </c>
      <c r="BR74" s="95">
        <v>50487.292321681998</v>
      </c>
      <c r="BS74" s="95">
        <v>1867621.26254272</v>
      </c>
      <c r="BT74" s="95">
        <v>0</v>
      </c>
      <c r="BU74" s="95">
        <v>0</v>
      </c>
      <c r="BV74" s="95">
        <v>1317915.5390930199</v>
      </c>
      <c r="BW74" s="95">
        <v>0</v>
      </c>
      <c r="BX74" s="95">
        <v>0</v>
      </c>
      <c r="BY74" s="95">
        <v>0</v>
      </c>
      <c r="BZ74" s="95">
        <v>0</v>
      </c>
      <c r="CA74" s="95">
        <v>9226.4045404195804</v>
      </c>
      <c r="CB74" s="95">
        <v>1365982.3339996301</v>
      </c>
      <c r="CC74" s="95">
        <v>8686348.3455810491</v>
      </c>
      <c r="CD74" s="95">
        <v>3206044.1388244601</v>
      </c>
      <c r="CE74" s="95">
        <v>60.856697463896097</v>
      </c>
      <c r="CF74" s="95">
        <v>14471.569981098201</v>
      </c>
      <c r="CG74" s="95">
        <v>90304.608122825593</v>
      </c>
      <c r="CH74" s="95">
        <v>4212.9815325140999</v>
      </c>
      <c r="CI74" s="95">
        <v>9287.9069557189905</v>
      </c>
      <c r="CJ74" s="95">
        <v>1379953.90249634</v>
      </c>
      <c r="CK74" s="95">
        <v>8727948.1606445294</v>
      </c>
      <c r="CL74" s="95">
        <v>3210666.68109131</v>
      </c>
      <c r="CM74" s="160">
        <v>10018.388605833101</v>
      </c>
      <c r="CN74" s="160">
        <v>1660733.31413269</v>
      </c>
      <c r="CO74" s="160">
        <v>9457455.8719482403</v>
      </c>
      <c r="CP74" s="95">
        <v>3210666.68109131</v>
      </c>
      <c r="CQ74" s="95">
        <v>14.9272462819936</v>
      </c>
      <c r="CR74" s="95">
        <v>4047.1197727918602</v>
      </c>
      <c r="CS74" s="95">
        <v>25749.259011983901</v>
      </c>
      <c r="CT74" s="95">
        <v>4249.97182750702</v>
      </c>
      <c r="CU74" s="161">
        <v>1380453.9039807282</v>
      </c>
      <c r="CV74" s="161">
        <v>8776652.9537038747</v>
      </c>
    </row>
    <row r="75" spans="1:100" x14ac:dyDescent="0.2">
      <c r="A75" s="94" t="s">
        <v>52</v>
      </c>
      <c r="B75" s="96">
        <v>38596</v>
      </c>
      <c r="C75" s="95">
        <v>0</v>
      </c>
      <c r="D75" s="95">
        <v>1174.2979779392499</v>
      </c>
      <c r="E75" s="95">
        <v>7845.6964662074997</v>
      </c>
      <c r="F75" s="95">
        <v>110.826124907471</v>
      </c>
      <c r="G75" s="95">
        <v>26.7838130539749</v>
      </c>
      <c r="H75" s="95">
        <v>34</v>
      </c>
      <c r="I75" s="95">
        <v>0</v>
      </c>
      <c r="J75" s="95">
        <v>464.944168161601</v>
      </c>
      <c r="K75" s="95">
        <v>292</v>
      </c>
      <c r="L75" s="95">
        <v>199.396107446402</v>
      </c>
      <c r="M75" s="95">
        <v>198.641220059246</v>
      </c>
      <c r="N75" s="95">
        <v>5118.8971709013003</v>
      </c>
      <c r="O75" s="95">
        <v>0</v>
      </c>
      <c r="P75" s="95">
        <v>0</v>
      </c>
      <c r="Q75" s="95">
        <v>3577.8754131495998</v>
      </c>
      <c r="R75" s="95">
        <v>0</v>
      </c>
      <c r="S75" s="95">
        <v>0</v>
      </c>
      <c r="T75" s="95">
        <v>38.8492099391297</v>
      </c>
      <c r="U75" s="95">
        <v>749.02757318317902</v>
      </c>
      <c r="V75" s="95">
        <v>0</v>
      </c>
      <c r="W75" s="95">
        <v>140788.28561401399</v>
      </c>
      <c r="X75" s="95">
        <v>1185428.97015381</v>
      </c>
      <c r="Y75" s="95">
        <v>12967.8225588799</v>
      </c>
      <c r="Z75" s="95">
        <v>7457.1267100572604</v>
      </c>
      <c r="AA75" s="95">
        <v>7017</v>
      </c>
      <c r="AB75" s="95">
        <v>0</v>
      </c>
      <c r="AC75" s="95">
        <v>168418.08885765099</v>
      </c>
      <c r="AD75" s="95">
        <v>98844.760678291306</v>
      </c>
      <c r="AE75" s="95">
        <v>8387.5829130411094</v>
      </c>
      <c r="AF75" s="95">
        <v>24138.5531544685</v>
      </c>
      <c r="AG75" s="95">
        <v>731327.815101624</v>
      </c>
      <c r="AH75" s="95">
        <v>0</v>
      </c>
      <c r="AI75" s="95">
        <v>0</v>
      </c>
      <c r="AJ75" s="95">
        <v>560803.38523101795</v>
      </c>
      <c r="AK75" s="95">
        <v>0</v>
      </c>
      <c r="AL75" s="95">
        <v>0</v>
      </c>
      <c r="AM75" s="95">
        <v>9421.40995657444</v>
      </c>
      <c r="AN75" s="95">
        <v>283188.67429351801</v>
      </c>
      <c r="AO75" s="95">
        <v>0</v>
      </c>
      <c r="AP75" s="95">
        <v>1001556.77619934</v>
      </c>
      <c r="AQ75" s="95">
        <v>7614429.9162597703</v>
      </c>
      <c r="AR75" s="95">
        <v>84402.920989036604</v>
      </c>
      <c r="AS75" s="95">
        <v>46837.9889936447</v>
      </c>
      <c r="AT75" s="95">
        <v>45347.629948139198</v>
      </c>
      <c r="AU75" s="95">
        <v>0</v>
      </c>
      <c r="AV75" s="95">
        <v>425097.61646652198</v>
      </c>
      <c r="AW75" s="95">
        <v>249140.99995613101</v>
      </c>
      <c r="AX75" s="95">
        <v>56213.352548122399</v>
      </c>
      <c r="AY75" s="95">
        <v>162305.781173706</v>
      </c>
      <c r="AZ75" s="95">
        <v>4712147.6763915997</v>
      </c>
      <c r="BA75" s="95">
        <v>0</v>
      </c>
      <c r="BB75" s="95">
        <v>0</v>
      </c>
      <c r="BC75" s="95">
        <v>3700487.4867248498</v>
      </c>
      <c r="BD75" s="95">
        <v>0</v>
      </c>
      <c r="BE75" s="95">
        <v>0</v>
      </c>
      <c r="BF75" s="95">
        <v>58699.651133060499</v>
      </c>
      <c r="BG75" s="95">
        <v>702577.16578674305</v>
      </c>
      <c r="BH75" s="95">
        <v>0</v>
      </c>
      <c r="BI75" s="95">
        <v>179342.74469566299</v>
      </c>
      <c r="BJ75" s="95">
        <v>2939136.6067504901</v>
      </c>
      <c r="BK75" s="95">
        <v>49477.620635509498</v>
      </c>
      <c r="BL75" s="95">
        <v>7245.0892387628601</v>
      </c>
      <c r="BM75" s="95">
        <v>0</v>
      </c>
      <c r="BN75" s="95">
        <v>0</v>
      </c>
      <c r="BO75" s="95">
        <v>0</v>
      </c>
      <c r="BP75" s="95">
        <v>0</v>
      </c>
      <c r="BQ75" s="95">
        <v>0</v>
      </c>
      <c r="BR75" s="95">
        <v>41552.491242408803</v>
      </c>
      <c r="BS75" s="95">
        <v>1765322.86482239</v>
      </c>
      <c r="BT75" s="95">
        <v>0</v>
      </c>
      <c r="BU75" s="95">
        <v>0</v>
      </c>
      <c r="BV75" s="95">
        <v>1313418.89225769</v>
      </c>
      <c r="BW75" s="95">
        <v>0</v>
      </c>
      <c r="BX75" s="95">
        <v>0</v>
      </c>
      <c r="BY75" s="95">
        <v>0</v>
      </c>
      <c r="BZ75" s="95">
        <v>0</v>
      </c>
      <c r="CA75" s="95">
        <v>9030.4638193845694</v>
      </c>
      <c r="CB75" s="95">
        <v>1335552.8682708701</v>
      </c>
      <c r="CC75" s="95">
        <v>8626107.8447265606</v>
      </c>
      <c r="CD75" s="95">
        <v>3111055.5907287602</v>
      </c>
      <c r="CE75" s="95">
        <v>59.591790990904002</v>
      </c>
      <c r="CF75" s="95">
        <v>15407.5789654255</v>
      </c>
      <c r="CG75" s="95">
        <v>98505.946460723906</v>
      </c>
      <c r="CH75" s="95">
        <v>7254.2494485378302</v>
      </c>
      <c r="CI75" s="95">
        <v>9093.8648225068991</v>
      </c>
      <c r="CJ75" s="95">
        <v>1351343.7438507101</v>
      </c>
      <c r="CK75" s="95">
        <v>8725339.1878662091</v>
      </c>
      <c r="CL75" s="95">
        <v>3118239.5471191402</v>
      </c>
      <c r="CM75" s="160">
        <v>9846.0442363023794</v>
      </c>
      <c r="CN75" s="160">
        <v>1639528.05683899</v>
      </c>
      <c r="CO75" s="160">
        <v>9433990.6464843806</v>
      </c>
      <c r="CP75" s="95">
        <v>3118239.5471191402</v>
      </c>
      <c r="CQ75" s="95">
        <v>22.5231980029494</v>
      </c>
      <c r="CR75" s="95">
        <v>5643.2419359087899</v>
      </c>
      <c r="CS75" s="95">
        <v>36863.620697975202</v>
      </c>
      <c r="CT75" s="95">
        <v>7143.0112163424501</v>
      </c>
      <c r="CU75" s="161">
        <v>1350960.4472362956</v>
      </c>
      <c r="CV75" s="161">
        <v>8724613.7911872845</v>
      </c>
    </row>
    <row r="76" spans="1:100" x14ac:dyDescent="0.2">
      <c r="A76" s="94" t="s">
        <v>52</v>
      </c>
      <c r="B76" s="96">
        <v>38687</v>
      </c>
      <c r="C76" s="95">
        <v>0</v>
      </c>
      <c r="D76" s="95">
        <v>1285.5907728672</v>
      </c>
      <c r="E76" s="95">
        <v>7588.8653646707498</v>
      </c>
      <c r="F76" s="95">
        <v>111.273520874791</v>
      </c>
      <c r="G76" s="95">
        <v>33.987336326856202</v>
      </c>
      <c r="H76" s="95">
        <v>35</v>
      </c>
      <c r="I76" s="95">
        <v>0</v>
      </c>
      <c r="J76" s="95">
        <v>565.88072121888399</v>
      </c>
      <c r="K76" s="95">
        <v>175</v>
      </c>
      <c r="L76" s="95">
        <v>149.57319881580801</v>
      </c>
      <c r="M76" s="95">
        <v>177.612478706986</v>
      </c>
      <c r="N76" s="95">
        <v>4917.1177105307597</v>
      </c>
      <c r="O76" s="95">
        <v>0</v>
      </c>
      <c r="P76" s="95">
        <v>0</v>
      </c>
      <c r="Q76" s="95">
        <v>3646.9391870498698</v>
      </c>
      <c r="R76" s="95">
        <v>0</v>
      </c>
      <c r="S76" s="95">
        <v>0</v>
      </c>
      <c r="T76" s="95">
        <v>47.408830531407098</v>
      </c>
      <c r="U76" s="95">
        <v>771.02411451935802</v>
      </c>
      <c r="V76" s="95">
        <v>0</v>
      </c>
      <c r="W76" s="95">
        <v>166011.453878403</v>
      </c>
      <c r="X76" s="95">
        <v>1149811.2111816399</v>
      </c>
      <c r="Y76" s="95">
        <v>12964.960137367199</v>
      </c>
      <c r="Z76" s="95">
        <v>8532.5738797187805</v>
      </c>
      <c r="AA76" s="95">
        <v>7652</v>
      </c>
      <c r="AB76" s="95">
        <v>0</v>
      </c>
      <c r="AC76" s="95">
        <v>230288.890792847</v>
      </c>
      <c r="AD76" s="95">
        <v>66200.670017242403</v>
      </c>
      <c r="AE76" s="95">
        <v>8080.4690804481497</v>
      </c>
      <c r="AF76" s="95">
        <v>22586.224366187998</v>
      </c>
      <c r="AG76" s="95">
        <v>699087.84703064</v>
      </c>
      <c r="AH76" s="95">
        <v>0</v>
      </c>
      <c r="AI76" s="95">
        <v>0</v>
      </c>
      <c r="AJ76" s="95">
        <v>580593.52021789597</v>
      </c>
      <c r="AK76" s="95">
        <v>0</v>
      </c>
      <c r="AL76" s="95">
        <v>0</v>
      </c>
      <c r="AM76" s="95">
        <v>10732.0856243372</v>
      </c>
      <c r="AN76" s="95">
        <v>300971.11692810099</v>
      </c>
      <c r="AO76" s="95">
        <v>0</v>
      </c>
      <c r="AP76" s="95">
        <v>1140447.6459808301</v>
      </c>
      <c r="AQ76" s="95">
        <v>7448508.2507934598</v>
      </c>
      <c r="AR76" s="95">
        <v>93152.616653442397</v>
      </c>
      <c r="AS76" s="95">
        <v>56380.389688491799</v>
      </c>
      <c r="AT76" s="95">
        <v>50306.579946517901</v>
      </c>
      <c r="AU76" s="95">
        <v>0</v>
      </c>
      <c r="AV76" s="95">
        <v>589167.63022613502</v>
      </c>
      <c r="AW76" s="95">
        <v>162989.999973297</v>
      </c>
      <c r="AX76" s="95">
        <v>57248.191902637504</v>
      </c>
      <c r="AY76" s="95">
        <v>153712.180206299</v>
      </c>
      <c r="AZ76" s="95">
        <v>4555645.8368530301</v>
      </c>
      <c r="BA76" s="95">
        <v>0</v>
      </c>
      <c r="BB76" s="95">
        <v>0</v>
      </c>
      <c r="BC76" s="95">
        <v>3829588.7266540499</v>
      </c>
      <c r="BD76" s="95">
        <v>0</v>
      </c>
      <c r="BE76" s="95">
        <v>0</v>
      </c>
      <c r="BF76" s="95">
        <v>68836.1771211624</v>
      </c>
      <c r="BG76" s="95">
        <v>762211.65333557106</v>
      </c>
      <c r="BH76" s="95">
        <v>0</v>
      </c>
      <c r="BI76" s="95">
        <v>192858.10190772999</v>
      </c>
      <c r="BJ76" s="95">
        <v>2919265.4911193801</v>
      </c>
      <c r="BK76" s="95">
        <v>45636.561107635498</v>
      </c>
      <c r="BL76" s="95">
        <v>7710.8226615190497</v>
      </c>
      <c r="BM76" s="95">
        <v>0</v>
      </c>
      <c r="BN76" s="95">
        <v>0</v>
      </c>
      <c r="BO76" s="95">
        <v>0</v>
      </c>
      <c r="BP76" s="95">
        <v>0</v>
      </c>
      <c r="BQ76" s="95">
        <v>0</v>
      </c>
      <c r="BR76" s="95">
        <v>37018.215679168701</v>
      </c>
      <c r="BS76" s="95">
        <v>1751704.4671783401</v>
      </c>
      <c r="BT76" s="95">
        <v>0</v>
      </c>
      <c r="BU76" s="95">
        <v>0</v>
      </c>
      <c r="BV76" s="95">
        <v>1301192.1515655499</v>
      </c>
      <c r="BW76" s="95">
        <v>0</v>
      </c>
      <c r="BX76" s="95">
        <v>0</v>
      </c>
      <c r="BY76" s="95">
        <v>0</v>
      </c>
      <c r="BZ76" s="95">
        <v>0</v>
      </c>
      <c r="CA76" s="95">
        <v>8875.5321700573004</v>
      </c>
      <c r="CB76" s="95">
        <v>1306422.7097778299</v>
      </c>
      <c r="CC76" s="95">
        <v>8543446.1876220703</v>
      </c>
      <c r="CD76" s="95">
        <v>3052676.1957092299</v>
      </c>
      <c r="CE76" s="95">
        <v>70.849859713576706</v>
      </c>
      <c r="CF76" s="95">
        <v>16304.3313800097</v>
      </c>
      <c r="CG76" s="95">
        <v>107137.664532661</v>
      </c>
      <c r="CH76" s="95">
        <v>7721.7471508979797</v>
      </c>
      <c r="CI76" s="95">
        <v>8944.9720385074597</v>
      </c>
      <c r="CJ76" s="95">
        <v>1323121.5470428499</v>
      </c>
      <c r="CK76" s="95">
        <v>8642971.2215576209</v>
      </c>
      <c r="CL76" s="95">
        <v>3060907.85186768</v>
      </c>
      <c r="CM76" s="160">
        <v>9703.7136402130109</v>
      </c>
      <c r="CN76" s="160">
        <v>1626556.0041809101</v>
      </c>
      <c r="CO76" s="160">
        <v>9423293.1154785194</v>
      </c>
      <c r="CP76" s="95">
        <v>3060907.85186768</v>
      </c>
      <c r="CQ76" s="95">
        <v>23.089297333965099</v>
      </c>
      <c r="CR76" s="95">
        <v>5603.2144423127202</v>
      </c>
      <c r="CS76" s="95">
        <v>40094.954882144899</v>
      </c>
      <c r="CT76" s="95">
        <v>7725.6296375393904</v>
      </c>
      <c r="CU76" s="161">
        <v>1322727.0411578396</v>
      </c>
      <c r="CV76" s="161">
        <v>8650583.8521547318</v>
      </c>
    </row>
    <row r="77" spans="1:100" x14ac:dyDescent="0.2">
      <c r="A77" s="94" t="s">
        <v>52</v>
      </c>
      <c r="B77" s="96">
        <v>38777</v>
      </c>
      <c r="C77" s="95">
        <v>0</v>
      </c>
      <c r="D77" s="95">
        <v>1425.3395970910799</v>
      </c>
      <c r="E77" s="95">
        <v>7315.1103865504301</v>
      </c>
      <c r="F77" s="95">
        <v>113.16792201623301</v>
      </c>
      <c r="G77" s="95">
        <v>41.682087152730702</v>
      </c>
      <c r="H77" s="95">
        <v>32</v>
      </c>
      <c r="I77" s="95">
        <v>0</v>
      </c>
      <c r="J77" s="95">
        <v>647.17652905732405</v>
      </c>
      <c r="K77" s="95">
        <v>152</v>
      </c>
      <c r="L77" s="95">
        <v>78.433822139166296</v>
      </c>
      <c r="M77" s="95">
        <v>173.16685735434299</v>
      </c>
      <c r="N77" s="95">
        <v>4754.9439683556602</v>
      </c>
      <c r="O77" s="95">
        <v>39.811708203516901</v>
      </c>
      <c r="P77" s="95">
        <v>0</v>
      </c>
      <c r="Q77" s="95">
        <v>3728.8188019096901</v>
      </c>
      <c r="R77" s="95">
        <v>8.03004915895872</v>
      </c>
      <c r="S77" s="95">
        <v>0</v>
      </c>
      <c r="T77" s="95">
        <v>38.349371880758603</v>
      </c>
      <c r="U77" s="95">
        <v>796.98319718986795</v>
      </c>
      <c r="V77" s="95">
        <v>0</v>
      </c>
      <c r="W77" s="95">
        <v>197339.287960052</v>
      </c>
      <c r="X77" s="95">
        <v>1122140.4558258101</v>
      </c>
      <c r="Y77" s="95">
        <v>12843.0028665066</v>
      </c>
      <c r="Z77" s="95">
        <v>9236.7895679473895</v>
      </c>
      <c r="AA77" s="95">
        <v>7468</v>
      </c>
      <c r="AB77" s="95">
        <v>0</v>
      </c>
      <c r="AC77" s="95">
        <v>253904.874998093</v>
      </c>
      <c r="AD77" s="95">
        <v>58079.432553291299</v>
      </c>
      <c r="AE77" s="95">
        <v>4838.9233476519603</v>
      </c>
      <c r="AF77" s="95">
        <v>23829.262186288801</v>
      </c>
      <c r="AG77" s="95">
        <v>679921.06610107399</v>
      </c>
      <c r="AH77" s="95">
        <v>2867.0779426991899</v>
      </c>
      <c r="AI77" s="95">
        <v>0</v>
      </c>
      <c r="AJ77" s="95">
        <v>600392.24791717494</v>
      </c>
      <c r="AK77" s="95">
        <v>1382.13661061227</v>
      </c>
      <c r="AL77" s="95">
        <v>0</v>
      </c>
      <c r="AM77" s="95">
        <v>8607.8057564496994</v>
      </c>
      <c r="AN77" s="95">
        <v>308725.65234756499</v>
      </c>
      <c r="AO77" s="95">
        <v>0</v>
      </c>
      <c r="AP77" s="95">
        <v>1378113.5894317599</v>
      </c>
      <c r="AQ77" s="95">
        <v>7345644.9606933603</v>
      </c>
      <c r="AR77" s="95">
        <v>85656.932579040498</v>
      </c>
      <c r="AS77" s="95">
        <v>63595.491206646002</v>
      </c>
      <c r="AT77" s="95">
        <v>49598.439952850298</v>
      </c>
      <c r="AU77" s="95">
        <v>0</v>
      </c>
      <c r="AV77" s="95">
        <v>653527.03082275402</v>
      </c>
      <c r="AW77" s="95">
        <v>142339.99997711199</v>
      </c>
      <c r="AX77" s="95">
        <v>33115.193546295202</v>
      </c>
      <c r="AY77" s="95">
        <v>162536.23185730001</v>
      </c>
      <c r="AZ77" s="95">
        <v>4452018.0921020498</v>
      </c>
      <c r="BA77" s="95">
        <v>20941.630403757099</v>
      </c>
      <c r="BB77" s="95">
        <v>0</v>
      </c>
      <c r="BC77" s="95">
        <v>4017928.0566406301</v>
      </c>
      <c r="BD77" s="95">
        <v>9095.5630514621698</v>
      </c>
      <c r="BE77" s="95">
        <v>0</v>
      </c>
      <c r="BF77" s="95">
        <v>57559.157083988197</v>
      </c>
      <c r="BG77" s="95">
        <v>792038.05935668899</v>
      </c>
      <c r="BH77" s="95">
        <v>0</v>
      </c>
      <c r="BI77" s="95">
        <v>268691.57072067301</v>
      </c>
      <c r="BJ77" s="95">
        <v>2791023.2188720698</v>
      </c>
      <c r="BK77" s="95">
        <v>47517.048628807097</v>
      </c>
      <c r="BL77" s="95">
        <v>8815.4887551069296</v>
      </c>
      <c r="BM77" s="95">
        <v>0</v>
      </c>
      <c r="BN77" s="95">
        <v>0</v>
      </c>
      <c r="BO77" s="95">
        <v>0</v>
      </c>
      <c r="BP77" s="95">
        <v>0</v>
      </c>
      <c r="BQ77" s="95">
        <v>0</v>
      </c>
      <c r="BR77" s="95">
        <v>39896.430828094497</v>
      </c>
      <c r="BS77" s="95">
        <v>1659421.4149780299</v>
      </c>
      <c r="BT77" s="95">
        <v>4105.3203288316699</v>
      </c>
      <c r="BU77" s="95">
        <v>0</v>
      </c>
      <c r="BV77" s="95">
        <v>1347898.7412719701</v>
      </c>
      <c r="BW77" s="95">
        <v>949.74727505445503</v>
      </c>
      <c r="BX77" s="95">
        <v>0</v>
      </c>
      <c r="BY77" s="95">
        <v>0</v>
      </c>
      <c r="BZ77" s="95">
        <v>0</v>
      </c>
      <c r="CA77" s="95">
        <v>8738.6728129386902</v>
      </c>
      <c r="CB77" s="95">
        <v>1292065.8062133801</v>
      </c>
      <c r="CC77" s="95">
        <v>8745532.8537597694</v>
      </c>
      <c r="CD77" s="95">
        <v>3121796.5157165499</v>
      </c>
      <c r="CE77" s="95">
        <v>74.072574485093398</v>
      </c>
      <c r="CF77" s="95">
        <v>16466.253067254998</v>
      </c>
      <c r="CG77" s="95">
        <v>109683.996191025</v>
      </c>
      <c r="CH77" s="95">
        <v>8916.5624829530698</v>
      </c>
      <c r="CI77" s="95">
        <v>8808.8056720495206</v>
      </c>
      <c r="CJ77" s="95">
        <v>1306977.54693604</v>
      </c>
      <c r="CK77" s="95">
        <v>8708775.38671875</v>
      </c>
      <c r="CL77" s="95">
        <v>3129809.0880432101</v>
      </c>
      <c r="CM77" s="160">
        <v>9603.80238139629</v>
      </c>
      <c r="CN77" s="160">
        <v>1615131.5470581099</v>
      </c>
      <c r="CO77" s="160">
        <v>9644764.5458984394</v>
      </c>
      <c r="CP77" s="95">
        <v>3129809.0880432101</v>
      </c>
      <c r="CQ77" s="95">
        <v>27.419034660793798</v>
      </c>
      <c r="CR77" s="95">
        <v>6110.0444211959802</v>
      </c>
      <c r="CS77" s="95">
        <v>42189.663979530298</v>
      </c>
      <c r="CT77" s="95">
        <v>7947.8618978858003</v>
      </c>
      <c r="CU77" s="161">
        <v>1308532.0592806351</v>
      </c>
      <c r="CV77" s="161">
        <v>8855216.8499507941</v>
      </c>
    </row>
    <row r="78" spans="1:100" x14ac:dyDescent="0.2">
      <c r="A78" s="94" t="s">
        <v>52</v>
      </c>
      <c r="B78" s="96">
        <v>38869</v>
      </c>
      <c r="C78" s="95">
        <v>0</v>
      </c>
      <c r="D78" s="95">
        <v>1508.8145291507201</v>
      </c>
      <c r="E78" s="95">
        <v>7002.4484354853603</v>
      </c>
      <c r="F78" s="95">
        <v>113.93475565873101</v>
      </c>
      <c r="G78" s="95">
        <v>45.796828538645102</v>
      </c>
      <c r="H78" s="95">
        <v>28</v>
      </c>
      <c r="I78" s="95">
        <v>0</v>
      </c>
      <c r="J78" s="95">
        <v>718.505061760545</v>
      </c>
      <c r="K78" s="95">
        <v>139</v>
      </c>
      <c r="L78" s="95">
        <v>91.209871891885996</v>
      </c>
      <c r="M78" s="95">
        <v>161.74335952103101</v>
      </c>
      <c r="N78" s="95">
        <v>4549.4957807064102</v>
      </c>
      <c r="O78" s="95">
        <v>50.300156318116898</v>
      </c>
      <c r="P78" s="95">
        <v>0</v>
      </c>
      <c r="Q78" s="95">
        <v>3692.1752630174201</v>
      </c>
      <c r="R78" s="95">
        <v>7.7357396940351499</v>
      </c>
      <c r="S78" s="95">
        <v>0</v>
      </c>
      <c r="T78" s="95">
        <v>34.0923144929111</v>
      </c>
      <c r="U78" s="95">
        <v>832.84657486528204</v>
      </c>
      <c r="V78" s="95">
        <v>0</v>
      </c>
      <c r="W78" s="95">
        <v>184285.798177719</v>
      </c>
      <c r="X78" s="95">
        <v>1083590.4300231901</v>
      </c>
      <c r="Y78" s="95">
        <v>13586.989937186199</v>
      </c>
      <c r="Z78" s="95">
        <v>10846.0232117176</v>
      </c>
      <c r="AA78" s="95">
        <v>6584</v>
      </c>
      <c r="AB78" s="95">
        <v>0</v>
      </c>
      <c r="AC78" s="95">
        <v>278240.70684051502</v>
      </c>
      <c r="AD78" s="95">
        <v>52688.153671264598</v>
      </c>
      <c r="AE78" s="95">
        <v>7253.9803913831702</v>
      </c>
      <c r="AF78" s="95">
        <v>20691.778318405199</v>
      </c>
      <c r="AG78" s="95">
        <v>673954.23959350598</v>
      </c>
      <c r="AH78" s="95">
        <v>3149.9497586190701</v>
      </c>
      <c r="AI78" s="95">
        <v>0</v>
      </c>
      <c r="AJ78" s="95">
        <v>568900.091148376</v>
      </c>
      <c r="AK78" s="95">
        <v>1933.36454381049</v>
      </c>
      <c r="AL78" s="95">
        <v>0</v>
      </c>
      <c r="AM78" s="95">
        <v>7706.5744302868798</v>
      </c>
      <c r="AN78" s="95">
        <v>320858.10577392601</v>
      </c>
      <c r="AO78" s="95">
        <v>0</v>
      </c>
      <c r="AP78" s="95">
        <v>1327994.7145843499</v>
      </c>
      <c r="AQ78" s="95">
        <v>7161542.5624389602</v>
      </c>
      <c r="AR78" s="95">
        <v>91557.346206664995</v>
      </c>
      <c r="AS78" s="95">
        <v>75546.681438446001</v>
      </c>
      <c r="AT78" s="95">
        <v>44388.6099596024</v>
      </c>
      <c r="AU78" s="95">
        <v>0</v>
      </c>
      <c r="AV78" s="95">
        <v>726342.48112487805</v>
      </c>
      <c r="AW78" s="95">
        <v>131445.999975204</v>
      </c>
      <c r="AX78" s="95">
        <v>49669.676572322802</v>
      </c>
      <c r="AY78" s="95">
        <v>140638.540843964</v>
      </c>
      <c r="AZ78" s="95">
        <v>4459471.3485107403</v>
      </c>
      <c r="BA78" s="95">
        <v>23049.393680334098</v>
      </c>
      <c r="BB78" s="95">
        <v>0</v>
      </c>
      <c r="BC78" s="95">
        <v>3876103.0072631799</v>
      </c>
      <c r="BD78" s="95">
        <v>13025.915522933001</v>
      </c>
      <c r="BE78" s="95">
        <v>0</v>
      </c>
      <c r="BF78" s="95">
        <v>53216.502127170599</v>
      </c>
      <c r="BG78" s="95">
        <v>837642.68764495896</v>
      </c>
      <c r="BH78" s="95">
        <v>0</v>
      </c>
      <c r="BI78" s="95">
        <v>264275.34400177002</v>
      </c>
      <c r="BJ78" s="95">
        <v>2541237.2608642601</v>
      </c>
      <c r="BK78" s="95">
        <v>48461.5493254662</v>
      </c>
      <c r="BL78" s="95">
        <v>11467.568963408499</v>
      </c>
      <c r="BM78" s="95">
        <v>0</v>
      </c>
      <c r="BN78" s="95">
        <v>0</v>
      </c>
      <c r="BO78" s="95">
        <v>0</v>
      </c>
      <c r="BP78" s="95">
        <v>0</v>
      </c>
      <c r="BQ78" s="95">
        <v>0</v>
      </c>
      <c r="BR78" s="95">
        <v>34514.695660591096</v>
      </c>
      <c r="BS78" s="95">
        <v>1524266.9885253899</v>
      </c>
      <c r="BT78" s="95">
        <v>4519.09873425961</v>
      </c>
      <c r="BU78" s="95">
        <v>0</v>
      </c>
      <c r="BV78" s="95">
        <v>1268614.83003235</v>
      </c>
      <c r="BW78" s="95">
        <v>1368.13014687598</v>
      </c>
      <c r="BX78" s="95">
        <v>0</v>
      </c>
      <c r="BY78" s="95">
        <v>0</v>
      </c>
      <c r="BZ78" s="95">
        <v>0</v>
      </c>
      <c r="CA78" s="95">
        <v>8515.0666205883008</v>
      </c>
      <c r="CB78" s="95">
        <v>1269878.04481506</v>
      </c>
      <c r="CC78" s="95">
        <v>8557484.1856689509</v>
      </c>
      <c r="CD78" s="95">
        <v>2810732.5492248498</v>
      </c>
      <c r="CE78" s="95">
        <v>72.613491865806296</v>
      </c>
      <c r="CF78" s="95">
        <v>16767.557317733801</v>
      </c>
      <c r="CG78" s="95">
        <v>117149.799640656</v>
      </c>
      <c r="CH78" s="95">
        <v>11519.2839164734</v>
      </c>
      <c r="CI78" s="95">
        <v>8589.1204922199195</v>
      </c>
      <c r="CJ78" s="95">
        <v>1287222.99291992</v>
      </c>
      <c r="CK78" s="95">
        <v>8701344.9227294903</v>
      </c>
      <c r="CL78" s="95">
        <v>2822821.2111206101</v>
      </c>
      <c r="CM78" s="160">
        <v>9414.6698799133301</v>
      </c>
      <c r="CN78" s="160">
        <v>1612387.6709137</v>
      </c>
      <c r="CO78" s="160">
        <v>9500196.44140625</v>
      </c>
      <c r="CP78" s="95">
        <v>2822821.2111206101</v>
      </c>
      <c r="CQ78" s="95">
        <v>30.820095098810299</v>
      </c>
      <c r="CR78" s="95">
        <v>7695.6877456903503</v>
      </c>
      <c r="CS78" s="95">
        <v>52132.5313110352</v>
      </c>
      <c r="CT78" s="95">
        <v>10227.727531075499</v>
      </c>
      <c r="CU78" s="161">
        <v>1286645.6021327937</v>
      </c>
      <c r="CV78" s="161">
        <v>8674633.9853096064</v>
      </c>
    </row>
    <row r="79" spans="1:100" x14ac:dyDescent="0.2">
      <c r="A79" s="94" t="s">
        <v>52</v>
      </c>
      <c r="B79" s="96">
        <v>38961</v>
      </c>
      <c r="C79" s="95">
        <v>0</v>
      </c>
      <c r="D79" s="95">
        <v>1545.5075226128099</v>
      </c>
      <c r="E79" s="95">
        <v>6811.2111151814497</v>
      </c>
      <c r="F79" s="95">
        <v>117.671131812967</v>
      </c>
      <c r="G79" s="95">
        <v>48.155014151707299</v>
      </c>
      <c r="H79" s="95">
        <v>25</v>
      </c>
      <c r="I79" s="95">
        <v>0</v>
      </c>
      <c r="J79" s="95">
        <v>761.76485496759403</v>
      </c>
      <c r="K79" s="95">
        <v>101</v>
      </c>
      <c r="L79" s="95">
        <v>86.991583496332197</v>
      </c>
      <c r="M79" s="95">
        <v>160.134833980352</v>
      </c>
      <c r="N79" s="95">
        <v>4416.5354561805698</v>
      </c>
      <c r="O79" s="95">
        <v>56.109318486880497</v>
      </c>
      <c r="P79" s="95">
        <v>0</v>
      </c>
      <c r="Q79" s="95">
        <v>3692.8591470122301</v>
      </c>
      <c r="R79" s="95">
        <v>13.736048160586501</v>
      </c>
      <c r="S79" s="95">
        <v>0</v>
      </c>
      <c r="T79" s="95">
        <v>28.594950025435502</v>
      </c>
      <c r="U79" s="95">
        <v>864.68750907480705</v>
      </c>
      <c r="V79" s="95">
        <v>0</v>
      </c>
      <c r="W79" s="95">
        <v>195937.615140915</v>
      </c>
      <c r="X79" s="95">
        <v>1052261.90534973</v>
      </c>
      <c r="Y79" s="95">
        <v>13897.0276950598</v>
      </c>
      <c r="Z79" s="95">
        <v>10367.723492503201</v>
      </c>
      <c r="AA79" s="95">
        <v>5078</v>
      </c>
      <c r="AB79" s="95">
        <v>0</v>
      </c>
      <c r="AC79" s="95">
        <v>293804.12366485602</v>
      </c>
      <c r="AD79" s="95">
        <v>28293.657275199901</v>
      </c>
      <c r="AE79" s="95">
        <v>6550.58264881372</v>
      </c>
      <c r="AF79" s="95">
        <v>23227.3760375977</v>
      </c>
      <c r="AG79" s="95">
        <v>642787.81681823696</v>
      </c>
      <c r="AH79" s="95">
        <v>3994.0891788303902</v>
      </c>
      <c r="AI79" s="95">
        <v>0</v>
      </c>
      <c r="AJ79" s="95">
        <v>565435.24614715599</v>
      </c>
      <c r="AK79" s="95">
        <v>2712.3224957585298</v>
      </c>
      <c r="AL79" s="95">
        <v>0</v>
      </c>
      <c r="AM79" s="95">
        <v>6755.9846621155702</v>
      </c>
      <c r="AN79" s="95">
        <v>330131.86914443999</v>
      </c>
      <c r="AO79" s="95">
        <v>0</v>
      </c>
      <c r="AP79" s="95">
        <v>1371404.9443206801</v>
      </c>
      <c r="AQ79" s="95">
        <v>6977182.0477905301</v>
      </c>
      <c r="AR79" s="95">
        <v>92668.950199127197</v>
      </c>
      <c r="AS79" s="95">
        <v>70726.1609296799</v>
      </c>
      <c r="AT79" s="95">
        <v>34128.839964866602</v>
      </c>
      <c r="AU79" s="95">
        <v>0</v>
      </c>
      <c r="AV79" s="95">
        <v>799667.93441772496</v>
      </c>
      <c r="AW79" s="95">
        <v>74744.999992370605</v>
      </c>
      <c r="AX79" s="95">
        <v>45783.034919738799</v>
      </c>
      <c r="AY79" s="95">
        <v>158874.58122062701</v>
      </c>
      <c r="AZ79" s="95">
        <v>4282381.3455200205</v>
      </c>
      <c r="BA79" s="95">
        <v>30370.095428943601</v>
      </c>
      <c r="BB79" s="95">
        <v>0</v>
      </c>
      <c r="BC79" s="95">
        <v>3784711.8356018099</v>
      </c>
      <c r="BD79" s="95">
        <v>18975.9478635788</v>
      </c>
      <c r="BE79" s="95">
        <v>0</v>
      </c>
      <c r="BF79" s="95">
        <v>44684.574797630303</v>
      </c>
      <c r="BG79" s="95">
        <v>885775.65486908006</v>
      </c>
      <c r="BH79" s="95">
        <v>0</v>
      </c>
      <c r="BI79" s="95">
        <v>252872.33744239801</v>
      </c>
      <c r="BJ79" s="95">
        <v>2513667.3472290002</v>
      </c>
      <c r="BK79" s="95">
        <v>49916.236238956502</v>
      </c>
      <c r="BL79" s="95">
        <v>11884.0314418077</v>
      </c>
      <c r="BM79" s="95">
        <v>0</v>
      </c>
      <c r="BN79" s="95">
        <v>0</v>
      </c>
      <c r="BO79" s="95">
        <v>0</v>
      </c>
      <c r="BP79" s="95">
        <v>0</v>
      </c>
      <c r="BQ79" s="95">
        <v>0</v>
      </c>
      <c r="BR79" s="95">
        <v>36313.746931076101</v>
      </c>
      <c r="BS79" s="95">
        <v>1467757.2913055399</v>
      </c>
      <c r="BT79" s="95">
        <v>5961.3316429257402</v>
      </c>
      <c r="BU79" s="95">
        <v>0</v>
      </c>
      <c r="BV79" s="95">
        <v>1258415.5482482901</v>
      </c>
      <c r="BW79" s="95">
        <v>1900.5620989352501</v>
      </c>
      <c r="BX79" s="95">
        <v>0</v>
      </c>
      <c r="BY79" s="95">
        <v>0</v>
      </c>
      <c r="BZ79" s="95">
        <v>0</v>
      </c>
      <c r="CA79" s="95">
        <v>8352.5875834226608</v>
      </c>
      <c r="CB79" s="95">
        <v>1254870.7528991699</v>
      </c>
      <c r="CC79" s="95">
        <v>8283986.9617919903</v>
      </c>
      <c r="CD79" s="95">
        <v>2762278.7398681599</v>
      </c>
      <c r="CE79" s="95">
        <v>72.630435441620605</v>
      </c>
      <c r="CF79" s="95">
        <v>16247.061445236201</v>
      </c>
      <c r="CG79" s="95">
        <v>110889.37378120401</v>
      </c>
      <c r="CH79" s="95">
        <v>11896.954568147699</v>
      </c>
      <c r="CI79" s="95">
        <v>8428.9410558938998</v>
      </c>
      <c r="CJ79" s="95">
        <v>1270947.7559509301</v>
      </c>
      <c r="CK79" s="95">
        <v>8407661.9881591797</v>
      </c>
      <c r="CL79" s="95">
        <v>2773942.0732116699</v>
      </c>
      <c r="CM79" s="160">
        <v>9308.4276533126795</v>
      </c>
      <c r="CN79" s="160">
        <v>1601806.1098938</v>
      </c>
      <c r="CO79" s="160">
        <v>9280205.81176758</v>
      </c>
      <c r="CP79" s="95">
        <v>2773942.0732116699</v>
      </c>
      <c r="CQ79" s="95">
        <v>31.360187586862601</v>
      </c>
      <c r="CR79" s="95">
        <v>6701.3036121129999</v>
      </c>
      <c r="CS79" s="95">
        <v>45869.959667205803</v>
      </c>
      <c r="CT79" s="95">
        <v>9897.6405243873596</v>
      </c>
      <c r="CU79" s="161">
        <v>1271117.8143444061</v>
      </c>
      <c r="CV79" s="161">
        <v>8394876.3355731945</v>
      </c>
    </row>
    <row r="80" spans="1:100" x14ac:dyDescent="0.2">
      <c r="A80" s="94" t="s">
        <v>52</v>
      </c>
      <c r="B80" s="96">
        <v>39052</v>
      </c>
      <c r="C80" s="95">
        <v>0</v>
      </c>
      <c r="D80" s="95">
        <v>1640.3321107924</v>
      </c>
      <c r="E80" s="95">
        <v>6642.7295070886603</v>
      </c>
      <c r="F80" s="95">
        <v>119.21563948132101</v>
      </c>
      <c r="G80" s="95">
        <v>50.720483158715098</v>
      </c>
      <c r="H80" s="95">
        <v>19</v>
      </c>
      <c r="I80" s="95">
        <v>0</v>
      </c>
      <c r="J80" s="95">
        <v>834.20406256616104</v>
      </c>
      <c r="K80" s="95">
        <v>58</v>
      </c>
      <c r="L80" s="95">
        <v>89.454831364564598</v>
      </c>
      <c r="M80" s="95">
        <v>162.456157244742</v>
      </c>
      <c r="N80" s="95">
        <v>4265.0046583414096</v>
      </c>
      <c r="O80" s="95">
        <v>60.523736468982001</v>
      </c>
      <c r="P80" s="95">
        <v>0</v>
      </c>
      <c r="Q80" s="95">
        <v>3720.2834646105798</v>
      </c>
      <c r="R80" s="95">
        <v>12.653965805307999</v>
      </c>
      <c r="S80" s="95">
        <v>0</v>
      </c>
      <c r="T80" s="95">
        <v>23.476666349452</v>
      </c>
      <c r="U80" s="95">
        <v>914.25205064564898</v>
      </c>
      <c r="V80" s="95">
        <v>0</v>
      </c>
      <c r="W80" s="95">
        <v>195771.17241478001</v>
      </c>
      <c r="X80" s="95">
        <v>1008871.80369568</v>
      </c>
      <c r="Y80" s="95">
        <v>13577.344702243799</v>
      </c>
      <c r="Z80" s="95">
        <v>11771.3996735811</v>
      </c>
      <c r="AA80" s="95">
        <v>4671</v>
      </c>
      <c r="AB80" s="95">
        <v>0</v>
      </c>
      <c r="AC80" s="95">
        <v>329023.24634170497</v>
      </c>
      <c r="AD80" s="95">
        <v>14928.989920496901</v>
      </c>
      <c r="AE80" s="95">
        <v>8122.9250023961104</v>
      </c>
      <c r="AF80" s="95">
        <v>24574.433759689298</v>
      </c>
      <c r="AG80" s="95">
        <v>610381.03725433396</v>
      </c>
      <c r="AH80" s="95">
        <v>4523.7092079520198</v>
      </c>
      <c r="AI80" s="95">
        <v>0</v>
      </c>
      <c r="AJ80" s="95">
        <v>563443.91729736305</v>
      </c>
      <c r="AK80" s="95">
        <v>3148.5056126415702</v>
      </c>
      <c r="AL80" s="95">
        <v>0</v>
      </c>
      <c r="AM80" s="95">
        <v>5238.3296265006102</v>
      </c>
      <c r="AN80" s="95">
        <v>347142.72575378401</v>
      </c>
      <c r="AO80" s="95">
        <v>0</v>
      </c>
      <c r="AP80" s="95">
        <v>1443910.6771545401</v>
      </c>
      <c r="AQ80" s="95">
        <v>6808559.5449218797</v>
      </c>
      <c r="AR80" s="95">
        <v>94313.691072464004</v>
      </c>
      <c r="AS80" s="95">
        <v>81768.144514083906</v>
      </c>
      <c r="AT80" s="95">
        <v>30953.519958496101</v>
      </c>
      <c r="AU80" s="95">
        <v>0</v>
      </c>
      <c r="AV80" s="95">
        <v>888272.90061950695</v>
      </c>
      <c r="AW80" s="95">
        <v>38064.999998092702</v>
      </c>
      <c r="AX80" s="95">
        <v>56602.373520851099</v>
      </c>
      <c r="AY80" s="95">
        <v>172898.325414658</v>
      </c>
      <c r="AZ80" s="95">
        <v>4139921.3653259301</v>
      </c>
      <c r="BA80" s="95">
        <v>34920.111276626601</v>
      </c>
      <c r="BB80" s="95">
        <v>0</v>
      </c>
      <c r="BC80" s="95">
        <v>3921243.3325500502</v>
      </c>
      <c r="BD80" s="95">
        <v>22362.406726837198</v>
      </c>
      <c r="BE80" s="95">
        <v>0</v>
      </c>
      <c r="BF80" s="95">
        <v>34987.026730060599</v>
      </c>
      <c r="BG80" s="95">
        <v>934628.63378143299</v>
      </c>
      <c r="BH80" s="95">
        <v>0</v>
      </c>
      <c r="BI80" s="95">
        <v>270705.34370803798</v>
      </c>
      <c r="BJ80" s="95">
        <v>2421257.5097351102</v>
      </c>
      <c r="BK80" s="95">
        <v>51185.524001121499</v>
      </c>
      <c r="BL80" s="95">
        <v>13536.819870948801</v>
      </c>
      <c r="BM80" s="95">
        <v>0</v>
      </c>
      <c r="BN80" s="95">
        <v>0</v>
      </c>
      <c r="BO80" s="95">
        <v>0</v>
      </c>
      <c r="BP80" s="95">
        <v>0</v>
      </c>
      <c r="BQ80" s="95">
        <v>0</v>
      </c>
      <c r="BR80" s="95">
        <v>38972.318985462203</v>
      </c>
      <c r="BS80" s="95">
        <v>1400306.9390106199</v>
      </c>
      <c r="BT80" s="95">
        <v>6848.4565221667299</v>
      </c>
      <c r="BU80" s="95">
        <v>0</v>
      </c>
      <c r="BV80" s="95">
        <v>1223462.7227630599</v>
      </c>
      <c r="BW80" s="95">
        <v>2366.84264141321</v>
      </c>
      <c r="BX80" s="95">
        <v>0</v>
      </c>
      <c r="BY80" s="95">
        <v>0</v>
      </c>
      <c r="BZ80" s="95">
        <v>0</v>
      </c>
      <c r="CA80" s="95">
        <v>8277.2594357728995</v>
      </c>
      <c r="CB80" s="95">
        <v>1177115.1361694301</v>
      </c>
      <c r="CC80" s="95">
        <v>8275352.50891113</v>
      </c>
      <c r="CD80" s="95">
        <v>2642320.37426758</v>
      </c>
      <c r="CE80" s="95">
        <v>70.922517208382502</v>
      </c>
      <c r="CF80" s="95">
        <v>16480.937579631802</v>
      </c>
      <c r="CG80" s="95">
        <v>112603.19653129599</v>
      </c>
      <c r="CH80" s="95">
        <v>13553.0612355471</v>
      </c>
      <c r="CI80" s="95">
        <v>8346.9350250959396</v>
      </c>
      <c r="CJ80" s="95">
        <v>1194804.9703521701</v>
      </c>
      <c r="CK80" s="95">
        <v>8253566.8657836895</v>
      </c>
      <c r="CL80" s="95">
        <v>2656105.8663330101</v>
      </c>
      <c r="CM80" s="160">
        <v>9249.4827498197592</v>
      </c>
      <c r="CN80" s="160">
        <v>1550569.4456329299</v>
      </c>
      <c r="CO80" s="160">
        <v>9331146.4135742206</v>
      </c>
      <c r="CP80" s="95">
        <v>2656105.8663330101</v>
      </c>
      <c r="CQ80" s="95">
        <v>35.790807997807903</v>
      </c>
      <c r="CR80" s="95">
        <v>7909.7207298874901</v>
      </c>
      <c r="CS80" s="95">
        <v>56230.763025283799</v>
      </c>
      <c r="CT80" s="95">
        <v>11292.9055832624</v>
      </c>
      <c r="CU80" s="161">
        <v>1193596.0737490619</v>
      </c>
      <c r="CV80" s="161">
        <v>8387955.7054424258</v>
      </c>
    </row>
    <row r="81" spans="1:100" x14ac:dyDescent="0.2">
      <c r="A81" s="94" t="s">
        <v>52</v>
      </c>
      <c r="B81" s="96">
        <v>39142</v>
      </c>
      <c r="C81" s="95">
        <v>0</v>
      </c>
      <c r="D81" s="95">
        <v>1709.1406980454899</v>
      </c>
      <c r="E81" s="95">
        <v>6441.3154250383404</v>
      </c>
      <c r="F81" s="95">
        <v>120.975979942828</v>
      </c>
      <c r="G81" s="95">
        <v>49.436775514856002</v>
      </c>
      <c r="H81" s="95">
        <v>15</v>
      </c>
      <c r="I81" s="95">
        <v>0</v>
      </c>
      <c r="J81" s="95">
        <v>891.46494696289301</v>
      </c>
      <c r="K81" s="95">
        <v>47</v>
      </c>
      <c r="L81" s="95">
        <v>74.308889281004696</v>
      </c>
      <c r="M81" s="95">
        <v>163.568986123428</v>
      </c>
      <c r="N81" s="95">
        <v>4104.02412384748</v>
      </c>
      <c r="O81" s="95">
        <v>64.310583123937207</v>
      </c>
      <c r="P81" s="95">
        <v>0</v>
      </c>
      <c r="Q81" s="95">
        <v>3757.7674971520901</v>
      </c>
      <c r="R81" s="95">
        <v>12.004908682778501</v>
      </c>
      <c r="S81" s="95">
        <v>0</v>
      </c>
      <c r="T81" s="95">
        <v>17.783976046834098</v>
      </c>
      <c r="U81" s="95">
        <v>935.25231893360603</v>
      </c>
      <c r="V81" s="95">
        <v>0</v>
      </c>
      <c r="W81" s="95">
        <v>216093.094711304</v>
      </c>
      <c r="X81" s="95">
        <v>961898.81960296596</v>
      </c>
      <c r="Y81" s="95">
        <v>14547.588920354799</v>
      </c>
      <c r="Z81" s="95">
        <v>11950.2543413639</v>
      </c>
      <c r="AA81" s="95">
        <v>3460</v>
      </c>
      <c r="AB81" s="95">
        <v>0</v>
      </c>
      <c r="AC81" s="95">
        <v>346640.16986846901</v>
      </c>
      <c r="AD81" s="95">
        <v>10436.851652741399</v>
      </c>
      <c r="AE81" s="95">
        <v>5883.6715292930603</v>
      </c>
      <c r="AF81" s="95">
        <v>25933.512873888001</v>
      </c>
      <c r="AG81" s="95">
        <v>572230.18083190895</v>
      </c>
      <c r="AH81" s="95">
        <v>4373.2941768765504</v>
      </c>
      <c r="AI81" s="95">
        <v>0</v>
      </c>
      <c r="AJ81" s="95">
        <v>552106.76679229701</v>
      </c>
      <c r="AK81" s="95">
        <v>2394.39259392023</v>
      </c>
      <c r="AL81" s="95">
        <v>0</v>
      </c>
      <c r="AM81" s="95">
        <v>3681.9653141796598</v>
      </c>
      <c r="AN81" s="95">
        <v>355674.82686615002</v>
      </c>
      <c r="AO81" s="95">
        <v>0</v>
      </c>
      <c r="AP81" s="95">
        <v>1548312.0211334201</v>
      </c>
      <c r="AQ81" s="95">
        <v>6543878.33630371</v>
      </c>
      <c r="AR81" s="95">
        <v>100353.200741768</v>
      </c>
      <c r="AS81" s="95">
        <v>82110.250583648696</v>
      </c>
      <c r="AT81" s="95">
        <v>25088.399969100999</v>
      </c>
      <c r="AU81" s="95">
        <v>0</v>
      </c>
      <c r="AV81" s="95">
        <v>940610.95745849598</v>
      </c>
      <c r="AW81" s="95">
        <v>26652.9999976158</v>
      </c>
      <c r="AX81" s="95">
        <v>41085.470592021898</v>
      </c>
      <c r="AY81" s="95">
        <v>178443.017343521</v>
      </c>
      <c r="AZ81" s="95">
        <v>3903483.9898376502</v>
      </c>
      <c r="BA81" s="95">
        <v>33945.763200283101</v>
      </c>
      <c r="BB81" s="95">
        <v>0</v>
      </c>
      <c r="BC81" s="95">
        <v>3872557.0586547898</v>
      </c>
      <c r="BD81" s="95">
        <v>15588.9109059572</v>
      </c>
      <c r="BE81" s="95">
        <v>0</v>
      </c>
      <c r="BF81" s="95">
        <v>27137.001498222398</v>
      </c>
      <c r="BG81" s="95">
        <v>966252.80700683605</v>
      </c>
      <c r="BH81" s="95">
        <v>0</v>
      </c>
      <c r="BI81" s="95">
        <v>283329.44166564901</v>
      </c>
      <c r="BJ81" s="95">
        <v>2355135.13067627</v>
      </c>
      <c r="BK81" s="95">
        <v>53449.651620388002</v>
      </c>
      <c r="BL81" s="95">
        <v>14495.378192544</v>
      </c>
      <c r="BM81" s="95">
        <v>0</v>
      </c>
      <c r="BN81" s="95">
        <v>0</v>
      </c>
      <c r="BO81" s="95">
        <v>0</v>
      </c>
      <c r="BP81" s="95">
        <v>0</v>
      </c>
      <c r="BQ81" s="95">
        <v>0</v>
      </c>
      <c r="BR81" s="95">
        <v>41274.359831333197</v>
      </c>
      <c r="BS81" s="95">
        <v>1347933.3942718499</v>
      </c>
      <c r="BT81" s="95">
        <v>6660.5939970612499</v>
      </c>
      <c r="BU81" s="95">
        <v>0</v>
      </c>
      <c r="BV81" s="95">
        <v>1241069.8354492199</v>
      </c>
      <c r="BW81" s="95">
        <v>1634.00051650405</v>
      </c>
      <c r="BX81" s="95">
        <v>0</v>
      </c>
      <c r="BY81" s="95">
        <v>0</v>
      </c>
      <c r="BZ81" s="95">
        <v>0</v>
      </c>
      <c r="CA81" s="95">
        <v>8155.8882274031603</v>
      </c>
      <c r="CB81" s="95">
        <v>1155277.10585022</v>
      </c>
      <c r="CC81" s="95">
        <v>8093429.8359375</v>
      </c>
      <c r="CD81" s="95">
        <v>2683187.1859435998</v>
      </c>
      <c r="CE81" s="95">
        <v>64.584292617626502</v>
      </c>
      <c r="CF81" s="95">
        <v>15185.442875504499</v>
      </c>
      <c r="CG81" s="95">
        <v>103989.633183479</v>
      </c>
      <c r="CH81" s="95">
        <v>14474.5834106207</v>
      </c>
      <c r="CI81" s="95">
        <v>8216.7194932699203</v>
      </c>
      <c r="CJ81" s="95">
        <v>1168092.0698547401</v>
      </c>
      <c r="CK81" s="95">
        <v>8068604.3393554697</v>
      </c>
      <c r="CL81" s="95">
        <v>2697301.37109375</v>
      </c>
      <c r="CM81" s="160">
        <v>9141.6394922733307</v>
      </c>
      <c r="CN81" s="160">
        <v>1524531.0364532501</v>
      </c>
      <c r="CO81" s="160">
        <v>9170237.4200439509</v>
      </c>
      <c r="CP81" s="95">
        <v>2697301.37109375</v>
      </c>
      <c r="CQ81" s="95">
        <v>34.145993743557497</v>
      </c>
      <c r="CR81" s="95">
        <v>9046.3586862087304</v>
      </c>
      <c r="CS81" s="95">
        <v>61588.144402027101</v>
      </c>
      <c r="CT81" s="95">
        <v>12791.796476125701</v>
      </c>
      <c r="CU81" s="161">
        <v>1170462.5487257245</v>
      </c>
      <c r="CV81" s="161">
        <v>8197419.4691209793</v>
      </c>
    </row>
    <row r="82" spans="1:100" x14ac:dyDescent="0.2">
      <c r="A82" s="94" t="s">
        <v>52</v>
      </c>
      <c r="B82" s="96">
        <v>39234</v>
      </c>
      <c r="C82" s="95">
        <v>0</v>
      </c>
      <c r="D82" s="95">
        <v>1785.27017353475</v>
      </c>
      <c r="E82" s="95">
        <v>6294.07487231493</v>
      </c>
      <c r="F82" s="95">
        <v>123.38066890556399</v>
      </c>
      <c r="G82" s="95">
        <v>51.3246494727209</v>
      </c>
      <c r="H82" s="95">
        <v>16</v>
      </c>
      <c r="I82" s="95">
        <v>0</v>
      </c>
      <c r="J82" s="95">
        <v>916.24193563312303</v>
      </c>
      <c r="K82" s="95">
        <v>44</v>
      </c>
      <c r="L82" s="95">
        <v>92.864436358213396</v>
      </c>
      <c r="M82" s="95">
        <v>183.479343069717</v>
      </c>
      <c r="N82" s="95">
        <v>3942.44339674711</v>
      </c>
      <c r="O82" s="95">
        <v>61.052701157052098</v>
      </c>
      <c r="P82" s="95">
        <v>0</v>
      </c>
      <c r="Q82" s="95">
        <v>3815.42476734519</v>
      </c>
      <c r="R82" s="95">
        <v>9.6512467451393604</v>
      </c>
      <c r="S82" s="95">
        <v>0</v>
      </c>
      <c r="T82" s="95">
        <v>20.328400718280999</v>
      </c>
      <c r="U82" s="95">
        <v>942.70895592123304</v>
      </c>
      <c r="V82" s="95">
        <v>0</v>
      </c>
      <c r="W82" s="95">
        <v>210356.81357192999</v>
      </c>
      <c r="X82" s="95">
        <v>924731.94827270496</v>
      </c>
      <c r="Y82" s="95">
        <v>14473.1163362265</v>
      </c>
      <c r="Z82" s="95">
        <v>11578.750111818301</v>
      </c>
      <c r="AA82" s="95">
        <v>3812</v>
      </c>
      <c r="AB82" s="95">
        <v>0</v>
      </c>
      <c r="AC82" s="95">
        <v>351154.33457946801</v>
      </c>
      <c r="AD82" s="95">
        <v>11836.323838353201</v>
      </c>
      <c r="AE82" s="95">
        <v>5550.6572019457799</v>
      </c>
      <c r="AF82" s="95">
        <v>29337.0524988174</v>
      </c>
      <c r="AG82" s="95">
        <v>537888.87524414097</v>
      </c>
      <c r="AH82" s="95">
        <v>4106.3410667180997</v>
      </c>
      <c r="AI82" s="95">
        <v>0</v>
      </c>
      <c r="AJ82" s="95">
        <v>569813.48206329299</v>
      </c>
      <c r="AK82" s="95">
        <v>1967.4644164741001</v>
      </c>
      <c r="AL82" s="95">
        <v>0</v>
      </c>
      <c r="AM82" s="95">
        <v>4649.1061993241301</v>
      </c>
      <c r="AN82" s="95">
        <v>357739.73546600301</v>
      </c>
      <c r="AO82" s="95">
        <v>0</v>
      </c>
      <c r="AP82" s="95">
        <v>1643696.38206482</v>
      </c>
      <c r="AQ82" s="95">
        <v>6345093.6911621103</v>
      </c>
      <c r="AR82" s="95">
        <v>100624.03004837</v>
      </c>
      <c r="AS82" s="95">
        <v>80220.185477256804</v>
      </c>
      <c r="AT82" s="95">
        <v>24685.395963668801</v>
      </c>
      <c r="AU82" s="95">
        <v>0</v>
      </c>
      <c r="AV82" s="95">
        <v>967492.62969970703</v>
      </c>
      <c r="AW82" s="95">
        <v>30803.9999990463</v>
      </c>
      <c r="AX82" s="95">
        <v>39593.626143932299</v>
      </c>
      <c r="AY82" s="95">
        <v>203791.68957138099</v>
      </c>
      <c r="AZ82" s="95">
        <v>3696726.59292603</v>
      </c>
      <c r="BA82" s="95">
        <v>32067.584283113501</v>
      </c>
      <c r="BB82" s="95">
        <v>0</v>
      </c>
      <c r="BC82" s="95">
        <v>4045133.2878418001</v>
      </c>
      <c r="BD82" s="95">
        <v>12972.6863474846</v>
      </c>
      <c r="BE82" s="95">
        <v>0</v>
      </c>
      <c r="BF82" s="95">
        <v>30740.266396999399</v>
      </c>
      <c r="BG82" s="95">
        <v>987841.183776855</v>
      </c>
      <c r="BH82" s="95">
        <v>0</v>
      </c>
      <c r="BI82" s="95">
        <v>319559.937602997</v>
      </c>
      <c r="BJ82" s="95">
        <v>2290853.1330261198</v>
      </c>
      <c r="BK82" s="95">
        <v>54215.039899349198</v>
      </c>
      <c r="BL82" s="95">
        <v>14306.723330140099</v>
      </c>
      <c r="BM82" s="95">
        <v>0</v>
      </c>
      <c r="BN82" s="95">
        <v>0</v>
      </c>
      <c r="BO82" s="95">
        <v>0</v>
      </c>
      <c r="BP82" s="95">
        <v>0</v>
      </c>
      <c r="BQ82" s="95">
        <v>0</v>
      </c>
      <c r="BR82" s="95">
        <v>47681.711780071302</v>
      </c>
      <c r="BS82" s="95">
        <v>1285555.59832764</v>
      </c>
      <c r="BT82" s="95">
        <v>6282.8382740020797</v>
      </c>
      <c r="BU82" s="95">
        <v>0</v>
      </c>
      <c r="BV82" s="95">
        <v>1293780.7656555199</v>
      </c>
      <c r="BW82" s="95">
        <v>1280.2732040882099</v>
      </c>
      <c r="BX82" s="95">
        <v>0</v>
      </c>
      <c r="BY82" s="95">
        <v>0</v>
      </c>
      <c r="BZ82" s="95">
        <v>0</v>
      </c>
      <c r="CA82" s="95">
        <v>8093.5915843844396</v>
      </c>
      <c r="CB82" s="95">
        <v>1140429.7324981701</v>
      </c>
      <c r="CC82" s="95">
        <v>8030451.6094970703</v>
      </c>
      <c r="CD82" s="95">
        <v>2620460.1610717801</v>
      </c>
      <c r="CE82" s="95">
        <v>66.463918722234695</v>
      </c>
      <c r="CF82" s="95">
        <v>15063.126096963901</v>
      </c>
      <c r="CG82" s="95">
        <v>103902.282636642</v>
      </c>
      <c r="CH82" s="95">
        <v>14298.9340856075</v>
      </c>
      <c r="CI82" s="95">
        <v>8162.0573316812497</v>
      </c>
      <c r="CJ82" s="95">
        <v>1154478.97354126</v>
      </c>
      <c r="CK82" s="95">
        <v>8208277.1649169903</v>
      </c>
      <c r="CL82" s="95">
        <v>2635000.7128906301</v>
      </c>
      <c r="CM82" s="160">
        <v>9082.7123340368307</v>
      </c>
      <c r="CN82" s="160">
        <v>1513559.80607605</v>
      </c>
      <c r="CO82" s="160">
        <v>9104858.5494384803</v>
      </c>
      <c r="CP82" s="95">
        <v>2635000.7128906301</v>
      </c>
      <c r="CQ82" s="95">
        <v>36.716062584891901</v>
      </c>
      <c r="CR82" s="95">
        <v>8855.2280031442606</v>
      </c>
      <c r="CS82" s="95">
        <v>61066.103284835801</v>
      </c>
      <c r="CT82" s="95">
        <v>13082.7158704996</v>
      </c>
      <c r="CU82" s="161">
        <v>1155492.858595134</v>
      </c>
      <c r="CV82" s="161">
        <v>8134353.8921337128</v>
      </c>
    </row>
    <row r="83" spans="1:100" x14ac:dyDescent="0.2">
      <c r="A83" s="94" t="s">
        <v>52</v>
      </c>
      <c r="B83" s="96">
        <v>39326</v>
      </c>
      <c r="C83" s="95">
        <v>0</v>
      </c>
      <c r="D83" s="95">
        <v>1759.3545375019301</v>
      </c>
      <c r="E83" s="95">
        <v>6142.1412511467897</v>
      </c>
      <c r="F83" s="95">
        <v>124.401908724569</v>
      </c>
      <c r="G83" s="95">
        <v>54.607161832973397</v>
      </c>
      <c r="H83" s="95">
        <v>15</v>
      </c>
      <c r="I83" s="95">
        <v>0</v>
      </c>
      <c r="J83" s="95">
        <v>939.43218475580204</v>
      </c>
      <c r="K83" s="95">
        <v>36</v>
      </c>
      <c r="L83" s="95">
        <v>132.256089596078</v>
      </c>
      <c r="M83" s="95">
        <v>197.18489194288799</v>
      </c>
      <c r="N83" s="95">
        <v>3821.55469539762</v>
      </c>
      <c r="O83" s="95">
        <v>59.035938271787003</v>
      </c>
      <c r="P83" s="95">
        <v>0</v>
      </c>
      <c r="Q83" s="95">
        <v>3709.7429201602899</v>
      </c>
      <c r="R83" s="95">
        <v>9.88565162720624</v>
      </c>
      <c r="S83" s="95">
        <v>0</v>
      </c>
      <c r="T83" s="95">
        <v>19.508708999026599</v>
      </c>
      <c r="U83" s="95">
        <v>979.186668664217</v>
      </c>
      <c r="V83" s="95">
        <v>0</v>
      </c>
      <c r="W83" s="95">
        <v>208815.97331047099</v>
      </c>
      <c r="X83" s="95">
        <v>879927.80047607399</v>
      </c>
      <c r="Y83" s="95">
        <v>14094.1603820324</v>
      </c>
      <c r="Z83" s="95">
        <v>11791.3818643093</v>
      </c>
      <c r="AA83" s="95">
        <v>3138</v>
      </c>
      <c r="AB83" s="95">
        <v>0</v>
      </c>
      <c r="AC83" s="95">
        <v>355281.35207366903</v>
      </c>
      <c r="AD83" s="95">
        <v>7704.0614086985597</v>
      </c>
      <c r="AE83" s="95">
        <v>6169.5625434517897</v>
      </c>
      <c r="AF83" s="95">
        <v>30156.378884792299</v>
      </c>
      <c r="AG83" s="95">
        <v>498833.20694351202</v>
      </c>
      <c r="AH83" s="95">
        <v>3148.85092639923</v>
      </c>
      <c r="AI83" s="95">
        <v>0</v>
      </c>
      <c r="AJ83" s="95">
        <v>560601.30996704102</v>
      </c>
      <c r="AK83" s="95">
        <v>1338.5420254319899</v>
      </c>
      <c r="AL83" s="95">
        <v>0</v>
      </c>
      <c r="AM83" s="95">
        <v>4499.1217018365896</v>
      </c>
      <c r="AN83" s="95">
        <v>366800.38527298003</v>
      </c>
      <c r="AO83" s="95">
        <v>0</v>
      </c>
      <c r="AP83" s="95">
        <v>1481613.6110992399</v>
      </c>
      <c r="AQ83" s="95">
        <v>6057594.5394897498</v>
      </c>
      <c r="AR83" s="95">
        <v>97501.231113433794</v>
      </c>
      <c r="AS83" s="95">
        <v>83714.163416862502</v>
      </c>
      <c r="AT83" s="95">
        <v>23352.179980278001</v>
      </c>
      <c r="AU83" s="95">
        <v>0</v>
      </c>
      <c r="AV83" s="95">
        <v>996333.99241638195</v>
      </c>
      <c r="AW83" s="95">
        <v>20895.999999523199</v>
      </c>
      <c r="AX83" s="95">
        <v>44592.716738700903</v>
      </c>
      <c r="AY83" s="95">
        <v>210958.081747055</v>
      </c>
      <c r="AZ83" s="95">
        <v>3453623.3660583501</v>
      </c>
      <c r="BA83" s="95">
        <v>25032.561007022901</v>
      </c>
      <c r="BB83" s="95">
        <v>0</v>
      </c>
      <c r="BC83" s="95">
        <v>3842099.8453979502</v>
      </c>
      <c r="BD83" s="95">
        <v>10138.048112154</v>
      </c>
      <c r="BE83" s="95">
        <v>0</v>
      </c>
      <c r="BF83" s="95">
        <v>32622.6830570698</v>
      </c>
      <c r="BG83" s="95">
        <v>1021338.9371108999</v>
      </c>
      <c r="BH83" s="95">
        <v>0</v>
      </c>
      <c r="BI83" s="95">
        <v>296136.98905181902</v>
      </c>
      <c r="BJ83" s="95">
        <v>2249093.0674133301</v>
      </c>
      <c r="BK83" s="95">
        <v>55481.061760902398</v>
      </c>
      <c r="BL83" s="95">
        <v>16211.6893606186</v>
      </c>
      <c r="BM83" s="95">
        <v>0</v>
      </c>
      <c r="BN83" s="95">
        <v>0</v>
      </c>
      <c r="BO83" s="95">
        <v>0</v>
      </c>
      <c r="BP83" s="95">
        <v>0</v>
      </c>
      <c r="BQ83" s="95">
        <v>0</v>
      </c>
      <c r="BR83" s="95">
        <v>50821.565317630797</v>
      </c>
      <c r="BS83" s="95">
        <v>1236998.5652008101</v>
      </c>
      <c r="BT83" s="95">
        <v>4930.1358171105403</v>
      </c>
      <c r="BU83" s="95">
        <v>0</v>
      </c>
      <c r="BV83" s="95">
        <v>1255255.5747528099</v>
      </c>
      <c r="BW83" s="95">
        <v>1213.76150488853</v>
      </c>
      <c r="BX83" s="95">
        <v>0</v>
      </c>
      <c r="BY83" s="95">
        <v>0</v>
      </c>
      <c r="BZ83" s="95">
        <v>0</v>
      </c>
      <c r="CA83" s="95">
        <v>7888.4588398933402</v>
      </c>
      <c r="CB83" s="95">
        <v>1094125.6678466799</v>
      </c>
      <c r="CC83" s="95">
        <v>7542084.6797485398</v>
      </c>
      <c r="CD83" s="95">
        <v>2544782.5267028799</v>
      </c>
      <c r="CE83" s="95">
        <v>69.518128920346498</v>
      </c>
      <c r="CF83" s="95">
        <v>15465.6304721832</v>
      </c>
      <c r="CG83" s="95">
        <v>111957.427369118</v>
      </c>
      <c r="CH83" s="95">
        <v>16226.5310504436</v>
      </c>
      <c r="CI83" s="95">
        <v>7960.3175866007796</v>
      </c>
      <c r="CJ83" s="95">
        <v>1109718.6321868901</v>
      </c>
      <c r="CK83" s="95">
        <v>7590822.7271728497</v>
      </c>
      <c r="CL83" s="95">
        <v>2560751.6693115202</v>
      </c>
      <c r="CM83" s="160">
        <v>8968.0295242071206</v>
      </c>
      <c r="CN83" s="160">
        <v>1477350.8378906299</v>
      </c>
      <c r="CO83" s="160">
        <v>8672975.0538330097</v>
      </c>
      <c r="CP83" s="95">
        <v>2560751.6693115202</v>
      </c>
      <c r="CQ83" s="95">
        <v>41.412620915565597</v>
      </c>
      <c r="CR83" s="95">
        <v>9495.5985914468802</v>
      </c>
      <c r="CS83" s="95">
        <v>67198.631836891203</v>
      </c>
      <c r="CT83" s="95">
        <v>14831.730178237</v>
      </c>
      <c r="CU83" s="161">
        <v>1109591.2983188631</v>
      </c>
      <c r="CV83" s="161">
        <v>7654042.1071176575</v>
      </c>
    </row>
    <row r="84" spans="1:100" x14ac:dyDescent="0.2">
      <c r="A84" s="94" t="s">
        <v>52</v>
      </c>
      <c r="B84" s="96">
        <v>39417</v>
      </c>
      <c r="C84" s="95">
        <v>0</v>
      </c>
      <c r="D84" s="95">
        <v>1764.95473359525</v>
      </c>
      <c r="E84" s="95">
        <v>6088.0166833400699</v>
      </c>
      <c r="F84" s="95">
        <v>129.31439601443699</v>
      </c>
      <c r="G84" s="95">
        <v>54.879188165999899</v>
      </c>
      <c r="H84" s="95">
        <v>11</v>
      </c>
      <c r="I84" s="95">
        <v>0</v>
      </c>
      <c r="J84" s="95">
        <v>943.86697838455405</v>
      </c>
      <c r="K84" s="95">
        <v>31</v>
      </c>
      <c r="L84" s="95">
        <v>110.599842743948</v>
      </c>
      <c r="M84" s="95">
        <v>220.804534686729</v>
      </c>
      <c r="N84" s="95">
        <v>3742.5884684324301</v>
      </c>
      <c r="O84" s="95">
        <v>63.541554149240298</v>
      </c>
      <c r="P84" s="95">
        <v>0</v>
      </c>
      <c r="Q84" s="95">
        <v>3735.3502624630901</v>
      </c>
      <c r="R84" s="95">
        <v>9.4679656338412297</v>
      </c>
      <c r="S84" s="95">
        <v>0</v>
      </c>
      <c r="T84" s="95">
        <v>15.233517644577701</v>
      </c>
      <c r="U84" s="95">
        <v>986.86076802015305</v>
      </c>
      <c r="V84" s="95">
        <v>0</v>
      </c>
      <c r="W84" s="95">
        <v>200958.60944557199</v>
      </c>
      <c r="X84" s="95">
        <v>867931.16201782203</v>
      </c>
      <c r="Y84" s="95">
        <v>15068.620331644999</v>
      </c>
      <c r="Z84" s="95">
        <v>11781.807551145601</v>
      </c>
      <c r="AA84" s="95">
        <v>2618</v>
      </c>
      <c r="AB84" s="95">
        <v>0</v>
      </c>
      <c r="AC84" s="95">
        <v>366256.13061142003</v>
      </c>
      <c r="AD84" s="95">
        <v>8733.8020271062906</v>
      </c>
      <c r="AE84" s="95">
        <v>5206.3604587316504</v>
      </c>
      <c r="AF84" s="95">
        <v>31745.570425033598</v>
      </c>
      <c r="AG84" s="95">
        <v>477418.72959136998</v>
      </c>
      <c r="AH84" s="95">
        <v>3615.37251222134</v>
      </c>
      <c r="AI84" s="95">
        <v>0</v>
      </c>
      <c r="AJ84" s="95">
        <v>547338.71778869606</v>
      </c>
      <c r="AK84" s="95">
        <v>1683.96645712852</v>
      </c>
      <c r="AL84" s="95">
        <v>0</v>
      </c>
      <c r="AM84" s="95">
        <v>3053.5759050250099</v>
      </c>
      <c r="AN84" s="95">
        <v>377142.29065322899</v>
      </c>
      <c r="AO84" s="95">
        <v>0</v>
      </c>
      <c r="AP84" s="95">
        <v>1478374.58992004</v>
      </c>
      <c r="AQ84" s="95">
        <v>6018818.9779052697</v>
      </c>
      <c r="AR84" s="95">
        <v>105551.976089478</v>
      </c>
      <c r="AS84" s="95">
        <v>83284.271680831895</v>
      </c>
      <c r="AT84" s="95">
        <v>16722.079983711199</v>
      </c>
      <c r="AU84" s="95">
        <v>0</v>
      </c>
      <c r="AV84" s="95">
        <v>1036905.58879852</v>
      </c>
      <c r="AW84" s="95">
        <v>23174.999997138999</v>
      </c>
      <c r="AX84" s="95">
        <v>37535.513994216897</v>
      </c>
      <c r="AY84" s="95">
        <v>223014.589637756</v>
      </c>
      <c r="AZ84" s="95">
        <v>3328388.9425964402</v>
      </c>
      <c r="BA84" s="95">
        <v>29678.523165464401</v>
      </c>
      <c r="BB84" s="95">
        <v>0</v>
      </c>
      <c r="BC84" s="95">
        <v>3881926.0645752</v>
      </c>
      <c r="BD84" s="95">
        <v>12231.526630640001</v>
      </c>
      <c r="BE84" s="95">
        <v>0</v>
      </c>
      <c r="BF84" s="95">
        <v>20757.8224959373</v>
      </c>
      <c r="BG84" s="95">
        <v>1066106.81669617</v>
      </c>
      <c r="BH84" s="95">
        <v>0</v>
      </c>
      <c r="BI84" s="95">
        <v>288625.50885772699</v>
      </c>
      <c r="BJ84" s="95">
        <v>2239877.3489990202</v>
      </c>
      <c r="BK84" s="95">
        <v>57805.583765506701</v>
      </c>
      <c r="BL84" s="95">
        <v>15255.268414378201</v>
      </c>
      <c r="BM84" s="95">
        <v>0</v>
      </c>
      <c r="BN84" s="95">
        <v>0</v>
      </c>
      <c r="BO84" s="95">
        <v>0</v>
      </c>
      <c r="BP84" s="95">
        <v>0</v>
      </c>
      <c r="BQ84" s="95">
        <v>0</v>
      </c>
      <c r="BR84" s="95">
        <v>59669.7440981865</v>
      </c>
      <c r="BS84" s="95">
        <v>1178501.2352294901</v>
      </c>
      <c r="BT84" s="95">
        <v>5822.7584504485103</v>
      </c>
      <c r="BU84" s="95">
        <v>0</v>
      </c>
      <c r="BV84" s="95">
        <v>1258988.2007293699</v>
      </c>
      <c r="BW84" s="95">
        <v>1420.29748436809</v>
      </c>
      <c r="BX84" s="95">
        <v>0</v>
      </c>
      <c r="BY84" s="95">
        <v>0</v>
      </c>
      <c r="BZ84" s="95">
        <v>0</v>
      </c>
      <c r="CA84" s="95">
        <v>7842.4679879546202</v>
      </c>
      <c r="CB84" s="95">
        <v>1074314.3364563</v>
      </c>
      <c r="CC84" s="95">
        <v>7458134.5009155301</v>
      </c>
      <c r="CD84" s="95">
        <v>2482444.7046508798</v>
      </c>
      <c r="CE84" s="95">
        <v>66.572590399533496</v>
      </c>
      <c r="CF84" s="95">
        <v>14375.5659520626</v>
      </c>
      <c r="CG84" s="95">
        <v>99531.886395454407</v>
      </c>
      <c r="CH84" s="95">
        <v>15270.4058966637</v>
      </c>
      <c r="CI84" s="95">
        <v>7908.3192312717401</v>
      </c>
      <c r="CJ84" s="95">
        <v>1089937.47090149</v>
      </c>
      <c r="CK84" s="95">
        <v>7644109.6787109403</v>
      </c>
      <c r="CL84" s="95">
        <v>2497908.9354858398</v>
      </c>
      <c r="CM84" s="160">
        <v>8887.7494091987592</v>
      </c>
      <c r="CN84" s="160">
        <v>1468233.0276641799</v>
      </c>
      <c r="CO84" s="160">
        <v>8629091.1640625</v>
      </c>
      <c r="CP84" s="95">
        <v>2497908.9354858398</v>
      </c>
      <c r="CQ84" s="95">
        <v>43.059287966694697</v>
      </c>
      <c r="CR84" s="95">
        <v>9547.8636837005597</v>
      </c>
      <c r="CS84" s="95">
        <v>67258.272999763503</v>
      </c>
      <c r="CT84" s="95">
        <v>13977.5291711092</v>
      </c>
      <c r="CU84" s="161">
        <v>1088689.9024083626</v>
      </c>
      <c r="CV84" s="161">
        <v>7557666.3873109845</v>
      </c>
    </row>
    <row r="85" spans="1:100" x14ac:dyDescent="0.2">
      <c r="A85" s="94" t="s">
        <v>52</v>
      </c>
      <c r="B85" s="96">
        <v>39508</v>
      </c>
      <c r="C85" s="95">
        <v>0</v>
      </c>
      <c r="D85" s="95">
        <v>1808.75815539062</v>
      </c>
      <c r="E85" s="95">
        <v>6159.6029483676002</v>
      </c>
      <c r="F85" s="95">
        <v>132.63512847758801</v>
      </c>
      <c r="G85" s="95">
        <v>62.126890526618801</v>
      </c>
      <c r="H85" s="95">
        <v>8</v>
      </c>
      <c r="I85" s="95">
        <v>0</v>
      </c>
      <c r="J85" s="95">
        <v>978.80084615945805</v>
      </c>
      <c r="K85" s="95">
        <v>28</v>
      </c>
      <c r="L85" s="95">
        <v>147.88342849165201</v>
      </c>
      <c r="M85" s="95">
        <v>231.67771488055601</v>
      </c>
      <c r="N85" s="95">
        <v>3680.49844107032</v>
      </c>
      <c r="O85" s="95">
        <v>64.318786007352202</v>
      </c>
      <c r="P85" s="95">
        <v>0</v>
      </c>
      <c r="Q85" s="95">
        <v>3875.4734393060198</v>
      </c>
      <c r="R85" s="95">
        <v>10.9349254451226</v>
      </c>
      <c r="S85" s="95">
        <v>0</v>
      </c>
      <c r="T85" s="95">
        <v>13.901121349190401</v>
      </c>
      <c r="U85" s="95">
        <v>1005.12227160484</v>
      </c>
      <c r="V85" s="95">
        <v>0</v>
      </c>
      <c r="W85" s="95">
        <v>292411.77662658697</v>
      </c>
      <c r="X85" s="95">
        <v>851015.09060668899</v>
      </c>
      <c r="Y85" s="95">
        <v>15489.6275629997</v>
      </c>
      <c r="Z85" s="95">
        <v>13341.817647457099</v>
      </c>
      <c r="AA85" s="95">
        <v>2186</v>
      </c>
      <c r="AB85" s="95">
        <v>0</v>
      </c>
      <c r="AC85" s="95">
        <v>372812.66349792498</v>
      </c>
      <c r="AD85" s="95">
        <v>7976.53720921278</v>
      </c>
      <c r="AE85" s="95">
        <v>8539.9180136919003</v>
      </c>
      <c r="AF85" s="95">
        <v>31776.3234865665</v>
      </c>
      <c r="AG85" s="95">
        <v>457670.16481018101</v>
      </c>
      <c r="AH85" s="95">
        <v>4063.1945914924099</v>
      </c>
      <c r="AI85" s="95">
        <v>0</v>
      </c>
      <c r="AJ85" s="95">
        <v>662918.164505005</v>
      </c>
      <c r="AK85" s="95">
        <v>2246.3709390163399</v>
      </c>
      <c r="AL85" s="95">
        <v>0</v>
      </c>
      <c r="AM85" s="95">
        <v>2497.6586261093598</v>
      </c>
      <c r="AN85" s="95">
        <v>379872.89048004203</v>
      </c>
      <c r="AO85" s="95">
        <v>0</v>
      </c>
      <c r="AP85" s="95">
        <v>1519592.4550628699</v>
      </c>
      <c r="AQ85" s="95">
        <v>5952911.90551758</v>
      </c>
      <c r="AR85" s="95">
        <v>109446.908457756</v>
      </c>
      <c r="AS85" s="95">
        <v>94710.901319503799</v>
      </c>
      <c r="AT85" s="95">
        <v>13588.7599849701</v>
      </c>
      <c r="AU85" s="95">
        <v>0</v>
      </c>
      <c r="AV85" s="95">
        <v>1072648.60627747</v>
      </c>
      <c r="AW85" s="95">
        <v>21402</v>
      </c>
      <c r="AX85" s="95">
        <v>62810.412744522102</v>
      </c>
      <c r="AY85" s="95">
        <v>223796.72767257699</v>
      </c>
      <c r="AZ85" s="95">
        <v>3222295.6435852102</v>
      </c>
      <c r="BA85" s="95">
        <v>35007.503210067698</v>
      </c>
      <c r="BB85" s="95">
        <v>0</v>
      </c>
      <c r="BC85" s="95">
        <v>3899380.14526367</v>
      </c>
      <c r="BD85" s="95">
        <v>15748.960725188301</v>
      </c>
      <c r="BE85" s="95">
        <v>0</v>
      </c>
      <c r="BF85" s="95">
        <v>16980.310263872099</v>
      </c>
      <c r="BG85" s="95">
        <v>1093256.9097289999</v>
      </c>
      <c r="BH85" s="95">
        <v>0</v>
      </c>
      <c r="BI85" s="95">
        <v>277086.38071441703</v>
      </c>
      <c r="BJ85" s="95">
        <v>1989491.4681854199</v>
      </c>
      <c r="BK85" s="95">
        <v>56854.404754161798</v>
      </c>
      <c r="BL85" s="95">
        <v>17069.313630580898</v>
      </c>
      <c r="BM85" s="95">
        <v>0</v>
      </c>
      <c r="BN85" s="95">
        <v>0</v>
      </c>
      <c r="BO85" s="95">
        <v>0</v>
      </c>
      <c r="BP85" s="95">
        <v>0</v>
      </c>
      <c r="BQ85" s="95">
        <v>0</v>
      </c>
      <c r="BR85" s="95">
        <v>56965.626155376398</v>
      </c>
      <c r="BS85" s="95">
        <v>1039893.12002563</v>
      </c>
      <c r="BT85" s="95">
        <v>6860.3930618762997</v>
      </c>
      <c r="BU85" s="95">
        <v>0</v>
      </c>
      <c r="BV85" s="95">
        <v>1166441.7811584501</v>
      </c>
      <c r="BW85" s="95">
        <v>2015.8324623704</v>
      </c>
      <c r="BX85" s="95">
        <v>0</v>
      </c>
      <c r="BY85" s="95">
        <v>0</v>
      </c>
      <c r="BZ85" s="95">
        <v>0</v>
      </c>
      <c r="CA85" s="95">
        <v>7975.6181405186699</v>
      </c>
      <c r="CB85" s="95">
        <v>1133023.0277557401</v>
      </c>
      <c r="CC85" s="95">
        <v>7365961.5635376005</v>
      </c>
      <c r="CD85" s="95">
        <v>2297231.5173339802</v>
      </c>
      <c r="CE85" s="95">
        <v>70.125136277638404</v>
      </c>
      <c r="CF85" s="95">
        <v>15365.0904765129</v>
      </c>
      <c r="CG85" s="95">
        <v>108266.90860366799</v>
      </c>
      <c r="CH85" s="95">
        <v>17049.530429601698</v>
      </c>
      <c r="CI85" s="95">
        <v>8042.5903190374402</v>
      </c>
      <c r="CJ85" s="95">
        <v>1144946.5772857701</v>
      </c>
      <c r="CK85" s="95">
        <v>7490212.1856079102</v>
      </c>
      <c r="CL85" s="95">
        <v>2314217.0254821801</v>
      </c>
      <c r="CM85" s="160">
        <v>9035.6477922201193</v>
      </c>
      <c r="CN85" s="160">
        <v>1504969.3301544201</v>
      </c>
      <c r="CO85" s="160">
        <v>8587493.3850097694</v>
      </c>
      <c r="CP85" s="95">
        <v>2314217.0254821801</v>
      </c>
      <c r="CQ85" s="95">
        <v>46.7109654457308</v>
      </c>
      <c r="CR85" s="95">
        <v>10589.404493689501</v>
      </c>
      <c r="CS85" s="95">
        <v>73614.111426353498</v>
      </c>
      <c r="CT85" s="95">
        <v>14974.798310518299</v>
      </c>
      <c r="CU85" s="161">
        <v>1148388.118232253</v>
      </c>
      <c r="CV85" s="161">
        <v>7474228.4721412687</v>
      </c>
    </row>
    <row r="86" spans="1:100" x14ac:dyDescent="0.2">
      <c r="A86" s="94" t="s">
        <v>52</v>
      </c>
      <c r="B86" s="96">
        <v>39600</v>
      </c>
      <c r="C86" s="95">
        <v>0</v>
      </c>
      <c r="D86" s="95">
        <v>1382.3913805186701</v>
      </c>
      <c r="E86" s="95">
        <v>6108.7542951106998</v>
      </c>
      <c r="F86" s="95">
        <v>135.639716034755</v>
      </c>
      <c r="G86" s="95">
        <v>67.896960857324302</v>
      </c>
      <c r="H86" s="95">
        <v>4</v>
      </c>
      <c r="I86" s="95">
        <v>0</v>
      </c>
      <c r="J86" s="95">
        <v>1013.30240185559</v>
      </c>
      <c r="K86" s="95">
        <v>23</v>
      </c>
      <c r="L86" s="95">
        <v>172.05493395030501</v>
      </c>
      <c r="M86" s="95">
        <v>200.14303512498699</v>
      </c>
      <c r="N86" s="95">
        <v>3586.1132131516902</v>
      </c>
      <c r="O86" s="95">
        <v>69.764893846586304</v>
      </c>
      <c r="P86" s="95">
        <v>0</v>
      </c>
      <c r="Q86" s="95">
        <v>3476.66440156102</v>
      </c>
      <c r="R86" s="95">
        <v>14.467611742089501</v>
      </c>
      <c r="S86" s="95">
        <v>0</v>
      </c>
      <c r="T86" s="95">
        <v>11.2671668491093</v>
      </c>
      <c r="U86" s="95">
        <v>1026.9670148640901</v>
      </c>
      <c r="V86" s="95">
        <v>0</v>
      </c>
      <c r="W86" s="95">
        <v>119649.276633263</v>
      </c>
      <c r="X86" s="95">
        <v>832283.26232147205</v>
      </c>
      <c r="Y86" s="95">
        <v>14929.526371240599</v>
      </c>
      <c r="Z86" s="95">
        <v>15093.6915745735</v>
      </c>
      <c r="AA86" s="95">
        <v>354</v>
      </c>
      <c r="AB86" s="95">
        <v>0</v>
      </c>
      <c r="AC86" s="95">
        <v>384348.76740264898</v>
      </c>
      <c r="AD86" s="95">
        <v>5860.4891178607904</v>
      </c>
      <c r="AE86" s="95">
        <v>10264.872621774701</v>
      </c>
      <c r="AF86" s="95">
        <v>29595.898460149801</v>
      </c>
      <c r="AG86" s="95">
        <v>432171.72134780901</v>
      </c>
      <c r="AH86" s="95">
        <v>4347.4478834271404</v>
      </c>
      <c r="AI86" s="95">
        <v>0</v>
      </c>
      <c r="AJ86" s="95">
        <v>465926.16957092303</v>
      </c>
      <c r="AK86" s="95">
        <v>3084.0696391463298</v>
      </c>
      <c r="AL86" s="95">
        <v>0</v>
      </c>
      <c r="AM86" s="95">
        <v>1081.6119612902401</v>
      </c>
      <c r="AN86" s="95">
        <v>387529.68858718901</v>
      </c>
      <c r="AO86" s="95">
        <v>0</v>
      </c>
      <c r="AP86" s="95">
        <v>1036901.87003326</v>
      </c>
      <c r="AQ86" s="95">
        <v>5917145.4526977502</v>
      </c>
      <c r="AR86" s="95">
        <v>109215.67654609701</v>
      </c>
      <c r="AS86" s="95">
        <v>109766.35044384</v>
      </c>
      <c r="AT86" s="95">
        <v>2559.1599969863901</v>
      </c>
      <c r="AU86" s="95">
        <v>0</v>
      </c>
      <c r="AV86" s="95">
        <v>1116497.42399597</v>
      </c>
      <c r="AW86" s="95">
        <v>16036.999996066101</v>
      </c>
      <c r="AX86" s="95">
        <v>76988.704236984297</v>
      </c>
      <c r="AY86" s="95">
        <v>216199.21331214899</v>
      </c>
      <c r="AZ86" s="95">
        <v>3070658.2277526902</v>
      </c>
      <c r="BA86" s="95">
        <v>37939.611328125</v>
      </c>
      <c r="BB86" s="95">
        <v>0</v>
      </c>
      <c r="BC86" s="95">
        <v>3446666.0598449698</v>
      </c>
      <c r="BD86" s="95">
        <v>22747.443555355101</v>
      </c>
      <c r="BE86" s="95">
        <v>0</v>
      </c>
      <c r="BF86" s="95">
        <v>8435.7771283388101</v>
      </c>
      <c r="BG86" s="95">
        <v>1126684.2321472201</v>
      </c>
      <c r="BH86" s="95">
        <v>0</v>
      </c>
      <c r="BI86" s="95">
        <v>213720.79187774699</v>
      </c>
      <c r="BJ86" s="95">
        <v>2009991.81819153</v>
      </c>
      <c r="BK86" s="95">
        <v>58475.573842525497</v>
      </c>
      <c r="BL86" s="95">
        <v>19933.340638160698</v>
      </c>
      <c r="BM86" s="95">
        <v>0</v>
      </c>
      <c r="BN86" s="95">
        <v>0</v>
      </c>
      <c r="BO86" s="95">
        <v>0</v>
      </c>
      <c r="BP86" s="95">
        <v>0</v>
      </c>
      <c r="BQ86" s="95">
        <v>0</v>
      </c>
      <c r="BR86" s="95">
        <v>53229.9643788338</v>
      </c>
      <c r="BS86" s="95">
        <v>1019494.7528915399</v>
      </c>
      <c r="BT86" s="95">
        <v>7422.10407263041</v>
      </c>
      <c r="BU86" s="95">
        <v>0</v>
      </c>
      <c r="BV86" s="95">
        <v>1157489.4739990199</v>
      </c>
      <c r="BW86" s="95">
        <v>3044.22663614154</v>
      </c>
      <c r="BX86" s="95">
        <v>0</v>
      </c>
      <c r="BY86" s="95">
        <v>0</v>
      </c>
      <c r="BZ86" s="95">
        <v>0</v>
      </c>
      <c r="CA86" s="95">
        <v>7506.4141073226901</v>
      </c>
      <c r="CB86" s="95">
        <v>1004790.14156342</v>
      </c>
      <c r="CC86" s="95">
        <v>6989526.8007202102</v>
      </c>
      <c r="CD86" s="95">
        <v>2232542.0611572298</v>
      </c>
      <c r="CE86" s="95">
        <v>71.379685951396795</v>
      </c>
      <c r="CF86" s="95">
        <v>15450.361336469699</v>
      </c>
      <c r="CG86" s="95">
        <v>110462.400964737</v>
      </c>
      <c r="CH86" s="95">
        <v>19924.049907684301</v>
      </c>
      <c r="CI86" s="95">
        <v>7579.8549033999398</v>
      </c>
      <c r="CJ86" s="95">
        <v>1021663.11103821</v>
      </c>
      <c r="CK86" s="95">
        <v>7388861.7322387705</v>
      </c>
      <c r="CL86" s="95">
        <v>2252816.7683105501</v>
      </c>
      <c r="CM86" s="160">
        <v>8580.3951348066294</v>
      </c>
      <c r="CN86" s="160">
        <v>1411486.4832153299</v>
      </c>
      <c r="CO86" s="160">
        <v>8210006.2197876005</v>
      </c>
      <c r="CP86" s="95">
        <v>2252816.7683105501</v>
      </c>
      <c r="CQ86" s="95">
        <v>47.6063446407206</v>
      </c>
      <c r="CR86" s="95">
        <v>11354.9509502649</v>
      </c>
      <c r="CS86" s="95">
        <v>81406.000445365906</v>
      </c>
      <c r="CT86" s="95">
        <v>16907.081251144398</v>
      </c>
      <c r="CU86" s="161">
        <v>1020240.5028998896</v>
      </c>
      <c r="CV86" s="161">
        <v>7099989.2016849471</v>
      </c>
    </row>
    <row r="87" spans="1:100" x14ac:dyDescent="0.2">
      <c r="A87" s="94" t="s">
        <v>52</v>
      </c>
      <c r="B87" s="96">
        <v>39692</v>
      </c>
      <c r="C87" s="95">
        <v>0</v>
      </c>
      <c r="D87" s="95">
        <v>1908.5648149102899</v>
      </c>
      <c r="E87" s="95">
        <v>5798.4664283394804</v>
      </c>
      <c r="F87" s="95">
        <v>141.510497145355</v>
      </c>
      <c r="G87" s="95">
        <v>66.902884074486806</v>
      </c>
      <c r="H87" s="95">
        <v>1</v>
      </c>
      <c r="I87" s="95">
        <v>0</v>
      </c>
      <c r="J87" s="95">
        <v>1047.81670291722</v>
      </c>
      <c r="K87" s="95">
        <v>14</v>
      </c>
      <c r="L87" s="95">
        <v>164.960016895086</v>
      </c>
      <c r="M87" s="95">
        <v>207.32909501344</v>
      </c>
      <c r="N87" s="95">
        <v>3421.0178399682</v>
      </c>
      <c r="O87" s="95">
        <v>72.500275070778997</v>
      </c>
      <c r="P87" s="95">
        <v>0</v>
      </c>
      <c r="Q87" s="95">
        <v>3861.4982976019401</v>
      </c>
      <c r="R87" s="95">
        <v>14.9925685720518</v>
      </c>
      <c r="S87" s="95">
        <v>0</v>
      </c>
      <c r="T87" s="95">
        <v>5.8048070087097603</v>
      </c>
      <c r="U87" s="95">
        <v>1065.42024827003</v>
      </c>
      <c r="V87" s="95">
        <v>0</v>
      </c>
      <c r="W87" s="95">
        <v>218044.46763420099</v>
      </c>
      <c r="X87" s="95">
        <v>805203.25771331799</v>
      </c>
      <c r="Y87" s="95">
        <v>16086.7017532587</v>
      </c>
      <c r="Z87" s="95">
        <v>14767.7583972216</v>
      </c>
      <c r="AA87" s="95">
        <v>0</v>
      </c>
      <c r="AB87" s="95">
        <v>0</v>
      </c>
      <c r="AC87" s="95">
        <v>390722.13473129302</v>
      </c>
      <c r="AD87" s="95">
        <v>2742.3557252883902</v>
      </c>
      <c r="AE87" s="95">
        <v>13304.8065425158</v>
      </c>
      <c r="AF87" s="95">
        <v>26907.211235284802</v>
      </c>
      <c r="AG87" s="95">
        <v>420674.68088912999</v>
      </c>
      <c r="AH87" s="95">
        <v>4531.6896055340803</v>
      </c>
      <c r="AI87" s="95">
        <v>0</v>
      </c>
      <c r="AJ87" s="95">
        <v>556731.674949646</v>
      </c>
      <c r="AK87" s="95">
        <v>3707.3557916581599</v>
      </c>
      <c r="AL87" s="95">
        <v>0</v>
      </c>
      <c r="AM87" s="95">
        <v>654.42074099928095</v>
      </c>
      <c r="AN87" s="95">
        <v>394966.11311340297</v>
      </c>
      <c r="AO87" s="95">
        <v>0</v>
      </c>
      <c r="AP87" s="95">
        <v>1695233.5285797101</v>
      </c>
      <c r="AQ87" s="95">
        <v>5765184.7150878897</v>
      </c>
      <c r="AR87" s="95">
        <v>117455.004673004</v>
      </c>
      <c r="AS87" s="95">
        <v>107606.693317413</v>
      </c>
      <c r="AT87" s="95">
        <v>0</v>
      </c>
      <c r="AU87" s="95">
        <v>0</v>
      </c>
      <c r="AV87" s="95">
        <v>1154029.60745239</v>
      </c>
      <c r="AW87" s="95">
        <v>7787.9999980926495</v>
      </c>
      <c r="AX87" s="95">
        <v>98544.771419525103</v>
      </c>
      <c r="AY87" s="95">
        <v>195158.934127808</v>
      </c>
      <c r="AZ87" s="95">
        <v>3009658.81781006</v>
      </c>
      <c r="BA87" s="95">
        <v>38787.1600403786</v>
      </c>
      <c r="BB87" s="95">
        <v>0</v>
      </c>
      <c r="BC87" s="95">
        <v>4142177.59375</v>
      </c>
      <c r="BD87" s="95">
        <v>26607.970763921701</v>
      </c>
      <c r="BE87" s="95">
        <v>0</v>
      </c>
      <c r="BF87" s="95">
        <v>5138.8462593555496</v>
      </c>
      <c r="BG87" s="95">
        <v>1163492.3696594201</v>
      </c>
      <c r="BH87" s="95">
        <v>0</v>
      </c>
      <c r="BI87" s="95">
        <v>319099.60746002197</v>
      </c>
      <c r="BJ87" s="95">
        <v>1925231.7743530299</v>
      </c>
      <c r="BK87" s="95">
        <v>60596.504703044899</v>
      </c>
      <c r="BL87" s="95">
        <v>19458.121886014898</v>
      </c>
      <c r="BM87" s="95">
        <v>0</v>
      </c>
      <c r="BN87" s="95">
        <v>0</v>
      </c>
      <c r="BO87" s="95">
        <v>0</v>
      </c>
      <c r="BP87" s="95">
        <v>0</v>
      </c>
      <c r="BQ87" s="95">
        <v>0</v>
      </c>
      <c r="BR87" s="95">
        <v>50799.857764720902</v>
      </c>
      <c r="BS87" s="95">
        <v>964577.45718383801</v>
      </c>
      <c r="BT87" s="95">
        <v>7610.0292488336599</v>
      </c>
      <c r="BU87" s="95">
        <v>0</v>
      </c>
      <c r="BV87" s="95">
        <v>1225269.48406982</v>
      </c>
      <c r="BW87" s="95">
        <v>3359.6219872534298</v>
      </c>
      <c r="BX87" s="95">
        <v>0</v>
      </c>
      <c r="BY87" s="95">
        <v>0</v>
      </c>
      <c r="BZ87" s="95">
        <v>0</v>
      </c>
      <c r="CA87" s="95">
        <v>7687.6659308075896</v>
      </c>
      <c r="CB87" s="95">
        <v>1025973.23799896</v>
      </c>
      <c r="CC87" s="95">
        <v>7439084.99035645</v>
      </c>
      <c r="CD87" s="95">
        <v>2246947.0706481901</v>
      </c>
      <c r="CE87" s="95">
        <v>68.083099636249202</v>
      </c>
      <c r="CF87" s="95">
        <v>14901.0904659033</v>
      </c>
      <c r="CG87" s="95">
        <v>109871.31169319199</v>
      </c>
      <c r="CH87" s="95">
        <v>19472.345721006401</v>
      </c>
      <c r="CI87" s="95">
        <v>7756.9194415211696</v>
      </c>
      <c r="CJ87" s="95">
        <v>1042715.60605621</v>
      </c>
      <c r="CK87" s="95">
        <v>7518881.0341796903</v>
      </c>
      <c r="CL87" s="95">
        <v>2266160.5372619601</v>
      </c>
      <c r="CM87" s="160">
        <v>8851.4184029102307</v>
      </c>
      <c r="CN87" s="160">
        <v>1439786.91053772</v>
      </c>
      <c r="CO87" s="160">
        <v>8715500.7243652306</v>
      </c>
      <c r="CP87" s="95">
        <v>2266160.5372619601</v>
      </c>
      <c r="CQ87" s="95">
        <v>47.5803396417759</v>
      </c>
      <c r="CR87" s="95">
        <v>10456.2896617651</v>
      </c>
      <c r="CS87" s="95">
        <v>76532.926981925993</v>
      </c>
      <c r="CT87" s="95">
        <v>16041.3636028767</v>
      </c>
      <c r="CU87" s="161">
        <v>1040874.3284648632</v>
      </c>
      <c r="CV87" s="161">
        <v>7548956.3020496424</v>
      </c>
    </row>
    <row r="88" spans="1:100" x14ac:dyDescent="0.2">
      <c r="A88" s="94" t="s">
        <v>52</v>
      </c>
      <c r="B88" s="96">
        <v>39783</v>
      </c>
      <c r="C88" s="95">
        <v>0</v>
      </c>
      <c r="D88" s="95">
        <v>2260.9258444607299</v>
      </c>
      <c r="E88" s="95">
        <v>5697.9680551290503</v>
      </c>
      <c r="F88" s="95">
        <v>141.505724305287</v>
      </c>
      <c r="G88" s="95">
        <v>67.331038590520606</v>
      </c>
      <c r="H88" s="95">
        <v>1</v>
      </c>
      <c r="I88" s="95">
        <v>0</v>
      </c>
      <c r="J88" s="95">
        <v>1030.07070121169</v>
      </c>
      <c r="K88" s="95">
        <v>7</v>
      </c>
      <c r="L88" s="95">
        <v>186.30569419451101</v>
      </c>
      <c r="M88" s="95">
        <v>188.42067397944601</v>
      </c>
      <c r="N88" s="95">
        <v>3329.7458676695801</v>
      </c>
      <c r="O88" s="95">
        <v>71.362053121440098</v>
      </c>
      <c r="P88" s="95">
        <v>0</v>
      </c>
      <c r="Q88" s="95">
        <v>4216.4891485571898</v>
      </c>
      <c r="R88" s="95">
        <v>16.7626513084397</v>
      </c>
      <c r="S88" s="95">
        <v>0</v>
      </c>
      <c r="T88" s="95">
        <v>6.0866523727309003</v>
      </c>
      <c r="U88" s="95">
        <v>1040.9319456666699</v>
      </c>
      <c r="V88" s="95">
        <v>0</v>
      </c>
      <c r="W88" s="95">
        <v>344241.51726150501</v>
      </c>
      <c r="X88" s="95">
        <v>772638.95965576195</v>
      </c>
      <c r="Y88" s="95">
        <v>15863.7526167631</v>
      </c>
      <c r="Z88" s="95">
        <v>15339.7353665829</v>
      </c>
      <c r="AA88" s="95">
        <v>27</v>
      </c>
      <c r="AB88" s="95">
        <v>0</v>
      </c>
      <c r="AC88" s="95">
        <v>388957.84825134301</v>
      </c>
      <c r="AD88" s="95">
        <v>1296.3198919296301</v>
      </c>
      <c r="AE88" s="95">
        <v>16572.537203073502</v>
      </c>
      <c r="AF88" s="95">
        <v>25414.199589967699</v>
      </c>
      <c r="AG88" s="95">
        <v>406766.17457199103</v>
      </c>
      <c r="AH88" s="95">
        <v>4312.5973784327498</v>
      </c>
      <c r="AI88" s="95">
        <v>0</v>
      </c>
      <c r="AJ88" s="95">
        <v>679877.26055908203</v>
      </c>
      <c r="AK88" s="95">
        <v>3858.0279250741</v>
      </c>
      <c r="AL88" s="95">
        <v>0</v>
      </c>
      <c r="AM88" s="95">
        <v>668.66168131679296</v>
      </c>
      <c r="AN88" s="95">
        <v>391537.79035568202</v>
      </c>
      <c r="AO88" s="95">
        <v>0</v>
      </c>
      <c r="AP88" s="95">
        <v>2763696.7129211398</v>
      </c>
      <c r="AQ88" s="95">
        <v>5556757.69885254</v>
      </c>
      <c r="AR88" s="95">
        <v>114662.103033066</v>
      </c>
      <c r="AS88" s="95">
        <v>111816.665330887</v>
      </c>
      <c r="AT88" s="95">
        <v>270</v>
      </c>
      <c r="AU88" s="95">
        <v>0</v>
      </c>
      <c r="AV88" s="95">
        <v>1163360.77630615</v>
      </c>
      <c r="AW88" s="95">
        <v>3638</v>
      </c>
      <c r="AX88" s="95">
        <v>126217.372555733</v>
      </c>
      <c r="AY88" s="95">
        <v>185689.594984055</v>
      </c>
      <c r="AZ88" s="95">
        <v>2940833.9013366699</v>
      </c>
      <c r="BA88" s="95">
        <v>36984.786355972297</v>
      </c>
      <c r="BB88" s="95">
        <v>0</v>
      </c>
      <c r="BC88" s="95">
        <v>5126744.7769165002</v>
      </c>
      <c r="BD88" s="95">
        <v>28389.5803976059</v>
      </c>
      <c r="BE88" s="95">
        <v>0</v>
      </c>
      <c r="BF88" s="95">
        <v>5250.0516058206604</v>
      </c>
      <c r="BG88" s="95">
        <v>1170225.2744903599</v>
      </c>
      <c r="BH88" s="95">
        <v>0</v>
      </c>
      <c r="BI88" s="95">
        <v>525024.80744934105</v>
      </c>
      <c r="BJ88" s="95">
        <v>1876597.55940247</v>
      </c>
      <c r="BK88" s="95">
        <v>61433.2224979401</v>
      </c>
      <c r="BL88" s="95">
        <v>19968.0564823151</v>
      </c>
      <c r="BM88" s="95">
        <v>0</v>
      </c>
      <c r="BN88" s="95">
        <v>0</v>
      </c>
      <c r="BO88" s="95">
        <v>0</v>
      </c>
      <c r="BP88" s="95">
        <v>0</v>
      </c>
      <c r="BQ88" s="95">
        <v>0</v>
      </c>
      <c r="BR88" s="95">
        <v>48775.795392513297</v>
      </c>
      <c r="BS88" s="95">
        <v>951148.43597412098</v>
      </c>
      <c r="BT88" s="95">
        <v>7221.7430568337404</v>
      </c>
      <c r="BU88" s="95">
        <v>0</v>
      </c>
      <c r="BV88" s="95">
        <v>1374422.8538818399</v>
      </c>
      <c r="BW88" s="95">
        <v>3439.4495623111702</v>
      </c>
      <c r="BX88" s="95">
        <v>0</v>
      </c>
      <c r="BY88" s="95">
        <v>0</v>
      </c>
      <c r="BZ88" s="95">
        <v>0</v>
      </c>
      <c r="CA88" s="95">
        <v>7945.4901853203801</v>
      </c>
      <c r="CB88" s="95">
        <v>1104624.1430816699</v>
      </c>
      <c r="CC88" s="95">
        <v>8384178.67504883</v>
      </c>
      <c r="CD88" s="95">
        <v>2366850.2761230501</v>
      </c>
      <c r="CE88" s="95">
        <v>68.506535326130702</v>
      </c>
      <c r="CF88" s="95">
        <v>15291.4587833881</v>
      </c>
      <c r="CG88" s="95">
        <v>111122.773290634</v>
      </c>
      <c r="CH88" s="95">
        <v>19984.003267526601</v>
      </c>
      <c r="CI88" s="95">
        <v>8013.6091383695602</v>
      </c>
      <c r="CJ88" s="95">
        <v>1122604.60577393</v>
      </c>
      <c r="CK88" s="95">
        <v>8439061.2716064509</v>
      </c>
      <c r="CL88" s="95">
        <v>2386891.83306885</v>
      </c>
      <c r="CM88" s="160">
        <v>9051.3123137950897</v>
      </c>
      <c r="CN88" s="160">
        <v>1513970.4507446301</v>
      </c>
      <c r="CO88" s="160">
        <v>9677412.0603027306</v>
      </c>
      <c r="CP88" s="95">
        <v>2386891.83306885</v>
      </c>
      <c r="CQ88" s="95">
        <v>47.143655767664299</v>
      </c>
      <c r="CR88" s="95">
        <v>10766.554324746099</v>
      </c>
      <c r="CS88" s="95">
        <v>78919.0666799545</v>
      </c>
      <c r="CT88" s="95">
        <v>16701.130651712399</v>
      </c>
      <c r="CU88" s="161">
        <v>1119915.6018650581</v>
      </c>
      <c r="CV88" s="161">
        <v>8495301.4483394641</v>
      </c>
    </row>
    <row r="89" spans="1:100" x14ac:dyDescent="0.2">
      <c r="A89" s="94" t="s">
        <v>52</v>
      </c>
      <c r="B89" s="96">
        <v>39873</v>
      </c>
      <c r="C89" s="95">
        <v>0</v>
      </c>
      <c r="D89" s="95">
        <v>1958.5325835347201</v>
      </c>
      <c r="E89" s="95">
        <v>5537.6051157116899</v>
      </c>
      <c r="F89" s="95">
        <v>138.22334609366999</v>
      </c>
      <c r="G89" s="95">
        <v>74.807990351691799</v>
      </c>
      <c r="H89" s="95">
        <v>2</v>
      </c>
      <c r="I89" s="95">
        <v>0</v>
      </c>
      <c r="J89" s="95">
        <v>1032.1228078156701</v>
      </c>
      <c r="K89" s="95">
        <v>7</v>
      </c>
      <c r="L89" s="95">
        <v>151.818250827491</v>
      </c>
      <c r="M89" s="95">
        <v>168.854763874784</v>
      </c>
      <c r="N89" s="95">
        <v>3218.45921161771</v>
      </c>
      <c r="O89" s="95">
        <v>72.486250897869496</v>
      </c>
      <c r="P89" s="95">
        <v>0</v>
      </c>
      <c r="Q89" s="95">
        <v>3910.0786369740999</v>
      </c>
      <c r="R89" s="95">
        <v>18.804333839332699</v>
      </c>
      <c r="S89" s="95">
        <v>0</v>
      </c>
      <c r="T89" s="95">
        <v>6.9593529434641797</v>
      </c>
      <c r="U89" s="95">
        <v>1037.9665386527799</v>
      </c>
      <c r="V89" s="95">
        <v>0</v>
      </c>
      <c r="W89" s="95">
        <v>254992.31017494199</v>
      </c>
      <c r="X89" s="95">
        <v>743455.13656616199</v>
      </c>
      <c r="Y89" s="95">
        <v>14793.6828604937</v>
      </c>
      <c r="Z89" s="95">
        <v>15860.680087566399</v>
      </c>
      <c r="AA89" s="95">
        <v>622</v>
      </c>
      <c r="AB89" s="95">
        <v>0</v>
      </c>
      <c r="AC89" s="95">
        <v>384866.70075225801</v>
      </c>
      <c r="AD89" s="95">
        <v>1250.18060648441</v>
      </c>
      <c r="AE89" s="95">
        <v>11636.9500263929</v>
      </c>
      <c r="AF89" s="95">
        <v>24427.645009279298</v>
      </c>
      <c r="AG89" s="95">
        <v>379177.60590362502</v>
      </c>
      <c r="AH89" s="95">
        <v>4053.15903809667</v>
      </c>
      <c r="AI89" s="95">
        <v>0</v>
      </c>
      <c r="AJ89" s="95">
        <v>546447.24920654297</v>
      </c>
      <c r="AK89" s="95">
        <v>4336.5719611644699</v>
      </c>
      <c r="AL89" s="95">
        <v>0</v>
      </c>
      <c r="AM89" s="95">
        <v>1075.6474873125601</v>
      </c>
      <c r="AN89" s="95">
        <v>385692.49084472703</v>
      </c>
      <c r="AO89" s="95">
        <v>0</v>
      </c>
      <c r="AP89" s="95">
        <v>2045317.5286407501</v>
      </c>
      <c r="AQ89" s="95">
        <v>5342179.88171387</v>
      </c>
      <c r="AR89" s="95">
        <v>107594.80606365199</v>
      </c>
      <c r="AS89" s="95">
        <v>118528.044397354</v>
      </c>
      <c r="AT89" s="95">
        <v>4154.8199920654297</v>
      </c>
      <c r="AU89" s="95">
        <v>0</v>
      </c>
      <c r="AV89" s="95">
        <v>1150593.8548584001</v>
      </c>
      <c r="AW89" s="95">
        <v>3514</v>
      </c>
      <c r="AX89" s="95">
        <v>91522.417401313796</v>
      </c>
      <c r="AY89" s="95">
        <v>179262.49873161301</v>
      </c>
      <c r="AZ89" s="95">
        <v>2722355.8577270498</v>
      </c>
      <c r="BA89" s="95">
        <v>34258.4595832825</v>
      </c>
      <c r="BB89" s="95">
        <v>0</v>
      </c>
      <c r="BC89" s="95">
        <v>4108979.0740051302</v>
      </c>
      <c r="BD89" s="95">
        <v>30729.290993690502</v>
      </c>
      <c r="BE89" s="95">
        <v>0</v>
      </c>
      <c r="BF89" s="95">
        <v>8062.5827763080597</v>
      </c>
      <c r="BG89" s="95">
        <v>1153580.0050659201</v>
      </c>
      <c r="BH89" s="95">
        <v>0</v>
      </c>
      <c r="BI89" s="95">
        <v>473658.96332168602</v>
      </c>
      <c r="BJ89" s="95">
        <v>1840589.2792358401</v>
      </c>
      <c r="BK89" s="95">
        <v>60536.342318534902</v>
      </c>
      <c r="BL89" s="95">
        <v>19547.502804517699</v>
      </c>
      <c r="BM89" s="95">
        <v>0</v>
      </c>
      <c r="BN89" s="95">
        <v>0</v>
      </c>
      <c r="BO89" s="95">
        <v>0</v>
      </c>
      <c r="BP89" s="95">
        <v>0</v>
      </c>
      <c r="BQ89" s="95">
        <v>0</v>
      </c>
      <c r="BR89" s="95">
        <v>45718.782991886103</v>
      </c>
      <c r="BS89" s="95">
        <v>912019.88187408401</v>
      </c>
      <c r="BT89" s="95">
        <v>6668.9501661062204</v>
      </c>
      <c r="BU89" s="95">
        <v>0</v>
      </c>
      <c r="BV89" s="95">
        <v>1353652.59184265</v>
      </c>
      <c r="BW89" s="95">
        <v>3877.8734464347399</v>
      </c>
      <c r="BX89" s="95">
        <v>0</v>
      </c>
      <c r="BY89" s="95">
        <v>0</v>
      </c>
      <c r="BZ89" s="95">
        <v>0</v>
      </c>
      <c r="CA89" s="95">
        <v>7507.4904568791399</v>
      </c>
      <c r="CB89" s="95">
        <v>1018143.83984375</v>
      </c>
      <c r="CC89" s="95">
        <v>7213512.0236816397</v>
      </c>
      <c r="CD89" s="95">
        <v>2335282.40380859</v>
      </c>
      <c r="CE89" s="95">
        <v>76.701954273506999</v>
      </c>
      <c r="CF89" s="95">
        <v>16375.917516469999</v>
      </c>
      <c r="CG89" s="95">
        <v>119878.496667862</v>
      </c>
      <c r="CH89" s="95">
        <v>19529.995928525899</v>
      </c>
      <c r="CI89" s="95">
        <v>7582.0149194598198</v>
      </c>
      <c r="CJ89" s="95">
        <v>1032094.0515976</v>
      </c>
      <c r="CK89" s="95">
        <v>7432776.9429321298</v>
      </c>
      <c r="CL89" s="95">
        <v>2354820.5056152302</v>
      </c>
      <c r="CM89" s="160">
        <v>8609.2417372465097</v>
      </c>
      <c r="CN89" s="160">
        <v>1419709.7707366899</v>
      </c>
      <c r="CO89" s="160">
        <v>8511626.66650391</v>
      </c>
      <c r="CP89" s="95">
        <v>2354820.5056152302</v>
      </c>
      <c r="CQ89" s="95">
        <v>50.473626146558701</v>
      </c>
      <c r="CR89" s="95">
        <v>10951.0262906551</v>
      </c>
      <c r="CS89" s="95">
        <v>81961.421402931199</v>
      </c>
      <c r="CT89" s="95">
        <v>15557.1627728939</v>
      </c>
      <c r="CU89" s="161">
        <v>1034519.75736022</v>
      </c>
      <c r="CV89" s="161">
        <v>7333390.5203495016</v>
      </c>
    </row>
    <row r="90" spans="1:100" x14ac:dyDescent="0.2">
      <c r="A90" s="94" t="s">
        <v>52</v>
      </c>
      <c r="B90" s="96">
        <v>39965</v>
      </c>
      <c r="C90" s="95">
        <v>0</v>
      </c>
      <c r="D90" s="95">
        <v>2296.9176294505601</v>
      </c>
      <c r="E90" s="95">
        <v>5102.0100866556204</v>
      </c>
      <c r="F90" s="95">
        <v>137.683580007404</v>
      </c>
      <c r="G90" s="95">
        <v>77.507870141416802</v>
      </c>
      <c r="H90" s="95">
        <v>0</v>
      </c>
      <c r="I90" s="95">
        <v>0</v>
      </c>
      <c r="J90" s="95">
        <v>1064.1497122794401</v>
      </c>
      <c r="K90" s="95">
        <v>4</v>
      </c>
      <c r="L90" s="95">
        <v>158.29054945521099</v>
      </c>
      <c r="M90" s="95">
        <v>178.11894276738201</v>
      </c>
      <c r="N90" s="95">
        <v>2918.89742222428</v>
      </c>
      <c r="O90" s="95">
        <v>71.702807564288406</v>
      </c>
      <c r="P90" s="95">
        <v>0</v>
      </c>
      <c r="Q90" s="95">
        <v>4119.2856072783497</v>
      </c>
      <c r="R90" s="95">
        <v>21.108154679648599</v>
      </c>
      <c r="S90" s="95">
        <v>0</v>
      </c>
      <c r="T90" s="95">
        <v>4.12260783195961</v>
      </c>
      <c r="U90" s="95">
        <v>1064.3850320428601</v>
      </c>
      <c r="V90" s="95">
        <v>0</v>
      </c>
      <c r="W90" s="95">
        <v>319849.45993423503</v>
      </c>
      <c r="X90" s="95">
        <v>721955.63227844203</v>
      </c>
      <c r="Y90" s="95">
        <v>15672.494418144201</v>
      </c>
      <c r="Z90" s="95">
        <v>15209.395404458</v>
      </c>
      <c r="AA90" s="95">
        <v>0</v>
      </c>
      <c r="AB90" s="95">
        <v>0</v>
      </c>
      <c r="AC90" s="95">
        <v>394854.275909424</v>
      </c>
      <c r="AD90" s="95">
        <v>1124.7771096229601</v>
      </c>
      <c r="AE90" s="95">
        <v>13790.8127402067</v>
      </c>
      <c r="AF90" s="95">
        <v>24322.798064947099</v>
      </c>
      <c r="AG90" s="95">
        <v>369041.86585235602</v>
      </c>
      <c r="AH90" s="95">
        <v>3848.7861979305699</v>
      </c>
      <c r="AI90" s="95">
        <v>0</v>
      </c>
      <c r="AJ90" s="95">
        <v>632745.164710999</v>
      </c>
      <c r="AK90" s="95">
        <v>4865.1432909369496</v>
      </c>
      <c r="AL90" s="95">
        <v>0</v>
      </c>
      <c r="AM90" s="95">
        <v>295.66932229697699</v>
      </c>
      <c r="AN90" s="95">
        <v>394978.099060059</v>
      </c>
      <c r="AO90" s="95">
        <v>0</v>
      </c>
      <c r="AP90" s="95">
        <v>2727839.5921630901</v>
      </c>
      <c r="AQ90" s="95">
        <v>5227920.6615600605</v>
      </c>
      <c r="AR90" s="95">
        <v>115231.83925914799</v>
      </c>
      <c r="AS90" s="95">
        <v>111667.192557335</v>
      </c>
      <c r="AT90" s="95">
        <v>0</v>
      </c>
      <c r="AU90" s="95">
        <v>0</v>
      </c>
      <c r="AV90" s="95">
        <v>1202710.5130157501</v>
      </c>
      <c r="AW90" s="95">
        <v>3216</v>
      </c>
      <c r="AX90" s="95">
        <v>108758.98950862901</v>
      </c>
      <c r="AY90" s="95">
        <v>178676.251056671</v>
      </c>
      <c r="AZ90" s="95">
        <v>2665669.70343018</v>
      </c>
      <c r="BA90" s="95">
        <v>31862.362171888399</v>
      </c>
      <c r="BB90" s="95">
        <v>0</v>
      </c>
      <c r="BC90" s="95">
        <v>4870570.3861694299</v>
      </c>
      <c r="BD90" s="95">
        <v>35662.378013610803</v>
      </c>
      <c r="BE90" s="95">
        <v>0</v>
      </c>
      <c r="BF90" s="95">
        <v>2305.0337440073499</v>
      </c>
      <c r="BG90" s="95">
        <v>1203683.7089843799</v>
      </c>
      <c r="BH90" s="95">
        <v>0</v>
      </c>
      <c r="BI90" s="95">
        <v>404998.30222320597</v>
      </c>
      <c r="BJ90" s="95">
        <v>1657703.3032531701</v>
      </c>
      <c r="BK90" s="95">
        <v>67626.609473228498</v>
      </c>
      <c r="BL90" s="95">
        <v>18848.943264246001</v>
      </c>
      <c r="BM90" s="95">
        <v>0</v>
      </c>
      <c r="BN90" s="95">
        <v>0</v>
      </c>
      <c r="BO90" s="95">
        <v>0</v>
      </c>
      <c r="BP90" s="95">
        <v>0</v>
      </c>
      <c r="BQ90" s="95">
        <v>0</v>
      </c>
      <c r="BR90" s="95">
        <v>46672.772562026999</v>
      </c>
      <c r="BS90" s="95">
        <v>775680.98048400902</v>
      </c>
      <c r="BT90" s="95">
        <v>6173.7114754915201</v>
      </c>
      <c r="BU90" s="95">
        <v>0</v>
      </c>
      <c r="BV90" s="95">
        <v>1244569.29231262</v>
      </c>
      <c r="BW90" s="95">
        <v>4239.0885670185098</v>
      </c>
      <c r="BX90" s="95">
        <v>0</v>
      </c>
      <c r="BY90" s="95">
        <v>0</v>
      </c>
      <c r="BZ90" s="95">
        <v>0</v>
      </c>
      <c r="CA90" s="95">
        <v>7425.1331200003597</v>
      </c>
      <c r="CB90" s="95">
        <v>1053854.26745605</v>
      </c>
      <c r="CC90" s="95">
        <v>7862886.6710205097</v>
      </c>
      <c r="CD90" s="95">
        <v>2073043.95608521</v>
      </c>
      <c r="CE90" s="95">
        <v>77.392175348475604</v>
      </c>
      <c r="CF90" s="95">
        <v>15302.9101792574</v>
      </c>
      <c r="CG90" s="95">
        <v>113694.066516876</v>
      </c>
      <c r="CH90" s="95">
        <v>18841.952341318101</v>
      </c>
      <c r="CI90" s="95">
        <v>7504.5024513602302</v>
      </c>
      <c r="CJ90" s="95">
        <v>1070681.8832855199</v>
      </c>
      <c r="CK90" s="95">
        <v>8174218.7651367197</v>
      </c>
      <c r="CL90" s="95">
        <v>2091918.0617217999</v>
      </c>
      <c r="CM90" s="160">
        <v>8542.69899725914</v>
      </c>
      <c r="CN90" s="160">
        <v>1464875.03678894</v>
      </c>
      <c r="CO90" s="160">
        <v>9145093.0529785194</v>
      </c>
      <c r="CP90" s="95">
        <v>2091918.0617217999</v>
      </c>
      <c r="CQ90" s="95">
        <v>51.574986317660702</v>
      </c>
      <c r="CR90" s="95">
        <v>10066.660693526301</v>
      </c>
      <c r="CS90" s="95">
        <v>73870.9712123871</v>
      </c>
      <c r="CT90" s="95">
        <v>14551.779088854801</v>
      </c>
      <c r="CU90" s="161">
        <v>1069157.1776353074</v>
      </c>
      <c r="CV90" s="161">
        <v>7976580.7375373859</v>
      </c>
    </row>
    <row r="91" spans="1:100" x14ac:dyDescent="0.2">
      <c r="A91" s="94" t="s">
        <v>52</v>
      </c>
      <c r="B91" s="96">
        <v>40057</v>
      </c>
      <c r="C91" s="95">
        <v>0</v>
      </c>
      <c r="D91" s="95">
        <v>2313.6790454387701</v>
      </c>
      <c r="E91" s="95">
        <v>5395.6704016923904</v>
      </c>
      <c r="F91" s="95">
        <v>144.72888901457199</v>
      </c>
      <c r="G91" s="95">
        <v>81.134580100886495</v>
      </c>
      <c r="H91" s="95">
        <v>1</v>
      </c>
      <c r="I91" s="95">
        <v>0</v>
      </c>
      <c r="J91" s="95">
        <v>1084.5644691288501</v>
      </c>
      <c r="K91" s="95">
        <v>5</v>
      </c>
      <c r="L91" s="95">
        <v>184.54144394397699</v>
      </c>
      <c r="M91" s="95">
        <v>173.02438203617899</v>
      </c>
      <c r="N91" s="95">
        <v>3131.1154388189302</v>
      </c>
      <c r="O91" s="95">
        <v>78.714584362693103</v>
      </c>
      <c r="P91" s="95">
        <v>0</v>
      </c>
      <c r="Q91" s="95">
        <v>4150.3542492389697</v>
      </c>
      <c r="R91" s="95">
        <v>25.368766678730001</v>
      </c>
      <c r="S91" s="95">
        <v>0</v>
      </c>
      <c r="T91" s="95">
        <v>5.779154631251</v>
      </c>
      <c r="U91" s="95">
        <v>1092.0260992199201</v>
      </c>
      <c r="V91" s="95">
        <v>0</v>
      </c>
      <c r="W91" s="95">
        <v>263840.63460540801</v>
      </c>
      <c r="X91" s="95">
        <v>723530.91628265404</v>
      </c>
      <c r="Y91" s="95">
        <v>15942.051197290401</v>
      </c>
      <c r="Z91" s="95">
        <v>15889.285509467099</v>
      </c>
      <c r="AA91" s="95">
        <v>0</v>
      </c>
      <c r="AB91" s="95">
        <v>0</v>
      </c>
      <c r="AC91" s="95">
        <v>405725.90012359602</v>
      </c>
      <c r="AD91" s="95">
        <v>534.35966253280606</v>
      </c>
      <c r="AE91" s="95">
        <v>14014.3026601076</v>
      </c>
      <c r="AF91" s="95">
        <v>24606.305028677001</v>
      </c>
      <c r="AG91" s="95">
        <v>361407.02508926397</v>
      </c>
      <c r="AH91" s="95">
        <v>3447.5538501739502</v>
      </c>
      <c r="AI91" s="95">
        <v>0</v>
      </c>
      <c r="AJ91" s="95">
        <v>608935.38916778599</v>
      </c>
      <c r="AK91" s="95">
        <v>5289.2690944075603</v>
      </c>
      <c r="AL91" s="95">
        <v>0</v>
      </c>
      <c r="AM91" s="95">
        <v>598.89770806580805</v>
      </c>
      <c r="AN91" s="95">
        <v>406471.17641448998</v>
      </c>
      <c r="AO91" s="95">
        <v>0</v>
      </c>
      <c r="AP91" s="95">
        <v>2216459.1630554199</v>
      </c>
      <c r="AQ91" s="95">
        <v>5266053.2205200205</v>
      </c>
      <c r="AR91" s="95">
        <v>119200.206469536</v>
      </c>
      <c r="AS91" s="95">
        <v>118573.59845352201</v>
      </c>
      <c r="AT91" s="95">
        <v>0</v>
      </c>
      <c r="AU91" s="95">
        <v>0</v>
      </c>
      <c r="AV91" s="95">
        <v>1241100.0925140399</v>
      </c>
      <c r="AW91" s="95">
        <v>1566</v>
      </c>
      <c r="AX91" s="95">
        <v>110090.931471825</v>
      </c>
      <c r="AY91" s="95">
        <v>185003.95557022101</v>
      </c>
      <c r="AZ91" s="95">
        <v>2623923.10546875</v>
      </c>
      <c r="BA91" s="95">
        <v>32997.058040142103</v>
      </c>
      <c r="BB91" s="95">
        <v>0</v>
      </c>
      <c r="BC91" s="95">
        <v>4687324.5158691397</v>
      </c>
      <c r="BD91" s="95">
        <v>38267.059605121598</v>
      </c>
      <c r="BE91" s="95">
        <v>0</v>
      </c>
      <c r="BF91" s="95">
        <v>4166.8621522188196</v>
      </c>
      <c r="BG91" s="95">
        <v>1243328.17253113</v>
      </c>
      <c r="BH91" s="95">
        <v>0</v>
      </c>
      <c r="BI91" s="95">
        <v>386973.84392547602</v>
      </c>
      <c r="BJ91" s="95">
        <v>1902018.89025879</v>
      </c>
      <c r="BK91" s="95">
        <v>66631.359836578398</v>
      </c>
      <c r="BL91" s="95">
        <v>18950.926119327502</v>
      </c>
      <c r="BM91" s="95">
        <v>0</v>
      </c>
      <c r="BN91" s="95">
        <v>0</v>
      </c>
      <c r="BO91" s="95">
        <v>0</v>
      </c>
      <c r="BP91" s="95">
        <v>0</v>
      </c>
      <c r="BQ91" s="95">
        <v>0</v>
      </c>
      <c r="BR91" s="95">
        <v>45728.695141315497</v>
      </c>
      <c r="BS91" s="95">
        <v>955758.21951293899</v>
      </c>
      <c r="BT91" s="95">
        <v>6408.4604160785702</v>
      </c>
      <c r="BU91" s="95">
        <v>0</v>
      </c>
      <c r="BV91" s="95">
        <v>1285452.59381104</v>
      </c>
      <c r="BW91" s="95">
        <v>4498.7096534967404</v>
      </c>
      <c r="BX91" s="95">
        <v>0</v>
      </c>
      <c r="BY91" s="95">
        <v>0</v>
      </c>
      <c r="BZ91" s="95">
        <v>0</v>
      </c>
      <c r="CA91" s="95">
        <v>7679.1697109341603</v>
      </c>
      <c r="CB91" s="95">
        <v>974603.048828125</v>
      </c>
      <c r="CC91" s="95">
        <v>7583025.3059082003</v>
      </c>
      <c r="CD91" s="95">
        <v>2292720.7803344699</v>
      </c>
      <c r="CE91" s="95">
        <v>82.186559963971405</v>
      </c>
      <c r="CF91" s="95">
        <v>15922.9724098444</v>
      </c>
      <c r="CG91" s="95">
        <v>119705.404087067</v>
      </c>
      <c r="CH91" s="95">
        <v>18961.946983337399</v>
      </c>
      <c r="CI91" s="95">
        <v>7762.1161053776696</v>
      </c>
      <c r="CJ91" s="95">
        <v>991411.28446960403</v>
      </c>
      <c r="CK91" s="95">
        <v>7553549.8822631799</v>
      </c>
      <c r="CL91" s="95">
        <v>2311725.40985107</v>
      </c>
      <c r="CM91" s="160">
        <v>8873.8239033222198</v>
      </c>
      <c r="CN91" s="160">
        <v>1393384.8942718499</v>
      </c>
      <c r="CO91" s="160">
        <v>8951126.96948242</v>
      </c>
      <c r="CP91" s="95">
        <v>2311725.40985107</v>
      </c>
      <c r="CQ91" s="95">
        <v>52.810346731916098</v>
      </c>
      <c r="CR91" s="95">
        <v>10185.1048705578</v>
      </c>
      <c r="CS91" s="95">
        <v>77518.572011947603</v>
      </c>
      <c r="CT91" s="95">
        <v>14510.109126687001</v>
      </c>
      <c r="CU91" s="161">
        <v>990526.0212379694</v>
      </c>
      <c r="CV91" s="161">
        <v>7702730.709995267</v>
      </c>
    </row>
    <row r="92" spans="1:100" x14ac:dyDescent="0.2">
      <c r="A92" s="94" t="s">
        <v>52</v>
      </c>
      <c r="B92" s="96">
        <v>40148</v>
      </c>
      <c r="C92" s="95">
        <v>0</v>
      </c>
      <c r="D92" s="95">
        <v>2299.9931881427801</v>
      </c>
      <c r="E92" s="95">
        <v>5326.3900491595296</v>
      </c>
      <c r="F92" s="95">
        <v>146.760322293267</v>
      </c>
      <c r="G92" s="95">
        <v>97.175670748576493</v>
      </c>
      <c r="H92" s="95">
        <v>2</v>
      </c>
      <c r="I92" s="95">
        <v>0</v>
      </c>
      <c r="J92" s="95">
        <v>1122.9100035429001</v>
      </c>
      <c r="K92" s="95">
        <v>5</v>
      </c>
      <c r="L92" s="95">
        <v>153.51141187362401</v>
      </c>
      <c r="M92" s="95">
        <v>175.78059668652699</v>
      </c>
      <c r="N92" s="95">
        <v>3070.1025489270701</v>
      </c>
      <c r="O92" s="95">
        <v>68.429366006515906</v>
      </c>
      <c r="P92" s="95">
        <v>0</v>
      </c>
      <c r="Q92" s="95">
        <v>4155.5202068686503</v>
      </c>
      <c r="R92" s="95">
        <v>30.219815114745899</v>
      </c>
      <c r="S92" s="95">
        <v>0</v>
      </c>
      <c r="T92" s="95">
        <v>5.05910944251809</v>
      </c>
      <c r="U92" s="95">
        <v>1128.88556461036</v>
      </c>
      <c r="V92" s="95">
        <v>0</v>
      </c>
      <c r="W92" s="95">
        <v>265079.16834640497</v>
      </c>
      <c r="X92" s="95">
        <v>709423.21606445301</v>
      </c>
      <c r="Y92" s="95">
        <v>15255.6009734869</v>
      </c>
      <c r="Z92" s="95">
        <v>17263.774875402501</v>
      </c>
      <c r="AA92" s="95">
        <v>160</v>
      </c>
      <c r="AB92" s="95">
        <v>0</v>
      </c>
      <c r="AC92" s="95">
        <v>412151.10991287202</v>
      </c>
      <c r="AD92" s="95">
        <v>493.69421291351301</v>
      </c>
      <c r="AE92" s="95">
        <v>10929.995377183001</v>
      </c>
      <c r="AF92" s="95">
        <v>24767.517494916901</v>
      </c>
      <c r="AG92" s="95">
        <v>348178.36128234898</v>
      </c>
      <c r="AH92" s="95">
        <v>3029.2372652292302</v>
      </c>
      <c r="AI92" s="95">
        <v>0</v>
      </c>
      <c r="AJ92" s="95">
        <v>592038.98163604701</v>
      </c>
      <c r="AK92" s="95">
        <v>5555.7170425057402</v>
      </c>
      <c r="AL92" s="95">
        <v>0</v>
      </c>
      <c r="AM92" s="95">
        <v>592.15554747730505</v>
      </c>
      <c r="AN92" s="95">
        <v>413625.083698273</v>
      </c>
      <c r="AO92" s="95">
        <v>0</v>
      </c>
      <c r="AP92" s="95">
        <v>2070624.5057678199</v>
      </c>
      <c r="AQ92" s="95">
        <v>5206320.5646362295</v>
      </c>
      <c r="AR92" s="95">
        <v>114408.34231090501</v>
      </c>
      <c r="AS92" s="95">
        <v>132561.97095680199</v>
      </c>
      <c r="AT92" s="95">
        <v>1108.7999992370601</v>
      </c>
      <c r="AU92" s="95">
        <v>0</v>
      </c>
      <c r="AV92" s="95">
        <v>1285747.38104248</v>
      </c>
      <c r="AW92" s="95">
        <v>1432</v>
      </c>
      <c r="AX92" s="95">
        <v>85942.640625953703</v>
      </c>
      <c r="AY92" s="95">
        <v>184880.436887741</v>
      </c>
      <c r="AZ92" s="95">
        <v>2556116.9452209501</v>
      </c>
      <c r="BA92" s="95">
        <v>26984.238230466799</v>
      </c>
      <c r="BB92" s="95">
        <v>0</v>
      </c>
      <c r="BC92" s="95">
        <v>4592267.3212890597</v>
      </c>
      <c r="BD92" s="95">
        <v>42616.082564830802</v>
      </c>
      <c r="BE92" s="95">
        <v>0</v>
      </c>
      <c r="BF92" s="95">
        <v>4438.3877996206302</v>
      </c>
      <c r="BG92" s="95">
        <v>1288578.7898407001</v>
      </c>
      <c r="BH92" s="95">
        <v>0</v>
      </c>
      <c r="BI92" s="95">
        <v>363900.042320251</v>
      </c>
      <c r="BJ92" s="95">
        <v>1906486.66362</v>
      </c>
      <c r="BK92" s="95">
        <v>67640.334502220197</v>
      </c>
      <c r="BL92" s="95">
        <v>20297.825234651598</v>
      </c>
      <c r="BM92" s="95">
        <v>0</v>
      </c>
      <c r="BN92" s="95">
        <v>0</v>
      </c>
      <c r="BO92" s="95">
        <v>0</v>
      </c>
      <c r="BP92" s="95">
        <v>0</v>
      </c>
      <c r="BQ92" s="95">
        <v>0</v>
      </c>
      <c r="BR92" s="95">
        <v>46326.693490505197</v>
      </c>
      <c r="BS92" s="95">
        <v>952409.833358765</v>
      </c>
      <c r="BT92" s="95">
        <v>5244.0943166017496</v>
      </c>
      <c r="BU92" s="95">
        <v>0</v>
      </c>
      <c r="BV92" s="95">
        <v>1248452.2250671401</v>
      </c>
      <c r="BW92" s="95">
        <v>5146.9489609003103</v>
      </c>
      <c r="BX92" s="95">
        <v>0</v>
      </c>
      <c r="BY92" s="95">
        <v>0</v>
      </c>
      <c r="BZ92" s="95">
        <v>0</v>
      </c>
      <c r="CA92" s="95">
        <v>7617.3354635238602</v>
      </c>
      <c r="CB92" s="95">
        <v>953051.85486602795</v>
      </c>
      <c r="CC92" s="95">
        <v>7420016.77490234</v>
      </c>
      <c r="CD92" s="95">
        <v>2237263.9100036598</v>
      </c>
      <c r="CE92" s="95">
        <v>99.448504158295705</v>
      </c>
      <c r="CF92" s="95">
        <v>17354.784889459599</v>
      </c>
      <c r="CG92" s="95">
        <v>132916.78500938401</v>
      </c>
      <c r="CH92" s="95">
        <v>20307.8987746239</v>
      </c>
      <c r="CI92" s="95">
        <v>7715.2077171802503</v>
      </c>
      <c r="CJ92" s="95">
        <v>970860.80831146205</v>
      </c>
      <c r="CK92" s="95">
        <v>7389426.6820678702</v>
      </c>
      <c r="CL92" s="95">
        <v>2257697.2037048298</v>
      </c>
      <c r="CM92" s="160">
        <v>8822.0000616312009</v>
      </c>
      <c r="CN92" s="160">
        <v>1389349.14424133</v>
      </c>
      <c r="CO92" s="160">
        <v>8848269.6116943397</v>
      </c>
      <c r="CP92" s="95">
        <v>2257697.2037048298</v>
      </c>
      <c r="CQ92" s="95">
        <v>64.599415151402397</v>
      </c>
      <c r="CR92" s="95">
        <v>11147.2188962698</v>
      </c>
      <c r="CS92" s="95">
        <v>87094.579591751099</v>
      </c>
      <c r="CT92" s="95">
        <v>15302.471424698801</v>
      </c>
      <c r="CU92" s="161">
        <v>970406.63975548756</v>
      </c>
      <c r="CV92" s="161">
        <v>7552933.5599117242</v>
      </c>
    </row>
    <row r="93" spans="1:100" x14ac:dyDescent="0.2">
      <c r="A93" s="94" t="s">
        <v>52</v>
      </c>
      <c r="B93" s="96">
        <v>40238</v>
      </c>
      <c r="C93" s="95">
        <v>0</v>
      </c>
      <c r="D93" s="95">
        <v>2198.31137394905</v>
      </c>
      <c r="E93" s="95">
        <v>5274.5181762576103</v>
      </c>
      <c r="F93" s="95">
        <v>149.65585758723299</v>
      </c>
      <c r="G93" s="95">
        <v>95.559872947633295</v>
      </c>
      <c r="H93" s="95">
        <v>1</v>
      </c>
      <c r="I93" s="95">
        <v>0</v>
      </c>
      <c r="J93" s="95">
        <v>1172.9074578136201</v>
      </c>
      <c r="K93" s="95">
        <v>5</v>
      </c>
      <c r="L93" s="95">
        <v>195.78894401341699</v>
      </c>
      <c r="M93" s="95">
        <v>175.74424298480201</v>
      </c>
      <c r="N93" s="95">
        <v>3021.6234875023401</v>
      </c>
      <c r="O93" s="95">
        <v>69.4234515642747</v>
      </c>
      <c r="P93" s="95">
        <v>0</v>
      </c>
      <c r="Q93" s="95">
        <v>4047.34630408883</v>
      </c>
      <c r="R93" s="95">
        <v>31.479760115966201</v>
      </c>
      <c r="S93" s="95">
        <v>0</v>
      </c>
      <c r="T93" s="95">
        <v>3.9822700732620402</v>
      </c>
      <c r="U93" s="95">
        <v>1177.1912974417201</v>
      </c>
      <c r="V93" s="95">
        <v>0</v>
      </c>
      <c r="W93" s="95">
        <v>227856.17251205401</v>
      </c>
      <c r="X93" s="95">
        <v>697004.49211120605</v>
      </c>
      <c r="Y93" s="95">
        <v>15416.5718806982</v>
      </c>
      <c r="Z93" s="95">
        <v>17537.724063873298</v>
      </c>
      <c r="AA93" s="95">
        <v>151</v>
      </c>
      <c r="AB93" s="95">
        <v>0</v>
      </c>
      <c r="AC93" s="95">
        <v>430766.44487762498</v>
      </c>
      <c r="AD93" s="95">
        <v>717.38320541381802</v>
      </c>
      <c r="AE93" s="95">
        <v>9620.24779319763</v>
      </c>
      <c r="AF93" s="95">
        <v>23464.7192182541</v>
      </c>
      <c r="AG93" s="95">
        <v>334728.51337051397</v>
      </c>
      <c r="AH93" s="95">
        <v>2668.19888183475</v>
      </c>
      <c r="AI93" s="95">
        <v>0</v>
      </c>
      <c r="AJ93" s="95">
        <v>528300.38597106899</v>
      </c>
      <c r="AK93" s="95">
        <v>5823.9951941967001</v>
      </c>
      <c r="AL93" s="95">
        <v>0</v>
      </c>
      <c r="AM93" s="95">
        <v>547.48422247916506</v>
      </c>
      <c r="AN93" s="95">
        <v>431162.82303619402</v>
      </c>
      <c r="AO93" s="95">
        <v>0</v>
      </c>
      <c r="AP93" s="95">
        <v>1933025.2977294901</v>
      </c>
      <c r="AQ93" s="95">
        <v>5147395.6863403302</v>
      </c>
      <c r="AR93" s="95">
        <v>117545.841973305</v>
      </c>
      <c r="AS93" s="95">
        <v>136868.453605652</v>
      </c>
      <c r="AT93" s="95">
        <v>1046.4299964904801</v>
      </c>
      <c r="AU93" s="95">
        <v>0</v>
      </c>
      <c r="AV93" s="95">
        <v>1356200.44221497</v>
      </c>
      <c r="AW93" s="95">
        <v>2087.9999961853</v>
      </c>
      <c r="AX93" s="95">
        <v>83051.570859909101</v>
      </c>
      <c r="AY93" s="95">
        <v>174641.38832855201</v>
      </c>
      <c r="AZ93" s="95">
        <v>2467771.6362915002</v>
      </c>
      <c r="BA93" s="95">
        <v>23308.266386985801</v>
      </c>
      <c r="BB93" s="95">
        <v>0</v>
      </c>
      <c r="BC93" s="95">
        <v>4077741.6741027799</v>
      </c>
      <c r="BD93" s="95">
        <v>42223.266078948996</v>
      </c>
      <c r="BE93" s="95">
        <v>0</v>
      </c>
      <c r="BF93" s="95">
        <v>4018.2739469706999</v>
      </c>
      <c r="BG93" s="95">
        <v>1357876.8701171901</v>
      </c>
      <c r="BH93" s="95">
        <v>0</v>
      </c>
      <c r="BI93" s="95">
        <v>345703.30871582002</v>
      </c>
      <c r="BJ93" s="95">
        <v>1897390.24755859</v>
      </c>
      <c r="BK93" s="95">
        <v>68774.420166969299</v>
      </c>
      <c r="BL93" s="95">
        <v>20849.511513233199</v>
      </c>
      <c r="BM93" s="95">
        <v>0</v>
      </c>
      <c r="BN93" s="95">
        <v>0</v>
      </c>
      <c r="BO93" s="95">
        <v>0</v>
      </c>
      <c r="BP93" s="95">
        <v>0</v>
      </c>
      <c r="BQ93" s="95">
        <v>0</v>
      </c>
      <c r="BR93" s="95">
        <v>45724.9842877388</v>
      </c>
      <c r="BS93" s="95">
        <v>938001.25197601295</v>
      </c>
      <c r="BT93" s="95">
        <v>4536.8798201680202</v>
      </c>
      <c r="BU93" s="95">
        <v>0</v>
      </c>
      <c r="BV93" s="95">
        <v>1261990.0151825</v>
      </c>
      <c r="BW93" s="95">
        <v>5253.7345597743997</v>
      </c>
      <c r="BX93" s="95">
        <v>0</v>
      </c>
      <c r="BY93" s="95">
        <v>0</v>
      </c>
      <c r="BZ93" s="95">
        <v>0</v>
      </c>
      <c r="CA93" s="95">
        <v>7487.4092032313301</v>
      </c>
      <c r="CB93" s="95">
        <v>943257.37767791701</v>
      </c>
      <c r="CC93" s="95">
        <v>6900399.7544555701</v>
      </c>
      <c r="CD93" s="95">
        <v>2263383.6149597201</v>
      </c>
      <c r="CE93" s="95">
        <v>96.299307394772796</v>
      </c>
      <c r="CF93" s="95">
        <v>17633.380196094498</v>
      </c>
      <c r="CG93" s="95">
        <v>135048.93445015</v>
      </c>
      <c r="CH93" s="95">
        <v>20837.8146255016</v>
      </c>
      <c r="CI93" s="95">
        <v>7582.4446898698798</v>
      </c>
      <c r="CJ93" s="95">
        <v>960287.36879730201</v>
      </c>
      <c r="CK93" s="95">
        <v>7126544.3864135696</v>
      </c>
      <c r="CL93" s="95">
        <v>2284161.12536621</v>
      </c>
      <c r="CM93" s="160">
        <v>8756.7129181623495</v>
      </c>
      <c r="CN93" s="160">
        <v>1392989.0776367199</v>
      </c>
      <c r="CO93" s="160">
        <v>8422121.1973877009</v>
      </c>
      <c r="CP93" s="95">
        <v>2284161.12536621</v>
      </c>
      <c r="CQ93" s="95">
        <v>60.293986661825301</v>
      </c>
      <c r="CR93" s="95">
        <v>11246.1079334021</v>
      </c>
      <c r="CS93" s="95">
        <v>89417.907799720793</v>
      </c>
      <c r="CT93" s="95">
        <v>15475.470281362501</v>
      </c>
      <c r="CU93" s="161">
        <v>960890.75787401153</v>
      </c>
      <c r="CV93" s="161">
        <v>7035448.6889057197</v>
      </c>
    </row>
    <row r="94" spans="1:100" x14ac:dyDescent="0.2">
      <c r="A94" s="94" t="s">
        <v>52</v>
      </c>
      <c r="B94" s="96">
        <v>40330</v>
      </c>
      <c r="C94" s="95">
        <v>0</v>
      </c>
      <c r="D94" s="95">
        <v>2382.5980937779</v>
      </c>
      <c r="E94" s="95">
        <v>5232.4934530258197</v>
      </c>
      <c r="F94" s="95">
        <v>155.516446987167</v>
      </c>
      <c r="G94" s="95">
        <v>96.409660675562904</v>
      </c>
      <c r="H94" s="95">
        <v>1</v>
      </c>
      <c r="I94" s="95">
        <v>0</v>
      </c>
      <c r="J94" s="95">
        <v>1198.3683830350601</v>
      </c>
      <c r="K94" s="95">
        <v>6</v>
      </c>
      <c r="L94" s="95">
        <v>246.85425424762099</v>
      </c>
      <c r="M94" s="95">
        <v>174.54604671895501</v>
      </c>
      <c r="N94" s="95">
        <v>2974.5483637452098</v>
      </c>
      <c r="O94" s="95">
        <v>64.920109551399904</v>
      </c>
      <c r="P94" s="95">
        <v>0</v>
      </c>
      <c r="Q94" s="95">
        <v>4221.6421605944597</v>
      </c>
      <c r="R94" s="95">
        <v>29.717536578187701</v>
      </c>
      <c r="S94" s="95">
        <v>0</v>
      </c>
      <c r="T94" s="95">
        <v>4.1423259426373997</v>
      </c>
      <c r="U94" s="95">
        <v>1202.6414619982199</v>
      </c>
      <c r="V94" s="95">
        <v>0</v>
      </c>
      <c r="W94" s="95">
        <v>326420.83844375599</v>
      </c>
      <c r="X94" s="95">
        <v>684063.58561706496</v>
      </c>
      <c r="Y94" s="95">
        <v>15817.445848941799</v>
      </c>
      <c r="Z94" s="95">
        <v>16971.4692728519</v>
      </c>
      <c r="AA94" s="95">
        <v>163</v>
      </c>
      <c r="AB94" s="95">
        <v>0</v>
      </c>
      <c r="AC94" s="95">
        <v>438640.87666320801</v>
      </c>
      <c r="AD94" s="95">
        <v>1255.11696815491</v>
      </c>
      <c r="AE94" s="95">
        <v>13791.9631687403</v>
      </c>
      <c r="AF94" s="95">
        <v>24481.622152090102</v>
      </c>
      <c r="AG94" s="95">
        <v>329185.42009735102</v>
      </c>
      <c r="AH94" s="95">
        <v>2478.14635887742</v>
      </c>
      <c r="AI94" s="95">
        <v>0</v>
      </c>
      <c r="AJ94" s="95">
        <v>689191.40534973098</v>
      </c>
      <c r="AK94" s="95">
        <v>4956.0717878937703</v>
      </c>
      <c r="AL94" s="95">
        <v>0</v>
      </c>
      <c r="AM94" s="95">
        <v>522.44895029813097</v>
      </c>
      <c r="AN94" s="95">
        <v>439326.41810989397</v>
      </c>
      <c r="AO94" s="95">
        <v>0</v>
      </c>
      <c r="AP94" s="95">
        <v>2178859.3233337398</v>
      </c>
      <c r="AQ94" s="95">
        <v>5070633.1492919903</v>
      </c>
      <c r="AR94" s="95">
        <v>118360.48058033</v>
      </c>
      <c r="AS94" s="95">
        <v>132057.875766754</v>
      </c>
      <c r="AT94" s="95">
        <v>1129.5899963378899</v>
      </c>
      <c r="AU94" s="95">
        <v>0</v>
      </c>
      <c r="AV94" s="95">
        <v>1393384.9320220901</v>
      </c>
      <c r="AW94" s="95">
        <v>3708.99999809265</v>
      </c>
      <c r="AX94" s="95">
        <v>118381.83127307901</v>
      </c>
      <c r="AY94" s="95">
        <v>183641.63228225699</v>
      </c>
      <c r="AZ94" s="95">
        <v>2436777.1073303199</v>
      </c>
      <c r="BA94" s="95">
        <v>22965.6743979454</v>
      </c>
      <c r="BB94" s="95">
        <v>0</v>
      </c>
      <c r="BC94" s="95">
        <v>4661834.8080444299</v>
      </c>
      <c r="BD94" s="95">
        <v>38614.872913360603</v>
      </c>
      <c r="BE94" s="95">
        <v>0</v>
      </c>
      <c r="BF94" s="95">
        <v>3942.6746127605402</v>
      </c>
      <c r="BG94" s="95">
        <v>1396041.9140167199</v>
      </c>
      <c r="BH94" s="95">
        <v>0</v>
      </c>
      <c r="BI94" s="95">
        <v>456278.78438568098</v>
      </c>
      <c r="BJ94" s="95">
        <v>1914101.7537994401</v>
      </c>
      <c r="BK94" s="95">
        <v>71933.288087844805</v>
      </c>
      <c r="BL94" s="95">
        <v>20864.117114067099</v>
      </c>
      <c r="BM94" s="95">
        <v>0</v>
      </c>
      <c r="BN94" s="95">
        <v>0</v>
      </c>
      <c r="BO94" s="95">
        <v>0</v>
      </c>
      <c r="BP94" s="95">
        <v>0</v>
      </c>
      <c r="BQ94" s="95">
        <v>0</v>
      </c>
      <c r="BR94" s="95">
        <v>45969.501697063402</v>
      </c>
      <c r="BS94" s="95">
        <v>954677.21102142299</v>
      </c>
      <c r="BT94" s="95">
        <v>4469.5478525161698</v>
      </c>
      <c r="BU94" s="95">
        <v>0</v>
      </c>
      <c r="BV94" s="95">
        <v>1369746.2107696501</v>
      </c>
      <c r="BW94" s="95">
        <v>4726.9279260635403</v>
      </c>
      <c r="BX94" s="95">
        <v>0</v>
      </c>
      <c r="BY94" s="95">
        <v>0</v>
      </c>
      <c r="BZ94" s="95">
        <v>0</v>
      </c>
      <c r="CA94" s="95">
        <v>7635.2026494741403</v>
      </c>
      <c r="CB94" s="95">
        <v>1021055.33509064</v>
      </c>
      <c r="CC94" s="95">
        <v>7410352.4915161096</v>
      </c>
      <c r="CD94" s="95">
        <v>2378151.7139282199</v>
      </c>
      <c r="CE94" s="95">
        <v>97.437983429990695</v>
      </c>
      <c r="CF94" s="95">
        <v>17211.736011266701</v>
      </c>
      <c r="CG94" s="95">
        <v>135995.140153885</v>
      </c>
      <c r="CH94" s="95">
        <v>20858.979329109199</v>
      </c>
      <c r="CI94" s="95">
        <v>7734.3981413841202</v>
      </c>
      <c r="CJ94" s="95">
        <v>1039147.0879364</v>
      </c>
      <c r="CK94" s="95">
        <v>7531830.0591430701</v>
      </c>
      <c r="CL94" s="95">
        <v>2398795.0200805701</v>
      </c>
      <c r="CM94" s="160">
        <v>8914.1604118347204</v>
      </c>
      <c r="CN94" s="160">
        <v>1473458.6340179399</v>
      </c>
      <c r="CO94" s="160">
        <v>8914700.6656494103</v>
      </c>
      <c r="CP94" s="95">
        <v>2398795.0200805701</v>
      </c>
      <c r="CQ94" s="95">
        <v>62.534800056833802</v>
      </c>
      <c r="CR94" s="95">
        <v>11633.696120262101</v>
      </c>
      <c r="CS94" s="95">
        <v>90903.702783584595</v>
      </c>
      <c r="CT94" s="95">
        <v>16026.703185796699</v>
      </c>
      <c r="CU94" s="161">
        <v>1038267.0711019067</v>
      </c>
      <c r="CV94" s="161">
        <v>7546347.6316699944</v>
      </c>
    </row>
    <row r="95" spans="1:100" x14ac:dyDescent="0.2">
      <c r="A95" s="94" t="s">
        <v>52</v>
      </c>
      <c r="B95" s="96">
        <v>40422</v>
      </c>
      <c r="C95" s="95">
        <v>0</v>
      </c>
      <c r="D95" s="95">
        <v>2355.9537682533301</v>
      </c>
      <c r="E95" s="95">
        <v>5160.8880509138098</v>
      </c>
      <c r="F95" s="95">
        <v>160.231170594692</v>
      </c>
      <c r="G95" s="95">
        <v>90.893373685888903</v>
      </c>
      <c r="H95" s="95">
        <v>2</v>
      </c>
      <c r="I95" s="95">
        <v>0</v>
      </c>
      <c r="J95" s="95">
        <v>1219.2974396348</v>
      </c>
      <c r="K95" s="95">
        <v>4</v>
      </c>
      <c r="L95" s="95">
        <v>236.76397760771201</v>
      </c>
      <c r="M95" s="95">
        <v>177.14030890166799</v>
      </c>
      <c r="N95" s="95">
        <v>2926.5055356621701</v>
      </c>
      <c r="O95" s="95">
        <v>61.110586295369998</v>
      </c>
      <c r="P95" s="95">
        <v>0</v>
      </c>
      <c r="Q95" s="95">
        <v>4153.4423632621802</v>
      </c>
      <c r="R95" s="95">
        <v>25.641168082831399</v>
      </c>
      <c r="S95" s="95">
        <v>0</v>
      </c>
      <c r="T95" s="95">
        <v>6.7262451273272701</v>
      </c>
      <c r="U95" s="95">
        <v>1224.8885216862</v>
      </c>
      <c r="V95" s="95">
        <v>0</v>
      </c>
      <c r="W95" s="95">
        <v>335622.22596359299</v>
      </c>
      <c r="X95" s="95">
        <v>666662.20481109596</v>
      </c>
      <c r="Y95" s="95">
        <v>16074.1004440784</v>
      </c>
      <c r="Z95" s="95">
        <v>17089.8093521595</v>
      </c>
      <c r="AA95" s="95">
        <v>268</v>
      </c>
      <c r="AB95" s="95">
        <v>0</v>
      </c>
      <c r="AC95" s="95">
        <v>447945.68022537202</v>
      </c>
      <c r="AD95" s="95">
        <v>271.27704238891602</v>
      </c>
      <c r="AE95" s="95">
        <v>12286.6611971855</v>
      </c>
      <c r="AF95" s="95">
        <v>25381.830044984799</v>
      </c>
      <c r="AG95" s="95">
        <v>313453.414241791</v>
      </c>
      <c r="AH95" s="95">
        <v>2256.37338837981</v>
      </c>
      <c r="AI95" s="95">
        <v>0</v>
      </c>
      <c r="AJ95" s="95">
        <v>652629.68121337902</v>
      </c>
      <c r="AK95" s="95">
        <v>4565.1860588789004</v>
      </c>
      <c r="AL95" s="95">
        <v>0</v>
      </c>
      <c r="AM95" s="95">
        <v>620.94108559936296</v>
      </c>
      <c r="AN95" s="95">
        <v>448263.42938613897</v>
      </c>
      <c r="AO95" s="95">
        <v>0</v>
      </c>
      <c r="AP95" s="95">
        <v>2262255.8563537602</v>
      </c>
      <c r="AQ95" s="95">
        <v>4933354.3403320303</v>
      </c>
      <c r="AR95" s="95">
        <v>120563.055919647</v>
      </c>
      <c r="AS95" s="95">
        <v>132031.622955322</v>
      </c>
      <c r="AT95" s="95">
        <v>1887.9599971771199</v>
      </c>
      <c r="AU95" s="95">
        <v>0</v>
      </c>
      <c r="AV95" s="95">
        <v>1421589.6569671601</v>
      </c>
      <c r="AW95" s="95">
        <v>817</v>
      </c>
      <c r="AX95" s="95">
        <v>108812.801383018</v>
      </c>
      <c r="AY95" s="95">
        <v>187244.60233497599</v>
      </c>
      <c r="AZ95" s="95">
        <v>2327149.3423156701</v>
      </c>
      <c r="BA95" s="95">
        <v>19992.509038209901</v>
      </c>
      <c r="BB95" s="95">
        <v>0</v>
      </c>
      <c r="BC95" s="95">
        <v>4734190.7114868201</v>
      </c>
      <c r="BD95" s="95">
        <v>37007.209025383003</v>
      </c>
      <c r="BE95" s="95">
        <v>0</v>
      </c>
      <c r="BF95" s="95">
        <v>4823.3432114720299</v>
      </c>
      <c r="BG95" s="95">
        <v>1422653.98114014</v>
      </c>
      <c r="BH95" s="95">
        <v>0</v>
      </c>
      <c r="BI95" s="95">
        <v>392038.243854523</v>
      </c>
      <c r="BJ95" s="95">
        <v>1910898.3500824</v>
      </c>
      <c r="BK95" s="95">
        <v>75738.466856956496</v>
      </c>
      <c r="BL95" s="95">
        <v>22002.692328929901</v>
      </c>
      <c r="BM95" s="95">
        <v>0</v>
      </c>
      <c r="BN95" s="95">
        <v>0</v>
      </c>
      <c r="BO95" s="95">
        <v>0</v>
      </c>
      <c r="BP95" s="95">
        <v>0</v>
      </c>
      <c r="BQ95" s="95">
        <v>0</v>
      </c>
      <c r="BR95" s="95">
        <v>47186.790474891699</v>
      </c>
      <c r="BS95" s="95">
        <v>939745.21091461205</v>
      </c>
      <c r="BT95" s="95">
        <v>3894.8935978412601</v>
      </c>
      <c r="BU95" s="95">
        <v>0</v>
      </c>
      <c r="BV95" s="95">
        <v>1313407.1001434301</v>
      </c>
      <c r="BW95" s="95">
        <v>4634.5804514884903</v>
      </c>
      <c r="BX95" s="95">
        <v>0</v>
      </c>
      <c r="BY95" s="95">
        <v>0</v>
      </c>
      <c r="BZ95" s="95">
        <v>0</v>
      </c>
      <c r="CA95" s="95">
        <v>7487.1348413228998</v>
      </c>
      <c r="CB95" s="95">
        <v>989275.55454254197</v>
      </c>
      <c r="CC95" s="95">
        <v>7349135.1392211895</v>
      </c>
      <c r="CD95" s="95">
        <v>2305014.59521484</v>
      </c>
      <c r="CE95" s="95">
        <v>92.918474718928294</v>
      </c>
      <c r="CF95" s="95">
        <v>17390.021758556399</v>
      </c>
      <c r="CG95" s="95">
        <v>134250.71205520601</v>
      </c>
      <c r="CH95" s="95">
        <v>22010.745803117799</v>
      </c>
      <c r="CI95" s="95">
        <v>7581.0664651393899</v>
      </c>
      <c r="CJ95" s="95">
        <v>1005797.17105865</v>
      </c>
      <c r="CK95" s="95">
        <v>7343414.8300170898</v>
      </c>
      <c r="CL95" s="95">
        <v>2327063.8992309598</v>
      </c>
      <c r="CM95" s="160">
        <v>8824.8088688850403</v>
      </c>
      <c r="CN95" s="160">
        <v>1458227.0415496801</v>
      </c>
      <c r="CO95" s="160">
        <v>8905241.67724609</v>
      </c>
      <c r="CP95" s="95">
        <v>2327063.8992309598</v>
      </c>
      <c r="CQ95" s="95">
        <v>62.7369153075852</v>
      </c>
      <c r="CR95" s="95">
        <v>12356.2102991343</v>
      </c>
      <c r="CS95" s="95">
        <v>93683.206629753098</v>
      </c>
      <c r="CT95" s="95">
        <v>17424.6539616585</v>
      </c>
      <c r="CU95" s="161">
        <v>1006665.5763010983</v>
      </c>
      <c r="CV95" s="161">
        <v>7483385.8512763958</v>
      </c>
    </row>
    <row r="96" spans="1:100" x14ac:dyDescent="0.2">
      <c r="A96" s="94" t="s">
        <v>52</v>
      </c>
      <c r="B96" s="96">
        <v>40513</v>
      </c>
      <c r="C96" s="95">
        <v>0</v>
      </c>
      <c r="D96" s="95">
        <v>2392.1308109164202</v>
      </c>
      <c r="E96" s="95">
        <v>5105.8279954791096</v>
      </c>
      <c r="F96" s="95">
        <v>165.12454066984401</v>
      </c>
      <c r="G96" s="95">
        <v>99.108538766391604</v>
      </c>
      <c r="H96" s="95">
        <v>2</v>
      </c>
      <c r="I96" s="95">
        <v>0</v>
      </c>
      <c r="J96" s="95">
        <v>1301.9990397095701</v>
      </c>
      <c r="K96" s="95">
        <v>4</v>
      </c>
      <c r="L96" s="95">
        <v>371.89677016437099</v>
      </c>
      <c r="M96" s="95">
        <v>180.558683767915</v>
      </c>
      <c r="N96" s="95">
        <v>2874.9265792369802</v>
      </c>
      <c r="O96" s="95">
        <v>56.687405568547497</v>
      </c>
      <c r="P96" s="95">
        <v>0</v>
      </c>
      <c r="Q96" s="95">
        <v>4065.4867570102201</v>
      </c>
      <c r="R96" s="95">
        <v>24.889771122485399</v>
      </c>
      <c r="S96" s="95">
        <v>0</v>
      </c>
      <c r="T96" s="95">
        <v>11.1031965937</v>
      </c>
      <c r="U96" s="95">
        <v>1306.2239905297799</v>
      </c>
      <c r="V96" s="95">
        <v>0</v>
      </c>
      <c r="W96" s="95">
        <v>262296.58012771601</v>
      </c>
      <c r="X96" s="95">
        <v>658910.90936279297</v>
      </c>
      <c r="Y96" s="95">
        <v>16639.344019651398</v>
      </c>
      <c r="Z96" s="95">
        <v>17101.068909883499</v>
      </c>
      <c r="AA96" s="95">
        <v>301</v>
      </c>
      <c r="AB96" s="95">
        <v>0</v>
      </c>
      <c r="AC96" s="95">
        <v>468390.90511703503</v>
      </c>
      <c r="AD96" s="95">
        <v>323.83556318283098</v>
      </c>
      <c r="AE96" s="95">
        <v>23547.924111604701</v>
      </c>
      <c r="AF96" s="95">
        <v>24100.772974252701</v>
      </c>
      <c r="AG96" s="95">
        <v>303181.31892395002</v>
      </c>
      <c r="AH96" s="95">
        <v>1984.52811983228</v>
      </c>
      <c r="AI96" s="95">
        <v>0</v>
      </c>
      <c r="AJ96" s="95">
        <v>570453.36043548596</v>
      </c>
      <c r="AK96" s="95">
        <v>4240.6278049945804</v>
      </c>
      <c r="AL96" s="95">
        <v>0</v>
      </c>
      <c r="AM96" s="95">
        <v>894.15223525464501</v>
      </c>
      <c r="AN96" s="95">
        <v>469304.76068115199</v>
      </c>
      <c r="AO96" s="95">
        <v>0</v>
      </c>
      <c r="AP96" s="95">
        <v>2151025.0681457501</v>
      </c>
      <c r="AQ96" s="95">
        <v>4894046.8740234403</v>
      </c>
      <c r="AR96" s="95">
        <v>129310.511039734</v>
      </c>
      <c r="AS96" s="95">
        <v>135505.25151062</v>
      </c>
      <c r="AT96" s="95">
        <v>2147.3699989318802</v>
      </c>
      <c r="AU96" s="95">
        <v>0</v>
      </c>
      <c r="AV96" s="95">
        <v>1523578.3065490699</v>
      </c>
      <c r="AW96" s="95">
        <v>968</v>
      </c>
      <c r="AX96" s="95">
        <v>217177.49603843701</v>
      </c>
      <c r="AY96" s="95">
        <v>183679.01068306001</v>
      </c>
      <c r="AZ96" s="95">
        <v>2256273.7238464402</v>
      </c>
      <c r="BA96" s="95">
        <v>18479.055860519398</v>
      </c>
      <c r="BB96" s="95">
        <v>0</v>
      </c>
      <c r="BC96" s="95">
        <v>4469202.5248413105</v>
      </c>
      <c r="BD96" s="95">
        <v>36630.941199779503</v>
      </c>
      <c r="BE96" s="95">
        <v>0</v>
      </c>
      <c r="BF96" s="95">
        <v>7085.2465113401404</v>
      </c>
      <c r="BG96" s="95">
        <v>1525294.4904632601</v>
      </c>
      <c r="BH96" s="95">
        <v>0</v>
      </c>
      <c r="BI96" s="95">
        <v>325375.69680404698</v>
      </c>
      <c r="BJ96" s="95">
        <v>1921061.1335754399</v>
      </c>
      <c r="BK96" s="95">
        <v>79889.259328842207</v>
      </c>
      <c r="BL96" s="95">
        <v>22201.007700443301</v>
      </c>
      <c r="BM96" s="95">
        <v>0</v>
      </c>
      <c r="BN96" s="95">
        <v>0</v>
      </c>
      <c r="BO96" s="95">
        <v>0</v>
      </c>
      <c r="BP96" s="95">
        <v>0</v>
      </c>
      <c r="BQ96" s="95">
        <v>0</v>
      </c>
      <c r="BR96" s="95">
        <v>46650.298239707903</v>
      </c>
      <c r="BS96" s="95">
        <v>941803.393463135</v>
      </c>
      <c r="BT96" s="95">
        <v>3595.94787341356</v>
      </c>
      <c r="BU96" s="95">
        <v>0</v>
      </c>
      <c r="BV96" s="95">
        <v>1245108.0403595001</v>
      </c>
      <c r="BW96" s="95">
        <v>4620.1554272174799</v>
      </c>
      <c r="BX96" s="95">
        <v>0</v>
      </c>
      <c r="BY96" s="95">
        <v>0</v>
      </c>
      <c r="BZ96" s="95">
        <v>0</v>
      </c>
      <c r="CA96" s="95">
        <v>7493.8522077798798</v>
      </c>
      <c r="CB96" s="95">
        <v>912054.67331695603</v>
      </c>
      <c r="CC96" s="95">
        <v>7134271.4088134803</v>
      </c>
      <c r="CD96" s="95">
        <v>2220904.8283386198</v>
      </c>
      <c r="CE96" s="95">
        <v>101.34158031363</v>
      </c>
      <c r="CF96" s="95">
        <v>17357.554590940501</v>
      </c>
      <c r="CG96" s="95">
        <v>137150.788581848</v>
      </c>
      <c r="CH96" s="95">
        <v>22206.9124026299</v>
      </c>
      <c r="CI96" s="95">
        <v>7593.2655705213501</v>
      </c>
      <c r="CJ96" s="95">
        <v>930399.52082824695</v>
      </c>
      <c r="CK96" s="95">
        <v>7201725.6412353497</v>
      </c>
      <c r="CL96" s="95">
        <v>2243342.16870117</v>
      </c>
      <c r="CM96" s="160">
        <v>8873.6804270744306</v>
      </c>
      <c r="CN96" s="160">
        <v>1404005.1876983601</v>
      </c>
      <c r="CO96" s="160">
        <v>8813825.2824706994</v>
      </c>
      <c r="CP96" s="95">
        <v>2243342.16870117</v>
      </c>
      <c r="CQ96" s="95">
        <v>70.576079506427106</v>
      </c>
      <c r="CR96" s="95">
        <v>12162.634328842199</v>
      </c>
      <c r="CS96" s="95">
        <v>94076.521517753601</v>
      </c>
      <c r="CT96" s="95">
        <v>17724.991909980799</v>
      </c>
      <c r="CU96" s="161">
        <v>929412.22790789651</v>
      </c>
      <c r="CV96" s="161">
        <v>7271422.1973953284</v>
      </c>
    </row>
    <row r="97" spans="1:100" x14ac:dyDescent="0.2">
      <c r="A97" s="94" t="s">
        <v>52</v>
      </c>
      <c r="B97" s="96">
        <v>40603</v>
      </c>
      <c r="C97" s="95">
        <v>0</v>
      </c>
      <c r="D97" s="95">
        <v>2361.2482857406098</v>
      </c>
      <c r="E97" s="95">
        <v>5083.6115345358803</v>
      </c>
      <c r="F97" s="95">
        <v>174.773922359571</v>
      </c>
      <c r="G97" s="95">
        <v>102.818397634663</v>
      </c>
      <c r="H97" s="95">
        <v>1</v>
      </c>
      <c r="I97" s="95">
        <v>0</v>
      </c>
      <c r="J97" s="95">
        <v>1351.6575051546099</v>
      </c>
      <c r="K97" s="95">
        <v>3</v>
      </c>
      <c r="L97" s="95">
        <v>416.48735417798201</v>
      </c>
      <c r="M97" s="95">
        <v>184.39307407475999</v>
      </c>
      <c r="N97" s="95">
        <v>2849.6166156232398</v>
      </c>
      <c r="O97" s="95">
        <v>0</v>
      </c>
      <c r="P97" s="95">
        <v>0</v>
      </c>
      <c r="Q97" s="95">
        <v>4068.8926768004899</v>
      </c>
      <c r="R97" s="95">
        <v>0</v>
      </c>
      <c r="S97" s="95">
        <v>0</v>
      </c>
      <c r="T97" s="95">
        <v>27.802456162869898</v>
      </c>
      <c r="U97" s="95">
        <v>1354.35110573471</v>
      </c>
      <c r="V97" s="95">
        <v>0</v>
      </c>
      <c r="W97" s="95">
        <v>284632.33716964698</v>
      </c>
      <c r="X97" s="95">
        <v>648459.42316436803</v>
      </c>
      <c r="Y97" s="95">
        <v>17595.8026304245</v>
      </c>
      <c r="Z97" s="95">
        <v>17117.718955755201</v>
      </c>
      <c r="AA97" s="95">
        <v>227</v>
      </c>
      <c r="AB97" s="95">
        <v>0</v>
      </c>
      <c r="AC97" s="95">
        <v>489148.80072784401</v>
      </c>
      <c r="AD97" s="95">
        <v>0</v>
      </c>
      <c r="AE97" s="95">
        <v>23744.641840934801</v>
      </c>
      <c r="AF97" s="95">
        <v>24413.820364236799</v>
      </c>
      <c r="AG97" s="95">
        <v>297483.84998321498</v>
      </c>
      <c r="AH97" s="95">
        <v>0</v>
      </c>
      <c r="AI97" s="95">
        <v>0</v>
      </c>
      <c r="AJ97" s="95">
        <v>575548.42318725598</v>
      </c>
      <c r="AK97" s="95">
        <v>0</v>
      </c>
      <c r="AL97" s="95">
        <v>0</v>
      </c>
      <c r="AM97" s="95">
        <v>4332.5050989389401</v>
      </c>
      <c r="AN97" s="95">
        <v>489031.74870681798</v>
      </c>
      <c r="AO97" s="95">
        <v>0</v>
      </c>
      <c r="AP97" s="95">
        <v>2472173.6515808101</v>
      </c>
      <c r="AQ97" s="95">
        <v>4853684.3067016602</v>
      </c>
      <c r="AR97" s="95">
        <v>135047.563606262</v>
      </c>
      <c r="AS97" s="95">
        <v>137892.86175727801</v>
      </c>
      <c r="AT97" s="95">
        <v>1579.9199981689501</v>
      </c>
      <c r="AU97" s="95">
        <v>0</v>
      </c>
      <c r="AV97" s="95">
        <v>1603729.6586608901</v>
      </c>
      <c r="AW97" s="95">
        <v>0</v>
      </c>
      <c r="AX97" s="95">
        <v>211649.37254715001</v>
      </c>
      <c r="AY97" s="95">
        <v>184443.516952515</v>
      </c>
      <c r="AZ97" s="95">
        <v>2229867.6947631799</v>
      </c>
      <c r="BA97" s="95">
        <v>0</v>
      </c>
      <c r="BB97" s="95">
        <v>0</v>
      </c>
      <c r="BC97" s="95">
        <v>4560921.4898071298</v>
      </c>
      <c r="BD97" s="95">
        <v>0</v>
      </c>
      <c r="BE97" s="95">
        <v>0</v>
      </c>
      <c r="BF97" s="95">
        <v>36474.581643581398</v>
      </c>
      <c r="BG97" s="95">
        <v>1603580.20054626</v>
      </c>
      <c r="BH97" s="95">
        <v>0</v>
      </c>
      <c r="BI97" s="95">
        <v>335156.22747039801</v>
      </c>
      <c r="BJ97" s="95">
        <v>1960661.06811523</v>
      </c>
      <c r="BK97" s="95">
        <v>83142.082216262803</v>
      </c>
      <c r="BL97" s="95">
        <v>19245.962953805902</v>
      </c>
      <c r="BM97" s="95">
        <v>0</v>
      </c>
      <c r="BN97" s="95">
        <v>0</v>
      </c>
      <c r="BO97" s="95">
        <v>0</v>
      </c>
      <c r="BP97" s="95">
        <v>0</v>
      </c>
      <c r="BQ97" s="95">
        <v>0</v>
      </c>
      <c r="BR97" s="95">
        <v>47002.311918258703</v>
      </c>
      <c r="BS97" s="95">
        <v>963285.67587280297</v>
      </c>
      <c r="BT97" s="95">
        <v>0</v>
      </c>
      <c r="BU97" s="95">
        <v>0</v>
      </c>
      <c r="BV97" s="95">
        <v>1292963.95283508</v>
      </c>
      <c r="BW97" s="95">
        <v>0</v>
      </c>
      <c r="BX97" s="95">
        <v>0</v>
      </c>
      <c r="BY97" s="95">
        <v>0</v>
      </c>
      <c r="BZ97" s="95">
        <v>0</v>
      </c>
      <c r="CA97" s="95">
        <v>7463.0435713529596</v>
      </c>
      <c r="CB97" s="95">
        <v>932729.55490875198</v>
      </c>
      <c r="CC97" s="95">
        <v>7277715.2092285203</v>
      </c>
      <c r="CD97" s="95">
        <v>2313740.2265014602</v>
      </c>
      <c r="CE97" s="95">
        <v>103.51562892179901</v>
      </c>
      <c r="CF97" s="95">
        <v>17304.679172038999</v>
      </c>
      <c r="CG97" s="95">
        <v>137128.12939453099</v>
      </c>
      <c r="CH97" s="95">
        <v>19240.151959180799</v>
      </c>
      <c r="CI97" s="95">
        <v>7565.6882038712502</v>
      </c>
      <c r="CJ97" s="95">
        <v>949702.09467315697</v>
      </c>
      <c r="CK97" s="95">
        <v>7319114.3923339797</v>
      </c>
      <c r="CL97" s="95">
        <v>2332646.4448547401</v>
      </c>
      <c r="CM97" s="160">
        <v>8908.0345870256406</v>
      </c>
      <c r="CN97" s="160">
        <v>1441952.4302063</v>
      </c>
      <c r="CO97" s="160">
        <v>9057207.9368896503</v>
      </c>
      <c r="CP97" s="95">
        <v>2332646.4448547401</v>
      </c>
      <c r="CQ97" s="95">
        <v>76.3160833353177</v>
      </c>
      <c r="CR97" s="95">
        <v>12838.634891748399</v>
      </c>
      <c r="CS97" s="95">
        <v>101578.344219208</v>
      </c>
      <c r="CT97" s="95">
        <v>19360.920466184602</v>
      </c>
      <c r="CU97" s="161">
        <v>950034.23408079101</v>
      </c>
      <c r="CV97" s="161">
        <v>7414843.3386230515</v>
      </c>
    </row>
    <row r="98" spans="1:100" x14ac:dyDescent="0.2">
      <c r="A98" s="94" t="s">
        <v>52</v>
      </c>
      <c r="B98" s="96">
        <v>40695</v>
      </c>
      <c r="C98" s="95">
        <v>0</v>
      </c>
      <c r="D98" s="95">
        <v>2309.8188854157902</v>
      </c>
      <c r="E98" s="95">
        <v>5035.3849826455098</v>
      </c>
      <c r="F98" s="95">
        <v>177.44892933778499</v>
      </c>
      <c r="G98" s="95">
        <v>108.38124911952799</v>
      </c>
      <c r="H98" s="95">
        <v>1</v>
      </c>
      <c r="I98" s="95">
        <v>0</v>
      </c>
      <c r="J98" s="95">
        <v>1388.25885437429</v>
      </c>
      <c r="K98" s="95">
        <v>4</v>
      </c>
      <c r="L98" s="95">
        <v>439.85779302194697</v>
      </c>
      <c r="M98" s="95">
        <v>187.202154893428</v>
      </c>
      <c r="N98" s="95">
        <v>2800.8504727780801</v>
      </c>
      <c r="O98" s="95">
        <v>0</v>
      </c>
      <c r="P98" s="95">
        <v>0</v>
      </c>
      <c r="Q98" s="95">
        <v>3971.5423269569901</v>
      </c>
      <c r="R98" s="95">
        <v>0</v>
      </c>
      <c r="S98" s="95">
        <v>0</v>
      </c>
      <c r="T98" s="95">
        <v>30.309794144704899</v>
      </c>
      <c r="U98" s="95">
        <v>1391.0837182402599</v>
      </c>
      <c r="V98" s="95">
        <v>0</v>
      </c>
      <c r="W98" s="95">
        <v>245185.43654060399</v>
      </c>
      <c r="X98" s="95">
        <v>630266.30857086205</v>
      </c>
      <c r="Y98" s="95">
        <v>17039.316191196402</v>
      </c>
      <c r="Z98" s="95">
        <v>19571.7266931534</v>
      </c>
      <c r="AA98" s="95">
        <v>217</v>
      </c>
      <c r="AB98" s="95">
        <v>0</v>
      </c>
      <c r="AC98" s="95">
        <v>505108.26267623901</v>
      </c>
      <c r="AD98" s="95">
        <v>147.81584119796801</v>
      </c>
      <c r="AE98" s="95">
        <v>24113.591454982801</v>
      </c>
      <c r="AF98" s="95">
        <v>24177.470999240901</v>
      </c>
      <c r="AG98" s="95">
        <v>286628.82352829003</v>
      </c>
      <c r="AH98" s="95">
        <v>0</v>
      </c>
      <c r="AI98" s="95">
        <v>0</v>
      </c>
      <c r="AJ98" s="95">
        <v>551584.45652770996</v>
      </c>
      <c r="AK98" s="95">
        <v>0</v>
      </c>
      <c r="AL98" s="95">
        <v>0</v>
      </c>
      <c r="AM98" s="95">
        <v>5503.5916114449501</v>
      </c>
      <c r="AN98" s="95">
        <v>504904.20684051502</v>
      </c>
      <c r="AO98" s="95">
        <v>0</v>
      </c>
      <c r="AP98" s="95">
        <v>2078951.42129517</v>
      </c>
      <c r="AQ98" s="95">
        <v>4756968.8059082003</v>
      </c>
      <c r="AR98" s="95">
        <v>130096.949824333</v>
      </c>
      <c r="AS98" s="95">
        <v>155258.30353355399</v>
      </c>
      <c r="AT98" s="95">
        <v>1510.3199996948199</v>
      </c>
      <c r="AU98" s="95">
        <v>0</v>
      </c>
      <c r="AV98" s="95">
        <v>1667675.1615753199</v>
      </c>
      <c r="AW98" s="95">
        <v>451</v>
      </c>
      <c r="AX98" s="95">
        <v>217089.74762725801</v>
      </c>
      <c r="AY98" s="95">
        <v>185585.49110412601</v>
      </c>
      <c r="AZ98" s="95">
        <v>2169790.4704895001</v>
      </c>
      <c r="BA98" s="95">
        <v>0</v>
      </c>
      <c r="BB98" s="95">
        <v>0</v>
      </c>
      <c r="BC98" s="95">
        <v>4385886.8411865197</v>
      </c>
      <c r="BD98" s="95">
        <v>0</v>
      </c>
      <c r="BE98" s="95">
        <v>0</v>
      </c>
      <c r="BF98" s="95">
        <v>45159.732491016402</v>
      </c>
      <c r="BG98" s="95">
        <v>1667631.7996215799</v>
      </c>
      <c r="BH98" s="95">
        <v>0</v>
      </c>
      <c r="BI98" s="95">
        <v>322110.089061737</v>
      </c>
      <c r="BJ98" s="95">
        <v>1970069.5018615699</v>
      </c>
      <c r="BK98" s="95">
        <v>82354.059249877901</v>
      </c>
      <c r="BL98" s="95">
        <v>20714.031319141399</v>
      </c>
      <c r="BM98" s="95">
        <v>0</v>
      </c>
      <c r="BN98" s="95">
        <v>0</v>
      </c>
      <c r="BO98" s="95">
        <v>0</v>
      </c>
      <c r="BP98" s="95">
        <v>0</v>
      </c>
      <c r="BQ98" s="95">
        <v>0</v>
      </c>
      <c r="BR98" s="95">
        <v>47604.821239948302</v>
      </c>
      <c r="BS98" s="95">
        <v>963667.56590270996</v>
      </c>
      <c r="BT98" s="95">
        <v>0</v>
      </c>
      <c r="BU98" s="95">
        <v>0</v>
      </c>
      <c r="BV98" s="95">
        <v>1280763.9352569601</v>
      </c>
      <c r="BW98" s="95">
        <v>0</v>
      </c>
      <c r="BX98" s="95">
        <v>0</v>
      </c>
      <c r="BY98" s="95">
        <v>0</v>
      </c>
      <c r="BZ98" s="95">
        <v>0</v>
      </c>
      <c r="CA98" s="95">
        <v>7356.8991427421597</v>
      </c>
      <c r="CB98" s="95">
        <v>877194.94354248</v>
      </c>
      <c r="CC98" s="95">
        <v>6930061.60473633</v>
      </c>
      <c r="CD98" s="95">
        <v>2297805.1978759798</v>
      </c>
      <c r="CE98" s="95">
        <v>109.50092725269501</v>
      </c>
      <c r="CF98" s="95">
        <v>19851.930730104399</v>
      </c>
      <c r="CG98" s="95">
        <v>159905.290571213</v>
      </c>
      <c r="CH98" s="95">
        <v>20711.405394554102</v>
      </c>
      <c r="CI98" s="95">
        <v>7468.0326367616699</v>
      </c>
      <c r="CJ98" s="95">
        <v>897082.54022979701</v>
      </c>
      <c r="CK98" s="95">
        <v>7143095.00744629</v>
      </c>
      <c r="CL98" s="95">
        <v>2318330.8135681199</v>
      </c>
      <c r="CM98" s="160">
        <v>8837.3054124116898</v>
      </c>
      <c r="CN98" s="160">
        <v>1403493.9000854499</v>
      </c>
      <c r="CO98" s="160">
        <v>8742188.7701415997</v>
      </c>
      <c r="CP98" s="95">
        <v>2318330.8135681199</v>
      </c>
      <c r="CQ98" s="95">
        <v>80.295896913856296</v>
      </c>
      <c r="CR98" s="95">
        <v>14466.367092967001</v>
      </c>
      <c r="CS98" s="95">
        <v>113762.34379959101</v>
      </c>
      <c r="CT98" s="95">
        <v>20713.645429849599</v>
      </c>
      <c r="CU98" s="161">
        <v>897046.87427258445</v>
      </c>
      <c r="CV98" s="161">
        <v>7089966.8953075428</v>
      </c>
    </row>
    <row r="99" spans="1:100" x14ac:dyDescent="0.2">
      <c r="A99" s="94" t="s">
        <v>52</v>
      </c>
      <c r="B99" s="96">
        <v>40787</v>
      </c>
      <c r="C99" s="95">
        <v>0</v>
      </c>
      <c r="D99" s="95">
        <v>2447.1130340695399</v>
      </c>
      <c r="E99" s="95">
        <v>4949.3335906267203</v>
      </c>
      <c r="F99" s="95">
        <v>173.57277843169899</v>
      </c>
      <c r="G99" s="95">
        <v>120.185107697733</v>
      </c>
      <c r="H99" s="95">
        <v>1</v>
      </c>
      <c r="I99" s="95">
        <v>0</v>
      </c>
      <c r="J99" s="95">
        <v>1425.44057112932</v>
      </c>
      <c r="K99" s="95">
        <v>4</v>
      </c>
      <c r="L99" s="95">
        <v>555.61227359622706</v>
      </c>
      <c r="M99" s="95">
        <v>193.81815806590001</v>
      </c>
      <c r="N99" s="95">
        <v>2727.8121873438399</v>
      </c>
      <c r="O99" s="95">
        <v>0</v>
      </c>
      <c r="P99" s="95">
        <v>0</v>
      </c>
      <c r="Q99" s="95">
        <v>3987.79543825984</v>
      </c>
      <c r="R99" s="95">
        <v>0</v>
      </c>
      <c r="S99" s="95">
        <v>0</v>
      </c>
      <c r="T99" s="95">
        <v>39.266806040890501</v>
      </c>
      <c r="U99" s="95">
        <v>1430.2661715894901</v>
      </c>
      <c r="V99" s="95">
        <v>0</v>
      </c>
      <c r="W99" s="95">
        <v>304533.38079070998</v>
      </c>
      <c r="X99" s="95">
        <v>611987.83097839402</v>
      </c>
      <c r="Y99" s="95">
        <v>16532.923823595</v>
      </c>
      <c r="Z99" s="95">
        <v>19851.4143879414</v>
      </c>
      <c r="AA99" s="95">
        <v>175</v>
      </c>
      <c r="AB99" s="95">
        <v>0</v>
      </c>
      <c r="AC99" s="95">
        <v>519033.76188659703</v>
      </c>
      <c r="AD99" s="95">
        <v>525.69091510772705</v>
      </c>
      <c r="AE99" s="95">
        <v>33540.738879203796</v>
      </c>
      <c r="AF99" s="95">
        <v>24253.3418960571</v>
      </c>
      <c r="AG99" s="95">
        <v>273983.57613754302</v>
      </c>
      <c r="AH99" s="95">
        <v>0</v>
      </c>
      <c r="AI99" s="95">
        <v>0</v>
      </c>
      <c r="AJ99" s="95">
        <v>569740.15431976295</v>
      </c>
      <c r="AK99" s="95">
        <v>0</v>
      </c>
      <c r="AL99" s="95">
        <v>0</v>
      </c>
      <c r="AM99" s="95">
        <v>5001.6258180737505</v>
      </c>
      <c r="AN99" s="95">
        <v>519666.46158218401</v>
      </c>
      <c r="AO99" s="95">
        <v>0</v>
      </c>
      <c r="AP99" s="95">
        <v>2499996.4675598098</v>
      </c>
      <c r="AQ99" s="95">
        <v>4587226.0960082998</v>
      </c>
      <c r="AR99" s="95">
        <v>126288.659292221</v>
      </c>
      <c r="AS99" s="95">
        <v>161606.595262527</v>
      </c>
      <c r="AT99" s="95">
        <v>1218</v>
      </c>
      <c r="AU99" s="95">
        <v>0</v>
      </c>
      <c r="AV99" s="95">
        <v>1725086.67225647</v>
      </c>
      <c r="AW99" s="95">
        <v>1633</v>
      </c>
      <c r="AX99" s="95">
        <v>298502.30632019002</v>
      </c>
      <c r="AY99" s="95">
        <v>181884.58003234901</v>
      </c>
      <c r="AZ99" s="95">
        <v>2056459.588974</v>
      </c>
      <c r="BA99" s="95">
        <v>0</v>
      </c>
      <c r="BB99" s="95">
        <v>0</v>
      </c>
      <c r="BC99" s="95">
        <v>4529069.3962402297</v>
      </c>
      <c r="BD99" s="95">
        <v>0</v>
      </c>
      <c r="BE99" s="95">
        <v>0</v>
      </c>
      <c r="BF99" s="95">
        <v>42076.6341972351</v>
      </c>
      <c r="BG99" s="95">
        <v>1726888.4741668699</v>
      </c>
      <c r="BH99" s="95">
        <v>0</v>
      </c>
      <c r="BI99" s="95">
        <v>340804.24529647798</v>
      </c>
      <c r="BJ99" s="95">
        <v>1954082.88493347</v>
      </c>
      <c r="BK99" s="95">
        <v>77862.253444671602</v>
      </c>
      <c r="BL99" s="95">
        <v>22533.283195495598</v>
      </c>
      <c r="BM99" s="95">
        <v>0</v>
      </c>
      <c r="BN99" s="95">
        <v>0</v>
      </c>
      <c r="BO99" s="95">
        <v>0</v>
      </c>
      <c r="BP99" s="95">
        <v>0</v>
      </c>
      <c r="BQ99" s="95">
        <v>0</v>
      </c>
      <c r="BR99" s="95">
        <v>47169.944692134901</v>
      </c>
      <c r="BS99" s="95">
        <v>957649.10664367699</v>
      </c>
      <c r="BT99" s="95">
        <v>0</v>
      </c>
      <c r="BU99" s="95">
        <v>0</v>
      </c>
      <c r="BV99" s="95">
        <v>1284864.5261077899</v>
      </c>
      <c r="BW99" s="95">
        <v>0</v>
      </c>
      <c r="BX99" s="95">
        <v>0</v>
      </c>
      <c r="BY99" s="95">
        <v>0</v>
      </c>
      <c r="BZ99" s="95">
        <v>0</v>
      </c>
      <c r="CA99" s="95">
        <v>7365.9919409751901</v>
      </c>
      <c r="CB99" s="95">
        <v>913708.808387756</v>
      </c>
      <c r="CC99" s="95">
        <v>7051108.5155639602</v>
      </c>
      <c r="CD99" s="95">
        <v>2292257.4980773898</v>
      </c>
      <c r="CE99" s="95">
        <v>121.16551544331</v>
      </c>
      <c r="CF99" s="95">
        <v>20033.102816820101</v>
      </c>
      <c r="CG99" s="95">
        <v>162359.39380073501</v>
      </c>
      <c r="CH99" s="95">
        <v>22537.881924867601</v>
      </c>
      <c r="CI99" s="95">
        <v>7488.89789026976</v>
      </c>
      <c r="CJ99" s="95">
        <v>933923.51654815697</v>
      </c>
      <c r="CK99" s="95">
        <v>7262156.4368286096</v>
      </c>
      <c r="CL99" s="95">
        <v>2314827.0463561998</v>
      </c>
      <c r="CM99" s="160">
        <v>8926.7634874582309</v>
      </c>
      <c r="CN99" s="160">
        <v>1457079.44937134</v>
      </c>
      <c r="CO99" s="160">
        <v>8932921.5954589806</v>
      </c>
      <c r="CP99" s="95">
        <v>2314827.0463561998</v>
      </c>
      <c r="CQ99" s="95">
        <v>83.520553961396203</v>
      </c>
      <c r="CR99" s="95">
        <v>15236.543078661</v>
      </c>
      <c r="CS99" s="95">
        <v>121804.278787613</v>
      </c>
      <c r="CT99" s="95">
        <v>22217.5481014252</v>
      </c>
      <c r="CU99" s="161">
        <v>933741.91120457614</v>
      </c>
      <c r="CV99" s="161">
        <v>7213467.9093646947</v>
      </c>
    </row>
    <row r="100" spans="1:100" x14ac:dyDescent="0.2">
      <c r="A100" s="94" t="s">
        <v>52</v>
      </c>
      <c r="B100" s="96">
        <v>40878</v>
      </c>
      <c r="C100" s="95">
        <v>0</v>
      </c>
      <c r="D100" s="95">
        <v>2602.9230652749502</v>
      </c>
      <c r="E100" s="95">
        <v>4920.0647695064499</v>
      </c>
      <c r="F100" s="95">
        <v>181.353291416541</v>
      </c>
      <c r="G100" s="95">
        <v>117.365341178142</v>
      </c>
      <c r="H100" s="95">
        <v>0</v>
      </c>
      <c r="I100" s="95">
        <v>0</v>
      </c>
      <c r="J100" s="95">
        <v>1472.53362566233</v>
      </c>
      <c r="K100" s="95">
        <v>3</v>
      </c>
      <c r="L100" s="95">
        <v>545.20738767832495</v>
      </c>
      <c r="M100" s="95">
        <v>201.403812844306</v>
      </c>
      <c r="N100" s="95">
        <v>2690.1706537902401</v>
      </c>
      <c r="O100" s="95">
        <v>0</v>
      </c>
      <c r="P100" s="95">
        <v>0</v>
      </c>
      <c r="Q100" s="95">
        <v>4135.2694731354704</v>
      </c>
      <c r="R100" s="95">
        <v>0</v>
      </c>
      <c r="S100" s="95">
        <v>0</v>
      </c>
      <c r="T100" s="95">
        <v>27.162701701046899</v>
      </c>
      <c r="U100" s="95">
        <v>1475.87007272244</v>
      </c>
      <c r="V100" s="95">
        <v>0</v>
      </c>
      <c r="W100" s="95">
        <v>319476.25619506801</v>
      </c>
      <c r="X100" s="95">
        <v>600722.630470276</v>
      </c>
      <c r="Y100" s="95">
        <v>17624.868037223801</v>
      </c>
      <c r="Z100" s="95">
        <v>21820.485814332998</v>
      </c>
      <c r="AA100" s="95">
        <v>0</v>
      </c>
      <c r="AB100" s="95">
        <v>0</v>
      </c>
      <c r="AC100" s="95">
        <v>541013.41854095506</v>
      </c>
      <c r="AD100" s="95">
        <v>108.58248257637</v>
      </c>
      <c r="AE100" s="95">
        <v>31552.1434936523</v>
      </c>
      <c r="AF100" s="95">
        <v>24564.979352712598</v>
      </c>
      <c r="AG100" s="95">
        <v>263368.86923599202</v>
      </c>
      <c r="AH100" s="95">
        <v>0</v>
      </c>
      <c r="AI100" s="95">
        <v>0</v>
      </c>
      <c r="AJ100" s="95">
        <v>583908.07858276402</v>
      </c>
      <c r="AK100" s="95">
        <v>0</v>
      </c>
      <c r="AL100" s="95">
        <v>0</v>
      </c>
      <c r="AM100" s="95">
        <v>4071.8480031788299</v>
      </c>
      <c r="AN100" s="95">
        <v>541412.45032501197</v>
      </c>
      <c r="AO100" s="95">
        <v>0</v>
      </c>
      <c r="AP100" s="95">
        <v>2666664.6859435998</v>
      </c>
      <c r="AQ100" s="95">
        <v>4554770.20349121</v>
      </c>
      <c r="AR100" s="95">
        <v>136640.95673942601</v>
      </c>
      <c r="AS100" s="95">
        <v>175089.887067795</v>
      </c>
      <c r="AT100" s="95">
        <v>0</v>
      </c>
      <c r="AU100" s="95">
        <v>0</v>
      </c>
      <c r="AV100" s="95">
        <v>1813860.81742859</v>
      </c>
      <c r="AW100" s="95">
        <v>335</v>
      </c>
      <c r="AX100" s="95">
        <v>294852.76419830299</v>
      </c>
      <c r="AY100" s="95">
        <v>185468.02887344401</v>
      </c>
      <c r="AZ100" s="95">
        <v>1987956.50315857</v>
      </c>
      <c r="BA100" s="95">
        <v>0</v>
      </c>
      <c r="BB100" s="95">
        <v>0</v>
      </c>
      <c r="BC100" s="95">
        <v>4722498.02624512</v>
      </c>
      <c r="BD100" s="95">
        <v>0</v>
      </c>
      <c r="BE100" s="95">
        <v>0</v>
      </c>
      <c r="BF100" s="95">
        <v>34063.222547054298</v>
      </c>
      <c r="BG100" s="95">
        <v>1814609.9066467299</v>
      </c>
      <c r="BH100" s="95">
        <v>0</v>
      </c>
      <c r="BI100" s="95">
        <v>350332.61104965198</v>
      </c>
      <c r="BJ100" s="95">
        <v>1973245.0413970901</v>
      </c>
      <c r="BK100" s="95">
        <v>83758.021768569903</v>
      </c>
      <c r="BL100" s="95">
        <v>26326.516564369202</v>
      </c>
      <c r="BM100" s="95">
        <v>0</v>
      </c>
      <c r="BN100" s="95">
        <v>0</v>
      </c>
      <c r="BO100" s="95">
        <v>0</v>
      </c>
      <c r="BP100" s="95">
        <v>0</v>
      </c>
      <c r="BQ100" s="95">
        <v>0</v>
      </c>
      <c r="BR100" s="95">
        <v>48635.066612243703</v>
      </c>
      <c r="BS100" s="95">
        <v>965482.93960571301</v>
      </c>
      <c r="BT100" s="95">
        <v>0</v>
      </c>
      <c r="BU100" s="95">
        <v>0</v>
      </c>
      <c r="BV100" s="95">
        <v>1311738.5011291499</v>
      </c>
      <c r="BW100" s="95">
        <v>0</v>
      </c>
      <c r="BX100" s="95">
        <v>0</v>
      </c>
      <c r="BY100" s="95">
        <v>0</v>
      </c>
      <c r="BZ100" s="95">
        <v>0</v>
      </c>
      <c r="CA100" s="95">
        <v>7523.7108523249599</v>
      </c>
      <c r="CB100" s="95">
        <v>910078.74407958996</v>
      </c>
      <c r="CC100" s="95">
        <v>7186075.0462646503</v>
      </c>
      <c r="CD100" s="95">
        <v>2307693.6010436998</v>
      </c>
      <c r="CE100" s="95">
        <v>117.49683738592999</v>
      </c>
      <c r="CF100" s="95">
        <v>21781.555275917101</v>
      </c>
      <c r="CG100" s="95">
        <v>174662.58362770101</v>
      </c>
      <c r="CH100" s="95">
        <v>26328.270374298099</v>
      </c>
      <c r="CI100" s="95">
        <v>7638.7248532772101</v>
      </c>
      <c r="CJ100" s="95">
        <v>931654.42395019496</v>
      </c>
      <c r="CK100" s="95">
        <v>7354306.8462524395</v>
      </c>
      <c r="CL100" s="95">
        <v>2334398.4043273898</v>
      </c>
      <c r="CM100" s="160">
        <v>9092.2883570194208</v>
      </c>
      <c r="CN100" s="160">
        <v>1480713.53929138</v>
      </c>
      <c r="CO100" s="160">
        <v>9200728.9470214806</v>
      </c>
      <c r="CP100" s="95">
        <v>2334398.4043273898</v>
      </c>
      <c r="CQ100" s="95">
        <v>89.738529652357101</v>
      </c>
      <c r="CR100" s="95">
        <v>17628.411450862899</v>
      </c>
      <c r="CS100" s="95">
        <v>139830.675168991</v>
      </c>
      <c r="CT100" s="95">
        <v>26495.758070707299</v>
      </c>
      <c r="CU100" s="161">
        <v>931860.29935550701</v>
      </c>
      <c r="CV100" s="161">
        <v>7360737.6298923511</v>
      </c>
    </row>
    <row r="101" spans="1:100" x14ac:dyDescent="0.2">
      <c r="A101" s="94" t="s">
        <v>52</v>
      </c>
      <c r="B101" s="96">
        <v>40969</v>
      </c>
      <c r="C101" s="95">
        <v>0</v>
      </c>
      <c r="D101" s="95">
        <v>2578.0024905502801</v>
      </c>
      <c r="E101" s="95">
        <v>4871.2765317559197</v>
      </c>
      <c r="F101" s="95">
        <v>187.341755498201</v>
      </c>
      <c r="G101" s="95">
        <v>123.315254080109</v>
      </c>
      <c r="H101" s="95">
        <v>0</v>
      </c>
      <c r="I101" s="95">
        <v>0</v>
      </c>
      <c r="J101" s="95">
        <v>1526.1337698847101</v>
      </c>
      <c r="K101" s="95">
        <v>2</v>
      </c>
      <c r="L101" s="95">
        <v>569.13722790777695</v>
      </c>
      <c r="M101" s="95">
        <v>206.57031514123099</v>
      </c>
      <c r="N101" s="95">
        <v>2655.58334004879</v>
      </c>
      <c r="O101" s="95">
        <v>0</v>
      </c>
      <c r="P101" s="95">
        <v>0</v>
      </c>
      <c r="Q101" s="95">
        <v>4117.7461063861801</v>
      </c>
      <c r="R101" s="95">
        <v>0</v>
      </c>
      <c r="S101" s="95">
        <v>0</v>
      </c>
      <c r="T101" s="95">
        <v>27.801569889066698</v>
      </c>
      <c r="U101" s="95">
        <v>1528.3439601212699</v>
      </c>
      <c r="V101" s="95">
        <v>0</v>
      </c>
      <c r="W101" s="95">
        <v>283691.46378707897</v>
      </c>
      <c r="X101" s="95">
        <v>586904.69110870396</v>
      </c>
      <c r="Y101" s="95">
        <v>16385.0297095776</v>
      </c>
      <c r="Z101" s="95">
        <v>23470.788548707998</v>
      </c>
      <c r="AA101" s="95">
        <v>0</v>
      </c>
      <c r="AB101" s="95">
        <v>0</v>
      </c>
      <c r="AC101" s="95">
        <v>563643.36163330101</v>
      </c>
      <c r="AD101" s="95">
        <v>0</v>
      </c>
      <c r="AE101" s="95">
        <v>32685.077597618099</v>
      </c>
      <c r="AF101" s="95">
        <v>23874.4412055016</v>
      </c>
      <c r="AG101" s="95">
        <v>255375.74306869501</v>
      </c>
      <c r="AH101" s="95">
        <v>0</v>
      </c>
      <c r="AI101" s="95">
        <v>0</v>
      </c>
      <c r="AJ101" s="95">
        <v>569912.66414642299</v>
      </c>
      <c r="AK101" s="95">
        <v>0</v>
      </c>
      <c r="AL101" s="95">
        <v>0</v>
      </c>
      <c r="AM101" s="95">
        <v>4618.49688643217</v>
      </c>
      <c r="AN101" s="95">
        <v>563609.04244232201</v>
      </c>
      <c r="AO101" s="95">
        <v>0</v>
      </c>
      <c r="AP101" s="95">
        <v>2567287.1787414602</v>
      </c>
      <c r="AQ101" s="95">
        <v>4513464.3017578097</v>
      </c>
      <c r="AR101" s="95">
        <v>128674.523737907</v>
      </c>
      <c r="AS101" s="95">
        <v>191232.75463104199</v>
      </c>
      <c r="AT101" s="95">
        <v>0</v>
      </c>
      <c r="AU101" s="95">
        <v>0</v>
      </c>
      <c r="AV101" s="95">
        <v>1907146.4774169901</v>
      </c>
      <c r="AW101" s="95">
        <v>0</v>
      </c>
      <c r="AX101" s="95">
        <v>302249.826953888</v>
      </c>
      <c r="AY101" s="95">
        <v>185924.950731277</v>
      </c>
      <c r="AZ101" s="95">
        <v>1965616.2447204599</v>
      </c>
      <c r="BA101" s="95">
        <v>0</v>
      </c>
      <c r="BB101" s="95">
        <v>0</v>
      </c>
      <c r="BC101" s="95">
        <v>4679716.30969238</v>
      </c>
      <c r="BD101" s="95">
        <v>0</v>
      </c>
      <c r="BE101" s="95">
        <v>0</v>
      </c>
      <c r="BF101" s="95">
        <v>39350.277927875497</v>
      </c>
      <c r="BG101" s="95">
        <v>1907214.4902954099</v>
      </c>
      <c r="BH101" s="95">
        <v>0</v>
      </c>
      <c r="BI101" s="95">
        <v>354588.10788345302</v>
      </c>
      <c r="BJ101" s="95">
        <v>2008669.76106262</v>
      </c>
      <c r="BK101" s="95">
        <v>88760.2858829498</v>
      </c>
      <c r="BL101" s="95">
        <v>29076.0057461262</v>
      </c>
      <c r="BM101" s="95">
        <v>0</v>
      </c>
      <c r="BN101" s="95">
        <v>0</v>
      </c>
      <c r="BO101" s="95">
        <v>0</v>
      </c>
      <c r="BP101" s="95">
        <v>0</v>
      </c>
      <c r="BQ101" s="95">
        <v>0</v>
      </c>
      <c r="BR101" s="95">
        <v>49242.777887344397</v>
      </c>
      <c r="BS101" s="95">
        <v>992916.11690521205</v>
      </c>
      <c r="BT101" s="95">
        <v>0</v>
      </c>
      <c r="BU101" s="95">
        <v>0</v>
      </c>
      <c r="BV101" s="95">
        <v>1327169.6730041499</v>
      </c>
      <c r="BW101" s="95">
        <v>0</v>
      </c>
      <c r="BX101" s="95">
        <v>0</v>
      </c>
      <c r="BY101" s="95">
        <v>0</v>
      </c>
      <c r="BZ101" s="95">
        <v>0</v>
      </c>
      <c r="CA101" s="95">
        <v>7473.34510684013</v>
      </c>
      <c r="CB101" s="95">
        <v>885924.206588745</v>
      </c>
      <c r="CC101" s="95">
        <v>7222732.4000244103</v>
      </c>
      <c r="CD101" s="95">
        <v>2377217.6400146498</v>
      </c>
      <c r="CE101" s="95">
        <v>123.137841835618</v>
      </c>
      <c r="CF101" s="95">
        <v>23467.390210151701</v>
      </c>
      <c r="CG101" s="95">
        <v>188920.80173873901</v>
      </c>
      <c r="CH101" s="95">
        <v>29073.313934564601</v>
      </c>
      <c r="CI101" s="95">
        <v>7595.5202567577398</v>
      </c>
      <c r="CJ101" s="95">
        <v>908674.42263793899</v>
      </c>
      <c r="CK101" s="95">
        <v>7348330.4337158203</v>
      </c>
      <c r="CL101" s="95">
        <v>2405914.64535522</v>
      </c>
      <c r="CM101" s="160">
        <v>9115.0872304439508</v>
      </c>
      <c r="CN101" s="160">
        <v>1462938.2744445801</v>
      </c>
      <c r="CO101" s="160">
        <v>9365109.1153564509</v>
      </c>
      <c r="CP101" s="95">
        <v>2405914.64535522</v>
      </c>
      <c r="CQ101" s="95">
        <v>95.870506384410007</v>
      </c>
      <c r="CR101" s="95">
        <v>18849.9926664829</v>
      </c>
      <c r="CS101" s="95">
        <v>151423.25694656401</v>
      </c>
      <c r="CT101" s="95">
        <v>29317.747807741202</v>
      </c>
      <c r="CU101" s="161">
        <v>909391.59679889667</v>
      </c>
      <c r="CV101" s="161">
        <v>7411653.2017631494</v>
      </c>
    </row>
    <row r="102" spans="1:100" x14ac:dyDescent="0.2">
      <c r="A102" s="94" t="s">
        <v>52</v>
      </c>
      <c r="B102" s="96">
        <v>41061</v>
      </c>
      <c r="C102" s="95">
        <v>0</v>
      </c>
      <c r="D102" s="95">
        <v>2639.5484030246698</v>
      </c>
      <c r="E102" s="95">
        <v>4832.3744446635201</v>
      </c>
      <c r="F102" s="95">
        <v>190.58928138762701</v>
      </c>
      <c r="G102" s="95">
        <v>125.42005790770099</v>
      </c>
      <c r="H102" s="95">
        <v>0</v>
      </c>
      <c r="I102" s="95">
        <v>0</v>
      </c>
      <c r="J102" s="95">
        <v>1586.67774271965</v>
      </c>
      <c r="K102" s="95">
        <v>2</v>
      </c>
      <c r="L102" s="95">
        <v>583.17030916363001</v>
      </c>
      <c r="M102" s="95">
        <v>192.65794402547201</v>
      </c>
      <c r="N102" s="95">
        <v>2593.0639971494702</v>
      </c>
      <c r="O102" s="95">
        <v>0</v>
      </c>
      <c r="P102" s="95">
        <v>0</v>
      </c>
      <c r="Q102" s="95">
        <v>4220.9329342246101</v>
      </c>
      <c r="R102" s="95">
        <v>0</v>
      </c>
      <c r="S102" s="95">
        <v>0</v>
      </c>
      <c r="T102" s="95">
        <v>29.408263705437999</v>
      </c>
      <c r="U102" s="95">
        <v>1587.0841376185399</v>
      </c>
      <c r="V102" s="95">
        <v>0</v>
      </c>
      <c r="W102" s="95">
        <v>284394.120414734</v>
      </c>
      <c r="X102" s="95">
        <v>578541.11792755104</v>
      </c>
      <c r="Y102" s="95">
        <v>16705.114716529799</v>
      </c>
      <c r="Z102" s="95">
        <v>22275.240739583998</v>
      </c>
      <c r="AA102" s="95">
        <v>0</v>
      </c>
      <c r="AB102" s="95">
        <v>0</v>
      </c>
      <c r="AC102" s="95">
        <v>578300.697265625</v>
      </c>
      <c r="AD102" s="95">
        <v>0</v>
      </c>
      <c r="AE102" s="95">
        <v>31880.115396261201</v>
      </c>
      <c r="AF102" s="95">
        <v>22498.096828937501</v>
      </c>
      <c r="AG102" s="95">
        <v>245077.645080566</v>
      </c>
      <c r="AH102" s="95">
        <v>0</v>
      </c>
      <c r="AI102" s="95">
        <v>0</v>
      </c>
      <c r="AJ102" s="95">
        <v>581228.29780578602</v>
      </c>
      <c r="AK102" s="95">
        <v>0</v>
      </c>
      <c r="AL102" s="95">
        <v>0</v>
      </c>
      <c r="AM102" s="95">
        <v>4562.1136590838396</v>
      </c>
      <c r="AN102" s="95">
        <v>578044.11685180699</v>
      </c>
      <c r="AO102" s="95">
        <v>0</v>
      </c>
      <c r="AP102" s="95">
        <v>2607189.0265502902</v>
      </c>
      <c r="AQ102" s="95">
        <v>4457632.9232177697</v>
      </c>
      <c r="AR102" s="95">
        <v>131458.072254181</v>
      </c>
      <c r="AS102" s="95">
        <v>184479.614973068</v>
      </c>
      <c r="AT102" s="95">
        <v>0</v>
      </c>
      <c r="AU102" s="95">
        <v>0</v>
      </c>
      <c r="AV102" s="95">
        <v>1978739.0074768099</v>
      </c>
      <c r="AW102" s="95">
        <v>0</v>
      </c>
      <c r="AX102" s="95">
        <v>295111.28031158401</v>
      </c>
      <c r="AY102" s="95">
        <v>173786.14333724999</v>
      </c>
      <c r="AZ102" s="95">
        <v>1886690.33084106</v>
      </c>
      <c r="BA102" s="95">
        <v>0</v>
      </c>
      <c r="BB102" s="95">
        <v>0</v>
      </c>
      <c r="BC102" s="95">
        <v>4762269.2666626005</v>
      </c>
      <c r="BD102" s="95">
        <v>0</v>
      </c>
      <c r="BE102" s="95">
        <v>0</v>
      </c>
      <c r="BF102" s="95">
        <v>40628.086277961702</v>
      </c>
      <c r="BG102" s="95">
        <v>1978297.31477356</v>
      </c>
      <c r="BH102" s="95">
        <v>0</v>
      </c>
      <c r="BI102" s="95">
        <v>346358.08034515398</v>
      </c>
      <c r="BJ102" s="95">
        <v>2028704.73880005</v>
      </c>
      <c r="BK102" s="95">
        <v>90578.180147171006</v>
      </c>
      <c r="BL102" s="95">
        <v>27600.814270734802</v>
      </c>
      <c r="BM102" s="95">
        <v>0</v>
      </c>
      <c r="BN102" s="95">
        <v>0</v>
      </c>
      <c r="BO102" s="95">
        <v>0</v>
      </c>
      <c r="BP102" s="95">
        <v>0</v>
      </c>
      <c r="BQ102" s="95">
        <v>0</v>
      </c>
      <c r="BR102" s="95">
        <v>45105.393955230698</v>
      </c>
      <c r="BS102" s="95">
        <v>1005201.93577576</v>
      </c>
      <c r="BT102" s="95">
        <v>0</v>
      </c>
      <c r="BU102" s="95">
        <v>0</v>
      </c>
      <c r="BV102" s="95">
        <v>1322792.87286377</v>
      </c>
      <c r="BW102" s="95">
        <v>0</v>
      </c>
      <c r="BX102" s="95">
        <v>0</v>
      </c>
      <c r="BY102" s="95">
        <v>0</v>
      </c>
      <c r="BZ102" s="95">
        <v>0</v>
      </c>
      <c r="CA102" s="95">
        <v>7472.6429101228696</v>
      </c>
      <c r="CB102" s="95">
        <v>861326.29578399705</v>
      </c>
      <c r="CC102" s="95">
        <v>7089931.3762817401</v>
      </c>
      <c r="CD102" s="95">
        <v>2379214.7767028799</v>
      </c>
      <c r="CE102" s="95">
        <v>125.491546200588</v>
      </c>
      <c r="CF102" s="95">
        <v>22306.8161149025</v>
      </c>
      <c r="CG102" s="95">
        <v>187681.98390960699</v>
      </c>
      <c r="CH102" s="95">
        <v>27599.618055105198</v>
      </c>
      <c r="CI102" s="95">
        <v>7599.94272214174</v>
      </c>
      <c r="CJ102" s="95">
        <v>882489.91726684605</v>
      </c>
      <c r="CK102" s="95">
        <v>7282405.5221557599</v>
      </c>
      <c r="CL102" s="95">
        <v>2406995.1673889202</v>
      </c>
      <c r="CM102" s="160">
        <v>9165.0946921110208</v>
      </c>
      <c r="CN102" s="160">
        <v>1461759.02359009</v>
      </c>
      <c r="CO102" s="160">
        <v>9258701.6950683594</v>
      </c>
      <c r="CP102" s="95">
        <v>2406995.1673889202</v>
      </c>
      <c r="CQ102" s="95">
        <v>98.116849208250599</v>
      </c>
      <c r="CR102" s="95">
        <v>17722.264483213399</v>
      </c>
      <c r="CS102" s="95">
        <v>144876.9055233</v>
      </c>
      <c r="CT102" s="95">
        <v>27567.094932079301</v>
      </c>
      <c r="CU102" s="161">
        <v>883633.11189889954</v>
      </c>
      <c r="CV102" s="161">
        <v>7277613.3601913471</v>
      </c>
    </row>
    <row r="103" spans="1:100" x14ac:dyDescent="0.2">
      <c r="A103" s="94" t="s">
        <v>52</v>
      </c>
      <c r="B103" s="96">
        <v>41153</v>
      </c>
      <c r="C103" s="95">
        <v>0</v>
      </c>
      <c r="D103" s="95">
        <v>2613.5372635424101</v>
      </c>
      <c r="E103" s="95">
        <v>4751.5318975448599</v>
      </c>
      <c r="F103" s="95">
        <v>186.55180493556</v>
      </c>
      <c r="G103" s="95">
        <v>130.27334053255601</v>
      </c>
      <c r="H103" s="95">
        <v>0</v>
      </c>
      <c r="I103" s="95">
        <v>0</v>
      </c>
      <c r="J103" s="95">
        <v>1590.07223641872</v>
      </c>
      <c r="K103" s="95">
        <v>3</v>
      </c>
      <c r="L103" s="95">
        <v>496.67089004814602</v>
      </c>
      <c r="M103" s="95">
        <v>194.94538524746901</v>
      </c>
      <c r="N103" s="95">
        <v>2541.3295325040799</v>
      </c>
      <c r="O103" s="95">
        <v>0</v>
      </c>
      <c r="P103" s="95">
        <v>0</v>
      </c>
      <c r="Q103" s="95">
        <v>4225.3330871462804</v>
      </c>
      <c r="R103" s="95">
        <v>0</v>
      </c>
      <c r="S103" s="95">
        <v>0</v>
      </c>
      <c r="T103" s="95">
        <v>32.479689463973003</v>
      </c>
      <c r="U103" s="95">
        <v>1594.01859694719</v>
      </c>
      <c r="V103" s="95">
        <v>0</v>
      </c>
      <c r="W103" s="95">
        <v>281358.84540939302</v>
      </c>
      <c r="X103" s="95">
        <v>569339.06774139404</v>
      </c>
      <c r="Y103" s="95">
        <v>17088.5360457897</v>
      </c>
      <c r="Z103" s="95">
        <v>23694.634658575102</v>
      </c>
      <c r="AA103" s="95">
        <v>0</v>
      </c>
      <c r="AB103" s="95">
        <v>0</v>
      </c>
      <c r="AC103" s="95">
        <v>582680.92176055897</v>
      </c>
      <c r="AD103" s="95">
        <v>42.123251914977999</v>
      </c>
      <c r="AE103" s="95">
        <v>25618.610833168001</v>
      </c>
      <c r="AF103" s="95">
        <v>21408.7378840446</v>
      </c>
      <c r="AG103" s="95">
        <v>239606.909751892</v>
      </c>
      <c r="AH103" s="95">
        <v>0</v>
      </c>
      <c r="AI103" s="95">
        <v>0</v>
      </c>
      <c r="AJ103" s="95">
        <v>564125.07775878895</v>
      </c>
      <c r="AK103" s="95">
        <v>0</v>
      </c>
      <c r="AL103" s="95">
        <v>0</v>
      </c>
      <c r="AM103" s="95">
        <v>5044.8134833574304</v>
      </c>
      <c r="AN103" s="95">
        <v>582950.16507720901</v>
      </c>
      <c r="AO103" s="95">
        <v>0</v>
      </c>
      <c r="AP103" s="95">
        <v>2532960.2423706101</v>
      </c>
      <c r="AQ103" s="95">
        <v>4452142.1057128897</v>
      </c>
      <c r="AR103" s="95">
        <v>134803.95939636201</v>
      </c>
      <c r="AS103" s="95">
        <v>203555.46269798299</v>
      </c>
      <c r="AT103" s="95">
        <v>0</v>
      </c>
      <c r="AU103" s="95">
        <v>0</v>
      </c>
      <c r="AV103" s="95">
        <v>2013251.2413940399</v>
      </c>
      <c r="AW103" s="95">
        <v>135</v>
      </c>
      <c r="AX103" s="95">
        <v>233775.40536499</v>
      </c>
      <c r="AY103" s="95">
        <v>165386.29963493301</v>
      </c>
      <c r="AZ103" s="95">
        <v>1882883.1525115999</v>
      </c>
      <c r="BA103" s="95">
        <v>0</v>
      </c>
      <c r="BB103" s="95">
        <v>0</v>
      </c>
      <c r="BC103" s="95">
        <v>4687742.5413207998</v>
      </c>
      <c r="BD103" s="95">
        <v>0</v>
      </c>
      <c r="BE103" s="95">
        <v>0</v>
      </c>
      <c r="BF103" s="95">
        <v>45077.938352108002</v>
      </c>
      <c r="BG103" s="95">
        <v>2013452.8669280999</v>
      </c>
      <c r="BH103" s="95">
        <v>0</v>
      </c>
      <c r="BI103" s="95">
        <v>336184.455364227</v>
      </c>
      <c r="BJ103" s="95">
        <v>2109107.3140258798</v>
      </c>
      <c r="BK103" s="95">
        <v>95030.1281042099</v>
      </c>
      <c r="BL103" s="95">
        <v>30598.434315919902</v>
      </c>
      <c r="BM103" s="95">
        <v>0</v>
      </c>
      <c r="BN103" s="95">
        <v>0</v>
      </c>
      <c r="BO103" s="95">
        <v>0</v>
      </c>
      <c r="BP103" s="95">
        <v>0</v>
      </c>
      <c r="BQ103" s="95">
        <v>0</v>
      </c>
      <c r="BR103" s="95">
        <v>44703.998210906997</v>
      </c>
      <c r="BS103" s="95">
        <v>1053899.9735870401</v>
      </c>
      <c r="BT103" s="95">
        <v>0</v>
      </c>
      <c r="BU103" s="95">
        <v>0</v>
      </c>
      <c r="BV103" s="95">
        <v>1334718.4290771501</v>
      </c>
      <c r="BW103" s="95">
        <v>0</v>
      </c>
      <c r="BX103" s="95">
        <v>0</v>
      </c>
      <c r="BY103" s="95">
        <v>0</v>
      </c>
      <c r="BZ103" s="95">
        <v>0</v>
      </c>
      <c r="CA103" s="95">
        <v>7339.9468587040901</v>
      </c>
      <c r="CB103" s="95">
        <v>853204.88859558105</v>
      </c>
      <c r="CC103" s="95">
        <v>7009684.4710082998</v>
      </c>
      <c r="CD103" s="95">
        <v>2439992.6824035598</v>
      </c>
      <c r="CE103" s="95">
        <v>130.20975464023601</v>
      </c>
      <c r="CF103" s="95">
        <v>23683.346588611599</v>
      </c>
      <c r="CG103" s="95">
        <v>202588.65845108</v>
      </c>
      <c r="CH103" s="95">
        <v>30600.078761815999</v>
      </c>
      <c r="CI103" s="95">
        <v>7472.2635502815201</v>
      </c>
      <c r="CJ103" s="95">
        <v>876498.26933288598</v>
      </c>
      <c r="CK103" s="95">
        <v>7186973.2974243201</v>
      </c>
      <c r="CL103" s="95">
        <v>2470323.6164245601</v>
      </c>
      <c r="CM103" s="160">
        <v>9065.4892557859403</v>
      </c>
      <c r="CN103" s="160">
        <v>1460554.4545745801</v>
      </c>
      <c r="CO103" s="160">
        <v>9218775.7606201209</v>
      </c>
      <c r="CP103" s="95">
        <v>2470323.6164245601</v>
      </c>
      <c r="CQ103" s="95">
        <v>101.78878554049901</v>
      </c>
      <c r="CR103" s="95">
        <v>18776.243069648699</v>
      </c>
      <c r="CS103" s="95">
        <v>158945.17515182501</v>
      </c>
      <c r="CT103" s="95">
        <v>30145.577801227599</v>
      </c>
      <c r="CU103" s="161">
        <v>876888.23518419266</v>
      </c>
      <c r="CV103" s="161">
        <v>7212273.1294593802</v>
      </c>
    </row>
    <row r="104" spans="1:100" x14ac:dyDescent="0.2">
      <c r="A104" s="94" t="s">
        <v>52</v>
      </c>
      <c r="B104" s="96">
        <v>41244</v>
      </c>
      <c r="C104" s="95">
        <v>0</v>
      </c>
      <c r="D104" s="95">
        <v>2593.7142008245</v>
      </c>
      <c r="E104" s="95">
        <v>4656.2276889681798</v>
      </c>
      <c r="F104" s="95">
        <v>190.39556672424101</v>
      </c>
      <c r="G104" s="95">
        <v>130.68699822388601</v>
      </c>
      <c r="H104" s="95">
        <v>0</v>
      </c>
      <c r="I104" s="95">
        <v>0</v>
      </c>
      <c r="J104" s="95">
        <v>1595.2539379298701</v>
      </c>
      <c r="K104" s="95">
        <v>5</v>
      </c>
      <c r="L104" s="95">
        <v>473.51839422434603</v>
      </c>
      <c r="M104" s="95">
        <v>172.374005941674</v>
      </c>
      <c r="N104" s="95">
        <v>2478.5182965695899</v>
      </c>
      <c r="O104" s="95">
        <v>0</v>
      </c>
      <c r="P104" s="95">
        <v>0</v>
      </c>
      <c r="Q104" s="95">
        <v>4201.3849204182598</v>
      </c>
      <c r="R104" s="95">
        <v>0</v>
      </c>
      <c r="S104" s="95">
        <v>0</v>
      </c>
      <c r="T104" s="95">
        <v>36.1849859231152</v>
      </c>
      <c r="U104" s="95">
        <v>1600.8992801904701</v>
      </c>
      <c r="V104" s="95">
        <v>0</v>
      </c>
      <c r="W104" s="95">
        <v>285938.86370849598</v>
      </c>
      <c r="X104" s="95">
        <v>554350.46653747605</v>
      </c>
      <c r="Y104" s="95">
        <v>17522.7481622696</v>
      </c>
      <c r="Z104" s="95">
        <v>23592.9485664368</v>
      </c>
      <c r="AA104" s="95">
        <v>0</v>
      </c>
      <c r="AB104" s="95">
        <v>0</v>
      </c>
      <c r="AC104" s="95">
        <v>575588.44677734398</v>
      </c>
      <c r="AD104" s="95">
        <v>229.75842118263199</v>
      </c>
      <c r="AE104" s="95">
        <v>22672.082642793699</v>
      </c>
      <c r="AF104" s="95">
        <v>20066.651682853699</v>
      </c>
      <c r="AG104" s="95">
        <v>233625.100833893</v>
      </c>
      <c r="AH104" s="95">
        <v>0</v>
      </c>
      <c r="AI104" s="95">
        <v>0</v>
      </c>
      <c r="AJ104" s="95">
        <v>559899.74333190895</v>
      </c>
      <c r="AK104" s="95">
        <v>0</v>
      </c>
      <c r="AL104" s="95">
        <v>0</v>
      </c>
      <c r="AM104" s="95">
        <v>5051.9623381495503</v>
      </c>
      <c r="AN104" s="95">
        <v>575769.09622192394</v>
      </c>
      <c r="AO104" s="95">
        <v>0</v>
      </c>
      <c r="AP104" s="95">
        <v>2568970.4455871601</v>
      </c>
      <c r="AQ104" s="95">
        <v>4343816.4279174795</v>
      </c>
      <c r="AR104" s="95">
        <v>137830.26893615699</v>
      </c>
      <c r="AS104" s="95">
        <v>198415.88133430501</v>
      </c>
      <c r="AT104" s="95">
        <v>0</v>
      </c>
      <c r="AU104" s="95">
        <v>0</v>
      </c>
      <c r="AV104" s="95">
        <v>2007196.19766235</v>
      </c>
      <c r="AW104" s="95">
        <v>728</v>
      </c>
      <c r="AX104" s="95">
        <v>207114.033737183</v>
      </c>
      <c r="AY104" s="95">
        <v>156167.909805298</v>
      </c>
      <c r="AZ104" s="95">
        <v>1843064.37007141</v>
      </c>
      <c r="BA104" s="95">
        <v>0</v>
      </c>
      <c r="BB104" s="95">
        <v>0</v>
      </c>
      <c r="BC104" s="95">
        <v>4674952.8983764602</v>
      </c>
      <c r="BD104" s="95">
        <v>0</v>
      </c>
      <c r="BE104" s="95">
        <v>0</v>
      </c>
      <c r="BF104" s="95">
        <v>44238.205967903101</v>
      </c>
      <c r="BG104" s="95">
        <v>2008298.1807251</v>
      </c>
      <c r="BH104" s="95">
        <v>0</v>
      </c>
      <c r="BI104" s="95">
        <v>341101.48017883301</v>
      </c>
      <c r="BJ104" s="95">
        <v>2126334.7495422401</v>
      </c>
      <c r="BK104" s="95">
        <v>96654.513121604905</v>
      </c>
      <c r="BL104" s="95">
        <v>29328.843655109398</v>
      </c>
      <c r="BM104" s="95">
        <v>0</v>
      </c>
      <c r="BN104" s="95">
        <v>0</v>
      </c>
      <c r="BO104" s="95">
        <v>0</v>
      </c>
      <c r="BP104" s="95">
        <v>0</v>
      </c>
      <c r="BQ104" s="95">
        <v>0</v>
      </c>
      <c r="BR104" s="95">
        <v>40929.018063068397</v>
      </c>
      <c r="BS104" s="95">
        <v>1076637.7165069601</v>
      </c>
      <c r="BT104" s="95">
        <v>0</v>
      </c>
      <c r="BU104" s="95">
        <v>0</v>
      </c>
      <c r="BV104" s="95">
        <v>1359376.4760131801</v>
      </c>
      <c r="BW104" s="95">
        <v>0</v>
      </c>
      <c r="BX104" s="95">
        <v>0</v>
      </c>
      <c r="BY104" s="95">
        <v>0</v>
      </c>
      <c r="BZ104" s="95">
        <v>0</v>
      </c>
      <c r="CA104" s="95">
        <v>7251.8473994135902</v>
      </c>
      <c r="CB104" s="95">
        <v>851340.51176452602</v>
      </c>
      <c r="CC104" s="95">
        <v>6846861.5624389602</v>
      </c>
      <c r="CD104" s="95">
        <v>2459823.5132141099</v>
      </c>
      <c r="CE104" s="95">
        <v>130.800924576819</v>
      </c>
      <c r="CF104" s="95">
        <v>23581.868522882502</v>
      </c>
      <c r="CG104" s="95">
        <v>197940.993124008</v>
      </c>
      <c r="CH104" s="95">
        <v>29329.847855567899</v>
      </c>
      <c r="CI104" s="95">
        <v>7379.7279208302498</v>
      </c>
      <c r="CJ104" s="95">
        <v>874700.162498474</v>
      </c>
      <c r="CK104" s="95">
        <v>7144531.4035034198</v>
      </c>
      <c r="CL104" s="95">
        <v>2489550.4876708998</v>
      </c>
      <c r="CM104" s="160">
        <v>8973.3949559927005</v>
      </c>
      <c r="CN104" s="160">
        <v>1453296.41923523</v>
      </c>
      <c r="CO104" s="160">
        <v>9068653.2215576209</v>
      </c>
      <c r="CP104" s="95">
        <v>2489550.4876708998</v>
      </c>
      <c r="CQ104" s="95">
        <v>95.512076283805101</v>
      </c>
      <c r="CR104" s="95">
        <v>18426.219797849699</v>
      </c>
      <c r="CS104" s="95">
        <v>153179.76374244699</v>
      </c>
      <c r="CT104" s="95">
        <v>29518.4685413837</v>
      </c>
      <c r="CU104" s="161">
        <v>874922.38028740848</v>
      </c>
      <c r="CV104" s="161">
        <v>7044802.5555629684</v>
      </c>
    </row>
    <row r="105" spans="1:100" x14ac:dyDescent="0.2">
      <c r="A105" s="94" t="s">
        <v>52</v>
      </c>
      <c r="B105" s="96">
        <v>41334</v>
      </c>
      <c r="C105" s="95">
        <v>0</v>
      </c>
      <c r="D105" s="95">
        <v>2654.7979318499602</v>
      </c>
      <c r="E105" s="95">
        <v>4626.7969002723703</v>
      </c>
      <c r="F105" s="95">
        <v>196.262606080621</v>
      </c>
      <c r="G105" s="95">
        <v>133.951720897108</v>
      </c>
      <c r="H105" s="95">
        <v>0</v>
      </c>
      <c r="I105" s="95">
        <v>0</v>
      </c>
      <c r="J105" s="95">
        <v>1610.63251832128</v>
      </c>
      <c r="K105" s="95">
        <v>8</v>
      </c>
      <c r="L105" s="95">
        <v>374.12210858985799</v>
      </c>
      <c r="M105" s="95">
        <v>176.36946012079699</v>
      </c>
      <c r="N105" s="95">
        <v>2409.1555373668698</v>
      </c>
      <c r="O105" s="95">
        <v>0</v>
      </c>
      <c r="P105" s="95">
        <v>127.22036438155899</v>
      </c>
      <c r="Q105" s="95">
        <v>4275.22747302055</v>
      </c>
      <c r="R105" s="95">
        <v>0</v>
      </c>
      <c r="S105" s="95">
        <v>32.865462728310398</v>
      </c>
      <c r="T105" s="95">
        <v>0</v>
      </c>
      <c r="U105" s="95">
        <v>1618.6204008013001</v>
      </c>
      <c r="V105" s="95">
        <v>0</v>
      </c>
      <c r="W105" s="95">
        <v>309438.14275360102</v>
      </c>
      <c r="X105" s="95">
        <v>546270.78031921398</v>
      </c>
      <c r="Y105" s="95">
        <v>17758.735550403599</v>
      </c>
      <c r="Z105" s="95">
        <v>23713.678565502199</v>
      </c>
      <c r="AA105" s="95">
        <v>0</v>
      </c>
      <c r="AB105" s="95">
        <v>0</v>
      </c>
      <c r="AC105" s="95">
        <v>586686.88827514602</v>
      </c>
      <c r="AD105" s="95">
        <v>1104.8681077957201</v>
      </c>
      <c r="AE105" s="95">
        <v>21881.1089494228</v>
      </c>
      <c r="AF105" s="95">
        <v>20092.282924175299</v>
      </c>
      <c r="AG105" s="95">
        <v>224205.66929435701</v>
      </c>
      <c r="AH105" s="95">
        <v>0</v>
      </c>
      <c r="AI105" s="95">
        <v>6109.4507585167903</v>
      </c>
      <c r="AJ105" s="95">
        <v>560325.24071502697</v>
      </c>
      <c r="AK105" s="95">
        <v>0</v>
      </c>
      <c r="AL105" s="95">
        <v>5073.36366808414</v>
      </c>
      <c r="AM105" s="95">
        <v>0</v>
      </c>
      <c r="AN105" s="95">
        <v>587867.05378723098</v>
      </c>
      <c r="AO105" s="95">
        <v>0</v>
      </c>
      <c r="AP105" s="95">
        <v>2690475.7516174298</v>
      </c>
      <c r="AQ105" s="95">
        <v>4279326.6027221698</v>
      </c>
      <c r="AR105" s="95">
        <v>140026.815246582</v>
      </c>
      <c r="AS105" s="95">
        <v>198711.471927643</v>
      </c>
      <c r="AT105" s="95">
        <v>0</v>
      </c>
      <c r="AU105" s="95">
        <v>0</v>
      </c>
      <c r="AV105" s="95">
        <v>2049056.2240142799</v>
      </c>
      <c r="AW105" s="95">
        <v>3505</v>
      </c>
      <c r="AX105" s="95">
        <v>193673.739320755</v>
      </c>
      <c r="AY105" s="95">
        <v>156646.87437248201</v>
      </c>
      <c r="AZ105" s="95">
        <v>1765001.68344116</v>
      </c>
      <c r="BA105" s="95">
        <v>0</v>
      </c>
      <c r="BB105" s="95">
        <v>55852.528064727798</v>
      </c>
      <c r="BC105" s="95">
        <v>4709871.7548217801</v>
      </c>
      <c r="BD105" s="95">
        <v>0</v>
      </c>
      <c r="BE105" s="95">
        <v>42815.097765922503</v>
      </c>
      <c r="BF105" s="95">
        <v>0</v>
      </c>
      <c r="BG105" s="95">
        <v>2052549.5901184101</v>
      </c>
      <c r="BH105" s="95">
        <v>0</v>
      </c>
      <c r="BI105" s="95">
        <v>357246.25093078602</v>
      </c>
      <c r="BJ105" s="95">
        <v>2120306.95343018</v>
      </c>
      <c r="BK105" s="95">
        <v>96197.800604820295</v>
      </c>
      <c r="BL105" s="95">
        <v>33369.259320735902</v>
      </c>
      <c r="BM105" s="95">
        <v>0</v>
      </c>
      <c r="BN105" s="95">
        <v>0</v>
      </c>
      <c r="BO105" s="95">
        <v>0</v>
      </c>
      <c r="BP105" s="95">
        <v>0</v>
      </c>
      <c r="BQ105" s="95">
        <v>0</v>
      </c>
      <c r="BR105" s="95">
        <v>40763.312639236501</v>
      </c>
      <c r="BS105" s="95">
        <v>1047243.21333313</v>
      </c>
      <c r="BT105" s="95">
        <v>0</v>
      </c>
      <c r="BU105" s="95">
        <v>4363.5</v>
      </c>
      <c r="BV105" s="95">
        <v>1391274.10612488</v>
      </c>
      <c r="BW105" s="95">
        <v>0</v>
      </c>
      <c r="BX105" s="95">
        <v>3504.9899960160301</v>
      </c>
      <c r="BY105" s="95">
        <v>0</v>
      </c>
      <c r="BZ105" s="95">
        <v>0</v>
      </c>
      <c r="CA105" s="95">
        <v>7306.7176245451001</v>
      </c>
      <c r="CB105" s="95">
        <v>835568.36135864304</v>
      </c>
      <c r="CC105" s="95">
        <v>6793486.5541992197</v>
      </c>
      <c r="CD105" s="95">
        <v>2485155.5604553199</v>
      </c>
      <c r="CE105" s="95">
        <v>133.90524508617801</v>
      </c>
      <c r="CF105" s="95">
        <v>23710.309352636301</v>
      </c>
      <c r="CG105" s="95">
        <v>202340.25055503799</v>
      </c>
      <c r="CH105" s="95">
        <v>33367.985560417197</v>
      </c>
      <c r="CI105" s="95">
        <v>7439.6062710285196</v>
      </c>
      <c r="CJ105" s="95">
        <v>858970.261276245</v>
      </c>
      <c r="CK105" s="95">
        <v>7028404.4377441397</v>
      </c>
      <c r="CL105" s="95">
        <v>2518039.43719482</v>
      </c>
      <c r="CM105" s="160">
        <v>9045.3253709077799</v>
      </c>
      <c r="CN105" s="160">
        <v>1455864.4558715799</v>
      </c>
      <c r="CO105" s="160">
        <v>9054508.3872070294</v>
      </c>
      <c r="CP105" s="95">
        <v>2518039.43719482</v>
      </c>
      <c r="CQ105" s="95">
        <v>100.917555253953</v>
      </c>
      <c r="CR105" s="95">
        <v>18679.6865625381</v>
      </c>
      <c r="CS105" s="95">
        <v>156002.33191871599</v>
      </c>
      <c r="CT105" s="95">
        <v>30212.037517786001</v>
      </c>
      <c r="CU105" s="161">
        <v>859278.67071127938</v>
      </c>
      <c r="CV105" s="161">
        <v>6995826.8047542572</v>
      </c>
    </row>
    <row r="106" spans="1:100" x14ac:dyDescent="0.2">
      <c r="A106" s="94" t="s">
        <v>52</v>
      </c>
      <c r="B106" s="96">
        <v>41426</v>
      </c>
      <c r="C106" s="95">
        <v>0</v>
      </c>
      <c r="D106" s="95">
        <v>2712.7333894670001</v>
      </c>
      <c r="E106" s="95">
        <v>4606.2264318466196</v>
      </c>
      <c r="F106" s="95">
        <v>205.120924266055</v>
      </c>
      <c r="G106" s="95">
        <v>139.336676297709</v>
      </c>
      <c r="H106" s="95">
        <v>0</v>
      </c>
      <c r="I106" s="95">
        <v>0</v>
      </c>
      <c r="J106" s="95">
        <v>1610.6594330072401</v>
      </c>
      <c r="K106" s="95">
        <v>8</v>
      </c>
      <c r="L106" s="95">
        <v>425.80741265788703</v>
      </c>
      <c r="M106" s="95">
        <v>177.22131618857401</v>
      </c>
      <c r="N106" s="95">
        <v>2384.2411330342302</v>
      </c>
      <c r="O106" s="95">
        <v>0</v>
      </c>
      <c r="P106" s="95">
        <v>155.37545311823499</v>
      </c>
      <c r="Q106" s="95">
        <v>4254.2512844204903</v>
      </c>
      <c r="R106" s="95">
        <v>0</v>
      </c>
      <c r="S106" s="95">
        <v>33.443160315044203</v>
      </c>
      <c r="T106" s="95">
        <v>0</v>
      </c>
      <c r="U106" s="95">
        <v>1617.4537489116201</v>
      </c>
      <c r="V106" s="95">
        <v>0</v>
      </c>
      <c r="W106" s="95">
        <v>299078.06103515602</v>
      </c>
      <c r="X106" s="95">
        <v>540129.28695678699</v>
      </c>
      <c r="Y106" s="95">
        <v>18124.4614362717</v>
      </c>
      <c r="Z106" s="95">
        <v>25353.290913105</v>
      </c>
      <c r="AA106" s="95">
        <v>0</v>
      </c>
      <c r="AB106" s="95">
        <v>0</v>
      </c>
      <c r="AC106" s="95">
        <v>585872.79710388195</v>
      </c>
      <c r="AD106" s="95">
        <v>1195.77088332176</v>
      </c>
      <c r="AE106" s="95">
        <v>24887.505152225502</v>
      </c>
      <c r="AF106" s="95">
        <v>20252.938060760502</v>
      </c>
      <c r="AG106" s="95">
        <v>218116.00358390799</v>
      </c>
      <c r="AH106" s="95">
        <v>0</v>
      </c>
      <c r="AI106" s="95">
        <v>9644.9294890165293</v>
      </c>
      <c r="AJ106" s="95">
        <v>569072.39720916701</v>
      </c>
      <c r="AK106" s="95">
        <v>0</v>
      </c>
      <c r="AL106" s="95">
        <v>5304.6040949225398</v>
      </c>
      <c r="AM106" s="95">
        <v>0</v>
      </c>
      <c r="AN106" s="95">
        <v>586782.41868591297</v>
      </c>
      <c r="AO106" s="95">
        <v>0</v>
      </c>
      <c r="AP106" s="95">
        <v>2704194.0233764602</v>
      </c>
      <c r="AQ106" s="95">
        <v>4249294.0097045898</v>
      </c>
      <c r="AR106" s="95">
        <v>143458.888305664</v>
      </c>
      <c r="AS106" s="95">
        <v>209203.655014038</v>
      </c>
      <c r="AT106" s="95">
        <v>0</v>
      </c>
      <c r="AU106" s="95">
        <v>0</v>
      </c>
      <c r="AV106" s="95">
        <v>2054657.07296753</v>
      </c>
      <c r="AW106" s="95">
        <v>3848</v>
      </c>
      <c r="AX106" s="95">
        <v>226216.37510871899</v>
      </c>
      <c r="AY106" s="95">
        <v>160012.77422332799</v>
      </c>
      <c r="AZ106" s="95">
        <v>1714948.8659057601</v>
      </c>
      <c r="BA106" s="95">
        <v>0</v>
      </c>
      <c r="BB106" s="95">
        <v>86495.372152328506</v>
      </c>
      <c r="BC106" s="95">
        <v>4783198.6218872098</v>
      </c>
      <c r="BD106" s="95">
        <v>0</v>
      </c>
      <c r="BE106" s="95">
        <v>42902.173968791998</v>
      </c>
      <c r="BF106" s="95">
        <v>0</v>
      </c>
      <c r="BG106" s="95">
        <v>2057813.7506866499</v>
      </c>
      <c r="BH106" s="95">
        <v>0</v>
      </c>
      <c r="BI106" s="95">
        <v>372311.416980743</v>
      </c>
      <c r="BJ106" s="95">
        <v>2174182.6021118201</v>
      </c>
      <c r="BK106" s="95">
        <v>99655.047337532</v>
      </c>
      <c r="BL106" s="95">
        <v>36137.461205482497</v>
      </c>
      <c r="BM106" s="95">
        <v>0</v>
      </c>
      <c r="BN106" s="95">
        <v>0</v>
      </c>
      <c r="BO106" s="95">
        <v>0</v>
      </c>
      <c r="BP106" s="95">
        <v>0</v>
      </c>
      <c r="BQ106" s="95">
        <v>0</v>
      </c>
      <c r="BR106" s="95">
        <v>40718.864528179198</v>
      </c>
      <c r="BS106" s="95">
        <v>1089037.0625</v>
      </c>
      <c r="BT106" s="95">
        <v>0</v>
      </c>
      <c r="BU106" s="95">
        <v>6788</v>
      </c>
      <c r="BV106" s="95">
        <v>1408416.7313385</v>
      </c>
      <c r="BW106" s="95">
        <v>0</v>
      </c>
      <c r="BX106" s="95">
        <v>3696.5699955523</v>
      </c>
      <c r="BY106" s="95">
        <v>0</v>
      </c>
      <c r="BZ106" s="95">
        <v>0</v>
      </c>
      <c r="CA106" s="95">
        <v>7309.6556034088098</v>
      </c>
      <c r="CB106" s="95">
        <v>850057.52002716099</v>
      </c>
      <c r="CC106" s="95">
        <v>7067164.7059936495</v>
      </c>
      <c r="CD106" s="95">
        <v>2549688.5225830101</v>
      </c>
      <c r="CE106" s="95">
        <v>139.32998191192701</v>
      </c>
      <c r="CF106" s="95">
        <v>25374.194590807001</v>
      </c>
      <c r="CG106" s="95">
        <v>206710.237112045</v>
      </c>
      <c r="CH106" s="95">
        <v>36137.044437408404</v>
      </c>
      <c r="CI106" s="95">
        <v>7451.0422990918196</v>
      </c>
      <c r="CJ106" s="95">
        <v>874685.93389129604</v>
      </c>
      <c r="CK106" s="95">
        <v>7220038.8403320303</v>
      </c>
      <c r="CL106" s="95">
        <v>2586458.9731140099</v>
      </c>
      <c r="CM106" s="160">
        <v>9047.9907031059302</v>
      </c>
      <c r="CN106" s="160">
        <v>1468785.5323944101</v>
      </c>
      <c r="CO106" s="160">
        <v>9332467.0791015606</v>
      </c>
      <c r="CP106" s="95">
        <v>2586458.9731140099</v>
      </c>
      <c r="CQ106" s="95">
        <v>107.013326942921</v>
      </c>
      <c r="CR106" s="95">
        <v>19984.192670106899</v>
      </c>
      <c r="CS106" s="95">
        <v>166544.85471725499</v>
      </c>
      <c r="CT106" s="95">
        <v>32587.7273905277</v>
      </c>
      <c r="CU106" s="161">
        <v>875431.71461796795</v>
      </c>
      <c r="CV106" s="161">
        <v>7273874.9431056948</v>
      </c>
    </row>
    <row r="107" spans="1:100" x14ac:dyDescent="0.2">
      <c r="A107" s="94" t="s">
        <v>52</v>
      </c>
      <c r="B107" s="96">
        <v>41518</v>
      </c>
      <c r="C107" s="95">
        <v>0</v>
      </c>
      <c r="D107" s="95">
        <v>2837.0228315293798</v>
      </c>
      <c r="E107" s="95">
        <v>4609.8880842328099</v>
      </c>
      <c r="F107" s="95">
        <v>227.30726264975999</v>
      </c>
      <c r="G107" s="95">
        <v>136.629924375564</v>
      </c>
      <c r="H107" s="95">
        <v>0</v>
      </c>
      <c r="I107" s="95">
        <v>0</v>
      </c>
      <c r="J107" s="95">
        <v>1635.4296458512499</v>
      </c>
      <c r="K107" s="95">
        <v>5</v>
      </c>
      <c r="L107" s="95">
        <v>476.32127219066001</v>
      </c>
      <c r="M107" s="95">
        <v>177.47047733143</v>
      </c>
      <c r="N107" s="95">
        <v>2382.5081985890902</v>
      </c>
      <c r="O107" s="95">
        <v>0</v>
      </c>
      <c r="P107" s="95">
        <v>234.85284948348999</v>
      </c>
      <c r="Q107" s="95">
        <v>4261.37601095438</v>
      </c>
      <c r="R107" s="95">
        <v>0</v>
      </c>
      <c r="S107" s="95">
        <v>26.7781056754757</v>
      </c>
      <c r="T107" s="95">
        <v>0</v>
      </c>
      <c r="U107" s="95">
        <v>1641.1130665391699</v>
      </c>
      <c r="V107" s="95">
        <v>0</v>
      </c>
      <c r="W107" s="95">
        <v>330796.36746597302</v>
      </c>
      <c r="X107" s="95">
        <v>527287.63554382301</v>
      </c>
      <c r="Y107" s="95">
        <v>18426.7632367611</v>
      </c>
      <c r="Z107" s="95">
        <v>25081.584091663401</v>
      </c>
      <c r="AA107" s="95">
        <v>0</v>
      </c>
      <c r="AB107" s="95">
        <v>0</v>
      </c>
      <c r="AC107" s="95">
        <v>597158.23733520496</v>
      </c>
      <c r="AD107" s="95">
        <v>371.218083977699</v>
      </c>
      <c r="AE107" s="95">
        <v>24927.423242568999</v>
      </c>
      <c r="AF107" s="95">
        <v>20836.702212095301</v>
      </c>
      <c r="AG107" s="95">
        <v>212658.13440322899</v>
      </c>
      <c r="AH107" s="95">
        <v>0</v>
      </c>
      <c r="AI107" s="95">
        <v>14066.0167802572</v>
      </c>
      <c r="AJ107" s="95">
        <v>567481.79621124303</v>
      </c>
      <c r="AK107" s="95">
        <v>0</v>
      </c>
      <c r="AL107" s="95">
        <v>4724.5858160853404</v>
      </c>
      <c r="AM107" s="95">
        <v>0</v>
      </c>
      <c r="AN107" s="95">
        <v>597751.33754730201</v>
      </c>
      <c r="AO107" s="95">
        <v>0</v>
      </c>
      <c r="AP107" s="95">
        <v>2974764.89807129</v>
      </c>
      <c r="AQ107" s="95">
        <v>4166209.0686340299</v>
      </c>
      <c r="AR107" s="95">
        <v>145832.395624161</v>
      </c>
      <c r="AS107" s="95">
        <v>210887.821144104</v>
      </c>
      <c r="AT107" s="95">
        <v>0</v>
      </c>
      <c r="AU107" s="95">
        <v>0</v>
      </c>
      <c r="AV107" s="95">
        <v>2101550.1137695299</v>
      </c>
      <c r="AW107" s="95">
        <v>1199</v>
      </c>
      <c r="AX107" s="95">
        <v>226175.08715629601</v>
      </c>
      <c r="AY107" s="95">
        <v>164986.19906425499</v>
      </c>
      <c r="AZ107" s="95">
        <v>1668347.6786956801</v>
      </c>
      <c r="BA107" s="95">
        <v>0</v>
      </c>
      <c r="BB107" s="95">
        <v>123458.853631973</v>
      </c>
      <c r="BC107" s="95">
        <v>4790151.3624877902</v>
      </c>
      <c r="BD107" s="95">
        <v>0</v>
      </c>
      <c r="BE107" s="95">
        <v>38126.674674510999</v>
      </c>
      <c r="BF107" s="95">
        <v>0</v>
      </c>
      <c r="BG107" s="95">
        <v>2102948.8313903799</v>
      </c>
      <c r="BH107" s="95">
        <v>0</v>
      </c>
      <c r="BI107" s="95">
        <v>368575.99248123198</v>
      </c>
      <c r="BJ107" s="95">
        <v>2249535.3861694299</v>
      </c>
      <c r="BK107" s="95">
        <v>105193.691653252</v>
      </c>
      <c r="BL107" s="95">
        <v>37006.268762588501</v>
      </c>
      <c r="BM107" s="95">
        <v>0</v>
      </c>
      <c r="BN107" s="95">
        <v>0</v>
      </c>
      <c r="BO107" s="95">
        <v>0</v>
      </c>
      <c r="BP107" s="95">
        <v>0</v>
      </c>
      <c r="BQ107" s="95">
        <v>0</v>
      </c>
      <c r="BR107" s="95">
        <v>40412.798038482702</v>
      </c>
      <c r="BS107" s="95">
        <v>1131885.83364868</v>
      </c>
      <c r="BT107" s="95">
        <v>0</v>
      </c>
      <c r="BU107" s="95">
        <v>8374.5</v>
      </c>
      <c r="BV107" s="95">
        <v>1419708.6591491699</v>
      </c>
      <c r="BW107" s="95">
        <v>0</v>
      </c>
      <c r="BX107" s="95">
        <v>2720.3499974608399</v>
      </c>
      <c r="BY107" s="95">
        <v>0</v>
      </c>
      <c r="BZ107" s="95">
        <v>0</v>
      </c>
      <c r="CA107" s="95">
        <v>7431.6976936459496</v>
      </c>
      <c r="CB107" s="95">
        <v>877163.98175811803</v>
      </c>
      <c r="CC107" s="95">
        <v>7030754.8340454102</v>
      </c>
      <c r="CD107" s="95">
        <v>2614542.3741455101</v>
      </c>
      <c r="CE107" s="95">
        <v>136.578614722937</v>
      </c>
      <c r="CF107" s="95">
        <v>25064.832104921301</v>
      </c>
      <c r="CG107" s="95">
        <v>209736.38025093099</v>
      </c>
      <c r="CH107" s="95">
        <v>37007.160197258003</v>
      </c>
      <c r="CI107" s="95">
        <v>7569.84955537319</v>
      </c>
      <c r="CJ107" s="95">
        <v>902714.23856353795</v>
      </c>
      <c r="CK107" s="95">
        <v>7410275.2946167002</v>
      </c>
      <c r="CL107" s="95">
        <v>2651135.7325134301</v>
      </c>
      <c r="CM107" s="160">
        <v>9189.9370516538602</v>
      </c>
      <c r="CN107" s="160">
        <v>1505081.0609741199</v>
      </c>
      <c r="CO107" s="160">
        <v>9336598.5122070294</v>
      </c>
      <c r="CP107" s="95">
        <v>2651135.7325134301</v>
      </c>
      <c r="CQ107" s="95">
        <v>109.88620321732</v>
      </c>
      <c r="CR107" s="95">
        <v>20427.3437366486</v>
      </c>
      <c r="CS107" s="95">
        <v>172675.77544403099</v>
      </c>
      <c r="CT107" s="95">
        <v>33559.500012874603</v>
      </c>
      <c r="CU107" s="161">
        <v>902228.81386303937</v>
      </c>
      <c r="CV107" s="161">
        <v>7240491.2142963409</v>
      </c>
    </row>
    <row r="108" spans="1:100" x14ac:dyDescent="0.2">
      <c r="A108" s="94" t="s">
        <v>52</v>
      </c>
      <c r="B108" s="96">
        <v>41609</v>
      </c>
      <c r="C108" s="95">
        <v>0</v>
      </c>
      <c r="D108" s="95">
        <v>3457.7531128525702</v>
      </c>
      <c r="E108" s="95">
        <v>3823.1553224623199</v>
      </c>
      <c r="F108" s="95">
        <v>215.25136202201199</v>
      </c>
      <c r="G108" s="95">
        <v>129.62024497427001</v>
      </c>
      <c r="H108" s="95">
        <v>0</v>
      </c>
      <c r="I108" s="95">
        <v>0</v>
      </c>
      <c r="J108" s="95">
        <v>1661.2117634117601</v>
      </c>
      <c r="K108" s="95">
        <v>2</v>
      </c>
      <c r="L108" s="95">
        <v>324.03846434131299</v>
      </c>
      <c r="M108" s="95">
        <v>183.58423898369099</v>
      </c>
      <c r="N108" s="95">
        <v>1926.08948735893</v>
      </c>
      <c r="O108" s="95">
        <v>0</v>
      </c>
      <c r="P108" s="95">
        <v>764.29741133749496</v>
      </c>
      <c r="Q108" s="95">
        <v>4171.8522199988402</v>
      </c>
      <c r="R108" s="95">
        <v>0</v>
      </c>
      <c r="S108" s="95">
        <v>23.1809675011318</v>
      </c>
      <c r="T108" s="95">
        <v>0</v>
      </c>
      <c r="U108" s="95">
        <v>1663.7553297281299</v>
      </c>
      <c r="V108" s="95">
        <v>0</v>
      </c>
      <c r="W108" s="95">
        <v>363441.12426376302</v>
      </c>
      <c r="X108" s="95">
        <v>506545.884529114</v>
      </c>
      <c r="Y108" s="95">
        <v>17666.644263505899</v>
      </c>
      <c r="Z108" s="95">
        <v>22805.389101982099</v>
      </c>
      <c r="AA108" s="95">
        <v>0</v>
      </c>
      <c r="AB108" s="95">
        <v>0</v>
      </c>
      <c r="AC108" s="95">
        <v>604719.80442047096</v>
      </c>
      <c r="AD108" s="95">
        <v>358.73478698730497</v>
      </c>
      <c r="AE108" s="95">
        <v>22559.769919395399</v>
      </c>
      <c r="AF108" s="95">
        <v>19736.856799364101</v>
      </c>
      <c r="AG108" s="95">
        <v>201409.824399948</v>
      </c>
      <c r="AH108" s="95">
        <v>0</v>
      </c>
      <c r="AI108" s="95">
        <v>41542.732500553102</v>
      </c>
      <c r="AJ108" s="95">
        <v>571343.43466949498</v>
      </c>
      <c r="AK108" s="95">
        <v>0</v>
      </c>
      <c r="AL108" s="95">
        <v>4318.9905319213904</v>
      </c>
      <c r="AM108" s="95">
        <v>0</v>
      </c>
      <c r="AN108" s="95">
        <v>605017.23599243199</v>
      </c>
      <c r="AO108" s="95">
        <v>0</v>
      </c>
      <c r="AP108" s="95">
        <v>3167947.0810546898</v>
      </c>
      <c r="AQ108" s="95">
        <v>4006001.05786133</v>
      </c>
      <c r="AR108" s="95">
        <v>139912.11116409299</v>
      </c>
      <c r="AS108" s="95">
        <v>191910.865650177</v>
      </c>
      <c r="AT108" s="95">
        <v>0</v>
      </c>
      <c r="AU108" s="95">
        <v>0</v>
      </c>
      <c r="AV108" s="95">
        <v>2163325.49639893</v>
      </c>
      <c r="AW108" s="95">
        <v>1154</v>
      </c>
      <c r="AX108" s="95">
        <v>205616.96646308899</v>
      </c>
      <c r="AY108" s="95">
        <v>157429.715795517</v>
      </c>
      <c r="AZ108" s="95">
        <v>1587814.9249267599</v>
      </c>
      <c r="BA108" s="95">
        <v>0</v>
      </c>
      <c r="BB108" s="95">
        <v>350859.03395462001</v>
      </c>
      <c r="BC108" s="95">
        <v>4847459.1292114304</v>
      </c>
      <c r="BD108" s="95">
        <v>0</v>
      </c>
      <c r="BE108" s="95">
        <v>35895.716776847803</v>
      </c>
      <c r="BF108" s="95">
        <v>0</v>
      </c>
      <c r="BG108" s="95">
        <v>2164796.7055358901</v>
      </c>
      <c r="BH108" s="95">
        <v>0</v>
      </c>
      <c r="BI108" s="95">
        <v>439837.90619278001</v>
      </c>
      <c r="BJ108" s="95">
        <v>1386447.8661956801</v>
      </c>
      <c r="BK108" s="95">
        <v>94625.437378883405</v>
      </c>
      <c r="BL108" s="95">
        <v>33153.733775138899</v>
      </c>
      <c r="BM108" s="95">
        <v>0</v>
      </c>
      <c r="BN108" s="95">
        <v>0</v>
      </c>
      <c r="BO108" s="95">
        <v>0</v>
      </c>
      <c r="BP108" s="95">
        <v>0</v>
      </c>
      <c r="BQ108" s="95">
        <v>0</v>
      </c>
      <c r="BR108" s="95">
        <v>40284.267640113801</v>
      </c>
      <c r="BS108" s="95">
        <v>512744.159137726</v>
      </c>
      <c r="BT108" s="95">
        <v>0</v>
      </c>
      <c r="BU108" s="95">
        <v>29685.5</v>
      </c>
      <c r="BV108" s="95">
        <v>1256827.1248779299</v>
      </c>
      <c r="BW108" s="95">
        <v>0</v>
      </c>
      <c r="BX108" s="95">
        <v>2898.4199967980398</v>
      </c>
      <c r="BY108" s="95">
        <v>0</v>
      </c>
      <c r="BZ108" s="95">
        <v>0</v>
      </c>
      <c r="CA108" s="95">
        <v>7282.1168253421802</v>
      </c>
      <c r="CB108" s="95">
        <v>864140.92758178699</v>
      </c>
      <c r="CC108" s="95">
        <v>7116015.2720336895</v>
      </c>
      <c r="CD108" s="95">
        <v>1827269.77043152</v>
      </c>
      <c r="CE108" s="95">
        <v>129.69342943653501</v>
      </c>
      <c r="CF108" s="95">
        <v>22809.003274440802</v>
      </c>
      <c r="CG108" s="95">
        <v>191653.22367095901</v>
      </c>
      <c r="CH108" s="95">
        <v>33154.076377391801</v>
      </c>
      <c r="CI108" s="95">
        <v>7409.17917519808</v>
      </c>
      <c r="CJ108" s="95">
        <v>887317.38516998303</v>
      </c>
      <c r="CK108" s="95">
        <v>7327886.4500122098</v>
      </c>
      <c r="CL108" s="95">
        <v>1860506.87139893</v>
      </c>
      <c r="CM108" s="160">
        <v>9081.0368807315808</v>
      </c>
      <c r="CN108" s="160">
        <v>1504034.1958007801</v>
      </c>
      <c r="CO108" s="160">
        <v>9502750.4079589806</v>
      </c>
      <c r="CP108" s="95">
        <v>1860506.87139893</v>
      </c>
      <c r="CQ108" s="95">
        <v>105.572305147536</v>
      </c>
      <c r="CR108" s="95">
        <v>18430.477730751001</v>
      </c>
      <c r="CS108" s="95">
        <v>155586.12980651899</v>
      </c>
      <c r="CT108" s="95">
        <v>30433.732938528101</v>
      </c>
      <c r="CU108" s="161">
        <v>886949.93085622776</v>
      </c>
      <c r="CV108" s="161">
        <v>7307668.495704649</v>
      </c>
    </row>
    <row r="109" spans="1:100" x14ac:dyDescent="0.2">
      <c r="A109" s="94" t="s">
        <v>52</v>
      </c>
      <c r="B109" s="96">
        <v>41699</v>
      </c>
      <c r="C109" s="95">
        <v>0</v>
      </c>
      <c r="D109" s="95">
        <v>3624.2493590414501</v>
      </c>
      <c r="E109" s="95">
        <v>3737.5825193524402</v>
      </c>
      <c r="F109" s="95">
        <v>227.325074788183</v>
      </c>
      <c r="G109" s="95">
        <v>128.43388720974301</v>
      </c>
      <c r="H109" s="95">
        <v>0</v>
      </c>
      <c r="I109" s="95">
        <v>0</v>
      </c>
      <c r="J109" s="95">
        <v>1685.953445822</v>
      </c>
      <c r="K109" s="95">
        <v>0</v>
      </c>
      <c r="L109" s="95">
        <v>55.817065579816699</v>
      </c>
      <c r="M109" s="95">
        <v>231.99231011793</v>
      </c>
      <c r="N109" s="95">
        <v>1902.76951982081</v>
      </c>
      <c r="O109" s="95">
        <v>0</v>
      </c>
      <c r="P109" s="95">
        <v>3277.1239859163802</v>
      </c>
      <c r="Q109" s="95">
        <v>1746.08794862032</v>
      </c>
      <c r="R109" s="95">
        <v>0</v>
      </c>
      <c r="S109" s="95">
        <v>26.0497166435234</v>
      </c>
      <c r="T109" s="95">
        <v>0</v>
      </c>
      <c r="U109" s="95">
        <v>1685.1026332080401</v>
      </c>
      <c r="V109" s="95">
        <v>0</v>
      </c>
      <c r="W109" s="95">
        <v>367392.20627594</v>
      </c>
      <c r="X109" s="95">
        <v>491622.56929016102</v>
      </c>
      <c r="Y109" s="95">
        <v>19372.054868221301</v>
      </c>
      <c r="Z109" s="95">
        <v>21760.890584468802</v>
      </c>
      <c r="AA109" s="95">
        <v>0</v>
      </c>
      <c r="AB109" s="95">
        <v>0</v>
      </c>
      <c r="AC109" s="95">
        <v>608610.39418792701</v>
      </c>
      <c r="AD109" s="95">
        <v>0</v>
      </c>
      <c r="AE109" s="95">
        <v>3388.1086350679402</v>
      </c>
      <c r="AF109" s="95">
        <v>23809.2477011681</v>
      </c>
      <c r="AG109" s="95">
        <v>194760.96917915301</v>
      </c>
      <c r="AH109" s="95">
        <v>0</v>
      </c>
      <c r="AI109" s="95">
        <v>305717.13659667998</v>
      </c>
      <c r="AJ109" s="95">
        <v>291154.53061294602</v>
      </c>
      <c r="AK109" s="95">
        <v>0</v>
      </c>
      <c r="AL109" s="95">
        <v>4197.7411063313502</v>
      </c>
      <c r="AM109" s="95">
        <v>0</v>
      </c>
      <c r="AN109" s="95">
        <v>608650.68195342994</v>
      </c>
      <c r="AO109" s="95">
        <v>0</v>
      </c>
      <c r="AP109" s="95">
        <v>2956186.5667419401</v>
      </c>
      <c r="AQ109" s="95">
        <v>3890328.0271606399</v>
      </c>
      <c r="AR109" s="95">
        <v>154164.34237480201</v>
      </c>
      <c r="AS109" s="95">
        <v>184398.98812675499</v>
      </c>
      <c r="AT109" s="95">
        <v>0</v>
      </c>
      <c r="AU109" s="95">
        <v>0</v>
      </c>
      <c r="AV109" s="95">
        <v>2191533.7213745099</v>
      </c>
      <c r="AW109" s="95">
        <v>0</v>
      </c>
      <c r="AX109" s="95">
        <v>27127.494962215402</v>
      </c>
      <c r="AY109" s="95">
        <v>192307.68592834499</v>
      </c>
      <c r="AZ109" s="95">
        <v>1530656.6343689</v>
      </c>
      <c r="BA109" s="95">
        <v>0</v>
      </c>
      <c r="BB109" s="95">
        <v>2558607.6472168001</v>
      </c>
      <c r="BC109" s="95">
        <v>2317037.9940490699</v>
      </c>
      <c r="BD109" s="95">
        <v>0</v>
      </c>
      <c r="BE109" s="95">
        <v>35417.537923336</v>
      </c>
      <c r="BF109" s="95">
        <v>0</v>
      </c>
      <c r="BG109" s="95">
        <v>2191568.52978516</v>
      </c>
      <c r="BH109" s="95">
        <v>0</v>
      </c>
      <c r="BI109" s="95">
        <v>276900.40172958397</v>
      </c>
      <c r="BJ109" s="95">
        <v>1396957.2058715799</v>
      </c>
      <c r="BK109" s="95">
        <v>106102.801400185</v>
      </c>
      <c r="BL109" s="95">
        <v>31655.1225643158</v>
      </c>
      <c r="BM109" s="95">
        <v>0</v>
      </c>
      <c r="BN109" s="95">
        <v>0</v>
      </c>
      <c r="BO109" s="95">
        <v>0</v>
      </c>
      <c r="BP109" s="95">
        <v>0</v>
      </c>
      <c r="BQ109" s="95">
        <v>0</v>
      </c>
      <c r="BR109" s="95">
        <v>51100.964016437501</v>
      </c>
      <c r="BS109" s="95">
        <v>525872.573539734</v>
      </c>
      <c r="BT109" s="95">
        <v>0</v>
      </c>
      <c r="BU109" s="95">
        <v>219387.169998169</v>
      </c>
      <c r="BV109" s="95">
        <v>882558.84589385998</v>
      </c>
      <c r="BW109" s="95">
        <v>0</v>
      </c>
      <c r="BX109" s="95">
        <v>2907.5799974501101</v>
      </c>
      <c r="BY109" s="95">
        <v>0</v>
      </c>
      <c r="BZ109" s="95">
        <v>0</v>
      </c>
      <c r="CA109" s="95">
        <v>7389.51238107681</v>
      </c>
      <c r="CB109" s="95">
        <v>847596.83715057396</v>
      </c>
      <c r="CC109" s="95">
        <v>6782845.63916016</v>
      </c>
      <c r="CD109" s="95">
        <v>1674264.3074340799</v>
      </c>
      <c r="CE109" s="95">
        <v>128.43795494362701</v>
      </c>
      <c r="CF109" s="95">
        <v>21757.175521373701</v>
      </c>
      <c r="CG109" s="95">
        <v>183042.74276733401</v>
      </c>
      <c r="CH109" s="95">
        <v>31654.214635372198</v>
      </c>
      <c r="CI109" s="95">
        <v>7517.6691255569503</v>
      </c>
      <c r="CJ109" s="95">
        <v>868757.33746337902</v>
      </c>
      <c r="CK109" s="95">
        <v>6940602.39916992</v>
      </c>
      <c r="CL109" s="95">
        <v>1705686.02720642</v>
      </c>
      <c r="CM109" s="160">
        <v>9196.1573320627194</v>
      </c>
      <c r="CN109" s="160">
        <v>1488603.36187744</v>
      </c>
      <c r="CO109" s="160">
        <v>9162935.5378418006</v>
      </c>
      <c r="CP109" s="95">
        <v>1705686.02720642</v>
      </c>
      <c r="CQ109" s="95">
        <v>102.819843729958</v>
      </c>
      <c r="CR109" s="95">
        <v>17621.881498098399</v>
      </c>
      <c r="CS109" s="95">
        <v>149492.24435615499</v>
      </c>
      <c r="CT109" s="95">
        <v>29093.7890284061</v>
      </c>
      <c r="CU109" s="161">
        <v>869354.01267194771</v>
      </c>
      <c r="CV109" s="161">
        <v>6965888.381927494</v>
      </c>
    </row>
    <row r="110" spans="1:100" x14ac:dyDescent="0.2">
      <c r="A110" s="94" t="s">
        <v>52</v>
      </c>
      <c r="B110" s="96">
        <v>41791</v>
      </c>
      <c r="C110" s="95">
        <v>0</v>
      </c>
      <c r="D110" s="95">
        <v>3304.4932751655601</v>
      </c>
      <c r="E110" s="95">
        <v>3606.35210618377</v>
      </c>
      <c r="F110" s="95">
        <v>226.90005477517801</v>
      </c>
      <c r="G110" s="95">
        <v>128.17272226326199</v>
      </c>
      <c r="H110" s="95">
        <v>0</v>
      </c>
      <c r="I110" s="95">
        <v>0</v>
      </c>
      <c r="J110" s="95">
        <v>1724.0523974299399</v>
      </c>
      <c r="K110" s="95">
        <v>0</v>
      </c>
      <c r="L110" s="95">
        <v>43.364392998628297</v>
      </c>
      <c r="M110" s="95">
        <v>199.44598330929901</v>
      </c>
      <c r="N110" s="95">
        <v>1811.5456599295101</v>
      </c>
      <c r="O110" s="95">
        <v>0</v>
      </c>
      <c r="P110" s="95">
        <v>3136.0340573191602</v>
      </c>
      <c r="Q110" s="95">
        <v>1688.5526539981399</v>
      </c>
      <c r="R110" s="95">
        <v>0</v>
      </c>
      <c r="S110" s="95">
        <v>23.6982380812988</v>
      </c>
      <c r="T110" s="95">
        <v>0</v>
      </c>
      <c r="U110" s="95">
        <v>1722.84213621914</v>
      </c>
      <c r="V110" s="95">
        <v>0</v>
      </c>
      <c r="W110" s="95">
        <v>358040.62590789801</v>
      </c>
      <c r="X110" s="95">
        <v>476244.16328430199</v>
      </c>
      <c r="Y110" s="95">
        <v>21351.694627285</v>
      </c>
      <c r="Z110" s="95">
        <v>21705.876656770699</v>
      </c>
      <c r="AA110" s="95">
        <v>0</v>
      </c>
      <c r="AB110" s="95">
        <v>0</v>
      </c>
      <c r="AC110" s="95">
        <v>625140.786720276</v>
      </c>
      <c r="AD110" s="95">
        <v>0</v>
      </c>
      <c r="AE110" s="95">
        <v>1875.96644333005</v>
      </c>
      <c r="AF110" s="95">
        <v>20025.7321164608</v>
      </c>
      <c r="AG110" s="95">
        <v>186402.43278312701</v>
      </c>
      <c r="AH110" s="95">
        <v>0</v>
      </c>
      <c r="AI110" s="95">
        <v>314712.48009872402</v>
      </c>
      <c r="AJ110" s="95">
        <v>285752.72673034703</v>
      </c>
      <c r="AK110" s="95">
        <v>0</v>
      </c>
      <c r="AL110" s="95">
        <v>4336.3058931231499</v>
      </c>
      <c r="AM110" s="95">
        <v>0</v>
      </c>
      <c r="AN110" s="95">
        <v>625036.67216491699</v>
      </c>
      <c r="AO110" s="95">
        <v>0</v>
      </c>
      <c r="AP110" s="95">
        <v>3092811.49932861</v>
      </c>
      <c r="AQ110" s="95">
        <v>3777068.82452393</v>
      </c>
      <c r="AR110" s="95">
        <v>172597.663097382</v>
      </c>
      <c r="AS110" s="95">
        <v>184384.352523804</v>
      </c>
      <c r="AT110" s="95">
        <v>0</v>
      </c>
      <c r="AU110" s="95">
        <v>0</v>
      </c>
      <c r="AV110" s="95">
        <v>2259406.7664794899</v>
      </c>
      <c r="AW110" s="95">
        <v>0</v>
      </c>
      <c r="AX110" s="95">
        <v>14577.4087826014</v>
      </c>
      <c r="AY110" s="95">
        <v>164732.87155342099</v>
      </c>
      <c r="AZ110" s="95">
        <v>1475929.6568603499</v>
      </c>
      <c r="BA110" s="95">
        <v>0</v>
      </c>
      <c r="BB110" s="95">
        <v>2640149.73937988</v>
      </c>
      <c r="BC110" s="95">
        <v>2269681.2624206501</v>
      </c>
      <c r="BD110" s="95">
        <v>0</v>
      </c>
      <c r="BE110" s="95">
        <v>36079.860515117602</v>
      </c>
      <c r="BF110" s="95">
        <v>0</v>
      </c>
      <c r="BG110" s="95">
        <v>2258980.8582153302</v>
      </c>
      <c r="BH110" s="95">
        <v>0</v>
      </c>
      <c r="BI110" s="95">
        <v>273516.042552948</v>
      </c>
      <c r="BJ110" s="95">
        <v>1347608.3553466799</v>
      </c>
      <c r="BK110" s="95">
        <v>92203.082183837905</v>
      </c>
      <c r="BL110" s="95">
        <v>31971.268781661998</v>
      </c>
      <c r="BM110" s="95">
        <v>0</v>
      </c>
      <c r="BN110" s="95">
        <v>0</v>
      </c>
      <c r="BO110" s="95">
        <v>0</v>
      </c>
      <c r="BP110" s="95">
        <v>0</v>
      </c>
      <c r="BQ110" s="95">
        <v>0</v>
      </c>
      <c r="BR110" s="95">
        <v>43897.401234626799</v>
      </c>
      <c r="BS110" s="95">
        <v>514523.63906478899</v>
      </c>
      <c r="BT110" s="95">
        <v>0</v>
      </c>
      <c r="BU110" s="95">
        <v>220646</v>
      </c>
      <c r="BV110" s="95">
        <v>842553.44133758498</v>
      </c>
      <c r="BW110" s="95">
        <v>0</v>
      </c>
      <c r="BX110" s="95">
        <v>3101.90999805927</v>
      </c>
      <c r="BY110" s="95">
        <v>0</v>
      </c>
      <c r="BZ110" s="95">
        <v>0</v>
      </c>
      <c r="CA110" s="95">
        <v>6897.8176288008699</v>
      </c>
      <c r="CB110" s="95">
        <v>849443.17533111596</v>
      </c>
      <c r="CC110" s="95">
        <v>6583879.2640380897</v>
      </c>
      <c r="CD110" s="95">
        <v>1622055.99005127</v>
      </c>
      <c r="CE110" s="95">
        <v>128.129879711196</v>
      </c>
      <c r="CF110" s="95">
        <v>21713.062784194899</v>
      </c>
      <c r="CG110" s="95">
        <v>186702.906053543</v>
      </c>
      <c r="CH110" s="95">
        <v>31971.431457996401</v>
      </c>
      <c r="CI110" s="95">
        <v>7027.7711067795799</v>
      </c>
      <c r="CJ110" s="95">
        <v>872408.038414001</v>
      </c>
      <c r="CK110" s="95">
        <v>7031167.7285156297</v>
      </c>
      <c r="CL110" s="95">
        <v>1654917.18920898</v>
      </c>
      <c r="CM110" s="160">
        <v>8726.8382878303491</v>
      </c>
      <c r="CN110" s="160">
        <v>1505596.7805633501</v>
      </c>
      <c r="CO110" s="160">
        <v>9026414.1866455097</v>
      </c>
      <c r="CP110" s="95">
        <v>1654917.18920898</v>
      </c>
      <c r="CQ110" s="95">
        <v>104.980934257619</v>
      </c>
      <c r="CR110" s="95">
        <v>17296.762976408001</v>
      </c>
      <c r="CS110" s="95">
        <v>148060.36554718</v>
      </c>
      <c r="CT110" s="95">
        <v>28990.912726879102</v>
      </c>
      <c r="CU110" s="161">
        <v>871156.2381153109</v>
      </c>
      <c r="CV110" s="161">
        <v>6770582.1700916328</v>
      </c>
    </row>
    <row r="111" spans="1:100" x14ac:dyDescent="0.2">
      <c r="A111" s="94" t="s">
        <v>52</v>
      </c>
      <c r="B111" s="96">
        <v>41883</v>
      </c>
      <c r="C111" s="95">
        <v>0</v>
      </c>
      <c r="D111" s="95">
        <v>3459.6895275115999</v>
      </c>
      <c r="E111" s="95">
        <v>4251.2739525437401</v>
      </c>
      <c r="F111" s="95">
        <v>266.27793229743799</v>
      </c>
      <c r="G111" s="95">
        <v>134.61286993324799</v>
      </c>
      <c r="H111" s="95">
        <v>0</v>
      </c>
      <c r="I111" s="95">
        <v>0</v>
      </c>
      <c r="J111" s="95">
        <v>1768.1222077459099</v>
      </c>
      <c r="K111" s="95">
        <v>0</v>
      </c>
      <c r="L111" s="95">
        <v>179.60924279131001</v>
      </c>
      <c r="M111" s="95">
        <v>187.62018852308401</v>
      </c>
      <c r="N111" s="95">
        <v>2200.82372885942</v>
      </c>
      <c r="O111" s="95">
        <v>0</v>
      </c>
      <c r="P111" s="95">
        <v>3552.1514703929402</v>
      </c>
      <c r="Q111" s="95">
        <v>1819.82634998858</v>
      </c>
      <c r="R111" s="95">
        <v>0</v>
      </c>
      <c r="S111" s="95">
        <v>21.999629499623602</v>
      </c>
      <c r="T111" s="95">
        <v>0</v>
      </c>
      <c r="U111" s="95">
        <v>1770.37945248187</v>
      </c>
      <c r="V111" s="95">
        <v>0</v>
      </c>
      <c r="W111" s="95">
        <v>357708.48513412499</v>
      </c>
      <c r="X111" s="95">
        <v>473070.46714401199</v>
      </c>
      <c r="Y111" s="95">
        <v>21967.697105646101</v>
      </c>
      <c r="Z111" s="95">
        <v>21660.6025989056</v>
      </c>
      <c r="AA111" s="95">
        <v>0</v>
      </c>
      <c r="AB111" s="95">
        <v>0</v>
      </c>
      <c r="AC111" s="95">
        <v>635809.30225372303</v>
      </c>
      <c r="AD111" s="95">
        <v>0</v>
      </c>
      <c r="AE111" s="95">
        <v>2928.4375734925302</v>
      </c>
      <c r="AF111" s="95">
        <v>19218.792124986601</v>
      </c>
      <c r="AG111" s="95">
        <v>185246.48674202</v>
      </c>
      <c r="AH111" s="95">
        <v>0</v>
      </c>
      <c r="AI111" s="95">
        <v>357334.193984985</v>
      </c>
      <c r="AJ111" s="95">
        <v>286682.096355438</v>
      </c>
      <c r="AK111" s="95">
        <v>0</v>
      </c>
      <c r="AL111" s="95">
        <v>3985.3212545216102</v>
      </c>
      <c r="AM111" s="95">
        <v>0</v>
      </c>
      <c r="AN111" s="95">
        <v>635958.57015991199</v>
      </c>
      <c r="AO111" s="95">
        <v>0</v>
      </c>
      <c r="AP111" s="95">
        <v>2984339.6678161598</v>
      </c>
      <c r="AQ111" s="95">
        <v>3757698.2772216802</v>
      </c>
      <c r="AR111" s="95">
        <v>176530.80405235299</v>
      </c>
      <c r="AS111" s="95">
        <v>186073.92920112601</v>
      </c>
      <c r="AT111" s="95">
        <v>0</v>
      </c>
      <c r="AU111" s="95">
        <v>0</v>
      </c>
      <c r="AV111" s="95">
        <v>2299082.7110595698</v>
      </c>
      <c r="AW111" s="95">
        <v>0</v>
      </c>
      <c r="AX111" s="95">
        <v>22457.7390277386</v>
      </c>
      <c r="AY111" s="95">
        <v>155673.364793777</v>
      </c>
      <c r="AZ111" s="95">
        <v>1462175.78642273</v>
      </c>
      <c r="BA111" s="95">
        <v>0</v>
      </c>
      <c r="BB111" s="95">
        <v>3000915.09848022</v>
      </c>
      <c r="BC111" s="95">
        <v>2287231.2770080599</v>
      </c>
      <c r="BD111" s="95">
        <v>0</v>
      </c>
      <c r="BE111" s="95">
        <v>32671.656196832701</v>
      </c>
      <c r="BF111" s="95">
        <v>0</v>
      </c>
      <c r="BG111" s="95">
        <v>2299288.5788879399</v>
      </c>
      <c r="BH111" s="95">
        <v>0</v>
      </c>
      <c r="BI111" s="95">
        <v>275296.89618682902</v>
      </c>
      <c r="BJ111" s="95">
        <v>1955807.26644897</v>
      </c>
      <c r="BK111" s="95">
        <v>122282.162423134</v>
      </c>
      <c r="BL111" s="95">
        <v>33284.738636493697</v>
      </c>
      <c r="BM111" s="95">
        <v>0</v>
      </c>
      <c r="BN111" s="95">
        <v>0</v>
      </c>
      <c r="BO111" s="95">
        <v>0</v>
      </c>
      <c r="BP111" s="95">
        <v>0</v>
      </c>
      <c r="BQ111" s="95">
        <v>0</v>
      </c>
      <c r="BR111" s="95">
        <v>42617.436877727501</v>
      </c>
      <c r="BS111" s="95">
        <v>979234.94212341297</v>
      </c>
      <c r="BT111" s="95">
        <v>0</v>
      </c>
      <c r="BU111" s="95">
        <v>213899.25</v>
      </c>
      <c r="BV111" s="95">
        <v>979362.35668945301</v>
      </c>
      <c r="BW111" s="95">
        <v>0</v>
      </c>
      <c r="BX111" s="95">
        <v>2297.82999849319</v>
      </c>
      <c r="BY111" s="95">
        <v>0</v>
      </c>
      <c r="BZ111" s="95">
        <v>0</v>
      </c>
      <c r="CA111" s="95">
        <v>7702.4217386841801</v>
      </c>
      <c r="CB111" s="95">
        <v>827469.41007995605</v>
      </c>
      <c r="CC111" s="95">
        <v>6700095.2512207003</v>
      </c>
      <c r="CD111" s="95">
        <v>2234541.4894103999</v>
      </c>
      <c r="CE111" s="95">
        <v>134.586936136708</v>
      </c>
      <c r="CF111" s="95">
        <v>21652.445044279099</v>
      </c>
      <c r="CG111" s="95">
        <v>185264.979999542</v>
      </c>
      <c r="CH111" s="95">
        <v>33285.257242202802</v>
      </c>
      <c r="CI111" s="95">
        <v>7837.1250931620598</v>
      </c>
      <c r="CJ111" s="95">
        <v>850130.46923828102</v>
      </c>
      <c r="CK111" s="95">
        <v>6895306.6106567401</v>
      </c>
      <c r="CL111" s="95">
        <v>2267679.9525146498</v>
      </c>
      <c r="CM111" s="160">
        <v>9569.2789490222895</v>
      </c>
      <c r="CN111" s="160">
        <v>1486874.1563568099</v>
      </c>
      <c r="CO111" s="160">
        <v>9171002.6629638709</v>
      </c>
      <c r="CP111" s="95">
        <v>2267679.9525146498</v>
      </c>
      <c r="CQ111" s="95">
        <v>113.094404037111</v>
      </c>
      <c r="CR111" s="95">
        <v>17733.058209896099</v>
      </c>
      <c r="CS111" s="95">
        <v>153251.478343964</v>
      </c>
      <c r="CT111" s="95">
        <v>30346.221676111199</v>
      </c>
      <c r="CU111" s="161">
        <v>849121.85512423515</v>
      </c>
      <c r="CV111" s="161">
        <v>6885360.2312202426</v>
      </c>
    </row>
    <row r="112" spans="1:100" x14ac:dyDescent="0.2">
      <c r="A112" s="94" t="s">
        <v>52</v>
      </c>
      <c r="B112" s="96">
        <v>41974</v>
      </c>
      <c r="C112" s="95">
        <v>0</v>
      </c>
      <c r="D112" s="95">
        <v>3525.5299947261801</v>
      </c>
      <c r="E112" s="95">
        <v>4195.1002464890498</v>
      </c>
      <c r="F112" s="95">
        <v>276.35341090708999</v>
      </c>
      <c r="G112" s="95">
        <v>154.19773705862499</v>
      </c>
      <c r="H112" s="95">
        <v>0</v>
      </c>
      <c r="I112" s="95">
        <v>0</v>
      </c>
      <c r="J112" s="95">
        <v>1782.9450467675899</v>
      </c>
      <c r="K112" s="95">
        <v>0</v>
      </c>
      <c r="L112" s="95">
        <v>164.96831460297099</v>
      </c>
      <c r="M112" s="95">
        <v>178.831485453993</v>
      </c>
      <c r="N112" s="95">
        <v>2162.7231067717098</v>
      </c>
      <c r="O112" s="95">
        <v>0</v>
      </c>
      <c r="P112" s="95">
        <v>3365.9498889148199</v>
      </c>
      <c r="Q112" s="95">
        <v>1827.7548698186899</v>
      </c>
      <c r="R112" s="95">
        <v>0</v>
      </c>
      <c r="S112" s="95">
        <v>27.5468626788352</v>
      </c>
      <c r="T112" s="95">
        <v>0</v>
      </c>
      <c r="U112" s="95">
        <v>1783.2929325699799</v>
      </c>
      <c r="V112" s="95">
        <v>0</v>
      </c>
      <c r="W112" s="95">
        <v>341520.382995605</v>
      </c>
      <c r="X112" s="95">
        <v>473827.11829757702</v>
      </c>
      <c r="Y112" s="95">
        <v>21958.3608908653</v>
      </c>
      <c r="Z112" s="95">
        <v>22521.655791759498</v>
      </c>
      <c r="AA112" s="95">
        <v>0</v>
      </c>
      <c r="AB112" s="95">
        <v>0</v>
      </c>
      <c r="AC112" s="95">
        <v>651031.72386169399</v>
      </c>
      <c r="AD112" s="95">
        <v>0</v>
      </c>
      <c r="AE112" s="95">
        <v>2514.6604199409499</v>
      </c>
      <c r="AF112" s="95">
        <v>18873.567451000199</v>
      </c>
      <c r="AG112" s="95">
        <v>181114.87461853001</v>
      </c>
      <c r="AH112" s="95">
        <v>0</v>
      </c>
      <c r="AI112" s="95">
        <v>343812.809062958</v>
      </c>
      <c r="AJ112" s="95">
        <v>285831.62266540498</v>
      </c>
      <c r="AK112" s="95">
        <v>0</v>
      </c>
      <c r="AL112" s="95">
        <v>3197.8243587911102</v>
      </c>
      <c r="AM112" s="95">
        <v>0</v>
      </c>
      <c r="AN112" s="95">
        <v>650968.73053741502</v>
      </c>
      <c r="AO112" s="95">
        <v>0</v>
      </c>
      <c r="AP112" s="95">
        <v>3011244.3399963402</v>
      </c>
      <c r="AQ112" s="95">
        <v>3780982.6695861798</v>
      </c>
      <c r="AR112" s="95">
        <v>176483.65061569199</v>
      </c>
      <c r="AS112" s="95">
        <v>196174.72468948399</v>
      </c>
      <c r="AT112" s="95">
        <v>0</v>
      </c>
      <c r="AU112" s="95">
        <v>0</v>
      </c>
      <c r="AV112" s="95">
        <v>2353523.6811828599</v>
      </c>
      <c r="AW112" s="95">
        <v>0</v>
      </c>
      <c r="AX112" s="95">
        <v>19357.443924903899</v>
      </c>
      <c r="AY112" s="95">
        <v>156926.664476395</v>
      </c>
      <c r="AZ112" s="95">
        <v>1439097.3151092499</v>
      </c>
      <c r="BA112" s="95">
        <v>0</v>
      </c>
      <c r="BB112" s="95">
        <v>2892139.5199890099</v>
      </c>
      <c r="BC112" s="95">
        <v>2283579.3958435101</v>
      </c>
      <c r="BD112" s="95">
        <v>0</v>
      </c>
      <c r="BE112" s="95">
        <v>26687.173833608598</v>
      </c>
      <c r="BF112" s="95">
        <v>0</v>
      </c>
      <c r="BG112" s="95">
        <v>2353839.3552856399</v>
      </c>
      <c r="BH112" s="95">
        <v>0</v>
      </c>
      <c r="BI112" s="95">
        <v>288094.377601624</v>
      </c>
      <c r="BJ112" s="95">
        <v>1979158.41029358</v>
      </c>
      <c r="BK112" s="95">
        <v>124374.783387184</v>
      </c>
      <c r="BL112" s="95">
        <v>34824.2625794411</v>
      </c>
      <c r="BM112" s="95">
        <v>0</v>
      </c>
      <c r="BN112" s="95">
        <v>0</v>
      </c>
      <c r="BO112" s="95">
        <v>0</v>
      </c>
      <c r="BP112" s="95">
        <v>0</v>
      </c>
      <c r="BQ112" s="95">
        <v>0</v>
      </c>
      <c r="BR112" s="95">
        <v>41727.914375781998</v>
      </c>
      <c r="BS112" s="95">
        <v>1000417.70890808</v>
      </c>
      <c r="BT112" s="95">
        <v>0</v>
      </c>
      <c r="BU112" s="95">
        <v>242280</v>
      </c>
      <c r="BV112" s="95">
        <v>992762.57279968297</v>
      </c>
      <c r="BW112" s="95">
        <v>0</v>
      </c>
      <c r="BX112" s="95">
        <v>2134.19999754429</v>
      </c>
      <c r="BY112" s="95">
        <v>0</v>
      </c>
      <c r="BZ112" s="95">
        <v>0</v>
      </c>
      <c r="CA112" s="95">
        <v>7721.9565042853401</v>
      </c>
      <c r="CB112" s="95">
        <v>821199.79490661598</v>
      </c>
      <c r="CC112" s="95">
        <v>6787239.85620117</v>
      </c>
      <c r="CD112" s="95">
        <v>2269332.3287048298</v>
      </c>
      <c r="CE112" s="95">
        <v>154.335474479944</v>
      </c>
      <c r="CF112" s="95">
        <v>22530.906447648998</v>
      </c>
      <c r="CG112" s="95">
        <v>195948.78653144799</v>
      </c>
      <c r="CH112" s="95">
        <v>34824.925610065497</v>
      </c>
      <c r="CI112" s="95">
        <v>7873.61472702026</v>
      </c>
      <c r="CJ112" s="95">
        <v>844106.23725128197</v>
      </c>
      <c r="CK112" s="95">
        <v>6994635.1724243201</v>
      </c>
      <c r="CL112" s="95">
        <v>2304057.4410095201</v>
      </c>
      <c r="CM112" s="160">
        <v>9667.7417280673999</v>
      </c>
      <c r="CN112" s="160">
        <v>1487305.86668396</v>
      </c>
      <c r="CO112" s="160">
        <v>9351034.2659912091</v>
      </c>
      <c r="CP112" s="95">
        <v>2304057.4410095201</v>
      </c>
      <c r="CQ112" s="95">
        <v>126.140048643574</v>
      </c>
      <c r="CR112" s="95">
        <v>19302.1196608543</v>
      </c>
      <c r="CS112" s="95">
        <v>169219.27703857399</v>
      </c>
      <c r="CT112" s="95">
        <v>32826.101918220498</v>
      </c>
      <c r="CU112" s="161">
        <v>843730.70135426498</v>
      </c>
      <c r="CV112" s="161">
        <v>6983188.6427326184</v>
      </c>
    </row>
    <row r="113" spans="1:100" x14ac:dyDescent="0.2">
      <c r="A113" s="94" t="s">
        <v>52</v>
      </c>
      <c r="B113" s="96">
        <v>42064</v>
      </c>
      <c r="C113" s="95">
        <v>0</v>
      </c>
      <c r="D113" s="95">
        <v>3565.9254630208002</v>
      </c>
      <c r="E113" s="95">
        <v>4142.2214900255203</v>
      </c>
      <c r="F113" s="95">
        <v>267.43579966574902</v>
      </c>
      <c r="G113" s="95">
        <v>152.93779503926601</v>
      </c>
      <c r="H113" s="95">
        <v>0</v>
      </c>
      <c r="I113" s="95">
        <v>0</v>
      </c>
      <c r="J113" s="95">
        <v>1795.6739472895899</v>
      </c>
      <c r="K113" s="95">
        <v>0</v>
      </c>
      <c r="L113" s="95">
        <v>150.86129586771099</v>
      </c>
      <c r="M113" s="95">
        <v>174.232821714133</v>
      </c>
      <c r="N113" s="95">
        <v>2134.0391273796599</v>
      </c>
      <c r="O113" s="95">
        <v>0</v>
      </c>
      <c r="P113" s="95">
        <v>3309.4003258049502</v>
      </c>
      <c r="Q113" s="95">
        <v>1811.0003494918301</v>
      </c>
      <c r="R113" s="95">
        <v>0</v>
      </c>
      <c r="S113" s="95">
        <v>23.114205125253601</v>
      </c>
      <c r="T113" s="95">
        <v>0</v>
      </c>
      <c r="U113" s="95">
        <v>1793.33621793985</v>
      </c>
      <c r="V113" s="95">
        <v>0</v>
      </c>
      <c r="W113" s="95">
        <v>416232.55335235602</v>
      </c>
      <c r="X113" s="95">
        <v>462142.96638488799</v>
      </c>
      <c r="Y113" s="95">
        <v>21599.8808560371</v>
      </c>
      <c r="Z113" s="95">
        <v>23884.594165801998</v>
      </c>
      <c r="AA113" s="95">
        <v>0</v>
      </c>
      <c r="AB113" s="95">
        <v>0</v>
      </c>
      <c r="AC113" s="95">
        <v>653532.726325989</v>
      </c>
      <c r="AD113" s="95">
        <v>0</v>
      </c>
      <c r="AE113" s="95">
        <v>1827.5109619498301</v>
      </c>
      <c r="AF113" s="95">
        <v>17922.515883684198</v>
      </c>
      <c r="AG113" s="95">
        <v>177386.165821075</v>
      </c>
      <c r="AH113" s="95">
        <v>0</v>
      </c>
      <c r="AI113" s="95">
        <v>335963.87834167498</v>
      </c>
      <c r="AJ113" s="95">
        <v>281521.20058822603</v>
      </c>
      <c r="AK113" s="95">
        <v>0</v>
      </c>
      <c r="AL113" s="95">
        <v>3254.18511721492</v>
      </c>
      <c r="AM113" s="95">
        <v>0</v>
      </c>
      <c r="AN113" s="95">
        <v>653536.53965759301</v>
      </c>
      <c r="AO113" s="95">
        <v>0</v>
      </c>
      <c r="AP113" s="95">
        <v>3357760.21514893</v>
      </c>
      <c r="AQ113" s="95">
        <v>3679858.4283142099</v>
      </c>
      <c r="AR113" s="95">
        <v>173948.21347236601</v>
      </c>
      <c r="AS113" s="95">
        <v>205196.31488418599</v>
      </c>
      <c r="AT113" s="95">
        <v>0</v>
      </c>
      <c r="AU113" s="95">
        <v>0</v>
      </c>
      <c r="AV113" s="95">
        <v>2365027.3824157701</v>
      </c>
      <c r="AW113" s="95">
        <v>0</v>
      </c>
      <c r="AX113" s="95">
        <v>13812.615437746001</v>
      </c>
      <c r="AY113" s="95">
        <v>146452.87854957601</v>
      </c>
      <c r="AZ113" s="95">
        <v>1408857.53094482</v>
      </c>
      <c r="BA113" s="95">
        <v>0</v>
      </c>
      <c r="BB113" s="95">
        <v>2820707.3902282701</v>
      </c>
      <c r="BC113" s="95">
        <v>2248901.5848083501</v>
      </c>
      <c r="BD113" s="95">
        <v>0</v>
      </c>
      <c r="BE113" s="95">
        <v>26560.125191927</v>
      </c>
      <c r="BF113" s="95">
        <v>0</v>
      </c>
      <c r="BG113" s="95">
        <v>2365011.64483643</v>
      </c>
      <c r="BH113" s="95">
        <v>0</v>
      </c>
      <c r="BI113" s="95">
        <v>288990.72634506202</v>
      </c>
      <c r="BJ113" s="95">
        <v>2023869.7196807901</v>
      </c>
      <c r="BK113" s="95">
        <v>127899.70053196</v>
      </c>
      <c r="BL113" s="95">
        <v>36288.6156163216</v>
      </c>
      <c r="BM113" s="95">
        <v>0</v>
      </c>
      <c r="BN113" s="95">
        <v>0</v>
      </c>
      <c r="BO113" s="95">
        <v>0</v>
      </c>
      <c r="BP113" s="95">
        <v>0</v>
      </c>
      <c r="BQ113" s="95">
        <v>0</v>
      </c>
      <c r="BR113" s="95">
        <v>39815.141954421997</v>
      </c>
      <c r="BS113" s="95">
        <v>1032572.46009827</v>
      </c>
      <c r="BT113" s="95">
        <v>0</v>
      </c>
      <c r="BU113" s="95">
        <v>242790</v>
      </c>
      <c r="BV113" s="95">
        <v>1003096.66883087</v>
      </c>
      <c r="BW113" s="95">
        <v>0</v>
      </c>
      <c r="BX113" s="95">
        <v>2317.78999817371</v>
      </c>
      <c r="BY113" s="95">
        <v>0</v>
      </c>
      <c r="BZ113" s="95">
        <v>0</v>
      </c>
      <c r="CA113" s="95">
        <v>7729.5440516471899</v>
      </c>
      <c r="CB113" s="95">
        <v>874237.03314971901</v>
      </c>
      <c r="CC113" s="95">
        <v>6819857.0217285203</v>
      </c>
      <c r="CD113" s="95">
        <v>2303719.4264831501</v>
      </c>
      <c r="CE113" s="95">
        <v>152.82672339119</v>
      </c>
      <c r="CF113" s="95">
        <v>23875.592487335201</v>
      </c>
      <c r="CG113" s="95">
        <v>203830.10675621001</v>
      </c>
      <c r="CH113" s="95">
        <v>36286.793910980203</v>
      </c>
      <c r="CI113" s="95">
        <v>7883.0346862673796</v>
      </c>
      <c r="CJ113" s="95">
        <v>899018.28737640404</v>
      </c>
      <c r="CK113" s="95">
        <v>7146054.1973877</v>
      </c>
      <c r="CL113" s="95">
        <v>2339609.0651855501</v>
      </c>
      <c r="CM113" s="160">
        <v>9668.8817838430405</v>
      </c>
      <c r="CN113" s="160">
        <v>1572184.61901855</v>
      </c>
      <c r="CO113" s="160">
        <v>9391192.42431641</v>
      </c>
      <c r="CP113" s="95">
        <v>2339609.0651855501</v>
      </c>
      <c r="CQ113" s="95">
        <v>130.74623025953801</v>
      </c>
      <c r="CR113" s="95">
        <v>20755.195800304398</v>
      </c>
      <c r="CS113" s="95">
        <v>179795.99962806699</v>
      </c>
      <c r="CT113" s="95">
        <v>34417.522469520598</v>
      </c>
      <c r="CU113" s="161">
        <v>898112.62563705421</v>
      </c>
      <c r="CV113" s="161">
        <v>7023687.1284847306</v>
      </c>
    </row>
    <row r="114" spans="1:100" x14ac:dyDescent="0.2">
      <c r="A114" s="94" t="s">
        <v>52</v>
      </c>
      <c r="B114" s="96">
        <v>42156</v>
      </c>
      <c r="C114" s="95">
        <v>0</v>
      </c>
      <c r="D114" s="95">
        <v>3586.2194617688701</v>
      </c>
      <c r="E114" s="95">
        <v>4160.0515637993803</v>
      </c>
      <c r="F114" s="95">
        <v>281.87914882972802</v>
      </c>
      <c r="G114" s="95">
        <v>160.44946526736001</v>
      </c>
      <c r="H114" s="95">
        <v>0</v>
      </c>
      <c r="I114" s="95">
        <v>0</v>
      </c>
      <c r="J114" s="95">
        <v>1803.4223483502899</v>
      </c>
      <c r="K114" s="95">
        <v>0</v>
      </c>
      <c r="L114" s="95">
        <v>167.94738562218799</v>
      </c>
      <c r="M114" s="95">
        <v>174.365951199085</v>
      </c>
      <c r="N114" s="95">
        <v>2143.22012206912</v>
      </c>
      <c r="O114" s="95">
        <v>0</v>
      </c>
      <c r="P114" s="95">
        <v>3435.0179988741902</v>
      </c>
      <c r="Q114" s="95">
        <v>1796.2219129651801</v>
      </c>
      <c r="R114" s="95">
        <v>0</v>
      </c>
      <c r="S114" s="95">
        <v>23.215466808993401</v>
      </c>
      <c r="T114" s="95">
        <v>0</v>
      </c>
      <c r="U114" s="95">
        <v>1802.17090904713</v>
      </c>
      <c r="V114" s="95">
        <v>0</v>
      </c>
      <c r="W114" s="95">
        <v>365540.899532318</v>
      </c>
      <c r="X114" s="95">
        <v>450050.41178512602</v>
      </c>
      <c r="Y114" s="95">
        <v>20372.664746284499</v>
      </c>
      <c r="Z114" s="95">
        <v>23948.863265514399</v>
      </c>
      <c r="AA114" s="95">
        <v>0</v>
      </c>
      <c r="AB114" s="95">
        <v>0</v>
      </c>
      <c r="AC114" s="95">
        <v>649635.21788024902</v>
      </c>
      <c r="AD114" s="95">
        <v>0</v>
      </c>
      <c r="AE114" s="95">
        <v>1645.4197331666901</v>
      </c>
      <c r="AF114" s="95">
        <v>17255.695259332701</v>
      </c>
      <c r="AG114" s="95">
        <v>171100.69017600999</v>
      </c>
      <c r="AH114" s="95">
        <v>0</v>
      </c>
      <c r="AI114" s="95">
        <v>340317.70183944702</v>
      </c>
      <c r="AJ114" s="95">
        <v>276545.76619339001</v>
      </c>
      <c r="AK114" s="95">
        <v>0</v>
      </c>
      <c r="AL114" s="95">
        <v>2695.5228527486302</v>
      </c>
      <c r="AM114" s="95">
        <v>0</v>
      </c>
      <c r="AN114" s="95">
        <v>649597.42935943604</v>
      </c>
      <c r="AO114" s="95">
        <v>0</v>
      </c>
      <c r="AP114" s="95">
        <v>3165512.4194641099</v>
      </c>
      <c r="AQ114" s="95">
        <v>3597928.6946716299</v>
      </c>
      <c r="AR114" s="95">
        <v>163062.48137855501</v>
      </c>
      <c r="AS114" s="95">
        <v>206633.81876754799</v>
      </c>
      <c r="AT114" s="95">
        <v>0</v>
      </c>
      <c r="AU114" s="95">
        <v>0</v>
      </c>
      <c r="AV114" s="95">
        <v>2373364.56723022</v>
      </c>
      <c r="AW114" s="95">
        <v>0</v>
      </c>
      <c r="AX114" s="95">
        <v>12627.198064923299</v>
      </c>
      <c r="AY114" s="95">
        <v>142132.36425781299</v>
      </c>
      <c r="AZ114" s="95">
        <v>1368406.88739014</v>
      </c>
      <c r="BA114" s="95">
        <v>0</v>
      </c>
      <c r="BB114" s="95">
        <v>2869946.00531006</v>
      </c>
      <c r="BC114" s="95">
        <v>2214274.0033264202</v>
      </c>
      <c r="BD114" s="95">
        <v>0</v>
      </c>
      <c r="BE114" s="95">
        <v>23022.1085717678</v>
      </c>
      <c r="BF114" s="95">
        <v>0</v>
      </c>
      <c r="BG114" s="95">
        <v>2372918.22625732</v>
      </c>
      <c r="BH114" s="95">
        <v>0</v>
      </c>
      <c r="BI114" s="95">
        <v>286949.61723327602</v>
      </c>
      <c r="BJ114" s="95">
        <v>2102020.18505859</v>
      </c>
      <c r="BK114" s="95">
        <v>130987.556744576</v>
      </c>
      <c r="BL114" s="95">
        <v>36460.811632156401</v>
      </c>
      <c r="BM114" s="95">
        <v>0</v>
      </c>
      <c r="BN114" s="95">
        <v>0</v>
      </c>
      <c r="BO114" s="95">
        <v>0</v>
      </c>
      <c r="BP114" s="95">
        <v>0</v>
      </c>
      <c r="BQ114" s="95">
        <v>0</v>
      </c>
      <c r="BR114" s="95">
        <v>38825.637336731001</v>
      </c>
      <c r="BS114" s="95">
        <v>1099170.1643371601</v>
      </c>
      <c r="BT114" s="95">
        <v>0</v>
      </c>
      <c r="BU114" s="95">
        <v>238744.5</v>
      </c>
      <c r="BV114" s="95">
        <v>1013293.7738266001</v>
      </c>
      <c r="BW114" s="95">
        <v>0</v>
      </c>
      <c r="BX114" s="95">
        <v>1996.54999876022</v>
      </c>
      <c r="BY114" s="95">
        <v>0</v>
      </c>
      <c r="BZ114" s="95">
        <v>0</v>
      </c>
      <c r="CA114" s="95">
        <v>7727.9527285695103</v>
      </c>
      <c r="CB114" s="95">
        <v>810491.47270965599</v>
      </c>
      <c r="CC114" s="95">
        <v>6620492.7509155301</v>
      </c>
      <c r="CD114" s="95">
        <v>2388526.1197509798</v>
      </c>
      <c r="CE114" s="95">
        <v>160.43062394298599</v>
      </c>
      <c r="CF114" s="95">
        <v>23951.243343353301</v>
      </c>
      <c r="CG114" s="95">
        <v>208791.983385086</v>
      </c>
      <c r="CH114" s="95">
        <v>36461.281803131104</v>
      </c>
      <c r="CI114" s="95">
        <v>7890.1504620313599</v>
      </c>
      <c r="CJ114" s="95">
        <v>835323.88784790004</v>
      </c>
      <c r="CK114" s="95">
        <v>6886003.0112304697</v>
      </c>
      <c r="CL114" s="95">
        <v>2425670.6005554199</v>
      </c>
      <c r="CM114" s="160">
        <v>9665.5552906990106</v>
      </c>
      <c r="CN114" s="160">
        <v>1482631.90567017</v>
      </c>
      <c r="CO114" s="160">
        <v>9198568.5228271503</v>
      </c>
      <c r="CP114" s="95">
        <v>2425670.6005554199</v>
      </c>
      <c r="CQ114" s="95">
        <v>137.40474046953</v>
      </c>
      <c r="CR114" s="95">
        <v>21208.381920099298</v>
      </c>
      <c r="CS114" s="95">
        <v>183486.40238761899</v>
      </c>
      <c r="CT114" s="95">
        <v>34521.679782867403</v>
      </c>
      <c r="CU114" s="161">
        <v>834442.71605300927</v>
      </c>
      <c r="CV114" s="161">
        <v>6829284.7343006162</v>
      </c>
    </row>
    <row r="115" spans="1:100" x14ac:dyDescent="0.2">
      <c r="A115" s="94" t="s">
        <v>52</v>
      </c>
      <c r="B115" s="96">
        <v>42248</v>
      </c>
      <c r="C115" s="95">
        <v>0</v>
      </c>
      <c r="D115" s="95">
        <v>3610.5127105414899</v>
      </c>
      <c r="E115" s="95">
        <v>4083.45732557774</v>
      </c>
      <c r="F115" s="95">
        <v>280.261988408864</v>
      </c>
      <c r="G115" s="95">
        <v>159.31413170695299</v>
      </c>
      <c r="H115" s="95">
        <v>0</v>
      </c>
      <c r="I115" s="95">
        <v>0</v>
      </c>
      <c r="J115" s="95">
        <v>1818.51729293168</v>
      </c>
      <c r="K115" s="95">
        <v>0</v>
      </c>
      <c r="L115" s="95">
        <v>161.64504053443699</v>
      </c>
      <c r="M115" s="95">
        <v>174.41382137872299</v>
      </c>
      <c r="N115" s="95">
        <v>2120.37278392911</v>
      </c>
      <c r="O115" s="95">
        <v>0</v>
      </c>
      <c r="P115" s="95">
        <v>3638.5981673300298</v>
      </c>
      <c r="Q115" s="95">
        <v>1753.68417572975</v>
      </c>
      <c r="R115" s="95">
        <v>0</v>
      </c>
      <c r="S115" s="95">
        <v>24.114254652988201</v>
      </c>
      <c r="T115" s="95">
        <v>0</v>
      </c>
      <c r="U115" s="95">
        <v>1822.2326746732001</v>
      </c>
      <c r="V115" s="95">
        <v>0</v>
      </c>
      <c r="W115" s="95">
        <v>329207.00055694598</v>
      </c>
      <c r="X115" s="95">
        <v>443212.98447036702</v>
      </c>
      <c r="Y115" s="95">
        <v>23031.3617763519</v>
      </c>
      <c r="Z115" s="95">
        <v>25452.909779310201</v>
      </c>
      <c r="AA115" s="95">
        <v>0</v>
      </c>
      <c r="AB115" s="95">
        <v>0</v>
      </c>
      <c r="AC115" s="95">
        <v>654503.34793090797</v>
      </c>
      <c r="AD115" s="95">
        <v>0</v>
      </c>
      <c r="AE115" s="95">
        <v>1566.1856920868199</v>
      </c>
      <c r="AF115" s="95">
        <v>17125.608647823301</v>
      </c>
      <c r="AG115" s="95">
        <v>167935.08739852899</v>
      </c>
      <c r="AH115" s="95">
        <v>0</v>
      </c>
      <c r="AI115" s="95">
        <v>363625.70595169102</v>
      </c>
      <c r="AJ115" s="95">
        <v>276539.05105209397</v>
      </c>
      <c r="AK115" s="95">
        <v>0</v>
      </c>
      <c r="AL115" s="95">
        <v>3218.9454348683398</v>
      </c>
      <c r="AM115" s="95">
        <v>0</v>
      </c>
      <c r="AN115" s="95">
        <v>654565.350082397</v>
      </c>
      <c r="AO115" s="95">
        <v>0</v>
      </c>
      <c r="AP115" s="95">
        <v>2891263.6962890602</v>
      </c>
      <c r="AQ115" s="95">
        <v>3549263.7594909701</v>
      </c>
      <c r="AR115" s="95">
        <v>186083.69451332101</v>
      </c>
      <c r="AS115" s="95">
        <v>220016.51549911499</v>
      </c>
      <c r="AT115" s="95">
        <v>0</v>
      </c>
      <c r="AU115" s="95">
        <v>0</v>
      </c>
      <c r="AV115" s="95">
        <v>2406168.4021301302</v>
      </c>
      <c r="AW115" s="95">
        <v>0</v>
      </c>
      <c r="AX115" s="95">
        <v>12400.4056794643</v>
      </c>
      <c r="AY115" s="95">
        <v>140517.36336708101</v>
      </c>
      <c r="AZ115" s="95">
        <v>1343082.3412017799</v>
      </c>
      <c r="BA115" s="95">
        <v>0</v>
      </c>
      <c r="BB115" s="95">
        <v>3078557.7864074698</v>
      </c>
      <c r="BC115" s="95">
        <v>2221124.7834472698</v>
      </c>
      <c r="BD115" s="95">
        <v>0</v>
      </c>
      <c r="BE115" s="95">
        <v>30337.538723707199</v>
      </c>
      <c r="BF115" s="95">
        <v>0</v>
      </c>
      <c r="BG115" s="95">
        <v>2406220.7939147898</v>
      </c>
      <c r="BH115" s="95">
        <v>0</v>
      </c>
      <c r="BI115" s="95">
        <v>283143.67919921898</v>
      </c>
      <c r="BJ115" s="95">
        <v>2140382.3924255399</v>
      </c>
      <c r="BK115" s="95">
        <v>136328.822332382</v>
      </c>
      <c r="BL115" s="95">
        <v>38923.744579792001</v>
      </c>
      <c r="BM115" s="95">
        <v>0</v>
      </c>
      <c r="BN115" s="95">
        <v>0</v>
      </c>
      <c r="BO115" s="95">
        <v>0</v>
      </c>
      <c r="BP115" s="95">
        <v>0</v>
      </c>
      <c r="BQ115" s="95">
        <v>0</v>
      </c>
      <c r="BR115" s="95">
        <v>38000.065680503802</v>
      </c>
      <c r="BS115" s="95">
        <v>1143007.53855896</v>
      </c>
      <c r="BT115" s="95">
        <v>0</v>
      </c>
      <c r="BU115" s="95">
        <v>218767.599998474</v>
      </c>
      <c r="BV115" s="95">
        <v>1006919.14659119</v>
      </c>
      <c r="BW115" s="95">
        <v>0</v>
      </c>
      <c r="BX115" s="95">
        <v>1825.28999868035</v>
      </c>
      <c r="BY115" s="95">
        <v>0</v>
      </c>
      <c r="BZ115" s="95">
        <v>0</v>
      </c>
      <c r="CA115" s="95">
        <v>7689.8089877963102</v>
      </c>
      <c r="CB115" s="95">
        <v>775162.54911041295</v>
      </c>
      <c r="CC115" s="95">
        <v>6600036.0838623</v>
      </c>
      <c r="CD115" s="95">
        <v>2435343.4248962398</v>
      </c>
      <c r="CE115" s="95">
        <v>159.34709751605999</v>
      </c>
      <c r="CF115" s="95">
        <v>25445.6371586323</v>
      </c>
      <c r="CG115" s="95">
        <v>219411.074960709</v>
      </c>
      <c r="CH115" s="95">
        <v>38924.542318344102</v>
      </c>
      <c r="CI115" s="95">
        <v>7848.7678702473604</v>
      </c>
      <c r="CJ115" s="95">
        <v>800307.79888153099</v>
      </c>
      <c r="CK115" s="95">
        <v>6703150.5776977502</v>
      </c>
      <c r="CL115" s="95">
        <v>2474169.9372253399</v>
      </c>
      <c r="CM115" s="160">
        <v>9632.9436082840002</v>
      </c>
      <c r="CN115" s="160">
        <v>1439048.7527771001</v>
      </c>
      <c r="CO115" s="160">
        <v>9216766.7109375</v>
      </c>
      <c r="CP115" s="95">
        <v>2474169.9372253399</v>
      </c>
      <c r="CQ115" s="95">
        <v>136.12165147066099</v>
      </c>
      <c r="CR115" s="95">
        <v>22149.203761815999</v>
      </c>
      <c r="CS115" s="95">
        <v>188919.13178062401</v>
      </c>
      <c r="CT115" s="95">
        <v>36415.513408660903</v>
      </c>
      <c r="CU115" s="161">
        <v>800608.18626904523</v>
      </c>
      <c r="CV115" s="161">
        <v>6819447.1588230086</v>
      </c>
    </row>
    <row r="116" spans="1:100" x14ac:dyDescent="0.2">
      <c r="A116" s="94" t="s">
        <v>52</v>
      </c>
      <c r="B116" s="96">
        <v>42339</v>
      </c>
      <c r="C116" s="95">
        <v>0</v>
      </c>
      <c r="D116" s="95">
        <v>3605.0976525843098</v>
      </c>
      <c r="E116" s="95">
        <v>3986.7022770047201</v>
      </c>
      <c r="F116" s="95">
        <v>270.99388154596102</v>
      </c>
      <c r="G116" s="95">
        <v>177.60765716992299</v>
      </c>
      <c r="H116" s="95">
        <v>0</v>
      </c>
      <c r="I116" s="95">
        <v>0</v>
      </c>
      <c r="J116" s="95">
        <v>1843.96037733555</v>
      </c>
      <c r="K116" s="95">
        <v>0</v>
      </c>
      <c r="L116" s="95">
        <v>175.76216961070901</v>
      </c>
      <c r="M116" s="95">
        <v>163.33217938989401</v>
      </c>
      <c r="N116" s="95">
        <v>2073.2050274908502</v>
      </c>
      <c r="O116" s="95">
        <v>0</v>
      </c>
      <c r="P116" s="95">
        <v>3462.3150115907201</v>
      </c>
      <c r="Q116" s="95">
        <v>1715.6085064113099</v>
      </c>
      <c r="R116" s="95">
        <v>0</v>
      </c>
      <c r="S116" s="95">
        <v>25.738375867484098</v>
      </c>
      <c r="T116" s="95">
        <v>0</v>
      </c>
      <c r="U116" s="95">
        <v>1844.01512610912</v>
      </c>
      <c r="V116" s="95">
        <v>0</v>
      </c>
      <c r="W116" s="95">
        <v>351980.32288360602</v>
      </c>
      <c r="X116" s="95">
        <v>434610.71000671398</v>
      </c>
      <c r="Y116" s="95">
        <v>23449.401123523701</v>
      </c>
      <c r="Z116" s="95">
        <v>27514.588728904699</v>
      </c>
      <c r="AA116" s="95">
        <v>0</v>
      </c>
      <c r="AB116" s="95">
        <v>0</v>
      </c>
      <c r="AC116" s="95">
        <v>657789.13460540795</v>
      </c>
      <c r="AD116" s="95">
        <v>0</v>
      </c>
      <c r="AE116" s="95">
        <v>1239.58760844171</v>
      </c>
      <c r="AF116" s="95">
        <v>16600.356752634001</v>
      </c>
      <c r="AG116" s="95">
        <v>164088.85137558001</v>
      </c>
      <c r="AH116" s="95">
        <v>0</v>
      </c>
      <c r="AI116" s="95">
        <v>346366.50450515701</v>
      </c>
      <c r="AJ116" s="95">
        <v>270118.90628051799</v>
      </c>
      <c r="AK116" s="95">
        <v>0</v>
      </c>
      <c r="AL116" s="95">
        <v>3295.7739515304602</v>
      </c>
      <c r="AM116" s="95">
        <v>0</v>
      </c>
      <c r="AN116" s="95">
        <v>657785.13674926804</v>
      </c>
      <c r="AO116" s="95">
        <v>0</v>
      </c>
      <c r="AP116" s="95">
        <v>2935850.0352477999</v>
      </c>
      <c r="AQ116" s="95">
        <v>3491306.2561950702</v>
      </c>
      <c r="AR116" s="95">
        <v>189277.12821579</v>
      </c>
      <c r="AS116" s="95">
        <v>240948.51052665699</v>
      </c>
      <c r="AT116" s="95">
        <v>0</v>
      </c>
      <c r="AU116" s="95">
        <v>0</v>
      </c>
      <c r="AV116" s="95">
        <v>2438695.7131042499</v>
      </c>
      <c r="AW116" s="95">
        <v>0</v>
      </c>
      <c r="AX116" s="95">
        <v>9712.0740468502008</v>
      </c>
      <c r="AY116" s="95">
        <v>138866.92329025301</v>
      </c>
      <c r="AZ116" s="95">
        <v>1311918.6281127899</v>
      </c>
      <c r="BA116" s="95">
        <v>0</v>
      </c>
      <c r="BB116" s="95">
        <v>2935096.4317627</v>
      </c>
      <c r="BC116" s="95">
        <v>2176609.24136353</v>
      </c>
      <c r="BD116" s="95">
        <v>0</v>
      </c>
      <c r="BE116" s="95">
        <v>32873.047626972198</v>
      </c>
      <c r="BF116" s="95">
        <v>0</v>
      </c>
      <c r="BG116" s="95">
        <v>2439333.26922607</v>
      </c>
      <c r="BH116" s="95">
        <v>0</v>
      </c>
      <c r="BI116" s="95">
        <v>424361.55291748</v>
      </c>
      <c r="BJ116" s="95">
        <v>2184622.1695251502</v>
      </c>
      <c r="BK116" s="95">
        <v>139738.67631340001</v>
      </c>
      <c r="BL116" s="95">
        <v>42618.134865284002</v>
      </c>
      <c r="BM116" s="95">
        <v>0</v>
      </c>
      <c r="BN116" s="95">
        <v>0</v>
      </c>
      <c r="BO116" s="95">
        <v>0</v>
      </c>
      <c r="BP116" s="95">
        <v>0</v>
      </c>
      <c r="BQ116" s="95">
        <v>0</v>
      </c>
      <c r="BR116" s="95">
        <v>36776.435907363899</v>
      </c>
      <c r="BS116" s="95">
        <v>1193366.2308044401</v>
      </c>
      <c r="BT116" s="95">
        <v>0</v>
      </c>
      <c r="BU116" s="95">
        <v>377156.87999725301</v>
      </c>
      <c r="BV116" s="95">
        <v>1017122.34920502</v>
      </c>
      <c r="BW116" s="95">
        <v>0</v>
      </c>
      <c r="BX116" s="95">
        <v>3273.4599909782401</v>
      </c>
      <c r="BY116" s="95">
        <v>0</v>
      </c>
      <c r="BZ116" s="95">
        <v>0</v>
      </c>
      <c r="CA116" s="95">
        <v>7597.6539152264604</v>
      </c>
      <c r="CB116" s="95">
        <v>784907.418151855</v>
      </c>
      <c r="CC116" s="95">
        <v>6554888.5396728497</v>
      </c>
      <c r="CD116" s="95">
        <v>2614474.46905518</v>
      </c>
      <c r="CE116" s="95">
        <v>177.78645857796101</v>
      </c>
      <c r="CF116" s="95">
        <v>27540.6580140591</v>
      </c>
      <c r="CG116" s="95">
        <v>240731.09617424</v>
      </c>
      <c r="CH116" s="95">
        <v>42619.603198051504</v>
      </c>
      <c r="CI116" s="95">
        <v>7772.6351472139404</v>
      </c>
      <c r="CJ116" s="95">
        <v>811305.45169067394</v>
      </c>
      <c r="CK116" s="95">
        <v>6711398.63818359</v>
      </c>
      <c r="CL116" s="95">
        <v>2656750.3568115202</v>
      </c>
      <c r="CM116" s="160">
        <v>9620.5684235095996</v>
      </c>
      <c r="CN116" s="160">
        <v>1468908.5794982901</v>
      </c>
      <c r="CO116" s="160">
        <v>9237881.8956298791</v>
      </c>
      <c r="CP116" s="95">
        <v>2656750.3568115202</v>
      </c>
      <c r="CQ116" s="95">
        <v>152.033956810832</v>
      </c>
      <c r="CR116" s="95">
        <v>24232.149714708299</v>
      </c>
      <c r="CS116" s="95">
        <v>207931.58474731399</v>
      </c>
      <c r="CT116" s="95">
        <v>39395.3207798004</v>
      </c>
      <c r="CU116" s="161">
        <v>812448.07616591407</v>
      </c>
      <c r="CV116" s="161">
        <v>6795619.6358470898</v>
      </c>
    </row>
    <row r="117" spans="1:100" x14ac:dyDescent="0.2">
      <c r="A117" s="94" t="s">
        <v>52</v>
      </c>
      <c r="B117" s="96">
        <v>42430</v>
      </c>
      <c r="C117" s="95">
        <v>0</v>
      </c>
      <c r="D117" s="95">
        <v>3670.5678858757001</v>
      </c>
      <c r="E117" s="95">
        <v>3936.60928359628</v>
      </c>
      <c r="F117" s="95">
        <v>279.017936501652</v>
      </c>
      <c r="G117" s="95">
        <v>166.54029015824199</v>
      </c>
      <c r="H117" s="95">
        <v>0</v>
      </c>
      <c r="I117" s="95">
        <v>0</v>
      </c>
      <c r="J117" s="95">
        <v>1876.6672133356301</v>
      </c>
      <c r="K117" s="95">
        <v>0</v>
      </c>
      <c r="L117" s="95">
        <v>167.63872212916601</v>
      </c>
      <c r="M117" s="95">
        <v>146.618255402893</v>
      </c>
      <c r="N117" s="95">
        <v>2057.7626927197002</v>
      </c>
      <c r="O117" s="95">
        <v>0</v>
      </c>
      <c r="P117" s="95">
        <v>3447.73741814494</v>
      </c>
      <c r="Q117" s="95">
        <v>1698.2879730761099</v>
      </c>
      <c r="R117" s="95">
        <v>0</v>
      </c>
      <c r="S117" s="95">
        <v>23.115028548287199</v>
      </c>
      <c r="T117" s="95">
        <v>0</v>
      </c>
      <c r="U117" s="95">
        <v>1873.25084342062</v>
      </c>
      <c r="V117" s="95">
        <v>0</v>
      </c>
      <c r="W117" s="95">
        <v>350335.49045562698</v>
      </c>
      <c r="X117" s="95">
        <v>424640.221591949</v>
      </c>
      <c r="Y117" s="95">
        <v>24661.325856447202</v>
      </c>
      <c r="Z117" s="95">
        <v>24974.490853548101</v>
      </c>
      <c r="AA117" s="95">
        <v>0</v>
      </c>
      <c r="AB117" s="95">
        <v>0</v>
      </c>
      <c r="AC117" s="95">
        <v>669168.91578674305</v>
      </c>
      <c r="AD117" s="95">
        <v>0</v>
      </c>
      <c r="AE117" s="95">
        <v>1144.2589590549501</v>
      </c>
      <c r="AF117" s="95">
        <v>14872.3380715847</v>
      </c>
      <c r="AG117" s="95">
        <v>161225.92028236401</v>
      </c>
      <c r="AH117" s="95">
        <v>0</v>
      </c>
      <c r="AI117" s="95">
        <v>339109.72623443598</v>
      </c>
      <c r="AJ117" s="95">
        <v>266543.42988586402</v>
      </c>
      <c r="AK117" s="95">
        <v>0</v>
      </c>
      <c r="AL117" s="95">
        <v>2644.0388657450699</v>
      </c>
      <c r="AM117" s="95">
        <v>0</v>
      </c>
      <c r="AN117" s="95">
        <v>669134.535987854</v>
      </c>
      <c r="AO117" s="95">
        <v>0</v>
      </c>
      <c r="AP117" s="95">
        <v>3159569.8573608398</v>
      </c>
      <c r="AQ117" s="95">
        <v>3419318.6770629901</v>
      </c>
      <c r="AR117" s="95">
        <v>198311.56083107</v>
      </c>
      <c r="AS117" s="95">
        <v>224471.11738967901</v>
      </c>
      <c r="AT117" s="95">
        <v>0</v>
      </c>
      <c r="AU117" s="95">
        <v>0</v>
      </c>
      <c r="AV117" s="95">
        <v>2500932.7767944299</v>
      </c>
      <c r="AW117" s="95">
        <v>0</v>
      </c>
      <c r="AX117" s="95">
        <v>8823.1451717615091</v>
      </c>
      <c r="AY117" s="95">
        <v>122505.238297462</v>
      </c>
      <c r="AZ117" s="95">
        <v>1296085.6848144501</v>
      </c>
      <c r="BA117" s="95">
        <v>0</v>
      </c>
      <c r="BB117" s="95">
        <v>2901612.8779907199</v>
      </c>
      <c r="BC117" s="95">
        <v>2153540.8844604502</v>
      </c>
      <c r="BD117" s="95">
        <v>0</v>
      </c>
      <c r="BE117" s="95">
        <v>26952.389191627499</v>
      </c>
      <c r="BF117" s="95">
        <v>0</v>
      </c>
      <c r="BG117" s="95">
        <v>2500971.12219238</v>
      </c>
      <c r="BH117" s="95">
        <v>0</v>
      </c>
      <c r="BI117" s="95">
        <v>701662.119377136</v>
      </c>
      <c r="BJ117" s="95">
        <v>2248030.2299804701</v>
      </c>
      <c r="BK117" s="95">
        <v>143690.399560928</v>
      </c>
      <c r="BL117" s="95">
        <v>41657.428716659502</v>
      </c>
      <c r="BM117" s="95">
        <v>0</v>
      </c>
      <c r="BN117" s="95">
        <v>0</v>
      </c>
      <c r="BO117" s="95">
        <v>0</v>
      </c>
      <c r="BP117" s="95">
        <v>0</v>
      </c>
      <c r="BQ117" s="95">
        <v>0</v>
      </c>
      <c r="BR117" s="95">
        <v>33835.4346857071</v>
      </c>
      <c r="BS117" s="95">
        <v>1250287.76872253</v>
      </c>
      <c r="BT117" s="95">
        <v>0</v>
      </c>
      <c r="BU117" s="95">
        <v>653601.42999267601</v>
      </c>
      <c r="BV117" s="95">
        <v>1020391.13816833</v>
      </c>
      <c r="BW117" s="95">
        <v>0</v>
      </c>
      <c r="BX117" s="95">
        <v>4765.1099839806602</v>
      </c>
      <c r="BY117" s="95">
        <v>0</v>
      </c>
      <c r="BZ117" s="95">
        <v>0</v>
      </c>
      <c r="CA117" s="95">
        <v>7621.4501043558103</v>
      </c>
      <c r="CB117" s="95">
        <v>785747.94943237305</v>
      </c>
      <c r="CC117" s="95">
        <v>6511232.77526855</v>
      </c>
      <c r="CD117" s="95">
        <v>2932598.4228820801</v>
      </c>
      <c r="CE117" s="95">
        <v>166.29559814929999</v>
      </c>
      <c r="CF117" s="95">
        <v>24961.055358886701</v>
      </c>
      <c r="CG117" s="95">
        <v>229072.440303802</v>
      </c>
      <c r="CH117" s="95">
        <v>41654.2481460571</v>
      </c>
      <c r="CI117" s="95">
        <v>7789.1223788261404</v>
      </c>
      <c r="CJ117" s="95">
        <v>811267.41256713902</v>
      </c>
      <c r="CK117" s="95">
        <v>6828009.6398315402</v>
      </c>
      <c r="CL117" s="95">
        <v>2973673.6570434598</v>
      </c>
      <c r="CM117" s="160">
        <v>9652.1591982841492</v>
      </c>
      <c r="CN117" s="160">
        <v>1462082.23091125</v>
      </c>
      <c r="CO117" s="160">
        <v>9216688.1423339806</v>
      </c>
      <c r="CP117" s="95">
        <v>2973673.6570434598</v>
      </c>
      <c r="CQ117" s="95">
        <v>144.249210795388</v>
      </c>
      <c r="CR117" s="95">
        <v>22481.3524944782</v>
      </c>
      <c r="CS117" s="95">
        <v>198929.07894897499</v>
      </c>
      <c r="CT117" s="95">
        <v>37458.096395015702</v>
      </c>
      <c r="CU117" s="161">
        <v>810709.00479125977</v>
      </c>
      <c r="CV117" s="161">
        <v>6740305.2155723516</v>
      </c>
    </row>
    <row r="118" spans="1:100" x14ac:dyDescent="0.2">
      <c r="A118" s="94" t="s">
        <v>52</v>
      </c>
      <c r="B118" s="96">
        <v>42522</v>
      </c>
      <c r="C118" s="95">
        <v>0</v>
      </c>
      <c r="D118" s="95">
        <v>3716.4341964423702</v>
      </c>
      <c r="E118" s="95">
        <v>3942.53106942773</v>
      </c>
      <c r="F118" s="95">
        <v>288.094334896654</v>
      </c>
      <c r="G118" s="95">
        <v>169.65105649456399</v>
      </c>
      <c r="H118" s="95">
        <v>0</v>
      </c>
      <c r="I118" s="95">
        <v>0</v>
      </c>
      <c r="J118" s="95">
        <v>1887.35163301229</v>
      </c>
      <c r="K118" s="95">
        <v>0</v>
      </c>
      <c r="L118" s="95">
        <v>176.597152877599</v>
      </c>
      <c r="M118" s="95">
        <v>145.397266728804</v>
      </c>
      <c r="N118" s="95">
        <v>2069.7346539199398</v>
      </c>
      <c r="O118" s="95">
        <v>0</v>
      </c>
      <c r="P118" s="95">
        <v>3573.6120486855498</v>
      </c>
      <c r="Q118" s="95">
        <v>1681.3322142213599</v>
      </c>
      <c r="R118" s="95">
        <v>0</v>
      </c>
      <c r="S118" s="95">
        <v>20.8766398429871</v>
      </c>
      <c r="T118" s="95">
        <v>0</v>
      </c>
      <c r="U118" s="95">
        <v>1885.7240793108899</v>
      </c>
      <c r="V118" s="95">
        <v>0</v>
      </c>
      <c r="W118" s="95">
        <v>375033.40869522101</v>
      </c>
      <c r="X118" s="95">
        <v>418194.66444778402</v>
      </c>
      <c r="Y118" s="95">
        <v>25061.875080108599</v>
      </c>
      <c r="Z118" s="95">
        <v>25895.592562437101</v>
      </c>
      <c r="AA118" s="95">
        <v>0</v>
      </c>
      <c r="AB118" s="95">
        <v>0</v>
      </c>
      <c r="AC118" s="95">
        <v>672496.68698120106</v>
      </c>
      <c r="AD118" s="95">
        <v>0</v>
      </c>
      <c r="AE118" s="95">
        <v>1637.2800510376701</v>
      </c>
      <c r="AF118" s="95">
        <v>14512.799455881101</v>
      </c>
      <c r="AG118" s="95">
        <v>159340.42572021499</v>
      </c>
      <c r="AH118" s="95">
        <v>0</v>
      </c>
      <c r="AI118" s="95">
        <v>358531.78428268398</v>
      </c>
      <c r="AJ118" s="95">
        <v>261935.60064888</v>
      </c>
      <c r="AK118" s="95">
        <v>0</v>
      </c>
      <c r="AL118" s="95">
        <v>2701.5688753426102</v>
      </c>
      <c r="AM118" s="95">
        <v>0</v>
      </c>
      <c r="AN118" s="95">
        <v>672510.35785675002</v>
      </c>
      <c r="AO118" s="95">
        <v>0</v>
      </c>
      <c r="AP118" s="95">
        <v>3072192.9830017099</v>
      </c>
      <c r="AQ118" s="95">
        <v>3377478.0741882301</v>
      </c>
      <c r="AR118" s="95">
        <v>204672.374149323</v>
      </c>
      <c r="AS118" s="95">
        <v>235817.155769348</v>
      </c>
      <c r="AT118" s="95">
        <v>0</v>
      </c>
      <c r="AU118" s="95">
        <v>0</v>
      </c>
      <c r="AV118" s="95">
        <v>2516426.8247985798</v>
      </c>
      <c r="AW118" s="95">
        <v>0</v>
      </c>
      <c r="AX118" s="95">
        <v>13915.134282946599</v>
      </c>
      <c r="AY118" s="95">
        <v>122171.064544678</v>
      </c>
      <c r="AZ118" s="95">
        <v>1286580.22369385</v>
      </c>
      <c r="BA118" s="95">
        <v>0</v>
      </c>
      <c r="BB118" s="95">
        <v>3065918.9491577102</v>
      </c>
      <c r="BC118" s="95">
        <v>2115804.3649292002</v>
      </c>
      <c r="BD118" s="95">
        <v>0</v>
      </c>
      <c r="BE118" s="95">
        <v>27992.031753063198</v>
      </c>
      <c r="BF118" s="95">
        <v>0</v>
      </c>
      <c r="BG118" s="95">
        <v>2515614.5944519001</v>
      </c>
      <c r="BH118" s="95">
        <v>0</v>
      </c>
      <c r="BI118" s="95">
        <v>718147.70846557606</v>
      </c>
      <c r="BJ118" s="95">
        <v>2348517.2630615202</v>
      </c>
      <c r="BK118" s="95">
        <v>148273.24075889599</v>
      </c>
      <c r="BL118" s="95">
        <v>43698.475246906302</v>
      </c>
      <c r="BM118" s="95">
        <v>0</v>
      </c>
      <c r="BN118" s="95">
        <v>0</v>
      </c>
      <c r="BO118" s="95">
        <v>0</v>
      </c>
      <c r="BP118" s="95">
        <v>0</v>
      </c>
      <c r="BQ118" s="95">
        <v>0</v>
      </c>
      <c r="BR118" s="95">
        <v>33975.247701168097</v>
      </c>
      <c r="BS118" s="95">
        <v>1334204.9163055399</v>
      </c>
      <c r="BT118" s="95">
        <v>0</v>
      </c>
      <c r="BU118" s="95">
        <v>670477.5</v>
      </c>
      <c r="BV118" s="95">
        <v>1033513.52558899</v>
      </c>
      <c r="BW118" s="95">
        <v>0</v>
      </c>
      <c r="BX118" s="95">
        <v>5002.83998286724</v>
      </c>
      <c r="BY118" s="95">
        <v>0</v>
      </c>
      <c r="BZ118" s="95">
        <v>0</v>
      </c>
      <c r="CA118" s="95">
        <v>7642.2158574461901</v>
      </c>
      <c r="CB118" s="95">
        <v>797878.33660125697</v>
      </c>
      <c r="CC118" s="95">
        <v>6753737.57067871</v>
      </c>
      <c r="CD118" s="95">
        <v>3069622.10015869</v>
      </c>
      <c r="CE118" s="95">
        <v>169.64929252490401</v>
      </c>
      <c r="CF118" s="95">
        <v>25882.198106288899</v>
      </c>
      <c r="CG118" s="95">
        <v>231534.31430435201</v>
      </c>
      <c r="CH118" s="95">
        <v>43699.252474784902</v>
      </c>
      <c r="CI118" s="95">
        <v>7813.5580949783298</v>
      </c>
      <c r="CJ118" s="95">
        <v>823388.92620086705</v>
      </c>
      <c r="CK118" s="95">
        <v>6855204.4943847703</v>
      </c>
      <c r="CL118" s="95">
        <v>3113946.3122558598</v>
      </c>
      <c r="CM118" s="160">
        <v>9678.4843554496802</v>
      </c>
      <c r="CN118" s="160">
        <v>1494027.75787354</v>
      </c>
      <c r="CO118" s="160">
        <v>9533586.8294677697</v>
      </c>
      <c r="CP118" s="95">
        <v>3113946.3122558598</v>
      </c>
      <c r="CQ118" s="95">
        <v>148.789953645319</v>
      </c>
      <c r="CR118" s="95">
        <v>23146.9494557381</v>
      </c>
      <c r="CS118" s="95">
        <v>207429.118356705</v>
      </c>
      <c r="CT118" s="95">
        <v>38987.211874961897</v>
      </c>
      <c r="CU118" s="161">
        <v>823760.53470754588</v>
      </c>
      <c r="CV118" s="161">
        <v>6985271.8849830618</v>
      </c>
    </row>
    <row r="119" spans="1:100" x14ac:dyDescent="0.2">
      <c r="A119" s="94" t="s">
        <v>52</v>
      </c>
      <c r="B119" s="96">
        <v>42614</v>
      </c>
      <c r="C119" s="95">
        <v>0</v>
      </c>
      <c r="D119" s="95">
        <v>3745.4211012721098</v>
      </c>
      <c r="E119" s="95">
        <v>3918.3663103878498</v>
      </c>
      <c r="F119" s="95">
        <v>307.87757891416601</v>
      </c>
      <c r="G119" s="95">
        <v>187.82039112038899</v>
      </c>
      <c r="H119" s="95">
        <v>0</v>
      </c>
      <c r="I119" s="95">
        <v>0</v>
      </c>
      <c r="J119" s="95">
        <v>1866.8753830790499</v>
      </c>
      <c r="K119" s="95">
        <v>0</v>
      </c>
      <c r="L119" s="95">
        <v>164.900473667309</v>
      </c>
      <c r="M119" s="95">
        <v>152.822757938877</v>
      </c>
      <c r="N119" s="95">
        <v>2052.9957948923102</v>
      </c>
      <c r="O119" s="95">
        <v>0</v>
      </c>
      <c r="P119" s="95">
        <v>3682.43370261788</v>
      </c>
      <c r="Q119" s="95">
        <v>1683.11067442596</v>
      </c>
      <c r="R119" s="95">
        <v>0</v>
      </c>
      <c r="S119" s="95">
        <v>32.0288318414241</v>
      </c>
      <c r="T119" s="95">
        <v>0</v>
      </c>
      <c r="U119" s="95">
        <v>1871.97258396447</v>
      </c>
      <c r="V119" s="95">
        <v>0</v>
      </c>
      <c r="W119" s="95">
        <v>389024.26290893601</v>
      </c>
      <c r="X119" s="95">
        <v>412739.10464858997</v>
      </c>
      <c r="Y119" s="95">
        <v>26021.047883749001</v>
      </c>
      <c r="Z119" s="95">
        <v>27381.1576356888</v>
      </c>
      <c r="AA119" s="95">
        <v>0</v>
      </c>
      <c r="AB119" s="95">
        <v>0</v>
      </c>
      <c r="AC119" s="95">
        <v>662318.20368194603</v>
      </c>
      <c r="AD119" s="95">
        <v>0</v>
      </c>
      <c r="AE119" s="95">
        <v>1462.2425181418701</v>
      </c>
      <c r="AF119" s="95">
        <v>14889.724527001399</v>
      </c>
      <c r="AG119" s="95">
        <v>157282.758150101</v>
      </c>
      <c r="AH119" s="95">
        <v>0</v>
      </c>
      <c r="AI119" s="95">
        <v>376562.23772049003</v>
      </c>
      <c r="AJ119" s="95">
        <v>257937.63964080799</v>
      </c>
      <c r="AK119" s="95">
        <v>0</v>
      </c>
      <c r="AL119" s="95">
        <v>2278.3526860177499</v>
      </c>
      <c r="AM119" s="95">
        <v>0</v>
      </c>
      <c r="AN119" s="95">
        <v>662327.81583404494</v>
      </c>
      <c r="AO119" s="95">
        <v>0</v>
      </c>
      <c r="AP119" s="95">
        <v>3266287.9704589802</v>
      </c>
      <c r="AQ119" s="95">
        <v>3332380.2564697298</v>
      </c>
      <c r="AR119" s="95">
        <v>211225.86567115801</v>
      </c>
      <c r="AS119" s="95">
        <v>250586.39890289301</v>
      </c>
      <c r="AT119" s="95">
        <v>0</v>
      </c>
      <c r="AU119" s="95">
        <v>0</v>
      </c>
      <c r="AV119" s="95">
        <v>2494197.5020141602</v>
      </c>
      <c r="AW119" s="95">
        <v>0</v>
      </c>
      <c r="AX119" s="95">
        <v>11560.2130041122</v>
      </c>
      <c r="AY119" s="95">
        <v>124394.88315677601</v>
      </c>
      <c r="AZ119" s="95">
        <v>1266846.42660522</v>
      </c>
      <c r="BA119" s="95">
        <v>0</v>
      </c>
      <c r="BB119" s="95">
        <v>3225168.2946472201</v>
      </c>
      <c r="BC119" s="95">
        <v>2096428.90846252</v>
      </c>
      <c r="BD119" s="95">
        <v>0</v>
      </c>
      <c r="BE119" s="95">
        <v>24268.324712038</v>
      </c>
      <c r="BF119" s="95">
        <v>0</v>
      </c>
      <c r="BG119" s="95">
        <v>2494247.81958008</v>
      </c>
      <c r="BH119" s="95">
        <v>0</v>
      </c>
      <c r="BI119" s="95">
        <v>700050.38860320998</v>
      </c>
      <c r="BJ119" s="95">
        <v>2363617.7163696298</v>
      </c>
      <c r="BK119" s="95">
        <v>153050.941577911</v>
      </c>
      <c r="BL119" s="95">
        <v>45485.497674942002</v>
      </c>
      <c r="BM119" s="95">
        <v>0</v>
      </c>
      <c r="BN119" s="95">
        <v>0</v>
      </c>
      <c r="BO119" s="95">
        <v>0</v>
      </c>
      <c r="BP119" s="95">
        <v>0</v>
      </c>
      <c r="BQ119" s="95">
        <v>0</v>
      </c>
      <c r="BR119" s="95">
        <v>35734.792926788301</v>
      </c>
      <c r="BS119" s="95">
        <v>1342109.26768494</v>
      </c>
      <c r="BT119" s="95">
        <v>0</v>
      </c>
      <c r="BU119" s="95">
        <v>610565.5</v>
      </c>
      <c r="BV119" s="95">
        <v>1040778.00868988</v>
      </c>
      <c r="BW119" s="95">
        <v>0</v>
      </c>
      <c r="BX119" s="95">
        <v>3262.7999898195299</v>
      </c>
      <c r="BY119" s="95">
        <v>0</v>
      </c>
      <c r="BZ119" s="95">
        <v>0</v>
      </c>
      <c r="CA119" s="95">
        <v>7658.6650608181999</v>
      </c>
      <c r="CB119" s="95">
        <v>799181.95265960705</v>
      </c>
      <c r="CC119" s="95">
        <v>6562095.4808959998</v>
      </c>
      <c r="CD119" s="95">
        <v>3073124.4447021498</v>
      </c>
      <c r="CE119" s="95">
        <v>187.93863038532399</v>
      </c>
      <c r="CF119" s="95">
        <v>27369.971405983</v>
      </c>
      <c r="CG119" s="95">
        <v>250278.15711784401</v>
      </c>
      <c r="CH119" s="95">
        <v>45486.690754413597</v>
      </c>
      <c r="CI119" s="95">
        <v>7846.2452648282097</v>
      </c>
      <c r="CJ119" s="95">
        <v>826631.70400238002</v>
      </c>
      <c r="CK119" s="95">
        <v>6856632.1124877902</v>
      </c>
      <c r="CL119" s="95">
        <v>3119048.17822266</v>
      </c>
      <c r="CM119" s="160">
        <v>9687.52713537216</v>
      </c>
      <c r="CN119" s="160">
        <v>1492202.29273987</v>
      </c>
      <c r="CO119" s="160">
        <v>9298794.63745117</v>
      </c>
      <c r="CP119" s="95">
        <v>3119048.17822266</v>
      </c>
      <c r="CQ119" s="95">
        <v>155.51364406384499</v>
      </c>
      <c r="CR119" s="95">
        <v>24897.549013614698</v>
      </c>
      <c r="CS119" s="95">
        <v>224828.65835380601</v>
      </c>
      <c r="CT119" s="95">
        <v>41339.675848007202</v>
      </c>
      <c r="CU119" s="161">
        <v>826551.92406559002</v>
      </c>
      <c r="CV119" s="161">
        <v>6812373.6380138434</v>
      </c>
    </row>
    <row r="120" spans="1:100" x14ac:dyDescent="0.2">
      <c r="A120" s="94" t="s">
        <v>52</v>
      </c>
      <c r="B120" s="96">
        <v>42705</v>
      </c>
      <c r="C120" s="95">
        <v>0</v>
      </c>
      <c r="D120" s="95">
        <v>3788.4627600908302</v>
      </c>
      <c r="E120" s="95">
        <v>3874.7570053040999</v>
      </c>
      <c r="F120" s="95">
        <v>324.00840892270202</v>
      </c>
      <c r="G120" s="95">
        <v>193.234337491915</v>
      </c>
      <c r="H120" s="95">
        <v>0</v>
      </c>
      <c r="I120" s="95">
        <v>0</v>
      </c>
      <c r="J120" s="95">
        <v>1730.19320936501</v>
      </c>
      <c r="K120" s="95">
        <v>0</v>
      </c>
      <c r="L120" s="95">
        <v>167.43593879416599</v>
      </c>
      <c r="M120" s="95">
        <v>143.60476996377099</v>
      </c>
      <c r="N120" s="95">
        <v>2036.6145837455999</v>
      </c>
      <c r="O120" s="95">
        <v>0</v>
      </c>
      <c r="P120" s="95">
        <v>3659.5280035734199</v>
      </c>
      <c r="Q120" s="95">
        <v>1674.20381857455</v>
      </c>
      <c r="R120" s="95">
        <v>0</v>
      </c>
      <c r="S120" s="95">
        <v>36.320186695083997</v>
      </c>
      <c r="T120" s="95">
        <v>0</v>
      </c>
      <c r="U120" s="95">
        <v>1729.74867780507</v>
      </c>
      <c r="V120" s="95">
        <v>0</v>
      </c>
      <c r="W120" s="95">
        <v>383669.71701812698</v>
      </c>
      <c r="X120" s="95">
        <v>406634.658672333</v>
      </c>
      <c r="Y120" s="95">
        <v>27844.668331384699</v>
      </c>
      <c r="Z120" s="95">
        <v>29217.307639598799</v>
      </c>
      <c r="AA120" s="95">
        <v>0</v>
      </c>
      <c r="AB120" s="95">
        <v>0</v>
      </c>
      <c r="AC120" s="95">
        <v>622729.38191223098</v>
      </c>
      <c r="AD120" s="95">
        <v>0</v>
      </c>
      <c r="AE120" s="95">
        <v>1353.1794580519199</v>
      </c>
      <c r="AF120" s="95">
        <v>14359.351842284201</v>
      </c>
      <c r="AG120" s="95">
        <v>156438.69116783101</v>
      </c>
      <c r="AH120" s="95">
        <v>0</v>
      </c>
      <c r="AI120" s="95">
        <v>359419.11555099499</v>
      </c>
      <c r="AJ120" s="95">
        <v>252272.80438041699</v>
      </c>
      <c r="AK120" s="95">
        <v>0</v>
      </c>
      <c r="AL120" s="95">
        <v>3852.37198030949</v>
      </c>
      <c r="AM120" s="95">
        <v>0</v>
      </c>
      <c r="AN120" s="95">
        <v>622729.13413238502</v>
      </c>
      <c r="AO120" s="95">
        <v>0</v>
      </c>
      <c r="AP120" s="95">
        <v>3317488.5361022898</v>
      </c>
      <c r="AQ120" s="95">
        <v>3300499.2253418001</v>
      </c>
      <c r="AR120" s="95">
        <v>223945.191692352</v>
      </c>
      <c r="AS120" s="95">
        <v>271846.95847320597</v>
      </c>
      <c r="AT120" s="95">
        <v>0</v>
      </c>
      <c r="AU120" s="95">
        <v>0</v>
      </c>
      <c r="AV120" s="95">
        <v>2349350.34802246</v>
      </c>
      <c r="AW120" s="95">
        <v>0</v>
      </c>
      <c r="AX120" s="95">
        <v>10551.023017168</v>
      </c>
      <c r="AY120" s="95">
        <v>120264.607441902</v>
      </c>
      <c r="AZ120" s="95">
        <v>1264512.4147033701</v>
      </c>
      <c r="BA120" s="95">
        <v>0</v>
      </c>
      <c r="BB120" s="95">
        <v>3096530.0267028799</v>
      </c>
      <c r="BC120" s="95">
        <v>2057776.29452515</v>
      </c>
      <c r="BD120" s="95">
        <v>0</v>
      </c>
      <c r="BE120" s="95">
        <v>39452.829492092103</v>
      </c>
      <c r="BF120" s="95">
        <v>0</v>
      </c>
      <c r="BG120" s="95">
        <v>2350397.3829650902</v>
      </c>
      <c r="BH120" s="95">
        <v>0</v>
      </c>
      <c r="BI120" s="95">
        <v>707724.28253936803</v>
      </c>
      <c r="BJ120" s="95">
        <v>2446730.0670471201</v>
      </c>
      <c r="BK120" s="95">
        <v>163226.48766326901</v>
      </c>
      <c r="BL120" s="95">
        <v>48195.072828769698</v>
      </c>
      <c r="BM120" s="95">
        <v>0</v>
      </c>
      <c r="BN120" s="95">
        <v>0</v>
      </c>
      <c r="BO120" s="95">
        <v>0</v>
      </c>
      <c r="BP120" s="95">
        <v>0</v>
      </c>
      <c r="BQ120" s="95">
        <v>0</v>
      </c>
      <c r="BR120" s="95">
        <v>34569.8407354355</v>
      </c>
      <c r="BS120" s="95">
        <v>1419815.33784485</v>
      </c>
      <c r="BT120" s="95">
        <v>0</v>
      </c>
      <c r="BU120" s="95">
        <v>667890.5</v>
      </c>
      <c r="BV120" s="95">
        <v>1057961.39195251</v>
      </c>
      <c r="BW120" s="95">
        <v>0</v>
      </c>
      <c r="BX120" s="95">
        <v>6590.5099756121599</v>
      </c>
      <c r="BY120" s="95">
        <v>0</v>
      </c>
      <c r="BZ120" s="95">
        <v>0</v>
      </c>
      <c r="CA120" s="95">
        <v>7674.3718490004503</v>
      </c>
      <c r="CB120" s="95">
        <v>788728.90925598098</v>
      </c>
      <c r="CC120" s="95">
        <v>6525987.9177246103</v>
      </c>
      <c r="CD120" s="95">
        <v>3165528.2818603502</v>
      </c>
      <c r="CE120" s="95">
        <v>193.552346592769</v>
      </c>
      <c r="CF120" s="95">
        <v>29291.239309549299</v>
      </c>
      <c r="CG120" s="95">
        <v>271896.56170272798</v>
      </c>
      <c r="CH120" s="95">
        <v>48197.526358604402</v>
      </c>
      <c r="CI120" s="95">
        <v>7864.7484939694396</v>
      </c>
      <c r="CJ120" s="95">
        <v>817403.92517852795</v>
      </c>
      <c r="CK120" s="95">
        <v>6847472.2776489304</v>
      </c>
      <c r="CL120" s="95">
        <v>3213140.01843262</v>
      </c>
      <c r="CM120" s="160">
        <v>9618.8693473339099</v>
      </c>
      <c r="CN120" s="160">
        <v>1445276.2823944101</v>
      </c>
      <c r="CO120" s="160">
        <v>9153632.4630127009</v>
      </c>
      <c r="CP120" s="95">
        <v>3213140.01843262</v>
      </c>
      <c r="CQ120" s="95">
        <v>158.78124767355601</v>
      </c>
      <c r="CR120" s="95">
        <v>25382.2966012955</v>
      </c>
      <c r="CS120" s="95">
        <v>232419.39722061201</v>
      </c>
      <c r="CT120" s="95">
        <v>41546.604233264901</v>
      </c>
      <c r="CU120" s="161">
        <v>818020.14856553031</v>
      </c>
      <c r="CV120" s="161">
        <v>6797884.4794273386</v>
      </c>
    </row>
    <row r="121" spans="1:100" x14ac:dyDescent="0.2">
      <c r="A121" s="94" t="s">
        <v>52</v>
      </c>
      <c r="B121" s="96">
        <v>42795</v>
      </c>
      <c r="C121" s="95">
        <v>0</v>
      </c>
      <c r="D121" s="95">
        <v>3804.0148669779301</v>
      </c>
      <c r="E121" s="95">
        <v>3851.37276479602</v>
      </c>
      <c r="F121" s="95">
        <v>333.70952369645198</v>
      </c>
      <c r="G121" s="95">
        <v>195.16825558431401</v>
      </c>
      <c r="H121" s="95">
        <v>0</v>
      </c>
      <c r="I121" s="95">
        <v>0</v>
      </c>
      <c r="J121" s="95">
        <v>1787.3561170995199</v>
      </c>
      <c r="K121" s="95">
        <v>0</v>
      </c>
      <c r="L121" s="95">
        <v>157.291001018137</v>
      </c>
      <c r="M121" s="95">
        <v>144.79894578643101</v>
      </c>
      <c r="N121" s="95">
        <v>2015.19906941056</v>
      </c>
      <c r="O121" s="95">
        <v>0</v>
      </c>
      <c r="P121" s="95">
        <v>3634.4051922857798</v>
      </c>
      <c r="Q121" s="95">
        <v>1655.7681127339599</v>
      </c>
      <c r="R121" s="95">
        <v>0</v>
      </c>
      <c r="S121" s="95">
        <v>38.126921713352203</v>
      </c>
      <c r="T121" s="95">
        <v>0</v>
      </c>
      <c r="U121" s="95">
        <v>1783.7365194410099</v>
      </c>
      <c r="V121" s="95">
        <v>0</v>
      </c>
      <c r="W121" s="95">
        <v>384601.47156524699</v>
      </c>
      <c r="X121" s="95">
        <v>398189.53474426299</v>
      </c>
      <c r="Y121" s="95">
        <v>28080.0275654793</v>
      </c>
      <c r="Z121" s="95">
        <v>29236.9648592472</v>
      </c>
      <c r="AA121" s="95">
        <v>0</v>
      </c>
      <c r="AB121" s="95">
        <v>0</v>
      </c>
      <c r="AC121" s="95">
        <v>642498.17575073196</v>
      </c>
      <c r="AD121" s="95">
        <v>0</v>
      </c>
      <c r="AE121" s="95">
        <v>1628.2974327802699</v>
      </c>
      <c r="AF121" s="95">
        <v>15292.9335120916</v>
      </c>
      <c r="AG121" s="95">
        <v>152111.01890564</v>
      </c>
      <c r="AH121" s="95">
        <v>0</v>
      </c>
      <c r="AI121" s="95">
        <v>353676.29552078201</v>
      </c>
      <c r="AJ121" s="95">
        <v>245448.333370209</v>
      </c>
      <c r="AK121" s="95">
        <v>0</v>
      </c>
      <c r="AL121" s="95">
        <v>3993.7365746498099</v>
      </c>
      <c r="AM121" s="95">
        <v>0</v>
      </c>
      <c r="AN121" s="95">
        <v>642481.23738098098</v>
      </c>
      <c r="AO121" s="95">
        <v>0</v>
      </c>
      <c r="AP121" s="95">
        <v>3184363.2476196298</v>
      </c>
      <c r="AQ121" s="95">
        <v>3232158.6277160598</v>
      </c>
      <c r="AR121" s="95">
        <v>227828.118289948</v>
      </c>
      <c r="AS121" s="95">
        <v>276101.11291122402</v>
      </c>
      <c r="AT121" s="95">
        <v>0</v>
      </c>
      <c r="AU121" s="95">
        <v>0</v>
      </c>
      <c r="AV121" s="95">
        <v>2412529.5115356399</v>
      </c>
      <c r="AW121" s="95">
        <v>0</v>
      </c>
      <c r="AX121" s="95">
        <v>12650.522100210201</v>
      </c>
      <c r="AY121" s="95">
        <v>128214.766691208</v>
      </c>
      <c r="AZ121" s="95">
        <v>1227647.2568054199</v>
      </c>
      <c r="BA121" s="95">
        <v>0</v>
      </c>
      <c r="BB121" s="95">
        <v>3064614.0049743699</v>
      </c>
      <c r="BC121" s="95">
        <v>2003835.75546265</v>
      </c>
      <c r="BD121" s="95">
        <v>0</v>
      </c>
      <c r="BE121" s="95">
        <v>41672.900111675299</v>
      </c>
      <c r="BF121" s="95">
        <v>0</v>
      </c>
      <c r="BG121" s="95">
        <v>2412481.0120544401</v>
      </c>
      <c r="BH121" s="95">
        <v>0</v>
      </c>
      <c r="BI121" s="95">
        <v>719347.75476837205</v>
      </c>
      <c r="BJ121" s="95">
        <v>2551374.6056823698</v>
      </c>
      <c r="BK121" s="95">
        <v>170761.886966705</v>
      </c>
      <c r="BL121" s="95">
        <v>48188.772876262701</v>
      </c>
      <c r="BM121" s="95">
        <v>0</v>
      </c>
      <c r="BN121" s="95">
        <v>0</v>
      </c>
      <c r="BO121" s="95">
        <v>0</v>
      </c>
      <c r="BP121" s="95">
        <v>0</v>
      </c>
      <c r="BQ121" s="95">
        <v>0</v>
      </c>
      <c r="BR121" s="95">
        <v>35900.315785884901</v>
      </c>
      <c r="BS121" s="95">
        <v>1499281.7643279999</v>
      </c>
      <c r="BT121" s="95">
        <v>0</v>
      </c>
      <c r="BU121" s="95">
        <v>676891.85999298096</v>
      </c>
      <c r="BV121" s="95">
        <v>1060433.536026</v>
      </c>
      <c r="BW121" s="95">
        <v>0</v>
      </c>
      <c r="BX121" s="95">
        <v>7358.0099727511397</v>
      </c>
      <c r="BY121" s="95">
        <v>0</v>
      </c>
      <c r="BZ121" s="95">
        <v>0</v>
      </c>
      <c r="CA121" s="95">
        <v>7664.6697897314998</v>
      </c>
      <c r="CB121" s="95">
        <v>772689.46618652297</v>
      </c>
      <c r="CC121" s="95">
        <v>6573856.7282714797</v>
      </c>
      <c r="CD121" s="95">
        <v>3241429.1645202599</v>
      </c>
      <c r="CE121" s="95">
        <v>194.59181799739599</v>
      </c>
      <c r="CF121" s="95">
        <v>29193.000356674202</v>
      </c>
      <c r="CG121" s="95">
        <v>273983.40212631202</v>
      </c>
      <c r="CH121" s="95">
        <v>48183.820656299598</v>
      </c>
      <c r="CI121" s="95">
        <v>7860.8612134456598</v>
      </c>
      <c r="CJ121" s="95">
        <v>802166.14036560105</v>
      </c>
      <c r="CK121" s="95">
        <v>6736985.6192627</v>
      </c>
      <c r="CL121" s="95">
        <v>3288844.3741149898</v>
      </c>
      <c r="CM121" s="160">
        <v>9627.7938096523303</v>
      </c>
      <c r="CN121" s="160">
        <v>1443237.5136566199</v>
      </c>
      <c r="CO121" s="160">
        <v>9262866.2087402306</v>
      </c>
      <c r="CP121" s="95">
        <v>3288844.3741149898</v>
      </c>
      <c r="CQ121" s="95">
        <v>159.27820682339399</v>
      </c>
      <c r="CR121" s="95">
        <v>25340.318117618601</v>
      </c>
      <c r="CS121" s="95">
        <v>235595.19679832499</v>
      </c>
      <c r="CT121" s="95">
        <v>41508.079903125799</v>
      </c>
      <c r="CU121" s="161">
        <v>801882.46654319717</v>
      </c>
      <c r="CV121" s="161">
        <v>6847840.130397792</v>
      </c>
    </row>
    <row r="122" spans="1:100" x14ac:dyDescent="0.2">
      <c r="A122" s="94" t="s">
        <v>52</v>
      </c>
      <c r="B122" s="96">
        <v>42887</v>
      </c>
      <c r="C122" s="95">
        <v>0</v>
      </c>
      <c r="D122" s="95">
        <v>3843.4977370798601</v>
      </c>
      <c r="E122" s="95">
        <v>3821.8683469295502</v>
      </c>
      <c r="F122" s="95">
        <v>355.43989421799802</v>
      </c>
      <c r="G122" s="95">
        <v>188.83334589563299</v>
      </c>
      <c r="H122" s="95">
        <v>0</v>
      </c>
      <c r="I122" s="95">
        <v>0</v>
      </c>
      <c r="J122" s="95">
        <v>1776.56059323251</v>
      </c>
      <c r="K122" s="95">
        <v>0</v>
      </c>
      <c r="L122" s="95">
        <v>170.00252465531199</v>
      </c>
      <c r="M122" s="95">
        <v>140.354469863698</v>
      </c>
      <c r="N122" s="95">
        <v>1994.701246351</v>
      </c>
      <c r="O122" s="95">
        <v>0</v>
      </c>
      <c r="P122" s="95">
        <v>3718.1838725805301</v>
      </c>
      <c r="Q122" s="95">
        <v>1639.81861494482</v>
      </c>
      <c r="R122" s="95">
        <v>0</v>
      </c>
      <c r="S122" s="95">
        <v>34.4647622625344</v>
      </c>
      <c r="T122" s="95">
        <v>0</v>
      </c>
      <c r="U122" s="95">
        <v>1775.80122984946</v>
      </c>
      <c r="V122" s="95">
        <v>0</v>
      </c>
      <c r="W122" s="95">
        <v>380134.19301605201</v>
      </c>
      <c r="X122" s="95">
        <v>390512.70495605498</v>
      </c>
      <c r="Y122" s="95">
        <v>28161.561876535401</v>
      </c>
      <c r="Z122" s="95">
        <v>28021.078751802401</v>
      </c>
      <c r="AA122" s="95">
        <v>0</v>
      </c>
      <c r="AB122" s="95">
        <v>0</v>
      </c>
      <c r="AC122" s="95">
        <v>632364.41236114502</v>
      </c>
      <c r="AD122" s="95">
        <v>0</v>
      </c>
      <c r="AE122" s="95">
        <v>919.13077468425001</v>
      </c>
      <c r="AF122" s="95">
        <v>14378.6340255737</v>
      </c>
      <c r="AG122" s="95">
        <v>148403.285562515</v>
      </c>
      <c r="AH122" s="95">
        <v>0</v>
      </c>
      <c r="AI122" s="95">
        <v>360982.81789398199</v>
      </c>
      <c r="AJ122" s="95">
        <v>243121.86865425101</v>
      </c>
      <c r="AK122" s="95">
        <v>0</v>
      </c>
      <c r="AL122" s="95">
        <v>3191.5564911961601</v>
      </c>
      <c r="AM122" s="95">
        <v>0</v>
      </c>
      <c r="AN122" s="95">
        <v>632380.29106140102</v>
      </c>
      <c r="AO122" s="95">
        <v>0</v>
      </c>
      <c r="AP122" s="95">
        <v>3261125.3549499498</v>
      </c>
      <c r="AQ122" s="95">
        <v>3167633.34912109</v>
      </c>
      <c r="AR122" s="95">
        <v>229014.79129219099</v>
      </c>
      <c r="AS122" s="95">
        <v>263477.38178253197</v>
      </c>
      <c r="AT122" s="95">
        <v>0</v>
      </c>
      <c r="AU122" s="95">
        <v>0</v>
      </c>
      <c r="AV122" s="95">
        <v>2418604.7910156301</v>
      </c>
      <c r="AW122" s="95">
        <v>0</v>
      </c>
      <c r="AX122" s="95">
        <v>7246.6299893260002</v>
      </c>
      <c r="AY122" s="95">
        <v>121819.79926586201</v>
      </c>
      <c r="AZ122" s="95">
        <v>1202756.2893066399</v>
      </c>
      <c r="BA122" s="95">
        <v>0</v>
      </c>
      <c r="BB122" s="95">
        <v>3142842.7791748</v>
      </c>
      <c r="BC122" s="95">
        <v>1978297.63346863</v>
      </c>
      <c r="BD122" s="95">
        <v>0</v>
      </c>
      <c r="BE122" s="95">
        <v>34070.917672157302</v>
      </c>
      <c r="BF122" s="95">
        <v>0</v>
      </c>
      <c r="BG122" s="95">
        <v>2417451.7040100102</v>
      </c>
      <c r="BH122" s="95">
        <v>0</v>
      </c>
      <c r="BI122" s="95">
        <v>712646.26754760696</v>
      </c>
      <c r="BJ122" s="95">
        <v>2619758.0224609398</v>
      </c>
      <c r="BK122" s="95">
        <v>173858.874519348</v>
      </c>
      <c r="BL122" s="95">
        <v>45724.594680786096</v>
      </c>
      <c r="BM122" s="95">
        <v>0</v>
      </c>
      <c r="BN122" s="95">
        <v>0</v>
      </c>
      <c r="BO122" s="95">
        <v>0</v>
      </c>
      <c r="BP122" s="95">
        <v>0</v>
      </c>
      <c r="BQ122" s="95">
        <v>0</v>
      </c>
      <c r="BR122" s="95">
        <v>34331.637490749403</v>
      </c>
      <c r="BS122" s="95">
        <v>1550233.07479858</v>
      </c>
      <c r="BT122" s="95">
        <v>0</v>
      </c>
      <c r="BU122" s="95">
        <v>674048.67999267601</v>
      </c>
      <c r="BV122" s="95">
        <v>1077406.0779571501</v>
      </c>
      <c r="BW122" s="95">
        <v>0</v>
      </c>
      <c r="BX122" s="95">
        <v>6178.0399771928796</v>
      </c>
      <c r="BY122" s="95">
        <v>0</v>
      </c>
      <c r="BZ122" s="95">
        <v>0</v>
      </c>
      <c r="CA122" s="95">
        <v>7650.0460405349704</v>
      </c>
      <c r="CB122" s="95">
        <v>754950.10575866699</v>
      </c>
      <c r="CC122" s="95">
        <v>6458388.83129883</v>
      </c>
      <c r="CD122" s="95">
        <v>3336937.7600402799</v>
      </c>
      <c r="CE122" s="95">
        <v>188.87400054931601</v>
      </c>
      <c r="CF122" s="95">
        <v>27994.330024957701</v>
      </c>
      <c r="CG122" s="95">
        <v>265611.13897705101</v>
      </c>
      <c r="CH122" s="95">
        <v>45725.682893753103</v>
      </c>
      <c r="CI122" s="95">
        <v>7840.9234179854402</v>
      </c>
      <c r="CJ122" s="95">
        <v>782838.78977203404</v>
      </c>
      <c r="CK122" s="95">
        <v>6650771.4804077102</v>
      </c>
      <c r="CL122" s="95">
        <v>3383321.1313171401</v>
      </c>
      <c r="CM122" s="160">
        <v>9603.0991984605807</v>
      </c>
      <c r="CN122" s="160">
        <v>1413112.5438232401</v>
      </c>
      <c r="CO122" s="160">
        <v>9144115.06787109</v>
      </c>
      <c r="CP122" s="95">
        <v>3383321.1313171401</v>
      </c>
      <c r="CQ122" s="95">
        <v>156.28035539947501</v>
      </c>
      <c r="CR122" s="95">
        <v>24775.635631561301</v>
      </c>
      <c r="CS122" s="95">
        <v>228991.17068099999</v>
      </c>
      <c r="CT122" s="95">
        <v>39968.034976482399</v>
      </c>
      <c r="CU122" s="161">
        <v>782944.43578362465</v>
      </c>
      <c r="CV122" s="161">
        <v>6723999.9702758808</v>
      </c>
    </row>
    <row r="123" spans="1:100" x14ac:dyDescent="0.2">
      <c r="A123" s="94" t="s">
        <v>52</v>
      </c>
      <c r="B123" s="96">
        <v>42979</v>
      </c>
      <c r="C123" s="95">
        <v>0</v>
      </c>
      <c r="D123" s="95">
        <v>3858.5871114134802</v>
      </c>
      <c r="E123" s="95">
        <v>3789.3479305207702</v>
      </c>
      <c r="F123" s="95">
        <v>372.26279854774498</v>
      </c>
      <c r="G123" s="95">
        <v>179.85094205476301</v>
      </c>
      <c r="H123" s="95">
        <v>0</v>
      </c>
      <c r="I123" s="95">
        <v>0</v>
      </c>
      <c r="J123" s="95">
        <v>1739.40903362632</v>
      </c>
      <c r="K123" s="95">
        <v>0</v>
      </c>
      <c r="L123" s="95">
        <v>181.434070715681</v>
      </c>
      <c r="M123" s="95">
        <v>139.41598786227399</v>
      </c>
      <c r="N123" s="95">
        <v>1971.7731536030799</v>
      </c>
      <c r="O123" s="95">
        <v>0</v>
      </c>
      <c r="P123" s="95">
        <v>3739.16361379623</v>
      </c>
      <c r="Q123" s="95">
        <v>1629.6449744552399</v>
      </c>
      <c r="R123" s="95">
        <v>0</v>
      </c>
      <c r="S123" s="95">
        <v>28.3248328154441</v>
      </c>
      <c r="T123" s="95">
        <v>0</v>
      </c>
      <c r="U123" s="95">
        <v>1743.4881673008199</v>
      </c>
      <c r="V123" s="95">
        <v>0</v>
      </c>
      <c r="W123" s="95">
        <v>390589.01903152501</v>
      </c>
      <c r="X123" s="95">
        <v>369936.59889602702</v>
      </c>
      <c r="Y123" s="95">
        <v>29247.787560701399</v>
      </c>
      <c r="Z123" s="95">
        <v>26451.843012094501</v>
      </c>
      <c r="AA123" s="95">
        <v>0</v>
      </c>
      <c r="AB123" s="95">
        <v>0</v>
      </c>
      <c r="AC123" s="95">
        <v>616106.91825866699</v>
      </c>
      <c r="AD123" s="95">
        <v>0</v>
      </c>
      <c r="AE123" s="95">
        <v>1473.9125317484099</v>
      </c>
      <c r="AF123" s="95">
        <v>13639.6590726376</v>
      </c>
      <c r="AG123" s="95">
        <v>140807.092720032</v>
      </c>
      <c r="AH123" s="95">
        <v>0</v>
      </c>
      <c r="AI123" s="95">
        <v>366769.23902893101</v>
      </c>
      <c r="AJ123" s="95">
        <v>230953.298984528</v>
      </c>
      <c r="AK123" s="95">
        <v>0</v>
      </c>
      <c r="AL123" s="95">
        <v>2977.20145857334</v>
      </c>
      <c r="AM123" s="95">
        <v>0</v>
      </c>
      <c r="AN123" s="95">
        <v>616108.69142150902</v>
      </c>
      <c r="AO123" s="95">
        <v>0</v>
      </c>
      <c r="AP123" s="95">
        <v>3410150.6197509798</v>
      </c>
      <c r="AQ123" s="95">
        <v>3004687.2481079102</v>
      </c>
      <c r="AR123" s="95">
        <v>239804.90435218799</v>
      </c>
      <c r="AS123" s="95">
        <v>250057.232053757</v>
      </c>
      <c r="AT123" s="95">
        <v>0</v>
      </c>
      <c r="AU123" s="95">
        <v>0</v>
      </c>
      <c r="AV123" s="95">
        <v>2385862.0345153799</v>
      </c>
      <c r="AW123" s="95">
        <v>0</v>
      </c>
      <c r="AX123" s="95">
        <v>11990.517749071099</v>
      </c>
      <c r="AY123" s="95">
        <v>114447.801865578</v>
      </c>
      <c r="AZ123" s="95">
        <v>1142310.53581238</v>
      </c>
      <c r="BA123" s="95">
        <v>0</v>
      </c>
      <c r="BB123" s="95">
        <v>3213801.5235900902</v>
      </c>
      <c r="BC123" s="95">
        <v>1895838.0388030999</v>
      </c>
      <c r="BD123" s="95">
        <v>0</v>
      </c>
      <c r="BE123" s="95">
        <v>30416.793721914299</v>
      </c>
      <c r="BF123" s="95">
        <v>0</v>
      </c>
      <c r="BG123" s="95">
        <v>2386118.7877807599</v>
      </c>
      <c r="BH123" s="95">
        <v>0</v>
      </c>
      <c r="BI123" s="95">
        <v>693892.00741577102</v>
      </c>
      <c r="BJ123" s="95">
        <v>2742403.02947998</v>
      </c>
      <c r="BK123" s="95">
        <v>183253.28187561</v>
      </c>
      <c r="BL123" s="95">
        <v>41953.950009822802</v>
      </c>
      <c r="BM123" s="95">
        <v>0</v>
      </c>
      <c r="BN123" s="95">
        <v>0</v>
      </c>
      <c r="BO123" s="95">
        <v>0</v>
      </c>
      <c r="BP123" s="95">
        <v>0</v>
      </c>
      <c r="BQ123" s="95">
        <v>0</v>
      </c>
      <c r="BR123" s="95">
        <v>33024.928676605203</v>
      </c>
      <c r="BS123" s="95">
        <v>1675368.2630767799</v>
      </c>
      <c r="BT123" s="95">
        <v>0</v>
      </c>
      <c r="BU123" s="95">
        <v>603544.87999725295</v>
      </c>
      <c r="BV123" s="95">
        <v>1094688.96757507</v>
      </c>
      <c r="BW123" s="95">
        <v>0</v>
      </c>
      <c r="BX123" s="95">
        <v>4353.7699848413504</v>
      </c>
      <c r="BY123" s="95">
        <v>0</v>
      </c>
      <c r="BZ123" s="95">
        <v>0</v>
      </c>
      <c r="CA123" s="95">
        <v>7641.6356747746504</v>
      </c>
      <c r="CB123" s="95">
        <v>747668.23561859096</v>
      </c>
      <c r="CC123" s="95">
        <v>6262207.9525756799</v>
      </c>
      <c r="CD123" s="95">
        <v>3458274.5103759798</v>
      </c>
      <c r="CE123" s="95">
        <v>180.13064235635099</v>
      </c>
      <c r="CF123" s="95">
        <v>26433.326981544498</v>
      </c>
      <c r="CG123" s="95">
        <v>249791.66231155401</v>
      </c>
      <c r="CH123" s="95">
        <v>41955.296547412901</v>
      </c>
      <c r="CI123" s="95">
        <v>7820.80108952522</v>
      </c>
      <c r="CJ123" s="95">
        <v>773902.71568298305</v>
      </c>
      <c r="CK123" s="95">
        <v>6553341.5110473596</v>
      </c>
      <c r="CL123" s="95">
        <v>3501282.3049011198</v>
      </c>
      <c r="CM123" s="160">
        <v>9536.8938277959805</v>
      </c>
      <c r="CN123" s="160">
        <v>1391134.2913818399</v>
      </c>
      <c r="CO123" s="160">
        <v>8892484.1170654297</v>
      </c>
      <c r="CP123" s="95">
        <v>3501282.3049011198</v>
      </c>
      <c r="CQ123" s="95">
        <v>151.74375676736199</v>
      </c>
      <c r="CR123" s="95">
        <v>23375.356370687499</v>
      </c>
      <c r="CS123" s="95">
        <v>218512.16231346101</v>
      </c>
      <c r="CT123" s="95">
        <v>36655.582522869103</v>
      </c>
      <c r="CU123" s="161">
        <v>774101.56260013545</v>
      </c>
      <c r="CV123" s="161">
        <v>6511999.6148872338</v>
      </c>
    </row>
    <row r="124" spans="1:100" x14ac:dyDescent="0.2">
      <c r="A124" s="94" t="s">
        <v>52</v>
      </c>
      <c r="B124" s="96">
        <v>43070</v>
      </c>
      <c r="C124" s="95">
        <v>0</v>
      </c>
      <c r="D124" s="95">
        <v>3961.35073953867</v>
      </c>
      <c r="E124" s="95">
        <v>2935.3616095483299</v>
      </c>
      <c r="F124" s="95">
        <v>390.72260520979802</v>
      </c>
      <c r="G124" s="95">
        <v>174.04531265609</v>
      </c>
      <c r="H124" s="95">
        <v>0</v>
      </c>
      <c r="I124" s="95">
        <v>0</v>
      </c>
      <c r="J124" s="95">
        <v>1695.31543271244</v>
      </c>
      <c r="K124" s="95">
        <v>0</v>
      </c>
      <c r="L124" s="95">
        <v>20.0698152144905</v>
      </c>
      <c r="M124" s="95">
        <v>146.077363586053</v>
      </c>
      <c r="N124" s="95">
        <v>1437.2035720497399</v>
      </c>
      <c r="O124" s="95">
        <v>0</v>
      </c>
      <c r="P124" s="95">
        <v>3829.32074293494</v>
      </c>
      <c r="Q124" s="95">
        <v>1485.2348995059699</v>
      </c>
      <c r="R124" s="95">
        <v>0</v>
      </c>
      <c r="S124" s="95">
        <v>24.9261327737477</v>
      </c>
      <c r="T124" s="95">
        <v>0</v>
      </c>
      <c r="U124" s="95">
        <v>1694.15484923124</v>
      </c>
      <c r="V124" s="95">
        <v>0</v>
      </c>
      <c r="W124" s="95">
        <v>365596.66805648798</v>
      </c>
      <c r="X124" s="95">
        <v>357467.53933334397</v>
      </c>
      <c r="Y124" s="95">
        <v>31804.705161809899</v>
      </c>
      <c r="Z124" s="95">
        <v>27291.701146840998</v>
      </c>
      <c r="AA124" s="95">
        <v>0</v>
      </c>
      <c r="AB124" s="95">
        <v>0</v>
      </c>
      <c r="AC124" s="95">
        <v>605373.88867950405</v>
      </c>
      <c r="AD124" s="95">
        <v>0</v>
      </c>
      <c r="AE124" s="95">
        <v>2536.47491705418</v>
      </c>
      <c r="AF124" s="95">
        <v>14646.947178840601</v>
      </c>
      <c r="AG124" s="95">
        <v>133773.10451316799</v>
      </c>
      <c r="AH124" s="95">
        <v>0</v>
      </c>
      <c r="AI124" s="95">
        <v>366719.61865234398</v>
      </c>
      <c r="AJ124" s="95">
        <v>226381.09625625599</v>
      </c>
      <c r="AK124" s="95">
        <v>0</v>
      </c>
      <c r="AL124" s="95">
        <v>3279.2490458488501</v>
      </c>
      <c r="AM124" s="95">
        <v>0</v>
      </c>
      <c r="AN124" s="95">
        <v>605352.67691040004</v>
      </c>
      <c r="AO124" s="95">
        <v>0</v>
      </c>
      <c r="AP124" s="95">
        <v>3271396.5488891602</v>
      </c>
      <c r="AQ124" s="95">
        <v>2918576.5957336398</v>
      </c>
      <c r="AR124" s="95">
        <v>260518.12025070199</v>
      </c>
      <c r="AS124" s="95">
        <v>255513.412748337</v>
      </c>
      <c r="AT124" s="95">
        <v>0</v>
      </c>
      <c r="AU124" s="95">
        <v>0</v>
      </c>
      <c r="AV124" s="95">
        <v>2345672.1547546401</v>
      </c>
      <c r="AW124" s="95">
        <v>0</v>
      </c>
      <c r="AX124" s="95">
        <v>20937.475336551699</v>
      </c>
      <c r="AY124" s="95">
        <v>124530.55446243301</v>
      </c>
      <c r="AZ124" s="95">
        <v>1089001.54077148</v>
      </c>
      <c r="BA124" s="95">
        <v>0</v>
      </c>
      <c r="BB124" s="95">
        <v>3190782.0368347201</v>
      </c>
      <c r="BC124" s="95">
        <v>1861616.8231506301</v>
      </c>
      <c r="BD124" s="95">
        <v>0</v>
      </c>
      <c r="BE124" s="95">
        <v>28469.264099121101</v>
      </c>
      <c r="BF124" s="95">
        <v>0</v>
      </c>
      <c r="BG124" s="95">
        <v>2347051.13037109</v>
      </c>
      <c r="BH124" s="95">
        <v>0</v>
      </c>
      <c r="BI124" s="95">
        <v>724589.91015625</v>
      </c>
      <c r="BJ124" s="95">
        <v>1118035.67976379</v>
      </c>
      <c r="BK124" s="95">
        <v>181845.79383659401</v>
      </c>
      <c r="BL124" s="95">
        <v>43159.239855289503</v>
      </c>
      <c r="BM124" s="95">
        <v>0</v>
      </c>
      <c r="BN124" s="95">
        <v>0</v>
      </c>
      <c r="BO124" s="95">
        <v>0</v>
      </c>
      <c r="BP124" s="95">
        <v>0</v>
      </c>
      <c r="BQ124" s="95">
        <v>0</v>
      </c>
      <c r="BR124" s="95">
        <v>35530.138573169701</v>
      </c>
      <c r="BS124" s="95">
        <v>385145.60606384301</v>
      </c>
      <c r="BT124" s="95">
        <v>0</v>
      </c>
      <c r="BU124" s="95">
        <v>680681.38999939</v>
      </c>
      <c r="BV124" s="95">
        <v>766311.68864440895</v>
      </c>
      <c r="BW124" s="95">
        <v>0</v>
      </c>
      <c r="BX124" s="95">
        <v>5520.56998026371</v>
      </c>
      <c r="BY124" s="95">
        <v>0</v>
      </c>
      <c r="BZ124" s="95">
        <v>0</v>
      </c>
      <c r="CA124" s="95">
        <v>6907.7982816696203</v>
      </c>
      <c r="CB124" s="95">
        <v>732068.77587127697</v>
      </c>
      <c r="CC124" s="95">
        <v>6275043.6300659198</v>
      </c>
      <c r="CD124" s="95">
        <v>1854348.9875640899</v>
      </c>
      <c r="CE124" s="95">
        <v>174.362406628206</v>
      </c>
      <c r="CF124" s="95">
        <v>27413.589318037</v>
      </c>
      <c r="CG124" s="95">
        <v>255974.97010803199</v>
      </c>
      <c r="CH124" s="95">
        <v>43161.9019899368</v>
      </c>
      <c r="CI124" s="95">
        <v>7079.2691357731801</v>
      </c>
      <c r="CJ124" s="95">
        <v>758789.40789032006</v>
      </c>
      <c r="CK124" s="95">
        <v>6469469.2435302697</v>
      </c>
      <c r="CL124" s="95">
        <v>1896989.8330230699</v>
      </c>
      <c r="CM124" s="160">
        <v>8781.4007520675696</v>
      </c>
      <c r="CN124" s="160">
        <v>1367746.61062622</v>
      </c>
      <c r="CO124" s="160">
        <v>8879603.4970703106</v>
      </c>
      <c r="CP124" s="95">
        <v>1896989.8330230699</v>
      </c>
      <c r="CQ124" s="95">
        <v>152.104145875201</v>
      </c>
      <c r="CR124" s="95">
        <v>24062.195771694202</v>
      </c>
      <c r="CS124" s="95">
        <v>227388.043100357</v>
      </c>
      <c r="CT124" s="95">
        <v>37621.484763145403</v>
      </c>
      <c r="CU124" s="161">
        <v>759482.365189314</v>
      </c>
      <c r="CV124" s="161">
        <v>6531018.6001739521</v>
      </c>
    </row>
    <row r="125" spans="1:100" x14ac:dyDescent="0.2">
      <c r="A125" s="94" t="s">
        <v>52</v>
      </c>
      <c r="B125" s="96">
        <v>43160</v>
      </c>
      <c r="C125" s="95">
        <v>0</v>
      </c>
      <c r="D125" s="95">
        <v>3974.5261418223399</v>
      </c>
      <c r="E125" s="95">
        <v>3734.23727086186</v>
      </c>
      <c r="F125" s="95">
        <v>410.232773125172</v>
      </c>
      <c r="G125" s="95">
        <v>201.71690409816799</v>
      </c>
      <c r="H125" s="95">
        <v>0</v>
      </c>
      <c r="I125" s="95">
        <v>0</v>
      </c>
      <c r="J125" s="95">
        <v>1715.68101496994</v>
      </c>
      <c r="K125" s="95">
        <v>0</v>
      </c>
      <c r="L125" s="95">
        <v>186.755742462352</v>
      </c>
      <c r="M125" s="95">
        <v>150.566867895424</v>
      </c>
      <c r="N125" s="95">
        <v>1929.97394935787</v>
      </c>
      <c r="O125" s="95">
        <v>0</v>
      </c>
      <c r="P125" s="95">
        <v>3830.4794836938399</v>
      </c>
      <c r="Q125" s="95">
        <v>1591.2705771327001</v>
      </c>
      <c r="R125" s="95">
        <v>0</v>
      </c>
      <c r="S125" s="95">
        <v>32.179263229947502</v>
      </c>
      <c r="T125" s="95">
        <v>0</v>
      </c>
      <c r="U125" s="95">
        <v>1713.1591263115399</v>
      </c>
      <c r="V125" s="95">
        <v>0</v>
      </c>
      <c r="W125" s="95">
        <v>416094.04865646397</v>
      </c>
      <c r="X125" s="95">
        <v>352845.29373550398</v>
      </c>
      <c r="Y125" s="95">
        <v>31370.0263955593</v>
      </c>
      <c r="Z125" s="95">
        <v>29217.707382679</v>
      </c>
      <c r="AA125" s="95">
        <v>0</v>
      </c>
      <c r="AB125" s="95">
        <v>0</v>
      </c>
      <c r="AC125" s="95">
        <v>612397.76926422096</v>
      </c>
      <c r="AD125" s="95">
        <v>0</v>
      </c>
      <c r="AE125" s="95">
        <v>2567.3091723620901</v>
      </c>
      <c r="AF125" s="95">
        <v>15393.6533387899</v>
      </c>
      <c r="AG125" s="95">
        <v>130985.45006752</v>
      </c>
      <c r="AH125" s="95">
        <v>0</v>
      </c>
      <c r="AI125" s="95">
        <v>365726.37756729103</v>
      </c>
      <c r="AJ125" s="95">
        <v>220751.68268966701</v>
      </c>
      <c r="AK125" s="95">
        <v>0</v>
      </c>
      <c r="AL125" s="95">
        <v>3786.1190961003299</v>
      </c>
      <c r="AM125" s="95">
        <v>0</v>
      </c>
      <c r="AN125" s="95">
        <v>612405.01451110805</v>
      </c>
      <c r="AO125" s="95">
        <v>0</v>
      </c>
      <c r="AP125" s="95">
        <v>3408466.8756408701</v>
      </c>
      <c r="AQ125" s="95">
        <v>2896113.88098145</v>
      </c>
      <c r="AR125" s="95">
        <v>259637.92705917399</v>
      </c>
      <c r="AS125" s="95">
        <v>278356.22243499802</v>
      </c>
      <c r="AT125" s="95">
        <v>0</v>
      </c>
      <c r="AU125" s="95">
        <v>0</v>
      </c>
      <c r="AV125" s="95">
        <v>2389913.4099426302</v>
      </c>
      <c r="AW125" s="95">
        <v>0</v>
      </c>
      <c r="AX125" s="95">
        <v>20285.483029127099</v>
      </c>
      <c r="AY125" s="95">
        <v>131130.91238594099</v>
      </c>
      <c r="AZ125" s="95">
        <v>1071046.90124512</v>
      </c>
      <c r="BA125" s="95">
        <v>0</v>
      </c>
      <c r="BB125" s="95">
        <v>3203714.67755127</v>
      </c>
      <c r="BC125" s="95">
        <v>1821596.6941680899</v>
      </c>
      <c r="BD125" s="95">
        <v>0</v>
      </c>
      <c r="BE125" s="95">
        <v>33361.471124172203</v>
      </c>
      <c r="BF125" s="95">
        <v>0</v>
      </c>
      <c r="BG125" s="95">
        <v>2389943.1088561998</v>
      </c>
      <c r="BH125" s="95">
        <v>0</v>
      </c>
      <c r="BI125" s="95">
        <v>741829.50661468494</v>
      </c>
      <c r="BJ125" s="95">
        <v>2007868.23475647</v>
      </c>
      <c r="BK125" s="95">
        <v>201888.41714477501</v>
      </c>
      <c r="BL125" s="95">
        <v>45841.4468741417</v>
      </c>
      <c r="BM125" s="95">
        <v>0</v>
      </c>
      <c r="BN125" s="95">
        <v>0</v>
      </c>
      <c r="BO125" s="95">
        <v>0</v>
      </c>
      <c r="BP125" s="95">
        <v>0</v>
      </c>
      <c r="BQ125" s="95">
        <v>0</v>
      </c>
      <c r="BR125" s="95">
        <v>37063.3260259628</v>
      </c>
      <c r="BS125" s="95">
        <v>1068732.73399353</v>
      </c>
      <c r="BT125" s="95">
        <v>0</v>
      </c>
      <c r="BU125" s="95">
        <v>693368</v>
      </c>
      <c r="BV125" s="95">
        <v>949159.57196807896</v>
      </c>
      <c r="BW125" s="95">
        <v>0</v>
      </c>
      <c r="BX125" s="95">
        <v>6972.4199732542002</v>
      </c>
      <c r="BY125" s="95">
        <v>0</v>
      </c>
      <c r="BZ125" s="95">
        <v>0</v>
      </c>
      <c r="CA125" s="95">
        <v>7714.2948905825597</v>
      </c>
      <c r="CB125" s="95">
        <v>742580.12050628697</v>
      </c>
      <c r="CC125" s="95">
        <v>6221300.6205444299</v>
      </c>
      <c r="CD125" s="95">
        <v>2724319.5173339802</v>
      </c>
      <c r="CE125" s="95">
        <v>200.86049301363499</v>
      </c>
      <c r="CF125" s="95">
        <v>29142.463099718101</v>
      </c>
      <c r="CG125" s="95">
        <v>283314.09934616101</v>
      </c>
      <c r="CH125" s="95">
        <v>45835.798635482803</v>
      </c>
      <c r="CI125" s="95">
        <v>7916.7473654747</v>
      </c>
      <c r="CJ125" s="95">
        <v>771747.81320953404</v>
      </c>
      <c r="CK125" s="95">
        <v>6545349.7727661096</v>
      </c>
      <c r="CL125" s="95">
        <v>2769378.2586059598</v>
      </c>
      <c r="CM125" s="160">
        <v>9593.51175367832</v>
      </c>
      <c r="CN125" s="160">
        <v>1386988.86859131</v>
      </c>
      <c r="CO125" s="160">
        <v>8868801.2406005897</v>
      </c>
      <c r="CP125" s="95">
        <v>2769378.2586059598</v>
      </c>
      <c r="CQ125" s="95">
        <v>170.11349777132301</v>
      </c>
      <c r="CR125" s="95">
        <v>25479.849647760399</v>
      </c>
      <c r="CS125" s="95">
        <v>245831.156602859</v>
      </c>
      <c r="CT125" s="95">
        <v>39468.708538055398</v>
      </c>
      <c r="CU125" s="161">
        <v>771722.58360600506</v>
      </c>
      <c r="CV125" s="161">
        <v>6504614.7198905908</v>
      </c>
    </row>
    <row r="126" spans="1:100" x14ac:dyDescent="0.2">
      <c r="A126" s="94" t="s">
        <v>52</v>
      </c>
      <c r="B126" s="96">
        <v>43252</v>
      </c>
      <c r="C126" s="95">
        <v>0</v>
      </c>
      <c r="D126" s="95">
        <v>4054.6390524804601</v>
      </c>
      <c r="E126" s="95">
        <v>3653.7996743619401</v>
      </c>
      <c r="F126" s="95">
        <v>406.32840827479998</v>
      </c>
      <c r="G126" s="95">
        <v>211.615727856755</v>
      </c>
      <c r="H126" s="95">
        <v>0</v>
      </c>
      <c r="I126" s="95">
        <v>0</v>
      </c>
      <c r="J126" s="95">
        <v>1735.22945070267</v>
      </c>
      <c r="K126" s="95">
        <v>0</v>
      </c>
      <c r="L126" s="95">
        <v>196.67768774181599</v>
      </c>
      <c r="M126" s="95">
        <v>151.40877729840599</v>
      </c>
      <c r="N126" s="95">
        <v>1883.25335891545</v>
      </c>
      <c r="O126" s="95">
        <v>0</v>
      </c>
      <c r="P126" s="95">
        <v>3917.6606083810302</v>
      </c>
      <c r="Q126" s="95">
        <v>1554.6125845164099</v>
      </c>
      <c r="R126" s="95">
        <v>0</v>
      </c>
      <c r="S126" s="95">
        <v>34.262125970330104</v>
      </c>
      <c r="T126" s="95">
        <v>0</v>
      </c>
      <c r="U126" s="95">
        <v>1735.77255982161</v>
      </c>
      <c r="V126" s="95">
        <v>0</v>
      </c>
      <c r="W126" s="95">
        <v>388024.18012619001</v>
      </c>
      <c r="X126" s="95">
        <v>340618.92887878401</v>
      </c>
      <c r="Y126" s="95">
        <v>31609.630006313299</v>
      </c>
      <c r="Z126" s="95">
        <v>32690.842491149899</v>
      </c>
      <c r="AA126" s="95">
        <v>0</v>
      </c>
      <c r="AB126" s="95">
        <v>0</v>
      </c>
      <c r="AC126" s="95">
        <v>618957.58698272705</v>
      </c>
      <c r="AD126" s="95">
        <v>0</v>
      </c>
      <c r="AE126" s="95">
        <v>1621.8902756273701</v>
      </c>
      <c r="AF126" s="95">
        <v>15426.843265891101</v>
      </c>
      <c r="AG126" s="95">
        <v>125492.16983985899</v>
      </c>
      <c r="AH126" s="95">
        <v>0</v>
      </c>
      <c r="AI126" s="95">
        <v>380416.95734024001</v>
      </c>
      <c r="AJ126" s="95">
        <v>217736.64072608901</v>
      </c>
      <c r="AK126" s="95">
        <v>0</v>
      </c>
      <c r="AL126" s="95">
        <v>4498.8255419135103</v>
      </c>
      <c r="AM126" s="95">
        <v>0</v>
      </c>
      <c r="AN126" s="95">
        <v>618977.28815460205</v>
      </c>
      <c r="AO126" s="95">
        <v>0</v>
      </c>
      <c r="AP126" s="95">
        <v>3510729.8218078599</v>
      </c>
      <c r="AQ126" s="95">
        <v>2806799.55010986</v>
      </c>
      <c r="AR126" s="95">
        <v>261062.00986290001</v>
      </c>
      <c r="AS126" s="95">
        <v>310085.09857559198</v>
      </c>
      <c r="AT126" s="95">
        <v>0</v>
      </c>
      <c r="AU126" s="95">
        <v>0</v>
      </c>
      <c r="AV126" s="95">
        <v>2436538.9415588402</v>
      </c>
      <c r="AW126" s="95">
        <v>0</v>
      </c>
      <c r="AX126" s="95">
        <v>13084.6969151497</v>
      </c>
      <c r="AY126" s="95">
        <v>131818.72246551499</v>
      </c>
      <c r="AZ126" s="95">
        <v>1034430.2871933</v>
      </c>
      <c r="BA126" s="95">
        <v>0</v>
      </c>
      <c r="BB126" s="95">
        <v>3330711.0853576702</v>
      </c>
      <c r="BC126" s="95">
        <v>1798562.9725341799</v>
      </c>
      <c r="BD126" s="95">
        <v>0</v>
      </c>
      <c r="BE126" s="95">
        <v>38537.4677996635</v>
      </c>
      <c r="BF126" s="95">
        <v>0</v>
      </c>
      <c r="BG126" s="95">
        <v>2434339.7672119099</v>
      </c>
      <c r="BH126" s="95">
        <v>0</v>
      </c>
      <c r="BI126" s="95">
        <v>754106.335105896</v>
      </c>
      <c r="BJ126" s="95">
        <v>2083988.8505554199</v>
      </c>
      <c r="BK126" s="95">
        <v>208649.72510719299</v>
      </c>
      <c r="BL126" s="95">
        <v>51608.393160343199</v>
      </c>
      <c r="BM126" s="95">
        <v>0</v>
      </c>
      <c r="BN126" s="95">
        <v>0</v>
      </c>
      <c r="BO126" s="95">
        <v>0</v>
      </c>
      <c r="BP126" s="95">
        <v>0</v>
      </c>
      <c r="BQ126" s="95">
        <v>0</v>
      </c>
      <c r="BR126" s="95">
        <v>36562.064808368697</v>
      </c>
      <c r="BS126" s="95">
        <v>1125499.02978516</v>
      </c>
      <c r="BT126" s="95">
        <v>0</v>
      </c>
      <c r="BU126" s="95">
        <v>706616.27999877895</v>
      </c>
      <c r="BV126" s="95">
        <v>974875.508285522</v>
      </c>
      <c r="BW126" s="95">
        <v>0</v>
      </c>
      <c r="BX126" s="95">
        <v>8472.7399716377295</v>
      </c>
      <c r="BY126" s="95">
        <v>0</v>
      </c>
      <c r="BZ126" s="95">
        <v>0</v>
      </c>
      <c r="CA126" s="95">
        <v>7695.5735557675398</v>
      </c>
      <c r="CB126" s="95">
        <v>729756.12471771205</v>
      </c>
      <c r="CC126" s="95">
        <v>6430495.1345825205</v>
      </c>
      <c r="CD126" s="95">
        <v>2846155.30535889</v>
      </c>
      <c r="CE126" s="95">
        <v>211.684721177444</v>
      </c>
      <c r="CF126" s="95">
        <v>32641.455228805498</v>
      </c>
      <c r="CG126" s="95">
        <v>304220.44580459601</v>
      </c>
      <c r="CH126" s="95">
        <v>51609.933498859398</v>
      </c>
      <c r="CI126" s="95">
        <v>7910.19035440683</v>
      </c>
      <c r="CJ126" s="95">
        <v>761712.01263427699</v>
      </c>
      <c r="CK126" s="95">
        <v>6587779.3651733398</v>
      </c>
      <c r="CL126" s="95">
        <v>2899220.0047912602</v>
      </c>
      <c r="CM126" s="160">
        <v>9624.4471480846405</v>
      </c>
      <c r="CN126" s="160">
        <v>1373850.0551605199</v>
      </c>
      <c r="CO126" s="160">
        <v>9203444.2756347694</v>
      </c>
      <c r="CP126" s="95">
        <v>2899220.0047912602</v>
      </c>
      <c r="CQ126" s="95">
        <v>180.38573015667501</v>
      </c>
      <c r="CR126" s="95">
        <v>28119.7983446121</v>
      </c>
      <c r="CS126" s="95">
        <v>271491.33501815802</v>
      </c>
      <c r="CT126" s="95">
        <v>43765.827706336997</v>
      </c>
      <c r="CU126" s="161">
        <v>762397.5799465176</v>
      </c>
      <c r="CV126" s="161">
        <v>6734715.5803871164</v>
      </c>
    </row>
    <row r="127" spans="1:100" x14ac:dyDescent="0.2">
      <c r="A127" s="94" t="s">
        <v>52</v>
      </c>
      <c r="B127" s="96">
        <v>43344</v>
      </c>
      <c r="C127" s="95">
        <v>0</v>
      </c>
      <c r="D127" s="95">
        <v>4172.4921436309796</v>
      </c>
      <c r="E127" s="95">
        <v>3595.3562160432298</v>
      </c>
      <c r="F127" s="95">
        <v>412.99467357993097</v>
      </c>
      <c r="G127" s="95">
        <v>212.99695857800501</v>
      </c>
      <c r="H127" s="95">
        <v>0</v>
      </c>
      <c r="I127" s="95">
        <v>0</v>
      </c>
      <c r="J127" s="95">
        <v>1727.2753197699799</v>
      </c>
      <c r="K127" s="95">
        <v>0</v>
      </c>
      <c r="L127" s="95">
        <v>201.649769613519</v>
      </c>
      <c r="M127" s="95">
        <v>139.14198682829701</v>
      </c>
      <c r="N127" s="95">
        <v>1855.74733766913</v>
      </c>
      <c r="O127" s="95">
        <v>0</v>
      </c>
      <c r="P127" s="95">
        <v>4023.9211526215099</v>
      </c>
      <c r="Q127" s="95">
        <v>1536.6098637729899</v>
      </c>
      <c r="R127" s="95">
        <v>0</v>
      </c>
      <c r="S127" s="95">
        <v>26.374907804187401</v>
      </c>
      <c r="T127" s="95">
        <v>0</v>
      </c>
      <c r="U127" s="95">
        <v>1729.64655654132</v>
      </c>
      <c r="V127" s="95">
        <v>0</v>
      </c>
      <c r="W127" s="95">
        <v>398835.17949676502</v>
      </c>
      <c r="X127" s="95">
        <v>332666.42736053502</v>
      </c>
      <c r="Y127" s="95">
        <v>32530.813117742498</v>
      </c>
      <c r="Z127" s="95">
        <v>32502.581576585799</v>
      </c>
      <c r="AA127" s="95">
        <v>0</v>
      </c>
      <c r="AB127" s="95">
        <v>0</v>
      </c>
      <c r="AC127" s="95">
        <v>611064.87124633801</v>
      </c>
      <c r="AD127" s="95">
        <v>0</v>
      </c>
      <c r="AE127" s="95">
        <v>1321.84228432178</v>
      </c>
      <c r="AF127" s="95">
        <v>15198.221763134001</v>
      </c>
      <c r="AG127" s="95">
        <v>121023.66950702701</v>
      </c>
      <c r="AH127" s="95">
        <v>0</v>
      </c>
      <c r="AI127" s="95">
        <v>398515.18087768601</v>
      </c>
      <c r="AJ127" s="95">
        <v>213141.52238464399</v>
      </c>
      <c r="AK127" s="95">
        <v>0</v>
      </c>
      <c r="AL127" s="95">
        <v>3535.0994708538101</v>
      </c>
      <c r="AM127" s="95">
        <v>0</v>
      </c>
      <c r="AN127" s="95">
        <v>611059.29343414295</v>
      </c>
      <c r="AO127" s="95">
        <v>0</v>
      </c>
      <c r="AP127" s="95">
        <v>3552122.8855590802</v>
      </c>
      <c r="AQ127" s="95">
        <v>2748743.36865234</v>
      </c>
      <c r="AR127" s="95">
        <v>271265.67102813697</v>
      </c>
      <c r="AS127" s="95">
        <v>312839.25868225098</v>
      </c>
      <c r="AT127" s="95">
        <v>0</v>
      </c>
      <c r="AU127" s="95">
        <v>0</v>
      </c>
      <c r="AV127" s="95">
        <v>2400549.5311279302</v>
      </c>
      <c r="AW127" s="95">
        <v>0</v>
      </c>
      <c r="AX127" s="95">
        <v>10667.319295048699</v>
      </c>
      <c r="AY127" s="95">
        <v>130193.13579654699</v>
      </c>
      <c r="AZ127" s="95">
        <v>999405.37007904099</v>
      </c>
      <c r="BA127" s="95">
        <v>0</v>
      </c>
      <c r="BB127" s="95">
        <v>3505653.8649902302</v>
      </c>
      <c r="BC127" s="95">
        <v>1782254.0552520801</v>
      </c>
      <c r="BD127" s="95">
        <v>0</v>
      </c>
      <c r="BE127" s="95">
        <v>29517.501947164499</v>
      </c>
      <c r="BF127" s="95">
        <v>0</v>
      </c>
      <c r="BG127" s="95">
        <v>2401994.6215820299</v>
      </c>
      <c r="BH127" s="95">
        <v>0</v>
      </c>
      <c r="BI127" s="95">
        <v>769114.97088623</v>
      </c>
      <c r="BJ127" s="95">
        <v>2168212.6880493201</v>
      </c>
      <c r="BK127" s="95">
        <v>214987.29743766799</v>
      </c>
      <c r="BL127" s="95">
        <v>50617.705852985397</v>
      </c>
      <c r="BM127" s="95">
        <v>0</v>
      </c>
      <c r="BN127" s="95">
        <v>0</v>
      </c>
      <c r="BO127" s="95">
        <v>0</v>
      </c>
      <c r="BP127" s="95">
        <v>0</v>
      </c>
      <c r="BQ127" s="95">
        <v>0</v>
      </c>
      <c r="BR127" s="95">
        <v>35418.6112289429</v>
      </c>
      <c r="BS127" s="95">
        <v>1214720.5004425</v>
      </c>
      <c r="BT127" s="95">
        <v>0</v>
      </c>
      <c r="BU127" s="95">
        <v>667651.5</v>
      </c>
      <c r="BV127" s="95">
        <v>984756.27928924595</v>
      </c>
      <c r="BW127" s="95">
        <v>0</v>
      </c>
      <c r="BX127" s="95">
        <v>5137.9399811625499</v>
      </c>
      <c r="BY127" s="95">
        <v>0</v>
      </c>
      <c r="BZ127" s="95">
        <v>0</v>
      </c>
      <c r="CA127" s="95">
        <v>7759.06658685207</v>
      </c>
      <c r="CB127" s="95">
        <v>732601.33529663098</v>
      </c>
      <c r="CC127" s="95">
        <v>6348574.5126953097</v>
      </c>
      <c r="CD127" s="95">
        <v>2948715.5140380901</v>
      </c>
      <c r="CE127" s="95">
        <v>213.52593656070499</v>
      </c>
      <c r="CF127" s="95">
        <v>32473.866570711099</v>
      </c>
      <c r="CG127" s="95">
        <v>312597.55689239502</v>
      </c>
      <c r="CH127" s="95">
        <v>50619.462099552198</v>
      </c>
      <c r="CI127" s="95">
        <v>7971.6644586920702</v>
      </c>
      <c r="CJ127" s="95">
        <v>764410.39096069301</v>
      </c>
      <c r="CK127" s="95">
        <v>6612145.8861084003</v>
      </c>
      <c r="CL127" s="95">
        <v>2999429.7956543001</v>
      </c>
      <c r="CM127" s="160">
        <v>9679.2646739482898</v>
      </c>
      <c r="CN127" s="160">
        <v>1373852.6969604499</v>
      </c>
      <c r="CO127" s="160">
        <v>9056781.7058105506</v>
      </c>
      <c r="CP127" s="95">
        <v>2999429.7956543001</v>
      </c>
      <c r="CQ127" s="95">
        <v>188.93912290409199</v>
      </c>
      <c r="CR127" s="95">
        <v>28856.9163503647</v>
      </c>
      <c r="CS127" s="95">
        <v>281236.69523239101</v>
      </c>
      <c r="CT127" s="95">
        <v>44295.158357620203</v>
      </c>
      <c r="CU127" s="161">
        <v>765075.20186734211</v>
      </c>
      <c r="CV127" s="161">
        <v>6661172.0695877047</v>
      </c>
    </row>
    <row r="128" spans="1:100" x14ac:dyDescent="0.2">
      <c r="A128" s="94" t="s">
        <v>52</v>
      </c>
      <c r="B128" s="96">
        <v>43435</v>
      </c>
      <c r="C128" s="95">
        <v>0</v>
      </c>
      <c r="D128" s="95">
        <v>4209.7413141131401</v>
      </c>
      <c r="E128" s="95">
        <v>3534.0207607746102</v>
      </c>
      <c r="F128" s="95">
        <v>419.52636476233602</v>
      </c>
      <c r="G128" s="95">
        <v>210.59915362671001</v>
      </c>
      <c r="H128" s="95">
        <v>0</v>
      </c>
      <c r="I128" s="95">
        <v>0</v>
      </c>
      <c r="J128" s="95">
        <v>1720.27245822549</v>
      </c>
      <c r="K128" s="95">
        <v>0</v>
      </c>
      <c r="L128" s="95">
        <v>221.533791732043</v>
      </c>
      <c r="M128" s="95">
        <v>140.19235717132699</v>
      </c>
      <c r="N128" s="95">
        <v>1840.7175517082201</v>
      </c>
      <c r="O128" s="95">
        <v>0</v>
      </c>
      <c r="P128" s="95">
        <v>4066.7990636229501</v>
      </c>
      <c r="Q128" s="95">
        <v>1498.9877768009901</v>
      </c>
      <c r="R128" s="95">
        <v>0</v>
      </c>
      <c r="S128" s="95">
        <v>21.890377306146501</v>
      </c>
      <c r="T128" s="95">
        <v>0</v>
      </c>
      <c r="U128" s="95">
        <v>1718.51873143017</v>
      </c>
      <c r="V128" s="95">
        <v>0</v>
      </c>
      <c r="W128" s="95">
        <v>413157.12248611503</v>
      </c>
      <c r="X128" s="95">
        <v>325790.53715896601</v>
      </c>
      <c r="Y128" s="95">
        <v>33314.7749638557</v>
      </c>
      <c r="Z128" s="95">
        <v>30409.180205821998</v>
      </c>
      <c r="AA128" s="95">
        <v>0</v>
      </c>
      <c r="AB128" s="95">
        <v>0</v>
      </c>
      <c r="AC128" s="95">
        <v>616084.85841369606</v>
      </c>
      <c r="AD128" s="95">
        <v>0</v>
      </c>
      <c r="AE128" s="95">
        <v>1408.1573897451201</v>
      </c>
      <c r="AF128" s="95">
        <v>15581.768244504899</v>
      </c>
      <c r="AG128" s="95">
        <v>120374.900619507</v>
      </c>
      <c r="AH128" s="95">
        <v>0</v>
      </c>
      <c r="AI128" s="95">
        <v>395698.22790145897</v>
      </c>
      <c r="AJ128" s="95">
        <v>210159.42966461199</v>
      </c>
      <c r="AK128" s="95">
        <v>0</v>
      </c>
      <c r="AL128" s="95">
        <v>2556.73980608583</v>
      </c>
      <c r="AM128" s="95">
        <v>0</v>
      </c>
      <c r="AN128" s="95">
        <v>616040.58325958299</v>
      </c>
      <c r="AO128" s="95">
        <v>0</v>
      </c>
      <c r="AP128" s="95">
        <v>3772083.2927246098</v>
      </c>
      <c r="AQ128" s="95">
        <v>2709999.8485107399</v>
      </c>
      <c r="AR128" s="95">
        <v>277359.82763290399</v>
      </c>
      <c r="AS128" s="95">
        <v>296144.76981353801</v>
      </c>
      <c r="AT128" s="95">
        <v>0</v>
      </c>
      <c r="AU128" s="95">
        <v>0</v>
      </c>
      <c r="AV128" s="95">
        <v>2448678.3883056599</v>
      </c>
      <c r="AW128" s="95">
        <v>0</v>
      </c>
      <c r="AX128" s="95">
        <v>11139.169382333799</v>
      </c>
      <c r="AY128" s="95">
        <v>133584.25737762501</v>
      </c>
      <c r="AZ128" s="95">
        <v>997410.31371307396</v>
      </c>
      <c r="BA128" s="95">
        <v>0</v>
      </c>
      <c r="BB128" s="95">
        <v>3523152.8673706101</v>
      </c>
      <c r="BC128" s="95">
        <v>1762078.6232757601</v>
      </c>
      <c r="BD128" s="95">
        <v>0</v>
      </c>
      <c r="BE128" s="95">
        <v>23900.852992534601</v>
      </c>
      <c r="BF128" s="95">
        <v>0</v>
      </c>
      <c r="BG128" s="95">
        <v>2449920.6097717299</v>
      </c>
      <c r="BH128" s="95">
        <v>0</v>
      </c>
      <c r="BI128" s="95">
        <v>778726.63235473598</v>
      </c>
      <c r="BJ128" s="95">
        <v>2246390.6032714802</v>
      </c>
      <c r="BK128" s="95">
        <v>222851.04996681199</v>
      </c>
      <c r="BL128" s="95">
        <v>46328.154101371802</v>
      </c>
      <c r="BM128" s="95">
        <v>0</v>
      </c>
      <c r="BN128" s="95">
        <v>0</v>
      </c>
      <c r="BO128" s="95">
        <v>0</v>
      </c>
      <c r="BP128" s="95">
        <v>0</v>
      </c>
      <c r="BQ128" s="95">
        <v>0</v>
      </c>
      <c r="BR128" s="95">
        <v>36355.244324207299</v>
      </c>
      <c r="BS128" s="95">
        <v>1290477.40255737</v>
      </c>
      <c r="BT128" s="95">
        <v>0</v>
      </c>
      <c r="BU128" s="95">
        <v>734077.229995728</v>
      </c>
      <c r="BV128" s="95">
        <v>1000944.49761963</v>
      </c>
      <c r="BW128" s="95">
        <v>0</v>
      </c>
      <c r="BX128" s="95">
        <v>4185.3399844169599</v>
      </c>
      <c r="BY128" s="95">
        <v>0</v>
      </c>
      <c r="BZ128" s="95">
        <v>0</v>
      </c>
      <c r="CA128" s="95">
        <v>7760.8126742839804</v>
      </c>
      <c r="CB128" s="95">
        <v>760888.65647125198</v>
      </c>
      <c r="CC128" s="95">
        <v>6421935.67150879</v>
      </c>
      <c r="CD128" s="95">
        <v>3032409.72515869</v>
      </c>
      <c r="CE128" s="95">
        <v>211.05117443949001</v>
      </c>
      <c r="CF128" s="95">
        <v>30602.644771814299</v>
      </c>
      <c r="CG128" s="95">
        <v>297208.33195877098</v>
      </c>
      <c r="CH128" s="95">
        <v>46331.607080936403</v>
      </c>
      <c r="CI128" s="95">
        <v>7968.3644881844502</v>
      </c>
      <c r="CJ128" s="95">
        <v>791287.52640533401</v>
      </c>
      <c r="CK128" s="95">
        <v>6840668.2832031297</v>
      </c>
      <c r="CL128" s="95">
        <v>3078354.0001525902</v>
      </c>
      <c r="CM128" s="160">
        <v>9703.3664122819901</v>
      </c>
      <c r="CN128" s="160">
        <v>1416013.3170318599</v>
      </c>
      <c r="CO128" s="160">
        <v>9173418.4744872991</v>
      </c>
      <c r="CP128" s="95">
        <v>3078354.0001525902</v>
      </c>
      <c r="CQ128" s="95">
        <v>189.959343701601</v>
      </c>
      <c r="CR128" s="95">
        <v>27903.968346118902</v>
      </c>
      <c r="CS128" s="95">
        <v>272723.92728805501</v>
      </c>
      <c r="CT128" s="95">
        <v>42193.491486072497</v>
      </c>
      <c r="CU128" s="161">
        <v>791491.30124306632</v>
      </c>
      <c r="CV128" s="161">
        <v>6719144.0034675607</v>
      </c>
    </row>
    <row r="129" spans="1:100" x14ac:dyDescent="0.2">
      <c r="A129" s="94" t="s">
        <v>52</v>
      </c>
      <c r="B129" s="96">
        <v>43525</v>
      </c>
      <c r="C129" s="95">
        <v>0</v>
      </c>
      <c r="D129" s="95">
        <v>4321.9339936971701</v>
      </c>
      <c r="E129" s="95">
        <v>2720.0120615363098</v>
      </c>
      <c r="F129" s="95">
        <v>429.86846151575401</v>
      </c>
      <c r="G129" s="95">
        <v>206.02641935273999</v>
      </c>
      <c r="H129" s="95">
        <v>0</v>
      </c>
      <c r="I129" s="95">
        <v>0</v>
      </c>
      <c r="J129" s="95">
        <v>1707.8674202859399</v>
      </c>
      <c r="K129" s="95">
        <v>0</v>
      </c>
      <c r="L129" s="95">
        <v>46.8605833775364</v>
      </c>
      <c r="M129" s="95">
        <v>140.01997914910299</v>
      </c>
      <c r="N129" s="95">
        <v>1330.1306142061901</v>
      </c>
      <c r="O129" s="95">
        <v>0</v>
      </c>
      <c r="P129" s="95">
        <v>4172.5859879851296</v>
      </c>
      <c r="Q129" s="95">
        <v>1346.60069261491</v>
      </c>
      <c r="R129" s="95">
        <v>0</v>
      </c>
      <c r="S129" s="95">
        <v>15.131219860166301</v>
      </c>
      <c r="T129" s="95">
        <v>0</v>
      </c>
      <c r="U129" s="95">
        <v>1706.2969982028001</v>
      </c>
      <c r="V129" s="95">
        <v>0</v>
      </c>
      <c r="W129" s="95">
        <v>439556.57592773403</v>
      </c>
      <c r="X129" s="95">
        <v>330298.59264755202</v>
      </c>
      <c r="Y129" s="95">
        <v>35301.8402943611</v>
      </c>
      <c r="Z129" s="95">
        <v>30270.414597034502</v>
      </c>
      <c r="AA129" s="95">
        <v>0</v>
      </c>
      <c r="AB129" s="95">
        <v>0</v>
      </c>
      <c r="AC129" s="95">
        <v>611713.59733581496</v>
      </c>
      <c r="AD129" s="95">
        <v>0</v>
      </c>
      <c r="AE129" s="95">
        <v>3382.2716593146301</v>
      </c>
      <c r="AF129" s="95">
        <v>14860.508857250201</v>
      </c>
      <c r="AG129" s="95">
        <v>120712.37322139701</v>
      </c>
      <c r="AH129" s="95">
        <v>0</v>
      </c>
      <c r="AI129" s="95">
        <v>392769.05542373698</v>
      </c>
      <c r="AJ129" s="95">
        <v>209149.800403595</v>
      </c>
      <c r="AK129" s="95">
        <v>0</v>
      </c>
      <c r="AL129" s="95">
        <v>1924.7999809533401</v>
      </c>
      <c r="AM129" s="95">
        <v>0</v>
      </c>
      <c r="AN129" s="95">
        <v>611743.89219665504</v>
      </c>
      <c r="AO129" s="95">
        <v>0</v>
      </c>
      <c r="AP129" s="95">
        <v>3792664.7423706101</v>
      </c>
      <c r="AQ129" s="95">
        <v>2766835.5721740699</v>
      </c>
      <c r="AR129" s="95">
        <v>298234.04717254598</v>
      </c>
      <c r="AS129" s="95">
        <v>296492.72779846197</v>
      </c>
      <c r="AT129" s="95">
        <v>0</v>
      </c>
      <c r="AU129" s="95">
        <v>0</v>
      </c>
      <c r="AV129" s="95">
        <v>2444135.2266540499</v>
      </c>
      <c r="AW129" s="95">
        <v>0</v>
      </c>
      <c r="AX129" s="95">
        <v>28109.9226379395</v>
      </c>
      <c r="AY129" s="95">
        <v>129112.144985199</v>
      </c>
      <c r="AZ129" s="95">
        <v>1001931.67953491</v>
      </c>
      <c r="BA129" s="95">
        <v>0</v>
      </c>
      <c r="BB129" s="95">
        <v>3496142.3103027302</v>
      </c>
      <c r="BC129" s="95">
        <v>1774318.79620361</v>
      </c>
      <c r="BD129" s="95">
        <v>0</v>
      </c>
      <c r="BE129" s="95">
        <v>17414.0616128445</v>
      </c>
      <c r="BF129" s="95">
        <v>0</v>
      </c>
      <c r="BG129" s="95">
        <v>2444087.4113159198</v>
      </c>
      <c r="BH129" s="95">
        <v>0</v>
      </c>
      <c r="BI129" s="95">
        <v>793972.53184509301</v>
      </c>
      <c r="BJ129" s="95">
        <v>1114834.3998870801</v>
      </c>
      <c r="BK129" s="95">
        <v>223357.61089515701</v>
      </c>
      <c r="BL129" s="95">
        <v>46556.602077484102</v>
      </c>
      <c r="BM129" s="95">
        <v>0</v>
      </c>
      <c r="BN129" s="95">
        <v>0</v>
      </c>
      <c r="BO129" s="95">
        <v>0</v>
      </c>
      <c r="BP129" s="95">
        <v>0</v>
      </c>
      <c r="BQ129" s="95">
        <v>0</v>
      </c>
      <c r="BR129" s="95">
        <v>35972.2639074326</v>
      </c>
      <c r="BS129" s="95">
        <v>397251.81935501099</v>
      </c>
      <c r="BT129" s="95">
        <v>0</v>
      </c>
      <c r="BU129" s="95">
        <v>737504.5</v>
      </c>
      <c r="BV129" s="95">
        <v>738417.516098022</v>
      </c>
      <c r="BW129" s="95">
        <v>0</v>
      </c>
      <c r="BX129" s="95">
        <v>3635.5399870276501</v>
      </c>
      <c r="BY129" s="95">
        <v>0</v>
      </c>
      <c r="BZ129" s="95">
        <v>0</v>
      </c>
      <c r="CA129" s="95">
        <v>7046.2671802639998</v>
      </c>
      <c r="CB129" s="95">
        <v>739790.41723632801</v>
      </c>
      <c r="CC129" s="95">
        <v>6505314.2790527297</v>
      </c>
      <c r="CD129" s="95">
        <v>1893293.4120483401</v>
      </c>
      <c r="CE129" s="95">
        <v>204.85175787284999</v>
      </c>
      <c r="CF129" s="95">
        <v>30158.5597734451</v>
      </c>
      <c r="CG129" s="95">
        <v>293312.96417999303</v>
      </c>
      <c r="CH129" s="95">
        <v>46549.839799881003</v>
      </c>
      <c r="CI129" s="95">
        <v>7252.3400250673303</v>
      </c>
      <c r="CJ129" s="95">
        <v>769358.88001251197</v>
      </c>
      <c r="CK129" s="95">
        <v>6714677.4828491202</v>
      </c>
      <c r="CL129" s="95">
        <v>1939209.35552979</v>
      </c>
      <c r="CM129" s="160">
        <v>8922.4022693633997</v>
      </c>
      <c r="CN129" s="160">
        <v>1381622.6852416999</v>
      </c>
      <c r="CO129" s="160">
        <v>9242253.3603515606</v>
      </c>
      <c r="CP129" s="95">
        <v>1939209.35552979</v>
      </c>
      <c r="CQ129" s="95">
        <v>189.903917439282</v>
      </c>
      <c r="CR129" s="95">
        <v>28482.642264604601</v>
      </c>
      <c r="CS129" s="95">
        <v>280121.21136856102</v>
      </c>
      <c r="CT129" s="95">
        <v>43494.330495834402</v>
      </c>
      <c r="CU129" s="161">
        <v>769948.97700977314</v>
      </c>
      <c r="CV129" s="161">
        <v>6798627.2432327224</v>
      </c>
    </row>
    <row r="130" spans="1:100" x14ac:dyDescent="0.2">
      <c r="A130" s="94" t="s">
        <v>52</v>
      </c>
      <c r="B130" s="96">
        <v>43617</v>
      </c>
      <c r="C130" s="95">
        <v>0</v>
      </c>
      <c r="D130" s="95">
        <v>4393.3416242003404</v>
      </c>
      <c r="E130" s="95">
        <v>2641.55185630918</v>
      </c>
      <c r="F130" s="95">
        <v>433.22069704905198</v>
      </c>
      <c r="G130" s="95">
        <v>207.16477286256799</v>
      </c>
      <c r="H130" s="95">
        <v>0</v>
      </c>
      <c r="I130" s="95">
        <v>0</v>
      </c>
      <c r="J130" s="95">
        <v>1703.02723397315</v>
      </c>
      <c r="K130" s="95">
        <v>0</v>
      </c>
      <c r="L130" s="95">
        <v>70.593817031942294</v>
      </c>
      <c r="M130" s="95">
        <v>126.22981265652901</v>
      </c>
      <c r="N130" s="95">
        <v>1278.8324470668999</v>
      </c>
      <c r="O130" s="95">
        <v>0</v>
      </c>
      <c r="P130" s="95">
        <v>4243.5832548141498</v>
      </c>
      <c r="Q130" s="95">
        <v>1317.5102074742299</v>
      </c>
      <c r="R130" s="95">
        <v>0</v>
      </c>
      <c r="S130" s="95">
        <v>12.6481258446584</v>
      </c>
      <c r="T130" s="95">
        <v>0</v>
      </c>
      <c r="U130" s="95">
        <v>1705.0190759301199</v>
      </c>
      <c r="V130" s="95">
        <v>0</v>
      </c>
      <c r="W130" s="95">
        <v>436997.82327270502</v>
      </c>
      <c r="X130" s="95">
        <v>302764.46271514898</v>
      </c>
      <c r="Y130" s="95">
        <v>36473.752022266402</v>
      </c>
      <c r="Z130" s="95">
        <v>29672.106406450301</v>
      </c>
      <c r="AA130" s="95">
        <v>0</v>
      </c>
      <c r="AB130" s="95">
        <v>0</v>
      </c>
      <c r="AC130" s="95">
        <v>616004.02991485596</v>
      </c>
      <c r="AD130" s="95">
        <v>0</v>
      </c>
      <c r="AE130" s="95">
        <v>4865.9569896459598</v>
      </c>
      <c r="AF130" s="95">
        <v>11252.5700093508</v>
      </c>
      <c r="AG130" s="95">
        <v>108128.380607605</v>
      </c>
      <c r="AH130" s="95">
        <v>0</v>
      </c>
      <c r="AI130" s="95">
        <v>403164.03706359898</v>
      </c>
      <c r="AJ130" s="95">
        <v>199818.920846939</v>
      </c>
      <c r="AK130" s="95">
        <v>0</v>
      </c>
      <c r="AL130" s="95">
        <v>1627.2674221545501</v>
      </c>
      <c r="AM130" s="95">
        <v>0</v>
      </c>
      <c r="AN130" s="95">
        <v>616026.43113708496</v>
      </c>
      <c r="AO130" s="95">
        <v>0</v>
      </c>
      <c r="AP130" s="95">
        <v>3881177.0459594699</v>
      </c>
      <c r="AQ130" s="95">
        <v>2560944.0276794401</v>
      </c>
      <c r="AR130" s="95">
        <v>308536.04484939598</v>
      </c>
      <c r="AS130" s="95">
        <v>295193.48662567098</v>
      </c>
      <c r="AT130" s="95">
        <v>0</v>
      </c>
      <c r="AU130" s="95">
        <v>0</v>
      </c>
      <c r="AV130" s="95">
        <v>2472349.6233520498</v>
      </c>
      <c r="AW130" s="95">
        <v>0</v>
      </c>
      <c r="AX130" s="95">
        <v>42050.925917625398</v>
      </c>
      <c r="AY130" s="95">
        <v>101174.799118996</v>
      </c>
      <c r="AZ130" s="95">
        <v>911081.61836242699</v>
      </c>
      <c r="BA130" s="95">
        <v>0</v>
      </c>
      <c r="BB130" s="95">
        <v>3606168.3815307599</v>
      </c>
      <c r="BC130" s="95">
        <v>1695707.2403259301</v>
      </c>
      <c r="BD130" s="95">
        <v>0</v>
      </c>
      <c r="BE130" s="95">
        <v>14189.8254777193</v>
      </c>
      <c r="BF130" s="95">
        <v>0</v>
      </c>
      <c r="BG130" s="95">
        <v>2469354.90985107</v>
      </c>
      <c r="BH130" s="95">
        <v>0</v>
      </c>
      <c r="BI130" s="95">
        <v>799132.07802581799</v>
      </c>
      <c r="BJ130" s="95">
        <v>1094594.6882019001</v>
      </c>
      <c r="BK130" s="95">
        <v>223748.148986816</v>
      </c>
      <c r="BL130" s="95">
        <v>44032.955404758497</v>
      </c>
      <c r="BM130" s="95">
        <v>0</v>
      </c>
      <c r="BN130" s="95">
        <v>0</v>
      </c>
      <c r="BO130" s="95">
        <v>0</v>
      </c>
      <c r="BP130" s="95">
        <v>0</v>
      </c>
      <c r="BQ130" s="95">
        <v>0</v>
      </c>
      <c r="BR130" s="95">
        <v>28408.644019842101</v>
      </c>
      <c r="BS130" s="95">
        <v>392644.20657348598</v>
      </c>
      <c r="BT130" s="95">
        <v>0</v>
      </c>
      <c r="BU130" s="95">
        <v>746112.81999969506</v>
      </c>
      <c r="BV130" s="95">
        <v>737520.23577880894</v>
      </c>
      <c r="BW130" s="95">
        <v>0</v>
      </c>
      <c r="BX130" s="95">
        <v>3121.2299904525298</v>
      </c>
      <c r="BY130" s="95">
        <v>0</v>
      </c>
      <c r="BZ130" s="95">
        <v>0</v>
      </c>
      <c r="CA130" s="95">
        <v>7029.7754892110797</v>
      </c>
      <c r="CB130" s="95">
        <v>745556.53923034703</v>
      </c>
      <c r="CC130" s="95">
        <v>6340444.0957641602</v>
      </c>
      <c r="CD130" s="95">
        <v>1906789.8234252899</v>
      </c>
      <c r="CE130" s="95">
        <v>207.28752249293001</v>
      </c>
      <c r="CF130" s="95">
        <v>29616.7322909832</v>
      </c>
      <c r="CG130" s="95">
        <v>297479.070156097</v>
      </c>
      <c r="CH130" s="95">
        <v>44034.494431495703</v>
      </c>
      <c r="CI130" s="95">
        <v>7240.3898036480005</v>
      </c>
      <c r="CJ130" s="95">
        <v>775170.92750549305</v>
      </c>
      <c r="CK130" s="95">
        <v>6722208.37182617</v>
      </c>
      <c r="CL130" s="95">
        <v>1952638.13279724</v>
      </c>
      <c r="CM130" s="160">
        <v>8924.4673875570297</v>
      </c>
      <c r="CN130" s="160">
        <v>1398276.69059753</v>
      </c>
      <c r="CO130" s="160">
        <v>9105155.4144287091</v>
      </c>
      <c r="CP130" s="95">
        <v>1952638.13279724</v>
      </c>
      <c r="CQ130" s="95">
        <v>194.88926957175099</v>
      </c>
      <c r="CR130" s="95">
        <v>28114.331005573302</v>
      </c>
      <c r="CS130" s="95">
        <v>282436.59869003302</v>
      </c>
      <c r="CT130" s="95">
        <v>41161.076613903002</v>
      </c>
      <c r="CU130" s="161">
        <v>775173.27152133023</v>
      </c>
      <c r="CV130" s="161">
        <v>6637923.1659202576</v>
      </c>
    </row>
    <row r="131" spans="1:100" x14ac:dyDescent="0.2">
      <c r="A131" s="94" t="s">
        <v>52</v>
      </c>
      <c r="B131" s="96">
        <v>43709</v>
      </c>
      <c r="C131" s="95">
        <v>0</v>
      </c>
      <c r="D131" s="95">
        <v>4458.5327163934699</v>
      </c>
      <c r="E131" s="95">
        <v>2578.07744768262</v>
      </c>
      <c r="F131" s="95">
        <v>438.79199610277999</v>
      </c>
      <c r="G131" s="95">
        <v>210.086396722123</v>
      </c>
      <c r="H131" s="95">
        <v>0</v>
      </c>
      <c r="I131" s="95">
        <v>0</v>
      </c>
      <c r="J131" s="95">
        <v>1735.3336165845401</v>
      </c>
      <c r="K131" s="95">
        <v>0</v>
      </c>
      <c r="L131" s="95">
        <v>107.620455865748</v>
      </c>
      <c r="M131" s="95">
        <v>122.505287533626</v>
      </c>
      <c r="N131" s="95">
        <v>1235.09349018335</v>
      </c>
      <c r="O131" s="95">
        <v>0</v>
      </c>
      <c r="P131" s="95">
        <v>4277.6616709828404</v>
      </c>
      <c r="Q131" s="95">
        <v>1273.9311696290999</v>
      </c>
      <c r="R131" s="95">
        <v>0</v>
      </c>
      <c r="S131" s="95">
        <v>11.703914954792699</v>
      </c>
      <c r="T131" s="95">
        <v>0</v>
      </c>
      <c r="U131" s="95">
        <v>1736.0461120754501</v>
      </c>
      <c r="V131" s="95">
        <v>0</v>
      </c>
      <c r="W131" s="95">
        <v>448957.72080993699</v>
      </c>
      <c r="X131" s="95">
        <v>296578.43167495698</v>
      </c>
      <c r="Y131" s="95">
        <v>36072.584472656301</v>
      </c>
      <c r="Z131" s="95">
        <v>29928.074679136302</v>
      </c>
      <c r="AA131" s="95">
        <v>0</v>
      </c>
      <c r="AB131" s="95">
        <v>0</v>
      </c>
      <c r="AC131" s="95">
        <v>636395.80946350098</v>
      </c>
      <c r="AD131" s="95">
        <v>0</v>
      </c>
      <c r="AE131" s="95">
        <v>5744.06418907642</v>
      </c>
      <c r="AF131" s="95">
        <v>11287.668847084</v>
      </c>
      <c r="AG131" s="95">
        <v>104805.738492966</v>
      </c>
      <c r="AH131" s="95">
        <v>0</v>
      </c>
      <c r="AI131" s="95">
        <v>416535.154167175</v>
      </c>
      <c r="AJ131" s="95">
        <v>194173.085496902</v>
      </c>
      <c r="AK131" s="95">
        <v>0</v>
      </c>
      <c r="AL131" s="95">
        <v>1455.8356427997401</v>
      </c>
      <c r="AM131" s="95">
        <v>0</v>
      </c>
      <c r="AN131" s="95">
        <v>636386.90864563</v>
      </c>
      <c r="AO131" s="95">
        <v>0</v>
      </c>
      <c r="AP131" s="95">
        <v>3974480.53625488</v>
      </c>
      <c r="AQ131" s="95">
        <v>2509431.3896789602</v>
      </c>
      <c r="AR131" s="95">
        <v>309448.62333679199</v>
      </c>
      <c r="AS131" s="95">
        <v>301376.16010284401</v>
      </c>
      <c r="AT131" s="95">
        <v>0</v>
      </c>
      <c r="AU131" s="95">
        <v>0</v>
      </c>
      <c r="AV131" s="95">
        <v>2555402.0244751</v>
      </c>
      <c r="AW131" s="95">
        <v>0</v>
      </c>
      <c r="AX131" s="95">
        <v>50553.6209640503</v>
      </c>
      <c r="AY131" s="95">
        <v>100331.04760932901</v>
      </c>
      <c r="AZ131" s="95">
        <v>887830.70897674595</v>
      </c>
      <c r="BA131" s="95">
        <v>0</v>
      </c>
      <c r="BB131" s="95">
        <v>3720403.6647644001</v>
      </c>
      <c r="BC131" s="95">
        <v>1664079.9927368199</v>
      </c>
      <c r="BD131" s="95">
        <v>0</v>
      </c>
      <c r="BE131" s="95">
        <v>13043.6531612873</v>
      </c>
      <c r="BF131" s="95">
        <v>0</v>
      </c>
      <c r="BG131" s="95">
        <v>2558214.4124145498</v>
      </c>
      <c r="BH131" s="95">
        <v>0</v>
      </c>
      <c r="BI131" s="95">
        <v>817101.60590362502</v>
      </c>
      <c r="BJ131" s="95">
        <v>1072235.76008606</v>
      </c>
      <c r="BK131" s="95">
        <v>223661.76809501601</v>
      </c>
      <c r="BL131" s="95">
        <v>43130.030518531799</v>
      </c>
      <c r="BM131" s="95">
        <v>0</v>
      </c>
      <c r="BN131" s="95">
        <v>0</v>
      </c>
      <c r="BO131" s="95">
        <v>0</v>
      </c>
      <c r="BP131" s="95">
        <v>0</v>
      </c>
      <c r="BQ131" s="95">
        <v>0</v>
      </c>
      <c r="BR131" s="95">
        <v>27864.560220956799</v>
      </c>
      <c r="BS131" s="95">
        <v>383810.13070678699</v>
      </c>
      <c r="BT131" s="95">
        <v>0</v>
      </c>
      <c r="BU131" s="95">
        <v>706699</v>
      </c>
      <c r="BV131" s="95">
        <v>726374.37682342494</v>
      </c>
      <c r="BW131" s="95">
        <v>0</v>
      </c>
      <c r="BX131" s="95">
        <v>2168.0199934244201</v>
      </c>
      <c r="BY131" s="95">
        <v>0</v>
      </c>
      <c r="BZ131" s="95">
        <v>0</v>
      </c>
      <c r="CA131" s="95">
        <v>7025.0930046439198</v>
      </c>
      <c r="CB131" s="95">
        <v>744961.03528595006</v>
      </c>
      <c r="CC131" s="95">
        <v>6366022.2047119103</v>
      </c>
      <c r="CD131" s="95">
        <v>1878225.48649597</v>
      </c>
      <c r="CE131" s="95">
        <v>210.802788605914</v>
      </c>
      <c r="CF131" s="95">
        <v>29896.6757400036</v>
      </c>
      <c r="CG131" s="95">
        <v>301209.42756652797</v>
      </c>
      <c r="CH131" s="95">
        <v>43131.790288448297</v>
      </c>
      <c r="CI131" s="95">
        <v>7234.5083662867501</v>
      </c>
      <c r="CJ131" s="95">
        <v>775415.97872924805</v>
      </c>
      <c r="CK131" s="95">
        <v>6780012.1163940402</v>
      </c>
      <c r="CL131" s="95">
        <v>1920600.2457733201</v>
      </c>
      <c r="CM131" s="160">
        <v>8955.4421330690402</v>
      </c>
      <c r="CN131" s="160">
        <v>1417607.0771637</v>
      </c>
      <c r="CO131" s="160">
        <v>9227760.2725830097</v>
      </c>
      <c r="CP131" s="95">
        <v>1920600.2457733201</v>
      </c>
      <c r="CQ131" s="95">
        <v>197.987875137478</v>
      </c>
      <c r="CR131" s="95">
        <v>28198.6547956467</v>
      </c>
      <c r="CS131" s="95">
        <v>285223.86061477702</v>
      </c>
      <c r="CT131" s="95">
        <v>40105.627165317499</v>
      </c>
      <c r="CU131" s="161">
        <v>774857.71102595364</v>
      </c>
      <c r="CV131" s="161">
        <v>6667231.6322784387</v>
      </c>
    </row>
    <row r="132" spans="1:100" x14ac:dyDescent="0.2">
      <c r="A132" s="94" t="s">
        <v>52</v>
      </c>
      <c r="B132" s="96">
        <v>43800</v>
      </c>
      <c r="C132" s="95">
        <v>0</v>
      </c>
      <c r="D132" s="95">
        <v>4541.2104787826502</v>
      </c>
      <c r="E132" s="95">
        <v>2488.0481243133499</v>
      </c>
      <c r="F132" s="95">
        <v>448.20535429194598</v>
      </c>
      <c r="G132" s="95">
        <v>210.76754522137301</v>
      </c>
      <c r="H132" s="95">
        <v>0</v>
      </c>
      <c r="I132" s="95">
        <v>0</v>
      </c>
      <c r="J132" s="95">
        <v>1752.1298054456699</v>
      </c>
      <c r="K132" s="95">
        <v>0</v>
      </c>
      <c r="L132" s="95">
        <v>145.28530216030799</v>
      </c>
      <c r="M132" s="95">
        <v>117.110091272742</v>
      </c>
      <c r="N132" s="95">
        <v>1171.6461483687201</v>
      </c>
      <c r="O132" s="95">
        <v>0</v>
      </c>
      <c r="P132" s="95">
        <v>4388.6180928349504</v>
      </c>
      <c r="Q132" s="95">
        <v>1226.0060554295801</v>
      </c>
      <c r="R132" s="95">
        <v>0</v>
      </c>
      <c r="S132" s="95">
        <v>10.489888710551901</v>
      </c>
      <c r="T132" s="95">
        <v>0</v>
      </c>
      <c r="U132" s="95">
        <v>1749.8304246365999</v>
      </c>
      <c r="V132" s="95">
        <v>0</v>
      </c>
      <c r="W132" s="95">
        <v>452238.890258789</v>
      </c>
      <c r="X132" s="95">
        <v>261290.15319633501</v>
      </c>
      <c r="Y132" s="95">
        <v>33600.009449482</v>
      </c>
      <c r="Z132" s="95">
        <v>30657.733708858501</v>
      </c>
      <c r="AA132" s="95">
        <v>0</v>
      </c>
      <c r="AB132" s="95">
        <v>0</v>
      </c>
      <c r="AC132" s="95">
        <v>642238.36820983898</v>
      </c>
      <c r="AD132" s="95">
        <v>0</v>
      </c>
      <c r="AE132" s="95">
        <v>5240.9976877570198</v>
      </c>
      <c r="AF132" s="95">
        <v>10386.163409590699</v>
      </c>
      <c r="AG132" s="95">
        <v>90292.106369018598</v>
      </c>
      <c r="AH132" s="95">
        <v>0</v>
      </c>
      <c r="AI132" s="95">
        <v>422994.47558212298</v>
      </c>
      <c r="AJ132" s="95">
        <v>177802.97009658799</v>
      </c>
      <c r="AK132" s="95">
        <v>0</v>
      </c>
      <c r="AL132" s="95">
        <v>1268.31336851418</v>
      </c>
      <c r="AM132" s="95">
        <v>0</v>
      </c>
      <c r="AN132" s="95">
        <v>642167.80380249</v>
      </c>
      <c r="AO132" s="95">
        <v>0</v>
      </c>
      <c r="AP132" s="95">
        <v>4012265.0359191899</v>
      </c>
      <c r="AQ132" s="95">
        <v>2223204.40374756</v>
      </c>
      <c r="AR132" s="95">
        <v>286319.48574447603</v>
      </c>
      <c r="AS132" s="95">
        <v>306313.40421676601</v>
      </c>
      <c r="AT132" s="95">
        <v>0</v>
      </c>
      <c r="AU132" s="95">
        <v>0</v>
      </c>
      <c r="AV132" s="95">
        <v>2596515.6967468299</v>
      </c>
      <c r="AW132" s="95">
        <v>0</v>
      </c>
      <c r="AX132" s="95">
        <v>48512.914063453703</v>
      </c>
      <c r="AY132" s="95">
        <v>92999.681140899702</v>
      </c>
      <c r="AZ132" s="95">
        <v>763477.68983459496</v>
      </c>
      <c r="BA132" s="95">
        <v>0</v>
      </c>
      <c r="BB132" s="95">
        <v>3796679.1311035198</v>
      </c>
      <c r="BC132" s="95">
        <v>1520943.3584137</v>
      </c>
      <c r="BD132" s="95">
        <v>0</v>
      </c>
      <c r="BE132" s="95">
        <v>11069.8713555336</v>
      </c>
      <c r="BF132" s="95">
        <v>0</v>
      </c>
      <c r="BG132" s="95">
        <v>2597368.6287231399</v>
      </c>
      <c r="BH132" s="95">
        <v>0</v>
      </c>
      <c r="BI132" s="95">
        <v>828845.98500823998</v>
      </c>
      <c r="BJ132" s="95">
        <v>1035101.99565125</v>
      </c>
      <c r="BK132" s="95">
        <v>222195.43853568999</v>
      </c>
      <c r="BL132" s="95">
        <v>44611.595487117796</v>
      </c>
      <c r="BM132" s="95">
        <v>0</v>
      </c>
      <c r="BN132" s="95">
        <v>0</v>
      </c>
      <c r="BO132" s="95">
        <v>0</v>
      </c>
      <c r="BP132" s="95">
        <v>0</v>
      </c>
      <c r="BQ132" s="95">
        <v>0</v>
      </c>
      <c r="BR132" s="95">
        <v>26598.313472509399</v>
      </c>
      <c r="BS132" s="95">
        <v>378954.24816894502</v>
      </c>
      <c r="BT132" s="95">
        <v>0</v>
      </c>
      <c r="BU132" s="95">
        <v>784319.83999633801</v>
      </c>
      <c r="BV132" s="95">
        <v>708537.32884979201</v>
      </c>
      <c r="BW132" s="95">
        <v>0</v>
      </c>
      <c r="BX132" s="95">
        <v>2071.92999327183</v>
      </c>
      <c r="BY132" s="95">
        <v>0</v>
      </c>
      <c r="BZ132" s="95">
        <v>0</v>
      </c>
      <c r="CA132" s="95">
        <v>7041.3299847841299</v>
      </c>
      <c r="CB132" s="95">
        <v>717700.72323608398</v>
      </c>
      <c r="CC132" s="95">
        <v>6230605.9038696298</v>
      </c>
      <c r="CD132" s="95">
        <v>1876090.69413757</v>
      </c>
      <c r="CE132" s="95">
        <v>211.174573076889</v>
      </c>
      <c r="CF132" s="95">
        <v>30892.829938650098</v>
      </c>
      <c r="CG132" s="95">
        <v>307651.89522552502</v>
      </c>
      <c r="CH132" s="95">
        <v>44615.465467929796</v>
      </c>
      <c r="CI132" s="95">
        <v>7249.6400766372699</v>
      </c>
      <c r="CJ132" s="95">
        <v>748777.572029114</v>
      </c>
      <c r="CK132" s="95">
        <v>6562636.5189819299</v>
      </c>
      <c r="CL132" s="95">
        <v>1920306.74159241</v>
      </c>
      <c r="CM132" s="160">
        <v>8989.5278021097201</v>
      </c>
      <c r="CN132" s="160">
        <v>1403459.5054931601</v>
      </c>
      <c r="CO132" s="160">
        <v>9127799.97119141</v>
      </c>
      <c r="CP132" s="95">
        <v>1920306.74159241</v>
      </c>
      <c r="CQ132" s="95">
        <v>203.561292914674</v>
      </c>
      <c r="CR132" s="95">
        <v>29390.006934404399</v>
      </c>
      <c r="CS132" s="95">
        <v>295251.86563873303</v>
      </c>
      <c r="CT132" s="95">
        <v>42634.746609687798</v>
      </c>
      <c r="CU132" s="161">
        <v>748593.55317473412</v>
      </c>
      <c r="CV132" s="161">
        <v>6538257.7990951547</v>
      </c>
    </row>
    <row r="133" spans="1:100" x14ac:dyDescent="0.2">
      <c r="A133" s="94" t="s">
        <v>52</v>
      </c>
      <c r="B133" s="96">
        <v>43891</v>
      </c>
      <c r="C133" s="95">
        <v>0</v>
      </c>
      <c r="D133" s="95">
        <v>4751.6342361569396</v>
      </c>
      <c r="E133" s="95">
        <v>2367.44398322701</v>
      </c>
      <c r="F133" s="95">
        <v>446.65507344156498</v>
      </c>
      <c r="G133" s="95">
        <v>211.93549503572299</v>
      </c>
      <c r="H133" s="95">
        <v>0</v>
      </c>
      <c r="I133" s="95">
        <v>0</v>
      </c>
      <c r="J133" s="95">
        <v>1747.7563863098601</v>
      </c>
      <c r="K133" s="95">
        <v>0</v>
      </c>
      <c r="L133" s="95">
        <v>180.65388632006901</v>
      </c>
      <c r="M133" s="95">
        <v>98.703476991504402</v>
      </c>
      <c r="N133" s="95">
        <v>1120.4835527539301</v>
      </c>
      <c r="O133" s="95">
        <v>0</v>
      </c>
      <c r="P133" s="95">
        <v>4611.8414015173903</v>
      </c>
      <c r="Q133" s="95">
        <v>1105.5559599995599</v>
      </c>
      <c r="R133" s="95">
        <v>0</v>
      </c>
      <c r="S133" s="95">
        <v>11.203736005118101</v>
      </c>
      <c r="T133" s="95">
        <v>0</v>
      </c>
      <c r="U133" s="95">
        <v>1746.89630036056</v>
      </c>
      <c r="V133" s="95">
        <v>0</v>
      </c>
      <c r="W133" s="95">
        <v>423206.75964736898</v>
      </c>
      <c r="X133" s="95">
        <v>217991.26436996501</v>
      </c>
      <c r="Y133" s="95">
        <v>30906.160418748899</v>
      </c>
      <c r="Z133" s="95">
        <v>28724.397311449098</v>
      </c>
      <c r="AA133" s="95">
        <v>0</v>
      </c>
      <c r="AB133" s="95">
        <v>0</v>
      </c>
      <c r="AC133" s="95">
        <v>637178.01020050002</v>
      </c>
      <c r="AD133" s="95">
        <v>0</v>
      </c>
      <c r="AE133" s="95">
        <v>3972.7691731751001</v>
      </c>
      <c r="AF133" s="95">
        <v>9596.4226714372599</v>
      </c>
      <c r="AG133" s="95">
        <v>81263.286310195894</v>
      </c>
      <c r="AH133" s="95">
        <v>0</v>
      </c>
      <c r="AI133" s="95">
        <v>425703.72341156</v>
      </c>
      <c r="AJ133" s="95">
        <v>141129.560998917</v>
      </c>
      <c r="AK133" s="95">
        <v>0</v>
      </c>
      <c r="AL133" s="95">
        <v>1065.7531721293899</v>
      </c>
      <c r="AM133" s="95">
        <v>0</v>
      </c>
      <c r="AN133" s="95">
        <v>637231.84417724598</v>
      </c>
      <c r="AO133" s="95">
        <v>0</v>
      </c>
      <c r="AP133" s="95">
        <v>3955729.8820190402</v>
      </c>
      <c r="AQ133" s="95">
        <v>1833293.1779479999</v>
      </c>
      <c r="AR133" s="95">
        <v>268214.20468521101</v>
      </c>
      <c r="AS133" s="95">
        <v>285808.49932479899</v>
      </c>
      <c r="AT133" s="95">
        <v>0</v>
      </c>
      <c r="AU133" s="95">
        <v>0</v>
      </c>
      <c r="AV133" s="95">
        <v>2595232.8683166499</v>
      </c>
      <c r="AW133" s="95">
        <v>0</v>
      </c>
      <c r="AX133" s="95">
        <v>34545.543071746797</v>
      </c>
      <c r="AY133" s="95">
        <v>86063.756015777602</v>
      </c>
      <c r="AZ133" s="95">
        <v>683371.70812988305</v>
      </c>
      <c r="BA133" s="95">
        <v>0</v>
      </c>
      <c r="BB133" s="95">
        <v>3817702.19952393</v>
      </c>
      <c r="BC133" s="95">
        <v>1202994.78678894</v>
      </c>
      <c r="BD133" s="95">
        <v>0</v>
      </c>
      <c r="BE133" s="95">
        <v>9435.7039334773999</v>
      </c>
      <c r="BF133" s="95">
        <v>0</v>
      </c>
      <c r="BG133" s="95">
        <v>2595245.0021972698</v>
      </c>
      <c r="BH133" s="95">
        <v>0</v>
      </c>
      <c r="BI133" s="95">
        <v>852622.83103942894</v>
      </c>
      <c r="BJ133" s="95">
        <v>961430.69915008498</v>
      </c>
      <c r="BK133" s="95">
        <v>219204.429948807</v>
      </c>
      <c r="BL133" s="95">
        <v>41326.858470439904</v>
      </c>
      <c r="BM133" s="95">
        <v>0</v>
      </c>
      <c r="BN133" s="95">
        <v>0</v>
      </c>
      <c r="BO133" s="95">
        <v>0</v>
      </c>
      <c r="BP133" s="95">
        <v>0</v>
      </c>
      <c r="BQ133" s="95">
        <v>0</v>
      </c>
      <c r="BR133" s="95">
        <v>23578.586449861501</v>
      </c>
      <c r="BS133" s="95">
        <v>372783.44403076201</v>
      </c>
      <c r="BT133" s="95">
        <v>0</v>
      </c>
      <c r="BU133" s="95">
        <v>796388.47747039795</v>
      </c>
      <c r="BV133" s="95">
        <v>621961.04216766404</v>
      </c>
      <c r="BW133" s="95">
        <v>0</v>
      </c>
      <c r="BX133" s="95">
        <v>2020.30881431699</v>
      </c>
      <c r="BY133" s="95">
        <v>0</v>
      </c>
      <c r="BZ133" s="95">
        <v>0</v>
      </c>
      <c r="CA133" s="95">
        <v>7122.23038256168</v>
      </c>
      <c r="CB133" s="95">
        <v>664215.58473205601</v>
      </c>
      <c r="CC133" s="95">
        <v>5890300.6658325205</v>
      </c>
      <c r="CD133" s="95">
        <v>1801306.5649108901</v>
      </c>
      <c r="CE133" s="95">
        <v>210.58561661653201</v>
      </c>
      <c r="CF133" s="95">
        <v>28602.0369369984</v>
      </c>
      <c r="CG133" s="95">
        <v>282538.30691909802</v>
      </c>
      <c r="CH133" s="95">
        <v>41319.892798900597</v>
      </c>
      <c r="CI133" s="95">
        <v>7333.7095905542401</v>
      </c>
      <c r="CJ133" s="95">
        <v>692116.53968811</v>
      </c>
      <c r="CK133" s="95">
        <v>6189703.9411010696</v>
      </c>
      <c r="CL133" s="95">
        <v>1841974.8094635</v>
      </c>
      <c r="CM133" s="160">
        <v>9029.3617248535193</v>
      </c>
      <c r="CN133" s="160">
        <v>1314706.8455505399</v>
      </c>
      <c r="CO133" s="160">
        <v>8764125.7855224591</v>
      </c>
      <c r="CP133" s="95">
        <v>1841974.8094635</v>
      </c>
      <c r="CQ133" s="95">
        <v>201.33927786909001</v>
      </c>
      <c r="CR133" s="95">
        <v>27825.662537574801</v>
      </c>
      <c r="CS133" s="95">
        <v>277476.685752869</v>
      </c>
      <c r="CT133" s="95">
        <v>39796.360105514497</v>
      </c>
      <c r="CU133" s="161">
        <v>692817.62166905438</v>
      </c>
      <c r="CV133" s="161">
        <v>6172838.9727516184</v>
      </c>
    </row>
    <row r="134" spans="1:100" x14ac:dyDescent="0.2">
      <c r="A134" s="94" t="s">
        <v>52</v>
      </c>
      <c r="B134" s="96">
        <v>43983</v>
      </c>
      <c r="C134" s="95">
        <v>0</v>
      </c>
      <c r="D134" s="95">
        <v>4475.8273832202003</v>
      </c>
      <c r="E134" s="95">
        <v>2196.0959295928501</v>
      </c>
      <c r="F134" s="95">
        <v>428.00299667194503</v>
      </c>
      <c r="G134" s="95">
        <v>183.710361072794</v>
      </c>
      <c r="H134" s="95">
        <v>0</v>
      </c>
      <c r="I134" s="95">
        <v>0</v>
      </c>
      <c r="J134" s="95">
        <v>1675.9692478776001</v>
      </c>
      <c r="K134" s="95">
        <v>0</v>
      </c>
      <c r="L134" s="95">
        <v>225.81069650128501</v>
      </c>
      <c r="M134" s="95">
        <v>78.474083511158796</v>
      </c>
      <c r="N134" s="95">
        <v>1041.79981055856</v>
      </c>
      <c r="O134" s="95">
        <v>0</v>
      </c>
      <c r="P134" s="95">
        <v>4340.0012475252197</v>
      </c>
      <c r="Q134" s="95">
        <v>987.20726215094305</v>
      </c>
      <c r="R134" s="95">
        <v>0</v>
      </c>
      <c r="S134" s="95">
        <v>7.8317778733908199</v>
      </c>
      <c r="T134" s="95">
        <v>0</v>
      </c>
      <c r="U134" s="95">
        <v>1678.76499393582</v>
      </c>
      <c r="V134" s="95">
        <v>0</v>
      </c>
      <c r="W134" s="95">
        <v>384843.615413666</v>
      </c>
      <c r="X134" s="95">
        <v>176452.413003922</v>
      </c>
      <c r="Y134" s="95">
        <v>18415.163554430001</v>
      </c>
      <c r="Z134" s="95">
        <v>22012.136975526799</v>
      </c>
      <c r="AA134" s="95">
        <v>0</v>
      </c>
      <c r="AB134" s="95">
        <v>0</v>
      </c>
      <c r="AC134" s="95">
        <v>534824.11386108398</v>
      </c>
      <c r="AD134" s="95">
        <v>0</v>
      </c>
      <c r="AE134" s="95">
        <v>3758.0422006249401</v>
      </c>
      <c r="AF134" s="95">
        <v>5997.5413724184</v>
      </c>
      <c r="AG134" s="95">
        <v>71224.531494140596</v>
      </c>
      <c r="AH134" s="95">
        <v>0</v>
      </c>
      <c r="AI134" s="95">
        <v>362405.65113449103</v>
      </c>
      <c r="AJ134" s="95">
        <v>113437.3421278</v>
      </c>
      <c r="AK134" s="95">
        <v>0</v>
      </c>
      <c r="AL134" s="95">
        <v>1043.6668735891601</v>
      </c>
      <c r="AM134" s="95">
        <v>0</v>
      </c>
      <c r="AN134" s="95">
        <v>534843.31732177699</v>
      </c>
      <c r="AO134" s="95">
        <v>0</v>
      </c>
      <c r="AP134" s="95">
        <v>3568894.6018371601</v>
      </c>
      <c r="AQ134" s="95">
        <v>1501388.7256012</v>
      </c>
      <c r="AR134" s="95">
        <v>159737.016681671</v>
      </c>
      <c r="AS134" s="95">
        <v>220843.39893531799</v>
      </c>
      <c r="AT134" s="95">
        <v>0</v>
      </c>
      <c r="AU134" s="95">
        <v>0</v>
      </c>
      <c r="AV134" s="95">
        <v>2168362.4887084998</v>
      </c>
      <c r="AW134" s="95">
        <v>0</v>
      </c>
      <c r="AX134" s="95">
        <v>32432.040791511499</v>
      </c>
      <c r="AY134" s="95">
        <v>55685.630527496302</v>
      </c>
      <c r="AZ134" s="95">
        <v>613666.22746276902</v>
      </c>
      <c r="BA134" s="95">
        <v>0</v>
      </c>
      <c r="BB134" s="95">
        <v>3256994.6539306599</v>
      </c>
      <c r="BC134" s="95">
        <v>961385.33874511695</v>
      </c>
      <c r="BD134" s="95">
        <v>0</v>
      </c>
      <c r="BE134" s="95">
        <v>8843.3426593542099</v>
      </c>
      <c r="BF134" s="95">
        <v>0</v>
      </c>
      <c r="BG134" s="95">
        <v>2165116.6773376502</v>
      </c>
      <c r="BH134" s="95">
        <v>0</v>
      </c>
      <c r="BI134" s="95">
        <v>722579.55255889904</v>
      </c>
      <c r="BJ134" s="95">
        <v>930678.06208801304</v>
      </c>
      <c r="BK134" s="95">
        <v>245994.14575004601</v>
      </c>
      <c r="BL134" s="95">
        <v>31750.8934073448</v>
      </c>
      <c r="BM134" s="95">
        <v>0</v>
      </c>
      <c r="BN134" s="95">
        <v>0</v>
      </c>
      <c r="BO134" s="95">
        <v>0</v>
      </c>
      <c r="BP134" s="95">
        <v>0</v>
      </c>
      <c r="BQ134" s="95">
        <v>0</v>
      </c>
      <c r="BR134" s="95">
        <v>16381.699175477001</v>
      </c>
      <c r="BS134" s="95">
        <v>364596.01536941499</v>
      </c>
      <c r="BT134" s="95">
        <v>0</v>
      </c>
      <c r="BU134" s="95">
        <v>676482.19683837902</v>
      </c>
      <c r="BV134" s="95">
        <v>604540.06854248</v>
      </c>
      <c r="BW134" s="95">
        <v>0</v>
      </c>
      <c r="BX134" s="95">
        <v>2009.2365446537699</v>
      </c>
      <c r="BY134" s="95">
        <v>0</v>
      </c>
      <c r="BZ134" s="95">
        <v>0</v>
      </c>
      <c r="CA134" s="95">
        <v>6670.1039074063301</v>
      </c>
      <c r="CB134" s="95">
        <v>562924.13337707496</v>
      </c>
      <c r="CC134" s="95">
        <v>4914272.1536865197</v>
      </c>
      <c r="CD134" s="95">
        <v>1664940.6486053499</v>
      </c>
      <c r="CE134" s="95">
        <v>183.85269186645701</v>
      </c>
      <c r="CF134" s="95">
        <v>21964.752574443799</v>
      </c>
      <c r="CG134" s="95">
        <v>222522.92300033601</v>
      </c>
      <c r="CH134" s="95">
        <v>31752.165860176101</v>
      </c>
      <c r="CI134" s="95">
        <v>6856.9992946982402</v>
      </c>
      <c r="CJ134" s="95">
        <v>586124.78753662098</v>
      </c>
      <c r="CK134" s="95">
        <v>5195951.7381591797</v>
      </c>
      <c r="CL134" s="95">
        <v>1697843.4931640599</v>
      </c>
      <c r="CM134" s="160">
        <v>8510.3208351135308</v>
      </c>
      <c r="CN134" s="160">
        <v>1119814.42901611</v>
      </c>
      <c r="CO134" s="160">
        <v>7310474.06921387</v>
      </c>
      <c r="CP134" s="95">
        <v>1697843.4931640599</v>
      </c>
      <c r="CQ134" s="95">
        <v>177.502787856385</v>
      </c>
      <c r="CR134" s="95">
        <v>21034.088121891</v>
      </c>
      <c r="CS134" s="95">
        <v>213238.90354919399</v>
      </c>
      <c r="CT134" s="95">
        <v>29889.709821224202</v>
      </c>
      <c r="CU134" s="161">
        <v>584888.88595151878</v>
      </c>
      <c r="CV134" s="161">
        <v>5136795.0766868554</v>
      </c>
    </row>
    <row r="135" spans="1:100" x14ac:dyDescent="0.2">
      <c r="A135" s="94" t="s">
        <v>52</v>
      </c>
      <c r="B135" s="96">
        <v>44075</v>
      </c>
      <c r="C135" s="95">
        <v>0</v>
      </c>
      <c r="D135" s="95">
        <v>4831.4839574098596</v>
      </c>
      <c r="E135" s="95">
        <v>1286.3564538657699</v>
      </c>
      <c r="F135" s="95">
        <v>207.997199516743</v>
      </c>
      <c r="G135" s="95">
        <v>233.866021668538</v>
      </c>
      <c r="H135" s="95">
        <v>0</v>
      </c>
      <c r="I135" s="95">
        <v>0</v>
      </c>
      <c r="J135" s="95">
        <v>1700.38059847057</v>
      </c>
      <c r="K135" s="95">
        <v>0</v>
      </c>
      <c r="L135" s="95">
        <v>29.1490644668229</v>
      </c>
      <c r="M135" s="95">
        <v>73.8500470984727</v>
      </c>
      <c r="N135" s="95">
        <v>674.28375364839997</v>
      </c>
      <c r="O135" s="95">
        <v>0</v>
      </c>
      <c r="P135" s="95">
        <v>4660.2753463983499</v>
      </c>
      <c r="Q135" s="95">
        <v>656.45106020569801</v>
      </c>
      <c r="R135" s="95">
        <v>0</v>
      </c>
      <c r="S135" s="95">
        <v>7.1380314916605103</v>
      </c>
      <c r="T135" s="95">
        <v>0</v>
      </c>
      <c r="U135" s="95">
        <v>1700.2979105859999</v>
      </c>
      <c r="V135" s="95">
        <v>0</v>
      </c>
      <c r="W135" s="95">
        <v>465433.24746322603</v>
      </c>
      <c r="X135" s="95">
        <v>154181.88992500299</v>
      </c>
      <c r="Y135" s="95">
        <v>16787.2475516796</v>
      </c>
      <c r="Z135" s="95">
        <v>35189.534897804297</v>
      </c>
      <c r="AA135" s="95">
        <v>0</v>
      </c>
      <c r="AB135" s="95">
        <v>0</v>
      </c>
      <c r="AC135" s="95">
        <v>668404.31221008301</v>
      </c>
      <c r="AD135" s="95">
        <v>0</v>
      </c>
      <c r="AE135" s="95">
        <v>2727.46792045236</v>
      </c>
      <c r="AF135" s="95">
        <v>6529.6389392614401</v>
      </c>
      <c r="AG135" s="95">
        <v>62900.7995123863</v>
      </c>
      <c r="AH135" s="95">
        <v>0</v>
      </c>
      <c r="AI135" s="95">
        <v>488738.897994995</v>
      </c>
      <c r="AJ135" s="95">
        <v>100761.648563385</v>
      </c>
      <c r="AK135" s="95">
        <v>0</v>
      </c>
      <c r="AL135" s="95">
        <v>1308.64810472727</v>
      </c>
      <c r="AM135" s="95">
        <v>0</v>
      </c>
      <c r="AN135" s="95">
        <v>668391.73905944801</v>
      </c>
      <c r="AO135" s="95">
        <v>0</v>
      </c>
      <c r="AP135" s="95">
        <v>4313408.3938598596</v>
      </c>
      <c r="AQ135" s="95">
        <v>1302205.77674866</v>
      </c>
      <c r="AR135" s="95">
        <v>145657.65351867699</v>
      </c>
      <c r="AS135" s="95">
        <v>344442.38002014201</v>
      </c>
      <c r="AT135" s="95">
        <v>0</v>
      </c>
      <c r="AU135" s="95">
        <v>0</v>
      </c>
      <c r="AV135" s="95">
        <v>2710972.0381469699</v>
      </c>
      <c r="AW135" s="95">
        <v>0</v>
      </c>
      <c r="AX135" s="95">
        <v>23748.613628387498</v>
      </c>
      <c r="AY135" s="95">
        <v>59989.782932281501</v>
      </c>
      <c r="AZ135" s="95">
        <v>537736.34961700405</v>
      </c>
      <c r="BA135" s="95">
        <v>0</v>
      </c>
      <c r="BB135" s="95">
        <v>4413792.5028686495</v>
      </c>
      <c r="BC135" s="95">
        <v>865959.67292022705</v>
      </c>
      <c r="BD135" s="95">
        <v>0</v>
      </c>
      <c r="BE135" s="95">
        <v>10671.0675082207</v>
      </c>
      <c r="BF135" s="95">
        <v>0</v>
      </c>
      <c r="BG135" s="95">
        <v>2715070.7465209998</v>
      </c>
      <c r="BH135" s="95">
        <v>0</v>
      </c>
      <c r="BI135" s="95">
        <v>960723.078598022</v>
      </c>
      <c r="BJ135" s="95">
        <v>399360.948749542</v>
      </c>
      <c r="BK135" s="95">
        <v>40697.123714923902</v>
      </c>
      <c r="BL135" s="95">
        <v>53254.709041595503</v>
      </c>
      <c r="BM135" s="95">
        <v>0</v>
      </c>
      <c r="BN135" s="95">
        <v>0</v>
      </c>
      <c r="BO135" s="95">
        <v>0</v>
      </c>
      <c r="BP135" s="95">
        <v>0</v>
      </c>
      <c r="BQ135" s="95">
        <v>0</v>
      </c>
      <c r="BR135" s="95">
        <v>18021.806353807398</v>
      </c>
      <c r="BS135" s="95">
        <v>178291.54096031201</v>
      </c>
      <c r="BT135" s="95">
        <v>0</v>
      </c>
      <c r="BU135" s="95">
        <v>843026.23667144799</v>
      </c>
      <c r="BV135" s="95">
        <v>268460.2108078</v>
      </c>
      <c r="BW135" s="95">
        <v>0</v>
      </c>
      <c r="BX135" s="95">
        <v>1922.44352479279</v>
      </c>
      <c r="BY135" s="95">
        <v>0</v>
      </c>
      <c r="BZ135" s="95">
        <v>0</v>
      </c>
      <c r="CA135" s="95">
        <v>6102.0766506791097</v>
      </c>
      <c r="CB135" s="95">
        <v>621246.96478271496</v>
      </c>
      <c r="CC135" s="95">
        <v>5794326.7846679697</v>
      </c>
      <c r="CD135" s="95">
        <v>1332050.8441619901</v>
      </c>
      <c r="CE135" s="95">
        <v>234.737757643685</v>
      </c>
      <c r="CF135" s="95">
        <v>35147.938524723097</v>
      </c>
      <c r="CG135" s="95">
        <v>344327.69695663499</v>
      </c>
      <c r="CH135" s="95">
        <v>53257.1585969925</v>
      </c>
      <c r="CI135" s="95">
        <v>6336.2728315591803</v>
      </c>
      <c r="CJ135" s="95">
        <v>655060.96003723098</v>
      </c>
      <c r="CK135" s="95">
        <v>5997316.8738403302</v>
      </c>
      <c r="CL135" s="95">
        <v>1383239.7843933101</v>
      </c>
      <c r="CM135" s="160">
        <v>8053.3550826311102</v>
      </c>
      <c r="CN135" s="160">
        <v>1308056.4401092499</v>
      </c>
      <c r="CO135" s="160">
        <v>8859586.7495117206</v>
      </c>
      <c r="CP135" s="95">
        <v>1383239.7843933101</v>
      </c>
      <c r="CQ135" s="95">
        <v>227.232074320316</v>
      </c>
      <c r="CR135" s="95">
        <v>33558.733075141899</v>
      </c>
      <c r="CS135" s="95">
        <v>330257.57303619402</v>
      </c>
      <c r="CT135" s="95">
        <v>50380.0609312058</v>
      </c>
      <c r="CU135" s="161">
        <v>656394.90330743801</v>
      </c>
      <c r="CV135" s="161">
        <v>6138654.4816246051</v>
      </c>
    </row>
    <row r="136" spans="1:100" x14ac:dyDescent="0.2">
      <c r="A136" s="94" t="s">
        <v>53</v>
      </c>
      <c r="B136" s="96">
        <v>38047</v>
      </c>
      <c r="C136" s="95">
        <v>0</v>
      </c>
      <c r="D136" s="95">
        <v>1247.35126625001</v>
      </c>
      <c r="E136" s="95">
        <v>6031.2354882955597</v>
      </c>
      <c r="F136" s="95">
        <v>10.9981827699812</v>
      </c>
      <c r="G136" s="95">
        <v>0.95795196599647203</v>
      </c>
      <c r="H136" s="95">
        <v>87.721711836755304</v>
      </c>
      <c r="I136" s="95">
        <v>0</v>
      </c>
      <c r="J136" s="95">
        <v>3.9588614319800399</v>
      </c>
      <c r="K136" s="95">
        <v>534</v>
      </c>
      <c r="L136" s="95">
        <v>862.16809906065498</v>
      </c>
      <c r="M136" s="95">
        <v>107.406087315641</v>
      </c>
      <c r="N136" s="95">
        <v>2706.2647485136999</v>
      </c>
      <c r="O136" s="95">
        <v>0</v>
      </c>
      <c r="P136" s="95">
        <v>0</v>
      </c>
      <c r="Q136" s="95">
        <v>3316.7201940417299</v>
      </c>
      <c r="R136" s="95">
        <v>0</v>
      </c>
      <c r="S136" s="95">
        <v>0</v>
      </c>
      <c r="T136" s="95">
        <v>86.398414727300406</v>
      </c>
      <c r="U136" s="95">
        <v>543.64687409996998</v>
      </c>
      <c r="V136" s="95">
        <v>0</v>
      </c>
      <c r="W136" s="95">
        <v>124176.244277954</v>
      </c>
      <c r="X136" s="95">
        <v>1153349.50515747</v>
      </c>
      <c r="Y136" s="95">
        <v>1645.05373315513</v>
      </c>
      <c r="Z136" s="95">
        <v>0.96889509599714096</v>
      </c>
      <c r="AA136" s="95">
        <v>20734.4386041164</v>
      </c>
      <c r="AB136" s="95">
        <v>0</v>
      </c>
      <c r="AC136" s="95">
        <v>621.204405143857</v>
      </c>
      <c r="AD136" s="95">
        <v>242867.964233398</v>
      </c>
      <c r="AE136" s="95">
        <v>97247.530266761794</v>
      </c>
      <c r="AF136" s="95">
        <v>12642.081135034599</v>
      </c>
      <c r="AG136" s="95">
        <v>524629.472267151</v>
      </c>
      <c r="AH136" s="95">
        <v>0</v>
      </c>
      <c r="AI136" s="95">
        <v>0</v>
      </c>
      <c r="AJ136" s="95">
        <v>634201.05017852795</v>
      </c>
      <c r="AK136" s="95">
        <v>0</v>
      </c>
      <c r="AL136" s="95">
        <v>0</v>
      </c>
      <c r="AM136" s="95">
        <v>20175.8802027702</v>
      </c>
      <c r="AN136" s="95">
        <v>229974.881916046</v>
      </c>
      <c r="AO136" s="95">
        <v>0</v>
      </c>
      <c r="AP136" s="95">
        <v>807553.16370391799</v>
      </c>
      <c r="AQ136" s="95">
        <v>6980764.0856933603</v>
      </c>
      <c r="AR136" s="95">
        <v>9485.8317044973392</v>
      </c>
      <c r="AS136" s="95">
        <v>0.98211206499399895</v>
      </c>
      <c r="AT136" s="95">
        <v>121477.921172142</v>
      </c>
      <c r="AU136" s="95">
        <v>0</v>
      </c>
      <c r="AV136" s="95">
        <v>1931.4711354076901</v>
      </c>
      <c r="AW136" s="95">
        <v>550866.99997711205</v>
      </c>
      <c r="AX136" s="95">
        <v>580882.77897643996</v>
      </c>
      <c r="AY136" s="95">
        <v>81200.355961799607</v>
      </c>
      <c r="AZ136" s="95">
        <v>3167175.10900879</v>
      </c>
      <c r="BA136" s="95">
        <v>0</v>
      </c>
      <c r="BB136" s="95">
        <v>0</v>
      </c>
      <c r="BC136" s="95">
        <v>3829862.9274597201</v>
      </c>
      <c r="BD136" s="95">
        <v>0</v>
      </c>
      <c r="BE136" s="95">
        <v>0</v>
      </c>
      <c r="BF136" s="95">
        <v>118174.03657722499</v>
      </c>
      <c r="BG136" s="95">
        <v>530883.41114807106</v>
      </c>
      <c r="BH136" s="95">
        <v>0</v>
      </c>
      <c r="BI136" s="95">
        <v>33484.038961887403</v>
      </c>
      <c r="BJ136" s="95">
        <v>2258702.7781982399</v>
      </c>
      <c r="BK136" s="95">
        <v>3098.1299244165398</v>
      </c>
      <c r="BL136" s="95">
        <v>0</v>
      </c>
      <c r="BM136" s="95">
        <v>0</v>
      </c>
      <c r="BN136" s="95">
        <v>0</v>
      </c>
      <c r="BO136" s="95">
        <v>0</v>
      </c>
      <c r="BP136" s="95">
        <v>0</v>
      </c>
      <c r="BQ136" s="95">
        <v>0</v>
      </c>
      <c r="BR136" s="95">
        <v>22031.193768978101</v>
      </c>
      <c r="BS136" s="95">
        <v>915001.32510376</v>
      </c>
      <c r="BT136" s="95">
        <v>0</v>
      </c>
      <c r="BU136" s="95">
        <v>0</v>
      </c>
      <c r="BV136" s="95">
        <v>1358557.0805816699</v>
      </c>
      <c r="BW136" s="95">
        <v>0</v>
      </c>
      <c r="BX136" s="95">
        <v>0</v>
      </c>
      <c r="BY136" s="95">
        <v>0</v>
      </c>
      <c r="BZ136" s="95">
        <v>0</v>
      </c>
      <c r="CA136" s="95">
        <v>7278.0891803503</v>
      </c>
      <c r="CB136" s="95">
        <v>1287828.7577819801</v>
      </c>
      <c r="CC136" s="95">
        <v>7781946.6979370099</v>
      </c>
      <c r="CD136" s="95">
        <v>2292161.7098693801</v>
      </c>
      <c r="CE136" s="95">
        <v>85.002530773170307</v>
      </c>
      <c r="CF136" s="95">
        <v>20464.213194608699</v>
      </c>
      <c r="CG136" s="95">
        <v>121097.459741592</v>
      </c>
      <c r="CH136" s="95">
        <v>0</v>
      </c>
      <c r="CI136" s="95">
        <v>7362.7789559960402</v>
      </c>
      <c r="CJ136" s="95">
        <v>1308257.3879394501</v>
      </c>
      <c r="CK136" s="95">
        <v>7904593.1801147498</v>
      </c>
      <c r="CL136" s="95">
        <v>2291964.3736267099</v>
      </c>
      <c r="CM136" s="160">
        <v>7909.8202139735204</v>
      </c>
      <c r="CN136" s="160">
        <v>1537676.0507354699</v>
      </c>
      <c r="CO136" s="160">
        <v>8426387.0556640606</v>
      </c>
      <c r="CP136" s="95">
        <v>2291964.3736267099</v>
      </c>
      <c r="CQ136" s="95">
        <v>0</v>
      </c>
      <c r="CR136" s="95">
        <v>0</v>
      </c>
      <c r="CS136" s="95">
        <v>0</v>
      </c>
      <c r="CT136" s="95">
        <v>0</v>
      </c>
      <c r="CU136" s="161">
        <v>1308292.9709765888</v>
      </c>
      <c r="CV136" s="161">
        <v>7903044.1576786023</v>
      </c>
    </row>
    <row r="137" spans="1:100" x14ac:dyDescent="0.2">
      <c r="A137" s="94" t="s">
        <v>53</v>
      </c>
      <c r="B137" s="96">
        <v>38139</v>
      </c>
      <c r="C137" s="95">
        <v>0</v>
      </c>
      <c r="D137" s="95">
        <v>1337.16915564239</v>
      </c>
      <c r="E137" s="95">
        <v>6110.8363250494003</v>
      </c>
      <c r="F137" s="95">
        <v>9.3889209009939805</v>
      </c>
      <c r="G137" s="95">
        <v>6.9494098069844803</v>
      </c>
      <c r="H137" s="95">
        <v>78.810823255218594</v>
      </c>
      <c r="I137" s="95">
        <v>0</v>
      </c>
      <c r="J137" s="95">
        <v>48.630857986863703</v>
      </c>
      <c r="K137" s="95">
        <v>523</v>
      </c>
      <c r="L137" s="95">
        <v>1475.2681582570101</v>
      </c>
      <c r="M137" s="95">
        <v>111.326103512198</v>
      </c>
      <c r="N137" s="95">
        <v>2831.8855672776699</v>
      </c>
      <c r="O137" s="95">
        <v>0</v>
      </c>
      <c r="P137" s="95">
        <v>0</v>
      </c>
      <c r="Q137" s="95">
        <v>3314.1411189734899</v>
      </c>
      <c r="R137" s="95">
        <v>0</v>
      </c>
      <c r="S137" s="95">
        <v>0</v>
      </c>
      <c r="T137" s="95">
        <v>79.734973588958397</v>
      </c>
      <c r="U137" s="95">
        <v>568.45977519452595</v>
      </c>
      <c r="V137" s="95">
        <v>0</v>
      </c>
      <c r="W137" s="95">
        <v>140623.85324859599</v>
      </c>
      <c r="X137" s="95">
        <v>1165058.2182159401</v>
      </c>
      <c r="Y137" s="95">
        <v>1341.5071451515</v>
      </c>
      <c r="Z137" s="95">
        <v>1535.81979556382</v>
      </c>
      <c r="AA137" s="95">
        <v>19900.6367926598</v>
      </c>
      <c r="AB137" s="95">
        <v>0</v>
      </c>
      <c r="AC137" s="95">
        <v>16990.1238610744</v>
      </c>
      <c r="AD137" s="95">
        <v>248665.718332291</v>
      </c>
      <c r="AE137" s="95">
        <v>121703.779157639</v>
      </c>
      <c r="AF137" s="95">
        <v>12729.6786817312</v>
      </c>
      <c r="AG137" s="95">
        <v>548150.92824554397</v>
      </c>
      <c r="AH137" s="95">
        <v>0</v>
      </c>
      <c r="AI137" s="95">
        <v>0</v>
      </c>
      <c r="AJ137" s="95">
        <v>615526.51176452602</v>
      </c>
      <c r="AK137" s="95">
        <v>0</v>
      </c>
      <c r="AL137" s="95">
        <v>0</v>
      </c>
      <c r="AM137" s="95">
        <v>19695.163546323802</v>
      </c>
      <c r="AN137" s="95">
        <v>243898.61976814299</v>
      </c>
      <c r="AO137" s="95">
        <v>0</v>
      </c>
      <c r="AP137" s="95">
        <v>877460.02310180699</v>
      </c>
      <c r="AQ137" s="95">
        <v>7137989.29296875</v>
      </c>
      <c r="AR137" s="95">
        <v>7531.1445779204396</v>
      </c>
      <c r="AS137" s="95">
        <v>9082.0119547843897</v>
      </c>
      <c r="AT137" s="95">
        <v>116783.962830544</v>
      </c>
      <c r="AU137" s="95">
        <v>0</v>
      </c>
      <c r="AV137" s="95">
        <v>36826.604339122801</v>
      </c>
      <c r="AW137" s="95">
        <v>574297.99998474098</v>
      </c>
      <c r="AX137" s="95">
        <v>801969.03089141799</v>
      </c>
      <c r="AY137" s="95">
        <v>79555.059596061707</v>
      </c>
      <c r="AZ137" s="95">
        <v>3336037.6198730501</v>
      </c>
      <c r="BA137" s="95">
        <v>0</v>
      </c>
      <c r="BB137" s="95">
        <v>0</v>
      </c>
      <c r="BC137" s="95">
        <v>3824944.4897766099</v>
      </c>
      <c r="BD137" s="95">
        <v>0</v>
      </c>
      <c r="BE137" s="95">
        <v>0</v>
      </c>
      <c r="BF137" s="95">
        <v>116435.63017940499</v>
      </c>
      <c r="BG137" s="95">
        <v>564038.48464202904</v>
      </c>
      <c r="BH137" s="95">
        <v>0</v>
      </c>
      <c r="BI137" s="95">
        <v>34942.7828397751</v>
      </c>
      <c r="BJ137" s="95">
        <v>2308528.2208557101</v>
      </c>
      <c r="BK137" s="95">
        <v>2605.5438841283299</v>
      </c>
      <c r="BL137" s="95">
        <v>0</v>
      </c>
      <c r="BM137" s="95">
        <v>0</v>
      </c>
      <c r="BN137" s="95">
        <v>0</v>
      </c>
      <c r="BO137" s="95">
        <v>0</v>
      </c>
      <c r="BP137" s="95">
        <v>0</v>
      </c>
      <c r="BQ137" s="95">
        <v>0</v>
      </c>
      <c r="BR137" s="95">
        <v>22425.725085735299</v>
      </c>
      <c r="BS137" s="95">
        <v>960326.47251892101</v>
      </c>
      <c r="BT137" s="95">
        <v>0</v>
      </c>
      <c r="BU137" s="95">
        <v>0</v>
      </c>
      <c r="BV137" s="95">
        <v>1358664.6083374</v>
      </c>
      <c r="BW137" s="95">
        <v>0</v>
      </c>
      <c r="BX137" s="95">
        <v>0</v>
      </c>
      <c r="BY137" s="95">
        <v>0</v>
      </c>
      <c r="BZ137" s="95">
        <v>0</v>
      </c>
      <c r="CA137" s="95">
        <v>7460.8247420191801</v>
      </c>
      <c r="CB137" s="95">
        <v>1296285.28182983</v>
      </c>
      <c r="CC137" s="95">
        <v>8020733.2140502902</v>
      </c>
      <c r="CD137" s="95">
        <v>2338000.4849243201</v>
      </c>
      <c r="CE137" s="95">
        <v>87.343175462447107</v>
      </c>
      <c r="CF137" s="95">
        <v>21508.107427596999</v>
      </c>
      <c r="CG137" s="95">
        <v>127805.998760223</v>
      </c>
      <c r="CH137" s="95">
        <v>0</v>
      </c>
      <c r="CI137" s="95">
        <v>7547.0456497073201</v>
      </c>
      <c r="CJ137" s="95">
        <v>1317578.8329467799</v>
      </c>
      <c r="CK137" s="95">
        <v>8151014.5125122098</v>
      </c>
      <c r="CL137" s="95">
        <v>2338622.54614258</v>
      </c>
      <c r="CM137" s="160">
        <v>8121.5838145017597</v>
      </c>
      <c r="CN137" s="160">
        <v>1557965.9341430699</v>
      </c>
      <c r="CO137" s="160">
        <v>8701554.2462158203</v>
      </c>
      <c r="CP137" s="95">
        <v>2338622.54614258</v>
      </c>
      <c r="CQ137" s="95">
        <v>0</v>
      </c>
      <c r="CR137" s="95">
        <v>0</v>
      </c>
      <c r="CS137" s="95">
        <v>0</v>
      </c>
      <c r="CT137" s="95">
        <v>0</v>
      </c>
      <c r="CU137" s="161">
        <v>1317793.3892574271</v>
      </c>
      <c r="CV137" s="161">
        <v>8148539.2128105136</v>
      </c>
    </row>
    <row r="138" spans="1:100" x14ac:dyDescent="0.2">
      <c r="A138" s="94" t="s">
        <v>53</v>
      </c>
      <c r="B138" s="96">
        <v>38231</v>
      </c>
      <c r="C138" s="95">
        <v>0</v>
      </c>
      <c r="D138" s="95">
        <v>1367.8245663642899</v>
      </c>
      <c r="E138" s="95">
        <v>6147.1931076645897</v>
      </c>
      <c r="F138" s="95">
        <v>12.241712774965</v>
      </c>
      <c r="G138" s="95">
        <v>15.7656803398859</v>
      </c>
      <c r="H138" s="95">
        <v>72.759860535152299</v>
      </c>
      <c r="I138" s="95">
        <v>0</v>
      </c>
      <c r="J138" s="95">
        <v>128.22182283736799</v>
      </c>
      <c r="K138" s="95">
        <v>502</v>
      </c>
      <c r="L138" s="95">
        <v>1776.6649750024101</v>
      </c>
      <c r="M138" s="95">
        <v>111.341645681299</v>
      </c>
      <c r="N138" s="95">
        <v>2876.9641122818002</v>
      </c>
      <c r="O138" s="95">
        <v>0</v>
      </c>
      <c r="P138" s="95">
        <v>0</v>
      </c>
      <c r="Q138" s="95">
        <v>3299.9691438376899</v>
      </c>
      <c r="R138" s="95">
        <v>0</v>
      </c>
      <c r="S138" s="95">
        <v>0</v>
      </c>
      <c r="T138" s="95">
        <v>74.681638962589204</v>
      </c>
      <c r="U138" s="95">
        <v>583.24327287822996</v>
      </c>
      <c r="V138" s="95">
        <v>0</v>
      </c>
      <c r="W138" s="95">
        <v>129605.82850170101</v>
      </c>
      <c r="X138" s="95">
        <v>1163199.6513671901</v>
      </c>
      <c r="Y138" s="95">
        <v>1915.91320994496</v>
      </c>
      <c r="Z138" s="95">
        <v>3714.7376435995102</v>
      </c>
      <c r="AA138" s="95">
        <v>18041.018053531599</v>
      </c>
      <c r="AB138" s="95">
        <v>0</v>
      </c>
      <c r="AC138" s="95">
        <v>40198.607734680198</v>
      </c>
      <c r="AD138" s="95">
        <v>183046.62581062299</v>
      </c>
      <c r="AE138" s="95">
        <v>129308.222927094</v>
      </c>
      <c r="AF138" s="95">
        <v>11340.076804041901</v>
      </c>
      <c r="AG138" s="95">
        <v>554568.45608520496</v>
      </c>
      <c r="AH138" s="95">
        <v>0</v>
      </c>
      <c r="AI138" s="95">
        <v>0</v>
      </c>
      <c r="AJ138" s="95">
        <v>614217.88043212902</v>
      </c>
      <c r="AK138" s="95">
        <v>0</v>
      </c>
      <c r="AL138" s="95">
        <v>0</v>
      </c>
      <c r="AM138" s="95">
        <v>18828.5547571182</v>
      </c>
      <c r="AN138" s="95">
        <v>240797.91576767</v>
      </c>
      <c r="AO138" s="95">
        <v>0</v>
      </c>
      <c r="AP138" s="95">
        <v>868792.14351654099</v>
      </c>
      <c r="AQ138" s="95">
        <v>7261647.99755859</v>
      </c>
      <c r="AR138" s="95">
        <v>13312.1622382402</v>
      </c>
      <c r="AS138" s="95">
        <v>23484.962834596601</v>
      </c>
      <c r="AT138" s="95">
        <v>114193.288818359</v>
      </c>
      <c r="AU138" s="95">
        <v>0</v>
      </c>
      <c r="AV138" s="95">
        <v>83860.479070663496</v>
      </c>
      <c r="AW138" s="95">
        <v>446129.99994278001</v>
      </c>
      <c r="AX138" s="95">
        <v>825073.93479919399</v>
      </c>
      <c r="AY138" s="95">
        <v>72017.156744003296</v>
      </c>
      <c r="AZ138" s="95">
        <v>3458490.8403015099</v>
      </c>
      <c r="BA138" s="95">
        <v>0</v>
      </c>
      <c r="BB138" s="95">
        <v>0</v>
      </c>
      <c r="BC138" s="95">
        <v>3881999.3652038602</v>
      </c>
      <c r="BD138" s="95">
        <v>0</v>
      </c>
      <c r="BE138" s="95">
        <v>0</v>
      </c>
      <c r="BF138" s="95">
        <v>115646.415179253</v>
      </c>
      <c r="BG138" s="95">
        <v>574683.47180938697</v>
      </c>
      <c r="BH138" s="95">
        <v>0</v>
      </c>
      <c r="BI138" s="95">
        <v>33671.600505828901</v>
      </c>
      <c r="BJ138" s="95">
        <v>2359813.1034851102</v>
      </c>
      <c r="BK138" s="95">
        <v>3977.85517984629</v>
      </c>
      <c r="BL138" s="95">
        <v>0</v>
      </c>
      <c r="BM138" s="95">
        <v>0</v>
      </c>
      <c r="BN138" s="95">
        <v>0</v>
      </c>
      <c r="BO138" s="95">
        <v>0</v>
      </c>
      <c r="BP138" s="95">
        <v>0</v>
      </c>
      <c r="BQ138" s="95">
        <v>0</v>
      </c>
      <c r="BR138" s="95">
        <v>20362.127367973299</v>
      </c>
      <c r="BS138" s="95">
        <v>1004048.00029755</v>
      </c>
      <c r="BT138" s="95">
        <v>0</v>
      </c>
      <c r="BU138" s="95">
        <v>0</v>
      </c>
      <c r="BV138" s="95">
        <v>1367222.0037994401</v>
      </c>
      <c r="BW138" s="95">
        <v>0</v>
      </c>
      <c r="BX138" s="95">
        <v>0</v>
      </c>
      <c r="BY138" s="95">
        <v>0</v>
      </c>
      <c r="BZ138" s="95">
        <v>0</v>
      </c>
      <c r="CA138" s="95">
        <v>7504.4896290898296</v>
      </c>
      <c r="CB138" s="95">
        <v>1289605.84603882</v>
      </c>
      <c r="CC138" s="95">
        <v>8101379.0548706101</v>
      </c>
      <c r="CD138" s="95">
        <v>2395400.0107727102</v>
      </c>
      <c r="CE138" s="95">
        <v>88.588661165907993</v>
      </c>
      <c r="CF138" s="95">
        <v>22137.996627569199</v>
      </c>
      <c r="CG138" s="95">
        <v>137113.89831161499</v>
      </c>
      <c r="CH138" s="95">
        <v>0</v>
      </c>
      <c r="CI138" s="95">
        <v>7594.7907627820996</v>
      </c>
      <c r="CJ138" s="95">
        <v>1311793.45761108</v>
      </c>
      <c r="CK138" s="95">
        <v>8235972.3103027297</v>
      </c>
      <c r="CL138" s="95">
        <v>2400397.81884766</v>
      </c>
      <c r="CM138" s="160">
        <v>8158.4909821748697</v>
      </c>
      <c r="CN138" s="160">
        <v>1554974.63191223</v>
      </c>
      <c r="CO138" s="160">
        <v>8828523.5270996094</v>
      </c>
      <c r="CP138" s="95">
        <v>2400397.81884766</v>
      </c>
      <c r="CQ138" s="95">
        <v>0</v>
      </c>
      <c r="CR138" s="95">
        <v>0</v>
      </c>
      <c r="CS138" s="95">
        <v>0</v>
      </c>
      <c r="CT138" s="95">
        <v>0</v>
      </c>
      <c r="CU138" s="161">
        <v>1311743.8426663892</v>
      </c>
      <c r="CV138" s="161">
        <v>8238492.9531822251</v>
      </c>
    </row>
    <row r="139" spans="1:100" x14ac:dyDescent="0.2">
      <c r="A139" s="94" t="s">
        <v>53</v>
      </c>
      <c r="B139" s="96">
        <v>38322</v>
      </c>
      <c r="C139" s="95">
        <v>0</v>
      </c>
      <c r="D139" s="95">
        <v>1456.85257205367</v>
      </c>
      <c r="E139" s="95">
        <v>6217.6269629001599</v>
      </c>
      <c r="F139" s="95">
        <v>10.5332246629987</v>
      </c>
      <c r="G139" s="95">
        <v>20.340521024772901</v>
      </c>
      <c r="H139" s="95">
        <v>70.967211070470498</v>
      </c>
      <c r="I139" s="95">
        <v>0</v>
      </c>
      <c r="J139" s="95">
        <v>227.228663709015</v>
      </c>
      <c r="K139" s="95">
        <v>362</v>
      </c>
      <c r="L139" s="95">
        <v>1124.06326025724</v>
      </c>
      <c r="M139" s="95">
        <v>111.948841209523</v>
      </c>
      <c r="N139" s="95">
        <v>2995.42964684963</v>
      </c>
      <c r="O139" s="95">
        <v>0</v>
      </c>
      <c r="P139" s="95">
        <v>0</v>
      </c>
      <c r="Q139" s="95">
        <v>3235.6748403608799</v>
      </c>
      <c r="R139" s="95">
        <v>0</v>
      </c>
      <c r="S139" s="95">
        <v>0</v>
      </c>
      <c r="T139" s="95">
        <v>76.460458144545598</v>
      </c>
      <c r="U139" s="95">
        <v>633.46114867925598</v>
      </c>
      <c r="V139" s="95">
        <v>0</v>
      </c>
      <c r="W139" s="95">
        <v>155154.510154724</v>
      </c>
      <c r="X139" s="95">
        <v>1159637.33859253</v>
      </c>
      <c r="Y139" s="95">
        <v>1615.2945321053301</v>
      </c>
      <c r="Z139" s="95">
        <v>5205.9411782622301</v>
      </c>
      <c r="AA139" s="95">
        <v>17591.393010854699</v>
      </c>
      <c r="AB139" s="95">
        <v>0</v>
      </c>
      <c r="AC139" s="95">
        <v>94419.361042976394</v>
      </c>
      <c r="AD139" s="95">
        <v>166987.082717896</v>
      </c>
      <c r="AE139" s="95">
        <v>129601.86193084699</v>
      </c>
      <c r="AF139" s="95">
        <v>13324.400544047399</v>
      </c>
      <c r="AG139" s="95">
        <v>565950.31340789795</v>
      </c>
      <c r="AH139" s="95">
        <v>0</v>
      </c>
      <c r="AI139" s="95">
        <v>0</v>
      </c>
      <c r="AJ139" s="95">
        <v>607044.12837982201</v>
      </c>
      <c r="AK139" s="95">
        <v>0</v>
      </c>
      <c r="AL139" s="95">
        <v>0</v>
      </c>
      <c r="AM139" s="95">
        <v>18974.331778049502</v>
      </c>
      <c r="AN139" s="95">
        <v>263575.030910492</v>
      </c>
      <c r="AO139" s="95">
        <v>0</v>
      </c>
      <c r="AP139" s="95">
        <v>922526.44657134998</v>
      </c>
      <c r="AQ139" s="95">
        <v>7339587.6381225605</v>
      </c>
      <c r="AR139" s="95">
        <v>9562.4934673309308</v>
      </c>
      <c r="AS139" s="95">
        <v>33307.854042053201</v>
      </c>
      <c r="AT139" s="95">
        <v>112955.690965652</v>
      </c>
      <c r="AU139" s="95">
        <v>0</v>
      </c>
      <c r="AV139" s="95">
        <v>207158.453136444</v>
      </c>
      <c r="AW139" s="95">
        <v>393941.99998092698</v>
      </c>
      <c r="AX139" s="95">
        <v>841669.59972381603</v>
      </c>
      <c r="AY139" s="95">
        <v>85946.221535682693</v>
      </c>
      <c r="AZ139" s="95">
        <v>3570301.1290588402</v>
      </c>
      <c r="BA139" s="95">
        <v>0</v>
      </c>
      <c r="BB139" s="95">
        <v>0</v>
      </c>
      <c r="BC139" s="95">
        <v>3801314.4649963402</v>
      </c>
      <c r="BD139" s="95">
        <v>0</v>
      </c>
      <c r="BE139" s="95">
        <v>0</v>
      </c>
      <c r="BF139" s="95">
        <v>125305.95605659499</v>
      </c>
      <c r="BG139" s="95">
        <v>623046.54865264904</v>
      </c>
      <c r="BH139" s="95">
        <v>0</v>
      </c>
      <c r="BI139" s="95">
        <v>34841.901672363303</v>
      </c>
      <c r="BJ139" s="95">
        <v>2402278.5243530301</v>
      </c>
      <c r="BK139" s="95">
        <v>3167.5226211249801</v>
      </c>
      <c r="BL139" s="95">
        <v>0</v>
      </c>
      <c r="BM139" s="95">
        <v>0</v>
      </c>
      <c r="BN139" s="95">
        <v>0</v>
      </c>
      <c r="BO139" s="95">
        <v>0</v>
      </c>
      <c r="BP139" s="95">
        <v>0</v>
      </c>
      <c r="BQ139" s="95">
        <v>0</v>
      </c>
      <c r="BR139" s="95">
        <v>22560.725216388699</v>
      </c>
      <c r="BS139" s="95">
        <v>1051847.95237732</v>
      </c>
      <c r="BT139" s="95">
        <v>0</v>
      </c>
      <c r="BU139" s="95">
        <v>0</v>
      </c>
      <c r="BV139" s="95">
        <v>1363742.5605468799</v>
      </c>
      <c r="BW139" s="95">
        <v>0</v>
      </c>
      <c r="BX139" s="95">
        <v>0</v>
      </c>
      <c r="BY139" s="95">
        <v>0</v>
      </c>
      <c r="BZ139" s="95">
        <v>0</v>
      </c>
      <c r="CA139" s="95">
        <v>7671.0059276223201</v>
      </c>
      <c r="CB139" s="95">
        <v>1315531.96647644</v>
      </c>
      <c r="CC139" s="95">
        <v>8292162.39880371</v>
      </c>
      <c r="CD139" s="95">
        <v>2440725.0362243699</v>
      </c>
      <c r="CE139" s="95">
        <v>91.408484387211502</v>
      </c>
      <c r="CF139" s="95">
        <v>22538.455023527102</v>
      </c>
      <c r="CG139" s="95">
        <v>145095.77488708499</v>
      </c>
      <c r="CH139" s="95">
        <v>0</v>
      </c>
      <c r="CI139" s="95">
        <v>7762.4102856516802</v>
      </c>
      <c r="CJ139" s="95">
        <v>1338204.50296021</v>
      </c>
      <c r="CK139" s="95">
        <v>8434926.046875</v>
      </c>
      <c r="CL139" s="95">
        <v>2446336.2185668899</v>
      </c>
      <c r="CM139" s="160">
        <v>8402.6328510046005</v>
      </c>
      <c r="CN139" s="160">
        <v>1603752.30889893</v>
      </c>
      <c r="CO139" s="160">
        <v>9061742.9603271503</v>
      </c>
      <c r="CP139" s="95">
        <v>2446336.2185668899</v>
      </c>
      <c r="CQ139" s="95">
        <v>0</v>
      </c>
      <c r="CR139" s="95">
        <v>0</v>
      </c>
      <c r="CS139" s="95">
        <v>0</v>
      </c>
      <c r="CT139" s="95">
        <v>0</v>
      </c>
      <c r="CU139" s="161">
        <v>1338070.4214999671</v>
      </c>
      <c r="CV139" s="161">
        <v>8437258.1736907959</v>
      </c>
    </row>
    <row r="140" spans="1:100" x14ac:dyDescent="0.2">
      <c r="A140" s="94" t="s">
        <v>53</v>
      </c>
      <c r="B140" s="96">
        <v>38412</v>
      </c>
      <c r="C140" s="95">
        <v>0</v>
      </c>
      <c r="D140" s="95">
        <v>1421.07877710462</v>
      </c>
      <c r="E140" s="95">
        <v>6269.3368744254103</v>
      </c>
      <c r="F140" s="95">
        <v>10.0058560459875</v>
      </c>
      <c r="G140" s="95">
        <v>28.777969427872399</v>
      </c>
      <c r="H140" s="95">
        <v>61.583434361033099</v>
      </c>
      <c r="I140" s="95">
        <v>0</v>
      </c>
      <c r="J140" s="95">
        <v>335.58494880050398</v>
      </c>
      <c r="K140" s="95">
        <v>334</v>
      </c>
      <c r="L140" s="95">
        <v>1006.51044219732</v>
      </c>
      <c r="M140" s="95">
        <v>107.46733622811701</v>
      </c>
      <c r="N140" s="95">
        <v>3046.25767144561</v>
      </c>
      <c r="O140" s="95">
        <v>0</v>
      </c>
      <c r="P140" s="95">
        <v>0</v>
      </c>
      <c r="Q140" s="95">
        <v>3234.44329363108</v>
      </c>
      <c r="R140" s="95">
        <v>0</v>
      </c>
      <c r="S140" s="95">
        <v>0</v>
      </c>
      <c r="T140" s="95">
        <v>66.882359012961402</v>
      </c>
      <c r="U140" s="95">
        <v>678.58522821962799</v>
      </c>
      <c r="V140" s="95">
        <v>0</v>
      </c>
      <c r="W140" s="95">
        <v>123067.277359962</v>
      </c>
      <c r="X140" s="95">
        <v>1159959.64122009</v>
      </c>
      <c r="Y140" s="95">
        <v>1515.38900606334</v>
      </c>
      <c r="Z140" s="95">
        <v>6689.4358690977097</v>
      </c>
      <c r="AA140" s="95">
        <v>14985.489384532</v>
      </c>
      <c r="AB140" s="95">
        <v>0</v>
      </c>
      <c r="AC140" s="95">
        <v>107972.510783195</v>
      </c>
      <c r="AD140" s="95">
        <v>158517.247432709</v>
      </c>
      <c r="AE140" s="95">
        <v>98167.6001758575</v>
      </c>
      <c r="AF140" s="95">
        <v>11283.3807535172</v>
      </c>
      <c r="AG140" s="95">
        <v>566289.49928283703</v>
      </c>
      <c r="AH140" s="95">
        <v>0</v>
      </c>
      <c r="AI140" s="95">
        <v>0</v>
      </c>
      <c r="AJ140" s="95">
        <v>599184.58210754395</v>
      </c>
      <c r="AK140" s="95">
        <v>0</v>
      </c>
      <c r="AL140" s="95">
        <v>0</v>
      </c>
      <c r="AM140" s="95">
        <v>16045.0358185768</v>
      </c>
      <c r="AN140" s="95">
        <v>282019.57487487799</v>
      </c>
      <c r="AO140" s="95">
        <v>0</v>
      </c>
      <c r="AP140" s="95">
        <v>843474.63858032203</v>
      </c>
      <c r="AQ140" s="95">
        <v>7396860.6708373995</v>
      </c>
      <c r="AR140" s="95">
        <v>9146.3711055517197</v>
      </c>
      <c r="AS140" s="95">
        <v>41514.594352245302</v>
      </c>
      <c r="AT140" s="95">
        <v>92992.576331138596</v>
      </c>
      <c r="AU140" s="95">
        <v>0</v>
      </c>
      <c r="AV140" s="95">
        <v>315224.10934448201</v>
      </c>
      <c r="AW140" s="95">
        <v>374005.99998855602</v>
      </c>
      <c r="AX140" s="95">
        <v>610123.36754608201</v>
      </c>
      <c r="AY140" s="95">
        <v>75317.065653800993</v>
      </c>
      <c r="AZ140" s="95">
        <v>3598397.9886779799</v>
      </c>
      <c r="BA140" s="95">
        <v>0</v>
      </c>
      <c r="BB140" s="95">
        <v>0</v>
      </c>
      <c r="BC140" s="95">
        <v>3808229.4006957998</v>
      </c>
      <c r="BD140" s="95">
        <v>0</v>
      </c>
      <c r="BE140" s="95">
        <v>0</v>
      </c>
      <c r="BF140" s="95">
        <v>99567.381132125898</v>
      </c>
      <c r="BG140" s="95">
        <v>679118.60165405297</v>
      </c>
      <c r="BH140" s="95">
        <v>0</v>
      </c>
      <c r="BI140" s="95">
        <v>35283.498219490102</v>
      </c>
      <c r="BJ140" s="95">
        <v>2401169.3709106399</v>
      </c>
      <c r="BK140" s="95">
        <v>2978.58293059468</v>
      </c>
      <c r="BL140" s="95">
        <v>0</v>
      </c>
      <c r="BM140" s="95">
        <v>0</v>
      </c>
      <c r="BN140" s="95">
        <v>0</v>
      </c>
      <c r="BO140" s="95">
        <v>0</v>
      </c>
      <c r="BP140" s="95">
        <v>0</v>
      </c>
      <c r="BQ140" s="95">
        <v>0</v>
      </c>
      <c r="BR140" s="95">
        <v>19995.232426166502</v>
      </c>
      <c r="BS140" s="95">
        <v>1061583.4209442099</v>
      </c>
      <c r="BT140" s="95">
        <v>0</v>
      </c>
      <c r="BU140" s="95">
        <v>0</v>
      </c>
      <c r="BV140" s="95">
        <v>1400320.3023071301</v>
      </c>
      <c r="BW140" s="95">
        <v>0</v>
      </c>
      <c r="BX140" s="95">
        <v>0</v>
      </c>
      <c r="BY140" s="95">
        <v>0</v>
      </c>
      <c r="BZ140" s="95">
        <v>0</v>
      </c>
      <c r="CA140" s="95">
        <v>7693.9480087161101</v>
      </c>
      <c r="CB140" s="95">
        <v>1311182.4634704599</v>
      </c>
      <c r="CC140" s="95">
        <v>8292938.3513793899</v>
      </c>
      <c r="CD140" s="95">
        <v>2487775.34521484</v>
      </c>
      <c r="CE140" s="95">
        <v>89.794041640125201</v>
      </c>
      <c r="CF140" s="95">
        <v>21609.237339258201</v>
      </c>
      <c r="CG140" s="95">
        <v>134405.01650428801</v>
      </c>
      <c r="CH140" s="95">
        <v>0</v>
      </c>
      <c r="CI140" s="95">
        <v>7783.0940629839897</v>
      </c>
      <c r="CJ140" s="95">
        <v>1333059.1302642799</v>
      </c>
      <c r="CK140" s="95">
        <v>8429665.4458007794</v>
      </c>
      <c r="CL140" s="95">
        <v>2493423.1307983398</v>
      </c>
      <c r="CM140" s="160">
        <v>8463.3144835233707</v>
      </c>
      <c r="CN140" s="160">
        <v>1615093.8988494901</v>
      </c>
      <c r="CO140" s="160">
        <v>9106379.7318115197</v>
      </c>
      <c r="CP140" s="95">
        <v>2493423.1307983398</v>
      </c>
      <c r="CQ140" s="95">
        <v>0</v>
      </c>
      <c r="CR140" s="95">
        <v>0</v>
      </c>
      <c r="CS140" s="95">
        <v>0</v>
      </c>
      <c r="CT140" s="95">
        <v>0</v>
      </c>
      <c r="CU140" s="161">
        <v>1332791.7008097181</v>
      </c>
      <c r="CV140" s="161">
        <v>8427343.3678836785</v>
      </c>
    </row>
    <row r="141" spans="1:100" x14ac:dyDescent="0.2">
      <c r="A141" s="94" t="s">
        <v>53</v>
      </c>
      <c r="B141" s="96">
        <v>38504</v>
      </c>
      <c r="C141" s="95">
        <v>0</v>
      </c>
      <c r="D141" s="95">
        <v>1316.6920279711501</v>
      </c>
      <c r="E141" s="95">
        <v>6256.4163297414798</v>
      </c>
      <c r="F141" s="95">
        <v>10.0732280269731</v>
      </c>
      <c r="G141" s="95">
        <v>37.586911471560597</v>
      </c>
      <c r="H141" s="95">
        <v>54.1476406562142</v>
      </c>
      <c r="I141" s="95">
        <v>0</v>
      </c>
      <c r="J141" s="95">
        <v>420.51246782764798</v>
      </c>
      <c r="K141" s="95">
        <v>313</v>
      </c>
      <c r="L141" s="95">
        <v>119.09127147309501</v>
      </c>
      <c r="M141" s="95">
        <v>96.482970021665096</v>
      </c>
      <c r="N141" s="95">
        <v>3058.73377707601</v>
      </c>
      <c r="O141" s="95">
        <v>0</v>
      </c>
      <c r="P141" s="95">
        <v>0</v>
      </c>
      <c r="Q141" s="95">
        <v>4339.9520695209503</v>
      </c>
      <c r="R141" s="95">
        <v>0</v>
      </c>
      <c r="S141" s="95">
        <v>0</v>
      </c>
      <c r="T141" s="95">
        <v>62.224728535860798</v>
      </c>
      <c r="U141" s="95">
        <v>719.78586430102598</v>
      </c>
      <c r="V141" s="95">
        <v>0</v>
      </c>
      <c r="W141" s="95">
        <v>210880.100025177</v>
      </c>
      <c r="X141" s="95">
        <v>1150317.8051757801</v>
      </c>
      <c r="Y141" s="95">
        <v>1423.68873514235</v>
      </c>
      <c r="Z141" s="95">
        <v>8806.7933400869406</v>
      </c>
      <c r="AA141" s="95">
        <v>13194.1173608303</v>
      </c>
      <c r="AB141" s="95">
        <v>0</v>
      </c>
      <c r="AC141" s="95">
        <v>178883.77555275001</v>
      </c>
      <c r="AD141" s="95">
        <v>145964.05285263099</v>
      </c>
      <c r="AE141" s="95">
        <v>6392.7228350639298</v>
      </c>
      <c r="AF141" s="95">
        <v>9827.6162552833594</v>
      </c>
      <c r="AG141" s="95">
        <v>560194.87512206996</v>
      </c>
      <c r="AH141" s="95">
        <v>0</v>
      </c>
      <c r="AI141" s="95">
        <v>0</v>
      </c>
      <c r="AJ141" s="95">
        <v>778494.52429962205</v>
      </c>
      <c r="AK141" s="95">
        <v>0</v>
      </c>
      <c r="AL141" s="95">
        <v>0</v>
      </c>
      <c r="AM141" s="95">
        <v>14981.3645917177</v>
      </c>
      <c r="AN141" s="95">
        <v>297907.26727676397</v>
      </c>
      <c r="AO141" s="95">
        <v>0</v>
      </c>
      <c r="AP141" s="95">
        <v>859492.77046966599</v>
      </c>
      <c r="AQ141" s="95">
        <v>7387445.4523315402</v>
      </c>
      <c r="AR141" s="95">
        <v>8290.6286251545007</v>
      </c>
      <c r="AS141" s="95">
        <v>54772.084023952499</v>
      </c>
      <c r="AT141" s="95">
        <v>83075.603038787798</v>
      </c>
      <c r="AU141" s="95">
        <v>0</v>
      </c>
      <c r="AV141" s="95">
        <v>422724.28241729701</v>
      </c>
      <c r="AW141" s="95">
        <v>350027.99998855602</v>
      </c>
      <c r="AX141" s="95">
        <v>42677.100108146697</v>
      </c>
      <c r="AY141" s="95">
        <v>69098.071829795794</v>
      </c>
      <c r="AZ141" s="95">
        <v>3579347.62249756</v>
      </c>
      <c r="BA141" s="95">
        <v>0</v>
      </c>
      <c r="BB141" s="95">
        <v>0</v>
      </c>
      <c r="BC141" s="95">
        <v>4576141.2570190402</v>
      </c>
      <c r="BD141" s="95">
        <v>0</v>
      </c>
      <c r="BE141" s="95">
        <v>0</v>
      </c>
      <c r="BF141" s="95">
        <v>95719.143753051801</v>
      </c>
      <c r="BG141" s="95">
        <v>730605.87220001197</v>
      </c>
      <c r="BH141" s="95">
        <v>0</v>
      </c>
      <c r="BI141" s="95">
        <v>119845.186477661</v>
      </c>
      <c r="BJ141" s="95">
        <v>2394356.4894409198</v>
      </c>
      <c r="BK141" s="95">
        <v>2941.3527168631599</v>
      </c>
      <c r="BL141" s="95">
        <v>0</v>
      </c>
      <c r="BM141" s="95">
        <v>0</v>
      </c>
      <c r="BN141" s="95">
        <v>0</v>
      </c>
      <c r="BO141" s="95">
        <v>0</v>
      </c>
      <c r="BP141" s="95">
        <v>0</v>
      </c>
      <c r="BQ141" s="95">
        <v>0</v>
      </c>
      <c r="BR141" s="95">
        <v>9466.5882179737091</v>
      </c>
      <c r="BS141" s="95">
        <v>1059555.41532898</v>
      </c>
      <c r="BT141" s="95">
        <v>0</v>
      </c>
      <c r="BU141" s="95">
        <v>0</v>
      </c>
      <c r="BV141" s="95">
        <v>1404483.4771881099</v>
      </c>
      <c r="BW141" s="95">
        <v>0</v>
      </c>
      <c r="BX141" s="95">
        <v>0</v>
      </c>
      <c r="BY141" s="95">
        <v>0</v>
      </c>
      <c r="BZ141" s="95">
        <v>0</v>
      </c>
      <c r="CA141" s="95">
        <v>7583.3506242036801</v>
      </c>
      <c r="CB141" s="95">
        <v>1335602.80874634</v>
      </c>
      <c r="CC141" s="95">
        <v>8192833.9817504901</v>
      </c>
      <c r="CD141" s="95">
        <v>2462267.9259338402</v>
      </c>
      <c r="CE141" s="95">
        <v>92.002825671806903</v>
      </c>
      <c r="CF141" s="95">
        <v>22136.148828744899</v>
      </c>
      <c r="CG141" s="95">
        <v>139946.46047973601</v>
      </c>
      <c r="CH141" s="95">
        <v>0</v>
      </c>
      <c r="CI141" s="95">
        <v>7673.8670462369901</v>
      </c>
      <c r="CJ141" s="95">
        <v>1357238.0489044201</v>
      </c>
      <c r="CK141" s="95">
        <v>8335201.3259277297</v>
      </c>
      <c r="CL141" s="95">
        <v>2469623.1511840802</v>
      </c>
      <c r="CM141" s="160">
        <v>8395.9164578914606</v>
      </c>
      <c r="CN141" s="160">
        <v>1654244.6310729999</v>
      </c>
      <c r="CO141" s="160">
        <v>9059326.7772216797</v>
      </c>
      <c r="CP141" s="95">
        <v>2469623.1511840802</v>
      </c>
      <c r="CQ141" s="95">
        <v>0</v>
      </c>
      <c r="CR141" s="95">
        <v>0</v>
      </c>
      <c r="CS141" s="95">
        <v>0</v>
      </c>
      <c r="CT141" s="95">
        <v>0</v>
      </c>
      <c r="CU141" s="161">
        <v>1357738.9575750849</v>
      </c>
      <c r="CV141" s="161">
        <v>8332780.4422302265</v>
      </c>
    </row>
    <row r="142" spans="1:100" x14ac:dyDescent="0.2">
      <c r="A142" s="94" t="s">
        <v>53</v>
      </c>
      <c r="B142" s="96">
        <v>38596</v>
      </c>
      <c r="C142" s="95">
        <v>0</v>
      </c>
      <c r="D142" s="95">
        <v>1361.0851882696199</v>
      </c>
      <c r="E142" s="95">
        <v>6357.8534202575702</v>
      </c>
      <c r="F142" s="95">
        <v>13.578227709978799</v>
      </c>
      <c r="G142" s="95">
        <v>49.442463471554198</v>
      </c>
      <c r="H142" s="95">
        <v>53.481128031387897</v>
      </c>
      <c r="I142" s="95">
        <v>0</v>
      </c>
      <c r="J142" s="95">
        <v>496.49808201193798</v>
      </c>
      <c r="K142" s="95">
        <v>265</v>
      </c>
      <c r="L142" s="95">
        <v>88.2429837379605</v>
      </c>
      <c r="M142" s="95">
        <v>92.177570553496494</v>
      </c>
      <c r="N142" s="95">
        <v>3132.0313135087499</v>
      </c>
      <c r="O142" s="95">
        <v>0</v>
      </c>
      <c r="P142" s="95">
        <v>0</v>
      </c>
      <c r="Q142" s="95">
        <v>4434.9175287485104</v>
      </c>
      <c r="R142" s="95">
        <v>0</v>
      </c>
      <c r="S142" s="95">
        <v>0</v>
      </c>
      <c r="T142" s="95">
        <v>65.467659642919898</v>
      </c>
      <c r="U142" s="95">
        <v>731.45385552942798</v>
      </c>
      <c r="V142" s="95">
        <v>0</v>
      </c>
      <c r="W142" s="95">
        <v>120589.357506752</v>
      </c>
      <c r="X142" s="95">
        <v>1140161.1102905299</v>
      </c>
      <c r="Y142" s="95">
        <v>1604.1827126294399</v>
      </c>
      <c r="Z142" s="95">
        <v>10946.6213306189</v>
      </c>
      <c r="AA142" s="95">
        <v>12925.6461470127</v>
      </c>
      <c r="AB142" s="95">
        <v>0</v>
      </c>
      <c r="AC142" s="95">
        <v>217076.31417083699</v>
      </c>
      <c r="AD142" s="95">
        <v>92522.672938346906</v>
      </c>
      <c r="AE142" s="95">
        <v>4501.0315177440598</v>
      </c>
      <c r="AF142" s="95">
        <v>9546.2998825311697</v>
      </c>
      <c r="AG142" s="95">
        <v>561492.11418151902</v>
      </c>
      <c r="AH142" s="95">
        <v>0</v>
      </c>
      <c r="AI142" s="95">
        <v>0</v>
      </c>
      <c r="AJ142" s="95">
        <v>682719.39522552502</v>
      </c>
      <c r="AK142" s="95">
        <v>0</v>
      </c>
      <c r="AL142" s="95">
        <v>0</v>
      </c>
      <c r="AM142" s="95">
        <v>15944.3832819462</v>
      </c>
      <c r="AN142" s="95">
        <v>300329.43950271601</v>
      </c>
      <c r="AO142" s="95">
        <v>0</v>
      </c>
      <c r="AP142" s="95">
        <v>915939.07459258998</v>
      </c>
      <c r="AQ142" s="95">
        <v>7489654.5743408203</v>
      </c>
      <c r="AR142" s="95">
        <v>11659.854355454399</v>
      </c>
      <c r="AS142" s="95">
        <v>70589.256995201096</v>
      </c>
      <c r="AT142" s="95">
        <v>84132.868497848496</v>
      </c>
      <c r="AU142" s="95">
        <v>0</v>
      </c>
      <c r="AV142" s="95">
        <v>500568.11480712902</v>
      </c>
      <c r="AW142" s="95">
        <v>233205.99996757499</v>
      </c>
      <c r="AX142" s="95">
        <v>32817.0734758377</v>
      </c>
      <c r="AY142" s="95">
        <v>69573.773491859407</v>
      </c>
      <c r="AZ142" s="95">
        <v>3671559.4255371098</v>
      </c>
      <c r="BA142" s="95">
        <v>0</v>
      </c>
      <c r="BB142" s="95">
        <v>0</v>
      </c>
      <c r="BC142" s="95">
        <v>4615445.7261352502</v>
      </c>
      <c r="BD142" s="95">
        <v>0</v>
      </c>
      <c r="BE142" s="95">
        <v>0</v>
      </c>
      <c r="BF142" s="95">
        <v>100082.35967254599</v>
      </c>
      <c r="BG142" s="95">
        <v>751362.649765015</v>
      </c>
      <c r="BH142" s="95">
        <v>0</v>
      </c>
      <c r="BI142" s="95">
        <v>142612.257434845</v>
      </c>
      <c r="BJ142" s="95">
        <v>2439859.8854980501</v>
      </c>
      <c r="BK142" s="95">
        <v>3608.23166382313</v>
      </c>
      <c r="BL142" s="95">
        <v>0</v>
      </c>
      <c r="BM142" s="95">
        <v>0</v>
      </c>
      <c r="BN142" s="95">
        <v>0</v>
      </c>
      <c r="BO142" s="95">
        <v>0</v>
      </c>
      <c r="BP142" s="95">
        <v>0</v>
      </c>
      <c r="BQ142" s="95">
        <v>0</v>
      </c>
      <c r="BR142" s="95">
        <v>10308.4709835052</v>
      </c>
      <c r="BS142" s="95">
        <v>1094192.3249359101</v>
      </c>
      <c r="BT142" s="95">
        <v>0</v>
      </c>
      <c r="BU142" s="95">
        <v>0</v>
      </c>
      <c r="BV142" s="95">
        <v>1473346.9063415499</v>
      </c>
      <c r="BW142" s="95">
        <v>0</v>
      </c>
      <c r="BX142" s="95">
        <v>0</v>
      </c>
      <c r="BY142" s="95">
        <v>0</v>
      </c>
      <c r="BZ142" s="95">
        <v>0</v>
      </c>
      <c r="CA142" s="95">
        <v>7707.9073228240004</v>
      </c>
      <c r="CB142" s="95">
        <v>1257295.5842742899</v>
      </c>
      <c r="CC142" s="95">
        <v>8377051.3717651404</v>
      </c>
      <c r="CD142" s="95">
        <v>2581478.1893615699</v>
      </c>
      <c r="CE142" s="95">
        <v>102.811477115378</v>
      </c>
      <c r="CF142" s="95">
        <v>23754.519886732101</v>
      </c>
      <c r="CG142" s="95">
        <v>151844.74273109401</v>
      </c>
      <c r="CH142" s="95">
        <v>0</v>
      </c>
      <c r="CI142" s="95">
        <v>7812.92832028866</v>
      </c>
      <c r="CJ142" s="95">
        <v>1280853.3708953899</v>
      </c>
      <c r="CK142" s="95">
        <v>8525430.9705810491</v>
      </c>
      <c r="CL142" s="95">
        <v>2591675.4613342299</v>
      </c>
      <c r="CM142" s="160">
        <v>8530.6915391683597</v>
      </c>
      <c r="CN142" s="160">
        <v>1578713.30482483</v>
      </c>
      <c r="CO142" s="160">
        <v>9282040.2801513709</v>
      </c>
      <c r="CP142" s="95">
        <v>2591675.4613342299</v>
      </c>
      <c r="CQ142" s="95">
        <v>0</v>
      </c>
      <c r="CR142" s="95">
        <v>0</v>
      </c>
      <c r="CS142" s="95">
        <v>0</v>
      </c>
      <c r="CT142" s="95">
        <v>0</v>
      </c>
      <c r="CU142" s="161">
        <v>1281050.104161022</v>
      </c>
      <c r="CV142" s="161">
        <v>8528896.1144962348</v>
      </c>
    </row>
    <row r="143" spans="1:100" x14ac:dyDescent="0.2">
      <c r="A143" s="94" t="s">
        <v>53</v>
      </c>
      <c r="B143" s="96">
        <v>38687</v>
      </c>
      <c r="C143" s="95">
        <v>0</v>
      </c>
      <c r="D143" s="95">
        <v>1528.2551499158101</v>
      </c>
      <c r="E143" s="95">
        <v>6343.56343621016</v>
      </c>
      <c r="F143" s="95">
        <v>11.784354316885601</v>
      </c>
      <c r="G143" s="95">
        <v>58.782621466554701</v>
      </c>
      <c r="H143" s="95">
        <v>44.672357292380198</v>
      </c>
      <c r="I143" s="95">
        <v>0</v>
      </c>
      <c r="J143" s="95">
        <v>601.55912635475397</v>
      </c>
      <c r="K143" s="95">
        <v>132</v>
      </c>
      <c r="L143" s="95">
        <v>56.315433376003099</v>
      </c>
      <c r="M143" s="95">
        <v>94.390347920358195</v>
      </c>
      <c r="N143" s="95">
        <v>3177.21575319767</v>
      </c>
      <c r="O143" s="95">
        <v>0</v>
      </c>
      <c r="P143" s="95">
        <v>0</v>
      </c>
      <c r="Q143" s="95">
        <v>4534.7731264829599</v>
      </c>
      <c r="R143" s="95">
        <v>0</v>
      </c>
      <c r="S143" s="95">
        <v>0</v>
      </c>
      <c r="T143" s="95">
        <v>61.708325332496301</v>
      </c>
      <c r="U143" s="95">
        <v>765.59853662550404</v>
      </c>
      <c r="V143" s="95">
        <v>0</v>
      </c>
      <c r="W143" s="95">
        <v>168861.80797576901</v>
      </c>
      <c r="X143" s="95">
        <v>1141215.15942383</v>
      </c>
      <c r="Y143" s="95">
        <v>1265.0137142837</v>
      </c>
      <c r="Z143" s="95">
        <v>13146.4530149698</v>
      </c>
      <c r="AA143" s="95">
        <v>10903.535081505799</v>
      </c>
      <c r="AB143" s="95">
        <v>0</v>
      </c>
      <c r="AC143" s="95">
        <v>252075.04467392</v>
      </c>
      <c r="AD143" s="95">
        <v>55424.732981681802</v>
      </c>
      <c r="AE143" s="95">
        <v>6129.4581663012495</v>
      </c>
      <c r="AF143" s="95">
        <v>10432.1390296221</v>
      </c>
      <c r="AG143" s="95">
        <v>566252.12965393101</v>
      </c>
      <c r="AH143" s="95">
        <v>0</v>
      </c>
      <c r="AI143" s="95">
        <v>0</v>
      </c>
      <c r="AJ143" s="95">
        <v>730279.72816467297</v>
      </c>
      <c r="AK143" s="95">
        <v>0</v>
      </c>
      <c r="AL143" s="95">
        <v>0</v>
      </c>
      <c r="AM143" s="95">
        <v>14693.0688428879</v>
      </c>
      <c r="AN143" s="95">
        <v>307942.42686843901</v>
      </c>
      <c r="AO143" s="95">
        <v>0</v>
      </c>
      <c r="AP143" s="95">
        <v>1139262.1517181401</v>
      </c>
      <c r="AQ143" s="95">
        <v>7579745.98937988</v>
      </c>
      <c r="AR143" s="95">
        <v>7980.1092837452898</v>
      </c>
      <c r="AS143" s="95">
        <v>86872.547871589704</v>
      </c>
      <c r="AT143" s="95">
        <v>70068.600624084502</v>
      </c>
      <c r="AU143" s="95">
        <v>0</v>
      </c>
      <c r="AV143" s="95">
        <v>636737.00489044201</v>
      </c>
      <c r="AW143" s="95">
        <v>136458.999986649</v>
      </c>
      <c r="AX143" s="95">
        <v>43597.184439182303</v>
      </c>
      <c r="AY143" s="95">
        <v>76758.957725524902</v>
      </c>
      <c r="AZ143" s="95">
        <v>3736067.0508117699</v>
      </c>
      <c r="BA143" s="95">
        <v>0</v>
      </c>
      <c r="BB143" s="95">
        <v>0</v>
      </c>
      <c r="BC143" s="95">
        <v>4919816.1428832998</v>
      </c>
      <c r="BD143" s="95">
        <v>0</v>
      </c>
      <c r="BE143" s="95">
        <v>0</v>
      </c>
      <c r="BF143" s="95">
        <v>97725.800678253203</v>
      </c>
      <c r="BG143" s="95">
        <v>799311.61746978795</v>
      </c>
      <c r="BH143" s="95">
        <v>0</v>
      </c>
      <c r="BI143" s="95">
        <v>169514.12748146101</v>
      </c>
      <c r="BJ143" s="95">
        <v>2469081.7447814899</v>
      </c>
      <c r="BK143" s="95">
        <v>2674.7492198348</v>
      </c>
      <c r="BL143" s="95">
        <v>0</v>
      </c>
      <c r="BM143" s="95">
        <v>0</v>
      </c>
      <c r="BN143" s="95">
        <v>0</v>
      </c>
      <c r="BO143" s="95">
        <v>0</v>
      </c>
      <c r="BP143" s="95">
        <v>0</v>
      </c>
      <c r="BQ143" s="95">
        <v>0</v>
      </c>
      <c r="BR143" s="95">
        <v>10436.1841338873</v>
      </c>
      <c r="BS143" s="95">
        <v>1114015.2144317599</v>
      </c>
      <c r="BT143" s="95">
        <v>0</v>
      </c>
      <c r="BU143" s="95">
        <v>0</v>
      </c>
      <c r="BV143" s="95">
        <v>1520385.66421509</v>
      </c>
      <c r="BW143" s="95">
        <v>0</v>
      </c>
      <c r="BX143" s="95">
        <v>0</v>
      </c>
      <c r="BY143" s="95">
        <v>0</v>
      </c>
      <c r="BZ143" s="95">
        <v>0</v>
      </c>
      <c r="CA143" s="95">
        <v>7869.4876250028601</v>
      </c>
      <c r="CB143" s="95">
        <v>1310694.49455261</v>
      </c>
      <c r="CC143" s="95">
        <v>8762495.7861328106</v>
      </c>
      <c r="CD143" s="95">
        <v>2649110.47015381</v>
      </c>
      <c r="CE143" s="95">
        <v>103.043321464211</v>
      </c>
      <c r="CF143" s="95">
        <v>24032.814741849899</v>
      </c>
      <c r="CG143" s="95">
        <v>157582.90817069999</v>
      </c>
      <c r="CH143" s="95">
        <v>0</v>
      </c>
      <c r="CI143" s="95">
        <v>7973.2682379484204</v>
      </c>
      <c r="CJ143" s="95">
        <v>1334923.1235809301</v>
      </c>
      <c r="CK143" s="95">
        <v>8918040.5927734394</v>
      </c>
      <c r="CL143" s="95">
        <v>2661751.7089843801</v>
      </c>
      <c r="CM143" s="160">
        <v>8737.2583392858505</v>
      </c>
      <c r="CN143" s="160">
        <v>1645018.9873657201</v>
      </c>
      <c r="CO143" s="160">
        <v>9718935.3309326209</v>
      </c>
      <c r="CP143" s="95">
        <v>2661751.7089843801</v>
      </c>
      <c r="CQ143" s="95">
        <v>0</v>
      </c>
      <c r="CR143" s="95">
        <v>0</v>
      </c>
      <c r="CS143" s="95">
        <v>0</v>
      </c>
      <c r="CT143" s="95">
        <v>0</v>
      </c>
      <c r="CU143" s="161">
        <v>1334727.3092944599</v>
      </c>
      <c r="CV143" s="161">
        <v>8920078.6943035107</v>
      </c>
    </row>
    <row r="144" spans="1:100" x14ac:dyDescent="0.2">
      <c r="A144" s="94" t="s">
        <v>53</v>
      </c>
      <c r="B144" s="96">
        <v>38777</v>
      </c>
      <c r="C144" s="95">
        <v>0</v>
      </c>
      <c r="D144" s="95">
        <v>1592.8373528718901</v>
      </c>
      <c r="E144" s="95">
        <v>6416.9762505292902</v>
      </c>
      <c r="F144" s="95">
        <v>10.9137043609517</v>
      </c>
      <c r="G144" s="95">
        <v>54.828420103993302</v>
      </c>
      <c r="H144" s="95">
        <v>43.026093389838898</v>
      </c>
      <c r="I144" s="95">
        <v>0</v>
      </c>
      <c r="J144" s="95">
        <v>670.55724211782206</v>
      </c>
      <c r="K144" s="95">
        <v>116</v>
      </c>
      <c r="L144" s="95">
        <v>36.272082048934003</v>
      </c>
      <c r="M144" s="95">
        <v>109.480666433461</v>
      </c>
      <c r="N144" s="95">
        <v>3280.70465615392</v>
      </c>
      <c r="O144" s="95">
        <v>29.935254588490402</v>
      </c>
      <c r="P144" s="95">
        <v>0</v>
      </c>
      <c r="Q144" s="95">
        <v>4539.3113287091301</v>
      </c>
      <c r="R144" s="95">
        <v>10.3550816413481</v>
      </c>
      <c r="S144" s="95">
        <v>0</v>
      </c>
      <c r="T144" s="95">
        <v>49.541614198591603</v>
      </c>
      <c r="U144" s="95">
        <v>794.32429462671303</v>
      </c>
      <c r="V144" s="95">
        <v>0</v>
      </c>
      <c r="W144" s="95">
        <v>160845.36024856599</v>
      </c>
      <c r="X144" s="95">
        <v>1148174.63929749</v>
      </c>
      <c r="Y144" s="95">
        <v>1197.46275229752</v>
      </c>
      <c r="Z144" s="95">
        <v>13453.903928756699</v>
      </c>
      <c r="AA144" s="95">
        <v>9937.1281925439798</v>
      </c>
      <c r="AB144" s="95">
        <v>0</v>
      </c>
      <c r="AC144" s="95">
        <v>244081.72086334199</v>
      </c>
      <c r="AD144" s="95">
        <v>48027.128902435303</v>
      </c>
      <c r="AE144" s="95">
        <v>4194.1501486301404</v>
      </c>
      <c r="AF144" s="95">
        <v>12034.0558179617</v>
      </c>
      <c r="AG144" s="95">
        <v>576842.13007354701</v>
      </c>
      <c r="AH144" s="95">
        <v>1496.89724418521</v>
      </c>
      <c r="AI144" s="95">
        <v>0</v>
      </c>
      <c r="AJ144" s="95">
        <v>731020.29233551002</v>
      </c>
      <c r="AK144" s="95">
        <v>1523.97845628858</v>
      </c>
      <c r="AL144" s="95">
        <v>0</v>
      </c>
      <c r="AM144" s="95">
        <v>11877.481009364101</v>
      </c>
      <c r="AN144" s="95">
        <v>317395.65800857497</v>
      </c>
      <c r="AO144" s="95">
        <v>0</v>
      </c>
      <c r="AP144" s="95">
        <v>1254359.5156707801</v>
      </c>
      <c r="AQ144" s="95">
        <v>7710106.9330444299</v>
      </c>
      <c r="AR144" s="95">
        <v>8323.1168113946896</v>
      </c>
      <c r="AS144" s="95">
        <v>90662.941067695603</v>
      </c>
      <c r="AT144" s="95">
        <v>66022.589087486296</v>
      </c>
      <c r="AU144" s="95">
        <v>0</v>
      </c>
      <c r="AV144" s="95">
        <v>710993.07162475598</v>
      </c>
      <c r="AW144" s="95">
        <v>117703.999983788</v>
      </c>
      <c r="AX144" s="95">
        <v>28863.303133010901</v>
      </c>
      <c r="AY144" s="95">
        <v>87064.185956955</v>
      </c>
      <c r="AZ144" s="95">
        <v>3857887.4174499498</v>
      </c>
      <c r="BA144" s="95">
        <v>11608.837776541701</v>
      </c>
      <c r="BB144" s="95">
        <v>0</v>
      </c>
      <c r="BC144" s="95">
        <v>4997344.2939453097</v>
      </c>
      <c r="BD144" s="95">
        <v>10287.886478066401</v>
      </c>
      <c r="BE144" s="95">
        <v>0</v>
      </c>
      <c r="BF144" s="95">
        <v>77871.002373695403</v>
      </c>
      <c r="BG144" s="95">
        <v>829640.90058135998</v>
      </c>
      <c r="BH144" s="95">
        <v>0</v>
      </c>
      <c r="BI144" s="95">
        <v>191340.43705177301</v>
      </c>
      <c r="BJ144" s="95">
        <v>2515106.5576171898</v>
      </c>
      <c r="BK144" s="95">
        <v>2632.0530448854001</v>
      </c>
      <c r="BL144" s="95">
        <v>0</v>
      </c>
      <c r="BM144" s="95">
        <v>0</v>
      </c>
      <c r="BN144" s="95">
        <v>0</v>
      </c>
      <c r="BO144" s="95">
        <v>0</v>
      </c>
      <c r="BP144" s="95">
        <v>0</v>
      </c>
      <c r="BQ144" s="95">
        <v>0</v>
      </c>
      <c r="BR144" s="95">
        <v>15681.380135655399</v>
      </c>
      <c r="BS144" s="95">
        <v>1153814.89930725</v>
      </c>
      <c r="BT144" s="95">
        <v>2285.9909792840499</v>
      </c>
      <c r="BU144" s="95">
        <v>0</v>
      </c>
      <c r="BV144" s="95">
        <v>1533607.6456146201</v>
      </c>
      <c r="BW144" s="95">
        <v>1047.66251406074</v>
      </c>
      <c r="BX144" s="95">
        <v>0</v>
      </c>
      <c r="BY144" s="95">
        <v>0</v>
      </c>
      <c r="BZ144" s="95">
        <v>0</v>
      </c>
      <c r="CA144" s="95">
        <v>8017.6065985560399</v>
      </c>
      <c r="CB144" s="95">
        <v>1315149.3518981901</v>
      </c>
      <c r="CC144" s="95">
        <v>8952115.4061279297</v>
      </c>
      <c r="CD144" s="95">
        <v>2700180.9158630399</v>
      </c>
      <c r="CE144" s="95">
        <v>98.383373258635402</v>
      </c>
      <c r="CF144" s="95">
        <v>23472.576249122601</v>
      </c>
      <c r="CG144" s="95">
        <v>156775.581560135</v>
      </c>
      <c r="CH144" s="95">
        <v>0</v>
      </c>
      <c r="CI144" s="95">
        <v>8114.6634621024104</v>
      </c>
      <c r="CJ144" s="95">
        <v>1338432.4287567099</v>
      </c>
      <c r="CK144" s="95">
        <v>9110597.5194091797</v>
      </c>
      <c r="CL144" s="95">
        <v>2713859.4535522498</v>
      </c>
      <c r="CM144" s="160">
        <v>8905.0580273866708</v>
      </c>
      <c r="CN144" s="160">
        <v>1656237.4068145801</v>
      </c>
      <c r="CO144" s="160">
        <v>9934458.2426757794</v>
      </c>
      <c r="CP144" s="95">
        <v>2713859.4535522498</v>
      </c>
      <c r="CQ144" s="95">
        <v>0</v>
      </c>
      <c r="CR144" s="95">
        <v>0</v>
      </c>
      <c r="CS144" s="95">
        <v>0</v>
      </c>
      <c r="CT144" s="95">
        <v>0</v>
      </c>
      <c r="CU144" s="161">
        <v>1338621.9281473127</v>
      </c>
      <c r="CV144" s="161">
        <v>9108890.9876880646</v>
      </c>
    </row>
    <row r="145" spans="1:100" x14ac:dyDescent="0.2">
      <c r="A145" s="94" t="s">
        <v>53</v>
      </c>
      <c r="B145" s="96">
        <v>38869</v>
      </c>
      <c r="C145" s="95">
        <v>0</v>
      </c>
      <c r="D145" s="95">
        <v>1573.98832504451</v>
      </c>
      <c r="E145" s="95">
        <v>6466.9091482162503</v>
      </c>
      <c r="F145" s="95">
        <v>19.289871368789999</v>
      </c>
      <c r="G145" s="95">
        <v>53.076151865534499</v>
      </c>
      <c r="H145" s="95">
        <v>39.6648636013269</v>
      </c>
      <c r="I145" s="95">
        <v>0</v>
      </c>
      <c r="J145" s="95">
        <v>729.46374521404505</v>
      </c>
      <c r="K145" s="95">
        <v>103</v>
      </c>
      <c r="L145" s="95">
        <v>42.408253325149403</v>
      </c>
      <c r="M145" s="95">
        <v>129.59024411998701</v>
      </c>
      <c r="N145" s="95">
        <v>3360.7005172967902</v>
      </c>
      <c r="O145" s="95">
        <v>30.466456505004299</v>
      </c>
      <c r="P145" s="95">
        <v>0</v>
      </c>
      <c r="Q145" s="95">
        <v>4506.7273526787803</v>
      </c>
      <c r="R145" s="95">
        <v>10.829213907010899</v>
      </c>
      <c r="S145" s="95">
        <v>0</v>
      </c>
      <c r="T145" s="95">
        <v>43.7354176994413</v>
      </c>
      <c r="U145" s="95">
        <v>816.06606189161505</v>
      </c>
      <c r="V145" s="95">
        <v>0</v>
      </c>
      <c r="W145" s="95">
        <v>149292.39561843901</v>
      </c>
      <c r="X145" s="95">
        <v>1137575.8979187</v>
      </c>
      <c r="Y145" s="95">
        <v>1299.62036366761</v>
      </c>
      <c r="Z145" s="95">
        <v>12790.8788067102</v>
      </c>
      <c r="AA145" s="95">
        <v>8739.0515359640103</v>
      </c>
      <c r="AB145" s="95">
        <v>0</v>
      </c>
      <c r="AC145" s="95">
        <v>294806.27537155198</v>
      </c>
      <c r="AD145" s="95">
        <v>42774.703144550302</v>
      </c>
      <c r="AE145" s="95">
        <v>4059.54366928339</v>
      </c>
      <c r="AF145" s="95">
        <v>14421.049295544601</v>
      </c>
      <c r="AG145" s="95">
        <v>583077.45536804199</v>
      </c>
      <c r="AH145" s="95">
        <v>1529.4543125033399</v>
      </c>
      <c r="AI145" s="95">
        <v>0</v>
      </c>
      <c r="AJ145" s="95">
        <v>668290.218566895</v>
      </c>
      <c r="AK145" s="95">
        <v>2289.1654369831099</v>
      </c>
      <c r="AL145" s="95">
        <v>0</v>
      </c>
      <c r="AM145" s="95">
        <v>9968.3986616134607</v>
      </c>
      <c r="AN145" s="95">
        <v>320689.78464889497</v>
      </c>
      <c r="AO145" s="95">
        <v>0</v>
      </c>
      <c r="AP145" s="95">
        <v>1131687.45333862</v>
      </c>
      <c r="AQ145" s="95">
        <v>7700193.7120971698</v>
      </c>
      <c r="AR145" s="95">
        <v>9795.6540657281894</v>
      </c>
      <c r="AS145" s="95">
        <v>86265.313689231902</v>
      </c>
      <c r="AT145" s="95">
        <v>55756.275482654601</v>
      </c>
      <c r="AU145" s="95">
        <v>0</v>
      </c>
      <c r="AV145" s="95">
        <v>767546.263671875</v>
      </c>
      <c r="AW145" s="95">
        <v>106713.99999523201</v>
      </c>
      <c r="AX145" s="95">
        <v>29679.095725297899</v>
      </c>
      <c r="AY145" s="95">
        <v>104655.560046196</v>
      </c>
      <c r="AZ145" s="95">
        <v>3923953.4956665002</v>
      </c>
      <c r="BA145" s="95">
        <v>11718.8123354912</v>
      </c>
      <c r="BB145" s="95">
        <v>0</v>
      </c>
      <c r="BC145" s="95">
        <v>4710185.69921875</v>
      </c>
      <c r="BD145" s="95">
        <v>15031.1241073608</v>
      </c>
      <c r="BE145" s="95">
        <v>0</v>
      </c>
      <c r="BF145" s="95">
        <v>65719.038886070295</v>
      </c>
      <c r="BG145" s="95">
        <v>847160.88677215599</v>
      </c>
      <c r="BH145" s="95">
        <v>0</v>
      </c>
      <c r="BI145" s="95">
        <v>185943.78759384199</v>
      </c>
      <c r="BJ145" s="95">
        <v>2512463.2698669401</v>
      </c>
      <c r="BK145" s="95">
        <v>3034.0246133208302</v>
      </c>
      <c r="BL145" s="95">
        <v>0</v>
      </c>
      <c r="BM145" s="95">
        <v>0</v>
      </c>
      <c r="BN145" s="95">
        <v>0</v>
      </c>
      <c r="BO145" s="95">
        <v>0</v>
      </c>
      <c r="BP145" s="95">
        <v>0</v>
      </c>
      <c r="BQ145" s="95">
        <v>0</v>
      </c>
      <c r="BR145" s="95">
        <v>22107.838515281699</v>
      </c>
      <c r="BS145" s="95">
        <v>1170232.11424255</v>
      </c>
      <c r="BT145" s="95">
        <v>2362.0659623742099</v>
      </c>
      <c r="BU145" s="95">
        <v>0</v>
      </c>
      <c r="BV145" s="95">
        <v>1502009.3706054699</v>
      </c>
      <c r="BW145" s="95">
        <v>1572.63188637793</v>
      </c>
      <c r="BX145" s="95">
        <v>0</v>
      </c>
      <c r="BY145" s="95">
        <v>0</v>
      </c>
      <c r="BZ145" s="95">
        <v>0</v>
      </c>
      <c r="CA145" s="95">
        <v>8047.6706051826504</v>
      </c>
      <c r="CB145" s="95">
        <v>1284894.7112121601</v>
      </c>
      <c r="CC145" s="95">
        <v>8839778.6107177697</v>
      </c>
      <c r="CD145" s="95">
        <v>2694248.8298034701</v>
      </c>
      <c r="CE145" s="95">
        <v>92.721886495128302</v>
      </c>
      <c r="CF145" s="95">
        <v>21743.9109559059</v>
      </c>
      <c r="CG145" s="95">
        <v>144482.073915482</v>
      </c>
      <c r="CH145" s="95">
        <v>0</v>
      </c>
      <c r="CI145" s="95">
        <v>8136.4706049561501</v>
      </c>
      <c r="CJ145" s="95">
        <v>1306697.0920867899</v>
      </c>
      <c r="CK145" s="95">
        <v>8987154.4497070294</v>
      </c>
      <c r="CL145" s="95">
        <v>2706765.5260314899</v>
      </c>
      <c r="CM145" s="160">
        <v>8952.3570802211798</v>
      </c>
      <c r="CN145" s="160">
        <v>1626457.8546142599</v>
      </c>
      <c r="CO145" s="160">
        <v>9836026.5588378906</v>
      </c>
      <c r="CP145" s="95">
        <v>2706765.5260314899</v>
      </c>
      <c r="CQ145" s="95">
        <v>0</v>
      </c>
      <c r="CR145" s="95">
        <v>0</v>
      </c>
      <c r="CS145" s="95">
        <v>0</v>
      </c>
      <c r="CT145" s="95">
        <v>0</v>
      </c>
      <c r="CU145" s="161">
        <v>1306638.622168066</v>
      </c>
      <c r="CV145" s="161">
        <v>8984260.6846332513</v>
      </c>
    </row>
    <row r="146" spans="1:100" x14ac:dyDescent="0.2">
      <c r="A146" s="94" t="s">
        <v>53</v>
      </c>
      <c r="B146" s="96">
        <v>38961</v>
      </c>
      <c r="C146" s="95">
        <v>0</v>
      </c>
      <c r="D146" s="95">
        <v>1719.5826587081001</v>
      </c>
      <c r="E146" s="95">
        <v>6470.1544471979096</v>
      </c>
      <c r="F146" s="95">
        <v>17.520355286775199</v>
      </c>
      <c r="G146" s="95">
        <v>54.7089654169977</v>
      </c>
      <c r="H146" s="95">
        <v>37.330948201939499</v>
      </c>
      <c r="I146" s="95">
        <v>0</v>
      </c>
      <c r="J146" s="95">
        <v>774.45474702864897</v>
      </c>
      <c r="K146" s="95">
        <v>86</v>
      </c>
      <c r="L146" s="95">
        <v>56.706592555157798</v>
      </c>
      <c r="M146" s="95">
        <v>153.901064040139</v>
      </c>
      <c r="N146" s="95">
        <v>3394.3553562462298</v>
      </c>
      <c r="O146" s="95">
        <v>26.729601226747</v>
      </c>
      <c r="P146" s="95">
        <v>0</v>
      </c>
      <c r="Q146" s="95">
        <v>4577.8302865624401</v>
      </c>
      <c r="R146" s="95">
        <v>11.418804366374401</v>
      </c>
      <c r="S146" s="95">
        <v>0</v>
      </c>
      <c r="T146" s="95">
        <v>41.167564142495401</v>
      </c>
      <c r="U146" s="95">
        <v>845.55554906278803</v>
      </c>
      <c r="V146" s="95">
        <v>0</v>
      </c>
      <c r="W146" s="95">
        <v>179892.97017860401</v>
      </c>
      <c r="X146" s="95">
        <v>1127806.0931091299</v>
      </c>
      <c r="Y146" s="95">
        <v>1178.77490535378</v>
      </c>
      <c r="Z146" s="95">
        <v>14656.5864428282</v>
      </c>
      <c r="AA146" s="95">
        <v>8133.0284057855597</v>
      </c>
      <c r="AB146" s="95">
        <v>0</v>
      </c>
      <c r="AC146" s="95">
        <v>314880.63346862799</v>
      </c>
      <c r="AD146" s="95">
        <v>21624.6138038635</v>
      </c>
      <c r="AE146" s="95">
        <v>4840.6323207020796</v>
      </c>
      <c r="AF146" s="95">
        <v>17551.218919515599</v>
      </c>
      <c r="AG146" s="95">
        <v>583156.36653137195</v>
      </c>
      <c r="AH146" s="95">
        <v>1132.5534345358601</v>
      </c>
      <c r="AI146" s="95">
        <v>0</v>
      </c>
      <c r="AJ146" s="95">
        <v>697674.44477844203</v>
      </c>
      <c r="AK146" s="95">
        <v>2870.99790227413</v>
      </c>
      <c r="AL146" s="95">
        <v>0</v>
      </c>
      <c r="AM146" s="95">
        <v>9630.6796737909299</v>
      </c>
      <c r="AN146" s="95">
        <v>324617.549762726</v>
      </c>
      <c r="AO146" s="95">
        <v>0</v>
      </c>
      <c r="AP146" s="95">
        <v>1402203.6932220501</v>
      </c>
      <c r="AQ146" s="95">
        <v>7675709.3162231399</v>
      </c>
      <c r="AR146" s="95">
        <v>10677.554811239201</v>
      </c>
      <c r="AS146" s="95">
        <v>100358.635660172</v>
      </c>
      <c r="AT146" s="95">
        <v>54397.257515430501</v>
      </c>
      <c r="AU146" s="95">
        <v>0</v>
      </c>
      <c r="AV146" s="95">
        <v>819922.94654846203</v>
      </c>
      <c r="AW146" s="95">
        <v>57126.999989509597</v>
      </c>
      <c r="AX146" s="95">
        <v>34653.543110847502</v>
      </c>
      <c r="AY146" s="95">
        <v>126112.24868965099</v>
      </c>
      <c r="AZ146" s="95">
        <v>3958850.8669433598</v>
      </c>
      <c r="BA146" s="95">
        <v>9104.1004272699392</v>
      </c>
      <c r="BB146" s="95">
        <v>0</v>
      </c>
      <c r="BC146" s="95">
        <v>4918050.3720092801</v>
      </c>
      <c r="BD146" s="95">
        <v>18937.732751846299</v>
      </c>
      <c r="BE146" s="95">
        <v>0</v>
      </c>
      <c r="BF146" s="95">
        <v>62835.762702941902</v>
      </c>
      <c r="BG146" s="95">
        <v>876292.11264801002</v>
      </c>
      <c r="BH146" s="95">
        <v>0</v>
      </c>
      <c r="BI146" s="95">
        <v>199933.38196754499</v>
      </c>
      <c r="BJ146" s="95">
        <v>2510776.27270508</v>
      </c>
      <c r="BK146" s="95">
        <v>2836.2319360971501</v>
      </c>
      <c r="BL146" s="95">
        <v>0</v>
      </c>
      <c r="BM146" s="95">
        <v>0</v>
      </c>
      <c r="BN146" s="95">
        <v>0</v>
      </c>
      <c r="BO146" s="95">
        <v>0</v>
      </c>
      <c r="BP146" s="95">
        <v>0</v>
      </c>
      <c r="BQ146" s="95">
        <v>0</v>
      </c>
      <c r="BR146" s="95">
        <v>26920.277103185701</v>
      </c>
      <c r="BS146" s="95">
        <v>1186166.4671478299</v>
      </c>
      <c r="BT146" s="95">
        <v>1731.9112265408</v>
      </c>
      <c r="BU146" s="95">
        <v>0</v>
      </c>
      <c r="BV146" s="95">
        <v>1494229.5304717999</v>
      </c>
      <c r="BW146" s="95">
        <v>2137.0485045313799</v>
      </c>
      <c r="BX146" s="95">
        <v>0</v>
      </c>
      <c r="BY146" s="95">
        <v>0</v>
      </c>
      <c r="BZ146" s="95">
        <v>0</v>
      </c>
      <c r="CA146" s="95">
        <v>8173.9406268596604</v>
      </c>
      <c r="CB146" s="95">
        <v>1302482.3782806401</v>
      </c>
      <c r="CC146" s="95">
        <v>9028630.65087891</v>
      </c>
      <c r="CD146" s="95">
        <v>2711265.6026306199</v>
      </c>
      <c r="CE146" s="95">
        <v>91.511114870198099</v>
      </c>
      <c r="CF146" s="95">
        <v>22297.951399803202</v>
      </c>
      <c r="CG146" s="95">
        <v>149762.59482192999</v>
      </c>
      <c r="CH146" s="95">
        <v>0</v>
      </c>
      <c r="CI146" s="95">
        <v>8269.2148134708405</v>
      </c>
      <c r="CJ146" s="95">
        <v>1324667.86064148</v>
      </c>
      <c r="CK146" s="95">
        <v>9175263.2481689509</v>
      </c>
      <c r="CL146" s="95">
        <v>2726975.9293518099</v>
      </c>
      <c r="CM146" s="160">
        <v>9106.4137554168701</v>
      </c>
      <c r="CN146" s="160">
        <v>1649105.8862914999</v>
      </c>
      <c r="CO146" s="160">
        <v>10052452.853759799</v>
      </c>
      <c r="CP146" s="95">
        <v>2726975.9293518099</v>
      </c>
      <c r="CQ146" s="95">
        <v>0</v>
      </c>
      <c r="CR146" s="95">
        <v>0</v>
      </c>
      <c r="CS146" s="95">
        <v>0</v>
      </c>
      <c r="CT146" s="95">
        <v>0</v>
      </c>
      <c r="CU146" s="161">
        <v>1324780.3296804433</v>
      </c>
      <c r="CV146" s="161">
        <v>9178393.2457008399</v>
      </c>
    </row>
    <row r="147" spans="1:100" x14ac:dyDescent="0.2">
      <c r="A147" s="94" t="s">
        <v>53</v>
      </c>
      <c r="B147" s="96">
        <v>39052</v>
      </c>
      <c r="C147" s="95">
        <v>0</v>
      </c>
      <c r="D147" s="95">
        <v>1731.1148283034599</v>
      </c>
      <c r="E147" s="95">
        <v>6475.9705253839502</v>
      </c>
      <c r="F147" s="95">
        <v>41.805848561692997</v>
      </c>
      <c r="G147" s="95">
        <v>58.566891168709802</v>
      </c>
      <c r="H147" s="95">
        <v>29.752449492691099</v>
      </c>
      <c r="I147" s="95">
        <v>0</v>
      </c>
      <c r="J147" s="95">
        <v>827.338367365301</v>
      </c>
      <c r="K147" s="95">
        <v>21</v>
      </c>
      <c r="L147" s="95">
        <v>40.988721264526198</v>
      </c>
      <c r="M147" s="95">
        <v>160.00929071568001</v>
      </c>
      <c r="N147" s="95">
        <v>3456.3769444525201</v>
      </c>
      <c r="O147" s="95">
        <v>34.587194366380601</v>
      </c>
      <c r="P147" s="95">
        <v>0</v>
      </c>
      <c r="Q147" s="95">
        <v>4517.9856029152897</v>
      </c>
      <c r="R147" s="95">
        <v>13.358145577250999</v>
      </c>
      <c r="S147" s="95">
        <v>0</v>
      </c>
      <c r="T147" s="95">
        <v>33.285721497610197</v>
      </c>
      <c r="U147" s="95">
        <v>869.90827587991998</v>
      </c>
      <c r="V147" s="95">
        <v>0</v>
      </c>
      <c r="W147" s="95">
        <v>174926.95296669001</v>
      </c>
      <c r="X147" s="95">
        <v>1118194.6613769501</v>
      </c>
      <c r="Y147" s="95">
        <v>1474.18421405554</v>
      </c>
      <c r="Z147" s="95">
        <v>13222.644600629799</v>
      </c>
      <c r="AA147" s="95">
        <v>6443.8989833593396</v>
      </c>
      <c r="AB147" s="95">
        <v>0</v>
      </c>
      <c r="AC147" s="95">
        <v>330241.70811080898</v>
      </c>
      <c r="AD147" s="95">
        <v>5253.8749249577504</v>
      </c>
      <c r="AE147" s="95">
        <v>5918.5225732326498</v>
      </c>
      <c r="AF147" s="95">
        <v>19350.912715196599</v>
      </c>
      <c r="AG147" s="95">
        <v>587082.67624664295</v>
      </c>
      <c r="AH147" s="95">
        <v>1356.8902773857101</v>
      </c>
      <c r="AI147" s="95">
        <v>0</v>
      </c>
      <c r="AJ147" s="95">
        <v>681068.74588012695</v>
      </c>
      <c r="AK147" s="95">
        <v>3168.1201353669198</v>
      </c>
      <c r="AL147" s="95">
        <v>0</v>
      </c>
      <c r="AM147" s="95">
        <v>7500.5938363671303</v>
      </c>
      <c r="AN147" s="95">
        <v>341010.65372848499</v>
      </c>
      <c r="AO147" s="95">
        <v>0</v>
      </c>
      <c r="AP147" s="95">
        <v>1254522.3880004899</v>
      </c>
      <c r="AQ147" s="95">
        <v>7688464.8590698196</v>
      </c>
      <c r="AR147" s="95">
        <v>13574.786372304001</v>
      </c>
      <c r="AS147" s="95">
        <v>91082.257152557402</v>
      </c>
      <c r="AT147" s="95">
        <v>41118.678194999702</v>
      </c>
      <c r="AU147" s="95">
        <v>0</v>
      </c>
      <c r="AV147" s="95">
        <v>892460.40900421096</v>
      </c>
      <c r="AW147" s="95">
        <v>13396</v>
      </c>
      <c r="AX147" s="95">
        <v>43553.539261341102</v>
      </c>
      <c r="AY147" s="95">
        <v>141149.118619919</v>
      </c>
      <c r="AZ147" s="95">
        <v>4022907.12255859</v>
      </c>
      <c r="BA147" s="95">
        <v>11464.525303721401</v>
      </c>
      <c r="BB147" s="95">
        <v>0</v>
      </c>
      <c r="BC147" s="95">
        <v>4786821.5479126005</v>
      </c>
      <c r="BD147" s="95">
        <v>21409.4893841743</v>
      </c>
      <c r="BE147" s="95">
        <v>0</v>
      </c>
      <c r="BF147" s="95">
        <v>50207.878410339399</v>
      </c>
      <c r="BG147" s="95">
        <v>927713.25785827602</v>
      </c>
      <c r="BH147" s="95">
        <v>0</v>
      </c>
      <c r="BI147" s="95">
        <v>259313.81956291199</v>
      </c>
      <c r="BJ147" s="95">
        <v>2519242.9362487802</v>
      </c>
      <c r="BK147" s="95">
        <v>3434.5527074039001</v>
      </c>
      <c r="BL147" s="95">
        <v>0</v>
      </c>
      <c r="BM147" s="95">
        <v>0</v>
      </c>
      <c r="BN147" s="95">
        <v>0</v>
      </c>
      <c r="BO147" s="95">
        <v>0</v>
      </c>
      <c r="BP147" s="95">
        <v>0</v>
      </c>
      <c r="BQ147" s="95">
        <v>0</v>
      </c>
      <c r="BR147" s="95">
        <v>31176.5687835217</v>
      </c>
      <c r="BS147" s="95">
        <v>1207048.5650939899</v>
      </c>
      <c r="BT147" s="95">
        <v>2171.7308333516098</v>
      </c>
      <c r="BU147" s="95">
        <v>0</v>
      </c>
      <c r="BV147" s="95">
        <v>1544569.6620483401</v>
      </c>
      <c r="BW147" s="95">
        <v>2498.9857600033301</v>
      </c>
      <c r="BX147" s="95">
        <v>0</v>
      </c>
      <c r="BY147" s="95">
        <v>0</v>
      </c>
      <c r="BZ147" s="95">
        <v>0</v>
      </c>
      <c r="CA147" s="95">
        <v>8207.4863588810003</v>
      </c>
      <c r="CB147" s="95">
        <v>1293996.62373352</v>
      </c>
      <c r="CC147" s="95">
        <v>8990200.3162841797</v>
      </c>
      <c r="CD147" s="95">
        <v>2790229.1227722201</v>
      </c>
      <c r="CE147" s="95">
        <v>88.468922445550604</v>
      </c>
      <c r="CF147" s="95">
        <v>19773.1336274147</v>
      </c>
      <c r="CG147" s="95">
        <v>134090.59216690101</v>
      </c>
      <c r="CH147" s="95">
        <v>0</v>
      </c>
      <c r="CI147" s="95">
        <v>8300.0833594799005</v>
      </c>
      <c r="CJ147" s="95">
        <v>1314020.66583252</v>
      </c>
      <c r="CK147" s="95">
        <v>9123555.5239257794</v>
      </c>
      <c r="CL147" s="95">
        <v>2805677.7449646001</v>
      </c>
      <c r="CM147" s="160">
        <v>9162.7598388195001</v>
      </c>
      <c r="CN147" s="160">
        <v>1656687.0450744601</v>
      </c>
      <c r="CO147" s="160">
        <v>10053389.3018799</v>
      </c>
      <c r="CP147" s="95">
        <v>2805677.7449646001</v>
      </c>
      <c r="CQ147" s="95">
        <v>0</v>
      </c>
      <c r="CR147" s="95">
        <v>0</v>
      </c>
      <c r="CS147" s="95">
        <v>0</v>
      </c>
      <c r="CT147" s="95">
        <v>0</v>
      </c>
      <c r="CU147" s="161">
        <v>1313769.7573609347</v>
      </c>
      <c r="CV147" s="161">
        <v>9124290.9084510803</v>
      </c>
    </row>
    <row r="148" spans="1:100" x14ac:dyDescent="0.2">
      <c r="A148" s="94" t="s">
        <v>53</v>
      </c>
      <c r="B148" s="96">
        <v>39142</v>
      </c>
      <c r="C148" s="95">
        <v>0</v>
      </c>
      <c r="D148" s="95">
        <v>1886.67740501463</v>
      </c>
      <c r="E148" s="95">
        <v>6467.8416830301303</v>
      </c>
      <c r="F148" s="95">
        <v>55.238059125840699</v>
      </c>
      <c r="G148" s="95">
        <v>70.584273307584198</v>
      </c>
      <c r="H148" s="95">
        <v>23.490595711860799</v>
      </c>
      <c r="I148" s="95">
        <v>0</v>
      </c>
      <c r="J148" s="95">
        <v>864.49090435355902</v>
      </c>
      <c r="K148" s="95">
        <v>17</v>
      </c>
      <c r="L148" s="95">
        <v>46.144786071497897</v>
      </c>
      <c r="M148" s="95">
        <v>174.96477972716099</v>
      </c>
      <c r="N148" s="95">
        <v>3512.3725964724999</v>
      </c>
      <c r="O148" s="95">
        <v>30.895247924374399</v>
      </c>
      <c r="P148" s="95">
        <v>0</v>
      </c>
      <c r="Q148" s="95">
        <v>4580.1676243543598</v>
      </c>
      <c r="R148" s="95">
        <v>15.109017525566699</v>
      </c>
      <c r="S148" s="95">
        <v>0</v>
      </c>
      <c r="T148" s="95">
        <v>29.119457647902902</v>
      </c>
      <c r="U148" s="95">
        <v>885.20132423192297</v>
      </c>
      <c r="V148" s="95">
        <v>0</v>
      </c>
      <c r="W148" s="95">
        <v>194580.762643814</v>
      </c>
      <c r="X148" s="95">
        <v>1116047.0345153799</v>
      </c>
      <c r="Y148" s="95">
        <v>1542.8982183933299</v>
      </c>
      <c r="Z148" s="95">
        <v>15594.971025347701</v>
      </c>
      <c r="AA148" s="95">
        <v>5239.2833841443098</v>
      </c>
      <c r="AB148" s="95">
        <v>0</v>
      </c>
      <c r="AC148" s="95">
        <v>334237.79043197603</v>
      </c>
      <c r="AD148" s="95">
        <v>3978.4794502258301</v>
      </c>
      <c r="AE148" s="95">
        <v>5226.5670586228398</v>
      </c>
      <c r="AF148" s="95">
        <v>24348.110018014901</v>
      </c>
      <c r="AG148" s="95">
        <v>596441.77625274705</v>
      </c>
      <c r="AH148" s="95">
        <v>1772.3997838646201</v>
      </c>
      <c r="AI148" s="95">
        <v>0</v>
      </c>
      <c r="AJ148" s="95">
        <v>699051.56631469703</v>
      </c>
      <c r="AK148" s="95">
        <v>2964.9405287802201</v>
      </c>
      <c r="AL148" s="95">
        <v>0</v>
      </c>
      <c r="AM148" s="95">
        <v>7309.4442303180704</v>
      </c>
      <c r="AN148" s="95">
        <v>344731.39241027797</v>
      </c>
      <c r="AO148" s="95">
        <v>0</v>
      </c>
      <c r="AP148" s="95">
        <v>1389935.25927734</v>
      </c>
      <c r="AQ148" s="95">
        <v>7699274.1665649395</v>
      </c>
      <c r="AR148" s="95">
        <v>15801.9548546076</v>
      </c>
      <c r="AS148" s="95">
        <v>111292.66389751399</v>
      </c>
      <c r="AT148" s="95">
        <v>35433.460777759603</v>
      </c>
      <c r="AU148" s="95">
        <v>0</v>
      </c>
      <c r="AV148" s="95">
        <v>934134.62234497105</v>
      </c>
      <c r="AW148" s="95">
        <v>10159.9999976158</v>
      </c>
      <c r="AX148" s="95">
        <v>36978.182046890302</v>
      </c>
      <c r="AY148" s="95">
        <v>177993.31888580299</v>
      </c>
      <c r="AZ148" s="95">
        <v>4105036.3128967299</v>
      </c>
      <c r="BA148" s="95">
        <v>14626.940132260301</v>
      </c>
      <c r="BB148" s="95">
        <v>0</v>
      </c>
      <c r="BC148" s="95">
        <v>4727788.4769897498</v>
      </c>
      <c r="BD148" s="95">
        <v>21785.922014951699</v>
      </c>
      <c r="BE148" s="95">
        <v>0</v>
      </c>
      <c r="BF148" s="95">
        <v>48974.211176395402</v>
      </c>
      <c r="BG148" s="95">
        <v>945623.97756195103</v>
      </c>
      <c r="BH148" s="95">
        <v>0</v>
      </c>
      <c r="BI148" s="95">
        <v>257368.629413605</v>
      </c>
      <c r="BJ148" s="95">
        <v>2537486.5573730501</v>
      </c>
      <c r="BK148" s="95">
        <v>3552.1759613454301</v>
      </c>
      <c r="BL148" s="95">
        <v>0</v>
      </c>
      <c r="BM148" s="95">
        <v>0</v>
      </c>
      <c r="BN148" s="95">
        <v>0</v>
      </c>
      <c r="BO148" s="95">
        <v>0</v>
      </c>
      <c r="BP148" s="95">
        <v>0</v>
      </c>
      <c r="BQ148" s="95">
        <v>0</v>
      </c>
      <c r="BR148" s="95">
        <v>38679.758986949899</v>
      </c>
      <c r="BS148" s="95">
        <v>1235813.77079773</v>
      </c>
      <c r="BT148" s="95">
        <v>2864.8292639255501</v>
      </c>
      <c r="BU148" s="95">
        <v>0</v>
      </c>
      <c r="BV148" s="95">
        <v>1514770.5067749</v>
      </c>
      <c r="BW148" s="95">
        <v>2326.3691633045701</v>
      </c>
      <c r="BX148" s="95">
        <v>0</v>
      </c>
      <c r="BY148" s="95">
        <v>0</v>
      </c>
      <c r="BZ148" s="95">
        <v>0</v>
      </c>
      <c r="CA148" s="95">
        <v>8366.0845236778296</v>
      </c>
      <c r="CB148" s="95">
        <v>1330718.9601592999</v>
      </c>
      <c r="CC148" s="95">
        <v>9112277.8939209003</v>
      </c>
      <c r="CD148" s="95">
        <v>2788053.2736511198</v>
      </c>
      <c r="CE148" s="95">
        <v>94.9542526677251</v>
      </c>
      <c r="CF148" s="95">
        <v>20896.430216074001</v>
      </c>
      <c r="CG148" s="95">
        <v>146795.81554222101</v>
      </c>
      <c r="CH148" s="95">
        <v>0</v>
      </c>
      <c r="CI148" s="95">
        <v>8458.4674098491705</v>
      </c>
      <c r="CJ148" s="95">
        <v>1351656.682724</v>
      </c>
      <c r="CK148" s="95">
        <v>9260746.7587890606</v>
      </c>
      <c r="CL148" s="95">
        <v>2805754.50082397</v>
      </c>
      <c r="CM148" s="160">
        <v>9334.38698279858</v>
      </c>
      <c r="CN148" s="160">
        <v>1695732.5156707801</v>
      </c>
      <c r="CO148" s="160">
        <v>10207963.204589801</v>
      </c>
      <c r="CP148" s="95">
        <v>2805754.50082397</v>
      </c>
      <c r="CQ148" s="95">
        <v>0</v>
      </c>
      <c r="CR148" s="95">
        <v>0</v>
      </c>
      <c r="CS148" s="95">
        <v>0</v>
      </c>
      <c r="CT148" s="95">
        <v>0</v>
      </c>
      <c r="CU148" s="161">
        <v>1351615.3903753739</v>
      </c>
      <c r="CV148" s="161">
        <v>9259073.7094631214</v>
      </c>
    </row>
    <row r="149" spans="1:100" x14ac:dyDescent="0.2">
      <c r="A149" s="94" t="s">
        <v>53</v>
      </c>
      <c r="B149" s="96">
        <v>39234</v>
      </c>
      <c r="C149" s="95">
        <v>0</v>
      </c>
      <c r="D149" s="95">
        <v>2228.0840451419399</v>
      </c>
      <c r="E149" s="95">
        <v>6426.4294864535304</v>
      </c>
      <c r="F149" s="95">
        <v>64.633286663331106</v>
      </c>
      <c r="G149" s="95">
        <v>77.986480922438204</v>
      </c>
      <c r="H149" s="95">
        <v>20.7048680472653</v>
      </c>
      <c r="I149" s="95">
        <v>0</v>
      </c>
      <c r="J149" s="95">
        <v>895.641136988997</v>
      </c>
      <c r="K149" s="95">
        <v>17</v>
      </c>
      <c r="L149" s="95">
        <v>49.520433452911703</v>
      </c>
      <c r="M149" s="95">
        <v>192.00857666879901</v>
      </c>
      <c r="N149" s="95">
        <v>3517.8006897270702</v>
      </c>
      <c r="O149" s="95">
        <v>34.602537463884801</v>
      </c>
      <c r="P149" s="95">
        <v>0</v>
      </c>
      <c r="Q149" s="95">
        <v>4879.4258176684398</v>
      </c>
      <c r="R149" s="95">
        <v>18.7203283074778</v>
      </c>
      <c r="S149" s="95">
        <v>0</v>
      </c>
      <c r="T149" s="95">
        <v>25.784013155382102</v>
      </c>
      <c r="U149" s="95">
        <v>900.73693877458595</v>
      </c>
      <c r="V149" s="95">
        <v>0</v>
      </c>
      <c r="W149" s="95">
        <v>302459.230834961</v>
      </c>
      <c r="X149" s="95">
        <v>1110917.96055603</v>
      </c>
      <c r="Y149" s="95">
        <v>1511.95930841565</v>
      </c>
      <c r="Z149" s="95">
        <v>16347.9786833525</v>
      </c>
      <c r="AA149" s="95">
        <v>3934.7381049990699</v>
      </c>
      <c r="AB149" s="95">
        <v>0</v>
      </c>
      <c r="AC149" s="95">
        <v>349014.50696563697</v>
      </c>
      <c r="AD149" s="95">
        <v>4157.9294990301096</v>
      </c>
      <c r="AE149" s="95">
        <v>6180.4909927845001</v>
      </c>
      <c r="AF149" s="95">
        <v>28187.478895902601</v>
      </c>
      <c r="AG149" s="95">
        <v>603117.97763824498</v>
      </c>
      <c r="AH149" s="95">
        <v>2008.2597082853299</v>
      </c>
      <c r="AI149" s="95">
        <v>0</v>
      </c>
      <c r="AJ149" s="95">
        <v>758135.20176696801</v>
      </c>
      <c r="AK149" s="95">
        <v>3009.4720453321902</v>
      </c>
      <c r="AL149" s="95">
        <v>0</v>
      </c>
      <c r="AM149" s="95">
        <v>5830.0957260727901</v>
      </c>
      <c r="AN149" s="95">
        <v>348810.72760009801</v>
      </c>
      <c r="AO149" s="95">
        <v>0</v>
      </c>
      <c r="AP149" s="95">
        <v>2304615.5240783701</v>
      </c>
      <c r="AQ149" s="95">
        <v>7739969.8012695303</v>
      </c>
      <c r="AR149" s="95">
        <v>17877.585296154</v>
      </c>
      <c r="AS149" s="95">
        <v>119281.878593445</v>
      </c>
      <c r="AT149" s="95">
        <v>26683.711315631899</v>
      </c>
      <c r="AU149" s="95">
        <v>0</v>
      </c>
      <c r="AV149" s="95">
        <v>972326.49995422398</v>
      </c>
      <c r="AW149" s="95">
        <v>10821</v>
      </c>
      <c r="AX149" s="95">
        <v>44956.306733131401</v>
      </c>
      <c r="AY149" s="95">
        <v>216179.409402847</v>
      </c>
      <c r="AZ149" s="95">
        <v>4171838.30255127</v>
      </c>
      <c r="BA149" s="95">
        <v>15383.423272252099</v>
      </c>
      <c r="BB149" s="95">
        <v>0</v>
      </c>
      <c r="BC149" s="95">
        <v>5584503.7650146503</v>
      </c>
      <c r="BD149" s="95">
        <v>23252.638823270801</v>
      </c>
      <c r="BE149" s="95">
        <v>0</v>
      </c>
      <c r="BF149" s="95">
        <v>40300.0332150459</v>
      </c>
      <c r="BG149" s="95">
        <v>969096.72220611596</v>
      </c>
      <c r="BH149" s="95">
        <v>0</v>
      </c>
      <c r="BI149" s="95">
        <v>330391.875621796</v>
      </c>
      <c r="BJ149" s="95">
        <v>2570393.0590820299</v>
      </c>
      <c r="BK149" s="95">
        <v>3770.8590216934699</v>
      </c>
      <c r="BL149" s="95">
        <v>0</v>
      </c>
      <c r="BM149" s="95">
        <v>0</v>
      </c>
      <c r="BN149" s="95">
        <v>0</v>
      </c>
      <c r="BO149" s="95">
        <v>0</v>
      </c>
      <c r="BP149" s="95">
        <v>0</v>
      </c>
      <c r="BQ149" s="95">
        <v>0</v>
      </c>
      <c r="BR149" s="95">
        <v>43653.562653064699</v>
      </c>
      <c r="BS149" s="95">
        <v>1277059.4289703399</v>
      </c>
      <c r="BT149" s="95">
        <v>3143.3596616387399</v>
      </c>
      <c r="BU149" s="95">
        <v>0</v>
      </c>
      <c r="BV149" s="95">
        <v>1577590.2846069301</v>
      </c>
      <c r="BW149" s="95">
        <v>2588.8954290151601</v>
      </c>
      <c r="BX149" s="95">
        <v>0</v>
      </c>
      <c r="BY149" s="95">
        <v>0</v>
      </c>
      <c r="BZ149" s="95">
        <v>0</v>
      </c>
      <c r="CA149" s="95">
        <v>8660.1080628633499</v>
      </c>
      <c r="CB149" s="95">
        <v>1397879.9178009001</v>
      </c>
      <c r="CC149" s="95">
        <v>10021674.7144775</v>
      </c>
      <c r="CD149" s="95">
        <v>2898436.4654235798</v>
      </c>
      <c r="CE149" s="95">
        <v>98.189031568355901</v>
      </c>
      <c r="CF149" s="95">
        <v>20508.673136949499</v>
      </c>
      <c r="CG149" s="95">
        <v>147518.69378852801</v>
      </c>
      <c r="CH149" s="95">
        <v>0</v>
      </c>
      <c r="CI149" s="95">
        <v>8749.41809856892</v>
      </c>
      <c r="CJ149" s="95">
        <v>1417963.84367371</v>
      </c>
      <c r="CK149" s="95">
        <v>10169507.0006104</v>
      </c>
      <c r="CL149" s="95">
        <v>2916826.0618896498</v>
      </c>
      <c r="CM149" s="160">
        <v>9640.3556714057904</v>
      </c>
      <c r="CN149" s="160">
        <v>1763974.93453979</v>
      </c>
      <c r="CO149" s="160">
        <v>11131814.880737299</v>
      </c>
      <c r="CP149" s="95">
        <v>2916826.0618896498</v>
      </c>
      <c r="CQ149" s="95">
        <v>0</v>
      </c>
      <c r="CR149" s="95">
        <v>0</v>
      </c>
      <c r="CS149" s="95">
        <v>0</v>
      </c>
      <c r="CT149" s="95">
        <v>0</v>
      </c>
      <c r="CU149" s="161">
        <v>1418388.5909378496</v>
      </c>
      <c r="CV149" s="161">
        <v>10169193.408266028</v>
      </c>
    </row>
    <row r="150" spans="1:100" x14ac:dyDescent="0.2">
      <c r="A150" s="94" t="s">
        <v>53</v>
      </c>
      <c r="B150" s="96">
        <v>39326</v>
      </c>
      <c r="C150" s="95">
        <v>0</v>
      </c>
      <c r="D150" s="95">
        <v>2307.64792820811</v>
      </c>
      <c r="E150" s="95">
        <v>6522.4669973850296</v>
      </c>
      <c r="F150" s="95">
        <v>67.660080817528097</v>
      </c>
      <c r="G150" s="95">
        <v>78.055050930939601</v>
      </c>
      <c r="H150" s="95">
        <v>14.430894333869199</v>
      </c>
      <c r="I150" s="95">
        <v>0</v>
      </c>
      <c r="J150" s="95">
        <v>903.58951728790998</v>
      </c>
      <c r="K150" s="95">
        <v>15</v>
      </c>
      <c r="L150" s="95">
        <v>62.6058810292743</v>
      </c>
      <c r="M150" s="95">
        <v>194.14246462285499</v>
      </c>
      <c r="N150" s="95">
        <v>3616.3425787091301</v>
      </c>
      <c r="O150" s="95">
        <v>37.741220182739198</v>
      </c>
      <c r="P150" s="95">
        <v>0</v>
      </c>
      <c r="Q150" s="95">
        <v>4933.3198082447097</v>
      </c>
      <c r="R150" s="95">
        <v>20.393406391376601</v>
      </c>
      <c r="S150" s="95">
        <v>0</v>
      </c>
      <c r="T150" s="95">
        <v>20.161288845120001</v>
      </c>
      <c r="U150" s="95">
        <v>912.45737414807104</v>
      </c>
      <c r="V150" s="95">
        <v>0</v>
      </c>
      <c r="W150" s="95">
        <v>296517.80033111601</v>
      </c>
      <c r="X150" s="95">
        <v>1121351.9003295901</v>
      </c>
      <c r="Y150" s="95">
        <v>1798.0226219296501</v>
      </c>
      <c r="Z150" s="95">
        <v>16728.109656572298</v>
      </c>
      <c r="AA150" s="95">
        <v>2918.99428057671</v>
      </c>
      <c r="AB150" s="95">
        <v>0</v>
      </c>
      <c r="AC150" s="95">
        <v>358468.66913604701</v>
      </c>
      <c r="AD150" s="95">
        <v>3527.5870776176498</v>
      </c>
      <c r="AE150" s="95">
        <v>6434.8258563876198</v>
      </c>
      <c r="AF150" s="95">
        <v>27889.614782094999</v>
      </c>
      <c r="AG150" s="95">
        <v>611415.70549774205</v>
      </c>
      <c r="AH150" s="95">
        <v>2301.9398509264001</v>
      </c>
      <c r="AI150" s="95">
        <v>0</v>
      </c>
      <c r="AJ150" s="95">
        <v>764898.23686981201</v>
      </c>
      <c r="AK150" s="95">
        <v>3023.8895381987099</v>
      </c>
      <c r="AL150" s="95">
        <v>0</v>
      </c>
      <c r="AM150" s="95">
        <v>4539.1430093646104</v>
      </c>
      <c r="AN150" s="95">
        <v>357669.01071166998</v>
      </c>
      <c r="AO150" s="95">
        <v>0</v>
      </c>
      <c r="AP150" s="95">
        <v>2348574.6825866699</v>
      </c>
      <c r="AQ150" s="95">
        <v>7804942.31567383</v>
      </c>
      <c r="AR150" s="95">
        <v>20495.6092464924</v>
      </c>
      <c r="AS150" s="95">
        <v>120914.01656341599</v>
      </c>
      <c r="AT150" s="95">
        <v>19757.709899187099</v>
      </c>
      <c r="AU150" s="95">
        <v>0</v>
      </c>
      <c r="AV150" s="95">
        <v>988141.479637146</v>
      </c>
      <c r="AW150" s="95">
        <v>9567.9999954700506</v>
      </c>
      <c r="AX150" s="95">
        <v>49353.195040225997</v>
      </c>
      <c r="AY150" s="95">
        <v>203626.99497795099</v>
      </c>
      <c r="AZ150" s="95">
        <v>4238331.2161865197</v>
      </c>
      <c r="BA150" s="95">
        <v>18637.746793746901</v>
      </c>
      <c r="BB150" s="95">
        <v>0</v>
      </c>
      <c r="BC150" s="95">
        <v>5592619.9264526404</v>
      </c>
      <c r="BD150" s="95">
        <v>23267.148849487301</v>
      </c>
      <c r="BE150" s="95">
        <v>0</v>
      </c>
      <c r="BF150" s="95">
        <v>32804.587135314898</v>
      </c>
      <c r="BG150" s="95">
        <v>994632.08620452904</v>
      </c>
      <c r="BH150" s="95">
        <v>0</v>
      </c>
      <c r="BI150" s="95">
        <v>347999.49647140497</v>
      </c>
      <c r="BJ150" s="95">
        <v>2610142.31359863</v>
      </c>
      <c r="BK150" s="95">
        <v>3735.23084163666</v>
      </c>
      <c r="BL150" s="95">
        <v>0</v>
      </c>
      <c r="BM150" s="95">
        <v>0</v>
      </c>
      <c r="BN150" s="95">
        <v>0</v>
      </c>
      <c r="BO150" s="95">
        <v>0</v>
      </c>
      <c r="BP150" s="95">
        <v>0</v>
      </c>
      <c r="BQ150" s="95">
        <v>0</v>
      </c>
      <c r="BR150" s="95">
        <v>42635.929830551097</v>
      </c>
      <c r="BS150" s="95">
        <v>1315548.8194580099</v>
      </c>
      <c r="BT150" s="95">
        <v>3522.9947187304501</v>
      </c>
      <c r="BU150" s="95">
        <v>0</v>
      </c>
      <c r="BV150" s="95">
        <v>1598138.97721863</v>
      </c>
      <c r="BW150" s="95">
        <v>2564.9589113891102</v>
      </c>
      <c r="BX150" s="95">
        <v>0</v>
      </c>
      <c r="BY150" s="95">
        <v>0</v>
      </c>
      <c r="BZ150" s="95">
        <v>0</v>
      </c>
      <c r="CA150" s="95">
        <v>8805.0384021997506</v>
      </c>
      <c r="CB150" s="95">
        <v>1410181.4347991899</v>
      </c>
      <c r="CC150" s="95">
        <v>10075189.153686499</v>
      </c>
      <c r="CD150" s="95">
        <v>2961546.4814147898</v>
      </c>
      <c r="CE150" s="95">
        <v>92.116100552491801</v>
      </c>
      <c r="CF150" s="95">
        <v>19029.547657012899</v>
      </c>
      <c r="CG150" s="95">
        <v>136260.81379509001</v>
      </c>
      <c r="CH150" s="95">
        <v>0</v>
      </c>
      <c r="CI150" s="95">
        <v>8904.1492239236795</v>
      </c>
      <c r="CJ150" s="95">
        <v>1429465.5224762</v>
      </c>
      <c r="CK150" s="95">
        <v>10211155.517211899</v>
      </c>
      <c r="CL150" s="95">
        <v>2981251.4359130901</v>
      </c>
      <c r="CM150" s="160">
        <v>9805.2569658756292</v>
      </c>
      <c r="CN150" s="160">
        <v>1791275.98075867</v>
      </c>
      <c r="CO150" s="160">
        <v>11207767.6409912</v>
      </c>
      <c r="CP150" s="95">
        <v>2981251.4359130901</v>
      </c>
      <c r="CQ150" s="95">
        <v>0</v>
      </c>
      <c r="CR150" s="95">
        <v>0</v>
      </c>
      <c r="CS150" s="95">
        <v>0</v>
      </c>
      <c r="CT150" s="95">
        <v>0</v>
      </c>
      <c r="CU150" s="161">
        <v>1429210.9824562029</v>
      </c>
      <c r="CV150" s="161">
        <v>10211449.967481589</v>
      </c>
    </row>
    <row r="151" spans="1:100" x14ac:dyDescent="0.2">
      <c r="A151" s="94" t="s">
        <v>53</v>
      </c>
      <c r="B151" s="96">
        <v>39417</v>
      </c>
      <c r="C151" s="95">
        <v>0</v>
      </c>
      <c r="D151" s="95">
        <v>2383.0723310410999</v>
      </c>
      <c r="E151" s="95">
        <v>6468.79380458593</v>
      </c>
      <c r="F151" s="95">
        <v>102.60672800056599</v>
      </c>
      <c r="G151" s="95">
        <v>80.650311857461901</v>
      </c>
      <c r="H151" s="95">
        <v>11.087607528665099</v>
      </c>
      <c r="I151" s="95">
        <v>0</v>
      </c>
      <c r="J151" s="95">
        <v>899.68429069966101</v>
      </c>
      <c r="K151" s="95">
        <v>12</v>
      </c>
      <c r="L151" s="95">
        <v>64.741386519745006</v>
      </c>
      <c r="M151" s="95">
        <v>182.945941183716</v>
      </c>
      <c r="N151" s="95">
        <v>3556.6347145140198</v>
      </c>
      <c r="O151" s="95">
        <v>33.790682088117997</v>
      </c>
      <c r="P151" s="95">
        <v>0</v>
      </c>
      <c r="Q151" s="95">
        <v>5026.6174067854899</v>
      </c>
      <c r="R151" s="95">
        <v>21.0600259457715</v>
      </c>
      <c r="S151" s="95">
        <v>0</v>
      </c>
      <c r="T151" s="95">
        <v>17.451007086783601</v>
      </c>
      <c r="U151" s="95">
        <v>925.49940288811899</v>
      </c>
      <c r="V151" s="95">
        <v>0</v>
      </c>
      <c r="W151" s="95">
        <v>287823.99951934803</v>
      </c>
      <c r="X151" s="95">
        <v>1096654.65632629</v>
      </c>
      <c r="Y151" s="95">
        <v>2382.5392205715202</v>
      </c>
      <c r="Z151" s="95">
        <v>16588.7264764309</v>
      </c>
      <c r="AA151" s="95">
        <v>2238.3064040839699</v>
      </c>
      <c r="AB151" s="95">
        <v>0</v>
      </c>
      <c r="AC151" s="95">
        <v>351308.77030563401</v>
      </c>
      <c r="AD151" s="95">
        <v>1883.56170618534</v>
      </c>
      <c r="AE151" s="95">
        <v>7072.0170183181799</v>
      </c>
      <c r="AF151" s="95">
        <v>24382.951042413701</v>
      </c>
      <c r="AG151" s="95">
        <v>595328.62206268299</v>
      </c>
      <c r="AH151" s="95">
        <v>1394.7181816250099</v>
      </c>
      <c r="AI151" s="95">
        <v>0</v>
      </c>
      <c r="AJ151" s="95">
        <v>752551.85895538295</v>
      </c>
      <c r="AK151" s="95">
        <v>3628.5619213283098</v>
      </c>
      <c r="AL151" s="95">
        <v>0</v>
      </c>
      <c r="AM151" s="95">
        <v>4201.5156400203696</v>
      </c>
      <c r="AN151" s="95">
        <v>356284.85100936901</v>
      </c>
      <c r="AO151" s="95">
        <v>0</v>
      </c>
      <c r="AP151" s="95">
        <v>2105504.4631347698</v>
      </c>
      <c r="AQ151" s="95">
        <v>7695456.5813598596</v>
      </c>
      <c r="AR151" s="95">
        <v>30110.3830022812</v>
      </c>
      <c r="AS151" s="95">
        <v>120383.145385742</v>
      </c>
      <c r="AT151" s="95">
        <v>15089.926445007301</v>
      </c>
      <c r="AU151" s="95">
        <v>0</v>
      </c>
      <c r="AV151" s="95">
        <v>998221.74050140404</v>
      </c>
      <c r="AW151" s="95">
        <v>4997.9999976158097</v>
      </c>
      <c r="AX151" s="95">
        <v>53175.932579994202</v>
      </c>
      <c r="AY151" s="95">
        <v>176582.78690910299</v>
      </c>
      <c r="AZ151" s="95">
        <v>4154905.6469116202</v>
      </c>
      <c r="BA151" s="95">
        <v>11414.432435512501</v>
      </c>
      <c r="BB151" s="95">
        <v>0</v>
      </c>
      <c r="BC151" s="95">
        <v>5485835.9109497098</v>
      </c>
      <c r="BD151" s="95">
        <v>27403.522468566902</v>
      </c>
      <c r="BE151" s="95">
        <v>0</v>
      </c>
      <c r="BF151" s="95">
        <v>29831.322741985299</v>
      </c>
      <c r="BG151" s="95">
        <v>1016305.95475769</v>
      </c>
      <c r="BH151" s="95">
        <v>0</v>
      </c>
      <c r="BI151" s="95">
        <v>295113.996250153</v>
      </c>
      <c r="BJ151" s="95">
        <v>2601460.3511352502</v>
      </c>
      <c r="BK151" s="95">
        <v>4946.4850003123302</v>
      </c>
      <c r="BL151" s="95">
        <v>0</v>
      </c>
      <c r="BM151" s="95">
        <v>0</v>
      </c>
      <c r="BN151" s="95">
        <v>0</v>
      </c>
      <c r="BO151" s="95">
        <v>0</v>
      </c>
      <c r="BP151" s="95">
        <v>0</v>
      </c>
      <c r="BQ151" s="95">
        <v>0</v>
      </c>
      <c r="BR151" s="95">
        <v>35019.381367206603</v>
      </c>
      <c r="BS151" s="95">
        <v>1300322.3295745801</v>
      </c>
      <c r="BT151" s="95">
        <v>2153.77579981089</v>
      </c>
      <c r="BU151" s="95">
        <v>0</v>
      </c>
      <c r="BV151" s="95">
        <v>1562391.8759918199</v>
      </c>
      <c r="BW151" s="95">
        <v>3028.2225279211998</v>
      </c>
      <c r="BX151" s="95">
        <v>0</v>
      </c>
      <c r="BY151" s="95">
        <v>0</v>
      </c>
      <c r="BZ151" s="95">
        <v>0</v>
      </c>
      <c r="CA151" s="95">
        <v>8856.4516576528495</v>
      </c>
      <c r="CB151" s="95">
        <v>1380935.43426514</v>
      </c>
      <c r="CC151" s="95">
        <v>9868331.5045165997</v>
      </c>
      <c r="CD151" s="95">
        <v>2905212.70245361</v>
      </c>
      <c r="CE151" s="95">
        <v>91.700345905497699</v>
      </c>
      <c r="CF151" s="95">
        <v>19155.571262359601</v>
      </c>
      <c r="CG151" s="95">
        <v>138041.65021514901</v>
      </c>
      <c r="CH151" s="95">
        <v>0</v>
      </c>
      <c r="CI151" s="95">
        <v>8956.3779599666595</v>
      </c>
      <c r="CJ151" s="95">
        <v>1400434.4298095701</v>
      </c>
      <c r="CK151" s="95">
        <v>10006998.7744141</v>
      </c>
      <c r="CL151" s="95">
        <v>2924259.1872253399</v>
      </c>
      <c r="CM151" s="160">
        <v>9879.1756434440595</v>
      </c>
      <c r="CN151" s="160">
        <v>1757096.0658721901</v>
      </c>
      <c r="CO151" s="160">
        <v>11027536.791992201</v>
      </c>
      <c r="CP151" s="95">
        <v>2924259.1872253399</v>
      </c>
      <c r="CQ151" s="95">
        <v>0</v>
      </c>
      <c r="CR151" s="95">
        <v>0</v>
      </c>
      <c r="CS151" s="95">
        <v>0</v>
      </c>
      <c r="CT151" s="95">
        <v>0</v>
      </c>
      <c r="CU151" s="161">
        <v>1400091.0055274996</v>
      </c>
      <c r="CV151" s="161">
        <v>10006373.154731749</v>
      </c>
    </row>
    <row r="152" spans="1:100" x14ac:dyDescent="0.2">
      <c r="A152" s="94" t="s">
        <v>53</v>
      </c>
      <c r="B152" s="96">
        <v>39508</v>
      </c>
      <c r="C152" s="95">
        <v>0</v>
      </c>
      <c r="D152" s="95">
        <v>2480.65421968699</v>
      </c>
      <c r="E152" s="95">
        <v>6420.6544630527496</v>
      </c>
      <c r="F152" s="95">
        <v>116.76228979043699</v>
      </c>
      <c r="G152" s="95">
        <v>83.669904649257703</v>
      </c>
      <c r="H152" s="95">
        <v>9.2337836355436593</v>
      </c>
      <c r="I152" s="95">
        <v>0</v>
      </c>
      <c r="J152" s="95">
        <v>921.79920687526499</v>
      </c>
      <c r="K152" s="95">
        <v>10</v>
      </c>
      <c r="L152" s="95">
        <v>88.189178845845206</v>
      </c>
      <c r="M152" s="95">
        <v>190.67486305721101</v>
      </c>
      <c r="N152" s="95">
        <v>3522.86509937048</v>
      </c>
      <c r="O152" s="95">
        <v>47.342711939476402</v>
      </c>
      <c r="P152" s="95">
        <v>0</v>
      </c>
      <c r="Q152" s="95">
        <v>5078.7026582956296</v>
      </c>
      <c r="R152" s="95">
        <v>24.662087184842701</v>
      </c>
      <c r="S152" s="95">
        <v>0</v>
      </c>
      <c r="T152" s="95">
        <v>14.9750489249127</v>
      </c>
      <c r="U152" s="95">
        <v>933.216052122414</v>
      </c>
      <c r="V152" s="95">
        <v>0</v>
      </c>
      <c r="W152" s="95">
        <v>232009.759399414</v>
      </c>
      <c r="X152" s="95">
        <v>1070778.73136902</v>
      </c>
      <c r="Y152" s="95">
        <v>2769.2521369457199</v>
      </c>
      <c r="Z152" s="95">
        <v>16758.4968829155</v>
      </c>
      <c r="AA152" s="95">
        <v>1709.5974256545301</v>
      </c>
      <c r="AB152" s="95">
        <v>0</v>
      </c>
      <c r="AC152" s="95">
        <v>354883.66391372698</v>
      </c>
      <c r="AD152" s="95">
        <v>1607.08477842808</v>
      </c>
      <c r="AE152" s="95">
        <v>8491.2775821685791</v>
      </c>
      <c r="AF152" s="95">
        <v>23003.2828803062</v>
      </c>
      <c r="AG152" s="95">
        <v>580653.59785461402</v>
      </c>
      <c r="AH152" s="95">
        <v>1695.3760561049</v>
      </c>
      <c r="AI152" s="95">
        <v>0</v>
      </c>
      <c r="AJ152" s="95">
        <v>702903.83647155797</v>
      </c>
      <c r="AK152" s="95">
        <v>4198.49688535929</v>
      </c>
      <c r="AL152" s="95">
        <v>0</v>
      </c>
      <c r="AM152" s="95">
        <v>3152.63276284933</v>
      </c>
      <c r="AN152" s="95">
        <v>358739.718517303</v>
      </c>
      <c r="AO152" s="95">
        <v>0</v>
      </c>
      <c r="AP152" s="95">
        <v>1982078.0099792499</v>
      </c>
      <c r="AQ152" s="95">
        <v>7568800.5167846698</v>
      </c>
      <c r="AR152" s="95">
        <v>34426.854032516501</v>
      </c>
      <c r="AS152" s="95">
        <v>124556.581409454</v>
      </c>
      <c r="AT152" s="95">
        <v>11879.5949326754</v>
      </c>
      <c r="AU152" s="95">
        <v>0</v>
      </c>
      <c r="AV152" s="95">
        <v>1038235.45444489</v>
      </c>
      <c r="AW152" s="95">
        <v>4312</v>
      </c>
      <c r="AX152" s="95">
        <v>63241.218288898497</v>
      </c>
      <c r="AY152" s="95">
        <v>166209.889141083</v>
      </c>
      <c r="AZ152" s="95">
        <v>4086330.2048645001</v>
      </c>
      <c r="BA152" s="95">
        <v>14406.769780159</v>
      </c>
      <c r="BB152" s="95">
        <v>0</v>
      </c>
      <c r="BC152" s="95">
        <v>5133004.3110961895</v>
      </c>
      <c r="BD152" s="95">
        <v>31840.045485973402</v>
      </c>
      <c r="BE152" s="95">
        <v>0</v>
      </c>
      <c r="BF152" s="95">
        <v>22429.009911298799</v>
      </c>
      <c r="BG152" s="95">
        <v>1043196.70370483</v>
      </c>
      <c r="BH152" s="95">
        <v>0</v>
      </c>
      <c r="BI152" s="95">
        <v>320083.96182251</v>
      </c>
      <c r="BJ152" s="95">
        <v>2251037.43151855</v>
      </c>
      <c r="BK152" s="95">
        <v>5669.9439966678601</v>
      </c>
      <c r="BL152" s="95">
        <v>0</v>
      </c>
      <c r="BM152" s="95">
        <v>0</v>
      </c>
      <c r="BN152" s="95">
        <v>0</v>
      </c>
      <c r="BO152" s="95">
        <v>0</v>
      </c>
      <c r="BP152" s="95">
        <v>0</v>
      </c>
      <c r="BQ152" s="95">
        <v>0</v>
      </c>
      <c r="BR152" s="95">
        <v>36944.043034076698</v>
      </c>
      <c r="BS152" s="95">
        <v>1124017.86976624</v>
      </c>
      <c r="BT152" s="95">
        <v>2828.2424591481699</v>
      </c>
      <c r="BU152" s="95">
        <v>0</v>
      </c>
      <c r="BV152" s="95">
        <v>1424519.6001434301</v>
      </c>
      <c r="BW152" s="95">
        <v>3636.1199873983901</v>
      </c>
      <c r="BX152" s="95">
        <v>0</v>
      </c>
      <c r="BY152" s="95">
        <v>0</v>
      </c>
      <c r="BZ152" s="95">
        <v>0</v>
      </c>
      <c r="CA152" s="95">
        <v>8920.2566034793908</v>
      </c>
      <c r="CB152" s="95">
        <v>1332768.3880920401</v>
      </c>
      <c r="CC152" s="95">
        <v>9586318.5859375</v>
      </c>
      <c r="CD152" s="95">
        <v>2592818.3148193401</v>
      </c>
      <c r="CE152" s="95">
        <v>93.719696050509796</v>
      </c>
      <c r="CF152" s="95">
        <v>18504.616554737098</v>
      </c>
      <c r="CG152" s="95">
        <v>136713.13489341701</v>
      </c>
      <c r="CH152" s="95">
        <v>0</v>
      </c>
      <c r="CI152" s="95">
        <v>9009.6399530172293</v>
      </c>
      <c r="CJ152" s="95">
        <v>1351464.77424622</v>
      </c>
      <c r="CK152" s="95">
        <v>9723664.4288330097</v>
      </c>
      <c r="CL152" s="95">
        <v>2612210.8578491202</v>
      </c>
      <c r="CM152" s="160">
        <v>9932.0078077316302</v>
      </c>
      <c r="CN152" s="160">
        <v>1708002.0261077899</v>
      </c>
      <c r="CO152" s="160">
        <v>10775127.478271499</v>
      </c>
      <c r="CP152" s="95">
        <v>2612210.8578491202</v>
      </c>
      <c r="CQ152" s="95">
        <v>0</v>
      </c>
      <c r="CR152" s="95">
        <v>0</v>
      </c>
      <c r="CS152" s="95">
        <v>0</v>
      </c>
      <c r="CT152" s="95">
        <v>0</v>
      </c>
      <c r="CU152" s="161">
        <v>1351273.0046467772</v>
      </c>
      <c r="CV152" s="161">
        <v>9723031.7208309174</v>
      </c>
    </row>
    <row r="153" spans="1:100" x14ac:dyDescent="0.2">
      <c r="A153" s="94" t="s">
        <v>53</v>
      </c>
      <c r="B153" s="96">
        <v>39600</v>
      </c>
      <c r="C153" s="95">
        <v>0</v>
      </c>
      <c r="D153" s="95">
        <v>2636.1677793562399</v>
      </c>
      <c r="E153" s="95">
        <v>6387.7670742273303</v>
      </c>
      <c r="F153" s="95">
        <v>122.23121873754999</v>
      </c>
      <c r="G153" s="95">
        <v>90.950788434594898</v>
      </c>
      <c r="H153" s="95">
        <v>5.58807986293687</v>
      </c>
      <c r="I153" s="95">
        <v>0</v>
      </c>
      <c r="J153" s="95">
        <v>948.04284369200502</v>
      </c>
      <c r="K153" s="95">
        <v>8</v>
      </c>
      <c r="L153" s="95">
        <v>136.58295088633901</v>
      </c>
      <c r="M153" s="95">
        <v>147.405812051147</v>
      </c>
      <c r="N153" s="95">
        <v>3521.4363214969599</v>
      </c>
      <c r="O153" s="95">
        <v>44.457064935937503</v>
      </c>
      <c r="P153" s="95">
        <v>0</v>
      </c>
      <c r="Q153" s="95">
        <v>5193.5539253950101</v>
      </c>
      <c r="R153" s="95">
        <v>23.688570360885901</v>
      </c>
      <c r="S153" s="95">
        <v>0</v>
      </c>
      <c r="T153" s="95">
        <v>11.8844333613524</v>
      </c>
      <c r="U153" s="95">
        <v>949.87765479832899</v>
      </c>
      <c r="V153" s="95">
        <v>0</v>
      </c>
      <c r="W153" s="95">
        <v>293931.32008743298</v>
      </c>
      <c r="X153" s="95">
        <v>1065735.95672607</v>
      </c>
      <c r="Y153" s="95">
        <v>4234.9573816061002</v>
      </c>
      <c r="Z153" s="95">
        <v>17516.6761741638</v>
      </c>
      <c r="AA153" s="95">
        <v>1261.1297006011</v>
      </c>
      <c r="AB153" s="95">
        <v>0</v>
      </c>
      <c r="AC153" s="95">
        <v>367704.37917709397</v>
      </c>
      <c r="AD153" s="95">
        <v>1683.19591426849</v>
      </c>
      <c r="AE153" s="95">
        <v>13789.6918272972</v>
      </c>
      <c r="AF153" s="95">
        <v>21785.769858121901</v>
      </c>
      <c r="AG153" s="95">
        <v>576337.34042358398</v>
      </c>
      <c r="AH153" s="95">
        <v>1718.46083818376</v>
      </c>
      <c r="AI153" s="95">
        <v>0</v>
      </c>
      <c r="AJ153" s="95">
        <v>735859.33576965297</v>
      </c>
      <c r="AK153" s="95">
        <v>4302.7545659542102</v>
      </c>
      <c r="AL153" s="95">
        <v>0</v>
      </c>
      <c r="AM153" s="95">
        <v>2551.3551773130898</v>
      </c>
      <c r="AN153" s="95">
        <v>367433.945133209</v>
      </c>
      <c r="AO153" s="95">
        <v>0</v>
      </c>
      <c r="AP153" s="95">
        <v>2302073.64984131</v>
      </c>
      <c r="AQ153" s="95">
        <v>7633786.2096557599</v>
      </c>
      <c r="AR153" s="95">
        <v>44304.100362777703</v>
      </c>
      <c r="AS153" s="95">
        <v>133510.32330131499</v>
      </c>
      <c r="AT153" s="95">
        <v>9022.0277563333493</v>
      </c>
      <c r="AU153" s="95">
        <v>0</v>
      </c>
      <c r="AV153" s="95">
        <v>1076390.03123474</v>
      </c>
      <c r="AW153" s="95">
        <v>4606</v>
      </c>
      <c r="AX153" s="95">
        <v>108103.232789993</v>
      </c>
      <c r="AY153" s="95">
        <v>154636.153541565</v>
      </c>
      <c r="AZ153" s="95">
        <v>4105023.1394348098</v>
      </c>
      <c r="BA153" s="95">
        <v>14855.470528841</v>
      </c>
      <c r="BB153" s="95">
        <v>0</v>
      </c>
      <c r="BC153" s="95">
        <v>5594714.7045288105</v>
      </c>
      <c r="BD153" s="95">
        <v>33325.700938701601</v>
      </c>
      <c r="BE153" s="95">
        <v>0</v>
      </c>
      <c r="BF153" s="95">
        <v>18836.078712463401</v>
      </c>
      <c r="BG153" s="95">
        <v>1073416.6568145801</v>
      </c>
      <c r="BH153" s="95">
        <v>0</v>
      </c>
      <c r="BI153" s="95">
        <v>401413.98171234102</v>
      </c>
      <c r="BJ153" s="95">
        <v>2274071.3365478502</v>
      </c>
      <c r="BK153" s="95">
        <v>11001.7020118237</v>
      </c>
      <c r="BL153" s="95">
        <v>0</v>
      </c>
      <c r="BM153" s="95">
        <v>0</v>
      </c>
      <c r="BN153" s="95">
        <v>0</v>
      </c>
      <c r="BO153" s="95">
        <v>0</v>
      </c>
      <c r="BP153" s="95">
        <v>0</v>
      </c>
      <c r="BQ153" s="95">
        <v>0</v>
      </c>
      <c r="BR153" s="95">
        <v>35588.734041213997</v>
      </c>
      <c r="BS153" s="95">
        <v>1124029.15803528</v>
      </c>
      <c r="BT153" s="95">
        <v>3034.59013861418</v>
      </c>
      <c r="BU153" s="95">
        <v>0</v>
      </c>
      <c r="BV153" s="95">
        <v>1497011.42556763</v>
      </c>
      <c r="BW153" s="95">
        <v>3792.9716656506098</v>
      </c>
      <c r="BX153" s="95">
        <v>0</v>
      </c>
      <c r="BY153" s="95">
        <v>0</v>
      </c>
      <c r="BZ153" s="95">
        <v>0</v>
      </c>
      <c r="CA153" s="95">
        <v>9025.0564130544699</v>
      </c>
      <c r="CB153" s="95">
        <v>1336732.2768707301</v>
      </c>
      <c r="CC153" s="95">
        <v>9894664.8824462909</v>
      </c>
      <c r="CD153" s="95">
        <v>2649967.0140380901</v>
      </c>
      <c r="CE153" s="95">
        <v>95.936623515561195</v>
      </c>
      <c r="CF153" s="95">
        <v>18818.335769891699</v>
      </c>
      <c r="CG153" s="95">
        <v>142729.070703506</v>
      </c>
      <c r="CH153" s="95">
        <v>0</v>
      </c>
      <c r="CI153" s="95">
        <v>9106.4271242618597</v>
      </c>
      <c r="CJ153" s="95">
        <v>1354855.0009155299</v>
      </c>
      <c r="CK153" s="95">
        <v>10035996.3828125</v>
      </c>
      <c r="CL153" s="95">
        <v>2671283.0142517099</v>
      </c>
      <c r="CM153" s="160">
        <v>10048.945556283001</v>
      </c>
      <c r="CN153" s="160">
        <v>1722679.19509888</v>
      </c>
      <c r="CO153" s="160">
        <v>11101534.2930908</v>
      </c>
      <c r="CP153" s="95">
        <v>2671283.0142517099</v>
      </c>
      <c r="CQ153" s="95">
        <v>0</v>
      </c>
      <c r="CR153" s="95">
        <v>0</v>
      </c>
      <c r="CS153" s="95">
        <v>0</v>
      </c>
      <c r="CT153" s="95">
        <v>0</v>
      </c>
      <c r="CU153" s="161">
        <v>1355550.6126406218</v>
      </c>
      <c r="CV153" s="161">
        <v>10037393.953149797</v>
      </c>
    </row>
    <row r="154" spans="1:100" x14ac:dyDescent="0.2">
      <c r="A154" s="94" t="s">
        <v>53</v>
      </c>
      <c r="B154" s="96">
        <v>39692</v>
      </c>
      <c r="C154" s="95">
        <v>0</v>
      </c>
      <c r="D154" s="95">
        <v>2800.9004204273201</v>
      </c>
      <c r="E154" s="95">
        <v>6341.7393248677299</v>
      </c>
      <c r="F154" s="95">
        <v>110.002851994708</v>
      </c>
      <c r="G154" s="95">
        <v>93.382872637361302</v>
      </c>
      <c r="H154" s="95">
        <v>5.28473988780752</v>
      </c>
      <c r="I154" s="95">
        <v>0</v>
      </c>
      <c r="J154" s="95">
        <v>973.34373332560097</v>
      </c>
      <c r="K154" s="95">
        <v>6</v>
      </c>
      <c r="L154" s="95">
        <v>162.69169284030801</v>
      </c>
      <c r="M154" s="95">
        <v>150.44316153973301</v>
      </c>
      <c r="N154" s="95">
        <v>3537.6932552158801</v>
      </c>
      <c r="O154" s="95">
        <v>49.981615917757203</v>
      </c>
      <c r="P154" s="95">
        <v>0</v>
      </c>
      <c r="Q154" s="95">
        <v>5288.7968518137905</v>
      </c>
      <c r="R154" s="95">
        <v>26.7594837890938</v>
      </c>
      <c r="S154" s="95">
        <v>0</v>
      </c>
      <c r="T154" s="95">
        <v>9.0487858207197895</v>
      </c>
      <c r="U154" s="95">
        <v>975.91794288903498</v>
      </c>
      <c r="V154" s="95">
        <v>0</v>
      </c>
      <c r="W154" s="95">
        <v>339793.54092407197</v>
      </c>
      <c r="X154" s="95">
        <v>1042703.68063354</v>
      </c>
      <c r="Y154" s="95">
        <v>2103.6849118769201</v>
      </c>
      <c r="Z154" s="95">
        <v>16855.658889770501</v>
      </c>
      <c r="AA154" s="95">
        <v>1153.9483511000899</v>
      </c>
      <c r="AB154" s="95">
        <v>0</v>
      </c>
      <c r="AC154" s="95">
        <v>378644.39007186901</v>
      </c>
      <c r="AD154" s="95">
        <v>702.13884449005104</v>
      </c>
      <c r="AE154" s="95">
        <v>16776.678469657902</v>
      </c>
      <c r="AF154" s="95">
        <v>21153.972967147802</v>
      </c>
      <c r="AG154" s="95">
        <v>568218.80012512195</v>
      </c>
      <c r="AH154" s="95">
        <v>2099.88481855392</v>
      </c>
      <c r="AI154" s="95">
        <v>0</v>
      </c>
      <c r="AJ154" s="95">
        <v>770732.88141632103</v>
      </c>
      <c r="AK154" s="95">
        <v>4382.37676000595</v>
      </c>
      <c r="AL154" s="95">
        <v>0</v>
      </c>
      <c r="AM154" s="95">
        <v>2179.3360083699199</v>
      </c>
      <c r="AN154" s="95">
        <v>378250.64313888602</v>
      </c>
      <c r="AO154" s="95">
        <v>0</v>
      </c>
      <c r="AP154" s="95">
        <v>2734801.0321655301</v>
      </c>
      <c r="AQ154" s="95">
        <v>7542240.2410278302</v>
      </c>
      <c r="AR154" s="95">
        <v>25183.306555986401</v>
      </c>
      <c r="AS154" s="95">
        <v>126057.339884758</v>
      </c>
      <c r="AT154" s="95">
        <v>8385.2076741457004</v>
      </c>
      <c r="AU154" s="95">
        <v>0</v>
      </c>
      <c r="AV154" s="95">
        <v>1120547.1613006601</v>
      </c>
      <c r="AW154" s="95">
        <v>1994</v>
      </c>
      <c r="AX154" s="95">
        <v>132452.03371620199</v>
      </c>
      <c r="AY154" s="95">
        <v>152483.15098380999</v>
      </c>
      <c r="AZ154" s="95">
        <v>4095369.2821960398</v>
      </c>
      <c r="BA154" s="95">
        <v>19755.814654588699</v>
      </c>
      <c r="BB154" s="95">
        <v>0</v>
      </c>
      <c r="BC154" s="95">
        <v>5855443.4708862295</v>
      </c>
      <c r="BD154" s="95">
        <v>31931.621522426602</v>
      </c>
      <c r="BE154" s="95">
        <v>0</v>
      </c>
      <c r="BF154" s="95">
        <v>15328.9421850443</v>
      </c>
      <c r="BG154" s="95">
        <v>1120895.00737</v>
      </c>
      <c r="BH154" s="95">
        <v>0</v>
      </c>
      <c r="BI154" s="95">
        <v>372219.49505615199</v>
      </c>
      <c r="BJ154" s="95">
        <v>2239135.7318115202</v>
      </c>
      <c r="BK154" s="95">
        <v>4765.8584651947003</v>
      </c>
      <c r="BL154" s="95">
        <v>0</v>
      </c>
      <c r="BM154" s="95">
        <v>0</v>
      </c>
      <c r="BN154" s="95">
        <v>0</v>
      </c>
      <c r="BO154" s="95">
        <v>0</v>
      </c>
      <c r="BP154" s="95">
        <v>0</v>
      </c>
      <c r="BQ154" s="95">
        <v>0</v>
      </c>
      <c r="BR154" s="95">
        <v>36236.904058456399</v>
      </c>
      <c r="BS154" s="95">
        <v>1115936.7662353499</v>
      </c>
      <c r="BT154" s="95">
        <v>4014.3484010696402</v>
      </c>
      <c r="BU154" s="95">
        <v>0</v>
      </c>
      <c r="BV154" s="95">
        <v>1459503.55172729</v>
      </c>
      <c r="BW154" s="95">
        <v>3649.7927143573802</v>
      </c>
      <c r="BX154" s="95">
        <v>0</v>
      </c>
      <c r="BY154" s="95">
        <v>0</v>
      </c>
      <c r="BZ154" s="95">
        <v>0</v>
      </c>
      <c r="CA154" s="95">
        <v>9116.3601512908899</v>
      </c>
      <c r="CB154" s="95">
        <v>1375883.53390503</v>
      </c>
      <c r="CC154" s="95">
        <v>10223230.6320801</v>
      </c>
      <c r="CD154" s="95">
        <v>2618331.26806641</v>
      </c>
      <c r="CE154" s="95">
        <v>98.534505605697603</v>
      </c>
      <c r="CF154" s="95">
        <v>17597.888544559501</v>
      </c>
      <c r="CG154" s="95">
        <v>131570.268127441</v>
      </c>
      <c r="CH154" s="95">
        <v>0</v>
      </c>
      <c r="CI154" s="95">
        <v>9225.0864974260294</v>
      </c>
      <c r="CJ154" s="95">
        <v>1393814.84973145</v>
      </c>
      <c r="CK154" s="95">
        <v>10356047.1800537</v>
      </c>
      <c r="CL154" s="95">
        <v>2639293.7413940402</v>
      </c>
      <c r="CM154" s="160">
        <v>10196.6986919641</v>
      </c>
      <c r="CN154" s="160">
        <v>1774578.4850006099</v>
      </c>
      <c r="CO154" s="160">
        <v>11473249.5767822</v>
      </c>
      <c r="CP154" s="95">
        <v>2639293.7413940402</v>
      </c>
      <c r="CQ154" s="95">
        <v>0</v>
      </c>
      <c r="CR154" s="95">
        <v>0</v>
      </c>
      <c r="CS154" s="95">
        <v>0</v>
      </c>
      <c r="CT154" s="95">
        <v>0</v>
      </c>
      <c r="CU154" s="161">
        <v>1393481.4224495895</v>
      </c>
      <c r="CV154" s="161">
        <v>10354800.900207542</v>
      </c>
    </row>
    <row r="155" spans="1:100" x14ac:dyDescent="0.2">
      <c r="A155" s="94" t="s">
        <v>53</v>
      </c>
      <c r="B155" s="96">
        <v>39783</v>
      </c>
      <c r="C155" s="95">
        <v>0</v>
      </c>
      <c r="D155" s="95">
        <v>2242.81399482489</v>
      </c>
      <c r="E155" s="95">
        <v>6305.1412086486798</v>
      </c>
      <c r="F155" s="95">
        <v>128.656017621979</v>
      </c>
      <c r="G155" s="95">
        <v>106.74442720413199</v>
      </c>
      <c r="H155" s="95">
        <v>4.95415051921736</v>
      </c>
      <c r="I155" s="95">
        <v>0</v>
      </c>
      <c r="J155" s="95">
        <v>989.24950168281805</v>
      </c>
      <c r="K155" s="95">
        <v>6</v>
      </c>
      <c r="L155" s="95">
        <v>110.041474786587</v>
      </c>
      <c r="M155" s="95">
        <v>161.405469350517</v>
      </c>
      <c r="N155" s="95">
        <v>3509.9577160775698</v>
      </c>
      <c r="O155" s="95">
        <v>48.272402983158798</v>
      </c>
      <c r="P155" s="95">
        <v>0</v>
      </c>
      <c r="Q155" s="95">
        <v>4729.8660755157498</v>
      </c>
      <c r="R155" s="95">
        <v>31.883239963790398</v>
      </c>
      <c r="S155" s="95">
        <v>0</v>
      </c>
      <c r="T155" s="95">
        <v>8.8461668931413406</v>
      </c>
      <c r="U155" s="95">
        <v>1003.43626291305</v>
      </c>
      <c r="V155" s="95">
        <v>0</v>
      </c>
      <c r="W155" s="95">
        <v>185549.90663719201</v>
      </c>
      <c r="X155" s="95">
        <v>1040033.20940399</v>
      </c>
      <c r="Y155" s="95">
        <v>4494.4531450867698</v>
      </c>
      <c r="Z155" s="95">
        <v>19393.259885549502</v>
      </c>
      <c r="AA155" s="95">
        <v>1231.0873446911601</v>
      </c>
      <c r="AB155" s="95">
        <v>0</v>
      </c>
      <c r="AC155" s="95">
        <v>389231.90171814</v>
      </c>
      <c r="AD155" s="95">
        <v>1309.86034202576</v>
      </c>
      <c r="AE155" s="95">
        <v>13505.215671420099</v>
      </c>
      <c r="AF155" s="95">
        <v>22259.249811649301</v>
      </c>
      <c r="AG155" s="95">
        <v>563231.73670959496</v>
      </c>
      <c r="AH155" s="95">
        <v>2382.9597708582901</v>
      </c>
      <c r="AI155" s="95">
        <v>0</v>
      </c>
      <c r="AJ155" s="95">
        <v>623827.87277984596</v>
      </c>
      <c r="AK155" s="95">
        <v>4764.3239222168904</v>
      </c>
      <c r="AL155" s="95">
        <v>0</v>
      </c>
      <c r="AM155" s="95">
        <v>2267.2192706167698</v>
      </c>
      <c r="AN155" s="95">
        <v>391119.68972778303</v>
      </c>
      <c r="AO155" s="95">
        <v>0</v>
      </c>
      <c r="AP155" s="95">
        <v>1421755.7223968499</v>
      </c>
      <c r="AQ155" s="95">
        <v>7570798.3641357403</v>
      </c>
      <c r="AR155" s="95">
        <v>48483.854982852899</v>
      </c>
      <c r="AS155" s="95">
        <v>146655.57855987499</v>
      </c>
      <c r="AT155" s="95">
        <v>8873.2312533855402</v>
      </c>
      <c r="AU155" s="95">
        <v>0</v>
      </c>
      <c r="AV155" s="95">
        <v>1155687.45495605</v>
      </c>
      <c r="AW155" s="95">
        <v>3675.9999957084701</v>
      </c>
      <c r="AX155" s="95">
        <v>105085.43316841099</v>
      </c>
      <c r="AY155" s="95">
        <v>160482.949790955</v>
      </c>
      <c r="AZ155" s="95">
        <v>4084961.6533508301</v>
      </c>
      <c r="BA155" s="95">
        <v>20895.390722036402</v>
      </c>
      <c r="BB155" s="95">
        <v>0</v>
      </c>
      <c r="BC155" s="95">
        <v>4675119.1359252902</v>
      </c>
      <c r="BD155" s="95">
        <v>36498.677830219298</v>
      </c>
      <c r="BE155" s="95">
        <v>0</v>
      </c>
      <c r="BF155" s="95">
        <v>16373.478138446801</v>
      </c>
      <c r="BG155" s="95">
        <v>1166094.9829254199</v>
      </c>
      <c r="BH155" s="95">
        <v>0</v>
      </c>
      <c r="BI155" s="95">
        <v>283608.690753937</v>
      </c>
      <c r="BJ155" s="95">
        <v>2252219.3448181199</v>
      </c>
      <c r="BK155" s="95">
        <v>11867.5752671957</v>
      </c>
      <c r="BL155" s="95">
        <v>0</v>
      </c>
      <c r="BM155" s="95">
        <v>0</v>
      </c>
      <c r="BN155" s="95">
        <v>0</v>
      </c>
      <c r="BO155" s="95">
        <v>0</v>
      </c>
      <c r="BP155" s="95">
        <v>0</v>
      </c>
      <c r="BQ155" s="95">
        <v>0</v>
      </c>
      <c r="BR155" s="95">
        <v>37195.016098976099</v>
      </c>
      <c r="BS155" s="95">
        <v>1108323.6456756601</v>
      </c>
      <c r="BT155" s="95">
        <v>4078.2743051052098</v>
      </c>
      <c r="BU155" s="95">
        <v>0</v>
      </c>
      <c r="BV155" s="95">
        <v>1386111.2539520301</v>
      </c>
      <c r="BW155" s="95">
        <v>4269.3882434964198</v>
      </c>
      <c r="BX155" s="95">
        <v>0</v>
      </c>
      <c r="BY155" s="95">
        <v>0</v>
      </c>
      <c r="BZ155" s="95">
        <v>0</v>
      </c>
      <c r="CA155" s="95">
        <v>8548.7493679523504</v>
      </c>
      <c r="CB155" s="95">
        <v>1225513.8535614</v>
      </c>
      <c r="CC155" s="95">
        <v>9027518.1948242206</v>
      </c>
      <c r="CD155" s="95">
        <v>2540005.0216369601</v>
      </c>
      <c r="CE155" s="95">
        <v>111.693344620988</v>
      </c>
      <c r="CF155" s="95">
        <v>20959.437014579798</v>
      </c>
      <c r="CG155" s="95">
        <v>157910.81741523699</v>
      </c>
      <c r="CH155" s="95">
        <v>0</v>
      </c>
      <c r="CI155" s="95">
        <v>8670.3969486951792</v>
      </c>
      <c r="CJ155" s="95">
        <v>1246674.94200134</v>
      </c>
      <c r="CK155" s="95">
        <v>9186376.5208740197</v>
      </c>
      <c r="CL155" s="95">
        <v>2565021.7073059101</v>
      </c>
      <c r="CM155" s="160">
        <v>9665.2963820695895</v>
      </c>
      <c r="CN155" s="160">
        <v>1635739.62734985</v>
      </c>
      <c r="CO155" s="160">
        <v>10349628.8204346</v>
      </c>
      <c r="CP155" s="95">
        <v>2565021.7073059101</v>
      </c>
      <c r="CQ155" s="95">
        <v>0</v>
      </c>
      <c r="CR155" s="95">
        <v>0</v>
      </c>
      <c r="CS155" s="95">
        <v>0</v>
      </c>
      <c r="CT155" s="95">
        <v>0</v>
      </c>
      <c r="CU155" s="161">
        <v>1246473.2905759797</v>
      </c>
      <c r="CV155" s="161">
        <v>9185429.012239458</v>
      </c>
    </row>
    <row r="156" spans="1:100" x14ac:dyDescent="0.2">
      <c r="A156" s="94" t="s">
        <v>53</v>
      </c>
      <c r="B156" s="96">
        <v>39873</v>
      </c>
      <c r="C156" s="95">
        <v>0</v>
      </c>
      <c r="D156" s="95">
        <v>3013.6253970265402</v>
      </c>
      <c r="E156" s="95">
        <v>6231.4174937009802</v>
      </c>
      <c r="F156" s="95">
        <v>148.43143624067301</v>
      </c>
      <c r="G156" s="95">
        <v>108.93097345624101</v>
      </c>
      <c r="H156" s="95">
        <v>4.1101475461036898</v>
      </c>
      <c r="I156" s="95">
        <v>0</v>
      </c>
      <c r="J156" s="95">
        <v>999.00786390155599</v>
      </c>
      <c r="K156" s="95">
        <v>6</v>
      </c>
      <c r="L156" s="95">
        <v>153.17722497507901</v>
      </c>
      <c r="M156" s="95">
        <v>160.691967204213</v>
      </c>
      <c r="N156" s="95">
        <v>3467.47666668892</v>
      </c>
      <c r="O156" s="95">
        <v>52.488658889196799</v>
      </c>
      <c r="P156" s="95">
        <v>0</v>
      </c>
      <c r="Q156" s="95">
        <v>5461.6990545988101</v>
      </c>
      <c r="R156" s="95">
        <v>29.4413089361042</v>
      </c>
      <c r="S156" s="95">
        <v>0</v>
      </c>
      <c r="T156" s="95">
        <v>6.9550142242805997</v>
      </c>
      <c r="U156" s="95">
        <v>1004.98802271485</v>
      </c>
      <c r="V156" s="95">
        <v>0</v>
      </c>
      <c r="W156" s="95">
        <v>398777.46510696399</v>
      </c>
      <c r="X156" s="95">
        <v>1008818.94171143</v>
      </c>
      <c r="Y156" s="95">
        <v>4273.9710596203804</v>
      </c>
      <c r="Z156" s="95">
        <v>18866.9893317223</v>
      </c>
      <c r="AA156" s="95">
        <v>1061.4516714215299</v>
      </c>
      <c r="AB156" s="95">
        <v>0</v>
      </c>
      <c r="AC156" s="95">
        <v>390190.14321136498</v>
      </c>
      <c r="AD156" s="95">
        <v>1392.13338521123</v>
      </c>
      <c r="AE156" s="95">
        <v>15475.2108850479</v>
      </c>
      <c r="AF156" s="95">
        <v>20921.328705072399</v>
      </c>
      <c r="AG156" s="95">
        <v>553305.01214599598</v>
      </c>
      <c r="AH156" s="95">
        <v>2143.8231520056702</v>
      </c>
      <c r="AI156" s="95">
        <v>0</v>
      </c>
      <c r="AJ156" s="95">
        <v>849160.93431854201</v>
      </c>
      <c r="AK156" s="95">
        <v>4897.9874964356404</v>
      </c>
      <c r="AL156" s="95">
        <v>0</v>
      </c>
      <c r="AM156" s="95">
        <v>1809.1220356374999</v>
      </c>
      <c r="AN156" s="95">
        <v>392535.63498687698</v>
      </c>
      <c r="AO156" s="95">
        <v>0</v>
      </c>
      <c r="AP156" s="95">
        <v>3451805.5847778302</v>
      </c>
      <c r="AQ156" s="95">
        <v>7367481.19384766</v>
      </c>
      <c r="AR156" s="95">
        <v>50291.762694358797</v>
      </c>
      <c r="AS156" s="95">
        <v>143298.31797409101</v>
      </c>
      <c r="AT156" s="95">
        <v>7776.2553873658198</v>
      </c>
      <c r="AU156" s="95">
        <v>0</v>
      </c>
      <c r="AV156" s="95">
        <v>1178137.1038665799</v>
      </c>
      <c r="AW156" s="95">
        <v>3913</v>
      </c>
      <c r="AX156" s="95">
        <v>124658.92870235399</v>
      </c>
      <c r="AY156" s="95">
        <v>151984.05892562901</v>
      </c>
      <c r="AZ156" s="95">
        <v>4021385.0583801302</v>
      </c>
      <c r="BA156" s="95">
        <v>19055.146608114199</v>
      </c>
      <c r="BB156" s="95">
        <v>0</v>
      </c>
      <c r="BC156" s="95">
        <v>6526912.7633056603</v>
      </c>
      <c r="BD156" s="95">
        <v>37690.493924140901</v>
      </c>
      <c r="BE156" s="95">
        <v>0</v>
      </c>
      <c r="BF156" s="95">
        <v>13159.6069693565</v>
      </c>
      <c r="BG156" s="95">
        <v>1182275.8901977499</v>
      </c>
      <c r="BH156" s="95">
        <v>0</v>
      </c>
      <c r="BI156" s="95">
        <v>516419.77416229201</v>
      </c>
      <c r="BJ156" s="95">
        <v>2167106.2941589402</v>
      </c>
      <c r="BK156" s="95">
        <v>11446.3108087778</v>
      </c>
      <c r="BL156" s="95">
        <v>0</v>
      </c>
      <c r="BM156" s="95">
        <v>0</v>
      </c>
      <c r="BN156" s="95">
        <v>0</v>
      </c>
      <c r="BO156" s="95">
        <v>0</v>
      </c>
      <c r="BP156" s="95">
        <v>0</v>
      </c>
      <c r="BQ156" s="95">
        <v>0</v>
      </c>
      <c r="BR156" s="95">
        <v>37573.636067867301</v>
      </c>
      <c r="BS156" s="95">
        <v>1085416.9681091299</v>
      </c>
      <c r="BT156" s="95">
        <v>3737.2206560373302</v>
      </c>
      <c r="BU156" s="95">
        <v>0</v>
      </c>
      <c r="BV156" s="95">
        <v>1535671.45591736</v>
      </c>
      <c r="BW156" s="95">
        <v>4328.9073228836096</v>
      </c>
      <c r="BX156" s="95">
        <v>0</v>
      </c>
      <c r="BY156" s="95">
        <v>0</v>
      </c>
      <c r="BZ156" s="95">
        <v>0</v>
      </c>
      <c r="CA156" s="95">
        <v>9268.5837299823797</v>
      </c>
      <c r="CB156" s="95">
        <v>1430741.75856018</v>
      </c>
      <c r="CC156" s="95">
        <v>10853149.916503901</v>
      </c>
      <c r="CD156" s="95">
        <v>2655141.5622253399</v>
      </c>
      <c r="CE156" s="95">
        <v>113.59352153260301</v>
      </c>
      <c r="CF156" s="95">
        <v>19962.025435686101</v>
      </c>
      <c r="CG156" s="95">
        <v>151391.834896088</v>
      </c>
      <c r="CH156" s="95">
        <v>0</v>
      </c>
      <c r="CI156" s="95">
        <v>9376.6616580486298</v>
      </c>
      <c r="CJ156" s="95">
        <v>1450740.5691070601</v>
      </c>
      <c r="CK156" s="95">
        <v>11003747.4686279</v>
      </c>
      <c r="CL156" s="95">
        <v>2677710.1602783198</v>
      </c>
      <c r="CM156" s="160">
        <v>10369.9909479618</v>
      </c>
      <c r="CN156" s="160">
        <v>1841136.83106995</v>
      </c>
      <c r="CO156" s="160">
        <v>12188833.817748999</v>
      </c>
      <c r="CP156" s="95">
        <v>2677710.1602783198</v>
      </c>
      <c r="CQ156" s="95">
        <v>0</v>
      </c>
      <c r="CR156" s="95">
        <v>0</v>
      </c>
      <c r="CS156" s="95">
        <v>0</v>
      </c>
      <c r="CT156" s="95">
        <v>0</v>
      </c>
      <c r="CU156" s="161">
        <v>1450703.7839958661</v>
      </c>
      <c r="CV156" s="161">
        <v>11004541.751399988</v>
      </c>
    </row>
    <row r="157" spans="1:100" x14ac:dyDescent="0.2">
      <c r="A157" s="94" t="s">
        <v>53</v>
      </c>
      <c r="B157" s="96">
        <v>39965</v>
      </c>
      <c r="C157" s="95">
        <v>0</v>
      </c>
      <c r="D157" s="95">
        <v>3102.53946024179</v>
      </c>
      <c r="E157" s="95">
        <v>6162.7631452083597</v>
      </c>
      <c r="F157" s="95">
        <v>150.79665090516201</v>
      </c>
      <c r="G157" s="95">
        <v>107.80963091366</v>
      </c>
      <c r="H157" s="95">
        <v>3.7140161577262898</v>
      </c>
      <c r="I157" s="95">
        <v>0</v>
      </c>
      <c r="J157" s="95">
        <v>1002.26223380864</v>
      </c>
      <c r="K157" s="95">
        <v>4</v>
      </c>
      <c r="L157" s="95">
        <v>171.166319312528</v>
      </c>
      <c r="M157" s="95">
        <v>167.543214887381</v>
      </c>
      <c r="N157" s="95">
        <v>3425.2041025161702</v>
      </c>
      <c r="O157" s="95">
        <v>51.3726083706133</v>
      </c>
      <c r="P157" s="95">
        <v>0</v>
      </c>
      <c r="Q157" s="95">
        <v>5473.7821384668396</v>
      </c>
      <c r="R157" s="95">
        <v>27.772840859601299</v>
      </c>
      <c r="S157" s="95">
        <v>0</v>
      </c>
      <c r="T157" s="95">
        <v>7.3469480287749303</v>
      </c>
      <c r="U157" s="95">
        <v>1003.45073989779</v>
      </c>
      <c r="V157" s="95">
        <v>0</v>
      </c>
      <c r="W157" s="95">
        <v>429846.11930847203</v>
      </c>
      <c r="X157" s="95">
        <v>990593.92787933396</v>
      </c>
      <c r="Y157" s="95">
        <v>4414.7861214876202</v>
      </c>
      <c r="Z157" s="95">
        <v>19694.677190542199</v>
      </c>
      <c r="AA157" s="95">
        <v>960.69049161672604</v>
      </c>
      <c r="AB157" s="95">
        <v>0</v>
      </c>
      <c r="AC157" s="95">
        <v>385798.993179321</v>
      </c>
      <c r="AD157" s="95">
        <v>1253.1332037448899</v>
      </c>
      <c r="AE157" s="95">
        <v>18703.373561859102</v>
      </c>
      <c r="AF157" s="95">
        <v>22030.590582370802</v>
      </c>
      <c r="AG157" s="95">
        <v>538322.087417603</v>
      </c>
      <c r="AH157" s="95">
        <v>2100.3410237133498</v>
      </c>
      <c r="AI157" s="95">
        <v>0</v>
      </c>
      <c r="AJ157" s="95">
        <v>818176.91892242397</v>
      </c>
      <c r="AK157" s="95">
        <v>4565.6768422126797</v>
      </c>
      <c r="AL157" s="95">
        <v>0</v>
      </c>
      <c r="AM157" s="95">
        <v>1607.7044420689299</v>
      </c>
      <c r="AN157" s="95">
        <v>386458.85851287801</v>
      </c>
      <c r="AO157" s="95">
        <v>0</v>
      </c>
      <c r="AP157" s="95">
        <v>3497291.1853942899</v>
      </c>
      <c r="AQ157" s="95">
        <v>7247911.5019531297</v>
      </c>
      <c r="AR157" s="95">
        <v>51065.694460868799</v>
      </c>
      <c r="AS157" s="95">
        <v>147255.65755844099</v>
      </c>
      <c r="AT157" s="95">
        <v>7522.4058072567004</v>
      </c>
      <c r="AU157" s="95">
        <v>0</v>
      </c>
      <c r="AV157" s="95">
        <v>1180448.35375977</v>
      </c>
      <c r="AW157" s="95">
        <v>3583</v>
      </c>
      <c r="AX157" s="95">
        <v>153043.81693840001</v>
      </c>
      <c r="AY157" s="95">
        <v>160410.76214981099</v>
      </c>
      <c r="AZ157" s="95">
        <v>3916263.2795104999</v>
      </c>
      <c r="BA157" s="95">
        <v>18575.434124946602</v>
      </c>
      <c r="BB157" s="95">
        <v>0</v>
      </c>
      <c r="BC157" s="95">
        <v>6418625.09765625</v>
      </c>
      <c r="BD157" s="95">
        <v>34391.731588840499</v>
      </c>
      <c r="BE157" s="95">
        <v>0</v>
      </c>
      <c r="BF157" s="95">
        <v>12184.7162348032</v>
      </c>
      <c r="BG157" s="95">
        <v>1180467.2806243901</v>
      </c>
      <c r="BH157" s="95">
        <v>0</v>
      </c>
      <c r="BI157" s="95">
        <v>390446.40083694499</v>
      </c>
      <c r="BJ157" s="95">
        <v>2154765.9795837398</v>
      </c>
      <c r="BK157" s="95">
        <v>12662.258216857899</v>
      </c>
      <c r="BL157" s="95">
        <v>0</v>
      </c>
      <c r="BM157" s="95">
        <v>0</v>
      </c>
      <c r="BN157" s="95">
        <v>0</v>
      </c>
      <c r="BO157" s="95">
        <v>0</v>
      </c>
      <c r="BP157" s="95">
        <v>0</v>
      </c>
      <c r="BQ157" s="95">
        <v>0</v>
      </c>
      <c r="BR157" s="95">
        <v>39188.688096046397</v>
      </c>
      <c r="BS157" s="95">
        <v>1071912.0572204599</v>
      </c>
      <c r="BT157" s="95">
        <v>3796.0594990253398</v>
      </c>
      <c r="BU157" s="95">
        <v>0</v>
      </c>
      <c r="BV157" s="95">
        <v>1442826.5736541699</v>
      </c>
      <c r="BW157" s="95">
        <v>3844.0470339953899</v>
      </c>
      <c r="BX157" s="95">
        <v>0</v>
      </c>
      <c r="BY157" s="95">
        <v>0</v>
      </c>
      <c r="BZ157" s="95">
        <v>0</v>
      </c>
      <c r="CA157" s="95">
        <v>9266.4836488962192</v>
      </c>
      <c r="CB157" s="95">
        <v>1413662.9706115699</v>
      </c>
      <c r="CC157" s="95">
        <v>10717782.100341801</v>
      </c>
      <c r="CD157" s="95">
        <v>2556794.07989502</v>
      </c>
      <c r="CE157" s="95">
        <v>111.123799526133</v>
      </c>
      <c r="CF157" s="95">
        <v>20654.3518679142</v>
      </c>
      <c r="CG157" s="95">
        <v>154821.62648963899</v>
      </c>
      <c r="CH157" s="95">
        <v>0</v>
      </c>
      <c r="CI157" s="95">
        <v>9359.6509084701502</v>
      </c>
      <c r="CJ157" s="95">
        <v>1433892.9355621301</v>
      </c>
      <c r="CK157" s="95">
        <v>10869931.802978501</v>
      </c>
      <c r="CL157" s="95">
        <v>2580146.6856079102</v>
      </c>
      <c r="CM157" s="160">
        <v>10352.9394245148</v>
      </c>
      <c r="CN157" s="160">
        <v>1823719.8104858401</v>
      </c>
      <c r="CO157" s="160">
        <v>12051309.5819092</v>
      </c>
      <c r="CP157" s="95">
        <v>2580146.6856079102</v>
      </c>
      <c r="CQ157" s="95">
        <v>0</v>
      </c>
      <c r="CR157" s="95">
        <v>0</v>
      </c>
      <c r="CS157" s="95">
        <v>0</v>
      </c>
      <c r="CT157" s="95">
        <v>0</v>
      </c>
      <c r="CU157" s="161">
        <v>1434317.3224794841</v>
      </c>
      <c r="CV157" s="161">
        <v>10872603.72683144</v>
      </c>
    </row>
    <row r="158" spans="1:100" x14ac:dyDescent="0.2">
      <c r="A158" s="94" t="s">
        <v>53</v>
      </c>
      <c r="B158" s="96">
        <v>40057</v>
      </c>
      <c r="C158" s="95">
        <v>0</v>
      </c>
      <c r="D158" s="95">
        <v>3093.59609866142</v>
      </c>
      <c r="E158" s="95">
        <v>6032.2106944322604</v>
      </c>
      <c r="F158" s="95">
        <v>140.51901995576901</v>
      </c>
      <c r="G158" s="95">
        <v>107.19891453906899</v>
      </c>
      <c r="H158" s="95">
        <v>1.0704127438220901</v>
      </c>
      <c r="I158" s="95">
        <v>0</v>
      </c>
      <c r="J158" s="95">
        <v>1004.15499681234</v>
      </c>
      <c r="K158" s="95">
        <v>4</v>
      </c>
      <c r="L158" s="95">
        <v>204.02228441461901</v>
      </c>
      <c r="M158" s="95">
        <v>165.40839017741399</v>
      </c>
      <c r="N158" s="95">
        <v>3374.79499363899</v>
      </c>
      <c r="O158" s="95">
        <v>48.9615829400718</v>
      </c>
      <c r="P158" s="95">
        <v>0</v>
      </c>
      <c r="Q158" s="95">
        <v>5404.4736858606302</v>
      </c>
      <c r="R158" s="95">
        <v>23.011691691353899</v>
      </c>
      <c r="S158" s="95">
        <v>0</v>
      </c>
      <c r="T158" s="95">
        <v>4.9690096332342399</v>
      </c>
      <c r="U158" s="95">
        <v>1006.12159132957</v>
      </c>
      <c r="V158" s="95">
        <v>0</v>
      </c>
      <c r="W158" s="95">
        <v>408349.45242690999</v>
      </c>
      <c r="X158" s="95">
        <v>979254.45124816895</v>
      </c>
      <c r="Y158" s="95">
        <v>2144.3982792198699</v>
      </c>
      <c r="Z158" s="95">
        <v>20146.816980600401</v>
      </c>
      <c r="AA158" s="95">
        <v>155.870566003025</v>
      </c>
      <c r="AB158" s="95">
        <v>0</v>
      </c>
      <c r="AC158" s="95">
        <v>383894.16511154198</v>
      </c>
      <c r="AD158" s="95">
        <v>1155.73191425204</v>
      </c>
      <c r="AE158" s="95">
        <v>17902.818025827401</v>
      </c>
      <c r="AF158" s="95">
        <v>22625.003346204801</v>
      </c>
      <c r="AG158" s="95">
        <v>534155.33679199195</v>
      </c>
      <c r="AH158" s="95">
        <v>1891.6317780762899</v>
      </c>
      <c r="AI158" s="95">
        <v>0</v>
      </c>
      <c r="AJ158" s="95">
        <v>804558.95629882801</v>
      </c>
      <c r="AK158" s="95">
        <v>4014.2551038265201</v>
      </c>
      <c r="AL158" s="95">
        <v>0</v>
      </c>
      <c r="AM158" s="95">
        <v>987.20166508853401</v>
      </c>
      <c r="AN158" s="95">
        <v>385377.761875153</v>
      </c>
      <c r="AO158" s="95">
        <v>0</v>
      </c>
      <c r="AP158" s="95">
        <v>3351859.1196594201</v>
      </c>
      <c r="AQ158" s="95">
        <v>7195637.4701538105</v>
      </c>
      <c r="AR158" s="95">
        <v>27366.370484590501</v>
      </c>
      <c r="AS158" s="95">
        <v>152780.17972946199</v>
      </c>
      <c r="AT158" s="95">
        <v>1043.2094583809401</v>
      </c>
      <c r="AU158" s="95">
        <v>0</v>
      </c>
      <c r="AV158" s="95">
        <v>1183213.9519042999</v>
      </c>
      <c r="AW158" s="95">
        <v>3387</v>
      </c>
      <c r="AX158" s="95">
        <v>144538.64236068699</v>
      </c>
      <c r="AY158" s="95">
        <v>166310.572328568</v>
      </c>
      <c r="AZ158" s="95">
        <v>3904498.7536621098</v>
      </c>
      <c r="BA158" s="95">
        <v>16712.129680872</v>
      </c>
      <c r="BB158" s="95">
        <v>0</v>
      </c>
      <c r="BC158" s="95">
        <v>6293208.6618042002</v>
      </c>
      <c r="BD158" s="95">
        <v>29584.622231245001</v>
      </c>
      <c r="BE158" s="95">
        <v>0</v>
      </c>
      <c r="BF158" s="95">
        <v>6544.0185258388501</v>
      </c>
      <c r="BG158" s="95">
        <v>1186065.2302246101</v>
      </c>
      <c r="BH158" s="95">
        <v>0</v>
      </c>
      <c r="BI158" s="95">
        <v>399644.45732879598</v>
      </c>
      <c r="BJ158" s="95">
        <v>2139370.1727600102</v>
      </c>
      <c r="BK158" s="95">
        <v>5165.2156781554204</v>
      </c>
      <c r="BL158" s="95">
        <v>0</v>
      </c>
      <c r="BM158" s="95">
        <v>0</v>
      </c>
      <c r="BN158" s="95">
        <v>0</v>
      </c>
      <c r="BO158" s="95">
        <v>0</v>
      </c>
      <c r="BP158" s="95">
        <v>0</v>
      </c>
      <c r="BQ158" s="95">
        <v>0</v>
      </c>
      <c r="BR158" s="95">
        <v>39622.094609260603</v>
      </c>
      <c r="BS158" s="95">
        <v>1065262.7036743199</v>
      </c>
      <c r="BT158" s="95">
        <v>3157.9552574753802</v>
      </c>
      <c r="BU158" s="95">
        <v>0</v>
      </c>
      <c r="BV158" s="95">
        <v>1435473.7374267599</v>
      </c>
      <c r="BW158" s="95">
        <v>3520.0456875264599</v>
      </c>
      <c r="BX158" s="95">
        <v>0</v>
      </c>
      <c r="BY158" s="95">
        <v>0</v>
      </c>
      <c r="BZ158" s="95">
        <v>0</v>
      </c>
      <c r="CA158" s="95">
        <v>9103.4336531162298</v>
      </c>
      <c r="CB158" s="95">
        <v>1381036.2318420401</v>
      </c>
      <c r="CC158" s="95">
        <v>10505420.3364258</v>
      </c>
      <c r="CD158" s="95">
        <v>2547674.5258483901</v>
      </c>
      <c r="CE158" s="95">
        <v>108.413810665719</v>
      </c>
      <c r="CF158" s="95">
        <v>20102.388780593901</v>
      </c>
      <c r="CG158" s="95">
        <v>152292.97859954799</v>
      </c>
      <c r="CH158" s="95">
        <v>0</v>
      </c>
      <c r="CI158" s="95">
        <v>9223.3533846139908</v>
      </c>
      <c r="CJ158" s="95">
        <v>1401216.3902130099</v>
      </c>
      <c r="CK158" s="95">
        <v>10659372.7143555</v>
      </c>
      <c r="CL158" s="95">
        <v>2572483.0833740202</v>
      </c>
      <c r="CM158" s="160">
        <v>10223.393953561799</v>
      </c>
      <c r="CN158" s="160">
        <v>1787575.6108703599</v>
      </c>
      <c r="CO158" s="160">
        <v>11845156.720214801</v>
      </c>
      <c r="CP158" s="95">
        <v>2572483.0833740202</v>
      </c>
      <c r="CQ158" s="95">
        <v>0</v>
      </c>
      <c r="CR158" s="95">
        <v>0</v>
      </c>
      <c r="CS158" s="95">
        <v>0</v>
      </c>
      <c r="CT158" s="95">
        <v>0</v>
      </c>
      <c r="CU158" s="161">
        <v>1401138.620622634</v>
      </c>
      <c r="CV158" s="161">
        <v>10657713.315025348</v>
      </c>
    </row>
    <row r="159" spans="1:100" x14ac:dyDescent="0.2">
      <c r="A159" s="94" t="s">
        <v>53</v>
      </c>
      <c r="B159" s="96">
        <v>40148</v>
      </c>
      <c r="C159" s="95">
        <v>0</v>
      </c>
      <c r="D159" s="95">
        <v>3218.6958199739502</v>
      </c>
      <c r="E159" s="95">
        <v>5972.9017537236195</v>
      </c>
      <c r="F159" s="95">
        <v>119.509926476516</v>
      </c>
      <c r="G159" s="95">
        <v>112.929156100377</v>
      </c>
      <c r="H159" s="95">
        <v>0.97998960039694805</v>
      </c>
      <c r="I159" s="95">
        <v>0</v>
      </c>
      <c r="J159" s="95">
        <v>994.06455128639902</v>
      </c>
      <c r="K159" s="95">
        <v>3</v>
      </c>
      <c r="L159" s="95">
        <v>216.20590257644699</v>
      </c>
      <c r="M159" s="95">
        <v>175.356751125306</v>
      </c>
      <c r="N159" s="95">
        <v>3380.62476703525</v>
      </c>
      <c r="O159" s="95">
        <v>53.099643281661002</v>
      </c>
      <c r="P159" s="95">
        <v>0</v>
      </c>
      <c r="Q159" s="95">
        <v>5438.8999885916701</v>
      </c>
      <c r="R159" s="95">
        <v>21.4196080232505</v>
      </c>
      <c r="S159" s="95">
        <v>0</v>
      </c>
      <c r="T159" s="95">
        <v>4.4365676409215702</v>
      </c>
      <c r="U159" s="95">
        <v>1001.99779589474</v>
      </c>
      <c r="V159" s="95">
        <v>0</v>
      </c>
      <c r="W159" s="95">
        <v>409166.38177490199</v>
      </c>
      <c r="X159" s="95">
        <v>963053.09060668899</v>
      </c>
      <c r="Y159" s="95">
        <v>2025.79177638888</v>
      </c>
      <c r="Z159" s="95">
        <v>20685.713584661498</v>
      </c>
      <c r="AA159" s="95">
        <v>175.049213120714</v>
      </c>
      <c r="AB159" s="95">
        <v>0</v>
      </c>
      <c r="AC159" s="95">
        <v>374125.75310516398</v>
      </c>
      <c r="AD159" s="95">
        <v>1109.77770507336</v>
      </c>
      <c r="AE159" s="95">
        <v>18599.527603626299</v>
      </c>
      <c r="AF159" s="95">
        <v>22950.077554702799</v>
      </c>
      <c r="AG159" s="95">
        <v>524531.18151855504</v>
      </c>
      <c r="AH159" s="95">
        <v>3103.36364239454</v>
      </c>
      <c r="AI159" s="95">
        <v>0</v>
      </c>
      <c r="AJ159" s="95">
        <v>796726.67308807396</v>
      </c>
      <c r="AK159" s="95">
        <v>3577.29092153907</v>
      </c>
      <c r="AL159" s="95">
        <v>0</v>
      </c>
      <c r="AM159" s="95">
        <v>387.006259866059</v>
      </c>
      <c r="AN159" s="95">
        <v>374219.15077590902</v>
      </c>
      <c r="AO159" s="95">
        <v>0</v>
      </c>
      <c r="AP159" s="95">
        <v>3251391.1865539602</v>
      </c>
      <c r="AQ159" s="95">
        <v>7135698.5451660203</v>
      </c>
      <c r="AR159" s="95">
        <v>25958.072972774498</v>
      </c>
      <c r="AS159" s="95">
        <v>158598.61592864999</v>
      </c>
      <c r="AT159" s="95">
        <v>1248.1771044880199</v>
      </c>
      <c r="AU159" s="95">
        <v>0</v>
      </c>
      <c r="AV159" s="95">
        <v>1180049.2225647001</v>
      </c>
      <c r="AW159" s="95">
        <v>3219</v>
      </c>
      <c r="AX159" s="95">
        <v>152653.71991729701</v>
      </c>
      <c r="AY159" s="95">
        <v>169780.40995597799</v>
      </c>
      <c r="AZ159" s="95">
        <v>3867351.3346862802</v>
      </c>
      <c r="BA159" s="95">
        <v>25929.106945514701</v>
      </c>
      <c r="BB159" s="95">
        <v>0</v>
      </c>
      <c r="BC159" s="95">
        <v>6237478.73156738</v>
      </c>
      <c r="BD159" s="95">
        <v>28133.6629431248</v>
      </c>
      <c r="BE159" s="95">
        <v>0</v>
      </c>
      <c r="BF159" s="95">
        <v>3121.50345507264</v>
      </c>
      <c r="BG159" s="95">
        <v>1186335.0712738</v>
      </c>
      <c r="BH159" s="95">
        <v>0</v>
      </c>
      <c r="BI159" s="95">
        <v>411580.68963623</v>
      </c>
      <c r="BJ159" s="95">
        <v>2115076.90478516</v>
      </c>
      <c r="BK159" s="95">
        <v>4974.4979423880604</v>
      </c>
      <c r="BL159" s="95">
        <v>0</v>
      </c>
      <c r="BM159" s="95">
        <v>0</v>
      </c>
      <c r="BN159" s="95">
        <v>0</v>
      </c>
      <c r="BO159" s="95">
        <v>0</v>
      </c>
      <c r="BP159" s="95">
        <v>0</v>
      </c>
      <c r="BQ159" s="95">
        <v>0</v>
      </c>
      <c r="BR159" s="95">
        <v>42220.6578540802</v>
      </c>
      <c r="BS159" s="95">
        <v>1055846.70822144</v>
      </c>
      <c r="BT159" s="95">
        <v>4866.74085360765</v>
      </c>
      <c r="BU159" s="95">
        <v>0</v>
      </c>
      <c r="BV159" s="95">
        <v>1421349.67277527</v>
      </c>
      <c r="BW159" s="95">
        <v>3171.2935301959501</v>
      </c>
      <c r="BX159" s="95">
        <v>0</v>
      </c>
      <c r="BY159" s="95">
        <v>0</v>
      </c>
      <c r="BZ159" s="95">
        <v>0</v>
      </c>
      <c r="CA159" s="95">
        <v>9186.5946353673899</v>
      </c>
      <c r="CB159" s="95">
        <v>1365596.71453857</v>
      </c>
      <c r="CC159" s="95">
        <v>10422916.7780762</v>
      </c>
      <c r="CD159" s="95">
        <v>2528031.5012817401</v>
      </c>
      <c r="CE159" s="95">
        <v>113.732202285901</v>
      </c>
      <c r="CF159" s="95">
        <v>21075.963135480899</v>
      </c>
      <c r="CG159" s="95">
        <v>161133.965118408</v>
      </c>
      <c r="CH159" s="95">
        <v>0</v>
      </c>
      <c r="CI159" s="95">
        <v>9313.0366308689099</v>
      </c>
      <c r="CJ159" s="95">
        <v>1386909.81074524</v>
      </c>
      <c r="CK159" s="95">
        <v>10586144.5469971</v>
      </c>
      <c r="CL159" s="95">
        <v>2554622.70556641</v>
      </c>
      <c r="CM159" s="160">
        <v>10313.6303377151</v>
      </c>
      <c r="CN159" s="160">
        <v>1761732.3270416299</v>
      </c>
      <c r="CO159" s="160">
        <v>11778917.7695313</v>
      </c>
      <c r="CP159" s="95">
        <v>2554622.70556641</v>
      </c>
      <c r="CQ159" s="95">
        <v>0</v>
      </c>
      <c r="CR159" s="95">
        <v>0</v>
      </c>
      <c r="CS159" s="95">
        <v>0</v>
      </c>
      <c r="CT159" s="95">
        <v>0</v>
      </c>
      <c r="CU159" s="161">
        <v>1386672.6776740509</v>
      </c>
      <c r="CV159" s="161">
        <v>10584050.743194608</v>
      </c>
    </row>
    <row r="160" spans="1:100" x14ac:dyDescent="0.2">
      <c r="A160" s="94" t="s">
        <v>53</v>
      </c>
      <c r="B160" s="96">
        <v>40238</v>
      </c>
      <c r="C160" s="95">
        <v>0</v>
      </c>
      <c r="D160" s="95">
        <v>3254.1907390058</v>
      </c>
      <c r="E160" s="95">
        <v>5873.3700010776502</v>
      </c>
      <c r="F160" s="95">
        <v>102.11076925043</v>
      </c>
      <c r="G160" s="95">
        <v>120.593329454772</v>
      </c>
      <c r="H160" s="95">
        <v>1</v>
      </c>
      <c r="I160" s="95">
        <v>0</v>
      </c>
      <c r="J160" s="95">
        <v>1012.42987351865</v>
      </c>
      <c r="K160" s="95">
        <v>3</v>
      </c>
      <c r="L160" s="95">
        <v>244.55974379740701</v>
      </c>
      <c r="M160" s="95">
        <v>49.057188323698902</v>
      </c>
      <c r="N160" s="95">
        <v>3368.4519483745098</v>
      </c>
      <c r="O160" s="95">
        <v>45.284333159215699</v>
      </c>
      <c r="P160" s="95">
        <v>0</v>
      </c>
      <c r="Q160" s="95">
        <v>5472.3696846365901</v>
      </c>
      <c r="R160" s="95">
        <v>21.928812251193399</v>
      </c>
      <c r="S160" s="95">
        <v>0</v>
      </c>
      <c r="T160" s="95">
        <v>6.9709356394596398</v>
      </c>
      <c r="U160" s="95">
        <v>1014.4570729956</v>
      </c>
      <c r="V160" s="95">
        <v>0</v>
      </c>
      <c r="W160" s="95">
        <v>359180.76321029698</v>
      </c>
      <c r="X160" s="95">
        <v>949929.61292266799</v>
      </c>
      <c r="Y160" s="95">
        <v>2050.1489217877402</v>
      </c>
      <c r="Z160" s="95">
        <v>22926.8465924263</v>
      </c>
      <c r="AA160" s="95">
        <v>319</v>
      </c>
      <c r="AB160" s="95">
        <v>0</v>
      </c>
      <c r="AC160" s="95">
        <v>383810.41058349598</v>
      </c>
      <c r="AD160" s="95">
        <v>1081.9155723154499</v>
      </c>
      <c r="AE160" s="95">
        <v>13833.721518635701</v>
      </c>
      <c r="AF160" s="95">
        <v>5535.6023463010797</v>
      </c>
      <c r="AG160" s="95">
        <v>518894.18124389602</v>
      </c>
      <c r="AH160" s="95">
        <v>1954.82674512267</v>
      </c>
      <c r="AI160" s="95">
        <v>0</v>
      </c>
      <c r="AJ160" s="95">
        <v>779763.10634613002</v>
      </c>
      <c r="AK160" s="95">
        <v>3520.4878332614899</v>
      </c>
      <c r="AL160" s="95">
        <v>0</v>
      </c>
      <c r="AM160" s="95">
        <v>1022.95356284082</v>
      </c>
      <c r="AN160" s="95">
        <v>385733.39167404198</v>
      </c>
      <c r="AO160" s="95">
        <v>0</v>
      </c>
      <c r="AP160" s="95">
        <v>3131714.1031799298</v>
      </c>
      <c r="AQ160" s="95">
        <v>7065138.0568237295</v>
      </c>
      <c r="AR160" s="95">
        <v>25524.152311325099</v>
      </c>
      <c r="AS160" s="95">
        <v>178431.21941947899</v>
      </c>
      <c r="AT160" s="95">
        <v>2363.7899932861301</v>
      </c>
      <c r="AU160" s="95">
        <v>0</v>
      </c>
      <c r="AV160" s="95">
        <v>1225236.8670196501</v>
      </c>
      <c r="AW160" s="95">
        <v>3148.9999999403999</v>
      </c>
      <c r="AX160" s="95">
        <v>121246.54031562799</v>
      </c>
      <c r="AY160" s="95">
        <v>41752.581524372101</v>
      </c>
      <c r="AZ160" s="95">
        <v>3844783.1491394001</v>
      </c>
      <c r="BA160" s="95">
        <v>16840.712197780598</v>
      </c>
      <c r="BB160" s="95">
        <v>0</v>
      </c>
      <c r="BC160" s="95">
        <v>6071984.5137329102</v>
      </c>
      <c r="BD160" s="95">
        <v>28218.7467308044</v>
      </c>
      <c r="BE160" s="95">
        <v>0</v>
      </c>
      <c r="BF160" s="95">
        <v>8267.70260179043</v>
      </c>
      <c r="BG160" s="95">
        <v>1228286.3650970501</v>
      </c>
      <c r="BH160" s="95">
        <v>0</v>
      </c>
      <c r="BI160" s="95">
        <v>403054.267501831</v>
      </c>
      <c r="BJ160" s="95">
        <v>2092383.4847717299</v>
      </c>
      <c r="BK160" s="95">
        <v>4958.28948038816</v>
      </c>
      <c r="BL160" s="95">
        <v>0</v>
      </c>
      <c r="BM160" s="95">
        <v>0</v>
      </c>
      <c r="BN160" s="95">
        <v>0</v>
      </c>
      <c r="BO160" s="95">
        <v>0</v>
      </c>
      <c r="BP160" s="95">
        <v>0</v>
      </c>
      <c r="BQ160" s="95">
        <v>0</v>
      </c>
      <c r="BR160" s="95">
        <v>11192.614509463299</v>
      </c>
      <c r="BS160" s="95">
        <v>1051783.5142059301</v>
      </c>
      <c r="BT160" s="95">
        <v>3796.95318198204</v>
      </c>
      <c r="BU160" s="95">
        <v>0</v>
      </c>
      <c r="BV160" s="95">
        <v>1429040.7762146001</v>
      </c>
      <c r="BW160" s="95">
        <v>3098.6255342066302</v>
      </c>
      <c r="BX160" s="95">
        <v>0</v>
      </c>
      <c r="BY160" s="95">
        <v>0</v>
      </c>
      <c r="BZ160" s="95">
        <v>0</v>
      </c>
      <c r="CA160" s="95">
        <v>9149.7769808769208</v>
      </c>
      <c r="CB160" s="95">
        <v>1328958.7181243901</v>
      </c>
      <c r="CC160" s="95">
        <v>10191634.7338867</v>
      </c>
      <c r="CD160" s="95">
        <v>2493992.9734497098</v>
      </c>
      <c r="CE160" s="95">
        <v>121.961421182379</v>
      </c>
      <c r="CF160" s="95">
        <v>23320.267731905002</v>
      </c>
      <c r="CG160" s="95">
        <v>181430.396730423</v>
      </c>
      <c r="CH160" s="95">
        <v>0</v>
      </c>
      <c r="CI160" s="95">
        <v>9266.0285724401492</v>
      </c>
      <c r="CJ160" s="95">
        <v>1352736.0016021701</v>
      </c>
      <c r="CK160" s="95">
        <v>10372755.064453101</v>
      </c>
      <c r="CL160" s="95">
        <v>2524489.7415466299</v>
      </c>
      <c r="CM160" s="160">
        <v>10269.8209073544</v>
      </c>
      <c r="CN160" s="160">
        <v>1741260.6508178699</v>
      </c>
      <c r="CO160" s="160">
        <v>11617309.2495117</v>
      </c>
      <c r="CP160" s="95">
        <v>2524489.7415466299</v>
      </c>
      <c r="CQ160" s="95">
        <v>0</v>
      </c>
      <c r="CR160" s="95">
        <v>0</v>
      </c>
      <c r="CS160" s="95">
        <v>0</v>
      </c>
      <c r="CT160" s="95">
        <v>0</v>
      </c>
      <c r="CU160" s="161">
        <v>1352278.9858562951</v>
      </c>
      <c r="CV160" s="161">
        <v>10373065.130617123</v>
      </c>
    </row>
    <row r="161" spans="1:100" x14ac:dyDescent="0.2">
      <c r="A161" s="94" t="s">
        <v>53</v>
      </c>
      <c r="B161" s="96">
        <v>40330</v>
      </c>
      <c r="C161" s="95">
        <v>0</v>
      </c>
      <c r="D161" s="95">
        <v>3648.49232554436</v>
      </c>
      <c r="E161" s="95">
        <v>5877.5199931263896</v>
      </c>
      <c r="F161" s="95">
        <v>94.956898735836106</v>
      </c>
      <c r="G161" s="95">
        <v>126.24239704012901</v>
      </c>
      <c r="H161" s="95">
        <v>2</v>
      </c>
      <c r="I161" s="95">
        <v>0</v>
      </c>
      <c r="J161" s="95">
        <v>1024.95489509404</v>
      </c>
      <c r="K161" s="95">
        <v>3</v>
      </c>
      <c r="L161" s="95">
        <v>380.88730360940099</v>
      </c>
      <c r="M161" s="95">
        <v>53.165005457587498</v>
      </c>
      <c r="N161" s="95">
        <v>3416.0146142244298</v>
      </c>
      <c r="O161" s="95">
        <v>49.396738817915299</v>
      </c>
      <c r="P161" s="95">
        <v>0</v>
      </c>
      <c r="Q161" s="95">
        <v>5721.6765153408096</v>
      </c>
      <c r="R161" s="95">
        <v>23.855308246333198</v>
      </c>
      <c r="S161" s="95">
        <v>0</v>
      </c>
      <c r="T161" s="95">
        <v>7.4414754946483299</v>
      </c>
      <c r="U161" s="95">
        <v>1026.91130959988</v>
      </c>
      <c r="V161" s="95">
        <v>0</v>
      </c>
      <c r="W161" s="95">
        <v>443035.251171112</v>
      </c>
      <c r="X161" s="95">
        <v>945270.39009857201</v>
      </c>
      <c r="Y161" s="95">
        <v>1959.11544333398</v>
      </c>
      <c r="Z161" s="95">
        <v>23272.135324478098</v>
      </c>
      <c r="AA161" s="95">
        <v>693</v>
      </c>
      <c r="AB161" s="95">
        <v>0</v>
      </c>
      <c r="AC161" s="95">
        <v>393734.96909332299</v>
      </c>
      <c r="AD161" s="95">
        <v>974.24689918756496</v>
      </c>
      <c r="AE161" s="95">
        <v>27295.721996784199</v>
      </c>
      <c r="AF161" s="95">
        <v>5316.0344554781896</v>
      </c>
      <c r="AG161" s="95">
        <v>523929.123203278</v>
      </c>
      <c r="AH161" s="95">
        <v>2096.14453944564</v>
      </c>
      <c r="AI161" s="95">
        <v>0</v>
      </c>
      <c r="AJ161" s="95">
        <v>824028.45941162098</v>
      </c>
      <c r="AK161" s="95">
        <v>3742.9343798756599</v>
      </c>
      <c r="AL161" s="95">
        <v>0</v>
      </c>
      <c r="AM161" s="95">
        <v>1403.3742508888199</v>
      </c>
      <c r="AN161" s="95">
        <v>394653.26211547898</v>
      </c>
      <c r="AO161" s="95">
        <v>0</v>
      </c>
      <c r="AP161" s="95">
        <v>3665777.9710082998</v>
      </c>
      <c r="AQ161" s="95">
        <v>7054317.4546508798</v>
      </c>
      <c r="AR161" s="95">
        <v>24582.1153914928</v>
      </c>
      <c r="AS161" s="95">
        <v>181103.16522788999</v>
      </c>
      <c r="AT161" s="95">
        <v>5183.0999908447302</v>
      </c>
      <c r="AU161" s="95">
        <v>0</v>
      </c>
      <c r="AV161" s="95">
        <v>1264057.3820342999</v>
      </c>
      <c r="AW161" s="95">
        <v>2879</v>
      </c>
      <c r="AX161" s="95">
        <v>233178.18669319199</v>
      </c>
      <c r="AY161" s="95">
        <v>40317.743476390802</v>
      </c>
      <c r="AZ161" s="95">
        <v>3893253.8703308101</v>
      </c>
      <c r="BA161" s="95">
        <v>18058.448751211199</v>
      </c>
      <c r="BB161" s="95">
        <v>0</v>
      </c>
      <c r="BC161" s="95">
        <v>6579712.3654174795</v>
      </c>
      <c r="BD161" s="95">
        <v>30369.7967464924</v>
      </c>
      <c r="BE161" s="95">
        <v>0</v>
      </c>
      <c r="BF161" s="95">
        <v>11961.0933089256</v>
      </c>
      <c r="BG161" s="95">
        <v>1265143.3891906701</v>
      </c>
      <c r="BH161" s="95">
        <v>0</v>
      </c>
      <c r="BI161" s="95">
        <v>403166.37646484398</v>
      </c>
      <c r="BJ161" s="95">
        <v>2075581.3439331099</v>
      </c>
      <c r="BK161" s="95">
        <v>5007.9060986638096</v>
      </c>
      <c r="BL161" s="95">
        <v>0</v>
      </c>
      <c r="BM161" s="95">
        <v>0</v>
      </c>
      <c r="BN161" s="95">
        <v>0</v>
      </c>
      <c r="BO161" s="95">
        <v>0</v>
      </c>
      <c r="BP161" s="95">
        <v>0</v>
      </c>
      <c r="BQ161" s="95">
        <v>0</v>
      </c>
      <c r="BR161" s="95">
        <v>10661.130325079001</v>
      </c>
      <c r="BS161" s="95">
        <v>1047014.80026245</v>
      </c>
      <c r="BT161" s="95">
        <v>3692.5283275544598</v>
      </c>
      <c r="BU161" s="95">
        <v>0</v>
      </c>
      <c r="BV161" s="95">
        <v>1416356.9579620401</v>
      </c>
      <c r="BW161" s="95">
        <v>3375.6654495298899</v>
      </c>
      <c r="BX161" s="95">
        <v>0</v>
      </c>
      <c r="BY161" s="95">
        <v>0</v>
      </c>
      <c r="BZ161" s="95">
        <v>0</v>
      </c>
      <c r="CA161" s="95">
        <v>9530.9123488664609</v>
      </c>
      <c r="CB161" s="95">
        <v>1379728.760849</v>
      </c>
      <c r="CC161" s="95">
        <v>10738426.416626001</v>
      </c>
      <c r="CD161" s="95">
        <v>2469466.1563110398</v>
      </c>
      <c r="CE161" s="95">
        <v>127.844411501661</v>
      </c>
      <c r="CF161" s="95">
        <v>23763.7974467278</v>
      </c>
      <c r="CG161" s="95">
        <v>185224.54598236101</v>
      </c>
      <c r="CH161" s="95">
        <v>0</v>
      </c>
      <c r="CI161" s="95">
        <v>9639.8432255983407</v>
      </c>
      <c r="CJ161" s="95">
        <v>1403139.32731628</v>
      </c>
      <c r="CK161" s="95">
        <v>10922569.916626001</v>
      </c>
      <c r="CL161" s="95">
        <v>2499956.6277465802</v>
      </c>
      <c r="CM161" s="160">
        <v>10652.628272295</v>
      </c>
      <c r="CN161" s="160">
        <v>1802408.2074585001</v>
      </c>
      <c r="CO161" s="160">
        <v>12186573.6916504</v>
      </c>
      <c r="CP161" s="95">
        <v>2499956.6277465802</v>
      </c>
      <c r="CQ161" s="95">
        <v>0</v>
      </c>
      <c r="CR161" s="95">
        <v>0</v>
      </c>
      <c r="CS161" s="95">
        <v>0</v>
      </c>
      <c r="CT161" s="95">
        <v>0</v>
      </c>
      <c r="CU161" s="161">
        <v>1403492.5582957277</v>
      </c>
      <c r="CV161" s="161">
        <v>10923650.962608362</v>
      </c>
    </row>
    <row r="162" spans="1:100" x14ac:dyDescent="0.2">
      <c r="A162" s="94" t="s">
        <v>53</v>
      </c>
      <c r="B162" s="96">
        <v>40422</v>
      </c>
      <c r="C162" s="95">
        <v>0</v>
      </c>
      <c r="D162" s="95">
        <v>3678.81115189195</v>
      </c>
      <c r="E162" s="95">
        <v>5847.0196835398701</v>
      </c>
      <c r="F162" s="95">
        <v>96.007720199413598</v>
      </c>
      <c r="G162" s="95">
        <v>123.98370260186501</v>
      </c>
      <c r="H162" s="95">
        <v>2</v>
      </c>
      <c r="I162" s="95">
        <v>0</v>
      </c>
      <c r="J162" s="95">
        <v>1031.59708665311</v>
      </c>
      <c r="K162" s="95">
        <v>4</v>
      </c>
      <c r="L162" s="95">
        <v>266.367515943944</v>
      </c>
      <c r="M162" s="95">
        <v>56.544368620961897</v>
      </c>
      <c r="N162" s="95">
        <v>3432.0755123794102</v>
      </c>
      <c r="O162" s="95">
        <v>45.927177394274601</v>
      </c>
      <c r="P162" s="95">
        <v>0</v>
      </c>
      <c r="Q162" s="95">
        <v>5823.1924475431397</v>
      </c>
      <c r="R162" s="95">
        <v>29.152955246157902</v>
      </c>
      <c r="S162" s="95">
        <v>0</v>
      </c>
      <c r="T162" s="95">
        <v>7.8239070973941098</v>
      </c>
      <c r="U162" s="95">
        <v>1034.09290067852</v>
      </c>
      <c r="V162" s="95">
        <v>0</v>
      </c>
      <c r="W162" s="95">
        <v>420938.40682983398</v>
      </c>
      <c r="X162" s="95">
        <v>934772.097007751</v>
      </c>
      <c r="Y162" s="95">
        <v>1882.1629975140099</v>
      </c>
      <c r="Z162" s="95">
        <v>23524.6940009594</v>
      </c>
      <c r="AA162" s="95">
        <v>693</v>
      </c>
      <c r="AB162" s="95">
        <v>0</v>
      </c>
      <c r="AC162" s="95">
        <v>390005.354892731</v>
      </c>
      <c r="AD162" s="95">
        <v>759.37649393081699</v>
      </c>
      <c r="AE162" s="95">
        <v>16913.200067281701</v>
      </c>
      <c r="AF162" s="95">
        <v>5653.5304690003404</v>
      </c>
      <c r="AG162" s="95">
        <v>521537.54275512701</v>
      </c>
      <c r="AH162" s="95">
        <v>2099.3523466288998</v>
      </c>
      <c r="AI162" s="95">
        <v>0</v>
      </c>
      <c r="AJ162" s="95">
        <v>799868.05779266404</v>
      </c>
      <c r="AK162" s="95">
        <v>4612.0722573399498</v>
      </c>
      <c r="AL162" s="95">
        <v>0</v>
      </c>
      <c r="AM162" s="95">
        <v>1452.8277878761301</v>
      </c>
      <c r="AN162" s="95">
        <v>391106.87400436401</v>
      </c>
      <c r="AO162" s="95">
        <v>0</v>
      </c>
      <c r="AP162" s="95">
        <v>3498998.9381408701</v>
      </c>
      <c r="AQ162" s="95">
        <v>6962026.2977905301</v>
      </c>
      <c r="AR162" s="95">
        <v>23872.738864660299</v>
      </c>
      <c r="AS162" s="95">
        <v>183558.85719871501</v>
      </c>
      <c r="AT162" s="95">
        <v>5201.5499954223596</v>
      </c>
      <c r="AU162" s="95">
        <v>0</v>
      </c>
      <c r="AV162" s="95">
        <v>1268219.7878265399</v>
      </c>
      <c r="AW162" s="95">
        <v>2287</v>
      </c>
      <c r="AX162" s="95">
        <v>148272.921808243</v>
      </c>
      <c r="AY162" s="95">
        <v>42354.004302024798</v>
      </c>
      <c r="AZ162" s="95">
        <v>3867569.5523071298</v>
      </c>
      <c r="BA162" s="95">
        <v>18416.804511070299</v>
      </c>
      <c r="BB162" s="95">
        <v>0</v>
      </c>
      <c r="BC162" s="95">
        <v>6358947.2529907199</v>
      </c>
      <c r="BD162" s="95">
        <v>35475.464901924097</v>
      </c>
      <c r="BE162" s="95">
        <v>0</v>
      </c>
      <c r="BF162" s="95">
        <v>12846.627826571499</v>
      </c>
      <c r="BG162" s="95">
        <v>1270608.28433228</v>
      </c>
      <c r="BH162" s="95">
        <v>0</v>
      </c>
      <c r="BI162" s="95">
        <v>394179.62041091901</v>
      </c>
      <c r="BJ162" s="95">
        <v>2047438.6552887</v>
      </c>
      <c r="BK162" s="95">
        <v>4517.1709427833603</v>
      </c>
      <c r="BL162" s="95">
        <v>0</v>
      </c>
      <c r="BM162" s="95">
        <v>0</v>
      </c>
      <c r="BN162" s="95">
        <v>0</v>
      </c>
      <c r="BO162" s="95">
        <v>0</v>
      </c>
      <c r="BP162" s="95">
        <v>0</v>
      </c>
      <c r="BQ162" s="95">
        <v>0</v>
      </c>
      <c r="BR162" s="95">
        <v>11341.8278925419</v>
      </c>
      <c r="BS162" s="95">
        <v>1032999.2789459201</v>
      </c>
      <c r="BT162" s="95">
        <v>3477.0129133462901</v>
      </c>
      <c r="BU162" s="95">
        <v>0</v>
      </c>
      <c r="BV162" s="95">
        <v>1395075.1494445801</v>
      </c>
      <c r="BW162" s="95">
        <v>4144.7384135723096</v>
      </c>
      <c r="BX162" s="95">
        <v>0</v>
      </c>
      <c r="BY162" s="95">
        <v>0</v>
      </c>
      <c r="BZ162" s="95">
        <v>0</v>
      </c>
      <c r="CA162" s="95">
        <v>9509.9917776584607</v>
      </c>
      <c r="CB162" s="95">
        <v>1349336.3042602499</v>
      </c>
      <c r="CC162" s="95">
        <v>10435815.958862299</v>
      </c>
      <c r="CD162" s="95">
        <v>2451707.7654113802</v>
      </c>
      <c r="CE162" s="95">
        <v>126.15239503514</v>
      </c>
      <c r="CF162" s="95">
        <v>24192.104125976599</v>
      </c>
      <c r="CG162" s="95">
        <v>188283.84695815999</v>
      </c>
      <c r="CH162" s="95">
        <v>0</v>
      </c>
      <c r="CI162" s="95">
        <v>9648.4813843965494</v>
      </c>
      <c r="CJ162" s="95">
        <v>1373226.07275391</v>
      </c>
      <c r="CK162" s="95">
        <v>10623897.3409424</v>
      </c>
      <c r="CL162" s="95">
        <v>2482234.5710754399</v>
      </c>
      <c r="CM162" s="160">
        <v>10673.951719045601</v>
      </c>
      <c r="CN162" s="160">
        <v>1760796.0814209001</v>
      </c>
      <c r="CO162" s="160">
        <v>11893390.533325201</v>
      </c>
      <c r="CP162" s="95">
        <v>2482234.5710754399</v>
      </c>
      <c r="CQ162" s="95">
        <v>0</v>
      </c>
      <c r="CR162" s="95">
        <v>0</v>
      </c>
      <c r="CS162" s="95">
        <v>0</v>
      </c>
      <c r="CT162" s="95">
        <v>0</v>
      </c>
      <c r="CU162" s="161">
        <v>1373528.4083862265</v>
      </c>
      <c r="CV162" s="161">
        <v>10624099.805820459</v>
      </c>
    </row>
    <row r="163" spans="1:100" x14ac:dyDescent="0.2">
      <c r="A163" s="94" t="s">
        <v>53</v>
      </c>
      <c r="B163" s="96">
        <v>40513</v>
      </c>
      <c r="C163" s="95">
        <v>0</v>
      </c>
      <c r="D163" s="95">
        <v>3732.3781071603298</v>
      </c>
      <c r="E163" s="95">
        <v>5784.2992237210301</v>
      </c>
      <c r="F163" s="95">
        <v>86.880286545492694</v>
      </c>
      <c r="G163" s="95">
        <v>128.97853657603301</v>
      </c>
      <c r="H163" s="95">
        <v>1</v>
      </c>
      <c r="I163" s="95">
        <v>0</v>
      </c>
      <c r="J163" s="95">
        <v>1037.33976478875</v>
      </c>
      <c r="K163" s="95">
        <v>4</v>
      </c>
      <c r="L163" s="95">
        <v>297.20887051895301</v>
      </c>
      <c r="M163" s="95">
        <v>53.271327569615103</v>
      </c>
      <c r="N163" s="95">
        <v>3412.4772197902198</v>
      </c>
      <c r="O163" s="95">
        <v>47.321327681653202</v>
      </c>
      <c r="P163" s="95">
        <v>0</v>
      </c>
      <c r="Q163" s="95">
        <v>5808.4940897822398</v>
      </c>
      <c r="R163" s="95">
        <v>23.570282923756199</v>
      </c>
      <c r="S163" s="95">
        <v>0</v>
      </c>
      <c r="T163" s="95">
        <v>5.5247659141314198</v>
      </c>
      <c r="U163" s="95">
        <v>1044.93508000672</v>
      </c>
      <c r="V163" s="95">
        <v>0</v>
      </c>
      <c r="W163" s="95">
        <v>427600.27108383202</v>
      </c>
      <c r="X163" s="95">
        <v>922667.03451538098</v>
      </c>
      <c r="Y163" s="95">
        <v>1858.7035354375801</v>
      </c>
      <c r="Z163" s="95">
        <v>23686.707891702699</v>
      </c>
      <c r="AA163" s="95">
        <v>324</v>
      </c>
      <c r="AB163" s="95">
        <v>0</v>
      </c>
      <c r="AC163" s="95">
        <v>394654.74644470197</v>
      </c>
      <c r="AD163" s="95">
        <v>1488.3723347186999</v>
      </c>
      <c r="AE163" s="95">
        <v>18602.263668775598</v>
      </c>
      <c r="AF163" s="95">
        <v>5602.3745740056002</v>
      </c>
      <c r="AG163" s="95">
        <v>521507.04876327497</v>
      </c>
      <c r="AH163" s="95">
        <v>2023.8561743497801</v>
      </c>
      <c r="AI163" s="95">
        <v>0</v>
      </c>
      <c r="AJ163" s="95">
        <v>800647.98367309605</v>
      </c>
      <c r="AK163" s="95">
        <v>3789.7776781022499</v>
      </c>
      <c r="AL163" s="95">
        <v>0</v>
      </c>
      <c r="AM163" s="95">
        <v>1170.7360613793101</v>
      </c>
      <c r="AN163" s="95">
        <v>394935.999423981</v>
      </c>
      <c r="AO163" s="95">
        <v>0</v>
      </c>
      <c r="AP163" s="95">
        <v>3507964.8198852502</v>
      </c>
      <c r="AQ163" s="95">
        <v>6894796.4014282199</v>
      </c>
      <c r="AR163" s="95">
        <v>23933.782479047801</v>
      </c>
      <c r="AS163" s="95">
        <v>183888.23064422599</v>
      </c>
      <c r="AT163" s="95">
        <v>2245.3199996948201</v>
      </c>
      <c r="AU163" s="95">
        <v>0</v>
      </c>
      <c r="AV163" s="95">
        <v>1299721.43836975</v>
      </c>
      <c r="AW163" s="95">
        <v>4449</v>
      </c>
      <c r="AX163" s="95">
        <v>168833.264205933</v>
      </c>
      <c r="AY163" s="95">
        <v>42771.2459216118</v>
      </c>
      <c r="AZ163" s="95">
        <v>3882762.4447631799</v>
      </c>
      <c r="BA163" s="95">
        <v>17563.530311584502</v>
      </c>
      <c r="BB163" s="95">
        <v>0</v>
      </c>
      <c r="BC163" s="95">
        <v>6356668.8412475605</v>
      </c>
      <c r="BD163" s="95">
        <v>30306.8289117813</v>
      </c>
      <c r="BE163" s="95">
        <v>0</v>
      </c>
      <c r="BF163" s="95">
        <v>8875.8917356729507</v>
      </c>
      <c r="BG163" s="95">
        <v>1305759.9718627899</v>
      </c>
      <c r="BH163" s="95">
        <v>0</v>
      </c>
      <c r="BI163" s="95">
        <v>411186.55844497698</v>
      </c>
      <c r="BJ163" s="95">
        <v>2027864.29974365</v>
      </c>
      <c r="BK163" s="95">
        <v>4300.3883201479903</v>
      </c>
      <c r="BL163" s="95">
        <v>0</v>
      </c>
      <c r="BM163" s="95">
        <v>0</v>
      </c>
      <c r="BN163" s="95">
        <v>0</v>
      </c>
      <c r="BO163" s="95">
        <v>0</v>
      </c>
      <c r="BP163" s="95">
        <v>0</v>
      </c>
      <c r="BQ163" s="95">
        <v>0</v>
      </c>
      <c r="BR163" s="95">
        <v>11228.052892208099</v>
      </c>
      <c r="BS163" s="95">
        <v>1036318.65080261</v>
      </c>
      <c r="BT163" s="95">
        <v>3319.0331895649401</v>
      </c>
      <c r="BU163" s="95">
        <v>0</v>
      </c>
      <c r="BV163" s="95">
        <v>1387707.98526001</v>
      </c>
      <c r="BW163" s="95">
        <v>3193.5198573470102</v>
      </c>
      <c r="BX163" s="95">
        <v>0</v>
      </c>
      <c r="BY163" s="95">
        <v>0</v>
      </c>
      <c r="BZ163" s="95">
        <v>0</v>
      </c>
      <c r="CA163" s="95">
        <v>9501.2217727899606</v>
      </c>
      <c r="CB163" s="95">
        <v>1346871.53921509</v>
      </c>
      <c r="CC163" s="95">
        <v>10418414.7701416</v>
      </c>
      <c r="CD163" s="95">
        <v>2440225.3087158198</v>
      </c>
      <c r="CE163" s="95">
        <v>129.90332389995501</v>
      </c>
      <c r="CF163" s="95">
        <v>24158.915266513799</v>
      </c>
      <c r="CG163" s="95">
        <v>186871.05612373399</v>
      </c>
      <c r="CH163" s="95">
        <v>0</v>
      </c>
      <c r="CI163" s="95">
        <v>9642.9187597036398</v>
      </c>
      <c r="CJ163" s="95">
        <v>1371027.88311768</v>
      </c>
      <c r="CK163" s="95">
        <v>10606400.080566401</v>
      </c>
      <c r="CL163" s="95">
        <v>2470643.2944641099</v>
      </c>
      <c r="CM163" s="160">
        <v>10684.4191156626</v>
      </c>
      <c r="CN163" s="160">
        <v>1769686.02011108</v>
      </c>
      <c r="CO163" s="160">
        <v>11918479.192871099</v>
      </c>
      <c r="CP163" s="95">
        <v>2470643.2944641099</v>
      </c>
      <c r="CQ163" s="95">
        <v>0</v>
      </c>
      <c r="CR163" s="95">
        <v>0</v>
      </c>
      <c r="CS163" s="95">
        <v>0</v>
      </c>
      <c r="CT163" s="95">
        <v>0</v>
      </c>
      <c r="CU163" s="161">
        <v>1371030.4544816038</v>
      </c>
      <c r="CV163" s="161">
        <v>10605285.826265333</v>
      </c>
    </row>
    <row r="164" spans="1:100" x14ac:dyDescent="0.2">
      <c r="A164" s="94" t="s">
        <v>53</v>
      </c>
      <c r="B164" s="96">
        <v>40603</v>
      </c>
      <c r="C164" s="95">
        <v>0</v>
      </c>
      <c r="D164" s="95">
        <v>3772.8305911421799</v>
      </c>
      <c r="E164" s="95">
        <v>5772.4714478850401</v>
      </c>
      <c r="F164" s="95">
        <v>94.409400232136306</v>
      </c>
      <c r="G164" s="95">
        <v>126.280826657079</v>
      </c>
      <c r="H164" s="95">
        <v>1</v>
      </c>
      <c r="I164" s="95">
        <v>0</v>
      </c>
      <c r="J164" s="95">
        <v>1080.0115820467499</v>
      </c>
      <c r="K164" s="95">
        <v>2</v>
      </c>
      <c r="L164" s="95">
        <v>294.22791812196402</v>
      </c>
      <c r="M164" s="95">
        <v>79.565839172340901</v>
      </c>
      <c r="N164" s="95">
        <v>3411.1063698530202</v>
      </c>
      <c r="O164" s="95">
        <v>0</v>
      </c>
      <c r="P164" s="95">
        <v>0</v>
      </c>
      <c r="Q164" s="95">
        <v>5840.3713491559001</v>
      </c>
      <c r="R164" s="95">
        <v>0</v>
      </c>
      <c r="S164" s="95">
        <v>0</v>
      </c>
      <c r="T164" s="95">
        <v>30.883898019324999</v>
      </c>
      <c r="U164" s="95">
        <v>1080.9516460597499</v>
      </c>
      <c r="V164" s="95">
        <v>0</v>
      </c>
      <c r="W164" s="95">
        <v>413988.62142181402</v>
      </c>
      <c r="X164" s="95">
        <v>921352.968955994</v>
      </c>
      <c r="Y164" s="95">
        <v>2246.8881715536099</v>
      </c>
      <c r="Z164" s="95">
        <v>24421.9932641983</v>
      </c>
      <c r="AA164" s="95">
        <v>325</v>
      </c>
      <c r="AB164" s="95">
        <v>0</v>
      </c>
      <c r="AC164" s="95">
        <v>402270.151695251</v>
      </c>
      <c r="AD164" s="95">
        <v>1348.27492332458</v>
      </c>
      <c r="AE164" s="95">
        <v>20302.735999107401</v>
      </c>
      <c r="AF164" s="95">
        <v>9611.39726400375</v>
      </c>
      <c r="AG164" s="95">
        <v>521677.52519989002</v>
      </c>
      <c r="AH164" s="95">
        <v>0</v>
      </c>
      <c r="AI164" s="95">
        <v>0</v>
      </c>
      <c r="AJ164" s="95">
        <v>802633.08347320603</v>
      </c>
      <c r="AK164" s="95">
        <v>0</v>
      </c>
      <c r="AL164" s="95">
        <v>0</v>
      </c>
      <c r="AM164" s="95">
        <v>6732.5675523877098</v>
      </c>
      <c r="AN164" s="95">
        <v>404379.01029968302</v>
      </c>
      <c r="AO164" s="95">
        <v>0</v>
      </c>
      <c r="AP164" s="95">
        <v>3594394.7000732399</v>
      </c>
      <c r="AQ164" s="95">
        <v>6953130.3339843797</v>
      </c>
      <c r="AR164" s="95">
        <v>30231.072927236601</v>
      </c>
      <c r="AS164" s="95">
        <v>191004.70521545401</v>
      </c>
      <c r="AT164" s="95">
        <v>2444</v>
      </c>
      <c r="AU164" s="95">
        <v>0</v>
      </c>
      <c r="AV164" s="95">
        <v>1341163.7024383501</v>
      </c>
      <c r="AW164" s="95">
        <v>4042</v>
      </c>
      <c r="AX164" s="95">
        <v>182480.29113006601</v>
      </c>
      <c r="AY164" s="95">
        <v>74406.493421554595</v>
      </c>
      <c r="AZ164" s="95">
        <v>3914108.2568359398</v>
      </c>
      <c r="BA164" s="95">
        <v>0</v>
      </c>
      <c r="BB164" s="95">
        <v>0</v>
      </c>
      <c r="BC164" s="95">
        <v>6436913.3634643601</v>
      </c>
      <c r="BD164" s="95">
        <v>0</v>
      </c>
      <c r="BE164" s="95">
        <v>0</v>
      </c>
      <c r="BF164" s="95">
        <v>54482.708471775099</v>
      </c>
      <c r="BG164" s="95">
        <v>1344975.0412445101</v>
      </c>
      <c r="BH164" s="95">
        <v>0</v>
      </c>
      <c r="BI164" s="95">
        <v>403831.09442520101</v>
      </c>
      <c r="BJ164" s="95">
        <v>2040469.7180328399</v>
      </c>
      <c r="BK164" s="95">
        <v>4928.5274459719703</v>
      </c>
      <c r="BL164" s="95">
        <v>0</v>
      </c>
      <c r="BM164" s="95">
        <v>0</v>
      </c>
      <c r="BN164" s="95">
        <v>0</v>
      </c>
      <c r="BO164" s="95">
        <v>0</v>
      </c>
      <c r="BP164" s="95">
        <v>0</v>
      </c>
      <c r="BQ164" s="95">
        <v>0</v>
      </c>
      <c r="BR164" s="95">
        <v>18059.901655435599</v>
      </c>
      <c r="BS164" s="95">
        <v>1045254.16020966</v>
      </c>
      <c r="BT164" s="95">
        <v>0</v>
      </c>
      <c r="BU164" s="95">
        <v>0</v>
      </c>
      <c r="BV164" s="95">
        <v>1366960.4079284701</v>
      </c>
      <c r="BW164" s="95">
        <v>0</v>
      </c>
      <c r="BX164" s="95">
        <v>0</v>
      </c>
      <c r="BY164" s="95">
        <v>0</v>
      </c>
      <c r="BZ164" s="95">
        <v>0</v>
      </c>
      <c r="CA164" s="95">
        <v>9560.4410982131994</v>
      </c>
      <c r="CB164" s="95">
        <v>1339150.26991272</v>
      </c>
      <c r="CC164" s="95">
        <v>10579409.919311499</v>
      </c>
      <c r="CD164" s="95">
        <v>2423495.7040710398</v>
      </c>
      <c r="CE164" s="95">
        <v>127.38863566611001</v>
      </c>
      <c r="CF164" s="95">
        <v>24829.955216169401</v>
      </c>
      <c r="CG164" s="95">
        <v>194075.994661331</v>
      </c>
      <c r="CH164" s="95">
        <v>0</v>
      </c>
      <c r="CI164" s="95">
        <v>9682.5617804527301</v>
      </c>
      <c r="CJ164" s="95">
        <v>1364136.35069275</v>
      </c>
      <c r="CK164" s="95">
        <v>10771761.256591801</v>
      </c>
      <c r="CL164" s="95">
        <v>2450182.2752990699</v>
      </c>
      <c r="CM164" s="160">
        <v>10742.570261597601</v>
      </c>
      <c r="CN164" s="160">
        <v>1772735.35665894</v>
      </c>
      <c r="CO164" s="160">
        <v>12123538.2546387</v>
      </c>
      <c r="CP164" s="95">
        <v>2450182.2752990699</v>
      </c>
      <c r="CQ164" s="95">
        <v>0</v>
      </c>
      <c r="CR164" s="95">
        <v>0</v>
      </c>
      <c r="CS164" s="95">
        <v>0</v>
      </c>
      <c r="CT164" s="95">
        <v>0</v>
      </c>
      <c r="CU164" s="161">
        <v>1363980.2251288893</v>
      </c>
      <c r="CV164" s="161">
        <v>10773485.91397283</v>
      </c>
    </row>
    <row r="165" spans="1:100" x14ac:dyDescent="0.2">
      <c r="A165" s="94" t="s">
        <v>53</v>
      </c>
      <c r="B165" s="96">
        <v>40695</v>
      </c>
      <c r="C165" s="95">
        <v>0</v>
      </c>
      <c r="D165" s="95">
        <v>3829.13047391176</v>
      </c>
      <c r="E165" s="95">
        <v>5752.33333295584</v>
      </c>
      <c r="F165" s="95">
        <v>100.875055185519</v>
      </c>
      <c r="G165" s="95">
        <v>128.713178472593</v>
      </c>
      <c r="H165" s="95">
        <v>1</v>
      </c>
      <c r="I165" s="95">
        <v>0</v>
      </c>
      <c r="J165" s="95">
        <v>1102.3164596706599</v>
      </c>
      <c r="K165" s="95">
        <v>2</v>
      </c>
      <c r="L165" s="95">
        <v>286.71843948215201</v>
      </c>
      <c r="M165" s="95">
        <v>75.266463882289798</v>
      </c>
      <c r="N165" s="95">
        <v>3423.8266167342699</v>
      </c>
      <c r="O165" s="95">
        <v>0</v>
      </c>
      <c r="P165" s="95">
        <v>0</v>
      </c>
      <c r="Q165" s="95">
        <v>5839.5213247537604</v>
      </c>
      <c r="R165" s="95">
        <v>0</v>
      </c>
      <c r="S165" s="95">
        <v>0</v>
      </c>
      <c r="T165" s="95">
        <v>33.316559167113198</v>
      </c>
      <c r="U165" s="95">
        <v>1103.8159959316299</v>
      </c>
      <c r="V165" s="95">
        <v>0</v>
      </c>
      <c r="W165" s="95">
        <v>430945.50476074201</v>
      </c>
      <c r="X165" s="95">
        <v>907293.84585571301</v>
      </c>
      <c r="Y165" s="95">
        <v>2056.8849419951398</v>
      </c>
      <c r="Z165" s="95">
        <v>24625.792474031401</v>
      </c>
      <c r="AA165" s="95">
        <v>325</v>
      </c>
      <c r="AB165" s="95">
        <v>0</v>
      </c>
      <c r="AC165" s="95">
        <v>416631.31266784703</v>
      </c>
      <c r="AD165" s="95">
        <v>1364.42870521545</v>
      </c>
      <c r="AE165" s="95">
        <v>17951.742377996401</v>
      </c>
      <c r="AF165" s="95">
        <v>10200.2976560593</v>
      </c>
      <c r="AG165" s="95">
        <v>518734.72167968802</v>
      </c>
      <c r="AH165" s="95">
        <v>0</v>
      </c>
      <c r="AI165" s="95">
        <v>0</v>
      </c>
      <c r="AJ165" s="95">
        <v>776202.89678955101</v>
      </c>
      <c r="AK165" s="95">
        <v>0</v>
      </c>
      <c r="AL165" s="95">
        <v>0</v>
      </c>
      <c r="AM165" s="95">
        <v>6386.0961042046501</v>
      </c>
      <c r="AN165" s="95">
        <v>418145.558670044</v>
      </c>
      <c r="AO165" s="95">
        <v>0</v>
      </c>
      <c r="AP165" s="95">
        <v>3698476.8331603999</v>
      </c>
      <c r="AQ165" s="95">
        <v>6869075.7759399395</v>
      </c>
      <c r="AR165" s="95">
        <v>27686.758098840699</v>
      </c>
      <c r="AS165" s="95">
        <v>193370.80200386001</v>
      </c>
      <c r="AT165" s="95">
        <v>2444</v>
      </c>
      <c r="AU165" s="95">
        <v>0</v>
      </c>
      <c r="AV165" s="95">
        <v>1396108.87675476</v>
      </c>
      <c r="AW165" s="95">
        <v>4163</v>
      </c>
      <c r="AX165" s="95">
        <v>161557.69355964701</v>
      </c>
      <c r="AY165" s="95">
        <v>78453.929529190107</v>
      </c>
      <c r="AZ165" s="95">
        <v>3901916.4066467299</v>
      </c>
      <c r="BA165" s="95">
        <v>0</v>
      </c>
      <c r="BB165" s="95">
        <v>0</v>
      </c>
      <c r="BC165" s="95">
        <v>6309735.0534057599</v>
      </c>
      <c r="BD165" s="95">
        <v>0</v>
      </c>
      <c r="BE165" s="95">
        <v>0</v>
      </c>
      <c r="BF165" s="95">
        <v>52264.566314220399</v>
      </c>
      <c r="BG165" s="95">
        <v>1399248.90513611</v>
      </c>
      <c r="BH165" s="95">
        <v>0</v>
      </c>
      <c r="BI165" s="95">
        <v>383267.27196884202</v>
      </c>
      <c r="BJ165" s="95">
        <v>2027332.4719696001</v>
      </c>
      <c r="BK165" s="95">
        <v>4550.7700732350304</v>
      </c>
      <c r="BL165" s="95">
        <v>0</v>
      </c>
      <c r="BM165" s="95">
        <v>0</v>
      </c>
      <c r="BN165" s="95">
        <v>0</v>
      </c>
      <c r="BO165" s="95">
        <v>0</v>
      </c>
      <c r="BP165" s="95">
        <v>0</v>
      </c>
      <c r="BQ165" s="95">
        <v>0</v>
      </c>
      <c r="BR165" s="95">
        <v>19369.001250982299</v>
      </c>
      <c r="BS165" s="95">
        <v>1049393.5578918499</v>
      </c>
      <c r="BT165" s="95">
        <v>0</v>
      </c>
      <c r="BU165" s="95">
        <v>0</v>
      </c>
      <c r="BV165" s="95">
        <v>1356339.25502014</v>
      </c>
      <c r="BW165" s="95">
        <v>0</v>
      </c>
      <c r="BX165" s="95">
        <v>0</v>
      </c>
      <c r="BY165" s="95">
        <v>0</v>
      </c>
      <c r="BZ165" s="95">
        <v>0</v>
      </c>
      <c r="CA165" s="95">
        <v>9601.5877478122693</v>
      </c>
      <c r="CB165" s="95">
        <v>1343177.0150146501</v>
      </c>
      <c r="CC165" s="95">
        <v>10550529.8824463</v>
      </c>
      <c r="CD165" s="95">
        <v>2418475.01068115</v>
      </c>
      <c r="CE165" s="95">
        <v>129.599714541808</v>
      </c>
      <c r="CF165" s="95">
        <v>24811.487939596202</v>
      </c>
      <c r="CG165" s="95">
        <v>195356.337203979</v>
      </c>
      <c r="CH165" s="95">
        <v>0</v>
      </c>
      <c r="CI165" s="95">
        <v>9713.8738627433795</v>
      </c>
      <c r="CJ165" s="95">
        <v>1368235.7344818099</v>
      </c>
      <c r="CK165" s="95">
        <v>10747081.7297363</v>
      </c>
      <c r="CL165" s="95">
        <v>2444065.1505432101</v>
      </c>
      <c r="CM165" s="160">
        <v>10802.188961505901</v>
      </c>
      <c r="CN165" s="160">
        <v>1791600.83888245</v>
      </c>
      <c r="CO165" s="160">
        <v>12163235.502075201</v>
      </c>
      <c r="CP165" s="95">
        <v>2444065.1505432101</v>
      </c>
      <c r="CQ165" s="95">
        <v>0</v>
      </c>
      <c r="CR165" s="95">
        <v>0</v>
      </c>
      <c r="CS165" s="95">
        <v>0</v>
      </c>
      <c r="CT165" s="95">
        <v>0</v>
      </c>
      <c r="CU165" s="161">
        <v>1367988.5029542462</v>
      </c>
      <c r="CV165" s="161">
        <v>10745886.21965028</v>
      </c>
    </row>
    <row r="166" spans="1:100" x14ac:dyDescent="0.2">
      <c r="A166" s="94" t="s">
        <v>53</v>
      </c>
      <c r="B166" s="96">
        <v>40787</v>
      </c>
      <c r="C166" s="95">
        <v>0</v>
      </c>
      <c r="D166" s="95">
        <v>3885.9798873960999</v>
      </c>
      <c r="E166" s="95">
        <v>5770.6777783036196</v>
      </c>
      <c r="F166" s="95">
        <v>109.283676718362</v>
      </c>
      <c r="G166" s="95">
        <v>130.35951582156099</v>
      </c>
      <c r="H166" s="95">
        <v>1</v>
      </c>
      <c r="I166" s="95">
        <v>0</v>
      </c>
      <c r="J166" s="95">
        <v>1115.9311830699401</v>
      </c>
      <c r="K166" s="95">
        <v>2</v>
      </c>
      <c r="L166" s="95">
        <v>380.45783244445897</v>
      </c>
      <c r="M166" s="95">
        <v>83.899098199792206</v>
      </c>
      <c r="N166" s="95">
        <v>3454.1397084891801</v>
      </c>
      <c r="O166" s="95">
        <v>0</v>
      </c>
      <c r="P166" s="95">
        <v>0</v>
      </c>
      <c r="Q166" s="95">
        <v>5841.0328772067996</v>
      </c>
      <c r="R166" s="95">
        <v>0</v>
      </c>
      <c r="S166" s="95">
        <v>0</v>
      </c>
      <c r="T166" s="95">
        <v>37.416305872145998</v>
      </c>
      <c r="U166" s="95">
        <v>1117.2582451850201</v>
      </c>
      <c r="V166" s="95">
        <v>0</v>
      </c>
      <c r="W166" s="95">
        <v>435595.65636825602</v>
      </c>
      <c r="X166" s="95">
        <v>905010.92633056606</v>
      </c>
      <c r="Y166" s="95">
        <v>1601.71200557053</v>
      </c>
      <c r="Z166" s="95">
        <v>24621.690114975001</v>
      </c>
      <c r="AA166" s="95">
        <v>319</v>
      </c>
      <c r="AB166" s="95">
        <v>0</v>
      </c>
      <c r="AC166" s="95">
        <v>421912.87832641602</v>
      </c>
      <c r="AD166" s="95">
        <v>935.16969299316395</v>
      </c>
      <c r="AE166" s="95">
        <v>18893.7022213936</v>
      </c>
      <c r="AF166" s="95">
        <v>10559.8083341122</v>
      </c>
      <c r="AG166" s="95">
        <v>523191.36050414998</v>
      </c>
      <c r="AH166" s="95">
        <v>0</v>
      </c>
      <c r="AI166" s="95">
        <v>0</v>
      </c>
      <c r="AJ166" s="95">
        <v>772172.39231872605</v>
      </c>
      <c r="AK166" s="95">
        <v>0</v>
      </c>
      <c r="AL166" s="95">
        <v>0</v>
      </c>
      <c r="AM166" s="95">
        <v>7220.80818021297</v>
      </c>
      <c r="AN166" s="95">
        <v>422797.780807495</v>
      </c>
      <c r="AO166" s="95">
        <v>0</v>
      </c>
      <c r="AP166" s="95">
        <v>3667220.0268249498</v>
      </c>
      <c r="AQ166" s="95">
        <v>6850250.1727905301</v>
      </c>
      <c r="AR166" s="95">
        <v>19698.901426792101</v>
      </c>
      <c r="AS166" s="95">
        <v>196640.339939117</v>
      </c>
      <c r="AT166" s="95">
        <v>2398.8799972534198</v>
      </c>
      <c r="AU166" s="95">
        <v>0</v>
      </c>
      <c r="AV166" s="95">
        <v>1429639.8050994901</v>
      </c>
      <c r="AW166" s="95">
        <v>2905</v>
      </c>
      <c r="AX166" s="95">
        <v>168980.27733802801</v>
      </c>
      <c r="AY166" s="95">
        <v>80726.152317047105</v>
      </c>
      <c r="AZ166" s="95">
        <v>3934731.1037597698</v>
      </c>
      <c r="BA166" s="95">
        <v>0</v>
      </c>
      <c r="BB166" s="95">
        <v>0</v>
      </c>
      <c r="BC166" s="95">
        <v>6273477.03088379</v>
      </c>
      <c r="BD166" s="95">
        <v>0</v>
      </c>
      <c r="BE166" s="95">
        <v>0</v>
      </c>
      <c r="BF166" s="95">
        <v>59390.159879684397</v>
      </c>
      <c r="BG166" s="95">
        <v>1432631.4839172401</v>
      </c>
      <c r="BH166" s="95">
        <v>0</v>
      </c>
      <c r="BI166" s="95">
        <v>385802.24576568598</v>
      </c>
      <c r="BJ166" s="95">
        <v>2009491.64845276</v>
      </c>
      <c r="BK166" s="95">
        <v>4990.4998850226402</v>
      </c>
      <c r="BL166" s="95">
        <v>0</v>
      </c>
      <c r="BM166" s="95">
        <v>0</v>
      </c>
      <c r="BN166" s="95">
        <v>0</v>
      </c>
      <c r="BO166" s="95">
        <v>0</v>
      </c>
      <c r="BP166" s="95">
        <v>0</v>
      </c>
      <c r="BQ166" s="95">
        <v>0</v>
      </c>
      <c r="BR166" s="95">
        <v>19223.318714141798</v>
      </c>
      <c r="BS166" s="95">
        <v>1060840.3116607701</v>
      </c>
      <c r="BT166" s="95">
        <v>0</v>
      </c>
      <c r="BU166" s="95">
        <v>0</v>
      </c>
      <c r="BV166" s="95">
        <v>1311137.7122497601</v>
      </c>
      <c r="BW166" s="95">
        <v>0</v>
      </c>
      <c r="BX166" s="95">
        <v>0</v>
      </c>
      <c r="BY166" s="95">
        <v>0</v>
      </c>
      <c r="BZ166" s="95">
        <v>0</v>
      </c>
      <c r="CA166" s="95">
        <v>9643.1886416673697</v>
      </c>
      <c r="CB166" s="95">
        <v>1334612.87449646</v>
      </c>
      <c r="CC166" s="95">
        <v>10489950.3713379</v>
      </c>
      <c r="CD166" s="95">
        <v>2405840.9884643601</v>
      </c>
      <c r="CE166" s="95">
        <v>131.43838687427299</v>
      </c>
      <c r="CF166" s="95">
        <v>24865.343890428499</v>
      </c>
      <c r="CG166" s="95">
        <v>198128.65797424299</v>
      </c>
      <c r="CH166" s="95">
        <v>0</v>
      </c>
      <c r="CI166" s="95">
        <v>9785.8021740913391</v>
      </c>
      <c r="CJ166" s="95">
        <v>1359167.1116180399</v>
      </c>
      <c r="CK166" s="95">
        <v>10688191.0466309</v>
      </c>
      <c r="CL166" s="95">
        <v>2432390.5125732399</v>
      </c>
      <c r="CM166" s="160">
        <v>10904.6188163757</v>
      </c>
      <c r="CN166" s="160">
        <v>1778724.8296356199</v>
      </c>
      <c r="CO166" s="160">
        <v>12127802.34375</v>
      </c>
      <c r="CP166" s="95">
        <v>2432390.5125732399</v>
      </c>
      <c r="CQ166" s="95">
        <v>0</v>
      </c>
      <c r="CR166" s="95">
        <v>0</v>
      </c>
      <c r="CS166" s="95">
        <v>0</v>
      </c>
      <c r="CT166" s="95">
        <v>0</v>
      </c>
      <c r="CU166" s="161">
        <v>1359478.2183868885</v>
      </c>
      <c r="CV166" s="161">
        <v>10688079.029312143</v>
      </c>
    </row>
    <row r="167" spans="1:100" x14ac:dyDescent="0.2">
      <c r="A167" s="94" t="s">
        <v>53</v>
      </c>
      <c r="B167" s="96">
        <v>40878</v>
      </c>
      <c r="C167" s="95">
        <v>0</v>
      </c>
      <c r="D167" s="95">
        <v>3995.682425946</v>
      </c>
      <c r="E167" s="95">
        <v>5784.61443132162</v>
      </c>
      <c r="F167" s="95">
        <v>127.92361884471001</v>
      </c>
      <c r="G167" s="95">
        <v>124.969570924528</v>
      </c>
      <c r="H167" s="95">
        <v>2</v>
      </c>
      <c r="I167" s="95">
        <v>0</v>
      </c>
      <c r="J167" s="95">
        <v>1128.6479214429901</v>
      </c>
      <c r="K167" s="95">
        <v>1</v>
      </c>
      <c r="L167" s="95">
        <v>339.68798948451899</v>
      </c>
      <c r="M167" s="95">
        <v>100.226813357323</v>
      </c>
      <c r="N167" s="95">
        <v>3497.6835695505101</v>
      </c>
      <c r="O167" s="95">
        <v>0</v>
      </c>
      <c r="P167" s="95">
        <v>0</v>
      </c>
      <c r="Q167" s="95">
        <v>5943.3206067681303</v>
      </c>
      <c r="R167" s="95">
        <v>0</v>
      </c>
      <c r="S167" s="95">
        <v>0</v>
      </c>
      <c r="T167" s="95">
        <v>38.336389504838699</v>
      </c>
      <c r="U167" s="95">
        <v>1131.31951068342</v>
      </c>
      <c r="V167" s="95">
        <v>0</v>
      </c>
      <c r="W167" s="95">
        <v>445392.49713134801</v>
      </c>
      <c r="X167" s="95">
        <v>908299.01168823196</v>
      </c>
      <c r="Y167" s="95">
        <v>2187.1085007786801</v>
      </c>
      <c r="Z167" s="95">
        <v>24387.464807033499</v>
      </c>
      <c r="AA167" s="95">
        <v>337</v>
      </c>
      <c r="AB167" s="95">
        <v>0</v>
      </c>
      <c r="AC167" s="95">
        <v>412710.74106216402</v>
      </c>
      <c r="AD167" s="95">
        <v>1176.58033370972</v>
      </c>
      <c r="AE167" s="95">
        <v>20528.4269194603</v>
      </c>
      <c r="AF167" s="95">
        <v>13724.119089841801</v>
      </c>
      <c r="AG167" s="95">
        <v>531242.45149231004</v>
      </c>
      <c r="AH167" s="95">
        <v>0</v>
      </c>
      <c r="AI167" s="95">
        <v>0</v>
      </c>
      <c r="AJ167" s="95">
        <v>791709.17974853504</v>
      </c>
      <c r="AK167" s="95">
        <v>0</v>
      </c>
      <c r="AL167" s="95">
        <v>0</v>
      </c>
      <c r="AM167" s="95">
        <v>7866.6595019102097</v>
      </c>
      <c r="AN167" s="95">
        <v>413032.75896835298</v>
      </c>
      <c r="AO167" s="95">
        <v>0</v>
      </c>
      <c r="AP167" s="95">
        <v>3791966.2931518601</v>
      </c>
      <c r="AQ167" s="95">
        <v>6908098.23791504</v>
      </c>
      <c r="AR167" s="95">
        <v>27195.121407747301</v>
      </c>
      <c r="AS167" s="95">
        <v>192916.371339798</v>
      </c>
      <c r="AT167" s="95">
        <v>2558.8299942016602</v>
      </c>
      <c r="AU167" s="95">
        <v>0</v>
      </c>
      <c r="AV167" s="95">
        <v>1406744.6858520501</v>
      </c>
      <c r="AW167" s="95">
        <v>3629.99999237061</v>
      </c>
      <c r="AX167" s="95">
        <v>188471.43729972799</v>
      </c>
      <c r="AY167" s="95">
        <v>104526.743009567</v>
      </c>
      <c r="AZ167" s="95">
        <v>4020555.77703857</v>
      </c>
      <c r="BA167" s="95">
        <v>0</v>
      </c>
      <c r="BB167" s="95">
        <v>0</v>
      </c>
      <c r="BC167" s="95">
        <v>6463685.5446777297</v>
      </c>
      <c r="BD167" s="95">
        <v>0</v>
      </c>
      <c r="BE167" s="95">
        <v>0</v>
      </c>
      <c r="BF167" s="95">
        <v>63239.084341526002</v>
      </c>
      <c r="BG167" s="95">
        <v>1411264.0424346901</v>
      </c>
      <c r="BH167" s="95">
        <v>0</v>
      </c>
      <c r="BI167" s="95">
        <v>408735.01943969697</v>
      </c>
      <c r="BJ167" s="95">
        <v>2013100.09197998</v>
      </c>
      <c r="BK167" s="95">
        <v>4843.7948758602097</v>
      </c>
      <c r="BL167" s="95">
        <v>0</v>
      </c>
      <c r="BM167" s="95">
        <v>0</v>
      </c>
      <c r="BN167" s="95">
        <v>0</v>
      </c>
      <c r="BO167" s="95">
        <v>0</v>
      </c>
      <c r="BP167" s="95">
        <v>0</v>
      </c>
      <c r="BQ167" s="95">
        <v>0</v>
      </c>
      <c r="BR167" s="95">
        <v>24359.396315813101</v>
      </c>
      <c r="BS167" s="95">
        <v>1073913.48002625</v>
      </c>
      <c r="BT167" s="95">
        <v>0</v>
      </c>
      <c r="BU167" s="95">
        <v>0</v>
      </c>
      <c r="BV167" s="95">
        <v>1326405.61129761</v>
      </c>
      <c r="BW167" s="95">
        <v>0</v>
      </c>
      <c r="BX167" s="95">
        <v>0</v>
      </c>
      <c r="BY167" s="95">
        <v>0</v>
      </c>
      <c r="BZ167" s="95">
        <v>0</v>
      </c>
      <c r="CA167" s="95">
        <v>9758.4857649803198</v>
      </c>
      <c r="CB167" s="95">
        <v>1353307.10354614</v>
      </c>
      <c r="CC167" s="95">
        <v>10707775.0587158</v>
      </c>
      <c r="CD167" s="95">
        <v>2423578.6509094201</v>
      </c>
      <c r="CE167" s="95">
        <v>126.89661328680801</v>
      </c>
      <c r="CF167" s="95">
        <v>24850.617606639898</v>
      </c>
      <c r="CG167" s="95">
        <v>196152.041158676</v>
      </c>
      <c r="CH167" s="95">
        <v>0</v>
      </c>
      <c r="CI167" s="95">
        <v>9895.2184309959393</v>
      </c>
      <c r="CJ167" s="95">
        <v>1378043.7730865499</v>
      </c>
      <c r="CK167" s="95">
        <v>10903811.854003901</v>
      </c>
      <c r="CL167" s="95">
        <v>2449378.19598389</v>
      </c>
      <c r="CM167" s="160">
        <v>11024.0143864155</v>
      </c>
      <c r="CN167" s="160">
        <v>1798141.4404296901</v>
      </c>
      <c r="CO167" s="160">
        <v>12321623.807739301</v>
      </c>
      <c r="CP167" s="95">
        <v>2449378.19598389</v>
      </c>
      <c r="CQ167" s="95">
        <v>0</v>
      </c>
      <c r="CR167" s="95">
        <v>0</v>
      </c>
      <c r="CS167" s="95">
        <v>0</v>
      </c>
      <c r="CT167" s="95">
        <v>0</v>
      </c>
      <c r="CU167" s="161">
        <v>1378157.7211527799</v>
      </c>
      <c r="CV167" s="161">
        <v>10903927.099874476</v>
      </c>
    </row>
    <row r="168" spans="1:100" x14ac:dyDescent="0.2">
      <c r="A168" s="94" t="s">
        <v>53</v>
      </c>
      <c r="B168" s="96">
        <v>40969</v>
      </c>
      <c r="C168" s="95">
        <v>0</v>
      </c>
      <c r="D168" s="95">
        <v>4058.4741090536099</v>
      </c>
      <c r="E168" s="95">
        <v>5777.1249187588701</v>
      </c>
      <c r="F168" s="95">
        <v>127.507140111178</v>
      </c>
      <c r="G168" s="95">
        <v>119.783736821264</v>
      </c>
      <c r="H168" s="95">
        <v>1</v>
      </c>
      <c r="I168" s="95">
        <v>0</v>
      </c>
      <c r="J168" s="95">
        <v>1154.65063108504</v>
      </c>
      <c r="K168" s="95">
        <v>1</v>
      </c>
      <c r="L168" s="95">
        <v>286.19329807162302</v>
      </c>
      <c r="M168" s="95">
        <v>105.26276581827599</v>
      </c>
      <c r="N168" s="95">
        <v>3539.0193855166399</v>
      </c>
      <c r="O168" s="95">
        <v>0</v>
      </c>
      <c r="P168" s="95">
        <v>0</v>
      </c>
      <c r="Q168" s="95">
        <v>5978.8354653120005</v>
      </c>
      <c r="R168" s="95">
        <v>0</v>
      </c>
      <c r="S168" s="95">
        <v>0</v>
      </c>
      <c r="T168" s="95">
        <v>27.040230066981199</v>
      </c>
      <c r="U168" s="95">
        <v>1155.0865908712101</v>
      </c>
      <c r="V168" s="95">
        <v>0</v>
      </c>
      <c r="W168" s="95">
        <v>458458.21213912999</v>
      </c>
      <c r="X168" s="95">
        <v>907495.80792236305</v>
      </c>
      <c r="Y168" s="95">
        <v>2336.47791141272</v>
      </c>
      <c r="Z168" s="95">
        <v>22750.346458673499</v>
      </c>
      <c r="AA168" s="95">
        <v>35</v>
      </c>
      <c r="AB168" s="95">
        <v>0</v>
      </c>
      <c r="AC168" s="95">
        <v>429943.216823578</v>
      </c>
      <c r="AD168" s="95">
        <v>26.5455572009087</v>
      </c>
      <c r="AE168" s="95">
        <v>15144.772471070301</v>
      </c>
      <c r="AF168" s="95">
        <v>15184.0159127712</v>
      </c>
      <c r="AG168" s="95">
        <v>533397.99983215297</v>
      </c>
      <c r="AH168" s="95">
        <v>0</v>
      </c>
      <c r="AI168" s="95">
        <v>0</v>
      </c>
      <c r="AJ168" s="95">
        <v>805543.30440521205</v>
      </c>
      <c r="AK168" s="95">
        <v>0</v>
      </c>
      <c r="AL168" s="95">
        <v>0</v>
      </c>
      <c r="AM168" s="95">
        <v>5814.2414616942397</v>
      </c>
      <c r="AN168" s="95">
        <v>430768.10732650798</v>
      </c>
      <c r="AO168" s="95">
        <v>0</v>
      </c>
      <c r="AP168" s="95">
        <v>4051065.2248535198</v>
      </c>
      <c r="AQ168" s="95">
        <v>7000636.7426147498</v>
      </c>
      <c r="AR168" s="95">
        <v>30170.906770706199</v>
      </c>
      <c r="AS168" s="95">
        <v>178934.707588196</v>
      </c>
      <c r="AT168" s="95">
        <v>280</v>
      </c>
      <c r="AU168" s="95">
        <v>0</v>
      </c>
      <c r="AV168" s="95">
        <v>1475210.9625854499</v>
      </c>
      <c r="AW168" s="95">
        <v>82</v>
      </c>
      <c r="AX168" s="95">
        <v>144725.168203354</v>
      </c>
      <c r="AY168" s="95">
        <v>116388.48833084101</v>
      </c>
      <c r="AZ168" s="95">
        <v>4087203.3896179199</v>
      </c>
      <c r="BA168" s="95">
        <v>0</v>
      </c>
      <c r="BB168" s="95">
        <v>0</v>
      </c>
      <c r="BC168" s="95">
        <v>6650049.7384033203</v>
      </c>
      <c r="BD168" s="95">
        <v>0</v>
      </c>
      <c r="BE168" s="95">
        <v>0</v>
      </c>
      <c r="BF168" s="95">
        <v>46591.146923542001</v>
      </c>
      <c r="BG168" s="95">
        <v>1475260.7223815899</v>
      </c>
      <c r="BH168" s="95">
        <v>0</v>
      </c>
      <c r="BI168" s="95">
        <v>428432.424114227</v>
      </c>
      <c r="BJ168" s="95">
        <v>2043198.3480682401</v>
      </c>
      <c r="BK168" s="95">
        <v>5498.70509231091</v>
      </c>
      <c r="BL168" s="95">
        <v>0</v>
      </c>
      <c r="BM168" s="95">
        <v>0</v>
      </c>
      <c r="BN168" s="95">
        <v>0</v>
      </c>
      <c r="BO168" s="95">
        <v>0</v>
      </c>
      <c r="BP168" s="95">
        <v>0</v>
      </c>
      <c r="BQ168" s="95">
        <v>0</v>
      </c>
      <c r="BR168" s="95">
        <v>27258.958981275598</v>
      </c>
      <c r="BS168" s="95">
        <v>1099872.6346283001</v>
      </c>
      <c r="BT168" s="95">
        <v>0</v>
      </c>
      <c r="BU168" s="95">
        <v>0</v>
      </c>
      <c r="BV168" s="95">
        <v>1335719.9307251</v>
      </c>
      <c r="BW168" s="95">
        <v>0</v>
      </c>
      <c r="BX168" s="95">
        <v>0</v>
      </c>
      <c r="BY168" s="95">
        <v>0</v>
      </c>
      <c r="BZ168" s="95">
        <v>0</v>
      </c>
      <c r="CA168" s="95">
        <v>9841.9287931919098</v>
      </c>
      <c r="CB168" s="95">
        <v>1372108.10643005</v>
      </c>
      <c r="CC168" s="95">
        <v>11056276.244506801</v>
      </c>
      <c r="CD168" s="95">
        <v>2456058.0730590802</v>
      </c>
      <c r="CE168" s="95">
        <v>120.902939127758</v>
      </c>
      <c r="CF168" s="95">
        <v>22858.719646930698</v>
      </c>
      <c r="CG168" s="95">
        <v>179681.345874786</v>
      </c>
      <c r="CH168" s="95">
        <v>0</v>
      </c>
      <c r="CI168" s="95">
        <v>9958.9226990938205</v>
      </c>
      <c r="CJ168" s="95">
        <v>1395269.3697052</v>
      </c>
      <c r="CK168" s="95">
        <v>11234241.2972412</v>
      </c>
      <c r="CL168" s="95">
        <v>2481010.38458252</v>
      </c>
      <c r="CM168" s="160">
        <v>11095.606389761</v>
      </c>
      <c r="CN168" s="160">
        <v>1831683.39697266</v>
      </c>
      <c r="CO168" s="160">
        <v>12726292.6363525</v>
      </c>
      <c r="CP168" s="95">
        <v>2481010.38458252</v>
      </c>
      <c r="CQ168" s="95">
        <v>0</v>
      </c>
      <c r="CR168" s="95">
        <v>0</v>
      </c>
      <c r="CS168" s="95">
        <v>0</v>
      </c>
      <c r="CT168" s="95">
        <v>0</v>
      </c>
      <c r="CU168" s="161">
        <v>1394966.8260769807</v>
      </c>
      <c r="CV168" s="161">
        <v>11235957.590381587</v>
      </c>
    </row>
    <row r="169" spans="1:100" x14ac:dyDescent="0.2">
      <c r="A169" s="94" t="s">
        <v>53</v>
      </c>
      <c r="B169" s="96">
        <v>41061</v>
      </c>
      <c r="C169" s="95">
        <v>0</v>
      </c>
      <c r="D169" s="95">
        <v>4076.7334716618102</v>
      </c>
      <c r="E169" s="95">
        <v>5788.1404219269798</v>
      </c>
      <c r="F169" s="95">
        <v>129.397853560746</v>
      </c>
      <c r="G169" s="95">
        <v>121.106153076515</v>
      </c>
      <c r="H169" s="95">
        <v>1</v>
      </c>
      <c r="I169" s="95">
        <v>0</v>
      </c>
      <c r="J169" s="95">
        <v>1168.44746734202</v>
      </c>
      <c r="K169" s="95">
        <v>0</v>
      </c>
      <c r="L169" s="95">
        <v>298.56951728090598</v>
      </c>
      <c r="M169" s="95">
        <v>106.412613259628</v>
      </c>
      <c r="N169" s="95">
        <v>3599.9604153037099</v>
      </c>
      <c r="O169" s="95">
        <v>0</v>
      </c>
      <c r="P169" s="95">
        <v>0</v>
      </c>
      <c r="Q169" s="95">
        <v>5926.1406583786002</v>
      </c>
      <c r="R169" s="95">
        <v>0</v>
      </c>
      <c r="S169" s="95">
        <v>0</v>
      </c>
      <c r="T169" s="95">
        <v>26.091974725248299</v>
      </c>
      <c r="U169" s="95">
        <v>1168.2997543960801</v>
      </c>
      <c r="V169" s="95">
        <v>0</v>
      </c>
      <c r="W169" s="95">
        <v>451802.72113418602</v>
      </c>
      <c r="X169" s="95">
        <v>897785.56386566197</v>
      </c>
      <c r="Y169" s="95">
        <v>2312.4571059346199</v>
      </c>
      <c r="Z169" s="95">
        <v>21852.812092304201</v>
      </c>
      <c r="AA169" s="95">
        <v>15</v>
      </c>
      <c r="AB169" s="95">
        <v>0</v>
      </c>
      <c r="AC169" s="95">
        <v>426019.88384628302</v>
      </c>
      <c r="AD169" s="95">
        <v>0</v>
      </c>
      <c r="AE169" s="95">
        <v>17737.4945452213</v>
      </c>
      <c r="AF169" s="95">
        <v>15563.566781163199</v>
      </c>
      <c r="AG169" s="95">
        <v>535465.41366577102</v>
      </c>
      <c r="AH169" s="95">
        <v>0</v>
      </c>
      <c r="AI169" s="95">
        <v>0</v>
      </c>
      <c r="AJ169" s="95">
        <v>780292.44272613502</v>
      </c>
      <c r="AK169" s="95">
        <v>0</v>
      </c>
      <c r="AL169" s="95">
        <v>0</v>
      </c>
      <c r="AM169" s="95">
        <v>4656.9033271670296</v>
      </c>
      <c r="AN169" s="95">
        <v>426238.54728698701</v>
      </c>
      <c r="AO169" s="95">
        <v>0</v>
      </c>
      <c r="AP169" s="95">
        <v>3940205.1835327102</v>
      </c>
      <c r="AQ169" s="95">
        <v>6947736.1646728497</v>
      </c>
      <c r="AR169" s="95">
        <v>29578.063780307799</v>
      </c>
      <c r="AS169" s="95">
        <v>171517.57252883899</v>
      </c>
      <c r="AT169" s="95">
        <v>120</v>
      </c>
      <c r="AU169" s="95">
        <v>0</v>
      </c>
      <c r="AV169" s="95">
        <v>1483337.8056030299</v>
      </c>
      <c r="AW169" s="95">
        <v>0</v>
      </c>
      <c r="AX169" s="95">
        <v>165265.49850654599</v>
      </c>
      <c r="AY169" s="95">
        <v>120119.419226646</v>
      </c>
      <c r="AZ169" s="95">
        <v>4123535.7456359901</v>
      </c>
      <c r="BA169" s="95">
        <v>0</v>
      </c>
      <c r="BB169" s="95">
        <v>0</v>
      </c>
      <c r="BC169" s="95">
        <v>6503057.1940307599</v>
      </c>
      <c r="BD169" s="95">
        <v>0</v>
      </c>
      <c r="BE169" s="95">
        <v>0</v>
      </c>
      <c r="BF169" s="95">
        <v>38080.886703967997</v>
      </c>
      <c r="BG169" s="95">
        <v>1483094.8010559101</v>
      </c>
      <c r="BH169" s="95">
        <v>0</v>
      </c>
      <c r="BI169" s="95">
        <v>418120.36050414998</v>
      </c>
      <c r="BJ169" s="95">
        <v>2038750.94223022</v>
      </c>
      <c r="BK169" s="95">
        <v>5224.1196061372802</v>
      </c>
      <c r="BL169" s="95">
        <v>0</v>
      </c>
      <c r="BM169" s="95">
        <v>0</v>
      </c>
      <c r="BN169" s="95">
        <v>0</v>
      </c>
      <c r="BO169" s="95">
        <v>0</v>
      </c>
      <c r="BP169" s="95">
        <v>0</v>
      </c>
      <c r="BQ169" s="95">
        <v>0</v>
      </c>
      <c r="BR169" s="95">
        <v>27026.998420238499</v>
      </c>
      <c r="BS169" s="95">
        <v>1119360.7908783001</v>
      </c>
      <c r="BT169" s="95">
        <v>0</v>
      </c>
      <c r="BU169" s="95">
        <v>0</v>
      </c>
      <c r="BV169" s="95">
        <v>1323103.92393494</v>
      </c>
      <c r="BW169" s="95">
        <v>0</v>
      </c>
      <c r="BX169" s="95">
        <v>0</v>
      </c>
      <c r="BY169" s="95">
        <v>0</v>
      </c>
      <c r="BZ169" s="95">
        <v>0</v>
      </c>
      <c r="CA169" s="95">
        <v>9896.10339343548</v>
      </c>
      <c r="CB169" s="95">
        <v>1349995.0705566399</v>
      </c>
      <c r="CC169" s="95">
        <v>10912238.298706099</v>
      </c>
      <c r="CD169" s="95">
        <v>2459472.2324523898</v>
      </c>
      <c r="CE169" s="95">
        <v>122.11291056498899</v>
      </c>
      <c r="CF169" s="95">
        <v>21789.547364950198</v>
      </c>
      <c r="CG169" s="95">
        <v>171576.64953803999</v>
      </c>
      <c r="CH169" s="95">
        <v>0</v>
      </c>
      <c r="CI169" s="95">
        <v>10003.950916886301</v>
      </c>
      <c r="CJ169" s="95">
        <v>1371612.05865479</v>
      </c>
      <c r="CK169" s="95">
        <v>11083414.1379395</v>
      </c>
      <c r="CL169" s="95">
        <v>2483052.3026733398</v>
      </c>
      <c r="CM169" s="160">
        <v>11153.5337650776</v>
      </c>
      <c r="CN169" s="160">
        <v>1799255.95195007</v>
      </c>
      <c r="CO169" s="160">
        <v>12572992.885498</v>
      </c>
      <c r="CP169" s="95">
        <v>2483052.3026733398</v>
      </c>
      <c r="CQ169" s="95">
        <v>0</v>
      </c>
      <c r="CR169" s="95">
        <v>0</v>
      </c>
      <c r="CS169" s="95">
        <v>0</v>
      </c>
      <c r="CT169" s="95">
        <v>0</v>
      </c>
      <c r="CU169" s="161">
        <v>1371784.6179215901</v>
      </c>
      <c r="CV169" s="161">
        <v>11083814.94824414</v>
      </c>
    </row>
    <row r="170" spans="1:100" x14ac:dyDescent="0.2">
      <c r="A170" s="94" t="s">
        <v>53</v>
      </c>
      <c r="B170" s="96">
        <v>41153</v>
      </c>
      <c r="C170" s="95">
        <v>0</v>
      </c>
      <c r="D170" s="95">
        <v>4129.3166765570604</v>
      </c>
      <c r="E170" s="95">
        <v>5839.5616480708104</v>
      </c>
      <c r="F170" s="95">
        <v>118.26398080308</v>
      </c>
      <c r="G170" s="95">
        <v>113.89574058819601</v>
      </c>
      <c r="H170" s="95">
        <v>1</v>
      </c>
      <c r="I170" s="95">
        <v>0</v>
      </c>
      <c r="J170" s="95">
        <v>1163.7992549687599</v>
      </c>
      <c r="K170" s="95">
        <v>0</v>
      </c>
      <c r="L170" s="95">
        <v>370.712404593825</v>
      </c>
      <c r="M170" s="95">
        <v>115.268125955947</v>
      </c>
      <c r="N170" s="95">
        <v>3675.7562898993501</v>
      </c>
      <c r="O170" s="95">
        <v>0</v>
      </c>
      <c r="P170" s="95">
        <v>0</v>
      </c>
      <c r="Q170" s="95">
        <v>5888.4204230308496</v>
      </c>
      <c r="R170" s="95">
        <v>0</v>
      </c>
      <c r="S170" s="95">
        <v>0</v>
      </c>
      <c r="T170" s="95">
        <v>21.9202275925782</v>
      </c>
      <c r="U170" s="95">
        <v>1163.88324378431</v>
      </c>
      <c r="V170" s="95">
        <v>0</v>
      </c>
      <c r="W170" s="95">
        <v>455587.327342987</v>
      </c>
      <c r="X170" s="95">
        <v>897999.618309021</v>
      </c>
      <c r="Y170" s="95">
        <v>1701.5946174264</v>
      </c>
      <c r="Z170" s="95">
        <v>18908.6472697258</v>
      </c>
      <c r="AA170" s="95">
        <v>369</v>
      </c>
      <c r="AB170" s="95">
        <v>0</v>
      </c>
      <c r="AC170" s="95">
        <v>435951.338123322</v>
      </c>
      <c r="AD170" s="95">
        <v>0</v>
      </c>
      <c r="AE170" s="95">
        <v>20201.849877119101</v>
      </c>
      <c r="AF170" s="95">
        <v>16779.7026133537</v>
      </c>
      <c r="AG170" s="95">
        <v>541071.47628784203</v>
      </c>
      <c r="AH170" s="95">
        <v>0</v>
      </c>
      <c r="AI170" s="95">
        <v>0</v>
      </c>
      <c r="AJ170" s="95">
        <v>756751.56739807106</v>
      </c>
      <c r="AK170" s="95">
        <v>0</v>
      </c>
      <c r="AL170" s="95">
        <v>0</v>
      </c>
      <c r="AM170" s="95">
        <v>3465.5688529312602</v>
      </c>
      <c r="AN170" s="95">
        <v>435391.43333053601</v>
      </c>
      <c r="AO170" s="95">
        <v>0</v>
      </c>
      <c r="AP170" s="95">
        <v>3984465.13140869</v>
      </c>
      <c r="AQ170" s="95">
        <v>7057784.7210082998</v>
      </c>
      <c r="AR170" s="95">
        <v>20496.054357767101</v>
      </c>
      <c r="AS170" s="95">
        <v>154487.90724563599</v>
      </c>
      <c r="AT170" s="95">
        <v>2952</v>
      </c>
      <c r="AU170" s="95">
        <v>0</v>
      </c>
      <c r="AV170" s="95">
        <v>1512028.08622742</v>
      </c>
      <c r="AW170" s="95">
        <v>0</v>
      </c>
      <c r="AX170" s="95">
        <v>191881.37048911999</v>
      </c>
      <c r="AY170" s="95">
        <v>131967.07631111101</v>
      </c>
      <c r="AZ170" s="95">
        <v>4226508.7819213904</v>
      </c>
      <c r="BA170" s="95">
        <v>0</v>
      </c>
      <c r="BB170" s="95">
        <v>0</v>
      </c>
      <c r="BC170" s="95">
        <v>6394014.1558227502</v>
      </c>
      <c r="BD170" s="95">
        <v>0</v>
      </c>
      <c r="BE170" s="95">
        <v>0</v>
      </c>
      <c r="BF170" s="95">
        <v>29183.365837335601</v>
      </c>
      <c r="BG170" s="95">
        <v>1512014.8132934601</v>
      </c>
      <c r="BH170" s="95">
        <v>0</v>
      </c>
      <c r="BI170" s="95">
        <v>430507.08215713501</v>
      </c>
      <c r="BJ170" s="95">
        <v>2103863.2390441899</v>
      </c>
      <c r="BK170" s="95">
        <v>3902.2955044507999</v>
      </c>
      <c r="BL170" s="95">
        <v>0</v>
      </c>
      <c r="BM170" s="95">
        <v>0</v>
      </c>
      <c r="BN170" s="95">
        <v>0</v>
      </c>
      <c r="BO170" s="95">
        <v>0</v>
      </c>
      <c r="BP170" s="95">
        <v>0</v>
      </c>
      <c r="BQ170" s="95">
        <v>0</v>
      </c>
      <c r="BR170" s="95">
        <v>29169.928650617599</v>
      </c>
      <c r="BS170" s="95">
        <v>1180469.8801879899</v>
      </c>
      <c r="BT170" s="95">
        <v>0</v>
      </c>
      <c r="BU170" s="95">
        <v>0</v>
      </c>
      <c r="BV170" s="95">
        <v>1314260.06034851</v>
      </c>
      <c r="BW170" s="95">
        <v>0</v>
      </c>
      <c r="BX170" s="95">
        <v>0</v>
      </c>
      <c r="BY170" s="95">
        <v>0</v>
      </c>
      <c r="BZ170" s="95">
        <v>0</v>
      </c>
      <c r="CA170" s="95">
        <v>9956.3060562610608</v>
      </c>
      <c r="CB170" s="95">
        <v>1347241.6492767299</v>
      </c>
      <c r="CC170" s="95">
        <v>11005141.907714801</v>
      </c>
      <c r="CD170" s="95">
        <v>2546200.2495117201</v>
      </c>
      <c r="CE170" s="95">
        <v>114.91392697021401</v>
      </c>
      <c r="CF170" s="95">
        <v>19252.881565570799</v>
      </c>
      <c r="CG170" s="95">
        <v>156944.84534835801</v>
      </c>
      <c r="CH170" s="95">
        <v>0</v>
      </c>
      <c r="CI170" s="95">
        <v>10079.7990330458</v>
      </c>
      <c r="CJ170" s="95">
        <v>1366601.3025970501</v>
      </c>
      <c r="CK170" s="95">
        <v>11164082.263793901</v>
      </c>
      <c r="CL170" s="95">
        <v>2571214.0866394001</v>
      </c>
      <c r="CM170" s="160">
        <v>11246.217868924099</v>
      </c>
      <c r="CN170" s="160">
        <v>1798574.3804168699</v>
      </c>
      <c r="CO170" s="160">
        <v>12681340.095703101</v>
      </c>
      <c r="CP170" s="95">
        <v>2571214.0866394001</v>
      </c>
      <c r="CQ170" s="95">
        <v>0</v>
      </c>
      <c r="CR170" s="95">
        <v>0</v>
      </c>
      <c r="CS170" s="95">
        <v>0</v>
      </c>
      <c r="CT170" s="95">
        <v>0</v>
      </c>
      <c r="CU170" s="161">
        <v>1366494.5308423007</v>
      </c>
      <c r="CV170" s="161">
        <v>11162086.753063159</v>
      </c>
    </row>
    <row r="171" spans="1:100" x14ac:dyDescent="0.2">
      <c r="A171" s="94" t="s">
        <v>53</v>
      </c>
      <c r="B171" s="96">
        <v>41244</v>
      </c>
      <c r="C171" s="95">
        <v>0</v>
      </c>
      <c r="D171" s="95">
        <v>4143.5576174259204</v>
      </c>
      <c r="E171" s="95">
        <v>5987.3493974208805</v>
      </c>
      <c r="F171" s="95">
        <v>129.833125030622</v>
      </c>
      <c r="G171" s="95">
        <v>108.322060735896</v>
      </c>
      <c r="H171" s="95">
        <v>0</v>
      </c>
      <c r="I171" s="95">
        <v>0</v>
      </c>
      <c r="J171" s="95">
        <v>1151.5335017889699</v>
      </c>
      <c r="K171" s="95">
        <v>0</v>
      </c>
      <c r="L171" s="95">
        <v>344.87556822597998</v>
      </c>
      <c r="M171" s="95">
        <v>99.049731199629605</v>
      </c>
      <c r="N171" s="95">
        <v>3831.0432245731399</v>
      </c>
      <c r="O171" s="95">
        <v>0</v>
      </c>
      <c r="P171" s="95">
        <v>0</v>
      </c>
      <c r="Q171" s="95">
        <v>5966.1357441544496</v>
      </c>
      <c r="R171" s="95">
        <v>0</v>
      </c>
      <c r="S171" s="95">
        <v>0</v>
      </c>
      <c r="T171" s="95">
        <v>19.465818999800799</v>
      </c>
      <c r="U171" s="95">
        <v>1151.5758944898801</v>
      </c>
      <c r="V171" s="95">
        <v>0</v>
      </c>
      <c r="W171" s="95">
        <v>472356.55897522002</v>
      </c>
      <c r="X171" s="95">
        <v>909322.79499054002</v>
      </c>
      <c r="Y171" s="95">
        <v>2425.3959316015198</v>
      </c>
      <c r="Z171" s="95">
        <v>17014.7548696995</v>
      </c>
      <c r="AA171" s="95">
        <v>0</v>
      </c>
      <c r="AB171" s="95">
        <v>0</v>
      </c>
      <c r="AC171" s="95">
        <v>430360.06267166103</v>
      </c>
      <c r="AD171" s="95">
        <v>0</v>
      </c>
      <c r="AE171" s="95">
        <v>19244.7085301876</v>
      </c>
      <c r="AF171" s="95">
        <v>15304.6313920021</v>
      </c>
      <c r="AG171" s="95">
        <v>554204.65721893299</v>
      </c>
      <c r="AH171" s="95">
        <v>0</v>
      </c>
      <c r="AI171" s="95">
        <v>0</v>
      </c>
      <c r="AJ171" s="95">
        <v>800558.87901306199</v>
      </c>
      <c r="AK171" s="95">
        <v>0</v>
      </c>
      <c r="AL171" s="95">
        <v>0</v>
      </c>
      <c r="AM171" s="95">
        <v>2614.17015945911</v>
      </c>
      <c r="AN171" s="95">
        <v>430139.716926575</v>
      </c>
      <c r="AO171" s="95">
        <v>0</v>
      </c>
      <c r="AP171" s="95">
        <v>4173745.3114624</v>
      </c>
      <c r="AQ171" s="95">
        <v>7194890.8272705097</v>
      </c>
      <c r="AR171" s="95">
        <v>27898.469315290498</v>
      </c>
      <c r="AS171" s="95">
        <v>140895.6985569</v>
      </c>
      <c r="AT171" s="95">
        <v>0</v>
      </c>
      <c r="AU171" s="95">
        <v>0</v>
      </c>
      <c r="AV171" s="95">
        <v>1503234.5645446801</v>
      </c>
      <c r="AW171" s="95">
        <v>0</v>
      </c>
      <c r="AX171" s="95">
        <v>178394.20537567101</v>
      </c>
      <c r="AY171" s="95">
        <v>119467.49844741799</v>
      </c>
      <c r="AZ171" s="95">
        <v>4355601.72302246</v>
      </c>
      <c r="BA171" s="95">
        <v>0</v>
      </c>
      <c r="BB171" s="95">
        <v>0</v>
      </c>
      <c r="BC171" s="95">
        <v>6806691.1412963904</v>
      </c>
      <c r="BD171" s="95">
        <v>0</v>
      </c>
      <c r="BE171" s="95">
        <v>0</v>
      </c>
      <c r="BF171" s="95">
        <v>22741.844182252898</v>
      </c>
      <c r="BG171" s="95">
        <v>1503116.8999481199</v>
      </c>
      <c r="BH171" s="95">
        <v>0</v>
      </c>
      <c r="BI171" s="95">
        <v>421548.62118148798</v>
      </c>
      <c r="BJ171" s="95">
        <v>2185683.51739502</v>
      </c>
      <c r="BK171" s="95">
        <v>5388.9365431666401</v>
      </c>
      <c r="BL171" s="95">
        <v>0</v>
      </c>
      <c r="BM171" s="95">
        <v>0</v>
      </c>
      <c r="BN171" s="95">
        <v>0</v>
      </c>
      <c r="BO171" s="95">
        <v>0</v>
      </c>
      <c r="BP171" s="95">
        <v>0</v>
      </c>
      <c r="BQ171" s="95">
        <v>0</v>
      </c>
      <c r="BR171" s="95">
        <v>26638.1714661121</v>
      </c>
      <c r="BS171" s="95">
        <v>1268975.2590332001</v>
      </c>
      <c r="BT171" s="95">
        <v>0</v>
      </c>
      <c r="BU171" s="95">
        <v>0</v>
      </c>
      <c r="BV171" s="95">
        <v>1318311.3073883101</v>
      </c>
      <c r="BW171" s="95">
        <v>0</v>
      </c>
      <c r="BX171" s="95">
        <v>0</v>
      </c>
      <c r="BY171" s="95">
        <v>0</v>
      </c>
      <c r="BZ171" s="95">
        <v>0</v>
      </c>
      <c r="CA171" s="95">
        <v>10108.2577337027</v>
      </c>
      <c r="CB171" s="95">
        <v>1382986.7535552999</v>
      </c>
      <c r="CC171" s="95">
        <v>11374011.1883545</v>
      </c>
      <c r="CD171" s="95">
        <v>2606967.4810485798</v>
      </c>
      <c r="CE171" s="95">
        <v>108.058764594607</v>
      </c>
      <c r="CF171" s="95">
        <v>17058.7622292042</v>
      </c>
      <c r="CG171" s="95">
        <v>141121.868139267</v>
      </c>
      <c r="CH171" s="95">
        <v>0</v>
      </c>
      <c r="CI171" s="95">
        <v>10223.8739677668</v>
      </c>
      <c r="CJ171" s="95">
        <v>1400179.1171417199</v>
      </c>
      <c r="CK171" s="95">
        <v>11517077.5754395</v>
      </c>
      <c r="CL171" s="95">
        <v>2629202.1330261198</v>
      </c>
      <c r="CM171" s="160">
        <v>11371.458994031</v>
      </c>
      <c r="CN171" s="160">
        <v>1838185.6212615999</v>
      </c>
      <c r="CO171" s="160">
        <v>13027218.0780029</v>
      </c>
      <c r="CP171" s="95">
        <v>2629202.1330261198</v>
      </c>
      <c r="CQ171" s="95">
        <v>0</v>
      </c>
      <c r="CR171" s="95">
        <v>0</v>
      </c>
      <c r="CS171" s="95">
        <v>0</v>
      </c>
      <c r="CT171" s="95">
        <v>0</v>
      </c>
      <c r="CU171" s="161">
        <v>1400045.5157845041</v>
      </c>
      <c r="CV171" s="161">
        <v>11515133.056493767</v>
      </c>
    </row>
    <row r="172" spans="1:100" x14ac:dyDescent="0.2">
      <c r="A172" s="94" t="s">
        <v>53</v>
      </c>
      <c r="B172" s="96">
        <v>41334</v>
      </c>
      <c r="C172" s="95">
        <v>0</v>
      </c>
      <c r="D172" s="95">
        <v>4102.6470248699197</v>
      </c>
      <c r="E172" s="95">
        <v>6166.5955817699396</v>
      </c>
      <c r="F172" s="95">
        <v>132.43324411101599</v>
      </c>
      <c r="G172" s="95">
        <v>108.15538462437701</v>
      </c>
      <c r="H172" s="95">
        <v>0</v>
      </c>
      <c r="I172" s="95">
        <v>0</v>
      </c>
      <c r="J172" s="95">
        <v>1156.4152585268</v>
      </c>
      <c r="K172" s="95">
        <v>0</v>
      </c>
      <c r="L172" s="95">
        <v>218.26869940199001</v>
      </c>
      <c r="M172" s="95">
        <v>92.611998390406399</v>
      </c>
      <c r="N172" s="95">
        <v>4018.0101470053201</v>
      </c>
      <c r="O172" s="95">
        <v>0</v>
      </c>
      <c r="P172" s="95">
        <v>63.773982129991097</v>
      </c>
      <c r="Q172" s="95">
        <v>5948.8993712663696</v>
      </c>
      <c r="R172" s="95">
        <v>0</v>
      </c>
      <c r="S172" s="95">
        <v>23.073536212090399</v>
      </c>
      <c r="T172" s="95">
        <v>0</v>
      </c>
      <c r="U172" s="95">
        <v>1156.16747580469</v>
      </c>
      <c r="V172" s="95">
        <v>0</v>
      </c>
      <c r="W172" s="95">
        <v>436544.15890502901</v>
      </c>
      <c r="X172" s="95">
        <v>926130.58206939697</v>
      </c>
      <c r="Y172" s="95">
        <v>2636.03236675262</v>
      </c>
      <c r="Z172" s="95">
        <v>16901.442277193099</v>
      </c>
      <c r="AA172" s="95">
        <v>0</v>
      </c>
      <c r="AB172" s="95">
        <v>0</v>
      </c>
      <c r="AC172" s="95">
        <v>433717.81656646699</v>
      </c>
      <c r="AD172" s="95">
        <v>0</v>
      </c>
      <c r="AE172" s="95">
        <v>13334.0899384022</v>
      </c>
      <c r="AF172" s="95">
        <v>12147.141376376199</v>
      </c>
      <c r="AG172" s="95">
        <v>578642.33277130104</v>
      </c>
      <c r="AH172" s="95">
        <v>0</v>
      </c>
      <c r="AI172" s="95">
        <v>2912.9172473847898</v>
      </c>
      <c r="AJ172" s="95">
        <v>750410.328308105</v>
      </c>
      <c r="AK172" s="95">
        <v>0</v>
      </c>
      <c r="AL172" s="95">
        <v>2340.1583699286002</v>
      </c>
      <c r="AM172" s="95">
        <v>0</v>
      </c>
      <c r="AN172" s="95">
        <v>434164.76132583601</v>
      </c>
      <c r="AO172" s="95">
        <v>0</v>
      </c>
      <c r="AP172" s="95">
        <v>3962202.2327575702</v>
      </c>
      <c r="AQ172" s="95">
        <v>7317380.4379882803</v>
      </c>
      <c r="AR172" s="95">
        <v>28461.865622758902</v>
      </c>
      <c r="AS172" s="95">
        <v>141719.670103073</v>
      </c>
      <c r="AT172" s="95">
        <v>0</v>
      </c>
      <c r="AU172" s="95">
        <v>0</v>
      </c>
      <c r="AV172" s="95">
        <v>1527485.5281372101</v>
      </c>
      <c r="AW172" s="95">
        <v>0</v>
      </c>
      <c r="AX172" s="95">
        <v>120956.74015903501</v>
      </c>
      <c r="AY172" s="95">
        <v>94211.928552627607</v>
      </c>
      <c r="AZ172" s="95">
        <v>4547747.6407470703</v>
      </c>
      <c r="BA172" s="95">
        <v>0</v>
      </c>
      <c r="BB172" s="95">
        <v>27057.991844415701</v>
      </c>
      <c r="BC172" s="95">
        <v>6353372.7911377</v>
      </c>
      <c r="BD172" s="95">
        <v>0</v>
      </c>
      <c r="BE172" s="95">
        <v>20733.169918775598</v>
      </c>
      <c r="BF172" s="95">
        <v>0</v>
      </c>
      <c r="BG172" s="95">
        <v>1527697.5698394801</v>
      </c>
      <c r="BH172" s="95">
        <v>0</v>
      </c>
      <c r="BI172" s="95">
        <v>409101.92901992798</v>
      </c>
      <c r="BJ172" s="95">
        <v>2228429.0382690402</v>
      </c>
      <c r="BK172" s="95">
        <v>5589.8998532891301</v>
      </c>
      <c r="BL172" s="95">
        <v>0</v>
      </c>
      <c r="BM172" s="95">
        <v>0</v>
      </c>
      <c r="BN172" s="95">
        <v>0</v>
      </c>
      <c r="BO172" s="95">
        <v>0</v>
      </c>
      <c r="BP172" s="95">
        <v>0</v>
      </c>
      <c r="BQ172" s="95">
        <v>0</v>
      </c>
      <c r="BR172" s="95">
        <v>22595.1698060036</v>
      </c>
      <c r="BS172" s="95">
        <v>1343406.3916931199</v>
      </c>
      <c r="BT172" s="95">
        <v>0</v>
      </c>
      <c r="BU172" s="95">
        <v>2358</v>
      </c>
      <c r="BV172" s="95">
        <v>1277892.92939758</v>
      </c>
      <c r="BW172" s="95">
        <v>0</v>
      </c>
      <c r="BX172" s="95">
        <v>1572.7799981534499</v>
      </c>
      <c r="BY172" s="95">
        <v>0</v>
      </c>
      <c r="BZ172" s="95">
        <v>0</v>
      </c>
      <c r="CA172" s="95">
        <v>10265.652032256099</v>
      </c>
      <c r="CB172" s="95">
        <v>1371643.2979583701</v>
      </c>
      <c r="CC172" s="95">
        <v>11257652.1988525</v>
      </c>
      <c r="CD172" s="95">
        <v>2654361.6620483398</v>
      </c>
      <c r="CE172" s="95">
        <v>108.266779392958</v>
      </c>
      <c r="CF172" s="95">
        <v>16951.6433365345</v>
      </c>
      <c r="CG172" s="95">
        <v>141995.63043022199</v>
      </c>
      <c r="CH172" s="95">
        <v>0</v>
      </c>
      <c r="CI172" s="95">
        <v>10371.757863163901</v>
      </c>
      <c r="CJ172" s="95">
        <v>1388810.0064544701</v>
      </c>
      <c r="CK172" s="95">
        <v>11397867.595581099</v>
      </c>
      <c r="CL172" s="95">
        <v>2678564.37921143</v>
      </c>
      <c r="CM172" s="160">
        <v>11502.585972070699</v>
      </c>
      <c r="CN172" s="160">
        <v>1826769.6059417699</v>
      </c>
      <c r="CO172" s="160">
        <v>12943867.9647217</v>
      </c>
      <c r="CP172" s="95">
        <v>2678564.37921143</v>
      </c>
      <c r="CQ172" s="95">
        <v>0</v>
      </c>
      <c r="CR172" s="95">
        <v>0</v>
      </c>
      <c r="CS172" s="95">
        <v>0</v>
      </c>
      <c r="CT172" s="95">
        <v>0</v>
      </c>
      <c r="CU172" s="161">
        <v>1388594.9412949046</v>
      </c>
      <c r="CV172" s="161">
        <v>11399647.829282722</v>
      </c>
    </row>
    <row r="173" spans="1:100" x14ac:dyDescent="0.2">
      <c r="A173" s="94" t="s">
        <v>53</v>
      </c>
      <c r="B173" s="96">
        <v>41426</v>
      </c>
      <c r="C173" s="95">
        <v>0</v>
      </c>
      <c r="D173" s="95">
        <v>4081.9726948142102</v>
      </c>
      <c r="E173" s="95">
        <v>6295.7177318334598</v>
      </c>
      <c r="F173" s="95">
        <v>124.084888560697</v>
      </c>
      <c r="G173" s="95">
        <v>105.29950299486499</v>
      </c>
      <c r="H173" s="95">
        <v>0</v>
      </c>
      <c r="I173" s="95">
        <v>0</v>
      </c>
      <c r="J173" s="95">
        <v>1167.77354741096</v>
      </c>
      <c r="K173" s="95">
        <v>1</v>
      </c>
      <c r="L173" s="95">
        <v>255.030224330723</v>
      </c>
      <c r="M173" s="95">
        <v>110.487508021295</v>
      </c>
      <c r="N173" s="95">
        <v>4192.9221578240404</v>
      </c>
      <c r="O173" s="95">
        <v>0</v>
      </c>
      <c r="P173" s="95">
        <v>72.322003914974601</v>
      </c>
      <c r="Q173" s="95">
        <v>5849.3086693882897</v>
      </c>
      <c r="R173" s="95">
        <v>0</v>
      </c>
      <c r="S173" s="95">
        <v>20.4606570196338</v>
      </c>
      <c r="T173" s="95">
        <v>0</v>
      </c>
      <c r="U173" s="95">
        <v>1168.6633881032501</v>
      </c>
      <c r="V173" s="95">
        <v>0</v>
      </c>
      <c r="W173" s="95">
        <v>424354.71244812</v>
      </c>
      <c r="X173" s="95">
        <v>946527.42288207996</v>
      </c>
      <c r="Y173" s="95">
        <v>2584.5716255903199</v>
      </c>
      <c r="Z173" s="95">
        <v>17063.408439159401</v>
      </c>
      <c r="AA173" s="95">
        <v>0</v>
      </c>
      <c r="AB173" s="95">
        <v>0</v>
      </c>
      <c r="AC173" s="95">
        <v>438203.864612579</v>
      </c>
      <c r="AD173" s="95">
        <v>51.273959398269703</v>
      </c>
      <c r="AE173" s="95">
        <v>12542.679130435001</v>
      </c>
      <c r="AF173" s="95">
        <v>15345.972822666199</v>
      </c>
      <c r="AG173" s="95">
        <v>605164.51721191395</v>
      </c>
      <c r="AH173" s="95">
        <v>0</v>
      </c>
      <c r="AI173" s="95">
        <v>3638.8730066120602</v>
      </c>
      <c r="AJ173" s="95">
        <v>746723.27658081101</v>
      </c>
      <c r="AK173" s="95">
        <v>0</v>
      </c>
      <c r="AL173" s="95">
        <v>2424.6522082686402</v>
      </c>
      <c r="AM173" s="95">
        <v>0</v>
      </c>
      <c r="AN173" s="95">
        <v>438509.402759552</v>
      </c>
      <c r="AO173" s="95">
        <v>0</v>
      </c>
      <c r="AP173" s="95">
        <v>3776944.9654235798</v>
      </c>
      <c r="AQ173" s="95">
        <v>7515426.4221191397</v>
      </c>
      <c r="AR173" s="95">
        <v>26928.9926567078</v>
      </c>
      <c r="AS173" s="95">
        <v>139508.42318153399</v>
      </c>
      <c r="AT173" s="95">
        <v>0</v>
      </c>
      <c r="AU173" s="95">
        <v>0</v>
      </c>
      <c r="AV173" s="95">
        <v>1550791.8397522001</v>
      </c>
      <c r="AW173" s="95">
        <v>165</v>
      </c>
      <c r="AX173" s="95">
        <v>119791.02375984201</v>
      </c>
      <c r="AY173" s="95">
        <v>122146.247215271</v>
      </c>
      <c r="AZ173" s="95">
        <v>4776512.0106811495</v>
      </c>
      <c r="BA173" s="95">
        <v>0</v>
      </c>
      <c r="BB173" s="95">
        <v>33312.3043928146</v>
      </c>
      <c r="BC173" s="95">
        <v>6389844.1829834003</v>
      </c>
      <c r="BD173" s="95">
        <v>0</v>
      </c>
      <c r="BE173" s="95">
        <v>20476.399860620499</v>
      </c>
      <c r="BF173" s="95">
        <v>0</v>
      </c>
      <c r="BG173" s="95">
        <v>1551185.8868865999</v>
      </c>
      <c r="BH173" s="95">
        <v>0</v>
      </c>
      <c r="BI173" s="95">
        <v>374842.951381683</v>
      </c>
      <c r="BJ173" s="95">
        <v>2309671.4408874498</v>
      </c>
      <c r="BK173" s="95">
        <v>5566.3253072500202</v>
      </c>
      <c r="BL173" s="95">
        <v>0</v>
      </c>
      <c r="BM173" s="95">
        <v>0</v>
      </c>
      <c r="BN173" s="95">
        <v>0</v>
      </c>
      <c r="BO173" s="95">
        <v>0</v>
      </c>
      <c r="BP173" s="95">
        <v>0</v>
      </c>
      <c r="BQ173" s="95">
        <v>0</v>
      </c>
      <c r="BR173" s="95">
        <v>28094.087576627699</v>
      </c>
      <c r="BS173" s="95">
        <v>1418158.82437134</v>
      </c>
      <c r="BT173" s="95">
        <v>0</v>
      </c>
      <c r="BU173" s="95">
        <v>2468</v>
      </c>
      <c r="BV173" s="95">
        <v>1230695.29901123</v>
      </c>
      <c r="BW173" s="95">
        <v>0</v>
      </c>
      <c r="BX173" s="95">
        <v>1861.11999768019</v>
      </c>
      <c r="BY173" s="95">
        <v>0</v>
      </c>
      <c r="BZ173" s="95">
        <v>0</v>
      </c>
      <c r="CA173" s="95">
        <v>10415.828191876401</v>
      </c>
      <c r="CB173" s="95">
        <v>1365935.1895141599</v>
      </c>
      <c r="CC173" s="95">
        <v>11343070.778686499</v>
      </c>
      <c r="CD173" s="95">
        <v>2653734.0335388202</v>
      </c>
      <c r="CE173" s="95">
        <v>105.436743291095</v>
      </c>
      <c r="CF173" s="95">
        <v>17030.430323362401</v>
      </c>
      <c r="CG173" s="95">
        <v>139671.50325965899</v>
      </c>
      <c r="CH173" s="95">
        <v>0</v>
      </c>
      <c r="CI173" s="95">
        <v>10510.742711901699</v>
      </c>
      <c r="CJ173" s="95">
        <v>1382422.56280518</v>
      </c>
      <c r="CK173" s="95">
        <v>11480242.728881801</v>
      </c>
      <c r="CL173" s="95">
        <v>2676995.47442627</v>
      </c>
      <c r="CM173" s="160">
        <v>11655.9358913898</v>
      </c>
      <c r="CN173" s="160">
        <v>1816522.6210022001</v>
      </c>
      <c r="CO173" s="160">
        <v>13017819.4346924</v>
      </c>
      <c r="CP173" s="95">
        <v>2676995.47442627</v>
      </c>
      <c r="CQ173" s="95">
        <v>0</v>
      </c>
      <c r="CR173" s="95">
        <v>0</v>
      </c>
      <c r="CS173" s="95">
        <v>0</v>
      </c>
      <c r="CT173" s="95">
        <v>0</v>
      </c>
      <c r="CU173" s="161">
        <v>1382965.6198375223</v>
      </c>
      <c r="CV173" s="161">
        <v>11482742.281946158</v>
      </c>
    </row>
    <row r="174" spans="1:100" x14ac:dyDescent="0.2">
      <c r="A174" s="94" t="s">
        <v>53</v>
      </c>
      <c r="B174" s="96">
        <v>41518</v>
      </c>
      <c r="C174" s="95">
        <v>0</v>
      </c>
      <c r="D174" s="95">
        <v>4115.3149300217601</v>
      </c>
      <c r="E174" s="95">
        <v>6069.1918169259998</v>
      </c>
      <c r="F174" s="95">
        <v>125.094184011221</v>
      </c>
      <c r="G174" s="95">
        <v>109.996980212629</v>
      </c>
      <c r="H174" s="95">
        <v>0</v>
      </c>
      <c r="I174" s="95">
        <v>0</v>
      </c>
      <c r="J174" s="95">
        <v>1193.4664447605601</v>
      </c>
      <c r="K174" s="95">
        <v>2</v>
      </c>
      <c r="L174" s="95">
        <v>284.79438869282598</v>
      </c>
      <c r="M174" s="95">
        <v>105.929446105845</v>
      </c>
      <c r="N174" s="95">
        <v>4003.7425248026798</v>
      </c>
      <c r="O174" s="95">
        <v>0</v>
      </c>
      <c r="P174" s="95">
        <v>111.799450106919</v>
      </c>
      <c r="Q174" s="95">
        <v>5772.6734043359802</v>
      </c>
      <c r="R174" s="95">
        <v>0</v>
      </c>
      <c r="S174" s="95">
        <v>22.0640143787023</v>
      </c>
      <c r="T174" s="95">
        <v>0</v>
      </c>
      <c r="U174" s="95">
        <v>1196.5851611644</v>
      </c>
      <c r="V174" s="95">
        <v>0</v>
      </c>
      <c r="W174" s="95">
        <v>450642.555912018</v>
      </c>
      <c r="X174" s="95">
        <v>945474.35522460903</v>
      </c>
      <c r="Y174" s="95">
        <v>2586.6002901494498</v>
      </c>
      <c r="Z174" s="95">
        <v>18884.4987494946</v>
      </c>
      <c r="AA174" s="95">
        <v>0</v>
      </c>
      <c r="AB174" s="95">
        <v>0</v>
      </c>
      <c r="AC174" s="95">
        <v>434810.45900726301</v>
      </c>
      <c r="AD174" s="95">
        <v>274.31127786636398</v>
      </c>
      <c r="AE174" s="95">
        <v>15393.831020474399</v>
      </c>
      <c r="AF174" s="95">
        <v>14984.0867232084</v>
      </c>
      <c r="AG174" s="95">
        <v>605815.69888305699</v>
      </c>
      <c r="AH174" s="95">
        <v>0</v>
      </c>
      <c r="AI174" s="95">
        <v>4672.0383958816501</v>
      </c>
      <c r="AJ174" s="95">
        <v>732735.41189575195</v>
      </c>
      <c r="AK174" s="95">
        <v>0</v>
      </c>
      <c r="AL174" s="95">
        <v>2967.3477439880398</v>
      </c>
      <c r="AM174" s="95">
        <v>0</v>
      </c>
      <c r="AN174" s="95">
        <v>434377.84103012102</v>
      </c>
      <c r="AO174" s="95">
        <v>0</v>
      </c>
      <c r="AP174" s="95">
        <v>4014795.8269348098</v>
      </c>
      <c r="AQ174" s="95">
        <v>7516065.4525756799</v>
      </c>
      <c r="AR174" s="95">
        <v>26078.1224946976</v>
      </c>
      <c r="AS174" s="95">
        <v>158667.73190689099</v>
      </c>
      <c r="AT174" s="95">
        <v>0</v>
      </c>
      <c r="AU174" s="95">
        <v>0</v>
      </c>
      <c r="AV174" s="95">
        <v>1550451.26916504</v>
      </c>
      <c r="AW174" s="95">
        <v>885.99999904632602</v>
      </c>
      <c r="AX174" s="95">
        <v>149436.880689621</v>
      </c>
      <c r="AY174" s="95">
        <v>118349.078228951</v>
      </c>
      <c r="AZ174" s="95">
        <v>4790856.9956665002</v>
      </c>
      <c r="BA174" s="95">
        <v>0</v>
      </c>
      <c r="BB174" s="95">
        <v>41282.303974628398</v>
      </c>
      <c r="BC174" s="95">
        <v>6284377.33947754</v>
      </c>
      <c r="BD174" s="95">
        <v>0</v>
      </c>
      <c r="BE174" s="95">
        <v>24539.891264677</v>
      </c>
      <c r="BF174" s="95">
        <v>0</v>
      </c>
      <c r="BG174" s="95">
        <v>1551079.3470459001</v>
      </c>
      <c r="BH174" s="95">
        <v>0</v>
      </c>
      <c r="BI174" s="95">
        <v>408942.12831878703</v>
      </c>
      <c r="BJ174" s="95">
        <v>2148288.7680969201</v>
      </c>
      <c r="BK174" s="95">
        <v>5344.7400596141797</v>
      </c>
      <c r="BL174" s="95">
        <v>0</v>
      </c>
      <c r="BM174" s="95">
        <v>0</v>
      </c>
      <c r="BN174" s="95">
        <v>0</v>
      </c>
      <c r="BO174" s="95">
        <v>0</v>
      </c>
      <c r="BP174" s="95">
        <v>0</v>
      </c>
      <c r="BQ174" s="95">
        <v>0</v>
      </c>
      <c r="BR174" s="95">
        <v>27262.2138268948</v>
      </c>
      <c r="BS174" s="95">
        <v>1295015.2097167999</v>
      </c>
      <c r="BT174" s="95">
        <v>0</v>
      </c>
      <c r="BU174" s="95">
        <v>2852</v>
      </c>
      <c r="BV174" s="95">
        <v>1217331.98947144</v>
      </c>
      <c r="BW174" s="95">
        <v>0</v>
      </c>
      <c r="BX174" s="95">
        <v>1787.2299988120801</v>
      </c>
      <c r="BY174" s="95">
        <v>0</v>
      </c>
      <c r="BZ174" s="95">
        <v>0</v>
      </c>
      <c r="CA174" s="95">
        <v>10174.7184294462</v>
      </c>
      <c r="CB174" s="95">
        <v>1390703.4190521201</v>
      </c>
      <c r="CC174" s="95">
        <v>11491569.0699463</v>
      </c>
      <c r="CD174" s="95">
        <v>2569862.0205383301</v>
      </c>
      <c r="CE174" s="95">
        <v>110.10617300868</v>
      </c>
      <c r="CF174" s="95">
        <v>18824.336745023698</v>
      </c>
      <c r="CG174" s="95">
        <v>157919.24526977501</v>
      </c>
      <c r="CH174" s="95">
        <v>0</v>
      </c>
      <c r="CI174" s="95">
        <v>10290.440693259199</v>
      </c>
      <c r="CJ174" s="95">
        <v>1409645.9540405299</v>
      </c>
      <c r="CK174" s="95">
        <v>11651451.194458</v>
      </c>
      <c r="CL174" s="95">
        <v>2598140.7444152799</v>
      </c>
      <c r="CM174" s="160">
        <v>11489.239434003801</v>
      </c>
      <c r="CN174" s="160">
        <v>1842298.73989868</v>
      </c>
      <c r="CO174" s="160">
        <v>13205654.9337158</v>
      </c>
      <c r="CP174" s="95">
        <v>2598140.7444152799</v>
      </c>
      <c r="CQ174" s="95">
        <v>0</v>
      </c>
      <c r="CR174" s="95">
        <v>0</v>
      </c>
      <c r="CS174" s="95">
        <v>0</v>
      </c>
      <c r="CT174" s="95">
        <v>0</v>
      </c>
      <c r="CU174" s="161">
        <v>1409527.7557971438</v>
      </c>
      <c r="CV174" s="161">
        <v>11649488.315216076</v>
      </c>
    </row>
    <row r="175" spans="1:100" x14ac:dyDescent="0.2">
      <c r="A175" s="94" t="s">
        <v>53</v>
      </c>
      <c r="B175" s="96">
        <v>41609</v>
      </c>
      <c r="C175" s="95">
        <v>0</v>
      </c>
      <c r="D175" s="95">
        <v>4004.26818042994</v>
      </c>
      <c r="E175" s="95">
        <v>6588.25718671083</v>
      </c>
      <c r="F175" s="95">
        <v>132.11950566619601</v>
      </c>
      <c r="G175" s="95">
        <v>103.752623539418</v>
      </c>
      <c r="H175" s="95">
        <v>0</v>
      </c>
      <c r="I175" s="95">
        <v>0</v>
      </c>
      <c r="J175" s="95">
        <v>1218.86025556922</v>
      </c>
      <c r="K175" s="95">
        <v>1</v>
      </c>
      <c r="L175" s="95">
        <v>312.229297917336</v>
      </c>
      <c r="M175" s="95">
        <v>112.190195947886</v>
      </c>
      <c r="N175" s="95">
        <v>4499.12368792295</v>
      </c>
      <c r="O175" s="95">
        <v>0</v>
      </c>
      <c r="P175" s="95">
        <v>159.15584341809199</v>
      </c>
      <c r="Q175" s="95">
        <v>5614.6432625055304</v>
      </c>
      <c r="R175" s="95">
        <v>0</v>
      </c>
      <c r="S175" s="95">
        <v>22.331828357651801</v>
      </c>
      <c r="T175" s="95">
        <v>0</v>
      </c>
      <c r="U175" s="95">
        <v>1218.2321806698999</v>
      </c>
      <c r="V175" s="95">
        <v>0</v>
      </c>
      <c r="W175" s="95">
        <v>410230.83671188401</v>
      </c>
      <c r="X175" s="95">
        <v>957852.98267364502</v>
      </c>
      <c r="Y175" s="95">
        <v>2555.9549336731402</v>
      </c>
      <c r="Z175" s="95">
        <v>18336.147498130798</v>
      </c>
      <c r="AA175" s="95">
        <v>0</v>
      </c>
      <c r="AB175" s="95">
        <v>0</v>
      </c>
      <c r="AC175" s="95">
        <v>451284.01823425299</v>
      </c>
      <c r="AD175" s="95">
        <v>455.412879943848</v>
      </c>
      <c r="AE175" s="95">
        <v>13859.5604914427</v>
      </c>
      <c r="AF175" s="95">
        <v>15731.4042704105</v>
      </c>
      <c r="AG175" s="95">
        <v>629689.79962921096</v>
      </c>
      <c r="AH175" s="95">
        <v>0</v>
      </c>
      <c r="AI175" s="95">
        <v>8462.3537676334399</v>
      </c>
      <c r="AJ175" s="95">
        <v>709450.10382842994</v>
      </c>
      <c r="AK175" s="95">
        <v>0</v>
      </c>
      <c r="AL175" s="95">
        <v>3403.5640122294399</v>
      </c>
      <c r="AM175" s="95">
        <v>0</v>
      </c>
      <c r="AN175" s="95">
        <v>451917.30887603801</v>
      </c>
      <c r="AO175" s="95">
        <v>0</v>
      </c>
      <c r="AP175" s="95">
        <v>3688621.9535217299</v>
      </c>
      <c r="AQ175" s="95">
        <v>7668795.0278930701</v>
      </c>
      <c r="AR175" s="95">
        <v>25200.8943829536</v>
      </c>
      <c r="AS175" s="95">
        <v>154952.25443649301</v>
      </c>
      <c r="AT175" s="95">
        <v>0</v>
      </c>
      <c r="AU175" s="95">
        <v>0</v>
      </c>
      <c r="AV175" s="95">
        <v>1623651.5681304899</v>
      </c>
      <c r="AW175" s="95">
        <v>1465</v>
      </c>
      <c r="AX175" s="95">
        <v>130896.99907207501</v>
      </c>
      <c r="AY175" s="95">
        <v>124650.485346794</v>
      </c>
      <c r="AZ175" s="95">
        <v>5016840.2469482403</v>
      </c>
      <c r="BA175" s="95">
        <v>0</v>
      </c>
      <c r="BB175" s="95">
        <v>73668.679844856306</v>
      </c>
      <c r="BC175" s="95">
        <v>6108317.7302856399</v>
      </c>
      <c r="BD175" s="95">
        <v>0</v>
      </c>
      <c r="BE175" s="95">
        <v>29155.386264085799</v>
      </c>
      <c r="BF175" s="95">
        <v>0</v>
      </c>
      <c r="BG175" s="95">
        <v>1624817.1930694601</v>
      </c>
      <c r="BH175" s="95">
        <v>0</v>
      </c>
      <c r="BI175" s="95">
        <v>344934.89826202398</v>
      </c>
      <c r="BJ175" s="95">
        <v>2549669.79229736</v>
      </c>
      <c r="BK175" s="95">
        <v>5293.4069772958801</v>
      </c>
      <c r="BL175" s="95">
        <v>0</v>
      </c>
      <c r="BM175" s="95">
        <v>0</v>
      </c>
      <c r="BN175" s="95">
        <v>0</v>
      </c>
      <c r="BO175" s="95">
        <v>0</v>
      </c>
      <c r="BP175" s="95">
        <v>0</v>
      </c>
      <c r="BQ175" s="95">
        <v>0</v>
      </c>
      <c r="BR175" s="95">
        <v>28885.3339993954</v>
      </c>
      <c r="BS175" s="95">
        <v>1668662.4505615199</v>
      </c>
      <c r="BT175" s="95">
        <v>0</v>
      </c>
      <c r="BU175" s="95">
        <v>5529.25</v>
      </c>
      <c r="BV175" s="95">
        <v>1201268.9087829599</v>
      </c>
      <c r="BW175" s="95">
        <v>0</v>
      </c>
      <c r="BX175" s="95">
        <v>2092.0799982547801</v>
      </c>
      <c r="BY175" s="95">
        <v>0</v>
      </c>
      <c r="BZ175" s="95">
        <v>0</v>
      </c>
      <c r="CA175" s="95">
        <v>10569.1916493177</v>
      </c>
      <c r="CB175" s="95">
        <v>1368241.7040557901</v>
      </c>
      <c r="CC175" s="95">
        <v>11351638.5004883</v>
      </c>
      <c r="CD175" s="95">
        <v>2888663.9921569801</v>
      </c>
      <c r="CE175" s="95">
        <v>103.249721816741</v>
      </c>
      <c r="CF175" s="95">
        <v>18374.0722241402</v>
      </c>
      <c r="CG175" s="95">
        <v>155167.507810593</v>
      </c>
      <c r="CH175" s="95">
        <v>0</v>
      </c>
      <c r="CI175" s="95">
        <v>10677.3844254017</v>
      </c>
      <c r="CJ175" s="95">
        <v>1386705.3616333001</v>
      </c>
      <c r="CK175" s="95">
        <v>11507146.338989301</v>
      </c>
      <c r="CL175" s="95">
        <v>2915636.8152160598</v>
      </c>
      <c r="CM175" s="160">
        <v>11893.4343434572</v>
      </c>
      <c r="CN175" s="160">
        <v>1846557.7032470701</v>
      </c>
      <c r="CO175" s="160">
        <v>13138509.6888428</v>
      </c>
      <c r="CP175" s="95">
        <v>2915636.8152160598</v>
      </c>
      <c r="CQ175" s="95">
        <v>0</v>
      </c>
      <c r="CR175" s="95">
        <v>0</v>
      </c>
      <c r="CS175" s="95">
        <v>0</v>
      </c>
      <c r="CT175" s="95">
        <v>0</v>
      </c>
      <c r="CU175" s="161">
        <v>1386615.7762799303</v>
      </c>
      <c r="CV175" s="161">
        <v>11506806.008298893</v>
      </c>
    </row>
    <row r="176" spans="1:100" x14ac:dyDescent="0.2">
      <c r="A176" s="94" t="s">
        <v>53</v>
      </c>
      <c r="B176" s="96">
        <v>41699</v>
      </c>
      <c r="C176" s="95">
        <v>0</v>
      </c>
      <c r="D176" s="95">
        <v>4048.2432660460499</v>
      </c>
      <c r="E176" s="95">
        <v>6412.7881264090502</v>
      </c>
      <c r="F176" s="95">
        <v>139.43901958316599</v>
      </c>
      <c r="G176" s="95">
        <v>110.515534269623</v>
      </c>
      <c r="H176" s="95">
        <v>0</v>
      </c>
      <c r="I176" s="95">
        <v>0</v>
      </c>
      <c r="J176" s="95">
        <v>1219.5577338635901</v>
      </c>
      <c r="K176" s="95">
        <v>0</v>
      </c>
      <c r="L176" s="95">
        <v>25.970002330374001</v>
      </c>
      <c r="M176" s="95">
        <v>174.568323645741</v>
      </c>
      <c r="N176" s="95">
        <v>4438.4160370826703</v>
      </c>
      <c r="O176" s="95">
        <v>0</v>
      </c>
      <c r="P176" s="95">
        <v>3565.94997516274</v>
      </c>
      <c r="Q176" s="95">
        <v>1867.1335924714799</v>
      </c>
      <c r="R176" s="95">
        <v>0</v>
      </c>
      <c r="S176" s="95">
        <v>23.149804362794399</v>
      </c>
      <c r="T176" s="95">
        <v>0</v>
      </c>
      <c r="U176" s="95">
        <v>1219.3224688172299</v>
      </c>
      <c r="V176" s="95">
        <v>0</v>
      </c>
      <c r="W176" s="95">
        <v>403386.07289886498</v>
      </c>
      <c r="X176" s="95">
        <v>961357.91481780994</v>
      </c>
      <c r="Y176" s="95">
        <v>2535.09395429492</v>
      </c>
      <c r="Z176" s="95">
        <v>18770.997937202501</v>
      </c>
      <c r="AA176" s="95">
        <v>0</v>
      </c>
      <c r="AB176" s="95">
        <v>0</v>
      </c>
      <c r="AC176" s="95">
        <v>451649.07568359398</v>
      </c>
      <c r="AD176" s="95">
        <v>0</v>
      </c>
      <c r="AE176" s="95">
        <v>3445.9339107871101</v>
      </c>
      <c r="AF176" s="95">
        <v>19787.046876668901</v>
      </c>
      <c r="AG176" s="95">
        <v>640272.31634521496</v>
      </c>
      <c r="AH176" s="95">
        <v>0</v>
      </c>
      <c r="AI176" s="95">
        <v>357680.42004394502</v>
      </c>
      <c r="AJ176" s="95">
        <v>304716.51355743402</v>
      </c>
      <c r="AK176" s="95">
        <v>0</v>
      </c>
      <c r="AL176" s="95">
        <v>3413.4145962595899</v>
      </c>
      <c r="AM176" s="95">
        <v>0</v>
      </c>
      <c r="AN176" s="95">
        <v>451905.44261169399</v>
      </c>
      <c r="AO176" s="95">
        <v>0</v>
      </c>
      <c r="AP176" s="95">
        <v>3301398.8432311998</v>
      </c>
      <c r="AQ176" s="95">
        <v>7751575.3908081101</v>
      </c>
      <c r="AR176" s="95">
        <v>25893.1024792194</v>
      </c>
      <c r="AS176" s="95">
        <v>157573.54551887501</v>
      </c>
      <c r="AT176" s="95">
        <v>0</v>
      </c>
      <c r="AU176" s="95">
        <v>0</v>
      </c>
      <c r="AV176" s="95">
        <v>1630307.5040130599</v>
      </c>
      <c r="AW176" s="95">
        <v>0</v>
      </c>
      <c r="AX176" s="95">
        <v>27750.865000486399</v>
      </c>
      <c r="AY176" s="95">
        <v>165519.90106391901</v>
      </c>
      <c r="AZ176" s="95">
        <v>5131896.1232299795</v>
      </c>
      <c r="BA176" s="95">
        <v>0</v>
      </c>
      <c r="BB176" s="95">
        <v>2981900.2985534701</v>
      </c>
      <c r="BC176" s="95">
        <v>2476483.7921752902</v>
      </c>
      <c r="BD176" s="95">
        <v>0</v>
      </c>
      <c r="BE176" s="95">
        <v>29246.978377103798</v>
      </c>
      <c r="BF176" s="95">
        <v>0</v>
      </c>
      <c r="BG176" s="95">
        <v>1630510.1459198</v>
      </c>
      <c r="BH176" s="95">
        <v>0</v>
      </c>
      <c r="BI176" s="95">
        <v>300355.38773345901</v>
      </c>
      <c r="BJ176" s="95">
        <v>2333734.6652831999</v>
      </c>
      <c r="BK176" s="95">
        <v>5196.6499844789496</v>
      </c>
      <c r="BL176" s="95">
        <v>0</v>
      </c>
      <c r="BM176" s="95">
        <v>0</v>
      </c>
      <c r="BN176" s="95">
        <v>0</v>
      </c>
      <c r="BO176" s="95">
        <v>0</v>
      </c>
      <c r="BP176" s="95">
        <v>0</v>
      </c>
      <c r="BQ176" s="95">
        <v>0</v>
      </c>
      <c r="BR176" s="95">
        <v>40493.824650287599</v>
      </c>
      <c r="BS176" s="95">
        <v>1507500.3288269001</v>
      </c>
      <c r="BT176" s="95">
        <v>0</v>
      </c>
      <c r="BU176" s="95">
        <v>282167.789997101</v>
      </c>
      <c r="BV176" s="95">
        <v>793383.23311615002</v>
      </c>
      <c r="BW176" s="95">
        <v>0</v>
      </c>
      <c r="BX176" s="95">
        <v>2326.4399983286899</v>
      </c>
      <c r="BY176" s="95">
        <v>0</v>
      </c>
      <c r="BZ176" s="95">
        <v>0</v>
      </c>
      <c r="CA176" s="95">
        <v>10454.1683996916</v>
      </c>
      <c r="CB176" s="95">
        <v>1357436.98031616</v>
      </c>
      <c r="CC176" s="95">
        <v>11071684.9539795</v>
      </c>
      <c r="CD176" s="95">
        <v>2614925.7879028302</v>
      </c>
      <c r="CE176" s="95">
        <v>110.732660710812</v>
      </c>
      <c r="CF176" s="95">
        <v>18807.155365943901</v>
      </c>
      <c r="CG176" s="95">
        <v>157781.90077781701</v>
      </c>
      <c r="CH176" s="95">
        <v>0</v>
      </c>
      <c r="CI176" s="95">
        <v>10564.3030389547</v>
      </c>
      <c r="CJ176" s="95">
        <v>1376114.5012054399</v>
      </c>
      <c r="CK176" s="95">
        <v>11228808.3277588</v>
      </c>
      <c r="CL176" s="95">
        <v>2642706.2155456501</v>
      </c>
      <c r="CM176" s="160">
        <v>11760.8485103846</v>
      </c>
      <c r="CN176" s="160">
        <v>1827174.97650146</v>
      </c>
      <c r="CO176" s="160">
        <v>12854844.300415</v>
      </c>
      <c r="CP176" s="95">
        <v>2642706.2155456501</v>
      </c>
      <c r="CQ176" s="95">
        <v>0</v>
      </c>
      <c r="CR176" s="95">
        <v>0</v>
      </c>
      <c r="CS176" s="95">
        <v>0</v>
      </c>
      <c r="CT176" s="95">
        <v>0</v>
      </c>
      <c r="CU176" s="161">
        <v>1376244.1356821039</v>
      </c>
      <c r="CV176" s="161">
        <v>11229466.854757316</v>
      </c>
    </row>
    <row r="177" spans="1:100" x14ac:dyDescent="0.2">
      <c r="A177" s="94" t="s">
        <v>53</v>
      </c>
      <c r="B177" s="96">
        <v>41791</v>
      </c>
      <c r="C177" s="95">
        <v>0</v>
      </c>
      <c r="D177" s="95">
        <v>3668.7807529568699</v>
      </c>
      <c r="E177" s="95">
        <v>6575.7543442845299</v>
      </c>
      <c r="F177" s="95">
        <v>188.627000385895</v>
      </c>
      <c r="G177" s="95">
        <v>109.291647345759</v>
      </c>
      <c r="H177" s="95">
        <v>0</v>
      </c>
      <c r="I177" s="95">
        <v>0</v>
      </c>
      <c r="J177" s="95">
        <v>1218.4079620689199</v>
      </c>
      <c r="K177" s="95">
        <v>0</v>
      </c>
      <c r="L177" s="95">
        <v>104.906730775721</v>
      </c>
      <c r="M177" s="95">
        <v>157.65208295360199</v>
      </c>
      <c r="N177" s="95">
        <v>4539.6681082248697</v>
      </c>
      <c r="O177" s="95">
        <v>0</v>
      </c>
      <c r="P177" s="95">
        <v>3485.0208452940001</v>
      </c>
      <c r="Q177" s="95">
        <v>1857.8688369840399</v>
      </c>
      <c r="R177" s="95">
        <v>0</v>
      </c>
      <c r="S177" s="95">
        <v>21.4266339228489</v>
      </c>
      <c r="T177" s="95">
        <v>0</v>
      </c>
      <c r="U177" s="95">
        <v>1218.2235885858499</v>
      </c>
      <c r="V177" s="95">
        <v>0</v>
      </c>
      <c r="W177" s="95">
        <v>405746.15715026902</v>
      </c>
      <c r="X177" s="95">
        <v>963151.56626129197</v>
      </c>
      <c r="Y177" s="95">
        <v>3415.70350906253</v>
      </c>
      <c r="Z177" s="95">
        <v>18760.501966714899</v>
      </c>
      <c r="AA177" s="95">
        <v>0</v>
      </c>
      <c r="AB177" s="95">
        <v>0</v>
      </c>
      <c r="AC177" s="95">
        <v>451708.56871795701</v>
      </c>
      <c r="AD177" s="95">
        <v>0</v>
      </c>
      <c r="AE177" s="95">
        <v>3121.8121317923101</v>
      </c>
      <c r="AF177" s="95">
        <v>19036.631072044402</v>
      </c>
      <c r="AG177" s="95">
        <v>649752.63616180397</v>
      </c>
      <c r="AH177" s="95">
        <v>0</v>
      </c>
      <c r="AI177" s="95">
        <v>399831.33512115502</v>
      </c>
      <c r="AJ177" s="95">
        <v>298755.59910965001</v>
      </c>
      <c r="AK177" s="95">
        <v>0</v>
      </c>
      <c r="AL177" s="95">
        <v>3015.7571596801299</v>
      </c>
      <c r="AM177" s="95">
        <v>0</v>
      </c>
      <c r="AN177" s="95">
        <v>451839.45692443801</v>
      </c>
      <c r="AO177" s="95">
        <v>0</v>
      </c>
      <c r="AP177" s="95">
        <v>3355649.3825378399</v>
      </c>
      <c r="AQ177" s="95">
        <v>7792821.0878295898</v>
      </c>
      <c r="AR177" s="95">
        <v>32150.776214837999</v>
      </c>
      <c r="AS177" s="95">
        <v>160125.719596863</v>
      </c>
      <c r="AT177" s="95">
        <v>0</v>
      </c>
      <c r="AU177" s="95">
        <v>0</v>
      </c>
      <c r="AV177" s="95">
        <v>1645193.4163970901</v>
      </c>
      <c r="AW177" s="95">
        <v>0</v>
      </c>
      <c r="AX177" s="95">
        <v>25871.687062025099</v>
      </c>
      <c r="AY177" s="95">
        <v>155496.65551567101</v>
      </c>
      <c r="AZ177" s="95">
        <v>5239418.8493652297</v>
      </c>
      <c r="BA177" s="95">
        <v>0</v>
      </c>
      <c r="BB177" s="95">
        <v>3230938.7114563002</v>
      </c>
      <c r="BC177" s="95">
        <v>2431607.8333740202</v>
      </c>
      <c r="BD177" s="95">
        <v>0</v>
      </c>
      <c r="BE177" s="95">
        <v>26390.299270868301</v>
      </c>
      <c r="BF177" s="95">
        <v>0</v>
      </c>
      <c r="BG177" s="95">
        <v>1645653.3213195801</v>
      </c>
      <c r="BH177" s="95">
        <v>0</v>
      </c>
      <c r="BI177" s="95">
        <v>288764.111301422</v>
      </c>
      <c r="BJ177" s="95">
        <v>2352246.84735107</v>
      </c>
      <c r="BK177" s="95">
        <v>6883.5756728053102</v>
      </c>
      <c r="BL177" s="95">
        <v>0</v>
      </c>
      <c r="BM177" s="95">
        <v>0</v>
      </c>
      <c r="BN177" s="95">
        <v>0</v>
      </c>
      <c r="BO177" s="95">
        <v>0</v>
      </c>
      <c r="BP177" s="95">
        <v>0</v>
      </c>
      <c r="BQ177" s="95">
        <v>0</v>
      </c>
      <c r="BR177" s="95">
        <v>36909.999444484703</v>
      </c>
      <c r="BS177" s="95">
        <v>1545593.5712890599</v>
      </c>
      <c r="BT177" s="95">
        <v>0</v>
      </c>
      <c r="BU177" s="95">
        <v>268877.75</v>
      </c>
      <c r="BV177" s="95">
        <v>797411.80451202404</v>
      </c>
      <c r="BW177" s="95">
        <v>0</v>
      </c>
      <c r="BX177" s="95">
        <v>2272.7999988496299</v>
      </c>
      <c r="BY177" s="95">
        <v>0</v>
      </c>
      <c r="BZ177" s="95">
        <v>0</v>
      </c>
      <c r="CA177" s="95">
        <v>10279.453178167299</v>
      </c>
      <c r="CB177" s="95">
        <v>1380859.25170898</v>
      </c>
      <c r="CC177" s="95">
        <v>11162966.283203101</v>
      </c>
      <c r="CD177" s="95">
        <v>2649704.0433044401</v>
      </c>
      <c r="CE177" s="95">
        <v>109.502504498698</v>
      </c>
      <c r="CF177" s="95">
        <v>18741.2549288273</v>
      </c>
      <c r="CG177" s="95">
        <v>160310.07145118699</v>
      </c>
      <c r="CH177" s="95">
        <v>0</v>
      </c>
      <c r="CI177" s="95">
        <v>10381.897707104699</v>
      </c>
      <c r="CJ177" s="95">
        <v>1399565.5339355499</v>
      </c>
      <c r="CK177" s="95">
        <v>11322436.994506801</v>
      </c>
      <c r="CL177" s="95">
        <v>2676931.2078857399</v>
      </c>
      <c r="CM177" s="160">
        <v>11577.636949420001</v>
      </c>
      <c r="CN177" s="160">
        <v>1847811.3458557101</v>
      </c>
      <c r="CO177" s="160">
        <v>12974599.7813721</v>
      </c>
      <c r="CP177" s="95">
        <v>2676931.2078857399</v>
      </c>
      <c r="CQ177" s="95">
        <v>0</v>
      </c>
      <c r="CR177" s="95">
        <v>0</v>
      </c>
      <c r="CS177" s="95">
        <v>0</v>
      </c>
      <c r="CT177" s="95">
        <v>0</v>
      </c>
      <c r="CU177" s="161">
        <v>1399600.5066378072</v>
      </c>
      <c r="CV177" s="161">
        <v>11323276.354654288</v>
      </c>
    </row>
    <row r="178" spans="1:100" x14ac:dyDescent="0.2">
      <c r="A178" s="94" t="s">
        <v>53</v>
      </c>
      <c r="B178" s="96">
        <v>41883</v>
      </c>
      <c r="C178" s="95">
        <v>0</v>
      </c>
      <c r="D178" s="95">
        <v>3603.7802256643799</v>
      </c>
      <c r="E178" s="95">
        <v>6649.0260546803502</v>
      </c>
      <c r="F178" s="95">
        <v>198.21766821295</v>
      </c>
      <c r="G178" s="95">
        <v>106.11645359545901</v>
      </c>
      <c r="H178" s="95">
        <v>0</v>
      </c>
      <c r="I178" s="95">
        <v>0</v>
      </c>
      <c r="J178" s="95">
        <v>1223.66144554317</v>
      </c>
      <c r="K178" s="95">
        <v>1</v>
      </c>
      <c r="L178" s="95">
        <v>87.878984915092602</v>
      </c>
      <c r="M178" s="95">
        <v>144.891184326261</v>
      </c>
      <c r="N178" s="95">
        <v>4618.6708472967102</v>
      </c>
      <c r="O178" s="95">
        <v>0</v>
      </c>
      <c r="P178" s="95">
        <v>4042.4333060979802</v>
      </c>
      <c r="Q178" s="95">
        <v>1854.3893908262301</v>
      </c>
      <c r="R178" s="95">
        <v>0</v>
      </c>
      <c r="S178" s="95">
        <v>22.282867026282499</v>
      </c>
      <c r="T178" s="95">
        <v>0</v>
      </c>
      <c r="U178" s="95">
        <v>1227.2063864320501</v>
      </c>
      <c r="V178" s="95">
        <v>0</v>
      </c>
      <c r="W178" s="95">
        <v>389502.93849563599</v>
      </c>
      <c r="X178" s="95">
        <v>973239.24429321301</v>
      </c>
      <c r="Y178" s="95">
        <v>4095.8052230179301</v>
      </c>
      <c r="Z178" s="95">
        <v>18209.3198008537</v>
      </c>
      <c r="AA178" s="95">
        <v>0</v>
      </c>
      <c r="AB178" s="95">
        <v>0</v>
      </c>
      <c r="AC178" s="95">
        <v>453834.48914337199</v>
      </c>
      <c r="AD178" s="95">
        <v>163.17082118988</v>
      </c>
      <c r="AE178" s="95">
        <v>3562.09840258956</v>
      </c>
      <c r="AF178" s="95">
        <v>17844.904659509699</v>
      </c>
      <c r="AG178" s="95">
        <v>661563.510002136</v>
      </c>
      <c r="AH178" s="95">
        <v>0</v>
      </c>
      <c r="AI178" s="95">
        <v>397883.05044555699</v>
      </c>
      <c r="AJ178" s="95">
        <v>297878.45124054002</v>
      </c>
      <c r="AK178" s="95">
        <v>0</v>
      </c>
      <c r="AL178" s="95">
        <v>3207.3688942193999</v>
      </c>
      <c r="AM178" s="95">
        <v>0</v>
      </c>
      <c r="AN178" s="95">
        <v>453529.52932739299</v>
      </c>
      <c r="AO178" s="95">
        <v>0</v>
      </c>
      <c r="AP178" s="95">
        <v>3175653.02270508</v>
      </c>
      <c r="AQ178" s="95">
        <v>7888911.9299926804</v>
      </c>
      <c r="AR178" s="95">
        <v>38670.8739242554</v>
      </c>
      <c r="AS178" s="95">
        <v>154919.31001091001</v>
      </c>
      <c r="AT178" s="95">
        <v>0</v>
      </c>
      <c r="AU178" s="95">
        <v>0</v>
      </c>
      <c r="AV178" s="95">
        <v>1660494.4194946301</v>
      </c>
      <c r="AW178" s="95">
        <v>536</v>
      </c>
      <c r="AX178" s="95">
        <v>28977.9488859177</v>
      </c>
      <c r="AY178" s="95">
        <v>148844.90774345401</v>
      </c>
      <c r="AZ178" s="95">
        <v>5340480.09191895</v>
      </c>
      <c r="BA178" s="95">
        <v>0</v>
      </c>
      <c r="BB178" s="95">
        <v>3253810.7590942401</v>
      </c>
      <c r="BC178" s="95">
        <v>2437262.1302185101</v>
      </c>
      <c r="BD178" s="95">
        <v>0</v>
      </c>
      <c r="BE178" s="95">
        <v>26601.6625056267</v>
      </c>
      <c r="BF178" s="95">
        <v>0</v>
      </c>
      <c r="BG178" s="95">
        <v>1661193.84648132</v>
      </c>
      <c r="BH178" s="95">
        <v>0</v>
      </c>
      <c r="BI178" s="95">
        <v>275625.48255920399</v>
      </c>
      <c r="BJ178" s="95">
        <v>2384945.7344360398</v>
      </c>
      <c r="BK178" s="95">
        <v>8240.1052263975107</v>
      </c>
      <c r="BL178" s="95">
        <v>0</v>
      </c>
      <c r="BM178" s="95">
        <v>0</v>
      </c>
      <c r="BN178" s="95">
        <v>0</v>
      </c>
      <c r="BO178" s="95">
        <v>0</v>
      </c>
      <c r="BP178" s="95">
        <v>0</v>
      </c>
      <c r="BQ178" s="95">
        <v>0</v>
      </c>
      <c r="BR178" s="95">
        <v>34551.823044776902</v>
      </c>
      <c r="BS178" s="95">
        <v>1574670.19515991</v>
      </c>
      <c r="BT178" s="95">
        <v>0</v>
      </c>
      <c r="BU178" s="95">
        <v>243631.75</v>
      </c>
      <c r="BV178" s="95">
        <v>800601.99610137905</v>
      </c>
      <c r="BW178" s="95">
        <v>0</v>
      </c>
      <c r="BX178" s="95">
        <v>1934.3199989795701</v>
      </c>
      <c r="BY178" s="95">
        <v>0</v>
      </c>
      <c r="BZ178" s="95">
        <v>0</v>
      </c>
      <c r="CA178" s="95">
        <v>10247.900423884401</v>
      </c>
      <c r="CB178" s="95">
        <v>1359467.5576782201</v>
      </c>
      <c r="CC178" s="95">
        <v>11053712.4185791</v>
      </c>
      <c r="CD178" s="95">
        <v>2680241.2206115699</v>
      </c>
      <c r="CE178" s="95">
        <v>106.28341475967299</v>
      </c>
      <c r="CF178" s="95">
        <v>18173.608216047302</v>
      </c>
      <c r="CG178" s="95">
        <v>154412.39915847799</v>
      </c>
      <c r="CH178" s="95">
        <v>0</v>
      </c>
      <c r="CI178" s="95">
        <v>10358.168207049401</v>
      </c>
      <c r="CJ178" s="95">
        <v>1377754.56964111</v>
      </c>
      <c r="CK178" s="95">
        <v>11209770.247680699</v>
      </c>
      <c r="CL178" s="95">
        <v>2707927.9180908198</v>
      </c>
      <c r="CM178" s="160">
        <v>11579.1507385969</v>
      </c>
      <c r="CN178" s="160">
        <v>1830626.9253539999</v>
      </c>
      <c r="CO178" s="160">
        <v>12866878.838134799</v>
      </c>
      <c r="CP178" s="95">
        <v>2707927.9180908198</v>
      </c>
      <c r="CQ178" s="95">
        <v>0</v>
      </c>
      <c r="CR178" s="95">
        <v>0</v>
      </c>
      <c r="CS178" s="95">
        <v>0</v>
      </c>
      <c r="CT178" s="95">
        <v>0</v>
      </c>
      <c r="CU178" s="161">
        <v>1377641.1658942674</v>
      </c>
      <c r="CV178" s="161">
        <v>11208124.817737577</v>
      </c>
    </row>
    <row r="179" spans="1:100" x14ac:dyDescent="0.2">
      <c r="A179" s="94" t="s">
        <v>53</v>
      </c>
      <c r="B179" s="96">
        <v>41974</v>
      </c>
      <c r="C179" s="95">
        <v>0</v>
      </c>
      <c r="D179" s="95">
        <v>3540.3510110378302</v>
      </c>
      <c r="E179" s="95">
        <v>6685.80262637138</v>
      </c>
      <c r="F179" s="95">
        <v>189.89683717675501</v>
      </c>
      <c r="G179" s="95">
        <v>120.45017114561099</v>
      </c>
      <c r="H179" s="95">
        <v>0</v>
      </c>
      <c r="I179" s="95">
        <v>0</v>
      </c>
      <c r="J179" s="95">
        <v>1264.6548729240899</v>
      </c>
      <c r="K179" s="95">
        <v>1</v>
      </c>
      <c r="L179" s="95">
        <v>88.9948517503217</v>
      </c>
      <c r="M179" s="95">
        <v>146.57112994231301</v>
      </c>
      <c r="N179" s="95">
        <v>4717.6604039669</v>
      </c>
      <c r="O179" s="95">
        <v>0</v>
      </c>
      <c r="P179" s="95">
        <v>3525.4096955061</v>
      </c>
      <c r="Q179" s="95">
        <v>1794.7173183411401</v>
      </c>
      <c r="R179" s="95">
        <v>0</v>
      </c>
      <c r="S179" s="95">
        <v>23.241316056577499</v>
      </c>
      <c r="T179" s="95">
        <v>0</v>
      </c>
      <c r="U179" s="95">
        <v>1263.66757513583</v>
      </c>
      <c r="V179" s="95">
        <v>0</v>
      </c>
      <c r="W179" s="95">
        <v>380224.66190719599</v>
      </c>
      <c r="X179" s="95">
        <v>981344.46131133998</v>
      </c>
      <c r="Y179" s="95">
        <v>4660.1630672812498</v>
      </c>
      <c r="Z179" s="95">
        <v>18839.994311571099</v>
      </c>
      <c r="AA179" s="95">
        <v>0</v>
      </c>
      <c r="AB179" s="95">
        <v>0</v>
      </c>
      <c r="AC179" s="95">
        <v>457050.06732940697</v>
      </c>
      <c r="AD179" s="95">
        <v>575.90300750732399</v>
      </c>
      <c r="AE179" s="95">
        <v>3420.44691726565</v>
      </c>
      <c r="AF179" s="95">
        <v>18289.985656738299</v>
      </c>
      <c r="AG179" s="95">
        <v>676910.212059021</v>
      </c>
      <c r="AH179" s="95">
        <v>0</v>
      </c>
      <c r="AI179" s="95">
        <v>394963.77379989601</v>
      </c>
      <c r="AJ179" s="95">
        <v>288566.20380783099</v>
      </c>
      <c r="AK179" s="95">
        <v>0</v>
      </c>
      <c r="AL179" s="95">
        <v>3434.3461842834899</v>
      </c>
      <c r="AM179" s="95">
        <v>0</v>
      </c>
      <c r="AN179" s="95">
        <v>457866.583152771</v>
      </c>
      <c r="AO179" s="95">
        <v>0</v>
      </c>
      <c r="AP179" s="95">
        <v>3123733.5842895498</v>
      </c>
      <c r="AQ179" s="95">
        <v>7955247.78198242</v>
      </c>
      <c r="AR179" s="95">
        <v>43712.327311515801</v>
      </c>
      <c r="AS179" s="95">
        <v>163097.048334122</v>
      </c>
      <c r="AT179" s="95">
        <v>0</v>
      </c>
      <c r="AU179" s="95">
        <v>0</v>
      </c>
      <c r="AV179" s="95">
        <v>1686035.19927979</v>
      </c>
      <c r="AW179" s="95">
        <v>1886</v>
      </c>
      <c r="AX179" s="95">
        <v>28120.435315609</v>
      </c>
      <c r="AY179" s="95">
        <v>151003.14835548401</v>
      </c>
      <c r="AZ179" s="95">
        <v>5473201.9574584998</v>
      </c>
      <c r="BA179" s="95">
        <v>0</v>
      </c>
      <c r="BB179" s="95">
        <v>3236089.5819397001</v>
      </c>
      <c r="BC179" s="95">
        <v>2360639.8699035598</v>
      </c>
      <c r="BD179" s="95">
        <v>0</v>
      </c>
      <c r="BE179" s="95">
        <v>29881.912271261201</v>
      </c>
      <c r="BF179" s="95">
        <v>0</v>
      </c>
      <c r="BG179" s="95">
        <v>1686741.9293670701</v>
      </c>
      <c r="BH179" s="95">
        <v>0</v>
      </c>
      <c r="BI179" s="95">
        <v>276754.46268844599</v>
      </c>
      <c r="BJ179" s="95">
        <v>2443814.7416686998</v>
      </c>
      <c r="BK179" s="95">
        <v>9484.5613882541693</v>
      </c>
      <c r="BL179" s="95">
        <v>0</v>
      </c>
      <c r="BM179" s="95">
        <v>0</v>
      </c>
      <c r="BN179" s="95">
        <v>0</v>
      </c>
      <c r="BO179" s="95">
        <v>0</v>
      </c>
      <c r="BP179" s="95">
        <v>0</v>
      </c>
      <c r="BQ179" s="95">
        <v>0</v>
      </c>
      <c r="BR179" s="95">
        <v>36358.2398262024</v>
      </c>
      <c r="BS179" s="95">
        <v>1657154.3513793901</v>
      </c>
      <c r="BT179" s="95">
        <v>0</v>
      </c>
      <c r="BU179" s="95">
        <v>262016</v>
      </c>
      <c r="BV179" s="95">
        <v>776816.65116119396</v>
      </c>
      <c r="BW179" s="95">
        <v>0</v>
      </c>
      <c r="BX179" s="95">
        <v>2155.0699992179898</v>
      </c>
      <c r="BY179" s="95">
        <v>0</v>
      </c>
      <c r="BZ179" s="95">
        <v>0</v>
      </c>
      <c r="CA179" s="95">
        <v>10207.947981953601</v>
      </c>
      <c r="CB179" s="95">
        <v>1359980.2094421401</v>
      </c>
      <c r="CC179" s="95">
        <v>11052110.134765601</v>
      </c>
      <c r="CD179" s="95">
        <v>2708634.5179443401</v>
      </c>
      <c r="CE179" s="95">
        <v>119.660615939647</v>
      </c>
      <c r="CF179" s="95">
        <v>18856.445187807101</v>
      </c>
      <c r="CG179" s="95">
        <v>163214.72040557899</v>
      </c>
      <c r="CH179" s="95">
        <v>0</v>
      </c>
      <c r="CI179" s="95">
        <v>10329.1204869747</v>
      </c>
      <c r="CJ179" s="95">
        <v>1378858.68595886</v>
      </c>
      <c r="CK179" s="95">
        <v>11214746.1650391</v>
      </c>
      <c r="CL179" s="95">
        <v>2736058.8714904799</v>
      </c>
      <c r="CM179" s="160">
        <v>11586.1938295364</v>
      </c>
      <c r="CN179" s="160">
        <v>1841116.2265930199</v>
      </c>
      <c r="CO179" s="160">
        <v>12904313.536498999</v>
      </c>
      <c r="CP179" s="95">
        <v>2736058.8714904799</v>
      </c>
      <c r="CQ179" s="95">
        <v>0</v>
      </c>
      <c r="CR179" s="95">
        <v>0</v>
      </c>
      <c r="CS179" s="95">
        <v>0</v>
      </c>
      <c r="CT179" s="95">
        <v>0</v>
      </c>
      <c r="CU179" s="161">
        <v>1378836.6546299472</v>
      </c>
      <c r="CV179" s="161">
        <v>11215324.855171179</v>
      </c>
    </row>
    <row r="180" spans="1:100" x14ac:dyDescent="0.2">
      <c r="A180" s="94" t="s">
        <v>53</v>
      </c>
      <c r="B180" s="96">
        <v>42064</v>
      </c>
      <c r="C180" s="95">
        <v>0</v>
      </c>
      <c r="D180" s="95">
        <v>3514.8418996036098</v>
      </c>
      <c r="E180" s="95">
        <v>6673.1884075999296</v>
      </c>
      <c r="F180" s="95">
        <v>193.093143705279</v>
      </c>
      <c r="G180" s="95">
        <v>109.93292631488301</v>
      </c>
      <c r="H180" s="95">
        <v>0</v>
      </c>
      <c r="I180" s="95">
        <v>0</v>
      </c>
      <c r="J180" s="95">
        <v>1265.6454752981699</v>
      </c>
      <c r="K180" s="95">
        <v>0</v>
      </c>
      <c r="L180" s="95">
        <v>86.314141786657302</v>
      </c>
      <c r="M180" s="95">
        <v>150.074711885303</v>
      </c>
      <c r="N180" s="95">
        <v>4753.9581622481301</v>
      </c>
      <c r="O180" s="95">
        <v>0</v>
      </c>
      <c r="P180" s="95">
        <v>3148.1947504282002</v>
      </c>
      <c r="Q180" s="95">
        <v>1753.84428913891</v>
      </c>
      <c r="R180" s="95">
        <v>0</v>
      </c>
      <c r="S180" s="95">
        <v>23.0616030651145</v>
      </c>
      <c r="T180" s="95">
        <v>0</v>
      </c>
      <c r="U180" s="95">
        <v>1263.19115707278</v>
      </c>
      <c r="V180" s="95">
        <v>0</v>
      </c>
      <c r="W180" s="95">
        <v>375345.91506958002</v>
      </c>
      <c r="X180" s="95">
        <v>968492.77290344203</v>
      </c>
      <c r="Y180" s="95">
        <v>4912.309479177</v>
      </c>
      <c r="Z180" s="95">
        <v>18785.337548971202</v>
      </c>
      <c r="AA180" s="95">
        <v>0</v>
      </c>
      <c r="AB180" s="95">
        <v>0</v>
      </c>
      <c r="AC180" s="95">
        <v>460557.62371444702</v>
      </c>
      <c r="AD180" s="95">
        <v>0</v>
      </c>
      <c r="AE180" s="95">
        <v>5061.3120252489998</v>
      </c>
      <c r="AF180" s="95">
        <v>16817.426020860701</v>
      </c>
      <c r="AG180" s="95">
        <v>681136.65496063197</v>
      </c>
      <c r="AH180" s="95">
        <v>0</v>
      </c>
      <c r="AI180" s="95">
        <v>331580.96924591099</v>
      </c>
      <c r="AJ180" s="95">
        <v>273714.95752716099</v>
      </c>
      <c r="AK180" s="95">
        <v>0</v>
      </c>
      <c r="AL180" s="95">
        <v>3182.9768663346799</v>
      </c>
      <c r="AM180" s="95">
        <v>0</v>
      </c>
      <c r="AN180" s="95">
        <v>460503.988384247</v>
      </c>
      <c r="AO180" s="95">
        <v>0</v>
      </c>
      <c r="AP180" s="95">
        <v>3124622.8166503902</v>
      </c>
      <c r="AQ180" s="95">
        <v>7867717.9545288105</v>
      </c>
      <c r="AR180" s="95">
        <v>45978.928295135498</v>
      </c>
      <c r="AS180" s="95">
        <v>163983.887983322</v>
      </c>
      <c r="AT180" s="95">
        <v>0</v>
      </c>
      <c r="AU180" s="95">
        <v>0</v>
      </c>
      <c r="AV180" s="95">
        <v>1703870.7985229499</v>
      </c>
      <c r="AW180" s="95">
        <v>0</v>
      </c>
      <c r="AX180" s="95">
        <v>43258.6236581802</v>
      </c>
      <c r="AY180" s="95">
        <v>138542.76937675499</v>
      </c>
      <c r="AZ180" s="95">
        <v>5511149.2747802697</v>
      </c>
      <c r="BA180" s="95">
        <v>0</v>
      </c>
      <c r="BB180" s="95">
        <v>2774130.7701110798</v>
      </c>
      <c r="BC180" s="95">
        <v>2244367.0826721201</v>
      </c>
      <c r="BD180" s="95">
        <v>0</v>
      </c>
      <c r="BE180" s="95">
        <v>27802.2936868668</v>
      </c>
      <c r="BF180" s="95">
        <v>0</v>
      </c>
      <c r="BG180" s="95">
        <v>1704265.56610107</v>
      </c>
      <c r="BH180" s="95">
        <v>0</v>
      </c>
      <c r="BI180" s="95">
        <v>277458.24832534802</v>
      </c>
      <c r="BJ180" s="95">
        <v>2384451.4154968299</v>
      </c>
      <c r="BK180" s="95">
        <v>10125.8860627413</v>
      </c>
      <c r="BL180" s="95">
        <v>0</v>
      </c>
      <c r="BM180" s="95">
        <v>0</v>
      </c>
      <c r="BN180" s="95">
        <v>0</v>
      </c>
      <c r="BO180" s="95">
        <v>0</v>
      </c>
      <c r="BP180" s="95">
        <v>0</v>
      </c>
      <c r="BQ180" s="95">
        <v>0</v>
      </c>
      <c r="BR180" s="95">
        <v>35652.916856288903</v>
      </c>
      <c r="BS180" s="95">
        <v>1626433.7555541999</v>
      </c>
      <c r="BT180" s="95">
        <v>0</v>
      </c>
      <c r="BU180" s="95">
        <v>254474.25</v>
      </c>
      <c r="BV180" s="95">
        <v>738320.48628234898</v>
      </c>
      <c r="BW180" s="95">
        <v>0</v>
      </c>
      <c r="BX180" s="95">
        <v>2230.35999804735</v>
      </c>
      <c r="BY180" s="95">
        <v>0</v>
      </c>
      <c r="BZ180" s="95">
        <v>0</v>
      </c>
      <c r="CA180" s="95">
        <v>10176.639317274101</v>
      </c>
      <c r="CB180" s="95">
        <v>1346176.5661315899</v>
      </c>
      <c r="CC180" s="95">
        <v>10994194.512695299</v>
      </c>
      <c r="CD180" s="95">
        <v>2667126.42510986</v>
      </c>
      <c r="CE180" s="95">
        <v>110.170448748395</v>
      </c>
      <c r="CF180" s="95">
        <v>18807.496277332299</v>
      </c>
      <c r="CG180" s="95">
        <v>164127.31640243501</v>
      </c>
      <c r="CH180" s="95">
        <v>0</v>
      </c>
      <c r="CI180" s="95">
        <v>10286.928990721701</v>
      </c>
      <c r="CJ180" s="95">
        <v>1365251.9596557601</v>
      </c>
      <c r="CK180" s="95">
        <v>11159587.9537354</v>
      </c>
      <c r="CL180" s="95">
        <v>2695025.2157592801</v>
      </c>
      <c r="CM180" s="160">
        <v>11525.663369059601</v>
      </c>
      <c r="CN180" s="160">
        <v>1825762.8484497101</v>
      </c>
      <c r="CO180" s="160">
        <v>12871526.713378901</v>
      </c>
      <c r="CP180" s="95">
        <v>2695025.2157592801</v>
      </c>
      <c r="CQ180" s="95">
        <v>0</v>
      </c>
      <c r="CR180" s="95">
        <v>0</v>
      </c>
      <c r="CS180" s="95">
        <v>0</v>
      </c>
      <c r="CT180" s="95">
        <v>0</v>
      </c>
      <c r="CU180" s="161">
        <v>1364984.0624089222</v>
      </c>
      <c r="CV180" s="161">
        <v>11158321.829097735</v>
      </c>
    </row>
    <row r="181" spans="1:100" x14ac:dyDescent="0.2">
      <c r="A181" s="94" t="s">
        <v>53</v>
      </c>
      <c r="B181" s="96">
        <v>42156</v>
      </c>
      <c r="C181" s="95">
        <v>0</v>
      </c>
      <c r="D181" s="95">
        <v>3483.8928030133202</v>
      </c>
      <c r="E181" s="95">
        <v>6780.88529425859</v>
      </c>
      <c r="F181" s="95">
        <v>215.18533789366501</v>
      </c>
      <c r="G181" s="95">
        <v>113.471530793235</v>
      </c>
      <c r="H181" s="95">
        <v>0</v>
      </c>
      <c r="I181" s="95">
        <v>0</v>
      </c>
      <c r="J181" s="95">
        <v>1285.77610735595</v>
      </c>
      <c r="K181" s="95">
        <v>0</v>
      </c>
      <c r="L181" s="95">
        <v>145.277833765373</v>
      </c>
      <c r="M181" s="95">
        <v>147.50968528725201</v>
      </c>
      <c r="N181" s="95">
        <v>4862.7753469347999</v>
      </c>
      <c r="O181" s="95">
        <v>0</v>
      </c>
      <c r="P181" s="95">
        <v>3344.3152336776302</v>
      </c>
      <c r="Q181" s="95">
        <v>1715.2710031122001</v>
      </c>
      <c r="R181" s="95">
        <v>0</v>
      </c>
      <c r="S181" s="95">
        <v>27.229266756447</v>
      </c>
      <c r="T181" s="95">
        <v>0</v>
      </c>
      <c r="U181" s="95">
        <v>1286.7319208085501</v>
      </c>
      <c r="V181" s="95">
        <v>0</v>
      </c>
      <c r="W181" s="95">
        <v>361917.84405899001</v>
      </c>
      <c r="X181" s="95">
        <v>981980.59603881801</v>
      </c>
      <c r="Y181" s="95">
        <v>4056.6211622953401</v>
      </c>
      <c r="Z181" s="95">
        <v>18829.416191816301</v>
      </c>
      <c r="AA181" s="95">
        <v>0</v>
      </c>
      <c r="AB181" s="95">
        <v>0</v>
      </c>
      <c r="AC181" s="95">
        <v>460151.77863311803</v>
      </c>
      <c r="AD181" s="95">
        <v>0</v>
      </c>
      <c r="AE181" s="95">
        <v>5809.7739320993396</v>
      </c>
      <c r="AF181" s="95">
        <v>16885.940314769701</v>
      </c>
      <c r="AG181" s="95">
        <v>696375.65620422398</v>
      </c>
      <c r="AH181" s="95">
        <v>0</v>
      </c>
      <c r="AI181" s="95">
        <v>361619.59825515701</v>
      </c>
      <c r="AJ181" s="95">
        <v>270727.76180267299</v>
      </c>
      <c r="AK181" s="95">
        <v>0</v>
      </c>
      <c r="AL181" s="95">
        <v>3622.07164692879</v>
      </c>
      <c r="AM181" s="95">
        <v>0</v>
      </c>
      <c r="AN181" s="95">
        <v>460367.58307647699</v>
      </c>
      <c r="AO181" s="95">
        <v>0</v>
      </c>
      <c r="AP181" s="95">
        <v>2978504.0033264202</v>
      </c>
      <c r="AQ181" s="95">
        <v>8012084.1177978497</v>
      </c>
      <c r="AR181" s="95">
        <v>37233.853282928503</v>
      </c>
      <c r="AS181" s="95">
        <v>164652.482967377</v>
      </c>
      <c r="AT181" s="95">
        <v>0</v>
      </c>
      <c r="AU181" s="95">
        <v>0</v>
      </c>
      <c r="AV181" s="95">
        <v>1714374.6588439899</v>
      </c>
      <c r="AW181" s="95">
        <v>0</v>
      </c>
      <c r="AX181" s="95">
        <v>46644.637937068903</v>
      </c>
      <c r="AY181" s="95">
        <v>139410.83569717401</v>
      </c>
      <c r="AZ181" s="95">
        <v>5650079.6727294903</v>
      </c>
      <c r="BA181" s="95">
        <v>0</v>
      </c>
      <c r="BB181" s="95">
        <v>2955547.5231018099</v>
      </c>
      <c r="BC181" s="95">
        <v>2229401.6907653799</v>
      </c>
      <c r="BD181" s="95">
        <v>0</v>
      </c>
      <c r="BE181" s="95">
        <v>32057.3228611946</v>
      </c>
      <c r="BF181" s="95">
        <v>0</v>
      </c>
      <c r="BG181" s="95">
        <v>1715102.6055908201</v>
      </c>
      <c r="BH181" s="95">
        <v>0</v>
      </c>
      <c r="BI181" s="95">
        <v>263969.08548355103</v>
      </c>
      <c r="BJ181" s="95">
        <v>2417765.6984558101</v>
      </c>
      <c r="BK181" s="95">
        <v>8764.8289960622806</v>
      </c>
      <c r="BL181" s="95">
        <v>0</v>
      </c>
      <c r="BM181" s="95">
        <v>0</v>
      </c>
      <c r="BN181" s="95">
        <v>0</v>
      </c>
      <c r="BO181" s="95">
        <v>0</v>
      </c>
      <c r="BP181" s="95">
        <v>0</v>
      </c>
      <c r="BQ181" s="95">
        <v>0</v>
      </c>
      <c r="BR181" s="95">
        <v>35182.606070518501</v>
      </c>
      <c r="BS181" s="95">
        <v>1668468.2777557401</v>
      </c>
      <c r="BT181" s="95">
        <v>0</v>
      </c>
      <c r="BU181" s="95">
        <v>246696</v>
      </c>
      <c r="BV181" s="95">
        <v>733330.10315704299</v>
      </c>
      <c r="BW181" s="95">
        <v>0</v>
      </c>
      <c r="BX181" s="95">
        <v>2720.6099978685402</v>
      </c>
      <c r="BY181" s="95">
        <v>0</v>
      </c>
      <c r="BZ181" s="95">
        <v>0</v>
      </c>
      <c r="CA181" s="95">
        <v>10296.960675954801</v>
      </c>
      <c r="CB181" s="95">
        <v>1346296.1136322001</v>
      </c>
      <c r="CC181" s="95">
        <v>11026830.3908691</v>
      </c>
      <c r="CD181" s="95">
        <v>2670791.2734985398</v>
      </c>
      <c r="CE181" s="95">
        <v>113.76664387621</v>
      </c>
      <c r="CF181" s="95">
        <v>18824.360789299</v>
      </c>
      <c r="CG181" s="95">
        <v>164783.51160430899</v>
      </c>
      <c r="CH181" s="95">
        <v>0</v>
      </c>
      <c r="CI181" s="95">
        <v>10405.8482714891</v>
      </c>
      <c r="CJ181" s="95">
        <v>1364709.42732239</v>
      </c>
      <c r="CK181" s="95">
        <v>11188971.2215576</v>
      </c>
      <c r="CL181" s="95">
        <v>2699217.11297607</v>
      </c>
      <c r="CM181" s="160">
        <v>11680.284996271101</v>
      </c>
      <c r="CN181" s="160">
        <v>1822365.0088653599</v>
      </c>
      <c r="CO181" s="160">
        <v>12895853.704589801</v>
      </c>
      <c r="CP181" s="95">
        <v>2699217.11297607</v>
      </c>
      <c r="CQ181" s="95">
        <v>0</v>
      </c>
      <c r="CR181" s="95">
        <v>0</v>
      </c>
      <c r="CS181" s="95">
        <v>0</v>
      </c>
      <c r="CT181" s="95">
        <v>0</v>
      </c>
      <c r="CU181" s="161">
        <v>1365120.4744214991</v>
      </c>
      <c r="CV181" s="161">
        <v>11191613.902473409</v>
      </c>
    </row>
    <row r="182" spans="1:100" x14ac:dyDescent="0.2">
      <c r="A182" s="94" t="s">
        <v>53</v>
      </c>
      <c r="B182" s="96">
        <v>42248</v>
      </c>
      <c r="C182" s="95">
        <v>0</v>
      </c>
      <c r="D182" s="95">
        <v>3474.45798543096</v>
      </c>
      <c r="E182" s="95">
        <v>6807.0575389265996</v>
      </c>
      <c r="F182" s="95">
        <v>215.807901440188</v>
      </c>
      <c r="G182" s="95">
        <v>127.972479681484</v>
      </c>
      <c r="H182" s="95">
        <v>0</v>
      </c>
      <c r="I182" s="95">
        <v>0</v>
      </c>
      <c r="J182" s="95">
        <v>1292.1259017586699</v>
      </c>
      <c r="K182" s="95">
        <v>0</v>
      </c>
      <c r="L182" s="95">
        <v>111.26296503748701</v>
      </c>
      <c r="M182" s="95">
        <v>152.40817064978199</v>
      </c>
      <c r="N182" s="95">
        <v>4919.1043387651398</v>
      </c>
      <c r="O182" s="95">
        <v>0</v>
      </c>
      <c r="P182" s="95">
        <v>3748.44929212332</v>
      </c>
      <c r="Q182" s="95">
        <v>1674.8665440380601</v>
      </c>
      <c r="R182" s="95">
        <v>0</v>
      </c>
      <c r="S182" s="95">
        <v>25.369084910024</v>
      </c>
      <c r="T182" s="95">
        <v>0</v>
      </c>
      <c r="U182" s="95">
        <v>1296.1242485642399</v>
      </c>
      <c r="V182" s="95">
        <v>0</v>
      </c>
      <c r="W182" s="95">
        <v>367086.29806137102</v>
      </c>
      <c r="X182" s="95">
        <v>1002174.92149353</v>
      </c>
      <c r="Y182" s="95">
        <v>4821.0930628776596</v>
      </c>
      <c r="Z182" s="95">
        <v>19967.5431160927</v>
      </c>
      <c r="AA182" s="95">
        <v>0</v>
      </c>
      <c r="AB182" s="95">
        <v>0</v>
      </c>
      <c r="AC182" s="95">
        <v>468365.43327713001</v>
      </c>
      <c r="AD182" s="95">
        <v>0</v>
      </c>
      <c r="AE182" s="95">
        <v>7729.2562500834501</v>
      </c>
      <c r="AF182" s="95">
        <v>17964.682558774901</v>
      </c>
      <c r="AG182" s="95">
        <v>712944.31239318801</v>
      </c>
      <c r="AH182" s="95">
        <v>0</v>
      </c>
      <c r="AI182" s="95">
        <v>371330.173179626</v>
      </c>
      <c r="AJ182" s="95">
        <v>272867.38983535802</v>
      </c>
      <c r="AK182" s="95">
        <v>0</v>
      </c>
      <c r="AL182" s="95">
        <v>3450.7857860326799</v>
      </c>
      <c r="AM182" s="95">
        <v>0</v>
      </c>
      <c r="AN182" s="95">
        <v>468167.45514297503</v>
      </c>
      <c r="AO182" s="95">
        <v>0</v>
      </c>
      <c r="AP182" s="95">
        <v>3032964.0900878902</v>
      </c>
      <c r="AQ182" s="95">
        <v>8172138.3059692401</v>
      </c>
      <c r="AR182" s="95">
        <v>44630.046020984701</v>
      </c>
      <c r="AS182" s="95">
        <v>172709.8279953</v>
      </c>
      <c r="AT182" s="95">
        <v>0</v>
      </c>
      <c r="AU182" s="95">
        <v>0</v>
      </c>
      <c r="AV182" s="95">
        <v>1750009.8389282201</v>
      </c>
      <c r="AW182" s="95">
        <v>0</v>
      </c>
      <c r="AX182" s="95">
        <v>63049.5473561287</v>
      </c>
      <c r="AY182" s="95">
        <v>148101.511781693</v>
      </c>
      <c r="AZ182" s="95">
        <v>5781732.73864746</v>
      </c>
      <c r="BA182" s="95">
        <v>0</v>
      </c>
      <c r="BB182" s="95">
        <v>3068396.2867736798</v>
      </c>
      <c r="BC182" s="95">
        <v>2258147.6993713402</v>
      </c>
      <c r="BD182" s="95">
        <v>0</v>
      </c>
      <c r="BE182" s="95">
        <v>30152.2499442101</v>
      </c>
      <c r="BF182" s="95">
        <v>0</v>
      </c>
      <c r="BG182" s="95">
        <v>1750474.95150757</v>
      </c>
      <c r="BH182" s="95">
        <v>0</v>
      </c>
      <c r="BI182" s="95">
        <v>266629.15038299601</v>
      </c>
      <c r="BJ182" s="95">
        <v>2489329.2906189002</v>
      </c>
      <c r="BK182" s="95">
        <v>9917.2705534696597</v>
      </c>
      <c r="BL182" s="95">
        <v>0</v>
      </c>
      <c r="BM182" s="95">
        <v>0</v>
      </c>
      <c r="BN182" s="95">
        <v>0</v>
      </c>
      <c r="BO182" s="95">
        <v>0</v>
      </c>
      <c r="BP182" s="95">
        <v>0</v>
      </c>
      <c r="BQ182" s="95">
        <v>0</v>
      </c>
      <c r="BR182" s="95">
        <v>37768.6646852493</v>
      </c>
      <c r="BS182" s="95">
        <v>1754698.38591003</v>
      </c>
      <c r="BT182" s="95">
        <v>0</v>
      </c>
      <c r="BU182" s="95">
        <v>228570.899999619</v>
      </c>
      <c r="BV182" s="95">
        <v>727324.13877868699</v>
      </c>
      <c r="BW182" s="95">
        <v>0</v>
      </c>
      <c r="BX182" s="95">
        <v>2073.4399985969098</v>
      </c>
      <c r="BY182" s="95">
        <v>0</v>
      </c>
      <c r="BZ182" s="95">
        <v>0</v>
      </c>
      <c r="CA182" s="95">
        <v>10276.371568918201</v>
      </c>
      <c r="CB182" s="95">
        <v>1368876.35604858</v>
      </c>
      <c r="CC182" s="95">
        <v>11206484.264526401</v>
      </c>
      <c r="CD182" s="95">
        <v>2775318.0375366202</v>
      </c>
      <c r="CE182" s="95">
        <v>128.28567117452599</v>
      </c>
      <c r="CF182" s="95">
        <v>19947.692884921998</v>
      </c>
      <c r="CG182" s="95">
        <v>172382.90299987799</v>
      </c>
      <c r="CH182" s="95">
        <v>0</v>
      </c>
      <c r="CI182" s="95">
        <v>10408.6095187664</v>
      </c>
      <c r="CJ182" s="95">
        <v>1388906.0415191699</v>
      </c>
      <c r="CK182" s="95">
        <v>11380927.0128174</v>
      </c>
      <c r="CL182" s="95">
        <v>2805752.81140137</v>
      </c>
      <c r="CM182" s="160">
        <v>11706.422366738299</v>
      </c>
      <c r="CN182" s="160">
        <v>1857130.07872009</v>
      </c>
      <c r="CO182" s="160">
        <v>13128089.075561499</v>
      </c>
      <c r="CP182" s="95">
        <v>2805752.81140137</v>
      </c>
      <c r="CQ182" s="95">
        <v>0</v>
      </c>
      <c r="CR182" s="95">
        <v>0</v>
      </c>
      <c r="CS182" s="95">
        <v>0</v>
      </c>
      <c r="CT182" s="95">
        <v>0</v>
      </c>
      <c r="CU182" s="161">
        <v>1388824.0489335021</v>
      </c>
      <c r="CV182" s="161">
        <v>11378867.167526279</v>
      </c>
    </row>
    <row r="183" spans="1:100" x14ac:dyDescent="0.2">
      <c r="A183" s="94" t="s">
        <v>53</v>
      </c>
      <c r="B183" s="96">
        <v>42339</v>
      </c>
      <c r="C183" s="95">
        <v>0</v>
      </c>
      <c r="D183" s="95">
        <v>3422.9018191099199</v>
      </c>
      <c r="E183" s="95">
        <v>6862.3094825744602</v>
      </c>
      <c r="F183" s="95">
        <v>215.297543006018</v>
      </c>
      <c r="G183" s="95">
        <v>123.837588806637</v>
      </c>
      <c r="H183" s="95">
        <v>0</v>
      </c>
      <c r="I183" s="95">
        <v>0</v>
      </c>
      <c r="J183" s="95">
        <v>1352.9208963513399</v>
      </c>
      <c r="K183" s="95">
        <v>0</v>
      </c>
      <c r="L183" s="95">
        <v>92.456272544339299</v>
      </c>
      <c r="M183" s="95">
        <v>166.21662823110799</v>
      </c>
      <c r="N183" s="95">
        <v>4971.8033206462896</v>
      </c>
      <c r="O183" s="95">
        <v>0</v>
      </c>
      <c r="P183" s="95">
        <v>3390.7332996129999</v>
      </c>
      <c r="Q183" s="95">
        <v>1694.9860504865601</v>
      </c>
      <c r="R183" s="95">
        <v>0</v>
      </c>
      <c r="S183" s="95">
        <v>24.281406411435501</v>
      </c>
      <c r="T183" s="95">
        <v>0</v>
      </c>
      <c r="U183" s="95">
        <v>1350.22621700168</v>
      </c>
      <c r="V183" s="95">
        <v>0</v>
      </c>
      <c r="W183" s="95">
        <v>362040.408023834</v>
      </c>
      <c r="X183" s="95">
        <v>998555.19441986096</v>
      </c>
      <c r="Y183" s="95">
        <v>5003.5012108683604</v>
      </c>
      <c r="Z183" s="95">
        <v>18605.520896673199</v>
      </c>
      <c r="AA183" s="95">
        <v>0</v>
      </c>
      <c r="AB183" s="95">
        <v>0</v>
      </c>
      <c r="AC183" s="95">
        <v>480121.32958984398</v>
      </c>
      <c r="AD183" s="95">
        <v>0</v>
      </c>
      <c r="AE183" s="95">
        <v>6277.12086081505</v>
      </c>
      <c r="AF183" s="95">
        <v>18822.8271343708</v>
      </c>
      <c r="AG183" s="95">
        <v>710139.74790191697</v>
      </c>
      <c r="AH183" s="95">
        <v>0</v>
      </c>
      <c r="AI183" s="95">
        <v>368195.33530807501</v>
      </c>
      <c r="AJ183" s="95">
        <v>266891.95265960699</v>
      </c>
      <c r="AK183" s="95">
        <v>0</v>
      </c>
      <c r="AL183" s="95">
        <v>2415.78998559713</v>
      </c>
      <c r="AM183" s="95">
        <v>0</v>
      </c>
      <c r="AN183" s="95">
        <v>480164.95011901902</v>
      </c>
      <c r="AO183" s="95">
        <v>0</v>
      </c>
      <c r="AP183" s="95">
        <v>3006602.6126403799</v>
      </c>
      <c r="AQ183" s="95">
        <v>8136351.4185180701</v>
      </c>
      <c r="AR183" s="95">
        <v>45920.760123252898</v>
      </c>
      <c r="AS183" s="95">
        <v>162732.598514557</v>
      </c>
      <c r="AT183" s="95">
        <v>0</v>
      </c>
      <c r="AU183" s="95">
        <v>0</v>
      </c>
      <c r="AV183" s="95">
        <v>1810098.16899109</v>
      </c>
      <c r="AW183" s="95">
        <v>0</v>
      </c>
      <c r="AX183" s="95">
        <v>49653.408638000503</v>
      </c>
      <c r="AY183" s="95">
        <v>155981.41855049101</v>
      </c>
      <c r="AZ183" s="95">
        <v>5774354.4353027297</v>
      </c>
      <c r="BA183" s="95">
        <v>0</v>
      </c>
      <c r="BB183" s="95">
        <v>3048836.4181213402</v>
      </c>
      <c r="BC183" s="95">
        <v>2204542.2832336398</v>
      </c>
      <c r="BD183" s="95">
        <v>0</v>
      </c>
      <c r="BE183" s="95">
        <v>21603.716062545798</v>
      </c>
      <c r="BF183" s="95">
        <v>0</v>
      </c>
      <c r="BG183" s="95">
        <v>1807871.38502502</v>
      </c>
      <c r="BH183" s="95">
        <v>0</v>
      </c>
      <c r="BI183" s="95">
        <v>404971.262294769</v>
      </c>
      <c r="BJ183" s="95">
        <v>2464430.5679931599</v>
      </c>
      <c r="BK183" s="95">
        <v>10262.026722192801</v>
      </c>
      <c r="BL183" s="95">
        <v>0</v>
      </c>
      <c r="BM183" s="95">
        <v>0</v>
      </c>
      <c r="BN183" s="95">
        <v>0</v>
      </c>
      <c r="BO183" s="95">
        <v>0</v>
      </c>
      <c r="BP183" s="95">
        <v>0</v>
      </c>
      <c r="BQ183" s="95">
        <v>0</v>
      </c>
      <c r="BR183" s="95">
        <v>39019.217829704299</v>
      </c>
      <c r="BS183" s="95">
        <v>1740331.9102477999</v>
      </c>
      <c r="BT183" s="95">
        <v>0</v>
      </c>
      <c r="BU183" s="95">
        <v>389396.25</v>
      </c>
      <c r="BV183" s="95">
        <v>719857.24510955799</v>
      </c>
      <c r="BW183" s="95">
        <v>0</v>
      </c>
      <c r="BX183" s="95">
        <v>2391.99999397993</v>
      </c>
      <c r="BY183" s="95">
        <v>0</v>
      </c>
      <c r="BZ183" s="95">
        <v>0</v>
      </c>
      <c r="CA183" s="95">
        <v>10271.9533638954</v>
      </c>
      <c r="CB183" s="95">
        <v>1354423.7824096701</v>
      </c>
      <c r="CC183" s="95">
        <v>11089397.717285199</v>
      </c>
      <c r="CD183" s="95">
        <v>2855403.35443115</v>
      </c>
      <c r="CE183" s="95">
        <v>122.79798858985301</v>
      </c>
      <c r="CF183" s="95">
        <v>18605.4786288738</v>
      </c>
      <c r="CG183" s="95">
        <v>162795.41017913801</v>
      </c>
      <c r="CH183" s="95">
        <v>0</v>
      </c>
      <c r="CI183" s="95">
        <v>10395.135556101801</v>
      </c>
      <c r="CJ183" s="95">
        <v>1373021.9319915799</v>
      </c>
      <c r="CK183" s="95">
        <v>11251126.2424316</v>
      </c>
      <c r="CL183" s="95">
        <v>2883620.3289184598</v>
      </c>
      <c r="CM183" s="160">
        <v>11725.578734278701</v>
      </c>
      <c r="CN183" s="160">
        <v>1853655.23379517</v>
      </c>
      <c r="CO183" s="160">
        <v>13060359.7039795</v>
      </c>
      <c r="CP183" s="95">
        <v>2883620.3289184598</v>
      </c>
      <c r="CQ183" s="95">
        <v>0</v>
      </c>
      <c r="CR183" s="95">
        <v>0</v>
      </c>
      <c r="CS183" s="95">
        <v>0</v>
      </c>
      <c r="CT183" s="95">
        <v>0</v>
      </c>
      <c r="CU183" s="161">
        <v>1373029.2610385439</v>
      </c>
      <c r="CV183" s="161">
        <v>11252193.127464337</v>
      </c>
    </row>
    <row r="184" spans="1:100" x14ac:dyDescent="0.2">
      <c r="A184" s="94" t="s">
        <v>53</v>
      </c>
      <c r="B184" s="96">
        <v>42430</v>
      </c>
      <c r="C184" s="95">
        <v>0</v>
      </c>
      <c r="D184" s="95">
        <v>3426.76716569066</v>
      </c>
      <c r="E184" s="95">
        <v>6870.1040638685199</v>
      </c>
      <c r="F184" s="95">
        <v>197.11615576781301</v>
      </c>
      <c r="G184" s="95">
        <v>126.626794152893</v>
      </c>
      <c r="H184" s="95">
        <v>0</v>
      </c>
      <c r="I184" s="95">
        <v>0</v>
      </c>
      <c r="J184" s="95">
        <v>1359.75909335911</v>
      </c>
      <c r="K184" s="95">
        <v>0</v>
      </c>
      <c r="L184" s="95">
        <v>106.750447989441</v>
      </c>
      <c r="M184" s="95">
        <v>162.12425070069699</v>
      </c>
      <c r="N184" s="95">
        <v>5046.6533057093602</v>
      </c>
      <c r="O184" s="95">
        <v>0</v>
      </c>
      <c r="P184" s="95">
        <v>3161.3115123808402</v>
      </c>
      <c r="Q184" s="95">
        <v>1623.77352626622</v>
      </c>
      <c r="R184" s="95">
        <v>0</v>
      </c>
      <c r="S184" s="95">
        <v>25.041318624047602</v>
      </c>
      <c r="T184" s="95">
        <v>0</v>
      </c>
      <c r="U184" s="95">
        <v>1354.62493944168</v>
      </c>
      <c r="V184" s="95">
        <v>0</v>
      </c>
      <c r="W184" s="95">
        <v>363892.73735046398</v>
      </c>
      <c r="X184" s="95">
        <v>991127.69622802699</v>
      </c>
      <c r="Y184" s="95">
        <v>4480.7117396593103</v>
      </c>
      <c r="Z184" s="95">
        <v>18754.6671383381</v>
      </c>
      <c r="AA184" s="95">
        <v>0</v>
      </c>
      <c r="AB184" s="95">
        <v>0</v>
      </c>
      <c r="AC184" s="95">
        <v>485104.97099685698</v>
      </c>
      <c r="AD184" s="95">
        <v>0</v>
      </c>
      <c r="AE184" s="95">
        <v>7539.2847481966</v>
      </c>
      <c r="AF184" s="95">
        <v>17511.308514118198</v>
      </c>
      <c r="AG184" s="95">
        <v>719789.885887146</v>
      </c>
      <c r="AH184" s="95">
        <v>0</v>
      </c>
      <c r="AI184" s="95">
        <v>327406.865234375</v>
      </c>
      <c r="AJ184" s="95">
        <v>258092.53607368501</v>
      </c>
      <c r="AK184" s="95">
        <v>0</v>
      </c>
      <c r="AL184" s="95">
        <v>2123.4684707820402</v>
      </c>
      <c r="AM184" s="95">
        <v>0</v>
      </c>
      <c r="AN184" s="95">
        <v>484780.51245880098</v>
      </c>
      <c r="AO184" s="95">
        <v>0</v>
      </c>
      <c r="AP184" s="95">
        <v>3067329.2265930199</v>
      </c>
      <c r="AQ184" s="95">
        <v>8092888.00390625</v>
      </c>
      <c r="AR184" s="95">
        <v>39698.310555934899</v>
      </c>
      <c r="AS184" s="95">
        <v>167151.658657074</v>
      </c>
      <c r="AT184" s="95">
        <v>0</v>
      </c>
      <c r="AU184" s="95">
        <v>0</v>
      </c>
      <c r="AV184" s="95">
        <v>1846538.7477416999</v>
      </c>
      <c r="AW184" s="95">
        <v>0</v>
      </c>
      <c r="AX184" s="95">
        <v>62010.505071163199</v>
      </c>
      <c r="AY184" s="95">
        <v>145488.893123627</v>
      </c>
      <c r="AZ184" s="95">
        <v>5866239.9024047898</v>
      </c>
      <c r="BA184" s="95">
        <v>0</v>
      </c>
      <c r="BB184" s="95">
        <v>2747436.7924804701</v>
      </c>
      <c r="BC184" s="95">
        <v>2141703.10968018</v>
      </c>
      <c r="BD184" s="95">
        <v>0</v>
      </c>
      <c r="BE184" s="95">
        <v>19328.036276340499</v>
      </c>
      <c r="BF184" s="95">
        <v>0</v>
      </c>
      <c r="BG184" s="95">
        <v>1847067.34140015</v>
      </c>
      <c r="BH184" s="95">
        <v>0</v>
      </c>
      <c r="BI184" s="95">
        <v>688513.41857910203</v>
      </c>
      <c r="BJ184" s="95">
        <v>2487483.06750488</v>
      </c>
      <c r="BK184" s="95">
        <v>9187.2824748754501</v>
      </c>
      <c r="BL184" s="95">
        <v>0</v>
      </c>
      <c r="BM184" s="95">
        <v>0</v>
      </c>
      <c r="BN184" s="95">
        <v>0</v>
      </c>
      <c r="BO184" s="95">
        <v>0</v>
      </c>
      <c r="BP184" s="95">
        <v>0</v>
      </c>
      <c r="BQ184" s="95">
        <v>0</v>
      </c>
      <c r="BR184" s="95">
        <v>38211.505152225502</v>
      </c>
      <c r="BS184" s="95">
        <v>1756077.21064758</v>
      </c>
      <c r="BT184" s="95">
        <v>0</v>
      </c>
      <c r="BU184" s="95">
        <v>648797.19999694801</v>
      </c>
      <c r="BV184" s="95">
        <v>720158.25312042201</v>
      </c>
      <c r="BW184" s="95">
        <v>0</v>
      </c>
      <c r="BX184" s="95">
        <v>3864.6099866628601</v>
      </c>
      <c r="BY184" s="95">
        <v>0</v>
      </c>
      <c r="BZ184" s="95">
        <v>0</v>
      </c>
      <c r="CA184" s="95">
        <v>10285.8182041645</v>
      </c>
      <c r="CB184" s="95">
        <v>1361544.0181427</v>
      </c>
      <c r="CC184" s="95">
        <v>11167980.170166001</v>
      </c>
      <c r="CD184" s="95">
        <v>3207040.8766784701</v>
      </c>
      <c r="CE184" s="95">
        <v>126.95556540414699</v>
      </c>
      <c r="CF184" s="95">
        <v>18762.573781728701</v>
      </c>
      <c r="CG184" s="95">
        <v>167209.48601150501</v>
      </c>
      <c r="CH184" s="95">
        <v>0</v>
      </c>
      <c r="CI184" s="95">
        <v>10413.364553093899</v>
      </c>
      <c r="CJ184" s="95">
        <v>1380846.87019348</v>
      </c>
      <c r="CK184" s="95">
        <v>11337933.395752</v>
      </c>
      <c r="CL184" s="95">
        <v>3237283.5678405799</v>
      </c>
      <c r="CM184" s="160">
        <v>11743.475871563</v>
      </c>
      <c r="CN184" s="160">
        <v>1866847.19421387</v>
      </c>
      <c r="CO184" s="160">
        <v>13198739.677368199</v>
      </c>
      <c r="CP184" s="95">
        <v>3237283.5678405799</v>
      </c>
      <c r="CQ184" s="95">
        <v>0</v>
      </c>
      <c r="CR184" s="95">
        <v>0</v>
      </c>
      <c r="CS184" s="95">
        <v>0</v>
      </c>
      <c r="CT184" s="95">
        <v>0</v>
      </c>
      <c r="CU184" s="161">
        <v>1380306.5919244287</v>
      </c>
      <c r="CV184" s="161">
        <v>11335189.656177506</v>
      </c>
    </row>
    <row r="185" spans="1:100" x14ac:dyDescent="0.2">
      <c r="A185" s="94" t="s">
        <v>53</v>
      </c>
      <c r="B185" s="96">
        <v>42522</v>
      </c>
      <c r="C185" s="95">
        <v>0</v>
      </c>
      <c r="D185" s="95">
        <v>3420.4000084996201</v>
      </c>
      <c r="E185" s="95">
        <v>6823.6664696931803</v>
      </c>
      <c r="F185" s="95">
        <v>198.59465116262399</v>
      </c>
      <c r="G185" s="95">
        <v>126.497704613954</v>
      </c>
      <c r="H185" s="95">
        <v>0</v>
      </c>
      <c r="I185" s="95">
        <v>0</v>
      </c>
      <c r="J185" s="95">
        <v>1363.9321243763</v>
      </c>
      <c r="K185" s="95">
        <v>0</v>
      </c>
      <c r="L185" s="95">
        <v>76.867002855986399</v>
      </c>
      <c r="M185" s="95">
        <v>161.224339805543</v>
      </c>
      <c r="N185" s="95">
        <v>5040.8620474934596</v>
      </c>
      <c r="O185" s="95">
        <v>0</v>
      </c>
      <c r="P185" s="95">
        <v>3318.0922899544198</v>
      </c>
      <c r="Q185" s="95">
        <v>1637.9207611531001</v>
      </c>
      <c r="R185" s="95">
        <v>0</v>
      </c>
      <c r="S185" s="95">
        <v>23.181425822665901</v>
      </c>
      <c r="T185" s="95">
        <v>0</v>
      </c>
      <c r="U185" s="95">
        <v>1367.2945216596099</v>
      </c>
      <c r="V185" s="95">
        <v>0</v>
      </c>
      <c r="W185" s="95">
        <v>355124.34117889398</v>
      </c>
      <c r="X185" s="95">
        <v>976824.62395477295</v>
      </c>
      <c r="Y185" s="95">
        <v>4954.9611676931399</v>
      </c>
      <c r="Z185" s="95">
        <v>20861.177864551501</v>
      </c>
      <c r="AA185" s="95">
        <v>0</v>
      </c>
      <c r="AB185" s="95">
        <v>0</v>
      </c>
      <c r="AC185" s="95">
        <v>494301.11115264898</v>
      </c>
      <c r="AD185" s="95">
        <v>0</v>
      </c>
      <c r="AE185" s="95">
        <v>6139.8596580624599</v>
      </c>
      <c r="AF185" s="95">
        <v>18921.756561756101</v>
      </c>
      <c r="AG185" s="95">
        <v>704887.61235809303</v>
      </c>
      <c r="AH185" s="95">
        <v>0</v>
      </c>
      <c r="AI185" s="95">
        <v>354605.90849304199</v>
      </c>
      <c r="AJ185" s="95">
        <v>254493.562891006</v>
      </c>
      <c r="AK185" s="95">
        <v>0</v>
      </c>
      <c r="AL185" s="95">
        <v>2281.7606520652798</v>
      </c>
      <c r="AM185" s="95">
        <v>0</v>
      </c>
      <c r="AN185" s="95">
        <v>494733.15032577497</v>
      </c>
      <c r="AO185" s="95">
        <v>0</v>
      </c>
      <c r="AP185" s="95">
        <v>2931473.2504272498</v>
      </c>
      <c r="AQ185" s="95">
        <v>8037823.0570068397</v>
      </c>
      <c r="AR185" s="95">
        <v>45863.960114479101</v>
      </c>
      <c r="AS185" s="95">
        <v>187394.562423706</v>
      </c>
      <c r="AT185" s="95">
        <v>0</v>
      </c>
      <c r="AU185" s="95">
        <v>0</v>
      </c>
      <c r="AV185" s="95">
        <v>1878158.2228240999</v>
      </c>
      <c r="AW185" s="95">
        <v>0</v>
      </c>
      <c r="AX185" s="95">
        <v>50096.1978645325</v>
      </c>
      <c r="AY185" s="95">
        <v>156466.305208206</v>
      </c>
      <c r="AZ185" s="95">
        <v>5745194.9078979502</v>
      </c>
      <c r="BA185" s="95">
        <v>0</v>
      </c>
      <c r="BB185" s="95">
        <v>2933865.2352600102</v>
      </c>
      <c r="BC185" s="95">
        <v>2117039.9866638202</v>
      </c>
      <c r="BD185" s="95">
        <v>0</v>
      </c>
      <c r="BE185" s="95">
        <v>20893.9764316082</v>
      </c>
      <c r="BF185" s="95">
        <v>0</v>
      </c>
      <c r="BG185" s="95">
        <v>1879355.3036041299</v>
      </c>
      <c r="BH185" s="95">
        <v>0</v>
      </c>
      <c r="BI185" s="95">
        <v>647715.16923522903</v>
      </c>
      <c r="BJ185" s="95">
        <v>2486036.7666015602</v>
      </c>
      <c r="BK185" s="95">
        <v>10234.7333141565</v>
      </c>
      <c r="BL185" s="95">
        <v>0</v>
      </c>
      <c r="BM185" s="95">
        <v>0</v>
      </c>
      <c r="BN185" s="95">
        <v>0</v>
      </c>
      <c r="BO185" s="95">
        <v>0</v>
      </c>
      <c r="BP185" s="95">
        <v>0</v>
      </c>
      <c r="BQ185" s="95">
        <v>0</v>
      </c>
      <c r="BR185" s="95">
        <v>39072.778391838103</v>
      </c>
      <c r="BS185" s="95">
        <v>1766943.01805115</v>
      </c>
      <c r="BT185" s="95">
        <v>0</v>
      </c>
      <c r="BU185" s="95">
        <v>652212</v>
      </c>
      <c r="BV185" s="95">
        <v>691399.91439056396</v>
      </c>
      <c r="BW185" s="95">
        <v>0</v>
      </c>
      <c r="BX185" s="95">
        <v>4303.5199847817403</v>
      </c>
      <c r="BY185" s="95">
        <v>0</v>
      </c>
      <c r="BZ185" s="95">
        <v>0</v>
      </c>
      <c r="CA185" s="95">
        <v>10270.5908561945</v>
      </c>
      <c r="CB185" s="95">
        <v>1333470.70991516</v>
      </c>
      <c r="CC185" s="95">
        <v>11021758.5854492</v>
      </c>
      <c r="CD185" s="95">
        <v>3113430.0213623</v>
      </c>
      <c r="CE185" s="95">
        <v>126.90520900953599</v>
      </c>
      <c r="CF185" s="95">
        <v>20871.267278909701</v>
      </c>
      <c r="CG185" s="95">
        <v>187464.215261459</v>
      </c>
      <c r="CH185" s="95">
        <v>0</v>
      </c>
      <c r="CI185" s="95">
        <v>10394.1750204563</v>
      </c>
      <c r="CJ185" s="95">
        <v>1353716.4419708301</v>
      </c>
      <c r="CK185" s="95">
        <v>11205798.3392334</v>
      </c>
      <c r="CL185" s="95">
        <v>3149194.7443542499</v>
      </c>
      <c r="CM185" s="160">
        <v>11760.976775765401</v>
      </c>
      <c r="CN185" s="160">
        <v>1848103.1866607701</v>
      </c>
      <c r="CO185" s="160">
        <v>13072425.8470459</v>
      </c>
      <c r="CP185" s="95">
        <v>3149194.7443542499</v>
      </c>
      <c r="CQ185" s="95">
        <v>0</v>
      </c>
      <c r="CR185" s="95">
        <v>0</v>
      </c>
      <c r="CS185" s="95">
        <v>0</v>
      </c>
      <c r="CT185" s="95">
        <v>0</v>
      </c>
      <c r="CU185" s="161">
        <v>1354341.9771940697</v>
      </c>
      <c r="CV185" s="161">
        <v>11209222.800710659</v>
      </c>
    </row>
    <row r="186" spans="1:100" x14ac:dyDescent="0.2">
      <c r="A186" s="94" t="s">
        <v>53</v>
      </c>
      <c r="B186" s="96">
        <v>42614</v>
      </c>
      <c r="C186" s="95">
        <v>0</v>
      </c>
      <c r="D186" s="95">
        <v>3375.5872000455902</v>
      </c>
      <c r="E186" s="95">
        <v>6783.1366521120099</v>
      </c>
      <c r="F186" s="95">
        <v>211.81440414488301</v>
      </c>
      <c r="G186" s="95">
        <v>120.366235137917</v>
      </c>
      <c r="H186" s="95">
        <v>0</v>
      </c>
      <c r="I186" s="95">
        <v>0</v>
      </c>
      <c r="J186" s="95">
        <v>1353.2109246253999</v>
      </c>
      <c r="K186" s="95">
        <v>0</v>
      </c>
      <c r="L186" s="95">
        <v>78.9973279954866</v>
      </c>
      <c r="M186" s="95">
        <v>163.14358275383699</v>
      </c>
      <c r="N186" s="95">
        <v>4993.7698808908499</v>
      </c>
      <c r="O186" s="95">
        <v>0</v>
      </c>
      <c r="P186" s="95">
        <v>3494.0304666161501</v>
      </c>
      <c r="Q186" s="95">
        <v>1585.8900291621701</v>
      </c>
      <c r="R186" s="95">
        <v>0</v>
      </c>
      <c r="S186" s="95">
        <v>20.633153792703499</v>
      </c>
      <c r="T186" s="95">
        <v>0</v>
      </c>
      <c r="U186" s="95">
        <v>1357.22187896073</v>
      </c>
      <c r="V186" s="95">
        <v>0</v>
      </c>
      <c r="W186" s="95">
        <v>344138.36636733997</v>
      </c>
      <c r="X186" s="95">
        <v>973881.41989135696</v>
      </c>
      <c r="Y186" s="95">
        <v>5317.4022921919805</v>
      </c>
      <c r="Z186" s="95">
        <v>20252.479423284502</v>
      </c>
      <c r="AA186" s="95">
        <v>0</v>
      </c>
      <c r="AB186" s="95">
        <v>0</v>
      </c>
      <c r="AC186" s="95">
        <v>491334.76235580398</v>
      </c>
      <c r="AD186" s="95">
        <v>0</v>
      </c>
      <c r="AE186" s="95">
        <v>6957.5077045559901</v>
      </c>
      <c r="AF186" s="95">
        <v>20795.122349023801</v>
      </c>
      <c r="AG186" s="95">
        <v>709522.59646606399</v>
      </c>
      <c r="AH186" s="95">
        <v>0</v>
      </c>
      <c r="AI186" s="95">
        <v>344765.97319412202</v>
      </c>
      <c r="AJ186" s="95">
        <v>248290.29557800299</v>
      </c>
      <c r="AK186" s="95">
        <v>0</v>
      </c>
      <c r="AL186" s="95">
        <v>2248.6014687120901</v>
      </c>
      <c r="AM186" s="95">
        <v>0</v>
      </c>
      <c r="AN186" s="95">
        <v>491497.660675049</v>
      </c>
      <c r="AO186" s="95">
        <v>0</v>
      </c>
      <c r="AP186" s="95">
        <v>2877917.7944641099</v>
      </c>
      <c r="AQ186" s="95">
        <v>8039827.8724975605</v>
      </c>
      <c r="AR186" s="95">
        <v>48791.562612056703</v>
      </c>
      <c r="AS186" s="95">
        <v>180696.85607338001</v>
      </c>
      <c r="AT186" s="95">
        <v>0</v>
      </c>
      <c r="AU186" s="95">
        <v>0</v>
      </c>
      <c r="AV186" s="95">
        <v>1876574.4989624</v>
      </c>
      <c r="AW186" s="95">
        <v>0</v>
      </c>
      <c r="AX186" s="95">
        <v>57182.495827197999</v>
      </c>
      <c r="AY186" s="95">
        <v>172238.588741302</v>
      </c>
      <c r="AZ186" s="95">
        <v>5833747.4234008798</v>
      </c>
      <c r="BA186" s="95">
        <v>0</v>
      </c>
      <c r="BB186" s="95">
        <v>2878533.0735778799</v>
      </c>
      <c r="BC186" s="95">
        <v>2076125.75456238</v>
      </c>
      <c r="BD186" s="95">
        <v>0</v>
      </c>
      <c r="BE186" s="95">
        <v>21762.8597373962</v>
      </c>
      <c r="BF186" s="95">
        <v>0</v>
      </c>
      <c r="BG186" s="95">
        <v>1877463.6441955599</v>
      </c>
      <c r="BH186" s="95">
        <v>0</v>
      </c>
      <c r="BI186" s="95">
        <v>633035.63458252</v>
      </c>
      <c r="BJ186" s="95">
        <v>2419969.8279724098</v>
      </c>
      <c r="BK186" s="95">
        <v>11191.0296200514</v>
      </c>
      <c r="BL186" s="95">
        <v>0</v>
      </c>
      <c r="BM186" s="95">
        <v>0</v>
      </c>
      <c r="BN186" s="95">
        <v>0</v>
      </c>
      <c r="BO186" s="95">
        <v>0</v>
      </c>
      <c r="BP186" s="95">
        <v>0</v>
      </c>
      <c r="BQ186" s="95">
        <v>0</v>
      </c>
      <c r="BR186" s="95">
        <v>41171.7737584114</v>
      </c>
      <c r="BS186" s="95">
        <v>1728630.1517181401</v>
      </c>
      <c r="BT186" s="95">
        <v>0</v>
      </c>
      <c r="BU186" s="95">
        <v>569401.239997864</v>
      </c>
      <c r="BV186" s="95">
        <v>683157.65308380104</v>
      </c>
      <c r="BW186" s="95">
        <v>0</v>
      </c>
      <c r="BX186" s="95">
        <v>3431.52998703718</v>
      </c>
      <c r="BY186" s="95">
        <v>0</v>
      </c>
      <c r="BZ186" s="95">
        <v>0</v>
      </c>
      <c r="CA186" s="95">
        <v>10153.313517451301</v>
      </c>
      <c r="CB186" s="95">
        <v>1319050.1279754599</v>
      </c>
      <c r="CC186" s="95">
        <v>10927407.731811499</v>
      </c>
      <c r="CD186" s="95">
        <v>3051191.8033752399</v>
      </c>
      <c r="CE186" s="95">
        <v>120.655527422205</v>
      </c>
      <c r="CF186" s="95">
        <v>20252.5291352272</v>
      </c>
      <c r="CG186" s="95">
        <v>180623.41241836501</v>
      </c>
      <c r="CH186" s="95">
        <v>0</v>
      </c>
      <c r="CI186" s="95">
        <v>10275.829034566899</v>
      </c>
      <c r="CJ186" s="95">
        <v>1339361.4050292999</v>
      </c>
      <c r="CK186" s="95">
        <v>11110308.3277588</v>
      </c>
      <c r="CL186" s="95">
        <v>3084125.0784606901</v>
      </c>
      <c r="CM186" s="160">
        <v>11646.3840150833</v>
      </c>
      <c r="CN186" s="160">
        <v>1832806.11341858</v>
      </c>
      <c r="CO186" s="160">
        <v>12990832.0146484</v>
      </c>
      <c r="CP186" s="95">
        <v>3084125.0784606901</v>
      </c>
      <c r="CQ186" s="95">
        <v>0</v>
      </c>
      <c r="CR186" s="95">
        <v>0</v>
      </c>
      <c r="CS186" s="95">
        <v>0</v>
      </c>
      <c r="CT186" s="95">
        <v>0</v>
      </c>
      <c r="CU186" s="161">
        <v>1339302.6571106871</v>
      </c>
      <c r="CV186" s="161">
        <v>11108031.144229865</v>
      </c>
    </row>
    <row r="187" spans="1:100" x14ac:dyDescent="0.2">
      <c r="A187" s="94" t="s">
        <v>53</v>
      </c>
      <c r="B187" s="96">
        <v>42705</v>
      </c>
      <c r="C187" s="95">
        <v>0</v>
      </c>
      <c r="D187" s="95">
        <v>3362.1473011374501</v>
      </c>
      <c r="E187" s="95">
        <v>6775.8391196727798</v>
      </c>
      <c r="F187" s="95">
        <v>220.71387559920501</v>
      </c>
      <c r="G187" s="95">
        <v>131.88913159258701</v>
      </c>
      <c r="H187" s="95">
        <v>0</v>
      </c>
      <c r="I187" s="95">
        <v>0</v>
      </c>
      <c r="J187" s="95">
        <v>1354.76215875149</v>
      </c>
      <c r="K187" s="95">
        <v>0</v>
      </c>
      <c r="L187" s="95">
        <v>92.719686368480296</v>
      </c>
      <c r="M187" s="95">
        <v>161.58608533442001</v>
      </c>
      <c r="N187" s="95">
        <v>5007.7026894092596</v>
      </c>
      <c r="O187" s="95">
        <v>0</v>
      </c>
      <c r="P187" s="95">
        <v>3308.99611887336</v>
      </c>
      <c r="Q187" s="95">
        <v>1580.9922029078</v>
      </c>
      <c r="R187" s="95">
        <v>0</v>
      </c>
      <c r="S187" s="95">
        <v>24.322283287765501</v>
      </c>
      <c r="T187" s="95">
        <v>0</v>
      </c>
      <c r="U187" s="95">
        <v>1351.9996158778699</v>
      </c>
      <c r="V187" s="95">
        <v>0</v>
      </c>
      <c r="W187" s="95">
        <v>337501.82046127302</v>
      </c>
      <c r="X187" s="95">
        <v>990936.401954651</v>
      </c>
      <c r="Y187" s="95">
        <v>5496.1594564914703</v>
      </c>
      <c r="Z187" s="95">
        <v>22839.2033040524</v>
      </c>
      <c r="AA187" s="95">
        <v>0</v>
      </c>
      <c r="AB187" s="95">
        <v>0</v>
      </c>
      <c r="AC187" s="95">
        <v>485578.40477371198</v>
      </c>
      <c r="AD187" s="95">
        <v>0</v>
      </c>
      <c r="AE187" s="95">
        <v>5402.3180335760098</v>
      </c>
      <c r="AF187" s="95">
        <v>22051.476753950101</v>
      </c>
      <c r="AG187" s="95">
        <v>716242.30397796596</v>
      </c>
      <c r="AH187" s="95">
        <v>0</v>
      </c>
      <c r="AI187" s="95">
        <v>335934.35682678199</v>
      </c>
      <c r="AJ187" s="95">
        <v>245620.92430305501</v>
      </c>
      <c r="AK187" s="95">
        <v>0</v>
      </c>
      <c r="AL187" s="95">
        <v>2845.7893653214001</v>
      </c>
      <c r="AM187" s="95">
        <v>0</v>
      </c>
      <c r="AN187" s="95">
        <v>485101.087211609</v>
      </c>
      <c r="AO187" s="95">
        <v>0</v>
      </c>
      <c r="AP187" s="95">
        <v>2844054.1109619099</v>
      </c>
      <c r="AQ187" s="95">
        <v>8157525.5757446298</v>
      </c>
      <c r="AR187" s="95">
        <v>50594.056413650498</v>
      </c>
      <c r="AS187" s="95">
        <v>207906.85832595799</v>
      </c>
      <c r="AT187" s="95">
        <v>0</v>
      </c>
      <c r="AU187" s="95">
        <v>0</v>
      </c>
      <c r="AV187" s="95">
        <v>1856612.10731506</v>
      </c>
      <c r="AW187" s="95">
        <v>0</v>
      </c>
      <c r="AX187" s="95">
        <v>44492.328463077502</v>
      </c>
      <c r="AY187" s="95">
        <v>183267.763059616</v>
      </c>
      <c r="AZ187" s="95">
        <v>5883504.0746459998</v>
      </c>
      <c r="BA187" s="95">
        <v>0</v>
      </c>
      <c r="BB187" s="95">
        <v>2820871.2724609398</v>
      </c>
      <c r="BC187" s="95">
        <v>2061513.7472991899</v>
      </c>
      <c r="BD187" s="95">
        <v>0</v>
      </c>
      <c r="BE187" s="95">
        <v>25539.474806308699</v>
      </c>
      <c r="BF187" s="95">
        <v>0</v>
      </c>
      <c r="BG187" s="95">
        <v>1852934.4311065699</v>
      </c>
      <c r="BH187" s="95">
        <v>0</v>
      </c>
      <c r="BI187" s="95">
        <v>626689.88705444301</v>
      </c>
      <c r="BJ187" s="95">
        <v>2430132.1676940899</v>
      </c>
      <c r="BK187" s="95">
        <v>11456.1550542116</v>
      </c>
      <c r="BL187" s="95">
        <v>0</v>
      </c>
      <c r="BM187" s="95">
        <v>0</v>
      </c>
      <c r="BN187" s="95">
        <v>0</v>
      </c>
      <c r="BO187" s="95">
        <v>0</v>
      </c>
      <c r="BP187" s="95">
        <v>0</v>
      </c>
      <c r="BQ187" s="95">
        <v>0</v>
      </c>
      <c r="BR187" s="95">
        <v>39724.425183296204</v>
      </c>
      <c r="BS187" s="95">
        <v>1716189.2649230999</v>
      </c>
      <c r="BT187" s="95">
        <v>0</v>
      </c>
      <c r="BU187" s="95">
        <v>617412.58999633801</v>
      </c>
      <c r="BV187" s="95">
        <v>713247.91123962402</v>
      </c>
      <c r="BW187" s="95">
        <v>0</v>
      </c>
      <c r="BX187" s="95">
        <v>4771.3099834322902</v>
      </c>
      <c r="BY187" s="95">
        <v>0</v>
      </c>
      <c r="BZ187" s="95">
        <v>0</v>
      </c>
      <c r="CA187" s="95">
        <v>10129.180660366999</v>
      </c>
      <c r="CB187" s="95">
        <v>1317029.85906982</v>
      </c>
      <c r="CC187" s="95">
        <v>10909152.813964801</v>
      </c>
      <c r="CD187" s="95">
        <v>3044563.7254333501</v>
      </c>
      <c r="CE187" s="95">
        <v>130.778693012893</v>
      </c>
      <c r="CF187" s="95">
        <v>22806.3819811344</v>
      </c>
      <c r="CG187" s="95">
        <v>207836.4958992</v>
      </c>
      <c r="CH187" s="95">
        <v>0</v>
      </c>
      <c r="CI187" s="95">
        <v>10259.446341157</v>
      </c>
      <c r="CJ187" s="95">
        <v>1339775.10560608</v>
      </c>
      <c r="CK187" s="95">
        <v>11114686.392456099</v>
      </c>
      <c r="CL187" s="95">
        <v>3079229.4805908198</v>
      </c>
      <c r="CM187" s="160">
        <v>11578.7490170002</v>
      </c>
      <c r="CN187" s="160">
        <v>1818979.0397033701</v>
      </c>
      <c r="CO187" s="160">
        <v>12965157.108154301</v>
      </c>
      <c r="CP187" s="95">
        <v>3079229.4805908198</v>
      </c>
      <c r="CQ187" s="95">
        <v>0</v>
      </c>
      <c r="CR187" s="95">
        <v>0</v>
      </c>
      <c r="CS187" s="95">
        <v>0</v>
      </c>
      <c r="CT187" s="95">
        <v>0</v>
      </c>
      <c r="CU187" s="161">
        <v>1339836.2410509544</v>
      </c>
      <c r="CV187" s="161">
        <v>11116989.309864001</v>
      </c>
    </row>
    <row r="188" spans="1:100" x14ac:dyDescent="0.2">
      <c r="A188" s="94" t="s">
        <v>53</v>
      </c>
      <c r="B188" s="96">
        <v>42795</v>
      </c>
      <c r="C188" s="95">
        <v>0</v>
      </c>
      <c r="D188" s="95">
        <v>3364.7700535356998</v>
      </c>
      <c r="E188" s="95">
        <v>6758.52271461487</v>
      </c>
      <c r="F188" s="95">
        <v>238.618113771081</v>
      </c>
      <c r="G188" s="95">
        <v>121.05723470449399</v>
      </c>
      <c r="H188" s="95">
        <v>0</v>
      </c>
      <c r="I188" s="95">
        <v>0</v>
      </c>
      <c r="J188" s="95">
        <v>1381.0396293103699</v>
      </c>
      <c r="K188" s="95">
        <v>0</v>
      </c>
      <c r="L188" s="95">
        <v>90.898720624856693</v>
      </c>
      <c r="M188" s="95">
        <v>165.23720557428899</v>
      </c>
      <c r="N188" s="95">
        <v>5026.0556242466</v>
      </c>
      <c r="O188" s="95">
        <v>0</v>
      </c>
      <c r="P188" s="95">
        <v>3200.7953751981299</v>
      </c>
      <c r="Q188" s="95">
        <v>1552.65783502162</v>
      </c>
      <c r="R188" s="95">
        <v>0</v>
      </c>
      <c r="S188" s="95">
        <v>22.986201840685698</v>
      </c>
      <c r="T188" s="95">
        <v>0</v>
      </c>
      <c r="U188" s="95">
        <v>1373.3283208906701</v>
      </c>
      <c r="V188" s="95">
        <v>0</v>
      </c>
      <c r="W188" s="95">
        <v>330486.81414794899</v>
      </c>
      <c r="X188" s="95">
        <v>961744.47713470506</v>
      </c>
      <c r="Y188" s="95">
        <v>5853.8981361985198</v>
      </c>
      <c r="Z188" s="95">
        <v>21656.615741968199</v>
      </c>
      <c r="AA188" s="95">
        <v>0</v>
      </c>
      <c r="AB188" s="95">
        <v>0</v>
      </c>
      <c r="AC188" s="95">
        <v>491911.28442382801</v>
      </c>
      <c r="AD188" s="95">
        <v>0</v>
      </c>
      <c r="AE188" s="95">
        <v>3929.2517165243598</v>
      </c>
      <c r="AF188" s="95">
        <v>19934.2147967815</v>
      </c>
      <c r="AG188" s="95">
        <v>714446.53191375697</v>
      </c>
      <c r="AH188" s="95">
        <v>0</v>
      </c>
      <c r="AI188" s="95">
        <v>320003.652133942</v>
      </c>
      <c r="AJ188" s="95">
        <v>240388.336118698</v>
      </c>
      <c r="AK188" s="95">
        <v>0</v>
      </c>
      <c r="AL188" s="95">
        <v>3218.36289033294</v>
      </c>
      <c r="AM188" s="95">
        <v>0</v>
      </c>
      <c r="AN188" s="95">
        <v>491343.18642044102</v>
      </c>
      <c r="AO188" s="95">
        <v>0</v>
      </c>
      <c r="AP188" s="95">
        <v>2780879.4781799298</v>
      </c>
      <c r="AQ188" s="95">
        <v>7895510.05505371</v>
      </c>
      <c r="AR188" s="95">
        <v>50954.290784835801</v>
      </c>
      <c r="AS188" s="95">
        <v>200259.31749534601</v>
      </c>
      <c r="AT188" s="95">
        <v>0</v>
      </c>
      <c r="AU188" s="95">
        <v>0</v>
      </c>
      <c r="AV188" s="95">
        <v>1890044.9110107401</v>
      </c>
      <c r="AW188" s="95">
        <v>0</v>
      </c>
      <c r="AX188" s="95">
        <v>32049.494583129901</v>
      </c>
      <c r="AY188" s="95">
        <v>164810.21750450099</v>
      </c>
      <c r="AZ188" s="95">
        <v>5872999.3688964797</v>
      </c>
      <c r="BA188" s="95">
        <v>0</v>
      </c>
      <c r="BB188" s="95">
        <v>2717812.1927185101</v>
      </c>
      <c r="BC188" s="95">
        <v>2014209.77145386</v>
      </c>
      <c r="BD188" s="95">
        <v>0</v>
      </c>
      <c r="BE188" s="95">
        <v>28936.960909843401</v>
      </c>
      <c r="BF188" s="95">
        <v>0</v>
      </c>
      <c r="BG188" s="95">
        <v>1891044.8111419701</v>
      </c>
      <c r="BH188" s="95">
        <v>0</v>
      </c>
      <c r="BI188" s="95">
        <v>621304.58850860596</v>
      </c>
      <c r="BJ188" s="95">
        <v>2438469.5817565899</v>
      </c>
      <c r="BK188" s="95">
        <v>12112.661963820499</v>
      </c>
      <c r="BL188" s="95">
        <v>0</v>
      </c>
      <c r="BM188" s="95">
        <v>0</v>
      </c>
      <c r="BN188" s="95">
        <v>0</v>
      </c>
      <c r="BO188" s="95">
        <v>0</v>
      </c>
      <c r="BP188" s="95">
        <v>0</v>
      </c>
      <c r="BQ188" s="95">
        <v>0</v>
      </c>
      <c r="BR188" s="95">
        <v>40617.267035961202</v>
      </c>
      <c r="BS188" s="95">
        <v>1736254.1441192599</v>
      </c>
      <c r="BT188" s="95">
        <v>0</v>
      </c>
      <c r="BU188" s="95">
        <v>613480.37999725295</v>
      </c>
      <c r="BV188" s="95">
        <v>666264.642341614</v>
      </c>
      <c r="BW188" s="95">
        <v>0</v>
      </c>
      <c r="BX188" s="95">
        <v>6092.2299779057503</v>
      </c>
      <c r="BY188" s="95">
        <v>0</v>
      </c>
      <c r="BZ188" s="95">
        <v>0</v>
      </c>
      <c r="CA188" s="95">
        <v>10114.2829115391</v>
      </c>
      <c r="CB188" s="95">
        <v>1282999.18580627</v>
      </c>
      <c r="CC188" s="95">
        <v>10712880.028808599</v>
      </c>
      <c r="CD188" s="95">
        <v>3062026.2771606399</v>
      </c>
      <c r="CE188" s="95">
        <v>121.220633624122</v>
      </c>
      <c r="CF188" s="95">
        <v>21668.595385074601</v>
      </c>
      <c r="CG188" s="95">
        <v>200311.15917396499</v>
      </c>
      <c r="CH188" s="95">
        <v>0</v>
      </c>
      <c r="CI188" s="95">
        <v>10237.085441708599</v>
      </c>
      <c r="CJ188" s="95">
        <v>1304935.2026977499</v>
      </c>
      <c r="CK188" s="95">
        <v>10915220.033813501</v>
      </c>
      <c r="CL188" s="95">
        <v>3097298.32275391</v>
      </c>
      <c r="CM188" s="160">
        <v>11589.668196559</v>
      </c>
      <c r="CN188" s="160">
        <v>1797587.24784851</v>
      </c>
      <c r="CO188" s="160">
        <v>12799767.2503662</v>
      </c>
      <c r="CP188" s="95">
        <v>3097298.32275391</v>
      </c>
      <c r="CQ188" s="95">
        <v>0</v>
      </c>
      <c r="CR188" s="95">
        <v>0</v>
      </c>
      <c r="CS188" s="95">
        <v>0</v>
      </c>
      <c r="CT188" s="95">
        <v>0</v>
      </c>
      <c r="CU188" s="161">
        <v>1304667.7811913446</v>
      </c>
      <c r="CV188" s="161">
        <v>10913191.187982565</v>
      </c>
    </row>
    <row r="189" spans="1:100" x14ac:dyDescent="0.2">
      <c r="A189" s="94" t="s">
        <v>53</v>
      </c>
      <c r="B189" s="96">
        <v>42887</v>
      </c>
      <c r="C189" s="95">
        <v>0</v>
      </c>
      <c r="D189" s="95">
        <v>3344.3454182743999</v>
      </c>
      <c r="E189" s="95">
        <v>6675.4465359449396</v>
      </c>
      <c r="F189" s="95">
        <v>224.213078191504</v>
      </c>
      <c r="G189" s="95">
        <v>118.662939291447</v>
      </c>
      <c r="H189" s="95">
        <v>0</v>
      </c>
      <c r="I189" s="95">
        <v>0</v>
      </c>
      <c r="J189" s="95">
        <v>1335.95782829821</v>
      </c>
      <c r="K189" s="95">
        <v>0</v>
      </c>
      <c r="L189" s="95">
        <v>84.743882563896506</v>
      </c>
      <c r="M189" s="95">
        <v>181.962045613676</v>
      </c>
      <c r="N189" s="95">
        <v>4990.0578637123099</v>
      </c>
      <c r="O189" s="95">
        <v>0</v>
      </c>
      <c r="P189" s="95">
        <v>3276.0988012254202</v>
      </c>
      <c r="Q189" s="95">
        <v>1538.5143844336301</v>
      </c>
      <c r="R189" s="95">
        <v>0</v>
      </c>
      <c r="S189" s="95">
        <v>22.091637267032599</v>
      </c>
      <c r="T189" s="95">
        <v>0</v>
      </c>
      <c r="U189" s="95">
        <v>1342.5159446299101</v>
      </c>
      <c r="V189" s="95">
        <v>0</v>
      </c>
      <c r="W189" s="95">
        <v>338799.26491546602</v>
      </c>
      <c r="X189" s="95">
        <v>958926.433830261</v>
      </c>
      <c r="Y189" s="95">
        <v>6401.5910424590102</v>
      </c>
      <c r="Z189" s="95">
        <v>19766.761456251101</v>
      </c>
      <c r="AA189" s="95">
        <v>0</v>
      </c>
      <c r="AB189" s="95">
        <v>0</v>
      </c>
      <c r="AC189" s="95">
        <v>475459.83680725098</v>
      </c>
      <c r="AD189" s="95">
        <v>0</v>
      </c>
      <c r="AE189" s="95">
        <v>4853.8242396116302</v>
      </c>
      <c r="AF189" s="95">
        <v>26315.707088232</v>
      </c>
      <c r="AG189" s="95">
        <v>703110.86337280297</v>
      </c>
      <c r="AH189" s="95">
        <v>0</v>
      </c>
      <c r="AI189" s="95">
        <v>318744.17235946702</v>
      </c>
      <c r="AJ189" s="95">
        <v>231791.477722168</v>
      </c>
      <c r="AK189" s="95">
        <v>0</v>
      </c>
      <c r="AL189" s="95">
        <v>2432.7900983989198</v>
      </c>
      <c r="AM189" s="95">
        <v>0</v>
      </c>
      <c r="AN189" s="95">
        <v>476395.89056014997</v>
      </c>
      <c r="AO189" s="95">
        <v>0</v>
      </c>
      <c r="AP189" s="95">
        <v>2889541.0366821298</v>
      </c>
      <c r="AQ189" s="95">
        <v>8024212.9092407199</v>
      </c>
      <c r="AR189" s="95">
        <v>57415.667780876203</v>
      </c>
      <c r="AS189" s="95">
        <v>184235.482385635</v>
      </c>
      <c r="AT189" s="95">
        <v>0</v>
      </c>
      <c r="AU189" s="95">
        <v>0</v>
      </c>
      <c r="AV189" s="95">
        <v>1844674.9557189899</v>
      </c>
      <c r="AW189" s="95">
        <v>0</v>
      </c>
      <c r="AX189" s="95">
        <v>40339.8987159729</v>
      </c>
      <c r="AY189" s="95">
        <v>217828.638944626</v>
      </c>
      <c r="AZ189" s="95">
        <v>5807358.9562377902</v>
      </c>
      <c r="BA189" s="95">
        <v>0</v>
      </c>
      <c r="BB189" s="95">
        <v>2691682.4243469201</v>
      </c>
      <c r="BC189" s="95">
        <v>1951735.44465637</v>
      </c>
      <c r="BD189" s="95">
        <v>0</v>
      </c>
      <c r="BE189" s="95">
        <v>22038.206296443899</v>
      </c>
      <c r="BF189" s="95">
        <v>0</v>
      </c>
      <c r="BG189" s="95">
        <v>1846702.82899475</v>
      </c>
      <c r="BH189" s="95">
        <v>0</v>
      </c>
      <c r="BI189" s="95">
        <v>624049.81211853004</v>
      </c>
      <c r="BJ189" s="95">
        <v>2416768.2455139202</v>
      </c>
      <c r="BK189" s="95">
        <v>13347.8826141357</v>
      </c>
      <c r="BL189" s="95">
        <v>0</v>
      </c>
      <c r="BM189" s="95">
        <v>0</v>
      </c>
      <c r="BN189" s="95">
        <v>0</v>
      </c>
      <c r="BO189" s="95">
        <v>0</v>
      </c>
      <c r="BP189" s="95">
        <v>0</v>
      </c>
      <c r="BQ189" s="95">
        <v>0</v>
      </c>
      <c r="BR189" s="95">
        <v>47918.754631042502</v>
      </c>
      <c r="BS189" s="95">
        <v>1731007.9009857201</v>
      </c>
      <c r="BT189" s="95">
        <v>0</v>
      </c>
      <c r="BU189" s="95">
        <v>592095.5</v>
      </c>
      <c r="BV189" s="95">
        <v>673258.54498291004</v>
      </c>
      <c r="BW189" s="95">
        <v>0</v>
      </c>
      <c r="BX189" s="95">
        <v>4608.6699839830399</v>
      </c>
      <c r="BY189" s="95">
        <v>0</v>
      </c>
      <c r="BZ189" s="95">
        <v>0</v>
      </c>
      <c r="CA189" s="95">
        <v>10040.8741934299</v>
      </c>
      <c r="CB189" s="95">
        <v>1317828.1145172101</v>
      </c>
      <c r="CC189" s="95">
        <v>10960163.243774399</v>
      </c>
      <c r="CD189" s="95">
        <v>3055662.2357482901</v>
      </c>
      <c r="CE189" s="95">
        <v>119.274865752086</v>
      </c>
      <c r="CF189" s="95">
        <v>19783.001068115202</v>
      </c>
      <c r="CG189" s="95">
        <v>184213.206954956</v>
      </c>
      <c r="CH189" s="95">
        <v>0</v>
      </c>
      <c r="CI189" s="95">
        <v>10158.3248234987</v>
      </c>
      <c r="CJ189" s="95">
        <v>1337230.21432495</v>
      </c>
      <c r="CK189" s="95">
        <v>11141938.473998999</v>
      </c>
      <c r="CL189" s="95">
        <v>3090267.3297424298</v>
      </c>
      <c r="CM189" s="160">
        <v>11510.7758247852</v>
      </c>
      <c r="CN189" s="160">
        <v>1815657.1535797101</v>
      </c>
      <c r="CO189" s="160">
        <v>12983369.756225601</v>
      </c>
      <c r="CP189" s="95">
        <v>3090267.3297424298</v>
      </c>
      <c r="CQ189" s="95">
        <v>0</v>
      </c>
      <c r="CR189" s="95">
        <v>0</v>
      </c>
      <c r="CS189" s="95">
        <v>0</v>
      </c>
      <c r="CT189" s="95">
        <v>0</v>
      </c>
      <c r="CU189" s="161">
        <v>1337611.1155853253</v>
      </c>
      <c r="CV189" s="161">
        <v>11144376.450729355</v>
      </c>
    </row>
    <row r="190" spans="1:100" x14ac:dyDescent="0.2">
      <c r="A190" s="94" t="s">
        <v>53</v>
      </c>
      <c r="B190" s="96">
        <v>42979</v>
      </c>
      <c r="C190" s="95">
        <v>0</v>
      </c>
      <c r="D190" s="95">
        <v>3359.80400961638</v>
      </c>
      <c r="E190" s="95">
        <v>6669.4833667278299</v>
      </c>
      <c r="F190" s="95">
        <v>250.383734568954</v>
      </c>
      <c r="G190" s="95">
        <v>128.93308957293601</v>
      </c>
      <c r="H190" s="95">
        <v>0</v>
      </c>
      <c r="I190" s="95">
        <v>0</v>
      </c>
      <c r="J190" s="95">
        <v>1346.4859840869899</v>
      </c>
      <c r="K190" s="95">
        <v>0</v>
      </c>
      <c r="L190" s="95">
        <v>112.317273098044</v>
      </c>
      <c r="M190" s="95">
        <v>183.96663970127699</v>
      </c>
      <c r="N190" s="95">
        <v>4950.7224885821297</v>
      </c>
      <c r="O190" s="95">
        <v>0</v>
      </c>
      <c r="P190" s="95">
        <v>3346.8486515879599</v>
      </c>
      <c r="Q190" s="95">
        <v>1458.1166824102399</v>
      </c>
      <c r="R190" s="95">
        <v>0</v>
      </c>
      <c r="S190" s="95">
        <v>24.7585578297731</v>
      </c>
      <c r="T190" s="95">
        <v>0</v>
      </c>
      <c r="U190" s="95">
        <v>1350.9510040432201</v>
      </c>
      <c r="V190" s="95">
        <v>0</v>
      </c>
      <c r="W190" s="95">
        <v>324528.10118866002</v>
      </c>
      <c r="X190" s="95">
        <v>908293.05425262498</v>
      </c>
      <c r="Y190" s="95">
        <v>6955.6512939929999</v>
      </c>
      <c r="Z190" s="95">
        <v>20239.651745319399</v>
      </c>
      <c r="AA190" s="95">
        <v>0</v>
      </c>
      <c r="AB190" s="95">
        <v>0</v>
      </c>
      <c r="AC190" s="95">
        <v>475036.207580566</v>
      </c>
      <c r="AD190" s="95">
        <v>0</v>
      </c>
      <c r="AE190" s="95">
        <v>3724.8748004436502</v>
      </c>
      <c r="AF190" s="95">
        <v>23884.838971376401</v>
      </c>
      <c r="AG190" s="95">
        <v>671990.00318145799</v>
      </c>
      <c r="AH190" s="95">
        <v>0</v>
      </c>
      <c r="AI190" s="95">
        <v>321690.66439437901</v>
      </c>
      <c r="AJ190" s="95">
        <v>224479.505418777</v>
      </c>
      <c r="AK190" s="95">
        <v>0</v>
      </c>
      <c r="AL190" s="95">
        <v>2623.2953794002501</v>
      </c>
      <c r="AM190" s="95">
        <v>0</v>
      </c>
      <c r="AN190" s="95">
        <v>475606.64777374303</v>
      </c>
      <c r="AO190" s="95">
        <v>0</v>
      </c>
      <c r="AP190" s="95">
        <v>2749957.0959167499</v>
      </c>
      <c r="AQ190" s="95">
        <v>7551150.0618286096</v>
      </c>
      <c r="AR190" s="95">
        <v>60146.209897518202</v>
      </c>
      <c r="AS190" s="95">
        <v>189805.24827003499</v>
      </c>
      <c r="AT190" s="95">
        <v>0</v>
      </c>
      <c r="AU190" s="95">
        <v>0</v>
      </c>
      <c r="AV190" s="95">
        <v>1843229.1968383801</v>
      </c>
      <c r="AW190" s="95">
        <v>0</v>
      </c>
      <c r="AX190" s="95">
        <v>31273.0652990341</v>
      </c>
      <c r="AY190" s="95">
        <v>200859.04374504101</v>
      </c>
      <c r="AZ190" s="95">
        <v>5556226.9978637705</v>
      </c>
      <c r="BA190" s="95">
        <v>0</v>
      </c>
      <c r="BB190" s="95">
        <v>2717056.25811768</v>
      </c>
      <c r="BC190" s="95">
        <v>1899967.37973022</v>
      </c>
      <c r="BD190" s="95">
        <v>0</v>
      </c>
      <c r="BE190" s="95">
        <v>24270.559055566799</v>
      </c>
      <c r="BF190" s="95">
        <v>0</v>
      </c>
      <c r="BG190" s="95">
        <v>1843932.97280884</v>
      </c>
      <c r="BH190" s="95">
        <v>0</v>
      </c>
      <c r="BI190" s="95">
        <v>600372.08927154494</v>
      </c>
      <c r="BJ190" s="95">
        <v>2395795.3612365699</v>
      </c>
      <c r="BK190" s="95">
        <v>15158.162158966101</v>
      </c>
      <c r="BL190" s="95">
        <v>0</v>
      </c>
      <c r="BM190" s="95">
        <v>0</v>
      </c>
      <c r="BN190" s="95">
        <v>0</v>
      </c>
      <c r="BO190" s="95">
        <v>0</v>
      </c>
      <c r="BP190" s="95">
        <v>0</v>
      </c>
      <c r="BQ190" s="95">
        <v>0</v>
      </c>
      <c r="BR190" s="95">
        <v>45584.521546363801</v>
      </c>
      <c r="BS190" s="95">
        <v>1758340.9039916999</v>
      </c>
      <c r="BT190" s="95">
        <v>0</v>
      </c>
      <c r="BU190" s="95">
        <v>533251.479995728</v>
      </c>
      <c r="BV190" s="95">
        <v>629519.04547882103</v>
      </c>
      <c r="BW190" s="95">
        <v>0</v>
      </c>
      <c r="BX190" s="95">
        <v>3905.5699872672599</v>
      </c>
      <c r="BY190" s="95">
        <v>0</v>
      </c>
      <c r="BZ190" s="95">
        <v>0</v>
      </c>
      <c r="CA190" s="95">
        <v>10024.2258021832</v>
      </c>
      <c r="CB190" s="95">
        <v>1236170.3597717299</v>
      </c>
      <c r="CC190" s="95">
        <v>10322766.942871099</v>
      </c>
      <c r="CD190" s="95">
        <v>2989879.8335266099</v>
      </c>
      <c r="CE190" s="95">
        <v>129.08628700859799</v>
      </c>
      <c r="CF190" s="95">
        <v>20255.445651292801</v>
      </c>
      <c r="CG190" s="95">
        <v>189984.773084641</v>
      </c>
      <c r="CH190" s="95">
        <v>0</v>
      </c>
      <c r="CI190" s="95">
        <v>10153.6691635847</v>
      </c>
      <c r="CJ190" s="95">
        <v>1256422.5073242199</v>
      </c>
      <c r="CK190" s="95">
        <v>10514151.8161621</v>
      </c>
      <c r="CL190" s="95">
        <v>3022343.1988830599</v>
      </c>
      <c r="CM190" s="160">
        <v>11514.698977947201</v>
      </c>
      <c r="CN190" s="160">
        <v>1734676.2714080799</v>
      </c>
      <c r="CO190" s="160">
        <v>12374912.899902301</v>
      </c>
      <c r="CP190" s="95">
        <v>3022343.1988830599</v>
      </c>
      <c r="CQ190" s="95">
        <v>0</v>
      </c>
      <c r="CR190" s="95">
        <v>0</v>
      </c>
      <c r="CS190" s="95">
        <v>0</v>
      </c>
      <c r="CT190" s="95">
        <v>0</v>
      </c>
      <c r="CU190" s="161">
        <v>1256425.8054230227</v>
      </c>
      <c r="CV190" s="161">
        <v>10512751.71595574</v>
      </c>
    </row>
    <row r="191" spans="1:100" x14ac:dyDescent="0.2">
      <c r="A191" s="94" t="s">
        <v>53</v>
      </c>
      <c r="B191" s="96">
        <v>43070</v>
      </c>
      <c r="C191" s="95">
        <v>0</v>
      </c>
      <c r="D191" s="95">
        <v>3350.60856917501</v>
      </c>
      <c r="E191" s="95">
        <v>6647.2548114061401</v>
      </c>
      <c r="F191" s="95">
        <v>262.84646126255399</v>
      </c>
      <c r="G191" s="95">
        <v>123.011184115894</v>
      </c>
      <c r="H191" s="95">
        <v>0</v>
      </c>
      <c r="I191" s="95">
        <v>0</v>
      </c>
      <c r="J191" s="95">
        <v>1334.58142210543</v>
      </c>
      <c r="K191" s="95">
        <v>0</v>
      </c>
      <c r="L191" s="95">
        <v>122.970694086514</v>
      </c>
      <c r="M191" s="95">
        <v>200.29689155891501</v>
      </c>
      <c r="N191" s="95">
        <v>4938.69149953127</v>
      </c>
      <c r="O191" s="95">
        <v>0</v>
      </c>
      <c r="P191" s="95">
        <v>3268.6403847336801</v>
      </c>
      <c r="Q191" s="95">
        <v>1471.3072867542501</v>
      </c>
      <c r="R191" s="95">
        <v>0</v>
      </c>
      <c r="S191" s="95">
        <v>23.200527332024599</v>
      </c>
      <c r="T191" s="95">
        <v>0</v>
      </c>
      <c r="U191" s="95">
        <v>1326.5826562792099</v>
      </c>
      <c r="V191" s="95">
        <v>0</v>
      </c>
      <c r="W191" s="95">
        <v>330038.58436584502</v>
      </c>
      <c r="X191" s="95">
        <v>892048.97162628197</v>
      </c>
      <c r="Y191" s="95">
        <v>7090.5047414302799</v>
      </c>
      <c r="Z191" s="95">
        <v>19199.054270982699</v>
      </c>
      <c r="AA191" s="95">
        <v>0</v>
      </c>
      <c r="AB191" s="95">
        <v>0</v>
      </c>
      <c r="AC191" s="95">
        <v>473323.746509552</v>
      </c>
      <c r="AD191" s="95">
        <v>0</v>
      </c>
      <c r="AE191" s="95">
        <v>3138.1439269781099</v>
      </c>
      <c r="AF191" s="95">
        <v>23390.098581314101</v>
      </c>
      <c r="AG191" s="95">
        <v>649835.67913818394</v>
      </c>
      <c r="AH191" s="95">
        <v>0</v>
      </c>
      <c r="AI191" s="95">
        <v>323843.55623245199</v>
      </c>
      <c r="AJ191" s="95">
        <v>210878.03643417399</v>
      </c>
      <c r="AK191" s="95">
        <v>0</v>
      </c>
      <c r="AL191" s="95">
        <v>2644.5445744693302</v>
      </c>
      <c r="AM191" s="95">
        <v>0</v>
      </c>
      <c r="AN191" s="95">
        <v>471631.90371322603</v>
      </c>
      <c r="AO191" s="95">
        <v>0</v>
      </c>
      <c r="AP191" s="95">
        <v>2804848.2373352102</v>
      </c>
      <c r="AQ191" s="95">
        <v>7460635.6908569299</v>
      </c>
      <c r="AR191" s="95">
        <v>63727.583949089101</v>
      </c>
      <c r="AS191" s="95">
        <v>181190.86715126</v>
      </c>
      <c r="AT191" s="95">
        <v>0</v>
      </c>
      <c r="AU191" s="95">
        <v>0</v>
      </c>
      <c r="AV191" s="95">
        <v>1832261.8523559601</v>
      </c>
      <c r="AW191" s="95">
        <v>0</v>
      </c>
      <c r="AX191" s="95">
        <v>26788.0776884556</v>
      </c>
      <c r="AY191" s="95">
        <v>200387.35038757301</v>
      </c>
      <c r="AZ191" s="95">
        <v>5427589.0219116202</v>
      </c>
      <c r="BA191" s="95">
        <v>0</v>
      </c>
      <c r="BB191" s="95">
        <v>2742827.2147827102</v>
      </c>
      <c r="BC191" s="95">
        <v>1801783.99389648</v>
      </c>
      <c r="BD191" s="95">
        <v>0</v>
      </c>
      <c r="BE191" s="95">
        <v>24618.264309406299</v>
      </c>
      <c r="BF191" s="95">
        <v>0</v>
      </c>
      <c r="BG191" s="95">
        <v>1826640.8585205099</v>
      </c>
      <c r="BH191" s="95">
        <v>0</v>
      </c>
      <c r="BI191" s="95">
        <v>614806.56176757801</v>
      </c>
      <c r="BJ191" s="95">
        <v>2404686.7041626</v>
      </c>
      <c r="BK191" s="95">
        <v>14874.516877055201</v>
      </c>
      <c r="BL191" s="95">
        <v>0</v>
      </c>
      <c r="BM191" s="95">
        <v>0</v>
      </c>
      <c r="BN191" s="95">
        <v>0</v>
      </c>
      <c r="BO191" s="95">
        <v>0</v>
      </c>
      <c r="BP191" s="95">
        <v>0</v>
      </c>
      <c r="BQ191" s="95">
        <v>0</v>
      </c>
      <c r="BR191" s="95">
        <v>46896.0593791008</v>
      </c>
      <c r="BS191" s="95">
        <v>1796194.9392395001</v>
      </c>
      <c r="BT191" s="95">
        <v>0</v>
      </c>
      <c r="BU191" s="95">
        <v>602632.19999694801</v>
      </c>
      <c r="BV191" s="95">
        <v>607418.08401489304</v>
      </c>
      <c r="BW191" s="95">
        <v>0</v>
      </c>
      <c r="BX191" s="95">
        <v>4458.78998559713</v>
      </c>
      <c r="BY191" s="95">
        <v>0</v>
      </c>
      <c r="BZ191" s="95">
        <v>0</v>
      </c>
      <c r="CA191" s="95">
        <v>9989.9436917304993</v>
      </c>
      <c r="CB191" s="95">
        <v>1206536.7275543199</v>
      </c>
      <c r="CC191" s="95">
        <v>10146264.196777301</v>
      </c>
      <c r="CD191" s="95">
        <v>3008299.4219360398</v>
      </c>
      <c r="CE191" s="95">
        <v>122.06271850410801</v>
      </c>
      <c r="CF191" s="95">
        <v>19148.147112131101</v>
      </c>
      <c r="CG191" s="95">
        <v>180980.74142646801</v>
      </c>
      <c r="CH191" s="95">
        <v>0</v>
      </c>
      <c r="CI191" s="95">
        <v>10111.2150914669</v>
      </c>
      <c r="CJ191" s="95">
        <v>1225699.3921508801</v>
      </c>
      <c r="CK191" s="95">
        <v>10325246.580322299</v>
      </c>
      <c r="CL191" s="95">
        <v>3036815.75958252</v>
      </c>
      <c r="CM191" s="160">
        <v>11398.9968868494</v>
      </c>
      <c r="CN191" s="160">
        <v>1688649.61076355</v>
      </c>
      <c r="CO191" s="160">
        <v>12140731.5418701</v>
      </c>
      <c r="CP191" s="95">
        <v>3036815.75958252</v>
      </c>
      <c r="CQ191" s="95">
        <v>0</v>
      </c>
      <c r="CR191" s="95">
        <v>0</v>
      </c>
      <c r="CS191" s="95">
        <v>0</v>
      </c>
      <c r="CT191" s="95">
        <v>0</v>
      </c>
      <c r="CU191" s="161">
        <v>1225684.874666451</v>
      </c>
      <c r="CV191" s="161">
        <v>10327244.938203769</v>
      </c>
    </row>
    <row r="192" spans="1:100" x14ac:dyDescent="0.2">
      <c r="A192" s="94" t="s">
        <v>53</v>
      </c>
      <c r="B192" s="96">
        <v>43160</v>
      </c>
      <c r="C192" s="95">
        <v>0</v>
      </c>
      <c r="D192" s="95">
        <v>3308.2593558430699</v>
      </c>
      <c r="E192" s="95">
        <v>6762.3746689558002</v>
      </c>
      <c r="F192" s="95">
        <v>298.03176521882398</v>
      </c>
      <c r="G192" s="95">
        <v>125.388424941339</v>
      </c>
      <c r="H192" s="95">
        <v>0</v>
      </c>
      <c r="I192" s="95">
        <v>0</v>
      </c>
      <c r="J192" s="95">
        <v>1307.9108000844701</v>
      </c>
      <c r="K192" s="95">
        <v>0</v>
      </c>
      <c r="L192" s="95">
        <v>133.80977161973701</v>
      </c>
      <c r="M192" s="95">
        <v>193.87214326858501</v>
      </c>
      <c r="N192" s="95">
        <v>5062.41509962082</v>
      </c>
      <c r="O192" s="95">
        <v>0</v>
      </c>
      <c r="P192" s="95">
        <v>3220.35517030954</v>
      </c>
      <c r="Q192" s="95">
        <v>1449.28576947749</v>
      </c>
      <c r="R192" s="95">
        <v>0</v>
      </c>
      <c r="S192" s="95">
        <v>24.9833678656723</v>
      </c>
      <c r="T192" s="95">
        <v>0</v>
      </c>
      <c r="U192" s="95">
        <v>1303.03170271218</v>
      </c>
      <c r="V192" s="95">
        <v>0</v>
      </c>
      <c r="W192" s="95">
        <v>334788.82857513399</v>
      </c>
      <c r="X192" s="95">
        <v>912508.40695190395</v>
      </c>
      <c r="Y192" s="95">
        <v>7518.7215654849997</v>
      </c>
      <c r="Z192" s="95">
        <v>21347.7927539349</v>
      </c>
      <c r="AA192" s="95">
        <v>0</v>
      </c>
      <c r="AB192" s="95">
        <v>0</v>
      </c>
      <c r="AC192" s="95">
        <v>471086.54230880702</v>
      </c>
      <c r="AD192" s="95">
        <v>0</v>
      </c>
      <c r="AE192" s="95">
        <v>8169.8403567671803</v>
      </c>
      <c r="AF192" s="95">
        <v>25419.460647821401</v>
      </c>
      <c r="AG192" s="95">
        <v>695113.34964752197</v>
      </c>
      <c r="AH192" s="95">
        <v>0</v>
      </c>
      <c r="AI192" s="95">
        <v>313476.16835022002</v>
      </c>
      <c r="AJ192" s="95">
        <v>202429.85204887399</v>
      </c>
      <c r="AK192" s="95">
        <v>0</v>
      </c>
      <c r="AL192" s="95">
        <v>3134.9562880098802</v>
      </c>
      <c r="AM192" s="95">
        <v>0</v>
      </c>
      <c r="AN192" s="95">
        <v>470704.59846115101</v>
      </c>
      <c r="AO192" s="95">
        <v>0</v>
      </c>
      <c r="AP192" s="95">
        <v>2884814.7602233901</v>
      </c>
      <c r="AQ192" s="95">
        <v>7632753.2905883798</v>
      </c>
      <c r="AR192" s="95">
        <v>71483.968189239502</v>
      </c>
      <c r="AS192" s="95">
        <v>195941.82937622099</v>
      </c>
      <c r="AT192" s="95">
        <v>0</v>
      </c>
      <c r="AU192" s="95">
        <v>0</v>
      </c>
      <c r="AV192" s="95">
        <v>1828420.56463623</v>
      </c>
      <c r="AW192" s="95">
        <v>0</v>
      </c>
      <c r="AX192" s="95">
        <v>72126.326568603501</v>
      </c>
      <c r="AY192" s="95">
        <v>218462.462984085</v>
      </c>
      <c r="AZ192" s="95">
        <v>5826743.6454467801</v>
      </c>
      <c r="BA192" s="95">
        <v>0</v>
      </c>
      <c r="BB192" s="95">
        <v>2676375.5903320299</v>
      </c>
      <c r="BC192" s="95">
        <v>1737668.9892883301</v>
      </c>
      <c r="BD192" s="95">
        <v>0</v>
      </c>
      <c r="BE192" s="95">
        <v>28049.645651102099</v>
      </c>
      <c r="BF192" s="95">
        <v>0</v>
      </c>
      <c r="BG192" s="95">
        <v>1830723.9714202899</v>
      </c>
      <c r="BH192" s="95">
        <v>0</v>
      </c>
      <c r="BI192" s="95">
        <v>628870.48987579299</v>
      </c>
      <c r="BJ192" s="95">
        <v>2513472.6936340299</v>
      </c>
      <c r="BK192" s="95">
        <v>15491.955583929999</v>
      </c>
      <c r="BL192" s="95">
        <v>0</v>
      </c>
      <c r="BM192" s="95">
        <v>0</v>
      </c>
      <c r="BN192" s="95">
        <v>0</v>
      </c>
      <c r="BO192" s="95">
        <v>0</v>
      </c>
      <c r="BP192" s="95">
        <v>0</v>
      </c>
      <c r="BQ192" s="95">
        <v>0</v>
      </c>
      <c r="BR192" s="95">
        <v>48446.963418006897</v>
      </c>
      <c r="BS192" s="95">
        <v>1886145.20166016</v>
      </c>
      <c r="BT192" s="95">
        <v>0</v>
      </c>
      <c r="BU192" s="95">
        <v>592924</v>
      </c>
      <c r="BV192" s="95">
        <v>596433.96916961705</v>
      </c>
      <c r="BW192" s="95">
        <v>0</v>
      </c>
      <c r="BX192" s="95">
        <v>5973.1999799013101</v>
      </c>
      <c r="BY192" s="95">
        <v>0</v>
      </c>
      <c r="BZ192" s="95">
        <v>0</v>
      </c>
      <c r="CA192" s="95">
        <v>10065.443064093601</v>
      </c>
      <c r="CB192" s="95">
        <v>1254410.25390625</v>
      </c>
      <c r="CC192" s="95">
        <v>10564243.815918</v>
      </c>
      <c r="CD192" s="95">
        <v>3181611.0429992699</v>
      </c>
      <c r="CE192" s="95">
        <v>125.42070317734</v>
      </c>
      <c r="CF192" s="95">
        <v>21364.010792732199</v>
      </c>
      <c r="CG192" s="95">
        <v>195999.83498954799</v>
      </c>
      <c r="CH192" s="95">
        <v>0</v>
      </c>
      <c r="CI192" s="95">
        <v>10193.8145359755</v>
      </c>
      <c r="CJ192" s="95">
        <v>1276544.96742249</v>
      </c>
      <c r="CK192" s="95">
        <v>10763408.424804701</v>
      </c>
      <c r="CL192" s="95">
        <v>3217374.9150695801</v>
      </c>
      <c r="CM192" s="160">
        <v>11479.1900010109</v>
      </c>
      <c r="CN192" s="160">
        <v>1751198.1753692599</v>
      </c>
      <c r="CO192" s="160">
        <v>12607446.181762701</v>
      </c>
      <c r="CP192" s="95">
        <v>3217374.9150695801</v>
      </c>
      <c r="CQ192" s="95">
        <v>0</v>
      </c>
      <c r="CR192" s="95">
        <v>0</v>
      </c>
      <c r="CS192" s="95">
        <v>0</v>
      </c>
      <c r="CT192" s="95">
        <v>0</v>
      </c>
      <c r="CU192" s="161">
        <v>1275774.2646989822</v>
      </c>
      <c r="CV192" s="161">
        <v>10760243.650907548</v>
      </c>
    </row>
    <row r="193" spans="1:100" x14ac:dyDescent="0.2">
      <c r="A193" s="94" t="s">
        <v>53</v>
      </c>
      <c r="B193" s="96">
        <v>43252</v>
      </c>
      <c r="C193" s="95">
        <v>0</v>
      </c>
      <c r="D193" s="95">
        <v>3335.3400357067599</v>
      </c>
      <c r="E193" s="95">
        <v>6698.98867899179</v>
      </c>
      <c r="F193" s="95">
        <v>238.91224656812801</v>
      </c>
      <c r="G193" s="95">
        <v>130.94054143317001</v>
      </c>
      <c r="H193" s="95">
        <v>0</v>
      </c>
      <c r="I193" s="95">
        <v>0</v>
      </c>
      <c r="J193" s="95">
        <v>1277.9429096281499</v>
      </c>
      <c r="K193" s="95">
        <v>0</v>
      </c>
      <c r="L193" s="95">
        <v>162.029083373025</v>
      </c>
      <c r="M193" s="95">
        <v>176.075685484335</v>
      </c>
      <c r="N193" s="95">
        <v>5075.9805154204396</v>
      </c>
      <c r="O193" s="95">
        <v>0</v>
      </c>
      <c r="P193" s="95">
        <v>3257.4804062247299</v>
      </c>
      <c r="Q193" s="95">
        <v>1394.5775256753</v>
      </c>
      <c r="R193" s="95">
        <v>0</v>
      </c>
      <c r="S193" s="95">
        <v>26.852245308458802</v>
      </c>
      <c r="T193" s="95">
        <v>0</v>
      </c>
      <c r="U193" s="95">
        <v>1286.1021753549601</v>
      </c>
      <c r="V193" s="95">
        <v>0</v>
      </c>
      <c r="W193" s="95">
        <v>325355.21556854201</v>
      </c>
      <c r="X193" s="95">
        <v>884371.51873016404</v>
      </c>
      <c r="Y193" s="95">
        <v>6087.7788365483302</v>
      </c>
      <c r="Z193" s="95">
        <v>21171.659459829301</v>
      </c>
      <c r="AA193" s="95">
        <v>0</v>
      </c>
      <c r="AB193" s="95">
        <v>0</v>
      </c>
      <c r="AC193" s="95">
        <v>464622.359558105</v>
      </c>
      <c r="AD193" s="95">
        <v>0</v>
      </c>
      <c r="AE193" s="95">
        <v>12239.866480112099</v>
      </c>
      <c r="AF193" s="95">
        <v>20106.164220333099</v>
      </c>
      <c r="AG193" s="95">
        <v>659575.61003875697</v>
      </c>
      <c r="AH193" s="95">
        <v>0</v>
      </c>
      <c r="AI193" s="95">
        <v>321801.40251159703</v>
      </c>
      <c r="AJ193" s="95">
        <v>198167.76009559599</v>
      </c>
      <c r="AK193" s="95">
        <v>0</v>
      </c>
      <c r="AL193" s="95">
        <v>3339.5349332988299</v>
      </c>
      <c r="AM193" s="95">
        <v>0</v>
      </c>
      <c r="AN193" s="95">
        <v>466125.96465683001</v>
      </c>
      <c r="AO193" s="95">
        <v>0</v>
      </c>
      <c r="AP193" s="95">
        <v>2752233.4026184101</v>
      </c>
      <c r="AQ193" s="95">
        <v>7569677.5833740197</v>
      </c>
      <c r="AR193" s="95">
        <v>55587.2631316185</v>
      </c>
      <c r="AS193" s="95">
        <v>195448.379047394</v>
      </c>
      <c r="AT193" s="95">
        <v>0</v>
      </c>
      <c r="AU193" s="95">
        <v>0</v>
      </c>
      <c r="AV193" s="95">
        <v>1830460.97383118</v>
      </c>
      <c r="AW193" s="95">
        <v>0</v>
      </c>
      <c r="AX193" s="95">
        <v>106181.939035416</v>
      </c>
      <c r="AY193" s="95">
        <v>170451.879207611</v>
      </c>
      <c r="AZ193" s="95">
        <v>5538147.4309082003</v>
      </c>
      <c r="BA193" s="95">
        <v>0</v>
      </c>
      <c r="BB193" s="95">
        <v>2751033.02770996</v>
      </c>
      <c r="BC193" s="95">
        <v>1703769.30151367</v>
      </c>
      <c r="BD193" s="95">
        <v>0</v>
      </c>
      <c r="BE193" s="95">
        <v>30397.312461852998</v>
      </c>
      <c r="BF193" s="95">
        <v>0</v>
      </c>
      <c r="BG193" s="95">
        <v>1833382.72257996</v>
      </c>
      <c r="BH193" s="95">
        <v>0</v>
      </c>
      <c r="BI193" s="95">
        <v>596261.10173797596</v>
      </c>
      <c r="BJ193" s="95">
        <v>2604067.98223877</v>
      </c>
      <c r="BK193" s="95">
        <v>12675.178440809201</v>
      </c>
      <c r="BL193" s="95">
        <v>0</v>
      </c>
      <c r="BM193" s="95">
        <v>0</v>
      </c>
      <c r="BN193" s="95">
        <v>0</v>
      </c>
      <c r="BO193" s="95">
        <v>0</v>
      </c>
      <c r="BP193" s="95">
        <v>0</v>
      </c>
      <c r="BQ193" s="95">
        <v>0</v>
      </c>
      <c r="BR193" s="95">
        <v>42915.001142978697</v>
      </c>
      <c r="BS193" s="95">
        <v>1992163.6328582801</v>
      </c>
      <c r="BT193" s="95">
        <v>0</v>
      </c>
      <c r="BU193" s="95">
        <v>597194</v>
      </c>
      <c r="BV193" s="95">
        <v>579309.25025177002</v>
      </c>
      <c r="BW193" s="95">
        <v>0</v>
      </c>
      <c r="BX193" s="95">
        <v>6233.2599788308098</v>
      </c>
      <c r="BY193" s="95">
        <v>0</v>
      </c>
      <c r="BZ193" s="95">
        <v>0</v>
      </c>
      <c r="CA193" s="95">
        <v>10051.4095003605</v>
      </c>
      <c r="CB193" s="95">
        <v>1217165.54524231</v>
      </c>
      <c r="CC193" s="95">
        <v>10386146.834838901</v>
      </c>
      <c r="CD193" s="95">
        <v>3180028.3169860798</v>
      </c>
      <c r="CE193" s="95">
        <v>131.865922780707</v>
      </c>
      <c r="CF193" s="95">
        <v>21194.749623060201</v>
      </c>
      <c r="CG193" s="95">
        <v>195346.634593964</v>
      </c>
      <c r="CH193" s="95">
        <v>0</v>
      </c>
      <c r="CI193" s="95">
        <v>10182.0670893192</v>
      </c>
      <c r="CJ193" s="95">
        <v>1237616.33609009</v>
      </c>
      <c r="CK193" s="95">
        <v>10579952.309936499</v>
      </c>
      <c r="CL193" s="95">
        <v>3218580.8218078599</v>
      </c>
      <c r="CM193" s="160">
        <v>11489.949205160099</v>
      </c>
      <c r="CN193" s="160">
        <v>1704523.1177063</v>
      </c>
      <c r="CO193" s="160">
        <v>12381052.9255371</v>
      </c>
      <c r="CP193" s="95">
        <v>3218580.8218078599</v>
      </c>
      <c r="CQ193" s="95">
        <v>0</v>
      </c>
      <c r="CR193" s="95">
        <v>0</v>
      </c>
      <c r="CS193" s="95">
        <v>0</v>
      </c>
      <c r="CT193" s="95">
        <v>0</v>
      </c>
      <c r="CU193" s="161">
        <v>1238360.2948653703</v>
      </c>
      <c r="CV193" s="161">
        <v>10581493.469432864</v>
      </c>
    </row>
    <row r="194" spans="1:100" x14ac:dyDescent="0.2">
      <c r="A194" s="94" t="s">
        <v>53</v>
      </c>
      <c r="B194" s="96">
        <v>43344</v>
      </c>
      <c r="C194" s="95">
        <v>0</v>
      </c>
      <c r="D194" s="95">
        <v>3377.43125927448</v>
      </c>
      <c r="E194" s="95">
        <v>6838.4513484835597</v>
      </c>
      <c r="F194" s="95">
        <v>290.88562474399799</v>
      </c>
      <c r="G194" s="95">
        <v>122.659251581877</v>
      </c>
      <c r="H194" s="95">
        <v>0</v>
      </c>
      <c r="I194" s="95">
        <v>0</v>
      </c>
      <c r="J194" s="95">
        <v>1262.3872630447099</v>
      </c>
      <c r="K194" s="95">
        <v>0</v>
      </c>
      <c r="L194" s="95">
        <v>262.54525776952499</v>
      </c>
      <c r="M194" s="95">
        <v>157.73124471679299</v>
      </c>
      <c r="N194" s="95">
        <v>5182.4013708233797</v>
      </c>
      <c r="O194" s="95">
        <v>0</v>
      </c>
      <c r="P194" s="95">
        <v>3331.362200737</v>
      </c>
      <c r="Q194" s="95">
        <v>1268.3513613790301</v>
      </c>
      <c r="R194" s="95">
        <v>0</v>
      </c>
      <c r="S194" s="95">
        <v>26.7955755505245</v>
      </c>
      <c r="T194" s="95">
        <v>0</v>
      </c>
      <c r="U194" s="95">
        <v>1266.9129130542301</v>
      </c>
      <c r="V194" s="95">
        <v>0</v>
      </c>
      <c r="W194" s="95">
        <v>338115.00754928601</v>
      </c>
      <c r="X194" s="95">
        <v>870133.20754241897</v>
      </c>
      <c r="Y194" s="95">
        <v>5088.8912150263805</v>
      </c>
      <c r="Z194" s="95">
        <v>21113.053118467298</v>
      </c>
      <c r="AA194" s="95">
        <v>0</v>
      </c>
      <c r="AB194" s="95">
        <v>0</v>
      </c>
      <c r="AC194" s="95">
        <v>453289.30488205003</v>
      </c>
      <c r="AD194" s="95">
        <v>0</v>
      </c>
      <c r="AE194" s="95">
        <v>10870.549650073101</v>
      </c>
      <c r="AF194" s="95">
        <v>18186.626306057002</v>
      </c>
      <c r="AG194" s="95">
        <v>667039.11445617699</v>
      </c>
      <c r="AH194" s="95">
        <v>0</v>
      </c>
      <c r="AI194" s="95">
        <v>334868.18227004999</v>
      </c>
      <c r="AJ194" s="95">
        <v>192099.27196884199</v>
      </c>
      <c r="AK194" s="95">
        <v>0</v>
      </c>
      <c r="AL194" s="95">
        <v>3369.4399126768099</v>
      </c>
      <c r="AM194" s="95">
        <v>0</v>
      </c>
      <c r="AN194" s="95">
        <v>454142.62071227998</v>
      </c>
      <c r="AO194" s="95">
        <v>0</v>
      </c>
      <c r="AP194" s="95">
        <v>2935548.8919982901</v>
      </c>
      <c r="AQ194" s="95">
        <v>7354709.1444091797</v>
      </c>
      <c r="AR194" s="95">
        <v>42428.169117927602</v>
      </c>
      <c r="AS194" s="95">
        <v>192233.60546875</v>
      </c>
      <c r="AT194" s="95">
        <v>0</v>
      </c>
      <c r="AU194" s="95">
        <v>0</v>
      </c>
      <c r="AV194" s="95">
        <v>1801259.9134368901</v>
      </c>
      <c r="AW194" s="95">
        <v>0</v>
      </c>
      <c r="AX194" s="95">
        <v>93672.182136535601</v>
      </c>
      <c r="AY194" s="95">
        <v>160155.91037559501</v>
      </c>
      <c r="AZ194" s="95">
        <v>5615950.4896240197</v>
      </c>
      <c r="BA194" s="95">
        <v>0</v>
      </c>
      <c r="BB194" s="95">
        <v>2891579.5726928702</v>
      </c>
      <c r="BC194" s="95">
        <v>1655210.0698242199</v>
      </c>
      <c r="BD194" s="95">
        <v>0</v>
      </c>
      <c r="BE194" s="95">
        <v>29821.314833402601</v>
      </c>
      <c r="BF194" s="95">
        <v>0</v>
      </c>
      <c r="BG194" s="95">
        <v>1801179.1152496301</v>
      </c>
      <c r="BH194" s="95">
        <v>0</v>
      </c>
      <c r="BI194" s="95">
        <v>626094.44412231399</v>
      </c>
      <c r="BJ194" s="95">
        <v>2674311.9164123498</v>
      </c>
      <c r="BK194" s="95">
        <v>11522.6000249386</v>
      </c>
      <c r="BL194" s="95">
        <v>0</v>
      </c>
      <c r="BM194" s="95">
        <v>0</v>
      </c>
      <c r="BN194" s="95">
        <v>0</v>
      </c>
      <c r="BO194" s="95">
        <v>0</v>
      </c>
      <c r="BP194" s="95">
        <v>0</v>
      </c>
      <c r="BQ194" s="95">
        <v>0</v>
      </c>
      <c r="BR194" s="95">
        <v>37702.272613048597</v>
      </c>
      <c r="BS194" s="95">
        <v>2093271.9550781299</v>
      </c>
      <c r="BT194" s="95">
        <v>0</v>
      </c>
      <c r="BU194" s="95">
        <v>557572</v>
      </c>
      <c r="BV194" s="95">
        <v>584644.92240905797</v>
      </c>
      <c r="BW194" s="95">
        <v>0</v>
      </c>
      <c r="BX194" s="95">
        <v>5011.60998278856</v>
      </c>
      <c r="BY194" s="95">
        <v>0</v>
      </c>
      <c r="BZ194" s="95">
        <v>0</v>
      </c>
      <c r="CA194" s="95">
        <v>10212.4187742472</v>
      </c>
      <c r="CB194" s="95">
        <v>1210996.2923431401</v>
      </c>
      <c r="CC194" s="95">
        <v>10303656.309570299</v>
      </c>
      <c r="CD194" s="95">
        <v>3291769.1540527302</v>
      </c>
      <c r="CE194" s="95">
        <v>122.52744931727599</v>
      </c>
      <c r="CF194" s="95">
        <v>21144.652850627899</v>
      </c>
      <c r="CG194" s="95">
        <v>192652.009571075</v>
      </c>
      <c r="CH194" s="95">
        <v>0</v>
      </c>
      <c r="CI194" s="95">
        <v>10333.5693873167</v>
      </c>
      <c r="CJ194" s="95">
        <v>1232065.8149566699</v>
      </c>
      <c r="CK194" s="95">
        <v>10496524.0231934</v>
      </c>
      <c r="CL194" s="95">
        <v>3326481.65020752</v>
      </c>
      <c r="CM194" s="160">
        <v>11602.2852891684</v>
      </c>
      <c r="CN194" s="160">
        <v>1689999.8795928999</v>
      </c>
      <c r="CO194" s="160">
        <v>12331485.661377</v>
      </c>
      <c r="CP194" s="95">
        <v>3326481.65020752</v>
      </c>
      <c r="CQ194" s="95">
        <v>0</v>
      </c>
      <c r="CR194" s="95">
        <v>0</v>
      </c>
      <c r="CS194" s="95">
        <v>0</v>
      </c>
      <c r="CT194" s="95">
        <v>0</v>
      </c>
      <c r="CU194" s="161">
        <v>1232140.945193768</v>
      </c>
      <c r="CV194" s="161">
        <v>10496308.319141375</v>
      </c>
    </row>
    <row r="195" spans="1:100" x14ac:dyDescent="0.2">
      <c r="A195" s="94" t="s">
        <v>53</v>
      </c>
      <c r="B195" s="96">
        <v>43435</v>
      </c>
      <c r="C195" s="95">
        <v>0</v>
      </c>
      <c r="D195" s="95">
        <v>3341.9483828246598</v>
      </c>
      <c r="E195" s="95">
        <v>6956.6682222485497</v>
      </c>
      <c r="F195" s="95">
        <v>311.70433802902699</v>
      </c>
      <c r="G195" s="95">
        <v>126.24250743445</v>
      </c>
      <c r="H195" s="95">
        <v>0</v>
      </c>
      <c r="I195" s="95">
        <v>0</v>
      </c>
      <c r="J195" s="95">
        <v>1234.85270574689</v>
      </c>
      <c r="K195" s="95">
        <v>0</v>
      </c>
      <c r="L195" s="95">
        <v>241.988019019365</v>
      </c>
      <c r="M195" s="95">
        <v>128.53978747129401</v>
      </c>
      <c r="N195" s="95">
        <v>5271.9042600393304</v>
      </c>
      <c r="O195" s="95">
        <v>0</v>
      </c>
      <c r="P195" s="95">
        <v>3255.4796354472601</v>
      </c>
      <c r="Q195" s="95">
        <v>1397.5833753347399</v>
      </c>
      <c r="R195" s="95">
        <v>0</v>
      </c>
      <c r="S195" s="95">
        <v>25.310100557282599</v>
      </c>
      <c r="T195" s="95">
        <v>0</v>
      </c>
      <c r="U195" s="95">
        <v>1221.6141141354999</v>
      </c>
      <c r="V195" s="95">
        <v>0</v>
      </c>
      <c r="W195" s="95">
        <v>335127.72412872303</v>
      </c>
      <c r="X195" s="95">
        <v>911006.685157776</v>
      </c>
      <c r="Y195" s="95">
        <v>8089.1033955216399</v>
      </c>
      <c r="Z195" s="95">
        <v>21806.637896299399</v>
      </c>
      <c r="AA195" s="95">
        <v>0</v>
      </c>
      <c r="AB195" s="95">
        <v>0</v>
      </c>
      <c r="AC195" s="95">
        <v>441354.59687042201</v>
      </c>
      <c r="AD195" s="95">
        <v>0</v>
      </c>
      <c r="AE195" s="95">
        <v>15271.006917238199</v>
      </c>
      <c r="AF195" s="95">
        <v>13608.3192824125</v>
      </c>
      <c r="AG195" s="95">
        <v>677355.598777771</v>
      </c>
      <c r="AH195" s="95">
        <v>0</v>
      </c>
      <c r="AI195" s="95">
        <v>329660.71424865699</v>
      </c>
      <c r="AJ195" s="95">
        <v>193445.543321609</v>
      </c>
      <c r="AK195" s="95">
        <v>0</v>
      </c>
      <c r="AL195" s="95">
        <v>3676.0678694248199</v>
      </c>
      <c r="AM195" s="95">
        <v>0</v>
      </c>
      <c r="AN195" s="95">
        <v>438483.91884613002</v>
      </c>
      <c r="AO195" s="95">
        <v>0</v>
      </c>
      <c r="AP195" s="95">
        <v>2920237.65161133</v>
      </c>
      <c r="AQ195" s="95">
        <v>7738753.1240844699</v>
      </c>
      <c r="AR195" s="95">
        <v>73766.347455978394</v>
      </c>
      <c r="AS195" s="95">
        <v>200635.73902893101</v>
      </c>
      <c r="AT195" s="95">
        <v>0</v>
      </c>
      <c r="AU195" s="95">
        <v>0</v>
      </c>
      <c r="AV195" s="95">
        <v>1738469.31994629</v>
      </c>
      <c r="AW195" s="95">
        <v>0</v>
      </c>
      <c r="AX195" s="95">
        <v>142212.851089478</v>
      </c>
      <c r="AY195" s="95">
        <v>118227.172646523</v>
      </c>
      <c r="AZ195" s="95">
        <v>5749521.7171020498</v>
      </c>
      <c r="BA195" s="95">
        <v>0</v>
      </c>
      <c r="BB195" s="95">
        <v>2857971.82275391</v>
      </c>
      <c r="BC195" s="95">
        <v>1680854.8299865699</v>
      </c>
      <c r="BD195" s="95">
        <v>0</v>
      </c>
      <c r="BE195" s="95">
        <v>32962.280544280999</v>
      </c>
      <c r="BF195" s="95">
        <v>0</v>
      </c>
      <c r="BG195" s="95">
        <v>1731141.11366272</v>
      </c>
      <c r="BH195" s="95">
        <v>0</v>
      </c>
      <c r="BI195" s="95">
        <v>624062.63773345901</v>
      </c>
      <c r="BJ195" s="95">
        <v>2749650.0977477999</v>
      </c>
      <c r="BK195" s="95">
        <v>17069.592428445801</v>
      </c>
      <c r="BL195" s="95">
        <v>0</v>
      </c>
      <c r="BM195" s="95">
        <v>0</v>
      </c>
      <c r="BN195" s="95">
        <v>0</v>
      </c>
      <c r="BO195" s="95">
        <v>0</v>
      </c>
      <c r="BP195" s="95">
        <v>0</v>
      </c>
      <c r="BQ195" s="95">
        <v>0</v>
      </c>
      <c r="BR195" s="95">
        <v>29963.823905944799</v>
      </c>
      <c r="BS195" s="95">
        <v>2186170.7712707501</v>
      </c>
      <c r="BT195" s="95">
        <v>0</v>
      </c>
      <c r="BU195" s="95">
        <v>614163.88999939</v>
      </c>
      <c r="BV195" s="95">
        <v>582181.56045532203</v>
      </c>
      <c r="BW195" s="95">
        <v>0</v>
      </c>
      <c r="BX195" s="95">
        <v>6109.31997698545</v>
      </c>
      <c r="BY195" s="95">
        <v>0</v>
      </c>
      <c r="BZ195" s="95">
        <v>0</v>
      </c>
      <c r="CA195" s="95">
        <v>10287.7609853745</v>
      </c>
      <c r="CB195" s="95">
        <v>1225461.8280944801</v>
      </c>
      <c r="CC195" s="95">
        <v>10499020.967529301</v>
      </c>
      <c r="CD195" s="95">
        <v>3361311.0258483901</v>
      </c>
      <c r="CE195" s="95">
        <v>125.549663781188</v>
      </c>
      <c r="CF195" s="95">
        <v>21721.4151687622</v>
      </c>
      <c r="CG195" s="95">
        <v>200218.04641532901</v>
      </c>
      <c r="CH195" s="95">
        <v>0</v>
      </c>
      <c r="CI195" s="95">
        <v>10411.889822363901</v>
      </c>
      <c r="CJ195" s="95">
        <v>1247225.51954651</v>
      </c>
      <c r="CK195" s="95">
        <v>10697022.2233887</v>
      </c>
      <c r="CL195" s="95">
        <v>3394299.8053283701</v>
      </c>
      <c r="CM195" s="160">
        <v>11598.3837051392</v>
      </c>
      <c r="CN195" s="160">
        <v>1678918.5707702599</v>
      </c>
      <c r="CO195" s="160">
        <v>12423286.6479492</v>
      </c>
      <c r="CP195" s="95">
        <v>3394299.8053283701</v>
      </c>
      <c r="CQ195" s="95">
        <v>0</v>
      </c>
      <c r="CR195" s="95">
        <v>0</v>
      </c>
      <c r="CS195" s="95">
        <v>0</v>
      </c>
      <c r="CT195" s="95">
        <v>0</v>
      </c>
      <c r="CU195" s="161">
        <v>1247183.2432632423</v>
      </c>
      <c r="CV195" s="161">
        <v>10699239.01394463</v>
      </c>
    </row>
    <row r="196" spans="1:100" x14ac:dyDescent="0.2">
      <c r="A196" s="94" t="s">
        <v>53</v>
      </c>
      <c r="B196" s="96">
        <v>43525</v>
      </c>
      <c r="C196" s="95">
        <v>0</v>
      </c>
      <c r="D196" s="95">
        <v>3430.97294455767</v>
      </c>
      <c r="E196" s="95">
        <v>6219.4913973808298</v>
      </c>
      <c r="F196" s="95">
        <v>322.34676048904703</v>
      </c>
      <c r="G196" s="95">
        <v>133.627582913265</v>
      </c>
      <c r="H196" s="95">
        <v>0</v>
      </c>
      <c r="I196" s="95">
        <v>0</v>
      </c>
      <c r="J196" s="95">
        <v>1249.3891529589901</v>
      </c>
      <c r="K196" s="95">
        <v>0</v>
      </c>
      <c r="L196" s="95">
        <v>84.923216497525601</v>
      </c>
      <c r="M196" s="95">
        <v>135.57616560347401</v>
      </c>
      <c r="N196" s="95">
        <v>4693.1888670921298</v>
      </c>
      <c r="O196" s="95">
        <v>0</v>
      </c>
      <c r="P196" s="95">
        <v>3364.9575666487199</v>
      </c>
      <c r="Q196" s="95">
        <v>1385.36260162294</v>
      </c>
      <c r="R196" s="95">
        <v>0</v>
      </c>
      <c r="S196" s="95">
        <v>23.9479595238809</v>
      </c>
      <c r="T196" s="95">
        <v>0</v>
      </c>
      <c r="U196" s="95">
        <v>1247.8508618175999</v>
      </c>
      <c r="V196" s="95">
        <v>0</v>
      </c>
      <c r="W196" s="95">
        <v>338782.00500869798</v>
      </c>
      <c r="X196" s="95">
        <v>863007.63152313197</v>
      </c>
      <c r="Y196" s="95">
        <v>8868.1199703216607</v>
      </c>
      <c r="Z196" s="95">
        <v>21043.7469961643</v>
      </c>
      <c r="AA196" s="95">
        <v>0</v>
      </c>
      <c r="AB196" s="95">
        <v>0</v>
      </c>
      <c r="AC196" s="95">
        <v>444301.37408447301</v>
      </c>
      <c r="AD196" s="95">
        <v>0</v>
      </c>
      <c r="AE196" s="95">
        <v>7426.5207802057303</v>
      </c>
      <c r="AF196" s="95">
        <v>13343.8152288198</v>
      </c>
      <c r="AG196" s="95">
        <v>670577.34720611596</v>
      </c>
      <c r="AH196" s="95">
        <v>0</v>
      </c>
      <c r="AI196" s="95">
        <v>329636.277549744</v>
      </c>
      <c r="AJ196" s="95">
        <v>194517.12107849101</v>
      </c>
      <c r="AK196" s="95">
        <v>0</v>
      </c>
      <c r="AL196" s="95">
        <v>2995.7203617691998</v>
      </c>
      <c r="AM196" s="95">
        <v>0</v>
      </c>
      <c r="AN196" s="95">
        <v>444244.91001892101</v>
      </c>
      <c r="AO196" s="95">
        <v>0</v>
      </c>
      <c r="AP196" s="95">
        <v>2930929.8223266602</v>
      </c>
      <c r="AQ196" s="95">
        <v>7360773.8815307599</v>
      </c>
      <c r="AR196" s="95">
        <v>83874.732887268096</v>
      </c>
      <c r="AS196" s="95">
        <v>195554.30694961501</v>
      </c>
      <c r="AT196" s="95">
        <v>0</v>
      </c>
      <c r="AU196" s="95">
        <v>0</v>
      </c>
      <c r="AV196" s="95">
        <v>1767275.2651062</v>
      </c>
      <c r="AW196" s="95">
        <v>0</v>
      </c>
      <c r="AX196" s="95">
        <v>68800.354362487793</v>
      </c>
      <c r="AY196" s="95">
        <v>117287.95979976701</v>
      </c>
      <c r="AZ196" s="95">
        <v>5733395.4453125</v>
      </c>
      <c r="BA196" s="95">
        <v>0</v>
      </c>
      <c r="BB196" s="95">
        <v>2875311.6644592299</v>
      </c>
      <c r="BC196" s="95">
        <v>1716243.4726104699</v>
      </c>
      <c r="BD196" s="95">
        <v>0</v>
      </c>
      <c r="BE196" s="95">
        <v>26548.7702057362</v>
      </c>
      <c r="BF196" s="95">
        <v>0</v>
      </c>
      <c r="BG196" s="95">
        <v>1771369.44509888</v>
      </c>
      <c r="BH196" s="95">
        <v>0</v>
      </c>
      <c r="BI196" s="95">
        <v>633376.73974609398</v>
      </c>
      <c r="BJ196" s="95">
        <v>2582697.1114502</v>
      </c>
      <c r="BK196" s="95">
        <v>18552.834393024401</v>
      </c>
      <c r="BL196" s="95">
        <v>0</v>
      </c>
      <c r="BM196" s="95">
        <v>0</v>
      </c>
      <c r="BN196" s="95">
        <v>0</v>
      </c>
      <c r="BO196" s="95">
        <v>0</v>
      </c>
      <c r="BP196" s="95">
        <v>0</v>
      </c>
      <c r="BQ196" s="95">
        <v>0</v>
      </c>
      <c r="BR196" s="95">
        <v>31669.2093770504</v>
      </c>
      <c r="BS196" s="95">
        <v>1971417.3265686</v>
      </c>
      <c r="BT196" s="95">
        <v>0</v>
      </c>
      <c r="BU196" s="95">
        <v>623346</v>
      </c>
      <c r="BV196" s="95">
        <v>581288.35411834705</v>
      </c>
      <c r="BW196" s="95">
        <v>0</v>
      </c>
      <c r="BX196" s="95">
        <v>5971.6199800372096</v>
      </c>
      <c r="BY196" s="95">
        <v>0</v>
      </c>
      <c r="BZ196" s="95">
        <v>0</v>
      </c>
      <c r="CA196" s="95">
        <v>9647.1609027385693</v>
      </c>
      <c r="CB196" s="95">
        <v>1195889.9714508101</v>
      </c>
      <c r="CC196" s="95">
        <v>10374650.240722699</v>
      </c>
      <c r="CD196" s="95">
        <v>3218710.8249816899</v>
      </c>
      <c r="CE196" s="95">
        <v>133.39277779869701</v>
      </c>
      <c r="CF196" s="95">
        <v>21068.7100896835</v>
      </c>
      <c r="CG196" s="95">
        <v>195660.44778060901</v>
      </c>
      <c r="CH196" s="95">
        <v>0</v>
      </c>
      <c r="CI196" s="95">
        <v>9784.2945257425308</v>
      </c>
      <c r="CJ196" s="95">
        <v>1217324.68174744</v>
      </c>
      <c r="CK196" s="95">
        <v>10572129.7542725</v>
      </c>
      <c r="CL196" s="95">
        <v>3251796.8466491699</v>
      </c>
      <c r="CM196" s="160">
        <v>11002.5902355909</v>
      </c>
      <c r="CN196" s="160">
        <v>1662149.2162323</v>
      </c>
      <c r="CO196" s="160">
        <v>12337654.646118199</v>
      </c>
      <c r="CP196" s="95">
        <v>3251796.8466491699</v>
      </c>
      <c r="CQ196" s="95">
        <v>0</v>
      </c>
      <c r="CR196" s="95">
        <v>0</v>
      </c>
      <c r="CS196" s="95">
        <v>0</v>
      </c>
      <c r="CT196" s="95">
        <v>0</v>
      </c>
      <c r="CU196" s="161">
        <v>1216958.6815404936</v>
      </c>
      <c r="CV196" s="161">
        <v>10570310.688503308</v>
      </c>
    </row>
    <row r="197" spans="1:100" x14ac:dyDescent="0.2">
      <c r="A197" s="94" t="s">
        <v>53</v>
      </c>
      <c r="B197" s="96">
        <v>43617</v>
      </c>
      <c r="C197" s="95">
        <v>0</v>
      </c>
      <c r="D197" s="95">
        <v>3409.5284627974002</v>
      </c>
      <c r="E197" s="95">
        <v>6304.7239810228302</v>
      </c>
      <c r="F197" s="95">
        <v>378.61992922797799</v>
      </c>
      <c r="G197" s="95">
        <v>135.94232616387299</v>
      </c>
      <c r="H197" s="95">
        <v>0</v>
      </c>
      <c r="I197" s="95">
        <v>0</v>
      </c>
      <c r="J197" s="95">
        <v>1268.29575632513</v>
      </c>
      <c r="K197" s="95">
        <v>0</v>
      </c>
      <c r="L197" s="95">
        <v>290.60913411527901</v>
      </c>
      <c r="M197" s="95">
        <v>121.197909534909</v>
      </c>
      <c r="N197" s="95">
        <v>4708.4054154753703</v>
      </c>
      <c r="O197" s="95">
        <v>0</v>
      </c>
      <c r="P197" s="95">
        <v>3330.0622012019198</v>
      </c>
      <c r="Q197" s="95">
        <v>1302.09029480815</v>
      </c>
      <c r="R197" s="95">
        <v>0</v>
      </c>
      <c r="S197" s="95">
        <v>22.0627724789083</v>
      </c>
      <c r="T197" s="95">
        <v>0</v>
      </c>
      <c r="U197" s="95">
        <v>1278.0507396906601</v>
      </c>
      <c r="V197" s="95">
        <v>0</v>
      </c>
      <c r="W197" s="95">
        <v>345758.78170394897</v>
      </c>
      <c r="X197" s="95">
        <v>788465.62606048596</v>
      </c>
      <c r="Y197" s="95">
        <v>7377.9259160161</v>
      </c>
      <c r="Z197" s="95">
        <v>22695.6601538658</v>
      </c>
      <c r="AA197" s="95">
        <v>0</v>
      </c>
      <c r="AB197" s="95">
        <v>0</v>
      </c>
      <c r="AC197" s="95">
        <v>455186.701824188</v>
      </c>
      <c r="AD197" s="95">
        <v>0</v>
      </c>
      <c r="AE197" s="95">
        <v>7272.0308554768599</v>
      </c>
      <c r="AF197" s="95">
        <v>13135.434423327401</v>
      </c>
      <c r="AG197" s="95">
        <v>598114.96645355201</v>
      </c>
      <c r="AH197" s="95">
        <v>0</v>
      </c>
      <c r="AI197" s="95">
        <v>324351.71509933501</v>
      </c>
      <c r="AJ197" s="95">
        <v>179023.583238602</v>
      </c>
      <c r="AK197" s="95">
        <v>0</v>
      </c>
      <c r="AL197" s="95">
        <v>2584.2804374098801</v>
      </c>
      <c r="AM197" s="95">
        <v>0</v>
      </c>
      <c r="AN197" s="95">
        <v>457201.68861770601</v>
      </c>
      <c r="AO197" s="95">
        <v>0</v>
      </c>
      <c r="AP197" s="95">
        <v>3079400.4237670898</v>
      </c>
      <c r="AQ197" s="95">
        <v>6919502.4710082998</v>
      </c>
      <c r="AR197" s="95">
        <v>67560.560647010803</v>
      </c>
      <c r="AS197" s="95">
        <v>210589.398578644</v>
      </c>
      <c r="AT197" s="95">
        <v>0</v>
      </c>
      <c r="AU197" s="95">
        <v>0</v>
      </c>
      <c r="AV197" s="95">
        <v>1820347.61808777</v>
      </c>
      <c r="AW197" s="95">
        <v>0</v>
      </c>
      <c r="AX197" s="95">
        <v>63498.448688507102</v>
      </c>
      <c r="AY197" s="95">
        <v>118261.39216518401</v>
      </c>
      <c r="AZ197" s="95">
        <v>5124460.08203125</v>
      </c>
      <c r="BA197" s="95">
        <v>0</v>
      </c>
      <c r="BB197" s="95">
        <v>2872106.5656433101</v>
      </c>
      <c r="BC197" s="95">
        <v>1579457.6655426</v>
      </c>
      <c r="BD197" s="95">
        <v>0</v>
      </c>
      <c r="BE197" s="95">
        <v>23659.964210271799</v>
      </c>
      <c r="BF197" s="95">
        <v>0</v>
      </c>
      <c r="BG197" s="95">
        <v>1823968.5880127</v>
      </c>
      <c r="BH197" s="95">
        <v>0</v>
      </c>
      <c r="BI197" s="95">
        <v>641664.88518524205</v>
      </c>
      <c r="BJ197" s="95">
        <v>2462670.0057678199</v>
      </c>
      <c r="BK197" s="95">
        <v>15782.632180213899</v>
      </c>
      <c r="BL197" s="95">
        <v>0</v>
      </c>
      <c r="BM197" s="95">
        <v>0</v>
      </c>
      <c r="BN197" s="95">
        <v>0</v>
      </c>
      <c r="BO197" s="95">
        <v>0</v>
      </c>
      <c r="BP197" s="95">
        <v>0</v>
      </c>
      <c r="BQ197" s="95">
        <v>0</v>
      </c>
      <c r="BR197" s="95">
        <v>28756.5863749981</v>
      </c>
      <c r="BS197" s="95">
        <v>1912954.1569519001</v>
      </c>
      <c r="BT197" s="95">
        <v>0</v>
      </c>
      <c r="BU197" s="95">
        <v>600803.77999877895</v>
      </c>
      <c r="BV197" s="95">
        <v>559639.24947357201</v>
      </c>
      <c r="BW197" s="95">
        <v>0</v>
      </c>
      <c r="BX197" s="95">
        <v>4992.2999839186696</v>
      </c>
      <c r="BY197" s="95">
        <v>0</v>
      </c>
      <c r="BZ197" s="95">
        <v>0</v>
      </c>
      <c r="CA197" s="95">
        <v>9730.0703444480896</v>
      </c>
      <c r="CB197" s="95">
        <v>1155163.47966003</v>
      </c>
      <c r="CC197" s="95">
        <v>10047087.235839801</v>
      </c>
      <c r="CD197" s="95">
        <v>3123032.7781066899</v>
      </c>
      <c r="CE197" s="95">
        <v>137.19769377447699</v>
      </c>
      <c r="CF197" s="95">
        <v>22722.5139918327</v>
      </c>
      <c r="CG197" s="95">
        <v>210373.433725357</v>
      </c>
      <c r="CH197" s="95">
        <v>0</v>
      </c>
      <c r="CI197" s="95">
        <v>9866.4935667514801</v>
      </c>
      <c r="CJ197" s="95">
        <v>1177704.4340820301</v>
      </c>
      <c r="CK197" s="95">
        <v>10259983.143188501</v>
      </c>
      <c r="CL197" s="95">
        <v>3161677.46765137</v>
      </c>
      <c r="CM197" s="160">
        <v>11175.5043982267</v>
      </c>
      <c r="CN197" s="160">
        <v>1641266.93830872</v>
      </c>
      <c r="CO197" s="160">
        <v>12070780.0157471</v>
      </c>
      <c r="CP197" s="95">
        <v>3161677.46765137</v>
      </c>
      <c r="CQ197" s="95">
        <v>0</v>
      </c>
      <c r="CR197" s="95">
        <v>0</v>
      </c>
      <c r="CS197" s="95">
        <v>0</v>
      </c>
      <c r="CT197" s="95">
        <v>0</v>
      </c>
      <c r="CU197" s="161">
        <v>1177885.9936518627</v>
      </c>
      <c r="CV197" s="161">
        <v>10257460.669565158</v>
      </c>
    </row>
    <row r="198" spans="1:100" x14ac:dyDescent="0.2">
      <c r="A198" s="94" t="s">
        <v>53</v>
      </c>
      <c r="B198" s="96">
        <v>43709</v>
      </c>
      <c r="C198" s="95">
        <v>0</v>
      </c>
      <c r="D198" s="95">
        <v>3435.9515991807002</v>
      </c>
      <c r="E198" s="95">
        <v>6299.7027876377097</v>
      </c>
      <c r="F198" s="95">
        <v>374.15631265938299</v>
      </c>
      <c r="G198" s="95">
        <v>146.588068651035</v>
      </c>
      <c r="H198" s="95">
        <v>0</v>
      </c>
      <c r="I198" s="95">
        <v>0</v>
      </c>
      <c r="J198" s="95">
        <v>1286.6078593581899</v>
      </c>
      <c r="K198" s="95">
        <v>0</v>
      </c>
      <c r="L198" s="95">
        <v>172.09678519889701</v>
      </c>
      <c r="M198" s="95">
        <v>123.39318341016801</v>
      </c>
      <c r="N198" s="95">
        <v>4731.4968427419699</v>
      </c>
      <c r="O198" s="95">
        <v>0</v>
      </c>
      <c r="P198" s="95">
        <v>3373.7079844176801</v>
      </c>
      <c r="Q198" s="95">
        <v>1293.9159562587699</v>
      </c>
      <c r="R198" s="95">
        <v>0</v>
      </c>
      <c r="S198" s="95">
        <v>17.8741631263401</v>
      </c>
      <c r="T198" s="95">
        <v>0</v>
      </c>
      <c r="U198" s="95">
        <v>1291.53067553043</v>
      </c>
      <c r="V198" s="95">
        <v>0</v>
      </c>
      <c r="W198" s="95">
        <v>343878.68901443499</v>
      </c>
      <c r="X198" s="95">
        <v>822966.16847229004</v>
      </c>
      <c r="Y198" s="95">
        <v>7258.2490107417098</v>
      </c>
      <c r="Z198" s="95">
        <v>23576.172210454901</v>
      </c>
      <c r="AA198" s="95">
        <v>0</v>
      </c>
      <c r="AB198" s="95">
        <v>0</v>
      </c>
      <c r="AC198" s="95">
        <v>466792.925209045</v>
      </c>
      <c r="AD198" s="95">
        <v>0</v>
      </c>
      <c r="AE198" s="95">
        <v>9051.4936242103595</v>
      </c>
      <c r="AF198" s="95">
        <v>14099.869239568699</v>
      </c>
      <c r="AG198" s="95">
        <v>638337.29685974098</v>
      </c>
      <c r="AH198" s="95">
        <v>0</v>
      </c>
      <c r="AI198" s="95">
        <v>336252.11702728301</v>
      </c>
      <c r="AJ198" s="95">
        <v>185864.699987411</v>
      </c>
      <c r="AK198" s="95">
        <v>0</v>
      </c>
      <c r="AL198" s="95">
        <v>2557.2354204952699</v>
      </c>
      <c r="AM198" s="95">
        <v>0</v>
      </c>
      <c r="AN198" s="95">
        <v>467888.31135177601</v>
      </c>
      <c r="AO198" s="95">
        <v>0</v>
      </c>
      <c r="AP198" s="95">
        <v>3027590.1977233901</v>
      </c>
      <c r="AQ198" s="95">
        <v>7101878.6981811495</v>
      </c>
      <c r="AR198" s="95">
        <v>62243.502799034097</v>
      </c>
      <c r="AS198" s="95">
        <v>220787.03557968099</v>
      </c>
      <c r="AT198" s="95">
        <v>0</v>
      </c>
      <c r="AU198" s="95">
        <v>0</v>
      </c>
      <c r="AV198" s="95">
        <v>1876191.8045806901</v>
      </c>
      <c r="AW198" s="95">
        <v>0</v>
      </c>
      <c r="AX198" s="95">
        <v>78806.873974800095</v>
      </c>
      <c r="AY198" s="95">
        <v>126651.46562862401</v>
      </c>
      <c r="AZ198" s="95">
        <v>5487610.60827637</v>
      </c>
      <c r="BA198" s="95">
        <v>0</v>
      </c>
      <c r="BB198" s="95">
        <v>2940550.2046203599</v>
      </c>
      <c r="BC198" s="95">
        <v>1643098.9184417699</v>
      </c>
      <c r="BD198" s="95">
        <v>0</v>
      </c>
      <c r="BE198" s="95">
        <v>22343.723649501801</v>
      </c>
      <c r="BF198" s="95">
        <v>0</v>
      </c>
      <c r="BG198" s="95">
        <v>1875088.1063842799</v>
      </c>
      <c r="BH198" s="95">
        <v>0</v>
      </c>
      <c r="BI198" s="95">
        <v>643170.03037261998</v>
      </c>
      <c r="BJ198" s="95">
        <v>2448611.1615295401</v>
      </c>
      <c r="BK198" s="95">
        <v>16942.1899909973</v>
      </c>
      <c r="BL198" s="95">
        <v>0</v>
      </c>
      <c r="BM198" s="95">
        <v>0</v>
      </c>
      <c r="BN198" s="95">
        <v>0</v>
      </c>
      <c r="BO198" s="95">
        <v>0</v>
      </c>
      <c r="BP198" s="95">
        <v>0</v>
      </c>
      <c r="BQ198" s="95">
        <v>0</v>
      </c>
      <c r="BR198" s="95">
        <v>30658.915452718698</v>
      </c>
      <c r="BS198" s="95">
        <v>1901810.26983643</v>
      </c>
      <c r="BT198" s="95">
        <v>0</v>
      </c>
      <c r="BU198" s="95">
        <v>559580.79999542201</v>
      </c>
      <c r="BV198" s="95">
        <v>570044.10016632103</v>
      </c>
      <c r="BW198" s="95">
        <v>0</v>
      </c>
      <c r="BX198" s="95">
        <v>3967.81998491287</v>
      </c>
      <c r="BY198" s="95">
        <v>0</v>
      </c>
      <c r="BZ198" s="95">
        <v>0</v>
      </c>
      <c r="CA198" s="95">
        <v>9729.6250001192093</v>
      </c>
      <c r="CB198" s="95">
        <v>1170513.44841003</v>
      </c>
      <c r="CC198" s="95">
        <v>10143977.4146729</v>
      </c>
      <c r="CD198" s="95">
        <v>3077391.0383605999</v>
      </c>
      <c r="CE198" s="95">
        <v>146.118756156415</v>
      </c>
      <c r="CF198" s="95">
        <v>23624.223340034499</v>
      </c>
      <c r="CG198" s="95">
        <v>221537.93728256199</v>
      </c>
      <c r="CH198" s="95">
        <v>0</v>
      </c>
      <c r="CI198" s="95">
        <v>9875.0835680961609</v>
      </c>
      <c r="CJ198" s="95">
        <v>1193917.0254058801</v>
      </c>
      <c r="CK198" s="95">
        <v>10363171.794799799</v>
      </c>
      <c r="CL198" s="95">
        <v>3113898.0332336398</v>
      </c>
      <c r="CM198" s="160">
        <v>11171.8957622051</v>
      </c>
      <c r="CN198" s="160">
        <v>1664370.71824646</v>
      </c>
      <c r="CO198" s="160">
        <v>12284116.4256592</v>
      </c>
      <c r="CP198" s="95">
        <v>3113898.0332336398</v>
      </c>
      <c r="CQ198" s="95">
        <v>0</v>
      </c>
      <c r="CR198" s="95">
        <v>0</v>
      </c>
      <c r="CS198" s="95">
        <v>0</v>
      </c>
      <c r="CT198" s="95">
        <v>0</v>
      </c>
      <c r="CU198" s="161">
        <v>1194137.6717500645</v>
      </c>
      <c r="CV198" s="161">
        <v>10365515.351955462</v>
      </c>
    </row>
    <row r="199" spans="1:100" x14ac:dyDescent="0.2">
      <c r="A199" s="94" t="s">
        <v>53</v>
      </c>
      <c r="B199" s="96">
        <v>43800</v>
      </c>
      <c r="C199" s="95">
        <v>0</v>
      </c>
      <c r="D199" s="95">
        <v>3502.1965128779402</v>
      </c>
      <c r="E199" s="95">
        <v>6215.0574070811299</v>
      </c>
      <c r="F199" s="95">
        <v>391.32608338445402</v>
      </c>
      <c r="G199" s="95">
        <v>156.34312725625901</v>
      </c>
      <c r="H199" s="95">
        <v>0</v>
      </c>
      <c r="I199" s="95">
        <v>0</v>
      </c>
      <c r="J199" s="95">
        <v>1358.5150065124001</v>
      </c>
      <c r="K199" s="95">
        <v>0</v>
      </c>
      <c r="L199" s="95">
        <v>506.50802401453302</v>
      </c>
      <c r="M199" s="95">
        <v>111.553269498982</v>
      </c>
      <c r="N199" s="95">
        <v>4635.6500157117798</v>
      </c>
      <c r="O199" s="95">
        <v>0</v>
      </c>
      <c r="P199" s="95">
        <v>3385.91745236516</v>
      </c>
      <c r="Q199" s="95">
        <v>1062.2197206169401</v>
      </c>
      <c r="R199" s="95">
        <v>0</v>
      </c>
      <c r="S199" s="95">
        <v>18.980726385489099</v>
      </c>
      <c r="T199" s="95">
        <v>0</v>
      </c>
      <c r="U199" s="95">
        <v>1338.0283902138499</v>
      </c>
      <c r="V199" s="95">
        <v>0</v>
      </c>
      <c r="W199" s="95">
        <v>353282.90306091303</v>
      </c>
      <c r="X199" s="95">
        <v>797141.82175445603</v>
      </c>
      <c r="Y199" s="95">
        <v>891.83507727831602</v>
      </c>
      <c r="Z199" s="95">
        <v>24190.143774271</v>
      </c>
      <c r="AA199" s="95">
        <v>0</v>
      </c>
      <c r="AB199" s="95">
        <v>0</v>
      </c>
      <c r="AC199" s="95">
        <v>486205.15947341901</v>
      </c>
      <c r="AD199" s="95">
        <v>0</v>
      </c>
      <c r="AE199" s="95">
        <v>7600.8428176641501</v>
      </c>
      <c r="AF199" s="95">
        <v>16793.745345830899</v>
      </c>
      <c r="AG199" s="95">
        <v>599616.75787353504</v>
      </c>
      <c r="AH199" s="95">
        <v>0</v>
      </c>
      <c r="AI199" s="95">
        <v>341640.343647003</v>
      </c>
      <c r="AJ199" s="95">
        <v>167490.80967521699</v>
      </c>
      <c r="AK199" s="95">
        <v>0</v>
      </c>
      <c r="AL199" s="95">
        <v>2236.8070584535599</v>
      </c>
      <c r="AM199" s="95">
        <v>0</v>
      </c>
      <c r="AN199" s="95">
        <v>481824.81049728399</v>
      </c>
      <c r="AO199" s="95">
        <v>0</v>
      </c>
      <c r="AP199" s="95">
        <v>3134605.5643920898</v>
      </c>
      <c r="AQ199" s="95">
        <v>6902404.1561889602</v>
      </c>
      <c r="AR199" s="95">
        <v>10498.0065432787</v>
      </c>
      <c r="AS199" s="95">
        <v>229103.027513504</v>
      </c>
      <c r="AT199" s="95">
        <v>0</v>
      </c>
      <c r="AU199" s="95">
        <v>0</v>
      </c>
      <c r="AV199" s="95">
        <v>1953290.1423492399</v>
      </c>
      <c r="AW199" s="95">
        <v>0</v>
      </c>
      <c r="AX199" s="95">
        <v>65936.948249816895</v>
      </c>
      <c r="AY199" s="95">
        <v>157739.539049149</v>
      </c>
      <c r="AZ199" s="95">
        <v>5205145.7378540002</v>
      </c>
      <c r="BA199" s="95">
        <v>0</v>
      </c>
      <c r="BB199" s="95">
        <v>3009850.7155456501</v>
      </c>
      <c r="BC199" s="95">
        <v>1482847.32533264</v>
      </c>
      <c r="BD199" s="95">
        <v>0</v>
      </c>
      <c r="BE199" s="95">
        <v>21550.6854276657</v>
      </c>
      <c r="BF199" s="95">
        <v>0</v>
      </c>
      <c r="BG199" s="95">
        <v>1943259.1644897501</v>
      </c>
      <c r="BH199" s="95">
        <v>0</v>
      </c>
      <c r="BI199" s="95">
        <v>667719.28713226295</v>
      </c>
      <c r="BJ199" s="95">
        <v>2365447.0285339402</v>
      </c>
      <c r="BK199" s="95">
        <v>1891.19866624475</v>
      </c>
      <c r="BL199" s="95">
        <v>0</v>
      </c>
      <c r="BM199" s="95">
        <v>0</v>
      </c>
      <c r="BN199" s="95">
        <v>0</v>
      </c>
      <c r="BO199" s="95">
        <v>0</v>
      </c>
      <c r="BP199" s="95">
        <v>0</v>
      </c>
      <c r="BQ199" s="95">
        <v>0</v>
      </c>
      <c r="BR199" s="95">
        <v>31253.5513756275</v>
      </c>
      <c r="BS199" s="95">
        <v>1880224.27284241</v>
      </c>
      <c r="BT199" s="95">
        <v>0</v>
      </c>
      <c r="BU199" s="95">
        <v>637440</v>
      </c>
      <c r="BV199" s="95">
        <v>524308.31725311303</v>
      </c>
      <c r="BW199" s="95">
        <v>0</v>
      </c>
      <c r="BX199" s="95">
        <v>3784.7399868965099</v>
      </c>
      <c r="BY199" s="95">
        <v>0</v>
      </c>
      <c r="BZ199" s="95">
        <v>0</v>
      </c>
      <c r="CA199" s="95">
        <v>9711.5550142526608</v>
      </c>
      <c r="CB199" s="95">
        <v>1130463.1835022001</v>
      </c>
      <c r="CC199" s="95">
        <v>9884425.7432861291</v>
      </c>
      <c r="CD199" s="95">
        <v>3027074.4749450702</v>
      </c>
      <c r="CE199" s="95">
        <v>155.72302941046701</v>
      </c>
      <c r="CF199" s="95">
        <v>24075.069508790999</v>
      </c>
      <c r="CG199" s="95">
        <v>228422.769153595</v>
      </c>
      <c r="CH199" s="95">
        <v>0</v>
      </c>
      <c r="CI199" s="95">
        <v>9864.0983978509903</v>
      </c>
      <c r="CJ199" s="95">
        <v>1154595.5331878699</v>
      </c>
      <c r="CK199" s="95">
        <v>10110816.6848145</v>
      </c>
      <c r="CL199" s="95">
        <v>3062847.6753845201</v>
      </c>
      <c r="CM199" s="160">
        <v>11142.2528402805</v>
      </c>
      <c r="CN199" s="160">
        <v>1626418.8849182101</v>
      </c>
      <c r="CO199" s="160">
        <v>12023001.541381801</v>
      </c>
      <c r="CP199" s="95">
        <v>3062847.6753845201</v>
      </c>
      <c r="CQ199" s="95">
        <v>0</v>
      </c>
      <c r="CR199" s="95">
        <v>0</v>
      </c>
      <c r="CS199" s="95">
        <v>0</v>
      </c>
      <c r="CT199" s="95">
        <v>0</v>
      </c>
      <c r="CU199" s="161">
        <v>1154538.253010991</v>
      </c>
      <c r="CV199" s="161">
        <v>10112848.512439724</v>
      </c>
    </row>
    <row r="200" spans="1:100" x14ac:dyDescent="0.2">
      <c r="A200" s="94" t="s">
        <v>53</v>
      </c>
      <c r="B200" s="96">
        <v>43891</v>
      </c>
      <c r="C200" s="95">
        <v>0</v>
      </c>
      <c r="D200" s="95">
        <v>4655.2206156253797</v>
      </c>
      <c r="E200" s="95">
        <v>5728.5287846922902</v>
      </c>
      <c r="F200" s="95">
        <v>581.92152243852604</v>
      </c>
      <c r="G200" s="95">
        <v>159.288098961115</v>
      </c>
      <c r="H200" s="95">
        <v>0</v>
      </c>
      <c r="I200" s="95">
        <v>0</v>
      </c>
      <c r="J200" s="95">
        <v>1279.5654835253999</v>
      </c>
      <c r="K200" s="95">
        <v>0</v>
      </c>
      <c r="L200" s="95">
        <v>467.95929580181797</v>
      </c>
      <c r="M200" s="95">
        <v>112.012622619048</v>
      </c>
      <c r="N200" s="95">
        <v>4185.7387832403201</v>
      </c>
      <c r="O200" s="95">
        <v>0</v>
      </c>
      <c r="P200" s="95">
        <v>4558.8117773532904</v>
      </c>
      <c r="Q200" s="95">
        <v>1085.2445376962401</v>
      </c>
      <c r="R200" s="95">
        <v>0</v>
      </c>
      <c r="S200" s="95">
        <v>16.108822437934599</v>
      </c>
      <c r="T200" s="95">
        <v>0</v>
      </c>
      <c r="U200" s="95">
        <v>1281.19359245896</v>
      </c>
      <c r="V200" s="95">
        <v>0</v>
      </c>
      <c r="W200" s="95">
        <v>523306.25095367403</v>
      </c>
      <c r="X200" s="95">
        <v>617551.11453247105</v>
      </c>
      <c r="Y200" s="95">
        <v>6314.7980121374103</v>
      </c>
      <c r="Z200" s="95">
        <v>21483.815194606799</v>
      </c>
      <c r="AA200" s="95">
        <v>0</v>
      </c>
      <c r="AB200" s="95">
        <v>0</v>
      </c>
      <c r="AC200" s="95">
        <v>463204.16566848801</v>
      </c>
      <c r="AD200" s="95">
        <v>0</v>
      </c>
      <c r="AE200" s="95">
        <v>5885.0671821236601</v>
      </c>
      <c r="AF200" s="95">
        <v>14745.2673099041</v>
      </c>
      <c r="AG200" s="95">
        <v>492366.69338989299</v>
      </c>
      <c r="AH200" s="95">
        <v>0</v>
      </c>
      <c r="AI200" s="95">
        <v>498374.58066940302</v>
      </c>
      <c r="AJ200" s="95">
        <v>134426.986461639</v>
      </c>
      <c r="AK200" s="95">
        <v>0</v>
      </c>
      <c r="AL200" s="95">
        <v>1665.91254296899</v>
      </c>
      <c r="AM200" s="95">
        <v>0</v>
      </c>
      <c r="AN200" s="95">
        <v>463502.71601867699</v>
      </c>
      <c r="AO200" s="95">
        <v>0</v>
      </c>
      <c r="AP200" s="95">
        <v>4480381.9493408203</v>
      </c>
      <c r="AQ200" s="95">
        <v>5301898.0286865197</v>
      </c>
      <c r="AR200" s="95">
        <v>59085.844945430799</v>
      </c>
      <c r="AS200" s="95">
        <v>209829.22033119199</v>
      </c>
      <c r="AT200" s="95">
        <v>0</v>
      </c>
      <c r="AU200" s="95">
        <v>0</v>
      </c>
      <c r="AV200" s="95">
        <v>1892473.78648376</v>
      </c>
      <c r="AW200" s="95">
        <v>0</v>
      </c>
      <c r="AX200" s="95">
        <v>52406.434320926703</v>
      </c>
      <c r="AY200" s="95">
        <v>134263.92146301299</v>
      </c>
      <c r="AZ200" s="95">
        <v>4247805.7161865197</v>
      </c>
      <c r="BA200" s="95">
        <v>0</v>
      </c>
      <c r="BB200" s="95">
        <v>4279141.67614746</v>
      </c>
      <c r="BC200" s="95">
        <v>1192939.2204284701</v>
      </c>
      <c r="BD200" s="95">
        <v>0</v>
      </c>
      <c r="BE200" s="95">
        <v>15384.0523523092</v>
      </c>
      <c r="BF200" s="95">
        <v>0</v>
      </c>
      <c r="BG200" s="95">
        <v>1898672.70555115</v>
      </c>
      <c r="BH200" s="95">
        <v>0</v>
      </c>
      <c r="BI200" s="95">
        <v>970848.27165985096</v>
      </c>
      <c r="BJ200" s="95">
        <v>2163029.0142822298</v>
      </c>
      <c r="BK200" s="95">
        <v>13286.216419696801</v>
      </c>
      <c r="BL200" s="95">
        <v>0</v>
      </c>
      <c r="BM200" s="95">
        <v>0</v>
      </c>
      <c r="BN200" s="95">
        <v>0</v>
      </c>
      <c r="BO200" s="95">
        <v>0</v>
      </c>
      <c r="BP200" s="95">
        <v>0</v>
      </c>
      <c r="BQ200" s="95">
        <v>0</v>
      </c>
      <c r="BR200" s="95">
        <v>26432.3076040745</v>
      </c>
      <c r="BS200" s="95">
        <v>1731664.4233245801</v>
      </c>
      <c r="BT200" s="95">
        <v>0</v>
      </c>
      <c r="BU200" s="95">
        <v>944012.43609619106</v>
      </c>
      <c r="BV200" s="95">
        <v>441659.56948471098</v>
      </c>
      <c r="BW200" s="95">
        <v>0</v>
      </c>
      <c r="BX200" s="95">
        <v>3182.5875184535998</v>
      </c>
      <c r="BY200" s="95">
        <v>0</v>
      </c>
      <c r="BZ200" s="95">
        <v>0</v>
      </c>
      <c r="CA200" s="95">
        <v>10379.8782012463</v>
      </c>
      <c r="CB200" s="95">
        <v>1141914.51254272</v>
      </c>
      <c r="CC200" s="95">
        <v>9877791.3046875</v>
      </c>
      <c r="CD200" s="95">
        <v>3148549.7109985398</v>
      </c>
      <c r="CE200" s="95">
        <v>158.891640970483</v>
      </c>
      <c r="CF200" s="95">
        <v>21515.007936716102</v>
      </c>
      <c r="CG200" s="95">
        <v>209974.61728858901</v>
      </c>
      <c r="CH200" s="95">
        <v>0</v>
      </c>
      <c r="CI200" s="95">
        <v>10543.367227196701</v>
      </c>
      <c r="CJ200" s="95">
        <v>1163896.21174622</v>
      </c>
      <c r="CK200" s="95">
        <v>10089360.6757813</v>
      </c>
      <c r="CL200" s="95">
        <v>3183389.6996154799</v>
      </c>
      <c r="CM200" s="160">
        <v>11797.2968825102</v>
      </c>
      <c r="CN200" s="160">
        <v>1627202.04710388</v>
      </c>
      <c r="CO200" s="160">
        <v>11982441.9604492</v>
      </c>
      <c r="CP200" s="95">
        <v>3183389.6996154799</v>
      </c>
      <c r="CQ200" s="95">
        <v>0</v>
      </c>
      <c r="CR200" s="95">
        <v>0</v>
      </c>
      <c r="CS200" s="95">
        <v>0</v>
      </c>
      <c r="CT200" s="95">
        <v>0</v>
      </c>
      <c r="CU200" s="161">
        <v>1163429.520479436</v>
      </c>
      <c r="CV200" s="161">
        <v>10087765.921976089</v>
      </c>
    </row>
    <row r="201" spans="1:100" x14ac:dyDescent="0.2">
      <c r="A201" s="94" t="s">
        <v>53</v>
      </c>
      <c r="B201" s="96">
        <v>43983</v>
      </c>
      <c r="C201" s="95">
        <v>0</v>
      </c>
      <c r="D201" s="95">
        <v>4630.3050755262402</v>
      </c>
      <c r="E201" s="95">
        <v>5208.8802524805096</v>
      </c>
      <c r="F201" s="95">
        <v>267.00111923366802</v>
      </c>
      <c r="G201" s="95">
        <v>150.21174018830101</v>
      </c>
      <c r="H201" s="95">
        <v>0</v>
      </c>
      <c r="I201" s="95">
        <v>0</v>
      </c>
      <c r="J201" s="95">
        <v>1231.59818054736</v>
      </c>
      <c r="K201" s="95">
        <v>0</v>
      </c>
      <c r="L201" s="95">
        <v>303.53740887716401</v>
      </c>
      <c r="M201" s="95">
        <v>102.52762562781599</v>
      </c>
      <c r="N201" s="95">
        <v>3998.4482748508499</v>
      </c>
      <c r="O201" s="95">
        <v>0</v>
      </c>
      <c r="P201" s="95">
        <v>4490.4142810106296</v>
      </c>
      <c r="Q201" s="95">
        <v>971.15334723889805</v>
      </c>
      <c r="R201" s="95">
        <v>0</v>
      </c>
      <c r="S201" s="95">
        <v>13.571873218519601</v>
      </c>
      <c r="T201" s="95">
        <v>0</v>
      </c>
      <c r="U201" s="95">
        <v>1241.88131658733</v>
      </c>
      <c r="V201" s="95">
        <v>0</v>
      </c>
      <c r="W201" s="95">
        <v>507198.03011321998</v>
      </c>
      <c r="X201" s="95">
        <v>514232.94429016102</v>
      </c>
      <c r="Y201" s="95">
        <v>5222.8214988112504</v>
      </c>
      <c r="Z201" s="95">
        <v>19811.728695631002</v>
      </c>
      <c r="AA201" s="95">
        <v>0</v>
      </c>
      <c r="AB201" s="95">
        <v>0</v>
      </c>
      <c r="AC201" s="95">
        <v>393467.46909713699</v>
      </c>
      <c r="AD201" s="95">
        <v>0</v>
      </c>
      <c r="AE201" s="95">
        <v>3871.7080494463398</v>
      </c>
      <c r="AF201" s="95">
        <v>11638.433609366401</v>
      </c>
      <c r="AG201" s="95">
        <v>405533.547054291</v>
      </c>
      <c r="AH201" s="95">
        <v>0</v>
      </c>
      <c r="AI201" s="95">
        <v>479285.36153030401</v>
      </c>
      <c r="AJ201" s="95">
        <v>111359.71828651401</v>
      </c>
      <c r="AK201" s="95">
        <v>0</v>
      </c>
      <c r="AL201" s="95">
        <v>1015.3819822073</v>
      </c>
      <c r="AM201" s="95">
        <v>0</v>
      </c>
      <c r="AN201" s="95">
        <v>395509.547447205</v>
      </c>
      <c r="AO201" s="95">
        <v>0</v>
      </c>
      <c r="AP201" s="95">
        <v>4331875.3876953097</v>
      </c>
      <c r="AQ201" s="95">
        <v>4558504.5489502</v>
      </c>
      <c r="AR201" s="95">
        <v>49093.500863552101</v>
      </c>
      <c r="AS201" s="95">
        <v>188546.24443244899</v>
      </c>
      <c r="AT201" s="95">
        <v>0</v>
      </c>
      <c r="AU201" s="95">
        <v>0</v>
      </c>
      <c r="AV201" s="95">
        <v>1620849.33152771</v>
      </c>
      <c r="AW201" s="95">
        <v>0</v>
      </c>
      <c r="AX201" s="95">
        <v>35277.651698589303</v>
      </c>
      <c r="AY201" s="95">
        <v>102497.810266495</v>
      </c>
      <c r="AZ201" s="95">
        <v>3509546.8133850102</v>
      </c>
      <c r="BA201" s="95">
        <v>0</v>
      </c>
      <c r="BB201" s="95">
        <v>4090739.3296203599</v>
      </c>
      <c r="BC201" s="95">
        <v>987558.67369079601</v>
      </c>
      <c r="BD201" s="95">
        <v>0</v>
      </c>
      <c r="BE201" s="95">
        <v>9724.2710106372797</v>
      </c>
      <c r="BF201" s="95">
        <v>0</v>
      </c>
      <c r="BG201" s="95">
        <v>1624358.9211730999</v>
      </c>
      <c r="BH201" s="95">
        <v>0</v>
      </c>
      <c r="BI201" s="95">
        <v>967651.82599639904</v>
      </c>
      <c r="BJ201" s="95">
        <v>2259699.9440612802</v>
      </c>
      <c r="BK201" s="95">
        <v>11716.183994889299</v>
      </c>
      <c r="BL201" s="95">
        <v>0</v>
      </c>
      <c r="BM201" s="95">
        <v>0</v>
      </c>
      <c r="BN201" s="95">
        <v>0</v>
      </c>
      <c r="BO201" s="95">
        <v>0</v>
      </c>
      <c r="BP201" s="95">
        <v>0</v>
      </c>
      <c r="BQ201" s="95">
        <v>0</v>
      </c>
      <c r="BR201" s="95">
        <v>23780.5629966259</v>
      </c>
      <c r="BS201" s="95">
        <v>1885120.80793762</v>
      </c>
      <c r="BT201" s="95">
        <v>0</v>
      </c>
      <c r="BU201" s="95">
        <v>894897.430130005</v>
      </c>
      <c r="BV201" s="95">
        <v>414288.25812911999</v>
      </c>
      <c r="BW201" s="95">
        <v>0</v>
      </c>
      <c r="BX201" s="95">
        <v>1850.26360228658</v>
      </c>
      <c r="BY201" s="95">
        <v>0</v>
      </c>
      <c r="BZ201" s="95">
        <v>0</v>
      </c>
      <c r="CA201" s="95">
        <v>9851.4707795381491</v>
      </c>
      <c r="CB201" s="95">
        <v>1036463.89958954</v>
      </c>
      <c r="CC201" s="95">
        <v>8963707.37744141</v>
      </c>
      <c r="CD201" s="95">
        <v>3246559.1109008798</v>
      </c>
      <c r="CE201" s="95">
        <v>151.717086218297</v>
      </c>
      <c r="CF201" s="95">
        <v>19837.312742948499</v>
      </c>
      <c r="CG201" s="95">
        <v>188335.734207153</v>
      </c>
      <c r="CH201" s="95">
        <v>0</v>
      </c>
      <c r="CI201" s="95">
        <v>10002.551506280901</v>
      </c>
      <c r="CJ201" s="95">
        <v>1055986.1143341099</v>
      </c>
      <c r="CK201" s="95">
        <v>9154667.05004883</v>
      </c>
      <c r="CL201" s="95">
        <v>3280456.7846679701</v>
      </c>
      <c r="CM201" s="160">
        <v>11281.9154648781</v>
      </c>
      <c r="CN201" s="160">
        <v>1454683.65248108</v>
      </c>
      <c r="CO201" s="160">
        <v>10758026.5357666</v>
      </c>
      <c r="CP201" s="95">
        <v>3280456.7846679701</v>
      </c>
      <c r="CQ201" s="95">
        <v>0</v>
      </c>
      <c r="CR201" s="95">
        <v>0</v>
      </c>
      <c r="CS201" s="95">
        <v>0</v>
      </c>
      <c r="CT201" s="95">
        <v>0</v>
      </c>
      <c r="CU201" s="161">
        <v>1056301.2123324885</v>
      </c>
      <c r="CV201" s="161">
        <v>9152043.1116485633</v>
      </c>
    </row>
    <row r="202" spans="1:100" x14ac:dyDescent="0.2">
      <c r="A202" s="94" t="s">
        <v>53</v>
      </c>
      <c r="B202" s="96">
        <v>44075</v>
      </c>
      <c r="C202" s="95">
        <v>0</v>
      </c>
      <c r="D202" s="95">
        <v>5066.6461856365204</v>
      </c>
      <c r="E202" s="95">
        <v>3030.8417828381098</v>
      </c>
      <c r="F202" s="95">
        <v>219.74734629690599</v>
      </c>
      <c r="G202" s="95">
        <v>172.49013564921901</v>
      </c>
      <c r="H202" s="95">
        <v>0</v>
      </c>
      <c r="I202" s="95">
        <v>0</v>
      </c>
      <c r="J202" s="95">
        <v>1296.5584304481699</v>
      </c>
      <c r="K202" s="95">
        <v>0</v>
      </c>
      <c r="L202" s="95">
        <v>19.346536659402801</v>
      </c>
      <c r="M202" s="95">
        <v>98.102029950358002</v>
      </c>
      <c r="N202" s="95">
        <v>2288.8116858303501</v>
      </c>
      <c r="O202" s="95">
        <v>0</v>
      </c>
      <c r="P202" s="95">
        <v>4962.8165178298996</v>
      </c>
      <c r="Q202" s="95">
        <v>715.313524760306</v>
      </c>
      <c r="R202" s="95">
        <v>0</v>
      </c>
      <c r="S202" s="95">
        <v>15.5732755055651</v>
      </c>
      <c r="T202" s="95">
        <v>0</v>
      </c>
      <c r="U202" s="95">
        <v>1300.89374752343</v>
      </c>
      <c r="V202" s="95">
        <v>0</v>
      </c>
      <c r="W202" s="95">
        <v>643239.13071441697</v>
      </c>
      <c r="X202" s="95">
        <v>447452.656044006</v>
      </c>
      <c r="Y202" s="95">
        <v>5094.0921825170499</v>
      </c>
      <c r="Z202" s="95">
        <v>26327.935885906201</v>
      </c>
      <c r="AA202" s="95">
        <v>0</v>
      </c>
      <c r="AB202" s="95">
        <v>0</v>
      </c>
      <c r="AC202" s="95">
        <v>480448.88274002098</v>
      </c>
      <c r="AD202" s="95">
        <v>0</v>
      </c>
      <c r="AE202" s="95">
        <v>4751.3904865384102</v>
      </c>
      <c r="AF202" s="95">
        <v>12626.7304164171</v>
      </c>
      <c r="AG202" s="95">
        <v>349780.15271377598</v>
      </c>
      <c r="AH202" s="95">
        <v>0</v>
      </c>
      <c r="AI202" s="95">
        <v>632045.25229644799</v>
      </c>
      <c r="AJ202" s="95">
        <v>109442.53507232699</v>
      </c>
      <c r="AK202" s="95">
        <v>0</v>
      </c>
      <c r="AL202" s="95">
        <v>1238.1067095547901</v>
      </c>
      <c r="AM202" s="95">
        <v>0</v>
      </c>
      <c r="AN202" s="95">
        <v>481451.91237640398</v>
      </c>
      <c r="AO202" s="95">
        <v>0</v>
      </c>
      <c r="AP202" s="95">
        <v>5571970.6723022498</v>
      </c>
      <c r="AQ202" s="95">
        <v>3902430.0411682101</v>
      </c>
      <c r="AR202" s="95">
        <v>43296.414846897103</v>
      </c>
      <c r="AS202" s="95">
        <v>253747.71017646801</v>
      </c>
      <c r="AT202" s="95">
        <v>0</v>
      </c>
      <c r="AU202" s="95">
        <v>0</v>
      </c>
      <c r="AV202" s="95">
        <v>1983755.89363098</v>
      </c>
      <c r="AW202" s="95">
        <v>0</v>
      </c>
      <c r="AX202" s="95">
        <v>42153.912525177002</v>
      </c>
      <c r="AY202" s="95">
        <v>112271.496350288</v>
      </c>
      <c r="AZ202" s="95">
        <v>3036003.7377319299</v>
      </c>
      <c r="BA202" s="95">
        <v>0</v>
      </c>
      <c r="BB202" s="95">
        <v>5440441.1249389602</v>
      </c>
      <c r="BC202" s="95">
        <v>987174.57770538295</v>
      </c>
      <c r="BD202" s="95">
        <v>0</v>
      </c>
      <c r="BE202" s="95">
        <v>12393.6623189449</v>
      </c>
      <c r="BF202" s="95">
        <v>0</v>
      </c>
      <c r="BG202" s="95">
        <v>1981599.1961059601</v>
      </c>
      <c r="BH202" s="95">
        <v>0</v>
      </c>
      <c r="BI202" s="95">
        <v>1214029.4496154799</v>
      </c>
      <c r="BJ202" s="95">
        <v>1076499.9655303999</v>
      </c>
      <c r="BK202" s="95">
        <v>12142.8334810734</v>
      </c>
      <c r="BL202" s="95">
        <v>0</v>
      </c>
      <c r="BM202" s="95">
        <v>0</v>
      </c>
      <c r="BN202" s="95">
        <v>0</v>
      </c>
      <c r="BO202" s="95">
        <v>0</v>
      </c>
      <c r="BP202" s="95">
        <v>0</v>
      </c>
      <c r="BQ202" s="95">
        <v>0</v>
      </c>
      <c r="BR202" s="95">
        <v>25122.193540811499</v>
      </c>
      <c r="BS202" s="95">
        <v>842070.31611633301</v>
      </c>
      <c r="BT202" s="95">
        <v>0</v>
      </c>
      <c r="BU202" s="95">
        <v>1064101.6295471201</v>
      </c>
      <c r="BV202" s="95">
        <v>287214.82625579799</v>
      </c>
      <c r="BW202" s="95">
        <v>0</v>
      </c>
      <c r="BX202" s="95">
        <v>1851.29491557181</v>
      </c>
      <c r="BY202" s="95">
        <v>0</v>
      </c>
      <c r="BZ202" s="95">
        <v>0</v>
      </c>
      <c r="CA202" s="95">
        <v>8067.7624772191002</v>
      </c>
      <c r="CB202" s="95">
        <v>1068934.9223632801</v>
      </c>
      <c r="CC202" s="95">
        <v>9250284.8673095703</v>
      </c>
      <c r="CD202" s="95">
        <v>2232064.5410156301</v>
      </c>
      <c r="CE202" s="95">
        <v>171.743201188743</v>
      </c>
      <c r="CF202" s="95">
        <v>26385.530203104001</v>
      </c>
      <c r="CG202" s="95">
        <v>254716.73193550101</v>
      </c>
      <c r="CH202" s="95">
        <v>0</v>
      </c>
      <c r="CI202" s="95">
        <v>8241.0350952148401</v>
      </c>
      <c r="CJ202" s="95">
        <v>1094931.6341247601</v>
      </c>
      <c r="CK202" s="95">
        <v>9500281.1660156306</v>
      </c>
      <c r="CL202" s="95">
        <v>2270122.24755859</v>
      </c>
      <c r="CM202" s="160">
        <v>9581.4605412483197</v>
      </c>
      <c r="CN202" s="160">
        <v>1578333.5247802699</v>
      </c>
      <c r="CO202" s="160">
        <v>11526489.739623999</v>
      </c>
      <c r="CP202" s="95">
        <v>2270122.24755859</v>
      </c>
      <c r="CQ202" s="95">
        <v>0</v>
      </c>
      <c r="CR202" s="95">
        <v>0</v>
      </c>
      <c r="CS202" s="95">
        <v>0</v>
      </c>
      <c r="CT202" s="95">
        <v>0</v>
      </c>
      <c r="CU202" s="161">
        <v>1095320.4525663841</v>
      </c>
      <c r="CV202" s="161">
        <v>9505001.5992450714</v>
      </c>
    </row>
    <row r="203" spans="1:100" x14ac:dyDescent="0.2">
      <c r="A203" s="94" t="s">
        <v>54</v>
      </c>
      <c r="B203" s="96">
        <v>38047</v>
      </c>
      <c r="C203" s="95">
        <v>0</v>
      </c>
      <c r="D203" s="95">
        <v>574.87231139093603</v>
      </c>
      <c r="E203" s="95">
        <v>649.49694932252203</v>
      </c>
      <c r="F203" s="95">
        <v>2.10190398298437</v>
      </c>
      <c r="G203" s="95">
        <v>0.981466938996164</v>
      </c>
      <c r="H203" s="95">
        <v>21</v>
      </c>
      <c r="I203" s="95">
        <v>0</v>
      </c>
      <c r="J203" s="95">
        <v>0.99388438399910195</v>
      </c>
      <c r="K203" s="95">
        <v>222</v>
      </c>
      <c r="L203" s="95">
        <v>529.64974382519699</v>
      </c>
      <c r="M203" s="95">
        <v>10.933668709942101</v>
      </c>
      <c r="N203" s="95">
        <v>105.289001485333</v>
      </c>
      <c r="O203" s="95">
        <v>0</v>
      </c>
      <c r="P203" s="95">
        <v>0</v>
      </c>
      <c r="Q203" s="95">
        <v>538.37597326189302</v>
      </c>
      <c r="R203" s="95">
        <v>0</v>
      </c>
      <c r="S203" s="95">
        <v>0</v>
      </c>
      <c r="T203" s="95">
        <v>22.1240167522337</v>
      </c>
      <c r="U203" s="95">
        <v>216.921962346882</v>
      </c>
      <c r="V203" s="95">
        <v>0</v>
      </c>
      <c r="W203" s="95">
        <v>59999.032296180703</v>
      </c>
      <c r="X203" s="95">
        <v>115767.749316216</v>
      </c>
      <c r="Y203" s="95">
        <v>248.317154770717</v>
      </c>
      <c r="Z203" s="95">
        <v>0.94378638499620104</v>
      </c>
      <c r="AA203" s="95">
        <v>3931</v>
      </c>
      <c r="AB203" s="95">
        <v>0</v>
      </c>
      <c r="AC203" s="95">
        <v>31.2715930698905</v>
      </c>
      <c r="AD203" s="95">
        <v>86068.762701034502</v>
      </c>
      <c r="AE203" s="95">
        <v>48718.309433937102</v>
      </c>
      <c r="AF203" s="95">
        <v>1447.4182300269599</v>
      </c>
      <c r="AG203" s="95">
        <v>23292.5861239433</v>
      </c>
      <c r="AH203" s="95">
        <v>0</v>
      </c>
      <c r="AI203" s="95">
        <v>0</v>
      </c>
      <c r="AJ203" s="95">
        <v>92639.264862060503</v>
      </c>
      <c r="AK203" s="95">
        <v>0</v>
      </c>
      <c r="AL203" s="95">
        <v>0</v>
      </c>
      <c r="AM203" s="95">
        <v>3964.77460092306</v>
      </c>
      <c r="AN203" s="95">
        <v>79461.847415924101</v>
      </c>
      <c r="AO203" s="95">
        <v>0</v>
      </c>
      <c r="AP203" s="95">
        <v>368550.27118682902</v>
      </c>
      <c r="AQ203" s="95">
        <v>705479.75602722203</v>
      </c>
      <c r="AR203" s="95">
        <v>2147.1919113397598</v>
      </c>
      <c r="AS203" s="95">
        <v>0.97123510499659504</v>
      </c>
      <c r="AT203" s="95">
        <v>22293.3099770546</v>
      </c>
      <c r="AU203" s="95">
        <v>0</v>
      </c>
      <c r="AV203" s="95">
        <v>72.874293173663304</v>
      </c>
      <c r="AW203" s="95">
        <v>195218.99997901899</v>
      </c>
      <c r="AX203" s="95">
        <v>304208.86356353801</v>
      </c>
      <c r="AY203" s="95">
        <v>8027.5728123188001</v>
      </c>
      <c r="AZ203" s="95">
        <v>139674.07126045201</v>
      </c>
      <c r="BA203" s="95">
        <v>0</v>
      </c>
      <c r="BB203" s="95">
        <v>0</v>
      </c>
      <c r="BC203" s="95">
        <v>565620.975288391</v>
      </c>
      <c r="BD203" s="95">
        <v>0</v>
      </c>
      <c r="BE203" s="95">
        <v>0</v>
      </c>
      <c r="BF203" s="95">
        <v>22103.874559640899</v>
      </c>
      <c r="BG203" s="95">
        <v>183363.89514732399</v>
      </c>
      <c r="BH203" s="95">
        <v>0</v>
      </c>
      <c r="BI203" s="95">
        <v>4154.8671268224698</v>
      </c>
      <c r="BJ203" s="95">
        <v>244480.88952446001</v>
      </c>
      <c r="BK203" s="95">
        <v>0</v>
      </c>
      <c r="BL203" s="95">
        <v>0</v>
      </c>
      <c r="BM203" s="95">
        <v>0</v>
      </c>
      <c r="BN203" s="95">
        <v>0</v>
      </c>
      <c r="BO203" s="95">
        <v>0</v>
      </c>
      <c r="BP203" s="95">
        <v>0</v>
      </c>
      <c r="BQ203" s="95">
        <v>0</v>
      </c>
      <c r="BR203" s="95">
        <v>1850.29183532298</v>
      </c>
      <c r="BS203" s="95">
        <v>49226.309982299797</v>
      </c>
      <c r="BT203" s="95">
        <v>0</v>
      </c>
      <c r="BU203" s="95">
        <v>0</v>
      </c>
      <c r="BV203" s="95">
        <v>196107.347862244</v>
      </c>
      <c r="BW203" s="95">
        <v>0</v>
      </c>
      <c r="BX203" s="95">
        <v>0</v>
      </c>
      <c r="BY203" s="95">
        <v>0</v>
      </c>
      <c r="BZ203" s="95">
        <v>0</v>
      </c>
      <c r="CA203" s="95">
        <v>1231.62202693522</v>
      </c>
      <c r="CB203" s="95">
        <v>179053.81815910299</v>
      </c>
      <c r="CC203" s="95">
        <v>1068216.53936768</v>
      </c>
      <c r="CD203" s="95">
        <v>254907.15397071801</v>
      </c>
      <c r="CE203" s="95">
        <v>21.6249352558516</v>
      </c>
      <c r="CF203" s="95">
        <v>3846.0534630417801</v>
      </c>
      <c r="CG203" s="95">
        <v>21918.307996273001</v>
      </c>
      <c r="CH203" s="95">
        <v>0</v>
      </c>
      <c r="CI203" s="95">
        <v>1253.24216046929</v>
      </c>
      <c r="CJ203" s="95">
        <v>182741.84795379601</v>
      </c>
      <c r="CK203" s="95">
        <v>1089608.62794495</v>
      </c>
      <c r="CL203" s="95">
        <v>254641.55837440499</v>
      </c>
      <c r="CM203" s="160">
        <v>1471.8009847849601</v>
      </c>
      <c r="CN203" s="160">
        <v>258672.311859131</v>
      </c>
      <c r="CO203" s="160">
        <v>1271489.9446258501</v>
      </c>
      <c r="CP203" s="95">
        <v>254641.55837440499</v>
      </c>
      <c r="CQ203" s="95">
        <v>0</v>
      </c>
      <c r="CR203" s="95">
        <v>0</v>
      </c>
      <c r="CS203" s="95">
        <v>0</v>
      </c>
      <c r="CT203" s="95">
        <v>0</v>
      </c>
      <c r="CU203" s="161">
        <v>182899.87162214477</v>
      </c>
      <c r="CV203" s="161">
        <v>1090134.847363953</v>
      </c>
    </row>
    <row r="204" spans="1:100" x14ac:dyDescent="0.2">
      <c r="A204" s="94" t="s">
        <v>54</v>
      </c>
      <c r="B204" s="96">
        <v>38139</v>
      </c>
      <c r="C204" s="95">
        <v>0</v>
      </c>
      <c r="D204" s="95">
        <v>597.613974034786</v>
      </c>
      <c r="E204" s="95">
        <v>643.45345452427898</v>
      </c>
      <c r="F204" s="95">
        <v>2.5912679529865299</v>
      </c>
      <c r="G204" s="95">
        <v>4.0764207959873602</v>
      </c>
      <c r="H204" s="95">
        <v>19</v>
      </c>
      <c r="I204" s="95">
        <v>0</v>
      </c>
      <c r="J204" s="95">
        <v>16.1412003168371</v>
      </c>
      <c r="K204" s="95">
        <v>203</v>
      </c>
      <c r="L204" s="95">
        <v>577.89797198772396</v>
      </c>
      <c r="M204" s="95">
        <v>13.529462860897199</v>
      </c>
      <c r="N204" s="95">
        <v>109.665308076888</v>
      </c>
      <c r="O204" s="95">
        <v>0</v>
      </c>
      <c r="P204" s="95">
        <v>0</v>
      </c>
      <c r="Q204" s="95">
        <v>534.117154970765</v>
      </c>
      <c r="R204" s="95">
        <v>0</v>
      </c>
      <c r="S204" s="95">
        <v>0</v>
      </c>
      <c r="T204" s="95">
        <v>19.437692959792901</v>
      </c>
      <c r="U204" s="95">
        <v>215.84887500666099</v>
      </c>
      <c r="V204" s="95">
        <v>0</v>
      </c>
      <c r="W204" s="95">
        <v>57933.422148227699</v>
      </c>
      <c r="X204" s="95">
        <v>116980.869451523</v>
      </c>
      <c r="Y204" s="95">
        <v>569.45507067441895</v>
      </c>
      <c r="Z204" s="95">
        <v>538.89536180347204</v>
      </c>
      <c r="AA204" s="95">
        <v>3782</v>
      </c>
      <c r="AB204" s="95">
        <v>0</v>
      </c>
      <c r="AC204" s="95">
        <v>4471.5977103114101</v>
      </c>
      <c r="AD204" s="95">
        <v>79537.801744461103</v>
      </c>
      <c r="AE204" s="95">
        <v>65416.859792709402</v>
      </c>
      <c r="AF204" s="95">
        <v>1265.72743415833</v>
      </c>
      <c r="AG204" s="95">
        <v>24078.2602162361</v>
      </c>
      <c r="AH204" s="95">
        <v>0</v>
      </c>
      <c r="AI204" s="95">
        <v>0</v>
      </c>
      <c r="AJ204" s="95">
        <v>91422.629217147798</v>
      </c>
      <c r="AK204" s="95">
        <v>0</v>
      </c>
      <c r="AL204" s="95">
        <v>0</v>
      </c>
      <c r="AM204" s="95">
        <v>3753.3572233915302</v>
      </c>
      <c r="AN204" s="95">
        <v>77708.844428062395</v>
      </c>
      <c r="AO204" s="95">
        <v>0</v>
      </c>
      <c r="AP204" s="95">
        <v>350177.60235214198</v>
      </c>
      <c r="AQ204" s="95">
        <v>717712.57646942104</v>
      </c>
      <c r="AR204" s="95">
        <v>3810.2234696447799</v>
      </c>
      <c r="AS204" s="95">
        <v>3238.4162615239602</v>
      </c>
      <c r="AT204" s="95">
        <v>21611.919981479601</v>
      </c>
      <c r="AU204" s="95">
        <v>0</v>
      </c>
      <c r="AV204" s="95">
        <v>11240.746211051901</v>
      </c>
      <c r="AW204" s="95">
        <v>183693.99997139</v>
      </c>
      <c r="AX204" s="95">
        <v>353668.00269699103</v>
      </c>
      <c r="AY204" s="95">
        <v>7253.6148335933703</v>
      </c>
      <c r="AZ204" s="95">
        <v>147068.698255539</v>
      </c>
      <c r="BA204" s="95">
        <v>0</v>
      </c>
      <c r="BB204" s="95">
        <v>0</v>
      </c>
      <c r="BC204" s="95">
        <v>567518.80171203602</v>
      </c>
      <c r="BD204" s="95">
        <v>0</v>
      </c>
      <c r="BE204" s="95">
        <v>0</v>
      </c>
      <c r="BF204" s="95">
        <v>21551.865690469702</v>
      </c>
      <c r="BG204" s="95">
        <v>180708.60776710499</v>
      </c>
      <c r="BH204" s="95">
        <v>0</v>
      </c>
      <c r="BI204" s="95">
        <v>4403.0918385386503</v>
      </c>
      <c r="BJ204" s="95">
        <v>249521.13629341099</v>
      </c>
      <c r="BK204" s="95">
        <v>0</v>
      </c>
      <c r="BL204" s="95">
        <v>0</v>
      </c>
      <c r="BM204" s="95">
        <v>0</v>
      </c>
      <c r="BN204" s="95">
        <v>0</v>
      </c>
      <c r="BO204" s="95">
        <v>0</v>
      </c>
      <c r="BP204" s="95">
        <v>0</v>
      </c>
      <c r="BQ204" s="95">
        <v>0</v>
      </c>
      <c r="BR204" s="95">
        <v>2019.4397677481199</v>
      </c>
      <c r="BS204" s="95">
        <v>53010.320561885797</v>
      </c>
      <c r="BT204" s="95">
        <v>0</v>
      </c>
      <c r="BU204" s="95">
        <v>0</v>
      </c>
      <c r="BV204" s="95">
        <v>203636.045663834</v>
      </c>
      <c r="BW204" s="95">
        <v>0</v>
      </c>
      <c r="BX204" s="95">
        <v>0</v>
      </c>
      <c r="BY204" s="95">
        <v>0</v>
      </c>
      <c r="BZ204" s="95">
        <v>0</v>
      </c>
      <c r="CA204" s="95">
        <v>1239.1719173491001</v>
      </c>
      <c r="CB204" s="95">
        <v>174413.744724274</v>
      </c>
      <c r="CC204" s="95">
        <v>1075200.3980865499</v>
      </c>
      <c r="CD204" s="95">
        <v>252663.97831344599</v>
      </c>
      <c r="CE204" s="95">
        <v>23.0325589529239</v>
      </c>
      <c r="CF204" s="95">
        <v>4386.1359623074504</v>
      </c>
      <c r="CG204" s="95">
        <v>25277.145261764501</v>
      </c>
      <c r="CH204" s="95">
        <v>0</v>
      </c>
      <c r="CI204" s="95">
        <v>1263.1138274371599</v>
      </c>
      <c r="CJ204" s="95">
        <v>178525.34201622001</v>
      </c>
      <c r="CK204" s="95">
        <v>1099059.8443145801</v>
      </c>
      <c r="CL204" s="95">
        <v>253045.36611175499</v>
      </c>
      <c r="CM204" s="160">
        <v>1477.71004752815</v>
      </c>
      <c r="CN204" s="160">
        <v>255987.38156318699</v>
      </c>
      <c r="CO204" s="160">
        <v>1282076.6804046601</v>
      </c>
      <c r="CP204" s="95">
        <v>253045.36611175499</v>
      </c>
      <c r="CQ204" s="95">
        <v>0</v>
      </c>
      <c r="CR204" s="95">
        <v>0</v>
      </c>
      <c r="CS204" s="95">
        <v>0</v>
      </c>
      <c r="CT204" s="95">
        <v>0</v>
      </c>
      <c r="CU204" s="161">
        <v>178799.88068658145</v>
      </c>
      <c r="CV204" s="161">
        <v>1100477.5433483145</v>
      </c>
    </row>
    <row r="205" spans="1:100" x14ac:dyDescent="0.2">
      <c r="A205" s="94" t="s">
        <v>54</v>
      </c>
      <c r="B205" s="96">
        <v>38231</v>
      </c>
      <c r="C205" s="95">
        <v>0</v>
      </c>
      <c r="D205" s="95">
        <v>639.63449612259899</v>
      </c>
      <c r="E205" s="95">
        <v>636.56763556599606</v>
      </c>
      <c r="F205" s="95">
        <v>2.2796758739859802</v>
      </c>
      <c r="G205" s="95">
        <v>6.0032267119968301</v>
      </c>
      <c r="H205" s="95">
        <v>19</v>
      </c>
      <c r="I205" s="95">
        <v>0</v>
      </c>
      <c r="J205" s="95">
        <v>48.222457949537798</v>
      </c>
      <c r="K205" s="95">
        <v>184</v>
      </c>
      <c r="L205" s="95">
        <v>646.08179236948502</v>
      </c>
      <c r="M205" s="95">
        <v>12.3141383689363</v>
      </c>
      <c r="N205" s="95">
        <v>114.157799849287</v>
      </c>
      <c r="O205" s="95">
        <v>0</v>
      </c>
      <c r="P205" s="95">
        <v>0</v>
      </c>
      <c r="Q205" s="95">
        <v>545.21478829532896</v>
      </c>
      <c r="R205" s="95">
        <v>0</v>
      </c>
      <c r="S205" s="95">
        <v>0</v>
      </c>
      <c r="T205" s="95">
        <v>20.823745909845499</v>
      </c>
      <c r="U205" s="95">
        <v>231.151473885402</v>
      </c>
      <c r="V205" s="95">
        <v>0</v>
      </c>
      <c r="W205" s="95">
        <v>60218.654253482797</v>
      </c>
      <c r="X205" s="95">
        <v>120272.894381523</v>
      </c>
      <c r="Y205" s="95">
        <v>369.99895461648703</v>
      </c>
      <c r="Z205" s="95">
        <v>1791.0833306014499</v>
      </c>
      <c r="AA205" s="95">
        <v>3414</v>
      </c>
      <c r="AB205" s="95">
        <v>0</v>
      </c>
      <c r="AC205" s="95">
        <v>12739.661718130101</v>
      </c>
      <c r="AD205" s="95">
        <v>57154.629760742202</v>
      </c>
      <c r="AE205" s="95">
        <v>62127.022679805799</v>
      </c>
      <c r="AF205" s="95">
        <v>1415.4640880674101</v>
      </c>
      <c r="AG205" s="95">
        <v>25772.340909481001</v>
      </c>
      <c r="AH205" s="95">
        <v>0</v>
      </c>
      <c r="AI205" s="95">
        <v>0</v>
      </c>
      <c r="AJ205" s="95">
        <v>99747.771917343096</v>
      </c>
      <c r="AK205" s="95">
        <v>0</v>
      </c>
      <c r="AL205" s="95">
        <v>0</v>
      </c>
      <c r="AM205" s="95">
        <v>3940.2309589982001</v>
      </c>
      <c r="AN205" s="95">
        <v>80264.755635261507</v>
      </c>
      <c r="AO205" s="95">
        <v>0</v>
      </c>
      <c r="AP205" s="95">
        <v>372753.38420486503</v>
      </c>
      <c r="AQ205" s="95">
        <v>762228.20648956299</v>
      </c>
      <c r="AR205" s="95">
        <v>2668.5583441853501</v>
      </c>
      <c r="AS205" s="95">
        <v>10797.0902911425</v>
      </c>
      <c r="AT205" s="95">
        <v>20213.819987297102</v>
      </c>
      <c r="AU205" s="95">
        <v>0</v>
      </c>
      <c r="AV205" s="95">
        <v>31620.056085586501</v>
      </c>
      <c r="AW205" s="95">
        <v>139299.99999046299</v>
      </c>
      <c r="AX205" s="95">
        <v>384148.23204803502</v>
      </c>
      <c r="AY205" s="95">
        <v>8599.9162266254407</v>
      </c>
      <c r="AZ205" s="95">
        <v>162047.94724273699</v>
      </c>
      <c r="BA205" s="95">
        <v>0</v>
      </c>
      <c r="BB205" s="95">
        <v>0</v>
      </c>
      <c r="BC205" s="95">
        <v>629228.91798400902</v>
      </c>
      <c r="BD205" s="95">
        <v>0</v>
      </c>
      <c r="BE205" s="95">
        <v>0</v>
      </c>
      <c r="BF205" s="95">
        <v>23600.3854489326</v>
      </c>
      <c r="BG205" s="95">
        <v>194959.358480453</v>
      </c>
      <c r="BH205" s="95">
        <v>0</v>
      </c>
      <c r="BI205" s="95">
        <v>7123.5868712067604</v>
      </c>
      <c r="BJ205" s="95">
        <v>266042.97522354103</v>
      </c>
      <c r="BK205" s="95">
        <v>0</v>
      </c>
      <c r="BL205" s="95">
        <v>0</v>
      </c>
      <c r="BM205" s="95">
        <v>0</v>
      </c>
      <c r="BN205" s="95">
        <v>0</v>
      </c>
      <c r="BO205" s="95">
        <v>0</v>
      </c>
      <c r="BP205" s="95">
        <v>0</v>
      </c>
      <c r="BQ205" s="95">
        <v>0</v>
      </c>
      <c r="BR205" s="95">
        <v>2340.7961265444801</v>
      </c>
      <c r="BS205" s="95">
        <v>57828.786137103998</v>
      </c>
      <c r="BT205" s="95">
        <v>0</v>
      </c>
      <c r="BU205" s="95">
        <v>0</v>
      </c>
      <c r="BV205" s="95">
        <v>209478.66319274899</v>
      </c>
      <c r="BW205" s="95">
        <v>0</v>
      </c>
      <c r="BX205" s="95">
        <v>0</v>
      </c>
      <c r="BY205" s="95">
        <v>0</v>
      </c>
      <c r="BZ205" s="95">
        <v>0</v>
      </c>
      <c r="CA205" s="95">
        <v>1280.21550892293</v>
      </c>
      <c r="CB205" s="95">
        <v>179617.30169868501</v>
      </c>
      <c r="CC205" s="95">
        <v>1147525.3425292999</v>
      </c>
      <c r="CD205" s="95">
        <v>269614.60471344</v>
      </c>
      <c r="CE205" s="95">
        <v>25.062574384966901</v>
      </c>
      <c r="CF205" s="95">
        <v>5568.9543944597199</v>
      </c>
      <c r="CG205" s="95">
        <v>32853.190628051801</v>
      </c>
      <c r="CH205" s="95">
        <v>0</v>
      </c>
      <c r="CI205" s="95">
        <v>1304.29241447151</v>
      </c>
      <c r="CJ205" s="95">
        <v>185408.37971687299</v>
      </c>
      <c r="CK205" s="95">
        <v>1181506.6183319101</v>
      </c>
      <c r="CL205" s="95">
        <v>271483.19587326102</v>
      </c>
      <c r="CM205" s="160">
        <v>1531.6739507913601</v>
      </c>
      <c r="CN205" s="160">
        <v>271765.63515853899</v>
      </c>
      <c r="CO205" s="160">
        <v>1375307.8556671101</v>
      </c>
      <c r="CP205" s="95">
        <v>271483.19587326102</v>
      </c>
      <c r="CQ205" s="95">
        <v>0</v>
      </c>
      <c r="CR205" s="95">
        <v>0</v>
      </c>
      <c r="CS205" s="95">
        <v>0</v>
      </c>
      <c r="CT205" s="95">
        <v>0</v>
      </c>
      <c r="CU205" s="161">
        <v>185186.25609314474</v>
      </c>
      <c r="CV205" s="161">
        <v>1180378.5331573517</v>
      </c>
    </row>
    <row r="206" spans="1:100" x14ac:dyDescent="0.2">
      <c r="A206" s="94" t="s">
        <v>54</v>
      </c>
      <c r="B206" s="96">
        <v>38322</v>
      </c>
      <c r="C206" s="95">
        <v>0</v>
      </c>
      <c r="D206" s="95">
        <v>674.67560377716995</v>
      </c>
      <c r="E206" s="95">
        <v>626.61392325162899</v>
      </c>
      <c r="F206" s="95">
        <v>2.9522743599955001</v>
      </c>
      <c r="G206" s="95">
        <v>7.9934820179478301</v>
      </c>
      <c r="H206" s="95">
        <v>19</v>
      </c>
      <c r="I206" s="95">
        <v>0</v>
      </c>
      <c r="J206" s="95">
        <v>81.698923466727095</v>
      </c>
      <c r="K206" s="95">
        <v>162</v>
      </c>
      <c r="L206" s="95">
        <v>662.60056588798795</v>
      </c>
      <c r="M206" s="95">
        <v>11.321876663947499</v>
      </c>
      <c r="N206" s="95">
        <v>122.00954862125199</v>
      </c>
      <c r="O206" s="95">
        <v>0</v>
      </c>
      <c r="P206" s="95">
        <v>0</v>
      </c>
      <c r="Q206" s="95">
        <v>515.75933745503403</v>
      </c>
      <c r="R206" s="95">
        <v>0</v>
      </c>
      <c r="S206" s="95">
        <v>0</v>
      </c>
      <c r="T206" s="95">
        <v>20.6516911848448</v>
      </c>
      <c r="U206" s="95">
        <v>254.393972057849</v>
      </c>
      <c r="V206" s="95">
        <v>0</v>
      </c>
      <c r="W206" s="95">
        <v>67178.066822052002</v>
      </c>
      <c r="X206" s="95">
        <v>117386.888079643</v>
      </c>
      <c r="Y206" s="95">
        <v>285.47324899956601</v>
      </c>
      <c r="Z206" s="95">
        <v>2283.1101758480099</v>
      </c>
      <c r="AA206" s="95">
        <v>3110</v>
      </c>
      <c r="AB206" s="95">
        <v>0</v>
      </c>
      <c r="AC206" s="95">
        <v>28014.338358402299</v>
      </c>
      <c r="AD206" s="95">
        <v>64091.7873873711</v>
      </c>
      <c r="AE206" s="95">
        <v>62627.351510524801</v>
      </c>
      <c r="AF206" s="95">
        <v>1172.5189313441499</v>
      </c>
      <c r="AG206" s="95">
        <v>26668.945422887798</v>
      </c>
      <c r="AH206" s="95">
        <v>0</v>
      </c>
      <c r="AI206" s="95">
        <v>0</v>
      </c>
      <c r="AJ206" s="95">
        <v>91464.986608505205</v>
      </c>
      <c r="AK206" s="95">
        <v>0</v>
      </c>
      <c r="AL206" s="95">
        <v>0</v>
      </c>
      <c r="AM206" s="95">
        <v>3688.1387366950498</v>
      </c>
      <c r="AN206" s="95">
        <v>93276.180985450701</v>
      </c>
      <c r="AO206" s="95">
        <v>0</v>
      </c>
      <c r="AP206" s="95">
        <v>424721.79184341402</v>
      </c>
      <c r="AQ206" s="95">
        <v>747056.91292571998</v>
      </c>
      <c r="AR206" s="95">
        <v>2310.6335643231901</v>
      </c>
      <c r="AS206" s="95">
        <v>14291.8173009157</v>
      </c>
      <c r="AT206" s="95">
        <v>19415.9099817276</v>
      </c>
      <c r="AU206" s="95">
        <v>0</v>
      </c>
      <c r="AV206" s="95">
        <v>65668.069387435899</v>
      </c>
      <c r="AW206" s="95">
        <v>151199.99999237101</v>
      </c>
      <c r="AX206" s="95">
        <v>430499.62915802002</v>
      </c>
      <c r="AY206" s="95">
        <v>7381.27745014429</v>
      </c>
      <c r="AZ206" s="95">
        <v>170152.08973503101</v>
      </c>
      <c r="BA206" s="95">
        <v>0</v>
      </c>
      <c r="BB206" s="95">
        <v>0</v>
      </c>
      <c r="BC206" s="95">
        <v>581380.74146270799</v>
      </c>
      <c r="BD206" s="95">
        <v>0</v>
      </c>
      <c r="BE206" s="95">
        <v>0</v>
      </c>
      <c r="BF206" s="95">
        <v>22948.757982015599</v>
      </c>
      <c r="BG206" s="95">
        <v>218506.310911179</v>
      </c>
      <c r="BH206" s="95">
        <v>0</v>
      </c>
      <c r="BI206" s="95">
        <v>7163.6050083637201</v>
      </c>
      <c r="BJ206" s="95">
        <v>259980.96622848499</v>
      </c>
      <c r="BK206" s="95">
        <v>0</v>
      </c>
      <c r="BL206" s="95">
        <v>0</v>
      </c>
      <c r="BM206" s="95">
        <v>0</v>
      </c>
      <c r="BN206" s="95">
        <v>0</v>
      </c>
      <c r="BO206" s="95">
        <v>0</v>
      </c>
      <c r="BP206" s="95">
        <v>0</v>
      </c>
      <c r="BQ206" s="95">
        <v>0</v>
      </c>
      <c r="BR206" s="95">
        <v>1957.3141406923501</v>
      </c>
      <c r="BS206" s="95">
        <v>59147.719848632798</v>
      </c>
      <c r="BT206" s="95">
        <v>0</v>
      </c>
      <c r="BU206" s="95">
        <v>0</v>
      </c>
      <c r="BV206" s="95">
        <v>202542.089832306</v>
      </c>
      <c r="BW206" s="95">
        <v>0</v>
      </c>
      <c r="BX206" s="95">
        <v>0</v>
      </c>
      <c r="BY206" s="95">
        <v>0</v>
      </c>
      <c r="BZ206" s="95">
        <v>0</v>
      </c>
      <c r="CA206" s="95">
        <v>1291.2298952937099</v>
      </c>
      <c r="CB206" s="95">
        <v>182999.83144187901</v>
      </c>
      <c r="CC206" s="95">
        <v>1158227.0844879199</v>
      </c>
      <c r="CD206" s="95">
        <v>265407.696407318</v>
      </c>
      <c r="CE206" s="95">
        <v>26.1858916857746</v>
      </c>
      <c r="CF206" s="95">
        <v>5044.9472592473003</v>
      </c>
      <c r="CG206" s="95">
        <v>31629.239561319398</v>
      </c>
      <c r="CH206" s="95">
        <v>0</v>
      </c>
      <c r="CI206" s="95">
        <v>1317.53878481686</v>
      </c>
      <c r="CJ206" s="95">
        <v>188193.47858619699</v>
      </c>
      <c r="CK206" s="95">
        <v>1190937.9479827899</v>
      </c>
      <c r="CL206" s="95">
        <v>267062.24483108497</v>
      </c>
      <c r="CM206" s="160">
        <v>1573.4339235126999</v>
      </c>
      <c r="CN206" s="160">
        <v>279548.90476226801</v>
      </c>
      <c r="CO206" s="160">
        <v>1409657.3958129899</v>
      </c>
      <c r="CP206" s="95">
        <v>267062.24483108497</v>
      </c>
      <c r="CQ206" s="95">
        <v>0</v>
      </c>
      <c r="CR206" s="95">
        <v>0</v>
      </c>
      <c r="CS206" s="95">
        <v>0</v>
      </c>
      <c r="CT206" s="95">
        <v>0</v>
      </c>
      <c r="CU206" s="161">
        <v>188044.77870112631</v>
      </c>
      <c r="CV206" s="161">
        <v>1189856.3240492393</v>
      </c>
    </row>
    <row r="207" spans="1:100" x14ac:dyDescent="0.2">
      <c r="A207" s="94" t="s">
        <v>54</v>
      </c>
      <c r="B207" s="96">
        <v>38412</v>
      </c>
      <c r="C207" s="95">
        <v>0</v>
      </c>
      <c r="D207" s="95">
        <v>643.43185675144196</v>
      </c>
      <c r="E207" s="95">
        <v>621.99959708750202</v>
      </c>
      <c r="F207" s="95">
        <v>3.1478881229995799</v>
      </c>
      <c r="G207" s="95">
        <v>10.8105377129978</v>
      </c>
      <c r="H207" s="95">
        <v>14</v>
      </c>
      <c r="I207" s="95">
        <v>0</v>
      </c>
      <c r="J207" s="95">
        <v>119.577801794745</v>
      </c>
      <c r="K207" s="95">
        <v>150</v>
      </c>
      <c r="L207" s="95">
        <v>593.51430302858398</v>
      </c>
      <c r="M207" s="95">
        <v>15.920178649946999</v>
      </c>
      <c r="N207" s="95">
        <v>122.395611183718</v>
      </c>
      <c r="O207" s="95">
        <v>0</v>
      </c>
      <c r="P207" s="95">
        <v>0</v>
      </c>
      <c r="Q207" s="95">
        <v>502.67908551916503</v>
      </c>
      <c r="R207" s="95">
        <v>0</v>
      </c>
      <c r="S207" s="95">
        <v>0</v>
      </c>
      <c r="T207" s="95">
        <v>19.1230705936905</v>
      </c>
      <c r="U207" s="95">
        <v>263.89876084402198</v>
      </c>
      <c r="V207" s="95">
        <v>0</v>
      </c>
      <c r="W207" s="95">
        <v>57375.5116033554</v>
      </c>
      <c r="X207" s="95">
        <v>117116.37592029601</v>
      </c>
      <c r="Y207" s="95">
        <v>241.66258048079899</v>
      </c>
      <c r="Z207" s="95">
        <v>2435.3054166138199</v>
      </c>
      <c r="AA207" s="95">
        <v>2361</v>
      </c>
      <c r="AB207" s="95">
        <v>0</v>
      </c>
      <c r="AC207" s="95">
        <v>43552.631452083602</v>
      </c>
      <c r="AD207" s="95">
        <v>60657.728447914102</v>
      </c>
      <c r="AE207" s="95">
        <v>45591.519817352302</v>
      </c>
      <c r="AF207" s="95">
        <v>2078.7806859314401</v>
      </c>
      <c r="AG207" s="95">
        <v>26900.5086605549</v>
      </c>
      <c r="AH207" s="95">
        <v>0</v>
      </c>
      <c r="AI207" s="95">
        <v>0</v>
      </c>
      <c r="AJ207" s="95">
        <v>91332.435769081101</v>
      </c>
      <c r="AK207" s="95">
        <v>0</v>
      </c>
      <c r="AL207" s="95">
        <v>0</v>
      </c>
      <c r="AM207" s="95">
        <v>3576.06067699194</v>
      </c>
      <c r="AN207" s="95">
        <v>99895.243083000198</v>
      </c>
      <c r="AO207" s="95">
        <v>0</v>
      </c>
      <c r="AP207" s="95">
        <v>366004.55429458601</v>
      </c>
      <c r="AQ207" s="95">
        <v>750327.83403015102</v>
      </c>
      <c r="AR207" s="95">
        <v>1983.3561401218201</v>
      </c>
      <c r="AS207" s="95">
        <v>15406.0166083574</v>
      </c>
      <c r="AT207" s="95">
        <v>14637.789990425101</v>
      </c>
      <c r="AU207" s="95">
        <v>0</v>
      </c>
      <c r="AV207" s="95">
        <v>104453.79685974101</v>
      </c>
      <c r="AW207" s="95">
        <v>143115.999988556</v>
      </c>
      <c r="AX207" s="95">
        <v>294631.99655151402</v>
      </c>
      <c r="AY207" s="95">
        <v>13280.895672202099</v>
      </c>
      <c r="AZ207" s="95">
        <v>169403.70755577099</v>
      </c>
      <c r="BA207" s="95">
        <v>0</v>
      </c>
      <c r="BB207" s="95">
        <v>0</v>
      </c>
      <c r="BC207" s="95">
        <v>586610.37036132801</v>
      </c>
      <c r="BD207" s="95">
        <v>0</v>
      </c>
      <c r="BE207" s="95">
        <v>0</v>
      </c>
      <c r="BF207" s="95">
        <v>21958.160022258799</v>
      </c>
      <c r="BG207" s="95">
        <v>238526.630702972</v>
      </c>
      <c r="BH207" s="95">
        <v>0</v>
      </c>
      <c r="BI207" s="95">
        <v>8422.3924198150598</v>
      </c>
      <c r="BJ207" s="95">
        <v>258626.19328880301</v>
      </c>
      <c r="BK207" s="95">
        <v>0</v>
      </c>
      <c r="BL207" s="95">
        <v>0</v>
      </c>
      <c r="BM207" s="95">
        <v>0</v>
      </c>
      <c r="BN207" s="95">
        <v>0</v>
      </c>
      <c r="BO207" s="95">
        <v>0</v>
      </c>
      <c r="BP207" s="95">
        <v>0</v>
      </c>
      <c r="BQ207" s="95">
        <v>0</v>
      </c>
      <c r="BR207" s="95">
        <v>3467.9109495878201</v>
      </c>
      <c r="BS207" s="95">
        <v>59224.317976474798</v>
      </c>
      <c r="BT207" s="95">
        <v>0</v>
      </c>
      <c r="BU207" s="95">
        <v>0</v>
      </c>
      <c r="BV207" s="95">
        <v>220745.321811676</v>
      </c>
      <c r="BW207" s="95">
        <v>0</v>
      </c>
      <c r="BX207" s="95">
        <v>0</v>
      </c>
      <c r="BY207" s="95">
        <v>0</v>
      </c>
      <c r="BZ207" s="95">
        <v>0</v>
      </c>
      <c r="CA207" s="95">
        <v>1272.95736420155</v>
      </c>
      <c r="CB207" s="95">
        <v>177359.501550674</v>
      </c>
      <c r="CC207" s="95">
        <v>1111550.0323333701</v>
      </c>
      <c r="CD207" s="95">
        <v>273264.06314086902</v>
      </c>
      <c r="CE207" s="95">
        <v>25.701681733829901</v>
      </c>
      <c r="CF207" s="95">
        <v>4799.8904383778599</v>
      </c>
      <c r="CG207" s="95">
        <v>29877.2181813717</v>
      </c>
      <c r="CH207" s="95">
        <v>0</v>
      </c>
      <c r="CI207" s="95">
        <v>1298.60185557604</v>
      </c>
      <c r="CJ207" s="95">
        <v>182071.44207954401</v>
      </c>
      <c r="CK207" s="95">
        <v>1140665.11643982</v>
      </c>
      <c r="CL207" s="95">
        <v>274589.18769455003</v>
      </c>
      <c r="CM207" s="160">
        <v>1564.2930054068599</v>
      </c>
      <c r="CN207" s="160">
        <v>279475.64675903303</v>
      </c>
      <c r="CO207" s="160">
        <v>1379036.1958313</v>
      </c>
      <c r="CP207" s="95">
        <v>274589.18769455003</v>
      </c>
      <c r="CQ207" s="95">
        <v>0</v>
      </c>
      <c r="CR207" s="95">
        <v>0</v>
      </c>
      <c r="CS207" s="95">
        <v>0</v>
      </c>
      <c r="CT207" s="95">
        <v>0</v>
      </c>
      <c r="CU207" s="161">
        <v>182159.39198905186</v>
      </c>
      <c r="CV207" s="161">
        <v>1141427.2505147418</v>
      </c>
    </row>
    <row r="208" spans="1:100" x14ac:dyDescent="0.2">
      <c r="A208" s="94" t="s">
        <v>54</v>
      </c>
      <c r="B208" s="96">
        <v>38504</v>
      </c>
      <c r="C208" s="95">
        <v>0</v>
      </c>
      <c r="D208" s="95">
        <v>499.42961959540798</v>
      </c>
      <c r="E208" s="95">
        <v>634.88900648057495</v>
      </c>
      <c r="F208" s="95">
        <v>3.4870296389853999</v>
      </c>
      <c r="G208" s="95">
        <v>11.2018876229413</v>
      </c>
      <c r="H208" s="95">
        <v>16</v>
      </c>
      <c r="I208" s="95">
        <v>0</v>
      </c>
      <c r="J208" s="95">
        <v>140.09615210816301</v>
      </c>
      <c r="K208" s="95">
        <v>141</v>
      </c>
      <c r="L208" s="95">
        <v>41.606756996829098</v>
      </c>
      <c r="M208" s="95">
        <v>7.2860368339461301</v>
      </c>
      <c r="N208" s="95">
        <v>118.261215411127</v>
      </c>
      <c r="O208" s="95">
        <v>0</v>
      </c>
      <c r="P208" s="95">
        <v>0</v>
      </c>
      <c r="Q208" s="95">
        <v>965.31027797609602</v>
      </c>
      <c r="R208" s="95">
        <v>0</v>
      </c>
      <c r="S208" s="95">
        <v>0</v>
      </c>
      <c r="T208" s="95">
        <v>19.318089895881698</v>
      </c>
      <c r="U208" s="95">
        <v>275.36493369564403</v>
      </c>
      <c r="V208" s="95">
        <v>0</v>
      </c>
      <c r="W208" s="95">
        <v>44314.251306533799</v>
      </c>
      <c r="X208" s="95">
        <v>114448.019672394</v>
      </c>
      <c r="Y208" s="95">
        <v>305.83286293596001</v>
      </c>
      <c r="Z208" s="95">
        <v>3136.0897907316698</v>
      </c>
      <c r="AA208" s="95">
        <v>2837</v>
      </c>
      <c r="AB208" s="95">
        <v>0</v>
      </c>
      <c r="AC208" s="95">
        <v>54047.361662387797</v>
      </c>
      <c r="AD208" s="95">
        <v>55257.152801990502</v>
      </c>
      <c r="AE208" s="95">
        <v>2119.5680277347601</v>
      </c>
      <c r="AF208" s="95">
        <v>943.22188390791405</v>
      </c>
      <c r="AG208" s="95">
        <v>25175.898238182101</v>
      </c>
      <c r="AH208" s="95">
        <v>0</v>
      </c>
      <c r="AI208" s="95">
        <v>0</v>
      </c>
      <c r="AJ208" s="95">
        <v>129222.976330757</v>
      </c>
      <c r="AK208" s="95">
        <v>0</v>
      </c>
      <c r="AL208" s="95">
        <v>0</v>
      </c>
      <c r="AM208" s="95">
        <v>4092.1297802030999</v>
      </c>
      <c r="AN208" s="95">
        <v>104298.089564323</v>
      </c>
      <c r="AO208" s="95">
        <v>0</v>
      </c>
      <c r="AP208" s="95">
        <v>303986.49203872698</v>
      </c>
      <c r="AQ208" s="95">
        <v>738387.68217468297</v>
      </c>
      <c r="AR208" s="95">
        <v>2675.7322964370301</v>
      </c>
      <c r="AS208" s="95">
        <v>19820.831059694301</v>
      </c>
      <c r="AT208" s="95">
        <v>17646.409986496001</v>
      </c>
      <c r="AU208" s="95">
        <v>0</v>
      </c>
      <c r="AV208" s="95">
        <v>132030.50706291199</v>
      </c>
      <c r="AW208" s="95">
        <v>132508.99999237101</v>
      </c>
      <c r="AX208" s="95">
        <v>13988.684698581699</v>
      </c>
      <c r="AY208" s="95">
        <v>6300.5392006635702</v>
      </c>
      <c r="AZ208" s="95">
        <v>160621.03879928601</v>
      </c>
      <c r="BA208" s="95">
        <v>0</v>
      </c>
      <c r="BB208" s="95">
        <v>0</v>
      </c>
      <c r="BC208" s="95">
        <v>862813.69053649902</v>
      </c>
      <c r="BD208" s="95">
        <v>0</v>
      </c>
      <c r="BE208" s="95">
        <v>0</v>
      </c>
      <c r="BF208" s="95">
        <v>26287.994648218199</v>
      </c>
      <c r="BG208" s="95">
        <v>251739.701026917</v>
      </c>
      <c r="BH208" s="95">
        <v>0</v>
      </c>
      <c r="BI208" s="95">
        <v>49260.336205959298</v>
      </c>
      <c r="BJ208" s="95">
        <v>257064.737825394</v>
      </c>
      <c r="BK208" s="95">
        <v>0</v>
      </c>
      <c r="BL208" s="95">
        <v>0</v>
      </c>
      <c r="BM208" s="95">
        <v>0</v>
      </c>
      <c r="BN208" s="95">
        <v>0</v>
      </c>
      <c r="BO208" s="95">
        <v>0</v>
      </c>
      <c r="BP208" s="95">
        <v>0</v>
      </c>
      <c r="BQ208" s="95">
        <v>0</v>
      </c>
      <c r="BR208" s="95">
        <v>1045.86714713275</v>
      </c>
      <c r="BS208" s="95">
        <v>58008.317496776603</v>
      </c>
      <c r="BT208" s="95">
        <v>0</v>
      </c>
      <c r="BU208" s="95">
        <v>0</v>
      </c>
      <c r="BV208" s="95">
        <v>237370.72500801101</v>
      </c>
      <c r="BW208" s="95">
        <v>0</v>
      </c>
      <c r="BX208" s="95">
        <v>0</v>
      </c>
      <c r="BY208" s="95">
        <v>0</v>
      </c>
      <c r="BZ208" s="95">
        <v>0</v>
      </c>
      <c r="CA208" s="95">
        <v>1131.82262228429</v>
      </c>
      <c r="CB208" s="95">
        <v>157829.748491287</v>
      </c>
      <c r="CC208" s="95">
        <v>1045515.36060333</v>
      </c>
      <c r="CD208" s="95">
        <v>308726.98995208699</v>
      </c>
      <c r="CE208" s="95">
        <v>27.0094893227797</v>
      </c>
      <c r="CF208" s="95">
        <v>6099.9132952690097</v>
      </c>
      <c r="CG208" s="95">
        <v>38518.1739740372</v>
      </c>
      <c r="CH208" s="95">
        <v>0</v>
      </c>
      <c r="CI208" s="95">
        <v>1159.5503178387901</v>
      </c>
      <c r="CJ208" s="95">
        <v>163577.527919769</v>
      </c>
      <c r="CK208" s="95">
        <v>1082427.77372742</v>
      </c>
      <c r="CL208" s="95">
        <v>310829.50472641003</v>
      </c>
      <c r="CM208" s="160">
        <v>1434.13415922225</v>
      </c>
      <c r="CN208" s="160">
        <v>269074.22851181001</v>
      </c>
      <c r="CO208" s="160">
        <v>1340831.41966248</v>
      </c>
      <c r="CP208" s="95">
        <v>310829.50472641003</v>
      </c>
      <c r="CQ208" s="95">
        <v>0</v>
      </c>
      <c r="CR208" s="95">
        <v>0</v>
      </c>
      <c r="CS208" s="95">
        <v>0</v>
      </c>
      <c r="CT208" s="95">
        <v>0</v>
      </c>
      <c r="CU208" s="161">
        <v>163929.66178655601</v>
      </c>
      <c r="CV208" s="161">
        <v>1084033.5345773671</v>
      </c>
    </row>
    <row r="209" spans="1:100" x14ac:dyDescent="0.2">
      <c r="A209" s="94" t="s">
        <v>54</v>
      </c>
      <c r="B209" s="96">
        <v>38596</v>
      </c>
      <c r="C209" s="95">
        <v>0</v>
      </c>
      <c r="D209" s="95">
        <v>756.00553832203195</v>
      </c>
      <c r="E209" s="95">
        <v>603.51918781548704</v>
      </c>
      <c r="F209" s="95">
        <v>3.4211687609786199</v>
      </c>
      <c r="G209" s="95">
        <v>12.9759766339557</v>
      </c>
      <c r="H209" s="95">
        <v>13</v>
      </c>
      <c r="I209" s="95">
        <v>0</v>
      </c>
      <c r="J209" s="95">
        <v>169.37620837055101</v>
      </c>
      <c r="K209" s="95">
        <v>107</v>
      </c>
      <c r="L209" s="95">
        <v>36.414082571398502</v>
      </c>
      <c r="M209" s="95">
        <v>9.2508271259721404</v>
      </c>
      <c r="N209" s="95">
        <v>144.172385893762</v>
      </c>
      <c r="O209" s="95">
        <v>0</v>
      </c>
      <c r="P209" s="95">
        <v>0</v>
      </c>
      <c r="Q209" s="95">
        <v>1193.44164018333</v>
      </c>
      <c r="R209" s="95">
        <v>0</v>
      </c>
      <c r="S209" s="95">
        <v>0</v>
      </c>
      <c r="T209" s="95">
        <v>15.809677362907699</v>
      </c>
      <c r="U209" s="95">
        <v>278.75244906917197</v>
      </c>
      <c r="V209" s="95">
        <v>0</v>
      </c>
      <c r="W209" s="95">
        <v>89384.727804184004</v>
      </c>
      <c r="X209" s="95">
        <v>110354.663144112</v>
      </c>
      <c r="Y209" s="95">
        <v>249.766992978752</v>
      </c>
      <c r="Z209" s="95">
        <v>2416.2202746868102</v>
      </c>
      <c r="AA209" s="95">
        <v>1912</v>
      </c>
      <c r="AB209" s="95">
        <v>0</v>
      </c>
      <c r="AC209" s="95">
        <v>63367.6179895401</v>
      </c>
      <c r="AD209" s="95">
        <v>31959.175132274599</v>
      </c>
      <c r="AE209" s="95">
        <v>2132.6119900345798</v>
      </c>
      <c r="AF209" s="95">
        <v>1092.7038928419399</v>
      </c>
      <c r="AG209" s="95">
        <v>31659.756886482199</v>
      </c>
      <c r="AH209" s="95">
        <v>0</v>
      </c>
      <c r="AI209" s="95">
        <v>0</v>
      </c>
      <c r="AJ209" s="95">
        <v>166520.95245170599</v>
      </c>
      <c r="AK209" s="95">
        <v>0</v>
      </c>
      <c r="AL209" s="95">
        <v>0</v>
      </c>
      <c r="AM209" s="95">
        <v>2799.8687327504199</v>
      </c>
      <c r="AN209" s="95">
        <v>100658.48209571801</v>
      </c>
      <c r="AO209" s="95">
        <v>0</v>
      </c>
      <c r="AP209" s="95">
        <v>633310.20242309605</v>
      </c>
      <c r="AQ209" s="95">
        <v>732423.07341766404</v>
      </c>
      <c r="AR209" s="95">
        <v>2007.62164969742</v>
      </c>
      <c r="AS209" s="95">
        <v>16243.2310384512</v>
      </c>
      <c r="AT209" s="95">
        <v>12747.919981360399</v>
      </c>
      <c r="AU209" s="95">
        <v>0</v>
      </c>
      <c r="AV209" s="95">
        <v>159529.64229393</v>
      </c>
      <c r="AW209" s="95">
        <v>80553.9999856949</v>
      </c>
      <c r="AX209" s="95">
        <v>15175.694145679499</v>
      </c>
      <c r="AY209" s="95">
        <v>7450.3017372489003</v>
      </c>
      <c r="AZ209" s="95">
        <v>211658.08642578099</v>
      </c>
      <c r="BA209" s="95">
        <v>0</v>
      </c>
      <c r="BB209" s="95">
        <v>0</v>
      </c>
      <c r="BC209" s="95">
        <v>1134916.94140625</v>
      </c>
      <c r="BD209" s="95">
        <v>0</v>
      </c>
      <c r="BE209" s="95">
        <v>0</v>
      </c>
      <c r="BF209" s="95">
        <v>19438.565057277701</v>
      </c>
      <c r="BG209" s="95">
        <v>254143.699960709</v>
      </c>
      <c r="BH209" s="95">
        <v>0</v>
      </c>
      <c r="BI209" s="95">
        <v>96998.937928199797</v>
      </c>
      <c r="BJ209" s="95">
        <v>254841.459049225</v>
      </c>
      <c r="BK209" s="95">
        <v>0</v>
      </c>
      <c r="BL209" s="95">
        <v>0</v>
      </c>
      <c r="BM209" s="95">
        <v>0</v>
      </c>
      <c r="BN209" s="95">
        <v>0</v>
      </c>
      <c r="BO209" s="95">
        <v>0</v>
      </c>
      <c r="BP209" s="95">
        <v>0</v>
      </c>
      <c r="BQ209" s="95">
        <v>0</v>
      </c>
      <c r="BR209" s="95">
        <v>1038.1880724877101</v>
      </c>
      <c r="BS209" s="95">
        <v>73454.270178794904</v>
      </c>
      <c r="BT209" s="95">
        <v>0</v>
      </c>
      <c r="BU209" s="95">
        <v>0</v>
      </c>
      <c r="BV209" s="95">
        <v>267444.500339508</v>
      </c>
      <c r="BW209" s="95">
        <v>0</v>
      </c>
      <c r="BX209" s="95">
        <v>0</v>
      </c>
      <c r="BY209" s="95">
        <v>0</v>
      </c>
      <c r="BZ209" s="95">
        <v>0</v>
      </c>
      <c r="CA209" s="95">
        <v>1361.6035732775899</v>
      </c>
      <c r="CB209" s="95">
        <v>197938.341756821</v>
      </c>
      <c r="CC209" s="95">
        <v>1369208.44369507</v>
      </c>
      <c r="CD209" s="95">
        <v>345867.45897293102</v>
      </c>
      <c r="CE209" s="95">
        <v>26.013807906769198</v>
      </c>
      <c r="CF209" s="95">
        <v>4516.1704971194304</v>
      </c>
      <c r="CG209" s="95">
        <v>30215.121616840399</v>
      </c>
      <c r="CH209" s="95">
        <v>0</v>
      </c>
      <c r="CI209" s="95">
        <v>1386.4441605061299</v>
      </c>
      <c r="CJ209" s="95">
        <v>202840.48582458499</v>
      </c>
      <c r="CK209" s="95">
        <v>1401507.5352630599</v>
      </c>
      <c r="CL209" s="95">
        <v>348215.74018096901</v>
      </c>
      <c r="CM209" s="160">
        <v>1662.52281831205</v>
      </c>
      <c r="CN209" s="160">
        <v>308921.56318283099</v>
      </c>
      <c r="CO209" s="160">
        <v>1654039.8343658401</v>
      </c>
      <c r="CP209" s="95">
        <v>348215.74018096901</v>
      </c>
      <c r="CQ209" s="95">
        <v>0</v>
      </c>
      <c r="CR209" s="95">
        <v>0</v>
      </c>
      <c r="CS209" s="95">
        <v>0</v>
      </c>
      <c r="CT209" s="95">
        <v>0</v>
      </c>
      <c r="CU209" s="161">
        <v>202454.51225394043</v>
      </c>
      <c r="CV209" s="161">
        <v>1399423.5653119104</v>
      </c>
    </row>
    <row r="210" spans="1:100" x14ac:dyDescent="0.2">
      <c r="A210" s="94" t="s">
        <v>54</v>
      </c>
      <c r="B210" s="96">
        <v>38687</v>
      </c>
      <c r="C210" s="95">
        <v>0</v>
      </c>
      <c r="D210" s="95">
        <v>795.68106936663401</v>
      </c>
      <c r="E210" s="95">
        <v>579.63349899649597</v>
      </c>
      <c r="F210" s="95">
        <v>1.9478476069925801</v>
      </c>
      <c r="G210" s="95">
        <v>15.0429262609687</v>
      </c>
      <c r="H210" s="95">
        <v>13</v>
      </c>
      <c r="I210" s="95">
        <v>0</v>
      </c>
      <c r="J210" s="95">
        <v>199.79697337187801</v>
      </c>
      <c r="K210" s="95">
        <v>78</v>
      </c>
      <c r="L210" s="95">
        <v>31.776855664327702</v>
      </c>
      <c r="M210" s="95">
        <v>8.4929056869586894</v>
      </c>
      <c r="N210" s="95">
        <v>155.61581826582599</v>
      </c>
      <c r="O210" s="95">
        <v>0</v>
      </c>
      <c r="P210" s="95">
        <v>0</v>
      </c>
      <c r="Q210" s="95">
        <v>1190.1707478016599</v>
      </c>
      <c r="R210" s="95">
        <v>0</v>
      </c>
      <c r="S210" s="95">
        <v>0</v>
      </c>
      <c r="T210" s="95">
        <v>14.8398731623311</v>
      </c>
      <c r="U210" s="95">
        <v>286.27157070115197</v>
      </c>
      <c r="V210" s="95">
        <v>0</v>
      </c>
      <c r="W210" s="95">
        <v>84568.667249679595</v>
      </c>
      <c r="X210" s="95">
        <v>106878.451990128</v>
      </c>
      <c r="Y210" s="95">
        <v>253.49899033457001</v>
      </c>
      <c r="Z210" s="95">
        <v>2688.4536858797101</v>
      </c>
      <c r="AA210" s="95">
        <v>2187</v>
      </c>
      <c r="AB210" s="95">
        <v>0</v>
      </c>
      <c r="AC210" s="95">
        <v>79021.001198768601</v>
      </c>
      <c r="AD210" s="95">
        <v>29109.773731708501</v>
      </c>
      <c r="AE210" s="95">
        <v>2045.80476239324</v>
      </c>
      <c r="AF210" s="95">
        <v>853.71716136485304</v>
      </c>
      <c r="AG210" s="95">
        <v>32523.940234899499</v>
      </c>
      <c r="AH210" s="95">
        <v>0</v>
      </c>
      <c r="AI210" s="95">
        <v>0</v>
      </c>
      <c r="AJ210" s="95">
        <v>155315.31090545701</v>
      </c>
      <c r="AK210" s="95">
        <v>0</v>
      </c>
      <c r="AL210" s="95">
        <v>0</v>
      </c>
      <c r="AM210" s="95">
        <v>2709.7296388745299</v>
      </c>
      <c r="AN210" s="95">
        <v>109773.050444603</v>
      </c>
      <c r="AO210" s="95">
        <v>0</v>
      </c>
      <c r="AP210" s="95">
        <v>621333.11365508998</v>
      </c>
      <c r="AQ210" s="95">
        <v>713530.67694091797</v>
      </c>
      <c r="AR210" s="95">
        <v>1776.0219975262901</v>
      </c>
      <c r="AS210" s="95">
        <v>18479.821735620499</v>
      </c>
      <c r="AT210" s="95">
        <v>14322.899983167599</v>
      </c>
      <c r="AU210" s="95">
        <v>0</v>
      </c>
      <c r="AV210" s="95">
        <v>198455.791484833</v>
      </c>
      <c r="AW210" s="95">
        <v>71669.999997139006</v>
      </c>
      <c r="AX210" s="95">
        <v>15650.937592148801</v>
      </c>
      <c r="AY210" s="95">
        <v>6055.8418118357704</v>
      </c>
      <c r="AZ210" s="95">
        <v>216558.50919342</v>
      </c>
      <c r="BA210" s="95">
        <v>0</v>
      </c>
      <c r="BB210" s="95">
        <v>0</v>
      </c>
      <c r="BC210" s="95">
        <v>1086555.9089965799</v>
      </c>
      <c r="BD210" s="95">
        <v>0</v>
      </c>
      <c r="BE210" s="95">
        <v>0</v>
      </c>
      <c r="BF210" s="95">
        <v>18092.0833854675</v>
      </c>
      <c r="BG210" s="95">
        <v>275019.72789764398</v>
      </c>
      <c r="BH210" s="95">
        <v>0</v>
      </c>
      <c r="BI210" s="95">
        <v>103345.467328072</v>
      </c>
      <c r="BJ210" s="95">
        <v>248916.00012016299</v>
      </c>
      <c r="BK210" s="95">
        <v>0</v>
      </c>
      <c r="BL210" s="95">
        <v>0</v>
      </c>
      <c r="BM210" s="95">
        <v>0</v>
      </c>
      <c r="BN210" s="95">
        <v>0</v>
      </c>
      <c r="BO210" s="95">
        <v>0</v>
      </c>
      <c r="BP210" s="95">
        <v>0</v>
      </c>
      <c r="BQ210" s="95">
        <v>0</v>
      </c>
      <c r="BR210" s="95">
        <v>1180.5813400745401</v>
      </c>
      <c r="BS210" s="95">
        <v>74154.831295967102</v>
      </c>
      <c r="BT210" s="95">
        <v>0</v>
      </c>
      <c r="BU210" s="95">
        <v>0</v>
      </c>
      <c r="BV210" s="95">
        <v>270191.665287018</v>
      </c>
      <c r="BW210" s="95">
        <v>0</v>
      </c>
      <c r="BX210" s="95">
        <v>0</v>
      </c>
      <c r="BY210" s="95">
        <v>0</v>
      </c>
      <c r="BZ210" s="95">
        <v>0</v>
      </c>
      <c r="CA210" s="95">
        <v>1366.2493353336999</v>
      </c>
      <c r="CB210" s="95">
        <v>190244.28113937401</v>
      </c>
      <c r="CC210" s="95">
        <v>1321608.87963867</v>
      </c>
      <c r="CD210" s="95">
        <v>347741.38378524798</v>
      </c>
      <c r="CE210" s="95">
        <v>27.372297492809601</v>
      </c>
      <c r="CF210" s="95">
        <v>4621.8308174610102</v>
      </c>
      <c r="CG210" s="95">
        <v>31043.286953687701</v>
      </c>
      <c r="CH210" s="95">
        <v>0</v>
      </c>
      <c r="CI210" s="95">
        <v>1393.87876328826</v>
      </c>
      <c r="CJ210" s="95">
        <v>194986.838069916</v>
      </c>
      <c r="CK210" s="95">
        <v>1353603.8417205799</v>
      </c>
      <c r="CL210" s="95">
        <v>350199.86598587001</v>
      </c>
      <c r="CM210" s="160">
        <v>1679.8980453014401</v>
      </c>
      <c r="CN210" s="160">
        <v>302731.80504989601</v>
      </c>
      <c r="CO210" s="160">
        <v>1628284.0241546601</v>
      </c>
      <c r="CP210" s="95">
        <v>350199.86598587001</v>
      </c>
      <c r="CQ210" s="95">
        <v>0</v>
      </c>
      <c r="CR210" s="95">
        <v>0</v>
      </c>
      <c r="CS210" s="95">
        <v>0</v>
      </c>
      <c r="CT210" s="95">
        <v>0</v>
      </c>
      <c r="CU210" s="161">
        <v>194866.11195683503</v>
      </c>
      <c r="CV210" s="161">
        <v>1352652.1665923577</v>
      </c>
    </row>
    <row r="211" spans="1:100" x14ac:dyDescent="0.2">
      <c r="A211" s="94" t="s">
        <v>54</v>
      </c>
      <c r="B211" s="96">
        <v>38777</v>
      </c>
      <c r="C211" s="95">
        <v>0</v>
      </c>
      <c r="D211" s="95">
        <v>863.103274062276</v>
      </c>
      <c r="E211" s="95">
        <v>549.97297934442804</v>
      </c>
      <c r="F211" s="95">
        <v>2.0599233799730401</v>
      </c>
      <c r="G211" s="95">
        <v>16.6918685019482</v>
      </c>
      <c r="H211" s="95">
        <v>10</v>
      </c>
      <c r="I211" s="95">
        <v>0</v>
      </c>
      <c r="J211" s="95">
        <v>233.019636882469</v>
      </c>
      <c r="K211" s="95">
        <v>81</v>
      </c>
      <c r="L211" s="95">
        <v>16.440440821927002</v>
      </c>
      <c r="M211" s="95">
        <v>9.9314699849346706</v>
      </c>
      <c r="N211" s="95">
        <v>148.44141550734599</v>
      </c>
      <c r="O211" s="95">
        <v>15.685906371800201</v>
      </c>
      <c r="P211" s="95">
        <v>0</v>
      </c>
      <c r="Q211" s="95">
        <v>1239.46312795579</v>
      </c>
      <c r="R211" s="95">
        <v>0</v>
      </c>
      <c r="S211" s="95">
        <v>0</v>
      </c>
      <c r="T211" s="95">
        <v>11.791153410566</v>
      </c>
      <c r="U211" s="95">
        <v>308.58766756579303</v>
      </c>
      <c r="V211" s="95">
        <v>0</v>
      </c>
      <c r="W211" s="95">
        <v>87561.900025367693</v>
      </c>
      <c r="X211" s="95">
        <v>101353.99608421299</v>
      </c>
      <c r="Y211" s="95">
        <v>281.23281759768702</v>
      </c>
      <c r="Z211" s="95">
        <v>2858.32632109523</v>
      </c>
      <c r="AA211" s="95">
        <v>1708</v>
      </c>
      <c r="AB211" s="95">
        <v>0</v>
      </c>
      <c r="AC211" s="95">
        <v>87358.682622909502</v>
      </c>
      <c r="AD211" s="95">
        <v>30800.7871685028</v>
      </c>
      <c r="AE211" s="95">
        <v>708.45749938487995</v>
      </c>
      <c r="AF211" s="95">
        <v>1062.7621796876199</v>
      </c>
      <c r="AG211" s="95">
        <v>31408.932202339201</v>
      </c>
      <c r="AH211" s="95">
        <v>809.57817561179399</v>
      </c>
      <c r="AI211" s="95">
        <v>0</v>
      </c>
      <c r="AJ211" s="95">
        <v>154764.261224747</v>
      </c>
      <c r="AK211" s="95">
        <v>0</v>
      </c>
      <c r="AL211" s="95">
        <v>0</v>
      </c>
      <c r="AM211" s="95">
        <v>2312.6515269279498</v>
      </c>
      <c r="AN211" s="95">
        <v>115979.071028709</v>
      </c>
      <c r="AO211" s="95">
        <v>0</v>
      </c>
      <c r="AP211" s="95">
        <v>646512.29955291701</v>
      </c>
      <c r="AQ211" s="95">
        <v>683766.94418334996</v>
      </c>
      <c r="AR211" s="95">
        <v>2112.1407265365101</v>
      </c>
      <c r="AS211" s="95">
        <v>20670.9225883484</v>
      </c>
      <c r="AT211" s="95">
        <v>11196.5199871063</v>
      </c>
      <c r="AU211" s="95">
        <v>0</v>
      </c>
      <c r="AV211" s="95">
        <v>224512.94433784499</v>
      </c>
      <c r="AW211" s="95">
        <v>75485.999998092695</v>
      </c>
      <c r="AX211" s="95">
        <v>5216.2310057878503</v>
      </c>
      <c r="AY211" s="95">
        <v>7826.5648997425997</v>
      </c>
      <c r="AZ211" s="95">
        <v>213571.031290054</v>
      </c>
      <c r="BA211" s="95">
        <v>5777.1665983796102</v>
      </c>
      <c r="BB211" s="95">
        <v>0</v>
      </c>
      <c r="BC211" s="95">
        <v>1095911.02661133</v>
      </c>
      <c r="BD211" s="95">
        <v>0</v>
      </c>
      <c r="BE211" s="95">
        <v>0</v>
      </c>
      <c r="BF211" s="95">
        <v>15625.8823392391</v>
      </c>
      <c r="BG211" s="95">
        <v>293970.63270568801</v>
      </c>
      <c r="BH211" s="95">
        <v>0</v>
      </c>
      <c r="BI211" s="95">
        <v>112760.62205219299</v>
      </c>
      <c r="BJ211" s="95">
        <v>241681.08349418599</v>
      </c>
      <c r="BK211" s="95">
        <v>0</v>
      </c>
      <c r="BL211" s="95">
        <v>0</v>
      </c>
      <c r="BM211" s="95">
        <v>0</v>
      </c>
      <c r="BN211" s="95">
        <v>0</v>
      </c>
      <c r="BO211" s="95">
        <v>0</v>
      </c>
      <c r="BP211" s="95">
        <v>0</v>
      </c>
      <c r="BQ211" s="95">
        <v>0</v>
      </c>
      <c r="BR211" s="95">
        <v>1429.4624895304401</v>
      </c>
      <c r="BS211" s="95">
        <v>73189.128048896804</v>
      </c>
      <c r="BT211" s="95">
        <v>1139.53950154781</v>
      </c>
      <c r="BU211" s="95">
        <v>0</v>
      </c>
      <c r="BV211" s="95">
        <v>285106.43477249099</v>
      </c>
      <c r="BW211" s="95">
        <v>0</v>
      </c>
      <c r="BX211" s="95">
        <v>0</v>
      </c>
      <c r="BY211" s="95">
        <v>0</v>
      </c>
      <c r="BZ211" s="95">
        <v>0</v>
      </c>
      <c r="CA211" s="95">
        <v>1422.8980774581401</v>
      </c>
      <c r="CB211" s="95">
        <v>191765.97322654701</v>
      </c>
      <c r="CC211" s="95">
        <v>1327169.6469879199</v>
      </c>
      <c r="CD211" s="95">
        <v>360605.36465072603</v>
      </c>
      <c r="CE211" s="95">
        <v>27.590972807956899</v>
      </c>
      <c r="CF211" s="95">
        <v>4565.1134976744697</v>
      </c>
      <c r="CG211" s="95">
        <v>31696.121298551599</v>
      </c>
      <c r="CH211" s="95">
        <v>0</v>
      </c>
      <c r="CI211" s="95">
        <v>1450.5273661911499</v>
      </c>
      <c r="CJ211" s="95">
        <v>196204.443180084</v>
      </c>
      <c r="CK211" s="95">
        <v>1357418.47348022</v>
      </c>
      <c r="CL211" s="95">
        <v>363222.59450531</v>
      </c>
      <c r="CM211" s="160">
        <v>1760.7534885257501</v>
      </c>
      <c r="CN211" s="160">
        <v>310113.175548553</v>
      </c>
      <c r="CO211" s="160">
        <v>1652161.4331359901</v>
      </c>
      <c r="CP211" s="95">
        <v>363222.59450531</v>
      </c>
      <c r="CQ211" s="95">
        <v>0</v>
      </c>
      <c r="CR211" s="95">
        <v>0</v>
      </c>
      <c r="CS211" s="95">
        <v>0</v>
      </c>
      <c r="CT211" s="95">
        <v>0</v>
      </c>
      <c r="CU211" s="161">
        <v>196331.08672422147</v>
      </c>
      <c r="CV211" s="161">
        <v>1358865.7682864715</v>
      </c>
    </row>
    <row r="212" spans="1:100" x14ac:dyDescent="0.2">
      <c r="A212" s="94" t="s">
        <v>54</v>
      </c>
      <c r="B212" s="96">
        <v>38869</v>
      </c>
      <c r="C212" s="95">
        <v>0</v>
      </c>
      <c r="D212" s="95">
        <v>926.680474504828</v>
      </c>
      <c r="E212" s="95">
        <v>535.40306473523401</v>
      </c>
      <c r="F212" s="95">
        <v>2.70623757099384</v>
      </c>
      <c r="G212" s="95">
        <v>19.352950980886799</v>
      </c>
      <c r="H212" s="95">
        <v>10</v>
      </c>
      <c r="I212" s="95">
        <v>0</v>
      </c>
      <c r="J212" s="95">
        <v>262.47127918899099</v>
      </c>
      <c r="K212" s="95">
        <v>76</v>
      </c>
      <c r="L212" s="95">
        <v>21.785021422198</v>
      </c>
      <c r="M212" s="95">
        <v>13.480546473991099</v>
      </c>
      <c r="N212" s="95">
        <v>150.523865422234</v>
      </c>
      <c r="O212" s="95">
        <v>19.0768230734393</v>
      </c>
      <c r="P212" s="95">
        <v>0</v>
      </c>
      <c r="Q212" s="95">
        <v>1271.7660901844499</v>
      </c>
      <c r="R212" s="95">
        <v>0</v>
      </c>
      <c r="S212" s="95">
        <v>0</v>
      </c>
      <c r="T212" s="95">
        <v>11.4510019678855</v>
      </c>
      <c r="U212" s="95">
        <v>331.19984985142901</v>
      </c>
      <c r="V212" s="95">
        <v>0</v>
      </c>
      <c r="W212" s="95">
        <v>97424.153113365202</v>
      </c>
      <c r="X212" s="95">
        <v>97721.129008293196</v>
      </c>
      <c r="Y212" s="95">
        <v>256.11129124462599</v>
      </c>
      <c r="Z212" s="95">
        <v>3012.6273056566702</v>
      </c>
      <c r="AA212" s="95">
        <v>1563</v>
      </c>
      <c r="AB212" s="95">
        <v>0</v>
      </c>
      <c r="AC212" s="95">
        <v>100781.537268639</v>
      </c>
      <c r="AD212" s="95">
        <v>26761.746873140299</v>
      </c>
      <c r="AE212" s="95">
        <v>1145.7488737106301</v>
      </c>
      <c r="AF212" s="95">
        <v>1711.9392280280599</v>
      </c>
      <c r="AG212" s="95">
        <v>32532.981615781799</v>
      </c>
      <c r="AH212" s="95">
        <v>740.04587195068598</v>
      </c>
      <c r="AI212" s="95">
        <v>0</v>
      </c>
      <c r="AJ212" s="95">
        <v>158612.80823516799</v>
      </c>
      <c r="AK212" s="95">
        <v>0</v>
      </c>
      <c r="AL212" s="95">
        <v>0</v>
      </c>
      <c r="AM212" s="95">
        <v>2107.9152866005902</v>
      </c>
      <c r="AN212" s="95">
        <v>124367.895057678</v>
      </c>
      <c r="AO212" s="95">
        <v>0</v>
      </c>
      <c r="AP212" s="95">
        <v>704600.67498016404</v>
      </c>
      <c r="AQ212" s="95">
        <v>660409.41241455101</v>
      </c>
      <c r="AR212" s="95">
        <v>1736.27947703004</v>
      </c>
      <c r="AS212" s="95">
        <v>21890.951789617498</v>
      </c>
      <c r="AT212" s="95">
        <v>10377.09998703</v>
      </c>
      <c r="AU212" s="95">
        <v>0</v>
      </c>
      <c r="AV212" s="95">
        <v>260733.86285781901</v>
      </c>
      <c r="AW212" s="95">
        <v>66764.999991416902</v>
      </c>
      <c r="AX212" s="95">
        <v>9371.7306244373303</v>
      </c>
      <c r="AY212" s="95">
        <v>11813.2893115282</v>
      </c>
      <c r="AZ212" s="95">
        <v>218386.132528305</v>
      </c>
      <c r="BA212" s="95">
        <v>5320.8641502261198</v>
      </c>
      <c r="BB212" s="95">
        <v>0</v>
      </c>
      <c r="BC212" s="95">
        <v>1127902.36187744</v>
      </c>
      <c r="BD212" s="95">
        <v>0</v>
      </c>
      <c r="BE212" s="95">
        <v>0</v>
      </c>
      <c r="BF212" s="95">
        <v>15099.190236926101</v>
      </c>
      <c r="BG212" s="95">
        <v>318553.62988662702</v>
      </c>
      <c r="BH212" s="95">
        <v>0</v>
      </c>
      <c r="BI212" s="95">
        <v>119525.91562271101</v>
      </c>
      <c r="BJ212" s="95">
        <v>231437.077604294</v>
      </c>
      <c r="BK212" s="95">
        <v>0</v>
      </c>
      <c r="BL212" s="95">
        <v>0</v>
      </c>
      <c r="BM212" s="95">
        <v>0</v>
      </c>
      <c r="BN212" s="95">
        <v>0</v>
      </c>
      <c r="BO212" s="95">
        <v>0</v>
      </c>
      <c r="BP212" s="95">
        <v>0</v>
      </c>
      <c r="BQ212" s="95">
        <v>0</v>
      </c>
      <c r="BR212" s="95">
        <v>2896.3046289384401</v>
      </c>
      <c r="BS212" s="95">
        <v>77502.377991676301</v>
      </c>
      <c r="BT212" s="95">
        <v>1047.20648270845</v>
      </c>
      <c r="BU212" s="95">
        <v>0</v>
      </c>
      <c r="BV212" s="95">
        <v>273637.97087478603</v>
      </c>
      <c r="BW212" s="95">
        <v>0</v>
      </c>
      <c r="BX212" s="95">
        <v>0</v>
      </c>
      <c r="BY212" s="95">
        <v>0</v>
      </c>
      <c r="BZ212" s="95">
        <v>0</v>
      </c>
      <c r="CA212" s="95">
        <v>1461.2769327461699</v>
      </c>
      <c r="CB212" s="95">
        <v>194748.51243972799</v>
      </c>
      <c r="CC212" s="95">
        <v>1382259.8199005099</v>
      </c>
      <c r="CD212" s="95">
        <v>355155.41565322899</v>
      </c>
      <c r="CE212" s="95">
        <v>28.966643471969299</v>
      </c>
      <c r="CF212" s="95">
        <v>4650.7488043308304</v>
      </c>
      <c r="CG212" s="95">
        <v>33086.905333042101</v>
      </c>
      <c r="CH212" s="95">
        <v>0</v>
      </c>
      <c r="CI212" s="95">
        <v>1491.0831143558</v>
      </c>
      <c r="CJ212" s="95">
        <v>199025.677839279</v>
      </c>
      <c r="CK212" s="95">
        <v>1413903.9006195101</v>
      </c>
      <c r="CL212" s="95">
        <v>358172.80224609398</v>
      </c>
      <c r="CM212" s="160">
        <v>1820.0135302096601</v>
      </c>
      <c r="CN212" s="160">
        <v>324500.38378143299</v>
      </c>
      <c r="CO212" s="160">
        <v>1733981.7205658001</v>
      </c>
      <c r="CP212" s="95">
        <v>358172.80224609398</v>
      </c>
      <c r="CQ212" s="95">
        <v>0</v>
      </c>
      <c r="CR212" s="95">
        <v>0</v>
      </c>
      <c r="CS212" s="95">
        <v>0</v>
      </c>
      <c r="CT212" s="95">
        <v>0</v>
      </c>
      <c r="CU212" s="161">
        <v>199399.26124405881</v>
      </c>
      <c r="CV212" s="161">
        <v>1415346.725233552</v>
      </c>
    </row>
    <row r="213" spans="1:100" x14ac:dyDescent="0.2">
      <c r="A213" s="94" t="s">
        <v>54</v>
      </c>
      <c r="B213" s="96">
        <v>38961</v>
      </c>
      <c r="C213" s="95">
        <v>0</v>
      </c>
      <c r="D213" s="95">
        <v>963.88657166808798</v>
      </c>
      <c r="E213" s="95">
        <v>522.45828343182802</v>
      </c>
      <c r="F213" s="95">
        <v>3.4013868779875298</v>
      </c>
      <c r="G213" s="95">
        <v>22.863832881907001</v>
      </c>
      <c r="H213" s="95">
        <v>9</v>
      </c>
      <c r="I213" s="95">
        <v>0</v>
      </c>
      <c r="J213" s="95">
        <v>292.30141314864198</v>
      </c>
      <c r="K213" s="95">
        <v>50</v>
      </c>
      <c r="L213" s="95">
        <v>22.030845531495299</v>
      </c>
      <c r="M213" s="95">
        <v>15.489239433896699</v>
      </c>
      <c r="N213" s="95">
        <v>159.23082507588001</v>
      </c>
      <c r="O213" s="95">
        <v>21.889793927548499</v>
      </c>
      <c r="P213" s="95">
        <v>0</v>
      </c>
      <c r="Q213" s="95">
        <v>1286.1235320866101</v>
      </c>
      <c r="R213" s="95">
        <v>0</v>
      </c>
      <c r="S213" s="95">
        <v>0</v>
      </c>
      <c r="T213" s="95">
        <v>10.829337449744299</v>
      </c>
      <c r="U213" s="95">
        <v>346.92483776062699</v>
      </c>
      <c r="V213" s="95">
        <v>0</v>
      </c>
      <c r="W213" s="95">
        <v>90695.091178893999</v>
      </c>
      <c r="X213" s="95">
        <v>94541.317512512207</v>
      </c>
      <c r="Y213" s="95">
        <v>515.201895564795</v>
      </c>
      <c r="Z213" s="95">
        <v>3890.50391498208</v>
      </c>
      <c r="AA213" s="95">
        <v>1249</v>
      </c>
      <c r="AB213" s="95">
        <v>0</v>
      </c>
      <c r="AC213" s="95">
        <v>113413.560201645</v>
      </c>
      <c r="AD213" s="95">
        <v>13454.297421216999</v>
      </c>
      <c r="AE213" s="95">
        <v>1493.8269482255</v>
      </c>
      <c r="AF213" s="95">
        <v>2172.6410514414301</v>
      </c>
      <c r="AG213" s="95">
        <v>33396.4732956886</v>
      </c>
      <c r="AH213" s="95">
        <v>667.56641011685099</v>
      </c>
      <c r="AI213" s="95">
        <v>0</v>
      </c>
      <c r="AJ213" s="95">
        <v>148365.56678962699</v>
      </c>
      <c r="AK213" s="95">
        <v>0</v>
      </c>
      <c r="AL213" s="95">
        <v>0</v>
      </c>
      <c r="AM213" s="95">
        <v>2101.4011862575999</v>
      </c>
      <c r="AN213" s="95">
        <v>128881.51806354499</v>
      </c>
      <c r="AO213" s="95">
        <v>0</v>
      </c>
      <c r="AP213" s="95">
        <v>677001.85663604701</v>
      </c>
      <c r="AQ213" s="95">
        <v>645961.91484069801</v>
      </c>
      <c r="AR213" s="95">
        <v>4159.7387843728102</v>
      </c>
      <c r="AS213" s="95">
        <v>27761.695349693298</v>
      </c>
      <c r="AT213" s="95">
        <v>8532.1499938964807</v>
      </c>
      <c r="AU213" s="95">
        <v>0</v>
      </c>
      <c r="AV213" s="95">
        <v>300159.913543701</v>
      </c>
      <c r="AW213" s="95">
        <v>35543</v>
      </c>
      <c r="AX213" s="95">
        <v>10985.9718567133</v>
      </c>
      <c r="AY213" s="95">
        <v>15602.0960073471</v>
      </c>
      <c r="AZ213" s="95">
        <v>226664.513607025</v>
      </c>
      <c r="BA213" s="95">
        <v>5079.8029754757899</v>
      </c>
      <c r="BB213" s="95">
        <v>0</v>
      </c>
      <c r="BC213" s="95">
        <v>1071392.95083618</v>
      </c>
      <c r="BD213" s="95">
        <v>0</v>
      </c>
      <c r="BE213" s="95">
        <v>0</v>
      </c>
      <c r="BF213" s="95">
        <v>15334.531409859699</v>
      </c>
      <c r="BG213" s="95">
        <v>342448.38214111299</v>
      </c>
      <c r="BH213" s="95">
        <v>0</v>
      </c>
      <c r="BI213" s="95">
        <v>125213.758349419</v>
      </c>
      <c r="BJ213" s="95">
        <v>226418.596248627</v>
      </c>
      <c r="BK213" s="95">
        <v>0</v>
      </c>
      <c r="BL213" s="95">
        <v>0</v>
      </c>
      <c r="BM213" s="95">
        <v>0</v>
      </c>
      <c r="BN213" s="95">
        <v>0</v>
      </c>
      <c r="BO213" s="95">
        <v>0</v>
      </c>
      <c r="BP213" s="95">
        <v>0</v>
      </c>
      <c r="BQ213" s="95">
        <v>0</v>
      </c>
      <c r="BR213" s="95">
        <v>3477.24239808321</v>
      </c>
      <c r="BS213" s="95">
        <v>81768.580404281602</v>
      </c>
      <c r="BT213" s="95">
        <v>990.606035813689</v>
      </c>
      <c r="BU213" s="95">
        <v>0</v>
      </c>
      <c r="BV213" s="95">
        <v>263479.97527694702</v>
      </c>
      <c r="BW213" s="95">
        <v>0</v>
      </c>
      <c r="BX213" s="95">
        <v>0</v>
      </c>
      <c r="BY213" s="95">
        <v>0</v>
      </c>
      <c r="BZ213" s="95">
        <v>0</v>
      </c>
      <c r="CA213" s="95">
        <v>1484.3605623245201</v>
      </c>
      <c r="CB213" s="95">
        <v>184118.89486694301</v>
      </c>
      <c r="CC213" s="95">
        <v>1321968.7735443099</v>
      </c>
      <c r="CD213" s="95">
        <v>347189.406429291</v>
      </c>
      <c r="CE213" s="95">
        <v>31.933758258819601</v>
      </c>
      <c r="CF213" s="95">
        <v>5238.9504100084296</v>
      </c>
      <c r="CG213" s="95">
        <v>37212.076674461401</v>
      </c>
      <c r="CH213" s="95">
        <v>0</v>
      </c>
      <c r="CI213" s="95">
        <v>1515.0116843432199</v>
      </c>
      <c r="CJ213" s="95">
        <v>189713.47797203099</v>
      </c>
      <c r="CK213" s="95">
        <v>1361096.1459198</v>
      </c>
      <c r="CL213" s="95">
        <v>351678.33869934099</v>
      </c>
      <c r="CM213" s="160">
        <v>1861.6960076242699</v>
      </c>
      <c r="CN213" s="160">
        <v>321553.54168319702</v>
      </c>
      <c r="CO213" s="160">
        <v>1701133.3132171601</v>
      </c>
      <c r="CP213" s="95">
        <v>351678.33869934099</v>
      </c>
      <c r="CQ213" s="95">
        <v>0</v>
      </c>
      <c r="CR213" s="95">
        <v>0</v>
      </c>
      <c r="CS213" s="95">
        <v>0</v>
      </c>
      <c r="CT213" s="95">
        <v>0</v>
      </c>
      <c r="CU213" s="161">
        <v>189357.84527695144</v>
      </c>
      <c r="CV213" s="161">
        <v>1359180.8502187713</v>
      </c>
    </row>
    <row r="214" spans="1:100" x14ac:dyDescent="0.2">
      <c r="A214" s="94" t="s">
        <v>54</v>
      </c>
      <c r="B214" s="96">
        <v>39052</v>
      </c>
      <c r="C214" s="95">
        <v>0</v>
      </c>
      <c r="D214" s="95">
        <v>1063.59311057627</v>
      </c>
      <c r="E214" s="95">
        <v>506.042399968952</v>
      </c>
      <c r="F214" s="95">
        <v>4.7927152259508103</v>
      </c>
      <c r="G214" s="95">
        <v>27.2220974108204</v>
      </c>
      <c r="H214" s="95">
        <v>10</v>
      </c>
      <c r="I214" s="95">
        <v>0</v>
      </c>
      <c r="J214" s="95">
        <v>325.17322483286301</v>
      </c>
      <c r="K214" s="95">
        <v>34</v>
      </c>
      <c r="L214" s="95">
        <v>27.112359825288902</v>
      </c>
      <c r="M214" s="95">
        <v>16.106066437903799</v>
      </c>
      <c r="N214" s="95">
        <v>163.19851663895</v>
      </c>
      <c r="O214" s="95">
        <v>25.137016253080201</v>
      </c>
      <c r="P214" s="95">
        <v>0</v>
      </c>
      <c r="Q214" s="95">
        <v>1353.75402981043</v>
      </c>
      <c r="R214" s="95">
        <v>0</v>
      </c>
      <c r="S214" s="95">
        <v>0</v>
      </c>
      <c r="T214" s="95">
        <v>11.019941488630099</v>
      </c>
      <c r="U214" s="95">
        <v>367.39247465506202</v>
      </c>
      <c r="V214" s="95">
        <v>0</v>
      </c>
      <c r="W214" s="95">
        <v>115159.266490936</v>
      </c>
      <c r="X214" s="95">
        <v>92585.727318763704</v>
      </c>
      <c r="Y214" s="95">
        <v>617.20612058788504</v>
      </c>
      <c r="Z214" s="95">
        <v>4800.3815442919704</v>
      </c>
      <c r="AA214" s="95">
        <v>1327</v>
      </c>
      <c r="AB214" s="95">
        <v>0</v>
      </c>
      <c r="AC214" s="95">
        <v>126123.02543353999</v>
      </c>
      <c r="AD214" s="95">
        <v>8813.4575467109698</v>
      </c>
      <c r="AE214" s="95">
        <v>1741.6123292744201</v>
      </c>
      <c r="AF214" s="95">
        <v>2480.3888005018198</v>
      </c>
      <c r="AG214" s="95">
        <v>34568.781940460198</v>
      </c>
      <c r="AH214" s="95">
        <v>720.86371210217499</v>
      </c>
      <c r="AI214" s="95">
        <v>0</v>
      </c>
      <c r="AJ214" s="95">
        <v>167697.27462577799</v>
      </c>
      <c r="AK214" s="95">
        <v>0</v>
      </c>
      <c r="AL214" s="95">
        <v>0</v>
      </c>
      <c r="AM214" s="95">
        <v>1788.1802551299299</v>
      </c>
      <c r="AN214" s="95">
        <v>136933.326812744</v>
      </c>
      <c r="AO214" s="95">
        <v>0</v>
      </c>
      <c r="AP214" s="95">
        <v>873962.64658355701</v>
      </c>
      <c r="AQ214" s="95">
        <v>636171.36627197301</v>
      </c>
      <c r="AR214" s="95">
        <v>5059.4098011851302</v>
      </c>
      <c r="AS214" s="95">
        <v>34359.847258567803</v>
      </c>
      <c r="AT214" s="95">
        <v>9515.2499914169293</v>
      </c>
      <c r="AU214" s="95">
        <v>0</v>
      </c>
      <c r="AV214" s="95">
        <v>337640.74794769299</v>
      </c>
      <c r="AW214" s="95">
        <v>22471.999998092699</v>
      </c>
      <c r="AX214" s="95">
        <v>11498.7697480917</v>
      </c>
      <c r="AY214" s="95">
        <v>17488.832310915001</v>
      </c>
      <c r="AZ214" s="95">
        <v>236355.03754424999</v>
      </c>
      <c r="BA214" s="95">
        <v>5983.44298839569</v>
      </c>
      <c r="BB214" s="95">
        <v>0</v>
      </c>
      <c r="BC214" s="95">
        <v>1225921.0807495101</v>
      </c>
      <c r="BD214" s="95">
        <v>0</v>
      </c>
      <c r="BE214" s="95">
        <v>0</v>
      </c>
      <c r="BF214" s="95">
        <v>12940.8914302588</v>
      </c>
      <c r="BG214" s="95">
        <v>366370.679714203</v>
      </c>
      <c r="BH214" s="95">
        <v>0</v>
      </c>
      <c r="BI214" s="95">
        <v>152678.14731216399</v>
      </c>
      <c r="BJ214" s="95">
        <v>223520.47396278399</v>
      </c>
      <c r="BK214" s="95">
        <v>0</v>
      </c>
      <c r="BL214" s="95">
        <v>0</v>
      </c>
      <c r="BM214" s="95">
        <v>0</v>
      </c>
      <c r="BN214" s="95">
        <v>0</v>
      </c>
      <c r="BO214" s="95">
        <v>0</v>
      </c>
      <c r="BP214" s="95">
        <v>0</v>
      </c>
      <c r="BQ214" s="95">
        <v>0</v>
      </c>
      <c r="BR214" s="95">
        <v>3794.5790217518802</v>
      </c>
      <c r="BS214" s="95">
        <v>82982.563192367597</v>
      </c>
      <c r="BT214" s="95">
        <v>1168.0678419917799</v>
      </c>
      <c r="BU214" s="95">
        <v>0</v>
      </c>
      <c r="BV214" s="95">
        <v>289873.652580261</v>
      </c>
      <c r="BW214" s="95">
        <v>0</v>
      </c>
      <c r="BX214" s="95">
        <v>0</v>
      </c>
      <c r="BY214" s="95">
        <v>0</v>
      </c>
      <c r="BZ214" s="95">
        <v>0</v>
      </c>
      <c r="CA214" s="95">
        <v>1564.20809006691</v>
      </c>
      <c r="CB214" s="95">
        <v>207357.41620254499</v>
      </c>
      <c r="CC214" s="95">
        <v>1495892.8686370801</v>
      </c>
      <c r="CD214" s="95">
        <v>370990.77836990397</v>
      </c>
      <c r="CE214" s="95">
        <v>36.6557443249039</v>
      </c>
      <c r="CF214" s="95">
        <v>5947.8724725246402</v>
      </c>
      <c r="CG214" s="95">
        <v>42123.257677078203</v>
      </c>
      <c r="CH214" s="95">
        <v>0</v>
      </c>
      <c r="CI214" s="95">
        <v>1601.46178162098</v>
      </c>
      <c r="CJ214" s="95">
        <v>213447.23296546901</v>
      </c>
      <c r="CK214" s="95">
        <v>1538927.15220642</v>
      </c>
      <c r="CL214" s="95">
        <v>377246.70046234102</v>
      </c>
      <c r="CM214" s="160">
        <v>1964.9035903364399</v>
      </c>
      <c r="CN214" s="160">
        <v>347807.97394180298</v>
      </c>
      <c r="CO214" s="160">
        <v>1905965.7277679399</v>
      </c>
      <c r="CP214" s="95">
        <v>377246.70046234102</v>
      </c>
      <c r="CQ214" s="95">
        <v>0</v>
      </c>
      <c r="CR214" s="95">
        <v>0</v>
      </c>
      <c r="CS214" s="95">
        <v>0</v>
      </c>
      <c r="CT214" s="95">
        <v>0</v>
      </c>
      <c r="CU214" s="161">
        <v>213305.28867506963</v>
      </c>
      <c r="CV214" s="161">
        <v>1538016.1263141583</v>
      </c>
    </row>
    <row r="215" spans="1:100" x14ac:dyDescent="0.2">
      <c r="A215" s="94" t="s">
        <v>54</v>
      </c>
      <c r="B215" s="96">
        <v>39142</v>
      </c>
      <c r="C215" s="95">
        <v>0</v>
      </c>
      <c r="D215" s="95">
        <v>1094.3166836202099</v>
      </c>
      <c r="E215" s="95">
        <v>488.43669249862398</v>
      </c>
      <c r="F215" s="95">
        <v>5.0118923409609097</v>
      </c>
      <c r="G215" s="95">
        <v>30.426984993973701</v>
      </c>
      <c r="H215" s="95">
        <v>8</v>
      </c>
      <c r="I215" s="95">
        <v>0</v>
      </c>
      <c r="J215" s="95">
        <v>347.57527754083299</v>
      </c>
      <c r="K215" s="95">
        <v>32</v>
      </c>
      <c r="L215" s="95">
        <v>18.895592342363699</v>
      </c>
      <c r="M215" s="95">
        <v>17.746103426907201</v>
      </c>
      <c r="N215" s="95">
        <v>173.465555122122</v>
      </c>
      <c r="O215" s="95">
        <v>23.998919342644498</v>
      </c>
      <c r="P215" s="95">
        <v>0</v>
      </c>
      <c r="Q215" s="95">
        <v>1371.6869911998499</v>
      </c>
      <c r="R215" s="95">
        <v>0</v>
      </c>
      <c r="S215" s="95">
        <v>0</v>
      </c>
      <c r="T215" s="95">
        <v>8.5582008347846603</v>
      </c>
      <c r="U215" s="95">
        <v>374.17595650255703</v>
      </c>
      <c r="V215" s="95">
        <v>0</v>
      </c>
      <c r="W215" s="95">
        <v>121703.328363419</v>
      </c>
      <c r="X215" s="95">
        <v>87490.279420852705</v>
      </c>
      <c r="Y215" s="95">
        <v>613.57979928702105</v>
      </c>
      <c r="Z215" s="95">
        <v>5768.9775833487502</v>
      </c>
      <c r="AA215" s="95">
        <v>1148</v>
      </c>
      <c r="AB215" s="95">
        <v>0</v>
      </c>
      <c r="AC215" s="95">
        <v>131282.49940872201</v>
      </c>
      <c r="AD215" s="95">
        <v>8818.0490889549292</v>
      </c>
      <c r="AE215" s="95">
        <v>1606.1216250956099</v>
      </c>
      <c r="AF215" s="95">
        <v>1790.62076066434</v>
      </c>
      <c r="AG215" s="95">
        <v>36374.575772285498</v>
      </c>
      <c r="AH215" s="95">
        <v>815.97876523435104</v>
      </c>
      <c r="AI215" s="95">
        <v>0</v>
      </c>
      <c r="AJ215" s="95">
        <v>168824.83778381301</v>
      </c>
      <c r="AK215" s="95">
        <v>0</v>
      </c>
      <c r="AL215" s="95">
        <v>0</v>
      </c>
      <c r="AM215" s="95">
        <v>1458.2796010375</v>
      </c>
      <c r="AN215" s="95">
        <v>139047.92008590701</v>
      </c>
      <c r="AO215" s="95">
        <v>0</v>
      </c>
      <c r="AP215" s="95">
        <v>920930.38964080799</v>
      </c>
      <c r="AQ215" s="95">
        <v>607994.39054870605</v>
      </c>
      <c r="AR215" s="95">
        <v>4613.3618844151497</v>
      </c>
      <c r="AS215" s="95">
        <v>39235.226880550399</v>
      </c>
      <c r="AT215" s="95">
        <v>8900.7099905014002</v>
      </c>
      <c r="AU215" s="95">
        <v>0</v>
      </c>
      <c r="AV215" s="95">
        <v>354026.66636657697</v>
      </c>
      <c r="AW215" s="95">
        <v>22519</v>
      </c>
      <c r="AX215" s="95">
        <v>9917.6612020731009</v>
      </c>
      <c r="AY215" s="95">
        <v>12834.3578014374</v>
      </c>
      <c r="AZ215" s="95">
        <v>253320.81225776699</v>
      </c>
      <c r="BA215" s="95">
        <v>6585.08478307724</v>
      </c>
      <c r="BB215" s="95">
        <v>0</v>
      </c>
      <c r="BC215" s="95">
        <v>1245222.7548217799</v>
      </c>
      <c r="BD215" s="95">
        <v>0</v>
      </c>
      <c r="BE215" s="95">
        <v>0</v>
      </c>
      <c r="BF215" s="95">
        <v>10841.0000905991</v>
      </c>
      <c r="BG215" s="95">
        <v>372380.91028595</v>
      </c>
      <c r="BH215" s="95">
        <v>0</v>
      </c>
      <c r="BI215" s="95">
        <v>162345.126754761</v>
      </c>
      <c r="BJ215" s="95">
        <v>212776.71872139</v>
      </c>
      <c r="BK215" s="95">
        <v>0</v>
      </c>
      <c r="BL215" s="95">
        <v>0</v>
      </c>
      <c r="BM215" s="95">
        <v>0</v>
      </c>
      <c r="BN215" s="95">
        <v>0</v>
      </c>
      <c r="BO215" s="95">
        <v>0</v>
      </c>
      <c r="BP215" s="95">
        <v>0</v>
      </c>
      <c r="BQ215" s="95">
        <v>0</v>
      </c>
      <c r="BR215" s="95">
        <v>3329.33379969001</v>
      </c>
      <c r="BS215" s="95">
        <v>89642.149389266997</v>
      </c>
      <c r="BT215" s="95">
        <v>1283.9120382666599</v>
      </c>
      <c r="BU215" s="95">
        <v>0</v>
      </c>
      <c r="BV215" s="95">
        <v>281631.85016250599</v>
      </c>
      <c r="BW215" s="95">
        <v>0</v>
      </c>
      <c r="BX215" s="95">
        <v>0</v>
      </c>
      <c r="BY215" s="95">
        <v>0</v>
      </c>
      <c r="BZ215" s="95">
        <v>0</v>
      </c>
      <c r="CA215" s="95">
        <v>1589.97122479975</v>
      </c>
      <c r="CB215" s="95">
        <v>211591.36453247099</v>
      </c>
      <c r="CC215" s="95">
        <v>1526903.5096283001</v>
      </c>
      <c r="CD215" s="95">
        <v>378817.71663284302</v>
      </c>
      <c r="CE215" s="95">
        <v>39.428022011648899</v>
      </c>
      <c r="CF215" s="95">
        <v>6942.02686202526</v>
      </c>
      <c r="CG215" s="95">
        <v>48022.751663208001</v>
      </c>
      <c r="CH215" s="95">
        <v>0</v>
      </c>
      <c r="CI215" s="95">
        <v>1629.34045669436</v>
      </c>
      <c r="CJ215" s="95">
        <v>218470.08421325701</v>
      </c>
      <c r="CK215" s="95">
        <v>1573401.6777191199</v>
      </c>
      <c r="CL215" s="95">
        <v>386602.21699523902</v>
      </c>
      <c r="CM215" s="160">
        <v>2002.4673492163399</v>
      </c>
      <c r="CN215" s="160">
        <v>355654.24175643898</v>
      </c>
      <c r="CO215" s="160">
        <v>1945728.7801818801</v>
      </c>
      <c r="CP215" s="95">
        <v>386602.21699523902</v>
      </c>
      <c r="CQ215" s="95">
        <v>0</v>
      </c>
      <c r="CR215" s="95">
        <v>0</v>
      </c>
      <c r="CS215" s="95">
        <v>0</v>
      </c>
      <c r="CT215" s="95">
        <v>0</v>
      </c>
      <c r="CU215" s="161">
        <v>218533.39139449626</v>
      </c>
      <c r="CV215" s="161">
        <v>1574926.2612915081</v>
      </c>
    </row>
    <row r="216" spans="1:100" x14ac:dyDescent="0.2">
      <c r="A216" s="94" t="s">
        <v>54</v>
      </c>
      <c r="B216" s="96">
        <v>39234</v>
      </c>
      <c r="C216" s="95">
        <v>0</v>
      </c>
      <c r="D216" s="95">
        <v>1126.76499433815</v>
      </c>
      <c r="E216" s="95">
        <v>463.60743148252402</v>
      </c>
      <c r="F216" s="95">
        <v>2.8316561529936699</v>
      </c>
      <c r="G216" s="95">
        <v>33.511380279902397</v>
      </c>
      <c r="H216" s="95">
        <v>7</v>
      </c>
      <c r="I216" s="95">
        <v>0</v>
      </c>
      <c r="J216" s="95">
        <v>372.75707603990998</v>
      </c>
      <c r="K216" s="95">
        <v>26</v>
      </c>
      <c r="L216" s="95">
        <v>18.379453917732501</v>
      </c>
      <c r="M216" s="95">
        <v>14.5282636039192</v>
      </c>
      <c r="N216" s="95">
        <v>193.35799995437301</v>
      </c>
      <c r="O216" s="95">
        <v>27.951554489089201</v>
      </c>
      <c r="P216" s="95">
        <v>0</v>
      </c>
      <c r="Q216" s="95">
        <v>1352.0042600929701</v>
      </c>
      <c r="R216" s="95">
        <v>0</v>
      </c>
      <c r="S216" s="95">
        <v>0</v>
      </c>
      <c r="T216" s="95">
        <v>6.6251072470913597</v>
      </c>
      <c r="U216" s="95">
        <v>391.41398872435099</v>
      </c>
      <c r="V216" s="95">
        <v>0</v>
      </c>
      <c r="W216" s="95">
        <v>121992.970828056</v>
      </c>
      <c r="X216" s="95">
        <v>83407.832548141494</v>
      </c>
      <c r="Y216" s="95">
        <v>485.43843756988599</v>
      </c>
      <c r="Z216" s="95">
        <v>6704.2947780489903</v>
      </c>
      <c r="AA216" s="95">
        <v>939</v>
      </c>
      <c r="AB216" s="95">
        <v>0</v>
      </c>
      <c r="AC216" s="95">
        <v>132226.32943344099</v>
      </c>
      <c r="AD216" s="95">
        <v>6279.7377114295996</v>
      </c>
      <c r="AE216" s="95">
        <v>1442.90940827131</v>
      </c>
      <c r="AF216" s="95">
        <v>1862.11500248313</v>
      </c>
      <c r="AG216" s="95">
        <v>40376.642818927801</v>
      </c>
      <c r="AH216" s="95">
        <v>964.54703839123204</v>
      </c>
      <c r="AI216" s="95">
        <v>0</v>
      </c>
      <c r="AJ216" s="95">
        <v>160919.594753265</v>
      </c>
      <c r="AK216" s="95">
        <v>0</v>
      </c>
      <c r="AL216" s="95">
        <v>0</v>
      </c>
      <c r="AM216" s="95">
        <v>1208.3880968987901</v>
      </c>
      <c r="AN216" s="95">
        <v>136999.426065445</v>
      </c>
      <c r="AO216" s="95">
        <v>0</v>
      </c>
      <c r="AP216" s="95">
        <v>910112.93061065697</v>
      </c>
      <c r="AQ216" s="95">
        <v>586283.16113281297</v>
      </c>
      <c r="AR216" s="95">
        <v>3586.0541691183998</v>
      </c>
      <c r="AS216" s="95">
        <v>45930.413267612501</v>
      </c>
      <c r="AT216" s="95">
        <v>6556.5899925231897</v>
      </c>
      <c r="AU216" s="95">
        <v>0</v>
      </c>
      <c r="AV216" s="95">
        <v>367601.854995728</v>
      </c>
      <c r="AW216" s="95">
        <v>16342.9999976158</v>
      </c>
      <c r="AX216" s="95">
        <v>10525.3547297716</v>
      </c>
      <c r="AY216" s="95">
        <v>13788.010746121399</v>
      </c>
      <c r="AZ216" s="95">
        <v>289108.80167388899</v>
      </c>
      <c r="BA216" s="95">
        <v>7647.3203956484804</v>
      </c>
      <c r="BB216" s="95">
        <v>0</v>
      </c>
      <c r="BC216" s="95">
        <v>1183081.3750305199</v>
      </c>
      <c r="BD216" s="95">
        <v>0</v>
      </c>
      <c r="BE216" s="95">
        <v>0</v>
      </c>
      <c r="BF216" s="95">
        <v>8471.0941526889801</v>
      </c>
      <c r="BG216" s="95">
        <v>379685.73073196399</v>
      </c>
      <c r="BH216" s="95">
        <v>0</v>
      </c>
      <c r="BI216" s="95">
        <v>177406.98849677999</v>
      </c>
      <c r="BJ216" s="95">
        <v>205870.49323272699</v>
      </c>
      <c r="BK216" s="95">
        <v>0</v>
      </c>
      <c r="BL216" s="95">
        <v>0</v>
      </c>
      <c r="BM216" s="95">
        <v>0</v>
      </c>
      <c r="BN216" s="95">
        <v>0</v>
      </c>
      <c r="BO216" s="95">
        <v>0</v>
      </c>
      <c r="BP216" s="95">
        <v>0</v>
      </c>
      <c r="BQ216" s="95">
        <v>0</v>
      </c>
      <c r="BR216" s="95">
        <v>3302.3902751207402</v>
      </c>
      <c r="BS216" s="95">
        <v>104975.408233643</v>
      </c>
      <c r="BT216" s="95">
        <v>1489.7129995673899</v>
      </c>
      <c r="BU216" s="95">
        <v>0</v>
      </c>
      <c r="BV216" s="95">
        <v>276766.52700805699</v>
      </c>
      <c r="BW216" s="95">
        <v>0</v>
      </c>
      <c r="BX216" s="95">
        <v>0</v>
      </c>
      <c r="BY216" s="95">
        <v>0</v>
      </c>
      <c r="BZ216" s="95">
        <v>0</v>
      </c>
      <c r="CA216" s="95">
        <v>1591.64596539736</v>
      </c>
      <c r="CB216" s="95">
        <v>204756.29526329</v>
      </c>
      <c r="CC216" s="95">
        <v>1521693.94319153</v>
      </c>
      <c r="CD216" s="95">
        <v>388991.98913574201</v>
      </c>
      <c r="CE216" s="95">
        <v>39.901402648538401</v>
      </c>
      <c r="CF216" s="95">
        <v>7715.8146227598199</v>
      </c>
      <c r="CG216" s="95">
        <v>53526.506639003797</v>
      </c>
      <c r="CH216" s="95">
        <v>0</v>
      </c>
      <c r="CI216" s="95">
        <v>1631.98430433869</v>
      </c>
      <c r="CJ216" s="95">
        <v>212009.471704483</v>
      </c>
      <c r="CK216" s="95">
        <v>1574041.7109069801</v>
      </c>
      <c r="CL216" s="95">
        <v>397761.60039520299</v>
      </c>
      <c r="CM216" s="160">
        <v>2019.5996692180599</v>
      </c>
      <c r="CN216" s="160">
        <v>349810.20079422003</v>
      </c>
      <c r="CO216" s="160">
        <v>1947379.59397888</v>
      </c>
      <c r="CP216" s="95">
        <v>397761.60039520299</v>
      </c>
      <c r="CQ216" s="95">
        <v>0</v>
      </c>
      <c r="CR216" s="95">
        <v>0</v>
      </c>
      <c r="CS216" s="95">
        <v>0</v>
      </c>
      <c r="CT216" s="95">
        <v>0</v>
      </c>
      <c r="CU216" s="161">
        <v>212472.10988604982</v>
      </c>
      <c r="CV216" s="161">
        <v>1575220.4498305337</v>
      </c>
    </row>
    <row r="217" spans="1:100" x14ac:dyDescent="0.2">
      <c r="A217" s="94" t="s">
        <v>54</v>
      </c>
      <c r="B217" s="96">
        <v>39326</v>
      </c>
      <c r="C217" s="95">
        <v>0</v>
      </c>
      <c r="D217" s="95">
        <v>1174.55522949994</v>
      </c>
      <c r="E217" s="95">
        <v>439.95469733700202</v>
      </c>
      <c r="F217" s="95">
        <v>3.4199956039956301</v>
      </c>
      <c r="G217" s="95">
        <v>39.712426277808802</v>
      </c>
      <c r="H217" s="95">
        <v>7</v>
      </c>
      <c r="I217" s="95">
        <v>0</v>
      </c>
      <c r="J217" s="95">
        <v>344.94336898252402</v>
      </c>
      <c r="K217" s="95">
        <v>17</v>
      </c>
      <c r="L217" s="95">
        <v>19.7476561255753</v>
      </c>
      <c r="M217" s="95">
        <v>15.519620501902001</v>
      </c>
      <c r="N217" s="95">
        <v>195.38323662616301</v>
      </c>
      <c r="O217" s="95">
        <v>30.707217025104899</v>
      </c>
      <c r="P217" s="95">
        <v>0</v>
      </c>
      <c r="Q217" s="95">
        <v>1359.80184741318</v>
      </c>
      <c r="R217" s="95">
        <v>0</v>
      </c>
      <c r="S217" s="95">
        <v>0</v>
      </c>
      <c r="T217" s="95">
        <v>7.9309085506247401</v>
      </c>
      <c r="U217" s="95">
        <v>366.184509366751</v>
      </c>
      <c r="V217" s="95">
        <v>0</v>
      </c>
      <c r="W217" s="95">
        <v>124373.64181995401</v>
      </c>
      <c r="X217" s="95">
        <v>78939.942527770996</v>
      </c>
      <c r="Y217" s="95">
        <v>282.01708381250501</v>
      </c>
      <c r="Z217" s="95">
        <v>7841.9279637336704</v>
      </c>
      <c r="AA217" s="95">
        <v>730</v>
      </c>
      <c r="AB217" s="95">
        <v>0</v>
      </c>
      <c r="AC217" s="95">
        <v>133556.41119003299</v>
      </c>
      <c r="AD217" s="95">
        <v>3614.2282719016098</v>
      </c>
      <c r="AE217" s="95">
        <v>1350.5931652337299</v>
      </c>
      <c r="AF217" s="95">
        <v>1653.3229720890499</v>
      </c>
      <c r="AG217" s="95">
        <v>40033.2293787003</v>
      </c>
      <c r="AH217" s="95">
        <v>1056.11819216609</v>
      </c>
      <c r="AI217" s="95">
        <v>0</v>
      </c>
      <c r="AJ217" s="95">
        <v>158785.07653045701</v>
      </c>
      <c r="AK217" s="95">
        <v>0</v>
      </c>
      <c r="AL217" s="95">
        <v>0</v>
      </c>
      <c r="AM217" s="95">
        <v>1424.1421876996801</v>
      </c>
      <c r="AN217" s="95">
        <v>137612.002405167</v>
      </c>
      <c r="AO217" s="95">
        <v>0</v>
      </c>
      <c r="AP217" s="95">
        <v>945393.072502136</v>
      </c>
      <c r="AQ217" s="95">
        <v>555630.27835845901</v>
      </c>
      <c r="AR217" s="95">
        <v>2283.2969858944398</v>
      </c>
      <c r="AS217" s="95">
        <v>54093.388552188902</v>
      </c>
      <c r="AT217" s="95">
        <v>5456.8699941635095</v>
      </c>
      <c r="AU217" s="95">
        <v>0</v>
      </c>
      <c r="AV217" s="95">
        <v>374722.46804046602</v>
      </c>
      <c r="AW217" s="95">
        <v>9803</v>
      </c>
      <c r="AX217" s="95">
        <v>10206.5033377409</v>
      </c>
      <c r="AY217" s="95">
        <v>12155.8270568848</v>
      </c>
      <c r="AZ217" s="95">
        <v>288550.883773804</v>
      </c>
      <c r="BA217" s="95">
        <v>8934.5718084573691</v>
      </c>
      <c r="BB217" s="95">
        <v>0</v>
      </c>
      <c r="BC217" s="95">
        <v>1185371.35671997</v>
      </c>
      <c r="BD217" s="95">
        <v>0</v>
      </c>
      <c r="BE217" s="95">
        <v>0</v>
      </c>
      <c r="BF217" s="95">
        <v>10381.168285965899</v>
      </c>
      <c r="BG217" s="95">
        <v>387056.30238342303</v>
      </c>
      <c r="BH217" s="95">
        <v>0</v>
      </c>
      <c r="BI217" s="95">
        <v>187748.39889907799</v>
      </c>
      <c r="BJ217" s="95">
        <v>195648.58866882301</v>
      </c>
      <c r="BK217" s="95">
        <v>0</v>
      </c>
      <c r="BL217" s="95">
        <v>0</v>
      </c>
      <c r="BM217" s="95">
        <v>0</v>
      </c>
      <c r="BN217" s="95">
        <v>0</v>
      </c>
      <c r="BO217" s="95">
        <v>0</v>
      </c>
      <c r="BP217" s="95">
        <v>0</v>
      </c>
      <c r="BQ217" s="95">
        <v>0</v>
      </c>
      <c r="BR217" s="95">
        <v>3519.71693897247</v>
      </c>
      <c r="BS217" s="95">
        <v>104788.46408557901</v>
      </c>
      <c r="BT217" s="95">
        <v>1740.1464310884501</v>
      </c>
      <c r="BU217" s="95">
        <v>0</v>
      </c>
      <c r="BV217" s="95">
        <v>274601.97470092803</v>
      </c>
      <c r="BW217" s="95">
        <v>0</v>
      </c>
      <c r="BX217" s="95">
        <v>0</v>
      </c>
      <c r="BY217" s="95">
        <v>0</v>
      </c>
      <c r="BZ217" s="95">
        <v>0</v>
      </c>
      <c r="CA217" s="95">
        <v>1610.0086023062499</v>
      </c>
      <c r="CB217" s="95">
        <v>201924.60933113101</v>
      </c>
      <c r="CC217" s="95">
        <v>1490397.6976318399</v>
      </c>
      <c r="CD217" s="95">
        <v>380534.36449050897</v>
      </c>
      <c r="CE217" s="95">
        <v>46.837596890982198</v>
      </c>
      <c r="CF217" s="95">
        <v>8613.9105906486493</v>
      </c>
      <c r="CG217" s="95">
        <v>60428.932757377603</v>
      </c>
      <c r="CH217" s="95">
        <v>0</v>
      </c>
      <c r="CI217" s="95">
        <v>1655.9425245970499</v>
      </c>
      <c r="CJ217" s="95">
        <v>210793.69646644601</v>
      </c>
      <c r="CK217" s="95">
        <v>1551956.8439941399</v>
      </c>
      <c r="CL217" s="95">
        <v>391054.762161255</v>
      </c>
      <c r="CM217" s="160">
        <v>2020.0938305109701</v>
      </c>
      <c r="CN217" s="160">
        <v>351820.39245605498</v>
      </c>
      <c r="CO217" s="160">
        <v>1943888.49780273</v>
      </c>
      <c r="CP217" s="95">
        <v>391054.762161255</v>
      </c>
      <c r="CQ217" s="95">
        <v>0</v>
      </c>
      <c r="CR217" s="95">
        <v>0</v>
      </c>
      <c r="CS217" s="95">
        <v>0</v>
      </c>
      <c r="CT217" s="95">
        <v>0</v>
      </c>
      <c r="CU217" s="161">
        <v>210538.51992177966</v>
      </c>
      <c r="CV217" s="161">
        <v>1550826.6303892175</v>
      </c>
    </row>
    <row r="218" spans="1:100" x14ac:dyDescent="0.2">
      <c r="A218" s="94" t="s">
        <v>54</v>
      </c>
      <c r="B218" s="96">
        <v>39417</v>
      </c>
      <c r="C218" s="95">
        <v>0</v>
      </c>
      <c r="D218" s="95">
        <v>1229.1240115016701</v>
      </c>
      <c r="E218" s="95">
        <v>422.04456807300397</v>
      </c>
      <c r="F218" s="95">
        <v>0.93676399499963703</v>
      </c>
      <c r="G218" s="95">
        <v>42.6029532598332</v>
      </c>
      <c r="H218" s="95">
        <v>6</v>
      </c>
      <c r="I218" s="95">
        <v>0</v>
      </c>
      <c r="J218" s="95">
        <v>368.20574631914502</v>
      </c>
      <c r="K218" s="95">
        <v>12</v>
      </c>
      <c r="L218" s="95">
        <v>20.078357452293901</v>
      </c>
      <c r="M218" s="95">
        <v>16.193762899842099</v>
      </c>
      <c r="N218" s="95">
        <v>194.037069670856</v>
      </c>
      <c r="O218" s="95">
        <v>33.215584024321302</v>
      </c>
      <c r="P218" s="95">
        <v>0</v>
      </c>
      <c r="Q218" s="95">
        <v>1392.59035918117</v>
      </c>
      <c r="R218" s="95">
        <v>0</v>
      </c>
      <c r="S218" s="95">
        <v>0</v>
      </c>
      <c r="T218" s="95">
        <v>8.0169677367666701</v>
      </c>
      <c r="U218" s="95">
        <v>386.95301581919199</v>
      </c>
      <c r="V218" s="95">
        <v>0</v>
      </c>
      <c r="W218" s="95">
        <v>130505.884503365</v>
      </c>
      <c r="X218" s="95">
        <v>74644.211868286104</v>
      </c>
      <c r="Y218" s="95">
        <v>99.7734086979181</v>
      </c>
      <c r="Z218" s="95">
        <v>9193.1972048282605</v>
      </c>
      <c r="AA218" s="95">
        <v>859</v>
      </c>
      <c r="AB218" s="95">
        <v>0</v>
      </c>
      <c r="AC218" s="95">
        <v>132034.19742965701</v>
      </c>
      <c r="AD218" s="95">
        <v>3100.82947444916</v>
      </c>
      <c r="AE218" s="95">
        <v>1166.0324789434701</v>
      </c>
      <c r="AF218" s="95">
        <v>1707.75187985599</v>
      </c>
      <c r="AG218" s="95">
        <v>39007.949038028702</v>
      </c>
      <c r="AH218" s="95">
        <v>1186.6218357533201</v>
      </c>
      <c r="AI218" s="95">
        <v>0</v>
      </c>
      <c r="AJ218" s="95">
        <v>161800.434152603</v>
      </c>
      <c r="AK218" s="95">
        <v>0</v>
      </c>
      <c r="AL218" s="95">
        <v>0</v>
      </c>
      <c r="AM218" s="95">
        <v>1231.1375965625</v>
      </c>
      <c r="AN218" s="95">
        <v>136931.74697876</v>
      </c>
      <c r="AO218" s="95">
        <v>0</v>
      </c>
      <c r="AP218" s="95">
        <v>1012890.9534378099</v>
      </c>
      <c r="AQ218" s="95">
        <v>530128.103515625</v>
      </c>
      <c r="AR218" s="95">
        <v>766.858677387238</v>
      </c>
      <c r="AS218" s="95">
        <v>67166.870087623596</v>
      </c>
      <c r="AT218" s="95">
        <v>6158.1299915313703</v>
      </c>
      <c r="AU218" s="95">
        <v>0</v>
      </c>
      <c r="AV218" s="95">
        <v>380828.63084030198</v>
      </c>
      <c r="AW218" s="95">
        <v>8227.9999980926495</v>
      </c>
      <c r="AX218" s="95">
        <v>10694.5752213001</v>
      </c>
      <c r="AY218" s="95">
        <v>12548.607997417501</v>
      </c>
      <c r="AZ218" s="95">
        <v>285012.84135437</v>
      </c>
      <c r="BA218" s="95">
        <v>9636.7856800556201</v>
      </c>
      <c r="BB218" s="95">
        <v>0</v>
      </c>
      <c r="BC218" s="95">
        <v>1213377.19367981</v>
      </c>
      <c r="BD218" s="95">
        <v>0</v>
      </c>
      <c r="BE218" s="95">
        <v>0</v>
      </c>
      <c r="BF218" s="95">
        <v>8261.5757553577405</v>
      </c>
      <c r="BG218" s="95">
        <v>393238.66699218802</v>
      </c>
      <c r="BH218" s="95">
        <v>0</v>
      </c>
      <c r="BI218" s="95">
        <v>201507.82256126401</v>
      </c>
      <c r="BJ218" s="95">
        <v>187085.720039368</v>
      </c>
      <c r="BK218" s="95">
        <v>0</v>
      </c>
      <c r="BL218" s="95">
        <v>0</v>
      </c>
      <c r="BM218" s="95">
        <v>0</v>
      </c>
      <c r="BN218" s="95">
        <v>0</v>
      </c>
      <c r="BO218" s="95">
        <v>0</v>
      </c>
      <c r="BP218" s="95">
        <v>0</v>
      </c>
      <c r="BQ218" s="95">
        <v>0</v>
      </c>
      <c r="BR218" s="95">
        <v>3531.5292952954801</v>
      </c>
      <c r="BS218" s="95">
        <v>101869.94688892399</v>
      </c>
      <c r="BT218" s="95">
        <v>1872.44350610673</v>
      </c>
      <c r="BU218" s="95">
        <v>0</v>
      </c>
      <c r="BV218" s="95">
        <v>271606.35944366502</v>
      </c>
      <c r="BW218" s="95">
        <v>0</v>
      </c>
      <c r="BX218" s="95">
        <v>0</v>
      </c>
      <c r="BY218" s="95">
        <v>0</v>
      </c>
      <c r="BZ218" s="95">
        <v>0</v>
      </c>
      <c r="CA218" s="95">
        <v>1648.4920079410099</v>
      </c>
      <c r="CB218" s="95">
        <v>205398.74537277201</v>
      </c>
      <c r="CC218" s="95">
        <v>1528125.36961365</v>
      </c>
      <c r="CD218" s="95">
        <v>383202.50139617902</v>
      </c>
      <c r="CE218" s="95">
        <v>48.252129858825398</v>
      </c>
      <c r="CF218" s="95">
        <v>9895.7217011451703</v>
      </c>
      <c r="CG218" s="95">
        <v>71278.100499153094</v>
      </c>
      <c r="CH218" s="95">
        <v>0</v>
      </c>
      <c r="CI218" s="95">
        <v>1697.5211887806699</v>
      </c>
      <c r="CJ218" s="95">
        <v>215501.91644096401</v>
      </c>
      <c r="CK218" s="95">
        <v>1600138.5808868399</v>
      </c>
      <c r="CL218" s="95">
        <v>396300.19031906099</v>
      </c>
      <c r="CM218" s="160">
        <v>2083.1087092757198</v>
      </c>
      <c r="CN218" s="160">
        <v>350424.53590393101</v>
      </c>
      <c r="CO218" s="160">
        <v>1998139.46534729</v>
      </c>
      <c r="CP218" s="95">
        <v>396300.19031906099</v>
      </c>
      <c r="CQ218" s="95">
        <v>0</v>
      </c>
      <c r="CR218" s="95">
        <v>0</v>
      </c>
      <c r="CS218" s="95">
        <v>0</v>
      </c>
      <c r="CT218" s="95">
        <v>0</v>
      </c>
      <c r="CU218" s="161">
        <v>215294.46707391719</v>
      </c>
      <c r="CV218" s="161">
        <v>1599403.4701128032</v>
      </c>
    </row>
    <row r="219" spans="1:100" x14ac:dyDescent="0.2">
      <c r="A219" s="94" t="s">
        <v>54</v>
      </c>
      <c r="B219" s="96">
        <v>39508</v>
      </c>
      <c r="C219" s="95">
        <v>0</v>
      </c>
      <c r="D219" s="95">
        <v>1274.3134515732499</v>
      </c>
      <c r="E219" s="95">
        <v>402.78012201562501</v>
      </c>
      <c r="F219" s="95">
        <v>0.95850819699990097</v>
      </c>
      <c r="G219" s="95">
        <v>46.012234251946197</v>
      </c>
      <c r="H219" s="95">
        <v>5</v>
      </c>
      <c r="I219" s="95">
        <v>0</v>
      </c>
      <c r="J219" s="95">
        <v>383.937359716743</v>
      </c>
      <c r="K219" s="95">
        <v>13</v>
      </c>
      <c r="L219" s="95">
        <v>31.4994475697167</v>
      </c>
      <c r="M219" s="95">
        <v>10.730670676915899</v>
      </c>
      <c r="N219" s="95">
        <v>205.36905546300099</v>
      </c>
      <c r="O219" s="95">
        <v>35.258952329400898</v>
      </c>
      <c r="P219" s="95">
        <v>0</v>
      </c>
      <c r="Q219" s="95">
        <v>1411.9245353639101</v>
      </c>
      <c r="R219" s="95">
        <v>0</v>
      </c>
      <c r="S219" s="95">
        <v>0</v>
      </c>
      <c r="T219" s="95">
        <v>7.4450212041847399</v>
      </c>
      <c r="U219" s="95">
        <v>392.45738737285097</v>
      </c>
      <c r="V219" s="95">
        <v>0</v>
      </c>
      <c r="W219" s="95">
        <v>136738.612787247</v>
      </c>
      <c r="X219" s="95">
        <v>71476.907300949097</v>
      </c>
      <c r="Y219" s="95">
        <v>83.077900084666894</v>
      </c>
      <c r="Z219" s="95">
        <v>9969.5755950212497</v>
      </c>
      <c r="AA219" s="95">
        <v>612</v>
      </c>
      <c r="AB219" s="95">
        <v>0</v>
      </c>
      <c r="AC219" s="95">
        <v>130462.593033791</v>
      </c>
      <c r="AD219" s="95">
        <v>3490.3406676054001</v>
      </c>
      <c r="AE219" s="95">
        <v>1739.52513173223</v>
      </c>
      <c r="AF219" s="95">
        <v>720.53826897591398</v>
      </c>
      <c r="AG219" s="95">
        <v>41534.900158882097</v>
      </c>
      <c r="AH219" s="95">
        <v>1180.9002950638501</v>
      </c>
      <c r="AI219" s="95">
        <v>0</v>
      </c>
      <c r="AJ219" s="95">
        <v>163611.09020614601</v>
      </c>
      <c r="AK219" s="95">
        <v>0</v>
      </c>
      <c r="AL219" s="95">
        <v>0</v>
      </c>
      <c r="AM219" s="95">
        <v>1145.73354259133</v>
      </c>
      <c r="AN219" s="95">
        <v>132991.82380866999</v>
      </c>
      <c r="AO219" s="95">
        <v>0</v>
      </c>
      <c r="AP219" s="95">
        <v>1064356.64932251</v>
      </c>
      <c r="AQ219" s="95">
        <v>514755.52991485602</v>
      </c>
      <c r="AR219" s="95">
        <v>599.46762479841698</v>
      </c>
      <c r="AS219" s="95">
        <v>73287.106146812395</v>
      </c>
      <c r="AT219" s="95">
        <v>4349.01999664307</v>
      </c>
      <c r="AU219" s="95">
        <v>0</v>
      </c>
      <c r="AV219" s="95">
        <v>397517.80434417701</v>
      </c>
      <c r="AW219" s="95">
        <v>9365</v>
      </c>
      <c r="AX219" s="95">
        <v>16388.503844022802</v>
      </c>
      <c r="AY219" s="95">
        <v>5278.4936980605098</v>
      </c>
      <c r="AZ219" s="95">
        <v>303028.50853729201</v>
      </c>
      <c r="BA219" s="95">
        <v>9910.2230985164606</v>
      </c>
      <c r="BB219" s="95">
        <v>0</v>
      </c>
      <c r="BC219" s="95">
        <v>1244079.8528595001</v>
      </c>
      <c r="BD219" s="95">
        <v>0</v>
      </c>
      <c r="BE219" s="95">
        <v>0</v>
      </c>
      <c r="BF219" s="95">
        <v>8190.6140490174303</v>
      </c>
      <c r="BG219" s="95">
        <v>404110.67449569702</v>
      </c>
      <c r="BH219" s="95">
        <v>0</v>
      </c>
      <c r="BI219" s="95">
        <v>189320.28661155701</v>
      </c>
      <c r="BJ219" s="95">
        <v>161227.41205406201</v>
      </c>
      <c r="BK219" s="95">
        <v>0</v>
      </c>
      <c r="BL219" s="95">
        <v>0</v>
      </c>
      <c r="BM219" s="95">
        <v>0</v>
      </c>
      <c r="BN219" s="95">
        <v>0</v>
      </c>
      <c r="BO219" s="95">
        <v>0</v>
      </c>
      <c r="BP219" s="95">
        <v>0</v>
      </c>
      <c r="BQ219" s="95">
        <v>0</v>
      </c>
      <c r="BR219" s="95">
        <v>1727.7336096614599</v>
      </c>
      <c r="BS219" s="95">
        <v>98148.119236946106</v>
      </c>
      <c r="BT219" s="95">
        <v>1929.57135726511</v>
      </c>
      <c r="BU219" s="95">
        <v>0</v>
      </c>
      <c r="BV219" s="95">
        <v>246383.018606186</v>
      </c>
      <c r="BW219" s="95">
        <v>0</v>
      </c>
      <c r="BX219" s="95">
        <v>0</v>
      </c>
      <c r="BY219" s="95">
        <v>0</v>
      </c>
      <c r="BZ219" s="95">
        <v>0</v>
      </c>
      <c r="CA219" s="95">
        <v>1681.0236163437401</v>
      </c>
      <c r="CB219" s="95">
        <v>209978.20453453099</v>
      </c>
      <c r="CC219" s="95">
        <v>1577307.1669921901</v>
      </c>
      <c r="CD219" s="95">
        <v>347958.72750472999</v>
      </c>
      <c r="CE219" s="95">
        <v>51.875803161878103</v>
      </c>
      <c r="CF219" s="95">
        <v>10657.4776809216</v>
      </c>
      <c r="CG219" s="95">
        <v>77803.506730079695</v>
      </c>
      <c r="CH219" s="95">
        <v>0</v>
      </c>
      <c r="CI219" s="95">
        <v>1732.8139687329499</v>
      </c>
      <c r="CJ219" s="95">
        <v>220714.180027008</v>
      </c>
      <c r="CK219" s="95">
        <v>1654841.5277557401</v>
      </c>
      <c r="CL219" s="95">
        <v>361624.812683105</v>
      </c>
      <c r="CM219" s="160">
        <v>2124.9643206298401</v>
      </c>
      <c r="CN219" s="160">
        <v>351880.93334960903</v>
      </c>
      <c r="CO219" s="160">
        <v>2058844.8580779999</v>
      </c>
      <c r="CP219" s="95">
        <v>361624.812683105</v>
      </c>
      <c r="CQ219" s="95">
        <v>0</v>
      </c>
      <c r="CR219" s="95">
        <v>0</v>
      </c>
      <c r="CS219" s="95">
        <v>0</v>
      </c>
      <c r="CT219" s="95">
        <v>0</v>
      </c>
      <c r="CU219" s="161">
        <v>220635.6822154526</v>
      </c>
      <c r="CV219" s="161">
        <v>1655110.6737222697</v>
      </c>
    </row>
    <row r="220" spans="1:100" x14ac:dyDescent="0.2">
      <c r="A220" s="94" t="s">
        <v>54</v>
      </c>
      <c r="B220" s="96">
        <v>39600</v>
      </c>
      <c r="C220" s="95">
        <v>0</v>
      </c>
      <c r="D220" s="95">
        <v>1299.2380641549801</v>
      </c>
      <c r="E220" s="95">
        <v>391.63598476350302</v>
      </c>
      <c r="F220" s="95">
        <v>2.0145485569955799</v>
      </c>
      <c r="G220" s="95">
        <v>53.666438059881301</v>
      </c>
      <c r="H220" s="95">
        <v>5</v>
      </c>
      <c r="I220" s="95">
        <v>0</v>
      </c>
      <c r="J220" s="95">
        <v>392.89956144616002</v>
      </c>
      <c r="K220" s="95">
        <v>4</v>
      </c>
      <c r="L220" s="95">
        <v>50.462081264704501</v>
      </c>
      <c r="M220" s="95">
        <v>8.3394034669035992</v>
      </c>
      <c r="N220" s="95">
        <v>203.79800168052299</v>
      </c>
      <c r="O220" s="95">
        <v>32.745777222327902</v>
      </c>
      <c r="P220" s="95">
        <v>0</v>
      </c>
      <c r="Q220" s="95">
        <v>1419.5970948189499</v>
      </c>
      <c r="R220" s="95">
        <v>0</v>
      </c>
      <c r="S220" s="95">
        <v>0</v>
      </c>
      <c r="T220" s="95">
        <v>8.5262232128297892</v>
      </c>
      <c r="U220" s="95">
        <v>392.39010376110701</v>
      </c>
      <c r="V220" s="95">
        <v>0</v>
      </c>
      <c r="W220" s="95">
        <v>147706.33579826399</v>
      </c>
      <c r="X220" s="95">
        <v>67979.034048080401</v>
      </c>
      <c r="Y220" s="95">
        <v>98.079382903873906</v>
      </c>
      <c r="Z220" s="95">
        <v>11150.938479185101</v>
      </c>
      <c r="AA220" s="95">
        <v>639</v>
      </c>
      <c r="AB220" s="95">
        <v>0</v>
      </c>
      <c r="AC220" s="95">
        <v>133408.018505096</v>
      </c>
      <c r="AD220" s="95">
        <v>1107.63500118256</v>
      </c>
      <c r="AE220" s="95">
        <v>2056.1529977619598</v>
      </c>
      <c r="AF220" s="95">
        <v>615.76030307263102</v>
      </c>
      <c r="AG220" s="95">
        <v>40860.111074447603</v>
      </c>
      <c r="AH220" s="95">
        <v>1171.02476717532</v>
      </c>
      <c r="AI220" s="95">
        <v>0</v>
      </c>
      <c r="AJ220" s="95">
        <v>170459.428384781</v>
      </c>
      <c r="AK220" s="95">
        <v>0</v>
      </c>
      <c r="AL220" s="95">
        <v>0</v>
      </c>
      <c r="AM220" s="95">
        <v>1080.1950811445699</v>
      </c>
      <c r="AN220" s="95">
        <v>133922.76972007801</v>
      </c>
      <c r="AO220" s="95">
        <v>0</v>
      </c>
      <c r="AP220" s="95">
        <v>1138593.7097778299</v>
      </c>
      <c r="AQ220" s="95">
        <v>494868.83449935901</v>
      </c>
      <c r="AR220" s="95">
        <v>851.96218787878797</v>
      </c>
      <c r="AS220" s="95">
        <v>80702.199284553499</v>
      </c>
      <c r="AT220" s="95">
        <v>4524.3999977111798</v>
      </c>
      <c r="AU220" s="95">
        <v>0</v>
      </c>
      <c r="AV220" s="95">
        <v>404432.37113571202</v>
      </c>
      <c r="AW220" s="95">
        <v>3030.99999809265</v>
      </c>
      <c r="AX220" s="95">
        <v>16950.239923238802</v>
      </c>
      <c r="AY220" s="95">
        <v>4690.8722801208496</v>
      </c>
      <c r="AZ220" s="95">
        <v>302334.08162307699</v>
      </c>
      <c r="BA220" s="95">
        <v>10509.474351167701</v>
      </c>
      <c r="BB220" s="95">
        <v>0</v>
      </c>
      <c r="BC220" s="95">
        <v>1303395.7691345201</v>
      </c>
      <c r="BD220" s="95">
        <v>0</v>
      </c>
      <c r="BE220" s="95">
        <v>0</v>
      </c>
      <c r="BF220" s="95">
        <v>8124.8005680441902</v>
      </c>
      <c r="BG220" s="95">
        <v>405699.81410598801</v>
      </c>
      <c r="BH220" s="95">
        <v>0</v>
      </c>
      <c r="BI220" s="95">
        <v>207169.814598083</v>
      </c>
      <c r="BJ220" s="95">
        <v>158778.21754837001</v>
      </c>
      <c r="BK220" s="95">
        <v>0</v>
      </c>
      <c r="BL220" s="95">
        <v>0</v>
      </c>
      <c r="BM220" s="95">
        <v>0</v>
      </c>
      <c r="BN220" s="95">
        <v>0</v>
      </c>
      <c r="BO220" s="95">
        <v>0</v>
      </c>
      <c r="BP220" s="95">
        <v>0</v>
      </c>
      <c r="BQ220" s="95">
        <v>0</v>
      </c>
      <c r="BR220" s="95">
        <v>1425.0453035533401</v>
      </c>
      <c r="BS220" s="95">
        <v>102327.904224396</v>
      </c>
      <c r="BT220" s="95">
        <v>2044.8746436685301</v>
      </c>
      <c r="BU220" s="95">
        <v>0</v>
      </c>
      <c r="BV220" s="95">
        <v>255620.84174728399</v>
      </c>
      <c r="BW220" s="95">
        <v>0</v>
      </c>
      <c r="BX220" s="95">
        <v>0</v>
      </c>
      <c r="BY220" s="95">
        <v>0</v>
      </c>
      <c r="BZ220" s="95">
        <v>0</v>
      </c>
      <c r="CA220" s="95">
        <v>1694.20211270452</v>
      </c>
      <c r="CB220" s="95">
        <v>215025.191379547</v>
      </c>
      <c r="CC220" s="95">
        <v>1662789.5626678499</v>
      </c>
      <c r="CD220" s="95">
        <v>374797.43204498303</v>
      </c>
      <c r="CE220" s="95">
        <v>57.856862342916401</v>
      </c>
      <c r="CF220" s="95">
        <v>11794.9735150337</v>
      </c>
      <c r="CG220" s="95">
        <v>86123.523412704497</v>
      </c>
      <c r="CH220" s="95">
        <v>0</v>
      </c>
      <c r="CI220" s="95">
        <v>1751.8550088852601</v>
      </c>
      <c r="CJ220" s="95">
        <v>226412.194189072</v>
      </c>
      <c r="CK220" s="95">
        <v>1748473.13473511</v>
      </c>
      <c r="CL220" s="95">
        <v>390647.63742065401</v>
      </c>
      <c r="CM220" s="160">
        <v>2139.0322035252998</v>
      </c>
      <c r="CN220" s="160">
        <v>360903.30313491798</v>
      </c>
      <c r="CO220" s="160">
        <v>2140204.7829589802</v>
      </c>
      <c r="CP220" s="95">
        <v>390647.63742065401</v>
      </c>
      <c r="CQ220" s="95">
        <v>0</v>
      </c>
      <c r="CR220" s="95">
        <v>0</v>
      </c>
      <c r="CS220" s="95">
        <v>0</v>
      </c>
      <c r="CT220" s="95">
        <v>0</v>
      </c>
      <c r="CU220" s="161">
        <v>226820.1648945807</v>
      </c>
      <c r="CV220" s="161">
        <v>1748913.0860805544</v>
      </c>
    </row>
    <row r="221" spans="1:100" x14ac:dyDescent="0.2">
      <c r="A221" s="94" t="s">
        <v>54</v>
      </c>
      <c r="B221" s="96">
        <v>39692</v>
      </c>
      <c r="C221" s="95">
        <v>0</v>
      </c>
      <c r="D221" s="95">
        <v>1267.3357150852701</v>
      </c>
      <c r="E221" s="95">
        <v>387.79633400216699</v>
      </c>
      <c r="F221" s="95">
        <v>2.3057516279804999</v>
      </c>
      <c r="G221" s="95">
        <v>54.628961478825701</v>
      </c>
      <c r="H221" s="95">
        <v>3</v>
      </c>
      <c r="I221" s="95">
        <v>0</v>
      </c>
      <c r="J221" s="95">
        <v>394.40537065267603</v>
      </c>
      <c r="K221" s="95">
        <v>5</v>
      </c>
      <c r="L221" s="95">
        <v>66.5288172485307</v>
      </c>
      <c r="M221" s="95">
        <v>8.2940976358950103</v>
      </c>
      <c r="N221" s="95">
        <v>191.65413383208201</v>
      </c>
      <c r="O221" s="95">
        <v>36.832738980650902</v>
      </c>
      <c r="P221" s="95">
        <v>0</v>
      </c>
      <c r="Q221" s="95">
        <v>1379.85287499428</v>
      </c>
      <c r="R221" s="95">
        <v>0</v>
      </c>
      <c r="S221" s="95">
        <v>0</v>
      </c>
      <c r="T221" s="95">
        <v>6.0053075460600702</v>
      </c>
      <c r="U221" s="95">
        <v>401.71746040508202</v>
      </c>
      <c r="V221" s="95">
        <v>0</v>
      </c>
      <c r="W221" s="95">
        <v>129617.34244823499</v>
      </c>
      <c r="X221" s="95">
        <v>64549.916338920601</v>
      </c>
      <c r="Y221" s="95">
        <v>169.44557866454099</v>
      </c>
      <c r="Z221" s="95">
        <v>9941.9076306819898</v>
      </c>
      <c r="AA221" s="95">
        <v>311</v>
      </c>
      <c r="AB221" s="95">
        <v>0</v>
      </c>
      <c r="AC221" s="95">
        <v>132107.00035667399</v>
      </c>
      <c r="AD221" s="95">
        <v>1679.9921879768399</v>
      </c>
      <c r="AE221" s="95">
        <v>2610.5529026389099</v>
      </c>
      <c r="AF221" s="95">
        <v>651.87530571967397</v>
      </c>
      <c r="AG221" s="95">
        <v>35727.893781185201</v>
      </c>
      <c r="AH221" s="95">
        <v>1315.8421305269001</v>
      </c>
      <c r="AI221" s="95">
        <v>0</v>
      </c>
      <c r="AJ221" s="95">
        <v>152303.871780396</v>
      </c>
      <c r="AK221" s="95">
        <v>0</v>
      </c>
      <c r="AL221" s="95">
        <v>0</v>
      </c>
      <c r="AM221" s="95">
        <v>746.65040789544605</v>
      </c>
      <c r="AN221" s="95">
        <v>133772.635156631</v>
      </c>
      <c r="AO221" s="95">
        <v>0</v>
      </c>
      <c r="AP221" s="95">
        <v>1014357.69374084</v>
      </c>
      <c r="AQ221" s="95">
        <v>470224.44492721598</v>
      </c>
      <c r="AR221" s="95">
        <v>1408.4756093174201</v>
      </c>
      <c r="AS221" s="95">
        <v>76606.2352380753</v>
      </c>
      <c r="AT221" s="95">
        <v>2212.2799987793001</v>
      </c>
      <c r="AU221" s="95">
        <v>0</v>
      </c>
      <c r="AV221" s="95">
        <v>407367.96801757801</v>
      </c>
      <c r="AW221" s="95">
        <v>4771</v>
      </c>
      <c r="AX221" s="95">
        <v>22880.808086156801</v>
      </c>
      <c r="AY221" s="95">
        <v>4971.5059921145403</v>
      </c>
      <c r="AZ221" s="95">
        <v>267158.10115051299</v>
      </c>
      <c r="BA221" s="95">
        <v>11868.455652475401</v>
      </c>
      <c r="BB221" s="95">
        <v>0</v>
      </c>
      <c r="BC221" s="95">
        <v>1181843.7817688</v>
      </c>
      <c r="BD221" s="95">
        <v>0</v>
      </c>
      <c r="BE221" s="95">
        <v>0</v>
      </c>
      <c r="BF221" s="95">
        <v>5309.1258776187897</v>
      </c>
      <c r="BG221" s="95">
        <v>413526.06420517003</v>
      </c>
      <c r="BH221" s="95">
        <v>0</v>
      </c>
      <c r="BI221" s="95">
        <v>173296.43779754601</v>
      </c>
      <c r="BJ221" s="95">
        <v>152043.35074996899</v>
      </c>
      <c r="BK221" s="95">
        <v>0</v>
      </c>
      <c r="BL221" s="95">
        <v>0</v>
      </c>
      <c r="BM221" s="95">
        <v>0</v>
      </c>
      <c r="BN221" s="95">
        <v>0</v>
      </c>
      <c r="BO221" s="95">
        <v>0</v>
      </c>
      <c r="BP221" s="95">
        <v>0</v>
      </c>
      <c r="BQ221" s="95">
        <v>0</v>
      </c>
      <c r="BR221" s="95">
        <v>1630.41540814936</v>
      </c>
      <c r="BS221" s="95">
        <v>88978.637575149507</v>
      </c>
      <c r="BT221" s="95">
        <v>2308.4003491997701</v>
      </c>
      <c r="BU221" s="95">
        <v>0</v>
      </c>
      <c r="BV221" s="95">
        <v>238567.41702652001</v>
      </c>
      <c r="BW221" s="95">
        <v>0</v>
      </c>
      <c r="BX221" s="95">
        <v>0</v>
      </c>
      <c r="BY221" s="95">
        <v>0</v>
      </c>
      <c r="BZ221" s="95">
        <v>0</v>
      </c>
      <c r="CA221" s="95">
        <v>1651.54519425333</v>
      </c>
      <c r="CB221" s="95">
        <v>192778.81643486</v>
      </c>
      <c r="CC221" s="95">
        <v>1477882.3970642099</v>
      </c>
      <c r="CD221" s="95">
        <v>325718.99370956398</v>
      </c>
      <c r="CE221" s="95">
        <v>57.7980624516495</v>
      </c>
      <c r="CF221" s="95">
        <v>10251.7232631445</v>
      </c>
      <c r="CG221" s="95">
        <v>79461.012654304504</v>
      </c>
      <c r="CH221" s="95">
        <v>0</v>
      </c>
      <c r="CI221" s="95">
        <v>1709.0294678509199</v>
      </c>
      <c r="CJ221" s="95">
        <v>203187.334287643</v>
      </c>
      <c r="CK221" s="95">
        <v>1557308.2680969201</v>
      </c>
      <c r="CL221" s="95">
        <v>339192.75170135498</v>
      </c>
      <c r="CM221" s="160">
        <v>2114.3557538986202</v>
      </c>
      <c r="CN221" s="160">
        <v>341551.599063873</v>
      </c>
      <c r="CO221" s="160">
        <v>1979404.3394470201</v>
      </c>
      <c r="CP221" s="95">
        <v>339192.75170135498</v>
      </c>
      <c r="CQ221" s="95">
        <v>0</v>
      </c>
      <c r="CR221" s="95">
        <v>0</v>
      </c>
      <c r="CS221" s="95">
        <v>0</v>
      </c>
      <c r="CT221" s="95">
        <v>0</v>
      </c>
      <c r="CU221" s="161">
        <v>203030.53969800449</v>
      </c>
      <c r="CV221" s="161">
        <v>1557343.4097185144</v>
      </c>
    </row>
    <row r="222" spans="1:100" x14ac:dyDescent="0.2">
      <c r="A222" s="94" t="s">
        <v>54</v>
      </c>
      <c r="B222" s="96">
        <v>39783</v>
      </c>
      <c r="C222" s="95">
        <v>0</v>
      </c>
      <c r="D222" s="95">
        <v>1292.2641518563</v>
      </c>
      <c r="E222" s="95">
        <v>383.64099671691702</v>
      </c>
      <c r="F222" s="95">
        <v>2.7230197059980101</v>
      </c>
      <c r="G222" s="95">
        <v>56.028881807811601</v>
      </c>
      <c r="H222" s="95">
        <v>1</v>
      </c>
      <c r="I222" s="95">
        <v>0</v>
      </c>
      <c r="J222" s="95">
        <v>384.26711174845701</v>
      </c>
      <c r="K222" s="95">
        <v>2</v>
      </c>
      <c r="L222" s="95">
        <v>78.569494533352596</v>
      </c>
      <c r="M222" s="95">
        <v>7.6438578229863197</v>
      </c>
      <c r="N222" s="95">
        <v>195.26703369244899</v>
      </c>
      <c r="O222" s="95">
        <v>34.370152072515303</v>
      </c>
      <c r="P222" s="95">
        <v>0</v>
      </c>
      <c r="Q222" s="95">
        <v>1400.5265883505299</v>
      </c>
      <c r="R222" s="95">
        <v>0</v>
      </c>
      <c r="S222" s="95">
        <v>0</v>
      </c>
      <c r="T222" s="95">
        <v>4.00248082587495</v>
      </c>
      <c r="U222" s="95">
        <v>391.28328347206099</v>
      </c>
      <c r="V222" s="95">
        <v>0</v>
      </c>
      <c r="W222" s="95">
        <v>138585.74408912699</v>
      </c>
      <c r="X222" s="95">
        <v>62477.6178102493</v>
      </c>
      <c r="Y222" s="95">
        <v>403.380278013647</v>
      </c>
      <c r="Z222" s="95">
        <v>9225.1803851127606</v>
      </c>
      <c r="AA222" s="95">
        <v>150</v>
      </c>
      <c r="AB222" s="95">
        <v>0</v>
      </c>
      <c r="AC222" s="95">
        <v>128295.79492282899</v>
      </c>
      <c r="AD222" s="95">
        <v>624.64232182502701</v>
      </c>
      <c r="AE222" s="95">
        <v>3759.8917570114099</v>
      </c>
      <c r="AF222" s="95">
        <v>737.84873970598005</v>
      </c>
      <c r="AG222" s="95">
        <v>38242.715723514601</v>
      </c>
      <c r="AH222" s="95">
        <v>943.71480412036203</v>
      </c>
      <c r="AI222" s="95">
        <v>0</v>
      </c>
      <c r="AJ222" s="95">
        <v>155761.20887184099</v>
      </c>
      <c r="AK222" s="95">
        <v>0</v>
      </c>
      <c r="AL222" s="95">
        <v>0</v>
      </c>
      <c r="AM222" s="95">
        <v>614.53603213280405</v>
      </c>
      <c r="AN222" s="95">
        <v>130288.197786331</v>
      </c>
      <c r="AO222" s="95">
        <v>0</v>
      </c>
      <c r="AP222" s="95">
        <v>1108665.6943359401</v>
      </c>
      <c r="AQ222" s="95">
        <v>458939.331481934</v>
      </c>
      <c r="AR222" s="95">
        <v>2996.0174932479899</v>
      </c>
      <c r="AS222" s="95">
        <v>72651.792255401597</v>
      </c>
      <c r="AT222" s="95">
        <v>993</v>
      </c>
      <c r="AU222" s="95">
        <v>0</v>
      </c>
      <c r="AV222" s="95">
        <v>404592.23698425299</v>
      </c>
      <c r="AW222" s="95">
        <v>1753</v>
      </c>
      <c r="AX222" s="95">
        <v>34099.532425403602</v>
      </c>
      <c r="AY222" s="95">
        <v>5902.6111297011403</v>
      </c>
      <c r="AZ222" s="95">
        <v>290517.83204650902</v>
      </c>
      <c r="BA222" s="95">
        <v>8488.7050722837394</v>
      </c>
      <c r="BB222" s="95">
        <v>0</v>
      </c>
      <c r="BC222" s="95">
        <v>1218324.2683258101</v>
      </c>
      <c r="BD222" s="95">
        <v>0</v>
      </c>
      <c r="BE222" s="95">
        <v>0</v>
      </c>
      <c r="BF222" s="95">
        <v>4724.4448412060701</v>
      </c>
      <c r="BG222" s="95">
        <v>408523.70737838699</v>
      </c>
      <c r="BH222" s="95">
        <v>0</v>
      </c>
      <c r="BI222" s="95">
        <v>186400.57710266099</v>
      </c>
      <c r="BJ222" s="95">
        <v>148512.85694313</v>
      </c>
      <c r="BK222" s="95">
        <v>0</v>
      </c>
      <c r="BL222" s="95">
        <v>0</v>
      </c>
      <c r="BM222" s="95">
        <v>0</v>
      </c>
      <c r="BN222" s="95">
        <v>0</v>
      </c>
      <c r="BO222" s="95">
        <v>0</v>
      </c>
      <c r="BP222" s="95">
        <v>0</v>
      </c>
      <c r="BQ222" s="95">
        <v>0</v>
      </c>
      <c r="BR222" s="95">
        <v>1978.4438080042601</v>
      </c>
      <c r="BS222" s="95">
        <v>94573.142930984497</v>
      </c>
      <c r="BT222" s="95">
        <v>1654.37236152589</v>
      </c>
      <c r="BU222" s="95">
        <v>0</v>
      </c>
      <c r="BV222" s="95">
        <v>242340.70075225801</v>
      </c>
      <c r="BW222" s="95">
        <v>0</v>
      </c>
      <c r="BX222" s="95">
        <v>0</v>
      </c>
      <c r="BY222" s="95">
        <v>0</v>
      </c>
      <c r="BZ222" s="95">
        <v>0</v>
      </c>
      <c r="CA222" s="95">
        <v>1674.89538015425</v>
      </c>
      <c r="CB222" s="95">
        <v>202127.29403114301</v>
      </c>
      <c r="CC222" s="95">
        <v>1550472.45246887</v>
      </c>
      <c r="CD222" s="95">
        <v>330902.13901519799</v>
      </c>
      <c r="CE222" s="95">
        <v>56.953117016702898</v>
      </c>
      <c r="CF222" s="95">
        <v>9345.9053208828009</v>
      </c>
      <c r="CG222" s="95">
        <v>72465.906583785996</v>
      </c>
      <c r="CH222" s="95">
        <v>0</v>
      </c>
      <c r="CI222" s="95">
        <v>1732.57124502957</v>
      </c>
      <c r="CJ222" s="95">
        <v>211567.10058975199</v>
      </c>
      <c r="CK222" s="95">
        <v>1622761.1413116499</v>
      </c>
      <c r="CL222" s="95">
        <v>343129.30331802397</v>
      </c>
      <c r="CM222" s="160">
        <v>2118.9564133286499</v>
      </c>
      <c r="CN222" s="160">
        <v>341781.52232742298</v>
      </c>
      <c r="CO222" s="160">
        <v>2047917.6968841599</v>
      </c>
      <c r="CP222" s="95">
        <v>343129.30331802397</v>
      </c>
      <c r="CQ222" s="95">
        <v>0</v>
      </c>
      <c r="CR222" s="95">
        <v>0</v>
      </c>
      <c r="CS222" s="95">
        <v>0</v>
      </c>
      <c r="CT222" s="95">
        <v>0</v>
      </c>
      <c r="CU222" s="161">
        <v>211473.19935202581</v>
      </c>
      <c r="CV222" s="161">
        <v>1622938.359052656</v>
      </c>
    </row>
    <row r="223" spans="1:100" x14ac:dyDescent="0.2">
      <c r="A223" s="94" t="s">
        <v>54</v>
      </c>
      <c r="B223" s="96">
        <v>39873</v>
      </c>
      <c r="C223" s="95">
        <v>0</v>
      </c>
      <c r="D223" s="95">
        <v>1312.8501464426499</v>
      </c>
      <c r="E223" s="95">
        <v>387.60516151413299</v>
      </c>
      <c r="F223" s="95">
        <v>2.79059891498764</v>
      </c>
      <c r="G223" s="95">
        <v>62.6375999809243</v>
      </c>
      <c r="H223" s="95">
        <v>1</v>
      </c>
      <c r="I223" s="95">
        <v>0</v>
      </c>
      <c r="J223" s="95">
        <v>406.469699982554</v>
      </c>
      <c r="K223" s="95">
        <v>1</v>
      </c>
      <c r="L223" s="95">
        <v>70.352659942582306</v>
      </c>
      <c r="M223" s="95">
        <v>6.7727771079516996</v>
      </c>
      <c r="N223" s="95">
        <v>201.03197991289201</v>
      </c>
      <c r="O223" s="95">
        <v>40.038365240208798</v>
      </c>
      <c r="P223" s="95">
        <v>0</v>
      </c>
      <c r="Q223" s="95">
        <v>1425.11970390379</v>
      </c>
      <c r="R223" s="95">
        <v>0</v>
      </c>
      <c r="S223" s="95">
        <v>0</v>
      </c>
      <c r="T223" s="95">
        <v>4.1553521609166602</v>
      </c>
      <c r="U223" s="95">
        <v>404.58580936491501</v>
      </c>
      <c r="V223" s="95">
        <v>0</v>
      </c>
      <c r="W223" s="95">
        <v>141486.190301895</v>
      </c>
      <c r="X223" s="95">
        <v>63556.784538745902</v>
      </c>
      <c r="Y223" s="95">
        <v>274.41713015362598</v>
      </c>
      <c r="Z223" s="95">
        <v>10081.222304821</v>
      </c>
      <c r="AA223" s="95">
        <v>130</v>
      </c>
      <c r="AB223" s="95">
        <v>0</v>
      </c>
      <c r="AC223" s="95">
        <v>135981.69064140299</v>
      </c>
      <c r="AD223" s="95">
        <v>604.45556259155296</v>
      </c>
      <c r="AE223" s="95">
        <v>2813.4765523076098</v>
      </c>
      <c r="AF223" s="95">
        <v>546.417844347656</v>
      </c>
      <c r="AG223" s="95">
        <v>39081.996934413903</v>
      </c>
      <c r="AH223" s="95">
        <v>1195.476575315</v>
      </c>
      <c r="AI223" s="95">
        <v>0</v>
      </c>
      <c r="AJ223" s="95">
        <v>159234.19883728001</v>
      </c>
      <c r="AK223" s="95">
        <v>0</v>
      </c>
      <c r="AL223" s="95">
        <v>0</v>
      </c>
      <c r="AM223" s="95">
        <v>630.61038551479601</v>
      </c>
      <c r="AN223" s="95">
        <v>135958.84183883699</v>
      </c>
      <c r="AO223" s="95">
        <v>0</v>
      </c>
      <c r="AP223" s="95">
        <v>1124901.2185821501</v>
      </c>
      <c r="AQ223" s="95">
        <v>470976.44418335002</v>
      </c>
      <c r="AR223" s="95">
        <v>1927.6147344261401</v>
      </c>
      <c r="AS223" s="95">
        <v>78808.616788864107</v>
      </c>
      <c r="AT223" s="95">
        <v>886.59999847412098</v>
      </c>
      <c r="AU223" s="95">
        <v>0</v>
      </c>
      <c r="AV223" s="95">
        <v>425272.08858490002</v>
      </c>
      <c r="AW223" s="95">
        <v>1698.9999961853</v>
      </c>
      <c r="AX223" s="95">
        <v>25230.937592268001</v>
      </c>
      <c r="AY223" s="95">
        <v>4153.30665808916</v>
      </c>
      <c r="AZ223" s="95">
        <v>297761.87605285598</v>
      </c>
      <c r="BA223" s="95">
        <v>10895.782782435401</v>
      </c>
      <c r="BB223" s="95">
        <v>0</v>
      </c>
      <c r="BC223" s="95">
        <v>1247702.12345886</v>
      </c>
      <c r="BD223" s="95">
        <v>0</v>
      </c>
      <c r="BE223" s="95">
        <v>0</v>
      </c>
      <c r="BF223" s="95">
        <v>4507.0690016746503</v>
      </c>
      <c r="BG223" s="95">
        <v>425564.282524109</v>
      </c>
      <c r="BH223" s="95">
        <v>0</v>
      </c>
      <c r="BI223" s="95">
        <v>198451.74198532099</v>
      </c>
      <c r="BJ223" s="95">
        <v>150124.55681419399</v>
      </c>
      <c r="BK223" s="95">
        <v>0</v>
      </c>
      <c r="BL223" s="95">
        <v>0</v>
      </c>
      <c r="BM223" s="95">
        <v>0</v>
      </c>
      <c r="BN223" s="95">
        <v>0</v>
      </c>
      <c r="BO223" s="95">
        <v>0</v>
      </c>
      <c r="BP223" s="95">
        <v>0</v>
      </c>
      <c r="BQ223" s="95">
        <v>0</v>
      </c>
      <c r="BR223" s="95">
        <v>1358.0304224342101</v>
      </c>
      <c r="BS223" s="95">
        <v>98174.911214828506</v>
      </c>
      <c r="BT223" s="95">
        <v>2121.05791670084</v>
      </c>
      <c r="BU223" s="95">
        <v>0</v>
      </c>
      <c r="BV223" s="95">
        <v>240735.174724579</v>
      </c>
      <c r="BW223" s="95">
        <v>0</v>
      </c>
      <c r="BX223" s="95">
        <v>0</v>
      </c>
      <c r="BY223" s="95">
        <v>0</v>
      </c>
      <c r="BZ223" s="95">
        <v>0</v>
      </c>
      <c r="CA223" s="95">
        <v>1700.30865293741</v>
      </c>
      <c r="CB223" s="95">
        <v>206030.92168426499</v>
      </c>
      <c r="CC223" s="95">
        <v>1594962.89085388</v>
      </c>
      <c r="CD223" s="95">
        <v>349197.68751144398</v>
      </c>
      <c r="CE223" s="95">
        <v>64.160778935998707</v>
      </c>
      <c r="CF223" s="95">
        <v>10244.486027956</v>
      </c>
      <c r="CG223" s="95">
        <v>79784.208779334993</v>
      </c>
      <c r="CH223" s="95">
        <v>0</v>
      </c>
      <c r="CI223" s="95">
        <v>1764.4380017369999</v>
      </c>
      <c r="CJ223" s="95">
        <v>216292.82058143601</v>
      </c>
      <c r="CK223" s="95">
        <v>1674863.6011657701</v>
      </c>
      <c r="CL223" s="95">
        <v>360842.98319625901</v>
      </c>
      <c r="CM223" s="160">
        <v>2165.1073895692798</v>
      </c>
      <c r="CN223" s="160">
        <v>353732.03755188</v>
      </c>
      <c r="CO223" s="160">
        <v>2104495.6524658198</v>
      </c>
      <c r="CP223" s="95">
        <v>360842.98319625901</v>
      </c>
      <c r="CQ223" s="95">
        <v>0</v>
      </c>
      <c r="CR223" s="95">
        <v>0</v>
      </c>
      <c r="CS223" s="95">
        <v>0</v>
      </c>
      <c r="CT223" s="95">
        <v>0</v>
      </c>
      <c r="CU223" s="161">
        <v>216275.407712221</v>
      </c>
      <c r="CV223" s="161">
        <v>1674747.099633215</v>
      </c>
    </row>
    <row r="224" spans="1:100" x14ac:dyDescent="0.2">
      <c r="A224" s="94" t="s">
        <v>54</v>
      </c>
      <c r="B224" s="96">
        <v>39965</v>
      </c>
      <c r="C224" s="95">
        <v>0</v>
      </c>
      <c r="D224" s="95">
        <v>1381.23393680155</v>
      </c>
      <c r="E224" s="95">
        <v>376.22875199466898</v>
      </c>
      <c r="F224" s="95">
        <v>2.09890676799114</v>
      </c>
      <c r="G224" s="95">
        <v>67.391291925683603</v>
      </c>
      <c r="H224" s="95">
        <v>1</v>
      </c>
      <c r="I224" s="95">
        <v>0</v>
      </c>
      <c r="J224" s="95">
        <v>421.37587973848002</v>
      </c>
      <c r="K224" s="95">
        <v>5</v>
      </c>
      <c r="L224" s="95">
        <v>77.982011607848094</v>
      </c>
      <c r="M224" s="95">
        <v>6.2640411589527503</v>
      </c>
      <c r="N224" s="95">
        <v>199.758407460526</v>
      </c>
      <c r="O224" s="95">
        <v>42.484445065725602</v>
      </c>
      <c r="P224" s="95">
        <v>0</v>
      </c>
      <c r="Q224" s="95">
        <v>1470.14839969575</v>
      </c>
      <c r="R224" s="95">
        <v>0</v>
      </c>
      <c r="S224" s="95">
        <v>0</v>
      </c>
      <c r="T224" s="95">
        <v>4.8056630914215903</v>
      </c>
      <c r="U224" s="95">
        <v>423.33957991376502</v>
      </c>
      <c r="V224" s="95">
        <v>0</v>
      </c>
      <c r="W224" s="95">
        <v>154113.191783905</v>
      </c>
      <c r="X224" s="95">
        <v>60986.423931121797</v>
      </c>
      <c r="Y224" s="95">
        <v>275.94324219226797</v>
      </c>
      <c r="Z224" s="95">
        <v>11030.557802319499</v>
      </c>
      <c r="AA224" s="95">
        <v>158</v>
      </c>
      <c r="AB224" s="95">
        <v>0</v>
      </c>
      <c r="AC224" s="95">
        <v>140345.02742576599</v>
      </c>
      <c r="AD224" s="95">
        <v>1261.5270621776599</v>
      </c>
      <c r="AE224" s="95">
        <v>3465.5130367577099</v>
      </c>
      <c r="AF224" s="95">
        <v>597.52216421067703</v>
      </c>
      <c r="AG224" s="95">
        <v>37652.233692645998</v>
      </c>
      <c r="AH224" s="95">
        <v>1279.8780873864901</v>
      </c>
      <c r="AI224" s="95">
        <v>0</v>
      </c>
      <c r="AJ224" s="95">
        <v>168051.36432647699</v>
      </c>
      <c r="AK224" s="95">
        <v>0</v>
      </c>
      <c r="AL224" s="95">
        <v>0</v>
      </c>
      <c r="AM224" s="95">
        <v>691.80066674202703</v>
      </c>
      <c r="AN224" s="95">
        <v>141102.27909278899</v>
      </c>
      <c r="AO224" s="95">
        <v>0</v>
      </c>
      <c r="AP224" s="95">
        <v>1213991.8367157001</v>
      </c>
      <c r="AQ224" s="95">
        <v>449783.35607147199</v>
      </c>
      <c r="AR224" s="95">
        <v>2339.14346164465</v>
      </c>
      <c r="AS224" s="95">
        <v>85793.265917778001</v>
      </c>
      <c r="AT224" s="95">
        <v>1077.5599975585901</v>
      </c>
      <c r="AU224" s="95">
        <v>0</v>
      </c>
      <c r="AV224" s="95">
        <v>448584.16188049299</v>
      </c>
      <c r="AW224" s="95">
        <v>3606.9999997615801</v>
      </c>
      <c r="AX224" s="95">
        <v>31285.325522422801</v>
      </c>
      <c r="AY224" s="95">
        <v>4602.4111977815601</v>
      </c>
      <c r="AZ224" s="95">
        <v>287472.15829467803</v>
      </c>
      <c r="BA224" s="95">
        <v>12058.478306889499</v>
      </c>
      <c r="BB224" s="95">
        <v>0</v>
      </c>
      <c r="BC224" s="95">
        <v>1319232.9061584501</v>
      </c>
      <c r="BD224" s="95">
        <v>0</v>
      </c>
      <c r="BE224" s="95">
        <v>0</v>
      </c>
      <c r="BF224" s="95">
        <v>5315.7448042631104</v>
      </c>
      <c r="BG224" s="95">
        <v>450916.65061187698</v>
      </c>
      <c r="BH224" s="95">
        <v>0</v>
      </c>
      <c r="BI224" s="95">
        <v>207060.90533256499</v>
      </c>
      <c r="BJ224" s="95">
        <v>147985.993383408</v>
      </c>
      <c r="BK224" s="95">
        <v>0</v>
      </c>
      <c r="BL224" s="95">
        <v>0</v>
      </c>
      <c r="BM224" s="95">
        <v>0</v>
      </c>
      <c r="BN224" s="95">
        <v>0</v>
      </c>
      <c r="BO224" s="95">
        <v>0</v>
      </c>
      <c r="BP224" s="95">
        <v>0</v>
      </c>
      <c r="BQ224" s="95">
        <v>0</v>
      </c>
      <c r="BR224" s="95">
        <v>1465.6298812776799</v>
      </c>
      <c r="BS224" s="95">
        <v>99433.254931449905</v>
      </c>
      <c r="BT224" s="95">
        <v>2345.9969215095002</v>
      </c>
      <c r="BU224" s="95">
        <v>0</v>
      </c>
      <c r="BV224" s="95">
        <v>259664.00487327599</v>
      </c>
      <c r="BW224" s="95">
        <v>0</v>
      </c>
      <c r="BX224" s="95">
        <v>0</v>
      </c>
      <c r="BY224" s="95">
        <v>0</v>
      </c>
      <c r="BZ224" s="95">
        <v>0</v>
      </c>
      <c r="CA224" s="95">
        <v>1760.82012183964</v>
      </c>
      <c r="CB224" s="95">
        <v>214686.56690979001</v>
      </c>
      <c r="CC224" s="95">
        <v>1684570.7016296401</v>
      </c>
      <c r="CD224" s="95">
        <v>356279.82093048102</v>
      </c>
      <c r="CE224" s="95">
        <v>67.776600368320899</v>
      </c>
      <c r="CF224" s="95">
        <v>11179.224981904001</v>
      </c>
      <c r="CG224" s="95">
        <v>87389.890083313003</v>
      </c>
      <c r="CH224" s="95">
        <v>0</v>
      </c>
      <c r="CI224" s="95">
        <v>1827.9847605079401</v>
      </c>
      <c r="CJ224" s="95">
        <v>225530.24236488299</v>
      </c>
      <c r="CK224" s="95">
        <v>1771939.6794891399</v>
      </c>
      <c r="CL224" s="95">
        <v>369309.91466522199</v>
      </c>
      <c r="CM224" s="160">
        <v>2243.8635636568101</v>
      </c>
      <c r="CN224" s="160">
        <v>370497.80888366699</v>
      </c>
      <c r="CO224" s="160">
        <v>2221685.6178283701</v>
      </c>
      <c r="CP224" s="95">
        <v>369309.91466522199</v>
      </c>
      <c r="CQ224" s="95">
        <v>0</v>
      </c>
      <c r="CR224" s="95">
        <v>0</v>
      </c>
      <c r="CS224" s="95">
        <v>0</v>
      </c>
      <c r="CT224" s="95">
        <v>0</v>
      </c>
      <c r="CU224" s="161">
        <v>225865.79189169401</v>
      </c>
      <c r="CV224" s="161">
        <v>1771960.5917129531</v>
      </c>
    </row>
    <row r="225" spans="1:100" x14ac:dyDescent="0.2">
      <c r="A225" s="94" t="s">
        <v>54</v>
      </c>
      <c r="B225" s="96">
        <v>40057</v>
      </c>
      <c r="C225" s="95">
        <v>0</v>
      </c>
      <c r="D225" s="95">
        <v>1420.8596702367099</v>
      </c>
      <c r="E225" s="95">
        <v>364.33938057720701</v>
      </c>
      <c r="F225" s="95">
        <v>2.4029671389725999</v>
      </c>
      <c r="G225" s="95">
        <v>73.805140664801002</v>
      </c>
      <c r="H225" s="95">
        <v>1</v>
      </c>
      <c r="I225" s="95">
        <v>0</v>
      </c>
      <c r="J225" s="95">
        <v>441.86807712540002</v>
      </c>
      <c r="K225" s="95">
        <v>1</v>
      </c>
      <c r="L225" s="95">
        <v>84.094248075038195</v>
      </c>
      <c r="M225" s="95">
        <v>4.1669763799873198</v>
      </c>
      <c r="N225" s="95">
        <v>221.331914715469</v>
      </c>
      <c r="O225" s="95">
        <v>36.187252352945499</v>
      </c>
      <c r="P225" s="95">
        <v>0</v>
      </c>
      <c r="Q225" s="95">
        <v>1496.7718363255301</v>
      </c>
      <c r="R225" s="95">
        <v>0</v>
      </c>
      <c r="S225" s="95">
        <v>0</v>
      </c>
      <c r="T225" s="95">
        <v>5.10596403147792</v>
      </c>
      <c r="U225" s="95">
        <v>443.90120094641998</v>
      </c>
      <c r="V225" s="95">
        <v>0</v>
      </c>
      <c r="W225" s="95">
        <v>158423.83952140799</v>
      </c>
      <c r="X225" s="95">
        <v>61114.069223403902</v>
      </c>
      <c r="Y225" s="95">
        <v>374.760568492115</v>
      </c>
      <c r="Z225" s="95">
        <v>12183.1877270937</v>
      </c>
      <c r="AA225" s="95">
        <v>79</v>
      </c>
      <c r="AB225" s="95">
        <v>0</v>
      </c>
      <c r="AC225" s="95">
        <v>144540.37810707101</v>
      </c>
      <c r="AD225" s="95">
        <v>520.36940193176304</v>
      </c>
      <c r="AE225" s="95">
        <v>3812.70479935408</v>
      </c>
      <c r="AF225" s="95">
        <v>452.93676634877897</v>
      </c>
      <c r="AG225" s="95">
        <v>42823.114380836501</v>
      </c>
      <c r="AH225" s="95">
        <v>1576.20574562252</v>
      </c>
      <c r="AI225" s="95">
        <v>0</v>
      </c>
      <c r="AJ225" s="95">
        <v>167648.86296653701</v>
      </c>
      <c r="AK225" s="95">
        <v>0</v>
      </c>
      <c r="AL225" s="95">
        <v>0</v>
      </c>
      <c r="AM225" s="95">
        <v>863.768537297845</v>
      </c>
      <c r="AN225" s="95">
        <v>144725.515001297</v>
      </c>
      <c r="AO225" s="95">
        <v>0</v>
      </c>
      <c r="AP225" s="95">
        <v>1255282.29017639</v>
      </c>
      <c r="AQ225" s="95">
        <v>453183.42050552397</v>
      </c>
      <c r="AR225" s="95">
        <v>3285.3866357505299</v>
      </c>
      <c r="AS225" s="95">
        <v>92789.723820686297</v>
      </c>
      <c r="AT225" s="95">
        <v>696.77999877929699</v>
      </c>
      <c r="AU225" s="95">
        <v>0</v>
      </c>
      <c r="AV225" s="95">
        <v>469372.54774856602</v>
      </c>
      <c r="AW225" s="95">
        <v>1525</v>
      </c>
      <c r="AX225" s="95">
        <v>34917.309078216596</v>
      </c>
      <c r="AY225" s="95">
        <v>3461.2980868518398</v>
      </c>
      <c r="AZ225" s="95">
        <v>327307.822399139</v>
      </c>
      <c r="BA225" s="95">
        <v>14172.500227570499</v>
      </c>
      <c r="BB225" s="95">
        <v>0</v>
      </c>
      <c r="BC225" s="95">
        <v>1325343.8150177</v>
      </c>
      <c r="BD225" s="95">
        <v>0</v>
      </c>
      <c r="BE225" s="95">
        <v>0</v>
      </c>
      <c r="BF225" s="95">
        <v>6140.9272474050504</v>
      </c>
      <c r="BG225" s="95">
        <v>471875.40897369402</v>
      </c>
      <c r="BH225" s="95">
        <v>0</v>
      </c>
      <c r="BI225" s="95">
        <v>220787.655611038</v>
      </c>
      <c r="BJ225" s="95">
        <v>147615.300235748</v>
      </c>
      <c r="BK225" s="95">
        <v>0</v>
      </c>
      <c r="BL225" s="95">
        <v>0</v>
      </c>
      <c r="BM225" s="95">
        <v>0</v>
      </c>
      <c r="BN225" s="95">
        <v>0</v>
      </c>
      <c r="BO225" s="95">
        <v>0</v>
      </c>
      <c r="BP225" s="95">
        <v>0</v>
      </c>
      <c r="BQ225" s="95">
        <v>0</v>
      </c>
      <c r="BR225" s="95">
        <v>1088.90559138358</v>
      </c>
      <c r="BS225" s="95">
        <v>113410.633699417</v>
      </c>
      <c r="BT225" s="95">
        <v>2760.46190097928</v>
      </c>
      <c r="BU225" s="95">
        <v>0</v>
      </c>
      <c r="BV225" s="95">
        <v>264182.12609100301</v>
      </c>
      <c r="BW225" s="95">
        <v>0</v>
      </c>
      <c r="BX225" s="95">
        <v>0</v>
      </c>
      <c r="BY225" s="95">
        <v>0</v>
      </c>
      <c r="BZ225" s="95">
        <v>0</v>
      </c>
      <c r="CA225" s="95">
        <v>1784.17951798439</v>
      </c>
      <c r="CB225" s="95">
        <v>217597.043647766</v>
      </c>
      <c r="CC225" s="95">
        <v>1708363.2020874</v>
      </c>
      <c r="CD225" s="95">
        <v>371917.07047653198</v>
      </c>
      <c r="CE225" s="95">
        <v>74.8855156516656</v>
      </c>
      <c r="CF225" s="95">
        <v>12269.311348438299</v>
      </c>
      <c r="CG225" s="95">
        <v>94160.777156829805</v>
      </c>
      <c r="CH225" s="95">
        <v>0</v>
      </c>
      <c r="CI225" s="95">
        <v>1859.34243530035</v>
      </c>
      <c r="CJ225" s="95">
        <v>230020.920740128</v>
      </c>
      <c r="CK225" s="95">
        <v>1802306.7072143599</v>
      </c>
      <c r="CL225" s="95">
        <v>387108.31945800799</v>
      </c>
      <c r="CM225" s="160">
        <v>2302.7983130514599</v>
      </c>
      <c r="CN225" s="160">
        <v>380165.86892318702</v>
      </c>
      <c r="CO225" s="160">
        <v>2280793.9557800302</v>
      </c>
      <c r="CP225" s="95">
        <v>387108.31945800799</v>
      </c>
      <c r="CQ225" s="95">
        <v>0</v>
      </c>
      <c r="CR225" s="95">
        <v>0</v>
      </c>
      <c r="CS225" s="95">
        <v>0</v>
      </c>
      <c r="CT225" s="95">
        <v>0</v>
      </c>
      <c r="CU225" s="161">
        <v>229866.35499620429</v>
      </c>
      <c r="CV225" s="161">
        <v>1802523.9792442298</v>
      </c>
    </row>
    <row r="226" spans="1:100" x14ac:dyDescent="0.2">
      <c r="A226" s="94" t="s">
        <v>54</v>
      </c>
      <c r="B226" s="96">
        <v>40148</v>
      </c>
      <c r="C226" s="95">
        <v>0</v>
      </c>
      <c r="D226" s="95">
        <v>1469.52280668914</v>
      </c>
      <c r="E226" s="95">
        <v>358.85151181742498</v>
      </c>
      <c r="F226" s="95">
        <v>2.62575173398363</v>
      </c>
      <c r="G226" s="95">
        <v>78.688122449442702</v>
      </c>
      <c r="H226" s="95">
        <v>0</v>
      </c>
      <c r="I226" s="95">
        <v>0</v>
      </c>
      <c r="J226" s="95">
        <v>455.45921487733699</v>
      </c>
      <c r="K226" s="95">
        <v>1</v>
      </c>
      <c r="L226" s="95">
        <v>90.771633104421198</v>
      </c>
      <c r="M226" s="95">
        <v>6.70239671994932</v>
      </c>
      <c r="N226" s="95">
        <v>220.17908534035101</v>
      </c>
      <c r="O226" s="95">
        <v>49.7831762498245</v>
      </c>
      <c r="P226" s="95">
        <v>0</v>
      </c>
      <c r="Q226" s="95">
        <v>1505.76944614947</v>
      </c>
      <c r="R226" s="95">
        <v>0</v>
      </c>
      <c r="S226" s="95">
        <v>0</v>
      </c>
      <c r="T226" s="95">
        <v>3.9364453735470302</v>
      </c>
      <c r="U226" s="95">
        <v>460.37370318546903</v>
      </c>
      <c r="V226" s="95">
        <v>0</v>
      </c>
      <c r="W226" s="95">
        <v>154886.902984619</v>
      </c>
      <c r="X226" s="95">
        <v>58427.950106144002</v>
      </c>
      <c r="Y226" s="95">
        <v>296.14367365837097</v>
      </c>
      <c r="Z226" s="95">
        <v>13221.185797452899</v>
      </c>
      <c r="AA226" s="95">
        <v>0</v>
      </c>
      <c r="AB226" s="95">
        <v>0</v>
      </c>
      <c r="AC226" s="95">
        <v>158607.83925056501</v>
      </c>
      <c r="AD226" s="95">
        <v>476.11152839660599</v>
      </c>
      <c r="AE226" s="95">
        <v>3617.1596221029799</v>
      </c>
      <c r="AF226" s="95">
        <v>832.48235004395201</v>
      </c>
      <c r="AG226" s="95">
        <v>43028.166189193696</v>
      </c>
      <c r="AH226" s="95">
        <v>1609.7983913570599</v>
      </c>
      <c r="AI226" s="95">
        <v>0</v>
      </c>
      <c r="AJ226" s="95">
        <v>161781.50542068499</v>
      </c>
      <c r="AK226" s="95">
        <v>0</v>
      </c>
      <c r="AL226" s="95">
        <v>0</v>
      </c>
      <c r="AM226" s="95">
        <v>893.62368712574198</v>
      </c>
      <c r="AN226" s="95">
        <v>160670.390651703</v>
      </c>
      <c r="AO226" s="95">
        <v>0</v>
      </c>
      <c r="AP226" s="95">
        <v>1256099.0856170701</v>
      </c>
      <c r="AQ226" s="95">
        <v>435561.01173400902</v>
      </c>
      <c r="AR226" s="95">
        <v>2187.6817466914699</v>
      </c>
      <c r="AS226" s="95">
        <v>100903.947252274</v>
      </c>
      <c r="AT226" s="95">
        <v>0</v>
      </c>
      <c r="AU226" s="95">
        <v>0</v>
      </c>
      <c r="AV226" s="95">
        <v>515600.75451660203</v>
      </c>
      <c r="AW226" s="95">
        <v>1381</v>
      </c>
      <c r="AX226" s="95">
        <v>34492.392970562003</v>
      </c>
      <c r="AY226" s="95">
        <v>6356.0114281773604</v>
      </c>
      <c r="AZ226" s="95">
        <v>329874.57915115397</v>
      </c>
      <c r="BA226" s="95">
        <v>15143.322799801799</v>
      </c>
      <c r="BB226" s="95">
        <v>0</v>
      </c>
      <c r="BC226" s="95">
        <v>1298601.02062988</v>
      </c>
      <c r="BD226" s="95">
        <v>0</v>
      </c>
      <c r="BE226" s="95">
        <v>0</v>
      </c>
      <c r="BF226" s="95">
        <v>5771.75523471832</v>
      </c>
      <c r="BG226" s="95">
        <v>518372.178668976</v>
      </c>
      <c r="BH226" s="95">
        <v>0</v>
      </c>
      <c r="BI226" s="95">
        <v>225592.02653121899</v>
      </c>
      <c r="BJ226" s="95">
        <v>143265.01138877901</v>
      </c>
      <c r="BK226" s="95">
        <v>0</v>
      </c>
      <c r="BL226" s="95">
        <v>0</v>
      </c>
      <c r="BM226" s="95">
        <v>0</v>
      </c>
      <c r="BN226" s="95">
        <v>0</v>
      </c>
      <c r="BO226" s="95">
        <v>0</v>
      </c>
      <c r="BP226" s="95">
        <v>0</v>
      </c>
      <c r="BQ226" s="95">
        <v>0</v>
      </c>
      <c r="BR226" s="95">
        <v>1791.4548311680601</v>
      </c>
      <c r="BS226" s="95">
        <v>112179.88535881</v>
      </c>
      <c r="BT226" s="95">
        <v>2949.9397555589699</v>
      </c>
      <c r="BU226" s="95">
        <v>0</v>
      </c>
      <c r="BV226" s="95">
        <v>253358.22691726699</v>
      </c>
      <c r="BW226" s="95">
        <v>0</v>
      </c>
      <c r="BX226" s="95">
        <v>0</v>
      </c>
      <c r="BY226" s="95">
        <v>0</v>
      </c>
      <c r="BZ226" s="95">
        <v>0</v>
      </c>
      <c r="CA226" s="95">
        <v>1826.02370521426</v>
      </c>
      <c r="CB226" s="95">
        <v>214365.23570823701</v>
      </c>
      <c r="CC226" s="95">
        <v>1678116.28013611</v>
      </c>
      <c r="CD226" s="95">
        <v>364461.65837097203</v>
      </c>
      <c r="CE226" s="95">
        <v>78.833314449526398</v>
      </c>
      <c r="CF226" s="95">
        <v>13200.175763368599</v>
      </c>
      <c r="CG226" s="95">
        <v>99880.756508827195</v>
      </c>
      <c r="CH226" s="95">
        <v>0</v>
      </c>
      <c r="CI226" s="95">
        <v>1905.23470166326</v>
      </c>
      <c r="CJ226" s="95">
        <v>227624.021238327</v>
      </c>
      <c r="CK226" s="95">
        <v>1777164.7686157201</v>
      </c>
      <c r="CL226" s="95">
        <v>381015.89977264398</v>
      </c>
      <c r="CM226" s="160">
        <v>2356.2846812009798</v>
      </c>
      <c r="CN226" s="160">
        <v>389431.42991638201</v>
      </c>
      <c r="CO226" s="160">
        <v>2317311.3835144001</v>
      </c>
      <c r="CP226" s="95">
        <v>381015.89977264398</v>
      </c>
      <c r="CQ226" s="95">
        <v>0</v>
      </c>
      <c r="CR226" s="95">
        <v>0</v>
      </c>
      <c r="CS226" s="95">
        <v>0</v>
      </c>
      <c r="CT226" s="95">
        <v>0</v>
      </c>
      <c r="CU226" s="161">
        <v>227565.41147160562</v>
      </c>
      <c r="CV226" s="161">
        <v>1777997.0366449372</v>
      </c>
    </row>
    <row r="227" spans="1:100" x14ac:dyDescent="0.2">
      <c r="A227" s="94" t="s">
        <v>54</v>
      </c>
      <c r="B227" s="96">
        <v>40238</v>
      </c>
      <c r="C227" s="95">
        <v>0</v>
      </c>
      <c r="D227" s="95">
        <v>1512.2063994407699</v>
      </c>
      <c r="E227" s="95">
        <v>341.436148695648</v>
      </c>
      <c r="F227" s="95">
        <v>2.7203987519897099</v>
      </c>
      <c r="G227" s="95">
        <v>83.978357827290907</v>
      </c>
      <c r="H227" s="95">
        <v>0</v>
      </c>
      <c r="I227" s="95">
        <v>0</v>
      </c>
      <c r="J227" s="95">
        <v>456.60692482814198</v>
      </c>
      <c r="K227" s="95">
        <v>1</v>
      </c>
      <c r="L227" s="95">
        <v>120.55553886760001</v>
      </c>
      <c r="M227" s="95">
        <v>5.7706703309668201</v>
      </c>
      <c r="N227" s="95">
        <v>210.536312395707</v>
      </c>
      <c r="O227" s="95">
        <v>42.700099511071997</v>
      </c>
      <c r="P227" s="95">
        <v>0</v>
      </c>
      <c r="Q227" s="95">
        <v>1511.2254689931899</v>
      </c>
      <c r="R227" s="95">
        <v>0</v>
      </c>
      <c r="S227" s="95">
        <v>0</v>
      </c>
      <c r="T227" s="95">
        <v>4.0563929009949797</v>
      </c>
      <c r="U227" s="95">
        <v>456.08020076900698</v>
      </c>
      <c r="V227" s="95">
        <v>0</v>
      </c>
      <c r="W227" s="95">
        <v>162089.913135529</v>
      </c>
      <c r="X227" s="95">
        <v>55149.596621513403</v>
      </c>
      <c r="Y227" s="95">
        <v>173.41494236514001</v>
      </c>
      <c r="Z227" s="95">
        <v>13427.227527856799</v>
      </c>
      <c r="AA227" s="95">
        <v>0</v>
      </c>
      <c r="AB227" s="95">
        <v>0</v>
      </c>
      <c r="AC227" s="95">
        <v>158058.17422676101</v>
      </c>
      <c r="AD227" s="95">
        <v>476.53759860992398</v>
      </c>
      <c r="AE227" s="95">
        <v>5031.1503227949097</v>
      </c>
      <c r="AF227" s="95">
        <v>965.00944723933901</v>
      </c>
      <c r="AG227" s="95">
        <v>39194.070482730902</v>
      </c>
      <c r="AH227" s="95">
        <v>1534.93958553672</v>
      </c>
      <c r="AI227" s="95">
        <v>0</v>
      </c>
      <c r="AJ227" s="95">
        <v>167266.890869141</v>
      </c>
      <c r="AK227" s="95">
        <v>0</v>
      </c>
      <c r="AL227" s="95">
        <v>0</v>
      </c>
      <c r="AM227" s="95">
        <v>596.477112866938</v>
      </c>
      <c r="AN227" s="95">
        <v>157874.579231262</v>
      </c>
      <c r="AO227" s="95">
        <v>0</v>
      </c>
      <c r="AP227" s="95">
        <v>1318483.1871795701</v>
      </c>
      <c r="AQ227" s="95">
        <v>411001.27293777501</v>
      </c>
      <c r="AR227" s="95">
        <v>1289.1119107305999</v>
      </c>
      <c r="AS227" s="95">
        <v>105356.81217193601</v>
      </c>
      <c r="AT227" s="95">
        <v>0</v>
      </c>
      <c r="AU227" s="95">
        <v>0</v>
      </c>
      <c r="AV227" s="95">
        <v>525637.20577240002</v>
      </c>
      <c r="AW227" s="95">
        <v>1387</v>
      </c>
      <c r="AX227" s="95">
        <v>43362.694540500597</v>
      </c>
      <c r="AY227" s="95">
        <v>7162.2813436388997</v>
      </c>
      <c r="AZ227" s="95">
        <v>301971.89674758899</v>
      </c>
      <c r="BA227" s="95">
        <v>14742.5949730873</v>
      </c>
      <c r="BB227" s="95">
        <v>0</v>
      </c>
      <c r="BC227" s="95">
        <v>1344261.54606628</v>
      </c>
      <c r="BD227" s="95">
        <v>0</v>
      </c>
      <c r="BE227" s="95">
        <v>0</v>
      </c>
      <c r="BF227" s="95">
        <v>4450.0517622232401</v>
      </c>
      <c r="BG227" s="95">
        <v>526084.44518279994</v>
      </c>
      <c r="BH227" s="95">
        <v>0</v>
      </c>
      <c r="BI227" s="95">
        <v>233040.67722129801</v>
      </c>
      <c r="BJ227" s="95">
        <v>130771.491375923</v>
      </c>
      <c r="BK227" s="95">
        <v>0</v>
      </c>
      <c r="BL227" s="95">
        <v>0</v>
      </c>
      <c r="BM227" s="95">
        <v>0</v>
      </c>
      <c r="BN227" s="95">
        <v>0</v>
      </c>
      <c r="BO227" s="95">
        <v>0</v>
      </c>
      <c r="BP227" s="95">
        <v>0</v>
      </c>
      <c r="BQ227" s="95">
        <v>0</v>
      </c>
      <c r="BR227" s="95">
        <v>2086.86935859919</v>
      </c>
      <c r="BS227" s="95">
        <v>100134.18774509399</v>
      </c>
      <c r="BT227" s="95">
        <v>2868.2227742373898</v>
      </c>
      <c r="BU227" s="95">
        <v>0</v>
      </c>
      <c r="BV227" s="95">
        <v>260382.69633293201</v>
      </c>
      <c r="BW227" s="95">
        <v>0</v>
      </c>
      <c r="BX227" s="95">
        <v>0</v>
      </c>
      <c r="BY227" s="95">
        <v>0</v>
      </c>
      <c r="BZ227" s="95">
        <v>0</v>
      </c>
      <c r="CA227" s="95">
        <v>1854.2049843817899</v>
      </c>
      <c r="CB227" s="95">
        <v>218248.23218345601</v>
      </c>
      <c r="CC227" s="95">
        <v>1724204.4965667699</v>
      </c>
      <c r="CD227" s="95">
        <v>363716.86650085403</v>
      </c>
      <c r="CE227" s="95">
        <v>84.267903575673699</v>
      </c>
      <c r="CF227" s="95">
        <v>13437.1937990189</v>
      </c>
      <c r="CG227" s="95">
        <v>105212.09299469</v>
      </c>
      <c r="CH227" s="95">
        <v>0</v>
      </c>
      <c r="CI227" s="95">
        <v>1938.6129373312001</v>
      </c>
      <c r="CJ227" s="95">
        <v>231846.398450851</v>
      </c>
      <c r="CK227" s="95">
        <v>1831008.6215057401</v>
      </c>
      <c r="CL227" s="95">
        <v>381464.32908248901</v>
      </c>
      <c r="CM227" s="160">
        <v>2385.8135566413398</v>
      </c>
      <c r="CN227" s="160">
        <v>392334.38789367699</v>
      </c>
      <c r="CO227" s="160">
        <v>2365615.2910766602</v>
      </c>
      <c r="CP227" s="95">
        <v>381464.32908248901</v>
      </c>
      <c r="CQ227" s="95">
        <v>0</v>
      </c>
      <c r="CR227" s="95">
        <v>0</v>
      </c>
      <c r="CS227" s="95">
        <v>0</v>
      </c>
      <c r="CT227" s="95">
        <v>0</v>
      </c>
      <c r="CU227" s="161">
        <v>231685.4259824749</v>
      </c>
      <c r="CV227" s="161">
        <v>1829416.5895614598</v>
      </c>
    </row>
    <row r="228" spans="1:100" x14ac:dyDescent="0.2">
      <c r="A228" s="94" t="s">
        <v>54</v>
      </c>
      <c r="B228" s="96">
        <v>40330</v>
      </c>
      <c r="C228" s="95">
        <v>0</v>
      </c>
      <c r="D228" s="95">
        <v>1525.01847365499</v>
      </c>
      <c r="E228" s="95">
        <v>336.664721895009</v>
      </c>
      <c r="F228" s="95">
        <v>2.1507871189969601</v>
      </c>
      <c r="G228" s="95">
        <v>85.218592854216695</v>
      </c>
      <c r="H228" s="95">
        <v>0</v>
      </c>
      <c r="I228" s="95">
        <v>0</v>
      </c>
      <c r="J228" s="95">
        <v>475.173511914909</v>
      </c>
      <c r="K228" s="95">
        <v>1</v>
      </c>
      <c r="L228" s="95">
        <v>141.38283519446799</v>
      </c>
      <c r="M228" s="95">
        <v>7.2943693959969096</v>
      </c>
      <c r="N228" s="95">
        <v>212.28078719042199</v>
      </c>
      <c r="O228" s="95">
        <v>44.2770420629531</v>
      </c>
      <c r="P228" s="95">
        <v>0</v>
      </c>
      <c r="Q228" s="95">
        <v>1485.65576742589</v>
      </c>
      <c r="R228" s="95">
        <v>0</v>
      </c>
      <c r="S228" s="95">
        <v>0</v>
      </c>
      <c r="T228" s="95">
        <v>1.97029439378821</v>
      </c>
      <c r="U228" s="95">
        <v>474.24964739754802</v>
      </c>
      <c r="V228" s="95">
        <v>0</v>
      </c>
      <c r="W228" s="95">
        <v>158984.24221992501</v>
      </c>
      <c r="X228" s="95">
        <v>53963.713855743401</v>
      </c>
      <c r="Y228" s="95">
        <v>15.0998949978966</v>
      </c>
      <c r="Z228" s="95">
        <v>13081.4674316645</v>
      </c>
      <c r="AA228" s="95">
        <v>0</v>
      </c>
      <c r="AB228" s="95">
        <v>0</v>
      </c>
      <c r="AC228" s="95">
        <v>165019.139333725</v>
      </c>
      <c r="AD228" s="95">
        <v>469.35757255554199</v>
      </c>
      <c r="AE228" s="95">
        <v>10328.943864584</v>
      </c>
      <c r="AF228" s="95">
        <v>680.45344848930802</v>
      </c>
      <c r="AG228" s="95">
        <v>38190.002741813703</v>
      </c>
      <c r="AH228" s="95">
        <v>1351.5917333811501</v>
      </c>
      <c r="AI228" s="95">
        <v>0</v>
      </c>
      <c r="AJ228" s="95">
        <v>159544.55072975199</v>
      </c>
      <c r="AK228" s="95">
        <v>0</v>
      </c>
      <c r="AL228" s="95">
        <v>0</v>
      </c>
      <c r="AM228" s="95">
        <v>505.87572493404201</v>
      </c>
      <c r="AN228" s="95">
        <v>165026.03751564</v>
      </c>
      <c r="AO228" s="95">
        <v>0</v>
      </c>
      <c r="AP228" s="95">
        <v>1285117.49505615</v>
      </c>
      <c r="AQ228" s="95">
        <v>403593.82749557501</v>
      </c>
      <c r="AR228" s="95">
        <v>190.22120500914801</v>
      </c>
      <c r="AS228" s="95">
        <v>103178.959915161</v>
      </c>
      <c r="AT228" s="95">
        <v>0</v>
      </c>
      <c r="AU228" s="95">
        <v>0</v>
      </c>
      <c r="AV228" s="95">
        <v>550251.495414734</v>
      </c>
      <c r="AW228" s="95">
        <v>1387</v>
      </c>
      <c r="AX228" s="95">
        <v>87257.807982444807</v>
      </c>
      <c r="AY228" s="95">
        <v>5385.5381605029097</v>
      </c>
      <c r="AZ228" s="95">
        <v>295491.27928543102</v>
      </c>
      <c r="BA228" s="95">
        <v>12793.5123932362</v>
      </c>
      <c r="BB228" s="95">
        <v>0</v>
      </c>
      <c r="BC228" s="95">
        <v>1277586.8744659401</v>
      </c>
      <c r="BD228" s="95">
        <v>0</v>
      </c>
      <c r="BE228" s="95">
        <v>0</v>
      </c>
      <c r="BF228" s="95">
        <v>3809.5224010944398</v>
      </c>
      <c r="BG228" s="95">
        <v>550468.56697082496</v>
      </c>
      <c r="BH228" s="95">
        <v>0</v>
      </c>
      <c r="BI228" s="95">
        <v>215746.797277451</v>
      </c>
      <c r="BJ228" s="95">
        <v>130354.226522446</v>
      </c>
      <c r="BK228" s="95">
        <v>0</v>
      </c>
      <c r="BL228" s="95">
        <v>0</v>
      </c>
      <c r="BM228" s="95">
        <v>0</v>
      </c>
      <c r="BN228" s="95">
        <v>0</v>
      </c>
      <c r="BO228" s="95">
        <v>0</v>
      </c>
      <c r="BP228" s="95">
        <v>0</v>
      </c>
      <c r="BQ228" s="95">
        <v>0</v>
      </c>
      <c r="BR228" s="95">
        <v>1682.87854169309</v>
      </c>
      <c r="BS228" s="95">
        <v>101207.25404262501</v>
      </c>
      <c r="BT228" s="95">
        <v>2489.6638601720301</v>
      </c>
      <c r="BU228" s="95">
        <v>0</v>
      </c>
      <c r="BV228" s="95">
        <v>244570.23607635501</v>
      </c>
      <c r="BW228" s="95">
        <v>0</v>
      </c>
      <c r="BX228" s="95">
        <v>0</v>
      </c>
      <c r="BY228" s="95">
        <v>0</v>
      </c>
      <c r="BZ228" s="95">
        <v>0</v>
      </c>
      <c r="CA228" s="95">
        <v>1862.3677812963699</v>
      </c>
      <c r="CB228" s="95">
        <v>213037.68754386899</v>
      </c>
      <c r="CC228" s="95">
        <v>1698929.3911438</v>
      </c>
      <c r="CD228" s="95">
        <v>345194.95234680199</v>
      </c>
      <c r="CE228" s="95">
        <v>84.765757924877093</v>
      </c>
      <c r="CF228" s="95">
        <v>13080.003291487699</v>
      </c>
      <c r="CG228" s="95">
        <v>103635.34736061101</v>
      </c>
      <c r="CH228" s="95">
        <v>0</v>
      </c>
      <c r="CI228" s="95">
        <v>1946.2815201282499</v>
      </c>
      <c r="CJ228" s="95">
        <v>225890.56608581499</v>
      </c>
      <c r="CK228" s="95">
        <v>1802619.36247253</v>
      </c>
      <c r="CL228" s="95">
        <v>362149.66703033401</v>
      </c>
      <c r="CM228" s="160">
        <v>2412.8298332095101</v>
      </c>
      <c r="CN228" s="160">
        <v>393784.45881271397</v>
      </c>
      <c r="CO228" s="160">
        <v>2356879.5168456999</v>
      </c>
      <c r="CP228" s="95">
        <v>362149.66703033401</v>
      </c>
      <c r="CQ228" s="95">
        <v>0</v>
      </c>
      <c r="CR228" s="95">
        <v>0</v>
      </c>
      <c r="CS228" s="95">
        <v>0</v>
      </c>
      <c r="CT228" s="95">
        <v>0</v>
      </c>
      <c r="CU228" s="161">
        <v>226117.69083535668</v>
      </c>
      <c r="CV228" s="161">
        <v>1802564.738504411</v>
      </c>
    </row>
    <row r="229" spans="1:100" x14ac:dyDescent="0.2">
      <c r="A229" s="94" t="s">
        <v>54</v>
      </c>
      <c r="B229" s="96">
        <v>40422</v>
      </c>
      <c r="C229" s="95">
        <v>0</v>
      </c>
      <c r="D229" s="95">
        <v>1522.7505266517401</v>
      </c>
      <c r="E229" s="95">
        <v>330.98167680576398</v>
      </c>
      <c r="F229" s="95">
        <v>2.7562553129973799</v>
      </c>
      <c r="G229" s="95">
        <v>84.052821613848195</v>
      </c>
      <c r="H229" s="95">
        <v>0</v>
      </c>
      <c r="I229" s="95">
        <v>0</v>
      </c>
      <c r="J229" s="95">
        <v>489.142406567931</v>
      </c>
      <c r="K229" s="95">
        <v>1</v>
      </c>
      <c r="L229" s="95">
        <v>90.940632294863505</v>
      </c>
      <c r="M229" s="95">
        <v>6.28445518697845</v>
      </c>
      <c r="N229" s="95">
        <v>213.685595586896</v>
      </c>
      <c r="O229" s="95">
        <v>40.4672258826904</v>
      </c>
      <c r="P229" s="95">
        <v>0</v>
      </c>
      <c r="Q229" s="95">
        <v>1557.4447514563799</v>
      </c>
      <c r="R229" s="95">
        <v>0</v>
      </c>
      <c r="S229" s="95">
        <v>0</v>
      </c>
      <c r="T229" s="95">
        <v>3.10389414793462</v>
      </c>
      <c r="U229" s="95">
        <v>490.045530289412</v>
      </c>
      <c r="V229" s="95">
        <v>0</v>
      </c>
      <c r="W229" s="95">
        <v>168254.67011070301</v>
      </c>
      <c r="X229" s="95">
        <v>53112.552629470803</v>
      </c>
      <c r="Y229" s="95">
        <v>17.3483868259937</v>
      </c>
      <c r="Z229" s="95">
        <v>13000.554396867799</v>
      </c>
      <c r="AA229" s="95">
        <v>0</v>
      </c>
      <c r="AB229" s="95">
        <v>0</v>
      </c>
      <c r="AC229" s="95">
        <v>177783.58146285999</v>
      </c>
      <c r="AD229" s="95">
        <v>291.863550186157</v>
      </c>
      <c r="AE229" s="95">
        <v>3622.6603978574299</v>
      </c>
      <c r="AF229" s="95">
        <v>668.24246794730402</v>
      </c>
      <c r="AG229" s="95">
        <v>40289.123198986097</v>
      </c>
      <c r="AH229" s="95">
        <v>1141.21870787442</v>
      </c>
      <c r="AI229" s="95">
        <v>0</v>
      </c>
      <c r="AJ229" s="95">
        <v>172550.45499038699</v>
      </c>
      <c r="AK229" s="95">
        <v>0</v>
      </c>
      <c r="AL229" s="95">
        <v>0</v>
      </c>
      <c r="AM229" s="95">
        <v>155.99668158777101</v>
      </c>
      <c r="AN229" s="95">
        <v>177874.98375892601</v>
      </c>
      <c r="AO229" s="95">
        <v>0</v>
      </c>
      <c r="AP229" s="95">
        <v>1351067.11010742</v>
      </c>
      <c r="AQ229" s="95">
        <v>397927.717449188</v>
      </c>
      <c r="AR229" s="95">
        <v>327.30984342470799</v>
      </c>
      <c r="AS229" s="95">
        <v>105595.786060333</v>
      </c>
      <c r="AT229" s="95">
        <v>0</v>
      </c>
      <c r="AU229" s="95">
        <v>0</v>
      </c>
      <c r="AV229" s="95">
        <v>592364.62995910598</v>
      </c>
      <c r="AW229" s="95">
        <v>878.99999809265103</v>
      </c>
      <c r="AX229" s="95">
        <v>31797.530361175501</v>
      </c>
      <c r="AY229" s="95">
        <v>5233.9281336069098</v>
      </c>
      <c r="AZ229" s="95">
        <v>311664.591407776</v>
      </c>
      <c r="BA229" s="95">
        <v>10389.6860334873</v>
      </c>
      <c r="BB229" s="95">
        <v>0</v>
      </c>
      <c r="BC229" s="95">
        <v>1384092.9101867699</v>
      </c>
      <c r="BD229" s="95">
        <v>0</v>
      </c>
      <c r="BE229" s="95">
        <v>0</v>
      </c>
      <c r="BF229" s="95">
        <v>1846.2112250924099</v>
      </c>
      <c r="BG229" s="95">
        <v>594558.88545990002</v>
      </c>
      <c r="BH229" s="95">
        <v>0</v>
      </c>
      <c r="BI229" s="95">
        <v>232997.34987831101</v>
      </c>
      <c r="BJ229" s="95">
        <v>128517.30821228</v>
      </c>
      <c r="BK229" s="95">
        <v>0</v>
      </c>
      <c r="BL229" s="95">
        <v>0</v>
      </c>
      <c r="BM229" s="95">
        <v>0</v>
      </c>
      <c r="BN229" s="95">
        <v>0</v>
      </c>
      <c r="BO229" s="95">
        <v>0</v>
      </c>
      <c r="BP229" s="95">
        <v>0</v>
      </c>
      <c r="BQ229" s="95">
        <v>0</v>
      </c>
      <c r="BR229" s="95">
        <v>1655.4732720106799</v>
      </c>
      <c r="BS229" s="95">
        <v>106184.288775444</v>
      </c>
      <c r="BT229" s="95">
        <v>2025.33969396353</v>
      </c>
      <c r="BU229" s="95">
        <v>0</v>
      </c>
      <c r="BV229" s="95">
        <v>253343.60226249701</v>
      </c>
      <c r="BW229" s="95">
        <v>0</v>
      </c>
      <c r="BX229" s="95">
        <v>0</v>
      </c>
      <c r="BY229" s="95">
        <v>0</v>
      </c>
      <c r="BZ229" s="95">
        <v>0</v>
      </c>
      <c r="CA229" s="95">
        <v>1855.5522432625301</v>
      </c>
      <c r="CB229" s="95">
        <v>219201.12553787199</v>
      </c>
      <c r="CC229" s="95">
        <v>1754424.5509033201</v>
      </c>
      <c r="CD229" s="95">
        <v>367872.85795593302</v>
      </c>
      <c r="CE229" s="95">
        <v>84.050542810931802</v>
      </c>
      <c r="CF229" s="95">
        <v>12999.783462047601</v>
      </c>
      <c r="CG229" s="95">
        <v>106114.270683289</v>
      </c>
      <c r="CH229" s="95">
        <v>0</v>
      </c>
      <c r="CI229" s="95">
        <v>1940.02689433098</v>
      </c>
      <c r="CJ229" s="95">
        <v>232282.099233627</v>
      </c>
      <c r="CK229" s="95">
        <v>1859960.4183654799</v>
      </c>
      <c r="CL229" s="95">
        <v>385162.15738678002</v>
      </c>
      <c r="CM229" s="160">
        <v>2428.3159926235699</v>
      </c>
      <c r="CN229" s="160">
        <v>413701.61535263102</v>
      </c>
      <c r="CO229" s="160">
        <v>2450530.9862976102</v>
      </c>
      <c r="CP229" s="95">
        <v>385162.15738678002</v>
      </c>
      <c r="CQ229" s="95">
        <v>0</v>
      </c>
      <c r="CR229" s="95">
        <v>0</v>
      </c>
      <c r="CS229" s="95">
        <v>0</v>
      </c>
      <c r="CT229" s="95">
        <v>0</v>
      </c>
      <c r="CU229" s="161">
        <v>232200.9089999196</v>
      </c>
      <c r="CV229" s="161">
        <v>1860538.8215866091</v>
      </c>
    </row>
    <row r="230" spans="1:100" x14ac:dyDescent="0.2">
      <c r="A230" s="94" t="s">
        <v>54</v>
      </c>
      <c r="B230" s="96">
        <v>40513</v>
      </c>
      <c r="C230" s="95">
        <v>0</v>
      </c>
      <c r="D230" s="95">
        <v>1495.0111649483399</v>
      </c>
      <c r="E230" s="95">
        <v>319.74764169752598</v>
      </c>
      <c r="F230" s="95">
        <v>1.8975514309859101</v>
      </c>
      <c r="G230" s="95">
        <v>94.025414906442194</v>
      </c>
      <c r="H230" s="95">
        <v>0</v>
      </c>
      <c r="I230" s="95">
        <v>0</v>
      </c>
      <c r="J230" s="95">
        <v>491.21487991511799</v>
      </c>
      <c r="K230" s="95">
        <v>1</v>
      </c>
      <c r="L230" s="95">
        <v>107.540206935257</v>
      </c>
      <c r="M230" s="95">
        <v>4.7886358369723903</v>
      </c>
      <c r="N230" s="95">
        <v>219.246659381315</v>
      </c>
      <c r="O230" s="95">
        <v>43.766329163219801</v>
      </c>
      <c r="P230" s="95">
        <v>0</v>
      </c>
      <c r="Q230" s="95">
        <v>1496.1694035530099</v>
      </c>
      <c r="R230" s="95">
        <v>0</v>
      </c>
      <c r="S230" s="95">
        <v>0</v>
      </c>
      <c r="T230" s="95">
        <v>4.8697800820227704</v>
      </c>
      <c r="U230" s="95">
        <v>495.17253015562898</v>
      </c>
      <c r="V230" s="95">
        <v>0</v>
      </c>
      <c r="W230" s="95">
        <v>164582.753606796</v>
      </c>
      <c r="X230" s="95">
        <v>52383.144238471999</v>
      </c>
      <c r="Y230" s="95">
        <v>22.1547920478042</v>
      </c>
      <c r="Z230" s="95">
        <v>12827.110214829399</v>
      </c>
      <c r="AA230" s="95">
        <v>0</v>
      </c>
      <c r="AB230" s="95">
        <v>0</v>
      </c>
      <c r="AC230" s="95">
        <v>176958.87558937099</v>
      </c>
      <c r="AD230" s="95">
        <v>111.736650943756</v>
      </c>
      <c r="AE230" s="95">
        <v>3945.1729042828101</v>
      </c>
      <c r="AF230" s="95">
        <v>522.18550269305695</v>
      </c>
      <c r="AG230" s="95">
        <v>42405.967170238502</v>
      </c>
      <c r="AH230" s="95">
        <v>1114.3102683723</v>
      </c>
      <c r="AI230" s="95">
        <v>0</v>
      </c>
      <c r="AJ230" s="95">
        <v>167188.11833953901</v>
      </c>
      <c r="AK230" s="95">
        <v>0</v>
      </c>
      <c r="AL230" s="95">
        <v>0</v>
      </c>
      <c r="AM230" s="95">
        <v>212.78798462078001</v>
      </c>
      <c r="AN230" s="95">
        <v>178292.27012634301</v>
      </c>
      <c r="AO230" s="95">
        <v>0</v>
      </c>
      <c r="AP230" s="95">
        <v>1335803.0738677999</v>
      </c>
      <c r="AQ230" s="95">
        <v>392444.84545898403</v>
      </c>
      <c r="AR230" s="95">
        <v>617.75482869893301</v>
      </c>
      <c r="AS230" s="95">
        <v>112118.817682266</v>
      </c>
      <c r="AT230" s="95">
        <v>0</v>
      </c>
      <c r="AU230" s="95">
        <v>0</v>
      </c>
      <c r="AV230" s="95">
        <v>595508.57096862805</v>
      </c>
      <c r="AW230" s="95">
        <v>334</v>
      </c>
      <c r="AX230" s="95">
        <v>38730.046546935999</v>
      </c>
      <c r="AY230" s="95">
        <v>4004.0191958546602</v>
      </c>
      <c r="AZ230" s="95">
        <v>327571.50157928502</v>
      </c>
      <c r="BA230" s="95">
        <v>11168.9107289314</v>
      </c>
      <c r="BB230" s="95">
        <v>0</v>
      </c>
      <c r="BC230" s="95">
        <v>1349523.9769592299</v>
      </c>
      <c r="BD230" s="95">
        <v>0</v>
      </c>
      <c r="BE230" s="95">
        <v>0</v>
      </c>
      <c r="BF230" s="95">
        <v>9423.2536464929599</v>
      </c>
      <c r="BG230" s="95">
        <v>596699.31482696498</v>
      </c>
      <c r="BH230" s="95">
        <v>0</v>
      </c>
      <c r="BI230" s="95">
        <v>240367.39883422901</v>
      </c>
      <c r="BJ230" s="95">
        <v>127679.67557430299</v>
      </c>
      <c r="BK230" s="95">
        <v>0</v>
      </c>
      <c r="BL230" s="95">
        <v>0</v>
      </c>
      <c r="BM230" s="95">
        <v>0</v>
      </c>
      <c r="BN230" s="95">
        <v>0</v>
      </c>
      <c r="BO230" s="95">
        <v>0</v>
      </c>
      <c r="BP230" s="95">
        <v>0</v>
      </c>
      <c r="BQ230" s="95">
        <v>0</v>
      </c>
      <c r="BR230" s="95">
        <v>1293.0037100166101</v>
      </c>
      <c r="BS230" s="95">
        <v>111153.24164772</v>
      </c>
      <c r="BT230" s="95">
        <v>2174.5885937511898</v>
      </c>
      <c r="BU230" s="95">
        <v>0</v>
      </c>
      <c r="BV230" s="95">
        <v>252729.76987457299</v>
      </c>
      <c r="BW230" s="95">
        <v>0</v>
      </c>
      <c r="BX230" s="95">
        <v>0</v>
      </c>
      <c r="BY230" s="95">
        <v>0</v>
      </c>
      <c r="BZ230" s="95">
        <v>0</v>
      </c>
      <c r="CA230" s="95">
        <v>1813.0750081241099</v>
      </c>
      <c r="CB230" s="95">
        <v>217375.67416000401</v>
      </c>
      <c r="CC230" s="95">
        <v>1726054.8098144501</v>
      </c>
      <c r="CD230" s="95">
        <v>363189.16028213501</v>
      </c>
      <c r="CE230" s="95">
        <v>94.277572180144503</v>
      </c>
      <c r="CF230" s="95">
        <v>12864.2826240063</v>
      </c>
      <c r="CG230" s="95">
        <v>111662.14616393999</v>
      </c>
      <c r="CH230" s="95">
        <v>0</v>
      </c>
      <c r="CI230" s="95">
        <v>1907.3514144122601</v>
      </c>
      <c r="CJ230" s="95">
        <v>230266.29194450399</v>
      </c>
      <c r="CK230" s="95">
        <v>1836764.7945709201</v>
      </c>
      <c r="CL230" s="95">
        <v>380570.36324691802</v>
      </c>
      <c r="CM230" s="160">
        <v>2392.7716539502098</v>
      </c>
      <c r="CN230" s="160">
        <v>408790.47505950899</v>
      </c>
      <c r="CO230" s="160">
        <v>2445978.48364258</v>
      </c>
      <c r="CP230" s="95">
        <v>380570.36324691802</v>
      </c>
      <c r="CQ230" s="95">
        <v>0</v>
      </c>
      <c r="CR230" s="95">
        <v>0</v>
      </c>
      <c r="CS230" s="95">
        <v>0</v>
      </c>
      <c r="CT230" s="95">
        <v>0</v>
      </c>
      <c r="CU230" s="161">
        <v>230239.95678401031</v>
      </c>
      <c r="CV230" s="161">
        <v>1837716.9559783901</v>
      </c>
    </row>
    <row r="231" spans="1:100" x14ac:dyDescent="0.2">
      <c r="A231" s="94" t="s">
        <v>54</v>
      </c>
      <c r="B231" s="96">
        <v>40603</v>
      </c>
      <c r="C231" s="95">
        <v>0</v>
      </c>
      <c r="D231" s="95">
        <v>1502.62926617265</v>
      </c>
      <c r="E231" s="95">
        <v>319.67083634436102</v>
      </c>
      <c r="F231" s="95">
        <v>1.96936020298745</v>
      </c>
      <c r="G231" s="95">
        <v>96.655292441137107</v>
      </c>
      <c r="H231" s="95">
        <v>0</v>
      </c>
      <c r="I231" s="95">
        <v>0</v>
      </c>
      <c r="J231" s="95">
        <v>531.57524366676796</v>
      </c>
      <c r="K231" s="95">
        <v>1</v>
      </c>
      <c r="L231" s="95">
        <v>128.48851214349301</v>
      </c>
      <c r="M231" s="95">
        <v>6.7383930929936504</v>
      </c>
      <c r="N231" s="95">
        <v>224.360540486872</v>
      </c>
      <c r="O231" s="95">
        <v>0</v>
      </c>
      <c r="P231" s="95">
        <v>0</v>
      </c>
      <c r="Q231" s="95">
        <v>1496.61390972137</v>
      </c>
      <c r="R231" s="95">
        <v>0</v>
      </c>
      <c r="S231" s="95">
        <v>0</v>
      </c>
      <c r="T231" s="95">
        <v>12.7425386798568</v>
      </c>
      <c r="U231" s="95">
        <v>531.72020170837595</v>
      </c>
      <c r="V231" s="95">
        <v>0</v>
      </c>
      <c r="W231" s="95">
        <v>157503.25025558501</v>
      </c>
      <c r="X231" s="95">
        <v>52929.209683418303</v>
      </c>
      <c r="Y231" s="95">
        <v>24.005697952816298</v>
      </c>
      <c r="Z231" s="95">
        <v>13489.6311472654</v>
      </c>
      <c r="AA231" s="95">
        <v>0</v>
      </c>
      <c r="AB231" s="95">
        <v>0</v>
      </c>
      <c r="AC231" s="95">
        <v>186421.458269119</v>
      </c>
      <c r="AD231" s="95">
        <v>113.412536859512</v>
      </c>
      <c r="AE231" s="95">
        <v>4221.2074114680299</v>
      </c>
      <c r="AF231" s="95">
        <v>591.37648770958197</v>
      </c>
      <c r="AG231" s="95">
        <v>44326.670888423898</v>
      </c>
      <c r="AH231" s="95">
        <v>0</v>
      </c>
      <c r="AI231" s="95">
        <v>0</v>
      </c>
      <c r="AJ231" s="95">
        <v>158324.16396331799</v>
      </c>
      <c r="AK231" s="95">
        <v>0</v>
      </c>
      <c r="AL231" s="95">
        <v>0</v>
      </c>
      <c r="AM231" s="95">
        <v>1026.5247152894699</v>
      </c>
      <c r="AN231" s="95">
        <v>186026.18378639201</v>
      </c>
      <c r="AO231" s="95">
        <v>0</v>
      </c>
      <c r="AP231" s="95">
        <v>1296938.2250366199</v>
      </c>
      <c r="AQ231" s="95">
        <v>402059.02289581299</v>
      </c>
      <c r="AR231" s="95">
        <v>775.53691394627106</v>
      </c>
      <c r="AS231" s="95">
        <v>117748.92912674</v>
      </c>
      <c r="AT231" s="95">
        <v>0</v>
      </c>
      <c r="AU231" s="95">
        <v>0</v>
      </c>
      <c r="AV231" s="95">
        <v>632415.23367309605</v>
      </c>
      <c r="AW231" s="95">
        <v>340</v>
      </c>
      <c r="AX231" s="95">
        <v>38068.991597652399</v>
      </c>
      <c r="AY231" s="95">
        <v>4780.0147102475203</v>
      </c>
      <c r="AZ231" s="95">
        <v>346765.75181579601</v>
      </c>
      <c r="BA231" s="95">
        <v>0</v>
      </c>
      <c r="BB231" s="95">
        <v>0</v>
      </c>
      <c r="BC231" s="95">
        <v>1289143.61749268</v>
      </c>
      <c r="BD231" s="95">
        <v>0</v>
      </c>
      <c r="BE231" s="95">
        <v>0</v>
      </c>
      <c r="BF231" s="95">
        <v>12964.1447439194</v>
      </c>
      <c r="BG231" s="95">
        <v>631917.34317779494</v>
      </c>
      <c r="BH231" s="95">
        <v>0</v>
      </c>
      <c r="BI231" s="95">
        <v>234471.57328987101</v>
      </c>
      <c r="BJ231" s="95">
        <v>129575.294437408</v>
      </c>
      <c r="BK231" s="95">
        <v>0</v>
      </c>
      <c r="BL231" s="95">
        <v>0</v>
      </c>
      <c r="BM231" s="95">
        <v>0</v>
      </c>
      <c r="BN231" s="95">
        <v>0</v>
      </c>
      <c r="BO231" s="95">
        <v>0</v>
      </c>
      <c r="BP231" s="95">
        <v>0</v>
      </c>
      <c r="BQ231" s="95">
        <v>0</v>
      </c>
      <c r="BR231" s="95">
        <v>1583.7917984277001</v>
      </c>
      <c r="BS231" s="95">
        <v>116028.35089492799</v>
      </c>
      <c r="BT231" s="95">
        <v>0</v>
      </c>
      <c r="BU231" s="95">
        <v>0</v>
      </c>
      <c r="BV231" s="95">
        <v>253895.62415885899</v>
      </c>
      <c r="BW231" s="95">
        <v>0</v>
      </c>
      <c r="BX231" s="95">
        <v>0</v>
      </c>
      <c r="BY231" s="95">
        <v>0</v>
      </c>
      <c r="BZ231" s="95">
        <v>0</v>
      </c>
      <c r="CA231" s="95">
        <v>1822.51024760306</v>
      </c>
      <c r="CB231" s="95">
        <v>211414.786561966</v>
      </c>
      <c r="CC231" s="95">
        <v>1690006.7751159701</v>
      </c>
      <c r="CD231" s="95">
        <v>363175.262840271</v>
      </c>
      <c r="CE231" s="95">
        <v>96.737789010629101</v>
      </c>
      <c r="CF231" s="95">
        <v>13439.526776790601</v>
      </c>
      <c r="CG231" s="95">
        <v>117360.513110161</v>
      </c>
      <c r="CH231" s="95">
        <v>0</v>
      </c>
      <c r="CI231" s="95">
        <v>1919.54554311931</v>
      </c>
      <c r="CJ231" s="95">
        <v>225037.86490440401</v>
      </c>
      <c r="CK231" s="95">
        <v>1809670.12867737</v>
      </c>
      <c r="CL231" s="95">
        <v>380657.45663452102</v>
      </c>
      <c r="CM231" s="160">
        <v>2447.3178603649098</v>
      </c>
      <c r="CN231" s="160">
        <v>415195.88376236003</v>
      </c>
      <c r="CO231" s="160">
        <v>2456200.1638793899</v>
      </c>
      <c r="CP231" s="95">
        <v>380657.45663452102</v>
      </c>
      <c r="CQ231" s="95">
        <v>0</v>
      </c>
      <c r="CR231" s="95">
        <v>0</v>
      </c>
      <c r="CS231" s="95">
        <v>0</v>
      </c>
      <c r="CT231" s="95">
        <v>0</v>
      </c>
      <c r="CU231" s="161">
        <v>224854.31333875659</v>
      </c>
      <c r="CV231" s="161">
        <v>1807367.2882261311</v>
      </c>
    </row>
    <row r="232" spans="1:100" x14ac:dyDescent="0.2">
      <c r="A232" s="94" t="s">
        <v>54</v>
      </c>
      <c r="B232" s="96">
        <v>40695</v>
      </c>
      <c r="C232" s="95">
        <v>0</v>
      </c>
      <c r="D232" s="95">
        <v>1513.2525030076499</v>
      </c>
      <c r="E232" s="95">
        <v>319.862668123096</v>
      </c>
      <c r="F232" s="95">
        <v>2.1224592599901402</v>
      </c>
      <c r="G232" s="95">
        <v>98.119004407897606</v>
      </c>
      <c r="H232" s="95">
        <v>0</v>
      </c>
      <c r="I232" s="95">
        <v>0</v>
      </c>
      <c r="J232" s="95">
        <v>539.23159600794304</v>
      </c>
      <c r="K232" s="95">
        <v>1</v>
      </c>
      <c r="L232" s="95">
        <v>119.77685576211699</v>
      </c>
      <c r="M232" s="95">
        <v>6.2118085159454504</v>
      </c>
      <c r="N232" s="95">
        <v>217.938056893647</v>
      </c>
      <c r="O232" s="95">
        <v>0</v>
      </c>
      <c r="P232" s="95">
        <v>0</v>
      </c>
      <c r="Q232" s="95">
        <v>1520.69576790929</v>
      </c>
      <c r="R232" s="95">
        <v>0</v>
      </c>
      <c r="S232" s="95">
        <v>0</v>
      </c>
      <c r="T232" s="95">
        <v>15.3084761204664</v>
      </c>
      <c r="U232" s="95">
        <v>538.78032564371802</v>
      </c>
      <c r="V232" s="95">
        <v>0</v>
      </c>
      <c r="W232" s="95">
        <v>170538.84886932399</v>
      </c>
      <c r="X232" s="95">
        <v>51414.042735576601</v>
      </c>
      <c r="Y232" s="95">
        <v>29.075384807772899</v>
      </c>
      <c r="Z232" s="95">
        <v>13644.7814701796</v>
      </c>
      <c r="AA232" s="95">
        <v>0</v>
      </c>
      <c r="AB232" s="95">
        <v>0</v>
      </c>
      <c r="AC232" s="95">
        <v>189164.88744926499</v>
      </c>
      <c r="AD232" s="95">
        <v>115.696212768555</v>
      </c>
      <c r="AE232" s="95">
        <v>3778.91172283888</v>
      </c>
      <c r="AF232" s="95">
        <v>712.51921060681298</v>
      </c>
      <c r="AG232" s="95">
        <v>45489.355430126197</v>
      </c>
      <c r="AH232" s="95">
        <v>0</v>
      </c>
      <c r="AI232" s="95">
        <v>0</v>
      </c>
      <c r="AJ232" s="95">
        <v>170561.83082771301</v>
      </c>
      <c r="AK232" s="95">
        <v>0</v>
      </c>
      <c r="AL232" s="95">
        <v>0</v>
      </c>
      <c r="AM232" s="95">
        <v>1105.87555758655</v>
      </c>
      <c r="AN232" s="95">
        <v>188885.32609939601</v>
      </c>
      <c r="AO232" s="95">
        <v>0</v>
      </c>
      <c r="AP232" s="95">
        <v>1417415.7457427999</v>
      </c>
      <c r="AQ232" s="95">
        <v>390653.07417678798</v>
      </c>
      <c r="AR232" s="95">
        <v>594.51328522712004</v>
      </c>
      <c r="AS232" s="95">
        <v>116910.033472061</v>
      </c>
      <c r="AT232" s="95">
        <v>0</v>
      </c>
      <c r="AU232" s="95">
        <v>0</v>
      </c>
      <c r="AV232" s="95">
        <v>644319.43620300305</v>
      </c>
      <c r="AW232" s="95">
        <v>353</v>
      </c>
      <c r="AX232" s="95">
        <v>35470.312945365898</v>
      </c>
      <c r="AY232" s="95">
        <v>5648.0850083828</v>
      </c>
      <c r="AZ232" s="95">
        <v>361085.12919998198</v>
      </c>
      <c r="BA232" s="95">
        <v>0</v>
      </c>
      <c r="BB232" s="95">
        <v>0</v>
      </c>
      <c r="BC232" s="95">
        <v>1404064.4407196001</v>
      </c>
      <c r="BD232" s="95">
        <v>0</v>
      </c>
      <c r="BE232" s="95">
        <v>0</v>
      </c>
      <c r="BF232" s="95">
        <v>12736.9740276337</v>
      </c>
      <c r="BG232" s="95">
        <v>643788.29397582996</v>
      </c>
      <c r="BH232" s="95">
        <v>0</v>
      </c>
      <c r="BI232" s="95">
        <v>274106.43228149402</v>
      </c>
      <c r="BJ232" s="95">
        <v>127764.144245148</v>
      </c>
      <c r="BK232" s="95">
        <v>0</v>
      </c>
      <c r="BL232" s="95">
        <v>0</v>
      </c>
      <c r="BM232" s="95">
        <v>0</v>
      </c>
      <c r="BN232" s="95">
        <v>0</v>
      </c>
      <c r="BO232" s="95">
        <v>0</v>
      </c>
      <c r="BP232" s="95">
        <v>0</v>
      </c>
      <c r="BQ232" s="95">
        <v>0</v>
      </c>
      <c r="BR232" s="95">
        <v>1809.7609071731599</v>
      </c>
      <c r="BS232" s="95">
        <v>120897.06383991201</v>
      </c>
      <c r="BT232" s="95">
        <v>0</v>
      </c>
      <c r="BU232" s="95">
        <v>0</v>
      </c>
      <c r="BV232" s="95">
        <v>266117.75366592401</v>
      </c>
      <c r="BW232" s="95">
        <v>0</v>
      </c>
      <c r="BX232" s="95">
        <v>0</v>
      </c>
      <c r="BY232" s="95">
        <v>0</v>
      </c>
      <c r="BZ232" s="95">
        <v>0</v>
      </c>
      <c r="CA232" s="95">
        <v>1830.7348175495899</v>
      </c>
      <c r="CB232" s="95">
        <v>222813.106298447</v>
      </c>
      <c r="CC232" s="95">
        <v>1807882.7339172401</v>
      </c>
      <c r="CD232" s="95">
        <v>401054.38612365699</v>
      </c>
      <c r="CE232" s="95">
        <v>97.877467094920604</v>
      </c>
      <c r="CF232" s="95">
        <v>13650.224438428901</v>
      </c>
      <c r="CG232" s="95">
        <v>117192.505747795</v>
      </c>
      <c r="CH232" s="95">
        <v>0</v>
      </c>
      <c r="CI232" s="95">
        <v>1927.88411165774</v>
      </c>
      <c r="CJ232" s="95">
        <v>236257.16699600199</v>
      </c>
      <c r="CK232" s="95">
        <v>1924701.8479003899</v>
      </c>
      <c r="CL232" s="95">
        <v>418802.72314453102</v>
      </c>
      <c r="CM232" s="160">
        <v>2462.0752628743599</v>
      </c>
      <c r="CN232" s="160">
        <v>428053.976356506</v>
      </c>
      <c r="CO232" s="160">
        <v>2582232.2744751</v>
      </c>
      <c r="CP232" s="95">
        <v>418802.72314453102</v>
      </c>
      <c r="CQ232" s="95">
        <v>0</v>
      </c>
      <c r="CR232" s="95">
        <v>0</v>
      </c>
      <c r="CS232" s="95">
        <v>0</v>
      </c>
      <c r="CT232" s="95">
        <v>0</v>
      </c>
      <c r="CU232" s="161">
        <v>236463.33073687591</v>
      </c>
      <c r="CV232" s="161">
        <v>1925075.2396650352</v>
      </c>
    </row>
    <row r="233" spans="1:100" x14ac:dyDescent="0.2">
      <c r="A233" s="94" t="s">
        <v>54</v>
      </c>
      <c r="B233" s="96">
        <v>40787</v>
      </c>
      <c r="C233" s="95">
        <v>0</v>
      </c>
      <c r="D233" s="95">
        <v>1537.83982603252</v>
      </c>
      <c r="E233" s="95">
        <v>298.45141297951301</v>
      </c>
      <c r="F233" s="95">
        <v>2.6584354909718999</v>
      </c>
      <c r="G233" s="95">
        <v>96.213527991436393</v>
      </c>
      <c r="H233" s="95">
        <v>0</v>
      </c>
      <c r="I233" s="95">
        <v>0</v>
      </c>
      <c r="J233" s="95">
        <v>535.70764194428898</v>
      </c>
      <c r="K233" s="95">
        <v>1</v>
      </c>
      <c r="L233" s="95">
        <v>145.76402737386499</v>
      </c>
      <c r="M233" s="95">
        <v>6.2937501299893501</v>
      </c>
      <c r="N233" s="95">
        <v>216.97656748443799</v>
      </c>
      <c r="O233" s="95">
        <v>0</v>
      </c>
      <c r="P233" s="95">
        <v>0</v>
      </c>
      <c r="Q233" s="95">
        <v>1533.27308668196</v>
      </c>
      <c r="R233" s="95">
        <v>0</v>
      </c>
      <c r="S233" s="95">
        <v>0</v>
      </c>
      <c r="T233" s="95">
        <v>12.547655585571199</v>
      </c>
      <c r="U233" s="95">
        <v>536.72859357297398</v>
      </c>
      <c r="V233" s="95">
        <v>0</v>
      </c>
      <c r="W233" s="95">
        <v>171275.201408386</v>
      </c>
      <c r="X233" s="95">
        <v>49462.234998703003</v>
      </c>
      <c r="Y233" s="95">
        <v>21.022672331892</v>
      </c>
      <c r="Z233" s="95">
        <v>12881.3666018248</v>
      </c>
      <c r="AA233" s="95">
        <v>0</v>
      </c>
      <c r="AB233" s="95">
        <v>0</v>
      </c>
      <c r="AC233" s="95">
        <v>183008.978685379</v>
      </c>
      <c r="AD233" s="95">
        <v>120.718979358673</v>
      </c>
      <c r="AE233" s="95">
        <v>5786.6550731658899</v>
      </c>
      <c r="AF233" s="95">
        <v>481.80897084996099</v>
      </c>
      <c r="AG233" s="95">
        <v>43679.392480850198</v>
      </c>
      <c r="AH233" s="95">
        <v>0</v>
      </c>
      <c r="AI233" s="95">
        <v>0</v>
      </c>
      <c r="AJ233" s="95">
        <v>167103.24883461001</v>
      </c>
      <c r="AK233" s="95">
        <v>0</v>
      </c>
      <c r="AL233" s="95">
        <v>0</v>
      </c>
      <c r="AM233" s="95">
        <v>503.647858206183</v>
      </c>
      <c r="AN233" s="95">
        <v>183109.57001876799</v>
      </c>
      <c r="AO233" s="95">
        <v>0</v>
      </c>
      <c r="AP233" s="95">
        <v>1411635.8847045901</v>
      </c>
      <c r="AQ233" s="95">
        <v>376998.54714965803</v>
      </c>
      <c r="AR233" s="95">
        <v>211.70467241853501</v>
      </c>
      <c r="AS233" s="95">
        <v>110031.777788162</v>
      </c>
      <c r="AT233" s="95">
        <v>0</v>
      </c>
      <c r="AU233" s="95">
        <v>0</v>
      </c>
      <c r="AV233" s="95">
        <v>637731.00070190395</v>
      </c>
      <c r="AW233" s="95">
        <v>375</v>
      </c>
      <c r="AX233" s="95">
        <v>52234.241722106897</v>
      </c>
      <c r="AY233" s="95">
        <v>3869.0918511152299</v>
      </c>
      <c r="AZ233" s="95">
        <v>346823.86896896397</v>
      </c>
      <c r="BA233" s="95">
        <v>0</v>
      </c>
      <c r="BB233" s="95">
        <v>0</v>
      </c>
      <c r="BC233" s="95">
        <v>1373097.9680633501</v>
      </c>
      <c r="BD233" s="95">
        <v>0</v>
      </c>
      <c r="BE233" s="95">
        <v>0</v>
      </c>
      <c r="BF233" s="95">
        <v>8218.5356516838092</v>
      </c>
      <c r="BG233" s="95">
        <v>639274.48277282703</v>
      </c>
      <c r="BH233" s="95">
        <v>0</v>
      </c>
      <c r="BI233" s="95">
        <v>245545.5666008</v>
      </c>
      <c r="BJ233" s="95">
        <v>122534.677889824</v>
      </c>
      <c r="BK233" s="95">
        <v>0</v>
      </c>
      <c r="BL233" s="95">
        <v>0</v>
      </c>
      <c r="BM233" s="95">
        <v>0</v>
      </c>
      <c r="BN233" s="95">
        <v>0</v>
      </c>
      <c r="BO233" s="95">
        <v>0</v>
      </c>
      <c r="BP233" s="95">
        <v>0</v>
      </c>
      <c r="BQ233" s="95">
        <v>0</v>
      </c>
      <c r="BR233" s="95">
        <v>1489.25175088644</v>
      </c>
      <c r="BS233" s="95">
        <v>117657.025858879</v>
      </c>
      <c r="BT233" s="95">
        <v>0</v>
      </c>
      <c r="BU233" s="95">
        <v>0</v>
      </c>
      <c r="BV233" s="95">
        <v>248674.17600440999</v>
      </c>
      <c r="BW233" s="95">
        <v>0</v>
      </c>
      <c r="BX233" s="95">
        <v>0</v>
      </c>
      <c r="BY233" s="95">
        <v>0</v>
      </c>
      <c r="BZ233" s="95">
        <v>0</v>
      </c>
      <c r="CA233" s="95">
        <v>1839.3690726607999</v>
      </c>
      <c r="CB233" s="95">
        <v>219078.987535477</v>
      </c>
      <c r="CC233" s="95">
        <v>1793591.95281982</v>
      </c>
      <c r="CD233" s="95">
        <v>376644.89761733997</v>
      </c>
      <c r="CE233" s="95">
        <v>96.169545643962906</v>
      </c>
      <c r="CF233" s="95">
        <v>12912.527739405599</v>
      </c>
      <c r="CG233" s="95">
        <v>110472.697525978</v>
      </c>
      <c r="CH233" s="95">
        <v>0</v>
      </c>
      <c r="CI233" s="95">
        <v>1935.8933076411499</v>
      </c>
      <c r="CJ233" s="95">
        <v>232069.26123237601</v>
      </c>
      <c r="CK233" s="95">
        <v>1903911.5365448</v>
      </c>
      <c r="CL233" s="95">
        <v>395008.10558700602</v>
      </c>
      <c r="CM233" s="160">
        <v>2474.63517287374</v>
      </c>
      <c r="CN233" s="160">
        <v>416943.25269699103</v>
      </c>
      <c r="CO233" s="160">
        <v>2534606.7540283198</v>
      </c>
      <c r="CP233" s="95">
        <v>395008.10558700602</v>
      </c>
      <c r="CQ233" s="95">
        <v>0</v>
      </c>
      <c r="CR233" s="95">
        <v>0</v>
      </c>
      <c r="CS233" s="95">
        <v>0</v>
      </c>
      <c r="CT233" s="95">
        <v>0</v>
      </c>
      <c r="CU233" s="161">
        <v>231991.51527488261</v>
      </c>
      <c r="CV233" s="161">
        <v>1904064.6503457981</v>
      </c>
    </row>
    <row r="234" spans="1:100" x14ac:dyDescent="0.2">
      <c r="A234" s="94" t="s">
        <v>54</v>
      </c>
      <c r="B234" s="96">
        <v>40878</v>
      </c>
      <c r="C234" s="95">
        <v>0</v>
      </c>
      <c r="D234" s="95">
        <v>1559.4289573282001</v>
      </c>
      <c r="E234" s="95">
        <v>306.929300330579</v>
      </c>
      <c r="F234" s="95">
        <v>4.2005502299871296</v>
      </c>
      <c r="G234" s="95">
        <v>99.966501906514196</v>
      </c>
      <c r="H234" s="95">
        <v>0</v>
      </c>
      <c r="I234" s="95">
        <v>0</v>
      </c>
      <c r="J234" s="95">
        <v>546.851965457201</v>
      </c>
      <c r="K234" s="95">
        <v>1</v>
      </c>
      <c r="L234" s="95">
        <v>160.649174891412</v>
      </c>
      <c r="M234" s="95">
        <v>6.7290974849602199</v>
      </c>
      <c r="N234" s="95">
        <v>211.27532934956301</v>
      </c>
      <c r="O234" s="95">
        <v>0</v>
      </c>
      <c r="P234" s="95">
        <v>0</v>
      </c>
      <c r="Q234" s="95">
        <v>1542.0817320942899</v>
      </c>
      <c r="R234" s="95">
        <v>0</v>
      </c>
      <c r="S234" s="95">
        <v>0</v>
      </c>
      <c r="T234" s="95">
        <v>10.542521909228499</v>
      </c>
      <c r="U234" s="95">
        <v>549.524599321187</v>
      </c>
      <c r="V234" s="95">
        <v>0</v>
      </c>
      <c r="W234" s="95">
        <v>158146.024190903</v>
      </c>
      <c r="X234" s="95">
        <v>49269.366377353697</v>
      </c>
      <c r="Y234" s="95">
        <v>29.005286865867699</v>
      </c>
      <c r="Z234" s="95">
        <v>13972.8252387047</v>
      </c>
      <c r="AA234" s="95">
        <v>0</v>
      </c>
      <c r="AB234" s="95">
        <v>0</v>
      </c>
      <c r="AC234" s="95">
        <v>186967.80688858</v>
      </c>
      <c r="AD234" s="95">
        <v>66.770123481750502</v>
      </c>
      <c r="AE234" s="95">
        <v>5947.38859438896</v>
      </c>
      <c r="AF234" s="95">
        <v>512.19860479235604</v>
      </c>
      <c r="AG234" s="95">
        <v>40450.807594299302</v>
      </c>
      <c r="AH234" s="95">
        <v>0</v>
      </c>
      <c r="AI234" s="95">
        <v>0</v>
      </c>
      <c r="AJ234" s="95">
        <v>159672.883266449</v>
      </c>
      <c r="AK234" s="95">
        <v>0</v>
      </c>
      <c r="AL234" s="95">
        <v>0</v>
      </c>
      <c r="AM234" s="95">
        <v>908.05117110907997</v>
      </c>
      <c r="AN234" s="95">
        <v>187764.13623428301</v>
      </c>
      <c r="AO234" s="95">
        <v>0</v>
      </c>
      <c r="AP234" s="95">
        <v>1309412.6590881301</v>
      </c>
      <c r="AQ234" s="95">
        <v>380812.725990295</v>
      </c>
      <c r="AR234" s="95">
        <v>401.02368315681798</v>
      </c>
      <c r="AS234" s="95">
        <v>118726.833890915</v>
      </c>
      <c r="AT234" s="95">
        <v>0</v>
      </c>
      <c r="AU234" s="95">
        <v>0</v>
      </c>
      <c r="AV234" s="95">
        <v>659431.64498138404</v>
      </c>
      <c r="AW234" s="95">
        <v>206</v>
      </c>
      <c r="AX234" s="95">
        <v>58849.214762210802</v>
      </c>
      <c r="AY234" s="95">
        <v>4437.7983663678197</v>
      </c>
      <c r="AZ234" s="95">
        <v>318159.036876678</v>
      </c>
      <c r="BA234" s="95">
        <v>0</v>
      </c>
      <c r="BB234" s="95">
        <v>0</v>
      </c>
      <c r="BC234" s="95">
        <v>1320828.9421844501</v>
      </c>
      <c r="BD234" s="95">
        <v>0</v>
      </c>
      <c r="BE234" s="95">
        <v>0</v>
      </c>
      <c r="BF234" s="95">
        <v>9502.2343237400091</v>
      </c>
      <c r="BG234" s="95">
        <v>660187.56854248</v>
      </c>
      <c r="BH234" s="95">
        <v>0</v>
      </c>
      <c r="BI234" s="95">
        <v>228618.888942719</v>
      </c>
      <c r="BJ234" s="95">
        <v>126170.37616634399</v>
      </c>
      <c r="BK234" s="95">
        <v>0</v>
      </c>
      <c r="BL234" s="95">
        <v>0</v>
      </c>
      <c r="BM234" s="95">
        <v>0</v>
      </c>
      <c r="BN234" s="95">
        <v>0</v>
      </c>
      <c r="BO234" s="95">
        <v>0</v>
      </c>
      <c r="BP234" s="95">
        <v>0</v>
      </c>
      <c r="BQ234" s="95">
        <v>0</v>
      </c>
      <c r="BR234" s="95">
        <v>1399.5175224095599</v>
      </c>
      <c r="BS234" s="95">
        <v>110738.129487991</v>
      </c>
      <c r="BT234" s="95">
        <v>0</v>
      </c>
      <c r="BU234" s="95">
        <v>0</v>
      </c>
      <c r="BV234" s="95">
        <v>241468.475469589</v>
      </c>
      <c r="BW234" s="95">
        <v>0</v>
      </c>
      <c r="BX234" s="95">
        <v>0</v>
      </c>
      <c r="BY234" s="95">
        <v>0</v>
      </c>
      <c r="BZ234" s="95">
        <v>0</v>
      </c>
      <c r="CA234" s="95">
        <v>1866.9473295360799</v>
      </c>
      <c r="CB234" s="95">
        <v>206527.03823471101</v>
      </c>
      <c r="CC234" s="95">
        <v>1701205.01776123</v>
      </c>
      <c r="CD234" s="95">
        <v>347608.93175888102</v>
      </c>
      <c r="CE234" s="95">
        <v>100.153002518229</v>
      </c>
      <c r="CF234" s="95">
        <v>13975.3321788311</v>
      </c>
      <c r="CG234" s="95">
        <v>118440.636530876</v>
      </c>
      <c r="CH234" s="95">
        <v>0</v>
      </c>
      <c r="CI234" s="95">
        <v>1967.12058867514</v>
      </c>
      <c r="CJ234" s="95">
        <v>220531.927108765</v>
      </c>
      <c r="CK234" s="95">
        <v>1819349.5501556401</v>
      </c>
      <c r="CL234" s="95">
        <v>367161.612449646</v>
      </c>
      <c r="CM234" s="160">
        <v>2509.1339616179498</v>
      </c>
      <c r="CN234" s="160">
        <v>408410.87800216698</v>
      </c>
      <c r="CO234" s="160">
        <v>2477392.38562012</v>
      </c>
      <c r="CP234" s="95">
        <v>367161.612449646</v>
      </c>
      <c r="CQ234" s="95">
        <v>0</v>
      </c>
      <c r="CR234" s="95">
        <v>0</v>
      </c>
      <c r="CS234" s="95">
        <v>0</v>
      </c>
      <c r="CT234" s="95">
        <v>0</v>
      </c>
      <c r="CU234" s="161">
        <v>220502.37041354211</v>
      </c>
      <c r="CV234" s="161">
        <v>1819645.6542921059</v>
      </c>
    </row>
    <row r="235" spans="1:100" x14ac:dyDescent="0.2">
      <c r="A235" s="94" t="s">
        <v>54</v>
      </c>
      <c r="B235" s="96">
        <v>40969</v>
      </c>
      <c r="C235" s="95">
        <v>0</v>
      </c>
      <c r="D235" s="95">
        <v>1555.6276178807</v>
      </c>
      <c r="E235" s="95">
        <v>301.62407053262001</v>
      </c>
      <c r="F235" s="95">
        <v>4.4937568609602696</v>
      </c>
      <c r="G235" s="95">
        <v>100.66110927425299</v>
      </c>
      <c r="H235" s="95">
        <v>0</v>
      </c>
      <c r="I235" s="95">
        <v>0</v>
      </c>
      <c r="J235" s="95">
        <v>551.43362179398503</v>
      </c>
      <c r="K235" s="95">
        <v>1</v>
      </c>
      <c r="L235" s="95">
        <v>253.371565062553</v>
      </c>
      <c r="M235" s="95">
        <v>6.7655434069456497</v>
      </c>
      <c r="N235" s="95">
        <v>173.61997214890999</v>
      </c>
      <c r="O235" s="95">
        <v>0</v>
      </c>
      <c r="P235" s="95">
        <v>0</v>
      </c>
      <c r="Q235" s="95">
        <v>1539.3442094474999</v>
      </c>
      <c r="R235" s="95">
        <v>0</v>
      </c>
      <c r="S235" s="95">
        <v>0</v>
      </c>
      <c r="T235" s="95">
        <v>11.550946812261801</v>
      </c>
      <c r="U235" s="95">
        <v>552.06699886918102</v>
      </c>
      <c r="V235" s="95">
        <v>0</v>
      </c>
      <c r="W235" s="95">
        <v>169700.74117279099</v>
      </c>
      <c r="X235" s="95">
        <v>49394.217487335198</v>
      </c>
      <c r="Y235" s="95">
        <v>64.937100587412701</v>
      </c>
      <c r="Z235" s="95">
        <v>14456.2347658873</v>
      </c>
      <c r="AA235" s="95">
        <v>0</v>
      </c>
      <c r="AB235" s="95">
        <v>0</v>
      </c>
      <c r="AC235" s="95">
        <v>190687.36627388</v>
      </c>
      <c r="AD235" s="95">
        <v>362.89719009399403</v>
      </c>
      <c r="AE235" s="95">
        <v>21180.1609406471</v>
      </c>
      <c r="AF235" s="95">
        <v>730.68011018633797</v>
      </c>
      <c r="AG235" s="95">
        <v>24638.8532087803</v>
      </c>
      <c r="AH235" s="95">
        <v>0</v>
      </c>
      <c r="AI235" s="95">
        <v>0</v>
      </c>
      <c r="AJ235" s="95">
        <v>168084.08778953599</v>
      </c>
      <c r="AK235" s="95">
        <v>0</v>
      </c>
      <c r="AL235" s="95">
        <v>0</v>
      </c>
      <c r="AM235" s="95">
        <v>1208.1135876178701</v>
      </c>
      <c r="AN235" s="95">
        <v>190697.861419678</v>
      </c>
      <c r="AO235" s="95">
        <v>0</v>
      </c>
      <c r="AP235" s="95">
        <v>1429348.3183746301</v>
      </c>
      <c r="AQ235" s="95">
        <v>389172.53725433402</v>
      </c>
      <c r="AR235" s="95">
        <v>1064.61286441982</v>
      </c>
      <c r="AS235" s="95">
        <v>122555.934576035</v>
      </c>
      <c r="AT235" s="95">
        <v>0</v>
      </c>
      <c r="AU235" s="95">
        <v>0</v>
      </c>
      <c r="AV235" s="95">
        <v>668164.195518494</v>
      </c>
      <c r="AW235" s="95">
        <v>1121</v>
      </c>
      <c r="AX235" s="95">
        <v>169212.438280106</v>
      </c>
      <c r="AY235" s="95">
        <v>6547.7149600982702</v>
      </c>
      <c r="AZ235" s="95">
        <v>196449.57176208499</v>
      </c>
      <c r="BA235" s="95">
        <v>0</v>
      </c>
      <c r="BB235" s="95">
        <v>0</v>
      </c>
      <c r="BC235" s="95">
        <v>1401158.4660034201</v>
      </c>
      <c r="BD235" s="95">
        <v>0</v>
      </c>
      <c r="BE235" s="95">
        <v>0</v>
      </c>
      <c r="BF235" s="95">
        <v>12715.267094135301</v>
      </c>
      <c r="BG235" s="95">
        <v>668459.13214111305</v>
      </c>
      <c r="BH235" s="95">
        <v>0</v>
      </c>
      <c r="BI235" s="95">
        <v>204299.32227134699</v>
      </c>
      <c r="BJ235" s="95">
        <v>125364.57809162101</v>
      </c>
      <c r="BK235" s="95">
        <v>0</v>
      </c>
      <c r="BL235" s="95">
        <v>0</v>
      </c>
      <c r="BM235" s="95">
        <v>0</v>
      </c>
      <c r="BN235" s="95">
        <v>0</v>
      </c>
      <c r="BO235" s="95">
        <v>0</v>
      </c>
      <c r="BP235" s="95">
        <v>0</v>
      </c>
      <c r="BQ235" s="95">
        <v>0</v>
      </c>
      <c r="BR235" s="95">
        <v>1405.55344849825</v>
      </c>
      <c r="BS235" s="95">
        <v>64911.8898653984</v>
      </c>
      <c r="BT235" s="95">
        <v>0</v>
      </c>
      <c r="BU235" s="95">
        <v>0</v>
      </c>
      <c r="BV235" s="95">
        <v>254330.01768493699</v>
      </c>
      <c r="BW235" s="95">
        <v>0</v>
      </c>
      <c r="BX235" s="95">
        <v>0</v>
      </c>
      <c r="BY235" s="95">
        <v>0</v>
      </c>
      <c r="BZ235" s="95">
        <v>0</v>
      </c>
      <c r="CA235" s="95">
        <v>1856.5263869166399</v>
      </c>
      <c r="CB235" s="95">
        <v>220404.008815765</v>
      </c>
      <c r="CC235" s="95">
        <v>1804611.6444854699</v>
      </c>
      <c r="CD235" s="95">
        <v>329818.85850143398</v>
      </c>
      <c r="CE235" s="95">
        <v>100.66116848681099</v>
      </c>
      <c r="CF235" s="95">
        <v>14421.090254664399</v>
      </c>
      <c r="CG235" s="95">
        <v>122333.440054893</v>
      </c>
      <c r="CH235" s="95">
        <v>0</v>
      </c>
      <c r="CI235" s="95">
        <v>1957.4505892991999</v>
      </c>
      <c r="CJ235" s="95">
        <v>234958.10976219201</v>
      </c>
      <c r="CK235" s="95">
        <v>1928201.3792572001</v>
      </c>
      <c r="CL235" s="95">
        <v>350965.695728302</v>
      </c>
      <c r="CM235" s="160">
        <v>2507.4328930079901</v>
      </c>
      <c r="CN235" s="160">
        <v>428611.27524948103</v>
      </c>
      <c r="CO235" s="160">
        <v>2614014.5474548298</v>
      </c>
      <c r="CP235" s="95">
        <v>350965.695728302</v>
      </c>
      <c r="CQ235" s="95">
        <v>0</v>
      </c>
      <c r="CR235" s="95">
        <v>0</v>
      </c>
      <c r="CS235" s="95">
        <v>0</v>
      </c>
      <c r="CT235" s="95">
        <v>0</v>
      </c>
      <c r="CU235" s="161">
        <v>234825.09907042939</v>
      </c>
      <c r="CV235" s="161">
        <v>1926945.0845403629</v>
      </c>
    </row>
    <row r="236" spans="1:100" x14ac:dyDescent="0.2">
      <c r="A236" s="94" t="s">
        <v>54</v>
      </c>
      <c r="B236" s="96">
        <v>41061</v>
      </c>
      <c r="C236" s="95">
        <v>0</v>
      </c>
      <c r="D236" s="95">
        <v>1577.1177272498601</v>
      </c>
      <c r="E236" s="95">
        <v>300.97259758040298</v>
      </c>
      <c r="F236" s="95">
        <v>4.1636917309952004</v>
      </c>
      <c r="G236" s="95">
        <v>104.38925062958199</v>
      </c>
      <c r="H236" s="95">
        <v>0</v>
      </c>
      <c r="I236" s="95">
        <v>0</v>
      </c>
      <c r="J236" s="95">
        <v>553.33492837846302</v>
      </c>
      <c r="K236" s="95">
        <v>1</v>
      </c>
      <c r="L236" s="95">
        <v>268.74290809780399</v>
      </c>
      <c r="M236" s="95">
        <v>6.1522369049489498</v>
      </c>
      <c r="N236" s="95">
        <v>88.341448192484705</v>
      </c>
      <c r="O236" s="95">
        <v>0</v>
      </c>
      <c r="P236" s="95">
        <v>0</v>
      </c>
      <c r="Q236" s="95">
        <v>1553.98651376367</v>
      </c>
      <c r="R236" s="95">
        <v>0</v>
      </c>
      <c r="S236" s="95">
        <v>0</v>
      </c>
      <c r="T236" s="95">
        <v>9.4348550401628</v>
      </c>
      <c r="U236" s="95">
        <v>553.650487586856</v>
      </c>
      <c r="V236" s="95">
        <v>0</v>
      </c>
      <c r="W236" s="95">
        <v>157455.375782013</v>
      </c>
      <c r="X236" s="95">
        <v>47409.538349151597</v>
      </c>
      <c r="Y236" s="95">
        <v>53.427718513645203</v>
      </c>
      <c r="Z236" s="95">
        <v>14698.420821309101</v>
      </c>
      <c r="AA236" s="95">
        <v>0</v>
      </c>
      <c r="AB236" s="95">
        <v>0</v>
      </c>
      <c r="AC236" s="95">
        <v>189633.62995719901</v>
      </c>
      <c r="AD236" s="95">
        <v>515.84384727478005</v>
      </c>
      <c r="AE236" s="95">
        <v>28487.759557723999</v>
      </c>
      <c r="AF236" s="95">
        <v>542.37296178937004</v>
      </c>
      <c r="AG236" s="95">
        <v>16036.2732030153</v>
      </c>
      <c r="AH236" s="95">
        <v>0</v>
      </c>
      <c r="AI236" s="95">
        <v>0</v>
      </c>
      <c r="AJ236" s="95">
        <v>158244.376016617</v>
      </c>
      <c r="AK236" s="95">
        <v>0</v>
      </c>
      <c r="AL236" s="95">
        <v>0</v>
      </c>
      <c r="AM236" s="95">
        <v>1188.6352654248501</v>
      </c>
      <c r="AN236" s="95">
        <v>189907.53242683399</v>
      </c>
      <c r="AO236" s="95">
        <v>0</v>
      </c>
      <c r="AP236" s="95">
        <v>1337667.4002533001</v>
      </c>
      <c r="AQ236" s="95">
        <v>373996.60249328602</v>
      </c>
      <c r="AR236" s="95">
        <v>1542.2757218778099</v>
      </c>
      <c r="AS236" s="95">
        <v>125001.995885849</v>
      </c>
      <c r="AT236" s="95">
        <v>0</v>
      </c>
      <c r="AU236" s="95">
        <v>0</v>
      </c>
      <c r="AV236" s="95">
        <v>672229.92597961402</v>
      </c>
      <c r="AW236" s="95">
        <v>1628</v>
      </c>
      <c r="AX236" s="95">
        <v>234036.593542099</v>
      </c>
      <c r="AY236" s="95">
        <v>4627.2674577832204</v>
      </c>
      <c r="AZ236" s="95">
        <v>131150.82752418501</v>
      </c>
      <c r="BA236" s="95">
        <v>0</v>
      </c>
      <c r="BB236" s="95">
        <v>0</v>
      </c>
      <c r="BC236" s="95">
        <v>1330636.4598541299</v>
      </c>
      <c r="BD236" s="95">
        <v>0</v>
      </c>
      <c r="BE236" s="95">
        <v>0</v>
      </c>
      <c r="BF236" s="95">
        <v>12057.664523720699</v>
      </c>
      <c r="BG236" s="95">
        <v>673358.45080566395</v>
      </c>
      <c r="BH236" s="95">
        <v>0</v>
      </c>
      <c r="BI236" s="95">
        <v>168077.26761055001</v>
      </c>
      <c r="BJ236" s="95">
        <v>122944.701972008</v>
      </c>
      <c r="BK236" s="95">
        <v>0</v>
      </c>
      <c r="BL236" s="95">
        <v>0</v>
      </c>
      <c r="BM236" s="95">
        <v>0</v>
      </c>
      <c r="BN236" s="95">
        <v>0</v>
      </c>
      <c r="BO236" s="95">
        <v>0</v>
      </c>
      <c r="BP236" s="95">
        <v>0</v>
      </c>
      <c r="BQ236" s="95">
        <v>0</v>
      </c>
      <c r="BR236" s="95">
        <v>1353.0792156904899</v>
      </c>
      <c r="BS236" s="95">
        <v>41870.642885685003</v>
      </c>
      <c r="BT236" s="95">
        <v>0</v>
      </c>
      <c r="BU236" s="95">
        <v>0</v>
      </c>
      <c r="BV236" s="95">
        <v>244037.79171562201</v>
      </c>
      <c r="BW236" s="95">
        <v>0</v>
      </c>
      <c r="BX236" s="95">
        <v>0</v>
      </c>
      <c r="BY236" s="95">
        <v>0</v>
      </c>
      <c r="BZ236" s="95">
        <v>0</v>
      </c>
      <c r="CA236" s="95">
        <v>1874.18645046651</v>
      </c>
      <c r="CB236" s="95">
        <v>205585.05326271101</v>
      </c>
      <c r="CC236" s="95">
        <v>1706983.17282104</v>
      </c>
      <c r="CD236" s="95">
        <v>291019.029842377</v>
      </c>
      <c r="CE236" s="95">
        <v>104.310173097998</v>
      </c>
      <c r="CF236" s="95">
        <v>14716.7914662361</v>
      </c>
      <c r="CG236" s="95">
        <v>125227.196829796</v>
      </c>
      <c r="CH236" s="95">
        <v>0</v>
      </c>
      <c r="CI236" s="95">
        <v>1978.0792474001601</v>
      </c>
      <c r="CJ236" s="95">
        <v>220182.15863609299</v>
      </c>
      <c r="CK236" s="95">
        <v>1831266.3417816199</v>
      </c>
      <c r="CL236" s="95">
        <v>312116.51796340902</v>
      </c>
      <c r="CM236" s="160">
        <v>2526.8622998595201</v>
      </c>
      <c r="CN236" s="160">
        <v>411433.47322464001</v>
      </c>
      <c r="CO236" s="160">
        <v>2516686.2230834998</v>
      </c>
      <c r="CP236" s="95">
        <v>312116.51796340902</v>
      </c>
      <c r="CQ236" s="95">
        <v>0</v>
      </c>
      <c r="CR236" s="95">
        <v>0</v>
      </c>
      <c r="CS236" s="95">
        <v>0</v>
      </c>
      <c r="CT236" s="95">
        <v>0</v>
      </c>
      <c r="CU236" s="161">
        <v>220301.84472894709</v>
      </c>
      <c r="CV236" s="161">
        <v>1832210.3696508361</v>
      </c>
    </row>
    <row r="237" spans="1:100" x14ac:dyDescent="0.2">
      <c r="A237" s="94" t="s">
        <v>54</v>
      </c>
      <c r="B237" s="96">
        <v>41153</v>
      </c>
      <c r="C237" s="95">
        <v>0</v>
      </c>
      <c r="D237" s="95">
        <v>1620.86052846909</v>
      </c>
      <c r="E237" s="95">
        <v>301.58191135898198</v>
      </c>
      <c r="F237" s="95">
        <v>4.0715365339419796</v>
      </c>
      <c r="G237" s="95">
        <v>104.913702403195</v>
      </c>
      <c r="H237" s="95">
        <v>0</v>
      </c>
      <c r="I237" s="95">
        <v>0</v>
      </c>
      <c r="J237" s="95">
        <v>556.57467325031803</v>
      </c>
      <c r="K237" s="95">
        <v>1</v>
      </c>
      <c r="L237" s="95">
        <v>315.67844024673099</v>
      </c>
      <c r="M237" s="95">
        <v>8.3872602639021405</v>
      </c>
      <c r="N237" s="95">
        <v>84.395556110888705</v>
      </c>
      <c r="O237" s="95">
        <v>0</v>
      </c>
      <c r="P237" s="95">
        <v>0</v>
      </c>
      <c r="Q237" s="95">
        <v>1595.4253725558499</v>
      </c>
      <c r="R237" s="95">
        <v>0</v>
      </c>
      <c r="S237" s="95">
        <v>0</v>
      </c>
      <c r="T237" s="95">
        <v>12.4606026768452</v>
      </c>
      <c r="U237" s="95">
        <v>557.38301722705398</v>
      </c>
      <c r="V237" s="95">
        <v>0</v>
      </c>
      <c r="W237" s="95">
        <v>169795.485507965</v>
      </c>
      <c r="X237" s="95">
        <v>47070.177985668197</v>
      </c>
      <c r="Y237" s="95">
        <v>73.429022435098901</v>
      </c>
      <c r="Z237" s="95">
        <v>14412.1291127205</v>
      </c>
      <c r="AA237" s="95">
        <v>0</v>
      </c>
      <c r="AB237" s="95">
        <v>0</v>
      </c>
      <c r="AC237" s="95">
        <v>196834.30992889401</v>
      </c>
      <c r="AD237" s="95">
        <v>318.888618469238</v>
      </c>
      <c r="AE237" s="95">
        <v>35269.937771797202</v>
      </c>
      <c r="AF237" s="95">
        <v>1084.7570594251199</v>
      </c>
      <c r="AG237" s="95">
        <v>15879.383616089801</v>
      </c>
      <c r="AH237" s="95">
        <v>0</v>
      </c>
      <c r="AI237" s="95">
        <v>0</v>
      </c>
      <c r="AJ237" s="95">
        <v>163891.069648743</v>
      </c>
      <c r="AK237" s="95">
        <v>0</v>
      </c>
      <c r="AL237" s="95">
        <v>0</v>
      </c>
      <c r="AM237" s="95">
        <v>1347.3552278429299</v>
      </c>
      <c r="AN237" s="95">
        <v>197301.98895454401</v>
      </c>
      <c r="AO237" s="95">
        <v>0</v>
      </c>
      <c r="AP237" s="95">
        <v>1459480.5892791699</v>
      </c>
      <c r="AQ237" s="95">
        <v>376817.32133483898</v>
      </c>
      <c r="AR237" s="95">
        <v>2111.67027401924</v>
      </c>
      <c r="AS237" s="95">
        <v>123823.878304482</v>
      </c>
      <c r="AT237" s="95">
        <v>0</v>
      </c>
      <c r="AU237" s="95">
        <v>0</v>
      </c>
      <c r="AV237" s="95">
        <v>692050.979347229</v>
      </c>
      <c r="AW237" s="95">
        <v>1022</v>
      </c>
      <c r="AX237" s="95">
        <v>294227.22955322301</v>
      </c>
      <c r="AY237" s="95">
        <v>9271.7080264091492</v>
      </c>
      <c r="AZ237" s="95">
        <v>130922.070410728</v>
      </c>
      <c r="BA237" s="95">
        <v>0</v>
      </c>
      <c r="BB237" s="95">
        <v>0</v>
      </c>
      <c r="BC237" s="95">
        <v>1407976.8874816899</v>
      </c>
      <c r="BD237" s="95">
        <v>0</v>
      </c>
      <c r="BE237" s="95">
        <v>0</v>
      </c>
      <c r="BF237" s="95">
        <v>14257.149738431001</v>
      </c>
      <c r="BG237" s="95">
        <v>693974.79888153099</v>
      </c>
      <c r="BH237" s="95">
        <v>0</v>
      </c>
      <c r="BI237" s="95">
        <v>161427.060651779</v>
      </c>
      <c r="BJ237" s="95">
        <v>123039.86257553101</v>
      </c>
      <c r="BK237" s="95">
        <v>0</v>
      </c>
      <c r="BL237" s="95">
        <v>0</v>
      </c>
      <c r="BM237" s="95">
        <v>0</v>
      </c>
      <c r="BN237" s="95">
        <v>0</v>
      </c>
      <c r="BO237" s="95">
        <v>0</v>
      </c>
      <c r="BP237" s="95">
        <v>0</v>
      </c>
      <c r="BQ237" s="95">
        <v>0</v>
      </c>
      <c r="BR237" s="95">
        <v>2823.8676254153302</v>
      </c>
      <c r="BS237" s="95">
        <v>42652.007585525498</v>
      </c>
      <c r="BT237" s="95">
        <v>0</v>
      </c>
      <c r="BU237" s="95">
        <v>0</v>
      </c>
      <c r="BV237" s="95">
        <v>247849.80225944499</v>
      </c>
      <c r="BW237" s="95">
        <v>0</v>
      </c>
      <c r="BX237" s="95">
        <v>0</v>
      </c>
      <c r="BY237" s="95">
        <v>0</v>
      </c>
      <c r="BZ237" s="95">
        <v>0</v>
      </c>
      <c r="CA237" s="95">
        <v>1926.3579440563899</v>
      </c>
      <c r="CB237" s="95">
        <v>216374.269113541</v>
      </c>
      <c r="CC237" s="95">
        <v>1835364.73643494</v>
      </c>
      <c r="CD237" s="95">
        <v>291686.185913086</v>
      </c>
      <c r="CE237" s="95">
        <v>104.869854074903</v>
      </c>
      <c r="CF237" s="95">
        <v>14425.3972079754</v>
      </c>
      <c r="CG237" s="95">
        <v>123893.535768509</v>
      </c>
      <c r="CH237" s="95">
        <v>0</v>
      </c>
      <c r="CI237" s="95">
        <v>2031.2110452801001</v>
      </c>
      <c r="CJ237" s="95">
        <v>230779.92791938799</v>
      </c>
      <c r="CK237" s="95">
        <v>1959788.60310364</v>
      </c>
      <c r="CL237" s="95">
        <v>311627.16748809803</v>
      </c>
      <c r="CM237" s="160">
        <v>2588.6830434501198</v>
      </c>
      <c r="CN237" s="160">
        <v>429052.43077087402</v>
      </c>
      <c r="CO237" s="160">
        <v>2648914.2767639202</v>
      </c>
      <c r="CP237" s="95">
        <v>311627.16748809803</v>
      </c>
      <c r="CQ237" s="95">
        <v>0</v>
      </c>
      <c r="CR237" s="95">
        <v>0</v>
      </c>
      <c r="CS237" s="95">
        <v>0</v>
      </c>
      <c r="CT237" s="95">
        <v>0</v>
      </c>
      <c r="CU237" s="161">
        <v>230799.66632151639</v>
      </c>
      <c r="CV237" s="161">
        <v>1959258.2722034489</v>
      </c>
    </row>
    <row r="238" spans="1:100" x14ac:dyDescent="0.2">
      <c r="A238" s="94" t="s">
        <v>54</v>
      </c>
      <c r="B238" s="96">
        <v>41244</v>
      </c>
      <c r="C238" s="95">
        <v>0</v>
      </c>
      <c r="D238" s="95">
        <v>1644.72244074941</v>
      </c>
      <c r="E238" s="95">
        <v>292.719716925174</v>
      </c>
      <c r="F238" s="95">
        <v>5.9305451219552197</v>
      </c>
      <c r="G238" s="95">
        <v>103.809319944121</v>
      </c>
      <c r="H238" s="95">
        <v>0</v>
      </c>
      <c r="I238" s="95">
        <v>0</v>
      </c>
      <c r="J238" s="95">
        <v>558.37917677313101</v>
      </c>
      <c r="K238" s="95">
        <v>1</v>
      </c>
      <c r="L238" s="95">
        <v>333.312271133065</v>
      </c>
      <c r="M238" s="95">
        <v>8.6802801049780101</v>
      </c>
      <c r="N238" s="95">
        <v>83.3133825864643</v>
      </c>
      <c r="O238" s="95">
        <v>0</v>
      </c>
      <c r="P238" s="95">
        <v>0</v>
      </c>
      <c r="Q238" s="95">
        <v>1579.84315425158</v>
      </c>
      <c r="R238" s="95">
        <v>0</v>
      </c>
      <c r="S238" s="95">
        <v>0</v>
      </c>
      <c r="T238" s="95">
        <v>17.372641740832499</v>
      </c>
      <c r="U238" s="95">
        <v>560.37190655618895</v>
      </c>
      <c r="V238" s="95">
        <v>0</v>
      </c>
      <c r="W238" s="95">
        <v>192394.89849853501</v>
      </c>
      <c r="X238" s="95">
        <v>46606.310717105902</v>
      </c>
      <c r="Y238" s="95">
        <v>114.994059073739</v>
      </c>
      <c r="Z238" s="95">
        <v>14558.2226084471</v>
      </c>
      <c r="AA238" s="95">
        <v>0</v>
      </c>
      <c r="AB238" s="95">
        <v>0</v>
      </c>
      <c r="AC238" s="95">
        <v>202524.464664459</v>
      </c>
      <c r="AD238" s="95">
        <v>592.38537979125999</v>
      </c>
      <c r="AE238" s="95">
        <v>44519.077920913704</v>
      </c>
      <c r="AF238" s="95">
        <v>1198.4293179363001</v>
      </c>
      <c r="AG238" s="95">
        <v>15867.401701450301</v>
      </c>
      <c r="AH238" s="95">
        <v>0</v>
      </c>
      <c r="AI238" s="95">
        <v>0</v>
      </c>
      <c r="AJ238" s="95">
        <v>182647.36729431199</v>
      </c>
      <c r="AK238" s="95">
        <v>0</v>
      </c>
      <c r="AL238" s="95">
        <v>0</v>
      </c>
      <c r="AM238" s="95">
        <v>1661.82471969724</v>
      </c>
      <c r="AN238" s="95">
        <v>203359.45400810201</v>
      </c>
      <c r="AO238" s="95">
        <v>0</v>
      </c>
      <c r="AP238" s="95">
        <v>1642116.18928528</v>
      </c>
      <c r="AQ238" s="95">
        <v>372501.81071472203</v>
      </c>
      <c r="AR238" s="95">
        <v>2644.6258083879902</v>
      </c>
      <c r="AS238" s="95">
        <v>123968.918996811</v>
      </c>
      <c r="AT238" s="95">
        <v>0</v>
      </c>
      <c r="AU238" s="95">
        <v>0</v>
      </c>
      <c r="AV238" s="95">
        <v>706643.30326080299</v>
      </c>
      <c r="AW238" s="95">
        <v>1877</v>
      </c>
      <c r="AX238" s="95">
        <v>390795.02289581299</v>
      </c>
      <c r="AY238" s="95">
        <v>10010.637291073799</v>
      </c>
      <c r="AZ238" s="95">
        <v>129564.300589561</v>
      </c>
      <c r="BA238" s="95">
        <v>0</v>
      </c>
      <c r="BB238" s="95">
        <v>0</v>
      </c>
      <c r="BC238" s="95">
        <v>1562099.32243347</v>
      </c>
      <c r="BD238" s="95">
        <v>0</v>
      </c>
      <c r="BE238" s="95">
        <v>0</v>
      </c>
      <c r="BF238" s="95">
        <v>15879.8893375397</v>
      </c>
      <c r="BG238" s="95">
        <v>708826.18282318104</v>
      </c>
      <c r="BH238" s="95">
        <v>0</v>
      </c>
      <c r="BI238" s="95">
        <v>219064.85735130301</v>
      </c>
      <c r="BJ238" s="95">
        <v>121932.08898735</v>
      </c>
      <c r="BK238" s="95">
        <v>0</v>
      </c>
      <c r="BL238" s="95">
        <v>0</v>
      </c>
      <c r="BM238" s="95">
        <v>0</v>
      </c>
      <c r="BN238" s="95">
        <v>0</v>
      </c>
      <c r="BO238" s="95">
        <v>0</v>
      </c>
      <c r="BP238" s="95">
        <v>0</v>
      </c>
      <c r="BQ238" s="95">
        <v>0</v>
      </c>
      <c r="BR238" s="95">
        <v>2523.18230158091</v>
      </c>
      <c r="BS238" s="95">
        <v>43195.510673999801</v>
      </c>
      <c r="BT238" s="95">
        <v>0</v>
      </c>
      <c r="BU238" s="95">
        <v>0</v>
      </c>
      <c r="BV238" s="95">
        <v>286158.66674804699</v>
      </c>
      <c r="BW238" s="95">
        <v>0</v>
      </c>
      <c r="BX238" s="95">
        <v>0</v>
      </c>
      <c r="BY238" s="95">
        <v>0</v>
      </c>
      <c r="BZ238" s="95">
        <v>0</v>
      </c>
      <c r="CA238" s="95">
        <v>1938.5962105691401</v>
      </c>
      <c r="CB238" s="95">
        <v>237444.48717308001</v>
      </c>
      <c r="CC238" s="95">
        <v>2037362.3065643299</v>
      </c>
      <c r="CD238" s="95">
        <v>331476.61720657302</v>
      </c>
      <c r="CE238" s="95">
        <v>103.885282838717</v>
      </c>
      <c r="CF238" s="95">
        <v>14534.0741152763</v>
      </c>
      <c r="CG238" s="95">
        <v>123704.548789978</v>
      </c>
      <c r="CH238" s="95">
        <v>0</v>
      </c>
      <c r="CI238" s="95">
        <v>2042.64783343673</v>
      </c>
      <c r="CJ238" s="95">
        <v>252070.33430481001</v>
      </c>
      <c r="CK238" s="95">
        <v>2161710.5692749</v>
      </c>
      <c r="CL238" s="95">
        <v>351105.30328750599</v>
      </c>
      <c r="CM238" s="160">
        <v>2597.2148496210598</v>
      </c>
      <c r="CN238" s="160">
        <v>455826.615810394</v>
      </c>
      <c r="CO238" s="160">
        <v>2864032.7924194299</v>
      </c>
      <c r="CP238" s="95">
        <v>351105.30328750599</v>
      </c>
      <c r="CQ238" s="95">
        <v>0</v>
      </c>
      <c r="CR238" s="95">
        <v>0</v>
      </c>
      <c r="CS238" s="95">
        <v>0</v>
      </c>
      <c r="CT238" s="95">
        <v>0</v>
      </c>
      <c r="CU238" s="161">
        <v>251978.56128835632</v>
      </c>
      <c r="CV238" s="161">
        <v>2161066.8553543077</v>
      </c>
    </row>
    <row r="239" spans="1:100" x14ac:dyDescent="0.2">
      <c r="A239" s="94" t="s">
        <v>54</v>
      </c>
      <c r="B239" s="96">
        <v>41334</v>
      </c>
      <c r="C239" s="95">
        <v>0</v>
      </c>
      <c r="D239" s="95">
        <v>1644.1278236657399</v>
      </c>
      <c r="E239" s="95">
        <v>286.80627674981997</v>
      </c>
      <c r="F239" s="95">
        <v>5.4283736609504603</v>
      </c>
      <c r="G239" s="95">
        <v>106.96316173858899</v>
      </c>
      <c r="H239" s="95">
        <v>0</v>
      </c>
      <c r="I239" s="95">
        <v>0</v>
      </c>
      <c r="J239" s="95">
        <v>561.43269515782595</v>
      </c>
      <c r="K239" s="95">
        <v>1</v>
      </c>
      <c r="L239" s="95">
        <v>235.62287926860199</v>
      </c>
      <c r="M239" s="95">
        <v>9.7471912329783699</v>
      </c>
      <c r="N239" s="95">
        <v>82.942781240679295</v>
      </c>
      <c r="O239" s="95">
        <v>0</v>
      </c>
      <c r="P239" s="95">
        <v>57.064916072413297</v>
      </c>
      <c r="Q239" s="95">
        <v>1571.01679170132</v>
      </c>
      <c r="R239" s="95">
        <v>0</v>
      </c>
      <c r="S239" s="95">
        <v>13.272301348042699</v>
      </c>
      <c r="T239" s="95">
        <v>0</v>
      </c>
      <c r="U239" s="95">
        <v>562.227443985641</v>
      </c>
      <c r="V239" s="95">
        <v>0</v>
      </c>
      <c r="W239" s="95">
        <v>183268.7305336</v>
      </c>
      <c r="X239" s="95">
        <v>45263.431891918197</v>
      </c>
      <c r="Y239" s="95">
        <v>63.124081831891097</v>
      </c>
      <c r="Z239" s="95">
        <v>15298.7874649763</v>
      </c>
      <c r="AA239" s="95">
        <v>0</v>
      </c>
      <c r="AB239" s="95">
        <v>0</v>
      </c>
      <c r="AC239" s="95">
        <v>204274.162044525</v>
      </c>
      <c r="AD239" s="95">
        <v>629.19165229797397</v>
      </c>
      <c r="AE239" s="95">
        <v>29800.511043548599</v>
      </c>
      <c r="AF239" s="95">
        <v>1356.57918328047</v>
      </c>
      <c r="AG239" s="95">
        <v>14864.804323434801</v>
      </c>
      <c r="AH239" s="95">
        <v>0</v>
      </c>
      <c r="AI239" s="95">
        <v>2543.1086996495701</v>
      </c>
      <c r="AJ239" s="95">
        <v>173776.184856415</v>
      </c>
      <c r="AK239" s="95">
        <v>0</v>
      </c>
      <c r="AL239" s="95">
        <v>1883.43191191554</v>
      </c>
      <c r="AM239" s="95">
        <v>0</v>
      </c>
      <c r="AN239" s="95">
        <v>204746.03973770101</v>
      </c>
      <c r="AO239" s="95">
        <v>0</v>
      </c>
      <c r="AP239" s="95">
        <v>1592421.60554504</v>
      </c>
      <c r="AQ239" s="95">
        <v>361427.795883179</v>
      </c>
      <c r="AR239" s="95">
        <v>1039.3190741837</v>
      </c>
      <c r="AS239" s="95">
        <v>130594.515108109</v>
      </c>
      <c r="AT239" s="95">
        <v>0</v>
      </c>
      <c r="AU239" s="95">
        <v>0</v>
      </c>
      <c r="AV239" s="95">
        <v>721862.49356079102</v>
      </c>
      <c r="AW239" s="95">
        <v>1996</v>
      </c>
      <c r="AX239" s="95">
        <v>242773.873527527</v>
      </c>
      <c r="AY239" s="95">
        <v>11465.8929358721</v>
      </c>
      <c r="AZ239" s="95">
        <v>119840.741493225</v>
      </c>
      <c r="BA239" s="95">
        <v>0</v>
      </c>
      <c r="BB239" s="95">
        <v>24279.8560347557</v>
      </c>
      <c r="BC239" s="95">
        <v>1493232.31359863</v>
      </c>
      <c r="BD239" s="95">
        <v>0</v>
      </c>
      <c r="BE239" s="95">
        <v>16135.382222771599</v>
      </c>
      <c r="BF239" s="95">
        <v>0</v>
      </c>
      <c r="BG239" s="95">
        <v>723184.43267822301</v>
      </c>
      <c r="BH239" s="95">
        <v>0</v>
      </c>
      <c r="BI239" s="95">
        <v>188657.95110321001</v>
      </c>
      <c r="BJ239" s="95">
        <v>120203.79351901999</v>
      </c>
      <c r="BK239" s="95">
        <v>0</v>
      </c>
      <c r="BL239" s="95">
        <v>0</v>
      </c>
      <c r="BM239" s="95">
        <v>0</v>
      </c>
      <c r="BN239" s="95">
        <v>0</v>
      </c>
      <c r="BO239" s="95">
        <v>0</v>
      </c>
      <c r="BP239" s="95">
        <v>0</v>
      </c>
      <c r="BQ239" s="95">
        <v>0</v>
      </c>
      <c r="BR239" s="95">
        <v>3188.0052217245102</v>
      </c>
      <c r="BS239" s="95">
        <v>42726.206348895998</v>
      </c>
      <c r="BT239" s="95">
        <v>0</v>
      </c>
      <c r="BU239" s="95">
        <v>2045</v>
      </c>
      <c r="BV239" s="95">
        <v>256729.373558044</v>
      </c>
      <c r="BW239" s="95">
        <v>0</v>
      </c>
      <c r="BX239" s="95">
        <v>1353.07999891043</v>
      </c>
      <c r="BY239" s="95">
        <v>0</v>
      </c>
      <c r="BZ239" s="95">
        <v>0</v>
      </c>
      <c r="CA239" s="95">
        <v>1929.6385017186401</v>
      </c>
      <c r="CB239" s="95">
        <v>229260.92684173601</v>
      </c>
      <c r="CC239" s="95">
        <v>1944551.55270386</v>
      </c>
      <c r="CD239" s="95">
        <v>304901.72657394398</v>
      </c>
      <c r="CE239" s="95">
        <v>106.973953009583</v>
      </c>
      <c r="CF239" s="95">
        <v>15296.5697153807</v>
      </c>
      <c r="CG239" s="95">
        <v>130736.279694557</v>
      </c>
      <c r="CH239" s="95">
        <v>0</v>
      </c>
      <c r="CI239" s="95">
        <v>2036.8070271909201</v>
      </c>
      <c r="CJ239" s="95">
        <v>244634.31546020499</v>
      </c>
      <c r="CK239" s="95">
        <v>2074859.0025482201</v>
      </c>
      <c r="CL239" s="95">
        <v>326865.91091918899</v>
      </c>
      <c r="CM239" s="160">
        <v>2598.45289501548</v>
      </c>
      <c r="CN239" s="160">
        <v>452328.86256790202</v>
      </c>
      <c r="CO239" s="160">
        <v>2812647.3104858398</v>
      </c>
      <c r="CP239" s="95">
        <v>326865.91091918899</v>
      </c>
      <c r="CQ239" s="95">
        <v>0</v>
      </c>
      <c r="CR239" s="95">
        <v>0</v>
      </c>
      <c r="CS239" s="95">
        <v>0</v>
      </c>
      <c r="CT239" s="95">
        <v>0</v>
      </c>
      <c r="CU239" s="161">
        <v>244557.49655711671</v>
      </c>
      <c r="CV239" s="161">
        <v>2075287.8323984169</v>
      </c>
    </row>
    <row r="240" spans="1:100" x14ac:dyDescent="0.2">
      <c r="A240" s="94" t="s">
        <v>54</v>
      </c>
      <c r="B240" s="96">
        <v>41426</v>
      </c>
      <c r="C240" s="95">
        <v>0</v>
      </c>
      <c r="D240" s="95">
        <v>1691.86972817779</v>
      </c>
      <c r="E240" s="95">
        <v>280.07988682389299</v>
      </c>
      <c r="F240" s="95">
        <v>5.0637035089894198</v>
      </c>
      <c r="G240" s="95">
        <v>110.601960496977</v>
      </c>
      <c r="H240" s="95">
        <v>0</v>
      </c>
      <c r="I240" s="95">
        <v>0</v>
      </c>
      <c r="J240" s="95">
        <v>577.85044743865706</v>
      </c>
      <c r="K240" s="95">
        <v>1</v>
      </c>
      <c r="L240" s="95">
        <v>251.168949222192</v>
      </c>
      <c r="M240" s="95">
        <v>14.2124062079238</v>
      </c>
      <c r="N240" s="95">
        <v>79.366423862986295</v>
      </c>
      <c r="O240" s="95">
        <v>0</v>
      </c>
      <c r="P240" s="95">
        <v>69.023528030142202</v>
      </c>
      <c r="Q240" s="95">
        <v>1596.1410518586599</v>
      </c>
      <c r="R240" s="95">
        <v>0</v>
      </c>
      <c r="S240" s="95">
        <v>13.768049824982899</v>
      </c>
      <c r="T240" s="95">
        <v>0</v>
      </c>
      <c r="U240" s="95">
        <v>578.52491740882397</v>
      </c>
      <c r="V240" s="95">
        <v>0</v>
      </c>
      <c r="W240" s="95">
        <v>186111.34791564901</v>
      </c>
      <c r="X240" s="95">
        <v>44677.646591663397</v>
      </c>
      <c r="Y240" s="95">
        <v>77.269109373912201</v>
      </c>
      <c r="Z240" s="95">
        <v>15943.555760026</v>
      </c>
      <c r="AA240" s="95">
        <v>0</v>
      </c>
      <c r="AB240" s="95">
        <v>0</v>
      </c>
      <c r="AC240" s="95">
        <v>204644.224258423</v>
      </c>
      <c r="AD240" s="95">
        <v>0</v>
      </c>
      <c r="AE240" s="95">
        <v>30139.376291274999</v>
      </c>
      <c r="AF240" s="95">
        <v>2619.48722586036</v>
      </c>
      <c r="AG240" s="95">
        <v>13804.634705066699</v>
      </c>
      <c r="AH240" s="95">
        <v>0</v>
      </c>
      <c r="AI240" s="95">
        <v>3244.0717318356001</v>
      </c>
      <c r="AJ240" s="95">
        <v>178384.00267600999</v>
      </c>
      <c r="AK240" s="95">
        <v>0</v>
      </c>
      <c r="AL240" s="95">
        <v>1983.8197961598601</v>
      </c>
      <c r="AM240" s="95">
        <v>0</v>
      </c>
      <c r="AN240" s="95">
        <v>204597.980821609</v>
      </c>
      <c r="AO240" s="95">
        <v>0</v>
      </c>
      <c r="AP240" s="95">
        <v>1621309.27418518</v>
      </c>
      <c r="AQ240" s="95">
        <v>357167.55453491199</v>
      </c>
      <c r="AR240" s="95">
        <v>1864.4757552444901</v>
      </c>
      <c r="AS240" s="95">
        <v>138644.86885833699</v>
      </c>
      <c r="AT240" s="95">
        <v>0</v>
      </c>
      <c r="AU240" s="95">
        <v>0</v>
      </c>
      <c r="AV240" s="95">
        <v>725978.12944030797</v>
      </c>
      <c r="AW240" s="95">
        <v>0</v>
      </c>
      <c r="AX240" s="95">
        <v>252609.76523780799</v>
      </c>
      <c r="AY240" s="95">
        <v>20672.650861740101</v>
      </c>
      <c r="AZ240" s="95">
        <v>114752.00353336299</v>
      </c>
      <c r="BA240" s="95">
        <v>0</v>
      </c>
      <c r="BB240" s="95">
        <v>29093.2330179214</v>
      </c>
      <c r="BC240" s="95">
        <v>1550763.2949218799</v>
      </c>
      <c r="BD240" s="95">
        <v>0</v>
      </c>
      <c r="BE240" s="95">
        <v>16971.895469188701</v>
      </c>
      <c r="BF240" s="95">
        <v>0</v>
      </c>
      <c r="BG240" s="95">
        <v>726040.11731720006</v>
      </c>
      <c r="BH240" s="95">
        <v>0</v>
      </c>
      <c r="BI240" s="95">
        <v>199871.71294212301</v>
      </c>
      <c r="BJ240" s="95">
        <v>119790.066052437</v>
      </c>
      <c r="BK240" s="95">
        <v>0</v>
      </c>
      <c r="BL240" s="95">
        <v>0</v>
      </c>
      <c r="BM240" s="95">
        <v>0</v>
      </c>
      <c r="BN240" s="95">
        <v>0</v>
      </c>
      <c r="BO240" s="95">
        <v>0</v>
      </c>
      <c r="BP240" s="95">
        <v>0</v>
      </c>
      <c r="BQ240" s="95">
        <v>0</v>
      </c>
      <c r="BR240" s="95">
        <v>5722.72774803638</v>
      </c>
      <c r="BS240" s="95">
        <v>40455.447108745597</v>
      </c>
      <c r="BT240" s="95">
        <v>0</v>
      </c>
      <c r="BU240" s="95">
        <v>2349.25</v>
      </c>
      <c r="BV240" s="95">
        <v>264763.59295272798</v>
      </c>
      <c r="BW240" s="95">
        <v>0</v>
      </c>
      <c r="BX240" s="95">
        <v>1357.0899989306899</v>
      </c>
      <c r="BY240" s="95">
        <v>0</v>
      </c>
      <c r="BZ240" s="95">
        <v>0</v>
      </c>
      <c r="CA240" s="95">
        <v>1969.44563408196</v>
      </c>
      <c r="CB240" s="95">
        <v>231802.595949173</v>
      </c>
      <c r="CC240" s="95">
        <v>1968467.8941955599</v>
      </c>
      <c r="CD240" s="95">
        <v>326529.27121353103</v>
      </c>
      <c r="CE240" s="95">
        <v>110.56985631864499</v>
      </c>
      <c r="CF240" s="95">
        <v>16013.7565261126</v>
      </c>
      <c r="CG240" s="95">
        <v>139108.73902893101</v>
      </c>
      <c r="CH240" s="95">
        <v>0</v>
      </c>
      <c r="CI240" s="95">
        <v>2080.0229938328298</v>
      </c>
      <c r="CJ240" s="95">
        <v>247621.56664848301</v>
      </c>
      <c r="CK240" s="95">
        <v>2105838.8475952102</v>
      </c>
      <c r="CL240" s="95">
        <v>348590.57895278902</v>
      </c>
      <c r="CM240" s="160">
        <v>2653.35046482086</v>
      </c>
      <c r="CN240" s="160">
        <v>454943.54465484602</v>
      </c>
      <c r="CO240" s="160">
        <v>2850924.60464478</v>
      </c>
      <c r="CP240" s="95">
        <v>348590.57895278902</v>
      </c>
      <c r="CQ240" s="95">
        <v>0</v>
      </c>
      <c r="CR240" s="95">
        <v>0</v>
      </c>
      <c r="CS240" s="95">
        <v>0</v>
      </c>
      <c r="CT240" s="95">
        <v>0</v>
      </c>
      <c r="CU240" s="161">
        <v>247816.35247528559</v>
      </c>
      <c r="CV240" s="161">
        <v>2107576.633224491</v>
      </c>
    </row>
    <row r="241" spans="1:100" x14ac:dyDescent="0.2">
      <c r="A241" s="94" t="s">
        <v>54</v>
      </c>
      <c r="B241" s="96">
        <v>41518</v>
      </c>
      <c r="C241" s="95">
        <v>0</v>
      </c>
      <c r="D241" s="95">
        <v>1695.3540943563</v>
      </c>
      <c r="E241" s="95">
        <v>272.23870845511601</v>
      </c>
      <c r="F241" s="95">
        <v>2.6694517689757</v>
      </c>
      <c r="G241" s="95">
        <v>118.34730342309901</v>
      </c>
      <c r="H241" s="95">
        <v>0</v>
      </c>
      <c r="I241" s="95">
        <v>0</v>
      </c>
      <c r="J241" s="95">
        <v>561.46165119856596</v>
      </c>
      <c r="K241" s="95">
        <v>0</v>
      </c>
      <c r="L241" s="95">
        <v>292.65323450043797</v>
      </c>
      <c r="M241" s="95">
        <v>11.470059865969199</v>
      </c>
      <c r="N241" s="95">
        <v>84.463186430744798</v>
      </c>
      <c r="O241" s="95">
        <v>0</v>
      </c>
      <c r="P241" s="95">
        <v>91.854664843529505</v>
      </c>
      <c r="Q241" s="95">
        <v>1579.83010742068</v>
      </c>
      <c r="R241" s="95">
        <v>0</v>
      </c>
      <c r="S241" s="95">
        <v>14.396682729129701</v>
      </c>
      <c r="T241" s="95">
        <v>0</v>
      </c>
      <c r="U241" s="95">
        <v>561.43524993210997</v>
      </c>
      <c r="V241" s="95">
        <v>0</v>
      </c>
      <c r="W241" s="95">
        <v>183853.855493546</v>
      </c>
      <c r="X241" s="95">
        <v>44008.334897995002</v>
      </c>
      <c r="Y241" s="95">
        <v>16.054434671997999</v>
      </c>
      <c r="Z241" s="95">
        <v>17441.780641794201</v>
      </c>
      <c r="AA241" s="95">
        <v>0</v>
      </c>
      <c r="AB241" s="95">
        <v>0</v>
      </c>
      <c r="AC241" s="95">
        <v>200132.519699097</v>
      </c>
      <c r="AD241" s="95">
        <v>0</v>
      </c>
      <c r="AE241" s="95">
        <v>37391.7619667053</v>
      </c>
      <c r="AF241" s="95">
        <v>1702.2556680738901</v>
      </c>
      <c r="AG241" s="95">
        <v>14107.413052678099</v>
      </c>
      <c r="AH241" s="95">
        <v>0</v>
      </c>
      <c r="AI241" s="95">
        <v>5610.3685134053203</v>
      </c>
      <c r="AJ241" s="95">
        <v>167514.627614975</v>
      </c>
      <c r="AK241" s="95">
        <v>0</v>
      </c>
      <c r="AL241" s="95">
        <v>2002.8976811617599</v>
      </c>
      <c r="AM241" s="95">
        <v>0</v>
      </c>
      <c r="AN241" s="95">
        <v>200180.43410873401</v>
      </c>
      <c r="AO241" s="95">
        <v>0</v>
      </c>
      <c r="AP241" s="95">
        <v>1602660.3446807901</v>
      </c>
      <c r="AQ241" s="95">
        <v>349578.57292175299</v>
      </c>
      <c r="AR241" s="95">
        <v>335.91215298324801</v>
      </c>
      <c r="AS241" s="95">
        <v>151406.56107521101</v>
      </c>
      <c r="AT241" s="95">
        <v>0</v>
      </c>
      <c r="AU241" s="95">
        <v>0</v>
      </c>
      <c r="AV241" s="95">
        <v>719215.86400604201</v>
      </c>
      <c r="AW241" s="95">
        <v>0</v>
      </c>
      <c r="AX241" s="95">
        <v>316962.50715255702</v>
      </c>
      <c r="AY241" s="95">
        <v>13862.098108649299</v>
      </c>
      <c r="AZ241" s="95">
        <v>116389.62532806399</v>
      </c>
      <c r="BA241" s="95">
        <v>0</v>
      </c>
      <c r="BB241" s="95">
        <v>48985.9137229919</v>
      </c>
      <c r="BC241" s="95">
        <v>1454246.48776245</v>
      </c>
      <c r="BD241" s="95">
        <v>0</v>
      </c>
      <c r="BE241" s="95">
        <v>16081.21595788</v>
      </c>
      <c r="BF241" s="95">
        <v>0</v>
      </c>
      <c r="BG241" s="95">
        <v>719524.46524047898</v>
      </c>
      <c r="BH241" s="95">
        <v>0</v>
      </c>
      <c r="BI241" s="95">
        <v>193949.52617836001</v>
      </c>
      <c r="BJ241" s="95">
        <v>118623.479199409</v>
      </c>
      <c r="BK241" s="95">
        <v>0</v>
      </c>
      <c r="BL241" s="95">
        <v>0</v>
      </c>
      <c r="BM241" s="95">
        <v>0</v>
      </c>
      <c r="BN241" s="95">
        <v>0</v>
      </c>
      <c r="BO241" s="95">
        <v>0</v>
      </c>
      <c r="BP241" s="95">
        <v>0</v>
      </c>
      <c r="BQ241" s="95">
        <v>0</v>
      </c>
      <c r="BR241" s="95">
        <v>4114.2486867904699</v>
      </c>
      <c r="BS241" s="95">
        <v>42167.940254688299</v>
      </c>
      <c r="BT241" s="95">
        <v>0</v>
      </c>
      <c r="BU241" s="95">
        <v>3489.5</v>
      </c>
      <c r="BV241" s="95">
        <v>259281.50840950001</v>
      </c>
      <c r="BW241" s="95">
        <v>0</v>
      </c>
      <c r="BX241" s="95">
        <v>1139.7199979424499</v>
      </c>
      <c r="BY241" s="95">
        <v>0</v>
      </c>
      <c r="BZ241" s="95">
        <v>0</v>
      </c>
      <c r="CA241" s="95">
        <v>1969.5085404664301</v>
      </c>
      <c r="CB241" s="95">
        <v>228209.54510688799</v>
      </c>
      <c r="CC241" s="95">
        <v>1946023.25590515</v>
      </c>
      <c r="CD241" s="95">
        <v>320429.74388885498</v>
      </c>
      <c r="CE241" s="95">
        <v>118.330356939696</v>
      </c>
      <c r="CF241" s="95">
        <v>17369.263815402999</v>
      </c>
      <c r="CG241" s="95">
        <v>150808.59852027899</v>
      </c>
      <c r="CH241" s="95">
        <v>0</v>
      </c>
      <c r="CI241" s="95">
        <v>2087.5137860476998</v>
      </c>
      <c r="CJ241" s="95">
        <v>245549.42629814101</v>
      </c>
      <c r="CK241" s="95">
        <v>2098241.0729980501</v>
      </c>
      <c r="CL241" s="95">
        <v>344389.38814926101</v>
      </c>
      <c r="CM241" s="160">
        <v>2642.4896412789799</v>
      </c>
      <c r="CN241" s="160">
        <v>447384.83465194702</v>
      </c>
      <c r="CO241" s="160">
        <v>2817998.4756164602</v>
      </c>
      <c r="CP241" s="95">
        <v>344389.38814926101</v>
      </c>
      <c r="CQ241" s="95">
        <v>0</v>
      </c>
      <c r="CR241" s="95">
        <v>0</v>
      </c>
      <c r="CS241" s="95">
        <v>0</v>
      </c>
      <c r="CT241" s="95">
        <v>0</v>
      </c>
      <c r="CU241" s="161">
        <v>245578.80892229098</v>
      </c>
      <c r="CV241" s="161">
        <v>2096831.8544254289</v>
      </c>
    </row>
    <row r="242" spans="1:100" x14ac:dyDescent="0.2">
      <c r="A242" s="94" t="s">
        <v>54</v>
      </c>
      <c r="B242" s="96">
        <v>41609</v>
      </c>
      <c r="C242" s="95">
        <v>0</v>
      </c>
      <c r="D242" s="95">
        <v>1988.34685988724</v>
      </c>
      <c r="E242" s="95">
        <v>263.80394899100099</v>
      </c>
      <c r="F242" s="95">
        <v>1.76028783198853</v>
      </c>
      <c r="G242" s="95">
        <v>117.96117068640901</v>
      </c>
      <c r="H242" s="95">
        <v>0</v>
      </c>
      <c r="I242" s="95">
        <v>0</v>
      </c>
      <c r="J242" s="95">
        <v>580.44132581353199</v>
      </c>
      <c r="K242" s="95">
        <v>0</v>
      </c>
      <c r="L242" s="95">
        <v>258.71816160902398</v>
      </c>
      <c r="M242" s="95">
        <v>13.6263651229674</v>
      </c>
      <c r="N242" s="95">
        <v>114.24270140286499</v>
      </c>
      <c r="O242" s="95">
        <v>0</v>
      </c>
      <c r="P242" s="95">
        <v>337.59564990177802</v>
      </c>
      <c r="Q242" s="95">
        <v>1590.9268407970701</v>
      </c>
      <c r="R242" s="95">
        <v>0</v>
      </c>
      <c r="S242" s="95">
        <v>12.7196641007904</v>
      </c>
      <c r="T242" s="95">
        <v>0</v>
      </c>
      <c r="U242" s="95">
        <v>580.71091496199404</v>
      </c>
      <c r="V242" s="95">
        <v>0</v>
      </c>
      <c r="W242" s="95">
        <v>209314.55607605001</v>
      </c>
      <c r="X242" s="95">
        <v>41741.785551071203</v>
      </c>
      <c r="Y242" s="95">
        <v>8.1971012019785103</v>
      </c>
      <c r="Z242" s="95">
        <v>17895.7395775318</v>
      </c>
      <c r="AA242" s="95">
        <v>0</v>
      </c>
      <c r="AB242" s="95">
        <v>0</v>
      </c>
      <c r="AC242" s="95">
        <v>198806.620586395</v>
      </c>
      <c r="AD242" s="95">
        <v>0</v>
      </c>
      <c r="AE242" s="95">
        <v>35497.938928604097</v>
      </c>
      <c r="AF242" s="95">
        <v>1853.3347693830699</v>
      </c>
      <c r="AG242" s="95">
        <v>17497.135145664201</v>
      </c>
      <c r="AH242" s="95">
        <v>0</v>
      </c>
      <c r="AI242" s="95">
        <v>22009.144951581999</v>
      </c>
      <c r="AJ242" s="95">
        <v>174609.115915298</v>
      </c>
      <c r="AK242" s="95">
        <v>0</v>
      </c>
      <c r="AL242" s="95">
        <v>1493.61206680536</v>
      </c>
      <c r="AM242" s="95">
        <v>0</v>
      </c>
      <c r="AN242" s="95">
        <v>198854.108995438</v>
      </c>
      <c r="AO242" s="95">
        <v>0</v>
      </c>
      <c r="AP242" s="95">
        <v>1760607.0032959001</v>
      </c>
      <c r="AQ242" s="95">
        <v>334093.76246643101</v>
      </c>
      <c r="AR242" s="95">
        <v>182.28911915980299</v>
      </c>
      <c r="AS242" s="95">
        <v>158514.16673850999</v>
      </c>
      <c r="AT242" s="95">
        <v>0</v>
      </c>
      <c r="AU242" s="95">
        <v>0</v>
      </c>
      <c r="AV242" s="95">
        <v>719920.19753265404</v>
      </c>
      <c r="AW242" s="95">
        <v>0</v>
      </c>
      <c r="AX242" s="95">
        <v>308142.42393493699</v>
      </c>
      <c r="AY242" s="95">
        <v>15068.554231882101</v>
      </c>
      <c r="AZ242" s="95">
        <v>141349.263010025</v>
      </c>
      <c r="BA242" s="95">
        <v>0</v>
      </c>
      <c r="BB242" s="95">
        <v>189172.055717468</v>
      </c>
      <c r="BC242" s="95">
        <v>1503192.31698608</v>
      </c>
      <c r="BD242" s="95">
        <v>0</v>
      </c>
      <c r="BE242" s="95">
        <v>11572.1183503866</v>
      </c>
      <c r="BF242" s="95">
        <v>0</v>
      </c>
      <c r="BG242" s="95">
        <v>719964.09751129197</v>
      </c>
      <c r="BH242" s="95">
        <v>0</v>
      </c>
      <c r="BI242" s="95">
        <v>228041.34274101301</v>
      </c>
      <c r="BJ242" s="95">
        <v>113760.062437057</v>
      </c>
      <c r="BK242" s="95">
        <v>0</v>
      </c>
      <c r="BL242" s="95">
        <v>0</v>
      </c>
      <c r="BM242" s="95">
        <v>0</v>
      </c>
      <c r="BN242" s="95">
        <v>0</v>
      </c>
      <c r="BO242" s="95">
        <v>0</v>
      </c>
      <c r="BP242" s="95">
        <v>0</v>
      </c>
      <c r="BQ242" s="95">
        <v>0</v>
      </c>
      <c r="BR242" s="95">
        <v>4413.1750666499101</v>
      </c>
      <c r="BS242" s="95">
        <v>52416.904083251997</v>
      </c>
      <c r="BT242" s="95">
        <v>0</v>
      </c>
      <c r="BU242" s="95">
        <v>13530.5</v>
      </c>
      <c r="BV242" s="95">
        <v>271535.40431213402</v>
      </c>
      <c r="BW242" s="95">
        <v>0</v>
      </c>
      <c r="BX242" s="95">
        <v>1002.52999907732</v>
      </c>
      <c r="BY242" s="95">
        <v>0</v>
      </c>
      <c r="BZ242" s="95">
        <v>0</v>
      </c>
      <c r="CA242" s="95">
        <v>2253.1436770260302</v>
      </c>
      <c r="CB242" s="95">
        <v>249402.51581382801</v>
      </c>
      <c r="CC242" s="95">
        <v>2118967.0848999</v>
      </c>
      <c r="CD242" s="95">
        <v>330624.56506729103</v>
      </c>
      <c r="CE242" s="95">
        <v>117.98135266825599</v>
      </c>
      <c r="CF242" s="95">
        <v>17825.568676233299</v>
      </c>
      <c r="CG242" s="95">
        <v>157937.01810646101</v>
      </c>
      <c r="CH242" s="95">
        <v>0</v>
      </c>
      <c r="CI242" s="95">
        <v>2371.38505885005</v>
      </c>
      <c r="CJ242" s="95">
        <v>267346.91827774001</v>
      </c>
      <c r="CK242" s="95">
        <v>2277922.5832824698</v>
      </c>
      <c r="CL242" s="95">
        <v>355264.862289429</v>
      </c>
      <c r="CM242" s="160">
        <v>2949.1719305813299</v>
      </c>
      <c r="CN242" s="160">
        <v>473092.00797271699</v>
      </c>
      <c r="CO242" s="160">
        <v>3010937.8301086398</v>
      </c>
      <c r="CP242" s="95">
        <v>355264.862289429</v>
      </c>
      <c r="CQ242" s="95">
        <v>0</v>
      </c>
      <c r="CR242" s="95">
        <v>0</v>
      </c>
      <c r="CS242" s="95">
        <v>0</v>
      </c>
      <c r="CT242" s="95">
        <v>0</v>
      </c>
      <c r="CU242" s="161">
        <v>267228.08449006133</v>
      </c>
      <c r="CV242" s="161">
        <v>2276904.1030063611</v>
      </c>
    </row>
    <row r="243" spans="1:100" x14ac:dyDescent="0.2">
      <c r="A243" s="94" t="s">
        <v>54</v>
      </c>
      <c r="B243" s="96">
        <v>41699</v>
      </c>
      <c r="C243" s="95">
        <v>0</v>
      </c>
      <c r="D243" s="95">
        <v>1784.8721035122901</v>
      </c>
      <c r="E243" s="95">
        <v>255.96700277738299</v>
      </c>
      <c r="F243" s="95">
        <v>0.89884535299643198</v>
      </c>
      <c r="G243" s="95">
        <v>121.112771308981</v>
      </c>
      <c r="H243" s="95">
        <v>0</v>
      </c>
      <c r="I243" s="95">
        <v>0</v>
      </c>
      <c r="J243" s="95">
        <v>595.46250355988695</v>
      </c>
      <c r="K243" s="95">
        <v>0</v>
      </c>
      <c r="L243" s="95">
        <v>14.0010119219078</v>
      </c>
      <c r="M243" s="95">
        <v>18.542605064809301</v>
      </c>
      <c r="N243" s="95">
        <v>189.25112420506801</v>
      </c>
      <c r="O243" s="95">
        <v>0</v>
      </c>
      <c r="P243" s="95">
        <v>1507.4422836005699</v>
      </c>
      <c r="Q243" s="95">
        <v>207.624541949481</v>
      </c>
      <c r="R243" s="95">
        <v>0</v>
      </c>
      <c r="S243" s="95">
        <v>12.358485357603101</v>
      </c>
      <c r="T243" s="95">
        <v>0</v>
      </c>
      <c r="U243" s="95">
        <v>595.49937140941597</v>
      </c>
      <c r="V243" s="95">
        <v>0</v>
      </c>
      <c r="W243" s="95">
        <v>183017.74511146499</v>
      </c>
      <c r="X243" s="95">
        <v>39235.032963752703</v>
      </c>
      <c r="Y243" s="95">
        <v>5.50792659295257</v>
      </c>
      <c r="Z243" s="95">
        <v>16724.908104896502</v>
      </c>
      <c r="AA243" s="95">
        <v>0</v>
      </c>
      <c r="AB243" s="95">
        <v>0</v>
      </c>
      <c r="AC243" s="95">
        <v>204039.504804611</v>
      </c>
      <c r="AD243" s="95">
        <v>0</v>
      </c>
      <c r="AE243" s="95">
        <v>716.03601974248897</v>
      </c>
      <c r="AF243" s="95">
        <v>1965.5831426382099</v>
      </c>
      <c r="AG243" s="95">
        <v>33862.1193580627</v>
      </c>
      <c r="AH243" s="95">
        <v>0</v>
      </c>
      <c r="AI243" s="95">
        <v>135299.895704269</v>
      </c>
      <c r="AJ243" s="95">
        <v>31827.292703151699</v>
      </c>
      <c r="AK243" s="95">
        <v>0</v>
      </c>
      <c r="AL243" s="95">
        <v>1296.70598883927</v>
      </c>
      <c r="AM243" s="95">
        <v>0</v>
      </c>
      <c r="AN243" s="95">
        <v>203978.65179252601</v>
      </c>
      <c r="AO243" s="95">
        <v>0</v>
      </c>
      <c r="AP243" s="95">
        <v>1468015.0209503199</v>
      </c>
      <c r="AQ243" s="95">
        <v>314406.33409118699</v>
      </c>
      <c r="AR243" s="95">
        <v>130.551029872149</v>
      </c>
      <c r="AS243" s="95">
        <v>151469.58562088001</v>
      </c>
      <c r="AT243" s="95">
        <v>0</v>
      </c>
      <c r="AU243" s="95">
        <v>0</v>
      </c>
      <c r="AV243" s="95">
        <v>743558.04714965797</v>
      </c>
      <c r="AW243" s="95">
        <v>0</v>
      </c>
      <c r="AX243" s="95">
        <v>5840.3743621110898</v>
      </c>
      <c r="AY243" s="95">
        <v>16241.526486635201</v>
      </c>
      <c r="AZ243" s="95">
        <v>260434.193515778</v>
      </c>
      <c r="BA243" s="95">
        <v>0</v>
      </c>
      <c r="BB243" s="95">
        <v>1065234.4325408901</v>
      </c>
      <c r="BC243" s="95">
        <v>254262.30970191999</v>
      </c>
      <c r="BD243" s="95">
        <v>0</v>
      </c>
      <c r="BE243" s="95">
        <v>11047.397814154599</v>
      </c>
      <c r="BF243" s="95">
        <v>0</v>
      </c>
      <c r="BG243" s="95">
        <v>743254.51442718494</v>
      </c>
      <c r="BH243" s="95">
        <v>0</v>
      </c>
      <c r="BI243" s="95">
        <v>191150.64030075099</v>
      </c>
      <c r="BJ243" s="95">
        <v>111741.916894913</v>
      </c>
      <c r="BK243" s="95">
        <v>0</v>
      </c>
      <c r="BL243" s="95">
        <v>0</v>
      </c>
      <c r="BM243" s="95">
        <v>0</v>
      </c>
      <c r="BN243" s="95">
        <v>0</v>
      </c>
      <c r="BO243" s="95">
        <v>0</v>
      </c>
      <c r="BP243" s="95">
        <v>0</v>
      </c>
      <c r="BQ243" s="95">
        <v>0</v>
      </c>
      <c r="BR243" s="95">
        <v>4962.8937382698095</v>
      </c>
      <c r="BS243" s="95">
        <v>104898.82744312299</v>
      </c>
      <c r="BT243" s="95">
        <v>0</v>
      </c>
      <c r="BU243" s="95">
        <v>105655.5</v>
      </c>
      <c r="BV243" s="95">
        <v>84747.437112808198</v>
      </c>
      <c r="BW243" s="95">
        <v>0</v>
      </c>
      <c r="BX243" s="95">
        <v>913.98999947309505</v>
      </c>
      <c r="BY243" s="95">
        <v>0</v>
      </c>
      <c r="BZ243" s="95">
        <v>0</v>
      </c>
      <c r="CA243" s="95">
        <v>2041.0134547054799</v>
      </c>
      <c r="CB243" s="95">
        <v>222498.77404403701</v>
      </c>
      <c r="CC243" s="95">
        <v>1777993.2582092299</v>
      </c>
      <c r="CD243" s="95">
        <v>304197.02631378197</v>
      </c>
      <c r="CE243" s="95">
        <v>121.12189242243799</v>
      </c>
      <c r="CF243" s="95">
        <v>16813.716515302702</v>
      </c>
      <c r="CG243" s="95">
        <v>152250.19938278201</v>
      </c>
      <c r="CH243" s="95">
        <v>0</v>
      </c>
      <c r="CI243" s="95">
        <v>2162.53041389585</v>
      </c>
      <c r="CJ243" s="95">
        <v>239314.14770126299</v>
      </c>
      <c r="CK243" s="95">
        <v>1929371.1643371601</v>
      </c>
      <c r="CL243" s="95">
        <v>327694.01619339001</v>
      </c>
      <c r="CM243" s="160">
        <v>2750.8726711273198</v>
      </c>
      <c r="CN243" s="160">
        <v>444335.73542022699</v>
      </c>
      <c r="CO243" s="160">
        <v>2679701.4541320801</v>
      </c>
      <c r="CP243" s="95">
        <v>327694.01619339001</v>
      </c>
      <c r="CQ243" s="95">
        <v>0</v>
      </c>
      <c r="CR243" s="95">
        <v>0</v>
      </c>
      <c r="CS243" s="95">
        <v>0</v>
      </c>
      <c r="CT243" s="95">
        <v>0</v>
      </c>
      <c r="CU243" s="161">
        <v>239312.4905593397</v>
      </c>
      <c r="CV243" s="161">
        <v>1930243.4575920119</v>
      </c>
    </row>
    <row r="244" spans="1:100" x14ac:dyDescent="0.2">
      <c r="A244" s="94" t="s">
        <v>54</v>
      </c>
      <c r="B244" s="96">
        <v>41791</v>
      </c>
      <c r="C244" s="95">
        <v>0</v>
      </c>
      <c r="D244" s="95">
        <v>1703.36552746594</v>
      </c>
      <c r="E244" s="95">
        <v>239.16994138248299</v>
      </c>
      <c r="F244" s="95">
        <v>0.99434486199606897</v>
      </c>
      <c r="G244" s="95">
        <v>121.92053528968199</v>
      </c>
      <c r="H244" s="95">
        <v>0</v>
      </c>
      <c r="I244" s="95">
        <v>0</v>
      </c>
      <c r="J244" s="95">
        <v>603.20649796724297</v>
      </c>
      <c r="K244" s="95">
        <v>0</v>
      </c>
      <c r="L244" s="95">
        <v>14.5576450325316</v>
      </c>
      <c r="M244" s="95">
        <v>16.189604699844502</v>
      </c>
      <c r="N244" s="95">
        <v>171.49047764949501</v>
      </c>
      <c r="O244" s="95">
        <v>0</v>
      </c>
      <c r="P244" s="95">
        <v>1503.3194770216901</v>
      </c>
      <c r="Q244" s="95">
        <v>192.10985581576799</v>
      </c>
      <c r="R244" s="95">
        <v>0</v>
      </c>
      <c r="S244" s="95">
        <v>11.5075734403217</v>
      </c>
      <c r="T244" s="95">
        <v>0</v>
      </c>
      <c r="U244" s="95">
        <v>603.09632588177897</v>
      </c>
      <c r="V244" s="95">
        <v>0</v>
      </c>
      <c r="W244" s="95">
        <v>184697.75124740601</v>
      </c>
      <c r="X244" s="95">
        <v>37045.242547512098</v>
      </c>
      <c r="Y244" s="95">
        <v>3.49908632197184</v>
      </c>
      <c r="Z244" s="95">
        <v>16874.796618461602</v>
      </c>
      <c r="AA244" s="95">
        <v>0</v>
      </c>
      <c r="AB244" s="95">
        <v>0</v>
      </c>
      <c r="AC244" s="95">
        <v>209812.54285049401</v>
      </c>
      <c r="AD244" s="95">
        <v>0</v>
      </c>
      <c r="AE244" s="95">
        <v>939.33611004054501</v>
      </c>
      <c r="AF244" s="95">
        <v>1636.6569597125099</v>
      </c>
      <c r="AG244" s="95">
        <v>31765.408541202502</v>
      </c>
      <c r="AH244" s="95">
        <v>0</v>
      </c>
      <c r="AI244" s="95">
        <v>154202.74917602501</v>
      </c>
      <c r="AJ244" s="95">
        <v>30360.175154447599</v>
      </c>
      <c r="AK244" s="95">
        <v>0</v>
      </c>
      <c r="AL244" s="95">
        <v>854.392533332109</v>
      </c>
      <c r="AM244" s="95">
        <v>0</v>
      </c>
      <c r="AN244" s="95">
        <v>209818.88161087001</v>
      </c>
      <c r="AO244" s="95">
        <v>0</v>
      </c>
      <c r="AP244" s="95">
        <v>1482219.91340637</v>
      </c>
      <c r="AQ244" s="95">
        <v>295067.28358077997</v>
      </c>
      <c r="AR244" s="95">
        <v>126.670711908489</v>
      </c>
      <c r="AS244" s="95">
        <v>153102.91426277201</v>
      </c>
      <c r="AT244" s="95">
        <v>0</v>
      </c>
      <c r="AU244" s="95">
        <v>0</v>
      </c>
      <c r="AV244" s="95">
        <v>774194.84438323998</v>
      </c>
      <c r="AW244" s="95">
        <v>0</v>
      </c>
      <c r="AX244" s="95">
        <v>7625.9199746251097</v>
      </c>
      <c r="AY244" s="95">
        <v>13489.3377565145</v>
      </c>
      <c r="AZ244" s="95">
        <v>247345.82701683001</v>
      </c>
      <c r="BA244" s="95">
        <v>0</v>
      </c>
      <c r="BB244" s="95">
        <v>1237718.1664581301</v>
      </c>
      <c r="BC244" s="95">
        <v>243411.01302719099</v>
      </c>
      <c r="BD244" s="95">
        <v>0</v>
      </c>
      <c r="BE244" s="95">
        <v>7260.5762512087804</v>
      </c>
      <c r="BF244" s="95">
        <v>0</v>
      </c>
      <c r="BG244" s="95">
        <v>774291.01472473098</v>
      </c>
      <c r="BH244" s="95">
        <v>0</v>
      </c>
      <c r="BI244" s="95">
        <v>186136.36807823199</v>
      </c>
      <c r="BJ244" s="95">
        <v>107509.864386559</v>
      </c>
      <c r="BK244" s="95">
        <v>0</v>
      </c>
      <c r="BL244" s="95">
        <v>0</v>
      </c>
      <c r="BM244" s="95">
        <v>0</v>
      </c>
      <c r="BN244" s="95">
        <v>0</v>
      </c>
      <c r="BO244" s="95">
        <v>0</v>
      </c>
      <c r="BP244" s="95">
        <v>0</v>
      </c>
      <c r="BQ244" s="95">
        <v>0</v>
      </c>
      <c r="BR244" s="95">
        <v>4172.1382436752301</v>
      </c>
      <c r="BS244" s="95">
        <v>98425.670442581206</v>
      </c>
      <c r="BT244" s="95">
        <v>0</v>
      </c>
      <c r="BU244" s="95">
        <v>108794.25</v>
      </c>
      <c r="BV244" s="95">
        <v>80819.890919685393</v>
      </c>
      <c r="BW244" s="95">
        <v>0</v>
      </c>
      <c r="BX244" s="95">
        <v>580.59999951720204</v>
      </c>
      <c r="BY244" s="95">
        <v>0</v>
      </c>
      <c r="BZ244" s="95">
        <v>0</v>
      </c>
      <c r="CA244" s="95">
        <v>1940.5799369514</v>
      </c>
      <c r="CB244" s="95">
        <v>222284.586963654</v>
      </c>
      <c r="CC244" s="95">
        <v>1769551.1287994401</v>
      </c>
      <c r="CD244" s="95">
        <v>296124.00524520897</v>
      </c>
      <c r="CE244" s="95">
        <v>121.917709960602</v>
      </c>
      <c r="CF244" s="95">
        <v>16913.644258499098</v>
      </c>
      <c r="CG244" s="95">
        <v>153488.869960785</v>
      </c>
      <c r="CH244" s="95">
        <v>0</v>
      </c>
      <c r="CI244" s="95">
        <v>2062.7244043946298</v>
      </c>
      <c r="CJ244" s="95">
        <v>239088.83271408101</v>
      </c>
      <c r="CK244" s="95">
        <v>1921976.25779724</v>
      </c>
      <c r="CL244" s="95">
        <v>320581.44660186803</v>
      </c>
      <c r="CM244" s="160">
        <v>2655.0392066836398</v>
      </c>
      <c r="CN244" s="160">
        <v>449530.41346740699</v>
      </c>
      <c r="CO244" s="160">
        <v>2710093.5879821801</v>
      </c>
      <c r="CP244" s="95">
        <v>320581.44660186803</v>
      </c>
      <c r="CQ244" s="95">
        <v>0</v>
      </c>
      <c r="CR244" s="95">
        <v>0</v>
      </c>
      <c r="CS244" s="95">
        <v>0</v>
      </c>
      <c r="CT244" s="95">
        <v>0</v>
      </c>
      <c r="CU244" s="161">
        <v>239198.23122215309</v>
      </c>
      <c r="CV244" s="161">
        <v>1923039.998760225</v>
      </c>
    </row>
    <row r="245" spans="1:100" x14ac:dyDescent="0.2">
      <c r="A245" s="94" t="s">
        <v>54</v>
      </c>
      <c r="B245" s="96">
        <v>41883</v>
      </c>
      <c r="C245" s="95">
        <v>0</v>
      </c>
      <c r="D245" s="95">
        <v>1746.1029671281599</v>
      </c>
      <c r="E245" s="95">
        <v>223.775480655953</v>
      </c>
      <c r="F245" s="95">
        <v>1.4393352009938101</v>
      </c>
      <c r="G245" s="95">
        <v>123.730366156437</v>
      </c>
      <c r="H245" s="95">
        <v>0</v>
      </c>
      <c r="I245" s="95">
        <v>0</v>
      </c>
      <c r="J245" s="95">
        <v>616.48331999033701</v>
      </c>
      <c r="K245" s="95">
        <v>0</v>
      </c>
      <c r="L245" s="95">
        <v>15.8896225063363</v>
      </c>
      <c r="M245" s="95">
        <v>13.483376633958001</v>
      </c>
      <c r="N245" s="95">
        <v>166.88818947225801</v>
      </c>
      <c r="O245" s="95">
        <v>0</v>
      </c>
      <c r="P245" s="95">
        <v>1677.94413666427</v>
      </c>
      <c r="Q245" s="95">
        <v>183.19603161141299</v>
      </c>
      <c r="R245" s="95">
        <v>0</v>
      </c>
      <c r="S245" s="95">
        <v>13.133791286032601</v>
      </c>
      <c r="T245" s="95">
        <v>0</v>
      </c>
      <c r="U245" s="95">
        <v>616.35372232645796</v>
      </c>
      <c r="V245" s="95">
        <v>0</v>
      </c>
      <c r="W245" s="95">
        <v>191347.194385529</v>
      </c>
      <c r="X245" s="95">
        <v>34650.843046188398</v>
      </c>
      <c r="Y245" s="95">
        <v>4.4000280049513103</v>
      </c>
      <c r="Z245" s="95">
        <v>17620.1973531246</v>
      </c>
      <c r="AA245" s="95">
        <v>0</v>
      </c>
      <c r="AB245" s="95">
        <v>0</v>
      </c>
      <c r="AC245" s="95">
        <v>215723.59599494899</v>
      </c>
      <c r="AD245" s="95">
        <v>0</v>
      </c>
      <c r="AE245" s="95">
        <v>1566.11430501938</v>
      </c>
      <c r="AF245" s="95">
        <v>1840.33392670751</v>
      </c>
      <c r="AG245" s="95">
        <v>30794.0255403519</v>
      </c>
      <c r="AH245" s="95">
        <v>0</v>
      </c>
      <c r="AI245" s="95">
        <v>167783.19071006801</v>
      </c>
      <c r="AJ245" s="95">
        <v>29115.405541896798</v>
      </c>
      <c r="AK245" s="95">
        <v>0</v>
      </c>
      <c r="AL245" s="95">
        <v>1692.8982554972199</v>
      </c>
      <c r="AM245" s="95">
        <v>0</v>
      </c>
      <c r="AN245" s="95">
        <v>215767.47297859201</v>
      </c>
      <c r="AO245" s="95">
        <v>0</v>
      </c>
      <c r="AP245" s="95">
        <v>1539877.6274719201</v>
      </c>
      <c r="AQ245" s="95">
        <v>278575.067733765</v>
      </c>
      <c r="AR245" s="95">
        <v>593.47520370036398</v>
      </c>
      <c r="AS245" s="95">
        <v>161998.96425247201</v>
      </c>
      <c r="AT245" s="95">
        <v>0</v>
      </c>
      <c r="AU245" s="95">
        <v>0</v>
      </c>
      <c r="AV245" s="95">
        <v>796482.59625244106</v>
      </c>
      <c r="AW245" s="95">
        <v>0</v>
      </c>
      <c r="AX245" s="95">
        <v>12528.0850365162</v>
      </c>
      <c r="AY245" s="95">
        <v>14990.144307255699</v>
      </c>
      <c r="AZ245" s="95">
        <v>239660.90945815999</v>
      </c>
      <c r="BA245" s="95">
        <v>0</v>
      </c>
      <c r="BB245" s="95">
        <v>1362578.7799682601</v>
      </c>
      <c r="BC245" s="95">
        <v>235291.740507126</v>
      </c>
      <c r="BD245" s="95">
        <v>0</v>
      </c>
      <c r="BE245" s="95">
        <v>13456.739522576299</v>
      </c>
      <c r="BF245" s="95">
        <v>0</v>
      </c>
      <c r="BG245" s="95">
        <v>796644.40693664597</v>
      </c>
      <c r="BH245" s="95">
        <v>0</v>
      </c>
      <c r="BI245" s="95">
        <v>184931.74249649001</v>
      </c>
      <c r="BJ245" s="95">
        <v>102864.901614189</v>
      </c>
      <c r="BK245" s="95">
        <v>0</v>
      </c>
      <c r="BL245" s="95">
        <v>0</v>
      </c>
      <c r="BM245" s="95">
        <v>0</v>
      </c>
      <c r="BN245" s="95">
        <v>0</v>
      </c>
      <c r="BO245" s="95">
        <v>0</v>
      </c>
      <c r="BP245" s="95">
        <v>0</v>
      </c>
      <c r="BQ245" s="95">
        <v>0</v>
      </c>
      <c r="BR245" s="95">
        <v>4150.1226231455803</v>
      </c>
      <c r="BS245" s="95">
        <v>97493.703880310102</v>
      </c>
      <c r="BT245" s="95">
        <v>0</v>
      </c>
      <c r="BU245" s="95">
        <v>105112.5</v>
      </c>
      <c r="BV245" s="95">
        <v>81495.717815399199</v>
      </c>
      <c r="BW245" s="95">
        <v>0</v>
      </c>
      <c r="BX245" s="95">
        <v>965.00999893993105</v>
      </c>
      <c r="BY245" s="95">
        <v>0</v>
      </c>
      <c r="BZ245" s="95">
        <v>0</v>
      </c>
      <c r="CA245" s="95">
        <v>1971.49413555861</v>
      </c>
      <c r="CB245" s="95">
        <v>226606.06501769999</v>
      </c>
      <c r="CC245" s="95">
        <v>1811460.5030365</v>
      </c>
      <c r="CD245" s="95">
        <v>293873.83243560803</v>
      </c>
      <c r="CE245" s="95">
        <v>123.71411084383701</v>
      </c>
      <c r="CF245" s="95">
        <v>17516.339224100098</v>
      </c>
      <c r="CG245" s="95">
        <v>161063.69666862499</v>
      </c>
      <c r="CH245" s="95">
        <v>0</v>
      </c>
      <c r="CI245" s="95">
        <v>2094.5068904161499</v>
      </c>
      <c r="CJ245" s="95">
        <v>244163.12296485901</v>
      </c>
      <c r="CK245" s="95">
        <v>1974029.1459655799</v>
      </c>
      <c r="CL245" s="95">
        <v>318574.89739990199</v>
      </c>
      <c r="CM245" s="160">
        <v>2712.3612384200101</v>
      </c>
      <c r="CN245" s="160">
        <v>459934.06951904303</v>
      </c>
      <c r="CO245" s="160">
        <v>2765055.0348815899</v>
      </c>
      <c r="CP245" s="95">
        <v>318574.89739990199</v>
      </c>
      <c r="CQ245" s="95">
        <v>0</v>
      </c>
      <c r="CR245" s="95">
        <v>0</v>
      </c>
      <c r="CS245" s="95">
        <v>0</v>
      </c>
      <c r="CT245" s="95">
        <v>0</v>
      </c>
      <c r="CU245" s="161">
        <v>244122.40424180008</v>
      </c>
      <c r="CV245" s="161">
        <v>1972524.1997051248</v>
      </c>
    </row>
    <row r="246" spans="1:100" x14ac:dyDescent="0.2">
      <c r="A246" s="94" t="s">
        <v>54</v>
      </c>
      <c r="B246" s="96">
        <v>41974</v>
      </c>
      <c r="C246" s="95">
        <v>0</v>
      </c>
      <c r="D246" s="95">
        <v>1793.1597348749599</v>
      </c>
      <c r="E246" s="95">
        <v>221.77630547620399</v>
      </c>
      <c r="F246" s="95">
        <v>0.92617189899465302</v>
      </c>
      <c r="G246" s="95">
        <v>127.11165536940101</v>
      </c>
      <c r="H246" s="95">
        <v>0</v>
      </c>
      <c r="I246" s="95">
        <v>0</v>
      </c>
      <c r="J246" s="95">
        <v>613.42583729326702</v>
      </c>
      <c r="K246" s="95">
        <v>0</v>
      </c>
      <c r="L246" s="95">
        <v>15.464266538503599</v>
      </c>
      <c r="M246" s="95">
        <v>15.622562799952</v>
      </c>
      <c r="N246" s="95">
        <v>162.09946647658899</v>
      </c>
      <c r="O246" s="95">
        <v>0</v>
      </c>
      <c r="P246" s="95">
        <v>1693.8526615053399</v>
      </c>
      <c r="Q246" s="95">
        <v>180.19395515881499</v>
      </c>
      <c r="R246" s="95">
        <v>0</v>
      </c>
      <c r="S246" s="95">
        <v>14.1257108550053</v>
      </c>
      <c r="T246" s="95">
        <v>0</v>
      </c>
      <c r="U246" s="95">
        <v>613.61667376011599</v>
      </c>
      <c r="V246" s="95">
        <v>0</v>
      </c>
      <c r="W246" s="95">
        <v>192385.993045807</v>
      </c>
      <c r="X246" s="95">
        <v>33204.2162122726</v>
      </c>
      <c r="Y246" s="95">
        <v>4.5204038139781897</v>
      </c>
      <c r="Z246" s="95">
        <v>18057.618257284201</v>
      </c>
      <c r="AA246" s="95">
        <v>0</v>
      </c>
      <c r="AB246" s="95">
        <v>0</v>
      </c>
      <c r="AC246" s="95">
        <v>215926.19059371899</v>
      </c>
      <c r="AD246" s="95">
        <v>0</v>
      </c>
      <c r="AE246" s="95">
        <v>1094.08677250147</v>
      </c>
      <c r="AF246" s="95">
        <v>1797.00890251994</v>
      </c>
      <c r="AG246" s="95">
        <v>30170.1759154797</v>
      </c>
      <c r="AH246" s="95">
        <v>0</v>
      </c>
      <c r="AI246" s="95">
        <v>183646.51461219799</v>
      </c>
      <c r="AJ246" s="95">
        <v>27294.5281443596</v>
      </c>
      <c r="AK246" s="95">
        <v>0</v>
      </c>
      <c r="AL246" s="95">
        <v>2151.1656557321498</v>
      </c>
      <c r="AM246" s="95">
        <v>0</v>
      </c>
      <c r="AN246" s="95">
        <v>215908.557954788</v>
      </c>
      <c r="AO246" s="95">
        <v>0</v>
      </c>
      <c r="AP246" s="95">
        <v>1532704.2839965799</v>
      </c>
      <c r="AQ246" s="95">
        <v>265001.69573974598</v>
      </c>
      <c r="AR246" s="95">
        <v>105.19204155542</v>
      </c>
      <c r="AS246" s="95">
        <v>163893.042356491</v>
      </c>
      <c r="AT246" s="95">
        <v>0</v>
      </c>
      <c r="AU246" s="95">
        <v>0</v>
      </c>
      <c r="AV246" s="95">
        <v>797111.08229827904</v>
      </c>
      <c r="AW246" s="95">
        <v>0</v>
      </c>
      <c r="AX246" s="95">
        <v>8996.9307830333692</v>
      </c>
      <c r="AY246" s="95">
        <v>14713.444849371899</v>
      </c>
      <c r="AZ246" s="95">
        <v>232607.92127227801</v>
      </c>
      <c r="BA246" s="95">
        <v>0</v>
      </c>
      <c r="BB246" s="95">
        <v>1502549.9955444301</v>
      </c>
      <c r="BC246" s="95">
        <v>216640.78954887399</v>
      </c>
      <c r="BD246" s="95">
        <v>0</v>
      </c>
      <c r="BE246" s="95">
        <v>16809.402242898901</v>
      </c>
      <c r="BF246" s="95">
        <v>0</v>
      </c>
      <c r="BG246" s="95">
        <v>797060.37829589797</v>
      </c>
      <c r="BH246" s="95">
        <v>0</v>
      </c>
      <c r="BI246" s="95">
        <v>188966.43883514401</v>
      </c>
      <c r="BJ246" s="95">
        <v>101927.389427185</v>
      </c>
      <c r="BK246" s="95">
        <v>0</v>
      </c>
      <c r="BL246" s="95">
        <v>0</v>
      </c>
      <c r="BM246" s="95">
        <v>0</v>
      </c>
      <c r="BN246" s="95">
        <v>0</v>
      </c>
      <c r="BO246" s="95">
        <v>0</v>
      </c>
      <c r="BP246" s="95">
        <v>0</v>
      </c>
      <c r="BQ246" s="95">
        <v>0</v>
      </c>
      <c r="BR246" s="95">
        <v>4534.2416416406604</v>
      </c>
      <c r="BS246" s="95">
        <v>96951.032700538606</v>
      </c>
      <c r="BT246" s="95">
        <v>0</v>
      </c>
      <c r="BU246" s="95">
        <v>115931.089999199</v>
      </c>
      <c r="BV246" s="95">
        <v>76935.279254913301</v>
      </c>
      <c r="BW246" s="95">
        <v>0</v>
      </c>
      <c r="BX246" s="95">
        <v>1417.2399985194199</v>
      </c>
      <c r="BY246" s="95">
        <v>0</v>
      </c>
      <c r="BZ246" s="95">
        <v>0</v>
      </c>
      <c r="CA246" s="95">
        <v>2013.1981204748199</v>
      </c>
      <c r="CB246" s="95">
        <v>224730.18453597999</v>
      </c>
      <c r="CC246" s="95">
        <v>1810544.6092071501</v>
      </c>
      <c r="CD246" s="95">
        <v>281662.65581130999</v>
      </c>
      <c r="CE246" s="95">
        <v>127.119732489809</v>
      </c>
      <c r="CF246" s="95">
        <v>18022.355151653301</v>
      </c>
      <c r="CG246" s="95">
        <v>163565.57079696699</v>
      </c>
      <c r="CH246" s="95">
        <v>0</v>
      </c>
      <c r="CI246" s="95">
        <v>2140.1576810479201</v>
      </c>
      <c r="CJ246" s="95">
        <v>242833.675338745</v>
      </c>
      <c r="CK246" s="95">
        <v>1974587.2854003899</v>
      </c>
      <c r="CL246" s="95">
        <v>305438.37130737299</v>
      </c>
      <c r="CM246" s="160">
        <v>2744.5806047320398</v>
      </c>
      <c r="CN246" s="160">
        <v>456709.88512039202</v>
      </c>
      <c r="CO246" s="160">
        <v>2758885.5972595201</v>
      </c>
      <c r="CP246" s="95">
        <v>305438.37130737299</v>
      </c>
      <c r="CQ246" s="95">
        <v>0</v>
      </c>
      <c r="CR246" s="95">
        <v>0</v>
      </c>
      <c r="CS246" s="95">
        <v>0</v>
      </c>
      <c r="CT246" s="95">
        <v>0</v>
      </c>
      <c r="CU246" s="161">
        <v>242752.53968763328</v>
      </c>
      <c r="CV246" s="161">
        <v>1974110.1800041171</v>
      </c>
    </row>
    <row r="247" spans="1:100" x14ac:dyDescent="0.2">
      <c r="A247" s="94" t="s">
        <v>54</v>
      </c>
      <c r="B247" s="96">
        <v>42064</v>
      </c>
      <c r="C247" s="95">
        <v>0</v>
      </c>
      <c r="D247" s="95">
        <v>1842.8015281558</v>
      </c>
      <c r="E247" s="95">
        <v>219.45460243523101</v>
      </c>
      <c r="F247" s="95">
        <v>3.5338550939923201</v>
      </c>
      <c r="G247" s="95">
        <v>130.26385131478301</v>
      </c>
      <c r="H247" s="95">
        <v>0</v>
      </c>
      <c r="I247" s="95">
        <v>0</v>
      </c>
      <c r="J247" s="95">
        <v>616.24456582963501</v>
      </c>
      <c r="K247" s="95">
        <v>0</v>
      </c>
      <c r="L247" s="95">
        <v>17.096774903824599</v>
      </c>
      <c r="M247" s="95">
        <v>16.673201222904002</v>
      </c>
      <c r="N247" s="95">
        <v>154.63508124649499</v>
      </c>
      <c r="O247" s="95">
        <v>0</v>
      </c>
      <c r="P247" s="95">
        <v>1617.54487006366</v>
      </c>
      <c r="Q247" s="95">
        <v>176.596476618201</v>
      </c>
      <c r="R247" s="95">
        <v>0</v>
      </c>
      <c r="S247" s="95">
        <v>16.1730386835989</v>
      </c>
      <c r="T247" s="95">
        <v>0</v>
      </c>
      <c r="U247" s="95">
        <v>616.25899899750902</v>
      </c>
      <c r="V247" s="95">
        <v>0</v>
      </c>
      <c r="W247" s="95">
        <v>204806.32878685</v>
      </c>
      <c r="X247" s="95">
        <v>32086.948123455</v>
      </c>
      <c r="Y247" s="95">
        <v>41.365235615987302</v>
      </c>
      <c r="Z247" s="95">
        <v>18192.3230969906</v>
      </c>
      <c r="AA247" s="95">
        <v>0</v>
      </c>
      <c r="AB247" s="95">
        <v>0</v>
      </c>
      <c r="AC247" s="95">
        <v>215404.539194107</v>
      </c>
      <c r="AD247" s="95">
        <v>0</v>
      </c>
      <c r="AE247" s="95">
        <v>948.35392069071497</v>
      </c>
      <c r="AF247" s="95">
        <v>2350.75759318471</v>
      </c>
      <c r="AG247" s="95">
        <v>29916.520952701601</v>
      </c>
      <c r="AH247" s="95">
        <v>0</v>
      </c>
      <c r="AI247" s="95">
        <v>160474.68461799601</v>
      </c>
      <c r="AJ247" s="95">
        <v>26581.490901947</v>
      </c>
      <c r="AK247" s="95">
        <v>0</v>
      </c>
      <c r="AL247" s="95">
        <v>2006.2918956726801</v>
      </c>
      <c r="AM247" s="95">
        <v>0</v>
      </c>
      <c r="AN247" s="95">
        <v>215377.48116874701</v>
      </c>
      <c r="AO247" s="95">
        <v>0</v>
      </c>
      <c r="AP247" s="95">
        <v>1637374.62765503</v>
      </c>
      <c r="AQ247" s="95">
        <v>257490.11670303301</v>
      </c>
      <c r="AR247" s="95">
        <v>405.13196793571097</v>
      </c>
      <c r="AS247" s="95">
        <v>162597.71496772801</v>
      </c>
      <c r="AT247" s="95">
        <v>0</v>
      </c>
      <c r="AU247" s="95">
        <v>0</v>
      </c>
      <c r="AV247" s="95">
        <v>802637.268257141</v>
      </c>
      <c r="AW247" s="95">
        <v>0</v>
      </c>
      <c r="AX247" s="95">
        <v>7528.6917877793303</v>
      </c>
      <c r="AY247" s="95">
        <v>19580.667218923601</v>
      </c>
      <c r="AZ247" s="95">
        <v>230609.31569480899</v>
      </c>
      <c r="BA247" s="95">
        <v>0</v>
      </c>
      <c r="BB247" s="95">
        <v>1273577.87367249</v>
      </c>
      <c r="BC247" s="95">
        <v>212678.050271988</v>
      </c>
      <c r="BD247" s="95">
        <v>0</v>
      </c>
      <c r="BE247" s="95">
        <v>16311.885826587701</v>
      </c>
      <c r="BF247" s="95">
        <v>0</v>
      </c>
      <c r="BG247" s="95">
        <v>802483.91962432896</v>
      </c>
      <c r="BH247" s="95">
        <v>0</v>
      </c>
      <c r="BI247" s="95">
        <v>200799.687801361</v>
      </c>
      <c r="BJ247" s="95">
        <v>100702.43780803699</v>
      </c>
      <c r="BK247" s="95">
        <v>0</v>
      </c>
      <c r="BL247" s="95">
        <v>0</v>
      </c>
      <c r="BM247" s="95">
        <v>0</v>
      </c>
      <c r="BN247" s="95">
        <v>0</v>
      </c>
      <c r="BO247" s="95">
        <v>0</v>
      </c>
      <c r="BP247" s="95">
        <v>0</v>
      </c>
      <c r="BQ247" s="95">
        <v>0</v>
      </c>
      <c r="BR247" s="95">
        <v>5289.2106027007103</v>
      </c>
      <c r="BS247" s="95">
        <v>99192.887466430693</v>
      </c>
      <c r="BT247" s="95">
        <v>0</v>
      </c>
      <c r="BU247" s="95">
        <v>121835.75</v>
      </c>
      <c r="BV247" s="95">
        <v>73082.913953781099</v>
      </c>
      <c r="BW247" s="95">
        <v>0</v>
      </c>
      <c r="BX247" s="95">
        <v>1461.06999838352</v>
      </c>
      <c r="BY247" s="95">
        <v>0</v>
      </c>
      <c r="BZ247" s="95">
        <v>0</v>
      </c>
      <c r="CA247" s="95">
        <v>2064.1683701574798</v>
      </c>
      <c r="CB247" s="95">
        <v>236750.55337142901</v>
      </c>
      <c r="CC247" s="95">
        <v>1895532.9246521001</v>
      </c>
      <c r="CD247" s="95">
        <v>302777.73417663598</v>
      </c>
      <c r="CE247" s="95">
        <v>130.26901092380299</v>
      </c>
      <c r="CF247" s="95">
        <v>18309.140295505498</v>
      </c>
      <c r="CG247" s="95">
        <v>163506.349271774</v>
      </c>
      <c r="CH247" s="95">
        <v>0</v>
      </c>
      <c r="CI247" s="95">
        <v>2195.1581579744802</v>
      </c>
      <c r="CJ247" s="95">
        <v>254964.34819984401</v>
      </c>
      <c r="CK247" s="95">
        <v>2057580.3327941899</v>
      </c>
      <c r="CL247" s="95">
        <v>327398.89896774298</v>
      </c>
      <c r="CM247" s="160">
        <v>2805.29171586037</v>
      </c>
      <c r="CN247" s="160">
        <v>471060.81894683797</v>
      </c>
      <c r="CO247" s="160">
        <v>2863975.63598633</v>
      </c>
      <c r="CP247" s="95">
        <v>327398.89896774298</v>
      </c>
      <c r="CQ247" s="95">
        <v>0</v>
      </c>
      <c r="CR247" s="95">
        <v>0</v>
      </c>
      <c r="CS247" s="95">
        <v>0</v>
      </c>
      <c r="CT247" s="95">
        <v>0</v>
      </c>
      <c r="CU247" s="161">
        <v>255059.6936669345</v>
      </c>
      <c r="CV247" s="161">
        <v>2059039.2739238741</v>
      </c>
    </row>
    <row r="248" spans="1:100" x14ac:dyDescent="0.2">
      <c r="A248" s="94" t="s">
        <v>54</v>
      </c>
      <c r="B248" s="96">
        <v>42156</v>
      </c>
      <c r="C248" s="95">
        <v>0</v>
      </c>
      <c r="D248" s="95">
        <v>1879.4302313923799</v>
      </c>
      <c r="E248" s="95">
        <v>216.156985638663</v>
      </c>
      <c r="F248" s="95">
        <v>3.9777654009812999</v>
      </c>
      <c r="G248" s="95">
        <v>133.205837946385</v>
      </c>
      <c r="H248" s="95">
        <v>0</v>
      </c>
      <c r="I248" s="95">
        <v>0</v>
      </c>
      <c r="J248" s="95">
        <v>617.51578811556101</v>
      </c>
      <c r="K248" s="95">
        <v>0</v>
      </c>
      <c r="L248" s="95">
        <v>18.623719324590599</v>
      </c>
      <c r="M248" s="95">
        <v>18.2045675078407</v>
      </c>
      <c r="N248" s="95">
        <v>150.576912820339</v>
      </c>
      <c r="O248" s="95">
        <v>0</v>
      </c>
      <c r="P248" s="95">
        <v>1704.56041608751</v>
      </c>
      <c r="Q248" s="95">
        <v>170.17619927413801</v>
      </c>
      <c r="R248" s="95">
        <v>0</v>
      </c>
      <c r="S248" s="95">
        <v>16.469575600232901</v>
      </c>
      <c r="T248" s="95">
        <v>0</v>
      </c>
      <c r="U248" s="95">
        <v>617.45917966961895</v>
      </c>
      <c r="V248" s="95">
        <v>0</v>
      </c>
      <c r="W248" s="95">
        <v>205333.13710403399</v>
      </c>
      <c r="X248" s="95">
        <v>30516.903478860899</v>
      </c>
      <c r="Y248" s="95">
        <v>3.5296997869736502</v>
      </c>
      <c r="Z248" s="95">
        <v>19170.002414465001</v>
      </c>
      <c r="AA248" s="95">
        <v>0</v>
      </c>
      <c r="AB248" s="95">
        <v>0</v>
      </c>
      <c r="AC248" s="95">
        <v>214752.431121826</v>
      </c>
      <c r="AD248" s="95">
        <v>0</v>
      </c>
      <c r="AE248" s="95">
        <v>1263.14862123132</v>
      </c>
      <c r="AF248" s="95">
        <v>2191.7431947886898</v>
      </c>
      <c r="AG248" s="95">
        <v>28413.1600785255</v>
      </c>
      <c r="AH248" s="95">
        <v>0</v>
      </c>
      <c r="AI248" s="95">
        <v>177040.98361015299</v>
      </c>
      <c r="AJ248" s="95">
        <v>24479.004305601102</v>
      </c>
      <c r="AK248" s="95">
        <v>0</v>
      </c>
      <c r="AL248" s="95">
        <v>2234.6621346175698</v>
      </c>
      <c r="AM248" s="95">
        <v>0</v>
      </c>
      <c r="AN248" s="95">
        <v>214762.12711715701</v>
      </c>
      <c r="AO248" s="95">
        <v>0</v>
      </c>
      <c r="AP248" s="95">
        <v>1656857.8367919901</v>
      </c>
      <c r="AQ248" s="95">
        <v>248411.87659454299</v>
      </c>
      <c r="AR248" s="95">
        <v>125.11343135591601</v>
      </c>
      <c r="AS248" s="95">
        <v>171016.06846618699</v>
      </c>
      <c r="AT248" s="95">
        <v>0</v>
      </c>
      <c r="AU248" s="95">
        <v>0</v>
      </c>
      <c r="AV248" s="95">
        <v>801140.62061309803</v>
      </c>
      <c r="AW248" s="95">
        <v>0</v>
      </c>
      <c r="AX248" s="95">
        <v>10511.804662823701</v>
      </c>
      <c r="AY248" s="95">
        <v>18066.654448509202</v>
      </c>
      <c r="AZ248" s="95">
        <v>223030.09103584301</v>
      </c>
      <c r="BA248" s="95">
        <v>0</v>
      </c>
      <c r="BB248" s="95">
        <v>1429354.7250824</v>
      </c>
      <c r="BC248" s="95">
        <v>201084.543441772</v>
      </c>
      <c r="BD248" s="95">
        <v>0</v>
      </c>
      <c r="BE248" s="95">
        <v>18277.969161033601</v>
      </c>
      <c r="BF248" s="95">
        <v>0</v>
      </c>
      <c r="BG248" s="95">
        <v>801251.10426330601</v>
      </c>
      <c r="BH248" s="95">
        <v>0</v>
      </c>
      <c r="BI248" s="95">
        <v>196035.81329727199</v>
      </c>
      <c r="BJ248" s="95">
        <v>99579.408982276902</v>
      </c>
      <c r="BK248" s="95">
        <v>0</v>
      </c>
      <c r="BL248" s="95">
        <v>0</v>
      </c>
      <c r="BM248" s="95">
        <v>0</v>
      </c>
      <c r="BN248" s="95">
        <v>0</v>
      </c>
      <c r="BO248" s="95">
        <v>0</v>
      </c>
      <c r="BP248" s="95">
        <v>0</v>
      </c>
      <c r="BQ248" s="95">
        <v>0</v>
      </c>
      <c r="BR248" s="95">
        <v>4904.9223127961204</v>
      </c>
      <c r="BS248" s="95">
        <v>97925.177253723101</v>
      </c>
      <c r="BT248" s="95">
        <v>0</v>
      </c>
      <c r="BU248" s="95">
        <v>124040.25</v>
      </c>
      <c r="BV248" s="95">
        <v>72904.929001808196</v>
      </c>
      <c r="BW248" s="95">
        <v>0</v>
      </c>
      <c r="BX248" s="95">
        <v>1603.6199983358399</v>
      </c>
      <c r="BY248" s="95">
        <v>0</v>
      </c>
      <c r="BZ248" s="95">
        <v>0</v>
      </c>
      <c r="CA248" s="95">
        <v>2094.9507066607498</v>
      </c>
      <c r="CB248" s="95">
        <v>236203.35831451399</v>
      </c>
      <c r="CC248" s="95">
        <v>1899004.04724121</v>
      </c>
      <c r="CD248" s="95">
        <v>298912.79486846901</v>
      </c>
      <c r="CE248" s="95">
        <v>133.20903796516399</v>
      </c>
      <c r="CF248" s="95">
        <v>19147.876833200498</v>
      </c>
      <c r="CG248" s="95">
        <v>170956.314231873</v>
      </c>
      <c r="CH248" s="95">
        <v>0</v>
      </c>
      <c r="CI248" s="95">
        <v>2228.49890643358</v>
      </c>
      <c r="CJ248" s="95">
        <v>255346.46493721</v>
      </c>
      <c r="CK248" s="95">
        <v>2069761.71463013</v>
      </c>
      <c r="CL248" s="95">
        <v>324610.09502029401</v>
      </c>
      <c r="CM248" s="160">
        <v>2837.0760655403101</v>
      </c>
      <c r="CN248" s="160">
        <v>471005.73659896897</v>
      </c>
      <c r="CO248" s="160">
        <v>2881490.8570556599</v>
      </c>
      <c r="CP248" s="95">
        <v>324610.09502029401</v>
      </c>
      <c r="CQ248" s="95">
        <v>0</v>
      </c>
      <c r="CR248" s="95">
        <v>0</v>
      </c>
      <c r="CS248" s="95">
        <v>0</v>
      </c>
      <c r="CT248" s="95">
        <v>0</v>
      </c>
      <c r="CU248" s="161">
        <v>255351.2351477145</v>
      </c>
      <c r="CV248" s="161">
        <v>2069960.361473083</v>
      </c>
    </row>
    <row r="249" spans="1:100" x14ac:dyDescent="0.2">
      <c r="A249" s="94" t="s">
        <v>54</v>
      </c>
      <c r="B249" s="96">
        <v>42248</v>
      </c>
      <c r="C249" s="95">
        <v>0</v>
      </c>
      <c r="D249" s="95">
        <v>1907.56905962527</v>
      </c>
      <c r="E249" s="95">
        <v>210.397464975715</v>
      </c>
      <c r="F249" s="95">
        <v>6.1223753129597798</v>
      </c>
      <c r="G249" s="95">
        <v>142.034908395261</v>
      </c>
      <c r="H249" s="95">
        <v>0</v>
      </c>
      <c r="I249" s="95">
        <v>0</v>
      </c>
      <c r="J249" s="95">
        <v>621.57449742406595</v>
      </c>
      <c r="K249" s="95">
        <v>0</v>
      </c>
      <c r="L249" s="95">
        <v>25.054889661027101</v>
      </c>
      <c r="M249" s="95">
        <v>17.447707948973399</v>
      </c>
      <c r="N249" s="95">
        <v>141.66542398184501</v>
      </c>
      <c r="O249" s="95">
        <v>0</v>
      </c>
      <c r="P249" s="95">
        <v>1837.3585751354699</v>
      </c>
      <c r="Q249" s="95">
        <v>168.41324279457299</v>
      </c>
      <c r="R249" s="95">
        <v>0</v>
      </c>
      <c r="S249" s="95">
        <v>14.9608228426659</v>
      </c>
      <c r="T249" s="95">
        <v>0</v>
      </c>
      <c r="U249" s="95">
        <v>621.53376090526604</v>
      </c>
      <c r="V249" s="95">
        <v>0</v>
      </c>
      <c r="W249" s="95">
        <v>207784.002681732</v>
      </c>
      <c r="X249" s="95">
        <v>28841.985152244601</v>
      </c>
      <c r="Y249" s="95">
        <v>59.0585036366247</v>
      </c>
      <c r="Z249" s="95">
        <v>19557.095451116598</v>
      </c>
      <c r="AA249" s="95">
        <v>0</v>
      </c>
      <c r="AB249" s="95">
        <v>0</v>
      </c>
      <c r="AC249" s="95">
        <v>213895.39440345799</v>
      </c>
      <c r="AD249" s="95">
        <v>0</v>
      </c>
      <c r="AE249" s="95">
        <v>1638.3921182602601</v>
      </c>
      <c r="AF249" s="95">
        <v>1689.901682809</v>
      </c>
      <c r="AG249" s="95">
        <v>27609.6956617832</v>
      </c>
      <c r="AH249" s="95">
        <v>0</v>
      </c>
      <c r="AI249" s="95">
        <v>185543.697774887</v>
      </c>
      <c r="AJ249" s="95">
        <v>24417.086835861199</v>
      </c>
      <c r="AK249" s="95">
        <v>0</v>
      </c>
      <c r="AL249" s="95">
        <v>2241.7087250649902</v>
      </c>
      <c r="AM249" s="95">
        <v>0</v>
      </c>
      <c r="AN249" s="95">
        <v>213913.848009109</v>
      </c>
      <c r="AO249" s="95">
        <v>0</v>
      </c>
      <c r="AP249" s="95">
        <v>1678626.9789733901</v>
      </c>
      <c r="AQ249" s="95">
        <v>236152.68051528899</v>
      </c>
      <c r="AR249" s="95">
        <v>831.16205093264603</v>
      </c>
      <c r="AS249" s="95">
        <v>176955.00229644799</v>
      </c>
      <c r="AT249" s="95">
        <v>0</v>
      </c>
      <c r="AU249" s="95">
        <v>0</v>
      </c>
      <c r="AV249" s="95">
        <v>794659.145599365</v>
      </c>
      <c r="AW249" s="95">
        <v>0</v>
      </c>
      <c r="AX249" s="95">
        <v>14057.2193533182</v>
      </c>
      <c r="AY249" s="95">
        <v>15329.5625251532</v>
      </c>
      <c r="AZ249" s="95">
        <v>216423.316017151</v>
      </c>
      <c r="BA249" s="95">
        <v>0</v>
      </c>
      <c r="BB249" s="95">
        <v>1510476.2335967999</v>
      </c>
      <c r="BC249" s="95">
        <v>198824.969911575</v>
      </c>
      <c r="BD249" s="95">
        <v>0</v>
      </c>
      <c r="BE249" s="95">
        <v>18275.667494535399</v>
      </c>
      <c r="BF249" s="95">
        <v>0</v>
      </c>
      <c r="BG249" s="95">
        <v>794714.06438445998</v>
      </c>
      <c r="BH249" s="95">
        <v>0</v>
      </c>
      <c r="BI249" s="95">
        <v>193508.05965614301</v>
      </c>
      <c r="BJ249" s="95">
        <v>97782.828062057495</v>
      </c>
      <c r="BK249" s="95">
        <v>0</v>
      </c>
      <c r="BL249" s="95">
        <v>0</v>
      </c>
      <c r="BM249" s="95">
        <v>0</v>
      </c>
      <c r="BN249" s="95">
        <v>0</v>
      </c>
      <c r="BO249" s="95">
        <v>0</v>
      </c>
      <c r="BP249" s="95">
        <v>0</v>
      </c>
      <c r="BQ249" s="95">
        <v>0</v>
      </c>
      <c r="BR249" s="95">
        <v>4304.5992300510397</v>
      </c>
      <c r="BS249" s="95">
        <v>96618.0737943649</v>
      </c>
      <c r="BT249" s="95">
        <v>0</v>
      </c>
      <c r="BU249" s="95">
        <v>117213</v>
      </c>
      <c r="BV249" s="95">
        <v>72477.618089675903</v>
      </c>
      <c r="BW249" s="95">
        <v>0</v>
      </c>
      <c r="BX249" s="95">
        <v>1358.1799990534801</v>
      </c>
      <c r="BY249" s="95">
        <v>0</v>
      </c>
      <c r="BZ249" s="95">
        <v>0</v>
      </c>
      <c r="CA249" s="95">
        <v>2118.7783173918701</v>
      </c>
      <c r="CB249" s="95">
        <v>236500.42473793001</v>
      </c>
      <c r="CC249" s="95">
        <v>1913908.02145386</v>
      </c>
      <c r="CD249" s="95">
        <v>295313.89219665498</v>
      </c>
      <c r="CE249" s="95">
        <v>142.02325954847001</v>
      </c>
      <c r="CF249" s="95">
        <v>19464.5148406029</v>
      </c>
      <c r="CG249" s="95">
        <v>176272.067152023</v>
      </c>
      <c r="CH249" s="95">
        <v>0</v>
      </c>
      <c r="CI249" s="95">
        <v>2259.8849260807001</v>
      </c>
      <c r="CJ249" s="95">
        <v>255987.24379730201</v>
      </c>
      <c r="CK249" s="95">
        <v>2091249.25817871</v>
      </c>
      <c r="CL249" s="95">
        <v>321810.07641601597</v>
      </c>
      <c r="CM249" s="160">
        <v>2876.5819612443402</v>
      </c>
      <c r="CN249" s="160">
        <v>469520.46318054199</v>
      </c>
      <c r="CO249" s="160">
        <v>2875682.18640137</v>
      </c>
      <c r="CP249" s="95">
        <v>321810.07641601597</v>
      </c>
      <c r="CQ249" s="95">
        <v>0</v>
      </c>
      <c r="CR249" s="95">
        <v>0</v>
      </c>
      <c r="CS249" s="95">
        <v>0</v>
      </c>
      <c r="CT249" s="95">
        <v>0</v>
      </c>
      <c r="CU249" s="161">
        <v>255964.93957853291</v>
      </c>
      <c r="CV249" s="161">
        <v>2090180.0886058831</v>
      </c>
    </row>
    <row r="250" spans="1:100" x14ac:dyDescent="0.2">
      <c r="A250" s="94" t="s">
        <v>54</v>
      </c>
      <c r="B250" s="96">
        <v>42339</v>
      </c>
      <c r="C250" s="95">
        <v>0</v>
      </c>
      <c r="D250" s="95">
        <v>1936.41336169839</v>
      </c>
      <c r="E250" s="95">
        <v>205.786164276302</v>
      </c>
      <c r="F250" s="95">
        <v>4.89943778997986</v>
      </c>
      <c r="G250" s="95">
        <v>145.561043618247</v>
      </c>
      <c r="H250" s="95">
        <v>0</v>
      </c>
      <c r="I250" s="95">
        <v>0</v>
      </c>
      <c r="J250" s="95">
        <v>623.20964607596397</v>
      </c>
      <c r="K250" s="95">
        <v>0</v>
      </c>
      <c r="L250" s="95">
        <v>22.309737890726002</v>
      </c>
      <c r="M250" s="95">
        <v>14.735934079973999</v>
      </c>
      <c r="N250" s="95">
        <v>135.86016104742899</v>
      </c>
      <c r="O250" s="95">
        <v>0</v>
      </c>
      <c r="P250" s="95">
        <v>1830.41258604825</v>
      </c>
      <c r="Q250" s="95">
        <v>164.1199468337</v>
      </c>
      <c r="R250" s="95">
        <v>0</v>
      </c>
      <c r="S250" s="95">
        <v>13.4109076573513</v>
      </c>
      <c r="T250" s="95">
        <v>0</v>
      </c>
      <c r="U250" s="95">
        <v>623.30990863591398</v>
      </c>
      <c r="V250" s="95">
        <v>0</v>
      </c>
      <c r="W250" s="95">
        <v>213843.04479598999</v>
      </c>
      <c r="X250" s="95">
        <v>28515.620633840601</v>
      </c>
      <c r="Y250" s="95">
        <v>47.731088921893402</v>
      </c>
      <c r="Z250" s="95">
        <v>18664.187902927399</v>
      </c>
      <c r="AA250" s="95">
        <v>0</v>
      </c>
      <c r="AB250" s="95">
        <v>0</v>
      </c>
      <c r="AC250" s="95">
        <v>211524.18707847601</v>
      </c>
      <c r="AD250" s="95">
        <v>0</v>
      </c>
      <c r="AE250" s="95">
        <v>1555.1322925388799</v>
      </c>
      <c r="AF250" s="95">
        <v>1500.5352618992299</v>
      </c>
      <c r="AG250" s="95">
        <v>26037.103205919298</v>
      </c>
      <c r="AH250" s="95">
        <v>0</v>
      </c>
      <c r="AI250" s="95">
        <v>202318.45738601699</v>
      </c>
      <c r="AJ250" s="95">
        <v>23640.477223157901</v>
      </c>
      <c r="AK250" s="95">
        <v>0</v>
      </c>
      <c r="AL250" s="95">
        <v>1829.3390652984399</v>
      </c>
      <c r="AM250" s="95">
        <v>0</v>
      </c>
      <c r="AN250" s="95">
        <v>211528.78848266599</v>
      </c>
      <c r="AO250" s="95">
        <v>0</v>
      </c>
      <c r="AP250" s="95">
        <v>1732399.49307251</v>
      </c>
      <c r="AQ250" s="95">
        <v>233715.095470428</v>
      </c>
      <c r="AR250" s="95">
        <v>798.48457941412903</v>
      </c>
      <c r="AS250" s="95">
        <v>170853.838617325</v>
      </c>
      <c r="AT250" s="95">
        <v>0</v>
      </c>
      <c r="AU250" s="95">
        <v>0</v>
      </c>
      <c r="AV250" s="95">
        <v>801390.35711669899</v>
      </c>
      <c r="AW250" s="95">
        <v>0</v>
      </c>
      <c r="AX250" s="95">
        <v>12835.187758922601</v>
      </c>
      <c r="AY250" s="95">
        <v>12896.4409291744</v>
      </c>
      <c r="AZ250" s="95">
        <v>203021.67607307399</v>
      </c>
      <c r="BA250" s="95">
        <v>0</v>
      </c>
      <c r="BB250" s="95">
        <v>1655727.59529114</v>
      </c>
      <c r="BC250" s="95">
        <v>193920.93218421901</v>
      </c>
      <c r="BD250" s="95">
        <v>0</v>
      </c>
      <c r="BE250" s="95">
        <v>15731.2723912001</v>
      </c>
      <c r="BF250" s="95">
        <v>0</v>
      </c>
      <c r="BG250" s="95">
        <v>801312.44393158006</v>
      </c>
      <c r="BH250" s="95">
        <v>0</v>
      </c>
      <c r="BI250" s="95">
        <v>272778.93539428699</v>
      </c>
      <c r="BJ250" s="95">
        <v>101944.165876389</v>
      </c>
      <c r="BK250" s="95">
        <v>0</v>
      </c>
      <c r="BL250" s="95">
        <v>0</v>
      </c>
      <c r="BM250" s="95">
        <v>0</v>
      </c>
      <c r="BN250" s="95">
        <v>0</v>
      </c>
      <c r="BO250" s="95">
        <v>0</v>
      </c>
      <c r="BP250" s="95">
        <v>0</v>
      </c>
      <c r="BQ250" s="95">
        <v>0</v>
      </c>
      <c r="BR250" s="95">
        <v>3511.7813554704198</v>
      </c>
      <c r="BS250" s="95">
        <v>94949.995979309097</v>
      </c>
      <c r="BT250" s="95">
        <v>0</v>
      </c>
      <c r="BU250" s="95">
        <v>207629</v>
      </c>
      <c r="BV250" s="95">
        <v>71712.147566795305</v>
      </c>
      <c r="BW250" s="95">
        <v>0</v>
      </c>
      <c r="BX250" s="95">
        <v>1880.65999531746</v>
      </c>
      <c r="BY250" s="95">
        <v>0</v>
      </c>
      <c r="BZ250" s="95">
        <v>0</v>
      </c>
      <c r="CA250" s="95">
        <v>2139.7632769644301</v>
      </c>
      <c r="CB250" s="95">
        <v>242889.48104667701</v>
      </c>
      <c r="CC250" s="95">
        <v>1966247.48364258</v>
      </c>
      <c r="CD250" s="95">
        <v>365039.41563797003</v>
      </c>
      <c r="CE250" s="95">
        <v>145.562373494729</v>
      </c>
      <c r="CF250" s="95">
        <v>18697.063966512698</v>
      </c>
      <c r="CG250" s="95">
        <v>170998.196376801</v>
      </c>
      <c r="CH250" s="95">
        <v>0</v>
      </c>
      <c r="CI250" s="95">
        <v>2285.0123361051101</v>
      </c>
      <c r="CJ250" s="95">
        <v>261615.04341506999</v>
      </c>
      <c r="CK250" s="95">
        <v>2137040.1101379399</v>
      </c>
      <c r="CL250" s="95">
        <v>391870.190856934</v>
      </c>
      <c r="CM250" s="160">
        <v>2903.7175543606299</v>
      </c>
      <c r="CN250" s="160">
        <v>472322.529529572</v>
      </c>
      <c r="CO250" s="160">
        <v>2940414.62786865</v>
      </c>
      <c r="CP250" s="95">
        <v>391870.190856934</v>
      </c>
      <c r="CQ250" s="95">
        <v>0</v>
      </c>
      <c r="CR250" s="95">
        <v>0</v>
      </c>
      <c r="CS250" s="95">
        <v>0</v>
      </c>
      <c r="CT250" s="95">
        <v>0</v>
      </c>
      <c r="CU250" s="161">
        <v>261586.54501318972</v>
      </c>
      <c r="CV250" s="161">
        <v>2137245.680019381</v>
      </c>
    </row>
    <row r="251" spans="1:100" x14ac:dyDescent="0.2">
      <c r="A251" s="94" t="s">
        <v>54</v>
      </c>
      <c r="B251" s="96">
        <v>42430</v>
      </c>
      <c r="C251" s="95">
        <v>0</v>
      </c>
      <c r="D251" s="95">
        <v>1982.7060750871899</v>
      </c>
      <c r="E251" s="95">
        <v>180.88610365427999</v>
      </c>
      <c r="F251" s="95">
        <v>4.3073171739815699</v>
      </c>
      <c r="G251" s="95">
        <v>148.16664362326301</v>
      </c>
      <c r="H251" s="95">
        <v>0</v>
      </c>
      <c r="I251" s="95">
        <v>0</v>
      </c>
      <c r="J251" s="95">
        <v>627.43288966268301</v>
      </c>
      <c r="K251" s="95">
        <v>0</v>
      </c>
      <c r="L251" s="95">
        <v>21.3463183047716</v>
      </c>
      <c r="M251" s="95">
        <v>11.836380939930701</v>
      </c>
      <c r="N251" s="95">
        <v>134.89375985786299</v>
      </c>
      <c r="O251" s="95">
        <v>0</v>
      </c>
      <c r="P251" s="95">
        <v>1804.73418393731</v>
      </c>
      <c r="Q251" s="95">
        <v>143.580392364413</v>
      </c>
      <c r="R251" s="95">
        <v>0</v>
      </c>
      <c r="S251" s="95">
        <v>16.3333275334444</v>
      </c>
      <c r="T251" s="95">
        <v>0</v>
      </c>
      <c r="U251" s="95">
        <v>627.37410037964605</v>
      </c>
      <c r="V251" s="95">
        <v>0</v>
      </c>
      <c r="W251" s="95">
        <v>228696.44491577099</v>
      </c>
      <c r="X251" s="95">
        <v>26824.236227035501</v>
      </c>
      <c r="Y251" s="95">
        <v>46.783159309998197</v>
      </c>
      <c r="Z251" s="95">
        <v>19284.7157862186</v>
      </c>
      <c r="AA251" s="95">
        <v>0</v>
      </c>
      <c r="AB251" s="95">
        <v>0</v>
      </c>
      <c r="AC251" s="95">
        <v>213398.27043724101</v>
      </c>
      <c r="AD251" s="95">
        <v>0</v>
      </c>
      <c r="AE251" s="95">
        <v>1650.3043998032799</v>
      </c>
      <c r="AF251" s="95">
        <v>963.93683838844299</v>
      </c>
      <c r="AG251" s="95">
        <v>26997.144165277499</v>
      </c>
      <c r="AH251" s="95">
        <v>0</v>
      </c>
      <c r="AI251" s="95">
        <v>191220.30430030799</v>
      </c>
      <c r="AJ251" s="95">
        <v>22906.418295621901</v>
      </c>
      <c r="AK251" s="95">
        <v>0</v>
      </c>
      <c r="AL251" s="95">
        <v>2192.7773081064202</v>
      </c>
      <c r="AM251" s="95">
        <v>0</v>
      </c>
      <c r="AN251" s="95">
        <v>213417.10870933501</v>
      </c>
      <c r="AO251" s="95">
        <v>0</v>
      </c>
      <c r="AP251" s="95">
        <v>1892134.5382690399</v>
      </c>
      <c r="AQ251" s="95">
        <v>219941.010507584</v>
      </c>
      <c r="AR251" s="95">
        <v>806.63923523575102</v>
      </c>
      <c r="AS251" s="95">
        <v>176968.08191871599</v>
      </c>
      <c r="AT251" s="95">
        <v>0</v>
      </c>
      <c r="AU251" s="95">
        <v>0</v>
      </c>
      <c r="AV251" s="95">
        <v>812366.94653320301</v>
      </c>
      <c r="AW251" s="95">
        <v>0</v>
      </c>
      <c r="AX251" s="95">
        <v>13304.1117633581</v>
      </c>
      <c r="AY251" s="95">
        <v>8593.2884509563391</v>
      </c>
      <c r="AZ251" s="95">
        <v>209036.627744675</v>
      </c>
      <c r="BA251" s="95">
        <v>0</v>
      </c>
      <c r="BB251" s="95">
        <v>1586095.4907531701</v>
      </c>
      <c r="BC251" s="95">
        <v>189072.68447876</v>
      </c>
      <c r="BD251" s="95">
        <v>0</v>
      </c>
      <c r="BE251" s="95">
        <v>19230.935571909002</v>
      </c>
      <c r="BF251" s="95">
        <v>0</v>
      </c>
      <c r="BG251" s="95">
        <v>812296.28123474098</v>
      </c>
      <c r="BH251" s="95">
        <v>0</v>
      </c>
      <c r="BI251" s="95">
        <v>457077.709606171</v>
      </c>
      <c r="BJ251" s="95">
        <v>92974.487674713106</v>
      </c>
      <c r="BK251" s="95">
        <v>0</v>
      </c>
      <c r="BL251" s="95">
        <v>0</v>
      </c>
      <c r="BM251" s="95">
        <v>0</v>
      </c>
      <c r="BN251" s="95">
        <v>0</v>
      </c>
      <c r="BO251" s="95">
        <v>0</v>
      </c>
      <c r="BP251" s="95">
        <v>0</v>
      </c>
      <c r="BQ251" s="95">
        <v>0</v>
      </c>
      <c r="BR251" s="95">
        <v>2531.1733686029902</v>
      </c>
      <c r="BS251" s="95">
        <v>100368.123228073</v>
      </c>
      <c r="BT251" s="95">
        <v>0</v>
      </c>
      <c r="BU251" s="95">
        <v>372900</v>
      </c>
      <c r="BV251" s="95">
        <v>66369.410333633394</v>
      </c>
      <c r="BW251" s="95">
        <v>0</v>
      </c>
      <c r="BX251" s="95">
        <v>4007.5499873161298</v>
      </c>
      <c r="BY251" s="95">
        <v>0</v>
      </c>
      <c r="BZ251" s="95">
        <v>0</v>
      </c>
      <c r="CA251" s="95">
        <v>2165.4639879763099</v>
      </c>
      <c r="CB251" s="95">
        <v>255017.923383713</v>
      </c>
      <c r="CC251" s="95">
        <v>2116176.5693969699</v>
      </c>
      <c r="CD251" s="95">
        <v>542615.01226043701</v>
      </c>
      <c r="CE251" s="95">
        <v>148.17124294862199</v>
      </c>
      <c r="CF251" s="95">
        <v>19342.114575862899</v>
      </c>
      <c r="CG251" s="95">
        <v>177326.407733917</v>
      </c>
      <c r="CH251" s="95">
        <v>0</v>
      </c>
      <c r="CI251" s="95">
        <v>2314.6685327291498</v>
      </c>
      <c r="CJ251" s="95">
        <v>274250.84380721999</v>
      </c>
      <c r="CK251" s="95">
        <v>2292488.9825134301</v>
      </c>
      <c r="CL251" s="95">
        <v>571666.61109924305</v>
      </c>
      <c r="CM251" s="160">
        <v>2934.7772314548502</v>
      </c>
      <c r="CN251" s="160">
        <v>487950.668205261</v>
      </c>
      <c r="CO251" s="160">
        <v>3106130.0446472201</v>
      </c>
      <c r="CP251" s="95">
        <v>571666.61109924305</v>
      </c>
      <c r="CQ251" s="95">
        <v>0</v>
      </c>
      <c r="CR251" s="95">
        <v>0</v>
      </c>
      <c r="CS251" s="95">
        <v>0</v>
      </c>
      <c r="CT251" s="95">
        <v>0</v>
      </c>
      <c r="CU251" s="161">
        <v>274360.03795957589</v>
      </c>
      <c r="CV251" s="161">
        <v>2293502.9771308871</v>
      </c>
    </row>
    <row r="252" spans="1:100" x14ac:dyDescent="0.2">
      <c r="A252" s="94" t="s">
        <v>54</v>
      </c>
      <c r="B252" s="96">
        <v>42522</v>
      </c>
      <c r="C252" s="95">
        <v>0</v>
      </c>
      <c r="D252" s="95">
        <v>2003.15971463919</v>
      </c>
      <c r="E252" s="95">
        <v>174.17600134760099</v>
      </c>
      <c r="F252" s="95">
        <v>4.0529502439894696</v>
      </c>
      <c r="G252" s="95">
        <v>157.582830682397</v>
      </c>
      <c r="H252" s="95">
        <v>0</v>
      </c>
      <c r="I252" s="95">
        <v>0</v>
      </c>
      <c r="J252" s="95">
        <v>625.28005796670902</v>
      </c>
      <c r="K252" s="95">
        <v>0</v>
      </c>
      <c r="L252" s="95">
        <v>18.767309071496101</v>
      </c>
      <c r="M252" s="95">
        <v>13.094127834890999</v>
      </c>
      <c r="N252" s="95">
        <v>130.716471329331</v>
      </c>
      <c r="O252" s="95">
        <v>0</v>
      </c>
      <c r="P252" s="95">
        <v>1853.02483253181</v>
      </c>
      <c r="Q252" s="95">
        <v>139.220134023577</v>
      </c>
      <c r="R252" s="95">
        <v>0</v>
      </c>
      <c r="S252" s="95">
        <v>18.128859292250102</v>
      </c>
      <c r="T252" s="95">
        <v>0</v>
      </c>
      <c r="U252" s="95">
        <v>625.24535654485203</v>
      </c>
      <c r="V252" s="95">
        <v>0</v>
      </c>
      <c r="W252" s="95">
        <v>230147.00439453099</v>
      </c>
      <c r="X252" s="95">
        <v>25288.335126400001</v>
      </c>
      <c r="Y252" s="95">
        <v>41.535497096832799</v>
      </c>
      <c r="Z252" s="95">
        <v>20337.040644645698</v>
      </c>
      <c r="AA252" s="95">
        <v>0</v>
      </c>
      <c r="AB252" s="95">
        <v>0</v>
      </c>
      <c r="AC252" s="95">
        <v>213860.11533165001</v>
      </c>
      <c r="AD252" s="95">
        <v>0</v>
      </c>
      <c r="AE252" s="95">
        <v>1099.1422574073099</v>
      </c>
      <c r="AF252" s="95">
        <v>1302.44776397943</v>
      </c>
      <c r="AG252" s="95">
        <v>26765.793019056298</v>
      </c>
      <c r="AH252" s="95">
        <v>0</v>
      </c>
      <c r="AI252" s="95">
        <v>202591.719869614</v>
      </c>
      <c r="AJ252" s="95">
        <v>21765.710900306702</v>
      </c>
      <c r="AK252" s="95">
        <v>0</v>
      </c>
      <c r="AL252" s="95">
        <v>2900.6265156567101</v>
      </c>
      <c r="AM252" s="95">
        <v>0</v>
      </c>
      <c r="AN252" s="95">
        <v>213774.958814621</v>
      </c>
      <c r="AO252" s="95">
        <v>0</v>
      </c>
      <c r="AP252" s="95">
        <v>1913615.7454528799</v>
      </c>
      <c r="AQ252" s="95">
        <v>208410.22600174</v>
      </c>
      <c r="AR252" s="95">
        <v>954.19973799586296</v>
      </c>
      <c r="AS252" s="95">
        <v>184087.49838829</v>
      </c>
      <c r="AT252" s="95">
        <v>0</v>
      </c>
      <c r="AU252" s="95">
        <v>0</v>
      </c>
      <c r="AV252" s="95">
        <v>815214.95285797096</v>
      </c>
      <c r="AW252" s="95">
        <v>0</v>
      </c>
      <c r="AX252" s="95">
        <v>9081.8558266162909</v>
      </c>
      <c r="AY252" s="95">
        <v>11191.645672917401</v>
      </c>
      <c r="AZ252" s="95">
        <v>211054.939414978</v>
      </c>
      <c r="BA252" s="95">
        <v>0</v>
      </c>
      <c r="BB252" s="95">
        <v>1693882.3324432401</v>
      </c>
      <c r="BC252" s="95">
        <v>180264.63170433001</v>
      </c>
      <c r="BD252" s="95">
        <v>0</v>
      </c>
      <c r="BE252" s="95">
        <v>24256.793082952499</v>
      </c>
      <c r="BF252" s="95">
        <v>0</v>
      </c>
      <c r="BG252" s="95">
        <v>815321.60675048805</v>
      </c>
      <c r="BH252" s="95">
        <v>0</v>
      </c>
      <c r="BI252" s="95">
        <v>437007.922344208</v>
      </c>
      <c r="BJ252" s="95">
        <v>92434.226968765302</v>
      </c>
      <c r="BK252" s="95">
        <v>0</v>
      </c>
      <c r="BL252" s="95">
        <v>0</v>
      </c>
      <c r="BM252" s="95">
        <v>0</v>
      </c>
      <c r="BN252" s="95">
        <v>0</v>
      </c>
      <c r="BO252" s="95">
        <v>0</v>
      </c>
      <c r="BP252" s="95">
        <v>0</v>
      </c>
      <c r="BQ252" s="95">
        <v>0</v>
      </c>
      <c r="BR252" s="95">
        <v>3111.0507319271601</v>
      </c>
      <c r="BS252" s="95">
        <v>102462.896653175</v>
      </c>
      <c r="BT252" s="95">
        <v>0</v>
      </c>
      <c r="BU252" s="95">
        <v>376685</v>
      </c>
      <c r="BV252" s="95">
        <v>58562.667476654096</v>
      </c>
      <c r="BW252" s="95">
        <v>0</v>
      </c>
      <c r="BX252" s="95">
        <v>5084.2699816822997</v>
      </c>
      <c r="BY252" s="95">
        <v>0</v>
      </c>
      <c r="BZ252" s="95">
        <v>0</v>
      </c>
      <c r="CA252" s="95">
        <v>2176.8577517271001</v>
      </c>
      <c r="CB252" s="95">
        <v>255498.148828506</v>
      </c>
      <c r="CC252" s="95">
        <v>2120338.0613403302</v>
      </c>
      <c r="CD252" s="95">
        <v>545680.59202575695</v>
      </c>
      <c r="CE252" s="95">
        <v>157.589154759422</v>
      </c>
      <c r="CF252" s="95">
        <v>20258.556343316999</v>
      </c>
      <c r="CG252" s="95">
        <v>183702.387369156</v>
      </c>
      <c r="CH252" s="95">
        <v>0</v>
      </c>
      <c r="CI252" s="95">
        <v>2334.5604769885499</v>
      </c>
      <c r="CJ252" s="95">
        <v>275795.297763824</v>
      </c>
      <c r="CK252" s="95">
        <v>2304539.5430297898</v>
      </c>
      <c r="CL252" s="95">
        <v>576499.60744476295</v>
      </c>
      <c r="CM252" s="160">
        <v>2952.8562641441799</v>
      </c>
      <c r="CN252" s="160">
        <v>490160.42162322998</v>
      </c>
      <c r="CO252" s="160">
        <v>3120587.33880615</v>
      </c>
      <c r="CP252" s="95">
        <v>576499.60744476295</v>
      </c>
      <c r="CQ252" s="95">
        <v>0</v>
      </c>
      <c r="CR252" s="95">
        <v>0</v>
      </c>
      <c r="CS252" s="95">
        <v>0</v>
      </c>
      <c r="CT252" s="95">
        <v>0</v>
      </c>
      <c r="CU252" s="161">
        <v>275756.70517182298</v>
      </c>
      <c r="CV252" s="161">
        <v>2304040.4487094861</v>
      </c>
    </row>
    <row r="253" spans="1:100" x14ac:dyDescent="0.2">
      <c r="A253" s="94" t="s">
        <v>54</v>
      </c>
      <c r="B253" s="96">
        <v>42614</v>
      </c>
      <c r="C253" s="95">
        <v>0</v>
      </c>
      <c r="D253" s="95">
        <v>1996.7288265377299</v>
      </c>
      <c r="E253" s="95">
        <v>167.812545498833</v>
      </c>
      <c r="F253" s="95">
        <v>4.6977842649794201</v>
      </c>
      <c r="G253" s="95">
        <v>159.22046794183601</v>
      </c>
      <c r="H253" s="95">
        <v>0</v>
      </c>
      <c r="I253" s="95">
        <v>0</v>
      </c>
      <c r="J253" s="95">
        <v>612.69458182156097</v>
      </c>
      <c r="K253" s="95">
        <v>0</v>
      </c>
      <c r="L253" s="95">
        <v>18.454175458056898</v>
      </c>
      <c r="M253" s="95">
        <v>16.3326926019508</v>
      </c>
      <c r="N253" s="95">
        <v>125.61085297632999</v>
      </c>
      <c r="O253" s="95">
        <v>0</v>
      </c>
      <c r="P253" s="95">
        <v>1912.05762384832</v>
      </c>
      <c r="Q253" s="95">
        <v>134.30991921387599</v>
      </c>
      <c r="R253" s="95">
        <v>0</v>
      </c>
      <c r="S253" s="95">
        <v>16.838875820394598</v>
      </c>
      <c r="T253" s="95">
        <v>0</v>
      </c>
      <c r="U253" s="95">
        <v>612.78965774178505</v>
      </c>
      <c r="V253" s="95">
        <v>0</v>
      </c>
      <c r="W253" s="95">
        <v>229852.185638428</v>
      </c>
      <c r="X253" s="95">
        <v>24640.1254372597</v>
      </c>
      <c r="Y253" s="95">
        <v>35.126155897975003</v>
      </c>
      <c r="Z253" s="95">
        <v>20417.2959749699</v>
      </c>
      <c r="AA253" s="95">
        <v>0</v>
      </c>
      <c r="AB253" s="95">
        <v>0</v>
      </c>
      <c r="AC253" s="95">
        <v>207157.83182907099</v>
      </c>
      <c r="AD253" s="95">
        <v>0</v>
      </c>
      <c r="AE253" s="95">
        <v>1045.7331371903399</v>
      </c>
      <c r="AF253" s="95">
        <v>2126.9551546871699</v>
      </c>
      <c r="AG253" s="95">
        <v>25372.364330530199</v>
      </c>
      <c r="AH253" s="95">
        <v>0</v>
      </c>
      <c r="AI253" s="95">
        <v>206409.21828269999</v>
      </c>
      <c r="AJ253" s="95">
        <v>21630.909437417999</v>
      </c>
      <c r="AK253" s="95">
        <v>0</v>
      </c>
      <c r="AL253" s="95">
        <v>2067.5862196385901</v>
      </c>
      <c r="AM253" s="95">
        <v>0</v>
      </c>
      <c r="AN253" s="95">
        <v>207209.782032013</v>
      </c>
      <c r="AO253" s="95">
        <v>0</v>
      </c>
      <c r="AP253" s="95">
        <v>1924396.43122864</v>
      </c>
      <c r="AQ253" s="95">
        <v>203547.228412628</v>
      </c>
      <c r="AR253" s="95">
        <v>519.68173658102796</v>
      </c>
      <c r="AS253" s="95">
        <v>184447.88999939</v>
      </c>
      <c r="AT253" s="95">
        <v>0</v>
      </c>
      <c r="AU253" s="95">
        <v>0</v>
      </c>
      <c r="AV253" s="95">
        <v>803632.33261108398</v>
      </c>
      <c r="AW253" s="95">
        <v>0</v>
      </c>
      <c r="AX253" s="95">
        <v>9613.4738805294</v>
      </c>
      <c r="AY253" s="95">
        <v>18880.858612775799</v>
      </c>
      <c r="AZ253" s="95">
        <v>200152.31270408601</v>
      </c>
      <c r="BA253" s="95">
        <v>0</v>
      </c>
      <c r="BB253" s="95">
        <v>1749995.09550476</v>
      </c>
      <c r="BC253" s="95">
        <v>178519.69565772999</v>
      </c>
      <c r="BD253" s="95">
        <v>0</v>
      </c>
      <c r="BE253" s="95">
        <v>16439.384351491899</v>
      </c>
      <c r="BF253" s="95">
        <v>0</v>
      </c>
      <c r="BG253" s="95">
        <v>803690.81312561</v>
      </c>
      <c r="BH253" s="95">
        <v>0</v>
      </c>
      <c r="BI253" s="95">
        <v>435948.77120590198</v>
      </c>
      <c r="BJ253" s="95">
        <v>92758.779234886199</v>
      </c>
      <c r="BK253" s="95">
        <v>0</v>
      </c>
      <c r="BL253" s="95">
        <v>0</v>
      </c>
      <c r="BM253" s="95">
        <v>0</v>
      </c>
      <c r="BN253" s="95">
        <v>0</v>
      </c>
      <c r="BO253" s="95">
        <v>0</v>
      </c>
      <c r="BP253" s="95">
        <v>0</v>
      </c>
      <c r="BQ253" s="95">
        <v>0</v>
      </c>
      <c r="BR253" s="95">
        <v>5386.3244278430902</v>
      </c>
      <c r="BS253" s="95">
        <v>100401.447746277</v>
      </c>
      <c r="BT253" s="95">
        <v>0</v>
      </c>
      <c r="BU253" s="95">
        <v>352419.5</v>
      </c>
      <c r="BV253" s="95">
        <v>57917.283581733704</v>
      </c>
      <c r="BW253" s="95">
        <v>0</v>
      </c>
      <c r="BX253" s="95">
        <v>2984.06999006867</v>
      </c>
      <c r="BY253" s="95">
        <v>0</v>
      </c>
      <c r="BZ253" s="95">
        <v>0</v>
      </c>
      <c r="CA253" s="95">
        <v>2166.49619248509</v>
      </c>
      <c r="CB253" s="95">
        <v>253595.549480438</v>
      </c>
      <c r="CC253" s="95">
        <v>2133557.77374268</v>
      </c>
      <c r="CD253" s="95">
        <v>531592.47325134301</v>
      </c>
      <c r="CE253" s="95">
        <v>159.216313257813</v>
      </c>
      <c r="CF253" s="95">
        <v>20454.533485889398</v>
      </c>
      <c r="CG253" s="95">
        <v>184675.00323486299</v>
      </c>
      <c r="CH253" s="95">
        <v>0</v>
      </c>
      <c r="CI253" s="95">
        <v>2325.0162497758902</v>
      </c>
      <c r="CJ253" s="95">
        <v>274036.41258621198</v>
      </c>
      <c r="CK253" s="95">
        <v>2318553.0389709501</v>
      </c>
      <c r="CL253" s="95">
        <v>562651.30699157703</v>
      </c>
      <c r="CM253" s="160">
        <v>2930.2531225085299</v>
      </c>
      <c r="CN253" s="160">
        <v>480578.16322326701</v>
      </c>
      <c r="CO253" s="160">
        <v>3109418.26135254</v>
      </c>
      <c r="CP253" s="95">
        <v>562651.30699157703</v>
      </c>
      <c r="CQ253" s="95">
        <v>0</v>
      </c>
      <c r="CR253" s="95">
        <v>0</v>
      </c>
      <c r="CS253" s="95">
        <v>0</v>
      </c>
      <c r="CT253" s="95">
        <v>0</v>
      </c>
      <c r="CU253" s="161">
        <v>274050.08296632738</v>
      </c>
      <c r="CV253" s="161">
        <v>2318232.7769775428</v>
      </c>
    </row>
    <row r="254" spans="1:100" x14ac:dyDescent="0.2">
      <c r="A254" s="94" t="s">
        <v>54</v>
      </c>
      <c r="B254" s="96">
        <v>42705</v>
      </c>
      <c r="C254" s="95">
        <v>0</v>
      </c>
      <c r="D254" s="95">
        <v>1982.53303357959</v>
      </c>
      <c r="E254" s="95">
        <v>160.909465936944</v>
      </c>
      <c r="F254" s="95">
        <v>4.0110907979542398</v>
      </c>
      <c r="G254" s="95">
        <v>163.311514066532</v>
      </c>
      <c r="H254" s="95">
        <v>0</v>
      </c>
      <c r="I254" s="95">
        <v>0</v>
      </c>
      <c r="J254" s="95">
        <v>600.49793343245994</v>
      </c>
      <c r="K254" s="95">
        <v>0</v>
      </c>
      <c r="L254" s="95">
        <v>18.148258813889701</v>
      </c>
      <c r="M254" s="95">
        <v>17.6974170748144</v>
      </c>
      <c r="N254" s="95">
        <v>116.64942476153399</v>
      </c>
      <c r="O254" s="95">
        <v>0</v>
      </c>
      <c r="P254" s="95">
        <v>1872.2953676432401</v>
      </c>
      <c r="Q254" s="95">
        <v>129.15871815569699</v>
      </c>
      <c r="R254" s="95">
        <v>0</v>
      </c>
      <c r="S254" s="95">
        <v>17.866327916970501</v>
      </c>
      <c r="T254" s="95">
        <v>0</v>
      </c>
      <c r="U254" s="95">
        <v>600.50489982962597</v>
      </c>
      <c r="V254" s="95">
        <v>0</v>
      </c>
      <c r="W254" s="95">
        <v>222744.52146720901</v>
      </c>
      <c r="X254" s="95">
        <v>23409.1712648869</v>
      </c>
      <c r="Y254" s="95">
        <v>72.839524267241401</v>
      </c>
      <c r="Z254" s="95">
        <v>21480.556548356999</v>
      </c>
      <c r="AA254" s="95">
        <v>0</v>
      </c>
      <c r="AB254" s="95">
        <v>0</v>
      </c>
      <c r="AC254" s="95">
        <v>203371.77265358</v>
      </c>
      <c r="AD254" s="95">
        <v>0</v>
      </c>
      <c r="AE254" s="95">
        <v>1044.49318000674</v>
      </c>
      <c r="AF254" s="95">
        <v>1813.8314792066799</v>
      </c>
      <c r="AG254" s="95">
        <v>23915.262598991401</v>
      </c>
      <c r="AH254" s="95">
        <v>0</v>
      </c>
      <c r="AI254" s="95">
        <v>207006.618837357</v>
      </c>
      <c r="AJ254" s="95">
        <v>20174.803559780099</v>
      </c>
      <c r="AK254" s="95">
        <v>0</v>
      </c>
      <c r="AL254" s="95">
        <v>2334.2061707675498</v>
      </c>
      <c r="AM254" s="95">
        <v>0</v>
      </c>
      <c r="AN254" s="95">
        <v>203436.432563782</v>
      </c>
      <c r="AO254" s="95">
        <v>0</v>
      </c>
      <c r="AP254" s="95">
        <v>1893487.67510986</v>
      </c>
      <c r="AQ254" s="95">
        <v>195549.53240394601</v>
      </c>
      <c r="AR254" s="95">
        <v>1056.97697865963</v>
      </c>
      <c r="AS254" s="95">
        <v>193339.377464294</v>
      </c>
      <c r="AT254" s="95">
        <v>0</v>
      </c>
      <c r="AU254" s="95">
        <v>0</v>
      </c>
      <c r="AV254" s="95">
        <v>784628.43852233898</v>
      </c>
      <c r="AW254" s="95">
        <v>0</v>
      </c>
      <c r="AX254" s="95">
        <v>8845.2058788537997</v>
      </c>
      <c r="AY254" s="95">
        <v>15826.992682218601</v>
      </c>
      <c r="AZ254" s="95">
        <v>190319.71314239499</v>
      </c>
      <c r="BA254" s="95">
        <v>0</v>
      </c>
      <c r="BB254" s="95">
        <v>1759757.3484191899</v>
      </c>
      <c r="BC254" s="95">
        <v>171359.77477073701</v>
      </c>
      <c r="BD254" s="95">
        <v>0</v>
      </c>
      <c r="BE254" s="95">
        <v>20031.724849700899</v>
      </c>
      <c r="BF254" s="95">
        <v>0</v>
      </c>
      <c r="BG254" s="95">
        <v>784470.37348938</v>
      </c>
      <c r="BH254" s="95">
        <v>0</v>
      </c>
      <c r="BI254" s="95">
        <v>434922.39724349999</v>
      </c>
      <c r="BJ254" s="95">
        <v>92727.7948179245</v>
      </c>
      <c r="BK254" s="95">
        <v>0</v>
      </c>
      <c r="BL254" s="95">
        <v>0</v>
      </c>
      <c r="BM254" s="95">
        <v>0</v>
      </c>
      <c r="BN254" s="95">
        <v>0</v>
      </c>
      <c r="BO254" s="95">
        <v>0</v>
      </c>
      <c r="BP254" s="95">
        <v>0</v>
      </c>
      <c r="BQ254" s="95">
        <v>0</v>
      </c>
      <c r="BR254" s="95">
        <v>4716.8870009779903</v>
      </c>
      <c r="BS254" s="95">
        <v>100964.114497185</v>
      </c>
      <c r="BT254" s="95">
        <v>0</v>
      </c>
      <c r="BU254" s="95">
        <v>371495.64999771101</v>
      </c>
      <c r="BV254" s="95">
        <v>55324.370545387297</v>
      </c>
      <c r="BW254" s="95">
        <v>0</v>
      </c>
      <c r="BX254" s="95">
        <v>4011.5599874854101</v>
      </c>
      <c r="BY254" s="95">
        <v>0</v>
      </c>
      <c r="BZ254" s="95">
        <v>0</v>
      </c>
      <c r="CA254" s="95">
        <v>2140.3138790726698</v>
      </c>
      <c r="CB254" s="95">
        <v>247757.301055908</v>
      </c>
      <c r="CC254" s="95">
        <v>2076690.05474854</v>
      </c>
      <c r="CD254" s="95">
        <v>516413.50830078102</v>
      </c>
      <c r="CE254" s="95">
        <v>163.29715091362601</v>
      </c>
      <c r="CF254" s="95">
        <v>21502.8982465267</v>
      </c>
      <c r="CG254" s="95">
        <v>193385.06844902001</v>
      </c>
      <c r="CH254" s="95">
        <v>0</v>
      </c>
      <c r="CI254" s="95">
        <v>2302.9415817558802</v>
      </c>
      <c r="CJ254" s="95">
        <v>269269.29582977301</v>
      </c>
      <c r="CK254" s="95">
        <v>2269445.5783386198</v>
      </c>
      <c r="CL254" s="95">
        <v>549361.689216614</v>
      </c>
      <c r="CM254" s="160">
        <v>2896.63799288869</v>
      </c>
      <c r="CN254" s="160">
        <v>472773.76878356899</v>
      </c>
      <c r="CO254" s="160">
        <v>3069715.8908386198</v>
      </c>
      <c r="CP254" s="95">
        <v>549361.689216614</v>
      </c>
      <c r="CQ254" s="95">
        <v>0</v>
      </c>
      <c r="CR254" s="95">
        <v>0</v>
      </c>
      <c r="CS254" s="95">
        <v>0</v>
      </c>
      <c r="CT254" s="95">
        <v>0</v>
      </c>
      <c r="CU254" s="161">
        <v>269260.19930243469</v>
      </c>
      <c r="CV254" s="161">
        <v>2270075.1231975602</v>
      </c>
    </row>
    <row r="255" spans="1:100" x14ac:dyDescent="0.2">
      <c r="A255" s="94" t="s">
        <v>54</v>
      </c>
      <c r="B255" s="96">
        <v>42795</v>
      </c>
      <c r="C255" s="95">
        <v>0</v>
      </c>
      <c r="D255" s="95">
        <v>1977.0304599404301</v>
      </c>
      <c r="E255" s="95">
        <v>154.29508530534801</v>
      </c>
      <c r="F255" s="95">
        <v>4.2731289659859604</v>
      </c>
      <c r="G255" s="95">
        <v>160.11448001489001</v>
      </c>
      <c r="H255" s="95">
        <v>0</v>
      </c>
      <c r="I255" s="95">
        <v>0</v>
      </c>
      <c r="J255" s="95">
        <v>586.13622757792496</v>
      </c>
      <c r="K255" s="95">
        <v>0</v>
      </c>
      <c r="L255" s="95">
        <v>18.6698324515019</v>
      </c>
      <c r="M255" s="95">
        <v>14.9444325609365</v>
      </c>
      <c r="N255" s="95">
        <v>108.818076450378</v>
      </c>
      <c r="O255" s="95">
        <v>0</v>
      </c>
      <c r="P255" s="95">
        <v>1841.4350533783399</v>
      </c>
      <c r="Q255" s="95">
        <v>123.495801232755</v>
      </c>
      <c r="R255" s="95">
        <v>0</v>
      </c>
      <c r="S255" s="95">
        <v>18.306408923119299</v>
      </c>
      <c r="T255" s="95">
        <v>0</v>
      </c>
      <c r="U255" s="95">
        <v>585.99892883002804</v>
      </c>
      <c r="V255" s="95">
        <v>0</v>
      </c>
      <c r="W255" s="95">
        <v>220440.04468154901</v>
      </c>
      <c r="X255" s="95">
        <v>21316.6263999939</v>
      </c>
      <c r="Y255" s="95">
        <v>72.679963139817104</v>
      </c>
      <c r="Z255" s="95">
        <v>21490.4919552803</v>
      </c>
      <c r="AA255" s="95">
        <v>0</v>
      </c>
      <c r="AB255" s="95">
        <v>0</v>
      </c>
      <c r="AC255" s="95">
        <v>199274.461730957</v>
      </c>
      <c r="AD255" s="95">
        <v>0</v>
      </c>
      <c r="AE255" s="95">
        <v>1090.3475446402999</v>
      </c>
      <c r="AF255" s="95">
        <v>1199.2669937312601</v>
      </c>
      <c r="AG255" s="95">
        <v>21598.613997459401</v>
      </c>
      <c r="AH255" s="95">
        <v>0</v>
      </c>
      <c r="AI255" s="95">
        <v>192478.95608711199</v>
      </c>
      <c r="AJ255" s="95">
        <v>19122.354061365098</v>
      </c>
      <c r="AK255" s="95">
        <v>0</v>
      </c>
      <c r="AL255" s="95">
        <v>2390.8167484998698</v>
      </c>
      <c r="AM255" s="95">
        <v>0</v>
      </c>
      <c r="AN255" s="95">
        <v>199305.87590980501</v>
      </c>
      <c r="AO255" s="95">
        <v>0</v>
      </c>
      <c r="AP255" s="95">
        <v>1858389.2745056199</v>
      </c>
      <c r="AQ255" s="95">
        <v>176080.68292617801</v>
      </c>
      <c r="AR255" s="95">
        <v>998.03478932380699</v>
      </c>
      <c r="AS255" s="95">
        <v>196201.21927261399</v>
      </c>
      <c r="AT255" s="95">
        <v>0</v>
      </c>
      <c r="AU255" s="95">
        <v>0</v>
      </c>
      <c r="AV255" s="95">
        <v>774331.72188568104</v>
      </c>
      <c r="AW255" s="95">
        <v>0</v>
      </c>
      <c r="AX255" s="95">
        <v>9117.57628428936</v>
      </c>
      <c r="AY255" s="95">
        <v>11272.027806758901</v>
      </c>
      <c r="AZ255" s="95">
        <v>172287.226833344</v>
      </c>
      <c r="BA255" s="95">
        <v>0</v>
      </c>
      <c r="BB255" s="95">
        <v>1629366.59043884</v>
      </c>
      <c r="BC255" s="95">
        <v>160033.68618965099</v>
      </c>
      <c r="BD255" s="95">
        <v>0</v>
      </c>
      <c r="BE255" s="95">
        <v>21471.887762308099</v>
      </c>
      <c r="BF255" s="95">
        <v>0</v>
      </c>
      <c r="BG255" s="95">
        <v>774275.62057495106</v>
      </c>
      <c r="BH255" s="95">
        <v>0</v>
      </c>
      <c r="BI255" s="95">
        <v>428487.60486602801</v>
      </c>
      <c r="BJ255" s="95">
        <v>87713.860318183899</v>
      </c>
      <c r="BK255" s="95">
        <v>0</v>
      </c>
      <c r="BL255" s="95">
        <v>0</v>
      </c>
      <c r="BM255" s="95">
        <v>0</v>
      </c>
      <c r="BN255" s="95">
        <v>0</v>
      </c>
      <c r="BO255" s="95">
        <v>0</v>
      </c>
      <c r="BP255" s="95">
        <v>0</v>
      </c>
      <c r="BQ255" s="95">
        <v>0</v>
      </c>
      <c r="BR255" s="95">
        <v>3691.1548840701598</v>
      </c>
      <c r="BS255" s="95">
        <v>96445.387115478501</v>
      </c>
      <c r="BT255" s="95">
        <v>0</v>
      </c>
      <c r="BU255" s="95">
        <v>365902</v>
      </c>
      <c r="BV255" s="95">
        <v>53911.379772186301</v>
      </c>
      <c r="BW255" s="95">
        <v>0</v>
      </c>
      <c r="BX255" s="95">
        <v>4374.4799852371198</v>
      </c>
      <c r="BY255" s="95">
        <v>0</v>
      </c>
      <c r="BZ255" s="95">
        <v>0</v>
      </c>
      <c r="CA255" s="95">
        <v>2132.7229886353002</v>
      </c>
      <c r="CB255" s="95">
        <v>241151.236431122</v>
      </c>
      <c r="CC255" s="95">
        <v>2040491.45222473</v>
      </c>
      <c r="CD255" s="95">
        <v>521347.29681396502</v>
      </c>
      <c r="CE255" s="95">
        <v>160.12438224255999</v>
      </c>
      <c r="CF255" s="95">
        <v>21468.708837986</v>
      </c>
      <c r="CG255" s="95">
        <v>196051.42926216099</v>
      </c>
      <c r="CH255" s="95">
        <v>0</v>
      </c>
      <c r="CI255" s="95">
        <v>2294.0625205040001</v>
      </c>
      <c r="CJ255" s="95">
        <v>262661.53295898403</v>
      </c>
      <c r="CK255" s="95">
        <v>2236966.0650939899</v>
      </c>
      <c r="CL255" s="95">
        <v>554456.17910766602</v>
      </c>
      <c r="CM255" s="160">
        <v>2870.0359030067898</v>
      </c>
      <c r="CN255" s="160">
        <v>462095.40691375697</v>
      </c>
      <c r="CO255" s="160">
        <v>3008688.3762817401</v>
      </c>
      <c r="CP255" s="95">
        <v>554456.17910766602</v>
      </c>
      <c r="CQ255" s="95">
        <v>0</v>
      </c>
      <c r="CR255" s="95">
        <v>0</v>
      </c>
      <c r="CS255" s="95">
        <v>0</v>
      </c>
      <c r="CT255" s="95">
        <v>0</v>
      </c>
      <c r="CU255" s="161">
        <v>262619.94526910799</v>
      </c>
      <c r="CV255" s="161">
        <v>2236542.8814868908</v>
      </c>
    </row>
    <row r="256" spans="1:100" x14ac:dyDescent="0.2">
      <c r="A256" s="94" t="s">
        <v>54</v>
      </c>
      <c r="B256" s="96">
        <v>42887</v>
      </c>
      <c r="C256" s="95">
        <v>0</v>
      </c>
      <c r="D256" s="95">
        <v>1997.22788110375</v>
      </c>
      <c r="E256" s="95">
        <v>148.204118650407</v>
      </c>
      <c r="F256" s="95">
        <v>4.1607443499960901</v>
      </c>
      <c r="G256" s="95">
        <v>156.513149093837</v>
      </c>
      <c r="H256" s="95">
        <v>0</v>
      </c>
      <c r="I256" s="95">
        <v>0</v>
      </c>
      <c r="J256" s="95">
        <v>582.51395560056005</v>
      </c>
      <c r="K256" s="95">
        <v>0</v>
      </c>
      <c r="L256" s="95">
        <v>17.914236079668601</v>
      </c>
      <c r="M256" s="95">
        <v>18.032886755885599</v>
      </c>
      <c r="N256" s="95">
        <v>103.140071431175</v>
      </c>
      <c r="O256" s="95">
        <v>0</v>
      </c>
      <c r="P256" s="95">
        <v>1876.01861166954</v>
      </c>
      <c r="Q256" s="95">
        <v>123.240610049106</v>
      </c>
      <c r="R256" s="95">
        <v>0</v>
      </c>
      <c r="S256" s="95">
        <v>21.9177397226449</v>
      </c>
      <c r="T256" s="95">
        <v>0</v>
      </c>
      <c r="U256" s="95">
        <v>582.49189657717898</v>
      </c>
      <c r="V256" s="95">
        <v>0</v>
      </c>
      <c r="W256" s="95">
        <v>219501.07398986799</v>
      </c>
      <c r="X256" s="95">
        <v>22044.698633432399</v>
      </c>
      <c r="Y256" s="95">
        <v>51.005110287573203</v>
      </c>
      <c r="Z256" s="95">
        <v>21026.780409574501</v>
      </c>
      <c r="AA256" s="95">
        <v>0</v>
      </c>
      <c r="AB256" s="95">
        <v>0</v>
      </c>
      <c r="AC256" s="95">
        <v>199749.80413436901</v>
      </c>
      <c r="AD256" s="95">
        <v>0</v>
      </c>
      <c r="AE256" s="95">
        <v>947.02763336896896</v>
      </c>
      <c r="AF256" s="95">
        <v>1614.08711987734</v>
      </c>
      <c r="AG256" s="95">
        <v>20586.053732633602</v>
      </c>
      <c r="AH256" s="95">
        <v>0</v>
      </c>
      <c r="AI256" s="95">
        <v>197150.00690650899</v>
      </c>
      <c r="AJ256" s="95">
        <v>20356.319866418798</v>
      </c>
      <c r="AK256" s="95">
        <v>0</v>
      </c>
      <c r="AL256" s="95">
        <v>2750.10994186997</v>
      </c>
      <c r="AM256" s="95">
        <v>0</v>
      </c>
      <c r="AN256" s="95">
        <v>199552.973232269</v>
      </c>
      <c r="AO256" s="95">
        <v>0</v>
      </c>
      <c r="AP256" s="95">
        <v>1868835.15890503</v>
      </c>
      <c r="AQ256" s="95">
        <v>181809.48317146301</v>
      </c>
      <c r="AR256" s="95">
        <v>754.59396587312199</v>
      </c>
      <c r="AS256" s="95">
        <v>194169.459815979</v>
      </c>
      <c r="AT256" s="95">
        <v>0</v>
      </c>
      <c r="AU256" s="95">
        <v>0</v>
      </c>
      <c r="AV256" s="95">
        <v>776052.25150299096</v>
      </c>
      <c r="AW256" s="95">
        <v>0</v>
      </c>
      <c r="AX256" s="95">
        <v>7761.4444107413301</v>
      </c>
      <c r="AY256" s="95">
        <v>14826.7579054832</v>
      </c>
      <c r="AZ256" s="95">
        <v>166311.63832664501</v>
      </c>
      <c r="BA256" s="95">
        <v>0</v>
      </c>
      <c r="BB256" s="95">
        <v>1681302.43505859</v>
      </c>
      <c r="BC256" s="95">
        <v>170526.22057723999</v>
      </c>
      <c r="BD256" s="95">
        <v>0</v>
      </c>
      <c r="BE256" s="95">
        <v>25606.629696846001</v>
      </c>
      <c r="BF256" s="95">
        <v>0</v>
      </c>
      <c r="BG256" s="95">
        <v>776229.63481140102</v>
      </c>
      <c r="BH256" s="95">
        <v>0</v>
      </c>
      <c r="BI256" s="95">
        <v>428094.56619262701</v>
      </c>
      <c r="BJ256" s="95">
        <v>92028.195441246004</v>
      </c>
      <c r="BK256" s="95">
        <v>0</v>
      </c>
      <c r="BL256" s="95">
        <v>0</v>
      </c>
      <c r="BM256" s="95">
        <v>0</v>
      </c>
      <c r="BN256" s="95">
        <v>0</v>
      </c>
      <c r="BO256" s="95">
        <v>0</v>
      </c>
      <c r="BP256" s="95">
        <v>0</v>
      </c>
      <c r="BQ256" s="95">
        <v>0</v>
      </c>
      <c r="BR256" s="95">
        <v>4602.9485006332397</v>
      </c>
      <c r="BS256" s="95">
        <v>96498.618774414106</v>
      </c>
      <c r="BT256" s="95">
        <v>0</v>
      </c>
      <c r="BU256" s="95">
        <v>364880.5</v>
      </c>
      <c r="BV256" s="95">
        <v>57283.9681835175</v>
      </c>
      <c r="BW256" s="95">
        <v>0</v>
      </c>
      <c r="BX256" s="95">
        <v>4815.6799831390399</v>
      </c>
      <c r="BY256" s="95">
        <v>0</v>
      </c>
      <c r="BZ256" s="95">
        <v>0</v>
      </c>
      <c r="CA256" s="95">
        <v>2145.3500026166398</v>
      </c>
      <c r="CB256" s="95">
        <v>241293.95814704901</v>
      </c>
      <c r="CC256" s="95">
        <v>2052223.7769470201</v>
      </c>
      <c r="CD256" s="95">
        <v>524143.183933258</v>
      </c>
      <c r="CE256" s="95">
        <v>156.510656256229</v>
      </c>
      <c r="CF256" s="95">
        <v>21010.4572224617</v>
      </c>
      <c r="CG256" s="95">
        <v>194129.73456191999</v>
      </c>
      <c r="CH256" s="95">
        <v>0</v>
      </c>
      <c r="CI256" s="95">
        <v>2301.77746596932</v>
      </c>
      <c r="CJ256" s="95">
        <v>262348.99720764201</v>
      </c>
      <c r="CK256" s="95">
        <v>2247574.6496581999</v>
      </c>
      <c r="CL256" s="95">
        <v>556350.147964478</v>
      </c>
      <c r="CM256" s="160">
        <v>2875.2012338638301</v>
      </c>
      <c r="CN256" s="160">
        <v>462476.11489105201</v>
      </c>
      <c r="CO256" s="160">
        <v>3021078.47161865</v>
      </c>
      <c r="CP256" s="95">
        <v>556350.147964478</v>
      </c>
      <c r="CQ256" s="95">
        <v>0</v>
      </c>
      <c r="CR256" s="95">
        <v>0</v>
      </c>
      <c r="CS256" s="95">
        <v>0</v>
      </c>
      <c r="CT256" s="95">
        <v>0</v>
      </c>
      <c r="CU256" s="161">
        <v>262304.41536951071</v>
      </c>
      <c r="CV256" s="161">
        <v>2246353.5115089403</v>
      </c>
    </row>
    <row r="257" spans="1:100" x14ac:dyDescent="0.2">
      <c r="A257" s="94" t="s">
        <v>54</v>
      </c>
      <c r="B257" s="96">
        <v>42979</v>
      </c>
      <c r="C257" s="95">
        <v>0</v>
      </c>
      <c r="D257" s="95">
        <v>2054.2324126660801</v>
      </c>
      <c r="E257" s="95">
        <v>144.41112169437099</v>
      </c>
      <c r="F257" s="95">
        <v>2.2780512349854698</v>
      </c>
      <c r="G257" s="95">
        <v>150.778030680493</v>
      </c>
      <c r="H257" s="95">
        <v>0</v>
      </c>
      <c r="I257" s="95">
        <v>0</v>
      </c>
      <c r="J257" s="95">
        <v>576.31966213882004</v>
      </c>
      <c r="K257" s="95">
        <v>0</v>
      </c>
      <c r="L257" s="95">
        <v>17.1877906876616</v>
      </c>
      <c r="M257" s="95">
        <v>16.2288256739266</v>
      </c>
      <c r="N257" s="95">
        <v>95.456876271404298</v>
      </c>
      <c r="O257" s="95">
        <v>0</v>
      </c>
      <c r="P257" s="95">
        <v>1963.4523244351101</v>
      </c>
      <c r="Q257" s="95">
        <v>121.516032672487</v>
      </c>
      <c r="R257" s="95">
        <v>0</v>
      </c>
      <c r="S257" s="95">
        <v>23.7414529710077</v>
      </c>
      <c r="T257" s="95">
        <v>0</v>
      </c>
      <c r="U257" s="95">
        <v>576.54294701665594</v>
      </c>
      <c r="V257" s="95">
        <v>0</v>
      </c>
      <c r="W257" s="95">
        <v>228927.15026473999</v>
      </c>
      <c r="X257" s="95">
        <v>22243.0222113132</v>
      </c>
      <c r="Y257" s="95">
        <v>27.975721966940899</v>
      </c>
      <c r="Z257" s="95">
        <v>21157.346584081701</v>
      </c>
      <c r="AA257" s="95">
        <v>0</v>
      </c>
      <c r="AB257" s="95">
        <v>0</v>
      </c>
      <c r="AC257" s="95">
        <v>204473.802658081</v>
      </c>
      <c r="AD257" s="95">
        <v>0</v>
      </c>
      <c r="AE257" s="95">
        <v>1047.6163610368999</v>
      </c>
      <c r="AF257" s="95">
        <v>1340.7115356773099</v>
      </c>
      <c r="AG257" s="95">
        <v>19361.2146952152</v>
      </c>
      <c r="AH257" s="95">
        <v>0</v>
      </c>
      <c r="AI257" s="95">
        <v>209637.73267173799</v>
      </c>
      <c r="AJ257" s="95">
        <v>20776.169113159202</v>
      </c>
      <c r="AK257" s="95">
        <v>0</v>
      </c>
      <c r="AL257" s="95">
        <v>3089.51529601216</v>
      </c>
      <c r="AM257" s="95">
        <v>0</v>
      </c>
      <c r="AN257" s="95">
        <v>204580.25295829799</v>
      </c>
      <c r="AO257" s="95">
        <v>0</v>
      </c>
      <c r="AP257" s="95">
        <v>1953767.6114196801</v>
      </c>
      <c r="AQ257" s="95">
        <v>185033.20413589501</v>
      </c>
      <c r="AR257" s="95">
        <v>211.19850699044801</v>
      </c>
      <c r="AS257" s="95">
        <v>196022.37094116199</v>
      </c>
      <c r="AT257" s="95">
        <v>0</v>
      </c>
      <c r="AU257" s="95">
        <v>0</v>
      </c>
      <c r="AV257" s="95">
        <v>792396.07057952904</v>
      </c>
      <c r="AW257" s="95">
        <v>0</v>
      </c>
      <c r="AX257" s="95">
        <v>8602.0180305242502</v>
      </c>
      <c r="AY257" s="95">
        <v>12182.7714104652</v>
      </c>
      <c r="AZ257" s="95">
        <v>157851.316717148</v>
      </c>
      <c r="BA257" s="95">
        <v>0</v>
      </c>
      <c r="BB257" s="95">
        <v>1811404.1268005399</v>
      </c>
      <c r="BC257" s="95">
        <v>173725.70338821399</v>
      </c>
      <c r="BD257" s="95">
        <v>0</v>
      </c>
      <c r="BE257" s="95">
        <v>27968.967031955701</v>
      </c>
      <c r="BF257" s="95">
        <v>0</v>
      </c>
      <c r="BG257" s="95">
        <v>792486.74024200405</v>
      </c>
      <c r="BH257" s="95">
        <v>0</v>
      </c>
      <c r="BI257" s="95">
        <v>433097.04458618199</v>
      </c>
      <c r="BJ257" s="95">
        <v>98124.638848304705</v>
      </c>
      <c r="BK257" s="95">
        <v>0</v>
      </c>
      <c r="BL257" s="95">
        <v>0</v>
      </c>
      <c r="BM257" s="95">
        <v>0</v>
      </c>
      <c r="BN257" s="95">
        <v>0</v>
      </c>
      <c r="BO257" s="95">
        <v>0</v>
      </c>
      <c r="BP257" s="95">
        <v>0</v>
      </c>
      <c r="BQ257" s="95">
        <v>0</v>
      </c>
      <c r="BR257" s="95">
        <v>4151.0689841508902</v>
      </c>
      <c r="BS257" s="95">
        <v>96189.792941093401</v>
      </c>
      <c r="BT257" s="95">
        <v>0</v>
      </c>
      <c r="BU257" s="95">
        <v>360542.409999847</v>
      </c>
      <c r="BV257" s="95">
        <v>58370.952726364099</v>
      </c>
      <c r="BW257" s="95">
        <v>0</v>
      </c>
      <c r="BX257" s="95">
        <v>4406.3599865436599</v>
      </c>
      <c r="BY257" s="95">
        <v>0</v>
      </c>
      <c r="BZ257" s="95">
        <v>0</v>
      </c>
      <c r="CA257" s="95">
        <v>2199.84066590667</v>
      </c>
      <c r="CB257" s="95">
        <v>250329.69254493699</v>
      </c>
      <c r="CC257" s="95">
        <v>2146555.0794677702</v>
      </c>
      <c r="CD257" s="95">
        <v>532456.284324646</v>
      </c>
      <c r="CE257" s="95">
        <v>150.81014092452801</v>
      </c>
      <c r="CF257" s="95">
        <v>21158.763567447699</v>
      </c>
      <c r="CG257" s="95">
        <v>196256.758974075</v>
      </c>
      <c r="CH257" s="95">
        <v>0</v>
      </c>
      <c r="CI257" s="95">
        <v>2349.99136480689</v>
      </c>
      <c r="CJ257" s="95">
        <v>271473.31633377098</v>
      </c>
      <c r="CK257" s="95">
        <v>2341975.0507202102</v>
      </c>
      <c r="CL257" s="95">
        <v>565408.20454406703</v>
      </c>
      <c r="CM257" s="160">
        <v>2917.0989247560501</v>
      </c>
      <c r="CN257" s="160">
        <v>475357.696617126</v>
      </c>
      <c r="CO257" s="160">
        <v>3124522.8813781701</v>
      </c>
      <c r="CP257" s="95">
        <v>565408.20454406703</v>
      </c>
      <c r="CQ257" s="95">
        <v>0</v>
      </c>
      <c r="CR257" s="95">
        <v>0</v>
      </c>
      <c r="CS257" s="95">
        <v>0</v>
      </c>
      <c r="CT257" s="95">
        <v>0</v>
      </c>
      <c r="CU257" s="161">
        <v>271488.45611238468</v>
      </c>
      <c r="CV257" s="161">
        <v>2342811.838441845</v>
      </c>
    </row>
    <row r="258" spans="1:100" x14ac:dyDescent="0.2">
      <c r="A258" s="94" t="s">
        <v>54</v>
      </c>
      <c r="B258" s="96">
        <v>43070</v>
      </c>
      <c r="C258" s="95">
        <v>0</v>
      </c>
      <c r="D258" s="95">
        <v>2069.0513261258602</v>
      </c>
      <c r="E258" s="95">
        <v>139.92029135487999</v>
      </c>
      <c r="F258" s="95">
        <v>1.99335593999422</v>
      </c>
      <c r="G258" s="95">
        <v>153.861124234274</v>
      </c>
      <c r="H258" s="95">
        <v>0</v>
      </c>
      <c r="I258" s="95">
        <v>0</v>
      </c>
      <c r="J258" s="95">
        <v>604.00424419343506</v>
      </c>
      <c r="K258" s="95">
        <v>0</v>
      </c>
      <c r="L258" s="95">
        <v>19.073451087344399</v>
      </c>
      <c r="M258" s="95">
        <v>17.717373306862999</v>
      </c>
      <c r="N258" s="95">
        <v>90.523492592386901</v>
      </c>
      <c r="O258" s="95">
        <v>0</v>
      </c>
      <c r="P258" s="95">
        <v>1963.56159615517</v>
      </c>
      <c r="Q258" s="95">
        <v>120.02453419938701</v>
      </c>
      <c r="R258" s="95">
        <v>0</v>
      </c>
      <c r="S258" s="95">
        <v>22.1292803119868</v>
      </c>
      <c r="T258" s="95">
        <v>0</v>
      </c>
      <c r="U258" s="95">
        <v>604.00922270864203</v>
      </c>
      <c r="V258" s="95">
        <v>0</v>
      </c>
      <c r="W258" s="95">
        <v>220366.64604568499</v>
      </c>
      <c r="X258" s="95">
        <v>21354.661973476399</v>
      </c>
      <c r="Y258" s="95">
        <v>22.135906327981498</v>
      </c>
      <c r="Z258" s="95">
        <v>21307.792550802202</v>
      </c>
      <c r="AA258" s="95">
        <v>0</v>
      </c>
      <c r="AB258" s="95">
        <v>0</v>
      </c>
      <c r="AC258" s="95">
        <v>207820.23908233599</v>
      </c>
      <c r="AD258" s="95">
        <v>0</v>
      </c>
      <c r="AE258" s="95">
        <v>1074.83189351857</v>
      </c>
      <c r="AF258" s="95">
        <v>1432.4882582873099</v>
      </c>
      <c r="AG258" s="95">
        <v>18613.2710623741</v>
      </c>
      <c r="AH258" s="95">
        <v>0</v>
      </c>
      <c r="AI258" s="95">
        <v>203104.061605453</v>
      </c>
      <c r="AJ258" s="95">
        <v>20096.1911399364</v>
      </c>
      <c r="AK258" s="95">
        <v>0</v>
      </c>
      <c r="AL258" s="95">
        <v>2652.5904563665399</v>
      </c>
      <c r="AM258" s="95">
        <v>0</v>
      </c>
      <c r="AN258" s="95">
        <v>207990.21398162801</v>
      </c>
      <c r="AO258" s="95">
        <v>0</v>
      </c>
      <c r="AP258" s="95">
        <v>1846268.4804382301</v>
      </c>
      <c r="AQ258" s="95">
        <v>177156.05438041699</v>
      </c>
      <c r="AR258" s="95">
        <v>212.62546429596799</v>
      </c>
      <c r="AS258" s="95">
        <v>197816.72032165501</v>
      </c>
      <c r="AT258" s="95">
        <v>0</v>
      </c>
      <c r="AU258" s="95">
        <v>0</v>
      </c>
      <c r="AV258" s="95">
        <v>801153.84539794899</v>
      </c>
      <c r="AW258" s="95">
        <v>0</v>
      </c>
      <c r="AX258" s="95">
        <v>9108.6269562244397</v>
      </c>
      <c r="AY258" s="95">
        <v>13112.1779245138</v>
      </c>
      <c r="AZ258" s="95">
        <v>150500.78116226199</v>
      </c>
      <c r="BA258" s="95">
        <v>0</v>
      </c>
      <c r="BB258" s="95">
        <v>1693297.4109344501</v>
      </c>
      <c r="BC258" s="95">
        <v>170506.76460075399</v>
      </c>
      <c r="BD258" s="95">
        <v>0</v>
      </c>
      <c r="BE258" s="95">
        <v>23379.069125413898</v>
      </c>
      <c r="BF258" s="95">
        <v>0</v>
      </c>
      <c r="BG258" s="95">
        <v>800830.63166046096</v>
      </c>
      <c r="BH258" s="95">
        <v>0</v>
      </c>
      <c r="BI258" s="95">
        <v>427923.69860076898</v>
      </c>
      <c r="BJ258" s="95">
        <v>99000.140777587905</v>
      </c>
      <c r="BK258" s="95">
        <v>0</v>
      </c>
      <c r="BL258" s="95">
        <v>0</v>
      </c>
      <c r="BM258" s="95">
        <v>0</v>
      </c>
      <c r="BN258" s="95">
        <v>0</v>
      </c>
      <c r="BO258" s="95">
        <v>0</v>
      </c>
      <c r="BP258" s="95">
        <v>0</v>
      </c>
      <c r="BQ258" s="95">
        <v>0</v>
      </c>
      <c r="BR258" s="95">
        <v>4252.64078974724</v>
      </c>
      <c r="BS258" s="95">
        <v>99023.113204956098</v>
      </c>
      <c r="BT258" s="95">
        <v>0</v>
      </c>
      <c r="BU258" s="95">
        <v>372430</v>
      </c>
      <c r="BV258" s="95">
        <v>56887.070059299498</v>
      </c>
      <c r="BW258" s="95">
        <v>0</v>
      </c>
      <c r="BX258" s="95">
        <v>4651.2799829244595</v>
      </c>
      <c r="BY258" s="95">
        <v>0</v>
      </c>
      <c r="BZ258" s="95">
        <v>0</v>
      </c>
      <c r="CA258" s="95">
        <v>2206.3665796518299</v>
      </c>
      <c r="CB258" s="95">
        <v>243204.15983581499</v>
      </c>
      <c r="CC258" s="95">
        <v>2009804.43609619</v>
      </c>
      <c r="CD258" s="95">
        <v>515514.83000945998</v>
      </c>
      <c r="CE258" s="95">
        <v>153.80606727674601</v>
      </c>
      <c r="CF258" s="95">
        <v>21358.620598793001</v>
      </c>
      <c r="CG258" s="95">
        <v>197702.81601142901</v>
      </c>
      <c r="CH258" s="95">
        <v>0</v>
      </c>
      <c r="CI258" s="95">
        <v>2359.64170742035</v>
      </c>
      <c r="CJ258" s="95">
        <v>264527.83936691302</v>
      </c>
      <c r="CK258" s="95">
        <v>2206620.1447448698</v>
      </c>
      <c r="CL258" s="95">
        <v>548626.910987854</v>
      </c>
      <c r="CM258" s="160">
        <v>2956.1053218841598</v>
      </c>
      <c r="CN258" s="160">
        <v>471965.44803237898</v>
      </c>
      <c r="CO258" s="160">
        <v>3018978.8294372601</v>
      </c>
      <c r="CP258" s="95">
        <v>548626.910987854</v>
      </c>
      <c r="CQ258" s="95">
        <v>0</v>
      </c>
      <c r="CR258" s="95">
        <v>0</v>
      </c>
      <c r="CS258" s="95">
        <v>0</v>
      </c>
      <c r="CT258" s="95">
        <v>0</v>
      </c>
      <c r="CU258" s="161">
        <v>264562.78043460799</v>
      </c>
      <c r="CV258" s="161">
        <v>2207507.2521076188</v>
      </c>
    </row>
    <row r="259" spans="1:100" x14ac:dyDescent="0.2">
      <c r="A259" s="94" t="s">
        <v>54</v>
      </c>
      <c r="B259" s="96">
        <v>43160</v>
      </c>
      <c r="C259" s="95">
        <v>0</v>
      </c>
      <c r="D259" s="95">
        <v>2056.4347445666799</v>
      </c>
      <c r="E259" s="95">
        <v>137.57289419136899</v>
      </c>
      <c r="F259" s="95">
        <v>2.5888511179946398</v>
      </c>
      <c r="G259" s="95">
        <v>154.09134095534699</v>
      </c>
      <c r="H259" s="95">
        <v>0</v>
      </c>
      <c r="I259" s="95">
        <v>0</v>
      </c>
      <c r="J259" s="95">
        <v>579.65089214593195</v>
      </c>
      <c r="K259" s="95">
        <v>0</v>
      </c>
      <c r="L259" s="95">
        <v>18.857550648041101</v>
      </c>
      <c r="M259" s="95">
        <v>15.093466108897699</v>
      </c>
      <c r="N259" s="95">
        <v>85.684615343809099</v>
      </c>
      <c r="O259" s="95">
        <v>0</v>
      </c>
      <c r="P259" s="95">
        <v>1954.2377487420999</v>
      </c>
      <c r="Q259" s="95">
        <v>117.37390373554101</v>
      </c>
      <c r="R259" s="95">
        <v>0</v>
      </c>
      <c r="S259" s="95">
        <v>21.327133406186501</v>
      </c>
      <c r="T259" s="95">
        <v>0</v>
      </c>
      <c r="U259" s="95">
        <v>579.22198146581695</v>
      </c>
      <c r="V259" s="95">
        <v>0</v>
      </c>
      <c r="W259" s="95">
        <v>221652.798648834</v>
      </c>
      <c r="X259" s="95">
        <v>20313.980353117</v>
      </c>
      <c r="Y259" s="95">
        <v>25.176458193920599</v>
      </c>
      <c r="Z259" s="95">
        <v>21471.235855102499</v>
      </c>
      <c r="AA259" s="95">
        <v>0</v>
      </c>
      <c r="AB259" s="95">
        <v>0</v>
      </c>
      <c r="AC259" s="95">
        <v>200561.23326301601</v>
      </c>
      <c r="AD259" s="95">
        <v>0</v>
      </c>
      <c r="AE259" s="95">
        <v>1370.1469046771499</v>
      </c>
      <c r="AF259" s="95">
        <v>1180.5179437398899</v>
      </c>
      <c r="AG259" s="95">
        <v>17376.5831542015</v>
      </c>
      <c r="AH259" s="95">
        <v>0</v>
      </c>
      <c r="AI259" s="95">
        <v>201150.17218208301</v>
      </c>
      <c r="AJ259" s="95">
        <v>19086.6607391834</v>
      </c>
      <c r="AK259" s="95">
        <v>0</v>
      </c>
      <c r="AL259" s="95">
        <v>2732.1527068615001</v>
      </c>
      <c r="AM259" s="95">
        <v>0</v>
      </c>
      <c r="AN259" s="95">
        <v>200592.86816215501</v>
      </c>
      <c r="AO259" s="95">
        <v>0</v>
      </c>
      <c r="AP259" s="95">
        <v>1837522.3974304199</v>
      </c>
      <c r="AQ259" s="95">
        <v>170542.886329651</v>
      </c>
      <c r="AR259" s="95">
        <v>286.27010027691699</v>
      </c>
      <c r="AS259" s="95">
        <v>197889.38052368199</v>
      </c>
      <c r="AT259" s="95">
        <v>0</v>
      </c>
      <c r="AU259" s="95">
        <v>0</v>
      </c>
      <c r="AV259" s="95">
        <v>774216.72995758103</v>
      </c>
      <c r="AW259" s="95">
        <v>0</v>
      </c>
      <c r="AX259" s="95">
        <v>11589.0036746264</v>
      </c>
      <c r="AY259" s="95">
        <v>10902.217581749001</v>
      </c>
      <c r="AZ259" s="95">
        <v>140339.391134262</v>
      </c>
      <c r="BA259" s="95">
        <v>0</v>
      </c>
      <c r="BB259" s="95">
        <v>1662195.1466216999</v>
      </c>
      <c r="BC259" s="95">
        <v>162441.225938797</v>
      </c>
      <c r="BD259" s="95">
        <v>0</v>
      </c>
      <c r="BE259" s="95">
        <v>23526.673985719699</v>
      </c>
      <c r="BF259" s="95">
        <v>0</v>
      </c>
      <c r="BG259" s="95">
        <v>774094.93175506603</v>
      </c>
      <c r="BH259" s="95">
        <v>0</v>
      </c>
      <c r="BI259" s="95">
        <v>436584.81481170701</v>
      </c>
      <c r="BJ259" s="95">
        <v>101771.54297924</v>
      </c>
      <c r="BK259" s="95">
        <v>0</v>
      </c>
      <c r="BL259" s="95">
        <v>0</v>
      </c>
      <c r="BM259" s="95">
        <v>0</v>
      </c>
      <c r="BN259" s="95">
        <v>0</v>
      </c>
      <c r="BO259" s="95">
        <v>0</v>
      </c>
      <c r="BP259" s="95">
        <v>0</v>
      </c>
      <c r="BQ259" s="95">
        <v>0</v>
      </c>
      <c r="BR259" s="95">
        <v>3590.0660375356701</v>
      </c>
      <c r="BS259" s="95">
        <v>99716.651143074007</v>
      </c>
      <c r="BT259" s="95">
        <v>0</v>
      </c>
      <c r="BU259" s="95">
        <v>374228.349998474</v>
      </c>
      <c r="BV259" s="95">
        <v>55157.5353779793</v>
      </c>
      <c r="BW259" s="95">
        <v>0</v>
      </c>
      <c r="BX259" s="95">
        <v>5185.9399785399401</v>
      </c>
      <c r="BY259" s="95">
        <v>0</v>
      </c>
      <c r="BZ259" s="95">
        <v>0</v>
      </c>
      <c r="CA259" s="95">
        <v>2195.8739500045799</v>
      </c>
      <c r="CB259" s="95">
        <v>241609.53319740301</v>
      </c>
      <c r="CC259" s="95">
        <v>2011427.00265503</v>
      </c>
      <c r="CD259" s="95">
        <v>536264.81300354004</v>
      </c>
      <c r="CE259" s="95">
        <v>154.10846736282099</v>
      </c>
      <c r="CF259" s="95">
        <v>21445.303979158401</v>
      </c>
      <c r="CG259" s="95">
        <v>197853.323230743</v>
      </c>
      <c r="CH259" s="95">
        <v>0</v>
      </c>
      <c r="CI259" s="95">
        <v>2351.0816747844201</v>
      </c>
      <c r="CJ259" s="95">
        <v>263104.87530899001</v>
      </c>
      <c r="CK259" s="95">
        <v>2210212.3879699698</v>
      </c>
      <c r="CL259" s="95">
        <v>569736.02175903297</v>
      </c>
      <c r="CM259" s="160">
        <v>2920.1958006918398</v>
      </c>
      <c r="CN259" s="160">
        <v>463759.84675598098</v>
      </c>
      <c r="CO259" s="160">
        <v>2981680.6822814899</v>
      </c>
      <c r="CP259" s="95">
        <v>569736.02175903297</v>
      </c>
      <c r="CQ259" s="95">
        <v>0</v>
      </c>
      <c r="CR259" s="95">
        <v>0</v>
      </c>
      <c r="CS259" s="95">
        <v>0</v>
      </c>
      <c r="CT259" s="95">
        <v>0</v>
      </c>
      <c r="CU259" s="161">
        <v>263054.83717656141</v>
      </c>
      <c r="CV259" s="161">
        <v>2209280.3258857732</v>
      </c>
    </row>
    <row r="260" spans="1:100" x14ac:dyDescent="0.2">
      <c r="A260" s="94" t="s">
        <v>54</v>
      </c>
      <c r="B260" s="96">
        <v>43252</v>
      </c>
      <c r="C260" s="95">
        <v>0</v>
      </c>
      <c r="D260" s="95">
        <v>2096.5678075850001</v>
      </c>
      <c r="E260" s="95">
        <v>135.28042017854801</v>
      </c>
      <c r="F260" s="95">
        <v>2.11093716497999</v>
      </c>
      <c r="G260" s="95">
        <v>146.34571669995799</v>
      </c>
      <c r="H260" s="95">
        <v>0</v>
      </c>
      <c r="I260" s="95">
        <v>0</v>
      </c>
      <c r="J260" s="95">
        <v>577.17222052067495</v>
      </c>
      <c r="K260" s="95">
        <v>0</v>
      </c>
      <c r="L260" s="95">
        <v>18.941872556461</v>
      </c>
      <c r="M260" s="95">
        <v>15.9847146929242</v>
      </c>
      <c r="N260" s="95">
        <v>81.448064937256305</v>
      </c>
      <c r="O260" s="95">
        <v>0</v>
      </c>
      <c r="P260" s="95">
        <v>1996.87214371562</v>
      </c>
      <c r="Q260" s="95">
        <v>116.229838052765</v>
      </c>
      <c r="R260" s="95">
        <v>0</v>
      </c>
      <c r="S260" s="95">
        <v>18.8477952822577</v>
      </c>
      <c r="T260" s="95">
        <v>0</v>
      </c>
      <c r="U260" s="95">
        <v>577.32177340239298</v>
      </c>
      <c r="V260" s="95">
        <v>0</v>
      </c>
      <c r="W260" s="95">
        <v>224676.136651993</v>
      </c>
      <c r="X260" s="95">
        <v>19229.111157178901</v>
      </c>
      <c r="Y260" s="95">
        <v>24.560195465804998</v>
      </c>
      <c r="Z260" s="95">
        <v>20480.472633361798</v>
      </c>
      <c r="AA260" s="95">
        <v>0</v>
      </c>
      <c r="AB260" s="95">
        <v>0</v>
      </c>
      <c r="AC260" s="95">
        <v>199240.25702667201</v>
      </c>
      <c r="AD260" s="95">
        <v>0</v>
      </c>
      <c r="AE260" s="95">
        <v>1291.9909918457299</v>
      </c>
      <c r="AF260" s="95">
        <v>1120.64427728951</v>
      </c>
      <c r="AG260" s="95">
        <v>16615.521026372899</v>
      </c>
      <c r="AH260" s="95">
        <v>0</v>
      </c>
      <c r="AI260" s="95">
        <v>205723.23216438299</v>
      </c>
      <c r="AJ260" s="95">
        <v>19263.5859115124</v>
      </c>
      <c r="AK260" s="95">
        <v>0</v>
      </c>
      <c r="AL260" s="95">
        <v>2519.7323837876302</v>
      </c>
      <c r="AM260" s="95">
        <v>0</v>
      </c>
      <c r="AN260" s="95">
        <v>198880.40990638701</v>
      </c>
      <c r="AO260" s="95">
        <v>0</v>
      </c>
      <c r="AP260" s="95">
        <v>1870712.05644226</v>
      </c>
      <c r="AQ260" s="95">
        <v>161649.89954948399</v>
      </c>
      <c r="AR260" s="95">
        <v>284.03485481440998</v>
      </c>
      <c r="AS260" s="95">
        <v>190801.50163268999</v>
      </c>
      <c r="AT260" s="95">
        <v>0</v>
      </c>
      <c r="AU260" s="95">
        <v>0</v>
      </c>
      <c r="AV260" s="95">
        <v>777162.61834716797</v>
      </c>
      <c r="AW260" s="95">
        <v>0</v>
      </c>
      <c r="AX260" s="95">
        <v>10902.1264697313</v>
      </c>
      <c r="AY260" s="95">
        <v>10756.899660229699</v>
      </c>
      <c r="AZ260" s="95">
        <v>134465.277145386</v>
      </c>
      <c r="BA260" s="95">
        <v>0</v>
      </c>
      <c r="BB260" s="95">
        <v>1709348.0202484101</v>
      </c>
      <c r="BC260" s="95">
        <v>163710.54727554301</v>
      </c>
      <c r="BD260" s="95">
        <v>0</v>
      </c>
      <c r="BE260" s="95">
        <v>21591.432610988599</v>
      </c>
      <c r="BF260" s="95">
        <v>0</v>
      </c>
      <c r="BG260" s="95">
        <v>777567.76422882103</v>
      </c>
      <c r="BH260" s="95">
        <v>0</v>
      </c>
      <c r="BI260" s="95">
        <v>424395.56071472203</v>
      </c>
      <c r="BJ260" s="95">
        <v>102516.014029503</v>
      </c>
      <c r="BK260" s="95">
        <v>0</v>
      </c>
      <c r="BL260" s="95">
        <v>0</v>
      </c>
      <c r="BM260" s="95">
        <v>0</v>
      </c>
      <c r="BN260" s="95">
        <v>0</v>
      </c>
      <c r="BO260" s="95">
        <v>0</v>
      </c>
      <c r="BP260" s="95">
        <v>0</v>
      </c>
      <c r="BQ260" s="95">
        <v>0</v>
      </c>
      <c r="BR260" s="95">
        <v>3535.0973352491901</v>
      </c>
      <c r="BS260" s="95">
        <v>102801.92482662199</v>
      </c>
      <c r="BT260" s="95">
        <v>0</v>
      </c>
      <c r="BU260" s="95">
        <v>379256</v>
      </c>
      <c r="BV260" s="95">
        <v>54841.886222362496</v>
      </c>
      <c r="BW260" s="95">
        <v>0</v>
      </c>
      <c r="BX260" s="95">
        <v>4499.6699853539503</v>
      </c>
      <c r="BY260" s="95">
        <v>0</v>
      </c>
      <c r="BZ260" s="95">
        <v>0</v>
      </c>
      <c r="CA260" s="95">
        <v>2232.3233747184299</v>
      </c>
      <c r="CB260" s="95">
        <v>243521.11032486</v>
      </c>
      <c r="CC260" s="95">
        <v>2035858.9056243901</v>
      </c>
      <c r="CD260" s="95">
        <v>540539.89754486096</v>
      </c>
      <c r="CE260" s="95">
        <v>146.33892459981101</v>
      </c>
      <c r="CF260" s="95">
        <v>20469.601019620899</v>
      </c>
      <c r="CG260" s="95">
        <v>190883.78518676799</v>
      </c>
      <c r="CH260" s="95">
        <v>0</v>
      </c>
      <c r="CI260" s="95">
        <v>2378.63802266121</v>
      </c>
      <c r="CJ260" s="95">
        <v>263999.74552535999</v>
      </c>
      <c r="CK260" s="95">
        <v>2227858.0976867699</v>
      </c>
      <c r="CL260" s="95">
        <v>572699.66808319103</v>
      </c>
      <c r="CM260" s="160">
        <v>2951.9308362305201</v>
      </c>
      <c r="CN260" s="160">
        <v>463759.36605835002</v>
      </c>
      <c r="CO260" s="160">
        <v>3004166.1090393099</v>
      </c>
      <c r="CP260" s="95">
        <v>572699.66808319103</v>
      </c>
      <c r="CQ260" s="95">
        <v>0</v>
      </c>
      <c r="CR260" s="95">
        <v>0</v>
      </c>
      <c r="CS260" s="95">
        <v>0</v>
      </c>
      <c r="CT260" s="95">
        <v>0</v>
      </c>
      <c r="CU260" s="161">
        <v>263990.71134448092</v>
      </c>
      <c r="CV260" s="161">
        <v>2226742.6908111582</v>
      </c>
    </row>
    <row r="261" spans="1:100" x14ac:dyDescent="0.2">
      <c r="A261" s="94" t="s">
        <v>54</v>
      </c>
      <c r="B261" s="96">
        <v>43344</v>
      </c>
      <c r="C261" s="95">
        <v>0</v>
      </c>
      <c r="D261" s="95">
        <v>2117.0448968708502</v>
      </c>
      <c r="E261" s="95">
        <v>127.138989385217</v>
      </c>
      <c r="F261" s="95">
        <v>2.2606582319713202</v>
      </c>
      <c r="G261" s="95">
        <v>149.234889633954</v>
      </c>
      <c r="H261" s="95">
        <v>0</v>
      </c>
      <c r="I261" s="95">
        <v>0</v>
      </c>
      <c r="J261" s="95">
        <v>559.34540826082196</v>
      </c>
      <c r="K261" s="95">
        <v>0</v>
      </c>
      <c r="L261" s="95">
        <v>21.128859765362002</v>
      </c>
      <c r="M261" s="95">
        <v>17.092568366788299</v>
      </c>
      <c r="N261" s="95">
        <v>81.452257005497799</v>
      </c>
      <c r="O261" s="95">
        <v>0</v>
      </c>
      <c r="P261" s="95">
        <v>2020.3214480280899</v>
      </c>
      <c r="Q261" s="95">
        <v>106.922068115324</v>
      </c>
      <c r="R261" s="95">
        <v>0</v>
      </c>
      <c r="S261" s="95">
        <v>17.779352725716301</v>
      </c>
      <c r="T261" s="95">
        <v>0</v>
      </c>
      <c r="U261" s="95">
        <v>559.74151245504595</v>
      </c>
      <c r="V261" s="95">
        <v>0</v>
      </c>
      <c r="W261" s="95">
        <v>223307.209436417</v>
      </c>
      <c r="X261" s="95">
        <v>17763.0527319908</v>
      </c>
      <c r="Y261" s="95">
        <v>28.991032688878501</v>
      </c>
      <c r="Z261" s="95">
        <v>19574.972401857402</v>
      </c>
      <c r="AA261" s="95">
        <v>0</v>
      </c>
      <c r="AB261" s="95">
        <v>0</v>
      </c>
      <c r="AC261" s="95">
        <v>186795.469062805</v>
      </c>
      <c r="AD261" s="95">
        <v>0</v>
      </c>
      <c r="AE261" s="95">
        <v>1400.3132863789799</v>
      </c>
      <c r="AF261" s="95">
        <v>1098.62444378436</v>
      </c>
      <c r="AG261" s="95">
        <v>16093.5082961321</v>
      </c>
      <c r="AH261" s="95">
        <v>0</v>
      </c>
      <c r="AI261" s="95">
        <v>203988.10161590599</v>
      </c>
      <c r="AJ261" s="95">
        <v>17519.441367864601</v>
      </c>
      <c r="AK261" s="95">
        <v>0</v>
      </c>
      <c r="AL261" s="95">
        <v>2116.3910552263301</v>
      </c>
      <c r="AM261" s="95">
        <v>0</v>
      </c>
      <c r="AN261" s="95">
        <v>187001.01935386701</v>
      </c>
      <c r="AO261" s="95">
        <v>0</v>
      </c>
      <c r="AP261" s="95">
        <v>1867519.0791626</v>
      </c>
      <c r="AQ261" s="95">
        <v>150731.57273674</v>
      </c>
      <c r="AR261" s="95">
        <v>235.10373542457799</v>
      </c>
      <c r="AS261" s="95">
        <v>183386.649570465</v>
      </c>
      <c r="AT261" s="95">
        <v>0</v>
      </c>
      <c r="AU261" s="95">
        <v>0</v>
      </c>
      <c r="AV261" s="95">
        <v>741477.10990142799</v>
      </c>
      <c r="AW261" s="95">
        <v>0</v>
      </c>
      <c r="AX261" s="95">
        <v>11900.726681947701</v>
      </c>
      <c r="AY261" s="95">
        <v>10239.7071391344</v>
      </c>
      <c r="AZ261" s="95">
        <v>131249.537549973</v>
      </c>
      <c r="BA261" s="95">
        <v>0</v>
      </c>
      <c r="BB261" s="95">
        <v>1726645.7352905299</v>
      </c>
      <c r="BC261" s="95">
        <v>150931.029260635</v>
      </c>
      <c r="BD261" s="95">
        <v>0</v>
      </c>
      <c r="BE261" s="95">
        <v>18968.249204635598</v>
      </c>
      <c r="BF261" s="95">
        <v>0</v>
      </c>
      <c r="BG261" s="95">
        <v>741537.722839355</v>
      </c>
      <c r="BH261" s="95">
        <v>0</v>
      </c>
      <c r="BI261" s="95">
        <v>423640.62813186599</v>
      </c>
      <c r="BJ261" s="95">
        <v>104829.560286522</v>
      </c>
      <c r="BK261" s="95">
        <v>0</v>
      </c>
      <c r="BL261" s="95">
        <v>0</v>
      </c>
      <c r="BM261" s="95">
        <v>0</v>
      </c>
      <c r="BN261" s="95">
        <v>0</v>
      </c>
      <c r="BO261" s="95">
        <v>0</v>
      </c>
      <c r="BP261" s="95">
        <v>0</v>
      </c>
      <c r="BQ261" s="95">
        <v>0</v>
      </c>
      <c r="BR261" s="95">
        <v>3369.8355205357102</v>
      </c>
      <c r="BS261" s="95">
        <v>106884.954001427</v>
      </c>
      <c r="BT261" s="95">
        <v>0</v>
      </c>
      <c r="BU261" s="95">
        <v>354648</v>
      </c>
      <c r="BV261" s="95">
        <v>50795.571584701502</v>
      </c>
      <c r="BW261" s="95">
        <v>0</v>
      </c>
      <c r="BX261" s="95">
        <v>3047.4699889123399</v>
      </c>
      <c r="BY261" s="95">
        <v>0</v>
      </c>
      <c r="BZ261" s="95">
        <v>0</v>
      </c>
      <c r="CA261" s="95">
        <v>2243.3705743253199</v>
      </c>
      <c r="CB261" s="95">
        <v>240537.54153823899</v>
      </c>
      <c r="CC261" s="95">
        <v>2021759.1176452599</v>
      </c>
      <c r="CD261" s="95">
        <v>527979.71108245896</v>
      </c>
      <c r="CE261" s="95">
        <v>149.30496661737601</v>
      </c>
      <c r="CF261" s="95">
        <v>19530.088440895099</v>
      </c>
      <c r="CG261" s="95">
        <v>183395.69125556899</v>
      </c>
      <c r="CH261" s="95">
        <v>0</v>
      </c>
      <c r="CI261" s="95">
        <v>2392.2223702967199</v>
      </c>
      <c r="CJ261" s="95">
        <v>260151.16340255699</v>
      </c>
      <c r="CK261" s="95">
        <v>2204605.5427856399</v>
      </c>
      <c r="CL261" s="95">
        <v>559371.96027374303</v>
      </c>
      <c r="CM261" s="160">
        <v>2944.0276393592399</v>
      </c>
      <c r="CN261" s="160">
        <v>446727.65274047898</v>
      </c>
      <c r="CO261" s="160">
        <v>2940884.6327514602</v>
      </c>
      <c r="CP261" s="95">
        <v>559371.96027374303</v>
      </c>
      <c r="CQ261" s="95">
        <v>0</v>
      </c>
      <c r="CR261" s="95">
        <v>0</v>
      </c>
      <c r="CS261" s="95">
        <v>0</v>
      </c>
      <c r="CT261" s="95">
        <v>0</v>
      </c>
      <c r="CU261" s="161">
        <v>260067.6299791341</v>
      </c>
      <c r="CV261" s="161">
        <v>2205154.8089008289</v>
      </c>
    </row>
    <row r="262" spans="1:100" x14ac:dyDescent="0.2">
      <c r="A262" s="94" t="s">
        <v>54</v>
      </c>
      <c r="B262" s="96">
        <v>43435</v>
      </c>
      <c r="C262" s="95">
        <v>0</v>
      </c>
      <c r="D262" s="95">
        <v>2118.94489648938</v>
      </c>
      <c r="E262" s="95">
        <v>119.973697066307</v>
      </c>
      <c r="F262" s="95">
        <v>2.9130171419819799</v>
      </c>
      <c r="G262" s="95">
        <v>147.47951106727101</v>
      </c>
      <c r="H262" s="95">
        <v>0</v>
      </c>
      <c r="I262" s="95">
        <v>0</v>
      </c>
      <c r="J262" s="95">
        <v>544.29345476627395</v>
      </c>
      <c r="K262" s="95">
        <v>0</v>
      </c>
      <c r="L262" s="95">
        <v>19.032964704092599</v>
      </c>
      <c r="M262" s="95">
        <v>14.780996295972701</v>
      </c>
      <c r="N262" s="95">
        <v>77.395307536236899</v>
      </c>
      <c r="O262" s="95">
        <v>0</v>
      </c>
      <c r="P262" s="95">
        <v>2021.5011985898</v>
      </c>
      <c r="Q262" s="95">
        <v>103.54994669556601</v>
      </c>
      <c r="R262" s="95">
        <v>0</v>
      </c>
      <c r="S262" s="95">
        <v>12.6237150485395</v>
      </c>
      <c r="T262" s="95">
        <v>0</v>
      </c>
      <c r="U262" s="95">
        <v>544.17923845350697</v>
      </c>
      <c r="V262" s="95">
        <v>0</v>
      </c>
      <c r="W262" s="95">
        <v>222520.68583679199</v>
      </c>
      <c r="X262" s="95">
        <v>16799.4514906406</v>
      </c>
      <c r="Y262" s="95">
        <v>46.008221011608804</v>
      </c>
      <c r="Z262" s="95">
        <v>20139.294099330898</v>
      </c>
      <c r="AA262" s="95">
        <v>0</v>
      </c>
      <c r="AB262" s="95">
        <v>0</v>
      </c>
      <c r="AC262" s="95">
        <v>179614.926364899</v>
      </c>
      <c r="AD262" s="95">
        <v>0</v>
      </c>
      <c r="AE262" s="95">
        <v>1199.8142977953</v>
      </c>
      <c r="AF262" s="95">
        <v>1063.2763920873399</v>
      </c>
      <c r="AG262" s="95">
        <v>13923.835058450701</v>
      </c>
      <c r="AH262" s="95">
        <v>0</v>
      </c>
      <c r="AI262" s="95">
        <v>207745.42193985</v>
      </c>
      <c r="AJ262" s="95">
        <v>16694.6647343636</v>
      </c>
      <c r="AK262" s="95">
        <v>0</v>
      </c>
      <c r="AL262" s="95">
        <v>1915.2250360697501</v>
      </c>
      <c r="AM262" s="95">
        <v>0</v>
      </c>
      <c r="AN262" s="95">
        <v>179837.48418045</v>
      </c>
      <c r="AO262" s="95">
        <v>0</v>
      </c>
      <c r="AP262" s="95">
        <v>1893527.99829102</v>
      </c>
      <c r="AQ262" s="95">
        <v>144463.07608985901</v>
      </c>
      <c r="AR262" s="95">
        <v>384.00802066177101</v>
      </c>
      <c r="AS262" s="95">
        <v>190643.748670578</v>
      </c>
      <c r="AT262" s="95">
        <v>0</v>
      </c>
      <c r="AU262" s="95">
        <v>0</v>
      </c>
      <c r="AV262" s="95">
        <v>729944.38845062302</v>
      </c>
      <c r="AW262" s="95">
        <v>0</v>
      </c>
      <c r="AX262" s="95">
        <v>10228.7246291637</v>
      </c>
      <c r="AY262" s="95">
        <v>9948.6332859992999</v>
      </c>
      <c r="AZ262" s="95">
        <v>115142.235003471</v>
      </c>
      <c r="BA262" s="95">
        <v>0</v>
      </c>
      <c r="BB262" s="95">
        <v>1765316.62219238</v>
      </c>
      <c r="BC262" s="95">
        <v>146857.73055076599</v>
      </c>
      <c r="BD262" s="95">
        <v>0</v>
      </c>
      <c r="BE262" s="95">
        <v>17486.809354782101</v>
      </c>
      <c r="BF262" s="95">
        <v>0</v>
      </c>
      <c r="BG262" s="95">
        <v>729477.88909149205</v>
      </c>
      <c r="BH262" s="95">
        <v>0</v>
      </c>
      <c r="BI262" s="95">
        <v>426181.81836700399</v>
      </c>
      <c r="BJ262" s="95">
        <v>109984.879861832</v>
      </c>
      <c r="BK262" s="95">
        <v>0</v>
      </c>
      <c r="BL262" s="95">
        <v>0</v>
      </c>
      <c r="BM262" s="95">
        <v>0</v>
      </c>
      <c r="BN262" s="95">
        <v>0</v>
      </c>
      <c r="BO262" s="95">
        <v>0</v>
      </c>
      <c r="BP262" s="95">
        <v>0</v>
      </c>
      <c r="BQ262" s="95">
        <v>0</v>
      </c>
      <c r="BR262" s="95">
        <v>3310.4795387387298</v>
      </c>
      <c r="BS262" s="95">
        <v>108328.02953624701</v>
      </c>
      <c r="BT262" s="95">
        <v>0</v>
      </c>
      <c r="BU262" s="95">
        <v>381868.57999801601</v>
      </c>
      <c r="BV262" s="95">
        <v>45877.344645500198</v>
      </c>
      <c r="BW262" s="95">
        <v>0</v>
      </c>
      <c r="BX262" s="95">
        <v>3506.6399857997899</v>
      </c>
      <c r="BY262" s="95">
        <v>0</v>
      </c>
      <c r="BZ262" s="95">
        <v>0</v>
      </c>
      <c r="CA262" s="95">
        <v>2236.0673491656798</v>
      </c>
      <c r="CB262" s="95">
        <v>240036.84811401399</v>
      </c>
      <c r="CC262" s="95">
        <v>2031479.7767181401</v>
      </c>
      <c r="CD262" s="95">
        <v>523519.58752059902</v>
      </c>
      <c r="CE262" s="95">
        <v>147.381585935131</v>
      </c>
      <c r="CF262" s="95">
        <v>20193.425380468401</v>
      </c>
      <c r="CG262" s="95">
        <v>190245.31697654701</v>
      </c>
      <c r="CH262" s="95">
        <v>0</v>
      </c>
      <c r="CI262" s="95">
        <v>2382.9165790379002</v>
      </c>
      <c r="CJ262" s="95">
        <v>260195.27468109099</v>
      </c>
      <c r="CK262" s="95">
        <v>2220827.3155212398</v>
      </c>
      <c r="CL262" s="95">
        <v>555415.59935760498</v>
      </c>
      <c r="CM262" s="160">
        <v>2925.2177946567499</v>
      </c>
      <c r="CN262" s="160">
        <v>440020.54988861101</v>
      </c>
      <c r="CO262" s="160">
        <v>2958379.3337097201</v>
      </c>
      <c r="CP262" s="95">
        <v>555415.59935760498</v>
      </c>
      <c r="CQ262" s="95">
        <v>0</v>
      </c>
      <c r="CR262" s="95">
        <v>0</v>
      </c>
      <c r="CS262" s="95">
        <v>0</v>
      </c>
      <c r="CT262" s="95">
        <v>0</v>
      </c>
      <c r="CU262" s="161">
        <v>260230.27349448239</v>
      </c>
      <c r="CV262" s="161">
        <v>2221725.0936946869</v>
      </c>
    </row>
    <row r="263" spans="1:100" x14ac:dyDescent="0.2">
      <c r="A263" s="94" t="s">
        <v>54</v>
      </c>
      <c r="B263" s="96">
        <v>43525</v>
      </c>
      <c r="C263" s="95">
        <v>0</v>
      </c>
      <c r="D263" s="95">
        <v>2125.7307796180198</v>
      </c>
      <c r="E263" s="95">
        <v>109.638911828399</v>
      </c>
      <c r="F263" s="95">
        <v>7.91941094998037</v>
      </c>
      <c r="G263" s="95">
        <v>152.90613476373301</v>
      </c>
      <c r="H263" s="95">
        <v>0</v>
      </c>
      <c r="I263" s="95">
        <v>0</v>
      </c>
      <c r="J263" s="95">
        <v>544.628991670907</v>
      </c>
      <c r="K263" s="95">
        <v>0</v>
      </c>
      <c r="L263" s="95">
        <v>10.9531739994418</v>
      </c>
      <c r="M263" s="95">
        <v>16.239958294900099</v>
      </c>
      <c r="N263" s="95">
        <v>72.549082376994207</v>
      </c>
      <c r="O263" s="95">
        <v>0</v>
      </c>
      <c r="P263" s="95">
        <v>2037.2903638929099</v>
      </c>
      <c r="Q263" s="95">
        <v>102.297366931103</v>
      </c>
      <c r="R263" s="95">
        <v>0</v>
      </c>
      <c r="S263" s="95">
        <v>13.611695679719601</v>
      </c>
      <c r="T263" s="95">
        <v>0</v>
      </c>
      <c r="U263" s="95">
        <v>543.96186947077501</v>
      </c>
      <c r="V263" s="95">
        <v>0</v>
      </c>
      <c r="W263" s="95">
        <v>225389.82053947399</v>
      </c>
      <c r="X263" s="95">
        <v>16373.4581236839</v>
      </c>
      <c r="Y263" s="95">
        <v>68.547187287360401</v>
      </c>
      <c r="Z263" s="95">
        <v>20846.562563419298</v>
      </c>
      <c r="AA263" s="95">
        <v>0</v>
      </c>
      <c r="AB263" s="95">
        <v>0</v>
      </c>
      <c r="AC263" s="95">
        <v>180627.03620147699</v>
      </c>
      <c r="AD263" s="95">
        <v>0</v>
      </c>
      <c r="AE263" s="95">
        <v>1451.41336391866</v>
      </c>
      <c r="AF263" s="95">
        <v>1277.2222322523601</v>
      </c>
      <c r="AG263" s="95">
        <v>13859.4137622118</v>
      </c>
      <c r="AH263" s="95">
        <v>0</v>
      </c>
      <c r="AI263" s="95">
        <v>208489.911159515</v>
      </c>
      <c r="AJ263" s="95">
        <v>16074.699424386001</v>
      </c>
      <c r="AK263" s="95">
        <v>0</v>
      </c>
      <c r="AL263" s="95">
        <v>1553.1002601534101</v>
      </c>
      <c r="AM263" s="95">
        <v>0</v>
      </c>
      <c r="AN263" s="95">
        <v>180618.25401306199</v>
      </c>
      <c r="AO263" s="95">
        <v>0</v>
      </c>
      <c r="AP263" s="95">
        <v>1908943.08203125</v>
      </c>
      <c r="AQ263" s="95">
        <v>144466.00019455</v>
      </c>
      <c r="AR263" s="95">
        <v>624.68280341476202</v>
      </c>
      <c r="AS263" s="95">
        <v>197048.91581153899</v>
      </c>
      <c r="AT263" s="95">
        <v>0</v>
      </c>
      <c r="AU263" s="95">
        <v>0</v>
      </c>
      <c r="AV263" s="95">
        <v>741272.386482239</v>
      </c>
      <c r="AW263" s="95">
        <v>0</v>
      </c>
      <c r="AX263" s="95">
        <v>12036.290106058101</v>
      </c>
      <c r="AY263" s="95">
        <v>12008.0630611181</v>
      </c>
      <c r="AZ263" s="95">
        <v>115402.40751552601</v>
      </c>
      <c r="BA263" s="95">
        <v>0</v>
      </c>
      <c r="BB263" s="95">
        <v>1748055.9238128699</v>
      </c>
      <c r="BC263" s="95">
        <v>143741.22195625299</v>
      </c>
      <c r="BD263" s="95">
        <v>0</v>
      </c>
      <c r="BE263" s="95">
        <v>14275.1888898611</v>
      </c>
      <c r="BF263" s="95">
        <v>0</v>
      </c>
      <c r="BG263" s="95">
        <v>741098.39078521705</v>
      </c>
      <c r="BH263" s="95">
        <v>0</v>
      </c>
      <c r="BI263" s="95">
        <v>430231.90678024298</v>
      </c>
      <c r="BJ263" s="95">
        <v>41000.053533077204</v>
      </c>
      <c r="BK263" s="95">
        <v>0</v>
      </c>
      <c r="BL263" s="95">
        <v>0</v>
      </c>
      <c r="BM263" s="95">
        <v>0</v>
      </c>
      <c r="BN263" s="95">
        <v>0</v>
      </c>
      <c r="BO263" s="95">
        <v>0</v>
      </c>
      <c r="BP263" s="95">
        <v>0</v>
      </c>
      <c r="BQ263" s="95">
        <v>0</v>
      </c>
      <c r="BR263" s="95">
        <v>4026.2782192230202</v>
      </c>
      <c r="BS263" s="95">
        <v>40552.359731197401</v>
      </c>
      <c r="BT263" s="95">
        <v>0</v>
      </c>
      <c r="BU263" s="95">
        <v>386241.57999801601</v>
      </c>
      <c r="BV263" s="95">
        <v>47853.553001880602</v>
      </c>
      <c r="BW263" s="95">
        <v>0</v>
      </c>
      <c r="BX263" s="95">
        <v>3194.7399881482102</v>
      </c>
      <c r="BY263" s="95">
        <v>0</v>
      </c>
      <c r="BZ263" s="95">
        <v>0</v>
      </c>
      <c r="CA263" s="95">
        <v>2239.3822367787402</v>
      </c>
      <c r="CB263" s="95">
        <v>242143.95812034601</v>
      </c>
      <c r="CC263" s="95">
        <v>2052246.4311370801</v>
      </c>
      <c r="CD263" s="95">
        <v>482896.81763458299</v>
      </c>
      <c r="CE263" s="95">
        <v>152.93331963010101</v>
      </c>
      <c r="CF263" s="95">
        <v>20899.101211547899</v>
      </c>
      <c r="CG263" s="95">
        <v>197726.13522911101</v>
      </c>
      <c r="CH263" s="95">
        <v>0</v>
      </c>
      <c r="CI263" s="95">
        <v>2393.4238410294101</v>
      </c>
      <c r="CJ263" s="95">
        <v>263001.83914947498</v>
      </c>
      <c r="CK263" s="95">
        <v>2250398.0179748498</v>
      </c>
      <c r="CL263" s="95">
        <v>514647.10644912702</v>
      </c>
      <c r="CM263" s="160">
        <v>2933.5655705332802</v>
      </c>
      <c r="CN263" s="160">
        <v>443741.40981292701</v>
      </c>
      <c r="CO263" s="160">
        <v>2992162.5816955599</v>
      </c>
      <c r="CP263" s="95">
        <v>514647.10644912702</v>
      </c>
      <c r="CQ263" s="95">
        <v>0</v>
      </c>
      <c r="CR263" s="95">
        <v>0</v>
      </c>
      <c r="CS263" s="95">
        <v>0</v>
      </c>
      <c r="CT263" s="95">
        <v>0</v>
      </c>
      <c r="CU263" s="161">
        <v>263043.05933189392</v>
      </c>
      <c r="CV263" s="161">
        <v>2249972.566366191</v>
      </c>
    </row>
    <row r="264" spans="1:100" x14ac:dyDescent="0.2">
      <c r="A264" s="94" t="s">
        <v>54</v>
      </c>
      <c r="B264" s="96">
        <v>43617</v>
      </c>
      <c r="C264" s="95">
        <v>0</v>
      </c>
      <c r="D264" s="95">
        <v>2100.0334471464198</v>
      </c>
      <c r="E264" s="95">
        <v>108.247685266659</v>
      </c>
      <c r="F264" s="95">
        <v>15.9647543689935</v>
      </c>
      <c r="G264" s="95">
        <v>160.46260511688899</v>
      </c>
      <c r="H264" s="95">
        <v>0</v>
      </c>
      <c r="I264" s="95">
        <v>0</v>
      </c>
      <c r="J264" s="95">
        <v>541.51287753880001</v>
      </c>
      <c r="K264" s="95">
        <v>0</v>
      </c>
      <c r="L264" s="95">
        <v>14.966996735776799</v>
      </c>
      <c r="M264" s="95">
        <v>13.992919279960899</v>
      </c>
      <c r="N264" s="95">
        <v>68.723739058710606</v>
      </c>
      <c r="O264" s="95">
        <v>0</v>
      </c>
      <c r="P264" s="95">
        <v>2013.5599608570301</v>
      </c>
      <c r="Q264" s="95">
        <v>98.313678066246197</v>
      </c>
      <c r="R264" s="95">
        <v>0</v>
      </c>
      <c r="S264" s="95">
        <v>10.9344358354574</v>
      </c>
      <c r="T264" s="95">
        <v>0</v>
      </c>
      <c r="U264" s="95">
        <v>541.82190521061398</v>
      </c>
      <c r="V264" s="95">
        <v>0</v>
      </c>
      <c r="W264" s="95">
        <v>221199.34543418899</v>
      </c>
      <c r="X264" s="95">
        <v>15271.7128199339</v>
      </c>
      <c r="Y264" s="95">
        <v>201.52783690579199</v>
      </c>
      <c r="Z264" s="95">
        <v>21982.3058340549</v>
      </c>
      <c r="AA264" s="95">
        <v>0</v>
      </c>
      <c r="AB264" s="95">
        <v>0</v>
      </c>
      <c r="AC264" s="95">
        <v>182424.56101417501</v>
      </c>
      <c r="AD264" s="95">
        <v>0</v>
      </c>
      <c r="AE264" s="95">
        <v>1402.76833851635</v>
      </c>
      <c r="AF264" s="95">
        <v>1084.3147266805199</v>
      </c>
      <c r="AG264" s="95">
        <v>12958.3965116739</v>
      </c>
      <c r="AH264" s="95">
        <v>0</v>
      </c>
      <c r="AI264" s="95">
        <v>207136.118566513</v>
      </c>
      <c r="AJ264" s="95">
        <v>14880.269970297801</v>
      </c>
      <c r="AK264" s="95">
        <v>0</v>
      </c>
      <c r="AL264" s="95">
        <v>1125.7310035973801</v>
      </c>
      <c r="AM264" s="95">
        <v>0</v>
      </c>
      <c r="AN264" s="95">
        <v>182002.10430145299</v>
      </c>
      <c r="AO264" s="95">
        <v>0</v>
      </c>
      <c r="AP264" s="95">
        <v>1875524.0405426</v>
      </c>
      <c r="AQ264" s="95">
        <v>135121.12879562401</v>
      </c>
      <c r="AR264" s="95">
        <v>2161.0285758674099</v>
      </c>
      <c r="AS264" s="95">
        <v>210380.255311966</v>
      </c>
      <c r="AT264" s="95">
        <v>0</v>
      </c>
      <c r="AU264" s="95">
        <v>0</v>
      </c>
      <c r="AV264" s="95">
        <v>755666.08785247803</v>
      </c>
      <c r="AW264" s="95">
        <v>0</v>
      </c>
      <c r="AX264" s="95">
        <v>11863.718514919299</v>
      </c>
      <c r="AY264" s="95">
        <v>10184.492958426499</v>
      </c>
      <c r="AZ264" s="95">
        <v>108047.639613152</v>
      </c>
      <c r="BA264" s="95">
        <v>0</v>
      </c>
      <c r="BB264" s="95">
        <v>1749869.53619385</v>
      </c>
      <c r="BC264" s="95">
        <v>133190.76656341599</v>
      </c>
      <c r="BD264" s="95">
        <v>0</v>
      </c>
      <c r="BE264" s="95">
        <v>9831.3511674404108</v>
      </c>
      <c r="BF264" s="95">
        <v>0</v>
      </c>
      <c r="BG264" s="95">
        <v>756279.92959594703</v>
      </c>
      <c r="BH264" s="95">
        <v>0</v>
      </c>
      <c r="BI264" s="95">
        <v>424158.47698211699</v>
      </c>
      <c r="BJ264" s="95">
        <v>39430.337032318101</v>
      </c>
      <c r="BK264" s="95">
        <v>0</v>
      </c>
      <c r="BL264" s="95">
        <v>0</v>
      </c>
      <c r="BM264" s="95">
        <v>0</v>
      </c>
      <c r="BN264" s="95">
        <v>0</v>
      </c>
      <c r="BO264" s="95">
        <v>0</v>
      </c>
      <c r="BP264" s="95">
        <v>0</v>
      </c>
      <c r="BQ264" s="95">
        <v>0</v>
      </c>
      <c r="BR264" s="95">
        <v>3580.4507858455199</v>
      </c>
      <c r="BS264" s="95">
        <v>39235.0220127106</v>
      </c>
      <c r="BT264" s="95">
        <v>0</v>
      </c>
      <c r="BU264" s="95">
        <v>380419.759998322</v>
      </c>
      <c r="BV264" s="95">
        <v>42086.204223155997</v>
      </c>
      <c r="BW264" s="95">
        <v>0</v>
      </c>
      <c r="BX264" s="95">
        <v>2053.1999912261999</v>
      </c>
      <c r="BY264" s="95">
        <v>0</v>
      </c>
      <c r="BZ264" s="95">
        <v>0</v>
      </c>
      <c r="CA264" s="95">
        <v>2209.7108525931799</v>
      </c>
      <c r="CB264" s="95">
        <v>235857.268409729</v>
      </c>
      <c r="CC264" s="95">
        <v>2015698.5714416499</v>
      </c>
      <c r="CD264" s="95">
        <v>465887.46005630499</v>
      </c>
      <c r="CE264" s="95">
        <v>160.44575510173999</v>
      </c>
      <c r="CF264" s="95">
        <v>21948.999978780699</v>
      </c>
      <c r="CG264" s="95">
        <v>210279.13490295401</v>
      </c>
      <c r="CH264" s="95">
        <v>0</v>
      </c>
      <c r="CI264" s="95">
        <v>2369.7870241701598</v>
      </c>
      <c r="CJ264" s="95">
        <v>257906.41084861799</v>
      </c>
      <c r="CK264" s="95">
        <v>2227676.3253784198</v>
      </c>
      <c r="CL264" s="95">
        <v>498856.19183349598</v>
      </c>
      <c r="CM264" s="160">
        <v>2904.1127609312498</v>
      </c>
      <c r="CN264" s="160">
        <v>440307.01112747198</v>
      </c>
      <c r="CO264" s="160">
        <v>2982140.9085998498</v>
      </c>
      <c r="CP264" s="95">
        <v>498856.19183349598</v>
      </c>
      <c r="CQ264" s="95">
        <v>0</v>
      </c>
      <c r="CR264" s="95">
        <v>0</v>
      </c>
      <c r="CS264" s="95">
        <v>0</v>
      </c>
      <c r="CT264" s="95">
        <v>0</v>
      </c>
      <c r="CU264" s="161">
        <v>257806.26838850969</v>
      </c>
      <c r="CV264" s="161">
        <v>2225977.706344604</v>
      </c>
    </row>
    <row r="265" spans="1:100" x14ac:dyDescent="0.2">
      <c r="A265" s="94" t="s">
        <v>54</v>
      </c>
      <c r="B265" s="96">
        <v>43709</v>
      </c>
      <c r="C265" s="95">
        <v>0</v>
      </c>
      <c r="D265" s="95">
        <v>2062.4616476297401</v>
      </c>
      <c r="E265" s="95">
        <v>110.05551177356401</v>
      </c>
      <c r="F265" s="95">
        <v>23.662921562790899</v>
      </c>
      <c r="G265" s="95">
        <v>166.250628789887</v>
      </c>
      <c r="H265" s="95">
        <v>0</v>
      </c>
      <c r="I265" s="95">
        <v>0</v>
      </c>
      <c r="J265" s="95">
        <v>540.54044214636099</v>
      </c>
      <c r="K265" s="95">
        <v>0</v>
      </c>
      <c r="L265" s="95">
        <v>17.081977932946799</v>
      </c>
      <c r="M265" s="95">
        <v>12.9411943239393</v>
      </c>
      <c r="N265" s="95">
        <v>64.336381500586896</v>
      </c>
      <c r="O265" s="95">
        <v>0</v>
      </c>
      <c r="P265" s="95">
        <v>1973.4708623886099</v>
      </c>
      <c r="Q265" s="95">
        <v>98.622983486391604</v>
      </c>
      <c r="R265" s="95">
        <v>0</v>
      </c>
      <c r="S265" s="95">
        <v>9.8489175318973103</v>
      </c>
      <c r="T265" s="95">
        <v>0</v>
      </c>
      <c r="U265" s="95">
        <v>541.10353763401497</v>
      </c>
      <c r="V265" s="95">
        <v>0</v>
      </c>
      <c r="W265" s="95">
        <v>221522.92521095299</v>
      </c>
      <c r="X265" s="95">
        <v>14008.2937968969</v>
      </c>
      <c r="Y265" s="95">
        <v>556.36876567453101</v>
      </c>
      <c r="Z265" s="95">
        <v>23080.175648689299</v>
      </c>
      <c r="AA265" s="95">
        <v>0</v>
      </c>
      <c r="AB265" s="95">
        <v>0</v>
      </c>
      <c r="AC265" s="95">
        <v>185226.22377014201</v>
      </c>
      <c r="AD265" s="95">
        <v>0</v>
      </c>
      <c r="AE265" s="95">
        <v>1617.5478278696501</v>
      </c>
      <c r="AF265" s="95">
        <v>877.694642625749</v>
      </c>
      <c r="AG265" s="95">
        <v>12360.603054642699</v>
      </c>
      <c r="AH265" s="95">
        <v>0</v>
      </c>
      <c r="AI265" s="95">
        <v>205053.74821090701</v>
      </c>
      <c r="AJ265" s="95">
        <v>13847.272204875901</v>
      </c>
      <c r="AK265" s="95">
        <v>0</v>
      </c>
      <c r="AL265" s="95">
        <v>1007.67224996537</v>
      </c>
      <c r="AM265" s="95">
        <v>0</v>
      </c>
      <c r="AN265" s="95">
        <v>185507.43420028701</v>
      </c>
      <c r="AO265" s="95">
        <v>0</v>
      </c>
      <c r="AP265" s="95">
        <v>1889257.5742492699</v>
      </c>
      <c r="AQ265" s="95">
        <v>122126.665842056</v>
      </c>
      <c r="AR265" s="95">
        <v>3765.4824680984002</v>
      </c>
      <c r="AS265" s="95">
        <v>219609.23496627799</v>
      </c>
      <c r="AT265" s="95">
        <v>0</v>
      </c>
      <c r="AU265" s="95">
        <v>0</v>
      </c>
      <c r="AV265" s="95">
        <v>775176.99944305397</v>
      </c>
      <c r="AW265" s="95">
        <v>0</v>
      </c>
      <c r="AX265" s="95">
        <v>14170.792847275699</v>
      </c>
      <c r="AY265" s="95">
        <v>8505.9486632347107</v>
      </c>
      <c r="AZ265" s="95">
        <v>102902.822229385</v>
      </c>
      <c r="BA265" s="95">
        <v>0</v>
      </c>
      <c r="BB265" s="95">
        <v>1774617.1982116699</v>
      </c>
      <c r="BC265" s="95">
        <v>123651.047031403</v>
      </c>
      <c r="BD265" s="95">
        <v>0</v>
      </c>
      <c r="BE265" s="95">
        <v>8383.1200119256991</v>
      </c>
      <c r="BF265" s="95">
        <v>0</v>
      </c>
      <c r="BG265" s="95">
        <v>775198.31486511196</v>
      </c>
      <c r="BH265" s="95">
        <v>0</v>
      </c>
      <c r="BI265" s="95">
        <v>419209.15116119402</v>
      </c>
      <c r="BJ265" s="95">
        <v>35340.024789810202</v>
      </c>
      <c r="BK265" s="95">
        <v>0</v>
      </c>
      <c r="BL265" s="95">
        <v>0</v>
      </c>
      <c r="BM265" s="95">
        <v>0</v>
      </c>
      <c r="BN265" s="95">
        <v>0</v>
      </c>
      <c r="BO265" s="95">
        <v>0</v>
      </c>
      <c r="BP265" s="95">
        <v>0</v>
      </c>
      <c r="BQ265" s="95">
        <v>0</v>
      </c>
      <c r="BR265" s="95">
        <v>2983.3712458014502</v>
      </c>
      <c r="BS265" s="95">
        <v>37246.721338272102</v>
      </c>
      <c r="BT265" s="95">
        <v>0</v>
      </c>
      <c r="BU265" s="95">
        <v>358174.77999877901</v>
      </c>
      <c r="BV265" s="95">
        <v>39132.680598259001</v>
      </c>
      <c r="BW265" s="95">
        <v>0</v>
      </c>
      <c r="BX265" s="95">
        <v>1386.18999570608</v>
      </c>
      <c r="BY265" s="95">
        <v>0</v>
      </c>
      <c r="BZ265" s="95">
        <v>0</v>
      </c>
      <c r="CA265" s="95">
        <v>2168.6748814880798</v>
      </c>
      <c r="CB265" s="95">
        <v>235134.73990249599</v>
      </c>
      <c r="CC265" s="95">
        <v>2010605.5774230999</v>
      </c>
      <c r="CD265" s="95">
        <v>450309.72513961798</v>
      </c>
      <c r="CE265" s="95">
        <v>166.37638281099501</v>
      </c>
      <c r="CF265" s="95">
        <v>22879.113728761698</v>
      </c>
      <c r="CG265" s="95">
        <v>218954.56791687</v>
      </c>
      <c r="CH265" s="95">
        <v>0</v>
      </c>
      <c r="CI265" s="95">
        <v>2335.5640857517701</v>
      </c>
      <c r="CJ265" s="95">
        <v>257962.90654373201</v>
      </c>
      <c r="CK265" s="95">
        <v>2228021.80395508</v>
      </c>
      <c r="CL265" s="95">
        <v>483570.55796051002</v>
      </c>
      <c r="CM265" s="160">
        <v>2871.8946847915599</v>
      </c>
      <c r="CN265" s="160">
        <v>443336.48347473098</v>
      </c>
      <c r="CO265" s="160">
        <v>3000186.9973449698</v>
      </c>
      <c r="CP265" s="95">
        <v>483570.55796051002</v>
      </c>
      <c r="CQ265" s="95">
        <v>0</v>
      </c>
      <c r="CR265" s="95">
        <v>0</v>
      </c>
      <c r="CS265" s="95">
        <v>0</v>
      </c>
      <c r="CT265" s="95">
        <v>0</v>
      </c>
      <c r="CU265" s="161">
        <v>258013.85363125769</v>
      </c>
      <c r="CV265" s="161">
        <v>2229560.14533997</v>
      </c>
    </row>
    <row r="266" spans="1:100" x14ac:dyDescent="0.2">
      <c r="A266" s="94" t="s">
        <v>54</v>
      </c>
      <c r="B266" s="96">
        <v>43800</v>
      </c>
      <c r="C266" s="95">
        <v>0</v>
      </c>
      <c r="D266" s="95">
        <v>2066.4323129355898</v>
      </c>
      <c r="E266" s="95">
        <v>110.96014083921899</v>
      </c>
      <c r="F266" s="95">
        <v>26.682948762783798</v>
      </c>
      <c r="G266" s="95">
        <v>164.721465684474</v>
      </c>
      <c r="H266" s="95">
        <v>0</v>
      </c>
      <c r="I266" s="95">
        <v>0</v>
      </c>
      <c r="J266" s="95">
        <v>534.81250198185398</v>
      </c>
      <c r="K266" s="95">
        <v>0</v>
      </c>
      <c r="L266" s="95">
        <v>30.021743312012401</v>
      </c>
      <c r="M266" s="95">
        <v>11.8697245209478</v>
      </c>
      <c r="N266" s="95">
        <v>62.392099886666998</v>
      </c>
      <c r="O266" s="95">
        <v>0</v>
      </c>
      <c r="P266" s="95">
        <v>1977.43215948343</v>
      </c>
      <c r="Q266" s="95">
        <v>91.772789194248602</v>
      </c>
      <c r="R266" s="95">
        <v>0</v>
      </c>
      <c r="S266" s="95">
        <v>10.519250088022099</v>
      </c>
      <c r="T266" s="95">
        <v>0</v>
      </c>
      <c r="U266" s="95">
        <v>534.579777024686</v>
      </c>
      <c r="V266" s="95">
        <v>0</v>
      </c>
      <c r="W266" s="95">
        <v>219823.243017197</v>
      </c>
      <c r="X266" s="95">
        <v>13031.469037294401</v>
      </c>
      <c r="Y266" s="95">
        <v>295.10726055875398</v>
      </c>
      <c r="Z266" s="95">
        <v>22249.120518922799</v>
      </c>
      <c r="AA266" s="95">
        <v>0</v>
      </c>
      <c r="AB266" s="95">
        <v>0</v>
      </c>
      <c r="AC266" s="95">
        <v>183419.03661918599</v>
      </c>
      <c r="AD266" s="95">
        <v>0</v>
      </c>
      <c r="AE266" s="95">
        <v>1463.0657741576399</v>
      </c>
      <c r="AF266" s="95">
        <v>856.34722438454605</v>
      </c>
      <c r="AG266" s="95">
        <v>12333.620936155299</v>
      </c>
      <c r="AH266" s="95">
        <v>0</v>
      </c>
      <c r="AI266" s="95">
        <v>206300.05870628401</v>
      </c>
      <c r="AJ266" s="95">
        <v>12864.560121893899</v>
      </c>
      <c r="AK266" s="95">
        <v>0</v>
      </c>
      <c r="AL266" s="95">
        <v>1165.7324729710799</v>
      </c>
      <c r="AM266" s="95">
        <v>0</v>
      </c>
      <c r="AN266" s="95">
        <v>183702.003465652</v>
      </c>
      <c r="AO266" s="95">
        <v>0</v>
      </c>
      <c r="AP266" s="95">
        <v>1891883.99630737</v>
      </c>
      <c r="AQ266" s="95">
        <v>113150.197972298</v>
      </c>
      <c r="AR266" s="95">
        <v>2458.4427371919201</v>
      </c>
      <c r="AS266" s="95">
        <v>220303.51469230701</v>
      </c>
      <c r="AT266" s="95">
        <v>0</v>
      </c>
      <c r="AU266" s="95">
        <v>0</v>
      </c>
      <c r="AV266" s="95">
        <v>781436.89699554397</v>
      </c>
      <c r="AW266" s="95">
        <v>0</v>
      </c>
      <c r="AX266" s="95">
        <v>12607.433838725099</v>
      </c>
      <c r="AY266" s="95">
        <v>8616.6059422492999</v>
      </c>
      <c r="AZ266" s="95">
        <v>103287.249363899</v>
      </c>
      <c r="BA266" s="95">
        <v>0</v>
      </c>
      <c r="BB266" s="95">
        <v>1774320.16036987</v>
      </c>
      <c r="BC266" s="95">
        <v>115035.98539257</v>
      </c>
      <c r="BD266" s="95">
        <v>0</v>
      </c>
      <c r="BE266" s="95">
        <v>10355.8975888491</v>
      </c>
      <c r="BF266" s="95">
        <v>0</v>
      </c>
      <c r="BG266" s="95">
        <v>780806.74312591599</v>
      </c>
      <c r="BH266" s="95">
        <v>0</v>
      </c>
      <c r="BI266" s="95">
        <v>419121.55281829799</v>
      </c>
      <c r="BJ266" s="95">
        <v>31245.866865158099</v>
      </c>
      <c r="BK266" s="95">
        <v>0</v>
      </c>
      <c r="BL266" s="95">
        <v>0</v>
      </c>
      <c r="BM266" s="95">
        <v>0</v>
      </c>
      <c r="BN266" s="95">
        <v>0</v>
      </c>
      <c r="BO266" s="95">
        <v>0</v>
      </c>
      <c r="BP266" s="95">
        <v>0</v>
      </c>
      <c r="BQ266" s="95">
        <v>0</v>
      </c>
      <c r="BR266" s="95">
        <v>2980.9933181106999</v>
      </c>
      <c r="BS266" s="95">
        <v>36657.828173637397</v>
      </c>
      <c r="BT266" s="95">
        <v>0</v>
      </c>
      <c r="BU266" s="95">
        <v>379402.69999694801</v>
      </c>
      <c r="BV266" s="95">
        <v>37158.307682990999</v>
      </c>
      <c r="BW266" s="95">
        <v>0</v>
      </c>
      <c r="BX266" s="95">
        <v>2120.6999936699899</v>
      </c>
      <c r="BY266" s="95">
        <v>0</v>
      </c>
      <c r="BZ266" s="95">
        <v>0</v>
      </c>
      <c r="CA266" s="95">
        <v>2175.1949138045302</v>
      </c>
      <c r="CB266" s="95">
        <v>233378.19738769499</v>
      </c>
      <c r="CC266" s="95">
        <v>2002943.8648071301</v>
      </c>
      <c r="CD266" s="95">
        <v>440734.22504043602</v>
      </c>
      <c r="CE266" s="95">
        <v>164.56182697787901</v>
      </c>
      <c r="CF266" s="95">
        <v>22396.488548517202</v>
      </c>
      <c r="CG266" s="95">
        <v>220078.43429756199</v>
      </c>
      <c r="CH266" s="95">
        <v>0</v>
      </c>
      <c r="CI266" s="95">
        <v>2338.5055079460099</v>
      </c>
      <c r="CJ266" s="95">
        <v>255654.26751708999</v>
      </c>
      <c r="CK266" s="95">
        <v>2221678.2669372601</v>
      </c>
      <c r="CL266" s="95">
        <v>474042.07687759399</v>
      </c>
      <c r="CM266" s="160">
        <v>2865.56713187695</v>
      </c>
      <c r="CN266" s="160">
        <v>438564.159923553</v>
      </c>
      <c r="CO266" s="160">
        <v>3003914.3226928702</v>
      </c>
      <c r="CP266" s="95">
        <v>474042.07687759399</v>
      </c>
      <c r="CQ266" s="95">
        <v>0</v>
      </c>
      <c r="CR266" s="95">
        <v>0</v>
      </c>
      <c r="CS266" s="95">
        <v>0</v>
      </c>
      <c r="CT266" s="95">
        <v>0</v>
      </c>
      <c r="CU266" s="161">
        <v>255774.68593621219</v>
      </c>
      <c r="CV266" s="161">
        <v>2223022.2991046919</v>
      </c>
    </row>
    <row r="267" spans="1:100" x14ac:dyDescent="0.2">
      <c r="A267" s="94" t="s">
        <v>54</v>
      </c>
      <c r="B267" s="96">
        <v>43891</v>
      </c>
      <c r="C267" s="95">
        <v>0</v>
      </c>
      <c r="D267" s="95">
        <v>2067.6236686706502</v>
      </c>
      <c r="E267" s="95">
        <v>114.774948168546</v>
      </c>
      <c r="F267" s="95">
        <v>30.137567242374601</v>
      </c>
      <c r="G267" s="95">
        <v>164.75300972536201</v>
      </c>
      <c r="H267" s="95">
        <v>0</v>
      </c>
      <c r="I267" s="95">
        <v>0</v>
      </c>
      <c r="J267" s="95">
        <v>523.35339133441403</v>
      </c>
      <c r="K267" s="95">
        <v>0</v>
      </c>
      <c r="L267" s="95">
        <v>58.807903378736199</v>
      </c>
      <c r="M267" s="95">
        <v>13.277065572678101</v>
      </c>
      <c r="N267" s="95">
        <v>62.660399192478501</v>
      </c>
      <c r="O267" s="95">
        <v>0</v>
      </c>
      <c r="P267" s="95">
        <v>1989.4094600379501</v>
      </c>
      <c r="Q267" s="95">
        <v>63.530188730917899</v>
      </c>
      <c r="R267" s="95">
        <v>0</v>
      </c>
      <c r="S267" s="95">
        <v>6.8501361865200998</v>
      </c>
      <c r="T267" s="95">
        <v>0</v>
      </c>
      <c r="U267" s="95">
        <v>522.48186749964998</v>
      </c>
      <c r="V267" s="95">
        <v>0</v>
      </c>
      <c r="W267" s="95">
        <v>213341.609687805</v>
      </c>
      <c r="X267" s="95">
        <v>8211.8180389404297</v>
      </c>
      <c r="Y267" s="95">
        <v>196.83253849856601</v>
      </c>
      <c r="Z267" s="95">
        <v>22073.430671453501</v>
      </c>
      <c r="AA267" s="95">
        <v>0</v>
      </c>
      <c r="AB267" s="95">
        <v>0</v>
      </c>
      <c r="AC267" s="95">
        <v>171508.666629791</v>
      </c>
      <c r="AD267" s="95">
        <v>0</v>
      </c>
      <c r="AE267" s="95">
        <v>271.242697186768</v>
      </c>
      <c r="AF267" s="95">
        <v>925.11741459369705</v>
      </c>
      <c r="AG267" s="95">
        <v>11357.957618594201</v>
      </c>
      <c r="AH267" s="95">
        <v>0</v>
      </c>
      <c r="AI267" s="95">
        <v>198354.15976333601</v>
      </c>
      <c r="AJ267" s="95">
        <v>10330.5554664135</v>
      </c>
      <c r="AK267" s="95">
        <v>0</v>
      </c>
      <c r="AL267" s="95">
        <v>1020.79594438523</v>
      </c>
      <c r="AM267" s="95">
        <v>0</v>
      </c>
      <c r="AN267" s="95">
        <v>171468.81807136501</v>
      </c>
      <c r="AO267" s="95">
        <v>0</v>
      </c>
      <c r="AP267" s="95">
        <v>1828153.0388793901</v>
      </c>
      <c r="AQ267" s="95">
        <v>71716.667168617205</v>
      </c>
      <c r="AR267" s="95">
        <v>1815.5428682863701</v>
      </c>
      <c r="AS267" s="95">
        <v>221879.79767417899</v>
      </c>
      <c r="AT267" s="95">
        <v>0</v>
      </c>
      <c r="AU267" s="95">
        <v>0</v>
      </c>
      <c r="AV267" s="95">
        <v>737023.814247131</v>
      </c>
      <c r="AW267" s="95">
        <v>0</v>
      </c>
      <c r="AX267" s="95">
        <v>2242.92947334051</v>
      </c>
      <c r="AY267" s="95">
        <v>8925.7916270494497</v>
      </c>
      <c r="AZ267" s="95">
        <v>95663.495090484605</v>
      </c>
      <c r="BA267" s="95">
        <v>0</v>
      </c>
      <c r="BB267" s="95">
        <v>1677897.7058258101</v>
      </c>
      <c r="BC267" s="95">
        <v>92952.192191124006</v>
      </c>
      <c r="BD267" s="95">
        <v>0</v>
      </c>
      <c r="BE267" s="95">
        <v>8985.4674414396304</v>
      </c>
      <c r="BF267" s="95">
        <v>0</v>
      </c>
      <c r="BG267" s="95">
        <v>736782.27848815895</v>
      </c>
      <c r="BH267" s="95">
        <v>0</v>
      </c>
      <c r="BI267" s="95">
        <v>407129.43112945597</v>
      </c>
      <c r="BJ267" s="95">
        <v>23789.2654907703</v>
      </c>
      <c r="BK267" s="95">
        <v>0</v>
      </c>
      <c r="BL267" s="95">
        <v>0</v>
      </c>
      <c r="BM267" s="95">
        <v>0</v>
      </c>
      <c r="BN267" s="95">
        <v>0</v>
      </c>
      <c r="BO267" s="95">
        <v>0</v>
      </c>
      <c r="BP267" s="95">
        <v>0</v>
      </c>
      <c r="BQ267" s="95">
        <v>0</v>
      </c>
      <c r="BR267" s="95">
        <v>2985.96862998605</v>
      </c>
      <c r="BS267" s="95">
        <v>36063.151651859298</v>
      </c>
      <c r="BT267" s="95">
        <v>0</v>
      </c>
      <c r="BU267" s="95">
        <v>367315.138645172</v>
      </c>
      <c r="BV267" s="95">
        <v>30690.778234481801</v>
      </c>
      <c r="BW267" s="95">
        <v>0</v>
      </c>
      <c r="BX267" s="95">
        <v>1971.7837544977699</v>
      </c>
      <c r="BY267" s="95">
        <v>0</v>
      </c>
      <c r="BZ267" s="95">
        <v>0</v>
      </c>
      <c r="CA267" s="95">
        <v>2187.3882910013199</v>
      </c>
      <c r="CB267" s="95">
        <v>222026.65232849101</v>
      </c>
      <c r="CC267" s="95">
        <v>1899350.76052856</v>
      </c>
      <c r="CD267" s="95">
        <v>442960.33999633801</v>
      </c>
      <c r="CE267" s="95">
        <v>164.78984312154401</v>
      </c>
      <c r="CF267" s="95">
        <v>22192.022018670999</v>
      </c>
      <c r="CG267" s="95">
        <v>223117.841941833</v>
      </c>
      <c r="CH267" s="95">
        <v>0</v>
      </c>
      <c r="CI267" s="95">
        <v>2353.4554712474301</v>
      </c>
      <c r="CJ267" s="95">
        <v>244214.52760314901</v>
      </c>
      <c r="CK267" s="95">
        <v>2123188.1240844699</v>
      </c>
      <c r="CL267" s="95">
        <v>474466.476146698</v>
      </c>
      <c r="CM267" s="160">
        <v>2869.8535707891001</v>
      </c>
      <c r="CN267" s="160">
        <v>415829.15348053002</v>
      </c>
      <c r="CO267" s="160">
        <v>2860067.26525879</v>
      </c>
      <c r="CP267" s="95">
        <v>474466.476146698</v>
      </c>
      <c r="CQ267" s="95">
        <v>0</v>
      </c>
      <c r="CR267" s="95">
        <v>0</v>
      </c>
      <c r="CS267" s="95">
        <v>0</v>
      </c>
      <c r="CT267" s="95">
        <v>0</v>
      </c>
      <c r="CU267" s="161">
        <v>244218.67434716201</v>
      </c>
      <c r="CV267" s="161">
        <v>2122468.6024703928</v>
      </c>
    </row>
    <row r="268" spans="1:100" x14ac:dyDescent="0.2">
      <c r="A268" s="94" t="s">
        <v>54</v>
      </c>
      <c r="B268" s="96">
        <v>43983</v>
      </c>
      <c r="C268" s="95">
        <v>0</v>
      </c>
      <c r="D268" s="95">
        <v>1894.94739672542</v>
      </c>
      <c r="E268" s="95">
        <v>97.230684173293398</v>
      </c>
      <c r="F268" s="95">
        <v>24.798325809184501</v>
      </c>
      <c r="G268" s="95">
        <v>161.64028366468801</v>
      </c>
      <c r="H268" s="95">
        <v>0</v>
      </c>
      <c r="I268" s="95">
        <v>0</v>
      </c>
      <c r="J268" s="95">
        <v>466.44697406515502</v>
      </c>
      <c r="K268" s="95">
        <v>0</v>
      </c>
      <c r="L268" s="95">
        <v>45.905317841563402</v>
      </c>
      <c r="M268" s="95">
        <v>11.061215901514499</v>
      </c>
      <c r="N268" s="95">
        <v>58.239465179853099</v>
      </c>
      <c r="O268" s="95">
        <v>0</v>
      </c>
      <c r="P268" s="95">
        <v>1822.8347925692799</v>
      </c>
      <c r="Q268" s="95">
        <v>55.709898777771699</v>
      </c>
      <c r="R268" s="95">
        <v>0</v>
      </c>
      <c r="S268" s="95">
        <v>6.0611294514383198</v>
      </c>
      <c r="T268" s="95">
        <v>0</v>
      </c>
      <c r="U268" s="95">
        <v>466.849341828376</v>
      </c>
      <c r="V268" s="95">
        <v>0</v>
      </c>
      <c r="W268" s="95">
        <v>182143.17196464501</v>
      </c>
      <c r="X268" s="95">
        <v>7561.1801012754404</v>
      </c>
      <c r="Y268" s="95">
        <v>17.351971474941799</v>
      </c>
      <c r="Z268" s="95">
        <v>18724.713192939798</v>
      </c>
      <c r="AA268" s="95">
        <v>0</v>
      </c>
      <c r="AB268" s="95">
        <v>0</v>
      </c>
      <c r="AC268" s="95">
        <v>144625.54088020301</v>
      </c>
      <c r="AD268" s="95">
        <v>0</v>
      </c>
      <c r="AE268" s="95">
        <v>328.85354259237602</v>
      </c>
      <c r="AF268" s="95">
        <v>743.18809368461405</v>
      </c>
      <c r="AG268" s="95">
        <v>10114.1103568077</v>
      </c>
      <c r="AH268" s="95">
        <v>0</v>
      </c>
      <c r="AI268" s="95">
        <v>170477.67435073899</v>
      </c>
      <c r="AJ268" s="95">
        <v>9054.0096892118509</v>
      </c>
      <c r="AK268" s="95">
        <v>0</v>
      </c>
      <c r="AL268" s="95">
        <v>1011.8681012242999</v>
      </c>
      <c r="AM268" s="95">
        <v>0</v>
      </c>
      <c r="AN268" s="95">
        <v>144249.78563308701</v>
      </c>
      <c r="AO268" s="95">
        <v>0</v>
      </c>
      <c r="AP268" s="95">
        <v>1560554.59440613</v>
      </c>
      <c r="AQ268" s="95">
        <v>68176.512021064802</v>
      </c>
      <c r="AR268" s="95">
        <v>238.86991701833901</v>
      </c>
      <c r="AS268" s="95">
        <v>188143.53510856599</v>
      </c>
      <c r="AT268" s="95">
        <v>0</v>
      </c>
      <c r="AU268" s="95">
        <v>0</v>
      </c>
      <c r="AV268" s="95">
        <v>618178.348335266</v>
      </c>
      <c r="AW268" s="95">
        <v>0</v>
      </c>
      <c r="AX268" s="95">
        <v>2813.2698450386501</v>
      </c>
      <c r="AY268" s="95">
        <v>6848.4267266392699</v>
      </c>
      <c r="AZ268" s="95">
        <v>90483.536190986604</v>
      </c>
      <c r="BA268" s="95">
        <v>0</v>
      </c>
      <c r="BB268" s="95">
        <v>1449065.3549194301</v>
      </c>
      <c r="BC268" s="95">
        <v>82177.080672264099</v>
      </c>
      <c r="BD268" s="95">
        <v>0</v>
      </c>
      <c r="BE268" s="95">
        <v>8417.4940605163592</v>
      </c>
      <c r="BF268" s="95">
        <v>0</v>
      </c>
      <c r="BG268" s="95">
        <v>618835.58253479004</v>
      </c>
      <c r="BH268" s="95">
        <v>0</v>
      </c>
      <c r="BI268" s="95">
        <v>353905.73832321202</v>
      </c>
      <c r="BJ268" s="95">
        <v>22277.312931060798</v>
      </c>
      <c r="BK268" s="95">
        <v>0</v>
      </c>
      <c r="BL268" s="95">
        <v>0</v>
      </c>
      <c r="BM268" s="95">
        <v>0</v>
      </c>
      <c r="BN268" s="95">
        <v>0</v>
      </c>
      <c r="BO268" s="95">
        <v>0</v>
      </c>
      <c r="BP268" s="95">
        <v>0</v>
      </c>
      <c r="BQ268" s="95">
        <v>0</v>
      </c>
      <c r="BR268" s="95">
        <v>2385.5073342323299</v>
      </c>
      <c r="BS268" s="95">
        <v>32965.251984119401</v>
      </c>
      <c r="BT268" s="95">
        <v>0</v>
      </c>
      <c r="BU268" s="95">
        <v>315987.08939361601</v>
      </c>
      <c r="BV268" s="95">
        <v>29084.188513517402</v>
      </c>
      <c r="BW268" s="95">
        <v>0</v>
      </c>
      <c r="BX268" s="95">
        <v>1711.2861635982999</v>
      </c>
      <c r="BY268" s="95">
        <v>0</v>
      </c>
      <c r="BZ268" s="95">
        <v>0</v>
      </c>
      <c r="CA268" s="95">
        <v>1994.1340701132999</v>
      </c>
      <c r="CB268" s="95">
        <v>189233.088539124</v>
      </c>
      <c r="CC268" s="95">
        <v>1632480.2849884001</v>
      </c>
      <c r="CD268" s="95">
        <v>378333.65819549601</v>
      </c>
      <c r="CE268" s="95">
        <v>161.62510599382199</v>
      </c>
      <c r="CF268" s="95">
        <v>18646.922610521298</v>
      </c>
      <c r="CG268" s="95">
        <v>187749.14464569101</v>
      </c>
      <c r="CH268" s="95">
        <v>0</v>
      </c>
      <c r="CI268" s="95">
        <v>2155.0292697846899</v>
      </c>
      <c r="CJ268" s="95">
        <v>208043.48392677301</v>
      </c>
      <c r="CK268" s="95">
        <v>1822338.6195220901</v>
      </c>
      <c r="CL268" s="95">
        <v>405083.65074539202</v>
      </c>
      <c r="CM268" s="160">
        <v>2613.5590755641501</v>
      </c>
      <c r="CN268" s="160">
        <v>352653.05019378703</v>
      </c>
      <c r="CO268" s="160">
        <v>2441095.9383544899</v>
      </c>
      <c r="CP268" s="95">
        <v>405083.65074539202</v>
      </c>
      <c r="CQ268" s="95">
        <v>0</v>
      </c>
      <c r="CR268" s="95">
        <v>0</v>
      </c>
      <c r="CS268" s="95">
        <v>0</v>
      </c>
      <c r="CT268" s="95">
        <v>0</v>
      </c>
      <c r="CU268" s="161">
        <v>207880.01114964529</v>
      </c>
      <c r="CV268" s="161">
        <v>1820229.429634091</v>
      </c>
    </row>
    <row r="269" spans="1:100" x14ac:dyDescent="0.2">
      <c r="A269" s="94" t="s">
        <v>54</v>
      </c>
      <c r="B269" s="96">
        <v>44075</v>
      </c>
      <c r="C269" s="95">
        <v>0</v>
      </c>
      <c r="D269" s="95">
        <v>2015.05470442772</v>
      </c>
      <c r="E269" s="95">
        <v>109.034056678414</v>
      </c>
      <c r="F269" s="95">
        <v>38.107549672946298</v>
      </c>
      <c r="G269" s="95">
        <v>170.14223476685601</v>
      </c>
      <c r="H269" s="95">
        <v>0</v>
      </c>
      <c r="I269" s="95">
        <v>0</v>
      </c>
      <c r="J269" s="95">
        <v>487.706410136074</v>
      </c>
      <c r="K269" s="95">
        <v>0</v>
      </c>
      <c r="L269" s="95">
        <v>54.261175784747998</v>
      </c>
      <c r="M269" s="95">
        <v>11.101296324865</v>
      </c>
      <c r="N269" s="95">
        <v>57.240494595374898</v>
      </c>
      <c r="O269" s="95">
        <v>0</v>
      </c>
      <c r="P269" s="95">
        <v>1930.5267026275401</v>
      </c>
      <c r="Q269" s="95">
        <v>60.956772760022403</v>
      </c>
      <c r="R269" s="95">
        <v>0</v>
      </c>
      <c r="S269" s="95">
        <v>3.0788637909572598</v>
      </c>
      <c r="T269" s="95">
        <v>0</v>
      </c>
      <c r="U269" s="95">
        <v>488.33235474303399</v>
      </c>
      <c r="V269" s="95">
        <v>0</v>
      </c>
      <c r="W269" s="95">
        <v>216806.284597397</v>
      </c>
      <c r="X269" s="95">
        <v>7509.1182823181198</v>
      </c>
      <c r="Y269" s="95">
        <v>891.51932553946995</v>
      </c>
      <c r="Z269" s="95">
        <v>26363.852015972101</v>
      </c>
      <c r="AA269" s="95">
        <v>0</v>
      </c>
      <c r="AB269" s="95">
        <v>0</v>
      </c>
      <c r="AC269" s="95">
        <v>167352.666221619</v>
      </c>
      <c r="AD269" s="95">
        <v>0</v>
      </c>
      <c r="AE269" s="95">
        <v>680.24254482239496</v>
      </c>
      <c r="AF269" s="95">
        <v>747.31873612850904</v>
      </c>
      <c r="AG269" s="95">
        <v>9549.9030855894107</v>
      </c>
      <c r="AH269" s="95">
        <v>0</v>
      </c>
      <c r="AI269" s="95">
        <v>201836.13062858599</v>
      </c>
      <c r="AJ269" s="95">
        <v>9535.0926358699799</v>
      </c>
      <c r="AK269" s="95">
        <v>0</v>
      </c>
      <c r="AL269" s="95">
        <v>909.93528049439203</v>
      </c>
      <c r="AM269" s="95">
        <v>0</v>
      </c>
      <c r="AN269" s="95">
        <v>167657.88357162499</v>
      </c>
      <c r="AO269" s="95">
        <v>0</v>
      </c>
      <c r="AP269" s="95">
        <v>1872905.8827056901</v>
      </c>
      <c r="AQ269" s="95">
        <v>68126.784447669997</v>
      </c>
      <c r="AR269" s="95">
        <v>5843.6952525377301</v>
      </c>
      <c r="AS269" s="95">
        <v>268227.51373290998</v>
      </c>
      <c r="AT269" s="95">
        <v>0</v>
      </c>
      <c r="AU269" s="95">
        <v>0</v>
      </c>
      <c r="AV269" s="95">
        <v>747099.59161377</v>
      </c>
      <c r="AW269" s="95">
        <v>0</v>
      </c>
      <c r="AX269" s="95">
        <v>5997.1748251914996</v>
      </c>
      <c r="AY269" s="95">
        <v>7405.1034313440296</v>
      </c>
      <c r="AZ269" s="95">
        <v>82787.946440696702</v>
      </c>
      <c r="BA269" s="95">
        <v>0</v>
      </c>
      <c r="BB269" s="95">
        <v>1770515.9885406501</v>
      </c>
      <c r="BC269" s="95">
        <v>88433.068816184998</v>
      </c>
      <c r="BD269" s="95">
        <v>0</v>
      </c>
      <c r="BE269" s="95">
        <v>8016.4513523578598</v>
      </c>
      <c r="BF269" s="95">
        <v>0</v>
      </c>
      <c r="BG269" s="95">
        <v>747048.53347778297</v>
      </c>
      <c r="BH269" s="95">
        <v>0</v>
      </c>
      <c r="BI269" s="95">
        <v>415537.25392150902</v>
      </c>
      <c r="BJ269" s="95">
        <v>22645.1715388298</v>
      </c>
      <c r="BK269" s="95">
        <v>0</v>
      </c>
      <c r="BL269" s="95">
        <v>0</v>
      </c>
      <c r="BM269" s="95">
        <v>0</v>
      </c>
      <c r="BN269" s="95">
        <v>0</v>
      </c>
      <c r="BO269" s="95">
        <v>0</v>
      </c>
      <c r="BP269" s="95">
        <v>0</v>
      </c>
      <c r="BQ269" s="95">
        <v>0</v>
      </c>
      <c r="BR269" s="95">
        <v>2701.010725528</v>
      </c>
      <c r="BS269" s="95">
        <v>32020.837692737601</v>
      </c>
      <c r="BT269" s="95">
        <v>0</v>
      </c>
      <c r="BU269" s="95">
        <v>357037.26623916603</v>
      </c>
      <c r="BV269" s="95">
        <v>30614.369672298399</v>
      </c>
      <c r="BW269" s="95">
        <v>0</v>
      </c>
      <c r="BX269" s="95">
        <v>1283.8788871914101</v>
      </c>
      <c r="BY269" s="95">
        <v>0</v>
      </c>
      <c r="BZ269" s="95">
        <v>0</v>
      </c>
      <c r="CA269" s="95">
        <v>2118.6526998281502</v>
      </c>
      <c r="CB269" s="95">
        <v>223733.65519905099</v>
      </c>
      <c r="CC269" s="95">
        <v>1936815.65544128</v>
      </c>
      <c r="CD269" s="95">
        <v>432776.11082076997</v>
      </c>
      <c r="CE269" s="95">
        <v>170.285885619</v>
      </c>
      <c r="CF269" s="95">
        <v>26098.515812397</v>
      </c>
      <c r="CG269" s="95">
        <v>267409.85454177897</v>
      </c>
      <c r="CH269" s="95">
        <v>0</v>
      </c>
      <c r="CI269" s="95">
        <v>2290.0022593736599</v>
      </c>
      <c r="CJ269" s="95">
        <v>249548.33924674999</v>
      </c>
      <c r="CK269" s="95">
        <v>2200239.7380371098</v>
      </c>
      <c r="CL269" s="95">
        <v>468739.87446975702</v>
      </c>
      <c r="CM269" s="160">
        <v>2773.8841504156599</v>
      </c>
      <c r="CN269" s="160">
        <v>417148.52845001197</v>
      </c>
      <c r="CO269" s="160">
        <v>2944721.1072998</v>
      </c>
      <c r="CP269" s="95">
        <v>468739.87446975702</v>
      </c>
      <c r="CQ269" s="95">
        <v>0</v>
      </c>
      <c r="CR269" s="95">
        <v>0</v>
      </c>
      <c r="CS269" s="95">
        <v>0</v>
      </c>
      <c r="CT269" s="95">
        <v>0</v>
      </c>
      <c r="CU269" s="161">
        <v>249832.17101144799</v>
      </c>
      <c r="CV269" s="161">
        <v>2204225.509983059</v>
      </c>
    </row>
    <row r="270" spans="1:100" x14ac:dyDescent="0.2">
      <c r="A270" s="94" t="s">
        <v>55</v>
      </c>
      <c r="B270" s="96">
        <v>38047</v>
      </c>
      <c r="C270" s="95">
        <v>0</v>
      </c>
      <c r="D270" s="95">
        <v>4660.1459056139001</v>
      </c>
      <c r="E270" s="95">
        <v>11029.377437114699</v>
      </c>
      <c r="F270" s="95">
        <v>2792.5670476853802</v>
      </c>
      <c r="G270" s="95">
        <v>2.9625847939751102</v>
      </c>
      <c r="H270" s="95">
        <v>291.60464882478101</v>
      </c>
      <c r="I270" s="95">
        <v>0</v>
      </c>
      <c r="J270" s="95">
        <v>5.9731427299557298</v>
      </c>
      <c r="K270" s="95">
        <v>1029.2996570169901</v>
      </c>
      <c r="L270" s="95">
        <v>3056.46882283688</v>
      </c>
      <c r="M270" s="95">
        <v>156.78970189392601</v>
      </c>
      <c r="N270" s="95">
        <v>5339.7626621723202</v>
      </c>
      <c r="O270" s="95">
        <v>0</v>
      </c>
      <c r="P270" s="95">
        <v>0</v>
      </c>
      <c r="Q270" s="95">
        <v>6074.6771652102498</v>
      </c>
      <c r="R270" s="95">
        <v>0</v>
      </c>
      <c r="S270" s="95">
        <v>0</v>
      </c>
      <c r="T270" s="95">
        <v>292.89793806523102</v>
      </c>
      <c r="U270" s="95">
        <v>1007.42751934379</v>
      </c>
      <c r="V270" s="95">
        <v>0</v>
      </c>
      <c r="W270" s="95">
        <v>571951.34046936</v>
      </c>
      <c r="X270" s="95">
        <v>1991416.3944397001</v>
      </c>
      <c r="Y270" s="95">
        <v>432458.92741012602</v>
      </c>
      <c r="Z270" s="95">
        <v>205.701790722087</v>
      </c>
      <c r="AA270" s="95">
        <v>73927.803981781006</v>
      </c>
      <c r="AB270" s="95">
        <v>0</v>
      </c>
      <c r="AC270" s="95">
        <v>600.83601322770096</v>
      </c>
      <c r="AD270" s="95">
        <v>385682.43021392799</v>
      </c>
      <c r="AE270" s="95">
        <v>328796.51267242403</v>
      </c>
      <c r="AF270" s="95">
        <v>16867.307489395102</v>
      </c>
      <c r="AG270" s="95">
        <v>920063.66564178502</v>
      </c>
      <c r="AH270" s="95">
        <v>0</v>
      </c>
      <c r="AI270" s="95">
        <v>0</v>
      </c>
      <c r="AJ270" s="95">
        <v>1189509.5808715799</v>
      </c>
      <c r="AK270" s="95">
        <v>0</v>
      </c>
      <c r="AL270" s="95">
        <v>0</v>
      </c>
      <c r="AM270" s="95">
        <v>74393.392320632905</v>
      </c>
      <c r="AN270" s="95">
        <v>379846.03238296497</v>
      </c>
      <c r="AO270" s="95">
        <v>0</v>
      </c>
      <c r="AP270" s="95">
        <v>3649681.1647033701</v>
      </c>
      <c r="AQ270" s="95">
        <v>13764534.6783447</v>
      </c>
      <c r="AR270" s="95">
        <v>3163435.7206420898</v>
      </c>
      <c r="AS270" s="95">
        <v>1402.6408547163001</v>
      </c>
      <c r="AT270" s="95">
        <v>477386.77834701497</v>
      </c>
      <c r="AU270" s="95">
        <v>0</v>
      </c>
      <c r="AV270" s="95">
        <v>1482.08978253603</v>
      </c>
      <c r="AW270" s="95">
        <v>889024.30387115502</v>
      </c>
      <c r="AX270" s="95">
        <v>2154412.1617126502</v>
      </c>
      <c r="AY270" s="95">
        <v>110579.11045837399</v>
      </c>
      <c r="AZ270" s="95">
        <v>6617294.0078735398</v>
      </c>
      <c r="BA270" s="95">
        <v>0</v>
      </c>
      <c r="BB270" s="95">
        <v>0</v>
      </c>
      <c r="BC270" s="95">
        <v>8022555.12145996</v>
      </c>
      <c r="BD270" s="95">
        <v>0</v>
      </c>
      <c r="BE270" s="95">
        <v>0</v>
      </c>
      <c r="BF270" s="95">
        <v>478645.46859741199</v>
      </c>
      <c r="BG270" s="95">
        <v>874959.34133148205</v>
      </c>
      <c r="BH270" s="95">
        <v>0</v>
      </c>
      <c r="BI270" s="95">
        <v>113735.839289665</v>
      </c>
      <c r="BJ270" s="95">
        <v>2305002.0810241699</v>
      </c>
      <c r="BK270" s="95">
        <v>513108.41386413598</v>
      </c>
      <c r="BL270" s="95">
        <v>128.37255584448599</v>
      </c>
      <c r="BM270" s="95">
        <v>0</v>
      </c>
      <c r="BN270" s="95">
        <v>0</v>
      </c>
      <c r="BO270" s="95">
        <v>0</v>
      </c>
      <c r="BP270" s="95">
        <v>0</v>
      </c>
      <c r="BQ270" s="95">
        <v>0</v>
      </c>
      <c r="BR270" s="95">
        <v>21533.739639043801</v>
      </c>
      <c r="BS270" s="95">
        <v>980861.15293121303</v>
      </c>
      <c r="BT270" s="95">
        <v>0</v>
      </c>
      <c r="BU270" s="95">
        <v>0</v>
      </c>
      <c r="BV270" s="95">
        <v>1479534.4289855999</v>
      </c>
      <c r="BW270" s="95">
        <v>0</v>
      </c>
      <c r="BX270" s="95">
        <v>0</v>
      </c>
      <c r="BY270" s="95">
        <v>0</v>
      </c>
      <c r="BZ270" s="95">
        <v>0</v>
      </c>
      <c r="CA270" s="95">
        <v>15788.2253763676</v>
      </c>
      <c r="CB270" s="95">
        <v>2570082.5967102102</v>
      </c>
      <c r="CC270" s="95">
        <v>17332803.339843798</v>
      </c>
      <c r="CD270" s="95">
        <v>2487950.1112976102</v>
      </c>
      <c r="CE270" s="95">
        <v>309.96078053116798</v>
      </c>
      <c r="CF270" s="95">
        <v>78134.261727333098</v>
      </c>
      <c r="CG270" s="95">
        <v>500344.36005020101</v>
      </c>
      <c r="CH270" s="95">
        <v>128.06002635695</v>
      </c>
      <c r="CI270" s="95">
        <v>16088.853131890301</v>
      </c>
      <c r="CJ270" s="95">
        <v>2645910.5079650902</v>
      </c>
      <c r="CK270" s="95">
        <v>18181881.5305176</v>
      </c>
      <c r="CL270" s="95">
        <v>2489129.0791626</v>
      </c>
      <c r="CM270" s="160">
        <v>17088.917191266999</v>
      </c>
      <c r="CN270" s="160">
        <v>3020245.0057983398</v>
      </c>
      <c r="CO270" s="160">
        <v>19028237.3908691</v>
      </c>
      <c r="CP270" s="95">
        <v>2489129.0791626</v>
      </c>
      <c r="CQ270" s="95">
        <v>3.01652350398945</v>
      </c>
      <c r="CR270" s="95">
        <v>209.81764771230499</v>
      </c>
      <c r="CS270" s="95">
        <v>1438.9904822558201</v>
      </c>
      <c r="CT270" s="95">
        <v>131.25252532027699</v>
      </c>
      <c r="CU270" s="161">
        <v>2648216.8584375433</v>
      </c>
      <c r="CV270" s="161">
        <v>17833147.699894</v>
      </c>
    </row>
    <row r="271" spans="1:100" x14ac:dyDescent="0.2">
      <c r="A271" s="94" t="s">
        <v>55</v>
      </c>
      <c r="B271" s="96">
        <v>38139</v>
      </c>
      <c r="C271" s="95">
        <v>0</v>
      </c>
      <c r="D271" s="95">
        <v>4576.1186928153002</v>
      </c>
      <c r="E271" s="95">
        <v>11164.8331627846</v>
      </c>
      <c r="F271" s="95">
        <v>3087.8221105933198</v>
      </c>
      <c r="G271" s="95">
        <v>27.153746325988301</v>
      </c>
      <c r="H271" s="95">
        <v>322.70485290885</v>
      </c>
      <c r="I271" s="95">
        <v>0</v>
      </c>
      <c r="J271" s="95">
        <v>77.606465285643907</v>
      </c>
      <c r="K271" s="95">
        <v>912.05895831435896</v>
      </c>
      <c r="L271" s="95">
        <v>5494.3362112641298</v>
      </c>
      <c r="M271" s="95">
        <v>150.676462421194</v>
      </c>
      <c r="N271" s="95">
        <v>5569.25814038515</v>
      </c>
      <c r="O271" s="95">
        <v>0</v>
      </c>
      <c r="P271" s="95">
        <v>0</v>
      </c>
      <c r="Q271" s="95">
        <v>5854.7979996800404</v>
      </c>
      <c r="R271" s="95">
        <v>0</v>
      </c>
      <c r="S271" s="95">
        <v>0</v>
      </c>
      <c r="T271" s="95">
        <v>322.77069868147402</v>
      </c>
      <c r="U271" s="95">
        <v>1043.6558626145099</v>
      </c>
      <c r="V271" s="95">
        <v>0</v>
      </c>
      <c r="W271" s="95">
        <v>494778.67182540899</v>
      </c>
      <c r="X271" s="95">
        <v>2013955.41539001</v>
      </c>
      <c r="Y271" s="95">
        <v>478928.36887741101</v>
      </c>
      <c r="Z271" s="95">
        <v>4485.8523510098503</v>
      </c>
      <c r="AA271" s="95">
        <v>79523.455219268799</v>
      </c>
      <c r="AB271" s="95">
        <v>0</v>
      </c>
      <c r="AC271" s="95">
        <v>22416.4812116623</v>
      </c>
      <c r="AD271" s="95">
        <v>352436.47742843599</v>
      </c>
      <c r="AE271" s="95">
        <v>489032.57126998901</v>
      </c>
      <c r="AF271" s="95">
        <v>16409.4095995426</v>
      </c>
      <c r="AG271" s="95">
        <v>954716.36284637498</v>
      </c>
      <c r="AH271" s="95">
        <v>0</v>
      </c>
      <c r="AI271" s="95">
        <v>0</v>
      </c>
      <c r="AJ271" s="95">
        <v>1113035.86688232</v>
      </c>
      <c r="AK271" s="95">
        <v>0</v>
      </c>
      <c r="AL271" s="95">
        <v>0</v>
      </c>
      <c r="AM271" s="95">
        <v>76838.4670000076</v>
      </c>
      <c r="AN271" s="95">
        <v>403135.19966506999</v>
      </c>
      <c r="AO271" s="95">
        <v>0</v>
      </c>
      <c r="AP271" s="95">
        <v>3114293.78723145</v>
      </c>
      <c r="AQ271" s="95">
        <v>14046449.841796899</v>
      </c>
      <c r="AR271" s="95">
        <v>3515791.4233703599</v>
      </c>
      <c r="AS271" s="95">
        <v>29539.483188867602</v>
      </c>
      <c r="AT271" s="95">
        <v>513008.78976440401</v>
      </c>
      <c r="AU271" s="95">
        <v>0</v>
      </c>
      <c r="AV271" s="95">
        <v>52445.9721870422</v>
      </c>
      <c r="AW271" s="95">
        <v>819992.65935516404</v>
      </c>
      <c r="AX271" s="95">
        <v>3198770.9631652799</v>
      </c>
      <c r="AY271" s="95">
        <v>112565.852544785</v>
      </c>
      <c r="AZ271" s="95">
        <v>6945010.91479492</v>
      </c>
      <c r="BA271" s="95">
        <v>0</v>
      </c>
      <c r="BB271" s="95">
        <v>0</v>
      </c>
      <c r="BC271" s="95">
        <v>7547608.3518066397</v>
      </c>
      <c r="BD271" s="95">
        <v>0</v>
      </c>
      <c r="BE271" s="95">
        <v>0</v>
      </c>
      <c r="BF271" s="95">
        <v>495603.40045165998</v>
      </c>
      <c r="BG271" s="95">
        <v>937651.14311981201</v>
      </c>
      <c r="BH271" s="95">
        <v>0</v>
      </c>
      <c r="BI271" s="95">
        <v>106272.482411385</v>
      </c>
      <c r="BJ271" s="95">
        <v>2332035.34124756</v>
      </c>
      <c r="BK271" s="95">
        <v>569297.45184326195</v>
      </c>
      <c r="BL271" s="95">
        <v>4200.8248630166099</v>
      </c>
      <c r="BM271" s="95">
        <v>0</v>
      </c>
      <c r="BN271" s="95">
        <v>0</v>
      </c>
      <c r="BO271" s="95">
        <v>0</v>
      </c>
      <c r="BP271" s="95">
        <v>0</v>
      </c>
      <c r="BQ271" s="95">
        <v>0</v>
      </c>
      <c r="BR271" s="95">
        <v>22154.344967603702</v>
      </c>
      <c r="BS271" s="95">
        <v>1036535.29948425</v>
      </c>
      <c r="BT271" s="95">
        <v>0</v>
      </c>
      <c r="BU271" s="95">
        <v>0</v>
      </c>
      <c r="BV271" s="95">
        <v>1376216.7019653299</v>
      </c>
      <c r="BW271" s="95">
        <v>0</v>
      </c>
      <c r="BX271" s="95">
        <v>0</v>
      </c>
      <c r="BY271" s="95">
        <v>0</v>
      </c>
      <c r="BZ271" s="95">
        <v>0</v>
      </c>
      <c r="CA271" s="95">
        <v>15848.6369076967</v>
      </c>
      <c r="CB271" s="95">
        <v>2528330.9569091802</v>
      </c>
      <c r="CC271" s="95">
        <v>17429985.829833999</v>
      </c>
      <c r="CD271" s="95">
        <v>2420496.8810729999</v>
      </c>
      <c r="CE271" s="95">
        <v>323.23635390028397</v>
      </c>
      <c r="CF271" s="95">
        <v>77139.2943840027</v>
      </c>
      <c r="CG271" s="95">
        <v>504845.63583374</v>
      </c>
      <c r="CH271" s="95">
        <v>4200.1747027039501</v>
      </c>
      <c r="CI271" s="95">
        <v>16183.537283659</v>
      </c>
      <c r="CJ271" s="95">
        <v>2604663.0812683101</v>
      </c>
      <c r="CK271" s="95">
        <v>17995524.990722701</v>
      </c>
      <c r="CL271" s="95">
        <v>2419900.9517517099</v>
      </c>
      <c r="CM271" s="160">
        <v>17221.0867533684</v>
      </c>
      <c r="CN271" s="160">
        <v>2998650.6755065899</v>
      </c>
      <c r="CO271" s="160">
        <v>18895651.8359375</v>
      </c>
      <c r="CP271" s="95">
        <v>2419900.9517517099</v>
      </c>
      <c r="CQ271" s="95">
        <v>25.775459895841799</v>
      </c>
      <c r="CR271" s="95">
        <v>4296.5921877622604</v>
      </c>
      <c r="CS271" s="95">
        <v>28894.085597038302</v>
      </c>
      <c r="CT271" s="95">
        <v>4185.8611288666698</v>
      </c>
      <c r="CU271" s="161">
        <v>2605470.2512931828</v>
      </c>
      <c r="CV271" s="161">
        <v>17934831.46566774</v>
      </c>
    </row>
    <row r="272" spans="1:100" x14ac:dyDescent="0.2">
      <c r="A272" s="94" t="s">
        <v>55</v>
      </c>
      <c r="B272" s="96">
        <v>38231</v>
      </c>
      <c r="C272" s="95">
        <v>0</v>
      </c>
      <c r="D272" s="95">
        <v>4982.2075268626204</v>
      </c>
      <c r="E272" s="95">
        <v>11324.9540385008</v>
      </c>
      <c r="F272" s="95">
        <v>3373.5391338765598</v>
      </c>
      <c r="G272" s="95">
        <v>52.792605179827703</v>
      </c>
      <c r="H272" s="95">
        <v>302.79826092347503</v>
      </c>
      <c r="I272" s="95">
        <v>0</v>
      </c>
      <c r="J272" s="95">
        <v>197.27264731936199</v>
      </c>
      <c r="K272" s="95">
        <v>860.06655901670501</v>
      </c>
      <c r="L272" s="95">
        <v>5575.1851300001099</v>
      </c>
      <c r="M272" s="95">
        <v>146.75293908454501</v>
      </c>
      <c r="N272" s="95">
        <v>5768.1509693264998</v>
      </c>
      <c r="O272" s="95">
        <v>0</v>
      </c>
      <c r="P272" s="95">
        <v>0</v>
      </c>
      <c r="Q272" s="95">
        <v>5751.0932281613404</v>
      </c>
      <c r="R272" s="95">
        <v>0</v>
      </c>
      <c r="S272" s="95">
        <v>0</v>
      </c>
      <c r="T272" s="95">
        <v>304.62614811584399</v>
      </c>
      <c r="U272" s="95">
        <v>1083.73424826562</v>
      </c>
      <c r="V272" s="95">
        <v>0</v>
      </c>
      <c r="W272" s="95">
        <v>511778.40426254302</v>
      </c>
      <c r="X272" s="95">
        <v>2009166.6998443599</v>
      </c>
      <c r="Y272" s="95">
        <v>517592.07276916498</v>
      </c>
      <c r="Z272" s="95">
        <v>11216.614248991</v>
      </c>
      <c r="AA272" s="95">
        <v>75004.475808143601</v>
      </c>
      <c r="AB272" s="95">
        <v>0</v>
      </c>
      <c r="AC272" s="95">
        <v>68339.375393867507</v>
      </c>
      <c r="AD272" s="95">
        <v>354679.60000991798</v>
      </c>
      <c r="AE272" s="95">
        <v>565951.74449920701</v>
      </c>
      <c r="AF272" s="95">
        <v>17113.393295526501</v>
      </c>
      <c r="AG272" s="95">
        <v>978409.707214355</v>
      </c>
      <c r="AH272" s="95">
        <v>0</v>
      </c>
      <c r="AI272" s="95">
        <v>0</v>
      </c>
      <c r="AJ272" s="95">
        <v>1085524.19134521</v>
      </c>
      <c r="AK272" s="95">
        <v>0</v>
      </c>
      <c r="AL272" s="95">
        <v>0</v>
      </c>
      <c r="AM272" s="95">
        <v>74600.803854942307</v>
      </c>
      <c r="AN272" s="95">
        <v>419609.57625579799</v>
      </c>
      <c r="AO272" s="95">
        <v>0</v>
      </c>
      <c r="AP272" s="95">
        <v>3545063.8766784701</v>
      </c>
      <c r="AQ272" s="95">
        <v>14441311.489257799</v>
      </c>
      <c r="AR272" s="95">
        <v>3898307.9355468801</v>
      </c>
      <c r="AS272" s="95">
        <v>71652.424233436599</v>
      </c>
      <c r="AT272" s="95">
        <v>515582.69540405303</v>
      </c>
      <c r="AU272" s="95">
        <v>0</v>
      </c>
      <c r="AV272" s="95">
        <v>161658.31351089501</v>
      </c>
      <c r="AW272" s="95">
        <v>836265.51317596401</v>
      </c>
      <c r="AX272" s="95">
        <v>3689234.73370361</v>
      </c>
      <c r="AY272" s="95">
        <v>119418.334487915</v>
      </c>
      <c r="AZ272" s="95">
        <v>7258073.2064819299</v>
      </c>
      <c r="BA272" s="95">
        <v>0</v>
      </c>
      <c r="BB272" s="95">
        <v>0</v>
      </c>
      <c r="BC272" s="95">
        <v>7559895.90869141</v>
      </c>
      <c r="BD272" s="95">
        <v>0</v>
      </c>
      <c r="BE272" s="95">
        <v>0</v>
      </c>
      <c r="BF272" s="95">
        <v>513881.69475174003</v>
      </c>
      <c r="BG272" s="95">
        <v>1002073.50011444</v>
      </c>
      <c r="BH272" s="95">
        <v>0</v>
      </c>
      <c r="BI272" s="95">
        <v>106536.01944351201</v>
      </c>
      <c r="BJ272" s="95">
        <v>2383652.6589355501</v>
      </c>
      <c r="BK272" s="95">
        <v>634105.28177642799</v>
      </c>
      <c r="BL272" s="95">
        <v>9647.6862043142301</v>
      </c>
      <c r="BM272" s="95">
        <v>0</v>
      </c>
      <c r="BN272" s="95">
        <v>0</v>
      </c>
      <c r="BO272" s="95">
        <v>0</v>
      </c>
      <c r="BP272" s="95">
        <v>0</v>
      </c>
      <c r="BQ272" s="95">
        <v>0</v>
      </c>
      <c r="BR272" s="95">
        <v>22679.219045639002</v>
      </c>
      <c r="BS272" s="95">
        <v>1102301.25154114</v>
      </c>
      <c r="BT272" s="95">
        <v>0</v>
      </c>
      <c r="BU272" s="95">
        <v>0</v>
      </c>
      <c r="BV272" s="95">
        <v>1373908.81271362</v>
      </c>
      <c r="BW272" s="95">
        <v>0</v>
      </c>
      <c r="BX272" s="95">
        <v>0</v>
      </c>
      <c r="BY272" s="95">
        <v>0</v>
      </c>
      <c r="BZ272" s="95">
        <v>0</v>
      </c>
      <c r="CA272" s="95">
        <v>16283.9109735489</v>
      </c>
      <c r="CB272" s="95">
        <v>2521816.6919250502</v>
      </c>
      <c r="CC272" s="95">
        <v>18207114.037597701</v>
      </c>
      <c r="CD272" s="95">
        <v>2511624.2377624498</v>
      </c>
      <c r="CE272" s="95">
        <v>338.404661402106</v>
      </c>
      <c r="CF272" s="95">
        <v>82577.525519371004</v>
      </c>
      <c r="CG272" s="95">
        <v>565086.12406921398</v>
      </c>
      <c r="CH272" s="95">
        <v>9657.1122483015097</v>
      </c>
      <c r="CI272" s="95">
        <v>16623.564852953001</v>
      </c>
      <c r="CJ272" s="95">
        <v>2606899.9707336398</v>
      </c>
      <c r="CK272" s="95">
        <v>18405754.557861298</v>
      </c>
      <c r="CL272" s="95">
        <v>2521748.5389099098</v>
      </c>
      <c r="CM272" s="160">
        <v>17691.8412024975</v>
      </c>
      <c r="CN272" s="160">
        <v>3032898.4811096201</v>
      </c>
      <c r="CO272" s="160">
        <v>19406833.0241699</v>
      </c>
      <c r="CP272" s="95">
        <v>2521748.5389099098</v>
      </c>
      <c r="CQ272" s="95">
        <v>48.603073807898902</v>
      </c>
      <c r="CR272" s="95">
        <v>9947.6140962839108</v>
      </c>
      <c r="CS272" s="95">
        <v>63226.987072467797</v>
      </c>
      <c r="CT272" s="95">
        <v>9522.9529560804403</v>
      </c>
      <c r="CU272" s="161">
        <v>2604394.2174444213</v>
      </c>
      <c r="CV272" s="161">
        <v>18772200.161666915</v>
      </c>
    </row>
    <row r="273" spans="1:100" x14ac:dyDescent="0.2">
      <c r="A273" s="94" t="s">
        <v>55</v>
      </c>
      <c r="B273" s="96">
        <v>38322</v>
      </c>
      <c r="C273" s="95">
        <v>0</v>
      </c>
      <c r="D273" s="95">
        <v>4752.1672728657704</v>
      </c>
      <c r="E273" s="95">
        <v>11478.1233897209</v>
      </c>
      <c r="F273" s="95">
        <v>3682.6221021711799</v>
      </c>
      <c r="G273" s="95">
        <v>80.859072027728004</v>
      </c>
      <c r="H273" s="95">
        <v>263.13199509307702</v>
      </c>
      <c r="I273" s="95">
        <v>0</v>
      </c>
      <c r="J273" s="95">
        <v>334.52582379057998</v>
      </c>
      <c r="K273" s="95">
        <v>885.88120188564096</v>
      </c>
      <c r="L273" s="95">
        <v>4347.1170384883899</v>
      </c>
      <c r="M273" s="95">
        <v>155.42031460255399</v>
      </c>
      <c r="N273" s="95">
        <v>6005.3568720817602</v>
      </c>
      <c r="O273" s="95">
        <v>0</v>
      </c>
      <c r="P273" s="95">
        <v>0</v>
      </c>
      <c r="Q273" s="95">
        <v>5391.24290382862</v>
      </c>
      <c r="R273" s="95">
        <v>0</v>
      </c>
      <c r="S273" s="95">
        <v>0</v>
      </c>
      <c r="T273" s="95">
        <v>272.98363720625599</v>
      </c>
      <c r="U273" s="95">
        <v>1158.11745837331</v>
      </c>
      <c r="V273" s="95">
        <v>0</v>
      </c>
      <c r="W273" s="95">
        <v>444479.368045807</v>
      </c>
      <c r="X273" s="95">
        <v>2032417.0145874</v>
      </c>
      <c r="Y273" s="95">
        <v>567277.18304443394</v>
      </c>
      <c r="Z273" s="95">
        <v>17002.2745189667</v>
      </c>
      <c r="AA273" s="95">
        <v>64932.126865386999</v>
      </c>
      <c r="AB273" s="95">
        <v>0</v>
      </c>
      <c r="AC273" s="95">
        <v>127568.48249054</v>
      </c>
      <c r="AD273" s="95">
        <v>348523.01634979201</v>
      </c>
      <c r="AE273" s="95">
        <v>444504.41846466099</v>
      </c>
      <c r="AF273" s="95">
        <v>16881.595473527901</v>
      </c>
      <c r="AG273" s="95">
        <v>1012652.6299057</v>
      </c>
      <c r="AH273" s="95">
        <v>0</v>
      </c>
      <c r="AI273" s="95">
        <v>0</v>
      </c>
      <c r="AJ273" s="95">
        <v>963289.26713562</v>
      </c>
      <c r="AK273" s="95">
        <v>0</v>
      </c>
      <c r="AL273" s="95">
        <v>0</v>
      </c>
      <c r="AM273" s="95">
        <v>69735.134679794297</v>
      </c>
      <c r="AN273" s="95">
        <v>457836.89499282802</v>
      </c>
      <c r="AO273" s="95">
        <v>0</v>
      </c>
      <c r="AP273" s="95">
        <v>3088445.9821472201</v>
      </c>
      <c r="AQ273" s="95">
        <v>14842760.8359375</v>
      </c>
      <c r="AR273" s="95">
        <v>4335436.0019531297</v>
      </c>
      <c r="AS273" s="95">
        <v>111195.36670208001</v>
      </c>
      <c r="AT273" s="95">
        <v>452371.93553924601</v>
      </c>
      <c r="AU273" s="95">
        <v>0</v>
      </c>
      <c r="AV273" s="95">
        <v>307309.99526596098</v>
      </c>
      <c r="AW273" s="95">
        <v>828230.46909332299</v>
      </c>
      <c r="AX273" s="95">
        <v>3047747.4183044401</v>
      </c>
      <c r="AY273" s="95">
        <v>117421.826910973</v>
      </c>
      <c r="AZ273" s="95">
        <v>7630166.0573120099</v>
      </c>
      <c r="BA273" s="95">
        <v>0</v>
      </c>
      <c r="BB273" s="95">
        <v>0</v>
      </c>
      <c r="BC273" s="95">
        <v>6674807.12463379</v>
      </c>
      <c r="BD273" s="95">
        <v>0</v>
      </c>
      <c r="BE273" s="95">
        <v>0</v>
      </c>
      <c r="BF273" s="95">
        <v>484920.34003066999</v>
      </c>
      <c r="BG273" s="95">
        <v>1077565.95710754</v>
      </c>
      <c r="BH273" s="95">
        <v>0</v>
      </c>
      <c r="BI273" s="95">
        <v>87608.360260009795</v>
      </c>
      <c r="BJ273" s="95">
        <v>2450048.0464782701</v>
      </c>
      <c r="BK273" s="95">
        <v>732245.86992645299</v>
      </c>
      <c r="BL273" s="95">
        <v>14480.3826532364</v>
      </c>
      <c r="BM273" s="95">
        <v>0</v>
      </c>
      <c r="BN273" s="95">
        <v>0</v>
      </c>
      <c r="BO273" s="95">
        <v>0</v>
      </c>
      <c r="BP273" s="95">
        <v>0</v>
      </c>
      <c r="BQ273" s="95">
        <v>0</v>
      </c>
      <c r="BR273" s="95">
        <v>23865.310746669798</v>
      </c>
      <c r="BS273" s="95">
        <v>1170486.28382874</v>
      </c>
      <c r="BT273" s="95">
        <v>0</v>
      </c>
      <c r="BU273" s="95">
        <v>0</v>
      </c>
      <c r="BV273" s="95">
        <v>1278955.8171844501</v>
      </c>
      <c r="BW273" s="95">
        <v>0</v>
      </c>
      <c r="BX273" s="95">
        <v>0</v>
      </c>
      <c r="BY273" s="95">
        <v>0</v>
      </c>
      <c r="BZ273" s="95">
        <v>0</v>
      </c>
      <c r="CA273" s="95">
        <v>16044.080702781701</v>
      </c>
      <c r="CB273" s="95">
        <v>2432498.4789123498</v>
      </c>
      <c r="CC273" s="95">
        <v>17405740.887207001</v>
      </c>
      <c r="CD273" s="95">
        <v>2460923.04150391</v>
      </c>
      <c r="CE273" s="95">
        <v>369.85638518258901</v>
      </c>
      <c r="CF273" s="95">
        <v>88063.051714897199</v>
      </c>
      <c r="CG273" s="95">
        <v>600689.05280304002</v>
      </c>
      <c r="CH273" s="95">
        <v>14502.9884001017</v>
      </c>
      <c r="CI273" s="95">
        <v>16406.553880691499</v>
      </c>
      <c r="CJ273" s="95">
        <v>2519656.3607177702</v>
      </c>
      <c r="CK273" s="95">
        <v>17980381.316650402</v>
      </c>
      <c r="CL273" s="95">
        <v>2477813.8463745099</v>
      </c>
      <c r="CM273" s="160">
        <v>17576.5640993118</v>
      </c>
      <c r="CN273" s="160">
        <v>2978911.4885559101</v>
      </c>
      <c r="CO273" s="160">
        <v>19104020.4306641</v>
      </c>
      <c r="CP273" s="95">
        <v>2477813.8463745099</v>
      </c>
      <c r="CQ273" s="95">
        <v>72.310702476650505</v>
      </c>
      <c r="CR273" s="95">
        <v>15206.7686135769</v>
      </c>
      <c r="CS273" s="95">
        <v>98948.003466606096</v>
      </c>
      <c r="CT273" s="95">
        <v>14424.3067988157</v>
      </c>
      <c r="CU273" s="161">
        <v>2520561.5306272469</v>
      </c>
      <c r="CV273" s="161">
        <v>18006429.940010041</v>
      </c>
    </row>
    <row r="274" spans="1:100" x14ac:dyDescent="0.2">
      <c r="A274" s="94" t="s">
        <v>55</v>
      </c>
      <c r="B274" s="96">
        <v>38412</v>
      </c>
      <c r="C274" s="95">
        <v>0</v>
      </c>
      <c r="D274" s="95">
        <v>5267.1272192597398</v>
      </c>
      <c r="E274" s="95">
        <v>11799.156296372401</v>
      </c>
      <c r="F274" s="95">
        <v>4066.7648018002501</v>
      </c>
      <c r="G274" s="95">
        <v>139.46745581366099</v>
      </c>
      <c r="H274" s="95">
        <v>247.13869163580199</v>
      </c>
      <c r="I274" s="95">
        <v>0</v>
      </c>
      <c r="J274" s="95">
        <v>461.881902039051</v>
      </c>
      <c r="K274" s="95">
        <v>747.74942305684101</v>
      </c>
      <c r="L274" s="95">
        <v>3592.34972694516</v>
      </c>
      <c r="M274" s="95">
        <v>161.32302437536401</v>
      </c>
      <c r="N274" s="95">
        <v>6323.8857051730201</v>
      </c>
      <c r="O274" s="95">
        <v>0</v>
      </c>
      <c r="P274" s="95">
        <v>0</v>
      </c>
      <c r="Q274" s="95">
        <v>5826.6745145916902</v>
      </c>
      <c r="R274" s="95">
        <v>0</v>
      </c>
      <c r="S274" s="95">
        <v>0</v>
      </c>
      <c r="T274" s="95">
        <v>262.154373705387</v>
      </c>
      <c r="U274" s="95">
        <v>1195.10613830388</v>
      </c>
      <c r="V274" s="95">
        <v>0</v>
      </c>
      <c r="W274" s="95">
        <v>529700.63922119106</v>
      </c>
      <c r="X274" s="95">
        <v>2067732.3807067899</v>
      </c>
      <c r="Y274" s="95">
        <v>623657.08792877197</v>
      </c>
      <c r="Z274" s="95">
        <v>30263.614084720601</v>
      </c>
      <c r="AA274" s="95">
        <v>62767.585761070302</v>
      </c>
      <c r="AB274" s="95">
        <v>0</v>
      </c>
      <c r="AC274" s="95">
        <v>186900.921121597</v>
      </c>
      <c r="AD274" s="95">
        <v>298137.81864166301</v>
      </c>
      <c r="AE274" s="95">
        <v>337821.33236694301</v>
      </c>
      <c r="AF274" s="95">
        <v>16944.750887393999</v>
      </c>
      <c r="AG274" s="95">
        <v>1057259.0279540999</v>
      </c>
      <c r="AH274" s="95">
        <v>0</v>
      </c>
      <c r="AI274" s="95">
        <v>0</v>
      </c>
      <c r="AJ274" s="95">
        <v>1110452.4137420701</v>
      </c>
      <c r="AK274" s="95">
        <v>0</v>
      </c>
      <c r="AL274" s="95">
        <v>0</v>
      </c>
      <c r="AM274" s="95">
        <v>67027.192058563203</v>
      </c>
      <c r="AN274" s="95">
        <v>479656.25803375198</v>
      </c>
      <c r="AO274" s="95">
        <v>0</v>
      </c>
      <c r="AP274" s="95">
        <v>3699425.3975830101</v>
      </c>
      <c r="AQ274" s="95">
        <v>15166200.868042</v>
      </c>
      <c r="AR274" s="95">
        <v>4824496.7181396503</v>
      </c>
      <c r="AS274" s="95">
        <v>207810.04180336001</v>
      </c>
      <c r="AT274" s="95">
        <v>424333.98970031698</v>
      </c>
      <c r="AU274" s="95">
        <v>0</v>
      </c>
      <c r="AV274" s="95">
        <v>447190.335704803</v>
      </c>
      <c r="AW274" s="95">
        <v>714537.25394439697</v>
      </c>
      <c r="AX274" s="95">
        <v>2310431.30712891</v>
      </c>
      <c r="AY274" s="95">
        <v>115918.140931129</v>
      </c>
      <c r="AZ274" s="95">
        <v>8043460.2994995099</v>
      </c>
      <c r="BA274" s="95">
        <v>0</v>
      </c>
      <c r="BB274" s="95">
        <v>0</v>
      </c>
      <c r="BC274" s="95">
        <v>7902867.6455688505</v>
      </c>
      <c r="BD274" s="95">
        <v>0</v>
      </c>
      <c r="BE274" s="95">
        <v>0</v>
      </c>
      <c r="BF274" s="95">
        <v>450169.02242279099</v>
      </c>
      <c r="BG274" s="95">
        <v>1154067.87638855</v>
      </c>
      <c r="BH274" s="95">
        <v>0</v>
      </c>
      <c r="BI274" s="95">
        <v>111341.096541405</v>
      </c>
      <c r="BJ274" s="95">
        <v>2480546.1982727102</v>
      </c>
      <c r="BK274" s="95">
        <v>764528.64817047096</v>
      </c>
      <c r="BL274" s="95">
        <v>26492.0499629974</v>
      </c>
      <c r="BM274" s="95">
        <v>0</v>
      </c>
      <c r="BN274" s="95">
        <v>0</v>
      </c>
      <c r="BO274" s="95">
        <v>0</v>
      </c>
      <c r="BP274" s="95">
        <v>0</v>
      </c>
      <c r="BQ274" s="95">
        <v>0</v>
      </c>
      <c r="BR274" s="95">
        <v>24270.990651369098</v>
      </c>
      <c r="BS274" s="95">
        <v>1188515.80683899</v>
      </c>
      <c r="BT274" s="95">
        <v>0</v>
      </c>
      <c r="BU274" s="95">
        <v>0</v>
      </c>
      <c r="BV274" s="95">
        <v>1444517.0057983401</v>
      </c>
      <c r="BW274" s="95">
        <v>0</v>
      </c>
      <c r="BX274" s="95">
        <v>0</v>
      </c>
      <c r="BY274" s="95">
        <v>0</v>
      </c>
      <c r="BZ274" s="95">
        <v>0</v>
      </c>
      <c r="CA274" s="95">
        <v>17154.698653698</v>
      </c>
      <c r="CB274" s="95">
        <v>2633600.7019348098</v>
      </c>
      <c r="CC274" s="95">
        <v>18849250.2893066</v>
      </c>
      <c r="CD274" s="95">
        <v>2667709.57504272</v>
      </c>
      <c r="CE274" s="95">
        <v>395.84696524590299</v>
      </c>
      <c r="CF274" s="95">
        <v>95415.999823570295</v>
      </c>
      <c r="CG274" s="95">
        <v>641604.52942657506</v>
      </c>
      <c r="CH274" s="95">
        <v>26429.068792581598</v>
      </c>
      <c r="CI274" s="95">
        <v>17543.689778327898</v>
      </c>
      <c r="CJ274" s="95">
        <v>2728080.2839965802</v>
      </c>
      <c r="CK274" s="95">
        <v>19828912.2810059</v>
      </c>
      <c r="CL274" s="95">
        <v>2695684.4498596201</v>
      </c>
      <c r="CM274" s="160">
        <v>18723.107759475701</v>
      </c>
      <c r="CN274" s="160">
        <v>3205748.3105468801</v>
      </c>
      <c r="CO274" s="160">
        <v>20961579.019775402</v>
      </c>
      <c r="CP274" s="95">
        <v>2695684.4498596201</v>
      </c>
      <c r="CQ274" s="95">
        <v>126.655577604659</v>
      </c>
      <c r="CR274" s="95">
        <v>26741.0398066044</v>
      </c>
      <c r="CS274" s="95">
        <v>185754.93371581999</v>
      </c>
      <c r="CT274" s="95">
        <v>27035.525897502899</v>
      </c>
      <c r="CU274" s="161">
        <v>2729016.70175838</v>
      </c>
      <c r="CV274" s="161">
        <v>19490854.818733174</v>
      </c>
    </row>
    <row r="275" spans="1:100" x14ac:dyDescent="0.2">
      <c r="A275" s="94" t="s">
        <v>55</v>
      </c>
      <c r="B275" s="96">
        <v>38504</v>
      </c>
      <c r="C275" s="95">
        <v>0</v>
      </c>
      <c r="D275" s="95">
        <v>5676.2917523980104</v>
      </c>
      <c r="E275" s="95">
        <v>11757.8705396652</v>
      </c>
      <c r="F275" s="95">
        <v>4399.9706722497904</v>
      </c>
      <c r="G275" s="95">
        <v>176.799340348691</v>
      </c>
      <c r="H275" s="95">
        <v>181.09193405695299</v>
      </c>
      <c r="I275" s="95">
        <v>0</v>
      </c>
      <c r="J275" s="95">
        <v>586.64847213029896</v>
      </c>
      <c r="K275" s="95">
        <v>629.769513532519</v>
      </c>
      <c r="L275" s="95">
        <v>415.60867706686298</v>
      </c>
      <c r="M275" s="95">
        <v>173.28205176070301</v>
      </c>
      <c r="N275" s="95">
        <v>6235.8930693268803</v>
      </c>
      <c r="O275" s="95">
        <v>0</v>
      </c>
      <c r="P275" s="95">
        <v>0</v>
      </c>
      <c r="Q275" s="95">
        <v>10961.2420021296</v>
      </c>
      <c r="R275" s="95">
        <v>0</v>
      </c>
      <c r="S275" s="95">
        <v>0</v>
      </c>
      <c r="T275" s="95">
        <v>202.57777503691599</v>
      </c>
      <c r="U275" s="95">
        <v>1247.83384527266</v>
      </c>
      <c r="V275" s="95">
        <v>0</v>
      </c>
      <c r="W275" s="95">
        <v>593353.70153808605</v>
      </c>
      <c r="X275" s="95">
        <v>2021111.46195984</v>
      </c>
      <c r="Y275" s="95">
        <v>666677.17452240002</v>
      </c>
      <c r="Z275" s="95">
        <v>39291.159440517396</v>
      </c>
      <c r="AA275" s="95">
        <v>46047.777956008897</v>
      </c>
      <c r="AB275" s="95">
        <v>0</v>
      </c>
      <c r="AC275" s="95">
        <v>227191.90637016299</v>
      </c>
      <c r="AD275" s="95">
        <v>254045.05340766901</v>
      </c>
      <c r="AE275" s="95">
        <v>43807.135599136403</v>
      </c>
      <c r="AF275" s="95">
        <v>18398.729279995001</v>
      </c>
      <c r="AG275" s="95">
        <v>1017930.2675628701</v>
      </c>
      <c r="AH275" s="95">
        <v>0</v>
      </c>
      <c r="AI275" s="95">
        <v>0</v>
      </c>
      <c r="AJ275" s="95">
        <v>1542898.8895721401</v>
      </c>
      <c r="AK275" s="95">
        <v>0</v>
      </c>
      <c r="AL275" s="95">
        <v>0</v>
      </c>
      <c r="AM275" s="95">
        <v>49340.5382890701</v>
      </c>
      <c r="AN275" s="95">
        <v>496683.723022461</v>
      </c>
      <c r="AO275" s="95">
        <v>0</v>
      </c>
      <c r="AP275" s="95">
        <v>4143111.2132568401</v>
      </c>
      <c r="AQ275" s="95">
        <v>14987774.5935059</v>
      </c>
      <c r="AR275" s="95">
        <v>5188516.7564086895</v>
      </c>
      <c r="AS275" s="95">
        <v>267518.437366486</v>
      </c>
      <c r="AT275" s="95">
        <v>320723.55250930798</v>
      </c>
      <c r="AU275" s="95">
        <v>0</v>
      </c>
      <c r="AV275" s="95">
        <v>590838.99220275902</v>
      </c>
      <c r="AW275" s="95">
        <v>613479.426902771</v>
      </c>
      <c r="AX275" s="95">
        <v>363356.01185607899</v>
      </c>
      <c r="AY275" s="95">
        <v>142966.57557487499</v>
      </c>
      <c r="AZ275" s="95">
        <v>7897138.5344848596</v>
      </c>
      <c r="BA275" s="95">
        <v>0</v>
      </c>
      <c r="BB275" s="95">
        <v>0</v>
      </c>
      <c r="BC275" s="95">
        <v>11282276.759521499</v>
      </c>
      <c r="BD275" s="95">
        <v>0</v>
      </c>
      <c r="BE275" s="95">
        <v>0</v>
      </c>
      <c r="BF275" s="95">
        <v>343997.95752716099</v>
      </c>
      <c r="BG275" s="95">
        <v>1239655.18130493</v>
      </c>
      <c r="BH275" s="95">
        <v>0</v>
      </c>
      <c r="BI275" s="95">
        <v>455655.341770172</v>
      </c>
      <c r="BJ275" s="95">
        <v>2458590.8564147898</v>
      </c>
      <c r="BK275" s="95">
        <v>828424.407554626</v>
      </c>
      <c r="BL275" s="95">
        <v>36256.149981021903</v>
      </c>
      <c r="BM275" s="95">
        <v>0</v>
      </c>
      <c r="BN275" s="95">
        <v>0</v>
      </c>
      <c r="BO275" s="95">
        <v>0</v>
      </c>
      <c r="BP275" s="95">
        <v>0</v>
      </c>
      <c r="BQ275" s="95">
        <v>0</v>
      </c>
      <c r="BR275" s="95">
        <v>16464.330296754801</v>
      </c>
      <c r="BS275" s="95">
        <v>1159387.5749359101</v>
      </c>
      <c r="BT275" s="95">
        <v>0</v>
      </c>
      <c r="BU275" s="95">
        <v>0</v>
      </c>
      <c r="BV275" s="95">
        <v>1708363.98023987</v>
      </c>
      <c r="BW275" s="95">
        <v>0</v>
      </c>
      <c r="BX275" s="95">
        <v>0</v>
      </c>
      <c r="BY275" s="95">
        <v>0</v>
      </c>
      <c r="BZ275" s="95">
        <v>0</v>
      </c>
      <c r="CA275" s="95">
        <v>17566.012924909599</v>
      </c>
      <c r="CB275" s="95">
        <v>2612628.6961059598</v>
      </c>
      <c r="CC275" s="95">
        <v>19470425.816650402</v>
      </c>
      <c r="CD275" s="95">
        <v>2871340.8050231901</v>
      </c>
      <c r="CE275" s="95">
        <v>342.808989204466</v>
      </c>
      <c r="CF275" s="95">
        <v>82066.557084083601</v>
      </c>
      <c r="CG275" s="95">
        <v>571748.60655212402</v>
      </c>
      <c r="CH275" s="95">
        <v>36252.896473407702</v>
      </c>
      <c r="CI275" s="95">
        <v>17920.499892950102</v>
      </c>
      <c r="CJ275" s="95">
        <v>2692559.86401367</v>
      </c>
      <c r="CK275" s="95">
        <v>20122057.4689941</v>
      </c>
      <c r="CL275" s="95">
        <v>2903960.2239685101</v>
      </c>
      <c r="CM275" s="160">
        <v>19158.849247932401</v>
      </c>
      <c r="CN275" s="160">
        <v>3188521.1921081501</v>
      </c>
      <c r="CO275" s="160">
        <v>21339150.5771484</v>
      </c>
      <c r="CP275" s="95">
        <v>2903960.2239685101</v>
      </c>
      <c r="CQ275" s="95">
        <v>156.75761449337</v>
      </c>
      <c r="CR275" s="95">
        <v>34819.109486103102</v>
      </c>
      <c r="CS275" s="95">
        <v>240023.06613922099</v>
      </c>
      <c r="CT275" s="95">
        <v>36138.1417217255</v>
      </c>
      <c r="CU275" s="161">
        <v>2694695.2531900434</v>
      </c>
      <c r="CV275" s="161">
        <v>20042174.423202526</v>
      </c>
    </row>
    <row r="276" spans="1:100" x14ac:dyDescent="0.2">
      <c r="A276" s="94" t="s">
        <v>55</v>
      </c>
      <c r="B276" s="96">
        <v>38596</v>
      </c>
      <c r="C276" s="95">
        <v>0</v>
      </c>
      <c r="D276" s="95">
        <v>6570.0961354970896</v>
      </c>
      <c r="E276" s="95">
        <v>11897.8530739546</v>
      </c>
      <c r="F276" s="95">
        <v>4565.43458777666</v>
      </c>
      <c r="G276" s="95">
        <v>235.49929577857301</v>
      </c>
      <c r="H276" s="95">
        <v>171.601281708106</v>
      </c>
      <c r="I276" s="95">
        <v>0</v>
      </c>
      <c r="J276" s="95">
        <v>747.59764757752396</v>
      </c>
      <c r="K276" s="95">
        <v>553.57755149900902</v>
      </c>
      <c r="L276" s="95">
        <v>284.19255737960299</v>
      </c>
      <c r="M276" s="95">
        <v>170.60321282222901</v>
      </c>
      <c r="N276" s="95">
        <v>6311.7181402444803</v>
      </c>
      <c r="O276" s="95">
        <v>0</v>
      </c>
      <c r="P276" s="95">
        <v>0</v>
      </c>
      <c r="Q276" s="95">
        <v>11731.4832121134</v>
      </c>
      <c r="R276" s="95">
        <v>0</v>
      </c>
      <c r="S276" s="95">
        <v>0</v>
      </c>
      <c r="T276" s="95">
        <v>196.388624893501</v>
      </c>
      <c r="U276" s="95">
        <v>1318.0189152061901</v>
      </c>
      <c r="V276" s="95">
        <v>0</v>
      </c>
      <c r="W276" s="95">
        <v>669482.77493286098</v>
      </c>
      <c r="X276" s="95">
        <v>2081098.1068267799</v>
      </c>
      <c r="Y276" s="95">
        <v>707004.61196899402</v>
      </c>
      <c r="Z276" s="95">
        <v>54612.052065372503</v>
      </c>
      <c r="AA276" s="95">
        <v>42019.640485763601</v>
      </c>
      <c r="AB276" s="95">
        <v>0</v>
      </c>
      <c r="AC276" s="95">
        <v>282552.81231308001</v>
      </c>
      <c r="AD276" s="95">
        <v>215861.23689079299</v>
      </c>
      <c r="AE276" s="95">
        <v>42773.408346176097</v>
      </c>
      <c r="AF276" s="95">
        <v>18303.717192173001</v>
      </c>
      <c r="AG276" s="95">
        <v>1044680.12827301</v>
      </c>
      <c r="AH276" s="95">
        <v>0</v>
      </c>
      <c r="AI276" s="95">
        <v>0</v>
      </c>
      <c r="AJ276" s="95">
        <v>1659881.18241882</v>
      </c>
      <c r="AK276" s="95">
        <v>0</v>
      </c>
      <c r="AL276" s="95">
        <v>0</v>
      </c>
      <c r="AM276" s="95">
        <v>47501.207535266898</v>
      </c>
      <c r="AN276" s="95">
        <v>495490.16625595099</v>
      </c>
      <c r="AO276" s="95">
        <v>0</v>
      </c>
      <c r="AP276" s="95">
        <v>5374035.2603759803</v>
      </c>
      <c r="AQ276" s="95">
        <v>15880871.946899399</v>
      </c>
      <c r="AR276" s="95">
        <v>5681001.8780517597</v>
      </c>
      <c r="AS276" s="95">
        <v>369809.76550674398</v>
      </c>
      <c r="AT276" s="95">
        <v>291002.83105087298</v>
      </c>
      <c r="AU276" s="95">
        <v>0</v>
      </c>
      <c r="AV276" s="95">
        <v>777993.51002502395</v>
      </c>
      <c r="AW276" s="95">
        <v>526899.29087829601</v>
      </c>
      <c r="AX276" s="95">
        <v>301897.20064926101</v>
      </c>
      <c r="AY276" s="95">
        <v>143972.198596954</v>
      </c>
      <c r="AZ276" s="95">
        <v>8300146.3057251005</v>
      </c>
      <c r="BA276" s="95">
        <v>0</v>
      </c>
      <c r="BB276" s="95">
        <v>0</v>
      </c>
      <c r="BC276" s="95">
        <v>12457880.162109399</v>
      </c>
      <c r="BD276" s="95">
        <v>0</v>
      </c>
      <c r="BE276" s="95">
        <v>0</v>
      </c>
      <c r="BF276" s="95">
        <v>326619.36745834397</v>
      </c>
      <c r="BG276" s="95">
        <v>1310057.1879882801</v>
      </c>
      <c r="BH276" s="95">
        <v>0</v>
      </c>
      <c r="BI276" s="95">
        <v>564463.321640015</v>
      </c>
      <c r="BJ276" s="95">
        <v>2614410.6326904302</v>
      </c>
      <c r="BK276" s="95">
        <v>903724.79616546596</v>
      </c>
      <c r="BL276" s="95">
        <v>48593.258819103197</v>
      </c>
      <c r="BM276" s="95">
        <v>0</v>
      </c>
      <c r="BN276" s="95">
        <v>0</v>
      </c>
      <c r="BO276" s="95">
        <v>0</v>
      </c>
      <c r="BP276" s="95">
        <v>0</v>
      </c>
      <c r="BQ276" s="95">
        <v>0</v>
      </c>
      <c r="BR276" s="95">
        <v>16539.4831373692</v>
      </c>
      <c r="BS276" s="95">
        <v>1217487.12994385</v>
      </c>
      <c r="BT276" s="95">
        <v>0</v>
      </c>
      <c r="BU276" s="95">
        <v>0</v>
      </c>
      <c r="BV276" s="95">
        <v>1963291.3117217999</v>
      </c>
      <c r="BW276" s="95">
        <v>0</v>
      </c>
      <c r="BX276" s="95">
        <v>0</v>
      </c>
      <c r="BY276" s="95">
        <v>0</v>
      </c>
      <c r="BZ276" s="95">
        <v>0</v>
      </c>
      <c r="CA276" s="95">
        <v>18423.360490322098</v>
      </c>
      <c r="CB276" s="95">
        <v>2747281.4372863802</v>
      </c>
      <c r="CC276" s="95">
        <v>21413926.9455566</v>
      </c>
      <c r="CD276" s="95">
        <v>3209116.0424804701</v>
      </c>
      <c r="CE276" s="95">
        <v>402.98571687191702</v>
      </c>
      <c r="CF276" s="95">
        <v>94299.212844848604</v>
      </c>
      <c r="CG276" s="95">
        <v>648824.906723022</v>
      </c>
      <c r="CH276" s="95">
        <v>48638.390881538398</v>
      </c>
      <c r="CI276" s="95">
        <v>18826.661449909199</v>
      </c>
      <c r="CJ276" s="95">
        <v>2844560.8163452102</v>
      </c>
      <c r="CK276" s="95">
        <v>21656067.1943359</v>
      </c>
      <c r="CL276" s="95">
        <v>3257827.7502441402</v>
      </c>
      <c r="CM276" s="160">
        <v>20122.5128548145</v>
      </c>
      <c r="CN276" s="160">
        <v>3344717.9533996601</v>
      </c>
      <c r="CO276" s="160">
        <v>22962334.685546901</v>
      </c>
      <c r="CP276" s="95">
        <v>3257827.7502441402</v>
      </c>
      <c r="CQ276" s="95">
        <v>211.87570578791201</v>
      </c>
      <c r="CR276" s="95">
        <v>47266.957840442701</v>
      </c>
      <c r="CS276" s="95">
        <v>318695.77780151402</v>
      </c>
      <c r="CT276" s="95">
        <v>48008.122034072898</v>
      </c>
      <c r="CU276" s="161">
        <v>2841580.6501312288</v>
      </c>
      <c r="CV276" s="161">
        <v>22062751.852279622</v>
      </c>
    </row>
    <row r="277" spans="1:100" x14ac:dyDescent="0.2">
      <c r="A277" s="94" t="s">
        <v>55</v>
      </c>
      <c r="B277" s="96">
        <v>38687</v>
      </c>
      <c r="C277" s="95">
        <v>0</v>
      </c>
      <c r="D277" s="95">
        <v>7151.8897501230203</v>
      </c>
      <c r="E277" s="95">
        <v>12230.5462920666</v>
      </c>
      <c r="F277" s="95">
        <v>5105.8464112281799</v>
      </c>
      <c r="G277" s="95">
        <v>282.61258743330802</v>
      </c>
      <c r="H277" s="95">
        <v>195.364385200664</v>
      </c>
      <c r="I277" s="95">
        <v>0</v>
      </c>
      <c r="J277" s="95">
        <v>942.56903574615706</v>
      </c>
      <c r="K277" s="95">
        <v>446.153578732163</v>
      </c>
      <c r="L277" s="95">
        <v>212.446353331208</v>
      </c>
      <c r="M277" s="95">
        <v>163.602917509153</v>
      </c>
      <c r="N277" s="95">
        <v>6685.8714004755002</v>
      </c>
      <c r="O277" s="95">
        <v>0</v>
      </c>
      <c r="P277" s="95">
        <v>0</v>
      </c>
      <c r="Q277" s="95">
        <v>12190.307153940201</v>
      </c>
      <c r="R277" s="95">
        <v>0</v>
      </c>
      <c r="S277" s="95">
        <v>0</v>
      </c>
      <c r="T277" s="95">
        <v>222.06719917431499</v>
      </c>
      <c r="U277" s="95">
        <v>1356.1083382517099</v>
      </c>
      <c r="V277" s="95">
        <v>0</v>
      </c>
      <c r="W277" s="95">
        <v>720530.76942443801</v>
      </c>
      <c r="X277" s="95">
        <v>2088363.1316833501</v>
      </c>
      <c r="Y277" s="95">
        <v>768144.75577545201</v>
      </c>
      <c r="Z277" s="95">
        <v>66266.192206382795</v>
      </c>
      <c r="AA277" s="95">
        <v>45714.632316112496</v>
      </c>
      <c r="AB277" s="95">
        <v>0</v>
      </c>
      <c r="AC277" s="95">
        <v>345955.00202560402</v>
      </c>
      <c r="AD277" s="95">
        <v>174058.40607261701</v>
      </c>
      <c r="AE277" s="95">
        <v>33735.918026447303</v>
      </c>
      <c r="AF277" s="95">
        <v>18521.487735748298</v>
      </c>
      <c r="AG277" s="95">
        <v>1077843.50752258</v>
      </c>
      <c r="AH277" s="95">
        <v>0</v>
      </c>
      <c r="AI277" s="95">
        <v>0</v>
      </c>
      <c r="AJ277" s="95">
        <v>1658215.1647796601</v>
      </c>
      <c r="AK277" s="95">
        <v>0</v>
      </c>
      <c r="AL277" s="95">
        <v>0</v>
      </c>
      <c r="AM277" s="95">
        <v>54768.5004220009</v>
      </c>
      <c r="AN277" s="95">
        <v>518651.81308746297</v>
      </c>
      <c r="AO277" s="95">
        <v>0</v>
      </c>
      <c r="AP277" s="95">
        <v>5815760.14807129</v>
      </c>
      <c r="AQ277" s="95">
        <v>16135392.6835938</v>
      </c>
      <c r="AR277" s="95">
        <v>6194124.5097656297</v>
      </c>
      <c r="AS277" s="95">
        <v>459090.965129852</v>
      </c>
      <c r="AT277" s="95">
        <v>324302.06965637201</v>
      </c>
      <c r="AU277" s="95">
        <v>0</v>
      </c>
      <c r="AV277" s="95">
        <v>978702.97952270496</v>
      </c>
      <c r="AW277" s="95">
        <v>431677.692188263</v>
      </c>
      <c r="AX277" s="95">
        <v>241457.19556426999</v>
      </c>
      <c r="AY277" s="95">
        <v>144698.64251708999</v>
      </c>
      <c r="AZ277" s="95">
        <v>8635601.2528076209</v>
      </c>
      <c r="BA277" s="95">
        <v>0</v>
      </c>
      <c r="BB277" s="95">
        <v>0</v>
      </c>
      <c r="BC277" s="95">
        <v>12482805.0244141</v>
      </c>
      <c r="BD277" s="95">
        <v>0</v>
      </c>
      <c r="BE277" s="95">
        <v>0</v>
      </c>
      <c r="BF277" s="95">
        <v>387344.62882614101</v>
      </c>
      <c r="BG277" s="95">
        <v>1388792.59675598</v>
      </c>
      <c r="BH277" s="95">
        <v>0</v>
      </c>
      <c r="BI277" s="95">
        <v>619745.57089233398</v>
      </c>
      <c r="BJ277" s="95">
        <v>2772955.8544921898</v>
      </c>
      <c r="BK277" s="95">
        <v>1104441.8687744101</v>
      </c>
      <c r="BL277" s="95">
        <v>61839.268358230598</v>
      </c>
      <c r="BM277" s="95">
        <v>0</v>
      </c>
      <c r="BN277" s="95">
        <v>0</v>
      </c>
      <c r="BO277" s="95">
        <v>0</v>
      </c>
      <c r="BP277" s="95">
        <v>0</v>
      </c>
      <c r="BQ277" s="95">
        <v>0</v>
      </c>
      <c r="BR277" s="95">
        <v>18014.964017867998</v>
      </c>
      <c r="BS277" s="95">
        <v>1309165.18940735</v>
      </c>
      <c r="BT277" s="95">
        <v>0</v>
      </c>
      <c r="BU277" s="95">
        <v>0</v>
      </c>
      <c r="BV277" s="95">
        <v>2053401.83329773</v>
      </c>
      <c r="BW277" s="95">
        <v>0</v>
      </c>
      <c r="BX277" s="95">
        <v>0</v>
      </c>
      <c r="BY277" s="95">
        <v>0</v>
      </c>
      <c r="BZ277" s="95">
        <v>0</v>
      </c>
      <c r="CA277" s="95">
        <v>19258.7154242992</v>
      </c>
      <c r="CB277" s="95">
        <v>2797869.5508422898</v>
      </c>
      <c r="CC277" s="95">
        <v>21644868.2102051</v>
      </c>
      <c r="CD277" s="95">
        <v>3388776.3054809598</v>
      </c>
      <c r="CE277" s="95">
        <v>494.27355320751701</v>
      </c>
      <c r="CF277" s="95">
        <v>116359.137168884</v>
      </c>
      <c r="CG277" s="95">
        <v>809012.31439208996</v>
      </c>
      <c r="CH277" s="95">
        <v>61925.570660591096</v>
      </c>
      <c r="CI277" s="95">
        <v>19742.675246238701</v>
      </c>
      <c r="CJ277" s="95">
        <v>2913044.7207641602</v>
      </c>
      <c r="CK277" s="95">
        <v>22428937.0947266</v>
      </c>
      <c r="CL277" s="95">
        <v>3451521.51879883</v>
      </c>
      <c r="CM277" s="160">
        <v>21111.623116970099</v>
      </c>
      <c r="CN277" s="160">
        <v>3435769.9202880901</v>
      </c>
      <c r="CO277" s="160">
        <v>23874592.6567383</v>
      </c>
      <c r="CP277" s="95">
        <v>3451521.51879883</v>
      </c>
      <c r="CQ277" s="95">
        <v>251.79981186986001</v>
      </c>
      <c r="CR277" s="95">
        <v>59004.378280162797</v>
      </c>
      <c r="CS277" s="95">
        <v>405983.636928558</v>
      </c>
      <c r="CT277" s="95">
        <v>61641.050132274599</v>
      </c>
      <c r="CU277" s="161">
        <v>2914228.6880111736</v>
      </c>
      <c r="CV277" s="161">
        <v>22453880.52459719</v>
      </c>
    </row>
    <row r="278" spans="1:100" x14ac:dyDescent="0.2">
      <c r="A278" s="94" t="s">
        <v>55</v>
      </c>
      <c r="B278" s="96">
        <v>38777</v>
      </c>
      <c r="C278" s="95">
        <v>0</v>
      </c>
      <c r="D278" s="95">
        <v>7037.5607266426096</v>
      </c>
      <c r="E278" s="95">
        <v>12489.2360420227</v>
      </c>
      <c r="F278" s="95">
        <v>5515.3316241502798</v>
      </c>
      <c r="G278" s="95">
        <v>330.61276507377602</v>
      </c>
      <c r="H278" s="95">
        <v>197.767707182094</v>
      </c>
      <c r="I278" s="95">
        <v>0</v>
      </c>
      <c r="J278" s="95">
        <v>1060.5211091935601</v>
      </c>
      <c r="K278" s="95">
        <v>364.91221617162199</v>
      </c>
      <c r="L278" s="95">
        <v>155.54489236511299</v>
      </c>
      <c r="M278" s="95">
        <v>158.20473980531099</v>
      </c>
      <c r="N278" s="95">
        <v>6959.8190632462502</v>
      </c>
      <c r="O278" s="95">
        <v>67.637421912513702</v>
      </c>
      <c r="P278" s="95">
        <v>0</v>
      </c>
      <c r="Q278" s="95">
        <v>12130.3130903244</v>
      </c>
      <c r="R278" s="95">
        <v>20.560331354616199</v>
      </c>
      <c r="S278" s="95">
        <v>0</v>
      </c>
      <c r="T278" s="95">
        <v>219.57608300819999</v>
      </c>
      <c r="U278" s="95">
        <v>1428.0726122707099</v>
      </c>
      <c r="V278" s="95">
        <v>0</v>
      </c>
      <c r="W278" s="95">
        <v>630238.63237762498</v>
      </c>
      <c r="X278" s="95">
        <v>2119987.9812316899</v>
      </c>
      <c r="Y278" s="95">
        <v>831681.89235687302</v>
      </c>
      <c r="Z278" s="95">
        <v>76770.258732795701</v>
      </c>
      <c r="AA278" s="95">
        <v>43900.768311977401</v>
      </c>
      <c r="AB278" s="95">
        <v>0</v>
      </c>
      <c r="AC278" s="95">
        <v>398799.00058746297</v>
      </c>
      <c r="AD278" s="95">
        <v>141852.86740302999</v>
      </c>
      <c r="AE278" s="95">
        <v>33398.609799861901</v>
      </c>
      <c r="AF278" s="95">
        <v>15373.0666095018</v>
      </c>
      <c r="AG278" s="95">
        <v>1121113.31890869</v>
      </c>
      <c r="AH278" s="95">
        <v>3183.3583700358899</v>
      </c>
      <c r="AI278" s="95">
        <v>0</v>
      </c>
      <c r="AJ278" s="95">
        <v>1548025.5073852499</v>
      </c>
      <c r="AK278" s="95">
        <v>3791.3399284184002</v>
      </c>
      <c r="AL278" s="95">
        <v>0</v>
      </c>
      <c r="AM278" s="95">
        <v>49106.928350448601</v>
      </c>
      <c r="AN278" s="95">
        <v>538015.71750640904</v>
      </c>
      <c r="AO278" s="95">
        <v>0</v>
      </c>
      <c r="AP278" s="95">
        <v>4836494.1719970703</v>
      </c>
      <c r="AQ278" s="95">
        <v>16395845.794433599</v>
      </c>
      <c r="AR278" s="95">
        <v>6730914.0437622098</v>
      </c>
      <c r="AS278" s="95">
        <v>546456.67002868699</v>
      </c>
      <c r="AT278" s="95">
        <v>310478.47740173299</v>
      </c>
      <c r="AU278" s="95">
        <v>0</v>
      </c>
      <c r="AV278" s="95">
        <v>1114822.10479736</v>
      </c>
      <c r="AW278" s="95">
        <v>352867.38721466099</v>
      </c>
      <c r="AX278" s="95">
        <v>243350.01333999599</v>
      </c>
      <c r="AY278" s="95">
        <v>120891.175012589</v>
      </c>
      <c r="AZ278" s="95">
        <v>9007781.8553466797</v>
      </c>
      <c r="BA278" s="95">
        <v>25294.621416330301</v>
      </c>
      <c r="BB278" s="95">
        <v>0</v>
      </c>
      <c r="BC278" s="95">
        <v>11856027.463134799</v>
      </c>
      <c r="BD278" s="95">
        <v>27686.774848937999</v>
      </c>
      <c r="BE278" s="95">
        <v>0</v>
      </c>
      <c r="BF278" s="95">
        <v>348743.009609222</v>
      </c>
      <c r="BG278" s="95">
        <v>1472051.8520507801</v>
      </c>
      <c r="BH278" s="95">
        <v>0</v>
      </c>
      <c r="BI278" s="95">
        <v>599982.09734344506</v>
      </c>
      <c r="BJ278" s="95">
        <v>2853332.1376037602</v>
      </c>
      <c r="BK278" s="95">
        <v>1202602.86608887</v>
      </c>
      <c r="BL278" s="95">
        <v>76208.323318481402</v>
      </c>
      <c r="BM278" s="95">
        <v>0</v>
      </c>
      <c r="BN278" s="95">
        <v>0</v>
      </c>
      <c r="BO278" s="95">
        <v>0</v>
      </c>
      <c r="BP278" s="95">
        <v>0</v>
      </c>
      <c r="BQ278" s="95">
        <v>0</v>
      </c>
      <c r="BR278" s="95">
        <v>16978.751286983501</v>
      </c>
      <c r="BS278" s="95">
        <v>1340942.31278992</v>
      </c>
      <c r="BT278" s="95">
        <v>4971.9227918386496</v>
      </c>
      <c r="BU278" s="95">
        <v>0</v>
      </c>
      <c r="BV278" s="95">
        <v>2127853.0607910198</v>
      </c>
      <c r="BW278" s="95">
        <v>3117.01956754923</v>
      </c>
      <c r="BX278" s="95">
        <v>0</v>
      </c>
      <c r="BY278" s="95">
        <v>0</v>
      </c>
      <c r="BZ278" s="95">
        <v>0</v>
      </c>
      <c r="CA278" s="95">
        <v>19566.137690067299</v>
      </c>
      <c r="CB278" s="95">
        <v>2741458.69818115</v>
      </c>
      <c r="CC278" s="95">
        <v>21143806.4370117</v>
      </c>
      <c r="CD278" s="95">
        <v>3482659.8542480501</v>
      </c>
      <c r="CE278" s="95">
        <v>528.83642218262003</v>
      </c>
      <c r="CF278" s="95">
        <v>120796.986335754</v>
      </c>
      <c r="CG278" s="95">
        <v>851169.63407897903</v>
      </c>
      <c r="CH278" s="95">
        <v>76544.150132179304</v>
      </c>
      <c r="CI278" s="95">
        <v>20090.6052775383</v>
      </c>
      <c r="CJ278" s="95">
        <v>2862042.7011413602</v>
      </c>
      <c r="CK278" s="95">
        <v>22315479.174804699</v>
      </c>
      <c r="CL278" s="95">
        <v>3561568.3913269001</v>
      </c>
      <c r="CM278" s="160">
        <v>21495.345737695701</v>
      </c>
      <c r="CN278" s="160">
        <v>3398068.3609619099</v>
      </c>
      <c r="CO278" s="160">
        <v>23770810.424804699</v>
      </c>
      <c r="CP278" s="95">
        <v>3561568.3913269001</v>
      </c>
      <c r="CQ278" s="95">
        <v>296.62439766898802</v>
      </c>
      <c r="CR278" s="95">
        <v>68940.266876220703</v>
      </c>
      <c r="CS278" s="95">
        <v>490767.52573776199</v>
      </c>
      <c r="CT278" s="95">
        <v>74602.537248611494</v>
      </c>
      <c r="CU278" s="161">
        <v>2862255.6845169039</v>
      </c>
      <c r="CV278" s="161">
        <v>21994976.07109068</v>
      </c>
    </row>
    <row r="279" spans="1:100" x14ac:dyDescent="0.2">
      <c r="A279" s="94" t="s">
        <v>55</v>
      </c>
      <c r="B279" s="96">
        <v>38869</v>
      </c>
      <c r="C279" s="95">
        <v>0</v>
      </c>
      <c r="D279" s="95">
        <v>8108.9763103723499</v>
      </c>
      <c r="E279" s="95">
        <v>12584.1944208145</v>
      </c>
      <c r="F279" s="95">
        <v>5993.2114863991701</v>
      </c>
      <c r="G279" s="95">
        <v>384.91376725584303</v>
      </c>
      <c r="H279" s="95">
        <v>179.75188445299901</v>
      </c>
      <c r="I279" s="95">
        <v>0</v>
      </c>
      <c r="J279" s="95">
        <v>1222.91339565814</v>
      </c>
      <c r="K279" s="95">
        <v>305.923854157329</v>
      </c>
      <c r="L279" s="95">
        <v>205.48097511194601</v>
      </c>
      <c r="M279" s="95">
        <v>162.640546156093</v>
      </c>
      <c r="N279" s="95">
        <v>7168.1751388311404</v>
      </c>
      <c r="O279" s="95">
        <v>82.067610582336798</v>
      </c>
      <c r="P279" s="95">
        <v>0</v>
      </c>
      <c r="Q279" s="95">
        <v>13408.834065556501</v>
      </c>
      <c r="R279" s="95">
        <v>22.041714260354599</v>
      </c>
      <c r="S279" s="95">
        <v>0</v>
      </c>
      <c r="T279" s="95">
        <v>201.36979860626201</v>
      </c>
      <c r="U279" s="95">
        <v>1533.6561129987199</v>
      </c>
      <c r="V279" s="95">
        <v>0</v>
      </c>
      <c r="W279" s="95">
        <v>869129.94506072998</v>
      </c>
      <c r="X279" s="95">
        <v>2112019.2922668499</v>
      </c>
      <c r="Y279" s="95">
        <v>902241.72043609596</v>
      </c>
      <c r="Z279" s="95">
        <v>89199.581893920898</v>
      </c>
      <c r="AA279" s="95">
        <v>39922.462931156202</v>
      </c>
      <c r="AB279" s="95">
        <v>0</v>
      </c>
      <c r="AC279" s="95">
        <v>456683.53722381598</v>
      </c>
      <c r="AD279" s="95">
        <v>109562.03748226201</v>
      </c>
      <c r="AE279" s="95">
        <v>33944.697750091596</v>
      </c>
      <c r="AF279" s="95">
        <v>20343.7878980637</v>
      </c>
      <c r="AG279" s="95">
        <v>1149109.7996215799</v>
      </c>
      <c r="AH279" s="95">
        <v>4062.3186862170701</v>
      </c>
      <c r="AI279" s="95">
        <v>0</v>
      </c>
      <c r="AJ279" s="95">
        <v>1836570.9009704599</v>
      </c>
      <c r="AK279" s="95">
        <v>4766.9142519831703</v>
      </c>
      <c r="AL279" s="95">
        <v>0</v>
      </c>
      <c r="AM279" s="95">
        <v>42763.829477787003</v>
      </c>
      <c r="AN279" s="95">
        <v>565611.90974426304</v>
      </c>
      <c r="AO279" s="95">
        <v>0</v>
      </c>
      <c r="AP279" s="95">
        <v>6760311.4153442401</v>
      </c>
      <c r="AQ279" s="95">
        <v>16593609.9643555</v>
      </c>
      <c r="AR279" s="95">
        <v>7355667.703125</v>
      </c>
      <c r="AS279" s="95">
        <v>632439.46544647205</v>
      </c>
      <c r="AT279" s="95">
        <v>284312.14284896897</v>
      </c>
      <c r="AU279" s="95">
        <v>0</v>
      </c>
      <c r="AV279" s="95">
        <v>1308476.1380004899</v>
      </c>
      <c r="AW279" s="95">
        <v>275005.04442977899</v>
      </c>
      <c r="AX279" s="95">
        <v>251544.35548782299</v>
      </c>
      <c r="AY279" s="95">
        <v>163004.769180298</v>
      </c>
      <c r="AZ279" s="95">
        <v>9356555.58276367</v>
      </c>
      <c r="BA279" s="95">
        <v>30645.227591276202</v>
      </c>
      <c r="BB279" s="95">
        <v>0</v>
      </c>
      <c r="BC279" s="95">
        <v>14240276.2075195</v>
      </c>
      <c r="BD279" s="95">
        <v>33485.644266605399</v>
      </c>
      <c r="BE279" s="95">
        <v>0</v>
      </c>
      <c r="BF279" s="95">
        <v>307521.43021011399</v>
      </c>
      <c r="BG279" s="95">
        <v>1578590.5110015899</v>
      </c>
      <c r="BH279" s="95">
        <v>0</v>
      </c>
      <c r="BI279" s="95">
        <v>800478.07970428502</v>
      </c>
      <c r="BJ279" s="95">
        <v>2888776.5679016099</v>
      </c>
      <c r="BK279" s="95">
        <v>1291436.6750640899</v>
      </c>
      <c r="BL279" s="95">
        <v>93539.727121353106</v>
      </c>
      <c r="BM279" s="95">
        <v>0</v>
      </c>
      <c r="BN279" s="95">
        <v>0</v>
      </c>
      <c r="BO279" s="95">
        <v>0</v>
      </c>
      <c r="BP279" s="95">
        <v>0</v>
      </c>
      <c r="BQ279" s="95">
        <v>0</v>
      </c>
      <c r="BR279" s="95">
        <v>21370.2412014008</v>
      </c>
      <c r="BS279" s="95">
        <v>1392221.0371093799</v>
      </c>
      <c r="BT279" s="95">
        <v>5994.0947517156601</v>
      </c>
      <c r="BU279" s="95">
        <v>0</v>
      </c>
      <c r="BV279" s="95">
        <v>2227259.0655517601</v>
      </c>
      <c r="BW279" s="95">
        <v>3607.7772648632499</v>
      </c>
      <c r="BX279" s="95">
        <v>0</v>
      </c>
      <c r="BY279" s="95">
        <v>0</v>
      </c>
      <c r="BZ279" s="95">
        <v>0</v>
      </c>
      <c r="CA279" s="95">
        <v>20846.744173765201</v>
      </c>
      <c r="CB279" s="95">
        <v>3034297.7456054701</v>
      </c>
      <c r="CC279" s="95">
        <v>23837075.455322299</v>
      </c>
      <c r="CD279" s="95">
        <v>3628152.4047241202</v>
      </c>
      <c r="CE279" s="95">
        <v>554.13969090580895</v>
      </c>
      <c r="CF279" s="95">
        <v>127510.288767815</v>
      </c>
      <c r="CG279" s="95">
        <v>912023.88230133103</v>
      </c>
      <c r="CH279" s="95">
        <v>93682.8620452881</v>
      </c>
      <c r="CI279" s="95">
        <v>21414.8266103268</v>
      </c>
      <c r="CJ279" s="95">
        <v>3158730.9700927702</v>
      </c>
      <c r="CK279" s="95">
        <v>24872514.177490201</v>
      </c>
      <c r="CL279" s="95">
        <v>3720657.3570251502</v>
      </c>
      <c r="CM279" s="160">
        <v>22927.035959005399</v>
      </c>
      <c r="CN279" s="160">
        <v>3718437.90374756</v>
      </c>
      <c r="CO279" s="160">
        <v>26406271.551025402</v>
      </c>
      <c r="CP279" s="95">
        <v>3720657.3570251502</v>
      </c>
      <c r="CQ279" s="95">
        <v>341.73935375735198</v>
      </c>
      <c r="CR279" s="95">
        <v>80416.123106002793</v>
      </c>
      <c r="CS279" s="95">
        <v>572386.54393768299</v>
      </c>
      <c r="CT279" s="95">
        <v>89783.567631721497</v>
      </c>
      <c r="CU279" s="161">
        <v>3161808.0343732852</v>
      </c>
      <c r="CV279" s="161">
        <v>24749099.33762363</v>
      </c>
    </row>
    <row r="280" spans="1:100" x14ac:dyDescent="0.2">
      <c r="A280" s="94" t="s">
        <v>55</v>
      </c>
      <c r="B280" s="96">
        <v>38961</v>
      </c>
      <c r="C280" s="95">
        <v>0</v>
      </c>
      <c r="D280" s="95">
        <v>7947.2876194119499</v>
      </c>
      <c r="E280" s="95">
        <v>13110.1736609936</v>
      </c>
      <c r="F280" s="95">
        <v>6597.2203508615503</v>
      </c>
      <c r="G280" s="95">
        <v>424.17039503902203</v>
      </c>
      <c r="H280" s="95">
        <v>156.21272806637</v>
      </c>
      <c r="I280" s="95">
        <v>0</v>
      </c>
      <c r="J280" s="95">
        <v>1383.05921171606</v>
      </c>
      <c r="K280" s="95">
        <v>239.16395218670399</v>
      </c>
      <c r="L280" s="95">
        <v>210.45329693518599</v>
      </c>
      <c r="M280" s="95">
        <v>174.40300044417401</v>
      </c>
      <c r="N280" s="95">
        <v>7674.7301675677299</v>
      </c>
      <c r="O280" s="95">
        <v>87.3287704056129</v>
      </c>
      <c r="P280" s="95">
        <v>0</v>
      </c>
      <c r="Q280" s="95">
        <v>12911.218806266799</v>
      </c>
      <c r="R280" s="95">
        <v>33.008758421056001</v>
      </c>
      <c r="S280" s="95">
        <v>0</v>
      </c>
      <c r="T280" s="95">
        <v>177.67320219427299</v>
      </c>
      <c r="U280" s="95">
        <v>1633.06797464192</v>
      </c>
      <c r="V280" s="95">
        <v>0</v>
      </c>
      <c r="W280" s="95">
        <v>759295.08462524402</v>
      </c>
      <c r="X280" s="95">
        <v>2156069.0759277302</v>
      </c>
      <c r="Y280" s="95">
        <v>978258.32720184303</v>
      </c>
      <c r="Z280" s="95">
        <v>99306.388720512405</v>
      </c>
      <c r="AA280" s="95">
        <v>33363.503329753898</v>
      </c>
      <c r="AB280" s="95">
        <v>0</v>
      </c>
      <c r="AC280" s="95">
        <v>523873.09664535499</v>
      </c>
      <c r="AD280" s="95">
        <v>69809.6142673492</v>
      </c>
      <c r="AE280" s="95">
        <v>36034.500146865801</v>
      </c>
      <c r="AF280" s="95">
        <v>20413.1307849884</v>
      </c>
      <c r="AG280" s="95">
        <v>1209427.7425231901</v>
      </c>
      <c r="AH280" s="95">
        <v>4255.92296558619</v>
      </c>
      <c r="AI280" s="95">
        <v>0</v>
      </c>
      <c r="AJ280" s="95">
        <v>1650801.31655884</v>
      </c>
      <c r="AK280" s="95">
        <v>6785.2704495787602</v>
      </c>
      <c r="AL280" s="95">
        <v>0</v>
      </c>
      <c r="AM280" s="95">
        <v>38142.555073261297</v>
      </c>
      <c r="AN280" s="95">
        <v>593123.494529724</v>
      </c>
      <c r="AO280" s="95">
        <v>0</v>
      </c>
      <c r="AP280" s="95">
        <v>6328829.9454345703</v>
      </c>
      <c r="AQ280" s="95">
        <v>17055950.167480499</v>
      </c>
      <c r="AR280" s="95">
        <v>8032898.7182006799</v>
      </c>
      <c r="AS280" s="95">
        <v>707271.01642608596</v>
      </c>
      <c r="AT280" s="95">
        <v>245306.162420273</v>
      </c>
      <c r="AU280" s="95">
        <v>0</v>
      </c>
      <c r="AV280" s="95">
        <v>1522918.6067047101</v>
      </c>
      <c r="AW280" s="95">
        <v>179015.346120834</v>
      </c>
      <c r="AX280" s="95">
        <v>270740.89925384498</v>
      </c>
      <c r="AY280" s="95">
        <v>161704.95007324201</v>
      </c>
      <c r="AZ280" s="95">
        <v>9877388.2642822303</v>
      </c>
      <c r="BA280" s="95">
        <v>32644.9355797768</v>
      </c>
      <c r="BB280" s="95">
        <v>0</v>
      </c>
      <c r="BC280" s="95">
        <v>12942510.6517334</v>
      </c>
      <c r="BD280" s="95">
        <v>48452.696153163903</v>
      </c>
      <c r="BE280" s="95">
        <v>0</v>
      </c>
      <c r="BF280" s="95">
        <v>277991.30823516799</v>
      </c>
      <c r="BG280" s="95">
        <v>1709822.9584198</v>
      </c>
      <c r="BH280" s="95">
        <v>0</v>
      </c>
      <c r="BI280" s="95">
        <v>700821.14668273902</v>
      </c>
      <c r="BJ280" s="95">
        <v>2965998.6189880399</v>
      </c>
      <c r="BK280" s="95">
        <v>1388884.6069183301</v>
      </c>
      <c r="BL280" s="95">
        <v>101607.85581398</v>
      </c>
      <c r="BM280" s="95">
        <v>0</v>
      </c>
      <c r="BN280" s="95">
        <v>0</v>
      </c>
      <c r="BO280" s="95">
        <v>0</v>
      </c>
      <c r="BP280" s="95">
        <v>0</v>
      </c>
      <c r="BQ280" s="95">
        <v>0</v>
      </c>
      <c r="BR280" s="95">
        <v>24134.592967748598</v>
      </c>
      <c r="BS280" s="95">
        <v>1467564.13452148</v>
      </c>
      <c r="BT280" s="95">
        <v>6259.0624668598202</v>
      </c>
      <c r="BU280" s="95">
        <v>0</v>
      </c>
      <c r="BV280" s="95">
        <v>2191027.8810119601</v>
      </c>
      <c r="BW280" s="95">
        <v>5277.5740112662297</v>
      </c>
      <c r="BX280" s="95">
        <v>0</v>
      </c>
      <c r="BY280" s="95">
        <v>0</v>
      </c>
      <c r="BZ280" s="95">
        <v>0</v>
      </c>
      <c r="CA280" s="95">
        <v>20988.8850309849</v>
      </c>
      <c r="CB280" s="95">
        <v>2907479.3985290499</v>
      </c>
      <c r="CC280" s="95">
        <v>23478532.2978516</v>
      </c>
      <c r="CD280" s="95">
        <v>3706446.34848022</v>
      </c>
      <c r="CE280" s="95">
        <v>583.08783671259903</v>
      </c>
      <c r="CF280" s="95">
        <v>131908.96448707601</v>
      </c>
      <c r="CG280" s="95">
        <v>951769.85584258998</v>
      </c>
      <c r="CH280" s="95">
        <v>101735.0493536</v>
      </c>
      <c r="CI280" s="95">
        <v>21574.052147388498</v>
      </c>
      <c r="CJ280" s="95">
        <v>3045331.36828613</v>
      </c>
      <c r="CK280" s="95">
        <v>24026268.574218798</v>
      </c>
      <c r="CL280" s="95">
        <v>3807556.1528930701</v>
      </c>
      <c r="CM280" s="160">
        <v>23185.5572068691</v>
      </c>
      <c r="CN280" s="160">
        <v>3638888.6203002902</v>
      </c>
      <c r="CO280" s="160">
        <v>25723574.111083999</v>
      </c>
      <c r="CP280" s="95">
        <v>3807556.1528930701</v>
      </c>
      <c r="CQ280" s="95">
        <v>380.84305650740902</v>
      </c>
      <c r="CR280" s="95">
        <v>87353.095493316694</v>
      </c>
      <c r="CS280" s="95">
        <v>619488.19372558605</v>
      </c>
      <c r="CT280" s="95">
        <v>96038.709009170503</v>
      </c>
      <c r="CU280" s="161">
        <v>3039388.3630161257</v>
      </c>
      <c r="CV280" s="161">
        <v>24430302.15369419</v>
      </c>
    </row>
    <row r="281" spans="1:100" x14ac:dyDescent="0.2">
      <c r="A281" s="94" t="s">
        <v>55</v>
      </c>
      <c r="B281" s="96">
        <v>39052</v>
      </c>
      <c r="C281" s="95">
        <v>0</v>
      </c>
      <c r="D281" s="95">
        <v>8426.5790008306503</v>
      </c>
      <c r="E281" s="95">
        <v>13351.2634702921</v>
      </c>
      <c r="F281" s="95">
        <v>7103.4059472680101</v>
      </c>
      <c r="G281" s="95">
        <v>479.835245970637</v>
      </c>
      <c r="H281" s="95">
        <v>158.79996647499499</v>
      </c>
      <c r="I281" s="95">
        <v>0</v>
      </c>
      <c r="J281" s="95">
        <v>1626.2333689331999</v>
      </c>
      <c r="K281" s="95">
        <v>139.985017329454</v>
      </c>
      <c r="L281" s="95">
        <v>174.00117596425099</v>
      </c>
      <c r="M281" s="95">
        <v>168.99902385287001</v>
      </c>
      <c r="N281" s="95">
        <v>8041.8038828373001</v>
      </c>
      <c r="O281" s="95">
        <v>79.828493981622202</v>
      </c>
      <c r="P281" s="95">
        <v>0</v>
      </c>
      <c r="Q281" s="95">
        <v>13238.186885356899</v>
      </c>
      <c r="R281" s="95">
        <v>37.7874362943694</v>
      </c>
      <c r="S281" s="95">
        <v>0</v>
      </c>
      <c r="T281" s="95">
        <v>173.71248243749099</v>
      </c>
      <c r="U281" s="95">
        <v>1754.25632584095</v>
      </c>
      <c r="V281" s="95">
        <v>0</v>
      </c>
      <c r="W281" s="95">
        <v>812870.23613739002</v>
      </c>
      <c r="X281" s="95">
        <v>2193813.4822082501</v>
      </c>
      <c r="Y281" s="95">
        <v>1047478.05796814</v>
      </c>
      <c r="Z281" s="95">
        <v>108453.638613701</v>
      </c>
      <c r="AA281" s="95">
        <v>34617.838770866401</v>
      </c>
      <c r="AB281" s="95">
        <v>0</v>
      </c>
      <c r="AC281" s="95">
        <v>593669.50249481201</v>
      </c>
      <c r="AD281" s="95">
        <v>34913.377782344804</v>
      </c>
      <c r="AE281" s="95">
        <v>26470.196895122499</v>
      </c>
      <c r="AF281" s="95">
        <v>20796.719129085501</v>
      </c>
      <c r="AG281" s="95">
        <v>1264139.4060516399</v>
      </c>
      <c r="AH281" s="95">
        <v>4389.3503137826901</v>
      </c>
      <c r="AI281" s="95">
        <v>0</v>
      </c>
      <c r="AJ281" s="95">
        <v>1680128.1547241199</v>
      </c>
      <c r="AK281" s="95">
        <v>9526.6079256534595</v>
      </c>
      <c r="AL281" s="95">
        <v>0</v>
      </c>
      <c r="AM281" s="95">
        <v>38348.2532081604</v>
      </c>
      <c r="AN281" s="95">
        <v>638662.62396240199</v>
      </c>
      <c r="AO281" s="95">
        <v>0</v>
      </c>
      <c r="AP281" s="95">
        <v>6754523.0197753897</v>
      </c>
      <c r="AQ281" s="95">
        <v>17579264.3835449</v>
      </c>
      <c r="AR281" s="95">
        <v>8703860.6560058594</v>
      </c>
      <c r="AS281" s="95">
        <v>781088.67356872605</v>
      </c>
      <c r="AT281" s="95">
        <v>256131.85503196699</v>
      </c>
      <c r="AU281" s="95">
        <v>0</v>
      </c>
      <c r="AV281" s="95">
        <v>1757126.09700012</v>
      </c>
      <c r="AW281" s="95">
        <v>89648.2091732025</v>
      </c>
      <c r="AX281" s="95">
        <v>204993.69597435</v>
      </c>
      <c r="AY281" s="95">
        <v>165972.36404418899</v>
      </c>
      <c r="AZ281" s="95">
        <v>10456171.40979</v>
      </c>
      <c r="BA281" s="95">
        <v>33504.377222061201</v>
      </c>
      <c r="BB281" s="95">
        <v>0</v>
      </c>
      <c r="BC281" s="95">
        <v>13167597.899536099</v>
      </c>
      <c r="BD281" s="95">
        <v>67642.571055412307</v>
      </c>
      <c r="BE281" s="95">
        <v>0</v>
      </c>
      <c r="BF281" s="95">
        <v>283800.04130935698</v>
      </c>
      <c r="BG281" s="95">
        <v>1854627.0696868901</v>
      </c>
      <c r="BH281" s="95">
        <v>0</v>
      </c>
      <c r="BI281" s="95">
        <v>765453.219581604</v>
      </c>
      <c r="BJ281" s="95">
        <v>2997824.8612670898</v>
      </c>
      <c r="BK281" s="95">
        <v>1482375.42776489</v>
      </c>
      <c r="BL281" s="95">
        <v>112968.597688675</v>
      </c>
      <c r="BM281" s="95">
        <v>0</v>
      </c>
      <c r="BN281" s="95">
        <v>0</v>
      </c>
      <c r="BO281" s="95">
        <v>0</v>
      </c>
      <c r="BP281" s="95">
        <v>0</v>
      </c>
      <c r="BQ281" s="95">
        <v>0</v>
      </c>
      <c r="BR281" s="95">
        <v>24132.471798181501</v>
      </c>
      <c r="BS281" s="95">
        <v>1518757.9067993199</v>
      </c>
      <c r="BT281" s="95">
        <v>6498.7363272309303</v>
      </c>
      <c r="BU281" s="95">
        <v>0</v>
      </c>
      <c r="BV281" s="95">
        <v>2197780.76245117</v>
      </c>
      <c r="BW281" s="95">
        <v>7489.87675946951</v>
      </c>
      <c r="BX281" s="95">
        <v>0</v>
      </c>
      <c r="BY281" s="95">
        <v>0</v>
      </c>
      <c r="BZ281" s="95">
        <v>0</v>
      </c>
      <c r="CA281" s="95">
        <v>21696.251961231199</v>
      </c>
      <c r="CB281" s="95">
        <v>2994816.4797668499</v>
      </c>
      <c r="CC281" s="95">
        <v>24048952.098877002</v>
      </c>
      <c r="CD281" s="95">
        <v>3756822.4921569801</v>
      </c>
      <c r="CE281" s="95">
        <v>646.66671375185297</v>
      </c>
      <c r="CF281" s="95">
        <v>145092.75970840501</v>
      </c>
      <c r="CG281" s="95">
        <v>1046019.93540955</v>
      </c>
      <c r="CH281" s="95">
        <v>113098.420992851</v>
      </c>
      <c r="CI281" s="95">
        <v>22328.460270404801</v>
      </c>
      <c r="CJ281" s="95">
        <v>3135335.8532409701</v>
      </c>
      <c r="CK281" s="95">
        <v>25070653.073730499</v>
      </c>
      <c r="CL281" s="95">
        <v>3867967.4686889602</v>
      </c>
      <c r="CM281" s="160">
        <v>24058.048053503</v>
      </c>
      <c r="CN281" s="160">
        <v>3778083.2635192899</v>
      </c>
      <c r="CO281" s="160">
        <v>26983646.698486298</v>
      </c>
      <c r="CP281" s="95">
        <v>3867967.4686889602</v>
      </c>
      <c r="CQ281" s="95">
        <v>421.52360977232502</v>
      </c>
      <c r="CR281" s="95">
        <v>94991.782770156904</v>
      </c>
      <c r="CS281" s="95">
        <v>680468.56362915004</v>
      </c>
      <c r="CT281" s="95">
        <v>105119.51872921</v>
      </c>
      <c r="CU281" s="161">
        <v>3139909.2394752549</v>
      </c>
      <c r="CV281" s="161">
        <v>25094972.034286551</v>
      </c>
    </row>
    <row r="282" spans="1:100" x14ac:dyDescent="0.2">
      <c r="A282" s="94" t="s">
        <v>55</v>
      </c>
      <c r="B282" s="96">
        <v>39142</v>
      </c>
      <c r="C282" s="95">
        <v>0</v>
      </c>
      <c r="D282" s="95">
        <v>8215.8801254034006</v>
      </c>
      <c r="E282" s="95">
        <v>13494.678378582001</v>
      </c>
      <c r="F282" s="95">
        <v>7375.3433149456996</v>
      </c>
      <c r="G282" s="95">
        <v>502.37155359610898</v>
      </c>
      <c r="H282" s="95">
        <v>134.61199874617199</v>
      </c>
      <c r="I282" s="95">
        <v>0</v>
      </c>
      <c r="J282" s="95">
        <v>1711.8409884125001</v>
      </c>
      <c r="K282" s="95">
        <v>119.075555854477</v>
      </c>
      <c r="L282" s="95">
        <v>158.161615964025</v>
      </c>
      <c r="M282" s="95">
        <v>168.04677633009899</v>
      </c>
      <c r="N282" s="95">
        <v>8296.0127085447293</v>
      </c>
      <c r="O282" s="95">
        <v>100.89161712024401</v>
      </c>
      <c r="P282" s="95">
        <v>0</v>
      </c>
      <c r="Q282" s="95">
        <v>13036.4041637182</v>
      </c>
      <c r="R282" s="95">
        <v>37.983974923845402</v>
      </c>
      <c r="S282" s="95">
        <v>0</v>
      </c>
      <c r="T282" s="95">
        <v>151.76712222024801</v>
      </c>
      <c r="U282" s="95">
        <v>1837.7532742619501</v>
      </c>
      <c r="V282" s="95">
        <v>0</v>
      </c>
      <c r="W282" s="95">
        <v>763851.38005828904</v>
      </c>
      <c r="X282" s="95">
        <v>2199403.45489502</v>
      </c>
      <c r="Y282" s="95">
        <v>1086358.18264771</v>
      </c>
      <c r="Z282" s="95">
        <v>113434.424866676</v>
      </c>
      <c r="AA282" s="95">
        <v>29087.4863858223</v>
      </c>
      <c r="AB282" s="95">
        <v>0</v>
      </c>
      <c r="AC282" s="95">
        <v>641358.51393890404</v>
      </c>
      <c r="AD282" s="95">
        <v>29728.5828723907</v>
      </c>
      <c r="AE282" s="95">
        <v>24887.894969463301</v>
      </c>
      <c r="AF282" s="95">
        <v>20530.829596281099</v>
      </c>
      <c r="AG282" s="95">
        <v>1299330.6074066199</v>
      </c>
      <c r="AH282" s="95">
        <v>5754.0040763616598</v>
      </c>
      <c r="AI282" s="95">
        <v>0</v>
      </c>
      <c r="AJ282" s="95">
        <v>1602263.6371460001</v>
      </c>
      <c r="AK282" s="95">
        <v>9585.8408994674701</v>
      </c>
      <c r="AL282" s="95">
        <v>0</v>
      </c>
      <c r="AM282" s="95">
        <v>32504.3646113873</v>
      </c>
      <c r="AN282" s="95">
        <v>668854.587211609</v>
      </c>
      <c r="AO282" s="95">
        <v>0</v>
      </c>
      <c r="AP282" s="95">
        <v>6288521.14245605</v>
      </c>
      <c r="AQ282" s="95">
        <v>17672396.244628899</v>
      </c>
      <c r="AR282" s="95">
        <v>9080091.9121093806</v>
      </c>
      <c r="AS282" s="95">
        <v>830164.69905090297</v>
      </c>
      <c r="AT282" s="95">
        <v>220502.84819412199</v>
      </c>
      <c r="AU282" s="95">
        <v>0</v>
      </c>
      <c r="AV282" s="95">
        <v>1883309.7745208701</v>
      </c>
      <c r="AW282" s="95">
        <v>76979.035291671797</v>
      </c>
      <c r="AX282" s="95">
        <v>194898.73916053801</v>
      </c>
      <c r="AY282" s="95">
        <v>161752.85370063799</v>
      </c>
      <c r="AZ282" s="95">
        <v>10792904.969970699</v>
      </c>
      <c r="BA282" s="95">
        <v>44017.053106784799</v>
      </c>
      <c r="BB282" s="95">
        <v>0</v>
      </c>
      <c r="BC282" s="95">
        <v>12671397.770385699</v>
      </c>
      <c r="BD282" s="95">
        <v>68200.861027717605</v>
      </c>
      <c r="BE282" s="95">
        <v>0</v>
      </c>
      <c r="BF282" s="95">
        <v>248905.86871147199</v>
      </c>
      <c r="BG282" s="95">
        <v>1966834.0281372101</v>
      </c>
      <c r="BH282" s="95">
        <v>0</v>
      </c>
      <c r="BI282" s="95">
        <v>767091.39630127</v>
      </c>
      <c r="BJ282" s="95">
        <v>3077969.7422485398</v>
      </c>
      <c r="BK282" s="95">
        <v>1553972.50602722</v>
      </c>
      <c r="BL282" s="95">
        <v>119420.70860195201</v>
      </c>
      <c r="BM282" s="95">
        <v>0</v>
      </c>
      <c r="BN282" s="95">
        <v>0</v>
      </c>
      <c r="BO282" s="95">
        <v>0</v>
      </c>
      <c r="BP282" s="95">
        <v>0</v>
      </c>
      <c r="BQ282" s="95">
        <v>0</v>
      </c>
      <c r="BR282" s="95">
        <v>25650.4315075874</v>
      </c>
      <c r="BS282" s="95">
        <v>1588537.03057861</v>
      </c>
      <c r="BT282" s="95">
        <v>8181.17231202126</v>
      </c>
      <c r="BU282" s="95">
        <v>0</v>
      </c>
      <c r="BV282" s="95">
        <v>2250995.0397644001</v>
      </c>
      <c r="BW282" s="95">
        <v>7747.7506414055797</v>
      </c>
      <c r="BX282" s="95">
        <v>0</v>
      </c>
      <c r="BY282" s="95">
        <v>0</v>
      </c>
      <c r="BZ282" s="95">
        <v>0</v>
      </c>
      <c r="CA282" s="95">
        <v>21735.100503444701</v>
      </c>
      <c r="CB282" s="95">
        <v>2969165.9002380399</v>
      </c>
      <c r="CC282" s="95">
        <v>23790688.783447299</v>
      </c>
      <c r="CD282" s="95">
        <v>3862201.9447631799</v>
      </c>
      <c r="CE282" s="95">
        <v>629.434289112687</v>
      </c>
      <c r="CF282" s="95">
        <v>141092.22150802601</v>
      </c>
      <c r="CG282" s="95">
        <v>1035552.10749817</v>
      </c>
      <c r="CH282" s="95">
        <v>119257.544285774</v>
      </c>
      <c r="CI282" s="95">
        <v>22362.283926248601</v>
      </c>
      <c r="CJ282" s="95">
        <v>3111783.29083252</v>
      </c>
      <c r="CK282" s="95">
        <v>25138920.438964799</v>
      </c>
      <c r="CL282" s="95">
        <v>3984676.4629516602</v>
      </c>
      <c r="CM282" s="160">
        <v>24167.406375408202</v>
      </c>
      <c r="CN282" s="160">
        <v>3780294.3040771498</v>
      </c>
      <c r="CO282" s="160">
        <v>27094379.5224609</v>
      </c>
      <c r="CP282" s="95">
        <v>3984676.4629516602</v>
      </c>
      <c r="CQ282" s="95">
        <v>452.33371666818903</v>
      </c>
      <c r="CR282" s="95">
        <v>101171.72665596</v>
      </c>
      <c r="CS282" s="95">
        <v>742897.90659332299</v>
      </c>
      <c r="CT282" s="95">
        <v>112561.81471633899</v>
      </c>
      <c r="CU282" s="161">
        <v>3110258.121746066</v>
      </c>
      <c r="CV282" s="161">
        <v>24826240.890945468</v>
      </c>
    </row>
    <row r="283" spans="1:100" x14ac:dyDescent="0.2">
      <c r="A283" s="94" t="s">
        <v>55</v>
      </c>
      <c r="B283" s="96">
        <v>39234</v>
      </c>
      <c r="C283" s="95">
        <v>0</v>
      </c>
      <c r="D283" s="95">
        <v>8308.7560474872607</v>
      </c>
      <c r="E283" s="95">
        <v>13754.058218955999</v>
      </c>
      <c r="F283" s="95">
        <v>7697.1668521761903</v>
      </c>
      <c r="G283" s="95">
        <v>562.051863200963</v>
      </c>
      <c r="H283" s="95">
        <v>117.502545975149</v>
      </c>
      <c r="I283" s="95">
        <v>0</v>
      </c>
      <c r="J283" s="95">
        <v>1779.0257681012199</v>
      </c>
      <c r="K283" s="95">
        <v>96.557447692379398</v>
      </c>
      <c r="L283" s="95">
        <v>212.015380410478</v>
      </c>
      <c r="M283" s="95">
        <v>167.89782975800301</v>
      </c>
      <c r="N283" s="95">
        <v>8466.9795738458597</v>
      </c>
      <c r="O283" s="95">
        <v>91.811320435255794</v>
      </c>
      <c r="P283" s="95">
        <v>0</v>
      </c>
      <c r="Q283" s="95">
        <v>13371.157307863199</v>
      </c>
      <c r="R283" s="95">
        <v>42.378514064941598</v>
      </c>
      <c r="S283" s="95">
        <v>0</v>
      </c>
      <c r="T283" s="95">
        <v>139.32170395739399</v>
      </c>
      <c r="U283" s="95">
        <v>1870.29873171449</v>
      </c>
      <c r="V283" s="95">
        <v>0</v>
      </c>
      <c r="W283" s="95">
        <v>813586.35276031506</v>
      </c>
      <c r="X283" s="95">
        <v>2214911.7744445801</v>
      </c>
      <c r="Y283" s="95">
        <v>1112684.8878784201</v>
      </c>
      <c r="Z283" s="95">
        <v>123034.655332565</v>
      </c>
      <c r="AA283" s="95">
        <v>25181.118210315701</v>
      </c>
      <c r="AB283" s="95">
        <v>0</v>
      </c>
      <c r="AC283" s="95">
        <v>667364.20233917201</v>
      </c>
      <c r="AD283" s="95">
        <v>23533.4757461548</v>
      </c>
      <c r="AE283" s="95">
        <v>30925.054056882898</v>
      </c>
      <c r="AF283" s="95">
        <v>20228.697367429701</v>
      </c>
      <c r="AG283" s="95">
        <v>1322725.02963257</v>
      </c>
      <c r="AH283" s="95">
        <v>4434.7659847736404</v>
      </c>
      <c r="AI283" s="95">
        <v>0</v>
      </c>
      <c r="AJ283" s="95">
        <v>1672954.48129272</v>
      </c>
      <c r="AK283" s="95">
        <v>10501.7784416676</v>
      </c>
      <c r="AL283" s="95">
        <v>0</v>
      </c>
      <c r="AM283" s="95">
        <v>27132.5790894032</v>
      </c>
      <c r="AN283" s="95">
        <v>683766.26960754395</v>
      </c>
      <c r="AO283" s="95">
        <v>0</v>
      </c>
      <c r="AP283" s="95">
        <v>6387582.3745727502</v>
      </c>
      <c r="AQ283" s="95">
        <v>17942756.3825684</v>
      </c>
      <c r="AR283" s="95">
        <v>9355222.8663330097</v>
      </c>
      <c r="AS283" s="95">
        <v>899892.87574005104</v>
      </c>
      <c r="AT283" s="95">
        <v>195867.482666016</v>
      </c>
      <c r="AU283" s="95">
        <v>0</v>
      </c>
      <c r="AV283" s="95">
        <v>1974640.8298492399</v>
      </c>
      <c r="AW283" s="95">
        <v>61536.021829605103</v>
      </c>
      <c r="AX283" s="95">
        <v>237276.19829940799</v>
      </c>
      <c r="AY283" s="95">
        <v>161454.57378578201</v>
      </c>
      <c r="AZ283" s="95">
        <v>11078056.661743199</v>
      </c>
      <c r="BA283" s="95">
        <v>33755.871595859498</v>
      </c>
      <c r="BB283" s="95">
        <v>0</v>
      </c>
      <c r="BC283" s="95">
        <v>13324709.302490201</v>
      </c>
      <c r="BD283" s="95">
        <v>74192.092263221697</v>
      </c>
      <c r="BE283" s="95">
        <v>0</v>
      </c>
      <c r="BF283" s="95">
        <v>214465.466405869</v>
      </c>
      <c r="BG283" s="95">
        <v>2015781.8454132101</v>
      </c>
      <c r="BH283" s="95">
        <v>0</v>
      </c>
      <c r="BI283" s="95">
        <v>856743.26554870605</v>
      </c>
      <c r="BJ283" s="95">
        <v>3141258.1614379901</v>
      </c>
      <c r="BK283" s="95">
        <v>1618156.0310668901</v>
      </c>
      <c r="BL283" s="95">
        <v>134734.42853546099</v>
      </c>
      <c r="BM283" s="95">
        <v>0</v>
      </c>
      <c r="BN283" s="95">
        <v>0</v>
      </c>
      <c r="BO283" s="95">
        <v>0</v>
      </c>
      <c r="BP283" s="95">
        <v>0</v>
      </c>
      <c r="BQ283" s="95">
        <v>0</v>
      </c>
      <c r="BR283" s="95">
        <v>26440.1092715263</v>
      </c>
      <c r="BS283" s="95">
        <v>1652453.0148315399</v>
      </c>
      <c r="BT283" s="95">
        <v>6609.3939263820603</v>
      </c>
      <c r="BU283" s="95">
        <v>0</v>
      </c>
      <c r="BV283" s="95">
        <v>2294860.0362853999</v>
      </c>
      <c r="BW283" s="95">
        <v>8541.6018494367599</v>
      </c>
      <c r="BX283" s="95">
        <v>0</v>
      </c>
      <c r="BY283" s="95">
        <v>0</v>
      </c>
      <c r="BZ283" s="95">
        <v>0</v>
      </c>
      <c r="CA283" s="95">
        <v>22187.6248960495</v>
      </c>
      <c r="CB283" s="95">
        <v>3055333.0396728502</v>
      </c>
      <c r="CC283" s="95">
        <v>24813489.3354492</v>
      </c>
      <c r="CD283" s="95">
        <v>3957937.2882995601</v>
      </c>
      <c r="CE283" s="95">
        <v>677.33916972577595</v>
      </c>
      <c r="CF283" s="95">
        <v>148396.347303391</v>
      </c>
      <c r="CG283" s="95">
        <v>1102491.4463043199</v>
      </c>
      <c r="CH283" s="95">
        <v>134745.95706176799</v>
      </c>
      <c r="CI283" s="95">
        <v>22878.250638008099</v>
      </c>
      <c r="CJ283" s="95">
        <v>3199024.5050964402</v>
      </c>
      <c r="CK283" s="95">
        <v>25994249.5944824</v>
      </c>
      <c r="CL283" s="95">
        <v>4093622.1830139202</v>
      </c>
      <c r="CM283" s="160">
        <v>24719.3580656052</v>
      </c>
      <c r="CN283" s="160">
        <v>3882364.2194519001</v>
      </c>
      <c r="CO283" s="160">
        <v>27971129.548339799</v>
      </c>
      <c r="CP283" s="95">
        <v>4093622.1830139202</v>
      </c>
      <c r="CQ283" s="95">
        <v>504.73059253022097</v>
      </c>
      <c r="CR283" s="95">
        <v>110282.09331512501</v>
      </c>
      <c r="CS283" s="95">
        <v>808446.99699401902</v>
      </c>
      <c r="CT283" s="95">
        <v>125764.383072853</v>
      </c>
      <c r="CU283" s="161">
        <v>3203729.3869762411</v>
      </c>
      <c r="CV283" s="161">
        <v>25915980.781753521</v>
      </c>
    </row>
    <row r="284" spans="1:100" x14ac:dyDescent="0.2">
      <c r="A284" s="94" t="s">
        <v>55</v>
      </c>
      <c r="B284" s="96">
        <v>39326</v>
      </c>
      <c r="C284" s="95">
        <v>0</v>
      </c>
      <c r="D284" s="95">
        <v>8289.5879528522491</v>
      </c>
      <c r="E284" s="95">
        <v>13790.237988352799</v>
      </c>
      <c r="F284" s="95">
        <v>7940.3081124424898</v>
      </c>
      <c r="G284" s="95">
        <v>590.65327155590103</v>
      </c>
      <c r="H284" s="95">
        <v>111.298455650918</v>
      </c>
      <c r="I284" s="95">
        <v>0</v>
      </c>
      <c r="J284" s="95">
        <v>1825.70873819292</v>
      </c>
      <c r="K284" s="95">
        <v>77.967547651380301</v>
      </c>
      <c r="L284" s="95">
        <v>219.8134945333</v>
      </c>
      <c r="M284" s="95">
        <v>155.41363586299099</v>
      </c>
      <c r="N284" s="95">
        <v>8564.2283935546893</v>
      </c>
      <c r="O284" s="95">
        <v>101.694204288535</v>
      </c>
      <c r="P284" s="95">
        <v>0</v>
      </c>
      <c r="Q284" s="95">
        <v>13041.5801547766</v>
      </c>
      <c r="R284" s="95">
        <v>40.864818210713601</v>
      </c>
      <c r="S284" s="95">
        <v>0</v>
      </c>
      <c r="T284" s="95">
        <v>128.30735042505</v>
      </c>
      <c r="U284" s="95">
        <v>1910.5380024164899</v>
      </c>
      <c r="V284" s="95">
        <v>0</v>
      </c>
      <c r="W284" s="95">
        <v>759605.71392059303</v>
      </c>
      <c r="X284" s="95">
        <v>2194867.9427795401</v>
      </c>
      <c r="Y284" s="95">
        <v>1132625.06486511</v>
      </c>
      <c r="Z284" s="95">
        <v>130249.408641815</v>
      </c>
      <c r="AA284" s="95">
        <v>22353.221790790602</v>
      </c>
      <c r="AB284" s="95">
        <v>0</v>
      </c>
      <c r="AC284" s="95">
        <v>677658.80571746803</v>
      </c>
      <c r="AD284" s="95">
        <v>21508.493913888899</v>
      </c>
      <c r="AE284" s="95">
        <v>32877.792955875397</v>
      </c>
      <c r="AF284" s="95">
        <v>21482.067021131501</v>
      </c>
      <c r="AG284" s="95">
        <v>1325499.9516754199</v>
      </c>
      <c r="AH284" s="95">
        <v>4504.7999837994603</v>
      </c>
      <c r="AI284" s="95">
        <v>0</v>
      </c>
      <c r="AJ284" s="95">
        <v>1568158.35464478</v>
      </c>
      <c r="AK284" s="95">
        <v>11203.5338907242</v>
      </c>
      <c r="AL284" s="95">
        <v>0</v>
      </c>
      <c r="AM284" s="95">
        <v>26404.467243194598</v>
      </c>
      <c r="AN284" s="95">
        <v>699752.59841918899</v>
      </c>
      <c r="AO284" s="95">
        <v>0</v>
      </c>
      <c r="AP284" s="95">
        <v>6515964.08349609</v>
      </c>
      <c r="AQ284" s="95">
        <v>17885976.493652299</v>
      </c>
      <c r="AR284" s="95">
        <v>9553570.5374755897</v>
      </c>
      <c r="AS284" s="95">
        <v>956915.47015380894</v>
      </c>
      <c r="AT284" s="95">
        <v>170541.90287399301</v>
      </c>
      <c r="AU284" s="95">
        <v>0</v>
      </c>
      <c r="AV284" s="95">
        <v>2034026.6240844701</v>
      </c>
      <c r="AW284" s="95">
        <v>56814.5414214134</v>
      </c>
      <c r="AX284" s="95">
        <v>255873.60909462001</v>
      </c>
      <c r="AY284" s="95">
        <v>171439.96442413301</v>
      </c>
      <c r="AZ284" s="95">
        <v>11124077.9295654</v>
      </c>
      <c r="BA284" s="95">
        <v>39166.562520980799</v>
      </c>
      <c r="BB284" s="95">
        <v>0</v>
      </c>
      <c r="BC284" s="95">
        <v>12728360.599487299</v>
      </c>
      <c r="BD284" s="95">
        <v>80289.285726547198</v>
      </c>
      <c r="BE284" s="95">
        <v>0</v>
      </c>
      <c r="BF284" s="95">
        <v>198016.96983528099</v>
      </c>
      <c r="BG284" s="95">
        <v>2097545.7160949698</v>
      </c>
      <c r="BH284" s="95">
        <v>0</v>
      </c>
      <c r="BI284" s="95">
        <v>844230.515151978</v>
      </c>
      <c r="BJ284" s="95">
        <v>3143001.7688903799</v>
      </c>
      <c r="BK284" s="95">
        <v>1664700.9824981701</v>
      </c>
      <c r="BL284" s="95">
        <v>143590.21482086199</v>
      </c>
      <c r="BM284" s="95">
        <v>0</v>
      </c>
      <c r="BN284" s="95">
        <v>0</v>
      </c>
      <c r="BO284" s="95">
        <v>0</v>
      </c>
      <c r="BP284" s="95">
        <v>0</v>
      </c>
      <c r="BQ284" s="95">
        <v>0</v>
      </c>
      <c r="BR284" s="95">
        <v>29597.807193279299</v>
      </c>
      <c r="BS284" s="95">
        <v>1658843.0947265599</v>
      </c>
      <c r="BT284" s="95">
        <v>7501.0900463461903</v>
      </c>
      <c r="BU284" s="95">
        <v>0</v>
      </c>
      <c r="BV284" s="95">
        <v>2302410.2668151902</v>
      </c>
      <c r="BW284" s="95">
        <v>9348.0738596916199</v>
      </c>
      <c r="BX284" s="95">
        <v>0</v>
      </c>
      <c r="BY284" s="95">
        <v>0</v>
      </c>
      <c r="BZ284" s="95">
        <v>0</v>
      </c>
      <c r="CA284" s="95">
        <v>22011.442238330801</v>
      </c>
      <c r="CB284" s="95">
        <v>2943349.1779785198</v>
      </c>
      <c r="CC284" s="95">
        <v>24439746.916259799</v>
      </c>
      <c r="CD284" s="95">
        <v>4028102.9800720201</v>
      </c>
      <c r="CE284" s="95">
        <v>710.30264879018102</v>
      </c>
      <c r="CF284" s="95">
        <v>153266.85541153001</v>
      </c>
      <c r="CG284" s="95">
        <v>1136348.6559295701</v>
      </c>
      <c r="CH284" s="95">
        <v>143685.07028198201</v>
      </c>
      <c r="CI284" s="95">
        <v>22723.712400913199</v>
      </c>
      <c r="CJ284" s="95">
        <v>3105626.1009216299</v>
      </c>
      <c r="CK284" s="95">
        <v>25245005.2106934</v>
      </c>
      <c r="CL284" s="95">
        <v>4170463.0740966802</v>
      </c>
      <c r="CM284" s="160">
        <v>24619.0493550301</v>
      </c>
      <c r="CN284" s="160">
        <v>3801096.0506286598</v>
      </c>
      <c r="CO284" s="160">
        <v>27325346.185058601</v>
      </c>
      <c r="CP284" s="95">
        <v>4170463.0740966802</v>
      </c>
      <c r="CQ284" s="95">
        <v>542.05759302526701</v>
      </c>
      <c r="CR284" s="95">
        <v>116169.34817886401</v>
      </c>
      <c r="CS284" s="95">
        <v>853861.81333923305</v>
      </c>
      <c r="CT284" s="95">
        <v>134258.30449485799</v>
      </c>
      <c r="CU284" s="161">
        <v>3096616.0333900498</v>
      </c>
      <c r="CV284" s="161">
        <v>25576095.572189368</v>
      </c>
    </row>
    <row r="285" spans="1:100" x14ac:dyDescent="0.2">
      <c r="A285" s="94" t="s">
        <v>55</v>
      </c>
      <c r="B285" s="96">
        <v>39417</v>
      </c>
      <c r="C285" s="95">
        <v>0</v>
      </c>
      <c r="D285" s="95">
        <v>8984.7292996644992</v>
      </c>
      <c r="E285" s="95">
        <v>13887.6572885513</v>
      </c>
      <c r="F285" s="95">
        <v>8128.4263070821798</v>
      </c>
      <c r="G285" s="95">
        <v>627.75094314664602</v>
      </c>
      <c r="H285" s="95">
        <v>111.776475839317</v>
      </c>
      <c r="I285" s="95">
        <v>0</v>
      </c>
      <c r="J285" s="95">
        <v>1891.4186655431999</v>
      </c>
      <c r="K285" s="95">
        <v>84.503210045397296</v>
      </c>
      <c r="L285" s="95">
        <v>181.56553866900501</v>
      </c>
      <c r="M285" s="95">
        <v>172.306424403563</v>
      </c>
      <c r="N285" s="95">
        <v>8671.1246371269208</v>
      </c>
      <c r="O285" s="95">
        <v>108.83625402394701</v>
      </c>
      <c r="P285" s="95">
        <v>0</v>
      </c>
      <c r="Q285" s="95">
        <v>13719.547710299499</v>
      </c>
      <c r="R285" s="95">
        <v>41.885873324237799</v>
      </c>
      <c r="S285" s="95">
        <v>0</v>
      </c>
      <c r="T285" s="95">
        <v>115.651283326559</v>
      </c>
      <c r="U285" s="95">
        <v>1967.27605308592</v>
      </c>
      <c r="V285" s="95">
        <v>0</v>
      </c>
      <c r="W285" s="95">
        <v>951079.73149108898</v>
      </c>
      <c r="X285" s="95">
        <v>2178936.6056213402</v>
      </c>
      <c r="Y285" s="95">
        <v>1138179.4158020001</v>
      </c>
      <c r="Z285" s="95">
        <v>133200.54041862499</v>
      </c>
      <c r="AA285" s="95">
        <v>23743.221937417999</v>
      </c>
      <c r="AB285" s="95">
        <v>0</v>
      </c>
      <c r="AC285" s="95">
        <v>693737.48900604201</v>
      </c>
      <c r="AD285" s="95">
        <v>18515.008374929399</v>
      </c>
      <c r="AE285" s="95">
        <v>28839.914386987701</v>
      </c>
      <c r="AF285" s="95">
        <v>23902.9004449844</v>
      </c>
      <c r="AG285" s="95">
        <v>1322957.6150817899</v>
      </c>
      <c r="AH285" s="95">
        <v>4783.7199681401298</v>
      </c>
      <c r="AI285" s="95">
        <v>0</v>
      </c>
      <c r="AJ285" s="95">
        <v>1751221.7841033901</v>
      </c>
      <c r="AK285" s="95">
        <v>10001.6718293428</v>
      </c>
      <c r="AL285" s="95">
        <v>0</v>
      </c>
      <c r="AM285" s="95">
        <v>23867.973843812899</v>
      </c>
      <c r="AN285" s="95">
        <v>720027.90962982201</v>
      </c>
      <c r="AO285" s="95">
        <v>0</v>
      </c>
      <c r="AP285" s="95">
        <v>8000710.7005615197</v>
      </c>
      <c r="AQ285" s="95">
        <v>17895181.394042999</v>
      </c>
      <c r="AR285" s="95">
        <v>9687803.0524902306</v>
      </c>
      <c r="AS285" s="95">
        <v>987646.63877868699</v>
      </c>
      <c r="AT285" s="95">
        <v>181899.978441238</v>
      </c>
      <c r="AU285" s="95">
        <v>0</v>
      </c>
      <c r="AV285" s="95">
        <v>2133869.5669250502</v>
      </c>
      <c r="AW285" s="95">
        <v>49468.090782642401</v>
      </c>
      <c r="AX285" s="95">
        <v>233894.472213745</v>
      </c>
      <c r="AY285" s="95">
        <v>193761.865755081</v>
      </c>
      <c r="AZ285" s="95">
        <v>11200454.5513916</v>
      </c>
      <c r="BA285" s="95">
        <v>40236.882906436898</v>
      </c>
      <c r="BB285" s="95">
        <v>0</v>
      </c>
      <c r="BC285" s="95">
        <v>14087802.4912109</v>
      </c>
      <c r="BD285" s="95">
        <v>72940.147845268293</v>
      </c>
      <c r="BE285" s="95">
        <v>0</v>
      </c>
      <c r="BF285" s="95">
        <v>181667.970769882</v>
      </c>
      <c r="BG285" s="95">
        <v>2191861.4001464802</v>
      </c>
      <c r="BH285" s="95">
        <v>0</v>
      </c>
      <c r="BI285" s="95">
        <v>945296.75838470506</v>
      </c>
      <c r="BJ285" s="95">
        <v>3174307.2255859398</v>
      </c>
      <c r="BK285" s="95">
        <v>1717913.2680206301</v>
      </c>
      <c r="BL285" s="95">
        <v>150023.40444755601</v>
      </c>
      <c r="BM285" s="95">
        <v>0</v>
      </c>
      <c r="BN285" s="95">
        <v>0</v>
      </c>
      <c r="BO285" s="95">
        <v>0</v>
      </c>
      <c r="BP285" s="95">
        <v>0</v>
      </c>
      <c r="BQ285" s="95">
        <v>0</v>
      </c>
      <c r="BR285" s="95">
        <v>31479.7571413517</v>
      </c>
      <c r="BS285" s="95">
        <v>1678136.0981292699</v>
      </c>
      <c r="BT285" s="95">
        <v>7821.66205042601</v>
      </c>
      <c r="BU285" s="95">
        <v>0</v>
      </c>
      <c r="BV285" s="95">
        <v>2387833.70166016</v>
      </c>
      <c r="BW285" s="95">
        <v>8616.3578398227692</v>
      </c>
      <c r="BX285" s="95">
        <v>0</v>
      </c>
      <c r="BY285" s="95">
        <v>0</v>
      </c>
      <c r="BZ285" s="95">
        <v>0</v>
      </c>
      <c r="CA285" s="95">
        <v>22836.236215591402</v>
      </c>
      <c r="CB285" s="95">
        <v>3126904.3661499</v>
      </c>
      <c r="CC285" s="95">
        <v>25691592.924560498</v>
      </c>
      <c r="CD285" s="95">
        <v>4107643.8328857399</v>
      </c>
      <c r="CE285" s="95">
        <v>738.49583347141697</v>
      </c>
      <c r="CF285" s="95">
        <v>156818.74210166899</v>
      </c>
      <c r="CG285" s="95">
        <v>1162182.13287354</v>
      </c>
      <c r="CH285" s="95">
        <v>150149.62787437401</v>
      </c>
      <c r="CI285" s="95">
        <v>23561.547657489798</v>
      </c>
      <c r="CJ285" s="95">
        <v>3277117.04327393</v>
      </c>
      <c r="CK285" s="95">
        <v>26870858.403320301</v>
      </c>
      <c r="CL285" s="95">
        <v>4254380.4708862295</v>
      </c>
      <c r="CM285" s="160">
        <v>25478.370954036702</v>
      </c>
      <c r="CN285" s="160">
        <v>4003732.7197265602</v>
      </c>
      <c r="CO285" s="160">
        <v>29137078.997558601</v>
      </c>
      <c r="CP285" s="95">
        <v>4254380.4708862295</v>
      </c>
      <c r="CQ285" s="95">
        <v>578.00887877494097</v>
      </c>
      <c r="CR285" s="95">
        <v>120968.46240043599</v>
      </c>
      <c r="CS285" s="95">
        <v>896160.68556213402</v>
      </c>
      <c r="CT285" s="95">
        <v>141339.65170097401</v>
      </c>
      <c r="CU285" s="161">
        <v>3283723.1082515689</v>
      </c>
      <c r="CV285" s="161">
        <v>26853775.057434037</v>
      </c>
    </row>
    <row r="286" spans="1:100" x14ac:dyDescent="0.2">
      <c r="A286" s="94" t="s">
        <v>55</v>
      </c>
      <c r="B286" s="96">
        <v>39508</v>
      </c>
      <c r="C286" s="95">
        <v>0</v>
      </c>
      <c r="D286" s="95">
        <v>9247.3346331119501</v>
      </c>
      <c r="E286" s="95">
        <v>13904.864942431401</v>
      </c>
      <c r="F286" s="95">
        <v>8196.9599714279193</v>
      </c>
      <c r="G286" s="95">
        <v>672.13192720711197</v>
      </c>
      <c r="H286" s="95">
        <v>106.185758600943</v>
      </c>
      <c r="I286" s="95">
        <v>0</v>
      </c>
      <c r="J286" s="95">
        <v>1949.8924552798301</v>
      </c>
      <c r="K286" s="95">
        <v>57.9474494382739</v>
      </c>
      <c r="L286" s="95">
        <v>230.842544898391</v>
      </c>
      <c r="M286" s="95">
        <v>228.404215177521</v>
      </c>
      <c r="N286" s="95">
        <v>8669.2891478538495</v>
      </c>
      <c r="O286" s="95">
        <v>101.919245606288</v>
      </c>
      <c r="P286" s="95">
        <v>0</v>
      </c>
      <c r="Q286" s="95">
        <v>13899.639182806</v>
      </c>
      <c r="R286" s="95">
        <v>42.857360695954398</v>
      </c>
      <c r="S286" s="95">
        <v>0</v>
      </c>
      <c r="T286" s="95">
        <v>115.95209314674101</v>
      </c>
      <c r="U286" s="95">
        <v>2011.4904996007699</v>
      </c>
      <c r="V286" s="95">
        <v>0</v>
      </c>
      <c r="W286" s="95">
        <v>918294.68087005604</v>
      </c>
      <c r="X286" s="95">
        <v>2170793.6488342299</v>
      </c>
      <c r="Y286" s="95">
        <v>1146230.8326568599</v>
      </c>
      <c r="Z286" s="95">
        <v>138757.82628440901</v>
      </c>
      <c r="AA286" s="95">
        <v>22095.502401113499</v>
      </c>
      <c r="AB286" s="95">
        <v>0</v>
      </c>
      <c r="AC286" s="95">
        <v>720799.83778381301</v>
      </c>
      <c r="AD286" s="95">
        <v>13637.3276362419</v>
      </c>
      <c r="AE286" s="95">
        <v>29358.084602117498</v>
      </c>
      <c r="AF286" s="95">
        <v>33169.121139526404</v>
      </c>
      <c r="AG286" s="95">
        <v>1313708.3925781299</v>
      </c>
      <c r="AH286" s="95">
        <v>4654.3232908844902</v>
      </c>
      <c r="AI286" s="95">
        <v>0</v>
      </c>
      <c r="AJ286" s="95">
        <v>1729036.5064392099</v>
      </c>
      <c r="AK286" s="95">
        <v>9686.5065603256207</v>
      </c>
      <c r="AL286" s="95">
        <v>0</v>
      </c>
      <c r="AM286" s="95">
        <v>24031.780516624502</v>
      </c>
      <c r="AN286" s="95">
        <v>732613.53166198696</v>
      </c>
      <c r="AO286" s="95">
        <v>0</v>
      </c>
      <c r="AP286" s="95">
        <v>7987854.4400634803</v>
      </c>
      <c r="AQ286" s="95">
        <v>17832195.7502441</v>
      </c>
      <c r="AR286" s="95">
        <v>9767424.72021484</v>
      </c>
      <c r="AS286" s="95">
        <v>1034348.8957290601</v>
      </c>
      <c r="AT286" s="95">
        <v>173098.384584427</v>
      </c>
      <c r="AU286" s="95">
        <v>0</v>
      </c>
      <c r="AV286" s="95">
        <v>2247582.07177734</v>
      </c>
      <c r="AW286" s="95">
        <v>37053.245419979103</v>
      </c>
      <c r="AX286" s="95">
        <v>231169.254245758</v>
      </c>
      <c r="AY286" s="95">
        <v>262282.75675582897</v>
      </c>
      <c r="AZ286" s="95">
        <v>11130992.8479004</v>
      </c>
      <c r="BA286" s="95">
        <v>38291.437662124597</v>
      </c>
      <c r="BB286" s="95">
        <v>0</v>
      </c>
      <c r="BC286" s="95">
        <v>13995413.677734399</v>
      </c>
      <c r="BD286" s="95">
        <v>70876.472012519793</v>
      </c>
      <c r="BE286" s="95">
        <v>0</v>
      </c>
      <c r="BF286" s="95">
        <v>192241.530834198</v>
      </c>
      <c r="BG286" s="95">
        <v>2286884.9749145498</v>
      </c>
      <c r="BH286" s="95">
        <v>0</v>
      </c>
      <c r="BI286" s="95">
        <v>923036.89782714797</v>
      </c>
      <c r="BJ286" s="95">
        <v>2827983.0836792002</v>
      </c>
      <c r="BK286" s="95">
        <v>1536836.5209198</v>
      </c>
      <c r="BL286" s="95">
        <v>159911.51665687599</v>
      </c>
      <c r="BM286" s="95">
        <v>0</v>
      </c>
      <c r="BN286" s="95">
        <v>0</v>
      </c>
      <c r="BO286" s="95">
        <v>0</v>
      </c>
      <c r="BP286" s="95">
        <v>0</v>
      </c>
      <c r="BQ286" s="95">
        <v>0</v>
      </c>
      <c r="BR286" s="95">
        <v>40006.751258373297</v>
      </c>
      <c r="BS286" s="95">
        <v>1465907.5300445601</v>
      </c>
      <c r="BT286" s="95">
        <v>7541.7578868866003</v>
      </c>
      <c r="BU286" s="95">
        <v>0</v>
      </c>
      <c r="BV286" s="95">
        <v>2246476.9157714802</v>
      </c>
      <c r="BW286" s="95">
        <v>8437.8707302808798</v>
      </c>
      <c r="BX286" s="95">
        <v>0</v>
      </c>
      <c r="BY286" s="95">
        <v>0</v>
      </c>
      <c r="BZ286" s="95">
        <v>0</v>
      </c>
      <c r="CA286" s="95">
        <v>23156.179605722398</v>
      </c>
      <c r="CB286" s="95">
        <v>3118132.7520141602</v>
      </c>
      <c r="CC286" s="95">
        <v>25618076.96875</v>
      </c>
      <c r="CD286" s="95">
        <v>3749251.6943359398</v>
      </c>
      <c r="CE286" s="95">
        <v>766.79416359215998</v>
      </c>
      <c r="CF286" s="95">
        <v>158752.51840209999</v>
      </c>
      <c r="CG286" s="95">
        <v>1191075.6935119601</v>
      </c>
      <c r="CH286" s="95">
        <v>159671.00252151501</v>
      </c>
      <c r="CI286" s="95">
        <v>23924.431830883001</v>
      </c>
      <c r="CJ286" s="95">
        <v>3278951.2188720698</v>
      </c>
      <c r="CK286" s="95">
        <v>27048001.384765599</v>
      </c>
      <c r="CL286" s="95">
        <v>3912400.5957031301</v>
      </c>
      <c r="CM286" s="160">
        <v>25908.342070341099</v>
      </c>
      <c r="CN286" s="160">
        <v>4008853.98406982</v>
      </c>
      <c r="CO286" s="160">
        <v>29311416.880615201</v>
      </c>
      <c r="CP286" s="95">
        <v>3912400.5957031301</v>
      </c>
      <c r="CQ286" s="95">
        <v>623.335706152022</v>
      </c>
      <c r="CR286" s="95">
        <v>127718.634543419</v>
      </c>
      <c r="CS286" s="95">
        <v>952178.81018829299</v>
      </c>
      <c r="CT286" s="95">
        <v>152016.570299149</v>
      </c>
      <c r="CU286" s="161">
        <v>3276885.2704162602</v>
      </c>
      <c r="CV286" s="161">
        <v>26809152.662261959</v>
      </c>
    </row>
    <row r="287" spans="1:100" x14ac:dyDescent="0.2">
      <c r="A287" s="94" t="s">
        <v>55</v>
      </c>
      <c r="B287" s="96">
        <v>39600</v>
      </c>
      <c r="C287" s="95">
        <v>0</v>
      </c>
      <c r="D287" s="95">
        <v>8718.2003750801105</v>
      </c>
      <c r="E287" s="95">
        <v>14016.8466085196</v>
      </c>
      <c r="F287" s="95">
        <v>8446.0801119804401</v>
      </c>
      <c r="G287" s="95">
        <v>715.18253333121504</v>
      </c>
      <c r="H287" s="95">
        <v>73.713492189533994</v>
      </c>
      <c r="I287" s="95">
        <v>0</v>
      </c>
      <c r="J287" s="95">
        <v>2022.7964925915001</v>
      </c>
      <c r="K287" s="95">
        <v>48.098664249293499</v>
      </c>
      <c r="L287" s="95">
        <v>257.15488668531202</v>
      </c>
      <c r="M287" s="95">
        <v>213.75814494863201</v>
      </c>
      <c r="N287" s="95">
        <v>8738.4449582099896</v>
      </c>
      <c r="O287" s="95">
        <v>107.471271855757</v>
      </c>
      <c r="P287" s="95">
        <v>0</v>
      </c>
      <c r="Q287" s="95">
        <v>13561.0241695642</v>
      </c>
      <c r="R287" s="95">
        <v>47.418218247126802</v>
      </c>
      <c r="S287" s="95">
        <v>0</v>
      </c>
      <c r="T287" s="95">
        <v>94.513493603095398</v>
      </c>
      <c r="U287" s="95">
        <v>2067.7613410949698</v>
      </c>
      <c r="V287" s="95">
        <v>0</v>
      </c>
      <c r="W287" s="95">
        <v>789800.01042938197</v>
      </c>
      <c r="X287" s="95">
        <v>2168973.5516967801</v>
      </c>
      <c r="Y287" s="95">
        <v>1156080.6372833301</v>
      </c>
      <c r="Z287" s="95">
        <v>144217.39737701399</v>
      </c>
      <c r="AA287" s="95">
        <v>15910.170630574199</v>
      </c>
      <c r="AB287" s="95">
        <v>0</v>
      </c>
      <c r="AC287" s="95">
        <v>747706.33890533401</v>
      </c>
      <c r="AD287" s="95">
        <v>11064.524519324301</v>
      </c>
      <c r="AE287" s="95">
        <v>36641.148537159002</v>
      </c>
      <c r="AF287" s="95">
        <v>35823.884532928503</v>
      </c>
      <c r="AG287" s="95">
        <v>1302963.81803894</v>
      </c>
      <c r="AH287" s="95">
        <v>5142.1597380638104</v>
      </c>
      <c r="AI287" s="95">
        <v>0</v>
      </c>
      <c r="AJ287" s="95">
        <v>1569748.4680480999</v>
      </c>
      <c r="AK287" s="95">
        <v>10768.089492082599</v>
      </c>
      <c r="AL287" s="95">
        <v>0</v>
      </c>
      <c r="AM287" s="95">
        <v>18326.719826459899</v>
      </c>
      <c r="AN287" s="95">
        <v>754020.84234619106</v>
      </c>
      <c r="AO287" s="95">
        <v>0</v>
      </c>
      <c r="AP287" s="95">
        <v>6291159.3723754901</v>
      </c>
      <c r="AQ287" s="95">
        <v>18259646.072997998</v>
      </c>
      <c r="AR287" s="95">
        <v>10073705.3950195</v>
      </c>
      <c r="AS287" s="95">
        <v>1093621.7267456099</v>
      </c>
      <c r="AT287" s="95">
        <v>121819.22292137099</v>
      </c>
      <c r="AU287" s="95">
        <v>0</v>
      </c>
      <c r="AV287" s="95">
        <v>2377389.9924316402</v>
      </c>
      <c r="AW287" s="95">
        <v>30367.485195636698</v>
      </c>
      <c r="AX287" s="95">
        <v>293909.526794434</v>
      </c>
      <c r="AY287" s="95">
        <v>289601.21145248401</v>
      </c>
      <c r="AZ287" s="95">
        <v>11300810.5946045</v>
      </c>
      <c r="BA287" s="95">
        <v>43059.538537502303</v>
      </c>
      <c r="BB287" s="95">
        <v>0</v>
      </c>
      <c r="BC287" s="95">
        <v>12950127.7304688</v>
      </c>
      <c r="BD287" s="95">
        <v>79442.550731658906</v>
      </c>
      <c r="BE287" s="95">
        <v>0</v>
      </c>
      <c r="BF287" s="95">
        <v>143006.27835273699</v>
      </c>
      <c r="BG287" s="95">
        <v>2394909.0512390099</v>
      </c>
      <c r="BH287" s="95">
        <v>0</v>
      </c>
      <c r="BI287" s="95">
        <v>842018.43916320801</v>
      </c>
      <c r="BJ287" s="95">
        <v>2870432.9343872098</v>
      </c>
      <c r="BK287" s="95">
        <v>1574173.8162994401</v>
      </c>
      <c r="BL287" s="95">
        <v>166044.05696868899</v>
      </c>
      <c r="BM287" s="95">
        <v>0</v>
      </c>
      <c r="BN287" s="95">
        <v>0</v>
      </c>
      <c r="BO287" s="95">
        <v>0</v>
      </c>
      <c r="BP287" s="95">
        <v>0</v>
      </c>
      <c r="BQ287" s="95">
        <v>0</v>
      </c>
      <c r="BR287" s="95">
        <v>42388.463912963904</v>
      </c>
      <c r="BS287" s="95">
        <v>1472704.6382141099</v>
      </c>
      <c r="BT287" s="95">
        <v>8382.7063355445898</v>
      </c>
      <c r="BU287" s="95">
        <v>0</v>
      </c>
      <c r="BV287" s="95">
        <v>2200375.8187560998</v>
      </c>
      <c r="BW287" s="95">
        <v>9155.2920901775396</v>
      </c>
      <c r="BX287" s="95">
        <v>0</v>
      </c>
      <c r="BY287" s="95">
        <v>0</v>
      </c>
      <c r="BZ287" s="95">
        <v>0</v>
      </c>
      <c r="CA287" s="95">
        <v>22809.483350753799</v>
      </c>
      <c r="CB287" s="95">
        <v>2959304.7372131301</v>
      </c>
      <c r="CC287" s="95">
        <v>24979348.504150402</v>
      </c>
      <c r="CD287" s="95">
        <v>3696255.5167541499</v>
      </c>
      <c r="CE287" s="95">
        <v>790.03919041901804</v>
      </c>
      <c r="CF287" s="95">
        <v>160639.32039642299</v>
      </c>
      <c r="CG287" s="95">
        <v>1222490.9553833001</v>
      </c>
      <c r="CH287" s="95">
        <v>166075.27949714701</v>
      </c>
      <c r="CI287" s="95">
        <v>23609.901527166399</v>
      </c>
      <c r="CJ287" s="95">
        <v>3115487.4618225102</v>
      </c>
      <c r="CK287" s="95">
        <v>26224274.285156298</v>
      </c>
      <c r="CL287" s="95">
        <v>3865635.0206603999</v>
      </c>
      <c r="CM287" s="160">
        <v>25656.403535842899</v>
      </c>
      <c r="CN287" s="160">
        <v>3872452.4004516602</v>
      </c>
      <c r="CO287" s="160">
        <v>28583094.6882324</v>
      </c>
      <c r="CP287" s="95">
        <v>3865635.0206603999</v>
      </c>
      <c r="CQ287" s="95">
        <v>655.26593753695499</v>
      </c>
      <c r="CR287" s="95">
        <v>131040.27592277501</v>
      </c>
      <c r="CS287" s="95">
        <v>996003.55728149402</v>
      </c>
      <c r="CT287" s="95">
        <v>156372.233438492</v>
      </c>
      <c r="CU287" s="161">
        <v>3119944.057609553</v>
      </c>
      <c r="CV287" s="161">
        <v>26201839.459533703</v>
      </c>
    </row>
    <row r="288" spans="1:100" x14ac:dyDescent="0.2">
      <c r="A288" s="94" t="s">
        <v>55</v>
      </c>
      <c r="B288" s="96">
        <v>39692</v>
      </c>
      <c r="C288" s="95">
        <v>0</v>
      </c>
      <c r="D288" s="95">
        <v>10108.759380936601</v>
      </c>
      <c r="E288" s="95">
        <v>13892.841690301901</v>
      </c>
      <c r="F288" s="95">
        <v>8465.2634034156799</v>
      </c>
      <c r="G288" s="95">
        <v>753.84014080464794</v>
      </c>
      <c r="H288" s="95">
        <v>61.863720705266999</v>
      </c>
      <c r="I288" s="95">
        <v>0</v>
      </c>
      <c r="J288" s="95">
        <v>2088.0450827181298</v>
      </c>
      <c r="K288" s="95">
        <v>36.600312113761902</v>
      </c>
      <c r="L288" s="95">
        <v>274.13406184315699</v>
      </c>
      <c r="M288" s="95">
        <v>208.20282480493199</v>
      </c>
      <c r="N288" s="95">
        <v>8713.4412103891409</v>
      </c>
      <c r="O288" s="95">
        <v>111.76293738651999</v>
      </c>
      <c r="P288" s="95">
        <v>0</v>
      </c>
      <c r="Q288" s="95">
        <v>14688.162700414699</v>
      </c>
      <c r="R288" s="95">
        <v>45.848332626745098</v>
      </c>
      <c r="S288" s="95">
        <v>0</v>
      </c>
      <c r="T288" s="95">
        <v>78.646596290171104</v>
      </c>
      <c r="U288" s="95">
        <v>2129.3872353136499</v>
      </c>
      <c r="V288" s="95">
        <v>0</v>
      </c>
      <c r="W288" s="95">
        <v>1075718.0725708001</v>
      </c>
      <c r="X288" s="95">
        <v>2108829.4522094699</v>
      </c>
      <c r="Y288" s="95">
        <v>1122098.6342926</v>
      </c>
      <c r="Z288" s="95">
        <v>149747.548070908</v>
      </c>
      <c r="AA288" s="95">
        <v>12568.419413089799</v>
      </c>
      <c r="AB288" s="95">
        <v>0</v>
      </c>
      <c r="AC288" s="95">
        <v>768180.89258575405</v>
      </c>
      <c r="AD288" s="95">
        <v>8449.80824840069</v>
      </c>
      <c r="AE288" s="95">
        <v>39576.153458595298</v>
      </c>
      <c r="AF288" s="95">
        <v>35030.102906703898</v>
      </c>
      <c r="AG288" s="95">
        <v>1266539.28640747</v>
      </c>
      <c r="AH288" s="95">
        <v>6010.6025992035902</v>
      </c>
      <c r="AI288" s="95">
        <v>0</v>
      </c>
      <c r="AJ288" s="95">
        <v>1827355.77882385</v>
      </c>
      <c r="AK288" s="95">
        <v>9847.7144287824594</v>
      </c>
      <c r="AL288" s="95">
        <v>0</v>
      </c>
      <c r="AM288" s="95">
        <v>16975.050585269899</v>
      </c>
      <c r="AN288" s="95">
        <v>777044.90132141102</v>
      </c>
      <c r="AO288" s="95">
        <v>0</v>
      </c>
      <c r="AP288" s="95">
        <v>9365875.1987304706</v>
      </c>
      <c r="AQ288" s="95">
        <v>17815876.548095699</v>
      </c>
      <c r="AR288" s="95">
        <v>9818093.8278808594</v>
      </c>
      <c r="AS288" s="95">
        <v>1146107.3804016099</v>
      </c>
      <c r="AT288" s="95">
        <v>100076.865236282</v>
      </c>
      <c r="AU288" s="95">
        <v>0</v>
      </c>
      <c r="AV288" s="95">
        <v>2481412.8623962398</v>
      </c>
      <c r="AW288" s="95">
        <v>23463.8930318356</v>
      </c>
      <c r="AX288" s="95">
        <v>326057.29384231602</v>
      </c>
      <c r="AY288" s="95">
        <v>284042.470077515</v>
      </c>
      <c r="AZ288" s="95">
        <v>11040182.5780029</v>
      </c>
      <c r="BA288" s="95">
        <v>50180.829018592798</v>
      </c>
      <c r="BB288" s="95">
        <v>0</v>
      </c>
      <c r="BC288" s="95">
        <v>15382810.927002</v>
      </c>
      <c r="BD288" s="95">
        <v>73444.812330246001</v>
      </c>
      <c r="BE288" s="95">
        <v>0</v>
      </c>
      <c r="BF288" s="95">
        <v>131645.37683105501</v>
      </c>
      <c r="BG288" s="95">
        <v>2508910.0971984901</v>
      </c>
      <c r="BH288" s="95">
        <v>0</v>
      </c>
      <c r="BI288" s="95">
        <v>1097756.92849731</v>
      </c>
      <c r="BJ288" s="95">
        <v>2866001.3508605999</v>
      </c>
      <c r="BK288" s="95">
        <v>1578110.8451690699</v>
      </c>
      <c r="BL288" s="95">
        <v>174969.96091461199</v>
      </c>
      <c r="BM288" s="95">
        <v>0</v>
      </c>
      <c r="BN288" s="95">
        <v>0</v>
      </c>
      <c r="BO288" s="95">
        <v>0</v>
      </c>
      <c r="BP288" s="95">
        <v>0</v>
      </c>
      <c r="BQ288" s="95">
        <v>0</v>
      </c>
      <c r="BR288" s="95">
        <v>41388.590133666999</v>
      </c>
      <c r="BS288" s="95">
        <v>1465967.6863708501</v>
      </c>
      <c r="BT288" s="95">
        <v>9620.4699745178204</v>
      </c>
      <c r="BU288" s="95">
        <v>0</v>
      </c>
      <c r="BV288" s="95">
        <v>2431466.4878845201</v>
      </c>
      <c r="BW288" s="95">
        <v>8481.5129292011297</v>
      </c>
      <c r="BX288" s="95">
        <v>0</v>
      </c>
      <c r="BY288" s="95">
        <v>0</v>
      </c>
      <c r="BZ288" s="95">
        <v>0</v>
      </c>
      <c r="CA288" s="95">
        <v>23949.106456518199</v>
      </c>
      <c r="CB288" s="95">
        <v>3171627.0634460398</v>
      </c>
      <c r="CC288" s="95">
        <v>27094025.387939502</v>
      </c>
      <c r="CD288" s="95">
        <v>3989985.8404541002</v>
      </c>
      <c r="CE288" s="95">
        <v>821.70626362413202</v>
      </c>
      <c r="CF288" s="95">
        <v>163209.14228820801</v>
      </c>
      <c r="CG288" s="95">
        <v>1255963.6235199</v>
      </c>
      <c r="CH288" s="95">
        <v>175051.074972153</v>
      </c>
      <c r="CI288" s="95">
        <v>24769.7286031246</v>
      </c>
      <c r="CJ288" s="95">
        <v>3347141.2479858398</v>
      </c>
      <c r="CK288" s="95">
        <v>28123013.692627002</v>
      </c>
      <c r="CL288" s="95">
        <v>4163261.2229309101</v>
      </c>
      <c r="CM288" s="160">
        <v>26889.771060705199</v>
      </c>
      <c r="CN288" s="160">
        <v>4119918.6316833501</v>
      </c>
      <c r="CO288" s="160">
        <v>30625714.815673798</v>
      </c>
      <c r="CP288" s="95">
        <v>4163261.2229309101</v>
      </c>
      <c r="CQ288" s="95">
        <v>699.24841158091999</v>
      </c>
      <c r="CR288" s="95">
        <v>136833.884555817</v>
      </c>
      <c r="CS288" s="95">
        <v>1049579.9482421901</v>
      </c>
      <c r="CT288" s="95">
        <v>166568.28729820301</v>
      </c>
      <c r="CU288" s="161">
        <v>3334836.2057342478</v>
      </c>
      <c r="CV288" s="161">
        <v>28349989.011459403</v>
      </c>
    </row>
    <row r="289" spans="1:100" x14ac:dyDescent="0.2">
      <c r="A289" s="94" t="s">
        <v>55</v>
      </c>
      <c r="B289" s="96">
        <v>39783</v>
      </c>
      <c r="C289" s="95">
        <v>0</v>
      </c>
      <c r="D289" s="95">
        <v>10294.159818649299</v>
      </c>
      <c r="E289" s="95">
        <v>13635.995586752901</v>
      </c>
      <c r="F289" s="95">
        <v>8374.5352747440302</v>
      </c>
      <c r="G289" s="95">
        <v>805.268472239375</v>
      </c>
      <c r="H289" s="95">
        <v>2.4989682740706498</v>
      </c>
      <c r="I289" s="95">
        <v>0</v>
      </c>
      <c r="J289" s="95">
        <v>2133.0861560702301</v>
      </c>
      <c r="K289" s="95">
        <v>30.1761049733032</v>
      </c>
      <c r="L289" s="95">
        <v>244.45125628449</v>
      </c>
      <c r="M289" s="95">
        <v>213.15563688427201</v>
      </c>
      <c r="N289" s="95">
        <v>8567.1256872415506</v>
      </c>
      <c r="O289" s="95">
        <v>119.921428044327</v>
      </c>
      <c r="P289" s="95">
        <v>0</v>
      </c>
      <c r="Q289" s="95">
        <v>14801.9156663418</v>
      </c>
      <c r="R289" s="95">
        <v>45.972299989778499</v>
      </c>
      <c r="S289" s="95">
        <v>0</v>
      </c>
      <c r="T289" s="95">
        <v>19.2957897037268</v>
      </c>
      <c r="U289" s="95">
        <v>2159.87410989404</v>
      </c>
      <c r="V289" s="95">
        <v>0</v>
      </c>
      <c r="W289" s="95">
        <v>1012275.31227112</v>
      </c>
      <c r="X289" s="95">
        <v>2059076.9217834501</v>
      </c>
      <c r="Y289" s="95">
        <v>1095838.3513793901</v>
      </c>
      <c r="Z289" s="95">
        <v>160601.863307953</v>
      </c>
      <c r="AA289" s="95">
        <v>320.24404902756203</v>
      </c>
      <c r="AB289" s="95">
        <v>0</v>
      </c>
      <c r="AC289" s="95">
        <v>771268.69782257103</v>
      </c>
      <c r="AD289" s="95">
        <v>8167.0754128694498</v>
      </c>
      <c r="AE289" s="95">
        <v>35863.367040157304</v>
      </c>
      <c r="AF289" s="95">
        <v>34985.366916179701</v>
      </c>
      <c r="AG289" s="95">
        <v>1219559.56529236</v>
      </c>
      <c r="AH289" s="95">
        <v>5744.3178167939204</v>
      </c>
      <c r="AI289" s="95">
        <v>0</v>
      </c>
      <c r="AJ289" s="95">
        <v>1777738.335495</v>
      </c>
      <c r="AK289" s="95">
        <v>10318.511527061501</v>
      </c>
      <c r="AL289" s="95">
        <v>0</v>
      </c>
      <c r="AM289" s="95">
        <v>2935.8839299082802</v>
      </c>
      <c r="AN289" s="95">
        <v>784742.28115844703</v>
      </c>
      <c r="AO289" s="95">
        <v>0</v>
      </c>
      <c r="AP289" s="95">
        <v>8732364.9219970703</v>
      </c>
      <c r="AQ289" s="95">
        <v>17462818.1083984</v>
      </c>
      <c r="AR289" s="95">
        <v>9642966.9857177697</v>
      </c>
      <c r="AS289" s="95">
        <v>1235393.3243102999</v>
      </c>
      <c r="AT289" s="95">
        <v>2748.7570427656201</v>
      </c>
      <c r="AU289" s="95">
        <v>0</v>
      </c>
      <c r="AV289" s="95">
        <v>2550857.4178466802</v>
      </c>
      <c r="AW289" s="95">
        <v>23073.8195266724</v>
      </c>
      <c r="AX289" s="95">
        <v>289534.73154449498</v>
      </c>
      <c r="AY289" s="95">
        <v>284366.04441451997</v>
      </c>
      <c r="AZ289" s="95">
        <v>10702535.920410199</v>
      </c>
      <c r="BA289" s="95">
        <v>50080.607402801499</v>
      </c>
      <c r="BB289" s="95">
        <v>0</v>
      </c>
      <c r="BC289" s="95">
        <v>14838587.4144287</v>
      </c>
      <c r="BD289" s="95">
        <v>75998.799906730696</v>
      </c>
      <c r="BE289" s="95">
        <v>0</v>
      </c>
      <c r="BF289" s="95">
        <v>25604.684619665099</v>
      </c>
      <c r="BG289" s="95">
        <v>2580110.9388122601</v>
      </c>
      <c r="BH289" s="95">
        <v>0</v>
      </c>
      <c r="BI289" s="95">
        <v>1152727.4958190899</v>
      </c>
      <c r="BJ289" s="95">
        <v>2803061.5061035198</v>
      </c>
      <c r="BK289" s="95">
        <v>1551951.4607696501</v>
      </c>
      <c r="BL289" s="95">
        <v>187186.14326286301</v>
      </c>
      <c r="BM289" s="95">
        <v>0</v>
      </c>
      <c r="BN289" s="95">
        <v>0</v>
      </c>
      <c r="BO289" s="95">
        <v>0</v>
      </c>
      <c r="BP289" s="95">
        <v>0</v>
      </c>
      <c r="BQ289" s="95">
        <v>0</v>
      </c>
      <c r="BR289" s="95">
        <v>42455.639339447</v>
      </c>
      <c r="BS289" s="95">
        <v>1414213.6710357701</v>
      </c>
      <c r="BT289" s="95">
        <v>9709.0212718248404</v>
      </c>
      <c r="BU289" s="95">
        <v>0</v>
      </c>
      <c r="BV289" s="95">
        <v>2505417.0285034198</v>
      </c>
      <c r="BW289" s="95">
        <v>8817.9425989389401</v>
      </c>
      <c r="BX289" s="95">
        <v>0</v>
      </c>
      <c r="BY289" s="95">
        <v>0</v>
      </c>
      <c r="BZ289" s="95">
        <v>0</v>
      </c>
      <c r="CA289" s="95">
        <v>23970.762649774599</v>
      </c>
      <c r="CB289" s="95">
        <v>3067670.1318664602</v>
      </c>
      <c r="CC289" s="95">
        <v>26093379.9602051</v>
      </c>
      <c r="CD289" s="95">
        <v>3970509.0505371098</v>
      </c>
      <c r="CE289" s="95">
        <v>816.30693517625298</v>
      </c>
      <c r="CF289" s="95">
        <v>162668.727384567</v>
      </c>
      <c r="CG289" s="95">
        <v>1248961.0822906501</v>
      </c>
      <c r="CH289" s="95">
        <v>187276.205457687</v>
      </c>
      <c r="CI289" s="95">
        <v>24779.145411491401</v>
      </c>
      <c r="CJ289" s="95">
        <v>3221333.15933228</v>
      </c>
      <c r="CK289" s="95">
        <v>27347560.102783199</v>
      </c>
      <c r="CL289" s="95">
        <v>4152687.6148986798</v>
      </c>
      <c r="CM289" s="160">
        <v>26834.614300727801</v>
      </c>
      <c r="CN289" s="160">
        <v>4010451.1561584501</v>
      </c>
      <c r="CO289" s="160">
        <v>30000915.392333999</v>
      </c>
      <c r="CP289" s="95">
        <v>4152687.6148986798</v>
      </c>
      <c r="CQ289" s="95">
        <v>744.77613207697902</v>
      </c>
      <c r="CR289" s="95">
        <v>147227.660625458</v>
      </c>
      <c r="CS289" s="95">
        <v>1131477.4749603299</v>
      </c>
      <c r="CT289" s="95">
        <v>178594.50089073199</v>
      </c>
      <c r="CU289" s="161">
        <v>3230338.859251027</v>
      </c>
      <c r="CV289" s="161">
        <v>27342341.04249575</v>
      </c>
    </row>
    <row r="290" spans="1:100" x14ac:dyDescent="0.2">
      <c r="A290" s="94" t="s">
        <v>55</v>
      </c>
      <c r="B290" s="96">
        <v>39873</v>
      </c>
      <c r="C290" s="95">
        <v>0</v>
      </c>
      <c r="D290" s="95">
        <v>10648.518864035599</v>
      </c>
      <c r="E290" s="95">
        <v>13585.1383106709</v>
      </c>
      <c r="F290" s="95">
        <v>8412.1873126030005</v>
      </c>
      <c r="G290" s="95">
        <v>833.989268027246</v>
      </c>
      <c r="H290" s="95">
        <v>10.941699740476899</v>
      </c>
      <c r="I290" s="95">
        <v>0</v>
      </c>
      <c r="J290" s="95">
        <v>2185.6633313596199</v>
      </c>
      <c r="K290" s="95">
        <v>32.382144586183102</v>
      </c>
      <c r="L290" s="95">
        <v>216.41028469242201</v>
      </c>
      <c r="M290" s="95">
        <v>220.93270161375401</v>
      </c>
      <c r="N290" s="95">
        <v>8484.8197692632693</v>
      </c>
      <c r="O290" s="95">
        <v>133.201390298083</v>
      </c>
      <c r="P290" s="95">
        <v>0</v>
      </c>
      <c r="Q290" s="95">
        <v>15122.003536939599</v>
      </c>
      <c r="R290" s="95">
        <v>54.545731794554698</v>
      </c>
      <c r="S290" s="95">
        <v>0</v>
      </c>
      <c r="T290" s="95">
        <v>29.365986291086301</v>
      </c>
      <c r="U290" s="95">
        <v>2217.7337098419698</v>
      </c>
      <c r="V290" s="95">
        <v>0</v>
      </c>
      <c r="W290" s="95">
        <v>1053652.8189697301</v>
      </c>
      <c r="X290" s="95">
        <v>1996916.16967773</v>
      </c>
      <c r="Y290" s="95">
        <v>1073959.5119628899</v>
      </c>
      <c r="Z290" s="95">
        <v>165203.63896179199</v>
      </c>
      <c r="AA290" s="95">
        <v>1782.1296004056901</v>
      </c>
      <c r="AB290" s="95">
        <v>0</v>
      </c>
      <c r="AC290" s="95">
        <v>793236.52235412598</v>
      </c>
      <c r="AD290" s="95">
        <v>8033.0106242299098</v>
      </c>
      <c r="AE290" s="95">
        <v>37336.0804624558</v>
      </c>
      <c r="AF290" s="95">
        <v>37410.966827869401</v>
      </c>
      <c r="AG290" s="95">
        <v>1184819.6940154999</v>
      </c>
      <c r="AH290" s="95">
        <v>5868.8018800616301</v>
      </c>
      <c r="AI290" s="95">
        <v>0</v>
      </c>
      <c r="AJ290" s="95">
        <v>1768749.7496032701</v>
      </c>
      <c r="AK290" s="95">
        <v>10995.1916269064</v>
      </c>
      <c r="AL290" s="95">
        <v>0</v>
      </c>
      <c r="AM290" s="95">
        <v>4512.3093263506898</v>
      </c>
      <c r="AN290" s="95">
        <v>799528.80665588402</v>
      </c>
      <c r="AO290" s="95">
        <v>0</v>
      </c>
      <c r="AP290" s="95">
        <v>9031017.2979736291</v>
      </c>
      <c r="AQ290" s="95">
        <v>17031660.519531298</v>
      </c>
      <c r="AR290" s="95">
        <v>9461062.6247558594</v>
      </c>
      <c r="AS290" s="95">
        <v>1268215.85783386</v>
      </c>
      <c r="AT290" s="95">
        <v>13760.324158072501</v>
      </c>
      <c r="AU290" s="95">
        <v>0</v>
      </c>
      <c r="AV290" s="95">
        <v>2635026.0405883798</v>
      </c>
      <c r="AW290" s="95">
        <v>22832.928791523002</v>
      </c>
      <c r="AX290" s="95">
        <v>308369.405807495</v>
      </c>
      <c r="AY290" s="95">
        <v>305461.48946762102</v>
      </c>
      <c r="AZ290" s="95">
        <v>10387827.145507799</v>
      </c>
      <c r="BA290" s="95">
        <v>49463.218395233198</v>
      </c>
      <c r="BB290" s="95">
        <v>0</v>
      </c>
      <c r="BC290" s="95">
        <v>14845394.4562988</v>
      </c>
      <c r="BD290" s="95">
        <v>80976.384151458697</v>
      </c>
      <c r="BE290" s="95">
        <v>0</v>
      </c>
      <c r="BF290" s="95">
        <v>39499.129374504097</v>
      </c>
      <c r="BG290" s="95">
        <v>2658381.0569763202</v>
      </c>
      <c r="BH290" s="95">
        <v>0</v>
      </c>
      <c r="BI290" s="95">
        <v>1138660.6671142599</v>
      </c>
      <c r="BJ290" s="95">
        <v>2775310.1012878399</v>
      </c>
      <c r="BK290" s="95">
        <v>1539814.6788940399</v>
      </c>
      <c r="BL290" s="95">
        <v>175182.25920105001</v>
      </c>
      <c r="BM290" s="95">
        <v>0</v>
      </c>
      <c r="BN290" s="95">
        <v>0</v>
      </c>
      <c r="BO290" s="95">
        <v>0</v>
      </c>
      <c r="BP290" s="95">
        <v>0</v>
      </c>
      <c r="BQ290" s="95">
        <v>0</v>
      </c>
      <c r="BR290" s="95">
        <v>44331.691863059998</v>
      </c>
      <c r="BS290" s="95">
        <v>1375838.5741119401</v>
      </c>
      <c r="BT290" s="95">
        <v>9788.1086276769602</v>
      </c>
      <c r="BU290" s="95">
        <v>0</v>
      </c>
      <c r="BV290" s="95">
        <v>2490780.8598938002</v>
      </c>
      <c r="BW290" s="95">
        <v>9253.5931726694107</v>
      </c>
      <c r="BX290" s="95">
        <v>0</v>
      </c>
      <c r="BY290" s="95">
        <v>0</v>
      </c>
      <c r="BZ290" s="95">
        <v>0</v>
      </c>
      <c r="CA290" s="95">
        <v>24210.9214224815</v>
      </c>
      <c r="CB290" s="95">
        <v>3036726.6549682599</v>
      </c>
      <c r="CC290" s="95">
        <v>25853003.8913574</v>
      </c>
      <c r="CD290" s="95">
        <v>3912445.8456420898</v>
      </c>
      <c r="CE290" s="95">
        <v>847.36325573921204</v>
      </c>
      <c r="CF290" s="95">
        <v>167763.949144363</v>
      </c>
      <c r="CG290" s="95">
        <v>1284425.2585907001</v>
      </c>
      <c r="CH290" s="95">
        <v>175012.579868317</v>
      </c>
      <c r="CI290" s="95">
        <v>25061.4643909931</v>
      </c>
      <c r="CJ290" s="95">
        <v>3207890.9198913602</v>
      </c>
      <c r="CK290" s="95">
        <v>27337922.825683601</v>
      </c>
      <c r="CL290" s="95">
        <v>4091203.2808227502</v>
      </c>
      <c r="CM290" s="160">
        <v>27260.550105094899</v>
      </c>
      <c r="CN290" s="160">
        <v>4008020.38568115</v>
      </c>
      <c r="CO290" s="160">
        <v>29967700.458007801</v>
      </c>
      <c r="CP290" s="95">
        <v>4091203.2808227502</v>
      </c>
      <c r="CQ290" s="95">
        <v>770.60158361494496</v>
      </c>
      <c r="CR290" s="95">
        <v>152068.77896499599</v>
      </c>
      <c r="CS290" s="95">
        <v>1165546.9946594201</v>
      </c>
      <c r="CT290" s="95">
        <v>165946.54993248</v>
      </c>
      <c r="CU290" s="161">
        <v>3204490.6041126228</v>
      </c>
      <c r="CV290" s="161">
        <v>27137429.149948098</v>
      </c>
    </row>
    <row r="291" spans="1:100" x14ac:dyDescent="0.2">
      <c r="A291" s="94" t="s">
        <v>55</v>
      </c>
      <c r="B291" s="96">
        <v>39965</v>
      </c>
      <c r="C291" s="95">
        <v>0</v>
      </c>
      <c r="D291" s="95">
        <v>10745.146934390101</v>
      </c>
      <c r="E291" s="95">
        <v>13407.608159780501</v>
      </c>
      <c r="F291" s="95">
        <v>8394.7381582260095</v>
      </c>
      <c r="G291" s="95">
        <v>870.93824445456301</v>
      </c>
      <c r="H291" s="95">
        <v>36.669195982161902</v>
      </c>
      <c r="I291" s="95">
        <v>0</v>
      </c>
      <c r="J291" s="95">
        <v>2250.1230963468602</v>
      </c>
      <c r="K291" s="95">
        <v>25.543362552300099</v>
      </c>
      <c r="L291" s="95">
        <v>244.69765491411101</v>
      </c>
      <c r="M291" s="95">
        <v>218.30702050775301</v>
      </c>
      <c r="N291" s="95">
        <v>8369.7219948768598</v>
      </c>
      <c r="O291" s="95">
        <v>123.103456852958</v>
      </c>
      <c r="P291" s="95">
        <v>0</v>
      </c>
      <c r="Q291" s="95">
        <v>15247.4753534794</v>
      </c>
      <c r="R291" s="95">
        <v>47.418218247126802</v>
      </c>
      <c r="S291" s="95">
        <v>0</v>
      </c>
      <c r="T291" s="95">
        <v>55.126304349861996</v>
      </c>
      <c r="U291" s="95">
        <v>2274.7242013812102</v>
      </c>
      <c r="V291" s="95">
        <v>0</v>
      </c>
      <c r="W291" s="95">
        <v>1004375.2507934601</v>
      </c>
      <c r="X291" s="95">
        <v>1949436.5845947301</v>
      </c>
      <c r="Y291" s="95">
        <v>1052751.6007690399</v>
      </c>
      <c r="Z291" s="95">
        <v>168109.88756752</v>
      </c>
      <c r="AA291" s="95">
        <v>8408.5992741584796</v>
      </c>
      <c r="AB291" s="95">
        <v>0</v>
      </c>
      <c r="AC291" s="95">
        <v>808980.29730987502</v>
      </c>
      <c r="AD291" s="95">
        <v>5852.0756593942597</v>
      </c>
      <c r="AE291" s="95">
        <v>36968.545675754503</v>
      </c>
      <c r="AF291" s="95">
        <v>34572.215232849099</v>
      </c>
      <c r="AG291" s="95">
        <v>1145483.5849762</v>
      </c>
      <c r="AH291" s="95">
        <v>5741.5720301866504</v>
      </c>
      <c r="AI291" s="95">
        <v>0</v>
      </c>
      <c r="AJ291" s="95">
        <v>1750173.7082519501</v>
      </c>
      <c r="AK291" s="95">
        <v>10180.825404286399</v>
      </c>
      <c r="AL291" s="95">
        <v>0</v>
      </c>
      <c r="AM291" s="95">
        <v>10177.1482005119</v>
      </c>
      <c r="AN291" s="95">
        <v>812560.51603698696</v>
      </c>
      <c r="AO291" s="95">
        <v>0</v>
      </c>
      <c r="AP291" s="95">
        <v>8638668.2086181603</v>
      </c>
      <c r="AQ291" s="95">
        <v>16678910.306884799</v>
      </c>
      <c r="AR291" s="95">
        <v>9329271.1529540997</v>
      </c>
      <c r="AS291" s="95">
        <v>1296389.8541870101</v>
      </c>
      <c r="AT291" s="95">
        <v>68043.370662689194</v>
      </c>
      <c r="AU291" s="95">
        <v>0</v>
      </c>
      <c r="AV291" s="95">
        <v>2718419.2252807599</v>
      </c>
      <c r="AW291" s="95">
        <v>16750.836719274499</v>
      </c>
      <c r="AX291" s="95">
        <v>299311.99923324602</v>
      </c>
      <c r="AY291" s="95">
        <v>284721.29498672503</v>
      </c>
      <c r="AZ291" s="95">
        <v>10121368.8791504</v>
      </c>
      <c r="BA291" s="95">
        <v>49758.2109799385</v>
      </c>
      <c r="BB291" s="95">
        <v>0</v>
      </c>
      <c r="BC291" s="95">
        <v>14727744.4418945</v>
      </c>
      <c r="BD291" s="95">
        <v>76359.493516921997</v>
      </c>
      <c r="BE291" s="95">
        <v>0</v>
      </c>
      <c r="BF291" s="95">
        <v>85586.355359077497</v>
      </c>
      <c r="BG291" s="95">
        <v>2728243.0774841299</v>
      </c>
      <c r="BH291" s="95">
        <v>0</v>
      </c>
      <c r="BI291" s="95">
        <v>1254824.77728271</v>
      </c>
      <c r="BJ291" s="95">
        <v>2722755.9510192899</v>
      </c>
      <c r="BK291" s="95">
        <v>1540330.8704834001</v>
      </c>
      <c r="BL291" s="95">
        <v>179628.51095581101</v>
      </c>
      <c r="BM291" s="95">
        <v>0</v>
      </c>
      <c r="BN291" s="95">
        <v>0</v>
      </c>
      <c r="BO291" s="95">
        <v>0</v>
      </c>
      <c r="BP291" s="95">
        <v>0</v>
      </c>
      <c r="BQ291" s="95">
        <v>0</v>
      </c>
      <c r="BR291" s="95">
        <v>42649.372779846199</v>
      </c>
      <c r="BS291" s="95">
        <v>1339266.5811157201</v>
      </c>
      <c r="BT291" s="95">
        <v>9644.7656873464603</v>
      </c>
      <c r="BU291" s="95">
        <v>0</v>
      </c>
      <c r="BV291" s="95">
        <v>2579748.36578369</v>
      </c>
      <c r="BW291" s="95">
        <v>8795.1348428726196</v>
      </c>
      <c r="BX291" s="95">
        <v>0</v>
      </c>
      <c r="BY291" s="95">
        <v>0</v>
      </c>
      <c r="BZ291" s="95">
        <v>0</v>
      </c>
      <c r="CA291" s="95">
        <v>24134.112963199601</v>
      </c>
      <c r="CB291" s="95">
        <v>2976544.6047058101</v>
      </c>
      <c r="CC291" s="95">
        <v>25642254.692627002</v>
      </c>
      <c r="CD291" s="95">
        <v>3947626.2772827102</v>
      </c>
      <c r="CE291" s="95">
        <v>905.32943350821699</v>
      </c>
      <c r="CF291" s="95">
        <v>176403.03492736799</v>
      </c>
      <c r="CG291" s="95">
        <v>1366521.43721008</v>
      </c>
      <c r="CH291" s="95">
        <v>179659.15489005999</v>
      </c>
      <c r="CI291" s="95">
        <v>25047.096052646601</v>
      </c>
      <c r="CJ291" s="95">
        <v>3149088.0338745099</v>
      </c>
      <c r="CK291" s="95">
        <v>26971848.103515599</v>
      </c>
      <c r="CL291" s="95">
        <v>4129090.8629455599</v>
      </c>
      <c r="CM291" s="160">
        <v>27312.6803455353</v>
      </c>
      <c r="CN291" s="160">
        <v>3963744.0377807599</v>
      </c>
      <c r="CO291" s="160">
        <v>29658665.557861298</v>
      </c>
      <c r="CP291" s="95">
        <v>4129090.8629455599</v>
      </c>
      <c r="CQ291" s="95">
        <v>812.20480415224995</v>
      </c>
      <c r="CR291" s="95">
        <v>156443.98308181801</v>
      </c>
      <c r="CS291" s="95">
        <v>1207485.1714172401</v>
      </c>
      <c r="CT291" s="95">
        <v>170276.819959641</v>
      </c>
      <c r="CU291" s="161">
        <v>3152947.6396331782</v>
      </c>
      <c r="CV291" s="161">
        <v>27008776.129837081</v>
      </c>
    </row>
    <row r="292" spans="1:100" x14ac:dyDescent="0.2">
      <c r="A292" s="94" t="s">
        <v>55</v>
      </c>
      <c r="B292" s="96">
        <v>40057</v>
      </c>
      <c r="C292" s="95">
        <v>0</v>
      </c>
      <c r="D292" s="95">
        <v>11336.910454630901</v>
      </c>
      <c r="E292" s="95">
        <v>13446.7162512541</v>
      </c>
      <c r="F292" s="95">
        <v>8476.6294918060303</v>
      </c>
      <c r="G292" s="95">
        <v>924.57085841894195</v>
      </c>
      <c r="H292" s="95">
        <v>27.967873178888102</v>
      </c>
      <c r="I292" s="95">
        <v>0</v>
      </c>
      <c r="J292" s="95">
        <v>2326.0641171336201</v>
      </c>
      <c r="K292" s="95">
        <v>25.670579062309098</v>
      </c>
      <c r="L292" s="95">
        <v>315.38373846188199</v>
      </c>
      <c r="M292" s="95">
        <v>223.852723872289</v>
      </c>
      <c r="N292" s="95">
        <v>8324.4725524187106</v>
      </c>
      <c r="O292" s="95">
        <v>116.797303935513</v>
      </c>
      <c r="P292" s="95">
        <v>0</v>
      </c>
      <c r="Q292" s="95">
        <v>15871.983643055</v>
      </c>
      <c r="R292" s="95">
        <v>45.848332626745098</v>
      </c>
      <c r="S292" s="95">
        <v>0</v>
      </c>
      <c r="T292" s="95">
        <v>41.705452692229301</v>
      </c>
      <c r="U292" s="95">
        <v>2355.7632690668102</v>
      </c>
      <c r="V292" s="95">
        <v>0</v>
      </c>
      <c r="W292" s="95">
        <v>1141168.3162078899</v>
      </c>
      <c r="X292" s="95">
        <v>1927916.6671905499</v>
      </c>
      <c r="Y292" s="95">
        <v>1036424.89636993</v>
      </c>
      <c r="Z292" s="95">
        <v>177254.992250443</v>
      </c>
      <c r="AA292" s="95">
        <v>5672.1057072877902</v>
      </c>
      <c r="AB292" s="95">
        <v>0</v>
      </c>
      <c r="AC292" s="95">
        <v>834227.403671265</v>
      </c>
      <c r="AD292" s="95">
        <v>5755.7872764468202</v>
      </c>
      <c r="AE292" s="95">
        <v>41568.998508453398</v>
      </c>
      <c r="AF292" s="95">
        <v>36463.7537717819</v>
      </c>
      <c r="AG292" s="95">
        <v>1117070.45475769</v>
      </c>
      <c r="AH292" s="95">
        <v>5217.7578027248401</v>
      </c>
      <c r="AI292" s="95">
        <v>0</v>
      </c>
      <c r="AJ292" s="95">
        <v>1856787.7291717499</v>
      </c>
      <c r="AK292" s="95">
        <v>8970.9666805267298</v>
      </c>
      <c r="AL292" s="95">
        <v>0</v>
      </c>
      <c r="AM292" s="95">
        <v>8626.0965330600702</v>
      </c>
      <c r="AN292" s="95">
        <v>839902.84320068394</v>
      </c>
      <c r="AO292" s="95">
        <v>0</v>
      </c>
      <c r="AP292" s="95">
        <v>10109289.7458496</v>
      </c>
      <c r="AQ292" s="95">
        <v>16538801.0744629</v>
      </c>
      <c r="AR292" s="95">
        <v>9228151.5987548791</v>
      </c>
      <c r="AS292" s="95">
        <v>1372070.8151245101</v>
      </c>
      <c r="AT292" s="95">
        <v>46286.966102600098</v>
      </c>
      <c r="AU292" s="95">
        <v>0</v>
      </c>
      <c r="AV292" s="95">
        <v>2836343.6018066402</v>
      </c>
      <c r="AW292" s="95">
        <v>16557.633910656001</v>
      </c>
      <c r="AX292" s="95">
        <v>337655.28128051799</v>
      </c>
      <c r="AY292" s="95">
        <v>301755.49166488601</v>
      </c>
      <c r="AZ292" s="95">
        <v>9907325.1112060491</v>
      </c>
      <c r="BA292" s="95">
        <v>46372.286226272598</v>
      </c>
      <c r="BB292" s="95">
        <v>0</v>
      </c>
      <c r="BC292" s="95">
        <v>16035616.5224609</v>
      </c>
      <c r="BD292" s="95">
        <v>69354.585346221895</v>
      </c>
      <c r="BE292" s="95">
        <v>0</v>
      </c>
      <c r="BF292" s="95">
        <v>68784.459499359102</v>
      </c>
      <c r="BG292" s="95">
        <v>2855245.7377014202</v>
      </c>
      <c r="BH292" s="95">
        <v>0</v>
      </c>
      <c r="BI292" s="95">
        <v>1194896.8822784401</v>
      </c>
      <c r="BJ292" s="95">
        <v>2781441.3673706101</v>
      </c>
      <c r="BK292" s="95">
        <v>1589630.39012146</v>
      </c>
      <c r="BL292" s="95">
        <v>192800.66462707499</v>
      </c>
      <c r="BM292" s="95">
        <v>0</v>
      </c>
      <c r="BN292" s="95">
        <v>0</v>
      </c>
      <c r="BO292" s="95">
        <v>0</v>
      </c>
      <c r="BP292" s="95">
        <v>0</v>
      </c>
      <c r="BQ292" s="95">
        <v>0</v>
      </c>
      <c r="BR292" s="95">
        <v>43980.611614704103</v>
      </c>
      <c r="BS292" s="95">
        <v>1353906.89453125</v>
      </c>
      <c r="BT292" s="95">
        <v>8905.4532759189606</v>
      </c>
      <c r="BU292" s="95">
        <v>0</v>
      </c>
      <c r="BV292" s="95">
        <v>2543387.9353942899</v>
      </c>
      <c r="BW292" s="95">
        <v>8130.3429617285701</v>
      </c>
      <c r="BX292" s="95">
        <v>0</v>
      </c>
      <c r="BY292" s="95">
        <v>0</v>
      </c>
      <c r="BZ292" s="95">
        <v>0</v>
      </c>
      <c r="CA292" s="95">
        <v>24774.242643594702</v>
      </c>
      <c r="CB292" s="95">
        <v>3060051.7929077102</v>
      </c>
      <c r="CC292" s="95">
        <v>26553466.269287098</v>
      </c>
      <c r="CD292" s="95">
        <v>3985911.1216430701</v>
      </c>
      <c r="CE292" s="95">
        <v>953.57030798494804</v>
      </c>
      <c r="CF292" s="95">
        <v>182730.55884742699</v>
      </c>
      <c r="CG292" s="95">
        <v>1419418.3022308301</v>
      </c>
      <c r="CH292" s="95">
        <v>192855.824350357</v>
      </c>
      <c r="CI292" s="95">
        <v>25724.203123092699</v>
      </c>
      <c r="CJ292" s="95">
        <v>3253704.7506408701</v>
      </c>
      <c r="CK292" s="95">
        <v>27847415.1804199</v>
      </c>
      <c r="CL292" s="95">
        <v>4177591.3017578102</v>
      </c>
      <c r="CM292" s="160">
        <v>28089.916925191901</v>
      </c>
      <c r="CN292" s="160">
        <v>4087967.9387512198</v>
      </c>
      <c r="CO292" s="160">
        <v>30705493.3349609</v>
      </c>
      <c r="CP292" s="95">
        <v>4177591.3017578102</v>
      </c>
      <c r="CQ292" s="95">
        <v>868.300775401294</v>
      </c>
      <c r="CR292" s="95">
        <v>165998.70910263099</v>
      </c>
      <c r="CS292" s="95">
        <v>1285254.0309143099</v>
      </c>
      <c r="CT292" s="95">
        <v>184897.82855033901</v>
      </c>
      <c r="CU292" s="161">
        <v>3242782.3517551371</v>
      </c>
      <c r="CV292" s="161">
        <v>27972884.571517929</v>
      </c>
    </row>
    <row r="293" spans="1:100" x14ac:dyDescent="0.2">
      <c r="A293" s="94" t="s">
        <v>55</v>
      </c>
      <c r="B293" s="96">
        <v>40148</v>
      </c>
      <c r="C293" s="95">
        <v>0</v>
      </c>
      <c r="D293" s="95">
        <v>11164.978997349701</v>
      </c>
      <c r="E293" s="95">
        <v>12810.6663438082</v>
      </c>
      <c r="F293" s="95">
        <v>7964.5165408253697</v>
      </c>
      <c r="G293" s="95">
        <v>967.18614958226703</v>
      </c>
      <c r="H293" s="95">
        <v>15.047446328215299</v>
      </c>
      <c r="I293" s="95">
        <v>0</v>
      </c>
      <c r="J293" s="95">
        <v>2398.2601070404098</v>
      </c>
      <c r="K293" s="95">
        <v>23.222896055784101</v>
      </c>
      <c r="L293" s="95">
        <v>335.134864766151</v>
      </c>
      <c r="M293" s="95">
        <v>213.69453879259501</v>
      </c>
      <c r="N293" s="95">
        <v>7683.5544805526697</v>
      </c>
      <c r="O293" s="95">
        <v>116.898198765703</v>
      </c>
      <c r="P293" s="95">
        <v>0</v>
      </c>
      <c r="Q293" s="95">
        <v>15710.379560113</v>
      </c>
      <c r="R293" s="95">
        <v>51.080333322286599</v>
      </c>
      <c r="S293" s="95">
        <v>0</v>
      </c>
      <c r="T293" s="95">
        <v>29.1718481797725</v>
      </c>
      <c r="U293" s="95">
        <v>2419.1539560258402</v>
      </c>
      <c r="V293" s="95">
        <v>0</v>
      </c>
      <c r="W293" s="95">
        <v>997582.36077117897</v>
      </c>
      <c r="X293" s="95">
        <v>1747430.2592926</v>
      </c>
      <c r="Y293" s="95">
        <v>881338.02838134801</v>
      </c>
      <c r="Z293" s="95">
        <v>183927.11867523199</v>
      </c>
      <c r="AA293" s="95">
        <v>4608.7661843299902</v>
      </c>
      <c r="AB293" s="95">
        <v>0</v>
      </c>
      <c r="AC293" s="95">
        <v>849513.94226074195</v>
      </c>
      <c r="AD293" s="95">
        <v>5395.3192542195302</v>
      </c>
      <c r="AE293" s="95">
        <v>37551.296051979101</v>
      </c>
      <c r="AF293" s="95">
        <v>37173.797596931501</v>
      </c>
      <c r="AG293" s="95">
        <v>944311.48572540295</v>
      </c>
      <c r="AH293" s="95">
        <v>6547.7969963550604</v>
      </c>
      <c r="AI293" s="95">
        <v>0</v>
      </c>
      <c r="AJ293" s="95">
        <v>1718505.6038818399</v>
      </c>
      <c r="AK293" s="95">
        <v>8898.1616047620792</v>
      </c>
      <c r="AL293" s="95">
        <v>0</v>
      </c>
      <c r="AM293" s="95">
        <v>5516.7722035050401</v>
      </c>
      <c r="AN293" s="95">
        <v>858300.06625366199</v>
      </c>
      <c r="AO293" s="95">
        <v>0</v>
      </c>
      <c r="AP293" s="95">
        <v>8744731.1834716797</v>
      </c>
      <c r="AQ293" s="95">
        <v>15088234.6419678</v>
      </c>
      <c r="AR293" s="95">
        <v>7971447.1478881799</v>
      </c>
      <c r="AS293" s="95">
        <v>1437857.3415832501</v>
      </c>
      <c r="AT293" s="95">
        <v>35733.999180316903</v>
      </c>
      <c r="AU293" s="95">
        <v>0</v>
      </c>
      <c r="AV293" s="95">
        <v>2953275.4167480501</v>
      </c>
      <c r="AW293" s="95">
        <v>15757.4793713093</v>
      </c>
      <c r="AX293" s="95">
        <v>299056.852966309</v>
      </c>
      <c r="AY293" s="95">
        <v>307916.39252471901</v>
      </c>
      <c r="AZ293" s="95">
        <v>8509269.5682372991</v>
      </c>
      <c r="BA293" s="95">
        <v>58206.577275752999</v>
      </c>
      <c r="BB293" s="95">
        <v>0</v>
      </c>
      <c r="BC293" s="95">
        <v>14645481.260253901</v>
      </c>
      <c r="BD293" s="95">
        <v>71816.809885978699</v>
      </c>
      <c r="BE293" s="95">
        <v>0</v>
      </c>
      <c r="BF293" s="95">
        <v>43834.051723003402</v>
      </c>
      <c r="BG293" s="95">
        <v>2971983.7402038602</v>
      </c>
      <c r="BH293" s="95">
        <v>0</v>
      </c>
      <c r="BI293" s="95">
        <v>997279.00946807896</v>
      </c>
      <c r="BJ293" s="95">
        <v>2646008.3449096698</v>
      </c>
      <c r="BK293" s="95">
        <v>1474026.3228607201</v>
      </c>
      <c r="BL293" s="95">
        <v>203648.653879166</v>
      </c>
      <c r="BM293" s="95">
        <v>0</v>
      </c>
      <c r="BN293" s="95">
        <v>0</v>
      </c>
      <c r="BO293" s="95">
        <v>0</v>
      </c>
      <c r="BP293" s="95">
        <v>0</v>
      </c>
      <c r="BQ293" s="95">
        <v>0</v>
      </c>
      <c r="BR293" s="95">
        <v>43451.1504068375</v>
      </c>
      <c r="BS293" s="95">
        <v>1199158.4830322301</v>
      </c>
      <c r="BT293" s="95">
        <v>11236.0754059553</v>
      </c>
      <c r="BU293" s="95">
        <v>0</v>
      </c>
      <c r="BV293" s="95">
        <v>2382510.5580749498</v>
      </c>
      <c r="BW293" s="95">
        <v>8749.1299501657504</v>
      </c>
      <c r="BX293" s="95">
        <v>0</v>
      </c>
      <c r="BY293" s="95">
        <v>0</v>
      </c>
      <c r="BZ293" s="95">
        <v>0</v>
      </c>
      <c r="CA293" s="95">
        <v>24057.669781207998</v>
      </c>
      <c r="CB293" s="95">
        <v>2744706.9823608398</v>
      </c>
      <c r="CC293" s="95">
        <v>23827942.501464799</v>
      </c>
      <c r="CD293" s="95">
        <v>3620488.84942627</v>
      </c>
      <c r="CE293" s="95">
        <v>987.286003649235</v>
      </c>
      <c r="CF293" s="95">
        <v>189249.516277313</v>
      </c>
      <c r="CG293" s="95">
        <v>1475767.62220764</v>
      </c>
      <c r="CH293" s="95">
        <v>203690.20212936401</v>
      </c>
      <c r="CI293" s="95">
        <v>25037.319829463999</v>
      </c>
      <c r="CJ293" s="95">
        <v>2923709.2809143099</v>
      </c>
      <c r="CK293" s="95">
        <v>25280506.614502002</v>
      </c>
      <c r="CL293" s="95">
        <v>3819602.41473389</v>
      </c>
      <c r="CM293" s="160">
        <v>27304.576599836299</v>
      </c>
      <c r="CN293" s="160">
        <v>3778485.8995056199</v>
      </c>
      <c r="CO293" s="160">
        <v>28291033.722412098</v>
      </c>
      <c r="CP293" s="95">
        <v>3819602.41473389</v>
      </c>
      <c r="CQ293" s="95">
        <v>904.15078873187304</v>
      </c>
      <c r="CR293" s="95">
        <v>172767.80473899801</v>
      </c>
      <c r="CS293" s="95">
        <v>1345934.7680053699</v>
      </c>
      <c r="CT293" s="95">
        <v>195379.780601501</v>
      </c>
      <c r="CU293" s="161">
        <v>2933956.4986381531</v>
      </c>
      <c r="CV293" s="161">
        <v>25303710.123672441</v>
      </c>
    </row>
    <row r="294" spans="1:100" x14ac:dyDescent="0.2">
      <c r="A294" s="94" t="s">
        <v>55</v>
      </c>
      <c r="B294" s="96">
        <v>40238</v>
      </c>
      <c r="C294" s="95">
        <v>0</v>
      </c>
      <c r="D294" s="95">
        <v>12120.746982455301</v>
      </c>
      <c r="E294" s="95">
        <v>12901.005966782601</v>
      </c>
      <c r="F294" s="95">
        <v>8165.58805322647</v>
      </c>
      <c r="G294" s="95">
        <v>993.15687307715405</v>
      </c>
      <c r="H294" s="95">
        <v>0</v>
      </c>
      <c r="I294" s="95">
        <v>0</v>
      </c>
      <c r="J294" s="95">
        <v>2473.4602635800802</v>
      </c>
      <c r="K294" s="95">
        <v>15.0169792134548</v>
      </c>
      <c r="L294" s="95">
        <v>441.25869371369498</v>
      </c>
      <c r="M294" s="95">
        <v>219.190872075036</v>
      </c>
      <c r="N294" s="95">
        <v>7805.5675562024098</v>
      </c>
      <c r="O294" s="95">
        <v>135.21959318034399</v>
      </c>
      <c r="P294" s="95">
        <v>0</v>
      </c>
      <c r="Q294" s="95">
        <v>16461.8632059097</v>
      </c>
      <c r="R294" s="95">
        <v>50.649608095176497</v>
      </c>
      <c r="S294" s="95">
        <v>0</v>
      </c>
      <c r="T294" s="95">
        <v>19.6906570470892</v>
      </c>
      <c r="U294" s="95">
        <v>2487.1002650856999</v>
      </c>
      <c r="V294" s="95">
        <v>0</v>
      </c>
      <c r="W294" s="95">
        <v>1177105.9901580799</v>
      </c>
      <c r="X294" s="95">
        <v>1764833.65153503</v>
      </c>
      <c r="Y294" s="95">
        <v>936255.77668762195</v>
      </c>
      <c r="Z294" s="95">
        <v>188200.125741959</v>
      </c>
      <c r="AA294" s="95">
        <v>0</v>
      </c>
      <c r="AB294" s="95">
        <v>0</v>
      </c>
      <c r="AC294" s="95">
        <v>880928.09785461402</v>
      </c>
      <c r="AD294" s="95">
        <v>3953.62761762738</v>
      </c>
      <c r="AE294" s="95">
        <v>24926.200130701101</v>
      </c>
      <c r="AF294" s="95">
        <v>37976.722830295599</v>
      </c>
      <c r="AG294" s="95">
        <v>994704.19155883801</v>
      </c>
      <c r="AH294" s="95">
        <v>7520.6969403028497</v>
      </c>
      <c r="AI294" s="95">
        <v>0</v>
      </c>
      <c r="AJ294" s="95">
        <v>1902289.8422241199</v>
      </c>
      <c r="AK294" s="95">
        <v>9240.9570862054807</v>
      </c>
      <c r="AL294" s="95">
        <v>0</v>
      </c>
      <c r="AM294" s="95">
        <v>1834.13454438746</v>
      </c>
      <c r="AN294" s="95">
        <v>883536.00296020496</v>
      </c>
      <c r="AO294" s="95">
        <v>0</v>
      </c>
      <c r="AP294" s="95">
        <v>10762224.542114301</v>
      </c>
      <c r="AQ294" s="95">
        <v>15316281.4328613</v>
      </c>
      <c r="AR294" s="95">
        <v>8501056.6605224591</v>
      </c>
      <c r="AS294" s="95">
        <v>1478026.8395996101</v>
      </c>
      <c r="AT294" s="95">
        <v>0</v>
      </c>
      <c r="AU294" s="95">
        <v>0</v>
      </c>
      <c r="AV294" s="95">
        <v>3072426.2388000502</v>
      </c>
      <c r="AW294" s="95">
        <v>11618.4291574955</v>
      </c>
      <c r="AX294" s="95">
        <v>214673.849090576</v>
      </c>
      <c r="AY294" s="95">
        <v>315577.53330993699</v>
      </c>
      <c r="AZ294" s="95">
        <v>8956056.0502929706</v>
      </c>
      <c r="BA294" s="95">
        <v>63336.383677959398</v>
      </c>
      <c r="BB294" s="95">
        <v>0</v>
      </c>
      <c r="BC294" s="95">
        <v>16324410.029174799</v>
      </c>
      <c r="BD294" s="95">
        <v>74499.297922134399</v>
      </c>
      <c r="BE294" s="95">
        <v>0</v>
      </c>
      <c r="BF294" s="95">
        <v>15329.123608469999</v>
      </c>
      <c r="BG294" s="95">
        <v>3085465.9986267099</v>
      </c>
      <c r="BH294" s="95">
        <v>0</v>
      </c>
      <c r="BI294" s="95">
        <v>1205806.4848327599</v>
      </c>
      <c r="BJ294" s="95">
        <v>2723727.5487670898</v>
      </c>
      <c r="BK294" s="95">
        <v>1560339.75228882</v>
      </c>
      <c r="BL294" s="95">
        <v>207996.888084412</v>
      </c>
      <c r="BM294" s="95">
        <v>0</v>
      </c>
      <c r="BN294" s="95">
        <v>0</v>
      </c>
      <c r="BO294" s="95">
        <v>0</v>
      </c>
      <c r="BP294" s="95">
        <v>0</v>
      </c>
      <c r="BQ294" s="95">
        <v>0</v>
      </c>
      <c r="BR294" s="95">
        <v>44750.917080402403</v>
      </c>
      <c r="BS294" s="95">
        <v>1280000.8139801</v>
      </c>
      <c r="BT294" s="95">
        <v>12600.1995646954</v>
      </c>
      <c r="BU294" s="95">
        <v>0</v>
      </c>
      <c r="BV294" s="95">
        <v>2613221.6254882799</v>
      </c>
      <c r="BW294" s="95">
        <v>8969.0249842405301</v>
      </c>
      <c r="BX294" s="95">
        <v>0</v>
      </c>
      <c r="BY294" s="95">
        <v>0</v>
      </c>
      <c r="BZ294" s="95">
        <v>0</v>
      </c>
      <c r="CA294" s="95">
        <v>24975.886973619501</v>
      </c>
      <c r="CB294" s="95">
        <v>2965879.94110107</v>
      </c>
      <c r="CC294" s="95">
        <v>25800708.433837902</v>
      </c>
      <c r="CD294" s="95">
        <v>3957840.4897155799</v>
      </c>
      <c r="CE294" s="95">
        <v>997.98541771620501</v>
      </c>
      <c r="CF294" s="95">
        <v>189313.258489609</v>
      </c>
      <c r="CG294" s="95">
        <v>1484734.0083770801</v>
      </c>
      <c r="CH294" s="95">
        <v>207892.921743393</v>
      </c>
      <c r="CI294" s="95">
        <v>25977.146511077899</v>
      </c>
      <c r="CJ294" s="95">
        <v>3158058.0524292002</v>
      </c>
      <c r="CK294" s="95">
        <v>27449521.7502441</v>
      </c>
      <c r="CL294" s="95">
        <v>4168811.5278320299</v>
      </c>
      <c r="CM294" s="160">
        <v>28444.529727935798</v>
      </c>
      <c r="CN294" s="160">
        <v>4047210.6758727999</v>
      </c>
      <c r="CO294" s="160">
        <v>30510024.501953099</v>
      </c>
      <c r="CP294" s="95">
        <v>4168811.5278320299</v>
      </c>
      <c r="CQ294" s="95">
        <v>932.19340622425102</v>
      </c>
      <c r="CR294" s="95">
        <v>177586.224975586</v>
      </c>
      <c r="CS294" s="95">
        <v>1389115.9906616199</v>
      </c>
      <c r="CT294" s="95">
        <v>198810.97404289199</v>
      </c>
      <c r="CU294" s="161">
        <v>3155193.1995906793</v>
      </c>
      <c r="CV294" s="161">
        <v>27285442.442214981</v>
      </c>
    </row>
    <row r="295" spans="1:100" x14ac:dyDescent="0.2">
      <c r="A295" s="94" t="s">
        <v>55</v>
      </c>
      <c r="B295" s="96">
        <v>40330</v>
      </c>
      <c r="C295" s="95">
        <v>0</v>
      </c>
      <c r="D295" s="95">
        <v>12137.9511455297</v>
      </c>
      <c r="E295" s="95">
        <v>12953.7975372076</v>
      </c>
      <c r="F295" s="95">
        <v>8304.2232646942102</v>
      </c>
      <c r="G295" s="95">
        <v>1001.85309999436</v>
      </c>
      <c r="H295" s="95">
        <v>0</v>
      </c>
      <c r="I295" s="95">
        <v>0</v>
      </c>
      <c r="J295" s="95">
        <v>2528.1045016050298</v>
      </c>
      <c r="K295" s="95">
        <v>14.300370688899401</v>
      </c>
      <c r="L295" s="95">
        <v>457.54827416315698</v>
      </c>
      <c r="M295" s="95">
        <v>229.544415295124</v>
      </c>
      <c r="N295" s="95">
        <v>7916.8984736204102</v>
      </c>
      <c r="O295" s="95">
        <v>142.64368809945901</v>
      </c>
      <c r="P295" s="95">
        <v>0</v>
      </c>
      <c r="Q295" s="95">
        <v>16449.866901159301</v>
      </c>
      <c r="R295" s="95">
        <v>49.4360147682019</v>
      </c>
      <c r="S295" s="95">
        <v>0</v>
      </c>
      <c r="T295" s="95">
        <v>16.613779951585499</v>
      </c>
      <c r="U295" s="95">
        <v>2540.4918150305698</v>
      </c>
      <c r="V295" s="95">
        <v>0</v>
      </c>
      <c r="W295" s="95">
        <v>1170429.02986145</v>
      </c>
      <c r="X295" s="95">
        <v>1759835.59825134</v>
      </c>
      <c r="Y295" s="95">
        <v>945119.20677947998</v>
      </c>
      <c r="Z295" s="95">
        <v>189568.399703979</v>
      </c>
      <c r="AA295" s="95">
        <v>0</v>
      </c>
      <c r="AB295" s="95">
        <v>0</v>
      </c>
      <c r="AC295" s="95">
        <v>901796.35204315197</v>
      </c>
      <c r="AD295" s="95">
        <v>3574.7583834826901</v>
      </c>
      <c r="AE295" s="95">
        <v>23921.881292581598</v>
      </c>
      <c r="AF295" s="95">
        <v>39711.213817119598</v>
      </c>
      <c r="AG295" s="95">
        <v>986803.002159119</v>
      </c>
      <c r="AH295" s="95">
        <v>7353.9836415648497</v>
      </c>
      <c r="AI295" s="95">
        <v>0</v>
      </c>
      <c r="AJ295" s="95">
        <v>1844680.8305206301</v>
      </c>
      <c r="AK295" s="95">
        <v>8907.62927234173</v>
      </c>
      <c r="AL295" s="95">
        <v>0</v>
      </c>
      <c r="AM295" s="95">
        <v>1429.1825644671901</v>
      </c>
      <c r="AN295" s="95">
        <v>904109.05972290004</v>
      </c>
      <c r="AO295" s="95">
        <v>0</v>
      </c>
      <c r="AP295" s="95">
        <v>9977260.9067382794</v>
      </c>
      <c r="AQ295" s="95">
        <v>15389423.4136963</v>
      </c>
      <c r="AR295" s="95">
        <v>8638515.1618652306</v>
      </c>
      <c r="AS295" s="95">
        <v>1487519.84906006</v>
      </c>
      <c r="AT295" s="95">
        <v>0</v>
      </c>
      <c r="AU295" s="95">
        <v>0</v>
      </c>
      <c r="AV295" s="95">
        <v>3174419.54995728</v>
      </c>
      <c r="AW295" s="95">
        <v>10555.830723762499</v>
      </c>
      <c r="AX295" s="95">
        <v>208369.92668914801</v>
      </c>
      <c r="AY295" s="95">
        <v>334196.16683960002</v>
      </c>
      <c r="AZ295" s="95">
        <v>9001126.1386718806</v>
      </c>
      <c r="BA295" s="95">
        <v>65096.1257476807</v>
      </c>
      <c r="BB295" s="95">
        <v>0</v>
      </c>
      <c r="BC295" s="95">
        <v>15809817.138061499</v>
      </c>
      <c r="BD295" s="95">
        <v>72009.349850654602</v>
      </c>
      <c r="BE295" s="95">
        <v>0</v>
      </c>
      <c r="BF295" s="95">
        <v>12952.8305212259</v>
      </c>
      <c r="BG295" s="95">
        <v>3179208.68994141</v>
      </c>
      <c r="BH295" s="95">
        <v>0</v>
      </c>
      <c r="BI295" s="95">
        <v>1144525.34823608</v>
      </c>
      <c r="BJ295" s="95">
        <v>2761956.6735839802</v>
      </c>
      <c r="BK295" s="95">
        <v>1611150.4105072001</v>
      </c>
      <c r="BL295" s="95">
        <v>214155.53585052499</v>
      </c>
      <c r="BM295" s="95">
        <v>0</v>
      </c>
      <c r="BN295" s="95">
        <v>0</v>
      </c>
      <c r="BO295" s="95">
        <v>0</v>
      </c>
      <c r="BP295" s="95">
        <v>0</v>
      </c>
      <c r="BQ295" s="95">
        <v>0</v>
      </c>
      <c r="BR295" s="95">
        <v>46854.8184161186</v>
      </c>
      <c r="BS295" s="95">
        <v>1306378.56404114</v>
      </c>
      <c r="BT295" s="95">
        <v>12528.332398414601</v>
      </c>
      <c r="BU295" s="95">
        <v>0</v>
      </c>
      <c r="BV295" s="95">
        <v>2529326.7940978999</v>
      </c>
      <c r="BW295" s="95">
        <v>8793.0329958200491</v>
      </c>
      <c r="BX295" s="95">
        <v>0</v>
      </c>
      <c r="BY295" s="95">
        <v>0</v>
      </c>
      <c r="BZ295" s="95">
        <v>0</v>
      </c>
      <c r="CA295" s="95">
        <v>25012.306084632899</v>
      </c>
      <c r="CB295" s="95">
        <v>2899095.8545227102</v>
      </c>
      <c r="CC295" s="95">
        <v>25547633.212646499</v>
      </c>
      <c r="CD295" s="95">
        <v>3887011.4917602502</v>
      </c>
      <c r="CE295" s="95">
        <v>993.21234723925602</v>
      </c>
      <c r="CF295" s="95">
        <v>188141.124622345</v>
      </c>
      <c r="CG295" s="95">
        <v>1478301.2734375</v>
      </c>
      <c r="CH295" s="95">
        <v>214181.59387206999</v>
      </c>
      <c r="CI295" s="95">
        <v>26010.236415863001</v>
      </c>
      <c r="CJ295" s="95">
        <v>3085419.4566345201</v>
      </c>
      <c r="CK295" s="95">
        <v>26981151.831542999</v>
      </c>
      <c r="CL295" s="95">
        <v>4102702.0466308598</v>
      </c>
      <c r="CM295" s="160">
        <v>28563.6166176796</v>
      </c>
      <c r="CN295" s="160">
        <v>3996424.9405212398</v>
      </c>
      <c r="CO295" s="160">
        <v>30140167.1723633</v>
      </c>
      <c r="CP295" s="95">
        <v>4102702.0466308598</v>
      </c>
      <c r="CQ295" s="95">
        <v>940.72719783335901</v>
      </c>
      <c r="CR295" s="95">
        <v>179304.948083878</v>
      </c>
      <c r="CS295" s="95">
        <v>1403590.17225647</v>
      </c>
      <c r="CT295" s="95">
        <v>204675.28747177101</v>
      </c>
      <c r="CU295" s="161">
        <v>3087236.9791450552</v>
      </c>
      <c r="CV295" s="161">
        <v>27025934.486083999</v>
      </c>
    </row>
    <row r="296" spans="1:100" x14ac:dyDescent="0.2">
      <c r="A296" s="94" t="s">
        <v>55</v>
      </c>
      <c r="B296" s="96">
        <v>40422</v>
      </c>
      <c r="C296" s="95">
        <v>0</v>
      </c>
      <c r="D296" s="95">
        <v>11488.052677273799</v>
      </c>
      <c r="E296" s="95">
        <v>13134.730427622801</v>
      </c>
      <c r="F296" s="95">
        <v>8533.3757851123792</v>
      </c>
      <c r="G296" s="95">
        <v>1016.20413027704</v>
      </c>
      <c r="H296" s="95">
        <v>1</v>
      </c>
      <c r="I296" s="95">
        <v>0</v>
      </c>
      <c r="J296" s="95">
        <v>2548.3754185438202</v>
      </c>
      <c r="K296" s="95">
        <v>12.917299339896999</v>
      </c>
      <c r="L296" s="95">
        <v>309.40705132484402</v>
      </c>
      <c r="M296" s="95">
        <v>231.70637024752801</v>
      </c>
      <c r="N296" s="95">
        <v>8018.8218689560899</v>
      </c>
      <c r="O296" s="95">
        <v>139.00178911909501</v>
      </c>
      <c r="P296" s="95">
        <v>0</v>
      </c>
      <c r="Q296" s="95">
        <v>16035.0118345022</v>
      </c>
      <c r="R296" s="95">
        <v>54.842506024986498</v>
      </c>
      <c r="S296" s="95">
        <v>0</v>
      </c>
      <c r="T296" s="95">
        <v>20.552803136175498</v>
      </c>
      <c r="U296" s="95">
        <v>2566.6875033974602</v>
      </c>
      <c r="V296" s="95">
        <v>0</v>
      </c>
      <c r="W296" s="95">
        <v>1007892.64207458</v>
      </c>
      <c r="X296" s="95">
        <v>1767977.1602783201</v>
      </c>
      <c r="Y296" s="95">
        <v>954954.87360382103</v>
      </c>
      <c r="Z296" s="95">
        <v>193527.165613174</v>
      </c>
      <c r="AA296" s="95">
        <v>32</v>
      </c>
      <c r="AB296" s="95">
        <v>0</v>
      </c>
      <c r="AC296" s="95">
        <v>907659.89570617699</v>
      </c>
      <c r="AD296" s="95">
        <v>3193.8559126555901</v>
      </c>
      <c r="AE296" s="95">
        <v>14047.883903980301</v>
      </c>
      <c r="AF296" s="95">
        <v>40559.028569698297</v>
      </c>
      <c r="AG296" s="95">
        <v>993402.88829803502</v>
      </c>
      <c r="AH296" s="95">
        <v>7103.7465392351196</v>
      </c>
      <c r="AI296" s="95">
        <v>0</v>
      </c>
      <c r="AJ296" s="95">
        <v>1703936.5020752</v>
      </c>
      <c r="AK296" s="95">
        <v>9185.2593079805392</v>
      </c>
      <c r="AL296" s="95">
        <v>0</v>
      </c>
      <c r="AM296" s="95">
        <v>1519.36182333529</v>
      </c>
      <c r="AN296" s="95">
        <v>910827.37245941197</v>
      </c>
      <c r="AO296" s="95">
        <v>0</v>
      </c>
      <c r="AP296" s="95">
        <v>9025862.6892089806</v>
      </c>
      <c r="AQ296" s="95">
        <v>15390780.934082</v>
      </c>
      <c r="AR296" s="95">
        <v>8721266.03198242</v>
      </c>
      <c r="AS296" s="95">
        <v>1524779.1668396001</v>
      </c>
      <c r="AT296" s="95">
        <v>222.079999923706</v>
      </c>
      <c r="AU296" s="95">
        <v>0</v>
      </c>
      <c r="AV296" s="95">
        <v>3211026.2846069299</v>
      </c>
      <c r="AW296" s="95">
        <v>9477.7142645120603</v>
      </c>
      <c r="AX296" s="95">
        <v>128461.44351196301</v>
      </c>
      <c r="AY296" s="95">
        <v>338142.42102432298</v>
      </c>
      <c r="AZ296" s="95">
        <v>9020604.1387939509</v>
      </c>
      <c r="BA296" s="95">
        <v>63509.804936408997</v>
      </c>
      <c r="BB296" s="95">
        <v>0</v>
      </c>
      <c r="BC296" s="95">
        <v>14820502.0748291</v>
      </c>
      <c r="BD296" s="95">
        <v>82967.456910133405</v>
      </c>
      <c r="BE296" s="95">
        <v>0</v>
      </c>
      <c r="BF296" s="95">
        <v>16921.1015496254</v>
      </c>
      <c r="BG296" s="95">
        <v>3223167.8675842299</v>
      </c>
      <c r="BH296" s="95">
        <v>0</v>
      </c>
      <c r="BI296" s="95">
        <v>1074924.28567505</v>
      </c>
      <c r="BJ296" s="95">
        <v>2736939.3932189899</v>
      </c>
      <c r="BK296" s="95">
        <v>1573815.1337890599</v>
      </c>
      <c r="BL296" s="95">
        <v>220545.622135162</v>
      </c>
      <c r="BM296" s="95">
        <v>0</v>
      </c>
      <c r="BN296" s="95">
        <v>0</v>
      </c>
      <c r="BO296" s="95">
        <v>0</v>
      </c>
      <c r="BP296" s="95">
        <v>0</v>
      </c>
      <c r="BQ296" s="95">
        <v>0</v>
      </c>
      <c r="BR296" s="95">
        <v>47322.8996191025</v>
      </c>
      <c r="BS296" s="95">
        <v>1258217.98866272</v>
      </c>
      <c r="BT296" s="95">
        <v>12232.4786970615</v>
      </c>
      <c r="BU296" s="95">
        <v>0</v>
      </c>
      <c r="BV296" s="95">
        <v>2472284.0878601102</v>
      </c>
      <c r="BW296" s="95">
        <v>10498.865668058401</v>
      </c>
      <c r="BX296" s="95">
        <v>0</v>
      </c>
      <c r="BY296" s="95">
        <v>0</v>
      </c>
      <c r="BZ296" s="95">
        <v>0</v>
      </c>
      <c r="CA296" s="95">
        <v>24656.674681901899</v>
      </c>
      <c r="CB296" s="95">
        <v>2771642.1222228999</v>
      </c>
      <c r="CC296" s="95">
        <v>24324199.779296901</v>
      </c>
      <c r="CD296" s="95">
        <v>3807127.40087891</v>
      </c>
      <c r="CE296" s="95">
        <v>1014.7315339297101</v>
      </c>
      <c r="CF296" s="95">
        <v>192511.29689598101</v>
      </c>
      <c r="CG296" s="95">
        <v>1518391.3145294201</v>
      </c>
      <c r="CH296" s="95">
        <v>220573.38194274899</v>
      </c>
      <c r="CI296" s="95">
        <v>25666.642117261901</v>
      </c>
      <c r="CJ296" s="95">
        <v>2972712.5967407199</v>
      </c>
      <c r="CK296" s="95">
        <v>25803828.715820301</v>
      </c>
      <c r="CL296" s="95">
        <v>4027084.0199890099</v>
      </c>
      <c r="CM296" s="160">
        <v>28272.660210132599</v>
      </c>
      <c r="CN296" s="160">
        <v>3873755.7958984398</v>
      </c>
      <c r="CO296" s="160">
        <v>29022015.114746101</v>
      </c>
      <c r="CP296" s="95">
        <v>4027084.0199890099</v>
      </c>
      <c r="CQ296" s="95">
        <v>950.72640924155701</v>
      </c>
      <c r="CR296" s="95">
        <v>182874.36016464201</v>
      </c>
      <c r="CS296" s="95">
        <v>1428634.71409607</v>
      </c>
      <c r="CT296" s="95">
        <v>210747.8390522</v>
      </c>
      <c r="CU296" s="161">
        <v>2964153.4191188808</v>
      </c>
      <c r="CV296" s="161">
        <v>25842591.09382632</v>
      </c>
    </row>
    <row r="297" spans="1:100" x14ac:dyDescent="0.2">
      <c r="A297" s="94" t="s">
        <v>55</v>
      </c>
      <c r="B297" s="96">
        <v>40513</v>
      </c>
      <c r="C297" s="95">
        <v>0</v>
      </c>
      <c r="D297" s="95">
        <v>11595.8595331907</v>
      </c>
      <c r="E297" s="95">
        <v>13146.4454901218</v>
      </c>
      <c r="F297" s="95">
        <v>8596.2618924379294</v>
      </c>
      <c r="G297" s="95">
        <v>1052.7498434335</v>
      </c>
      <c r="H297" s="95">
        <v>0</v>
      </c>
      <c r="I297" s="95">
        <v>0</v>
      </c>
      <c r="J297" s="95">
        <v>2622.5381246209099</v>
      </c>
      <c r="K297" s="95">
        <v>10.3447320885025</v>
      </c>
      <c r="L297" s="95">
        <v>309.52590232714999</v>
      </c>
      <c r="M297" s="95">
        <v>233.28897458687399</v>
      </c>
      <c r="N297" s="95">
        <v>8031.3077839016896</v>
      </c>
      <c r="O297" s="95">
        <v>138.148862324655</v>
      </c>
      <c r="P297" s="95">
        <v>0</v>
      </c>
      <c r="Q297" s="95">
        <v>16094.398622393601</v>
      </c>
      <c r="R297" s="95">
        <v>49.045294921845198</v>
      </c>
      <c r="S297" s="95">
        <v>0</v>
      </c>
      <c r="T297" s="95">
        <v>25.533325260272299</v>
      </c>
      <c r="U297" s="95">
        <v>2629.9355416297899</v>
      </c>
      <c r="V297" s="95">
        <v>0</v>
      </c>
      <c r="W297" s="95">
        <v>1059639.37867737</v>
      </c>
      <c r="X297" s="95">
        <v>1752011.8033142099</v>
      </c>
      <c r="Y297" s="95">
        <v>956722.58279418899</v>
      </c>
      <c r="Z297" s="95">
        <v>196282.614685059</v>
      </c>
      <c r="AA297" s="95">
        <v>0</v>
      </c>
      <c r="AB297" s="95">
        <v>0</v>
      </c>
      <c r="AC297" s="95">
        <v>923528.27728271496</v>
      </c>
      <c r="AD297" s="95">
        <v>2272.18180295825</v>
      </c>
      <c r="AE297" s="95">
        <v>16940.508792638801</v>
      </c>
      <c r="AF297" s="95">
        <v>39449.4445528984</v>
      </c>
      <c r="AG297" s="95">
        <v>987258.36607360805</v>
      </c>
      <c r="AH297" s="95">
        <v>6389.44999945164</v>
      </c>
      <c r="AI297" s="95">
        <v>0</v>
      </c>
      <c r="AJ297" s="95">
        <v>1770379.1007690399</v>
      </c>
      <c r="AK297" s="95">
        <v>7744.3145785331699</v>
      </c>
      <c r="AL297" s="95">
        <v>0</v>
      </c>
      <c r="AM297" s="95">
        <v>1692.64695577323</v>
      </c>
      <c r="AN297" s="95">
        <v>928009.92946624802</v>
      </c>
      <c r="AO297" s="95">
        <v>0</v>
      </c>
      <c r="AP297" s="95">
        <v>9356300.9266357403</v>
      </c>
      <c r="AQ297" s="95">
        <v>15358457.9383545</v>
      </c>
      <c r="AR297" s="95">
        <v>8775278.0054931603</v>
      </c>
      <c r="AS297" s="95">
        <v>1555619.4853057901</v>
      </c>
      <c r="AT297" s="95">
        <v>0</v>
      </c>
      <c r="AU297" s="95">
        <v>0</v>
      </c>
      <c r="AV297" s="95">
        <v>3302866.9390564002</v>
      </c>
      <c r="AW297" s="95">
        <v>6838.9621842503502</v>
      </c>
      <c r="AX297" s="95">
        <v>145140.173622131</v>
      </c>
      <c r="AY297" s="95">
        <v>332516.92351150501</v>
      </c>
      <c r="AZ297" s="95">
        <v>9022706.06005859</v>
      </c>
      <c r="BA297" s="95">
        <v>59933.868255615198</v>
      </c>
      <c r="BB297" s="95">
        <v>0</v>
      </c>
      <c r="BC297" s="95">
        <v>15295130.517578101</v>
      </c>
      <c r="BD297" s="95">
        <v>65608.970690727205</v>
      </c>
      <c r="BE297" s="95">
        <v>0</v>
      </c>
      <c r="BF297" s="95">
        <v>18401.4308671951</v>
      </c>
      <c r="BG297" s="95">
        <v>3311652.7308654799</v>
      </c>
      <c r="BH297" s="95">
        <v>0</v>
      </c>
      <c r="BI297" s="95">
        <v>1107371.64805603</v>
      </c>
      <c r="BJ297" s="95">
        <v>2733141.9856262198</v>
      </c>
      <c r="BK297" s="95">
        <v>1591058.5562744101</v>
      </c>
      <c r="BL297" s="95">
        <v>225774.301149368</v>
      </c>
      <c r="BM297" s="95">
        <v>0</v>
      </c>
      <c r="BN297" s="95">
        <v>0</v>
      </c>
      <c r="BO297" s="95">
        <v>0</v>
      </c>
      <c r="BP297" s="95">
        <v>0</v>
      </c>
      <c r="BQ297" s="95">
        <v>0</v>
      </c>
      <c r="BR297" s="95">
        <v>46844.844838619203</v>
      </c>
      <c r="BS297" s="95">
        <v>1266454.28138733</v>
      </c>
      <c r="BT297" s="95">
        <v>11568.9236165285</v>
      </c>
      <c r="BU297" s="95">
        <v>0</v>
      </c>
      <c r="BV297" s="95">
        <v>2515760.86578369</v>
      </c>
      <c r="BW297" s="95">
        <v>7442.3655960559799</v>
      </c>
      <c r="BX297" s="95">
        <v>0</v>
      </c>
      <c r="BY297" s="95">
        <v>0</v>
      </c>
      <c r="BZ297" s="95">
        <v>0</v>
      </c>
      <c r="CA297" s="95">
        <v>24787.706746339802</v>
      </c>
      <c r="CB297" s="95">
        <v>2804351.5234680199</v>
      </c>
      <c r="CC297" s="95">
        <v>24814211.0622559</v>
      </c>
      <c r="CD297" s="95">
        <v>3812964.2352294899</v>
      </c>
      <c r="CE297" s="95">
        <v>1058.67478217185</v>
      </c>
      <c r="CF297" s="95">
        <v>197637.239320755</v>
      </c>
      <c r="CG297" s="95">
        <v>1564241.43338013</v>
      </c>
      <c r="CH297" s="95">
        <v>225787.73607444801</v>
      </c>
      <c r="CI297" s="95">
        <v>25843.2846729755</v>
      </c>
      <c r="CJ297" s="95">
        <v>2991709.1282958998</v>
      </c>
      <c r="CK297" s="95">
        <v>26262977.881591801</v>
      </c>
      <c r="CL297" s="95">
        <v>4036001.2350769001</v>
      </c>
      <c r="CM297" s="160">
        <v>28249.246160983999</v>
      </c>
      <c r="CN297" s="160">
        <v>3915519.6990356399</v>
      </c>
      <c r="CO297" s="160">
        <v>29613760.871826202</v>
      </c>
      <c r="CP297" s="95">
        <v>4036001.2350769001</v>
      </c>
      <c r="CQ297" s="95">
        <v>987.54132620245196</v>
      </c>
      <c r="CR297" s="95">
        <v>186515.34055137599</v>
      </c>
      <c r="CS297" s="95">
        <v>1468869.7344055199</v>
      </c>
      <c r="CT297" s="95">
        <v>218866.946964264</v>
      </c>
      <c r="CU297" s="161">
        <v>3001988.7627887749</v>
      </c>
      <c r="CV297" s="161">
        <v>26378452.495636031</v>
      </c>
    </row>
    <row r="298" spans="1:100" x14ac:dyDescent="0.2">
      <c r="A298" s="94" t="s">
        <v>55</v>
      </c>
      <c r="B298" s="96">
        <v>40603</v>
      </c>
      <c r="C298" s="95">
        <v>0</v>
      </c>
      <c r="D298" s="95">
        <v>11193.4620440006</v>
      </c>
      <c r="E298" s="95">
        <v>13011.9788691998</v>
      </c>
      <c r="F298" s="95">
        <v>8604.4791445732099</v>
      </c>
      <c r="G298" s="95">
        <v>1086.1849135309501</v>
      </c>
      <c r="H298" s="95">
        <v>1</v>
      </c>
      <c r="I298" s="95">
        <v>0</v>
      </c>
      <c r="J298" s="95">
        <v>2690.0407189428802</v>
      </c>
      <c r="K298" s="95">
        <v>12.995921627502</v>
      </c>
      <c r="L298" s="95">
        <v>336.77953315153701</v>
      </c>
      <c r="M298" s="95">
        <v>227.91103568300599</v>
      </c>
      <c r="N298" s="95">
        <v>7948.4666716456404</v>
      </c>
      <c r="O298" s="95">
        <v>0</v>
      </c>
      <c r="P298" s="95">
        <v>0</v>
      </c>
      <c r="Q298" s="95">
        <v>15599.4585403204</v>
      </c>
      <c r="R298" s="95">
        <v>0</v>
      </c>
      <c r="S298" s="95">
        <v>0</v>
      </c>
      <c r="T298" s="95">
        <v>86.578118724748506</v>
      </c>
      <c r="U298" s="95">
        <v>2701.9858257174501</v>
      </c>
      <c r="V298" s="95">
        <v>0</v>
      </c>
      <c r="W298" s="95">
        <v>984217.40235137905</v>
      </c>
      <c r="X298" s="95">
        <v>1717275.3202667199</v>
      </c>
      <c r="Y298" s="95">
        <v>953562.19735717797</v>
      </c>
      <c r="Z298" s="95">
        <v>202255.80954170201</v>
      </c>
      <c r="AA298" s="95">
        <v>130</v>
      </c>
      <c r="AB298" s="95">
        <v>0</v>
      </c>
      <c r="AC298" s="95">
        <v>949257.67257690395</v>
      </c>
      <c r="AD298" s="95">
        <v>2531.6031880974801</v>
      </c>
      <c r="AE298" s="95">
        <v>19113.515000104901</v>
      </c>
      <c r="AF298" s="95">
        <v>39207.035169124603</v>
      </c>
      <c r="AG298" s="95">
        <v>981436.04911804199</v>
      </c>
      <c r="AH298" s="95">
        <v>0</v>
      </c>
      <c r="AI298" s="95">
        <v>0</v>
      </c>
      <c r="AJ298" s="95">
        <v>1636749.12080383</v>
      </c>
      <c r="AK298" s="95">
        <v>0</v>
      </c>
      <c r="AL298" s="95">
        <v>0</v>
      </c>
      <c r="AM298" s="95">
        <v>12461.600765585899</v>
      </c>
      <c r="AN298" s="95">
        <v>950881.30996704102</v>
      </c>
      <c r="AO298" s="95">
        <v>0</v>
      </c>
      <c r="AP298" s="95">
        <v>8675577.9534912091</v>
      </c>
      <c r="AQ298" s="95">
        <v>15216729.3554688</v>
      </c>
      <c r="AR298" s="95">
        <v>8827222.9173584003</v>
      </c>
      <c r="AS298" s="95">
        <v>1623132.19058228</v>
      </c>
      <c r="AT298" s="95">
        <v>1068.59999847412</v>
      </c>
      <c r="AU298" s="95">
        <v>0</v>
      </c>
      <c r="AV298" s="95">
        <v>3417315.0701293899</v>
      </c>
      <c r="AW298" s="95">
        <v>7651.4565957188597</v>
      </c>
      <c r="AX298" s="95">
        <v>165695.06820678699</v>
      </c>
      <c r="AY298" s="95">
        <v>332112.614269257</v>
      </c>
      <c r="AZ298" s="95">
        <v>9010661.7684326209</v>
      </c>
      <c r="BA298" s="95">
        <v>0</v>
      </c>
      <c r="BB298" s="95">
        <v>0</v>
      </c>
      <c r="BC298" s="95">
        <v>14228639.376098599</v>
      </c>
      <c r="BD298" s="95">
        <v>0</v>
      </c>
      <c r="BE298" s="95">
        <v>0</v>
      </c>
      <c r="BF298" s="95">
        <v>115015.18700981099</v>
      </c>
      <c r="BG298" s="95">
        <v>3425742.9739074698</v>
      </c>
      <c r="BH298" s="95">
        <v>0</v>
      </c>
      <c r="BI298" s="95">
        <v>994835.38203430199</v>
      </c>
      <c r="BJ298" s="95">
        <v>2699646.8205871601</v>
      </c>
      <c r="BK298" s="95">
        <v>1600637.61578369</v>
      </c>
      <c r="BL298" s="95">
        <v>227530.141536713</v>
      </c>
      <c r="BM298" s="95">
        <v>0</v>
      </c>
      <c r="BN298" s="95">
        <v>0</v>
      </c>
      <c r="BO298" s="95">
        <v>0</v>
      </c>
      <c r="BP298" s="95">
        <v>0</v>
      </c>
      <c r="BQ298" s="95">
        <v>0</v>
      </c>
      <c r="BR298" s="95">
        <v>46526.175590992003</v>
      </c>
      <c r="BS298" s="95">
        <v>1250983.8931121801</v>
      </c>
      <c r="BT298" s="95">
        <v>0</v>
      </c>
      <c r="BU298" s="95">
        <v>0</v>
      </c>
      <c r="BV298" s="95">
        <v>2444071.2249450702</v>
      </c>
      <c r="BW298" s="95">
        <v>0</v>
      </c>
      <c r="BX298" s="95">
        <v>0</v>
      </c>
      <c r="BY298" s="95">
        <v>0</v>
      </c>
      <c r="BZ298" s="95">
        <v>0</v>
      </c>
      <c r="CA298" s="95">
        <v>24189.708521127701</v>
      </c>
      <c r="CB298" s="95">
        <v>2689923.20880127</v>
      </c>
      <c r="CC298" s="95">
        <v>23731700.136718798</v>
      </c>
      <c r="CD298" s="95">
        <v>3760649.9360046401</v>
      </c>
      <c r="CE298" s="95">
        <v>1091.8130389600999</v>
      </c>
      <c r="CF298" s="95">
        <v>203347.609350204</v>
      </c>
      <c r="CG298" s="95">
        <v>1631400.3931427</v>
      </c>
      <c r="CH298" s="95">
        <v>227490.63268470799</v>
      </c>
      <c r="CI298" s="95">
        <v>25283.6057729721</v>
      </c>
      <c r="CJ298" s="95">
        <v>2896736.9012756301</v>
      </c>
      <c r="CK298" s="95">
        <v>25572574.311035201</v>
      </c>
      <c r="CL298" s="95">
        <v>3990152.7493591299</v>
      </c>
      <c r="CM298" s="160">
        <v>27986.587548732801</v>
      </c>
      <c r="CN298" s="160">
        <v>3860207.1973571801</v>
      </c>
      <c r="CO298" s="160">
        <v>28988576.9133301</v>
      </c>
      <c r="CP298" s="95">
        <v>3990152.7493591299</v>
      </c>
      <c r="CQ298" s="95">
        <v>1020.8641058355601</v>
      </c>
      <c r="CR298" s="95">
        <v>191947.331039429</v>
      </c>
      <c r="CS298" s="95">
        <v>1526384.2759704599</v>
      </c>
      <c r="CT298" s="95">
        <v>227897.01811981201</v>
      </c>
      <c r="CU298" s="161">
        <v>2893270.818151474</v>
      </c>
      <c r="CV298" s="161">
        <v>25363100.529861499</v>
      </c>
    </row>
    <row r="299" spans="1:100" x14ac:dyDescent="0.2">
      <c r="A299" s="94" t="s">
        <v>55</v>
      </c>
      <c r="B299" s="96">
        <v>40695</v>
      </c>
      <c r="C299" s="95">
        <v>0</v>
      </c>
      <c r="D299" s="95">
        <v>11306.4116903543</v>
      </c>
      <c r="E299" s="95">
        <v>13056.5878406763</v>
      </c>
      <c r="F299" s="95">
        <v>8702.6794202327692</v>
      </c>
      <c r="G299" s="95">
        <v>1149.4160926044001</v>
      </c>
      <c r="H299" s="95">
        <v>1</v>
      </c>
      <c r="I299" s="95">
        <v>0</v>
      </c>
      <c r="J299" s="95">
        <v>2738.1291250884501</v>
      </c>
      <c r="K299" s="95">
        <v>8.5483462179545295</v>
      </c>
      <c r="L299" s="95">
        <v>389.91394962742902</v>
      </c>
      <c r="M299" s="95">
        <v>239.44671086780701</v>
      </c>
      <c r="N299" s="95">
        <v>7979.7044787406903</v>
      </c>
      <c r="O299" s="95">
        <v>0</v>
      </c>
      <c r="P299" s="95">
        <v>0</v>
      </c>
      <c r="Q299" s="95">
        <v>15755.4130305052</v>
      </c>
      <c r="R299" s="95">
        <v>0</v>
      </c>
      <c r="S299" s="95">
        <v>0</v>
      </c>
      <c r="T299" s="95">
        <v>74.4781738743186</v>
      </c>
      <c r="U299" s="95">
        <v>2745.4295921623702</v>
      </c>
      <c r="V299" s="95">
        <v>0</v>
      </c>
      <c r="W299" s="95">
        <v>999609.06027221703</v>
      </c>
      <c r="X299" s="95">
        <v>1732472.5632629399</v>
      </c>
      <c r="Y299" s="95">
        <v>976766.05006408703</v>
      </c>
      <c r="Z299" s="95">
        <v>206515.94070053101</v>
      </c>
      <c r="AA299" s="95">
        <v>130</v>
      </c>
      <c r="AB299" s="95">
        <v>0</v>
      </c>
      <c r="AC299" s="95">
        <v>966617.51012420701</v>
      </c>
      <c r="AD299" s="95">
        <v>2770.9476358890502</v>
      </c>
      <c r="AE299" s="95">
        <v>22719.2136902809</v>
      </c>
      <c r="AF299" s="95">
        <v>40568.1934490204</v>
      </c>
      <c r="AG299" s="95">
        <v>992362.85052490199</v>
      </c>
      <c r="AH299" s="95">
        <v>0</v>
      </c>
      <c r="AI299" s="95">
        <v>0</v>
      </c>
      <c r="AJ299" s="95">
        <v>1710871.31494141</v>
      </c>
      <c r="AK299" s="95">
        <v>0</v>
      </c>
      <c r="AL299" s="95">
        <v>0</v>
      </c>
      <c r="AM299" s="95">
        <v>9514.05943608284</v>
      </c>
      <c r="AN299" s="95">
        <v>968552.66799163795</v>
      </c>
      <c r="AO299" s="95">
        <v>0</v>
      </c>
      <c r="AP299" s="95">
        <v>9216268.6057128906</v>
      </c>
      <c r="AQ299" s="95">
        <v>15218331.510376001</v>
      </c>
      <c r="AR299" s="95">
        <v>8900330.6160888709</v>
      </c>
      <c r="AS299" s="95">
        <v>1664365.5048217799</v>
      </c>
      <c r="AT299" s="95">
        <v>1068.59999847412</v>
      </c>
      <c r="AU299" s="95">
        <v>0</v>
      </c>
      <c r="AV299" s="95">
        <v>3498696.9571227999</v>
      </c>
      <c r="AW299" s="95">
        <v>8437.0697311162894</v>
      </c>
      <c r="AX299" s="95">
        <v>196143.83039093</v>
      </c>
      <c r="AY299" s="95">
        <v>348176.33856201201</v>
      </c>
      <c r="AZ299" s="95">
        <v>9017548.7723388709</v>
      </c>
      <c r="BA299" s="95">
        <v>0</v>
      </c>
      <c r="BB299" s="95">
        <v>0</v>
      </c>
      <c r="BC299" s="95">
        <v>14919626.9919434</v>
      </c>
      <c r="BD299" s="95">
        <v>0</v>
      </c>
      <c r="BE299" s="95">
        <v>0</v>
      </c>
      <c r="BF299" s="95">
        <v>87983.953744888306</v>
      </c>
      <c r="BG299" s="95">
        <v>3503074.7460022001</v>
      </c>
      <c r="BH299" s="95">
        <v>0</v>
      </c>
      <c r="BI299" s="95">
        <v>1047993.9385528601</v>
      </c>
      <c r="BJ299" s="95">
        <v>2706049.75494385</v>
      </c>
      <c r="BK299" s="95">
        <v>1630556.5562439</v>
      </c>
      <c r="BL299" s="95">
        <v>232975.15126609799</v>
      </c>
      <c r="BM299" s="95">
        <v>0</v>
      </c>
      <c r="BN299" s="95">
        <v>0</v>
      </c>
      <c r="BO299" s="95">
        <v>0</v>
      </c>
      <c r="BP299" s="95">
        <v>0</v>
      </c>
      <c r="BQ299" s="95">
        <v>0</v>
      </c>
      <c r="BR299" s="95">
        <v>48984.993954658501</v>
      </c>
      <c r="BS299" s="95">
        <v>1266822.60525513</v>
      </c>
      <c r="BT299" s="95">
        <v>0</v>
      </c>
      <c r="BU299" s="95">
        <v>0</v>
      </c>
      <c r="BV299" s="95">
        <v>2416871.21337891</v>
      </c>
      <c r="BW299" s="95">
        <v>0</v>
      </c>
      <c r="BX299" s="95">
        <v>0</v>
      </c>
      <c r="BY299" s="95">
        <v>0</v>
      </c>
      <c r="BZ299" s="95">
        <v>0</v>
      </c>
      <c r="CA299" s="95">
        <v>24305.537460804</v>
      </c>
      <c r="CB299" s="95">
        <v>2762904.6518554701</v>
      </c>
      <c r="CC299" s="95">
        <v>24614444.465332001</v>
      </c>
      <c r="CD299" s="95">
        <v>3739678.8575134301</v>
      </c>
      <c r="CE299" s="95">
        <v>1142.5607457459</v>
      </c>
      <c r="CF299" s="95">
        <v>205410.68007278399</v>
      </c>
      <c r="CG299" s="95">
        <v>1656172.73858643</v>
      </c>
      <c r="CH299" s="95">
        <v>232981.588163376</v>
      </c>
      <c r="CI299" s="95">
        <v>25453.175057649602</v>
      </c>
      <c r="CJ299" s="95">
        <v>2969115.9077453599</v>
      </c>
      <c r="CK299" s="95">
        <v>26210607.791259799</v>
      </c>
      <c r="CL299" s="95">
        <v>3973130.9404296898</v>
      </c>
      <c r="CM299" s="160">
        <v>28236.107899188999</v>
      </c>
      <c r="CN299" s="160">
        <v>3943650.5762329102</v>
      </c>
      <c r="CO299" s="160">
        <v>29704336.951904301</v>
      </c>
      <c r="CP299" s="95">
        <v>3973130.9404296898</v>
      </c>
      <c r="CQ299" s="95">
        <v>1084.9847977161401</v>
      </c>
      <c r="CR299" s="95">
        <v>196611.407579422</v>
      </c>
      <c r="CS299" s="95">
        <v>1572384.43588257</v>
      </c>
      <c r="CT299" s="95">
        <v>232417.90945434599</v>
      </c>
      <c r="CU299" s="161">
        <v>2968315.3319282541</v>
      </c>
      <c r="CV299" s="161">
        <v>26270617.203918431</v>
      </c>
    </row>
    <row r="300" spans="1:100" x14ac:dyDescent="0.2">
      <c r="A300" s="94" t="s">
        <v>55</v>
      </c>
      <c r="B300" s="96">
        <v>40787</v>
      </c>
      <c r="C300" s="95">
        <v>0</v>
      </c>
      <c r="D300" s="95">
        <v>11243.1252795458</v>
      </c>
      <c r="E300" s="95">
        <v>12797.7938097715</v>
      </c>
      <c r="F300" s="95">
        <v>8622.3382155895197</v>
      </c>
      <c r="G300" s="95">
        <v>1164.03991810977</v>
      </c>
      <c r="H300" s="95">
        <v>1</v>
      </c>
      <c r="I300" s="95">
        <v>0</v>
      </c>
      <c r="J300" s="95">
        <v>2753.77362245321</v>
      </c>
      <c r="K300" s="95">
        <v>9.3888382329605502</v>
      </c>
      <c r="L300" s="95">
        <v>500.39518136531098</v>
      </c>
      <c r="M300" s="95">
        <v>244.84076308645299</v>
      </c>
      <c r="N300" s="95">
        <v>7920.4139992594701</v>
      </c>
      <c r="O300" s="95">
        <v>0</v>
      </c>
      <c r="P300" s="95">
        <v>0</v>
      </c>
      <c r="Q300" s="95">
        <v>15596.958985805501</v>
      </c>
      <c r="R300" s="95">
        <v>0</v>
      </c>
      <c r="S300" s="95">
        <v>0</v>
      </c>
      <c r="T300" s="95">
        <v>69.297499356791405</v>
      </c>
      <c r="U300" s="95">
        <v>2768.3118390142899</v>
      </c>
      <c r="V300" s="95">
        <v>0</v>
      </c>
      <c r="W300" s="95">
        <v>952104.487892151</v>
      </c>
      <c r="X300" s="95">
        <v>1720038.2349395801</v>
      </c>
      <c r="Y300" s="95">
        <v>981358.37796020496</v>
      </c>
      <c r="Z300" s="95">
        <v>206262.371734619</v>
      </c>
      <c r="AA300" s="95">
        <v>130</v>
      </c>
      <c r="AB300" s="95">
        <v>0</v>
      </c>
      <c r="AC300" s="95">
        <v>971950.84866332996</v>
      </c>
      <c r="AD300" s="95">
        <v>1972.78223149478</v>
      </c>
      <c r="AE300" s="95">
        <v>22271.098507881201</v>
      </c>
      <c r="AF300" s="95">
        <v>41837.740453243299</v>
      </c>
      <c r="AG300" s="95">
        <v>990629.96973419201</v>
      </c>
      <c r="AH300" s="95">
        <v>0</v>
      </c>
      <c r="AI300" s="95">
        <v>0</v>
      </c>
      <c r="AJ300" s="95">
        <v>1597211.22013855</v>
      </c>
      <c r="AK300" s="95">
        <v>0</v>
      </c>
      <c r="AL300" s="95">
        <v>0</v>
      </c>
      <c r="AM300" s="95">
        <v>8856.3933932781201</v>
      </c>
      <c r="AN300" s="95">
        <v>974177.13014984096</v>
      </c>
      <c r="AO300" s="95">
        <v>0</v>
      </c>
      <c r="AP300" s="95">
        <v>8631723.4000244103</v>
      </c>
      <c r="AQ300" s="95">
        <v>15064205.829833999</v>
      </c>
      <c r="AR300" s="95">
        <v>8921955.2966308594</v>
      </c>
      <c r="AS300" s="95">
        <v>1666390.51039124</v>
      </c>
      <c r="AT300" s="95">
        <v>1175.1999969482399</v>
      </c>
      <c r="AU300" s="95">
        <v>0</v>
      </c>
      <c r="AV300" s="95">
        <v>3528280.1071472201</v>
      </c>
      <c r="AW300" s="95">
        <v>6054.5102875232697</v>
      </c>
      <c r="AX300" s="95">
        <v>193377.60639953599</v>
      </c>
      <c r="AY300" s="95">
        <v>360409.04004287702</v>
      </c>
      <c r="AZ300" s="95">
        <v>8968613.6585693397</v>
      </c>
      <c r="BA300" s="95">
        <v>0</v>
      </c>
      <c r="BB300" s="95">
        <v>0</v>
      </c>
      <c r="BC300" s="95">
        <v>14111057.4481201</v>
      </c>
      <c r="BD300" s="95">
        <v>0</v>
      </c>
      <c r="BE300" s="95">
        <v>0</v>
      </c>
      <c r="BF300" s="95">
        <v>82996.366226196304</v>
      </c>
      <c r="BG300" s="95">
        <v>3536675.7995910598</v>
      </c>
      <c r="BH300" s="95">
        <v>0</v>
      </c>
      <c r="BI300" s="95">
        <v>1074267.6279144301</v>
      </c>
      <c r="BJ300" s="95">
        <v>2606278.1084289602</v>
      </c>
      <c r="BK300" s="95">
        <v>1580933.58233643</v>
      </c>
      <c r="BL300" s="95">
        <v>231917.433763504</v>
      </c>
      <c r="BM300" s="95">
        <v>0</v>
      </c>
      <c r="BN300" s="95">
        <v>0</v>
      </c>
      <c r="BO300" s="95">
        <v>0</v>
      </c>
      <c r="BP300" s="95">
        <v>0</v>
      </c>
      <c r="BQ300" s="95">
        <v>0</v>
      </c>
      <c r="BR300" s="95">
        <v>50288.163159847303</v>
      </c>
      <c r="BS300" s="95">
        <v>1203315.39112854</v>
      </c>
      <c r="BT300" s="95">
        <v>0</v>
      </c>
      <c r="BU300" s="95">
        <v>0</v>
      </c>
      <c r="BV300" s="95">
        <v>2404538.9314880399</v>
      </c>
      <c r="BW300" s="95">
        <v>0</v>
      </c>
      <c r="BX300" s="95">
        <v>0</v>
      </c>
      <c r="BY300" s="95">
        <v>0</v>
      </c>
      <c r="BZ300" s="95">
        <v>0</v>
      </c>
      <c r="CA300" s="95">
        <v>24102.473463773698</v>
      </c>
      <c r="CB300" s="95">
        <v>2669533.7608642601</v>
      </c>
      <c r="CC300" s="95">
        <v>23592361.3430176</v>
      </c>
      <c r="CD300" s="95">
        <v>3657938.6289977999</v>
      </c>
      <c r="CE300" s="95">
        <v>1163.8236266225599</v>
      </c>
      <c r="CF300" s="95">
        <v>205767.70637130699</v>
      </c>
      <c r="CG300" s="95">
        <v>1663963.4817504899</v>
      </c>
      <c r="CH300" s="95">
        <v>231928.73831749</v>
      </c>
      <c r="CI300" s="95">
        <v>25266.2986500263</v>
      </c>
      <c r="CJ300" s="95">
        <v>2880118.8325195299</v>
      </c>
      <c r="CK300" s="95">
        <v>25279926.806640599</v>
      </c>
      <c r="CL300" s="95">
        <v>3889931.3264465299</v>
      </c>
      <c r="CM300" s="160">
        <v>28072.887142658201</v>
      </c>
      <c r="CN300" s="160">
        <v>3845590.8578185998</v>
      </c>
      <c r="CO300" s="160">
        <v>28819755.010253899</v>
      </c>
      <c r="CP300" s="95">
        <v>3889931.3264465299</v>
      </c>
      <c r="CQ300" s="95">
        <v>1096.5596317648899</v>
      </c>
      <c r="CR300" s="95">
        <v>196506.25784874</v>
      </c>
      <c r="CS300" s="95">
        <v>1574088.7100982701</v>
      </c>
      <c r="CT300" s="95">
        <v>231453.22957801801</v>
      </c>
      <c r="CU300" s="161">
        <v>2875301.467235567</v>
      </c>
      <c r="CV300" s="161">
        <v>25256324.824768089</v>
      </c>
    </row>
    <row r="301" spans="1:100" x14ac:dyDescent="0.2">
      <c r="A301" s="94" t="s">
        <v>55</v>
      </c>
      <c r="B301" s="96">
        <v>40878</v>
      </c>
      <c r="C301" s="95">
        <v>0</v>
      </c>
      <c r="D301" s="95">
        <v>12799.2752673626</v>
      </c>
      <c r="E301" s="95">
        <v>12798.6141222715</v>
      </c>
      <c r="F301" s="95">
        <v>8747.4889206886292</v>
      </c>
      <c r="G301" s="95">
        <v>1170.1603553146099</v>
      </c>
      <c r="H301" s="95">
        <v>1</v>
      </c>
      <c r="I301" s="95">
        <v>0</v>
      </c>
      <c r="J301" s="95">
        <v>2832.2249609231899</v>
      </c>
      <c r="K301" s="95">
        <v>7.9431987076532096</v>
      </c>
      <c r="L301" s="95">
        <v>574.838832639158</v>
      </c>
      <c r="M301" s="95">
        <v>241.36016976833301</v>
      </c>
      <c r="N301" s="95">
        <v>7927.0304642915698</v>
      </c>
      <c r="O301" s="95">
        <v>0</v>
      </c>
      <c r="P301" s="95">
        <v>0</v>
      </c>
      <c r="Q301" s="95">
        <v>17060.875192403801</v>
      </c>
      <c r="R301" s="95">
        <v>0</v>
      </c>
      <c r="S301" s="95">
        <v>0</v>
      </c>
      <c r="T301" s="95">
        <v>74.800686147063999</v>
      </c>
      <c r="U301" s="95">
        <v>2834.8108586072899</v>
      </c>
      <c r="V301" s="95">
        <v>0</v>
      </c>
      <c r="W301" s="95">
        <v>1286037.2153167699</v>
      </c>
      <c r="X301" s="95">
        <v>1699678.72721863</v>
      </c>
      <c r="Y301" s="95">
        <v>986135.39428710903</v>
      </c>
      <c r="Z301" s="95">
        <v>205088.80373954799</v>
      </c>
      <c r="AA301" s="95">
        <v>130</v>
      </c>
      <c r="AB301" s="95">
        <v>0</v>
      </c>
      <c r="AC301" s="95">
        <v>992683.93380737305</v>
      </c>
      <c r="AD301" s="95">
        <v>1259.9664158970099</v>
      </c>
      <c r="AE301" s="95">
        <v>36834.179417610198</v>
      </c>
      <c r="AF301" s="95">
        <v>40096.595051288597</v>
      </c>
      <c r="AG301" s="95">
        <v>987340.57473754894</v>
      </c>
      <c r="AH301" s="95">
        <v>0</v>
      </c>
      <c r="AI301" s="95">
        <v>0</v>
      </c>
      <c r="AJ301" s="95">
        <v>1947009.3902130099</v>
      </c>
      <c r="AK301" s="95">
        <v>0</v>
      </c>
      <c r="AL301" s="95">
        <v>0</v>
      </c>
      <c r="AM301" s="95">
        <v>9708.5912683010101</v>
      </c>
      <c r="AN301" s="95">
        <v>995036.84286499</v>
      </c>
      <c r="AO301" s="95">
        <v>0</v>
      </c>
      <c r="AP301" s="95">
        <v>11516096.1795654</v>
      </c>
      <c r="AQ301" s="95">
        <v>15031547.2805176</v>
      </c>
      <c r="AR301" s="95">
        <v>9036536.2126464806</v>
      </c>
      <c r="AS301" s="95">
        <v>1671514.0715942399</v>
      </c>
      <c r="AT301" s="95">
        <v>1068.59999847412</v>
      </c>
      <c r="AU301" s="95">
        <v>0</v>
      </c>
      <c r="AV301" s="95">
        <v>3629460.89593506</v>
      </c>
      <c r="AW301" s="95">
        <v>3915.7009737789599</v>
      </c>
      <c r="AX301" s="95">
        <v>340391.95368194598</v>
      </c>
      <c r="AY301" s="95">
        <v>346696.22537994402</v>
      </c>
      <c r="AZ301" s="95">
        <v>9028572.4837646503</v>
      </c>
      <c r="BA301" s="95">
        <v>0</v>
      </c>
      <c r="BB301" s="95">
        <v>0</v>
      </c>
      <c r="BC301" s="95">
        <v>17194959.280029301</v>
      </c>
      <c r="BD301" s="95">
        <v>0</v>
      </c>
      <c r="BE301" s="95">
        <v>0</v>
      </c>
      <c r="BF301" s="95">
        <v>93521.149614334106</v>
      </c>
      <c r="BG301" s="95">
        <v>3634717.1961059598</v>
      </c>
      <c r="BH301" s="95">
        <v>0</v>
      </c>
      <c r="BI301" s="95">
        <v>1529839.7925109901</v>
      </c>
      <c r="BJ301" s="95">
        <v>2630153.2054443401</v>
      </c>
      <c r="BK301" s="95">
        <v>1634051.81323242</v>
      </c>
      <c r="BL301" s="95">
        <v>232642.33466911301</v>
      </c>
      <c r="BM301" s="95">
        <v>0</v>
      </c>
      <c r="BN301" s="95">
        <v>0</v>
      </c>
      <c r="BO301" s="95">
        <v>0</v>
      </c>
      <c r="BP301" s="95">
        <v>0</v>
      </c>
      <c r="BQ301" s="95">
        <v>0</v>
      </c>
      <c r="BR301" s="95">
        <v>50395.673471450798</v>
      </c>
      <c r="BS301" s="95">
        <v>1178660.40705872</v>
      </c>
      <c r="BT301" s="95">
        <v>0</v>
      </c>
      <c r="BU301" s="95">
        <v>0</v>
      </c>
      <c r="BV301" s="95">
        <v>2966367.1820983901</v>
      </c>
      <c r="BW301" s="95">
        <v>0</v>
      </c>
      <c r="BX301" s="95">
        <v>0</v>
      </c>
      <c r="BY301" s="95">
        <v>0</v>
      </c>
      <c r="BZ301" s="95">
        <v>0</v>
      </c>
      <c r="CA301" s="95">
        <v>25617.981713771798</v>
      </c>
      <c r="CB301" s="95">
        <v>2992563.6290893601</v>
      </c>
      <c r="CC301" s="95">
        <v>26916128.115722701</v>
      </c>
      <c r="CD301" s="95">
        <v>4175399.2487182599</v>
      </c>
      <c r="CE301" s="95">
        <v>1175.5283160060601</v>
      </c>
      <c r="CF301" s="95">
        <v>206104.71853065499</v>
      </c>
      <c r="CG301" s="95">
        <v>1678167.11593628</v>
      </c>
      <c r="CH301" s="95">
        <v>232651.52285766599</v>
      </c>
      <c r="CI301" s="95">
        <v>26789.6919016838</v>
      </c>
      <c r="CJ301" s="95">
        <v>3191467.67364502</v>
      </c>
      <c r="CK301" s="95">
        <v>28387566.7585449</v>
      </c>
      <c r="CL301" s="95">
        <v>4408543.7257690402</v>
      </c>
      <c r="CM301" s="160">
        <v>29368.182104587599</v>
      </c>
      <c r="CN301" s="160">
        <v>4194379.6207885696</v>
      </c>
      <c r="CO301" s="160">
        <v>32092528.786865201</v>
      </c>
      <c r="CP301" s="95">
        <v>4408543.7257690402</v>
      </c>
      <c r="CQ301" s="95">
        <v>1104.6554158777001</v>
      </c>
      <c r="CR301" s="95">
        <v>195590.38345718401</v>
      </c>
      <c r="CS301" s="95">
        <v>1583899.5786438</v>
      </c>
      <c r="CT301" s="95">
        <v>233277.29160690299</v>
      </c>
      <c r="CU301" s="161">
        <v>3198668.347620015</v>
      </c>
      <c r="CV301" s="161">
        <v>28594295.23165898</v>
      </c>
    </row>
    <row r="302" spans="1:100" x14ac:dyDescent="0.2">
      <c r="A302" s="94" t="s">
        <v>55</v>
      </c>
      <c r="B302" s="96">
        <v>40969</v>
      </c>
      <c r="C302" s="95">
        <v>0</v>
      </c>
      <c r="D302" s="95">
        <v>11961.9281152487</v>
      </c>
      <c r="E302" s="95">
        <v>12943.7025129795</v>
      </c>
      <c r="F302" s="95">
        <v>8924.2402242422104</v>
      </c>
      <c r="G302" s="95">
        <v>1182.06034718454</v>
      </c>
      <c r="H302" s="95">
        <v>0</v>
      </c>
      <c r="I302" s="95">
        <v>0</v>
      </c>
      <c r="J302" s="95">
        <v>2887.3956429660302</v>
      </c>
      <c r="K302" s="95">
        <v>7.9487956271041202</v>
      </c>
      <c r="L302" s="95">
        <v>423.23170650750399</v>
      </c>
      <c r="M302" s="95">
        <v>235.90662601776401</v>
      </c>
      <c r="N302" s="95">
        <v>8015.7643083333996</v>
      </c>
      <c r="O302" s="95">
        <v>0</v>
      </c>
      <c r="P302" s="95">
        <v>0</v>
      </c>
      <c r="Q302" s="95">
        <v>16225.1283051968</v>
      </c>
      <c r="R302" s="95">
        <v>0</v>
      </c>
      <c r="S302" s="95">
        <v>0</v>
      </c>
      <c r="T302" s="95">
        <v>79.141031200997503</v>
      </c>
      <c r="U302" s="95">
        <v>2896.3868401050599</v>
      </c>
      <c r="V302" s="95">
        <v>0</v>
      </c>
      <c r="W302" s="95">
        <v>984831.75404357899</v>
      </c>
      <c r="X302" s="95">
        <v>1707639.3673706099</v>
      </c>
      <c r="Y302" s="95">
        <v>997346.10039520299</v>
      </c>
      <c r="Z302" s="95">
        <v>204116.50000572199</v>
      </c>
      <c r="AA302" s="95">
        <v>0</v>
      </c>
      <c r="AB302" s="95">
        <v>0</v>
      </c>
      <c r="AC302" s="95">
        <v>1018222.23991394</v>
      </c>
      <c r="AD302" s="95">
        <v>1411.22463990748</v>
      </c>
      <c r="AE302" s="95">
        <v>24953.1333210468</v>
      </c>
      <c r="AF302" s="95">
        <v>39551.218049049399</v>
      </c>
      <c r="AG302" s="95">
        <v>995997.15445709205</v>
      </c>
      <c r="AH302" s="95">
        <v>0</v>
      </c>
      <c r="AI302" s="95">
        <v>0</v>
      </c>
      <c r="AJ302" s="95">
        <v>1630288.5892028799</v>
      </c>
      <c r="AK302" s="95">
        <v>0</v>
      </c>
      <c r="AL302" s="95">
        <v>0</v>
      </c>
      <c r="AM302" s="95">
        <v>10924.21136415</v>
      </c>
      <c r="AN302" s="95">
        <v>1019323.30524445</v>
      </c>
      <c r="AO302" s="95">
        <v>0</v>
      </c>
      <c r="AP302" s="95">
        <v>9240388.5472412091</v>
      </c>
      <c r="AQ302" s="95">
        <v>15321168.094970699</v>
      </c>
      <c r="AR302" s="95">
        <v>9229290.2860107403</v>
      </c>
      <c r="AS302" s="95">
        <v>1681215.2076721201</v>
      </c>
      <c r="AT302" s="95">
        <v>0</v>
      </c>
      <c r="AU302" s="95">
        <v>0</v>
      </c>
      <c r="AV302" s="95">
        <v>3743944.77374268</v>
      </c>
      <c r="AW302" s="95">
        <v>4388.8644663095502</v>
      </c>
      <c r="AX302" s="95">
        <v>219262.32362365699</v>
      </c>
      <c r="AY302" s="95">
        <v>342956.39941024798</v>
      </c>
      <c r="AZ302" s="95">
        <v>9161018.7849121094</v>
      </c>
      <c r="BA302" s="95">
        <v>0</v>
      </c>
      <c r="BB302" s="95">
        <v>0</v>
      </c>
      <c r="BC302" s="95">
        <v>14585524.337890601</v>
      </c>
      <c r="BD302" s="95">
        <v>0</v>
      </c>
      <c r="BE302" s="95">
        <v>0</v>
      </c>
      <c r="BF302" s="95">
        <v>99406.163376808196</v>
      </c>
      <c r="BG302" s="95">
        <v>3748504.3513488802</v>
      </c>
      <c r="BH302" s="95">
        <v>0</v>
      </c>
      <c r="BI302" s="95">
        <v>1011573.05471802</v>
      </c>
      <c r="BJ302" s="95">
        <v>2681639.9034118699</v>
      </c>
      <c r="BK302" s="95">
        <v>1685022.21800232</v>
      </c>
      <c r="BL302" s="95">
        <v>236218.79335021999</v>
      </c>
      <c r="BM302" s="95">
        <v>0</v>
      </c>
      <c r="BN302" s="95">
        <v>0</v>
      </c>
      <c r="BO302" s="95">
        <v>0</v>
      </c>
      <c r="BP302" s="95">
        <v>0</v>
      </c>
      <c r="BQ302" s="95">
        <v>0</v>
      </c>
      <c r="BR302" s="95">
        <v>50440.743449688001</v>
      </c>
      <c r="BS302" s="95">
        <v>1213298.5178070101</v>
      </c>
      <c r="BT302" s="95">
        <v>0</v>
      </c>
      <c r="BU302" s="95">
        <v>0</v>
      </c>
      <c r="BV302" s="95">
        <v>2479965.6378784198</v>
      </c>
      <c r="BW302" s="95">
        <v>0</v>
      </c>
      <c r="BX302" s="95">
        <v>0</v>
      </c>
      <c r="BY302" s="95">
        <v>0</v>
      </c>
      <c r="BZ302" s="95">
        <v>0</v>
      </c>
      <c r="CA302" s="95">
        <v>24896.223202228499</v>
      </c>
      <c r="CB302" s="95">
        <v>2715749.8656921401</v>
      </c>
      <c r="CC302" s="95">
        <v>24351900.964111298</v>
      </c>
      <c r="CD302" s="95">
        <v>3769356.41375732</v>
      </c>
      <c r="CE302" s="95">
        <v>1184.5216399133201</v>
      </c>
      <c r="CF302" s="95">
        <v>204728.99861335801</v>
      </c>
      <c r="CG302" s="95">
        <v>1686251.3044128399</v>
      </c>
      <c r="CH302" s="95">
        <v>236200.353502274</v>
      </c>
      <c r="CI302" s="95">
        <v>26083.224910736099</v>
      </c>
      <c r="CJ302" s="95">
        <v>2923018.6812439002</v>
      </c>
      <c r="CK302" s="95">
        <v>26273877.478027299</v>
      </c>
      <c r="CL302" s="95">
        <v>4005601.0151977502</v>
      </c>
      <c r="CM302" s="160">
        <v>28967.260103464101</v>
      </c>
      <c r="CN302" s="160">
        <v>3957280.6400146498</v>
      </c>
      <c r="CO302" s="160">
        <v>30022829.7646484</v>
      </c>
      <c r="CP302" s="95">
        <v>4005601.0151977502</v>
      </c>
      <c r="CQ302" s="95">
        <v>1114.2126953899899</v>
      </c>
      <c r="CR302" s="95">
        <v>194351.037031174</v>
      </c>
      <c r="CS302" s="95">
        <v>1590434.2977142299</v>
      </c>
      <c r="CT302" s="95">
        <v>236597.14055633501</v>
      </c>
      <c r="CU302" s="161">
        <v>2920478.8643054981</v>
      </c>
      <c r="CV302" s="161">
        <v>26038152.26852414</v>
      </c>
    </row>
    <row r="303" spans="1:100" x14ac:dyDescent="0.2">
      <c r="A303" s="94" t="s">
        <v>55</v>
      </c>
      <c r="B303" s="96">
        <v>41061</v>
      </c>
      <c r="C303" s="95">
        <v>0</v>
      </c>
      <c r="D303" s="95">
        <v>12383.6984736919</v>
      </c>
      <c r="E303" s="95">
        <v>12920.349628686899</v>
      </c>
      <c r="F303" s="95">
        <v>8997.1779545545596</v>
      </c>
      <c r="G303" s="95">
        <v>1202.4363324493199</v>
      </c>
      <c r="H303" s="95">
        <v>0</v>
      </c>
      <c r="I303" s="95">
        <v>0</v>
      </c>
      <c r="J303" s="95">
        <v>2948.7852125763902</v>
      </c>
      <c r="K303" s="95">
        <v>8.5171460813144204</v>
      </c>
      <c r="L303" s="95">
        <v>443.50672402605397</v>
      </c>
      <c r="M303" s="95">
        <v>225.63425459340201</v>
      </c>
      <c r="N303" s="95">
        <v>8037.7486927509299</v>
      </c>
      <c r="O303" s="95">
        <v>0</v>
      </c>
      <c r="P303" s="95">
        <v>0</v>
      </c>
      <c r="Q303" s="95">
        <v>16637.8170433044</v>
      </c>
      <c r="R303" s="95">
        <v>0</v>
      </c>
      <c r="S303" s="95">
        <v>0</v>
      </c>
      <c r="T303" s="95">
        <v>76.848786314018099</v>
      </c>
      <c r="U303" s="95">
        <v>2957.8649810552602</v>
      </c>
      <c r="V303" s="95">
        <v>0</v>
      </c>
      <c r="W303" s="95">
        <v>1080794.8244171101</v>
      </c>
      <c r="X303" s="95">
        <v>1688566.97398376</v>
      </c>
      <c r="Y303" s="95">
        <v>1000551.37427521</v>
      </c>
      <c r="Z303" s="95">
        <v>201299.43700790399</v>
      </c>
      <c r="AA303" s="95">
        <v>0</v>
      </c>
      <c r="AB303" s="95">
        <v>0</v>
      </c>
      <c r="AC303" s="95">
        <v>1033963.90965271</v>
      </c>
      <c r="AD303" s="95">
        <v>1558.57580031455</v>
      </c>
      <c r="AE303" s="95">
        <v>28250.293960094499</v>
      </c>
      <c r="AF303" s="95">
        <v>35377.288010120399</v>
      </c>
      <c r="AG303" s="95">
        <v>990435.84738159203</v>
      </c>
      <c r="AH303" s="95">
        <v>0</v>
      </c>
      <c r="AI303" s="95">
        <v>0</v>
      </c>
      <c r="AJ303" s="95">
        <v>1711399.5992584201</v>
      </c>
      <c r="AK303" s="95">
        <v>0</v>
      </c>
      <c r="AL303" s="95">
        <v>0</v>
      </c>
      <c r="AM303" s="95">
        <v>9057.7377499342001</v>
      </c>
      <c r="AN303" s="95">
        <v>1034707.5780334499</v>
      </c>
      <c r="AO303" s="95">
        <v>0</v>
      </c>
      <c r="AP303" s="95">
        <v>9928460.5447997991</v>
      </c>
      <c r="AQ303" s="95">
        <v>15222773.4916992</v>
      </c>
      <c r="AR303" s="95">
        <v>9341914.1442871094</v>
      </c>
      <c r="AS303" s="95">
        <v>1665646.10517883</v>
      </c>
      <c r="AT303" s="95">
        <v>0</v>
      </c>
      <c r="AU303" s="95">
        <v>0</v>
      </c>
      <c r="AV303" s="95">
        <v>3839065.2879028302</v>
      </c>
      <c r="AW303" s="95">
        <v>4904.7761192917797</v>
      </c>
      <c r="AX303" s="95">
        <v>252556.24836921701</v>
      </c>
      <c r="AY303" s="95">
        <v>312397.78185272199</v>
      </c>
      <c r="AZ303" s="95">
        <v>9224235.7802734394</v>
      </c>
      <c r="BA303" s="95">
        <v>0</v>
      </c>
      <c r="BB303" s="95">
        <v>0</v>
      </c>
      <c r="BC303" s="95">
        <v>15371064.697265601</v>
      </c>
      <c r="BD303" s="95">
        <v>0</v>
      </c>
      <c r="BE303" s="95">
        <v>0</v>
      </c>
      <c r="BF303" s="95">
        <v>84136.653178214998</v>
      </c>
      <c r="BG303" s="95">
        <v>3841091.3701171898</v>
      </c>
      <c r="BH303" s="95">
        <v>0</v>
      </c>
      <c r="BI303" s="95">
        <v>1178840.21632385</v>
      </c>
      <c r="BJ303" s="95">
        <v>2659509.1904602102</v>
      </c>
      <c r="BK303" s="95">
        <v>1690321.7015686</v>
      </c>
      <c r="BL303" s="95">
        <v>233255.78489875799</v>
      </c>
      <c r="BM303" s="95">
        <v>0</v>
      </c>
      <c r="BN303" s="95">
        <v>0</v>
      </c>
      <c r="BO303" s="95">
        <v>0</v>
      </c>
      <c r="BP303" s="95">
        <v>0</v>
      </c>
      <c r="BQ303" s="95">
        <v>0</v>
      </c>
      <c r="BR303" s="95">
        <v>46479.2359080315</v>
      </c>
      <c r="BS303" s="95">
        <v>1186586.5366668699</v>
      </c>
      <c r="BT303" s="95">
        <v>0</v>
      </c>
      <c r="BU303" s="95">
        <v>0</v>
      </c>
      <c r="BV303" s="95">
        <v>2572482.6129455599</v>
      </c>
      <c r="BW303" s="95">
        <v>0</v>
      </c>
      <c r="BX303" s="95">
        <v>0</v>
      </c>
      <c r="BY303" s="95">
        <v>0</v>
      </c>
      <c r="BZ303" s="95">
        <v>0</v>
      </c>
      <c r="CA303" s="95">
        <v>25257.1468300819</v>
      </c>
      <c r="CB303" s="95">
        <v>2760552.4934997601</v>
      </c>
      <c r="CC303" s="95">
        <v>25253164.65625</v>
      </c>
      <c r="CD303" s="95">
        <v>3813480.95562744</v>
      </c>
      <c r="CE303" s="95">
        <v>1197.7571040988</v>
      </c>
      <c r="CF303" s="95">
        <v>200489.06864738499</v>
      </c>
      <c r="CG303" s="95">
        <v>1658993.1161804199</v>
      </c>
      <c r="CH303" s="95">
        <v>233259.21857261701</v>
      </c>
      <c r="CI303" s="95">
        <v>26457.1684336662</v>
      </c>
      <c r="CJ303" s="95">
        <v>2961823.0469360398</v>
      </c>
      <c r="CK303" s="95">
        <v>26849893.253173798</v>
      </c>
      <c r="CL303" s="95">
        <v>4046586.04364014</v>
      </c>
      <c r="CM303" s="160">
        <v>29465.434749603301</v>
      </c>
      <c r="CN303" s="160">
        <v>4001568.9737243699</v>
      </c>
      <c r="CO303" s="160">
        <v>30683056.354003899</v>
      </c>
      <c r="CP303" s="95">
        <v>4046586.04364014</v>
      </c>
      <c r="CQ303" s="95">
        <v>1128.7335025370101</v>
      </c>
      <c r="CR303" s="95">
        <v>191981.44806289699</v>
      </c>
      <c r="CS303" s="95">
        <v>1578904.11149597</v>
      </c>
      <c r="CT303" s="95">
        <v>232847.76784706101</v>
      </c>
      <c r="CU303" s="161">
        <v>2961041.5621471452</v>
      </c>
      <c r="CV303" s="161">
        <v>26912157.77243042</v>
      </c>
    </row>
    <row r="304" spans="1:100" x14ac:dyDescent="0.2">
      <c r="A304" s="94" t="s">
        <v>55</v>
      </c>
      <c r="B304" s="96">
        <v>41153</v>
      </c>
      <c r="C304" s="95">
        <v>0</v>
      </c>
      <c r="D304" s="95">
        <v>12365.011357068999</v>
      </c>
      <c r="E304" s="95">
        <v>12904.8964701891</v>
      </c>
      <c r="F304" s="95">
        <v>9027.0356757640802</v>
      </c>
      <c r="G304" s="95">
        <v>1210.58606213331</v>
      </c>
      <c r="H304" s="95">
        <v>0</v>
      </c>
      <c r="I304" s="95">
        <v>0</v>
      </c>
      <c r="J304" s="95">
        <v>2968.1826037764499</v>
      </c>
      <c r="K304" s="95">
        <v>9.6064559373771807</v>
      </c>
      <c r="L304" s="95">
        <v>504.23513483256102</v>
      </c>
      <c r="M304" s="95">
        <v>225.922500338405</v>
      </c>
      <c r="N304" s="95">
        <v>8012.1215920448303</v>
      </c>
      <c r="O304" s="95">
        <v>0</v>
      </c>
      <c r="P304" s="95">
        <v>0</v>
      </c>
      <c r="Q304" s="95">
        <v>16838.962285041802</v>
      </c>
      <c r="R304" s="95">
        <v>0</v>
      </c>
      <c r="S304" s="95">
        <v>0</v>
      </c>
      <c r="T304" s="95">
        <v>84.049708450213103</v>
      </c>
      <c r="U304" s="95">
        <v>2980.3643516004099</v>
      </c>
      <c r="V304" s="95">
        <v>0</v>
      </c>
      <c r="W304" s="95">
        <v>1152739.9387817399</v>
      </c>
      <c r="X304" s="95">
        <v>1681025.8981628399</v>
      </c>
      <c r="Y304" s="95">
        <v>999120.88314819301</v>
      </c>
      <c r="Z304" s="95">
        <v>204533.49452590899</v>
      </c>
      <c r="AA304" s="95">
        <v>0</v>
      </c>
      <c r="AB304" s="95">
        <v>0</v>
      </c>
      <c r="AC304" s="95">
        <v>1049470.1387634301</v>
      </c>
      <c r="AD304" s="95">
        <v>2118.7829474806799</v>
      </c>
      <c r="AE304" s="95">
        <v>19091.705671310399</v>
      </c>
      <c r="AF304" s="95">
        <v>34475.550061702699</v>
      </c>
      <c r="AG304" s="95">
        <v>987650.73060607899</v>
      </c>
      <c r="AH304" s="95">
        <v>0</v>
      </c>
      <c r="AI304" s="95">
        <v>0</v>
      </c>
      <c r="AJ304" s="95">
        <v>1766147.8187408401</v>
      </c>
      <c r="AK304" s="95">
        <v>0</v>
      </c>
      <c r="AL304" s="95">
        <v>0</v>
      </c>
      <c r="AM304" s="95">
        <v>9051.4808557033502</v>
      </c>
      <c r="AN304" s="95">
        <v>1052137.0628204299</v>
      </c>
      <c r="AO304" s="95">
        <v>0</v>
      </c>
      <c r="AP304" s="95">
        <v>10741361.680542</v>
      </c>
      <c r="AQ304" s="95">
        <v>15393452.2819824</v>
      </c>
      <c r="AR304" s="95">
        <v>9480592.07666016</v>
      </c>
      <c r="AS304" s="95">
        <v>1729971.96815491</v>
      </c>
      <c r="AT304" s="95">
        <v>0</v>
      </c>
      <c r="AU304" s="95">
        <v>0</v>
      </c>
      <c r="AV304" s="95">
        <v>3921829.1239929199</v>
      </c>
      <c r="AW304" s="95">
        <v>6721.0000050663903</v>
      </c>
      <c r="AX304" s="95">
        <v>194046.92480659499</v>
      </c>
      <c r="AY304" s="95">
        <v>310667.91824722302</v>
      </c>
      <c r="AZ304" s="95">
        <v>9339124.5090331994</v>
      </c>
      <c r="BA304" s="95">
        <v>0</v>
      </c>
      <c r="BB304" s="95">
        <v>0</v>
      </c>
      <c r="BC304" s="95">
        <v>16188151.482177701</v>
      </c>
      <c r="BD304" s="95">
        <v>0</v>
      </c>
      <c r="BE304" s="95">
        <v>0</v>
      </c>
      <c r="BF304" s="95">
        <v>90249.818828582793</v>
      </c>
      <c r="BG304" s="95">
        <v>3930864.93994141</v>
      </c>
      <c r="BH304" s="95">
        <v>0</v>
      </c>
      <c r="BI304" s="95">
        <v>1222051.16810608</v>
      </c>
      <c r="BJ304" s="95">
        <v>2718208.2356872601</v>
      </c>
      <c r="BK304" s="95">
        <v>1732291.2044220001</v>
      </c>
      <c r="BL304" s="95">
        <v>239975.355817795</v>
      </c>
      <c r="BM304" s="95">
        <v>0</v>
      </c>
      <c r="BN304" s="95">
        <v>0</v>
      </c>
      <c r="BO304" s="95">
        <v>0</v>
      </c>
      <c r="BP304" s="95">
        <v>0</v>
      </c>
      <c r="BQ304" s="95">
        <v>0</v>
      </c>
      <c r="BR304" s="95">
        <v>45979.233801841699</v>
      </c>
      <c r="BS304" s="95">
        <v>1200400.7984771701</v>
      </c>
      <c r="BT304" s="95">
        <v>0</v>
      </c>
      <c r="BU304" s="95">
        <v>0</v>
      </c>
      <c r="BV304" s="95">
        <v>2662645.94995117</v>
      </c>
      <c r="BW304" s="95">
        <v>0</v>
      </c>
      <c r="BX304" s="95">
        <v>0</v>
      </c>
      <c r="BY304" s="95">
        <v>0</v>
      </c>
      <c r="BZ304" s="95">
        <v>0</v>
      </c>
      <c r="CA304" s="95">
        <v>25343.574163913701</v>
      </c>
      <c r="CB304" s="95">
        <v>2831354.2451477102</v>
      </c>
      <c r="CC304" s="95">
        <v>25998551.584472701</v>
      </c>
      <c r="CD304" s="95">
        <v>3903320.73156738</v>
      </c>
      <c r="CE304" s="95">
        <v>1210.0177151411799</v>
      </c>
      <c r="CF304" s="95">
        <v>204341.34162330601</v>
      </c>
      <c r="CG304" s="95">
        <v>1729528.7261047401</v>
      </c>
      <c r="CH304" s="95">
        <v>239978.92998123201</v>
      </c>
      <c r="CI304" s="95">
        <v>26553.919306039799</v>
      </c>
      <c r="CJ304" s="95">
        <v>3038081.7729492201</v>
      </c>
      <c r="CK304" s="95">
        <v>27819693.691894501</v>
      </c>
      <c r="CL304" s="95">
        <v>4143270.15707397</v>
      </c>
      <c r="CM304" s="160">
        <v>29578.048940658598</v>
      </c>
      <c r="CN304" s="160">
        <v>4089330.8063659701</v>
      </c>
      <c r="CO304" s="160">
        <v>31786764.853515599</v>
      </c>
      <c r="CP304" s="95">
        <v>4143270.15707397</v>
      </c>
      <c r="CQ304" s="95">
        <v>1135.43121674657</v>
      </c>
      <c r="CR304" s="95">
        <v>194885.68942260701</v>
      </c>
      <c r="CS304" s="95">
        <v>1632117.9623565699</v>
      </c>
      <c r="CT304" s="95">
        <v>239455.324464798</v>
      </c>
      <c r="CU304" s="161">
        <v>3035695.586771016</v>
      </c>
      <c r="CV304" s="161">
        <v>27728080.310577441</v>
      </c>
    </row>
    <row r="305" spans="1:100" x14ac:dyDescent="0.2">
      <c r="A305" s="94" t="s">
        <v>55</v>
      </c>
      <c r="B305" s="96">
        <v>41244</v>
      </c>
      <c r="C305" s="95">
        <v>0</v>
      </c>
      <c r="D305" s="95">
        <v>12629.8752434254</v>
      </c>
      <c r="E305" s="95">
        <v>12988.0026876926</v>
      </c>
      <c r="F305" s="95">
        <v>9167.5962824821509</v>
      </c>
      <c r="G305" s="95">
        <v>1212.49715708196</v>
      </c>
      <c r="H305" s="95">
        <v>0</v>
      </c>
      <c r="I305" s="95">
        <v>0</v>
      </c>
      <c r="J305" s="95">
        <v>3018.5533195734001</v>
      </c>
      <c r="K305" s="95">
        <v>11.141631130944001</v>
      </c>
      <c r="L305" s="95">
        <v>440.19637304544398</v>
      </c>
      <c r="M305" s="95">
        <v>239.47150852903701</v>
      </c>
      <c r="N305" s="95">
        <v>8088.2086212635004</v>
      </c>
      <c r="O305" s="95">
        <v>0</v>
      </c>
      <c r="P305" s="95">
        <v>0</v>
      </c>
      <c r="Q305" s="95">
        <v>16975.841491937601</v>
      </c>
      <c r="R305" s="95">
        <v>0</v>
      </c>
      <c r="S305" s="95">
        <v>0</v>
      </c>
      <c r="T305" s="95">
        <v>82.735595270991297</v>
      </c>
      <c r="U305" s="95">
        <v>3023.16856667399</v>
      </c>
      <c r="V305" s="95">
        <v>0</v>
      </c>
      <c r="W305" s="95">
        <v>1092065.7076568599</v>
      </c>
      <c r="X305" s="95">
        <v>1682229.37255859</v>
      </c>
      <c r="Y305" s="95">
        <v>1011730.29690552</v>
      </c>
      <c r="Z305" s="95">
        <v>203786.78006935099</v>
      </c>
      <c r="AA305" s="95">
        <v>0</v>
      </c>
      <c r="AB305" s="95">
        <v>0</v>
      </c>
      <c r="AC305" s="95">
        <v>1059858.6531829799</v>
      </c>
      <c r="AD305" s="95">
        <v>2445.3198812604001</v>
      </c>
      <c r="AE305" s="95">
        <v>26431.8974304199</v>
      </c>
      <c r="AF305" s="95">
        <v>36414.413453578898</v>
      </c>
      <c r="AG305" s="95">
        <v>993626.11209106399</v>
      </c>
      <c r="AH305" s="95">
        <v>0</v>
      </c>
      <c r="AI305" s="95">
        <v>0</v>
      </c>
      <c r="AJ305" s="95">
        <v>1748082.61106873</v>
      </c>
      <c r="AK305" s="95">
        <v>0</v>
      </c>
      <c r="AL305" s="95">
        <v>0</v>
      </c>
      <c r="AM305" s="95">
        <v>9380.1559510231</v>
      </c>
      <c r="AN305" s="95">
        <v>1062526.21034241</v>
      </c>
      <c r="AO305" s="95">
        <v>0</v>
      </c>
      <c r="AP305" s="95">
        <v>10121576.772583</v>
      </c>
      <c r="AQ305" s="95">
        <v>15480423.685791001</v>
      </c>
      <c r="AR305" s="95">
        <v>9621276.1201171894</v>
      </c>
      <c r="AS305" s="95">
        <v>1730100.6383819601</v>
      </c>
      <c r="AT305" s="95">
        <v>0</v>
      </c>
      <c r="AU305" s="95">
        <v>0</v>
      </c>
      <c r="AV305" s="95">
        <v>3999225.8745117201</v>
      </c>
      <c r="AW305" s="95">
        <v>7806.9213021993601</v>
      </c>
      <c r="AX305" s="95">
        <v>240609.929620743</v>
      </c>
      <c r="AY305" s="95">
        <v>330790.77060317999</v>
      </c>
      <c r="AZ305" s="95">
        <v>9429040.99462891</v>
      </c>
      <c r="BA305" s="95">
        <v>0</v>
      </c>
      <c r="BB305" s="95">
        <v>0</v>
      </c>
      <c r="BC305" s="95">
        <v>15994550.7858887</v>
      </c>
      <c r="BD305" s="95">
        <v>0</v>
      </c>
      <c r="BE305" s="95">
        <v>0</v>
      </c>
      <c r="BF305" s="95">
        <v>89446.146598815903</v>
      </c>
      <c r="BG305" s="95">
        <v>4007359.1439208998</v>
      </c>
      <c r="BH305" s="95">
        <v>0</v>
      </c>
      <c r="BI305" s="95">
        <v>1195733.68424988</v>
      </c>
      <c r="BJ305" s="95">
        <v>2726394.0731506301</v>
      </c>
      <c r="BK305" s="95">
        <v>1764119.8795471201</v>
      </c>
      <c r="BL305" s="95">
        <v>238690.72536849999</v>
      </c>
      <c r="BM305" s="95">
        <v>0</v>
      </c>
      <c r="BN305" s="95">
        <v>0</v>
      </c>
      <c r="BO305" s="95">
        <v>0</v>
      </c>
      <c r="BP305" s="95">
        <v>0</v>
      </c>
      <c r="BQ305" s="95">
        <v>0</v>
      </c>
      <c r="BR305" s="95">
        <v>48174.4868516922</v>
      </c>
      <c r="BS305" s="95">
        <v>1198727.0744628899</v>
      </c>
      <c r="BT305" s="95">
        <v>0</v>
      </c>
      <c r="BU305" s="95">
        <v>0</v>
      </c>
      <c r="BV305" s="95">
        <v>2695072.17431641</v>
      </c>
      <c r="BW305" s="95">
        <v>0</v>
      </c>
      <c r="BX305" s="95">
        <v>0</v>
      </c>
      <c r="BY305" s="95">
        <v>0</v>
      </c>
      <c r="BZ305" s="95">
        <v>0</v>
      </c>
      <c r="CA305" s="95">
        <v>25575.106214523301</v>
      </c>
      <c r="CB305" s="95">
        <v>2769296.5232849098</v>
      </c>
      <c r="CC305" s="95">
        <v>25929737.9775391</v>
      </c>
      <c r="CD305" s="95">
        <v>3913465.8704528799</v>
      </c>
      <c r="CE305" s="95">
        <v>1215.2015480846201</v>
      </c>
      <c r="CF305" s="95">
        <v>204166.94155883801</v>
      </c>
      <c r="CG305" s="95">
        <v>1732477.89857483</v>
      </c>
      <c r="CH305" s="95">
        <v>238694.038999557</v>
      </c>
      <c r="CI305" s="95">
        <v>26786.675249576601</v>
      </c>
      <c r="CJ305" s="95">
        <v>2969153.7719421401</v>
      </c>
      <c r="CK305" s="95">
        <v>27376640.5546875</v>
      </c>
      <c r="CL305" s="95">
        <v>4153264.0863647498</v>
      </c>
      <c r="CM305" s="160">
        <v>29523.977044343901</v>
      </c>
      <c r="CN305" s="160">
        <v>4026212.1126708998</v>
      </c>
      <c r="CO305" s="160">
        <v>31391768.084472701</v>
      </c>
      <c r="CP305" s="95">
        <v>4153264.0863647498</v>
      </c>
      <c r="CQ305" s="95">
        <v>1134.5208439379901</v>
      </c>
      <c r="CR305" s="95">
        <v>194433.91487693801</v>
      </c>
      <c r="CS305" s="95">
        <v>1644438.2572784401</v>
      </c>
      <c r="CT305" s="95">
        <v>238987.34322166399</v>
      </c>
      <c r="CU305" s="161">
        <v>2973463.4648437477</v>
      </c>
      <c r="CV305" s="161">
        <v>27662215.876113929</v>
      </c>
    </row>
    <row r="306" spans="1:100" x14ac:dyDescent="0.2">
      <c r="A306" s="94" t="s">
        <v>55</v>
      </c>
      <c r="B306" s="96">
        <v>41334</v>
      </c>
      <c r="C306" s="95">
        <v>0</v>
      </c>
      <c r="D306" s="95">
        <v>12795.8105698824</v>
      </c>
      <c r="E306" s="95">
        <v>12896.705740928601</v>
      </c>
      <c r="F306" s="95">
        <v>9142.6290518045407</v>
      </c>
      <c r="G306" s="95">
        <v>1229.86188718677</v>
      </c>
      <c r="H306" s="95">
        <v>0</v>
      </c>
      <c r="I306" s="95">
        <v>0</v>
      </c>
      <c r="J306" s="95">
        <v>3059.3989948630301</v>
      </c>
      <c r="K306" s="95">
        <v>9.9216120762284792</v>
      </c>
      <c r="L306" s="95">
        <v>218.59235054627101</v>
      </c>
      <c r="M306" s="95">
        <v>237.78489455021901</v>
      </c>
      <c r="N306" s="95">
        <v>8009.0672867298099</v>
      </c>
      <c r="O306" s="95">
        <v>0</v>
      </c>
      <c r="P306" s="95">
        <v>274.80181211605702</v>
      </c>
      <c r="Q306" s="95">
        <v>16988.612252712301</v>
      </c>
      <c r="R306" s="95">
        <v>0</v>
      </c>
      <c r="S306" s="95">
        <v>70.651676952838898</v>
      </c>
      <c r="T306" s="95">
        <v>0</v>
      </c>
      <c r="U306" s="95">
        <v>3071.9559784531598</v>
      </c>
      <c r="V306" s="95">
        <v>0</v>
      </c>
      <c r="W306" s="95">
        <v>1096460.2818908701</v>
      </c>
      <c r="X306" s="95">
        <v>1648771.8973541299</v>
      </c>
      <c r="Y306" s="95">
        <v>988056.92654418899</v>
      </c>
      <c r="Z306" s="95">
        <v>205556.55614280701</v>
      </c>
      <c r="AA306" s="95">
        <v>0</v>
      </c>
      <c r="AB306" s="95">
        <v>0</v>
      </c>
      <c r="AC306" s="95">
        <v>1072185.14768982</v>
      </c>
      <c r="AD306" s="95">
        <v>1996.8335448652499</v>
      </c>
      <c r="AE306" s="95">
        <v>11643.8817375898</v>
      </c>
      <c r="AF306" s="95">
        <v>36871.679671764403</v>
      </c>
      <c r="AG306" s="95">
        <v>973969.46940612805</v>
      </c>
      <c r="AH306" s="95">
        <v>0</v>
      </c>
      <c r="AI306" s="95">
        <v>16070.708515882499</v>
      </c>
      <c r="AJ306" s="95">
        <v>1722484.8111877399</v>
      </c>
      <c r="AK306" s="95">
        <v>0</v>
      </c>
      <c r="AL306" s="95">
        <v>8503.9192584753</v>
      </c>
      <c r="AM306" s="95">
        <v>0</v>
      </c>
      <c r="AN306" s="95">
        <v>1074316.40522766</v>
      </c>
      <c r="AO306" s="95">
        <v>0</v>
      </c>
      <c r="AP306" s="95">
        <v>10905945.758667</v>
      </c>
      <c r="AQ306" s="95">
        <v>15258529.1828613</v>
      </c>
      <c r="AR306" s="95">
        <v>9383716.1375732403</v>
      </c>
      <c r="AS306" s="95">
        <v>1741223.45526123</v>
      </c>
      <c r="AT306" s="95">
        <v>0</v>
      </c>
      <c r="AU306" s="95">
        <v>0</v>
      </c>
      <c r="AV306" s="95">
        <v>4062676.9894103999</v>
      </c>
      <c r="AW306" s="95">
        <v>6370.93753874302</v>
      </c>
      <c r="AX306" s="95">
        <v>108302.681217194</v>
      </c>
      <c r="AY306" s="95">
        <v>338673.38500595099</v>
      </c>
      <c r="AZ306" s="95">
        <v>9201231.5518798791</v>
      </c>
      <c r="BA306" s="95">
        <v>0</v>
      </c>
      <c r="BB306" s="95">
        <v>140037.62412071199</v>
      </c>
      <c r="BC306" s="95">
        <v>15940211.371948199</v>
      </c>
      <c r="BD306" s="95">
        <v>0</v>
      </c>
      <c r="BE306" s="95">
        <v>74637.400673866301</v>
      </c>
      <c r="BF306" s="95">
        <v>0</v>
      </c>
      <c r="BG306" s="95">
        <v>4068509.5865173298</v>
      </c>
      <c r="BH306" s="95">
        <v>0</v>
      </c>
      <c r="BI306" s="95">
        <v>1424721.1679229699</v>
      </c>
      <c r="BJ306" s="95">
        <v>2693720.2779846201</v>
      </c>
      <c r="BK306" s="95">
        <v>1763700.0824585001</v>
      </c>
      <c r="BL306" s="95">
        <v>248536.83312988299</v>
      </c>
      <c r="BM306" s="95">
        <v>0</v>
      </c>
      <c r="BN306" s="95">
        <v>0</v>
      </c>
      <c r="BO306" s="95">
        <v>0</v>
      </c>
      <c r="BP306" s="95">
        <v>0</v>
      </c>
      <c r="BQ306" s="95">
        <v>0</v>
      </c>
      <c r="BR306" s="95">
        <v>47556.492705821998</v>
      </c>
      <c r="BS306" s="95">
        <v>1171205.46749878</v>
      </c>
      <c r="BT306" s="95">
        <v>0</v>
      </c>
      <c r="BU306" s="95">
        <v>11205.75</v>
      </c>
      <c r="BV306" s="95">
        <v>2931214.7676086398</v>
      </c>
      <c r="BW306" s="95">
        <v>0</v>
      </c>
      <c r="BX306" s="95">
        <v>5579.0899935960797</v>
      </c>
      <c r="BY306" s="95">
        <v>0</v>
      </c>
      <c r="BZ306" s="95">
        <v>0</v>
      </c>
      <c r="CA306" s="95">
        <v>25696.388259887699</v>
      </c>
      <c r="CB306" s="95">
        <v>2792042.8616027799</v>
      </c>
      <c r="CC306" s="95">
        <v>25802334.506591801</v>
      </c>
      <c r="CD306" s="95">
        <v>4191089.73614502</v>
      </c>
      <c r="CE306" s="95">
        <v>1231.0586103946</v>
      </c>
      <c r="CF306" s="95">
        <v>205914.61199378999</v>
      </c>
      <c r="CG306" s="95">
        <v>1743811.1316680899</v>
      </c>
      <c r="CH306" s="95">
        <v>248532.471862793</v>
      </c>
      <c r="CI306" s="95">
        <v>26928.288427352902</v>
      </c>
      <c r="CJ306" s="95">
        <v>3000151.4443969699</v>
      </c>
      <c r="CK306" s="95">
        <v>27800950.244628899</v>
      </c>
      <c r="CL306" s="95">
        <v>4438797.2910156297</v>
      </c>
      <c r="CM306" s="160">
        <v>29994.382045745901</v>
      </c>
      <c r="CN306" s="160">
        <v>4088370.5928955101</v>
      </c>
      <c r="CO306" s="160">
        <v>31875063.629150402</v>
      </c>
      <c r="CP306" s="95">
        <v>4438797.2910156297</v>
      </c>
      <c r="CQ306" s="95">
        <v>1164.21807689965</v>
      </c>
      <c r="CR306" s="95">
        <v>197537.045194626</v>
      </c>
      <c r="CS306" s="95">
        <v>1670525.2467956501</v>
      </c>
      <c r="CT306" s="95">
        <v>243622.70111656201</v>
      </c>
      <c r="CU306" s="161">
        <v>2997957.4735965701</v>
      </c>
      <c r="CV306" s="161">
        <v>27546145.638259891</v>
      </c>
    </row>
    <row r="307" spans="1:100" x14ac:dyDescent="0.2">
      <c r="A307" s="94" t="s">
        <v>55</v>
      </c>
      <c r="B307" s="96">
        <v>41426</v>
      </c>
      <c r="C307" s="95">
        <v>0</v>
      </c>
      <c r="D307" s="95">
        <v>12779.830449461901</v>
      </c>
      <c r="E307" s="95">
        <v>12910.3233653307</v>
      </c>
      <c r="F307" s="95">
        <v>9227.6883897781408</v>
      </c>
      <c r="G307" s="95">
        <v>1238.6821961998901</v>
      </c>
      <c r="H307" s="95">
        <v>0</v>
      </c>
      <c r="I307" s="95">
        <v>0</v>
      </c>
      <c r="J307" s="95">
        <v>3070.35001143813</v>
      </c>
      <c r="K307" s="95">
        <v>8.4512955562677199</v>
      </c>
      <c r="L307" s="95">
        <v>164.771131096408</v>
      </c>
      <c r="M307" s="95">
        <v>238.53886217437699</v>
      </c>
      <c r="N307" s="95">
        <v>8031.8968932032603</v>
      </c>
      <c r="O307" s="95">
        <v>0</v>
      </c>
      <c r="P307" s="95">
        <v>403.89021158963402</v>
      </c>
      <c r="Q307" s="95">
        <v>16875.0356376171</v>
      </c>
      <c r="R307" s="95">
        <v>0</v>
      </c>
      <c r="S307" s="95">
        <v>74.586255136877298</v>
      </c>
      <c r="T307" s="95">
        <v>0</v>
      </c>
      <c r="U307" s="95">
        <v>3081.77476429939</v>
      </c>
      <c r="V307" s="95">
        <v>0</v>
      </c>
      <c r="W307" s="95">
        <v>1067434.8976440399</v>
      </c>
      <c r="X307" s="95">
        <v>1649766.22155762</v>
      </c>
      <c r="Y307" s="95">
        <v>1008268.85027313</v>
      </c>
      <c r="Z307" s="95">
        <v>210823.393909454</v>
      </c>
      <c r="AA307" s="95">
        <v>0</v>
      </c>
      <c r="AB307" s="95">
        <v>0</v>
      </c>
      <c r="AC307" s="95">
        <v>1079684.4085540799</v>
      </c>
      <c r="AD307" s="95">
        <v>1489.9446051269799</v>
      </c>
      <c r="AE307" s="95">
        <v>13650.6001230478</v>
      </c>
      <c r="AF307" s="95">
        <v>38689.293519973799</v>
      </c>
      <c r="AG307" s="95">
        <v>980901.41750335705</v>
      </c>
      <c r="AH307" s="95">
        <v>0</v>
      </c>
      <c r="AI307" s="95">
        <v>24383.274753809001</v>
      </c>
      <c r="AJ307" s="95">
        <v>1627652.8706664999</v>
      </c>
      <c r="AK307" s="95">
        <v>0</v>
      </c>
      <c r="AL307" s="95">
        <v>9850.0775208473206</v>
      </c>
      <c r="AM307" s="95">
        <v>0</v>
      </c>
      <c r="AN307" s="95">
        <v>1080370.8869171101</v>
      </c>
      <c r="AO307" s="95">
        <v>0</v>
      </c>
      <c r="AP307" s="95">
        <v>9772004.0328369103</v>
      </c>
      <c r="AQ307" s="95">
        <v>15241900.6096191</v>
      </c>
      <c r="AR307" s="95">
        <v>9627401.28271484</v>
      </c>
      <c r="AS307" s="95">
        <v>1790990.8139801</v>
      </c>
      <c r="AT307" s="95">
        <v>0</v>
      </c>
      <c r="AU307" s="95">
        <v>0</v>
      </c>
      <c r="AV307" s="95">
        <v>4116688.72265625</v>
      </c>
      <c r="AW307" s="95">
        <v>4779.2041215896597</v>
      </c>
      <c r="AX307" s="95">
        <v>120805.074669838</v>
      </c>
      <c r="AY307" s="95">
        <v>349963.27643585199</v>
      </c>
      <c r="AZ307" s="95">
        <v>9341067.9559326209</v>
      </c>
      <c r="BA307" s="95">
        <v>0</v>
      </c>
      <c r="BB307" s="95">
        <v>215653.49593544001</v>
      </c>
      <c r="BC307" s="95">
        <v>15028716.270873999</v>
      </c>
      <c r="BD307" s="95">
        <v>0</v>
      </c>
      <c r="BE307" s="95">
        <v>84872.2290391922</v>
      </c>
      <c r="BF307" s="95">
        <v>0</v>
      </c>
      <c r="BG307" s="95">
        <v>4120133.0079956101</v>
      </c>
      <c r="BH307" s="95">
        <v>0</v>
      </c>
      <c r="BI307" s="95">
        <v>1237579.2005310101</v>
      </c>
      <c r="BJ307" s="95">
        <v>2715230.93441772</v>
      </c>
      <c r="BK307" s="95">
        <v>1796827.91714478</v>
      </c>
      <c r="BL307" s="95">
        <v>253899.01918792701</v>
      </c>
      <c r="BM307" s="95">
        <v>0</v>
      </c>
      <c r="BN307" s="95">
        <v>0</v>
      </c>
      <c r="BO307" s="95">
        <v>0</v>
      </c>
      <c r="BP307" s="95">
        <v>0</v>
      </c>
      <c r="BQ307" s="95">
        <v>0</v>
      </c>
      <c r="BR307" s="95">
        <v>48645.473072528803</v>
      </c>
      <c r="BS307" s="95">
        <v>1172651.6570892299</v>
      </c>
      <c r="BT307" s="95">
        <v>0</v>
      </c>
      <c r="BU307" s="95">
        <v>14970.919999957099</v>
      </c>
      <c r="BV307" s="95">
        <v>2678615.4826354999</v>
      </c>
      <c r="BW307" s="95">
        <v>0</v>
      </c>
      <c r="BX307" s="95">
        <v>7045.0699935555504</v>
      </c>
      <c r="BY307" s="95">
        <v>0</v>
      </c>
      <c r="BZ307" s="95">
        <v>0</v>
      </c>
      <c r="CA307" s="95">
        <v>25681.775866508498</v>
      </c>
      <c r="CB307" s="95">
        <v>2678051.0841369601</v>
      </c>
      <c r="CC307" s="95">
        <v>25081048.09375</v>
      </c>
      <c r="CD307" s="95">
        <v>3918182.8305358901</v>
      </c>
      <c r="CE307" s="95">
        <v>1235.92165593803</v>
      </c>
      <c r="CF307" s="95">
        <v>210349.21719741801</v>
      </c>
      <c r="CG307" s="95">
        <v>1787129.16885376</v>
      </c>
      <c r="CH307" s="95">
        <v>253896.852966309</v>
      </c>
      <c r="CI307" s="95">
        <v>26920.429416656501</v>
      </c>
      <c r="CJ307" s="95">
        <v>2889380.1531066899</v>
      </c>
      <c r="CK307" s="95">
        <v>26845257.3359375</v>
      </c>
      <c r="CL307" s="95">
        <v>4171924.53369141</v>
      </c>
      <c r="CM307" s="160">
        <v>30053.503543376901</v>
      </c>
      <c r="CN307" s="160">
        <v>3973540.0947570801</v>
      </c>
      <c r="CO307" s="160">
        <v>30961536.743408199</v>
      </c>
      <c r="CP307" s="95">
        <v>4171924.53369141</v>
      </c>
      <c r="CQ307" s="95">
        <v>1166.18238557875</v>
      </c>
      <c r="CR307" s="95">
        <v>200942.54582405099</v>
      </c>
      <c r="CS307" s="95">
        <v>1704830.2291259801</v>
      </c>
      <c r="CT307" s="95">
        <v>246936.61767768901</v>
      </c>
      <c r="CU307" s="161">
        <v>2888400.3013343783</v>
      </c>
      <c r="CV307" s="161">
        <v>26868177.26260376</v>
      </c>
    </row>
    <row r="308" spans="1:100" x14ac:dyDescent="0.2">
      <c r="A308" s="94" t="s">
        <v>55</v>
      </c>
      <c r="B308" s="96">
        <v>41518</v>
      </c>
      <c r="C308" s="95">
        <v>0</v>
      </c>
      <c r="D308" s="95">
        <v>12794.7928473949</v>
      </c>
      <c r="E308" s="95">
        <v>12794.274661183401</v>
      </c>
      <c r="F308" s="95">
        <v>9204.1610586643201</v>
      </c>
      <c r="G308" s="95">
        <v>1248.0966655463001</v>
      </c>
      <c r="H308" s="95">
        <v>0</v>
      </c>
      <c r="I308" s="95">
        <v>0</v>
      </c>
      <c r="J308" s="95">
        <v>3221.0617639124398</v>
      </c>
      <c r="K308" s="95">
        <v>7.87930534081534</v>
      </c>
      <c r="L308" s="95">
        <v>225.71428410150099</v>
      </c>
      <c r="M308" s="95">
        <v>242.863164510578</v>
      </c>
      <c r="N308" s="95">
        <v>8052.61158233881</v>
      </c>
      <c r="O308" s="95">
        <v>0</v>
      </c>
      <c r="P308" s="95">
        <v>758.78418910503399</v>
      </c>
      <c r="Q308" s="95">
        <v>16702.922380447399</v>
      </c>
      <c r="R308" s="95">
        <v>0</v>
      </c>
      <c r="S308" s="95">
        <v>77.959357114508705</v>
      </c>
      <c r="T308" s="95">
        <v>0</v>
      </c>
      <c r="U308" s="95">
        <v>3228.2770402133501</v>
      </c>
      <c r="V308" s="95">
        <v>0</v>
      </c>
      <c r="W308" s="95">
        <v>1080881.4331664999</v>
      </c>
      <c r="X308" s="95">
        <v>1625484.0707092299</v>
      </c>
      <c r="Y308" s="95">
        <v>997141.71573638904</v>
      </c>
      <c r="Z308" s="95">
        <v>209641.27296256999</v>
      </c>
      <c r="AA308" s="95">
        <v>0</v>
      </c>
      <c r="AB308" s="95">
        <v>0</v>
      </c>
      <c r="AC308" s="95">
        <v>1106615.9256744401</v>
      </c>
      <c r="AD308" s="95">
        <v>1508.1244393587101</v>
      </c>
      <c r="AE308" s="95">
        <v>10904.611163497</v>
      </c>
      <c r="AF308" s="95">
        <v>40291.149337291703</v>
      </c>
      <c r="AG308" s="95">
        <v>966714.50100707996</v>
      </c>
      <c r="AH308" s="95">
        <v>0</v>
      </c>
      <c r="AI308" s="95">
        <v>28248.909767866098</v>
      </c>
      <c r="AJ308" s="95">
        <v>1631922.3299865699</v>
      </c>
      <c r="AK308" s="95">
        <v>0</v>
      </c>
      <c r="AL308" s="95">
        <v>10812.9937925339</v>
      </c>
      <c r="AM308" s="95">
        <v>0</v>
      </c>
      <c r="AN308" s="95">
        <v>1108832.0769042999</v>
      </c>
      <c r="AO308" s="95">
        <v>0</v>
      </c>
      <c r="AP308" s="95">
        <v>10282006.512207</v>
      </c>
      <c r="AQ308" s="95">
        <v>15002945.494506801</v>
      </c>
      <c r="AR308" s="95">
        <v>9515143.5644531306</v>
      </c>
      <c r="AS308" s="95">
        <v>1785034.4472656299</v>
      </c>
      <c r="AT308" s="95">
        <v>0</v>
      </c>
      <c r="AU308" s="95">
        <v>0</v>
      </c>
      <c r="AV308" s="95">
        <v>4233778.6865844699</v>
      </c>
      <c r="AW308" s="95">
        <v>4825.7935390472403</v>
      </c>
      <c r="AX308" s="95">
        <v>107944.71396064801</v>
      </c>
      <c r="AY308" s="95">
        <v>363263.40698623698</v>
      </c>
      <c r="AZ308" s="95">
        <v>9199939.8834228497</v>
      </c>
      <c r="BA308" s="95">
        <v>0</v>
      </c>
      <c r="BB308" s="95">
        <v>280123.77894973801</v>
      </c>
      <c r="BC308" s="95">
        <v>15223352.165527301</v>
      </c>
      <c r="BD308" s="95">
        <v>0</v>
      </c>
      <c r="BE308" s="95">
        <v>85829.948936462402</v>
      </c>
      <c r="BF308" s="95">
        <v>0</v>
      </c>
      <c r="BG308" s="95">
        <v>4240680.9093017597</v>
      </c>
      <c r="BH308" s="95">
        <v>0</v>
      </c>
      <c r="BI308" s="95">
        <v>1260027.90852356</v>
      </c>
      <c r="BJ308" s="95">
        <v>2720219.3547668499</v>
      </c>
      <c r="BK308" s="95">
        <v>1815232.5747528099</v>
      </c>
      <c r="BL308" s="95">
        <v>253437.03857612601</v>
      </c>
      <c r="BM308" s="95">
        <v>0</v>
      </c>
      <c r="BN308" s="95">
        <v>0</v>
      </c>
      <c r="BO308" s="95">
        <v>0</v>
      </c>
      <c r="BP308" s="95">
        <v>0</v>
      </c>
      <c r="BQ308" s="95">
        <v>0</v>
      </c>
      <c r="BR308" s="95">
        <v>50319.402046203599</v>
      </c>
      <c r="BS308" s="95">
        <v>1178634.64306641</v>
      </c>
      <c r="BT308" s="95">
        <v>0</v>
      </c>
      <c r="BU308" s="95">
        <v>24002.25</v>
      </c>
      <c r="BV308" s="95">
        <v>2695146.9540100102</v>
      </c>
      <c r="BW308" s="95">
        <v>0</v>
      </c>
      <c r="BX308" s="95">
        <v>6724.1999911069897</v>
      </c>
      <c r="BY308" s="95">
        <v>0</v>
      </c>
      <c r="BZ308" s="95">
        <v>0</v>
      </c>
      <c r="CA308" s="95">
        <v>25638.279970884301</v>
      </c>
      <c r="CB308" s="95">
        <v>2705254.2655639602</v>
      </c>
      <c r="CC308" s="95">
        <v>25194216.459228501</v>
      </c>
      <c r="CD308" s="95">
        <v>3946614.5304870601</v>
      </c>
      <c r="CE308" s="95">
        <v>1248.0533273369099</v>
      </c>
      <c r="CF308" s="95">
        <v>209580.269079208</v>
      </c>
      <c r="CG308" s="95">
        <v>1785528.6518554699</v>
      </c>
      <c r="CH308" s="95">
        <v>253439.16447448701</v>
      </c>
      <c r="CI308" s="95">
        <v>26886.444792985902</v>
      </c>
      <c r="CJ308" s="95">
        <v>2914442.00537109</v>
      </c>
      <c r="CK308" s="95">
        <v>27059109.342529301</v>
      </c>
      <c r="CL308" s="95">
        <v>4199993.7183227502</v>
      </c>
      <c r="CM308" s="160">
        <v>30130.890254497499</v>
      </c>
      <c r="CN308" s="160">
        <v>4024088.7539367699</v>
      </c>
      <c r="CO308" s="160">
        <v>31334295.197509799</v>
      </c>
      <c r="CP308" s="95">
        <v>4199993.7183227502</v>
      </c>
      <c r="CQ308" s="95">
        <v>1170.65330260992</v>
      </c>
      <c r="CR308" s="95">
        <v>198543.707029343</v>
      </c>
      <c r="CS308" s="95">
        <v>1694371.7267608601</v>
      </c>
      <c r="CT308" s="95">
        <v>245767.06614112901</v>
      </c>
      <c r="CU308" s="161">
        <v>2914834.5346431681</v>
      </c>
      <c r="CV308" s="161">
        <v>26979745.111083969</v>
      </c>
    </row>
    <row r="309" spans="1:100" x14ac:dyDescent="0.2">
      <c r="A309" s="94" t="s">
        <v>55</v>
      </c>
      <c r="B309" s="96">
        <v>41609</v>
      </c>
      <c r="C309" s="95">
        <v>0</v>
      </c>
      <c r="D309" s="95">
        <v>14950.366253376</v>
      </c>
      <c r="E309" s="95">
        <v>12567.228896856301</v>
      </c>
      <c r="F309" s="95">
        <v>9069.2498155832309</v>
      </c>
      <c r="G309" s="95">
        <v>1257.5597109645601</v>
      </c>
      <c r="H309" s="95">
        <v>0</v>
      </c>
      <c r="I309" s="95">
        <v>0</v>
      </c>
      <c r="J309" s="95">
        <v>3237.55358627439</v>
      </c>
      <c r="K309" s="95">
        <v>7.6732479843194596</v>
      </c>
      <c r="L309" s="95">
        <v>167.41874856501801</v>
      </c>
      <c r="M309" s="95">
        <v>246.88071395643101</v>
      </c>
      <c r="N309" s="95">
        <v>7955.33212178946</v>
      </c>
      <c r="O309" s="95">
        <v>0</v>
      </c>
      <c r="P309" s="95">
        <v>2450.4016835391499</v>
      </c>
      <c r="Q309" s="95">
        <v>16582.472811937299</v>
      </c>
      <c r="R309" s="95">
        <v>0</v>
      </c>
      <c r="S309" s="95">
        <v>82.428049705922604</v>
      </c>
      <c r="T309" s="95">
        <v>0</v>
      </c>
      <c r="U309" s="95">
        <v>3239.1699444055598</v>
      </c>
      <c r="V309" s="95">
        <v>0</v>
      </c>
      <c r="W309" s="95">
        <v>1122215.7268829299</v>
      </c>
      <c r="X309" s="95">
        <v>1591816.6714477499</v>
      </c>
      <c r="Y309" s="95">
        <v>987450.20933532703</v>
      </c>
      <c r="Z309" s="95">
        <v>206073.460689545</v>
      </c>
      <c r="AA309" s="95">
        <v>0</v>
      </c>
      <c r="AB309" s="95">
        <v>0</v>
      </c>
      <c r="AC309" s="95">
        <v>1121957.5206756601</v>
      </c>
      <c r="AD309" s="95">
        <v>1655.7074684351701</v>
      </c>
      <c r="AE309" s="95">
        <v>17443.009303331401</v>
      </c>
      <c r="AF309" s="95">
        <v>39574.693332672097</v>
      </c>
      <c r="AG309" s="95">
        <v>953661.72405242897</v>
      </c>
      <c r="AH309" s="95">
        <v>0</v>
      </c>
      <c r="AI309" s="95">
        <v>150881.78397369399</v>
      </c>
      <c r="AJ309" s="95">
        <v>1618820.85914612</v>
      </c>
      <c r="AK309" s="95">
        <v>0</v>
      </c>
      <c r="AL309" s="95">
        <v>10726.3399823904</v>
      </c>
      <c r="AM309" s="95">
        <v>0</v>
      </c>
      <c r="AN309" s="95">
        <v>1123511.0041503899</v>
      </c>
      <c r="AO309" s="95">
        <v>0</v>
      </c>
      <c r="AP309" s="95">
        <v>10571299.1175537</v>
      </c>
      <c r="AQ309" s="95">
        <v>14742444.4064941</v>
      </c>
      <c r="AR309" s="95">
        <v>9430974.78442383</v>
      </c>
      <c r="AS309" s="95">
        <v>1762113.6836852999</v>
      </c>
      <c r="AT309" s="95">
        <v>0</v>
      </c>
      <c r="AU309" s="95">
        <v>0</v>
      </c>
      <c r="AV309" s="95">
        <v>4311081.4885253897</v>
      </c>
      <c r="AW309" s="95">
        <v>5367.9001045823097</v>
      </c>
      <c r="AX309" s="95">
        <v>145672.00604438799</v>
      </c>
      <c r="AY309" s="95">
        <v>360509.90546417201</v>
      </c>
      <c r="AZ309" s="95">
        <v>9087145.2061767597</v>
      </c>
      <c r="BA309" s="95">
        <v>0</v>
      </c>
      <c r="BB309" s="95">
        <v>1250259.99278259</v>
      </c>
      <c r="BC309" s="95">
        <v>15069718.5977783</v>
      </c>
      <c r="BD309" s="95">
        <v>0</v>
      </c>
      <c r="BE309" s="95">
        <v>88579.433078765898</v>
      </c>
      <c r="BF309" s="95">
        <v>0</v>
      </c>
      <c r="BG309" s="95">
        <v>4316062.4002075205</v>
      </c>
      <c r="BH309" s="95">
        <v>0</v>
      </c>
      <c r="BI309" s="95">
        <v>1264659.88635254</v>
      </c>
      <c r="BJ309" s="95">
        <v>2691606.9193115202</v>
      </c>
      <c r="BK309" s="95">
        <v>1809781.24079895</v>
      </c>
      <c r="BL309" s="95">
        <v>250002.673294067</v>
      </c>
      <c r="BM309" s="95">
        <v>0</v>
      </c>
      <c r="BN309" s="95">
        <v>0</v>
      </c>
      <c r="BO309" s="95">
        <v>0</v>
      </c>
      <c r="BP309" s="95">
        <v>0</v>
      </c>
      <c r="BQ309" s="95">
        <v>0</v>
      </c>
      <c r="BR309" s="95">
        <v>50548.991096973397</v>
      </c>
      <c r="BS309" s="95">
        <v>1177849.6245117199</v>
      </c>
      <c r="BT309" s="95">
        <v>0</v>
      </c>
      <c r="BU309" s="95">
        <v>83548.25</v>
      </c>
      <c r="BV309" s="95">
        <v>2682481.80645752</v>
      </c>
      <c r="BW309" s="95">
        <v>0</v>
      </c>
      <c r="BX309" s="95">
        <v>6909.9999921917897</v>
      </c>
      <c r="BY309" s="95">
        <v>0</v>
      </c>
      <c r="BZ309" s="95">
        <v>0</v>
      </c>
      <c r="CA309" s="95">
        <v>27466.975854158401</v>
      </c>
      <c r="CB309" s="95">
        <v>2718100.7349548298</v>
      </c>
      <c r="CC309" s="95">
        <v>25666366.8276367</v>
      </c>
      <c r="CD309" s="95">
        <v>3962142.1343078599</v>
      </c>
      <c r="CE309" s="95">
        <v>1258.9806600660099</v>
      </c>
      <c r="CF309" s="95">
        <v>206273.825481415</v>
      </c>
      <c r="CG309" s="95">
        <v>1763140.7286071801</v>
      </c>
      <c r="CH309" s="95">
        <v>250006.37521171599</v>
      </c>
      <c r="CI309" s="95">
        <v>28726.300386905699</v>
      </c>
      <c r="CJ309" s="95">
        <v>2923508.6832580599</v>
      </c>
      <c r="CK309" s="95">
        <v>27161789.825683601</v>
      </c>
      <c r="CL309" s="95">
        <v>4213139.3484497098</v>
      </c>
      <c r="CM309" s="160">
        <v>31711.7617375851</v>
      </c>
      <c r="CN309" s="160">
        <v>4042594.0651550302</v>
      </c>
      <c r="CO309" s="160">
        <v>31468811.6320801</v>
      </c>
      <c r="CP309" s="95">
        <v>4213139.3484497098</v>
      </c>
      <c r="CQ309" s="95">
        <v>1175.1252822578001</v>
      </c>
      <c r="CR309" s="95">
        <v>195360.815660477</v>
      </c>
      <c r="CS309" s="95">
        <v>1676444.7364654499</v>
      </c>
      <c r="CT309" s="95">
        <v>242946.68625640901</v>
      </c>
      <c r="CU309" s="161">
        <v>2924374.5604362446</v>
      </c>
      <c r="CV309" s="161">
        <v>27429507.556243882</v>
      </c>
    </row>
    <row r="310" spans="1:100" x14ac:dyDescent="0.2">
      <c r="A310" s="94" t="s">
        <v>55</v>
      </c>
      <c r="B310" s="96">
        <v>41699</v>
      </c>
      <c r="C310" s="95">
        <v>0</v>
      </c>
      <c r="D310" s="95">
        <v>12847.0350176096</v>
      </c>
      <c r="E310" s="95">
        <v>12794.5177514553</v>
      </c>
      <c r="F310" s="95">
        <v>9157.8276000022906</v>
      </c>
      <c r="G310" s="95">
        <v>1264.98983092606</v>
      </c>
      <c r="H310" s="95">
        <v>0</v>
      </c>
      <c r="I310" s="95">
        <v>0</v>
      </c>
      <c r="J310" s="95">
        <v>3273.3418862223598</v>
      </c>
      <c r="K310" s="95">
        <v>7.8942717835307104</v>
      </c>
      <c r="L310" s="95">
        <v>55.003993851132698</v>
      </c>
      <c r="M310" s="95">
        <v>328.59548684954598</v>
      </c>
      <c r="N310" s="95">
        <v>7974.4013817310297</v>
      </c>
      <c r="O310" s="95">
        <v>0</v>
      </c>
      <c r="P310" s="95">
        <v>11353.365353703501</v>
      </c>
      <c r="Q310" s="95">
        <v>4660.8175248503703</v>
      </c>
      <c r="R310" s="95">
        <v>0</v>
      </c>
      <c r="S310" s="95">
        <v>83.838616224937098</v>
      </c>
      <c r="T310" s="95">
        <v>0</v>
      </c>
      <c r="U310" s="95">
        <v>3284.5072049796599</v>
      </c>
      <c r="V310" s="95">
        <v>0</v>
      </c>
      <c r="W310" s="95">
        <v>1053913.6197967499</v>
      </c>
      <c r="X310" s="95">
        <v>1612937.7518920901</v>
      </c>
      <c r="Y310" s="95">
        <v>987335.58908081101</v>
      </c>
      <c r="Z310" s="95">
        <v>206028.97738838199</v>
      </c>
      <c r="AA310" s="95">
        <v>0</v>
      </c>
      <c r="AB310" s="95">
        <v>0</v>
      </c>
      <c r="AC310" s="95">
        <v>1133501.80409241</v>
      </c>
      <c r="AD310" s="95">
        <v>1813.69391490519</v>
      </c>
      <c r="AE310" s="95">
        <v>5786.2608315348598</v>
      </c>
      <c r="AF310" s="95">
        <v>43232.606084823601</v>
      </c>
      <c r="AG310" s="95">
        <v>950117.64099121105</v>
      </c>
      <c r="AH310" s="95">
        <v>0</v>
      </c>
      <c r="AI310" s="95">
        <v>914864.15538787795</v>
      </c>
      <c r="AJ310" s="95">
        <v>639017.24742889404</v>
      </c>
      <c r="AK310" s="95">
        <v>0</v>
      </c>
      <c r="AL310" s="95">
        <v>10461.1244206429</v>
      </c>
      <c r="AM310" s="95">
        <v>0</v>
      </c>
      <c r="AN310" s="95">
        <v>1135539.91966248</v>
      </c>
      <c r="AO310" s="95">
        <v>0</v>
      </c>
      <c r="AP310" s="95">
        <v>8942244.5786132794</v>
      </c>
      <c r="AQ310" s="95">
        <v>15248683.392822299</v>
      </c>
      <c r="AR310" s="95">
        <v>9524892.0364990197</v>
      </c>
      <c r="AS310" s="95">
        <v>1773116.6349029499</v>
      </c>
      <c r="AT310" s="95">
        <v>0</v>
      </c>
      <c r="AU310" s="95">
        <v>0</v>
      </c>
      <c r="AV310" s="95">
        <v>4384092.0883178702</v>
      </c>
      <c r="AW310" s="95">
        <v>5892.7741541266396</v>
      </c>
      <c r="AX310" s="95">
        <v>48683.219806671099</v>
      </c>
      <c r="AY310" s="95">
        <v>396175.71249771101</v>
      </c>
      <c r="AZ310" s="95">
        <v>9095916.5810546894</v>
      </c>
      <c r="BA310" s="95">
        <v>0</v>
      </c>
      <c r="BB310" s="95">
        <v>7644581.9372558603</v>
      </c>
      <c r="BC310" s="95">
        <v>5912117.9866943397</v>
      </c>
      <c r="BD310" s="95">
        <v>0</v>
      </c>
      <c r="BE310" s="95">
        <v>88007.479522705107</v>
      </c>
      <c r="BF310" s="95">
        <v>0</v>
      </c>
      <c r="BG310" s="95">
        <v>4389592.23974609</v>
      </c>
      <c r="BH310" s="95">
        <v>0</v>
      </c>
      <c r="BI310" s="95">
        <v>709950.43520355201</v>
      </c>
      <c r="BJ310" s="95">
        <v>2735449.2526245099</v>
      </c>
      <c r="BK310" s="95">
        <v>1836636.80314636</v>
      </c>
      <c r="BL310" s="95">
        <v>251156.05418968201</v>
      </c>
      <c r="BM310" s="95">
        <v>0</v>
      </c>
      <c r="BN310" s="95">
        <v>0</v>
      </c>
      <c r="BO310" s="95">
        <v>0</v>
      </c>
      <c r="BP310" s="95">
        <v>0</v>
      </c>
      <c r="BQ310" s="95">
        <v>0</v>
      </c>
      <c r="BR310" s="95">
        <v>63526.267275810198</v>
      </c>
      <c r="BS310" s="95">
        <v>1163991.4727783201</v>
      </c>
      <c r="BT310" s="95">
        <v>0</v>
      </c>
      <c r="BU310" s="95">
        <v>646804.69999694801</v>
      </c>
      <c r="BV310" s="95">
        <v>1591886.65242004</v>
      </c>
      <c r="BW310" s="95">
        <v>0</v>
      </c>
      <c r="BX310" s="95">
        <v>7030.7299944162396</v>
      </c>
      <c r="BY310" s="95">
        <v>0</v>
      </c>
      <c r="BZ310" s="95">
        <v>0</v>
      </c>
      <c r="CA310" s="95">
        <v>25658.429801702499</v>
      </c>
      <c r="CB310" s="95">
        <v>2632192.3025817899</v>
      </c>
      <c r="CC310" s="95">
        <v>23985073.7814941</v>
      </c>
      <c r="CD310" s="95">
        <v>3505357.4315795898</v>
      </c>
      <c r="CE310" s="95">
        <v>1265.2056904435201</v>
      </c>
      <c r="CF310" s="95">
        <v>206198.57186508199</v>
      </c>
      <c r="CG310" s="95">
        <v>1774110.21957397</v>
      </c>
      <c r="CH310" s="95">
        <v>251152.653203964</v>
      </c>
      <c r="CI310" s="95">
        <v>26922.506678342801</v>
      </c>
      <c r="CJ310" s="95">
        <v>2839412.1638488802</v>
      </c>
      <c r="CK310" s="95">
        <v>25942783.520996101</v>
      </c>
      <c r="CL310" s="95">
        <v>3756460.2332153302</v>
      </c>
      <c r="CM310" s="160">
        <v>30174.349917650201</v>
      </c>
      <c r="CN310" s="160">
        <v>3983869.41223145</v>
      </c>
      <c r="CO310" s="160">
        <v>30348392.651855499</v>
      </c>
      <c r="CP310" s="95">
        <v>3756460.2332153302</v>
      </c>
      <c r="CQ310" s="95">
        <v>1186.01477649808</v>
      </c>
      <c r="CR310" s="95">
        <v>195739.17552375799</v>
      </c>
      <c r="CS310" s="95">
        <v>1686835.55055237</v>
      </c>
      <c r="CT310" s="95">
        <v>245182.86082077</v>
      </c>
      <c r="CU310" s="161">
        <v>2838390.8744468717</v>
      </c>
      <c r="CV310" s="161">
        <v>25759184.001068071</v>
      </c>
    </row>
    <row r="311" spans="1:100" x14ac:dyDescent="0.2">
      <c r="A311" s="94" t="s">
        <v>55</v>
      </c>
      <c r="B311" s="96">
        <v>41791</v>
      </c>
      <c r="C311" s="95">
        <v>0</v>
      </c>
      <c r="D311" s="95">
        <v>12042.8929347992</v>
      </c>
      <c r="E311" s="95">
        <v>12677.6572453976</v>
      </c>
      <c r="F311" s="95">
        <v>9138.8662613630295</v>
      </c>
      <c r="G311" s="95">
        <v>1266.2795855999</v>
      </c>
      <c r="H311" s="95">
        <v>0</v>
      </c>
      <c r="I311" s="95">
        <v>0</v>
      </c>
      <c r="J311" s="95">
        <v>3303.9292778670801</v>
      </c>
      <c r="K311" s="95">
        <v>7.5216015375917804</v>
      </c>
      <c r="L311" s="95">
        <v>37.114724819082802</v>
      </c>
      <c r="M311" s="95">
        <v>330.23158008605202</v>
      </c>
      <c r="N311" s="95">
        <v>7904.5857325196303</v>
      </c>
      <c r="O311" s="95">
        <v>0</v>
      </c>
      <c r="P311" s="95">
        <v>11864.674734115601</v>
      </c>
      <c r="Q311" s="95">
        <v>4636.8706942200697</v>
      </c>
      <c r="R311" s="95">
        <v>0</v>
      </c>
      <c r="S311" s="95">
        <v>80.154757656157003</v>
      </c>
      <c r="T311" s="95">
        <v>0</v>
      </c>
      <c r="U311" s="95">
        <v>3314.8716779649299</v>
      </c>
      <c r="V311" s="95">
        <v>0</v>
      </c>
      <c r="W311" s="95">
        <v>1007504.85832977</v>
      </c>
      <c r="X311" s="95">
        <v>1591310.0020904499</v>
      </c>
      <c r="Y311" s="95">
        <v>986778.55449676502</v>
      </c>
      <c r="Z311" s="95">
        <v>203989.045976639</v>
      </c>
      <c r="AA311" s="95">
        <v>0</v>
      </c>
      <c r="AB311" s="95">
        <v>0</v>
      </c>
      <c r="AC311" s="95">
        <v>1142694.68534851</v>
      </c>
      <c r="AD311" s="95">
        <v>2205.91403031349</v>
      </c>
      <c r="AE311" s="95">
        <v>5413.32564431429</v>
      </c>
      <c r="AF311" s="95">
        <v>44908.974662780798</v>
      </c>
      <c r="AG311" s="95">
        <v>937831.96438598598</v>
      </c>
      <c r="AH311" s="95">
        <v>0</v>
      </c>
      <c r="AI311" s="95">
        <v>1118070.5049591099</v>
      </c>
      <c r="AJ311" s="95">
        <v>632858.46988678002</v>
      </c>
      <c r="AK311" s="95">
        <v>0</v>
      </c>
      <c r="AL311" s="95">
        <v>10307.2283183336</v>
      </c>
      <c r="AM311" s="95">
        <v>0</v>
      </c>
      <c r="AN311" s="95">
        <v>1144308.46292114</v>
      </c>
      <c r="AO311" s="95">
        <v>0</v>
      </c>
      <c r="AP311" s="95">
        <v>9051255.1085205097</v>
      </c>
      <c r="AQ311" s="95">
        <v>14873532.606323199</v>
      </c>
      <c r="AR311" s="95">
        <v>9503029.1402587909</v>
      </c>
      <c r="AS311" s="95">
        <v>1763840.13804626</v>
      </c>
      <c r="AT311" s="95">
        <v>0</v>
      </c>
      <c r="AU311" s="95">
        <v>0</v>
      </c>
      <c r="AV311" s="95">
        <v>4446754.8190917997</v>
      </c>
      <c r="AW311" s="95">
        <v>7215.4820532202702</v>
      </c>
      <c r="AX311" s="95">
        <v>43254.303796291402</v>
      </c>
      <c r="AY311" s="95">
        <v>413363.55842590297</v>
      </c>
      <c r="AZ311" s="95">
        <v>8994307.3970947303</v>
      </c>
      <c r="BA311" s="95">
        <v>0</v>
      </c>
      <c r="BB311" s="95">
        <v>9434245.7489013709</v>
      </c>
      <c r="BC311" s="95">
        <v>5676925.2080078097</v>
      </c>
      <c r="BD311" s="95">
        <v>0</v>
      </c>
      <c r="BE311" s="95">
        <v>87652.025735855103</v>
      </c>
      <c r="BF311" s="95">
        <v>0</v>
      </c>
      <c r="BG311" s="95">
        <v>4453126.4072265597</v>
      </c>
      <c r="BH311" s="95">
        <v>0</v>
      </c>
      <c r="BI311" s="95">
        <v>773194.85704803502</v>
      </c>
      <c r="BJ311" s="95">
        <v>2756861.7828674298</v>
      </c>
      <c r="BK311" s="95">
        <v>1868801.3745269801</v>
      </c>
      <c r="BL311" s="95">
        <v>253983.33565521199</v>
      </c>
      <c r="BM311" s="95">
        <v>0</v>
      </c>
      <c r="BN311" s="95">
        <v>0</v>
      </c>
      <c r="BO311" s="95">
        <v>0</v>
      </c>
      <c r="BP311" s="95">
        <v>0</v>
      </c>
      <c r="BQ311" s="95">
        <v>0</v>
      </c>
      <c r="BR311" s="95">
        <v>64831.258809089697</v>
      </c>
      <c r="BS311" s="95">
        <v>1152817.8423004199</v>
      </c>
      <c r="BT311" s="95">
        <v>0</v>
      </c>
      <c r="BU311" s="95">
        <v>691014.33999633801</v>
      </c>
      <c r="BV311" s="95">
        <v>1602252.10452271</v>
      </c>
      <c r="BW311" s="95">
        <v>0</v>
      </c>
      <c r="BX311" s="95">
        <v>7372.6899946331996</v>
      </c>
      <c r="BY311" s="95">
        <v>0</v>
      </c>
      <c r="BZ311" s="95">
        <v>0</v>
      </c>
      <c r="CA311" s="95">
        <v>24748.288747072202</v>
      </c>
      <c r="CB311" s="95">
        <v>2634469.8674011198</v>
      </c>
      <c r="CC311" s="95">
        <v>23938420.0380859</v>
      </c>
      <c r="CD311" s="95">
        <v>3504905.7496032701</v>
      </c>
      <c r="CE311" s="95">
        <v>1265.1826478093899</v>
      </c>
      <c r="CF311" s="95">
        <v>203727.68146514901</v>
      </c>
      <c r="CG311" s="95">
        <v>1761874.0096130399</v>
      </c>
      <c r="CH311" s="95">
        <v>253982.29062271101</v>
      </c>
      <c r="CI311" s="95">
        <v>26016.2953016758</v>
      </c>
      <c r="CJ311" s="95">
        <v>2838055.9517822298</v>
      </c>
      <c r="CK311" s="95">
        <v>25712667.548339799</v>
      </c>
      <c r="CL311" s="95">
        <v>3759660.1677551302</v>
      </c>
      <c r="CM311" s="160">
        <v>29387.666887044899</v>
      </c>
      <c r="CN311" s="160">
        <v>3984177.0480041499</v>
      </c>
      <c r="CO311" s="160">
        <v>30172461.3510742</v>
      </c>
      <c r="CP311" s="95">
        <v>3759660.1677551302</v>
      </c>
      <c r="CQ311" s="95">
        <v>1189.00633005798</v>
      </c>
      <c r="CR311" s="95">
        <v>193670.69590377799</v>
      </c>
      <c r="CS311" s="95">
        <v>1675028.68367004</v>
      </c>
      <c r="CT311" s="95">
        <v>246900.797031403</v>
      </c>
      <c r="CU311" s="161">
        <v>2838197.5488662687</v>
      </c>
      <c r="CV311" s="161">
        <v>25700294.047698941</v>
      </c>
    </row>
    <row r="312" spans="1:100" x14ac:dyDescent="0.2">
      <c r="A312" s="94" t="s">
        <v>55</v>
      </c>
      <c r="B312" s="96">
        <v>41883</v>
      </c>
      <c r="C312" s="95">
        <v>0</v>
      </c>
      <c r="D312" s="95">
        <v>11624.7233587503</v>
      </c>
      <c r="E312" s="95">
        <v>12699.601544737799</v>
      </c>
      <c r="F312" s="95">
        <v>9177.9314453601801</v>
      </c>
      <c r="G312" s="95">
        <v>1293.0487713515799</v>
      </c>
      <c r="H312" s="95">
        <v>0</v>
      </c>
      <c r="I312" s="95">
        <v>0</v>
      </c>
      <c r="J312" s="95">
        <v>3322.2834620773801</v>
      </c>
      <c r="K312" s="95">
        <v>4.9827791910502102</v>
      </c>
      <c r="L312" s="95">
        <v>57.624862435739502</v>
      </c>
      <c r="M312" s="95">
        <v>340.254768464714</v>
      </c>
      <c r="N312" s="95">
        <v>7836.78038144112</v>
      </c>
      <c r="O312" s="95">
        <v>0</v>
      </c>
      <c r="P312" s="95">
        <v>13182.263530731199</v>
      </c>
      <c r="Q312" s="95">
        <v>4610.5098683834103</v>
      </c>
      <c r="R312" s="95">
        <v>0</v>
      </c>
      <c r="S312" s="95">
        <v>76.568401869386406</v>
      </c>
      <c r="T312" s="95">
        <v>0</v>
      </c>
      <c r="U312" s="95">
        <v>3325.6376663446399</v>
      </c>
      <c r="V312" s="95">
        <v>0</v>
      </c>
      <c r="W312" s="95">
        <v>975005.50936889602</v>
      </c>
      <c r="X312" s="95">
        <v>1581508.83003235</v>
      </c>
      <c r="Y312" s="95">
        <v>983767.010444641</v>
      </c>
      <c r="Z312" s="95">
        <v>205210.48860549901</v>
      </c>
      <c r="AA312" s="95">
        <v>0</v>
      </c>
      <c r="AB312" s="95">
        <v>0</v>
      </c>
      <c r="AC312" s="95">
        <v>1144103.22914124</v>
      </c>
      <c r="AD312" s="95">
        <v>932.52694562822603</v>
      </c>
      <c r="AE312" s="95">
        <v>3836.8539386391599</v>
      </c>
      <c r="AF312" s="95">
        <v>46401.079946517901</v>
      </c>
      <c r="AG312" s="95">
        <v>925678.927970886</v>
      </c>
      <c r="AH312" s="95">
        <v>0</v>
      </c>
      <c r="AI312" s="95">
        <v>747253.86966705299</v>
      </c>
      <c r="AJ312" s="95">
        <v>619482.34416961705</v>
      </c>
      <c r="AK312" s="95">
        <v>0</v>
      </c>
      <c r="AL312" s="95">
        <v>9921.8712151050604</v>
      </c>
      <c r="AM312" s="95">
        <v>0</v>
      </c>
      <c r="AN312" s="95">
        <v>1145631.3929443399</v>
      </c>
      <c r="AO312" s="95">
        <v>0</v>
      </c>
      <c r="AP312" s="95">
        <v>8413190.3964843806</v>
      </c>
      <c r="AQ312" s="95">
        <v>14758105.6984863</v>
      </c>
      <c r="AR312" s="95">
        <v>9483507.0021972694</v>
      </c>
      <c r="AS312" s="95">
        <v>1782851.5043792699</v>
      </c>
      <c r="AT312" s="95">
        <v>0</v>
      </c>
      <c r="AU312" s="95">
        <v>0</v>
      </c>
      <c r="AV312" s="95">
        <v>4465516.7667846698</v>
      </c>
      <c r="AW312" s="95">
        <v>3036.4046810567402</v>
      </c>
      <c r="AX312" s="95">
        <v>37126.626871585802</v>
      </c>
      <c r="AY312" s="95">
        <v>428161.49478149402</v>
      </c>
      <c r="AZ312" s="95">
        <v>8884155.30712891</v>
      </c>
      <c r="BA312" s="95">
        <v>0</v>
      </c>
      <c r="BB312" s="95">
        <v>7073118.7730102502</v>
      </c>
      <c r="BC312" s="95">
        <v>5572451.9537963904</v>
      </c>
      <c r="BD312" s="95">
        <v>0</v>
      </c>
      <c r="BE312" s="95">
        <v>83510.861433982805</v>
      </c>
      <c r="BF312" s="95">
        <v>0</v>
      </c>
      <c r="BG312" s="95">
        <v>4470444.9344482403</v>
      </c>
      <c r="BH312" s="95">
        <v>0</v>
      </c>
      <c r="BI312" s="95">
        <v>719273.42401123</v>
      </c>
      <c r="BJ312" s="95">
        <v>2767158.5803222698</v>
      </c>
      <c r="BK312" s="95">
        <v>1888418.6018371601</v>
      </c>
      <c r="BL312" s="95">
        <v>260130.136693954</v>
      </c>
      <c r="BM312" s="95">
        <v>0</v>
      </c>
      <c r="BN312" s="95">
        <v>0</v>
      </c>
      <c r="BO312" s="95">
        <v>0</v>
      </c>
      <c r="BP312" s="95">
        <v>0</v>
      </c>
      <c r="BQ312" s="95">
        <v>0</v>
      </c>
      <c r="BR312" s="95">
        <v>66692.373580932603</v>
      </c>
      <c r="BS312" s="95">
        <v>1134880.82673645</v>
      </c>
      <c r="BT312" s="95">
        <v>0</v>
      </c>
      <c r="BU312" s="95">
        <v>641485.52999877895</v>
      </c>
      <c r="BV312" s="95">
        <v>1621735.04826355</v>
      </c>
      <c r="BW312" s="95">
        <v>0</v>
      </c>
      <c r="BX312" s="95">
        <v>6095.9699947833997</v>
      </c>
      <c r="BY312" s="95">
        <v>0</v>
      </c>
      <c r="BZ312" s="95">
        <v>0</v>
      </c>
      <c r="CA312" s="95">
        <v>24334.266811370901</v>
      </c>
      <c r="CB312" s="95">
        <v>2558020.3002624498</v>
      </c>
      <c r="CC312" s="95">
        <v>23128387.1879883</v>
      </c>
      <c r="CD312" s="95">
        <v>3478077.0135192899</v>
      </c>
      <c r="CE312" s="95">
        <v>1293.44262163341</v>
      </c>
      <c r="CF312" s="95">
        <v>205212.07104873701</v>
      </c>
      <c r="CG312" s="95">
        <v>1783636.56869507</v>
      </c>
      <c r="CH312" s="95">
        <v>260131.15704155</v>
      </c>
      <c r="CI312" s="95">
        <v>25630.643106699001</v>
      </c>
      <c r="CJ312" s="95">
        <v>2763130.5179748498</v>
      </c>
      <c r="CK312" s="95">
        <v>24972833.348877002</v>
      </c>
      <c r="CL312" s="95">
        <v>3737544.3982849098</v>
      </c>
      <c r="CM312" s="160">
        <v>28956.5030181408</v>
      </c>
      <c r="CN312" s="160">
        <v>3906814.15692139</v>
      </c>
      <c r="CO312" s="160">
        <v>29448779.1164551</v>
      </c>
      <c r="CP312" s="95">
        <v>3737544.3982849098</v>
      </c>
      <c r="CQ312" s="95">
        <v>1218.6959165036701</v>
      </c>
      <c r="CR312" s="95">
        <v>195173.972249985</v>
      </c>
      <c r="CS312" s="95">
        <v>1697869.65986633</v>
      </c>
      <c r="CT312" s="95">
        <v>252814.040273666</v>
      </c>
      <c r="CU312" s="161">
        <v>2763232.3713111868</v>
      </c>
      <c r="CV312" s="161">
        <v>24912023.756683368</v>
      </c>
    </row>
    <row r="313" spans="1:100" x14ac:dyDescent="0.2">
      <c r="A313" s="94" t="s">
        <v>55</v>
      </c>
      <c r="B313" s="96">
        <v>41974</v>
      </c>
      <c r="C313" s="95">
        <v>0</v>
      </c>
      <c r="D313" s="95">
        <v>11504.043018579499</v>
      </c>
      <c r="E313" s="95">
        <v>12642.2090224028</v>
      </c>
      <c r="F313" s="95">
        <v>9147.6442525386792</v>
      </c>
      <c r="G313" s="95">
        <v>1313.7667189538499</v>
      </c>
      <c r="H313" s="95">
        <v>0</v>
      </c>
      <c r="I313" s="95">
        <v>0</v>
      </c>
      <c r="J313" s="95">
        <v>3322.0597039163099</v>
      </c>
      <c r="K313" s="95">
        <v>5.4079717649729</v>
      </c>
      <c r="L313" s="95">
        <v>39.755080408416703</v>
      </c>
      <c r="M313" s="95">
        <v>345.25961859524301</v>
      </c>
      <c r="N313" s="95">
        <v>7776.3921943306896</v>
      </c>
      <c r="O313" s="95">
        <v>0</v>
      </c>
      <c r="P313" s="95">
        <v>11033.4892675877</v>
      </c>
      <c r="Q313" s="95">
        <v>4613.2125290632202</v>
      </c>
      <c r="R313" s="95">
        <v>0</v>
      </c>
      <c r="S313" s="95">
        <v>77.784316521137995</v>
      </c>
      <c r="T313" s="95">
        <v>0</v>
      </c>
      <c r="U313" s="95">
        <v>3323.25805446506</v>
      </c>
      <c r="V313" s="95">
        <v>0</v>
      </c>
      <c r="W313" s="95">
        <v>939656.05839538598</v>
      </c>
      <c r="X313" s="95">
        <v>1574702.71174622</v>
      </c>
      <c r="Y313" s="95">
        <v>979840.20669555699</v>
      </c>
      <c r="Z313" s="95">
        <v>211264.66082191499</v>
      </c>
      <c r="AA313" s="95">
        <v>0</v>
      </c>
      <c r="AB313" s="95">
        <v>0</v>
      </c>
      <c r="AC313" s="95">
        <v>1134737.7396240199</v>
      </c>
      <c r="AD313" s="95">
        <v>1197.3099158704299</v>
      </c>
      <c r="AE313" s="95">
        <v>6707.6110360622397</v>
      </c>
      <c r="AF313" s="95">
        <v>47155.840200901002</v>
      </c>
      <c r="AG313" s="95">
        <v>913135.11821746803</v>
      </c>
      <c r="AH313" s="95">
        <v>0</v>
      </c>
      <c r="AI313" s="95">
        <v>1223154.6319580099</v>
      </c>
      <c r="AJ313" s="95">
        <v>615937.39142608596</v>
      </c>
      <c r="AK313" s="95">
        <v>0</v>
      </c>
      <c r="AL313" s="95">
        <v>10335.4336895943</v>
      </c>
      <c r="AM313" s="95">
        <v>0</v>
      </c>
      <c r="AN313" s="95">
        <v>1135695.5542755099</v>
      </c>
      <c r="AO313" s="95">
        <v>0</v>
      </c>
      <c r="AP313" s="95">
        <v>8082899.7349853497</v>
      </c>
      <c r="AQ313" s="95">
        <v>14747106.303466801</v>
      </c>
      <c r="AR313" s="95">
        <v>9466733.8836669903</v>
      </c>
      <c r="AS313" s="95">
        <v>1842744.7222442599</v>
      </c>
      <c r="AT313" s="95">
        <v>0</v>
      </c>
      <c r="AU313" s="95">
        <v>0</v>
      </c>
      <c r="AV313" s="95">
        <v>4450059.3103027297</v>
      </c>
      <c r="AW313" s="95">
        <v>3951.6389395594601</v>
      </c>
      <c r="AX313" s="95">
        <v>56384.726445198103</v>
      </c>
      <c r="AY313" s="95">
        <v>438322.100128174</v>
      </c>
      <c r="AZ313" s="95">
        <v>8779617.0655517597</v>
      </c>
      <c r="BA313" s="95">
        <v>0</v>
      </c>
      <c r="BB313" s="95">
        <v>10015867.878418</v>
      </c>
      <c r="BC313" s="95">
        <v>5552909.5256347703</v>
      </c>
      <c r="BD313" s="95">
        <v>0</v>
      </c>
      <c r="BE313" s="95">
        <v>88949.668977737398</v>
      </c>
      <c r="BF313" s="95">
        <v>0</v>
      </c>
      <c r="BG313" s="95">
        <v>4453441.63317871</v>
      </c>
      <c r="BH313" s="95">
        <v>0</v>
      </c>
      <c r="BI313" s="95">
        <v>682616.12491607701</v>
      </c>
      <c r="BJ313" s="95">
        <v>2785287.0050964402</v>
      </c>
      <c r="BK313" s="95">
        <v>1908933.2161254899</v>
      </c>
      <c r="BL313" s="95">
        <v>270159.38676071202</v>
      </c>
      <c r="BM313" s="95">
        <v>0</v>
      </c>
      <c r="BN313" s="95">
        <v>0</v>
      </c>
      <c r="BO313" s="95">
        <v>0</v>
      </c>
      <c r="BP313" s="95">
        <v>0</v>
      </c>
      <c r="BQ313" s="95">
        <v>0</v>
      </c>
      <c r="BR313" s="95">
        <v>67107.812307357803</v>
      </c>
      <c r="BS313" s="95">
        <v>1121934.5732879599</v>
      </c>
      <c r="BT313" s="95">
        <v>0</v>
      </c>
      <c r="BU313" s="95">
        <v>670642.79999542201</v>
      </c>
      <c r="BV313" s="95">
        <v>1629570.02793884</v>
      </c>
      <c r="BW313" s="95">
        <v>0</v>
      </c>
      <c r="BX313" s="95">
        <v>6764.7199956178702</v>
      </c>
      <c r="BY313" s="95">
        <v>0</v>
      </c>
      <c r="BZ313" s="95">
        <v>0</v>
      </c>
      <c r="CA313" s="95">
        <v>24083.3916430473</v>
      </c>
      <c r="CB313" s="95">
        <v>2513374.4188842801</v>
      </c>
      <c r="CC313" s="95">
        <v>23002656.248535201</v>
      </c>
      <c r="CD313" s="95">
        <v>3453213.57339478</v>
      </c>
      <c r="CE313" s="95">
        <v>1313.5548646003001</v>
      </c>
      <c r="CF313" s="95">
        <v>211376.72302627601</v>
      </c>
      <c r="CG313" s="95">
        <v>1842900.3045043901</v>
      </c>
      <c r="CH313" s="95">
        <v>270161.37752151501</v>
      </c>
      <c r="CI313" s="95">
        <v>25393.852372646299</v>
      </c>
      <c r="CJ313" s="95">
        <v>2723724.1073608398</v>
      </c>
      <c r="CK313" s="95">
        <v>24636888.934814502</v>
      </c>
      <c r="CL313" s="95">
        <v>3722205.8078002902</v>
      </c>
      <c r="CM313" s="160">
        <v>28505.2907950878</v>
      </c>
      <c r="CN313" s="160">
        <v>3852829.4110412602</v>
      </c>
      <c r="CO313" s="160">
        <v>29060238.762451202</v>
      </c>
      <c r="CP313" s="95">
        <v>3722205.8078002902</v>
      </c>
      <c r="CQ313" s="95">
        <v>1236.0515134334601</v>
      </c>
      <c r="CR313" s="95">
        <v>200923.065132141</v>
      </c>
      <c r="CS313" s="95">
        <v>1753981.6055755599</v>
      </c>
      <c r="CT313" s="95">
        <v>262906.40267944301</v>
      </c>
      <c r="CU313" s="161">
        <v>2724751.1419105562</v>
      </c>
      <c r="CV313" s="161">
        <v>24845556.553039592</v>
      </c>
    </row>
    <row r="314" spans="1:100" x14ac:dyDescent="0.2">
      <c r="A314" s="94" t="s">
        <v>55</v>
      </c>
      <c r="B314" s="96">
        <v>42064</v>
      </c>
      <c r="C314" s="95">
        <v>0</v>
      </c>
      <c r="D314" s="95">
        <v>11585.2169253826</v>
      </c>
      <c r="E314" s="95">
        <v>12609.6587988138</v>
      </c>
      <c r="F314" s="95">
        <v>9178.5118250846899</v>
      </c>
      <c r="G314" s="95">
        <v>1334.93418744206</v>
      </c>
      <c r="H314" s="95">
        <v>0</v>
      </c>
      <c r="I314" s="95">
        <v>0</v>
      </c>
      <c r="J314" s="95">
        <v>3340.6796911358801</v>
      </c>
      <c r="K314" s="95">
        <v>3</v>
      </c>
      <c r="L314" s="95">
        <v>39.6505238371901</v>
      </c>
      <c r="M314" s="95">
        <v>342.87472060695302</v>
      </c>
      <c r="N314" s="95">
        <v>7770.1845884323102</v>
      </c>
      <c r="O314" s="95">
        <v>0</v>
      </c>
      <c r="P314" s="95">
        <v>10523.986710548401</v>
      </c>
      <c r="Q314" s="95">
        <v>4649.6875612139702</v>
      </c>
      <c r="R314" s="95">
        <v>0</v>
      </c>
      <c r="S314" s="95">
        <v>75.576428866013899</v>
      </c>
      <c r="T314" s="95">
        <v>0</v>
      </c>
      <c r="U314" s="95">
        <v>3345.7847019136002</v>
      </c>
      <c r="V314" s="95">
        <v>0</v>
      </c>
      <c r="W314" s="95">
        <v>973860.67316436803</v>
      </c>
      <c r="X314" s="95">
        <v>1563251.2742157001</v>
      </c>
      <c r="Y314" s="95">
        <v>975490.03067016602</v>
      </c>
      <c r="Z314" s="95">
        <v>213256.98713874799</v>
      </c>
      <c r="AA314" s="95">
        <v>0</v>
      </c>
      <c r="AB314" s="95">
        <v>0</v>
      </c>
      <c r="AC314" s="95">
        <v>1136585.5998382601</v>
      </c>
      <c r="AD314" s="95">
        <v>853.732383728027</v>
      </c>
      <c r="AE314" s="95">
        <v>6127.4338219165802</v>
      </c>
      <c r="AF314" s="95">
        <v>47457.423641204798</v>
      </c>
      <c r="AG314" s="95">
        <v>904073.48497009301</v>
      </c>
      <c r="AH314" s="95">
        <v>0</v>
      </c>
      <c r="AI314" s="95">
        <v>898885.67498779297</v>
      </c>
      <c r="AJ314" s="95">
        <v>622889.38391113305</v>
      </c>
      <c r="AK314" s="95">
        <v>0</v>
      </c>
      <c r="AL314" s="95">
        <v>10939.581899881399</v>
      </c>
      <c r="AM314" s="95">
        <v>0</v>
      </c>
      <c r="AN314" s="95">
        <v>1137598.5652465799</v>
      </c>
      <c r="AO314" s="95">
        <v>0</v>
      </c>
      <c r="AP314" s="95">
        <v>8558132.125</v>
      </c>
      <c r="AQ314" s="95">
        <v>14701032.4973145</v>
      </c>
      <c r="AR314" s="95">
        <v>9445016.1872558594</v>
      </c>
      <c r="AS314" s="95">
        <v>1866812.55949402</v>
      </c>
      <c r="AT314" s="95">
        <v>0</v>
      </c>
      <c r="AU314" s="95">
        <v>0</v>
      </c>
      <c r="AV314" s="95">
        <v>4494180.5066528302</v>
      </c>
      <c r="AW314" s="95">
        <v>2804</v>
      </c>
      <c r="AX314" s="95">
        <v>50758.604708194704</v>
      </c>
      <c r="AY314" s="95">
        <v>438090.16719436599</v>
      </c>
      <c r="AZ314" s="95">
        <v>8701621.2775878906</v>
      </c>
      <c r="BA314" s="95">
        <v>0</v>
      </c>
      <c r="BB314" s="95">
        <v>7505314.2466430701</v>
      </c>
      <c r="BC314" s="95">
        <v>5656468.2938842801</v>
      </c>
      <c r="BD314" s="95">
        <v>0</v>
      </c>
      <c r="BE314" s="95">
        <v>95558.213873863206</v>
      </c>
      <c r="BF314" s="95">
        <v>0</v>
      </c>
      <c r="BG314" s="95">
        <v>4496254.9631957998</v>
      </c>
      <c r="BH314" s="95">
        <v>0</v>
      </c>
      <c r="BI314" s="95">
        <v>691316.60945129395</v>
      </c>
      <c r="BJ314" s="95">
        <v>2791527.7520141602</v>
      </c>
      <c r="BK314" s="95">
        <v>1943480.55374146</v>
      </c>
      <c r="BL314" s="95">
        <v>267816.46620559698</v>
      </c>
      <c r="BM314" s="95">
        <v>0</v>
      </c>
      <c r="BN314" s="95">
        <v>0</v>
      </c>
      <c r="BO314" s="95">
        <v>0</v>
      </c>
      <c r="BP314" s="95">
        <v>0</v>
      </c>
      <c r="BQ314" s="95">
        <v>0</v>
      </c>
      <c r="BR314" s="95">
        <v>67609.387940406799</v>
      </c>
      <c r="BS314" s="95">
        <v>1129713.9176940899</v>
      </c>
      <c r="BT314" s="95">
        <v>0</v>
      </c>
      <c r="BU314" s="95">
        <v>636038.25</v>
      </c>
      <c r="BV314" s="95">
        <v>1659276.8900909401</v>
      </c>
      <c r="BW314" s="95">
        <v>0</v>
      </c>
      <c r="BX314" s="95">
        <v>7762.6799935102499</v>
      </c>
      <c r="BY314" s="95">
        <v>0</v>
      </c>
      <c r="BZ314" s="95">
        <v>0</v>
      </c>
      <c r="CA314" s="95">
        <v>24218.513911008798</v>
      </c>
      <c r="CB314" s="95">
        <v>2545657.1711120601</v>
      </c>
      <c r="CC314" s="95">
        <v>23105802.2033691</v>
      </c>
      <c r="CD314" s="95">
        <v>3522113.5176391602</v>
      </c>
      <c r="CE314" s="95">
        <v>1335.98798011243</v>
      </c>
      <c r="CF314" s="95">
        <v>213336.14721488999</v>
      </c>
      <c r="CG314" s="95">
        <v>1867240.5569152799</v>
      </c>
      <c r="CH314" s="95">
        <v>267815.15032959002</v>
      </c>
      <c r="CI314" s="95">
        <v>25549.4732871056</v>
      </c>
      <c r="CJ314" s="95">
        <v>2759686.2164306599</v>
      </c>
      <c r="CK314" s="95">
        <v>25098130.3276367</v>
      </c>
      <c r="CL314" s="95">
        <v>3790806.2433776902</v>
      </c>
      <c r="CM314" s="160">
        <v>28865.1719341278</v>
      </c>
      <c r="CN314" s="160">
        <v>3901602.6997375502</v>
      </c>
      <c r="CO314" s="160">
        <v>29607668.228271499</v>
      </c>
      <c r="CP314" s="95">
        <v>3790806.2433776902</v>
      </c>
      <c r="CQ314" s="95">
        <v>1261.15016409755</v>
      </c>
      <c r="CR314" s="95">
        <v>202390.105545044</v>
      </c>
      <c r="CS314" s="95">
        <v>1773791.9729919401</v>
      </c>
      <c r="CT314" s="95">
        <v>261563.36666488601</v>
      </c>
      <c r="CU314" s="161">
        <v>2758993.3183269501</v>
      </c>
      <c r="CV314" s="161">
        <v>24973042.760284379</v>
      </c>
    </row>
    <row r="315" spans="1:100" x14ac:dyDescent="0.2">
      <c r="A315" s="94" t="s">
        <v>55</v>
      </c>
      <c r="B315" s="96">
        <v>42156</v>
      </c>
      <c r="C315" s="95">
        <v>0</v>
      </c>
      <c r="D315" s="95">
        <v>11565.4379550219</v>
      </c>
      <c r="E315" s="95">
        <v>12533.624755263299</v>
      </c>
      <c r="F315" s="95">
        <v>9176.8644762039203</v>
      </c>
      <c r="G315" s="95">
        <v>1368.8790552318101</v>
      </c>
      <c r="H315" s="95">
        <v>0</v>
      </c>
      <c r="I315" s="95">
        <v>0</v>
      </c>
      <c r="J315" s="95">
        <v>3393.5307615101301</v>
      </c>
      <c r="K315" s="95">
        <v>2</v>
      </c>
      <c r="L315" s="95">
        <v>40.992846451699698</v>
      </c>
      <c r="M315" s="95">
        <v>329.63229723647203</v>
      </c>
      <c r="N315" s="95">
        <v>7680.3046429157303</v>
      </c>
      <c r="O315" s="95">
        <v>0</v>
      </c>
      <c r="P315" s="95">
        <v>11395.011488079999</v>
      </c>
      <c r="Q315" s="95">
        <v>4685.3349621892003</v>
      </c>
      <c r="R315" s="95">
        <v>0</v>
      </c>
      <c r="S315" s="95">
        <v>73.495540766976802</v>
      </c>
      <c r="T315" s="95">
        <v>0</v>
      </c>
      <c r="U315" s="95">
        <v>3397.94231000543</v>
      </c>
      <c r="V315" s="95">
        <v>0</v>
      </c>
      <c r="W315" s="95">
        <v>979830.16462707496</v>
      </c>
      <c r="X315" s="95">
        <v>1538484.6295165999</v>
      </c>
      <c r="Y315" s="95">
        <v>969964.82897186303</v>
      </c>
      <c r="Z315" s="95">
        <v>217974.95140075701</v>
      </c>
      <c r="AA315" s="95">
        <v>0</v>
      </c>
      <c r="AB315" s="95">
        <v>0</v>
      </c>
      <c r="AC315" s="95">
        <v>1149319.5207366899</v>
      </c>
      <c r="AD315" s="95">
        <v>812.49898719787598</v>
      </c>
      <c r="AE315" s="95">
        <v>6305.1670019030598</v>
      </c>
      <c r="AF315" s="95">
        <v>45614.182748317697</v>
      </c>
      <c r="AG315" s="95">
        <v>893446.43095397903</v>
      </c>
      <c r="AH315" s="95">
        <v>0</v>
      </c>
      <c r="AI315" s="95">
        <v>1008765.18914795</v>
      </c>
      <c r="AJ315" s="95">
        <v>615159.57320404099</v>
      </c>
      <c r="AK315" s="95">
        <v>0</v>
      </c>
      <c r="AL315" s="95">
        <v>10613.517903685601</v>
      </c>
      <c r="AM315" s="95">
        <v>0</v>
      </c>
      <c r="AN315" s="95">
        <v>1149612.8965759301</v>
      </c>
      <c r="AO315" s="95">
        <v>0</v>
      </c>
      <c r="AP315" s="95">
        <v>8426881.9862060491</v>
      </c>
      <c r="AQ315" s="95">
        <v>14517959.7418213</v>
      </c>
      <c r="AR315" s="95">
        <v>9421235.4670410194</v>
      </c>
      <c r="AS315" s="95">
        <v>1916338.19178772</v>
      </c>
      <c r="AT315" s="95">
        <v>0</v>
      </c>
      <c r="AU315" s="95">
        <v>0</v>
      </c>
      <c r="AV315" s="95">
        <v>4564740.2192382803</v>
      </c>
      <c r="AW315" s="95">
        <v>2712</v>
      </c>
      <c r="AX315" s="95">
        <v>52757.5316462517</v>
      </c>
      <c r="AY315" s="95">
        <v>422913.124454498</v>
      </c>
      <c r="AZ315" s="95">
        <v>8633547.4216308594</v>
      </c>
      <c r="BA315" s="95">
        <v>0</v>
      </c>
      <c r="BB315" s="95">
        <v>8605468.3299560491</v>
      </c>
      <c r="BC315" s="95">
        <v>5597897.2199707003</v>
      </c>
      <c r="BD315" s="95">
        <v>0</v>
      </c>
      <c r="BE315" s="95">
        <v>92344.936237335205</v>
      </c>
      <c r="BF315" s="95">
        <v>0</v>
      </c>
      <c r="BG315" s="95">
        <v>4566834.0895385696</v>
      </c>
      <c r="BH315" s="95">
        <v>0</v>
      </c>
      <c r="BI315" s="95">
        <v>715582.345466614</v>
      </c>
      <c r="BJ315" s="95">
        <v>2790000.71234131</v>
      </c>
      <c r="BK315" s="95">
        <v>1952210.2080993699</v>
      </c>
      <c r="BL315" s="95">
        <v>275493.07092285203</v>
      </c>
      <c r="BM315" s="95">
        <v>0</v>
      </c>
      <c r="BN315" s="95">
        <v>0</v>
      </c>
      <c r="BO315" s="95">
        <v>0</v>
      </c>
      <c r="BP315" s="95">
        <v>0</v>
      </c>
      <c r="BQ315" s="95">
        <v>0</v>
      </c>
      <c r="BR315" s="95">
        <v>64787.369403839097</v>
      </c>
      <c r="BS315" s="95">
        <v>1108084.2078094501</v>
      </c>
      <c r="BT315" s="95">
        <v>0</v>
      </c>
      <c r="BU315" s="95">
        <v>650576.31999969506</v>
      </c>
      <c r="BV315" s="95">
        <v>1671754.12329102</v>
      </c>
      <c r="BW315" s="95">
        <v>0</v>
      </c>
      <c r="BX315" s="95">
        <v>7888.3199933767301</v>
      </c>
      <c r="BY315" s="95">
        <v>0</v>
      </c>
      <c r="BZ315" s="95">
        <v>0</v>
      </c>
      <c r="CA315" s="95">
        <v>24133.145786523801</v>
      </c>
      <c r="CB315" s="95">
        <v>2507055.11114502</v>
      </c>
      <c r="CC315" s="95">
        <v>22943058.666015599</v>
      </c>
      <c r="CD315" s="95">
        <v>3480406.5771179199</v>
      </c>
      <c r="CE315" s="95">
        <v>1367.35791778564</v>
      </c>
      <c r="CF315" s="95">
        <v>217817.06580352801</v>
      </c>
      <c r="CG315" s="95">
        <v>1915568.2212219201</v>
      </c>
      <c r="CH315" s="95">
        <v>275492.83653640701</v>
      </c>
      <c r="CI315" s="95">
        <v>25504.135547399499</v>
      </c>
      <c r="CJ315" s="95">
        <v>2725463.1779479999</v>
      </c>
      <c r="CK315" s="95">
        <v>24879061.584472701</v>
      </c>
      <c r="CL315" s="95">
        <v>3756996.6641845698</v>
      </c>
      <c r="CM315" s="160">
        <v>28939.267427444502</v>
      </c>
      <c r="CN315" s="160">
        <v>3877085.0484314002</v>
      </c>
      <c r="CO315" s="160">
        <v>29453926.6572266</v>
      </c>
      <c r="CP315" s="95">
        <v>3756996.6641845698</v>
      </c>
      <c r="CQ315" s="95">
        <v>1297.96128802001</v>
      </c>
      <c r="CR315" s="95">
        <v>207337.587852478</v>
      </c>
      <c r="CS315" s="95">
        <v>1822017.62892151</v>
      </c>
      <c r="CT315" s="95">
        <v>268057.00363922102</v>
      </c>
      <c r="CU315" s="161">
        <v>2724872.1769485478</v>
      </c>
      <c r="CV315" s="161">
        <v>24858626.887237519</v>
      </c>
    </row>
    <row r="316" spans="1:100" x14ac:dyDescent="0.2">
      <c r="A316" s="94" t="s">
        <v>55</v>
      </c>
      <c r="B316" s="96">
        <v>42248</v>
      </c>
      <c r="C316" s="95">
        <v>0</v>
      </c>
      <c r="D316" s="95">
        <v>11542.9763914347</v>
      </c>
      <c r="E316" s="95">
        <v>12513.041187524799</v>
      </c>
      <c r="F316" s="95">
        <v>9200.2605057954806</v>
      </c>
      <c r="G316" s="95">
        <v>1371.11461827159</v>
      </c>
      <c r="H316" s="95">
        <v>0</v>
      </c>
      <c r="I316" s="95">
        <v>0</v>
      </c>
      <c r="J316" s="95">
        <v>3435.1391417682198</v>
      </c>
      <c r="K316" s="95">
        <v>1</v>
      </c>
      <c r="L316" s="95">
        <v>37.240537870675297</v>
      </c>
      <c r="M316" s="95">
        <v>309.170222695917</v>
      </c>
      <c r="N316" s="95">
        <v>7641.1832424998302</v>
      </c>
      <c r="O316" s="95">
        <v>0</v>
      </c>
      <c r="P316" s="95">
        <v>12438.339648842801</v>
      </c>
      <c r="Q316" s="95">
        <v>4669.8657875060999</v>
      </c>
      <c r="R316" s="95">
        <v>0</v>
      </c>
      <c r="S316" s="95">
        <v>72.829873980022995</v>
      </c>
      <c r="T316" s="95">
        <v>0</v>
      </c>
      <c r="U316" s="95">
        <v>3435.2244572341401</v>
      </c>
      <c r="V316" s="95">
        <v>0</v>
      </c>
      <c r="W316" s="95">
        <v>948788.22236633301</v>
      </c>
      <c r="X316" s="95">
        <v>1529787.0279540999</v>
      </c>
      <c r="Y316" s="95">
        <v>971168.07695007301</v>
      </c>
      <c r="Z316" s="95">
        <v>220545.98626899699</v>
      </c>
      <c r="AA316" s="95">
        <v>0</v>
      </c>
      <c r="AB316" s="95">
        <v>0</v>
      </c>
      <c r="AC316" s="95">
        <v>1158118.4488677999</v>
      </c>
      <c r="AD316" s="95">
        <v>422.75798702240002</v>
      </c>
      <c r="AE316" s="95">
        <v>3624.3851532041999</v>
      </c>
      <c r="AF316" s="95">
        <v>42909.980156421698</v>
      </c>
      <c r="AG316" s="95">
        <v>887852.48644256603</v>
      </c>
      <c r="AH316" s="95">
        <v>0</v>
      </c>
      <c r="AI316" s="95">
        <v>787749.78572082496</v>
      </c>
      <c r="AJ316" s="95">
        <v>608353.16712951695</v>
      </c>
      <c r="AK316" s="95">
        <v>0</v>
      </c>
      <c r="AL316" s="95">
        <v>10318.9169658422</v>
      </c>
      <c r="AM316" s="95">
        <v>0</v>
      </c>
      <c r="AN316" s="95">
        <v>1159230.09205627</v>
      </c>
      <c r="AO316" s="95">
        <v>0</v>
      </c>
      <c r="AP316" s="95">
        <v>8251942.0787353497</v>
      </c>
      <c r="AQ316" s="95">
        <v>14444137.833740201</v>
      </c>
      <c r="AR316" s="95">
        <v>9460379.5488281306</v>
      </c>
      <c r="AS316" s="95">
        <v>1943504.8607482901</v>
      </c>
      <c r="AT316" s="95">
        <v>0</v>
      </c>
      <c r="AU316" s="95">
        <v>0</v>
      </c>
      <c r="AV316" s="95">
        <v>4625289.7274169903</v>
      </c>
      <c r="AW316" s="95">
        <v>1410</v>
      </c>
      <c r="AX316" s="95">
        <v>33939.6379857063</v>
      </c>
      <c r="AY316" s="95">
        <v>397940.37068557699</v>
      </c>
      <c r="AZ316" s="95">
        <v>8602562.6146240197</v>
      </c>
      <c r="BA316" s="95">
        <v>0</v>
      </c>
      <c r="BB316" s="95">
        <v>7319375.0580444299</v>
      </c>
      <c r="BC316" s="95">
        <v>5559764.4208984403</v>
      </c>
      <c r="BD316" s="95">
        <v>0</v>
      </c>
      <c r="BE316" s="95">
        <v>90151.248101234407</v>
      </c>
      <c r="BF316" s="95">
        <v>0</v>
      </c>
      <c r="BG316" s="95">
        <v>4628242.46020508</v>
      </c>
      <c r="BH316" s="95">
        <v>0</v>
      </c>
      <c r="BI316" s="95">
        <v>691888.49655914295</v>
      </c>
      <c r="BJ316" s="95">
        <v>2786311.79327393</v>
      </c>
      <c r="BK316" s="95">
        <v>1967381.5035095201</v>
      </c>
      <c r="BL316" s="95">
        <v>279327.14576721197</v>
      </c>
      <c r="BM316" s="95">
        <v>0</v>
      </c>
      <c r="BN316" s="95">
        <v>0</v>
      </c>
      <c r="BO316" s="95">
        <v>0</v>
      </c>
      <c r="BP316" s="95">
        <v>0</v>
      </c>
      <c r="BQ316" s="95">
        <v>0</v>
      </c>
      <c r="BR316" s="95">
        <v>61306.221782207504</v>
      </c>
      <c r="BS316" s="95">
        <v>1089857.2456207301</v>
      </c>
      <c r="BT316" s="95">
        <v>0</v>
      </c>
      <c r="BU316" s="95">
        <v>624172.479995728</v>
      </c>
      <c r="BV316" s="95">
        <v>1682271.10585022</v>
      </c>
      <c r="BW316" s="95">
        <v>0</v>
      </c>
      <c r="BX316" s="95">
        <v>6580.97999304533</v>
      </c>
      <c r="BY316" s="95">
        <v>0</v>
      </c>
      <c r="BZ316" s="95">
        <v>0</v>
      </c>
      <c r="CA316" s="95">
        <v>24053.083813667301</v>
      </c>
      <c r="CB316" s="95">
        <v>2480430.6430053702</v>
      </c>
      <c r="CC316" s="95">
        <v>22677949.837402299</v>
      </c>
      <c r="CD316" s="95">
        <v>3479050.9956970201</v>
      </c>
      <c r="CE316" s="95">
        <v>1372.74629534781</v>
      </c>
      <c r="CF316" s="95">
        <v>220551.81786155701</v>
      </c>
      <c r="CG316" s="95">
        <v>1944008.7197570801</v>
      </c>
      <c r="CH316" s="95">
        <v>279326.68576049799</v>
      </c>
      <c r="CI316" s="95">
        <v>25431.171499967601</v>
      </c>
      <c r="CJ316" s="95">
        <v>2700780.8062439002</v>
      </c>
      <c r="CK316" s="95">
        <v>24661873.622070301</v>
      </c>
      <c r="CL316" s="95">
        <v>3757831.2991332998</v>
      </c>
      <c r="CM316" s="160">
        <v>28848.441614151001</v>
      </c>
      <c r="CN316" s="160">
        <v>3857707.0887146001</v>
      </c>
      <c r="CO316" s="160">
        <v>29283869.5461426</v>
      </c>
      <c r="CP316" s="95">
        <v>3757831.2991332998</v>
      </c>
      <c r="CQ316" s="95">
        <v>1301.3668410778</v>
      </c>
      <c r="CR316" s="95">
        <v>210157.56641387899</v>
      </c>
      <c r="CS316" s="95">
        <v>1853059.4636230499</v>
      </c>
      <c r="CT316" s="95">
        <v>271191.15190887498</v>
      </c>
      <c r="CU316" s="161">
        <v>2700982.4608669272</v>
      </c>
      <c r="CV316" s="161">
        <v>24621958.557159379</v>
      </c>
    </row>
    <row r="317" spans="1:100" x14ac:dyDescent="0.2">
      <c r="A317" s="94" t="s">
        <v>55</v>
      </c>
      <c r="B317" s="96">
        <v>42339</v>
      </c>
      <c r="C317" s="95">
        <v>0</v>
      </c>
      <c r="D317" s="95">
        <v>11567.7185425758</v>
      </c>
      <c r="E317" s="95">
        <v>12520.5327939987</v>
      </c>
      <c r="F317" s="95">
        <v>9282.5335257053393</v>
      </c>
      <c r="G317" s="95">
        <v>1378.92620295286</v>
      </c>
      <c r="H317" s="95">
        <v>0</v>
      </c>
      <c r="I317" s="95">
        <v>0</v>
      </c>
      <c r="J317" s="95">
        <v>3480.9907549321701</v>
      </c>
      <c r="K317" s="95">
        <v>1</v>
      </c>
      <c r="L317" s="95">
        <v>39.597032966557897</v>
      </c>
      <c r="M317" s="95">
        <v>297.46449780091598</v>
      </c>
      <c r="N317" s="95">
        <v>7631.1705216765404</v>
      </c>
      <c r="O317" s="95">
        <v>0</v>
      </c>
      <c r="P317" s="95">
        <v>11279.2148405313</v>
      </c>
      <c r="Q317" s="95">
        <v>4687.8882502317401</v>
      </c>
      <c r="R317" s="95">
        <v>0</v>
      </c>
      <c r="S317" s="95">
        <v>65.841765875928104</v>
      </c>
      <c r="T317" s="95">
        <v>0</v>
      </c>
      <c r="U317" s="95">
        <v>3479.3377096652998</v>
      </c>
      <c r="V317" s="95">
        <v>0</v>
      </c>
      <c r="W317" s="95">
        <v>932100.75649261498</v>
      </c>
      <c r="X317" s="95">
        <v>1522319.80101013</v>
      </c>
      <c r="Y317" s="95">
        <v>970895.75720214797</v>
      </c>
      <c r="Z317" s="95">
        <v>220405.15886878999</v>
      </c>
      <c r="AA317" s="95">
        <v>0</v>
      </c>
      <c r="AB317" s="95">
        <v>0</v>
      </c>
      <c r="AC317" s="95">
        <v>1177542.71159363</v>
      </c>
      <c r="AD317" s="95">
        <v>427.39680576324503</v>
      </c>
      <c r="AE317" s="95">
        <v>5767.7322297096298</v>
      </c>
      <c r="AF317" s="95">
        <v>42697.365490913398</v>
      </c>
      <c r="AG317" s="95">
        <v>883106.03003692604</v>
      </c>
      <c r="AH317" s="95">
        <v>0</v>
      </c>
      <c r="AI317" s="95">
        <v>1112083.52949524</v>
      </c>
      <c r="AJ317" s="95">
        <v>602978.18076324498</v>
      </c>
      <c r="AK317" s="95">
        <v>0</v>
      </c>
      <c r="AL317" s="95">
        <v>10323.769042968799</v>
      </c>
      <c r="AM317" s="95">
        <v>0</v>
      </c>
      <c r="AN317" s="95">
        <v>1177428.94236755</v>
      </c>
      <c r="AO317" s="95">
        <v>0</v>
      </c>
      <c r="AP317" s="95">
        <v>8127101.9418334998</v>
      </c>
      <c r="AQ317" s="95">
        <v>14406666.3791504</v>
      </c>
      <c r="AR317" s="95">
        <v>9458595.3194580097</v>
      </c>
      <c r="AS317" s="95">
        <v>1936848.5957183801</v>
      </c>
      <c r="AT317" s="95">
        <v>0</v>
      </c>
      <c r="AU317" s="95">
        <v>0</v>
      </c>
      <c r="AV317" s="95">
        <v>4738974.5299072303</v>
      </c>
      <c r="AW317" s="95">
        <v>1421</v>
      </c>
      <c r="AX317" s="95">
        <v>49086.741669178002</v>
      </c>
      <c r="AY317" s="95">
        <v>402235.19167709397</v>
      </c>
      <c r="AZ317" s="95">
        <v>8563233.2229003906</v>
      </c>
      <c r="BA317" s="95">
        <v>0</v>
      </c>
      <c r="BB317" s="95">
        <v>9382823.0446777306</v>
      </c>
      <c r="BC317" s="95">
        <v>5508205.5029296903</v>
      </c>
      <c r="BD317" s="95">
        <v>0</v>
      </c>
      <c r="BE317" s="95">
        <v>89834.200286865205</v>
      </c>
      <c r="BF317" s="95">
        <v>0</v>
      </c>
      <c r="BG317" s="95">
        <v>4739922.75634766</v>
      </c>
      <c r="BH317" s="95">
        <v>0</v>
      </c>
      <c r="BI317" s="95">
        <v>1018812.73828125</v>
      </c>
      <c r="BJ317" s="95">
        <v>2805732.9920654302</v>
      </c>
      <c r="BK317" s="95">
        <v>1997972.1881256099</v>
      </c>
      <c r="BL317" s="95">
        <v>283407.24475097703</v>
      </c>
      <c r="BM317" s="95">
        <v>0</v>
      </c>
      <c r="BN317" s="95">
        <v>0</v>
      </c>
      <c r="BO317" s="95">
        <v>0</v>
      </c>
      <c r="BP317" s="95">
        <v>0</v>
      </c>
      <c r="BQ317" s="95">
        <v>0</v>
      </c>
      <c r="BR317" s="95">
        <v>60820.473725318901</v>
      </c>
      <c r="BS317" s="95">
        <v>1084334.6859436</v>
      </c>
      <c r="BT317" s="95">
        <v>0</v>
      </c>
      <c r="BU317" s="95">
        <v>1012958.75</v>
      </c>
      <c r="BV317" s="95">
        <v>1702882.5233306901</v>
      </c>
      <c r="BW317" s="95">
        <v>0</v>
      </c>
      <c r="BX317" s="95">
        <v>10443.71997118</v>
      </c>
      <c r="BY317" s="95">
        <v>0</v>
      </c>
      <c r="BZ317" s="95">
        <v>0</v>
      </c>
      <c r="CA317" s="95">
        <v>24038.2350580692</v>
      </c>
      <c r="CB317" s="95">
        <v>2457608.53515625</v>
      </c>
      <c r="CC317" s="95">
        <v>22637528.885742199</v>
      </c>
      <c r="CD317" s="95">
        <v>3832429.2204284701</v>
      </c>
      <c r="CE317" s="95">
        <v>1376.68841762841</v>
      </c>
      <c r="CF317" s="95">
        <v>220487.293138504</v>
      </c>
      <c r="CG317" s="95">
        <v>1936324.4238281299</v>
      </c>
      <c r="CH317" s="95">
        <v>283406.400596619</v>
      </c>
      <c r="CI317" s="95">
        <v>25414.072958946199</v>
      </c>
      <c r="CJ317" s="95">
        <v>2677266.4333496098</v>
      </c>
      <c r="CK317" s="95">
        <v>24457136.356445301</v>
      </c>
      <c r="CL317" s="95">
        <v>4114009.3954162602</v>
      </c>
      <c r="CM317" s="160">
        <v>28729.3114328384</v>
      </c>
      <c r="CN317" s="160">
        <v>3852048.1306152302</v>
      </c>
      <c r="CO317" s="160">
        <v>29180558.255859401</v>
      </c>
      <c r="CP317" s="95">
        <v>4114009.3954162602</v>
      </c>
      <c r="CQ317" s="95">
        <v>1309.9630414098499</v>
      </c>
      <c r="CR317" s="95">
        <v>210077.26981162999</v>
      </c>
      <c r="CS317" s="95">
        <v>1845945.8286132801</v>
      </c>
      <c r="CT317" s="95">
        <v>272322.96022415202</v>
      </c>
      <c r="CU317" s="161">
        <v>2678095.828294754</v>
      </c>
      <c r="CV317" s="161">
        <v>24573853.309570327</v>
      </c>
    </row>
    <row r="318" spans="1:100" x14ac:dyDescent="0.2">
      <c r="A318" s="94" t="s">
        <v>55</v>
      </c>
      <c r="B318" s="96">
        <v>42430</v>
      </c>
      <c r="C318" s="95">
        <v>0</v>
      </c>
      <c r="D318" s="95">
        <v>11664.3955175877</v>
      </c>
      <c r="E318" s="95">
        <v>12580.728068947799</v>
      </c>
      <c r="F318" s="95">
        <v>9391.9111398458499</v>
      </c>
      <c r="G318" s="95">
        <v>1391.6905586719499</v>
      </c>
      <c r="H318" s="95">
        <v>0</v>
      </c>
      <c r="I318" s="95">
        <v>0</v>
      </c>
      <c r="J318" s="95">
        <v>3517.4377189576599</v>
      </c>
      <c r="K318" s="95">
        <v>1</v>
      </c>
      <c r="L318" s="95">
        <v>43.490544026717501</v>
      </c>
      <c r="M318" s="95">
        <v>296.54677905142302</v>
      </c>
      <c r="N318" s="95">
        <v>7653.1695045828801</v>
      </c>
      <c r="O318" s="95">
        <v>0</v>
      </c>
      <c r="P318" s="95">
        <v>10904.781191468201</v>
      </c>
      <c r="Q318" s="95">
        <v>4775.12953531742</v>
      </c>
      <c r="R318" s="95">
        <v>0</v>
      </c>
      <c r="S318" s="95">
        <v>76.819576912559597</v>
      </c>
      <c r="T318" s="95">
        <v>0</v>
      </c>
      <c r="U318" s="95">
        <v>3519.2658021748098</v>
      </c>
      <c r="V318" s="95">
        <v>0</v>
      </c>
      <c r="W318" s="95">
        <v>948909.33058166504</v>
      </c>
      <c r="X318" s="95">
        <v>1516130.8474884001</v>
      </c>
      <c r="Y318" s="95">
        <v>977360.82998657203</v>
      </c>
      <c r="Z318" s="95">
        <v>222053.29119110099</v>
      </c>
      <c r="AA318" s="95">
        <v>0</v>
      </c>
      <c r="AB318" s="95">
        <v>0</v>
      </c>
      <c r="AC318" s="95">
        <v>1181690.63575745</v>
      </c>
      <c r="AD318" s="95">
        <v>553.39070892333996</v>
      </c>
      <c r="AE318" s="95">
        <v>5657.0399665832501</v>
      </c>
      <c r="AF318" s="95">
        <v>41259.392309665702</v>
      </c>
      <c r="AG318" s="95">
        <v>885566.60552978504</v>
      </c>
      <c r="AH318" s="95">
        <v>0</v>
      </c>
      <c r="AI318" s="95">
        <v>905093.21118927002</v>
      </c>
      <c r="AJ318" s="95">
        <v>597927.16938018799</v>
      </c>
      <c r="AK318" s="95">
        <v>0</v>
      </c>
      <c r="AL318" s="95">
        <v>11383.047973752</v>
      </c>
      <c r="AM318" s="95">
        <v>0</v>
      </c>
      <c r="AN318" s="95">
        <v>1182525.2961120601</v>
      </c>
      <c r="AO318" s="95">
        <v>0</v>
      </c>
      <c r="AP318" s="95">
        <v>8499485.1414794903</v>
      </c>
      <c r="AQ318" s="95">
        <v>14393163.7330322</v>
      </c>
      <c r="AR318" s="95">
        <v>9544256.6031494103</v>
      </c>
      <c r="AS318" s="95">
        <v>1955917.04318237</v>
      </c>
      <c r="AT318" s="95">
        <v>0</v>
      </c>
      <c r="AU318" s="95">
        <v>0</v>
      </c>
      <c r="AV318" s="95">
        <v>4770641.1939086895</v>
      </c>
      <c r="AW318" s="95">
        <v>1845</v>
      </c>
      <c r="AX318" s="95">
        <v>47985.399457931497</v>
      </c>
      <c r="AY318" s="95">
        <v>383752.87865829503</v>
      </c>
      <c r="AZ318" s="95">
        <v>8594988.5809326209</v>
      </c>
      <c r="BA318" s="95">
        <v>0</v>
      </c>
      <c r="BB318" s="95">
        <v>7715189.4160156297</v>
      </c>
      <c r="BC318" s="95">
        <v>5500172.7949829102</v>
      </c>
      <c r="BD318" s="95">
        <v>0</v>
      </c>
      <c r="BE318" s="95">
        <v>99564.708226203904</v>
      </c>
      <c r="BF318" s="95">
        <v>0</v>
      </c>
      <c r="BG318" s="95">
        <v>4771742.6472167997</v>
      </c>
      <c r="BH318" s="95">
        <v>0</v>
      </c>
      <c r="BI318" s="95">
        <v>1759336.38442993</v>
      </c>
      <c r="BJ318" s="95">
        <v>2802326.8847045898</v>
      </c>
      <c r="BK318" s="95">
        <v>2018639.9378509501</v>
      </c>
      <c r="BL318" s="95">
        <v>292070.08449935901</v>
      </c>
      <c r="BM318" s="95">
        <v>0</v>
      </c>
      <c r="BN318" s="95">
        <v>0</v>
      </c>
      <c r="BO318" s="95">
        <v>0</v>
      </c>
      <c r="BP318" s="95">
        <v>0</v>
      </c>
      <c r="BQ318" s="95">
        <v>0</v>
      </c>
      <c r="BR318" s="95">
        <v>60957.688357829997</v>
      </c>
      <c r="BS318" s="95">
        <v>1088166.57142639</v>
      </c>
      <c r="BT318" s="95">
        <v>0</v>
      </c>
      <c r="BU318" s="95">
        <v>1704366.2199859601</v>
      </c>
      <c r="BV318" s="95">
        <v>1712470.9654846201</v>
      </c>
      <c r="BW318" s="95">
        <v>0</v>
      </c>
      <c r="BX318" s="95">
        <v>19977.289930820501</v>
      </c>
      <c r="BY318" s="95">
        <v>0</v>
      </c>
      <c r="BZ318" s="95">
        <v>0</v>
      </c>
      <c r="CA318" s="95">
        <v>24267.830571651499</v>
      </c>
      <c r="CB318" s="95">
        <v>2485861.0034179701</v>
      </c>
      <c r="CC318" s="95">
        <v>22820408.7897949</v>
      </c>
      <c r="CD318" s="95">
        <v>4587508.5559692401</v>
      </c>
      <c r="CE318" s="95">
        <v>1393.1903290897601</v>
      </c>
      <c r="CF318" s="95">
        <v>222087.0867939</v>
      </c>
      <c r="CG318" s="95">
        <v>1956298.4231567399</v>
      </c>
      <c r="CH318" s="95">
        <v>292073.91176605201</v>
      </c>
      <c r="CI318" s="95">
        <v>25651.475985288602</v>
      </c>
      <c r="CJ318" s="95">
        <v>2708040.5837097201</v>
      </c>
      <c r="CK318" s="95">
        <v>24821663.284667999</v>
      </c>
      <c r="CL318" s="95">
        <v>4881706.6401367197</v>
      </c>
      <c r="CM318" s="160">
        <v>29109.453222513199</v>
      </c>
      <c r="CN318" s="160">
        <v>3891402.88311768</v>
      </c>
      <c r="CO318" s="160">
        <v>29600835.845703099</v>
      </c>
      <c r="CP318" s="95">
        <v>4881706.6401367197</v>
      </c>
      <c r="CQ318" s="95">
        <v>1320.4108969122201</v>
      </c>
      <c r="CR318" s="95">
        <v>210722.963258743</v>
      </c>
      <c r="CS318" s="95">
        <v>1858619.78161621</v>
      </c>
      <c r="CT318" s="95">
        <v>273676.34267425502</v>
      </c>
      <c r="CU318" s="161">
        <v>2707948.0902118701</v>
      </c>
      <c r="CV318" s="161">
        <v>24776707.212951638</v>
      </c>
    </row>
    <row r="319" spans="1:100" x14ac:dyDescent="0.2">
      <c r="A319" s="94" t="s">
        <v>55</v>
      </c>
      <c r="B319" s="96">
        <v>42522</v>
      </c>
      <c r="C319" s="95">
        <v>0</v>
      </c>
      <c r="D319" s="95">
        <v>11668.5590889454</v>
      </c>
      <c r="E319" s="95">
        <v>12679.2530168295</v>
      </c>
      <c r="F319" s="95">
        <v>9517.0753239393198</v>
      </c>
      <c r="G319" s="95">
        <v>1404.07887515426</v>
      </c>
      <c r="H319" s="95">
        <v>0</v>
      </c>
      <c r="I319" s="95">
        <v>0</v>
      </c>
      <c r="J319" s="95">
        <v>3567.1312661171</v>
      </c>
      <c r="K319" s="95">
        <v>0</v>
      </c>
      <c r="L319" s="95">
        <v>44.907253141515</v>
      </c>
      <c r="M319" s="95">
        <v>301.06561043113498</v>
      </c>
      <c r="N319" s="95">
        <v>7741.0210849046698</v>
      </c>
      <c r="O319" s="95">
        <v>0</v>
      </c>
      <c r="P319" s="95">
        <v>11494.260926246599</v>
      </c>
      <c r="Q319" s="95">
        <v>4785.7514756917999</v>
      </c>
      <c r="R319" s="95">
        <v>0</v>
      </c>
      <c r="S319" s="95">
        <v>72.892943417653399</v>
      </c>
      <c r="T319" s="95">
        <v>0</v>
      </c>
      <c r="U319" s="95">
        <v>3568.6977035999298</v>
      </c>
      <c r="V319" s="95">
        <v>0</v>
      </c>
      <c r="W319" s="95">
        <v>1002144.20163727</v>
      </c>
      <c r="X319" s="95">
        <v>1526464.44200134</v>
      </c>
      <c r="Y319" s="95">
        <v>990371.01056671096</v>
      </c>
      <c r="Z319" s="95">
        <v>226167.17064666699</v>
      </c>
      <c r="AA319" s="95">
        <v>0</v>
      </c>
      <c r="AB319" s="95">
        <v>0</v>
      </c>
      <c r="AC319" s="95">
        <v>1208157.3504333501</v>
      </c>
      <c r="AD319" s="95">
        <v>0</v>
      </c>
      <c r="AE319" s="95">
        <v>8169.37001407146</v>
      </c>
      <c r="AF319" s="95">
        <v>41848.9180727005</v>
      </c>
      <c r="AG319" s="95">
        <v>895416.29852294899</v>
      </c>
      <c r="AH319" s="95">
        <v>0</v>
      </c>
      <c r="AI319" s="95">
        <v>981994.23442077602</v>
      </c>
      <c r="AJ319" s="95">
        <v>600452.75878906297</v>
      </c>
      <c r="AK319" s="95">
        <v>0</v>
      </c>
      <c r="AL319" s="95">
        <v>11160.5888410807</v>
      </c>
      <c r="AM319" s="95">
        <v>0</v>
      </c>
      <c r="AN319" s="95">
        <v>1207922.8030395501</v>
      </c>
      <c r="AO319" s="95">
        <v>0</v>
      </c>
      <c r="AP319" s="95">
        <v>8505381.7918701209</v>
      </c>
      <c r="AQ319" s="95">
        <v>14557748.243774399</v>
      </c>
      <c r="AR319" s="95">
        <v>9711227.0838622991</v>
      </c>
      <c r="AS319" s="95">
        <v>1994216.30026245</v>
      </c>
      <c r="AT319" s="95">
        <v>0</v>
      </c>
      <c r="AU319" s="95">
        <v>0</v>
      </c>
      <c r="AV319" s="95">
        <v>4915845.4916992197</v>
      </c>
      <c r="AW319" s="95">
        <v>0</v>
      </c>
      <c r="AX319" s="95">
        <v>67846.366314888</v>
      </c>
      <c r="AY319" s="95">
        <v>392150.01512527501</v>
      </c>
      <c r="AZ319" s="95">
        <v>8720106.7921142597</v>
      </c>
      <c r="BA319" s="95">
        <v>0</v>
      </c>
      <c r="BB319" s="95">
        <v>8482206.76025391</v>
      </c>
      <c r="BC319" s="95">
        <v>5539931.58483887</v>
      </c>
      <c r="BD319" s="95">
        <v>0</v>
      </c>
      <c r="BE319" s="95">
        <v>96988.060065269499</v>
      </c>
      <c r="BF319" s="95">
        <v>0</v>
      </c>
      <c r="BG319" s="95">
        <v>4916317.8535156297</v>
      </c>
      <c r="BH319" s="95">
        <v>0</v>
      </c>
      <c r="BI319" s="95">
        <v>1829454.4588623</v>
      </c>
      <c r="BJ319" s="95">
        <v>2826666.47088623</v>
      </c>
      <c r="BK319" s="95">
        <v>2040343.72883606</v>
      </c>
      <c r="BL319" s="95">
        <v>299427.85400009202</v>
      </c>
      <c r="BM319" s="95">
        <v>0</v>
      </c>
      <c r="BN319" s="95">
        <v>0</v>
      </c>
      <c r="BO319" s="95">
        <v>0</v>
      </c>
      <c r="BP319" s="95">
        <v>0</v>
      </c>
      <c r="BQ319" s="95">
        <v>0</v>
      </c>
      <c r="BR319" s="95">
        <v>61980.328036785097</v>
      </c>
      <c r="BS319" s="95">
        <v>1090903.91398621</v>
      </c>
      <c r="BT319" s="95">
        <v>0</v>
      </c>
      <c r="BU319" s="95">
        <v>1757791.8899841299</v>
      </c>
      <c r="BV319" s="95">
        <v>1730973.2858428999</v>
      </c>
      <c r="BW319" s="95">
        <v>0</v>
      </c>
      <c r="BX319" s="95">
        <v>20347.439926862698</v>
      </c>
      <c r="BY319" s="95">
        <v>0</v>
      </c>
      <c r="BZ319" s="95">
        <v>0</v>
      </c>
      <c r="CA319" s="95">
        <v>24373.662569522901</v>
      </c>
      <c r="CB319" s="95">
        <v>2499589.52764893</v>
      </c>
      <c r="CC319" s="95">
        <v>23049451.682617199</v>
      </c>
      <c r="CD319" s="95">
        <v>4613589.6820068397</v>
      </c>
      <c r="CE319" s="95">
        <v>1403.95264352858</v>
      </c>
      <c r="CF319" s="95">
        <v>226079.454687119</v>
      </c>
      <c r="CG319" s="95">
        <v>1994646.23458862</v>
      </c>
      <c r="CH319" s="95">
        <v>299427.28579711902</v>
      </c>
      <c r="CI319" s="95">
        <v>25781.008910656001</v>
      </c>
      <c r="CJ319" s="95">
        <v>2726319.2039794899</v>
      </c>
      <c r="CK319" s="95">
        <v>25062819.011718798</v>
      </c>
      <c r="CL319" s="95">
        <v>4912041.2510376005</v>
      </c>
      <c r="CM319" s="160">
        <v>29347.865003585801</v>
      </c>
      <c r="CN319" s="160">
        <v>3936582.3310241699</v>
      </c>
      <c r="CO319" s="160">
        <v>29987738.126953099</v>
      </c>
      <c r="CP319" s="95">
        <v>4912041.2510376005</v>
      </c>
      <c r="CQ319" s="95">
        <v>1335.5906094014599</v>
      </c>
      <c r="CR319" s="95">
        <v>214942.05943489101</v>
      </c>
      <c r="CS319" s="95">
        <v>1895953.18579102</v>
      </c>
      <c r="CT319" s="95">
        <v>280267.982032776</v>
      </c>
      <c r="CU319" s="161">
        <v>2725668.982336049</v>
      </c>
      <c r="CV319" s="161">
        <v>25044097.917205818</v>
      </c>
    </row>
    <row r="320" spans="1:100" x14ac:dyDescent="0.2">
      <c r="A320" s="94" t="s">
        <v>55</v>
      </c>
      <c r="B320" s="96">
        <v>42614</v>
      </c>
      <c r="C320" s="95">
        <v>0</v>
      </c>
      <c r="D320" s="95">
        <v>11679.6452229023</v>
      </c>
      <c r="E320" s="95">
        <v>12799.760244250299</v>
      </c>
      <c r="F320" s="95">
        <v>9672.1085654497092</v>
      </c>
      <c r="G320" s="95">
        <v>1424.1943324804299</v>
      </c>
      <c r="H320" s="95">
        <v>0</v>
      </c>
      <c r="I320" s="95">
        <v>0</v>
      </c>
      <c r="J320" s="95">
        <v>3626.5277809798699</v>
      </c>
      <c r="K320" s="95">
        <v>0</v>
      </c>
      <c r="L320" s="95">
        <v>70.351386457681699</v>
      </c>
      <c r="M320" s="95">
        <v>302.42085560411198</v>
      </c>
      <c r="N320" s="95">
        <v>7853.2801548838597</v>
      </c>
      <c r="O320" s="95">
        <v>0</v>
      </c>
      <c r="P320" s="95">
        <v>12034.2871670723</v>
      </c>
      <c r="Q320" s="95">
        <v>4745.7636430859602</v>
      </c>
      <c r="R320" s="95">
        <v>0</v>
      </c>
      <c r="S320" s="95">
        <v>72.707935850135996</v>
      </c>
      <c r="T320" s="95">
        <v>0</v>
      </c>
      <c r="U320" s="95">
        <v>3626.71897643805</v>
      </c>
      <c r="V320" s="95">
        <v>0</v>
      </c>
      <c r="W320" s="95">
        <v>949192.38800048805</v>
      </c>
      <c r="X320" s="95">
        <v>1526941.3604583701</v>
      </c>
      <c r="Y320" s="95">
        <v>1002234.34296417</v>
      </c>
      <c r="Z320" s="95">
        <v>224237.19163322399</v>
      </c>
      <c r="AA320" s="95">
        <v>0</v>
      </c>
      <c r="AB320" s="95">
        <v>0</v>
      </c>
      <c r="AC320" s="95">
        <v>1224385.1459503199</v>
      </c>
      <c r="AD320" s="95">
        <v>0</v>
      </c>
      <c r="AE320" s="95">
        <v>9390.5257898569107</v>
      </c>
      <c r="AF320" s="95">
        <v>41698.673345565803</v>
      </c>
      <c r="AG320" s="95">
        <v>904997.61289978004</v>
      </c>
      <c r="AH320" s="95">
        <v>0</v>
      </c>
      <c r="AI320" s="95">
        <v>856207.76381683396</v>
      </c>
      <c r="AJ320" s="95">
        <v>588924.93026733398</v>
      </c>
      <c r="AK320" s="95">
        <v>0</v>
      </c>
      <c r="AL320" s="95">
        <v>11053.172308683401</v>
      </c>
      <c r="AM320" s="95">
        <v>0</v>
      </c>
      <c r="AN320" s="95">
        <v>1225100</v>
      </c>
      <c r="AO320" s="95">
        <v>0</v>
      </c>
      <c r="AP320" s="95">
        <v>8324132.4384155301</v>
      </c>
      <c r="AQ320" s="95">
        <v>14564956.870117201</v>
      </c>
      <c r="AR320" s="95">
        <v>9850322.26879883</v>
      </c>
      <c r="AS320" s="95">
        <v>1978510.73709106</v>
      </c>
      <c r="AT320" s="95">
        <v>0</v>
      </c>
      <c r="AU320" s="95">
        <v>0</v>
      </c>
      <c r="AV320" s="95">
        <v>5012777.2626342801</v>
      </c>
      <c r="AW320" s="95">
        <v>0</v>
      </c>
      <c r="AX320" s="95">
        <v>88955.411227226301</v>
      </c>
      <c r="AY320" s="95">
        <v>398979.65996551502</v>
      </c>
      <c r="AZ320" s="95">
        <v>8839266.5621337909</v>
      </c>
      <c r="BA320" s="95">
        <v>0</v>
      </c>
      <c r="BB320" s="95">
        <v>7777964.0040283203</v>
      </c>
      <c r="BC320" s="95">
        <v>5424248.8961181603</v>
      </c>
      <c r="BD320" s="95">
        <v>0</v>
      </c>
      <c r="BE320" s="95">
        <v>97132.616950035095</v>
      </c>
      <c r="BF320" s="95">
        <v>0</v>
      </c>
      <c r="BG320" s="95">
        <v>5013678.08129883</v>
      </c>
      <c r="BH320" s="95">
        <v>0</v>
      </c>
      <c r="BI320" s="95">
        <v>1764305.4429779099</v>
      </c>
      <c r="BJ320" s="95">
        <v>2878744.6922912602</v>
      </c>
      <c r="BK320" s="95">
        <v>2115084.07879639</v>
      </c>
      <c r="BL320" s="95">
        <v>295456.92296218901</v>
      </c>
      <c r="BM320" s="95">
        <v>0</v>
      </c>
      <c r="BN320" s="95">
        <v>0</v>
      </c>
      <c r="BO320" s="95">
        <v>0</v>
      </c>
      <c r="BP320" s="95">
        <v>0</v>
      </c>
      <c r="BQ320" s="95">
        <v>0</v>
      </c>
      <c r="BR320" s="95">
        <v>59686.223619461103</v>
      </c>
      <c r="BS320" s="95">
        <v>1135816.9905853299</v>
      </c>
      <c r="BT320" s="95">
        <v>0</v>
      </c>
      <c r="BU320" s="95">
        <v>1652470.48999023</v>
      </c>
      <c r="BV320" s="95">
        <v>1740628.1170654299</v>
      </c>
      <c r="BW320" s="95">
        <v>0</v>
      </c>
      <c r="BX320" s="95">
        <v>17010.2899398804</v>
      </c>
      <c r="BY320" s="95">
        <v>0</v>
      </c>
      <c r="BZ320" s="95">
        <v>0</v>
      </c>
      <c r="CA320" s="95">
        <v>24478.6545469761</v>
      </c>
      <c r="CB320" s="95">
        <v>2479817.20172119</v>
      </c>
      <c r="CC320" s="95">
        <v>22880617.3754883</v>
      </c>
      <c r="CD320" s="95">
        <v>4632630.3693237295</v>
      </c>
      <c r="CE320" s="95">
        <v>1425.70299719274</v>
      </c>
      <c r="CF320" s="95">
        <v>224199.58798980701</v>
      </c>
      <c r="CG320" s="95">
        <v>1978476.34736633</v>
      </c>
      <c r="CH320" s="95">
        <v>295453.42767334002</v>
      </c>
      <c r="CI320" s="95">
        <v>25912.190474987001</v>
      </c>
      <c r="CJ320" s="95">
        <v>2704248.8907165499</v>
      </c>
      <c r="CK320" s="95">
        <v>24890516.580810498</v>
      </c>
      <c r="CL320" s="95">
        <v>4928390.1018066397</v>
      </c>
      <c r="CM320" s="160">
        <v>29507.6148555279</v>
      </c>
      <c r="CN320" s="160">
        <v>3928192.3719482399</v>
      </c>
      <c r="CO320" s="160">
        <v>29900622.2509766</v>
      </c>
      <c r="CP320" s="95">
        <v>4928390.1018066397</v>
      </c>
      <c r="CQ320" s="95">
        <v>1354.74983221292</v>
      </c>
      <c r="CR320" s="95">
        <v>213167.69747734099</v>
      </c>
      <c r="CS320" s="95">
        <v>1883189.5641021701</v>
      </c>
      <c r="CT320" s="95">
        <v>276437.93037033099</v>
      </c>
      <c r="CU320" s="161">
        <v>2704016.7897109971</v>
      </c>
      <c r="CV320" s="161">
        <v>24859093.722854629</v>
      </c>
    </row>
    <row r="321" spans="1:100" x14ac:dyDescent="0.2">
      <c r="A321" s="94" t="s">
        <v>55</v>
      </c>
      <c r="B321" s="96">
        <v>42705</v>
      </c>
      <c r="C321" s="95">
        <v>0</v>
      </c>
      <c r="D321" s="95">
        <v>11725.7921646833</v>
      </c>
      <c r="E321" s="95">
        <v>12862.979286432301</v>
      </c>
      <c r="F321" s="95">
        <v>9776.3742626905405</v>
      </c>
      <c r="G321" s="95">
        <v>1450.8517757803199</v>
      </c>
      <c r="H321" s="95">
        <v>0</v>
      </c>
      <c r="I321" s="95">
        <v>0</v>
      </c>
      <c r="J321" s="95">
        <v>3665.5831446647599</v>
      </c>
      <c r="K321" s="95">
        <v>0</v>
      </c>
      <c r="L321" s="95">
        <v>48.924841721076497</v>
      </c>
      <c r="M321" s="95">
        <v>304.13111428171402</v>
      </c>
      <c r="N321" s="95">
        <v>7910.1305650472596</v>
      </c>
      <c r="O321" s="95">
        <v>0</v>
      </c>
      <c r="P321" s="95">
        <v>11475.3715490103</v>
      </c>
      <c r="Q321" s="95">
        <v>4762.2728862166396</v>
      </c>
      <c r="R321" s="95">
        <v>0</v>
      </c>
      <c r="S321" s="95">
        <v>70.450466871261597</v>
      </c>
      <c r="T321" s="95">
        <v>0</v>
      </c>
      <c r="U321" s="95">
        <v>3663.3349771201601</v>
      </c>
      <c r="V321" s="95">
        <v>0</v>
      </c>
      <c r="W321" s="95">
        <v>937548.956794739</v>
      </c>
      <c r="X321" s="95">
        <v>1538973.8787994401</v>
      </c>
      <c r="Y321" s="95">
        <v>1024479.6212616001</v>
      </c>
      <c r="Z321" s="95">
        <v>222923.94490051299</v>
      </c>
      <c r="AA321" s="95">
        <v>0</v>
      </c>
      <c r="AB321" s="95">
        <v>0</v>
      </c>
      <c r="AC321" s="95">
        <v>1239313.11283875</v>
      </c>
      <c r="AD321" s="95">
        <v>0</v>
      </c>
      <c r="AE321" s="95">
        <v>8197.3758766651208</v>
      </c>
      <c r="AF321" s="95">
        <v>42136.584225177801</v>
      </c>
      <c r="AG321" s="95">
        <v>919055.82910919201</v>
      </c>
      <c r="AH321" s="95">
        <v>0</v>
      </c>
      <c r="AI321" s="95">
        <v>1015226.84681702</v>
      </c>
      <c r="AJ321" s="95">
        <v>586674.80130767799</v>
      </c>
      <c r="AK321" s="95">
        <v>0</v>
      </c>
      <c r="AL321" s="95">
        <v>10613.7458168268</v>
      </c>
      <c r="AM321" s="95">
        <v>0</v>
      </c>
      <c r="AN321" s="95">
        <v>1238346.0458831801</v>
      </c>
      <c r="AO321" s="95">
        <v>0</v>
      </c>
      <c r="AP321" s="95">
        <v>8222452.02197266</v>
      </c>
      <c r="AQ321" s="95">
        <v>14766032.440918</v>
      </c>
      <c r="AR321" s="95">
        <v>10066170.983276401</v>
      </c>
      <c r="AS321" s="95">
        <v>1979282.7442016599</v>
      </c>
      <c r="AT321" s="95">
        <v>0</v>
      </c>
      <c r="AU321" s="95">
        <v>0</v>
      </c>
      <c r="AV321" s="95">
        <v>5094206.97802734</v>
      </c>
      <c r="AW321" s="95">
        <v>0</v>
      </c>
      <c r="AX321" s="95">
        <v>76548.711188316302</v>
      </c>
      <c r="AY321" s="95">
        <v>404623.149532318</v>
      </c>
      <c r="AZ321" s="95">
        <v>8988229.2076415997</v>
      </c>
      <c r="BA321" s="95">
        <v>0</v>
      </c>
      <c r="BB321" s="95">
        <v>8745931.7246093806</v>
      </c>
      <c r="BC321" s="95">
        <v>5456119.7091674795</v>
      </c>
      <c r="BD321" s="95">
        <v>0</v>
      </c>
      <c r="BE321" s="95">
        <v>91738.960452079802</v>
      </c>
      <c r="BF321" s="95">
        <v>0</v>
      </c>
      <c r="BG321" s="95">
        <v>5092921.7082519503</v>
      </c>
      <c r="BH321" s="95">
        <v>0</v>
      </c>
      <c r="BI321" s="95">
        <v>1717118.96882629</v>
      </c>
      <c r="BJ321" s="95">
        <v>2914597.0729370099</v>
      </c>
      <c r="BK321" s="95">
        <v>2157625.9875183101</v>
      </c>
      <c r="BL321" s="95">
        <v>291996.50133895897</v>
      </c>
      <c r="BM321" s="95">
        <v>0</v>
      </c>
      <c r="BN321" s="95">
        <v>0</v>
      </c>
      <c r="BO321" s="95">
        <v>0</v>
      </c>
      <c r="BP321" s="95">
        <v>0</v>
      </c>
      <c r="BQ321" s="95">
        <v>0</v>
      </c>
      <c r="BR321" s="95">
        <v>62334.804883956902</v>
      </c>
      <c r="BS321" s="95">
        <v>1142912.4074096701</v>
      </c>
      <c r="BT321" s="95">
        <v>0</v>
      </c>
      <c r="BU321" s="95">
        <v>1721475.6299896201</v>
      </c>
      <c r="BV321" s="95">
        <v>1767545.72744751</v>
      </c>
      <c r="BW321" s="95">
        <v>0</v>
      </c>
      <c r="BX321" s="95">
        <v>17940.859936714201</v>
      </c>
      <c r="BY321" s="95">
        <v>0</v>
      </c>
      <c r="BZ321" s="95">
        <v>0</v>
      </c>
      <c r="CA321" s="95">
        <v>24541.9781544209</v>
      </c>
      <c r="CB321" s="95">
        <v>2480728.6879272498</v>
      </c>
      <c r="CC321" s="95">
        <v>23043438.712646499</v>
      </c>
      <c r="CD321" s="95">
        <v>4663400.18041992</v>
      </c>
      <c r="CE321" s="95">
        <v>1446.76811523736</v>
      </c>
      <c r="CF321" s="95">
        <v>223010.09229469299</v>
      </c>
      <c r="CG321" s="95">
        <v>1977459.48620605</v>
      </c>
      <c r="CH321" s="95">
        <v>291990.691822052</v>
      </c>
      <c r="CI321" s="95">
        <v>25989.548531293902</v>
      </c>
      <c r="CJ321" s="95">
        <v>2703300.1248168899</v>
      </c>
      <c r="CK321" s="95">
        <v>24966561.9765625</v>
      </c>
      <c r="CL321" s="95">
        <v>4953863.3264770498</v>
      </c>
      <c r="CM321" s="160">
        <v>29538.9443984032</v>
      </c>
      <c r="CN321" s="160">
        <v>3937660.5176391602</v>
      </c>
      <c r="CO321" s="160">
        <v>30039558.894775402</v>
      </c>
      <c r="CP321" s="95">
        <v>4953863.3264770498</v>
      </c>
      <c r="CQ321" s="95">
        <v>1377.3915235102199</v>
      </c>
      <c r="CR321" s="95">
        <v>212357.98507118199</v>
      </c>
      <c r="CS321" s="95">
        <v>1884130.33732605</v>
      </c>
      <c r="CT321" s="95">
        <v>273316.23837280303</v>
      </c>
      <c r="CU321" s="161">
        <v>2703738.7802219428</v>
      </c>
      <c r="CV321" s="161">
        <v>25020898.19885255</v>
      </c>
    </row>
    <row r="322" spans="1:100" x14ac:dyDescent="0.2">
      <c r="A322" s="94" t="s">
        <v>55</v>
      </c>
      <c r="B322" s="96">
        <v>42795</v>
      </c>
      <c r="C322" s="95">
        <v>0</v>
      </c>
      <c r="D322" s="95">
        <v>11826.8740727901</v>
      </c>
      <c r="E322" s="95">
        <v>12868.5365093946</v>
      </c>
      <c r="F322" s="95">
        <v>9832.4431197643298</v>
      </c>
      <c r="G322" s="95">
        <v>1438.54582640529</v>
      </c>
      <c r="H322" s="95">
        <v>0</v>
      </c>
      <c r="I322" s="95">
        <v>0</v>
      </c>
      <c r="J322" s="95">
        <v>3775.9509824216402</v>
      </c>
      <c r="K322" s="95">
        <v>0</v>
      </c>
      <c r="L322" s="95">
        <v>45.721435144543598</v>
      </c>
      <c r="M322" s="95">
        <v>296.151383090764</v>
      </c>
      <c r="N322" s="95">
        <v>7888.1990765333203</v>
      </c>
      <c r="O322" s="95">
        <v>0</v>
      </c>
      <c r="P322" s="95">
        <v>11386.582944035499</v>
      </c>
      <c r="Q322" s="95">
        <v>4844.7237829566002</v>
      </c>
      <c r="R322" s="95">
        <v>0</v>
      </c>
      <c r="S322" s="95">
        <v>71.0283841397613</v>
      </c>
      <c r="T322" s="95">
        <v>0</v>
      </c>
      <c r="U322" s="95">
        <v>3776.0040111541698</v>
      </c>
      <c r="V322" s="95">
        <v>0</v>
      </c>
      <c r="W322" s="95">
        <v>1015529.39472198</v>
      </c>
      <c r="X322" s="95">
        <v>1543740.6812744101</v>
      </c>
      <c r="Y322" s="95">
        <v>1037377.53713989</v>
      </c>
      <c r="Z322" s="95">
        <v>222112.314661026</v>
      </c>
      <c r="AA322" s="95">
        <v>0</v>
      </c>
      <c r="AB322" s="95">
        <v>0</v>
      </c>
      <c r="AC322" s="95">
        <v>1261425.5064392099</v>
      </c>
      <c r="AD322" s="95">
        <v>0</v>
      </c>
      <c r="AE322" s="95">
        <v>7414.2683864831897</v>
      </c>
      <c r="AF322" s="95">
        <v>38803.888722419702</v>
      </c>
      <c r="AG322" s="95">
        <v>929751.37694549595</v>
      </c>
      <c r="AH322" s="95">
        <v>0</v>
      </c>
      <c r="AI322" s="95">
        <v>920114.62779235805</v>
      </c>
      <c r="AJ322" s="95">
        <v>581411.36928558396</v>
      </c>
      <c r="AK322" s="95">
        <v>0</v>
      </c>
      <c r="AL322" s="95">
        <v>10089.819509387</v>
      </c>
      <c r="AM322" s="95">
        <v>0</v>
      </c>
      <c r="AN322" s="95">
        <v>1261660.38972473</v>
      </c>
      <c r="AO322" s="95">
        <v>0</v>
      </c>
      <c r="AP322" s="95">
        <v>8519431.5915527306</v>
      </c>
      <c r="AQ322" s="95">
        <v>14843719.2119141</v>
      </c>
      <c r="AR322" s="95">
        <v>10230414.549804701</v>
      </c>
      <c r="AS322" s="95">
        <v>1982729.56550598</v>
      </c>
      <c r="AT322" s="95">
        <v>0</v>
      </c>
      <c r="AU322" s="95">
        <v>0</v>
      </c>
      <c r="AV322" s="95">
        <v>5200332.0958252</v>
      </c>
      <c r="AW322" s="95">
        <v>0</v>
      </c>
      <c r="AX322" s="95">
        <v>71961.557608604402</v>
      </c>
      <c r="AY322" s="95">
        <v>366475.13550186198</v>
      </c>
      <c r="AZ322" s="95">
        <v>9119716.6351318397</v>
      </c>
      <c r="BA322" s="95">
        <v>0</v>
      </c>
      <c r="BB322" s="95">
        <v>8005750.9664917002</v>
      </c>
      <c r="BC322" s="95">
        <v>5415423.6470947303</v>
      </c>
      <c r="BD322" s="95">
        <v>0</v>
      </c>
      <c r="BE322" s="95">
        <v>86161.278203964204</v>
      </c>
      <c r="BF322" s="95">
        <v>0</v>
      </c>
      <c r="BG322" s="95">
        <v>5199570.4252319299</v>
      </c>
      <c r="BH322" s="95">
        <v>0</v>
      </c>
      <c r="BI322" s="95">
        <v>1777703.3022003199</v>
      </c>
      <c r="BJ322" s="95">
        <v>2938049.8221740699</v>
      </c>
      <c r="BK322" s="95">
        <v>2190378.57171631</v>
      </c>
      <c r="BL322" s="95">
        <v>294138.318908691</v>
      </c>
      <c r="BM322" s="95">
        <v>0</v>
      </c>
      <c r="BN322" s="95">
        <v>0</v>
      </c>
      <c r="BO322" s="95">
        <v>0</v>
      </c>
      <c r="BP322" s="95">
        <v>0</v>
      </c>
      <c r="BQ322" s="95">
        <v>0</v>
      </c>
      <c r="BR322" s="95">
        <v>59009.1426534653</v>
      </c>
      <c r="BS322" s="95">
        <v>1130570.43051147</v>
      </c>
      <c r="BT322" s="95">
        <v>0</v>
      </c>
      <c r="BU322" s="95">
        <v>1719133.2199859601</v>
      </c>
      <c r="BV322" s="95">
        <v>1802321.4130859401</v>
      </c>
      <c r="BW322" s="95">
        <v>0</v>
      </c>
      <c r="BX322" s="95">
        <v>17649.269936799999</v>
      </c>
      <c r="BY322" s="95">
        <v>0</v>
      </c>
      <c r="BZ322" s="95">
        <v>0</v>
      </c>
      <c r="CA322" s="95">
        <v>24723.370362043399</v>
      </c>
      <c r="CB322" s="95">
        <v>2511662.1410827599</v>
      </c>
      <c r="CC322" s="95">
        <v>23327562.472167999</v>
      </c>
      <c r="CD322" s="95">
        <v>4723181.64416504</v>
      </c>
      <c r="CE322" s="95">
        <v>1440.8070123791699</v>
      </c>
      <c r="CF322" s="95">
        <v>222202.53445243801</v>
      </c>
      <c r="CG322" s="95">
        <v>1984457.9035491899</v>
      </c>
      <c r="CH322" s="95">
        <v>294155.31923294102</v>
      </c>
      <c r="CI322" s="95">
        <v>26150.589659452398</v>
      </c>
      <c r="CJ322" s="95">
        <v>2732995.9827880901</v>
      </c>
      <c r="CK322" s="95">
        <v>25321041.611572299</v>
      </c>
      <c r="CL322" s="95">
        <v>5019608.0379028302</v>
      </c>
      <c r="CM322" s="160">
        <v>29874.0318043232</v>
      </c>
      <c r="CN322" s="160">
        <v>3997237.3935241699</v>
      </c>
      <c r="CO322" s="160">
        <v>30529289.674072299</v>
      </c>
      <c r="CP322" s="95">
        <v>5019608.0379028302</v>
      </c>
      <c r="CQ322" s="95">
        <v>1373.04564242065</v>
      </c>
      <c r="CR322" s="95">
        <v>212099.78048896801</v>
      </c>
      <c r="CS322" s="95">
        <v>1897575.99301147</v>
      </c>
      <c r="CT322" s="95">
        <v>278000.30870056199</v>
      </c>
      <c r="CU322" s="161">
        <v>2733864.6755351978</v>
      </c>
      <c r="CV322" s="161">
        <v>25312020.375717189</v>
      </c>
    </row>
    <row r="323" spans="1:100" x14ac:dyDescent="0.2">
      <c r="A323" s="94" t="s">
        <v>55</v>
      </c>
      <c r="B323" s="96">
        <v>42887</v>
      </c>
      <c r="C323" s="95">
        <v>0</v>
      </c>
      <c r="D323" s="95">
        <v>11894.7258828878</v>
      </c>
      <c r="E323" s="95">
        <v>12862.1397442818</v>
      </c>
      <c r="F323" s="95">
        <v>9890.5635663271005</v>
      </c>
      <c r="G323" s="95">
        <v>1446.53810942173</v>
      </c>
      <c r="H323" s="95">
        <v>0</v>
      </c>
      <c r="I323" s="95">
        <v>0</v>
      </c>
      <c r="J323" s="95">
        <v>3825.5370543599101</v>
      </c>
      <c r="K323" s="95">
        <v>0</v>
      </c>
      <c r="L323" s="95">
        <v>51.923284303862602</v>
      </c>
      <c r="M323" s="95">
        <v>284.18400635570299</v>
      </c>
      <c r="N323" s="95">
        <v>7916.7428296804401</v>
      </c>
      <c r="O323" s="95">
        <v>0</v>
      </c>
      <c r="P323" s="95">
        <v>11738.6563514471</v>
      </c>
      <c r="Q323" s="95">
        <v>4801.8588086366699</v>
      </c>
      <c r="R323" s="95">
        <v>0</v>
      </c>
      <c r="S323" s="95">
        <v>72.381917987018795</v>
      </c>
      <c r="T323" s="95">
        <v>0</v>
      </c>
      <c r="U323" s="95">
        <v>3827.1629970967801</v>
      </c>
      <c r="V323" s="95">
        <v>0</v>
      </c>
      <c r="W323" s="95">
        <v>922625.39353942894</v>
      </c>
      <c r="X323" s="95">
        <v>1540823.66369629</v>
      </c>
      <c r="Y323" s="95">
        <v>1050595.20947266</v>
      </c>
      <c r="Z323" s="95">
        <v>218237.46063041699</v>
      </c>
      <c r="AA323" s="95">
        <v>0</v>
      </c>
      <c r="AB323" s="95">
        <v>0</v>
      </c>
      <c r="AC323" s="95">
        <v>1263819.4469146701</v>
      </c>
      <c r="AD323" s="95">
        <v>0</v>
      </c>
      <c r="AE323" s="95">
        <v>8587.0271774530393</v>
      </c>
      <c r="AF323" s="95">
        <v>35770.832436084696</v>
      </c>
      <c r="AG323" s="95">
        <v>936144.29917907703</v>
      </c>
      <c r="AH323" s="95">
        <v>0</v>
      </c>
      <c r="AI323" s="95">
        <v>937457.55104827904</v>
      </c>
      <c r="AJ323" s="95">
        <v>575959.57650756801</v>
      </c>
      <c r="AK323" s="95">
        <v>0</v>
      </c>
      <c r="AL323" s="95">
        <v>9971.36749899387</v>
      </c>
      <c r="AM323" s="95">
        <v>0</v>
      </c>
      <c r="AN323" s="95">
        <v>1263948.9289855999</v>
      </c>
      <c r="AO323" s="95">
        <v>0</v>
      </c>
      <c r="AP323" s="95">
        <v>8454079.6591796894</v>
      </c>
      <c r="AQ323" s="95">
        <v>14910878.9250488</v>
      </c>
      <c r="AR323" s="95">
        <v>10416574.724121099</v>
      </c>
      <c r="AS323" s="95">
        <v>1952537.1940002399</v>
      </c>
      <c r="AT323" s="95">
        <v>0</v>
      </c>
      <c r="AU323" s="95">
        <v>0</v>
      </c>
      <c r="AV323" s="95">
        <v>5268725.9704589797</v>
      </c>
      <c r="AW323" s="95">
        <v>0</v>
      </c>
      <c r="AX323" s="95">
        <v>81687.1765928268</v>
      </c>
      <c r="AY323" s="95">
        <v>339071.77872848499</v>
      </c>
      <c r="AZ323" s="95">
        <v>9223799.1628418006</v>
      </c>
      <c r="BA323" s="95">
        <v>0</v>
      </c>
      <c r="BB323" s="95">
        <v>8246468.3066406297</v>
      </c>
      <c r="BC323" s="95">
        <v>5398075.7760009803</v>
      </c>
      <c r="BD323" s="95">
        <v>0</v>
      </c>
      <c r="BE323" s="95">
        <v>84332.360121727004</v>
      </c>
      <c r="BF323" s="95">
        <v>0</v>
      </c>
      <c r="BG323" s="95">
        <v>5270527.9688110398</v>
      </c>
      <c r="BH323" s="95">
        <v>0</v>
      </c>
      <c r="BI323" s="95">
        <v>1794470.4551391599</v>
      </c>
      <c r="BJ323" s="95">
        <v>2959087.87854004</v>
      </c>
      <c r="BK323" s="95">
        <v>2233972.8171691899</v>
      </c>
      <c r="BL323" s="95">
        <v>292643.38068389898</v>
      </c>
      <c r="BM323" s="95">
        <v>0</v>
      </c>
      <c r="BN323" s="95">
        <v>0</v>
      </c>
      <c r="BO323" s="95">
        <v>0</v>
      </c>
      <c r="BP323" s="95">
        <v>0</v>
      </c>
      <c r="BQ323" s="95">
        <v>0</v>
      </c>
      <c r="BR323" s="95">
        <v>54906.366406917601</v>
      </c>
      <c r="BS323" s="95">
        <v>1139078.3043670701</v>
      </c>
      <c r="BT323" s="95">
        <v>0</v>
      </c>
      <c r="BU323" s="95">
        <v>1743357.1499939</v>
      </c>
      <c r="BV323" s="95">
        <v>1816431.0775909401</v>
      </c>
      <c r="BW323" s="95">
        <v>0</v>
      </c>
      <c r="BX323" s="95">
        <v>18025.449934959401</v>
      </c>
      <c r="BY323" s="95">
        <v>0</v>
      </c>
      <c r="BZ323" s="95">
        <v>0</v>
      </c>
      <c r="CA323" s="95">
        <v>24771.582914829301</v>
      </c>
      <c r="CB323" s="95">
        <v>2499332.0035095201</v>
      </c>
      <c r="CC323" s="95">
        <v>23355444.1726074</v>
      </c>
      <c r="CD323" s="95">
        <v>4723900.8729858398</v>
      </c>
      <c r="CE323" s="95">
        <v>1447.31902781129</v>
      </c>
      <c r="CF323" s="95">
        <v>218075.70023155201</v>
      </c>
      <c r="CG323" s="95">
        <v>1953065.6206664999</v>
      </c>
      <c r="CH323" s="95">
        <v>292637.57766342198</v>
      </c>
      <c r="CI323" s="95">
        <v>26221.939301490798</v>
      </c>
      <c r="CJ323" s="95">
        <v>2718331.7593383798</v>
      </c>
      <c r="CK323" s="95">
        <v>25314969.111083999</v>
      </c>
      <c r="CL323" s="95">
        <v>5015581.23400879</v>
      </c>
      <c r="CM323" s="160">
        <v>30020.942750215501</v>
      </c>
      <c r="CN323" s="160">
        <v>3984887.38037109</v>
      </c>
      <c r="CO323" s="160">
        <v>30602900.121826202</v>
      </c>
      <c r="CP323" s="95">
        <v>5015581.23400879</v>
      </c>
      <c r="CQ323" s="95">
        <v>1379.3761515170299</v>
      </c>
      <c r="CR323" s="95">
        <v>208191.34843063401</v>
      </c>
      <c r="CS323" s="95">
        <v>1871237.7990570101</v>
      </c>
      <c r="CT323" s="95">
        <v>275791.704502106</v>
      </c>
      <c r="CU323" s="161">
        <v>2717407.7037410722</v>
      </c>
      <c r="CV323" s="161">
        <v>25308509.7932739</v>
      </c>
    </row>
    <row r="324" spans="1:100" x14ac:dyDescent="0.2">
      <c r="A324" s="94" t="s">
        <v>55</v>
      </c>
      <c r="B324" s="96">
        <v>42979</v>
      </c>
      <c r="C324" s="95">
        <v>0</v>
      </c>
      <c r="D324" s="95">
        <v>11992.3994444609</v>
      </c>
      <c r="E324" s="95">
        <v>12769.0930753946</v>
      </c>
      <c r="F324" s="95">
        <v>9856.7827442884409</v>
      </c>
      <c r="G324" s="95">
        <v>1447.73525199294</v>
      </c>
      <c r="H324" s="95">
        <v>0</v>
      </c>
      <c r="I324" s="95">
        <v>0</v>
      </c>
      <c r="J324" s="95">
        <v>3878.8165514767202</v>
      </c>
      <c r="K324" s="95">
        <v>0</v>
      </c>
      <c r="L324" s="95">
        <v>57.926653370261199</v>
      </c>
      <c r="M324" s="95">
        <v>270.35742815583899</v>
      </c>
      <c r="N324" s="95">
        <v>7891.7473860382997</v>
      </c>
      <c r="O324" s="95">
        <v>0</v>
      </c>
      <c r="P324" s="95">
        <v>11946.101936221099</v>
      </c>
      <c r="Q324" s="95">
        <v>4725.0788922905904</v>
      </c>
      <c r="R324" s="95">
        <v>0</v>
      </c>
      <c r="S324" s="95">
        <v>75.305317710153801</v>
      </c>
      <c r="T324" s="95">
        <v>0</v>
      </c>
      <c r="U324" s="95">
        <v>3879.9042743146401</v>
      </c>
      <c r="V324" s="95">
        <v>0</v>
      </c>
      <c r="W324" s="95">
        <v>950468.82826995896</v>
      </c>
      <c r="X324" s="95">
        <v>1538489.3101654099</v>
      </c>
      <c r="Y324" s="95">
        <v>1057693.56855774</v>
      </c>
      <c r="Z324" s="95">
        <v>219860.28588295</v>
      </c>
      <c r="AA324" s="95">
        <v>0</v>
      </c>
      <c r="AB324" s="95">
        <v>0</v>
      </c>
      <c r="AC324" s="95">
        <v>1267283.24609375</v>
      </c>
      <c r="AD324" s="95">
        <v>0</v>
      </c>
      <c r="AE324" s="95">
        <v>10853.0546734333</v>
      </c>
      <c r="AF324" s="95">
        <v>33079.0228242874</v>
      </c>
      <c r="AG324" s="95">
        <v>941190.65954589797</v>
      </c>
      <c r="AH324" s="95">
        <v>0</v>
      </c>
      <c r="AI324" s="95">
        <v>957971.91989898705</v>
      </c>
      <c r="AJ324" s="95">
        <v>573162.98689269996</v>
      </c>
      <c r="AK324" s="95">
        <v>0</v>
      </c>
      <c r="AL324" s="95">
        <v>10011.4597744942</v>
      </c>
      <c r="AM324" s="95">
        <v>0</v>
      </c>
      <c r="AN324" s="95">
        <v>1268419.5782165499</v>
      </c>
      <c r="AO324" s="95">
        <v>0</v>
      </c>
      <c r="AP324" s="95">
        <v>8426372.1097412091</v>
      </c>
      <c r="AQ324" s="95">
        <v>14856342.548095699</v>
      </c>
      <c r="AR324" s="95">
        <v>10490746.588867201</v>
      </c>
      <c r="AS324" s="95">
        <v>1988387.9406127899</v>
      </c>
      <c r="AT324" s="95">
        <v>0</v>
      </c>
      <c r="AU324" s="95">
        <v>0</v>
      </c>
      <c r="AV324" s="95">
        <v>5285602.7630615197</v>
      </c>
      <c r="AW324" s="95">
        <v>0</v>
      </c>
      <c r="AX324" s="95">
        <v>79752.248781204195</v>
      </c>
      <c r="AY324" s="95">
        <v>313365.774505615</v>
      </c>
      <c r="AZ324" s="95">
        <v>9289207.2603759803</v>
      </c>
      <c r="BA324" s="95">
        <v>0</v>
      </c>
      <c r="BB324" s="95">
        <v>8458603.5458984394</v>
      </c>
      <c r="BC324" s="95">
        <v>5376699.2775268601</v>
      </c>
      <c r="BD324" s="95">
        <v>0</v>
      </c>
      <c r="BE324" s="95">
        <v>86698.050168991103</v>
      </c>
      <c r="BF324" s="95">
        <v>0</v>
      </c>
      <c r="BG324" s="95">
        <v>5287237.1525268601</v>
      </c>
      <c r="BH324" s="95">
        <v>0</v>
      </c>
      <c r="BI324" s="95">
        <v>1764040.1860199</v>
      </c>
      <c r="BJ324" s="95">
        <v>2979085.9275207501</v>
      </c>
      <c r="BK324" s="95">
        <v>2274754.1281433101</v>
      </c>
      <c r="BL324" s="95">
        <v>298680.01199340803</v>
      </c>
      <c r="BM324" s="95">
        <v>0</v>
      </c>
      <c r="BN324" s="95">
        <v>0</v>
      </c>
      <c r="BO324" s="95">
        <v>0</v>
      </c>
      <c r="BP324" s="95">
        <v>0</v>
      </c>
      <c r="BQ324" s="95">
        <v>0</v>
      </c>
      <c r="BR324" s="95">
        <v>54495.150066375703</v>
      </c>
      <c r="BS324" s="95">
        <v>1141085.27322388</v>
      </c>
      <c r="BT324" s="95">
        <v>0</v>
      </c>
      <c r="BU324" s="95">
        <v>1651881.0699920701</v>
      </c>
      <c r="BV324" s="95">
        <v>1841836.85598755</v>
      </c>
      <c r="BW324" s="95">
        <v>0</v>
      </c>
      <c r="BX324" s="95">
        <v>15229.5799473524</v>
      </c>
      <c r="BY324" s="95">
        <v>0</v>
      </c>
      <c r="BZ324" s="95">
        <v>0</v>
      </c>
      <c r="CA324" s="95">
        <v>24761.5887668133</v>
      </c>
      <c r="CB324" s="95">
        <v>2493001.4649658198</v>
      </c>
      <c r="CC324" s="95">
        <v>23300856.988769501</v>
      </c>
      <c r="CD324" s="95">
        <v>4740005.11755371</v>
      </c>
      <c r="CE324" s="95">
        <v>1448.95527973771</v>
      </c>
      <c r="CF324" s="95">
        <v>219832.916799545</v>
      </c>
      <c r="CG324" s="95">
        <v>1988172.4281158401</v>
      </c>
      <c r="CH324" s="95">
        <v>298670.34926223801</v>
      </c>
      <c r="CI324" s="95">
        <v>26221.117114067099</v>
      </c>
      <c r="CJ324" s="95">
        <v>2712870.1806945801</v>
      </c>
      <c r="CK324" s="95">
        <v>25293264.700195301</v>
      </c>
      <c r="CL324" s="95">
        <v>5039017.64807129</v>
      </c>
      <c r="CM324" s="160">
        <v>30054.591165542599</v>
      </c>
      <c r="CN324" s="160">
        <v>3979781.8894653302</v>
      </c>
      <c r="CO324" s="160">
        <v>30575235.099609401</v>
      </c>
      <c r="CP324" s="95">
        <v>5039017.64807129</v>
      </c>
      <c r="CQ324" s="95">
        <v>1375.5621076822299</v>
      </c>
      <c r="CR324" s="95">
        <v>209774.48711586001</v>
      </c>
      <c r="CS324" s="95">
        <v>1902112.12690735</v>
      </c>
      <c r="CT324" s="95">
        <v>281427.32624054002</v>
      </c>
      <c r="CU324" s="161">
        <v>2712834.3817653647</v>
      </c>
      <c r="CV324" s="161">
        <v>25289029.416885342</v>
      </c>
    </row>
    <row r="325" spans="1:100" x14ac:dyDescent="0.2">
      <c r="A325" s="94" t="s">
        <v>55</v>
      </c>
      <c r="B325" s="96">
        <v>43070</v>
      </c>
      <c r="C325" s="95">
        <v>0</v>
      </c>
      <c r="D325" s="95">
        <v>12039.513385653499</v>
      </c>
      <c r="E325" s="95">
        <v>12793.2811627388</v>
      </c>
      <c r="F325" s="95">
        <v>9935.6133271455801</v>
      </c>
      <c r="G325" s="95">
        <v>1477.8083363473399</v>
      </c>
      <c r="H325" s="95">
        <v>0</v>
      </c>
      <c r="I325" s="95">
        <v>0</v>
      </c>
      <c r="J325" s="95">
        <v>3928.8655927777299</v>
      </c>
      <c r="K325" s="95">
        <v>0</v>
      </c>
      <c r="L325" s="95">
        <v>62.4604966160841</v>
      </c>
      <c r="M325" s="95">
        <v>263.18348732590698</v>
      </c>
      <c r="N325" s="95">
        <v>7952.0180932283401</v>
      </c>
      <c r="O325" s="95">
        <v>0</v>
      </c>
      <c r="P325" s="95">
        <v>11864.472074985501</v>
      </c>
      <c r="Q325" s="95">
        <v>4685.4520899057397</v>
      </c>
      <c r="R325" s="95">
        <v>0</v>
      </c>
      <c r="S325" s="95">
        <v>79.205383393913493</v>
      </c>
      <c r="T325" s="95">
        <v>0</v>
      </c>
      <c r="U325" s="95">
        <v>3925.02381885052</v>
      </c>
      <c r="V325" s="95">
        <v>0</v>
      </c>
      <c r="W325" s="95">
        <v>968824.38749694801</v>
      </c>
      <c r="X325" s="95">
        <v>1533329.2272033701</v>
      </c>
      <c r="Y325" s="95">
        <v>1067267.32244873</v>
      </c>
      <c r="Z325" s="95">
        <v>225672.62141227699</v>
      </c>
      <c r="AA325" s="95">
        <v>0</v>
      </c>
      <c r="AB325" s="95">
        <v>0</v>
      </c>
      <c r="AC325" s="95">
        <v>1301476.29695129</v>
      </c>
      <c r="AD325" s="95">
        <v>0</v>
      </c>
      <c r="AE325" s="95">
        <v>7369.5615181922904</v>
      </c>
      <c r="AF325" s="95">
        <v>30330.498101949699</v>
      </c>
      <c r="AG325" s="95">
        <v>950835.86639404297</v>
      </c>
      <c r="AH325" s="95">
        <v>0</v>
      </c>
      <c r="AI325" s="95">
        <v>966321.08663940395</v>
      </c>
      <c r="AJ325" s="95">
        <v>565327.19377899205</v>
      </c>
      <c r="AK325" s="95">
        <v>0</v>
      </c>
      <c r="AL325" s="95">
        <v>11273.7397162914</v>
      </c>
      <c r="AM325" s="95">
        <v>0</v>
      </c>
      <c r="AN325" s="95">
        <v>1299351.4430084201</v>
      </c>
      <c r="AO325" s="95">
        <v>0</v>
      </c>
      <c r="AP325" s="95">
        <v>8624955.8348388709</v>
      </c>
      <c r="AQ325" s="95">
        <v>14830272.3361816</v>
      </c>
      <c r="AR325" s="95">
        <v>10549696.638793901</v>
      </c>
      <c r="AS325" s="95">
        <v>2042005.6671295201</v>
      </c>
      <c r="AT325" s="95">
        <v>0</v>
      </c>
      <c r="AU325" s="95">
        <v>0</v>
      </c>
      <c r="AV325" s="95">
        <v>5420937.0234985398</v>
      </c>
      <c r="AW325" s="95">
        <v>0</v>
      </c>
      <c r="AX325" s="95">
        <v>59874.509225845301</v>
      </c>
      <c r="AY325" s="95">
        <v>294632.60643768299</v>
      </c>
      <c r="AZ325" s="95">
        <v>9370721.3194580097</v>
      </c>
      <c r="BA325" s="95">
        <v>0</v>
      </c>
      <c r="BB325" s="95">
        <v>8548874.7728271503</v>
      </c>
      <c r="BC325" s="95">
        <v>5288790.38391113</v>
      </c>
      <c r="BD325" s="95">
        <v>0</v>
      </c>
      <c r="BE325" s="95">
        <v>94623.562308311506</v>
      </c>
      <c r="BF325" s="95">
        <v>0</v>
      </c>
      <c r="BG325" s="95">
        <v>5415907.0974731399</v>
      </c>
      <c r="BH325" s="95">
        <v>0</v>
      </c>
      <c r="BI325" s="95">
        <v>1772116.3480529799</v>
      </c>
      <c r="BJ325" s="95">
        <v>3000088.4159545898</v>
      </c>
      <c r="BK325" s="95">
        <v>2322980.9661560101</v>
      </c>
      <c r="BL325" s="95">
        <v>306891.893619537</v>
      </c>
      <c r="BM325" s="95">
        <v>0</v>
      </c>
      <c r="BN325" s="95">
        <v>0</v>
      </c>
      <c r="BO325" s="95">
        <v>0</v>
      </c>
      <c r="BP325" s="95">
        <v>0</v>
      </c>
      <c r="BQ325" s="95">
        <v>0</v>
      </c>
      <c r="BR325" s="95">
        <v>52869.366716861703</v>
      </c>
      <c r="BS325" s="95">
        <v>1170904.9496154799</v>
      </c>
      <c r="BT325" s="95">
        <v>0</v>
      </c>
      <c r="BU325" s="95">
        <v>1758198.02999878</v>
      </c>
      <c r="BV325" s="95">
        <v>1843941.7903595001</v>
      </c>
      <c r="BW325" s="95">
        <v>0</v>
      </c>
      <c r="BX325" s="95">
        <v>18847.629935264598</v>
      </c>
      <c r="BY325" s="95">
        <v>0</v>
      </c>
      <c r="BZ325" s="95">
        <v>0</v>
      </c>
      <c r="CA325" s="95">
        <v>24791.217648744601</v>
      </c>
      <c r="CB325" s="95">
        <v>2508317.10791016</v>
      </c>
      <c r="CC325" s="95">
        <v>23445508.231445301</v>
      </c>
      <c r="CD325" s="95">
        <v>4794306.6156005897</v>
      </c>
      <c r="CE325" s="95">
        <v>1473.05729433894</v>
      </c>
      <c r="CF325" s="95">
        <v>225787.65598106399</v>
      </c>
      <c r="CG325" s="95">
        <v>2038785.5961608901</v>
      </c>
      <c r="CH325" s="95">
        <v>306884.56105804403</v>
      </c>
      <c r="CI325" s="95">
        <v>26265.513577699701</v>
      </c>
      <c r="CJ325" s="95">
        <v>2734464.5223693801</v>
      </c>
      <c r="CK325" s="95">
        <v>25498957.848877002</v>
      </c>
      <c r="CL325" s="95">
        <v>5099754.6774902297</v>
      </c>
      <c r="CM325" s="160">
        <v>30072.261263370499</v>
      </c>
      <c r="CN325" s="160">
        <v>4029401.8121643099</v>
      </c>
      <c r="CO325" s="160">
        <v>30892117.9602051</v>
      </c>
      <c r="CP325" s="95">
        <v>5099754.6774902297</v>
      </c>
      <c r="CQ325" s="95">
        <v>1397.13754814863</v>
      </c>
      <c r="CR325" s="95">
        <v>214536.68764686599</v>
      </c>
      <c r="CS325" s="95">
        <v>1941688.9114990199</v>
      </c>
      <c r="CT325" s="95">
        <v>287484.00686263997</v>
      </c>
      <c r="CU325" s="161">
        <v>2734104.7638912238</v>
      </c>
      <c r="CV325" s="161">
        <v>25484293.82760619</v>
      </c>
    </row>
    <row r="326" spans="1:100" x14ac:dyDescent="0.2">
      <c r="A326" s="94" t="s">
        <v>55</v>
      </c>
      <c r="B326" s="96">
        <v>43160</v>
      </c>
      <c r="C326" s="95">
        <v>0</v>
      </c>
      <c r="D326" s="95">
        <v>11953.392984628699</v>
      </c>
      <c r="E326" s="95">
        <v>12571.0485943556</v>
      </c>
      <c r="F326" s="95">
        <v>9794.0294653177298</v>
      </c>
      <c r="G326" s="95">
        <v>1452.8325452357501</v>
      </c>
      <c r="H326" s="95">
        <v>0</v>
      </c>
      <c r="I326" s="95">
        <v>0</v>
      </c>
      <c r="J326" s="95">
        <v>3935.0827516317399</v>
      </c>
      <c r="K326" s="95">
        <v>0</v>
      </c>
      <c r="L326" s="95">
        <v>56.181820879224702</v>
      </c>
      <c r="M326" s="95">
        <v>270.500961404294</v>
      </c>
      <c r="N326" s="95">
        <v>7798.3711605072003</v>
      </c>
      <c r="O326" s="95">
        <v>0</v>
      </c>
      <c r="P326" s="95">
        <v>11655.263717412899</v>
      </c>
      <c r="Q326" s="95">
        <v>4681.1158433556602</v>
      </c>
      <c r="R326" s="95">
        <v>0</v>
      </c>
      <c r="S326" s="95">
        <v>74.340561274439096</v>
      </c>
      <c r="T326" s="95">
        <v>0</v>
      </c>
      <c r="U326" s="95">
        <v>3935.6059601604902</v>
      </c>
      <c r="V326" s="95">
        <v>0</v>
      </c>
      <c r="W326" s="95">
        <v>938616.777107239</v>
      </c>
      <c r="X326" s="95">
        <v>1519571.5044555699</v>
      </c>
      <c r="Y326" s="95">
        <v>1063021.5237884501</v>
      </c>
      <c r="Z326" s="95">
        <v>219296.74032211301</v>
      </c>
      <c r="AA326" s="95">
        <v>0</v>
      </c>
      <c r="AB326" s="95">
        <v>0</v>
      </c>
      <c r="AC326" s="95">
        <v>1292055.3538665799</v>
      </c>
      <c r="AD326" s="95">
        <v>0</v>
      </c>
      <c r="AE326" s="95">
        <v>6117.3417637944203</v>
      </c>
      <c r="AF326" s="95">
        <v>30945.789477109902</v>
      </c>
      <c r="AG326" s="95">
        <v>943255.70969390904</v>
      </c>
      <c r="AH326" s="95">
        <v>0</v>
      </c>
      <c r="AI326" s="95">
        <v>925318.63041687</v>
      </c>
      <c r="AJ326" s="95">
        <v>555586.20038604701</v>
      </c>
      <c r="AK326" s="95">
        <v>0</v>
      </c>
      <c r="AL326" s="95">
        <v>10905.8017086983</v>
      </c>
      <c r="AM326" s="95">
        <v>0</v>
      </c>
      <c r="AN326" s="95">
        <v>1292408.41790771</v>
      </c>
      <c r="AO326" s="95">
        <v>0</v>
      </c>
      <c r="AP326" s="95">
        <v>8553146.7215576209</v>
      </c>
      <c r="AQ326" s="95">
        <v>14815134.419677701</v>
      </c>
      <c r="AR326" s="95">
        <v>10592268.931884799</v>
      </c>
      <c r="AS326" s="95">
        <v>1995166.03263855</v>
      </c>
      <c r="AT326" s="95">
        <v>0</v>
      </c>
      <c r="AU326" s="95">
        <v>0</v>
      </c>
      <c r="AV326" s="95">
        <v>5452206.3572998</v>
      </c>
      <c r="AW326" s="95">
        <v>0</v>
      </c>
      <c r="AX326" s="95">
        <v>55738.371888637499</v>
      </c>
      <c r="AY326" s="95">
        <v>297504.44645309402</v>
      </c>
      <c r="AZ326" s="95">
        <v>9371551.2647705097</v>
      </c>
      <c r="BA326" s="95">
        <v>0</v>
      </c>
      <c r="BB326" s="95">
        <v>8231550.8323364304</v>
      </c>
      <c r="BC326" s="95">
        <v>5257726.8161010696</v>
      </c>
      <c r="BD326" s="95">
        <v>0</v>
      </c>
      <c r="BE326" s="95">
        <v>93300.379517555193</v>
      </c>
      <c r="BF326" s="95">
        <v>0</v>
      </c>
      <c r="BG326" s="95">
        <v>5452548.9816894503</v>
      </c>
      <c r="BH326" s="95">
        <v>0</v>
      </c>
      <c r="BI326" s="95">
        <v>1778895.8700408901</v>
      </c>
      <c r="BJ326" s="95">
        <v>3040234.70983887</v>
      </c>
      <c r="BK326" s="95">
        <v>2363019.7995605501</v>
      </c>
      <c r="BL326" s="95">
        <v>297625.57666397101</v>
      </c>
      <c r="BM326" s="95">
        <v>0</v>
      </c>
      <c r="BN326" s="95">
        <v>0</v>
      </c>
      <c r="BO326" s="95">
        <v>0</v>
      </c>
      <c r="BP326" s="95">
        <v>0</v>
      </c>
      <c r="BQ326" s="95">
        <v>0</v>
      </c>
      <c r="BR326" s="95">
        <v>54125.481495857202</v>
      </c>
      <c r="BS326" s="95">
        <v>1152223.49291992</v>
      </c>
      <c r="BT326" s="95">
        <v>0</v>
      </c>
      <c r="BU326" s="95">
        <v>1714654.58999634</v>
      </c>
      <c r="BV326" s="95">
        <v>1896155.1536407501</v>
      </c>
      <c r="BW326" s="95">
        <v>0</v>
      </c>
      <c r="BX326" s="95">
        <v>19309.269928932201</v>
      </c>
      <c r="BY326" s="95">
        <v>0</v>
      </c>
      <c r="BZ326" s="95">
        <v>0</v>
      </c>
      <c r="CA326" s="95">
        <v>24556.030906200402</v>
      </c>
      <c r="CB326" s="95">
        <v>2478662.0644226102</v>
      </c>
      <c r="CC326" s="95">
        <v>23378852.748779301</v>
      </c>
      <c r="CD326" s="95">
        <v>4825696.6227417002</v>
      </c>
      <c r="CE326" s="95">
        <v>1454.6703754663499</v>
      </c>
      <c r="CF326" s="95">
        <v>219449.52046966599</v>
      </c>
      <c r="CG326" s="95">
        <v>1998376.7525329599</v>
      </c>
      <c r="CH326" s="95">
        <v>297656.75608825701</v>
      </c>
      <c r="CI326" s="95">
        <v>25994.7660048008</v>
      </c>
      <c r="CJ326" s="95">
        <v>2696059.9056701702</v>
      </c>
      <c r="CK326" s="95">
        <v>25346132.8198242</v>
      </c>
      <c r="CL326" s="95">
        <v>5124207.2650146503</v>
      </c>
      <c r="CM326" s="160">
        <v>29860.361374616601</v>
      </c>
      <c r="CN326" s="160">
        <v>3990889.6163330101</v>
      </c>
      <c r="CO326" s="160">
        <v>30803923.104003899</v>
      </c>
      <c r="CP326" s="95">
        <v>5124207.2650146503</v>
      </c>
      <c r="CQ326" s="95">
        <v>1383.80295585096</v>
      </c>
      <c r="CR326" s="95">
        <v>208361.501588821</v>
      </c>
      <c r="CS326" s="95">
        <v>1902349.74153137</v>
      </c>
      <c r="CT326" s="95">
        <v>279499.86807251</v>
      </c>
      <c r="CU326" s="161">
        <v>2698111.5848922762</v>
      </c>
      <c r="CV326" s="161">
        <v>25377229.50131226</v>
      </c>
    </row>
    <row r="327" spans="1:100" x14ac:dyDescent="0.2">
      <c r="A327" s="94" t="s">
        <v>55</v>
      </c>
      <c r="B327" s="96">
        <v>43252</v>
      </c>
      <c r="C327" s="95">
        <v>0</v>
      </c>
      <c r="D327" s="95">
        <v>11982.2856906652</v>
      </c>
      <c r="E327" s="95">
        <v>12579.049825787501</v>
      </c>
      <c r="F327" s="95">
        <v>9829.1669703722</v>
      </c>
      <c r="G327" s="95">
        <v>1457.3554930687001</v>
      </c>
      <c r="H327" s="95">
        <v>0</v>
      </c>
      <c r="I327" s="95">
        <v>0</v>
      </c>
      <c r="J327" s="95">
        <v>3944.3762897551101</v>
      </c>
      <c r="K327" s="95">
        <v>0</v>
      </c>
      <c r="L327" s="95">
        <v>40.821551328990601</v>
      </c>
      <c r="M327" s="95">
        <v>276.81160741671903</v>
      </c>
      <c r="N327" s="95">
        <v>7805.8717251420003</v>
      </c>
      <c r="O327" s="95">
        <v>0</v>
      </c>
      <c r="P327" s="95">
        <v>11782.4936201572</v>
      </c>
      <c r="Q327" s="95">
        <v>4656.6972736716298</v>
      </c>
      <c r="R327" s="95">
        <v>0</v>
      </c>
      <c r="S327" s="95">
        <v>69.014835662208498</v>
      </c>
      <c r="T327" s="95">
        <v>0</v>
      </c>
      <c r="U327" s="95">
        <v>3946.15350690484</v>
      </c>
      <c r="V327" s="95">
        <v>0</v>
      </c>
      <c r="W327" s="95">
        <v>997895.58300781297</v>
      </c>
      <c r="X327" s="95">
        <v>1513108.0191955599</v>
      </c>
      <c r="Y327" s="95">
        <v>1066290.3916320801</v>
      </c>
      <c r="Z327" s="95">
        <v>218896.525154114</v>
      </c>
      <c r="AA327" s="95">
        <v>0</v>
      </c>
      <c r="AB327" s="95">
        <v>0</v>
      </c>
      <c r="AC327" s="95">
        <v>1291184.3595581099</v>
      </c>
      <c r="AD327" s="95">
        <v>0</v>
      </c>
      <c r="AE327" s="95">
        <v>5477.9907923936798</v>
      </c>
      <c r="AF327" s="95">
        <v>31083.921581983599</v>
      </c>
      <c r="AG327" s="95">
        <v>942632.51976013195</v>
      </c>
      <c r="AH327" s="95">
        <v>0</v>
      </c>
      <c r="AI327" s="95">
        <v>941759.79123687698</v>
      </c>
      <c r="AJ327" s="95">
        <v>551711.31396484398</v>
      </c>
      <c r="AK327" s="95">
        <v>0</v>
      </c>
      <c r="AL327" s="95">
        <v>9967.1779242754001</v>
      </c>
      <c r="AM327" s="95">
        <v>0</v>
      </c>
      <c r="AN327" s="95">
        <v>1292081.80335999</v>
      </c>
      <c r="AO327" s="95">
        <v>0</v>
      </c>
      <c r="AP327" s="95">
        <v>8628751.2327880897</v>
      </c>
      <c r="AQ327" s="95">
        <v>14821489.744873</v>
      </c>
      <c r="AR327" s="95">
        <v>10658656.310180699</v>
      </c>
      <c r="AS327" s="95">
        <v>2001880.2954406701</v>
      </c>
      <c r="AT327" s="95">
        <v>0</v>
      </c>
      <c r="AU327" s="95">
        <v>0</v>
      </c>
      <c r="AV327" s="95">
        <v>5483988.6851196298</v>
      </c>
      <c r="AW327" s="95">
        <v>0</v>
      </c>
      <c r="AX327" s="95">
        <v>50494.522049903899</v>
      </c>
      <c r="AY327" s="95">
        <v>302876.40050125099</v>
      </c>
      <c r="AZ327" s="95">
        <v>9399787.4539794903</v>
      </c>
      <c r="BA327" s="95">
        <v>0</v>
      </c>
      <c r="BB327" s="95">
        <v>8391886.6268310491</v>
      </c>
      <c r="BC327" s="95">
        <v>5228702.7568969699</v>
      </c>
      <c r="BD327" s="95">
        <v>0</v>
      </c>
      <c r="BE327" s="95">
        <v>86631.375660896301</v>
      </c>
      <c r="BF327" s="95">
        <v>0</v>
      </c>
      <c r="BG327" s="95">
        <v>5487583.4246215802</v>
      </c>
      <c r="BH327" s="95">
        <v>0</v>
      </c>
      <c r="BI327" s="95">
        <v>1806415.45172119</v>
      </c>
      <c r="BJ327" s="95">
        <v>3059041.4004211398</v>
      </c>
      <c r="BK327" s="95">
        <v>2383821.9978332501</v>
      </c>
      <c r="BL327" s="95">
        <v>299392.31957626302</v>
      </c>
      <c r="BM327" s="95">
        <v>0</v>
      </c>
      <c r="BN327" s="95">
        <v>0</v>
      </c>
      <c r="BO327" s="95">
        <v>0</v>
      </c>
      <c r="BP327" s="95">
        <v>0</v>
      </c>
      <c r="BQ327" s="95">
        <v>0</v>
      </c>
      <c r="BR327" s="95">
        <v>56176.210085868799</v>
      </c>
      <c r="BS327" s="95">
        <v>1154756.19848633</v>
      </c>
      <c r="BT327" s="95">
        <v>0</v>
      </c>
      <c r="BU327" s="95">
        <v>1749490</v>
      </c>
      <c r="BV327" s="95">
        <v>1910473.5097656299</v>
      </c>
      <c r="BW327" s="95">
        <v>0</v>
      </c>
      <c r="BX327" s="95">
        <v>18299.849932909001</v>
      </c>
      <c r="BY327" s="95">
        <v>0</v>
      </c>
      <c r="BZ327" s="95">
        <v>0</v>
      </c>
      <c r="CA327" s="95">
        <v>24569.725846529</v>
      </c>
      <c r="CB327" s="95">
        <v>2478467.6099548298</v>
      </c>
      <c r="CC327" s="95">
        <v>23435770.363037098</v>
      </c>
      <c r="CD327" s="95">
        <v>4841922.8126220703</v>
      </c>
      <c r="CE327" s="95">
        <v>1459.8167772740101</v>
      </c>
      <c r="CF327" s="95">
        <v>218625.952476501</v>
      </c>
      <c r="CG327" s="95">
        <v>2002343.1286621101</v>
      </c>
      <c r="CH327" s="95">
        <v>299379.175987244</v>
      </c>
      <c r="CI327" s="95">
        <v>26031.632425785101</v>
      </c>
      <c r="CJ327" s="95">
        <v>2698900.6576232901</v>
      </c>
      <c r="CK327" s="95">
        <v>25448215.338378899</v>
      </c>
      <c r="CL327" s="95">
        <v>5141262.7054443397</v>
      </c>
      <c r="CM327" s="160">
        <v>29920.964132785801</v>
      </c>
      <c r="CN327" s="160">
        <v>3994562.5776367201</v>
      </c>
      <c r="CO327" s="160">
        <v>30962943.478759799</v>
      </c>
      <c r="CP327" s="95">
        <v>5141262.7054443397</v>
      </c>
      <c r="CQ327" s="95">
        <v>1389.4475083351099</v>
      </c>
      <c r="CR327" s="95">
        <v>208830.74340438799</v>
      </c>
      <c r="CS327" s="95">
        <v>1919793.8218231199</v>
      </c>
      <c r="CT327" s="95">
        <v>282404.19529724098</v>
      </c>
      <c r="CU327" s="161">
        <v>2697093.5624313308</v>
      </c>
      <c r="CV327" s="161">
        <v>25438113.491699208</v>
      </c>
    </row>
    <row r="328" spans="1:100" x14ac:dyDescent="0.2">
      <c r="A328" s="94" t="s">
        <v>55</v>
      </c>
      <c r="B328" s="96">
        <v>43344</v>
      </c>
      <c r="C328" s="95">
        <v>0</v>
      </c>
      <c r="D328" s="95">
        <v>12077.2503380775</v>
      </c>
      <c r="E328" s="95">
        <v>12573.157546758701</v>
      </c>
      <c r="F328" s="95">
        <v>9901.2481977939606</v>
      </c>
      <c r="G328" s="95">
        <v>1480.1942045092601</v>
      </c>
      <c r="H328" s="95">
        <v>0</v>
      </c>
      <c r="I328" s="95">
        <v>0</v>
      </c>
      <c r="J328" s="95">
        <v>3959.9508215784999</v>
      </c>
      <c r="K328" s="95">
        <v>0</v>
      </c>
      <c r="L328" s="95">
        <v>44.320126701611997</v>
      </c>
      <c r="M328" s="95">
        <v>274.10739977657801</v>
      </c>
      <c r="N328" s="95">
        <v>7862.0963308811197</v>
      </c>
      <c r="O328" s="95">
        <v>0</v>
      </c>
      <c r="P328" s="95">
        <v>11905.997673034701</v>
      </c>
      <c r="Q328" s="95">
        <v>4575.7827495336496</v>
      </c>
      <c r="R328" s="95">
        <v>0</v>
      </c>
      <c r="S328" s="95">
        <v>61.885630122385898</v>
      </c>
      <c r="T328" s="95">
        <v>0</v>
      </c>
      <c r="U328" s="95">
        <v>3962.1964209377802</v>
      </c>
      <c r="V328" s="95">
        <v>0</v>
      </c>
      <c r="W328" s="95">
        <v>961066.07594299305</v>
      </c>
      <c r="X328" s="95">
        <v>1512190.7401733401</v>
      </c>
      <c r="Y328" s="95">
        <v>1075068.2620697001</v>
      </c>
      <c r="Z328" s="95">
        <v>219891.092475891</v>
      </c>
      <c r="AA328" s="95">
        <v>0</v>
      </c>
      <c r="AB328" s="95">
        <v>0</v>
      </c>
      <c r="AC328" s="95">
        <v>1292347.91581726</v>
      </c>
      <c r="AD328" s="95">
        <v>0</v>
      </c>
      <c r="AE328" s="95">
        <v>6660.2065625190698</v>
      </c>
      <c r="AF328" s="95">
        <v>31123.079074859601</v>
      </c>
      <c r="AG328" s="95">
        <v>948452.77063751197</v>
      </c>
      <c r="AH328" s="95">
        <v>0</v>
      </c>
      <c r="AI328" s="95">
        <v>952370.72525024402</v>
      </c>
      <c r="AJ328" s="95">
        <v>546093.11729431199</v>
      </c>
      <c r="AK328" s="95">
        <v>0</v>
      </c>
      <c r="AL328" s="95">
        <v>9605.6223858594894</v>
      </c>
      <c r="AM328" s="95">
        <v>0</v>
      </c>
      <c r="AN328" s="95">
        <v>1293439.5735931401</v>
      </c>
      <c r="AO328" s="95">
        <v>0</v>
      </c>
      <c r="AP328" s="95">
        <v>8641338.3791503906</v>
      </c>
      <c r="AQ328" s="95">
        <v>14885379.5695801</v>
      </c>
      <c r="AR328" s="95">
        <v>10826670.832885699</v>
      </c>
      <c r="AS328" s="95">
        <v>2016142.43934631</v>
      </c>
      <c r="AT328" s="95">
        <v>0</v>
      </c>
      <c r="AU328" s="95">
        <v>0</v>
      </c>
      <c r="AV328" s="95">
        <v>5520018.1926879901</v>
      </c>
      <c r="AW328" s="95">
        <v>0</v>
      </c>
      <c r="AX328" s="95">
        <v>60082.143459796898</v>
      </c>
      <c r="AY328" s="95">
        <v>301451.00532913202</v>
      </c>
      <c r="AZ328" s="95">
        <v>9508459.3431396503</v>
      </c>
      <c r="BA328" s="95">
        <v>0</v>
      </c>
      <c r="BB328" s="95">
        <v>8522211.7567138709</v>
      </c>
      <c r="BC328" s="95">
        <v>5226587.6368408203</v>
      </c>
      <c r="BD328" s="95">
        <v>0</v>
      </c>
      <c r="BE328" s="95">
        <v>84075.302503585801</v>
      </c>
      <c r="BF328" s="95">
        <v>0</v>
      </c>
      <c r="BG328" s="95">
        <v>5522760.9651489304</v>
      </c>
      <c r="BH328" s="95">
        <v>0</v>
      </c>
      <c r="BI328" s="95">
        <v>1788477.4419403099</v>
      </c>
      <c r="BJ328" s="95">
        <v>3057999.0686035198</v>
      </c>
      <c r="BK328" s="95">
        <v>2414206.7012023898</v>
      </c>
      <c r="BL328" s="95">
        <v>304947.83725738502</v>
      </c>
      <c r="BM328" s="95">
        <v>0</v>
      </c>
      <c r="BN328" s="95">
        <v>0</v>
      </c>
      <c r="BO328" s="95">
        <v>0</v>
      </c>
      <c r="BP328" s="95">
        <v>0</v>
      </c>
      <c r="BQ328" s="95">
        <v>0</v>
      </c>
      <c r="BR328" s="95">
        <v>54135.613117218003</v>
      </c>
      <c r="BS328" s="95">
        <v>1177625.1989440899</v>
      </c>
      <c r="BT328" s="95">
        <v>0</v>
      </c>
      <c r="BU328" s="95">
        <v>1668559.8199920701</v>
      </c>
      <c r="BV328" s="95">
        <v>1890498.1903533901</v>
      </c>
      <c r="BW328" s="95">
        <v>0</v>
      </c>
      <c r="BX328" s="95">
        <v>14824.8199493885</v>
      </c>
      <c r="BY328" s="95">
        <v>0</v>
      </c>
      <c r="BZ328" s="95">
        <v>0</v>
      </c>
      <c r="CA328" s="95">
        <v>24649.165700435598</v>
      </c>
      <c r="CB328" s="95">
        <v>2477363.6654968299</v>
      </c>
      <c r="CC328" s="95">
        <v>23543049.056640599</v>
      </c>
      <c r="CD328" s="95">
        <v>4843405.7603149395</v>
      </c>
      <c r="CE328" s="95">
        <v>1480.05295139551</v>
      </c>
      <c r="CF328" s="95">
        <v>219876.53352165199</v>
      </c>
      <c r="CG328" s="95">
        <v>2015854.6138305699</v>
      </c>
      <c r="CH328" s="95">
        <v>304931.821300507</v>
      </c>
      <c r="CI328" s="95">
        <v>26144.013990879099</v>
      </c>
      <c r="CJ328" s="95">
        <v>2696836.8083190899</v>
      </c>
      <c r="CK328" s="95">
        <v>25558478.279052701</v>
      </c>
      <c r="CL328" s="95">
        <v>5148745.2588501005</v>
      </c>
      <c r="CM328" s="160">
        <v>30053.723593950301</v>
      </c>
      <c r="CN328" s="160">
        <v>3989723.2934265099</v>
      </c>
      <c r="CO328" s="160">
        <v>31078095.6484375</v>
      </c>
      <c r="CP328" s="95">
        <v>5148745.2588501005</v>
      </c>
      <c r="CQ328" s="95">
        <v>1421.8671777248401</v>
      </c>
      <c r="CR328" s="95">
        <v>210178.38028144799</v>
      </c>
      <c r="CS328" s="95">
        <v>1933020.70799255</v>
      </c>
      <c r="CT328" s="95">
        <v>288121.85602569598</v>
      </c>
      <c r="CU328" s="161">
        <v>2697240.1990184821</v>
      </c>
      <c r="CV328" s="161">
        <v>25558903.670471169</v>
      </c>
    </row>
    <row r="329" spans="1:100" x14ac:dyDescent="0.2">
      <c r="A329" s="94" t="s">
        <v>55</v>
      </c>
      <c r="B329" s="96">
        <v>43435</v>
      </c>
      <c r="C329" s="95">
        <v>0</v>
      </c>
      <c r="D329" s="95">
        <v>12022.5806190968</v>
      </c>
      <c r="E329" s="95">
        <v>12379.7055776119</v>
      </c>
      <c r="F329" s="95">
        <v>9757.5845488309897</v>
      </c>
      <c r="G329" s="95">
        <v>1496.0984724611001</v>
      </c>
      <c r="H329" s="95">
        <v>0</v>
      </c>
      <c r="I329" s="95">
        <v>0</v>
      </c>
      <c r="J329" s="95">
        <v>3961.9399268925199</v>
      </c>
      <c r="K329" s="95">
        <v>0</v>
      </c>
      <c r="L329" s="95">
        <v>64.562628111801999</v>
      </c>
      <c r="M329" s="95">
        <v>260.29414180666203</v>
      </c>
      <c r="N329" s="95">
        <v>7850.9425585866002</v>
      </c>
      <c r="O329" s="95">
        <v>0</v>
      </c>
      <c r="P329" s="95">
        <v>11855.3125870228</v>
      </c>
      <c r="Q329" s="95">
        <v>4367.1813454031899</v>
      </c>
      <c r="R329" s="95">
        <v>0</v>
      </c>
      <c r="S329" s="95">
        <v>60.888939623720901</v>
      </c>
      <c r="T329" s="95">
        <v>0</v>
      </c>
      <c r="U329" s="95">
        <v>3955.58387470245</v>
      </c>
      <c r="V329" s="95">
        <v>0</v>
      </c>
      <c r="W329" s="95">
        <v>944316.16800689697</v>
      </c>
      <c r="X329" s="95">
        <v>1502515.51983643</v>
      </c>
      <c r="Y329" s="95">
        <v>1077681.70872498</v>
      </c>
      <c r="Z329" s="95">
        <v>221336.50450897199</v>
      </c>
      <c r="AA329" s="95">
        <v>0</v>
      </c>
      <c r="AB329" s="95">
        <v>0</v>
      </c>
      <c r="AC329" s="95">
        <v>1288233.95593262</v>
      </c>
      <c r="AD329" s="95">
        <v>0</v>
      </c>
      <c r="AE329" s="95">
        <v>7098.2874889373797</v>
      </c>
      <c r="AF329" s="95">
        <v>29558.375108003602</v>
      </c>
      <c r="AG329" s="95">
        <v>951560.66117095901</v>
      </c>
      <c r="AH329" s="95">
        <v>0</v>
      </c>
      <c r="AI329" s="95">
        <v>940603.81652831996</v>
      </c>
      <c r="AJ329" s="95">
        <v>536305.53339385998</v>
      </c>
      <c r="AK329" s="95">
        <v>0</v>
      </c>
      <c r="AL329" s="95">
        <v>9756.0085110664404</v>
      </c>
      <c r="AM329" s="95">
        <v>0</v>
      </c>
      <c r="AN329" s="95">
        <v>1285279.9141845701</v>
      </c>
      <c r="AO329" s="95">
        <v>0</v>
      </c>
      <c r="AP329" s="95">
        <v>8559890.6082763709</v>
      </c>
      <c r="AQ329" s="95">
        <v>14810639.8204346</v>
      </c>
      <c r="AR329" s="95">
        <v>10829112.3991699</v>
      </c>
      <c r="AS329" s="95">
        <v>2046501.7783355699</v>
      </c>
      <c r="AT329" s="95">
        <v>0</v>
      </c>
      <c r="AU329" s="95">
        <v>0</v>
      </c>
      <c r="AV329" s="95">
        <v>5551914.4522094699</v>
      </c>
      <c r="AW329" s="95">
        <v>0</v>
      </c>
      <c r="AX329" s="95">
        <v>63374.925447463997</v>
      </c>
      <c r="AY329" s="95">
        <v>291873.59413528402</v>
      </c>
      <c r="AZ329" s="95">
        <v>9546942.8706054706</v>
      </c>
      <c r="BA329" s="95">
        <v>0</v>
      </c>
      <c r="BB329" s="95">
        <v>8465956.3261718806</v>
      </c>
      <c r="BC329" s="95">
        <v>5096801.7893676804</v>
      </c>
      <c r="BD329" s="95">
        <v>0</v>
      </c>
      <c r="BE329" s="95">
        <v>86395.889244079604</v>
      </c>
      <c r="BF329" s="95">
        <v>0</v>
      </c>
      <c r="BG329" s="95">
        <v>5542106.5391845703</v>
      </c>
      <c r="BH329" s="95">
        <v>0</v>
      </c>
      <c r="BI329" s="95">
        <v>1730443.84706116</v>
      </c>
      <c r="BJ329" s="95">
        <v>3071979.2713317899</v>
      </c>
      <c r="BK329" s="95">
        <v>2434492.7891845698</v>
      </c>
      <c r="BL329" s="95">
        <v>304379.30224990798</v>
      </c>
      <c r="BM329" s="95">
        <v>0</v>
      </c>
      <c r="BN329" s="95">
        <v>0</v>
      </c>
      <c r="BO329" s="95">
        <v>0</v>
      </c>
      <c r="BP329" s="95">
        <v>0</v>
      </c>
      <c r="BQ329" s="95">
        <v>0</v>
      </c>
      <c r="BR329" s="95">
        <v>51282.937685489698</v>
      </c>
      <c r="BS329" s="95">
        <v>1200203.8499908401</v>
      </c>
      <c r="BT329" s="95">
        <v>0</v>
      </c>
      <c r="BU329" s="95">
        <v>1709608.27999878</v>
      </c>
      <c r="BV329" s="95">
        <v>1893479.8454284701</v>
      </c>
      <c r="BW329" s="95">
        <v>0</v>
      </c>
      <c r="BX329" s="95">
        <v>16956.419943094301</v>
      </c>
      <c r="BY329" s="95">
        <v>0</v>
      </c>
      <c r="BZ329" s="95">
        <v>0</v>
      </c>
      <c r="CA329" s="95">
        <v>24360.352722406398</v>
      </c>
      <c r="CB329" s="95">
        <v>2453875.4596862802</v>
      </c>
      <c r="CC329" s="95">
        <v>23358875.652587902</v>
      </c>
      <c r="CD329" s="95">
        <v>4820756.8187866202</v>
      </c>
      <c r="CE329" s="95">
        <v>1492.0115094929899</v>
      </c>
      <c r="CF329" s="95">
        <v>221492.599645615</v>
      </c>
      <c r="CG329" s="95">
        <v>2041919.68530273</v>
      </c>
      <c r="CH329" s="95">
        <v>304371.48822021502</v>
      </c>
      <c r="CI329" s="95">
        <v>25851.801351547201</v>
      </c>
      <c r="CJ329" s="95">
        <v>2676420.2487487802</v>
      </c>
      <c r="CK329" s="95">
        <v>25423147.334716801</v>
      </c>
      <c r="CL329" s="95">
        <v>5125012.6732788105</v>
      </c>
      <c r="CM329" s="160">
        <v>29686.0922603607</v>
      </c>
      <c r="CN329" s="160">
        <v>3955373.4759521498</v>
      </c>
      <c r="CO329" s="160">
        <v>30929899.151367199</v>
      </c>
      <c r="CP329" s="95">
        <v>5125012.6732788105</v>
      </c>
      <c r="CQ329" s="95">
        <v>1431.7963147908399</v>
      </c>
      <c r="CR329" s="95">
        <v>211822.78711509699</v>
      </c>
      <c r="CS329" s="95">
        <v>1953437.3353729199</v>
      </c>
      <c r="CT329" s="95">
        <v>287085.852344513</v>
      </c>
      <c r="CU329" s="161">
        <v>2675368.0593318953</v>
      </c>
      <c r="CV329" s="161">
        <v>25400795.337890632</v>
      </c>
    </row>
    <row r="330" spans="1:100" x14ac:dyDescent="0.2">
      <c r="A330" s="94" t="s">
        <v>55</v>
      </c>
      <c r="B330" s="96">
        <v>43525</v>
      </c>
      <c r="C330" s="95">
        <v>0</v>
      </c>
      <c r="D330" s="95">
        <v>12216.461041569701</v>
      </c>
      <c r="E330" s="95">
        <v>12450.270353198101</v>
      </c>
      <c r="F330" s="95">
        <v>9912.8641426563299</v>
      </c>
      <c r="G330" s="95">
        <v>1525.95487448573</v>
      </c>
      <c r="H330" s="95">
        <v>0</v>
      </c>
      <c r="I330" s="95">
        <v>0</v>
      </c>
      <c r="J330" s="95">
        <v>4000.9569860398801</v>
      </c>
      <c r="K330" s="95">
        <v>0</v>
      </c>
      <c r="L330" s="95">
        <v>382.45889638364298</v>
      </c>
      <c r="M330" s="95">
        <v>248.66312773525701</v>
      </c>
      <c r="N330" s="95">
        <v>7900.7344030141803</v>
      </c>
      <c r="O330" s="95">
        <v>0</v>
      </c>
      <c r="P330" s="95">
        <v>11988.9964928627</v>
      </c>
      <c r="Q330" s="95">
        <v>4156.2029481530199</v>
      </c>
      <c r="R330" s="95">
        <v>0</v>
      </c>
      <c r="S330" s="95">
        <v>61.145228201057797</v>
      </c>
      <c r="T330" s="95">
        <v>0</v>
      </c>
      <c r="U330" s="95">
        <v>4002.4422217309502</v>
      </c>
      <c r="V330" s="95">
        <v>0</v>
      </c>
      <c r="W330" s="95">
        <v>1022393.7682189899</v>
      </c>
      <c r="X330" s="95">
        <v>1495358.84132385</v>
      </c>
      <c r="Y330" s="95">
        <v>1078617.2496490499</v>
      </c>
      <c r="Z330" s="95">
        <v>228609.71781730701</v>
      </c>
      <c r="AA330" s="95">
        <v>0</v>
      </c>
      <c r="AB330" s="95">
        <v>0</v>
      </c>
      <c r="AC330" s="95">
        <v>1297985.1211395301</v>
      </c>
      <c r="AD330" s="95">
        <v>0</v>
      </c>
      <c r="AE330" s="95">
        <v>61849.660504341096</v>
      </c>
      <c r="AF330" s="95">
        <v>27666.641309738199</v>
      </c>
      <c r="AG330" s="95">
        <v>952368.75382995605</v>
      </c>
      <c r="AH330" s="95">
        <v>0</v>
      </c>
      <c r="AI330" s="95">
        <v>949695.79037475598</v>
      </c>
      <c r="AJ330" s="95">
        <v>468064.50822067301</v>
      </c>
      <c r="AK330" s="95">
        <v>0</v>
      </c>
      <c r="AL330" s="95">
        <v>9760.2282153367996</v>
      </c>
      <c r="AM330" s="95">
        <v>0</v>
      </c>
      <c r="AN330" s="95">
        <v>1298374.57797241</v>
      </c>
      <c r="AO330" s="95">
        <v>0</v>
      </c>
      <c r="AP330" s="95">
        <v>8841118.8724365197</v>
      </c>
      <c r="AQ330" s="95">
        <v>14744309.5943604</v>
      </c>
      <c r="AR330" s="95">
        <v>10822722.178222699</v>
      </c>
      <c r="AS330" s="95">
        <v>2119224.7437744099</v>
      </c>
      <c r="AT330" s="95">
        <v>0</v>
      </c>
      <c r="AU330" s="95">
        <v>0</v>
      </c>
      <c r="AV330" s="95">
        <v>5634180.6863403302</v>
      </c>
      <c r="AW330" s="95">
        <v>0</v>
      </c>
      <c r="AX330" s="95">
        <v>542775.93571472203</v>
      </c>
      <c r="AY330" s="95">
        <v>271478.12006759603</v>
      </c>
      <c r="AZ330" s="95">
        <v>9534307.66259766</v>
      </c>
      <c r="BA330" s="95">
        <v>0</v>
      </c>
      <c r="BB330" s="95">
        <v>8570593.7078857403</v>
      </c>
      <c r="BC330" s="95">
        <v>4558186.8230590802</v>
      </c>
      <c r="BD330" s="95">
        <v>0</v>
      </c>
      <c r="BE330" s="95">
        <v>86952.889453887896</v>
      </c>
      <c r="BF330" s="95">
        <v>0</v>
      </c>
      <c r="BG330" s="95">
        <v>5636077.1431884803</v>
      </c>
      <c r="BH330" s="95">
        <v>0</v>
      </c>
      <c r="BI330" s="95">
        <v>1820191.30705261</v>
      </c>
      <c r="BJ330" s="95">
        <v>2970168.2725524898</v>
      </c>
      <c r="BK330" s="95">
        <v>2439393.7953491202</v>
      </c>
      <c r="BL330" s="95">
        <v>312323.10768508899</v>
      </c>
      <c r="BM330" s="95">
        <v>0</v>
      </c>
      <c r="BN330" s="95">
        <v>0</v>
      </c>
      <c r="BO330" s="95">
        <v>0</v>
      </c>
      <c r="BP330" s="95">
        <v>0</v>
      </c>
      <c r="BQ330" s="95">
        <v>0</v>
      </c>
      <c r="BR330" s="95">
        <v>49175.476830959298</v>
      </c>
      <c r="BS330" s="95">
        <v>1234772.8650207501</v>
      </c>
      <c r="BT330" s="95">
        <v>0</v>
      </c>
      <c r="BU330" s="95">
        <v>1752302</v>
      </c>
      <c r="BV330" s="95">
        <v>1744864.97692871</v>
      </c>
      <c r="BW330" s="95">
        <v>0</v>
      </c>
      <c r="BX330" s="95">
        <v>18165.039931535699</v>
      </c>
      <c r="BY330" s="95">
        <v>0</v>
      </c>
      <c r="BZ330" s="95">
        <v>0</v>
      </c>
      <c r="CA330" s="95">
        <v>24704.671245098099</v>
      </c>
      <c r="CB330" s="95">
        <v>2472343.8023071298</v>
      </c>
      <c r="CC330" s="95">
        <v>23596898.686279301</v>
      </c>
      <c r="CD330" s="95">
        <v>4792489.5856933603</v>
      </c>
      <c r="CE330" s="95">
        <v>1527.7147330492701</v>
      </c>
      <c r="CF330" s="95">
        <v>228832.48527908299</v>
      </c>
      <c r="CG330" s="95">
        <v>2124272.5783996601</v>
      </c>
      <c r="CH330" s="95">
        <v>312370.254425049</v>
      </c>
      <c r="CI330" s="95">
        <v>26214.696689844099</v>
      </c>
      <c r="CJ330" s="95">
        <v>2697923.0797729502</v>
      </c>
      <c r="CK330" s="95">
        <v>25688673.597900402</v>
      </c>
      <c r="CL330" s="95">
        <v>5103305.6216430701</v>
      </c>
      <c r="CM330" s="160">
        <v>30157.977799177199</v>
      </c>
      <c r="CN330" s="160">
        <v>3999004.3076477102</v>
      </c>
      <c r="CO330" s="160">
        <v>31330511.011718798</v>
      </c>
      <c r="CP330" s="95">
        <v>5103305.6216430701</v>
      </c>
      <c r="CQ330" s="95">
        <v>1473.6091993898201</v>
      </c>
      <c r="CR330" s="95">
        <v>218802.42544555699</v>
      </c>
      <c r="CS330" s="95">
        <v>2031679.92430115</v>
      </c>
      <c r="CT330" s="95">
        <v>295037.01772308402</v>
      </c>
      <c r="CU330" s="161">
        <v>2701176.2875862126</v>
      </c>
      <c r="CV330" s="161">
        <v>25721171.264678963</v>
      </c>
    </row>
    <row r="331" spans="1:100" x14ac:dyDescent="0.2">
      <c r="A331" s="94" t="s">
        <v>55</v>
      </c>
      <c r="B331" s="96">
        <v>43617</v>
      </c>
      <c r="C331" s="95">
        <v>0</v>
      </c>
      <c r="D331" s="95">
        <v>12277.383198142101</v>
      </c>
      <c r="E331" s="95">
        <v>12317.9152287245</v>
      </c>
      <c r="F331" s="95">
        <v>9861.3866363763791</v>
      </c>
      <c r="G331" s="95">
        <v>1542.69779849052</v>
      </c>
      <c r="H331" s="95">
        <v>0</v>
      </c>
      <c r="I331" s="95">
        <v>0</v>
      </c>
      <c r="J331" s="95">
        <v>4040.79355713725</v>
      </c>
      <c r="K331" s="95">
        <v>0</v>
      </c>
      <c r="L331" s="95">
        <v>332.37943167984503</v>
      </c>
      <c r="M331" s="95">
        <v>242.20030756853501</v>
      </c>
      <c r="N331" s="95">
        <v>7884.9932410717001</v>
      </c>
      <c r="O331" s="95">
        <v>0</v>
      </c>
      <c r="P331" s="95">
        <v>12080.1015604734</v>
      </c>
      <c r="Q331" s="95">
        <v>4067.0814773142301</v>
      </c>
      <c r="R331" s="95">
        <v>0</v>
      </c>
      <c r="S331" s="95">
        <v>61.087484616786199</v>
      </c>
      <c r="T331" s="95">
        <v>0</v>
      </c>
      <c r="U331" s="95">
        <v>4042.8783566653701</v>
      </c>
      <c r="V331" s="95">
        <v>0</v>
      </c>
      <c r="W331" s="95">
        <v>940982.89643859898</v>
      </c>
      <c r="X331" s="95">
        <v>1485892.2995452899</v>
      </c>
      <c r="Y331" s="95">
        <v>1081988.0514678999</v>
      </c>
      <c r="Z331" s="95">
        <v>228286.61492538499</v>
      </c>
      <c r="AA331" s="95">
        <v>0</v>
      </c>
      <c r="AB331" s="95">
        <v>0</v>
      </c>
      <c r="AC331" s="95">
        <v>1316263.84884644</v>
      </c>
      <c r="AD331" s="95">
        <v>0</v>
      </c>
      <c r="AE331" s="95">
        <v>59917.088933467901</v>
      </c>
      <c r="AF331" s="95">
        <v>27709.971375703801</v>
      </c>
      <c r="AG331" s="95">
        <v>956338.99550628697</v>
      </c>
      <c r="AH331" s="95">
        <v>0</v>
      </c>
      <c r="AI331" s="95">
        <v>951240.139503479</v>
      </c>
      <c r="AJ331" s="95">
        <v>460486.09223556501</v>
      </c>
      <c r="AK331" s="95">
        <v>0</v>
      </c>
      <c r="AL331" s="95">
        <v>10303.780188679701</v>
      </c>
      <c r="AM331" s="95">
        <v>0</v>
      </c>
      <c r="AN331" s="95">
        <v>1317910.78013611</v>
      </c>
      <c r="AO331" s="95">
        <v>0</v>
      </c>
      <c r="AP331" s="95">
        <v>8854252.5799560491</v>
      </c>
      <c r="AQ331" s="95">
        <v>14592559.8956299</v>
      </c>
      <c r="AR331" s="95">
        <v>10779807.919677701</v>
      </c>
      <c r="AS331" s="95">
        <v>2119949.5831603999</v>
      </c>
      <c r="AT331" s="95">
        <v>0</v>
      </c>
      <c r="AU331" s="95">
        <v>0</v>
      </c>
      <c r="AV331" s="95">
        <v>5722289.92895508</v>
      </c>
      <c r="AW331" s="95">
        <v>0</v>
      </c>
      <c r="AX331" s="95">
        <v>514724.80026626599</v>
      </c>
      <c r="AY331" s="95">
        <v>279494.25639343302</v>
      </c>
      <c r="AZ331" s="95">
        <v>9495706.1949462909</v>
      </c>
      <c r="BA331" s="95">
        <v>0</v>
      </c>
      <c r="BB331" s="95">
        <v>8620403.79223633</v>
      </c>
      <c r="BC331" s="95">
        <v>4485773.4216918899</v>
      </c>
      <c r="BD331" s="95">
        <v>0</v>
      </c>
      <c r="BE331" s="95">
        <v>91171.264150619507</v>
      </c>
      <c r="BF331" s="95">
        <v>0</v>
      </c>
      <c r="BG331" s="95">
        <v>5727538.0097656297</v>
      </c>
      <c r="BH331" s="95">
        <v>0</v>
      </c>
      <c r="BI331" s="95">
        <v>1816363.2306365999</v>
      </c>
      <c r="BJ331" s="95">
        <v>2976310.0140380901</v>
      </c>
      <c r="BK331" s="95">
        <v>2464565.30551147</v>
      </c>
      <c r="BL331" s="95">
        <v>302284.00336456299</v>
      </c>
      <c r="BM331" s="95">
        <v>0</v>
      </c>
      <c r="BN331" s="95">
        <v>0</v>
      </c>
      <c r="BO331" s="95">
        <v>0</v>
      </c>
      <c r="BP331" s="95">
        <v>0</v>
      </c>
      <c r="BQ331" s="95">
        <v>0</v>
      </c>
      <c r="BR331" s="95">
        <v>49023.811571121201</v>
      </c>
      <c r="BS331" s="95">
        <v>1239946.2166748</v>
      </c>
      <c r="BT331" s="95">
        <v>0</v>
      </c>
      <c r="BU331" s="95">
        <v>1759226.77998352</v>
      </c>
      <c r="BV331" s="95">
        <v>1756600.55276489</v>
      </c>
      <c r="BW331" s="95">
        <v>0</v>
      </c>
      <c r="BX331" s="95">
        <v>19786.619928836801</v>
      </c>
      <c r="BY331" s="95">
        <v>0</v>
      </c>
      <c r="BZ331" s="95">
        <v>0</v>
      </c>
      <c r="CA331" s="95">
        <v>24603.586308240901</v>
      </c>
      <c r="CB331" s="95">
        <v>2458843.3277282701</v>
      </c>
      <c r="CC331" s="95">
        <v>23433626.818847701</v>
      </c>
      <c r="CD331" s="95">
        <v>4778849.83703613</v>
      </c>
      <c r="CE331" s="95">
        <v>1545.0075516253701</v>
      </c>
      <c r="CF331" s="95">
        <v>227881.36375808701</v>
      </c>
      <c r="CG331" s="95">
        <v>2120174.5137329102</v>
      </c>
      <c r="CH331" s="95">
        <v>302262.90783309902</v>
      </c>
      <c r="CI331" s="95">
        <v>26150.0130457878</v>
      </c>
      <c r="CJ331" s="95">
        <v>2689889.1396179199</v>
      </c>
      <c r="CK331" s="95">
        <v>25570536.840576202</v>
      </c>
      <c r="CL331" s="95">
        <v>5082129.8325195303</v>
      </c>
      <c r="CM331" s="160">
        <v>30143.885398864699</v>
      </c>
      <c r="CN331" s="160">
        <v>4013581.89916992</v>
      </c>
      <c r="CO331" s="160">
        <v>31344211.6413574</v>
      </c>
      <c r="CP331" s="95">
        <v>5082129.8325195303</v>
      </c>
      <c r="CQ331" s="95">
        <v>1483.05325855315</v>
      </c>
      <c r="CR331" s="95">
        <v>217856.89540481599</v>
      </c>
      <c r="CS331" s="95">
        <v>2035772.5991058301</v>
      </c>
      <c r="CT331" s="95">
        <v>283971.10475540202</v>
      </c>
      <c r="CU331" s="161">
        <v>2686724.6914863572</v>
      </c>
      <c r="CV331" s="161">
        <v>25553801.332580611</v>
      </c>
    </row>
    <row r="332" spans="1:100" x14ac:dyDescent="0.2">
      <c r="A332" s="94" t="s">
        <v>55</v>
      </c>
      <c r="B332" s="96">
        <v>43709</v>
      </c>
      <c r="C332" s="95">
        <v>0</v>
      </c>
      <c r="D332" s="95">
        <v>12271.3394739628</v>
      </c>
      <c r="E332" s="95">
        <v>12239.638668298699</v>
      </c>
      <c r="F332" s="95">
        <v>9860.3698458671606</v>
      </c>
      <c r="G332" s="95">
        <v>1559.6932500451801</v>
      </c>
      <c r="H332" s="95">
        <v>0</v>
      </c>
      <c r="I332" s="95">
        <v>0</v>
      </c>
      <c r="J332" s="95">
        <v>4090.1503515839599</v>
      </c>
      <c r="K332" s="95">
        <v>0</v>
      </c>
      <c r="L332" s="95">
        <v>301.29797425493598</v>
      </c>
      <c r="M332" s="95">
        <v>240.91154534369699</v>
      </c>
      <c r="N332" s="95">
        <v>7832.5689061880103</v>
      </c>
      <c r="O332" s="95">
        <v>0</v>
      </c>
      <c r="P332" s="95">
        <v>12050.914643645299</v>
      </c>
      <c r="Q332" s="95">
        <v>4042.4595710635199</v>
      </c>
      <c r="R332" s="95">
        <v>0</v>
      </c>
      <c r="S332" s="95">
        <v>60.759711983613698</v>
      </c>
      <c r="T332" s="95">
        <v>0</v>
      </c>
      <c r="U332" s="95">
        <v>4093.5748258233102</v>
      </c>
      <c r="V332" s="95">
        <v>0</v>
      </c>
      <c r="W332" s="95">
        <v>976000.63431549096</v>
      </c>
      <c r="X332" s="95">
        <v>1479882.49430847</v>
      </c>
      <c r="Y332" s="95">
        <v>1082420.5318145801</v>
      </c>
      <c r="Z332" s="95">
        <v>230525.06597900399</v>
      </c>
      <c r="AA332" s="95">
        <v>0</v>
      </c>
      <c r="AB332" s="95">
        <v>0</v>
      </c>
      <c r="AC332" s="95">
        <v>1340753.64930725</v>
      </c>
      <c r="AD332" s="95">
        <v>0</v>
      </c>
      <c r="AE332" s="95">
        <v>62099.656254768401</v>
      </c>
      <c r="AF332" s="95">
        <v>24754.190317869201</v>
      </c>
      <c r="AG332" s="95">
        <v>955544.00334167504</v>
      </c>
      <c r="AH332" s="95">
        <v>0</v>
      </c>
      <c r="AI332" s="95">
        <v>958432.94455719006</v>
      </c>
      <c r="AJ332" s="95">
        <v>461944.37266540498</v>
      </c>
      <c r="AK332" s="95">
        <v>0</v>
      </c>
      <c r="AL332" s="95">
        <v>9813.0126504898108</v>
      </c>
      <c r="AM332" s="95">
        <v>0</v>
      </c>
      <c r="AN332" s="95">
        <v>1341972.4680328399</v>
      </c>
      <c r="AO332" s="95">
        <v>0</v>
      </c>
      <c r="AP332" s="95">
        <v>8923145.7447509803</v>
      </c>
      <c r="AQ332" s="95">
        <v>14484442.104248</v>
      </c>
      <c r="AR332" s="95">
        <v>10744000.259521499</v>
      </c>
      <c r="AS332" s="95">
        <v>2154153.9180297898</v>
      </c>
      <c r="AT332" s="95">
        <v>0</v>
      </c>
      <c r="AU332" s="95">
        <v>0</v>
      </c>
      <c r="AV332" s="95">
        <v>5859568.8103027297</v>
      </c>
      <c r="AW332" s="95">
        <v>0</v>
      </c>
      <c r="AX332" s="95">
        <v>544056.72539520299</v>
      </c>
      <c r="AY332" s="95">
        <v>250216.57601928699</v>
      </c>
      <c r="AZ332" s="95">
        <v>9447154.5136718806</v>
      </c>
      <c r="BA332" s="95">
        <v>0</v>
      </c>
      <c r="BB332" s="95">
        <v>8714430.4731445294</v>
      </c>
      <c r="BC332" s="95">
        <v>4503810.9024658203</v>
      </c>
      <c r="BD332" s="95">
        <v>0</v>
      </c>
      <c r="BE332" s="95">
        <v>87253.3116836548</v>
      </c>
      <c r="BF332" s="95">
        <v>0</v>
      </c>
      <c r="BG332" s="95">
        <v>5864338.1343994103</v>
      </c>
      <c r="BH332" s="95">
        <v>0</v>
      </c>
      <c r="BI332" s="95">
        <v>1826664.9025878899</v>
      </c>
      <c r="BJ332" s="95">
        <v>2943000.7026672401</v>
      </c>
      <c r="BK332" s="95">
        <v>2453297.4825134301</v>
      </c>
      <c r="BL332" s="95">
        <v>297206.45335006702</v>
      </c>
      <c r="BM332" s="95">
        <v>0</v>
      </c>
      <c r="BN332" s="95">
        <v>0</v>
      </c>
      <c r="BO332" s="95">
        <v>0</v>
      </c>
      <c r="BP332" s="95">
        <v>0</v>
      </c>
      <c r="BQ332" s="95">
        <v>0</v>
      </c>
      <c r="BR332" s="95">
        <v>46667.125961780497</v>
      </c>
      <c r="BS332" s="95">
        <v>1229966.6690978999</v>
      </c>
      <c r="BT332" s="95">
        <v>0</v>
      </c>
      <c r="BU332" s="95">
        <v>1690008.6699981701</v>
      </c>
      <c r="BV332" s="95">
        <v>1745885.05378723</v>
      </c>
      <c r="BW332" s="95">
        <v>0</v>
      </c>
      <c r="BX332" s="95">
        <v>15806.279944658299</v>
      </c>
      <c r="BY332" s="95">
        <v>0</v>
      </c>
      <c r="BZ332" s="95">
        <v>0</v>
      </c>
      <c r="CA332" s="95">
        <v>24505.457013130199</v>
      </c>
      <c r="CB332" s="95">
        <v>2459272.1203002902</v>
      </c>
      <c r="CC332" s="95">
        <v>23419023.292724598</v>
      </c>
      <c r="CD332" s="95">
        <v>4761193.2662353497</v>
      </c>
      <c r="CE332" s="95">
        <v>1559.79880739748</v>
      </c>
      <c r="CF332" s="95">
        <v>230546.75254630999</v>
      </c>
      <c r="CG332" s="95">
        <v>2153675.0979003902</v>
      </c>
      <c r="CH332" s="95">
        <v>297185.46828460699</v>
      </c>
      <c r="CI332" s="95">
        <v>26084.232845783201</v>
      </c>
      <c r="CJ332" s="95">
        <v>2688482.2378540002</v>
      </c>
      <c r="CK332" s="95">
        <v>25558515.810058601</v>
      </c>
      <c r="CL332" s="95">
        <v>5059454.7600097703</v>
      </c>
      <c r="CM332" s="160">
        <v>30136.1532332897</v>
      </c>
      <c r="CN332" s="160">
        <v>4028207.49136353</v>
      </c>
      <c r="CO332" s="160">
        <v>31408871.8522949</v>
      </c>
      <c r="CP332" s="95">
        <v>5059454.7600097703</v>
      </c>
      <c r="CQ332" s="95">
        <v>1503.4701893031599</v>
      </c>
      <c r="CR332" s="95">
        <v>220592.95121765099</v>
      </c>
      <c r="CS332" s="95">
        <v>2067202.4055633501</v>
      </c>
      <c r="CT332" s="95">
        <v>279462.64860916103</v>
      </c>
      <c r="CU332" s="161">
        <v>2689818.8728466001</v>
      </c>
      <c r="CV332" s="161">
        <v>25572698.390624989</v>
      </c>
    </row>
    <row r="333" spans="1:100" x14ac:dyDescent="0.2">
      <c r="A333" s="94" t="s">
        <v>55</v>
      </c>
      <c r="B333" s="96">
        <v>43800</v>
      </c>
      <c r="C333" s="95">
        <v>0</v>
      </c>
      <c r="D333" s="95">
        <v>12327.2017195225</v>
      </c>
      <c r="E333" s="95">
        <v>12204.617113828701</v>
      </c>
      <c r="F333" s="95">
        <v>9858.6749945879001</v>
      </c>
      <c r="G333" s="95">
        <v>1578.20485988259</v>
      </c>
      <c r="H333" s="95">
        <v>0</v>
      </c>
      <c r="I333" s="95">
        <v>0</v>
      </c>
      <c r="J333" s="95">
        <v>4147.4687012433997</v>
      </c>
      <c r="K333" s="95">
        <v>0</v>
      </c>
      <c r="L333" s="95">
        <v>261.32548336684698</v>
      </c>
      <c r="M333" s="95">
        <v>241.162855552509</v>
      </c>
      <c r="N333" s="95">
        <v>7822.6037342548398</v>
      </c>
      <c r="O333" s="95">
        <v>0</v>
      </c>
      <c r="P333" s="95">
        <v>12140.0317214727</v>
      </c>
      <c r="Q333" s="95">
        <v>4062.03472009301</v>
      </c>
      <c r="R333" s="95">
        <v>0</v>
      </c>
      <c r="S333" s="95">
        <v>52.904825187288203</v>
      </c>
      <c r="T333" s="95">
        <v>0</v>
      </c>
      <c r="U333" s="95">
        <v>4138.1505113244102</v>
      </c>
      <c r="V333" s="95">
        <v>0</v>
      </c>
      <c r="W333" s="95">
        <v>979036.98777770996</v>
      </c>
      <c r="X333" s="95">
        <v>1466312.83961487</v>
      </c>
      <c r="Y333" s="95">
        <v>1081840.6470947301</v>
      </c>
      <c r="Z333" s="95">
        <v>230612.21222496001</v>
      </c>
      <c r="AA333" s="95">
        <v>0</v>
      </c>
      <c r="AB333" s="95">
        <v>0</v>
      </c>
      <c r="AC333" s="95">
        <v>1372313.9703064</v>
      </c>
      <c r="AD333" s="95">
        <v>0</v>
      </c>
      <c r="AE333" s="95">
        <v>57066.676780700698</v>
      </c>
      <c r="AF333" s="95">
        <v>25690.926097869899</v>
      </c>
      <c r="AG333" s="95">
        <v>952288.849998474</v>
      </c>
      <c r="AH333" s="95">
        <v>0</v>
      </c>
      <c r="AI333" s="95">
        <v>969929.66890716599</v>
      </c>
      <c r="AJ333" s="95">
        <v>459532.89903259301</v>
      </c>
      <c r="AK333" s="95">
        <v>0</v>
      </c>
      <c r="AL333" s="95">
        <v>9106.8089729547501</v>
      </c>
      <c r="AM333" s="95">
        <v>0</v>
      </c>
      <c r="AN333" s="95">
        <v>1368100.1243743901</v>
      </c>
      <c r="AO333" s="95">
        <v>0</v>
      </c>
      <c r="AP333" s="95">
        <v>9002882.2009277306</v>
      </c>
      <c r="AQ333" s="95">
        <v>14414205.178466801</v>
      </c>
      <c r="AR333" s="95">
        <v>10709198.056396499</v>
      </c>
      <c r="AS333" s="95">
        <v>2177854.79827881</v>
      </c>
      <c r="AT333" s="95">
        <v>0</v>
      </c>
      <c r="AU333" s="95">
        <v>0</v>
      </c>
      <c r="AV333" s="95">
        <v>6015480.2598266602</v>
      </c>
      <c r="AW333" s="95">
        <v>0</v>
      </c>
      <c r="AX333" s="95">
        <v>504637.65655136103</v>
      </c>
      <c r="AY333" s="95">
        <v>254886.808607101</v>
      </c>
      <c r="AZ333" s="95">
        <v>9397558.0434570294</v>
      </c>
      <c r="BA333" s="95">
        <v>0</v>
      </c>
      <c r="BB333" s="95">
        <v>8844601.1879882794</v>
      </c>
      <c r="BC333" s="95">
        <v>4507585.43896484</v>
      </c>
      <c r="BD333" s="95">
        <v>0</v>
      </c>
      <c r="BE333" s="95">
        <v>81298.003164291396</v>
      </c>
      <c r="BF333" s="95">
        <v>0</v>
      </c>
      <c r="BG333" s="95">
        <v>5999409.1646728497</v>
      </c>
      <c r="BH333" s="95">
        <v>0</v>
      </c>
      <c r="BI333" s="95">
        <v>1802925.02033997</v>
      </c>
      <c r="BJ333" s="95">
        <v>2915373.6300964402</v>
      </c>
      <c r="BK333" s="95">
        <v>2440952.2734069801</v>
      </c>
      <c r="BL333" s="95">
        <v>299188.61777877802</v>
      </c>
      <c r="BM333" s="95">
        <v>0</v>
      </c>
      <c r="BN333" s="95">
        <v>0</v>
      </c>
      <c r="BO333" s="95">
        <v>0</v>
      </c>
      <c r="BP333" s="95">
        <v>0</v>
      </c>
      <c r="BQ333" s="95">
        <v>0</v>
      </c>
      <c r="BR333" s="95">
        <v>49736.1960368156</v>
      </c>
      <c r="BS333" s="95">
        <v>1226108.68461609</v>
      </c>
      <c r="BT333" s="95">
        <v>0</v>
      </c>
      <c r="BU333" s="95">
        <v>1762411.80999756</v>
      </c>
      <c r="BV333" s="95">
        <v>1733354.2548370401</v>
      </c>
      <c r="BW333" s="95">
        <v>0</v>
      </c>
      <c r="BX333" s="95">
        <v>16503.369938850399</v>
      </c>
      <c r="BY333" s="95">
        <v>0</v>
      </c>
      <c r="BZ333" s="95">
        <v>0</v>
      </c>
      <c r="CA333" s="95">
        <v>24487.429114103299</v>
      </c>
      <c r="CB333" s="95">
        <v>2453768.2063903799</v>
      </c>
      <c r="CC333" s="95">
        <v>23406604.770996101</v>
      </c>
      <c r="CD333" s="95">
        <v>4736973.1246948196</v>
      </c>
      <c r="CE333" s="95">
        <v>1574.12245343626</v>
      </c>
      <c r="CF333" s="95">
        <v>230800.53994369501</v>
      </c>
      <c r="CG333" s="95">
        <v>2172276.1823730501</v>
      </c>
      <c r="CH333" s="95">
        <v>299183.367366791</v>
      </c>
      <c r="CI333" s="95">
        <v>26059.5881669521</v>
      </c>
      <c r="CJ333" s="95">
        <v>2686167.8460082998</v>
      </c>
      <c r="CK333" s="95">
        <v>25609881.392822299</v>
      </c>
      <c r="CL333" s="95">
        <v>5036672.8702392597</v>
      </c>
      <c r="CM333" s="160">
        <v>30061.185496091799</v>
      </c>
      <c r="CN333" s="160">
        <v>4045016.88214111</v>
      </c>
      <c r="CO333" s="160">
        <v>31553303.973388702</v>
      </c>
      <c r="CP333" s="95">
        <v>5036672.8702392597</v>
      </c>
      <c r="CQ333" s="95">
        <v>1522.3036507517099</v>
      </c>
      <c r="CR333" s="95">
        <v>221833.219284058</v>
      </c>
      <c r="CS333" s="95">
        <v>2089221.6059265099</v>
      </c>
      <c r="CT333" s="95">
        <v>282483.39888763399</v>
      </c>
      <c r="CU333" s="161">
        <v>2684568.746334075</v>
      </c>
      <c r="CV333" s="161">
        <v>25578880.953369152</v>
      </c>
    </row>
    <row r="334" spans="1:100" x14ac:dyDescent="0.2">
      <c r="A334" s="94" t="s">
        <v>55</v>
      </c>
      <c r="B334" s="96">
        <v>43891</v>
      </c>
      <c r="C334" s="95">
        <v>0</v>
      </c>
      <c r="D334" s="95">
        <v>12664.321759939199</v>
      </c>
      <c r="E334" s="95">
        <v>11530.373896122001</v>
      </c>
      <c r="F334" s="95">
        <v>9527.3079900741595</v>
      </c>
      <c r="G334" s="95">
        <v>1556.14157921076</v>
      </c>
      <c r="H334" s="95">
        <v>0</v>
      </c>
      <c r="I334" s="95">
        <v>0</v>
      </c>
      <c r="J334" s="95">
        <v>4163.3244152665102</v>
      </c>
      <c r="K334" s="95">
        <v>0</v>
      </c>
      <c r="L334" s="95">
        <v>274.772045981139</v>
      </c>
      <c r="M334" s="95">
        <v>228.036950334907</v>
      </c>
      <c r="N334" s="95">
        <v>7773.1685590147999</v>
      </c>
      <c r="O334" s="95">
        <v>0</v>
      </c>
      <c r="P334" s="95">
        <v>12433.287201404601</v>
      </c>
      <c r="Q334" s="95">
        <v>3518.35615804791</v>
      </c>
      <c r="R334" s="95">
        <v>0</v>
      </c>
      <c r="S334" s="95">
        <v>53.4060645028949</v>
      </c>
      <c r="T334" s="95">
        <v>0</v>
      </c>
      <c r="U334" s="95">
        <v>4165.9538442492503</v>
      </c>
      <c r="V334" s="95">
        <v>0</v>
      </c>
      <c r="W334" s="95">
        <v>970569.91510772705</v>
      </c>
      <c r="X334" s="95">
        <v>1411256.68417358</v>
      </c>
      <c r="Y334" s="95">
        <v>1087138.9673156701</v>
      </c>
      <c r="Z334" s="95">
        <v>213792.796522141</v>
      </c>
      <c r="AA334" s="95">
        <v>0</v>
      </c>
      <c r="AB334" s="95">
        <v>0</v>
      </c>
      <c r="AC334" s="95">
        <v>1334006.2344970701</v>
      </c>
      <c r="AD334" s="95">
        <v>0</v>
      </c>
      <c r="AE334" s="95">
        <v>57276.647404670701</v>
      </c>
      <c r="AF334" s="95">
        <v>25056.5785601139</v>
      </c>
      <c r="AG334" s="95">
        <v>958383.14662933396</v>
      </c>
      <c r="AH334" s="95">
        <v>0</v>
      </c>
      <c r="AI334" s="95">
        <v>914262.76117706299</v>
      </c>
      <c r="AJ334" s="95">
        <v>391070.46113586402</v>
      </c>
      <c r="AK334" s="95">
        <v>0</v>
      </c>
      <c r="AL334" s="95">
        <v>7219.34459674358</v>
      </c>
      <c r="AM334" s="95">
        <v>0</v>
      </c>
      <c r="AN334" s="95">
        <v>1334666.04437256</v>
      </c>
      <c r="AO334" s="95">
        <v>0</v>
      </c>
      <c r="AP334" s="95">
        <v>8666214.6640625</v>
      </c>
      <c r="AQ334" s="95">
        <v>13841031.3151855</v>
      </c>
      <c r="AR334" s="95">
        <v>10738270.7022705</v>
      </c>
      <c r="AS334" s="95">
        <v>2032533.0019683801</v>
      </c>
      <c r="AT334" s="95">
        <v>0</v>
      </c>
      <c r="AU334" s="95">
        <v>0</v>
      </c>
      <c r="AV334" s="95">
        <v>5880466.4618530301</v>
      </c>
      <c r="AW334" s="95">
        <v>0</v>
      </c>
      <c r="AX334" s="95">
        <v>510975.02257537801</v>
      </c>
      <c r="AY334" s="95">
        <v>246173.17042350801</v>
      </c>
      <c r="AZ334" s="95">
        <v>9441246.0760497991</v>
      </c>
      <c r="BA334" s="95">
        <v>0</v>
      </c>
      <c r="BB334" s="95">
        <v>8353229.5114746103</v>
      </c>
      <c r="BC334" s="95">
        <v>3863591.98687744</v>
      </c>
      <c r="BD334" s="95">
        <v>0</v>
      </c>
      <c r="BE334" s="95">
        <v>64467.3013925552</v>
      </c>
      <c r="BF334" s="95">
        <v>0</v>
      </c>
      <c r="BG334" s="95">
        <v>5884324.2217407199</v>
      </c>
      <c r="BH334" s="95">
        <v>0</v>
      </c>
      <c r="BI334" s="95">
        <v>1775590.6331329299</v>
      </c>
      <c r="BJ334" s="95">
        <v>2488328.62640381</v>
      </c>
      <c r="BK334" s="95">
        <v>2100959.0873718299</v>
      </c>
      <c r="BL334" s="95">
        <v>262101.38464546201</v>
      </c>
      <c r="BM334" s="95">
        <v>0</v>
      </c>
      <c r="BN334" s="95">
        <v>0</v>
      </c>
      <c r="BO334" s="95">
        <v>0</v>
      </c>
      <c r="BP334" s="95">
        <v>0</v>
      </c>
      <c r="BQ334" s="95">
        <v>0</v>
      </c>
      <c r="BR334" s="95">
        <v>47538.569753646902</v>
      </c>
      <c r="BS334" s="95">
        <v>1172648.2434997601</v>
      </c>
      <c r="BT334" s="95">
        <v>0</v>
      </c>
      <c r="BU334" s="95">
        <v>1687476.5162658701</v>
      </c>
      <c r="BV334" s="95">
        <v>1343740.3300628699</v>
      </c>
      <c r="BW334" s="95">
        <v>0</v>
      </c>
      <c r="BX334" s="95">
        <v>13378.333838582001</v>
      </c>
      <c r="BY334" s="95">
        <v>0</v>
      </c>
      <c r="BZ334" s="95">
        <v>0</v>
      </c>
      <c r="CA334" s="95">
        <v>24239.443811655001</v>
      </c>
      <c r="CB334" s="95">
        <v>2356635.9491882301</v>
      </c>
      <c r="CC334" s="95">
        <v>22517084.8125</v>
      </c>
      <c r="CD334" s="95">
        <v>4264860.19567871</v>
      </c>
      <c r="CE334" s="95">
        <v>1557.4607082605401</v>
      </c>
      <c r="CF334" s="95">
        <v>214022.92171096799</v>
      </c>
      <c r="CG334" s="95">
        <v>2038113.52359009</v>
      </c>
      <c r="CH334" s="95">
        <v>262146.15876770002</v>
      </c>
      <c r="CI334" s="95">
        <v>25778.127238511999</v>
      </c>
      <c r="CJ334" s="95">
        <v>2567117.79229736</v>
      </c>
      <c r="CK334" s="95">
        <v>24522324.122558601</v>
      </c>
      <c r="CL334" s="95">
        <v>4524039.3380127</v>
      </c>
      <c r="CM334" s="160">
        <v>29892.100777626001</v>
      </c>
      <c r="CN334" s="160">
        <v>3904733.2415466299</v>
      </c>
      <c r="CO334" s="160">
        <v>30413522.759765599</v>
      </c>
      <c r="CP334" s="95">
        <v>4524039.3380127</v>
      </c>
      <c r="CQ334" s="95">
        <v>1510.56123754382</v>
      </c>
      <c r="CR334" s="95">
        <v>206548.71925544701</v>
      </c>
      <c r="CS334" s="95">
        <v>1967971.04981995</v>
      </c>
      <c r="CT334" s="95">
        <v>249282.377407074</v>
      </c>
      <c r="CU334" s="161">
        <v>2570658.8708991981</v>
      </c>
      <c r="CV334" s="161">
        <v>24555198.336090092</v>
      </c>
    </row>
    <row r="335" spans="1:100" x14ac:dyDescent="0.2">
      <c r="A335" s="94" t="s">
        <v>55</v>
      </c>
      <c r="B335" s="96">
        <v>43983</v>
      </c>
      <c r="C335" s="95">
        <v>0</v>
      </c>
      <c r="D335" s="95">
        <v>12235.1975197792</v>
      </c>
      <c r="E335" s="95">
        <v>10675.4298491478</v>
      </c>
      <c r="F335" s="95">
        <v>9056.0188753604907</v>
      </c>
      <c r="G335" s="95">
        <v>1468.20088370144</v>
      </c>
      <c r="H335" s="95">
        <v>0</v>
      </c>
      <c r="I335" s="95">
        <v>0</v>
      </c>
      <c r="J335" s="95">
        <v>4049.35473659635</v>
      </c>
      <c r="K335" s="95">
        <v>0</v>
      </c>
      <c r="L335" s="95">
        <v>224.94043072499301</v>
      </c>
      <c r="M335" s="95">
        <v>199.64210570044801</v>
      </c>
      <c r="N335" s="95">
        <v>7639.3041204810097</v>
      </c>
      <c r="O335" s="95">
        <v>0</v>
      </c>
      <c r="P335" s="95">
        <v>12033.902775406799</v>
      </c>
      <c r="Q335" s="95">
        <v>2832.8802372813202</v>
      </c>
      <c r="R335" s="95">
        <v>0</v>
      </c>
      <c r="S335" s="95">
        <v>42.918554761446998</v>
      </c>
      <c r="T335" s="95">
        <v>0</v>
      </c>
      <c r="U335" s="95">
        <v>4051.48171398044</v>
      </c>
      <c r="V335" s="95">
        <v>0</v>
      </c>
      <c r="W335" s="95">
        <v>800069.75710296596</v>
      </c>
      <c r="X335" s="95">
        <v>1311126.36225891</v>
      </c>
      <c r="Y335" s="95">
        <v>1064862.65432739</v>
      </c>
      <c r="Z335" s="95">
        <v>176109.87716674799</v>
      </c>
      <c r="AA335" s="95">
        <v>0</v>
      </c>
      <c r="AB335" s="95">
        <v>0</v>
      </c>
      <c r="AC335" s="95">
        <v>1178556.14953613</v>
      </c>
      <c r="AD335" s="95">
        <v>0</v>
      </c>
      <c r="AE335" s="95">
        <v>48160.128482818604</v>
      </c>
      <c r="AF335" s="95">
        <v>19087.670802354802</v>
      </c>
      <c r="AG335" s="95">
        <v>943369.983543396</v>
      </c>
      <c r="AH335" s="95">
        <v>0</v>
      </c>
      <c r="AI335" s="95">
        <v>790525.94896697998</v>
      </c>
      <c r="AJ335" s="95">
        <v>320056.80990219099</v>
      </c>
      <c r="AK335" s="95">
        <v>0</v>
      </c>
      <c r="AL335" s="95">
        <v>4434.1790503859502</v>
      </c>
      <c r="AM335" s="95">
        <v>0</v>
      </c>
      <c r="AN335" s="95">
        <v>1180458.7571716299</v>
      </c>
      <c r="AO335" s="95">
        <v>0</v>
      </c>
      <c r="AP335" s="95">
        <v>7487534.6868896503</v>
      </c>
      <c r="AQ335" s="95">
        <v>13073989.548583999</v>
      </c>
      <c r="AR335" s="95">
        <v>10625824.7497559</v>
      </c>
      <c r="AS335" s="95">
        <v>1694553.28479004</v>
      </c>
      <c r="AT335" s="95">
        <v>0</v>
      </c>
      <c r="AU335" s="95">
        <v>0</v>
      </c>
      <c r="AV335" s="95">
        <v>5182105.9575805701</v>
      </c>
      <c r="AW335" s="95">
        <v>0</v>
      </c>
      <c r="AX335" s="95">
        <v>440044.20610427897</v>
      </c>
      <c r="AY335" s="95">
        <v>192268.05512619001</v>
      </c>
      <c r="AZ335" s="95">
        <v>9389153.7072753906</v>
      </c>
      <c r="BA335" s="95">
        <v>0</v>
      </c>
      <c r="BB335" s="95">
        <v>7260507.9999389602</v>
      </c>
      <c r="BC335" s="95">
        <v>3252840.0802002</v>
      </c>
      <c r="BD335" s="95">
        <v>0</v>
      </c>
      <c r="BE335" s="95">
        <v>39352.462316513098</v>
      </c>
      <c r="BF335" s="95">
        <v>0</v>
      </c>
      <c r="BG335" s="95">
        <v>5187669.9785156297</v>
      </c>
      <c r="BH335" s="95">
        <v>0</v>
      </c>
      <c r="BI335" s="95">
        <v>1535818.7593383801</v>
      </c>
      <c r="BJ335" s="95">
        <v>2320250.86410522</v>
      </c>
      <c r="BK335" s="95">
        <v>2015480.3895721401</v>
      </c>
      <c r="BL335" s="95">
        <v>209896.87636375401</v>
      </c>
      <c r="BM335" s="95">
        <v>0</v>
      </c>
      <c r="BN335" s="95">
        <v>0</v>
      </c>
      <c r="BO335" s="95">
        <v>0</v>
      </c>
      <c r="BP335" s="95">
        <v>0</v>
      </c>
      <c r="BQ335" s="95">
        <v>0</v>
      </c>
      <c r="BR335" s="95">
        <v>39027.316894531301</v>
      </c>
      <c r="BS335" s="95">
        <v>1145538.61233521</v>
      </c>
      <c r="BT335" s="95">
        <v>0</v>
      </c>
      <c r="BU335" s="95">
        <v>1473338.57385254</v>
      </c>
      <c r="BV335" s="95">
        <v>1208596.6664733901</v>
      </c>
      <c r="BW335" s="95">
        <v>0</v>
      </c>
      <c r="BX335" s="95">
        <v>8366.6523329019492</v>
      </c>
      <c r="BY335" s="95">
        <v>0</v>
      </c>
      <c r="BZ335" s="95">
        <v>0</v>
      </c>
      <c r="CA335" s="95">
        <v>22917.875051260002</v>
      </c>
      <c r="CB335" s="95">
        <v>2122042.4059143099</v>
      </c>
      <c r="CC335" s="95">
        <v>20548353.0397949</v>
      </c>
      <c r="CD335" s="95">
        <v>3848125.6245727502</v>
      </c>
      <c r="CE335" s="95">
        <v>1470.50527739525</v>
      </c>
      <c r="CF335" s="95">
        <v>175759.36034202599</v>
      </c>
      <c r="CG335" s="95">
        <v>1694704.8287506099</v>
      </c>
      <c r="CH335" s="95">
        <v>209879.90891265901</v>
      </c>
      <c r="CI335" s="95">
        <v>24389.732586622202</v>
      </c>
      <c r="CJ335" s="95">
        <v>2300199.07495117</v>
      </c>
      <c r="CK335" s="95">
        <v>22254347.698242199</v>
      </c>
      <c r="CL335" s="95">
        <v>4058216.1640930199</v>
      </c>
      <c r="CM335" s="160">
        <v>28384.510776996602</v>
      </c>
      <c r="CN335" s="160">
        <v>3488804.2118835398</v>
      </c>
      <c r="CO335" s="160">
        <v>27497259.432128899</v>
      </c>
      <c r="CP335" s="95">
        <v>4058216.1640930199</v>
      </c>
      <c r="CQ335" s="95">
        <v>1430.2951813787199</v>
      </c>
      <c r="CR335" s="95">
        <v>171692.18279075599</v>
      </c>
      <c r="CS335" s="95">
        <v>1661912.54988098</v>
      </c>
      <c r="CT335" s="95">
        <v>202399.90600776699</v>
      </c>
      <c r="CU335" s="161">
        <v>2297801.7662563361</v>
      </c>
      <c r="CV335" s="161">
        <v>22243057.86854551</v>
      </c>
    </row>
    <row r="336" spans="1:100" x14ac:dyDescent="0.2">
      <c r="A336" s="94" t="s">
        <v>55</v>
      </c>
      <c r="B336" s="96">
        <v>44075</v>
      </c>
      <c r="C336" s="95">
        <v>0</v>
      </c>
      <c r="D336" s="95">
        <v>13243.870547533001</v>
      </c>
      <c r="E336" s="95">
        <v>10347.2141159773</v>
      </c>
      <c r="F336" s="95">
        <v>8862.3638492822593</v>
      </c>
      <c r="G336" s="95">
        <v>1688.19125632942</v>
      </c>
      <c r="H336" s="95">
        <v>0</v>
      </c>
      <c r="I336" s="95">
        <v>0</v>
      </c>
      <c r="J336" s="95">
        <v>4210.4421538114502</v>
      </c>
      <c r="K336" s="95">
        <v>0</v>
      </c>
      <c r="L336" s="95">
        <v>217.84819630160899</v>
      </c>
      <c r="M336" s="95">
        <v>176.08243501745201</v>
      </c>
      <c r="N336" s="95">
        <v>7384.5586798787099</v>
      </c>
      <c r="O336" s="95">
        <v>0</v>
      </c>
      <c r="P336" s="95">
        <v>13007.965192556399</v>
      </c>
      <c r="Q336" s="95">
        <v>2739.7666960060601</v>
      </c>
      <c r="R336" s="95">
        <v>0</v>
      </c>
      <c r="S336" s="95">
        <v>38.779125980101497</v>
      </c>
      <c r="T336" s="95">
        <v>0</v>
      </c>
      <c r="U336" s="95">
        <v>4214.4682157635698</v>
      </c>
      <c r="V336" s="95">
        <v>0</v>
      </c>
      <c r="W336" s="95">
        <v>1102205.56596375</v>
      </c>
      <c r="X336" s="95">
        <v>1291407.54312134</v>
      </c>
      <c r="Y336" s="95">
        <v>1048747.6843109101</v>
      </c>
      <c r="Z336" s="95">
        <v>241052.598007202</v>
      </c>
      <c r="AA336" s="95">
        <v>0</v>
      </c>
      <c r="AB336" s="95">
        <v>0</v>
      </c>
      <c r="AC336" s="95">
        <v>1441265.9831695601</v>
      </c>
      <c r="AD336" s="95">
        <v>0</v>
      </c>
      <c r="AE336" s="95">
        <v>50748.257179737098</v>
      </c>
      <c r="AF336" s="95">
        <v>19961.3212125301</v>
      </c>
      <c r="AG336" s="95">
        <v>922855.77823638904</v>
      </c>
      <c r="AH336" s="95">
        <v>0</v>
      </c>
      <c r="AI336" s="95">
        <v>1081481.82081604</v>
      </c>
      <c r="AJ336" s="95">
        <v>323799.46884536702</v>
      </c>
      <c r="AK336" s="95">
        <v>0</v>
      </c>
      <c r="AL336" s="95">
        <v>5828.0459176302002</v>
      </c>
      <c r="AM336" s="95">
        <v>0</v>
      </c>
      <c r="AN336" s="95">
        <v>1442385.0065002399</v>
      </c>
      <c r="AO336" s="95">
        <v>0</v>
      </c>
      <c r="AP336" s="95">
        <v>10181935.541381801</v>
      </c>
      <c r="AQ336" s="95">
        <v>12833944.567627</v>
      </c>
      <c r="AR336" s="95">
        <v>10487755.5910645</v>
      </c>
      <c r="AS336" s="95">
        <v>2320017.9523620601</v>
      </c>
      <c r="AT336" s="95">
        <v>0</v>
      </c>
      <c r="AU336" s="95">
        <v>0</v>
      </c>
      <c r="AV336" s="95">
        <v>6374677.7164306603</v>
      </c>
      <c r="AW336" s="95">
        <v>0</v>
      </c>
      <c r="AX336" s="95">
        <v>455221.35725402797</v>
      </c>
      <c r="AY336" s="95">
        <v>204029.82272338899</v>
      </c>
      <c r="AZ336" s="95">
        <v>9197215.1153564509</v>
      </c>
      <c r="BA336" s="95">
        <v>0</v>
      </c>
      <c r="BB336" s="95">
        <v>9946459.6838378906</v>
      </c>
      <c r="BC336" s="95">
        <v>3240667.2146911598</v>
      </c>
      <c r="BD336" s="95">
        <v>0</v>
      </c>
      <c r="BE336" s="95">
        <v>52669.8431391716</v>
      </c>
      <c r="BF336" s="95">
        <v>0</v>
      </c>
      <c r="BG336" s="95">
        <v>6380476.06848145</v>
      </c>
      <c r="BH336" s="95">
        <v>0</v>
      </c>
      <c r="BI336" s="95">
        <v>2088949.7899169901</v>
      </c>
      <c r="BJ336" s="95">
        <v>2218608.1077575702</v>
      </c>
      <c r="BK336" s="95">
        <v>1931994.0021057101</v>
      </c>
      <c r="BL336" s="95">
        <v>282237.90628051799</v>
      </c>
      <c r="BM336" s="95">
        <v>0</v>
      </c>
      <c r="BN336" s="95">
        <v>0</v>
      </c>
      <c r="BO336" s="95">
        <v>0</v>
      </c>
      <c r="BP336" s="95">
        <v>0</v>
      </c>
      <c r="BQ336" s="95">
        <v>0</v>
      </c>
      <c r="BR336" s="95">
        <v>40766.524845600099</v>
      </c>
      <c r="BS336" s="95">
        <v>1130859.9311981199</v>
      </c>
      <c r="BT336" s="95">
        <v>0</v>
      </c>
      <c r="BU336" s="95">
        <v>1933472.7154083301</v>
      </c>
      <c r="BV336" s="95">
        <v>1138117.2363739</v>
      </c>
      <c r="BW336" s="95">
        <v>0</v>
      </c>
      <c r="BX336" s="95">
        <v>9607.6146428585107</v>
      </c>
      <c r="BY336" s="95">
        <v>0</v>
      </c>
      <c r="BZ336" s="95">
        <v>0</v>
      </c>
      <c r="CA336" s="95">
        <v>23584.796317100499</v>
      </c>
      <c r="CB336" s="95">
        <v>2393163.8418884301</v>
      </c>
      <c r="CC336" s="95">
        <v>22986725.510253899</v>
      </c>
      <c r="CD336" s="95">
        <v>4284601.0016479502</v>
      </c>
      <c r="CE336" s="95">
        <v>1688.58866097033</v>
      </c>
      <c r="CF336" s="95">
        <v>241086.14619636501</v>
      </c>
      <c r="CG336" s="95">
        <v>2319414.4809265099</v>
      </c>
      <c r="CH336" s="95">
        <v>282215.99189376802</v>
      </c>
      <c r="CI336" s="95">
        <v>25298.085565090201</v>
      </c>
      <c r="CJ336" s="95">
        <v>2632452.96734619</v>
      </c>
      <c r="CK336" s="95">
        <v>25284904.9223633</v>
      </c>
      <c r="CL336" s="95">
        <v>4567901.7583618201</v>
      </c>
      <c r="CM336" s="160">
        <v>29477.561908483502</v>
      </c>
      <c r="CN336" s="160">
        <v>4069708.3466796898</v>
      </c>
      <c r="CO336" s="160">
        <v>31637968.0783691</v>
      </c>
      <c r="CP336" s="95">
        <v>4567901.7583618201</v>
      </c>
      <c r="CQ336" s="95">
        <v>1656.17702975869</v>
      </c>
      <c r="CR336" s="95">
        <v>234744.29955863999</v>
      </c>
      <c r="CS336" s="95">
        <v>2264724.29370117</v>
      </c>
      <c r="CT336" s="95">
        <v>270981.02185440098</v>
      </c>
      <c r="CU336" s="161">
        <v>2634249.988084795</v>
      </c>
      <c r="CV336" s="161">
        <v>25306139.991180409</v>
      </c>
    </row>
    <row r="337" spans="1:100" x14ac:dyDescent="0.2">
      <c r="A337" s="94" t="s">
        <v>56</v>
      </c>
      <c r="B337" s="96">
        <v>38047</v>
      </c>
      <c r="C337" s="95">
        <v>198185.67741203299</v>
      </c>
      <c r="D337" s="95">
        <v>0</v>
      </c>
      <c r="E337" s="95">
        <v>78500.986753463701</v>
      </c>
      <c r="F337" s="95">
        <v>20858.5342407227</v>
      </c>
      <c r="G337" s="95">
        <v>87.597162044607103</v>
      </c>
      <c r="H337" s="95">
        <v>31554.784963846199</v>
      </c>
      <c r="I337" s="95">
        <v>291.64051031321299</v>
      </c>
      <c r="J337" s="95">
        <v>173.23725471831901</v>
      </c>
      <c r="K337" s="95">
        <v>75930.329880714402</v>
      </c>
      <c r="L337" s="95">
        <v>179187.57517623901</v>
      </c>
      <c r="M337" s="95">
        <v>69672.735546112104</v>
      </c>
      <c r="N337" s="95">
        <v>12450.895640373201</v>
      </c>
      <c r="O337" s="95">
        <v>0</v>
      </c>
      <c r="P337" s="95">
        <v>0</v>
      </c>
      <c r="Q337" s="95">
        <v>14036.308479905099</v>
      </c>
      <c r="R337" s="95">
        <v>0</v>
      </c>
      <c r="S337" s="95">
        <v>0</v>
      </c>
      <c r="T337" s="95">
        <v>31204.393347501798</v>
      </c>
      <c r="U337" s="95">
        <v>74970.479618072495</v>
      </c>
      <c r="V337" s="95">
        <v>13709451.0969238</v>
      </c>
      <c r="W337" s="95">
        <v>0</v>
      </c>
      <c r="X337" s="95">
        <v>10624763.290161099</v>
      </c>
      <c r="Y337" s="95">
        <v>1375887.55056763</v>
      </c>
      <c r="Z337" s="95">
        <v>8386.1717979908008</v>
      </c>
      <c r="AA337" s="95">
        <v>8700246.6585693397</v>
      </c>
      <c r="AB337" s="95">
        <v>92107.576704978899</v>
      </c>
      <c r="AC337" s="95">
        <v>17424.659748554201</v>
      </c>
      <c r="AD337" s="95">
        <v>32185275.707275402</v>
      </c>
      <c r="AE337" s="95">
        <v>13020597.975097699</v>
      </c>
      <c r="AF337" s="95">
        <v>5432067.3131713904</v>
      </c>
      <c r="AG337" s="95">
        <v>2756955.5261840802</v>
      </c>
      <c r="AH337" s="95">
        <v>0</v>
      </c>
      <c r="AI337" s="95">
        <v>0</v>
      </c>
      <c r="AJ337" s="95">
        <v>3219924.6269836398</v>
      </c>
      <c r="AK337" s="95">
        <v>0</v>
      </c>
      <c r="AL337" s="95">
        <v>0</v>
      </c>
      <c r="AM337" s="95">
        <v>8614916.76953125</v>
      </c>
      <c r="AN337" s="95">
        <v>31404296.8586426</v>
      </c>
      <c r="AO337" s="95">
        <v>116219147.65332</v>
      </c>
      <c r="AP337" s="95">
        <v>0</v>
      </c>
      <c r="AQ337" s="95">
        <v>85524055.3046875</v>
      </c>
      <c r="AR337" s="95">
        <v>13729694.274292</v>
      </c>
      <c r="AS337" s="95">
        <v>55759.477313041702</v>
      </c>
      <c r="AT337" s="95">
        <v>55314472.783691399</v>
      </c>
      <c r="AU337" s="95">
        <v>576881.68091583299</v>
      </c>
      <c r="AV337" s="95">
        <v>39354.444910049402</v>
      </c>
      <c r="AW337" s="95">
        <v>74198372.339843795</v>
      </c>
      <c r="AX337" s="95">
        <v>110875282.55175801</v>
      </c>
      <c r="AY337" s="95">
        <v>46288135.254394501</v>
      </c>
      <c r="AZ337" s="95">
        <v>20018614.446777299</v>
      </c>
      <c r="BA337" s="95">
        <v>0</v>
      </c>
      <c r="BB337" s="95">
        <v>0</v>
      </c>
      <c r="BC337" s="95">
        <v>24088829.6877441</v>
      </c>
      <c r="BD337" s="95">
        <v>0</v>
      </c>
      <c r="BE337" s="95">
        <v>0</v>
      </c>
      <c r="BF337" s="95">
        <v>54936547.003417999</v>
      </c>
      <c r="BG337" s="95">
        <v>72403309.253906295</v>
      </c>
      <c r="BH337" s="95">
        <v>13394684.897216801</v>
      </c>
      <c r="BI337" s="95">
        <v>0</v>
      </c>
      <c r="BJ337" s="95">
        <v>13347770.3515625</v>
      </c>
      <c r="BK337" s="95">
        <v>2973801.4255065899</v>
      </c>
      <c r="BL337" s="95">
        <v>0</v>
      </c>
      <c r="BM337" s="95">
        <v>0</v>
      </c>
      <c r="BN337" s="95">
        <v>0</v>
      </c>
      <c r="BO337" s="95">
        <v>0</v>
      </c>
      <c r="BP337" s="95">
        <v>0</v>
      </c>
      <c r="BQ337" s="95">
        <v>0</v>
      </c>
      <c r="BR337" s="95">
        <v>11166425.916259799</v>
      </c>
      <c r="BS337" s="95">
        <v>6927363.7085571298</v>
      </c>
      <c r="BT337" s="95">
        <v>0</v>
      </c>
      <c r="BU337" s="95">
        <v>0</v>
      </c>
      <c r="BV337" s="95">
        <v>8575028.28515625</v>
      </c>
      <c r="BW337" s="95">
        <v>0</v>
      </c>
      <c r="BX337" s="95">
        <v>0</v>
      </c>
      <c r="BY337" s="95">
        <v>0</v>
      </c>
      <c r="BZ337" s="95">
        <v>0</v>
      </c>
      <c r="CA337" s="95">
        <v>276199.44138717698</v>
      </c>
      <c r="CB337" s="95">
        <v>24152728.631103501</v>
      </c>
      <c r="CC337" s="95">
        <v>199932722.140625</v>
      </c>
      <c r="CD337" s="95">
        <v>26596756.1091309</v>
      </c>
      <c r="CE337" s="95">
        <v>31248.170717954599</v>
      </c>
      <c r="CF337" s="95">
        <v>8601821.8470459003</v>
      </c>
      <c r="CG337" s="95">
        <v>54836373.658203103</v>
      </c>
      <c r="CH337" s="95">
        <v>0</v>
      </c>
      <c r="CI337" s="95">
        <v>307337.44818878197</v>
      </c>
      <c r="CJ337" s="95">
        <v>32719289.2119141</v>
      </c>
      <c r="CK337" s="95">
        <v>254541125.47265601</v>
      </c>
      <c r="CL337" s="95">
        <v>26601527.448242199</v>
      </c>
      <c r="CM337" s="160">
        <v>382194.391796112</v>
      </c>
      <c r="CN337" s="160">
        <v>64040793.740234397</v>
      </c>
      <c r="CO337" s="160">
        <v>327049892.84375</v>
      </c>
      <c r="CP337" s="95">
        <v>26601527.448242199</v>
      </c>
      <c r="CQ337" s="95">
        <v>0</v>
      </c>
      <c r="CR337" s="95">
        <v>0</v>
      </c>
      <c r="CS337" s="95">
        <v>0</v>
      </c>
      <c r="CT337" s="95">
        <v>0</v>
      </c>
      <c r="CU337" s="161">
        <v>32754550.478149399</v>
      </c>
      <c r="CV337" s="161">
        <v>254769095.7988281</v>
      </c>
    </row>
    <row r="338" spans="1:100" x14ac:dyDescent="0.2">
      <c r="A338" s="94" t="s">
        <v>56</v>
      </c>
      <c r="B338" s="96">
        <v>38139</v>
      </c>
      <c r="C338" s="95">
        <v>200065.01092910799</v>
      </c>
      <c r="D338" s="95">
        <v>0</v>
      </c>
      <c r="E338" s="95">
        <v>76796.342951774597</v>
      </c>
      <c r="F338" s="95">
        <v>22135.928026437799</v>
      </c>
      <c r="G338" s="95">
        <v>1213.04590500891</v>
      </c>
      <c r="H338" s="95">
        <v>29694.9676861763</v>
      </c>
      <c r="I338" s="95">
        <v>295.38813308998903</v>
      </c>
      <c r="J338" s="95">
        <v>3548.0905143022501</v>
      </c>
      <c r="K338" s="95">
        <v>67023.413787841797</v>
      </c>
      <c r="L338" s="95">
        <v>179503.379554749</v>
      </c>
      <c r="M338" s="95">
        <v>69195.910063743606</v>
      </c>
      <c r="N338" s="95">
        <v>12935.405856490101</v>
      </c>
      <c r="O338" s="95">
        <v>0</v>
      </c>
      <c r="P338" s="95">
        <v>0</v>
      </c>
      <c r="Q338" s="95">
        <v>13962.417926549901</v>
      </c>
      <c r="R338" s="95">
        <v>0</v>
      </c>
      <c r="S338" s="95">
        <v>0</v>
      </c>
      <c r="T338" s="95">
        <v>31266.786024808898</v>
      </c>
      <c r="U338" s="95">
        <v>74488.608428001404</v>
      </c>
      <c r="V338" s="95">
        <v>13787458.4764404</v>
      </c>
      <c r="W338" s="95">
        <v>0</v>
      </c>
      <c r="X338" s="95">
        <v>10429883.091186499</v>
      </c>
      <c r="Y338" s="95">
        <v>1501002.71699524</v>
      </c>
      <c r="Z338" s="95">
        <v>283746.857940674</v>
      </c>
      <c r="AA338" s="95">
        <v>8296503.68432617</v>
      </c>
      <c r="AB338" s="95">
        <v>94420.665232658401</v>
      </c>
      <c r="AC338" s="95">
        <v>1127054.7844543499</v>
      </c>
      <c r="AD338" s="95">
        <v>28198497.021728501</v>
      </c>
      <c r="AE338" s="95">
        <v>12728114.3864746</v>
      </c>
      <c r="AF338" s="95">
        <v>5326452.8775024395</v>
      </c>
      <c r="AG338" s="95">
        <v>2812930.0114746098</v>
      </c>
      <c r="AH338" s="95">
        <v>0</v>
      </c>
      <c r="AI338" s="95">
        <v>0</v>
      </c>
      <c r="AJ338" s="95">
        <v>3180545.9438781701</v>
      </c>
      <c r="AK338" s="95">
        <v>0</v>
      </c>
      <c r="AL338" s="95">
        <v>0</v>
      </c>
      <c r="AM338" s="95">
        <v>8635927.0078125</v>
      </c>
      <c r="AN338" s="95">
        <v>31217220.792480499</v>
      </c>
      <c r="AO338" s="95">
        <v>117063582.34570301</v>
      </c>
      <c r="AP338" s="95">
        <v>0</v>
      </c>
      <c r="AQ338" s="95">
        <v>85249029.584960893</v>
      </c>
      <c r="AR338" s="95">
        <v>15161551.3951416</v>
      </c>
      <c r="AS338" s="95">
        <v>1793540.16392517</v>
      </c>
      <c r="AT338" s="95">
        <v>53220318.332519501</v>
      </c>
      <c r="AU338" s="95">
        <v>596464.78752136196</v>
      </c>
      <c r="AV338" s="95">
        <v>2663240.5274352999</v>
      </c>
      <c r="AW338" s="95">
        <v>65586071.598632798</v>
      </c>
      <c r="AX338" s="95">
        <v>109970755.58007801</v>
      </c>
      <c r="AY338" s="95">
        <v>45809891.460449196</v>
      </c>
      <c r="AZ338" s="95">
        <v>20432558.291992199</v>
      </c>
      <c r="BA338" s="95">
        <v>0</v>
      </c>
      <c r="BB338" s="95">
        <v>0</v>
      </c>
      <c r="BC338" s="95">
        <v>24055193.145507801</v>
      </c>
      <c r="BD338" s="95">
        <v>0</v>
      </c>
      <c r="BE338" s="95">
        <v>0</v>
      </c>
      <c r="BF338" s="95">
        <v>55602149.033691399</v>
      </c>
      <c r="BG338" s="95">
        <v>73151561.333007798</v>
      </c>
      <c r="BH338" s="95">
        <v>13569310.6557617</v>
      </c>
      <c r="BI338" s="95">
        <v>0</v>
      </c>
      <c r="BJ338" s="95">
        <v>13350757.303588901</v>
      </c>
      <c r="BK338" s="95">
        <v>3252250.6825256301</v>
      </c>
      <c r="BL338" s="95">
        <v>0</v>
      </c>
      <c r="BM338" s="95">
        <v>0</v>
      </c>
      <c r="BN338" s="95">
        <v>0</v>
      </c>
      <c r="BO338" s="95">
        <v>0</v>
      </c>
      <c r="BP338" s="95">
        <v>0</v>
      </c>
      <c r="BQ338" s="95">
        <v>0</v>
      </c>
      <c r="BR338" s="95">
        <v>11084198.444213901</v>
      </c>
      <c r="BS338" s="95">
        <v>7171222.4857177697</v>
      </c>
      <c r="BT338" s="95">
        <v>0</v>
      </c>
      <c r="BU338" s="95">
        <v>0</v>
      </c>
      <c r="BV338" s="95">
        <v>8590282.8112793006</v>
      </c>
      <c r="BW338" s="95">
        <v>0</v>
      </c>
      <c r="BX338" s="95">
        <v>0</v>
      </c>
      <c r="BY338" s="95">
        <v>0</v>
      </c>
      <c r="BZ338" s="95">
        <v>0</v>
      </c>
      <c r="CA338" s="95">
        <v>277869.99444580101</v>
      </c>
      <c r="CB338" s="95">
        <v>24192327.1088867</v>
      </c>
      <c r="CC338" s="95">
        <v>201718633.66992199</v>
      </c>
      <c r="CD338" s="95">
        <v>26669083.909179699</v>
      </c>
      <c r="CE338" s="95">
        <v>31289.8293633461</v>
      </c>
      <c r="CF338" s="95">
        <v>8595386.9332275409</v>
      </c>
      <c r="CG338" s="95">
        <v>55225803.029296897</v>
      </c>
      <c r="CH338" s="95">
        <v>0</v>
      </c>
      <c r="CI338" s="95">
        <v>309131.713512421</v>
      </c>
      <c r="CJ338" s="95">
        <v>32788375.658935498</v>
      </c>
      <c r="CK338" s="95">
        <v>257273545.82421899</v>
      </c>
      <c r="CL338" s="95">
        <v>26668202.947509799</v>
      </c>
      <c r="CM338" s="160">
        <v>383710.03415679903</v>
      </c>
      <c r="CN338" s="160">
        <v>63755271.095214799</v>
      </c>
      <c r="CO338" s="160">
        <v>329946861.90625</v>
      </c>
      <c r="CP338" s="95">
        <v>26668202.947509799</v>
      </c>
      <c r="CQ338" s="95">
        <v>0</v>
      </c>
      <c r="CR338" s="95">
        <v>0</v>
      </c>
      <c r="CS338" s="95">
        <v>0</v>
      </c>
      <c r="CT338" s="95">
        <v>0</v>
      </c>
      <c r="CU338" s="161">
        <v>32787714.042114243</v>
      </c>
      <c r="CV338" s="161">
        <v>256944436.6992189</v>
      </c>
    </row>
    <row r="339" spans="1:100" x14ac:dyDescent="0.2">
      <c r="A339" s="94" t="s">
        <v>56</v>
      </c>
      <c r="B339" s="96">
        <v>38231</v>
      </c>
      <c r="C339" s="95">
        <v>203813.16130447399</v>
      </c>
      <c r="D339" s="95">
        <v>0</v>
      </c>
      <c r="E339" s="95">
        <v>83843.505892753601</v>
      </c>
      <c r="F339" s="95">
        <v>24529.138952970501</v>
      </c>
      <c r="G339" s="95">
        <v>3213.28581148386</v>
      </c>
      <c r="H339" s="95">
        <v>27793.281106472001</v>
      </c>
      <c r="I339" s="95">
        <v>291.57403469830803</v>
      </c>
      <c r="J339" s="95">
        <v>9538.4000065326709</v>
      </c>
      <c r="K339" s="95">
        <v>63199.818762302399</v>
      </c>
      <c r="L339" s="95">
        <v>193711.04469299299</v>
      </c>
      <c r="M339" s="95">
        <v>70257.264731407195</v>
      </c>
      <c r="N339" s="95">
        <v>13495.6905442476</v>
      </c>
      <c r="O339" s="95">
        <v>0</v>
      </c>
      <c r="P339" s="95">
        <v>0</v>
      </c>
      <c r="Q339" s="95">
        <v>13876.378935217899</v>
      </c>
      <c r="R339" s="95">
        <v>0</v>
      </c>
      <c r="S339" s="95">
        <v>0</v>
      </c>
      <c r="T339" s="95">
        <v>30988.568877220201</v>
      </c>
      <c r="U339" s="95">
        <v>72667.865402221694</v>
      </c>
      <c r="V339" s="95">
        <v>14012206.829345699</v>
      </c>
      <c r="W339" s="95">
        <v>0</v>
      </c>
      <c r="X339" s="95">
        <v>10485168.8439941</v>
      </c>
      <c r="Y339" s="95">
        <v>1672695.2890167199</v>
      </c>
      <c r="Z339" s="95">
        <v>755826.15592193604</v>
      </c>
      <c r="AA339" s="95">
        <v>7826721.40344238</v>
      </c>
      <c r="AB339" s="95">
        <v>93809.361408233599</v>
      </c>
      <c r="AC339" s="95">
        <v>2873047.2472534198</v>
      </c>
      <c r="AD339" s="95">
        <v>26061270.0695801</v>
      </c>
      <c r="AE339" s="95">
        <v>13502102.979492201</v>
      </c>
      <c r="AF339" s="95">
        <v>5380232.1829223596</v>
      </c>
      <c r="AG339" s="95">
        <v>2878458.8064270001</v>
      </c>
      <c r="AH339" s="95">
        <v>0</v>
      </c>
      <c r="AI339" s="95">
        <v>0</v>
      </c>
      <c r="AJ339" s="95">
        <v>3164125.6591796898</v>
      </c>
      <c r="AK339" s="95">
        <v>0</v>
      </c>
      <c r="AL339" s="95">
        <v>0</v>
      </c>
      <c r="AM339" s="95">
        <v>8630455.0992431603</v>
      </c>
      <c r="AN339" s="95">
        <v>29347520.698974598</v>
      </c>
      <c r="AO339" s="95">
        <v>119895904.67382801</v>
      </c>
      <c r="AP339" s="95">
        <v>0</v>
      </c>
      <c r="AQ339" s="95">
        <v>85911490.852539107</v>
      </c>
      <c r="AR339" s="95">
        <v>15399765.020873999</v>
      </c>
      <c r="AS339" s="95">
        <v>4727349.8800659198</v>
      </c>
      <c r="AT339" s="95">
        <v>51231240.143066399</v>
      </c>
      <c r="AU339" s="95">
        <v>604612.13425445603</v>
      </c>
      <c r="AV339" s="95">
        <v>6979731.2885131799</v>
      </c>
      <c r="AW339" s="95">
        <v>61331885.184570298</v>
      </c>
      <c r="AX339" s="95">
        <v>118006080.81054699</v>
      </c>
      <c r="AY339" s="95">
        <v>46722896.289550804</v>
      </c>
      <c r="AZ339" s="95">
        <v>21153335.1396484</v>
      </c>
      <c r="BA339" s="95">
        <v>0</v>
      </c>
      <c r="BB339" s="95">
        <v>0</v>
      </c>
      <c r="BC339" s="95">
        <v>24295807.512939502</v>
      </c>
      <c r="BD339" s="95">
        <v>0</v>
      </c>
      <c r="BE339" s="95">
        <v>0</v>
      </c>
      <c r="BF339" s="95">
        <v>55603795.886230499</v>
      </c>
      <c r="BG339" s="95">
        <v>69252447.277343795</v>
      </c>
      <c r="BH339" s="95">
        <v>14488322.282714801</v>
      </c>
      <c r="BI339" s="95">
        <v>0</v>
      </c>
      <c r="BJ339" s="95">
        <v>13474246.2581787</v>
      </c>
      <c r="BK339" s="95">
        <v>3624203.1403808598</v>
      </c>
      <c r="BL339" s="95">
        <v>0</v>
      </c>
      <c r="BM339" s="95">
        <v>0</v>
      </c>
      <c r="BN339" s="95">
        <v>0</v>
      </c>
      <c r="BO339" s="95">
        <v>0</v>
      </c>
      <c r="BP339" s="95">
        <v>0</v>
      </c>
      <c r="BQ339" s="95">
        <v>0</v>
      </c>
      <c r="BR339" s="95">
        <v>11609756.4105225</v>
      </c>
      <c r="BS339" s="95">
        <v>7517132.8294677697</v>
      </c>
      <c r="BT339" s="95">
        <v>0</v>
      </c>
      <c r="BU339" s="95">
        <v>0</v>
      </c>
      <c r="BV339" s="95">
        <v>8739173.5783691406</v>
      </c>
      <c r="BW339" s="95">
        <v>0</v>
      </c>
      <c r="BX339" s="95">
        <v>0</v>
      </c>
      <c r="BY339" s="95">
        <v>0</v>
      </c>
      <c r="BZ339" s="95">
        <v>0</v>
      </c>
      <c r="CA339" s="95">
        <v>285923.11101150501</v>
      </c>
      <c r="CB339" s="95">
        <v>24647116.963134799</v>
      </c>
      <c r="CC339" s="95">
        <v>206415196.84960899</v>
      </c>
      <c r="CD339" s="95">
        <v>28353582.440429699</v>
      </c>
      <c r="CE339" s="95">
        <v>30919.1768887043</v>
      </c>
      <c r="CF339" s="95">
        <v>8597647.4490966797</v>
      </c>
      <c r="CG339" s="95">
        <v>55630018.9150391</v>
      </c>
      <c r="CH339" s="95">
        <v>0</v>
      </c>
      <c r="CI339" s="95">
        <v>316730.01449585002</v>
      </c>
      <c r="CJ339" s="95">
        <v>33272522.136230499</v>
      </c>
      <c r="CK339" s="95">
        <v>262162332.37109399</v>
      </c>
      <c r="CL339" s="95">
        <v>28336218.456298798</v>
      </c>
      <c r="CM339" s="160">
        <v>389499.23339462298</v>
      </c>
      <c r="CN339" s="160">
        <v>62817954.429199196</v>
      </c>
      <c r="CO339" s="160">
        <v>331234352.07031298</v>
      </c>
      <c r="CP339" s="95">
        <v>28336218.456298798</v>
      </c>
      <c r="CQ339" s="95">
        <v>0</v>
      </c>
      <c r="CR339" s="95">
        <v>0</v>
      </c>
      <c r="CS339" s="95">
        <v>0</v>
      </c>
      <c r="CT339" s="95">
        <v>0</v>
      </c>
      <c r="CU339" s="161">
        <v>33244764.412231479</v>
      </c>
      <c r="CV339" s="161">
        <v>262045215.76464808</v>
      </c>
    </row>
    <row r="340" spans="1:100" x14ac:dyDescent="0.2">
      <c r="A340" s="94" t="s">
        <v>56</v>
      </c>
      <c r="B340" s="96">
        <v>38322</v>
      </c>
      <c r="C340" s="95">
        <v>207901.46554756199</v>
      </c>
      <c r="D340" s="95">
        <v>0</v>
      </c>
      <c r="E340" s="95">
        <v>79190.871892929106</v>
      </c>
      <c r="F340" s="95">
        <v>25795.7179079056</v>
      </c>
      <c r="G340" s="95">
        <v>5244.99536269903</v>
      </c>
      <c r="H340" s="95">
        <v>25746.921519517899</v>
      </c>
      <c r="I340" s="95">
        <v>299.31757919117803</v>
      </c>
      <c r="J340" s="95">
        <v>15682.9937431812</v>
      </c>
      <c r="K340" s="95">
        <v>60797.672001838699</v>
      </c>
      <c r="L340" s="95">
        <v>190543.324012756</v>
      </c>
      <c r="M340" s="95">
        <v>71370.514417648301</v>
      </c>
      <c r="N340" s="95">
        <v>13885.823863744699</v>
      </c>
      <c r="O340" s="95">
        <v>0</v>
      </c>
      <c r="P340" s="95">
        <v>0</v>
      </c>
      <c r="Q340" s="95">
        <v>13864.8701139688</v>
      </c>
      <c r="R340" s="95">
        <v>0</v>
      </c>
      <c r="S340" s="95">
        <v>0</v>
      </c>
      <c r="T340" s="95">
        <v>31026.0596139431</v>
      </c>
      <c r="U340" s="95">
        <v>73924.975247383103</v>
      </c>
      <c r="V340" s="95">
        <v>14477420.8903809</v>
      </c>
      <c r="W340" s="95">
        <v>0</v>
      </c>
      <c r="X340" s="95">
        <v>10317314.854003901</v>
      </c>
      <c r="Y340" s="95">
        <v>1789526.30587769</v>
      </c>
      <c r="Z340" s="95">
        <v>1469298.50575256</v>
      </c>
      <c r="AA340" s="95">
        <v>7160206.81884766</v>
      </c>
      <c r="AB340" s="95">
        <v>92791.755193710298</v>
      </c>
      <c r="AC340" s="95">
        <v>7046401.7584838904</v>
      </c>
      <c r="AD340" s="95">
        <v>26406634.208496101</v>
      </c>
      <c r="AE340" s="95">
        <v>13231535.760253901</v>
      </c>
      <c r="AF340" s="95">
        <v>5444965.2945556603</v>
      </c>
      <c r="AG340" s="95">
        <v>2957802.1324157701</v>
      </c>
      <c r="AH340" s="95">
        <v>0</v>
      </c>
      <c r="AI340" s="95">
        <v>0</v>
      </c>
      <c r="AJ340" s="95">
        <v>3104753.6456909198</v>
      </c>
      <c r="AK340" s="95">
        <v>0</v>
      </c>
      <c r="AL340" s="95">
        <v>0</v>
      </c>
      <c r="AM340" s="95">
        <v>8615593.5142822303</v>
      </c>
      <c r="AN340" s="95">
        <v>32089768.301513702</v>
      </c>
      <c r="AO340" s="95">
        <v>125067220.731445</v>
      </c>
      <c r="AP340" s="95">
        <v>0</v>
      </c>
      <c r="AQ340" s="95">
        <v>85521530.666992202</v>
      </c>
      <c r="AR340" s="95">
        <v>17355997.205078099</v>
      </c>
      <c r="AS340" s="95">
        <v>9684277.8283691406</v>
      </c>
      <c r="AT340" s="95">
        <v>46841712.5537109</v>
      </c>
      <c r="AU340" s="95">
        <v>605612.80279541004</v>
      </c>
      <c r="AV340" s="95">
        <v>16337628.8763428</v>
      </c>
      <c r="AW340" s="95">
        <v>62755481.2119141</v>
      </c>
      <c r="AX340" s="95">
        <v>115968124.81445301</v>
      </c>
      <c r="AY340" s="95">
        <v>47714338.828613304</v>
      </c>
      <c r="AZ340" s="95">
        <v>22035333.978027299</v>
      </c>
      <c r="BA340" s="95">
        <v>0</v>
      </c>
      <c r="BB340" s="95">
        <v>0</v>
      </c>
      <c r="BC340" s="95">
        <v>24177602.6335449</v>
      </c>
      <c r="BD340" s="95">
        <v>0</v>
      </c>
      <c r="BE340" s="95">
        <v>0</v>
      </c>
      <c r="BF340" s="95">
        <v>56619904.8896484</v>
      </c>
      <c r="BG340" s="95">
        <v>75450532.826171905</v>
      </c>
      <c r="BH340" s="95">
        <v>14785540.6865234</v>
      </c>
      <c r="BI340" s="95">
        <v>0</v>
      </c>
      <c r="BJ340" s="95">
        <v>13352462.115722699</v>
      </c>
      <c r="BK340" s="95">
        <v>4007621.31817627</v>
      </c>
      <c r="BL340" s="95">
        <v>0</v>
      </c>
      <c r="BM340" s="95">
        <v>0</v>
      </c>
      <c r="BN340" s="95">
        <v>0</v>
      </c>
      <c r="BO340" s="95">
        <v>0</v>
      </c>
      <c r="BP340" s="95">
        <v>0</v>
      </c>
      <c r="BQ340" s="95">
        <v>0</v>
      </c>
      <c r="BR340" s="95">
        <v>11826942.341308599</v>
      </c>
      <c r="BS340" s="95">
        <v>7809256.59265137</v>
      </c>
      <c r="BT340" s="95">
        <v>0</v>
      </c>
      <c r="BU340" s="95">
        <v>0</v>
      </c>
      <c r="BV340" s="95">
        <v>8702338.9739990197</v>
      </c>
      <c r="BW340" s="95">
        <v>0</v>
      </c>
      <c r="BX340" s="95">
        <v>0</v>
      </c>
      <c r="BY340" s="95">
        <v>0</v>
      </c>
      <c r="BZ340" s="95">
        <v>0</v>
      </c>
      <c r="CA340" s="95">
        <v>287677.52223205601</v>
      </c>
      <c r="CB340" s="95">
        <v>24681444.478759799</v>
      </c>
      <c r="CC340" s="95">
        <v>209570692.91992199</v>
      </c>
      <c r="CD340" s="95">
        <v>28173590.759033199</v>
      </c>
      <c r="CE340" s="95">
        <v>31050.216566085801</v>
      </c>
      <c r="CF340" s="95">
        <v>8620730.3680419903</v>
      </c>
      <c r="CG340" s="95">
        <v>56604125.569824196</v>
      </c>
      <c r="CH340" s="95">
        <v>0</v>
      </c>
      <c r="CI340" s="95">
        <v>318907.14811325102</v>
      </c>
      <c r="CJ340" s="95">
        <v>33308837.4528809</v>
      </c>
      <c r="CK340" s="95">
        <v>266415583.265625</v>
      </c>
      <c r="CL340" s="95">
        <v>28192480.536377002</v>
      </c>
      <c r="CM340" s="160">
        <v>392325.965316772</v>
      </c>
      <c r="CN340" s="160">
        <v>65285000.516113304</v>
      </c>
      <c r="CO340" s="160">
        <v>341778972.92968798</v>
      </c>
      <c r="CP340" s="95">
        <v>28192480.536377002</v>
      </c>
      <c r="CQ340" s="95">
        <v>0</v>
      </c>
      <c r="CR340" s="95">
        <v>0</v>
      </c>
      <c r="CS340" s="95">
        <v>0</v>
      </c>
      <c r="CT340" s="95">
        <v>0</v>
      </c>
      <c r="CU340" s="161">
        <v>33302174.846801788</v>
      </c>
      <c r="CV340" s="161">
        <v>266174818.48974618</v>
      </c>
    </row>
    <row r="341" spans="1:100" x14ac:dyDescent="0.2">
      <c r="A341" s="94" t="s">
        <v>56</v>
      </c>
      <c r="B341" s="96">
        <v>38412</v>
      </c>
      <c r="C341" s="95">
        <v>214778.063634872</v>
      </c>
      <c r="D341" s="95">
        <v>0</v>
      </c>
      <c r="E341" s="95">
        <v>80264.744266509995</v>
      </c>
      <c r="F341" s="95">
        <v>28157.5760879517</v>
      </c>
      <c r="G341" s="95">
        <v>7615.6365997195198</v>
      </c>
      <c r="H341" s="95">
        <v>23901.878842592199</v>
      </c>
      <c r="I341" s="95">
        <v>306.283648759127</v>
      </c>
      <c r="J341" s="95">
        <v>22155.6064856052</v>
      </c>
      <c r="K341" s="95">
        <v>52156.506588935903</v>
      </c>
      <c r="L341" s="95">
        <v>191589.14081382801</v>
      </c>
      <c r="M341" s="95">
        <v>73266.594773292498</v>
      </c>
      <c r="N341" s="95">
        <v>14368.6337293386</v>
      </c>
      <c r="O341" s="95">
        <v>0</v>
      </c>
      <c r="P341" s="95">
        <v>0</v>
      </c>
      <c r="Q341" s="95">
        <v>14053.6928781271</v>
      </c>
      <c r="R341" s="95">
        <v>0</v>
      </c>
      <c r="S341" s="95">
        <v>0</v>
      </c>
      <c r="T341" s="95">
        <v>31267.0123429298</v>
      </c>
      <c r="U341" s="95">
        <v>73767.743166923494</v>
      </c>
      <c r="V341" s="95">
        <v>14938564.172973599</v>
      </c>
      <c r="W341" s="95">
        <v>0</v>
      </c>
      <c r="X341" s="95">
        <v>10263869.752441401</v>
      </c>
      <c r="Y341" s="95">
        <v>1945715.95304871</v>
      </c>
      <c r="Z341" s="95">
        <v>2075811.7566680899</v>
      </c>
      <c r="AA341" s="95">
        <v>6566496.1138915997</v>
      </c>
      <c r="AB341" s="95">
        <v>92001.900005340605</v>
      </c>
      <c r="AC341" s="95">
        <v>10065642.431518599</v>
      </c>
      <c r="AD341" s="95">
        <v>22387307.6555176</v>
      </c>
      <c r="AE341" s="95">
        <v>13333398.9503174</v>
      </c>
      <c r="AF341" s="95">
        <v>5555544.8571167002</v>
      </c>
      <c r="AG341" s="95">
        <v>3050984.0381164602</v>
      </c>
      <c r="AH341" s="95">
        <v>0</v>
      </c>
      <c r="AI341" s="95">
        <v>0</v>
      </c>
      <c r="AJ341" s="95">
        <v>3092424.6792602502</v>
      </c>
      <c r="AK341" s="95">
        <v>0</v>
      </c>
      <c r="AL341" s="95">
        <v>0</v>
      </c>
      <c r="AM341" s="95">
        <v>8675233.9714355506</v>
      </c>
      <c r="AN341" s="95">
        <v>31534806.693115201</v>
      </c>
      <c r="AO341" s="95">
        <v>129480585.81543</v>
      </c>
      <c r="AP341" s="95">
        <v>0</v>
      </c>
      <c r="AQ341" s="95">
        <v>85895296.344726607</v>
      </c>
      <c r="AR341" s="95">
        <v>18712428.7111816</v>
      </c>
      <c r="AS341" s="95">
        <v>13818368.384887701</v>
      </c>
      <c r="AT341" s="95">
        <v>43697777.4521484</v>
      </c>
      <c r="AU341" s="95">
        <v>608138.99730682396</v>
      </c>
      <c r="AV341" s="95">
        <v>23872336.6728516</v>
      </c>
      <c r="AW341" s="95">
        <v>53699862.879394501</v>
      </c>
      <c r="AX341" s="95">
        <v>117240079.13281301</v>
      </c>
      <c r="AY341" s="95">
        <v>49201071.181640603</v>
      </c>
      <c r="AZ341" s="95">
        <v>23003837.149902299</v>
      </c>
      <c r="BA341" s="95">
        <v>0</v>
      </c>
      <c r="BB341" s="95">
        <v>0</v>
      </c>
      <c r="BC341" s="95">
        <v>24481630.751220699</v>
      </c>
      <c r="BD341" s="95">
        <v>0</v>
      </c>
      <c r="BE341" s="95">
        <v>0</v>
      </c>
      <c r="BF341" s="95">
        <v>57757898.739257798</v>
      </c>
      <c r="BG341" s="95">
        <v>75707459.856445298</v>
      </c>
      <c r="BH341" s="95">
        <v>15245119.0002441</v>
      </c>
      <c r="BI341" s="95">
        <v>0</v>
      </c>
      <c r="BJ341" s="95">
        <v>13738713.12146</v>
      </c>
      <c r="BK341" s="95">
        <v>4425397.47412109</v>
      </c>
      <c r="BL341" s="95">
        <v>0</v>
      </c>
      <c r="BM341" s="95">
        <v>0</v>
      </c>
      <c r="BN341" s="95">
        <v>0</v>
      </c>
      <c r="BO341" s="95">
        <v>0</v>
      </c>
      <c r="BP341" s="95">
        <v>0</v>
      </c>
      <c r="BQ341" s="95">
        <v>0</v>
      </c>
      <c r="BR341" s="95">
        <v>12084838.118408199</v>
      </c>
      <c r="BS341" s="95">
        <v>8109726.1197509803</v>
      </c>
      <c r="BT341" s="95">
        <v>0</v>
      </c>
      <c r="BU341" s="95">
        <v>0</v>
      </c>
      <c r="BV341" s="95">
        <v>8721408.7561035194</v>
      </c>
      <c r="BW341" s="95">
        <v>0</v>
      </c>
      <c r="BX341" s="95">
        <v>0</v>
      </c>
      <c r="BY341" s="95">
        <v>0</v>
      </c>
      <c r="BZ341" s="95">
        <v>0</v>
      </c>
      <c r="CA341" s="95">
        <v>294483.317680359</v>
      </c>
      <c r="CB341" s="95">
        <v>25256611.762207001</v>
      </c>
      <c r="CC341" s="95">
        <v>216541802.41796899</v>
      </c>
      <c r="CD341" s="95">
        <v>28849272.667236298</v>
      </c>
      <c r="CE341" s="95">
        <v>31302.924701452299</v>
      </c>
      <c r="CF341" s="95">
        <v>8683919.6336669903</v>
      </c>
      <c r="CG341" s="95">
        <v>57813865.9921875</v>
      </c>
      <c r="CH341" s="95">
        <v>0</v>
      </c>
      <c r="CI341" s="95">
        <v>325739.21524429298</v>
      </c>
      <c r="CJ341" s="95">
        <v>33960052.734863304</v>
      </c>
      <c r="CK341" s="95">
        <v>274297295.453125</v>
      </c>
      <c r="CL341" s="95">
        <v>28854597.344970699</v>
      </c>
      <c r="CM341" s="160">
        <v>399216.14229965198</v>
      </c>
      <c r="CN341" s="160">
        <v>65504754.878417999</v>
      </c>
      <c r="CO341" s="160">
        <v>350059554.91406298</v>
      </c>
      <c r="CP341" s="95">
        <v>28854597.344970699</v>
      </c>
      <c r="CQ341" s="95">
        <v>0</v>
      </c>
      <c r="CR341" s="95">
        <v>0</v>
      </c>
      <c r="CS341" s="95">
        <v>0</v>
      </c>
      <c r="CT341" s="95">
        <v>0</v>
      </c>
      <c r="CU341" s="161">
        <v>33940531.395873994</v>
      </c>
      <c r="CV341" s="161">
        <v>274355668.41015649</v>
      </c>
    </row>
    <row r="342" spans="1:100" x14ac:dyDescent="0.2">
      <c r="A342" s="94" t="s">
        <v>56</v>
      </c>
      <c r="B342" s="96">
        <v>38504</v>
      </c>
      <c r="C342" s="95">
        <v>219133.13135909999</v>
      </c>
      <c r="D342" s="95">
        <v>17.270332186948501</v>
      </c>
      <c r="E342" s="95">
        <v>79930.767921447798</v>
      </c>
      <c r="F342" s="95">
        <v>30030.362806081801</v>
      </c>
      <c r="G342" s="95">
        <v>9617.3229590654391</v>
      </c>
      <c r="H342" s="95">
        <v>21690.514554262201</v>
      </c>
      <c r="I342" s="95">
        <v>292.00801122188602</v>
      </c>
      <c r="J342" s="95">
        <v>27796.932188510898</v>
      </c>
      <c r="K342" s="95">
        <v>44733.3250207901</v>
      </c>
      <c r="L342" s="95">
        <v>194323.546495438</v>
      </c>
      <c r="M342" s="95">
        <v>75087.688794136004</v>
      </c>
      <c r="N342" s="95">
        <v>14752.150070548099</v>
      </c>
      <c r="O342" s="95">
        <v>0</v>
      </c>
      <c r="P342" s="95">
        <v>0</v>
      </c>
      <c r="Q342" s="95">
        <v>14177.6962791681</v>
      </c>
      <c r="R342" s="95">
        <v>0</v>
      </c>
      <c r="S342" s="95">
        <v>0</v>
      </c>
      <c r="T342" s="95">
        <v>31429.530708312999</v>
      </c>
      <c r="U342" s="95">
        <v>74311.897977828994</v>
      </c>
      <c r="V342" s="95">
        <v>15132715.4926758</v>
      </c>
      <c r="W342" s="95">
        <v>1446.05009463429</v>
      </c>
      <c r="X342" s="95">
        <v>10261653.067627</v>
      </c>
      <c r="Y342" s="95">
        <v>2162377.61019897</v>
      </c>
      <c r="Z342" s="95">
        <v>2886718.8434143099</v>
      </c>
      <c r="AA342" s="95">
        <v>5928739.6932983398</v>
      </c>
      <c r="AB342" s="95">
        <v>89631.581511497498</v>
      </c>
      <c r="AC342" s="95">
        <v>11965994.946899399</v>
      </c>
      <c r="AD342" s="95">
        <v>18605685.072997998</v>
      </c>
      <c r="AE342" s="95">
        <v>13497656.661132799</v>
      </c>
      <c r="AF342" s="95">
        <v>5640361.9165649395</v>
      </c>
      <c r="AG342" s="95">
        <v>3143332.6188049298</v>
      </c>
      <c r="AH342" s="95">
        <v>0</v>
      </c>
      <c r="AI342" s="95">
        <v>0</v>
      </c>
      <c r="AJ342" s="95">
        <v>3074430.5851745601</v>
      </c>
      <c r="AK342" s="95">
        <v>0</v>
      </c>
      <c r="AL342" s="95">
        <v>0</v>
      </c>
      <c r="AM342" s="95">
        <v>8742919.8206787091</v>
      </c>
      <c r="AN342" s="95">
        <v>31504857.410400402</v>
      </c>
      <c r="AO342" s="95">
        <v>133285871.115234</v>
      </c>
      <c r="AP342" s="95">
        <v>10586.6292324066</v>
      </c>
      <c r="AQ342" s="95">
        <v>86881188.372070298</v>
      </c>
      <c r="AR342" s="95">
        <v>20264485.377929699</v>
      </c>
      <c r="AS342" s="95">
        <v>19246216.558349598</v>
      </c>
      <c r="AT342" s="95">
        <v>39893032.201171897</v>
      </c>
      <c r="AU342" s="95">
        <v>597170.52897643996</v>
      </c>
      <c r="AV342" s="95">
        <v>31267794.381591801</v>
      </c>
      <c r="AW342" s="95">
        <v>44933399.798828103</v>
      </c>
      <c r="AX342" s="95">
        <v>120083838.32324199</v>
      </c>
      <c r="AY342" s="95">
        <v>50349518.670410201</v>
      </c>
      <c r="AZ342" s="95">
        <v>23912573.074462902</v>
      </c>
      <c r="BA342" s="95">
        <v>0</v>
      </c>
      <c r="BB342" s="95">
        <v>0</v>
      </c>
      <c r="BC342" s="95">
        <v>24566429.473144501</v>
      </c>
      <c r="BD342" s="95">
        <v>0</v>
      </c>
      <c r="BE342" s="95">
        <v>0</v>
      </c>
      <c r="BF342" s="95">
        <v>58866441.738281302</v>
      </c>
      <c r="BG342" s="95">
        <v>78502728.251953095</v>
      </c>
      <c r="BH342" s="95">
        <v>15901431.814086899</v>
      </c>
      <c r="BI342" s="95">
        <v>1944.79700061679</v>
      </c>
      <c r="BJ342" s="95">
        <v>13829906.978149399</v>
      </c>
      <c r="BK342" s="95">
        <v>4982085.7594604502</v>
      </c>
      <c r="BL342" s="95">
        <v>0</v>
      </c>
      <c r="BM342" s="95">
        <v>0</v>
      </c>
      <c r="BN342" s="95">
        <v>0</v>
      </c>
      <c r="BO342" s="95">
        <v>0</v>
      </c>
      <c r="BP342" s="95">
        <v>0</v>
      </c>
      <c r="BQ342" s="95">
        <v>0</v>
      </c>
      <c r="BR342" s="95">
        <v>12400243.447753901</v>
      </c>
      <c r="BS342" s="95">
        <v>8463484.7893066406</v>
      </c>
      <c r="BT342" s="95">
        <v>0</v>
      </c>
      <c r="BU342" s="95">
        <v>0</v>
      </c>
      <c r="BV342" s="95">
        <v>8784966.7019043006</v>
      </c>
      <c r="BW342" s="95">
        <v>0</v>
      </c>
      <c r="BX342" s="95">
        <v>0</v>
      </c>
      <c r="BY342" s="95">
        <v>0</v>
      </c>
      <c r="BZ342" s="95">
        <v>0</v>
      </c>
      <c r="CA342" s="95">
        <v>299963.28227996803</v>
      </c>
      <c r="CB342" s="95">
        <v>25296161.080322299</v>
      </c>
      <c r="CC342" s="95">
        <v>218928483.02734399</v>
      </c>
      <c r="CD342" s="95">
        <v>29490740.137451202</v>
      </c>
      <c r="CE342" s="95">
        <v>31485.779663801201</v>
      </c>
      <c r="CF342" s="95">
        <v>8742315.2761230506</v>
      </c>
      <c r="CG342" s="95">
        <v>58766819.099121101</v>
      </c>
      <c r="CH342" s="95">
        <v>0</v>
      </c>
      <c r="CI342" s="95">
        <v>331408.469398499</v>
      </c>
      <c r="CJ342" s="95">
        <v>34084887.412597701</v>
      </c>
      <c r="CK342" s="95">
        <v>277772339.66796899</v>
      </c>
      <c r="CL342" s="95">
        <v>29490321.5241699</v>
      </c>
      <c r="CM342" s="160">
        <v>405654.16455459601</v>
      </c>
      <c r="CN342" s="160">
        <v>65339231.597167999</v>
      </c>
      <c r="CO342" s="160">
        <v>355735859.0625</v>
      </c>
      <c r="CP342" s="95">
        <v>29490321.5241699</v>
      </c>
      <c r="CQ342" s="95">
        <v>0</v>
      </c>
      <c r="CR342" s="95">
        <v>0</v>
      </c>
      <c r="CS342" s="95">
        <v>0</v>
      </c>
      <c r="CT342" s="95">
        <v>0</v>
      </c>
      <c r="CU342" s="161">
        <v>34038476.35644535</v>
      </c>
      <c r="CV342" s="161">
        <v>277695302.12646508</v>
      </c>
    </row>
    <row r="343" spans="1:100" x14ac:dyDescent="0.2">
      <c r="A343" s="94" t="s">
        <v>56</v>
      </c>
      <c r="B343" s="96">
        <v>38596</v>
      </c>
      <c r="C343" s="95">
        <v>223800.411212921</v>
      </c>
      <c r="D343" s="95">
        <v>22.928308434784402</v>
      </c>
      <c r="E343" s="95">
        <v>82429.906808853106</v>
      </c>
      <c r="F343" s="95">
        <v>30915.640133619301</v>
      </c>
      <c r="G343" s="95">
        <v>11829.852930665</v>
      </c>
      <c r="H343" s="95">
        <v>19777.280926465999</v>
      </c>
      <c r="I343" s="95">
        <v>290.01812727376802</v>
      </c>
      <c r="J343" s="95">
        <v>33850.658943176299</v>
      </c>
      <c r="K343" s="95">
        <v>39391.810966014898</v>
      </c>
      <c r="L343" s="95">
        <v>201654.51369476301</v>
      </c>
      <c r="M343" s="95">
        <v>79273.001059532195</v>
      </c>
      <c r="N343" s="95">
        <v>15065.127703189801</v>
      </c>
      <c r="O343" s="95">
        <v>0</v>
      </c>
      <c r="P343" s="95">
        <v>0</v>
      </c>
      <c r="Q343" s="95">
        <v>14291.3495721817</v>
      </c>
      <c r="R343" s="95">
        <v>0</v>
      </c>
      <c r="S343" s="95">
        <v>0</v>
      </c>
      <c r="T343" s="95">
        <v>31655.131045579899</v>
      </c>
      <c r="U343" s="95">
        <v>73288.657958984404</v>
      </c>
      <c r="V343" s="95">
        <v>15450482.036987299</v>
      </c>
      <c r="W343" s="95">
        <v>1966.7055449485799</v>
      </c>
      <c r="X343" s="95">
        <v>10211313.7004395</v>
      </c>
      <c r="Y343" s="95">
        <v>2317094.5627441402</v>
      </c>
      <c r="Z343" s="95">
        <v>3516417.6877746601</v>
      </c>
      <c r="AA343" s="95">
        <v>5338680.7548828097</v>
      </c>
      <c r="AB343" s="95">
        <v>90776.875376701399</v>
      </c>
      <c r="AC343" s="95">
        <v>13226058.014160199</v>
      </c>
      <c r="AD343" s="95">
        <v>15600587.610595699</v>
      </c>
      <c r="AE343" s="95">
        <v>13463019.170776401</v>
      </c>
      <c r="AF343" s="95">
        <v>6171586.89379883</v>
      </c>
      <c r="AG343" s="95">
        <v>3199285.1731872601</v>
      </c>
      <c r="AH343" s="95">
        <v>0</v>
      </c>
      <c r="AI343" s="95">
        <v>0</v>
      </c>
      <c r="AJ343" s="95">
        <v>3084625.4088745099</v>
      </c>
      <c r="AK343" s="95">
        <v>0</v>
      </c>
      <c r="AL343" s="95">
        <v>0</v>
      </c>
      <c r="AM343" s="95">
        <v>8793765.7373046894</v>
      </c>
      <c r="AN343" s="95">
        <v>29767505.295410201</v>
      </c>
      <c r="AO343" s="95">
        <v>137002470.82226601</v>
      </c>
      <c r="AP343" s="95">
        <v>14748.1139914989</v>
      </c>
      <c r="AQ343" s="95">
        <v>86489130.360351607</v>
      </c>
      <c r="AR343" s="95">
        <v>20814065.693359401</v>
      </c>
      <c r="AS343" s="95">
        <v>23519681.8115234</v>
      </c>
      <c r="AT343" s="95">
        <v>36671039.809570298</v>
      </c>
      <c r="AU343" s="95">
        <v>611351.73533630394</v>
      </c>
      <c r="AV343" s="95">
        <v>36785959.045410201</v>
      </c>
      <c r="AW343" s="95">
        <v>37979729.598632798</v>
      </c>
      <c r="AX343" s="95">
        <v>121207286.08300801</v>
      </c>
      <c r="AY343" s="95">
        <v>55822672.906738304</v>
      </c>
      <c r="AZ343" s="95">
        <v>24638934.730224598</v>
      </c>
      <c r="BA343" s="95">
        <v>0</v>
      </c>
      <c r="BB343" s="95">
        <v>0</v>
      </c>
      <c r="BC343" s="95">
        <v>24948229.7507324</v>
      </c>
      <c r="BD343" s="95">
        <v>0</v>
      </c>
      <c r="BE343" s="95">
        <v>0</v>
      </c>
      <c r="BF343" s="95">
        <v>59643627.526367202</v>
      </c>
      <c r="BG343" s="95">
        <v>76369530.849609405</v>
      </c>
      <c r="BH343" s="95">
        <v>17328583.307128899</v>
      </c>
      <c r="BI343" s="95">
        <v>2050.92375284433</v>
      </c>
      <c r="BJ343" s="95">
        <v>14516625.783813501</v>
      </c>
      <c r="BK343" s="95">
        <v>5511484.2953491202</v>
      </c>
      <c r="BL343" s="95">
        <v>0</v>
      </c>
      <c r="BM343" s="95">
        <v>0</v>
      </c>
      <c r="BN343" s="95">
        <v>0</v>
      </c>
      <c r="BO343" s="95">
        <v>0</v>
      </c>
      <c r="BP343" s="95">
        <v>0</v>
      </c>
      <c r="BQ343" s="95">
        <v>0</v>
      </c>
      <c r="BR343" s="95">
        <v>13807543.6434326</v>
      </c>
      <c r="BS343" s="95">
        <v>8814769.1412353497</v>
      </c>
      <c r="BT343" s="95">
        <v>0</v>
      </c>
      <c r="BU343" s="95">
        <v>0</v>
      </c>
      <c r="BV343" s="95">
        <v>8998439.1911621094</v>
      </c>
      <c r="BW343" s="95">
        <v>0</v>
      </c>
      <c r="BX343" s="95">
        <v>0</v>
      </c>
      <c r="BY343" s="95">
        <v>0</v>
      </c>
      <c r="BZ343" s="95">
        <v>0</v>
      </c>
      <c r="CA343" s="95">
        <v>305156.54154586798</v>
      </c>
      <c r="CB343" s="95">
        <v>25745312.0693359</v>
      </c>
      <c r="CC343" s="95">
        <v>223822203.13476601</v>
      </c>
      <c r="CD343" s="95">
        <v>32230018.790771499</v>
      </c>
      <c r="CE343" s="95">
        <v>31577.0117635727</v>
      </c>
      <c r="CF343" s="95">
        <v>8806883.49365234</v>
      </c>
      <c r="CG343" s="95">
        <v>59943804.892089799</v>
      </c>
      <c r="CH343" s="95">
        <v>0</v>
      </c>
      <c r="CI343" s="95">
        <v>336631.36919021601</v>
      </c>
      <c r="CJ343" s="95">
        <v>34563173.607910201</v>
      </c>
      <c r="CK343" s="95">
        <v>283754509.78125</v>
      </c>
      <c r="CL343" s="95">
        <v>32208900.631591801</v>
      </c>
      <c r="CM343" s="160">
        <v>409265.225914001</v>
      </c>
      <c r="CN343" s="160">
        <v>64553601.4140625</v>
      </c>
      <c r="CO343" s="160">
        <v>359949056.25390601</v>
      </c>
      <c r="CP343" s="95">
        <v>32208900.631591801</v>
      </c>
      <c r="CQ343" s="95">
        <v>0</v>
      </c>
      <c r="CR343" s="95">
        <v>0</v>
      </c>
      <c r="CS343" s="95">
        <v>0</v>
      </c>
      <c r="CT343" s="95">
        <v>0</v>
      </c>
      <c r="CU343" s="161">
        <v>34552195.562988237</v>
      </c>
      <c r="CV343" s="161">
        <v>283766008.02685583</v>
      </c>
    </row>
    <row r="344" spans="1:100" x14ac:dyDescent="0.2">
      <c r="A344" s="94" t="s">
        <v>56</v>
      </c>
      <c r="B344" s="96">
        <v>38687</v>
      </c>
      <c r="C344" s="95">
        <v>227992.021263123</v>
      </c>
      <c r="D344" s="95">
        <v>23.936328427866101</v>
      </c>
      <c r="E344" s="95">
        <v>82228.333688736006</v>
      </c>
      <c r="F344" s="95">
        <v>35380.998609066002</v>
      </c>
      <c r="G344" s="95">
        <v>14033.570944786101</v>
      </c>
      <c r="H344" s="95">
        <v>17894.801766395602</v>
      </c>
      <c r="I344" s="95">
        <v>296.14685588702599</v>
      </c>
      <c r="J344" s="95">
        <v>42214.046523571</v>
      </c>
      <c r="K344" s="95">
        <v>32694.414393663399</v>
      </c>
      <c r="L344" s="95">
        <v>200159.724805832</v>
      </c>
      <c r="M344" s="95">
        <v>80810.009858131394</v>
      </c>
      <c r="N344" s="95">
        <v>15428.6680340767</v>
      </c>
      <c r="O344" s="95">
        <v>0</v>
      </c>
      <c r="P344" s="95">
        <v>0</v>
      </c>
      <c r="Q344" s="95">
        <v>14322.6352241039</v>
      </c>
      <c r="R344" s="95">
        <v>0</v>
      </c>
      <c r="S344" s="95">
        <v>0</v>
      </c>
      <c r="T344" s="95">
        <v>31866.8463850021</v>
      </c>
      <c r="U344" s="95">
        <v>74261.730401039094</v>
      </c>
      <c r="V344" s="95">
        <v>15841629.9996338</v>
      </c>
      <c r="W344" s="95">
        <v>2333.57169061899</v>
      </c>
      <c r="X344" s="95">
        <v>10079391.6402588</v>
      </c>
      <c r="Y344" s="95">
        <v>2530605.4653320299</v>
      </c>
      <c r="Z344" s="95">
        <v>4089464.78723145</v>
      </c>
      <c r="AA344" s="95">
        <v>4665416.5872192401</v>
      </c>
      <c r="AB344" s="95">
        <v>86745.516504287705</v>
      </c>
      <c r="AC344" s="95">
        <v>18013159.076904301</v>
      </c>
      <c r="AD344" s="95">
        <v>13095840.0668945</v>
      </c>
      <c r="AE344" s="95">
        <v>12938901.4729004</v>
      </c>
      <c r="AF344" s="95">
        <v>6245526.5983276404</v>
      </c>
      <c r="AG344" s="95">
        <v>3283599.2476196298</v>
      </c>
      <c r="AH344" s="95">
        <v>0</v>
      </c>
      <c r="AI344" s="95">
        <v>0</v>
      </c>
      <c r="AJ344" s="95">
        <v>3082949.6455383301</v>
      </c>
      <c r="AK344" s="95">
        <v>0</v>
      </c>
      <c r="AL344" s="95">
        <v>0</v>
      </c>
      <c r="AM344" s="95">
        <v>8771629.9000244103</v>
      </c>
      <c r="AN344" s="95">
        <v>30494115.582275402</v>
      </c>
      <c r="AO344" s="95">
        <v>141560556.10742199</v>
      </c>
      <c r="AP344" s="95">
        <v>17690.6672694683</v>
      </c>
      <c r="AQ344" s="95">
        <v>87312347.493164107</v>
      </c>
      <c r="AR344" s="95">
        <v>23651437.720947299</v>
      </c>
      <c r="AS344" s="95">
        <v>28324378.184570301</v>
      </c>
      <c r="AT344" s="95">
        <v>32340785.423583999</v>
      </c>
      <c r="AU344" s="95">
        <v>597426.84498596203</v>
      </c>
      <c r="AV344" s="95">
        <v>48760059.609375</v>
      </c>
      <c r="AW344" s="95">
        <v>32488432.824218798</v>
      </c>
      <c r="AX344" s="95">
        <v>117528376.457031</v>
      </c>
      <c r="AY344" s="95">
        <v>57189148.806640603</v>
      </c>
      <c r="AZ344" s="95">
        <v>25602582.605468798</v>
      </c>
      <c r="BA344" s="95">
        <v>0</v>
      </c>
      <c r="BB344" s="95">
        <v>0</v>
      </c>
      <c r="BC344" s="95">
        <v>25296469.728759799</v>
      </c>
      <c r="BD344" s="95">
        <v>0</v>
      </c>
      <c r="BE344" s="95">
        <v>0</v>
      </c>
      <c r="BF344" s="95">
        <v>60700983.1650391</v>
      </c>
      <c r="BG344" s="95">
        <v>80217754.264648393</v>
      </c>
      <c r="BH344" s="95">
        <v>18205772.3835449</v>
      </c>
      <c r="BI344" s="95">
        <v>1958.8637663871</v>
      </c>
      <c r="BJ344" s="95">
        <v>14465622.084350601</v>
      </c>
      <c r="BK344" s="95">
        <v>6026773.36181641</v>
      </c>
      <c r="BL344" s="95">
        <v>0</v>
      </c>
      <c r="BM344" s="95">
        <v>0</v>
      </c>
      <c r="BN344" s="95">
        <v>0</v>
      </c>
      <c r="BO344" s="95">
        <v>0</v>
      </c>
      <c r="BP344" s="95">
        <v>0</v>
      </c>
      <c r="BQ344" s="95">
        <v>0</v>
      </c>
      <c r="BR344" s="95">
        <v>14099719.587768599</v>
      </c>
      <c r="BS344" s="95">
        <v>9170717.4697265606</v>
      </c>
      <c r="BT344" s="95">
        <v>0</v>
      </c>
      <c r="BU344" s="95">
        <v>0</v>
      </c>
      <c r="BV344" s="95">
        <v>9112231.9121093806</v>
      </c>
      <c r="BW344" s="95">
        <v>0</v>
      </c>
      <c r="BX344" s="95">
        <v>0</v>
      </c>
      <c r="BY344" s="95">
        <v>0</v>
      </c>
      <c r="BZ344" s="95">
        <v>0</v>
      </c>
      <c r="CA344" s="95">
        <v>310743.89439010603</v>
      </c>
      <c r="CB344" s="95">
        <v>25844340.150878899</v>
      </c>
      <c r="CC344" s="95">
        <v>228273170.04101601</v>
      </c>
      <c r="CD344" s="95">
        <v>32714088.488037098</v>
      </c>
      <c r="CE344" s="95">
        <v>31940.251162052198</v>
      </c>
      <c r="CF344" s="95">
        <v>8863187.5849609394</v>
      </c>
      <c r="CG344" s="95">
        <v>61259940.478027299</v>
      </c>
      <c r="CH344" s="95">
        <v>0</v>
      </c>
      <c r="CI344" s="95">
        <v>342836.46522522002</v>
      </c>
      <c r="CJ344" s="95">
        <v>34740995.78125</v>
      </c>
      <c r="CK344" s="95">
        <v>289318857.97656298</v>
      </c>
      <c r="CL344" s="95">
        <v>32795005.857421901</v>
      </c>
      <c r="CM344" s="160">
        <v>416438.08826827997</v>
      </c>
      <c r="CN344" s="160">
        <v>65291915.939941399</v>
      </c>
      <c r="CO344" s="160">
        <v>370032280.14453101</v>
      </c>
      <c r="CP344" s="95">
        <v>32795005.857421901</v>
      </c>
      <c r="CQ344" s="95">
        <v>0</v>
      </c>
      <c r="CR344" s="95">
        <v>0</v>
      </c>
      <c r="CS344" s="95">
        <v>0</v>
      </c>
      <c r="CT344" s="95">
        <v>0</v>
      </c>
      <c r="CU344" s="161">
        <v>34707527.735839836</v>
      </c>
      <c r="CV344" s="161">
        <v>289533110.51904333</v>
      </c>
    </row>
    <row r="345" spans="1:100" x14ac:dyDescent="0.2">
      <c r="A345" s="94" t="s">
        <v>56</v>
      </c>
      <c r="B345" s="96">
        <v>38777</v>
      </c>
      <c r="C345" s="95">
        <v>233956.54613876299</v>
      </c>
      <c r="D345" s="95">
        <v>22.521712258923799</v>
      </c>
      <c r="E345" s="95">
        <v>81486.272527694702</v>
      </c>
      <c r="F345" s="95">
        <v>35915.145480632797</v>
      </c>
      <c r="G345" s="95">
        <v>16205.6831014156</v>
      </c>
      <c r="H345" s="95">
        <v>16019.0553190708</v>
      </c>
      <c r="I345" s="95">
        <v>284.38569172844302</v>
      </c>
      <c r="J345" s="95">
        <v>47582.786723136902</v>
      </c>
      <c r="K345" s="95">
        <v>27897.647270679499</v>
      </c>
      <c r="L345" s="95">
        <v>146509.385482788</v>
      </c>
      <c r="M345" s="95">
        <v>82405.150015830994</v>
      </c>
      <c r="N345" s="95">
        <v>15831.685202717799</v>
      </c>
      <c r="O345" s="95">
        <v>81548.118559837298</v>
      </c>
      <c r="P345" s="95">
        <v>0</v>
      </c>
      <c r="Q345" s="95">
        <v>14342.210641503299</v>
      </c>
      <c r="R345" s="95">
        <v>10670.0745788813</v>
      </c>
      <c r="S345" s="95">
        <v>0</v>
      </c>
      <c r="T345" s="95">
        <v>22879.562264204</v>
      </c>
      <c r="U345" s="95">
        <v>75282.490012168899</v>
      </c>
      <c r="V345" s="95">
        <v>16249966.598510699</v>
      </c>
      <c r="W345" s="95">
        <v>2772.6591016054199</v>
      </c>
      <c r="X345" s="95">
        <v>10028035.840698199</v>
      </c>
      <c r="Y345" s="95">
        <v>2685500.55682373</v>
      </c>
      <c r="Z345" s="95">
        <v>4682871.4368896503</v>
      </c>
      <c r="AA345" s="95">
        <v>4123326.9119567899</v>
      </c>
      <c r="AB345" s="95">
        <v>82539.7984933853</v>
      </c>
      <c r="AC345" s="95">
        <v>20488878.041992199</v>
      </c>
      <c r="AD345" s="95">
        <v>11105424.1861572</v>
      </c>
      <c r="AE345" s="95">
        <v>8379403.9202880897</v>
      </c>
      <c r="AF345" s="95">
        <v>6347647.4446411096</v>
      </c>
      <c r="AG345" s="95">
        <v>3347101.5833129901</v>
      </c>
      <c r="AH345" s="95">
        <v>5224026.1829223596</v>
      </c>
      <c r="AI345" s="95">
        <v>0</v>
      </c>
      <c r="AJ345" s="95">
        <v>3085127.0833129901</v>
      </c>
      <c r="AK345" s="95">
        <v>2595000.1315612802</v>
      </c>
      <c r="AL345" s="95">
        <v>0</v>
      </c>
      <c r="AM345" s="95">
        <v>6281583.6455078097</v>
      </c>
      <c r="AN345" s="95">
        <v>30777215.744628899</v>
      </c>
      <c r="AO345" s="95">
        <v>146304089.40234399</v>
      </c>
      <c r="AP345" s="95">
        <v>20384.9240922928</v>
      </c>
      <c r="AQ345" s="95">
        <v>87135973.8515625</v>
      </c>
      <c r="AR345" s="95">
        <v>24592102.243408199</v>
      </c>
      <c r="AS345" s="95">
        <v>32798732.715087902</v>
      </c>
      <c r="AT345" s="95">
        <v>29048465.003173798</v>
      </c>
      <c r="AU345" s="95">
        <v>576051.75502014195</v>
      </c>
      <c r="AV345" s="95">
        <v>56377015.448242202</v>
      </c>
      <c r="AW345" s="95">
        <v>27667160.653076202</v>
      </c>
      <c r="AX345" s="95">
        <v>78107051.121093795</v>
      </c>
      <c r="AY345" s="95">
        <v>58567987.785644501</v>
      </c>
      <c r="AZ345" s="95">
        <v>26411756.7502441</v>
      </c>
      <c r="BA345" s="95">
        <v>45769862.736816399</v>
      </c>
      <c r="BB345" s="95">
        <v>0</v>
      </c>
      <c r="BC345" s="95">
        <v>25607766.283691399</v>
      </c>
      <c r="BD345" s="95">
        <v>17815725.7353516</v>
      </c>
      <c r="BE345" s="95">
        <v>0</v>
      </c>
      <c r="BF345" s="95">
        <v>44441599.470214799</v>
      </c>
      <c r="BG345" s="95">
        <v>82512124.059570298</v>
      </c>
      <c r="BH345" s="95">
        <v>25569482.942138702</v>
      </c>
      <c r="BI345" s="95">
        <v>2439.1945406198502</v>
      </c>
      <c r="BJ345" s="95">
        <v>17922496.378662098</v>
      </c>
      <c r="BK345" s="95">
        <v>6776274.1892700205</v>
      </c>
      <c r="BL345" s="95">
        <v>0</v>
      </c>
      <c r="BM345" s="95">
        <v>975892.50080871605</v>
      </c>
      <c r="BN345" s="95">
        <v>0</v>
      </c>
      <c r="BO345" s="95">
        <v>0</v>
      </c>
      <c r="BP345" s="95">
        <v>0</v>
      </c>
      <c r="BQ345" s="95">
        <v>0</v>
      </c>
      <c r="BR345" s="95">
        <v>15283938.067871099</v>
      </c>
      <c r="BS345" s="95">
        <v>9713670.9810790997</v>
      </c>
      <c r="BT345" s="95">
        <v>8902857.7708740197</v>
      </c>
      <c r="BU345" s="95">
        <v>0</v>
      </c>
      <c r="BV345" s="95">
        <v>9407308.6942138709</v>
      </c>
      <c r="BW345" s="95">
        <v>2065872.5820770301</v>
      </c>
      <c r="BX345" s="95">
        <v>0</v>
      </c>
      <c r="BY345" s="95">
        <v>0</v>
      </c>
      <c r="BZ345" s="95">
        <v>0</v>
      </c>
      <c r="CA345" s="95">
        <v>314958.34832763701</v>
      </c>
      <c r="CB345" s="95">
        <v>26271429.826171901</v>
      </c>
      <c r="CC345" s="95">
        <v>233639632.60156301</v>
      </c>
      <c r="CD345" s="95">
        <v>43396660.984863304</v>
      </c>
      <c r="CE345" s="95">
        <v>32181.684941530199</v>
      </c>
      <c r="CF345" s="95">
        <v>8873203.0093994103</v>
      </c>
      <c r="CG345" s="95">
        <v>62261761.058105499</v>
      </c>
      <c r="CH345" s="95">
        <v>0</v>
      </c>
      <c r="CI345" s="95">
        <v>347151.12419891398</v>
      </c>
      <c r="CJ345" s="95">
        <v>35176801.5380859</v>
      </c>
      <c r="CK345" s="95">
        <v>296085068.828125</v>
      </c>
      <c r="CL345" s="95">
        <v>45479989.986816399</v>
      </c>
      <c r="CM345" s="160">
        <v>421697.81007003802</v>
      </c>
      <c r="CN345" s="160">
        <v>65859936.925781302</v>
      </c>
      <c r="CO345" s="160">
        <v>378280470.94140601</v>
      </c>
      <c r="CP345" s="95">
        <v>45479989.986816399</v>
      </c>
      <c r="CQ345" s="95">
        <v>0</v>
      </c>
      <c r="CR345" s="95">
        <v>0</v>
      </c>
      <c r="CS345" s="95">
        <v>0</v>
      </c>
      <c r="CT345" s="95">
        <v>0</v>
      </c>
      <c r="CU345" s="161">
        <v>35144632.835571311</v>
      </c>
      <c r="CV345" s="161">
        <v>295901393.65966851</v>
      </c>
    </row>
    <row r="346" spans="1:100" x14ac:dyDescent="0.2">
      <c r="A346" s="94" t="s">
        <v>56</v>
      </c>
      <c r="B346" s="96">
        <v>38869</v>
      </c>
      <c r="C346" s="95">
        <v>240540.391042709</v>
      </c>
      <c r="D346" s="95">
        <v>24.4552071939688</v>
      </c>
      <c r="E346" s="95">
        <v>82060.6773853302</v>
      </c>
      <c r="F346" s="95">
        <v>38403.790644645698</v>
      </c>
      <c r="G346" s="95">
        <v>18203.723875284199</v>
      </c>
      <c r="H346" s="95">
        <v>14357.2068995237</v>
      </c>
      <c r="I346" s="95">
        <v>277.78699108213198</v>
      </c>
      <c r="J346" s="95">
        <v>52596.166705131502</v>
      </c>
      <c r="K346" s="95">
        <v>23111.235692977902</v>
      </c>
      <c r="L346" s="95">
        <v>145867.55952453599</v>
      </c>
      <c r="M346" s="95">
        <v>83829.819365501404</v>
      </c>
      <c r="N346" s="95">
        <v>16220.2041617632</v>
      </c>
      <c r="O346" s="95">
        <v>85599.897844314604</v>
      </c>
      <c r="P346" s="95">
        <v>0</v>
      </c>
      <c r="Q346" s="95">
        <v>14297.7829948664</v>
      </c>
      <c r="R346" s="95">
        <v>12312.118033528301</v>
      </c>
      <c r="S346" s="95">
        <v>0</v>
      </c>
      <c r="T346" s="95">
        <v>21374.140985012102</v>
      </c>
      <c r="U346" s="95">
        <v>75726.185651779204</v>
      </c>
      <c r="V346" s="95">
        <v>16777634.552734401</v>
      </c>
      <c r="W346" s="95">
        <v>2749.9452311396599</v>
      </c>
      <c r="X346" s="95">
        <v>9996426.1900634803</v>
      </c>
      <c r="Y346" s="95">
        <v>2934577.4777526902</v>
      </c>
      <c r="Z346" s="95">
        <v>5422023.07995605</v>
      </c>
      <c r="AA346" s="95">
        <v>3630211.7791748</v>
      </c>
      <c r="AB346" s="95">
        <v>77404.932431220994</v>
      </c>
      <c r="AC346" s="95">
        <v>22165347.130371101</v>
      </c>
      <c r="AD346" s="95">
        <v>8678930.7576904297</v>
      </c>
      <c r="AE346" s="95">
        <v>8260163.2640380897</v>
      </c>
      <c r="AF346" s="95">
        <v>6426940.3098144503</v>
      </c>
      <c r="AG346" s="95">
        <v>3424470.5993652302</v>
      </c>
      <c r="AH346" s="95">
        <v>5473223.9483642597</v>
      </c>
      <c r="AI346" s="95">
        <v>0</v>
      </c>
      <c r="AJ346" s="95">
        <v>3090766.4219055199</v>
      </c>
      <c r="AK346" s="95">
        <v>3148120.6705017099</v>
      </c>
      <c r="AL346" s="95">
        <v>0</v>
      </c>
      <c r="AM346" s="95">
        <v>5813293.6963501005</v>
      </c>
      <c r="AN346" s="95">
        <v>30915974.205322299</v>
      </c>
      <c r="AO346" s="95">
        <v>152199528.34765601</v>
      </c>
      <c r="AP346" s="95">
        <v>21063.868005991</v>
      </c>
      <c r="AQ346" s="95">
        <v>86911745.163085893</v>
      </c>
      <c r="AR346" s="95">
        <v>25964827.569091801</v>
      </c>
      <c r="AS346" s="95">
        <v>38179446.8916016</v>
      </c>
      <c r="AT346" s="95">
        <v>25921654.548095699</v>
      </c>
      <c r="AU346" s="95">
        <v>552707.29728698696</v>
      </c>
      <c r="AV346" s="95">
        <v>62811690.291992202</v>
      </c>
      <c r="AW346" s="95">
        <v>21795958.159912098</v>
      </c>
      <c r="AX346" s="95">
        <v>77379628.803710893</v>
      </c>
      <c r="AY346" s="95">
        <v>59895073.7744141</v>
      </c>
      <c r="AZ346" s="95">
        <v>27195073.498046901</v>
      </c>
      <c r="BA346" s="95">
        <v>48070876.035644501</v>
      </c>
      <c r="BB346" s="95">
        <v>0</v>
      </c>
      <c r="BC346" s="95">
        <v>25928747.033203099</v>
      </c>
      <c r="BD346" s="95">
        <v>21814335.307617199</v>
      </c>
      <c r="BE346" s="95">
        <v>0</v>
      </c>
      <c r="BF346" s="95">
        <v>41800968.1728516</v>
      </c>
      <c r="BG346" s="95">
        <v>84562030.7265625</v>
      </c>
      <c r="BH346" s="95">
        <v>27086947.217285201</v>
      </c>
      <c r="BI346" s="95">
        <v>2466.7911570668198</v>
      </c>
      <c r="BJ346" s="95">
        <v>17770197.2192383</v>
      </c>
      <c r="BK346" s="95">
        <v>7183088.8541870099</v>
      </c>
      <c r="BL346" s="95">
        <v>0</v>
      </c>
      <c r="BM346" s="95">
        <v>999945.69232940697</v>
      </c>
      <c r="BN346" s="95">
        <v>0</v>
      </c>
      <c r="BO346" s="95">
        <v>0</v>
      </c>
      <c r="BP346" s="95">
        <v>0</v>
      </c>
      <c r="BQ346" s="95">
        <v>0</v>
      </c>
      <c r="BR346" s="95">
        <v>15655332.0068359</v>
      </c>
      <c r="BS346" s="95">
        <v>10055749.5656738</v>
      </c>
      <c r="BT346" s="95">
        <v>9351025.40698242</v>
      </c>
      <c r="BU346" s="95">
        <v>0</v>
      </c>
      <c r="BV346" s="95">
        <v>9561835.0377197303</v>
      </c>
      <c r="BW346" s="95">
        <v>2528542.1483459501</v>
      </c>
      <c r="BX346" s="95">
        <v>0</v>
      </c>
      <c r="BY346" s="95">
        <v>0</v>
      </c>
      <c r="BZ346" s="95">
        <v>0</v>
      </c>
      <c r="CA346" s="95">
        <v>323472.62241363502</v>
      </c>
      <c r="CB346" s="95">
        <v>26815654.412353501</v>
      </c>
      <c r="CC346" s="95">
        <v>239669311.45507801</v>
      </c>
      <c r="CD346" s="95">
        <v>44628243.960449196</v>
      </c>
      <c r="CE346" s="95">
        <v>32579.844080209699</v>
      </c>
      <c r="CF346" s="95">
        <v>9015141.3350830097</v>
      </c>
      <c r="CG346" s="95">
        <v>63930484.043945298</v>
      </c>
      <c r="CH346" s="95">
        <v>0</v>
      </c>
      <c r="CI346" s="95">
        <v>355967.082710266</v>
      </c>
      <c r="CJ346" s="95">
        <v>35843860.550781302</v>
      </c>
      <c r="CK346" s="95">
        <v>303444133.14453101</v>
      </c>
      <c r="CL346" s="95">
        <v>47149789.862792999</v>
      </c>
      <c r="CM346" s="160">
        <v>431438.17373275798</v>
      </c>
      <c r="CN346" s="160">
        <v>66764226.051269501</v>
      </c>
      <c r="CO346" s="160">
        <v>387878710.39453101</v>
      </c>
      <c r="CP346" s="95">
        <v>47149789.862792999</v>
      </c>
      <c r="CQ346" s="95">
        <v>0</v>
      </c>
      <c r="CR346" s="95">
        <v>0</v>
      </c>
      <c r="CS346" s="95">
        <v>0</v>
      </c>
      <c r="CT346" s="95">
        <v>0</v>
      </c>
      <c r="CU346" s="161">
        <v>35830795.747436509</v>
      </c>
      <c r="CV346" s="161">
        <v>303599795.49902332</v>
      </c>
    </row>
    <row r="347" spans="1:100" x14ac:dyDescent="0.2">
      <c r="A347" s="94" t="s">
        <v>56</v>
      </c>
      <c r="B347" s="96">
        <v>38961</v>
      </c>
      <c r="C347" s="95">
        <v>246687.02504730201</v>
      </c>
      <c r="D347" s="95">
        <v>27.331409999867901</v>
      </c>
      <c r="E347" s="95">
        <v>81919.403965949998</v>
      </c>
      <c r="F347" s="95">
        <v>38406.744214534803</v>
      </c>
      <c r="G347" s="95">
        <v>20147.042788505601</v>
      </c>
      <c r="H347" s="95">
        <v>12870.328529238701</v>
      </c>
      <c r="I347" s="95">
        <v>268.94025527685898</v>
      </c>
      <c r="J347" s="95">
        <v>57117.304738998399</v>
      </c>
      <c r="K347" s="95">
        <v>18518.630060195901</v>
      </c>
      <c r="L347" s="95">
        <v>143184.78387069699</v>
      </c>
      <c r="M347" s="95">
        <v>85213.823188781695</v>
      </c>
      <c r="N347" s="95">
        <v>16509.824502706499</v>
      </c>
      <c r="O347" s="95">
        <v>86769.116949081406</v>
      </c>
      <c r="P347" s="95">
        <v>0</v>
      </c>
      <c r="Q347" s="95">
        <v>14336.1340653896</v>
      </c>
      <c r="R347" s="95">
        <v>14217.8924546242</v>
      </c>
      <c r="S347" s="95">
        <v>0</v>
      </c>
      <c r="T347" s="95">
        <v>19905.367497682601</v>
      </c>
      <c r="U347" s="95">
        <v>75920.892616272002</v>
      </c>
      <c r="V347" s="95">
        <v>17263134.3676758</v>
      </c>
      <c r="W347" s="95">
        <v>3561.49734035134</v>
      </c>
      <c r="X347" s="95">
        <v>9834989.4809570294</v>
      </c>
      <c r="Y347" s="95">
        <v>2946622.4724426302</v>
      </c>
      <c r="Z347" s="95">
        <v>6087044.0153198196</v>
      </c>
      <c r="AA347" s="95">
        <v>3113544.2735900902</v>
      </c>
      <c r="AB347" s="95">
        <v>69425.595968246504</v>
      </c>
      <c r="AC347" s="95">
        <v>23927507.995605499</v>
      </c>
      <c r="AD347" s="95">
        <v>5728967.9728393601</v>
      </c>
      <c r="AE347" s="95">
        <v>8154867.4505004901</v>
      </c>
      <c r="AF347" s="95">
        <v>6580124.07495117</v>
      </c>
      <c r="AG347" s="95">
        <v>3488576.5339965802</v>
      </c>
      <c r="AH347" s="95">
        <v>5765368.1643066397</v>
      </c>
      <c r="AI347" s="95">
        <v>0</v>
      </c>
      <c r="AJ347" s="95">
        <v>3095361.80499268</v>
      </c>
      <c r="AK347" s="95">
        <v>3640302.8980407701</v>
      </c>
      <c r="AL347" s="95">
        <v>0</v>
      </c>
      <c r="AM347" s="95">
        <v>5468832.6606445303</v>
      </c>
      <c r="AN347" s="95">
        <v>30772392.3444824</v>
      </c>
      <c r="AO347" s="95">
        <v>157879964.12304699</v>
      </c>
      <c r="AP347" s="95">
        <v>27807.792534828201</v>
      </c>
      <c r="AQ347" s="95">
        <v>86477369.8359375</v>
      </c>
      <c r="AR347" s="95">
        <v>26367108.5148926</v>
      </c>
      <c r="AS347" s="95">
        <v>42876338.961425804</v>
      </c>
      <c r="AT347" s="95">
        <v>22395796.169677701</v>
      </c>
      <c r="AU347" s="95">
        <v>495015.24919891398</v>
      </c>
      <c r="AV347" s="95">
        <v>70301085.047851607</v>
      </c>
      <c r="AW347" s="95">
        <v>14640874.692748999</v>
      </c>
      <c r="AX347" s="95">
        <v>77141126.078125</v>
      </c>
      <c r="AY347" s="95">
        <v>61848380.159667999</v>
      </c>
      <c r="AZ347" s="95">
        <v>27998178.762207001</v>
      </c>
      <c r="BA347" s="95">
        <v>50967149.792968802</v>
      </c>
      <c r="BB347" s="95">
        <v>0</v>
      </c>
      <c r="BC347" s="95">
        <v>26230494.777832001</v>
      </c>
      <c r="BD347" s="95">
        <v>25292302.174804699</v>
      </c>
      <c r="BE347" s="95">
        <v>0</v>
      </c>
      <c r="BF347" s="95">
        <v>39558926.837402299</v>
      </c>
      <c r="BG347" s="95">
        <v>86521283.897460893</v>
      </c>
      <c r="BH347" s="95">
        <v>28141341.019775402</v>
      </c>
      <c r="BI347" s="95">
        <v>3353.6929154396098</v>
      </c>
      <c r="BJ347" s="95">
        <v>17587035.2658691</v>
      </c>
      <c r="BK347" s="95">
        <v>7454162.9282836895</v>
      </c>
      <c r="BL347" s="95">
        <v>0</v>
      </c>
      <c r="BM347" s="95">
        <v>937313.45716857899</v>
      </c>
      <c r="BN347" s="95">
        <v>0</v>
      </c>
      <c r="BO347" s="95">
        <v>0</v>
      </c>
      <c r="BP347" s="95">
        <v>0</v>
      </c>
      <c r="BQ347" s="95">
        <v>0</v>
      </c>
      <c r="BR347" s="95">
        <v>16188354.9503174</v>
      </c>
      <c r="BS347" s="95">
        <v>10321773.3294678</v>
      </c>
      <c r="BT347" s="95">
        <v>9921114.5572509803</v>
      </c>
      <c r="BU347" s="95">
        <v>0</v>
      </c>
      <c r="BV347" s="95">
        <v>9675278.4000244103</v>
      </c>
      <c r="BW347" s="95">
        <v>2878839.0632934598</v>
      </c>
      <c r="BX347" s="95">
        <v>0</v>
      </c>
      <c r="BY347" s="95">
        <v>0</v>
      </c>
      <c r="BZ347" s="95">
        <v>0</v>
      </c>
      <c r="CA347" s="95">
        <v>327794.87495040899</v>
      </c>
      <c r="CB347" s="95">
        <v>27163582.9072266</v>
      </c>
      <c r="CC347" s="95">
        <v>244954433.09179699</v>
      </c>
      <c r="CD347" s="95">
        <v>45989896.194824196</v>
      </c>
      <c r="CE347" s="95">
        <v>33022.519630909002</v>
      </c>
      <c r="CF347" s="95">
        <v>9131150.9373779297</v>
      </c>
      <c r="CG347" s="95">
        <v>65172489.251953103</v>
      </c>
      <c r="CH347" s="95">
        <v>0</v>
      </c>
      <c r="CI347" s="95">
        <v>360778.38215637201</v>
      </c>
      <c r="CJ347" s="95">
        <v>36290362.984863304</v>
      </c>
      <c r="CK347" s="95">
        <v>309814887.88281298</v>
      </c>
      <c r="CL347" s="95">
        <v>48843351.888671897</v>
      </c>
      <c r="CM347" s="160">
        <v>435366.42941284197</v>
      </c>
      <c r="CN347" s="160">
        <v>67323644.723632798</v>
      </c>
      <c r="CO347" s="160">
        <v>396740433.62890601</v>
      </c>
      <c r="CP347" s="95">
        <v>48843351.888671897</v>
      </c>
      <c r="CQ347" s="95">
        <v>0</v>
      </c>
      <c r="CR347" s="95">
        <v>0</v>
      </c>
      <c r="CS347" s="95">
        <v>0</v>
      </c>
      <c r="CT347" s="95">
        <v>0</v>
      </c>
      <c r="CU347" s="161">
        <v>36294733.844604529</v>
      </c>
      <c r="CV347" s="161">
        <v>310126922.34375012</v>
      </c>
    </row>
    <row r="348" spans="1:100" x14ac:dyDescent="0.2">
      <c r="A348" s="94" t="s">
        <v>56</v>
      </c>
      <c r="B348" s="96">
        <v>39052</v>
      </c>
      <c r="C348" s="95">
        <v>254080.39948654201</v>
      </c>
      <c r="D348" s="95">
        <v>29.331975341774498</v>
      </c>
      <c r="E348" s="95">
        <v>82287.193858146697</v>
      </c>
      <c r="F348" s="95">
        <v>41619.893125057199</v>
      </c>
      <c r="G348" s="95">
        <v>22289.105676412601</v>
      </c>
      <c r="H348" s="95">
        <v>11294.237957596801</v>
      </c>
      <c r="I348" s="95">
        <v>240.68775220587801</v>
      </c>
      <c r="J348" s="95">
        <v>66806.136455535903</v>
      </c>
      <c r="K348" s="95">
        <v>10924.7041814327</v>
      </c>
      <c r="L348" s="95">
        <v>147323.80890083301</v>
      </c>
      <c r="M348" s="95">
        <v>86778.656811714201</v>
      </c>
      <c r="N348" s="95">
        <v>16745.9990637302</v>
      </c>
      <c r="O348" s="95">
        <v>92032.678722381606</v>
      </c>
      <c r="P348" s="95">
        <v>0</v>
      </c>
      <c r="Q348" s="95">
        <v>14350.512650966601</v>
      </c>
      <c r="R348" s="95">
        <v>16189.9824185371</v>
      </c>
      <c r="S348" s="95">
        <v>0</v>
      </c>
      <c r="T348" s="95">
        <v>18294.943180561098</v>
      </c>
      <c r="U348" s="95">
        <v>78249.194480895996</v>
      </c>
      <c r="V348" s="95">
        <v>17915731.7424316</v>
      </c>
      <c r="W348" s="95">
        <v>3024.4700235426399</v>
      </c>
      <c r="X348" s="95">
        <v>9746174.9318847694</v>
      </c>
      <c r="Y348" s="95">
        <v>3052168.4188232399</v>
      </c>
      <c r="Z348" s="95">
        <v>6536686.2477417002</v>
      </c>
      <c r="AA348" s="95">
        <v>2663439.5219116202</v>
      </c>
      <c r="AB348" s="95">
        <v>60094.046991825096</v>
      </c>
      <c r="AC348" s="95">
        <v>28722196.871093798</v>
      </c>
      <c r="AD348" s="95">
        <v>2742962.00634766</v>
      </c>
      <c r="AE348" s="95">
        <v>8298199.5479126005</v>
      </c>
      <c r="AF348" s="95">
        <v>6585054.7562255897</v>
      </c>
      <c r="AG348" s="95">
        <v>3522385.3088378902</v>
      </c>
      <c r="AH348" s="95">
        <v>6065245.3357543899</v>
      </c>
      <c r="AI348" s="95">
        <v>0</v>
      </c>
      <c r="AJ348" s="95">
        <v>3075283.0427856399</v>
      </c>
      <c r="AK348" s="95">
        <v>4325682.9067382803</v>
      </c>
      <c r="AL348" s="95">
        <v>0</v>
      </c>
      <c r="AM348" s="95">
        <v>4960889.8403320303</v>
      </c>
      <c r="AN348" s="95">
        <v>31537621.247558601</v>
      </c>
      <c r="AO348" s="95">
        <v>165193518.54882801</v>
      </c>
      <c r="AP348" s="95">
        <v>24123.402001380899</v>
      </c>
      <c r="AQ348" s="95">
        <v>85823901.037109405</v>
      </c>
      <c r="AR348" s="95">
        <v>27267929.068359401</v>
      </c>
      <c r="AS348" s="95">
        <v>46874250.000488304</v>
      </c>
      <c r="AT348" s="95">
        <v>19397202.190917999</v>
      </c>
      <c r="AU348" s="95">
        <v>429874.25621032697</v>
      </c>
      <c r="AV348" s="95">
        <v>81408573.326171905</v>
      </c>
      <c r="AW348" s="95">
        <v>7049558.1395873995</v>
      </c>
      <c r="AX348" s="95">
        <v>79079898.163085893</v>
      </c>
      <c r="AY348" s="95">
        <v>62585872.444824196</v>
      </c>
      <c r="AZ348" s="95">
        <v>28535768.982666001</v>
      </c>
      <c r="BA348" s="95">
        <v>54117388.3583984</v>
      </c>
      <c r="BB348" s="95">
        <v>0</v>
      </c>
      <c r="BC348" s="95">
        <v>26189157.920654301</v>
      </c>
      <c r="BD348" s="95">
        <v>30299759.964599598</v>
      </c>
      <c r="BE348" s="95">
        <v>0</v>
      </c>
      <c r="BF348" s="95">
        <v>36367321.692871101</v>
      </c>
      <c r="BG348" s="95">
        <v>89583628.926757798</v>
      </c>
      <c r="BH348" s="95">
        <v>29937757.956787098</v>
      </c>
      <c r="BI348" s="95">
        <v>3401.0592906176998</v>
      </c>
      <c r="BJ348" s="95">
        <v>17311702.408447299</v>
      </c>
      <c r="BK348" s="95">
        <v>7603068.60192871</v>
      </c>
      <c r="BL348" s="95">
        <v>0</v>
      </c>
      <c r="BM348" s="95">
        <v>858383.71595764195</v>
      </c>
      <c r="BN348" s="95">
        <v>0</v>
      </c>
      <c r="BO348" s="95">
        <v>0</v>
      </c>
      <c r="BP348" s="95">
        <v>0</v>
      </c>
      <c r="BQ348" s="95">
        <v>0</v>
      </c>
      <c r="BR348" s="95">
        <v>16518523.407836899</v>
      </c>
      <c r="BS348" s="95">
        <v>10520755.5037842</v>
      </c>
      <c r="BT348" s="95">
        <v>10536859.309570299</v>
      </c>
      <c r="BU348" s="95">
        <v>0</v>
      </c>
      <c r="BV348" s="95">
        <v>9699647.9808349591</v>
      </c>
      <c r="BW348" s="95">
        <v>3445148.0939025902</v>
      </c>
      <c r="BX348" s="95">
        <v>0</v>
      </c>
      <c r="BY348" s="95">
        <v>0</v>
      </c>
      <c r="BZ348" s="95">
        <v>0</v>
      </c>
      <c r="CA348" s="95">
        <v>336799.615001678</v>
      </c>
      <c r="CB348" s="95">
        <v>27677488.067138702</v>
      </c>
      <c r="CC348" s="95">
        <v>251169981.734375</v>
      </c>
      <c r="CD348" s="95">
        <v>47286849.479003899</v>
      </c>
      <c r="CE348" s="95">
        <v>33571.3430519104</v>
      </c>
      <c r="CF348" s="95">
        <v>9284840.0509033203</v>
      </c>
      <c r="CG348" s="95">
        <v>66624816.855957001</v>
      </c>
      <c r="CH348" s="95">
        <v>0</v>
      </c>
      <c r="CI348" s="95">
        <v>370476.063358307</v>
      </c>
      <c r="CJ348" s="95">
        <v>36918098.299316399</v>
      </c>
      <c r="CK348" s="95">
        <v>317980809.87109399</v>
      </c>
      <c r="CL348" s="95">
        <v>50778520.376953103</v>
      </c>
      <c r="CM348" s="160">
        <v>447808.674999237</v>
      </c>
      <c r="CN348" s="160">
        <v>68492579.327148393</v>
      </c>
      <c r="CO348" s="160">
        <v>407550472.28125</v>
      </c>
      <c r="CP348" s="95">
        <v>50778520.376953103</v>
      </c>
      <c r="CQ348" s="95">
        <v>0</v>
      </c>
      <c r="CR348" s="95">
        <v>0</v>
      </c>
      <c r="CS348" s="95">
        <v>0</v>
      </c>
      <c r="CT348" s="95">
        <v>0</v>
      </c>
      <c r="CU348" s="161">
        <v>36962328.118042022</v>
      </c>
      <c r="CV348" s="161">
        <v>317794798.59033203</v>
      </c>
    </row>
    <row r="349" spans="1:100" x14ac:dyDescent="0.2">
      <c r="A349" s="94" t="s">
        <v>56</v>
      </c>
      <c r="B349" s="96">
        <v>39142</v>
      </c>
      <c r="C349" s="95">
        <v>267305.07416534401</v>
      </c>
      <c r="D349" s="95">
        <v>25.194200675934599</v>
      </c>
      <c r="E349" s="95">
        <v>77601.253989219695</v>
      </c>
      <c r="F349" s="95">
        <v>42314.757531642899</v>
      </c>
      <c r="G349" s="95">
        <v>24226.723655939099</v>
      </c>
      <c r="H349" s="95">
        <v>9772.4871315956098</v>
      </c>
      <c r="I349" s="95">
        <v>214.114151110873</v>
      </c>
      <c r="J349" s="95">
        <v>70384.669434547395</v>
      </c>
      <c r="K349" s="95">
        <v>8876.1852749586105</v>
      </c>
      <c r="L349" s="95">
        <v>147167.99416160601</v>
      </c>
      <c r="M349" s="95">
        <v>88754.502073287993</v>
      </c>
      <c r="N349" s="95">
        <v>17000.464964866602</v>
      </c>
      <c r="O349" s="95">
        <v>95944.090686798096</v>
      </c>
      <c r="P349" s="95">
        <v>0</v>
      </c>
      <c r="Q349" s="95">
        <v>14290.5365527868</v>
      </c>
      <c r="R349" s="95">
        <v>17736.801656961401</v>
      </c>
      <c r="S349" s="95">
        <v>0</v>
      </c>
      <c r="T349" s="95">
        <v>17164.8057379723</v>
      </c>
      <c r="U349" s="95">
        <v>79156.352101326003</v>
      </c>
      <c r="V349" s="95">
        <v>18800882.948242199</v>
      </c>
      <c r="W349" s="95">
        <v>2659.6840529441802</v>
      </c>
      <c r="X349" s="95">
        <v>9160567.6018066406</v>
      </c>
      <c r="Y349" s="95">
        <v>3077437.2807922401</v>
      </c>
      <c r="Z349" s="95">
        <v>7059442.7560424795</v>
      </c>
      <c r="AA349" s="95">
        <v>2256541.9377441402</v>
      </c>
      <c r="AB349" s="95">
        <v>53450.309973239899</v>
      </c>
      <c r="AC349" s="95">
        <v>30078555.182372998</v>
      </c>
      <c r="AD349" s="95">
        <v>2155301.1162109398</v>
      </c>
      <c r="AE349" s="95">
        <v>8240688.3118896503</v>
      </c>
      <c r="AF349" s="95">
        <v>6761722.5080566397</v>
      </c>
      <c r="AG349" s="95">
        <v>3562259.9406127902</v>
      </c>
      <c r="AH349" s="95">
        <v>6422048.2772827102</v>
      </c>
      <c r="AI349" s="95">
        <v>0</v>
      </c>
      <c r="AJ349" s="95">
        <v>3082746.7848815899</v>
      </c>
      <c r="AK349" s="95">
        <v>4732675.0308227502</v>
      </c>
      <c r="AL349" s="95">
        <v>0</v>
      </c>
      <c r="AM349" s="95">
        <v>4621137.0505981399</v>
      </c>
      <c r="AN349" s="95">
        <v>31699839.247802701</v>
      </c>
      <c r="AO349" s="95">
        <v>174534178.75781301</v>
      </c>
      <c r="AP349" s="95">
        <v>20322.810599327098</v>
      </c>
      <c r="AQ349" s="95">
        <v>80934728.486328095</v>
      </c>
      <c r="AR349" s="95">
        <v>27652642.606933601</v>
      </c>
      <c r="AS349" s="95">
        <v>50923846.267578103</v>
      </c>
      <c r="AT349" s="95">
        <v>16526248.4304199</v>
      </c>
      <c r="AU349" s="95">
        <v>382806.73748397798</v>
      </c>
      <c r="AV349" s="95">
        <v>86965238.0390625</v>
      </c>
      <c r="AW349" s="95">
        <v>5590114.96911621</v>
      </c>
      <c r="AX349" s="95">
        <v>79208561.521484405</v>
      </c>
      <c r="AY349" s="95">
        <v>64727429.557128899</v>
      </c>
      <c r="AZ349" s="95">
        <v>29059033.756103501</v>
      </c>
      <c r="BA349" s="95">
        <v>57777547.865722701</v>
      </c>
      <c r="BB349" s="95">
        <v>0</v>
      </c>
      <c r="BC349" s="95">
        <v>26258555.158691399</v>
      </c>
      <c r="BD349" s="95">
        <v>33409159.520752002</v>
      </c>
      <c r="BE349" s="95">
        <v>0</v>
      </c>
      <c r="BF349" s="95">
        <v>34139051.2900391</v>
      </c>
      <c r="BG349" s="95">
        <v>91707465.517578095</v>
      </c>
      <c r="BH349" s="95">
        <v>32106348.7658691</v>
      </c>
      <c r="BI349" s="95">
        <v>3041.21340456605</v>
      </c>
      <c r="BJ349" s="95">
        <v>16709391.712646499</v>
      </c>
      <c r="BK349" s="95">
        <v>7713290.5094604502</v>
      </c>
      <c r="BL349" s="95">
        <v>0</v>
      </c>
      <c r="BM349" s="95">
        <v>836964.13258361805</v>
      </c>
      <c r="BN349" s="95">
        <v>0</v>
      </c>
      <c r="BO349" s="95">
        <v>0</v>
      </c>
      <c r="BP349" s="95">
        <v>0</v>
      </c>
      <c r="BQ349" s="95">
        <v>0</v>
      </c>
      <c r="BR349" s="95">
        <v>17059281.561035201</v>
      </c>
      <c r="BS349" s="95">
        <v>10719539.3001709</v>
      </c>
      <c r="BT349" s="95">
        <v>11227912.6085205</v>
      </c>
      <c r="BU349" s="95">
        <v>0</v>
      </c>
      <c r="BV349" s="95">
        <v>9729789.0598144494</v>
      </c>
      <c r="BW349" s="95">
        <v>3793118.7360229502</v>
      </c>
      <c r="BX349" s="95">
        <v>0</v>
      </c>
      <c r="BY349" s="95">
        <v>0</v>
      </c>
      <c r="BZ349" s="95">
        <v>0</v>
      </c>
      <c r="CA349" s="95">
        <v>344249.85211944598</v>
      </c>
      <c r="CB349" s="95">
        <v>28022534.128173798</v>
      </c>
      <c r="CC349" s="95">
        <v>257096126.00781301</v>
      </c>
      <c r="CD349" s="95">
        <v>48838257.075683601</v>
      </c>
      <c r="CE349" s="95">
        <v>34039.806395530701</v>
      </c>
      <c r="CF349" s="95">
        <v>9407957.4669189509</v>
      </c>
      <c r="CG349" s="95">
        <v>67987538.6171875</v>
      </c>
      <c r="CH349" s="95">
        <v>0</v>
      </c>
      <c r="CI349" s="95">
        <v>378321.49465560901</v>
      </c>
      <c r="CJ349" s="95">
        <v>37475935.198242202</v>
      </c>
      <c r="CK349" s="95">
        <v>325154650.32031298</v>
      </c>
      <c r="CL349" s="95">
        <v>52655484.7099609</v>
      </c>
      <c r="CM349" s="160">
        <v>456541.07060241699</v>
      </c>
      <c r="CN349" s="160">
        <v>69270357.941406295</v>
      </c>
      <c r="CO349" s="160">
        <v>416864004.32421899</v>
      </c>
      <c r="CP349" s="95">
        <v>52655484.7099609</v>
      </c>
      <c r="CQ349" s="95">
        <v>0</v>
      </c>
      <c r="CR349" s="95">
        <v>0</v>
      </c>
      <c r="CS349" s="95">
        <v>0</v>
      </c>
      <c r="CT349" s="95">
        <v>0</v>
      </c>
      <c r="CU349" s="161">
        <v>37430491.595092751</v>
      </c>
      <c r="CV349" s="161">
        <v>325083664.62500048</v>
      </c>
    </row>
    <row r="350" spans="1:100" x14ac:dyDescent="0.2">
      <c r="A350" s="94" t="s">
        <v>56</v>
      </c>
      <c r="B350" s="96">
        <v>39234</v>
      </c>
      <c r="C350" s="95">
        <v>273455.13943862898</v>
      </c>
      <c r="D350" s="95">
        <v>25.4674321499188</v>
      </c>
      <c r="E350" s="95">
        <v>75425.990055084199</v>
      </c>
      <c r="F350" s="95">
        <v>42689.334079265602</v>
      </c>
      <c r="G350" s="95">
        <v>25970.513970375101</v>
      </c>
      <c r="H350" s="95">
        <v>8637.4805265665109</v>
      </c>
      <c r="I350" s="95">
        <v>188.86801823601101</v>
      </c>
      <c r="J350" s="95">
        <v>73552.741584777803</v>
      </c>
      <c r="K350" s="95">
        <v>7170.0706160664604</v>
      </c>
      <c r="L350" s="95">
        <v>147708.11125564601</v>
      </c>
      <c r="M350" s="95">
        <v>89035.953423500105</v>
      </c>
      <c r="N350" s="95">
        <v>17088.953231573101</v>
      </c>
      <c r="O350" s="95">
        <v>98179.958648681597</v>
      </c>
      <c r="P350" s="95">
        <v>0</v>
      </c>
      <c r="Q350" s="95">
        <v>14328.610270977</v>
      </c>
      <c r="R350" s="95">
        <v>19030.934587478601</v>
      </c>
      <c r="S350" s="95">
        <v>0</v>
      </c>
      <c r="T350" s="95">
        <v>16626.867738723799</v>
      </c>
      <c r="U350" s="95">
        <v>79794.226919174194</v>
      </c>
      <c r="V350" s="95">
        <v>19494449.678466801</v>
      </c>
      <c r="W350" s="95">
        <v>3853.55017733574</v>
      </c>
      <c r="X350" s="95">
        <v>8888221.3062744103</v>
      </c>
      <c r="Y350" s="95">
        <v>3066255.7774658198</v>
      </c>
      <c r="Z350" s="95">
        <v>7597644.5307006799</v>
      </c>
      <c r="AA350" s="95">
        <v>1968170.7632446301</v>
      </c>
      <c r="AB350" s="95">
        <v>45924.752526760101</v>
      </c>
      <c r="AC350" s="95">
        <v>30908846.7507324</v>
      </c>
      <c r="AD350" s="95">
        <v>1618282.3090820301</v>
      </c>
      <c r="AE350" s="95">
        <v>8190913.4381713904</v>
      </c>
      <c r="AF350" s="95">
        <v>6790465.0086669903</v>
      </c>
      <c r="AG350" s="95">
        <v>3600751.5610656701</v>
      </c>
      <c r="AH350" s="95">
        <v>6584748.3917846698</v>
      </c>
      <c r="AI350" s="95">
        <v>0</v>
      </c>
      <c r="AJ350" s="95">
        <v>3085427.2903747601</v>
      </c>
      <c r="AK350" s="95">
        <v>5086027.3726196298</v>
      </c>
      <c r="AL350" s="95">
        <v>0</v>
      </c>
      <c r="AM350" s="95">
        <v>4415846.8971557599</v>
      </c>
      <c r="AN350" s="95">
        <v>32079942.627441399</v>
      </c>
      <c r="AO350" s="95">
        <v>182140751.73632801</v>
      </c>
      <c r="AP350" s="95">
        <v>29970.501260995901</v>
      </c>
      <c r="AQ350" s="95">
        <v>79293892.171875</v>
      </c>
      <c r="AR350" s="95">
        <v>27653273.7431641</v>
      </c>
      <c r="AS350" s="95">
        <v>54970041.389160201</v>
      </c>
      <c r="AT350" s="95">
        <v>14569723.581665</v>
      </c>
      <c r="AU350" s="95">
        <v>331266.75043106102</v>
      </c>
      <c r="AV350" s="95">
        <v>91076447.805664107</v>
      </c>
      <c r="AW350" s="95">
        <v>4234214.4683227502</v>
      </c>
      <c r="AX350" s="95">
        <v>79731055.674804702</v>
      </c>
      <c r="AY350" s="95">
        <v>65555978.381347701</v>
      </c>
      <c r="AZ350" s="95">
        <v>29617256.8818359</v>
      </c>
      <c r="BA350" s="95">
        <v>59518823.492675804</v>
      </c>
      <c r="BB350" s="95">
        <v>0</v>
      </c>
      <c r="BC350" s="95">
        <v>26545083.074707001</v>
      </c>
      <c r="BD350" s="95">
        <v>36157842.933593802</v>
      </c>
      <c r="BE350" s="95">
        <v>0</v>
      </c>
      <c r="BF350" s="95">
        <v>33071188.021240201</v>
      </c>
      <c r="BG350" s="95">
        <v>94034274.926757798</v>
      </c>
      <c r="BH350" s="95">
        <v>33410241.2341309</v>
      </c>
      <c r="BI350" s="95">
        <v>4129.7014049887703</v>
      </c>
      <c r="BJ350" s="95">
        <v>16353161.8703613</v>
      </c>
      <c r="BK350" s="95">
        <v>7805042.2004394503</v>
      </c>
      <c r="BL350" s="95">
        <v>0</v>
      </c>
      <c r="BM350" s="95">
        <v>816828.25413513195</v>
      </c>
      <c r="BN350" s="95">
        <v>0</v>
      </c>
      <c r="BO350" s="95">
        <v>0</v>
      </c>
      <c r="BP350" s="95">
        <v>0</v>
      </c>
      <c r="BQ350" s="95">
        <v>0</v>
      </c>
      <c r="BR350" s="95">
        <v>17310244.7976074</v>
      </c>
      <c r="BS350" s="95">
        <v>10934671.0592041</v>
      </c>
      <c r="BT350" s="95">
        <v>11578044.4888916</v>
      </c>
      <c r="BU350" s="95">
        <v>0</v>
      </c>
      <c r="BV350" s="95">
        <v>9842516.5240478497</v>
      </c>
      <c r="BW350" s="95">
        <v>4119478.4281005901</v>
      </c>
      <c r="BX350" s="95">
        <v>0</v>
      </c>
      <c r="BY350" s="95">
        <v>0</v>
      </c>
      <c r="BZ350" s="95">
        <v>0</v>
      </c>
      <c r="CA350" s="95">
        <v>349138.67898940999</v>
      </c>
      <c r="CB350" s="95">
        <v>28481685.7338867</v>
      </c>
      <c r="CC350" s="95">
        <v>262328975.46289101</v>
      </c>
      <c r="CD350" s="95">
        <v>49688113.4052734</v>
      </c>
      <c r="CE350" s="95">
        <v>34553.275284290299</v>
      </c>
      <c r="CF350" s="95">
        <v>9517850.2910156306</v>
      </c>
      <c r="CG350" s="95">
        <v>69300202.65625</v>
      </c>
      <c r="CH350" s="95">
        <v>0</v>
      </c>
      <c r="CI350" s="95">
        <v>383603.82884597802</v>
      </c>
      <c r="CJ350" s="95">
        <v>37935672.212890603</v>
      </c>
      <c r="CK350" s="95">
        <v>331553734.16406298</v>
      </c>
      <c r="CL350" s="95">
        <v>53753337.2568359</v>
      </c>
      <c r="CM350" s="160">
        <v>462769.71532821702</v>
      </c>
      <c r="CN350" s="160">
        <v>70100696.784179702</v>
      </c>
      <c r="CO350" s="160">
        <v>425973989.83593798</v>
      </c>
      <c r="CP350" s="95">
        <v>53753337.2568359</v>
      </c>
      <c r="CQ350" s="95">
        <v>0</v>
      </c>
      <c r="CR350" s="95">
        <v>0</v>
      </c>
      <c r="CS350" s="95">
        <v>0</v>
      </c>
      <c r="CT350" s="95">
        <v>0</v>
      </c>
      <c r="CU350" s="161">
        <v>37999536.024902329</v>
      </c>
      <c r="CV350" s="161">
        <v>331629178.11914098</v>
      </c>
    </row>
    <row r="351" spans="1:100" x14ac:dyDescent="0.2">
      <c r="A351" s="94" t="s">
        <v>56</v>
      </c>
      <c r="B351" s="96">
        <v>39326</v>
      </c>
      <c r="C351" s="95">
        <v>279555.19130706799</v>
      </c>
      <c r="D351" s="95">
        <v>20.816851667826999</v>
      </c>
      <c r="E351" s="95">
        <v>73942.828145027204</v>
      </c>
      <c r="F351" s="95">
        <v>44422.869518756903</v>
      </c>
      <c r="G351" s="95">
        <v>27535.233147859599</v>
      </c>
      <c r="H351" s="95">
        <v>7532.2996919155103</v>
      </c>
      <c r="I351" s="95">
        <v>159.58229956589599</v>
      </c>
      <c r="J351" s="95">
        <v>74579.408634185806</v>
      </c>
      <c r="K351" s="95">
        <v>6063.9934401512101</v>
      </c>
      <c r="L351" s="95">
        <v>146917.164064407</v>
      </c>
      <c r="M351" s="95">
        <v>90180.108043670698</v>
      </c>
      <c r="N351" s="95">
        <v>17401.2474675179</v>
      </c>
      <c r="O351" s="95">
        <v>100152.98225975</v>
      </c>
      <c r="P351" s="95">
        <v>0</v>
      </c>
      <c r="Q351" s="95">
        <v>14245.591252923001</v>
      </c>
      <c r="R351" s="95">
        <v>20238.167151927901</v>
      </c>
      <c r="S351" s="95">
        <v>0</v>
      </c>
      <c r="T351" s="95">
        <v>16007.802861571299</v>
      </c>
      <c r="U351" s="95">
        <v>81125.050089836106</v>
      </c>
      <c r="V351" s="95">
        <v>19978475.555908199</v>
      </c>
      <c r="W351" s="95">
        <v>2696.2076856494</v>
      </c>
      <c r="X351" s="95">
        <v>8704302.7167968806</v>
      </c>
      <c r="Y351" s="95">
        <v>3102923.1014099098</v>
      </c>
      <c r="Z351" s="95">
        <v>8020430.5530395498</v>
      </c>
      <c r="AA351" s="95">
        <v>1716911.94029236</v>
      </c>
      <c r="AB351" s="95">
        <v>40394.300097465501</v>
      </c>
      <c r="AC351" s="95">
        <v>30407706.240478501</v>
      </c>
      <c r="AD351" s="95">
        <v>1377581.8267669701</v>
      </c>
      <c r="AE351" s="95">
        <v>8184834.7708740197</v>
      </c>
      <c r="AF351" s="95">
        <v>6846016.01135254</v>
      </c>
      <c r="AG351" s="95">
        <v>3641058.0118713402</v>
      </c>
      <c r="AH351" s="95">
        <v>6828805.92932129</v>
      </c>
      <c r="AI351" s="95">
        <v>0</v>
      </c>
      <c r="AJ351" s="95">
        <v>3070680.4703064002</v>
      </c>
      <c r="AK351" s="95">
        <v>5429930.4781494103</v>
      </c>
      <c r="AL351" s="95">
        <v>0</v>
      </c>
      <c r="AM351" s="95">
        <v>4258466.2979126005</v>
      </c>
      <c r="AN351" s="95">
        <v>32618975.2573242</v>
      </c>
      <c r="AO351" s="95">
        <v>188849782.90039101</v>
      </c>
      <c r="AP351" s="95">
        <v>22129.150978088401</v>
      </c>
      <c r="AQ351" s="95">
        <v>78351863.667968795</v>
      </c>
      <c r="AR351" s="95">
        <v>28263253.2265625</v>
      </c>
      <c r="AS351" s="95">
        <v>58489131.051269501</v>
      </c>
      <c r="AT351" s="95">
        <v>12764825.416503901</v>
      </c>
      <c r="AU351" s="95">
        <v>297598.50516128499</v>
      </c>
      <c r="AV351" s="95">
        <v>92187558.821289107</v>
      </c>
      <c r="AW351" s="95">
        <v>3628092.2338867201</v>
      </c>
      <c r="AX351" s="95">
        <v>80365329.780273393</v>
      </c>
      <c r="AY351" s="95">
        <v>66690488.832031302</v>
      </c>
      <c r="AZ351" s="95">
        <v>30228346.659667999</v>
      </c>
      <c r="BA351" s="95">
        <v>62271688.972656302</v>
      </c>
      <c r="BB351" s="95">
        <v>0</v>
      </c>
      <c r="BC351" s="95">
        <v>26636523.451416001</v>
      </c>
      <c r="BD351" s="95">
        <v>39010249.009765603</v>
      </c>
      <c r="BE351" s="95">
        <v>0</v>
      </c>
      <c r="BF351" s="95">
        <v>32172608.524658199</v>
      </c>
      <c r="BG351" s="95">
        <v>96733943.981445298</v>
      </c>
      <c r="BH351" s="95">
        <v>34517218.668457001</v>
      </c>
      <c r="BI351" s="95">
        <v>3514.6205465793601</v>
      </c>
      <c r="BJ351" s="95">
        <v>16029882.509765601</v>
      </c>
      <c r="BK351" s="95">
        <v>7958740.2636718797</v>
      </c>
      <c r="BL351" s="95">
        <v>0</v>
      </c>
      <c r="BM351" s="95">
        <v>612589.84148407006</v>
      </c>
      <c r="BN351" s="95">
        <v>0</v>
      </c>
      <c r="BO351" s="95">
        <v>0</v>
      </c>
      <c r="BP351" s="95">
        <v>0</v>
      </c>
      <c r="BQ351" s="95">
        <v>0</v>
      </c>
      <c r="BR351" s="95">
        <v>17554250.856445301</v>
      </c>
      <c r="BS351" s="95">
        <v>11145651.8088379</v>
      </c>
      <c r="BT351" s="95">
        <v>12111426.985839801</v>
      </c>
      <c r="BU351" s="95">
        <v>0</v>
      </c>
      <c r="BV351" s="95">
        <v>9890919.4526367206</v>
      </c>
      <c r="BW351" s="95">
        <v>4420127.1514282199</v>
      </c>
      <c r="BX351" s="95">
        <v>0</v>
      </c>
      <c r="BY351" s="95">
        <v>0</v>
      </c>
      <c r="BZ351" s="95">
        <v>0</v>
      </c>
      <c r="CA351" s="95">
        <v>353785.437602997</v>
      </c>
      <c r="CB351" s="95">
        <v>28666055.7888184</v>
      </c>
      <c r="CC351" s="95">
        <v>266977147.89453101</v>
      </c>
      <c r="CD351" s="95">
        <v>50524268.489257798</v>
      </c>
      <c r="CE351" s="95">
        <v>35096.868813991503</v>
      </c>
      <c r="CF351" s="95">
        <v>9643667.5463867206</v>
      </c>
      <c r="CG351" s="95">
        <v>70988634.451171905</v>
      </c>
      <c r="CH351" s="95">
        <v>0</v>
      </c>
      <c r="CI351" s="95">
        <v>388875.01045608497</v>
      </c>
      <c r="CJ351" s="95">
        <v>38235794.087890603</v>
      </c>
      <c r="CK351" s="95">
        <v>338216620.53515601</v>
      </c>
      <c r="CL351" s="95">
        <v>54965188.051757798</v>
      </c>
      <c r="CM351" s="160">
        <v>468422.55593872099</v>
      </c>
      <c r="CN351" s="160">
        <v>70935789.575195298</v>
      </c>
      <c r="CO351" s="160">
        <v>434895097.86328101</v>
      </c>
      <c r="CP351" s="95">
        <v>54965188.051757798</v>
      </c>
      <c r="CQ351" s="95">
        <v>0</v>
      </c>
      <c r="CR351" s="95">
        <v>0</v>
      </c>
      <c r="CS351" s="95">
        <v>0</v>
      </c>
      <c r="CT351" s="95">
        <v>0</v>
      </c>
      <c r="CU351" s="161">
        <v>38309723.335205123</v>
      </c>
      <c r="CV351" s="161">
        <v>337965782.34570289</v>
      </c>
    </row>
    <row r="352" spans="1:100" x14ac:dyDescent="0.2">
      <c r="A352" s="94" t="s">
        <v>56</v>
      </c>
      <c r="B352" s="96">
        <v>39417</v>
      </c>
      <c r="C352" s="95">
        <v>285959.41488266003</v>
      </c>
      <c r="D352" s="95">
        <v>22.092193405842401</v>
      </c>
      <c r="E352" s="95">
        <v>72206.596887588501</v>
      </c>
      <c r="F352" s="95">
        <v>43181.450440406799</v>
      </c>
      <c r="G352" s="95">
        <v>28848.864177703901</v>
      </c>
      <c r="H352" s="95">
        <v>6523.1365767717398</v>
      </c>
      <c r="I352" s="95">
        <v>146.78348366729901</v>
      </c>
      <c r="J352" s="95">
        <v>76176.609279632597</v>
      </c>
      <c r="K352" s="95">
        <v>5063.41433531046</v>
      </c>
      <c r="L352" s="95">
        <v>146353.27208709699</v>
      </c>
      <c r="M352" s="95">
        <v>91219.422883033796</v>
      </c>
      <c r="N352" s="95">
        <v>17666.124816179301</v>
      </c>
      <c r="O352" s="95">
        <v>104432.014719963</v>
      </c>
      <c r="P352" s="95">
        <v>0</v>
      </c>
      <c r="Q352" s="95">
        <v>14318.419861316699</v>
      </c>
      <c r="R352" s="95">
        <v>21350.531248331099</v>
      </c>
      <c r="S352" s="95">
        <v>0</v>
      </c>
      <c r="T352" s="95">
        <v>15069.9673531055</v>
      </c>
      <c r="U352" s="95">
        <v>81723.585546493501</v>
      </c>
      <c r="V352" s="95">
        <v>20465990.778320301</v>
      </c>
      <c r="W352" s="95">
        <v>3023.7637009620698</v>
      </c>
      <c r="X352" s="95">
        <v>8599507.6297607403</v>
      </c>
      <c r="Y352" s="95">
        <v>3093840.8694152799</v>
      </c>
      <c r="Z352" s="95">
        <v>8231580.1599121103</v>
      </c>
      <c r="AA352" s="95">
        <v>1476006.39527893</v>
      </c>
      <c r="AB352" s="95">
        <v>35019.766113281301</v>
      </c>
      <c r="AC352" s="95">
        <v>31501823.110839799</v>
      </c>
      <c r="AD352" s="95">
        <v>1060112.5225830099</v>
      </c>
      <c r="AE352" s="95">
        <v>8233003.5051879901</v>
      </c>
      <c r="AF352" s="95">
        <v>6906412.5471191397</v>
      </c>
      <c r="AG352" s="95">
        <v>3691517.6787719699</v>
      </c>
      <c r="AH352" s="95">
        <v>7134942.5988769503</v>
      </c>
      <c r="AI352" s="95">
        <v>0</v>
      </c>
      <c r="AJ352" s="95">
        <v>3063298.4919738802</v>
      </c>
      <c r="AK352" s="95">
        <v>5779868.7117309598</v>
      </c>
      <c r="AL352" s="95">
        <v>0</v>
      </c>
      <c r="AM352" s="95">
        <v>3983171.6180419899</v>
      </c>
      <c r="AN352" s="95">
        <v>32658616.716064502</v>
      </c>
      <c r="AO352" s="95">
        <v>195419296.95703101</v>
      </c>
      <c r="AP352" s="95">
        <v>24947.734570264802</v>
      </c>
      <c r="AQ352" s="95">
        <v>77510273.618164107</v>
      </c>
      <c r="AR352" s="95">
        <v>27907439.605957001</v>
      </c>
      <c r="AS352" s="95">
        <v>61516733.505371101</v>
      </c>
      <c r="AT352" s="95">
        <v>11159805.069213901</v>
      </c>
      <c r="AU352" s="95">
        <v>261225.042188644</v>
      </c>
      <c r="AV352" s="95">
        <v>94519965.116210893</v>
      </c>
      <c r="AW352" s="95">
        <v>2834788.59979248</v>
      </c>
      <c r="AX352" s="95">
        <v>81360354.252929702</v>
      </c>
      <c r="AY352" s="95">
        <v>67963306.066406295</v>
      </c>
      <c r="AZ352" s="95">
        <v>30909148.236572299</v>
      </c>
      <c r="BA352" s="95">
        <v>65755214.894042999</v>
      </c>
      <c r="BB352" s="95">
        <v>0</v>
      </c>
      <c r="BC352" s="95">
        <v>26731805.71875</v>
      </c>
      <c r="BD352" s="95">
        <v>42373342.293457001</v>
      </c>
      <c r="BE352" s="95">
        <v>0</v>
      </c>
      <c r="BF352" s="95">
        <v>30535573.293701202</v>
      </c>
      <c r="BG352" s="95">
        <v>98280032.081054702</v>
      </c>
      <c r="BH352" s="95">
        <v>36314515.604003899</v>
      </c>
      <c r="BI352" s="95">
        <v>4189.8139631748199</v>
      </c>
      <c r="BJ352" s="95">
        <v>15786317.685546899</v>
      </c>
      <c r="BK352" s="95">
        <v>8034644.84692383</v>
      </c>
      <c r="BL352" s="95">
        <v>0</v>
      </c>
      <c r="BM352" s="95">
        <v>521265.59204864502</v>
      </c>
      <c r="BN352" s="95">
        <v>0</v>
      </c>
      <c r="BO352" s="95">
        <v>0</v>
      </c>
      <c r="BP352" s="95">
        <v>0</v>
      </c>
      <c r="BQ352" s="95">
        <v>0</v>
      </c>
      <c r="BR352" s="95">
        <v>18001493.190673798</v>
      </c>
      <c r="BS352" s="95">
        <v>11349190.537475601</v>
      </c>
      <c r="BT352" s="95">
        <v>12781199.626586899</v>
      </c>
      <c r="BU352" s="95">
        <v>0</v>
      </c>
      <c r="BV352" s="95">
        <v>9918828.1622314509</v>
      </c>
      <c r="BW352" s="95">
        <v>5240401.5838623</v>
      </c>
      <c r="BX352" s="95">
        <v>0</v>
      </c>
      <c r="BY352" s="95">
        <v>0</v>
      </c>
      <c r="BZ352" s="95">
        <v>0</v>
      </c>
      <c r="CA352" s="95">
        <v>358394.18894576997</v>
      </c>
      <c r="CB352" s="95">
        <v>29045725.583007801</v>
      </c>
      <c r="CC352" s="95">
        <v>272834234.65234399</v>
      </c>
      <c r="CD352" s="95">
        <v>52108747.112304702</v>
      </c>
      <c r="CE352" s="95">
        <v>35343.969900131196</v>
      </c>
      <c r="CF352" s="95">
        <v>9764028.4132080097</v>
      </c>
      <c r="CG352" s="95">
        <v>72879375.409179702</v>
      </c>
      <c r="CH352" s="95">
        <v>0</v>
      </c>
      <c r="CI352" s="95">
        <v>393805.16421127302</v>
      </c>
      <c r="CJ352" s="95">
        <v>38823567.445800804</v>
      </c>
      <c r="CK352" s="95">
        <v>345587822.640625</v>
      </c>
      <c r="CL352" s="95">
        <v>57417721.541992202</v>
      </c>
      <c r="CM352" s="160">
        <v>474481.22985839797</v>
      </c>
      <c r="CN352" s="160">
        <v>71457467.244140595</v>
      </c>
      <c r="CO352" s="160">
        <v>444183824.59765601</v>
      </c>
      <c r="CP352" s="95">
        <v>57417721.541992202</v>
      </c>
      <c r="CQ352" s="95">
        <v>0</v>
      </c>
      <c r="CR352" s="95">
        <v>0</v>
      </c>
      <c r="CS352" s="95">
        <v>0</v>
      </c>
      <c r="CT352" s="95">
        <v>0</v>
      </c>
      <c r="CU352" s="161">
        <v>38809753.996215813</v>
      </c>
      <c r="CV352" s="161">
        <v>345713610.06152368</v>
      </c>
    </row>
    <row r="353" spans="1:100" x14ac:dyDescent="0.2">
      <c r="A353" s="94" t="s">
        <v>56</v>
      </c>
      <c r="B353" s="96">
        <v>39508</v>
      </c>
      <c r="C353" s="95">
        <v>291233.66002655</v>
      </c>
      <c r="D353" s="95">
        <v>23.9848334819544</v>
      </c>
      <c r="E353" s="95">
        <v>73750.039311408997</v>
      </c>
      <c r="F353" s="95">
        <v>44765.053473949403</v>
      </c>
      <c r="G353" s="95">
        <v>30369.572004079801</v>
      </c>
      <c r="H353" s="95">
        <v>5646.5531654954002</v>
      </c>
      <c r="I353" s="95">
        <v>128.24878141097699</v>
      </c>
      <c r="J353" s="95">
        <v>78265.701465606704</v>
      </c>
      <c r="K353" s="95">
        <v>4216.2930426001503</v>
      </c>
      <c r="L353" s="95">
        <v>147876.59542465201</v>
      </c>
      <c r="M353" s="95">
        <v>92102.930018425002</v>
      </c>
      <c r="N353" s="95">
        <v>17823.441330194499</v>
      </c>
      <c r="O353" s="95">
        <v>107323.04609203299</v>
      </c>
      <c r="P353" s="95">
        <v>0</v>
      </c>
      <c r="Q353" s="95">
        <v>14151.564369440101</v>
      </c>
      <c r="R353" s="95">
        <v>22633.127223730098</v>
      </c>
      <c r="S353" s="95">
        <v>0</v>
      </c>
      <c r="T353" s="95">
        <v>14568.987671971299</v>
      </c>
      <c r="U353" s="95">
        <v>82340.077038764997</v>
      </c>
      <c r="V353" s="95">
        <v>20612220.5385742</v>
      </c>
      <c r="W353" s="95">
        <v>3890.5179924368899</v>
      </c>
      <c r="X353" s="95">
        <v>8555583.9849853497</v>
      </c>
      <c r="Y353" s="95">
        <v>3133523.5570068401</v>
      </c>
      <c r="Z353" s="95">
        <v>8655712.0948486291</v>
      </c>
      <c r="AA353" s="95">
        <v>1255383.7515869101</v>
      </c>
      <c r="AB353" s="95">
        <v>29064.58056283</v>
      </c>
      <c r="AC353" s="95">
        <v>32196229.403808601</v>
      </c>
      <c r="AD353" s="95">
        <v>834038.40451812698</v>
      </c>
      <c r="AE353" s="95">
        <v>8214645.5309448196</v>
      </c>
      <c r="AF353" s="95">
        <v>6919153.5261230497</v>
      </c>
      <c r="AG353" s="95">
        <v>3723759.4735107399</v>
      </c>
      <c r="AH353" s="95">
        <v>7360372.2185668899</v>
      </c>
      <c r="AI353" s="95">
        <v>0</v>
      </c>
      <c r="AJ353" s="95">
        <v>3052575.3985290499</v>
      </c>
      <c r="AK353" s="95">
        <v>6081827.57531738</v>
      </c>
      <c r="AL353" s="95">
        <v>0</v>
      </c>
      <c r="AM353" s="95">
        <v>3789505.10437012</v>
      </c>
      <c r="AN353" s="95">
        <v>32697687.825195301</v>
      </c>
      <c r="AO353" s="95">
        <v>199180448.484375</v>
      </c>
      <c r="AP353" s="95">
        <v>30493.689714670199</v>
      </c>
      <c r="AQ353" s="95">
        <v>78650886.538085893</v>
      </c>
      <c r="AR353" s="95">
        <v>28781451.816406298</v>
      </c>
      <c r="AS353" s="95">
        <v>65432545.979003899</v>
      </c>
      <c r="AT353" s="95">
        <v>9594667.7712402306</v>
      </c>
      <c r="AU353" s="95">
        <v>218919.101587296</v>
      </c>
      <c r="AV353" s="95">
        <v>98503099.296875</v>
      </c>
      <c r="AW353" s="95">
        <v>2268992.6365051302</v>
      </c>
      <c r="AX353" s="95">
        <v>82163816.711914107</v>
      </c>
      <c r="AY353" s="95">
        <v>68728296.692382798</v>
      </c>
      <c r="AZ353" s="95">
        <v>31580684.5849609</v>
      </c>
      <c r="BA353" s="95">
        <v>68424917.1171875</v>
      </c>
      <c r="BB353" s="95">
        <v>0</v>
      </c>
      <c r="BC353" s="95">
        <v>26936927.011718798</v>
      </c>
      <c r="BD353" s="95">
        <v>45179904.335449196</v>
      </c>
      <c r="BE353" s="95">
        <v>0</v>
      </c>
      <c r="BF353" s="95">
        <v>29378858.206054699</v>
      </c>
      <c r="BG353" s="95">
        <v>100450240.631836</v>
      </c>
      <c r="BH353" s="95">
        <v>33980867.96875</v>
      </c>
      <c r="BI353" s="95">
        <v>3352.0785826146598</v>
      </c>
      <c r="BJ353" s="95">
        <v>14738547.0697021</v>
      </c>
      <c r="BK353" s="95">
        <v>7376264.48510742</v>
      </c>
      <c r="BL353" s="95">
        <v>0</v>
      </c>
      <c r="BM353" s="95">
        <v>585917.60546112095</v>
      </c>
      <c r="BN353" s="95">
        <v>0</v>
      </c>
      <c r="BO353" s="95">
        <v>0</v>
      </c>
      <c r="BP353" s="95">
        <v>0</v>
      </c>
      <c r="BQ353" s="95">
        <v>0</v>
      </c>
      <c r="BR353" s="95">
        <v>16093894.635131801</v>
      </c>
      <c r="BS353" s="95">
        <v>10385956.404785199</v>
      </c>
      <c r="BT353" s="95">
        <v>13317283.345703101</v>
      </c>
      <c r="BU353" s="95">
        <v>0</v>
      </c>
      <c r="BV353" s="95">
        <v>8899297.4600830097</v>
      </c>
      <c r="BW353" s="95">
        <v>5670085.6230468797</v>
      </c>
      <c r="BX353" s="95">
        <v>0</v>
      </c>
      <c r="BY353" s="95">
        <v>0</v>
      </c>
      <c r="BZ353" s="95">
        <v>0</v>
      </c>
      <c r="CA353" s="95">
        <v>364533.42255783099</v>
      </c>
      <c r="CB353" s="95">
        <v>29128905.170166001</v>
      </c>
      <c r="CC353" s="95">
        <v>276460395.85156298</v>
      </c>
      <c r="CD353" s="95">
        <v>48786515.756347701</v>
      </c>
      <c r="CE353" s="95">
        <v>36072.843846321099</v>
      </c>
      <c r="CF353" s="95">
        <v>9881622.3875732403</v>
      </c>
      <c r="CG353" s="95">
        <v>74664934.332031295</v>
      </c>
      <c r="CH353" s="95">
        <v>0</v>
      </c>
      <c r="CI353" s="95">
        <v>400625.08345413202</v>
      </c>
      <c r="CJ353" s="95">
        <v>38964812.2822266</v>
      </c>
      <c r="CK353" s="95">
        <v>351077509.21484399</v>
      </c>
      <c r="CL353" s="95">
        <v>54463523.474609397</v>
      </c>
      <c r="CM353" s="160">
        <v>481932.30426025402</v>
      </c>
      <c r="CN353" s="160">
        <v>71708222.502929702</v>
      </c>
      <c r="CO353" s="160">
        <v>452215496.61718798</v>
      </c>
      <c r="CP353" s="95">
        <v>54463523.474609397</v>
      </c>
      <c r="CQ353" s="95">
        <v>0</v>
      </c>
      <c r="CR353" s="95">
        <v>0</v>
      </c>
      <c r="CS353" s="95">
        <v>0</v>
      </c>
      <c r="CT353" s="95">
        <v>0</v>
      </c>
      <c r="CU353" s="161">
        <v>39010527.557739243</v>
      </c>
      <c r="CV353" s="161">
        <v>351125330.18359429</v>
      </c>
    </row>
    <row r="354" spans="1:100" x14ac:dyDescent="0.2">
      <c r="A354" s="94" t="s">
        <v>56</v>
      </c>
      <c r="B354" s="96">
        <v>39600</v>
      </c>
      <c r="C354" s="95">
        <v>295801.89867782599</v>
      </c>
      <c r="D354" s="95">
        <v>17.356540342792901</v>
      </c>
      <c r="E354" s="95">
        <v>72739.571834564194</v>
      </c>
      <c r="F354" s="95">
        <v>44825.714651584603</v>
      </c>
      <c r="G354" s="95">
        <v>31880.797913551301</v>
      </c>
      <c r="H354" s="95">
        <v>4757.7409965992001</v>
      </c>
      <c r="I354" s="95">
        <v>116.112872779369</v>
      </c>
      <c r="J354" s="95">
        <v>80380.531180381804</v>
      </c>
      <c r="K354" s="95">
        <v>3346.3433742523198</v>
      </c>
      <c r="L354" s="95">
        <v>148263.25464439401</v>
      </c>
      <c r="M354" s="95">
        <v>92671.684528350801</v>
      </c>
      <c r="N354" s="95">
        <v>17907.5186963081</v>
      </c>
      <c r="O354" s="95">
        <v>110175.351067543</v>
      </c>
      <c r="P354" s="95">
        <v>0</v>
      </c>
      <c r="Q354" s="95">
        <v>14087.026892066</v>
      </c>
      <c r="R354" s="95">
        <v>23856.391468048099</v>
      </c>
      <c r="S354" s="95">
        <v>0</v>
      </c>
      <c r="T354" s="95">
        <v>14084.8939057589</v>
      </c>
      <c r="U354" s="95">
        <v>83081.581323623701</v>
      </c>
      <c r="V354" s="95">
        <v>20952258.286865201</v>
      </c>
      <c r="W354" s="95">
        <v>2102.6040399670601</v>
      </c>
      <c r="X354" s="95">
        <v>8448847.8875732403</v>
      </c>
      <c r="Y354" s="95">
        <v>3106422.6127014202</v>
      </c>
      <c r="Z354" s="95">
        <v>8942027.9240722694</v>
      </c>
      <c r="AA354" s="95">
        <v>1063272.8285369901</v>
      </c>
      <c r="AB354" s="95">
        <v>24994.711652517301</v>
      </c>
      <c r="AC354" s="95">
        <v>32730783.8200684</v>
      </c>
      <c r="AD354" s="95">
        <v>641724.29874420201</v>
      </c>
      <c r="AE354" s="95">
        <v>8262359.89099121</v>
      </c>
      <c r="AF354" s="95">
        <v>6952771.2334594699</v>
      </c>
      <c r="AG354" s="95">
        <v>3702684.2323913602</v>
      </c>
      <c r="AH354" s="95">
        <v>7590548.2562255897</v>
      </c>
      <c r="AI354" s="95">
        <v>0</v>
      </c>
      <c r="AJ354" s="95">
        <v>3028497.9715271001</v>
      </c>
      <c r="AK354" s="95">
        <v>6370579.1405639602</v>
      </c>
      <c r="AL354" s="95">
        <v>0</v>
      </c>
      <c r="AM354" s="95">
        <v>3637999.18286133</v>
      </c>
      <c r="AN354" s="95">
        <v>33108436.6103516</v>
      </c>
      <c r="AO354" s="95">
        <v>203763605.71289101</v>
      </c>
      <c r="AP354" s="95">
        <v>18306.498579978899</v>
      </c>
      <c r="AQ354" s="95">
        <v>78059318.691406295</v>
      </c>
      <c r="AR354" s="95">
        <v>28705301.5397949</v>
      </c>
      <c r="AS354" s="95">
        <v>68338727.633789107</v>
      </c>
      <c r="AT354" s="95">
        <v>8207031.73828125</v>
      </c>
      <c r="AU354" s="95">
        <v>189686.65134811401</v>
      </c>
      <c r="AV354" s="95">
        <v>102294373.291016</v>
      </c>
      <c r="AW354" s="95">
        <v>1761731.6548309301</v>
      </c>
      <c r="AX354" s="95">
        <v>83407645.205078095</v>
      </c>
      <c r="AY354" s="95">
        <v>69756958.490234405</v>
      </c>
      <c r="AZ354" s="95">
        <v>31707776.346435498</v>
      </c>
      <c r="BA354" s="95">
        <v>71032220.308593795</v>
      </c>
      <c r="BB354" s="95">
        <v>0</v>
      </c>
      <c r="BC354" s="95">
        <v>26922102.129638702</v>
      </c>
      <c r="BD354" s="95">
        <v>47979564.159667999</v>
      </c>
      <c r="BE354" s="95">
        <v>0</v>
      </c>
      <c r="BF354" s="95">
        <v>28685980.2021484</v>
      </c>
      <c r="BG354" s="95">
        <v>103198607.647461</v>
      </c>
      <c r="BH354" s="95">
        <v>35056121.263671897</v>
      </c>
      <c r="BI354" s="95">
        <v>2346.22229889035</v>
      </c>
      <c r="BJ354" s="95">
        <v>14520223.982910199</v>
      </c>
      <c r="BK354" s="95">
        <v>7355792.93786621</v>
      </c>
      <c r="BL354" s="95">
        <v>0</v>
      </c>
      <c r="BM354" s="95">
        <v>563762.74430084205</v>
      </c>
      <c r="BN354" s="95">
        <v>0</v>
      </c>
      <c r="BO354" s="95">
        <v>0</v>
      </c>
      <c r="BP354" s="95">
        <v>0</v>
      </c>
      <c r="BQ354" s="95">
        <v>0</v>
      </c>
      <c r="BR354" s="95">
        <v>16387846.690551801</v>
      </c>
      <c r="BS354" s="95">
        <v>10411101.7509766</v>
      </c>
      <c r="BT354" s="95">
        <v>13820668.2431641</v>
      </c>
      <c r="BU354" s="95">
        <v>0</v>
      </c>
      <c r="BV354" s="95">
        <v>8889925.9753418006</v>
      </c>
      <c r="BW354" s="95">
        <v>6090291.7642211895</v>
      </c>
      <c r="BX354" s="95">
        <v>0</v>
      </c>
      <c r="BY354" s="95">
        <v>0</v>
      </c>
      <c r="BZ354" s="95">
        <v>0</v>
      </c>
      <c r="CA354" s="95">
        <v>368845.61040496803</v>
      </c>
      <c r="CB354" s="95">
        <v>29382204.167724598</v>
      </c>
      <c r="CC354" s="95">
        <v>281615852.17968798</v>
      </c>
      <c r="CD354" s="95">
        <v>49608649.304199196</v>
      </c>
      <c r="CE354" s="95">
        <v>36585.656448841102</v>
      </c>
      <c r="CF354" s="95">
        <v>9999001.0789794903</v>
      </c>
      <c r="CG354" s="95">
        <v>76425788.746093795</v>
      </c>
      <c r="CH354" s="95">
        <v>0</v>
      </c>
      <c r="CI354" s="95">
        <v>405376.62581253098</v>
      </c>
      <c r="CJ354" s="95">
        <v>39353020.3212891</v>
      </c>
      <c r="CK354" s="95">
        <v>357994984.19140601</v>
      </c>
      <c r="CL354" s="95">
        <v>55606412.982910201</v>
      </c>
      <c r="CM354" s="160">
        <v>487533.75225830101</v>
      </c>
      <c r="CN354" s="160">
        <v>72373084.926757798</v>
      </c>
      <c r="CO354" s="160">
        <v>460923712.91015601</v>
      </c>
      <c r="CP354" s="95">
        <v>55606412.982910201</v>
      </c>
      <c r="CQ354" s="95">
        <v>0</v>
      </c>
      <c r="CR354" s="95">
        <v>0</v>
      </c>
      <c r="CS354" s="95">
        <v>0</v>
      </c>
      <c r="CT354" s="95">
        <v>0</v>
      </c>
      <c r="CU354" s="161">
        <v>39381205.246704087</v>
      </c>
      <c r="CV354" s="161">
        <v>358041640.92578179</v>
      </c>
    </row>
    <row r="355" spans="1:100" x14ac:dyDescent="0.2">
      <c r="A355" s="94" t="s">
        <v>56</v>
      </c>
      <c r="B355" s="96">
        <v>39692</v>
      </c>
      <c r="C355" s="95">
        <v>300575.76196289097</v>
      </c>
      <c r="D355" s="95">
        <v>24.051939807832198</v>
      </c>
      <c r="E355" s="95">
        <v>71332.266682624802</v>
      </c>
      <c r="F355" s="95">
        <v>45049.083181858099</v>
      </c>
      <c r="G355" s="95">
        <v>33234.285964012102</v>
      </c>
      <c r="H355" s="95">
        <v>3844.8750716745899</v>
      </c>
      <c r="I355" s="95">
        <v>100.02787466906</v>
      </c>
      <c r="J355" s="95">
        <v>81522.990343093901</v>
      </c>
      <c r="K355" s="95">
        <v>2848.3559587895902</v>
      </c>
      <c r="L355" s="95">
        <v>147001.141616821</v>
      </c>
      <c r="M355" s="95">
        <v>93569.148846626296</v>
      </c>
      <c r="N355" s="95">
        <v>18023.6205689907</v>
      </c>
      <c r="O355" s="95">
        <v>113071.779596329</v>
      </c>
      <c r="P355" s="95">
        <v>0</v>
      </c>
      <c r="Q355" s="95">
        <v>14024.900640010799</v>
      </c>
      <c r="R355" s="95">
        <v>24854.292811393701</v>
      </c>
      <c r="S355" s="95">
        <v>0</v>
      </c>
      <c r="T355" s="95">
        <v>13543.969350576401</v>
      </c>
      <c r="U355" s="95">
        <v>84705.511530876203</v>
      </c>
      <c r="V355" s="95">
        <v>21478244.830566399</v>
      </c>
      <c r="W355" s="95">
        <v>3613.29181650281</v>
      </c>
      <c r="X355" s="95">
        <v>8245378.5423584003</v>
      </c>
      <c r="Y355" s="95">
        <v>3093529.86254883</v>
      </c>
      <c r="Z355" s="95">
        <v>9222942.6090087909</v>
      </c>
      <c r="AA355" s="95">
        <v>863592.30751037598</v>
      </c>
      <c r="AB355" s="95">
        <v>20301.187824487701</v>
      </c>
      <c r="AC355" s="95">
        <v>32775457.505371101</v>
      </c>
      <c r="AD355" s="95">
        <v>557260.18043518101</v>
      </c>
      <c r="AE355" s="95">
        <v>8237464.6371459998</v>
      </c>
      <c r="AF355" s="95">
        <v>6988196.5173950205</v>
      </c>
      <c r="AG355" s="95">
        <v>3716024.9608764602</v>
      </c>
      <c r="AH355" s="95">
        <v>7802997.8606567401</v>
      </c>
      <c r="AI355" s="95">
        <v>0</v>
      </c>
      <c r="AJ355" s="95">
        <v>3008969.55859375</v>
      </c>
      <c r="AK355" s="95">
        <v>6618986.7402343797</v>
      </c>
      <c r="AL355" s="95">
        <v>0</v>
      </c>
      <c r="AM355" s="95">
        <v>3463462.7339477502</v>
      </c>
      <c r="AN355" s="95">
        <v>33790614.392578103</v>
      </c>
      <c r="AO355" s="95">
        <v>211190065.57617199</v>
      </c>
      <c r="AP355" s="95">
        <v>32345.715016603499</v>
      </c>
      <c r="AQ355" s="95">
        <v>76735944.771484405</v>
      </c>
      <c r="AR355" s="95">
        <v>28757513.653076202</v>
      </c>
      <c r="AS355" s="95">
        <v>71244698.116210893</v>
      </c>
      <c r="AT355" s="95">
        <v>6664165.8442993201</v>
      </c>
      <c r="AU355" s="95">
        <v>153571.0852108</v>
      </c>
      <c r="AV355" s="95">
        <v>104679851.13281301</v>
      </c>
      <c r="AW355" s="95">
        <v>1544907.10456848</v>
      </c>
      <c r="AX355" s="95">
        <v>83629099.432617202</v>
      </c>
      <c r="AY355" s="95">
        <v>70785416.34375</v>
      </c>
      <c r="AZ355" s="95">
        <v>32069705.224853501</v>
      </c>
      <c r="BA355" s="95">
        <v>73733361.296875</v>
      </c>
      <c r="BB355" s="95">
        <v>0</v>
      </c>
      <c r="BC355" s="95">
        <v>26943589.8898926</v>
      </c>
      <c r="BD355" s="95">
        <v>50421322.189941399</v>
      </c>
      <c r="BE355" s="95">
        <v>0</v>
      </c>
      <c r="BF355" s="95">
        <v>27634001.188964799</v>
      </c>
      <c r="BG355" s="95">
        <v>106596856.415039</v>
      </c>
      <c r="BH355" s="95">
        <v>36062525.215332001</v>
      </c>
      <c r="BI355" s="95">
        <v>2861.3862049579602</v>
      </c>
      <c r="BJ355" s="95">
        <v>14089600.4310303</v>
      </c>
      <c r="BK355" s="95">
        <v>7300148.5916137705</v>
      </c>
      <c r="BL355" s="95">
        <v>0</v>
      </c>
      <c r="BM355" s="95">
        <v>341758.34227371198</v>
      </c>
      <c r="BN355" s="95">
        <v>0</v>
      </c>
      <c r="BO355" s="95">
        <v>0</v>
      </c>
      <c r="BP355" s="95">
        <v>0</v>
      </c>
      <c r="BQ355" s="95">
        <v>0</v>
      </c>
      <c r="BR355" s="95">
        <v>16641093.181640601</v>
      </c>
      <c r="BS355" s="95">
        <v>10511086.810546899</v>
      </c>
      <c r="BT355" s="95">
        <v>14324886.9190674</v>
      </c>
      <c r="BU355" s="95">
        <v>0</v>
      </c>
      <c r="BV355" s="95">
        <v>8892635.0157470703</v>
      </c>
      <c r="BW355" s="95">
        <v>6395208.3709106399</v>
      </c>
      <c r="BX355" s="95">
        <v>0</v>
      </c>
      <c r="BY355" s="95">
        <v>0</v>
      </c>
      <c r="BZ355" s="95">
        <v>0</v>
      </c>
      <c r="CA355" s="95">
        <v>371969.17917633097</v>
      </c>
      <c r="CB355" s="95">
        <v>29652493.385986298</v>
      </c>
      <c r="CC355" s="95">
        <v>286678978.51953101</v>
      </c>
      <c r="CD355" s="95">
        <v>50007235.6015625</v>
      </c>
      <c r="CE355" s="95">
        <v>37104.769316673301</v>
      </c>
      <c r="CF355" s="95">
        <v>10101547.575561499</v>
      </c>
      <c r="CG355" s="95">
        <v>78255620.694335893</v>
      </c>
      <c r="CH355" s="95">
        <v>0</v>
      </c>
      <c r="CI355" s="95">
        <v>409059.38121032697</v>
      </c>
      <c r="CJ355" s="95">
        <v>39810683.491699196</v>
      </c>
      <c r="CK355" s="95">
        <v>364553877.0625</v>
      </c>
      <c r="CL355" s="95">
        <v>56510292.134765603</v>
      </c>
      <c r="CM355" s="160">
        <v>492186.18603515602</v>
      </c>
      <c r="CN355" s="160">
        <v>73484486.088867202</v>
      </c>
      <c r="CO355" s="160">
        <v>470720517.00781298</v>
      </c>
      <c r="CP355" s="95">
        <v>56510292.134765603</v>
      </c>
      <c r="CQ355" s="95">
        <v>0</v>
      </c>
      <c r="CR355" s="95">
        <v>0</v>
      </c>
      <c r="CS355" s="95">
        <v>0</v>
      </c>
      <c r="CT355" s="95">
        <v>0</v>
      </c>
      <c r="CU355" s="161">
        <v>39754040.961547799</v>
      </c>
      <c r="CV355" s="161">
        <v>364934599.21386689</v>
      </c>
    </row>
    <row r="356" spans="1:100" x14ac:dyDescent="0.2">
      <c r="A356" s="94" t="s">
        <v>56</v>
      </c>
      <c r="B356" s="96">
        <v>39783</v>
      </c>
      <c r="C356" s="95">
        <v>304040.99531936599</v>
      </c>
      <c r="D356" s="95">
        <v>18.000819717999502</v>
      </c>
      <c r="E356" s="95">
        <v>69871.549582481399</v>
      </c>
      <c r="F356" s="95">
        <v>44747.371563911402</v>
      </c>
      <c r="G356" s="95">
        <v>34507.464775085398</v>
      </c>
      <c r="H356" s="95">
        <v>3292.3474716842202</v>
      </c>
      <c r="I356" s="95">
        <v>79.118889320641799</v>
      </c>
      <c r="J356" s="95">
        <v>82591.072828292803</v>
      </c>
      <c r="K356" s="95">
        <v>2430.9858260452702</v>
      </c>
      <c r="L356" s="95">
        <v>146252.019664764</v>
      </c>
      <c r="M356" s="95">
        <v>94068.341784477205</v>
      </c>
      <c r="N356" s="95">
        <v>18143.285143137</v>
      </c>
      <c r="O356" s="95">
        <v>114906.30453300499</v>
      </c>
      <c r="P356" s="95">
        <v>0</v>
      </c>
      <c r="Q356" s="95">
        <v>14022.8036805391</v>
      </c>
      <c r="R356" s="95">
        <v>25884.398543357798</v>
      </c>
      <c r="S356" s="95">
        <v>0</v>
      </c>
      <c r="T356" s="95">
        <v>13190.769946336701</v>
      </c>
      <c r="U356" s="95">
        <v>85330.393039703398</v>
      </c>
      <c r="V356" s="95">
        <v>21720011.3356934</v>
      </c>
      <c r="W356" s="95">
        <v>3922.7492642104598</v>
      </c>
      <c r="X356" s="95">
        <v>8013105.4697876005</v>
      </c>
      <c r="Y356" s="95">
        <v>3045148.87213135</v>
      </c>
      <c r="Z356" s="95">
        <v>9529048.2971191406</v>
      </c>
      <c r="AA356" s="95">
        <v>727480.52423858596</v>
      </c>
      <c r="AB356" s="95">
        <v>16352.9460989237</v>
      </c>
      <c r="AC356" s="95">
        <v>33296395.971191399</v>
      </c>
      <c r="AD356" s="95">
        <v>463115.24185180699</v>
      </c>
      <c r="AE356" s="95">
        <v>8115107.8181762705</v>
      </c>
      <c r="AF356" s="95">
        <v>7004376.3536377</v>
      </c>
      <c r="AG356" s="95">
        <v>3695068.4043273898</v>
      </c>
      <c r="AH356" s="95">
        <v>7916828.6007690402</v>
      </c>
      <c r="AI356" s="95">
        <v>0</v>
      </c>
      <c r="AJ356" s="95">
        <v>3001998.88589478</v>
      </c>
      <c r="AK356" s="95">
        <v>6896733.87109375</v>
      </c>
      <c r="AL356" s="95">
        <v>0</v>
      </c>
      <c r="AM356" s="95">
        <v>3341738.3372802702</v>
      </c>
      <c r="AN356" s="95">
        <v>33821735.903320298</v>
      </c>
      <c r="AO356" s="95">
        <v>214525361.64648399</v>
      </c>
      <c r="AP356" s="95">
        <v>38296.870587348902</v>
      </c>
      <c r="AQ356" s="95">
        <v>74754051.455078095</v>
      </c>
      <c r="AR356" s="95">
        <v>28159631.787109401</v>
      </c>
      <c r="AS356" s="95">
        <v>74192883.068359405</v>
      </c>
      <c r="AT356" s="95">
        <v>5684666.5012817401</v>
      </c>
      <c r="AU356" s="95">
        <v>123889.56901454899</v>
      </c>
      <c r="AV356" s="95">
        <v>106786502.803711</v>
      </c>
      <c r="AW356" s="95">
        <v>1308067.8973083501</v>
      </c>
      <c r="AX356" s="95">
        <v>82989090.770507798</v>
      </c>
      <c r="AY356" s="95">
        <v>71446873.061523393</v>
      </c>
      <c r="AZ356" s="95">
        <v>32170599.717285201</v>
      </c>
      <c r="BA356" s="95">
        <v>75405629.256835893</v>
      </c>
      <c r="BB356" s="95">
        <v>0</v>
      </c>
      <c r="BC356" s="95">
        <v>27053510.7585449</v>
      </c>
      <c r="BD356" s="95">
        <v>52785900.1875</v>
      </c>
      <c r="BE356" s="95">
        <v>0</v>
      </c>
      <c r="BF356" s="95">
        <v>26893470.552734401</v>
      </c>
      <c r="BG356" s="95">
        <v>108601652.896484</v>
      </c>
      <c r="BH356" s="95">
        <v>37513878.513183601</v>
      </c>
      <c r="BI356" s="95">
        <v>6381.1974394917497</v>
      </c>
      <c r="BJ356" s="95">
        <v>13737357.037353501</v>
      </c>
      <c r="BK356" s="95">
        <v>7237071.5484008798</v>
      </c>
      <c r="BL356" s="95">
        <v>0</v>
      </c>
      <c r="BM356" s="95">
        <v>293483.93740463298</v>
      </c>
      <c r="BN356" s="95">
        <v>0</v>
      </c>
      <c r="BO356" s="95">
        <v>0</v>
      </c>
      <c r="BP356" s="95">
        <v>0</v>
      </c>
      <c r="BQ356" s="95">
        <v>0</v>
      </c>
      <c r="BR356" s="95">
        <v>16945291.479492199</v>
      </c>
      <c r="BS356" s="95">
        <v>10528854.2423096</v>
      </c>
      <c r="BT356" s="95">
        <v>14652438.704223599</v>
      </c>
      <c r="BU356" s="95">
        <v>0</v>
      </c>
      <c r="BV356" s="95">
        <v>8952805.3931884803</v>
      </c>
      <c r="BW356" s="95">
        <v>6725437.6664428702</v>
      </c>
      <c r="BX356" s="95">
        <v>0</v>
      </c>
      <c r="BY356" s="95">
        <v>0</v>
      </c>
      <c r="BZ356" s="95">
        <v>0</v>
      </c>
      <c r="CA356" s="95">
        <v>373977.43670272798</v>
      </c>
      <c r="CB356" s="95">
        <v>29705519.030029301</v>
      </c>
      <c r="CC356" s="95">
        <v>288999810.77343798</v>
      </c>
      <c r="CD356" s="95">
        <v>51223743.8427734</v>
      </c>
      <c r="CE356" s="95">
        <v>37773.6559453011</v>
      </c>
      <c r="CF356" s="95">
        <v>10239908.7457275</v>
      </c>
      <c r="CG356" s="95">
        <v>79670904.534179702</v>
      </c>
      <c r="CH356" s="95">
        <v>0</v>
      </c>
      <c r="CI356" s="95">
        <v>411799.97847747803</v>
      </c>
      <c r="CJ356" s="95">
        <v>39988299.371582001</v>
      </c>
      <c r="CK356" s="95">
        <v>368509096.37890601</v>
      </c>
      <c r="CL356" s="95">
        <v>58006028.871582001</v>
      </c>
      <c r="CM356" s="160">
        <v>495901.94178390497</v>
      </c>
      <c r="CN356" s="160">
        <v>73815632.735351607</v>
      </c>
      <c r="CO356" s="160">
        <v>477231064.11718798</v>
      </c>
      <c r="CP356" s="95">
        <v>58006028.871582001</v>
      </c>
      <c r="CQ356" s="95">
        <v>0</v>
      </c>
      <c r="CR356" s="95">
        <v>0</v>
      </c>
      <c r="CS356" s="95">
        <v>0</v>
      </c>
      <c r="CT356" s="95">
        <v>0</v>
      </c>
      <c r="CU356" s="161">
        <v>39945427.775756799</v>
      </c>
      <c r="CV356" s="161">
        <v>368670715.30761766</v>
      </c>
    </row>
    <row r="357" spans="1:100" x14ac:dyDescent="0.2">
      <c r="A357" s="94" t="s">
        <v>56</v>
      </c>
      <c r="B357" s="96">
        <v>39873</v>
      </c>
      <c r="C357" s="95">
        <v>308023.16847610503</v>
      </c>
      <c r="D357" s="95">
        <v>16.285630900878498</v>
      </c>
      <c r="E357" s="95">
        <v>68479.486283302307</v>
      </c>
      <c r="F357" s="95">
        <v>43881.968206882499</v>
      </c>
      <c r="G357" s="95">
        <v>35597.483617305799</v>
      </c>
      <c r="H357" s="95">
        <v>2681.8156071007302</v>
      </c>
      <c r="I357" s="95">
        <v>64.650978436693507</v>
      </c>
      <c r="J357" s="95">
        <v>84025.845664977998</v>
      </c>
      <c r="K357" s="95">
        <v>1931.27556681633</v>
      </c>
      <c r="L357" s="95">
        <v>145873.311941147</v>
      </c>
      <c r="M357" s="95">
        <v>94602.702393531799</v>
      </c>
      <c r="N357" s="95">
        <v>18291.095343351401</v>
      </c>
      <c r="O357" s="95">
        <v>117097.72952651999</v>
      </c>
      <c r="P357" s="95">
        <v>0</v>
      </c>
      <c r="Q357" s="95">
        <v>14052.8789697886</v>
      </c>
      <c r="R357" s="95">
        <v>26556.759808540301</v>
      </c>
      <c r="S357" s="95">
        <v>0</v>
      </c>
      <c r="T357" s="95">
        <v>12896.242369294199</v>
      </c>
      <c r="U357" s="95">
        <v>85871.893982887297</v>
      </c>
      <c r="V357" s="95">
        <v>21892338.604247998</v>
      </c>
      <c r="W357" s="95">
        <v>1601.9888664483999</v>
      </c>
      <c r="X357" s="95">
        <v>7756796.8917846698</v>
      </c>
      <c r="Y357" s="95">
        <v>3001912.05151367</v>
      </c>
      <c r="Z357" s="95">
        <v>9697030.4235839806</v>
      </c>
      <c r="AA357" s="95">
        <v>590000.70840454102</v>
      </c>
      <c r="AB357" s="95">
        <v>13271.7313448191</v>
      </c>
      <c r="AC357" s="95">
        <v>33885299.774902299</v>
      </c>
      <c r="AD357" s="95">
        <v>356924.77508544899</v>
      </c>
      <c r="AE357" s="95">
        <v>8030247.1406860398</v>
      </c>
      <c r="AF357" s="95">
        <v>6974506.0166015597</v>
      </c>
      <c r="AG357" s="95">
        <v>3667113.5028991699</v>
      </c>
      <c r="AH357" s="95">
        <v>8043374.0642700205</v>
      </c>
      <c r="AI357" s="95">
        <v>0</v>
      </c>
      <c r="AJ357" s="95">
        <v>2956961.9941406301</v>
      </c>
      <c r="AK357" s="95">
        <v>7047385.6765747098</v>
      </c>
      <c r="AL357" s="95">
        <v>0</v>
      </c>
      <c r="AM357" s="95">
        <v>3249123.3529968299</v>
      </c>
      <c r="AN357" s="95">
        <v>34083181.173339799</v>
      </c>
      <c r="AO357" s="95">
        <v>215525113.16796899</v>
      </c>
      <c r="AP357" s="95">
        <v>13746.727006793</v>
      </c>
      <c r="AQ357" s="95">
        <v>72957725.961914107</v>
      </c>
      <c r="AR357" s="95">
        <v>28449372.325195301</v>
      </c>
      <c r="AS357" s="95">
        <v>75932649.202148393</v>
      </c>
      <c r="AT357" s="95">
        <v>4651812.4909057599</v>
      </c>
      <c r="AU357" s="95">
        <v>101650.52720737499</v>
      </c>
      <c r="AV357" s="95">
        <v>109730647.884766</v>
      </c>
      <c r="AW357" s="95">
        <v>1015555.50904083</v>
      </c>
      <c r="AX357" s="95">
        <v>82807114.966796905</v>
      </c>
      <c r="AY357" s="95">
        <v>71288262.9765625</v>
      </c>
      <c r="AZ357" s="95">
        <v>32176409.088134799</v>
      </c>
      <c r="BA357" s="95">
        <v>76893742.546875</v>
      </c>
      <c r="BB357" s="95">
        <v>0</v>
      </c>
      <c r="BC357" s="95">
        <v>26830649.409179699</v>
      </c>
      <c r="BD357" s="95">
        <v>54215511.732910201</v>
      </c>
      <c r="BE357" s="95">
        <v>0</v>
      </c>
      <c r="BF357" s="95">
        <v>26352236.7177734</v>
      </c>
      <c r="BG357" s="95">
        <v>110517993.85449199</v>
      </c>
      <c r="BH357" s="95">
        <v>37473211.434082001</v>
      </c>
      <c r="BI357" s="95">
        <v>2117.8540294468398</v>
      </c>
      <c r="BJ357" s="95">
        <v>13516222.543945299</v>
      </c>
      <c r="BK357" s="95">
        <v>7119488.3368530301</v>
      </c>
      <c r="BL357" s="95">
        <v>0</v>
      </c>
      <c r="BM357" s="95">
        <v>361127.094844818</v>
      </c>
      <c r="BN357" s="95">
        <v>0</v>
      </c>
      <c r="BO357" s="95">
        <v>0</v>
      </c>
      <c r="BP357" s="95">
        <v>0</v>
      </c>
      <c r="BQ357" s="95">
        <v>0</v>
      </c>
      <c r="BR357" s="95">
        <v>16755683.4691162</v>
      </c>
      <c r="BS357" s="95">
        <v>10500654.1755371</v>
      </c>
      <c r="BT357" s="95">
        <v>14943868.174194301</v>
      </c>
      <c r="BU357" s="95">
        <v>0</v>
      </c>
      <c r="BV357" s="95">
        <v>8856671.0628662091</v>
      </c>
      <c r="BW357" s="95">
        <v>6908863.2800903302</v>
      </c>
      <c r="BX357" s="95">
        <v>0</v>
      </c>
      <c r="BY357" s="95">
        <v>0</v>
      </c>
      <c r="BZ357" s="95">
        <v>0</v>
      </c>
      <c r="CA357" s="95">
        <v>376217.89486694301</v>
      </c>
      <c r="CB357" s="95">
        <v>29742675.402343798</v>
      </c>
      <c r="CC357" s="95">
        <v>290249363.55468798</v>
      </c>
      <c r="CD357" s="95">
        <v>51095837.2509766</v>
      </c>
      <c r="CE357" s="95">
        <v>38320.969761848501</v>
      </c>
      <c r="CF357" s="95">
        <v>10300871.396972699</v>
      </c>
      <c r="CG357" s="95">
        <v>80572038.513671905</v>
      </c>
      <c r="CH357" s="95">
        <v>0</v>
      </c>
      <c r="CI357" s="95">
        <v>414533.49890136701</v>
      </c>
      <c r="CJ357" s="95">
        <v>39986384.794921897</v>
      </c>
      <c r="CK357" s="95">
        <v>371053039.23046899</v>
      </c>
      <c r="CL357" s="95">
        <v>57983617.4619141</v>
      </c>
      <c r="CM357" s="160">
        <v>499302.00081253098</v>
      </c>
      <c r="CN357" s="160">
        <v>74084530.236328095</v>
      </c>
      <c r="CO357" s="160">
        <v>481525421.27734399</v>
      </c>
      <c r="CP357" s="95">
        <v>57983617.4619141</v>
      </c>
      <c r="CQ357" s="95">
        <v>0</v>
      </c>
      <c r="CR357" s="95">
        <v>0</v>
      </c>
      <c r="CS357" s="95">
        <v>0</v>
      </c>
      <c r="CT357" s="95">
        <v>0</v>
      </c>
      <c r="CU357" s="161">
        <v>40043546.799316496</v>
      </c>
      <c r="CV357" s="161">
        <v>370821402.06835985</v>
      </c>
    </row>
    <row r="358" spans="1:100" x14ac:dyDescent="0.2">
      <c r="A358" s="94" t="s">
        <v>56</v>
      </c>
      <c r="B358" s="96">
        <v>39965</v>
      </c>
      <c r="C358" s="95">
        <v>313633.95537948603</v>
      </c>
      <c r="D358" s="95">
        <v>17.294762190897</v>
      </c>
      <c r="E358" s="95">
        <v>65636.803709983797</v>
      </c>
      <c r="F358" s="95">
        <v>42916.761506080598</v>
      </c>
      <c r="G358" s="95">
        <v>36805.141127586401</v>
      </c>
      <c r="H358" s="95">
        <v>1940.4514326900201</v>
      </c>
      <c r="I358" s="95">
        <v>48.517489020712702</v>
      </c>
      <c r="J358" s="95">
        <v>85401.730264663696</v>
      </c>
      <c r="K358" s="95">
        <v>1519.6591785252101</v>
      </c>
      <c r="L358" s="95">
        <v>145555.94909477199</v>
      </c>
      <c r="M358" s="95">
        <v>95610.666572570801</v>
      </c>
      <c r="N358" s="95">
        <v>18411.492739200599</v>
      </c>
      <c r="O358" s="95">
        <v>119670.458292007</v>
      </c>
      <c r="P358" s="95">
        <v>0</v>
      </c>
      <c r="Q358" s="95">
        <v>13981.100828528401</v>
      </c>
      <c r="R358" s="95">
        <v>27490.503625154499</v>
      </c>
      <c r="S358" s="95">
        <v>0</v>
      </c>
      <c r="T358" s="95">
        <v>12664.287741661101</v>
      </c>
      <c r="U358" s="95">
        <v>86551.483327865601</v>
      </c>
      <c r="V358" s="95">
        <v>22399637.247314502</v>
      </c>
      <c r="W358" s="95">
        <v>2934.08281496167</v>
      </c>
      <c r="X358" s="95">
        <v>7485792.8568115197</v>
      </c>
      <c r="Y358" s="95">
        <v>2929997.2248535198</v>
      </c>
      <c r="Z358" s="95">
        <v>9890285.1007080097</v>
      </c>
      <c r="AA358" s="95">
        <v>423175.89755630499</v>
      </c>
      <c r="AB358" s="95">
        <v>9697.0711929798108</v>
      </c>
      <c r="AC358" s="95">
        <v>34203981.6416016</v>
      </c>
      <c r="AD358" s="95">
        <v>271082.51939392101</v>
      </c>
      <c r="AE358" s="95">
        <v>8002085.4807739304</v>
      </c>
      <c r="AF358" s="95">
        <v>7058753.6052246103</v>
      </c>
      <c r="AG358" s="95">
        <v>3676651.2507629399</v>
      </c>
      <c r="AH358" s="95">
        <v>8201350.6219482403</v>
      </c>
      <c r="AI358" s="95">
        <v>0</v>
      </c>
      <c r="AJ358" s="95">
        <v>2950876.4553527799</v>
      </c>
      <c r="AK358" s="95">
        <v>7167820.5843505897</v>
      </c>
      <c r="AL358" s="95">
        <v>0</v>
      </c>
      <c r="AM358" s="95">
        <v>3128856.5833435101</v>
      </c>
      <c r="AN358" s="95">
        <v>34343456.346679702</v>
      </c>
      <c r="AO358" s="95">
        <v>223472041.14453101</v>
      </c>
      <c r="AP358" s="95">
        <v>30287.1036641598</v>
      </c>
      <c r="AQ358" s="95">
        <v>70423895.069335893</v>
      </c>
      <c r="AR358" s="95">
        <v>27145167.599609401</v>
      </c>
      <c r="AS358" s="95">
        <v>77888051.243164107</v>
      </c>
      <c r="AT358" s="95">
        <v>3349025.62994385</v>
      </c>
      <c r="AU358" s="95">
        <v>74036.151096343994</v>
      </c>
      <c r="AV358" s="95">
        <v>111903039.068359</v>
      </c>
      <c r="AW358" s="95">
        <v>775814.67660522496</v>
      </c>
      <c r="AX358" s="95">
        <v>82917879.920898393</v>
      </c>
      <c r="AY358" s="95">
        <v>72760183.638671905</v>
      </c>
      <c r="AZ358" s="95">
        <v>32386962.5163574</v>
      </c>
      <c r="BA358" s="95">
        <v>78541142.721679702</v>
      </c>
      <c r="BB358" s="95">
        <v>0</v>
      </c>
      <c r="BC358" s="95">
        <v>26901044.7585449</v>
      </c>
      <c r="BD358" s="95">
        <v>55511562.5859375</v>
      </c>
      <c r="BE358" s="95">
        <v>0</v>
      </c>
      <c r="BF358" s="95">
        <v>25612088.6257324</v>
      </c>
      <c r="BG358" s="95">
        <v>112427844.77832</v>
      </c>
      <c r="BH358" s="95">
        <v>38794153.180175804</v>
      </c>
      <c r="BI358" s="95">
        <v>4015.7512018382499</v>
      </c>
      <c r="BJ358" s="95">
        <v>13124712.7769775</v>
      </c>
      <c r="BK358" s="95">
        <v>7018991.7149047898</v>
      </c>
      <c r="BL358" s="95">
        <v>0</v>
      </c>
      <c r="BM358" s="95">
        <v>292008.726249695</v>
      </c>
      <c r="BN358" s="95">
        <v>0</v>
      </c>
      <c r="BO358" s="95">
        <v>0</v>
      </c>
      <c r="BP358" s="95">
        <v>0</v>
      </c>
      <c r="BQ358" s="95">
        <v>0</v>
      </c>
      <c r="BR358" s="95">
        <v>17163722.5146484</v>
      </c>
      <c r="BS358" s="95">
        <v>10576969.850341801</v>
      </c>
      <c r="BT358" s="95">
        <v>15265694.1552734</v>
      </c>
      <c r="BU358" s="95">
        <v>0</v>
      </c>
      <c r="BV358" s="95">
        <v>8866470.1345214806</v>
      </c>
      <c r="BW358" s="95">
        <v>7097842.6557006799</v>
      </c>
      <c r="BX358" s="95">
        <v>0</v>
      </c>
      <c r="BY358" s="95">
        <v>0</v>
      </c>
      <c r="BZ358" s="95">
        <v>0</v>
      </c>
      <c r="CA358" s="95">
        <v>379364.78251266503</v>
      </c>
      <c r="CB358" s="95">
        <v>29880724.0319824</v>
      </c>
      <c r="CC358" s="95">
        <v>293863910.6875</v>
      </c>
      <c r="CD358" s="95">
        <v>52065842.596191399</v>
      </c>
      <c r="CE358" s="95">
        <v>38709.363272190101</v>
      </c>
      <c r="CF358" s="95">
        <v>10305635.208373999</v>
      </c>
      <c r="CG358" s="95">
        <v>81006232.879882798</v>
      </c>
      <c r="CH358" s="95">
        <v>0</v>
      </c>
      <c r="CI358" s="95">
        <v>418042.74985122698</v>
      </c>
      <c r="CJ358" s="95">
        <v>40220144.646972701</v>
      </c>
      <c r="CK358" s="95">
        <v>374573767.08593798</v>
      </c>
      <c r="CL358" s="95">
        <v>59024034.5380859</v>
      </c>
      <c r="CM358" s="160">
        <v>503317.03626632702</v>
      </c>
      <c r="CN358" s="160">
        <v>74544856.366210893</v>
      </c>
      <c r="CO358" s="160">
        <v>487172565.81640601</v>
      </c>
      <c r="CP358" s="95">
        <v>59024034.5380859</v>
      </c>
      <c r="CQ358" s="95">
        <v>0</v>
      </c>
      <c r="CR358" s="95">
        <v>0</v>
      </c>
      <c r="CS358" s="95">
        <v>0</v>
      </c>
      <c r="CT358" s="95">
        <v>0</v>
      </c>
      <c r="CU358" s="161">
        <v>40186359.240356401</v>
      </c>
      <c r="CV358" s="161">
        <v>374870143.56738281</v>
      </c>
    </row>
    <row r="359" spans="1:100" x14ac:dyDescent="0.2">
      <c r="A359" s="94" t="s">
        <v>56</v>
      </c>
      <c r="B359" s="96">
        <v>40057</v>
      </c>
      <c r="C359" s="95">
        <v>318943.65319061303</v>
      </c>
      <c r="D359" s="95">
        <v>15.2147998879664</v>
      </c>
      <c r="E359" s="95">
        <v>62153.057680606798</v>
      </c>
      <c r="F359" s="95">
        <v>41218.7960586548</v>
      </c>
      <c r="G359" s="95">
        <v>37948.5825548172</v>
      </c>
      <c r="H359" s="95">
        <v>1315.8550602197599</v>
      </c>
      <c r="I359" s="95">
        <v>34.569422866217799</v>
      </c>
      <c r="J359" s="95">
        <v>85882.219625472993</v>
      </c>
      <c r="K359" s="95">
        <v>1123.6722018569701</v>
      </c>
      <c r="L359" s="95">
        <v>141637.793527603</v>
      </c>
      <c r="M359" s="95">
        <v>96388.996865272493</v>
      </c>
      <c r="N359" s="95">
        <v>18471.486508607901</v>
      </c>
      <c r="O359" s="95">
        <v>122729.42381858799</v>
      </c>
      <c r="P359" s="95">
        <v>0</v>
      </c>
      <c r="Q359" s="95">
        <v>13898.225636839899</v>
      </c>
      <c r="R359" s="95">
        <v>28348.5462934971</v>
      </c>
      <c r="S359" s="95">
        <v>0</v>
      </c>
      <c r="T359" s="95">
        <v>12320.175875544501</v>
      </c>
      <c r="U359" s="95">
        <v>87170.506990432696</v>
      </c>
      <c r="V359" s="95">
        <v>22849642.916992199</v>
      </c>
      <c r="W359" s="95">
        <v>1695.3288801014401</v>
      </c>
      <c r="X359" s="95">
        <v>7187815.71765137</v>
      </c>
      <c r="Y359" s="95">
        <v>2889411.3000793499</v>
      </c>
      <c r="Z359" s="95">
        <v>10074354.5305176</v>
      </c>
      <c r="AA359" s="95">
        <v>296578.25339126599</v>
      </c>
      <c r="AB359" s="95">
        <v>5480.3625691533098</v>
      </c>
      <c r="AC359" s="95">
        <v>34343000.153808601</v>
      </c>
      <c r="AD359" s="95">
        <v>196913.43441963199</v>
      </c>
      <c r="AE359" s="95">
        <v>7903153.4992065402</v>
      </c>
      <c r="AF359" s="95">
        <v>7132751.6726684598</v>
      </c>
      <c r="AG359" s="95">
        <v>3702033.4330139202</v>
      </c>
      <c r="AH359" s="95">
        <v>8343170.8527221698</v>
      </c>
      <c r="AI359" s="95">
        <v>0</v>
      </c>
      <c r="AJ359" s="95">
        <v>2935489.40588379</v>
      </c>
      <c r="AK359" s="95">
        <v>7331713.0098266602</v>
      </c>
      <c r="AL359" s="95">
        <v>0</v>
      </c>
      <c r="AM359" s="95">
        <v>3032031.0785827599</v>
      </c>
      <c r="AN359" s="95">
        <v>34742073.598144501</v>
      </c>
      <c r="AO359" s="95">
        <v>229627161.47656301</v>
      </c>
      <c r="AP359" s="95">
        <v>16167.953405261</v>
      </c>
      <c r="AQ359" s="95">
        <v>67958387.319335893</v>
      </c>
      <c r="AR359" s="95">
        <v>26861821.34375</v>
      </c>
      <c r="AS359" s="95">
        <v>79959706.600585893</v>
      </c>
      <c r="AT359" s="95">
        <v>2337084.7705993699</v>
      </c>
      <c r="AU359" s="95">
        <v>42651.652204990402</v>
      </c>
      <c r="AV359" s="95">
        <v>113710181.953125</v>
      </c>
      <c r="AW359" s="95">
        <v>566348.38746643101</v>
      </c>
      <c r="AX359" s="95">
        <v>82117620.124023393</v>
      </c>
      <c r="AY359" s="95">
        <v>74038911.850585893</v>
      </c>
      <c r="AZ359" s="95">
        <v>32764762.168701202</v>
      </c>
      <c r="BA359" s="95">
        <v>80308670.165039107</v>
      </c>
      <c r="BB359" s="95">
        <v>0</v>
      </c>
      <c r="BC359" s="95">
        <v>26875033.473632801</v>
      </c>
      <c r="BD359" s="95">
        <v>57267211.496093802</v>
      </c>
      <c r="BE359" s="95">
        <v>0</v>
      </c>
      <c r="BF359" s="95">
        <v>25021586.728271499</v>
      </c>
      <c r="BG359" s="95">
        <v>114357176.081055</v>
      </c>
      <c r="BH359" s="95">
        <v>39730076.810546897</v>
      </c>
      <c r="BI359" s="95">
        <v>1897.42674472928</v>
      </c>
      <c r="BJ359" s="95">
        <v>12769809.4637451</v>
      </c>
      <c r="BK359" s="95">
        <v>6940714.6070556603</v>
      </c>
      <c r="BL359" s="95">
        <v>0</v>
      </c>
      <c r="BM359" s="95">
        <v>124282.05710029601</v>
      </c>
      <c r="BN359" s="95">
        <v>0</v>
      </c>
      <c r="BO359" s="95">
        <v>0</v>
      </c>
      <c r="BP359" s="95">
        <v>0</v>
      </c>
      <c r="BQ359" s="95">
        <v>0</v>
      </c>
      <c r="BR359" s="95">
        <v>17503465.1726074</v>
      </c>
      <c r="BS359" s="95">
        <v>10690292.123291001</v>
      </c>
      <c r="BT359" s="95">
        <v>15625530.400390601</v>
      </c>
      <c r="BU359" s="95">
        <v>0</v>
      </c>
      <c r="BV359" s="95">
        <v>8887380.2089843806</v>
      </c>
      <c r="BW359" s="95">
        <v>7318685.2372436495</v>
      </c>
      <c r="BX359" s="95">
        <v>0</v>
      </c>
      <c r="BY359" s="95">
        <v>0</v>
      </c>
      <c r="BZ359" s="95">
        <v>0</v>
      </c>
      <c r="CA359" s="95">
        <v>381771.791404724</v>
      </c>
      <c r="CB359" s="95">
        <v>29996204.787353501</v>
      </c>
      <c r="CC359" s="95">
        <v>296644743.73828101</v>
      </c>
      <c r="CD359" s="95">
        <v>52208822.9599609</v>
      </c>
      <c r="CE359" s="95">
        <v>39286.414784431501</v>
      </c>
      <c r="CF359" s="95">
        <v>10355068.6057129</v>
      </c>
      <c r="CG359" s="95">
        <v>82396933.903320298</v>
      </c>
      <c r="CH359" s="95">
        <v>0</v>
      </c>
      <c r="CI359" s="95">
        <v>421051.02882003802</v>
      </c>
      <c r="CJ359" s="95">
        <v>40384623.058593802</v>
      </c>
      <c r="CK359" s="95">
        <v>378874009.29296899</v>
      </c>
      <c r="CL359" s="95">
        <v>59742467.193847701</v>
      </c>
      <c r="CM359" s="160">
        <v>506800.283073425</v>
      </c>
      <c r="CN359" s="160">
        <v>75097413.466796905</v>
      </c>
      <c r="CO359" s="160">
        <v>493225174.74218798</v>
      </c>
      <c r="CP359" s="95">
        <v>59742467.193847701</v>
      </c>
      <c r="CQ359" s="95">
        <v>0</v>
      </c>
      <c r="CR359" s="95">
        <v>0</v>
      </c>
      <c r="CS359" s="95">
        <v>0</v>
      </c>
      <c r="CT359" s="95">
        <v>0</v>
      </c>
      <c r="CU359" s="161">
        <v>40351273.393066399</v>
      </c>
      <c r="CV359" s="161">
        <v>379041677.64160132</v>
      </c>
    </row>
    <row r="360" spans="1:100" x14ac:dyDescent="0.2">
      <c r="A360" s="94" t="s">
        <v>56</v>
      </c>
      <c r="B360" s="96">
        <v>40148</v>
      </c>
      <c r="C360" s="95">
        <v>323354.17757415801</v>
      </c>
      <c r="D360" s="95">
        <v>11.8068421649514</v>
      </c>
      <c r="E360" s="95">
        <v>60570.299376487703</v>
      </c>
      <c r="F360" s="95">
        <v>40586.283902168303</v>
      </c>
      <c r="G360" s="95">
        <v>39026.342973709099</v>
      </c>
      <c r="H360" s="95">
        <v>668.67024176567804</v>
      </c>
      <c r="I360" s="95">
        <v>17.768231215188301</v>
      </c>
      <c r="J360" s="95">
        <v>87034.718499183698</v>
      </c>
      <c r="K360" s="95">
        <v>821.51336182653904</v>
      </c>
      <c r="L360" s="95">
        <v>140649.78445243801</v>
      </c>
      <c r="M360" s="95">
        <v>96761.989863395705</v>
      </c>
      <c r="N360" s="95">
        <v>18498.046256542199</v>
      </c>
      <c r="O360" s="95">
        <v>126466.91361618</v>
      </c>
      <c r="P360" s="95">
        <v>0</v>
      </c>
      <c r="Q360" s="95">
        <v>13750.1781618595</v>
      </c>
      <c r="R360" s="95">
        <v>28896.2520678043</v>
      </c>
      <c r="S360" s="95">
        <v>0</v>
      </c>
      <c r="T360" s="95">
        <v>12174.3263669014</v>
      </c>
      <c r="U360" s="95">
        <v>88060.697906494097</v>
      </c>
      <c r="V360" s="95">
        <v>23260567.880615201</v>
      </c>
      <c r="W360" s="95">
        <v>838.47558386623905</v>
      </c>
      <c r="X360" s="95">
        <v>6984542.3420410203</v>
      </c>
      <c r="Y360" s="95">
        <v>2873759.8057556199</v>
      </c>
      <c r="Z360" s="95">
        <v>10263339.759643599</v>
      </c>
      <c r="AA360" s="95">
        <v>143147.01606369001</v>
      </c>
      <c r="AB360" s="95">
        <v>3448.3489727973902</v>
      </c>
      <c r="AC360" s="95">
        <v>34586092.830566399</v>
      </c>
      <c r="AD360" s="95">
        <v>134286.72969818101</v>
      </c>
      <c r="AE360" s="95">
        <v>7854701.2913818397</v>
      </c>
      <c r="AF360" s="95">
        <v>7135617.9779052697</v>
      </c>
      <c r="AG360" s="95">
        <v>3697633.8608093299</v>
      </c>
      <c r="AH360" s="95">
        <v>8615505.3076171894</v>
      </c>
      <c r="AI360" s="95">
        <v>0</v>
      </c>
      <c r="AJ360" s="95">
        <v>2901604.5545959501</v>
      </c>
      <c r="AK360" s="95">
        <v>7457040.2927856399</v>
      </c>
      <c r="AL360" s="95">
        <v>0</v>
      </c>
      <c r="AM360" s="95">
        <v>2936437.5856628399</v>
      </c>
      <c r="AN360" s="95">
        <v>34748957.916992202</v>
      </c>
      <c r="AO360" s="95">
        <v>234417724.21289101</v>
      </c>
      <c r="AP360" s="95">
        <v>7174.9517078399704</v>
      </c>
      <c r="AQ360" s="95">
        <v>66303225.9853516</v>
      </c>
      <c r="AR360" s="95">
        <v>27049764.173583999</v>
      </c>
      <c r="AS360" s="95">
        <v>81953147.527343795</v>
      </c>
      <c r="AT360" s="95">
        <v>1142820.0025634801</v>
      </c>
      <c r="AU360" s="95">
        <v>28183.962653160099</v>
      </c>
      <c r="AV360" s="95">
        <v>115308192.021484</v>
      </c>
      <c r="AW360" s="95">
        <v>391461.48233795201</v>
      </c>
      <c r="AX360" s="95">
        <v>82423069.130859405</v>
      </c>
      <c r="AY360" s="95">
        <v>74606786.550781295</v>
      </c>
      <c r="AZ360" s="95">
        <v>32973624.925292999</v>
      </c>
      <c r="BA360" s="95">
        <v>83857822.501953095</v>
      </c>
      <c r="BB360" s="95">
        <v>0</v>
      </c>
      <c r="BC360" s="95">
        <v>26787105.389160201</v>
      </c>
      <c r="BD360" s="95">
        <v>58533128.861328103</v>
      </c>
      <c r="BE360" s="95">
        <v>0</v>
      </c>
      <c r="BF360" s="95">
        <v>24478647.385986298</v>
      </c>
      <c r="BG360" s="95">
        <v>115940902.90722699</v>
      </c>
      <c r="BH360" s="95">
        <v>40984524.769531302</v>
      </c>
      <c r="BI360" s="95">
        <v>713.81765352934599</v>
      </c>
      <c r="BJ360" s="95">
        <v>12517550.5070801</v>
      </c>
      <c r="BK360" s="95">
        <v>6834287.2265625</v>
      </c>
      <c r="BL360" s="95">
        <v>0</v>
      </c>
      <c r="BM360" s="95">
        <v>64027.9758906364</v>
      </c>
      <c r="BN360" s="95">
        <v>0</v>
      </c>
      <c r="BO360" s="95">
        <v>0</v>
      </c>
      <c r="BP360" s="95">
        <v>0</v>
      </c>
      <c r="BQ360" s="95">
        <v>0</v>
      </c>
      <c r="BR360" s="95">
        <v>17328561.576416001</v>
      </c>
      <c r="BS360" s="95">
        <v>10747435.665283199</v>
      </c>
      <c r="BT360" s="95">
        <v>16314361.005981401</v>
      </c>
      <c r="BU360" s="95">
        <v>0</v>
      </c>
      <c r="BV360" s="95">
        <v>8848364.9727783203</v>
      </c>
      <c r="BW360" s="95">
        <v>7517263.0668945303</v>
      </c>
      <c r="BX360" s="95">
        <v>0</v>
      </c>
      <c r="BY360" s="95">
        <v>0</v>
      </c>
      <c r="BZ360" s="95">
        <v>0</v>
      </c>
      <c r="CA360" s="95">
        <v>383941.01493072498</v>
      </c>
      <c r="CB360" s="95">
        <v>30227001.809814502</v>
      </c>
      <c r="CC360" s="95">
        <v>300568589.0625</v>
      </c>
      <c r="CD360" s="95">
        <v>53468956.537109397</v>
      </c>
      <c r="CE360" s="95">
        <v>39661.356186389901</v>
      </c>
      <c r="CF360" s="95">
        <v>10389141.920166001</v>
      </c>
      <c r="CG360" s="95">
        <v>82921750.997070298</v>
      </c>
      <c r="CH360" s="95">
        <v>0</v>
      </c>
      <c r="CI360" s="95">
        <v>423650.76089096098</v>
      </c>
      <c r="CJ360" s="95">
        <v>40643709.859375</v>
      </c>
      <c r="CK360" s="95">
        <v>383686333.06640601</v>
      </c>
      <c r="CL360" s="95">
        <v>61010049.59375</v>
      </c>
      <c r="CM360" s="160">
        <v>510411.64999008202</v>
      </c>
      <c r="CN360" s="160">
        <v>75371635.547851607</v>
      </c>
      <c r="CO360" s="160">
        <v>499597434.3125</v>
      </c>
      <c r="CP360" s="95">
        <v>61010049.59375</v>
      </c>
      <c r="CQ360" s="95">
        <v>0</v>
      </c>
      <c r="CR360" s="95">
        <v>0</v>
      </c>
      <c r="CS360" s="95">
        <v>0</v>
      </c>
      <c r="CT360" s="95">
        <v>0</v>
      </c>
      <c r="CU360" s="161">
        <v>40616143.729980499</v>
      </c>
      <c r="CV360" s="161">
        <v>383490340.05957031</v>
      </c>
    </row>
    <row r="361" spans="1:100" x14ac:dyDescent="0.2">
      <c r="A361" s="94" t="s">
        <v>56</v>
      </c>
      <c r="B361" s="96">
        <v>40238</v>
      </c>
      <c r="C361" s="95">
        <v>327973.00912094099</v>
      </c>
      <c r="D361" s="95">
        <v>8.62742628890555</v>
      </c>
      <c r="E361" s="95">
        <v>58617.337622165702</v>
      </c>
      <c r="F361" s="95">
        <v>41132.416950225801</v>
      </c>
      <c r="G361" s="95">
        <v>40086.8869194984</v>
      </c>
      <c r="H361" s="95">
        <v>3</v>
      </c>
      <c r="I361" s="95">
        <v>0</v>
      </c>
      <c r="J361" s="95">
        <v>88275.247030258193</v>
      </c>
      <c r="K361" s="95">
        <v>612.92091530561402</v>
      </c>
      <c r="L361" s="95">
        <v>141916.02855873099</v>
      </c>
      <c r="M361" s="95">
        <v>96995.519371986404</v>
      </c>
      <c r="N361" s="95">
        <v>18516.703858137102</v>
      </c>
      <c r="O361" s="95">
        <v>129024.47463893901</v>
      </c>
      <c r="P361" s="95">
        <v>0</v>
      </c>
      <c r="Q361" s="95">
        <v>13599.045634031299</v>
      </c>
      <c r="R361" s="95">
        <v>29597.894108533899</v>
      </c>
      <c r="S361" s="95">
        <v>0</v>
      </c>
      <c r="T361" s="95">
        <v>11834.7472602129</v>
      </c>
      <c r="U361" s="95">
        <v>88845.031245231599</v>
      </c>
      <c r="V361" s="95">
        <v>23764340.8205566</v>
      </c>
      <c r="W361" s="95">
        <v>515.124764591455</v>
      </c>
      <c r="X361" s="95">
        <v>6451057.0446167002</v>
      </c>
      <c r="Y361" s="95">
        <v>2763143.4650268601</v>
      </c>
      <c r="Z361" s="95">
        <v>10454135.694213901</v>
      </c>
      <c r="AA361" s="95">
        <v>801</v>
      </c>
      <c r="AB361" s="95">
        <v>0</v>
      </c>
      <c r="AC361" s="95">
        <v>35006698.346679702</v>
      </c>
      <c r="AD361" s="95">
        <v>99397.628765106201</v>
      </c>
      <c r="AE361" s="95">
        <v>7811483.2310790997</v>
      </c>
      <c r="AF361" s="95">
        <v>7168733.5502319299</v>
      </c>
      <c r="AG361" s="95">
        <v>3700606.5707397498</v>
      </c>
      <c r="AH361" s="95">
        <v>8819365.36254883</v>
      </c>
      <c r="AI361" s="95">
        <v>0</v>
      </c>
      <c r="AJ361" s="95">
        <v>2842814.49822998</v>
      </c>
      <c r="AK361" s="95">
        <v>7642570.1126098596</v>
      </c>
      <c r="AL361" s="95">
        <v>0</v>
      </c>
      <c r="AM361" s="95">
        <v>2823465.0924072298</v>
      </c>
      <c r="AN361" s="95">
        <v>35036688.026855499</v>
      </c>
      <c r="AO361" s="95">
        <v>239402040.82617199</v>
      </c>
      <c r="AP361" s="95">
        <v>4218.1867668628702</v>
      </c>
      <c r="AQ361" s="95">
        <v>62506220.2099609</v>
      </c>
      <c r="AR361" s="95">
        <v>26501750.7426758</v>
      </c>
      <c r="AS361" s="95">
        <v>84253061.959960893</v>
      </c>
      <c r="AT361" s="95">
        <v>6844.3399925231897</v>
      </c>
      <c r="AU361" s="95">
        <v>0</v>
      </c>
      <c r="AV361" s="95">
        <v>117964098.660156</v>
      </c>
      <c r="AW361" s="95">
        <v>292435.06500625599</v>
      </c>
      <c r="AX361" s="95">
        <v>82702358.8984375</v>
      </c>
      <c r="AY361" s="95">
        <v>74958198.182617202</v>
      </c>
      <c r="AZ361" s="95">
        <v>33265300.3681641</v>
      </c>
      <c r="BA361" s="95">
        <v>86120184.309570298</v>
      </c>
      <c r="BB361" s="95">
        <v>0</v>
      </c>
      <c r="BC361" s="95">
        <v>26446334.829345699</v>
      </c>
      <c r="BD361" s="95">
        <v>60614854.0009766</v>
      </c>
      <c r="BE361" s="95">
        <v>0</v>
      </c>
      <c r="BF361" s="95">
        <v>23772485.014404301</v>
      </c>
      <c r="BG361" s="95">
        <v>118154875.928711</v>
      </c>
      <c r="BH361" s="95">
        <v>42109327.3134766</v>
      </c>
      <c r="BI361" s="95">
        <v>621.18085195124104</v>
      </c>
      <c r="BJ361" s="95">
        <v>12085053.935791001</v>
      </c>
      <c r="BK361" s="95">
        <v>6783904.7217407199</v>
      </c>
      <c r="BL361" s="95">
        <v>0</v>
      </c>
      <c r="BM361" s="95">
        <v>2197.8355740010702</v>
      </c>
      <c r="BN361" s="95">
        <v>0</v>
      </c>
      <c r="BO361" s="95">
        <v>0</v>
      </c>
      <c r="BP361" s="95">
        <v>0</v>
      </c>
      <c r="BQ361" s="95">
        <v>0</v>
      </c>
      <c r="BR361" s="95">
        <v>18036026.224121101</v>
      </c>
      <c r="BS361" s="95">
        <v>10849604.692627</v>
      </c>
      <c r="BT361" s="95">
        <v>16730734.075683599</v>
      </c>
      <c r="BU361" s="95">
        <v>0</v>
      </c>
      <c r="BV361" s="95">
        <v>8728646.0919189509</v>
      </c>
      <c r="BW361" s="95">
        <v>7801034.3422241202</v>
      </c>
      <c r="BX361" s="95">
        <v>0</v>
      </c>
      <c r="BY361" s="95">
        <v>0</v>
      </c>
      <c r="BZ361" s="95">
        <v>0</v>
      </c>
      <c r="CA361" s="95">
        <v>386095.634635925</v>
      </c>
      <c r="CB361" s="95">
        <v>30363990.059326202</v>
      </c>
      <c r="CC361" s="95">
        <v>303809160.47656298</v>
      </c>
      <c r="CD361" s="95">
        <v>54344750.910156302</v>
      </c>
      <c r="CE361" s="95">
        <v>40139.889069080396</v>
      </c>
      <c r="CF361" s="95">
        <v>10464427.040283199</v>
      </c>
      <c r="CG361" s="95">
        <v>84258498.284179702</v>
      </c>
      <c r="CH361" s="95">
        <v>0</v>
      </c>
      <c r="CI361" s="95">
        <v>426229.40801620501</v>
      </c>
      <c r="CJ361" s="95">
        <v>40868524.854980499</v>
      </c>
      <c r="CK361" s="95">
        <v>387926436.49609399</v>
      </c>
      <c r="CL361" s="95">
        <v>62088929.9541016</v>
      </c>
      <c r="CM361" s="160">
        <v>513820.66160583502</v>
      </c>
      <c r="CN361" s="160">
        <v>75910266.572265595</v>
      </c>
      <c r="CO361" s="160">
        <v>506342263.53515601</v>
      </c>
      <c r="CP361" s="95">
        <v>62088929.9541016</v>
      </c>
      <c r="CQ361" s="95">
        <v>0</v>
      </c>
      <c r="CR361" s="95">
        <v>0</v>
      </c>
      <c r="CS361" s="95">
        <v>0</v>
      </c>
      <c r="CT361" s="95">
        <v>0</v>
      </c>
      <c r="CU361" s="161">
        <v>40828417.099609405</v>
      </c>
      <c r="CV361" s="161">
        <v>388067658.76074266</v>
      </c>
    </row>
    <row r="362" spans="1:100" x14ac:dyDescent="0.2">
      <c r="A362" s="94" t="s">
        <v>56</v>
      </c>
      <c r="B362" s="96">
        <v>40330</v>
      </c>
      <c r="C362" s="95">
        <v>331120</v>
      </c>
      <c r="D362" s="95">
        <v>9.9209795109927708</v>
      </c>
      <c r="E362" s="95">
        <v>58480.174782276197</v>
      </c>
      <c r="F362" s="95">
        <v>42075.828384876302</v>
      </c>
      <c r="G362" s="95">
        <v>41097.016532421098</v>
      </c>
      <c r="H362" s="95">
        <v>3</v>
      </c>
      <c r="I362" s="95">
        <v>0</v>
      </c>
      <c r="J362" s="95">
        <v>89226.343437194795</v>
      </c>
      <c r="K362" s="95">
        <v>536.68516699969803</v>
      </c>
      <c r="L362" s="95">
        <v>145023.58860206601</v>
      </c>
      <c r="M362" s="95">
        <v>97870.002021789594</v>
      </c>
      <c r="N362" s="95">
        <v>18679.008906364401</v>
      </c>
      <c r="O362" s="95">
        <v>130626.30221653001</v>
      </c>
      <c r="P362" s="95">
        <v>0</v>
      </c>
      <c r="Q362" s="95">
        <v>13460.889683485</v>
      </c>
      <c r="R362" s="95">
        <v>30783.521574258801</v>
      </c>
      <c r="S362" s="95">
        <v>0</v>
      </c>
      <c r="T362" s="95">
        <v>11894.728472590399</v>
      </c>
      <c r="U362" s="95">
        <v>89570.147241592407</v>
      </c>
      <c r="V362" s="95">
        <v>24050305.339111298</v>
      </c>
      <c r="W362" s="95">
        <v>799.11956600844906</v>
      </c>
      <c r="X362" s="95">
        <v>6270165.0354003897</v>
      </c>
      <c r="Y362" s="95">
        <v>2761419.7810974098</v>
      </c>
      <c r="Z362" s="95">
        <v>10628456.0892334</v>
      </c>
      <c r="AA362" s="95">
        <v>934</v>
      </c>
      <c r="AB362" s="95">
        <v>0</v>
      </c>
      <c r="AC362" s="95">
        <v>35404262.687011696</v>
      </c>
      <c r="AD362" s="95">
        <v>85934.705466270403</v>
      </c>
      <c r="AE362" s="95">
        <v>7807290.4058227502</v>
      </c>
      <c r="AF362" s="95">
        <v>7219925.3911132803</v>
      </c>
      <c r="AG362" s="95">
        <v>3690313.8935241699</v>
      </c>
      <c r="AH362" s="95">
        <v>8857103.0230712909</v>
      </c>
      <c r="AI362" s="95">
        <v>0</v>
      </c>
      <c r="AJ362" s="95">
        <v>2826499.4526977502</v>
      </c>
      <c r="AK362" s="95">
        <v>7820653.7011108398</v>
      </c>
      <c r="AL362" s="95">
        <v>0</v>
      </c>
      <c r="AM362" s="95">
        <v>2792983.3198242201</v>
      </c>
      <c r="AN362" s="95">
        <v>35443464.209472701</v>
      </c>
      <c r="AO362" s="95">
        <v>244864690.63867199</v>
      </c>
      <c r="AP362" s="95">
        <v>7032.6432156562796</v>
      </c>
      <c r="AQ362" s="95">
        <v>61241753.234863304</v>
      </c>
      <c r="AR362" s="95">
        <v>26660722.7185059</v>
      </c>
      <c r="AS362" s="95">
        <v>86276740.791015595</v>
      </c>
      <c r="AT362" s="95">
        <v>7529.7599945068396</v>
      </c>
      <c r="AU362" s="95">
        <v>0</v>
      </c>
      <c r="AV362" s="95">
        <v>119967950.316406</v>
      </c>
      <c r="AW362" s="95">
        <v>253723.760217667</v>
      </c>
      <c r="AX362" s="95">
        <v>83400625.526367202</v>
      </c>
      <c r="AY362" s="95">
        <v>76054788.169921905</v>
      </c>
      <c r="AZ362" s="95">
        <v>33490716.465576202</v>
      </c>
      <c r="BA362" s="95">
        <v>86766414.758789107</v>
      </c>
      <c r="BB362" s="95">
        <v>0</v>
      </c>
      <c r="BC362" s="95">
        <v>26381162.3044434</v>
      </c>
      <c r="BD362" s="95">
        <v>62412687.128906302</v>
      </c>
      <c r="BE362" s="95">
        <v>0</v>
      </c>
      <c r="BF362" s="95">
        <v>23652364.4213867</v>
      </c>
      <c r="BG362" s="95">
        <v>120132607.59375</v>
      </c>
      <c r="BH362" s="95">
        <v>43072671.658203103</v>
      </c>
      <c r="BI362" s="95">
        <v>776.558470904827</v>
      </c>
      <c r="BJ362" s="95">
        <v>11831253.9412842</v>
      </c>
      <c r="BK362" s="95">
        <v>6714900.7268676804</v>
      </c>
      <c r="BL362" s="95">
        <v>0</v>
      </c>
      <c r="BM362" s="95">
        <v>1342.95728302002</v>
      </c>
      <c r="BN362" s="95">
        <v>0</v>
      </c>
      <c r="BO362" s="95">
        <v>0</v>
      </c>
      <c r="BP362" s="95">
        <v>0</v>
      </c>
      <c r="BQ362" s="95">
        <v>0</v>
      </c>
      <c r="BR362" s="95">
        <v>18364212.095947299</v>
      </c>
      <c r="BS362" s="95">
        <v>10885588.7736816</v>
      </c>
      <c r="BT362" s="95">
        <v>16852541.126708999</v>
      </c>
      <c r="BU362" s="95">
        <v>0</v>
      </c>
      <c r="BV362" s="95">
        <v>8703483.43041992</v>
      </c>
      <c r="BW362" s="95">
        <v>8077517.8236084003</v>
      </c>
      <c r="BX362" s="95">
        <v>0</v>
      </c>
      <c r="BY362" s="95">
        <v>0</v>
      </c>
      <c r="BZ362" s="95">
        <v>0</v>
      </c>
      <c r="CA362" s="95">
        <v>389322.51235961902</v>
      </c>
      <c r="CB362" s="95">
        <v>30234849.2102051</v>
      </c>
      <c r="CC362" s="95">
        <v>304781855.52734399</v>
      </c>
      <c r="CD362" s="95">
        <v>55104773.4921875</v>
      </c>
      <c r="CE362" s="95">
        <v>41064.412858962998</v>
      </c>
      <c r="CF362" s="95">
        <v>10568749.8796387</v>
      </c>
      <c r="CG362" s="95">
        <v>85638353.577148393</v>
      </c>
      <c r="CH362" s="95">
        <v>0</v>
      </c>
      <c r="CI362" s="95">
        <v>430356.12213134801</v>
      </c>
      <c r="CJ362" s="95">
        <v>40806221.348144501</v>
      </c>
      <c r="CK362" s="95">
        <v>390761224.67578101</v>
      </c>
      <c r="CL362" s="95">
        <v>63040253.791992202</v>
      </c>
      <c r="CM362" s="160">
        <v>518427.78531646699</v>
      </c>
      <c r="CN362" s="160">
        <v>76130137.644531295</v>
      </c>
      <c r="CO362" s="160">
        <v>510317873.9375</v>
      </c>
      <c r="CP362" s="95">
        <v>63040253.791992202</v>
      </c>
      <c r="CQ362" s="95">
        <v>0</v>
      </c>
      <c r="CR362" s="95">
        <v>0</v>
      </c>
      <c r="CS362" s="95">
        <v>0</v>
      </c>
      <c r="CT362" s="95">
        <v>0</v>
      </c>
      <c r="CU362" s="161">
        <v>40803599.089843802</v>
      </c>
      <c r="CV362" s="161">
        <v>390420209.10449237</v>
      </c>
    </row>
    <row r="363" spans="1:100" x14ac:dyDescent="0.2">
      <c r="A363" s="94" t="s">
        <v>56</v>
      </c>
      <c r="B363" s="96">
        <v>40422</v>
      </c>
      <c r="C363" s="95">
        <v>332210.52390289301</v>
      </c>
      <c r="D363" s="95">
        <v>10.8081859739032</v>
      </c>
      <c r="E363" s="95">
        <v>55660.539577484102</v>
      </c>
      <c r="F363" s="95">
        <v>41003.696968078599</v>
      </c>
      <c r="G363" s="95">
        <v>41822.167576312997</v>
      </c>
      <c r="H363" s="95">
        <v>3</v>
      </c>
      <c r="I363" s="95">
        <v>0</v>
      </c>
      <c r="J363" s="95">
        <v>89790.0349817276</v>
      </c>
      <c r="K363" s="95">
        <v>469.21988053992402</v>
      </c>
      <c r="L363" s="95">
        <v>140825.74038696301</v>
      </c>
      <c r="M363" s="95">
        <v>97949.086193084702</v>
      </c>
      <c r="N363" s="95">
        <v>18692.297685384801</v>
      </c>
      <c r="O363" s="95">
        <v>130077.39542293501</v>
      </c>
      <c r="P363" s="95">
        <v>0</v>
      </c>
      <c r="Q363" s="95">
        <v>13259.46839118</v>
      </c>
      <c r="R363" s="95">
        <v>31134.313313245799</v>
      </c>
      <c r="S363" s="95">
        <v>0</v>
      </c>
      <c r="T363" s="95">
        <v>12189.711073398599</v>
      </c>
      <c r="U363" s="95">
        <v>90295.816633224502</v>
      </c>
      <c r="V363" s="95">
        <v>24215821.010253899</v>
      </c>
      <c r="W363" s="95">
        <v>705.77031332254398</v>
      </c>
      <c r="X363" s="95">
        <v>6015631.6604003897</v>
      </c>
      <c r="Y363" s="95">
        <v>2726028.0086059598</v>
      </c>
      <c r="Z363" s="95">
        <v>10687099.7105713</v>
      </c>
      <c r="AA363" s="95">
        <v>857</v>
      </c>
      <c r="AB363" s="95">
        <v>0</v>
      </c>
      <c r="AC363" s="95">
        <v>35524752.640625</v>
      </c>
      <c r="AD363" s="95">
        <v>73778.874197006196</v>
      </c>
      <c r="AE363" s="95">
        <v>7670424.8311767597</v>
      </c>
      <c r="AF363" s="95">
        <v>7226897.9148559598</v>
      </c>
      <c r="AG363" s="95">
        <v>3661670.89813232</v>
      </c>
      <c r="AH363" s="95">
        <v>8724099.6768798791</v>
      </c>
      <c r="AI363" s="95">
        <v>0</v>
      </c>
      <c r="AJ363" s="95">
        <v>2787432.8257141099</v>
      </c>
      <c r="AK363" s="95">
        <v>7886706.7924194299</v>
      </c>
      <c r="AL363" s="95">
        <v>0</v>
      </c>
      <c r="AM363" s="95">
        <v>2786233.2462463402</v>
      </c>
      <c r="AN363" s="95">
        <v>35677705.674804702</v>
      </c>
      <c r="AO363" s="95">
        <v>247405895.55859399</v>
      </c>
      <c r="AP363" s="95">
        <v>6112.0967948436701</v>
      </c>
      <c r="AQ363" s="95">
        <v>58604238.3974609</v>
      </c>
      <c r="AR363" s="95">
        <v>26418713.551025402</v>
      </c>
      <c r="AS363" s="95">
        <v>87146996.096679702</v>
      </c>
      <c r="AT363" s="95">
        <v>12899.809982299799</v>
      </c>
      <c r="AU363" s="95">
        <v>0</v>
      </c>
      <c r="AV363" s="95">
        <v>121357392.36035199</v>
      </c>
      <c r="AW363" s="95">
        <v>218934.34345817601</v>
      </c>
      <c r="AX363" s="95">
        <v>81975614.681640595</v>
      </c>
      <c r="AY363" s="95">
        <v>76506885.950195298</v>
      </c>
      <c r="AZ363" s="95">
        <v>33327482.0314941</v>
      </c>
      <c r="BA363" s="95">
        <v>85905633.025390595</v>
      </c>
      <c r="BB363" s="95">
        <v>0</v>
      </c>
      <c r="BC363" s="95">
        <v>26114893.353759799</v>
      </c>
      <c r="BD363" s="95">
        <v>63196162.185058601</v>
      </c>
      <c r="BE363" s="95">
        <v>0</v>
      </c>
      <c r="BF363" s="95">
        <v>23814126.185302701</v>
      </c>
      <c r="BG363" s="95">
        <v>121616451.143555</v>
      </c>
      <c r="BH363" s="95">
        <v>42876291.5</v>
      </c>
      <c r="BI363" s="95">
        <v>675.94744971394505</v>
      </c>
      <c r="BJ363" s="95">
        <v>11432818.0247803</v>
      </c>
      <c r="BK363" s="95">
        <v>6563020.87316895</v>
      </c>
      <c r="BL363" s="95">
        <v>0</v>
      </c>
      <c r="BM363" s="95">
        <v>602.024441532791</v>
      </c>
      <c r="BN363" s="95">
        <v>0</v>
      </c>
      <c r="BO363" s="95">
        <v>0</v>
      </c>
      <c r="BP363" s="95">
        <v>0</v>
      </c>
      <c r="BQ363" s="95">
        <v>0</v>
      </c>
      <c r="BR363" s="95">
        <v>18488590.308105499</v>
      </c>
      <c r="BS363" s="95">
        <v>10814313.2149658</v>
      </c>
      <c r="BT363" s="95">
        <v>16680235.2429199</v>
      </c>
      <c r="BU363" s="95">
        <v>0</v>
      </c>
      <c r="BV363" s="95">
        <v>8617378.83203125</v>
      </c>
      <c r="BW363" s="95">
        <v>8157916.8963012705</v>
      </c>
      <c r="BX363" s="95">
        <v>0</v>
      </c>
      <c r="BY363" s="95">
        <v>0</v>
      </c>
      <c r="BZ363" s="95">
        <v>0</v>
      </c>
      <c r="CA363" s="95">
        <v>388845.013828278</v>
      </c>
      <c r="CB363" s="95">
        <v>30169539.0310059</v>
      </c>
      <c r="CC363" s="95">
        <v>305079645.4375</v>
      </c>
      <c r="CD363" s="95">
        <v>53954056.7255859</v>
      </c>
      <c r="CE363" s="95">
        <v>41835.064233303099</v>
      </c>
      <c r="CF363" s="95">
        <v>10680926.466308599</v>
      </c>
      <c r="CG363" s="95">
        <v>87314423.878906295</v>
      </c>
      <c r="CH363" s="95">
        <v>0</v>
      </c>
      <c r="CI363" s="95">
        <v>430717.73633193999</v>
      </c>
      <c r="CJ363" s="95">
        <v>40838071.3447266</v>
      </c>
      <c r="CK363" s="95">
        <v>392596497.97656298</v>
      </c>
      <c r="CL363" s="95">
        <v>62398992.409179702</v>
      </c>
      <c r="CM363" s="160">
        <v>519543.44683837902</v>
      </c>
      <c r="CN363" s="160">
        <v>76453547.599609405</v>
      </c>
      <c r="CO363" s="160">
        <v>513834537.30468798</v>
      </c>
      <c r="CP363" s="95">
        <v>62398992.409179702</v>
      </c>
      <c r="CQ363" s="95">
        <v>0</v>
      </c>
      <c r="CR363" s="95">
        <v>0</v>
      </c>
      <c r="CS363" s="95">
        <v>0</v>
      </c>
      <c r="CT363" s="95">
        <v>0</v>
      </c>
      <c r="CU363" s="161">
        <v>40850465.497314498</v>
      </c>
      <c r="CV363" s="161">
        <v>392394069.31640631</v>
      </c>
    </row>
    <row r="364" spans="1:100" x14ac:dyDescent="0.2">
      <c r="A364" s="94" t="s">
        <v>56</v>
      </c>
      <c r="B364" s="96">
        <v>40513</v>
      </c>
      <c r="C364" s="95">
        <v>332267.58201217698</v>
      </c>
      <c r="D364" s="95">
        <v>10.9414806968998</v>
      </c>
      <c r="E364" s="95">
        <v>54747.144383907304</v>
      </c>
      <c r="F364" s="95">
        <v>40493.073542118102</v>
      </c>
      <c r="G364" s="95">
        <v>42585.745030880003</v>
      </c>
      <c r="H364" s="95">
        <v>1</v>
      </c>
      <c r="I364" s="95">
        <v>0</v>
      </c>
      <c r="J364" s="95">
        <v>90414.922290802002</v>
      </c>
      <c r="K364" s="95">
        <v>430.65437496826098</v>
      </c>
      <c r="L364" s="95">
        <v>160034.33770561201</v>
      </c>
      <c r="M364" s="95">
        <v>97921.265689849897</v>
      </c>
      <c r="N364" s="95">
        <v>18652.1233065128</v>
      </c>
      <c r="O364" s="95">
        <v>126429.268868446</v>
      </c>
      <c r="P364" s="95">
        <v>0</v>
      </c>
      <c r="Q364" s="95">
        <v>13071.896800398799</v>
      </c>
      <c r="R364" s="95">
        <v>31626.928074598301</v>
      </c>
      <c r="S364" s="95">
        <v>0</v>
      </c>
      <c r="T364" s="95">
        <v>13436.9917956591</v>
      </c>
      <c r="U364" s="95">
        <v>91002.505332946806</v>
      </c>
      <c r="V364" s="95">
        <v>24090141.7490234</v>
      </c>
      <c r="W364" s="95">
        <v>587.67478223144997</v>
      </c>
      <c r="X364" s="95">
        <v>5818103.7742309598</v>
      </c>
      <c r="Y364" s="95">
        <v>2646053.1229553199</v>
      </c>
      <c r="Z364" s="95">
        <v>10851454.333496099</v>
      </c>
      <c r="AA364" s="95">
        <v>199</v>
      </c>
      <c r="AB364" s="95">
        <v>0</v>
      </c>
      <c r="AC364" s="95">
        <v>35812655.232421897</v>
      </c>
      <c r="AD364" s="95">
        <v>68198.649823188796</v>
      </c>
      <c r="AE364" s="95">
        <v>8230447.4001464797</v>
      </c>
      <c r="AF364" s="95">
        <v>7216690.3141479502</v>
      </c>
      <c r="AG364" s="95">
        <v>3633223.8566589402</v>
      </c>
      <c r="AH364" s="95">
        <v>8016020.7025146503</v>
      </c>
      <c r="AI364" s="95">
        <v>0</v>
      </c>
      <c r="AJ364" s="95">
        <v>2790490.7447204599</v>
      </c>
      <c r="AK364" s="95">
        <v>7898059.0432128897</v>
      </c>
      <c r="AL364" s="95">
        <v>0</v>
      </c>
      <c r="AM364" s="95">
        <v>2941801.2378845201</v>
      </c>
      <c r="AN364" s="95">
        <v>35881672.778808601</v>
      </c>
      <c r="AO364" s="95">
        <v>247250805.04101601</v>
      </c>
      <c r="AP364" s="95">
        <v>5183.7942832708404</v>
      </c>
      <c r="AQ364" s="95">
        <v>57339395.447265603</v>
      </c>
      <c r="AR364" s="95">
        <v>25848439.752685498</v>
      </c>
      <c r="AS364" s="95">
        <v>88807713.405273393</v>
      </c>
      <c r="AT364" s="95">
        <v>1410.9099998474101</v>
      </c>
      <c r="AU364" s="95">
        <v>0</v>
      </c>
      <c r="AV364" s="95">
        <v>123322934.143555</v>
      </c>
      <c r="AW364" s="95">
        <v>204700.03898048401</v>
      </c>
      <c r="AX364" s="95">
        <v>88253498.890625</v>
      </c>
      <c r="AY364" s="95">
        <v>76972936.682617202</v>
      </c>
      <c r="AZ364" s="95">
        <v>33179103.080566399</v>
      </c>
      <c r="BA364" s="95">
        <v>79985827.022460893</v>
      </c>
      <c r="BB364" s="95">
        <v>0</v>
      </c>
      <c r="BC364" s="95">
        <v>26222590.073974598</v>
      </c>
      <c r="BD364" s="95">
        <v>63517797.3583984</v>
      </c>
      <c r="BE364" s="95">
        <v>0</v>
      </c>
      <c r="BF364" s="95">
        <v>25244434.2880859</v>
      </c>
      <c r="BG364" s="95">
        <v>123620172.29492199</v>
      </c>
      <c r="BH364" s="95">
        <v>42605842.268554702</v>
      </c>
      <c r="BI364" s="95">
        <v>534.70276321470703</v>
      </c>
      <c r="BJ364" s="95">
        <v>11156842.12146</v>
      </c>
      <c r="BK364" s="95">
        <v>6445995.9020996103</v>
      </c>
      <c r="BL364" s="95">
        <v>0</v>
      </c>
      <c r="BM364" s="95">
        <v>193.62772783078299</v>
      </c>
      <c r="BN364" s="95">
        <v>0</v>
      </c>
      <c r="BO364" s="95">
        <v>0</v>
      </c>
      <c r="BP364" s="95">
        <v>0</v>
      </c>
      <c r="BQ364" s="95">
        <v>0</v>
      </c>
      <c r="BR364" s="95">
        <v>18528820.238281298</v>
      </c>
      <c r="BS364" s="95">
        <v>10763355.419311499</v>
      </c>
      <c r="BT364" s="95">
        <v>15540095.5115967</v>
      </c>
      <c r="BU364" s="95">
        <v>0</v>
      </c>
      <c r="BV364" s="95">
        <v>8637302.9802246094</v>
      </c>
      <c r="BW364" s="95">
        <v>8073947.2979126005</v>
      </c>
      <c r="BX364" s="95">
        <v>0</v>
      </c>
      <c r="BY364" s="95">
        <v>0</v>
      </c>
      <c r="BZ364" s="95">
        <v>0</v>
      </c>
      <c r="CA364" s="95">
        <v>387104.70434188802</v>
      </c>
      <c r="CB364" s="95">
        <v>29898147.143798798</v>
      </c>
      <c r="CC364" s="95">
        <v>304552109.453125</v>
      </c>
      <c r="CD364" s="95">
        <v>53731855.174804702</v>
      </c>
      <c r="CE364" s="95">
        <v>42567.851934432998</v>
      </c>
      <c r="CF364" s="95">
        <v>10846623.7028809</v>
      </c>
      <c r="CG364" s="95">
        <v>88813811.186523393</v>
      </c>
      <c r="CH364" s="95">
        <v>0</v>
      </c>
      <c r="CI364" s="95">
        <v>429670.698986053</v>
      </c>
      <c r="CJ364" s="95">
        <v>40734935.279785201</v>
      </c>
      <c r="CK364" s="95">
        <v>393733523.625</v>
      </c>
      <c r="CL364" s="95">
        <v>61789357.741699196</v>
      </c>
      <c r="CM364" s="160">
        <v>519219.74956893898</v>
      </c>
      <c r="CN364" s="160">
        <v>76602141.681640595</v>
      </c>
      <c r="CO364" s="160">
        <v>517141817.453125</v>
      </c>
      <c r="CP364" s="95">
        <v>61789357.741699196</v>
      </c>
      <c r="CQ364" s="95">
        <v>0</v>
      </c>
      <c r="CR364" s="95">
        <v>0</v>
      </c>
      <c r="CS364" s="95">
        <v>0</v>
      </c>
      <c r="CT364" s="95">
        <v>0</v>
      </c>
      <c r="CU364" s="161">
        <v>40744770.846679702</v>
      </c>
      <c r="CV364" s="161">
        <v>393365920.63964838</v>
      </c>
    </row>
    <row r="365" spans="1:100" x14ac:dyDescent="0.2">
      <c r="A365" s="94" t="s">
        <v>56</v>
      </c>
      <c r="B365" s="96">
        <v>40603</v>
      </c>
      <c r="C365" s="95">
        <v>332235.43818664597</v>
      </c>
      <c r="D365" s="95">
        <v>14.286635162890899</v>
      </c>
      <c r="E365" s="95">
        <v>54667.155446052602</v>
      </c>
      <c r="F365" s="95">
        <v>40620.4918665886</v>
      </c>
      <c r="G365" s="95">
        <v>43409.390217304201</v>
      </c>
      <c r="H365" s="95">
        <v>0</v>
      </c>
      <c r="I365" s="95">
        <v>0</v>
      </c>
      <c r="J365" s="95">
        <v>91801.249820709199</v>
      </c>
      <c r="K365" s="95">
        <v>392.95915529504401</v>
      </c>
      <c r="L365" s="95">
        <v>253889.69005393999</v>
      </c>
      <c r="M365" s="95">
        <v>98047.111861228899</v>
      </c>
      <c r="N365" s="95">
        <v>18577.838393926599</v>
      </c>
      <c r="O365" s="95">
        <v>0</v>
      </c>
      <c r="P365" s="95">
        <v>0</v>
      </c>
      <c r="Q365" s="95">
        <v>12955.1243485212</v>
      </c>
      <c r="R365" s="95">
        <v>0</v>
      </c>
      <c r="S365" s="95">
        <v>0</v>
      </c>
      <c r="T365" s="95">
        <v>43266.647718906403</v>
      </c>
      <c r="U365" s="95">
        <v>92162.589822769194</v>
      </c>
      <c r="V365" s="95">
        <v>24036286.088867199</v>
      </c>
      <c r="W365" s="95">
        <v>1752.3640440404399</v>
      </c>
      <c r="X365" s="95">
        <v>5648419.4998168899</v>
      </c>
      <c r="Y365" s="95">
        <v>2647404.5506286598</v>
      </c>
      <c r="Z365" s="95">
        <v>11021761.525390601</v>
      </c>
      <c r="AA365" s="95">
        <v>0</v>
      </c>
      <c r="AB365" s="95">
        <v>0</v>
      </c>
      <c r="AC365" s="95">
        <v>36291087.6572266</v>
      </c>
      <c r="AD365" s="95">
        <v>60415.2340097427</v>
      </c>
      <c r="AE365" s="95">
        <v>16048607.865356401</v>
      </c>
      <c r="AF365" s="95">
        <v>7307989.4935302697</v>
      </c>
      <c r="AG365" s="95">
        <v>3584838.1368102999</v>
      </c>
      <c r="AH365" s="95">
        <v>0</v>
      </c>
      <c r="AI365" s="95">
        <v>0</v>
      </c>
      <c r="AJ365" s="95">
        <v>2771330.5854186998</v>
      </c>
      <c r="AK365" s="95">
        <v>0</v>
      </c>
      <c r="AL365" s="95">
        <v>0</v>
      </c>
      <c r="AM365" s="95">
        <v>10917999.615356401</v>
      </c>
      <c r="AN365" s="95">
        <v>36331057.541503899</v>
      </c>
      <c r="AO365" s="95">
        <v>248440529.83398399</v>
      </c>
      <c r="AP365" s="95">
        <v>14471.935927271799</v>
      </c>
      <c r="AQ365" s="95">
        <v>56632737.136718802</v>
      </c>
      <c r="AR365" s="95">
        <v>26005369.481201202</v>
      </c>
      <c r="AS365" s="95">
        <v>90490491.594726607</v>
      </c>
      <c r="AT365" s="95">
        <v>0</v>
      </c>
      <c r="AU365" s="95">
        <v>0</v>
      </c>
      <c r="AV365" s="95">
        <v>126056313.727539</v>
      </c>
      <c r="AW365" s="95">
        <v>182901.25970649699</v>
      </c>
      <c r="AX365" s="95">
        <v>167119590.70898399</v>
      </c>
      <c r="AY365" s="95">
        <v>78386181.170898393</v>
      </c>
      <c r="AZ365" s="95">
        <v>33004579.1647949</v>
      </c>
      <c r="BA365" s="95">
        <v>0</v>
      </c>
      <c r="BB365" s="95">
        <v>0</v>
      </c>
      <c r="BC365" s="95">
        <v>26284687.2258301</v>
      </c>
      <c r="BD365" s="95">
        <v>0</v>
      </c>
      <c r="BE365" s="95">
        <v>0</v>
      </c>
      <c r="BF365" s="95">
        <v>89852802.278320298</v>
      </c>
      <c r="BG365" s="95">
        <v>126168681.355469</v>
      </c>
      <c r="BH365" s="95">
        <v>29088786.306396499</v>
      </c>
      <c r="BI365" s="95">
        <v>1734.2500593811301</v>
      </c>
      <c r="BJ365" s="95">
        <v>8637391.2047119103</v>
      </c>
      <c r="BK365" s="95">
        <v>6222243.2417602502</v>
      </c>
      <c r="BL365" s="95">
        <v>0</v>
      </c>
      <c r="BM365" s="95">
        <v>0</v>
      </c>
      <c r="BN365" s="95">
        <v>0</v>
      </c>
      <c r="BO365" s="95">
        <v>0</v>
      </c>
      <c r="BP365" s="95">
        <v>0</v>
      </c>
      <c r="BQ365" s="95">
        <v>0</v>
      </c>
      <c r="BR365" s="95">
        <v>18634460.794433601</v>
      </c>
      <c r="BS365" s="95">
        <v>10702820.5983887</v>
      </c>
      <c r="BT365" s="95">
        <v>0</v>
      </c>
      <c r="BU365" s="95">
        <v>0</v>
      </c>
      <c r="BV365" s="95">
        <v>8666122.4437255897</v>
      </c>
      <c r="BW365" s="95">
        <v>0</v>
      </c>
      <c r="BX365" s="95">
        <v>0</v>
      </c>
      <c r="BY365" s="95">
        <v>0</v>
      </c>
      <c r="BZ365" s="95">
        <v>0</v>
      </c>
      <c r="CA365" s="95">
        <v>386460.81497955299</v>
      </c>
      <c r="CB365" s="95">
        <v>29736623.331054699</v>
      </c>
      <c r="CC365" s="95">
        <v>304902352.76171899</v>
      </c>
      <c r="CD365" s="95">
        <v>37784020.496093802</v>
      </c>
      <c r="CE365" s="95">
        <v>43440.770836353302</v>
      </c>
      <c r="CF365" s="95">
        <v>10993322.9265137</v>
      </c>
      <c r="CG365" s="95">
        <v>90301487.999023393</v>
      </c>
      <c r="CH365" s="95">
        <v>0</v>
      </c>
      <c r="CI365" s="95">
        <v>429881.68913269002</v>
      </c>
      <c r="CJ365" s="95">
        <v>40774620.957031302</v>
      </c>
      <c r="CK365" s="95">
        <v>395262121.67968798</v>
      </c>
      <c r="CL365" s="95">
        <v>37780223.936035201</v>
      </c>
      <c r="CM365" s="160">
        <v>520690.37684249901</v>
      </c>
      <c r="CN365" s="160">
        <v>77019920.25</v>
      </c>
      <c r="CO365" s="160">
        <v>521058611.16406298</v>
      </c>
      <c r="CP365" s="95">
        <v>37780223.936035201</v>
      </c>
      <c r="CQ365" s="95">
        <v>0</v>
      </c>
      <c r="CR365" s="95">
        <v>0</v>
      </c>
      <c r="CS365" s="95">
        <v>0</v>
      </c>
      <c r="CT365" s="95">
        <v>0</v>
      </c>
      <c r="CU365" s="161">
        <v>40729946.257568397</v>
      </c>
      <c r="CV365" s="161">
        <v>395203840.76074237</v>
      </c>
    </row>
    <row r="366" spans="1:100" x14ac:dyDescent="0.2">
      <c r="A366" s="94" t="s">
        <v>56</v>
      </c>
      <c r="B366" s="96">
        <v>40695</v>
      </c>
      <c r="C366" s="95">
        <v>332767.25397491502</v>
      </c>
      <c r="D366" s="95">
        <v>9.8893546899780596</v>
      </c>
      <c r="E366" s="95">
        <v>54026.3320879936</v>
      </c>
      <c r="F366" s="95">
        <v>40632.111162185698</v>
      </c>
      <c r="G366" s="95">
        <v>43843.865885734602</v>
      </c>
      <c r="H366" s="95">
        <v>1</v>
      </c>
      <c r="I366" s="95">
        <v>0</v>
      </c>
      <c r="J366" s="95">
        <v>92488.228347778306</v>
      </c>
      <c r="K366" s="95">
        <v>355.65922298654903</v>
      </c>
      <c r="L366" s="95">
        <v>256439.37361144999</v>
      </c>
      <c r="M366" s="95">
        <v>98266.634104728699</v>
      </c>
      <c r="N366" s="95">
        <v>18551.810983181</v>
      </c>
      <c r="O366" s="95">
        <v>0</v>
      </c>
      <c r="P366" s="95">
        <v>0</v>
      </c>
      <c r="Q366" s="95">
        <v>12773.3058222532</v>
      </c>
      <c r="R366" s="95">
        <v>0</v>
      </c>
      <c r="S366" s="95">
        <v>0</v>
      </c>
      <c r="T366" s="95">
        <v>43840.184177398703</v>
      </c>
      <c r="U366" s="95">
        <v>92766.352223396301</v>
      </c>
      <c r="V366" s="95">
        <v>24037705.369384799</v>
      </c>
      <c r="W366" s="95">
        <v>887.19735638052202</v>
      </c>
      <c r="X366" s="95">
        <v>5514099.0758056603</v>
      </c>
      <c r="Y366" s="95">
        <v>2628168.9400939899</v>
      </c>
      <c r="Z366" s="95">
        <v>11044016.7971191</v>
      </c>
      <c r="AA366" s="95">
        <v>128</v>
      </c>
      <c r="AB366" s="95">
        <v>0</v>
      </c>
      <c r="AC366" s="95">
        <v>36620349.059082001</v>
      </c>
      <c r="AD366" s="95">
        <v>53704.2156553268</v>
      </c>
      <c r="AE366" s="95">
        <v>15927836.236328101</v>
      </c>
      <c r="AF366" s="95">
        <v>7319125.3234252902</v>
      </c>
      <c r="AG366" s="95">
        <v>3590674.99755859</v>
      </c>
      <c r="AH366" s="95">
        <v>0</v>
      </c>
      <c r="AI366" s="95">
        <v>0</v>
      </c>
      <c r="AJ366" s="95">
        <v>2738279.9479370099</v>
      </c>
      <c r="AK366" s="95">
        <v>0</v>
      </c>
      <c r="AL366" s="95">
        <v>0</v>
      </c>
      <c r="AM366" s="95">
        <v>11038505.517700201</v>
      </c>
      <c r="AN366" s="95">
        <v>36658466.176269501</v>
      </c>
      <c r="AO366" s="95">
        <v>250307063.79101601</v>
      </c>
      <c r="AP366" s="95">
        <v>8389.7247244119608</v>
      </c>
      <c r="AQ366" s="95">
        <v>55301361.551757798</v>
      </c>
      <c r="AR366" s="95">
        <v>26013531.347900402</v>
      </c>
      <c r="AS366" s="95">
        <v>91463966.400390595</v>
      </c>
      <c r="AT366" s="95">
        <v>1309.4399986267099</v>
      </c>
      <c r="AU366" s="95">
        <v>0</v>
      </c>
      <c r="AV366" s="95">
        <v>127997811.727539</v>
      </c>
      <c r="AW366" s="95">
        <v>163479.42870712301</v>
      </c>
      <c r="AX366" s="95">
        <v>166789902.50390601</v>
      </c>
      <c r="AY366" s="95">
        <v>78978447.225585893</v>
      </c>
      <c r="AZ366" s="95">
        <v>33066542.791015599</v>
      </c>
      <c r="BA366" s="95">
        <v>0</v>
      </c>
      <c r="BB366" s="95">
        <v>0</v>
      </c>
      <c r="BC366" s="95">
        <v>26029739.896240201</v>
      </c>
      <c r="BD366" s="95">
        <v>0</v>
      </c>
      <c r="BE366" s="95">
        <v>0</v>
      </c>
      <c r="BF366" s="95">
        <v>91311778.338867202</v>
      </c>
      <c r="BG366" s="95">
        <v>128146981.644531</v>
      </c>
      <c r="BH366" s="95">
        <v>29460709.549560498</v>
      </c>
      <c r="BI366" s="95">
        <v>850.42707429826305</v>
      </c>
      <c r="BJ366" s="95">
        <v>8441335.7082519494</v>
      </c>
      <c r="BK366" s="95">
        <v>6118262.9248046903</v>
      </c>
      <c r="BL366" s="95">
        <v>0</v>
      </c>
      <c r="BM366" s="95">
        <v>0</v>
      </c>
      <c r="BN366" s="95">
        <v>0</v>
      </c>
      <c r="BO366" s="95">
        <v>0</v>
      </c>
      <c r="BP366" s="95">
        <v>0</v>
      </c>
      <c r="BQ366" s="95">
        <v>0</v>
      </c>
      <c r="BR366" s="95">
        <v>18760595.832275402</v>
      </c>
      <c r="BS366" s="95">
        <v>10759475.7816162</v>
      </c>
      <c r="BT366" s="95">
        <v>0</v>
      </c>
      <c r="BU366" s="95">
        <v>0</v>
      </c>
      <c r="BV366" s="95">
        <v>8584049.2608642597</v>
      </c>
      <c r="BW366" s="95">
        <v>0</v>
      </c>
      <c r="BX366" s="95">
        <v>0</v>
      </c>
      <c r="BY366" s="95">
        <v>0</v>
      </c>
      <c r="BZ366" s="95">
        <v>0</v>
      </c>
      <c r="CA366" s="95">
        <v>386557.81279373198</v>
      </c>
      <c r="CB366" s="95">
        <v>29498151.291992199</v>
      </c>
      <c r="CC366" s="95">
        <v>305236731.00390601</v>
      </c>
      <c r="CD366" s="95">
        <v>37989683.5390625</v>
      </c>
      <c r="CE366" s="95">
        <v>43831.049239158601</v>
      </c>
      <c r="CF366" s="95">
        <v>11056348.569091801</v>
      </c>
      <c r="CG366" s="95">
        <v>91366307.170898393</v>
      </c>
      <c r="CH366" s="95">
        <v>0</v>
      </c>
      <c r="CI366" s="95">
        <v>430336.773616791</v>
      </c>
      <c r="CJ366" s="95">
        <v>40646189.475097701</v>
      </c>
      <c r="CK366" s="95">
        <v>396377559.44531298</v>
      </c>
      <c r="CL366" s="95">
        <v>37841001.283203103</v>
      </c>
      <c r="CM366" s="160">
        <v>521554.26834106399</v>
      </c>
      <c r="CN366" s="160">
        <v>77251628.616210893</v>
      </c>
      <c r="CO366" s="160">
        <v>524506275.85156298</v>
      </c>
      <c r="CP366" s="95">
        <v>37841001.283203103</v>
      </c>
      <c r="CQ366" s="95">
        <v>0</v>
      </c>
      <c r="CR366" s="95">
        <v>0</v>
      </c>
      <c r="CS366" s="95">
        <v>0</v>
      </c>
      <c r="CT366" s="95">
        <v>0</v>
      </c>
      <c r="CU366" s="161">
        <v>40554499.861083999</v>
      </c>
      <c r="CV366" s="161">
        <v>396603038.17480439</v>
      </c>
    </row>
    <row r="367" spans="1:100" x14ac:dyDescent="0.2">
      <c r="A367" s="94" t="s">
        <v>56</v>
      </c>
      <c r="B367" s="96">
        <v>40787</v>
      </c>
      <c r="C367" s="95">
        <v>332753.60571670497</v>
      </c>
      <c r="D367" s="95">
        <v>6.4501284099533196</v>
      </c>
      <c r="E367" s="95">
        <v>53523.691062927202</v>
      </c>
      <c r="F367" s="95">
        <v>41079.069962024703</v>
      </c>
      <c r="G367" s="95">
        <v>44226.2103834152</v>
      </c>
      <c r="H367" s="95">
        <v>0</v>
      </c>
      <c r="I367" s="95">
        <v>0</v>
      </c>
      <c r="J367" s="95">
        <v>92820.485890388503</v>
      </c>
      <c r="K367" s="95">
        <v>312.129020735621</v>
      </c>
      <c r="L367" s="95">
        <v>260584.14033508301</v>
      </c>
      <c r="M367" s="95">
        <v>98569.010235786394</v>
      </c>
      <c r="N367" s="95">
        <v>18505.823087930701</v>
      </c>
      <c r="O367" s="95">
        <v>0</v>
      </c>
      <c r="P367" s="95">
        <v>0</v>
      </c>
      <c r="Q367" s="95">
        <v>12748.5420213938</v>
      </c>
      <c r="R367" s="95">
        <v>0</v>
      </c>
      <c r="S367" s="95">
        <v>0</v>
      </c>
      <c r="T367" s="95">
        <v>44368.809853553801</v>
      </c>
      <c r="U367" s="95">
        <v>93107.272006988496</v>
      </c>
      <c r="V367" s="95">
        <v>24024376.036621101</v>
      </c>
      <c r="W367" s="95">
        <v>349.74192639067797</v>
      </c>
      <c r="X367" s="95">
        <v>5412915.73364258</v>
      </c>
      <c r="Y367" s="95">
        <v>2613666.4984130901</v>
      </c>
      <c r="Z367" s="95">
        <v>10990695.1486816</v>
      </c>
      <c r="AA367" s="95">
        <v>0</v>
      </c>
      <c r="AB367" s="95">
        <v>0</v>
      </c>
      <c r="AC367" s="95">
        <v>36725659.198730499</v>
      </c>
      <c r="AD367" s="95">
        <v>49679.717620372801</v>
      </c>
      <c r="AE367" s="95">
        <v>15855078.1359863</v>
      </c>
      <c r="AF367" s="95">
        <v>7295832.3419799795</v>
      </c>
      <c r="AG367" s="95">
        <v>3581772.09875488</v>
      </c>
      <c r="AH367" s="95">
        <v>0</v>
      </c>
      <c r="AI367" s="95">
        <v>0</v>
      </c>
      <c r="AJ367" s="95">
        <v>2748875.5796508798</v>
      </c>
      <c r="AK367" s="95">
        <v>0</v>
      </c>
      <c r="AL367" s="95">
        <v>0</v>
      </c>
      <c r="AM367" s="95">
        <v>11025009.268554701</v>
      </c>
      <c r="AN367" s="95">
        <v>36802413.935058601</v>
      </c>
      <c r="AO367" s="95">
        <v>250487071.19531301</v>
      </c>
      <c r="AP367" s="95">
        <v>3552.6838783919802</v>
      </c>
      <c r="AQ367" s="95">
        <v>54067667.478027299</v>
      </c>
      <c r="AR367" s="95">
        <v>25812315.791992199</v>
      </c>
      <c r="AS367" s="95">
        <v>91459419.169921905</v>
      </c>
      <c r="AT367" s="95">
        <v>0</v>
      </c>
      <c r="AU367" s="95">
        <v>0</v>
      </c>
      <c r="AV367" s="95">
        <v>129288659.728516</v>
      </c>
      <c r="AW367" s="95">
        <v>152449.14479446399</v>
      </c>
      <c r="AX367" s="95">
        <v>167556863.36132801</v>
      </c>
      <c r="AY367" s="95">
        <v>79308575.291992202</v>
      </c>
      <c r="AZ367" s="95">
        <v>33097256.5703125</v>
      </c>
      <c r="BA367" s="95">
        <v>0</v>
      </c>
      <c r="BB367" s="95">
        <v>0</v>
      </c>
      <c r="BC367" s="95">
        <v>26351017.697509799</v>
      </c>
      <c r="BD367" s="95">
        <v>0</v>
      </c>
      <c r="BE367" s="95">
        <v>0</v>
      </c>
      <c r="BF367" s="95">
        <v>91661705.489257798</v>
      </c>
      <c r="BG367" s="95">
        <v>129473867.26757801</v>
      </c>
      <c r="BH367" s="95">
        <v>30438765.435546901</v>
      </c>
      <c r="BI367" s="95">
        <v>545.65814096480597</v>
      </c>
      <c r="BJ367" s="95">
        <v>8446555.2885742206</v>
      </c>
      <c r="BK367" s="95">
        <v>6209411.47729492</v>
      </c>
      <c r="BL367" s="95">
        <v>0</v>
      </c>
      <c r="BM367" s="95">
        <v>0</v>
      </c>
      <c r="BN367" s="95">
        <v>0</v>
      </c>
      <c r="BO367" s="95">
        <v>0</v>
      </c>
      <c r="BP367" s="95">
        <v>0</v>
      </c>
      <c r="BQ367" s="95">
        <v>0</v>
      </c>
      <c r="BR367" s="95">
        <v>18869627.342285201</v>
      </c>
      <c r="BS367" s="95">
        <v>10751781.415893599</v>
      </c>
      <c r="BT367" s="95">
        <v>0</v>
      </c>
      <c r="BU367" s="95">
        <v>0</v>
      </c>
      <c r="BV367" s="95">
        <v>8685493.796875</v>
      </c>
      <c r="BW367" s="95">
        <v>0</v>
      </c>
      <c r="BX367" s="95">
        <v>0</v>
      </c>
      <c r="BY367" s="95">
        <v>0</v>
      </c>
      <c r="BZ367" s="95">
        <v>0</v>
      </c>
      <c r="CA367" s="95">
        <v>386825.92657089198</v>
      </c>
      <c r="CB367" s="95">
        <v>29379642.6025391</v>
      </c>
      <c r="CC367" s="95">
        <v>304111377.07031298</v>
      </c>
      <c r="CD367" s="95">
        <v>38751962.730957001</v>
      </c>
      <c r="CE367" s="95">
        <v>44223.365107536301</v>
      </c>
      <c r="CF367" s="95">
        <v>11027216.7393799</v>
      </c>
      <c r="CG367" s="95">
        <v>91984561.590820298</v>
      </c>
      <c r="CH367" s="95">
        <v>0</v>
      </c>
      <c r="CI367" s="95">
        <v>431154.33925247198</v>
      </c>
      <c r="CJ367" s="95">
        <v>40381966.975097701</v>
      </c>
      <c r="CK367" s="95">
        <v>396337803.23828101</v>
      </c>
      <c r="CL367" s="95">
        <v>38798570.762207001</v>
      </c>
      <c r="CM367" s="160">
        <v>522865.26943206799</v>
      </c>
      <c r="CN367" s="160">
        <v>77243007.455078095</v>
      </c>
      <c r="CO367" s="160">
        <v>525577717.078125</v>
      </c>
      <c r="CP367" s="95">
        <v>38798570.762207001</v>
      </c>
      <c r="CQ367" s="95">
        <v>0</v>
      </c>
      <c r="CR367" s="95">
        <v>0</v>
      </c>
      <c r="CS367" s="95">
        <v>0</v>
      </c>
      <c r="CT367" s="95">
        <v>0</v>
      </c>
      <c r="CU367" s="161">
        <v>40406859.341918997</v>
      </c>
      <c r="CV367" s="161">
        <v>396095938.66113329</v>
      </c>
    </row>
    <row r="368" spans="1:100" x14ac:dyDescent="0.2">
      <c r="A368" s="94" t="s">
        <v>56</v>
      </c>
      <c r="B368" s="96">
        <v>40878</v>
      </c>
      <c r="C368" s="95">
        <v>335128.63601303101</v>
      </c>
      <c r="D368" s="95">
        <v>8.8680177169153502</v>
      </c>
      <c r="E368" s="95">
        <v>54203.683196067803</v>
      </c>
      <c r="F368" s="95">
        <v>41964.199272155798</v>
      </c>
      <c r="G368" s="95">
        <v>44969.204913616202</v>
      </c>
      <c r="H368" s="95">
        <v>0</v>
      </c>
      <c r="I368" s="95">
        <v>0</v>
      </c>
      <c r="J368" s="95">
        <v>93716.250832557693</v>
      </c>
      <c r="K368" s="95">
        <v>304.52168560028099</v>
      </c>
      <c r="L368" s="95">
        <v>258724.76939201399</v>
      </c>
      <c r="M368" s="95">
        <v>99320.973021507307</v>
      </c>
      <c r="N368" s="95">
        <v>18449.389611720999</v>
      </c>
      <c r="O368" s="95">
        <v>0</v>
      </c>
      <c r="P368" s="95">
        <v>0</v>
      </c>
      <c r="Q368" s="95">
        <v>12848.0460981131</v>
      </c>
      <c r="R368" s="95">
        <v>0</v>
      </c>
      <c r="S368" s="95">
        <v>0</v>
      </c>
      <c r="T368" s="95">
        <v>44712.719506740599</v>
      </c>
      <c r="U368" s="95">
        <v>94134.460422515898</v>
      </c>
      <c r="V368" s="95">
        <v>24103725.142333999</v>
      </c>
      <c r="W368" s="95">
        <v>574.227219186723</v>
      </c>
      <c r="X368" s="95">
        <v>5251192.2065429697</v>
      </c>
      <c r="Y368" s="95">
        <v>2589050.1558227502</v>
      </c>
      <c r="Z368" s="95">
        <v>11124622.950927701</v>
      </c>
      <c r="AA368" s="95">
        <v>0</v>
      </c>
      <c r="AB368" s="95">
        <v>0</v>
      </c>
      <c r="AC368" s="95">
        <v>37073967.0625</v>
      </c>
      <c r="AD368" s="95">
        <v>47577.453875064901</v>
      </c>
      <c r="AE368" s="95">
        <v>15636003.251464801</v>
      </c>
      <c r="AF368" s="95">
        <v>7358478.0862426804</v>
      </c>
      <c r="AG368" s="95">
        <v>3565970.7849121098</v>
      </c>
      <c r="AH368" s="95">
        <v>0</v>
      </c>
      <c r="AI368" s="95">
        <v>0</v>
      </c>
      <c r="AJ368" s="95">
        <v>2748067.8813781701</v>
      </c>
      <c r="AK368" s="95">
        <v>0</v>
      </c>
      <c r="AL368" s="95">
        <v>0</v>
      </c>
      <c r="AM368" s="95">
        <v>11108107.5477295</v>
      </c>
      <c r="AN368" s="95">
        <v>37116745.506347701</v>
      </c>
      <c r="AO368" s="95">
        <v>253141170.99414101</v>
      </c>
      <c r="AP368" s="95">
        <v>5408.2972287535704</v>
      </c>
      <c r="AQ368" s="95">
        <v>53370220.7802734</v>
      </c>
      <c r="AR368" s="95">
        <v>25794224.029296901</v>
      </c>
      <c r="AS368" s="95">
        <v>93238787.410156295</v>
      </c>
      <c r="AT368" s="95">
        <v>0</v>
      </c>
      <c r="AU368" s="95">
        <v>0</v>
      </c>
      <c r="AV368" s="95">
        <v>131632795.15722699</v>
      </c>
      <c r="AW368" s="95">
        <v>147390.613725662</v>
      </c>
      <c r="AX368" s="95">
        <v>165812802.09375</v>
      </c>
      <c r="AY368" s="95">
        <v>80615427.616210893</v>
      </c>
      <c r="AZ368" s="95">
        <v>33149409.301025402</v>
      </c>
      <c r="BA368" s="95">
        <v>0</v>
      </c>
      <c r="BB368" s="95">
        <v>0</v>
      </c>
      <c r="BC368" s="95">
        <v>26449057.8837891</v>
      </c>
      <c r="BD368" s="95">
        <v>0</v>
      </c>
      <c r="BE368" s="95">
        <v>0</v>
      </c>
      <c r="BF368" s="95">
        <v>93041489.019531295</v>
      </c>
      <c r="BG368" s="95">
        <v>131825110.38964801</v>
      </c>
      <c r="BH368" s="95">
        <v>30520522.7421875</v>
      </c>
      <c r="BI368" s="95">
        <v>383.34643991664097</v>
      </c>
      <c r="BJ368" s="95">
        <v>8198749.9619140597</v>
      </c>
      <c r="BK368" s="95">
        <v>6034584.8881225605</v>
      </c>
      <c r="BL368" s="95">
        <v>0</v>
      </c>
      <c r="BM368" s="95">
        <v>0</v>
      </c>
      <c r="BN368" s="95">
        <v>0</v>
      </c>
      <c r="BO368" s="95">
        <v>0</v>
      </c>
      <c r="BP368" s="95">
        <v>0</v>
      </c>
      <c r="BQ368" s="95">
        <v>0</v>
      </c>
      <c r="BR368" s="95">
        <v>19198750.795654301</v>
      </c>
      <c r="BS368" s="95">
        <v>10788212.4063721</v>
      </c>
      <c r="BT368" s="95">
        <v>0</v>
      </c>
      <c r="BU368" s="95">
        <v>0</v>
      </c>
      <c r="BV368" s="95">
        <v>8715409.8674316406</v>
      </c>
      <c r="BW368" s="95">
        <v>0</v>
      </c>
      <c r="BX368" s="95">
        <v>0</v>
      </c>
      <c r="BY368" s="95">
        <v>0</v>
      </c>
      <c r="BZ368" s="95">
        <v>0</v>
      </c>
      <c r="CA368" s="95">
        <v>389442.725440979</v>
      </c>
      <c r="CB368" s="95">
        <v>29368275.049072299</v>
      </c>
      <c r="CC368" s="95">
        <v>307147065.83203101</v>
      </c>
      <c r="CD368" s="95">
        <v>38701492.9228516</v>
      </c>
      <c r="CE368" s="95">
        <v>44959.721846103697</v>
      </c>
      <c r="CF368" s="95">
        <v>11161997.1185303</v>
      </c>
      <c r="CG368" s="95">
        <v>93529004.461914107</v>
      </c>
      <c r="CH368" s="95">
        <v>0</v>
      </c>
      <c r="CI368" s="95">
        <v>434361.979141235</v>
      </c>
      <c r="CJ368" s="95">
        <v>40530691.853515603</v>
      </c>
      <c r="CK368" s="95">
        <v>400427271.28125</v>
      </c>
      <c r="CL368" s="95">
        <v>38875401.326660201</v>
      </c>
      <c r="CM368" s="160">
        <v>526934.99772643996</v>
      </c>
      <c r="CN368" s="160">
        <v>77719566.357421905</v>
      </c>
      <c r="CO368" s="160">
        <v>532853207.42968798</v>
      </c>
      <c r="CP368" s="95">
        <v>38875401.326660201</v>
      </c>
      <c r="CQ368" s="95">
        <v>0</v>
      </c>
      <c r="CR368" s="95">
        <v>0</v>
      </c>
      <c r="CS368" s="95">
        <v>0</v>
      </c>
      <c r="CT368" s="95">
        <v>0</v>
      </c>
      <c r="CU368" s="161">
        <v>40530272.167602599</v>
      </c>
      <c r="CV368" s="161">
        <v>400676070.29394513</v>
      </c>
    </row>
    <row r="369" spans="1:100" x14ac:dyDescent="0.2">
      <c r="A369" s="94" t="s">
        <v>56</v>
      </c>
      <c r="B369" s="96">
        <v>40969</v>
      </c>
      <c r="C369" s="95">
        <v>335985.30709457397</v>
      </c>
      <c r="D369" s="95">
        <v>7.5834404139895897</v>
      </c>
      <c r="E369" s="95">
        <v>54582.850301742597</v>
      </c>
      <c r="F369" s="95">
        <v>42370.144695281997</v>
      </c>
      <c r="G369" s="95">
        <v>45254.1378960609</v>
      </c>
      <c r="H369" s="95">
        <v>0</v>
      </c>
      <c r="I369" s="95">
        <v>0</v>
      </c>
      <c r="J369" s="95">
        <v>94530.946360588103</v>
      </c>
      <c r="K369" s="95">
        <v>293.186482712626</v>
      </c>
      <c r="L369" s="95">
        <v>257417.75238227801</v>
      </c>
      <c r="M369" s="95">
        <v>99781.632893562302</v>
      </c>
      <c r="N369" s="95">
        <v>18362.311877727501</v>
      </c>
      <c r="O369" s="95">
        <v>0</v>
      </c>
      <c r="P369" s="95">
        <v>0</v>
      </c>
      <c r="Q369" s="95">
        <v>12735.7937368155</v>
      </c>
      <c r="R369" s="95">
        <v>0</v>
      </c>
      <c r="S369" s="95">
        <v>0</v>
      </c>
      <c r="T369" s="95">
        <v>45170.474647998803</v>
      </c>
      <c r="U369" s="95">
        <v>94806.2398099899</v>
      </c>
      <c r="V369" s="95">
        <v>24143202.542480499</v>
      </c>
      <c r="W369" s="95">
        <v>595.409936770797</v>
      </c>
      <c r="X369" s="95">
        <v>5184780.0135498</v>
      </c>
      <c r="Y369" s="95">
        <v>2549065.5686035198</v>
      </c>
      <c r="Z369" s="95">
        <v>11192952.392944301</v>
      </c>
      <c r="AA369" s="95">
        <v>0</v>
      </c>
      <c r="AB369" s="95">
        <v>0</v>
      </c>
      <c r="AC369" s="95">
        <v>37553947.271484397</v>
      </c>
      <c r="AD369" s="95">
        <v>46489.349802493998</v>
      </c>
      <c r="AE369" s="95">
        <v>15783682.688720699</v>
      </c>
      <c r="AF369" s="95">
        <v>7523331.4357299795</v>
      </c>
      <c r="AG369" s="95">
        <v>3543807.66870117</v>
      </c>
      <c r="AH369" s="95">
        <v>0</v>
      </c>
      <c r="AI369" s="95">
        <v>0</v>
      </c>
      <c r="AJ369" s="95">
        <v>2783831.2239379901</v>
      </c>
      <c r="AK369" s="95">
        <v>0</v>
      </c>
      <c r="AL369" s="95">
        <v>0</v>
      </c>
      <c r="AM369" s="95">
        <v>11151055.9295654</v>
      </c>
      <c r="AN369" s="95">
        <v>37600233.174316399</v>
      </c>
      <c r="AO369" s="95">
        <v>258357629.17382801</v>
      </c>
      <c r="AP369" s="95">
        <v>5720.81159490347</v>
      </c>
      <c r="AQ369" s="95">
        <v>53498486.070800804</v>
      </c>
      <c r="AR369" s="95">
        <v>25427957.502685498</v>
      </c>
      <c r="AS369" s="95">
        <v>94226509.941406295</v>
      </c>
      <c r="AT369" s="95">
        <v>0</v>
      </c>
      <c r="AU369" s="95">
        <v>0</v>
      </c>
      <c r="AV369" s="95">
        <v>134016339.04785199</v>
      </c>
      <c r="AW369" s="95">
        <v>144897.08064079299</v>
      </c>
      <c r="AX369" s="95">
        <v>169207949.703125</v>
      </c>
      <c r="AY369" s="95">
        <v>82363420.870117202</v>
      </c>
      <c r="AZ369" s="95">
        <v>33173756.887207001</v>
      </c>
      <c r="BA369" s="95">
        <v>0</v>
      </c>
      <c r="BB369" s="95">
        <v>0</v>
      </c>
      <c r="BC369" s="95">
        <v>27013961.650146499</v>
      </c>
      <c r="BD369" s="95">
        <v>0</v>
      </c>
      <c r="BE369" s="95">
        <v>0</v>
      </c>
      <c r="BF369" s="95">
        <v>94134012.114257798</v>
      </c>
      <c r="BG369" s="95">
        <v>134080867.00293</v>
      </c>
      <c r="BH369" s="95">
        <v>30938130.689697299</v>
      </c>
      <c r="BI369" s="95">
        <v>442.27406467124803</v>
      </c>
      <c r="BJ369" s="95">
        <v>8139406.0370483398</v>
      </c>
      <c r="BK369" s="95">
        <v>6021525.2287597703</v>
      </c>
      <c r="BL369" s="95">
        <v>0</v>
      </c>
      <c r="BM369" s="95">
        <v>0</v>
      </c>
      <c r="BN369" s="95">
        <v>0</v>
      </c>
      <c r="BO369" s="95">
        <v>0</v>
      </c>
      <c r="BP369" s="95">
        <v>0</v>
      </c>
      <c r="BQ369" s="95">
        <v>0</v>
      </c>
      <c r="BR369" s="95">
        <v>19667184.3676758</v>
      </c>
      <c r="BS369" s="95">
        <v>10841974.5238037</v>
      </c>
      <c r="BT369" s="95">
        <v>0</v>
      </c>
      <c r="BU369" s="95">
        <v>0</v>
      </c>
      <c r="BV369" s="95">
        <v>8891485.4361572303</v>
      </c>
      <c r="BW369" s="95">
        <v>0</v>
      </c>
      <c r="BX369" s="95">
        <v>0</v>
      </c>
      <c r="BY369" s="95">
        <v>0</v>
      </c>
      <c r="BZ369" s="95">
        <v>0</v>
      </c>
      <c r="CA369" s="95">
        <v>390298.771873474</v>
      </c>
      <c r="CB369" s="95">
        <v>29218551.075683601</v>
      </c>
      <c r="CC369" s="95">
        <v>308068682.17578101</v>
      </c>
      <c r="CD369" s="95">
        <v>39125348.870117202</v>
      </c>
      <c r="CE369" s="95">
        <v>45273.4463434219</v>
      </c>
      <c r="CF369" s="95">
        <v>11161087.4641113</v>
      </c>
      <c r="CG369" s="95">
        <v>94085017.303710893</v>
      </c>
      <c r="CH369" s="95">
        <v>0</v>
      </c>
      <c r="CI369" s="95">
        <v>435550.58911132801</v>
      </c>
      <c r="CJ369" s="95">
        <v>40406504.227050804</v>
      </c>
      <c r="CK369" s="95">
        <v>401923409.28125</v>
      </c>
      <c r="CL369" s="95">
        <v>39113907.068847701</v>
      </c>
      <c r="CM369" s="160">
        <v>528949.95560455299</v>
      </c>
      <c r="CN369" s="160">
        <v>77943528.169921905</v>
      </c>
      <c r="CO369" s="160">
        <v>535977734.796875</v>
      </c>
      <c r="CP369" s="95">
        <v>39113907.068847701</v>
      </c>
      <c r="CQ369" s="95">
        <v>0</v>
      </c>
      <c r="CR369" s="95">
        <v>0</v>
      </c>
      <c r="CS369" s="95">
        <v>0</v>
      </c>
      <c r="CT369" s="95">
        <v>0</v>
      </c>
      <c r="CU369" s="161">
        <v>40379638.5397949</v>
      </c>
      <c r="CV369" s="161">
        <v>402153699.47949189</v>
      </c>
    </row>
    <row r="370" spans="1:100" x14ac:dyDescent="0.2">
      <c r="A370" s="94" t="s">
        <v>56</v>
      </c>
      <c r="B370" s="96">
        <v>41061</v>
      </c>
      <c r="C370" s="95">
        <v>335844.58287811303</v>
      </c>
      <c r="D370" s="95">
        <v>4.4976693789940301</v>
      </c>
      <c r="E370" s="95">
        <v>54529.640251636498</v>
      </c>
      <c r="F370" s="95">
        <v>42787.149143219001</v>
      </c>
      <c r="G370" s="95">
        <v>45442.558507442503</v>
      </c>
      <c r="H370" s="95">
        <v>1</v>
      </c>
      <c r="I370" s="95">
        <v>0</v>
      </c>
      <c r="J370" s="95">
        <v>94856.860752105698</v>
      </c>
      <c r="K370" s="95">
        <v>261.301112618297</v>
      </c>
      <c r="L370" s="95">
        <v>259781.54964447001</v>
      </c>
      <c r="M370" s="95">
        <v>99730.419404983506</v>
      </c>
      <c r="N370" s="95">
        <v>18248.587023973501</v>
      </c>
      <c r="O370" s="95">
        <v>0</v>
      </c>
      <c r="P370" s="95">
        <v>0</v>
      </c>
      <c r="Q370" s="95">
        <v>12705.4468924999</v>
      </c>
      <c r="R370" s="95">
        <v>0</v>
      </c>
      <c r="S370" s="95">
        <v>0</v>
      </c>
      <c r="T370" s="95">
        <v>45477.819546699502</v>
      </c>
      <c r="U370" s="95">
        <v>95088.199048042297</v>
      </c>
      <c r="V370" s="95">
        <v>24058644.212402299</v>
      </c>
      <c r="W370" s="95">
        <v>234.99172915331999</v>
      </c>
      <c r="X370" s="95">
        <v>5038872.44213867</v>
      </c>
      <c r="Y370" s="95">
        <v>2520749.0643615699</v>
      </c>
      <c r="Z370" s="95">
        <v>11065359.2357178</v>
      </c>
      <c r="AA370" s="95">
        <v>97</v>
      </c>
      <c r="AB370" s="95">
        <v>0</v>
      </c>
      <c r="AC370" s="95">
        <v>37480849.791992202</v>
      </c>
      <c r="AD370" s="95">
        <v>41240.454267501802</v>
      </c>
      <c r="AE370" s="95">
        <v>15341168.6726074</v>
      </c>
      <c r="AF370" s="95">
        <v>7372727.2083129901</v>
      </c>
      <c r="AG370" s="95">
        <v>3489417.5321350102</v>
      </c>
      <c r="AH370" s="95">
        <v>0</v>
      </c>
      <c r="AI370" s="95">
        <v>0</v>
      </c>
      <c r="AJ370" s="95">
        <v>2733279.3125</v>
      </c>
      <c r="AK370" s="95">
        <v>0</v>
      </c>
      <c r="AL370" s="95">
        <v>0</v>
      </c>
      <c r="AM370" s="95">
        <v>11056411.131103501</v>
      </c>
      <c r="AN370" s="95">
        <v>37516325.8681641</v>
      </c>
      <c r="AO370" s="95">
        <v>254680353.72460899</v>
      </c>
      <c r="AP370" s="95">
        <v>2310.2861512899399</v>
      </c>
      <c r="AQ370" s="95">
        <v>52209253.943847701</v>
      </c>
      <c r="AR370" s="95">
        <v>25955701.998535201</v>
      </c>
      <c r="AS370" s="95">
        <v>93962606.886718795</v>
      </c>
      <c r="AT370" s="95">
        <v>374.41999912262003</v>
      </c>
      <c r="AU370" s="95">
        <v>0</v>
      </c>
      <c r="AV370" s="95">
        <v>134780497.30664101</v>
      </c>
      <c r="AW370" s="95">
        <v>129692.83160209699</v>
      </c>
      <c r="AX370" s="95">
        <v>165375860.69140601</v>
      </c>
      <c r="AY370" s="95">
        <v>81451433.636718795</v>
      </c>
      <c r="AZ370" s="95">
        <v>32831203.033691399</v>
      </c>
      <c r="BA370" s="95">
        <v>0</v>
      </c>
      <c r="BB370" s="95">
        <v>0</v>
      </c>
      <c r="BC370" s="95">
        <v>26590382.535156298</v>
      </c>
      <c r="BD370" s="95">
        <v>0</v>
      </c>
      <c r="BE370" s="95">
        <v>0</v>
      </c>
      <c r="BF370" s="95">
        <v>93770306.701171905</v>
      </c>
      <c r="BG370" s="95">
        <v>134928185.64648399</v>
      </c>
      <c r="BH370" s="95">
        <v>30734601.2351074</v>
      </c>
      <c r="BI370" s="95">
        <v>263.40525066480001</v>
      </c>
      <c r="BJ370" s="95">
        <v>7920077.1657104502</v>
      </c>
      <c r="BK370" s="95">
        <v>5889440.6646118201</v>
      </c>
      <c r="BL370" s="95">
        <v>0</v>
      </c>
      <c r="BM370" s="95">
        <v>0</v>
      </c>
      <c r="BN370" s="95">
        <v>0</v>
      </c>
      <c r="BO370" s="95">
        <v>0</v>
      </c>
      <c r="BP370" s="95">
        <v>0</v>
      </c>
      <c r="BQ370" s="95">
        <v>0</v>
      </c>
      <c r="BR370" s="95">
        <v>19387875.8271484</v>
      </c>
      <c r="BS370" s="95">
        <v>10708328.872802701</v>
      </c>
      <c r="BT370" s="95">
        <v>0</v>
      </c>
      <c r="BU370" s="95">
        <v>0</v>
      </c>
      <c r="BV370" s="95">
        <v>8746308.2108154297</v>
      </c>
      <c r="BW370" s="95">
        <v>0</v>
      </c>
      <c r="BX370" s="95">
        <v>0</v>
      </c>
      <c r="BY370" s="95">
        <v>0</v>
      </c>
      <c r="BZ370" s="95">
        <v>0</v>
      </c>
      <c r="CA370" s="95">
        <v>390410.34756851202</v>
      </c>
      <c r="CB370" s="95">
        <v>29142315.012695301</v>
      </c>
      <c r="CC370" s="95">
        <v>307862687.625</v>
      </c>
      <c r="CD370" s="95">
        <v>38714948.1640625</v>
      </c>
      <c r="CE370" s="95">
        <v>45435.765671253197</v>
      </c>
      <c r="CF370" s="95">
        <v>11084255.232543901</v>
      </c>
      <c r="CG370" s="95">
        <v>93963368.090820298</v>
      </c>
      <c r="CH370" s="95">
        <v>0</v>
      </c>
      <c r="CI370" s="95">
        <v>435823.03599929798</v>
      </c>
      <c r="CJ370" s="95">
        <v>40199292.524902299</v>
      </c>
      <c r="CK370" s="95">
        <v>401419979.12890601</v>
      </c>
      <c r="CL370" s="95">
        <v>38582078.9296875</v>
      </c>
      <c r="CM370" s="160">
        <v>529409.84093475295</v>
      </c>
      <c r="CN370" s="160">
        <v>77860790.402343795</v>
      </c>
      <c r="CO370" s="160">
        <v>537016425.28906298</v>
      </c>
      <c r="CP370" s="95">
        <v>38582078.9296875</v>
      </c>
      <c r="CQ370" s="95">
        <v>0</v>
      </c>
      <c r="CR370" s="95">
        <v>0</v>
      </c>
      <c r="CS370" s="95">
        <v>0</v>
      </c>
      <c r="CT370" s="95">
        <v>0</v>
      </c>
      <c r="CU370" s="161">
        <v>40226570.245239198</v>
      </c>
      <c r="CV370" s="161">
        <v>401826055.71582031</v>
      </c>
    </row>
    <row r="371" spans="1:100" x14ac:dyDescent="0.2">
      <c r="A371" s="94" t="s">
        <v>56</v>
      </c>
      <c r="B371" s="96">
        <v>41153</v>
      </c>
      <c r="C371" s="95">
        <v>335134.42441177397</v>
      </c>
      <c r="D371" s="95">
        <v>5.3389514839509502</v>
      </c>
      <c r="E371" s="95">
        <v>53635.6453027725</v>
      </c>
      <c r="F371" s="95">
        <v>42671.651099681898</v>
      </c>
      <c r="G371" s="95">
        <v>45457.795835018202</v>
      </c>
      <c r="H371" s="95">
        <v>0</v>
      </c>
      <c r="I371" s="95">
        <v>0</v>
      </c>
      <c r="J371" s="95">
        <v>94886.684024810806</v>
      </c>
      <c r="K371" s="95">
        <v>270.42028316110401</v>
      </c>
      <c r="L371" s="95">
        <v>259756.42012405401</v>
      </c>
      <c r="M371" s="95">
        <v>100323.907845497</v>
      </c>
      <c r="N371" s="95">
        <v>18074.971561193499</v>
      </c>
      <c r="O371" s="95">
        <v>0</v>
      </c>
      <c r="P371" s="95">
        <v>0</v>
      </c>
      <c r="Q371" s="95">
        <v>12520.7425135374</v>
      </c>
      <c r="R371" s="95">
        <v>0</v>
      </c>
      <c r="S371" s="95">
        <v>0</v>
      </c>
      <c r="T371" s="95">
        <v>45519.799406051599</v>
      </c>
      <c r="U371" s="95">
        <v>95121.275026321397</v>
      </c>
      <c r="V371" s="95">
        <v>23690692.9926758</v>
      </c>
      <c r="W371" s="95">
        <v>285.005254048854</v>
      </c>
      <c r="X371" s="95">
        <v>4882911.1681518601</v>
      </c>
      <c r="Y371" s="95">
        <v>2427528.8824768099</v>
      </c>
      <c r="Z371" s="95">
        <v>10934474.911132799</v>
      </c>
      <c r="AA371" s="95">
        <v>0</v>
      </c>
      <c r="AB371" s="95">
        <v>0</v>
      </c>
      <c r="AC371" s="95">
        <v>37588608.600097701</v>
      </c>
      <c r="AD371" s="95">
        <v>42969.251917362199</v>
      </c>
      <c r="AE371" s="95">
        <v>15098414.1558838</v>
      </c>
      <c r="AF371" s="95">
        <v>7343283.9916381799</v>
      </c>
      <c r="AG371" s="95">
        <v>3434617.1609497098</v>
      </c>
      <c r="AH371" s="95">
        <v>0</v>
      </c>
      <c r="AI371" s="95">
        <v>0</v>
      </c>
      <c r="AJ371" s="95">
        <v>2654717.7210693401</v>
      </c>
      <c r="AK371" s="95">
        <v>0</v>
      </c>
      <c r="AL371" s="95">
        <v>0</v>
      </c>
      <c r="AM371" s="95">
        <v>10953658.646240201</v>
      </c>
      <c r="AN371" s="95">
        <v>37633414.853515603</v>
      </c>
      <c r="AO371" s="95">
        <v>252315510.07031301</v>
      </c>
      <c r="AP371" s="95">
        <v>2932.4882308840802</v>
      </c>
      <c r="AQ371" s="95">
        <v>49973061.940429702</v>
      </c>
      <c r="AR371" s="95">
        <v>24277198.9147949</v>
      </c>
      <c r="AS371" s="95">
        <v>93565773.738281295</v>
      </c>
      <c r="AT371" s="95">
        <v>0</v>
      </c>
      <c r="AU371" s="95">
        <v>0</v>
      </c>
      <c r="AV371" s="95">
        <v>136174255.1875</v>
      </c>
      <c r="AW371" s="95">
        <v>136315.17587852501</v>
      </c>
      <c r="AX371" s="95">
        <v>163026733.79101601</v>
      </c>
      <c r="AY371" s="95">
        <v>81728254.457031295</v>
      </c>
      <c r="AZ371" s="95">
        <v>32488187.845458999</v>
      </c>
      <c r="BA371" s="95">
        <v>0</v>
      </c>
      <c r="BB371" s="95">
        <v>0</v>
      </c>
      <c r="BC371" s="95">
        <v>26077391.957519501</v>
      </c>
      <c r="BD371" s="95">
        <v>0</v>
      </c>
      <c r="BE371" s="95">
        <v>0</v>
      </c>
      <c r="BF371" s="95">
        <v>93671898.791015595</v>
      </c>
      <c r="BG371" s="95">
        <v>136360845.46289101</v>
      </c>
      <c r="BH371" s="95">
        <v>31738619.517578099</v>
      </c>
      <c r="BI371" s="95">
        <v>327.26838327944301</v>
      </c>
      <c r="BJ371" s="95">
        <v>7877345.9600219699</v>
      </c>
      <c r="BK371" s="95">
        <v>5826002.0844116202</v>
      </c>
      <c r="BL371" s="95">
        <v>0</v>
      </c>
      <c r="BM371" s="95">
        <v>0</v>
      </c>
      <c r="BN371" s="95">
        <v>0</v>
      </c>
      <c r="BO371" s="95">
        <v>0</v>
      </c>
      <c r="BP371" s="95">
        <v>0</v>
      </c>
      <c r="BQ371" s="95">
        <v>0</v>
      </c>
      <c r="BR371" s="95">
        <v>19748327.975097701</v>
      </c>
      <c r="BS371" s="95">
        <v>10660758.064697299</v>
      </c>
      <c r="BT371" s="95">
        <v>0</v>
      </c>
      <c r="BU371" s="95">
        <v>0</v>
      </c>
      <c r="BV371" s="95">
        <v>8640640.6669921894</v>
      </c>
      <c r="BW371" s="95">
        <v>0</v>
      </c>
      <c r="BX371" s="95">
        <v>0</v>
      </c>
      <c r="BY371" s="95">
        <v>0</v>
      </c>
      <c r="BZ371" s="95">
        <v>0</v>
      </c>
      <c r="CA371" s="95">
        <v>388899.718826294</v>
      </c>
      <c r="CB371" s="95">
        <v>28587967.558349598</v>
      </c>
      <c r="CC371" s="95">
        <v>302965779.64453101</v>
      </c>
      <c r="CD371" s="95">
        <v>39518997.024902299</v>
      </c>
      <c r="CE371" s="95">
        <v>45456.606239795699</v>
      </c>
      <c r="CF371" s="95">
        <v>10891309.7924805</v>
      </c>
      <c r="CG371" s="95">
        <v>93301767.1328125</v>
      </c>
      <c r="CH371" s="95">
        <v>0</v>
      </c>
      <c r="CI371" s="95">
        <v>434440.82225418102</v>
      </c>
      <c r="CJ371" s="95">
        <v>39392310.269531302</v>
      </c>
      <c r="CK371" s="95">
        <v>397042421.96875</v>
      </c>
      <c r="CL371" s="95">
        <v>39534966.4921875</v>
      </c>
      <c r="CM371" s="160">
        <v>528107.16395568801</v>
      </c>
      <c r="CN371" s="160">
        <v>77069748.572265595</v>
      </c>
      <c r="CO371" s="160">
        <v>533390658.36718798</v>
      </c>
      <c r="CP371" s="95">
        <v>39534966.4921875</v>
      </c>
      <c r="CQ371" s="95">
        <v>0</v>
      </c>
      <c r="CR371" s="95">
        <v>0</v>
      </c>
      <c r="CS371" s="95">
        <v>0</v>
      </c>
      <c r="CT371" s="95">
        <v>0</v>
      </c>
      <c r="CU371" s="161">
        <v>39479277.3508301</v>
      </c>
      <c r="CV371" s="161">
        <v>396267546.77734351</v>
      </c>
    </row>
    <row r="372" spans="1:100" x14ac:dyDescent="0.2">
      <c r="A372" s="94" t="s">
        <v>56</v>
      </c>
      <c r="B372" s="96">
        <v>41244</v>
      </c>
      <c r="C372" s="95">
        <v>334931.29322814901</v>
      </c>
      <c r="D372" s="95">
        <v>5.6001878059469199</v>
      </c>
      <c r="E372" s="95">
        <v>53145.4149355888</v>
      </c>
      <c r="F372" s="95">
        <v>42277.120062351198</v>
      </c>
      <c r="G372" s="95">
        <v>45288.411721706398</v>
      </c>
      <c r="H372" s="95">
        <v>0</v>
      </c>
      <c r="I372" s="95">
        <v>0</v>
      </c>
      <c r="J372" s="95">
        <v>95209.001217842102</v>
      </c>
      <c r="K372" s="95">
        <v>254.026993067935</v>
      </c>
      <c r="L372" s="95">
        <v>257685.85068512001</v>
      </c>
      <c r="M372" s="95">
        <v>100466.609843254</v>
      </c>
      <c r="N372" s="95">
        <v>17847.432149410201</v>
      </c>
      <c r="O372" s="95">
        <v>0</v>
      </c>
      <c r="P372" s="95">
        <v>0</v>
      </c>
      <c r="Q372" s="95">
        <v>12431.533758163499</v>
      </c>
      <c r="R372" s="95">
        <v>0</v>
      </c>
      <c r="S372" s="95">
        <v>0</v>
      </c>
      <c r="T372" s="95">
        <v>45100.400896072402</v>
      </c>
      <c r="U372" s="95">
        <v>95532.677030563398</v>
      </c>
      <c r="V372" s="95">
        <v>23701000.119140599</v>
      </c>
      <c r="W372" s="95">
        <v>501.85454778000701</v>
      </c>
      <c r="X372" s="95">
        <v>4790467.5473632803</v>
      </c>
      <c r="Y372" s="95">
        <v>2421899.6485290499</v>
      </c>
      <c r="Z372" s="95">
        <v>10871413.2145996</v>
      </c>
      <c r="AA372" s="95">
        <v>0</v>
      </c>
      <c r="AB372" s="95">
        <v>0</v>
      </c>
      <c r="AC372" s="95">
        <v>37713031.9130859</v>
      </c>
      <c r="AD372" s="95">
        <v>39323.523180484801</v>
      </c>
      <c r="AE372" s="95">
        <v>15126817.5227051</v>
      </c>
      <c r="AF372" s="95">
        <v>7345547.6192016602</v>
      </c>
      <c r="AG372" s="95">
        <v>3379607.7126464802</v>
      </c>
      <c r="AH372" s="95">
        <v>0</v>
      </c>
      <c r="AI372" s="95">
        <v>0</v>
      </c>
      <c r="AJ372" s="95">
        <v>2672794.5581970201</v>
      </c>
      <c r="AK372" s="95">
        <v>0</v>
      </c>
      <c r="AL372" s="95">
        <v>0</v>
      </c>
      <c r="AM372" s="95">
        <v>10865851.5666504</v>
      </c>
      <c r="AN372" s="95">
        <v>37752336.082519501</v>
      </c>
      <c r="AO372" s="95">
        <v>254459625.57226601</v>
      </c>
      <c r="AP372" s="95">
        <v>4491.1675930023202</v>
      </c>
      <c r="AQ372" s="95">
        <v>50333341.224609397</v>
      </c>
      <c r="AR372" s="95">
        <v>24759798.638427701</v>
      </c>
      <c r="AS372" s="95">
        <v>92504294.022460893</v>
      </c>
      <c r="AT372" s="95">
        <v>0</v>
      </c>
      <c r="AU372" s="95">
        <v>0</v>
      </c>
      <c r="AV372" s="95">
        <v>137145728.71875</v>
      </c>
      <c r="AW372" s="95">
        <v>125104.12592220301</v>
      </c>
      <c r="AX372" s="95">
        <v>164052588.07031301</v>
      </c>
      <c r="AY372" s="95">
        <v>82352908.620117202</v>
      </c>
      <c r="AZ372" s="95">
        <v>32001299.918457001</v>
      </c>
      <c r="BA372" s="95">
        <v>0</v>
      </c>
      <c r="BB372" s="95">
        <v>0</v>
      </c>
      <c r="BC372" s="95">
        <v>26187129.738037098</v>
      </c>
      <c r="BD372" s="95">
        <v>0</v>
      </c>
      <c r="BE372" s="95">
        <v>0</v>
      </c>
      <c r="BF372" s="95">
        <v>92403403.864257798</v>
      </c>
      <c r="BG372" s="95">
        <v>137277488.92382801</v>
      </c>
      <c r="BH372" s="95">
        <v>31627018.876220699</v>
      </c>
      <c r="BI372" s="95">
        <v>475.62134052068001</v>
      </c>
      <c r="BJ372" s="95">
        <v>7668375.08056641</v>
      </c>
      <c r="BK372" s="95">
        <v>5690513.0300292997</v>
      </c>
      <c r="BL372" s="95">
        <v>0</v>
      </c>
      <c r="BM372" s="95">
        <v>0</v>
      </c>
      <c r="BN372" s="95">
        <v>0</v>
      </c>
      <c r="BO372" s="95">
        <v>0</v>
      </c>
      <c r="BP372" s="95">
        <v>0</v>
      </c>
      <c r="BQ372" s="95">
        <v>0</v>
      </c>
      <c r="BR372" s="95">
        <v>19972986.779052701</v>
      </c>
      <c r="BS372" s="95">
        <v>10589272.752563501</v>
      </c>
      <c r="BT372" s="95">
        <v>0</v>
      </c>
      <c r="BU372" s="95">
        <v>0</v>
      </c>
      <c r="BV372" s="95">
        <v>8715637.9619140606</v>
      </c>
      <c r="BW372" s="95">
        <v>0</v>
      </c>
      <c r="BX372" s="95">
        <v>0</v>
      </c>
      <c r="BY372" s="95">
        <v>0</v>
      </c>
      <c r="BZ372" s="95">
        <v>0</v>
      </c>
      <c r="CA372" s="95">
        <v>388218.31640243501</v>
      </c>
      <c r="CB372" s="95">
        <v>28517587.7734375</v>
      </c>
      <c r="CC372" s="95">
        <v>305328640.46875</v>
      </c>
      <c r="CD372" s="95">
        <v>39284909.035644501</v>
      </c>
      <c r="CE372" s="95">
        <v>45286.414518356301</v>
      </c>
      <c r="CF372" s="95">
        <v>10853671.0620117</v>
      </c>
      <c r="CG372" s="95">
        <v>92367529.204101607</v>
      </c>
      <c r="CH372" s="95">
        <v>0</v>
      </c>
      <c r="CI372" s="95">
        <v>433462.92750930798</v>
      </c>
      <c r="CJ372" s="95">
        <v>39342881.541015603</v>
      </c>
      <c r="CK372" s="95">
        <v>397884054.55859399</v>
      </c>
      <c r="CL372" s="95">
        <v>39469112.703125</v>
      </c>
      <c r="CM372" s="160">
        <v>527416.75865173305</v>
      </c>
      <c r="CN372" s="160">
        <v>77049616.470703095</v>
      </c>
      <c r="CO372" s="160">
        <v>535592862.640625</v>
      </c>
      <c r="CP372" s="95">
        <v>39469112.703125</v>
      </c>
      <c r="CQ372" s="95">
        <v>0</v>
      </c>
      <c r="CR372" s="95">
        <v>0</v>
      </c>
      <c r="CS372" s="95">
        <v>0</v>
      </c>
      <c r="CT372" s="95">
        <v>0</v>
      </c>
      <c r="CU372" s="161">
        <v>39371258.835449204</v>
      </c>
      <c r="CV372" s="161">
        <v>397696169.67285162</v>
      </c>
    </row>
    <row r="373" spans="1:100" x14ac:dyDescent="0.2">
      <c r="A373" s="94" t="s">
        <v>56</v>
      </c>
      <c r="B373" s="96">
        <v>41334</v>
      </c>
      <c r="C373" s="95">
        <v>330761.07499313401</v>
      </c>
      <c r="D373" s="95">
        <v>4.7204123489791501</v>
      </c>
      <c r="E373" s="95">
        <v>51402.180965423599</v>
      </c>
      <c r="F373" s="95">
        <v>40747.511302471197</v>
      </c>
      <c r="G373" s="95">
        <v>45257.336828708598</v>
      </c>
      <c r="H373" s="95">
        <v>0</v>
      </c>
      <c r="I373" s="95">
        <v>0</v>
      </c>
      <c r="J373" s="95">
        <v>95464.965458869905</v>
      </c>
      <c r="K373" s="95">
        <v>230.881833110005</v>
      </c>
      <c r="L373" s="95">
        <v>25938.141653060899</v>
      </c>
      <c r="M373" s="95">
        <v>99945.262163162202</v>
      </c>
      <c r="N373" s="95">
        <v>17602.711686372801</v>
      </c>
      <c r="O373" s="95">
        <v>0</v>
      </c>
      <c r="P373" s="95">
        <v>225372.129077911</v>
      </c>
      <c r="Q373" s="95">
        <v>12337.059323191599</v>
      </c>
      <c r="R373" s="95">
        <v>0</v>
      </c>
      <c r="S373" s="95">
        <v>45173.082409858704</v>
      </c>
      <c r="T373" s="95">
        <v>0</v>
      </c>
      <c r="U373" s="95">
        <v>95689.872182846098</v>
      </c>
      <c r="V373" s="95">
        <v>23306500.5395508</v>
      </c>
      <c r="W373" s="95">
        <v>294.40323009714501</v>
      </c>
      <c r="X373" s="95">
        <v>4543997.2857665997</v>
      </c>
      <c r="Y373" s="95">
        <v>2328798.8577575702</v>
      </c>
      <c r="Z373" s="95">
        <v>10724605.190551801</v>
      </c>
      <c r="AA373" s="95">
        <v>0</v>
      </c>
      <c r="AB373" s="95">
        <v>0</v>
      </c>
      <c r="AC373" s="95">
        <v>37756184.737792999</v>
      </c>
      <c r="AD373" s="95">
        <v>39026.2916998863</v>
      </c>
      <c r="AE373" s="95">
        <v>350500.62447738601</v>
      </c>
      <c r="AF373" s="95">
        <v>7245859.7123413105</v>
      </c>
      <c r="AG373" s="95">
        <v>3319341.7731628399</v>
      </c>
      <c r="AH373" s="95">
        <v>0</v>
      </c>
      <c r="AI373" s="95">
        <v>14056749.9245605</v>
      </c>
      <c r="AJ373" s="95">
        <v>2622458.0095214802</v>
      </c>
      <c r="AK373" s="95">
        <v>0</v>
      </c>
      <c r="AL373" s="95">
        <v>10699447.3856201</v>
      </c>
      <c r="AM373" s="95">
        <v>0</v>
      </c>
      <c r="AN373" s="95">
        <v>37775126.8759766</v>
      </c>
      <c r="AO373" s="95">
        <v>247460364.28125</v>
      </c>
      <c r="AP373" s="95">
        <v>3331.2510686814799</v>
      </c>
      <c r="AQ373" s="95">
        <v>46784851.527832001</v>
      </c>
      <c r="AR373" s="95">
        <v>23299386.598144501</v>
      </c>
      <c r="AS373" s="95">
        <v>90767783.732421905</v>
      </c>
      <c r="AT373" s="95">
        <v>0</v>
      </c>
      <c r="AU373" s="95">
        <v>0</v>
      </c>
      <c r="AV373" s="95">
        <v>137555796.18359399</v>
      </c>
      <c r="AW373" s="95">
        <v>124852.356107712</v>
      </c>
      <c r="AX373" s="95">
        <v>5369371.5160522498</v>
      </c>
      <c r="AY373" s="95">
        <v>80539871.040039107</v>
      </c>
      <c r="AZ373" s="95">
        <v>31417807.7348633</v>
      </c>
      <c r="BA373" s="95">
        <v>0</v>
      </c>
      <c r="BB373" s="95">
        <v>149432427.87890601</v>
      </c>
      <c r="BC373" s="95">
        <v>25702304.501953099</v>
      </c>
      <c r="BD373" s="95">
        <v>0</v>
      </c>
      <c r="BE373" s="95">
        <v>90734022.822265595</v>
      </c>
      <c r="BF373" s="95">
        <v>0</v>
      </c>
      <c r="BG373" s="95">
        <v>137811505.88867199</v>
      </c>
      <c r="BH373" s="95">
        <v>43405016.104003899</v>
      </c>
      <c r="BI373" s="95">
        <v>490.22330064326502</v>
      </c>
      <c r="BJ373" s="95">
        <v>9046137.4462890606</v>
      </c>
      <c r="BK373" s="95">
        <v>6027166.5002441397</v>
      </c>
      <c r="BL373" s="95">
        <v>0</v>
      </c>
      <c r="BM373" s="95">
        <v>0</v>
      </c>
      <c r="BN373" s="95">
        <v>0</v>
      </c>
      <c r="BO373" s="95">
        <v>0</v>
      </c>
      <c r="BP373" s="95">
        <v>0</v>
      </c>
      <c r="BQ373" s="95">
        <v>0</v>
      </c>
      <c r="BR373" s="95">
        <v>21758836.643310498</v>
      </c>
      <c r="BS373" s="95">
        <v>11504934.4492188</v>
      </c>
      <c r="BT373" s="95">
        <v>0</v>
      </c>
      <c r="BU373" s="95">
        <v>10268716.7498779</v>
      </c>
      <c r="BV373" s="95">
        <v>9601896.0606689509</v>
      </c>
      <c r="BW373" s="95">
        <v>0</v>
      </c>
      <c r="BX373" s="95">
        <v>7425369.7748413105</v>
      </c>
      <c r="BY373" s="95">
        <v>0</v>
      </c>
      <c r="BZ373" s="95">
        <v>0</v>
      </c>
      <c r="CA373" s="95">
        <v>381859.63542938197</v>
      </c>
      <c r="CB373" s="95">
        <v>27842479.0400391</v>
      </c>
      <c r="CC373" s="95">
        <v>294583233.25781298</v>
      </c>
      <c r="CD373" s="95">
        <v>52521226.940917999</v>
      </c>
      <c r="CE373" s="95">
        <v>45260.503810882597</v>
      </c>
      <c r="CF373" s="95">
        <v>10776197.357666001</v>
      </c>
      <c r="CG373" s="95">
        <v>91408407.457031295</v>
      </c>
      <c r="CH373" s="95">
        <v>0</v>
      </c>
      <c r="CI373" s="95">
        <v>427105.62889862101</v>
      </c>
      <c r="CJ373" s="95">
        <v>38656419.157714799</v>
      </c>
      <c r="CK373" s="95">
        <v>385884544.625</v>
      </c>
      <c r="CL373" s="95">
        <v>59714261.3271484</v>
      </c>
      <c r="CM373" s="160">
        <v>521315.24297714198</v>
      </c>
      <c r="CN373" s="160">
        <v>76605479.128906295</v>
      </c>
      <c r="CO373" s="160">
        <v>524115267.72656298</v>
      </c>
      <c r="CP373" s="95">
        <v>59714261.3271484</v>
      </c>
      <c r="CQ373" s="95">
        <v>0</v>
      </c>
      <c r="CR373" s="95">
        <v>0</v>
      </c>
      <c r="CS373" s="95">
        <v>0</v>
      </c>
      <c r="CT373" s="95">
        <v>0</v>
      </c>
      <c r="CU373" s="161">
        <v>38618676.3977051</v>
      </c>
      <c r="CV373" s="161">
        <v>385991640.71484429</v>
      </c>
    </row>
    <row r="374" spans="1:100" x14ac:dyDescent="0.2">
      <c r="A374" s="94" t="s">
        <v>56</v>
      </c>
      <c r="B374" s="96">
        <v>41426</v>
      </c>
      <c r="C374" s="95">
        <v>330730.35358047503</v>
      </c>
      <c r="D374" s="95">
        <v>5.4050739519880198</v>
      </c>
      <c r="E374" s="95">
        <v>50422.250959873199</v>
      </c>
      <c r="F374" s="95">
        <v>40159.543261528001</v>
      </c>
      <c r="G374" s="95">
        <v>45228.809377193502</v>
      </c>
      <c r="H374" s="95">
        <v>0</v>
      </c>
      <c r="I374" s="95">
        <v>0</v>
      </c>
      <c r="J374" s="95">
        <v>95660.945107459993</v>
      </c>
      <c r="K374" s="95">
        <v>206.64646932110199</v>
      </c>
      <c r="L374" s="95">
        <v>20064.630342483499</v>
      </c>
      <c r="M374" s="95">
        <v>100935.272825241</v>
      </c>
      <c r="N374" s="95">
        <v>17326.511707305901</v>
      </c>
      <c r="O374" s="95">
        <v>0</v>
      </c>
      <c r="P374" s="95">
        <v>231280.65112876901</v>
      </c>
      <c r="Q374" s="95">
        <v>12297.177350997899</v>
      </c>
      <c r="R374" s="95">
        <v>0</v>
      </c>
      <c r="S374" s="95">
        <v>45265.630714893297</v>
      </c>
      <c r="T374" s="95">
        <v>0</v>
      </c>
      <c r="U374" s="95">
        <v>95852.8388957977</v>
      </c>
      <c r="V374" s="95">
        <v>23234639.736328099</v>
      </c>
      <c r="W374" s="95">
        <v>265.20887845009599</v>
      </c>
      <c r="X374" s="95">
        <v>4425908.7611084003</v>
      </c>
      <c r="Y374" s="95">
        <v>2265680.36645508</v>
      </c>
      <c r="Z374" s="95">
        <v>10718420.622070299</v>
      </c>
      <c r="AA374" s="95">
        <v>0</v>
      </c>
      <c r="AB374" s="95">
        <v>0</v>
      </c>
      <c r="AC374" s="95">
        <v>37775603.402343802</v>
      </c>
      <c r="AD374" s="95">
        <v>33003.411283492998</v>
      </c>
      <c r="AE374" s="95">
        <v>226483.660676956</v>
      </c>
      <c r="AF374" s="95">
        <v>7295670.66442871</v>
      </c>
      <c r="AG374" s="95">
        <v>3250625.6132202102</v>
      </c>
      <c r="AH374" s="95">
        <v>0</v>
      </c>
      <c r="AI374" s="95">
        <v>14262832.572387701</v>
      </c>
      <c r="AJ374" s="95">
        <v>2606746.2287597698</v>
      </c>
      <c r="AK374" s="95">
        <v>0</v>
      </c>
      <c r="AL374" s="95">
        <v>10704310.303466801</v>
      </c>
      <c r="AM374" s="95">
        <v>0</v>
      </c>
      <c r="AN374" s="95">
        <v>37828995.509765603</v>
      </c>
      <c r="AO374" s="95">
        <v>247024353.55859399</v>
      </c>
      <c r="AP374" s="95">
        <v>2878.90351942182</v>
      </c>
      <c r="AQ374" s="95">
        <v>45511065.578125</v>
      </c>
      <c r="AR374" s="95">
        <v>22533322.1010742</v>
      </c>
      <c r="AS374" s="95">
        <v>91165605.834960893</v>
      </c>
      <c r="AT374" s="95">
        <v>0</v>
      </c>
      <c r="AU374" s="95">
        <v>0</v>
      </c>
      <c r="AV374" s="95">
        <v>138392822.37695301</v>
      </c>
      <c r="AW374" s="95">
        <v>105719.633354187</v>
      </c>
      <c r="AX374" s="95">
        <v>3479681.1859130901</v>
      </c>
      <c r="AY374" s="95">
        <v>81710703.5625</v>
      </c>
      <c r="AZ374" s="95">
        <v>31004023.924560498</v>
      </c>
      <c r="BA374" s="95">
        <v>0</v>
      </c>
      <c r="BB374" s="95">
        <v>151930165.4375</v>
      </c>
      <c r="BC374" s="95">
        <v>25713702.628906298</v>
      </c>
      <c r="BD374" s="95">
        <v>0</v>
      </c>
      <c r="BE374" s="95">
        <v>90948290.646484405</v>
      </c>
      <c r="BF374" s="95">
        <v>0</v>
      </c>
      <c r="BG374" s="95">
        <v>138321302.15429699</v>
      </c>
      <c r="BH374" s="95">
        <v>43976092.4833984</v>
      </c>
      <c r="BI374" s="95">
        <v>331.71696768701099</v>
      </c>
      <c r="BJ374" s="95">
        <v>8923568.9166259803</v>
      </c>
      <c r="BK374" s="95">
        <v>5962744.2958373995</v>
      </c>
      <c r="BL374" s="95">
        <v>0</v>
      </c>
      <c r="BM374" s="95">
        <v>0</v>
      </c>
      <c r="BN374" s="95">
        <v>0</v>
      </c>
      <c r="BO374" s="95">
        <v>0</v>
      </c>
      <c r="BP374" s="95">
        <v>0</v>
      </c>
      <c r="BQ374" s="95">
        <v>0</v>
      </c>
      <c r="BR374" s="95">
        <v>22105226.7587891</v>
      </c>
      <c r="BS374" s="95">
        <v>11361171.127929701</v>
      </c>
      <c r="BT374" s="95">
        <v>0</v>
      </c>
      <c r="BU374" s="95">
        <v>10519281.879882799</v>
      </c>
      <c r="BV374" s="95">
        <v>9615729.5456543006</v>
      </c>
      <c r="BW374" s="95">
        <v>0</v>
      </c>
      <c r="BX374" s="95">
        <v>7593538.39489746</v>
      </c>
      <c r="BY374" s="95">
        <v>0</v>
      </c>
      <c r="BZ374" s="95">
        <v>0</v>
      </c>
      <c r="CA374" s="95">
        <v>381095.69911956799</v>
      </c>
      <c r="CB374" s="95">
        <v>27759217.6408691</v>
      </c>
      <c r="CC374" s="95">
        <v>294340827.26171899</v>
      </c>
      <c r="CD374" s="95">
        <v>52984520.639160201</v>
      </c>
      <c r="CE374" s="95">
        <v>45227.107145309397</v>
      </c>
      <c r="CF374" s="95">
        <v>10703452.755127</v>
      </c>
      <c r="CG374" s="95">
        <v>90820705.891601607</v>
      </c>
      <c r="CH374" s="95">
        <v>0</v>
      </c>
      <c r="CI374" s="95">
        <v>426320.48418044997</v>
      </c>
      <c r="CJ374" s="95">
        <v>38369545.709472701</v>
      </c>
      <c r="CK374" s="95">
        <v>385146419.17578101</v>
      </c>
      <c r="CL374" s="95">
        <v>60074886.466308601</v>
      </c>
      <c r="CM374" s="160">
        <v>520640.94872283901</v>
      </c>
      <c r="CN374" s="160">
        <v>76292377.254882798</v>
      </c>
      <c r="CO374" s="160">
        <v>523460961.92578101</v>
      </c>
      <c r="CP374" s="95">
        <v>60074886.466308601</v>
      </c>
      <c r="CQ374" s="95">
        <v>0</v>
      </c>
      <c r="CR374" s="95">
        <v>0</v>
      </c>
      <c r="CS374" s="95">
        <v>0</v>
      </c>
      <c r="CT374" s="95">
        <v>0</v>
      </c>
      <c r="CU374" s="161">
        <v>38462670.395996101</v>
      </c>
      <c r="CV374" s="161">
        <v>385161533.15332061</v>
      </c>
    </row>
    <row r="375" spans="1:100" x14ac:dyDescent="0.2">
      <c r="A375" s="94" t="s">
        <v>56</v>
      </c>
      <c r="B375" s="96">
        <v>41518</v>
      </c>
      <c r="C375" s="95">
        <v>329817.86757278402</v>
      </c>
      <c r="D375" s="95">
        <v>4.2463529989472599</v>
      </c>
      <c r="E375" s="95">
        <v>50320.5666680336</v>
      </c>
      <c r="F375" s="95">
        <v>40526.889055252097</v>
      </c>
      <c r="G375" s="95">
        <v>45101.1892666817</v>
      </c>
      <c r="H375" s="95">
        <v>0</v>
      </c>
      <c r="I375" s="95">
        <v>0</v>
      </c>
      <c r="J375" s="95">
        <v>95562.092213630705</v>
      </c>
      <c r="K375" s="95">
        <v>194.79563309811101</v>
      </c>
      <c r="L375" s="95">
        <v>1997.8026832789201</v>
      </c>
      <c r="M375" s="95">
        <v>101321.947758675</v>
      </c>
      <c r="N375" s="95">
        <v>17102.273345231999</v>
      </c>
      <c r="O375" s="95">
        <v>0</v>
      </c>
      <c r="P375" s="95">
        <v>248316.236839294</v>
      </c>
      <c r="Q375" s="95">
        <v>12227.8279037476</v>
      </c>
      <c r="R375" s="95">
        <v>0</v>
      </c>
      <c r="S375" s="95">
        <v>45102.688554763801</v>
      </c>
      <c r="T375" s="95">
        <v>0</v>
      </c>
      <c r="U375" s="95">
        <v>95736.789946556106</v>
      </c>
      <c r="V375" s="95">
        <v>23033690.527343798</v>
      </c>
      <c r="W375" s="95">
        <v>475.39915045350801</v>
      </c>
      <c r="X375" s="95">
        <v>4414021.9894409198</v>
      </c>
      <c r="Y375" s="95">
        <v>2253005.8994140602</v>
      </c>
      <c r="Z375" s="95">
        <v>10558510.246948199</v>
      </c>
      <c r="AA375" s="95">
        <v>0</v>
      </c>
      <c r="AB375" s="95">
        <v>0</v>
      </c>
      <c r="AC375" s="95">
        <v>37955374.465820298</v>
      </c>
      <c r="AD375" s="95">
        <v>28478.9281611443</v>
      </c>
      <c r="AE375" s="95">
        <v>37875.0335874558</v>
      </c>
      <c r="AF375" s="95">
        <v>7300716.4566040002</v>
      </c>
      <c r="AG375" s="95">
        <v>3186782.5473327599</v>
      </c>
      <c r="AH375" s="95">
        <v>0</v>
      </c>
      <c r="AI375" s="95">
        <v>14337648.3006592</v>
      </c>
      <c r="AJ375" s="95">
        <v>2607421.0989379901</v>
      </c>
      <c r="AK375" s="95">
        <v>0</v>
      </c>
      <c r="AL375" s="95">
        <v>10557776.404541001</v>
      </c>
      <c r="AM375" s="95">
        <v>0</v>
      </c>
      <c r="AN375" s="95">
        <v>37981545.353515603</v>
      </c>
      <c r="AO375" s="95">
        <v>247072264.99414101</v>
      </c>
      <c r="AP375" s="95">
        <v>4397.6446615457498</v>
      </c>
      <c r="AQ375" s="95">
        <v>44704197.862792999</v>
      </c>
      <c r="AR375" s="95">
        <v>21497693.330566399</v>
      </c>
      <c r="AS375" s="95">
        <v>89426217.886718795</v>
      </c>
      <c r="AT375" s="95">
        <v>0</v>
      </c>
      <c r="AU375" s="95">
        <v>0</v>
      </c>
      <c r="AV375" s="95">
        <v>138395698.36914101</v>
      </c>
      <c r="AW375" s="95">
        <v>91207.636964798003</v>
      </c>
      <c r="AX375" s="95">
        <v>477381.17110061599</v>
      </c>
      <c r="AY375" s="95">
        <v>82215643.6796875</v>
      </c>
      <c r="AZ375" s="95">
        <v>30297368.884521499</v>
      </c>
      <c r="BA375" s="95">
        <v>0</v>
      </c>
      <c r="BB375" s="95">
        <v>153575728.72070301</v>
      </c>
      <c r="BC375" s="95">
        <v>25647365.392822299</v>
      </c>
      <c r="BD375" s="95">
        <v>0</v>
      </c>
      <c r="BE375" s="95">
        <v>89423072.110351607</v>
      </c>
      <c r="BF375" s="95">
        <v>0</v>
      </c>
      <c r="BG375" s="95">
        <v>138544292.04882801</v>
      </c>
      <c r="BH375" s="95">
        <v>43861467.604492202</v>
      </c>
      <c r="BI375" s="95">
        <v>420.55894137546397</v>
      </c>
      <c r="BJ375" s="95">
        <v>8738369.4349365197</v>
      </c>
      <c r="BK375" s="95">
        <v>5963124.0753784198</v>
      </c>
      <c r="BL375" s="95">
        <v>0</v>
      </c>
      <c r="BM375" s="95">
        <v>0</v>
      </c>
      <c r="BN375" s="95">
        <v>0</v>
      </c>
      <c r="BO375" s="95">
        <v>0</v>
      </c>
      <c r="BP375" s="95">
        <v>0</v>
      </c>
      <c r="BQ375" s="95">
        <v>0</v>
      </c>
      <c r="BR375" s="95">
        <v>22239394.255615201</v>
      </c>
      <c r="BS375" s="95">
        <v>11124269.4857178</v>
      </c>
      <c r="BT375" s="95">
        <v>0</v>
      </c>
      <c r="BU375" s="95">
        <v>7940459.6499633798</v>
      </c>
      <c r="BV375" s="95">
        <v>9603699.1121826209</v>
      </c>
      <c r="BW375" s="95">
        <v>0</v>
      </c>
      <c r="BX375" s="95">
        <v>6426787.4156494103</v>
      </c>
      <c r="BY375" s="95">
        <v>0</v>
      </c>
      <c r="BZ375" s="95">
        <v>0</v>
      </c>
      <c r="CA375" s="95">
        <v>380322.03197097802</v>
      </c>
      <c r="CB375" s="95">
        <v>27380788.730957001</v>
      </c>
      <c r="CC375" s="95">
        <v>291363473.25</v>
      </c>
      <c r="CD375" s="95">
        <v>52438763.120117202</v>
      </c>
      <c r="CE375" s="95">
        <v>45103.220007896402</v>
      </c>
      <c r="CF375" s="95">
        <v>10531936.501586899</v>
      </c>
      <c r="CG375" s="95">
        <v>89253310.772460893</v>
      </c>
      <c r="CH375" s="95">
        <v>0</v>
      </c>
      <c r="CI375" s="95">
        <v>425478.62475585903</v>
      </c>
      <c r="CJ375" s="95">
        <v>37906435.101074196</v>
      </c>
      <c r="CK375" s="95">
        <v>380872025.10546899</v>
      </c>
      <c r="CL375" s="95">
        <v>59534422.319824196</v>
      </c>
      <c r="CM375" s="160">
        <v>519886.22170257597</v>
      </c>
      <c r="CN375" s="160">
        <v>75771816.123046905</v>
      </c>
      <c r="CO375" s="160">
        <v>519468388.21093798</v>
      </c>
      <c r="CP375" s="95">
        <v>59534422.319824196</v>
      </c>
      <c r="CQ375" s="95">
        <v>0</v>
      </c>
      <c r="CR375" s="95">
        <v>0</v>
      </c>
      <c r="CS375" s="95">
        <v>0</v>
      </c>
      <c r="CT375" s="95">
        <v>0</v>
      </c>
      <c r="CU375" s="161">
        <v>37912725.232543901</v>
      </c>
      <c r="CV375" s="161">
        <v>380616784.02246088</v>
      </c>
    </row>
    <row r="376" spans="1:100" x14ac:dyDescent="0.2">
      <c r="A376" s="94" t="s">
        <v>56</v>
      </c>
      <c r="B376" s="96">
        <v>41609</v>
      </c>
      <c r="C376" s="95">
        <v>328832.46179199201</v>
      </c>
      <c r="D376" s="95">
        <v>2.2610507449717301</v>
      </c>
      <c r="E376" s="95">
        <v>48949.217912674001</v>
      </c>
      <c r="F376" s="95">
        <v>39193.118535995498</v>
      </c>
      <c r="G376" s="95">
        <v>44413.672772407503</v>
      </c>
      <c r="H376" s="95">
        <v>0</v>
      </c>
      <c r="I376" s="95">
        <v>0</v>
      </c>
      <c r="J376" s="95">
        <v>94768.538665771499</v>
      </c>
      <c r="K376" s="95">
        <v>142.528040830046</v>
      </c>
      <c r="L376" s="95">
        <v>1251.4738814085699</v>
      </c>
      <c r="M376" s="95">
        <v>101244.72297287</v>
      </c>
      <c r="N376" s="95">
        <v>17601.894250154499</v>
      </c>
      <c r="O376" s="95">
        <v>0</v>
      </c>
      <c r="P376" s="95">
        <v>246193.22319221499</v>
      </c>
      <c r="Q376" s="95">
        <v>12007.672938108401</v>
      </c>
      <c r="R376" s="95">
        <v>0</v>
      </c>
      <c r="S376" s="95">
        <v>44272.894285201997</v>
      </c>
      <c r="T376" s="95">
        <v>0</v>
      </c>
      <c r="U376" s="95">
        <v>94942.454617500305</v>
      </c>
      <c r="V376" s="95">
        <v>22834821.2119141</v>
      </c>
      <c r="W376" s="95">
        <v>15.7729301229119</v>
      </c>
      <c r="X376" s="95">
        <v>4199183.2898559598</v>
      </c>
      <c r="Y376" s="95">
        <v>2169117.93441772</v>
      </c>
      <c r="Z376" s="95">
        <v>10277735.268676801</v>
      </c>
      <c r="AA376" s="95">
        <v>0</v>
      </c>
      <c r="AB376" s="95">
        <v>0</v>
      </c>
      <c r="AC376" s="95">
        <v>37430406.013671897</v>
      </c>
      <c r="AD376" s="95">
        <v>23223.7042489052</v>
      </c>
      <c r="AE376" s="95">
        <v>30704.553052186999</v>
      </c>
      <c r="AF376" s="95">
        <v>7200495.0143432599</v>
      </c>
      <c r="AG376" s="95">
        <v>3237914.3214416499</v>
      </c>
      <c r="AH376" s="95">
        <v>0</v>
      </c>
      <c r="AI376" s="95">
        <v>14074689.4146729</v>
      </c>
      <c r="AJ376" s="95">
        <v>2547474.7023315402</v>
      </c>
      <c r="AK376" s="95">
        <v>0</v>
      </c>
      <c r="AL376" s="95">
        <v>10278800.8079834</v>
      </c>
      <c r="AM376" s="95">
        <v>0</v>
      </c>
      <c r="AN376" s="95">
        <v>37454543.8759766</v>
      </c>
      <c r="AO376" s="95">
        <v>245062442.08203101</v>
      </c>
      <c r="AP376" s="95">
        <v>151.97466199472501</v>
      </c>
      <c r="AQ376" s="95">
        <v>42754081.364746101</v>
      </c>
      <c r="AR376" s="95">
        <v>20470324.0471191</v>
      </c>
      <c r="AS376" s="95">
        <v>87620527.603515595</v>
      </c>
      <c r="AT376" s="95">
        <v>0</v>
      </c>
      <c r="AU376" s="95">
        <v>0</v>
      </c>
      <c r="AV376" s="95">
        <v>137716499.97656301</v>
      </c>
      <c r="AW376" s="95">
        <v>74987.720592498794</v>
      </c>
      <c r="AX376" s="95">
        <v>316619.379375458</v>
      </c>
      <c r="AY376" s="95">
        <v>81603577.002929702</v>
      </c>
      <c r="AZ376" s="95">
        <v>30703141.638427701</v>
      </c>
      <c r="BA376" s="95">
        <v>0</v>
      </c>
      <c r="BB376" s="95">
        <v>150340770.70117199</v>
      </c>
      <c r="BC376" s="95">
        <v>25038133.2182617</v>
      </c>
      <c r="BD376" s="95">
        <v>0</v>
      </c>
      <c r="BE376" s="95">
        <v>87616264.7734375</v>
      </c>
      <c r="BF376" s="95">
        <v>0</v>
      </c>
      <c r="BG376" s="95">
        <v>137776651.70703101</v>
      </c>
      <c r="BH376" s="95">
        <v>44065247.158691399</v>
      </c>
      <c r="BI376" s="95">
        <v>23.760410289978601</v>
      </c>
      <c r="BJ376" s="95">
        <v>8620551.7740478497</v>
      </c>
      <c r="BK376" s="95">
        <v>5802678.6942748995</v>
      </c>
      <c r="BL376" s="95">
        <v>0</v>
      </c>
      <c r="BM376" s="95">
        <v>0</v>
      </c>
      <c r="BN376" s="95">
        <v>0</v>
      </c>
      <c r="BO376" s="95">
        <v>0</v>
      </c>
      <c r="BP376" s="95">
        <v>0</v>
      </c>
      <c r="BQ376" s="95">
        <v>0</v>
      </c>
      <c r="BR376" s="95">
        <v>22171199.794921901</v>
      </c>
      <c r="BS376" s="95">
        <v>11298618.373535199</v>
      </c>
      <c r="BT376" s="95">
        <v>0</v>
      </c>
      <c r="BU376" s="95">
        <v>10123597.5699463</v>
      </c>
      <c r="BV376" s="95">
        <v>9430953.7536621094</v>
      </c>
      <c r="BW376" s="95">
        <v>0</v>
      </c>
      <c r="BX376" s="95">
        <v>6813992.8356323196</v>
      </c>
      <c r="BY376" s="95">
        <v>0</v>
      </c>
      <c r="BZ376" s="95">
        <v>0</v>
      </c>
      <c r="CA376" s="95">
        <v>377989.38657760603</v>
      </c>
      <c r="CB376" s="95">
        <v>27083591.2263184</v>
      </c>
      <c r="CC376" s="95">
        <v>288177334.83984399</v>
      </c>
      <c r="CD376" s="95">
        <v>52704387.744140603</v>
      </c>
      <c r="CE376" s="95">
        <v>44411.991302013397</v>
      </c>
      <c r="CF376" s="95">
        <v>10295979.4737549</v>
      </c>
      <c r="CG376" s="95">
        <v>87753801.470703095</v>
      </c>
      <c r="CH376" s="95">
        <v>0</v>
      </c>
      <c r="CI376" s="95">
        <v>422373.24693298299</v>
      </c>
      <c r="CJ376" s="95">
        <v>37366179.860839799</v>
      </c>
      <c r="CK376" s="95">
        <v>375929224.66015601</v>
      </c>
      <c r="CL376" s="95">
        <v>59639512.948730499</v>
      </c>
      <c r="CM376" s="160">
        <v>515840.25696182298</v>
      </c>
      <c r="CN376" s="160">
        <v>74721008.389648393</v>
      </c>
      <c r="CO376" s="160">
        <v>513275401.77734399</v>
      </c>
      <c r="CP376" s="95">
        <v>59639512.948730499</v>
      </c>
      <c r="CQ376" s="95">
        <v>0</v>
      </c>
      <c r="CR376" s="95">
        <v>0</v>
      </c>
      <c r="CS376" s="95">
        <v>0</v>
      </c>
      <c r="CT376" s="95">
        <v>0</v>
      </c>
      <c r="CU376" s="161">
        <v>37379570.700073302</v>
      </c>
      <c r="CV376" s="161">
        <v>375931136.31054711</v>
      </c>
    </row>
    <row r="377" spans="1:100" x14ac:dyDescent="0.2">
      <c r="A377" s="94" t="s">
        <v>56</v>
      </c>
      <c r="B377" s="96">
        <v>41699</v>
      </c>
      <c r="C377" s="95">
        <v>328606.97728729201</v>
      </c>
      <c r="D377" s="95">
        <v>0</v>
      </c>
      <c r="E377" s="95">
        <v>48731.527526378602</v>
      </c>
      <c r="F377" s="95">
        <v>39156.583061695099</v>
      </c>
      <c r="G377" s="95">
        <v>44240.370863914497</v>
      </c>
      <c r="H377" s="95">
        <v>0</v>
      </c>
      <c r="I377" s="95">
        <v>0</v>
      </c>
      <c r="J377" s="95">
        <v>94950.962134361296</v>
      </c>
      <c r="K377" s="95">
        <v>109.35094358772</v>
      </c>
      <c r="L377" s="95">
        <v>1335.64538259804</v>
      </c>
      <c r="M377" s="95">
        <v>101617.772687912</v>
      </c>
      <c r="N377" s="95">
        <v>17481.534818410899</v>
      </c>
      <c r="O377" s="95">
        <v>0</v>
      </c>
      <c r="P377" s="95">
        <v>244329.737604141</v>
      </c>
      <c r="Q377" s="95">
        <v>11807.8089395761</v>
      </c>
      <c r="R377" s="95">
        <v>0</v>
      </c>
      <c r="S377" s="95">
        <v>44172.042370319403</v>
      </c>
      <c r="T377" s="95">
        <v>0</v>
      </c>
      <c r="U377" s="95">
        <v>95059.702856063799</v>
      </c>
      <c r="V377" s="95">
        <v>22811249.090332001</v>
      </c>
      <c r="W377" s="95">
        <v>0</v>
      </c>
      <c r="X377" s="95">
        <v>4079394.5787658701</v>
      </c>
      <c r="Y377" s="95">
        <v>2118861.55505371</v>
      </c>
      <c r="Z377" s="95">
        <v>10166755.8331299</v>
      </c>
      <c r="AA377" s="95">
        <v>0</v>
      </c>
      <c r="AB377" s="95">
        <v>0</v>
      </c>
      <c r="AC377" s="95">
        <v>37224437.168457001</v>
      </c>
      <c r="AD377" s="95">
        <v>17888.896679163001</v>
      </c>
      <c r="AE377" s="95">
        <v>56056.060419082598</v>
      </c>
      <c r="AF377" s="95">
        <v>7261221.5097045898</v>
      </c>
      <c r="AG377" s="95">
        <v>3202038.8887023898</v>
      </c>
      <c r="AH377" s="95">
        <v>0</v>
      </c>
      <c r="AI377" s="95">
        <v>13779991.1439209</v>
      </c>
      <c r="AJ377" s="95">
        <v>2486267.3865661598</v>
      </c>
      <c r="AK377" s="95">
        <v>0</v>
      </c>
      <c r="AL377" s="95">
        <v>10151713.348632799</v>
      </c>
      <c r="AM377" s="95">
        <v>0</v>
      </c>
      <c r="AN377" s="95">
        <v>37252970.800292999</v>
      </c>
      <c r="AO377" s="95">
        <v>244184162.98828101</v>
      </c>
      <c r="AP377" s="95">
        <v>0</v>
      </c>
      <c r="AQ377" s="95">
        <v>41295561.400878899</v>
      </c>
      <c r="AR377" s="95">
        <v>19793488.28125</v>
      </c>
      <c r="AS377" s="95">
        <v>86995831.780273393</v>
      </c>
      <c r="AT377" s="95">
        <v>0</v>
      </c>
      <c r="AU377" s="95">
        <v>0</v>
      </c>
      <c r="AV377" s="95">
        <v>137852716.51953101</v>
      </c>
      <c r="AW377" s="95">
        <v>58296.430489063299</v>
      </c>
      <c r="AX377" s="95">
        <v>717748.00733184803</v>
      </c>
      <c r="AY377" s="95">
        <v>82143722.588867202</v>
      </c>
      <c r="AZ377" s="95">
        <v>30507647.6020508</v>
      </c>
      <c r="BA377" s="95">
        <v>0</v>
      </c>
      <c r="BB377" s="95">
        <v>147999377.91015601</v>
      </c>
      <c r="BC377" s="95">
        <v>24535341.4616699</v>
      </c>
      <c r="BD377" s="95">
        <v>0</v>
      </c>
      <c r="BE377" s="95">
        <v>86948868.323242202</v>
      </c>
      <c r="BF377" s="95">
        <v>0</v>
      </c>
      <c r="BG377" s="95">
        <v>137821746.66015601</v>
      </c>
      <c r="BH377" s="95">
        <v>43776611.925781302</v>
      </c>
      <c r="BI377" s="95">
        <v>0</v>
      </c>
      <c r="BJ377" s="95">
        <v>8298749.8975219699</v>
      </c>
      <c r="BK377" s="95">
        <v>5593455.97375488</v>
      </c>
      <c r="BL377" s="95">
        <v>0</v>
      </c>
      <c r="BM377" s="95">
        <v>0</v>
      </c>
      <c r="BN377" s="95">
        <v>0</v>
      </c>
      <c r="BO377" s="95">
        <v>0</v>
      </c>
      <c r="BP377" s="95">
        <v>0</v>
      </c>
      <c r="BQ377" s="95">
        <v>0</v>
      </c>
      <c r="BR377" s="95">
        <v>22265184.613525402</v>
      </c>
      <c r="BS377" s="95">
        <v>11216340.161621099</v>
      </c>
      <c r="BT377" s="95">
        <v>0</v>
      </c>
      <c r="BU377" s="95">
        <v>10054067.719848599</v>
      </c>
      <c r="BV377" s="95">
        <v>9230913.1669921894</v>
      </c>
      <c r="BW377" s="95">
        <v>0</v>
      </c>
      <c r="BX377" s="95">
        <v>7060040.84558105</v>
      </c>
      <c r="BY377" s="95">
        <v>0</v>
      </c>
      <c r="BZ377" s="95">
        <v>0</v>
      </c>
      <c r="CA377" s="95">
        <v>376947.313671112</v>
      </c>
      <c r="CB377" s="95">
        <v>26946181.2177734</v>
      </c>
      <c r="CC377" s="95">
        <v>286456412.66015601</v>
      </c>
      <c r="CD377" s="95">
        <v>52112422.9052734</v>
      </c>
      <c r="CE377" s="95">
        <v>44240.845754146598</v>
      </c>
      <c r="CF377" s="95">
        <v>10177086.9761963</v>
      </c>
      <c r="CG377" s="95">
        <v>87218804.649414107</v>
      </c>
      <c r="CH377" s="95">
        <v>0</v>
      </c>
      <c r="CI377" s="95">
        <v>421180.65883254999</v>
      </c>
      <c r="CJ377" s="95">
        <v>37075558.519531302</v>
      </c>
      <c r="CK377" s="95">
        <v>373720011.04296899</v>
      </c>
      <c r="CL377" s="95">
        <v>58937801.113769501</v>
      </c>
      <c r="CM377" s="160">
        <v>514798.03076171898</v>
      </c>
      <c r="CN377" s="160">
        <v>74425415.996093795</v>
      </c>
      <c r="CO377" s="160">
        <v>511579091.01171899</v>
      </c>
      <c r="CP377" s="95">
        <v>58937801.113769501</v>
      </c>
      <c r="CQ377" s="95">
        <v>0</v>
      </c>
      <c r="CR377" s="95">
        <v>0</v>
      </c>
      <c r="CS377" s="95">
        <v>0</v>
      </c>
      <c r="CT377" s="95">
        <v>0</v>
      </c>
      <c r="CU377" s="161">
        <v>37123268.193969697</v>
      </c>
      <c r="CV377" s="161">
        <v>373675217.30957013</v>
      </c>
    </row>
    <row r="378" spans="1:100" x14ac:dyDescent="0.2">
      <c r="A378" s="94" t="s">
        <v>56</v>
      </c>
      <c r="B378" s="96">
        <v>41791</v>
      </c>
      <c r="C378" s="95">
        <v>328183.08935546898</v>
      </c>
      <c r="D378" s="95">
        <v>0</v>
      </c>
      <c r="E378" s="95">
        <v>48635.681325912497</v>
      </c>
      <c r="F378" s="95">
        <v>39366.205801963799</v>
      </c>
      <c r="G378" s="95">
        <v>44221.150977134697</v>
      </c>
      <c r="H378" s="95">
        <v>0</v>
      </c>
      <c r="I378" s="95">
        <v>0</v>
      </c>
      <c r="J378" s="95">
        <v>94929.050484657302</v>
      </c>
      <c r="K378" s="95">
        <v>83.656608995050206</v>
      </c>
      <c r="L378" s="95">
        <v>13233.7446218729</v>
      </c>
      <c r="M378" s="95">
        <v>101710.276786804</v>
      </c>
      <c r="N378" s="95">
        <v>17452.172103404999</v>
      </c>
      <c r="O378" s="95">
        <v>0</v>
      </c>
      <c r="P378" s="95">
        <v>232614.55908966099</v>
      </c>
      <c r="Q378" s="95">
        <v>11674.3050968647</v>
      </c>
      <c r="R378" s="95">
        <v>0</v>
      </c>
      <c r="S378" s="95">
        <v>44237.310009956404</v>
      </c>
      <c r="T378" s="95">
        <v>0</v>
      </c>
      <c r="U378" s="95">
        <v>95003.196645736694</v>
      </c>
      <c r="V378" s="95">
        <v>22625724.073974598</v>
      </c>
      <c r="W378" s="95">
        <v>0</v>
      </c>
      <c r="X378" s="95">
        <v>4020912.0405578599</v>
      </c>
      <c r="Y378" s="95">
        <v>2063797.8160552999</v>
      </c>
      <c r="Z378" s="95">
        <v>10088125.791137701</v>
      </c>
      <c r="AA378" s="95">
        <v>0</v>
      </c>
      <c r="AB378" s="95">
        <v>0</v>
      </c>
      <c r="AC378" s="95">
        <v>37265682.677734397</v>
      </c>
      <c r="AD378" s="95">
        <v>13438.8900587559</v>
      </c>
      <c r="AE378" s="95">
        <v>169804.23763656599</v>
      </c>
      <c r="AF378" s="95">
        <v>7208794.8184204102</v>
      </c>
      <c r="AG378" s="95">
        <v>3175517.0381774898</v>
      </c>
      <c r="AH378" s="95">
        <v>0</v>
      </c>
      <c r="AI378" s="95">
        <v>13541974.076416001</v>
      </c>
      <c r="AJ378" s="95">
        <v>2465107.4533996601</v>
      </c>
      <c r="AK378" s="95">
        <v>0</v>
      </c>
      <c r="AL378" s="95">
        <v>10072390.5819092</v>
      </c>
      <c r="AM378" s="95">
        <v>0</v>
      </c>
      <c r="AN378" s="95">
        <v>37270131.5556641</v>
      </c>
      <c r="AO378" s="95">
        <v>244340114.66601601</v>
      </c>
      <c r="AP378" s="95">
        <v>0</v>
      </c>
      <c r="AQ378" s="95">
        <v>40478510.684570298</v>
      </c>
      <c r="AR378" s="95">
        <v>19105322.924804699</v>
      </c>
      <c r="AS378" s="95">
        <v>86848042.095703095</v>
      </c>
      <c r="AT378" s="95">
        <v>0</v>
      </c>
      <c r="AU378" s="95">
        <v>0</v>
      </c>
      <c r="AV378" s="95">
        <v>138035169.62695301</v>
      </c>
      <c r="AW378" s="95">
        <v>43890.999993801102</v>
      </c>
      <c r="AX378" s="95">
        <v>1867311.9718780499</v>
      </c>
      <c r="AY378" s="95">
        <v>81915453.750976607</v>
      </c>
      <c r="AZ378" s="95">
        <v>30210571.582763702</v>
      </c>
      <c r="BA378" s="95">
        <v>0</v>
      </c>
      <c r="BB378" s="95">
        <v>145811841.65039101</v>
      </c>
      <c r="BC378" s="95">
        <v>24302375.214843798</v>
      </c>
      <c r="BD378" s="95">
        <v>0</v>
      </c>
      <c r="BE378" s="95">
        <v>86617616.806640595</v>
      </c>
      <c r="BF378" s="95">
        <v>0</v>
      </c>
      <c r="BG378" s="95">
        <v>138137873.15039101</v>
      </c>
      <c r="BH378" s="95">
        <v>43667739.775878899</v>
      </c>
      <c r="BI378" s="95">
        <v>0</v>
      </c>
      <c r="BJ378" s="95">
        <v>8124958.7933959998</v>
      </c>
      <c r="BK378" s="95">
        <v>5467001.2686157199</v>
      </c>
      <c r="BL378" s="95">
        <v>0</v>
      </c>
      <c r="BM378" s="95">
        <v>0</v>
      </c>
      <c r="BN378" s="95">
        <v>0</v>
      </c>
      <c r="BO378" s="95">
        <v>0</v>
      </c>
      <c r="BP378" s="95">
        <v>0</v>
      </c>
      <c r="BQ378" s="95">
        <v>0</v>
      </c>
      <c r="BR378" s="95">
        <v>22224969.293457001</v>
      </c>
      <c r="BS378" s="95">
        <v>11154467.955078101</v>
      </c>
      <c r="BT378" s="95">
        <v>0</v>
      </c>
      <c r="BU378" s="95">
        <v>9954163.9199218806</v>
      </c>
      <c r="BV378" s="95">
        <v>9165435.47583008</v>
      </c>
      <c r="BW378" s="95">
        <v>0</v>
      </c>
      <c r="BX378" s="95">
        <v>7173414.8056030301</v>
      </c>
      <c r="BY378" s="95">
        <v>0</v>
      </c>
      <c r="BZ378" s="95">
        <v>0</v>
      </c>
      <c r="CA378" s="95">
        <v>376750.10493469198</v>
      </c>
      <c r="CB378" s="95">
        <v>26617362.291992199</v>
      </c>
      <c r="CC378" s="95">
        <v>285272869.64453101</v>
      </c>
      <c r="CD378" s="95">
        <v>51831590.1865234</v>
      </c>
      <c r="CE378" s="95">
        <v>44220.545843124397</v>
      </c>
      <c r="CF378" s="95">
        <v>10095430.763793901</v>
      </c>
      <c r="CG378" s="95">
        <v>86661814.345703095</v>
      </c>
      <c r="CH378" s="95">
        <v>0</v>
      </c>
      <c r="CI378" s="95">
        <v>421002.37676620501</v>
      </c>
      <c r="CJ378" s="95">
        <v>36726382.953125</v>
      </c>
      <c r="CK378" s="95">
        <v>371781166.63671899</v>
      </c>
      <c r="CL378" s="95">
        <v>58559476.880859397</v>
      </c>
      <c r="CM378" s="160">
        <v>514579.20005416899</v>
      </c>
      <c r="CN378" s="160">
        <v>74036802.628906295</v>
      </c>
      <c r="CO378" s="160">
        <v>510263792.875</v>
      </c>
      <c r="CP378" s="95">
        <v>58559476.880859397</v>
      </c>
      <c r="CQ378" s="95">
        <v>0</v>
      </c>
      <c r="CR378" s="95">
        <v>0</v>
      </c>
      <c r="CS378" s="95">
        <v>0</v>
      </c>
      <c r="CT378" s="95">
        <v>0</v>
      </c>
      <c r="CU378" s="161">
        <v>36712793.055786103</v>
      </c>
      <c r="CV378" s="161">
        <v>371934683.99023414</v>
      </c>
    </row>
    <row r="379" spans="1:100" x14ac:dyDescent="0.2">
      <c r="A379" s="94" t="s">
        <v>56</v>
      </c>
      <c r="B379" s="96">
        <v>41883</v>
      </c>
      <c r="C379" s="95">
        <v>328665.50395965599</v>
      </c>
      <c r="D379" s="95">
        <v>0</v>
      </c>
      <c r="E379" s="95">
        <v>46900.490559101097</v>
      </c>
      <c r="F379" s="95">
        <v>37948.785797119097</v>
      </c>
      <c r="G379" s="95">
        <v>44526.6476635933</v>
      </c>
      <c r="H379" s="95">
        <v>0</v>
      </c>
      <c r="I379" s="95">
        <v>0</v>
      </c>
      <c r="J379" s="95">
        <v>94845.791923522906</v>
      </c>
      <c r="K379" s="95">
        <v>53.248200657311799</v>
      </c>
      <c r="L379" s="95">
        <v>1350.7303391993</v>
      </c>
      <c r="M379" s="95">
        <v>102202.317596436</v>
      </c>
      <c r="N379" s="95">
        <v>17305.786720514301</v>
      </c>
      <c r="O379" s="95">
        <v>0</v>
      </c>
      <c r="P379" s="95">
        <v>243900.01614952099</v>
      </c>
      <c r="Q379" s="95">
        <v>11562.9510538578</v>
      </c>
      <c r="R379" s="95">
        <v>0</v>
      </c>
      <c r="S379" s="95">
        <v>44486.121182918498</v>
      </c>
      <c r="T379" s="95">
        <v>0</v>
      </c>
      <c r="U379" s="95">
        <v>94894.510763168306</v>
      </c>
      <c r="V379" s="95">
        <v>22670975.368408199</v>
      </c>
      <c r="W379" s="95">
        <v>0</v>
      </c>
      <c r="X379" s="95">
        <v>3927760.9591979999</v>
      </c>
      <c r="Y379" s="95">
        <v>2040562.1083374</v>
      </c>
      <c r="Z379" s="95">
        <v>10106938.1846924</v>
      </c>
      <c r="AA379" s="95">
        <v>0</v>
      </c>
      <c r="AB379" s="95">
        <v>0</v>
      </c>
      <c r="AC379" s="95">
        <v>37365209.973632798</v>
      </c>
      <c r="AD379" s="95">
        <v>7991.0381737351399</v>
      </c>
      <c r="AE379" s="95">
        <v>53836.384667873397</v>
      </c>
      <c r="AF379" s="95">
        <v>7259363.1094970703</v>
      </c>
      <c r="AG379" s="95">
        <v>3142906.0022277799</v>
      </c>
      <c r="AH379" s="95">
        <v>0</v>
      </c>
      <c r="AI379" s="95">
        <v>13705345.357299799</v>
      </c>
      <c r="AJ379" s="95">
        <v>2433016.94177246</v>
      </c>
      <c r="AK379" s="95">
        <v>0</v>
      </c>
      <c r="AL379" s="95">
        <v>10097169.045776401</v>
      </c>
      <c r="AM379" s="95">
        <v>0</v>
      </c>
      <c r="AN379" s="95">
        <v>37370661.384765603</v>
      </c>
      <c r="AO379" s="95">
        <v>245975845.18945301</v>
      </c>
      <c r="AP379" s="95">
        <v>0</v>
      </c>
      <c r="AQ379" s="95">
        <v>39838151.827636696</v>
      </c>
      <c r="AR379" s="95">
        <v>19033271.7102051</v>
      </c>
      <c r="AS379" s="95">
        <v>86796808.063476607</v>
      </c>
      <c r="AT379" s="95">
        <v>0</v>
      </c>
      <c r="AU379" s="95">
        <v>0</v>
      </c>
      <c r="AV379" s="95">
        <v>138195908.15820301</v>
      </c>
      <c r="AW379" s="95">
        <v>26051.583391904798</v>
      </c>
      <c r="AX379" s="95">
        <v>599198.91631317104</v>
      </c>
      <c r="AY379" s="95">
        <v>82986946.477539107</v>
      </c>
      <c r="AZ379" s="95">
        <v>29929063.152587902</v>
      </c>
      <c r="BA379" s="95">
        <v>0</v>
      </c>
      <c r="BB379" s="95">
        <v>148236804.94921899</v>
      </c>
      <c r="BC379" s="95">
        <v>24148952.926757801</v>
      </c>
      <c r="BD379" s="95">
        <v>0</v>
      </c>
      <c r="BE379" s="95">
        <v>86734318.495117202</v>
      </c>
      <c r="BF379" s="95">
        <v>0</v>
      </c>
      <c r="BG379" s="95">
        <v>138266422.41210899</v>
      </c>
      <c r="BH379" s="95">
        <v>44210348.958007798</v>
      </c>
      <c r="BI379" s="95">
        <v>0</v>
      </c>
      <c r="BJ379" s="95">
        <v>7966538.54223633</v>
      </c>
      <c r="BK379" s="95">
        <v>5494958.1319580097</v>
      </c>
      <c r="BL379" s="95">
        <v>0</v>
      </c>
      <c r="BM379" s="95">
        <v>0</v>
      </c>
      <c r="BN379" s="95">
        <v>0</v>
      </c>
      <c r="BO379" s="95">
        <v>0</v>
      </c>
      <c r="BP379" s="95">
        <v>0</v>
      </c>
      <c r="BQ379" s="95">
        <v>0</v>
      </c>
      <c r="BR379" s="95">
        <v>22523644.191650402</v>
      </c>
      <c r="BS379" s="95">
        <v>11052285.1999512</v>
      </c>
      <c r="BT379" s="95">
        <v>0</v>
      </c>
      <c r="BU379" s="95">
        <v>7651081.5099487295</v>
      </c>
      <c r="BV379" s="95">
        <v>9115376.05859375</v>
      </c>
      <c r="BW379" s="95">
        <v>0</v>
      </c>
      <c r="BX379" s="95">
        <v>6194476.57629395</v>
      </c>
      <c r="BY379" s="95">
        <v>0</v>
      </c>
      <c r="BZ379" s="95">
        <v>0</v>
      </c>
      <c r="CA379" s="95">
        <v>376010.183357239</v>
      </c>
      <c r="CB379" s="95">
        <v>26545492.935546901</v>
      </c>
      <c r="CC379" s="95">
        <v>285508351.48828101</v>
      </c>
      <c r="CD379" s="95">
        <v>52090221.728027299</v>
      </c>
      <c r="CE379" s="95">
        <v>44526.042476654096</v>
      </c>
      <c r="CF379" s="95">
        <v>10120174.298828101</v>
      </c>
      <c r="CG379" s="95">
        <v>86892342.629882798</v>
      </c>
      <c r="CH379" s="95">
        <v>0</v>
      </c>
      <c r="CI379" s="95">
        <v>420538.32321929903</v>
      </c>
      <c r="CJ379" s="95">
        <v>36689779.416503899</v>
      </c>
      <c r="CK379" s="95">
        <v>372230320.04296899</v>
      </c>
      <c r="CL379" s="95">
        <v>58845475.875</v>
      </c>
      <c r="CM379" s="160">
        <v>514073.58448028599</v>
      </c>
      <c r="CN379" s="160">
        <v>73924317.793945298</v>
      </c>
      <c r="CO379" s="160">
        <v>510064994.08203101</v>
      </c>
      <c r="CP379" s="95">
        <v>58845475.875</v>
      </c>
      <c r="CQ379" s="95">
        <v>0</v>
      </c>
      <c r="CR379" s="95">
        <v>0</v>
      </c>
      <c r="CS379" s="95">
        <v>0</v>
      </c>
      <c r="CT379" s="95">
        <v>0</v>
      </c>
      <c r="CU379" s="161">
        <v>36665667.234375</v>
      </c>
      <c r="CV379" s="161">
        <v>372400694.11816382</v>
      </c>
    </row>
    <row r="380" spans="1:100" x14ac:dyDescent="0.2">
      <c r="A380" s="94" t="s">
        <v>56</v>
      </c>
      <c r="B380" s="96">
        <v>41974</v>
      </c>
      <c r="C380" s="95">
        <v>327988.06221008301</v>
      </c>
      <c r="D380" s="95">
        <v>0</v>
      </c>
      <c r="E380" s="95">
        <v>47547.6530280113</v>
      </c>
      <c r="F380" s="95">
        <v>38850.240881919897</v>
      </c>
      <c r="G380" s="95">
        <v>44367.630739688902</v>
      </c>
      <c r="H380" s="95">
        <v>0</v>
      </c>
      <c r="I380" s="95">
        <v>0</v>
      </c>
      <c r="J380" s="95">
        <v>93907.5125303268</v>
      </c>
      <c r="K380" s="95">
        <v>28.696342394454401</v>
      </c>
      <c r="L380" s="95">
        <v>12178.885061621701</v>
      </c>
      <c r="M380" s="95">
        <v>102670.96215057401</v>
      </c>
      <c r="N380" s="95">
        <v>17238.184822797801</v>
      </c>
      <c r="O380" s="95">
        <v>0</v>
      </c>
      <c r="P380" s="95">
        <v>232570.53687858599</v>
      </c>
      <c r="Q380" s="95">
        <v>11450.062898635901</v>
      </c>
      <c r="R380" s="95">
        <v>0</v>
      </c>
      <c r="S380" s="95">
        <v>44280.0864167213</v>
      </c>
      <c r="T380" s="95">
        <v>0</v>
      </c>
      <c r="U380" s="95">
        <v>93947.994237899795</v>
      </c>
      <c r="V380" s="95">
        <v>22519991.778808601</v>
      </c>
      <c r="W380" s="95">
        <v>0</v>
      </c>
      <c r="X380" s="95">
        <v>3781662.7235412602</v>
      </c>
      <c r="Y380" s="95">
        <v>1986071.09661865</v>
      </c>
      <c r="Z380" s="95">
        <v>9967899.6075439509</v>
      </c>
      <c r="AA380" s="95">
        <v>0</v>
      </c>
      <c r="AB380" s="95">
        <v>0</v>
      </c>
      <c r="AC380" s="95">
        <v>36916738.668457001</v>
      </c>
      <c r="AD380" s="95">
        <v>3084.2053129076999</v>
      </c>
      <c r="AE380" s="95">
        <v>174889.22493553199</v>
      </c>
      <c r="AF380" s="95">
        <v>7258790.1748657199</v>
      </c>
      <c r="AG380" s="95">
        <v>3108336.9139099098</v>
      </c>
      <c r="AH380" s="95">
        <v>0</v>
      </c>
      <c r="AI380" s="95">
        <v>13485923.6958008</v>
      </c>
      <c r="AJ380" s="95">
        <v>2403009.4610595698</v>
      </c>
      <c r="AK380" s="95">
        <v>0</v>
      </c>
      <c r="AL380" s="95">
        <v>9969974.0151367206</v>
      </c>
      <c r="AM380" s="95">
        <v>0</v>
      </c>
      <c r="AN380" s="95">
        <v>36920105.088867202</v>
      </c>
      <c r="AO380" s="95">
        <v>245369849.1875</v>
      </c>
      <c r="AP380" s="95">
        <v>0</v>
      </c>
      <c r="AQ380" s="95">
        <v>38741031.921386696</v>
      </c>
      <c r="AR380" s="95">
        <v>18394087.314208999</v>
      </c>
      <c r="AS380" s="95">
        <v>86094775.400390595</v>
      </c>
      <c r="AT380" s="95">
        <v>0</v>
      </c>
      <c r="AU380" s="95">
        <v>0</v>
      </c>
      <c r="AV380" s="95">
        <v>137746941.70117199</v>
      </c>
      <c r="AW380" s="95">
        <v>10133.868094921099</v>
      </c>
      <c r="AX380" s="95">
        <v>2067174.36032104</v>
      </c>
      <c r="AY380" s="95">
        <v>83178975.65625</v>
      </c>
      <c r="AZ380" s="95">
        <v>29670671.783935498</v>
      </c>
      <c r="BA380" s="95">
        <v>0</v>
      </c>
      <c r="BB380" s="95">
        <v>145547362.515625</v>
      </c>
      <c r="BC380" s="95">
        <v>23832817.073730499</v>
      </c>
      <c r="BD380" s="95">
        <v>0</v>
      </c>
      <c r="BE380" s="95">
        <v>86175519.890625</v>
      </c>
      <c r="BF380" s="95">
        <v>0</v>
      </c>
      <c r="BG380" s="95">
        <v>137751061.03320301</v>
      </c>
      <c r="BH380" s="95">
        <v>44230070.9130859</v>
      </c>
      <c r="BI380" s="95">
        <v>0</v>
      </c>
      <c r="BJ380" s="95">
        <v>7671324.6410522498</v>
      </c>
      <c r="BK380" s="95">
        <v>5193376.2706909198</v>
      </c>
      <c r="BL380" s="95">
        <v>0</v>
      </c>
      <c r="BM380" s="95">
        <v>0</v>
      </c>
      <c r="BN380" s="95">
        <v>0</v>
      </c>
      <c r="BO380" s="95">
        <v>0</v>
      </c>
      <c r="BP380" s="95">
        <v>0</v>
      </c>
      <c r="BQ380" s="95">
        <v>0</v>
      </c>
      <c r="BR380" s="95">
        <v>22629634.1176758</v>
      </c>
      <c r="BS380" s="95">
        <v>10967922.618408199</v>
      </c>
      <c r="BT380" s="95">
        <v>0</v>
      </c>
      <c r="BU380" s="95">
        <v>9684831.3199462909</v>
      </c>
      <c r="BV380" s="95">
        <v>9036976.4197997991</v>
      </c>
      <c r="BW380" s="95">
        <v>0</v>
      </c>
      <c r="BX380" s="95">
        <v>6642586.4459228497</v>
      </c>
      <c r="BY380" s="95">
        <v>0</v>
      </c>
      <c r="BZ380" s="95">
        <v>0</v>
      </c>
      <c r="CA380" s="95">
        <v>375795.91576385498</v>
      </c>
      <c r="CB380" s="95">
        <v>26361576.0712891</v>
      </c>
      <c r="CC380" s="95">
        <v>284035570.578125</v>
      </c>
      <c r="CD380" s="95">
        <v>51914610.9228516</v>
      </c>
      <c r="CE380" s="95">
        <v>44370.655799865701</v>
      </c>
      <c r="CF380" s="95">
        <v>9965298.2374267597</v>
      </c>
      <c r="CG380" s="95">
        <v>86155267.399414107</v>
      </c>
      <c r="CH380" s="95">
        <v>0</v>
      </c>
      <c r="CI380" s="95">
        <v>420153.12466430699</v>
      </c>
      <c r="CJ380" s="95">
        <v>36333600.062011696</v>
      </c>
      <c r="CK380" s="95">
        <v>369992383.05859399</v>
      </c>
      <c r="CL380" s="95">
        <v>58732839.498535201</v>
      </c>
      <c r="CM380" s="160">
        <v>512712.69535446202</v>
      </c>
      <c r="CN380" s="160">
        <v>73267910.915039107</v>
      </c>
      <c r="CO380" s="160">
        <v>508038528.703125</v>
      </c>
      <c r="CP380" s="95">
        <v>58732839.498535201</v>
      </c>
      <c r="CQ380" s="95">
        <v>0</v>
      </c>
      <c r="CR380" s="95">
        <v>0</v>
      </c>
      <c r="CS380" s="95">
        <v>0</v>
      </c>
      <c r="CT380" s="95">
        <v>0</v>
      </c>
      <c r="CU380" s="161">
        <v>36326874.308715858</v>
      </c>
      <c r="CV380" s="161">
        <v>370190837.97753912</v>
      </c>
    </row>
    <row r="381" spans="1:100" x14ac:dyDescent="0.2">
      <c r="A381" s="94" t="s">
        <v>56</v>
      </c>
      <c r="B381" s="96">
        <v>42064</v>
      </c>
      <c r="C381" s="95">
        <v>327191.41317749</v>
      </c>
      <c r="D381" s="95">
        <v>0</v>
      </c>
      <c r="E381" s="95">
        <v>47289.222455024697</v>
      </c>
      <c r="F381" s="95">
        <v>38786.477572917902</v>
      </c>
      <c r="G381" s="95">
        <v>44383.982219696001</v>
      </c>
      <c r="H381" s="95">
        <v>0</v>
      </c>
      <c r="I381" s="95">
        <v>0</v>
      </c>
      <c r="J381" s="95">
        <v>93879.827055931106</v>
      </c>
      <c r="K381" s="95">
        <v>24</v>
      </c>
      <c r="L381" s="95">
        <v>1221.6082603186401</v>
      </c>
      <c r="M381" s="95">
        <v>102720.017155647</v>
      </c>
      <c r="N381" s="95">
        <v>17035.9062325954</v>
      </c>
      <c r="O381" s="95">
        <v>0</v>
      </c>
      <c r="P381" s="95">
        <v>241619.545154572</v>
      </c>
      <c r="Q381" s="95">
        <v>11357.071873307201</v>
      </c>
      <c r="R381" s="95">
        <v>0</v>
      </c>
      <c r="S381" s="95">
        <v>44345.346492290497</v>
      </c>
      <c r="T381" s="95">
        <v>0</v>
      </c>
      <c r="U381" s="95">
        <v>93903.374940872207</v>
      </c>
      <c r="V381" s="95">
        <v>22392275.917236298</v>
      </c>
      <c r="W381" s="95">
        <v>0</v>
      </c>
      <c r="X381" s="95">
        <v>3685778.6806030301</v>
      </c>
      <c r="Y381" s="95">
        <v>1934889.7239685101</v>
      </c>
      <c r="Z381" s="95">
        <v>9888690.0377197303</v>
      </c>
      <c r="AA381" s="95">
        <v>0</v>
      </c>
      <c r="AB381" s="95">
        <v>0</v>
      </c>
      <c r="AC381" s="95">
        <v>36777744.814453103</v>
      </c>
      <c r="AD381" s="95">
        <v>2627.8759652674198</v>
      </c>
      <c r="AE381" s="95">
        <v>36714.7888998985</v>
      </c>
      <c r="AF381" s="95">
        <v>7241193.9993896503</v>
      </c>
      <c r="AG381" s="95">
        <v>3067481.0072326702</v>
      </c>
      <c r="AH381" s="95">
        <v>0</v>
      </c>
      <c r="AI381" s="95">
        <v>13298214.6483154</v>
      </c>
      <c r="AJ381" s="95">
        <v>2388515.4982910198</v>
      </c>
      <c r="AK381" s="95">
        <v>0</v>
      </c>
      <c r="AL381" s="95">
        <v>9879683.6584472694</v>
      </c>
      <c r="AM381" s="95">
        <v>0</v>
      </c>
      <c r="AN381" s="95">
        <v>36791627.799316399</v>
      </c>
      <c r="AO381" s="95">
        <v>242657048.82031301</v>
      </c>
      <c r="AP381" s="95">
        <v>0</v>
      </c>
      <c r="AQ381" s="95">
        <v>37775514.5927734</v>
      </c>
      <c r="AR381" s="95">
        <v>17924303.361328099</v>
      </c>
      <c r="AS381" s="95">
        <v>85747074.771484405</v>
      </c>
      <c r="AT381" s="95">
        <v>0</v>
      </c>
      <c r="AU381" s="95">
        <v>0</v>
      </c>
      <c r="AV381" s="95">
        <v>137860398.81640601</v>
      </c>
      <c r="AW381" s="95">
        <v>8630.9999997615796</v>
      </c>
      <c r="AX381" s="95">
        <v>426270.01352310198</v>
      </c>
      <c r="AY381" s="95">
        <v>82918458.316406295</v>
      </c>
      <c r="AZ381" s="95">
        <v>29352553.346923798</v>
      </c>
      <c r="BA381" s="95">
        <v>0</v>
      </c>
      <c r="BB381" s="95">
        <v>144491646.234375</v>
      </c>
      <c r="BC381" s="95">
        <v>23758444</v>
      </c>
      <c r="BD381" s="95">
        <v>0</v>
      </c>
      <c r="BE381" s="95">
        <v>85660638.011718795</v>
      </c>
      <c r="BF381" s="95">
        <v>0</v>
      </c>
      <c r="BG381" s="95">
        <v>137762851.40625</v>
      </c>
      <c r="BH381" s="95">
        <v>43932378.098144501</v>
      </c>
      <c r="BI381" s="95">
        <v>0</v>
      </c>
      <c r="BJ381" s="95">
        <v>7530780.3044433603</v>
      </c>
      <c r="BK381" s="95">
        <v>5079215.60791016</v>
      </c>
      <c r="BL381" s="95">
        <v>0</v>
      </c>
      <c r="BM381" s="95">
        <v>0</v>
      </c>
      <c r="BN381" s="95">
        <v>0</v>
      </c>
      <c r="BO381" s="95">
        <v>0</v>
      </c>
      <c r="BP381" s="95">
        <v>0</v>
      </c>
      <c r="BQ381" s="95">
        <v>0</v>
      </c>
      <c r="BR381" s="95">
        <v>22580437.286377002</v>
      </c>
      <c r="BS381" s="95">
        <v>10874384.7468262</v>
      </c>
      <c r="BT381" s="95">
        <v>0</v>
      </c>
      <c r="BU381" s="95">
        <v>9702615.3598632794</v>
      </c>
      <c r="BV381" s="95">
        <v>9016603.0802002009</v>
      </c>
      <c r="BW381" s="95">
        <v>0</v>
      </c>
      <c r="BX381" s="95">
        <v>7292958.4118652297</v>
      </c>
      <c r="BY381" s="95">
        <v>0</v>
      </c>
      <c r="BZ381" s="95">
        <v>0</v>
      </c>
      <c r="CA381" s="95">
        <v>374023.986560822</v>
      </c>
      <c r="CB381" s="95">
        <v>26149280.826904301</v>
      </c>
      <c r="CC381" s="95">
        <v>282185111.77343798</v>
      </c>
      <c r="CD381" s="95">
        <v>51482511.312011696</v>
      </c>
      <c r="CE381" s="95">
        <v>44382.780537128398</v>
      </c>
      <c r="CF381" s="95">
        <v>9891936.2658691406</v>
      </c>
      <c r="CG381" s="95">
        <v>85788643.402343795</v>
      </c>
      <c r="CH381" s="95">
        <v>0</v>
      </c>
      <c r="CI381" s="95">
        <v>418394.796562195</v>
      </c>
      <c r="CJ381" s="95">
        <v>36028414.9697266</v>
      </c>
      <c r="CK381" s="95">
        <v>368058325.89843798</v>
      </c>
      <c r="CL381" s="95">
        <v>58528171.318359397</v>
      </c>
      <c r="CM381" s="160">
        <v>510870.66294860799</v>
      </c>
      <c r="CN381" s="160">
        <v>72870193.449218795</v>
      </c>
      <c r="CO381" s="160">
        <v>505822705.39453101</v>
      </c>
      <c r="CP381" s="95">
        <v>58528171.318359397</v>
      </c>
      <c r="CQ381" s="95">
        <v>0</v>
      </c>
      <c r="CR381" s="95">
        <v>0</v>
      </c>
      <c r="CS381" s="95">
        <v>0</v>
      </c>
      <c r="CT381" s="95">
        <v>0</v>
      </c>
      <c r="CU381" s="161">
        <v>36041217.092773438</v>
      </c>
      <c r="CV381" s="161">
        <v>367973755.17578179</v>
      </c>
    </row>
    <row r="382" spans="1:100" x14ac:dyDescent="0.2">
      <c r="A382" s="94" t="s">
        <v>56</v>
      </c>
      <c r="B382" s="96">
        <v>42156</v>
      </c>
      <c r="C382" s="95">
        <v>327628.32728195202</v>
      </c>
      <c r="D382" s="95">
        <v>0</v>
      </c>
      <c r="E382" s="95">
        <v>47287.212525844603</v>
      </c>
      <c r="F382" s="95">
        <v>39030.890341758699</v>
      </c>
      <c r="G382" s="95">
        <v>44514.536210060098</v>
      </c>
      <c r="H382" s="95">
        <v>0</v>
      </c>
      <c r="I382" s="95">
        <v>0</v>
      </c>
      <c r="J382" s="95">
        <v>93830.217164039597</v>
      </c>
      <c r="K382" s="95">
        <v>22</v>
      </c>
      <c r="L382" s="95">
        <v>1165.7092805802799</v>
      </c>
      <c r="M382" s="95">
        <v>103212.45324516299</v>
      </c>
      <c r="N382" s="95">
        <v>16767.439754486099</v>
      </c>
      <c r="O382" s="95">
        <v>0</v>
      </c>
      <c r="P382" s="95">
        <v>242396.49799156201</v>
      </c>
      <c r="Q382" s="95">
        <v>11256.1719282866</v>
      </c>
      <c r="R382" s="95">
        <v>0</v>
      </c>
      <c r="S382" s="95">
        <v>44515.367934226997</v>
      </c>
      <c r="T382" s="95">
        <v>0</v>
      </c>
      <c r="U382" s="95">
        <v>93848.026963233904</v>
      </c>
      <c r="V382" s="95">
        <v>22444530.4208984</v>
      </c>
      <c r="W382" s="95">
        <v>0</v>
      </c>
      <c r="X382" s="95">
        <v>3638047.7012023898</v>
      </c>
      <c r="Y382" s="95">
        <v>1913372.68409729</v>
      </c>
      <c r="Z382" s="95">
        <v>9875644.5867919903</v>
      </c>
      <c r="AA382" s="95">
        <v>0</v>
      </c>
      <c r="AB382" s="95">
        <v>0</v>
      </c>
      <c r="AC382" s="95">
        <v>36815776.306152299</v>
      </c>
      <c r="AD382" s="95">
        <v>2645.4152126014201</v>
      </c>
      <c r="AE382" s="95">
        <v>44526.050152301803</v>
      </c>
      <c r="AF382" s="95">
        <v>7293272.4548950205</v>
      </c>
      <c r="AG382" s="95">
        <v>3032787.4873352102</v>
      </c>
      <c r="AH382" s="95">
        <v>0</v>
      </c>
      <c r="AI382" s="95">
        <v>13293184.3369141</v>
      </c>
      <c r="AJ382" s="95">
        <v>2376350.0924377399</v>
      </c>
      <c r="AK382" s="95">
        <v>0</v>
      </c>
      <c r="AL382" s="95">
        <v>9859574.77270508</v>
      </c>
      <c r="AM382" s="95">
        <v>0</v>
      </c>
      <c r="AN382" s="95">
        <v>36808859.231933601</v>
      </c>
      <c r="AO382" s="95">
        <v>245722121.41015601</v>
      </c>
      <c r="AP382" s="95">
        <v>0</v>
      </c>
      <c r="AQ382" s="95">
        <v>37177984.8134766</v>
      </c>
      <c r="AR382" s="95">
        <v>17473380.990966801</v>
      </c>
      <c r="AS382" s="95">
        <v>86059117.791015595</v>
      </c>
      <c r="AT382" s="95">
        <v>0</v>
      </c>
      <c r="AU382" s="95">
        <v>0</v>
      </c>
      <c r="AV382" s="95">
        <v>137868725.82226601</v>
      </c>
      <c r="AW382" s="95">
        <v>8829.9999980926495</v>
      </c>
      <c r="AX382" s="95">
        <v>607770.621330261</v>
      </c>
      <c r="AY382" s="95">
        <v>84063998.817382798</v>
      </c>
      <c r="AZ382" s="95">
        <v>29075128.886230499</v>
      </c>
      <c r="BA382" s="95">
        <v>0</v>
      </c>
      <c r="BB382" s="95">
        <v>144930631.84765601</v>
      </c>
      <c r="BC382" s="95">
        <v>23609709.064208999</v>
      </c>
      <c r="BD382" s="95">
        <v>0</v>
      </c>
      <c r="BE382" s="95">
        <v>85866000.808593795</v>
      </c>
      <c r="BF382" s="95">
        <v>0</v>
      </c>
      <c r="BG382" s="95">
        <v>137950726.63867199</v>
      </c>
      <c r="BH382" s="95">
        <v>44244190.407714799</v>
      </c>
      <c r="BI382" s="95">
        <v>0</v>
      </c>
      <c r="BJ382" s="95">
        <v>7373268.3692627</v>
      </c>
      <c r="BK382" s="95">
        <v>5018754.6240844699</v>
      </c>
      <c r="BL382" s="95">
        <v>0</v>
      </c>
      <c r="BM382" s="95">
        <v>0</v>
      </c>
      <c r="BN382" s="95">
        <v>0</v>
      </c>
      <c r="BO382" s="95">
        <v>0</v>
      </c>
      <c r="BP382" s="95">
        <v>0</v>
      </c>
      <c r="BQ382" s="95">
        <v>0</v>
      </c>
      <c r="BR382" s="95">
        <v>22831480.238525402</v>
      </c>
      <c r="BS382" s="95">
        <v>10787741.8018799</v>
      </c>
      <c r="BT382" s="95">
        <v>0</v>
      </c>
      <c r="BU382" s="95">
        <v>9765838.6599121094</v>
      </c>
      <c r="BV382" s="95">
        <v>8973187.05395508</v>
      </c>
      <c r="BW382" s="95">
        <v>0</v>
      </c>
      <c r="BX382" s="95">
        <v>7472523.2815551804</v>
      </c>
      <c r="BY382" s="95">
        <v>0</v>
      </c>
      <c r="BZ382" s="95">
        <v>0</v>
      </c>
      <c r="CA382" s="95">
        <v>374823.40348434402</v>
      </c>
      <c r="CB382" s="95">
        <v>26004876.725341801</v>
      </c>
      <c r="CC382" s="95">
        <v>281978934.93359399</v>
      </c>
      <c r="CD382" s="95">
        <v>51641139.701660201</v>
      </c>
      <c r="CE382" s="95">
        <v>44512.719979286201</v>
      </c>
      <c r="CF382" s="95">
        <v>9867518.4725341797</v>
      </c>
      <c r="CG382" s="95">
        <v>85735046.791992202</v>
      </c>
      <c r="CH382" s="95">
        <v>0</v>
      </c>
      <c r="CI382" s="95">
        <v>419379.17930221598</v>
      </c>
      <c r="CJ382" s="95">
        <v>35916220.5068359</v>
      </c>
      <c r="CK382" s="95">
        <v>367607624.80859399</v>
      </c>
      <c r="CL382" s="95">
        <v>58662250.1474609</v>
      </c>
      <c r="CM382" s="160">
        <v>511803.06009292603</v>
      </c>
      <c r="CN382" s="160">
        <v>72667913.018554702</v>
      </c>
      <c r="CO382" s="160">
        <v>505466640.83984399</v>
      </c>
      <c r="CP382" s="95">
        <v>58662250.1474609</v>
      </c>
      <c r="CQ382" s="95">
        <v>0</v>
      </c>
      <c r="CR382" s="95">
        <v>0</v>
      </c>
      <c r="CS382" s="95">
        <v>0</v>
      </c>
      <c r="CT382" s="95">
        <v>0</v>
      </c>
      <c r="CU382" s="161">
        <v>35872395.197875977</v>
      </c>
      <c r="CV382" s="161">
        <v>367713981.72558618</v>
      </c>
    </row>
    <row r="383" spans="1:100" x14ac:dyDescent="0.2">
      <c r="A383" s="94" t="s">
        <v>56</v>
      </c>
      <c r="B383" s="96">
        <v>42248</v>
      </c>
      <c r="C383" s="95">
        <v>327098.10298538202</v>
      </c>
      <c r="D383" s="95">
        <v>0</v>
      </c>
      <c r="E383" s="95">
        <v>46612.602389812499</v>
      </c>
      <c r="F383" s="95">
        <v>38513.493598938003</v>
      </c>
      <c r="G383" s="95">
        <v>44547.107644081101</v>
      </c>
      <c r="H383" s="95">
        <v>0</v>
      </c>
      <c r="I383" s="95">
        <v>0</v>
      </c>
      <c r="J383" s="95">
        <v>93391.192878723101</v>
      </c>
      <c r="K383" s="95">
        <v>18</v>
      </c>
      <c r="L383" s="95">
        <v>1338.9583522975399</v>
      </c>
      <c r="M383" s="95">
        <v>103127.783456802</v>
      </c>
      <c r="N383" s="95">
        <v>16761.960527896899</v>
      </c>
      <c r="O383" s="95">
        <v>0</v>
      </c>
      <c r="P383" s="95">
        <v>241835.676252365</v>
      </c>
      <c r="Q383" s="95">
        <v>11122.310739398001</v>
      </c>
      <c r="R383" s="95">
        <v>0</v>
      </c>
      <c r="S383" s="95">
        <v>44468.591154098503</v>
      </c>
      <c r="T383" s="95">
        <v>0</v>
      </c>
      <c r="U383" s="95">
        <v>93405.819173812895</v>
      </c>
      <c r="V383" s="95">
        <v>22342942.5002441</v>
      </c>
      <c r="W383" s="95">
        <v>0</v>
      </c>
      <c r="X383" s="95">
        <v>3601188.58984375</v>
      </c>
      <c r="Y383" s="95">
        <v>1895864.9273834201</v>
      </c>
      <c r="Z383" s="95">
        <v>9841826.7681884803</v>
      </c>
      <c r="AA383" s="95">
        <v>0</v>
      </c>
      <c r="AB383" s="95">
        <v>0</v>
      </c>
      <c r="AC383" s="95">
        <v>36789141.685546897</v>
      </c>
      <c r="AD383" s="95">
        <v>2299.3836896717498</v>
      </c>
      <c r="AE383" s="95">
        <v>38877.253548622102</v>
      </c>
      <c r="AF383" s="95">
        <v>7269919.9502563505</v>
      </c>
      <c r="AG383" s="95">
        <v>3011044.57531738</v>
      </c>
      <c r="AH383" s="95">
        <v>0</v>
      </c>
      <c r="AI383" s="95">
        <v>13267081.2302246</v>
      </c>
      <c r="AJ383" s="95">
        <v>2338772.9221191402</v>
      </c>
      <c r="AK383" s="95">
        <v>0</v>
      </c>
      <c r="AL383" s="95">
        <v>9831172.4095459003</v>
      </c>
      <c r="AM383" s="95">
        <v>0</v>
      </c>
      <c r="AN383" s="95">
        <v>36789253.007324196</v>
      </c>
      <c r="AO383" s="95">
        <v>245232332.51367199</v>
      </c>
      <c r="AP383" s="95">
        <v>0</v>
      </c>
      <c r="AQ383" s="95">
        <v>36791255.876464799</v>
      </c>
      <c r="AR383" s="95">
        <v>17450693.1643066</v>
      </c>
      <c r="AS383" s="95">
        <v>85710595.534179702</v>
      </c>
      <c r="AT383" s="95">
        <v>0</v>
      </c>
      <c r="AU383" s="95">
        <v>0</v>
      </c>
      <c r="AV383" s="95">
        <v>137778177.71484399</v>
      </c>
      <c r="AW383" s="95">
        <v>7668.9999990463302</v>
      </c>
      <c r="AX383" s="95">
        <v>369615.95795822103</v>
      </c>
      <c r="AY383" s="95">
        <v>84110969.749023393</v>
      </c>
      <c r="AZ383" s="95">
        <v>28902752.324707001</v>
      </c>
      <c r="BA383" s="95">
        <v>0</v>
      </c>
      <c r="BB383" s="95">
        <v>145183731.56054699</v>
      </c>
      <c r="BC383" s="95">
        <v>23318591.387939502</v>
      </c>
      <c r="BD383" s="95">
        <v>0</v>
      </c>
      <c r="BE383" s="95">
        <v>85599203.505859405</v>
      </c>
      <c r="BF383" s="95">
        <v>0</v>
      </c>
      <c r="BG383" s="95">
        <v>137818265.63867199</v>
      </c>
      <c r="BH383" s="95">
        <v>44609708.083984397</v>
      </c>
      <c r="BI383" s="95">
        <v>0</v>
      </c>
      <c r="BJ383" s="95">
        <v>7346030.3745117197</v>
      </c>
      <c r="BK383" s="95">
        <v>5027490.2705688505</v>
      </c>
      <c r="BL383" s="95">
        <v>0</v>
      </c>
      <c r="BM383" s="95">
        <v>0</v>
      </c>
      <c r="BN383" s="95">
        <v>0</v>
      </c>
      <c r="BO383" s="95">
        <v>0</v>
      </c>
      <c r="BP383" s="95">
        <v>0</v>
      </c>
      <c r="BQ383" s="95">
        <v>0</v>
      </c>
      <c r="BR383" s="95">
        <v>22895883.996826202</v>
      </c>
      <c r="BS383" s="95">
        <v>10735637.5826416</v>
      </c>
      <c r="BT383" s="95">
        <v>0</v>
      </c>
      <c r="BU383" s="95">
        <v>7433865.7199096698</v>
      </c>
      <c r="BV383" s="95">
        <v>8882579.7508544903</v>
      </c>
      <c r="BW383" s="95">
        <v>0</v>
      </c>
      <c r="BX383" s="95">
        <v>6416166.7830200205</v>
      </c>
      <c r="BY383" s="95">
        <v>0</v>
      </c>
      <c r="BZ383" s="95">
        <v>0</v>
      </c>
      <c r="CA383" s="95">
        <v>374031.35864257801</v>
      </c>
      <c r="CB383" s="95">
        <v>25895831.834228501</v>
      </c>
      <c r="CC383" s="95">
        <v>281893812.29296899</v>
      </c>
      <c r="CD383" s="95">
        <v>51907429.177734397</v>
      </c>
      <c r="CE383" s="95">
        <v>44545.905728817001</v>
      </c>
      <c r="CF383" s="95">
        <v>9820587.5167236291</v>
      </c>
      <c r="CG383" s="95">
        <v>85579825.381835893</v>
      </c>
      <c r="CH383" s="95">
        <v>0</v>
      </c>
      <c r="CI383" s="95">
        <v>418558.28530502302</v>
      </c>
      <c r="CJ383" s="95">
        <v>35725773.310058601</v>
      </c>
      <c r="CK383" s="95">
        <v>367527731.05468798</v>
      </c>
      <c r="CL383" s="95">
        <v>58841838.357421897</v>
      </c>
      <c r="CM383" s="160">
        <v>510624.33410263102</v>
      </c>
      <c r="CN383" s="160">
        <v>72489627.995117202</v>
      </c>
      <c r="CO383" s="160">
        <v>505311298.21875</v>
      </c>
      <c r="CP383" s="95">
        <v>58841838.357421897</v>
      </c>
      <c r="CQ383" s="95">
        <v>0</v>
      </c>
      <c r="CR383" s="95">
        <v>0</v>
      </c>
      <c r="CS383" s="95">
        <v>0</v>
      </c>
      <c r="CT383" s="95">
        <v>0</v>
      </c>
      <c r="CU383" s="161">
        <v>35716419.350952134</v>
      </c>
      <c r="CV383" s="161">
        <v>367473637.67480487</v>
      </c>
    </row>
    <row r="384" spans="1:100" x14ac:dyDescent="0.2">
      <c r="A384" s="94" t="s">
        <v>56</v>
      </c>
      <c r="B384" s="96">
        <v>42339</v>
      </c>
      <c r="C384" s="95">
        <v>327304.32072448701</v>
      </c>
      <c r="D384" s="95">
        <v>0</v>
      </c>
      <c r="E384" s="95">
        <v>46064.614796638503</v>
      </c>
      <c r="F384" s="95">
        <v>38141.673729419701</v>
      </c>
      <c r="G384" s="95">
        <v>44631.263405799902</v>
      </c>
      <c r="H384" s="95">
        <v>0</v>
      </c>
      <c r="I384" s="95">
        <v>0</v>
      </c>
      <c r="J384" s="95">
        <v>93333.471036910996</v>
      </c>
      <c r="K384" s="95">
        <v>15</v>
      </c>
      <c r="L384" s="95">
        <v>1312.08183892071</v>
      </c>
      <c r="M384" s="95">
        <v>103628.10508728</v>
      </c>
      <c r="N384" s="95">
        <v>16691.583980560299</v>
      </c>
      <c r="O384" s="95">
        <v>0</v>
      </c>
      <c r="P384" s="95">
        <v>241108.31909561201</v>
      </c>
      <c r="Q384" s="95">
        <v>10994.449861884101</v>
      </c>
      <c r="R384" s="95">
        <v>0</v>
      </c>
      <c r="S384" s="95">
        <v>44578.280799865701</v>
      </c>
      <c r="T384" s="95">
        <v>0</v>
      </c>
      <c r="U384" s="95">
        <v>93350.727220535293</v>
      </c>
      <c r="V384" s="95">
        <v>22288129.033203099</v>
      </c>
      <c r="W384" s="95">
        <v>0</v>
      </c>
      <c r="X384" s="95">
        <v>3391658.4784545898</v>
      </c>
      <c r="Y384" s="95">
        <v>1796859.6494140599</v>
      </c>
      <c r="Z384" s="95">
        <v>9765508.1802978497</v>
      </c>
      <c r="AA384" s="95">
        <v>0</v>
      </c>
      <c r="AB384" s="95">
        <v>0</v>
      </c>
      <c r="AC384" s="95">
        <v>36743985.5927734</v>
      </c>
      <c r="AD384" s="95">
        <v>1890.05033609271</v>
      </c>
      <c r="AE384" s="95">
        <v>24106.938335657102</v>
      </c>
      <c r="AF384" s="95">
        <v>7245729.4376831101</v>
      </c>
      <c r="AG384" s="95">
        <v>3002879.4303894001</v>
      </c>
      <c r="AH384" s="95">
        <v>0</v>
      </c>
      <c r="AI384" s="95">
        <v>13191265.104248</v>
      </c>
      <c r="AJ384" s="95">
        <v>2319856.23864746</v>
      </c>
      <c r="AK384" s="95">
        <v>0</v>
      </c>
      <c r="AL384" s="95">
        <v>9768426.8698730506</v>
      </c>
      <c r="AM384" s="95">
        <v>0</v>
      </c>
      <c r="AN384" s="95">
        <v>36744571.955078103</v>
      </c>
      <c r="AO384" s="95">
        <v>245720725.41406301</v>
      </c>
      <c r="AP384" s="95">
        <v>0</v>
      </c>
      <c r="AQ384" s="95">
        <v>35508160.760253899</v>
      </c>
      <c r="AR384" s="95">
        <v>16987078.691406298</v>
      </c>
      <c r="AS384" s="95">
        <v>85281599.012695298</v>
      </c>
      <c r="AT384" s="95">
        <v>0</v>
      </c>
      <c r="AU384" s="95">
        <v>0</v>
      </c>
      <c r="AV384" s="95">
        <v>138417745.91992199</v>
      </c>
      <c r="AW384" s="95">
        <v>6284</v>
      </c>
      <c r="AX384" s="95">
        <v>266200.60990142799</v>
      </c>
      <c r="AY384" s="95">
        <v>84124209.661132798</v>
      </c>
      <c r="AZ384" s="95">
        <v>28918220.3588867</v>
      </c>
      <c r="BA384" s="95">
        <v>0</v>
      </c>
      <c r="BB384" s="95">
        <v>144761448.94921899</v>
      </c>
      <c r="BC384" s="95">
        <v>23297936.021972701</v>
      </c>
      <c r="BD384" s="95">
        <v>0</v>
      </c>
      <c r="BE384" s="95">
        <v>85430461.1640625</v>
      </c>
      <c r="BF384" s="95">
        <v>0</v>
      </c>
      <c r="BG384" s="95">
        <v>138439898.74023399</v>
      </c>
      <c r="BH384" s="95">
        <v>48925877.918457001</v>
      </c>
      <c r="BI384" s="95">
        <v>0</v>
      </c>
      <c r="BJ384" s="95">
        <v>7657477.26525879</v>
      </c>
      <c r="BK384" s="95">
        <v>5002957.8466186495</v>
      </c>
      <c r="BL384" s="95">
        <v>0</v>
      </c>
      <c r="BM384" s="95">
        <v>0</v>
      </c>
      <c r="BN384" s="95">
        <v>0</v>
      </c>
      <c r="BO384" s="95">
        <v>0</v>
      </c>
      <c r="BP384" s="95">
        <v>0</v>
      </c>
      <c r="BQ384" s="95">
        <v>0</v>
      </c>
      <c r="BR384" s="95">
        <v>23032694.4384766</v>
      </c>
      <c r="BS384" s="95">
        <v>10752164.9642334</v>
      </c>
      <c r="BT384" s="95">
        <v>0</v>
      </c>
      <c r="BU384" s="95">
        <v>14594322.6798096</v>
      </c>
      <c r="BV384" s="95">
        <v>8886935.1020507794</v>
      </c>
      <c r="BW384" s="95">
        <v>0</v>
      </c>
      <c r="BX384" s="95">
        <v>10234915.8319092</v>
      </c>
      <c r="BY384" s="95">
        <v>0</v>
      </c>
      <c r="BZ384" s="95">
        <v>0</v>
      </c>
      <c r="CA384" s="95">
        <v>373731.09120559698</v>
      </c>
      <c r="CB384" s="95">
        <v>25767828.9067383</v>
      </c>
      <c r="CC384" s="95">
        <v>280916651.75</v>
      </c>
      <c r="CD384" s="95">
        <v>56605320.3505859</v>
      </c>
      <c r="CE384" s="95">
        <v>44637.380210399599</v>
      </c>
      <c r="CF384" s="95">
        <v>9770636.7847900409</v>
      </c>
      <c r="CG384" s="95">
        <v>85425061.731445298</v>
      </c>
      <c r="CH384" s="95">
        <v>0</v>
      </c>
      <c r="CI384" s="95">
        <v>418352.40449523902</v>
      </c>
      <c r="CJ384" s="95">
        <v>35532538.877441399</v>
      </c>
      <c r="CK384" s="95">
        <v>366110782.03906298</v>
      </c>
      <c r="CL384" s="95">
        <v>67028398.2265625</v>
      </c>
      <c r="CM384" s="160">
        <v>510234.962787628</v>
      </c>
      <c r="CN384" s="160">
        <v>72233157.557617202</v>
      </c>
      <c r="CO384" s="160">
        <v>504663341.20703101</v>
      </c>
      <c r="CP384" s="95">
        <v>67028398.2265625</v>
      </c>
      <c r="CQ384" s="95">
        <v>0</v>
      </c>
      <c r="CR384" s="95">
        <v>0</v>
      </c>
      <c r="CS384" s="95">
        <v>0</v>
      </c>
      <c r="CT384" s="95">
        <v>0</v>
      </c>
      <c r="CU384" s="161">
        <v>35538465.691528343</v>
      </c>
      <c r="CV384" s="161">
        <v>366341713.48144531</v>
      </c>
    </row>
    <row r="385" spans="1:100" x14ac:dyDescent="0.2">
      <c r="A385" s="94" t="s">
        <v>56</v>
      </c>
      <c r="B385" s="96">
        <v>42430</v>
      </c>
      <c r="C385" s="95">
        <v>327547.85395050002</v>
      </c>
      <c r="D385" s="95">
        <v>0</v>
      </c>
      <c r="E385" s="95">
        <v>49142.600199222601</v>
      </c>
      <c r="F385" s="95">
        <v>41375.644263744398</v>
      </c>
      <c r="G385" s="95">
        <v>44886.199448108702</v>
      </c>
      <c r="H385" s="95">
        <v>0</v>
      </c>
      <c r="I385" s="95">
        <v>0</v>
      </c>
      <c r="J385" s="95">
        <v>93596.733734130903</v>
      </c>
      <c r="K385" s="95">
        <v>13</v>
      </c>
      <c r="L385" s="95">
        <v>1273.8518352061501</v>
      </c>
      <c r="M385" s="95">
        <v>103778.31252861</v>
      </c>
      <c r="N385" s="95">
        <v>16616.941694974899</v>
      </c>
      <c r="O385" s="95">
        <v>0</v>
      </c>
      <c r="P385" s="95">
        <v>243867.25933837899</v>
      </c>
      <c r="Q385" s="95">
        <v>10892.165765285499</v>
      </c>
      <c r="R385" s="95">
        <v>0</v>
      </c>
      <c r="S385" s="95">
        <v>44848.851979255698</v>
      </c>
      <c r="T385" s="95">
        <v>0</v>
      </c>
      <c r="U385" s="95">
        <v>93614.250794410706</v>
      </c>
      <c r="V385" s="95">
        <v>22227125.822753899</v>
      </c>
      <c r="W385" s="95">
        <v>0</v>
      </c>
      <c r="X385" s="95">
        <v>3580852.0223999</v>
      </c>
      <c r="Y385" s="95">
        <v>1965325.9323120101</v>
      </c>
      <c r="Z385" s="95">
        <v>9816503.1177978497</v>
      </c>
      <c r="AA385" s="95">
        <v>0</v>
      </c>
      <c r="AB385" s="95">
        <v>0</v>
      </c>
      <c r="AC385" s="95">
        <v>36846972.010742202</v>
      </c>
      <c r="AD385" s="95">
        <v>1691.06602519751</v>
      </c>
      <c r="AE385" s="95">
        <v>23372.3482422829</v>
      </c>
      <c r="AF385" s="95">
        <v>7204442.4331665002</v>
      </c>
      <c r="AG385" s="95">
        <v>3001546.3850707998</v>
      </c>
      <c r="AH385" s="95">
        <v>0</v>
      </c>
      <c r="AI385" s="95">
        <v>13356211.6413574</v>
      </c>
      <c r="AJ385" s="95">
        <v>2318633.0079345698</v>
      </c>
      <c r="AK385" s="95">
        <v>0</v>
      </c>
      <c r="AL385" s="95">
        <v>9802166.9377441406</v>
      </c>
      <c r="AM385" s="95">
        <v>0</v>
      </c>
      <c r="AN385" s="95">
        <v>36835927.648925804</v>
      </c>
      <c r="AO385" s="95">
        <v>246951626.9375</v>
      </c>
      <c r="AP385" s="95">
        <v>0</v>
      </c>
      <c r="AQ385" s="95">
        <v>37144816.154785201</v>
      </c>
      <c r="AR385" s="95">
        <v>17686316.536865201</v>
      </c>
      <c r="AS385" s="95">
        <v>86182214.490234405</v>
      </c>
      <c r="AT385" s="95">
        <v>0</v>
      </c>
      <c r="AU385" s="95">
        <v>0</v>
      </c>
      <c r="AV385" s="95">
        <v>139086134.48828101</v>
      </c>
      <c r="AW385" s="95">
        <v>5637.9999992847397</v>
      </c>
      <c r="AX385" s="95">
        <v>266149.22919845599</v>
      </c>
      <c r="AY385" s="95">
        <v>83846090.477539107</v>
      </c>
      <c r="AZ385" s="95">
        <v>28935169.7351074</v>
      </c>
      <c r="BA385" s="95">
        <v>0</v>
      </c>
      <c r="BB385" s="95">
        <v>146581856.984375</v>
      </c>
      <c r="BC385" s="95">
        <v>23274395.761962902</v>
      </c>
      <c r="BD385" s="95">
        <v>0</v>
      </c>
      <c r="BE385" s="95">
        <v>86025593.967773393</v>
      </c>
      <c r="BF385" s="95">
        <v>0</v>
      </c>
      <c r="BG385" s="95">
        <v>139171224.68164101</v>
      </c>
      <c r="BH385" s="95">
        <v>58432180.699218802</v>
      </c>
      <c r="BI385" s="95">
        <v>0</v>
      </c>
      <c r="BJ385" s="95">
        <v>9168644.6043701209</v>
      </c>
      <c r="BK385" s="95">
        <v>5837983.7625122098</v>
      </c>
      <c r="BL385" s="95">
        <v>0</v>
      </c>
      <c r="BM385" s="95">
        <v>0</v>
      </c>
      <c r="BN385" s="95">
        <v>0</v>
      </c>
      <c r="BO385" s="95">
        <v>0</v>
      </c>
      <c r="BP385" s="95">
        <v>0</v>
      </c>
      <c r="BQ385" s="95">
        <v>0</v>
      </c>
      <c r="BR385" s="95">
        <v>23134837.861328099</v>
      </c>
      <c r="BS385" s="95">
        <v>10794730.657470699</v>
      </c>
      <c r="BT385" s="95">
        <v>0</v>
      </c>
      <c r="BU385" s="95">
        <v>26034068.939697299</v>
      </c>
      <c r="BV385" s="95">
        <v>8898821.5889892597</v>
      </c>
      <c r="BW385" s="95">
        <v>0</v>
      </c>
      <c r="BX385" s="95">
        <v>17718025.3349609</v>
      </c>
      <c r="BY385" s="95">
        <v>0</v>
      </c>
      <c r="BZ385" s="95">
        <v>0</v>
      </c>
      <c r="CA385" s="95">
        <v>376299.645442963</v>
      </c>
      <c r="CB385" s="95">
        <v>25690464.3603516</v>
      </c>
      <c r="CC385" s="95">
        <v>281061509.66406298</v>
      </c>
      <c r="CD385" s="95">
        <v>67595885.512695298</v>
      </c>
      <c r="CE385" s="95">
        <v>44882.344209194198</v>
      </c>
      <c r="CF385" s="95">
        <v>9793684.6247558594</v>
      </c>
      <c r="CG385" s="95">
        <v>85901250.448242202</v>
      </c>
      <c r="CH385" s="95">
        <v>0</v>
      </c>
      <c r="CI385" s="95">
        <v>421169.09988021897</v>
      </c>
      <c r="CJ385" s="95">
        <v>35507374.787597701</v>
      </c>
      <c r="CK385" s="95">
        <v>366558905.42578101</v>
      </c>
      <c r="CL385" s="95">
        <v>84704974.573242202</v>
      </c>
      <c r="CM385" s="160">
        <v>513320.49785614002</v>
      </c>
      <c r="CN385" s="160">
        <v>72228018.28125</v>
      </c>
      <c r="CO385" s="160">
        <v>505678937.88671899</v>
      </c>
      <c r="CP385" s="95">
        <v>84704974.573242202</v>
      </c>
      <c r="CQ385" s="95">
        <v>0</v>
      </c>
      <c r="CR385" s="95">
        <v>0</v>
      </c>
      <c r="CS385" s="95">
        <v>0</v>
      </c>
      <c r="CT385" s="95">
        <v>0</v>
      </c>
      <c r="CU385" s="161">
        <v>35484148.985107459</v>
      </c>
      <c r="CV385" s="161">
        <v>366962760.11230516</v>
      </c>
    </row>
    <row r="386" spans="1:100" x14ac:dyDescent="0.2">
      <c r="A386" s="94" t="s">
        <v>56</v>
      </c>
      <c r="B386" s="96">
        <v>42522</v>
      </c>
      <c r="C386" s="95">
        <v>327787.52359771699</v>
      </c>
      <c r="D386" s="95">
        <v>0</v>
      </c>
      <c r="E386" s="95">
        <v>48613.653050422698</v>
      </c>
      <c r="F386" s="95">
        <v>41119.434929370902</v>
      </c>
      <c r="G386" s="95">
        <v>45026.830844402299</v>
      </c>
      <c r="H386" s="95">
        <v>0</v>
      </c>
      <c r="I386" s="95">
        <v>0</v>
      </c>
      <c r="J386" s="95">
        <v>93506.4071369171</v>
      </c>
      <c r="K386" s="95">
        <v>13</v>
      </c>
      <c r="L386" s="95">
        <v>1197.8213558345999</v>
      </c>
      <c r="M386" s="95">
        <v>104188.83560943601</v>
      </c>
      <c r="N386" s="95">
        <v>16519.973975420002</v>
      </c>
      <c r="O386" s="95">
        <v>0</v>
      </c>
      <c r="P386" s="95">
        <v>243711.77638435399</v>
      </c>
      <c r="Q386" s="95">
        <v>10768.928716063499</v>
      </c>
      <c r="R386" s="95">
        <v>0</v>
      </c>
      <c r="S386" s="95">
        <v>45009.2035093308</v>
      </c>
      <c r="T386" s="95">
        <v>0</v>
      </c>
      <c r="U386" s="95">
        <v>93524.043808937102</v>
      </c>
      <c r="V386" s="95">
        <v>22205911.731445301</v>
      </c>
      <c r="W386" s="95">
        <v>0</v>
      </c>
      <c r="X386" s="95">
        <v>3436415.2832336398</v>
      </c>
      <c r="Y386" s="95">
        <v>1898191.9774780299</v>
      </c>
      <c r="Z386" s="95">
        <v>9857256.9370117206</v>
      </c>
      <c r="AA386" s="95">
        <v>0</v>
      </c>
      <c r="AB386" s="95">
        <v>0</v>
      </c>
      <c r="AC386" s="95">
        <v>36815559.430175804</v>
      </c>
      <c r="AD386" s="95">
        <v>1578.0318745970701</v>
      </c>
      <c r="AE386" s="95">
        <v>28167.872677087798</v>
      </c>
      <c r="AF386" s="95">
        <v>7190940.0612792997</v>
      </c>
      <c r="AG386" s="95">
        <v>3008187.7846984901</v>
      </c>
      <c r="AH386" s="95">
        <v>0</v>
      </c>
      <c r="AI386" s="95">
        <v>13303476.0087891</v>
      </c>
      <c r="AJ386" s="95">
        <v>2298012.0306396498</v>
      </c>
      <c r="AK386" s="95">
        <v>0</v>
      </c>
      <c r="AL386" s="95">
        <v>9847234.9769287091</v>
      </c>
      <c r="AM386" s="95">
        <v>0</v>
      </c>
      <c r="AN386" s="95">
        <v>36833050.909667999</v>
      </c>
      <c r="AO386" s="95">
        <v>246768205.00585899</v>
      </c>
      <c r="AP386" s="95">
        <v>0</v>
      </c>
      <c r="AQ386" s="95">
        <v>35296096.6015625</v>
      </c>
      <c r="AR386" s="95">
        <v>17665328.090087902</v>
      </c>
      <c r="AS386" s="95">
        <v>86942776.483398393</v>
      </c>
      <c r="AT386" s="95">
        <v>0</v>
      </c>
      <c r="AU386" s="95">
        <v>0</v>
      </c>
      <c r="AV386" s="95">
        <v>139637770.75585899</v>
      </c>
      <c r="AW386" s="95">
        <v>5346</v>
      </c>
      <c r="AX386" s="95">
        <v>215807.099048615</v>
      </c>
      <c r="AY386" s="95">
        <v>83982238.455078095</v>
      </c>
      <c r="AZ386" s="95">
        <v>29190826.520507801</v>
      </c>
      <c r="BA386" s="95">
        <v>0</v>
      </c>
      <c r="BB386" s="95">
        <v>146478385.80468801</v>
      </c>
      <c r="BC386" s="95">
        <v>23275081.880127002</v>
      </c>
      <c r="BD386" s="95">
        <v>0</v>
      </c>
      <c r="BE386" s="95">
        <v>86782562.947265595</v>
      </c>
      <c r="BF386" s="95">
        <v>0</v>
      </c>
      <c r="BG386" s="95">
        <v>139529087.81640601</v>
      </c>
      <c r="BH386" s="95">
        <v>58649251.254394501</v>
      </c>
      <c r="BI386" s="95">
        <v>0</v>
      </c>
      <c r="BJ386" s="95">
        <v>8850456.7276611291</v>
      </c>
      <c r="BK386" s="95">
        <v>5658073.9560546903</v>
      </c>
      <c r="BL386" s="95">
        <v>0</v>
      </c>
      <c r="BM386" s="95">
        <v>0</v>
      </c>
      <c r="BN386" s="95">
        <v>0</v>
      </c>
      <c r="BO386" s="95">
        <v>0</v>
      </c>
      <c r="BP386" s="95">
        <v>0</v>
      </c>
      <c r="BQ386" s="95">
        <v>0</v>
      </c>
      <c r="BR386" s="95">
        <v>23265619.543457001</v>
      </c>
      <c r="BS386" s="95">
        <v>10875263.7108154</v>
      </c>
      <c r="BT386" s="95">
        <v>0</v>
      </c>
      <c r="BU386" s="95">
        <v>26013757.8896484</v>
      </c>
      <c r="BV386" s="95">
        <v>8898655.3637695294</v>
      </c>
      <c r="BW386" s="95">
        <v>0</v>
      </c>
      <c r="BX386" s="95">
        <v>18226282.4528809</v>
      </c>
      <c r="BY386" s="95">
        <v>0</v>
      </c>
      <c r="BZ386" s="95">
        <v>0</v>
      </c>
      <c r="CA386" s="95">
        <v>376415.93632507301</v>
      </c>
      <c r="CB386" s="95">
        <v>25563445.436035201</v>
      </c>
      <c r="CC386" s="95">
        <v>280703003.00781298</v>
      </c>
      <c r="CD386" s="95">
        <v>67527062.584960893</v>
      </c>
      <c r="CE386" s="95">
        <v>45027.0836353302</v>
      </c>
      <c r="CF386" s="95">
        <v>9834581.1716308594</v>
      </c>
      <c r="CG386" s="95">
        <v>86681476.221679702</v>
      </c>
      <c r="CH386" s="95">
        <v>0</v>
      </c>
      <c r="CI386" s="95">
        <v>421497.97230529803</v>
      </c>
      <c r="CJ386" s="95">
        <v>35473044.285644501</v>
      </c>
      <c r="CK386" s="95">
        <v>367858700.92578101</v>
      </c>
      <c r="CL386" s="95">
        <v>84751799.958984405</v>
      </c>
      <c r="CM386" s="160">
        <v>513516.14154052699</v>
      </c>
      <c r="CN386" s="160">
        <v>72195687.668945298</v>
      </c>
      <c r="CO386" s="160">
        <v>506785189.20703101</v>
      </c>
      <c r="CP386" s="95">
        <v>84751799.958984405</v>
      </c>
      <c r="CQ386" s="95">
        <v>0</v>
      </c>
      <c r="CR386" s="95">
        <v>0</v>
      </c>
      <c r="CS386" s="95">
        <v>0</v>
      </c>
      <c r="CT386" s="95">
        <v>0</v>
      </c>
      <c r="CU386" s="161">
        <v>35398026.60766606</v>
      </c>
      <c r="CV386" s="161">
        <v>367384479.22949266</v>
      </c>
    </row>
    <row r="387" spans="1:100" x14ac:dyDescent="0.2">
      <c r="A387" s="94" t="s">
        <v>56</v>
      </c>
      <c r="B387" s="96">
        <v>42614</v>
      </c>
      <c r="C387" s="95">
        <v>328334.02907180798</v>
      </c>
      <c r="D387" s="95">
        <v>0</v>
      </c>
      <c r="E387" s="95">
        <v>49610.220507621802</v>
      </c>
      <c r="F387" s="95">
        <v>42410.3695888519</v>
      </c>
      <c r="G387" s="95">
        <v>45183.177081108101</v>
      </c>
      <c r="H387" s="95">
        <v>0</v>
      </c>
      <c r="I387" s="95">
        <v>0</v>
      </c>
      <c r="J387" s="95">
        <v>93138.985512733503</v>
      </c>
      <c r="K387" s="95">
        <v>9</v>
      </c>
      <c r="L387" s="95">
        <v>1259.0627358704801</v>
      </c>
      <c r="M387" s="95">
        <v>104805.772827148</v>
      </c>
      <c r="N387" s="95">
        <v>16451.511497974399</v>
      </c>
      <c r="O387" s="95">
        <v>0</v>
      </c>
      <c r="P387" s="95">
        <v>244806.22115135199</v>
      </c>
      <c r="Q387" s="95">
        <v>10690.8484225273</v>
      </c>
      <c r="R387" s="95">
        <v>0</v>
      </c>
      <c r="S387" s="95">
        <v>45091.874778747602</v>
      </c>
      <c r="T387" s="95">
        <v>0</v>
      </c>
      <c r="U387" s="95">
        <v>93140.460330009504</v>
      </c>
      <c r="V387" s="95">
        <v>22406782.017822299</v>
      </c>
      <c r="W387" s="95">
        <v>0</v>
      </c>
      <c r="X387" s="95">
        <v>3379477.35968018</v>
      </c>
      <c r="Y387" s="95">
        <v>1871570.34767151</v>
      </c>
      <c r="Z387" s="95">
        <v>9843971.3382568397</v>
      </c>
      <c r="AA387" s="95">
        <v>0</v>
      </c>
      <c r="AB387" s="95">
        <v>0</v>
      </c>
      <c r="AC387" s="95">
        <v>36814556.050781302</v>
      </c>
      <c r="AD387" s="95">
        <v>1210.69371712208</v>
      </c>
      <c r="AE387" s="95">
        <v>29670.576470136599</v>
      </c>
      <c r="AF387" s="95">
        <v>7172325.0251464797</v>
      </c>
      <c r="AG387" s="95">
        <v>3016490.9676818801</v>
      </c>
      <c r="AH387" s="95">
        <v>0</v>
      </c>
      <c r="AI387" s="95">
        <v>13196523.4537354</v>
      </c>
      <c r="AJ387" s="95">
        <v>2279242.18566895</v>
      </c>
      <c r="AK387" s="95">
        <v>0</v>
      </c>
      <c r="AL387" s="95">
        <v>9836426.8004150409</v>
      </c>
      <c r="AM387" s="95">
        <v>0</v>
      </c>
      <c r="AN387" s="95">
        <v>36813896.106933601</v>
      </c>
      <c r="AO387" s="95">
        <v>247713806.59179699</v>
      </c>
      <c r="AP387" s="95">
        <v>0</v>
      </c>
      <c r="AQ387" s="95">
        <v>35077342.040527299</v>
      </c>
      <c r="AR387" s="95">
        <v>17864766.525878899</v>
      </c>
      <c r="AS387" s="95">
        <v>87049369.636718795</v>
      </c>
      <c r="AT387" s="95">
        <v>0</v>
      </c>
      <c r="AU387" s="95">
        <v>0</v>
      </c>
      <c r="AV387" s="95">
        <v>139879586.04492199</v>
      </c>
      <c r="AW387" s="95">
        <v>4108.9999990463302</v>
      </c>
      <c r="AX387" s="95">
        <v>303431.00097274798</v>
      </c>
      <c r="AY387" s="95">
        <v>84128833.765625</v>
      </c>
      <c r="AZ387" s="95">
        <v>29302323.169921901</v>
      </c>
      <c r="BA387" s="95">
        <v>0</v>
      </c>
      <c r="BB387" s="95">
        <v>145787518.36523399</v>
      </c>
      <c r="BC387" s="95">
        <v>23239960.158935498</v>
      </c>
      <c r="BD387" s="95">
        <v>0</v>
      </c>
      <c r="BE387" s="95">
        <v>86907611.883789107</v>
      </c>
      <c r="BF387" s="95">
        <v>0</v>
      </c>
      <c r="BG387" s="95">
        <v>139889688.82421899</v>
      </c>
      <c r="BH387" s="95">
        <v>58250937.157714799</v>
      </c>
      <c r="BI387" s="95">
        <v>0</v>
      </c>
      <c r="BJ387" s="95">
        <v>8541823.8460693397</v>
      </c>
      <c r="BK387" s="95">
        <v>5480685.2210082998</v>
      </c>
      <c r="BL387" s="95">
        <v>0</v>
      </c>
      <c r="BM387" s="95">
        <v>0</v>
      </c>
      <c r="BN387" s="95">
        <v>0</v>
      </c>
      <c r="BO387" s="95">
        <v>0</v>
      </c>
      <c r="BP387" s="95">
        <v>0</v>
      </c>
      <c r="BQ387" s="95">
        <v>0</v>
      </c>
      <c r="BR387" s="95">
        <v>23353697.545410201</v>
      </c>
      <c r="BS387" s="95">
        <v>10930369.372558599</v>
      </c>
      <c r="BT387" s="95">
        <v>0</v>
      </c>
      <c r="BU387" s="95">
        <v>19712152.059814502</v>
      </c>
      <c r="BV387" s="95">
        <v>8896192.3996581994</v>
      </c>
      <c r="BW387" s="95">
        <v>0</v>
      </c>
      <c r="BX387" s="95">
        <v>15798609.462646499</v>
      </c>
      <c r="BY387" s="95">
        <v>0</v>
      </c>
      <c r="BZ387" s="95">
        <v>0</v>
      </c>
      <c r="CA387" s="95">
        <v>377971.18251800502</v>
      </c>
      <c r="CB387" s="95">
        <v>25727473.708740201</v>
      </c>
      <c r="CC387" s="95">
        <v>282961718.26171899</v>
      </c>
      <c r="CD387" s="95">
        <v>66736379.577636696</v>
      </c>
      <c r="CE387" s="95">
        <v>45179.287707805597</v>
      </c>
      <c r="CF387" s="95">
        <v>9879537.2183837909</v>
      </c>
      <c r="CG387" s="95">
        <v>87389646.9609375</v>
      </c>
      <c r="CH387" s="95">
        <v>0</v>
      </c>
      <c r="CI387" s="95">
        <v>423114.92649078398</v>
      </c>
      <c r="CJ387" s="95">
        <v>35582638.629394501</v>
      </c>
      <c r="CK387" s="95">
        <v>370458930.55078101</v>
      </c>
      <c r="CL387" s="95">
        <v>84064171.426757798</v>
      </c>
      <c r="CM387" s="160">
        <v>514759.267444611</v>
      </c>
      <c r="CN387" s="160">
        <v>72415886.178710893</v>
      </c>
      <c r="CO387" s="160">
        <v>510196041.66406298</v>
      </c>
      <c r="CP387" s="95">
        <v>84064171.426757798</v>
      </c>
      <c r="CQ387" s="95">
        <v>0</v>
      </c>
      <c r="CR387" s="95">
        <v>0</v>
      </c>
      <c r="CS387" s="95">
        <v>0</v>
      </c>
      <c r="CT387" s="95">
        <v>0</v>
      </c>
      <c r="CU387" s="161">
        <v>35607010.927123994</v>
      </c>
      <c r="CV387" s="161">
        <v>370351365.22265649</v>
      </c>
    </row>
    <row r="388" spans="1:100" x14ac:dyDescent="0.2">
      <c r="A388" s="94" t="s">
        <v>56</v>
      </c>
      <c r="B388" s="96">
        <v>42705</v>
      </c>
      <c r="C388" s="95">
        <v>328681.296588898</v>
      </c>
      <c r="D388" s="95">
        <v>0</v>
      </c>
      <c r="E388" s="95">
        <v>49217.8126626015</v>
      </c>
      <c r="F388" s="95">
        <v>42036.272403716997</v>
      </c>
      <c r="G388" s="95">
        <v>45610.541988849604</v>
      </c>
      <c r="H388" s="95">
        <v>0</v>
      </c>
      <c r="I388" s="95">
        <v>0</v>
      </c>
      <c r="J388" s="95">
        <v>93435.115883827195</v>
      </c>
      <c r="K388" s="95">
        <v>7</v>
      </c>
      <c r="L388" s="95">
        <v>1322.57925049961</v>
      </c>
      <c r="M388" s="95">
        <v>105092.206590652</v>
      </c>
      <c r="N388" s="95">
        <v>16456.638318777099</v>
      </c>
      <c r="O388" s="95">
        <v>0</v>
      </c>
      <c r="P388" s="95">
        <v>244624.01752090501</v>
      </c>
      <c r="Q388" s="95">
        <v>10562.871594429</v>
      </c>
      <c r="R388" s="95">
        <v>0</v>
      </c>
      <c r="S388" s="95">
        <v>45566.602520942703</v>
      </c>
      <c r="T388" s="95">
        <v>0</v>
      </c>
      <c r="U388" s="95">
        <v>93427.178780555696</v>
      </c>
      <c r="V388" s="95">
        <v>22161901.6867676</v>
      </c>
      <c r="W388" s="95">
        <v>0</v>
      </c>
      <c r="X388" s="95">
        <v>3307864.9645080599</v>
      </c>
      <c r="Y388" s="95">
        <v>1870228.4821319601</v>
      </c>
      <c r="Z388" s="95">
        <v>9828759.6412353497</v>
      </c>
      <c r="AA388" s="95">
        <v>0</v>
      </c>
      <c r="AB388" s="95">
        <v>0</v>
      </c>
      <c r="AC388" s="95">
        <v>36794538.103027299</v>
      </c>
      <c r="AD388" s="95">
        <v>710.26262342929795</v>
      </c>
      <c r="AE388" s="95">
        <v>19162.9119369984</v>
      </c>
      <c r="AF388" s="95">
        <v>7159923.1631469699</v>
      </c>
      <c r="AG388" s="95">
        <v>3026302.1558532701</v>
      </c>
      <c r="AH388" s="95">
        <v>0</v>
      </c>
      <c r="AI388" s="95">
        <v>13068981.780151401</v>
      </c>
      <c r="AJ388" s="95">
        <v>2248427.2902526902</v>
      </c>
      <c r="AK388" s="95">
        <v>0</v>
      </c>
      <c r="AL388" s="95">
        <v>9822328.82568359</v>
      </c>
      <c r="AM388" s="95">
        <v>0</v>
      </c>
      <c r="AN388" s="95">
        <v>36792133.737792999</v>
      </c>
      <c r="AO388" s="95">
        <v>246491218.796875</v>
      </c>
      <c r="AP388" s="95">
        <v>0</v>
      </c>
      <c r="AQ388" s="95">
        <v>34787264.3974609</v>
      </c>
      <c r="AR388" s="95">
        <v>17729115.761230499</v>
      </c>
      <c r="AS388" s="95">
        <v>87243571.653320298</v>
      </c>
      <c r="AT388" s="95">
        <v>0</v>
      </c>
      <c r="AU388" s="95">
        <v>0</v>
      </c>
      <c r="AV388" s="95">
        <v>140454083.97851601</v>
      </c>
      <c r="AW388" s="95">
        <v>2404</v>
      </c>
      <c r="AX388" s="95">
        <v>160393.55422401399</v>
      </c>
      <c r="AY388" s="95">
        <v>84177203.641601607</v>
      </c>
      <c r="AZ388" s="95">
        <v>29456949.0458984</v>
      </c>
      <c r="BA388" s="95">
        <v>0</v>
      </c>
      <c r="BB388" s="95">
        <v>144477500.21679699</v>
      </c>
      <c r="BC388" s="95">
        <v>23027910.449951202</v>
      </c>
      <c r="BD388" s="95">
        <v>0</v>
      </c>
      <c r="BE388" s="95">
        <v>87435751.537109405</v>
      </c>
      <c r="BF388" s="95">
        <v>0</v>
      </c>
      <c r="BG388" s="95">
        <v>140490533.86523399</v>
      </c>
      <c r="BH388" s="95">
        <v>58552756.066406302</v>
      </c>
      <c r="BI388" s="95">
        <v>0</v>
      </c>
      <c r="BJ388" s="95">
        <v>8602979.79052734</v>
      </c>
      <c r="BK388" s="95">
        <v>5558472.5712280301</v>
      </c>
      <c r="BL388" s="95">
        <v>0</v>
      </c>
      <c r="BM388" s="95">
        <v>0</v>
      </c>
      <c r="BN388" s="95">
        <v>0</v>
      </c>
      <c r="BO388" s="95">
        <v>0</v>
      </c>
      <c r="BP388" s="95">
        <v>0</v>
      </c>
      <c r="BQ388" s="95">
        <v>0</v>
      </c>
      <c r="BR388" s="95">
        <v>23377010.4299316</v>
      </c>
      <c r="BS388" s="95">
        <v>11005326.4949951</v>
      </c>
      <c r="BT388" s="95">
        <v>0</v>
      </c>
      <c r="BU388" s="95">
        <v>25107640.259765599</v>
      </c>
      <c r="BV388" s="95">
        <v>8816964.18603516</v>
      </c>
      <c r="BW388" s="95">
        <v>0</v>
      </c>
      <c r="BX388" s="95">
        <v>17116964.897216801</v>
      </c>
      <c r="BY388" s="95">
        <v>0</v>
      </c>
      <c r="BZ388" s="95">
        <v>0</v>
      </c>
      <c r="CA388" s="95">
        <v>378151.26345062302</v>
      </c>
      <c r="CB388" s="95">
        <v>25571968.059326202</v>
      </c>
      <c r="CC388" s="95">
        <v>281428886.78906298</v>
      </c>
      <c r="CD388" s="95">
        <v>67196243.426757798</v>
      </c>
      <c r="CE388" s="95">
        <v>45620.373423099503</v>
      </c>
      <c r="CF388" s="95">
        <v>9885833.7032470703</v>
      </c>
      <c r="CG388" s="95">
        <v>87881731.275390595</v>
      </c>
      <c r="CH388" s="95">
        <v>0</v>
      </c>
      <c r="CI388" s="95">
        <v>423747.00008773798</v>
      </c>
      <c r="CJ388" s="95">
        <v>35452452.449707001</v>
      </c>
      <c r="CK388" s="95">
        <v>368323304.42968798</v>
      </c>
      <c r="CL388" s="95">
        <v>84493226.420898393</v>
      </c>
      <c r="CM388" s="160">
        <v>515618.15034103399</v>
      </c>
      <c r="CN388" s="160">
        <v>72313420.8359375</v>
      </c>
      <c r="CO388" s="160">
        <v>509420923.40234399</v>
      </c>
      <c r="CP388" s="95">
        <v>84493226.420898393</v>
      </c>
      <c r="CQ388" s="95">
        <v>0</v>
      </c>
      <c r="CR388" s="95">
        <v>0</v>
      </c>
      <c r="CS388" s="95">
        <v>0</v>
      </c>
      <c r="CT388" s="95">
        <v>0</v>
      </c>
      <c r="CU388" s="161">
        <v>35457801.762573272</v>
      </c>
      <c r="CV388" s="161">
        <v>369310618.0644536</v>
      </c>
    </row>
    <row r="389" spans="1:100" x14ac:dyDescent="0.2">
      <c r="A389" s="94" t="s">
        <v>56</v>
      </c>
      <c r="B389" s="96">
        <v>42795</v>
      </c>
      <c r="C389" s="95">
        <v>329262.60191345197</v>
      </c>
      <c r="D389" s="95">
        <v>0</v>
      </c>
      <c r="E389" s="95">
        <v>49956.695088863402</v>
      </c>
      <c r="F389" s="95">
        <v>42886.485017776497</v>
      </c>
      <c r="G389" s="95">
        <v>45781.694735050201</v>
      </c>
      <c r="H389" s="95">
        <v>0</v>
      </c>
      <c r="I389" s="95">
        <v>0</v>
      </c>
      <c r="J389" s="95">
        <v>93575.291402816802</v>
      </c>
      <c r="K389" s="95">
        <v>6</v>
      </c>
      <c r="L389" s="95">
        <v>1339.19768023491</v>
      </c>
      <c r="M389" s="95">
        <v>105908.984106064</v>
      </c>
      <c r="N389" s="95">
        <v>16408.501245975502</v>
      </c>
      <c r="O389" s="95">
        <v>0</v>
      </c>
      <c r="P389" s="95">
        <v>245025.84007072399</v>
      </c>
      <c r="Q389" s="95">
        <v>10464.749507308001</v>
      </c>
      <c r="R389" s="95">
        <v>0</v>
      </c>
      <c r="S389" s="95">
        <v>45724.078165531202</v>
      </c>
      <c r="T389" s="95">
        <v>0</v>
      </c>
      <c r="U389" s="95">
        <v>93594.567264556899</v>
      </c>
      <c r="V389" s="95">
        <v>22454004.9538574</v>
      </c>
      <c r="W389" s="95">
        <v>0</v>
      </c>
      <c r="X389" s="95">
        <v>3286005.8494873</v>
      </c>
      <c r="Y389" s="95">
        <v>1880244.4645690899</v>
      </c>
      <c r="Z389" s="95">
        <v>9953516.5189209003</v>
      </c>
      <c r="AA389" s="95">
        <v>0</v>
      </c>
      <c r="AB389" s="95">
        <v>0</v>
      </c>
      <c r="AC389" s="95">
        <v>36989845.9443359</v>
      </c>
      <c r="AD389" s="95">
        <v>653.70822155475605</v>
      </c>
      <c r="AE389" s="95">
        <v>28318.1903719902</v>
      </c>
      <c r="AF389" s="95">
        <v>7258965.3905029297</v>
      </c>
      <c r="AG389" s="95">
        <v>3028072.3647766099</v>
      </c>
      <c r="AH389" s="95">
        <v>0</v>
      </c>
      <c r="AI389" s="95">
        <v>13253705.9406738</v>
      </c>
      <c r="AJ389" s="95">
        <v>2256562.2971191402</v>
      </c>
      <c r="AK389" s="95">
        <v>0</v>
      </c>
      <c r="AL389" s="95">
        <v>9938842.2708740197</v>
      </c>
      <c r="AM389" s="95">
        <v>0</v>
      </c>
      <c r="AN389" s="95">
        <v>37008554.512695298</v>
      </c>
      <c r="AO389" s="95">
        <v>250463500.49414101</v>
      </c>
      <c r="AP389" s="95">
        <v>0</v>
      </c>
      <c r="AQ389" s="95">
        <v>34637794.273925804</v>
      </c>
      <c r="AR389" s="95">
        <v>17653009.8979492</v>
      </c>
      <c r="AS389" s="95">
        <v>88799119.670898393</v>
      </c>
      <c r="AT389" s="95">
        <v>0</v>
      </c>
      <c r="AU389" s="95">
        <v>0</v>
      </c>
      <c r="AV389" s="95">
        <v>141548353.62304699</v>
      </c>
      <c r="AW389" s="95">
        <v>2211</v>
      </c>
      <c r="AX389" s="95">
        <v>307639.78927993798</v>
      </c>
      <c r="AY389" s="95">
        <v>85575482.800781295</v>
      </c>
      <c r="AZ389" s="95">
        <v>29575176.543457001</v>
      </c>
      <c r="BA389" s="95">
        <v>0</v>
      </c>
      <c r="BB389" s="95">
        <v>147372731.29296899</v>
      </c>
      <c r="BC389" s="95">
        <v>23222249.831298798</v>
      </c>
      <c r="BD389" s="95">
        <v>0</v>
      </c>
      <c r="BE389" s="95">
        <v>88556553.297851607</v>
      </c>
      <c r="BF389" s="95">
        <v>0</v>
      </c>
      <c r="BG389" s="95">
        <v>141404641.63867199</v>
      </c>
      <c r="BH389" s="95">
        <v>59627144.8056641</v>
      </c>
      <c r="BI389" s="95">
        <v>0</v>
      </c>
      <c r="BJ389" s="95">
        <v>8588427.13818359</v>
      </c>
      <c r="BK389" s="95">
        <v>5617045.88916016</v>
      </c>
      <c r="BL389" s="95">
        <v>0</v>
      </c>
      <c r="BM389" s="95">
        <v>0</v>
      </c>
      <c r="BN389" s="95">
        <v>0</v>
      </c>
      <c r="BO389" s="95">
        <v>0</v>
      </c>
      <c r="BP389" s="95">
        <v>0</v>
      </c>
      <c r="BQ389" s="95">
        <v>0</v>
      </c>
      <c r="BR389" s="95">
        <v>23839303.519287098</v>
      </c>
      <c r="BS389" s="95">
        <v>11020846.4260254</v>
      </c>
      <c r="BT389" s="95">
        <v>0</v>
      </c>
      <c r="BU389" s="95">
        <v>25806091.229736298</v>
      </c>
      <c r="BV389" s="95">
        <v>8872409.3754882794</v>
      </c>
      <c r="BW389" s="95">
        <v>0</v>
      </c>
      <c r="BX389" s="95">
        <v>18084364.154052701</v>
      </c>
      <c r="BY389" s="95">
        <v>0</v>
      </c>
      <c r="BZ389" s="95">
        <v>0</v>
      </c>
      <c r="CA389" s="95">
        <v>378916.40727615397</v>
      </c>
      <c r="CB389" s="95">
        <v>25712081.291747998</v>
      </c>
      <c r="CC389" s="95">
        <v>285042849.85546899</v>
      </c>
      <c r="CD389" s="95">
        <v>68175408.780273393</v>
      </c>
      <c r="CE389" s="95">
        <v>45775.3028969765</v>
      </c>
      <c r="CF389" s="95">
        <v>9911345.1287841797</v>
      </c>
      <c r="CG389" s="95">
        <v>88395188.956054702</v>
      </c>
      <c r="CH389" s="95">
        <v>0</v>
      </c>
      <c r="CI389" s="95">
        <v>424683.27783584601</v>
      </c>
      <c r="CJ389" s="95">
        <v>35681577.451171897</v>
      </c>
      <c r="CK389" s="95">
        <v>373740018.11328101</v>
      </c>
      <c r="CL389" s="95">
        <v>85616382.572265595</v>
      </c>
      <c r="CM389" s="160">
        <v>516799.535053253</v>
      </c>
      <c r="CN389" s="160">
        <v>72614493.106445298</v>
      </c>
      <c r="CO389" s="160">
        <v>514449050.66015601</v>
      </c>
      <c r="CP389" s="95">
        <v>85616382.572265595</v>
      </c>
      <c r="CQ389" s="95">
        <v>0</v>
      </c>
      <c r="CR389" s="95">
        <v>0</v>
      </c>
      <c r="CS389" s="95">
        <v>0</v>
      </c>
      <c r="CT389" s="95">
        <v>0</v>
      </c>
      <c r="CU389" s="161">
        <v>35623426.420532182</v>
      </c>
      <c r="CV389" s="161">
        <v>373438038.81152368</v>
      </c>
    </row>
    <row r="390" spans="1:100" x14ac:dyDescent="0.2">
      <c r="A390" s="94" t="s">
        <v>56</v>
      </c>
      <c r="B390" s="96">
        <v>42887</v>
      </c>
      <c r="C390" s="95">
        <v>329504.315753937</v>
      </c>
      <c r="D390" s="95">
        <v>0</v>
      </c>
      <c r="E390" s="95">
        <v>50310.716364383698</v>
      </c>
      <c r="F390" s="95">
        <v>43497.598213672602</v>
      </c>
      <c r="G390" s="95">
        <v>45846.983818054199</v>
      </c>
      <c r="H390" s="95">
        <v>0</v>
      </c>
      <c r="I390" s="95">
        <v>0</v>
      </c>
      <c r="J390" s="95">
        <v>93624.431797027602</v>
      </c>
      <c r="K390" s="95">
        <v>6</v>
      </c>
      <c r="L390" s="95">
        <v>1267.32672043145</v>
      </c>
      <c r="M390" s="95">
        <v>106148.761366844</v>
      </c>
      <c r="N390" s="95">
        <v>16451.175314664801</v>
      </c>
      <c r="O390" s="95">
        <v>0</v>
      </c>
      <c r="P390" s="95">
        <v>245562.38455200201</v>
      </c>
      <c r="Q390" s="95">
        <v>10405.521398901899</v>
      </c>
      <c r="R390" s="95">
        <v>0</v>
      </c>
      <c r="S390" s="95">
        <v>45825.3276414871</v>
      </c>
      <c r="T390" s="95">
        <v>0</v>
      </c>
      <c r="U390" s="95">
        <v>93663.391349792495</v>
      </c>
      <c r="V390" s="95">
        <v>22406278.136718798</v>
      </c>
      <c r="W390" s="95">
        <v>0</v>
      </c>
      <c r="X390" s="95">
        <v>3223720.2387390099</v>
      </c>
      <c r="Y390" s="95">
        <v>1856842.3779907201</v>
      </c>
      <c r="Z390" s="95">
        <v>9875149.4051513709</v>
      </c>
      <c r="AA390" s="95">
        <v>0</v>
      </c>
      <c r="AB390" s="95">
        <v>0</v>
      </c>
      <c r="AC390" s="95">
        <v>36936062.781738304</v>
      </c>
      <c r="AD390" s="95">
        <v>583.72878822684299</v>
      </c>
      <c r="AE390" s="95">
        <v>20962.527187585802</v>
      </c>
      <c r="AF390" s="95">
        <v>7150142.7827758798</v>
      </c>
      <c r="AG390" s="95">
        <v>3025739.2401733398</v>
      </c>
      <c r="AH390" s="95">
        <v>0</v>
      </c>
      <c r="AI390" s="95">
        <v>13085198.235839801</v>
      </c>
      <c r="AJ390" s="95">
        <v>2230768.92260742</v>
      </c>
      <c r="AK390" s="95">
        <v>0</v>
      </c>
      <c r="AL390" s="95">
        <v>9869279.0590820294</v>
      </c>
      <c r="AM390" s="95">
        <v>0</v>
      </c>
      <c r="AN390" s="95">
        <v>36924538.806640603</v>
      </c>
      <c r="AO390" s="95">
        <v>250532535.31640601</v>
      </c>
      <c r="AP390" s="95">
        <v>0</v>
      </c>
      <c r="AQ390" s="95">
        <v>33845988.5703125</v>
      </c>
      <c r="AR390" s="95">
        <v>17773565.535156298</v>
      </c>
      <c r="AS390" s="95">
        <v>88380414.787109405</v>
      </c>
      <c r="AT390" s="95">
        <v>0</v>
      </c>
      <c r="AU390" s="95">
        <v>0</v>
      </c>
      <c r="AV390" s="95">
        <v>141545314.875</v>
      </c>
      <c r="AW390" s="95">
        <v>2016</v>
      </c>
      <c r="AX390" s="95">
        <v>213376.214582443</v>
      </c>
      <c r="AY390" s="95">
        <v>84615408.420898393</v>
      </c>
      <c r="AZ390" s="95">
        <v>29510668.082275402</v>
      </c>
      <c r="BA390" s="95">
        <v>0</v>
      </c>
      <c r="BB390" s="95">
        <v>145928350.79492199</v>
      </c>
      <c r="BC390" s="95">
        <v>23142924.921875</v>
      </c>
      <c r="BD390" s="95">
        <v>0</v>
      </c>
      <c r="BE390" s="95">
        <v>88254808.211914107</v>
      </c>
      <c r="BF390" s="95">
        <v>0</v>
      </c>
      <c r="BG390" s="95">
        <v>141652665.19531301</v>
      </c>
      <c r="BH390" s="95">
        <v>59069432.762207001</v>
      </c>
      <c r="BI390" s="95">
        <v>0</v>
      </c>
      <c r="BJ390" s="95">
        <v>8466476.7283935491</v>
      </c>
      <c r="BK390" s="95">
        <v>5567842.7902832003</v>
      </c>
      <c r="BL390" s="95">
        <v>0</v>
      </c>
      <c r="BM390" s="95">
        <v>0</v>
      </c>
      <c r="BN390" s="95">
        <v>0</v>
      </c>
      <c r="BO390" s="95">
        <v>0</v>
      </c>
      <c r="BP390" s="95">
        <v>0</v>
      </c>
      <c r="BQ390" s="95">
        <v>0</v>
      </c>
      <c r="BR390" s="95">
        <v>23620453.4299316</v>
      </c>
      <c r="BS390" s="95">
        <v>11052197.900878901</v>
      </c>
      <c r="BT390" s="95">
        <v>0</v>
      </c>
      <c r="BU390" s="95">
        <v>25564207.739746101</v>
      </c>
      <c r="BV390" s="95">
        <v>8855668.2729492206</v>
      </c>
      <c r="BW390" s="95">
        <v>0</v>
      </c>
      <c r="BX390" s="95">
        <v>18357802.0930176</v>
      </c>
      <c r="BY390" s="95">
        <v>0</v>
      </c>
      <c r="BZ390" s="95">
        <v>0</v>
      </c>
      <c r="CA390" s="95">
        <v>379853.14792251599</v>
      </c>
      <c r="CB390" s="95">
        <v>25581961.2341309</v>
      </c>
      <c r="CC390" s="95">
        <v>284458210.41015601</v>
      </c>
      <c r="CD390" s="95">
        <v>67560839.6171875</v>
      </c>
      <c r="CE390" s="95">
        <v>45847.012927532203</v>
      </c>
      <c r="CF390" s="95">
        <v>9928509.7421875</v>
      </c>
      <c r="CG390" s="95">
        <v>88902823.807617202</v>
      </c>
      <c r="CH390" s="95">
        <v>0</v>
      </c>
      <c r="CI390" s="95">
        <v>425757.35303878802</v>
      </c>
      <c r="CJ390" s="95">
        <v>35550790.847167999</v>
      </c>
      <c r="CK390" s="95">
        <v>373524175.64453101</v>
      </c>
      <c r="CL390" s="95">
        <v>84897062.810546905</v>
      </c>
      <c r="CM390" s="160">
        <v>517926.31734466599</v>
      </c>
      <c r="CN390" s="160">
        <v>72601941.2578125</v>
      </c>
      <c r="CO390" s="160">
        <v>515271495.98046899</v>
      </c>
      <c r="CP390" s="95">
        <v>84897062.810546905</v>
      </c>
      <c r="CQ390" s="95">
        <v>0</v>
      </c>
      <c r="CR390" s="95">
        <v>0</v>
      </c>
      <c r="CS390" s="95">
        <v>0</v>
      </c>
      <c r="CT390" s="95">
        <v>0</v>
      </c>
      <c r="CU390" s="161">
        <v>35510470.976318404</v>
      </c>
      <c r="CV390" s="161">
        <v>373361034.2177732</v>
      </c>
    </row>
    <row r="391" spans="1:100" x14ac:dyDescent="0.2">
      <c r="A391" s="94" t="s">
        <v>56</v>
      </c>
      <c r="B391" s="96">
        <v>42979</v>
      </c>
      <c r="C391" s="95">
        <v>330782.79679489101</v>
      </c>
      <c r="D391" s="95">
        <v>0</v>
      </c>
      <c r="E391" s="95">
        <v>50927.220828533202</v>
      </c>
      <c r="F391" s="95">
        <v>44339.365384578698</v>
      </c>
      <c r="G391" s="95">
        <v>46556.589214325002</v>
      </c>
      <c r="H391" s="95">
        <v>0</v>
      </c>
      <c r="I391" s="95">
        <v>0</v>
      </c>
      <c r="J391" s="95">
        <v>93776.5570039749</v>
      </c>
      <c r="K391" s="95">
        <v>6</v>
      </c>
      <c r="L391" s="95">
        <v>1347.4540674984501</v>
      </c>
      <c r="M391" s="95">
        <v>106877.374791145</v>
      </c>
      <c r="N391" s="95">
        <v>16513.222426891301</v>
      </c>
      <c r="O391" s="95">
        <v>0</v>
      </c>
      <c r="P391" s="95">
        <v>246536.48844718901</v>
      </c>
      <c r="Q391" s="95">
        <v>10390.9641007185</v>
      </c>
      <c r="R391" s="95">
        <v>0</v>
      </c>
      <c r="S391" s="95">
        <v>46486.749043464697</v>
      </c>
      <c r="T391" s="95">
        <v>0</v>
      </c>
      <c r="U391" s="95">
        <v>93752.746803283706</v>
      </c>
      <c r="V391" s="95">
        <v>22422744.0625</v>
      </c>
      <c r="W391" s="95">
        <v>0</v>
      </c>
      <c r="X391" s="95">
        <v>3201331.0809631301</v>
      </c>
      <c r="Y391" s="95">
        <v>1861480.45924377</v>
      </c>
      <c r="Z391" s="95">
        <v>9930980.0498046894</v>
      </c>
      <c r="AA391" s="95">
        <v>0</v>
      </c>
      <c r="AB391" s="95">
        <v>0</v>
      </c>
      <c r="AC391" s="95">
        <v>36799098.200683601</v>
      </c>
      <c r="AD391" s="95">
        <v>556.31560972333</v>
      </c>
      <c r="AE391" s="95">
        <v>29414.0488147736</v>
      </c>
      <c r="AF391" s="95">
        <v>7150364.7023315402</v>
      </c>
      <c r="AG391" s="95">
        <v>3031193.6454772898</v>
      </c>
      <c r="AH391" s="95">
        <v>0</v>
      </c>
      <c r="AI391" s="95">
        <v>13057993.2264404</v>
      </c>
      <c r="AJ391" s="95">
        <v>2242956.8649597201</v>
      </c>
      <c r="AK391" s="95">
        <v>0</v>
      </c>
      <c r="AL391" s="95">
        <v>9923652.9984130897</v>
      </c>
      <c r="AM391" s="95">
        <v>0</v>
      </c>
      <c r="AN391" s="95">
        <v>36799040.611328103</v>
      </c>
      <c r="AO391" s="95">
        <v>250905642.296875</v>
      </c>
      <c r="AP391" s="95">
        <v>0</v>
      </c>
      <c r="AQ391" s="95">
        <v>33699298.737792999</v>
      </c>
      <c r="AR391" s="95">
        <v>17811710.574707001</v>
      </c>
      <c r="AS391" s="95">
        <v>89289765.207031295</v>
      </c>
      <c r="AT391" s="95">
        <v>0</v>
      </c>
      <c r="AU391" s="95">
        <v>0</v>
      </c>
      <c r="AV391" s="95">
        <v>141875478.57226601</v>
      </c>
      <c r="AW391" s="95">
        <v>1921</v>
      </c>
      <c r="AX391" s="95">
        <v>356157.888050079</v>
      </c>
      <c r="AY391" s="95">
        <v>85086282.7421875</v>
      </c>
      <c r="AZ391" s="95">
        <v>29705206.310791001</v>
      </c>
      <c r="BA391" s="95">
        <v>0</v>
      </c>
      <c r="BB391" s="95">
        <v>146152668.24218801</v>
      </c>
      <c r="BC391" s="95">
        <v>23288703.8679199</v>
      </c>
      <c r="BD391" s="95">
        <v>0</v>
      </c>
      <c r="BE391" s="95">
        <v>89124212.966796905</v>
      </c>
      <c r="BF391" s="95">
        <v>0</v>
      </c>
      <c r="BG391" s="95">
        <v>141874693.81640601</v>
      </c>
      <c r="BH391" s="95">
        <v>59047413.017578103</v>
      </c>
      <c r="BI391" s="95">
        <v>0</v>
      </c>
      <c r="BJ391" s="95">
        <v>8270614.0535278302</v>
      </c>
      <c r="BK391" s="95">
        <v>5502139.5957641602</v>
      </c>
      <c r="BL391" s="95">
        <v>0</v>
      </c>
      <c r="BM391" s="95">
        <v>0</v>
      </c>
      <c r="BN391" s="95">
        <v>0</v>
      </c>
      <c r="BO391" s="95">
        <v>0</v>
      </c>
      <c r="BP391" s="95">
        <v>0</v>
      </c>
      <c r="BQ391" s="95">
        <v>0</v>
      </c>
      <c r="BR391" s="95">
        <v>23758840.004394501</v>
      </c>
      <c r="BS391" s="95">
        <v>11085841.287475601</v>
      </c>
      <c r="BT391" s="95">
        <v>0</v>
      </c>
      <c r="BU391" s="95">
        <v>19502516.4997559</v>
      </c>
      <c r="BV391" s="95">
        <v>8911615.3549804706</v>
      </c>
      <c r="BW391" s="95">
        <v>0</v>
      </c>
      <c r="BX391" s="95">
        <v>16052945.482421899</v>
      </c>
      <c r="BY391" s="95">
        <v>0</v>
      </c>
      <c r="BZ391" s="95">
        <v>0</v>
      </c>
      <c r="CA391" s="95">
        <v>381708.48486709601</v>
      </c>
      <c r="CB391" s="95">
        <v>25593897.6398926</v>
      </c>
      <c r="CC391" s="95">
        <v>285272120.61328101</v>
      </c>
      <c r="CD391" s="95">
        <v>67291339.458007798</v>
      </c>
      <c r="CE391" s="95">
        <v>46552.283830165899</v>
      </c>
      <c r="CF391" s="95">
        <v>9972096.3739013709</v>
      </c>
      <c r="CG391" s="95">
        <v>89568722.141601607</v>
      </c>
      <c r="CH391" s="95">
        <v>0</v>
      </c>
      <c r="CI391" s="95">
        <v>428248.88442230201</v>
      </c>
      <c r="CJ391" s="95">
        <v>35551356.179199196</v>
      </c>
      <c r="CK391" s="95">
        <v>374695306.71093798</v>
      </c>
      <c r="CL391" s="95">
        <v>84851240.1484375</v>
      </c>
      <c r="CM391" s="160">
        <v>520560.28767776501</v>
      </c>
      <c r="CN391" s="160">
        <v>72511987.246093795</v>
      </c>
      <c r="CO391" s="160">
        <v>517332386.41015601</v>
      </c>
      <c r="CP391" s="95">
        <v>84851240.1484375</v>
      </c>
      <c r="CQ391" s="95">
        <v>0</v>
      </c>
      <c r="CR391" s="95">
        <v>0</v>
      </c>
      <c r="CS391" s="95">
        <v>0</v>
      </c>
      <c r="CT391" s="95">
        <v>0</v>
      </c>
      <c r="CU391" s="161">
        <v>35565994.013793975</v>
      </c>
      <c r="CV391" s="161">
        <v>374840842.75488263</v>
      </c>
    </row>
    <row r="392" spans="1:100" x14ac:dyDescent="0.2">
      <c r="A392" s="94" t="s">
        <v>56</v>
      </c>
      <c r="B392" s="96">
        <v>43070</v>
      </c>
      <c r="C392" s="95">
        <v>331990.63560485799</v>
      </c>
      <c r="D392" s="95">
        <v>0</v>
      </c>
      <c r="E392" s="95">
        <v>51935.988470554403</v>
      </c>
      <c r="F392" s="95">
        <v>45435.8423938751</v>
      </c>
      <c r="G392" s="95">
        <v>46697.583029270201</v>
      </c>
      <c r="H392" s="95">
        <v>0</v>
      </c>
      <c r="I392" s="95">
        <v>0</v>
      </c>
      <c r="J392" s="95">
        <v>93541.8200387955</v>
      </c>
      <c r="K392" s="95">
        <v>5</v>
      </c>
      <c r="L392" s="95">
        <v>1370.0088307261501</v>
      </c>
      <c r="M392" s="95">
        <v>107534.545052528</v>
      </c>
      <c r="N392" s="95">
        <v>16460.675718307499</v>
      </c>
      <c r="O392" s="95">
        <v>0</v>
      </c>
      <c r="P392" s="95">
        <v>247925.46336555501</v>
      </c>
      <c r="Q392" s="95">
        <v>10510.578237772001</v>
      </c>
      <c r="R392" s="95">
        <v>0</v>
      </c>
      <c r="S392" s="95">
        <v>46642.698162078901</v>
      </c>
      <c r="T392" s="95">
        <v>0</v>
      </c>
      <c r="U392" s="95">
        <v>93503.628450393706</v>
      </c>
      <c r="V392" s="95">
        <v>22549544.439208999</v>
      </c>
      <c r="W392" s="95">
        <v>0</v>
      </c>
      <c r="X392" s="95">
        <v>3242963.1114807101</v>
      </c>
      <c r="Y392" s="95">
        <v>1921731.7802734401</v>
      </c>
      <c r="Z392" s="95">
        <v>10059049.672973599</v>
      </c>
      <c r="AA392" s="95">
        <v>0</v>
      </c>
      <c r="AB392" s="95">
        <v>0</v>
      </c>
      <c r="AC392" s="95">
        <v>36934908.242675804</v>
      </c>
      <c r="AD392" s="95">
        <v>537.19183909893002</v>
      </c>
      <c r="AE392" s="95">
        <v>22998.8564596176</v>
      </c>
      <c r="AF392" s="95">
        <v>7227006.6746215802</v>
      </c>
      <c r="AG392" s="95">
        <v>3040994.6341552702</v>
      </c>
      <c r="AH392" s="95">
        <v>0</v>
      </c>
      <c r="AI392" s="95">
        <v>13221554.7615967</v>
      </c>
      <c r="AJ392" s="95">
        <v>2270419.1524047898</v>
      </c>
      <c r="AK392" s="95">
        <v>0</v>
      </c>
      <c r="AL392" s="95">
        <v>10050256.6846924</v>
      </c>
      <c r="AM392" s="95">
        <v>0</v>
      </c>
      <c r="AN392" s="95">
        <v>36924363.729492202</v>
      </c>
      <c r="AO392" s="95">
        <v>253677642.234375</v>
      </c>
      <c r="AP392" s="95">
        <v>0</v>
      </c>
      <c r="AQ392" s="95">
        <v>34487374.018066399</v>
      </c>
      <c r="AR392" s="95">
        <v>18327153.5310059</v>
      </c>
      <c r="AS392" s="95">
        <v>90535269.019531295</v>
      </c>
      <c r="AT392" s="95">
        <v>0</v>
      </c>
      <c r="AU392" s="95">
        <v>0</v>
      </c>
      <c r="AV392" s="95">
        <v>142389144.42968801</v>
      </c>
      <c r="AW392" s="95">
        <v>1843</v>
      </c>
      <c r="AX392" s="95">
        <v>276400.90768814099</v>
      </c>
      <c r="AY392" s="95">
        <v>86397286.116210893</v>
      </c>
      <c r="AZ392" s="95">
        <v>29842453.0310059</v>
      </c>
      <c r="BA392" s="95">
        <v>0</v>
      </c>
      <c r="BB392" s="95">
        <v>148095202.63476601</v>
      </c>
      <c r="BC392" s="95">
        <v>23636958.471435498</v>
      </c>
      <c r="BD392" s="95">
        <v>0</v>
      </c>
      <c r="BE392" s="95">
        <v>90811043.321289107</v>
      </c>
      <c r="BF392" s="95">
        <v>0</v>
      </c>
      <c r="BG392" s="95">
        <v>142431076.43164101</v>
      </c>
      <c r="BH392" s="95">
        <v>60017406.697753899</v>
      </c>
      <c r="BI392" s="95">
        <v>0</v>
      </c>
      <c r="BJ392" s="95">
        <v>8442903.0839843806</v>
      </c>
      <c r="BK392" s="95">
        <v>5653476.86010742</v>
      </c>
      <c r="BL392" s="95">
        <v>0</v>
      </c>
      <c r="BM392" s="95">
        <v>0</v>
      </c>
      <c r="BN392" s="95">
        <v>0</v>
      </c>
      <c r="BO392" s="95">
        <v>0</v>
      </c>
      <c r="BP392" s="95">
        <v>0</v>
      </c>
      <c r="BQ392" s="95">
        <v>0</v>
      </c>
      <c r="BR392" s="95">
        <v>24097948.946533199</v>
      </c>
      <c r="BS392" s="95">
        <v>11119763.8349609</v>
      </c>
      <c r="BT392" s="95">
        <v>0</v>
      </c>
      <c r="BU392" s="95">
        <v>25492559.059814502</v>
      </c>
      <c r="BV392" s="95">
        <v>8996572.80078125</v>
      </c>
      <c r="BW392" s="95">
        <v>0</v>
      </c>
      <c r="BX392" s="95">
        <v>17647053.175781298</v>
      </c>
      <c r="BY392" s="95">
        <v>0</v>
      </c>
      <c r="BZ392" s="95">
        <v>0</v>
      </c>
      <c r="CA392" s="95">
        <v>384095.529010773</v>
      </c>
      <c r="CB392" s="95">
        <v>25955297.357177701</v>
      </c>
      <c r="CC392" s="95">
        <v>289275022.92968798</v>
      </c>
      <c r="CD392" s="95">
        <v>68516259.032226607</v>
      </c>
      <c r="CE392" s="95">
        <v>46712.547245979302</v>
      </c>
      <c r="CF392" s="95">
        <v>10070975.8708496</v>
      </c>
      <c r="CG392" s="95">
        <v>90809459.791015595</v>
      </c>
      <c r="CH392" s="95">
        <v>0</v>
      </c>
      <c r="CI392" s="95">
        <v>430774.58995437599</v>
      </c>
      <c r="CJ392" s="95">
        <v>35950964.3037109</v>
      </c>
      <c r="CK392" s="95">
        <v>379747728.72656298</v>
      </c>
      <c r="CL392" s="95">
        <v>86414316.124023393</v>
      </c>
      <c r="CM392" s="160">
        <v>522716.31290054298</v>
      </c>
      <c r="CN392" s="160">
        <v>72926883.040039107</v>
      </c>
      <c r="CO392" s="160">
        <v>522146336.38281298</v>
      </c>
      <c r="CP392" s="95">
        <v>86414316.124023393</v>
      </c>
      <c r="CQ392" s="95">
        <v>0</v>
      </c>
      <c r="CR392" s="95">
        <v>0</v>
      </c>
      <c r="CS392" s="95">
        <v>0</v>
      </c>
      <c r="CT392" s="95">
        <v>0</v>
      </c>
      <c r="CU392" s="161">
        <v>36026273.228027299</v>
      </c>
      <c r="CV392" s="161">
        <v>380084482.7207036</v>
      </c>
    </row>
    <row r="393" spans="1:100" x14ac:dyDescent="0.2">
      <c r="A393" s="94" t="s">
        <v>56</v>
      </c>
      <c r="B393" s="96">
        <v>43160</v>
      </c>
      <c r="C393" s="95">
        <v>329715.28975677502</v>
      </c>
      <c r="D393" s="95">
        <v>0</v>
      </c>
      <c r="E393" s="95">
        <v>52463.012613773302</v>
      </c>
      <c r="F393" s="95">
        <v>46071.024217605598</v>
      </c>
      <c r="G393" s="95">
        <v>46597.196726798997</v>
      </c>
      <c r="H393" s="95">
        <v>0</v>
      </c>
      <c r="I393" s="95">
        <v>0</v>
      </c>
      <c r="J393" s="95">
        <v>93524.947767257705</v>
      </c>
      <c r="K393" s="95">
        <v>5</v>
      </c>
      <c r="L393" s="95">
        <v>1366.3056083470599</v>
      </c>
      <c r="M393" s="95">
        <v>106579.732723236</v>
      </c>
      <c r="N393" s="95">
        <v>16562.058807849899</v>
      </c>
      <c r="O393" s="95">
        <v>0</v>
      </c>
      <c r="P393" s="95">
        <v>247286.506887436</v>
      </c>
      <c r="Q393" s="95">
        <v>10507.6179763079</v>
      </c>
      <c r="R393" s="95">
        <v>0</v>
      </c>
      <c r="S393" s="95">
        <v>46550.412353992499</v>
      </c>
      <c r="T393" s="95">
        <v>0</v>
      </c>
      <c r="U393" s="95">
        <v>93568.227434158296</v>
      </c>
      <c r="V393" s="95">
        <v>22491530.107421901</v>
      </c>
      <c r="W393" s="95">
        <v>0</v>
      </c>
      <c r="X393" s="95">
        <v>3137826.6365356399</v>
      </c>
      <c r="Y393" s="95">
        <v>1896557.2499084501</v>
      </c>
      <c r="Z393" s="95">
        <v>9976376.1447753906</v>
      </c>
      <c r="AA393" s="95">
        <v>0</v>
      </c>
      <c r="AB393" s="95">
        <v>0</v>
      </c>
      <c r="AC393" s="95">
        <v>36988389.3916016</v>
      </c>
      <c r="AD393" s="95">
        <v>573.00487205386196</v>
      </c>
      <c r="AE393" s="95">
        <v>21942.312085390098</v>
      </c>
      <c r="AF393" s="95">
        <v>7139644.6610107403</v>
      </c>
      <c r="AG393" s="95">
        <v>3078312.4750060998</v>
      </c>
      <c r="AH393" s="95">
        <v>0</v>
      </c>
      <c r="AI393" s="95">
        <v>12991043.002441401</v>
      </c>
      <c r="AJ393" s="95">
        <v>2265843.5938415499</v>
      </c>
      <c r="AK393" s="95">
        <v>0</v>
      </c>
      <c r="AL393" s="95">
        <v>9969009.8254394494</v>
      </c>
      <c r="AM393" s="95">
        <v>0</v>
      </c>
      <c r="AN393" s="95">
        <v>36984175.632324196</v>
      </c>
      <c r="AO393" s="95">
        <v>254930331.06445301</v>
      </c>
      <c r="AP393" s="95">
        <v>0</v>
      </c>
      <c r="AQ393" s="95">
        <v>33345754.443359401</v>
      </c>
      <c r="AR393" s="95">
        <v>18248424.6645508</v>
      </c>
      <c r="AS393" s="95">
        <v>90615707.212890595</v>
      </c>
      <c r="AT393" s="95">
        <v>0</v>
      </c>
      <c r="AU393" s="95">
        <v>0</v>
      </c>
      <c r="AV393" s="95">
        <v>143290300.39843801</v>
      </c>
      <c r="AW393" s="95">
        <v>1980</v>
      </c>
      <c r="AX393" s="95">
        <v>238167.77830314601</v>
      </c>
      <c r="AY393" s="95">
        <v>86119548.798828095</v>
      </c>
      <c r="AZ393" s="95">
        <v>30247595.278808601</v>
      </c>
      <c r="BA393" s="95">
        <v>0</v>
      </c>
      <c r="BB393" s="95">
        <v>146725192.28515601</v>
      </c>
      <c r="BC393" s="95">
        <v>23822070.580566399</v>
      </c>
      <c r="BD393" s="95">
        <v>0</v>
      </c>
      <c r="BE393" s="95">
        <v>90348251.5234375</v>
      </c>
      <c r="BF393" s="95">
        <v>0</v>
      </c>
      <c r="BG393" s="95">
        <v>143381491.9375</v>
      </c>
      <c r="BH393" s="95">
        <v>59825839.294921897</v>
      </c>
      <c r="BI393" s="95">
        <v>0</v>
      </c>
      <c r="BJ393" s="95">
        <v>8310961.7882080097</v>
      </c>
      <c r="BK393" s="95">
        <v>5664998.1828002902</v>
      </c>
      <c r="BL393" s="95">
        <v>0</v>
      </c>
      <c r="BM393" s="95">
        <v>0</v>
      </c>
      <c r="BN393" s="95">
        <v>0</v>
      </c>
      <c r="BO393" s="95">
        <v>0</v>
      </c>
      <c r="BP393" s="95">
        <v>0</v>
      </c>
      <c r="BQ393" s="95">
        <v>0</v>
      </c>
      <c r="BR393" s="95">
        <v>24005097.1257324</v>
      </c>
      <c r="BS393" s="95">
        <v>11232177.182251001</v>
      </c>
      <c r="BT393" s="95">
        <v>0</v>
      </c>
      <c r="BU393" s="95">
        <v>25247963.759765599</v>
      </c>
      <c r="BV393" s="95">
        <v>8999454.8450927697</v>
      </c>
      <c r="BW393" s="95">
        <v>0</v>
      </c>
      <c r="BX393" s="95">
        <v>18200306.794189502</v>
      </c>
      <c r="BY393" s="95">
        <v>0</v>
      </c>
      <c r="BZ393" s="95">
        <v>0</v>
      </c>
      <c r="CA393" s="95">
        <v>382064.80464172398</v>
      </c>
      <c r="CB393" s="95">
        <v>25547427.537109401</v>
      </c>
      <c r="CC393" s="95">
        <v>288317462.71093798</v>
      </c>
      <c r="CD393" s="95">
        <v>68056671.258789107</v>
      </c>
      <c r="CE393" s="95">
        <v>46584.198816776297</v>
      </c>
      <c r="CF393" s="95">
        <v>9988260.8184814509</v>
      </c>
      <c r="CG393" s="95">
        <v>90703073.859375</v>
      </c>
      <c r="CH393" s="95">
        <v>0</v>
      </c>
      <c r="CI393" s="95">
        <v>428671.44562911999</v>
      </c>
      <c r="CJ393" s="95">
        <v>35608264.386718802</v>
      </c>
      <c r="CK393" s="95">
        <v>379237933.01953101</v>
      </c>
      <c r="CL393" s="95">
        <v>85591448.668945298</v>
      </c>
      <c r="CM393" s="160">
        <v>520680.18126678502</v>
      </c>
      <c r="CN393" s="160">
        <v>72648002.421875</v>
      </c>
      <c r="CO393" s="160">
        <v>522876526.19140601</v>
      </c>
      <c r="CP393" s="95">
        <v>85591448.668945298</v>
      </c>
      <c r="CQ393" s="95">
        <v>0</v>
      </c>
      <c r="CR393" s="95">
        <v>0</v>
      </c>
      <c r="CS393" s="95">
        <v>0</v>
      </c>
      <c r="CT393" s="95">
        <v>0</v>
      </c>
      <c r="CU393" s="161">
        <v>35535688.35559085</v>
      </c>
      <c r="CV393" s="161">
        <v>379020536.57031298</v>
      </c>
    </row>
    <row r="394" spans="1:100" x14ac:dyDescent="0.2">
      <c r="A394" s="94" t="s">
        <v>56</v>
      </c>
      <c r="B394" s="96">
        <v>43252</v>
      </c>
      <c r="C394" s="95">
        <v>331167.46986007702</v>
      </c>
      <c r="D394" s="95">
        <v>0</v>
      </c>
      <c r="E394" s="95">
        <v>53383.623244762399</v>
      </c>
      <c r="F394" s="95">
        <v>47291.149304866798</v>
      </c>
      <c r="G394" s="95">
        <v>46340.4576730728</v>
      </c>
      <c r="H394" s="95">
        <v>0</v>
      </c>
      <c r="I394" s="95">
        <v>0</v>
      </c>
      <c r="J394" s="95">
        <v>93328.573441505403</v>
      </c>
      <c r="K394" s="95">
        <v>5</v>
      </c>
      <c r="L394" s="95">
        <v>1311.49891299009</v>
      </c>
      <c r="M394" s="95">
        <v>107629.649778366</v>
      </c>
      <c r="N394" s="95">
        <v>16583.667317867301</v>
      </c>
      <c r="O394" s="95">
        <v>0</v>
      </c>
      <c r="P394" s="95">
        <v>248491.39098548901</v>
      </c>
      <c r="Q394" s="95">
        <v>10546.100110054</v>
      </c>
      <c r="R394" s="95">
        <v>0</v>
      </c>
      <c r="S394" s="95">
        <v>46354.418187141397</v>
      </c>
      <c r="T394" s="95">
        <v>0</v>
      </c>
      <c r="U394" s="95">
        <v>93397.695129394502</v>
      </c>
      <c r="V394" s="95">
        <v>22452278.5310059</v>
      </c>
      <c r="W394" s="95">
        <v>0</v>
      </c>
      <c r="X394" s="95">
        <v>3154041.8980407701</v>
      </c>
      <c r="Y394" s="95">
        <v>1936826.3759307901</v>
      </c>
      <c r="Z394" s="95">
        <v>9917989.0933837909</v>
      </c>
      <c r="AA394" s="95">
        <v>0</v>
      </c>
      <c r="AB394" s="95">
        <v>0</v>
      </c>
      <c r="AC394" s="95">
        <v>36792753.617675804</v>
      </c>
      <c r="AD394" s="95">
        <v>550.50598186254501</v>
      </c>
      <c r="AE394" s="95">
        <v>27474.9662022591</v>
      </c>
      <c r="AF394" s="95">
        <v>7170964.29296875</v>
      </c>
      <c r="AG394" s="95">
        <v>3087078.21374512</v>
      </c>
      <c r="AH394" s="95">
        <v>0</v>
      </c>
      <c r="AI394" s="95">
        <v>13038566.2269287</v>
      </c>
      <c r="AJ394" s="95">
        <v>2269685.5181884798</v>
      </c>
      <c r="AK394" s="95">
        <v>0</v>
      </c>
      <c r="AL394" s="95">
        <v>9917754.23364258</v>
      </c>
      <c r="AM394" s="95">
        <v>0</v>
      </c>
      <c r="AN394" s="95">
        <v>36811773.140625</v>
      </c>
      <c r="AO394" s="95">
        <v>255449498.58398399</v>
      </c>
      <c r="AP394" s="95">
        <v>0</v>
      </c>
      <c r="AQ394" s="95">
        <v>33406075.449218798</v>
      </c>
      <c r="AR394" s="95">
        <v>18625603.130127002</v>
      </c>
      <c r="AS394" s="95">
        <v>90414622.840820298</v>
      </c>
      <c r="AT394" s="95">
        <v>0</v>
      </c>
      <c r="AU394" s="95">
        <v>0</v>
      </c>
      <c r="AV394" s="95">
        <v>143707896.60156301</v>
      </c>
      <c r="AW394" s="95">
        <v>1942</v>
      </c>
      <c r="AX394" s="95">
        <v>295582.29605102498</v>
      </c>
      <c r="AY394" s="95">
        <v>86965443.381835893</v>
      </c>
      <c r="AZ394" s="95">
        <v>30648893.879882801</v>
      </c>
      <c r="BA394" s="95">
        <v>0</v>
      </c>
      <c r="BB394" s="95">
        <v>147951349.49609399</v>
      </c>
      <c r="BC394" s="95">
        <v>23957744.131347701</v>
      </c>
      <c r="BD394" s="95">
        <v>0</v>
      </c>
      <c r="BE394" s="95">
        <v>90331868.663085893</v>
      </c>
      <c r="BF394" s="95">
        <v>0</v>
      </c>
      <c r="BG394" s="95">
        <v>143597323.16796899</v>
      </c>
      <c r="BH394" s="95">
        <v>60137980.958496101</v>
      </c>
      <c r="BI394" s="95">
        <v>0</v>
      </c>
      <c r="BJ394" s="95">
        <v>8341201.7419433603</v>
      </c>
      <c r="BK394" s="95">
        <v>5837982.4263305701</v>
      </c>
      <c r="BL394" s="95">
        <v>0</v>
      </c>
      <c r="BM394" s="95">
        <v>0</v>
      </c>
      <c r="BN394" s="95">
        <v>0</v>
      </c>
      <c r="BO394" s="95">
        <v>0</v>
      </c>
      <c r="BP394" s="95">
        <v>0</v>
      </c>
      <c r="BQ394" s="95">
        <v>0</v>
      </c>
      <c r="BR394" s="95">
        <v>24219285.759033199</v>
      </c>
      <c r="BS394" s="95">
        <v>11321140.799194301</v>
      </c>
      <c r="BT394" s="95">
        <v>0</v>
      </c>
      <c r="BU394" s="95">
        <v>25456126.909667999</v>
      </c>
      <c r="BV394" s="95">
        <v>9048882.6112060491</v>
      </c>
      <c r="BW394" s="95">
        <v>0</v>
      </c>
      <c r="BX394" s="95">
        <v>18512541.713134799</v>
      </c>
      <c r="BY394" s="95">
        <v>0</v>
      </c>
      <c r="BZ394" s="95">
        <v>0</v>
      </c>
      <c r="CA394" s="95">
        <v>384650.50128555298</v>
      </c>
      <c r="CB394" s="95">
        <v>25643608.154541001</v>
      </c>
      <c r="CC394" s="95">
        <v>289998987.00390601</v>
      </c>
      <c r="CD394" s="95">
        <v>68512544.314453095</v>
      </c>
      <c r="CE394" s="95">
        <v>46345.200577735901</v>
      </c>
      <c r="CF394" s="95">
        <v>9929222.6151122991</v>
      </c>
      <c r="CG394" s="95">
        <v>90630581.057617202</v>
      </c>
      <c r="CH394" s="95">
        <v>0</v>
      </c>
      <c r="CI394" s="95">
        <v>431019.63055801397</v>
      </c>
      <c r="CJ394" s="95">
        <v>35523976.325195298</v>
      </c>
      <c r="CK394" s="95">
        <v>380634195.48046899</v>
      </c>
      <c r="CL394" s="95">
        <v>85970889.045898393</v>
      </c>
      <c r="CM394" s="160">
        <v>522896.09316635103</v>
      </c>
      <c r="CN394" s="160">
        <v>72526029.947265595</v>
      </c>
      <c r="CO394" s="160">
        <v>524580864.74218798</v>
      </c>
      <c r="CP394" s="95">
        <v>85970889.045898393</v>
      </c>
      <c r="CQ394" s="95">
        <v>0</v>
      </c>
      <c r="CR394" s="95">
        <v>0</v>
      </c>
      <c r="CS394" s="95">
        <v>0</v>
      </c>
      <c r="CT394" s="95">
        <v>0</v>
      </c>
      <c r="CU394" s="161">
        <v>35572830.769653298</v>
      </c>
      <c r="CV394" s="161">
        <v>380629568.0615232</v>
      </c>
    </row>
    <row r="395" spans="1:100" x14ac:dyDescent="0.2">
      <c r="A395" s="94" t="s">
        <v>56</v>
      </c>
      <c r="B395" s="96">
        <v>43344</v>
      </c>
      <c r="C395" s="95">
        <v>331297.99822998</v>
      </c>
      <c r="D395" s="95">
        <v>0</v>
      </c>
      <c r="E395" s="95">
        <v>54287.4727697372</v>
      </c>
      <c r="F395" s="95">
        <v>48566.161679744699</v>
      </c>
      <c r="G395" s="95">
        <v>46534.824484825098</v>
      </c>
      <c r="H395" s="95">
        <v>0</v>
      </c>
      <c r="I395" s="95">
        <v>0</v>
      </c>
      <c r="J395" s="95">
        <v>93010.547201156602</v>
      </c>
      <c r="K395" s="95">
        <v>5</v>
      </c>
      <c r="L395" s="95">
        <v>1391.0759630948301</v>
      </c>
      <c r="M395" s="95">
        <v>107711.059232712</v>
      </c>
      <c r="N395" s="95">
        <v>16521.218716382999</v>
      </c>
      <c r="O395" s="95">
        <v>0</v>
      </c>
      <c r="P395" s="95">
        <v>249056.29891777001</v>
      </c>
      <c r="Q395" s="95">
        <v>10554.826210617999</v>
      </c>
      <c r="R395" s="95">
        <v>0</v>
      </c>
      <c r="S395" s="95">
        <v>46471.927980423003</v>
      </c>
      <c r="T395" s="95">
        <v>0</v>
      </c>
      <c r="U395" s="95">
        <v>92958.294812202497</v>
      </c>
      <c r="V395" s="95">
        <v>22519300.5080566</v>
      </c>
      <c r="W395" s="95">
        <v>0</v>
      </c>
      <c r="X395" s="95">
        <v>3114008.6206359901</v>
      </c>
      <c r="Y395" s="95">
        <v>1941172.4737243699</v>
      </c>
      <c r="Z395" s="95">
        <v>9952650.64916992</v>
      </c>
      <c r="AA395" s="95">
        <v>0</v>
      </c>
      <c r="AB395" s="95">
        <v>0</v>
      </c>
      <c r="AC395" s="95">
        <v>36733319.287109397</v>
      </c>
      <c r="AD395" s="95">
        <v>536.43248197436299</v>
      </c>
      <c r="AE395" s="95">
        <v>35836.658983707399</v>
      </c>
      <c r="AF395" s="95">
        <v>7138475.57775879</v>
      </c>
      <c r="AG395" s="95">
        <v>3100649.4472961398</v>
      </c>
      <c r="AH395" s="95">
        <v>0</v>
      </c>
      <c r="AI395" s="95">
        <v>13011821.310302701</v>
      </c>
      <c r="AJ395" s="95">
        <v>2265017.8870544401</v>
      </c>
      <c r="AK395" s="95">
        <v>0</v>
      </c>
      <c r="AL395" s="95">
        <v>9943206.7387695294</v>
      </c>
      <c r="AM395" s="95">
        <v>0</v>
      </c>
      <c r="AN395" s="95">
        <v>36732436.828125</v>
      </c>
      <c r="AO395" s="95">
        <v>257012459.67773399</v>
      </c>
      <c r="AP395" s="95">
        <v>0</v>
      </c>
      <c r="AQ395" s="95">
        <v>33244890.396972701</v>
      </c>
      <c r="AR395" s="95">
        <v>18960009.8359375</v>
      </c>
      <c r="AS395" s="95">
        <v>91321920.079101607</v>
      </c>
      <c r="AT395" s="95">
        <v>0</v>
      </c>
      <c r="AU395" s="95">
        <v>0</v>
      </c>
      <c r="AV395" s="95">
        <v>143667713.66992199</v>
      </c>
      <c r="AW395" s="95">
        <v>1888</v>
      </c>
      <c r="AX395" s="95">
        <v>422146.92131805402</v>
      </c>
      <c r="AY395" s="95">
        <v>86975787.500976607</v>
      </c>
      <c r="AZ395" s="95">
        <v>30854984.284912098</v>
      </c>
      <c r="BA395" s="95">
        <v>0</v>
      </c>
      <c r="BB395" s="95">
        <v>148157714.875</v>
      </c>
      <c r="BC395" s="95">
        <v>23979564.9931641</v>
      </c>
      <c r="BD395" s="95">
        <v>0</v>
      </c>
      <c r="BE395" s="95">
        <v>91133901.167968795</v>
      </c>
      <c r="BF395" s="95">
        <v>0</v>
      </c>
      <c r="BG395" s="95">
        <v>143627320.35156301</v>
      </c>
      <c r="BH395" s="95">
        <v>60180818.5244141</v>
      </c>
      <c r="BI395" s="95">
        <v>0</v>
      </c>
      <c r="BJ395" s="95">
        <v>8166910.9287109403</v>
      </c>
      <c r="BK395" s="95">
        <v>5758488.7337036096</v>
      </c>
      <c r="BL395" s="95">
        <v>0</v>
      </c>
      <c r="BM395" s="95">
        <v>0</v>
      </c>
      <c r="BN395" s="95">
        <v>0</v>
      </c>
      <c r="BO395" s="95">
        <v>0</v>
      </c>
      <c r="BP395" s="95">
        <v>0</v>
      </c>
      <c r="BQ395" s="95">
        <v>0</v>
      </c>
      <c r="BR395" s="95">
        <v>24231539.714355499</v>
      </c>
      <c r="BS395" s="95">
        <v>11404426.9499512</v>
      </c>
      <c r="BT395" s="95">
        <v>0</v>
      </c>
      <c r="BU395" s="95">
        <v>19469591.0397949</v>
      </c>
      <c r="BV395" s="95">
        <v>9053645.0754394494</v>
      </c>
      <c r="BW395" s="95">
        <v>0</v>
      </c>
      <c r="BX395" s="95">
        <v>16175405.662475601</v>
      </c>
      <c r="BY395" s="95">
        <v>0</v>
      </c>
      <c r="BZ395" s="95">
        <v>0</v>
      </c>
      <c r="CA395" s="95">
        <v>385389.778408051</v>
      </c>
      <c r="CB395" s="95">
        <v>25653661.7194824</v>
      </c>
      <c r="CC395" s="95">
        <v>291164406.77343798</v>
      </c>
      <c r="CD395" s="95">
        <v>68345854.481445298</v>
      </c>
      <c r="CE395" s="95">
        <v>46524.798236846902</v>
      </c>
      <c r="CF395" s="95">
        <v>9919760.86572266</v>
      </c>
      <c r="CG395" s="95">
        <v>90904074.327148393</v>
      </c>
      <c r="CH395" s="95">
        <v>0</v>
      </c>
      <c r="CI395" s="95">
        <v>431888.316272736</v>
      </c>
      <c r="CJ395" s="95">
        <v>35515312.75</v>
      </c>
      <c r="CK395" s="95">
        <v>382611644.62890601</v>
      </c>
      <c r="CL395" s="95">
        <v>85993816.577148393</v>
      </c>
      <c r="CM395" s="160">
        <v>523410.25762558001</v>
      </c>
      <c r="CN395" s="160">
        <v>72299698.957031295</v>
      </c>
      <c r="CO395" s="160">
        <v>526317002.32031298</v>
      </c>
      <c r="CP395" s="95">
        <v>85993816.577148393</v>
      </c>
      <c r="CQ395" s="95">
        <v>0</v>
      </c>
      <c r="CR395" s="95">
        <v>0</v>
      </c>
      <c r="CS395" s="95">
        <v>0</v>
      </c>
      <c r="CT395" s="95">
        <v>0</v>
      </c>
      <c r="CU395" s="161">
        <v>35573422.585205063</v>
      </c>
      <c r="CV395" s="161">
        <v>382068481.10058635</v>
      </c>
    </row>
    <row r="396" spans="1:100" x14ac:dyDescent="0.2">
      <c r="A396" s="94" t="s">
        <v>56</v>
      </c>
      <c r="B396" s="96">
        <v>43435</v>
      </c>
      <c r="C396" s="95">
        <v>330487.72650909401</v>
      </c>
      <c r="D396" s="95">
        <v>0</v>
      </c>
      <c r="E396" s="95">
        <v>54423.168635368304</v>
      </c>
      <c r="F396" s="95">
        <v>48803.040269374796</v>
      </c>
      <c r="G396" s="95">
        <v>46626.896754741698</v>
      </c>
      <c r="H396" s="95">
        <v>0</v>
      </c>
      <c r="I396" s="95">
        <v>0</v>
      </c>
      <c r="J396" s="95">
        <v>92360.385755538897</v>
      </c>
      <c r="K396" s="95">
        <v>5</v>
      </c>
      <c r="L396" s="95">
        <v>1406.68265604973</v>
      </c>
      <c r="M396" s="95">
        <v>107466.671490669</v>
      </c>
      <c r="N396" s="95">
        <v>16461.790220022202</v>
      </c>
      <c r="O396" s="95">
        <v>0</v>
      </c>
      <c r="P396" s="95">
        <v>248660.75798606899</v>
      </c>
      <c r="Q396" s="95">
        <v>10604.7710044384</v>
      </c>
      <c r="R396" s="95">
        <v>0</v>
      </c>
      <c r="S396" s="95">
        <v>46551.8787717819</v>
      </c>
      <c r="T396" s="95">
        <v>0</v>
      </c>
      <c r="U396" s="95">
        <v>92290.694218635603</v>
      </c>
      <c r="V396" s="95">
        <v>22562218.6259766</v>
      </c>
      <c r="W396" s="95">
        <v>0</v>
      </c>
      <c r="X396" s="95">
        <v>3124676.6940612802</v>
      </c>
      <c r="Y396" s="95">
        <v>1966341.17393494</v>
      </c>
      <c r="Z396" s="95">
        <v>9996629.05712891</v>
      </c>
      <c r="AA396" s="95">
        <v>0</v>
      </c>
      <c r="AB396" s="95">
        <v>0</v>
      </c>
      <c r="AC396" s="95">
        <v>36618102.156738304</v>
      </c>
      <c r="AD396" s="95">
        <v>540.60882210731495</v>
      </c>
      <c r="AE396" s="95">
        <v>19691.864741087</v>
      </c>
      <c r="AF396" s="95">
        <v>7180509.1702880897</v>
      </c>
      <c r="AG396" s="95">
        <v>3099654.9577941899</v>
      </c>
      <c r="AH396" s="95">
        <v>0</v>
      </c>
      <c r="AI396" s="95">
        <v>13105756.5068359</v>
      </c>
      <c r="AJ396" s="95">
        <v>2310205.8426818801</v>
      </c>
      <c r="AK396" s="95">
        <v>0</v>
      </c>
      <c r="AL396" s="95">
        <v>9986047.77978516</v>
      </c>
      <c r="AM396" s="95">
        <v>0</v>
      </c>
      <c r="AN396" s="95">
        <v>36600113.943847701</v>
      </c>
      <c r="AO396" s="95">
        <v>260035078.88867199</v>
      </c>
      <c r="AP396" s="95">
        <v>0</v>
      </c>
      <c r="AQ396" s="95">
        <v>33889439.252929702</v>
      </c>
      <c r="AR396" s="95">
        <v>19403654.6162109</v>
      </c>
      <c r="AS396" s="95">
        <v>92416051.816406295</v>
      </c>
      <c r="AT396" s="95">
        <v>0</v>
      </c>
      <c r="AU396" s="95">
        <v>0</v>
      </c>
      <c r="AV396" s="95">
        <v>143964780.92773399</v>
      </c>
      <c r="AW396" s="95">
        <v>1902</v>
      </c>
      <c r="AX396" s="95">
        <v>210136.151666641</v>
      </c>
      <c r="AY396" s="95">
        <v>88005760.225585893</v>
      </c>
      <c r="AZ396" s="95">
        <v>31183599.253173798</v>
      </c>
      <c r="BA396" s="95">
        <v>0</v>
      </c>
      <c r="BB396" s="95">
        <v>150027511.22460899</v>
      </c>
      <c r="BC396" s="95">
        <v>24767151.571533199</v>
      </c>
      <c r="BD396" s="95">
        <v>0</v>
      </c>
      <c r="BE396" s="95">
        <v>92759964.3828125</v>
      </c>
      <c r="BF396" s="95">
        <v>0</v>
      </c>
      <c r="BG396" s="95">
        <v>144018185.83984399</v>
      </c>
      <c r="BH396" s="95">
        <v>60608964.973632798</v>
      </c>
      <c r="BI396" s="95">
        <v>0</v>
      </c>
      <c r="BJ396" s="95">
        <v>8332719.0346679697</v>
      </c>
      <c r="BK396" s="95">
        <v>5967563.35546875</v>
      </c>
      <c r="BL396" s="95">
        <v>0</v>
      </c>
      <c r="BM396" s="95">
        <v>0</v>
      </c>
      <c r="BN396" s="95">
        <v>0</v>
      </c>
      <c r="BO396" s="95">
        <v>0</v>
      </c>
      <c r="BP396" s="95">
        <v>0</v>
      </c>
      <c r="BQ396" s="95">
        <v>0</v>
      </c>
      <c r="BR396" s="95">
        <v>24308835.424560498</v>
      </c>
      <c r="BS396" s="95">
        <v>11404321.447998</v>
      </c>
      <c r="BT396" s="95">
        <v>0</v>
      </c>
      <c r="BU396" s="95">
        <v>25319484.959716801</v>
      </c>
      <c r="BV396" s="95">
        <v>9203007.3804931603</v>
      </c>
      <c r="BW396" s="95">
        <v>0</v>
      </c>
      <c r="BX396" s="95">
        <v>17606887.556396499</v>
      </c>
      <c r="BY396" s="95">
        <v>0</v>
      </c>
      <c r="BZ396" s="95">
        <v>0</v>
      </c>
      <c r="CA396" s="95">
        <v>384946.587657928</v>
      </c>
      <c r="CB396" s="95">
        <v>25775535.0166016</v>
      </c>
      <c r="CC396" s="95">
        <v>294484570.76171899</v>
      </c>
      <c r="CD396" s="95">
        <v>68989951.036132798</v>
      </c>
      <c r="CE396" s="95">
        <v>46650.388070106499</v>
      </c>
      <c r="CF396" s="95">
        <v>10011702.357666001</v>
      </c>
      <c r="CG396" s="95">
        <v>92698839.841796905</v>
      </c>
      <c r="CH396" s="95">
        <v>0</v>
      </c>
      <c r="CI396" s="95">
        <v>431567.17284774798</v>
      </c>
      <c r="CJ396" s="95">
        <v>35765709.840820298</v>
      </c>
      <c r="CK396" s="95">
        <v>386781366.36718798</v>
      </c>
      <c r="CL396" s="95">
        <v>86913265.079101607</v>
      </c>
      <c r="CM396" s="160">
        <v>522368.70472717303</v>
      </c>
      <c r="CN396" s="160">
        <v>72394452.71875</v>
      </c>
      <c r="CO396" s="160">
        <v>531146551.56640601</v>
      </c>
      <c r="CP396" s="95">
        <v>86913265.079101607</v>
      </c>
      <c r="CQ396" s="95">
        <v>0</v>
      </c>
      <c r="CR396" s="95">
        <v>0</v>
      </c>
      <c r="CS396" s="95">
        <v>0</v>
      </c>
      <c r="CT396" s="95">
        <v>0</v>
      </c>
      <c r="CU396" s="161">
        <v>35787237.3742676</v>
      </c>
      <c r="CV396" s="161">
        <v>387183410.60351586</v>
      </c>
    </row>
    <row r="397" spans="1:100" x14ac:dyDescent="0.2">
      <c r="A397" s="94" t="s">
        <v>56</v>
      </c>
      <c r="B397" s="96">
        <v>43525</v>
      </c>
      <c r="C397" s="95">
        <v>331345.09192276001</v>
      </c>
      <c r="D397" s="95">
        <v>0</v>
      </c>
      <c r="E397" s="95">
        <v>54630.704954147302</v>
      </c>
      <c r="F397" s="95">
        <v>49084.450231552102</v>
      </c>
      <c r="G397" s="95">
        <v>46774.794652461998</v>
      </c>
      <c r="H397" s="95">
        <v>0</v>
      </c>
      <c r="I397" s="95">
        <v>0</v>
      </c>
      <c r="J397" s="95">
        <v>92185.8543272018</v>
      </c>
      <c r="K397" s="95">
        <v>5</v>
      </c>
      <c r="L397" s="95">
        <v>1393.9560141265399</v>
      </c>
      <c r="M397" s="95">
        <v>108081.523003578</v>
      </c>
      <c r="N397" s="95">
        <v>16439.286837816198</v>
      </c>
      <c r="O397" s="95">
        <v>0</v>
      </c>
      <c r="P397" s="95">
        <v>249724.601942062</v>
      </c>
      <c r="Q397" s="95">
        <v>10673.857912421199</v>
      </c>
      <c r="R397" s="95">
        <v>0</v>
      </c>
      <c r="S397" s="95">
        <v>46721.735881805398</v>
      </c>
      <c r="T397" s="95">
        <v>0</v>
      </c>
      <c r="U397" s="95">
        <v>92256.466887474104</v>
      </c>
      <c r="V397" s="95">
        <v>22548818.2736816</v>
      </c>
      <c r="W397" s="95">
        <v>0</v>
      </c>
      <c r="X397" s="95">
        <v>3085632.2435607901</v>
      </c>
      <c r="Y397" s="95">
        <v>1980805.90603638</v>
      </c>
      <c r="Z397" s="95">
        <v>9975793.6507568397</v>
      </c>
      <c r="AA397" s="95">
        <v>0</v>
      </c>
      <c r="AB397" s="95">
        <v>0</v>
      </c>
      <c r="AC397" s="95">
        <v>36518980.8193359</v>
      </c>
      <c r="AD397" s="95">
        <v>555.20150855183601</v>
      </c>
      <c r="AE397" s="95">
        <v>12486.5743826628</v>
      </c>
      <c r="AF397" s="95">
        <v>7175076.0006103497</v>
      </c>
      <c r="AG397" s="95">
        <v>3101135.7695922898</v>
      </c>
      <c r="AH397" s="95">
        <v>0</v>
      </c>
      <c r="AI397" s="95">
        <v>12984642.2733154</v>
      </c>
      <c r="AJ397" s="95">
        <v>2289023.4025878902</v>
      </c>
      <c r="AK397" s="95">
        <v>0</v>
      </c>
      <c r="AL397" s="95">
        <v>9977237.5399169903</v>
      </c>
      <c r="AM397" s="95">
        <v>0</v>
      </c>
      <c r="AN397" s="95">
        <v>36545527.104492202</v>
      </c>
      <c r="AO397" s="95">
        <v>259362773.51171899</v>
      </c>
      <c r="AP397" s="95">
        <v>0</v>
      </c>
      <c r="AQ397" s="95">
        <v>33498206.5554199</v>
      </c>
      <c r="AR397" s="95">
        <v>19880543.4765625</v>
      </c>
      <c r="AS397" s="95">
        <v>92834676.055664107</v>
      </c>
      <c r="AT397" s="95">
        <v>0</v>
      </c>
      <c r="AU397" s="95">
        <v>0</v>
      </c>
      <c r="AV397" s="95">
        <v>144599292.13085899</v>
      </c>
      <c r="AW397" s="95">
        <v>1964</v>
      </c>
      <c r="AX397" s="95">
        <v>92564.168257713303</v>
      </c>
      <c r="AY397" s="95">
        <v>88179790.677734405</v>
      </c>
      <c r="AZ397" s="95">
        <v>31280095.1474609</v>
      </c>
      <c r="BA397" s="95">
        <v>0</v>
      </c>
      <c r="BB397" s="95">
        <v>149174728.44335899</v>
      </c>
      <c r="BC397" s="95">
        <v>24677082.4992676</v>
      </c>
      <c r="BD397" s="95">
        <v>0</v>
      </c>
      <c r="BE397" s="95">
        <v>92538596.53125</v>
      </c>
      <c r="BF397" s="95">
        <v>0</v>
      </c>
      <c r="BG397" s="95">
        <v>144504625.44921899</v>
      </c>
      <c r="BH397" s="95">
        <v>60559710.411132798</v>
      </c>
      <c r="BI397" s="95">
        <v>0</v>
      </c>
      <c r="BJ397" s="95">
        <v>8268183.2015991202</v>
      </c>
      <c r="BK397" s="95">
        <v>6013551.3514404297</v>
      </c>
      <c r="BL397" s="95">
        <v>0</v>
      </c>
      <c r="BM397" s="95">
        <v>0</v>
      </c>
      <c r="BN397" s="95">
        <v>0</v>
      </c>
      <c r="BO397" s="95">
        <v>0</v>
      </c>
      <c r="BP397" s="95">
        <v>0</v>
      </c>
      <c r="BQ397" s="95">
        <v>0</v>
      </c>
      <c r="BR397" s="95">
        <v>24377495.4138184</v>
      </c>
      <c r="BS397" s="95">
        <v>11464256.7021484</v>
      </c>
      <c r="BT397" s="95">
        <v>0</v>
      </c>
      <c r="BU397" s="95">
        <v>25200243.729736298</v>
      </c>
      <c r="BV397" s="95">
        <v>9168752.6035156306</v>
      </c>
      <c r="BW397" s="95">
        <v>0</v>
      </c>
      <c r="BX397" s="95">
        <v>18982500.229492199</v>
      </c>
      <c r="BY397" s="95">
        <v>0</v>
      </c>
      <c r="BZ397" s="95">
        <v>0</v>
      </c>
      <c r="CA397" s="95">
        <v>386040.33798980701</v>
      </c>
      <c r="CB397" s="95">
        <v>25638128.644775402</v>
      </c>
      <c r="CC397" s="95">
        <v>294065959.69531298</v>
      </c>
      <c r="CD397" s="95">
        <v>68738044.036132798</v>
      </c>
      <c r="CE397" s="95">
        <v>46756.974707603498</v>
      </c>
      <c r="CF397" s="95">
        <v>9993575.28515625</v>
      </c>
      <c r="CG397" s="95">
        <v>92992602.957031295</v>
      </c>
      <c r="CH397" s="95">
        <v>0</v>
      </c>
      <c r="CI397" s="95">
        <v>432847.89999771101</v>
      </c>
      <c r="CJ397" s="95">
        <v>35600491.825683601</v>
      </c>
      <c r="CK397" s="95">
        <v>387263898.859375</v>
      </c>
      <c r="CL397" s="95">
        <v>87016372.493164107</v>
      </c>
      <c r="CM397" s="160">
        <v>523538.709190369</v>
      </c>
      <c r="CN397" s="160">
        <v>72364262.610351607</v>
      </c>
      <c r="CO397" s="160">
        <v>532366789.27734399</v>
      </c>
      <c r="CP397" s="95">
        <v>87016372.493164107</v>
      </c>
      <c r="CQ397" s="95">
        <v>0</v>
      </c>
      <c r="CR397" s="95">
        <v>0</v>
      </c>
      <c r="CS397" s="95">
        <v>0</v>
      </c>
      <c r="CT397" s="95">
        <v>0</v>
      </c>
      <c r="CU397" s="161">
        <v>35631703.929931656</v>
      </c>
      <c r="CV397" s="161">
        <v>387058562.65234429</v>
      </c>
    </row>
    <row r="398" spans="1:100" x14ac:dyDescent="0.2">
      <c r="A398" s="94" t="s">
        <v>56</v>
      </c>
      <c r="B398" s="96">
        <v>43617</v>
      </c>
      <c r="C398" s="95">
        <v>330974.69001388602</v>
      </c>
      <c r="D398" s="95">
        <v>0</v>
      </c>
      <c r="E398" s="95">
        <v>55642.223392963402</v>
      </c>
      <c r="F398" s="95">
        <v>50371.849284648903</v>
      </c>
      <c r="G398" s="95">
        <v>46821.748194694497</v>
      </c>
      <c r="H398" s="95">
        <v>0</v>
      </c>
      <c r="I398" s="95">
        <v>0</v>
      </c>
      <c r="J398" s="95">
        <v>92181.522389411897</v>
      </c>
      <c r="K398" s="95">
        <v>5</v>
      </c>
      <c r="L398" s="95">
        <v>1325.57054847479</v>
      </c>
      <c r="M398" s="95">
        <v>107953.401957512</v>
      </c>
      <c r="N398" s="95">
        <v>16313.371763348599</v>
      </c>
      <c r="O398" s="95">
        <v>0</v>
      </c>
      <c r="P398" s="95">
        <v>250499.57211303699</v>
      </c>
      <c r="Q398" s="95">
        <v>10647.584942817701</v>
      </c>
      <c r="R398" s="95">
        <v>0</v>
      </c>
      <c r="S398" s="95">
        <v>46883.673490047498</v>
      </c>
      <c r="T398" s="95">
        <v>0</v>
      </c>
      <c r="U398" s="95">
        <v>92282.512727737398</v>
      </c>
      <c r="V398" s="95">
        <v>22579539.997070301</v>
      </c>
      <c r="W398" s="95">
        <v>0</v>
      </c>
      <c r="X398" s="95">
        <v>3038065.87359619</v>
      </c>
      <c r="Y398" s="95">
        <v>1985116.2543640099</v>
      </c>
      <c r="Z398" s="95">
        <v>10034427.329223599</v>
      </c>
      <c r="AA398" s="95">
        <v>0</v>
      </c>
      <c r="AB398" s="95">
        <v>0</v>
      </c>
      <c r="AC398" s="95">
        <v>36903496.597167999</v>
      </c>
      <c r="AD398" s="95">
        <v>516.61489892005898</v>
      </c>
      <c r="AE398" s="95">
        <v>16361.8068107367</v>
      </c>
      <c r="AF398" s="95">
        <v>7127373.5252075205</v>
      </c>
      <c r="AG398" s="95">
        <v>3107830.19104004</v>
      </c>
      <c r="AH398" s="95">
        <v>0</v>
      </c>
      <c r="AI398" s="95">
        <v>12922523.569091801</v>
      </c>
      <c r="AJ398" s="95">
        <v>2285688.6752624498</v>
      </c>
      <c r="AK398" s="95">
        <v>0</v>
      </c>
      <c r="AL398" s="95">
        <v>10031316.5500488</v>
      </c>
      <c r="AM398" s="95">
        <v>0</v>
      </c>
      <c r="AN398" s="95">
        <v>36900191.425292999</v>
      </c>
      <c r="AO398" s="95">
        <v>261138878.140625</v>
      </c>
      <c r="AP398" s="95">
        <v>0</v>
      </c>
      <c r="AQ398" s="95">
        <v>33175065.262695301</v>
      </c>
      <c r="AR398" s="95">
        <v>19953280.7036133</v>
      </c>
      <c r="AS398" s="95">
        <v>93630226.190429702</v>
      </c>
      <c r="AT398" s="95">
        <v>0</v>
      </c>
      <c r="AU398" s="95">
        <v>0</v>
      </c>
      <c r="AV398" s="95">
        <v>145907953.99023399</v>
      </c>
      <c r="AW398" s="95">
        <v>1860</v>
      </c>
      <c r="AX398" s="95">
        <v>151443.79076003999</v>
      </c>
      <c r="AY398" s="95">
        <v>88152443.400390595</v>
      </c>
      <c r="AZ398" s="95">
        <v>31324747.636962902</v>
      </c>
      <c r="BA398" s="95">
        <v>0</v>
      </c>
      <c r="BB398" s="95">
        <v>149028352.24609399</v>
      </c>
      <c r="BC398" s="95">
        <v>24723551.706054699</v>
      </c>
      <c r="BD398" s="95">
        <v>0</v>
      </c>
      <c r="BE398" s="95">
        <v>93568113.530273393</v>
      </c>
      <c r="BF398" s="95">
        <v>0</v>
      </c>
      <c r="BG398" s="95">
        <v>146004731.21484399</v>
      </c>
      <c r="BH398" s="95">
        <v>60412171.490234397</v>
      </c>
      <c r="BI398" s="95">
        <v>0</v>
      </c>
      <c r="BJ398" s="95">
        <v>8152111.9733276404</v>
      </c>
      <c r="BK398" s="95">
        <v>6008354.9275512705</v>
      </c>
      <c r="BL398" s="95">
        <v>0</v>
      </c>
      <c r="BM398" s="95">
        <v>0</v>
      </c>
      <c r="BN398" s="95">
        <v>0</v>
      </c>
      <c r="BO398" s="95">
        <v>0</v>
      </c>
      <c r="BP398" s="95">
        <v>0</v>
      </c>
      <c r="BQ398" s="95">
        <v>0</v>
      </c>
      <c r="BR398" s="95">
        <v>24216650.0085449</v>
      </c>
      <c r="BS398" s="95">
        <v>11492174.7197266</v>
      </c>
      <c r="BT398" s="95">
        <v>0</v>
      </c>
      <c r="BU398" s="95">
        <v>25223957.589843798</v>
      </c>
      <c r="BV398" s="95">
        <v>9176414.5346679706</v>
      </c>
      <c r="BW398" s="95">
        <v>0</v>
      </c>
      <c r="BX398" s="95">
        <v>19558097.2578125</v>
      </c>
      <c r="BY398" s="95">
        <v>0</v>
      </c>
      <c r="BZ398" s="95">
        <v>0</v>
      </c>
      <c r="CA398" s="95">
        <v>386746.58837509202</v>
      </c>
      <c r="CB398" s="95">
        <v>25614798.0224609</v>
      </c>
      <c r="CC398" s="95">
        <v>294960870.046875</v>
      </c>
      <c r="CD398" s="95">
        <v>68592823.934570298</v>
      </c>
      <c r="CE398" s="95">
        <v>46827.044715881297</v>
      </c>
      <c r="CF398" s="95">
        <v>10012745.649658199</v>
      </c>
      <c r="CG398" s="95">
        <v>93498409.278320298</v>
      </c>
      <c r="CH398" s="95">
        <v>0</v>
      </c>
      <c r="CI398" s="95">
        <v>433555.46071243298</v>
      </c>
      <c r="CJ398" s="95">
        <v>35581101.499511696</v>
      </c>
      <c r="CK398" s="95">
        <v>388709847.44140601</v>
      </c>
      <c r="CL398" s="95">
        <v>87030574.088867202</v>
      </c>
      <c r="CM398" s="160">
        <v>524333.84252929699</v>
      </c>
      <c r="CN398" s="160">
        <v>72422942.825195298</v>
      </c>
      <c r="CO398" s="160">
        <v>534685016.05078101</v>
      </c>
      <c r="CP398" s="95">
        <v>87030574.088867202</v>
      </c>
      <c r="CQ398" s="95">
        <v>0</v>
      </c>
      <c r="CR398" s="95">
        <v>0</v>
      </c>
      <c r="CS398" s="95">
        <v>0</v>
      </c>
      <c r="CT398" s="95">
        <v>0</v>
      </c>
      <c r="CU398" s="161">
        <v>35627543.672119096</v>
      </c>
      <c r="CV398" s="161">
        <v>388459279.32519531</v>
      </c>
    </row>
    <row r="399" spans="1:100" x14ac:dyDescent="0.2">
      <c r="A399" s="94" t="s">
        <v>56</v>
      </c>
      <c r="B399" s="96">
        <v>43709</v>
      </c>
      <c r="C399" s="95">
        <v>330546.72547531099</v>
      </c>
      <c r="D399" s="95">
        <v>0</v>
      </c>
      <c r="E399" s="95">
        <v>57417.906908989004</v>
      </c>
      <c r="F399" s="95">
        <v>52507.930771827698</v>
      </c>
      <c r="G399" s="95">
        <v>46442.951473236099</v>
      </c>
      <c r="H399" s="95">
        <v>0</v>
      </c>
      <c r="I399" s="95">
        <v>0</v>
      </c>
      <c r="J399" s="95">
        <v>92615.000185012803</v>
      </c>
      <c r="K399" s="95">
        <v>4</v>
      </c>
      <c r="L399" s="95">
        <v>1487.4971744418101</v>
      </c>
      <c r="M399" s="95">
        <v>107600.623058319</v>
      </c>
      <c r="N399" s="95">
        <v>16206.934242248501</v>
      </c>
      <c r="O399" s="95">
        <v>0</v>
      </c>
      <c r="P399" s="95">
        <v>251449.94711875901</v>
      </c>
      <c r="Q399" s="95">
        <v>10645.317130446399</v>
      </c>
      <c r="R399" s="95">
        <v>0</v>
      </c>
      <c r="S399" s="95">
        <v>46371.877426147497</v>
      </c>
      <c r="T399" s="95">
        <v>0</v>
      </c>
      <c r="U399" s="95">
        <v>92533.018370628401</v>
      </c>
      <c r="V399" s="95">
        <v>22455907.068359401</v>
      </c>
      <c r="W399" s="95">
        <v>0</v>
      </c>
      <c r="X399" s="95">
        <v>2975652.9024352999</v>
      </c>
      <c r="Y399" s="95">
        <v>1983346.9258880599</v>
      </c>
      <c r="Z399" s="95">
        <v>9993343.6256103497</v>
      </c>
      <c r="AA399" s="95">
        <v>0</v>
      </c>
      <c r="AB399" s="95">
        <v>0</v>
      </c>
      <c r="AC399" s="95">
        <v>36932690.9755859</v>
      </c>
      <c r="AD399" s="95">
        <v>300.48812345415399</v>
      </c>
      <c r="AE399" s="95">
        <v>12366.174575924901</v>
      </c>
      <c r="AF399" s="95">
        <v>7122895.3129882803</v>
      </c>
      <c r="AG399" s="95">
        <v>3107866.9362182599</v>
      </c>
      <c r="AH399" s="95">
        <v>0</v>
      </c>
      <c r="AI399" s="95">
        <v>12931675.435668901</v>
      </c>
      <c r="AJ399" s="95">
        <v>2273420.33703613</v>
      </c>
      <c r="AK399" s="95">
        <v>0</v>
      </c>
      <c r="AL399" s="95">
        <v>9982395.5184326209</v>
      </c>
      <c r="AM399" s="95">
        <v>0</v>
      </c>
      <c r="AN399" s="95">
        <v>36930199.521484397</v>
      </c>
      <c r="AO399" s="95">
        <v>262052043.80664101</v>
      </c>
      <c r="AP399" s="95">
        <v>0</v>
      </c>
      <c r="AQ399" s="95">
        <v>32418648.818847701</v>
      </c>
      <c r="AR399" s="95">
        <v>19903022.227783199</v>
      </c>
      <c r="AS399" s="95">
        <v>93738239.341796905</v>
      </c>
      <c r="AT399" s="95">
        <v>0</v>
      </c>
      <c r="AU399" s="95">
        <v>0</v>
      </c>
      <c r="AV399" s="95">
        <v>146789305.72851601</v>
      </c>
      <c r="AW399" s="95">
        <v>1079</v>
      </c>
      <c r="AX399" s="95">
        <v>83282.940988540606</v>
      </c>
      <c r="AY399" s="95">
        <v>88511350.732421905</v>
      </c>
      <c r="AZ399" s="95">
        <v>31520963.6945801</v>
      </c>
      <c r="BA399" s="95">
        <v>0</v>
      </c>
      <c r="BB399" s="95">
        <v>149697910.328125</v>
      </c>
      <c r="BC399" s="95">
        <v>24825584.178222701</v>
      </c>
      <c r="BD399" s="95">
        <v>0</v>
      </c>
      <c r="BE399" s="95">
        <v>93544877.849609405</v>
      </c>
      <c r="BF399" s="95">
        <v>0</v>
      </c>
      <c r="BG399" s="95">
        <v>146711286.63476601</v>
      </c>
      <c r="BH399" s="95">
        <v>60563371.236328103</v>
      </c>
      <c r="BI399" s="95">
        <v>0</v>
      </c>
      <c r="BJ399" s="95">
        <v>8020890.10119629</v>
      </c>
      <c r="BK399" s="95">
        <v>6005340.0553588904</v>
      </c>
      <c r="BL399" s="95">
        <v>0</v>
      </c>
      <c r="BM399" s="95">
        <v>0</v>
      </c>
      <c r="BN399" s="95">
        <v>0</v>
      </c>
      <c r="BO399" s="95">
        <v>0</v>
      </c>
      <c r="BP399" s="95">
        <v>0</v>
      </c>
      <c r="BQ399" s="95">
        <v>0</v>
      </c>
      <c r="BR399" s="95">
        <v>24226527.135009799</v>
      </c>
      <c r="BS399" s="95">
        <v>11537856.104126001</v>
      </c>
      <c r="BT399" s="95">
        <v>0</v>
      </c>
      <c r="BU399" s="95">
        <v>19396468.349853501</v>
      </c>
      <c r="BV399" s="95">
        <v>9197651.0880127009</v>
      </c>
      <c r="BW399" s="95">
        <v>0</v>
      </c>
      <c r="BX399" s="95">
        <v>17000766.108154301</v>
      </c>
      <c r="BY399" s="95">
        <v>0</v>
      </c>
      <c r="BZ399" s="95">
        <v>0</v>
      </c>
      <c r="CA399" s="95">
        <v>387557.84824752802</v>
      </c>
      <c r="CB399" s="95">
        <v>25395683.736572299</v>
      </c>
      <c r="CC399" s="95">
        <v>294342226.375</v>
      </c>
      <c r="CD399" s="95">
        <v>68605470.045898393</v>
      </c>
      <c r="CE399" s="95">
        <v>46428.004294395403</v>
      </c>
      <c r="CF399" s="95">
        <v>9978459.5368652306</v>
      </c>
      <c r="CG399" s="95">
        <v>93429100.068359405</v>
      </c>
      <c r="CH399" s="95">
        <v>0</v>
      </c>
      <c r="CI399" s="95">
        <v>433960.27598190302</v>
      </c>
      <c r="CJ399" s="95">
        <v>35401390.270507798</v>
      </c>
      <c r="CK399" s="95">
        <v>387743820.453125</v>
      </c>
      <c r="CL399" s="95">
        <v>87154319.200195298</v>
      </c>
      <c r="CM399" s="160">
        <v>525021.349220276</v>
      </c>
      <c r="CN399" s="160">
        <v>72267618.977539107</v>
      </c>
      <c r="CO399" s="160">
        <v>534389458.69531298</v>
      </c>
      <c r="CP399" s="95">
        <v>87154319.200195298</v>
      </c>
      <c r="CQ399" s="95">
        <v>0</v>
      </c>
      <c r="CR399" s="95">
        <v>0</v>
      </c>
      <c r="CS399" s="95">
        <v>0</v>
      </c>
      <c r="CT399" s="95">
        <v>0</v>
      </c>
      <c r="CU399" s="161">
        <v>35374143.27343753</v>
      </c>
      <c r="CV399" s="161">
        <v>387771326.44335938</v>
      </c>
    </row>
    <row r="400" spans="1:100" x14ac:dyDescent="0.2">
      <c r="A400" s="94" t="s">
        <v>56</v>
      </c>
      <c r="B400" s="96">
        <v>43800</v>
      </c>
      <c r="C400" s="95">
        <v>331357.12642288202</v>
      </c>
      <c r="D400" s="95">
        <v>0</v>
      </c>
      <c r="E400" s="95">
        <v>57083.928329467803</v>
      </c>
      <c r="F400" s="95">
        <v>52518.673942565903</v>
      </c>
      <c r="G400" s="95">
        <v>46181.017315864599</v>
      </c>
      <c r="H400" s="95">
        <v>0</v>
      </c>
      <c r="I400" s="95">
        <v>0</v>
      </c>
      <c r="J400" s="95">
        <v>92520.034307479902</v>
      </c>
      <c r="K400" s="95">
        <v>4</v>
      </c>
      <c r="L400" s="95">
        <v>1637.1667485088101</v>
      </c>
      <c r="M400" s="95">
        <v>108133.328440666</v>
      </c>
      <c r="N400" s="95">
        <v>16131.1659449339</v>
      </c>
      <c r="O400" s="95">
        <v>0</v>
      </c>
      <c r="P400" s="95">
        <v>251515.388008118</v>
      </c>
      <c r="Q400" s="95">
        <v>10636.891355752899</v>
      </c>
      <c r="R400" s="95">
        <v>0</v>
      </c>
      <c r="S400" s="95">
        <v>46100.375268936201</v>
      </c>
      <c r="T400" s="95">
        <v>0</v>
      </c>
      <c r="U400" s="95">
        <v>92421.603491783098</v>
      </c>
      <c r="V400" s="95">
        <v>22227306.775878899</v>
      </c>
      <c r="W400" s="95">
        <v>0</v>
      </c>
      <c r="X400" s="95">
        <v>2907150.6146545401</v>
      </c>
      <c r="Y400" s="95">
        <v>1985861.5083465599</v>
      </c>
      <c r="Z400" s="95">
        <v>9836638.4783935491</v>
      </c>
      <c r="AA400" s="95">
        <v>0</v>
      </c>
      <c r="AB400" s="95">
        <v>0</v>
      </c>
      <c r="AC400" s="95">
        <v>36990413.316406302</v>
      </c>
      <c r="AD400" s="95">
        <v>319.54082733392698</v>
      </c>
      <c r="AE400" s="95">
        <v>16106.317167520499</v>
      </c>
      <c r="AF400" s="95">
        <v>7084928.4534301804</v>
      </c>
      <c r="AG400" s="95">
        <v>3108166.0718994099</v>
      </c>
      <c r="AH400" s="95">
        <v>0</v>
      </c>
      <c r="AI400" s="95">
        <v>12680860.0891113</v>
      </c>
      <c r="AJ400" s="95">
        <v>2256511.5073852502</v>
      </c>
      <c r="AK400" s="95">
        <v>0</v>
      </c>
      <c r="AL400" s="95">
        <v>9831282.5782470703</v>
      </c>
      <c r="AM400" s="95">
        <v>0</v>
      </c>
      <c r="AN400" s="95">
        <v>36962496.715820298</v>
      </c>
      <c r="AO400" s="95">
        <v>259731260.54492199</v>
      </c>
      <c r="AP400" s="95">
        <v>0</v>
      </c>
      <c r="AQ400" s="95">
        <v>31770296.209472701</v>
      </c>
      <c r="AR400" s="95">
        <v>19965037.629394501</v>
      </c>
      <c r="AS400" s="95">
        <v>92484958.052734405</v>
      </c>
      <c r="AT400" s="95">
        <v>0</v>
      </c>
      <c r="AU400" s="95">
        <v>0</v>
      </c>
      <c r="AV400" s="95">
        <v>147547326.24023399</v>
      </c>
      <c r="AW400" s="95">
        <v>1145</v>
      </c>
      <c r="AX400" s="95">
        <v>127496.57533454899</v>
      </c>
      <c r="AY400" s="95">
        <v>88055471.802734405</v>
      </c>
      <c r="AZ400" s="95">
        <v>31572135.558105499</v>
      </c>
      <c r="BA400" s="95">
        <v>0</v>
      </c>
      <c r="BB400" s="95">
        <v>147334881.234375</v>
      </c>
      <c r="BC400" s="95">
        <v>24790081.728759799</v>
      </c>
      <c r="BD400" s="95">
        <v>0</v>
      </c>
      <c r="BE400" s="95">
        <v>92883127.130859405</v>
      </c>
      <c r="BF400" s="95">
        <v>0</v>
      </c>
      <c r="BG400" s="95">
        <v>147630728.10742199</v>
      </c>
      <c r="BH400" s="95">
        <v>60307737.027832001</v>
      </c>
      <c r="BI400" s="95">
        <v>0</v>
      </c>
      <c r="BJ400" s="95">
        <v>7934645.2882690402</v>
      </c>
      <c r="BK400" s="95">
        <v>6058883.1276855497</v>
      </c>
      <c r="BL400" s="95">
        <v>0</v>
      </c>
      <c r="BM400" s="95">
        <v>0</v>
      </c>
      <c r="BN400" s="95">
        <v>0</v>
      </c>
      <c r="BO400" s="95">
        <v>0</v>
      </c>
      <c r="BP400" s="95">
        <v>0</v>
      </c>
      <c r="BQ400" s="95">
        <v>0</v>
      </c>
      <c r="BR400" s="95">
        <v>24240543.4365234</v>
      </c>
      <c r="BS400" s="95">
        <v>11599683.017578101</v>
      </c>
      <c r="BT400" s="95">
        <v>0</v>
      </c>
      <c r="BU400" s="95">
        <v>24496014.2197266</v>
      </c>
      <c r="BV400" s="95">
        <v>9193973.1025390606</v>
      </c>
      <c r="BW400" s="95">
        <v>0</v>
      </c>
      <c r="BX400" s="95">
        <v>18093607.853271499</v>
      </c>
      <c r="BY400" s="95">
        <v>0</v>
      </c>
      <c r="BZ400" s="95">
        <v>0</v>
      </c>
      <c r="CA400" s="95">
        <v>388417.434062958</v>
      </c>
      <c r="CB400" s="95">
        <v>25207524.018798798</v>
      </c>
      <c r="CC400" s="95">
        <v>291922178.91796899</v>
      </c>
      <c r="CD400" s="95">
        <v>68276649.274414107</v>
      </c>
      <c r="CE400" s="95">
        <v>46214.756296634703</v>
      </c>
      <c r="CF400" s="95">
        <v>9882322.9385986291</v>
      </c>
      <c r="CG400" s="95">
        <v>92980408.418945298</v>
      </c>
      <c r="CH400" s="95">
        <v>0</v>
      </c>
      <c r="CI400" s="95">
        <v>434618.05576324498</v>
      </c>
      <c r="CJ400" s="95">
        <v>35078491.034179702</v>
      </c>
      <c r="CK400" s="95">
        <v>384788429.48046899</v>
      </c>
      <c r="CL400" s="95">
        <v>86702750.379882798</v>
      </c>
      <c r="CM400" s="160">
        <v>525646.88083648705</v>
      </c>
      <c r="CN400" s="160">
        <v>71997206.702148393</v>
      </c>
      <c r="CO400" s="160">
        <v>531781550.62109399</v>
      </c>
      <c r="CP400" s="95">
        <v>86702750.379882798</v>
      </c>
      <c r="CQ400" s="95">
        <v>0</v>
      </c>
      <c r="CR400" s="95">
        <v>0</v>
      </c>
      <c r="CS400" s="95">
        <v>0</v>
      </c>
      <c r="CT400" s="95">
        <v>0</v>
      </c>
      <c r="CU400" s="161">
        <v>35089846.957397431</v>
      </c>
      <c r="CV400" s="161">
        <v>384902587.3369143</v>
      </c>
    </row>
    <row r="401" spans="1:100" x14ac:dyDescent="0.2">
      <c r="A401" s="94" t="s">
        <v>56</v>
      </c>
      <c r="B401" s="96">
        <v>43891</v>
      </c>
      <c r="C401" s="95">
        <v>331910.03078842198</v>
      </c>
      <c r="D401" s="95">
        <v>0</v>
      </c>
      <c r="E401" s="95">
        <v>51863.717514514901</v>
      </c>
      <c r="F401" s="95">
        <v>50188.7872815132</v>
      </c>
      <c r="G401" s="95">
        <v>45770.0043849945</v>
      </c>
      <c r="H401" s="95">
        <v>0</v>
      </c>
      <c r="I401" s="95">
        <v>0</v>
      </c>
      <c r="J401" s="95">
        <v>91688.151436805696</v>
      </c>
      <c r="K401" s="95">
        <v>1</v>
      </c>
      <c r="L401" s="95">
        <v>1537.46573981643</v>
      </c>
      <c r="M401" s="95">
        <v>107952.77079868301</v>
      </c>
      <c r="N401" s="95">
        <v>15896.9780638218</v>
      </c>
      <c r="O401" s="95">
        <v>0</v>
      </c>
      <c r="P401" s="95">
        <v>248125.644388199</v>
      </c>
      <c r="Q401" s="95">
        <v>10451.5310109854</v>
      </c>
      <c r="R401" s="95">
        <v>0</v>
      </c>
      <c r="S401" s="95">
        <v>45744.122648716002</v>
      </c>
      <c r="T401" s="95">
        <v>0</v>
      </c>
      <c r="U401" s="95">
        <v>91781.709570884705</v>
      </c>
      <c r="V401" s="95">
        <v>21998069.997558601</v>
      </c>
      <c r="W401" s="95">
        <v>0</v>
      </c>
      <c r="X401" s="95">
        <v>1744567.80851746</v>
      </c>
      <c r="Y401" s="95">
        <v>1667215.3628082301</v>
      </c>
      <c r="Z401" s="95">
        <v>8807574.1368408203</v>
      </c>
      <c r="AA401" s="95">
        <v>0</v>
      </c>
      <c r="AB401" s="95">
        <v>0</v>
      </c>
      <c r="AC401" s="95">
        <v>34713276.318847701</v>
      </c>
      <c r="AD401" s="95">
        <v>48.1562595367432</v>
      </c>
      <c r="AE401" s="95">
        <v>5278.7447709441203</v>
      </c>
      <c r="AF401" s="95">
        <v>7014279.8074340802</v>
      </c>
      <c r="AG401" s="95">
        <v>3067959.2696533198</v>
      </c>
      <c r="AH401" s="95">
        <v>0</v>
      </c>
      <c r="AI401" s="95">
        <v>11687153.47229</v>
      </c>
      <c r="AJ401" s="95">
        <v>2206812.8962402302</v>
      </c>
      <c r="AK401" s="95">
        <v>0</v>
      </c>
      <c r="AL401" s="95">
        <v>8814959.6103515606</v>
      </c>
      <c r="AM401" s="95">
        <v>0</v>
      </c>
      <c r="AN401" s="95">
        <v>34742372.927734397</v>
      </c>
      <c r="AO401" s="95">
        <v>261230734.01953101</v>
      </c>
      <c r="AP401" s="95">
        <v>0</v>
      </c>
      <c r="AQ401" s="95">
        <v>17849022.8911133</v>
      </c>
      <c r="AR401" s="95">
        <v>16817524.348877002</v>
      </c>
      <c r="AS401" s="95">
        <v>83712485.276367202</v>
      </c>
      <c r="AT401" s="95">
        <v>0</v>
      </c>
      <c r="AU401" s="95">
        <v>0</v>
      </c>
      <c r="AV401" s="95">
        <v>138783427.21289101</v>
      </c>
      <c r="AW401" s="95">
        <v>173</v>
      </c>
      <c r="AX401" s="95">
        <v>32585.1899073124</v>
      </c>
      <c r="AY401" s="95">
        <v>87582569.893554702</v>
      </c>
      <c r="AZ401" s="95">
        <v>31390982.183593798</v>
      </c>
      <c r="BA401" s="95">
        <v>0</v>
      </c>
      <c r="BB401" s="95">
        <v>136477352.27148399</v>
      </c>
      <c r="BC401" s="95">
        <v>24368093.869628899</v>
      </c>
      <c r="BD401" s="95">
        <v>0</v>
      </c>
      <c r="BE401" s="95">
        <v>83468357.866210893</v>
      </c>
      <c r="BF401" s="95">
        <v>0</v>
      </c>
      <c r="BG401" s="95">
        <v>138701471.12304699</v>
      </c>
      <c r="BH401" s="95">
        <v>59745321.402343802</v>
      </c>
      <c r="BI401" s="95">
        <v>0</v>
      </c>
      <c r="BJ401" s="95">
        <v>5496104.54406738</v>
      </c>
      <c r="BK401" s="95">
        <v>5470713.9155883798</v>
      </c>
      <c r="BL401" s="95">
        <v>0</v>
      </c>
      <c r="BM401" s="95">
        <v>0</v>
      </c>
      <c r="BN401" s="95">
        <v>0</v>
      </c>
      <c r="BO401" s="95">
        <v>0</v>
      </c>
      <c r="BP401" s="95">
        <v>0</v>
      </c>
      <c r="BQ401" s="95">
        <v>0</v>
      </c>
      <c r="BR401" s="95">
        <v>23619657.700683601</v>
      </c>
      <c r="BS401" s="95">
        <v>11457167.912231401</v>
      </c>
      <c r="BT401" s="95">
        <v>0</v>
      </c>
      <c r="BU401" s="95">
        <v>22545657.251953099</v>
      </c>
      <c r="BV401" s="95">
        <v>8934880.7977294903</v>
      </c>
      <c r="BW401" s="95">
        <v>0</v>
      </c>
      <c r="BX401" s="95">
        <v>16343692.318359399</v>
      </c>
      <c r="BY401" s="95">
        <v>0</v>
      </c>
      <c r="BZ401" s="95">
        <v>0</v>
      </c>
      <c r="CA401" s="95">
        <v>383707.939426422</v>
      </c>
      <c r="CB401" s="95">
        <v>23679689.682372998</v>
      </c>
      <c r="CC401" s="95">
        <v>276856717.96875</v>
      </c>
      <c r="CD401" s="95">
        <v>65187088.229980499</v>
      </c>
      <c r="CE401" s="95">
        <v>45746.6847734451</v>
      </c>
      <c r="CF401" s="95">
        <v>8752022.03442383</v>
      </c>
      <c r="CG401" s="95">
        <v>83083312.217773393</v>
      </c>
      <c r="CH401" s="95">
        <v>0</v>
      </c>
      <c r="CI401" s="95">
        <v>429530.23896408099</v>
      </c>
      <c r="CJ401" s="95">
        <v>32344900.2104492</v>
      </c>
      <c r="CK401" s="95">
        <v>360220378.78125</v>
      </c>
      <c r="CL401" s="95">
        <v>80908306.510742202</v>
      </c>
      <c r="CM401" s="160">
        <v>519476.36259841901</v>
      </c>
      <c r="CN401" s="160">
        <v>67015222.5322266</v>
      </c>
      <c r="CO401" s="160">
        <v>499186329.05468798</v>
      </c>
      <c r="CP401" s="95">
        <v>80908306.510742202</v>
      </c>
      <c r="CQ401" s="95">
        <v>0</v>
      </c>
      <c r="CR401" s="95">
        <v>0</v>
      </c>
      <c r="CS401" s="95">
        <v>0</v>
      </c>
      <c r="CT401" s="95">
        <v>0</v>
      </c>
      <c r="CU401" s="161">
        <v>32431711.71679683</v>
      </c>
      <c r="CV401" s="161">
        <v>359940030.18652338</v>
      </c>
    </row>
    <row r="402" spans="1:100" x14ac:dyDescent="0.2">
      <c r="A402" s="94" t="s">
        <v>56</v>
      </c>
      <c r="B402" s="96">
        <v>43983</v>
      </c>
      <c r="C402" s="95">
        <v>307137.69881057699</v>
      </c>
      <c r="D402" s="95">
        <v>0</v>
      </c>
      <c r="E402" s="95">
        <v>43744.735713005102</v>
      </c>
      <c r="F402" s="95">
        <v>42443.210112571702</v>
      </c>
      <c r="G402" s="95">
        <v>39583.363077640497</v>
      </c>
      <c r="H402" s="95">
        <v>0</v>
      </c>
      <c r="I402" s="95">
        <v>0</v>
      </c>
      <c r="J402" s="95">
        <v>87573.596935272202</v>
      </c>
      <c r="K402" s="95">
        <v>0</v>
      </c>
      <c r="L402" s="95">
        <v>1269.93606254458</v>
      </c>
      <c r="M402" s="95">
        <v>102389.637430191</v>
      </c>
      <c r="N402" s="95">
        <v>15268.970800876599</v>
      </c>
      <c r="O402" s="95">
        <v>0</v>
      </c>
      <c r="P402" s="95">
        <v>221646.755922318</v>
      </c>
      <c r="Q402" s="95">
        <v>9836.7860417365991</v>
      </c>
      <c r="R402" s="95">
        <v>0</v>
      </c>
      <c r="S402" s="95">
        <v>39679.913476943999</v>
      </c>
      <c r="T402" s="95">
        <v>0</v>
      </c>
      <c r="U402" s="95">
        <v>87676.906007766695</v>
      </c>
      <c r="V402" s="95">
        <v>17963469.743896499</v>
      </c>
      <c r="W402" s="95">
        <v>0</v>
      </c>
      <c r="X402" s="95">
        <v>1685226.08586121</v>
      </c>
      <c r="Y402" s="95">
        <v>1628226.9693756099</v>
      </c>
      <c r="Z402" s="95">
        <v>5580841.2595214797</v>
      </c>
      <c r="AA402" s="95">
        <v>0</v>
      </c>
      <c r="AB402" s="95">
        <v>0</v>
      </c>
      <c r="AC402" s="95">
        <v>27035581.175292999</v>
      </c>
      <c r="AD402" s="95">
        <v>0</v>
      </c>
      <c r="AE402" s="95">
        <v>6444.4100873470297</v>
      </c>
      <c r="AF402" s="95">
        <v>6110134.47229004</v>
      </c>
      <c r="AG402" s="95">
        <v>2901787.1064758301</v>
      </c>
      <c r="AH402" s="95">
        <v>0</v>
      </c>
      <c r="AI402" s="95">
        <v>8683186.6638183594</v>
      </c>
      <c r="AJ402" s="95">
        <v>2014431.0391540499</v>
      </c>
      <c r="AK402" s="95">
        <v>0</v>
      </c>
      <c r="AL402" s="95">
        <v>5578020.0702514602</v>
      </c>
      <c r="AM402" s="95">
        <v>0</v>
      </c>
      <c r="AN402" s="95">
        <v>27035654.615966801</v>
      </c>
      <c r="AO402" s="95">
        <v>214947575.37109399</v>
      </c>
      <c r="AP402" s="95">
        <v>0</v>
      </c>
      <c r="AQ402" s="95">
        <v>17197793.7504883</v>
      </c>
      <c r="AR402" s="95">
        <v>16219822.096679701</v>
      </c>
      <c r="AS402" s="95">
        <v>53028855.935546897</v>
      </c>
      <c r="AT402" s="95">
        <v>0</v>
      </c>
      <c r="AU402" s="95">
        <v>0</v>
      </c>
      <c r="AV402" s="95">
        <v>107593244.56543</v>
      </c>
      <c r="AW402" s="95">
        <v>0</v>
      </c>
      <c r="AX402" s="95">
        <v>33817.6020460129</v>
      </c>
      <c r="AY402" s="95">
        <v>77122438.294921905</v>
      </c>
      <c r="AZ402" s="95">
        <v>29881210.4306641</v>
      </c>
      <c r="BA402" s="95">
        <v>0</v>
      </c>
      <c r="BB402" s="95">
        <v>102715455.130859</v>
      </c>
      <c r="BC402" s="95">
        <v>22252373.011962902</v>
      </c>
      <c r="BD402" s="95">
        <v>0</v>
      </c>
      <c r="BE402" s="95">
        <v>53003482.364257798</v>
      </c>
      <c r="BF402" s="95">
        <v>0</v>
      </c>
      <c r="BG402" s="95">
        <v>107665916.65332</v>
      </c>
      <c r="BH402" s="95">
        <v>49638245.2802734</v>
      </c>
      <c r="BI402" s="95">
        <v>0</v>
      </c>
      <c r="BJ402" s="95">
        <v>5421501.59875488</v>
      </c>
      <c r="BK402" s="95">
        <v>5360826.8936157199</v>
      </c>
      <c r="BL402" s="95">
        <v>0</v>
      </c>
      <c r="BM402" s="95">
        <v>0</v>
      </c>
      <c r="BN402" s="95">
        <v>0</v>
      </c>
      <c r="BO402" s="95">
        <v>0</v>
      </c>
      <c r="BP402" s="95">
        <v>0</v>
      </c>
      <c r="BQ402" s="95">
        <v>0</v>
      </c>
      <c r="BR402" s="95">
        <v>20210305.201171901</v>
      </c>
      <c r="BS402" s="95">
        <v>10919397.799072299</v>
      </c>
      <c r="BT402" s="95">
        <v>0</v>
      </c>
      <c r="BU402" s="95">
        <v>16871568.433593798</v>
      </c>
      <c r="BV402" s="95">
        <v>8210063.7360229502</v>
      </c>
      <c r="BW402" s="95">
        <v>0</v>
      </c>
      <c r="BX402" s="95">
        <v>10486521.134399399</v>
      </c>
      <c r="BY402" s="95">
        <v>0</v>
      </c>
      <c r="BZ402" s="95">
        <v>0</v>
      </c>
      <c r="CA402" s="95">
        <v>350575.38584899902</v>
      </c>
      <c r="CB402" s="95">
        <v>19623659.431884799</v>
      </c>
      <c r="CC402" s="95">
        <v>231221905.47851601</v>
      </c>
      <c r="CD402" s="95">
        <v>55094023.495117202</v>
      </c>
      <c r="CE402" s="95">
        <v>39589.572229385398</v>
      </c>
      <c r="CF402" s="95">
        <v>5569800.5594482403</v>
      </c>
      <c r="CG402" s="95">
        <v>52886430.169433601</v>
      </c>
      <c r="CH402" s="95">
        <v>0</v>
      </c>
      <c r="CI402" s="95">
        <v>390164.282371521</v>
      </c>
      <c r="CJ402" s="95">
        <v>25243442.486572299</v>
      </c>
      <c r="CK402" s="95">
        <v>283650776.79296899</v>
      </c>
      <c r="CL402" s="95">
        <v>64926285.509277299</v>
      </c>
      <c r="CM402" s="160">
        <v>476346.24018478399</v>
      </c>
      <c r="CN402" s="160">
        <v>52115268.9931641</v>
      </c>
      <c r="CO402" s="160">
        <v>391033615.40625</v>
      </c>
      <c r="CP402" s="95">
        <v>64926285.509277299</v>
      </c>
      <c r="CQ402" s="95">
        <v>0</v>
      </c>
      <c r="CR402" s="95">
        <v>0</v>
      </c>
      <c r="CS402" s="95">
        <v>0</v>
      </c>
      <c r="CT402" s="95">
        <v>0</v>
      </c>
      <c r="CU402" s="161">
        <v>25193459.991333038</v>
      </c>
      <c r="CV402" s="161">
        <v>284108335.64794964</v>
      </c>
    </row>
    <row r="403" spans="1:100" x14ac:dyDescent="0.2">
      <c r="A403" s="94" t="s">
        <v>56</v>
      </c>
      <c r="B403" s="96">
        <v>44075</v>
      </c>
      <c r="C403" s="95">
        <v>328597.17124939</v>
      </c>
      <c r="D403" s="95">
        <v>0</v>
      </c>
      <c r="E403" s="95">
        <v>51442.894203662901</v>
      </c>
      <c r="F403" s="95">
        <v>51123.168311119101</v>
      </c>
      <c r="G403" s="95">
        <v>45396.8175573349</v>
      </c>
      <c r="H403" s="95">
        <v>0</v>
      </c>
      <c r="I403" s="95">
        <v>0</v>
      </c>
      <c r="J403" s="95">
        <v>90408.595082283005</v>
      </c>
      <c r="K403" s="95">
        <v>1</v>
      </c>
      <c r="L403" s="95">
        <v>1012.4914357438701</v>
      </c>
      <c r="M403" s="95">
        <v>108115.563271523</v>
      </c>
      <c r="N403" s="95">
        <v>15312.7332109213</v>
      </c>
      <c r="O403" s="95">
        <v>0</v>
      </c>
      <c r="P403" s="95">
        <v>245057.00698661801</v>
      </c>
      <c r="Q403" s="95">
        <v>10314.0667991638</v>
      </c>
      <c r="R403" s="95">
        <v>0</v>
      </c>
      <c r="S403" s="95">
        <v>45319.154164314299</v>
      </c>
      <c r="T403" s="95">
        <v>0</v>
      </c>
      <c r="U403" s="95">
        <v>90311.358211517305</v>
      </c>
      <c r="V403" s="95">
        <v>24487057.3513184</v>
      </c>
      <c r="W403" s="95">
        <v>0</v>
      </c>
      <c r="X403" s="95">
        <v>1846552.28642273</v>
      </c>
      <c r="Y403" s="95">
        <v>1979600.01576233</v>
      </c>
      <c r="Z403" s="95">
        <v>9786165.3536377009</v>
      </c>
      <c r="AA403" s="95">
        <v>0</v>
      </c>
      <c r="AB403" s="95">
        <v>0</v>
      </c>
      <c r="AC403" s="95">
        <v>36491524.104980499</v>
      </c>
      <c r="AD403" s="95">
        <v>41.397801399231</v>
      </c>
      <c r="AE403" s="95">
        <v>3724.83658972383</v>
      </c>
      <c r="AF403" s="95">
        <v>7748913.5338745099</v>
      </c>
      <c r="AG403" s="95">
        <v>3109940.7387390099</v>
      </c>
      <c r="AH403" s="95">
        <v>0</v>
      </c>
      <c r="AI403" s="95">
        <v>13128139.1085205</v>
      </c>
      <c r="AJ403" s="95">
        <v>2307007.1669616699</v>
      </c>
      <c r="AK403" s="95">
        <v>0</v>
      </c>
      <c r="AL403" s="95">
        <v>9775354.2813720703</v>
      </c>
      <c r="AM403" s="95">
        <v>0</v>
      </c>
      <c r="AN403" s="95">
        <v>36485925.395507798</v>
      </c>
      <c r="AO403" s="95">
        <v>292651765.65234399</v>
      </c>
      <c r="AP403" s="95">
        <v>0</v>
      </c>
      <c r="AQ403" s="95">
        <v>18617490.989257801</v>
      </c>
      <c r="AR403" s="95">
        <v>20062783.595947299</v>
      </c>
      <c r="AS403" s="95">
        <v>92835289.452148393</v>
      </c>
      <c r="AT403" s="95">
        <v>0</v>
      </c>
      <c r="AU403" s="95">
        <v>0</v>
      </c>
      <c r="AV403" s="95">
        <v>145964646.51757801</v>
      </c>
      <c r="AW403" s="95">
        <v>150</v>
      </c>
      <c r="AX403" s="95">
        <v>21049.856153249701</v>
      </c>
      <c r="AY403" s="95">
        <v>97934380.625</v>
      </c>
      <c r="AZ403" s="95">
        <v>32369102.8427734</v>
      </c>
      <c r="BA403" s="95">
        <v>0</v>
      </c>
      <c r="BB403" s="95">
        <v>154541196.81640601</v>
      </c>
      <c r="BC403" s="95">
        <v>25655747.829833999</v>
      </c>
      <c r="BD403" s="95">
        <v>0</v>
      </c>
      <c r="BE403" s="95">
        <v>92640829.871093795</v>
      </c>
      <c r="BF403" s="95">
        <v>0</v>
      </c>
      <c r="BG403" s="95">
        <v>145853269.15820301</v>
      </c>
      <c r="BH403" s="95">
        <v>65417032.792968802</v>
      </c>
      <c r="BI403" s="95">
        <v>0</v>
      </c>
      <c r="BJ403" s="95">
        <v>5893686.62353516</v>
      </c>
      <c r="BK403" s="95">
        <v>5990516.4020385696</v>
      </c>
      <c r="BL403" s="95">
        <v>0</v>
      </c>
      <c r="BM403" s="95">
        <v>0</v>
      </c>
      <c r="BN403" s="95">
        <v>0</v>
      </c>
      <c r="BO403" s="95">
        <v>0</v>
      </c>
      <c r="BP403" s="95">
        <v>0</v>
      </c>
      <c r="BQ403" s="95">
        <v>0</v>
      </c>
      <c r="BR403" s="95">
        <v>26173800.177734401</v>
      </c>
      <c r="BS403" s="95">
        <v>11736451.056762701</v>
      </c>
      <c r="BT403" s="95">
        <v>0</v>
      </c>
      <c r="BU403" s="95">
        <v>19660110.073486298</v>
      </c>
      <c r="BV403" s="95">
        <v>9351690.8472900409</v>
      </c>
      <c r="BW403" s="95">
        <v>0</v>
      </c>
      <c r="BX403" s="95">
        <v>15567070.6677246</v>
      </c>
      <c r="BY403" s="95">
        <v>0</v>
      </c>
      <c r="BZ403" s="95">
        <v>0</v>
      </c>
      <c r="CA403" s="95">
        <v>380114.76121521002</v>
      </c>
      <c r="CB403" s="95">
        <v>26294035.3991699</v>
      </c>
      <c r="CC403" s="95">
        <v>310889188.546875</v>
      </c>
      <c r="CD403" s="95">
        <v>71224573.8515625</v>
      </c>
      <c r="CE403" s="95">
        <v>45378.174190521197</v>
      </c>
      <c r="CF403" s="95">
        <v>9773317.8538818397</v>
      </c>
      <c r="CG403" s="95">
        <v>92635530.959960893</v>
      </c>
      <c r="CH403" s="95">
        <v>0</v>
      </c>
      <c r="CI403" s="95">
        <v>425482.25944519002</v>
      </c>
      <c r="CJ403" s="95">
        <v>36092194.21875</v>
      </c>
      <c r="CK403" s="95">
        <v>403102208</v>
      </c>
      <c r="CL403" s="95">
        <v>88114296.671875</v>
      </c>
      <c r="CM403" s="160">
        <v>513590.44845962501</v>
      </c>
      <c r="CN403" s="160">
        <v>72639160.000976607</v>
      </c>
      <c r="CO403" s="160">
        <v>548613878.86718798</v>
      </c>
      <c r="CP403" s="95">
        <v>88114296.671875</v>
      </c>
      <c r="CQ403" s="95">
        <v>0</v>
      </c>
      <c r="CR403" s="95">
        <v>0</v>
      </c>
      <c r="CS403" s="95">
        <v>0</v>
      </c>
      <c r="CT403" s="95">
        <v>0</v>
      </c>
      <c r="CU403" s="161">
        <v>36067353.253051743</v>
      </c>
      <c r="CV403" s="161">
        <v>403524719.50683588</v>
      </c>
    </row>
    <row r="404" spans="1:100" x14ac:dyDescent="0.2">
      <c r="A404" s="94" t="s">
        <v>57</v>
      </c>
      <c r="B404" s="96">
        <v>38047</v>
      </c>
      <c r="C404" s="95">
        <v>19378.123202085499</v>
      </c>
      <c r="D404" s="95">
        <v>0</v>
      </c>
      <c r="E404" s="95">
        <v>13005.601664304701</v>
      </c>
      <c r="F404" s="95">
        <v>6708.77329456806</v>
      </c>
      <c r="G404" s="95">
        <v>0.99128899099741796</v>
      </c>
      <c r="H404" s="95">
        <v>808.049998514354</v>
      </c>
      <c r="I404" s="95">
        <v>110.624636474065</v>
      </c>
      <c r="J404" s="95">
        <v>41.813628722913599</v>
      </c>
      <c r="K404" s="95">
        <v>12720.640436768501</v>
      </c>
      <c r="L404" s="95">
        <v>14016.8946721554</v>
      </c>
      <c r="M404" s="95">
        <v>12650.946948885899</v>
      </c>
      <c r="N404" s="95">
        <v>3337.5044948458699</v>
      </c>
      <c r="O404" s="95">
        <v>0</v>
      </c>
      <c r="P404" s="95">
        <v>0</v>
      </c>
      <c r="Q404" s="95">
        <v>2164.3984935581698</v>
      </c>
      <c r="R404" s="95">
        <v>0</v>
      </c>
      <c r="S404" s="95">
        <v>0</v>
      </c>
      <c r="T404" s="95">
        <v>810.74981679022301</v>
      </c>
      <c r="U404" s="95">
        <v>12700.1183416843</v>
      </c>
      <c r="V404" s="95">
        <v>1216753.9120483401</v>
      </c>
      <c r="W404" s="95">
        <v>0</v>
      </c>
      <c r="X404" s="95">
        <v>1104134.3594665499</v>
      </c>
      <c r="Y404" s="95">
        <v>462259.71237945597</v>
      </c>
      <c r="Z404" s="95">
        <v>0.94864306499948703</v>
      </c>
      <c r="AA404" s="95">
        <v>147076.387615204</v>
      </c>
      <c r="AB404" s="95">
        <v>20302.458611011501</v>
      </c>
      <c r="AC404" s="95">
        <v>2266.2136966288099</v>
      </c>
      <c r="AD404" s="95">
        <v>3555451.5613098098</v>
      </c>
      <c r="AE404" s="95">
        <v>809258.27288818394</v>
      </c>
      <c r="AF404" s="95">
        <v>699856.983047485</v>
      </c>
      <c r="AG404" s="95">
        <v>558431.50349426304</v>
      </c>
      <c r="AH404" s="95">
        <v>0</v>
      </c>
      <c r="AI404" s="95">
        <v>0</v>
      </c>
      <c r="AJ404" s="95">
        <v>259686.989049911</v>
      </c>
      <c r="AK404" s="95">
        <v>0</v>
      </c>
      <c r="AL404" s="95">
        <v>0</v>
      </c>
      <c r="AM404" s="95">
        <v>150680.87517738299</v>
      </c>
      <c r="AN404" s="95">
        <v>3552942.24108887</v>
      </c>
      <c r="AO404" s="95">
        <v>8019850.0523681603</v>
      </c>
      <c r="AP404" s="95">
        <v>0</v>
      </c>
      <c r="AQ404" s="95">
        <v>7103328.7093505897</v>
      </c>
      <c r="AR404" s="95">
        <v>3022701.5644226102</v>
      </c>
      <c r="AS404" s="95">
        <v>0.95335524499387203</v>
      </c>
      <c r="AT404" s="95">
        <v>898588.70502471901</v>
      </c>
      <c r="AU404" s="95">
        <v>126386.107858658</v>
      </c>
      <c r="AV404" s="95">
        <v>7142.2558310627901</v>
      </c>
      <c r="AW404" s="95">
        <v>8205959.6254882803</v>
      </c>
      <c r="AX404" s="95">
        <v>5396549.30969238</v>
      </c>
      <c r="AY404" s="95">
        <v>4619593.3690795898</v>
      </c>
      <c r="AZ404" s="95">
        <v>3452313.2590331999</v>
      </c>
      <c r="BA404" s="95">
        <v>0</v>
      </c>
      <c r="BB404" s="95">
        <v>0</v>
      </c>
      <c r="BC404" s="95">
        <v>1662410.6332855199</v>
      </c>
      <c r="BD404" s="95">
        <v>0</v>
      </c>
      <c r="BE404" s="95">
        <v>0</v>
      </c>
      <c r="BF404" s="95">
        <v>919275.39720916701</v>
      </c>
      <c r="BG404" s="95">
        <v>8157982.9917602502</v>
      </c>
      <c r="BH404" s="95">
        <v>1664331.51261902</v>
      </c>
      <c r="BI404" s="95">
        <v>0</v>
      </c>
      <c r="BJ404" s="95">
        <v>2096009.8050231901</v>
      </c>
      <c r="BK404" s="95">
        <v>1183617.00392151</v>
      </c>
      <c r="BL404" s="95">
        <v>0</v>
      </c>
      <c r="BM404" s="95">
        <v>0</v>
      </c>
      <c r="BN404" s="95">
        <v>0</v>
      </c>
      <c r="BO404" s="95">
        <v>0</v>
      </c>
      <c r="BP404" s="95">
        <v>0</v>
      </c>
      <c r="BQ404" s="95">
        <v>0</v>
      </c>
      <c r="BR404" s="95">
        <v>1554996.7860870401</v>
      </c>
      <c r="BS404" s="95">
        <v>1354118.0222930899</v>
      </c>
      <c r="BT404" s="95">
        <v>0</v>
      </c>
      <c r="BU404" s="95">
        <v>0</v>
      </c>
      <c r="BV404" s="95">
        <v>847445.67225646996</v>
      </c>
      <c r="BW404" s="95">
        <v>0</v>
      </c>
      <c r="BX404" s="95">
        <v>0</v>
      </c>
      <c r="BY404" s="95">
        <v>0</v>
      </c>
      <c r="BZ404" s="95">
        <v>0</v>
      </c>
      <c r="CA404" s="95">
        <v>32353.2863225937</v>
      </c>
      <c r="CB404" s="95">
        <v>2308823.9361877399</v>
      </c>
      <c r="CC404" s="95">
        <v>15027741.9462891</v>
      </c>
      <c r="CD404" s="95">
        <v>3750689.0760192899</v>
      </c>
      <c r="CE404" s="95">
        <v>807.72078330814804</v>
      </c>
      <c r="CF404" s="95">
        <v>147990.412172318</v>
      </c>
      <c r="CG404" s="95">
        <v>903274.67292785598</v>
      </c>
      <c r="CH404" s="95">
        <v>0</v>
      </c>
      <c r="CI404" s="95">
        <v>33157.808590412104</v>
      </c>
      <c r="CJ404" s="95">
        <v>2453004.2331237802</v>
      </c>
      <c r="CK404" s="95">
        <v>15918406.6175537</v>
      </c>
      <c r="CL404" s="95">
        <v>3749813.0140991202</v>
      </c>
      <c r="CM404" s="160">
        <v>45818.271927833601</v>
      </c>
      <c r="CN404" s="160">
        <v>6026782.0065307599</v>
      </c>
      <c r="CO404" s="160">
        <v>24105692.9838867</v>
      </c>
      <c r="CP404" s="95">
        <v>3749813.0140991202</v>
      </c>
      <c r="CQ404" s="95">
        <v>0</v>
      </c>
      <c r="CR404" s="95">
        <v>0</v>
      </c>
      <c r="CS404" s="95">
        <v>0</v>
      </c>
      <c r="CT404" s="95">
        <v>0</v>
      </c>
      <c r="CU404" s="161">
        <v>2456814.3483600579</v>
      </c>
      <c r="CV404" s="161">
        <v>15931016.619216956</v>
      </c>
    </row>
    <row r="405" spans="1:100" x14ac:dyDescent="0.2">
      <c r="A405" s="94" t="s">
        <v>57</v>
      </c>
      <c r="B405" s="96">
        <v>38139</v>
      </c>
      <c r="C405" s="95">
        <v>19565.055764913599</v>
      </c>
      <c r="D405" s="95">
        <v>0</v>
      </c>
      <c r="E405" s="95">
        <v>12680.148830771401</v>
      </c>
      <c r="F405" s="95">
        <v>6611.2309669852302</v>
      </c>
      <c r="G405" s="95">
        <v>20.2055463138968</v>
      </c>
      <c r="H405" s="95">
        <v>760.32563217729296</v>
      </c>
      <c r="I405" s="95">
        <v>109.360482952558</v>
      </c>
      <c r="J405" s="95">
        <v>639.63530874252297</v>
      </c>
      <c r="K405" s="95">
        <v>11944.9834890366</v>
      </c>
      <c r="L405" s="95">
        <v>14140.908037781701</v>
      </c>
      <c r="M405" s="95">
        <v>12510.525897622099</v>
      </c>
      <c r="N405" s="95">
        <v>3455.1994938552398</v>
      </c>
      <c r="O405" s="95">
        <v>0</v>
      </c>
      <c r="P405" s="95">
        <v>0</v>
      </c>
      <c r="Q405" s="95">
        <v>2112.2878009676901</v>
      </c>
      <c r="R405" s="95">
        <v>0</v>
      </c>
      <c r="S405" s="95">
        <v>0</v>
      </c>
      <c r="T405" s="95">
        <v>793.80923885852098</v>
      </c>
      <c r="U405" s="95">
        <v>12790.192134499501</v>
      </c>
      <c r="V405" s="95">
        <v>1224145.46498108</v>
      </c>
      <c r="W405" s="95">
        <v>0</v>
      </c>
      <c r="X405" s="95">
        <v>1082929.9683227499</v>
      </c>
      <c r="Y405" s="95">
        <v>462645.26591873198</v>
      </c>
      <c r="Z405" s="95">
        <v>3967.9002923071398</v>
      </c>
      <c r="AA405" s="95">
        <v>138643.49181747399</v>
      </c>
      <c r="AB405" s="95">
        <v>19955.812871217699</v>
      </c>
      <c r="AC405" s="95">
        <v>173678.76139259301</v>
      </c>
      <c r="AD405" s="95">
        <v>3303343.0604553199</v>
      </c>
      <c r="AE405" s="95">
        <v>796601.08841705299</v>
      </c>
      <c r="AF405" s="95">
        <v>689072.22557067894</v>
      </c>
      <c r="AG405" s="95">
        <v>575140.65979766799</v>
      </c>
      <c r="AH405" s="95">
        <v>0</v>
      </c>
      <c r="AI405" s="95">
        <v>0</v>
      </c>
      <c r="AJ405" s="95">
        <v>240255.360912323</v>
      </c>
      <c r="AK405" s="95">
        <v>0</v>
      </c>
      <c r="AL405" s="95">
        <v>0</v>
      </c>
      <c r="AM405" s="95">
        <v>143194.73412323001</v>
      </c>
      <c r="AN405" s="95">
        <v>3567004.7660827599</v>
      </c>
      <c r="AO405" s="95">
        <v>8117482.1150512705</v>
      </c>
      <c r="AP405" s="95">
        <v>0</v>
      </c>
      <c r="AQ405" s="95">
        <v>7062376.0097045898</v>
      </c>
      <c r="AR405" s="95">
        <v>3077800.0220642099</v>
      </c>
      <c r="AS405" s="95">
        <v>23386.411569833799</v>
      </c>
      <c r="AT405" s="95">
        <v>850074.03685760498</v>
      </c>
      <c r="AU405" s="95">
        <v>126184.186712265</v>
      </c>
      <c r="AV405" s="95">
        <v>357686.70483398403</v>
      </c>
      <c r="AW405" s="95">
        <v>7689287.0201415997</v>
      </c>
      <c r="AX405" s="95">
        <v>5383544.9052734403</v>
      </c>
      <c r="AY405" s="95">
        <v>4592543.4392700205</v>
      </c>
      <c r="AZ405" s="95">
        <v>3590791.0140380901</v>
      </c>
      <c r="BA405" s="95">
        <v>0</v>
      </c>
      <c r="BB405" s="95">
        <v>0</v>
      </c>
      <c r="BC405" s="95">
        <v>1547674.54104614</v>
      </c>
      <c r="BD405" s="95">
        <v>0</v>
      </c>
      <c r="BE405" s="95">
        <v>0</v>
      </c>
      <c r="BF405" s="95">
        <v>878859.35658264195</v>
      </c>
      <c r="BG405" s="95">
        <v>8263046.2938232403</v>
      </c>
      <c r="BH405" s="95">
        <v>1657365.9364166299</v>
      </c>
      <c r="BI405" s="95">
        <v>0</v>
      </c>
      <c r="BJ405" s="95">
        <v>2087595.84065247</v>
      </c>
      <c r="BK405" s="95">
        <v>1194042.8526001</v>
      </c>
      <c r="BL405" s="95">
        <v>0</v>
      </c>
      <c r="BM405" s="95">
        <v>0</v>
      </c>
      <c r="BN405" s="95">
        <v>0</v>
      </c>
      <c r="BO405" s="95">
        <v>0</v>
      </c>
      <c r="BP405" s="95">
        <v>0</v>
      </c>
      <c r="BQ405" s="95">
        <v>0</v>
      </c>
      <c r="BR405" s="95">
        <v>1534710.38552856</v>
      </c>
      <c r="BS405" s="95">
        <v>1419467.8296203599</v>
      </c>
      <c r="BT405" s="95">
        <v>0</v>
      </c>
      <c r="BU405" s="95">
        <v>0</v>
      </c>
      <c r="BV405" s="95">
        <v>797421.03774261498</v>
      </c>
      <c r="BW405" s="95">
        <v>0</v>
      </c>
      <c r="BX405" s="95">
        <v>0</v>
      </c>
      <c r="BY405" s="95">
        <v>0</v>
      </c>
      <c r="BZ405" s="95">
        <v>0</v>
      </c>
      <c r="CA405" s="95">
        <v>32242.135707378398</v>
      </c>
      <c r="CB405" s="95">
        <v>2302130.5959167499</v>
      </c>
      <c r="CC405" s="95">
        <v>15179040.2850342</v>
      </c>
      <c r="CD405" s="95">
        <v>3735854.0053405799</v>
      </c>
      <c r="CE405" s="95">
        <v>786.109888106585</v>
      </c>
      <c r="CF405" s="95">
        <v>142288.40461540199</v>
      </c>
      <c r="CG405" s="95">
        <v>872920.85971832299</v>
      </c>
      <c r="CH405" s="95">
        <v>0</v>
      </c>
      <c r="CI405" s="95">
        <v>33035.005284786203</v>
      </c>
      <c r="CJ405" s="95">
        <v>2446438.55438232</v>
      </c>
      <c r="CK405" s="95">
        <v>16055802.735595699</v>
      </c>
      <c r="CL405" s="95">
        <v>3735379.8574523898</v>
      </c>
      <c r="CM405" s="160">
        <v>45800.032684326201</v>
      </c>
      <c r="CN405" s="160">
        <v>5948923.8549804697</v>
      </c>
      <c r="CO405" s="160">
        <v>24291348.427978501</v>
      </c>
      <c r="CP405" s="95">
        <v>3735379.8574523898</v>
      </c>
      <c r="CQ405" s="95">
        <v>0</v>
      </c>
      <c r="CR405" s="95">
        <v>0</v>
      </c>
      <c r="CS405" s="95">
        <v>0</v>
      </c>
      <c r="CT405" s="95">
        <v>0</v>
      </c>
      <c r="CU405" s="161">
        <v>2444419.0005321521</v>
      </c>
      <c r="CV405" s="161">
        <v>16051961.144752523</v>
      </c>
    </row>
    <row r="406" spans="1:100" x14ac:dyDescent="0.2">
      <c r="A406" s="94" t="s">
        <v>57</v>
      </c>
      <c r="B406" s="96">
        <v>38231</v>
      </c>
      <c r="C406" s="95">
        <v>20008.0222404003</v>
      </c>
      <c r="D406" s="95">
        <v>0</v>
      </c>
      <c r="E406" s="95">
        <v>12735.2770667076</v>
      </c>
      <c r="F406" s="95">
        <v>6874.2356906533196</v>
      </c>
      <c r="G406" s="95">
        <v>52.599784757941997</v>
      </c>
      <c r="H406" s="95">
        <v>742.71232375502598</v>
      </c>
      <c r="I406" s="95">
        <v>107.893853374757</v>
      </c>
      <c r="J406" s="95">
        <v>1383.4211991280299</v>
      </c>
      <c r="K406" s="95">
        <v>11456.820323705701</v>
      </c>
      <c r="L406" s="95">
        <v>15027.218605279901</v>
      </c>
      <c r="M406" s="95">
        <v>12573.382546663301</v>
      </c>
      <c r="N406" s="95">
        <v>3521.42301225662</v>
      </c>
      <c r="O406" s="95">
        <v>0</v>
      </c>
      <c r="P406" s="95">
        <v>0</v>
      </c>
      <c r="Q406" s="95">
        <v>2066.28622666001</v>
      </c>
      <c r="R406" s="95">
        <v>0</v>
      </c>
      <c r="S406" s="95">
        <v>0</v>
      </c>
      <c r="T406" s="95">
        <v>792.18533647805498</v>
      </c>
      <c r="U406" s="95">
        <v>12785.6567516327</v>
      </c>
      <c r="V406" s="95">
        <v>1238006.4384307901</v>
      </c>
      <c r="W406" s="95">
        <v>0</v>
      </c>
      <c r="X406" s="95">
        <v>1070540.4477996801</v>
      </c>
      <c r="Y406" s="95">
        <v>469523.56023407</v>
      </c>
      <c r="Z406" s="95">
        <v>9625.4051769971793</v>
      </c>
      <c r="AA406" s="95">
        <v>134762.75871467599</v>
      </c>
      <c r="AB406" s="95">
        <v>19351.7524037361</v>
      </c>
      <c r="AC406" s="95">
        <v>405585.203643799</v>
      </c>
      <c r="AD406" s="95">
        <v>3015598.4161682101</v>
      </c>
      <c r="AE406" s="95">
        <v>827017.96083831799</v>
      </c>
      <c r="AF406" s="95">
        <v>696001.98087310803</v>
      </c>
      <c r="AG406" s="95">
        <v>584896.53200530994</v>
      </c>
      <c r="AH406" s="95">
        <v>0</v>
      </c>
      <c r="AI406" s="95">
        <v>0</v>
      </c>
      <c r="AJ406" s="95">
        <v>235969.17512321501</v>
      </c>
      <c r="AK406" s="95">
        <v>0</v>
      </c>
      <c r="AL406" s="95">
        <v>0</v>
      </c>
      <c r="AM406" s="95">
        <v>139358.79844665501</v>
      </c>
      <c r="AN406" s="95">
        <v>3326089.52978516</v>
      </c>
      <c r="AO406" s="95">
        <v>8350619.2164306603</v>
      </c>
      <c r="AP406" s="95">
        <v>0</v>
      </c>
      <c r="AQ406" s="95">
        <v>7085639.7298584003</v>
      </c>
      <c r="AR406" s="95">
        <v>3171884.2543945299</v>
      </c>
      <c r="AS406" s="95">
        <v>58634.989221096002</v>
      </c>
      <c r="AT406" s="95">
        <v>837425.94925689697</v>
      </c>
      <c r="AU406" s="95">
        <v>122365.79336929299</v>
      </c>
      <c r="AV406" s="95">
        <v>826597.49605560303</v>
      </c>
      <c r="AW406" s="95">
        <v>7120680.6511840802</v>
      </c>
      <c r="AX406" s="95">
        <v>5742796.9904174795</v>
      </c>
      <c r="AY406" s="95">
        <v>4705130.8559570303</v>
      </c>
      <c r="AZ406" s="95">
        <v>3701713.13562012</v>
      </c>
      <c r="BA406" s="95">
        <v>0</v>
      </c>
      <c r="BB406" s="95">
        <v>0</v>
      </c>
      <c r="BC406" s="95">
        <v>1544829.4696807901</v>
      </c>
      <c r="BD406" s="95">
        <v>0</v>
      </c>
      <c r="BE406" s="95">
        <v>0</v>
      </c>
      <c r="BF406" s="95">
        <v>865503.18608856201</v>
      </c>
      <c r="BG406" s="95">
        <v>7936934.0198364304</v>
      </c>
      <c r="BH406" s="95">
        <v>1766615.1647796601</v>
      </c>
      <c r="BI406" s="95">
        <v>0</v>
      </c>
      <c r="BJ406" s="95">
        <v>2109223.8482055701</v>
      </c>
      <c r="BK406" s="95">
        <v>1225511.51318359</v>
      </c>
      <c r="BL406" s="95">
        <v>0</v>
      </c>
      <c r="BM406" s="95">
        <v>0</v>
      </c>
      <c r="BN406" s="95">
        <v>0</v>
      </c>
      <c r="BO406" s="95">
        <v>0</v>
      </c>
      <c r="BP406" s="95">
        <v>0</v>
      </c>
      <c r="BQ406" s="95">
        <v>0</v>
      </c>
      <c r="BR406" s="95">
        <v>1573040.63096619</v>
      </c>
      <c r="BS406" s="95">
        <v>1475440.67805481</v>
      </c>
      <c r="BT406" s="95">
        <v>0</v>
      </c>
      <c r="BU406" s="95">
        <v>0</v>
      </c>
      <c r="BV406" s="95">
        <v>810885.793800354</v>
      </c>
      <c r="BW406" s="95">
        <v>0</v>
      </c>
      <c r="BX406" s="95">
        <v>0</v>
      </c>
      <c r="BY406" s="95">
        <v>0</v>
      </c>
      <c r="BZ406" s="95">
        <v>0</v>
      </c>
      <c r="CA406" s="95">
        <v>32722.012412786498</v>
      </c>
      <c r="CB406" s="95">
        <v>2314713.7909851102</v>
      </c>
      <c r="CC406" s="95">
        <v>15479257.985473599</v>
      </c>
      <c r="CD406" s="95">
        <v>3902032.8442382799</v>
      </c>
      <c r="CE406" s="95">
        <v>786.11051885038603</v>
      </c>
      <c r="CF406" s="95">
        <v>141612.45952033999</v>
      </c>
      <c r="CG406" s="95">
        <v>878258.55950927699</v>
      </c>
      <c r="CH406" s="95">
        <v>0</v>
      </c>
      <c r="CI406" s="95">
        <v>33511.623931884802</v>
      </c>
      <c r="CJ406" s="95">
        <v>2454952.3480529799</v>
      </c>
      <c r="CK406" s="95">
        <v>16326265.426757799</v>
      </c>
      <c r="CL406" s="95">
        <v>3904573.3104553199</v>
      </c>
      <c r="CM406" s="160">
        <v>46352.955353259997</v>
      </c>
      <c r="CN406" s="160">
        <v>5818287.3633422898</v>
      </c>
      <c r="CO406" s="160">
        <v>24291248.6333008</v>
      </c>
      <c r="CP406" s="95">
        <v>3904573.3104553199</v>
      </c>
      <c r="CQ406" s="95">
        <v>0</v>
      </c>
      <c r="CR406" s="95">
        <v>0</v>
      </c>
      <c r="CS406" s="95">
        <v>0</v>
      </c>
      <c r="CT406" s="95">
        <v>0</v>
      </c>
      <c r="CU406" s="161">
        <v>2456326.2505054502</v>
      </c>
      <c r="CV406" s="161">
        <v>16357516.544982877</v>
      </c>
    </row>
    <row r="407" spans="1:100" x14ac:dyDescent="0.2">
      <c r="A407" s="94" t="s">
        <v>57</v>
      </c>
      <c r="B407" s="96">
        <v>38322</v>
      </c>
      <c r="C407" s="95">
        <v>20359.881318569202</v>
      </c>
      <c r="D407" s="95">
        <v>0</v>
      </c>
      <c r="E407" s="95">
        <v>12386.213518500301</v>
      </c>
      <c r="F407" s="95">
        <v>6770.2934954762504</v>
      </c>
      <c r="G407" s="95">
        <v>78.9370985263959</v>
      </c>
      <c r="H407" s="95">
        <v>690.02953938394796</v>
      </c>
      <c r="I407" s="95">
        <v>105.084993358701</v>
      </c>
      <c r="J407" s="95">
        <v>2240.2995598316202</v>
      </c>
      <c r="K407" s="95">
        <v>10929.127528548201</v>
      </c>
      <c r="L407" s="95">
        <v>14716.1229411364</v>
      </c>
      <c r="M407" s="95">
        <v>12649.908883571599</v>
      </c>
      <c r="N407" s="95">
        <v>3527.8273103833199</v>
      </c>
      <c r="O407" s="95">
        <v>0</v>
      </c>
      <c r="P407" s="95">
        <v>0</v>
      </c>
      <c r="Q407" s="95">
        <v>2106.77719265223</v>
      </c>
      <c r="R407" s="95">
        <v>0</v>
      </c>
      <c r="S407" s="95">
        <v>0</v>
      </c>
      <c r="T407" s="95">
        <v>755.78163692355201</v>
      </c>
      <c r="U407" s="95">
        <v>13076.7873594761</v>
      </c>
      <c r="V407" s="95">
        <v>1281144.5093078599</v>
      </c>
      <c r="W407" s="95">
        <v>0</v>
      </c>
      <c r="X407" s="95">
        <v>1041330.5789566</v>
      </c>
      <c r="Y407" s="95">
        <v>470133.566249847</v>
      </c>
      <c r="Z407" s="95">
        <v>16318.955359101299</v>
      </c>
      <c r="AA407" s="95">
        <v>116887.103524208</v>
      </c>
      <c r="AB407" s="95">
        <v>18276.788725852999</v>
      </c>
      <c r="AC407" s="95">
        <v>748087.29889679002</v>
      </c>
      <c r="AD407" s="95">
        <v>2989859.0929565402</v>
      </c>
      <c r="AE407" s="95">
        <v>797240.42044830299</v>
      </c>
      <c r="AF407" s="95">
        <v>699173.63633728004</v>
      </c>
      <c r="AG407" s="95">
        <v>583672.94471740699</v>
      </c>
      <c r="AH407" s="95">
        <v>0</v>
      </c>
      <c r="AI407" s="95">
        <v>0</v>
      </c>
      <c r="AJ407" s="95">
        <v>232387.65307045</v>
      </c>
      <c r="AK407" s="95">
        <v>0</v>
      </c>
      <c r="AL407" s="95">
        <v>0</v>
      </c>
      <c r="AM407" s="95">
        <v>133263.903514862</v>
      </c>
      <c r="AN407" s="95">
        <v>3623442.8929748498</v>
      </c>
      <c r="AO407" s="95">
        <v>8727038.26171875</v>
      </c>
      <c r="AP407" s="95">
        <v>0</v>
      </c>
      <c r="AQ407" s="95">
        <v>6933096.2057495099</v>
      </c>
      <c r="AR407" s="95">
        <v>3175069.5668029799</v>
      </c>
      <c r="AS407" s="95">
        <v>101988.835704803</v>
      </c>
      <c r="AT407" s="95">
        <v>745254.62664794899</v>
      </c>
      <c r="AU407" s="95">
        <v>120487.063002586</v>
      </c>
      <c r="AV407" s="95">
        <v>1658807.2840271001</v>
      </c>
      <c r="AW407" s="95">
        <v>7075471.7947998</v>
      </c>
      <c r="AX407" s="95">
        <v>5541298.3078002902</v>
      </c>
      <c r="AY407" s="95">
        <v>4798586.4114990197</v>
      </c>
      <c r="AZ407" s="95">
        <v>3742251.9107055701</v>
      </c>
      <c r="BA407" s="95">
        <v>0</v>
      </c>
      <c r="BB407" s="95">
        <v>0</v>
      </c>
      <c r="BC407" s="95">
        <v>1552359.7263946501</v>
      </c>
      <c r="BD407" s="95">
        <v>0</v>
      </c>
      <c r="BE407" s="95">
        <v>0</v>
      </c>
      <c r="BF407" s="95">
        <v>846264.69547271705</v>
      </c>
      <c r="BG407" s="95">
        <v>8579719.4854736291</v>
      </c>
      <c r="BH407" s="95">
        <v>1809949.2300567599</v>
      </c>
      <c r="BI407" s="95">
        <v>0</v>
      </c>
      <c r="BJ407" s="95">
        <v>2082802.87860107</v>
      </c>
      <c r="BK407" s="95">
        <v>1252909.93188477</v>
      </c>
      <c r="BL407" s="95">
        <v>0</v>
      </c>
      <c r="BM407" s="95">
        <v>0</v>
      </c>
      <c r="BN407" s="95">
        <v>0</v>
      </c>
      <c r="BO407" s="95">
        <v>0</v>
      </c>
      <c r="BP407" s="95">
        <v>0</v>
      </c>
      <c r="BQ407" s="95">
        <v>0</v>
      </c>
      <c r="BR407" s="95">
        <v>1595690.2915496801</v>
      </c>
      <c r="BS407" s="95">
        <v>1491791.0033569301</v>
      </c>
      <c r="BT407" s="95">
        <v>0</v>
      </c>
      <c r="BU407" s="95">
        <v>0</v>
      </c>
      <c r="BV407" s="95">
        <v>815142.48083496105</v>
      </c>
      <c r="BW407" s="95">
        <v>0</v>
      </c>
      <c r="BX407" s="95">
        <v>0</v>
      </c>
      <c r="BY407" s="95">
        <v>0</v>
      </c>
      <c r="BZ407" s="95">
        <v>0</v>
      </c>
      <c r="CA407" s="95">
        <v>32808.858100414298</v>
      </c>
      <c r="CB407" s="95">
        <v>2323167.0061950702</v>
      </c>
      <c r="CC407" s="95">
        <v>15693950.5780029</v>
      </c>
      <c r="CD407" s="95">
        <v>3884237.4114074698</v>
      </c>
      <c r="CE407" s="95">
        <v>772.62671802192904</v>
      </c>
      <c r="CF407" s="95">
        <v>134710.683349609</v>
      </c>
      <c r="CG407" s="95">
        <v>856674.24082183803</v>
      </c>
      <c r="CH407" s="95">
        <v>0</v>
      </c>
      <c r="CI407" s="95">
        <v>33574.066446304299</v>
      </c>
      <c r="CJ407" s="95">
        <v>2455649.88775635</v>
      </c>
      <c r="CK407" s="95">
        <v>16554883.036377</v>
      </c>
      <c r="CL407" s="95">
        <v>3883140.00500488</v>
      </c>
      <c r="CM407" s="160">
        <v>46624.065433502197</v>
      </c>
      <c r="CN407" s="160">
        <v>6088601.3704834003</v>
      </c>
      <c r="CO407" s="160">
        <v>25198578.650878899</v>
      </c>
      <c r="CP407" s="95">
        <v>3883140.00500488</v>
      </c>
      <c r="CQ407" s="95">
        <v>0</v>
      </c>
      <c r="CR407" s="95">
        <v>0</v>
      </c>
      <c r="CS407" s="95">
        <v>0</v>
      </c>
      <c r="CT407" s="95">
        <v>0</v>
      </c>
      <c r="CU407" s="161">
        <v>2457877.6895446791</v>
      </c>
      <c r="CV407" s="161">
        <v>16550624.818824738</v>
      </c>
    </row>
    <row r="408" spans="1:100" x14ac:dyDescent="0.2">
      <c r="A408" s="94" t="s">
        <v>57</v>
      </c>
      <c r="B408" s="96">
        <v>38412</v>
      </c>
      <c r="C408" s="95">
        <v>20963.948163271001</v>
      </c>
      <c r="D408" s="95">
        <v>0</v>
      </c>
      <c r="E408" s="95">
        <v>12343.0305345058</v>
      </c>
      <c r="F408" s="95">
        <v>6881.8862238526299</v>
      </c>
      <c r="G408" s="95">
        <v>111.133532644249</v>
      </c>
      <c r="H408" s="95">
        <v>652.68719509989</v>
      </c>
      <c r="I408" s="95">
        <v>101.87862214166699</v>
      </c>
      <c r="J408" s="95">
        <v>3109.0344564616698</v>
      </c>
      <c r="K408" s="95">
        <v>10066.068781018301</v>
      </c>
      <c r="L408" s="95">
        <v>14711.7040537596</v>
      </c>
      <c r="M408" s="95">
        <v>12731.4050942659</v>
      </c>
      <c r="N408" s="95">
        <v>3527.5147629082198</v>
      </c>
      <c r="O408" s="95">
        <v>0</v>
      </c>
      <c r="P408" s="95">
        <v>0</v>
      </c>
      <c r="Q408" s="95">
        <v>2111.51213744283</v>
      </c>
      <c r="R408" s="95">
        <v>0</v>
      </c>
      <c r="S408" s="95">
        <v>0</v>
      </c>
      <c r="T408" s="95">
        <v>767.06000862270605</v>
      </c>
      <c r="U408" s="95">
        <v>13187.250846266699</v>
      </c>
      <c r="V408" s="95">
        <v>1312190.07427979</v>
      </c>
      <c r="W408" s="95">
        <v>0</v>
      </c>
      <c r="X408" s="95">
        <v>1032407.11911011</v>
      </c>
      <c r="Y408" s="95">
        <v>475638.38423538202</v>
      </c>
      <c r="Z408" s="95">
        <v>23695.108743905999</v>
      </c>
      <c r="AA408" s="95">
        <v>110263.010969162</v>
      </c>
      <c r="AB408" s="95">
        <v>17805.1980524063</v>
      </c>
      <c r="AC408" s="95">
        <v>814235.82975006104</v>
      </c>
      <c r="AD408" s="95">
        <v>2706262.3258667002</v>
      </c>
      <c r="AE408" s="95">
        <v>812764.76161193801</v>
      </c>
      <c r="AF408" s="95">
        <v>706587.01503753697</v>
      </c>
      <c r="AG408" s="95">
        <v>583650.94020843494</v>
      </c>
      <c r="AH408" s="95">
        <v>0</v>
      </c>
      <c r="AI408" s="95">
        <v>0</v>
      </c>
      <c r="AJ408" s="95">
        <v>230681.88980865499</v>
      </c>
      <c r="AK408" s="95">
        <v>0</v>
      </c>
      <c r="AL408" s="95">
        <v>0</v>
      </c>
      <c r="AM408" s="95">
        <v>137049.912214279</v>
      </c>
      <c r="AN408" s="95">
        <v>3763943.0512695299</v>
      </c>
      <c r="AO408" s="95">
        <v>9007359.0881347694</v>
      </c>
      <c r="AP408" s="95">
        <v>0</v>
      </c>
      <c r="AQ408" s="95">
        <v>7039917.3757934598</v>
      </c>
      <c r="AR408" s="95">
        <v>3301625.6734619099</v>
      </c>
      <c r="AS408" s="95">
        <v>149792.53042411801</v>
      </c>
      <c r="AT408" s="95">
        <v>711022.96318817104</v>
      </c>
      <c r="AU408" s="95">
        <v>117211.324892998</v>
      </c>
      <c r="AV408" s="95">
        <v>2420108.93035889</v>
      </c>
      <c r="AW408" s="95">
        <v>6496898.2874755897</v>
      </c>
      <c r="AX408" s="95">
        <v>5709312.4255981399</v>
      </c>
      <c r="AY408" s="95">
        <v>4897881.8853759803</v>
      </c>
      <c r="AZ408" s="95">
        <v>3787127.91516113</v>
      </c>
      <c r="BA408" s="95">
        <v>0</v>
      </c>
      <c r="BB408" s="95">
        <v>0</v>
      </c>
      <c r="BC408" s="95">
        <v>1556068.7002105699</v>
      </c>
      <c r="BD408" s="95">
        <v>0</v>
      </c>
      <c r="BE408" s="95">
        <v>0</v>
      </c>
      <c r="BF408" s="95">
        <v>881083.05163574195</v>
      </c>
      <c r="BG408" s="95">
        <v>8967678.3394775409</v>
      </c>
      <c r="BH408" s="95">
        <v>1854253.6325378399</v>
      </c>
      <c r="BI408" s="95">
        <v>0</v>
      </c>
      <c r="BJ408" s="95">
        <v>2126419.5503234901</v>
      </c>
      <c r="BK408" s="95">
        <v>1302911.2900238</v>
      </c>
      <c r="BL408" s="95">
        <v>0</v>
      </c>
      <c r="BM408" s="95">
        <v>0</v>
      </c>
      <c r="BN408" s="95">
        <v>0</v>
      </c>
      <c r="BO408" s="95">
        <v>0</v>
      </c>
      <c r="BP408" s="95">
        <v>0</v>
      </c>
      <c r="BQ408" s="95">
        <v>0</v>
      </c>
      <c r="BR408" s="95">
        <v>1639628.4846344001</v>
      </c>
      <c r="BS408" s="95">
        <v>1505403.1654815699</v>
      </c>
      <c r="BT408" s="95">
        <v>0</v>
      </c>
      <c r="BU408" s="95">
        <v>0</v>
      </c>
      <c r="BV408" s="95">
        <v>848863.77409362805</v>
      </c>
      <c r="BW408" s="95">
        <v>0</v>
      </c>
      <c r="BX408" s="95">
        <v>0</v>
      </c>
      <c r="BY408" s="95">
        <v>0</v>
      </c>
      <c r="BZ408" s="95">
        <v>0</v>
      </c>
      <c r="CA408" s="95">
        <v>33259.317040920301</v>
      </c>
      <c r="CB408" s="95">
        <v>2345548.6077880901</v>
      </c>
      <c r="CC408" s="95">
        <v>16056082.7214355</v>
      </c>
      <c r="CD408" s="95">
        <v>3973174.09161377</v>
      </c>
      <c r="CE408" s="95">
        <v>764.13930440694105</v>
      </c>
      <c r="CF408" s="95">
        <v>134719.99296569801</v>
      </c>
      <c r="CG408" s="95">
        <v>865546.39617919899</v>
      </c>
      <c r="CH408" s="95">
        <v>0</v>
      </c>
      <c r="CI408" s="95">
        <v>34020.165752410903</v>
      </c>
      <c r="CJ408" s="95">
        <v>2481013.9263916002</v>
      </c>
      <c r="CK408" s="95">
        <v>16934775.543701202</v>
      </c>
      <c r="CL408" s="95">
        <v>3972308.6603088402</v>
      </c>
      <c r="CM408" s="160">
        <v>47172.643770694704</v>
      </c>
      <c r="CN408" s="160">
        <v>6232125.6016845703</v>
      </c>
      <c r="CO408" s="160">
        <v>25958958.791015599</v>
      </c>
      <c r="CP408" s="95">
        <v>3972308.6603088402</v>
      </c>
      <c r="CQ408" s="95">
        <v>0</v>
      </c>
      <c r="CR408" s="95">
        <v>0</v>
      </c>
      <c r="CS408" s="95">
        <v>0</v>
      </c>
      <c r="CT408" s="95">
        <v>0</v>
      </c>
      <c r="CU408" s="161">
        <v>2480268.6007537879</v>
      </c>
      <c r="CV408" s="161">
        <v>16921629.117614698</v>
      </c>
    </row>
    <row r="409" spans="1:100" x14ac:dyDescent="0.2">
      <c r="A409" s="94" t="s">
        <v>57</v>
      </c>
      <c r="B409" s="96">
        <v>38504</v>
      </c>
      <c r="C409" s="95">
        <v>21449.772934436802</v>
      </c>
      <c r="D409" s="95">
        <v>0</v>
      </c>
      <c r="E409" s="95">
        <v>12216.539129853199</v>
      </c>
      <c r="F409" s="95">
        <v>7022.09258192778</v>
      </c>
      <c r="G409" s="95">
        <v>140.458771703765</v>
      </c>
      <c r="H409" s="95">
        <v>611.15772127360106</v>
      </c>
      <c r="I409" s="95">
        <v>100.072681309655</v>
      </c>
      <c r="J409" s="95">
        <v>3986.7827476263001</v>
      </c>
      <c r="K409" s="95">
        <v>9208.5479043722207</v>
      </c>
      <c r="L409" s="95">
        <v>15003.135431766499</v>
      </c>
      <c r="M409" s="95">
        <v>13034.0172669888</v>
      </c>
      <c r="N409" s="95">
        <v>3546.0388916432898</v>
      </c>
      <c r="O409" s="95">
        <v>0</v>
      </c>
      <c r="P409" s="95">
        <v>0</v>
      </c>
      <c r="Q409" s="95">
        <v>2149.79298868775</v>
      </c>
      <c r="R409" s="95">
        <v>0</v>
      </c>
      <c r="S409" s="95">
        <v>0</v>
      </c>
      <c r="T409" s="95">
        <v>764.95826461911201</v>
      </c>
      <c r="U409" s="95">
        <v>13305.322866439799</v>
      </c>
      <c r="V409" s="95">
        <v>1325145.1029357901</v>
      </c>
      <c r="W409" s="95">
        <v>0</v>
      </c>
      <c r="X409" s="95">
        <v>1028673.14343262</v>
      </c>
      <c r="Y409" s="95">
        <v>484841.95910263102</v>
      </c>
      <c r="Z409" s="95">
        <v>31041.5487103462</v>
      </c>
      <c r="AA409" s="95">
        <v>107039.220567703</v>
      </c>
      <c r="AB409" s="95">
        <v>18810.585914850199</v>
      </c>
      <c r="AC409" s="95">
        <v>1545044.5186004599</v>
      </c>
      <c r="AD409" s="95">
        <v>2445951.4316406301</v>
      </c>
      <c r="AE409" s="95">
        <v>825367.88884735096</v>
      </c>
      <c r="AF409" s="95">
        <v>716456.61354064895</v>
      </c>
      <c r="AG409" s="95">
        <v>582266.42189788795</v>
      </c>
      <c r="AH409" s="95">
        <v>0</v>
      </c>
      <c r="AI409" s="95">
        <v>0</v>
      </c>
      <c r="AJ409" s="95">
        <v>231585.59806442299</v>
      </c>
      <c r="AK409" s="95">
        <v>0</v>
      </c>
      <c r="AL409" s="95">
        <v>0</v>
      </c>
      <c r="AM409" s="95">
        <v>138989.19162368801</v>
      </c>
      <c r="AN409" s="95">
        <v>3881394.0807495099</v>
      </c>
      <c r="AO409" s="95">
        <v>9205104.7775878906</v>
      </c>
      <c r="AP409" s="95">
        <v>0</v>
      </c>
      <c r="AQ409" s="95">
        <v>7074447.50183105</v>
      </c>
      <c r="AR409" s="95">
        <v>3398141.0697936998</v>
      </c>
      <c r="AS409" s="95">
        <v>198501.637735367</v>
      </c>
      <c r="AT409" s="95">
        <v>692774.82109069801</v>
      </c>
      <c r="AU409" s="95">
        <v>123983.936435699</v>
      </c>
      <c r="AV409" s="95">
        <v>3298486.9538269001</v>
      </c>
      <c r="AW409" s="95">
        <v>5910238.0313110398</v>
      </c>
      <c r="AX409" s="95">
        <v>5851543.8920288105</v>
      </c>
      <c r="AY409" s="95">
        <v>4999447.89172363</v>
      </c>
      <c r="AZ409" s="95">
        <v>3808939.0309143099</v>
      </c>
      <c r="BA409" s="95">
        <v>0</v>
      </c>
      <c r="BB409" s="95">
        <v>0</v>
      </c>
      <c r="BC409" s="95">
        <v>1575336.1877594001</v>
      </c>
      <c r="BD409" s="95">
        <v>0</v>
      </c>
      <c r="BE409" s="95">
        <v>0</v>
      </c>
      <c r="BF409" s="95">
        <v>897342.95530700695</v>
      </c>
      <c r="BG409" s="95">
        <v>9263037.0989990197</v>
      </c>
      <c r="BH409" s="95">
        <v>1906836.8144378699</v>
      </c>
      <c r="BI409" s="95">
        <v>0</v>
      </c>
      <c r="BJ409" s="95">
        <v>2192074.71984863</v>
      </c>
      <c r="BK409" s="95">
        <v>1371837.2921905499</v>
      </c>
      <c r="BL409" s="95">
        <v>0</v>
      </c>
      <c r="BM409" s="95">
        <v>0</v>
      </c>
      <c r="BN409" s="95">
        <v>0</v>
      </c>
      <c r="BO409" s="95">
        <v>0</v>
      </c>
      <c r="BP409" s="95">
        <v>0</v>
      </c>
      <c r="BQ409" s="95">
        <v>0</v>
      </c>
      <c r="BR409" s="95">
        <v>1662160.24049377</v>
      </c>
      <c r="BS409" s="95">
        <v>1526474.0130767799</v>
      </c>
      <c r="BT409" s="95">
        <v>0</v>
      </c>
      <c r="BU409" s="95">
        <v>0</v>
      </c>
      <c r="BV409" s="95">
        <v>901545.22761535598</v>
      </c>
      <c r="BW409" s="95">
        <v>0</v>
      </c>
      <c r="BX409" s="95">
        <v>0</v>
      </c>
      <c r="BY409" s="95">
        <v>0</v>
      </c>
      <c r="BZ409" s="95">
        <v>0</v>
      </c>
      <c r="CA409" s="95">
        <v>33668.893548965498</v>
      </c>
      <c r="CB409" s="95">
        <v>2346206.8074646001</v>
      </c>
      <c r="CC409" s="95">
        <v>16219077.0552979</v>
      </c>
      <c r="CD409" s="95">
        <v>4089865.0677795401</v>
      </c>
      <c r="CE409" s="95">
        <v>755.75643666833605</v>
      </c>
      <c r="CF409" s="95">
        <v>137815.34124374401</v>
      </c>
      <c r="CG409" s="95">
        <v>889949.919715881</v>
      </c>
      <c r="CH409" s="95">
        <v>0</v>
      </c>
      <c r="CI409" s="95">
        <v>34433.768690586097</v>
      </c>
      <c r="CJ409" s="95">
        <v>2483642.4091491699</v>
      </c>
      <c r="CK409" s="95">
        <v>17096615.3430176</v>
      </c>
      <c r="CL409" s="95">
        <v>4089301.5819702102</v>
      </c>
      <c r="CM409" s="160">
        <v>47688.775467395797</v>
      </c>
      <c r="CN409" s="160">
        <v>6322774.2597656297</v>
      </c>
      <c r="CO409" s="160">
        <v>26310253.5786133</v>
      </c>
      <c r="CP409" s="95">
        <v>4089301.5819702102</v>
      </c>
      <c r="CQ409" s="95">
        <v>0</v>
      </c>
      <c r="CR409" s="95">
        <v>0</v>
      </c>
      <c r="CS409" s="95">
        <v>0</v>
      </c>
      <c r="CT409" s="95">
        <v>0</v>
      </c>
      <c r="CU409" s="161">
        <v>2484022.148708344</v>
      </c>
      <c r="CV409" s="161">
        <v>17109026.975013781</v>
      </c>
    </row>
    <row r="410" spans="1:100" x14ac:dyDescent="0.2">
      <c r="A410" s="94" t="s">
        <v>57</v>
      </c>
      <c r="B410" s="96">
        <v>38596</v>
      </c>
      <c r="C410" s="95">
        <v>21651.837945938099</v>
      </c>
      <c r="D410" s="95">
        <v>0</v>
      </c>
      <c r="E410" s="95">
        <v>12069.457665205</v>
      </c>
      <c r="F410" s="95">
        <v>7088.6246024370203</v>
      </c>
      <c r="G410" s="95">
        <v>170.31766918860399</v>
      </c>
      <c r="H410" s="95">
        <v>585.86071237921703</v>
      </c>
      <c r="I410" s="95">
        <v>103.57101074047399</v>
      </c>
      <c r="J410" s="95">
        <v>4944.9914798140499</v>
      </c>
      <c r="K410" s="95">
        <v>8401.0466743707693</v>
      </c>
      <c r="L410" s="95">
        <v>15417.4837390184</v>
      </c>
      <c r="M410" s="95">
        <v>13098.115325689299</v>
      </c>
      <c r="N410" s="95">
        <v>3512.09860825539</v>
      </c>
      <c r="O410" s="95">
        <v>0</v>
      </c>
      <c r="P410" s="95">
        <v>0</v>
      </c>
      <c r="Q410" s="95">
        <v>2169.27712360024</v>
      </c>
      <c r="R410" s="95">
        <v>0</v>
      </c>
      <c r="S410" s="95">
        <v>0</v>
      </c>
      <c r="T410" s="95">
        <v>754.92678705602896</v>
      </c>
      <c r="U410" s="95">
        <v>13262.6306357384</v>
      </c>
      <c r="V410" s="95">
        <v>1337360.8544769301</v>
      </c>
      <c r="W410" s="95">
        <v>0</v>
      </c>
      <c r="X410" s="95">
        <v>1002886.9983596799</v>
      </c>
      <c r="Y410" s="95">
        <v>487643.476043701</v>
      </c>
      <c r="Z410" s="95">
        <v>38787.3529610634</v>
      </c>
      <c r="AA410" s="95">
        <v>97927.243811607404</v>
      </c>
      <c r="AB410" s="95">
        <v>17593.824739932999</v>
      </c>
      <c r="AC410" s="95">
        <v>1908564.8327331501</v>
      </c>
      <c r="AD410" s="95">
        <v>2111389.4909668001</v>
      </c>
      <c r="AE410" s="95">
        <v>829747.03305816697</v>
      </c>
      <c r="AF410" s="95">
        <v>724368.97828674305</v>
      </c>
      <c r="AG410" s="95">
        <v>575015.81038665795</v>
      </c>
      <c r="AH410" s="95">
        <v>0</v>
      </c>
      <c r="AI410" s="95">
        <v>0</v>
      </c>
      <c r="AJ410" s="95">
        <v>230377.56766510001</v>
      </c>
      <c r="AK410" s="95">
        <v>0</v>
      </c>
      <c r="AL410" s="95">
        <v>0</v>
      </c>
      <c r="AM410" s="95">
        <v>132781.38814353899</v>
      </c>
      <c r="AN410" s="95">
        <v>3803574.5933227502</v>
      </c>
      <c r="AO410" s="95">
        <v>9480728.8605956994</v>
      </c>
      <c r="AP410" s="95">
        <v>0</v>
      </c>
      <c r="AQ410" s="95">
        <v>6942124.9885253897</v>
      </c>
      <c r="AR410" s="95">
        <v>3433874.5474243201</v>
      </c>
      <c r="AS410" s="95">
        <v>251228.52291488601</v>
      </c>
      <c r="AT410" s="95">
        <v>641522.96726226795</v>
      </c>
      <c r="AU410" s="95">
        <v>119312.138384819</v>
      </c>
      <c r="AV410" s="95">
        <v>4024114.1287841802</v>
      </c>
      <c r="AW410" s="95">
        <v>5156519.4838256799</v>
      </c>
      <c r="AX410" s="95">
        <v>5965527.8503417997</v>
      </c>
      <c r="AY410" s="95">
        <v>5149019.4622802697</v>
      </c>
      <c r="AZ410" s="95">
        <v>3829283.9516296401</v>
      </c>
      <c r="BA410" s="95">
        <v>0</v>
      </c>
      <c r="BB410" s="95">
        <v>0</v>
      </c>
      <c r="BC410" s="95">
        <v>1596898.0004882801</v>
      </c>
      <c r="BD410" s="95">
        <v>0</v>
      </c>
      <c r="BE410" s="95">
        <v>0</v>
      </c>
      <c r="BF410" s="95">
        <v>868328.77161407506</v>
      </c>
      <c r="BG410" s="95">
        <v>9163148.4748535194</v>
      </c>
      <c r="BH410" s="95">
        <v>2013478.1275177</v>
      </c>
      <c r="BI410" s="95">
        <v>0</v>
      </c>
      <c r="BJ410" s="95">
        <v>2222161.8126831101</v>
      </c>
      <c r="BK410" s="95">
        <v>1418033.9795532201</v>
      </c>
      <c r="BL410" s="95">
        <v>0</v>
      </c>
      <c r="BM410" s="95">
        <v>0</v>
      </c>
      <c r="BN410" s="95">
        <v>0</v>
      </c>
      <c r="BO410" s="95">
        <v>0</v>
      </c>
      <c r="BP410" s="95">
        <v>0</v>
      </c>
      <c r="BQ410" s="95">
        <v>0</v>
      </c>
      <c r="BR410" s="95">
        <v>1715880.9659881601</v>
      </c>
      <c r="BS410" s="95">
        <v>1540666.24771118</v>
      </c>
      <c r="BT410" s="95">
        <v>0</v>
      </c>
      <c r="BU410" s="95">
        <v>0</v>
      </c>
      <c r="BV410" s="95">
        <v>954323.46458435105</v>
      </c>
      <c r="BW410" s="95">
        <v>0</v>
      </c>
      <c r="BX410" s="95">
        <v>0</v>
      </c>
      <c r="BY410" s="95">
        <v>0</v>
      </c>
      <c r="BZ410" s="95">
        <v>0</v>
      </c>
      <c r="CA410" s="95">
        <v>33703.466168403596</v>
      </c>
      <c r="CB410" s="95">
        <v>2344242.6681213402</v>
      </c>
      <c r="CC410" s="95">
        <v>16438563.417114301</v>
      </c>
      <c r="CD410" s="95">
        <v>4260949.8767700205</v>
      </c>
      <c r="CE410" s="95">
        <v>749.63706512004103</v>
      </c>
      <c r="CF410" s="95">
        <v>135078.63235473601</v>
      </c>
      <c r="CG410" s="95">
        <v>882305.55239105201</v>
      </c>
      <c r="CH410" s="95">
        <v>0</v>
      </c>
      <c r="CI410" s="95">
        <v>34453.707792282097</v>
      </c>
      <c r="CJ410" s="95">
        <v>2487972.1017150902</v>
      </c>
      <c r="CK410" s="95">
        <v>17319488.839111298</v>
      </c>
      <c r="CL410" s="95">
        <v>4264048.4578247098</v>
      </c>
      <c r="CM410" s="160">
        <v>47773.230798721299</v>
      </c>
      <c r="CN410" s="160">
        <v>6322519.7404174795</v>
      </c>
      <c r="CO410" s="160">
        <v>26470935.708740201</v>
      </c>
      <c r="CP410" s="95">
        <v>4264048.4578247098</v>
      </c>
      <c r="CQ410" s="95">
        <v>0</v>
      </c>
      <c r="CR410" s="95">
        <v>0</v>
      </c>
      <c r="CS410" s="95">
        <v>0</v>
      </c>
      <c r="CT410" s="95">
        <v>0</v>
      </c>
      <c r="CU410" s="161">
        <v>2479321.3004760761</v>
      </c>
      <c r="CV410" s="161">
        <v>17320868.969505351</v>
      </c>
    </row>
    <row r="411" spans="1:100" x14ac:dyDescent="0.2">
      <c r="A411" s="94" t="s">
        <v>57</v>
      </c>
      <c r="B411" s="96">
        <v>38687</v>
      </c>
      <c r="C411" s="95">
        <v>21967.292230367701</v>
      </c>
      <c r="D411" s="95">
        <v>0</v>
      </c>
      <c r="E411" s="95">
        <v>11923.727291822401</v>
      </c>
      <c r="F411" s="95">
        <v>7128.6473327875101</v>
      </c>
      <c r="G411" s="95">
        <v>199.79143491946201</v>
      </c>
      <c r="H411" s="95">
        <v>563.18168237060297</v>
      </c>
      <c r="I411" s="95">
        <v>110.55313346907499</v>
      </c>
      <c r="J411" s="95">
        <v>5951.8437392115602</v>
      </c>
      <c r="K411" s="95">
        <v>7596.3714539408702</v>
      </c>
      <c r="L411" s="95">
        <v>14998.7095178366</v>
      </c>
      <c r="M411" s="95">
        <v>13286.743567228301</v>
      </c>
      <c r="N411" s="95">
        <v>3507.2831744253599</v>
      </c>
      <c r="O411" s="95">
        <v>0</v>
      </c>
      <c r="P411" s="95">
        <v>0</v>
      </c>
      <c r="Q411" s="95">
        <v>2168.5994163155601</v>
      </c>
      <c r="R411" s="95">
        <v>0</v>
      </c>
      <c r="S411" s="95">
        <v>0</v>
      </c>
      <c r="T411" s="95">
        <v>742.99834036081995</v>
      </c>
      <c r="U411" s="95">
        <v>13520.568886876101</v>
      </c>
      <c r="V411" s="95">
        <v>1357210.6750030499</v>
      </c>
      <c r="W411" s="95">
        <v>0</v>
      </c>
      <c r="X411" s="95">
        <v>982706.64112091099</v>
      </c>
      <c r="Y411" s="95">
        <v>482277.93920898403</v>
      </c>
      <c r="Z411" s="95">
        <v>43664.298110008203</v>
      </c>
      <c r="AA411" s="95">
        <v>89675.679269790606</v>
      </c>
      <c r="AB411" s="95">
        <v>17495.4580080509</v>
      </c>
      <c r="AC411" s="95">
        <v>2234715.0046081501</v>
      </c>
      <c r="AD411" s="95">
        <v>1857071.68463135</v>
      </c>
      <c r="AE411" s="95">
        <v>779282.33630371105</v>
      </c>
      <c r="AF411" s="95">
        <v>729235.10353851295</v>
      </c>
      <c r="AG411" s="95">
        <v>569688.76130676304</v>
      </c>
      <c r="AH411" s="95">
        <v>0</v>
      </c>
      <c r="AI411" s="95">
        <v>0</v>
      </c>
      <c r="AJ411" s="95">
        <v>233766.47029686</v>
      </c>
      <c r="AK411" s="95">
        <v>0</v>
      </c>
      <c r="AL411" s="95">
        <v>0</v>
      </c>
      <c r="AM411" s="95">
        <v>130737.963047981</v>
      </c>
      <c r="AN411" s="95">
        <v>4025195.1891784701</v>
      </c>
      <c r="AO411" s="95">
        <v>9684488.4141845703</v>
      </c>
      <c r="AP411" s="95">
        <v>0</v>
      </c>
      <c r="AQ411" s="95">
        <v>6970927.9515380897</v>
      </c>
      <c r="AR411" s="95">
        <v>3480867.6345214802</v>
      </c>
      <c r="AS411" s="95">
        <v>288141.39434433001</v>
      </c>
      <c r="AT411" s="95">
        <v>596244.39087677002</v>
      </c>
      <c r="AU411" s="95">
        <v>118693.370862007</v>
      </c>
      <c r="AV411" s="95">
        <v>5125500.8243408203</v>
      </c>
      <c r="AW411" s="95">
        <v>4591410.20495605</v>
      </c>
      <c r="AX411" s="95">
        <v>5754412.5065917997</v>
      </c>
      <c r="AY411" s="95">
        <v>5261242.0222778302</v>
      </c>
      <c r="AZ411" s="95">
        <v>3843251.0970153799</v>
      </c>
      <c r="BA411" s="95">
        <v>0</v>
      </c>
      <c r="BB411" s="95">
        <v>0</v>
      </c>
      <c r="BC411" s="95">
        <v>1649283.24313354</v>
      </c>
      <c r="BD411" s="95">
        <v>0</v>
      </c>
      <c r="BE411" s="95">
        <v>0</v>
      </c>
      <c r="BF411" s="95">
        <v>864607.71455383301</v>
      </c>
      <c r="BG411" s="95">
        <v>9663753.1660156306</v>
      </c>
      <c r="BH411" s="95">
        <v>2093186.02416992</v>
      </c>
      <c r="BI411" s="95">
        <v>0</v>
      </c>
      <c r="BJ411" s="95">
        <v>2235341.1461792002</v>
      </c>
      <c r="BK411" s="95">
        <v>1446122.15655518</v>
      </c>
      <c r="BL411" s="95">
        <v>0</v>
      </c>
      <c r="BM411" s="95">
        <v>0</v>
      </c>
      <c r="BN411" s="95">
        <v>0</v>
      </c>
      <c r="BO411" s="95">
        <v>0</v>
      </c>
      <c r="BP411" s="95">
        <v>0</v>
      </c>
      <c r="BQ411" s="95">
        <v>0</v>
      </c>
      <c r="BR411" s="95">
        <v>1756563.5060729999</v>
      </c>
      <c r="BS411" s="95">
        <v>1548453.37896729</v>
      </c>
      <c r="BT411" s="95">
        <v>0</v>
      </c>
      <c r="BU411" s="95">
        <v>0</v>
      </c>
      <c r="BV411" s="95">
        <v>1008545.2630310101</v>
      </c>
      <c r="BW411" s="95">
        <v>0</v>
      </c>
      <c r="BX411" s="95">
        <v>0</v>
      </c>
      <c r="BY411" s="95">
        <v>0</v>
      </c>
      <c r="BZ411" s="95">
        <v>0</v>
      </c>
      <c r="CA411" s="95">
        <v>33963.598094463297</v>
      </c>
      <c r="CB411" s="95">
        <v>2341274.8830566402</v>
      </c>
      <c r="CC411" s="95">
        <v>16644356.360839801</v>
      </c>
      <c r="CD411" s="95">
        <v>4320186.6840820303</v>
      </c>
      <c r="CE411" s="95">
        <v>764.74317324161495</v>
      </c>
      <c r="CF411" s="95">
        <v>134126.842618942</v>
      </c>
      <c r="CG411" s="95">
        <v>888649.77212524402</v>
      </c>
      <c r="CH411" s="95">
        <v>0</v>
      </c>
      <c r="CI411" s="95">
        <v>34720.8296556473</v>
      </c>
      <c r="CJ411" s="95">
        <v>2470554.0004882799</v>
      </c>
      <c r="CK411" s="95">
        <v>17534132.613525402</v>
      </c>
      <c r="CL411" s="95">
        <v>4319798.1689453097</v>
      </c>
      <c r="CM411" s="160">
        <v>48170.2828111649</v>
      </c>
      <c r="CN411" s="160">
        <v>6515134.90307617</v>
      </c>
      <c r="CO411" s="160">
        <v>27191640.104736298</v>
      </c>
      <c r="CP411" s="95">
        <v>4319798.1689453097</v>
      </c>
      <c r="CQ411" s="95">
        <v>0</v>
      </c>
      <c r="CR411" s="95">
        <v>0</v>
      </c>
      <c r="CS411" s="95">
        <v>0</v>
      </c>
      <c r="CT411" s="95">
        <v>0</v>
      </c>
      <c r="CU411" s="161">
        <v>2475401.725675582</v>
      </c>
      <c r="CV411" s="161">
        <v>17533006.132965043</v>
      </c>
    </row>
    <row r="412" spans="1:100" x14ac:dyDescent="0.2">
      <c r="A412" s="94" t="s">
        <v>57</v>
      </c>
      <c r="B412" s="96">
        <v>38777</v>
      </c>
      <c r="C412" s="95">
        <v>22418.2475361824</v>
      </c>
      <c r="D412" s="95">
        <v>0</v>
      </c>
      <c r="E412" s="95">
        <v>11662.7005172968</v>
      </c>
      <c r="F412" s="95">
        <v>7003.1357502937299</v>
      </c>
      <c r="G412" s="95">
        <v>234.56843665428499</v>
      </c>
      <c r="H412" s="95">
        <v>532.05872482061397</v>
      </c>
      <c r="I412" s="95">
        <v>112.08387433737499</v>
      </c>
      <c r="J412" s="95">
        <v>6826.9774457216299</v>
      </c>
      <c r="K412" s="95">
        <v>6802.9804159402802</v>
      </c>
      <c r="L412" s="95">
        <v>7428.9884840249997</v>
      </c>
      <c r="M412" s="95">
        <v>13597.60838449</v>
      </c>
      <c r="N412" s="95">
        <v>3516.558940202</v>
      </c>
      <c r="O412" s="95">
        <v>9133.8966190815008</v>
      </c>
      <c r="P412" s="95">
        <v>0</v>
      </c>
      <c r="Q412" s="95">
        <v>2174.8242098391102</v>
      </c>
      <c r="R412" s="95">
        <v>574.35934904217697</v>
      </c>
      <c r="S412" s="95">
        <v>0</v>
      </c>
      <c r="T412" s="95">
        <v>212.667689515278</v>
      </c>
      <c r="U412" s="95">
        <v>13686.2966620922</v>
      </c>
      <c r="V412" s="95">
        <v>1371989.67453003</v>
      </c>
      <c r="W412" s="95">
        <v>0</v>
      </c>
      <c r="X412" s="95">
        <v>973726.19320678699</v>
      </c>
      <c r="Y412" s="95">
        <v>481035.660339355</v>
      </c>
      <c r="Z412" s="95">
        <v>49666.522444248199</v>
      </c>
      <c r="AA412" s="95">
        <v>86224.583678245501</v>
      </c>
      <c r="AB412" s="95">
        <v>18651.007452011101</v>
      </c>
      <c r="AC412" s="95">
        <v>2252728.6751403799</v>
      </c>
      <c r="AD412" s="95">
        <v>1612778.55189514</v>
      </c>
      <c r="AE412" s="95">
        <v>328151.906116486</v>
      </c>
      <c r="AF412" s="95">
        <v>755536.19261169399</v>
      </c>
      <c r="AG412" s="95">
        <v>570944.51831054699</v>
      </c>
      <c r="AH412" s="95">
        <v>472698.47389602702</v>
      </c>
      <c r="AI412" s="95">
        <v>0</v>
      </c>
      <c r="AJ412" s="95">
        <v>229742.82659912101</v>
      </c>
      <c r="AK412" s="95">
        <v>98331.471532821699</v>
      </c>
      <c r="AL412" s="95">
        <v>0</v>
      </c>
      <c r="AM412" s="95">
        <v>39682.737480640397</v>
      </c>
      <c r="AN412" s="95">
        <v>4171189.4344482399</v>
      </c>
      <c r="AO412" s="95">
        <v>9874177.4636230506</v>
      </c>
      <c r="AP412" s="95">
        <v>0</v>
      </c>
      <c r="AQ412" s="95">
        <v>6917818.9118042002</v>
      </c>
      <c r="AR412" s="95">
        <v>3440163.8314819299</v>
      </c>
      <c r="AS412" s="95">
        <v>332974.47095489502</v>
      </c>
      <c r="AT412" s="95">
        <v>577533.11410522496</v>
      </c>
      <c r="AU412" s="95">
        <v>122687.32567405701</v>
      </c>
      <c r="AV412" s="95">
        <v>5931880.1237792997</v>
      </c>
      <c r="AW412" s="95">
        <v>4018727.10516357</v>
      </c>
      <c r="AX412" s="95">
        <v>2492394.4872131301</v>
      </c>
      <c r="AY412" s="95">
        <v>5492481.9119873</v>
      </c>
      <c r="AZ412" s="95">
        <v>3893079.7694397001</v>
      </c>
      <c r="BA412" s="95">
        <v>3359308.0087890602</v>
      </c>
      <c r="BB412" s="95">
        <v>0</v>
      </c>
      <c r="BC412" s="95">
        <v>1627552.2549896201</v>
      </c>
      <c r="BD412" s="95">
        <v>656299.19519805897</v>
      </c>
      <c r="BE412" s="95">
        <v>0</v>
      </c>
      <c r="BF412" s="95">
        <v>268920.662628174</v>
      </c>
      <c r="BG412" s="95">
        <v>9993141.2026367206</v>
      </c>
      <c r="BH412" s="95">
        <v>2597175.7157592801</v>
      </c>
      <c r="BI412" s="95">
        <v>0</v>
      </c>
      <c r="BJ412" s="95">
        <v>2621423.1531982399</v>
      </c>
      <c r="BK412" s="95">
        <v>1578889.0487518299</v>
      </c>
      <c r="BL412" s="95">
        <v>0</v>
      </c>
      <c r="BM412" s="95">
        <v>0</v>
      </c>
      <c r="BN412" s="95">
        <v>0</v>
      </c>
      <c r="BO412" s="95">
        <v>0</v>
      </c>
      <c r="BP412" s="95">
        <v>0</v>
      </c>
      <c r="BQ412" s="95">
        <v>0</v>
      </c>
      <c r="BR412" s="95">
        <v>1893744.60842896</v>
      </c>
      <c r="BS412" s="95">
        <v>1589308.9689941399</v>
      </c>
      <c r="BT412" s="95">
        <v>653639.04841613804</v>
      </c>
      <c r="BU412" s="95">
        <v>0</v>
      </c>
      <c r="BV412" s="95">
        <v>1073728.48266602</v>
      </c>
      <c r="BW412" s="95">
        <v>81683.831727027893</v>
      </c>
      <c r="BX412" s="95">
        <v>0</v>
      </c>
      <c r="BY412" s="95">
        <v>0</v>
      </c>
      <c r="BZ412" s="95">
        <v>0</v>
      </c>
      <c r="CA412" s="95">
        <v>34021.109848499298</v>
      </c>
      <c r="CB412" s="95">
        <v>2345360.5994873</v>
      </c>
      <c r="CC412" s="95">
        <v>16793585.658691399</v>
      </c>
      <c r="CD412" s="95">
        <v>5213273.0088501005</v>
      </c>
      <c r="CE412" s="95">
        <v>767.53561112284694</v>
      </c>
      <c r="CF412" s="95">
        <v>136569.13029670701</v>
      </c>
      <c r="CG412" s="95">
        <v>915410.82067108201</v>
      </c>
      <c r="CH412" s="95">
        <v>0</v>
      </c>
      <c r="CI412" s="95">
        <v>34785.958568572998</v>
      </c>
      <c r="CJ412" s="95">
        <v>2476917.7370910598</v>
      </c>
      <c r="CK412" s="95">
        <v>17704183.970458999</v>
      </c>
      <c r="CL412" s="95">
        <v>5296279.5540161096</v>
      </c>
      <c r="CM412" s="160">
        <v>48424.090636253401</v>
      </c>
      <c r="CN412" s="160">
        <v>6647000.51489258</v>
      </c>
      <c r="CO412" s="160">
        <v>27788142.009521499</v>
      </c>
      <c r="CP412" s="95">
        <v>5296279.5540161096</v>
      </c>
      <c r="CQ412" s="95">
        <v>0</v>
      </c>
      <c r="CR412" s="95">
        <v>0</v>
      </c>
      <c r="CS412" s="95">
        <v>0</v>
      </c>
      <c r="CT412" s="95">
        <v>0</v>
      </c>
      <c r="CU412" s="161">
        <v>2481929.7297840072</v>
      </c>
      <c r="CV412" s="161">
        <v>17708996.47936248</v>
      </c>
    </row>
    <row r="413" spans="1:100" x14ac:dyDescent="0.2">
      <c r="A413" s="94" t="s">
        <v>57</v>
      </c>
      <c r="B413" s="96">
        <v>38869</v>
      </c>
      <c r="C413" s="95">
        <v>23039.925727844198</v>
      </c>
      <c r="D413" s="95">
        <v>0</v>
      </c>
      <c r="E413" s="95">
        <v>11501.034339308701</v>
      </c>
      <c r="F413" s="95">
        <v>7038.7927243709601</v>
      </c>
      <c r="G413" s="95">
        <v>275.888707496226</v>
      </c>
      <c r="H413" s="95">
        <v>495.34424055367703</v>
      </c>
      <c r="I413" s="95">
        <v>107.814145326614</v>
      </c>
      <c r="J413" s="95">
        <v>7755.9345595836603</v>
      </c>
      <c r="K413" s="95">
        <v>6068.9152318239203</v>
      </c>
      <c r="L413" s="95">
        <v>7128.9075568318403</v>
      </c>
      <c r="M413" s="95">
        <v>13698.577625989899</v>
      </c>
      <c r="N413" s="95">
        <v>3528.05477371812</v>
      </c>
      <c r="O413" s="95">
        <v>9519.3343381881696</v>
      </c>
      <c r="P413" s="95">
        <v>0</v>
      </c>
      <c r="Q413" s="95">
        <v>2158.7694231271698</v>
      </c>
      <c r="R413" s="95">
        <v>595.01531589031197</v>
      </c>
      <c r="S413" s="95">
        <v>0</v>
      </c>
      <c r="T413" s="95">
        <v>195.657050728798</v>
      </c>
      <c r="U413" s="95">
        <v>13847.635208129899</v>
      </c>
      <c r="V413" s="95">
        <v>1442289.22583008</v>
      </c>
      <c r="W413" s="95">
        <v>0</v>
      </c>
      <c r="X413" s="95">
        <v>949596.88452148403</v>
      </c>
      <c r="Y413" s="95">
        <v>484792.871120453</v>
      </c>
      <c r="Z413" s="95">
        <v>58693.879408836401</v>
      </c>
      <c r="AA413" s="95">
        <v>78221.680274963393</v>
      </c>
      <c r="AB413" s="95">
        <v>16585.982321023901</v>
      </c>
      <c r="AC413" s="95">
        <v>2999619.3898620601</v>
      </c>
      <c r="AD413" s="95">
        <v>1380089.76379395</v>
      </c>
      <c r="AE413" s="95">
        <v>313578.39027023298</v>
      </c>
      <c r="AF413" s="95">
        <v>764832.17227935803</v>
      </c>
      <c r="AG413" s="95">
        <v>568848.256507874</v>
      </c>
      <c r="AH413" s="95">
        <v>493321.46002197301</v>
      </c>
      <c r="AI413" s="95">
        <v>0</v>
      </c>
      <c r="AJ413" s="95">
        <v>230032.790271759</v>
      </c>
      <c r="AK413" s="95">
        <v>101302.20002365101</v>
      </c>
      <c r="AL413" s="95">
        <v>0</v>
      </c>
      <c r="AM413" s="95">
        <v>36772.292462348902</v>
      </c>
      <c r="AN413" s="95">
        <v>4248318.4462280301</v>
      </c>
      <c r="AO413" s="95">
        <v>10512235.723998999</v>
      </c>
      <c r="AP413" s="95">
        <v>0</v>
      </c>
      <c r="AQ413" s="95">
        <v>6769908.2910156297</v>
      </c>
      <c r="AR413" s="95">
        <v>3470894.5950012198</v>
      </c>
      <c r="AS413" s="95">
        <v>395718.20568847703</v>
      </c>
      <c r="AT413" s="95">
        <v>533777.25676727295</v>
      </c>
      <c r="AU413" s="95">
        <v>114836.66796779601</v>
      </c>
      <c r="AV413" s="95">
        <v>6811378.4528198196</v>
      </c>
      <c r="AW413" s="95">
        <v>3466453.2834472698</v>
      </c>
      <c r="AX413" s="95">
        <v>2400630.5773620601</v>
      </c>
      <c r="AY413" s="95">
        <v>5615210.1683959998</v>
      </c>
      <c r="AZ413" s="95">
        <v>3911486.3761901902</v>
      </c>
      <c r="BA413" s="95">
        <v>3516296.03207397</v>
      </c>
      <c r="BB413" s="95">
        <v>0</v>
      </c>
      <c r="BC413" s="95">
        <v>1632643.2457427999</v>
      </c>
      <c r="BD413" s="95">
        <v>684919.78304290795</v>
      </c>
      <c r="BE413" s="95">
        <v>0</v>
      </c>
      <c r="BF413" s="95">
        <v>250606.583683014</v>
      </c>
      <c r="BG413" s="95">
        <v>10249047.0006104</v>
      </c>
      <c r="BH413" s="95">
        <v>2724892.87139893</v>
      </c>
      <c r="BI413" s="95">
        <v>0</v>
      </c>
      <c r="BJ413" s="95">
        <v>2545294.8758544899</v>
      </c>
      <c r="BK413" s="95">
        <v>1540485.4903869601</v>
      </c>
      <c r="BL413" s="95">
        <v>0</v>
      </c>
      <c r="BM413" s="95">
        <v>0</v>
      </c>
      <c r="BN413" s="95">
        <v>0</v>
      </c>
      <c r="BO413" s="95">
        <v>0</v>
      </c>
      <c r="BP413" s="95">
        <v>0</v>
      </c>
      <c r="BQ413" s="95">
        <v>0</v>
      </c>
      <c r="BR413" s="95">
        <v>1935617.67048645</v>
      </c>
      <c r="BS413" s="95">
        <v>1604513.5288696301</v>
      </c>
      <c r="BT413" s="95">
        <v>684185.82580566395</v>
      </c>
      <c r="BU413" s="95">
        <v>0</v>
      </c>
      <c r="BV413" s="95">
        <v>1037142.73891449</v>
      </c>
      <c r="BW413" s="95">
        <v>84346.001909255996</v>
      </c>
      <c r="BX413" s="95">
        <v>0</v>
      </c>
      <c r="BY413" s="95">
        <v>0</v>
      </c>
      <c r="BZ413" s="95">
        <v>0</v>
      </c>
      <c r="CA413" s="95">
        <v>34545.751859188102</v>
      </c>
      <c r="CB413" s="95">
        <v>2391078.7064514202</v>
      </c>
      <c r="CC413" s="95">
        <v>17276544.401122998</v>
      </c>
      <c r="CD413" s="95">
        <v>5261937.9816894503</v>
      </c>
      <c r="CE413" s="95">
        <v>774.14979656785704</v>
      </c>
      <c r="CF413" s="95">
        <v>136569.61405372599</v>
      </c>
      <c r="CG413" s="95">
        <v>928310.065574646</v>
      </c>
      <c r="CH413" s="95">
        <v>0</v>
      </c>
      <c r="CI413" s="95">
        <v>35330.4623951912</v>
      </c>
      <c r="CJ413" s="95">
        <v>2541483.0514831501</v>
      </c>
      <c r="CK413" s="95">
        <v>18222915.283447299</v>
      </c>
      <c r="CL413" s="95">
        <v>5347571.3475952102</v>
      </c>
      <c r="CM413" s="160">
        <v>49113.6450977325</v>
      </c>
      <c r="CN413" s="160">
        <v>6760513.5888061495</v>
      </c>
      <c r="CO413" s="160">
        <v>28450215.819091801</v>
      </c>
      <c r="CP413" s="95">
        <v>5347571.3475952102</v>
      </c>
      <c r="CQ413" s="95">
        <v>0</v>
      </c>
      <c r="CR413" s="95">
        <v>0</v>
      </c>
      <c r="CS413" s="95">
        <v>0</v>
      </c>
      <c r="CT413" s="95">
        <v>0</v>
      </c>
      <c r="CU413" s="161">
        <v>2527648.3205051464</v>
      </c>
      <c r="CV413" s="161">
        <v>18204854.466697644</v>
      </c>
    </row>
    <row r="414" spans="1:100" x14ac:dyDescent="0.2">
      <c r="A414" s="94" t="s">
        <v>57</v>
      </c>
      <c r="B414" s="96">
        <v>38961</v>
      </c>
      <c r="C414" s="95">
        <v>23534.401465415998</v>
      </c>
      <c r="D414" s="95">
        <v>0</v>
      </c>
      <c r="E414" s="95">
        <v>11093.1911576986</v>
      </c>
      <c r="F414" s="95">
        <v>6878.6026968956003</v>
      </c>
      <c r="G414" s="95">
        <v>289.71295627206598</v>
      </c>
      <c r="H414" s="95">
        <v>451.53890523686999</v>
      </c>
      <c r="I414" s="95">
        <v>97.941437552683098</v>
      </c>
      <c r="J414" s="95">
        <v>8625.8621041774804</v>
      </c>
      <c r="K414" s="95">
        <v>5456.0785612463997</v>
      </c>
      <c r="L414" s="95">
        <v>6737.8992785215396</v>
      </c>
      <c r="M414" s="95">
        <v>13697.098409771899</v>
      </c>
      <c r="N414" s="95">
        <v>3554.1700889468202</v>
      </c>
      <c r="O414" s="95">
        <v>9742.9936835765802</v>
      </c>
      <c r="P414" s="95">
        <v>0</v>
      </c>
      <c r="Q414" s="95">
        <v>2149.5620039999499</v>
      </c>
      <c r="R414" s="95">
        <v>581.26118949800696</v>
      </c>
      <c r="S414" s="95">
        <v>0</v>
      </c>
      <c r="T414" s="95">
        <v>170.41664903797201</v>
      </c>
      <c r="U414" s="95">
        <v>14011.1043571234</v>
      </c>
      <c r="V414" s="95">
        <v>1443136.3753967299</v>
      </c>
      <c r="W414" s="95">
        <v>0</v>
      </c>
      <c r="X414" s="95">
        <v>914449.02738952602</v>
      </c>
      <c r="Y414" s="95">
        <v>469399.59687042201</v>
      </c>
      <c r="Z414" s="95">
        <v>64224.747670173601</v>
      </c>
      <c r="AA414" s="95">
        <v>71535.177820205703</v>
      </c>
      <c r="AB414" s="95">
        <v>15157.1476997137</v>
      </c>
      <c r="AC414" s="95">
        <v>3300496.4061889602</v>
      </c>
      <c r="AD414" s="95">
        <v>1125641.87513733</v>
      </c>
      <c r="AE414" s="95">
        <v>298086.46612167399</v>
      </c>
      <c r="AF414" s="95">
        <v>762708.40058898902</v>
      </c>
      <c r="AG414" s="95">
        <v>567536.48517608596</v>
      </c>
      <c r="AH414" s="95">
        <v>502631.84782409703</v>
      </c>
      <c r="AI414" s="95">
        <v>0</v>
      </c>
      <c r="AJ414" s="95">
        <v>227624.25405311599</v>
      </c>
      <c r="AK414" s="95">
        <v>101334.35827541399</v>
      </c>
      <c r="AL414" s="95">
        <v>0</v>
      </c>
      <c r="AM414" s="95">
        <v>32928.070465087898</v>
      </c>
      <c r="AN414" s="95">
        <v>4261860.6442260696</v>
      </c>
      <c r="AO414" s="95">
        <v>10584735.7683105</v>
      </c>
      <c r="AP414" s="95">
        <v>0</v>
      </c>
      <c r="AQ414" s="95">
        <v>6600703.1002807599</v>
      </c>
      <c r="AR414" s="95">
        <v>3398767.8200683598</v>
      </c>
      <c r="AS414" s="95">
        <v>435095.90599822998</v>
      </c>
      <c r="AT414" s="95">
        <v>488122.665859222</v>
      </c>
      <c r="AU414" s="95">
        <v>105230.544035912</v>
      </c>
      <c r="AV414" s="95">
        <v>7684182.0114135696</v>
      </c>
      <c r="AW414" s="95">
        <v>2884979.4995422401</v>
      </c>
      <c r="AX414" s="95">
        <v>2299187.1687316899</v>
      </c>
      <c r="AY414" s="95">
        <v>5651984.9131469699</v>
      </c>
      <c r="AZ414" s="95">
        <v>3924384.5780029302</v>
      </c>
      <c r="BA414" s="95">
        <v>3637668.6445007301</v>
      </c>
      <c r="BB414" s="95">
        <v>0</v>
      </c>
      <c r="BC414" s="95">
        <v>1643699.4955444301</v>
      </c>
      <c r="BD414" s="95">
        <v>685314.42976379395</v>
      </c>
      <c r="BE414" s="95">
        <v>0</v>
      </c>
      <c r="BF414" s="95">
        <v>226681.44881057701</v>
      </c>
      <c r="BG414" s="95">
        <v>10582502.166992201</v>
      </c>
      <c r="BH414" s="95">
        <v>2813605.7523193401</v>
      </c>
      <c r="BI414" s="95">
        <v>0</v>
      </c>
      <c r="BJ414" s="95">
        <v>2464717.8348693801</v>
      </c>
      <c r="BK414" s="95">
        <v>1511550.7681579599</v>
      </c>
      <c r="BL414" s="95">
        <v>0</v>
      </c>
      <c r="BM414" s="95">
        <v>0</v>
      </c>
      <c r="BN414" s="95">
        <v>0</v>
      </c>
      <c r="BO414" s="95">
        <v>0</v>
      </c>
      <c r="BP414" s="95">
        <v>0</v>
      </c>
      <c r="BQ414" s="95">
        <v>0</v>
      </c>
      <c r="BR414" s="95">
        <v>1943756.43927002</v>
      </c>
      <c r="BS414" s="95">
        <v>1606221.11776733</v>
      </c>
      <c r="BT414" s="95">
        <v>708181.58290100098</v>
      </c>
      <c r="BU414" s="95">
        <v>0</v>
      </c>
      <c r="BV414" s="95">
        <v>1044294.23526001</v>
      </c>
      <c r="BW414" s="95">
        <v>85693.772985458403</v>
      </c>
      <c r="BX414" s="95">
        <v>0</v>
      </c>
      <c r="BY414" s="95">
        <v>0</v>
      </c>
      <c r="BZ414" s="95">
        <v>0</v>
      </c>
      <c r="CA414" s="95">
        <v>34623.262982368498</v>
      </c>
      <c r="CB414" s="95">
        <v>2359545.7504882799</v>
      </c>
      <c r="CC414" s="95">
        <v>17167343.834716801</v>
      </c>
      <c r="CD414" s="95">
        <v>5297504.2860107403</v>
      </c>
      <c r="CE414" s="95">
        <v>737.231354899704</v>
      </c>
      <c r="CF414" s="95">
        <v>135136.29774093599</v>
      </c>
      <c r="CG414" s="95">
        <v>918791.33346557606</v>
      </c>
      <c r="CH414" s="95">
        <v>0</v>
      </c>
      <c r="CI414" s="95">
        <v>35359.1548633575</v>
      </c>
      <c r="CJ414" s="95">
        <v>2499453.4382934598</v>
      </c>
      <c r="CK414" s="95">
        <v>18084794.385497998</v>
      </c>
      <c r="CL414" s="95">
        <v>5382303.02941895</v>
      </c>
      <c r="CM414" s="160">
        <v>49386.455791473403</v>
      </c>
      <c r="CN414" s="160">
        <v>6793996.0690917997</v>
      </c>
      <c r="CO414" s="160">
        <v>28591060.487060498</v>
      </c>
      <c r="CP414" s="95">
        <v>5382303.02941895</v>
      </c>
      <c r="CQ414" s="95">
        <v>0</v>
      </c>
      <c r="CR414" s="95">
        <v>0</v>
      </c>
      <c r="CS414" s="95">
        <v>0</v>
      </c>
      <c r="CT414" s="95">
        <v>0</v>
      </c>
      <c r="CU414" s="161">
        <v>2494682.0482292157</v>
      </c>
      <c r="CV414" s="161">
        <v>18086135.168182377</v>
      </c>
    </row>
    <row r="415" spans="1:100" x14ac:dyDescent="0.2">
      <c r="A415" s="94" t="s">
        <v>57</v>
      </c>
      <c r="B415" s="96">
        <v>39052</v>
      </c>
      <c r="C415" s="95">
        <v>24284.756221294399</v>
      </c>
      <c r="D415" s="95">
        <v>0</v>
      </c>
      <c r="E415" s="95">
        <v>10931.148479342501</v>
      </c>
      <c r="F415" s="95">
        <v>6946.3599197864496</v>
      </c>
      <c r="G415" s="95">
        <v>318.31490568444099</v>
      </c>
      <c r="H415" s="95">
        <v>433.874148350209</v>
      </c>
      <c r="I415" s="95">
        <v>92.418865128420293</v>
      </c>
      <c r="J415" s="95">
        <v>9698.0902413129807</v>
      </c>
      <c r="K415" s="95">
        <v>4617.8184116482698</v>
      </c>
      <c r="L415" s="95">
        <v>6729.4137557148897</v>
      </c>
      <c r="M415" s="95">
        <v>13859.928074121501</v>
      </c>
      <c r="N415" s="95">
        <v>3570.41321414709</v>
      </c>
      <c r="O415" s="95">
        <v>10180.1710250378</v>
      </c>
      <c r="P415" s="95">
        <v>0</v>
      </c>
      <c r="Q415" s="95">
        <v>2161.1781994104399</v>
      </c>
      <c r="R415" s="95">
        <v>597.43944188952401</v>
      </c>
      <c r="S415" s="95">
        <v>0</v>
      </c>
      <c r="T415" s="95">
        <v>158.325641741976</v>
      </c>
      <c r="U415" s="95">
        <v>14339.4035536051</v>
      </c>
      <c r="V415" s="95">
        <v>1498622.03404236</v>
      </c>
      <c r="W415" s="95">
        <v>0</v>
      </c>
      <c r="X415" s="95">
        <v>905430.40085601795</v>
      </c>
      <c r="Y415" s="95">
        <v>481499.884113312</v>
      </c>
      <c r="Z415" s="95">
        <v>70350.959865570097</v>
      </c>
      <c r="AA415" s="95">
        <v>67873.949405670195</v>
      </c>
      <c r="AB415" s="95">
        <v>13918.696583986301</v>
      </c>
      <c r="AC415" s="95">
        <v>3579694.9298706101</v>
      </c>
      <c r="AD415" s="95">
        <v>875564.69631957996</v>
      </c>
      <c r="AE415" s="95">
        <v>294884.41606903099</v>
      </c>
      <c r="AF415" s="95">
        <v>772469.36301422096</v>
      </c>
      <c r="AG415" s="95">
        <v>570274.131248474</v>
      </c>
      <c r="AH415" s="95">
        <v>524753.28176879894</v>
      </c>
      <c r="AI415" s="95">
        <v>0</v>
      </c>
      <c r="AJ415" s="95">
        <v>227143.50946044899</v>
      </c>
      <c r="AK415" s="95">
        <v>105683.65808868399</v>
      </c>
      <c r="AL415" s="95">
        <v>0</v>
      </c>
      <c r="AM415" s="95">
        <v>30403.557088375099</v>
      </c>
      <c r="AN415" s="95">
        <v>4513005.25634766</v>
      </c>
      <c r="AO415" s="95">
        <v>11107836.6057129</v>
      </c>
      <c r="AP415" s="95">
        <v>0</v>
      </c>
      <c r="AQ415" s="95">
        <v>6529444.3308105497</v>
      </c>
      <c r="AR415" s="95">
        <v>3462295.1250610398</v>
      </c>
      <c r="AS415" s="95">
        <v>481635.11490631098</v>
      </c>
      <c r="AT415" s="95">
        <v>467942.13422775298</v>
      </c>
      <c r="AU415" s="95">
        <v>97412.846691131606</v>
      </c>
      <c r="AV415" s="95">
        <v>8742966.67895508</v>
      </c>
      <c r="AW415" s="95">
        <v>2244761.7807311998</v>
      </c>
      <c r="AX415" s="95">
        <v>2323508.4626770001</v>
      </c>
      <c r="AY415" s="95">
        <v>5811837.0836792002</v>
      </c>
      <c r="AZ415" s="95">
        <v>3974103.2150268601</v>
      </c>
      <c r="BA415" s="95">
        <v>3837922.7069091802</v>
      </c>
      <c r="BB415" s="95">
        <v>0</v>
      </c>
      <c r="BC415" s="95">
        <v>1642311.1468353299</v>
      </c>
      <c r="BD415" s="95">
        <v>725593.59261321998</v>
      </c>
      <c r="BE415" s="95">
        <v>0</v>
      </c>
      <c r="BF415" s="95">
        <v>211630.25767326399</v>
      </c>
      <c r="BG415" s="95">
        <v>11026348.427612299</v>
      </c>
      <c r="BH415" s="95">
        <v>2962220.5855407701</v>
      </c>
      <c r="BI415" s="95">
        <v>0</v>
      </c>
      <c r="BJ415" s="95">
        <v>2488220.0563659701</v>
      </c>
      <c r="BK415" s="95">
        <v>1554763.3115234401</v>
      </c>
      <c r="BL415" s="95">
        <v>0</v>
      </c>
      <c r="BM415" s="95">
        <v>0</v>
      </c>
      <c r="BN415" s="95">
        <v>0</v>
      </c>
      <c r="BO415" s="95">
        <v>0</v>
      </c>
      <c r="BP415" s="95">
        <v>0</v>
      </c>
      <c r="BQ415" s="95">
        <v>0</v>
      </c>
      <c r="BR415" s="95">
        <v>1997928.6828765899</v>
      </c>
      <c r="BS415" s="95">
        <v>1638255.7693481401</v>
      </c>
      <c r="BT415" s="95">
        <v>747018.86400604201</v>
      </c>
      <c r="BU415" s="95">
        <v>0</v>
      </c>
      <c r="BV415" s="95">
        <v>1056440.4333343499</v>
      </c>
      <c r="BW415" s="95">
        <v>91744.394637107805</v>
      </c>
      <c r="BX415" s="95">
        <v>0</v>
      </c>
      <c r="BY415" s="95">
        <v>0</v>
      </c>
      <c r="BZ415" s="95">
        <v>0</v>
      </c>
      <c r="CA415" s="95">
        <v>35274.014342784903</v>
      </c>
      <c r="CB415" s="95">
        <v>2401341.9671935998</v>
      </c>
      <c r="CC415" s="95">
        <v>17646652.049804699</v>
      </c>
      <c r="CD415" s="95">
        <v>5440549.9891967801</v>
      </c>
      <c r="CE415" s="95">
        <v>752.28517981618597</v>
      </c>
      <c r="CF415" s="95">
        <v>138446.49729919399</v>
      </c>
      <c r="CG415" s="95">
        <v>948978.58129882801</v>
      </c>
      <c r="CH415" s="95">
        <v>0</v>
      </c>
      <c r="CI415" s="95">
        <v>36015.903800964399</v>
      </c>
      <c r="CJ415" s="95">
        <v>2536083.0699768099</v>
      </c>
      <c r="CK415" s="95">
        <v>18591487.3916016</v>
      </c>
      <c r="CL415" s="95">
        <v>5529695.35400391</v>
      </c>
      <c r="CM415" s="160">
        <v>50279.145765304602</v>
      </c>
      <c r="CN415" s="160">
        <v>7065464.4888915997</v>
      </c>
      <c r="CO415" s="160">
        <v>29691855.754882801</v>
      </c>
      <c r="CP415" s="95">
        <v>5529695.35400391</v>
      </c>
      <c r="CQ415" s="95">
        <v>0</v>
      </c>
      <c r="CR415" s="95">
        <v>0</v>
      </c>
      <c r="CS415" s="95">
        <v>0</v>
      </c>
      <c r="CT415" s="95">
        <v>0</v>
      </c>
      <c r="CU415" s="161">
        <v>2539788.4644927937</v>
      </c>
      <c r="CV415" s="161">
        <v>18595630.631103527</v>
      </c>
    </row>
    <row r="416" spans="1:100" x14ac:dyDescent="0.2">
      <c r="A416" s="94" t="s">
        <v>57</v>
      </c>
      <c r="B416" s="96">
        <v>39142</v>
      </c>
      <c r="C416" s="95">
        <v>25540.875637769699</v>
      </c>
      <c r="D416" s="95">
        <v>0</v>
      </c>
      <c r="E416" s="95">
        <v>10184.818434238399</v>
      </c>
      <c r="F416" s="95">
        <v>6814.4128828644798</v>
      </c>
      <c r="G416" s="95">
        <v>336.54698512330702</v>
      </c>
      <c r="H416" s="95">
        <v>396.06413774937403</v>
      </c>
      <c r="I416" s="95">
        <v>80.316050769761205</v>
      </c>
      <c r="J416" s="95">
        <v>10441.2174229622</v>
      </c>
      <c r="K416" s="95">
        <v>4154.5089398622504</v>
      </c>
      <c r="L416" s="95">
        <v>6508.5400277972203</v>
      </c>
      <c r="M416" s="95">
        <v>13886.0970419645</v>
      </c>
      <c r="N416" s="95">
        <v>3578.3673914372898</v>
      </c>
      <c r="O416" s="95">
        <v>10718.881605267499</v>
      </c>
      <c r="P416" s="95">
        <v>0</v>
      </c>
      <c r="Q416" s="95">
        <v>2141.5774986147899</v>
      </c>
      <c r="R416" s="95">
        <v>605.389065243304</v>
      </c>
      <c r="S416" s="95">
        <v>0</v>
      </c>
      <c r="T416" s="95">
        <v>147.72208590060501</v>
      </c>
      <c r="U416" s="95">
        <v>14636.207549572</v>
      </c>
      <c r="V416" s="95">
        <v>1570031.8570556601</v>
      </c>
      <c r="W416" s="95">
        <v>0</v>
      </c>
      <c r="X416" s="95">
        <v>837790.39940643299</v>
      </c>
      <c r="Y416" s="95">
        <v>469203.17691421497</v>
      </c>
      <c r="Z416" s="95">
        <v>71986.118713378906</v>
      </c>
      <c r="AA416" s="95">
        <v>61692.2187170982</v>
      </c>
      <c r="AB416" s="95">
        <v>13121.706432819399</v>
      </c>
      <c r="AC416" s="95">
        <v>3797995.2608032199</v>
      </c>
      <c r="AD416" s="95">
        <v>752232.60698699998</v>
      </c>
      <c r="AE416" s="95">
        <v>283860.06895828201</v>
      </c>
      <c r="AF416" s="95">
        <v>772426.29154205299</v>
      </c>
      <c r="AG416" s="95">
        <v>570574.39214324998</v>
      </c>
      <c r="AH416" s="95">
        <v>550070.22930145299</v>
      </c>
      <c r="AI416" s="95">
        <v>0</v>
      </c>
      <c r="AJ416" s="95">
        <v>234290.95624351499</v>
      </c>
      <c r="AK416" s="95">
        <v>108386.06381797801</v>
      </c>
      <c r="AL416" s="95">
        <v>0</v>
      </c>
      <c r="AM416" s="95">
        <v>27255.277306556702</v>
      </c>
      <c r="AN416" s="95">
        <v>4603244.9766235398</v>
      </c>
      <c r="AO416" s="95">
        <v>11772158.8326416</v>
      </c>
      <c r="AP416" s="95">
        <v>0</v>
      </c>
      <c r="AQ416" s="95">
        <v>6055733.3876342801</v>
      </c>
      <c r="AR416" s="95">
        <v>3370031.0973815899</v>
      </c>
      <c r="AS416" s="95">
        <v>492292.77354431199</v>
      </c>
      <c r="AT416" s="95">
        <v>429591.25912094099</v>
      </c>
      <c r="AU416" s="95">
        <v>92494.588590621905</v>
      </c>
      <c r="AV416" s="95">
        <v>9387945.5058593806</v>
      </c>
      <c r="AW416" s="95">
        <v>1950883.45930481</v>
      </c>
      <c r="AX416" s="95">
        <v>2232236.8173217801</v>
      </c>
      <c r="AY416" s="95">
        <v>5819418.4411010696</v>
      </c>
      <c r="AZ416" s="95">
        <v>3993352.9685363802</v>
      </c>
      <c r="BA416" s="95">
        <v>4078521.5174255399</v>
      </c>
      <c r="BB416" s="95">
        <v>0</v>
      </c>
      <c r="BC416" s="95">
        <v>1692748.41340637</v>
      </c>
      <c r="BD416" s="95">
        <v>744188.78121948196</v>
      </c>
      <c r="BE416" s="95">
        <v>0</v>
      </c>
      <c r="BF416" s="95">
        <v>191493.441638947</v>
      </c>
      <c r="BG416" s="95">
        <v>11320748.9107666</v>
      </c>
      <c r="BH416" s="95">
        <v>3166187.67150879</v>
      </c>
      <c r="BI416" s="95">
        <v>0</v>
      </c>
      <c r="BJ416" s="95">
        <v>2360693.9689636198</v>
      </c>
      <c r="BK416" s="95">
        <v>1535381.0458374</v>
      </c>
      <c r="BL416" s="95">
        <v>0</v>
      </c>
      <c r="BM416" s="95">
        <v>0</v>
      </c>
      <c r="BN416" s="95">
        <v>0</v>
      </c>
      <c r="BO416" s="95">
        <v>0</v>
      </c>
      <c r="BP416" s="95">
        <v>0</v>
      </c>
      <c r="BQ416" s="95">
        <v>0</v>
      </c>
      <c r="BR416" s="95">
        <v>2013264.1945342999</v>
      </c>
      <c r="BS416" s="95">
        <v>1641922.41479492</v>
      </c>
      <c r="BT416" s="95">
        <v>793691.28218078602</v>
      </c>
      <c r="BU416" s="95">
        <v>0</v>
      </c>
      <c r="BV416" s="95">
        <v>1075072.9767608601</v>
      </c>
      <c r="BW416" s="95">
        <v>94360.291896820097</v>
      </c>
      <c r="BX416" s="95">
        <v>0</v>
      </c>
      <c r="BY416" s="95">
        <v>0</v>
      </c>
      <c r="BZ416" s="95">
        <v>0</v>
      </c>
      <c r="CA416" s="95">
        <v>35669.800815105402</v>
      </c>
      <c r="CB416" s="95">
        <v>2414324.5729370099</v>
      </c>
      <c r="CC416" s="95">
        <v>17857179.6872559</v>
      </c>
      <c r="CD416" s="95">
        <v>5528836.2490234403</v>
      </c>
      <c r="CE416" s="95">
        <v>733.77467680722498</v>
      </c>
      <c r="CF416" s="95">
        <v>134170.95358467099</v>
      </c>
      <c r="CG416" s="95">
        <v>926196.12767791701</v>
      </c>
      <c r="CH416" s="95">
        <v>0</v>
      </c>
      <c r="CI416" s="95">
        <v>36404.961033821099</v>
      </c>
      <c r="CJ416" s="95">
        <v>2549968.7497558598</v>
      </c>
      <c r="CK416" s="95">
        <v>18789249.418457001</v>
      </c>
      <c r="CL416" s="95">
        <v>5625781.2359008798</v>
      </c>
      <c r="CM416" s="160">
        <v>50973.848333835602</v>
      </c>
      <c r="CN416" s="160">
        <v>7165157.38879395</v>
      </c>
      <c r="CO416" s="160">
        <v>30178069.575439502</v>
      </c>
      <c r="CP416" s="95">
        <v>5625781.2359008798</v>
      </c>
      <c r="CQ416" s="95">
        <v>0</v>
      </c>
      <c r="CR416" s="95">
        <v>0</v>
      </c>
      <c r="CS416" s="95">
        <v>0</v>
      </c>
      <c r="CT416" s="95">
        <v>0</v>
      </c>
      <c r="CU416" s="161">
        <v>2548495.5265216809</v>
      </c>
      <c r="CV416" s="161">
        <v>18783375.814933818</v>
      </c>
    </row>
    <row r="417" spans="1:100" x14ac:dyDescent="0.2">
      <c r="A417" s="94" t="s">
        <v>57</v>
      </c>
      <c r="B417" s="96">
        <v>39234</v>
      </c>
      <c r="C417" s="95">
        <v>25881.865390300802</v>
      </c>
      <c r="D417" s="95">
        <v>0</v>
      </c>
      <c r="E417" s="95">
        <v>9755.7567099332791</v>
      </c>
      <c r="F417" s="95">
        <v>6599.66471552849</v>
      </c>
      <c r="G417" s="95">
        <v>363.984467152506</v>
      </c>
      <c r="H417" s="95">
        <v>382.01411806047003</v>
      </c>
      <c r="I417" s="95">
        <v>81.156077448278694</v>
      </c>
      <c r="J417" s="95">
        <v>11265.9207652807</v>
      </c>
      <c r="K417" s="95">
        <v>3661.5898228585702</v>
      </c>
      <c r="L417" s="95">
        <v>6380.1283679008502</v>
      </c>
      <c r="M417" s="95">
        <v>13832.519944191001</v>
      </c>
      <c r="N417" s="95">
        <v>3527.50581166148</v>
      </c>
      <c r="O417" s="95">
        <v>10862.518293261501</v>
      </c>
      <c r="P417" s="95">
        <v>0</v>
      </c>
      <c r="Q417" s="95">
        <v>2154.6003275811699</v>
      </c>
      <c r="R417" s="95">
        <v>608.245580837131</v>
      </c>
      <c r="S417" s="95">
        <v>0</v>
      </c>
      <c r="T417" s="95">
        <v>148.72119275294199</v>
      </c>
      <c r="U417" s="95">
        <v>14903.6631184816</v>
      </c>
      <c r="V417" s="95">
        <v>1618886.07327271</v>
      </c>
      <c r="W417" s="95">
        <v>0</v>
      </c>
      <c r="X417" s="95">
        <v>796771.21817779494</v>
      </c>
      <c r="Y417" s="95">
        <v>450801.11310577398</v>
      </c>
      <c r="Z417" s="95">
        <v>75022.755460739107</v>
      </c>
      <c r="AA417" s="95">
        <v>58362.920007705703</v>
      </c>
      <c r="AB417" s="95">
        <v>12405.4115583897</v>
      </c>
      <c r="AC417" s="95">
        <v>4107554.4631347698</v>
      </c>
      <c r="AD417" s="95">
        <v>638840.26678466797</v>
      </c>
      <c r="AE417" s="95">
        <v>275724.71988296497</v>
      </c>
      <c r="AF417" s="95">
        <v>777529.263198853</v>
      </c>
      <c r="AG417" s="95">
        <v>561076.44895172096</v>
      </c>
      <c r="AH417" s="95">
        <v>556486.99021911598</v>
      </c>
      <c r="AI417" s="95">
        <v>0</v>
      </c>
      <c r="AJ417" s="95">
        <v>233388.73374175999</v>
      </c>
      <c r="AK417" s="95">
        <v>107656.78711891201</v>
      </c>
      <c r="AL417" s="95">
        <v>0</v>
      </c>
      <c r="AM417" s="95">
        <v>27035.977825403199</v>
      </c>
      <c r="AN417" s="95">
        <v>4716166.9466552697</v>
      </c>
      <c r="AO417" s="95">
        <v>12168377.1055908</v>
      </c>
      <c r="AP417" s="95">
        <v>0</v>
      </c>
      <c r="AQ417" s="95">
        <v>5797985.0534667997</v>
      </c>
      <c r="AR417" s="95">
        <v>3265304.9151306199</v>
      </c>
      <c r="AS417" s="95">
        <v>517338.624423981</v>
      </c>
      <c r="AT417" s="95">
        <v>408146.04577636701</v>
      </c>
      <c r="AU417" s="95">
        <v>87138.674201965303</v>
      </c>
      <c r="AV417" s="95">
        <v>10066476.8050537</v>
      </c>
      <c r="AW417" s="95">
        <v>1670498.5690154999</v>
      </c>
      <c r="AX417" s="95">
        <v>2195163.8659057599</v>
      </c>
      <c r="AY417" s="95">
        <v>5900818.4371948196</v>
      </c>
      <c r="AZ417" s="95">
        <v>3949064.7737731901</v>
      </c>
      <c r="BA417" s="95">
        <v>4128139.8053894001</v>
      </c>
      <c r="BB417" s="95">
        <v>0</v>
      </c>
      <c r="BC417" s="95">
        <v>1696332.02505493</v>
      </c>
      <c r="BD417" s="95">
        <v>742056.55813598598</v>
      </c>
      <c r="BE417" s="95">
        <v>0</v>
      </c>
      <c r="BF417" s="95">
        <v>191450.91556549101</v>
      </c>
      <c r="BG417" s="95">
        <v>11685747.533691401</v>
      </c>
      <c r="BH417" s="95">
        <v>3251365.6959533701</v>
      </c>
      <c r="BI417" s="95">
        <v>0</v>
      </c>
      <c r="BJ417" s="95">
        <v>2291194.2357482901</v>
      </c>
      <c r="BK417" s="95">
        <v>1496050.5420532201</v>
      </c>
      <c r="BL417" s="95">
        <v>0</v>
      </c>
      <c r="BM417" s="95">
        <v>0</v>
      </c>
      <c r="BN417" s="95">
        <v>0</v>
      </c>
      <c r="BO417" s="95">
        <v>0</v>
      </c>
      <c r="BP417" s="95">
        <v>0</v>
      </c>
      <c r="BQ417" s="95">
        <v>0</v>
      </c>
      <c r="BR417" s="95">
        <v>2026196.2798309301</v>
      </c>
      <c r="BS417" s="95">
        <v>1638520.04495239</v>
      </c>
      <c r="BT417" s="95">
        <v>803662.43923187302</v>
      </c>
      <c r="BU417" s="95">
        <v>0</v>
      </c>
      <c r="BV417" s="95">
        <v>1074603.7551269501</v>
      </c>
      <c r="BW417" s="95">
        <v>94899.138067245498</v>
      </c>
      <c r="BX417" s="95">
        <v>0</v>
      </c>
      <c r="BY417" s="95">
        <v>0</v>
      </c>
      <c r="BZ417" s="95">
        <v>0</v>
      </c>
      <c r="CA417" s="95">
        <v>35625.476231098197</v>
      </c>
      <c r="CB417" s="95">
        <v>2420912.7488403302</v>
      </c>
      <c r="CC417" s="95">
        <v>18029004.816894501</v>
      </c>
      <c r="CD417" s="95">
        <v>5541193.8623657199</v>
      </c>
      <c r="CE417" s="95">
        <v>748.06879609823204</v>
      </c>
      <c r="CF417" s="95">
        <v>133006.31924057001</v>
      </c>
      <c r="CG417" s="95">
        <v>924642.59371948196</v>
      </c>
      <c r="CH417" s="95">
        <v>0</v>
      </c>
      <c r="CI417" s="95">
        <v>36385.296314716303</v>
      </c>
      <c r="CJ417" s="95">
        <v>2557449.8089904799</v>
      </c>
      <c r="CK417" s="95">
        <v>18966257.621582001</v>
      </c>
      <c r="CL417" s="95">
        <v>5637205.4046020498</v>
      </c>
      <c r="CM417" s="160">
        <v>51255.671258926399</v>
      </c>
      <c r="CN417" s="160">
        <v>7276058.7154540997</v>
      </c>
      <c r="CO417" s="160">
        <v>30649488.4924316</v>
      </c>
      <c r="CP417" s="95">
        <v>5637205.4046020498</v>
      </c>
      <c r="CQ417" s="95">
        <v>0</v>
      </c>
      <c r="CR417" s="95">
        <v>0</v>
      </c>
      <c r="CS417" s="95">
        <v>0</v>
      </c>
      <c r="CT417" s="95">
        <v>0</v>
      </c>
      <c r="CU417" s="161">
        <v>2553919.0680809002</v>
      </c>
      <c r="CV417" s="161">
        <v>18953647.410613984</v>
      </c>
    </row>
    <row r="418" spans="1:100" x14ac:dyDescent="0.2">
      <c r="A418" s="94" t="s">
        <v>57</v>
      </c>
      <c r="B418" s="96">
        <v>39326</v>
      </c>
      <c r="C418" s="95">
        <v>26437.407716989499</v>
      </c>
      <c r="D418" s="95">
        <v>0</v>
      </c>
      <c r="E418" s="95">
        <v>9655.4828432798404</v>
      </c>
      <c r="F418" s="95">
        <v>6713.2703412175197</v>
      </c>
      <c r="G418" s="95">
        <v>400.15115581825398</v>
      </c>
      <c r="H418" s="95">
        <v>372.81441084668</v>
      </c>
      <c r="I418" s="95">
        <v>80.617723997682305</v>
      </c>
      <c r="J418" s="95">
        <v>11897.133685827301</v>
      </c>
      <c r="K418" s="95">
        <v>3212.9857213497198</v>
      </c>
      <c r="L418" s="95">
        <v>6271.3036308288602</v>
      </c>
      <c r="M418" s="95">
        <v>13946.2793633938</v>
      </c>
      <c r="N418" s="95">
        <v>3548.1665045916998</v>
      </c>
      <c r="O418" s="95">
        <v>11110.2246705294</v>
      </c>
      <c r="P418" s="95">
        <v>0</v>
      </c>
      <c r="Q418" s="95">
        <v>2150.3583631515498</v>
      </c>
      <c r="R418" s="95">
        <v>628.04998926818405</v>
      </c>
      <c r="S418" s="95">
        <v>0</v>
      </c>
      <c r="T418" s="95">
        <v>147.732150694355</v>
      </c>
      <c r="U418" s="95">
        <v>15083.6619064808</v>
      </c>
      <c r="V418" s="95">
        <v>1642677.9466552699</v>
      </c>
      <c r="W418" s="95">
        <v>0</v>
      </c>
      <c r="X418" s="95">
        <v>784665.21109771705</v>
      </c>
      <c r="Y418" s="95">
        <v>451471.88946914702</v>
      </c>
      <c r="Z418" s="95">
        <v>80141.195651054397</v>
      </c>
      <c r="AA418" s="95">
        <v>57234.7233734131</v>
      </c>
      <c r="AB418" s="95">
        <v>12116.627436041799</v>
      </c>
      <c r="AC418" s="95">
        <v>4301815.5488891602</v>
      </c>
      <c r="AD418" s="95">
        <v>563340.35723877</v>
      </c>
      <c r="AE418" s="95">
        <v>266850.58515167201</v>
      </c>
      <c r="AF418" s="95">
        <v>783098.06099700904</v>
      </c>
      <c r="AG418" s="95">
        <v>564477.86399841297</v>
      </c>
      <c r="AH418" s="95">
        <v>574610.02117919899</v>
      </c>
      <c r="AI418" s="95">
        <v>0</v>
      </c>
      <c r="AJ418" s="95">
        <v>234185.36302185099</v>
      </c>
      <c r="AK418" s="95">
        <v>109255.712529182</v>
      </c>
      <c r="AL418" s="95">
        <v>0</v>
      </c>
      <c r="AM418" s="95">
        <v>26814.5303018093</v>
      </c>
      <c r="AN418" s="95">
        <v>4807010.9085693397</v>
      </c>
      <c r="AO418" s="95">
        <v>12430603.641845699</v>
      </c>
      <c r="AP418" s="95">
        <v>0</v>
      </c>
      <c r="AQ418" s="95">
        <v>5777875.1719360398</v>
      </c>
      <c r="AR418" s="95">
        <v>3338543.96566772</v>
      </c>
      <c r="AS418" s="95">
        <v>557329.79177093494</v>
      </c>
      <c r="AT418" s="95">
        <v>402501.20683669997</v>
      </c>
      <c r="AU418" s="95">
        <v>85040.044703483596</v>
      </c>
      <c r="AV418" s="95">
        <v>10545081.103515601</v>
      </c>
      <c r="AW418" s="95">
        <v>1487282.9694519001</v>
      </c>
      <c r="AX418" s="95">
        <v>2159479.9495544401</v>
      </c>
      <c r="AY418" s="95">
        <v>5989883.09765625</v>
      </c>
      <c r="AZ418" s="95">
        <v>4007804.3945922898</v>
      </c>
      <c r="BA418" s="95">
        <v>4308349.2048339797</v>
      </c>
      <c r="BB418" s="95">
        <v>0</v>
      </c>
      <c r="BC418" s="95">
        <v>1717398.08322144</v>
      </c>
      <c r="BD418" s="95">
        <v>758875.10002899205</v>
      </c>
      <c r="BE418" s="95">
        <v>0</v>
      </c>
      <c r="BF418" s="95">
        <v>190711.70068359401</v>
      </c>
      <c r="BG418" s="95">
        <v>12068641.5270996</v>
      </c>
      <c r="BH418" s="95">
        <v>3354234.45916748</v>
      </c>
      <c r="BI418" s="95">
        <v>0</v>
      </c>
      <c r="BJ418" s="95">
        <v>2260863.4798889202</v>
      </c>
      <c r="BK418" s="95">
        <v>1486219.89614868</v>
      </c>
      <c r="BL418" s="95">
        <v>0</v>
      </c>
      <c r="BM418" s="95">
        <v>0</v>
      </c>
      <c r="BN418" s="95">
        <v>0</v>
      </c>
      <c r="BO418" s="95">
        <v>0</v>
      </c>
      <c r="BP418" s="95">
        <v>0</v>
      </c>
      <c r="BQ418" s="95">
        <v>0</v>
      </c>
      <c r="BR418" s="95">
        <v>2046011.6448669401</v>
      </c>
      <c r="BS418" s="95">
        <v>1660536.19448853</v>
      </c>
      <c r="BT418" s="95">
        <v>838860.98356628395</v>
      </c>
      <c r="BU418" s="95">
        <v>0</v>
      </c>
      <c r="BV418" s="95">
        <v>1084539.3163757301</v>
      </c>
      <c r="BW418" s="95">
        <v>95885.497257232695</v>
      </c>
      <c r="BX418" s="95">
        <v>0</v>
      </c>
      <c r="BY418" s="95">
        <v>0</v>
      </c>
      <c r="BZ418" s="95">
        <v>0</v>
      </c>
      <c r="CA418" s="95">
        <v>36117.172514915503</v>
      </c>
      <c r="CB418" s="95">
        <v>2420847.6400451702</v>
      </c>
      <c r="CC418" s="95">
        <v>18197267.323730499</v>
      </c>
      <c r="CD418" s="95">
        <v>5623342.3669433603</v>
      </c>
      <c r="CE418" s="95">
        <v>770.43595768511295</v>
      </c>
      <c r="CF418" s="95">
        <v>137198.59451103199</v>
      </c>
      <c r="CG418" s="95">
        <v>957920.722183228</v>
      </c>
      <c r="CH418" s="95">
        <v>0</v>
      </c>
      <c r="CI418" s="95">
        <v>36885.051389694199</v>
      </c>
      <c r="CJ418" s="95">
        <v>2558738.7041626</v>
      </c>
      <c r="CK418" s="95">
        <v>19144418.9533691</v>
      </c>
      <c r="CL418" s="95">
        <v>5718810.9440917997</v>
      </c>
      <c r="CM418" s="160">
        <v>51919.313263893098</v>
      </c>
      <c r="CN418" s="160">
        <v>7373734.0138549795</v>
      </c>
      <c r="CO418" s="160">
        <v>31197566.0791016</v>
      </c>
      <c r="CP418" s="95">
        <v>5718810.9440917997</v>
      </c>
      <c r="CQ418" s="95">
        <v>0</v>
      </c>
      <c r="CR418" s="95">
        <v>0</v>
      </c>
      <c r="CS418" s="95">
        <v>0</v>
      </c>
      <c r="CT418" s="95">
        <v>0</v>
      </c>
      <c r="CU418" s="161">
        <v>2558046.2345562023</v>
      </c>
      <c r="CV418" s="161">
        <v>19155188.045913726</v>
      </c>
    </row>
    <row r="419" spans="1:100" x14ac:dyDescent="0.2">
      <c r="A419" s="94" t="s">
        <v>57</v>
      </c>
      <c r="B419" s="96">
        <v>39417</v>
      </c>
      <c r="C419" s="95">
        <v>26731.046236991901</v>
      </c>
      <c r="D419" s="95">
        <v>0</v>
      </c>
      <c r="E419" s="95">
        <v>9495.0291924476605</v>
      </c>
      <c r="F419" s="95">
        <v>6627.6398071646699</v>
      </c>
      <c r="G419" s="95">
        <v>432.25005356594897</v>
      </c>
      <c r="H419" s="95">
        <v>353.00773523747898</v>
      </c>
      <c r="I419" s="95">
        <v>78.086845295503693</v>
      </c>
      <c r="J419" s="95">
        <v>12381.756182313</v>
      </c>
      <c r="K419" s="95">
        <v>2821.89720344543</v>
      </c>
      <c r="L419" s="95">
        <v>6251.7626706361798</v>
      </c>
      <c r="M419" s="95">
        <v>13881.653113722799</v>
      </c>
      <c r="N419" s="95">
        <v>3534.1581314504101</v>
      </c>
      <c r="O419" s="95">
        <v>11338.762649774601</v>
      </c>
      <c r="P419" s="95">
        <v>0</v>
      </c>
      <c r="Q419" s="95">
        <v>2138.1266833841801</v>
      </c>
      <c r="R419" s="95">
        <v>648.02451725304104</v>
      </c>
      <c r="S419" s="95">
        <v>0</v>
      </c>
      <c r="T419" s="95">
        <v>142.889866344631</v>
      </c>
      <c r="U419" s="95">
        <v>15238.770626545</v>
      </c>
      <c r="V419" s="95">
        <v>1656011.58416748</v>
      </c>
      <c r="W419" s="95">
        <v>0</v>
      </c>
      <c r="X419" s="95">
        <v>762556.70686340297</v>
      </c>
      <c r="Y419" s="95">
        <v>443349.56378173799</v>
      </c>
      <c r="Z419" s="95">
        <v>87204.660593032793</v>
      </c>
      <c r="AA419" s="95">
        <v>56629.514607429497</v>
      </c>
      <c r="AB419" s="95">
        <v>12304.5899769068</v>
      </c>
      <c r="AC419" s="95">
        <v>4380857.1702270498</v>
      </c>
      <c r="AD419" s="95">
        <v>474324.66337585403</v>
      </c>
      <c r="AE419" s="95">
        <v>268590.940574646</v>
      </c>
      <c r="AF419" s="95">
        <v>780730.23091888404</v>
      </c>
      <c r="AG419" s="95">
        <v>558220.86874389602</v>
      </c>
      <c r="AH419" s="95">
        <v>587032.53635406506</v>
      </c>
      <c r="AI419" s="95">
        <v>0</v>
      </c>
      <c r="AJ419" s="95">
        <v>227866.75927543599</v>
      </c>
      <c r="AK419" s="95">
        <v>115608.058274269</v>
      </c>
      <c r="AL419" s="95">
        <v>0</v>
      </c>
      <c r="AM419" s="95">
        <v>25301.1670055389</v>
      </c>
      <c r="AN419" s="95">
        <v>4901621.8981323196</v>
      </c>
      <c r="AO419" s="95">
        <v>12668319.1087646</v>
      </c>
      <c r="AP419" s="95">
        <v>0</v>
      </c>
      <c r="AQ419" s="95">
        <v>5693283.54260254</v>
      </c>
      <c r="AR419" s="95">
        <v>3280496.63348389</v>
      </c>
      <c r="AS419" s="95">
        <v>612177.43891906703</v>
      </c>
      <c r="AT419" s="95">
        <v>404970.55462646502</v>
      </c>
      <c r="AU419" s="95">
        <v>87716.817003250093</v>
      </c>
      <c r="AV419" s="95">
        <v>11045633.150512701</v>
      </c>
      <c r="AW419" s="95">
        <v>1266849.0971984901</v>
      </c>
      <c r="AX419" s="95">
        <v>2222844.6297607399</v>
      </c>
      <c r="AY419" s="95">
        <v>6051717.1127319299</v>
      </c>
      <c r="AZ419" s="95">
        <v>4004052.7314758301</v>
      </c>
      <c r="BA419" s="95">
        <v>4456799.8380127</v>
      </c>
      <c r="BB419" s="95">
        <v>0</v>
      </c>
      <c r="BC419" s="95">
        <v>1698437.4921417199</v>
      </c>
      <c r="BD419" s="95">
        <v>817430.04508972203</v>
      </c>
      <c r="BE419" s="95">
        <v>0</v>
      </c>
      <c r="BF419" s="95">
        <v>181491.44909668001</v>
      </c>
      <c r="BG419" s="95">
        <v>12353659.279296899</v>
      </c>
      <c r="BH419" s="95">
        <v>3450313.1205139202</v>
      </c>
      <c r="BI419" s="95">
        <v>0</v>
      </c>
      <c r="BJ419" s="95">
        <v>2205646.79473877</v>
      </c>
      <c r="BK419" s="95">
        <v>1458625.5270996101</v>
      </c>
      <c r="BL419" s="95">
        <v>0</v>
      </c>
      <c r="BM419" s="95">
        <v>0</v>
      </c>
      <c r="BN419" s="95">
        <v>0</v>
      </c>
      <c r="BO419" s="95">
        <v>0</v>
      </c>
      <c r="BP419" s="95">
        <v>0</v>
      </c>
      <c r="BQ419" s="95">
        <v>0</v>
      </c>
      <c r="BR419" s="95">
        <v>2043780.2981872601</v>
      </c>
      <c r="BS419" s="95">
        <v>1660372.7952880899</v>
      </c>
      <c r="BT419" s="95">
        <v>867181.07925415004</v>
      </c>
      <c r="BU419" s="95">
        <v>0</v>
      </c>
      <c r="BV419" s="95">
        <v>1068539.38017273</v>
      </c>
      <c r="BW419" s="95">
        <v>108861.574768066</v>
      </c>
      <c r="BX419" s="95">
        <v>0</v>
      </c>
      <c r="BY419" s="95">
        <v>0</v>
      </c>
      <c r="BZ419" s="95">
        <v>0</v>
      </c>
      <c r="CA419" s="95">
        <v>36258.499266624502</v>
      </c>
      <c r="CB419" s="95">
        <v>2418620.6643981901</v>
      </c>
      <c r="CC419" s="95">
        <v>18359848.4604492</v>
      </c>
      <c r="CD419" s="95">
        <v>5644493.2144165002</v>
      </c>
      <c r="CE419" s="95">
        <v>784.53563833236694</v>
      </c>
      <c r="CF419" s="95">
        <v>143977.30767631499</v>
      </c>
      <c r="CG419" s="95">
        <v>1015285.4151153601</v>
      </c>
      <c r="CH419" s="95">
        <v>0</v>
      </c>
      <c r="CI419" s="95">
        <v>37028.827358722701</v>
      </c>
      <c r="CJ419" s="95">
        <v>2554079.7928772001</v>
      </c>
      <c r="CK419" s="95">
        <v>19364603.509033199</v>
      </c>
      <c r="CL419" s="95">
        <v>5749965.1898193397</v>
      </c>
      <c r="CM419" s="160">
        <v>52193.6069808006</v>
      </c>
      <c r="CN419" s="160">
        <v>7467135.1078491202</v>
      </c>
      <c r="CO419" s="160">
        <v>31702121.224121101</v>
      </c>
      <c r="CP419" s="95">
        <v>5749965.1898193397</v>
      </c>
      <c r="CQ419" s="95">
        <v>0</v>
      </c>
      <c r="CR419" s="95">
        <v>0</v>
      </c>
      <c r="CS419" s="95">
        <v>0</v>
      </c>
      <c r="CT419" s="95">
        <v>0</v>
      </c>
      <c r="CU419" s="161">
        <v>2562597.9720745049</v>
      </c>
      <c r="CV419" s="161">
        <v>19375133.87556456</v>
      </c>
    </row>
    <row r="420" spans="1:100" x14ac:dyDescent="0.2">
      <c r="A420" s="94" t="s">
        <v>57</v>
      </c>
      <c r="B420" s="96">
        <v>39508</v>
      </c>
      <c r="C420" s="95">
        <v>27071.595443248701</v>
      </c>
      <c r="D420" s="95">
        <v>0</v>
      </c>
      <c r="E420" s="95">
        <v>9187.98362267017</v>
      </c>
      <c r="F420" s="95">
        <v>6537.27397817373</v>
      </c>
      <c r="G420" s="95">
        <v>466.96051880344697</v>
      </c>
      <c r="H420" s="95">
        <v>335.02240569516999</v>
      </c>
      <c r="I420" s="95">
        <v>77.420643333345694</v>
      </c>
      <c r="J420" s="95">
        <v>13012.890421271301</v>
      </c>
      <c r="K420" s="95">
        <v>2453.52972432971</v>
      </c>
      <c r="L420" s="95">
        <v>6130.97468358278</v>
      </c>
      <c r="M420" s="95">
        <v>13787.619645357099</v>
      </c>
      <c r="N420" s="95">
        <v>3439.5439401865001</v>
      </c>
      <c r="O420" s="95">
        <v>11473.0748339891</v>
      </c>
      <c r="P420" s="95">
        <v>0</v>
      </c>
      <c r="Q420" s="95">
        <v>2149.0033578574698</v>
      </c>
      <c r="R420" s="95">
        <v>667.63536786288</v>
      </c>
      <c r="S420" s="95">
        <v>0</v>
      </c>
      <c r="T420" s="95">
        <v>150.63727158494299</v>
      </c>
      <c r="U420" s="95">
        <v>15470.2938251495</v>
      </c>
      <c r="V420" s="95">
        <v>1658780.1338195801</v>
      </c>
      <c r="W420" s="95">
        <v>0</v>
      </c>
      <c r="X420" s="95">
        <v>726473.10782623303</v>
      </c>
      <c r="Y420" s="95">
        <v>434731.41067123401</v>
      </c>
      <c r="Z420" s="95">
        <v>92786.559075355501</v>
      </c>
      <c r="AA420" s="95">
        <v>50879.756874084502</v>
      </c>
      <c r="AB420" s="95">
        <v>11444.208217978499</v>
      </c>
      <c r="AC420" s="95">
        <v>4532310.7584838904</v>
      </c>
      <c r="AD420" s="95">
        <v>387088.19911956799</v>
      </c>
      <c r="AE420" s="95">
        <v>260078.49330329901</v>
      </c>
      <c r="AF420" s="95">
        <v>777663.51989746105</v>
      </c>
      <c r="AG420" s="95">
        <v>544314.94973754894</v>
      </c>
      <c r="AH420" s="95">
        <v>589507.12787628197</v>
      </c>
      <c r="AI420" s="95">
        <v>0</v>
      </c>
      <c r="AJ420" s="95">
        <v>226414.037748337</v>
      </c>
      <c r="AK420" s="95">
        <v>118120.201993942</v>
      </c>
      <c r="AL420" s="95">
        <v>0</v>
      </c>
      <c r="AM420" s="95">
        <v>27951.465790987</v>
      </c>
      <c r="AN420" s="95">
        <v>4944967.7786254901</v>
      </c>
      <c r="AO420" s="95">
        <v>12847676.8948975</v>
      </c>
      <c r="AP420" s="95">
        <v>0</v>
      </c>
      <c r="AQ420" s="95">
        <v>5503918.2461547898</v>
      </c>
      <c r="AR420" s="95">
        <v>3296730.6647033701</v>
      </c>
      <c r="AS420" s="95">
        <v>660947.99465179397</v>
      </c>
      <c r="AT420" s="95">
        <v>369771.11358261103</v>
      </c>
      <c r="AU420" s="95">
        <v>83283.863884925799</v>
      </c>
      <c r="AV420" s="95">
        <v>11592298.1639404</v>
      </c>
      <c r="AW420" s="95">
        <v>1052890.6612243699</v>
      </c>
      <c r="AX420" s="95">
        <v>2156687.3013916002</v>
      </c>
      <c r="AY420" s="95">
        <v>6091670.7909545898</v>
      </c>
      <c r="AZ420" s="95">
        <v>3956190.51202393</v>
      </c>
      <c r="BA420" s="95">
        <v>4532555.8267822303</v>
      </c>
      <c r="BB420" s="95">
        <v>0</v>
      </c>
      <c r="BC420" s="95">
        <v>1705763.07348633</v>
      </c>
      <c r="BD420" s="95">
        <v>842257.60152435303</v>
      </c>
      <c r="BE420" s="95">
        <v>0</v>
      </c>
      <c r="BF420" s="95">
        <v>205716.372501373</v>
      </c>
      <c r="BG420" s="95">
        <v>12631220.426635699</v>
      </c>
      <c r="BH420" s="95">
        <v>3170816.4912719699</v>
      </c>
      <c r="BI420" s="95">
        <v>0</v>
      </c>
      <c r="BJ420" s="95">
        <v>1977865.0915069601</v>
      </c>
      <c r="BK420" s="95">
        <v>1338693.3675994901</v>
      </c>
      <c r="BL420" s="95">
        <v>0</v>
      </c>
      <c r="BM420" s="95">
        <v>0</v>
      </c>
      <c r="BN420" s="95">
        <v>0</v>
      </c>
      <c r="BO420" s="95">
        <v>0</v>
      </c>
      <c r="BP420" s="95">
        <v>0</v>
      </c>
      <c r="BQ420" s="95">
        <v>0</v>
      </c>
      <c r="BR420" s="95">
        <v>1848533.7238006601</v>
      </c>
      <c r="BS420" s="95">
        <v>1455651.9650878899</v>
      </c>
      <c r="BT420" s="95">
        <v>882036.69588470506</v>
      </c>
      <c r="BU420" s="95">
        <v>0</v>
      </c>
      <c r="BV420" s="95">
        <v>976299.85635376</v>
      </c>
      <c r="BW420" s="95">
        <v>109915.14223384899</v>
      </c>
      <c r="BX420" s="95">
        <v>0</v>
      </c>
      <c r="BY420" s="95">
        <v>0</v>
      </c>
      <c r="BZ420" s="95">
        <v>0</v>
      </c>
      <c r="CA420" s="95">
        <v>36219.122217178301</v>
      </c>
      <c r="CB420" s="95">
        <v>2394232.9776001</v>
      </c>
      <c r="CC420" s="95">
        <v>18416175.873046901</v>
      </c>
      <c r="CD420" s="95">
        <v>5153089.7363281297</v>
      </c>
      <c r="CE420" s="95">
        <v>803.17254988849197</v>
      </c>
      <c r="CF420" s="95">
        <v>143992.401979446</v>
      </c>
      <c r="CG420" s="95">
        <v>1034464.5073165901</v>
      </c>
      <c r="CH420" s="95">
        <v>0</v>
      </c>
      <c r="CI420" s="95">
        <v>37028.560600757599</v>
      </c>
      <c r="CJ420" s="95">
        <v>2537738.3234252902</v>
      </c>
      <c r="CK420" s="95">
        <v>19455633.003173798</v>
      </c>
      <c r="CL420" s="95">
        <v>5266718.5060424795</v>
      </c>
      <c r="CM420" s="160">
        <v>52423.532369136803</v>
      </c>
      <c r="CN420" s="160">
        <v>7495791.2550659198</v>
      </c>
      <c r="CO420" s="160">
        <v>32096273.247558601</v>
      </c>
      <c r="CP420" s="95">
        <v>5266718.5060424795</v>
      </c>
      <c r="CQ420" s="95">
        <v>0</v>
      </c>
      <c r="CR420" s="95">
        <v>0</v>
      </c>
      <c r="CS420" s="95">
        <v>0</v>
      </c>
      <c r="CT420" s="95">
        <v>0</v>
      </c>
      <c r="CU420" s="161">
        <v>2538225.3795795459</v>
      </c>
      <c r="CV420" s="161">
        <v>19450640.38036349</v>
      </c>
    </row>
    <row r="421" spans="1:100" x14ac:dyDescent="0.2">
      <c r="A421" s="94" t="s">
        <v>57</v>
      </c>
      <c r="B421" s="96">
        <v>39600</v>
      </c>
      <c r="C421" s="95">
        <v>27425.294364929199</v>
      </c>
      <c r="D421" s="95">
        <v>0</v>
      </c>
      <c r="E421" s="95">
        <v>8872.2896488905008</v>
      </c>
      <c r="F421" s="95">
        <v>6370.1271845698402</v>
      </c>
      <c r="G421" s="95">
        <v>504.68729331716901</v>
      </c>
      <c r="H421" s="95">
        <v>320.94222812727099</v>
      </c>
      <c r="I421" s="95">
        <v>72.7633725041524</v>
      </c>
      <c r="J421" s="95">
        <v>13608.635418653501</v>
      </c>
      <c r="K421" s="95">
        <v>2082.7329375147801</v>
      </c>
      <c r="L421" s="95">
        <v>6118.9856262803096</v>
      </c>
      <c r="M421" s="95">
        <v>13813.8982543945</v>
      </c>
      <c r="N421" s="95">
        <v>3408.41513565183</v>
      </c>
      <c r="O421" s="95">
        <v>11663.7243692875</v>
      </c>
      <c r="P421" s="95">
        <v>0</v>
      </c>
      <c r="Q421" s="95">
        <v>2123.0646965205701</v>
      </c>
      <c r="R421" s="95">
        <v>692.50487148761704</v>
      </c>
      <c r="S421" s="95">
        <v>0</v>
      </c>
      <c r="T421" s="95">
        <v>150.742924669757</v>
      </c>
      <c r="U421" s="95">
        <v>15661.612727284401</v>
      </c>
      <c r="V421" s="95">
        <v>1679665.5846404999</v>
      </c>
      <c r="W421" s="95">
        <v>0</v>
      </c>
      <c r="X421" s="95">
        <v>705589.20973205601</v>
      </c>
      <c r="Y421" s="95">
        <v>425271.70434570301</v>
      </c>
      <c r="Z421" s="95">
        <v>96353.095495223999</v>
      </c>
      <c r="AA421" s="95">
        <v>51062.7043042183</v>
      </c>
      <c r="AB421" s="95">
        <v>11226.384959340099</v>
      </c>
      <c r="AC421" s="95">
        <v>4747097.6015625</v>
      </c>
      <c r="AD421" s="95">
        <v>317540.63866424601</v>
      </c>
      <c r="AE421" s="95">
        <v>260742.17697143601</v>
      </c>
      <c r="AF421" s="95">
        <v>770419.10630798305</v>
      </c>
      <c r="AG421" s="95">
        <v>534942.76830291701</v>
      </c>
      <c r="AH421" s="95">
        <v>599146.30665588402</v>
      </c>
      <c r="AI421" s="95">
        <v>0</v>
      </c>
      <c r="AJ421" s="95">
        <v>224826.96459198001</v>
      </c>
      <c r="AK421" s="95">
        <v>123037.60390853899</v>
      </c>
      <c r="AL421" s="95">
        <v>0</v>
      </c>
      <c r="AM421" s="95">
        <v>26229.569694518999</v>
      </c>
      <c r="AN421" s="95">
        <v>5036064.6191406297</v>
      </c>
      <c r="AO421" s="95">
        <v>13153739.0939941</v>
      </c>
      <c r="AP421" s="95">
        <v>0</v>
      </c>
      <c r="AQ421" s="95">
        <v>5394760.1702880897</v>
      </c>
      <c r="AR421" s="95">
        <v>3247922.4535827599</v>
      </c>
      <c r="AS421" s="95">
        <v>692213.70279693604</v>
      </c>
      <c r="AT421" s="95">
        <v>372513.16860961902</v>
      </c>
      <c r="AU421" s="95">
        <v>82264.115736007705</v>
      </c>
      <c r="AV421" s="95">
        <v>12240011.099487299</v>
      </c>
      <c r="AW421" s="95">
        <v>870893.26487731899</v>
      </c>
      <c r="AX421" s="95">
        <v>2188464.1029052702</v>
      </c>
      <c r="AY421" s="95">
        <v>6114533.6238403302</v>
      </c>
      <c r="AZ421" s="95">
        <v>3911440.8236083998</v>
      </c>
      <c r="BA421" s="95">
        <v>4644619.5686035203</v>
      </c>
      <c r="BB421" s="95">
        <v>0</v>
      </c>
      <c r="BC421" s="95">
        <v>1722376.9141845701</v>
      </c>
      <c r="BD421" s="95">
        <v>882896.53818511998</v>
      </c>
      <c r="BE421" s="95">
        <v>0</v>
      </c>
      <c r="BF421" s="95">
        <v>195034.37705040001</v>
      </c>
      <c r="BG421" s="95">
        <v>13065558.7767334</v>
      </c>
      <c r="BH421" s="95">
        <v>3257858.8389282199</v>
      </c>
      <c r="BI421" s="95">
        <v>0</v>
      </c>
      <c r="BJ421" s="95">
        <v>1952427.32170105</v>
      </c>
      <c r="BK421" s="95">
        <v>1322754.8467407201</v>
      </c>
      <c r="BL421" s="95">
        <v>0</v>
      </c>
      <c r="BM421" s="95">
        <v>0</v>
      </c>
      <c r="BN421" s="95">
        <v>0</v>
      </c>
      <c r="BO421" s="95">
        <v>0</v>
      </c>
      <c r="BP421" s="95">
        <v>0</v>
      </c>
      <c r="BQ421" s="95">
        <v>0</v>
      </c>
      <c r="BR421" s="95">
        <v>1853189.41323853</v>
      </c>
      <c r="BS421" s="95">
        <v>1448497.54754639</v>
      </c>
      <c r="BT421" s="95">
        <v>903900.18048858596</v>
      </c>
      <c r="BU421" s="95">
        <v>0</v>
      </c>
      <c r="BV421" s="95">
        <v>991479.99771118199</v>
      </c>
      <c r="BW421" s="95">
        <v>115202.819046021</v>
      </c>
      <c r="BX421" s="95">
        <v>0</v>
      </c>
      <c r="BY421" s="95">
        <v>0</v>
      </c>
      <c r="BZ421" s="95">
        <v>0</v>
      </c>
      <c r="CA421" s="95">
        <v>36291.164450645403</v>
      </c>
      <c r="CB421" s="95">
        <v>2384749.0115966802</v>
      </c>
      <c r="CC421" s="95">
        <v>18527198.6408691</v>
      </c>
      <c r="CD421" s="95">
        <v>5212684.4496459998</v>
      </c>
      <c r="CE421" s="95">
        <v>826.72427311539695</v>
      </c>
      <c r="CF421" s="95">
        <v>146967.68219375599</v>
      </c>
      <c r="CG421" s="95">
        <v>1063956.94596863</v>
      </c>
      <c r="CH421" s="95">
        <v>0</v>
      </c>
      <c r="CI421" s="95">
        <v>37128.7294826508</v>
      </c>
      <c r="CJ421" s="95">
        <v>2532200.3765869099</v>
      </c>
      <c r="CK421" s="95">
        <v>19607624.066406298</v>
      </c>
      <c r="CL421" s="95">
        <v>5328978.0343017597</v>
      </c>
      <c r="CM421" s="160">
        <v>52738.590378761299</v>
      </c>
      <c r="CN421" s="160">
        <v>7558771.9496459998</v>
      </c>
      <c r="CO421" s="160">
        <v>32599286.8286133</v>
      </c>
      <c r="CP421" s="95">
        <v>5328978.0343017597</v>
      </c>
      <c r="CQ421" s="95">
        <v>0</v>
      </c>
      <c r="CR421" s="95">
        <v>0</v>
      </c>
      <c r="CS421" s="95">
        <v>0</v>
      </c>
      <c r="CT421" s="95">
        <v>0</v>
      </c>
      <c r="CU421" s="161">
        <v>2531716.6937904363</v>
      </c>
      <c r="CV421" s="161">
        <v>19591155.586837731</v>
      </c>
    </row>
    <row r="422" spans="1:100" x14ac:dyDescent="0.2">
      <c r="A422" s="94" t="s">
        <v>57</v>
      </c>
      <c r="B422" s="96">
        <v>39692</v>
      </c>
      <c r="C422" s="95">
        <v>27702.208610296198</v>
      </c>
      <c r="D422" s="95">
        <v>0</v>
      </c>
      <c r="E422" s="95">
        <v>8579.6238212585395</v>
      </c>
      <c r="F422" s="95">
        <v>6244.4421086311304</v>
      </c>
      <c r="G422" s="95">
        <v>536.00941050052597</v>
      </c>
      <c r="H422" s="95">
        <v>297.58813844621199</v>
      </c>
      <c r="I422" s="95">
        <v>69.598447495140107</v>
      </c>
      <c r="J422" s="95">
        <v>14162.4800620079</v>
      </c>
      <c r="K422" s="95">
        <v>1778.31558464468</v>
      </c>
      <c r="L422" s="95">
        <v>5871.2094751596496</v>
      </c>
      <c r="M422" s="95">
        <v>13822.541104674299</v>
      </c>
      <c r="N422" s="95">
        <v>3387.3707904815701</v>
      </c>
      <c r="O422" s="95">
        <v>11763.8158489466</v>
      </c>
      <c r="P422" s="95">
        <v>0</v>
      </c>
      <c r="Q422" s="95">
        <v>2131.7347638309002</v>
      </c>
      <c r="R422" s="95">
        <v>706.55186582356703</v>
      </c>
      <c r="S422" s="95">
        <v>0</v>
      </c>
      <c r="T422" s="95">
        <v>139.589482022449</v>
      </c>
      <c r="U422" s="95">
        <v>15943.7816212177</v>
      </c>
      <c r="V422" s="95">
        <v>1710037.04060364</v>
      </c>
      <c r="W422" s="95">
        <v>0</v>
      </c>
      <c r="X422" s="95">
        <v>685027.78790283203</v>
      </c>
      <c r="Y422" s="95">
        <v>421772.28513336199</v>
      </c>
      <c r="Z422" s="95">
        <v>100961.612725258</v>
      </c>
      <c r="AA422" s="95">
        <v>46278.220617771098</v>
      </c>
      <c r="AB422" s="95">
        <v>10753.957671165501</v>
      </c>
      <c r="AC422" s="95">
        <v>4879167.47058105</v>
      </c>
      <c r="AD422" s="95">
        <v>265636.121925354</v>
      </c>
      <c r="AE422" s="95">
        <v>252859.64712715099</v>
      </c>
      <c r="AF422" s="95">
        <v>770255.21211242699</v>
      </c>
      <c r="AG422" s="95">
        <v>538905.82167816197</v>
      </c>
      <c r="AH422" s="95">
        <v>605010.53637695301</v>
      </c>
      <c r="AI422" s="95">
        <v>0</v>
      </c>
      <c r="AJ422" s="95">
        <v>225528.21806526199</v>
      </c>
      <c r="AK422" s="95">
        <v>121419.421531677</v>
      </c>
      <c r="AL422" s="95">
        <v>0</v>
      </c>
      <c r="AM422" s="95">
        <v>24046.881301641501</v>
      </c>
      <c r="AN422" s="95">
        <v>5123995.7830200205</v>
      </c>
      <c r="AO422" s="95">
        <v>13535592.869018599</v>
      </c>
      <c r="AP422" s="95">
        <v>0</v>
      </c>
      <c r="AQ422" s="95">
        <v>5269915.9166870099</v>
      </c>
      <c r="AR422" s="95">
        <v>3231461.3271179199</v>
      </c>
      <c r="AS422" s="95">
        <v>738835.01901245106</v>
      </c>
      <c r="AT422" s="95">
        <v>343320.72336196899</v>
      </c>
      <c r="AU422" s="95">
        <v>80609.375316619902</v>
      </c>
      <c r="AV422" s="95">
        <v>12689126.7507324</v>
      </c>
      <c r="AW422" s="95">
        <v>737768.36428070103</v>
      </c>
      <c r="AX422" s="95">
        <v>2153517.53796387</v>
      </c>
      <c r="AY422" s="95">
        <v>6155408.18896484</v>
      </c>
      <c r="AZ422" s="95">
        <v>3967662.5026550302</v>
      </c>
      <c r="BA422" s="95">
        <v>4752152.4757080097</v>
      </c>
      <c r="BB422" s="95">
        <v>0</v>
      </c>
      <c r="BC422" s="95">
        <v>1732101.5463409401</v>
      </c>
      <c r="BD422" s="95">
        <v>885828.26986694301</v>
      </c>
      <c r="BE422" s="95">
        <v>0</v>
      </c>
      <c r="BF422" s="95">
        <v>181506.96082687401</v>
      </c>
      <c r="BG422" s="95">
        <v>13448148.5227051</v>
      </c>
      <c r="BH422" s="95">
        <v>3321514.4596862802</v>
      </c>
      <c r="BI422" s="95">
        <v>0</v>
      </c>
      <c r="BJ422" s="95">
        <v>1919198.9102477999</v>
      </c>
      <c r="BK422" s="95">
        <v>1315426.76112366</v>
      </c>
      <c r="BL422" s="95">
        <v>0</v>
      </c>
      <c r="BM422" s="95">
        <v>0</v>
      </c>
      <c r="BN422" s="95">
        <v>0</v>
      </c>
      <c r="BO422" s="95">
        <v>0</v>
      </c>
      <c r="BP422" s="95">
        <v>0</v>
      </c>
      <c r="BQ422" s="95">
        <v>0</v>
      </c>
      <c r="BR422" s="95">
        <v>1868849.3667297401</v>
      </c>
      <c r="BS422" s="95">
        <v>1462752.9704284701</v>
      </c>
      <c r="BT422" s="95">
        <v>924424.93895721401</v>
      </c>
      <c r="BU422" s="95">
        <v>0</v>
      </c>
      <c r="BV422" s="95">
        <v>1002986.1613159199</v>
      </c>
      <c r="BW422" s="95">
        <v>115789.393335342</v>
      </c>
      <c r="BX422" s="95">
        <v>0</v>
      </c>
      <c r="BY422" s="95">
        <v>0</v>
      </c>
      <c r="BZ422" s="95">
        <v>0</v>
      </c>
      <c r="CA422" s="95">
        <v>36312.879357814803</v>
      </c>
      <c r="CB422" s="95">
        <v>2385143.6810302702</v>
      </c>
      <c r="CC422" s="95">
        <v>18693646.831054699</v>
      </c>
      <c r="CD422" s="95">
        <v>5242901.4544677697</v>
      </c>
      <c r="CE422" s="95">
        <v>833.03541930019901</v>
      </c>
      <c r="CF422" s="95">
        <v>147346.38162422201</v>
      </c>
      <c r="CG422" s="95">
        <v>1081962.49594116</v>
      </c>
      <c r="CH422" s="95">
        <v>0</v>
      </c>
      <c r="CI422" s="95">
        <v>37143.375472068801</v>
      </c>
      <c r="CJ422" s="95">
        <v>2538671.9160461398</v>
      </c>
      <c r="CK422" s="95">
        <v>19770436.346191399</v>
      </c>
      <c r="CL422" s="95">
        <v>5357567.8208007803</v>
      </c>
      <c r="CM422" s="160">
        <v>52979.622961044297</v>
      </c>
      <c r="CN422" s="160">
        <v>7640674.2424316397</v>
      </c>
      <c r="CO422" s="160">
        <v>33150111.013671901</v>
      </c>
      <c r="CP422" s="95">
        <v>5357567.8208007803</v>
      </c>
      <c r="CQ422" s="95">
        <v>0</v>
      </c>
      <c r="CR422" s="95">
        <v>0</v>
      </c>
      <c r="CS422" s="95">
        <v>0</v>
      </c>
      <c r="CT422" s="95">
        <v>0</v>
      </c>
      <c r="CU422" s="161">
        <v>2532490.062654492</v>
      </c>
      <c r="CV422" s="161">
        <v>19775609.326995857</v>
      </c>
    </row>
    <row r="423" spans="1:100" x14ac:dyDescent="0.2">
      <c r="A423" s="94" t="s">
        <v>57</v>
      </c>
      <c r="B423" s="96">
        <v>39783</v>
      </c>
      <c r="C423" s="95">
        <v>27730.408102035501</v>
      </c>
      <c r="D423" s="95">
        <v>0</v>
      </c>
      <c r="E423" s="95">
        <v>8233.9837651252692</v>
      </c>
      <c r="F423" s="95">
        <v>6016.7678990364102</v>
      </c>
      <c r="G423" s="95">
        <v>561.70505866408303</v>
      </c>
      <c r="H423" s="95">
        <v>274.07382484898</v>
      </c>
      <c r="I423" s="95">
        <v>64.232767470181003</v>
      </c>
      <c r="J423" s="95">
        <v>14525.1203352213</v>
      </c>
      <c r="K423" s="95">
        <v>1526.2336008995801</v>
      </c>
      <c r="L423" s="95">
        <v>5762.8242885470399</v>
      </c>
      <c r="M423" s="95">
        <v>13618.6609660387</v>
      </c>
      <c r="N423" s="95">
        <v>3374.49537715316</v>
      </c>
      <c r="O423" s="95">
        <v>11821.411395072901</v>
      </c>
      <c r="P423" s="95">
        <v>0</v>
      </c>
      <c r="Q423" s="95">
        <v>2112.5614879429299</v>
      </c>
      <c r="R423" s="95">
        <v>668.692716278136</v>
      </c>
      <c r="S423" s="95">
        <v>0</v>
      </c>
      <c r="T423" s="95">
        <v>172.69392747059501</v>
      </c>
      <c r="U423" s="95">
        <v>16083.0316927433</v>
      </c>
      <c r="V423" s="95">
        <v>1709248.72242737</v>
      </c>
      <c r="W423" s="95">
        <v>0</v>
      </c>
      <c r="X423" s="95">
        <v>649517.01603698696</v>
      </c>
      <c r="Y423" s="95">
        <v>406792.63993454003</v>
      </c>
      <c r="Z423" s="95">
        <v>103638.088927269</v>
      </c>
      <c r="AA423" s="95">
        <v>42354.022417068503</v>
      </c>
      <c r="AB423" s="95">
        <v>9806.4990251064301</v>
      </c>
      <c r="AC423" s="95">
        <v>4940670.3828125</v>
      </c>
      <c r="AD423" s="95">
        <v>219616.28334045401</v>
      </c>
      <c r="AE423" s="95">
        <v>245343.67821312</v>
      </c>
      <c r="AF423" s="95">
        <v>757972.27783966099</v>
      </c>
      <c r="AG423" s="95">
        <v>528385.21031951904</v>
      </c>
      <c r="AH423" s="95">
        <v>608332.49109649705</v>
      </c>
      <c r="AI423" s="95">
        <v>0</v>
      </c>
      <c r="AJ423" s="95">
        <v>224749.11846923799</v>
      </c>
      <c r="AK423" s="95">
        <v>113604.512011528</v>
      </c>
      <c r="AL423" s="95">
        <v>0</v>
      </c>
      <c r="AM423" s="95">
        <v>28993.740381002401</v>
      </c>
      <c r="AN423" s="95">
        <v>5180562.3564453097</v>
      </c>
      <c r="AO423" s="95">
        <v>13598183.912841801</v>
      </c>
      <c r="AP423" s="95">
        <v>0</v>
      </c>
      <c r="AQ423" s="95">
        <v>4995970.8123168899</v>
      </c>
      <c r="AR423" s="95">
        <v>3103043.0725097698</v>
      </c>
      <c r="AS423" s="95">
        <v>756951.97869873</v>
      </c>
      <c r="AT423" s="95">
        <v>315234.85120773298</v>
      </c>
      <c r="AU423" s="95">
        <v>72321.224976539597</v>
      </c>
      <c r="AV423" s="95">
        <v>13121470.2652588</v>
      </c>
      <c r="AW423" s="95">
        <v>620097.99192047096</v>
      </c>
      <c r="AX423" s="95">
        <v>2088636.36305237</v>
      </c>
      <c r="AY423" s="95">
        <v>6104332.3533325205</v>
      </c>
      <c r="AZ423" s="95">
        <v>3925397.5654907199</v>
      </c>
      <c r="BA423" s="95">
        <v>4804232.6026001005</v>
      </c>
      <c r="BB423" s="95">
        <v>0</v>
      </c>
      <c r="BC423" s="95">
        <v>1738944.0492858901</v>
      </c>
      <c r="BD423" s="95">
        <v>832701.66706848098</v>
      </c>
      <c r="BE423" s="95">
        <v>0</v>
      </c>
      <c r="BF423" s="95">
        <v>217088.328670502</v>
      </c>
      <c r="BG423" s="95">
        <v>13768049.5657959</v>
      </c>
      <c r="BH423" s="95">
        <v>3429743.4656982399</v>
      </c>
      <c r="BI423" s="95">
        <v>0</v>
      </c>
      <c r="BJ423" s="95">
        <v>1858546.57170105</v>
      </c>
      <c r="BK423" s="95">
        <v>1280919.68321228</v>
      </c>
      <c r="BL423" s="95">
        <v>0</v>
      </c>
      <c r="BM423" s="95">
        <v>0</v>
      </c>
      <c r="BN423" s="95">
        <v>0</v>
      </c>
      <c r="BO423" s="95">
        <v>0</v>
      </c>
      <c r="BP423" s="95">
        <v>0</v>
      </c>
      <c r="BQ423" s="95">
        <v>0</v>
      </c>
      <c r="BR423" s="95">
        <v>1875141.16125488</v>
      </c>
      <c r="BS423" s="95">
        <v>1448908.9758758501</v>
      </c>
      <c r="BT423" s="95">
        <v>934979.513877869</v>
      </c>
      <c r="BU423" s="95">
        <v>0</v>
      </c>
      <c r="BV423" s="95">
        <v>1008182.50028992</v>
      </c>
      <c r="BW423" s="95">
        <v>108589.810530663</v>
      </c>
      <c r="BX423" s="95">
        <v>0</v>
      </c>
      <c r="BY423" s="95">
        <v>0</v>
      </c>
      <c r="BZ423" s="95">
        <v>0</v>
      </c>
      <c r="CA423" s="95">
        <v>35963.986593246504</v>
      </c>
      <c r="CB423" s="95">
        <v>2360061.9000549298</v>
      </c>
      <c r="CC423" s="95">
        <v>18597450.510742199</v>
      </c>
      <c r="CD423" s="95">
        <v>5278548.5588378897</v>
      </c>
      <c r="CE423" s="95">
        <v>834.18866872042395</v>
      </c>
      <c r="CF423" s="95">
        <v>146076.72678947399</v>
      </c>
      <c r="CG423" s="95">
        <v>1069690.7546844501</v>
      </c>
      <c r="CH423" s="95">
        <v>0</v>
      </c>
      <c r="CI423" s="95">
        <v>36780.658077239998</v>
      </c>
      <c r="CJ423" s="95">
        <v>2501098.8666076702</v>
      </c>
      <c r="CK423" s="95">
        <v>19662298.658691399</v>
      </c>
      <c r="CL423" s="95">
        <v>5382964.7205200205</v>
      </c>
      <c r="CM423" s="160">
        <v>52804.628932476</v>
      </c>
      <c r="CN423" s="160">
        <v>7688755.8909301804</v>
      </c>
      <c r="CO423" s="160">
        <v>33439850.251220699</v>
      </c>
      <c r="CP423" s="95">
        <v>5382964.7205200205</v>
      </c>
      <c r="CQ423" s="95">
        <v>0</v>
      </c>
      <c r="CR423" s="95">
        <v>0</v>
      </c>
      <c r="CS423" s="95">
        <v>0</v>
      </c>
      <c r="CT423" s="95">
        <v>0</v>
      </c>
      <c r="CU423" s="161">
        <v>2506138.6268444038</v>
      </c>
      <c r="CV423" s="161">
        <v>19667141.265426651</v>
      </c>
    </row>
    <row r="424" spans="1:100" x14ac:dyDescent="0.2">
      <c r="A424" s="94" t="s">
        <v>57</v>
      </c>
      <c r="B424" s="96">
        <v>39873</v>
      </c>
      <c r="C424" s="95">
        <v>28160.7938568592</v>
      </c>
      <c r="D424" s="95">
        <v>0</v>
      </c>
      <c r="E424" s="95">
        <v>8012.3260545134499</v>
      </c>
      <c r="F424" s="95">
        <v>5865.1177793741199</v>
      </c>
      <c r="G424" s="95">
        <v>590.90451527386904</v>
      </c>
      <c r="H424" s="95">
        <v>257.70597788318997</v>
      </c>
      <c r="I424" s="95">
        <v>60.414198357146198</v>
      </c>
      <c r="J424" s="95">
        <v>14930.0549069643</v>
      </c>
      <c r="K424" s="95">
        <v>1267.0715792179101</v>
      </c>
      <c r="L424" s="95">
        <v>5657.4757651090604</v>
      </c>
      <c r="M424" s="95">
        <v>13671.8405923843</v>
      </c>
      <c r="N424" s="95">
        <v>3374.26416862011</v>
      </c>
      <c r="O424" s="95">
        <v>11990.1896671057</v>
      </c>
      <c r="P424" s="95">
        <v>0</v>
      </c>
      <c r="Q424" s="95">
        <v>2112.4996454417701</v>
      </c>
      <c r="R424" s="95">
        <v>724.42737731337502</v>
      </c>
      <c r="S424" s="95">
        <v>0</v>
      </c>
      <c r="T424" s="95">
        <v>144.98035520874001</v>
      </c>
      <c r="U424" s="95">
        <v>16187.383114934</v>
      </c>
      <c r="V424" s="95">
        <v>1713108.1741943399</v>
      </c>
      <c r="W424" s="95">
        <v>0</v>
      </c>
      <c r="X424" s="95">
        <v>620829.26879882801</v>
      </c>
      <c r="Y424" s="95">
        <v>385971.92467498803</v>
      </c>
      <c r="Z424" s="95">
        <v>106803.795283318</v>
      </c>
      <c r="AA424" s="95">
        <v>39286.8264336586</v>
      </c>
      <c r="AB424" s="95">
        <v>9207.3571513891202</v>
      </c>
      <c r="AC424" s="95">
        <v>5090606.7066040002</v>
      </c>
      <c r="AD424" s="95">
        <v>173719.86654281599</v>
      </c>
      <c r="AE424" s="95">
        <v>237556.85722160299</v>
      </c>
      <c r="AF424" s="95">
        <v>747407.36269378697</v>
      </c>
      <c r="AG424" s="95">
        <v>518378.76665496803</v>
      </c>
      <c r="AH424" s="95">
        <v>611588.72080230701</v>
      </c>
      <c r="AI424" s="95">
        <v>0</v>
      </c>
      <c r="AJ424" s="95">
        <v>216905.45195961001</v>
      </c>
      <c r="AK424" s="95">
        <v>124658.434550285</v>
      </c>
      <c r="AL424" s="95">
        <v>0</v>
      </c>
      <c r="AM424" s="95">
        <v>24630.366339921999</v>
      </c>
      <c r="AN424" s="95">
        <v>5270712.9639282199</v>
      </c>
      <c r="AO424" s="95">
        <v>13709235.700927701</v>
      </c>
      <c r="AP424" s="95">
        <v>0</v>
      </c>
      <c r="AQ424" s="95">
        <v>4774775.4270629901</v>
      </c>
      <c r="AR424" s="95">
        <v>2945472.55645752</v>
      </c>
      <c r="AS424" s="95">
        <v>780387.44763946498</v>
      </c>
      <c r="AT424" s="95">
        <v>290329.47248840297</v>
      </c>
      <c r="AU424" s="95">
        <v>66552.818467140198</v>
      </c>
      <c r="AV424" s="95">
        <v>13596658.596801801</v>
      </c>
      <c r="AW424" s="95">
        <v>494413.305130005</v>
      </c>
      <c r="AX424" s="95">
        <v>2022777.6651916499</v>
      </c>
      <c r="AY424" s="95">
        <v>6062966.26635742</v>
      </c>
      <c r="AZ424" s="95">
        <v>3848607.4806518601</v>
      </c>
      <c r="BA424" s="95">
        <v>4861652.8792114304</v>
      </c>
      <c r="BB424" s="95">
        <v>0</v>
      </c>
      <c r="BC424" s="95">
        <v>1679529.4498443599</v>
      </c>
      <c r="BD424" s="95">
        <v>905665.44700622605</v>
      </c>
      <c r="BE424" s="95">
        <v>0</v>
      </c>
      <c r="BF424" s="95">
        <v>187769.74611091599</v>
      </c>
      <c r="BG424" s="95">
        <v>14070743.330078101</v>
      </c>
      <c r="BH424" s="95">
        <v>3389602.6777954102</v>
      </c>
      <c r="BI424" s="95">
        <v>0</v>
      </c>
      <c r="BJ424" s="95">
        <v>1795202.95806885</v>
      </c>
      <c r="BK424" s="95">
        <v>1239661.03227234</v>
      </c>
      <c r="BL424" s="95">
        <v>0</v>
      </c>
      <c r="BM424" s="95">
        <v>0</v>
      </c>
      <c r="BN424" s="95">
        <v>0</v>
      </c>
      <c r="BO424" s="95">
        <v>0</v>
      </c>
      <c r="BP424" s="95">
        <v>0</v>
      </c>
      <c r="BQ424" s="95">
        <v>0</v>
      </c>
      <c r="BR424" s="95">
        <v>1829828.7424621601</v>
      </c>
      <c r="BS424" s="95">
        <v>1423460.6546478299</v>
      </c>
      <c r="BT424" s="95">
        <v>947022.49520874</v>
      </c>
      <c r="BU424" s="95">
        <v>0</v>
      </c>
      <c r="BV424" s="95">
        <v>981946.63759613002</v>
      </c>
      <c r="BW424" s="95">
        <v>118961.81881236999</v>
      </c>
      <c r="BX424" s="95">
        <v>0</v>
      </c>
      <c r="BY424" s="95">
        <v>0</v>
      </c>
      <c r="BZ424" s="95">
        <v>0</v>
      </c>
      <c r="CA424" s="95">
        <v>36152.815937995903</v>
      </c>
      <c r="CB424" s="95">
        <v>2338622.33526611</v>
      </c>
      <c r="CC424" s="95">
        <v>18512718.5224609</v>
      </c>
      <c r="CD424" s="95">
        <v>5190516.9186401404</v>
      </c>
      <c r="CE424" s="95">
        <v>849.80812442302704</v>
      </c>
      <c r="CF424" s="95">
        <v>146323.64926528899</v>
      </c>
      <c r="CG424" s="95">
        <v>1074106.2604370101</v>
      </c>
      <c r="CH424" s="95">
        <v>0</v>
      </c>
      <c r="CI424" s="95">
        <v>37013.7641673088</v>
      </c>
      <c r="CJ424" s="95">
        <v>2486523.5450134301</v>
      </c>
      <c r="CK424" s="95">
        <v>19617396.315185498</v>
      </c>
      <c r="CL424" s="95">
        <v>5313799.4270019503</v>
      </c>
      <c r="CM424" s="160">
        <v>53124.156237125397</v>
      </c>
      <c r="CN424" s="160">
        <v>7755260.1123046903</v>
      </c>
      <c r="CO424" s="160">
        <v>33683890.522949196</v>
      </c>
      <c r="CP424" s="95">
        <v>5313799.4270019503</v>
      </c>
      <c r="CQ424" s="95">
        <v>0</v>
      </c>
      <c r="CR424" s="95">
        <v>0</v>
      </c>
      <c r="CS424" s="95">
        <v>0</v>
      </c>
      <c r="CT424" s="95">
        <v>0</v>
      </c>
      <c r="CU424" s="161">
        <v>2484945.9845313989</v>
      </c>
      <c r="CV424" s="161">
        <v>19586824.782897912</v>
      </c>
    </row>
    <row r="425" spans="1:100" x14ac:dyDescent="0.2">
      <c r="A425" s="94" t="s">
        <v>57</v>
      </c>
      <c r="B425" s="96">
        <v>39965</v>
      </c>
      <c r="C425" s="95">
        <v>28545.631986379602</v>
      </c>
      <c r="D425" s="95">
        <v>0</v>
      </c>
      <c r="E425" s="95">
        <v>7734.0050281882304</v>
      </c>
      <c r="F425" s="95">
        <v>5695.3788861632302</v>
      </c>
      <c r="G425" s="95">
        <v>604.89870795607601</v>
      </c>
      <c r="H425" s="95">
        <v>233.03471163846601</v>
      </c>
      <c r="I425" s="95">
        <v>58.576128817629098</v>
      </c>
      <c r="J425" s="95">
        <v>15417.8117265701</v>
      </c>
      <c r="K425" s="95">
        <v>1025.0418337583501</v>
      </c>
      <c r="L425" s="95">
        <v>5678.9863750934601</v>
      </c>
      <c r="M425" s="95">
        <v>13726.5284466743</v>
      </c>
      <c r="N425" s="95">
        <v>3340.4410124719102</v>
      </c>
      <c r="O425" s="95">
        <v>12140.005805492399</v>
      </c>
      <c r="P425" s="95">
        <v>0</v>
      </c>
      <c r="Q425" s="95">
        <v>2090.07748666406</v>
      </c>
      <c r="R425" s="95">
        <v>721.60615281760704</v>
      </c>
      <c r="S425" s="95">
        <v>0</v>
      </c>
      <c r="T425" s="95">
        <v>137.98890623264001</v>
      </c>
      <c r="U425" s="95">
        <v>16414.265083074599</v>
      </c>
      <c r="V425" s="95">
        <v>1736271.5614471401</v>
      </c>
      <c r="W425" s="95">
        <v>0</v>
      </c>
      <c r="X425" s="95">
        <v>591787.80910491897</v>
      </c>
      <c r="Y425" s="95">
        <v>375678.35487747198</v>
      </c>
      <c r="Z425" s="95">
        <v>107641.55649662</v>
      </c>
      <c r="AA425" s="95">
        <v>36409.9944448471</v>
      </c>
      <c r="AB425" s="95">
        <v>8836.0650165081006</v>
      </c>
      <c r="AC425" s="95">
        <v>5241410.4216918899</v>
      </c>
      <c r="AD425" s="95">
        <v>134464.56339263899</v>
      </c>
      <c r="AE425" s="95">
        <v>232259.46230125401</v>
      </c>
      <c r="AF425" s="95">
        <v>759735.07257842994</v>
      </c>
      <c r="AG425" s="95">
        <v>506316.73479461699</v>
      </c>
      <c r="AH425" s="95">
        <v>617662.62268829299</v>
      </c>
      <c r="AI425" s="95">
        <v>0</v>
      </c>
      <c r="AJ425" s="95">
        <v>212478.662031174</v>
      </c>
      <c r="AK425" s="95">
        <v>122981.276846886</v>
      </c>
      <c r="AL425" s="95">
        <v>0</v>
      </c>
      <c r="AM425" s="95">
        <v>23283.434081077601</v>
      </c>
      <c r="AN425" s="95">
        <v>5364799.8205566397</v>
      </c>
      <c r="AO425" s="95">
        <v>13937404.6086426</v>
      </c>
      <c r="AP425" s="95">
        <v>0</v>
      </c>
      <c r="AQ425" s="95">
        <v>4617983.3068847703</v>
      </c>
      <c r="AR425" s="95">
        <v>2936013.7400817899</v>
      </c>
      <c r="AS425" s="95">
        <v>793919.00767517101</v>
      </c>
      <c r="AT425" s="95">
        <v>269571.18032455398</v>
      </c>
      <c r="AU425" s="95">
        <v>64915.542291164398</v>
      </c>
      <c r="AV425" s="95">
        <v>14043994.768066401</v>
      </c>
      <c r="AW425" s="95">
        <v>384498.15152740502</v>
      </c>
      <c r="AX425" s="95">
        <v>1998612.2256469701</v>
      </c>
      <c r="AY425" s="95">
        <v>6214753.0383911096</v>
      </c>
      <c r="AZ425" s="95">
        <v>3793638.7756347698</v>
      </c>
      <c r="BA425" s="95">
        <v>4922431.8274536096</v>
      </c>
      <c r="BB425" s="95">
        <v>0</v>
      </c>
      <c r="BC425" s="95">
        <v>1664413.65757751</v>
      </c>
      <c r="BD425" s="95">
        <v>900110.68004608201</v>
      </c>
      <c r="BE425" s="95">
        <v>0</v>
      </c>
      <c r="BF425" s="95">
        <v>179098.686002731</v>
      </c>
      <c r="BG425" s="95">
        <v>14415086.6295166</v>
      </c>
      <c r="BH425" s="95">
        <v>3454717.9462585398</v>
      </c>
      <c r="BI425" s="95">
        <v>0</v>
      </c>
      <c r="BJ425" s="95">
        <v>1768200.8579254199</v>
      </c>
      <c r="BK425" s="95">
        <v>1238902.8692932101</v>
      </c>
      <c r="BL425" s="95">
        <v>0</v>
      </c>
      <c r="BM425" s="95">
        <v>0</v>
      </c>
      <c r="BN425" s="95">
        <v>0</v>
      </c>
      <c r="BO425" s="95">
        <v>0</v>
      </c>
      <c r="BP425" s="95">
        <v>0</v>
      </c>
      <c r="BQ425" s="95">
        <v>0</v>
      </c>
      <c r="BR425" s="95">
        <v>1887006.0723114</v>
      </c>
      <c r="BS425" s="95">
        <v>1402473.66914368</v>
      </c>
      <c r="BT425" s="95">
        <v>958823.88895416295</v>
      </c>
      <c r="BU425" s="95">
        <v>0</v>
      </c>
      <c r="BV425" s="95">
        <v>982873.17536163295</v>
      </c>
      <c r="BW425" s="95">
        <v>117370.21374797801</v>
      </c>
      <c r="BX425" s="95">
        <v>0</v>
      </c>
      <c r="BY425" s="95">
        <v>0</v>
      </c>
      <c r="BZ425" s="95">
        <v>0</v>
      </c>
      <c r="CA425" s="95">
        <v>36276.9901733398</v>
      </c>
      <c r="CB425" s="95">
        <v>2327609.58917236</v>
      </c>
      <c r="CC425" s="95">
        <v>18536563.129394501</v>
      </c>
      <c r="CD425" s="95">
        <v>5228418.1036377</v>
      </c>
      <c r="CE425" s="95">
        <v>838.19554422050703</v>
      </c>
      <c r="CF425" s="95">
        <v>143652.61521720901</v>
      </c>
      <c r="CG425" s="95">
        <v>1062375.32141113</v>
      </c>
      <c r="CH425" s="95">
        <v>0</v>
      </c>
      <c r="CI425" s="95">
        <v>37124.149343490601</v>
      </c>
      <c r="CJ425" s="95">
        <v>2472730.0449829102</v>
      </c>
      <c r="CK425" s="95">
        <v>19614627.025878899</v>
      </c>
      <c r="CL425" s="95">
        <v>5346371.4114990197</v>
      </c>
      <c r="CM425" s="160">
        <v>53475.864386081703</v>
      </c>
      <c r="CN425" s="160">
        <v>7820141.7579345703</v>
      </c>
      <c r="CO425" s="160">
        <v>33970914.311035201</v>
      </c>
      <c r="CP425" s="95">
        <v>5346371.4114990197</v>
      </c>
      <c r="CQ425" s="95">
        <v>0</v>
      </c>
      <c r="CR425" s="95">
        <v>0</v>
      </c>
      <c r="CS425" s="95">
        <v>0</v>
      </c>
      <c r="CT425" s="95">
        <v>0</v>
      </c>
      <c r="CU425" s="161">
        <v>2471262.2043895689</v>
      </c>
      <c r="CV425" s="161">
        <v>19598938.450805631</v>
      </c>
    </row>
    <row r="426" spans="1:100" x14ac:dyDescent="0.2">
      <c r="A426" s="94" t="s">
        <v>57</v>
      </c>
      <c r="B426" s="96">
        <v>40057</v>
      </c>
      <c r="C426" s="95">
        <v>28951.1920053959</v>
      </c>
      <c r="D426" s="95">
        <v>0</v>
      </c>
      <c r="E426" s="95">
        <v>7389.2934115529097</v>
      </c>
      <c r="F426" s="95">
        <v>5509.9304546117801</v>
      </c>
      <c r="G426" s="95">
        <v>615.82039993256296</v>
      </c>
      <c r="H426" s="95">
        <v>210.78854371607301</v>
      </c>
      <c r="I426" s="95">
        <v>52.965090684592703</v>
      </c>
      <c r="J426" s="95">
        <v>15818.183215856599</v>
      </c>
      <c r="K426" s="95">
        <v>798.36878755688701</v>
      </c>
      <c r="L426" s="95">
        <v>5417.2547965049698</v>
      </c>
      <c r="M426" s="95">
        <v>13724.579726696</v>
      </c>
      <c r="N426" s="95">
        <v>3300.3024333715398</v>
      </c>
      <c r="O426" s="95">
        <v>12421.238860964801</v>
      </c>
      <c r="P426" s="95">
        <v>0</v>
      </c>
      <c r="Q426" s="95">
        <v>2047.08297178149</v>
      </c>
      <c r="R426" s="95">
        <v>704.90448752790701</v>
      </c>
      <c r="S426" s="95">
        <v>0</v>
      </c>
      <c r="T426" s="95">
        <v>134.51966774463699</v>
      </c>
      <c r="U426" s="95">
        <v>16623.758490323999</v>
      </c>
      <c r="V426" s="95">
        <v>1757379.90228271</v>
      </c>
      <c r="W426" s="95">
        <v>0</v>
      </c>
      <c r="X426" s="95">
        <v>565715.18058013904</v>
      </c>
      <c r="Y426" s="95">
        <v>359378.92451858497</v>
      </c>
      <c r="Z426" s="95">
        <v>105377.208180428</v>
      </c>
      <c r="AA426" s="95">
        <v>35108.260585784898</v>
      </c>
      <c r="AB426" s="95">
        <v>8983.8435314893704</v>
      </c>
      <c r="AC426" s="95">
        <v>5368144.7139892597</v>
      </c>
      <c r="AD426" s="95">
        <v>98249.803868293806</v>
      </c>
      <c r="AE426" s="95">
        <v>226968.26444625901</v>
      </c>
      <c r="AF426" s="95">
        <v>762788.95173644996</v>
      </c>
      <c r="AG426" s="95">
        <v>502983.30454254203</v>
      </c>
      <c r="AH426" s="95">
        <v>629109.55267333996</v>
      </c>
      <c r="AI426" s="95">
        <v>0</v>
      </c>
      <c r="AJ426" s="95">
        <v>208031.60417175299</v>
      </c>
      <c r="AK426" s="95">
        <v>115829.697154045</v>
      </c>
      <c r="AL426" s="95">
        <v>0</v>
      </c>
      <c r="AM426" s="95">
        <v>22071.5002889633</v>
      </c>
      <c r="AN426" s="95">
        <v>5463838.17297363</v>
      </c>
      <c r="AO426" s="95">
        <v>14235406.240234399</v>
      </c>
      <c r="AP426" s="95">
        <v>0</v>
      </c>
      <c r="AQ426" s="95">
        <v>4412095.6088256799</v>
      </c>
      <c r="AR426" s="95">
        <v>2803040.8329772898</v>
      </c>
      <c r="AS426" s="95">
        <v>786145.09649658203</v>
      </c>
      <c r="AT426" s="95">
        <v>261232.44455337501</v>
      </c>
      <c r="AU426" s="95">
        <v>65424.663892746001</v>
      </c>
      <c r="AV426" s="95">
        <v>14528999.446411099</v>
      </c>
      <c r="AW426" s="95">
        <v>282798.53443145799</v>
      </c>
      <c r="AX426" s="95">
        <v>1945053.80189514</v>
      </c>
      <c r="AY426" s="95">
        <v>6270855.5896606399</v>
      </c>
      <c r="AZ426" s="95">
        <v>3796243.0726928702</v>
      </c>
      <c r="BA426" s="95">
        <v>5039192.9661254901</v>
      </c>
      <c r="BB426" s="95">
        <v>0</v>
      </c>
      <c r="BC426" s="95">
        <v>1633027.4438629199</v>
      </c>
      <c r="BD426" s="95">
        <v>853734.46280670201</v>
      </c>
      <c r="BE426" s="95">
        <v>0</v>
      </c>
      <c r="BF426" s="95">
        <v>172796.79523849499</v>
      </c>
      <c r="BG426" s="95">
        <v>14821647.3551025</v>
      </c>
      <c r="BH426" s="95">
        <v>3536946.1735229502</v>
      </c>
      <c r="BI426" s="95">
        <v>0</v>
      </c>
      <c r="BJ426" s="95">
        <v>1703287.19871521</v>
      </c>
      <c r="BK426" s="95">
        <v>1186658.22714233</v>
      </c>
      <c r="BL426" s="95">
        <v>0</v>
      </c>
      <c r="BM426" s="95">
        <v>0</v>
      </c>
      <c r="BN426" s="95">
        <v>0</v>
      </c>
      <c r="BO426" s="95">
        <v>0</v>
      </c>
      <c r="BP426" s="95">
        <v>0</v>
      </c>
      <c r="BQ426" s="95">
        <v>0</v>
      </c>
      <c r="BR426" s="95">
        <v>1900793.53581238</v>
      </c>
      <c r="BS426" s="95">
        <v>1404818.3905792199</v>
      </c>
      <c r="BT426" s="95">
        <v>981444.09306335403</v>
      </c>
      <c r="BU426" s="95">
        <v>0</v>
      </c>
      <c r="BV426" s="95">
        <v>969313.97462463402</v>
      </c>
      <c r="BW426" s="95">
        <v>111739.342942238</v>
      </c>
      <c r="BX426" s="95">
        <v>0</v>
      </c>
      <c r="BY426" s="95">
        <v>0</v>
      </c>
      <c r="BZ426" s="95">
        <v>0</v>
      </c>
      <c r="CA426" s="95">
        <v>36365.797334194198</v>
      </c>
      <c r="CB426" s="95">
        <v>2320324.9526367201</v>
      </c>
      <c r="CC426" s="95">
        <v>18625123.120605499</v>
      </c>
      <c r="CD426" s="95">
        <v>5233918.5474243201</v>
      </c>
      <c r="CE426" s="95">
        <v>827.01110222190596</v>
      </c>
      <c r="CF426" s="95">
        <v>140425.95947456401</v>
      </c>
      <c r="CG426" s="95">
        <v>1046055.85650635</v>
      </c>
      <c r="CH426" s="95">
        <v>0</v>
      </c>
      <c r="CI426" s="95">
        <v>37190.022716999098</v>
      </c>
      <c r="CJ426" s="95">
        <v>2459757.2286071801</v>
      </c>
      <c r="CK426" s="95">
        <v>19668047.959716801</v>
      </c>
      <c r="CL426" s="95">
        <v>5344962.44921875</v>
      </c>
      <c r="CM426" s="160">
        <v>53749.021672725699</v>
      </c>
      <c r="CN426" s="160">
        <v>7920909.9104003897</v>
      </c>
      <c r="CO426" s="160">
        <v>34489801.430175804</v>
      </c>
      <c r="CP426" s="95">
        <v>5344962.44921875</v>
      </c>
      <c r="CQ426" s="95">
        <v>0</v>
      </c>
      <c r="CR426" s="95">
        <v>0</v>
      </c>
      <c r="CS426" s="95">
        <v>0</v>
      </c>
      <c r="CT426" s="95">
        <v>0</v>
      </c>
      <c r="CU426" s="161">
        <v>2460750.9121112842</v>
      </c>
      <c r="CV426" s="161">
        <v>19671178.97711185</v>
      </c>
    </row>
    <row r="427" spans="1:100" x14ac:dyDescent="0.2">
      <c r="A427" s="94" t="s">
        <v>57</v>
      </c>
      <c r="B427" s="96">
        <v>40148</v>
      </c>
      <c r="C427" s="95">
        <v>29404.531368494001</v>
      </c>
      <c r="D427" s="95">
        <v>0</v>
      </c>
      <c r="E427" s="95">
        <v>7144.3049514889699</v>
      </c>
      <c r="F427" s="95">
        <v>5360.7589529156703</v>
      </c>
      <c r="G427" s="95">
        <v>642.82769732177303</v>
      </c>
      <c r="H427" s="95">
        <v>198.33068761415799</v>
      </c>
      <c r="I427" s="95">
        <v>50.020434886217103</v>
      </c>
      <c r="J427" s="95">
        <v>16408.8273963928</v>
      </c>
      <c r="K427" s="95">
        <v>603.43445915728796</v>
      </c>
      <c r="L427" s="95">
        <v>5174.6934860944702</v>
      </c>
      <c r="M427" s="95">
        <v>13785.670244216901</v>
      </c>
      <c r="N427" s="95">
        <v>3266.2177779972599</v>
      </c>
      <c r="O427" s="95">
        <v>12782.614617109301</v>
      </c>
      <c r="P427" s="95">
        <v>0</v>
      </c>
      <c r="Q427" s="95">
        <v>2031.8981529027201</v>
      </c>
      <c r="R427" s="95">
        <v>727.08866844326303</v>
      </c>
      <c r="S427" s="95">
        <v>0</v>
      </c>
      <c r="T427" s="95">
        <v>117.296644656919</v>
      </c>
      <c r="U427" s="95">
        <v>17048.6044483185</v>
      </c>
      <c r="V427" s="95">
        <v>1780101.43751526</v>
      </c>
      <c r="W427" s="95">
        <v>0</v>
      </c>
      <c r="X427" s="95">
        <v>551861.55902862502</v>
      </c>
      <c r="Y427" s="95">
        <v>355654.49185562099</v>
      </c>
      <c r="Z427" s="95">
        <v>109286.116872787</v>
      </c>
      <c r="AA427" s="95">
        <v>31434.096586704301</v>
      </c>
      <c r="AB427" s="95">
        <v>7402.6362699866304</v>
      </c>
      <c r="AC427" s="95">
        <v>5457554.5510253897</v>
      </c>
      <c r="AD427" s="95">
        <v>64527.0882749558</v>
      </c>
      <c r="AE427" s="95">
        <v>218085.44879913301</v>
      </c>
      <c r="AF427" s="95">
        <v>763838.71861267101</v>
      </c>
      <c r="AG427" s="95">
        <v>499689.83707809402</v>
      </c>
      <c r="AH427" s="95">
        <v>649204.34199523902</v>
      </c>
      <c r="AI427" s="95">
        <v>0</v>
      </c>
      <c r="AJ427" s="95">
        <v>204002.89873313901</v>
      </c>
      <c r="AK427" s="95">
        <v>117553.967510223</v>
      </c>
      <c r="AL427" s="95">
        <v>0</v>
      </c>
      <c r="AM427" s="95">
        <v>19765.716319799401</v>
      </c>
      <c r="AN427" s="95">
        <v>5526798.7266845703</v>
      </c>
      <c r="AO427" s="95">
        <v>14490366.7825928</v>
      </c>
      <c r="AP427" s="95">
        <v>0</v>
      </c>
      <c r="AQ427" s="95">
        <v>4333376.3125610398</v>
      </c>
      <c r="AR427" s="95">
        <v>2792203.0519103999</v>
      </c>
      <c r="AS427" s="95">
        <v>818385.82510376</v>
      </c>
      <c r="AT427" s="95">
        <v>240324.57760047901</v>
      </c>
      <c r="AU427" s="95">
        <v>55818.995094299302</v>
      </c>
      <c r="AV427" s="95">
        <v>14935834.3480225</v>
      </c>
      <c r="AW427" s="95">
        <v>188067.08987999</v>
      </c>
      <c r="AX427" s="95">
        <v>1887670.78479004</v>
      </c>
      <c r="AY427" s="95">
        <v>6329094.7752075205</v>
      </c>
      <c r="AZ427" s="95">
        <v>3793623.1156310998</v>
      </c>
      <c r="BA427" s="95">
        <v>5253927.35864258</v>
      </c>
      <c r="BB427" s="95">
        <v>0</v>
      </c>
      <c r="BC427" s="95">
        <v>1611410.7530365</v>
      </c>
      <c r="BD427" s="95">
        <v>881854.39443969703</v>
      </c>
      <c r="BE427" s="95">
        <v>0</v>
      </c>
      <c r="BF427" s="95">
        <v>155307.559492111</v>
      </c>
      <c r="BG427" s="95">
        <v>15141225.7233887</v>
      </c>
      <c r="BH427" s="95">
        <v>3620339.8059997601</v>
      </c>
      <c r="BI427" s="95">
        <v>0</v>
      </c>
      <c r="BJ427" s="95">
        <v>1686074.7393341099</v>
      </c>
      <c r="BK427" s="95">
        <v>1186114.1240692099</v>
      </c>
      <c r="BL427" s="95">
        <v>0</v>
      </c>
      <c r="BM427" s="95">
        <v>0</v>
      </c>
      <c r="BN427" s="95">
        <v>0</v>
      </c>
      <c r="BO427" s="95">
        <v>0</v>
      </c>
      <c r="BP427" s="95">
        <v>0</v>
      </c>
      <c r="BQ427" s="95">
        <v>0</v>
      </c>
      <c r="BR427" s="95">
        <v>1894716.9457092299</v>
      </c>
      <c r="BS427" s="95">
        <v>1408766.32974243</v>
      </c>
      <c r="BT427" s="95">
        <v>1023066.03380585</v>
      </c>
      <c r="BU427" s="95">
        <v>0</v>
      </c>
      <c r="BV427" s="95">
        <v>956061.18903350795</v>
      </c>
      <c r="BW427" s="95">
        <v>115775.64468383801</v>
      </c>
      <c r="BX427" s="95">
        <v>0</v>
      </c>
      <c r="BY427" s="95">
        <v>0</v>
      </c>
      <c r="BZ427" s="95">
        <v>0</v>
      </c>
      <c r="CA427" s="95">
        <v>36549.269042491898</v>
      </c>
      <c r="CB427" s="95">
        <v>2333795.61682129</v>
      </c>
      <c r="CC427" s="95">
        <v>18861370.3129883</v>
      </c>
      <c r="CD427" s="95">
        <v>5299714.1881713904</v>
      </c>
      <c r="CE427" s="95">
        <v>839.530330531299</v>
      </c>
      <c r="CF427" s="95">
        <v>140930.07258987401</v>
      </c>
      <c r="CG427" s="95">
        <v>1058175.1443328899</v>
      </c>
      <c r="CH427" s="95">
        <v>0</v>
      </c>
      <c r="CI427" s="95">
        <v>37369.459583759301</v>
      </c>
      <c r="CJ427" s="95">
        <v>2466321.9606018099</v>
      </c>
      <c r="CK427" s="95">
        <v>19874133.170654301</v>
      </c>
      <c r="CL427" s="95">
        <v>5411684.9523315402</v>
      </c>
      <c r="CM427" s="160">
        <v>54326.0560698509</v>
      </c>
      <c r="CN427" s="160">
        <v>7991175.2293090802</v>
      </c>
      <c r="CO427" s="160">
        <v>35020092.135742202</v>
      </c>
      <c r="CP427" s="95">
        <v>5411684.9523315402</v>
      </c>
      <c r="CQ427" s="95">
        <v>0</v>
      </c>
      <c r="CR427" s="95">
        <v>0</v>
      </c>
      <c r="CS427" s="95">
        <v>0</v>
      </c>
      <c r="CT427" s="95">
        <v>0</v>
      </c>
      <c r="CU427" s="161">
        <v>2474725.6894111638</v>
      </c>
      <c r="CV427" s="161">
        <v>19919545.457321189</v>
      </c>
    </row>
    <row r="428" spans="1:100" x14ac:dyDescent="0.2">
      <c r="A428" s="94" t="s">
        <v>57</v>
      </c>
      <c r="B428" s="96">
        <v>40238</v>
      </c>
      <c r="C428" s="95">
        <v>29666.200529575301</v>
      </c>
      <c r="D428" s="95">
        <v>0</v>
      </c>
      <c r="E428" s="95">
        <v>7067.6915110349701</v>
      </c>
      <c r="F428" s="95">
        <v>5395.7917972803098</v>
      </c>
      <c r="G428" s="95">
        <v>662.94299656152702</v>
      </c>
      <c r="H428" s="95">
        <v>2</v>
      </c>
      <c r="I428" s="95">
        <v>0</v>
      </c>
      <c r="J428" s="95">
        <v>16777.5919115543</v>
      </c>
      <c r="K428" s="95">
        <v>472.332563530654</v>
      </c>
      <c r="L428" s="95">
        <v>5313.0661275982902</v>
      </c>
      <c r="M428" s="95">
        <v>13758.3894770145</v>
      </c>
      <c r="N428" s="95">
        <v>3242.7227598428699</v>
      </c>
      <c r="O428" s="95">
        <v>12991.8713721037</v>
      </c>
      <c r="P428" s="95">
        <v>0</v>
      </c>
      <c r="Q428" s="95">
        <v>2014.8883449137199</v>
      </c>
      <c r="R428" s="95">
        <v>587.34520414471604</v>
      </c>
      <c r="S428" s="95">
        <v>0</v>
      </c>
      <c r="T428" s="95">
        <v>101.21879607997801</v>
      </c>
      <c r="U428" s="95">
        <v>17238.447237730001</v>
      </c>
      <c r="V428" s="95">
        <v>1792802.76976013</v>
      </c>
      <c r="W428" s="95">
        <v>0</v>
      </c>
      <c r="X428" s="95">
        <v>545686.10865783703</v>
      </c>
      <c r="Y428" s="95">
        <v>356812.43998718302</v>
      </c>
      <c r="Z428" s="95">
        <v>109440.16675567599</v>
      </c>
      <c r="AA428" s="95">
        <v>358</v>
      </c>
      <c r="AB428" s="95">
        <v>0</v>
      </c>
      <c r="AC428" s="95">
        <v>5568775.1794433603</v>
      </c>
      <c r="AD428" s="95">
        <v>47477.063673019402</v>
      </c>
      <c r="AE428" s="95">
        <v>219165.93730735799</v>
      </c>
      <c r="AF428" s="95">
        <v>753923.42662811303</v>
      </c>
      <c r="AG428" s="95">
        <v>496802.01717758202</v>
      </c>
      <c r="AH428" s="95">
        <v>668888.88642883301</v>
      </c>
      <c r="AI428" s="95">
        <v>0</v>
      </c>
      <c r="AJ428" s="95">
        <v>202954.38371849101</v>
      </c>
      <c r="AK428" s="95">
        <v>96340.419075012207</v>
      </c>
      <c r="AL428" s="95">
        <v>0</v>
      </c>
      <c r="AM428" s="95">
        <v>16141.719368577</v>
      </c>
      <c r="AN428" s="95">
        <v>5608188.2937622098</v>
      </c>
      <c r="AO428" s="95">
        <v>14707538.302490201</v>
      </c>
      <c r="AP428" s="95">
        <v>0</v>
      </c>
      <c r="AQ428" s="95">
        <v>4350702.9680786096</v>
      </c>
      <c r="AR428" s="95">
        <v>2835840.9664001502</v>
      </c>
      <c r="AS428" s="95">
        <v>829516.56600952102</v>
      </c>
      <c r="AT428" s="95">
        <v>2719.01999855042</v>
      </c>
      <c r="AU428" s="95">
        <v>0</v>
      </c>
      <c r="AV428" s="95">
        <v>15335442.9298096</v>
      </c>
      <c r="AW428" s="95">
        <v>139807.62419319199</v>
      </c>
      <c r="AX428" s="95">
        <v>1930796.37434387</v>
      </c>
      <c r="AY428" s="95">
        <v>6292714.6837158203</v>
      </c>
      <c r="AZ428" s="95">
        <v>3811665.30499268</v>
      </c>
      <c r="BA428" s="95">
        <v>5460243.5885009803</v>
      </c>
      <c r="BB428" s="95">
        <v>0</v>
      </c>
      <c r="BC428" s="95">
        <v>1621451.81088257</v>
      </c>
      <c r="BD428" s="95">
        <v>724093.21464538598</v>
      </c>
      <c r="BE428" s="95">
        <v>0</v>
      </c>
      <c r="BF428" s="95">
        <v>127222.80513286599</v>
      </c>
      <c r="BG428" s="95">
        <v>15465325.844848599</v>
      </c>
      <c r="BH428" s="95">
        <v>3672002.6887817401</v>
      </c>
      <c r="BI428" s="95">
        <v>0</v>
      </c>
      <c r="BJ428" s="95">
        <v>1668407.45172119</v>
      </c>
      <c r="BK428" s="95">
        <v>1196518.9168090799</v>
      </c>
      <c r="BL428" s="95">
        <v>0</v>
      </c>
      <c r="BM428" s="95">
        <v>0</v>
      </c>
      <c r="BN428" s="95">
        <v>0</v>
      </c>
      <c r="BO428" s="95">
        <v>0</v>
      </c>
      <c r="BP428" s="95">
        <v>0</v>
      </c>
      <c r="BQ428" s="95">
        <v>0</v>
      </c>
      <c r="BR428" s="95">
        <v>1924865.63471985</v>
      </c>
      <c r="BS428" s="95">
        <v>1405586.3900146501</v>
      </c>
      <c r="BT428" s="95">
        <v>1062421.8154907201</v>
      </c>
      <c r="BU428" s="95">
        <v>0</v>
      </c>
      <c r="BV428" s="95">
        <v>957792.64584350598</v>
      </c>
      <c r="BW428" s="95">
        <v>82719.293505668596</v>
      </c>
      <c r="BX428" s="95">
        <v>0</v>
      </c>
      <c r="BY428" s="95">
        <v>0</v>
      </c>
      <c r="BZ428" s="95">
        <v>0</v>
      </c>
      <c r="CA428" s="95">
        <v>36715.653524875597</v>
      </c>
      <c r="CB428" s="95">
        <v>2340288.8457031301</v>
      </c>
      <c r="CC428" s="95">
        <v>19043346.631347701</v>
      </c>
      <c r="CD428" s="95">
        <v>5347403.97509766</v>
      </c>
      <c r="CE428" s="95">
        <v>666.27831551432598</v>
      </c>
      <c r="CF428" s="95">
        <v>109784.981843948</v>
      </c>
      <c r="CG428" s="95">
        <v>833032.67174529994</v>
      </c>
      <c r="CH428" s="95">
        <v>0</v>
      </c>
      <c r="CI428" s="95">
        <v>37395.147706985503</v>
      </c>
      <c r="CJ428" s="95">
        <v>2452594.96307373</v>
      </c>
      <c r="CK428" s="95">
        <v>19915776.697021499</v>
      </c>
      <c r="CL428" s="95">
        <v>5433922.4768066397</v>
      </c>
      <c r="CM428" s="160">
        <v>54575.107377529101</v>
      </c>
      <c r="CN428" s="160">
        <v>8054472.2225952102</v>
      </c>
      <c r="CO428" s="160">
        <v>35372231.691894501</v>
      </c>
      <c r="CP428" s="95">
        <v>5433922.4768066397</v>
      </c>
      <c r="CQ428" s="95">
        <v>0</v>
      </c>
      <c r="CR428" s="95">
        <v>0</v>
      </c>
      <c r="CS428" s="95">
        <v>0</v>
      </c>
      <c r="CT428" s="95">
        <v>0</v>
      </c>
      <c r="CU428" s="161">
        <v>2450073.827547078</v>
      </c>
      <c r="CV428" s="161">
        <v>19876379.303093001</v>
      </c>
    </row>
    <row r="429" spans="1:100" x14ac:dyDescent="0.2">
      <c r="A429" s="94" t="s">
        <v>57</v>
      </c>
      <c r="B429" s="96">
        <v>40330</v>
      </c>
      <c r="C429" s="95">
        <v>29876.128841400099</v>
      </c>
      <c r="D429" s="95">
        <v>0</v>
      </c>
      <c r="E429" s="95">
        <v>6901.8909775018701</v>
      </c>
      <c r="F429" s="95">
        <v>5327.1755880713499</v>
      </c>
      <c r="G429" s="95">
        <v>673.84572027623699</v>
      </c>
      <c r="H429" s="95">
        <v>2</v>
      </c>
      <c r="I429" s="95">
        <v>0</v>
      </c>
      <c r="J429" s="95">
        <v>17051.4242494106</v>
      </c>
      <c r="K429" s="95">
        <v>418.67597639560699</v>
      </c>
      <c r="L429" s="95">
        <v>5423.7751576304399</v>
      </c>
      <c r="M429" s="95">
        <v>13841.2553486824</v>
      </c>
      <c r="N429" s="95">
        <v>3207.46332487464</v>
      </c>
      <c r="O429" s="95">
        <v>13070.0264552832</v>
      </c>
      <c r="P429" s="95">
        <v>0</v>
      </c>
      <c r="Q429" s="95">
        <v>1988.32440437376</v>
      </c>
      <c r="R429" s="95">
        <v>589.48971891403198</v>
      </c>
      <c r="S429" s="95">
        <v>0</v>
      </c>
      <c r="T429" s="95">
        <v>98.718264278024407</v>
      </c>
      <c r="U429" s="95">
        <v>17444.595764637001</v>
      </c>
      <c r="V429" s="95">
        <v>1795189.0822296101</v>
      </c>
      <c r="W429" s="95">
        <v>0</v>
      </c>
      <c r="X429" s="95">
        <v>526637.61782836902</v>
      </c>
      <c r="Y429" s="95">
        <v>346712.694320679</v>
      </c>
      <c r="Z429" s="95">
        <v>110943.18270397199</v>
      </c>
      <c r="AA429" s="95">
        <v>361</v>
      </c>
      <c r="AB429" s="95">
        <v>0</v>
      </c>
      <c r="AC429" s="95">
        <v>5627628.37426758</v>
      </c>
      <c r="AD429" s="95">
        <v>40276.014521122001</v>
      </c>
      <c r="AE429" s="95">
        <v>220210.558620453</v>
      </c>
      <c r="AF429" s="95">
        <v>749082.75521850598</v>
      </c>
      <c r="AG429" s="95">
        <v>492491.12256240798</v>
      </c>
      <c r="AH429" s="95">
        <v>668246.73594665504</v>
      </c>
      <c r="AI429" s="95">
        <v>0</v>
      </c>
      <c r="AJ429" s="95">
        <v>205619.00410652201</v>
      </c>
      <c r="AK429" s="95">
        <v>97646.648018837004</v>
      </c>
      <c r="AL429" s="95">
        <v>0</v>
      </c>
      <c r="AM429" s="95">
        <v>15549.782499909399</v>
      </c>
      <c r="AN429" s="95">
        <v>5673843.6768188505</v>
      </c>
      <c r="AO429" s="95">
        <v>14798648.973632799</v>
      </c>
      <c r="AP429" s="95">
        <v>0</v>
      </c>
      <c r="AQ429" s="95">
        <v>4203372.5436401404</v>
      </c>
      <c r="AR429" s="95">
        <v>2767377.4818115202</v>
      </c>
      <c r="AS429" s="95">
        <v>848047.03001403797</v>
      </c>
      <c r="AT429" s="95">
        <v>2754.6899986267099</v>
      </c>
      <c r="AU429" s="95">
        <v>0</v>
      </c>
      <c r="AV429" s="95">
        <v>15613270.4605713</v>
      </c>
      <c r="AW429" s="95">
        <v>118958.667090416</v>
      </c>
      <c r="AX429" s="95">
        <v>1959775.49720764</v>
      </c>
      <c r="AY429" s="95">
        <v>6283751.3677368201</v>
      </c>
      <c r="AZ429" s="95">
        <v>3785622.2451782199</v>
      </c>
      <c r="BA429" s="95">
        <v>5469712.4323730497</v>
      </c>
      <c r="BB429" s="95">
        <v>0</v>
      </c>
      <c r="BC429" s="95">
        <v>1637898.2611694301</v>
      </c>
      <c r="BD429" s="95">
        <v>741028.129348755</v>
      </c>
      <c r="BE429" s="95">
        <v>0</v>
      </c>
      <c r="BF429" s="95">
        <v>122783.84146690401</v>
      </c>
      <c r="BG429" s="95">
        <v>15721430.2226563</v>
      </c>
      <c r="BH429" s="95">
        <v>3736653.6798400902</v>
      </c>
      <c r="BI429" s="95">
        <v>0</v>
      </c>
      <c r="BJ429" s="95">
        <v>1633270.55055237</v>
      </c>
      <c r="BK429" s="95">
        <v>1173402.7156066899</v>
      </c>
      <c r="BL429" s="95">
        <v>0</v>
      </c>
      <c r="BM429" s="95">
        <v>0</v>
      </c>
      <c r="BN429" s="95">
        <v>0</v>
      </c>
      <c r="BO429" s="95">
        <v>0</v>
      </c>
      <c r="BP429" s="95">
        <v>0</v>
      </c>
      <c r="BQ429" s="95">
        <v>0</v>
      </c>
      <c r="BR429" s="95">
        <v>1939342.3805847201</v>
      </c>
      <c r="BS429" s="95">
        <v>1399475.99211121</v>
      </c>
      <c r="BT429" s="95">
        <v>1064483.99588013</v>
      </c>
      <c r="BU429" s="95">
        <v>0</v>
      </c>
      <c r="BV429" s="95">
        <v>960149.02185058605</v>
      </c>
      <c r="BW429" s="95">
        <v>85045.5342645645</v>
      </c>
      <c r="BX429" s="95">
        <v>0</v>
      </c>
      <c r="BY429" s="95">
        <v>0</v>
      </c>
      <c r="BZ429" s="95">
        <v>0</v>
      </c>
      <c r="CA429" s="95">
        <v>36777.189617633798</v>
      </c>
      <c r="CB429" s="95">
        <v>2322245.1596679701</v>
      </c>
      <c r="CC429" s="95">
        <v>19037367.868652299</v>
      </c>
      <c r="CD429" s="95">
        <v>5377029.4823608398</v>
      </c>
      <c r="CE429" s="95">
        <v>672.25533197075094</v>
      </c>
      <c r="CF429" s="95">
        <v>111048.57201576199</v>
      </c>
      <c r="CG429" s="95">
        <v>849265.08969116199</v>
      </c>
      <c r="CH429" s="95">
        <v>0</v>
      </c>
      <c r="CI429" s="95">
        <v>37460.700915336602</v>
      </c>
      <c r="CJ429" s="95">
        <v>2431443.1690978999</v>
      </c>
      <c r="CK429" s="95">
        <v>19881767.767578099</v>
      </c>
      <c r="CL429" s="95">
        <v>5462218.3776855497</v>
      </c>
      <c r="CM429" s="160">
        <v>54811.717769622803</v>
      </c>
      <c r="CN429" s="160">
        <v>8081942.2292480497</v>
      </c>
      <c r="CO429" s="160">
        <v>35644194.4150391</v>
      </c>
      <c r="CP429" s="95">
        <v>5462218.3776855497</v>
      </c>
      <c r="CQ429" s="95">
        <v>0</v>
      </c>
      <c r="CR429" s="95">
        <v>0</v>
      </c>
      <c r="CS429" s="95">
        <v>0</v>
      </c>
      <c r="CT429" s="95">
        <v>0</v>
      </c>
      <c r="CU429" s="161">
        <v>2433293.731683732</v>
      </c>
      <c r="CV429" s="161">
        <v>19886632.958343461</v>
      </c>
    </row>
    <row r="430" spans="1:100" x14ac:dyDescent="0.2">
      <c r="A430" s="94" t="s">
        <v>57</v>
      </c>
      <c r="B430" s="96">
        <v>40422</v>
      </c>
      <c r="C430" s="95">
        <v>29882.208441495899</v>
      </c>
      <c r="D430" s="95">
        <v>0</v>
      </c>
      <c r="E430" s="95">
        <v>6530.8060637116396</v>
      </c>
      <c r="F430" s="95">
        <v>5036.8876872062701</v>
      </c>
      <c r="G430" s="95">
        <v>697.75929656624805</v>
      </c>
      <c r="H430" s="95">
        <v>2</v>
      </c>
      <c r="I430" s="95">
        <v>0</v>
      </c>
      <c r="J430" s="95">
        <v>17222.267904043201</v>
      </c>
      <c r="K430" s="95">
        <v>378.88856594637002</v>
      </c>
      <c r="L430" s="95">
        <v>5078.4491190910303</v>
      </c>
      <c r="M430" s="95">
        <v>13782.6946054697</v>
      </c>
      <c r="N430" s="95">
        <v>3135.7553400397301</v>
      </c>
      <c r="O430" s="95">
        <v>13073.664101004601</v>
      </c>
      <c r="P430" s="95">
        <v>0</v>
      </c>
      <c r="Q430" s="95">
        <v>1981.28692223132</v>
      </c>
      <c r="R430" s="95">
        <v>600.626052461565</v>
      </c>
      <c r="S430" s="95">
        <v>0</v>
      </c>
      <c r="T430" s="95">
        <v>110.590954693966</v>
      </c>
      <c r="U430" s="95">
        <v>17604.643914937998</v>
      </c>
      <c r="V430" s="95">
        <v>1794774.9242095901</v>
      </c>
      <c r="W430" s="95">
        <v>0</v>
      </c>
      <c r="X430" s="95">
        <v>506191.86433410598</v>
      </c>
      <c r="Y430" s="95">
        <v>336363.92329788202</v>
      </c>
      <c r="Z430" s="95">
        <v>115467.907195091</v>
      </c>
      <c r="AA430" s="95">
        <v>175</v>
      </c>
      <c r="AB430" s="95">
        <v>0</v>
      </c>
      <c r="AC430" s="95">
        <v>5681282.6716308603</v>
      </c>
      <c r="AD430" s="95">
        <v>34490.569332599604</v>
      </c>
      <c r="AE430" s="95">
        <v>212760.28158569301</v>
      </c>
      <c r="AF430" s="95">
        <v>742842.76925659203</v>
      </c>
      <c r="AG430" s="95">
        <v>479025.516407013</v>
      </c>
      <c r="AH430" s="95">
        <v>662290.14562988305</v>
      </c>
      <c r="AI430" s="95">
        <v>0</v>
      </c>
      <c r="AJ430" s="95">
        <v>201915.131368637</v>
      </c>
      <c r="AK430" s="95">
        <v>97163.078854560896</v>
      </c>
      <c r="AL430" s="95">
        <v>0</v>
      </c>
      <c r="AM430" s="95">
        <v>16408.782799720801</v>
      </c>
      <c r="AN430" s="95">
        <v>5718036.5303955097</v>
      </c>
      <c r="AO430" s="95">
        <v>14862759.6405029</v>
      </c>
      <c r="AP430" s="95">
        <v>0</v>
      </c>
      <c r="AQ430" s="95">
        <v>4038638.7823181199</v>
      </c>
      <c r="AR430" s="95">
        <v>2674551.7281799298</v>
      </c>
      <c r="AS430" s="95">
        <v>881286.27859497105</v>
      </c>
      <c r="AT430" s="95">
        <v>3479.9099960327098</v>
      </c>
      <c r="AU430" s="95">
        <v>0</v>
      </c>
      <c r="AV430" s="95">
        <v>15815283.1553955</v>
      </c>
      <c r="AW430" s="95">
        <v>102347.81578922299</v>
      </c>
      <c r="AX430" s="95">
        <v>1882448.23718262</v>
      </c>
      <c r="AY430" s="95">
        <v>6260042.6996459998</v>
      </c>
      <c r="AZ430" s="95">
        <v>3686021.5934753399</v>
      </c>
      <c r="BA430" s="95">
        <v>5412710.86328125</v>
      </c>
      <c r="BB430" s="95">
        <v>0</v>
      </c>
      <c r="BC430" s="95">
        <v>1622953.48225403</v>
      </c>
      <c r="BD430" s="95">
        <v>738597.95394134498</v>
      </c>
      <c r="BE430" s="95">
        <v>0</v>
      </c>
      <c r="BF430" s="95">
        <v>129816.90411186199</v>
      </c>
      <c r="BG430" s="95">
        <v>15926982.7851563</v>
      </c>
      <c r="BH430" s="95">
        <v>3680810.4575195299</v>
      </c>
      <c r="BI430" s="95">
        <v>0</v>
      </c>
      <c r="BJ430" s="95">
        <v>1587169.3266449</v>
      </c>
      <c r="BK430" s="95">
        <v>1143629.8639831501</v>
      </c>
      <c r="BL430" s="95">
        <v>0</v>
      </c>
      <c r="BM430" s="95">
        <v>0</v>
      </c>
      <c r="BN430" s="95">
        <v>0</v>
      </c>
      <c r="BO430" s="95">
        <v>0</v>
      </c>
      <c r="BP430" s="95">
        <v>0</v>
      </c>
      <c r="BQ430" s="95">
        <v>0</v>
      </c>
      <c r="BR430" s="95">
        <v>1925270.8551940899</v>
      </c>
      <c r="BS430" s="95">
        <v>1359964.8828582801</v>
      </c>
      <c r="BT430" s="95">
        <v>1053518.1051177999</v>
      </c>
      <c r="BU430" s="95">
        <v>0</v>
      </c>
      <c r="BV430" s="95">
        <v>952955.633049011</v>
      </c>
      <c r="BW430" s="95">
        <v>86762.401019096404</v>
      </c>
      <c r="BX430" s="95">
        <v>0</v>
      </c>
      <c r="BY430" s="95">
        <v>0</v>
      </c>
      <c r="BZ430" s="95">
        <v>0</v>
      </c>
      <c r="CA430" s="95">
        <v>36427.063650608099</v>
      </c>
      <c r="CB430" s="95">
        <v>2299619.8608703599</v>
      </c>
      <c r="CC430" s="95">
        <v>18918331.095458999</v>
      </c>
      <c r="CD430" s="95">
        <v>5258226.4877929697</v>
      </c>
      <c r="CE430" s="95">
        <v>703.68572833388998</v>
      </c>
      <c r="CF430" s="95">
        <v>116370.302183151</v>
      </c>
      <c r="CG430" s="95">
        <v>890674.75886535598</v>
      </c>
      <c r="CH430" s="95">
        <v>0</v>
      </c>
      <c r="CI430" s="95">
        <v>37125.629518032103</v>
      </c>
      <c r="CJ430" s="95">
        <v>2412163.3279724098</v>
      </c>
      <c r="CK430" s="95">
        <v>19781169.2880859</v>
      </c>
      <c r="CL430" s="95">
        <v>5345129.8258056603</v>
      </c>
      <c r="CM430" s="160">
        <v>54684.908983707399</v>
      </c>
      <c r="CN430" s="160">
        <v>8124452.5090332003</v>
      </c>
      <c r="CO430" s="160">
        <v>35708113.851074196</v>
      </c>
      <c r="CP430" s="95">
        <v>5345129.8258056603</v>
      </c>
      <c r="CQ430" s="95">
        <v>0</v>
      </c>
      <c r="CR430" s="95">
        <v>0</v>
      </c>
      <c r="CS430" s="95">
        <v>0</v>
      </c>
      <c r="CT430" s="95">
        <v>0</v>
      </c>
      <c r="CU430" s="161">
        <v>2415990.1630535107</v>
      </c>
      <c r="CV430" s="161">
        <v>19809005.854324356</v>
      </c>
    </row>
    <row r="431" spans="1:100" x14ac:dyDescent="0.2">
      <c r="A431" s="94" t="s">
        <v>57</v>
      </c>
      <c r="B431" s="96">
        <v>40513</v>
      </c>
      <c r="C431" s="95">
        <v>29813.909245729399</v>
      </c>
      <c r="D431" s="95">
        <v>0</v>
      </c>
      <c r="E431" s="95">
        <v>6419.4653515815698</v>
      </c>
      <c r="F431" s="95">
        <v>4976.88762766123</v>
      </c>
      <c r="G431" s="95">
        <v>697.21712358295895</v>
      </c>
      <c r="H431" s="95">
        <v>0</v>
      </c>
      <c r="I431" s="95">
        <v>0</v>
      </c>
      <c r="J431" s="95">
        <v>17410.795455217401</v>
      </c>
      <c r="K431" s="95">
        <v>341.70109354332101</v>
      </c>
      <c r="L431" s="95">
        <v>6681.8392225503903</v>
      </c>
      <c r="M431" s="95">
        <v>13722.472174286801</v>
      </c>
      <c r="N431" s="95">
        <v>3097.93819639087</v>
      </c>
      <c r="O431" s="95">
        <v>12721.376352548599</v>
      </c>
      <c r="P431" s="95">
        <v>0</v>
      </c>
      <c r="Q431" s="95">
        <v>1945.0731762647599</v>
      </c>
      <c r="R431" s="95">
        <v>587.61556162685201</v>
      </c>
      <c r="S431" s="95">
        <v>0</v>
      </c>
      <c r="T431" s="95">
        <v>145.88282479718299</v>
      </c>
      <c r="U431" s="95">
        <v>17780.0467574596</v>
      </c>
      <c r="V431" s="95">
        <v>1783896.58918762</v>
      </c>
      <c r="W431" s="95">
        <v>0</v>
      </c>
      <c r="X431" s="95">
        <v>484851.230312347</v>
      </c>
      <c r="Y431" s="95">
        <v>322749.15251541103</v>
      </c>
      <c r="Z431" s="95">
        <v>113099.852423668</v>
      </c>
      <c r="AA431" s="95">
        <v>0</v>
      </c>
      <c r="AB431" s="95">
        <v>0</v>
      </c>
      <c r="AC431" s="95">
        <v>5721914.7071533203</v>
      </c>
      <c r="AD431" s="95">
        <v>30281.9897663593</v>
      </c>
      <c r="AE431" s="95">
        <v>245480.80204963699</v>
      </c>
      <c r="AF431" s="95">
        <v>742275.00696563697</v>
      </c>
      <c r="AG431" s="95">
        <v>463332.550678253</v>
      </c>
      <c r="AH431" s="95">
        <v>610641.54598236096</v>
      </c>
      <c r="AI431" s="95">
        <v>0</v>
      </c>
      <c r="AJ431" s="95">
        <v>201714.06593894999</v>
      </c>
      <c r="AK431" s="95">
        <v>91260.600567817703</v>
      </c>
      <c r="AL431" s="95">
        <v>0</v>
      </c>
      <c r="AM431" s="95">
        <v>18238.753630876501</v>
      </c>
      <c r="AN431" s="95">
        <v>5751036.8095092801</v>
      </c>
      <c r="AO431" s="95">
        <v>14899097.338378901</v>
      </c>
      <c r="AP431" s="95">
        <v>0</v>
      </c>
      <c r="AQ431" s="95">
        <v>3878315.3969421401</v>
      </c>
      <c r="AR431" s="95">
        <v>2571681.66436768</v>
      </c>
      <c r="AS431" s="95">
        <v>866716.40460967994</v>
      </c>
      <c r="AT431" s="95">
        <v>0</v>
      </c>
      <c r="AU431" s="95">
        <v>0</v>
      </c>
      <c r="AV431" s="95">
        <v>16105990.8428955</v>
      </c>
      <c r="AW431" s="95">
        <v>90541.2196512222</v>
      </c>
      <c r="AX431" s="95">
        <v>2187289.7664794899</v>
      </c>
      <c r="AY431" s="95">
        <v>6287501.43005371</v>
      </c>
      <c r="AZ431" s="95">
        <v>3580564.72900391</v>
      </c>
      <c r="BA431" s="95">
        <v>5019211.0364990197</v>
      </c>
      <c r="BB431" s="95">
        <v>0</v>
      </c>
      <c r="BC431" s="95">
        <v>1623018.9872131301</v>
      </c>
      <c r="BD431" s="95">
        <v>697336.94496154797</v>
      </c>
      <c r="BE431" s="95">
        <v>0</v>
      </c>
      <c r="BF431" s="95">
        <v>145131.65699005101</v>
      </c>
      <c r="BG431" s="95">
        <v>16201765.4615479</v>
      </c>
      <c r="BH431" s="95">
        <v>3671179.7929077102</v>
      </c>
      <c r="BI431" s="95">
        <v>0</v>
      </c>
      <c r="BJ431" s="95">
        <v>1549357.4533996601</v>
      </c>
      <c r="BK431" s="95">
        <v>1115819.3913879399</v>
      </c>
      <c r="BL431" s="95">
        <v>0</v>
      </c>
      <c r="BM431" s="95">
        <v>0</v>
      </c>
      <c r="BN431" s="95">
        <v>0</v>
      </c>
      <c r="BO431" s="95">
        <v>0</v>
      </c>
      <c r="BP431" s="95">
        <v>0</v>
      </c>
      <c r="BQ431" s="95">
        <v>0</v>
      </c>
      <c r="BR431" s="95">
        <v>1939682.87182617</v>
      </c>
      <c r="BS431" s="95">
        <v>1321789.8255157501</v>
      </c>
      <c r="BT431" s="95">
        <v>976214.25452423096</v>
      </c>
      <c r="BU431" s="95">
        <v>0</v>
      </c>
      <c r="BV431" s="95">
        <v>960081.27991485596</v>
      </c>
      <c r="BW431" s="95">
        <v>72146.620992660493</v>
      </c>
      <c r="BX431" s="95">
        <v>0</v>
      </c>
      <c r="BY431" s="95">
        <v>0</v>
      </c>
      <c r="BZ431" s="95">
        <v>0</v>
      </c>
      <c r="CA431" s="95">
        <v>36247.577489376097</v>
      </c>
      <c r="CB431" s="95">
        <v>2268570.8953857399</v>
      </c>
      <c r="CC431" s="95">
        <v>18789244.130859401</v>
      </c>
      <c r="CD431" s="95">
        <v>5218239.0715942401</v>
      </c>
      <c r="CE431" s="95">
        <v>695.45645146071899</v>
      </c>
      <c r="CF431" s="95">
        <v>112788.081106186</v>
      </c>
      <c r="CG431" s="95">
        <v>862835.35119628895</v>
      </c>
      <c r="CH431" s="95">
        <v>0</v>
      </c>
      <c r="CI431" s="95">
        <v>36923.657453060201</v>
      </c>
      <c r="CJ431" s="95">
        <v>2382034.82730103</v>
      </c>
      <c r="CK431" s="95">
        <v>19640593.542724598</v>
      </c>
      <c r="CL431" s="95">
        <v>5287647.8760376005</v>
      </c>
      <c r="CM431" s="160">
        <v>54594.615775585196</v>
      </c>
      <c r="CN431" s="160">
        <v>8135623.0533447303</v>
      </c>
      <c r="CO431" s="160">
        <v>35906933.388671897</v>
      </c>
      <c r="CP431" s="95">
        <v>5287647.8760376005</v>
      </c>
      <c r="CQ431" s="95">
        <v>0</v>
      </c>
      <c r="CR431" s="95">
        <v>0</v>
      </c>
      <c r="CS431" s="95">
        <v>0</v>
      </c>
      <c r="CT431" s="95">
        <v>0</v>
      </c>
      <c r="CU431" s="161">
        <v>2381358.9764919258</v>
      </c>
      <c r="CV431" s="161">
        <v>19652079.48205569</v>
      </c>
    </row>
    <row r="432" spans="1:100" x14ac:dyDescent="0.2">
      <c r="A432" s="94" t="s">
        <v>57</v>
      </c>
      <c r="B432" s="96">
        <v>40603</v>
      </c>
      <c r="C432" s="95">
        <v>29694.6396331787</v>
      </c>
      <c r="D432" s="95">
        <v>0</v>
      </c>
      <c r="E432" s="95">
        <v>6206.9540664553597</v>
      </c>
      <c r="F432" s="95">
        <v>4827.9105654954901</v>
      </c>
      <c r="G432" s="95">
        <v>707.88677566498495</v>
      </c>
      <c r="H432" s="95">
        <v>0</v>
      </c>
      <c r="I432" s="95">
        <v>0</v>
      </c>
      <c r="J432" s="95">
        <v>17708.8692018986</v>
      </c>
      <c r="K432" s="95">
        <v>311.95854838192503</v>
      </c>
      <c r="L432" s="95">
        <v>16966.215083360701</v>
      </c>
      <c r="M432" s="95">
        <v>13716.5120187998</v>
      </c>
      <c r="N432" s="95">
        <v>3027.4044567942601</v>
      </c>
      <c r="O432" s="95">
        <v>0</v>
      </c>
      <c r="P432" s="95">
        <v>0</v>
      </c>
      <c r="Q432" s="95">
        <v>1920.9865774959301</v>
      </c>
      <c r="R432" s="95">
        <v>0</v>
      </c>
      <c r="S432" s="95">
        <v>0</v>
      </c>
      <c r="T432" s="95">
        <v>717.26508854329597</v>
      </c>
      <c r="U432" s="95">
        <v>18011.332304716099</v>
      </c>
      <c r="V432" s="95">
        <v>1770099.2686615</v>
      </c>
      <c r="W432" s="95">
        <v>0</v>
      </c>
      <c r="X432" s="95">
        <v>473605.82200241101</v>
      </c>
      <c r="Y432" s="95">
        <v>314552.87739563</v>
      </c>
      <c r="Z432" s="95">
        <v>113145.26500987999</v>
      </c>
      <c r="AA432" s="95">
        <v>0</v>
      </c>
      <c r="AB432" s="95">
        <v>0</v>
      </c>
      <c r="AC432" s="95">
        <v>5820956.8649902297</v>
      </c>
      <c r="AD432" s="95">
        <v>27127.379375934601</v>
      </c>
      <c r="AE432" s="95">
        <v>850763.97748565697</v>
      </c>
      <c r="AF432" s="95">
        <v>744271.67116546596</v>
      </c>
      <c r="AG432" s="95">
        <v>455256.18886566203</v>
      </c>
      <c r="AH432" s="95">
        <v>0</v>
      </c>
      <c r="AI432" s="95">
        <v>0</v>
      </c>
      <c r="AJ432" s="95">
        <v>197982.754547119</v>
      </c>
      <c r="AK432" s="95">
        <v>0</v>
      </c>
      <c r="AL432" s="95">
        <v>0</v>
      </c>
      <c r="AM432" s="95">
        <v>116569.481720924</v>
      </c>
      <c r="AN432" s="95">
        <v>5852684.99182129</v>
      </c>
      <c r="AO432" s="95">
        <v>14901286.439819301</v>
      </c>
      <c r="AP432" s="95">
        <v>0</v>
      </c>
      <c r="AQ432" s="95">
        <v>3826302.1552734398</v>
      </c>
      <c r="AR432" s="95">
        <v>2527777.1040954599</v>
      </c>
      <c r="AS432" s="95">
        <v>870057.33272552502</v>
      </c>
      <c r="AT432" s="95">
        <v>0</v>
      </c>
      <c r="AU432" s="95">
        <v>0</v>
      </c>
      <c r="AV432" s="95">
        <v>16534235.739623999</v>
      </c>
      <c r="AW432" s="95">
        <v>82490.189604759202</v>
      </c>
      <c r="AX432" s="95">
        <v>7241008.6177978497</v>
      </c>
      <c r="AY432" s="95">
        <v>6375721.6268920898</v>
      </c>
      <c r="AZ432" s="95">
        <v>3554392.2819519001</v>
      </c>
      <c r="BA432" s="95">
        <v>0</v>
      </c>
      <c r="BB432" s="95">
        <v>0</v>
      </c>
      <c r="BC432" s="95">
        <v>1613955.9480896001</v>
      </c>
      <c r="BD432" s="95">
        <v>0</v>
      </c>
      <c r="BE432" s="95">
        <v>0</v>
      </c>
      <c r="BF432" s="95">
        <v>898577.75836181606</v>
      </c>
      <c r="BG432" s="95">
        <v>16611238.564453101</v>
      </c>
      <c r="BH432" s="95">
        <v>2820945.48651123</v>
      </c>
      <c r="BI432" s="95">
        <v>0</v>
      </c>
      <c r="BJ432" s="95">
        <v>1382644.6820831301</v>
      </c>
      <c r="BK432" s="95">
        <v>1058381.2778015099</v>
      </c>
      <c r="BL432" s="95">
        <v>0</v>
      </c>
      <c r="BM432" s="95">
        <v>0</v>
      </c>
      <c r="BN432" s="95">
        <v>0</v>
      </c>
      <c r="BO432" s="95">
        <v>0</v>
      </c>
      <c r="BP432" s="95">
        <v>0</v>
      </c>
      <c r="BQ432" s="95">
        <v>0</v>
      </c>
      <c r="BR432" s="95">
        <v>1937839.3860321001</v>
      </c>
      <c r="BS432" s="95">
        <v>1310628.7697906501</v>
      </c>
      <c r="BT432" s="95">
        <v>0</v>
      </c>
      <c r="BU432" s="95">
        <v>0</v>
      </c>
      <c r="BV432" s="95">
        <v>957778.65676116897</v>
      </c>
      <c r="BW432" s="95">
        <v>0</v>
      </c>
      <c r="BX432" s="95">
        <v>0</v>
      </c>
      <c r="BY432" s="95">
        <v>0</v>
      </c>
      <c r="BZ432" s="95">
        <v>0</v>
      </c>
      <c r="CA432" s="95">
        <v>35882.904730796799</v>
      </c>
      <c r="CB432" s="95">
        <v>2244392.7455444299</v>
      </c>
      <c r="CC432" s="95">
        <v>18730399.028076202</v>
      </c>
      <c r="CD432" s="95">
        <v>4205576.9368896503</v>
      </c>
      <c r="CE432" s="95">
        <v>708.73981329053595</v>
      </c>
      <c r="CF432" s="95">
        <v>113115.296699524</v>
      </c>
      <c r="CG432" s="95">
        <v>870742.49637603795</v>
      </c>
      <c r="CH432" s="95">
        <v>0</v>
      </c>
      <c r="CI432" s="95">
        <v>36606.316969394698</v>
      </c>
      <c r="CJ432" s="95">
        <v>2357071.0136718801</v>
      </c>
      <c r="CK432" s="95">
        <v>19617502.4455566</v>
      </c>
      <c r="CL432" s="95">
        <v>4207680.1355590802</v>
      </c>
      <c r="CM432" s="160">
        <v>54552.620917320302</v>
      </c>
      <c r="CN432" s="160">
        <v>8192603.95275879</v>
      </c>
      <c r="CO432" s="160">
        <v>36264977.319824196</v>
      </c>
      <c r="CP432" s="95">
        <v>4207680.1355590802</v>
      </c>
      <c r="CQ432" s="95">
        <v>0</v>
      </c>
      <c r="CR432" s="95">
        <v>0</v>
      </c>
      <c r="CS432" s="95">
        <v>0</v>
      </c>
      <c r="CT432" s="95">
        <v>0</v>
      </c>
      <c r="CU432" s="161">
        <v>2357508.0422439538</v>
      </c>
      <c r="CV432" s="161">
        <v>19601141.524452239</v>
      </c>
    </row>
    <row r="433" spans="1:100" x14ac:dyDescent="0.2">
      <c r="A433" s="94" t="s">
        <v>57</v>
      </c>
      <c r="B433" s="96">
        <v>40695</v>
      </c>
      <c r="C433" s="95">
        <v>29665.158637523698</v>
      </c>
      <c r="D433" s="95">
        <v>0</v>
      </c>
      <c r="E433" s="95">
        <v>6017.19283342361</v>
      </c>
      <c r="F433" s="95">
        <v>4688.1089070439302</v>
      </c>
      <c r="G433" s="95">
        <v>731.01430179923796</v>
      </c>
      <c r="H433" s="95">
        <v>0</v>
      </c>
      <c r="I433" s="95">
        <v>0</v>
      </c>
      <c r="J433" s="95">
        <v>17891.1913635731</v>
      </c>
      <c r="K433" s="95">
        <v>271.10826396569598</v>
      </c>
      <c r="L433" s="95">
        <v>17045.094084501299</v>
      </c>
      <c r="M433" s="95">
        <v>13679.188727140399</v>
      </c>
      <c r="N433" s="95">
        <v>2982.7524132132498</v>
      </c>
      <c r="O433" s="95">
        <v>0</v>
      </c>
      <c r="P433" s="95">
        <v>0</v>
      </c>
      <c r="Q433" s="95">
        <v>1914.08310902119</v>
      </c>
      <c r="R433" s="95">
        <v>0</v>
      </c>
      <c r="S433" s="95">
        <v>0</v>
      </c>
      <c r="T433" s="95">
        <v>747.97087867558002</v>
      </c>
      <c r="U433" s="95">
        <v>18148.503691673301</v>
      </c>
      <c r="V433" s="95">
        <v>1763184.7854919401</v>
      </c>
      <c r="W433" s="95">
        <v>0</v>
      </c>
      <c r="X433" s="95">
        <v>450401.37374496501</v>
      </c>
      <c r="Y433" s="95">
        <v>298614.41735458397</v>
      </c>
      <c r="Z433" s="95">
        <v>117382.38491630599</v>
      </c>
      <c r="AA433" s="95">
        <v>0</v>
      </c>
      <c r="AB433" s="95">
        <v>0</v>
      </c>
      <c r="AC433" s="95">
        <v>5908046.9979248</v>
      </c>
      <c r="AD433" s="95">
        <v>23634.760698080099</v>
      </c>
      <c r="AE433" s="95">
        <v>838591.98685455299</v>
      </c>
      <c r="AF433" s="95">
        <v>746429.60343933105</v>
      </c>
      <c r="AG433" s="95">
        <v>441909.781093597</v>
      </c>
      <c r="AH433" s="95">
        <v>0</v>
      </c>
      <c r="AI433" s="95">
        <v>0</v>
      </c>
      <c r="AJ433" s="95">
        <v>195338.954151154</v>
      </c>
      <c r="AK433" s="95">
        <v>0</v>
      </c>
      <c r="AL433" s="95">
        <v>0</v>
      </c>
      <c r="AM433" s="95">
        <v>118703.852048874</v>
      </c>
      <c r="AN433" s="95">
        <v>5927942.3455200205</v>
      </c>
      <c r="AO433" s="95">
        <v>14954428.818237299</v>
      </c>
      <c r="AP433" s="95">
        <v>0</v>
      </c>
      <c r="AQ433" s="95">
        <v>3631801.0084533701</v>
      </c>
      <c r="AR433" s="95">
        <v>2404002.5341796898</v>
      </c>
      <c r="AS433" s="95">
        <v>907358.50927734398</v>
      </c>
      <c r="AT433" s="95">
        <v>0</v>
      </c>
      <c r="AU433" s="95">
        <v>0</v>
      </c>
      <c r="AV433" s="95">
        <v>16880762.0229492</v>
      </c>
      <c r="AW433" s="95">
        <v>72066.583586692796</v>
      </c>
      <c r="AX433" s="95">
        <v>7140614.3307495099</v>
      </c>
      <c r="AY433" s="95">
        <v>6416987.8970947303</v>
      </c>
      <c r="AZ433" s="95">
        <v>3452641.2672424298</v>
      </c>
      <c r="BA433" s="95">
        <v>0</v>
      </c>
      <c r="BB433" s="95">
        <v>0</v>
      </c>
      <c r="BC433" s="95">
        <v>1590092.8653259301</v>
      </c>
      <c r="BD433" s="95">
        <v>0</v>
      </c>
      <c r="BE433" s="95">
        <v>0</v>
      </c>
      <c r="BF433" s="95">
        <v>917211.61096954299</v>
      </c>
      <c r="BG433" s="95">
        <v>16947268.096435498</v>
      </c>
      <c r="BH433" s="95">
        <v>2822335.7194519001</v>
      </c>
      <c r="BI433" s="95">
        <v>0</v>
      </c>
      <c r="BJ433" s="95">
        <v>1341076.6652679399</v>
      </c>
      <c r="BK433" s="95">
        <v>1020964.8298034701</v>
      </c>
      <c r="BL433" s="95">
        <v>0</v>
      </c>
      <c r="BM433" s="95">
        <v>0</v>
      </c>
      <c r="BN433" s="95">
        <v>0</v>
      </c>
      <c r="BO433" s="95">
        <v>0</v>
      </c>
      <c r="BP433" s="95">
        <v>0</v>
      </c>
      <c r="BQ433" s="95">
        <v>0</v>
      </c>
      <c r="BR433" s="95">
        <v>1961856.4820556601</v>
      </c>
      <c r="BS433" s="95">
        <v>1272963.4508209201</v>
      </c>
      <c r="BT433" s="95">
        <v>0</v>
      </c>
      <c r="BU433" s="95">
        <v>0</v>
      </c>
      <c r="BV433" s="95">
        <v>953086.08848571801</v>
      </c>
      <c r="BW433" s="95">
        <v>0</v>
      </c>
      <c r="BX433" s="95">
        <v>0</v>
      </c>
      <c r="BY433" s="95">
        <v>0</v>
      </c>
      <c r="BZ433" s="95">
        <v>0</v>
      </c>
      <c r="CA433" s="95">
        <v>35668.843309402502</v>
      </c>
      <c r="CB433" s="95">
        <v>2214490.2070007301</v>
      </c>
      <c r="CC433" s="95">
        <v>18587125.317871101</v>
      </c>
      <c r="CD433" s="95">
        <v>4164889.56182861</v>
      </c>
      <c r="CE433" s="95">
        <v>728.66302128881205</v>
      </c>
      <c r="CF433" s="95">
        <v>117197.74484634399</v>
      </c>
      <c r="CG433" s="95">
        <v>906197.44725036598</v>
      </c>
      <c r="CH433" s="95">
        <v>0</v>
      </c>
      <c r="CI433" s="95">
        <v>36404.708924770399</v>
      </c>
      <c r="CJ433" s="95">
        <v>2333166.2277221698</v>
      </c>
      <c r="CK433" s="95">
        <v>19484786.564208999</v>
      </c>
      <c r="CL433" s="95">
        <v>4164405.4924011198</v>
      </c>
      <c r="CM433" s="160">
        <v>54479.3341140747</v>
      </c>
      <c r="CN433" s="160">
        <v>8247631.8239746103</v>
      </c>
      <c r="CO433" s="160">
        <v>36431637.247070298</v>
      </c>
      <c r="CP433" s="95">
        <v>4164405.4924011198</v>
      </c>
      <c r="CQ433" s="95">
        <v>0</v>
      </c>
      <c r="CR433" s="95">
        <v>0</v>
      </c>
      <c r="CS433" s="95">
        <v>0</v>
      </c>
      <c r="CT433" s="95">
        <v>0</v>
      </c>
      <c r="CU433" s="161">
        <v>2331687.9518470741</v>
      </c>
      <c r="CV433" s="161">
        <v>19493322.765121467</v>
      </c>
    </row>
    <row r="434" spans="1:100" x14ac:dyDescent="0.2">
      <c r="A434" s="94" t="s">
        <v>57</v>
      </c>
      <c r="B434" s="96">
        <v>40787</v>
      </c>
      <c r="C434" s="95">
        <v>29588.145672559702</v>
      </c>
      <c r="D434" s="95">
        <v>0</v>
      </c>
      <c r="E434" s="95">
        <v>5899.7015811204901</v>
      </c>
      <c r="F434" s="95">
        <v>4619.7481057643899</v>
      </c>
      <c r="G434" s="95">
        <v>733.62690878659498</v>
      </c>
      <c r="H434" s="95">
        <v>0</v>
      </c>
      <c r="I434" s="95">
        <v>0</v>
      </c>
      <c r="J434" s="95">
        <v>18091.943232536301</v>
      </c>
      <c r="K434" s="95">
        <v>250.82049482874601</v>
      </c>
      <c r="L434" s="95">
        <v>17320.0922095776</v>
      </c>
      <c r="M434" s="95">
        <v>13629.2439587116</v>
      </c>
      <c r="N434" s="95">
        <v>2924.34017246962</v>
      </c>
      <c r="O434" s="95">
        <v>0</v>
      </c>
      <c r="P434" s="95">
        <v>0</v>
      </c>
      <c r="Q434" s="95">
        <v>1890.99304541945</v>
      </c>
      <c r="R434" s="95">
        <v>0</v>
      </c>
      <c r="S434" s="95">
        <v>0</v>
      </c>
      <c r="T434" s="95">
        <v>737.38930947333597</v>
      </c>
      <c r="U434" s="95">
        <v>18341.876521825801</v>
      </c>
      <c r="V434" s="95">
        <v>1747055.1530609101</v>
      </c>
      <c r="W434" s="95">
        <v>0</v>
      </c>
      <c r="X434" s="95">
        <v>438911.02865982102</v>
      </c>
      <c r="Y434" s="95">
        <v>292937.89979171799</v>
      </c>
      <c r="Z434" s="95">
        <v>114274.319314957</v>
      </c>
      <c r="AA434" s="95">
        <v>0</v>
      </c>
      <c r="AB434" s="95">
        <v>0</v>
      </c>
      <c r="AC434" s="95">
        <v>5922334.86865234</v>
      </c>
      <c r="AD434" s="95">
        <v>20848.812590122201</v>
      </c>
      <c r="AE434" s="95">
        <v>823953.37737274205</v>
      </c>
      <c r="AF434" s="95">
        <v>732112.07875061</v>
      </c>
      <c r="AG434" s="95">
        <v>431940.444087982</v>
      </c>
      <c r="AH434" s="95">
        <v>0</v>
      </c>
      <c r="AI434" s="95">
        <v>0</v>
      </c>
      <c r="AJ434" s="95">
        <v>192335.67092704799</v>
      </c>
      <c r="AK434" s="95">
        <v>0</v>
      </c>
      <c r="AL434" s="95">
        <v>0</v>
      </c>
      <c r="AM434" s="95">
        <v>113570.92735958099</v>
      </c>
      <c r="AN434" s="95">
        <v>5943938.6578979502</v>
      </c>
      <c r="AO434" s="95">
        <v>14892419.2615967</v>
      </c>
      <c r="AP434" s="95">
        <v>0</v>
      </c>
      <c r="AQ434" s="95">
        <v>3553005.8335266099</v>
      </c>
      <c r="AR434" s="95">
        <v>2353023.8240966802</v>
      </c>
      <c r="AS434" s="95">
        <v>889557.84858703602</v>
      </c>
      <c r="AT434" s="95">
        <v>0</v>
      </c>
      <c r="AU434" s="95">
        <v>0</v>
      </c>
      <c r="AV434" s="95">
        <v>17072455.302978501</v>
      </c>
      <c r="AW434" s="95">
        <v>63945.022077083602</v>
      </c>
      <c r="AX434" s="95">
        <v>7087479.9638061495</v>
      </c>
      <c r="AY434" s="95">
        <v>6321366.7405395498</v>
      </c>
      <c r="AZ434" s="95">
        <v>3384968.2655944801</v>
      </c>
      <c r="BA434" s="95">
        <v>0</v>
      </c>
      <c r="BB434" s="95">
        <v>0</v>
      </c>
      <c r="BC434" s="95">
        <v>1586221.02615356</v>
      </c>
      <c r="BD434" s="95">
        <v>0</v>
      </c>
      <c r="BE434" s="95">
        <v>0</v>
      </c>
      <c r="BF434" s="95">
        <v>883732.039299011</v>
      </c>
      <c r="BG434" s="95">
        <v>17145037.402099598</v>
      </c>
      <c r="BH434" s="95">
        <v>2857428.8640747098</v>
      </c>
      <c r="BI434" s="95">
        <v>0</v>
      </c>
      <c r="BJ434" s="95">
        <v>1328756.4352416999</v>
      </c>
      <c r="BK434" s="95">
        <v>1009828.4172134401</v>
      </c>
      <c r="BL434" s="95">
        <v>0</v>
      </c>
      <c r="BM434" s="95">
        <v>0</v>
      </c>
      <c r="BN434" s="95">
        <v>0</v>
      </c>
      <c r="BO434" s="95">
        <v>0</v>
      </c>
      <c r="BP434" s="95">
        <v>0</v>
      </c>
      <c r="BQ434" s="95">
        <v>0</v>
      </c>
      <c r="BR434" s="95">
        <v>1947808.28517151</v>
      </c>
      <c r="BS434" s="95">
        <v>1247194.2052154499</v>
      </c>
      <c r="BT434" s="95">
        <v>0</v>
      </c>
      <c r="BU434" s="95">
        <v>0</v>
      </c>
      <c r="BV434" s="95">
        <v>956340.32595062302</v>
      </c>
      <c r="BW434" s="95">
        <v>0</v>
      </c>
      <c r="BX434" s="95">
        <v>0</v>
      </c>
      <c r="BY434" s="95">
        <v>0</v>
      </c>
      <c r="BZ434" s="95">
        <v>0</v>
      </c>
      <c r="CA434" s="95">
        <v>35501.543264865897</v>
      </c>
      <c r="CB434" s="95">
        <v>2184757.4703979502</v>
      </c>
      <c r="CC434" s="95">
        <v>18413395.559570301</v>
      </c>
      <c r="CD434" s="95">
        <v>4183742.31427002</v>
      </c>
      <c r="CE434" s="95">
        <v>736.38743688166096</v>
      </c>
      <c r="CF434" s="95">
        <v>114722.91180133801</v>
      </c>
      <c r="CG434" s="95">
        <v>892998.26557159401</v>
      </c>
      <c r="CH434" s="95">
        <v>0</v>
      </c>
      <c r="CI434" s="95">
        <v>36236.8967790604</v>
      </c>
      <c r="CJ434" s="95">
        <v>2302810.3340148898</v>
      </c>
      <c r="CK434" s="95">
        <v>19315207.885742199</v>
      </c>
      <c r="CL434" s="95">
        <v>4184410.4093017601</v>
      </c>
      <c r="CM434" s="160">
        <v>54517.652103424101</v>
      </c>
      <c r="CN434" s="160">
        <v>8255359.8612670898</v>
      </c>
      <c r="CO434" s="160">
        <v>36457224.432617202</v>
      </c>
      <c r="CP434" s="95">
        <v>4184410.4093017601</v>
      </c>
      <c r="CQ434" s="95">
        <v>0</v>
      </c>
      <c r="CR434" s="95">
        <v>0</v>
      </c>
      <c r="CS434" s="95">
        <v>0</v>
      </c>
      <c r="CT434" s="95">
        <v>0</v>
      </c>
      <c r="CU434" s="161">
        <v>2299480.3821992883</v>
      </c>
      <c r="CV434" s="161">
        <v>19306393.825141896</v>
      </c>
    </row>
    <row r="435" spans="1:100" x14ac:dyDescent="0.2">
      <c r="A435" s="94" t="s">
        <v>57</v>
      </c>
      <c r="B435" s="96">
        <v>40878</v>
      </c>
      <c r="C435" s="95">
        <v>29744.4028098583</v>
      </c>
      <c r="D435" s="95">
        <v>0</v>
      </c>
      <c r="E435" s="95">
        <v>5763.4362698793402</v>
      </c>
      <c r="F435" s="95">
        <v>4531.3343592286101</v>
      </c>
      <c r="G435" s="95">
        <v>757.96252939105</v>
      </c>
      <c r="H435" s="95">
        <v>0</v>
      </c>
      <c r="I435" s="95">
        <v>0</v>
      </c>
      <c r="J435" s="95">
        <v>18280.5735301971</v>
      </c>
      <c r="K435" s="95">
        <v>234.62939144112201</v>
      </c>
      <c r="L435" s="95">
        <v>17095.318166971199</v>
      </c>
      <c r="M435" s="95">
        <v>13677.051786541901</v>
      </c>
      <c r="N435" s="95">
        <v>2865.48552286625</v>
      </c>
      <c r="O435" s="95">
        <v>0</v>
      </c>
      <c r="P435" s="95">
        <v>0</v>
      </c>
      <c r="Q435" s="95">
        <v>1911.4249430298801</v>
      </c>
      <c r="R435" s="95">
        <v>0</v>
      </c>
      <c r="S435" s="95">
        <v>0</v>
      </c>
      <c r="T435" s="95">
        <v>724.37960436195101</v>
      </c>
      <c r="U435" s="95">
        <v>18534.800450086601</v>
      </c>
      <c r="V435" s="95">
        <v>1738094.3367309601</v>
      </c>
      <c r="W435" s="95">
        <v>0</v>
      </c>
      <c r="X435" s="95">
        <v>427744.430469513</v>
      </c>
      <c r="Y435" s="95">
        <v>285936.10422897298</v>
      </c>
      <c r="Z435" s="95">
        <v>114286.810964584</v>
      </c>
      <c r="AA435" s="95">
        <v>0</v>
      </c>
      <c r="AB435" s="95">
        <v>0</v>
      </c>
      <c r="AC435" s="95">
        <v>5979982.01098633</v>
      </c>
      <c r="AD435" s="95">
        <v>19039.491541147199</v>
      </c>
      <c r="AE435" s="95">
        <v>808161.04055023205</v>
      </c>
      <c r="AF435" s="95">
        <v>729944.20567321801</v>
      </c>
      <c r="AG435" s="95">
        <v>428560.086250305</v>
      </c>
      <c r="AH435" s="95">
        <v>0</v>
      </c>
      <c r="AI435" s="95">
        <v>0</v>
      </c>
      <c r="AJ435" s="95">
        <v>194709.94176673901</v>
      </c>
      <c r="AK435" s="95">
        <v>0</v>
      </c>
      <c r="AL435" s="95">
        <v>0</v>
      </c>
      <c r="AM435" s="95">
        <v>109824.45232772799</v>
      </c>
      <c r="AN435" s="95">
        <v>5997678.29870605</v>
      </c>
      <c r="AO435" s="95">
        <v>14895455.942260699</v>
      </c>
      <c r="AP435" s="95">
        <v>0</v>
      </c>
      <c r="AQ435" s="95">
        <v>3496547.7539977999</v>
      </c>
      <c r="AR435" s="95">
        <v>2331452.7763671898</v>
      </c>
      <c r="AS435" s="95">
        <v>898473.92725372303</v>
      </c>
      <c r="AT435" s="95">
        <v>0</v>
      </c>
      <c r="AU435" s="95">
        <v>0</v>
      </c>
      <c r="AV435" s="95">
        <v>17424026.751464799</v>
      </c>
      <c r="AW435" s="95">
        <v>58386.855602264397</v>
      </c>
      <c r="AX435" s="95">
        <v>7006762.3176879901</v>
      </c>
      <c r="AY435" s="95">
        <v>6357324.6610717801</v>
      </c>
      <c r="AZ435" s="95">
        <v>3378517.3804931599</v>
      </c>
      <c r="BA435" s="95">
        <v>0</v>
      </c>
      <c r="BB435" s="95">
        <v>0</v>
      </c>
      <c r="BC435" s="95">
        <v>1609662.8466796901</v>
      </c>
      <c r="BD435" s="95">
        <v>0</v>
      </c>
      <c r="BE435" s="95">
        <v>0</v>
      </c>
      <c r="BF435" s="95">
        <v>862126.16281127895</v>
      </c>
      <c r="BG435" s="95">
        <v>17484980.978271499</v>
      </c>
      <c r="BH435" s="95">
        <v>2871117.2906494099</v>
      </c>
      <c r="BI435" s="95">
        <v>0</v>
      </c>
      <c r="BJ435" s="95">
        <v>1314643.1931304899</v>
      </c>
      <c r="BK435" s="95">
        <v>1003109.72202301</v>
      </c>
      <c r="BL435" s="95">
        <v>0</v>
      </c>
      <c r="BM435" s="95">
        <v>0</v>
      </c>
      <c r="BN435" s="95">
        <v>0</v>
      </c>
      <c r="BO435" s="95">
        <v>0</v>
      </c>
      <c r="BP435" s="95">
        <v>0</v>
      </c>
      <c r="BQ435" s="95">
        <v>0</v>
      </c>
      <c r="BR435" s="95">
        <v>1975438.63015747</v>
      </c>
      <c r="BS435" s="95">
        <v>1248078.49284363</v>
      </c>
      <c r="BT435" s="95">
        <v>0</v>
      </c>
      <c r="BU435" s="95">
        <v>0</v>
      </c>
      <c r="BV435" s="95">
        <v>966418.27488708496</v>
      </c>
      <c r="BW435" s="95">
        <v>0</v>
      </c>
      <c r="BX435" s="95">
        <v>0</v>
      </c>
      <c r="BY435" s="95">
        <v>0</v>
      </c>
      <c r="BZ435" s="95">
        <v>0</v>
      </c>
      <c r="CA435" s="95">
        <v>35530.766112327598</v>
      </c>
      <c r="CB435" s="95">
        <v>2166278.6546630901</v>
      </c>
      <c r="CC435" s="95">
        <v>18375147.615478501</v>
      </c>
      <c r="CD435" s="95">
        <v>4185304.8949279799</v>
      </c>
      <c r="CE435" s="95">
        <v>756.58257447183098</v>
      </c>
      <c r="CF435" s="95">
        <v>114134.19643020599</v>
      </c>
      <c r="CG435" s="95">
        <v>896402.61330413795</v>
      </c>
      <c r="CH435" s="95">
        <v>0</v>
      </c>
      <c r="CI435" s="95">
        <v>36268.010384082801</v>
      </c>
      <c r="CJ435" s="95">
        <v>2279582.85577393</v>
      </c>
      <c r="CK435" s="95">
        <v>19262141.863525402</v>
      </c>
      <c r="CL435" s="95">
        <v>4184402.0691528302</v>
      </c>
      <c r="CM435" s="160">
        <v>54678.7273197174</v>
      </c>
      <c r="CN435" s="160">
        <v>8293198.2758178702</v>
      </c>
      <c r="CO435" s="160">
        <v>36710235.281738304</v>
      </c>
      <c r="CP435" s="95">
        <v>4184402.0691528302</v>
      </c>
      <c r="CQ435" s="95">
        <v>0</v>
      </c>
      <c r="CR435" s="95">
        <v>0</v>
      </c>
      <c r="CS435" s="95">
        <v>0</v>
      </c>
      <c r="CT435" s="95">
        <v>0</v>
      </c>
      <c r="CU435" s="161">
        <v>2280412.851093296</v>
      </c>
      <c r="CV435" s="161">
        <v>19271550.228782639</v>
      </c>
    </row>
    <row r="436" spans="1:100" x14ac:dyDescent="0.2">
      <c r="A436" s="94" t="s">
        <v>57</v>
      </c>
      <c r="B436" s="96">
        <v>40969</v>
      </c>
      <c r="C436" s="95">
        <v>29713.344650268598</v>
      </c>
      <c r="D436" s="95">
        <v>0</v>
      </c>
      <c r="E436" s="95">
        <v>5617.4043990969703</v>
      </c>
      <c r="F436" s="95">
        <v>4426.71122771502</v>
      </c>
      <c r="G436" s="95">
        <v>751.66799474507604</v>
      </c>
      <c r="H436" s="95">
        <v>0</v>
      </c>
      <c r="I436" s="95">
        <v>0</v>
      </c>
      <c r="J436" s="95">
        <v>18474.020061492902</v>
      </c>
      <c r="K436" s="95">
        <v>222.726149691269</v>
      </c>
      <c r="L436" s="95">
        <v>16808.442715883299</v>
      </c>
      <c r="M436" s="95">
        <v>13632.267573118201</v>
      </c>
      <c r="N436" s="95">
        <v>2796.7079612612702</v>
      </c>
      <c r="O436" s="95">
        <v>0</v>
      </c>
      <c r="P436" s="95">
        <v>0</v>
      </c>
      <c r="Q436" s="95">
        <v>1885.66923293471</v>
      </c>
      <c r="R436" s="95">
        <v>0</v>
      </c>
      <c r="S436" s="95">
        <v>0</v>
      </c>
      <c r="T436" s="95">
        <v>759.92770157754398</v>
      </c>
      <c r="U436" s="95">
        <v>18689.850655317299</v>
      </c>
      <c r="V436" s="95">
        <v>1737007.6234283401</v>
      </c>
      <c r="W436" s="95">
        <v>0</v>
      </c>
      <c r="X436" s="95">
        <v>412053.77819824201</v>
      </c>
      <c r="Y436" s="95">
        <v>275597.47663116502</v>
      </c>
      <c r="Z436" s="95">
        <v>115819.714144707</v>
      </c>
      <c r="AA436" s="95">
        <v>0</v>
      </c>
      <c r="AB436" s="95">
        <v>0</v>
      </c>
      <c r="AC436" s="95">
        <v>6042985.33776855</v>
      </c>
      <c r="AD436" s="95">
        <v>18579.6423716545</v>
      </c>
      <c r="AE436" s="95">
        <v>817486.65305328404</v>
      </c>
      <c r="AF436" s="95">
        <v>743631.06021881104</v>
      </c>
      <c r="AG436" s="95">
        <v>418129.851016998</v>
      </c>
      <c r="AH436" s="95">
        <v>0</v>
      </c>
      <c r="AI436" s="95">
        <v>0</v>
      </c>
      <c r="AJ436" s="95">
        <v>195922.58912468</v>
      </c>
      <c r="AK436" s="95">
        <v>0</v>
      </c>
      <c r="AL436" s="95">
        <v>0</v>
      </c>
      <c r="AM436" s="95">
        <v>119278.61101532</v>
      </c>
      <c r="AN436" s="95">
        <v>6061020.9031372098</v>
      </c>
      <c r="AO436" s="95">
        <v>15038025.131347699</v>
      </c>
      <c r="AP436" s="95">
        <v>0</v>
      </c>
      <c r="AQ436" s="95">
        <v>3400618.2331543001</v>
      </c>
      <c r="AR436" s="95">
        <v>2263190.4129943801</v>
      </c>
      <c r="AS436" s="95">
        <v>915857.75435638404</v>
      </c>
      <c r="AT436" s="95">
        <v>0</v>
      </c>
      <c r="AU436" s="95">
        <v>0</v>
      </c>
      <c r="AV436" s="95">
        <v>17736646.4450684</v>
      </c>
      <c r="AW436" s="95">
        <v>58438.747809886903</v>
      </c>
      <c r="AX436" s="95">
        <v>7146086.2685546903</v>
      </c>
      <c r="AY436" s="95">
        <v>6537665.1902465802</v>
      </c>
      <c r="AZ436" s="95">
        <v>3336311.2224121098</v>
      </c>
      <c r="BA436" s="95">
        <v>0</v>
      </c>
      <c r="BB436" s="95">
        <v>0</v>
      </c>
      <c r="BC436" s="95">
        <v>1626979.7027893099</v>
      </c>
      <c r="BD436" s="95">
        <v>0</v>
      </c>
      <c r="BE436" s="95">
        <v>0</v>
      </c>
      <c r="BF436" s="95">
        <v>944272.75057983398</v>
      </c>
      <c r="BG436" s="95">
        <v>17786571.331542999</v>
      </c>
      <c r="BH436" s="95">
        <v>2911540.85339355</v>
      </c>
      <c r="BI436" s="95">
        <v>0</v>
      </c>
      <c r="BJ436" s="95">
        <v>1290245.5962066699</v>
      </c>
      <c r="BK436" s="95">
        <v>990861.81182861305</v>
      </c>
      <c r="BL436" s="95">
        <v>0</v>
      </c>
      <c r="BM436" s="95">
        <v>0</v>
      </c>
      <c r="BN436" s="95">
        <v>0</v>
      </c>
      <c r="BO436" s="95">
        <v>0</v>
      </c>
      <c r="BP436" s="95">
        <v>0</v>
      </c>
      <c r="BQ436" s="95">
        <v>0</v>
      </c>
      <c r="BR436" s="95">
        <v>2002244.4927368199</v>
      </c>
      <c r="BS436" s="95">
        <v>1229347.8491516099</v>
      </c>
      <c r="BT436" s="95">
        <v>0</v>
      </c>
      <c r="BU436" s="95">
        <v>0</v>
      </c>
      <c r="BV436" s="95">
        <v>976932.77467346203</v>
      </c>
      <c r="BW436" s="95">
        <v>0</v>
      </c>
      <c r="BX436" s="95">
        <v>0</v>
      </c>
      <c r="BY436" s="95">
        <v>0</v>
      </c>
      <c r="BZ436" s="95">
        <v>0</v>
      </c>
      <c r="CA436" s="95">
        <v>35305.563605308504</v>
      </c>
      <c r="CB436" s="95">
        <v>2152241.4430847201</v>
      </c>
      <c r="CC436" s="95">
        <v>18452073.728515599</v>
      </c>
      <c r="CD436" s="95">
        <v>4202593.7728271503</v>
      </c>
      <c r="CE436" s="95">
        <v>752.02854589372896</v>
      </c>
      <c r="CF436" s="95">
        <v>115741.574105263</v>
      </c>
      <c r="CG436" s="95">
        <v>915801.82825470006</v>
      </c>
      <c r="CH436" s="95">
        <v>0</v>
      </c>
      <c r="CI436" s="95">
        <v>36069.996851921103</v>
      </c>
      <c r="CJ436" s="95">
        <v>2264845.3410949698</v>
      </c>
      <c r="CK436" s="95">
        <v>19343021.177246101</v>
      </c>
      <c r="CL436" s="95">
        <v>4203805.4160156297</v>
      </c>
      <c r="CM436" s="160">
        <v>54693.7305560112</v>
      </c>
      <c r="CN436" s="160">
        <v>8336258.5890502902</v>
      </c>
      <c r="CO436" s="160">
        <v>37104663.0166016</v>
      </c>
      <c r="CP436" s="95">
        <v>4203805.4160156297</v>
      </c>
      <c r="CQ436" s="95">
        <v>0</v>
      </c>
      <c r="CR436" s="95">
        <v>0</v>
      </c>
      <c r="CS436" s="95">
        <v>0</v>
      </c>
      <c r="CT436" s="95">
        <v>0</v>
      </c>
      <c r="CU436" s="161">
        <v>2267983.0171899833</v>
      </c>
      <c r="CV436" s="161">
        <v>19367875.556770299</v>
      </c>
    </row>
    <row r="437" spans="1:100" x14ac:dyDescent="0.2">
      <c r="A437" s="94" t="s">
        <v>57</v>
      </c>
      <c r="B437" s="96">
        <v>41061</v>
      </c>
      <c r="C437" s="95">
        <v>29536.084534406698</v>
      </c>
      <c r="D437" s="95">
        <v>0</v>
      </c>
      <c r="E437" s="95">
        <v>5445.5359879136104</v>
      </c>
      <c r="F437" s="95">
        <v>4284.3362799882898</v>
      </c>
      <c r="G437" s="95">
        <v>756.63868562877201</v>
      </c>
      <c r="H437" s="95">
        <v>0</v>
      </c>
      <c r="I437" s="95">
        <v>0</v>
      </c>
      <c r="J437" s="95">
        <v>18635.474827289599</v>
      </c>
      <c r="K437" s="95">
        <v>203.001060754061</v>
      </c>
      <c r="L437" s="95">
        <v>16828.902494907401</v>
      </c>
      <c r="M437" s="95">
        <v>13551.009383082401</v>
      </c>
      <c r="N437" s="95">
        <v>2733.0265954136798</v>
      </c>
      <c r="O437" s="95">
        <v>0</v>
      </c>
      <c r="P437" s="95">
        <v>0</v>
      </c>
      <c r="Q437" s="95">
        <v>1869.72137349844</v>
      </c>
      <c r="R437" s="95">
        <v>0</v>
      </c>
      <c r="S437" s="95">
        <v>0</v>
      </c>
      <c r="T437" s="95">
        <v>767.28463936597097</v>
      </c>
      <c r="U437" s="95">
        <v>18830.9963438511</v>
      </c>
      <c r="V437" s="95">
        <v>1723655.94111633</v>
      </c>
      <c r="W437" s="95">
        <v>0</v>
      </c>
      <c r="X437" s="95">
        <v>406449.53614044201</v>
      </c>
      <c r="Y437" s="95">
        <v>272069.23898696899</v>
      </c>
      <c r="Z437" s="95">
        <v>113743.82003212</v>
      </c>
      <c r="AA437" s="95">
        <v>0</v>
      </c>
      <c r="AB437" s="95">
        <v>0</v>
      </c>
      <c r="AC437" s="95">
        <v>6035163.8106079102</v>
      </c>
      <c r="AD437" s="95">
        <v>17534.671082496599</v>
      </c>
      <c r="AE437" s="95">
        <v>790175.52989959705</v>
      </c>
      <c r="AF437" s="95">
        <v>726660.02322387695</v>
      </c>
      <c r="AG437" s="95">
        <v>413518.09117889398</v>
      </c>
      <c r="AH437" s="95">
        <v>0</v>
      </c>
      <c r="AI437" s="95">
        <v>0</v>
      </c>
      <c r="AJ437" s="95">
        <v>193276.73080253601</v>
      </c>
      <c r="AK437" s="95">
        <v>0</v>
      </c>
      <c r="AL437" s="95">
        <v>0</v>
      </c>
      <c r="AM437" s="95">
        <v>114338.51839447</v>
      </c>
      <c r="AN437" s="95">
        <v>6056324.9720459003</v>
      </c>
      <c r="AO437" s="95">
        <v>14987124.6135254</v>
      </c>
      <c r="AP437" s="95">
        <v>0</v>
      </c>
      <c r="AQ437" s="95">
        <v>3379746.47964478</v>
      </c>
      <c r="AR437" s="95">
        <v>2251585.6747741699</v>
      </c>
      <c r="AS437" s="95">
        <v>903990.69271850598</v>
      </c>
      <c r="AT437" s="95">
        <v>0</v>
      </c>
      <c r="AU437" s="95">
        <v>0</v>
      </c>
      <c r="AV437" s="95">
        <v>17872295.411377002</v>
      </c>
      <c r="AW437" s="95">
        <v>55352.413365840897</v>
      </c>
      <c r="AX437" s="95">
        <v>6943748.3880615197</v>
      </c>
      <c r="AY437" s="95">
        <v>6412754.34729004</v>
      </c>
      <c r="AZ437" s="95">
        <v>3306427.6703491202</v>
      </c>
      <c r="BA437" s="95">
        <v>0</v>
      </c>
      <c r="BB437" s="95">
        <v>0</v>
      </c>
      <c r="BC437" s="95">
        <v>1620040.9932708701</v>
      </c>
      <c r="BD437" s="95">
        <v>0</v>
      </c>
      <c r="BE437" s="95">
        <v>0</v>
      </c>
      <c r="BF437" s="95">
        <v>908784.80036926304</v>
      </c>
      <c r="BG437" s="95">
        <v>17928703.055908199</v>
      </c>
      <c r="BH437" s="95">
        <v>2869911.8142089802</v>
      </c>
      <c r="BI437" s="95">
        <v>0</v>
      </c>
      <c r="BJ437" s="95">
        <v>1280694.7277679399</v>
      </c>
      <c r="BK437" s="95">
        <v>984943.88520813</v>
      </c>
      <c r="BL437" s="95">
        <v>0</v>
      </c>
      <c r="BM437" s="95">
        <v>0</v>
      </c>
      <c r="BN437" s="95">
        <v>0</v>
      </c>
      <c r="BO437" s="95">
        <v>0</v>
      </c>
      <c r="BP437" s="95">
        <v>0</v>
      </c>
      <c r="BQ437" s="95">
        <v>0</v>
      </c>
      <c r="BR437" s="95">
        <v>1977544.1073608401</v>
      </c>
      <c r="BS437" s="95">
        <v>1221552.17112732</v>
      </c>
      <c r="BT437" s="95">
        <v>0</v>
      </c>
      <c r="BU437" s="95">
        <v>0</v>
      </c>
      <c r="BV437" s="95">
        <v>972479.11598205601</v>
      </c>
      <c r="BW437" s="95">
        <v>0</v>
      </c>
      <c r="BX437" s="95">
        <v>0</v>
      </c>
      <c r="BY437" s="95">
        <v>0</v>
      </c>
      <c r="BZ437" s="95">
        <v>0</v>
      </c>
      <c r="CA437" s="95">
        <v>34970.578891277299</v>
      </c>
      <c r="CB437" s="95">
        <v>2131615.6348877</v>
      </c>
      <c r="CC437" s="95">
        <v>18390114.004394501</v>
      </c>
      <c r="CD437" s="95">
        <v>4152585.9920043899</v>
      </c>
      <c r="CE437" s="95">
        <v>755.63438963144995</v>
      </c>
      <c r="CF437" s="95">
        <v>113676.98356819199</v>
      </c>
      <c r="CG437" s="95">
        <v>903670.89540863002</v>
      </c>
      <c r="CH437" s="95">
        <v>0</v>
      </c>
      <c r="CI437" s="95">
        <v>35731.601276874499</v>
      </c>
      <c r="CJ437" s="95">
        <v>2247225.0931701702</v>
      </c>
      <c r="CK437" s="95">
        <v>19301723.709716801</v>
      </c>
      <c r="CL437" s="95">
        <v>4151753.31604004</v>
      </c>
      <c r="CM437" s="160">
        <v>54504.506927490198</v>
      </c>
      <c r="CN437" s="160">
        <v>8323580.3551635696</v>
      </c>
      <c r="CO437" s="160">
        <v>37262517.834472701</v>
      </c>
      <c r="CP437" s="95">
        <v>4151753.31604004</v>
      </c>
      <c r="CQ437" s="95">
        <v>0</v>
      </c>
      <c r="CR437" s="95">
        <v>0</v>
      </c>
      <c r="CS437" s="95">
        <v>0</v>
      </c>
      <c r="CT437" s="95">
        <v>0</v>
      </c>
      <c r="CU437" s="161">
        <v>2245292.618455892</v>
      </c>
      <c r="CV437" s="161">
        <v>19293784.899803132</v>
      </c>
    </row>
    <row r="438" spans="1:100" x14ac:dyDescent="0.2">
      <c r="A438" s="94" t="s">
        <v>57</v>
      </c>
      <c r="B438" s="96">
        <v>41153</v>
      </c>
      <c r="C438" s="95">
        <v>29527.903195619601</v>
      </c>
      <c r="D438" s="95">
        <v>0</v>
      </c>
      <c r="E438" s="95">
        <v>5326.9153057932899</v>
      </c>
      <c r="F438" s="95">
        <v>4209.2704302072498</v>
      </c>
      <c r="G438" s="95">
        <v>747.74618069082499</v>
      </c>
      <c r="H438" s="95">
        <v>0</v>
      </c>
      <c r="I438" s="95">
        <v>0</v>
      </c>
      <c r="J438" s="95">
        <v>18668.328737497301</v>
      </c>
      <c r="K438" s="95">
        <v>173.058059206232</v>
      </c>
      <c r="L438" s="95">
        <v>16883.499107837699</v>
      </c>
      <c r="M438" s="95">
        <v>13580.4829541445</v>
      </c>
      <c r="N438" s="95">
        <v>2691.5011435747101</v>
      </c>
      <c r="O438" s="95">
        <v>0</v>
      </c>
      <c r="P438" s="95">
        <v>0</v>
      </c>
      <c r="Q438" s="95">
        <v>1858.32162323594</v>
      </c>
      <c r="R438" s="95">
        <v>0</v>
      </c>
      <c r="S438" s="95">
        <v>0</v>
      </c>
      <c r="T438" s="95">
        <v>749.58667926490295</v>
      </c>
      <c r="U438" s="95">
        <v>18841.120484352101</v>
      </c>
      <c r="V438" s="95">
        <v>1705870.47515869</v>
      </c>
      <c r="W438" s="95">
        <v>0</v>
      </c>
      <c r="X438" s="95">
        <v>386829.07195282</v>
      </c>
      <c r="Y438" s="95">
        <v>258459.315219879</v>
      </c>
      <c r="Z438" s="95">
        <v>110436.632441521</v>
      </c>
      <c r="AA438" s="95">
        <v>0</v>
      </c>
      <c r="AB438" s="95">
        <v>0</v>
      </c>
      <c r="AC438" s="95">
        <v>6039566.09838867</v>
      </c>
      <c r="AD438" s="95">
        <v>14943.068805337</v>
      </c>
      <c r="AE438" s="95">
        <v>778635.22509765602</v>
      </c>
      <c r="AF438" s="95">
        <v>724097.11495971703</v>
      </c>
      <c r="AG438" s="95">
        <v>398379.79160308797</v>
      </c>
      <c r="AH438" s="95">
        <v>0</v>
      </c>
      <c r="AI438" s="95">
        <v>0</v>
      </c>
      <c r="AJ438" s="95">
        <v>190048.34348297099</v>
      </c>
      <c r="AK438" s="95">
        <v>0</v>
      </c>
      <c r="AL438" s="95">
        <v>0</v>
      </c>
      <c r="AM438" s="95">
        <v>109613.320930481</v>
      </c>
      <c r="AN438" s="95">
        <v>6051168.9691772498</v>
      </c>
      <c r="AO438" s="95">
        <v>14937103.522216801</v>
      </c>
      <c r="AP438" s="95">
        <v>0</v>
      </c>
      <c r="AQ438" s="95">
        <v>3239124.14099121</v>
      </c>
      <c r="AR438" s="95">
        <v>2156949.4136352502</v>
      </c>
      <c r="AS438" s="95">
        <v>889734.83461761498</v>
      </c>
      <c r="AT438" s="95">
        <v>0</v>
      </c>
      <c r="AU438" s="95">
        <v>0</v>
      </c>
      <c r="AV438" s="95">
        <v>18042729.5695801</v>
      </c>
      <c r="AW438" s="95">
        <v>47366.674312114701</v>
      </c>
      <c r="AX438" s="95">
        <v>6910783.4816284198</v>
      </c>
      <c r="AY438" s="95">
        <v>6472040.6337280301</v>
      </c>
      <c r="AZ438" s="95">
        <v>3235582.99816895</v>
      </c>
      <c r="BA438" s="95">
        <v>0</v>
      </c>
      <c r="BB438" s="95">
        <v>0</v>
      </c>
      <c r="BC438" s="95">
        <v>1609813.5186767599</v>
      </c>
      <c r="BD438" s="95">
        <v>0</v>
      </c>
      <c r="BE438" s="95">
        <v>0</v>
      </c>
      <c r="BF438" s="95">
        <v>882692.22151184105</v>
      </c>
      <c r="BG438" s="95">
        <v>18095641.245117199</v>
      </c>
      <c r="BH438" s="95">
        <v>2942814.6302795401</v>
      </c>
      <c r="BI438" s="95">
        <v>0</v>
      </c>
      <c r="BJ438" s="95">
        <v>1256519.7687377899</v>
      </c>
      <c r="BK438" s="95">
        <v>962155.47261047398</v>
      </c>
      <c r="BL438" s="95">
        <v>0</v>
      </c>
      <c r="BM438" s="95">
        <v>0</v>
      </c>
      <c r="BN438" s="95">
        <v>0</v>
      </c>
      <c r="BO438" s="95">
        <v>0</v>
      </c>
      <c r="BP438" s="95">
        <v>0</v>
      </c>
      <c r="BQ438" s="95">
        <v>0</v>
      </c>
      <c r="BR438" s="95">
        <v>1997914.9232177699</v>
      </c>
      <c r="BS438" s="95">
        <v>1198544.3891296401</v>
      </c>
      <c r="BT438" s="95">
        <v>0</v>
      </c>
      <c r="BU438" s="95">
        <v>0</v>
      </c>
      <c r="BV438" s="95">
        <v>971325.31001281703</v>
      </c>
      <c r="BW438" s="95">
        <v>0</v>
      </c>
      <c r="BX438" s="95">
        <v>0</v>
      </c>
      <c r="BY438" s="95">
        <v>0</v>
      </c>
      <c r="BZ438" s="95">
        <v>0</v>
      </c>
      <c r="CA438" s="95">
        <v>34865.058220863299</v>
      </c>
      <c r="CB438" s="95">
        <v>2094502.9334259001</v>
      </c>
      <c r="CC438" s="95">
        <v>18230919.5927734</v>
      </c>
      <c r="CD438" s="95">
        <v>4196138.9600219699</v>
      </c>
      <c r="CE438" s="95">
        <v>749.13234151899803</v>
      </c>
      <c r="CF438" s="95">
        <v>110658.85439872699</v>
      </c>
      <c r="CG438" s="95">
        <v>891426.10052490199</v>
      </c>
      <c r="CH438" s="95">
        <v>0</v>
      </c>
      <c r="CI438" s="95">
        <v>35615.5962882042</v>
      </c>
      <c r="CJ438" s="95">
        <v>2200249.52270508</v>
      </c>
      <c r="CK438" s="95">
        <v>19123100.623046901</v>
      </c>
      <c r="CL438" s="95">
        <v>4197520.4400634803</v>
      </c>
      <c r="CM438" s="160">
        <v>54368.514561653101</v>
      </c>
      <c r="CN438" s="160">
        <v>8259681.27490234</v>
      </c>
      <c r="CO438" s="160">
        <v>37220585.443847701</v>
      </c>
      <c r="CP438" s="95">
        <v>4197520.4400634803</v>
      </c>
      <c r="CQ438" s="95">
        <v>0</v>
      </c>
      <c r="CR438" s="95">
        <v>0</v>
      </c>
      <c r="CS438" s="95">
        <v>0</v>
      </c>
      <c r="CT438" s="95">
        <v>0</v>
      </c>
      <c r="CU438" s="161">
        <v>2205161.787824627</v>
      </c>
      <c r="CV438" s="161">
        <v>19122345.693298303</v>
      </c>
    </row>
    <row r="439" spans="1:100" x14ac:dyDescent="0.2">
      <c r="A439" s="94" t="s">
        <v>57</v>
      </c>
      <c r="B439" s="96">
        <v>41244</v>
      </c>
      <c r="C439" s="95">
        <v>29322.456558942798</v>
      </c>
      <c r="D439" s="95">
        <v>0</v>
      </c>
      <c r="E439" s="95">
        <v>5295.6348959207498</v>
      </c>
      <c r="F439" s="95">
        <v>4227.1031609773599</v>
      </c>
      <c r="G439" s="95">
        <v>728.04850877076399</v>
      </c>
      <c r="H439" s="95">
        <v>0</v>
      </c>
      <c r="I439" s="95">
        <v>0</v>
      </c>
      <c r="J439" s="95">
        <v>18619.8975365162</v>
      </c>
      <c r="K439" s="95">
        <v>142.633991954848</v>
      </c>
      <c r="L439" s="95">
        <v>16639.4088718891</v>
      </c>
      <c r="M439" s="95">
        <v>13547.365813136101</v>
      </c>
      <c r="N439" s="95">
        <v>2630.06799301505</v>
      </c>
      <c r="O439" s="95">
        <v>0</v>
      </c>
      <c r="P439" s="95">
        <v>0</v>
      </c>
      <c r="Q439" s="95">
        <v>1841.7407065033899</v>
      </c>
      <c r="R439" s="95">
        <v>0</v>
      </c>
      <c r="S439" s="95">
        <v>0</v>
      </c>
      <c r="T439" s="95">
        <v>707.75338906049706</v>
      </c>
      <c r="U439" s="95">
        <v>18773.725053787199</v>
      </c>
      <c r="V439" s="95">
        <v>1681869.2679595901</v>
      </c>
      <c r="W439" s="95">
        <v>0</v>
      </c>
      <c r="X439" s="95">
        <v>375291.18342971802</v>
      </c>
      <c r="Y439" s="95">
        <v>252332.98836517299</v>
      </c>
      <c r="Z439" s="95">
        <v>106801.86203193699</v>
      </c>
      <c r="AA439" s="95">
        <v>0</v>
      </c>
      <c r="AB439" s="95">
        <v>0</v>
      </c>
      <c r="AC439" s="95">
        <v>6038077.2350463904</v>
      </c>
      <c r="AD439" s="95">
        <v>11705.570576787</v>
      </c>
      <c r="AE439" s="95">
        <v>770257.88107299805</v>
      </c>
      <c r="AF439" s="95">
        <v>713089.32019043004</v>
      </c>
      <c r="AG439" s="95">
        <v>392633.91983032197</v>
      </c>
      <c r="AH439" s="95">
        <v>0</v>
      </c>
      <c r="AI439" s="95">
        <v>0</v>
      </c>
      <c r="AJ439" s="95">
        <v>187290.15205574001</v>
      </c>
      <c r="AK439" s="95">
        <v>0</v>
      </c>
      <c r="AL439" s="95">
        <v>0</v>
      </c>
      <c r="AM439" s="95">
        <v>103931.257171631</v>
      </c>
      <c r="AN439" s="95">
        <v>6050376.8040161096</v>
      </c>
      <c r="AO439" s="95">
        <v>14837138.646728501</v>
      </c>
      <c r="AP439" s="95">
        <v>0</v>
      </c>
      <c r="AQ439" s="95">
        <v>3175484.0777893099</v>
      </c>
      <c r="AR439" s="95">
        <v>2134090.9431152302</v>
      </c>
      <c r="AS439" s="95">
        <v>861364.92089080799</v>
      </c>
      <c r="AT439" s="95">
        <v>0</v>
      </c>
      <c r="AU439" s="95">
        <v>0</v>
      </c>
      <c r="AV439" s="95">
        <v>18089234.550048798</v>
      </c>
      <c r="AW439" s="95">
        <v>36591.679454326601</v>
      </c>
      <c r="AX439" s="95">
        <v>6869684.4174194299</v>
      </c>
      <c r="AY439" s="95">
        <v>6405420.9582519503</v>
      </c>
      <c r="AZ439" s="95">
        <v>3203761.49755859</v>
      </c>
      <c r="BA439" s="95">
        <v>0</v>
      </c>
      <c r="BB439" s="95">
        <v>0</v>
      </c>
      <c r="BC439" s="95">
        <v>1605707.3165740999</v>
      </c>
      <c r="BD439" s="95">
        <v>0</v>
      </c>
      <c r="BE439" s="95">
        <v>0</v>
      </c>
      <c r="BF439" s="95">
        <v>837625.90749359096</v>
      </c>
      <c r="BG439" s="95">
        <v>18128458.1872559</v>
      </c>
      <c r="BH439" s="95">
        <v>2923733.24108887</v>
      </c>
      <c r="BI439" s="95">
        <v>0</v>
      </c>
      <c r="BJ439" s="95">
        <v>1221544.73016357</v>
      </c>
      <c r="BK439" s="95">
        <v>936627.16676330601</v>
      </c>
      <c r="BL439" s="95">
        <v>0</v>
      </c>
      <c r="BM439" s="95">
        <v>0</v>
      </c>
      <c r="BN439" s="95">
        <v>0</v>
      </c>
      <c r="BO439" s="95">
        <v>0</v>
      </c>
      <c r="BP439" s="95">
        <v>0</v>
      </c>
      <c r="BQ439" s="95">
        <v>0</v>
      </c>
      <c r="BR439" s="95">
        <v>1998021.30697632</v>
      </c>
      <c r="BS439" s="95">
        <v>1188109.0316467299</v>
      </c>
      <c r="BT439" s="95">
        <v>0</v>
      </c>
      <c r="BU439" s="95">
        <v>0</v>
      </c>
      <c r="BV439" s="95">
        <v>959385.28215789795</v>
      </c>
      <c r="BW439" s="95">
        <v>0</v>
      </c>
      <c r="BX439" s="95">
        <v>0</v>
      </c>
      <c r="BY439" s="95">
        <v>0</v>
      </c>
      <c r="BZ439" s="95">
        <v>0</v>
      </c>
      <c r="CA439" s="95">
        <v>34645.665789604202</v>
      </c>
      <c r="CB439" s="95">
        <v>2057879.23745728</v>
      </c>
      <c r="CC439" s="95">
        <v>18032351.181152299</v>
      </c>
      <c r="CD439" s="95">
        <v>4144969.1875915499</v>
      </c>
      <c r="CE439" s="95">
        <v>727.30939485877798</v>
      </c>
      <c r="CF439" s="95">
        <v>106750.62265396101</v>
      </c>
      <c r="CG439" s="95">
        <v>860469.06565856899</v>
      </c>
      <c r="CH439" s="95">
        <v>0</v>
      </c>
      <c r="CI439" s="95">
        <v>35356.766082286798</v>
      </c>
      <c r="CJ439" s="95">
        <v>2161446.7165832501</v>
      </c>
      <c r="CK439" s="95">
        <v>18887739.6411133</v>
      </c>
      <c r="CL439" s="95">
        <v>4145119.7281189002</v>
      </c>
      <c r="CM439" s="160">
        <v>54031.743420600898</v>
      </c>
      <c r="CN439" s="160">
        <v>8212946.8812866202</v>
      </c>
      <c r="CO439" s="160">
        <v>36987346.861816399</v>
      </c>
      <c r="CP439" s="95">
        <v>4145119.7281189002</v>
      </c>
      <c r="CQ439" s="95">
        <v>0</v>
      </c>
      <c r="CR439" s="95">
        <v>0</v>
      </c>
      <c r="CS439" s="95">
        <v>0</v>
      </c>
      <c r="CT439" s="95">
        <v>0</v>
      </c>
      <c r="CU439" s="161">
        <v>2164629.8601112412</v>
      </c>
      <c r="CV439" s="161">
        <v>18892820.246810868</v>
      </c>
    </row>
    <row r="440" spans="1:100" x14ac:dyDescent="0.2">
      <c r="A440" s="94" t="s">
        <v>57</v>
      </c>
      <c r="B440" s="96">
        <v>41334</v>
      </c>
      <c r="C440" s="95">
        <v>28832.9031612873</v>
      </c>
      <c r="D440" s="95">
        <v>0</v>
      </c>
      <c r="E440" s="95">
        <v>5123.4886792898196</v>
      </c>
      <c r="F440" s="95">
        <v>4069.8639835715298</v>
      </c>
      <c r="G440" s="95">
        <v>723.19761199504103</v>
      </c>
      <c r="H440" s="95">
        <v>0</v>
      </c>
      <c r="I440" s="95">
        <v>0</v>
      </c>
      <c r="J440" s="95">
        <v>18710.209222078302</v>
      </c>
      <c r="K440" s="95">
        <v>139.741105061024</v>
      </c>
      <c r="L440" s="95">
        <v>730.27870452403999</v>
      </c>
      <c r="M440" s="95">
        <v>13323.1487486362</v>
      </c>
      <c r="N440" s="95">
        <v>2595.7010694742198</v>
      </c>
      <c r="O440" s="95">
        <v>0</v>
      </c>
      <c r="P440" s="95">
        <v>15405.308650016799</v>
      </c>
      <c r="Q440" s="95">
        <v>1792.34558297694</v>
      </c>
      <c r="R440" s="95">
        <v>0</v>
      </c>
      <c r="S440" s="95">
        <v>725.755690440536</v>
      </c>
      <c r="T440" s="95">
        <v>0</v>
      </c>
      <c r="U440" s="95">
        <v>18845.757358551</v>
      </c>
      <c r="V440" s="95">
        <v>1661405.8932495101</v>
      </c>
      <c r="W440" s="95">
        <v>0</v>
      </c>
      <c r="X440" s="95">
        <v>356139.93076324498</v>
      </c>
      <c r="Y440" s="95">
        <v>236377.49219512899</v>
      </c>
      <c r="Z440" s="95">
        <v>105091.156858444</v>
      </c>
      <c r="AA440" s="95">
        <v>0</v>
      </c>
      <c r="AB440" s="95">
        <v>0</v>
      </c>
      <c r="AC440" s="95">
        <v>6030042.3479614304</v>
      </c>
      <c r="AD440" s="95">
        <v>10925.714652299899</v>
      </c>
      <c r="AE440" s="95">
        <v>16780.106008529699</v>
      </c>
      <c r="AF440" s="95">
        <v>706461.40232849098</v>
      </c>
      <c r="AG440" s="95">
        <v>386279.23892593401</v>
      </c>
      <c r="AH440" s="95">
        <v>0</v>
      </c>
      <c r="AI440" s="95">
        <v>718121.44645690895</v>
      </c>
      <c r="AJ440" s="95">
        <v>174065.50900459301</v>
      </c>
      <c r="AK440" s="95">
        <v>0</v>
      </c>
      <c r="AL440" s="95">
        <v>106885.239492416</v>
      </c>
      <c r="AM440" s="95">
        <v>0</v>
      </c>
      <c r="AN440" s="95">
        <v>6053819.7557373</v>
      </c>
      <c r="AO440" s="95">
        <v>14683965.474487299</v>
      </c>
      <c r="AP440" s="95">
        <v>0</v>
      </c>
      <c r="AQ440" s="95">
        <v>2992115.9432373</v>
      </c>
      <c r="AR440" s="95">
        <v>1969843.12692261</v>
      </c>
      <c r="AS440" s="95">
        <v>850235.96015167201</v>
      </c>
      <c r="AT440" s="95">
        <v>0</v>
      </c>
      <c r="AU440" s="95">
        <v>0</v>
      </c>
      <c r="AV440" s="95">
        <v>18117937.8273926</v>
      </c>
      <c r="AW440" s="95">
        <v>35479.941676616698</v>
      </c>
      <c r="AX440" s="95">
        <v>180139.15563392601</v>
      </c>
      <c r="AY440" s="95">
        <v>6360874.8623046903</v>
      </c>
      <c r="AZ440" s="95">
        <v>3160460.0980834998</v>
      </c>
      <c r="BA440" s="95">
        <v>0</v>
      </c>
      <c r="BB440" s="95">
        <v>6323446.4420165997</v>
      </c>
      <c r="BC440" s="95">
        <v>1482004.0831756601</v>
      </c>
      <c r="BD440" s="95">
        <v>0</v>
      </c>
      <c r="BE440" s="95">
        <v>865501.18366241502</v>
      </c>
      <c r="BF440" s="95">
        <v>0</v>
      </c>
      <c r="BG440" s="95">
        <v>18160921.6884766</v>
      </c>
      <c r="BH440" s="95">
        <v>3409237.8903503399</v>
      </c>
      <c r="BI440" s="95">
        <v>0</v>
      </c>
      <c r="BJ440" s="95">
        <v>1238269.93469238</v>
      </c>
      <c r="BK440" s="95">
        <v>926463.48451232899</v>
      </c>
      <c r="BL440" s="95">
        <v>0</v>
      </c>
      <c r="BM440" s="95">
        <v>0</v>
      </c>
      <c r="BN440" s="95">
        <v>0</v>
      </c>
      <c r="BO440" s="95">
        <v>0</v>
      </c>
      <c r="BP440" s="95">
        <v>0</v>
      </c>
      <c r="BQ440" s="95">
        <v>0</v>
      </c>
      <c r="BR440" s="95">
        <v>2038606.6799469001</v>
      </c>
      <c r="BS440" s="95">
        <v>1192786.79443359</v>
      </c>
      <c r="BT440" s="95">
        <v>0</v>
      </c>
      <c r="BU440" s="95">
        <v>510609.25</v>
      </c>
      <c r="BV440" s="95">
        <v>935286.10261535598</v>
      </c>
      <c r="BW440" s="95">
        <v>0</v>
      </c>
      <c r="BX440" s="95">
        <v>71919.699929237395</v>
      </c>
      <c r="BY440" s="95">
        <v>0</v>
      </c>
      <c r="BZ440" s="95">
        <v>0</v>
      </c>
      <c r="CA440" s="95">
        <v>33927.1586699486</v>
      </c>
      <c r="CB440" s="95">
        <v>2017816.04562378</v>
      </c>
      <c r="CC440" s="95">
        <v>17675458.275878899</v>
      </c>
      <c r="CD440" s="95">
        <v>4649501.7041626005</v>
      </c>
      <c r="CE440" s="95">
        <v>723.30035801231895</v>
      </c>
      <c r="CF440" s="95">
        <v>105031.052929878</v>
      </c>
      <c r="CG440" s="95">
        <v>850085.25369262695</v>
      </c>
      <c r="CH440" s="95">
        <v>0</v>
      </c>
      <c r="CI440" s="95">
        <v>34658.817418575301</v>
      </c>
      <c r="CJ440" s="95">
        <v>2126730.4317932101</v>
      </c>
      <c r="CK440" s="95">
        <v>18534251.2802734</v>
      </c>
      <c r="CL440" s="95">
        <v>4721165.2907104502</v>
      </c>
      <c r="CM440" s="160">
        <v>53443.739482402802</v>
      </c>
      <c r="CN440" s="160">
        <v>8185076.0564575205</v>
      </c>
      <c r="CO440" s="160">
        <v>36750416.575195298</v>
      </c>
      <c r="CP440" s="95">
        <v>4721165.2907104502</v>
      </c>
      <c r="CQ440" s="95">
        <v>0</v>
      </c>
      <c r="CR440" s="95">
        <v>0</v>
      </c>
      <c r="CS440" s="95">
        <v>0</v>
      </c>
      <c r="CT440" s="95">
        <v>0</v>
      </c>
      <c r="CU440" s="161">
        <v>2122847.098553658</v>
      </c>
      <c r="CV440" s="161">
        <v>18525543.529571526</v>
      </c>
    </row>
    <row r="441" spans="1:100" x14ac:dyDescent="0.2">
      <c r="A441" s="94" t="s">
        <v>57</v>
      </c>
      <c r="B441" s="96">
        <v>41426</v>
      </c>
      <c r="C441" s="95">
        <v>29054.9411256313</v>
      </c>
      <c r="D441" s="95">
        <v>0</v>
      </c>
      <c r="E441" s="95">
        <v>5039.6699298620197</v>
      </c>
      <c r="F441" s="95">
        <v>4025.2349037528002</v>
      </c>
      <c r="G441" s="95">
        <v>719.48297615349304</v>
      </c>
      <c r="H441" s="95">
        <v>0</v>
      </c>
      <c r="I441" s="95">
        <v>0</v>
      </c>
      <c r="J441" s="95">
        <v>18725.268052101099</v>
      </c>
      <c r="K441" s="95">
        <v>127.193603795953</v>
      </c>
      <c r="L441" s="95">
        <v>601.12103457748901</v>
      </c>
      <c r="M441" s="95">
        <v>13501.3036037683</v>
      </c>
      <c r="N441" s="95">
        <v>2536.8224076032602</v>
      </c>
      <c r="O441" s="95">
        <v>0</v>
      </c>
      <c r="P441" s="95">
        <v>15709.6892598867</v>
      </c>
      <c r="Q441" s="95">
        <v>1794.2190907746599</v>
      </c>
      <c r="R441" s="95">
        <v>0</v>
      </c>
      <c r="S441" s="95">
        <v>723.82756903022505</v>
      </c>
      <c r="T441" s="95">
        <v>0</v>
      </c>
      <c r="U441" s="95">
        <v>18848.068186759901</v>
      </c>
      <c r="V441" s="95">
        <v>1653070.47457886</v>
      </c>
      <c r="W441" s="95">
        <v>0</v>
      </c>
      <c r="X441" s="95">
        <v>347815.65637588501</v>
      </c>
      <c r="Y441" s="95">
        <v>233567.10911560099</v>
      </c>
      <c r="Z441" s="95">
        <v>104055.91993713399</v>
      </c>
      <c r="AA441" s="95">
        <v>0</v>
      </c>
      <c r="AB441" s="95">
        <v>0</v>
      </c>
      <c r="AC441" s="95">
        <v>6011207.6578369103</v>
      </c>
      <c r="AD441" s="95">
        <v>9861.2594945430792</v>
      </c>
      <c r="AE441" s="95">
        <v>13023.803137540801</v>
      </c>
      <c r="AF441" s="95">
        <v>698382.97956085205</v>
      </c>
      <c r="AG441" s="95">
        <v>376341.197471619</v>
      </c>
      <c r="AH441" s="95">
        <v>0</v>
      </c>
      <c r="AI441" s="95">
        <v>727279.43701171898</v>
      </c>
      <c r="AJ441" s="95">
        <v>176952.02057647699</v>
      </c>
      <c r="AK441" s="95">
        <v>0</v>
      </c>
      <c r="AL441" s="95">
        <v>103857.291904449</v>
      </c>
      <c r="AM441" s="95">
        <v>0</v>
      </c>
      <c r="AN441" s="95">
        <v>6012546.9319457998</v>
      </c>
      <c r="AO441" s="95">
        <v>14663456.8814697</v>
      </c>
      <c r="AP441" s="95">
        <v>0</v>
      </c>
      <c r="AQ441" s="95">
        <v>2902797.4929504399</v>
      </c>
      <c r="AR441" s="95">
        <v>1936547.76893616</v>
      </c>
      <c r="AS441" s="95">
        <v>843546.38540649402</v>
      </c>
      <c r="AT441" s="95">
        <v>0</v>
      </c>
      <c r="AU441" s="95">
        <v>0</v>
      </c>
      <c r="AV441" s="95">
        <v>18094373.248046901</v>
      </c>
      <c r="AW441" s="95">
        <v>31748.1599981785</v>
      </c>
      <c r="AX441" s="95">
        <v>141268.91551399199</v>
      </c>
      <c r="AY441" s="95">
        <v>6329116.8260498</v>
      </c>
      <c r="AZ441" s="95">
        <v>3077057.80963135</v>
      </c>
      <c r="BA441" s="95">
        <v>0</v>
      </c>
      <c r="BB441" s="95">
        <v>6436729.4431762705</v>
      </c>
      <c r="BC441" s="95">
        <v>1506709.74438477</v>
      </c>
      <c r="BD441" s="95">
        <v>0</v>
      </c>
      <c r="BE441" s="95">
        <v>842031.65503692604</v>
      </c>
      <c r="BF441" s="95">
        <v>0</v>
      </c>
      <c r="BG441" s="95">
        <v>18112957.112304699</v>
      </c>
      <c r="BH441" s="95">
        <v>3438721.4772033701</v>
      </c>
      <c r="BI441" s="95">
        <v>0</v>
      </c>
      <c r="BJ441" s="95">
        <v>1214158.18719482</v>
      </c>
      <c r="BK441" s="95">
        <v>912070.64121246303</v>
      </c>
      <c r="BL441" s="95">
        <v>0</v>
      </c>
      <c r="BM441" s="95">
        <v>0</v>
      </c>
      <c r="BN441" s="95">
        <v>0</v>
      </c>
      <c r="BO441" s="95">
        <v>0</v>
      </c>
      <c r="BP441" s="95">
        <v>0</v>
      </c>
      <c r="BQ441" s="95">
        <v>0</v>
      </c>
      <c r="BR441" s="95">
        <v>2046303.57202148</v>
      </c>
      <c r="BS441" s="95">
        <v>1166098.8448791499</v>
      </c>
      <c r="BT441" s="95">
        <v>0</v>
      </c>
      <c r="BU441" s="95">
        <v>525375.56999969506</v>
      </c>
      <c r="BV441" s="95">
        <v>934278.52428436303</v>
      </c>
      <c r="BW441" s="95">
        <v>0</v>
      </c>
      <c r="BX441" s="95">
        <v>71291.779934883103</v>
      </c>
      <c r="BY441" s="95">
        <v>0</v>
      </c>
      <c r="BZ441" s="95">
        <v>0</v>
      </c>
      <c r="CA441" s="95">
        <v>34094.154141902902</v>
      </c>
      <c r="CB441" s="95">
        <v>1998946.3268432601</v>
      </c>
      <c r="CC441" s="95">
        <v>17578104.9609375</v>
      </c>
      <c r="CD441" s="95">
        <v>4658121.8735961895</v>
      </c>
      <c r="CE441" s="95">
        <v>719.27091974020004</v>
      </c>
      <c r="CF441" s="95">
        <v>104025.662508011</v>
      </c>
      <c r="CG441" s="95">
        <v>843419.72102356004</v>
      </c>
      <c r="CH441" s="95">
        <v>0</v>
      </c>
      <c r="CI441" s="95">
        <v>34818.781127452901</v>
      </c>
      <c r="CJ441" s="95">
        <v>2102272.2691955599</v>
      </c>
      <c r="CK441" s="95">
        <v>18411899.4448242</v>
      </c>
      <c r="CL441" s="95">
        <v>4726830.7346801804</v>
      </c>
      <c r="CM441" s="160">
        <v>53596.144158840201</v>
      </c>
      <c r="CN441" s="160">
        <v>8137898.2232665997</v>
      </c>
      <c r="CO441" s="160">
        <v>36570795.676757798</v>
      </c>
      <c r="CP441" s="95">
        <v>4726830.7346801804</v>
      </c>
      <c r="CQ441" s="95">
        <v>0</v>
      </c>
      <c r="CR441" s="95">
        <v>0</v>
      </c>
      <c r="CS441" s="95">
        <v>0</v>
      </c>
      <c r="CT441" s="95">
        <v>0</v>
      </c>
      <c r="CU441" s="161">
        <v>2102971.9893512712</v>
      </c>
      <c r="CV441" s="161">
        <v>18421524.68196106</v>
      </c>
    </row>
    <row r="442" spans="1:100" x14ac:dyDescent="0.2">
      <c r="A442" s="94" t="s">
        <v>57</v>
      </c>
      <c r="B442" s="96">
        <v>41518</v>
      </c>
      <c r="C442" s="95">
        <v>29022.053534746199</v>
      </c>
      <c r="D442" s="95">
        <v>0</v>
      </c>
      <c r="E442" s="95">
        <v>5008.7536286711702</v>
      </c>
      <c r="F442" s="95">
        <v>4061.1765097975699</v>
      </c>
      <c r="G442" s="95">
        <v>739.47179370373499</v>
      </c>
      <c r="H442" s="95">
        <v>0</v>
      </c>
      <c r="I442" s="95">
        <v>0</v>
      </c>
      <c r="J442" s="95">
        <v>18733.9815454483</v>
      </c>
      <c r="K442" s="95">
        <v>120.14599317498499</v>
      </c>
      <c r="L442" s="95">
        <v>78.929276729933903</v>
      </c>
      <c r="M442" s="95">
        <v>13541.367076873799</v>
      </c>
      <c r="N442" s="95">
        <v>2477.8095619976498</v>
      </c>
      <c r="O442" s="95">
        <v>0</v>
      </c>
      <c r="P442" s="95">
        <v>16235.8547289371</v>
      </c>
      <c r="Q442" s="95">
        <v>1772.51218220592</v>
      </c>
      <c r="R442" s="95">
        <v>0</v>
      </c>
      <c r="S442" s="95">
        <v>738.41090712696302</v>
      </c>
      <c r="T442" s="95">
        <v>0</v>
      </c>
      <c r="U442" s="95">
        <v>18853.706945657701</v>
      </c>
      <c r="V442" s="95">
        <v>1646859.53919983</v>
      </c>
      <c r="W442" s="95">
        <v>0</v>
      </c>
      <c r="X442" s="95">
        <v>335959.841560364</v>
      </c>
      <c r="Y442" s="95">
        <v>224325.89647483799</v>
      </c>
      <c r="Z442" s="95">
        <v>104403.80210113501</v>
      </c>
      <c r="AA442" s="95">
        <v>0</v>
      </c>
      <c r="AB442" s="95">
        <v>0</v>
      </c>
      <c r="AC442" s="95">
        <v>6031707.2235717801</v>
      </c>
      <c r="AD442" s="95">
        <v>9737.6336041688901</v>
      </c>
      <c r="AE442" s="95">
        <v>8774.0091757774408</v>
      </c>
      <c r="AF442" s="95">
        <v>707390.32560730004</v>
      </c>
      <c r="AG442" s="95">
        <v>359418.07690811198</v>
      </c>
      <c r="AH442" s="95">
        <v>0</v>
      </c>
      <c r="AI442" s="95">
        <v>739177.62064361596</v>
      </c>
      <c r="AJ442" s="95">
        <v>179652.09228706401</v>
      </c>
      <c r="AK442" s="95">
        <v>0</v>
      </c>
      <c r="AL442" s="95">
        <v>103569.256895065</v>
      </c>
      <c r="AM442" s="95">
        <v>0</v>
      </c>
      <c r="AN442" s="95">
        <v>6034880.36047363</v>
      </c>
      <c r="AO442" s="95">
        <v>14670822.628418</v>
      </c>
      <c r="AP442" s="95">
        <v>0</v>
      </c>
      <c r="AQ442" s="95">
        <v>2835360.7221374498</v>
      </c>
      <c r="AR442" s="95">
        <v>1886233.8869018599</v>
      </c>
      <c r="AS442" s="95">
        <v>845837.83566284203</v>
      </c>
      <c r="AT442" s="95">
        <v>0</v>
      </c>
      <c r="AU442" s="95">
        <v>0</v>
      </c>
      <c r="AV442" s="95">
        <v>18114410.129882801</v>
      </c>
      <c r="AW442" s="95">
        <v>31139.5974793434</v>
      </c>
      <c r="AX442" s="95">
        <v>74096.744908332796</v>
      </c>
      <c r="AY442" s="95">
        <v>6450977.3837890597</v>
      </c>
      <c r="AZ442" s="95">
        <v>2963878.5741272001</v>
      </c>
      <c r="BA442" s="95">
        <v>0</v>
      </c>
      <c r="BB442" s="95">
        <v>6609618.12744141</v>
      </c>
      <c r="BC442" s="95">
        <v>1540012.91200256</v>
      </c>
      <c r="BD442" s="95">
        <v>0</v>
      </c>
      <c r="BE442" s="95">
        <v>839182.69646453904</v>
      </c>
      <c r="BF442" s="95">
        <v>0</v>
      </c>
      <c r="BG442" s="95">
        <v>18148425.630127002</v>
      </c>
      <c r="BH442" s="95">
        <v>3461965.28765869</v>
      </c>
      <c r="BI442" s="95">
        <v>0</v>
      </c>
      <c r="BJ442" s="95">
        <v>1192609.7090454099</v>
      </c>
      <c r="BK442" s="95">
        <v>893122.73893737805</v>
      </c>
      <c r="BL442" s="95">
        <v>0</v>
      </c>
      <c r="BM442" s="95">
        <v>0</v>
      </c>
      <c r="BN442" s="95">
        <v>0</v>
      </c>
      <c r="BO442" s="95">
        <v>0</v>
      </c>
      <c r="BP442" s="95">
        <v>0</v>
      </c>
      <c r="BQ442" s="95">
        <v>0</v>
      </c>
      <c r="BR442" s="95">
        <v>2090585.6295471201</v>
      </c>
      <c r="BS442" s="95">
        <v>1124661.1239318801</v>
      </c>
      <c r="BT442" s="95">
        <v>0</v>
      </c>
      <c r="BU442" s="95">
        <v>446015.87999725301</v>
      </c>
      <c r="BV442" s="95">
        <v>937533.68664550805</v>
      </c>
      <c r="BW442" s="95">
        <v>0</v>
      </c>
      <c r="BX442" s="95">
        <v>62690.979949474298</v>
      </c>
      <c r="BY442" s="95">
        <v>0</v>
      </c>
      <c r="BZ442" s="95">
        <v>0</v>
      </c>
      <c r="CA442" s="95">
        <v>34032.712170124098</v>
      </c>
      <c r="CB442" s="95">
        <v>1987329.6197357201</v>
      </c>
      <c r="CC442" s="95">
        <v>17541429.943603501</v>
      </c>
      <c r="CD442" s="95">
        <v>4645703.7206420898</v>
      </c>
      <c r="CE442" s="95">
        <v>739.88682564348005</v>
      </c>
      <c r="CF442" s="95">
        <v>104494.55129909499</v>
      </c>
      <c r="CG442" s="95">
        <v>846588.58533477795</v>
      </c>
      <c r="CH442" s="95">
        <v>0</v>
      </c>
      <c r="CI442" s="95">
        <v>34775.115917682597</v>
      </c>
      <c r="CJ442" s="95">
        <v>2087324.22833252</v>
      </c>
      <c r="CK442" s="95">
        <v>18399518.165527299</v>
      </c>
      <c r="CL442" s="95">
        <v>4714106.51843262</v>
      </c>
      <c r="CM442" s="160">
        <v>53533.5936932564</v>
      </c>
      <c r="CN442" s="160">
        <v>8112822.7651367197</v>
      </c>
      <c r="CO442" s="160">
        <v>36426605.403808601</v>
      </c>
      <c r="CP442" s="95">
        <v>4714106.51843262</v>
      </c>
      <c r="CQ442" s="95">
        <v>0</v>
      </c>
      <c r="CR442" s="95">
        <v>0</v>
      </c>
      <c r="CS442" s="95">
        <v>0</v>
      </c>
      <c r="CT442" s="95">
        <v>0</v>
      </c>
      <c r="CU442" s="161">
        <v>2091824.171034815</v>
      </c>
      <c r="CV442" s="161">
        <v>18388018.528938279</v>
      </c>
    </row>
    <row r="443" spans="1:100" x14ac:dyDescent="0.2">
      <c r="A443" s="94" t="s">
        <v>57</v>
      </c>
      <c r="B443" s="96">
        <v>41609</v>
      </c>
      <c r="C443" s="95">
        <v>28885.2922997475</v>
      </c>
      <c r="D443" s="95">
        <v>0</v>
      </c>
      <c r="E443" s="95">
        <v>4775.12860620022</v>
      </c>
      <c r="F443" s="95">
        <v>3830.5771415531599</v>
      </c>
      <c r="G443" s="95">
        <v>743.18458968401001</v>
      </c>
      <c r="H443" s="95">
        <v>0</v>
      </c>
      <c r="I443" s="95">
        <v>0</v>
      </c>
      <c r="J443" s="95">
        <v>18827.011980056799</v>
      </c>
      <c r="K443" s="95">
        <v>109.03758754953699</v>
      </c>
      <c r="L443" s="95">
        <v>52.965735611971503</v>
      </c>
      <c r="M443" s="95">
        <v>13530.7693269253</v>
      </c>
      <c r="N443" s="95">
        <v>2453.1839554309799</v>
      </c>
      <c r="O443" s="95">
        <v>0</v>
      </c>
      <c r="P443" s="95">
        <v>15926.696763157801</v>
      </c>
      <c r="Q443" s="95">
        <v>1745.4217599630399</v>
      </c>
      <c r="R443" s="95">
        <v>0</v>
      </c>
      <c r="S443" s="95">
        <v>726.520659454167</v>
      </c>
      <c r="T443" s="95">
        <v>0</v>
      </c>
      <c r="U443" s="95">
        <v>18943.061221122702</v>
      </c>
      <c r="V443" s="95">
        <v>1617680.4938659701</v>
      </c>
      <c r="W443" s="95">
        <v>0</v>
      </c>
      <c r="X443" s="95">
        <v>323036.37727737398</v>
      </c>
      <c r="Y443" s="95">
        <v>215910.412694931</v>
      </c>
      <c r="Z443" s="95">
        <v>104051.614835739</v>
      </c>
      <c r="AA443" s="95">
        <v>0</v>
      </c>
      <c r="AB443" s="95">
        <v>0</v>
      </c>
      <c r="AC443" s="95">
        <v>5963908.6664428702</v>
      </c>
      <c r="AD443" s="95">
        <v>10123.960026979399</v>
      </c>
      <c r="AE443" s="95">
        <v>6043.1458433866501</v>
      </c>
      <c r="AF443" s="95">
        <v>694684.19647979701</v>
      </c>
      <c r="AG443" s="95">
        <v>346851.027267456</v>
      </c>
      <c r="AH443" s="95">
        <v>0</v>
      </c>
      <c r="AI443" s="95">
        <v>710941.41439819301</v>
      </c>
      <c r="AJ443" s="95">
        <v>173860.14623642</v>
      </c>
      <c r="AK443" s="95">
        <v>0</v>
      </c>
      <c r="AL443" s="95">
        <v>101745.016501427</v>
      </c>
      <c r="AM443" s="95">
        <v>0</v>
      </c>
      <c r="AN443" s="95">
        <v>5976061.2263183603</v>
      </c>
      <c r="AO443" s="95">
        <v>14472554.396118199</v>
      </c>
      <c r="AP443" s="95">
        <v>0</v>
      </c>
      <c r="AQ443" s="95">
        <v>2695165.2617492699</v>
      </c>
      <c r="AR443" s="95">
        <v>1789067.29718018</v>
      </c>
      <c r="AS443" s="95">
        <v>846711.83416748</v>
      </c>
      <c r="AT443" s="95">
        <v>0</v>
      </c>
      <c r="AU443" s="95">
        <v>0</v>
      </c>
      <c r="AV443" s="95">
        <v>18094830.1557617</v>
      </c>
      <c r="AW443" s="95">
        <v>32002.675278663599</v>
      </c>
      <c r="AX443" s="95">
        <v>50205.0187835693</v>
      </c>
      <c r="AY443" s="95">
        <v>6359062.3098144503</v>
      </c>
      <c r="AZ443" s="95">
        <v>2878495.5054931599</v>
      </c>
      <c r="BA443" s="95">
        <v>0</v>
      </c>
      <c r="BB443" s="95">
        <v>6338228.2057495099</v>
      </c>
      <c r="BC443" s="95">
        <v>1476437.6238555899</v>
      </c>
      <c r="BD443" s="95">
        <v>0</v>
      </c>
      <c r="BE443" s="95">
        <v>826816.31514740002</v>
      </c>
      <c r="BF443" s="95">
        <v>0</v>
      </c>
      <c r="BG443" s="95">
        <v>18129693.310546901</v>
      </c>
      <c r="BH443" s="95">
        <v>3405988.9173889202</v>
      </c>
      <c r="BI443" s="95">
        <v>0</v>
      </c>
      <c r="BJ443" s="95">
        <v>1165064.1245575</v>
      </c>
      <c r="BK443" s="95">
        <v>870770.55289459205</v>
      </c>
      <c r="BL443" s="95">
        <v>0</v>
      </c>
      <c r="BM443" s="95">
        <v>0</v>
      </c>
      <c r="BN443" s="95">
        <v>0</v>
      </c>
      <c r="BO443" s="95">
        <v>0</v>
      </c>
      <c r="BP443" s="95">
        <v>0</v>
      </c>
      <c r="BQ443" s="95">
        <v>0</v>
      </c>
      <c r="BR443" s="95">
        <v>2062473.1582183801</v>
      </c>
      <c r="BS443" s="95">
        <v>1094199.8166503899</v>
      </c>
      <c r="BT443" s="95">
        <v>0</v>
      </c>
      <c r="BU443" s="95">
        <v>504117.489997864</v>
      </c>
      <c r="BV443" s="95">
        <v>916121.49063110398</v>
      </c>
      <c r="BW443" s="95">
        <v>0</v>
      </c>
      <c r="BX443" s="95">
        <v>69049.569944381699</v>
      </c>
      <c r="BY443" s="95">
        <v>0</v>
      </c>
      <c r="BZ443" s="95">
        <v>0</v>
      </c>
      <c r="CA443" s="95">
        <v>33682.657678604097</v>
      </c>
      <c r="CB443" s="95">
        <v>1932644.7230682401</v>
      </c>
      <c r="CC443" s="95">
        <v>17098192.1647949</v>
      </c>
      <c r="CD443" s="95">
        <v>4572096.5574340802</v>
      </c>
      <c r="CE443" s="95">
        <v>742.94444999098801</v>
      </c>
      <c r="CF443" s="95">
        <v>104089.70838165301</v>
      </c>
      <c r="CG443" s="95">
        <v>846435.10119628895</v>
      </c>
      <c r="CH443" s="95">
        <v>0</v>
      </c>
      <c r="CI443" s="95">
        <v>34412.785557746902</v>
      </c>
      <c r="CJ443" s="95">
        <v>2039376.5869445801</v>
      </c>
      <c r="CK443" s="95">
        <v>17933024.708740201</v>
      </c>
      <c r="CL443" s="95">
        <v>4642082.1786498995</v>
      </c>
      <c r="CM443" s="160">
        <v>53264.217815399199</v>
      </c>
      <c r="CN443" s="160">
        <v>8000297.5390625</v>
      </c>
      <c r="CO443" s="160">
        <v>36058453.764160201</v>
      </c>
      <c r="CP443" s="95">
        <v>4642082.1786498995</v>
      </c>
      <c r="CQ443" s="95">
        <v>0</v>
      </c>
      <c r="CR443" s="95">
        <v>0</v>
      </c>
      <c r="CS443" s="95">
        <v>0</v>
      </c>
      <c r="CT443" s="95">
        <v>0</v>
      </c>
      <c r="CU443" s="161">
        <v>2036734.4314498932</v>
      </c>
      <c r="CV443" s="161">
        <v>17944627.265991189</v>
      </c>
    </row>
    <row r="444" spans="1:100" x14ac:dyDescent="0.2">
      <c r="A444" s="94" t="s">
        <v>57</v>
      </c>
      <c r="B444" s="96">
        <v>41699</v>
      </c>
      <c r="C444" s="95">
        <v>28904.900234222401</v>
      </c>
      <c r="D444" s="95">
        <v>0</v>
      </c>
      <c r="E444" s="95">
        <v>4677.7764919996298</v>
      </c>
      <c r="F444" s="95">
        <v>3753.7803538441699</v>
      </c>
      <c r="G444" s="95">
        <v>748.05377860367298</v>
      </c>
      <c r="H444" s="95">
        <v>0</v>
      </c>
      <c r="I444" s="95">
        <v>0</v>
      </c>
      <c r="J444" s="95">
        <v>18776.512814760201</v>
      </c>
      <c r="K444" s="95">
        <v>84.052232638001399</v>
      </c>
      <c r="L444" s="95">
        <v>43.825649798847699</v>
      </c>
      <c r="M444" s="95">
        <v>13494.7731627226</v>
      </c>
      <c r="N444" s="95">
        <v>2413.8620902299899</v>
      </c>
      <c r="O444" s="95">
        <v>0</v>
      </c>
      <c r="P444" s="95">
        <v>15828.031839847599</v>
      </c>
      <c r="Q444" s="95">
        <v>1726.3741072863299</v>
      </c>
      <c r="R444" s="95">
        <v>0</v>
      </c>
      <c r="S444" s="95">
        <v>745.06940109282698</v>
      </c>
      <c r="T444" s="95">
        <v>0</v>
      </c>
      <c r="U444" s="95">
        <v>18858.110110521298</v>
      </c>
      <c r="V444" s="95">
        <v>1607393.0136566199</v>
      </c>
      <c r="W444" s="95">
        <v>0</v>
      </c>
      <c r="X444" s="95">
        <v>311136.81206512498</v>
      </c>
      <c r="Y444" s="95">
        <v>205055.689220428</v>
      </c>
      <c r="Z444" s="95">
        <v>102505.694926262</v>
      </c>
      <c r="AA444" s="95">
        <v>0</v>
      </c>
      <c r="AB444" s="95">
        <v>0</v>
      </c>
      <c r="AC444" s="95">
        <v>5885997.1102294903</v>
      </c>
      <c r="AD444" s="95">
        <v>7549.9241809844998</v>
      </c>
      <c r="AE444" s="95">
        <v>5669.1577139496803</v>
      </c>
      <c r="AF444" s="95">
        <v>686859.47740936303</v>
      </c>
      <c r="AG444" s="95">
        <v>338234.108856201</v>
      </c>
      <c r="AH444" s="95">
        <v>0</v>
      </c>
      <c r="AI444" s="95">
        <v>707192.26975250198</v>
      </c>
      <c r="AJ444" s="95">
        <v>170205.22987937901</v>
      </c>
      <c r="AK444" s="95">
        <v>0</v>
      </c>
      <c r="AL444" s="95">
        <v>102654.43000984201</v>
      </c>
      <c r="AM444" s="95">
        <v>0</v>
      </c>
      <c r="AN444" s="95">
        <v>5894944.0549926804</v>
      </c>
      <c r="AO444" s="95">
        <v>14442029.331176801</v>
      </c>
      <c r="AP444" s="95">
        <v>0</v>
      </c>
      <c r="AQ444" s="95">
        <v>2607912.4660034198</v>
      </c>
      <c r="AR444" s="95">
        <v>1701595.8604278599</v>
      </c>
      <c r="AS444" s="95">
        <v>839548.01383209205</v>
      </c>
      <c r="AT444" s="95">
        <v>0</v>
      </c>
      <c r="AU444" s="95">
        <v>0</v>
      </c>
      <c r="AV444" s="95">
        <v>18000166.464599598</v>
      </c>
      <c r="AW444" s="95">
        <v>25046.465034246401</v>
      </c>
      <c r="AX444" s="95">
        <v>40742.4627184868</v>
      </c>
      <c r="AY444" s="95">
        <v>6316805.6712646503</v>
      </c>
      <c r="AZ444" s="95">
        <v>2804287.6461181599</v>
      </c>
      <c r="BA444" s="95">
        <v>0</v>
      </c>
      <c r="BB444" s="95">
        <v>6335036.4407348596</v>
      </c>
      <c r="BC444" s="95">
        <v>1464523.6949615499</v>
      </c>
      <c r="BD444" s="95">
        <v>0</v>
      </c>
      <c r="BE444" s="95">
        <v>840200.92380523705</v>
      </c>
      <c r="BF444" s="95">
        <v>0</v>
      </c>
      <c r="BG444" s="95">
        <v>18012303.3913574</v>
      </c>
      <c r="BH444" s="95">
        <v>3382390.9586486798</v>
      </c>
      <c r="BI444" s="95">
        <v>0</v>
      </c>
      <c r="BJ444" s="95">
        <v>1135266.0763244601</v>
      </c>
      <c r="BK444" s="95">
        <v>842926.64658355701</v>
      </c>
      <c r="BL444" s="95">
        <v>0</v>
      </c>
      <c r="BM444" s="95">
        <v>0</v>
      </c>
      <c r="BN444" s="95">
        <v>0</v>
      </c>
      <c r="BO444" s="95">
        <v>0</v>
      </c>
      <c r="BP444" s="95">
        <v>0</v>
      </c>
      <c r="BQ444" s="95">
        <v>0</v>
      </c>
      <c r="BR444" s="95">
        <v>2042495.2192230199</v>
      </c>
      <c r="BS444" s="95">
        <v>1063964.94657898</v>
      </c>
      <c r="BT444" s="95">
        <v>0</v>
      </c>
      <c r="BU444" s="95">
        <v>502387.17999649001</v>
      </c>
      <c r="BV444" s="95">
        <v>919393.82087707496</v>
      </c>
      <c r="BW444" s="95">
        <v>0</v>
      </c>
      <c r="BX444" s="95">
        <v>70379.179944992095</v>
      </c>
      <c r="BY444" s="95">
        <v>0</v>
      </c>
      <c r="BZ444" s="95">
        <v>0</v>
      </c>
      <c r="CA444" s="95">
        <v>33554.123099803903</v>
      </c>
      <c r="CB444" s="95">
        <v>1920329.10098267</v>
      </c>
      <c r="CC444" s="95">
        <v>17073896.502441399</v>
      </c>
      <c r="CD444" s="95">
        <v>4521188.3616332998</v>
      </c>
      <c r="CE444" s="95">
        <v>747.98927389830396</v>
      </c>
      <c r="CF444" s="95">
        <v>102411.289513588</v>
      </c>
      <c r="CG444" s="95">
        <v>839290.71878051804</v>
      </c>
      <c r="CH444" s="95">
        <v>0</v>
      </c>
      <c r="CI444" s="95">
        <v>34306.718281269103</v>
      </c>
      <c r="CJ444" s="95">
        <v>2021617.5744628899</v>
      </c>
      <c r="CK444" s="95">
        <v>17914387.494872998</v>
      </c>
      <c r="CL444" s="95">
        <v>4591215.3515625</v>
      </c>
      <c r="CM444" s="160">
        <v>53079.550106048599</v>
      </c>
      <c r="CN444" s="160">
        <v>7933484.7281494103</v>
      </c>
      <c r="CO444" s="160">
        <v>35971380.03125</v>
      </c>
      <c r="CP444" s="95">
        <v>4591215.3515625</v>
      </c>
      <c r="CQ444" s="95">
        <v>0</v>
      </c>
      <c r="CR444" s="95">
        <v>0</v>
      </c>
      <c r="CS444" s="95">
        <v>0</v>
      </c>
      <c r="CT444" s="95">
        <v>0</v>
      </c>
      <c r="CU444" s="161">
        <v>2022740.3904962579</v>
      </c>
      <c r="CV444" s="161">
        <v>17913187.221221916</v>
      </c>
    </row>
    <row r="445" spans="1:100" x14ac:dyDescent="0.2">
      <c r="A445" s="94" t="s">
        <v>57</v>
      </c>
      <c r="B445" s="96">
        <v>41791</v>
      </c>
      <c r="C445" s="95">
        <v>28725.1229038239</v>
      </c>
      <c r="D445" s="95">
        <v>0</v>
      </c>
      <c r="E445" s="95">
        <v>4588.6804454326602</v>
      </c>
      <c r="F445" s="95">
        <v>3690.31005913019</v>
      </c>
      <c r="G445" s="95">
        <v>747.77131128311203</v>
      </c>
      <c r="H445" s="95">
        <v>0</v>
      </c>
      <c r="I445" s="95">
        <v>0</v>
      </c>
      <c r="J445" s="95">
        <v>18730.283863067601</v>
      </c>
      <c r="K445" s="95">
        <v>61.3105248142965</v>
      </c>
      <c r="L445" s="95">
        <v>114.93940402567399</v>
      </c>
      <c r="M445" s="95">
        <v>13386.992007136299</v>
      </c>
      <c r="N445" s="95">
        <v>2390.2170199751899</v>
      </c>
      <c r="O445" s="95">
        <v>0</v>
      </c>
      <c r="P445" s="95">
        <v>15732.9449185133</v>
      </c>
      <c r="Q445" s="95">
        <v>1707.7464688867301</v>
      </c>
      <c r="R445" s="95">
        <v>0</v>
      </c>
      <c r="S445" s="95">
        <v>745.95347028970696</v>
      </c>
      <c r="T445" s="95">
        <v>0</v>
      </c>
      <c r="U445" s="95">
        <v>18787.992966175101</v>
      </c>
      <c r="V445" s="95">
        <v>1596247.0599365199</v>
      </c>
      <c r="W445" s="95">
        <v>0</v>
      </c>
      <c r="X445" s="95">
        <v>301535.316223145</v>
      </c>
      <c r="Y445" s="95">
        <v>199484.89156341599</v>
      </c>
      <c r="Z445" s="95">
        <v>101140.882824898</v>
      </c>
      <c r="AA445" s="95">
        <v>0</v>
      </c>
      <c r="AB445" s="95">
        <v>0</v>
      </c>
      <c r="AC445" s="95">
        <v>5881196.6889038105</v>
      </c>
      <c r="AD445" s="95">
        <v>5168.7318775653803</v>
      </c>
      <c r="AE445" s="95">
        <v>9665.7163707017899</v>
      </c>
      <c r="AF445" s="95">
        <v>686925.66050720203</v>
      </c>
      <c r="AG445" s="95">
        <v>332021.96623992902</v>
      </c>
      <c r="AH445" s="95">
        <v>0</v>
      </c>
      <c r="AI445" s="95">
        <v>697318.98173522903</v>
      </c>
      <c r="AJ445" s="95">
        <v>167897.01904296901</v>
      </c>
      <c r="AK445" s="95">
        <v>0</v>
      </c>
      <c r="AL445" s="95">
        <v>100282.30272007</v>
      </c>
      <c r="AM445" s="95">
        <v>0</v>
      </c>
      <c r="AN445" s="95">
        <v>5889382.8473510696</v>
      </c>
      <c r="AO445" s="95">
        <v>14415249.0013428</v>
      </c>
      <c r="AP445" s="95">
        <v>0</v>
      </c>
      <c r="AQ445" s="95">
        <v>2521091.84558105</v>
      </c>
      <c r="AR445" s="95">
        <v>1655969.8821868901</v>
      </c>
      <c r="AS445" s="95">
        <v>827559.44623565697</v>
      </c>
      <c r="AT445" s="95">
        <v>0</v>
      </c>
      <c r="AU445" s="95">
        <v>0</v>
      </c>
      <c r="AV445" s="95">
        <v>18022209.7260742</v>
      </c>
      <c r="AW445" s="95">
        <v>16984.0007269382</v>
      </c>
      <c r="AX445" s="95">
        <v>70795.371945381194</v>
      </c>
      <c r="AY445" s="95">
        <v>6351593.6799926804</v>
      </c>
      <c r="AZ445" s="95">
        <v>2757900.7747497601</v>
      </c>
      <c r="BA445" s="95">
        <v>0</v>
      </c>
      <c r="BB445" s="95">
        <v>6263121.6247558603</v>
      </c>
      <c r="BC445" s="95">
        <v>1443128.7107543901</v>
      </c>
      <c r="BD445" s="95">
        <v>0</v>
      </c>
      <c r="BE445" s="95">
        <v>820308.58808898902</v>
      </c>
      <c r="BF445" s="95">
        <v>0</v>
      </c>
      <c r="BG445" s="95">
        <v>18048636.317382801</v>
      </c>
      <c r="BH445" s="95">
        <v>3366891.34625244</v>
      </c>
      <c r="BI445" s="95">
        <v>0</v>
      </c>
      <c r="BJ445" s="95">
        <v>1096721.12573242</v>
      </c>
      <c r="BK445" s="95">
        <v>814748.32349395799</v>
      </c>
      <c r="BL445" s="95">
        <v>0</v>
      </c>
      <c r="BM445" s="95">
        <v>0</v>
      </c>
      <c r="BN445" s="95">
        <v>0</v>
      </c>
      <c r="BO445" s="95">
        <v>0</v>
      </c>
      <c r="BP445" s="95">
        <v>0</v>
      </c>
      <c r="BQ445" s="95">
        <v>0</v>
      </c>
      <c r="BR445" s="95">
        <v>2049884.5556945801</v>
      </c>
      <c r="BS445" s="95">
        <v>1044531.70252228</v>
      </c>
      <c r="BT445" s="95">
        <v>0</v>
      </c>
      <c r="BU445" s="95">
        <v>503005.83999633801</v>
      </c>
      <c r="BV445" s="95">
        <v>906577.37905883801</v>
      </c>
      <c r="BW445" s="95">
        <v>0</v>
      </c>
      <c r="BX445" s="95">
        <v>69350.919944763198</v>
      </c>
      <c r="BY445" s="95">
        <v>0</v>
      </c>
      <c r="BZ445" s="95">
        <v>0</v>
      </c>
      <c r="CA445" s="95">
        <v>33322.7412228584</v>
      </c>
      <c r="CB445" s="95">
        <v>1897684.6557922401</v>
      </c>
      <c r="CC445" s="95">
        <v>16916866.8666992</v>
      </c>
      <c r="CD445" s="95">
        <v>4465377.4739990197</v>
      </c>
      <c r="CE445" s="95">
        <v>747.98348762094997</v>
      </c>
      <c r="CF445" s="95">
        <v>101145.103732109</v>
      </c>
      <c r="CG445" s="95">
        <v>827695.66505432106</v>
      </c>
      <c r="CH445" s="95">
        <v>0</v>
      </c>
      <c r="CI445" s="95">
        <v>34075.004090309099</v>
      </c>
      <c r="CJ445" s="95">
        <v>2001531.8498992899</v>
      </c>
      <c r="CK445" s="95">
        <v>17764744.764160201</v>
      </c>
      <c r="CL445" s="95">
        <v>4532818.1255493201</v>
      </c>
      <c r="CM445" s="160">
        <v>52780.370414733901</v>
      </c>
      <c r="CN445" s="160">
        <v>7876867.4273071298</v>
      </c>
      <c r="CO445" s="160">
        <v>35745489.236816399</v>
      </c>
      <c r="CP445" s="95">
        <v>4532818.1255493201</v>
      </c>
      <c r="CQ445" s="95">
        <v>0</v>
      </c>
      <c r="CR445" s="95">
        <v>0</v>
      </c>
      <c r="CS445" s="95">
        <v>0</v>
      </c>
      <c r="CT445" s="95">
        <v>0</v>
      </c>
      <c r="CU445" s="161">
        <v>1998829.7595243491</v>
      </c>
      <c r="CV445" s="161">
        <v>17744562.531753521</v>
      </c>
    </row>
    <row r="446" spans="1:100" x14ac:dyDescent="0.2">
      <c r="A446" s="94" t="s">
        <v>57</v>
      </c>
      <c r="B446" s="96">
        <v>41883</v>
      </c>
      <c r="C446" s="95">
        <v>28569.6874127388</v>
      </c>
      <c r="D446" s="95">
        <v>0</v>
      </c>
      <c r="E446" s="95">
        <v>4425.51516288519</v>
      </c>
      <c r="F446" s="95">
        <v>3539.99245780706</v>
      </c>
      <c r="G446" s="95">
        <v>753.56047518551395</v>
      </c>
      <c r="H446" s="95">
        <v>0</v>
      </c>
      <c r="I446" s="95">
        <v>0</v>
      </c>
      <c r="J446" s="95">
        <v>18625.572183847398</v>
      </c>
      <c r="K446" s="95">
        <v>35.164277965668603</v>
      </c>
      <c r="L446" s="95">
        <v>69.429706647992106</v>
      </c>
      <c r="M446" s="95">
        <v>13323.760121822401</v>
      </c>
      <c r="N446" s="95">
        <v>2363.4994215965298</v>
      </c>
      <c r="O446" s="95">
        <v>0</v>
      </c>
      <c r="P446" s="95">
        <v>15560.422490000699</v>
      </c>
      <c r="Q446" s="95">
        <v>1696.1269145757001</v>
      </c>
      <c r="R446" s="95">
        <v>0</v>
      </c>
      <c r="S446" s="95">
        <v>749.74641927331697</v>
      </c>
      <c r="T446" s="95">
        <v>0</v>
      </c>
      <c r="U446" s="95">
        <v>18663.051142930999</v>
      </c>
      <c r="V446" s="95">
        <v>1583335.44317627</v>
      </c>
      <c r="W446" s="95">
        <v>0</v>
      </c>
      <c r="X446" s="95">
        <v>292997.00567245501</v>
      </c>
      <c r="Y446" s="95">
        <v>195374.30327606201</v>
      </c>
      <c r="Z446" s="95">
        <v>104304.827174187</v>
      </c>
      <c r="AA446" s="95">
        <v>0</v>
      </c>
      <c r="AB446" s="95">
        <v>0</v>
      </c>
      <c r="AC446" s="95">
        <v>5851181.4238891602</v>
      </c>
      <c r="AD446" s="95">
        <v>2742.1933267414602</v>
      </c>
      <c r="AE446" s="95">
        <v>8962.8151080608404</v>
      </c>
      <c r="AF446" s="95">
        <v>680490.03155517601</v>
      </c>
      <c r="AG446" s="95">
        <v>324739.89370727498</v>
      </c>
      <c r="AH446" s="95">
        <v>0</v>
      </c>
      <c r="AI446" s="95">
        <v>689567.75357055699</v>
      </c>
      <c r="AJ446" s="95">
        <v>169418.252630234</v>
      </c>
      <c r="AK446" s="95">
        <v>0</v>
      </c>
      <c r="AL446" s="95">
        <v>103136.97757339499</v>
      </c>
      <c r="AM446" s="95">
        <v>0</v>
      </c>
      <c r="AN446" s="95">
        <v>5847202.0150756799</v>
      </c>
      <c r="AO446" s="95">
        <v>14343711.5615234</v>
      </c>
      <c r="AP446" s="95">
        <v>0</v>
      </c>
      <c r="AQ446" s="95">
        <v>2425533.3115539602</v>
      </c>
      <c r="AR446" s="95">
        <v>1595110.0345306401</v>
      </c>
      <c r="AS446" s="95">
        <v>854499.32025909401</v>
      </c>
      <c r="AT446" s="95">
        <v>0</v>
      </c>
      <c r="AU446" s="95">
        <v>0</v>
      </c>
      <c r="AV446" s="95">
        <v>17938347.6950684</v>
      </c>
      <c r="AW446" s="95">
        <v>8920.6182725429499</v>
      </c>
      <c r="AX446" s="95">
        <v>67179.242884635896</v>
      </c>
      <c r="AY446" s="95">
        <v>6295842.24365234</v>
      </c>
      <c r="AZ446" s="95">
        <v>2707272.2165222201</v>
      </c>
      <c r="BA446" s="95">
        <v>0</v>
      </c>
      <c r="BB446" s="95">
        <v>6227630.1431274395</v>
      </c>
      <c r="BC446" s="95">
        <v>1451162.53883362</v>
      </c>
      <c r="BD446" s="95">
        <v>0</v>
      </c>
      <c r="BE446" s="95">
        <v>845357.77671051002</v>
      </c>
      <c r="BF446" s="95">
        <v>0</v>
      </c>
      <c r="BG446" s="95">
        <v>17949272.217285201</v>
      </c>
      <c r="BH446" s="95">
        <v>3378343.1107482901</v>
      </c>
      <c r="BI446" s="95">
        <v>0</v>
      </c>
      <c r="BJ446" s="95">
        <v>1072006.69854736</v>
      </c>
      <c r="BK446" s="95">
        <v>796796.39828491199</v>
      </c>
      <c r="BL446" s="95">
        <v>0</v>
      </c>
      <c r="BM446" s="95">
        <v>0</v>
      </c>
      <c r="BN446" s="95">
        <v>0</v>
      </c>
      <c r="BO446" s="95">
        <v>0</v>
      </c>
      <c r="BP446" s="95">
        <v>0</v>
      </c>
      <c r="BQ446" s="95">
        <v>0</v>
      </c>
      <c r="BR446" s="95">
        <v>2037820.2176055899</v>
      </c>
      <c r="BS446" s="95">
        <v>1031860.76207733</v>
      </c>
      <c r="BT446" s="95">
        <v>0</v>
      </c>
      <c r="BU446" s="95">
        <v>416460.81999588001</v>
      </c>
      <c r="BV446" s="95">
        <v>904039.44567871105</v>
      </c>
      <c r="BW446" s="95">
        <v>0</v>
      </c>
      <c r="BX446" s="95">
        <v>62702.359954833999</v>
      </c>
      <c r="BY446" s="95">
        <v>0</v>
      </c>
      <c r="BZ446" s="95">
        <v>0</v>
      </c>
      <c r="CA446" s="95">
        <v>32988.9742155075</v>
      </c>
      <c r="CB446" s="95">
        <v>1874267.8619079599</v>
      </c>
      <c r="CC446" s="95">
        <v>16730854.458496099</v>
      </c>
      <c r="CD446" s="95">
        <v>4443758.4100341797</v>
      </c>
      <c r="CE446" s="95">
        <v>753.38527964055504</v>
      </c>
      <c r="CF446" s="95">
        <v>104321.84030723599</v>
      </c>
      <c r="CG446" s="95">
        <v>854600.33624267601</v>
      </c>
      <c r="CH446" s="95">
        <v>0</v>
      </c>
      <c r="CI446" s="95">
        <v>33745.640790462501</v>
      </c>
      <c r="CJ446" s="95">
        <v>1980480.8457641599</v>
      </c>
      <c r="CK446" s="95">
        <v>17598685.665771499</v>
      </c>
      <c r="CL446" s="95">
        <v>4514975.0289306603</v>
      </c>
      <c r="CM446" s="160">
        <v>52323.758504867597</v>
      </c>
      <c r="CN446" s="160">
        <v>7816318.3820190402</v>
      </c>
      <c r="CO446" s="160">
        <v>35483686.466796897</v>
      </c>
      <c r="CP446" s="95">
        <v>4514975.0289306603</v>
      </c>
      <c r="CQ446" s="95">
        <v>0</v>
      </c>
      <c r="CR446" s="95">
        <v>0</v>
      </c>
      <c r="CS446" s="95">
        <v>0</v>
      </c>
      <c r="CT446" s="95">
        <v>0</v>
      </c>
      <c r="CU446" s="161">
        <v>1978589.7022151959</v>
      </c>
      <c r="CV446" s="161">
        <v>17585454.794738777</v>
      </c>
    </row>
    <row r="447" spans="1:100" x14ac:dyDescent="0.2">
      <c r="A447" s="94" t="s">
        <v>57</v>
      </c>
      <c r="B447" s="96">
        <v>41974</v>
      </c>
      <c r="C447" s="95">
        <v>28433.6525063515</v>
      </c>
      <c r="D447" s="95">
        <v>0</v>
      </c>
      <c r="E447" s="95">
        <v>4339.7077773809397</v>
      </c>
      <c r="F447" s="95">
        <v>3473.7233479022998</v>
      </c>
      <c r="G447" s="95">
        <v>773.34436351805903</v>
      </c>
      <c r="H447" s="95">
        <v>0</v>
      </c>
      <c r="I447" s="95">
        <v>0</v>
      </c>
      <c r="J447" s="95">
        <v>18367.635354757302</v>
      </c>
      <c r="K447" s="95">
        <v>15.1411713137059</v>
      </c>
      <c r="L447" s="95">
        <v>63.029580023605398</v>
      </c>
      <c r="M447" s="95">
        <v>13293.1307401657</v>
      </c>
      <c r="N447" s="95">
        <v>2311.7316249906999</v>
      </c>
      <c r="O447" s="95">
        <v>0</v>
      </c>
      <c r="P447" s="95">
        <v>15467.2588438988</v>
      </c>
      <c r="Q447" s="95">
        <v>1679.1289702504901</v>
      </c>
      <c r="R447" s="95">
        <v>0</v>
      </c>
      <c r="S447" s="95">
        <v>764.55488970130705</v>
      </c>
      <c r="T447" s="95">
        <v>0</v>
      </c>
      <c r="U447" s="95">
        <v>18384.4831824303</v>
      </c>
      <c r="V447" s="95">
        <v>1567625.56130981</v>
      </c>
      <c r="W447" s="95">
        <v>0</v>
      </c>
      <c r="X447" s="95">
        <v>278403.66696166998</v>
      </c>
      <c r="Y447" s="95">
        <v>185784.03898239101</v>
      </c>
      <c r="Z447" s="95">
        <v>106663.13536262501</v>
      </c>
      <c r="AA447" s="95">
        <v>0</v>
      </c>
      <c r="AB447" s="95">
        <v>0</v>
      </c>
      <c r="AC447" s="95">
        <v>5743274.1234741202</v>
      </c>
      <c r="AD447" s="95">
        <v>1380.33160720766</v>
      </c>
      <c r="AE447" s="95">
        <v>7521.2603748440697</v>
      </c>
      <c r="AF447" s="95">
        <v>682087.96911621105</v>
      </c>
      <c r="AG447" s="95">
        <v>314281.03009414702</v>
      </c>
      <c r="AH447" s="95">
        <v>0</v>
      </c>
      <c r="AI447" s="95">
        <v>681853.75597381603</v>
      </c>
      <c r="AJ447" s="95">
        <v>168509.053628922</v>
      </c>
      <c r="AK447" s="95">
        <v>0</v>
      </c>
      <c r="AL447" s="95">
        <v>105695.48299026499</v>
      </c>
      <c r="AM447" s="95">
        <v>0</v>
      </c>
      <c r="AN447" s="95">
        <v>5747836.8997192401</v>
      </c>
      <c r="AO447" s="95">
        <v>14260692.9532471</v>
      </c>
      <c r="AP447" s="95">
        <v>0</v>
      </c>
      <c r="AQ447" s="95">
        <v>2325798.8555297898</v>
      </c>
      <c r="AR447" s="95">
        <v>1535582.5257415799</v>
      </c>
      <c r="AS447" s="95">
        <v>880861.85891723598</v>
      </c>
      <c r="AT447" s="95">
        <v>0</v>
      </c>
      <c r="AU447" s="95">
        <v>0</v>
      </c>
      <c r="AV447" s="95">
        <v>17752711.478271499</v>
      </c>
      <c r="AW447" s="95">
        <v>4434.6120075583503</v>
      </c>
      <c r="AX447" s="95">
        <v>59760.360449314103</v>
      </c>
      <c r="AY447" s="95">
        <v>6347928.5623779297</v>
      </c>
      <c r="AZ447" s="95">
        <v>2631890.2008056599</v>
      </c>
      <c r="BA447" s="95">
        <v>0</v>
      </c>
      <c r="BB447" s="95">
        <v>6170258.0073852502</v>
      </c>
      <c r="BC447" s="95">
        <v>1447770.23658752</v>
      </c>
      <c r="BD447" s="95">
        <v>0</v>
      </c>
      <c r="BE447" s="95">
        <v>871959.81062316895</v>
      </c>
      <c r="BF447" s="95">
        <v>0</v>
      </c>
      <c r="BG447" s="95">
        <v>17757298.988525402</v>
      </c>
      <c r="BH447" s="95">
        <v>3384228.0501708998</v>
      </c>
      <c r="BI447" s="95">
        <v>0</v>
      </c>
      <c r="BJ447" s="95">
        <v>1045163.79146576</v>
      </c>
      <c r="BK447" s="95">
        <v>772485.74871826195</v>
      </c>
      <c r="BL447" s="95">
        <v>0</v>
      </c>
      <c r="BM447" s="95">
        <v>0</v>
      </c>
      <c r="BN447" s="95">
        <v>0</v>
      </c>
      <c r="BO447" s="95">
        <v>0</v>
      </c>
      <c r="BP447" s="95">
        <v>0</v>
      </c>
      <c r="BQ447" s="95">
        <v>0</v>
      </c>
      <c r="BR447" s="95">
        <v>2050136.46903992</v>
      </c>
      <c r="BS447" s="95">
        <v>1002447.1185302699</v>
      </c>
      <c r="BT447" s="95">
        <v>0</v>
      </c>
      <c r="BU447" s="95">
        <v>482378.559997559</v>
      </c>
      <c r="BV447" s="95">
        <v>902445.91085052502</v>
      </c>
      <c r="BW447" s="95">
        <v>0</v>
      </c>
      <c r="BX447" s="95">
        <v>72152.949936866804</v>
      </c>
      <c r="BY447" s="95">
        <v>0</v>
      </c>
      <c r="BZ447" s="95">
        <v>0</v>
      </c>
      <c r="CA447" s="95">
        <v>32799.822587490104</v>
      </c>
      <c r="CB447" s="95">
        <v>1844476.4243316699</v>
      </c>
      <c r="CC447" s="95">
        <v>16565333.416259799</v>
      </c>
      <c r="CD447" s="95">
        <v>4430300.8335571298</v>
      </c>
      <c r="CE447" s="95">
        <v>773.34106129407905</v>
      </c>
      <c r="CF447" s="95">
        <v>106783.47239303601</v>
      </c>
      <c r="CG447" s="95">
        <v>880915.40679931606</v>
      </c>
      <c r="CH447" s="95">
        <v>0</v>
      </c>
      <c r="CI447" s="95">
        <v>33563.191625118299</v>
      </c>
      <c r="CJ447" s="95">
        <v>1952368.5187377899</v>
      </c>
      <c r="CK447" s="95">
        <v>17449661.990966801</v>
      </c>
      <c r="CL447" s="95">
        <v>4501398.4113769503</v>
      </c>
      <c r="CM447" s="160">
        <v>51888.534863471999</v>
      </c>
      <c r="CN447" s="160">
        <v>7699366.1611328097</v>
      </c>
      <c r="CO447" s="160">
        <v>35209606.408691399</v>
      </c>
      <c r="CP447" s="95">
        <v>4501398.4113769503</v>
      </c>
      <c r="CQ447" s="95">
        <v>0</v>
      </c>
      <c r="CR447" s="95">
        <v>0</v>
      </c>
      <c r="CS447" s="95">
        <v>0</v>
      </c>
      <c r="CT447" s="95">
        <v>0</v>
      </c>
      <c r="CU447" s="161">
        <v>1951259.8967247061</v>
      </c>
      <c r="CV447" s="161">
        <v>17446248.823059116</v>
      </c>
    </row>
    <row r="448" spans="1:100" x14ac:dyDescent="0.2">
      <c r="A448" s="94" t="s">
        <v>57</v>
      </c>
      <c r="B448" s="96">
        <v>42064</v>
      </c>
      <c r="C448" s="95">
        <v>28350.812456131</v>
      </c>
      <c r="D448" s="95">
        <v>0</v>
      </c>
      <c r="E448" s="95">
        <v>4220.7699734568596</v>
      </c>
      <c r="F448" s="95">
        <v>3378.0452932715398</v>
      </c>
      <c r="G448" s="95">
        <v>797.64220888912701</v>
      </c>
      <c r="H448" s="95">
        <v>0</v>
      </c>
      <c r="I448" s="95">
        <v>0</v>
      </c>
      <c r="J448" s="95">
        <v>18322.507888555501</v>
      </c>
      <c r="K448" s="95">
        <v>13</v>
      </c>
      <c r="L448" s="95">
        <v>51.892105264589198</v>
      </c>
      <c r="M448" s="95">
        <v>13237.756418466601</v>
      </c>
      <c r="N448" s="95">
        <v>2291.1917340159398</v>
      </c>
      <c r="O448" s="95">
        <v>0</v>
      </c>
      <c r="P448" s="95">
        <v>15285.218775749199</v>
      </c>
      <c r="Q448" s="95">
        <v>1661.5143383145301</v>
      </c>
      <c r="R448" s="95">
        <v>0</v>
      </c>
      <c r="S448" s="95">
        <v>796.15416341274999</v>
      </c>
      <c r="T448" s="95">
        <v>0</v>
      </c>
      <c r="U448" s="95">
        <v>18335.1987268925</v>
      </c>
      <c r="V448" s="95">
        <v>1549104.07737732</v>
      </c>
      <c r="W448" s="95">
        <v>0</v>
      </c>
      <c r="X448" s="95">
        <v>263972.10818099999</v>
      </c>
      <c r="Y448" s="95">
        <v>177860.38604927101</v>
      </c>
      <c r="Z448" s="95">
        <v>107754.743927002</v>
      </c>
      <c r="AA448" s="95">
        <v>0</v>
      </c>
      <c r="AB448" s="95">
        <v>0</v>
      </c>
      <c r="AC448" s="95">
        <v>5717431.3836059598</v>
      </c>
      <c r="AD448" s="95">
        <v>1068.9922961294701</v>
      </c>
      <c r="AE448" s="95">
        <v>5743.9401497244799</v>
      </c>
      <c r="AF448" s="95">
        <v>667145.449661255</v>
      </c>
      <c r="AG448" s="95">
        <v>305793.24097061198</v>
      </c>
      <c r="AH448" s="95">
        <v>0</v>
      </c>
      <c r="AI448" s="95">
        <v>657912.87823486305</v>
      </c>
      <c r="AJ448" s="95">
        <v>167661.88138771101</v>
      </c>
      <c r="AK448" s="95">
        <v>0</v>
      </c>
      <c r="AL448" s="95">
        <v>107958.81684494</v>
      </c>
      <c r="AM448" s="95">
        <v>0</v>
      </c>
      <c r="AN448" s="95">
        <v>5706692.2583618201</v>
      </c>
      <c r="AO448" s="95">
        <v>14136410.520507799</v>
      </c>
      <c r="AP448" s="95">
        <v>0</v>
      </c>
      <c r="AQ448" s="95">
        <v>2211429.3934631301</v>
      </c>
      <c r="AR448" s="95">
        <v>1472712.7771606401</v>
      </c>
      <c r="AS448" s="95">
        <v>890946.322029114</v>
      </c>
      <c r="AT448" s="95">
        <v>0</v>
      </c>
      <c r="AU448" s="95">
        <v>0</v>
      </c>
      <c r="AV448" s="95">
        <v>17721415.981445301</v>
      </c>
      <c r="AW448" s="95">
        <v>3511</v>
      </c>
      <c r="AX448" s="95">
        <v>42411.346148967699</v>
      </c>
      <c r="AY448" s="95">
        <v>6241154.1027832003</v>
      </c>
      <c r="AZ448" s="95">
        <v>2576108.7031860398</v>
      </c>
      <c r="BA448" s="95">
        <v>0</v>
      </c>
      <c r="BB448" s="95">
        <v>5970683.4589843797</v>
      </c>
      <c r="BC448" s="95">
        <v>1445106.44348145</v>
      </c>
      <c r="BD448" s="95">
        <v>0</v>
      </c>
      <c r="BE448" s="95">
        <v>893361.11454772903</v>
      </c>
      <c r="BF448" s="95">
        <v>0</v>
      </c>
      <c r="BG448" s="95">
        <v>17713068.1103516</v>
      </c>
      <c r="BH448" s="95">
        <v>3328064.8043518099</v>
      </c>
      <c r="BI448" s="95">
        <v>0</v>
      </c>
      <c r="BJ448" s="95">
        <v>1024210.70545959</v>
      </c>
      <c r="BK448" s="95">
        <v>756097.95178985596</v>
      </c>
      <c r="BL448" s="95">
        <v>0</v>
      </c>
      <c r="BM448" s="95">
        <v>0</v>
      </c>
      <c r="BN448" s="95">
        <v>0</v>
      </c>
      <c r="BO448" s="95">
        <v>0</v>
      </c>
      <c r="BP448" s="95">
        <v>0</v>
      </c>
      <c r="BQ448" s="95">
        <v>0</v>
      </c>
      <c r="BR448" s="95">
        <v>2019954.05010986</v>
      </c>
      <c r="BS448" s="95">
        <v>983583.89512634301</v>
      </c>
      <c r="BT448" s="95">
        <v>0</v>
      </c>
      <c r="BU448" s="95">
        <v>466999.96999740601</v>
      </c>
      <c r="BV448" s="95">
        <v>903567.72354126</v>
      </c>
      <c r="BW448" s="95">
        <v>0</v>
      </c>
      <c r="BX448" s="95">
        <v>81546.819872856096</v>
      </c>
      <c r="BY448" s="95">
        <v>0</v>
      </c>
      <c r="BZ448" s="95">
        <v>0</v>
      </c>
      <c r="CA448" s="95">
        <v>32543.276812791799</v>
      </c>
      <c r="CB448" s="95">
        <v>1813073.10017395</v>
      </c>
      <c r="CC448" s="95">
        <v>16346439.9725342</v>
      </c>
      <c r="CD448" s="95">
        <v>4357033.3510742197</v>
      </c>
      <c r="CE448" s="95">
        <v>797.67706887424004</v>
      </c>
      <c r="CF448" s="95">
        <v>107610.17468357099</v>
      </c>
      <c r="CG448" s="95">
        <v>890751.70113372803</v>
      </c>
      <c r="CH448" s="95">
        <v>0</v>
      </c>
      <c r="CI448" s="95">
        <v>33343.430520534501</v>
      </c>
      <c r="CJ448" s="95">
        <v>1920702.2134857201</v>
      </c>
      <c r="CK448" s="95">
        <v>17250551.8049316</v>
      </c>
      <c r="CL448" s="95">
        <v>4435840.8424072303</v>
      </c>
      <c r="CM448" s="160">
        <v>51596.4431686401</v>
      </c>
      <c r="CN448" s="160">
        <v>7631330.3099365197</v>
      </c>
      <c r="CO448" s="160">
        <v>34995988.955566399</v>
      </c>
      <c r="CP448" s="95">
        <v>4435840.8424072303</v>
      </c>
      <c r="CQ448" s="95">
        <v>0</v>
      </c>
      <c r="CR448" s="95">
        <v>0</v>
      </c>
      <c r="CS448" s="95">
        <v>0</v>
      </c>
      <c r="CT448" s="95">
        <v>0</v>
      </c>
      <c r="CU448" s="161">
        <v>1920683.2748575211</v>
      </c>
      <c r="CV448" s="161">
        <v>17237191.67366793</v>
      </c>
    </row>
    <row r="449" spans="1:100" x14ac:dyDescent="0.2">
      <c r="A449" s="94" t="s">
        <v>57</v>
      </c>
      <c r="B449" s="96">
        <v>42156</v>
      </c>
      <c r="C449" s="95">
        <v>28303.476394653298</v>
      </c>
      <c r="D449" s="95">
        <v>0</v>
      </c>
      <c r="E449" s="95">
        <v>4082.0355634391299</v>
      </c>
      <c r="F449" s="95">
        <v>3265.95526772738</v>
      </c>
      <c r="G449" s="95">
        <v>815.40412972122397</v>
      </c>
      <c r="H449" s="95">
        <v>0</v>
      </c>
      <c r="I449" s="95">
        <v>0</v>
      </c>
      <c r="J449" s="95">
        <v>18279.889951467499</v>
      </c>
      <c r="K449" s="95">
        <v>14</v>
      </c>
      <c r="L449" s="95">
        <v>58.936508475337199</v>
      </c>
      <c r="M449" s="95">
        <v>13188.481259465199</v>
      </c>
      <c r="N449" s="95">
        <v>2271.22416064143</v>
      </c>
      <c r="O449" s="95">
        <v>0</v>
      </c>
      <c r="P449" s="95">
        <v>15228.2115149498</v>
      </c>
      <c r="Q449" s="95">
        <v>1642.31612585485</v>
      </c>
      <c r="R449" s="95">
        <v>0</v>
      </c>
      <c r="S449" s="95">
        <v>813.64023219049</v>
      </c>
      <c r="T449" s="95">
        <v>0</v>
      </c>
      <c r="U449" s="95">
        <v>18290.463529109998</v>
      </c>
      <c r="V449" s="95">
        <v>1532649.1890564</v>
      </c>
      <c r="W449" s="95">
        <v>0</v>
      </c>
      <c r="X449" s="95">
        <v>252604.413108826</v>
      </c>
      <c r="Y449" s="95">
        <v>168630.69089126599</v>
      </c>
      <c r="Z449" s="95">
        <v>111769.890253067</v>
      </c>
      <c r="AA449" s="95">
        <v>0</v>
      </c>
      <c r="AB449" s="95">
        <v>0</v>
      </c>
      <c r="AC449" s="95">
        <v>5716553.4517822303</v>
      </c>
      <c r="AD449" s="95">
        <v>1092.3198039382701</v>
      </c>
      <c r="AE449" s="95">
        <v>5981.9891430139496</v>
      </c>
      <c r="AF449" s="95">
        <v>665370.04538726795</v>
      </c>
      <c r="AG449" s="95">
        <v>299237.33838272101</v>
      </c>
      <c r="AH449" s="95">
        <v>0</v>
      </c>
      <c r="AI449" s="95">
        <v>655383.86945342994</v>
      </c>
      <c r="AJ449" s="95">
        <v>164633.91078567499</v>
      </c>
      <c r="AK449" s="95">
        <v>0</v>
      </c>
      <c r="AL449" s="95">
        <v>111165.26956844299</v>
      </c>
      <c r="AM449" s="95">
        <v>0</v>
      </c>
      <c r="AN449" s="95">
        <v>5731005.9452514602</v>
      </c>
      <c r="AO449" s="95">
        <v>14037749.9575195</v>
      </c>
      <c r="AP449" s="95">
        <v>0</v>
      </c>
      <c r="AQ449" s="95">
        <v>2121464.2406310998</v>
      </c>
      <c r="AR449" s="95">
        <v>1406729.16213989</v>
      </c>
      <c r="AS449" s="95">
        <v>926095.22334289597</v>
      </c>
      <c r="AT449" s="95">
        <v>0</v>
      </c>
      <c r="AU449" s="95">
        <v>0</v>
      </c>
      <c r="AV449" s="95">
        <v>17808452.579833999</v>
      </c>
      <c r="AW449" s="95">
        <v>3645.9999997615801</v>
      </c>
      <c r="AX449" s="95">
        <v>37827.430342674299</v>
      </c>
      <c r="AY449" s="95">
        <v>6242401.7623901404</v>
      </c>
      <c r="AZ449" s="95">
        <v>2542656.7087402302</v>
      </c>
      <c r="BA449" s="95">
        <v>0</v>
      </c>
      <c r="BB449" s="95">
        <v>5982554.4979858398</v>
      </c>
      <c r="BC449" s="95">
        <v>1429821.98539734</v>
      </c>
      <c r="BD449" s="95">
        <v>0</v>
      </c>
      <c r="BE449" s="95">
        <v>921902.70942688</v>
      </c>
      <c r="BF449" s="95">
        <v>0</v>
      </c>
      <c r="BG449" s="95">
        <v>17821878.987060498</v>
      </c>
      <c r="BH449" s="95">
        <v>3347613.4035949698</v>
      </c>
      <c r="BI449" s="95">
        <v>0</v>
      </c>
      <c r="BJ449" s="95">
        <v>1002123.3857193</v>
      </c>
      <c r="BK449" s="95">
        <v>732117.023910522</v>
      </c>
      <c r="BL449" s="95">
        <v>0</v>
      </c>
      <c r="BM449" s="95">
        <v>0</v>
      </c>
      <c r="BN449" s="95">
        <v>0</v>
      </c>
      <c r="BO449" s="95">
        <v>0</v>
      </c>
      <c r="BP449" s="95">
        <v>0</v>
      </c>
      <c r="BQ449" s="95">
        <v>0</v>
      </c>
      <c r="BR449" s="95">
        <v>2036518.8202667199</v>
      </c>
      <c r="BS449" s="95">
        <v>974742.35662841797</v>
      </c>
      <c r="BT449" s="95">
        <v>0</v>
      </c>
      <c r="BU449" s="95">
        <v>471708.52999877901</v>
      </c>
      <c r="BV449" s="95">
        <v>899617.18745422398</v>
      </c>
      <c r="BW449" s="95">
        <v>0</v>
      </c>
      <c r="BX449" s="95">
        <v>84617.429870605498</v>
      </c>
      <c r="BY449" s="95">
        <v>0</v>
      </c>
      <c r="BZ449" s="95">
        <v>0</v>
      </c>
      <c r="CA449" s="95">
        <v>32391.929158925999</v>
      </c>
      <c r="CB449" s="95">
        <v>1787865.46240234</v>
      </c>
      <c r="CC449" s="95">
        <v>16160269.4456787</v>
      </c>
      <c r="CD449" s="95">
        <v>4348955.3816528302</v>
      </c>
      <c r="CE449" s="95">
        <v>815.67621169239305</v>
      </c>
      <c r="CF449" s="95">
        <v>111769.999763489</v>
      </c>
      <c r="CG449" s="95">
        <v>926175.77358245896</v>
      </c>
      <c r="CH449" s="95">
        <v>0</v>
      </c>
      <c r="CI449" s="95">
        <v>33209.763125419602</v>
      </c>
      <c r="CJ449" s="95">
        <v>1898452.8749542199</v>
      </c>
      <c r="CK449" s="95">
        <v>17091472.644042999</v>
      </c>
      <c r="CL449" s="95">
        <v>4430575.0499267597</v>
      </c>
      <c r="CM449" s="160">
        <v>51427.128805160501</v>
      </c>
      <c r="CN449" s="160">
        <v>7603180.3106079102</v>
      </c>
      <c r="CO449" s="160">
        <v>34805136.6640625</v>
      </c>
      <c r="CP449" s="95">
        <v>4430575.0499267597</v>
      </c>
      <c r="CQ449" s="95">
        <v>0</v>
      </c>
      <c r="CR449" s="95">
        <v>0</v>
      </c>
      <c r="CS449" s="95">
        <v>0</v>
      </c>
      <c r="CT449" s="95">
        <v>0</v>
      </c>
      <c r="CU449" s="161">
        <v>1899635.462165829</v>
      </c>
      <c r="CV449" s="161">
        <v>17086445.219261158</v>
      </c>
    </row>
    <row r="450" spans="1:100" x14ac:dyDescent="0.2">
      <c r="A450" s="94" t="s">
        <v>57</v>
      </c>
      <c r="B450" s="96">
        <v>42248</v>
      </c>
      <c r="C450" s="95">
        <v>28107.682638883602</v>
      </c>
      <c r="D450" s="95">
        <v>0</v>
      </c>
      <c r="E450" s="95">
        <v>3946.57695096731</v>
      </c>
      <c r="F450" s="95">
        <v>3156.8811286687901</v>
      </c>
      <c r="G450" s="95">
        <v>797.26132626086496</v>
      </c>
      <c r="H450" s="95">
        <v>0</v>
      </c>
      <c r="I450" s="95">
        <v>0</v>
      </c>
      <c r="J450" s="95">
        <v>18290.557233095202</v>
      </c>
      <c r="K450" s="95">
        <v>9</v>
      </c>
      <c r="L450" s="95">
        <v>55.032752608880401</v>
      </c>
      <c r="M450" s="95">
        <v>13064.4999902248</v>
      </c>
      <c r="N450" s="95">
        <v>2237.2357520759101</v>
      </c>
      <c r="O450" s="95">
        <v>0</v>
      </c>
      <c r="P450" s="95">
        <v>15093.241965532299</v>
      </c>
      <c r="Q450" s="95">
        <v>1611.28483723104</v>
      </c>
      <c r="R450" s="95">
        <v>0</v>
      </c>
      <c r="S450" s="95">
        <v>795.30933475494396</v>
      </c>
      <c r="T450" s="95">
        <v>0</v>
      </c>
      <c r="U450" s="95">
        <v>18302.290834188501</v>
      </c>
      <c r="V450" s="95">
        <v>1522644.81036377</v>
      </c>
      <c r="W450" s="95">
        <v>0</v>
      </c>
      <c r="X450" s="95">
        <v>247416.23779678301</v>
      </c>
      <c r="Y450" s="95">
        <v>166399.793903351</v>
      </c>
      <c r="Z450" s="95">
        <v>107221.954659462</v>
      </c>
      <c r="AA450" s="95">
        <v>0</v>
      </c>
      <c r="AB450" s="95">
        <v>0</v>
      </c>
      <c r="AC450" s="95">
        <v>5703084.8138427697</v>
      </c>
      <c r="AD450" s="95">
        <v>671.31569669395697</v>
      </c>
      <c r="AE450" s="95">
        <v>6932.7111685276004</v>
      </c>
      <c r="AF450" s="95">
        <v>656548.50580596901</v>
      </c>
      <c r="AG450" s="95">
        <v>300144.54615783697</v>
      </c>
      <c r="AH450" s="95">
        <v>0</v>
      </c>
      <c r="AI450" s="95">
        <v>648493.86496734596</v>
      </c>
      <c r="AJ450" s="95">
        <v>163531.57728195199</v>
      </c>
      <c r="AK450" s="95">
        <v>0</v>
      </c>
      <c r="AL450" s="95">
        <v>106815.647758484</v>
      </c>
      <c r="AM450" s="95">
        <v>0</v>
      </c>
      <c r="AN450" s="95">
        <v>5700324.8667602502</v>
      </c>
      <c r="AO450" s="95">
        <v>14004763.388916001</v>
      </c>
      <c r="AP450" s="95">
        <v>0</v>
      </c>
      <c r="AQ450" s="95">
        <v>2063293.22523499</v>
      </c>
      <c r="AR450" s="95">
        <v>1382956.6051940899</v>
      </c>
      <c r="AS450" s="95">
        <v>884771.51588439895</v>
      </c>
      <c r="AT450" s="95">
        <v>0</v>
      </c>
      <c r="AU450" s="95">
        <v>0</v>
      </c>
      <c r="AV450" s="95">
        <v>17745726.5478516</v>
      </c>
      <c r="AW450" s="95">
        <v>2239</v>
      </c>
      <c r="AX450" s="95">
        <v>40156.001326561003</v>
      </c>
      <c r="AY450" s="95">
        <v>6184674.0936889602</v>
      </c>
      <c r="AZ450" s="95">
        <v>2553564.0108337398</v>
      </c>
      <c r="BA450" s="95">
        <v>0</v>
      </c>
      <c r="BB450" s="95">
        <v>5941318.85302734</v>
      </c>
      <c r="BC450" s="95">
        <v>1414863.8613128699</v>
      </c>
      <c r="BD450" s="95">
        <v>0</v>
      </c>
      <c r="BE450" s="95">
        <v>881840.07699584996</v>
      </c>
      <c r="BF450" s="95">
        <v>0</v>
      </c>
      <c r="BG450" s="95">
        <v>17749506.556152299</v>
      </c>
      <c r="BH450" s="95">
        <v>3368880.24359131</v>
      </c>
      <c r="BI450" s="95">
        <v>0</v>
      </c>
      <c r="BJ450" s="95">
        <v>974065.12780761695</v>
      </c>
      <c r="BK450" s="95">
        <v>715341.73702240002</v>
      </c>
      <c r="BL450" s="95">
        <v>0</v>
      </c>
      <c r="BM450" s="95">
        <v>0</v>
      </c>
      <c r="BN450" s="95">
        <v>0</v>
      </c>
      <c r="BO450" s="95">
        <v>0</v>
      </c>
      <c r="BP450" s="95">
        <v>0</v>
      </c>
      <c r="BQ450" s="95">
        <v>0</v>
      </c>
      <c r="BR450" s="95">
        <v>2021109.1363830599</v>
      </c>
      <c r="BS450" s="95">
        <v>975629.06996154797</v>
      </c>
      <c r="BT450" s="95">
        <v>0</v>
      </c>
      <c r="BU450" s="95">
        <v>392604.189998627</v>
      </c>
      <c r="BV450" s="95">
        <v>883927.231536865</v>
      </c>
      <c r="BW450" s="95">
        <v>0</v>
      </c>
      <c r="BX450" s="95">
        <v>70914.139890670805</v>
      </c>
      <c r="BY450" s="95">
        <v>0</v>
      </c>
      <c r="BZ450" s="95">
        <v>0</v>
      </c>
      <c r="CA450" s="95">
        <v>32051.614305257801</v>
      </c>
      <c r="CB450" s="95">
        <v>1772532.8977355999</v>
      </c>
      <c r="CC450" s="95">
        <v>16106745.6204834</v>
      </c>
      <c r="CD450" s="95">
        <v>4337227.6116943397</v>
      </c>
      <c r="CE450" s="95">
        <v>796.937696568668</v>
      </c>
      <c r="CF450" s="95">
        <v>107228.01432323499</v>
      </c>
      <c r="CG450" s="95">
        <v>884769.45446014404</v>
      </c>
      <c r="CH450" s="95">
        <v>0</v>
      </c>
      <c r="CI450" s="95">
        <v>32851.897090911902</v>
      </c>
      <c r="CJ450" s="95">
        <v>1878391.6352844201</v>
      </c>
      <c r="CK450" s="95">
        <v>16998409.512451202</v>
      </c>
      <c r="CL450" s="95">
        <v>4418541.6990356399</v>
      </c>
      <c r="CM450" s="160">
        <v>51088.525743484497</v>
      </c>
      <c r="CN450" s="160">
        <v>7582714.8951415997</v>
      </c>
      <c r="CO450" s="160">
        <v>34758007.0380859</v>
      </c>
      <c r="CP450" s="95">
        <v>4418541.6990356399</v>
      </c>
      <c r="CQ450" s="95">
        <v>0</v>
      </c>
      <c r="CR450" s="95">
        <v>0</v>
      </c>
      <c r="CS450" s="95">
        <v>0</v>
      </c>
      <c r="CT450" s="95">
        <v>0</v>
      </c>
      <c r="CU450" s="161">
        <v>1879760.9120588349</v>
      </c>
      <c r="CV450" s="161">
        <v>16991515.074943542</v>
      </c>
    </row>
    <row r="451" spans="1:100" x14ac:dyDescent="0.2">
      <c r="A451" s="94" t="s">
        <v>57</v>
      </c>
      <c r="B451" s="96">
        <v>42339</v>
      </c>
      <c r="C451" s="95">
        <v>28129.005512714401</v>
      </c>
      <c r="D451" s="95">
        <v>0</v>
      </c>
      <c r="E451" s="95">
        <v>3769.4613943695999</v>
      </c>
      <c r="F451" s="95">
        <v>3012.8013232350299</v>
      </c>
      <c r="G451" s="95">
        <v>807.77647748589504</v>
      </c>
      <c r="H451" s="95">
        <v>0</v>
      </c>
      <c r="I451" s="95">
        <v>0</v>
      </c>
      <c r="J451" s="95">
        <v>18271.683678627</v>
      </c>
      <c r="K451" s="95">
        <v>5</v>
      </c>
      <c r="L451" s="95">
        <v>50.046588808763801</v>
      </c>
      <c r="M451" s="95">
        <v>13106.046655178099</v>
      </c>
      <c r="N451" s="95">
        <v>2240.6720849275598</v>
      </c>
      <c r="O451" s="95">
        <v>0</v>
      </c>
      <c r="P451" s="95">
        <v>14979.9449622631</v>
      </c>
      <c r="Q451" s="95">
        <v>1574.5308844149099</v>
      </c>
      <c r="R451" s="95">
        <v>0</v>
      </c>
      <c r="S451" s="95">
        <v>803.94704749435198</v>
      </c>
      <c r="T451" s="95">
        <v>0</v>
      </c>
      <c r="U451" s="95">
        <v>18276.378602743102</v>
      </c>
      <c r="V451" s="95">
        <v>1529983.32983398</v>
      </c>
      <c r="W451" s="95">
        <v>0</v>
      </c>
      <c r="X451" s="95">
        <v>234784.205598831</v>
      </c>
      <c r="Y451" s="95">
        <v>157009.39516830401</v>
      </c>
      <c r="Z451" s="95">
        <v>105136.94217968</v>
      </c>
      <c r="AA451" s="95">
        <v>0</v>
      </c>
      <c r="AB451" s="95">
        <v>0</v>
      </c>
      <c r="AC451" s="95">
        <v>5691873.4128417997</v>
      </c>
      <c r="AD451" s="95">
        <v>479.43033654242799</v>
      </c>
      <c r="AE451" s="95">
        <v>6521.2349328398705</v>
      </c>
      <c r="AF451" s="95">
        <v>661535.83988952602</v>
      </c>
      <c r="AG451" s="95">
        <v>295363.98426055902</v>
      </c>
      <c r="AH451" s="95">
        <v>0</v>
      </c>
      <c r="AI451" s="95">
        <v>644758.16432189895</v>
      </c>
      <c r="AJ451" s="95">
        <v>160481.87182426499</v>
      </c>
      <c r="AK451" s="95">
        <v>0</v>
      </c>
      <c r="AL451" s="95">
        <v>104828.364883423</v>
      </c>
      <c r="AM451" s="95">
        <v>0</v>
      </c>
      <c r="AN451" s="95">
        <v>5696117.9665527297</v>
      </c>
      <c r="AO451" s="95">
        <v>14158585</v>
      </c>
      <c r="AP451" s="95">
        <v>0</v>
      </c>
      <c r="AQ451" s="95">
        <v>1960810.8924255399</v>
      </c>
      <c r="AR451" s="95">
        <v>1292272.39422607</v>
      </c>
      <c r="AS451" s="95">
        <v>875638.74217224098</v>
      </c>
      <c r="AT451" s="95">
        <v>0</v>
      </c>
      <c r="AU451" s="95">
        <v>0</v>
      </c>
      <c r="AV451" s="95">
        <v>17844082.5070801</v>
      </c>
      <c r="AW451" s="95">
        <v>1594</v>
      </c>
      <c r="AX451" s="95">
        <v>51619.806523323103</v>
      </c>
      <c r="AY451" s="95">
        <v>6262154.7243652297</v>
      </c>
      <c r="AZ451" s="95">
        <v>2522163.3069457998</v>
      </c>
      <c r="BA451" s="95">
        <v>0</v>
      </c>
      <c r="BB451" s="95">
        <v>5936012.0242919903</v>
      </c>
      <c r="BC451" s="95">
        <v>1395709.4354553199</v>
      </c>
      <c r="BD451" s="95">
        <v>0</v>
      </c>
      <c r="BE451" s="95">
        <v>871537.91655731201</v>
      </c>
      <c r="BF451" s="95">
        <v>0</v>
      </c>
      <c r="BG451" s="95">
        <v>17846104.175048798</v>
      </c>
      <c r="BH451" s="95">
        <v>3601221.7309875502</v>
      </c>
      <c r="BI451" s="95">
        <v>0</v>
      </c>
      <c r="BJ451" s="95">
        <v>965907.53498077404</v>
      </c>
      <c r="BK451" s="95">
        <v>707877.561820984</v>
      </c>
      <c r="BL451" s="95">
        <v>0</v>
      </c>
      <c r="BM451" s="95">
        <v>0</v>
      </c>
      <c r="BN451" s="95">
        <v>0</v>
      </c>
      <c r="BO451" s="95">
        <v>0</v>
      </c>
      <c r="BP451" s="95">
        <v>0</v>
      </c>
      <c r="BQ451" s="95">
        <v>0</v>
      </c>
      <c r="BR451" s="95">
        <v>2046289.11857605</v>
      </c>
      <c r="BS451" s="95">
        <v>967535.46514892601</v>
      </c>
      <c r="BT451" s="95">
        <v>0</v>
      </c>
      <c r="BU451" s="95">
        <v>697915.77999877895</v>
      </c>
      <c r="BV451" s="95">
        <v>873054.03810119606</v>
      </c>
      <c r="BW451" s="95">
        <v>0</v>
      </c>
      <c r="BX451" s="95">
        <v>113631.329679489</v>
      </c>
      <c r="BY451" s="95">
        <v>0</v>
      </c>
      <c r="BZ451" s="95">
        <v>0</v>
      </c>
      <c r="CA451" s="95">
        <v>31923.912333726901</v>
      </c>
      <c r="CB451" s="95">
        <v>1762054.2744293199</v>
      </c>
      <c r="CC451" s="95">
        <v>16107566.520752</v>
      </c>
      <c r="CD451" s="95">
        <v>4568963.67578125</v>
      </c>
      <c r="CE451" s="95">
        <v>807.75228218734298</v>
      </c>
      <c r="CF451" s="95">
        <v>105320.841939926</v>
      </c>
      <c r="CG451" s="95">
        <v>875754.23834228504</v>
      </c>
      <c r="CH451" s="95">
        <v>0</v>
      </c>
      <c r="CI451" s="95">
        <v>32725.063173770901</v>
      </c>
      <c r="CJ451" s="95">
        <v>1866063.8597259501</v>
      </c>
      <c r="CK451" s="95">
        <v>16960650.1181641</v>
      </c>
      <c r="CL451" s="95">
        <v>4679234.3173217801</v>
      </c>
      <c r="CM451" s="160">
        <v>50923.002001285597</v>
      </c>
      <c r="CN451" s="160">
        <v>7554474.7128906297</v>
      </c>
      <c r="CO451" s="160">
        <v>34777242.461425804</v>
      </c>
      <c r="CP451" s="95">
        <v>4679234.3173217801</v>
      </c>
      <c r="CQ451" s="95">
        <v>0</v>
      </c>
      <c r="CR451" s="95">
        <v>0</v>
      </c>
      <c r="CS451" s="95">
        <v>0</v>
      </c>
      <c r="CT451" s="95">
        <v>0</v>
      </c>
      <c r="CU451" s="161">
        <v>1867375.1163692458</v>
      </c>
      <c r="CV451" s="161">
        <v>16983320.759094283</v>
      </c>
    </row>
    <row r="452" spans="1:100" x14ac:dyDescent="0.2">
      <c r="A452" s="94" t="s">
        <v>57</v>
      </c>
      <c r="B452" s="96">
        <v>42430</v>
      </c>
      <c r="C452" s="95">
        <v>27970.096880674399</v>
      </c>
      <c r="D452" s="95">
        <v>0</v>
      </c>
      <c r="E452" s="95">
        <v>3863.3036576211498</v>
      </c>
      <c r="F452" s="95">
        <v>3146.1285887956601</v>
      </c>
      <c r="G452" s="95">
        <v>800.356193900108</v>
      </c>
      <c r="H452" s="95">
        <v>0</v>
      </c>
      <c r="I452" s="95">
        <v>0</v>
      </c>
      <c r="J452" s="95">
        <v>18298.648589372599</v>
      </c>
      <c r="K452" s="95">
        <v>3</v>
      </c>
      <c r="L452" s="95">
        <v>40.936542542651303</v>
      </c>
      <c r="M452" s="95">
        <v>12963.229534268399</v>
      </c>
      <c r="N452" s="95">
        <v>2213.3103651404399</v>
      </c>
      <c r="O452" s="95">
        <v>0</v>
      </c>
      <c r="P452" s="95">
        <v>15037.689444780301</v>
      </c>
      <c r="Q452" s="95">
        <v>1536.48535358906</v>
      </c>
      <c r="R452" s="95">
        <v>0</v>
      </c>
      <c r="S452" s="95">
        <v>798.34583052247797</v>
      </c>
      <c r="T452" s="95">
        <v>0</v>
      </c>
      <c r="U452" s="95">
        <v>18301.8766608238</v>
      </c>
      <c r="V452" s="95">
        <v>1499720.49786377</v>
      </c>
      <c r="W452" s="95">
        <v>0</v>
      </c>
      <c r="X452" s="95">
        <v>237871.648788452</v>
      </c>
      <c r="Y452" s="95">
        <v>162218.63151931801</v>
      </c>
      <c r="Z452" s="95">
        <v>105585.779313087</v>
      </c>
      <c r="AA452" s="95">
        <v>0</v>
      </c>
      <c r="AB452" s="95">
        <v>0</v>
      </c>
      <c r="AC452" s="95">
        <v>5679344.0391235398</v>
      </c>
      <c r="AD452" s="95">
        <v>457.109723806381</v>
      </c>
      <c r="AE452" s="95">
        <v>7109.8109514117205</v>
      </c>
      <c r="AF452" s="95">
        <v>637772.50994873</v>
      </c>
      <c r="AG452" s="95">
        <v>287034.52688217198</v>
      </c>
      <c r="AH452" s="95">
        <v>0</v>
      </c>
      <c r="AI452" s="95">
        <v>656622.33200073196</v>
      </c>
      <c r="AJ452" s="95">
        <v>158763.77387619001</v>
      </c>
      <c r="AK452" s="95">
        <v>0</v>
      </c>
      <c r="AL452" s="95">
        <v>105260.564435005</v>
      </c>
      <c r="AM452" s="95">
        <v>0</v>
      </c>
      <c r="AN452" s="95">
        <v>5686154.4513549795</v>
      </c>
      <c r="AO452" s="95">
        <v>13924353.947753901</v>
      </c>
      <c r="AP452" s="95">
        <v>0</v>
      </c>
      <c r="AQ452" s="95">
        <v>1983688.8353881801</v>
      </c>
      <c r="AR452" s="95">
        <v>1350387.0564880399</v>
      </c>
      <c r="AS452" s="95">
        <v>879090.25376892101</v>
      </c>
      <c r="AT452" s="95">
        <v>0</v>
      </c>
      <c r="AU452" s="95">
        <v>0</v>
      </c>
      <c r="AV452" s="95">
        <v>17869082.325927701</v>
      </c>
      <c r="AW452" s="95">
        <v>1524</v>
      </c>
      <c r="AX452" s="95">
        <v>33091.505278110497</v>
      </c>
      <c r="AY452" s="95">
        <v>6063218.3972778302</v>
      </c>
      <c r="AZ452" s="95">
        <v>2466792.2438964802</v>
      </c>
      <c r="BA452" s="95">
        <v>0</v>
      </c>
      <c r="BB452" s="95">
        <v>6068874.5920410203</v>
      </c>
      <c r="BC452" s="95">
        <v>1383982.8097991899</v>
      </c>
      <c r="BD452" s="95">
        <v>0</v>
      </c>
      <c r="BE452" s="95">
        <v>877347.51962280297</v>
      </c>
      <c r="BF452" s="95">
        <v>0</v>
      </c>
      <c r="BG452" s="95">
        <v>17877861.794677701</v>
      </c>
      <c r="BH452" s="95">
        <v>4019357.3120422401</v>
      </c>
      <c r="BI452" s="95">
        <v>0</v>
      </c>
      <c r="BJ452" s="95">
        <v>1015677.20678711</v>
      </c>
      <c r="BK452" s="95">
        <v>736715.21678924595</v>
      </c>
      <c r="BL452" s="95">
        <v>0</v>
      </c>
      <c r="BM452" s="95">
        <v>0</v>
      </c>
      <c r="BN452" s="95">
        <v>0</v>
      </c>
      <c r="BO452" s="95">
        <v>0</v>
      </c>
      <c r="BP452" s="95">
        <v>0</v>
      </c>
      <c r="BQ452" s="95">
        <v>0</v>
      </c>
      <c r="BR452" s="95">
        <v>2013578.6907043499</v>
      </c>
      <c r="BS452" s="95">
        <v>948228.84098815895</v>
      </c>
      <c r="BT452" s="95">
        <v>0</v>
      </c>
      <c r="BU452" s="95">
        <v>1243341.61999512</v>
      </c>
      <c r="BV452" s="95">
        <v>866848.37358093297</v>
      </c>
      <c r="BW452" s="95">
        <v>0</v>
      </c>
      <c r="BX452" s="95">
        <v>186748.77931404099</v>
      </c>
      <c r="BY452" s="95">
        <v>0</v>
      </c>
      <c r="BZ452" s="95">
        <v>0</v>
      </c>
      <c r="CA452" s="95">
        <v>31808.025440216101</v>
      </c>
      <c r="CB452" s="95">
        <v>1738368.41766357</v>
      </c>
      <c r="CC452" s="95">
        <v>15897775.713623</v>
      </c>
      <c r="CD452" s="95">
        <v>5041660.0025634803</v>
      </c>
      <c r="CE452" s="95">
        <v>800.32760258763994</v>
      </c>
      <c r="CF452" s="95">
        <v>105403.897302628</v>
      </c>
      <c r="CG452" s="95">
        <v>878955.90840148902</v>
      </c>
      <c r="CH452" s="95">
        <v>0</v>
      </c>
      <c r="CI452" s="95">
        <v>32609.126787185702</v>
      </c>
      <c r="CJ452" s="95">
        <v>1842739.1890106199</v>
      </c>
      <c r="CK452" s="95">
        <v>16773211.8271484</v>
      </c>
      <c r="CL452" s="95">
        <v>5224285.5360717801</v>
      </c>
      <c r="CM452" s="160">
        <v>50806.326747894302</v>
      </c>
      <c r="CN452" s="160">
        <v>7514633.7603759803</v>
      </c>
      <c r="CO452" s="160">
        <v>34615706.937011696</v>
      </c>
      <c r="CP452" s="95">
        <v>5224285.5360717801</v>
      </c>
      <c r="CQ452" s="95">
        <v>0</v>
      </c>
      <c r="CR452" s="95">
        <v>0</v>
      </c>
      <c r="CS452" s="95">
        <v>0</v>
      </c>
      <c r="CT452" s="95">
        <v>0</v>
      </c>
      <c r="CU452" s="161">
        <v>1843772.3149661981</v>
      </c>
      <c r="CV452" s="161">
        <v>16776731.62202449</v>
      </c>
    </row>
    <row r="453" spans="1:100" x14ac:dyDescent="0.2">
      <c r="A453" s="94" t="s">
        <v>57</v>
      </c>
      <c r="B453" s="96">
        <v>42522</v>
      </c>
      <c r="C453" s="95">
        <v>27975.0116784573</v>
      </c>
      <c r="D453" s="95">
        <v>0</v>
      </c>
      <c r="E453" s="95">
        <v>3676.7658774852798</v>
      </c>
      <c r="F453" s="95">
        <v>2987.5095906853699</v>
      </c>
      <c r="G453" s="95">
        <v>814.12295730411995</v>
      </c>
      <c r="H453" s="95">
        <v>0</v>
      </c>
      <c r="I453" s="95">
        <v>0</v>
      </c>
      <c r="J453" s="95">
        <v>18300.993594884902</v>
      </c>
      <c r="K453" s="95">
        <v>3</v>
      </c>
      <c r="L453" s="95">
        <v>44.239416752010598</v>
      </c>
      <c r="M453" s="95">
        <v>12957.188794732099</v>
      </c>
      <c r="N453" s="95">
        <v>2209.5541712641698</v>
      </c>
      <c r="O453" s="95">
        <v>0</v>
      </c>
      <c r="P453" s="95">
        <v>14912.6158379316</v>
      </c>
      <c r="Q453" s="95">
        <v>1529.64734980464</v>
      </c>
      <c r="R453" s="95">
        <v>0</v>
      </c>
      <c r="S453" s="95">
        <v>811.76441697031305</v>
      </c>
      <c r="T453" s="95">
        <v>0</v>
      </c>
      <c r="U453" s="95">
        <v>18301.973332881898</v>
      </c>
      <c r="V453" s="95">
        <v>1479132.8193512</v>
      </c>
      <c r="W453" s="95">
        <v>0</v>
      </c>
      <c r="X453" s="95">
        <v>227185.313045502</v>
      </c>
      <c r="Y453" s="95">
        <v>153783.3904953</v>
      </c>
      <c r="Z453" s="95">
        <v>107460.18599414801</v>
      </c>
      <c r="AA453" s="95">
        <v>0</v>
      </c>
      <c r="AB453" s="95">
        <v>0</v>
      </c>
      <c r="AC453" s="95">
        <v>5664746.9662475605</v>
      </c>
      <c r="AD453" s="95">
        <v>518.33594727516197</v>
      </c>
      <c r="AE453" s="95">
        <v>6633.0814352631596</v>
      </c>
      <c r="AF453" s="95">
        <v>628285.75556182896</v>
      </c>
      <c r="AG453" s="95">
        <v>284574.44651412999</v>
      </c>
      <c r="AH453" s="95">
        <v>0</v>
      </c>
      <c r="AI453" s="95">
        <v>651767.79313659703</v>
      </c>
      <c r="AJ453" s="95">
        <v>158059.87085342401</v>
      </c>
      <c r="AK453" s="95">
        <v>0</v>
      </c>
      <c r="AL453" s="95">
        <v>106578.035071373</v>
      </c>
      <c r="AM453" s="95">
        <v>0</v>
      </c>
      <c r="AN453" s="95">
        <v>5658054.0844116202</v>
      </c>
      <c r="AO453" s="95">
        <v>13854733.6529541</v>
      </c>
      <c r="AP453" s="95">
        <v>0</v>
      </c>
      <c r="AQ453" s="95">
        <v>1893226.2572631801</v>
      </c>
      <c r="AR453" s="95">
        <v>1265587.65661621</v>
      </c>
      <c r="AS453" s="95">
        <v>901650.37728881801</v>
      </c>
      <c r="AT453" s="95">
        <v>0</v>
      </c>
      <c r="AU453" s="95">
        <v>0</v>
      </c>
      <c r="AV453" s="95">
        <v>17860213.853515599</v>
      </c>
      <c r="AW453" s="95">
        <v>1756</v>
      </c>
      <c r="AX453" s="95">
        <v>45335.027978420301</v>
      </c>
      <c r="AY453" s="95">
        <v>6015243.8674316397</v>
      </c>
      <c r="AZ453" s="95">
        <v>2453220.47839355</v>
      </c>
      <c r="BA453" s="95">
        <v>0</v>
      </c>
      <c r="BB453" s="95">
        <v>6047578.9806518601</v>
      </c>
      <c r="BC453" s="95">
        <v>1376502.0279693599</v>
      </c>
      <c r="BD453" s="95">
        <v>0</v>
      </c>
      <c r="BE453" s="95">
        <v>895511.85717773403</v>
      </c>
      <c r="BF453" s="95">
        <v>0</v>
      </c>
      <c r="BG453" s="95">
        <v>17852504.9604492</v>
      </c>
      <c r="BH453" s="95">
        <v>4037350.2884826702</v>
      </c>
      <c r="BI453" s="95">
        <v>0</v>
      </c>
      <c r="BJ453" s="95">
        <v>977433.99993896496</v>
      </c>
      <c r="BK453" s="95">
        <v>708070.47501373303</v>
      </c>
      <c r="BL453" s="95">
        <v>0</v>
      </c>
      <c r="BM453" s="95">
        <v>0</v>
      </c>
      <c r="BN453" s="95">
        <v>0</v>
      </c>
      <c r="BO453" s="95">
        <v>0</v>
      </c>
      <c r="BP453" s="95">
        <v>0</v>
      </c>
      <c r="BQ453" s="95">
        <v>0</v>
      </c>
      <c r="BR453" s="95">
        <v>2008926.2017822301</v>
      </c>
      <c r="BS453" s="95">
        <v>940296.06400299096</v>
      </c>
      <c r="BT453" s="95">
        <v>0</v>
      </c>
      <c r="BU453" s="95">
        <v>1249225.17999268</v>
      </c>
      <c r="BV453" s="95">
        <v>862081.85149383498</v>
      </c>
      <c r="BW453" s="95">
        <v>0</v>
      </c>
      <c r="BX453" s="95">
        <v>189978.759296417</v>
      </c>
      <c r="BY453" s="95">
        <v>0</v>
      </c>
      <c r="BZ453" s="95">
        <v>0</v>
      </c>
      <c r="CA453" s="95">
        <v>31657.306766271598</v>
      </c>
      <c r="CB453" s="95">
        <v>1714634.3631744401</v>
      </c>
      <c r="CC453" s="95">
        <v>15810374.940429701</v>
      </c>
      <c r="CD453" s="95">
        <v>5013737.9199218797</v>
      </c>
      <c r="CE453" s="95">
        <v>814.90139155834902</v>
      </c>
      <c r="CF453" s="95">
        <v>107428.93722629501</v>
      </c>
      <c r="CG453" s="95">
        <v>901643.82720184303</v>
      </c>
      <c r="CH453" s="95">
        <v>0</v>
      </c>
      <c r="CI453" s="95">
        <v>32473.944223403902</v>
      </c>
      <c r="CJ453" s="95">
        <v>1816952.0934753399</v>
      </c>
      <c r="CK453" s="95">
        <v>16686502.631103501</v>
      </c>
      <c r="CL453" s="95">
        <v>5197770.4327392597</v>
      </c>
      <c r="CM453" s="160">
        <v>50698.561566829703</v>
      </c>
      <c r="CN453" s="160">
        <v>7467950.6435546903</v>
      </c>
      <c r="CO453" s="160">
        <v>34503820.044921897</v>
      </c>
      <c r="CP453" s="95">
        <v>5197770.4327392597</v>
      </c>
      <c r="CQ453" s="95">
        <v>0</v>
      </c>
      <c r="CR453" s="95">
        <v>0</v>
      </c>
      <c r="CS453" s="95">
        <v>0</v>
      </c>
      <c r="CT453" s="95">
        <v>0</v>
      </c>
      <c r="CU453" s="161">
        <v>1822063.3004007351</v>
      </c>
      <c r="CV453" s="161">
        <v>16712018.767631544</v>
      </c>
    </row>
    <row r="454" spans="1:100" x14ac:dyDescent="0.2">
      <c r="A454" s="94" t="s">
        <v>57</v>
      </c>
      <c r="B454" s="96">
        <v>42614</v>
      </c>
      <c r="C454" s="95">
        <v>28099.401120901101</v>
      </c>
      <c r="D454" s="95">
        <v>0</v>
      </c>
      <c r="E454" s="95">
        <v>3617.2824272215398</v>
      </c>
      <c r="F454" s="95">
        <v>2933.3714177608499</v>
      </c>
      <c r="G454" s="95">
        <v>827.08140549063705</v>
      </c>
      <c r="H454" s="95">
        <v>0</v>
      </c>
      <c r="I454" s="95">
        <v>0</v>
      </c>
      <c r="J454" s="95">
        <v>18169.316111087799</v>
      </c>
      <c r="K454" s="95">
        <v>2</v>
      </c>
      <c r="L454" s="95">
        <v>53.925665774382701</v>
      </c>
      <c r="M454" s="95">
        <v>13005.0518410206</v>
      </c>
      <c r="N454" s="95">
        <v>2189.9041258096699</v>
      </c>
      <c r="O454" s="95">
        <v>0</v>
      </c>
      <c r="P454" s="95">
        <v>14950.636469602599</v>
      </c>
      <c r="Q454" s="95">
        <v>1513.0151321440901</v>
      </c>
      <c r="R454" s="95">
        <v>0</v>
      </c>
      <c r="S454" s="95">
        <v>822.60452517121996</v>
      </c>
      <c r="T454" s="95">
        <v>0</v>
      </c>
      <c r="U454" s="95">
        <v>18173.421474695198</v>
      </c>
      <c r="V454" s="95">
        <v>1495151.3199005099</v>
      </c>
      <c r="W454" s="95">
        <v>0</v>
      </c>
      <c r="X454" s="95">
        <v>215166.37423896801</v>
      </c>
      <c r="Y454" s="95">
        <v>144998.77414703401</v>
      </c>
      <c r="Z454" s="95">
        <v>106773.210079193</v>
      </c>
      <c r="AA454" s="95">
        <v>0</v>
      </c>
      <c r="AB454" s="95">
        <v>0</v>
      </c>
      <c r="AC454" s="95">
        <v>5640068.2979126005</v>
      </c>
      <c r="AD454" s="95">
        <v>345.32320177555101</v>
      </c>
      <c r="AE454" s="95">
        <v>7670.9842607378996</v>
      </c>
      <c r="AF454" s="95">
        <v>628986.97925567604</v>
      </c>
      <c r="AG454" s="95">
        <v>278191.42513656599</v>
      </c>
      <c r="AH454" s="95">
        <v>0</v>
      </c>
      <c r="AI454" s="95">
        <v>627679.71990203904</v>
      </c>
      <c r="AJ454" s="95">
        <v>153977.66192054699</v>
      </c>
      <c r="AK454" s="95">
        <v>0</v>
      </c>
      <c r="AL454" s="95">
        <v>105870.712594032</v>
      </c>
      <c r="AM454" s="95">
        <v>0</v>
      </c>
      <c r="AN454" s="95">
        <v>5638736.2095947303</v>
      </c>
      <c r="AO454" s="95">
        <v>14101925.889404301</v>
      </c>
      <c r="AP454" s="95">
        <v>0</v>
      </c>
      <c r="AQ454" s="95">
        <v>1828812.1834106401</v>
      </c>
      <c r="AR454" s="95">
        <v>1221761.3112945601</v>
      </c>
      <c r="AS454" s="95">
        <v>900720.19852447498</v>
      </c>
      <c r="AT454" s="95">
        <v>0</v>
      </c>
      <c r="AU454" s="95">
        <v>0</v>
      </c>
      <c r="AV454" s="95">
        <v>17851033.404785201</v>
      </c>
      <c r="AW454" s="95">
        <v>1172</v>
      </c>
      <c r="AX454" s="95">
        <v>49483.287904739402</v>
      </c>
      <c r="AY454" s="95">
        <v>6063165.6297607403</v>
      </c>
      <c r="AZ454" s="95">
        <v>2412282.9753723098</v>
      </c>
      <c r="BA454" s="95">
        <v>0</v>
      </c>
      <c r="BB454" s="95">
        <v>5870156.3482055701</v>
      </c>
      <c r="BC454" s="95">
        <v>1366275.1409606901</v>
      </c>
      <c r="BD454" s="95">
        <v>0</v>
      </c>
      <c r="BE454" s="95">
        <v>893897.99067688</v>
      </c>
      <c r="BF454" s="95">
        <v>0</v>
      </c>
      <c r="BG454" s="95">
        <v>17852923.8828125</v>
      </c>
      <c r="BH454" s="95">
        <v>3988469.40441895</v>
      </c>
      <c r="BI454" s="95">
        <v>0</v>
      </c>
      <c r="BJ454" s="95">
        <v>937428.57543945301</v>
      </c>
      <c r="BK454" s="95">
        <v>680616.09611511196</v>
      </c>
      <c r="BL454" s="95">
        <v>0</v>
      </c>
      <c r="BM454" s="95">
        <v>0</v>
      </c>
      <c r="BN454" s="95">
        <v>0</v>
      </c>
      <c r="BO454" s="95">
        <v>0</v>
      </c>
      <c r="BP454" s="95">
        <v>0</v>
      </c>
      <c r="BQ454" s="95">
        <v>0</v>
      </c>
      <c r="BR454" s="95">
        <v>2023946.1554870601</v>
      </c>
      <c r="BS454" s="95">
        <v>924595.57746887195</v>
      </c>
      <c r="BT454" s="95">
        <v>0</v>
      </c>
      <c r="BU454" s="95">
        <v>1014064.43999481</v>
      </c>
      <c r="BV454" s="95">
        <v>853318.04512023902</v>
      </c>
      <c r="BW454" s="95">
        <v>0</v>
      </c>
      <c r="BX454" s="95">
        <v>165579.309412003</v>
      </c>
      <c r="BY454" s="95">
        <v>0</v>
      </c>
      <c r="BZ454" s="95">
        <v>0</v>
      </c>
      <c r="CA454" s="95">
        <v>31713.070672750498</v>
      </c>
      <c r="CB454" s="95">
        <v>1705955.56192017</v>
      </c>
      <c r="CC454" s="95">
        <v>15886194.0509033</v>
      </c>
      <c r="CD454" s="95">
        <v>4918386.7587890597</v>
      </c>
      <c r="CE454" s="95">
        <v>826.13642899692104</v>
      </c>
      <c r="CF454" s="95">
        <v>106766.72128009801</v>
      </c>
      <c r="CG454" s="95">
        <v>900699.32183837902</v>
      </c>
      <c r="CH454" s="95">
        <v>0</v>
      </c>
      <c r="CI454" s="95">
        <v>32541.896385669701</v>
      </c>
      <c r="CJ454" s="95">
        <v>1817929.88302612</v>
      </c>
      <c r="CK454" s="95">
        <v>16798951.528808601</v>
      </c>
      <c r="CL454" s="95">
        <v>5102920.76599121</v>
      </c>
      <c r="CM454" s="160">
        <v>50639.465537071199</v>
      </c>
      <c r="CN454" s="160">
        <v>7467015.71630859</v>
      </c>
      <c r="CO454" s="160">
        <v>34690782.666015603</v>
      </c>
      <c r="CP454" s="95">
        <v>5102920.76599121</v>
      </c>
      <c r="CQ454" s="95">
        <v>0</v>
      </c>
      <c r="CR454" s="95">
        <v>0</v>
      </c>
      <c r="CS454" s="95">
        <v>0</v>
      </c>
      <c r="CT454" s="95">
        <v>0</v>
      </c>
      <c r="CU454" s="161">
        <v>1812722.2832002679</v>
      </c>
      <c r="CV454" s="161">
        <v>16786893.372741681</v>
      </c>
    </row>
    <row r="455" spans="1:100" x14ac:dyDescent="0.2">
      <c r="A455" s="94" t="s">
        <v>57</v>
      </c>
      <c r="B455" s="96">
        <v>42705</v>
      </c>
      <c r="C455" s="95">
        <v>27976.261165857301</v>
      </c>
      <c r="D455" s="95">
        <v>0</v>
      </c>
      <c r="E455" s="95">
        <v>3530.6619376540202</v>
      </c>
      <c r="F455" s="95">
        <v>2872.6850485503701</v>
      </c>
      <c r="G455" s="95">
        <v>848.86644384264901</v>
      </c>
      <c r="H455" s="95">
        <v>0</v>
      </c>
      <c r="I455" s="95">
        <v>0</v>
      </c>
      <c r="J455" s="95">
        <v>18218.327698469198</v>
      </c>
      <c r="K455" s="95">
        <v>2</v>
      </c>
      <c r="L455" s="95">
        <v>47.065949337091297</v>
      </c>
      <c r="M455" s="95">
        <v>12928.611790061001</v>
      </c>
      <c r="N455" s="95">
        <v>2174.37140256166</v>
      </c>
      <c r="O455" s="95">
        <v>0</v>
      </c>
      <c r="P455" s="95">
        <v>14933.925584435499</v>
      </c>
      <c r="Q455" s="95">
        <v>1489.1091800183101</v>
      </c>
      <c r="R455" s="95">
        <v>0</v>
      </c>
      <c r="S455" s="95">
        <v>843.85256481915701</v>
      </c>
      <c r="T455" s="95">
        <v>0</v>
      </c>
      <c r="U455" s="95">
        <v>18219.6952297688</v>
      </c>
      <c r="V455" s="95">
        <v>1491296.9740905799</v>
      </c>
      <c r="W455" s="95">
        <v>0</v>
      </c>
      <c r="X455" s="95">
        <v>213848.911911011</v>
      </c>
      <c r="Y455" s="95">
        <v>142563.64374733</v>
      </c>
      <c r="Z455" s="95">
        <v>105838.716535568</v>
      </c>
      <c r="AA455" s="95">
        <v>0</v>
      </c>
      <c r="AB455" s="95">
        <v>0</v>
      </c>
      <c r="AC455" s="95">
        <v>5619405.6621093797</v>
      </c>
      <c r="AD455" s="95">
        <v>374.04013347625698</v>
      </c>
      <c r="AE455" s="95">
        <v>7965.05596411228</v>
      </c>
      <c r="AF455" s="95">
        <v>622218.48175048805</v>
      </c>
      <c r="AG455" s="95">
        <v>277894.66897583002</v>
      </c>
      <c r="AH455" s="95">
        <v>0</v>
      </c>
      <c r="AI455" s="95">
        <v>642032.64112091099</v>
      </c>
      <c r="AJ455" s="95">
        <v>152729.21612358099</v>
      </c>
      <c r="AK455" s="95">
        <v>0</v>
      </c>
      <c r="AL455" s="95">
        <v>105393.501616478</v>
      </c>
      <c r="AM455" s="95">
        <v>0</v>
      </c>
      <c r="AN455" s="95">
        <v>5623627.8534545898</v>
      </c>
      <c r="AO455" s="95">
        <v>14251302.520385699</v>
      </c>
      <c r="AP455" s="95">
        <v>0</v>
      </c>
      <c r="AQ455" s="95">
        <v>1804130.3249969501</v>
      </c>
      <c r="AR455" s="95">
        <v>1192412.11888123</v>
      </c>
      <c r="AS455" s="95">
        <v>890254.89202117897</v>
      </c>
      <c r="AT455" s="95">
        <v>0</v>
      </c>
      <c r="AU455" s="95">
        <v>0</v>
      </c>
      <c r="AV455" s="95">
        <v>17891856.666992199</v>
      </c>
      <c r="AW455" s="95">
        <v>1266</v>
      </c>
      <c r="AX455" s="95">
        <v>50920.892315864599</v>
      </c>
      <c r="AY455" s="95">
        <v>6012169.4185180701</v>
      </c>
      <c r="AZ455" s="95">
        <v>2418533.0278930701</v>
      </c>
      <c r="BA455" s="95">
        <v>0</v>
      </c>
      <c r="BB455" s="95">
        <v>6176040.4016723596</v>
      </c>
      <c r="BC455" s="95">
        <v>1354396.3662719701</v>
      </c>
      <c r="BD455" s="95">
        <v>0</v>
      </c>
      <c r="BE455" s="95">
        <v>883438.646690369</v>
      </c>
      <c r="BF455" s="95">
        <v>0</v>
      </c>
      <c r="BG455" s="95">
        <v>17895075.902099598</v>
      </c>
      <c r="BH455" s="95">
        <v>4018113.16333008</v>
      </c>
      <c r="BI455" s="95">
        <v>0</v>
      </c>
      <c r="BJ455" s="95">
        <v>871021.59751892101</v>
      </c>
      <c r="BK455" s="95">
        <v>611075.16836547898</v>
      </c>
      <c r="BL455" s="95">
        <v>0</v>
      </c>
      <c r="BM455" s="95">
        <v>0</v>
      </c>
      <c r="BN455" s="95">
        <v>0</v>
      </c>
      <c r="BO455" s="95">
        <v>0</v>
      </c>
      <c r="BP455" s="95">
        <v>0</v>
      </c>
      <c r="BQ455" s="95">
        <v>0</v>
      </c>
      <c r="BR455" s="95">
        <v>2000253.1760559101</v>
      </c>
      <c r="BS455" s="95">
        <v>923655.08047485398</v>
      </c>
      <c r="BT455" s="95">
        <v>0</v>
      </c>
      <c r="BU455" s="95">
        <v>1210204.6599884001</v>
      </c>
      <c r="BV455" s="95">
        <v>786090.49807739304</v>
      </c>
      <c r="BW455" s="95">
        <v>0</v>
      </c>
      <c r="BX455" s="95">
        <v>184780.58932685899</v>
      </c>
      <c r="BY455" s="95">
        <v>0</v>
      </c>
      <c r="BZ455" s="95">
        <v>0</v>
      </c>
      <c r="CA455" s="95">
        <v>31534.847257375699</v>
      </c>
      <c r="CB455" s="95">
        <v>1702930.98106384</v>
      </c>
      <c r="CC455" s="95">
        <v>16003707.232910199</v>
      </c>
      <c r="CD455" s="95">
        <v>4890152.3045043899</v>
      </c>
      <c r="CE455" s="95">
        <v>849.01494173705601</v>
      </c>
      <c r="CF455" s="95">
        <v>106111.013477325</v>
      </c>
      <c r="CG455" s="95">
        <v>890474.62400817894</v>
      </c>
      <c r="CH455" s="95">
        <v>0</v>
      </c>
      <c r="CI455" s="95">
        <v>32380.115026473999</v>
      </c>
      <c r="CJ455" s="95">
        <v>1810988.9982604999</v>
      </c>
      <c r="CK455" s="95">
        <v>16891948.2739258</v>
      </c>
      <c r="CL455" s="95">
        <v>5069391.7796020498</v>
      </c>
      <c r="CM455" s="160">
        <v>50496.110584735899</v>
      </c>
      <c r="CN455" s="160">
        <v>7447059.0888061495</v>
      </c>
      <c r="CO455" s="160">
        <v>34701912.028320298</v>
      </c>
      <c r="CP455" s="95">
        <v>5069391.7796020498</v>
      </c>
      <c r="CQ455" s="95">
        <v>0</v>
      </c>
      <c r="CR455" s="95">
        <v>0</v>
      </c>
      <c r="CS455" s="95">
        <v>0</v>
      </c>
      <c r="CT455" s="95">
        <v>0</v>
      </c>
      <c r="CU455" s="161">
        <v>1809041.994541165</v>
      </c>
      <c r="CV455" s="161">
        <v>16894181.85691838</v>
      </c>
    </row>
    <row r="456" spans="1:100" x14ac:dyDescent="0.2">
      <c r="A456" s="94" t="s">
        <v>57</v>
      </c>
      <c r="B456" s="96">
        <v>42795</v>
      </c>
      <c r="C456" s="95">
        <v>27943.808010339701</v>
      </c>
      <c r="D456" s="95">
        <v>0</v>
      </c>
      <c r="E456" s="95">
        <v>3419.1100663542702</v>
      </c>
      <c r="F456" s="95">
        <v>2790.4071151912199</v>
      </c>
      <c r="G456" s="95">
        <v>861.71224151551701</v>
      </c>
      <c r="H456" s="95">
        <v>0</v>
      </c>
      <c r="I456" s="95">
        <v>0</v>
      </c>
      <c r="J456" s="95">
        <v>18167.2172029018</v>
      </c>
      <c r="K456" s="95">
        <v>2</v>
      </c>
      <c r="L456" s="95">
        <v>37.944653656799296</v>
      </c>
      <c r="M456" s="95">
        <v>12874.313116908101</v>
      </c>
      <c r="N456" s="95">
        <v>2138.6685796082002</v>
      </c>
      <c r="O456" s="95">
        <v>0</v>
      </c>
      <c r="P456" s="95">
        <v>14860.324624180799</v>
      </c>
      <c r="Q456" s="95">
        <v>1393.5015799105199</v>
      </c>
      <c r="R456" s="95">
        <v>0</v>
      </c>
      <c r="S456" s="95">
        <v>859.64284744858696</v>
      </c>
      <c r="T456" s="95">
        <v>0</v>
      </c>
      <c r="U456" s="95">
        <v>18169.071175336801</v>
      </c>
      <c r="V456" s="95">
        <v>1500921.6503753699</v>
      </c>
      <c r="W456" s="95">
        <v>0</v>
      </c>
      <c r="X456" s="95">
        <v>211052.118658066</v>
      </c>
      <c r="Y456" s="95">
        <v>142395.96408844</v>
      </c>
      <c r="Z456" s="95">
        <v>111128.43014717101</v>
      </c>
      <c r="AA456" s="95">
        <v>0</v>
      </c>
      <c r="AB456" s="95">
        <v>0</v>
      </c>
      <c r="AC456" s="95">
        <v>5652146.2790527297</v>
      </c>
      <c r="AD456" s="95">
        <v>381.10804998874698</v>
      </c>
      <c r="AE456" s="95">
        <v>6684.5698798298799</v>
      </c>
      <c r="AF456" s="95">
        <v>626138.61418151902</v>
      </c>
      <c r="AG456" s="95">
        <v>279172.30520248401</v>
      </c>
      <c r="AH456" s="95">
        <v>0</v>
      </c>
      <c r="AI456" s="95">
        <v>655265.78361511196</v>
      </c>
      <c r="AJ456" s="95">
        <v>155435.407930374</v>
      </c>
      <c r="AK456" s="95">
        <v>0</v>
      </c>
      <c r="AL456" s="95">
        <v>110844.36769294699</v>
      </c>
      <c r="AM456" s="95">
        <v>0</v>
      </c>
      <c r="AN456" s="95">
        <v>5644653.2884521503</v>
      </c>
      <c r="AO456" s="95">
        <v>14444403.529296899</v>
      </c>
      <c r="AP456" s="95">
        <v>0</v>
      </c>
      <c r="AQ456" s="95">
        <v>1768474.47207642</v>
      </c>
      <c r="AR456" s="95">
        <v>1179047.2584533701</v>
      </c>
      <c r="AS456" s="95">
        <v>936566.03013610805</v>
      </c>
      <c r="AT456" s="95">
        <v>0</v>
      </c>
      <c r="AU456" s="95">
        <v>0</v>
      </c>
      <c r="AV456" s="95">
        <v>17986605.677734401</v>
      </c>
      <c r="AW456" s="95">
        <v>1289</v>
      </c>
      <c r="AX456" s="95">
        <v>34911.698954105399</v>
      </c>
      <c r="AY456" s="95">
        <v>6039482.5790405301</v>
      </c>
      <c r="AZ456" s="95">
        <v>2441536.7266540499</v>
      </c>
      <c r="BA456" s="95">
        <v>0</v>
      </c>
      <c r="BB456" s="95">
        <v>6394029.5002441397</v>
      </c>
      <c r="BC456" s="95">
        <v>1408820.2467956501</v>
      </c>
      <c r="BD456" s="95">
        <v>0</v>
      </c>
      <c r="BE456" s="95">
        <v>935119.21125793504</v>
      </c>
      <c r="BF456" s="95">
        <v>0</v>
      </c>
      <c r="BG456" s="95">
        <v>17976891.3435059</v>
      </c>
      <c r="BH456" s="95">
        <v>4115057.1477355999</v>
      </c>
      <c r="BI456" s="95">
        <v>0</v>
      </c>
      <c r="BJ456" s="95">
        <v>833577.294242859</v>
      </c>
      <c r="BK456" s="95">
        <v>585965.62661743199</v>
      </c>
      <c r="BL456" s="95">
        <v>0</v>
      </c>
      <c r="BM456" s="95">
        <v>0</v>
      </c>
      <c r="BN456" s="95">
        <v>0</v>
      </c>
      <c r="BO456" s="95">
        <v>0</v>
      </c>
      <c r="BP456" s="95">
        <v>0</v>
      </c>
      <c r="BQ456" s="95">
        <v>0</v>
      </c>
      <c r="BR456" s="95">
        <v>2023329.1104583701</v>
      </c>
      <c r="BS456" s="95">
        <v>932101.90978241002</v>
      </c>
      <c r="BT456" s="95">
        <v>0</v>
      </c>
      <c r="BU456" s="95">
        <v>1237593.8999939</v>
      </c>
      <c r="BV456" s="95">
        <v>775414.38156127895</v>
      </c>
      <c r="BW456" s="95">
        <v>0</v>
      </c>
      <c r="BX456" s="95">
        <v>196367.04929351801</v>
      </c>
      <c r="BY456" s="95">
        <v>0</v>
      </c>
      <c r="BZ456" s="95">
        <v>0</v>
      </c>
      <c r="CA456" s="95">
        <v>31329.219503164299</v>
      </c>
      <c r="CB456" s="95">
        <v>1715703.2321319601</v>
      </c>
      <c r="CC456" s="95">
        <v>16248935.548828101</v>
      </c>
      <c r="CD456" s="95">
        <v>4956966.9602661096</v>
      </c>
      <c r="CE456" s="95">
        <v>861.68974601477396</v>
      </c>
      <c r="CF456" s="95">
        <v>110927.640271187</v>
      </c>
      <c r="CG456" s="95">
        <v>936459.62801361096</v>
      </c>
      <c r="CH456" s="95">
        <v>0</v>
      </c>
      <c r="CI456" s="95">
        <v>32190.352887630499</v>
      </c>
      <c r="CJ456" s="95">
        <v>1822982.96640015</v>
      </c>
      <c r="CK456" s="95">
        <v>17183198.5693359</v>
      </c>
      <c r="CL456" s="95">
        <v>5148134.5481567401</v>
      </c>
      <c r="CM456" s="160">
        <v>50259.344483852401</v>
      </c>
      <c r="CN456" s="160">
        <v>7458658.4342040997</v>
      </c>
      <c r="CO456" s="160">
        <v>35266806.127929702</v>
      </c>
      <c r="CP456" s="95">
        <v>5148134.5481567401</v>
      </c>
      <c r="CQ456" s="95">
        <v>0</v>
      </c>
      <c r="CR456" s="95">
        <v>0</v>
      </c>
      <c r="CS456" s="95">
        <v>0</v>
      </c>
      <c r="CT456" s="95">
        <v>0</v>
      </c>
      <c r="CU456" s="161">
        <v>1826630.8724031472</v>
      </c>
      <c r="CV456" s="161">
        <v>17185395.176841713</v>
      </c>
    </row>
    <row r="457" spans="1:100" x14ac:dyDescent="0.2">
      <c r="A457" s="94" t="s">
        <v>57</v>
      </c>
      <c r="B457" s="96">
        <v>42887</v>
      </c>
      <c r="C457" s="95">
        <v>27700.931607484799</v>
      </c>
      <c r="D457" s="95">
        <v>0</v>
      </c>
      <c r="E457" s="95">
        <v>3328.4006760120401</v>
      </c>
      <c r="F457" s="95">
        <v>2740.6526086926501</v>
      </c>
      <c r="G457" s="95">
        <v>856.81624622643005</v>
      </c>
      <c r="H457" s="95">
        <v>0</v>
      </c>
      <c r="I457" s="95">
        <v>0</v>
      </c>
      <c r="J457" s="95">
        <v>18041.225198745698</v>
      </c>
      <c r="K457" s="95">
        <v>2</v>
      </c>
      <c r="L457" s="95">
        <v>39.356882423162503</v>
      </c>
      <c r="M457" s="95">
        <v>12778.412840724</v>
      </c>
      <c r="N457" s="95">
        <v>2086.9505910575399</v>
      </c>
      <c r="O457" s="95">
        <v>0</v>
      </c>
      <c r="P457" s="95">
        <v>14757.846986651401</v>
      </c>
      <c r="Q457" s="95">
        <v>1361.8729662150099</v>
      </c>
      <c r="R457" s="95">
        <v>0</v>
      </c>
      <c r="S457" s="95">
        <v>856.16023278236401</v>
      </c>
      <c r="T457" s="95">
        <v>0</v>
      </c>
      <c r="U457" s="95">
        <v>18042.688163995699</v>
      </c>
      <c r="V457" s="95">
        <v>1494829.0581207301</v>
      </c>
      <c r="W457" s="95">
        <v>0</v>
      </c>
      <c r="X457" s="95">
        <v>199612.990987778</v>
      </c>
      <c r="Y457" s="95">
        <v>136717.069664001</v>
      </c>
      <c r="Z457" s="95">
        <v>108202.00465107</v>
      </c>
      <c r="AA457" s="95">
        <v>0</v>
      </c>
      <c r="AB457" s="95">
        <v>0</v>
      </c>
      <c r="AC457" s="95">
        <v>5590690.9660644503</v>
      </c>
      <c r="AD457" s="95">
        <v>373.22738480567898</v>
      </c>
      <c r="AE457" s="95">
        <v>6447.1091549396497</v>
      </c>
      <c r="AF457" s="95">
        <v>613890.85019683803</v>
      </c>
      <c r="AG457" s="95">
        <v>270559.88931274402</v>
      </c>
      <c r="AH457" s="95">
        <v>0</v>
      </c>
      <c r="AI457" s="95">
        <v>638844.40637206996</v>
      </c>
      <c r="AJ457" s="95">
        <v>153169.72030258199</v>
      </c>
      <c r="AK457" s="95">
        <v>0</v>
      </c>
      <c r="AL457" s="95">
        <v>107710.170763969</v>
      </c>
      <c r="AM457" s="95">
        <v>0</v>
      </c>
      <c r="AN457" s="95">
        <v>5596273.6475830097</v>
      </c>
      <c r="AO457" s="95">
        <v>14491079.7036133</v>
      </c>
      <c r="AP457" s="95">
        <v>0</v>
      </c>
      <c r="AQ457" s="95">
        <v>1701189.92097473</v>
      </c>
      <c r="AR457" s="95">
        <v>1157313.5702667199</v>
      </c>
      <c r="AS457" s="95">
        <v>911453.08873748803</v>
      </c>
      <c r="AT457" s="95">
        <v>0</v>
      </c>
      <c r="AU457" s="95">
        <v>0</v>
      </c>
      <c r="AV457" s="95">
        <v>17941794.6955566</v>
      </c>
      <c r="AW457" s="95">
        <v>1289</v>
      </c>
      <c r="AX457" s="95">
        <v>43755.1759419441</v>
      </c>
      <c r="AY457" s="95">
        <v>5962657.3436889602</v>
      </c>
      <c r="AZ457" s="95">
        <v>2379240.1287841802</v>
      </c>
      <c r="BA457" s="95">
        <v>0</v>
      </c>
      <c r="BB457" s="95">
        <v>6258083.0217285203</v>
      </c>
      <c r="BC457" s="95">
        <v>1382560.3953094501</v>
      </c>
      <c r="BD457" s="95">
        <v>0</v>
      </c>
      <c r="BE457" s="95">
        <v>909120.08727264404</v>
      </c>
      <c r="BF457" s="95">
        <v>0</v>
      </c>
      <c r="BG457" s="95">
        <v>17950472.989502002</v>
      </c>
      <c r="BH457" s="95">
        <v>4024500.0324401902</v>
      </c>
      <c r="BI457" s="95">
        <v>0</v>
      </c>
      <c r="BJ457" s="95">
        <v>803747.78892517101</v>
      </c>
      <c r="BK457" s="95">
        <v>574232.24834442104</v>
      </c>
      <c r="BL457" s="95">
        <v>0</v>
      </c>
      <c r="BM457" s="95">
        <v>0</v>
      </c>
      <c r="BN457" s="95">
        <v>0</v>
      </c>
      <c r="BO457" s="95">
        <v>0</v>
      </c>
      <c r="BP457" s="95">
        <v>0</v>
      </c>
      <c r="BQ457" s="95">
        <v>0</v>
      </c>
      <c r="BR457" s="95">
        <v>2000369.1151733401</v>
      </c>
      <c r="BS457" s="95">
        <v>907133.30398559605</v>
      </c>
      <c r="BT457" s="95">
        <v>0</v>
      </c>
      <c r="BU457" s="95">
        <v>1221500.4799957301</v>
      </c>
      <c r="BV457" s="95">
        <v>763236.47790527297</v>
      </c>
      <c r="BW457" s="95">
        <v>0</v>
      </c>
      <c r="BX457" s="95">
        <v>191128.94931983901</v>
      </c>
      <c r="BY457" s="95">
        <v>0</v>
      </c>
      <c r="BZ457" s="95">
        <v>0</v>
      </c>
      <c r="CA457" s="95">
        <v>31036.0984830856</v>
      </c>
      <c r="CB457" s="95">
        <v>1693351.53538513</v>
      </c>
      <c r="CC457" s="95">
        <v>16156555.076660199</v>
      </c>
      <c r="CD457" s="95">
        <v>4828332.6098022498</v>
      </c>
      <c r="CE457" s="95">
        <v>858.26400505751405</v>
      </c>
      <c r="CF457" s="95">
        <v>108092.11728954301</v>
      </c>
      <c r="CG457" s="95">
        <v>911229.62140655494</v>
      </c>
      <c r="CH457" s="95">
        <v>0</v>
      </c>
      <c r="CI457" s="95">
        <v>31894.7455983162</v>
      </c>
      <c r="CJ457" s="95">
        <v>1806881.4706115699</v>
      </c>
      <c r="CK457" s="95">
        <v>17072572.355224598</v>
      </c>
      <c r="CL457" s="95">
        <v>5013110.8114623995</v>
      </c>
      <c r="CM457" s="160">
        <v>49861.786954402902</v>
      </c>
      <c r="CN457" s="160">
        <v>7411568.8722534198</v>
      </c>
      <c r="CO457" s="160">
        <v>35060157.145507798</v>
      </c>
      <c r="CP457" s="95">
        <v>5013110.8114623995</v>
      </c>
      <c r="CQ457" s="95">
        <v>0</v>
      </c>
      <c r="CR457" s="95">
        <v>0</v>
      </c>
      <c r="CS457" s="95">
        <v>0</v>
      </c>
      <c r="CT457" s="95">
        <v>0</v>
      </c>
      <c r="CU457" s="161">
        <v>1801443.6526746729</v>
      </c>
      <c r="CV457" s="161">
        <v>17067784.698066752</v>
      </c>
    </row>
    <row r="458" spans="1:100" x14ac:dyDescent="0.2">
      <c r="A458" s="94" t="s">
        <v>57</v>
      </c>
      <c r="B458" s="96">
        <v>42979</v>
      </c>
      <c r="C458" s="95">
        <v>27613.9865310192</v>
      </c>
      <c r="D458" s="95">
        <v>0</v>
      </c>
      <c r="E458" s="95">
        <v>3214.0859797895</v>
      </c>
      <c r="F458" s="95">
        <v>2665.5646650195099</v>
      </c>
      <c r="G458" s="95">
        <v>871.04139501601503</v>
      </c>
      <c r="H458" s="95">
        <v>0</v>
      </c>
      <c r="I458" s="95">
        <v>0</v>
      </c>
      <c r="J458" s="95">
        <v>17920.462574243498</v>
      </c>
      <c r="K458" s="95">
        <v>2</v>
      </c>
      <c r="L458" s="95">
        <v>35.564802509732502</v>
      </c>
      <c r="M458" s="95">
        <v>12763.102227687799</v>
      </c>
      <c r="N458" s="95">
        <v>2046.37219142914</v>
      </c>
      <c r="O458" s="95">
        <v>0</v>
      </c>
      <c r="P458" s="95">
        <v>14649.6502224207</v>
      </c>
      <c r="Q458" s="95">
        <v>1335.3416279703399</v>
      </c>
      <c r="R458" s="95">
        <v>0</v>
      </c>
      <c r="S458" s="95">
        <v>868.20228505134605</v>
      </c>
      <c r="T458" s="95">
        <v>0</v>
      </c>
      <c r="U458" s="95">
        <v>17923.669655322999</v>
      </c>
      <c r="V458" s="95">
        <v>1478119.76150513</v>
      </c>
      <c r="W458" s="95">
        <v>0</v>
      </c>
      <c r="X458" s="95">
        <v>191767.992385864</v>
      </c>
      <c r="Y458" s="95">
        <v>133067.38937377901</v>
      </c>
      <c r="Z458" s="95">
        <v>108232.87381172201</v>
      </c>
      <c r="AA458" s="95">
        <v>0</v>
      </c>
      <c r="AB458" s="95">
        <v>0</v>
      </c>
      <c r="AC458" s="95">
        <v>5551848.1204223596</v>
      </c>
      <c r="AD458" s="95">
        <v>373.29038053750998</v>
      </c>
      <c r="AE458" s="95">
        <v>6612.4500535130501</v>
      </c>
      <c r="AF458" s="95">
        <v>608345.40129852295</v>
      </c>
      <c r="AG458" s="95">
        <v>265942.67457199103</v>
      </c>
      <c r="AH458" s="95">
        <v>0</v>
      </c>
      <c r="AI458" s="95">
        <v>632098.836380005</v>
      </c>
      <c r="AJ458" s="95">
        <v>146956.420415878</v>
      </c>
      <c r="AK458" s="95">
        <v>0</v>
      </c>
      <c r="AL458" s="95">
        <v>107958.037183762</v>
      </c>
      <c r="AM458" s="95">
        <v>0</v>
      </c>
      <c r="AN458" s="95">
        <v>5552023.0506591797</v>
      </c>
      <c r="AO458" s="95">
        <v>14345929.520385699</v>
      </c>
      <c r="AP458" s="95">
        <v>0</v>
      </c>
      <c r="AQ458" s="95">
        <v>1641130.3609619101</v>
      </c>
      <c r="AR458" s="95">
        <v>1131760.35804749</v>
      </c>
      <c r="AS458" s="95">
        <v>921684.33003997803</v>
      </c>
      <c r="AT458" s="95">
        <v>0</v>
      </c>
      <c r="AU458" s="95">
        <v>0</v>
      </c>
      <c r="AV458" s="95">
        <v>17879356.143798798</v>
      </c>
      <c r="AW458" s="95">
        <v>1289</v>
      </c>
      <c r="AX458" s="95">
        <v>39807.627442836798</v>
      </c>
      <c r="AY458" s="95">
        <v>5942033.1204834003</v>
      </c>
      <c r="AZ458" s="95">
        <v>2340747.9296264602</v>
      </c>
      <c r="BA458" s="95">
        <v>0</v>
      </c>
      <c r="BB458" s="95">
        <v>6252412.4102172898</v>
      </c>
      <c r="BC458" s="95">
        <v>1327700.1066741899</v>
      </c>
      <c r="BD458" s="95">
        <v>0</v>
      </c>
      <c r="BE458" s="95">
        <v>920541.46293640102</v>
      </c>
      <c r="BF458" s="95">
        <v>0</v>
      </c>
      <c r="BG458" s="95">
        <v>17878231.604736298</v>
      </c>
      <c r="BH458" s="95">
        <v>3997522.85302734</v>
      </c>
      <c r="BI458" s="95">
        <v>0</v>
      </c>
      <c r="BJ458" s="95">
        <v>773602.86679077102</v>
      </c>
      <c r="BK458" s="95">
        <v>561829.570129395</v>
      </c>
      <c r="BL458" s="95">
        <v>0</v>
      </c>
      <c r="BM458" s="95">
        <v>0</v>
      </c>
      <c r="BN458" s="95">
        <v>0</v>
      </c>
      <c r="BO458" s="95">
        <v>0</v>
      </c>
      <c r="BP458" s="95">
        <v>0</v>
      </c>
      <c r="BQ458" s="95">
        <v>0</v>
      </c>
      <c r="BR458" s="95">
        <v>1997917.1911468499</v>
      </c>
      <c r="BS458" s="95">
        <v>893872.52346801804</v>
      </c>
      <c r="BT458" s="95">
        <v>0</v>
      </c>
      <c r="BU458" s="95">
        <v>1023574.91999054</v>
      </c>
      <c r="BV458" s="95">
        <v>737612.91556549096</v>
      </c>
      <c r="BW458" s="95">
        <v>0</v>
      </c>
      <c r="BX458" s="95">
        <v>169017.01940345799</v>
      </c>
      <c r="BY458" s="95">
        <v>0</v>
      </c>
      <c r="BZ458" s="95">
        <v>0</v>
      </c>
      <c r="CA458" s="95">
        <v>30830.653093814901</v>
      </c>
      <c r="CB458" s="95">
        <v>1666831.9478302</v>
      </c>
      <c r="CC458" s="95">
        <v>15939355.607177701</v>
      </c>
      <c r="CD458" s="95">
        <v>4761010.9199218797</v>
      </c>
      <c r="CE458" s="95">
        <v>869.07733060419605</v>
      </c>
      <c r="CF458" s="95">
        <v>108196.95618152599</v>
      </c>
      <c r="CG458" s="95">
        <v>921769.63345336902</v>
      </c>
      <c r="CH458" s="95">
        <v>0</v>
      </c>
      <c r="CI458" s="95">
        <v>31703.4900317192</v>
      </c>
      <c r="CJ458" s="95">
        <v>1778098.28198242</v>
      </c>
      <c r="CK458" s="95">
        <v>16875127.548828099</v>
      </c>
      <c r="CL458" s="95">
        <v>4949899.9028320303</v>
      </c>
      <c r="CM458" s="160">
        <v>49554.2078309059</v>
      </c>
      <c r="CN458" s="160">
        <v>7349451.1134033203</v>
      </c>
      <c r="CO458" s="160">
        <v>34718199.359863304</v>
      </c>
      <c r="CP458" s="95">
        <v>4949899.9028320303</v>
      </c>
      <c r="CQ458" s="95">
        <v>0</v>
      </c>
      <c r="CR458" s="95">
        <v>0</v>
      </c>
      <c r="CS458" s="95">
        <v>0</v>
      </c>
      <c r="CT458" s="95">
        <v>0</v>
      </c>
      <c r="CU458" s="161">
        <v>1775028.9040117259</v>
      </c>
      <c r="CV458" s="161">
        <v>16861125.24063107</v>
      </c>
    </row>
    <row r="459" spans="1:100" x14ac:dyDescent="0.2">
      <c r="A459" s="94" t="s">
        <v>57</v>
      </c>
      <c r="B459" s="96">
        <v>43070</v>
      </c>
      <c r="C459" s="95">
        <v>27572.701323747599</v>
      </c>
      <c r="D459" s="95">
        <v>0</v>
      </c>
      <c r="E459" s="95">
        <v>3153.4713953733399</v>
      </c>
      <c r="F459" s="95">
        <v>2613.44238224626</v>
      </c>
      <c r="G459" s="95">
        <v>855.89046536386002</v>
      </c>
      <c r="H459" s="95">
        <v>0</v>
      </c>
      <c r="I459" s="95">
        <v>0</v>
      </c>
      <c r="J459" s="95">
        <v>17744.727106809602</v>
      </c>
      <c r="K459" s="95">
        <v>2</v>
      </c>
      <c r="L459" s="95">
        <v>42.074664748273797</v>
      </c>
      <c r="M459" s="95">
        <v>12742.792064905199</v>
      </c>
      <c r="N459" s="95">
        <v>1992.63534298539</v>
      </c>
      <c r="O459" s="95">
        <v>0</v>
      </c>
      <c r="P459" s="95">
        <v>14678.0473308563</v>
      </c>
      <c r="Q459" s="95">
        <v>1336.22838905454</v>
      </c>
      <c r="R459" s="95">
        <v>0</v>
      </c>
      <c r="S459" s="95">
        <v>853.11648094654095</v>
      </c>
      <c r="T459" s="95">
        <v>0</v>
      </c>
      <c r="U459" s="95">
        <v>17745.762862920801</v>
      </c>
      <c r="V459" s="95">
        <v>1457075.3842926</v>
      </c>
      <c r="W459" s="95">
        <v>0</v>
      </c>
      <c r="X459" s="95">
        <v>187775.191604614</v>
      </c>
      <c r="Y459" s="95">
        <v>131082.56792831401</v>
      </c>
      <c r="Z459" s="95">
        <v>109491.480541229</v>
      </c>
      <c r="AA459" s="95">
        <v>0</v>
      </c>
      <c r="AB459" s="95">
        <v>0</v>
      </c>
      <c r="AC459" s="95">
        <v>5524350.1031494103</v>
      </c>
      <c r="AD459" s="95">
        <v>375.71366304159199</v>
      </c>
      <c r="AE459" s="95">
        <v>5067.3019208908099</v>
      </c>
      <c r="AF459" s="95">
        <v>607605.04599761998</v>
      </c>
      <c r="AG459" s="95">
        <v>259315.87863922099</v>
      </c>
      <c r="AH459" s="95">
        <v>0</v>
      </c>
      <c r="AI459" s="95">
        <v>615811.73408508301</v>
      </c>
      <c r="AJ459" s="95">
        <v>146776.04143905599</v>
      </c>
      <c r="AK459" s="95">
        <v>0</v>
      </c>
      <c r="AL459" s="95">
        <v>109581.269713402</v>
      </c>
      <c r="AM459" s="95">
        <v>0</v>
      </c>
      <c r="AN459" s="95">
        <v>5526958.3999633798</v>
      </c>
      <c r="AO459" s="95">
        <v>14068302.697265601</v>
      </c>
      <c r="AP459" s="95">
        <v>0</v>
      </c>
      <c r="AQ459" s="95">
        <v>1605858.89370728</v>
      </c>
      <c r="AR459" s="95">
        <v>1107721.4330444301</v>
      </c>
      <c r="AS459" s="95">
        <v>938095.45908355701</v>
      </c>
      <c r="AT459" s="95">
        <v>0</v>
      </c>
      <c r="AU459" s="95">
        <v>0</v>
      </c>
      <c r="AV459" s="95">
        <v>17773921.8825684</v>
      </c>
      <c r="AW459" s="95">
        <v>1289</v>
      </c>
      <c r="AX459" s="95">
        <v>36075.538529396101</v>
      </c>
      <c r="AY459" s="95">
        <v>5982203.2548217801</v>
      </c>
      <c r="AZ459" s="95">
        <v>2294573.8868713402</v>
      </c>
      <c r="BA459" s="95">
        <v>0</v>
      </c>
      <c r="BB459" s="95">
        <v>5933697.86328125</v>
      </c>
      <c r="BC459" s="95">
        <v>1322508.3520507801</v>
      </c>
      <c r="BD459" s="95">
        <v>0</v>
      </c>
      <c r="BE459" s="95">
        <v>934032.483047485</v>
      </c>
      <c r="BF459" s="95">
        <v>0</v>
      </c>
      <c r="BG459" s="95">
        <v>17785538.130859401</v>
      </c>
      <c r="BH459" s="95">
        <v>3970680.6554870601</v>
      </c>
      <c r="BI459" s="95">
        <v>0</v>
      </c>
      <c r="BJ459" s="95">
        <v>765008.45970916701</v>
      </c>
      <c r="BK459" s="95">
        <v>550305.132629395</v>
      </c>
      <c r="BL459" s="95">
        <v>0</v>
      </c>
      <c r="BM459" s="95">
        <v>0</v>
      </c>
      <c r="BN459" s="95">
        <v>0</v>
      </c>
      <c r="BO459" s="95">
        <v>0</v>
      </c>
      <c r="BP459" s="95">
        <v>0</v>
      </c>
      <c r="BQ459" s="95">
        <v>0</v>
      </c>
      <c r="BR459" s="95">
        <v>1998111.3431396501</v>
      </c>
      <c r="BS459" s="95">
        <v>873346.74909973098</v>
      </c>
      <c r="BT459" s="95">
        <v>0</v>
      </c>
      <c r="BU459" s="95">
        <v>1162728.0399780299</v>
      </c>
      <c r="BV459" s="95">
        <v>739532.26350402797</v>
      </c>
      <c r="BW459" s="95">
        <v>0</v>
      </c>
      <c r="BX459" s="95">
        <v>192992.21931266799</v>
      </c>
      <c r="BY459" s="95">
        <v>0</v>
      </c>
      <c r="BZ459" s="95">
        <v>0</v>
      </c>
      <c r="CA459" s="95">
        <v>30750.773746967301</v>
      </c>
      <c r="CB459" s="95">
        <v>1639493.9909515399</v>
      </c>
      <c r="CC459" s="95">
        <v>15646098.4069824</v>
      </c>
      <c r="CD459" s="95">
        <v>4736048.7907714797</v>
      </c>
      <c r="CE459" s="95">
        <v>856.42721731960796</v>
      </c>
      <c r="CF459" s="95">
        <v>109903.498843193</v>
      </c>
      <c r="CG459" s="95">
        <v>938449.95520782506</v>
      </c>
      <c r="CH459" s="95">
        <v>0</v>
      </c>
      <c r="CI459" s="95">
        <v>31604.370778799101</v>
      </c>
      <c r="CJ459" s="95">
        <v>1751216.2591552699</v>
      </c>
      <c r="CK459" s="95">
        <v>16578154.4259033</v>
      </c>
      <c r="CL459" s="95">
        <v>4921859.0775756799</v>
      </c>
      <c r="CM459" s="160">
        <v>49250.564947605097</v>
      </c>
      <c r="CN459" s="160">
        <v>7290586.4144897498</v>
      </c>
      <c r="CO459" s="160">
        <v>34414905.832519501</v>
      </c>
      <c r="CP459" s="95">
        <v>4921859.0775756799</v>
      </c>
      <c r="CQ459" s="95">
        <v>0</v>
      </c>
      <c r="CR459" s="95">
        <v>0</v>
      </c>
      <c r="CS459" s="95">
        <v>0</v>
      </c>
      <c r="CT459" s="95">
        <v>0</v>
      </c>
      <c r="CU459" s="161">
        <v>1749397.489794733</v>
      </c>
      <c r="CV459" s="161">
        <v>16584548.362190224</v>
      </c>
    </row>
    <row r="460" spans="1:100" x14ac:dyDescent="0.2">
      <c r="A460" s="94" t="s">
        <v>57</v>
      </c>
      <c r="B460" s="96">
        <v>43160</v>
      </c>
      <c r="C460" s="95">
        <v>27462.459740877199</v>
      </c>
      <c r="D460" s="95">
        <v>0</v>
      </c>
      <c r="E460" s="95">
        <v>3083.7383582890002</v>
      </c>
      <c r="F460" s="95">
        <v>2567.34971928597</v>
      </c>
      <c r="G460" s="95">
        <v>857.67664827406395</v>
      </c>
      <c r="H460" s="95">
        <v>0</v>
      </c>
      <c r="I460" s="95">
        <v>0</v>
      </c>
      <c r="J460" s="95">
        <v>17576.068901300401</v>
      </c>
      <c r="K460" s="95">
        <v>2</v>
      </c>
      <c r="L460" s="95">
        <v>43.945812876801902</v>
      </c>
      <c r="M460" s="95">
        <v>12597.1471893787</v>
      </c>
      <c r="N460" s="95">
        <v>1959.37837307155</v>
      </c>
      <c r="O460" s="95">
        <v>0</v>
      </c>
      <c r="P460" s="95">
        <v>14538.0739144087</v>
      </c>
      <c r="Q460" s="95">
        <v>1332.34870031476</v>
      </c>
      <c r="R460" s="95">
        <v>0</v>
      </c>
      <c r="S460" s="95">
        <v>859.18033947795595</v>
      </c>
      <c r="T460" s="95">
        <v>0</v>
      </c>
      <c r="U460" s="95">
        <v>17577.565437555299</v>
      </c>
      <c r="V460" s="95">
        <v>1440415.7308654799</v>
      </c>
      <c r="W460" s="95">
        <v>0</v>
      </c>
      <c r="X460" s="95">
        <v>182159.34954071001</v>
      </c>
      <c r="Y460" s="95">
        <v>127108.779105186</v>
      </c>
      <c r="Z460" s="95">
        <v>107814.59323406201</v>
      </c>
      <c r="AA460" s="95">
        <v>0</v>
      </c>
      <c r="AB460" s="95">
        <v>0</v>
      </c>
      <c r="AC460" s="95">
        <v>5477518.8146972703</v>
      </c>
      <c r="AD460" s="95">
        <v>413.25805956125299</v>
      </c>
      <c r="AE460" s="95">
        <v>4938.2669249772998</v>
      </c>
      <c r="AF460" s="95">
        <v>616864.681640625</v>
      </c>
      <c r="AG460" s="95">
        <v>254442.38456344599</v>
      </c>
      <c r="AH460" s="95">
        <v>0</v>
      </c>
      <c r="AI460" s="95">
        <v>596165.92866516102</v>
      </c>
      <c r="AJ460" s="95">
        <v>145681.35795974699</v>
      </c>
      <c r="AK460" s="95">
        <v>0</v>
      </c>
      <c r="AL460" s="95">
        <v>108081.04349041</v>
      </c>
      <c r="AM460" s="95">
        <v>0</v>
      </c>
      <c r="AN460" s="95">
        <v>5481231.0925292997</v>
      </c>
      <c r="AO460" s="95">
        <v>13949620.509887701</v>
      </c>
      <c r="AP460" s="95">
        <v>0</v>
      </c>
      <c r="AQ460" s="95">
        <v>1587080.3766021701</v>
      </c>
      <c r="AR460" s="95">
        <v>1092802.5455779999</v>
      </c>
      <c r="AS460" s="95">
        <v>924121.02935791004</v>
      </c>
      <c r="AT460" s="95">
        <v>0</v>
      </c>
      <c r="AU460" s="95">
        <v>0</v>
      </c>
      <c r="AV460" s="95">
        <v>17749651.197753899</v>
      </c>
      <c r="AW460" s="95">
        <v>1428</v>
      </c>
      <c r="AX460" s="95">
        <v>38650.848690509803</v>
      </c>
      <c r="AY460" s="95">
        <v>6121884.2733764602</v>
      </c>
      <c r="AZ460" s="95">
        <v>2263904.15316772</v>
      </c>
      <c r="BA460" s="95">
        <v>0</v>
      </c>
      <c r="BB460" s="95">
        <v>5738243.6641845703</v>
      </c>
      <c r="BC460" s="95">
        <v>1324100.99232483</v>
      </c>
      <c r="BD460" s="95">
        <v>0</v>
      </c>
      <c r="BE460" s="95">
        <v>927795.92887115502</v>
      </c>
      <c r="BF460" s="95">
        <v>0</v>
      </c>
      <c r="BG460" s="95">
        <v>17757193.176025402</v>
      </c>
      <c r="BH460" s="95">
        <v>3944386.0790710398</v>
      </c>
      <c r="BI460" s="95">
        <v>0</v>
      </c>
      <c r="BJ460" s="95">
        <v>750035.03269958496</v>
      </c>
      <c r="BK460" s="95">
        <v>538844.21685791004</v>
      </c>
      <c r="BL460" s="95">
        <v>0</v>
      </c>
      <c r="BM460" s="95">
        <v>0</v>
      </c>
      <c r="BN460" s="95">
        <v>0</v>
      </c>
      <c r="BO460" s="95">
        <v>0</v>
      </c>
      <c r="BP460" s="95">
        <v>0</v>
      </c>
      <c r="BQ460" s="95">
        <v>0</v>
      </c>
      <c r="BR460" s="95">
        <v>2014667.0640106199</v>
      </c>
      <c r="BS460" s="95">
        <v>858239.17117309605</v>
      </c>
      <c r="BT460" s="95">
        <v>0</v>
      </c>
      <c r="BU460" s="95">
        <v>1125863.4399871801</v>
      </c>
      <c r="BV460" s="95">
        <v>734684.33420562698</v>
      </c>
      <c r="BW460" s="95">
        <v>0</v>
      </c>
      <c r="BX460" s="95">
        <v>191813.379320145</v>
      </c>
      <c r="BY460" s="95">
        <v>0</v>
      </c>
      <c r="BZ460" s="95">
        <v>0</v>
      </c>
      <c r="CA460" s="95">
        <v>30511.965456247301</v>
      </c>
      <c r="CB460" s="95">
        <v>1622585.5610199</v>
      </c>
      <c r="CC460" s="95">
        <v>15535665.12854</v>
      </c>
      <c r="CD460" s="95">
        <v>4704030.6705322303</v>
      </c>
      <c r="CE460" s="95">
        <v>857.64377074688696</v>
      </c>
      <c r="CF460" s="95">
        <v>107596.282435417</v>
      </c>
      <c r="CG460" s="95">
        <v>924022.531486511</v>
      </c>
      <c r="CH460" s="95">
        <v>0</v>
      </c>
      <c r="CI460" s="95">
        <v>31369.129015207302</v>
      </c>
      <c r="CJ460" s="95">
        <v>1731349.1708221401</v>
      </c>
      <c r="CK460" s="95">
        <v>16467760.052734399</v>
      </c>
      <c r="CL460" s="95">
        <v>4889623.9218139602</v>
      </c>
      <c r="CM460" s="160">
        <v>48852.790482997902</v>
      </c>
      <c r="CN460" s="160">
        <v>7203237.0634765597</v>
      </c>
      <c r="CO460" s="160">
        <v>34298830.137695298</v>
      </c>
      <c r="CP460" s="95">
        <v>4889623.9218139602</v>
      </c>
      <c r="CQ460" s="95">
        <v>0</v>
      </c>
      <c r="CR460" s="95">
        <v>0</v>
      </c>
      <c r="CS460" s="95">
        <v>0</v>
      </c>
      <c r="CT460" s="95">
        <v>0</v>
      </c>
      <c r="CU460" s="161">
        <v>1730181.843455317</v>
      </c>
      <c r="CV460" s="161">
        <v>16459687.660026511</v>
      </c>
    </row>
    <row r="461" spans="1:100" x14ac:dyDescent="0.2">
      <c r="A461" s="94" t="s">
        <v>57</v>
      </c>
      <c r="B461" s="96">
        <v>43252</v>
      </c>
      <c r="C461" s="95">
        <v>27527.037489414201</v>
      </c>
      <c r="D461" s="95">
        <v>0</v>
      </c>
      <c r="E461" s="95">
        <v>2945.8905278146299</v>
      </c>
      <c r="F461" s="95">
        <v>2451.3158436715598</v>
      </c>
      <c r="G461" s="95">
        <v>852.621387481689</v>
      </c>
      <c r="H461" s="95">
        <v>0</v>
      </c>
      <c r="I461" s="95">
        <v>0</v>
      </c>
      <c r="J461" s="95">
        <v>17401.3212630749</v>
      </c>
      <c r="K461" s="95">
        <v>2</v>
      </c>
      <c r="L461" s="95">
        <v>42.324742230120997</v>
      </c>
      <c r="M461" s="95">
        <v>12705.9473266602</v>
      </c>
      <c r="N461" s="95">
        <v>1919.98200888932</v>
      </c>
      <c r="O461" s="95">
        <v>0</v>
      </c>
      <c r="P461" s="95">
        <v>14456.360212564499</v>
      </c>
      <c r="Q461" s="95">
        <v>1322.86584161222</v>
      </c>
      <c r="R461" s="95">
        <v>0</v>
      </c>
      <c r="S461" s="95">
        <v>854.648661606014</v>
      </c>
      <c r="T461" s="95">
        <v>0</v>
      </c>
      <c r="U461" s="95">
        <v>17404.620105981801</v>
      </c>
      <c r="V461" s="95">
        <v>1440006.7956390399</v>
      </c>
      <c r="W461" s="95">
        <v>0</v>
      </c>
      <c r="X461" s="95">
        <v>173778.10346794099</v>
      </c>
      <c r="Y461" s="95">
        <v>119799.64660644501</v>
      </c>
      <c r="Z461" s="95">
        <v>107562.498261452</v>
      </c>
      <c r="AA461" s="95">
        <v>0</v>
      </c>
      <c r="AB461" s="95">
        <v>0</v>
      </c>
      <c r="AC461" s="95">
        <v>5415373.7785644503</v>
      </c>
      <c r="AD461" s="95">
        <v>404.80048525333399</v>
      </c>
      <c r="AE461" s="95">
        <v>5301.5326099991798</v>
      </c>
      <c r="AF461" s="95">
        <v>616949.52008056606</v>
      </c>
      <c r="AG461" s="95">
        <v>247808.474830627</v>
      </c>
      <c r="AH461" s="95">
        <v>0</v>
      </c>
      <c r="AI461" s="95">
        <v>597593.6796875</v>
      </c>
      <c r="AJ461" s="95">
        <v>146075.51567459101</v>
      </c>
      <c r="AK461" s="95">
        <v>0</v>
      </c>
      <c r="AL461" s="95">
        <v>107275.286014557</v>
      </c>
      <c r="AM461" s="95">
        <v>0</v>
      </c>
      <c r="AN461" s="95">
        <v>5411030.9472045898</v>
      </c>
      <c r="AO461" s="95">
        <v>14020483.168823199</v>
      </c>
      <c r="AP461" s="95">
        <v>0</v>
      </c>
      <c r="AQ461" s="95">
        <v>1504718.56034851</v>
      </c>
      <c r="AR461" s="95">
        <v>1022131.78119659</v>
      </c>
      <c r="AS461" s="95">
        <v>924099.65263366699</v>
      </c>
      <c r="AT461" s="95">
        <v>0</v>
      </c>
      <c r="AU461" s="95">
        <v>0</v>
      </c>
      <c r="AV461" s="95">
        <v>17701902.9841309</v>
      </c>
      <c r="AW461" s="95">
        <v>1428</v>
      </c>
      <c r="AX461" s="95">
        <v>35631.359845161402</v>
      </c>
      <c r="AY461" s="95">
        <v>6157551.10693359</v>
      </c>
      <c r="AZ461" s="95">
        <v>2210018.31219482</v>
      </c>
      <c r="BA461" s="95">
        <v>0</v>
      </c>
      <c r="BB461" s="95">
        <v>5779559.5659179697</v>
      </c>
      <c r="BC461" s="95">
        <v>1335230.63500977</v>
      </c>
      <c r="BD461" s="95">
        <v>0</v>
      </c>
      <c r="BE461" s="95">
        <v>924084.95769500697</v>
      </c>
      <c r="BF461" s="95">
        <v>0</v>
      </c>
      <c r="BG461" s="95">
        <v>17688947.543701202</v>
      </c>
      <c r="BH461" s="95">
        <v>3981681.4188537602</v>
      </c>
      <c r="BI461" s="95">
        <v>0</v>
      </c>
      <c r="BJ461" s="95">
        <v>722460.21459960903</v>
      </c>
      <c r="BK461" s="95">
        <v>520672.01069641102</v>
      </c>
      <c r="BL461" s="95">
        <v>0</v>
      </c>
      <c r="BM461" s="95">
        <v>0</v>
      </c>
      <c r="BN461" s="95">
        <v>0</v>
      </c>
      <c r="BO461" s="95">
        <v>0</v>
      </c>
      <c r="BP461" s="95">
        <v>0</v>
      </c>
      <c r="BQ461" s="95">
        <v>0</v>
      </c>
      <c r="BR461" s="95">
        <v>2022798.8178253199</v>
      </c>
      <c r="BS461" s="95">
        <v>837503.62765502895</v>
      </c>
      <c r="BT461" s="95">
        <v>0</v>
      </c>
      <c r="BU461" s="95">
        <v>1139740</v>
      </c>
      <c r="BV461" s="95">
        <v>740508.45044708299</v>
      </c>
      <c r="BW461" s="95">
        <v>0</v>
      </c>
      <c r="BX461" s="95">
        <v>191166.50933075001</v>
      </c>
      <c r="BY461" s="95">
        <v>0</v>
      </c>
      <c r="BZ461" s="95">
        <v>0</v>
      </c>
      <c r="CA461" s="95">
        <v>30476.451495885802</v>
      </c>
      <c r="CB461" s="95">
        <v>1619173.3927917499</v>
      </c>
      <c r="CC461" s="95">
        <v>15567479.2497559</v>
      </c>
      <c r="CD461" s="95">
        <v>4702897.06140137</v>
      </c>
      <c r="CE461" s="95">
        <v>854.74860475957405</v>
      </c>
      <c r="CF461" s="95">
        <v>107378.949056625</v>
      </c>
      <c r="CG461" s="95">
        <v>923630.786483765</v>
      </c>
      <c r="CH461" s="95">
        <v>0</v>
      </c>
      <c r="CI461" s="95">
        <v>31331.099242448799</v>
      </c>
      <c r="CJ461" s="95">
        <v>1725127.08410645</v>
      </c>
      <c r="CK461" s="95">
        <v>16491480.310791001</v>
      </c>
      <c r="CL461" s="95">
        <v>4887868.2473144503</v>
      </c>
      <c r="CM461" s="160">
        <v>48668.509599685698</v>
      </c>
      <c r="CN461" s="160">
        <v>7174016.2337646503</v>
      </c>
      <c r="CO461" s="160">
        <v>34190345.307128899</v>
      </c>
      <c r="CP461" s="95">
        <v>4887868.2473144503</v>
      </c>
      <c r="CQ461" s="95">
        <v>0</v>
      </c>
      <c r="CR461" s="95">
        <v>0</v>
      </c>
      <c r="CS461" s="95">
        <v>0</v>
      </c>
      <c r="CT461" s="95">
        <v>0</v>
      </c>
      <c r="CU461" s="161">
        <v>1726552.3418483748</v>
      </c>
      <c r="CV461" s="161">
        <v>16491110.036239665</v>
      </c>
    </row>
    <row r="462" spans="1:100" x14ac:dyDescent="0.2">
      <c r="A462" s="94" t="s">
        <v>57</v>
      </c>
      <c r="B462" s="96">
        <v>43344</v>
      </c>
      <c r="C462" s="95">
        <v>27436.870914459199</v>
      </c>
      <c r="D462" s="95">
        <v>0</v>
      </c>
      <c r="E462" s="95">
        <v>2799.1457681655902</v>
      </c>
      <c r="F462" s="95">
        <v>2332.2857641577698</v>
      </c>
      <c r="G462" s="95">
        <v>881.68603876233101</v>
      </c>
      <c r="H462" s="95">
        <v>0</v>
      </c>
      <c r="I462" s="95">
        <v>0</v>
      </c>
      <c r="J462" s="95">
        <v>17370.352327585199</v>
      </c>
      <c r="K462" s="95">
        <v>1</v>
      </c>
      <c r="L462" s="95">
        <v>49.743784796446597</v>
      </c>
      <c r="M462" s="95">
        <v>12566.433450341199</v>
      </c>
      <c r="N462" s="95">
        <v>1887.57561719418</v>
      </c>
      <c r="O462" s="95">
        <v>0</v>
      </c>
      <c r="P462" s="95">
        <v>14417.5761567354</v>
      </c>
      <c r="Q462" s="95">
        <v>1311.13799934089</v>
      </c>
      <c r="R462" s="95">
        <v>0</v>
      </c>
      <c r="S462" s="95">
        <v>877.42550294846296</v>
      </c>
      <c r="T462" s="95">
        <v>0</v>
      </c>
      <c r="U462" s="95">
        <v>17371.317351818099</v>
      </c>
      <c r="V462" s="95">
        <v>1433356.4605255099</v>
      </c>
      <c r="W462" s="95">
        <v>0</v>
      </c>
      <c r="X462" s="95">
        <v>164467.28334236101</v>
      </c>
      <c r="Y462" s="95">
        <v>113677.135461807</v>
      </c>
      <c r="Z462" s="95">
        <v>108331.917429924</v>
      </c>
      <c r="AA462" s="95">
        <v>0</v>
      </c>
      <c r="AB462" s="95">
        <v>0</v>
      </c>
      <c r="AC462" s="95">
        <v>5380024.7200927697</v>
      </c>
      <c r="AD462" s="95">
        <v>374.47987842559797</v>
      </c>
      <c r="AE462" s="95">
        <v>6213.8584975600197</v>
      </c>
      <c r="AF462" s="95">
        <v>606879.06483459496</v>
      </c>
      <c r="AG462" s="95">
        <v>238107.47564888</v>
      </c>
      <c r="AH462" s="95">
        <v>0</v>
      </c>
      <c r="AI462" s="95">
        <v>590649.45347595203</v>
      </c>
      <c r="AJ462" s="95">
        <v>147382.50029754601</v>
      </c>
      <c r="AK462" s="95">
        <v>0</v>
      </c>
      <c r="AL462" s="95">
        <v>107938.91644859299</v>
      </c>
      <c r="AM462" s="95">
        <v>0</v>
      </c>
      <c r="AN462" s="95">
        <v>5379334.4652709998</v>
      </c>
      <c r="AO462" s="95">
        <v>13994281.290161099</v>
      </c>
      <c r="AP462" s="95">
        <v>0</v>
      </c>
      <c r="AQ462" s="95">
        <v>1433929.27432251</v>
      </c>
      <c r="AR462" s="95">
        <v>972069.74217987095</v>
      </c>
      <c r="AS462" s="95">
        <v>931515.07032775902</v>
      </c>
      <c r="AT462" s="95">
        <v>0</v>
      </c>
      <c r="AU462" s="95">
        <v>0</v>
      </c>
      <c r="AV462" s="95">
        <v>17631813.518554699</v>
      </c>
      <c r="AW462" s="95">
        <v>1318</v>
      </c>
      <c r="AX462" s="95">
        <v>50374.390110492699</v>
      </c>
      <c r="AY462" s="95">
        <v>6082356.5234985398</v>
      </c>
      <c r="AZ462" s="95">
        <v>2130855.8758850102</v>
      </c>
      <c r="BA462" s="95">
        <v>0</v>
      </c>
      <c r="BB462" s="95">
        <v>5725702.6259765597</v>
      </c>
      <c r="BC462" s="95">
        <v>1367624.96115112</v>
      </c>
      <c r="BD462" s="95">
        <v>0</v>
      </c>
      <c r="BE462" s="95">
        <v>929576.44999694801</v>
      </c>
      <c r="BF462" s="95">
        <v>0</v>
      </c>
      <c r="BG462" s="95">
        <v>17625358.8747559</v>
      </c>
      <c r="BH462" s="95">
        <v>3929009.4843139602</v>
      </c>
      <c r="BI462" s="95">
        <v>0</v>
      </c>
      <c r="BJ462" s="95">
        <v>689171.77840423596</v>
      </c>
      <c r="BK462" s="95">
        <v>504694.77952575701</v>
      </c>
      <c r="BL462" s="95">
        <v>0</v>
      </c>
      <c r="BM462" s="95">
        <v>0</v>
      </c>
      <c r="BN462" s="95">
        <v>0</v>
      </c>
      <c r="BO462" s="95">
        <v>0</v>
      </c>
      <c r="BP462" s="95">
        <v>0</v>
      </c>
      <c r="BQ462" s="95">
        <v>0</v>
      </c>
      <c r="BR462" s="95">
        <v>1992753.4246978799</v>
      </c>
      <c r="BS462" s="95">
        <v>806500.45476532006</v>
      </c>
      <c r="BT462" s="95">
        <v>0</v>
      </c>
      <c r="BU462" s="95">
        <v>958771</v>
      </c>
      <c r="BV462" s="95">
        <v>745822.61681366002</v>
      </c>
      <c r="BW462" s="95">
        <v>0</v>
      </c>
      <c r="BX462" s="95">
        <v>169281.819414139</v>
      </c>
      <c r="BY462" s="95">
        <v>0</v>
      </c>
      <c r="BZ462" s="95">
        <v>0</v>
      </c>
      <c r="CA462" s="95">
        <v>30247.613797664599</v>
      </c>
      <c r="CB462" s="95">
        <v>1593135.13493347</v>
      </c>
      <c r="CC462" s="95">
        <v>15422779.1600342</v>
      </c>
      <c r="CD462" s="95">
        <v>4609616.7244262705</v>
      </c>
      <c r="CE462" s="95">
        <v>878.53262536227703</v>
      </c>
      <c r="CF462" s="95">
        <v>108265.539362907</v>
      </c>
      <c r="CG462" s="95">
        <v>931746.268051147</v>
      </c>
      <c r="CH462" s="95">
        <v>0</v>
      </c>
      <c r="CI462" s="95">
        <v>31130.3083722591</v>
      </c>
      <c r="CJ462" s="95">
        <v>1702533.95372009</v>
      </c>
      <c r="CK462" s="95">
        <v>16357935.730835</v>
      </c>
      <c r="CL462" s="95">
        <v>4798921.2821044903</v>
      </c>
      <c r="CM462" s="160">
        <v>48432.2721447945</v>
      </c>
      <c r="CN462" s="160">
        <v>7090109.6546630897</v>
      </c>
      <c r="CO462" s="160">
        <v>34059553.2958984</v>
      </c>
      <c r="CP462" s="95">
        <v>4798921.2821044903</v>
      </c>
      <c r="CQ462" s="95">
        <v>0</v>
      </c>
      <c r="CR462" s="95">
        <v>0</v>
      </c>
      <c r="CS462" s="95">
        <v>0</v>
      </c>
      <c r="CT462" s="95">
        <v>0</v>
      </c>
      <c r="CU462" s="161">
        <v>1701400.674296377</v>
      </c>
      <c r="CV462" s="161">
        <v>16354525.428085348</v>
      </c>
    </row>
    <row r="463" spans="1:100" x14ac:dyDescent="0.2">
      <c r="A463" s="94" t="s">
        <v>57</v>
      </c>
      <c r="B463" s="96">
        <v>43435</v>
      </c>
      <c r="C463" s="95">
        <v>27127.3994009495</v>
      </c>
      <c r="D463" s="95">
        <v>0</v>
      </c>
      <c r="E463" s="95">
        <v>2672.6102298498199</v>
      </c>
      <c r="F463" s="95">
        <v>2240.3616040646998</v>
      </c>
      <c r="G463" s="95">
        <v>883.51254018396105</v>
      </c>
      <c r="H463" s="95">
        <v>0</v>
      </c>
      <c r="I463" s="95">
        <v>0</v>
      </c>
      <c r="J463" s="95">
        <v>17117.359640598301</v>
      </c>
      <c r="K463" s="95">
        <v>1</v>
      </c>
      <c r="L463" s="95">
        <v>49.105790197383598</v>
      </c>
      <c r="M463" s="95">
        <v>12457.084927797299</v>
      </c>
      <c r="N463" s="95">
        <v>1854.83476686478</v>
      </c>
      <c r="O463" s="95">
        <v>0</v>
      </c>
      <c r="P463" s="95">
        <v>14192.5755259991</v>
      </c>
      <c r="Q463" s="95">
        <v>1309.18265470862</v>
      </c>
      <c r="R463" s="95">
        <v>0</v>
      </c>
      <c r="S463" s="95">
        <v>880.64196050167095</v>
      </c>
      <c r="T463" s="95">
        <v>0</v>
      </c>
      <c r="U463" s="95">
        <v>17117.195915699001</v>
      </c>
      <c r="V463" s="95">
        <v>1426206.2013244601</v>
      </c>
      <c r="W463" s="95">
        <v>0</v>
      </c>
      <c r="X463" s="95">
        <v>158143.05514907799</v>
      </c>
      <c r="Y463" s="95">
        <v>108753.077548981</v>
      </c>
      <c r="Z463" s="95">
        <v>110022.93924808499</v>
      </c>
      <c r="AA463" s="95">
        <v>0</v>
      </c>
      <c r="AB463" s="95">
        <v>0</v>
      </c>
      <c r="AC463" s="95">
        <v>5332461.77380371</v>
      </c>
      <c r="AD463" s="95">
        <v>379.449409484863</v>
      </c>
      <c r="AE463" s="95">
        <v>5208.94627213478</v>
      </c>
      <c r="AF463" s="95">
        <v>610384.70652770996</v>
      </c>
      <c r="AG463" s="95">
        <v>238500.50056648301</v>
      </c>
      <c r="AH463" s="95">
        <v>0</v>
      </c>
      <c r="AI463" s="95">
        <v>590102.47488403297</v>
      </c>
      <c r="AJ463" s="95">
        <v>146382.413021088</v>
      </c>
      <c r="AK463" s="95">
        <v>0</v>
      </c>
      <c r="AL463" s="95">
        <v>110179.66973114001</v>
      </c>
      <c r="AM463" s="95">
        <v>0</v>
      </c>
      <c r="AN463" s="95">
        <v>5333763.9061889602</v>
      </c>
      <c r="AO463" s="95">
        <v>14094992.9295654</v>
      </c>
      <c r="AP463" s="95">
        <v>0</v>
      </c>
      <c r="AQ463" s="95">
        <v>1383661.8424682601</v>
      </c>
      <c r="AR463" s="95">
        <v>942367.17459106399</v>
      </c>
      <c r="AS463" s="95">
        <v>960322.74244689895</v>
      </c>
      <c r="AT463" s="95">
        <v>0</v>
      </c>
      <c r="AU463" s="95">
        <v>0</v>
      </c>
      <c r="AV463" s="95">
        <v>17606003.6884766</v>
      </c>
      <c r="AW463" s="95">
        <v>1335</v>
      </c>
      <c r="AX463" s="95">
        <v>28315.496439695398</v>
      </c>
      <c r="AY463" s="95">
        <v>6178898.0191040002</v>
      </c>
      <c r="AZ463" s="95">
        <v>2161384.9670104999</v>
      </c>
      <c r="BA463" s="95">
        <v>0</v>
      </c>
      <c r="BB463" s="95">
        <v>5801662.0643920898</v>
      </c>
      <c r="BC463" s="95">
        <v>1366776.19346619</v>
      </c>
      <c r="BD463" s="95">
        <v>0</v>
      </c>
      <c r="BE463" s="95">
        <v>955320.36257934605</v>
      </c>
      <c r="BF463" s="95">
        <v>0</v>
      </c>
      <c r="BG463" s="95">
        <v>17628885.260253899</v>
      </c>
      <c r="BH463" s="95">
        <v>3938757.2237243699</v>
      </c>
      <c r="BI463" s="95">
        <v>0</v>
      </c>
      <c r="BJ463" s="95">
        <v>668239.28557586705</v>
      </c>
      <c r="BK463" s="95">
        <v>492407.63616561901</v>
      </c>
      <c r="BL463" s="95">
        <v>0</v>
      </c>
      <c r="BM463" s="95">
        <v>0</v>
      </c>
      <c r="BN463" s="95">
        <v>0</v>
      </c>
      <c r="BO463" s="95">
        <v>0</v>
      </c>
      <c r="BP463" s="95">
        <v>0</v>
      </c>
      <c r="BQ463" s="95">
        <v>0</v>
      </c>
      <c r="BR463" s="95">
        <v>1992042.4877471901</v>
      </c>
      <c r="BS463" s="95">
        <v>810010.455726624</v>
      </c>
      <c r="BT463" s="95">
        <v>0</v>
      </c>
      <c r="BU463" s="95">
        <v>1114570.3299865699</v>
      </c>
      <c r="BV463" s="95">
        <v>732039.86065673805</v>
      </c>
      <c r="BW463" s="95">
        <v>0</v>
      </c>
      <c r="BX463" s="95">
        <v>194611.519325256</v>
      </c>
      <c r="BY463" s="95">
        <v>0</v>
      </c>
      <c r="BZ463" s="95">
        <v>0</v>
      </c>
      <c r="CA463" s="95">
        <v>29824.947728395498</v>
      </c>
      <c r="CB463" s="95">
        <v>1585490.95524597</v>
      </c>
      <c r="CC463" s="95">
        <v>15485575.095458999</v>
      </c>
      <c r="CD463" s="95">
        <v>4605611.0757446298</v>
      </c>
      <c r="CE463" s="95">
        <v>884.58941561728705</v>
      </c>
      <c r="CF463" s="95">
        <v>110542.700283051</v>
      </c>
      <c r="CG463" s="95">
        <v>960789.19130706799</v>
      </c>
      <c r="CH463" s="95">
        <v>0</v>
      </c>
      <c r="CI463" s="95">
        <v>30706.6760716438</v>
      </c>
      <c r="CJ463" s="95">
        <v>1693578.91436768</v>
      </c>
      <c r="CK463" s="95">
        <v>16439791.5081787</v>
      </c>
      <c r="CL463" s="95">
        <v>4793050.2645873995</v>
      </c>
      <c r="CM463" s="160">
        <v>47738.965276718103</v>
      </c>
      <c r="CN463" s="160">
        <v>7034438.1748046903</v>
      </c>
      <c r="CO463" s="160">
        <v>34022700.088378899</v>
      </c>
      <c r="CP463" s="95">
        <v>4793050.2645873995</v>
      </c>
      <c r="CQ463" s="95">
        <v>0</v>
      </c>
      <c r="CR463" s="95">
        <v>0</v>
      </c>
      <c r="CS463" s="95">
        <v>0</v>
      </c>
      <c r="CT463" s="95">
        <v>0</v>
      </c>
      <c r="CU463" s="161">
        <v>1696033.6555290211</v>
      </c>
      <c r="CV463" s="161">
        <v>16446364.286766067</v>
      </c>
    </row>
    <row r="464" spans="1:100" x14ac:dyDescent="0.2">
      <c r="A464" s="94" t="s">
        <v>57</v>
      </c>
      <c r="B464" s="96">
        <v>43525</v>
      </c>
      <c r="C464" s="95">
        <v>27253.485701084101</v>
      </c>
      <c r="D464" s="95">
        <v>0</v>
      </c>
      <c r="E464" s="95">
        <v>2575.0409770309898</v>
      </c>
      <c r="F464" s="95">
        <v>2178.1993716061102</v>
      </c>
      <c r="G464" s="95">
        <v>868.44086731970299</v>
      </c>
      <c r="H464" s="95">
        <v>0</v>
      </c>
      <c r="I464" s="95">
        <v>0</v>
      </c>
      <c r="J464" s="95">
        <v>16958.692789793</v>
      </c>
      <c r="K464" s="95">
        <v>1</v>
      </c>
      <c r="L464" s="95">
        <v>37.965686858631699</v>
      </c>
      <c r="M464" s="95">
        <v>12483.977450251599</v>
      </c>
      <c r="N464" s="95">
        <v>1826.2854383587801</v>
      </c>
      <c r="O464" s="95">
        <v>0</v>
      </c>
      <c r="P464" s="95">
        <v>14177.1867506504</v>
      </c>
      <c r="Q464" s="95">
        <v>1230.8429997563401</v>
      </c>
      <c r="R464" s="95">
        <v>0</v>
      </c>
      <c r="S464" s="95">
        <v>869.82994374632801</v>
      </c>
      <c r="T464" s="95">
        <v>0</v>
      </c>
      <c r="U464" s="95">
        <v>16958.907966852199</v>
      </c>
      <c r="V464" s="95">
        <v>1416704.7319183301</v>
      </c>
      <c r="W464" s="95">
        <v>0</v>
      </c>
      <c r="X464" s="95">
        <v>149281.062511444</v>
      </c>
      <c r="Y464" s="95">
        <v>102641.747767448</v>
      </c>
      <c r="Z464" s="95">
        <v>105852.75964355499</v>
      </c>
      <c r="AA464" s="95">
        <v>0</v>
      </c>
      <c r="AB464" s="95">
        <v>0</v>
      </c>
      <c r="AC464" s="95">
        <v>5279087.2409667997</v>
      </c>
      <c r="AD464" s="95">
        <v>521.561498641968</v>
      </c>
      <c r="AE464" s="95">
        <v>5184.1290149092702</v>
      </c>
      <c r="AF464" s="95">
        <v>601989.91880798305</v>
      </c>
      <c r="AG464" s="95">
        <v>231431.77862930301</v>
      </c>
      <c r="AH464" s="95">
        <v>0</v>
      </c>
      <c r="AI464" s="95">
        <v>575615.72113037098</v>
      </c>
      <c r="AJ464" s="95">
        <v>142894.46002197301</v>
      </c>
      <c r="AK464" s="95">
        <v>0</v>
      </c>
      <c r="AL464" s="95">
        <v>106055.207799911</v>
      </c>
      <c r="AM464" s="95">
        <v>0</v>
      </c>
      <c r="AN464" s="95">
        <v>5275631.0432128897</v>
      </c>
      <c r="AO464" s="95">
        <v>14077239.853881801</v>
      </c>
      <c r="AP464" s="95">
        <v>0</v>
      </c>
      <c r="AQ464" s="95">
        <v>1316807.0993194601</v>
      </c>
      <c r="AR464" s="95">
        <v>898770.20783996605</v>
      </c>
      <c r="AS464" s="95">
        <v>922817.00165557896</v>
      </c>
      <c r="AT464" s="95">
        <v>0</v>
      </c>
      <c r="AU464" s="95">
        <v>0</v>
      </c>
      <c r="AV464" s="95">
        <v>17534828.548828099</v>
      </c>
      <c r="AW464" s="95">
        <v>1845</v>
      </c>
      <c r="AX464" s="95">
        <v>34648.478290557898</v>
      </c>
      <c r="AY464" s="95">
        <v>6139832.7075195303</v>
      </c>
      <c r="AZ464" s="95">
        <v>2110082.19177246</v>
      </c>
      <c r="BA464" s="95">
        <v>0</v>
      </c>
      <c r="BB464" s="95">
        <v>5686607.04541016</v>
      </c>
      <c r="BC464" s="95">
        <v>1345182.73858643</v>
      </c>
      <c r="BD464" s="95">
        <v>0</v>
      </c>
      <c r="BE464" s="95">
        <v>926114.23134613002</v>
      </c>
      <c r="BF464" s="95">
        <v>0</v>
      </c>
      <c r="BG464" s="95">
        <v>17522888.568603501</v>
      </c>
      <c r="BH464" s="95">
        <v>3910607.4799194299</v>
      </c>
      <c r="BI464" s="95">
        <v>0</v>
      </c>
      <c r="BJ464" s="95">
        <v>617475.33698272705</v>
      </c>
      <c r="BK464" s="95">
        <v>449315.86006927502</v>
      </c>
      <c r="BL464" s="95">
        <v>0</v>
      </c>
      <c r="BM464" s="95">
        <v>0</v>
      </c>
      <c r="BN464" s="95">
        <v>0</v>
      </c>
      <c r="BO464" s="95">
        <v>0</v>
      </c>
      <c r="BP464" s="95">
        <v>0</v>
      </c>
      <c r="BQ464" s="95">
        <v>0</v>
      </c>
      <c r="BR464" s="95">
        <v>1979724.9546966599</v>
      </c>
      <c r="BS464" s="95">
        <v>794150.333778381</v>
      </c>
      <c r="BT464" s="95">
        <v>0</v>
      </c>
      <c r="BU464" s="95">
        <v>1085474.3499908401</v>
      </c>
      <c r="BV464" s="95">
        <v>687569.77514648403</v>
      </c>
      <c r="BW464" s="95">
        <v>0</v>
      </c>
      <c r="BX464" s="95">
        <v>189508.72930145299</v>
      </c>
      <c r="BY464" s="95">
        <v>0</v>
      </c>
      <c r="BZ464" s="95">
        <v>0</v>
      </c>
      <c r="CA464" s="95">
        <v>29788.635143518401</v>
      </c>
      <c r="CB464" s="95">
        <v>1567236.7154083301</v>
      </c>
      <c r="CC464" s="95">
        <v>15408461.8587646</v>
      </c>
      <c r="CD464" s="95">
        <v>4539139.8808593797</v>
      </c>
      <c r="CE464" s="95">
        <v>868.52209593355701</v>
      </c>
      <c r="CF464" s="95">
        <v>105643.817461014</v>
      </c>
      <c r="CG464" s="95">
        <v>922738.57779693604</v>
      </c>
      <c r="CH464" s="95">
        <v>0</v>
      </c>
      <c r="CI464" s="95">
        <v>30656.879909515399</v>
      </c>
      <c r="CJ464" s="95">
        <v>1673774.1032867399</v>
      </c>
      <c r="CK464" s="95">
        <v>16343427.623535199</v>
      </c>
      <c r="CL464" s="95">
        <v>4722066.6320190402</v>
      </c>
      <c r="CM464" s="160">
        <v>47527.031420230902</v>
      </c>
      <c r="CN464" s="160">
        <v>6978970.1442871103</v>
      </c>
      <c r="CO464" s="160">
        <v>33955195.022949196</v>
      </c>
      <c r="CP464" s="95">
        <v>4722066.6320190402</v>
      </c>
      <c r="CQ464" s="95">
        <v>0</v>
      </c>
      <c r="CR464" s="95">
        <v>0</v>
      </c>
      <c r="CS464" s="95">
        <v>0</v>
      </c>
      <c r="CT464" s="95">
        <v>0</v>
      </c>
      <c r="CU464" s="161">
        <v>1672880.5328693441</v>
      </c>
      <c r="CV464" s="161">
        <v>16331200.436561536</v>
      </c>
    </row>
    <row r="465" spans="1:100" x14ac:dyDescent="0.2">
      <c r="A465" s="94" t="s">
        <v>57</v>
      </c>
      <c r="B465" s="96">
        <v>43617</v>
      </c>
      <c r="C465" s="95">
        <v>27022.715263128299</v>
      </c>
      <c r="D465" s="95">
        <v>0</v>
      </c>
      <c r="E465" s="95">
        <v>2557.9198037982001</v>
      </c>
      <c r="F465" s="95">
        <v>2188.8818411827101</v>
      </c>
      <c r="G465" s="95">
        <v>861.561053566635</v>
      </c>
      <c r="H465" s="95">
        <v>0</v>
      </c>
      <c r="I465" s="95">
        <v>0</v>
      </c>
      <c r="J465" s="95">
        <v>16810.255843400999</v>
      </c>
      <c r="K465" s="95">
        <v>1</v>
      </c>
      <c r="L465" s="95">
        <v>37.401404204778402</v>
      </c>
      <c r="M465" s="95">
        <v>12374.371855974199</v>
      </c>
      <c r="N465" s="95">
        <v>1810.07052609324</v>
      </c>
      <c r="O465" s="95">
        <v>0</v>
      </c>
      <c r="P465" s="95">
        <v>14112.140354990999</v>
      </c>
      <c r="Q465" s="95">
        <v>1221.89176702499</v>
      </c>
      <c r="R465" s="95">
        <v>0</v>
      </c>
      <c r="S465" s="95">
        <v>864.20807577669598</v>
      </c>
      <c r="T465" s="95">
        <v>0</v>
      </c>
      <c r="U465" s="95">
        <v>16814.2678091526</v>
      </c>
      <c r="V465" s="95">
        <v>1404553.2864990199</v>
      </c>
      <c r="W465" s="95">
        <v>0</v>
      </c>
      <c r="X465" s="95">
        <v>148708.798904419</v>
      </c>
      <c r="Y465" s="95">
        <v>104717.035144806</v>
      </c>
      <c r="Z465" s="95">
        <v>104372.56450271601</v>
      </c>
      <c r="AA465" s="95">
        <v>0</v>
      </c>
      <c r="AB465" s="95">
        <v>0</v>
      </c>
      <c r="AC465" s="95">
        <v>5270255.3274536096</v>
      </c>
      <c r="AD465" s="95">
        <v>380.23967552185098</v>
      </c>
      <c r="AE465" s="95">
        <v>3861.9815742671499</v>
      </c>
      <c r="AF465" s="95">
        <v>602598.74748992897</v>
      </c>
      <c r="AG465" s="95">
        <v>231785.81313133199</v>
      </c>
      <c r="AH465" s="95">
        <v>0</v>
      </c>
      <c r="AI465" s="95">
        <v>565921.27582550002</v>
      </c>
      <c r="AJ465" s="95">
        <v>141985.83365249599</v>
      </c>
      <c r="AK465" s="95">
        <v>0</v>
      </c>
      <c r="AL465" s="95">
        <v>104003.07660484299</v>
      </c>
      <c r="AM465" s="95">
        <v>0</v>
      </c>
      <c r="AN465" s="95">
        <v>5274453.2291870099</v>
      </c>
      <c r="AO465" s="95">
        <v>13999460.7310791</v>
      </c>
      <c r="AP465" s="95">
        <v>0</v>
      </c>
      <c r="AQ465" s="95">
        <v>1308832.6051940899</v>
      </c>
      <c r="AR465" s="95">
        <v>912011.84539794899</v>
      </c>
      <c r="AS465" s="95">
        <v>914730.29967498803</v>
      </c>
      <c r="AT465" s="95">
        <v>0</v>
      </c>
      <c r="AU465" s="95">
        <v>0</v>
      </c>
      <c r="AV465" s="95">
        <v>17595675.886474598</v>
      </c>
      <c r="AW465" s="95">
        <v>1369</v>
      </c>
      <c r="AX465" s="95">
        <v>20476.634268760699</v>
      </c>
      <c r="AY465" s="95">
        <v>6159841.60693359</v>
      </c>
      <c r="AZ465" s="95">
        <v>2118623.2287597698</v>
      </c>
      <c r="BA465" s="95">
        <v>0</v>
      </c>
      <c r="BB465" s="95">
        <v>5616729.3322143601</v>
      </c>
      <c r="BC465" s="95">
        <v>1349313.6952819801</v>
      </c>
      <c r="BD465" s="95">
        <v>0</v>
      </c>
      <c r="BE465" s="95">
        <v>914633.08730316197</v>
      </c>
      <c r="BF465" s="95">
        <v>0</v>
      </c>
      <c r="BG465" s="95">
        <v>17597447.990966801</v>
      </c>
      <c r="BH465" s="95">
        <v>3872306.0383605999</v>
      </c>
      <c r="BI465" s="95">
        <v>0</v>
      </c>
      <c r="BJ465" s="95">
        <v>609914.42775726295</v>
      </c>
      <c r="BK465" s="95">
        <v>453955.23689651501</v>
      </c>
      <c r="BL465" s="95">
        <v>0</v>
      </c>
      <c r="BM465" s="95">
        <v>0</v>
      </c>
      <c r="BN465" s="95">
        <v>0</v>
      </c>
      <c r="BO465" s="95">
        <v>0</v>
      </c>
      <c r="BP465" s="95">
        <v>0</v>
      </c>
      <c r="BQ465" s="95">
        <v>0</v>
      </c>
      <c r="BR465" s="95">
        <v>1974807.3888244601</v>
      </c>
      <c r="BS465" s="95">
        <v>793688.71039581299</v>
      </c>
      <c r="BT465" s="95">
        <v>0</v>
      </c>
      <c r="BU465" s="95">
        <v>1079172.2599945101</v>
      </c>
      <c r="BV465" s="95">
        <v>685314.34938049305</v>
      </c>
      <c r="BW465" s="95">
        <v>0</v>
      </c>
      <c r="BX465" s="95">
        <v>186610.019323349</v>
      </c>
      <c r="BY465" s="95">
        <v>0</v>
      </c>
      <c r="BZ465" s="95">
        <v>0</v>
      </c>
      <c r="CA465" s="95">
        <v>29577.8820269108</v>
      </c>
      <c r="CB465" s="95">
        <v>1553770.7724456801</v>
      </c>
      <c r="CC465" s="95">
        <v>15350482.321777301</v>
      </c>
      <c r="CD465" s="95">
        <v>4481552.7166748</v>
      </c>
      <c r="CE465" s="95">
        <v>864.10077842324995</v>
      </c>
      <c r="CF465" s="95">
        <v>104120.38710022</v>
      </c>
      <c r="CG465" s="95">
        <v>914026.01267242397</v>
      </c>
      <c r="CH465" s="95">
        <v>0</v>
      </c>
      <c r="CI465" s="95">
        <v>30441.087679386099</v>
      </c>
      <c r="CJ465" s="95">
        <v>1655882.3666381801</v>
      </c>
      <c r="CK465" s="95">
        <v>16256701.552490201</v>
      </c>
      <c r="CL465" s="95">
        <v>4662478.5747680701</v>
      </c>
      <c r="CM465" s="160">
        <v>47182.6189498901</v>
      </c>
      <c r="CN465" s="160">
        <v>6918353.4606933603</v>
      </c>
      <c r="CO465" s="160">
        <v>33803476.192871101</v>
      </c>
      <c r="CP465" s="95">
        <v>4662478.5747680701</v>
      </c>
      <c r="CQ465" s="95">
        <v>0</v>
      </c>
      <c r="CR465" s="95">
        <v>0</v>
      </c>
      <c r="CS465" s="95">
        <v>0</v>
      </c>
      <c r="CT465" s="95">
        <v>0</v>
      </c>
      <c r="CU465" s="161">
        <v>1657891.1595459001</v>
      </c>
      <c r="CV465" s="161">
        <v>16264508.334449725</v>
      </c>
    </row>
    <row r="466" spans="1:100" x14ac:dyDescent="0.2">
      <c r="A466" s="94" t="s">
        <v>57</v>
      </c>
      <c r="B466" s="96">
        <v>43709</v>
      </c>
      <c r="C466" s="95">
        <v>26872.967150926601</v>
      </c>
      <c r="D466" s="95">
        <v>0</v>
      </c>
      <c r="E466" s="95">
        <v>2595.82927721739</v>
      </c>
      <c r="F466" s="95">
        <v>2256.72803169489</v>
      </c>
      <c r="G466" s="95">
        <v>820.08015232533205</v>
      </c>
      <c r="H466" s="95">
        <v>0</v>
      </c>
      <c r="I466" s="95">
        <v>0</v>
      </c>
      <c r="J466" s="95">
        <v>16592.9392740726</v>
      </c>
      <c r="K466" s="95">
        <v>0</v>
      </c>
      <c r="L466" s="95">
        <v>42.618111131247097</v>
      </c>
      <c r="M466" s="95">
        <v>12298.1880890131</v>
      </c>
      <c r="N466" s="95">
        <v>1806.4463480859999</v>
      </c>
      <c r="O466" s="95">
        <v>0</v>
      </c>
      <c r="P466" s="95">
        <v>14128.9185569286</v>
      </c>
      <c r="Q466" s="95">
        <v>1217.4476953595899</v>
      </c>
      <c r="R466" s="95">
        <v>0</v>
      </c>
      <c r="S466" s="95">
        <v>815.61250269412994</v>
      </c>
      <c r="T466" s="95">
        <v>0</v>
      </c>
      <c r="U466" s="95">
        <v>16591.5824427605</v>
      </c>
      <c r="V466" s="95">
        <v>1398425.53839111</v>
      </c>
      <c r="W466" s="95">
        <v>0</v>
      </c>
      <c r="X466" s="95">
        <v>146538.30187988299</v>
      </c>
      <c r="Y466" s="95">
        <v>104070.405655861</v>
      </c>
      <c r="Z466" s="95">
        <v>102896.138626099</v>
      </c>
      <c r="AA466" s="95">
        <v>0</v>
      </c>
      <c r="AB466" s="95">
        <v>0</v>
      </c>
      <c r="AC466" s="95">
        <v>5193456.55505371</v>
      </c>
      <c r="AD466" s="95">
        <v>0</v>
      </c>
      <c r="AE466" s="95">
        <v>4101.3163018226596</v>
      </c>
      <c r="AF466" s="95">
        <v>600251.69646453904</v>
      </c>
      <c r="AG466" s="95">
        <v>231892.804481506</v>
      </c>
      <c r="AH466" s="95">
        <v>0</v>
      </c>
      <c r="AI466" s="95">
        <v>567386.55390167201</v>
      </c>
      <c r="AJ466" s="95">
        <v>143984.805610657</v>
      </c>
      <c r="AK466" s="95">
        <v>0</v>
      </c>
      <c r="AL466" s="95">
        <v>102572.530970573</v>
      </c>
      <c r="AM466" s="95">
        <v>0</v>
      </c>
      <c r="AN466" s="95">
        <v>5192132.2897338904</v>
      </c>
      <c r="AO466" s="95">
        <v>14027138.826904301</v>
      </c>
      <c r="AP466" s="95">
        <v>0</v>
      </c>
      <c r="AQ466" s="95">
        <v>1318495.20645142</v>
      </c>
      <c r="AR466" s="95">
        <v>911817.27561950695</v>
      </c>
      <c r="AS466" s="95">
        <v>900735.06018066395</v>
      </c>
      <c r="AT466" s="95">
        <v>0</v>
      </c>
      <c r="AU466" s="95">
        <v>0</v>
      </c>
      <c r="AV466" s="95">
        <v>17379098.6801758</v>
      </c>
      <c r="AW466" s="95">
        <v>0</v>
      </c>
      <c r="AX466" s="95">
        <v>38453.497965335802</v>
      </c>
      <c r="AY466" s="95">
        <v>6159913.8517456101</v>
      </c>
      <c r="AZ466" s="95">
        <v>2131040.9525451702</v>
      </c>
      <c r="BA466" s="95">
        <v>0</v>
      </c>
      <c r="BB466" s="95">
        <v>5652809.7349243201</v>
      </c>
      <c r="BC466" s="95">
        <v>1365441.3740081801</v>
      </c>
      <c r="BD466" s="95">
        <v>0</v>
      </c>
      <c r="BE466" s="95">
        <v>899585.5078125</v>
      </c>
      <c r="BF466" s="95">
        <v>0</v>
      </c>
      <c r="BG466" s="95">
        <v>17364698.247558601</v>
      </c>
      <c r="BH466" s="95">
        <v>3900216.9484252902</v>
      </c>
      <c r="BI466" s="95">
        <v>0</v>
      </c>
      <c r="BJ466" s="95">
        <v>597895.78180694603</v>
      </c>
      <c r="BK466" s="95">
        <v>452542.679374695</v>
      </c>
      <c r="BL466" s="95">
        <v>0</v>
      </c>
      <c r="BM466" s="95">
        <v>0</v>
      </c>
      <c r="BN466" s="95">
        <v>0</v>
      </c>
      <c r="BO466" s="95">
        <v>0</v>
      </c>
      <c r="BP466" s="95">
        <v>0</v>
      </c>
      <c r="BQ466" s="95">
        <v>0</v>
      </c>
      <c r="BR466" s="95">
        <v>1979955.18087769</v>
      </c>
      <c r="BS466" s="95">
        <v>796029.404922485</v>
      </c>
      <c r="BT466" s="95">
        <v>0</v>
      </c>
      <c r="BU466" s="95">
        <v>922864.75</v>
      </c>
      <c r="BV466" s="95">
        <v>686787.02644348098</v>
      </c>
      <c r="BW466" s="95">
        <v>0</v>
      </c>
      <c r="BX466" s="95">
        <v>163005.189416885</v>
      </c>
      <c r="BY466" s="95">
        <v>0</v>
      </c>
      <c r="BZ466" s="95">
        <v>0</v>
      </c>
      <c r="CA466" s="95">
        <v>29484.690041780501</v>
      </c>
      <c r="CB466" s="95">
        <v>1543049.0191345201</v>
      </c>
      <c r="CC466" s="95">
        <v>15319344.799804701</v>
      </c>
      <c r="CD466" s="95">
        <v>4488848.1531982403</v>
      </c>
      <c r="CE466" s="95">
        <v>816.32477244734798</v>
      </c>
      <c r="CF466" s="95">
        <v>102817.308927536</v>
      </c>
      <c r="CG466" s="95">
        <v>901114.87566375697</v>
      </c>
      <c r="CH466" s="95">
        <v>0</v>
      </c>
      <c r="CI466" s="95">
        <v>30303.340422153498</v>
      </c>
      <c r="CJ466" s="95">
        <v>1646424.2744751</v>
      </c>
      <c r="CK466" s="95">
        <v>16224150.088623</v>
      </c>
      <c r="CL466" s="95">
        <v>4671373.03308105</v>
      </c>
      <c r="CM466" s="160">
        <v>46838.903865337401</v>
      </c>
      <c r="CN466" s="160">
        <v>6831294.3734130897</v>
      </c>
      <c r="CO466" s="160">
        <v>33568896.918457001</v>
      </c>
      <c r="CP466" s="95">
        <v>4671373.03308105</v>
      </c>
      <c r="CQ466" s="95">
        <v>0</v>
      </c>
      <c r="CR466" s="95">
        <v>0</v>
      </c>
      <c r="CS466" s="95">
        <v>0</v>
      </c>
      <c r="CT466" s="95">
        <v>0</v>
      </c>
      <c r="CU466" s="161">
        <v>1645866.3280620561</v>
      </c>
      <c r="CV466" s="161">
        <v>16220459.675468458</v>
      </c>
    </row>
    <row r="467" spans="1:100" x14ac:dyDescent="0.2">
      <c r="A467" s="94" t="s">
        <v>57</v>
      </c>
      <c r="B467" s="96">
        <v>43800</v>
      </c>
      <c r="C467" s="95">
        <v>26824.671581983599</v>
      </c>
      <c r="D467" s="95">
        <v>0</v>
      </c>
      <c r="E467" s="95">
        <v>2478.08239784837</v>
      </c>
      <c r="F467" s="95">
        <v>2170.7212662100801</v>
      </c>
      <c r="G467" s="95">
        <v>808.745178580284</v>
      </c>
      <c r="H467" s="95">
        <v>0</v>
      </c>
      <c r="I467" s="95">
        <v>0</v>
      </c>
      <c r="J467" s="95">
        <v>16381.7423088551</v>
      </c>
      <c r="K467" s="95">
        <v>0</v>
      </c>
      <c r="L467" s="95">
        <v>37.083347567357102</v>
      </c>
      <c r="M467" s="95">
        <v>12318.734096050301</v>
      </c>
      <c r="N467" s="95">
        <v>1791.1481261700401</v>
      </c>
      <c r="O467" s="95">
        <v>0</v>
      </c>
      <c r="P467" s="95">
        <v>14018.507633089999</v>
      </c>
      <c r="Q467" s="95">
        <v>1202.0231938213101</v>
      </c>
      <c r="R467" s="95">
        <v>0</v>
      </c>
      <c r="S467" s="95">
        <v>807.58075194060802</v>
      </c>
      <c r="T467" s="95">
        <v>0</v>
      </c>
      <c r="U467" s="95">
        <v>16380.671635389301</v>
      </c>
      <c r="V467" s="95">
        <v>1397340.37486267</v>
      </c>
      <c r="W467" s="95">
        <v>0</v>
      </c>
      <c r="X467" s="95">
        <v>138404.40892791699</v>
      </c>
      <c r="Y467" s="95">
        <v>101605.23635101299</v>
      </c>
      <c r="Z467" s="95">
        <v>97180.983977317796</v>
      </c>
      <c r="AA467" s="95">
        <v>0</v>
      </c>
      <c r="AB467" s="95">
        <v>0</v>
      </c>
      <c r="AC467" s="95">
        <v>5114429.2000732403</v>
      </c>
      <c r="AD467" s="95">
        <v>0</v>
      </c>
      <c r="AE467" s="95">
        <v>3195.6897499561301</v>
      </c>
      <c r="AF467" s="95">
        <v>597257.79441070603</v>
      </c>
      <c r="AG467" s="95">
        <v>227849.52017402599</v>
      </c>
      <c r="AH467" s="95">
        <v>0</v>
      </c>
      <c r="AI467" s="95">
        <v>557605.07389068604</v>
      </c>
      <c r="AJ467" s="95">
        <v>143444.59192466701</v>
      </c>
      <c r="AK467" s="95">
        <v>0</v>
      </c>
      <c r="AL467" s="95">
        <v>97475.352047920198</v>
      </c>
      <c r="AM467" s="95">
        <v>0</v>
      </c>
      <c r="AN467" s="95">
        <v>5114794.5056152297</v>
      </c>
      <c r="AO467" s="95">
        <v>14109015.753418</v>
      </c>
      <c r="AP467" s="95">
        <v>0</v>
      </c>
      <c r="AQ467" s="95">
        <v>1246646.6054229699</v>
      </c>
      <c r="AR467" s="95">
        <v>905494.61450958299</v>
      </c>
      <c r="AS467" s="95">
        <v>867398.452682495</v>
      </c>
      <c r="AT467" s="95">
        <v>0</v>
      </c>
      <c r="AU467" s="95">
        <v>0</v>
      </c>
      <c r="AV467" s="95">
        <v>17154199.171875</v>
      </c>
      <c r="AW467" s="95">
        <v>0</v>
      </c>
      <c r="AX467" s="95">
        <v>21008.9259572029</v>
      </c>
      <c r="AY467" s="95">
        <v>6174874.9724121103</v>
      </c>
      <c r="AZ467" s="95">
        <v>2105909.0505981399</v>
      </c>
      <c r="BA467" s="95">
        <v>0</v>
      </c>
      <c r="BB467" s="95">
        <v>5605040.4450073196</v>
      </c>
      <c r="BC467" s="95">
        <v>1378353.34921265</v>
      </c>
      <c r="BD467" s="95">
        <v>0</v>
      </c>
      <c r="BE467" s="95">
        <v>863591.55348205601</v>
      </c>
      <c r="BF467" s="95">
        <v>0</v>
      </c>
      <c r="BG467" s="95">
        <v>17188456.621337902</v>
      </c>
      <c r="BH467" s="95">
        <v>3890318.0210571298</v>
      </c>
      <c r="BI467" s="95">
        <v>0</v>
      </c>
      <c r="BJ467" s="95">
        <v>575733.62435913098</v>
      </c>
      <c r="BK467" s="95">
        <v>443928.36512374901</v>
      </c>
      <c r="BL467" s="95">
        <v>0</v>
      </c>
      <c r="BM467" s="95">
        <v>0</v>
      </c>
      <c r="BN467" s="95">
        <v>0</v>
      </c>
      <c r="BO467" s="95">
        <v>0</v>
      </c>
      <c r="BP467" s="95">
        <v>0</v>
      </c>
      <c r="BQ467" s="95">
        <v>0</v>
      </c>
      <c r="BR467" s="95">
        <v>1983087.9790954599</v>
      </c>
      <c r="BS467" s="95">
        <v>785778.54134368896</v>
      </c>
      <c r="BT467" s="95">
        <v>0</v>
      </c>
      <c r="BU467" s="95">
        <v>1052983.52999878</v>
      </c>
      <c r="BV467" s="95">
        <v>688276.29765319801</v>
      </c>
      <c r="BW467" s="95">
        <v>0</v>
      </c>
      <c r="BX467" s="95">
        <v>174922.80936622599</v>
      </c>
      <c r="BY467" s="95">
        <v>0</v>
      </c>
      <c r="BZ467" s="95">
        <v>0</v>
      </c>
      <c r="CA467" s="95">
        <v>29324.762992858901</v>
      </c>
      <c r="CB467" s="95">
        <v>1530152.81581116</v>
      </c>
      <c r="CC467" s="95">
        <v>15280398.185058599</v>
      </c>
      <c r="CD467" s="95">
        <v>4463896.1014404297</v>
      </c>
      <c r="CE467" s="95">
        <v>810.16363469511305</v>
      </c>
      <c r="CF467" s="95">
        <v>97694.174264907793</v>
      </c>
      <c r="CG467" s="95">
        <v>867861.33631896996</v>
      </c>
      <c r="CH467" s="95">
        <v>0</v>
      </c>
      <c r="CI467" s="95">
        <v>30132.475957155199</v>
      </c>
      <c r="CJ467" s="95">
        <v>1629729.43263245</v>
      </c>
      <c r="CK467" s="95">
        <v>16143428.9061279</v>
      </c>
      <c r="CL467" s="95">
        <v>4632084.26416016</v>
      </c>
      <c r="CM467" s="160">
        <v>46458.430850028999</v>
      </c>
      <c r="CN467" s="160">
        <v>6741599.2885742197</v>
      </c>
      <c r="CO467" s="160">
        <v>33337178.803466801</v>
      </c>
      <c r="CP467" s="95">
        <v>4632084.26416016</v>
      </c>
      <c r="CQ467" s="95">
        <v>0</v>
      </c>
      <c r="CR467" s="95">
        <v>0</v>
      </c>
      <c r="CS467" s="95">
        <v>0</v>
      </c>
      <c r="CT467" s="95">
        <v>0</v>
      </c>
      <c r="CU467" s="161">
        <v>1627846.9900760679</v>
      </c>
      <c r="CV467" s="161">
        <v>16148259.521377569</v>
      </c>
    </row>
    <row r="468" spans="1:100" x14ac:dyDescent="0.2">
      <c r="A468" s="94" t="s">
        <v>57</v>
      </c>
      <c r="B468" s="96">
        <v>43891</v>
      </c>
      <c r="C468" s="95">
        <v>26937.2486329079</v>
      </c>
      <c r="D468" s="95">
        <v>0</v>
      </c>
      <c r="E468" s="95">
        <v>1957.04889075458</v>
      </c>
      <c r="F468" s="95">
        <v>1906.54121392965</v>
      </c>
      <c r="G468" s="95">
        <v>801.12044490128801</v>
      </c>
      <c r="H468" s="95">
        <v>0</v>
      </c>
      <c r="I468" s="95">
        <v>0</v>
      </c>
      <c r="J468" s="95">
        <v>16223.4449294806</v>
      </c>
      <c r="K468" s="95">
        <v>0</v>
      </c>
      <c r="L468" s="95">
        <v>40.978020405396798</v>
      </c>
      <c r="M468" s="95">
        <v>12199.638544797899</v>
      </c>
      <c r="N468" s="95">
        <v>1770.0110305845701</v>
      </c>
      <c r="O468" s="95">
        <v>0</v>
      </c>
      <c r="P468" s="95">
        <v>13846.881896614999</v>
      </c>
      <c r="Q468" s="95">
        <v>957.32819817215204</v>
      </c>
      <c r="R468" s="95">
        <v>0</v>
      </c>
      <c r="S468" s="95">
        <v>803.56857268512204</v>
      </c>
      <c r="T468" s="95">
        <v>0</v>
      </c>
      <c r="U468" s="95">
        <v>16222.3946775198</v>
      </c>
      <c r="V468" s="95">
        <v>1325101.1967926</v>
      </c>
      <c r="W468" s="95">
        <v>0</v>
      </c>
      <c r="X468" s="95">
        <v>90391.264756202698</v>
      </c>
      <c r="Y468" s="95">
        <v>88176.379487991304</v>
      </c>
      <c r="Z468" s="95">
        <v>89762.920412063599</v>
      </c>
      <c r="AA468" s="95">
        <v>0</v>
      </c>
      <c r="AB468" s="95">
        <v>0</v>
      </c>
      <c r="AC468" s="95">
        <v>4873936.2189331101</v>
      </c>
      <c r="AD468" s="95">
        <v>0</v>
      </c>
      <c r="AE468" s="95">
        <v>875.60415668040503</v>
      </c>
      <c r="AF468" s="95">
        <v>561278.13939666701</v>
      </c>
      <c r="AG468" s="95">
        <v>227370.10599708601</v>
      </c>
      <c r="AH468" s="95">
        <v>0</v>
      </c>
      <c r="AI468" s="95">
        <v>503503.66025161702</v>
      </c>
      <c r="AJ468" s="95">
        <v>138146.45296669001</v>
      </c>
      <c r="AK468" s="95">
        <v>0</v>
      </c>
      <c r="AL468" s="95">
        <v>90030.9455623627</v>
      </c>
      <c r="AM468" s="95">
        <v>0</v>
      </c>
      <c r="AN468" s="95">
        <v>4872252.9929809598</v>
      </c>
      <c r="AO468" s="95">
        <v>13334150.162963901</v>
      </c>
      <c r="AP468" s="95">
        <v>0</v>
      </c>
      <c r="AQ468" s="95">
        <v>812489.43054962205</v>
      </c>
      <c r="AR468" s="95">
        <v>793189.81985473598</v>
      </c>
      <c r="AS468" s="95">
        <v>798510.77853393601</v>
      </c>
      <c r="AT468" s="95">
        <v>0</v>
      </c>
      <c r="AU468" s="95">
        <v>0</v>
      </c>
      <c r="AV468" s="95">
        <v>16515291.5578613</v>
      </c>
      <c r="AW468" s="95">
        <v>0</v>
      </c>
      <c r="AX468" s="95">
        <v>8935.9780580997503</v>
      </c>
      <c r="AY468" s="95">
        <v>5820367.8892211895</v>
      </c>
      <c r="AZ468" s="95">
        <v>2106635.6084899898</v>
      </c>
      <c r="BA468" s="95">
        <v>0</v>
      </c>
      <c r="BB468" s="95">
        <v>5086725.6318969699</v>
      </c>
      <c r="BC468" s="95">
        <v>1341410.3660278299</v>
      </c>
      <c r="BD468" s="95">
        <v>0</v>
      </c>
      <c r="BE468" s="95">
        <v>802455.47414398205</v>
      </c>
      <c r="BF468" s="95">
        <v>0</v>
      </c>
      <c r="BG468" s="95">
        <v>16499655.244628901</v>
      </c>
      <c r="BH468" s="95">
        <v>3787445.8936462398</v>
      </c>
      <c r="BI468" s="95">
        <v>0</v>
      </c>
      <c r="BJ468" s="95">
        <v>275927.22035980201</v>
      </c>
      <c r="BK468" s="95">
        <v>271689.83697128302</v>
      </c>
      <c r="BL468" s="95">
        <v>0</v>
      </c>
      <c r="BM468" s="95">
        <v>0</v>
      </c>
      <c r="BN468" s="95">
        <v>0</v>
      </c>
      <c r="BO468" s="95">
        <v>0</v>
      </c>
      <c r="BP468" s="95">
        <v>0</v>
      </c>
      <c r="BQ468" s="95">
        <v>0</v>
      </c>
      <c r="BR468" s="95">
        <v>1872604.31884766</v>
      </c>
      <c r="BS468" s="95">
        <v>771355.14187622105</v>
      </c>
      <c r="BT468" s="95">
        <v>0</v>
      </c>
      <c r="BU468" s="95">
        <v>945020.38053893996</v>
      </c>
      <c r="BV468" s="95">
        <v>493506.38442230201</v>
      </c>
      <c r="BW468" s="95">
        <v>0</v>
      </c>
      <c r="BX468" s="95">
        <v>156336.867383957</v>
      </c>
      <c r="BY468" s="95">
        <v>0</v>
      </c>
      <c r="BZ468" s="95">
        <v>0</v>
      </c>
      <c r="CA468" s="95">
        <v>28848.062510490399</v>
      </c>
      <c r="CB468" s="95">
        <v>1421083.0618133501</v>
      </c>
      <c r="CC468" s="95">
        <v>14244576.5478516</v>
      </c>
      <c r="CD468" s="95">
        <v>4076489.6866149898</v>
      </c>
      <c r="CE468" s="95">
        <v>801.17963062226795</v>
      </c>
      <c r="CF468" s="95">
        <v>89598.121932029695</v>
      </c>
      <c r="CG468" s="95">
        <v>798440.10337829601</v>
      </c>
      <c r="CH468" s="95">
        <v>0</v>
      </c>
      <c r="CI468" s="95">
        <v>29648.949645757701</v>
      </c>
      <c r="CJ468" s="95">
        <v>1505075.26799011</v>
      </c>
      <c r="CK468" s="95">
        <v>15017446.814697299</v>
      </c>
      <c r="CL468" s="95">
        <v>4226765.0534057599</v>
      </c>
      <c r="CM468" s="160">
        <v>45790.043981552102</v>
      </c>
      <c r="CN468" s="160">
        <v>6385513.47119141</v>
      </c>
      <c r="CO468" s="160">
        <v>31456430.772216801</v>
      </c>
      <c r="CP468" s="95">
        <v>4226765.0534057599</v>
      </c>
      <c r="CQ468" s="95">
        <v>0</v>
      </c>
      <c r="CR468" s="95">
        <v>0</v>
      </c>
      <c r="CS468" s="95">
        <v>0</v>
      </c>
      <c r="CT468" s="95">
        <v>0</v>
      </c>
      <c r="CU468" s="161">
        <v>1510681.1837453798</v>
      </c>
      <c r="CV468" s="161">
        <v>15043016.651229896</v>
      </c>
    </row>
    <row r="469" spans="1:100" x14ac:dyDescent="0.2">
      <c r="A469" s="94" t="s">
        <v>57</v>
      </c>
      <c r="B469" s="96">
        <v>43983</v>
      </c>
      <c r="C469" s="95">
        <v>25151.025023460399</v>
      </c>
      <c r="D469" s="95">
        <v>0</v>
      </c>
      <c r="E469" s="95">
        <v>1801.3986216932501</v>
      </c>
      <c r="F469" s="95">
        <v>1756.2564723640701</v>
      </c>
      <c r="G469" s="95">
        <v>699.43546608090401</v>
      </c>
      <c r="H469" s="95">
        <v>0</v>
      </c>
      <c r="I469" s="95">
        <v>0</v>
      </c>
      <c r="J469" s="95">
        <v>15713.739815950399</v>
      </c>
      <c r="K469" s="95">
        <v>0</v>
      </c>
      <c r="L469" s="95">
        <v>33.460291306488202</v>
      </c>
      <c r="M469" s="95">
        <v>11618.093320727299</v>
      </c>
      <c r="N469" s="95">
        <v>1723.8558081835499</v>
      </c>
      <c r="O469" s="95">
        <v>0</v>
      </c>
      <c r="P469" s="95">
        <v>12593.434719204901</v>
      </c>
      <c r="Q469" s="95">
        <v>921.72218052297796</v>
      </c>
      <c r="R469" s="95">
        <v>0</v>
      </c>
      <c r="S469" s="95">
        <v>702.59572125971295</v>
      </c>
      <c r="T469" s="95">
        <v>0</v>
      </c>
      <c r="U469" s="95">
        <v>15717.8152192831</v>
      </c>
      <c r="V469" s="95">
        <v>1156607.5971984901</v>
      </c>
      <c r="W469" s="95">
        <v>0</v>
      </c>
      <c r="X469" s="95">
        <v>92286.206629753098</v>
      </c>
      <c r="Y469" s="95">
        <v>91255.425600051894</v>
      </c>
      <c r="Z469" s="95">
        <v>67938.300361633301</v>
      </c>
      <c r="AA469" s="95">
        <v>0</v>
      </c>
      <c r="AB469" s="95">
        <v>0</v>
      </c>
      <c r="AC469" s="95">
        <v>4414371.6220092801</v>
      </c>
      <c r="AD469" s="95">
        <v>0</v>
      </c>
      <c r="AE469" s="95">
        <v>1065.6235100179899</v>
      </c>
      <c r="AF469" s="95">
        <v>507825.46071624802</v>
      </c>
      <c r="AG469" s="95">
        <v>222846.020298004</v>
      </c>
      <c r="AH469" s="95">
        <v>0</v>
      </c>
      <c r="AI469" s="95">
        <v>392680.97152328503</v>
      </c>
      <c r="AJ469" s="95">
        <v>132533.774465561</v>
      </c>
      <c r="AK469" s="95">
        <v>0</v>
      </c>
      <c r="AL469" s="95">
        <v>67704.421578407302</v>
      </c>
      <c r="AM469" s="95">
        <v>0</v>
      </c>
      <c r="AN469" s="95">
        <v>4416634.7731323196</v>
      </c>
      <c r="AO469" s="95">
        <v>11771583.118652301</v>
      </c>
      <c r="AP469" s="95">
        <v>0</v>
      </c>
      <c r="AQ469" s="95">
        <v>825554.17331695603</v>
      </c>
      <c r="AR469" s="95">
        <v>811847.67440795898</v>
      </c>
      <c r="AS469" s="95">
        <v>606132.13227081299</v>
      </c>
      <c r="AT469" s="95">
        <v>0</v>
      </c>
      <c r="AU469" s="95">
        <v>0</v>
      </c>
      <c r="AV469" s="95">
        <v>14930175.796875</v>
      </c>
      <c r="AW469" s="95">
        <v>0</v>
      </c>
      <c r="AX469" s="95">
        <v>11506.2192029953</v>
      </c>
      <c r="AY469" s="95">
        <v>5336254.6536865197</v>
      </c>
      <c r="AZ469" s="95">
        <v>2075550.1167297401</v>
      </c>
      <c r="BA469" s="95">
        <v>0</v>
      </c>
      <c r="BB469" s="95">
        <v>3997363.9638671898</v>
      </c>
      <c r="BC469" s="95">
        <v>1288124.7080230699</v>
      </c>
      <c r="BD469" s="95">
        <v>0</v>
      </c>
      <c r="BE469" s="95">
        <v>606477.08596038795</v>
      </c>
      <c r="BF469" s="95">
        <v>0</v>
      </c>
      <c r="BG469" s="95">
        <v>14928307.567382799</v>
      </c>
      <c r="BH469" s="95">
        <v>3340571.7192688002</v>
      </c>
      <c r="BI469" s="95">
        <v>0</v>
      </c>
      <c r="BJ469" s="95">
        <v>275861.09806060803</v>
      </c>
      <c r="BK469" s="95">
        <v>276791.78995513899</v>
      </c>
      <c r="BL469" s="95">
        <v>0</v>
      </c>
      <c r="BM469" s="95">
        <v>0</v>
      </c>
      <c r="BN469" s="95">
        <v>0</v>
      </c>
      <c r="BO469" s="95">
        <v>0</v>
      </c>
      <c r="BP469" s="95">
        <v>0</v>
      </c>
      <c r="BQ469" s="95">
        <v>0</v>
      </c>
      <c r="BR469" s="95">
        <v>1676385.21817017</v>
      </c>
      <c r="BS469" s="95">
        <v>758169.56068420399</v>
      </c>
      <c r="BT469" s="95">
        <v>0</v>
      </c>
      <c r="BU469" s="95">
        <v>746463.29100799595</v>
      </c>
      <c r="BV469" s="95">
        <v>475203.27531814598</v>
      </c>
      <c r="BW469" s="95">
        <v>0</v>
      </c>
      <c r="BX469" s="95">
        <v>117439.60438633</v>
      </c>
      <c r="BY469" s="95">
        <v>0</v>
      </c>
      <c r="BZ469" s="95">
        <v>0</v>
      </c>
      <c r="CA469" s="95">
        <v>26936.336285114299</v>
      </c>
      <c r="CB469" s="95">
        <v>1251689.82939148</v>
      </c>
      <c r="CC469" s="95">
        <v>12607726.230957</v>
      </c>
      <c r="CD469" s="95">
        <v>3620090.2280883798</v>
      </c>
      <c r="CE469" s="95">
        <v>701.72425324469805</v>
      </c>
      <c r="CF469" s="95">
        <v>67742.8083581924</v>
      </c>
      <c r="CG469" s="95">
        <v>605601.09220123303</v>
      </c>
      <c r="CH469" s="95">
        <v>0</v>
      </c>
      <c r="CI469" s="95">
        <v>27639.849438667301</v>
      </c>
      <c r="CJ469" s="95">
        <v>1318490.2162017799</v>
      </c>
      <c r="CK469" s="95">
        <v>13221152.508911099</v>
      </c>
      <c r="CL469" s="95">
        <v>3733795.6126403799</v>
      </c>
      <c r="CM469" s="160">
        <v>43328.391522407503</v>
      </c>
      <c r="CN469" s="160">
        <v>5699119.3900146503</v>
      </c>
      <c r="CO469" s="160">
        <v>28014030.5458984</v>
      </c>
      <c r="CP469" s="95">
        <v>3733795.6126403799</v>
      </c>
      <c r="CQ469" s="95">
        <v>0</v>
      </c>
      <c r="CR469" s="95">
        <v>0</v>
      </c>
      <c r="CS469" s="95">
        <v>0</v>
      </c>
      <c r="CT469" s="95">
        <v>0</v>
      </c>
      <c r="CU469" s="161">
        <v>1319432.6377496724</v>
      </c>
      <c r="CV469" s="161">
        <v>13213327.323158232</v>
      </c>
    </row>
    <row r="470" spans="1:100" x14ac:dyDescent="0.2">
      <c r="A470" s="94" t="s">
        <v>57</v>
      </c>
      <c r="B470" s="96">
        <v>44075</v>
      </c>
      <c r="C470" s="95">
        <v>26635.010162115101</v>
      </c>
      <c r="D470" s="95">
        <v>0</v>
      </c>
      <c r="E470" s="95">
        <v>1916.07699784636</v>
      </c>
      <c r="F470" s="95">
        <v>1902.38332766294</v>
      </c>
      <c r="G470" s="95">
        <v>833.34747520089104</v>
      </c>
      <c r="H470" s="95">
        <v>0</v>
      </c>
      <c r="I470" s="95">
        <v>0</v>
      </c>
      <c r="J470" s="95">
        <v>15980.502454280901</v>
      </c>
      <c r="K470" s="95">
        <v>0</v>
      </c>
      <c r="L470" s="95">
        <v>67.963490505702794</v>
      </c>
      <c r="M470" s="95">
        <v>12160.405105948401</v>
      </c>
      <c r="N470" s="95">
        <v>1731.21651767194</v>
      </c>
      <c r="O470" s="95">
        <v>0</v>
      </c>
      <c r="P470" s="95">
        <v>13670.381602764101</v>
      </c>
      <c r="Q470" s="95">
        <v>951.83619023114397</v>
      </c>
      <c r="R470" s="95">
        <v>0</v>
      </c>
      <c r="S470" s="95">
        <v>828.23397386819101</v>
      </c>
      <c r="T470" s="95">
        <v>0</v>
      </c>
      <c r="U470" s="95">
        <v>15978.168913364399</v>
      </c>
      <c r="V470" s="95">
        <v>1456328.3398895301</v>
      </c>
      <c r="W470" s="95">
        <v>0</v>
      </c>
      <c r="X470" s="95">
        <v>96867.779480934099</v>
      </c>
      <c r="Y470" s="95">
        <v>98385.930198669404</v>
      </c>
      <c r="Z470" s="95">
        <v>104938.502597809</v>
      </c>
      <c r="AA470" s="95">
        <v>0</v>
      </c>
      <c r="AB470" s="95">
        <v>0</v>
      </c>
      <c r="AC470" s="95">
        <v>5080961.8983764602</v>
      </c>
      <c r="AD470" s="95">
        <v>0</v>
      </c>
      <c r="AE470" s="95">
        <v>1197.6305188536601</v>
      </c>
      <c r="AF470" s="95">
        <v>615115.91771697998</v>
      </c>
      <c r="AG470" s="95">
        <v>232537.420545578</v>
      </c>
      <c r="AH470" s="95">
        <v>0</v>
      </c>
      <c r="AI470" s="95">
        <v>560080.97360992397</v>
      </c>
      <c r="AJ470" s="95">
        <v>144433.74929046599</v>
      </c>
      <c r="AK470" s="95">
        <v>0</v>
      </c>
      <c r="AL470" s="95">
        <v>104577.250717163</v>
      </c>
      <c r="AM470" s="95">
        <v>0</v>
      </c>
      <c r="AN470" s="95">
        <v>5079340.0183105497</v>
      </c>
      <c r="AO470" s="95">
        <v>14974359.977417</v>
      </c>
      <c r="AP470" s="95">
        <v>0</v>
      </c>
      <c r="AQ470" s="95">
        <v>872862.42626190197</v>
      </c>
      <c r="AR470" s="95">
        <v>885062.91814422596</v>
      </c>
      <c r="AS470" s="95">
        <v>927831.19714355504</v>
      </c>
      <c r="AT470" s="95">
        <v>0</v>
      </c>
      <c r="AU470" s="95">
        <v>0</v>
      </c>
      <c r="AV470" s="95">
        <v>17148304.7570801</v>
      </c>
      <c r="AW470" s="95">
        <v>0</v>
      </c>
      <c r="AX470" s="95">
        <v>13274.1760439873</v>
      </c>
      <c r="AY470" s="95">
        <v>6475274.5432128897</v>
      </c>
      <c r="AZ470" s="95">
        <v>2187138.8594360398</v>
      </c>
      <c r="BA470" s="95">
        <v>0</v>
      </c>
      <c r="BB470" s="95">
        <v>5716642.9647216797</v>
      </c>
      <c r="BC470" s="95">
        <v>1412357.54495239</v>
      </c>
      <c r="BD470" s="95">
        <v>0</v>
      </c>
      <c r="BE470" s="95">
        <v>926418.35392761196</v>
      </c>
      <c r="BF470" s="95">
        <v>0</v>
      </c>
      <c r="BG470" s="95">
        <v>17130939.939697299</v>
      </c>
      <c r="BH470" s="95">
        <v>4103425.8992309598</v>
      </c>
      <c r="BI470" s="95">
        <v>0</v>
      </c>
      <c r="BJ470" s="95">
        <v>300962.177497864</v>
      </c>
      <c r="BK470" s="95">
        <v>306301.09765243501</v>
      </c>
      <c r="BL470" s="95">
        <v>0</v>
      </c>
      <c r="BM470" s="95">
        <v>0</v>
      </c>
      <c r="BN470" s="95">
        <v>0</v>
      </c>
      <c r="BO470" s="95">
        <v>0</v>
      </c>
      <c r="BP470" s="95">
        <v>0</v>
      </c>
      <c r="BQ470" s="95">
        <v>0</v>
      </c>
      <c r="BR470" s="95">
        <v>2055994.4751434301</v>
      </c>
      <c r="BS470" s="95">
        <v>803563.38986206101</v>
      </c>
      <c r="BT470" s="95">
        <v>0</v>
      </c>
      <c r="BU470" s="95">
        <v>907554.50073242199</v>
      </c>
      <c r="BV470" s="95">
        <v>521606.34844970697</v>
      </c>
      <c r="BW470" s="95">
        <v>0</v>
      </c>
      <c r="BX470" s="95">
        <v>158760.954221725</v>
      </c>
      <c r="BY470" s="95">
        <v>0</v>
      </c>
      <c r="BZ470" s="95">
        <v>0</v>
      </c>
      <c r="CA470" s="95">
        <v>28584.345741748799</v>
      </c>
      <c r="CB470" s="95">
        <v>1550451.3085632301</v>
      </c>
      <c r="CC470" s="95">
        <v>15810102.4105225</v>
      </c>
      <c r="CD470" s="95">
        <v>4384502.6621704102</v>
      </c>
      <c r="CE470" s="95">
        <v>829.06443674117304</v>
      </c>
      <c r="CF470" s="95">
        <v>104863.067642212</v>
      </c>
      <c r="CG470" s="95">
        <v>928287.94489288295</v>
      </c>
      <c r="CH470" s="95">
        <v>0</v>
      </c>
      <c r="CI470" s="95">
        <v>29417.0766234398</v>
      </c>
      <c r="CJ470" s="95">
        <v>1657059.0607757601</v>
      </c>
      <c r="CK470" s="95">
        <v>16742740.982299799</v>
      </c>
      <c r="CL470" s="95">
        <v>4562346.45202637</v>
      </c>
      <c r="CM470" s="160">
        <v>45397.895332813299</v>
      </c>
      <c r="CN470" s="160">
        <v>6752099.6739502</v>
      </c>
      <c r="CO470" s="160">
        <v>33963832.025878899</v>
      </c>
      <c r="CP470" s="95">
        <v>4562346.45202637</v>
      </c>
      <c r="CQ470" s="95">
        <v>0</v>
      </c>
      <c r="CR470" s="95">
        <v>0</v>
      </c>
      <c r="CS470" s="95">
        <v>0</v>
      </c>
      <c r="CT470" s="95">
        <v>0</v>
      </c>
      <c r="CU470" s="161">
        <v>1655314.376205442</v>
      </c>
      <c r="CV470" s="161">
        <v>16738390.355415383</v>
      </c>
    </row>
    <row r="471" spans="1:100" x14ac:dyDescent="0.2">
      <c r="A471" s="94" t="s">
        <v>58</v>
      </c>
      <c r="B471" s="96">
        <v>38047</v>
      </c>
      <c r="C471" s="95">
        <v>23317.3139839172</v>
      </c>
      <c r="D471" s="95">
        <v>0</v>
      </c>
      <c r="E471" s="95">
        <v>20371.4716763496</v>
      </c>
      <c r="F471" s="95">
        <v>12674.846719741799</v>
      </c>
      <c r="G471" s="95">
        <v>3.0074884999776299</v>
      </c>
      <c r="H471" s="95">
        <v>992.77092666924</v>
      </c>
      <c r="I471" s="95">
        <v>43.3109671790153</v>
      </c>
      <c r="J471" s="95">
        <v>59.358651225920802</v>
      </c>
      <c r="K471" s="95">
        <v>21565.441619873</v>
      </c>
      <c r="L471" s="95">
        <v>19178.007704258001</v>
      </c>
      <c r="M471" s="95">
        <v>13932.513491511299</v>
      </c>
      <c r="N471" s="95">
        <v>7820.4197368025798</v>
      </c>
      <c r="O471" s="95">
        <v>0</v>
      </c>
      <c r="P471" s="95">
        <v>0</v>
      </c>
      <c r="Q471" s="95">
        <v>2470.3820425570002</v>
      </c>
      <c r="R471" s="95">
        <v>0</v>
      </c>
      <c r="S471" s="95">
        <v>0</v>
      </c>
      <c r="T471" s="95">
        <v>990.20991747081302</v>
      </c>
      <c r="U471" s="95">
        <v>21644.2562661171</v>
      </c>
      <c r="V471" s="95">
        <v>1411403.25398254</v>
      </c>
      <c r="W471" s="95">
        <v>0</v>
      </c>
      <c r="X471" s="95">
        <v>2046009.1719818099</v>
      </c>
      <c r="Y471" s="95">
        <v>1179046.0420379599</v>
      </c>
      <c r="Z471" s="95">
        <v>357.57389060035302</v>
      </c>
      <c r="AA471" s="95">
        <v>204120.848684311</v>
      </c>
      <c r="AB471" s="95">
        <v>8677.2373018264807</v>
      </c>
      <c r="AC471" s="95">
        <v>3720.2023182213302</v>
      </c>
      <c r="AD471" s="95">
        <v>5875110.75280762</v>
      </c>
      <c r="AE471" s="95">
        <v>1229860.20327759</v>
      </c>
      <c r="AF471" s="95">
        <v>847649.42553710903</v>
      </c>
      <c r="AG471" s="95">
        <v>1067601.40538025</v>
      </c>
      <c r="AH471" s="95">
        <v>0</v>
      </c>
      <c r="AI471" s="95">
        <v>0</v>
      </c>
      <c r="AJ471" s="95">
        <v>313078.45551681501</v>
      </c>
      <c r="AK471" s="95">
        <v>0</v>
      </c>
      <c r="AL471" s="95">
        <v>0</v>
      </c>
      <c r="AM471" s="95">
        <v>201360.16081237799</v>
      </c>
      <c r="AN471" s="95">
        <v>5878097.5540771503</v>
      </c>
      <c r="AO471" s="95">
        <v>9587544.02270508</v>
      </c>
      <c r="AP471" s="95">
        <v>0</v>
      </c>
      <c r="AQ471" s="95">
        <v>13490705.5192871</v>
      </c>
      <c r="AR471" s="95">
        <v>7612558.1511840802</v>
      </c>
      <c r="AS471" s="95">
        <v>2155.4682230949402</v>
      </c>
      <c r="AT471" s="95">
        <v>1240032.2188415499</v>
      </c>
      <c r="AU471" s="95">
        <v>53527.377391338297</v>
      </c>
      <c r="AV471" s="95">
        <v>8503.2364038229007</v>
      </c>
      <c r="AW471" s="95">
        <v>13553365.456543</v>
      </c>
      <c r="AX471" s="95">
        <v>8616983.5529785194</v>
      </c>
      <c r="AY471" s="95">
        <v>5661301.1679077102</v>
      </c>
      <c r="AZ471" s="95">
        <v>6702637.72229004</v>
      </c>
      <c r="BA471" s="95">
        <v>0</v>
      </c>
      <c r="BB471" s="95">
        <v>0</v>
      </c>
      <c r="BC471" s="95">
        <v>2029536.63568115</v>
      </c>
      <c r="BD471" s="95">
        <v>0</v>
      </c>
      <c r="BE471" s="95">
        <v>0</v>
      </c>
      <c r="BF471" s="95">
        <v>1226156.1203308101</v>
      </c>
      <c r="BG471" s="95">
        <v>13513825.4108887</v>
      </c>
      <c r="BH471" s="95">
        <v>1539247.6227722201</v>
      </c>
      <c r="BI471" s="95">
        <v>0</v>
      </c>
      <c r="BJ471" s="95">
        <v>3890282.6351318401</v>
      </c>
      <c r="BK471" s="95">
        <v>2966398.66296387</v>
      </c>
      <c r="BL471" s="95">
        <v>0</v>
      </c>
      <c r="BM471" s="95">
        <v>0</v>
      </c>
      <c r="BN471" s="95">
        <v>0</v>
      </c>
      <c r="BO471" s="95">
        <v>0</v>
      </c>
      <c r="BP471" s="95">
        <v>0</v>
      </c>
      <c r="BQ471" s="95">
        <v>0</v>
      </c>
      <c r="BR471" s="95">
        <v>1801153.6725006099</v>
      </c>
      <c r="BS471" s="95">
        <v>2648148.3176574698</v>
      </c>
      <c r="BT471" s="95">
        <v>0</v>
      </c>
      <c r="BU471" s="95">
        <v>0</v>
      </c>
      <c r="BV471" s="95">
        <v>958027.57739257801</v>
      </c>
      <c r="BW471" s="95">
        <v>0</v>
      </c>
      <c r="BX471" s="95">
        <v>0</v>
      </c>
      <c r="BY471" s="95">
        <v>0</v>
      </c>
      <c r="BZ471" s="95">
        <v>0</v>
      </c>
      <c r="CA471" s="95">
        <v>43661.533408641801</v>
      </c>
      <c r="CB471" s="95">
        <v>3408519.9337768601</v>
      </c>
      <c r="CC471" s="95">
        <v>23097462.229003899</v>
      </c>
      <c r="CD471" s="95">
        <v>5410620.7863769503</v>
      </c>
      <c r="CE471" s="95">
        <v>996.02475113421701</v>
      </c>
      <c r="CF471" s="95">
        <v>204325.29041099499</v>
      </c>
      <c r="CG471" s="95">
        <v>1242337.0171814</v>
      </c>
      <c r="CH471" s="95">
        <v>0</v>
      </c>
      <c r="CI471" s="95">
        <v>44676.844996452302</v>
      </c>
      <c r="CJ471" s="95">
        <v>3608921.4396057101</v>
      </c>
      <c r="CK471" s="95">
        <v>24366818.753173798</v>
      </c>
      <c r="CL471" s="95">
        <v>5409829.21984863</v>
      </c>
      <c r="CM471" s="160">
        <v>66279.181111335798</v>
      </c>
      <c r="CN471" s="160">
        <v>9508994.1090087909</v>
      </c>
      <c r="CO471" s="160">
        <v>37831618.963378899</v>
      </c>
      <c r="CP471" s="95">
        <v>5409829.21984863</v>
      </c>
      <c r="CQ471" s="95">
        <v>0</v>
      </c>
      <c r="CR471" s="95">
        <v>0</v>
      </c>
      <c r="CS471" s="95">
        <v>0</v>
      </c>
      <c r="CT471" s="95">
        <v>0</v>
      </c>
      <c r="CU471" s="161">
        <v>3612845.2241878551</v>
      </c>
      <c r="CV471" s="161">
        <v>24339799.246185299</v>
      </c>
    </row>
    <row r="472" spans="1:100" x14ac:dyDescent="0.2">
      <c r="A472" s="94" t="s">
        <v>58</v>
      </c>
      <c r="B472" s="96">
        <v>38139</v>
      </c>
      <c r="C472" s="95">
        <v>23353.784899473201</v>
      </c>
      <c r="D472" s="95">
        <v>0</v>
      </c>
      <c r="E472" s="95">
        <v>20370.123177051501</v>
      </c>
      <c r="F472" s="95">
        <v>13136.560457706501</v>
      </c>
      <c r="G472" s="95">
        <v>33.791403686627703</v>
      </c>
      <c r="H472" s="95">
        <v>944.74696143716596</v>
      </c>
      <c r="I472" s="95">
        <v>42.010029994882601</v>
      </c>
      <c r="J472" s="95">
        <v>1040.6506671607499</v>
      </c>
      <c r="K472" s="95">
        <v>20423.379596948598</v>
      </c>
      <c r="L472" s="95">
        <v>19292.0034577847</v>
      </c>
      <c r="M472" s="95">
        <v>13836.3756691217</v>
      </c>
      <c r="N472" s="95">
        <v>8091.4467777013797</v>
      </c>
      <c r="O472" s="95">
        <v>0</v>
      </c>
      <c r="P472" s="95">
        <v>0</v>
      </c>
      <c r="Q472" s="95">
        <v>2457.15494006872</v>
      </c>
      <c r="R472" s="95">
        <v>0</v>
      </c>
      <c r="S472" s="95">
        <v>0</v>
      </c>
      <c r="T472" s="95">
        <v>975.96393822878599</v>
      </c>
      <c r="U472" s="95">
        <v>21906.763984680201</v>
      </c>
      <c r="V472" s="95">
        <v>1407404.88368225</v>
      </c>
      <c r="W472" s="95">
        <v>0</v>
      </c>
      <c r="X472" s="95">
        <v>2046639.8058471701</v>
      </c>
      <c r="Y472" s="95">
        <v>1223770.2007293699</v>
      </c>
      <c r="Z472" s="95">
        <v>6110.2261137366304</v>
      </c>
      <c r="AA472" s="95">
        <v>189395.25136375401</v>
      </c>
      <c r="AB472" s="95">
        <v>8140.4460753202402</v>
      </c>
      <c r="AC472" s="95">
        <v>228069.29406738299</v>
      </c>
      <c r="AD472" s="95">
        <v>5526333.6429443397</v>
      </c>
      <c r="AE472" s="95">
        <v>1208081.47492981</v>
      </c>
      <c r="AF472" s="95">
        <v>840938.56594848598</v>
      </c>
      <c r="AG472" s="95">
        <v>1088564.57487488</v>
      </c>
      <c r="AH472" s="95">
        <v>0</v>
      </c>
      <c r="AI472" s="95">
        <v>0</v>
      </c>
      <c r="AJ472" s="95">
        <v>299418.62751770002</v>
      </c>
      <c r="AK472" s="95">
        <v>0</v>
      </c>
      <c r="AL472" s="95">
        <v>0</v>
      </c>
      <c r="AM472" s="95">
        <v>196421.12231445301</v>
      </c>
      <c r="AN472" s="95">
        <v>5889347.15161133</v>
      </c>
      <c r="AO472" s="95">
        <v>9641097.4404296894</v>
      </c>
      <c r="AP472" s="95">
        <v>0</v>
      </c>
      <c r="AQ472" s="95">
        <v>13600359.986083999</v>
      </c>
      <c r="AR472" s="95">
        <v>7990019.6517334003</v>
      </c>
      <c r="AS472" s="95">
        <v>35991.5324764252</v>
      </c>
      <c r="AT472" s="95">
        <v>1163601.5927429199</v>
      </c>
      <c r="AU472" s="95">
        <v>49214.687153816201</v>
      </c>
      <c r="AV472" s="95">
        <v>529190.42910766602</v>
      </c>
      <c r="AW472" s="95">
        <v>12850100.848632799</v>
      </c>
      <c r="AX472" s="95">
        <v>8604601.20703125</v>
      </c>
      <c r="AY472" s="95">
        <v>5668342.3507690402</v>
      </c>
      <c r="AZ472" s="95">
        <v>6908978.3163452102</v>
      </c>
      <c r="BA472" s="95">
        <v>0</v>
      </c>
      <c r="BB472" s="95">
        <v>0</v>
      </c>
      <c r="BC472" s="95">
        <v>1945785.4348754899</v>
      </c>
      <c r="BD472" s="95">
        <v>0</v>
      </c>
      <c r="BE472" s="95">
        <v>0</v>
      </c>
      <c r="BF472" s="95">
        <v>1203603.4565429699</v>
      </c>
      <c r="BG472" s="95">
        <v>13649257.411621099</v>
      </c>
      <c r="BH472" s="95">
        <v>1530324.5127258301</v>
      </c>
      <c r="BI472" s="95">
        <v>0</v>
      </c>
      <c r="BJ472" s="95">
        <v>3914033.9822998</v>
      </c>
      <c r="BK472" s="95">
        <v>3098489.6640319801</v>
      </c>
      <c r="BL472" s="95">
        <v>0</v>
      </c>
      <c r="BM472" s="95">
        <v>0</v>
      </c>
      <c r="BN472" s="95">
        <v>0</v>
      </c>
      <c r="BO472" s="95">
        <v>0</v>
      </c>
      <c r="BP472" s="95">
        <v>0</v>
      </c>
      <c r="BQ472" s="95">
        <v>0</v>
      </c>
      <c r="BR472" s="95">
        <v>1801105.11808777</v>
      </c>
      <c r="BS472" s="95">
        <v>2734561.5991516099</v>
      </c>
      <c r="BT472" s="95">
        <v>0</v>
      </c>
      <c r="BU472" s="95">
        <v>0</v>
      </c>
      <c r="BV472" s="95">
        <v>918956.05827331496</v>
      </c>
      <c r="BW472" s="95">
        <v>0</v>
      </c>
      <c r="BX472" s="95">
        <v>0</v>
      </c>
      <c r="BY472" s="95">
        <v>0</v>
      </c>
      <c r="BZ472" s="95">
        <v>0</v>
      </c>
      <c r="CA472" s="95">
        <v>43690.654524803198</v>
      </c>
      <c r="CB472" s="95">
        <v>3425899.0020752</v>
      </c>
      <c r="CC472" s="95">
        <v>23169786.2495117</v>
      </c>
      <c r="CD472" s="95">
        <v>5432967.01672363</v>
      </c>
      <c r="CE472" s="95">
        <v>985.29848968982697</v>
      </c>
      <c r="CF472" s="95">
        <v>196302.81903266901</v>
      </c>
      <c r="CG472" s="95">
        <v>1204837.0637970001</v>
      </c>
      <c r="CH472" s="95">
        <v>0</v>
      </c>
      <c r="CI472" s="95">
        <v>44655.947554111503</v>
      </c>
      <c r="CJ472" s="95">
        <v>3620814.9200744601</v>
      </c>
      <c r="CK472" s="95">
        <v>24353349.841308601</v>
      </c>
      <c r="CL472" s="95">
        <v>5432047.4156494103</v>
      </c>
      <c r="CM472" s="160">
        <v>66560.205547332793</v>
      </c>
      <c r="CN472" s="160">
        <v>9510473.1651611291</v>
      </c>
      <c r="CO472" s="160">
        <v>38208202.237304702</v>
      </c>
      <c r="CP472" s="95">
        <v>5432047.4156494103</v>
      </c>
      <c r="CQ472" s="95">
        <v>0</v>
      </c>
      <c r="CR472" s="95">
        <v>0</v>
      </c>
      <c r="CS472" s="95">
        <v>0</v>
      </c>
      <c r="CT472" s="95">
        <v>0</v>
      </c>
      <c r="CU472" s="161">
        <v>3622201.821107869</v>
      </c>
      <c r="CV472" s="161">
        <v>24374623.313308701</v>
      </c>
    </row>
    <row r="473" spans="1:100" x14ac:dyDescent="0.2">
      <c r="A473" s="94" t="s">
        <v>58</v>
      </c>
      <c r="B473" s="96">
        <v>38231</v>
      </c>
      <c r="C473" s="95">
        <v>23783.540472984299</v>
      </c>
      <c r="D473" s="95">
        <v>0</v>
      </c>
      <c r="E473" s="95">
        <v>20476.5000162125</v>
      </c>
      <c r="F473" s="95">
        <v>13503.479616165199</v>
      </c>
      <c r="G473" s="95">
        <v>68.062297816388295</v>
      </c>
      <c r="H473" s="95">
        <v>906.35704030096497</v>
      </c>
      <c r="I473" s="95">
        <v>43.832500722259297</v>
      </c>
      <c r="J473" s="95">
        <v>2363.5725336670898</v>
      </c>
      <c r="K473" s="95">
        <v>19572.441586494399</v>
      </c>
      <c r="L473" s="95">
        <v>20102.9915165901</v>
      </c>
      <c r="M473" s="95">
        <v>13909.821639895399</v>
      </c>
      <c r="N473" s="95">
        <v>8334.2262036800403</v>
      </c>
      <c r="O473" s="95">
        <v>0</v>
      </c>
      <c r="P473" s="95">
        <v>0</v>
      </c>
      <c r="Q473" s="95">
        <v>2487.14117276669</v>
      </c>
      <c r="R473" s="95">
        <v>0</v>
      </c>
      <c r="S473" s="95">
        <v>0</v>
      </c>
      <c r="T473" s="95">
        <v>974.61719384044397</v>
      </c>
      <c r="U473" s="95">
        <v>21777.6461036205</v>
      </c>
      <c r="V473" s="95">
        <v>1412657.3755188</v>
      </c>
      <c r="W473" s="95">
        <v>0</v>
      </c>
      <c r="X473" s="95">
        <v>2042705.0728454599</v>
      </c>
      <c r="Y473" s="95">
        <v>1250822.1478118901</v>
      </c>
      <c r="Z473" s="95">
        <v>14221.840035080901</v>
      </c>
      <c r="AA473" s="95">
        <v>183023.37800407401</v>
      </c>
      <c r="AB473" s="95">
        <v>7944.2995240092296</v>
      </c>
      <c r="AC473" s="95">
        <v>559291.45182800305</v>
      </c>
      <c r="AD473" s="95">
        <v>5072789.64379883</v>
      </c>
      <c r="AE473" s="95">
        <v>1233696.6240387</v>
      </c>
      <c r="AF473" s="95">
        <v>838980.112449646</v>
      </c>
      <c r="AG473" s="95">
        <v>1112247.3487243699</v>
      </c>
      <c r="AH473" s="95">
        <v>0</v>
      </c>
      <c r="AI473" s="95">
        <v>0</v>
      </c>
      <c r="AJ473" s="95">
        <v>298678.87223815901</v>
      </c>
      <c r="AK473" s="95">
        <v>0</v>
      </c>
      <c r="AL473" s="95">
        <v>0</v>
      </c>
      <c r="AM473" s="95">
        <v>198567.37799072301</v>
      </c>
      <c r="AN473" s="95">
        <v>5574421.9427490197</v>
      </c>
      <c r="AO473" s="95">
        <v>9826731.4921875</v>
      </c>
      <c r="AP473" s="95">
        <v>0</v>
      </c>
      <c r="AQ473" s="95">
        <v>13779393.682128901</v>
      </c>
      <c r="AR473" s="95">
        <v>8277038.1232299795</v>
      </c>
      <c r="AS473" s="95">
        <v>87429.360582351699</v>
      </c>
      <c r="AT473" s="95">
        <v>1139332.24720764</v>
      </c>
      <c r="AU473" s="95">
        <v>49952.3152127266</v>
      </c>
      <c r="AV473" s="95">
        <v>1329854.0604095501</v>
      </c>
      <c r="AW473" s="95">
        <v>11992641.021850601</v>
      </c>
      <c r="AX473" s="95">
        <v>8920507.8541259803</v>
      </c>
      <c r="AY473" s="95">
        <v>5757662.3566284198</v>
      </c>
      <c r="AZ473" s="95">
        <v>7185798.9849853497</v>
      </c>
      <c r="BA473" s="95">
        <v>0</v>
      </c>
      <c r="BB473" s="95">
        <v>0</v>
      </c>
      <c r="BC473" s="95">
        <v>1973426.3919067399</v>
      </c>
      <c r="BD473" s="95">
        <v>0</v>
      </c>
      <c r="BE473" s="95">
        <v>0</v>
      </c>
      <c r="BF473" s="95">
        <v>1232655.0573883101</v>
      </c>
      <c r="BG473" s="95">
        <v>13218395.0184326</v>
      </c>
      <c r="BH473" s="95">
        <v>1615267.8997192399</v>
      </c>
      <c r="BI473" s="95">
        <v>0</v>
      </c>
      <c r="BJ473" s="95">
        <v>4014780.1346130399</v>
      </c>
      <c r="BK473" s="95">
        <v>3218623.5036621098</v>
      </c>
      <c r="BL473" s="95">
        <v>0</v>
      </c>
      <c r="BM473" s="95">
        <v>0</v>
      </c>
      <c r="BN473" s="95">
        <v>0</v>
      </c>
      <c r="BO473" s="95">
        <v>0</v>
      </c>
      <c r="BP473" s="95">
        <v>0</v>
      </c>
      <c r="BQ473" s="95">
        <v>0</v>
      </c>
      <c r="BR473" s="95">
        <v>1833944.7422943099</v>
      </c>
      <c r="BS473" s="95">
        <v>2848752.5580444299</v>
      </c>
      <c r="BT473" s="95">
        <v>0</v>
      </c>
      <c r="BU473" s="95">
        <v>0</v>
      </c>
      <c r="BV473" s="95">
        <v>943468.74193572998</v>
      </c>
      <c r="BW473" s="95">
        <v>0</v>
      </c>
      <c r="BX473" s="95">
        <v>0</v>
      </c>
      <c r="BY473" s="95">
        <v>0</v>
      </c>
      <c r="BZ473" s="95">
        <v>0</v>
      </c>
      <c r="CA473" s="95">
        <v>44233.477381706201</v>
      </c>
      <c r="CB473" s="95">
        <v>3467397.7951354999</v>
      </c>
      <c r="CC473" s="95">
        <v>23658002.697509799</v>
      </c>
      <c r="CD473" s="95">
        <v>5646517.45275879</v>
      </c>
      <c r="CE473" s="95">
        <v>967.23290250450395</v>
      </c>
      <c r="CF473" s="95">
        <v>197310.819219589</v>
      </c>
      <c r="CG473" s="95">
        <v>1219597.3740844701</v>
      </c>
      <c r="CH473" s="95">
        <v>0</v>
      </c>
      <c r="CI473" s="95">
        <v>45200.210612773903</v>
      </c>
      <c r="CJ473" s="95">
        <v>3663294.2321777302</v>
      </c>
      <c r="CK473" s="95">
        <v>24880025.302246101</v>
      </c>
      <c r="CL473" s="95">
        <v>5648715.0714721698</v>
      </c>
      <c r="CM473" s="160">
        <v>67053.269468307495</v>
      </c>
      <c r="CN473" s="160">
        <v>9231685.3206787091</v>
      </c>
      <c r="CO473" s="160">
        <v>38042201.520996101</v>
      </c>
      <c r="CP473" s="95">
        <v>5648715.0714721698</v>
      </c>
      <c r="CQ473" s="95">
        <v>0</v>
      </c>
      <c r="CR473" s="95">
        <v>0</v>
      </c>
      <c r="CS473" s="95">
        <v>0</v>
      </c>
      <c r="CT473" s="95">
        <v>0</v>
      </c>
      <c r="CU473" s="161">
        <v>3664708.6143550891</v>
      </c>
      <c r="CV473" s="161">
        <v>24877600.071594268</v>
      </c>
    </row>
    <row r="474" spans="1:100" x14ac:dyDescent="0.2">
      <c r="A474" s="94" t="s">
        <v>58</v>
      </c>
      <c r="B474" s="96">
        <v>38322</v>
      </c>
      <c r="C474" s="95">
        <v>24309.236727714499</v>
      </c>
      <c r="D474" s="95">
        <v>0</v>
      </c>
      <c r="E474" s="95">
        <v>20442.906777381901</v>
      </c>
      <c r="F474" s="95">
        <v>13619.5156676769</v>
      </c>
      <c r="G474" s="95">
        <v>110.373451354913</v>
      </c>
      <c r="H474" s="95">
        <v>858.67710953950905</v>
      </c>
      <c r="I474" s="95">
        <v>40.879918569698901</v>
      </c>
      <c r="J474" s="95">
        <v>3656.3011868298099</v>
      </c>
      <c r="K474" s="95">
        <v>18953.852447509798</v>
      </c>
      <c r="L474" s="95">
        <v>19855.819414138801</v>
      </c>
      <c r="M474" s="95">
        <v>14113.220586895901</v>
      </c>
      <c r="N474" s="95">
        <v>8537.0246956348401</v>
      </c>
      <c r="O474" s="95">
        <v>0</v>
      </c>
      <c r="P474" s="95">
        <v>0</v>
      </c>
      <c r="Q474" s="95">
        <v>2507.4864734113198</v>
      </c>
      <c r="R474" s="95">
        <v>0</v>
      </c>
      <c r="S474" s="95">
        <v>0</v>
      </c>
      <c r="T474" s="95">
        <v>976.672225691378</v>
      </c>
      <c r="U474" s="95">
        <v>22350.696704149199</v>
      </c>
      <c r="V474" s="95">
        <v>1473252.39128113</v>
      </c>
      <c r="W474" s="95">
        <v>0</v>
      </c>
      <c r="X474" s="95">
        <v>2051641.5487365699</v>
      </c>
      <c r="Y474" s="95">
        <v>1277793.9495697001</v>
      </c>
      <c r="Z474" s="95">
        <v>24385.7059652805</v>
      </c>
      <c r="AA474" s="95">
        <v>169828.011917114</v>
      </c>
      <c r="AB474" s="95">
        <v>7219.1019287705403</v>
      </c>
      <c r="AC474" s="95">
        <v>1131319.1273956301</v>
      </c>
      <c r="AD474" s="95">
        <v>5076781.6741332998</v>
      </c>
      <c r="AE474" s="95">
        <v>1223033.1660003699</v>
      </c>
      <c r="AF474" s="95">
        <v>853643.98342895496</v>
      </c>
      <c r="AG474" s="95">
        <v>1137098.10450745</v>
      </c>
      <c r="AH474" s="95">
        <v>0</v>
      </c>
      <c r="AI474" s="95">
        <v>0</v>
      </c>
      <c r="AJ474" s="95">
        <v>301486.17043685901</v>
      </c>
      <c r="AK474" s="95">
        <v>0</v>
      </c>
      <c r="AL474" s="95">
        <v>0</v>
      </c>
      <c r="AM474" s="95">
        <v>195281.188621521</v>
      </c>
      <c r="AN474" s="95">
        <v>6075318.5228881799</v>
      </c>
      <c r="AO474" s="95">
        <v>10302019.5106201</v>
      </c>
      <c r="AP474" s="95">
        <v>0</v>
      </c>
      <c r="AQ474" s="95">
        <v>14077389.334106401</v>
      </c>
      <c r="AR474" s="95">
        <v>8599592.90698242</v>
      </c>
      <c r="AS474" s="95">
        <v>153233.751134872</v>
      </c>
      <c r="AT474" s="95">
        <v>1078554.52130127</v>
      </c>
      <c r="AU474" s="95">
        <v>46000.964095115698</v>
      </c>
      <c r="AV474" s="95">
        <v>2684772.0359497098</v>
      </c>
      <c r="AW474" s="95">
        <v>12008422.3948975</v>
      </c>
      <c r="AX474" s="95">
        <v>8927029.6035156306</v>
      </c>
      <c r="AY474" s="95">
        <v>5937409.1567382803</v>
      </c>
      <c r="AZ474" s="95">
        <v>7476827.4967040997</v>
      </c>
      <c r="BA474" s="95">
        <v>0</v>
      </c>
      <c r="BB474" s="95">
        <v>0</v>
      </c>
      <c r="BC474" s="95">
        <v>2015405.97650146</v>
      </c>
      <c r="BD474" s="95">
        <v>0</v>
      </c>
      <c r="BE474" s="95">
        <v>0</v>
      </c>
      <c r="BF474" s="95">
        <v>1236121.55888367</v>
      </c>
      <c r="BG474" s="95">
        <v>14459738.1368408</v>
      </c>
      <c r="BH474" s="95">
        <v>1685019.97766113</v>
      </c>
      <c r="BI474" s="95">
        <v>0</v>
      </c>
      <c r="BJ474" s="95">
        <v>4128162.45349121</v>
      </c>
      <c r="BK474" s="95">
        <v>3350987.0677795401</v>
      </c>
      <c r="BL474" s="95">
        <v>0</v>
      </c>
      <c r="BM474" s="95">
        <v>0</v>
      </c>
      <c r="BN474" s="95">
        <v>0</v>
      </c>
      <c r="BO474" s="95">
        <v>0</v>
      </c>
      <c r="BP474" s="95">
        <v>0</v>
      </c>
      <c r="BQ474" s="95">
        <v>0</v>
      </c>
      <c r="BR474" s="95">
        <v>1894760.29908752</v>
      </c>
      <c r="BS474" s="95">
        <v>2961798.7594299298</v>
      </c>
      <c r="BT474" s="95">
        <v>0</v>
      </c>
      <c r="BU474" s="95">
        <v>0</v>
      </c>
      <c r="BV474" s="95">
        <v>969541.67162322998</v>
      </c>
      <c r="BW474" s="95">
        <v>0</v>
      </c>
      <c r="BX474" s="95">
        <v>0</v>
      </c>
      <c r="BY474" s="95">
        <v>0</v>
      </c>
      <c r="BZ474" s="95">
        <v>0</v>
      </c>
      <c r="CA474" s="95">
        <v>44840.278357982599</v>
      </c>
      <c r="CB474" s="95">
        <v>3534634.9906616202</v>
      </c>
      <c r="CC474" s="95">
        <v>24384780.6176758</v>
      </c>
      <c r="CD474" s="95">
        <v>5828013.85400391</v>
      </c>
      <c r="CE474" s="95">
        <v>971.05560437589895</v>
      </c>
      <c r="CF474" s="95">
        <v>193842.35854911801</v>
      </c>
      <c r="CG474" s="95">
        <v>1231418.8644103999</v>
      </c>
      <c r="CH474" s="95">
        <v>0</v>
      </c>
      <c r="CI474" s="95">
        <v>45812.629952430703</v>
      </c>
      <c r="CJ474" s="95">
        <v>3730058.1991272001</v>
      </c>
      <c r="CK474" s="95">
        <v>25610239.6491699</v>
      </c>
      <c r="CL474" s="95">
        <v>5827946.5392456101</v>
      </c>
      <c r="CM474" s="160">
        <v>68105.912702560396</v>
      </c>
      <c r="CN474" s="160">
        <v>9813563.38427734</v>
      </c>
      <c r="CO474" s="160">
        <v>40108996.5869141</v>
      </c>
      <c r="CP474" s="95">
        <v>5827946.5392456101</v>
      </c>
      <c r="CQ474" s="95">
        <v>0</v>
      </c>
      <c r="CR474" s="95">
        <v>0</v>
      </c>
      <c r="CS474" s="95">
        <v>0</v>
      </c>
      <c r="CT474" s="95">
        <v>0</v>
      </c>
      <c r="CU474" s="161">
        <v>3728477.3492107382</v>
      </c>
      <c r="CV474" s="161">
        <v>25616199.4820862</v>
      </c>
    </row>
    <row r="475" spans="1:100" x14ac:dyDescent="0.2">
      <c r="A475" s="94" t="s">
        <v>58</v>
      </c>
      <c r="B475" s="96">
        <v>38412</v>
      </c>
      <c r="C475" s="95">
        <v>25222.9201521873</v>
      </c>
      <c r="D475" s="95">
        <v>0</v>
      </c>
      <c r="E475" s="95">
        <v>20517.266947507898</v>
      </c>
      <c r="F475" s="95">
        <v>13740.611171364801</v>
      </c>
      <c r="G475" s="95">
        <v>172.23407013714299</v>
      </c>
      <c r="H475" s="95">
        <v>821.86455852538302</v>
      </c>
      <c r="I475" s="95">
        <v>42.5358929792419</v>
      </c>
      <c r="J475" s="95">
        <v>5256.2579709887495</v>
      </c>
      <c r="K475" s="95">
        <v>17169.610432148002</v>
      </c>
      <c r="L475" s="95">
        <v>19801.311643123601</v>
      </c>
      <c r="M475" s="95">
        <v>14361.131428241701</v>
      </c>
      <c r="N475" s="95">
        <v>8751.0853687524796</v>
      </c>
      <c r="O475" s="95">
        <v>0</v>
      </c>
      <c r="P475" s="95">
        <v>0</v>
      </c>
      <c r="Q475" s="95">
        <v>2530.4945449531101</v>
      </c>
      <c r="R475" s="95">
        <v>0</v>
      </c>
      <c r="S475" s="95">
        <v>0</v>
      </c>
      <c r="T475" s="95">
        <v>985.12529840320303</v>
      </c>
      <c r="U475" s="95">
        <v>22467.196284055699</v>
      </c>
      <c r="V475" s="95">
        <v>1506479.7329559301</v>
      </c>
      <c r="W475" s="95">
        <v>0</v>
      </c>
      <c r="X475" s="95">
        <v>2051678.65071106</v>
      </c>
      <c r="Y475" s="95">
        <v>1295567.8094482401</v>
      </c>
      <c r="Z475" s="95">
        <v>37707.386773586302</v>
      </c>
      <c r="AA475" s="95">
        <v>165872.685573578</v>
      </c>
      <c r="AB475" s="95">
        <v>7267.58275413513</v>
      </c>
      <c r="AC475" s="95">
        <v>1694733.7754821801</v>
      </c>
      <c r="AD475" s="95">
        <v>4558475.8450927697</v>
      </c>
      <c r="AE475" s="95">
        <v>1232096.46330261</v>
      </c>
      <c r="AF475" s="95">
        <v>861981.07671356201</v>
      </c>
      <c r="AG475" s="95">
        <v>1153933.6408996601</v>
      </c>
      <c r="AH475" s="95">
        <v>0</v>
      </c>
      <c r="AI475" s="95">
        <v>0</v>
      </c>
      <c r="AJ475" s="95">
        <v>300040.575935364</v>
      </c>
      <c r="AK475" s="95">
        <v>0</v>
      </c>
      <c r="AL475" s="95">
        <v>0</v>
      </c>
      <c r="AM475" s="95">
        <v>199962.72325134301</v>
      </c>
      <c r="AN475" s="95">
        <v>6289363.14379883</v>
      </c>
      <c r="AO475" s="95">
        <v>10669306.764038101</v>
      </c>
      <c r="AP475" s="95">
        <v>0</v>
      </c>
      <c r="AQ475" s="95">
        <v>14298766.6419678</v>
      </c>
      <c r="AR475" s="95">
        <v>8844485.8165283203</v>
      </c>
      <c r="AS475" s="95">
        <v>231934.07961273199</v>
      </c>
      <c r="AT475" s="95">
        <v>1060072.0126953099</v>
      </c>
      <c r="AU475" s="95">
        <v>47530.638300895698</v>
      </c>
      <c r="AV475" s="95">
        <v>4006902.1477355999</v>
      </c>
      <c r="AW475" s="95">
        <v>10935177.052490201</v>
      </c>
      <c r="AX475" s="95">
        <v>9035190.12817383</v>
      </c>
      <c r="AY475" s="95">
        <v>6076174.7980957003</v>
      </c>
      <c r="AZ475" s="95">
        <v>7664736.9373779297</v>
      </c>
      <c r="BA475" s="95">
        <v>0</v>
      </c>
      <c r="BB475" s="95">
        <v>0</v>
      </c>
      <c r="BC475" s="95">
        <v>2054441.53427124</v>
      </c>
      <c r="BD475" s="95">
        <v>0</v>
      </c>
      <c r="BE475" s="95">
        <v>0</v>
      </c>
      <c r="BF475" s="95">
        <v>1277102.6665344201</v>
      </c>
      <c r="BG475" s="95">
        <v>14995044.050293</v>
      </c>
      <c r="BH475" s="95">
        <v>1742248.42776489</v>
      </c>
      <c r="BI475" s="95">
        <v>0</v>
      </c>
      <c r="BJ475" s="95">
        <v>4255830.4296264602</v>
      </c>
      <c r="BK475" s="95">
        <v>3461666.0050659198</v>
      </c>
      <c r="BL475" s="95">
        <v>0</v>
      </c>
      <c r="BM475" s="95">
        <v>0</v>
      </c>
      <c r="BN475" s="95">
        <v>0</v>
      </c>
      <c r="BO475" s="95">
        <v>0</v>
      </c>
      <c r="BP475" s="95">
        <v>0</v>
      </c>
      <c r="BQ475" s="95">
        <v>0</v>
      </c>
      <c r="BR475" s="95">
        <v>1946951.3608551</v>
      </c>
      <c r="BS475" s="95">
        <v>3045883.7140502902</v>
      </c>
      <c r="BT475" s="95">
        <v>0</v>
      </c>
      <c r="BU475" s="95">
        <v>0</v>
      </c>
      <c r="BV475" s="95">
        <v>1004344.89949799</v>
      </c>
      <c r="BW475" s="95">
        <v>0</v>
      </c>
      <c r="BX475" s="95">
        <v>0</v>
      </c>
      <c r="BY475" s="95">
        <v>0</v>
      </c>
      <c r="BZ475" s="95">
        <v>0</v>
      </c>
      <c r="CA475" s="95">
        <v>45708.759566783898</v>
      </c>
      <c r="CB475" s="95">
        <v>3568076.6557922401</v>
      </c>
      <c r="CC475" s="95">
        <v>24878811.543212902</v>
      </c>
      <c r="CD475" s="95">
        <v>5977916.5743408203</v>
      </c>
      <c r="CE475" s="95">
        <v>992.07900831103302</v>
      </c>
      <c r="CF475" s="95">
        <v>203102.220897675</v>
      </c>
      <c r="CG475" s="95">
        <v>1295562.1561431901</v>
      </c>
      <c r="CH475" s="95">
        <v>0</v>
      </c>
      <c r="CI475" s="95">
        <v>46721.1175956726</v>
      </c>
      <c r="CJ475" s="95">
        <v>3771601.8046264602</v>
      </c>
      <c r="CK475" s="95">
        <v>26200864.527832001</v>
      </c>
      <c r="CL475" s="95">
        <v>5977278.3133544903</v>
      </c>
      <c r="CM475" s="160">
        <v>69119.217498779297</v>
      </c>
      <c r="CN475" s="160">
        <v>10049213.959228501</v>
      </c>
      <c r="CO475" s="160">
        <v>41292226.778320298</v>
      </c>
      <c r="CP475" s="95">
        <v>5977278.3133544903</v>
      </c>
      <c r="CQ475" s="95">
        <v>0</v>
      </c>
      <c r="CR475" s="95">
        <v>0</v>
      </c>
      <c r="CS475" s="95">
        <v>0</v>
      </c>
      <c r="CT475" s="95">
        <v>0</v>
      </c>
      <c r="CU475" s="161">
        <v>3771178.8766899151</v>
      </c>
      <c r="CV475" s="161">
        <v>26174373.69935609</v>
      </c>
    </row>
    <row r="476" spans="1:100" x14ac:dyDescent="0.2">
      <c r="A476" s="94" t="s">
        <v>58</v>
      </c>
      <c r="B476" s="96">
        <v>38504</v>
      </c>
      <c r="C476" s="95">
        <v>25728.779937028899</v>
      </c>
      <c r="D476" s="95">
        <v>1.6588512169983001</v>
      </c>
      <c r="E476" s="95">
        <v>20773.107523679701</v>
      </c>
      <c r="F476" s="95">
        <v>14151.633230567</v>
      </c>
      <c r="G476" s="95">
        <v>217.04343191347999</v>
      </c>
      <c r="H476" s="95">
        <v>778.08696933090698</v>
      </c>
      <c r="I476" s="95">
        <v>39.609006852842903</v>
      </c>
      <c r="J476" s="95">
        <v>6646.2322815060597</v>
      </c>
      <c r="K476" s="95">
        <v>15694.2615989447</v>
      </c>
      <c r="L476" s="95">
        <v>20310.907407283801</v>
      </c>
      <c r="M476" s="95">
        <v>14684.5105460882</v>
      </c>
      <c r="N476" s="95">
        <v>8978.4879683256095</v>
      </c>
      <c r="O476" s="95">
        <v>0</v>
      </c>
      <c r="P476" s="95">
        <v>0</v>
      </c>
      <c r="Q476" s="95">
        <v>2574.4680324792898</v>
      </c>
      <c r="R476" s="95">
        <v>0</v>
      </c>
      <c r="S476" s="95">
        <v>0</v>
      </c>
      <c r="T476" s="95">
        <v>988.32898637652397</v>
      </c>
      <c r="U476" s="95">
        <v>22604.6718268394</v>
      </c>
      <c r="V476" s="95">
        <v>1530194.3377990699</v>
      </c>
      <c r="W476" s="95">
        <v>36.4690540619195</v>
      </c>
      <c r="X476" s="95">
        <v>2080022.7230835001</v>
      </c>
      <c r="Y476" s="95">
        <v>1316592.2498016399</v>
      </c>
      <c r="Z476" s="95">
        <v>48700.057725906401</v>
      </c>
      <c r="AA476" s="95">
        <v>156169.754945755</v>
      </c>
      <c r="AB476" s="95">
        <v>7100.3041995763797</v>
      </c>
      <c r="AC476" s="95">
        <v>2278658.6045532199</v>
      </c>
      <c r="AD476" s="95">
        <v>4136827.35974121</v>
      </c>
      <c r="AE476" s="95">
        <v>1248892.46522522</v>
      </c>
      <c r="AF476" s="95">
        <v>862300.189247131</v>
      </c>
      <c r="AG476" s="95">
        <v>1185864.2472381601</v>
      </c>
      <c r="AH476" s="95">
        <v>0</v>
      </c>
      <c r="AI476" s="95">
        <v>0</v>
      </c>
      <c r="AJ476" s="95">
        <v>307536.87468338001</v>
      </c>
      <c r="AK476" s="95">
        <v>0</v>
      </c>
      <c r="AL476" s="95">
        <v>0</v>
      </c>
      <c r="AM476" s="95">
        <v>205338.22574996899</v>
      </c>
      <c r="AN476" s="95">
        <v>6460187.1904907199</v>
      </c>
      <c r="AO476" s="95">
        <v>10950835.069213901</v>
      </c>
      <c r="AP476" s="95">
        <v>239.71100063994501</v>
      </c>
      <c r="AQ476" s="95">
        <v>14580620.0772705</v>
      </c>
      <c r="AR476" s="95">
        <v>9138604.40161133</v>
      </c>
      <c r="AS476" s="95">
        <v>313576.96428299003</v>
      </c>
      <c r="AT476" s="95">
        <v>1009981.00946045</v>
      </c>
      <c r="AU476" s="95">
        <v>46272.487744808197</v>
      </c>
      <c r="AV476" s="95">
        <v>5324977.4335327102</v>
      </c>
      <c r="AW476" s="95">
        <v>9983306.2626953106</v>
      </c>
      <c r="AX476" s="95">
        <v>9334479.7945556603</v>
      </c>
      <c r="AY476" s="95">
        <v>6089588.7054443397</v>
      </c>
      <c r="AZ476" s="95">
        <v>7934933.3535156297</v>
      </c>
      <c r="BA476" s="95">
        <v>0</v>
      </c>
      <c r="BB476" s="95">
        <v>0</v>
      </c>
      <c r="BC476" s="95">
        <v>2108913.6311950702</v>
      </c>
      <c r="BD476" s="95">
        <v>0</v>
      </c>
      <c r="BE476" s="95">
        <v>0</v>
      </c>
      <c r="BF476" s="95">
        <v>1325687.1780395501</v>
      </c>
      <c r="BG476" s="95">
        <v>15414892.9177246</v>
      </c>
      <c r="BH476" s="95">
        <v>1801605.2023467999</v>
      </c>
      <c r="BI476" s="95">
        <v>44.588636906817598</v>
      </c>
      <c r="BJ476" s="95">
        <v>4381948.8972778302</v>
      </c>
      <c r="BK476" s="95">
        <v>3604224.5765685998</v>
      </c>
      <c r="BL476" s="95">
        <v>0</v>
      </c>
      <c r="BM476" s="95">
        <v>0</v>
      </c>
      <c r="BN476" s="95">
        <v>0</v>
      </c>
      <c r="BO476" s="95">
        <v>0</v>
      </c>
      <c r="BP476" s="95">
        <v>0</v>
      </c>
      <c r="BQ476" s="95">
        <v>0</v>
      </c>
      <c r="BR476" s="95">
        <v>1962939.8515167199</v>
      </c>
      <c r="BS476" s="95">
        <v>3157218.0110168499</v>
      </c>
      <c r="BT476" s="95">
        <v>0</v>
      </c>
      <c r="BU476" s="95">
        <v>0</v>
      </c>
      <c r="BV476" s="95">
        <v>1051860.1166992199</v>
      </c>
      <c r="BW476" s="95">
        <v>0</v>
      </c>
      <c r="BX476" s="95">
        <v>0</v>
      </c>
      <c r="BY476" s="95">
        <v>0</v>
      </c>
      <c r="BZ476" s="95">
        <v>0</v>
      </c>
      <c r="CA476" s="95">
        <v>46460.585254669197</v>
      </c>
      <c r="CB476" s="95">
        <v>3582032.2851867699</v>
      </c>
      <c r="CC476" s="95">
        <v>25581408.920166001</v>
      </c>
      <c r="CD476" s="95">
        <v>6169199.5933227502</v>
      </c>
      <c r="CE476" s="95">
        <v>998.59819316864002</v>
      </c>
      <c r="CF476" s="95">
        <v>205316.78374481201</v>
      </c>
      <c r="CG476" s="95">
        <v>1327752.7680969201</v>
      </c>
      <c r="CH476" s="95">
        <v>0</v>
      </c>
      <c r="CI476" s="95">
        <v>47437.852082729303</v>
      </c>
      <c r="CJ476" s="95">
        <v>3786587.5380249</v>
      </c>
      <c r="CK476" s="95">
        <v>26887802.844970699</v>
      </c>
      <c r="CL476" s="95">
        <v>6168139.2333984403</v>
      </c>
      <c r="CM476" s="160">
        <v>70031.459306716904</v>
      </c>
      <c r="CN476" s="160">
        <v>10248174.127319301</v>
      </c>
      <c r="CO476" s="160">
        <v>42288141.753906302</v>
      </c>
      <c r="CP476" s="95">
        <v>6168139.2333984403</v>
      </c>
      <c r="CQ476" s="95">
        <v>0</v>
      </c>
      <c r="CR476" s="95">
        <v>0</v>
      </c>
      <c r="CS476" s="95">
        <v>0</v>
      </c>
      <c r="CT476" s="95">
        <v>0</v>
      </c>
      <c r="CU476" s="161">
        <v>3787349.0689315819</v>
      </c>
      <c r="CV476" s="161">
        <v>26909161.688262921</v>
      </c>
    </row>
    <row r="477" spans="1:100" x14ac:dyDescent="0.2">
      <c r="A477" s="94" t="s">
        <v>58</v>
      </c>
      <c r="B477" s="96">
        <v>38596</v>
      </c>
      <c r="C477" s="95">
        <v>26250.1245615482</v>
      </c>
      <c r="D477" s="95">
        <v>1.76805589599826</v>
      </c>
      <c r="E477" s="95">
        <v>20576.708553552598</v>
      </c>
      <c r="F477" s="95">
        <v>14228.8442932367</v>
      </c>
      <c r="G477" s="95">
        <v>270.48769352212503</v>
      </c>
      <c r="H477" s="95">
        <v>717.06261939555395</v>
      </c>
      <c r="I477" s="95">
        <v>40.020353074651197</v>
      </c>
      <c r="J477" s="95">
        <v>8169.0938271284103</v>
      </c>
      <c r="K477" s="95">
        <v>14350.7073965073</v>
      </c>
      <c r="L477" s="95">
        <v>20764.916221380201</v>
      </c>
      <c r="M477" s="95">
        <v>15012.3856168985</v>
      </c>
      <c r="N477" s="95">
        <v>9020.0326519012506</v>
      </c>
      <c r="O477" s="95">
        <v>0</v>
      </c>
      <c r="P477" s="95">
        <v>0</v>
      </c>
      <c r="Q477" s="95">
        <v>2610.75454810262</v>
      </c>
      <c r="R477" s="95">
        <v>0</v>
      </c>
      <c r="S477" s="95">
        <v>0</v>
      </c>
      <c r="T477" s="95">
        <v>995.38324332982302</v>
      </c>
      <c r="U477" s="95">
        <v>22387.445076704</v>
      </c>
      <c r="V477" s="95">
        <v>1553800.8776702899</v>
      </c>
      <c r="W477" s="95">
        <v>41.2466799486429</v>
      </c>
      <c r="X477" s="95">
        <v>2051681.1437683101</v>
      </c>
      <c r="Y477" s="95">
        <v>1334991.2886047401</v>
      </c>
      <c r="Z477" s="95">
        <v>60463.031165599801</v>
      </c>
      <c r="AA477" s="95">
        <v>140834.64464378401</v>
      </c>
      <c r="AB477" s="95">
        <v>7463.9578335881197</v>
      </c>
      <c r="AC477" s="95">
        <v>2809561.7262878399</v>
      </c>
      <c r="AD477" s="95">
        <v>3540234.9862670898</v>
      </c>
      <c r="AE477" s="95">
        <v>1255505.97242737</v>
      </c>
      <c r="AF477" s="95">
        <v>875728.40590667701</v>
      </c>
      <c r="AG477" s="95">
        <v>1190008.14268494</v>
      </c>
      <c r="AH477" s="95">
        <v>0</v>
      </c>
      <c r="AI477" s="95">
        <v>0</v>
      </c>
      <c r="AJ477" s="95">
        <v>301349.23317337001</v>
      </c>
      <c r="AK477" s="95">
        <v>0</v>
      </c>
      <c r="AL477" s="95">
        <v>0</v>
      </c>
      <c r="AM477" s="95">
        <v>203088.20399093599</v>
      </c>
      <c r="AN477" s="95">
        <v>6337792.6881103497</v>
      </c>
      <c r="AO477" s="95">
        <v>11323810.5550537</v>
      </c>
      <c r="AP477" s="95">
        <v>298.26014032214903</v>
      </c>
      <c r="AQ477" s="95">
        <v>14658069.235473599</v>
      </c>
      <c r="AR477" s="95">
        <v>9316897.1671142597</v>
      </c>
      <c r="AS477" s="95">
        <v>400789.70970916701</v>
      </c>
      <c r="AT477" s="95">
        <v>933317.12759399402</v>
      </c>
      <c r="AU477" s="95">
        <v>49573.996818542502</v>
      </c>
      <c r="AV477" s="95">
        <v>6528987.1038818397</v>
      </c>
      <c r="AW477" s="95">
        <v>8662980.42504883</v>
      </c>
      <c r="AX477" s="95">
        <v>9565527.1502685491</v>
      </c>
      <c r="AY477" s="95">
        <v>6332350.4197998</v>
      </c>
      <c r="AZ477" s="95">
        <v>8138689.38171387</v>
      </c>
      <c r="BA477" s="95">
        <v>0</v>
      </c>
      <c r="BB477" s="95">
        <v>0</v>
      </c>
      <c r="BC477" s="95">
        <v>2120533.7270507799</v>
      </c>
      <c r="BD477" s="95">
        <v>0</v>
      </c>
      <c r="BE477" s="95">
        <v>0</v>
      </c>
      <c r="BF477" s="95">
        <v>1338916.8802032501</v>
      </c>
      <c r="BG477" s="95">
        <v>15179096.210083</v>
      </c>
      <c r="BH477" s="95">
        <v>1930713.8262481701</v>
      </c>
      <c r="BI477" s="95">
        <v>64.482750661671204</v>
      </c>
      <c r="BJ477" s="95">
        <v>4468262.5289306603</v>
      </c>
      <c r="BK477" s="95">
        <v>3720999.3036499</v>
      </c>
      <c r="BL477" s="95">
        <v>0</v>
      </c>
      <c r="BM477" s="95">
        <v>0</v>
      </c>
      <c r="BN477" s="95">
        <v>0</v>
      </c>
      <c r="BO477" s="95">
        <v>0</v>
      </c>
      <c r="BP477" s="95">
        <v>0</v>
      </c>
      <c r="BQ477" s="95">
        <v>0</v>
      </c>
      <c r="BR477" s="95">
        <v>2059962.7628631601</v>
      </c>
      <c r="BS477" s="95">
        <v>3246121.1742553702</v>
      </c>
      <c r="BT477" s="95">
        <v>0</v>
      </c>
      <c r="BU477" s="95">
        <v>0</v>
      </c>
      <c r="BV477" s="95">
        <v>1070930.21211243</v>
      </c>
      <c r="BW477" s="95">
        <v>0</v>
      </c>
      <c r="BX477" s="95">
        <v>0</v>
      </c>
      <c r="BY477" s="95">
        <v>0</v>
      </c>
      <c r="BZ477" s="95">
        <v>0</v>
      </c>
      <c r="CA477" s="95">
        <v>46817.651123046897</v>
      </c>
      <c r="CB477" s="95">
        <v>3625815.0855407701</v>
      </c>
      <c r="CC477" s="95">
        <v>26017826.778076202</v>
      </c>
      <c r="CD477" s="95">
        <v>6416969.5382690402</v>
      </c>
      <c r="CE477" s="95">
        <v>985.79775395244405</v>
      </c>
      <c r="CF477" s="95">
        <v>201686.982004166</v>
      </c>
      <c r="CG477" s="95">
        <v>1324291.8856353799</v>
      </c>
      <c r="CH477" s="95">
        <v>0</v>
      </c>
      <c r="CI477" s="95">
        <v>47803.187901973703</v>
      </c>
      <c r="CJ477" s="95">
        <v>3827325.8346862802</v>
      </c>
      <c r="CK477" s="95">
        <v>27345560.473877002</v>
      </c>
      <c r="CL477" s="95">
        <v>6419967.7640991202</v>
      </c>
      <c r="CM477" s="160">
        <v>70194.437389373794</v>
      </c>
      <c r="CN477" s="160">
        <v>10156432.5621338</v>
      </c>
      <c r="CO477" s="160">
        <v>42407339.251464799</v>
      </c>
      <c r="CP477" s="95">
        <v>6419967.7640991202</v>
      </c>
      <c r="CQ477" s="95">
        <v>0</v>
      </c>
      <c r="CR477" s="95">
        <v>0</v>
      </c>
      <c r="CS477" s="95">
        <v>0</v>
      </c>
      <c r="CT477" s="95">
        <v>0</v>
      </c>
      <c r="CU477" s="161">
        <v>3827502.0675449362</v>
      </c>
      <c r="CV477" s="161">
        <v>27342118.663711581</v>
      </c>
    </row>
    <row r="478" spans="1:100" x14ac:dyDescent="0.2">
      <c r="A478" s="94" t="s">
        <v>58</v>
      </c>
      <c r="B478" s="96">
        <v>38687</v>
      </c>
      <c r="C478" s="95">
        <v>26722.515481710401</v>
      </c>
      <c r="D478" s="95">
        <v>1.1633331069897399</v>
      </c>
      <c r="E478" s="95">
        <v>20714.319758892099</v>
      </c>
      <c r="F478" s="95">
        <v>14522.0371212959</v>
      </c>
      <c r="G478" s="95">
        <v>318.230378318578</v>
      </c>
      <c r="H478" s="95">
        <v>665.27160128951095</v>
      </c>
      <c r="I478" s="95">
        <v>40.884744210168698</v>
      </c>
      <c r="J478" s="95">
        <v>9798.8652789592707</v>
      </c>
      <c r="K478" s="95">
        <v>13089.1097097397</v>
      </c>
      <c r="L478" s="95">
        <v>20502.411476850499</v>
      </c>
      <c r="M478" s="95">
        <v>15140.8635014296</v>
      </c>
      <c r="N478" s="95">
        <v>9182.0523065328598</v>
      </c>
      <c r="O478" s="95">
        <v>0</v>
      </c>
      <c r="P478" s="95">
        <v>0</v>
      </c>
      <c r="Q478" s="95">
        <v>2657.8723892867602</v>
      </c>
      <c r="R478" s="95">
        <v>0</v>
      </c>
      <c r="S478" s="95">
        <v>0</v>
      </c>
      <c r="T478" s="95">
        <v>988.96422886848495</v>
      </c>
      <c r="U478" s="95">
        <v>22783.736262559902</v>
      </c>
      <c r="V478" s="95">
        <v>1585772.27476501</v>
      </c>
      <c r="W478" s="95">
        <v>47.294306447729497</v>
      </c>
      <c r="X478" s="95">
        <v>2036937.8157806401</v>
      </c>
      <c r="Y478" s="95">
        <v>1340330.73025513</v>
      </c>
      <c r="Z478" s="95">
        <v>72436.361704826399</v>
      </c>
      <c r="AA478" s="95">
        <v>128267.351428986</v>
      </c>
      <c r="AB478" s="95">
        <v>7166.1604401469203</v>
      </c>
      <c r="AC478" s="95">
        <v>3557427.6545410198</v>
      </c>
      <c r="AD478" s="95">
        <v>3139999.6921081501</v>
      </c>
      <c r="AE478" s="95">
        <v>1202593.7843627899</v>
      </c>
      <c r="AF478" s="95">
        <v>882731.18901824998</v>
      </c>
      <c r="AG478" s="95">
        <v>1194829.9144897501</v>
      </c>
      <c r="AH478" s="95">
        <v>0</v>
      </c>
      <c r="AI478" s="95">
        <v>0</v>
      </c>
      <c r="AJ478" s="95">
        <v>304931.964370728</v>
      </c>
      <c r="AK478" s="95">
        <v>0</v>
      </c>
      <c r="AL478" s="95">
        <v>0</v>
      </c>
      <c r="AM478" s="95">
        <v>198299.15695190401</v>
      </c>
      <c r="AN478" s="95">
        <v>6678049.9569091797</v>
      </c>
      <c r="AO478" s="95">
        <v>11660526.831176801</v>
      </c>
      <c r="AP478" s="95">
        <v>345.96216065064101</v>
      </c>
      <c r="AQ478" s="95">
        <v>14772466.1367188</v>
      </c>
      <c r="AR478" s="95">
        <v>9564440.0179443397</v>
      </c>
      <c r="AS478" s="95">
        <v>482925.94805908197</v>
      </c>
      <c r="AT478" s="95">
        <v>857330.03408050502</v>
      </c>
      <c r="AU478" s="95">
        <v>48559.900553703301</v>
      </c>
      <c r="AV478" s="95">
        <v>8273116.2861938505</v>
      </c>
      <c r="AW478" s="95">
        <v>7755051.0243530301</v>
      </c>
      <c r="AX478" s="95">
        <v>9262598.6241455097</v>
      </c>
      <c r="AY478" s="95">
        <v>6459792.5992431603</v>
      </c>
      <c r="AZ478" s="95">
        <v>8293873.9467163105</v>
      </c>
      <c r="BA478" s="95">
        <v>0</v>
      </c>
      <c r="BB478" s="95">
        <v>0</v>
      </c>
      <c r="BC478" s="95">
        <v>2183616.7942199698</v>
      </c>
      <c r="BD478" s="95">
        <v>0</v>
      </c>
      <c r="BE478" s="95">
        <v>0</v>
      </c>
      <c r="BF478" s="95">
        <v>1319641.4708557101</v>
      </c>
      <c r="BG478" s="95">
        <v>16010821.4595947</v>
      </c>
      <c r="BH478" s="95">
        <v>2017697.4462280299</v>
      </c>
      <c r="BI478" s="95">
        <v>45.394130450673401</v>
      </c>
      <c r="BJ478" s="95">
        <v>4500488.0021972703</v>
      </c>
      <c r="BK478" s="95">
        <v>3759757.7394409198</v>
      </c>
      <c r="BL478" s="95">
        <v>0</v>
      </c>
      <c r="BM478" s="95">
        <v>0</v>
      </c>
      <c r="BN478" s="95">
        <v>0</v>
      </c>
      <c r="BO478" s="95">
        <v>0</v>
      </c>
      <c r="BP478" s="95">
        <v>0</v>
      </c>
      <c r="BQ478" s="95">
        <v>0</v>
      </c>
      <c r="BR478" s="95">
        <v>2093203.7326965299</v>
      </c>
      <c r="BS478" s="95">
        <v>3302692.4910583501</v>
      </c>
      <c r="BT478" s="95">
        <v>0</v>
      </c>
      <c r="BU478" s="95">
        <v>0</v>
      </c>
      <c r="BV478" s="95">
        <v>1095163.4465179399</v>
      </c>
      <c r="BW478" s="95">
        <v>0</v>
      </c>
      <c r="BX478" s="95">
        <v>0</v>
      </c>
      <c r="BY478" s="95">
        <v>0</v>
      </c>
      <c r="BZ478" s="95">
        <v>0</v>
      </c>
      <c r="CA478" s="95">
        <v>47524.793805122397</v>
      </c>
      <c r="CB478" s="95">
        <v>3637603.14520264</v>
      </c>
      <c r="CC478" s="95">
        <v>26433762.9147949</v>
      </c>
      <c r="CD478" s="95">
        <v>6535029.5697631799</v>
      </c>
      <c r="CE478" s="95">
        <v>985.79040703177498</v>
      </c>
      <c r="CF478" s="95">
        <v>200686.570102692</v>
      </c>
      <c r="CG478" s="95">
        <v>1339279.75561523</v>
      </c>
      <c r="CH478" s="95">
        <v>0</v>
      </c>
      <c r="CI478" s="95">
        <v>48512.420694827997</v>
      </c>
      <c r="CJ478" s="95">
        <v>3840783.34051514</v>
      </c>
      <c r="CK478" s="95">
        <v>27764774.864746101</v>
      </c>
      <c r="CL478" s="95">
        <v>6536965.90625</v>
      </c>
      <c r="CM478" s="160">
        <v>71214.805330276504</v>
      </c>
      <c r="CN478" s="160">
        <v>10525479.7495117</v>
      </c>
      <c r="CO478" s="160">
        <v>43772300.381347701</v>
      </c>
      <c r="CP478" s="95">
        <v>6536965.90625</v>
      </c>
      <c r="CQ478" s="95">
        <v>0</v>
      </c>
      <c r="CR478" s="95">
        <v>0</v>
      </c>
      <c r="CS478" s="95">
        <v>0</v>
      </c>
      <c r="CT478" s="95">
        <v>0</v>
      </c>
      <c r="CU478" s="161">
        <v>3838289.7153053321</v>
      </c>
      <c r="CV478" s="161">
        <v>27773042.67041013</v>
      </c>
    </row>
    <row r="479" spans="1:100" x14ac:dyDescent="0.2">
      <c r="A479" s="94" t="s">
        <v>58</v>
      </c>
      <c r="B479" s="96">
        <v>38777</v>
      </c>
      <c r="C479" s="95">
        <v>27431.859132289901</v>
      </c>
      <c r="D479" s="95">
        <v>1.37061097599508</v>
      </c>
      <c r="E479" s="95">
        <v>20784.919709443999</v>
      </c>
      <c r="F479" s="95">
        <v>14652.952595472299</v>
      </c>
      <c r="G479" s="95">
        <v>361.20565552636998</v>
      </c>
      <c r="H479" s="95">
        <v>583.43499830365204</v>
      </c>
      <c r="I479" s="95">
        <v>35.515404097735903</v>
      </c>
      <c r="J479" s="95">
        <v>11360.1241077185</v>
      </c>
      <c r="K479" s="95">
        <v>11680.6855902672</v>
      </c>
      <c r="L479" s="95">
        <v>11117.944657325699</v>
      </c>
      <c r="M479" s="95">
        <v>15755.5819157362</v>
      </c>
      <c r="N479" s="95">
        <v>9354.1928501129205</v>
      </c>
      <c r="O479" s="95">
        <v>11810.3492100239</v>
      </c>
      <c r="P479" s="95">
        <v>0</v>
      </c>
      <c r="Q479" s="95">
        <v>2712.1732767224298</v>
      </c>
      <c r="R479" s="95">
        <v>561.22165197879099</v>
      </c>
      <c r="S479" s="95">
        <v>0</v>
      </c>
      <c r="T479" s="95">
        <v>415.62170124426501</v>
      </c>
      <c r="U479" s="95">
        <v>23089.546701192899</v>
      </c>
      <c r="V479" s="95">
        <v>1627584.42225647</v>
      </c>
      <c r="W479" s="95">
        <v>68.327913515269799</v>
      </c>
      <c r="X479" s="95">
        <v>2065794.03199768</v>
      </c>
      <c r="Y479" s="95">
        <v>1353277.9842071501</v>
      </c>
      <c r="Z479" s="95">
        <v>83032.534079551697</v>
      </c>
      <c r="AA479" s="95">
        <v>114785.011832237</v>
      </c>
      <c r="AB479" s="95">
        <v>6509.1189050674402</v>
      </c>
      <c r="AC479" s="95">
        <v>4182749.2752380399</v>
      </c>
      <c r="AD479" s="95">
        <v>2788623.9638977102</v>
      </c>
      <c r="AE479" s="95">
        <v>550676.38494873</v>
      </c>
      <c r="AF479" s="95">
        <v>943793.82260894799</v>
      </c>
      <c r="AG479" s="95">
        <v>1211645.7192688</v>
      </c>
      <c r="AH479" s="95">
        <v>688183.65338897705</v>
      </c>
      <c r="AI479" s="95">
        <v>0</v>
      </c>
      <c r="AJ479" s="95">
        <v>311519.81472015398</v>
      </c>
      <c r="AK479" s="95">
        <v>110570.572955132</v>
      </c>
      <c r="AL479" s="95">
        <v>0</v>
      </c>
      <c r="AM479" s="95">
        <v>86409.916808128401</v>
      </c>
      <c r="AN479" s="95">
        <v>6933047.39379883</v>
      </c>
      <c r="AO479" s="95">
        <v>12079811.701049799</v>
      </c>
      <c r="AP479" s="95">
        <v>476.52713381499098</v>
      </c>
      <c r="AQ479" s="95">
        <v>15015427.596313501</v>
      </c>
      <c r="AR479" s="95">
        <v>9672166.68603516</v>
      </c>
      <c r="AS479" s="95">
        <v>552198.22823333705</v>
      </c>
      <c r="AT479" s="95">
        <v>774635.14485168504</v>
      </c>
      <c r="AU479" s="95">
        <v>44660.504711151101</v>
      </c>
      <c r="AV479" s="95">
        <v>9714889.69921875</v>
      </c>
      <c r="AW479" s="95">
        <v>6943969.9453125</v>
      </c>
      <c r="AX479" s="95">
        <v>4297695.1691894503</v>
      </c>
      <c r="AY479" s="95">
        <v>6937844.6785278302</v>
      </c>
      <c r="AZ479" s="95">
        <v>8485243.3974609394</v>
      </c>
      <c r="BA479" s="95">
        <v>5157036.7888793899</v>
      </c>
      <c r="BB479" s="95">
        <v>0</v>
      </c>
      <c r="BC479" s="95">
        <v>2241170.56005859</v>
      </c>
      <c r="BD479" s="95">
        <v>745516.80721283006</v>
      </c>
      <c r="BE479" s="95">
        <v>0</v>
      </c>
      <c r="BF479" s="95">
        <v>588924.88973999</v>
      </c>
      <c r="BG479" s="95">
        <v>16618657.210083</v>
      </c>
      <c r="BH479" s="95">
        <v>2724358.5352172898</v>
      </c>
      <c r="BI479" s="95">
        <v>108.407889606431</v>
      </c>
      <c r="BJ479" s="95">
        <v>5174441.8419799795</v>
      </c>
      <c r="BK479" s="95">
        <v>3953681.60687256</v>
      </c>
      <c r="BL479" s="95">
        <v>0</v>
      </c>
      <c r="BM479" s="95">
        <v>0</v>
      </c>
      <c r="BN479" s="95">
        <v>0</v>
      </c>
      <c r="BO479" s="95">
        <v>0</v>
      </c>
      <c r="BP479" s="95">
        <v>0</v>
      </c>
      <c r="BQ479" s="95">
        <v>0</v>
      </c>
      <c r="BR479" s="95">
        <v>2305829.3256530799</v>
      </c>
      <c r="BS479" s="95">
        <v>3435499.7837829599</v>
      </c>
      <c r="BT479" s="95">
        <v>994828.56201934803</v>
      </c>
      <c r="BU479" s="95">
        <v>0</v>
      </c>
      <c r="BV479" s="95">
        <v>1138688.21086121</v>
      </c>
      <c r="BW479" s="95">
        <v>91566.746864318804</v>
      </c>
      <c r="BX479" s="95">
        <v>0</v>
      </c>
      <c r="BY479" s="95">
        <v>0</v>
      </c>
      <c r="BZ479" s="95">
        <v>0</v>
      </c>
      <c r="CA479" s="95">
        <v>48191.067759513899</v>
      </c>
      <c r="CB479" s="95">
        <v>3687287.1084899898</v>
      </c>
      <c r="CC479" s="95">
        <v>27134777.5070801</v>
      </c>
      <c r="CD479" s="95">
        <v>7880596.3628540002</v>
      </c>
      <c r="CE479" s="95">
        <v>941.23982138931797</v>
      </c>
      <c r="CF479" s="95">
        <v>197255.973752975</v>
      </c>
      <c r="CG479" s="95">
        <v>1334155.05953979</v>
      </c>
      <c r="CH479" s="95">
        <v>0</v>
      </c>
      <c r="CI479" s="95">
        <v>49151.883051872297</v>
      </c>
      <c r="CJ479" s="95">
        <v>3883844.69067383</v>
      </c>
      <c r="CK479" s="95">
        <v>28491200.823974598</v>
      </c>
      <c r="CL479" s="95">
        <v>7972154.9548339797</v>
      </c>
      <c r="CM479" s="160">
        <v>72141.080536842303</v>
      </c>
      <c r="CN479" s="160">
        <v>10811964.153930699</v>
      </c>
      <c r="CO479" s="160">
        <v>45007493.120117202</v>
      </c>
      <c r="CP479" s="95">
        <v>7972154.9548339797</v>
      </c>
      <c r="CQ479" s="95">
        <v>0</v>
      </c>
      <c r="CR479" s="95">
        <v>0</v>
      </c>
      <c r="CS479" s="95">
        <v>0</v>
      </c>
      <c r="CT479" s="95">
        <v>0</v>
      </c>
      <c r="CU479" s="161">
        <v>3884543.0822429648</v>
      </c>
      <c r="CV479" s="161">
        <v>28468932.566619892</v>
      </c>
    </row>
    <row r="480" spans="1:100" x14ac:dyDescent="0.2">
      <c r="A480" s="94" t="s">
        <v>58</v>
      </c>
      <c r="B480" s="96">
        <v>38869</v>
      </c>
      <c r="C480" s="95">
        <v>28433.6984910965</v>
      </c>
      <c r="D480" s="95">
        <v>1.6613205909961799</v>
      </c>
      <c r="E480" s="95">
        <v>20696.351757764802</v>
      </c>
      <c r="F480" s="95">
        <v>14735.946660518601</v>
      </c>
      <c r="G480" s="95">
        <v>421.38961511850403</v>
      </c>
      <c r="H480" s="95">
        <v>557.86322565376804</v>
      </c>
      <c r="I480" s="95">
        <v>29.5157771091908</v>
      </c>
      <c r="J480" s="95">
        <v>12813.8187786341</v>
      </c>
      <c r="K480" s="95">
        <v>10399.1706651449</v>
      </c>
      <c r="L480" s="95">
        <v>10624.2261302471</v>
      </c>
      <c r="M480" s="95">
        <v>16106.309608101799</v>
      </c>
      <c r="N480" s="95">
        <v>9448.8451956510507</v>
      </c>
      <c r="O480" s="95">
        <v>12350.912280082701</v>
      </c>
      <c r="P480" s="95">
        <v>0</v>
      </c>
      <c r="Q480" s="95">
        <v>2730.2990328371502</v>
      </c>
      <c r="R480" s="95">
        <v>614.22944478690601</v>
      </c>
      <c r="S480" s="95">
        <v>0</v>
      </c>
      <c r="T480" s="95">
        <v>394.68477461114497</v>
      </c>
      <c r="U480" s="95">
        <v>23310.559844493899</v>
      </c>
      <c r="V480" s="95">
        <v>1684869.27861023</v>
      </c>
      <c r="W480" s="95">
        <v>89.016929987818003</v>
      </c>
      <c r="X480" s="95">
        <v>2055732.12059021</v>
      </c>
      <c r="Y480" s="95">
        <v>1360976.9733428999</v>
      </c>
      <c r="Z480" s="95">
        <v>94573.324419021606</v>
      </c>
      <c r="AA480" s="95">
        <v>105864.06698322301</v>
      </c>
      <c r="AB480" s="95">
        <v>5677.63807010651</v>
      </c>
      <c r="AC480" s="95">
        <v>4655020.0943603497</v>
      </c>
      <c r="AD480" s="95">
        <v>2375663.57391357</v>
      </c>
      <c r="AE480" s="95">
        <v>521319.030521393</v>
      </c>
      <c r="AF480" s="95">
        <v>960916.47297668504</v>
      </c>
      <c r="AG480" s="95">
        <v>1216322.08447266</v>
      </c>
      <c r="AH480" s="95">
        <v>725074.60352325405</v>
      </c>
      <c r="AI480" s="95">
        <v>0</v>
      </c>
      <c r="AJ480" s="95">
        <v>313465.81794738799</v>
      </c>
      <c r="AK480" s="95">
        <v>120025.23991012599</v>
      </c>
      <c r="AL480" s="95">
        <v>0</v>
      </c>
      <c r="AM480" s="95">
        <v>81444.058937072798</v>
      </c>
      <c r="AN480" s="95">
        <v>7081891.91125488</v>
      </c>
      <c r="AO480" s="95">
        <v>12638848.5675049</v>
      </c>
      <c r="AP480" s="95">
        <v>694.86906302720297</v>
      </c>
      <c r="AQ480" s="95">
        <v>15089075.8309326</v>
      </c>
      <c r="AR480" s="95">
        <v>9802954.5584716797</v>
      </c>
      <c r="AS480" s="95">
        <v>647130.95316314697</v>
      </c>
      <c r="AT480" s="95">
        <v>725177.57540893601</v>
      </c>
      <c r="AU480" s="95">
        <v>39795.9778738022</v>
      </c>
      <c r="AV480" s="95">
        <v>10918938.6687012</v>
      </c>
      <c r="AW480" s="95">
        <v>5959450.54150391</v>
      </c>
      <c r="AX480" s="95">
        <v>4143046.98687744</v>
      </c>
      <c r="AY480" s="95">
        <v>7193095.93994141</v>
      </c>
      <c r="AZ480" s="95">
        <v>8614463.36645508</v>
      </c>
      <c r="BA480" s="95">
        <v>5526273.4177246103</v>
      </c>
      <c r="BB480" s="95">
        <v>0</v>
      </c>
      <c r="BC480" s="95">
        <v>2265842.6209411598</v>
      </c>
      <c r="BD480" s="95">
        <v>818462.23542785598</v>
      </c>
      <c r="BE480" s="95">
        <v>0</v>
      </c>
      <c r="BF480" s="95">
        <v>559643.69477844203</v>
      </c>
      <c r="BG480" s="95">
        <v>17021175.191650402</v>
      </c>
      <c r="BH480" s="95">
        <v>2875927.3487853999</v>
      </c>
      <c r="BI480" s="95">
        <v>109.95609538164</v>
      </c>
      <c r="BJ480" s="95">
        <v>5192416.9185180701</v>
      </c>
      <c r="BK480" s="95">
        <v>3973305.4976196298</v>
      </c>
      <c r="BL480" s="95">
        <v>0</v>
      </c>
      <c r="BM480" s="95">
        <v>0</v>
      </c>
      <c r="BN480" s="95">
        <v>0</v>
      </c>
      <c r="BO480" s="95">
        <v>0</v>
      </c>
      <c r="BP480" s="95">
        <v>0</v>
      </c>
      <c r="BQ480" s="95">
        <v>0</v>
      </c>
      <c r="BR480" s="95">
        <v>2362613.54995728</v>
      </c>
      <c r="BS480" s="95">
        <v>3484254.6790466299</v>
      </c>
      <c r="BT480" s="95">
        <v>1067447.3033752399</v>
      </c>
      <c r="BU480" s="95">
        <v>0</v>
      </c>
      <c r="BV480" s="95">
        <v>1150998.22569275</v>
      </c>
      <c r="BW480" s="95">
        <v>100237.390803337</v>
      </c>
      <c r="BX480" s="95">
        <v>0</v>
      </c>
      <c r="BY480" s="95">
        <v>0</v>
      </c>
      <c r="BZ480" s="95">
        <v>0</v>
      </c>
      <c r="CA480" s="95">
        <v>49082.189313411698</v>
      </c>
      <c r="CB480" s="95">
        <v>3757757.7227477999</v>
      </c>
      <c r="CC480" s="95">
        <v>27662177.239257801</v>
      </c>
      <c r="CD480" s="95">
        <v>8059107.03088379</v>
      </c>
      <c r="CE480" s="95">
        <v>979.57698049396299</v>
      </c>
      <c r="CF480" s="95">
        <v>200492.29812240601</v>
      </c>
      <c r="CG480" s="95">
        <v>1374543.9104003899</v>
      </c>
      <c r="CH480" s="95">
        <v>0</v>
      </c>
      <c r="CI480" s="95">
        <v>50039.947317600301</v>
      </c>
      <c r="CJ480" s="95">
        <v>3958712.13104248</v>
      </c>
      <c r="CK480" s="95">
        <v>29022740.056152299</v>
      </c>
      <c r="CL480" s="95">
        <v>8158803.7502441397</v>
      </c>
      <c r="CM480" s="160">
        <v>73305.754706382795</v>
      </c>
      <c r="CN480" s="160">
        <v>11034684.889038101</v>
      </c>
      <c r="CO480" s="160">
        <v>46110079.872070298</v>
      </c>
      <c r="CP480" s="95">
        <v>8158803.7502441397</v>
      </c>
      <c r="CQ480" s="95">
        <v>0</v>
      </c>
      <c r="CR480" s="95">
        <v>0</v>
      </c>
      <c r="CS480" s="95">
        <v>0</v>
      </c>
      <c r="CT480" s="95">
        <v>0</v>
      </c>
      <c r="CU480" s="161">
        <v>3958250.0208702059</v>
      </c>
      <c r="CV480" s="161">
        <v>29036721.149658192</v>
      </c>
    </row>
    <row r="481" spans="1:100" x14ac:dyDescent="0.2">
      <c r="A481" s="94" t="s">
        <v>58</v>
      </c>
      <c r="B481" s="96">
        <v>38961</v>
      </c>
      <c r="C481" s="95">
        <v>29215.008707761801</v>
      </c>
      <c r="D481" s="95">
        <v>1.7926966449886099</v>
      </c>
      <c r="E481" s="95">
        <v>20624.514480352402</v>
      </c>
      <c r="F481" s="95">
        <v>14915.04292202</v>
      </c>
      <c r="G481" s="95">
        <v>467.630480054766</v>
      </c>
      <c r="H481" s="95">
        <v>496.77707583084702</v>
      </c>
      <c r="I481" s="95">
        <v>29.0181148308329</v>
      </c>
      <c r="J481" s="95">
        <v>14322.0366084576</v>
      </c>
      <c r="K481" s="95">
        <v>9317.3318146467209</v>
      </c>
      <c r="L481" s="95">
        <v>10192.5717121363</v>
      </c>
      <c r="M481" s="95">
        <v>16409.494756460201</v>
      </c>
      <c r="N481" s="95">
        <v>9555.9025317430496</v>
      </c>
      <c r="O481" s="95">
        <v>12701.7706310749</v>
      </c>
      <c r="P481" s="95">
        <v>0</v>
      </c>
      <c r="Q481" s="95">
        <v>2744.96300685406</v>
      </c>
      <c r="R481" s="95">
        <v>615.68774995207798</v>
      </c>
      <c r="S481" s="95">
        <v>0</v>
      </c>
      <c r="T481" s="95">
        <v>366.17010502889798</v>
      </c>
      <c r="U481" s="95">
        <v>23555.8601441383</v>
      </c>
      <c r="V481" s="95">
        <v>1724938.68669128</v>
      </c>
      <c r="W481" s="95">
        <v>47.226001747883899</v>
      </c>
      <c r="X481" s="95">
        <v>2037537.7558441199</v>
      </c>
      <c r="Y481" s="95">
        <v>1367677.6341095001</v>
      </c>
      <c r="Z481" s="95">
        <v>106253.735415459</v>
      </c>
      <c r="AA481" s="95">
        <v>93541.173069953904</v>
      </c>
      <c r="AB481" s="95">
        <v>5018.0575073361397</v>
      </c>
      <c r="AC481" s="95">
        <v>5213670.94885254</v>
      </c>
      <c r="AD481" s="95">
        <v>1921136.0523834201</v>
      </c>
      <c r="AE481" s="95">
        <v>494682.21556091303</v>
      </c>
      <c r="AF481" s="95">
        <v>966823.458778381</v>
      </c>
      <c r="AG481" s="95">
        <v>1228994.6885681199</v>
      </c>
      <c r="AH481" s="95">
        <v>747230.97013091994</v>
      </c>
      <c r="AI481" s="95">
        <v>0</v>
      </c>
      <c r="AJ481" s="95">
        <v>318006.81513595599</v>
      </c>
      <c r="AK481" s="95">
        <v>123167.70608901999</v>
      </c>
      <c r="AL481" s="95">
        <v>0</v>
      </c>
      <c r="AM481" s="95">
        <v>75423.392583847002</v>
      </c>
      <c r="AN481" s="95">
        <v>7185682.1725463904</v>
      </c>
      <c r="AO481" s="95">
        <v>13064404.8637695</v>
      </c>
      <c r="AP481" s="95">
        <v>368.36971348524099</v>
      </c>
      <c r="AQ481" s="95">
        <v>15080132.0424805</v>
      </c>
      <c r="AR481" s="95">
        <v>9883632.1790771503</v>
      </c>
      <c r="AS481" s="95">
        <v>733709.35484314</v>
      </c>
      <c r="AT481" s="95">
        <v>637388.73145294201</v>
      </c>
      <c r="AU481" s="95">
        <v>34273.090123653397</v>
      </c>
      <c r="AV481" s="95">
        <v>12658573.6433105</v>
      </c>
      <c r="AW481" s="95">
        <v>4934896.9664917002</v>
      </c>
      <c r="AX481" s="95">
        <v>3947593.3076477102</v>
      </c>
      <c r="AY481" s="95">
        <v>7302385.3948364304</v>
      </c>
      <c r="AZ481" s="95">
        <v>8720596.2821044903</v>
      </c>
      <c r="BA481" s="95">
        <v>5774783.5958252</v>
      </c>
      <c r="BB481" s="95">
        <v>0</v>
      </c>
      <c r="BC481" s="95">
        <v>2323252.7023620601</v>
      </c>
      <c r="BD481" s="95">
        <v>840209.375442505</v>
      </c>
      <c r="BE481" s="95">
        <v>0</v>
      </c>
      <c r="BF481" s="95">
        <v>514679.53729629499</v>
      </c>
      <c r="BG481" s="95">
        <v>17647268.779296901</v>
      </c>
      <c r="BH481" s="95">
        <v>2997860.7668762198</v>
      </c>
      <c r="BI481" s="95">
        <v>44.625877346843502</v>
      </c>
      <c r="BJ481" s="95">
        <v>5209403.4376220703</v>
      </c>
      <c r="BK481" s="95">
        <v>4021194.0083007799</v>
      </c>
      <c r="BL481" s="95">
        <v>0</v>
      </c>
      <c r="BM481" s="95">
        <v>0</v>
      </c>
      <c r="BN481" s="95">
        <v>0</v>
      </c>
      <c r="BO481" s="95">
        <v>0</v>
      </c>
      <c r="BP481" s="95">
        <v>0</v>
      </c>
      <c r="BQ481" s="95">
        <v>0</v>
      </c>
      <c r="BR481" s="95">
        <v>2408907.6519470201</v>
      </c>
      <c r="BS481" s="95">
        <v>3529981.8804016099</v>
      </c>
      <c r="BT481" s="95">
        <v>1115663.27536011</v>
      </c>
      <c r="BU481" s="95">
        <v>0</v>
      </c>
      <c r="BV481" s="95">
        <v>1182690.5583953899</v>
      </c>
      <c r="BW481" s="95">
        <v>101195.232916832</v>
      </c>
      <c r="BX481" s="95">
        <v>0</v>
      </c>
      <c r="BY481" s="95">
        <v>0</v>
      </c>
      <c r="BZ481" s="95">
        <v>0</v>
      </c>
      <c r="CA481" s="95">
        <v>49835.431965827898</v>
      </c>
      <c r="CB481" s="95">
        <v>3774808.4895324698</v>
      </c>
      <c r="CC481" s="95">
        <v>28163111.951416001</v>
      </c>
      <c r="CD481" s="95">
        <v>8216974.5888671903</v>
      </c>
      <c r="CE481" s="95">
        <v>966.25267557799805</v>
      </c>
      <c r="CF481" s="95">
        <v>200212.276456833</v>
      </c>
      <c r="CG481" s="95">
        <v>1360663.5859832801</v>
      </c>
      <c r="CH481" s="95">
        <v>0</v>
      </c>
      <c r="CI481" s="95">
        <v>50802.735706329302</v>
      </c>
      <c r="CJ481" s="95">
        <v>3975276.0535583501</v>
      </c>
      <c r="CK481" s="95">
        <v>29528064.709228501</v>
      </c>
      <c r="CL481" s="95">
        <v>8318356.8847656297</v>
      </c>
      <c r="CM481" s="160">
        <v>74292.331898689299</v>
      </c>
      <c r="CN481" s="160">
        <v>11159587.9072266</v>
      </c>
      <c r="CO481" s="160">
        <v>47035354.846679702</v>
      </c>
      <c r="CP481" s="95">
        <v>8318356.8847656297</v>
      </c>
      <c r="CQ481" s="95">
        <v>0</v>
      </c>
      <c r="CR481" s="95">
        <v>0</v>
      </c>
      <c r="CS481" s="95">
        <v>0</v>
      </c>
      <c r="CT481" s="95">
        <v>0</v>
      </c>
      <c r="CU481" s="161">
        <v>3975020.7659893027</v>
      </c>
      <c r="CV481" s="161">
        <v>29523775.537399281</v>
      </c>
    </row>
    <row r="482" spans="1:100" x14ac:dyDescent="0.2">
      <c r="A482" s="94" t="s">
        <v>58</v>
      </c>
      <c r="B482" s="96">
        <v>39052</v>
      </c>
      <c r="C482" s="95">
        <v>30075.322044610999</v>
      </c>
      <c r="D482" s="95">
        <v>2.2806430559721802</v>
      </c>
      <c r="E482" s="95">
        <v>20373.207105875001</v>
      </c>
      <c r="F482" s="95">
        <v>14988.4006525278</v>
      </c>
      <c r="G482" s="95">
        <v>525.42516127228703</v>
      </c>
      <c r="H482" s="95">
        <v>453.42887512594501</v>
      </c>
      <c r="I482" s="95">
        <v>21.105921190930498</v>
      </c>
      <c r="J482" s="95">
        <v>16067.585269212699</v>
      </c>
      <c r="K482" s="95">
        <v>7892.3740434646597</v>
      </c>
      <c r="L482" s="95">
        <v>10067.203852415099</v>
      </c>
      <c r="M482" s="95">
        <v>16658.851022958799</v>
      </c>
      <c r="N482" s="95">
        <v>9603.2262262105905</v>
      </c>
      <c r="O482" s="95">
        <v>13285.8073670864</v>
      </c>
      <c r="P482" s="95">
        <v>0</v>
      </c>
      <c r="Q482" s="95">
        <v>2755.9813745915899</v>
      </c>
      <c r="R482" s="95">
        <v>662.14569486677601</v>
      </c>
      <c r="S482" s="95">
        <v>0</v>
      </c>
      <c r="T482" s="95">
        <v>342.61721115186799</v>
      </c>
      <c r="U482" s="95">
        <v>23958.576173782301</v>
      </c>
      <c r="V482" s="95">
        <v>1782983.11004639</v>
      </c>
      <c r="W482" s="95">
        <v>53.1527408207767</v>
      </c>
      <c r="X482" s="95">
        <v>1999457.72045898</v>
      </c>
      <c r="Y482" s="95">
        <v>1357163.0430602999</v>
      </c>
      <c r="Z482" s="95">
        <v>122733.50267124199</v>
      </c>
      <c r="AA482" s="95">
        <v>84846.122587203994</v>
      </c>
      <c r="AB482" s="95">
        <v>4081.0538038611398</v>
      </c>
      <c r="AC482" s="95">
        <v>5975247.7030639602</v>
      </c>
      <c r="AD482" s="95">
        <v>1476072.14187622</v>
      </c>
      <c r="AE482" s="95">
        <v>492241.06164550799</v>
      </c>
      <c r="AF482" s="95">
        <v>968715.76580047596</v>
      </c>
      <c r="AG482" s="95">
        <v>1224487.1776733401</v>
      </c>
      <c r="AH482" s="95">
        <v>776102.06684112502</v>
      </c>
      <c r="AI482" s="95">
        <v>0</v>
      </c>
      <c r="AJ482" s="95">
        <v>316879.54682922398</v>
      </c>
      <c r="AK482" s="95">
        <v>135752.514310837</v>
      </c>
      <c r="AL482" s="95">
        <v>0</v>
      </c>
      <c r="AM482" s="95">
        <v>72447.212389945998</v>
      </c>
      <c r="AN482" s="95">
        <v>7478714.87854004</v>
      </c>
      <c r="AO482" s="95">
        <v>13614170.737793</v>
      </c>
      <c r="AP482" s="95">
        <v>394.39937149733299</v>
      </c>
      <c r="AQ482" s="95">
        <v>14898316.073242201</v>
      </c>
      <c r="AR482" s="95">
        <v>9828775.1304931603</v>
      </c>
      <c r="AS482" s="95">
        <v>843489.794242859</v>
      </c>
      <c r="AT482" s="95">
        <v>584373.61730956996</v>
      </c>
      <c r="AU482" s="95">
        <v>28068.9831669331</v>
      </c>
      <c r="AV482" s="95">
        <v>14368925.467163101</v>
      </c>
      <c r="AW482" s="95">
        <v>3778668.1610107399</v>
      </c>
      <c r="AX482" s="95">
        <v>3974568.4647216802</v>
      </c>
      <c r="AY482" s="95">
        <v>7382386.1640014602</v>
      </c>
      <c r="AZ482" s="95">
        <v>8735386.7745361291</v>
      </c>
      <c r="BA482" s="95">
        <v>6109860.17504883</v>
      </c>
      <c r="BB482" s="95">
        <v>0</v>
      </c>
      <c r="BC482" s="95">
        <v>2323766.5335082998</v>
      </c>
      <c r="BD482" s="95">
        <v>924558.93351745605</v>
      </c>
      <c r="BE482" s="95">
        <v>0</v>
      </c>
      <c r="BF482" s="95">
        <v>502235.96521377598</v>
      </c>
      <c r="BG482" s="95">
        <v>18249187.478515599</v>
      </c>
      <c r="BH482" s="95">
        <v>3183036.1399841299</v>
      </c>
      <c r="BI482" s="95">
        <v>58.1571036069654</v>
      </c>
      <c r="BJ482" s="95">
        <v>5178098.5217895498</v>
      </c>
      <c r="BK482" s="95">
        <v>4027263.3490905799</v>
      </c>
      <c r="BL482" s="95">
        <v>0</v>
      </c>
      <c r="BM482" s="95">
        <v>0</v>
      </c>
      <c r="BN482" s="95">
        <v>0</v>
      </c>
      <c r="BO482" s="95">
        <v>0</v>
      </c>
      <c r="BP482" s="95">
        <v>0</v>
      </c>
      <c r="BQ482" s="95">
        <v>0</v>
      </c>
      <c r="BR482" s="95">
        <v>2449564.9089965802</v>
      </c>
      <c r="BS482" s="95">
        <v>3531442.5411377</v>
      </c>
      <c r="BT482" s="95">
        <v>1173773.63923645</v>
      </c>
      <c r="BU482" s="95">
        <v>0</v>
      </c>
      <c r="BV482" s="95">
        <v>1200315.2794341999</v>
      </c>
      <c r="BW482" s="95">
        <v>111870.16685295101</v>
      </c>
      <c r="BX482" s="95">
        <v>0</v>
      </c>
      <c r="BY482" s="95">
        <v>0</v>
      </c>
      <c r="BZ482" s="95">
        <v>0</v>
      </c>
      <c r="CA482" s="95">
        <v>50526.068828105897</v>
      </c>
      <c r="CB482" s="95">
        <v>3789334.3585205101</v>
      </c>
      <c r="CC482" s="95">
        <v>28510107.7333984</v>
      </c>
      <c r="CD482" s="95">
        <v>8375865.7138061495</v>
      </c>
      <c r="CE482" s="95">
        <v>981.09706112742401</v>
      </c>
      <c r="CF482" s="95">
        <v>207786.304077148</v>
      </c>
      <c r="CG482" s="95">
        <v>1426953.1909942599</v>
      </c>
      <c r="CH482" s="95">
        <v>0</v>
      </c>
      <c r="CI482" s="95">
        <v>51507.721642971002</v>
      </c>
      <c r="CJ482" s="95">
        <v>3997666.3692932101</v>
      </c>
      <c r="CK482" s="95">
        <v>29922534.613281298</v>
      </c>
      <c r="CL482" s="95">
        <v>8488206.6657714806</v>
      </c>
      <c r="CM482" s="160">
        <v>75362.786194801301</v>
      </c>
      <c r="CN482" s="160">
        <v>11480922.0579834</v>
      </c>
      <c r="CO482" s="160">
        <v>48163092.937011696</v>
      </c>
      <c r="CP482" s="95">
        <v>8488206.6657714806</v>
      </c>
      <c r="CQ482" s="95">
        <v>0</v>
      </c>
      <c r="CR482" s="95">
        <v>0</v>
      </c>
      <c r="CS482" s="95">
        <v>0</v>
      </c>
      <c r="CT482" s="95">
        <v>0</v>
      </c>
      <c r="CU482" s="161">
        <v>3997120.6625976581</v>
      </c>
      <c r="CV482" s="161">
        <v>29937060.924392659</v>
      </c>
    </row>
    <row r="483" spans="1:100" x14ac:dyDescent="0.2">
      <c r="A483" s="94" t="s">
        <v>58</v>
      </c>
      <c r="B483" s="96">
        <v>39142</v>
      </c>
      <c r="C483" s="95">
        <v>31792.346894264199</v>
      </c>
      <c r="D483" s="95">
        <v>1.2259142239927301</v>
      </c>
      <c r="E483" s="95">
        <v>19574.9103615284</v>
      </c>
      <c r="F483" s="95">
        <v>15052.302654027901</v>
      </c>
      <c r="G483" s="95">
        <v>596.79946751892601</v>
      </c>
      <c r="H483" s="95">
        <v>411.39966209605302</v>
      </c>
      <c r="I483" s="95">
        <v>17.745080273831299</v>
      </c>
      <c r="J483" s="95">
        <v>17334.385976314501</v>
      </c>
      <c r="K483" s="95">
        <v>6896.30355161428</v>
      </c>
      <c r="L483" s="95">
        <v>9778.6528776884097</v>
      </c>
      <c r="M483" s="95">
        <v>16921.348713159601</v>
      </c>
      <c r="N483" s="95">
        <v>9643.4110528230703</v>
      </c>
      <c r="O483" s="95">
        <v>13893.252705335601</v>
      </c>
      <c r="P483" s="95">
        <v>0</v>
      </c>
      <c r="Q483" s="95">
        <v>2782.9236331284001</v>
      </c>
      <c r="R483" s="95">
        <v>692.95133576542105</v>
      </c>
      <c r="S483" s="95">
        <v>0</v>
      </c>
      <c r="T483" s="95">
        <v>326.33370531350403</v>
      </c>
      <c r="U483" s="95">
        <v>24264.187560319901</v>
      </c>
      <c r="V483" s="95">
        <v>1893155.5619812</v>
      </c>
      <c r="W483" s="95">
        <v>19.0278420688119</v>
      </c>
      <c r="X483" s="95">
        <v>1940833.8781127899</v>
      </c>
      <c r="Y483" s="95">
        <v>1385526.6864318801</v>
      </c>
      <c r="Z483" s="95">
        <v>135041.40345954901</v>
      </c>
      <c r="AA483" s="95">
        <v>75643.493274688706</v>
      </c>
      <c r="AB483" s="95">
        <v>3232.1557413041601</v>
      </c>
      <c r="AC483" s="95">
        <v>6387315.1846313505</v>
      </c>
      <c r="AD483" s="95">
        <v>1235861.9058075</v>
      </c>
      <c r="AE483" s="95">
        <v>483821.41838836699</v>
      </c>
      <c r="AF483" s="95">
        <v>985147.78840637195</v>
      </c>
      <c r="AG483" s="95">
        <v>1241658.62646484</v>
      </c>
      <c r="AH483" s="95">
        <v>822034.69853210403</v>
      </c>
      <c r="AI483" s="95">
        <v>0</v>
      </c>
      <c r="AJ483" s="95">
        <v>318319.94506454503</v>
      </c>
      <c r="AK483" s="95">
        <v>142874.94555282599</v>
      </c>
      <c r="AL483" s="95">
        <v>0</v>
      </c>
      <c r="AM483" s="95">
        <v>67466.853466033906</v>
      </c>
      <c r="AN483" s="95">
        <v>7600908.9567260696</v>
      </c>
      <c r="AO483" s="95">
        <v>14526916.5899658</v>
      </c>
      <c r="AP483" s="95">
        <v>129.04401260614401</v>
      </c>
      <c r="AQ483" s="95">
        <v>14423213.334350601</v>
      </c>
      <c r="AR483" s="95">
        <v>9942702.4598388709</v>
      </c>
      <c r="AS483" s="95">
        <v>917914.86855316197</v>
      </c>
      <c r="AT483" s="95">
        <v>525517.07663726795</v>
      </c>
      <c r="AU483" s="95">
        <v>22100.015453100201</v>
      </c>
      <c r="AV483" s="95">
        <v>15409047.084472699</v>
      </c>
      <c r="AW483" s="95">
        <v>3202845.9726257301</v>
      </c>
      <c r="AX483" s="95">
        <v>3928063.3041381799</v>
      </c>
      <c r="AY483" s="95">
        <v>7525101.74145508</v>
      </c>
      <c r="AZ483" s="95">
        <v>8804518.2579345703</v>
      </c>
      <c r="BA483" s="95">
        <v>6428058.4362792997</v>
      </c>
      <c r="BB483" s="95">
        <v>0</v>
      </c>
      <c r="BC483" s="95">
        <v>2349327.5117492699</v>
      </c>
      <c r="BD483" s="95">
        <v>981187.45035553002</v>
      </c>
      <c r="BE483" s="95">
        <v>0</v>
      </c>
      <c r="BF483" s="95">
        <v>472464.26089477498</v>
      </c>
      <c r="BG483" s="95">
        <v>18614002.107177701</v>
      </c>
      <c r="BH483" s="95">
        <v>3451073.3600158701</v>
      </c>
      <c r="BI483" s="95">
        <v>71.460438194684698</v>
      </c>
      <c r="BJ483" s="95">
        <v>5098891.9085082998</v>
      </c>
      <c r="BK483" s="95">
        <v>4090595.0031127902</v>
      </c>
      <c r="BL483" s="95">
        <v>0</v>
      </c>
      <c r="BM483" s="95">
        <v>0</v>
      </c>
      <c r="BN483" s="95">
        <v>0</v>
      </c>
      <c r="BO483" s="95">
        <v>0</v>
      </c>
      <c r="BP483" s="95">
        <v>0</v>
      </c>
      <c r="BQ483" s="95">
        <v>0</v>
      </c>
      <c r="BR483" s="95">
        <v>2507200.2561035198</v>
      </c>
      <c r="BS483" s="95">
        <v>3578784.4874877902</v>
      </c>
      <c r="BT483" s="95">
        <v>1238389.48672485</v>
      </c>
      <c r="BU483" s="95">
        <v>0</v>
      </c>
      <c r="BV483" s="95">
        <v>1210276.90411377</v>
      </c>
      <c r="BW483" s="95">
        <v>120062.66844368</v>
      </c>
      <c r="BX483" s="95">
        <v>0</v>
      </c>
      <c r="BY483" s="95">
        <v>0</v>
      </c>
      <c r="BZ483" s="95">
        <v>0</v>
      </c>
      <c r="CA483" s="95">
        <v>51344.264350414298</v>
      </c>
      <c r="CB483" s="95">
        <v>3853007.6151733398</v>
      </c>
      <c r="CC483" s="95">
        <v>29006419.013427701</v>
      </c>
      <c r="CD483" s="95">
        <v>8535559.0045165997</v>
      </c>
      <c r="CE483" s="95">
        <v>1003.94328346848</v>
      </c>
      <c r="CF483" s="95">
        <v>210214.46627235401</v>
      </c>
      <c r="CG483" s="95">
        <v>1451928.8655395501</v>
      </c>
      <c r="CH483" s="95">
        <v>0</v>
      </c>
      <c r="CI483" s="95">
        <v>52367.683279037497</v>
      </c>
      <c r="CJ483" s="95">
        <v>4063968.0805358901</v>
      </c>
      <c r="CK483" s="95">
        <v>30478788.005615201</v>
      </c>
      <c r="CL483" s="95">
        <v>8655606.8226318397</v>
      </c>
      <c r="CM483" s="160">
        <v>76490.510066032395</v>
      </c>
      <c r="CN483" s="160">
        <v>11664373.1595459</v>
      </c>
      <c r="CO483" s="160">
        <v>48936825.277832001</v>
      </c>
      <c r="CP483" s="95">
        <v>8655606.8226318397</v>
      </c>
      <c r="CQ483" s="95">
        <v>0</v>
      </c>
      <c r="CR483" s="95">
        <v>0</v>
      </c>
      <c r="CS483" s="95">
        <v>0</v>
      </c>
      <c r="CT483" s="95">
        <v>0</v>
      </c>
      <c r="CU483" s="161">
        <v>4063222.081445694</v>
      </c>
      <c r="CV483" s="161">
        <v>30458347.878967252</v>
      </c>
    </row>
    <row r="484" spans="1:100" x14ac:dyDescent="0.2">
      <c r="A484" s="94" t="s">
        <v>58</v>
      </c>
      <c r="B484" s="96">
        <v>39234</v>
      </c>
      <c r="C484" s="95">
        <v>32244.5367329121</v>
      </c>
      <c r="D484" s="95">
        <v>2.5137526379840001</v>
      </c>
      <c r="E484" s="95">
        <v>19116.1910102367</v>
      </c>
      <c r="F484" s="95">
        <v>14848.368894457801</v>
      </c>
      <c r="G484" s="95">
        <v>654.231724463403</v>
      </c>
      <c r="H484" s="95">
        <v>372.37657505646303</v>
      </c>
      <c r="I484" s="95">
        <v>17.669569648802302</v>
      </c>
      <c r="J484" s="95">
        <v>18646.260630130801</v>
      </c>
      <c r="K484" s="95">
        <v>5980.0692209005401</v>
      </c>
      <c r="L484" s="95">
        <v>9599.8660970926303</v>
      </c>
      <c r="M484" s="95">
        <v>16967.287174463301</v>
      </c>
      <c r="N484" s="95">
        <v>9706.4212561845798</v>
      </c>
      <c r="O484" s="95">
        <v>13898.632710456801</v>
      </c>
      <c r="P484" s="95">
        <v>0</v>
      </c>
      <c r="Q484" s="95">
        <v>2787.98588675261</v>
      </c>
      <c r="R484" s="95">
        <v>720.01351588219404</v>
      </c>
      <c r="S484" s="95">
        <v>0</v>
      </c>
      <c r="T484" s="95">
        <v>327.980277620256</v>
      </c>
      <c r="U484" s="95">
        <v>24615.327009916298</v>
      </c>
      <c r="V484" s="95">
        <v>1933173.88804626</v>
      </c>
      <c r="W484" s="95">
        <v>77.607265794649706</v>
      </c>
      <c r="X484" s="95">
        <v>1907210.9746704099</v>
      </c>
      <c r="Y484" s="95">
        <v>1371158.5377197301</v>
      </c>
      <c r="Z484" s="95">
        <v>145864.44536971999</v>
      </c>
      <c r="AA484" s="95">
        <v>66027.745130538897</v>
      </c>
      <c r="AB484" s="95">
        <v>3086.7484026849302</v>
      </c>
      <c r="AC484" s="95">
        <v>6699012.3646240197</v>
      </c>
      <c r="AD484" s="95">
        <v>1035582.2934646599</v>
      </c>
      <c r="AE484" s="95">
        <v>472855.40649795497</v>
      </c>
      <c r="AF484" s="95">
        <v>984379.79034423805</v>
      </c>
      <c r="AG484" s="95">
        <v>1243575.8529815699</v>
      </c>
      <c r="AH484" s="95">
        <v>811859.04017639195</v>
      </c>
      <c r="AI484" s="95">
        <v>0</v>
      </c>
      <c r="AJ484" s="95">
        <v>325626.08573532099</v>
      </c>
      <c r="AK484" s="95">
        <v>148130.43473052999</v>
      </c>
      <c r="AL484" s="95">
        <v>0</v>
      </c>
      <c r="AM484" s="95">
        <v>64795.901430606798</v>
      </c>
      <c r="AN484" s="95">
        <v>7762055.9171752902</v>
      </c>
      <c r="AO484" s="95">
        <v>14951443.907714801</v>
      </c>
      <c r="AP484" s="95">
        <v>622.73206517845404</v>
      </c>
      <c r="AQ484" s="95">
        <v>14231825.6641846</v>
      </c>
      <c r="AR484" s="95">
        <v>9885098.05541992</v>
      </c>
      <c r="AS484" s="95">
        <v>1005538.02237701</v>
      </c>
      <c r="AT484" s="95">
        <v>463840.71411895799</v>
      </c>
      <c r="AU484" s="95">
        <v>21330.009040832501</v>
      </c>
      <c r="AV484" s="95">
        <v>16380618.662231401</v>
      </c>
      <c r="AW484" s="95">
        <v>2706671.60754395</v>
      </c>
      <c r="AX484" s="95">
        <v>3835298.4389953599</v>
      </c>
      <c r="AY484" s="95">
        <v>7593459.1213989304</v>
      </c>
      <c r="AZ484" s="95">
        <v>8898142.7425537091</v>
      </c>
      <c r="BA484" s="95">
        <v>6429110.1713867197</v>
      </c>
      <c r="BB484" s="95">
        <v>0</v>
      </c>
      <c r="BC484" s="95">
        <v>2422732.0016479502</v>
      </c>
      <c r="BD484" s="95">
        <v>1019821.62861633</v>
      </c>
      <c r="BE484" s="95">
        <v>0</v>
      </c>
      <c r="BF484" s="95">
        <v>456056.97969055199</v>
      </c>
      <c r="BG484" s="95">
        <v>19149769.311279301</v>
      </c>
      <c r="BH484" s="95">
        <v>3563144.7296752902</v>
      </c>
      <c r="BI484" s="95">
        <v>93.287997791543603</v>
      </c>
      <c r="BJ484" s="95">
        <v>5066549.91870117</v>
      </c>
      <c r="BK484" s="95">
        <v>4102018.4699401902</v>
      </c>
      <c r="BL484" s="95">
        <v>0</v>
      </c>
      <c r="BM484" s="95">
        <v>0</v>
      </c>
      <c r="BN484" s="95">
        <v>0</v>
      </c>
      <c r="BO484" s="95">
        <v>0</v>
      </c>
      <c r="BP484" s="95">
        <v>0</v>
      </c>
      <c r="BQ484" s="95">
        <v>0</v>
      </c>
      <c r="BR484" s="95">
        <v>2534752.2265014602</v>
      </c>
      <c r="BS484" s="95">
        <v>3618051.28839111</v>
      </c>
      <c r="BT484" s="95">
        <v>1240678.58837891</v>
      </c>
      <c r="BU484" s="95">
        <v>0</v>
      </c>
      <c r="BV484" s="95">
        <v>1249705.9925842299</v>
      </c>
      <c r="BW484" s="95">
        <v>122015.284674644</v>
      </c>
      <c r="BX484" s="95">
        <v>0</v>
      </c>
      <c r="BY484" s="95">
        <v>0</v>
      </c>
      <c r="BZ484" s="95">
        <v>0</v>
      </c>
      <c r="CA484" s="95">
        <v>51302.9086556435</v>
      </c>
      <c r="CB484" s="95">
        <v>3866766.2254028302</v>
      </c>
      <c r="CC484" s="95">
        <v>29152170.169433601</v>
      </c>
      <c r="CD484" s="95">
        <v>8631993.7066650409</v>
      </c>
      <c r="CE484" s="95">
        <v>1025.31732936203</v>
      </c>
      <c r="CF484" s="95">
        <v>211783.65854454</v>
      </c>
      <c r="CG484" s="95">
        <v>1470501.4449768099</v>
      </c>
      <c r="CH484" s="95">
        <v>0</v>
      </c>
      <c r="CI484" s="95">
        <v>52307.091722965197</v>
      </c>
      <c r="CJ484" s="95">
        <v>4080847.2150268601</v>
      </c>
      <c r="CK484" s="95">
        <v>30622752.6477051</v>
      </c>
      <c r="CL484" s="95">
        <v>8753659.0253906306</v>
      </c>
      <c r="CM484" s="160">
        <v>76878.383754730196</v>
      </c>
      <c r="CN484" s="160">
        <v>11831696.1802979</v>
      </c>
      <c r="CO484" s="160">
        <v>49808600.020019501</v>
      </c>
      <c r="CP484" s="95">
        <v>8753659.0253906306</v>
      </c>
      <c r="CQ484" s="95">
        <v>0</v>
      </c>
      <c r="CR484" s="95">
        <v>0</v>
      </c>
      <c r="CS484" s="95">
        <v>0</v>
      </c>
      <c r="CT484" s="95">
        <v>0</v>
      </c>
      <c r="CU484" s="161">
        <v>4078549.8839473701</v>
      </c>
      <c r="CV484" s="161">
        <v>30622671.614410412</v>
      </c>
    </row>
    <row r="485" spans="1:100" x14ac:dyDescent="0.2">
      <c r="A485" s="94" t="s">
        <v>58</v>
      </c>
      <c r="B485" s="96">
        <v>39326</v>
      </c>
      <c r="C485" s="95">
        <v>32951.391224861101</v>
      </c>
      <c r="D485" s="95">
        <v>2.7599601839901902</v>
      </c>
      <c r="E485" s="95">
        <v>19076.148470163302</v>
      </c>
      <c r="F485" s="95">
        <v>15108.8126364946</v>
      </c>
      <c r="G485" s="95">
        <v>694.42117694020305</v>
      </c>
      <c r="H485" s="95">
        <v>327.64218744263098</v>
      </c>
      <c r="I485" s="95">
        <v>14.264080895576599</v>
      </c>
      <c r="J485" s="95">
        <v>19678.663369178801</v>
      </c>
      <c r="K485" s="95">
        <v>5248.5467603802699</v>
      </c>
      <c r="L485" s="95">
        <v>9493.5868736505508</v>
      </c>
      <c r="M485" s="95">
        <v>17047.683844327901</v>
      </c>
      <c r="N485" s="95">
        <v>9810.5258190631903</v>
      </c>
      <c r="O485" s="95">
        <v>14246.495030522299</v>
      </c>
      <c r="P485" s="95">
        <v>0</v>
      </c>
      <c r="Q485" s="95">
        <v>2778.1313772499602</v>
      </c>
      <c r="R485" s="95">
        <v>743.40770550072205</v>
      </c>
      <c r="S485" s="95">
        <v>0</v>
      </c>
      <c r="T485" s="95">
        <v>310.01549118757202</v>
      </c>
      <c r="U485" s="95">
        <v>24901.419348239899</v>
      </c>
      <c r="V485" s="95">
        <v>1980512.19493103</v>
      </c>
      <c r="W485" s="95">
        <v>128.16765935718999</v>
      </c>
      <c r="X485" s="95">
        <v>1894927.2650146501</v>
      </c>
      <c r="Y485" s="95">
        <v>1375347.85908508</v>
      </c>
      <c r="Z485" s="95">
        <v>154178.541078568</v>
      </c>
      <c r="AA485" s="95">
        <v>57251.488015651703</v>
      </c>
      <c r="AB485" s="95">
        <v>2837.43222138286</v>
      </c>
      <c r="AC485" s="95">
        <v>6944474.0185546903</v>
      </c>
      <c r="AD485" s="95">
        <v>929895.54914092994</v>
      </c>
      <c r="AE485" s="95">
        <v>468519.58393096901</v>
      </c>
      <c r="AF485" s="95">
        <v>985139.55860900902</v>
      </c>
      <c r="AG485" s="95">
        <v>1253274.2370452899</v>
      </c>
      <c r="AH485" s="95">
        <v>832951.71086883498</v>
      </c>
      <c r="AI485" s="95">
        <v>0</v>
      </c>
      <c r="AJ485" s="95">
        <v>322103.82504653902</v>
      </c>
      <c r="AK485" s="95">
        <v>149791.40332603501</v>
      </c>
      <c r="AL485" s="95">
        <v>0</v>
      </c>
      <c r="AM485" s="95">
        <v>60276.204395770998</v>
      </c>
      <c r="AN485" s="95">
        <v>7897759.4430542002</v>
      </c>
      <c r="AO485" s="95">
        <v>15414316.157348599</v>
      </c>
      <c r="AP485" s="95">
        <v>1039.3360234797001</v>
      </c>
      <c r="AQ485" s="95">
        <v>14288725.519043</v>
      </c>
      <c r="AR485" s="95">
        <v>10059926.8585205</v>
      </c>
      <c r="AS485" s="95">
        <v>1088843.30482483</v>
      </c>
      <c r="AT485" s="95">
        <v>407240.43885803199</v>
      </c>
      <c r="AU485" s="95">
        <v>19705.539306402199</v>
      </c>
      <c r="AV485" s="95">
        <v>17298360.850341801</v>
      </c>
      <c r="AW485" s="95">
        <v>2458627.5981750502</v>
      </c>
      <c r="AX485" s="95">
        <v>3841565.4106140099</v>
      </c>
      <c r="AY485" s="95">
        <v>7657121.37219238</v>
      </c>
      <c r="AZ485" s="95">
        <v>9063689.7442627009</v>
      </c>
      <c r="BA485" s="95">
        <v>6618193.4904174795</v>
      </c>
      <c r="BB485" s="95">
        <v>0</v>
      </c>
      <c r="BC485" s="95">
        <v>2406545.6758117699</v>
      </c>
      <c r="BD485" s="95">
        <v>1048546.5613784801</v>
      </c>
      <c r="BE485" s="95">
        <v>0</v>
      </c>
      <c r="BF485" s="95">
        <v>431646.38874054002</v>
      </c>
      <c r="BG485" s="95">
        <v>19742675.427734401</v>
      </c>
      <c r="BH485" s="95">
        <v>3676280.7474060101</v>
      </c>
      <c r="BI485" s="95">
        <v>141.39428420364899</v>
      </c>
      <c r="BJ485" s="95">
        <v>5089686.84765625</v>
      </c>
      <c r="BK485" s="95">
        <v>4165251.7139282199</v>
      </c>
      <c r="BL485" s="95">
        <v>0</v>
      </c>
      <c r="BM485" s="95">
        <v>0</v>
      </c>
      <c r="BN485" s="95">
        <v>0</v>
      </c>
      <c r="BO485" s="95">
        <v>0</v>
      </c>
      <c r="BP485" s="95">
        <v>0</v>
      </c>
      <c r="BQ485" s="95">
        <v>0</v>
      </c>
      <c r="BR485" s="95">
        <v>2559449.4738769499</v>
      </c>
      <c r="BS485" s="95">
        <v>3685043.1535339402</v>
      </c>
      <c r="BT485" s="95">
        <v>1279297.5762329099</v>
      </c>
      <c r="BU485" s="95">
        <v>0</v>
      </c>
      <c r="BV485" s="95">
        <v>1244258.4345855699</v>
      </c>
      <c r="BW485" s="95">
        <v>125199.819647789</v>
      </c>
      <c r="BX485" s="95">
        <v>0</v>
      </c>
      <c r="BY485" s="95">
        <v>0</v>
      </c>
      <c r="BZ485" s="95">
        <v>0</v>
      </c>
      <c r="CA485" s="95">
        <v>52052.241169929497</v>
      </c>
      <c r="CB485" s="95">
        <v>3865668.9229431199</v>
      </c>
      <c r="CC485" s="95">
        <v>29676536.037353501</v>
      </c>
      <c r="CD485" s="95">
        <v>8770441.6883544903</v>
      </c>
      <c r="CE485" s="95">
        <v>1025.6205067783601</v>
      </c>
      <c r="CF485" s="95">
        <v>211836.71198081999</v>
      </c>
      <c r="CG485" s="95">
        <v>1487419.3806457501</v>
      </c>
      <c r="CH485" s="95">
        <v>0</v>
      </c>
      <c r="CI485" s="95">
        <v>53080.838761806503</v>
      </c>
      <c r="CJ485" s="95">
        <v>4075939.0749206501</v>
      </c>
      <c r="CK485" s="95">
        <v>31166693.7729492</v>
      </c>
      <c r="CL485" s="95">
        <v>8896091.2293701209</v>
      </c>
      <c r="CM485" s="160">
        <v>77861.209486007705</v>
      </c>
      <c r="CN485" s="160">
        <v>11972557.876708999</v>
      </c>
      <c r="CO485" s="160">
        <v>50876241.9130859</v>
      </c>
      <c r="CP485" s="95">
        <v>8896091.2293701209</v>
      </c>
      <c r="CQ485" s="95">
        <v>0</v>
      </c>
      <c r="CR485" s="95">
        <v>0</v>
      </c>
      <c r="CS485" s="95">
        <v>0</v>
      </c>
      <c r="CT485" s="95">
        <v>0</v>
      </c>
      <c r="CU485" s="161">
        <v>4077505.6349239401</v>
      </c>
      <c r="CV485" s="161">
        <v>31163955.417999253</v>
      </c>
    </row>
    <row r="486" spans="1:100" x14ac:dyDescent="0.2">
      <c r="A486" s="94" t="s">
        <v>58</v>
      </c>
      <c r="B486" s="96">
        <v>39417</v>
      </c>
      <c r="C486" s="95">
        <v>33675.761114597299</v>
      </c>
      <c r="D486" s="95">
        <v>2.1979656599869499</v>
      </c>
      <c r="E486" s="95">
        <v>18979.283596277201</v>
      </c>
      <c r="F486" s="95">
        <v>15199.199568510099</v>
      </c>
      <c r="G486" s="95">
        <v>729.84535814076696</v>
      </c>
      <c r="H486" s="95">
        <v>282.32771562784899</v>
      </c>
      <c r="I486" s="95">
        <v>11.3373403840233</v>
      </c>
      <c r="J486" s="95">
        <v>20626.630724668499</v>
      </c>
      <c r="K486" s="95">
        <v>4569.9038747549102</v>
      </c>
      <c r="L486" s="95">
        <v>9409.8589953184091</v>
      </c>
      <c r="M486" s="95">
        <v>17281.651611804999</v>
      </c>
      <c r="N486" s="95">
        <v>9921.6602231264096</v>
      </c>
      <c r="O486" s="95">
        <v>14585.5383477211</v>
      </c>
      <c r="P486" s="95">
        <v>0</v>
      </c>
      <c r="Q486" s="95">
        <v>2824.7737804949302</v>
      </c>
      <c r="R486" s="95">
        <v>751.84010437130905</v>
      </c>
      <c r="S486" s="95">
        <v>0</v>
      </c>
      <c r="T486" s="95">
        <v>287.45766598731302</v>
      </c>
      <c r="U486" s="95">
        <v>25223.1985781193</v>
      </c>
      <c r="V486" s="95">
        <v>2037978.32273865</v>
      </c>
      <c r="W486" s="95">
        <v>98.867214490659507</v>
      </c>
      <c r="X486" s="95">
        <v>1889617.9924469001</v>
      </c>
      <c r="Y486" s="95">
        <v>1392582.0505981401</v>
      </c>
      <c r="Z486" s="95">
        <v>161470.35306739801</v>
      </c>
      <c r="AA486" s="95">
        <v>49181.221487998999</v>
      </c>
      <c r="AB486" s="95">
        <v>2456.1981905996799</v>
      </c>
      <c r="AC486" s="95">
        <v>7233119.7988281297</v>
      </c>
      <c r="AD486" s="95">
        <v>765337.74730682396</v>
      </c>
      <c r="AE486" s="95">
        <v>467670.62537765497</v>
      </c>
      <c r="AF486" s="95">
        <v>998798.661483765</v>
      </c>
      <c r="AG486" s="95">
        <v>1272317.17732239</v>
      </c>
      <c r="AH486" s="95">
        <v>859023.56616210903</v>
      </c>
      <c r="AI486" s="95">
        <v>0</v>
      </c>
      <c r="AJ486" s="95">
        <v>331745.99751663202</v>
      </c>
      <c r="AK486" s="95">
        <v>153622.69899559001</v>
      </c>
      <c r="AL486" s="95">
        <v>0</v>
      </c>
      <c r="AM486" s="95">
        <v>56933.231702804602</v>
      </c>
      <c r="AN486" s="95">
        <v>8022433.1046752902</v>
      </c>
      <c r="AO486" s="95">
        <v>16028717.2504883</v>
      </c>
      <c r="AP486" s="95">
        <v>827.78319647908199</v>
      </c>
      <c r="AQ486" s="95">
        <v>14434594.5892334</v>
      </c>
      <c r="AR486" s="95">
        <v>10279459.709716801</v>
      </c>
      <c r="AS486" s="95">
        <v>1148821.21278381</v>
      </c>
      <c r="AT486" s="95">
        <v>351051.92027282697</v>
      </c>
      <c r="AU486" s="95">
        <v>17301.3439137936</v>
      </c>
      <c r="AV486" s="95">
        <v>18090323.994628899</v>
      </c>
      <c r="AW486" s="95">
        <v>2040318.75369263</v>
      </c>
      <c r="AX486" s="95">
        <v>3905783.6681213402</v>
      </c>
      <c r="AY486" s="95">
        <v>7825687.5192871103</v>
      </c>
      <c r="AZ486" s="95">
        <v>9311004.4425048791</v>
      </c>
      <c r="BA486" s="95">
        <v>6935951.0361938505</v>
      </c>
      <c r="BB486" s="95">
        <v>0</v>
      </c>
      <c r="BC486" s="95">
        <v>2538390.3779602102</v>
      </c>
      <c r="BD486" s="95">
        <v>1087580.7219543499</v>
      </c>
      <c r="BE486" s="95">
        <v>0</v>
      </c>
      <c r="BF486" s="95">
        <v>408118.72152328503</v>
      </c>
      <c r="BG486" s="95">
        <v>20192449.0073242</v>
      </c>
      <c r="BH486" s="95">
        <v>3857530.4322509798</v>
      </c>
      <c r="BI486" s="95">
        <v>80.672662932425695</v>
      </c>
      <c r="BJ486" s="95">
        <v>5164643.3137207003</v>
      </c>
      <c r="BK486" s="95">
        <v>4254855.7248535203</v>
      </c>
      <c r="BL486" s="95">
        <v>0</v>
      </c>
      <c r="BM486" s="95">
        <v>0</v>
      </c>
      <c r="BN486" s="95">
        <v>0</v>
      </c>
      <c r="BO486" s="95">
        <v>0</v>
      </c>
      <c r="BP486" s="95">
        <v>0</v>
      </c>
      <c r="BQ486" s="95">
        <v>0</v>
      </c>
      <c r="BR486" s="95">
        <v>2613762.1953735398</v>
      </c>
      <c r="BS486" s="95">
        <v>3781083.71411133</v>
      </c>
      <c r="BT486" s="95">
        <v>1333921.6734314</v>
      </c>
      <c r="BU486" s="95">
        <v>0</v>
      </c>
      <c r="BV486" s="95">
        <v>1287582.42724609</v>
      </c>
      <c r="BW486" s="95">
        <v>135132.50552749599</v>
      </c>
      <c r="BX486" s="95">
        <v>0</v>
      </c>
      <c r="BY486" s="95">
        <v>0</v>
      </c>
      <c r="BZ486" s="95">
        <v>0</v>
      </c>
      <c r="CA486" s="95">
        <v>52705.421193599701</v>
      </c>
      <c r="CB486" s="95">
        <v>3932748.7417297401</v>
      </c>
      <c r="CC486" s="95">
        <v>30476286.629394501</v>
      </c>
      <c r="CD486" s="95">
        <v>9024608.2916259803</v>
      </c>
      <c r="CE486" s="95">
        <v>1013.86226261407</v>
      </c>
      <c r="CF486" s="95">
        <v>210627.31353759801</v>
      </c>
      <c r="CG486" s="95">
        <v>1498434.08534241</v>
      </c>
      <c r="CH486" s="95">
        <v>0</v>
      </c>
      <c r="CI486" s="95">
        <v>53717.752806663499</v>
      </c>
      <c r="CJ486" s="95">
        <v>4146163.9045410198</v>
      </c>
      <c r="CK486" s="95">
        <v>31934990.957275402</v>
      </c>
      <c r="CL486" s="95">
        <v>9159375.6531982403</v>
      </c>
      <c r="CM486" s="160">
        <v>78827.987028121905</v>
      </c>
      <c r="CN486" s="160">
        <v>12166620.9450684</v>
      </c>
      <c r="CO486" s="160">
        <v>52178791.6318359</v>
      </c>
      <c r="CP486" s="95">
        <v>9159375.6531982403</v>
      </c>
      <c r="CQ486" s="95">
        <v>0</v>
      </c>
      <c r="CR486" s="95">
        <v>0</v>
      </c>
      <c r="CS486" s="95">
        <v>0</v>
      </c>
      <c r="CT486" s="95">
        <v>0</v>
      </c>
      <c r="CU486" s="161">
        <v>4143376.0552673382</v>
      </c>
      <c r="CV486" s="161">
        <v>31974720.714736912</v>
      </c>
    </row>
    <row r="487" spans="1:100" x14ac:dyDescent="0.2">
      <c r="A487" s="94" t="s">
        <v>58</v>
      </c>
      <c r="B487" s="96">
        <v>39508</v>
      </c>
      <c r="C487" s="95">
        <v>34193.080870151498</v>
      </c>
      <c r="D487" s="95">
        <v>2.40826354999444</v>
      </c>
      <c r="E487" s="95">
        <v>18933.814592122999</v>
      </c>
      <c r="F487" s="95">
        <v>15220.9801471233</v>
      </c>
      <c r="G487" s="95">
        <v>787.99649317562603</v>
      </c>
      <c r="H487" s="95">
        <v>249.419466372579</v>
      </c>
      <c r="I487" s="95">
        <v>9.8287640875205398</v>
      </c>
      <c r="J487" s="95">
        <v>21666.5435972214</v>
      </c>
      <c r="K487" s="95">
        <v>3928.3441251516301</v>
      </c>
      <c r="L487" s="95">
        <v>9374.4375475645102</v>
      </c>
      <c r="M487" s="95">
        <v>17285.3014981747</v>
      </c>
      <c r="N487" s="95">
        <v>9897.2201186418497</v>
      </c>
      <c r="O487" s="95">
        <v>14949.656631588899</v>
      </c>
      <c r="P487" s="95">
        <v>0</v>
      </c>
      <c r="Q487" s="95">
        <v>2779.78778207302</v>
      </c>
      <c r="R487" s="95">
        <v>778.16474890708901</v>
      </c>
      <c r="S487" s="95">
        <v>0</v>
      </c>
      <c r="T487" s="95">
        <v>284.56085461378098</v>
      </c>
      <c r="U487" s="95">
        <v>25608.1043756008</v>
      </c>
      <c r="V487" s="95">
        <v>2053944.9795532201</v>
      </c>
      <c r="W487" s="95">
        <v>55.261574449949002</v>
      </c>
      <c r="X487" s="95">
        <v>1897041.11506653</v>
      </c>
      <c r="Y487" s="95">
        <v>1402491.7014465299</v>
      </c>
      <c r="Z487" s="95">
        <v>170272.15671730001</v>
      </c>
      <c r="AA487" s="95">
        <v>42588.232945919</v>
      </c>
      <c r="AB487" s="95">
        <v>1345.00604784489</v>
      </c>
      <c r="AC487" s="95">
        <v>7517301.15344238</v>
      </c>
      <c r="AD487" s="95">
        <v>625104.25774383498</v>
      </c>
      <c r="AE487" s="95">
        <v>460820.32448959397</v>
      </c>
      <c r="AF487" s="95">
        <v>997016.94604492199</v>
      </c>
      <c r="AG487" s="95">
        <v>1273365.2765502899</v>
      </c>
      <c r="AH487" s="95">
        <v>880046.22843933105</v>
      </c>
      <c r="AI487" s="95">
        <v>0</v>
      </c>
      <c r="AJ487" s="95">
        <v>336667.293960571</v>
      </c>
      <c r="AK487" s="95">
        <v>157406.41379928601</v>
      </c>
      <c r="AL487" s="95">
        <v>0</v>
      </c>
      <c r="AM487" s="95">
        <v>55906.548404216803</v>
      </c>
      <c r="AN487" s="95">
        <v>8115970.5028686495</v>
      </c>
      <c r="AO487" s="95">
        <v>16298522.3754883</v>
      </c>
      <c r="AP487" s="95">
        <v>569.55516479164396</v>
      </c>
      <c r="AQ487" s="95">
        <v>14693050.7147217</v>
      </c>
      <c r="AR487" s="95">
        <v>10544206.4758301</v>
      </c>
      <c r="AS487" s="95">
        <v>1205631.05822754</v>
      </c>
      <c r="AT487" s="95">
        <v>307520.67654037499</v>
      </c>
      <c r="AU487" s="95">
        <v>9621.0686511993408</v>
      </c>
      <c r="AV487" s="95">
        <v>19072248.525878899</v>
      </c>
      <c r="AW487" s="95">
        <v>1699875.71176147</v>
      </c>
      <c r="AX487" s="95">
        <v>3882534.32489014</v>
      </c>
      <c r="AY487" s="95">
        <v>7926883.6858520498</v>
      </c>
      <c r="AZ487" s="95">
        <v>9457789.8935546894</v>
      </c>
      <c r="BA487" s="95">
        <v>7101559.0822143601</v>
      </c>
      <c r="BB487" s="95">
        <v>0</v>
      </c>
      <c r="BC487" s="95">
        <v>2574571.5935668899</v>
      </c>
      <c r="BD487" s="95">
        <v>1120212.41833496</v>
      </c>
      <c r="BE487" s="95">
        <v>0</v>
      </c>
      <c r="BF487" s="95">
        <v>403675.36136627197</v>
      </c>
      <c r="BG487" s="95">
        <v>20720884.904296901</v>
      </c>
      <c r="BH487" s="95">
        <v>3579791.2879333501</v>
      </c>
      <c r="BI487" s="95">
        <v>44.865488162729903</v>
      </c>
      <c r="BJ487" s="95">
        <v>4729598.9750366202</v>
      </c>
      <c r="BK487" s="95">
        <v>3903098.7387695299</v>
      </c>
      <c r="BL487" s="95">
        <v>0</v>
      </c>
      <c r="BM487" s="95">
        <v>0</v>
      </c>
      <c r="BN487" s="95">
        <v>0</v>
      </c>
      <c r="BO487" s="95">
        <v>0</v>
      </c>
      <c r="BP487" s="95">
        <v>0</v>
      </c>
      <c r="BQ487" s="95">
        <v>0</v>
      </c>
      <c r="BR487" s="95">
        <v>2358064.1283569299</v>
      </c>
      <c r="BS487" s="95">
        <v>3426963.2328491202</v>
      </c>
      <c r="BT487" s="95">
        <v>1368348.1552429199</v>
      </c>
      <c r="BU487" s="95">
        <v>0</v>
      </c>
      <c r="BV487" s="95">
        <v>1171078.2570190399</v>
      </c>
      <c r="BW487" s="95">
        <v>136738.56403923</v>
      </c>
      <c r="BX487" s="95">
        <v>0</v>
      </c>
      <c r="BY487" s="95">
        <v>0</v>
      </c>
      <c r="BZ487" s="95">
        <v>0</v>
      </c>
      <c r="CA487" s="95">
        <v>53113.588986873598</v>
      </c>
      <c r="CB487" s="95">
        <v>3926132.93832397</v>
      </c>
      <c r="CC487" s="95">
        <v>30874259.8896484</v>
      </c>
      <c r="CD487" s="95">
        <v>8301654.10974121</v>
      </c>
      <c r="CE487" s="95">
        <v>1033.70231251419</v>
      </c>
      <c r="CF487" s="95">
        <v>212709.85164833101</v>
      </c>
      <c r="CG487" s="95">
        <v>1519766.3860931401</v>
      </c>
      <c r="CH487" s="95">
        <v>0</v>
      </c>
      <c r="CI487" s="95">
        <v>54165.878627300299</v>
      </c>
      <c r="CJ487" s="95">
        <v>4135736.6508483901</v>
      </c>
      <c r="CK487" s="95">
        <v>32429468.729736298</v>
      </c>
      <c r="CL487" s="95">
        <v>8438723.0250244103</v>
      </c>
      <c r="CM487" s="160">
        <v>79654.572554588303</v>
      </c>
      <c r="CN487" s="160">
        <v>12271986.301757799</v>
      </c>
      <c r="CO487" s="160">
        <v>53298205.224609397</v>
      </c>
      <c r="CP487" s="95">
        <v>8438723.0250244103</v>
      </c>
      <c r="CQ487" s="95">
        <v>0</v>
      </c>
      <c r="CR487" s="95">
        <v>0</v>
      </c>
      <c r="CS487" s="95">
        <v>0</v>
      </c>
      <c r="CT487" s="95">
        <v>0</v>
      </c>
      <c r="CU487" s="161">
        <v>4138842.7899723011</v>
      </c>
      <c r="CV487" s="161">
        <v>32394026.27574154</v>
      </c>
    </row>
    <row r="488" spans="1:100" x14ac:dyDescent="0.2">
      <c r="A488" s="94" t="s">
        <v>58</v>
      </c>
      <c r="B488" s="96">
        <v>39600</v>
      </c>
      <c r="C488" s="95">
        <v>34991.547045230902</v>
      </c>
      <c r="D488" s="95">
        <v>1.7041771089861899</v>
      </c>
      <c r="E488" s="95">
        <v>18735.594270944599</v>
      </c>
      <c r="F488" s="95">
        <v>15184.8084375858</v>
      </c>
      <c r="G488" s="95">
        <v>817.39812017232202</v>
      </c>
      <c r="H488" s="95">
        <v>225.33363619632999</v>
      </c>
      <c r="I488" s="95">
        <v>9.8357578882714698</v>
      </c>
      <c r="J488" s="95">
        <v>22668.874128580101</v>
      </c>
      <c r="K488" s="95">
        <v>3317.2633249461701</v>
      </c>
      <c r="L488" s="95">
        <v>9536.8623511791193</v>
      </c>
      <c r="M488" s="95">
        <v>17524.604894161199</v>
      </c>
      <c r="N488" s="95">
        <v>9860.6146981716192</v>
      </c>
      <c r="O488" s="95">
        <v>15290.5524193048</v>
      </c>
      <c r="P488" s="95">
        <v>0</v>
      </c>
      <c r="Q488" s="95">
        <v>2794.7082354128402</v>
      </c>
      <c r="R488" s="95">
        <v>788.16212813556206</v>
      </c>
      <c r="S488" s="95">
        <v>0</v>
      </c>
      <c r="T488" s="95">
        <v>277.70087942481001</v>
      </c>
      <c r="U488" s="95">
        <v>25949.8050103188</v>
      </c>
      <c r="V488" s="95">
        <v>2072978.62594604</v>
      </c>
      <c r="W488" s="95">
        <v>35.472391915973297</v>
      </c>
      <c r="X488" s="95">
        <v>1863172.0057067899</v>
      </c>
      <c r="Y488" s="95">
        <v>1395366.4474792499</v>
      </c>
      <c r="Z488" s="95">
        <v>171652.87857818601</v>
      </c>
      <c r="AA488" s="95">
        <v>39429.649065494501</v>
      </c>
      <c r="AB488" s="95">
        <v>1338.1951412707599</v>
      </c>
      <c r="AC488" s="95">
        <v>7813483.8579711895</v>
      </c>
      <c r="AD488" s="95">
        <v>520659.57207489002</v>
      </c>
      <c r="AE488" s="95">
        <v>457820.02483749401</v>
      </c>
      <c r="AF488" s="95">
        <v>999346.83097839402</v>
      </c>
      <c r="AG488" s="95">
        <v>1260132.8475647001</v>
      </c>
      <c r="AH488" s="95">
        <v>892153.14073181199</v>
      </c>
      <c r="AI488" s="95">
        <v>0</v>
      </c>
      <c r="AJ488" s="95">
        <v>337157.27902984602</v>
      </c>
      <c r="AK488" s="95">
        <v>158430.29862594599</v>
      </c>
      <c r="AL488" s="95">
        <v>0</v>
      </c>
      <c r="AM488" s="95">
        <v>53644.0784788132</v>
      </c>
      <c r="AN488" s="95">
        <v>8288241.8157959003</v>
      </c>
      <c r="AO488" s="95">
        <v>16637509.6882324</v>
      </c>
      <c r="AP488" s="95">
        <v>312.70513356104499</v>
      </c>
      <c r="AQ488" s="95">
        <v>14535383.915893599</v>
      </c>
      <c r="AR488" s="95">
        <v>10542958.138061499</v>
      </c>
      <c r="AS488" s="95">
        <v>1250584.65122986</v>
      </c>
      <c r="AT488" s="95">
        <v>285471.47476959199</v>
      </c>
      <c r="AU488" s="95">
        <v>9358.5677976608295</v>
      </c>
      <c r="AV488" s="95">
        <v>20114362.271972701</v>
      </c>
      <c r="AW488" s="95">
        <v>1428362.8370056199</v>
      </c>
      <c r="AX488" s="95">
        <v>3930683.8997802702</v>
      </c>
      <c r="AY488" s="95">
        <v>7986928.40380859</v>
      </c>
      <c r="AZ488" s="95">
        <v>9429147.0386962909</v>
      </c>
      <c r="BA488" s="95">
        <v>7305137.4644165002</v>
      </c>
      <c r="BB488" s="95">
        <v>0</v>
      </c>
      <c r="BC488" s="95">
        <v>2598969.0132446298</v>
      </c>
      <c r="BD488" s="95">
        <v>1148991.15454102</v>
      </c>
      <c r="BE488" s="95">
        <v>0</v>
      </c>
      <c r="BF488" s="95">
        <v>393924.15147018398</v>
      </c>
      <c r="BG488" s="95">
        <v>21399824.426513702</v>
      </c>
      <c r="BH488" s="95">
        <v>3712125.69110107</v>
      </c>
      <c r="BI488" s="95">
        <v>63.822227211669102</v>
      </c>
      <c r="BJ488" s="95">
        <v>4696129.6107177697</v>
      </c>
      <c r="BK488" s="95">
        <v>3890091.1710205101</v>
      </c>
      <c r="BL488" s="95">
        <v>0</v>
      </c>
      <c r="BM488" s="95">
        <v>0</v>
      </c>
      <c r="BN488" s="95">
        <v>0</v>
      </c>
      <c r="BO488" s="95">
        <v>0</v>
      </c>
      <c r="BP488" s="95">
        <v>0</v>
      </c>
      <c r="BQ488" s="95">
        <v>0</v>
      </c>
      <c r="BR488" s="95">
        <v>2374782.8952331501</v>
      </c>
      <c r="BS488" s="95">
        <v>3416136.3027648898</v>
      </c>
      <c r="BT488" s="95">
        <v>1414672.0763091999</v>
      </c>
      <c r="BU488" s="95">
        <v>0</v>
      </c>
      <c r="BV488" s="95">
        <v>1193648.7563781701</v>
      </c>
      <c r="BW488" s="95">
        <v>140394.52835845901</v>
      </c>
      <c r="BX488" s="95">
        <v>0</v>
      </c>
      <c r="BY488" s="95">
        <v>0</v>
      </c>
      <c r="BZ488" s="95">
        <v>0</v>
      </c>
      <c r="CA488" s="95">
        <v>53701.386764049501</v>
      </c>
      <c r="CB488" s="95">
        <v>3923064.4983520498</v>
      </c>
      <c r="CC488" s="95">
        <v>31283186.423339799</v>
      </c>
      <c r="CD488" s="95">
        <v>8407960.62890625</v>
      </c>
      <c r="CE488" s="95">
        <v>1041.5872092694001</v>
      </c>
      <c r="CF488" s="95">
        <v>211128.877866745</v>
      </c>
      <c r="CG488" s="95">
        <v>1537152.7359619101</v>
      </c>
      <c r="CH488" s="95">
        <v>0</v>
      </c>
      <c r="CI488" s="95">
        <v>54723.874022483797</v>
      </c>
      <c r="CJ488" s="95">
        <v>4134544.90594482</v>
      </c>
      <c r="CK488" s="95">
        <v>32832465.345458999</v>
      </c>
      <c r="CL488" s="95">
        <v>8548651.3829345703</v>
      </c>
      <c r="CM488" s="160">
        <v>80598.896691322298</v>
      </c>
      <c r="CN488" s="160">
        <v>12432180.965332</v>
      </c>
      <c r="CO488" s="160">
        <v>54196761.842285201</v>
      </c>
      <c r="CP488" s="95">
        <v>8548651.3829345703</v>
      </c>
      <c r="CQ488" s="95">
        <v>0</v>
      </c>
      <c r="CR488" s="95">
        <v>0</v>
      </c>
      <c r="CS488" s="95">
        <v>0</v>
      </c>
      <c r="CT488" s="95">
        <v>0</v>
      </c>
      <c r="CU488" s="161">
        <v>4134193.3762187948</v>
      </c>
      <c r="CV488" s="161">
        <v>32820339.159301709</v>
      </c>
    </row>
    <row r="489" spans="1:100" x14ac:dyDescent="0.2">
      <c r="A489" s="94" t="s">
        <v>58</v>
      </c>
      <c r="B489" s="96">
        <v>39692</v>
      </c>
      <c r="C489" s="95">
        <v>35280.647109985402</v>
      </c>
      <c r="D489" s="95">
        <v>0.94637867199344305</v>
      </c>
      <c r="E489" s="95">
        <v>18237.090592861201</v>
      </c>
      <c r="F489" s="95">
        <v>14880.1468707323</v>
      </c>
      <c r="G489" s="95">
        <v>873.47617822885502</v>
      </c>
      <c r="H489" s="95">
        <v>203.71445502899601</v>
      </c>
      <c r="I489" s="95">
        <v>7.8360461404663502</v>
      </c>
      <c r="J489" s="95">
        <v>23555.748477697402</v>
      </c>
      <c r="K489" s="95">
        <v>2762.9146610200401</v>
      </c>
      <c r="L489" s="95">
        <v>9055.9088168144208</v>
      </c>
      <c r="M489" s="95">
        <v>17634.276128292098</v>
      </c>
      <c r="N489" s="95">
        <v>9638.2476691007596</v>
      </c>
      <c r="O489" s="95">
        <v>15447.2094701529</v>
      </c>
      <c r="P489" s="95">
        <v>0</v>
      </c>
      <c r="Q489" s="95">
        <v>2776.20794177055</v>
      </c>
      <c r="R489" s="95">
        <v>818.92537479847704</v>
      </c>
      <c r="S489" s="95">
        <v>0</v>
      </c>
      <c r="T489" s="95">
        <v>290.67999683693102</v>
      </c>
      <c r="U489" s="95">
        <v>26322.853160858202</v>
      </c>
      <c r="V489" s="95">
        <v>2107736.49365234</v>
      </c>
      <c r="W489" s="95">
        <v>24.016112391836899</v>
      </c>
      <c r="X489" s="95">
        <v>1820096.8442993199</v>
      </c>
      <c r="Y489" s="95">
        <v>1374421.85871887</v>
      </c>
      <c r="Z489" s="95">
        <v>181175.80689048799</v>
      </c>
      <c r="AA489" s="95">
        <v>36608.524260044098</v>
      </c>
      <c r="AB489" s="95">
        <v>988.67207992821898</v>
      </c>
      <c r="AC489" s="95">
        <v>8013832.9668579102</v>
      </c>
      <c r="AD489" s="95">
        <v>435698.242733002</v>
      </c>
      <c r="AE489" s="95">
        <v>439170.10270690901</v>
      </c>
      <c r="AF489" s="95">
        <v>1003946.9319458</v>
      </c>
      <c r="AG489" s="95">
        <v>1237657.77011108</v>
      </c>
      <c r="AH489" s="95">
        <v>905314.46385955799</v>
      </c>
      <c r="AI489" s="95">
        <v>0</v>
      </c>
      <c r="AJ489" s="95">
        <v>332238.81328582799</v>
      </c>
      <c r="AK489" s="95">
        <v>161226.38163757301</v>
      </c>
      <c r="AL489" s="95">
        <v>0</v>
      </c>
      <c r="AM489" s="95">
        <v>55037.252818107598</v>
      </c>
      <c r="AN489" s="95">
        <v>8462885.8856201209</v>
      </c>
      <c r="AO489" s="95">
        <v>17039246.121582001</v>
      </c>
      <c r="AP489" s="95">
        <v>212.76573000662</v>
      </c>
      <c r="AQ489" s="95">
        <v>14247387.3583984</v>
      </c>
      <c r="AR489" s="95">
        <v>10413317.7416992</v>
      </c>
      <c r="AS489" s="95">
        <v>1336780.11437988</v>
      </c>
      <c r="AT489" s="95">
        <v>263143.77309036301</v>
      </c>
      <c r="AU489" s="95">
        <v>7095.6680006980896</v>
      </c>
      <c r="AV489" s="95">
        <v>20940937.7270508</v>
      </c>
      <c r="AW489" s="95">
        <v>1210223.30305481</v>
      </c>
      <c r="AX489" s="95">
        <v>3769222.4707946801</v>
      </c>
      <c r="AY489" s="95">
        <v>8112683.3431396503</v>
      </c>
      <c r="AZ489" s="95">
        <v>9302589.1052246094</v>
      </c>
      <c r="BA489" s="95">
        <v>7460345.0495605497</v>
      </c>
      <c r="BB489" s="95">
        <v>0</v>
      </c>
      <c r="BC489" s="95">
        <v>2552413.0140685998</v>
      </c>
      <c r="BD489" s="95">
        <v>1176659.34301758</v>
      </c>
      <c r="BE489" s="95">
        <v>0</v>
      </c>
      <c r="BF489" s="95">
        <v>408629.58180236799</v>
      </c>
      <c r="BG489" s="95">
        <v>22164649.0554199</v>
      </c>
      <c r="BH489" s="95">
        <v>3781964.3538207998</v>
      </c>
      <c r="BI489" s="95">
        <v>16.368311450816702</v>
      </c>
      <c r="BJ489" s="95">
        <v>4629806.7087402297</v>
      </c>
      <c r="BK489" s="95">
        <v>3839471.3783569299</v>
      </c>
      <c r="BL489" s="95">
        <v>0</v>
      </c>
      <c r="BM489" s="95">
        <v>0</v>
      </c>
      <c r="BN489" s="95">
        <v>0</v>
      </c>
      <c r="BO489" s="95">
        <v>0</v>
      </c>
      <c r="BP489" s="95">
        <v>0</v>
      </c>
      <c r="BQ489" s="95">
        <v>0</v>
      </c>
      <c r="BR489" s="95">
        <v>2410389.8805236798</v>
      </c>
      <c r="BS489" s="95">
        <v>3371674.8455505399</v>
      </c>
      <c r="BT489" s="95">
        <v>1439460.6098022501</v>
      </c>
      <c r="BU489" s="95">
        <v>0</v>
      </c>
      <c r="BV489" s="95">
        <v>1189706.5525970501</v>
      </c>
      <c r="BW489" s="95">
        <v>143575.978097916</v>
      </c>
      <c r="BX489" s="95">
        <v>0</v>
      </c>
      <c r="BY489" s="95">
        <v>0</v>
      </c>
      <c r="BZ489" s="95">
        <v>0</v>
      </c>
      <c r="CA489" s="95">
        <v>53529.143885612502</v>
      </c>
      <c r="CB489" s="95">
        <v>3915340.0376281701</v>
      </c>
      <c r="CC489" s="95">
        <v>31308260.2116699</v>
      </c>
      <c r="CD489" s="95">
        <v>8422124.60083008</v>
      </c>
      <c r="CE489" s="95">
        <v>1079.72689968348</v>
      </c>
      <c r="CF489" s="95">
        <v>217913.67518424999</v>
      </c>
      <c r="CG489" s="95">
        <v>1594264.7798767099</v>
      </c>
      <c r="CH489" s="95">
        <v>0</v>
      </c>
      <c r="CI489" s="95">
        <v>54613.956703185999</v>
      </c>
      <c r="CJ489" s="95">
        <v>4130213.1594543499</v>
      </c>
      <c r="CK489" s="95">
        <v>32904565.575683601</v>
      </c>
      <c r="CL489" s="95">
        <v>8565844.25463867</v>
      </c>
      <c r="CM489" s="160">
        <v>80772.202781677202</v>
      </c>
      <c r="CN489" s="160">
        <v>12592275.479126001</v>
      </c>
      <c r="CO489" s="160">
        <v>55031232.120117202</v>
      </c>
      <c r="CP489" s="95">
        <v>8565844.25463867</v>
      </c>
      <c r="CQ489" s="95">
        <v>0</v>
      </c>
      <c r="CR489" s="95">
        <v>0</v>
      </c>
      <c r="CS489" s="95">
        <v>0</v>
      </c>
      <c r="CT489" s="95">
        <v>0</v>
      </c>
      <c r="CU489" s="161">
        <v>4133253.71281242</v>
      </c>
      <c r="CV489" s="161">
        <v>32902524.991546609</v>
      </c>
    </row>
    <row r="490" spans="1:100" x14ac:dyDescent="0.2">
      <c r="A490" s="94" t="s">
        <v>58</v>
      </c>
      <c r="B490" s="96">
        <v>39783</v>
      </c>
      <c r="C490" s="95">
        <v>35521.792856693297</v>
      </c>
      <c r="D490" s="95">
        <v>2.1281511949782699</v>
      </c>
      <c r="E490" s="95">
        <v>17812.045742750201</v>
      </c>
      <c r="F490" s="95">
        <v>14521.098313570001</v>
      </c>
      <c r="G490" s="95">
        <v>922.78799428790796</v>
      </c>
      <c r="H490" s="95">
        <v>180.88693978451201</v>
      </c>
      <c r="I490" s="95">
        <v>6.4875903745996801</v>
      </c>
      <c r="J490" s="95">
        <v>24265.495021343198</v>
      </c>
      <c r="K490" s="95">
        <v>2310.86625677347</v>
      </c>
      <c r="L490" s="95">
        <v>8865.9806901216507</v>
      </c>
      <c r="M490" s="95">
        <v>17637.1309182644</v>
      </c>
      <c r="N490" s="95">
        <v>9422.1172730922699</v>
      </c>
      <c r="O490" s="95">
        <v>15674.644564628599</v>
      </c>
      <c r="P490" s="95">
        <v>0</v>
      </c>
      <c r="Q490" s="95">
        <v>2760.4090693295002</v>
      </c>
      <c r="R490" s="95">
        <v>834.70420189946901</v>
      </c>
      <c r="S490" s="95">
        <v>0</v>
      </c>
      <c r="T490" s="95">
        <v>300.43272105231898</v>
      </c>
      <c r="U490" s="95">
        <v>26608.214482307401</v>
      </c>
      <c r="V490" s="95">
        <v>2105474.0728454599</v>
      </c>
      <c r="W490" s="95">
        <v>20.235423059901201</v>
      </c>
      <c r="X490" s="95">
        <v>1782971.1935882601</v>
      </c>
      <c r="Y490" s="95">
        <v>1342166.4315795901</v>
      </c>
      <c r="Z490" s="95">
        <v>184469.15927124</v>
      </c>
      <c r="AA490" s="95">
        <v>31060.439526557901</v>
      </c>
      <c r="AB490" s="95">
        <v>782.239371605217</v>
      </c>
      <c r="AC490" s="95">
        <v>8148310.7536010696</v>
      </c>
      <c r="AD490" s="95">
        <v>349875.980258942</v>
      </c>
      <c r="AE490" s="95">
        <v>424879.68341827398</v>
      </c>
      <c r="AF490" s="95">
        <v>1005025.04403687</v>
      </c>
      <c r="AG490" s="95">
        <v>1220533.57008362</v>
      </c>
      <c r="AH490" s="95">
        <v>914377.742660522</v>
      </c>
      <c r="AI490" s="95">
        <v>0</v>
      </c>
      <c r="AJ490" s="95">
        <v>327868.37701797503</v>
      </c>
      <c r="AK490" s="95">
        <v>162129.758180618</v>
      </c>
      <c r="AL490" s="95">
        <v>0</v>
      </c>
      <c r="AM490" s="95">
        <v>52230.035873889901</v>
      </c>
      <c r="AN490" s="95">
        <v>8510756.0260009803</v>
      </c>
      <c r="AO490" s="95">
        <v>17148790.457031298</v>
      </c>
      <c r="AP490" s="95">
        <v>180.14225313626201</v>
      </c>
      <c r="AQ490" s="95">
        <v>14119939.213378901</v>
      </c>
      <c r="AR490" s="95">
        <v>10202014.364135699</v>
      </c>
      <c r="AS490" s="95">
        <v>1362710.14564514</v>
      </c>
      <c r="AT490" s="95">
        <v>226400.248397827</v>
      </c>
      <c r="AU490" s="95">
        <v>5527.3956671953201</v>
      </c>
      <c r="AV490" s="95">
        <v>21525164.060791001</v>
      </c>
      <c r="AW490" s="95">
        <v>986860.31333923305</v>
      </c>
      <c r="AX490" s="95">
        <v>3680442.39239502</v>
      </c>
      <c r="AY490" s="95">
        <v>8192517.6895141602</v>
      </c>
      <c r="AZ490" s="95">
        <v>9194117.0981445294</v>
      </c>
      <c r="BA490" s="95">
        <v>7721806.0008544903</v>
      </c>
      <c r="BB490" s="95">
        <v>0</v>
      </c>
      <c r="BC490" s="95">
        <v>2538954.1149902302</v>
      </c>
      <c r="BD490" s="95">
        <v>1189836.0451354999</v>
      </c>
      <c r="BE490" s="95">
        <v>0</v>
      </c>
      <c r="BF490" s="95">
        <v>389698.07087707502</v>
      </c>
      <c r="BG490" s="95">
        <v>22550065.092041001</v>
      </c>
      <c r="BH490" s="95">
        <v>3869084.22509766</v>
      </c>
      <c r="BI490" s="95">
        <v>48.228923546616002</v>
      </c>
      <c r="BJ490" s="95">
        <v>4632377.8895873995</v>
      </c>
      <c r="BK490" s="95">
        <v>3791661.3865661598</v>
      </c>
      <c r="BL490" s="95">
        <v>0</v>
      </c>
      <c r="BM490" s="95">
        <v>0</v>
      </c>
      <c r="BN490" s="95">
        <v>0</v>
      </c>
      <c r="BO490" s="95">
        <v>0</v>
      </c>
      <c r="BP490" s="95">
        <v>0</v>
      </c>
      <c r="BQ490" s="95">
        <v>0</v>
      </c>
      <c r="BR490" s="95">
        <v>2438576.06066895</v>
      </c>
      <c r="BS490" s="95">
        <v>3330550.7539977999</v>
      </c>
      <c r="BT490" s="95">
        <v>1524335.82356262</v>
      </c>
      <c r="BU490" s="95">
        <v>0</v>
      </c>
      <c r="BV490" s="95">
        <v>1197199.75538635</v>
      </c>
      <c r="BW490" s="95">
        <v>144218.134143829</v>
      </c>
      <c r="BX490" s="95">
        <v>0</v>
      </c>
      <c r="BY490" s="95">
        <v>0</v>
      </c>
      <c r="BZ490" s="95">
        <v>0</v>
      </c>
      <c r="CA490" s="95">
        <v>53346.138537883802</v>
      </c>
      <c r="CB490" s="95">
        <v>3874410.03155518</v>
      </c>
      <c r="CC490" s="95">
        <v>31254228.9379883</v>
      </c>
      <c r="CD490" s="95">
        <v>8498408.6412353497</v>
      </c>
      <c r="CE490" s="95">
        <v>1105.3138301670599</v>
      </c>
      <c r="CF490" s="95">
        <v>215162.15205001799</v>
      </c>
      <c r="CG490" s="95">
        <v>1586153.8977966299</v>
      </c>
      <c r="CH490" s="95">
        <v>0</v>
      </c>
      <c r="CI490" s="95">
        <v>54448.980194568598</v>
      </c>
      <c r="CJ490" s="95">
        <v>4090158.3421935998</v>
      </c>
      <c r="CK490" s="95">
        <v>32769073.915527299</v>
      </c>
      <c r="CL490" s="95">
        <v>8642020.1732177697</v>
      </c>
      <c r="CM490" s="160">
        <v>80942.988133430496</v>
      </c>
      <c r="CN490" s="160">
        <v>12610268.3009033</v>
      </c>
      <c r="CO490" s="160">
        <v>55362490.683105499</v>
      </c>
      <c r="CP490" s="95">
        <v>8642020.1732177697</v>
      </c>
      <c r="CQ490" s="95">
        <v>0</v>
      </c>
      <c r="CR490" s="95">
        <v>0</v>
      </c>
      <c r="CS490" s="95">
        <v>0</v>
      </c>
      <c r="CT490" s="95">
        <v>0</v>
      </c>
      <c r="CU490" s="161">
        <v>4089572.1836051978</v>
      </c>
      <c r="CV490" s="161">
        <v>32840382.835784931</v>
      </c>
    </row>
    <row r="491" spans="1:100" x14ac:dyDescent="0.2">
      <c r="A491" s="94" t="s">
        <v>58</v>
      </c>
      <c r="B491" s="96">
        <v>39873</v>
      </c>
      <c r="C491" s="95">
        <v>35904.867240428903</v>
      </c>
      <c r="D491" s="95">
        <v>1.1574310539872401</v>
      </c>
      <c r="E491" s="95">
        <v>17285.466947317102</v>
      </c>
      <c r="F491" s="95">
        <v>14065.76816082</v>
      </c>
      <c r="G491" s="95">
        <v>952.96438436955202</v>
      </c>
      <c r="H491" s="95">
        <v>153.78193885460499</v>
      </c>
      <c r="I491" s="95">
        <v>5.9229169057798599</v>
      </c>
      <c r="J491" s="95">
        <v>25002.3641979694</v>
      </c>
      <c r="K491" s="95">
        <v>1873.08098337054</v>
      </c>
      <c r="L491" s="95">
        <v>8786.98128056526</v>
      </c>
      <c r="M491" s="95">
        <v>17726.802256822601</v>
      </c>
      <c r="N491" s="95">
        <v>9103.4086354970896</v>
      </c>
      <c r="O491" s="95">
        <v>15833.691155910499</v>
      </c>
      <c r="P491" s="95">
        <v>0</v>
      </c>
      <c r="Q491" s="95">
        <v>2763.54425057769</v>
      </c>
      <c r="R491" s="95">
        <v>837.71817357093096</v>
      </c>
      <c r="S491" s="95">
        <v>0</v>
      </c>
      <c r="T491" s="95">
        <v>296.54179874807602</v>
      </c>
      <c r="U491" s="95">
        <v>26876.483178615599</v>
      </c>
      <c r="V491" s="95">
        <v>2096061.0524444601</v>
      </c>
      <c r="W491" s="95">
        <v>32.041564091574401</v>
      </c>
      <c r="X491" s="95">
        <v>1711388.2360382101</v>
      </c>
      <c r="Y491" s="95">
        <v>1293329.5666046101</v>
      </c>
      <c r="Z491" s="95">
        <v>184583.67996978801</v>
      </c>
      <c r="AA491" s="95">
        <v>27884.371683836001</v>
      </c>
      <c r="AB491" s="95">
        <v>757.209340289235</v>
      </c>
      <c r="AC491" s="95">
        <v>8363347.5802002</v>
      </c>
      <c r="AD491" s="95">
        <v>270161.45992660499</v>
      </c>
      <c r="AE491" s="95">
        <v>417315.69139480602</v>
      </c>
      <c r="AF491" s="95">
        <v>1014401.76734924</v>
      </c>
      <c r="AG491" s="95">
        <v>1169691.3610229499</v>
      </c>
      <c r="AH491" s="95">
        <v>894721.60466003395</v>
      </c>
      <c r="AI491" s="95">
        <v>0</v>
      </c>
      <c r="AJ491" s="95">
        <v>319424.95067977899</v>
      </c>
      <c r="AK491" s="95">
        <v>162364.236017227</v>
      </c>
      <c r="AL491" s="95">
        <v>0</v>
      </c>
      <c r="AM491" s="95">
        <v>51605.046725749999</v>
      </c>
      <c r="AN491" s="95">
        <v>8622085.8168945294</v>
      </c>
      <c r="AO491" s="95">
        <v>17183109.831298798</v>
      </c>
      <c r="AP491" s="95">
        <v>266.53955067321698</v>
      </c>
      <c r="AQ491" s="95">
        <v>13353515.4174805</v>
      </c>
      <c r="AR491" s="95">
        <v>9823745.8106689509</v>
      </c>
      <c r="AS491" s="95">
        <v>1362281.3404846201</v>
      </c>
      <c r="AT491" s="95">
        <v>203107.980129242</v>
      </c>
      <c r="AU491" s="95">
        <v>5343.7812820076897</v>
      </c>
      <c r="AV491" s="95">
        <v>22275126.209228501</v>
      </c>
      <c r="AW491" s="95">
        <v>768490.57562255894</v>
      </c>
      <c r="AX491" s="95">
        <v>3641874.78552246</v>
      </c>
      <c r="AY491" s="95">
        <v>8492436.7868652306</v>
      </c>
      <c r="AZ491" s="95">
        <v>8819658.4327392597</v>
      </c>
      <c r="BA491" s="95">
        <v>7139961.34484863</v>
      </c>
      <c r="BB491" s="95">
        <v>0</v>
      </c>
      <c r="BC491" s="95">
        <v>2494495.0528869601</v>
      </c>
      <c r="BD491" s="95">
        <v>1195787.30091858</v>
      </c>
      <c r="BE491" s="95">
        <v>0</v>
      </c>
      <c r="BF491" s="95">
        <v>384829.342346191</v>
      </c>
      <c r="BG491" s="95">
        <v>22999693.4460449</v>
      </c>
      <c r="BH491" s="95">
        <v>3860695.1744689899</v>
      </c>
      <c r="BI491" s="95">
        <v>22.313386585796302</v>
      </c>
      <c r="BJ491" s="95">
        <v>4315993.24536133</v>
      </c>
      <c r="BK491" s="95">
        <v>3640132.9802551302</v>
      </c>
      <c r="BL491" s="95">
        <v>0</v>
      </c>
      <c r="BM491" s="95">
        <v>0</v>
      </c>
      <c r="BN491" s="95">
        <v>0</v>
      </c>
      <c r="BO491" s="95">
        <v>0</v>
      </c>
      <c r="BP491" s="95">
        <v>0</v>
      </c>
      <c r="BQ491" s="95">
        <v>0</v>
      </c>
      <c r="BR491" s="95">
        <v>2407938.48406982</v>
      </c>
      <c r="BS491" s="95">
        <v>3200601.4721984901</v>
      </c>
      <c r="BT491" s="95">
        <v>1386549.6650543199</v>
      </c>
      <c r="BU491" s="95">
        <v>0</v>
      </c>
      <c r="BV491" s="95">
        <v>1175023.5605468799</v>
      </c>
      <c r="BW491" s="95">
        <v>145534.10314559899</v>
      </c>
      <c r="BX491" s="95">
        <v>0</v>
      </c>
      <c r="BY491" s="95">
        <v>0</v>
      </c>
      <c r="BZ491" s="95">
        <v>0</v>
      </c>
      <c r="CA491" s="95">
        <v>53192.751362323797</v>
      </c>
      <c r="CB491" s="95">
        <v>3822144.6562194801</v>
      </c>
      <c r="CC491" s="95">
        <v>30583336.083984401</v>
      </c>
      <c r="CD491" s="95">
        <v>8166451.7800292997</v>
      </c>
      <c r="CE491" s="95">
        <v>1103.8920968622001</v>
      </c>
      <c r="CF491" s="95">
        <v>212686.35219955401</v>
      </c>
      <c r="CG491" s="95">
        <v>1571558.4282684301</v>
      </c>
      <c r="CH491" s="95">
        <v>0</v>
      </c>
      <c r="CI491" s="95">
        <v>54310.572297096303</v>
      </c>
      <c r="CJ491" s="95">
        <v>4036113.6989746098</v>
      </c>
      <c r="CK491" s="95">
        <v>32213870.588867199</v>
      </c>
      <c r="CL491" s="95">
        <v>8311792.36254883</v>
      </c>
      <c r="CM491" s="160">
        <v>81061.463521957397</v>
      </c>
      <c r="CN491" s="160">
        <v>12658616.5351563</v>
      </c>
      <c r="CO491" s="160">
        <v>55065876.251464799</v>
      </c>
      <c r="CP491" s="95">
        <v>8311792.36254883</v>
      </c>
      <c r="CQ491" s="95">
        <v>0</v>
      </c>
      <c r="CR491" s="95">
        <v>0</v>
      </c>
      <c r="CS491" s="95">
        <v>0</v>
      </c>
      <c r="CT491" s="95">
        <v>0</v>
      </c>
      <c r="CU491" s="161">
        <v>4034831.0084190341</v>
      </c>
      <c r="CV491" s="161">
        <v>32154894.51225283</v>
      </c>
    </row>
    <row r="492" spans="1:100" x14ac:dyDescent="0.2">
      <c r="A492" s="94" t="s">
        <v>58</v>
      </c>
      <c r="B492" s="96">
        <v>39965</v>
      </c>
      <c r="C492" s="95">
        <v>36538.518115520499</v>
      </c>
      <c r="D492" s="95">
        <v>1.4590365279873401</v>
      </c>
      <c r="E492" s="95">
        <v>16612.4404599667</v>
      </c>
      <c r="F492" s="95">
        <v>13550.2303856611</v>
      </c>
      <c r="G492" s="95">
        <v>991.73011312633798</v>
      </c>
      <c r="H492" s="95">
        <v>118.843977623619</v>
      </c>
      <c r="I492" s="95">
        <v>2.9464944104256601</v>
      </c>
      <c r="J492" s="95">
        <v>25780.648604631398</v>
      </c>
      <c r="K492" s="95">
        <v>1464.9299168437699</v>
      </c>
      <c r="L492" s="95">
        <v>8782.3260210752505</v>
      </c>
      <c r="M492" s="95">
        <v>17858.366509199099</v>
      </c>
      <c r="N492" s="95">
        <v>8770.3355025053006</v>
      </c>
      <c r="O492" s="95">
        <v>16060.7845635414</v>
      </c>
      <c r="P492" s="95">
        <v>0</v>
      </c>
      <c r="Q492" s="95">
        <v>2790.2997455298901</v>
      </c>
      <c r="R492" s="95">
        <v>851.21509838104203</v>
      </c>
      <c r="S492" s="95">
        <v>0</v>
      </c>
      <c r="T492" s="95">
        <v>291.96026034280698</v>
      </c>
      <c r="U492" s="95">
        <v>27195.1803267002</v>
      </c>
      <c r="V492" s="95">
        <v>2169039.8425598098</v>
      </c>
      <c r="W492" s="95">
        <v>18.634454329963798</v>
      </c>
      <c r="X492" s="95">
        <v>1664402.45776367</v>
      </c>
      <c r="Y492" s="95">
        <v>1259731.9120330799</v>
      </c>
      <c r="Z492" s="95">
        <v>190350.60891723601</v>
      </c>
      <c r="AA492" s="95">
        <v>21176.097166776701</v>
      </c>
      <c r="AB492" s="95">
        <v>95.708812285214705</v>
      </c>
      <c r="AC492" s="95">
        <v>8577547.1239013709</v>
      </c>
      <c r="AD492" s="95">
        <v>209512.092983246</v>
      </c>
      <c r="AE492" s="95">
        <v>414781.29230117798</v>
      </c>
      <c r="AF492" s="95">
        <v>1014811.14258575</v>
      </c>
      <c r="AG492" s="95">
        <v>1145019.75161743</v>
      </c>
      <c r="AH492" s="95">
        <v>930039.13043212902</v>
      </c>
      <c r="AI492" s="95">
        <v>0</v>
      </c>
      <c r="AJ492" s="95">
        <v>324831.86788940401</v>
      </c>
      <c r="AK492" s="95">
        <v>161025.07588768</v>
      </c>
      <c r="AL492" s="95">
        <v>0</v>
      </c>
      <c r="AM492" s="95">
        <v>51692.532135486603</v>
      </c>
      <c r="AN492" s="95">
        <v>8771344.9202880897</v>
      </c>
      <c r="AO492" s="95">
        <v>17848765.778320301</v>
      </c>
      <c r="AP492" s="95">
        <v>165.67196504585399</v>
      </c>
      <c r="AQ492" s="95">
        <v>13192378.019043</v>
      </c>
      <c r="AR492" s="95">
        <v>9634300.0003662091</v>
      </c>
      <c r="AS492" s="95">
        <v>1421452.8000946001</v>
      </c>
      <c r="AT492" s="95">
        <v>155633.084529877</v>
      </c>
      <c r="AU492" s="95">
        <v>690.02151015400898</v>
      </c>
      <c r="AV492" s="95">
        <v>23005809.8669434</v>
      </c>
      <c r="AW492" s="95">
        <v>599493.90563964797</v>
      </c>
      <c r="AX492" s="95">
        <v>3635575.6910705599</v>
      </c>
      <c r="AY492" s="95">
        <v>8369087.71557617</v>
      </c>
      <c r="AZ492" s="95">
        <v>8709963.6207275409</v>
      </c>
      <c r="BA492" s="95">
        <v>7774569.8979492197</v>
      </c>
      <c r="BB492" s="95">
        <v>0</v>
      </c>
      <c r="BC492" s="95">
        <v>2526385.4536132799</v>
      </c>
      <c r="BD492" s="95">
        <v>1195360.9500885</v>
      </c>
      <c r="BE492" s="95">
        <v>0</v>
      </c>
      <c r="BF492" s="95">
        <v>389119.69442749</v>
      </c>
      <c r="BG492" s="95">
        <v>23527950.214111298</v>
      </c>
      <c r="BH492" s="95">
        <v>4002109.4841918899</v>
      </c>
      <c r="BI492" s="95">
        <v>20.8169149719179</v>
      </c>
      <c r="BJ492" s="95">
        <v>4312723.8746948196</v>
      </c>
      <c r="BK492" s="95">
        <v>3589897.5769958501</v>
      </c>
      <c r="BL492" s="95">
        <v>0</v>
      </c>
      <c r="BM492" s="95">
        <v>0</v>
      </c>
      <c r="BN492" s="95">
        <v>0</v>
      </c>
      <c r="BO492" s="95">
        <v>0</v>
      </c>
      <c r="BP492" s="95">
        <v>0</v>
      </c>
      <c r="BQ492" s="95">
        <v>0</v>
      </c>
      <c r="BR492" s="95">
        <v>2475497.2448730501</v>
      </c>
      <c r="BS492" s="95">
        <v>3157600.23968506</v>
      </c>
      <c r="BT492" s="95">
        <v>1506777.4067077599</v>
      </c>
      <c r="BU492" s="95">
        <v>0</v>
      </c>
      <c r="BV492" s="95">
        <v>1192986.4367828399</v>
      </c>
      <c r="BW492" s="95">
        <v>140399.50560378999</v>
      </c>
      <c r="BX492" s="95">
        <v>0</v>
      </c>
      <c r="BY492" s="95">
        <v>0</v>
      </c>
      <c r="BZ492" s="95">
        <v>0</v>
      </c>
      <c r="CA492" s="95">
        <v>53137.3270163536</v>
      </c>
      <c r="CB492" s="95">
        <v>3823589.4345397898</v>
      </c>
      <c r="CC492" s="95">
        <v>30992967.5625</v>
      </c>
      <c r="CD492" s="95">
        <v>8324481.1637573196</v>
      </c>
      <c r="CE492" s="95">
        <v>1110.18734803796</v>
      </c>
      <c r="CF492" s="95">
        <v>211820.305782318</v>
      </c>
      <c r="CG492" s="95">
        <v>1578519.03044128</v>
      </c>
      <c r="CH492" s="95">
        <v>0</v>
      </c>
      <c r="CI492" s="95">
        <v>54232.958502769499</v>
      </c>
      <c r="CJ492" s="95">
        <v>4034558.3496398898</v>
      </c>
      <c r="CK492" s="95">
        <v>32591823.189697299</v>
      </c>
      <c r="CL492" s="95">
        <v>8466096.6434326209</v>
      </c>
      <c r="CM492" s="160">
        <v>81321.638897895798</v>
      </c>
      <c r="CN492" s="160">
        <v>12811563.6690674</v>
      </c>
      <c r="CO492" s="160">
        <v>56314451.957519501</v>
      </c>
      <c r="CP492" s="95">
        <v>8466096.6434326209</v>
      </c>
      <c r="CQ492" s="95">
        <v>0</v>
      </c>
      <c r="CR492" s="95">
        <v>0</v>
      </c>
      <c r="CS492" s="95">
        <v>0</v>
      </c>
      <c r="CT492" s="95">
        <v>0</v>
      </c>
      <c r="CU492" s="161">
        <v>4035409.7403221079</v>
      </c>
      <c r="CV492" s="161">
        <v>32571486.59294128</v>
      </c>
    </row>
    <row r="493" spans="1:100" x14ac:dyDescent="0.2">
      <c r="A493" s="94" t="s">
        <v>58</v>
      </c>
      <c r="B493" s="96">
        <v>40057</v>
      </c>
      <c r="C493" s="95">
        <v>37345.509062290199</v>
      </c>
      <c r="D493" s="95">
        <v>1.3969701129972201</v>
      </c>
      <c r="E493" s="95">
        <v>16069.7727683783</v>
      </c>
      <c r="F493" s="95">
        <v>13214.3920073509</v>
      </c>
      <c r="G493" s="95">
        <v>1054.25892406702</v>
      </c>
      <c r="H493" s="95">
        <v>86.709865408949597</v>
      </c>
      <c r="I493" s="95">
        <v>1.12858249567216</v>
      </c>
      <c r="J493" s="95">
        <v>26546.697612285599</v>
      </c>
      <c r="K493" s="95">
        <v>1095.2327283024799</v>
      </c>
      <c r="L493" s="95">
        <v>8488.2473099231702</v>
      </c>
      <c r="M493" s="95">
        <v>17970.304677009601</v>
      </c>
      <c r="N493" s="95">
        <v>8547.1799846887607</v>
      </c>
      <c r="O493" s="95">
        <v>16525.092602014502</v>
      </c>
      <c r="P493" s="95">
        <v>0</v>
      </c>
      <c r="Q493" s="95">
        <v>2801.7724165916402</v>
      </c>
      <c r="R493" s="95">
        <v>885.61630352586496</v>
      </c>
      <c r="S493" s="95">
        <v>0</v>
      </c>
      <c r="T493" s="95">
        <v>286.88279314711701</v>
      </c>
      <c r="U493" s="95">
        <v>27663.387694835699</v>
      </c>
      <c r="V493" s="95">
        <v>2216076.9035644499</v>
      </c>
      <c r="W493" s="95">
        <v>16.539787616813602</v>
      </c>
      <c r="X493" s="95">
        <v>1617974.4673767099</v>
      </c>
      <c r="Y493" s="95">
        <v>1229207.7897033701</v>
      </c>
      <c r="Z493" s="95">
        <v>196769.10251808201</v>
      </c>
      <c r="AA493" s="95">
        <v>16609.4853656292</v>
      </c>
      <c r="AB493" s="95">
        <v>19.320220728870499</v>
      </c>
      <c r="AC493" s="95">
        <v>8824491.0708007794</v>
      </c>
      <c r="AD493" s="95">
        <v>148948.42206001299</v>
      </c>
      <c r="AE493" s="95">
        <v>407940.61950302101</v>
      </c>
      <c r="AF493" s="95">
        <v>1021240.3186264</v>
      </c>
      <c r="AG493" s="95">
        <v>1122710.24787903</v>
      </c>
      <c r="AH493" s="95">
        <v>939167.21466827404</v>
      </c>
      <c r="AI493" s="95">
        <v>0</v>
      </c>
      <c r="AJ493" s="95">
        <v>331281.908569336</v>
      </c>
      <c r="AK493" s="95">
        <v>160683.353240967</v>
      </c>
      <c r="AL493" s="95">
        <v>0</v>
      </c>
      <c r="AM493" s="95">
        <v>50757.964242935202</v>
      </c>
      <c r="AN493" s="95">
        <v>9003721.3275146503</v>
      </c>
      <c r="AO493" s="95">
        <v>18381599.7414551</v>
      </c>
      <c r="AP493" s="95">
        <v>141.09760744683399</v>
      </c>
      <c r="AQ493" s="95">
        <v>12927401.7449951</v>
      </c>
      <c r="AR493" s="95">
        <v>9457293.8850097694</v>
      </c>
      <c r="AS493" s="95">
        <v>1473209.2180633501</v>
      </c>
      <c r="AT493" s="95">
        <v>122125.427659988</v>
      </c>
      <c r="AU493" s="95">
        <v>156.995448347181</v>
      </c>
      <c r="AV493" s="95">
        <v>23863523.980957001</v>
      </c>
      <c r="AW493" s="95">
        <v>428508.30600357102</v>
      </c>
      <c r="AX493" s="95">
        <v>3602533.0968933101</v>
      </c>
      <c r="AY493" s="95">
        <v>8466253.1207275409</v>
      </c>
      <c r="AZ493" s="95">
        <v>8596985.13525391</v>
      </c>
      <c r="BA493" s="95">
        <v>7931008.3177490197</v>
      </c>
      <c r="BB493" s="95">
        <v>0</v>
      </c>
      <c r="BC493" s="95">
        <v>2596828.3962097201</v>
      </c>
      <c r="BD493" s="95">
        <v>1195055.0446319601</v>
      </c>
      <c r="BE493" s="95">
        <v>0</v>
      </c>
      <c r="BF493" s="95">
        <v>384211.59196853603</v>
      </c>
      <c r="BG493" s="95">
        <v>24345510.435302701</v>
      </c>
      <c r="BH493" s="95">
        <v>4118491.21697998</v>
      </c>
      <c r="BI493" s="95">
        <v>21.6612236669753</v>
      </c>
      <c r="BJ493" s="95">
        <v>4257119.0181274395</v>
      </c>
      <c r="BK493" s="95">
        <v>3543673.3747863802</v>
      </c>
      <c r="BL493" s="95">
        <v>0</v>
      </c>
      <c r="BM493" s="95">
        <v>0</v>
      </c>
      <c r="BN493" s="95">
        <v>0</v>
      </c>
      <c r="BO493" s="95">
        <v>0</v>
      </c>
      <c r="BP493" s="95">
        <v>0</v>
      </c>
      <c r="BQ493" s="95">
        <v>0</v>
      </c>
      <c r="BR493" s="95">
        <v>2497341.1582336398</v>
      </c>
      <c r="BS493" s="95">
        <v>3117629.8421325702</v>
      </c>
      <c r="BT493" s="95">
        <v>1528936.9067993199</v>
      </c>
      <c r="BU493" s="95">
        <v>0</v>
      </c>
      <c r="BV493" s="95">
        <v>1229991.1465454099</v>
      </c>
      <c r="BW493" s="95">
        <v>139611.970012665</v>
      </c>
      <c r="BX493" s="95">
        <v>0</v>
      </c>
      <c r="BY493" s="95">
        <v>0</v>
      </c>
      <c r="BZ493" s="95">
        <v>0</v>
      </c>
      <c r="CA493" s="95">
        <v>53434.156991958604</v>
      </c>
      <c r="CB493" s="95">
        <v>3824351.6132507301</v>
      </c>
      <c r="CC493" s="95">
        <v>31330720.793212902</v>
      </c>
      <c r="CD493" s="95">
        <v>8376713.6298217801</v>
      </c>
      <c r="CE493" s="95">
        <v>1142.6303145438401</v>
      </c>
      <c r="CF493" s="95">
        <v>213251.73705291699</v>
      </c>
      <c r="CG493" s="95">
        <v>1591505.0373992899</v>
      </c>
      <c r="CH493" s="95">
        <v>0</v>
      </c>
      <c r="CI493" s="95">
        <v>54581.166387081103</v>
      </c>
      <c r="CJ493" s="95">
        <v>4035520.38589478</v>
      </c>
      <c r="CK493" s="95">
        <v>32928115.559570301</v>
      </c>
      <c r="CL493" s="95">
        <v>8516703.2438964806</v>
      </c>
      <c r="CM493" s="160">
        <v>82054.296942710906</v>
      </c>
      <c r="CN493" s="160">
        <v>13038873.009277301</v>
      </c>
      <c r="CO493" s="160">
        <v>57254761.206542999</v>
      </c>
      <c r="CP493" s="95">
        <v>8516703.2438964806</v>
      </c>
      <c r="CQ493" s="95">
        <v>0</v>
      </c>
      <c r="CR493" s="95">
        <v>0</v>
      </c>
      <c r="CS493" s="95">
        <v>0</v>
      </c>
      <c r="CT493" s="95">
        <v>0</v>
      </c>
      <c r="CU493" s="161">
        <v>4037603.3503036471</v>
      </c>
      <c r="CV493" s="161">
        <v>32922225.83061219</v>
      </c>
    </row>
    <row r="494" spans="1:100" x14ac:dyDescent="0.2">
      <c r="A494" s="94" t="s">
        <v>58</v>
      </c>
      <c r="B494" s="96">
        <v>40148</v>
      </c>
      <c r="C494" s="95">
        <v>37697.572177410097</v>
      </c>
      <c r="D494" s="95">
        <v>1.3586557339876899</v>
      </c>
      <c r="E494" s="95">
        <v>15501.4599970579</v>
      </c>
      <c r="F494" s="95">
        <v>12789.091982722301</v>
      </c>
      <c r="G494" s="95">
        <v>1119.4819130301501</v>
      </c>
      <c r="H494" s="95">
        <v>64.920796281658099</v>
      </c>
      <c r="I494" s="95">
        <v>0.92100201603170695</v>
      </c>
      <c r="J494" s="95">
        <v>27268.762588262602</v>
      </c>
      <c r="K494" s="95">
        <v>787.59694010019302</v>
      </c>
      <c r="L494" s="95">
        <v>8266.2599081993103</v>
      </c>
      <c r="M494" s="95">
        <v>17963.195484399799</v>
      </c>
      <c r="N494" s="95">
        <v>8306.6115213632602</v>
      </c>
      <c r="O494" s="95">
        <v>16772.5848758221</v>
      </c>
      <c r="P494" s="95">
        <v>0</v>
      </c>
      <c r="Q494" s="95">
        <v>2735.49851334095</v>
      </c>
      <c r="R494" s="95">
        <v>923.63152606785297</v>
      </c>
      <c r="S494" s="95">
        <v>0</v>
      </c>
      <c r="T494" s="95">
        <v>306.135680221021</v>
      </c>
      <c r="U494" s="95">
        <v>28094.587999343901</v>
      </c>
      <c r="V494" s="95">
        <v>2248990.0872802702</v>
      </c>
      <c r="W494" s="95">
        <v>13.920241071959</v>
      </c>
      <c r="X494" s="95">
        <v>1571517.85266113</v>
      </c>
      <c r="Y494" s="95">
        <v>1205481.2150268599</v>
      </c>
      <c r="Z494" s="95">
        <v>198859.586694717</v>
      </c>
      <c r="AA494" s="95">
        <v>13549.511262297599</v>
      </c>
      <c r="AB494" s="95">
        <v>24.518290695967199</v>
      </c>
      <c r="AC494" s="95">
        <v>8937872.0739746094</v>
      </c>
      <c r="AD494" s="95">
        <v>95573.600073814407</v>
      </c>
      <c r="AE494" s="95">
        <v>404995.51982116699</v>
      </c>
      <c r="AF494" s="95">
        <v>1023676.68518066</v>
      </c>
      <c r="AG494" s="95">
        <v>1105602.90565491</v>
      </c>
      <c r="AH494" s="95">
        <v>966295.89211273205</v>
      </c>
      <c r="AI494" s="95">
        <v>0</v>
      </c>
      <c r="AJ494" s="95">
        <v>326194.00798034703</v>
      </c>
      <c r="AK494" s="95">
        <v>157584.99792098999</v>
      </c>
      <c r="AL494" s="95">
        <v>0</v>
      </c>
      <c r="AM494" s="95">
        <v>52436.068150520303</v>
      </c>
      <c r="AN494" s="95">
        <v>9028241.9377441406</v>
      </c>
      <c r="AO494" s="95">
        <v>18759493.1491699</v>
      </c>
      <c r="AP494" s="95">
        <v>120.93136637657901</v>
      </c>
      <c r="AQ494" s="95">
        <v>12608696.9986572</v>
      </c>
      <c r="AR494" s="95">
        <v>9358080.7601318397</v>
      </c>
      <c r="AS494" s="95">
        <v>1506936.28611755</v>
      </c>
      <c r="AT494" s="95">
        <v>101001.601042747</v>
      </c>
      <c r="AU494" s="95">
        <v>198.02121196687199</v>
      </c>
      <c r="AV494" s="95">
        <v>24483146.177246101</v>
      </c>
      <c r="AW494" s="95">
        <v>278561.79913711501</v>
      </c>
      <c r="AX494" s="95">
        <v>3599379.3541564899</v>
      </c>
      <c r="AY494" s="95">
        <v>8527635.9614257794</v>
      </c>
      <c r="AZ494" s="95">
        <v>8521626.5034179706</v>
      </c>
      <c r="BA494" s="95">
        <v>8225763.5490722703</v>
      </c>
      <c r="BB494" s="95">
        <v>0</v>
      </c>
      <c r="BC494" s="95">
        <v>2565207.2891540499</v>
      </c>
      <c r="BD494" s="95">
        <v>1187864.4099884001</v>
      </c>
      <c r="BE494" s="95">
        <v>0</v>
      </c>
      <c r="BF494" s="95">
        <v>402503.89855575602</v>
      </c>
      <c r="BG494" s="95">
        <v>24736946.119140599</v>
      </c>
      <c r="BH494" s="95">
        <v>4230227.7421875</v>
      </c>
      <c r="BI494" s="95">
        <v>36.147410288918799</v>
      </c>
      <c r="BJ494" s="95">
        <v>4194878.2243652297</v>
      </c>
      <c r="BK494" s="95">
        <v>3498844.7876892099</v>
      </c>
      <c r="BL494" s="95">
        <v>0</v>
      </c>
      <c r="BM494" s="95">
        <v>0</v>
      </c>
      <c r="BN494" s="95">
        <v>0</v>
      </c>
      <c r="BO494" s="95">
        <v>0</v>
      </c>
      <c r="BP494" s="95">
        <v>0</v>
      </c>
      <c r="BQ494" s="95">
        <v>0</v>
      </c>
      <c r="BR494" s="95">
        <v>2509425.8898620601</v>
      </c>
      <c r="BS494" s="95">
        <v>3090981.8649292002</v>
      </c>
      <c r="BT494" s="95">
        <v>1589173.99703979</v>
      </c>
      <c r="BU494" s="95">
        <v>0</v>
      </c>
      <c r="BV494" s="95">
        <v>1223411.65203857</v>
      </c>
      <c r="BW494" s="95">
        <v>142071.88447761501</v>
      </c>
      <c r="BX494" s="95">
        <v>0</v>
      </c>
      <c r="BY494" s="95">
        <v>0</v>
      </c>
      <c r="BZ494" s="95">
        <v>0</v>
      </c>
      <c r="CA494" s="95">
        <v>53194.837562560999</v>
      </c>
      <c r="CB494" s="95">
        <v>3806708.7288207998</v>
      </c>
      <c r="CC494" s="95">
        <v>31333996.294433601</v>
      </c>
      <c r="CD494" s="95">
        <v>8427033.9802246094</v>
      </c>
      <c r="CE494" s="95">
        <v>1186.1657361239199</v>
      </c>
      <c r="CF494" s="95">
        <v>211789.10088729899</v>
      </c>
      <c r="CG494" s="95">
        <v>1603304.9077301</v>
      </c>
      <c r="CH494" s="95">
        <v>0</v>
      </c>
      <c r="CI494" s="95">
        <v>54379.909700870499</v>
      </c>
      <c r="CJ494" s="95">
        <v>4019302.12042236</v>
      </c>
      <c r="CK494" s="95">
        <v>32822400.785400402</v>
      </c>
      <c r="CL494" s="95">
        <v>8568604.7618408203</v>
      </c>
      <c r="CM494" s="160">
        <v>82331.033233642607</v>
      </c>
      <c r="CN494" s="160">
        <v>13044985.935546899</v>
      </c>
      <c r="CO494" s="160">
        <v>57650991.934570298</v>
      </c>
      <c r="CP494" s="95">
        <v>8568604.7618408203</v>
      </c>
      <c r="CQ494" s="95">
        <v>0</v>
      </c>
      <c r="CR494" s="95">
        <v>0</v>
      </c>
      <c r="CS494" s="95">
        <v>0</v>
      </c>
      <c r="CT494" s="95">
        <v>0</v>
      </c>
      <c r="CU494" s="161">
        <v>4018497.8297080989</v>
      </c>
      <c r="CV494" s="161">
        <v>32937301.2021637</v>
      </c>
    </row>
    <row r="495" spans="1:100" x14ac:dyDescent="0.2">
      <c r="A495" s="94" t="s">
        <v>58</v>
      </c>
      <c r="B495" s="96">
        <v>40238</v>
      </c>
      <c r="C495" s="95">
        <v>38031.318565368703</v>
      </c>
      <c r="D495" s="95">
        <v>1.1181657929992099</v>
      </c>
      <c r="E495" s="95">
        <v>15041.237594127701</v>
      </c>
      <c r="F495" s="95">
        <v>12637.8219653368</v>
      </c>
      <c r="G495" s="95">
        <v>1130.16138502955</v>
      </c>
      <c r="H495" s="95">
        <v>0</v>
      </c>
      <c r="I495" s="95">
        <v>0</v>
      </c>
      <c r="J495" s="95">
        <v>27877.541314840299</v>
      </c>
      <c r="K495" s="95">
        <v>589.71475573629095</v>
      </c>
      <c r="L495" s="95">
        <v>8377.7198135852796</v>
      </c>
      <c r="M495" s="95">
        <v>17910.824423313101</v>
      </c>
      <c r="N495" s="95">
        <v>8157.6857550740197</v>
      </c>
      <c r="O495" s="95">
        <v>16849.3703057766</v>
      </c>
      <c r="P495" s="95">
        <v>0</v>
      </c>
      <c r="Q495" s="95">
        <v>2715.8902528285998</v>
      </c>
      <c r="R495" s="95">
        <v>878.41301375627495</v>
      </c>
      <c r="S495" s="95">
        <v>0</v>
      </c>
      <c r="T495" s="95">
        <v>282.233175400645</v>
      </c>
      <c r="U495" s="95">
        <v>28461.650925636299</v>
      </c>
      <c r="V495" s="95">
        <v>2266343.4110412602</v>
      </c>
      <c r="W495" s="95">
        <v>8.8086627399316093</v>
      </c>
      <c r="X495" s="95">
        <v>1514819.8595428499</v>
      </c>
      <c r="Y495" s="95">
        <v>1179681.0221252399</v>
      </c>
      <c r="Z495" s="95">
        <v>200837.727928162</v>
      </c>
      <c r="AA495" s="95">
        <v>0</v>
      </c>
      <c r="AB495" s="95">
        <v>0</v>
      </c>
      <c r="AC495" s="95">
        <v>9100922.7548828106</v>
      </c>
      <c r="AD495" s="95">
        <v>65432.498849391901</v>
      </c>
      <c r="AE495" s="95">
        <v>401407.30746460002</v>
      </c>
      <c r="AF495" s="95">
        <v>1002667.61660004</v>
      </c>
      <c r="AG495" s="95">
        <v>1076143.27861023</v>
      </c>
      <c r="AH495" s="95">
        <v>974707.71412658703</v>
      </c>
      <c r="AI495" s="95">
        <v>0</v>
      </c>
      <c r="AJ495" s="95">
        <v>323662.50200271601</v>
      </c>
      <c r="AK495" s="95">
        <v>154239.61444854701</v>
      </c>
      <c r="AL495" s="95">
        <v>0</v>
      </c>
      <c r="AM495" s="95">
        <v>48381.2436451912</v>
      </c>
      <c r="AN495" s="95">
        <v>9157318.2608642597</v>
      </c>
      <c r="AO495" s="95">
        <v>19014415.721191399</v>
      </c>
      <c r="AP495" s="95">
        <v>73.795506643131404</v>
      </c>
      <c r="AQ495" s="95">
        <v>12376342.388793901</v>
      </c>
      <c r="AR495" s="95">
        <v>9313884.35693359</v>
      </c>
      <c r="AS495" s="95">
        <v>1539762.12203979</v>
      </c>
      <c r="AT495" s="95">
        <v>0</v>
      </c>
      <c r="AU495" s="95">
        <v>0</v>
      </c>
      <c r="AV495" s="95">
        <v>25116009.6240234</v>
      </c>
      <c r="AW495" s="95">
        <v>192520.492931366</v>
      </c>
      <c r="AX495" s="95">
        <v>3609751.8028259301</v>
      </c>
      <c r="AY495" s="95">
        <v>8495904.3815918006</v>
      </c>
      <c r="AZ495" s="95">
        <v>8448257.7207031306</v>
      </c>
      <c r="BA495" s="95">
        <v>8249936.48510742</v>
      </c>
      <c r="BB495" s="95">
        <v>0</v>
      </c>
      <c r="BC495" s="95">
        <v>2587448.1579895001</v>
      </c>
      <c r="BD495" s="95">
        <v>1175123.9351654099</v>
      </c>
      <c r="BE495" s="95">
        <v>0</v>
      </c>
      <c r="BF495" s="95">
        <v>381304.29456710798</v>
      </c>
      <c r="BG495" s="95">
        <v>25253905.597900402</v>
      </c>
      <c r="BH495" s="95">
        <v>4289630.6470947303</v>
      </c>
      <c r="BI495" s="95">
        <v>23.8933926788159</v>
      </c>
      <c r="BJ495" s="95">
        <v>4123414.3276367201</v>
      </c>
      <c r="BK495" s="95">
        <v>3486490.4977722201</v>
      </c>
      <c r="BL495" s="95">
        <v>0</v>
      </c>
      <c r="BM495" s="95">
        <v>0</v>
      </c>
      <c r="BN495" s="95">
        <v>0</v>
      </c>
      <c r="BO495" s="95">
        <v>0</v>
      </c>
      <c r="BP495" s="95">
        <v>0</v>
      </c>
      <c r="BQ495" s="95">
        <v>0</v>
      </c>
      <c r="BR495" s="95">
        <v>2537001.1302795401</v>
      </c>
      <c r="BS495" s="95">
        <v>3063186.30822754</v>
      </c>
      <c r="BT495" s="95">
        <v>1597144.2618408201</v>
      </c>
      <c r="BU495" s="95">
        <v>0</v>
      </c>
      <c r="BV495" s="95">
        <v>1233642.67341614</v>
      </c>
      <c r="BW495" s="95">
        <v>136172.144556046</v>
      </c>
      <c r="BX495" s="95">
        <v>0</v>
      </c>
      <c r="BY495" s="95">
        <v>0</v>
      </c>
      <c r="BZ495" s="95">
        <v>0</v>
      </c>
      <c r="CA495" s="95">
        <v>53071.0008606911</v>
      </c>
      <c r="CB495" s="95">
        <v>3786618.8670959501</v>
      </c>
      <c r="CC495" s="95">
        <v>31310015.662597701</v>
      </c>
      <c r="CD495" s="95">
        <v>8396830.80224609</v>
      </c>
      <c r="CE495" s="95">
        <v>1126.6679439842701</v>
      </c>
      <c r="CF495" s="95">
        <v>201271.99317359901</v>
      </c>
      <c r="CG495" s="95">
        <v>1546015.1751556401</v>
      </c>
      <c r="CH495" s="95">
        <v>0</v>
      </c>
      <c r="CI495" s="95">
        <v>54204.645982742302</v>
      </c>
      <c r="CJ495" s="95">
        <v>3988086.2828369099</v>
      </c>
      <c r="CK495" s="95">
        <v>32954924.9055176</v>
      </c>
      <c r="CL495" s="95">
        <v>8532925.9827880897</v>
      </c>
      <c r="CM495" s="160">
        <v>82531.956810951204</v>
      </c>
      <c r="CN495" s="160">
        <v>13141943.5316162</v>
      </c>
      <c r="CO495" s="160">
        <v>58228510.871093802</v>
      </c>
      <c r="CP495" s="95">
        <v>8532925.9827880897</v>
      </c>
      <c r="CQ495" s="95">
        <v>0</v>
      </c>
      <c r="CR495" s="95">
        <v>0</v>
      </c>
      <c r="CS495" s="95">
        <v>0</v>
      </c>
      <c r="CT495" s="95">
        <v>0</v>
      </c>
      <c r="CU495" s="161">
        <v>3987890.8602695493</v>
      </c>
      <c r="CV495" s="161">
        <v>32856030.837753341</v>
      </c>
    </row>
    <row r="496" spans="1:100" x14ac:dyDescent="0.2">
      <c r="A496" s="94" t="s">
        <v>58</v>
      </c>
      <c r="B496" s="96">
        <v>40330</v>
      </c>
      <c r="C496" s="95">
        <v>38327.128095626802</v>
      </c>
      <c r="D496" s="95">
        <v>0.90901128299446998</v>
      </c>
      <c r="E496" s="95">
        <v>14688.798635721199</v>
      </c>
      <c r="F496" s="95">
        <v>12400.750447154</v>
      </c>
      <c r="G496" s="95">
        <v>1143.2998761981701</v>
      </c>
      <c r="H496" s="95">
        <v>1</v>
      </c>
      <c r="I496" s="95">
        <v>0</v>
      </c>
      <c r="J496" s="95">
        <v>28344.307482242599</v>
      </c>
      <c r="K496" s="95">
        <v>532.15699126571405</v>
      </c>
      <c r="L496" s="95">
        <v>8645.4341555833798</v>
      </c>
      <c r="M496" s="95">
        <v>18011.975149154699</v>
      </c>
      <c r="N496" s="95">
        <v>7981.2950598597499</v>
      </c>
      <c r="O496" s="95">
        <v>16888.373934507399</v>
      </c>
      <c r="P496" s="95">
        <v>0</v>
      </c>
      <c r="Q496" s="95">
        <v>2693.1154520213599</v>
      </c>
      <c r="R496" s="95">
        <v>903.08125133067404</v>
      </c>
      <c r="S496" s="95">
        <v>0</v>
      </c>
      <c r="T496" s="95">
        <v>277.18741616606701</v>
      </c>
      <c r="U496" s="95">
        <v>28827.460025072101</v>
      </c>
      <c r="V496" s="95">
        <v>2281573.8824768099</v>
      </c>
      <c r="W496" s="95">
        <v>8.1701150139560905</v>
      </c>
      <c r="X496" s="95">
        <v>1474299.0594482401</v>
      </c>
      <c r="Y496" s="95">
        <v>1144668.0659179699</v>
      </c>
      <c r="Z496" s="95">
        <v>199998.57560157799</v>
      </c>
      <c r="AA496" s="95">
        <v>51</v>
      </c>
      <c r="AB496" s="95">
        <v>0</v>
      </c>
      <c r="AC496" s="95">
        <v>9219187.4541015606</v>
      </c>
      <c r="AD496" s="95">
        <v>56916.553608894297</v>
      </c>
      <c r="AE496" s="95">
        <v>401634.72150421102</v>
      </c>
      <c r="AF496" s="95">
        <v>1016487.08452606</v>
      </c>
      <c r="AG496" s="95">
        <v>1061901.1275329599</v>
      </c>
      <c r="AH496" s="95">
        <v>965950.27326202404</v>
      </c>
      <c r="AI496" s="95">
        <v>0</v>
      </c>
      <c r="AJ496" s="95">
        <v>318812.42290878302</v>
      </c>
      <c r="AK496" s="95">
        <v>154894.27652740499</v>
      </c>
      <c r="AL496" s="95">
        <v>0</v>
      </c>
      <c r="AM496" s="95">
        <v>46236.804034233101</v>
      </c>
      <c r="AN496" s="95">
        <v>9221276.86572266</v>
      </c>
      <c r="AO496" s="95">
        <v>19232102.756591801</v>
      </c>
      <c r="AP496" s="95">
        <v>70.706277352757795</v>
      </c>
      <c r="AQ496" s="95">
        <v>12121104.4182129</v>
      </c>
      <c r="AR496" s="95">
        <v>9093339.8277587909</v>
      </c>
      <c r="AS496" s="95">
        <v>1547203.1615142799</v>
      </c>
      <c r="AT496" s="95">
        <v>364.64999961852999</v>
      </c>
      <c r="AU496" s="95">
        <v>0</v>
      </c>
      <c r="AV496" s="95">
        <v>25607932.486572299</v>
      </c>
      <c r="AW496" s="95">
        <v>168027.18185615499</v>
      </c>
      <c r="AX496" s="95">
        <v>3653956.6483459501</v>
      </c>
      <c r="AY496" s="95">
        <v>8603161.7022705097</v>
      </c>
      <c r="AZ496" s="95">
        <v>8358673.98083496</v>
      </c>
      <c r="BA496" s="95">
        <v>8236835.0516357403</v>
      </c>
      <c r="BB496" s="95">
        <v>0</v>
      </c>
      <c r="BC496" s="95">
        <v>2549356.16760254</v>
      </c>
      <c r="BD496" s="95">
        <v>1185258.97215271</v>
      </c>
      <c r="BE496" s="95">
        <v>0</v>
      </c>
      <c r="BF496" s="95">
        <v>367981.57349777198</v>
      </c>
      <c r="BG496" s="95">
        <v>25635819.207519501</v>
      </c>
      <c r="BH496" s="95">
        <v>4362254.5261840802</v>
      </c>
      <c r="BI496" s="95">
        <v>18.97986428882</v>
      </c>
      <c r="BJ496" s="95">
        <v>4066453.9841003399</v>
      </c>
      <c r="BK496" s="95">
        <v>3443479.0780334501</v>
      </c>
      <c r="BL496" s="95">
        <v>0</v>
      </c>
      <c r="BM496" s="95">
        <v>0</v>
      </c>
      <c r="BN496" s="95">
        <v>0</v>
      </c>
      <c r="BO496" s="95">
        <v>0</v>
      </c>
      <c r="BP496" s="95">
        <v>0</v>
      </c>
      <c r="BQ496" s="95">
        <v>0</v>
      </c>
      <c r="BR496" s="95">
        <v>2562554.8056640602</v>
      </c>
      <c r="BS496" s="95">
        <v>3029952.5417175302</v>
      </c>
      <c r="BT496" s="95">
        <v>1597951.8976745601</v>
      </c>
      <c r="BU496" s="95">
        <v>0</v>
      </c>
      <c r="BV496" s="95">
        <v>1226556.2574005099</v>
      </c>
      <c r="BW496" s="95">
        <v>135809.92124175999</v>
      </c>
      <c r="BX496" s="95">
        <v>0</v>
      </c>
      <c r="BY496" s="95">
        <v>0</v>
      </c>
      <c r="BZ496" s="95">
        <v>0</v>
      </c>
      <c r="CA496" s="95">
        <v>53011.746919155099</v>
      </c>
      <c r="CB496" s="95">
        <v>3738799.1918334998</v>
      </c>
      <c r="CC496" s="95">
        <v>31458767.488037098</v>
      </c>
      <c r="CD496" s="95">
        <v>8444115.8518066406</v>
      </c>
      <c r="CE496" s="95">
        <v>1144.17439006269</v>
      </c>
      <c r="CF496" s="95">
        <v>200502.35953521699</v>
      </c>
      <c r="CG496" s="95">
        <v>1548700.5564117399</v>
      </c>
      <c r="CH496" s="95">
        <v>0</v>
      </c>
      <c r="CI496" s="95">
        <v>54147.645182609602</v>
      </c>
      <c r="CJ496" s="95">
        <v>3936676.7031555199</v>
      </c>
      <c r="CK496" s="95">
        <v>33028081.845703099</v>
      </c>
      <c r="CL496" s="95">
        <v>8581939.8410644494</v>
      </c>
      <c r="CM496" s="160">
        <v>82830.784558296204</v>
      </c>
      <c r="CN496" s="160">
        <v>13170320.3703613</v>
      </c>
      <c r="CO496" s="160">
        <v>58718240.101074196</v>
      </c>
      <c r="CP496" s="95">
        <v>8581939.8410644494</v>
      </c>
      <c r="CQ496" s="95">
        <v>0</v>
      </c>
      <c r="CR496" s="95">
        <v>0</v>
      </c>
      <c r="CS496" s="95">
        <v>0</v>
      </c>
      <c r="CT496" s="95">
        <v>0</v>
      </c>
      <c r="CU496" s="161">
        <v>3939301.5513687166</v>
      </c>
      <c r="CV496" s="161">
        <v>33007468.044448838</v>
      </c>
    </row>
    <row r="497" spans="1:100" x14ac:dyDescent="0.2">
      <c r="A497" s="94" t="s">
        <v>58</v>
      </c>
      <c r="B497" s="96">
        <v>40422</v>
      </c>
      <c r="C497" s="95">
        <v>38377.838324069999</v>
      </c>
      <c r="D497" s="95">
        <v>0.99633090299903404</v>
      </c>
      <c r="E497" s="95">
        <v>14242.8573595285</v>
      </c>
      <c r="F497" s="95">
        <v>12084.332031845999</v>
      </c>
      <c r="G497" s="95">
        <v>1130.13395106792</v>
      </c>
      <c r="H497" s="95">
        <v>0</v>
      </c>
      <c r="I497" s="95">
        <v>0</v>
      </c>
      <c r="J497" s="95">
        <v>28619.642895221699</v>
      </c>
      <c r="K497" s="95">
        <v>467.16546566784399</v>
      </c>
      <c r="L497" s="95">
        <v>8340.6688038110697</v>
      </c>
      <c r="M497" s="95">
        <v>17932.029013872099</v>
      </c>
      <c r="N497" s="95">
        <v>7780.5409412383997</v>
      </c>
      <c r="O497" s="95">
        <v>16798.447912931399</v>
      </c>
      <c r="P497" s="95">
        <v>0</v>
      </c>
      <c r="Q497" s="95">
        <v>2696.7213774919501</v>
      </c>
      <c r="R497" s="95">
        <v>893.56162603944495</v>
      </c>
      <c r="S497" s="95">
        <v>0</v>
      </c>
      <c r="T497" s="95">
        <v>262.51957890391401</v>
      </c>
      <c r="U497" s="95">
        <v>29105.934734582901</v>
      </c>
      <c r="V497" s="95">
        <v>2282088.3147582998</v>
      </c>
      <c r="W497" s="95">
        <v>26.525418701814498</v>
      </c>
      <c r="X497" s="95">
        <v>1434880.35127258</v>
      </c>
      <c r="Y497" s="95">
        <v>1124170.6187133801</v>
      </c>
      <c r="Z497" s="95">
        <v>197380.579257965</v>
      </c>
      <c r="AA497" s="95">
        <v>0</v>
      </c>
      <c r="AB497" s="95">
        <v>0</v>
      </c>
      <c r="AC497" s="95">
        <v>9326866.8289794903</v>
      </c>
      <c r="AD497" s="95">
        <v>48538.6299700737</v>
      </c>
      <c r="AE497" s="95">
        <v>388922.867343903</v>
      </c>
      <c r="AF497" s="95">
        <v>1007206.35502625</v>
      </c>
      <c r="AG497" s="95">
        <v>1037162.43352509</v>
      </c>
      <c r="AH497" s="95">
        <v>948210.32236480701</v>
      </c>
      <c r="AI497" s="95">
        <v>0</v>
      </c>
      <c r="AJ497" s="95">
        <v>319578.93401718099</v>
      </c>
      <c r="AK497" s="95">
        <v>152129.12766647301</v>
      </c>
      <c r="AL497" s="95">
        <v>0</v>
      </c>
      <c r="AM497" s="95">
        <v>43429.0356044769</v>
      </c>
      <c r="AN497" s="95">
        <v>9398502.0843505897</v>
      </c>
      <c r="AO497" s="95">
        <v>19286945.2036133</v>
      </c>
      <c r="AP497" s="95">
        <v>243.73765310086301</v>
      </c>
      <c r="AQ497" s="95">
        <v>11766471.9562988</v>
      </c>
      <c r="AR497" s="95">
        <v>8917683.0692138709</v>
      </c>
      <c r="AS497" s="95">
        <v>1538341.4109954799</v>
      </c>
      <c r="AT497" s="95">
        <v>0</v>
      </c>
      <c r="AU497" s="95">
        <v>0</v>
      </c>
      <c r="AV497" s="95">
        <v>26039179.931884799</v>
      </c>
      <c r="AW497" s="95">
        <v>144000.864387512</v>
      </c>
      <c r="AX497" s="95">
        <v>3496526.9701843299</v>
      </c>
      <c r="AY497" s="95">
        <v>8546454.1810302697</v>
      </c>
      <c r="AZ497" s="95">
        <v>8154371.9588623</v>
      </c>
      <c r="BA497" s="95">
        <v>8129988.6001586895</v>
      </c>
      <c r="BB497" s="95">
        <v>0</v>
      </c>
      <c r="BC497" s="95">
        <v>2563069.8106994601</v>
      </c>
      <c r="BD497" s="95">
        <v>1172864.19892883</v>
      </c>
      <c r="BE497" s="95">
        <v>0</v>
      </c>
      <c r="BF497" s="95">
        <v>350427.25798797602</v>
      </c>
      <c r="BG497" s="95">
        <v>26231389.0463867</v>
      </c>
      <c r="BH497" s="95">
        <v>4342986.9675903302</v>
      </c>
      <c r="BI497" s="95">
        <v>68.560486049391301</v>
      </c>
      <c r="BJ497" s="95">
        <v>3969425.3091430701</v>
      </c>
      <c r="BK497" s="95">
        <v>3351570.3569641099</v>
      </c>
      <c r="BL497" s="95">
        <v>0</v>
      </c>
      <c r="BM497" s="95">
        <v>0</v>
      </c>
      <c r="BN497" s="95">
        <v>0</v>
      </c>
      <c r="BO497" s="95">
        <v>0</v>
      </c>
      <c r="BP497" s="95">
        <v>0</v>
      </c>
      <c r="BQ497" s="95">
        <v>0</v>
      </c>
      <c r="BR497" s="95">
        <v>2557940.3096008301</v>
      </c>
      <c r="BS497" s="95">
        <v>2954131.30895996</v>
      </c>
      <c r="BT497" s="95">
        <v>1566946.7232055699</v>
      </c>
      <c r="BU497" s="95">
        <v>0</v>
      </c>
      <c r="BV497" s="95">
        <v>1241609.69058228</v>
      </c>
      <c r="BW497" s="95">
        <v>134736.532838821</v>
      </c>
      <c r="BX497" s="95">
        <v>0</v>
      </c>
      <c r="BY497" s="95">
        <v>0</v>
      </c>
      <c r="BZ497" s="95">
        <v>0</v>
      </c>
      <c r="CA497" s="95">
        <v>52616.885927200303</v>
      </c>
      <c r="CB497" s="95">
        <v>3724482.6879272498</v>
      </c>
      <c r="CC497" s="95">
        <v>31072932.575683601</v>
      </c>
      <c r="CD497" s="95">
        <v>8306992.3825073196</v>
      </c>
      <c r="CE497" s="95">
        <v>1131.53027245402</v>
      </c>
      <c r="CF497" s="95">
        <v>197226.59311294599</v>
      </c>
      <c r="CG497" s="95">
        <v>1536865.8733978299</v>
      </c>
      <c r="CH497" s="95">
        <v>0</v>
      </c>
      <c r="CI497" s="95">
        <v>53750.442853450797</v>
      </c>
      <c r="CJ497" s="95">
        <v>3921568.5816955599</v>
      </c>
      <c r="CK497" s="95">
        <v>32612344.733154301</v>
      </c>
      <c r="CL497" s="95">
        <v>8442074.2218017597</v>
      </c>
      <c r="CM497" s="160">
        <v>82713.0007123947</v>
      </c>
      <c r="CN497" s="160">
        <v>13304805.8239746</v>
      </c>
      <c r="CO497" s="160">
        <v>58886650.713378899</v>
      </c>
      <c r="CP497" s="95">
        <v>8442074.2218017597</v>
      </c>
      <c r="CQ497" s="95">
        <v>0</v>
      </c>
      <c r="CR497" s="95">
        <v>0</v>
      </c>
      <c r="CS497" s="95">
        <v>0</v>
      </c>
      <c r="CT497" s="95">
        <v>0</v>
      </c>
      <c r="CU497" s="161">
        <v>3921709.2810401958</v>
      </c>
      <c r="CV497" s="161">
        <v>32609798.449081432</v>
      </c>
    </row>
    <row r="498" spans="1:100" x14ac:dyDescent="0.2">
      <c r="A498" s="94" t="s">
        <v>58</v>
      </c>
      <c r="B498" s="96">
        <v>40513</v>
      </c>
      <c r="C498" s="95">
        <v>38306.779224395803</v>
      </c>
      <c r="D498" s="95">
        <v>1.00106983998558</v>
      </c>
      <c r="E498" s="95">
        <v>13828.0949361324</v>
      </c>
      <c r="F498" s="95">
        <v>11740.7712771893</v>
      </c>
      <c r="G498" s="95">
        <v>1145.83692581952</v>
      </c>
      <c r="H498" s="95">
        <v>0</v>
      </c>
      <c r="I498" s="95">
        <v>0</v>
      </c>
      <c r="J498" s="95">
        <v>28867.833852767901</v>
      </c>
      <c r="K498" s="95">
        <v>425.41057837754499</v>
      </c>
      <c r="L498" s="95">
        <v>10291.6036334038</v>
      </c>
      <c r="M498" s="95">
        <v>17884.6835467815</v>
      </c>
      <c r="N498" s="95">
        <v>7541.40047848225</v>
      </c>
      <c r="O498" s="95">
        <v>16517.2480065823</v>
      </c>
      <c r="P498" s="95">
        <v>0</v>
      </c>
      <c r="Q498" s="95">
        <v>2672.2966329455398</v>
      </c>
      <c r="R498" s="95">
        <v>911.78949300944805</v>
      </c>
      <c r="S498" s="95">
        <v>0</v>
      </c>
      <c r="T498" s="95">
        <v>328.93088759481901</v>
      </c>
      <c r="U498" s="95">
        <v>29321.476734161399</v>
      </c>
      <c r="V498" s="95">
        <v>2253790.1187133798</v>
      </c>
      <c r="W498" s="95">
        <v>4.0055790979531603</v>
      </c>
      <c r="X498" s="95">
        <v>1376885.0533904999</v>
      </c>
      <c r="Y498" s="95">
        <v>1076377.5710907001</v>
      </c>
      <c r="Z498" s="95">
        <v>200372.273643494</v>
      </c>
      <c r="AA498" s="95">
        <v>0</v>
      </c>
      <c r="AB498" s="95">
        <v>0</v>
      </c>
      <c r="AC498" s="95">
        <v>9336570.9102783203</v>
      </c>
      <c r="AD498" s="95">
        <v>43392.3259806633</v>
      </c>
      <c r="AE498" s="95">
        <v>429836.22105026199</v>
      </c>
      <c r="AF498" s="95">
        <v>994371.14104461705</v>
      </c>
      <c r="AG498" s="95">
        <v>1000763.9916687</v>
      </c>
      <c r="AH498" s="95">
        <v>896570.77002716099</v>
      </c>
      <c r="AI498" s="95">
        <v>0</v>
      </c>
      <c r="AJ498" s="95">
        <v>315597.69858169602</v>
      </c>
      <c r="AK498" s="95">
        <v>148939.78653907799</v>
      </c>
      <c r="AL498" s="95">
        <v>0</v>
      </c>
      <c r="AM498" s="95">
        <v>48193.150052070603</v>
      </c>
      <c r="AN498" s="95">
        <v>9361025.9904785194</v>
      </c>
      <c r="AO498" s="95">
        <v>19142066.213134799</v>
      </c>
      <c r="AP498" s="95">
        <v>34.003763777669498</v>
      </c>
      <c r="AQ498" s="95">
        <v>11398376.9174805</v>
      </c>
      <c r="AR498" s="95">
        <v>8577585.2493896503</v>
      </c>
      <c r="AS498" s="95">
        <v>1563959.7592468299</v>
      </c>
      <c r="AT498" s="95">
        <v>0</v>
      </c>
      <c r="AU498" s="95">
        <v>0</v>
      </c>
      <c r="AV498" s="95">
        <v>26379673.705810498</v>
      </c>
      <c r="AW498" s="95">
        <v>130279.29001522101</v>
      </c>
      <c r="AX498" s="95">
        <v>3896224.8677063002</v>
      </c>
      <c r="AY498" s="95">
        <v>8442984.9376220703</v>
      </c>
      <c r="AZ498" s="95">
        <v>7929075.1830444299</v>
      </c>
      <c r="BA498" s="95">
        <v>7813299.4061279297</v>
      </c>
      <c r="BB498" s="95">
        <v>0</v>
      </c>
      <c r="BC498" s="95">
        <v>2533546.5592346201</v>
      </c>
      <c r="BD498" s="95">
        <v>1152695.0448761</v>
      </c>
      <c r="BE498" s="95">
        <v>0</v>
      </c>
      <c r="BF498" s="95">
        <v>387604.211769104</v>
      </c>
      <c r="BG498" s="95">
        <v>26525186.451416001</v>
      </c>
      <c r="BH498" s="95">
        <v>4287454.3867797898</v>
      </c>
      <c r="BI498" s="95">
        <v>15.4457481809659</v>
      </c>
      <c r="BJ498" s="95">
        <v>3880868.8950500502</v>
      </c>
      <c r="BK498" s="95">
        <v>3269867.4010620099</v>
      </c>
      <c r="BL498" s="95">
        <v>0</v>
      </c>
      <c r="BM498" s="95">
        <v>0</v>
      </c>
      <c r="BN498" s="95">
        <v>0</v>
      </c>
      <c r="BO498" s="95">
        <v>0</v>
      </c>
      <c r="BP498" s="95">
        <v>0</v>
      </c>
      <c r="BQ498" s="95">
        <v>0</v>
      </c>
      <c r="BR498" s="95">
        <v>2542554.7714538602</v>
      </c>
      <c r="BS498" s="95">
        <v>2870956.5852966299</v>
      </c>
      <c r="BT498" s="95">
        <v>1503674.8467407201</v>
      </c>
      <c r="BU498" s="95">
        <v>0</v>
      </c>
      <c r="BV498" s="95">
        <v>1238777.13140869</v>
      </c>
      <c r="BW498" s="95">
        <v>127223.432324409</v>
      </c>
      <c r="BX498" s="95">
        <v>0</v>
      </c>
      <c r="BY498" s="95">
        <v>0</v>
      </c>
      <c r="BZ498" s="95">
        <v>0</v>
      </c>
      <c r="CA498" s="95">
        <v>52150.752410411798</v>
      </c>
      <c r="CB498" s="95">
        <v>3622553.90985107</v>
      </c>
      <c r="CC498" s="95">
        <v>30498592.950683601</v>
      </c>
      <c r="CD498" s="95">
        <v>8180243.2044067401</v>
      </c>
      <c r="CE498" s="95">
        <v>1147.94634881616</v>
      </c>
      <c r="CF498" s="95">
        <v>199553.09148788499</v>
      </c>
      <c r="CG498" s="95">
        <v>1557397.2729492199</v>
      </c>
      <c r="CH498" s="95">
        <v>0</v>
      </c>
      <c r="CI498" s="95">
        <v>53299.441445827499</v>
      </c>
      <c r="CJ498" s="95">
        <v>3824056.6009826702</v>
      </c>
      <c r="CK498" s="95">
        <v>31921515.3757324</v>
      </c>
      <c r="CL498" s="95">
        <v>8307563.6176757803</v>
      </c>
      <c r="CM498" s="160">
        <v>82486.130878448501</v>
      </c>
      <c r="CN498" s="160">
        <v>13186101.9603271</v>
      </c>
      <c r="CO498" s="160">
        <v>58440376.698730499</v>
      </c>
      <c r="CP498" s="95">
        <v>8307563.6176757803</v>
      </c>
      <c r="CQ498" s="95">
        <v>0</v>
      </c>
      <c r="CR498" s="95">
        <v>0</v>
      </c>
      <c r="CS498" s="95">
        <v>0</v>
      </c>
      <c r="CT498" s="95">
        <v>0</v>
      </c>
      <c r="CU498" s="161">
        <v>3822107.001338955</v>
      </c>
      <c r="CV498" s="161">
        <v>32055990.22363282</v>
      </c>
    </row>
    <row r="499" spans="1:100" x14ac:dyDescent="0.2">
      <c r="A499" s="94" t="s">
        <v>58</v>
      </c>
      <c r="B499" s="96">
        <v>40603</v>
      </c>
      <c r="C499" s="95">
        <v>38325.400154113799</v>
      </c>
      <c r="D499" s="95">
        <v>1.0757017449941499</v>
      </c>
      <c r="E499" s="95">
        <v>13391.7781816721</v>
      </c>
      <c r="F499" s="95">
        <v>11348.790172815299</v>
      </c>
      <c r="G499" s="95">
        <v>1169.34102274477</v>
      </c>
      <c r="H499" s="95">
        <v>0</v>
      </c>
      <c r="I499" s="95">
        <v>0</v>
      </c>
      <c r="J499" s="95">
        <v>29349.542722940401</v>
      </c>
      <c r="K499" s="95">
        <v>381.137594103813</v>
      </c>
      <c r="L499" s="95">
        <v>23550.909512996699</v>
      </c>
      <c r="M499" s="95">
        <v>17880.974363327001</v>
      </c>
      <c r="N499" s="95">
        <v>7309.18576675653</v>
      </c>
      <c r="O499" s="95">
        <v>0</v>
      </c>
      <c r="P499" s="95">
        <v>0</v>
      </c>
      <c r="Q499" s="95">
        <v>2639.9509033858799</v>
      </c>
      <c r="R499" s="95">
        <v>0</v>
      </c>
      <c r="S499" s="95">
        <v>0</v>
      </c>
      <c r="T499" s="95">
        <v>1152.33409881592</v>
      </c>
      <c r="U499" s="95">
        <v>29724.260972022999</v>
      </c>
      <c r="V499" s="95">
        <v>2259872.4605407701</v>
      </c>
      <c r="W499" s="95">
        <v>7.3600039779557802</v>
      </c>
      <c r="X499" s="95">
        <v>1407272.28823853</v>
      </c>
      <c r="Y499" s="95">
        <v>1047022.19995117</v>
      </c>
      <c r="Z499" s="95">
        <v>204479.91156768799</v>
      </c>
      <c r="AA499" s="95">
        <v>0</v>
      </c>
      <c r="AB499" s="95">
        <v>0</v>
      </c>
      <c r="AC499" s="95">
        <v>9529744.52270508</v>
      </c>
      <c r="AD499" s="95">
        <v>38085.800759792299</v>
      </c>
      <c r="AE499" s="95">
        <v>1302248.1521759001</v>
      </c>
      <c r="AF499" s="95">
        <v>1068757.2649078399</v>
      </c>
      <c r="AG499" s="95">
        <v>972505.10965728795</v>
      </c>
      <c r="AH499" s="95">
        <v>0</v>
      </c>
      <c r="AI499" s="95">
        <v>0</v>
      </c>
      <c r="AJ499" s="95">
        <v>319718.180366516</v>
      </c>
      <c r="AK499" s="95">
        <v>0</v>
      </c>
      <c r="AL499" s="95">
        <v>0</v>
      </c>
      <c r="AM499" s="95">
        <v>202511.514312744</v>
      </c>
      <c r="AN499" s="95">
        <v>9543247.4688720703</v>
      </c>
      <c r="AO499" s="95">
        <v>19363470.488037098</v>
      </c>
      <c r="AP499" s="95">
        <v>62.723252001684202</v>
      </c>
      <c r="AQ499" s="95">
        <v>12331166.2532959</v>
      </c>
      <c r="AR499" s="95">
        <v>8308185.7919311495</v>
      </c>
      <c r="AS499" s="95">
        <v>1599680.42112732</v>
      </c>
      <c r="AT499" s="95">
        <v>0</v>
      </c>
      <c r="AU499" s="95">
        <v>0</v>
      </c>
      <c r="AV499" s="95">
        <v>27140134.740234401</v>
      </c>
      <c r="AW499" s="95">
        <v>115301.92572403001</v>
      </c>
      <c r="AX499" s="95">
        <v>11223487.2491455</v>
      </c>
      <c r="AY499" s="95">
        <v>10058767.3587646</v>
      </c>
      <c r="AZ499" s="95">
        <v>7693037.3703002902</v>
      </c>
      <c r="BA499" s="95">
        <v>0</v>
      </c>
      <c r="BB499" s="95">
        <v>0</v>
      </c>
      <c r="BC499" s="95">
        <v>2690170.0611572298</v>
      </c>
      <c r="BD499" s="95">
        <v>0</v>
      </c>
      <c r="BE499" s="95">
        <v>0</v>
      </c>
      <c r="BF499" s="95">
        <v>1582807.4842834501</v>
      </c>
      <c r="BG499" s="95">
        <v>27162823.943603501</v>
      </c>
      <c r="BH499" s="95">
        <v>3123339.62316895</v>
      </c>
      <c r="BI499" s="95">
        <v>33.174487547948999</v>
      </c>
      <c r="BJ499" s="95">
        <v>3496397.37860107</v>
      </c>
      <c r="BK499" s="95">
        <v>3141099.1393432599</v>
      </c>
      <c r="BL499" s="95">
        <v>0</v>
      </c>
      <c r="BM499" s="95">
        <v>0</v>
      </c>
      <c r="BN499" s="95">
        <v>0</v>
      </c>
      <c r="BO499" s="95">
        <v>0</v>
      </c>
      <c r="BP499" s="95">
        <v>0</v>
      </c>
      <c r="BQ499" s="95">
        <v>0</v>
      </c>
      <c r="BR499" s="95">
        <v>2564589.9029235798</v>
      </c>
      <c r="BS499" s="95">
        <v>2781146.1119995099</v>
      </c>
      <c r="BT499" s="95">
        <v>0</v>
      </c>
      <c r="BU499" s="95">
        <v>0</v>
      </c>
      <c r="BV499" s="95">
        <v>1282034.5087738</v>
      </c>
      <c r="BW499" s="95">
        <v>0</v>
      </c>
      <c r="BX499" s="95">
        <v>0</v>
      </c>
      <c r="BY499" s="95">
        <v>0</v>
      </c>
      <c r="BZ499" s="95">
        <v>0</v>
      </c>
      <c r="CA499" s="95">
        <v>51731.144673347502</v>
      </c>
      <c r="CB499" s="95">
        <v>3655346.99859619</v>
      </c>
      <c r="CC499" s="95">
        <v>31729099.817138702</v>
      </c>
      <c r="CD499" s="95">
        <v>6600305.2096557599</v>
      </c>
      <c r="CE499" s="95">
        <v>1165.6778536140901</v>
      </c>
      <c r="CF499" s="95">
        <v>205110.45067215001</v>
      </c>
      <c r="CG499" s="95">
        <v>1607486.10134888</v>
      </c>
      <c r="CH499" s="95">
        <v>0</v>
      </c>
      <c r="CI499" s="95">
        <v>52898.9294538498</v>
      </c>
      <c r="CJ499" s="95">
        <v>3857922.3366394001</v>
      </c>
      <c r="CK499" s="95">
        <v>33463571.375</v>
      </c>
      <c r="CL499" s="95">
        <v>6599866.3226318397</v>
      </c>
      <c r="CM499" s="160">
        <v>82474.852983474702</v>
      </c>
      <c r="CN499" s="160">
        <v>13397364.1170654</v>
      </c>
      <c r="CO499" s="160">
        <v>60452164.4521484</v>
      </c>
      <c r="CP499" s="95">
        <v>6599866.3226318397</v>
      </c>
      <c r="CQ499" s="95">
        <v>0</v>
      </c>
      <c r="CR499" s="95">
        <v>0</v>
      </c>
      <c r="CS499" s="95">
        <v>0</v>
      </c>
      <c r="CT499" s="95">
        <v>0</v>
      </c>
      <c r="CU499" s="161">
        <v>3860457.4492683401</v>
      </c>
      <c r="CV499" s="161">
        <v>33336585.918487582</v>
      </c>
    </row>
    <row r="500" spans="1:100" x14ac:dyDescent="0.2">
      <c r="A500" s="94" t="s">
        <v>58</v>
      </c>
      <c r="B500" s="96">
        <v>40695</v>
      </c>
      <c r="C500" s="95">
        <v>38078.266807079301</v>
      </c>
      <c r="D500" s="95">
        <v>1.0915844959963601</v>
      </c>
      <c r="E500" s="95">
        <v>13028.031294226599</v>
      </c>
      <c r="F500" s="95">
        <v>11060.285074949301</v>
      </c>
      <c r="G500" s="95">
        <v>1173.4280687272501</v>
      </c>
      <c r="H500" s="95">
        <v>0</v>
      </c>
      <c r="I500" s="95">
        <v>0</v>
      </c>
      <c r="J500" s="95">
        <v>29759.000766277299</v>
      </c>
      <c r="K500" s="95">
        <v>337.03419106453703</v>
      </c>
      <c r="L500" s="95">
        <v>23600.959213495302</v>
      </c>
      <c r="M500" s="95">
        <v>17722.804614067099</v>
      </c>
      <c r="N500" s="95">
        <v>7127.68033617735</v>
      </c>
      <c r="O500" s="95">
        <v>0</v>
      </c>
      <c r="P500" s="95">
        <v>0</v>
      </c>
      <c r="Q500" s="95">
        <v>2617.1133403480098</v>
      </c>
      <c r="R500" s="95">
        <v>0</v>
      </c>
      <c r="S500" s="95">
        <v>0</v>
      </c>
      <c r="T500" s="95">
        <v>1176.5471473187199</v>
      </c>
      <c r="U500" s="95">
        <v>30065.9434192181</v>
      </c>
      <c r="V500" s="95">
        <v>2251172.01739502</v>
      </c>
      <c r="W500" s="95">
        <v>9.0094505889574101</v>
      </c>
      <c r="X500" s="95">
        <v>1288179.0525054899</v>
      </c>
      <c r="Y500" s="95">
        <v>1004326.60897064</v>
      </c>
      <c r="Z500" s="95">
        <v>200180.25247955299</v>
      </c>
      <c r="AA500" s="95">
        <v>0</v>
      </c>
      <c r="AB500" s="95">
        <v>0</v>
      </c>
      <c r="AC500" s="95">
        <v>9679122.86181641</v>
      </c>
      <c r="AD500" s="95">
        <v>32885.910878181501</v>
      </c>
      <c r="AE500" s="95">
        <v>1287912.9119720501</v>
      </c>
      <c r="AF500" s="95">
        <v>1000560.35718536</v>
      </c>
      <c r="AG500" s="95">
        <v>942470.39656066895</v>
      </c>
      <c r="AH500" s="95">
        <v>0</v>
      </c>
      <c r="AI500" s="95">
        <v>0</v>
      </c>
      <c r="AJ500" s="95">
        <v>304791.32667159999</v>
      </c>
      <c r="AK500" s="95">
        <v>0</v>
      </c>
      <c r="AL500" s="95">
        <v>0</v>
      </c>
      <c r="AM500" s="95">
        <v>201064.90989685099</v>
      </c>
      <c r="AN500" s="95">
        <v>9674651.4736328106</v>
      </c>
      <c r="AO500" s="95">
        <v>19446228.620117199</v>
      </c>
      <c r="AP500" s="95">
        <v>80.484646623954205</v>
      </c>
      <c r="AQ500" s="95">
        <v>10688861.0670166</v>
      </c>
      <c r="AR500" s="95">
        <v>8016943.2905883798</v>
      </c>
      <c r="AS500" s="95">
        <v>1577164.3935546901</v>
      </c>
      <c r="AT500" s="95">
        <v>0</v>
      </c>
      <c r="AU500" s="95">
        <v>0</v>
      </c>
      <c r="AV500" s="95">
        <v>27693603.1018066</v>
      </c>
      <c r="AW500" s="95">
        <v>100141.411151886</v>
      </c>
      <c r="AX500" s="95">
        <v>11381147.392700201</v>
      </c>
      <c r="AY500" s="95">
        <v>8697651.4768066406</v>
      </c>
      <c r="AZ500" s="95">
        <v>7463106.8068237295</v>
      </c>
      <c r="BA500" s="95">
        <v>0</v>
      </c>
      <c r="BB500" s="95">
        <v>0</v>
      </c>
      <c r="BC500" s="95">
        <v>2487857.4347228999</v>
      </c>
      <c r="BD500" s="95">
        <v>0</v>
      </c>
      <c r="BE500" s="95">
        <v>0</v>
      </c>
      <c r="BF500" s="95">
        <v>1580588.9575195301</v>
      </c>
      <c r="BG500" s="95">
        <v>27736244.189941399</v>
      </c>
      <c r="BH500" s="95">
        <v>3115141.1098022498</v>
      </c>
      <c r="BI500" s="95">
        <v>22.052162139909299</v>
      </c>
      <c r="BJ500" s="95">
        <v>3357697.14807129</v>
      </c>
      <c r="BK500" s="95">
        <v>3036132.7344055199</v>
      </c>
      <c r="BL500" s="95">
        <v>0</v>
      </c>
      <c r="BM500" s="95">
        <v>0</v>
      </c>
      <c r="BN500" s="95">
        <v>0</v>
      </c>
      <c r="BO500" s="95">
        <v>0</v>
      </c>
      <c r="BP500" s="95">
        <v>0</v>
      </c>
      <c r="BQ500" s="95">
        <v>0</v>
      </c>
      <c r="BR500" s="95">
        <v>2571976.3515319801</v>
      </c>
      <c r="BS500" s="95">
        <v>2696772.4917297401</v>
      </c>
      <c r="BT500" s="95">
        <v>0</v>
      </c>
      <c r="BU500" s="95">
        <v>0</v>
      </c>
      <c r="BV500" s="95">
        <v>1226590.2465667699</v>
      </c>
      <c r="BW500" s="95">
        <v>0</v>
      </c>
      <c r="BX500" s="95">
        <v>0</v>
      </c>
      <c r="BY500" s="95">
        <v>0</v>
      </c>
      <c r="BZ500" s="95">
        <v>0</v>
      </c>
      <c r="CA500" s="95">
        <v>51075.144577979998</v>
      </c>
      <c r="CB500" s="95">
        <v>3551182.1226196298</v>
      </c>
      <c r="CC500" s="95">
        <v>30116292.688720699</v>
      </c>
      <c r="CD500" s="95">
        <v>6474170.8224487295</v>
      </c>
      <c r="CE500" s="95">
        <v>1174.3726349771</v>
      </c>
      <c r="CF500" s="95">
        <v>200460.670547485</v>
      </c>
      <c r="CG500" s="95">
        <v>1576995.9302978499</v>
      </c>
      <c r="CH500" s="95">
        <v>0</v>
      </c>
      <c r="CI500" s="95">
        <v>52245.3808026314</v>
      </c>
      <c r="CJ500" s="95">
        <v>3752453.9375305199</v>
      </c>
      <c r="CK500" s="95">
        <v>31713892.900146499</v>
      </c>
      <c r="CL500" s="95">
        <v>6473518.7249755897</v>
      </c>
      <c r="CM500" s="160">
        <v>82181.469865798994</v>
      </c>
      <c r="CN500" s="160">
        <v>13426550.6126709</v>
      </c>
      <c r="CO500" s="160">
        <v>59668762.422363304</v>
      </c>
      <c r="CP500" s="95">
        <v>6473518.7249755897</v>
      </c>
      <c r="CQ500" s="95">
        <v>0</v>
      </c>
      <c r="CR500" s="95">
        <v>0</v>
      </c>
      <c r="CS500" s="95">
        <v>0</v>
      </c>
      <c r="CT500" s="95">
        <v>0</v>
      </c>
      <c r="CU500" s="161">
        <v>3751642.7931671147</v>
      </c>
      <c r="CV500" s="161">
        <v>31693288.619018551</v>
      </c>
    </row>
    <row r="501" spans="1:100" x14ac:dyDescent="0.2">
      <c r="A501" s="94" t="s">
        <v>58</v>
      </c>
      <c r="B501" s="96">
        <v>40787</v>
      </c>
      <c r="C501" s="95">
        <v>37892.357517242403</v>
      </c>
      <c r="D501" s="95">
        <v>1.0102010309928999</v>
      </c>
      <c r="E501" s="95">
        <v>12721.4821740389</v>
      </c>
      <c r="F501" s="95">
        <v>10789.9291245937</v>
      </c>
      <c r="G501" s="95">
        <v>1149.5898769646899</v>
      </c>
      <c r="H501" s="95">
        <v>1</v>
      </c>
      <c r="I501" s="95">
        <v>0</v>
      </c>
      <c r="J501" s="95">
        <v>29872.374436378501</v>
      </c>
      <c r="K501" s="95">
        <v>283.08674759790301</v>
      </c>
      <c r="L501" s="95">
        <v>23819.451316595099</v>
      </c>
      <c r="M501" s="95">
        <v>17687.451054811499</v>
      </c>
      <c r="N501" s="95">
        <v>6843.9262618422499</v>
      </c>
      <c r="O501" s="95">
        <v>0</v>
      </c>
      <c r="P501" s="95">
        <v>0</v>
      </c>
      <c r="Q501" s="95">
        <v>2593.0933504104601</v>
      </c>
      <c r="R501" s="95">
        <v>0</v>
      </c>
      <c r="S501" s="95">
        <v>0</v>
      </c>
      <c r="T501" s="95">
        <v>1160.29328885674</v>
      </c>
      <c r="U501" s="95">
        <v>30167.8190600872</v>
      </c>
      <c r="V501" s="95">
        <v>2219133.8622741699</v>
      </c>
      <c r="W501" s="95">
        <v>5.1796047319658101</v>
      </c>
      <c r="X501" s="95">
        <v>1249317.2949218799</v>
      </c>
      <c r="Y501" s="95">
        <v>976012.021484375</v>
      </c>
      <c r="Z501" s="95">
        <v>195617.88701057399</v>
      </c>
      <c r="AA501" s="95">
        <v>144</v>
      </c>
      <c r="AB501" s="95">
        <v>0</v>
      </c>
      <c r="AC501" s="95">
        <v>9682969.2635497991</v>
      </c>
      <c r="AD501" s="95">
        <v>28284.1597032547</v>
      </c>
      <c r="AE501" s="95">
        <v>1276043.26828003</v>
      </c>
      <c r="AF501" s="95">
        <v>986099.32278442394</v>
      </c>
      <c r="AG501" s="95">
        <v>909855.44948577904</v>
      </c>
      <c r="AH501" s="95">
        <v>0</v>
      </c>
      <c r="AI501" s="95">
        <v>0</v>
      </c>
      <c r="AJ501" s="95">
        <v>302218.97339248698</v>
      </c>
      <c r="AK501" s="95">
        <v>0</v>
      </c>
      <c r="AL501" s="95">
        <v>0</v>
      </c>
      <c r="AM501" s="95">
        <v>197120.96868515</v>
      </c>
      <c r="AN501" s="95">
        <v>9744577.2939453106</v>
      </c>
      <c r="AO501" s="95">
        <v>19208938.8132324</v>
      </c>
      <c r="AP501" s="95">
        <v>46.061069875955603</v>
      </c>
      <c r="AQ501" s="95">
        <v>10365381.6763916</v>
      </c>
      <c r="AR501" s="95">
        <v>7791096.10192871</v>
      </c>
      <c r="AS501" s="95">
        <v>1546819.4775238</v>
      </c>
      <c r="AT501" s="95">
        <v>997.91999816894497</v>
      </c>
      <c r="AU501" s="95">
        <v>0</v>
      </c>
      <c r="AV501" s="95">
        <v>27952125.1960449</v>
      </c>
      <c r="AW501" s="95">
        <v>86687.642904281602</v>
      </c>
      <c r="AX501" s="95">
        <v>11406636.4403076</v>
      </c>
      <c r="AY501" s="95">
        <v>8554002.7420654297</v>
      </c>
      <c r="AZ501" s="95">
        <v>7243625.8447876005</v>
      </c>
      <c r="BA501" s="95">
        <v>0</v>
      </c>
      <c r="BB501" s="95">
        <v>0</v>
      </c>
      <c r="BC501" s="95">
        <v>2456764.4391174298</v>
      </c>
      <c r="BD501" s="95">
        <v>0</v>
      </c>
      <c r="BE501" s="95">
        <v>0</v>
      </c>
      <c r="BF501" s="95">
        <v>1560891.2435302699</v>
      </c>
      <c r="BG501" s="95">
        <v>28180216.799804699</v>
      </c>
      <c r="BH501" s="95">
        <v>3181695.8314208998</v>
      </c>
      <c r="BI501" s="95">
        <v>12.8089220259571</v>
      </c>
      <c r="BJ501" s="95">
        <v>3276229.63348389</v>
      </c>
      <c r="BK501" s="95">
        <v>2956304.2228088402</v>
      </c>
      <c r="BL501" s="95">
        <v>0</v>
      </c>
      <c r="BM501" s="95">
        <v>0</v>
      </c>
      <c r="BN501" s="95">
        <v>0</v>
      </c>
      <c r="BO501" s="95">
        <v>0</v>
      </c>
      <c r="BP501" s="95">
        <v>0</v>
      </c>
      <c r="BQ501" s="95">
        <v>0</v>
      </c>
      <c r="BR501" s="95">
        <v>2561882.1965942401</v>
      </c>
      <c r="BS501" s="95">
        <v>2617176.7732238802</v>
      </c>
      <c r="BT501" s="95">
        <v>0</v>
      </c>
      <c r="BU501" s="95">
        <v>0</v>
      </c>
      <c r="BV501" s="95">
        <v>1234484.8652343799</v>
      </c>
      <c r="BW501" s="95">
        <v>0</v>
      </c>
      <c r="BX501" s="95">
        <v>0</v>
      </c>
      <c r="BY501" s="95">
        <v>0</v>
      </c>
      <c r="BZ501" s="95">
        <v>0</v>
      </c>
      <c r="CA501" s="95">
        <v>50605.361483573899</v>
      </c>
      <c r="CB501" s="95">
        <v>3487337.2888183598</v>
      </c>
      <c r="CC501" s="95">
        <v>29582459.317871101</v>
      </c>
      <c r="CD501" s="95">
        <v>6462865.4437866202</v>
      </c>
      <c r="CE501" s="95">
        <v>1150.93407437205</v>
      </c>
      <c r="CF501" s="95">
        <v>195537.204727173</v>
      </c>
      <c r="CG501" s="95">
        <v>1545829.93655396</v>
      </c>
      <c r="CH501" s="95">
        <v>0</v>
      </c>
      <c r="CI501" s="95">
        <v>51757.120379447901</v>
      </c>
      <c r="CJ501" s="95">
        <v>3683272.57312012</v>
      </c>
      <c r="CK501" s="95">
        <v>31122066.4208984</v>
      </c>
      <c r="CL501" s="95">
        <v>6465518.421875</v>
      </c>
      <c r="CM501" s="160">
        <v>81790.002072334304</v>
      </c>
      <c r="CN501" s="160">
        <v>13423544.268066401</v>
      </c>
      <c r="CO501" s="160">
        <v>59267818.6572266</v>
      </c>
      <c r="CP501" s="95">
        <v>6465518.421875</v>
      </c>
      <c r="CQ501" s="95">
        <v>0</v>
      </c>
      <c r="CR501" s="95">
        <v>0</v>
      </c>
      <c r="CS501" s="95">
        <v>0</v>
      </c>
      <c r="CT501" s="95">
        <v>0</v>
      </c>
      <c r="CU501" s="161">
        <v>3682874.4935455327</v>
      </c>
      <c r="CV501" s="161">
        <v>31128289.25442506</v>
      </c>
    </row>
    <row r="502" spans="1:100" x14ac:dyDescent="0.2">
      <c r="A502" s="94" t="s">
        <v>58</v>
      </c>
      <c r="B502" s="96">
        <v>40878</v>
      </c>
      <c r="C502" s="95">
        <v>38074.687769889802</v>
      </c>
      <c r="D502" s="95">
        <v>1.07757289998699</v>
      </c>
      <c r="E502" s="95">
        <v>12403.5202590227</v>
      </c>
      <c r="F502" s="95">
        <v>10528.4964681864</v>
      </c>
      <c r="G502" s="95">
        <v>1100.6946228444599</v>
      </c>
      <c r="H502" s="95">
        <v>0</v>
      </c>
      <c r="I502" s="95">
        <v>0</v>
      </c>
      <c r="J502" s="95">
        <v>30074.6243691444</v>
      </c>
      <c r="K502" s="95">
        <v>265.95085059106401</v>
      </c>
      <c r="L502" s="95">
        <v>23339.4720592499</v>
      </c>
      <c r="M502" s="95">
        <v>17810.162941217401</v>
      </c>
      <c r="N502" s="95">
        <v>6670.51488304138</v>
      </c>
      <c r="O502" s="95">
        <v>0</v>
      </c>
      <c r="P502" s="95">
        <v>0</v>
      </c>
      <c r="Q502" s="95">
        <v>2639.8799963295501</v>
      </c>
      <c r="R502" s="95">
        <v>0</v>
      </c>
      <c r="S502" s="95">
        <v>0</v>
      </c>
      <c r="T502" s="95">
        <v>1092.71251799166</v>
      </c>
      <c r="U502" s="95">
        <v>30359.3287405968</v>
      </c>
      <c r="V502" s="95">
        <v>2219021.6072998</v>
      </c>
      <c r="W502" s="95">
        <v>10.6333281839034</v>
      </c>
      <c r="X502" s="95">
        <v>1225555.89968872</v>
      </c>
      <c r="Y502" s="95">
        <v>934287.59382629395</v>
      </c>
      <c r="Z502" s="95">
        <v>186694.69159507801</v>
      </c>
      <c r="AA502" s="95">
        <v>0</v>
      </c>
      <c r="AB502" s="95">
        <v>0</v>
      </c>
      <c r="AC502" s="95">
        <v>9702062.1197509803</v>
      </c>
      <c r="AD502" s="95">
        <v>26408.559711456299</v>
      </c>
      <c r="AE502" s="95">
        <v>1228628.06072998</v>
      </c>
      <c r="AF502" s="95">
        <v>1036634.19582367</v>
      </c>
      <c r="AG502" s="95">
        <v>880310.74616241502</v>
      </c>
      <c r="AH502" s="95">
        <v>0</v>
      </c>
      <c r="AI502" s="95">
        <v>0</v>
      </c>
      <c r="AJ502" s="95">
        <v>300320.53949356102</v>
      </c>
      <c r="AK502" s="95">
        <v>0</v>
      </c>
      <c r="AL502" s="95">
        <v>0</v>
      </c>
      <c r="AM502" s="95">
        <v>184551.18751716599</v>
      </c>
      <c r="AN502" s="95">
        <v>9755909.9447021503</v>
      </c>
      <c r="AO502" s="95">
        <v>19360808.090820301</v>
      </c>
      <c r="AP502" s="95">
        <v>94.917540489695995</v>
      </c>
      <c r="AQ502" s="95">
        <v>10765172.455566401</v>
      </c>
      <c r="AR502" s="95">
        <v>7509991.7055053702</v>
      </c>
      <c r="AS502" s="95">
        <v>1491289.5404357901</v>
      </c>
      <c r="AT502" s="95">
        <v>0</v>
      </c>
      <c r="AU502" s="95">
        <v>0</v>
      </c>
      <c r="AV502" s="95">
        <v>28310391.216552701</v>
      </c>
      <c r="AW502" s="95">
        <v>81898.742430686994</v>
      </c>
      <c r="AX502" s="95">
        <v>10922803.193359399</v>
      </c>
      <c r="AY502" s="95">
        <v>9762342.7093505897</v>
      </c>
      <c r="AZ502" s="95">
        <v>7042456.37316895</v>
      </c>
      <c r="BA502" s="95">
        <v>0</v>
      </c>
      <c r="BB502" s="95">
        <v>0</v>
      </c>
      <c r="BC502" s="95">
        <v>2461769.2115478502</v>
      </c>
      <c r="BD502" s="95">
        <v>0</v>
      </c>
      <c r="BE502" s="95">
        <v>0</v>
      </c>
      <c r="BF502" s="95">
        <v>1476071.7618408201</v>
      </c>
      <c r="BG502" s="95">
        <v>28482166.660156298</v>
      </c>
      <c r="BH502" s="95">
        <v>3205087.20776367</v>
      </c>
      <c r="BI502" s="95">
        <v>34.339459427632399</v>
      </c>
      <c r="BJ502" s="95">
        <v>3185801.9059143099</v>
      </c>
      <c r="BK502" s="95">
        <v>2860207.1741332998</v>
      </c>
      <c r="BL502" s="95">
        <v>0</v>
      </c>
      <c r="BM502" s="95">
        <v>0</v>
      </c>
      <c r="BN502" s="95">
        <v>0</v>
      </c>
      <c r="BO502" s="95">
        <v>0</v>
      </c>
      <c r="BP502" s="95">
        <v>0</v>
      </c>
      <c r="BQ502" s="95">
        <v>0</v>
      </c>
      <c r="BR502" s="95">
        <v>2609804.9524230999</v>
      </c>
      <c r="BS502" s="95">
        <v>2546140.1675415002</v>
      </c>
      <c r="BT502" s="95">
        <v>0</v>
      </c>
      <c r="BU502" s="95">
        <v>0</v>
      </c>
      <c r="BV502" s="95">
        <v>1242800.29083252</v>
      </c>
      <c r="BW502" s="95">
        <v>0</v>
      </c>
      <c r="BX502" s="95">
        <v>0</v>
      </c>
      <c r="BY502" s="95">
        <v>0</v>
      </c>
      <c r="BZ502" s="95">
        <v>0</v>
      </c>
      <c r="CA502" s="95">
        <v>50507.459571361498</v>
      </c>
      <c r="CB502" s="95">
        <v>3442398.0862731901</v>
      </c>
      <c r="CC502" s="95">
        <v>30114758.706542999</v>
      </c>
      <c r="CD502" s="95">
        <v>6399528.3993530301</v>
      </c>
      <c r="CE502" s="95">
        <v>1102.5617799460899</v>
      </c>
      <c r="CF502" s="95">
        <v>186167.612874985</v>
      </c>
      <c r="CG502" s="95">
        <v>1486805.3578643801</v>
      </c>
      <c r="CH502" s="95">
        <v>0</v>
      </c>
      <c r="CI502" s="95">
        <v>51612.439136028297</v>
      </c>
      <c r="CJ502" s="95">
        <v>3631992.1204833998</v>
      </c>
      <c r="CK502" s="95">
        <v>31456081.268310498</v>
      </c>
      <c r="CL502" s="95">
        <v>6399866.1572876005</v>
      </c>
      <c r="CM502" s="160">
        <v>81846.801911354094</v>
      </c>
      <c r="CN502" s="160">
        <v>13384941.829711899</v>
      </c>
      <c r="CO502" s="160">
        <v>59831383.095703103</v>
      </c>
      <c r="CP502" s="95">
        <v>6399866.1572876005</v>
      </c>
      <c r="CQ502" s="95">
        <v>0</v>
      </c>
      <c r="CR502" s="95">
        <v>0</v>
      </c>
      <c r="CS502" s="95">
        <v>0</v>
      </c>
      <c r="CT502" s="95">
        <v>0</v>
      </c>
      <c r="CU502" s="161">
        <v>3628565.6991481753</v>
      </c>
      <c r="CV502" s="161">
        <v>31601564.064407378</v>
      </c>
    </row>
    <row r="503" spans="1:100" x14ac:dyDescent="0.2">
      <c r="A503" s="94" t="s">
        <v>58</v>
      </c>
      <c r="B503" s="96">
        <v>40969</v>
      </c>
      <c r="C503" s="95">
        <v>38031.611254215197</v>
      </c>
      <c r="D503" s="95">
        <v>1.05073493799136</v>
      </c>
      <c r="E503" s="95">
        <v>12059.7755584717</v>
      </c>
      <c r="F503" s="95">
        <v>10227.0027060509</v>
      </c>
      <c r="G503" s="95">
        <v>1133.20124702156</v>
      </c>
      <c r="H503" s="95">
        <v>0</v>
      </c>
      <c r="I503" s="95">
        <v>0</v>
      </c>
      <c r="J503" s="95">
        <v>30362.146266222</v>
      </c>
      <c r="K503" s="95">
        <v>255.47308987192801</v>
      </c>
      <c r="L503" s="95">
        <v>22992.576954126402</v>
      </c>
      <c r="M503" s="95">
        <v>17807.542690038699</v>
      </c>
      <c r="N503" s="95">
        <v>6479.9911153912499</v>
      </c>
      <c r="O503" s="95">
        <v>0</v>
      </c>
      <c r="P503" s="95">
        <v>0</v>
      </c>
      <c r="Q503" s="95">
        <v>2619.3128673136198</v>
      </c>
      <c r="R503" s="95">
        <v>0</v>
      </c>
      <c r="S503" s="95">
        <v>0</v>
      </c>
      <c r="T503" s="95">
        <v>1121.11439502239</v>
      </c>
      <c r="U503" s="95">
        <v>30611.6052527428</v>
      </c>
      <c r="V503" s="95">
        <v>2249301.1060791002</v>
      </c>
      <c r="W503" s="95">
        <v>13.178880835999699</v>
      </c>
      <c r="X503" s="95">
        <v>1173307.5271759001</v>
      </c>
      <c r="Y503" s="95">
        <v>894020.23316192604</v>
      </c>
      <c r="Z503" s="95">
        <v>188199.62782287601</v>
      </c>
      <c r="AA503" s="95">
        <v>0</v>
      </c>
      <c r="AB503" s="95">
        <v>0</v>
      </c>
      <c r="AC503" s="95">
        <v>9837429.0919189509</v>
      </c>
      <c r="AD503" s="95">
        <v>25398.273508071899</v>
      </c>
      <c r="AE503" s="95">
        <v>1265644.1900482201</v>
      </c>
      <c r="AF503" s="95">
        <v>1004960.43665314</v>
      </c>
      <c r="AG503" s="95">
        <v>853735.34953308105</v>
      </c>
      <c r="AH503" s="95">
        <v>0</v>
      </c>
      <c r="AI503" s="95">
        <v>0</v>
      </c>
      <c r="AJ503" s="95">
        <v>299369.36661910999</v>
      </c>
      <c r="AK503" s="95">
        <v>0</v>
      </c>
      <c r="AL503" s="95">
        <v>0</v>
      </c>
      <c r="AM503" s="95">
        <v>188064.759189606</v>
      </c>
      <c r="AN503" s="95">
        <v>9806799.3592529297</v>
      </c>
      <c r="AO503" s="95">
        <v>19786734.410400402</v>
      </c>
      <c r="AP503" s="95">
        <v>119.71597075089799</v>
      </c>
      <c r="AQ503" s="95">
        <v>9959349.5826415997</v>
      </c>
      <c r="AR503" s="95">
        <v>7222757.7768554697</v>
      </c>
      <c r="AS503" s="95">
        <v>1517933.68580627</v>
      </c>
      <c r="AT503" s="95">
        <v>0</v>
      </c>
      <c r="AU503" s="95">
        <v>0</v>
      </c>
      <c r="AV503" s="95">
        <v>28974236.865722701</v>
      </c>
      <c r="AW503" s="95">
        <v>79153.278008460999</v>
      </c>
      <c r="AX503" s="95">
        <v>11492533.326293901</v>
      </c>
      <c r="AY503" s="95">
        <v>8966186.57495117</v>
      </c>
      <c r="AZ503" s="95">
        <v>6850275.6717529297</v>
      </c>
      <c r="BA503" s="95">
        <v>0</v>
      </c>
      <c r="BB503" s="95">
        <v>0</v>
      </c>
      <c r="BC503" s="95">
        <v>2465814.9211120601</v>
      </c>
      <c r="BD503" s="95">
        <v>0</v>
      </c>
      <c r="BE503" s="95">
        <v>0</v>
      </c>
      <c r="BF503" s="95">
        <v>1516612.3699340799</v>
      </c>
      <c r="BG503" s="95">
        <v>28850776.0705566</v>
      </c>
      <c r="BH503" s="95">
        <v>3244861.2010803199</v>
      </c>
      <c r="BI503" s="95">
        <v>10.689322804915699</v>
      </c>
      <c r="BJ503" s="95">
        <v>3121223.4985046401</v>
      </c>
      <c r="BK503" s="95">
        <v>2809039.1649475102</v>
      </c>
      <c r="BL503" s="95">
        <v>0</v>
      </c>
      <c r="BM503" s="95">
        <v>0</v>
      </c>
      <c r="BN503" s="95">
        <v>0</v>
      </c>
      <c r="BO503" s="95">
        <v>0</v>
      </c>
      <c r="BP503" s="95">
        <v>0</v>
      </c>
      <c r="BQ503" s="95">
        <v>0</v>
      </c>
      <c r="BR503" s="95">
        <v>2639695.9421691899</v>
      </c>
      <c r="BS503" s="95">
        <v>2475157.9614257799</v>
      </c>
      <c r="BT503" s="95">
        <v>0</v>
      </c>
      <c r="BU503" s="95">
        <v>0</v>
      </c>
      <c r="BV503" s="95">
        <v>1266032.7627258301</v>
      </c>
      <c r="BW503" s="95">
        <v>0</v>
      </c>
      <c r="BX503" s="95">
        <v>0</v>
      </c>
      <c r="BY503" s="95">
        <v>0</v>
      </c>
      <c r="BZ503" s="95">
        <v>0</v>
      </c>
      <c r="CA503" s="95">
        <v>50105.558877468102</v>
      </c>
      <c r="CB503" s="95">
        <v>3377296.6242065402</v>
      </c>
      <c r="CC503" s="95">
        <v>29740832.824951202</v>
      </c>
      <c r="CD503" s="95">
        <v>6353660.4752197303</v>
      </c>
      <c r="CE503" s="95">
        <v>1130.14044931531</v>
      </c>
      <c r="CF503" s="95">
        <v>188720.94420433001</v>
      </c>
      <c r="CG503" s="95">
        <v>1524830.8073577899</v>
      </c>
      <c r="CH503" s="95">
        <v>0</v>
      </c>
      <c r="CI503" s="95">
        <v>51235.30900383</v>
      </c>
      <c r="CJ503" s="95">
        <v>3560378.3337707501</v>
      </c>
      <c r="CK503" s="95">
        <v>31410167.510986298</v>
      </c>
      <c r="CL503" s="95">
        <v>6352160.0945434598</v>
      </c>
      <c r="CM503" s="160">
        <v>81704.320759773298</v>
      </c>
      <c r="CN503" s="160">
        <v>13389508.8586426</v>
      </c>
      <c r="CO503" s="160">
        <v>60266283.307617202</v>
      </c>
      <c r="CP503" s="95">
        <v>6352160.0945434598</v>
      </c>
      <c r="CQ503" s="95">
        <v>0</v>
      </c>
      <c r="CR503" s="95">
        <v>0</v>
      </c>
      <c r="CS503" s="95">
        <v>0</v>
      </c>
      <c r="CT503" s="95">
        <v>0</v>
      </c>
      <c r="CU503" s="161">
        <v>3566017.5684108702</v>
      </c>
      <c r="CV503" s="161">
        <v>31265663.63230899</v>
      </c>
    </row>
    <row r="504" spans="1:100" x14ac:dyDescent="0.2">
      <c r="A504" s="94" t="s">
        <v>58</v>
      </c>
      <c r="B504" s="96">
        <v>41061</v>
      </c>
      <c r="C504" s="95">
        <v>37820.932061195403</v>
      </c>
      <c r="D504" s="95">
        <v>0.96443020699371096</v>
      </c>
      <c r="E504" s="95">
        <v>11649.284922242199</v>
      </c>
      <c r="F504" s="95">
        <v>9857.9039092063904</v>
      </c>
      <c r="G504" s="95">
        <v>1114.7475635707401</v>
      </c>
      <c r="H504" s="95">
        <v>0</v>
      </c>
      <c r="I504" s="95">
        <v>0</v>
      </c>
      <c r="J504" s="95">
        <v>30581.4999117851</v>
      </c>
      <c r="K504" s="95">
        <v>226.54648147895901</v>
      </c>
      <c r="L504" s="95">
        <v>22986.7315611839</v>
      </c>
      <c r="M504" s="95">
        <v>17635.051506280899</v>
      </c>
      <c r="N504" s="95">
        <v>6256.2237644195602</v>
      </c>
      <c r="O504" s="95">
        <v>0</v>
      </c>
      <c r="P504" s="95">
        <v>0</v>
      </c>
      <c r="Q504" s="95">
        <v>2606.78156751394</v>
      </c>
      <c r="R504" s="95">
        <v>0</v>
      </c>
      <c r="S504" s="95">
        <v>0</v>
      </c>
      <c r="T504" s="95">
        <v>1118.0047579109701</v>
      </c>
      <c r="U504" s="95">
        <v>30792.6644563675</v>
      </c>
      <c r="V504" s="95">
        <v>2179243.0637206999</v>
      </c>
      <c r="W504" s="95">
        <v>17.602430872852</v>
      </c>
      <c r="X504" s="95">
        <v>1116011.26849365</v>
      </c>
      <c r="Y504" s="95">
        <v>861102.21345519996</v>
      </c>
      <c r="Z504" s="95">
        <v>184607.042381287</v>
      </c>
      <c r="AA504" s="95">
        <v>0</v>
      </c>
      <c r="AB504" s="95">
        <v>0</v>
      </c>
      <c r="AC504" s="95">
        <v>9851540.5350341797</v>
      </c>
      <c r="AD504" s="95">
        <v>22142.4184532166</v>
      </c>
      <c r="AE504" s="95">
        <v>1212373.0681304899</v>
      </c>
      <c r="AF504" s="95">
        <v>973839.80760192894</v>
      </c>
      <c r="AG504" s="95">
        <v>809590.73521423305</v>
      </c>
      <c r="AH504" s="95">
        <v>0</v>
      </c>
      <c r="AI504" s="95">
        <v>0</v>
      </c>
      <c r="AJ504" s="95">
        <v>293714.16105651902</v>
      </c>
      <c r="AK504" s="95">
        <v>0</v>
      </c>
      <c r="AL504" s="95">
        <v>0</v>
      </c>
      <c r="AM504" s="95">
        <v>185100.656654358</v>
      </c>
      <c r="AN504" s="95">
        <v>9908565.6480712909</v>
      </c>
      <c r="AO504" s="95">
        <v>19299630.355468798</v>
      </c>
      <c r="AP504" s="95">
        <v>158.46739319525699</v>
      </c>
      <c r="AQ504" s="95">
        <v>9536228.5432128906</v>
      </c>
      <c r="AR504" s="95">
        <v>7029956.6862182599</v>
      </c>
      <c r="AS504" s="95">
        <v>1494159.67842102</v>
      </c>
      <c r="AT504" s="95">
        <v>0</v>
      </c>
      <c r="AU504" s="95">
        <v>0</v>
      </c>
      <c r="AV504" s="95">
        <v>29161098.373535201</v>
      </c>
      <c r="AW504" s="95">
        <v>69688.261013984695</v>
      </c>
      <c r="AX504" s="95">
        <v>11071676.021484399</v>
      </c>
      <c r="AY504" s="95">
        <v>8645839.5484619103</v>
      </c>
      <c r="AZ504" s="95">
        <v>6534585.4400024395</v>
      </c>
      <c r="BA504" s="95">
        <v>0</v>
      </c>
      <c r="BB504" s="95">
        <v>0</v>
      </c>
      <c r="BC504" s="95">
        <v>2439475.3912048298</v>
      </c>
      <c r="BD504" s="95">
        <v>0</v>
      </c>
      <c r="BE504" s="95">
        <v>0</v>
      </c>
      <c r="BF504" s="95">
        <v>1495570.1415863</v>
      </c>
      <c r="BG504" s="95">
        <v>29370137.540771499</v>
      </c>
      <c r="BH504" s="95">
        <v>3176090.1696167002</v>
      </c>
      <c r="BI504" s="95">
        <v>42.5439102705568</v>
      </c>
      <c r="BJ504" s="95">
        <v>3019361.4805602999</v>
      </c>
      <c r="BK504" s="95">
        <v>2694112.0414733901</v>
      </c>
      <c r="BL504" s="95">
        <v>0</v>
      </c>
      <c r="BM504" s="95">
        <v>0</v>
      </c>
      <c r="BN504" s="95">
        <v>0</v>
      </c>
      <c r="BO504" s="95">
        <v>0</v>
      </c>
      <c r="BP504" s="95">
        <v>0</v>
      </c>
      <c r="BQ504" s="95">
        <v>0</v>
      </c>
      <c r="BR504" s="95">
        <v>2594848.6340026902</v>
      </c>
      <c r="BS504" s="95">
        <v>2363801.5991516099</v>
      </c>
      <c r="BT504" s="95">
        <v>0</v>
      </c>
      <c r="BU504" s="95">
        <v>0</v>
      </c>
      <c r="BV504" s="95">
        <v>1256761.0247497601</v>
      </c>
      <c r="BW504" s="95">
        <v>0</v>
      </c>
      <c r="BX504" s="95">
        <v>0</v>
      </c>
      <c r="BY504" s="95">
        <v>0</v>
      </c>
      <c r="BZ504" s="95">
        <v>0</v>
      </c>
      <c r="CA504" s="95">
        <v>49429.407073974602</v>
      </c>
      <c r="CB504" s="95">
        <v>3322692.0387878399</v>
      </c>
      <c r="CC504" s="95">
        <v>28818267.5703125</v>
      </c>
      <c r="CD504" s="95">
        <v>6196247.6742553702</v>
      </c>
      <c r="CE504" s="95">
        <v>1115.7979754507501</v>
      </c>
      <c r="CF504" s="95">
        <v>184703.23721122701</v>
      </c>
      <c r="CG504" s="95">
        <v>1492801.2354583701</v>
      </c>
      <c r="CH504" s="95">
        <v>0</v>
      </c>
      <c r="CI504" s="95">
        <v>50543.591409683198</v>
      </c>
      <c r="CJ504" s="95">
        <v>3509038.80395508</v>
      </c>
      <c r="CK504" s="95">
        <v>30318324.958252002</v>
      </c>
      <c r="CL504" s="95">
        <v>6194818.9927978497</v>
      </c>
      <c r="CM504" s="160">
        <v>81221.908035278306</v>
      </c>
      <c r="CN504" s="160">
        <v>13412470.2728271</v>
      </c>
      <c r="CO504" s="160">
        <v>59706613.272949196</v>
      </c>
      <c r="CP504" s="95">
        <v>6194818.9927978497</v>
      </c>
      <c r="CQ504" s="95">
        <v>0</v>
      </c>
      <c r="CR504" s="95">
        <v>0</v>
      </c>
      <c r="CS504" s="95">
        <v>0</v>
      </c>
      <c r="CT504" s="95">
        <v>0</v>
      </c>
      <c r="CU504" s="161">
        <v>3507395.2759990669</v>
      </c>
      <c r="CV504" s="161">
        <v>30311068.80577087</v>
      </c>
    </row>
    <row r="505" spans="1:100" x14ac:dyDescent="0.2">
      <c r="A505" s="94" t="s">
        <v>58</v>
      </c>
      <c r="B505" s="96">
        <v>41153</v>
      </c>
      <c r="C505" s="95">
        <v>37741.980766296401</v>
      </c>
      <c r="D505" s="95">
        <v>1.01728517799347</v>
      </c>
      <c r="E505" s="95">
        <v>11289.241651535</v>
      </c>
      <c r="F505" s="95">
        <v>9504.0094816684705</v>
      </c>
      <c r="G505" s="95">
        <v>1095.4320268929</v>
      </c>
      <c r="H505" s="95">
        <v>0</v>
      </c>
      <c r="I505" s="95">
        <v>0</v>
      </c>
      <c r="J505" s="95">
        <v>30781.443235397299</v>
      </c>
      <c r="K505" s="95">
        <v>216.18357508257</v>
      </c>
      <c r="L505" s="95">
        <v>22987.651253223401</v>
      </c>
      <c r="M505" s="95">
        <v>17605.669116735498</v>
      </c>
      <c r="N505" s="95">
        <v>6034.3561047315598</v>
      </c>
      <c r="O505" s="95">
        <v>0</v>
      </c>
      <c r="P505" s="95">
        <v>0</v>
      </c>
      <c r="Q505" s="95">
        <v>2568.9613546133</v>
      </c>
      <c r="R505" s="95">
        <v>0</v>
      </c>
      <c r="S505" s="95">
        <v>0</v>
      </c>
      <c r="T505" s="95">
        <v>1101.1759666800499</v>
      </c>
      <c r="U505" s="95">
        <v>31002.995875597</v>
      </c>
      <c r="V505" s="95">
        <v>2157464.6671752902</v>
      </c>
      <c r="W505" s="95">
        <v>22.211960798827899</v>
      </c>
      <c r="X505" s="95">
        <v>1068595.2478332501</v>
      </c>
      <c r="Y505" s="95">
        <v>820768.03395843494</v>
      </c>
      <c r="Z505" s="95">
        <v>179441.71725654599</v>
      </c>
      <c r="AA505" s="95">
        <v>0</v>
      </c>
      <c r="AB505" s="95">
        <v>0</v>
      </c>
      <c r="AC505" s="95">
        <v>9878372.9167480506</v>
      </c>
      <c r="AD505" s="95">
        <v>20000.9590706825</v>
      </c>
      <c r="AE505" s="95">
        <v>1198077.98908997</v>
      </c>
      <c r="AF505" s="95">
        <v>966069.12906646705</v>
      </c>
      <c r="AG505" s="95">
        <v>778580.24972534203</v>
      </c>
      <c r="AH505" s="95">
        <v>0</v>
      </c>
      <c r="AI505" s="95">
        <v>0</v>
      </c>
      <c r="AJ505" s="95">
        <v>285134.56991577102</v>
      </c>
      <c r="AK505" s="95">
        <v>0</v>
      </c>
      <c r="AL505" s="95">
        <v>0</v>
      </c>
      <c r="AM505" s="95">
        <v>180266.37116432199</v>
      </c>
      <c r="AN505" s="95">
        <v>9915867.6291503906</v>
      </c>
      <c r="AO505" s="95">
        <v>19220609.290527299</v>
      </c>
      <c r="AP505" s="95">
        <v>197.92727395705899</v>
      </c>
      <c r="AQ505" s="95">
        <v>9264873.4431152306</v>
      </c>
      <c r="AR505" s="95">
        <v>6735708.3311157199</v>
      </c>
      <c r="AS505" s="95">
        <v>1478064.1039428699</v>
      </c>
      <c r="AT505" s="95">
        <v>0</v>
      </c>
      <c r="AU505" s="95">
        <v>0</v>
      </c>
      <c r="AV505" s="95">
        <v>29580215.9614258</v>
      </c>
      <c r="AW505" s="95">
        <v>63281.912026882201</v>
      </c>
      <c r="AX505" s="95">
        <v>11114668.419799799</v>
      </c>
      <c r="AY505" s="95">
        <v>8670088.6318359394</v>
      </c>
      <c r="AZ505" s="95">
        <v>6373033.2449340802</v>
      </c>
      <c r="BA505" s="95">
        <v>0</v>
      </c>
      <c r="BB505" s="95">
        <v>0</v>
      </c>
      <c r="BC505" s="95">
        <v>2381755.2309570299</v>
      </c>
      <c r="BD505" s="95">
        <v>0</v>
      </c>
      <c r="BE505" s="95">
        <v>0</v>
      </c>
      <c r="BF505" s="95">
        <v>1485493.1400756801</v>
      </c>
      <c r="BG505" s="95">
        <v>29645592.2419434</v>
      </c>
      <c r="BH505" s="95">
        <v>3271417.4931030301</v>
      </c>
      <c r="BI505" s="95">
        <v>53.410383986774796</v>
      </c>
      <c r="BJ505" s="95">
        <v>2970286.2097473098</v>
      </c>
      <c r="BK505" s="95">
        <v>2634608.4149169899</v>
      </c>
      <c r="BL505" s="95">
        <v>0</v>
      </c>
      <c r="BM505" s="95">
        <v>0</v>
      </c>
      <c r="BN505" s="95">
        <v>0</v>
      </c>
      <c r="BO505" s="95">
        <v>0</v>
      </c>
      <c r="BP505" s="95">
        <v>0</v>
      </c>
      <c r="BQ505" s="95">
        <v>0</v>
      </c>
      <c r="BR505" s="95">
        <v>2625668.7289733901</v>
      </c>
      <c r="BS505" s="95">
        <v>2310601.3788757301</v>
      </c>
      <c r="BT505" s="95">
        <v>0</v>
      </c>
      <c r="BU505" s="95">
        <v>0</v>
      </c>
      <c r="BV505" s="95">
        <v>1260206.0320129399</v>
      </c>
      <c r="BW505" s="95">
        <v>0</v>
      </c>
      <c r="BX505" s="95">
        <v>0</v>
      </c>
      <c r="BY505" s="95">
        <v>0</v>
      </c>
      <c r="BZ505" s="95">
        <v>0</v>
      </c>
      <c r="CA505" s="95">
        <v>49039.434594631202</v>
      </c>
      <c r="CB505" s="95">
        <v>3226238.6605834998</v>
      </c>
      <c r="CC505" s="95">
        <v>28518789.5</v>
      </c>
      <c r="CD505" s="95">
        <v>6243359.7838745099</v>
      </c>
      <c r="CE505" s="95">
        <v>1095.4811652600799</v>
      </c>
      <c r="CF505" s="95">
        <v>179235.18059539801</v>
      </c>
      <c r="CG505" s="95">
        <v>1476241.41723633</v>
      </c>
      <c r="CH505" s="95">
        <v>0</v>
      </c>
      <c r="CI505" s="95">
        <v>50134.446436405196</v>
      </c>
      <c r="CJ505" s="95">
        <v>3404437.1505127</v>
      </c>
      <c r="CK505" s="95">
        <v>29981572.237060498</v>
      </c>
      <c r="CL505" s="95">
        <v>6246813.1923217801</v>
      </c>
      <c r="CM505" s="160">
        <v>81007.410567283601</v>
      </c>
      <c r="CN505" s="160">
        <v>13323836.8833008</v>
      </c>
      <c r="CO505" s="160">
        <v>59668962.936035201</v>
      </c>
      <c r="CP505" s="95">
        <v>6246813.1923217801</v>
      </c>
      <c r="CQ505" s="95">
        <v>0</v>
      </c>
      <c r="CR505" s="95">
        <v>0</v>
      </c>
      <c r="CS505" s="95">
        <v>0</v>
      </c>
      <c r="CT505" s="95">
        <v>0</v>
      </c>
      <c r="CU505" s="161">
        <v>3405473.8411788978</v>
      </c>
      <c r="CV505" s="161">
        <v>29995030.917236328</v>
      </c>
    </row>
    <row r="506" spans="1:100" x14ac:dyDescent="0.2">
      <c r="A506" s="94" t="s">
        <v>58</v>
      </c>
      <c r="B506" s="96">
        <v>41244</v>
      </c>
      <c r="C506" s="95">
        <v>37514.549202918999</v>
      </c>
      <c r="D506" s="95">
        <v>1.01678698699106</v>
      </c>
      <c r="E506" s="95">
        <v>11140.0857555866</v>
      </c>
      <c r="F506" s="95">
        <v>9397.9992343187296</v>
      </c>
      <c r="G506" s="95">
        <v>1095.06653690338</v>
      </c>
      <c r="H506" s="95">
        <v>0</v>
      </c>
      <c r="I506" s="95">
        <v>0</v>
      </c>
      <c r="J506" s="95">
        <v>31036.2194766998</v>
      </c>
      <c r="K506" s="95">
        <v>192.97586683556401</v>
      </c>
      <c r="L506" s="95">
        <v>22794.492481708501</v>
      </c>
      <c r="M506" s="95">
        <v>17440.795746564901</v>
      </c>
      <c r="N506" s="95">
        <v>5852.2826421856898</v>
      </c>
      <c r="O506" s="95">
        <v>0</v>
      </c>
      <c r="P506" s="95">
        <v>0</v>
      </c>
      <c r="Q506" s="95">
        <v>2556.7039903402301</v>
      </c>
      <c r="R506" s="95">
        <v>0</v>
      </c>
      <c r="S506" s="95">
        <v>0</v>
      </c>
      <c r="T506" s="95">
        <v>1091.8184000998699</v>
      </c>
      <c r="U506" s="95">
        <v>31240.814137458801</v>
      </c>
      <c r="V506" s="95">
        <v>2129699.3201904302</v>
      </c>
      <c r="W506" s="95">
        <v>19.982383828842998</v>
      </c>
      <c r="X506" s="95">
        <v>1027713.09711456</v>
      </c>
      <c r="Y506" s="95">
        <v>789242.78414917004</v>
      </c>
      <c r="Z506" s="95">
        <v>179233.28863906901</v>
      </c>
      <c r="AA506" s="95">
        <v>0</v>
      </c>
      <c r="AB506" s="95">
        <v>0</v>
      </c>
      <c r="AC506" s="95">
        <v>9927281.6920165997</v>
      </c>
      <c r="AD506" s="95">
        <v>17865.486325263999</v>
      </c>
      <c r="AE506" s="95">
        <v>1179250.6206664999</v>
      </c>
      <c r="AF506" s="95">
        <v>956315.934425354</v>
      </c>
      <c r="AG506" s="95">
        <v>746873.01969909703</v>
      </c>
      <c r="AH506" s="95">
        <v>0</v>
      </c>
      <c r="AI506" s="95">
        <v>0</v>
      </c>
      <c r="AJ506" s="95">
        <v>277658.58417129499</v>
      </c>
      <c r="AK506" s="95">
        <v>0</v>
      </c>
      <c r="AL506" s="95">
        <v>0</v>
      </c>
      <c r="AM506" s="95">
        <v>178191.70796966599</v>
      </c>
      <c r="AN506" s="95">
        <v>9941829.2059326209</v>
      </c>
      <c r="AO506" s="95">
        <v>19094891.407958999</v>
      </c>
      <c r="AP506" s="95">
        <v>178.94282652437701</v>
      </c>
      <c r="AQ506" s="95">
        <v>8889489.0196533203</v>
      </c>
      <c r="AR506" s="95">
        <v>6510687.9312744103</v>
      </c>
      <c r="AS506" s="95">
        <v>1470296.4380493199</v>
      </c>
      <c r="AT506" s="95">
        <v>0</v>
      </c>
      <c r="AU506" s="95">
        <v>0</v>
      </c>
      <c r="AV506" s="95">
        <v>29850048.5786133</v>
      </c>
      <c r="AW506" s="95">
        <v>56967.824256897002</v>
      </c>
      <c r="AX506" s="95">
        <v>11005562.592651401</v>
      </c>
      <c r="AY506" s="95">
        <v>8615738.8082275409</v>
      </c>
      <c r="AZ506" s="95">
        <v>6114804.9906616202</v>
      </c>
      <c r="BA506" s="95">
        <v>0</v>
      </c>
      <c r="BB506" s="95">
        <v>0</v>
      </c>
      <c r="BC506" s="95">
        <v>2320524.8888854999</v>
      </c>
      <c r="BD506" s="95">
        <v>0</v>
      </c>
      <c r="BE506" s="95">
        <v>0</v>
      </c>
      <c r="BF506" s="95">
        <v>1463462.34020996</v>
      </c>
      <c r="BG506" s="95">
        <v>29874175.8430176</v>
      </c>
      <c r="BH506" s="95">
        <v>3213749.1277465802</v>
      </c>
      <c r="BI506" s="95">
        <v>34.649850719608402</v>
      </c>
      <c r="BJ506" s="95">
        <v>2874455.5964355501</v>
      </c>
      <c r="BK506" s="95">
        <v>2546567.3308105501</v>
      </c>
      <c r="BL506" s="95">
        <v>0</v>
      </c>
      <c r="BM506" s="95">
        <v>0</v>
      </c>
      <c r="BN506" s="95">
        <v>0</v>
      </c>
      <c r="BO506" s="95">
        <v>0</v>
      </c>
      <c r="BP506" s="95">
        <v>0</v>
      </c>
      <c r="BQ506" s="95">
        <v>0</v>
      </c>
      <c r="BR506" s="95">
        <v>2619342.9538269001</v>
      </c>
      <c r="BS506" s="95">
        <v>2222836.3298645001</v>
      </c>
      <c r="BT506" s="95">
        <v>0</v>
      </c>
      <c r="BU506" s="95">
        <v>0</v>
      </c>
      <c r="BV506" s="95">
        <v>1249980.5767517099</v>
      </c>
      <c r="BW506" s="95">
        <v>0</v>
      </c>
      <c r="BX506" s="95">
        <v>0</v>
      </c>
      <c r="BY506" s="95">
        <v>0</v>
      </c>
      <c r="BZ506" s="95">
        <v>0</v>
      </c>
      <c r="CA506" s="95">
        <v>48691.232339859002</v>
      </c>
      <c r="CB506" s="95">
        <v>3149535.1554565402</v>
      </c>
      <c r="CC506" s="95">
        <v>28003533.979736298</v>
      </c>
      <c r="CD506" s="95">
        <v>6089169.81921387</v>
      </c>
      <c r="CE506" s="95">
        <v>1096.71523916721</v>
      </c>
      <c r="CF506" s="95">
        <v>178978.199623108</v>
      </c>
      <c r="CG506" s="95">
        <v>1467911.8093566899</v>
      </c>
      <c r="CH506" s="95">
        <v>0</v>
      </c>
      <c r="CI506" s="95">
        <v>49790.887441635103</v>
      </c>
      <c r="CJ506" s="95">
        <v>3332154.4449157701</v>
      </c>
      <c r="CK506" s="95">
        <v>29354185.506347701</v>
      </c>
      <c r="CL506" s="95">
        <v>6090021.0029907199</v>
      </c>
      <c r="CM506" s="160">
        <v>80900.020309448199</v>
      </c>
      <c r="CN506" s="160">
        <v>13267357.884765601</v>
      </c>
      <c r="CO506" s="160">
        <v>59202938.689941399</v>
      </c>
      <c r="CP506" s="95">
        <v>6090021.0029907199</v>
      </c>
      <c r="CQ506" s="95">
        <v>0</v>
      </c>
      <c r="CR506" s="95">
        <v>0</v>
      </c>
      <c r="CS506" s="95">
        <v>0</v>
      </c>
      <c r="CT506" s="95">
        <v>0</v>
      </c>
      <c r="CU506" s="161">
        <v>3328513.3550796481</v>
      </c>
      <c r="CV506" s="161">
        <v>29471445.789092988</v>
      </c>
    </row>
    <row r="507" spans="1:100" x14ac:dyDescent="0.2">
      <c r="A507" s="94" t="s">
        <v>58</v>
      </c>
      <c r="B507" s="96">
        <v>41334</v>
      </c>
      <c r="C507" s="95">
        <v>36791.833588600202</v>
      </c>
      <c r="D507" s="95">
        <v>1.0292481779906699</v>
      </c>
      <c r="E507" s="95">
        <v>10322.643191814401</v>
      </c>
      <c r="F507" s="95">
        <v>8987.6021949052792</v>
      </c>
      <c r="G507" s="95">
        <v>1083.06059993804</v>
      </c>
      <c r="H507" s="95">
        <v>0</v>
      </c>
      <c r="I507" s="95">
        <v>0</v>
      </c>
      <c r="J507" s="95">
        <v>31118.5863032341</v>
      </c>
      <c r="K507" s="95">
        <v>185.60489891469501</v>
      </c>
      <c r="L507" s="95">
        <v>1291.3439097553501</v>
      </c>
      <c r="M507" s="95">
        <v>16955.575451374101</v>
      </c>
      <c r="N507" s="95">
        <v>5648.7808781862304</v>
      </c>
      <c r="O507" s="95">
        <v>0</v>
      </c>
      <c r="P507" s="95">
        <v>20683.5425608158</v>
      </c>
      <c r="Q507" s="95">
        <v>2477.9821096658702</v>
      </c>
      <c r="R507" s="95">
        <v>0</v>
      </c>
      <c r="S507" s="95">
        <v>1074.8150039613199</v>
      </c>
      <c r="T507" s="95">
        <v>0</v>
      </c>
      <c r="U507" s="95">
        <v>31298.637324094801</v>
      </c>
      <c r="V507" s="95">
        <v>2083967.0586395301</v>
      </c>
      <c r="W507" s="95">
        <v>31.886185730807501</v>
      </c>
      <c r="X507" s="95">
        <v>937831.91082763695</v>
      </c>
      <c r="Y507" s="95">
        <v>746605.56336975098</v>
      </c>
      <c r="Z507" s="95">
        <v>173697.35900306699</v>
      </c>
      <c r="AA507" s="95">
        <v>0</v>
      </c>
      <c r="AB507" s="95">
        <v>0</v>
      </c>
      <c r="AC507" s="95">
        <v>9899026.0308837909</v>
      </c>
      <c r="AD507" s="95">
        <v>17476.773674011201</v>
      </c>
      <c r="AE507" s="95">
        <v>42404.755046844497</v>
      </c>
      <c r="AF507" s="95">
        <v>911412.05269622803</v>
      </c>
      <c r="AG507" s="95">
        <v>713438.59332275402</v>
      </c>
      <c r="AH507" s="95">
        <v>0</v>
      </c>
      <c r="AI507" s="95">
        <v>1075784.8727722201</v>
      </c>
      <c r="AJ507" s="95">
        <v>264025.81866073603</v>
      </c>
      <c r="AK507" s="95">
        <v>0</v>
      </c>
      <c r="AL507" s="95">
        <v>173638.43977546701</v>
      </c>
      <c r="AM507" s="95">
        <v>0</v>
      </c>
      <c r="AN507" s="95">
        <v>9963500.85009766</v>
      </c>
      <c r="AO507" s="95">
        <v>18594945.356689502</v>
      </c>
      <c r="AP507" s="95">
        <v>289.21637947484902</v>
      </c>
      <c r="AQ507" s="95">
        <v>8187605.56958008</v>
      </c>
      <c r="AR507" s="95">
        <v>6149234.5419311495</v>
      </c>
      <c r="AS507" s="95">
        <v>1418367.02336121</v>
      </c>
      <c r="AT507" s="95">
        <v>0</v>
      </c>
      <c r="AU507" s="95">
        <v>0</v>
      </c>
      <c r="AV507" s="95">
        <v>29876129.596435498</v>
      </c>
      <c r="AW507" s="95">
        <v>55884.5868878365</v>
      </c>
      <c r="AX507" s="95">
        <v>701784.20053863502</v>
      </c>
      <c r="AY507" s="95">
        <v>8300640.1600341797</v>
      </c>
      <c r="AZ507" s="95">
        <v>5848233.3919677697</v>
      </c>
      <c r="BA507" s="95">
        <v>0</v>
      </c>
      <c r="BB507" s="95">
        <v>9597941.0051269494</v>
      </c>
      <c r="BC507" s="95">
        <v>2219467.1620178199</v>
      </c>
      <c r="BD507" s="95">
        <v>0</v>
      </c>
      <c r="BE507" s="95">
        <v>1418156.29878235</v>
      </c>
      <c r="BF507" s="95">
        <v>0</v>
      </c>
      <c r="BG507" s="95">
        <v>30077067.318603501</v>
      </c>
      <c r="BH507" s="95">
        <v>3933576.2089843801</v>
      </c>
      <c r="BI507" s="95">
        <v>65.089665317907901</v>
      </c>
      <c r="BJ507" s="95">
        <v>2794851.6755065899</v>
      </c>
      <c r="BK507" s="95">
        <v>2442316.1404418899</v>
      </c>
      <c r="BL507" s="95">
        <v>0</v>
      </c>
      <c r="BM507" s="95">
        <v>0</v>
      </c>
      <c r="BN507" s="95">
        <v>0</v>
      </c>
      <c r="BO507" s="95">
        <v>0</v>
      </c>
      <c r="BP507" s="95">
        <v>0</v>
      </c>
      <c r="BQ507" s="95">
        <v>0</v>
      </c>
      <c r="BR507" s="95">
        <v>2633609.5897522001</v>
      </c>
      <c r="BS507" s="95">
        <v>2143589.4288024898</v>
      </c>
      <c r="BT507" s="95">
        <v>0</v>
      </c>
      <c r="BU507" s="95">
        <v>751101.5</v>
      </c>
      <c r="BV507" s="95">
        <v>1242329.8980255099</v>
      </c>
      <c r="BW507" s="95">
        <v>0</v>
      </c>
      <c r="BX507" s="95">
        <v>118565.059887886</v>
      </c>
      <c r="BY507" s="95">
        <v>0</v>
      </c>
      <c r="BZ507" s="95">
        <v>0</v>
      </c>
      <c r="CA507" s="95">
        <v>47087.775679111503</v>
      </c>
      <c r="CB507" s="95">
        <v>3049080.61410522</v>
      </c>
      <c r="CC507" s="95">
        <v>26568884.2900391</v>
      </c>
      <c r="CD507" s="95">
        <v>6729775.8400878897</v>
      </c>
      <c r="CE507" s="95">
        <v>1080.52173425257</v>
      </c>
      <c r="CF507" s="95">
        <v>174038.18244552601</v>
      </c>
      <c r="CG507" s="95">
        <v>1423444.3669433601</v>
      </c>
      <c r="CH507" s="95">
        <v>0</v>
      </c>
      <c r="CI507" s="95">
        <v>48166.432048320799</v>
      </c>
      <c r="CJ507" s="95">
        <v>3224579.9605407701</v>
      </c>
      <c r="CK507" s="95">
        <v>28114358.872314502</v>
      </c>
      <c r="CL507" s="95">
        <v>6845320.9102783203</v>
      </c>
      <c r="CM507" s="160">
        <v>79364.81483078</v>
      </c>
      <c r="CN507" s="160">
        <v>13176973.8795166</v>
      </c>
      <c r="CO507" s="160">
        <v>58248623.121093802</v>
      </c>
      <c r="CP507" s="95">
        <v>6845320.9102783203</v>
      </c>
      <c r="CQ507" s="95">
        <v>0</v>
      </c>
      <c r="CR507" s="95">
        <v>0</v>
      </c>
      <c r="CS507" s="95">
        <v>0</v>
      </c>
      <c r="CT507" s="95">
        <v>0</v>
      </c>
      <c r="CU507" s="161">
        <v>3223118.7965507461</v>
      </c>
      <c r="CV507" s="161">
        <v>27992328.656982459</v>
      </c>
    </row>
    <row r="508" spans="1:100" x14ac:dyDescent="0.2">
      <c r="A508" s="94" t="s">
        <v>58</v>
      </c>
      <c r="B508" s="96">
        <v>41426</v>
      </c>
      <c r="C508" s="95">
        <v>36983.959804058097</v>
      </c>
      <c r="D508" s="95">
        <v>0.98323274799622595</v>
      </c>
      <c r="E508" s="95">
        <v>10073.421701073599</v>
      </c>
      <c r="F508" s="95">
        <v>8731.8148013353293</v>
      </c>
      <c r="G508" s="95">
        <v>1069.8320075571501</v>
      </c>
      <c r="H508" s="95">
        <v>0</v>
      </c>
      <c r="I508" s="95">
        <v>0</v>
      </c>
      <c r="J508" s="95">
        <v>31113.262921333298</v>
      </c>
      <c r="K508" s="95">
        <v>162.683872580528</v>
      </c>
      <c r="L508" s="95">
        <v>1004.22875376046</v>
      </c>
      <c r="M508" s="95">
        <v>17199.459037303899</v>
      </c>
      <c r="N508" s="95">
        <v>5485.1296986937496</v>
      </c>
      <c r="O508" s="95">
        <v>0</v>
      </c>
      <c r="P508" s="95">
        <v>21004.9556028843</v>
      </c>
      <c r="Q508" s="95">
        <v>2449.51960846782</v>
      </c>
      <c r="R508" s="95">
        <v>0</v>
      </c>
      <c r="S508" s="95">
        <v>1071.6041356027099</v>
      </c>
      <c r="T508" s="95">
        <v>0</v>
      </c>
      <c r="U508" s="95">
        <v>31269.8738639355</v>
      </c>
      <c r="V508" s="95">
        <v>2083556.4838256801</v>
      </c>
      <c r="W508" s="95">
        <v>16.6012921209913</v>
      </c>
      <c r="X508" s="95">
        <v>914189.66639709496</v>
      </c>
      <c r="Y508" s="95">
        <v>722236.85231018101</v>
      </c>
      <c r="Z508" s="95">
        <v>174515.97014999401</v>
      </c>
      <c r="AA508" s="95">
        <v>0</v>
      </c>
      <c r="AB508" s="95">
        <v>0</v>
      </c>
      <c r="AC508" s="95">
        <v>9865791.1925048791</v>
      </c>
      <c r="AD508" s="95">
        <v>15436.026293754599</v>
      </c>
      <c r="AE508" s="95">
        <v>34798.005303859703</v>
      </c>
      <c r="AF508" s="95">
        <v>930064.92779541004</v>
      </c>
      <c r="AG508" s="95">
        <v>691453.86204528797</v>
      </c>
      <c r="AH508" s="95">
        <v>0</v>
      </c>
      <c r="AI508" s="95">
        <v>1090848.0957946801</v>
      </c>
      <c r="AJ508" s="95">
        <v>261714.13804245001</v>
      </c>
      <c r="AK508" s="95">
        <v>0</v>
      </c>
      <c r="AL508" s="95">
        <v>174665.521368027</v>
      </c>
      <c r="AM508" s="95">
        <v>0</v>
      </c>
      <c r="AN508" s="95">
        <v>9884704.7802734394</v>
      </c>
      <c r="AO508" s="95">
        <v>18671390.736816399</v>
      </c>
      <c r="AP508" s="95">
        <v>149.34947340376701</v>
      </c>
      <c r="AQ508" s="95">
        <v>7984215.3018188505</v>
      </c>
      <c r="AR508" s="95">
        <v>5962355.4514770498</v>
      </c>
      <c r="AS508" s="95">
        <v>1437546.2904968299</v>
      </c>
      <c r="AT508" s="95">
        <v>0</v>
      </c>
      <c r="AU508" s="95">
        <v>0</v>
      </c>
      <c r="AV508" s="95">
        <v>29917883.813964799</v>
      </c>
      <c r="AW508" s="95">
        <v>49520.776999473601</v>
      </c>
      <c r="AX508" s="95">
        <v>601327.06132507301</v>
      </c>
      <c r="AY508" s="95">
        <v>8431632.9997558594</v>
      </c>
      <c r="AZ508" s="95">
        <v>5677008.3302002</v>
      </c>
      <c r="BA508" s="95">
        <v>0</v>
      </c>
      <c r="BB508" s="95">
        <v>9764963.2048339806</v>
      </c>
      <c r="BC508" s="95">
        <v>2199565.2424621601</v>
      </c>
      <c r="BD508" s="95">
        <v>0</v>
      </c>
      <c r="BE508" s="95">
        <v>1436839.5475921601</v>
      </c>
      <c r="BF508" s="95">
        <v>0</v>
      </c>
      <c r="BG508" s="95">
        <v>29974428.447997998</v>
      </c>
      <c r="BH508" s="95">
        <v>4020361.6797790499</v>
      </c>
      <c r="BI508" s="95">
        <v>40.847831409890198</v>
      </c>
      <c r="BJ508" s="95">
        <v>2759044.3051452599</v>
      </c>
      <c r="BK508" s="95">
        <v>2395805.8020324698</v>
      </c>
      <c r="BL508" s="95">
        <v>0</v>
      </c>
      <c r="BM508" s="95">
        <v>0</v>
      </c>
      <c r="BN508" s="95">
        <v>0</v>
      </c>
      <c r="BO508" s="95">
        <v>0</v>
      </c>
      <c r="BP508" s="95">
        <v>0</v>
      </c>
      <c r="BQ508" s="95">
        <v>0</v>
      </c>
      <c r="BR508" s="95">
        <v>2669984.37191772</v>
      </c>
      <c r="BS508" s="95">
        <v>2083237.7741241499</v>
      </c>
      <c r="BT508" s="95">
        <v>0</v>
      </c>
      <c r="BU508" s="95">
        <v>791357.44999694801</v>
      </c>
      <c r="BV508" s="95">
        <v>1262734.78538513</v>
      </c>
      <c r="BW508" s="95">
        <v>0</v>
      </c>
      <c r="BX508" s="95">
        <v>120705.05989551501</v>
      </c>
      <c r="BY508" s="95">
        <v>0</v>
      </c>
      <c r="BZ508" s="95">
        <v>0</v>
      </c>
      <c r="CA508" s="95">
        <v>47036.938382148699</v>
      </c>
      <c r="CB508" s="95">
        <v>3014593.4400939899</v>
      </c>
      <c r="CC508" s="95">
        <v>26817672.700195301</v>
      </c>
      <c r="CD508" s="95">
        <v>6786806.6314697303</v>
      </c>
      <c r="CE508" s="95">
        <v>1070.7739531546799</v>
      </c>
      <c r="CF508" s="95">
        <v>174509.453491211</v>
      </c>
      <c r="CG508" s="95">
        <v>1435609.4479064899</v>
      </c>
      <c r="CH508" s="95">
        <v>0</v>
      </c>
      <c r="CI508" s="95">
        <v>48107.4296450615</v>
      </c>
      <c r="CJ508" s="95">
        <v>3188892.1759338402</v>
      </c>
      <c r="CK508" s="95">
        <v>28252364.783203099</v>
      </c>
      <c r="CL508" s="95">
        <v>6902209.6883544903</v>
      </c>
      <c r="CM508" s="160">
        <v>79244.339568138093</v>
      </c>
      <c r="CN508" s="160">
        <v>13074279.1529541</v>
      </c>
      <c r="CO508" s="160">
        <v>58046742.954589799</v>
      </c>
      <c r="CP508" s="95">
        <v>6902209.6883544903</v>
      </c>
      <c r="CQ508" s="95">
        <v>0</v>
      </c>
      <c r="CR508" s="95">
        <v>0</v>
      </c>
      <c r="CS508" s="95">
        <v>0</v>
      </c>
      <c r="CT508" s="95">
        <v>0</v>
      </c>
      <c r="CU508" s="161">
        <v>3189102.8935852009</v>
      </c>
      <c r="CV508" s="161">
        <v>28253282.148101792</v>
      </c>
    </row>
    <row r="509" spans="1:100" x14ac:dyDescent="0.2">
      <c r="A509" s="94" t="s">
        <v>58</v>
      </c>
      <c r="B509" s="96">
        <v>41518</v>
      </c>
      <c r="C509" s="95">
        <v>36840.804417133302</v>
      </c>
      <c r="D509" s="95">
        <v>0</v>
      </c>
      <c r="E509" s="95">
        <v>9759.7693808078802</v>
      </c>
      <c r="F509" s="95">
        <v>8446.4583833217603</v>
      </c>
      <c r="G509" s="95">
        <v>1071.9894981682301</v>
      </c>
      <c r="H509" s="95">
        <v>0</v>
      </c>
      <c r="I509" s="95">
        <v>0</v>
      </c>
      <c r="J509" s="95">
        <v>31121.878817081499</v>
      </c>
      <c r="K509" s="95">
        <v>148.459757499397</v>
      </c>
      <c r="L509" s="95">
        <v>193.31552927941101</v>
      </c>
      <c r="M509" s="95">
        <v>17100.346463203401</v>
      </c>
      <c r="N509" s="95">
        <v>5306.0645942091896</v>
      </c>
      <c r="O509" s="95">
        <v>0</v>
      </c>
      <c r="P509" s="95">
        <v>21654.4077796936</v>
      </c>
      <c r="Q509" s="95">
        <v>2436.87417677045</v>
      </c>
      <c r="R509" s="95">
        <v>0</v>
      </c>
      <c r="S509" s="95">
        <v>1073.83558304608</v>
      </c>
      <c r="T509" s="95">
        <v>0</v>
      </c>
      <c r="U509" s="95">
        <v>31272.840760946299</v>
      </c>
      <c r="V509" s="95">
        <v>2098497.72265625</v>
      </c>
      <c r="W509" s="95">
        <v>0</v>
      </c>
      <c r="X509" s="95">
        <v>882382.03117370605</v>
      </c>
      <c r="Y509" s="95">
        <v>690561.56683349598</v>
      </c>
      <c r="Z509" s="95">
        <v>171622.24662017799</v>
      </c>
      <c r="AA509" s="95">
        <v>0</v>
      </c>
      <c r="AB509" s="95">
        <v>0</v>
      </c>
      <c r="AC509" s="95">
        <v>9901783.44995117</v>
      </c>
      <c r="AD509" s="95">
        <v>13570.553586483</v>
      </c>
      <c r="AE509" s="95">
        <v>33099.6478123665</v>
      </c>
      <c r="AF509" s="95">
        <v>938875.20812225295</v>
      </c>
      <c r="AG509" s="95">
        <v>663612.516693115</v>
      </c>
      <c r="AH509" s="95">
        <v>0</v>
      </c>
      <c r="AI509" s="95">
        <v>1087155.90602112</v>
      </c>
      <c r="AJ509" s="95">
        <v>257599.29025459301</v>
      </c>
      <c r="AK509" s="95">
        <v>0</v>
      </c>
      <c r="AL509" s="95">
        <v>171735.51218032799</v>
      </c>
      <c r="AM509" s="95">
        <v>0</v>
      </c>
      <c r="AN509" s="95">
        <v>9894890.8487548791</v>
      </c>
      <c r="AO509" s="95">
        <v>18844532.6953125</v>
      </c>
      <c r="AP509" s="95">
        <v>0</v>
      </c>
      <c r="AQ509" s="95">
        <v>7677689.0595703097</v>
      </c>
      <c r="AR509" s="95">
        <v>5631169.1579589797</v>
      </c>
      <c r="AS509" s="95">
        <v>1405014.0308532701</v>
      </c>
      <c r="AT509" s="95">
        <v>0</v>
      </c>
      <c r="AU509" s="95">
        <v>0</v>
      </c>
      <c r="AV509" s="95">
        <v>30000463.480957001</v>
      </c>
      <c r="AW509" s="95">
        <v>43250.127776622801</v>
      </c>
      <c r="AX509" s="95">
        <v>511844.89887237502</v>
      </c>
      <c r="AY509" s="95">
        <v>8562648.6333007794</v>
      </c>
      <c r="AZ509" s="95">
        <v>5445597.7987670898</v>
      </c>
      <c r="BA509" s="95">
        <v>0</v>
      </c>
      <c r="BB509" s="95">
        <v>9860228.4805908203</v>
      </c>
      <c r="BC509" s="95">
        <v>2162747.3427734398</v>
      </c>
      <c r="BD509" s="95">
        <v>0</v>
      </c>
      <c r="BE509" s="95">
        <v>1405189.00404358</v>
      </c>
      <c r="BF509" s="95">
        <v>0</v>
      </c>
      <c r="BG509" s="95">
        <v>29956431.051757801</v>
      </c>
      <c r="BH509" s="95">
        <v>4042173.2456665002</v>
      </c>
      <c r="BI509" s="95">
        <v>0</v>
      </c>
      <c r="BJ509" s="95">
        <v>2655001.8370971698</v>
      </c>
      <c r="BK509" s="95">
        <v>2299727.2683715802</v>
      </c>
      <c r="BL509" s="95">
        <v>0</v>
      </c>
      <c r="BM509" s="95">
        <v>0</v>
      </c>
      <c r="BN509" s="95">
        <v>0</v>
      </c>
      <c r="BO509" s="95">
        <v>0</v>
      </c>
      <c r="BP509" s="95">
        <v>0</v>
      </c>
      <c r="BQ509" s="95">
        <v>0</v>
      </c>
      <c r="BR509" s="95">
        <v>2706943.4294738802</v>
      </c>
      <c r="BS509" s="95">
        <v>2000300.36505127</v>
      </c>
      <c r="BT509" s="95">
        <v>0</v>
      </c>
      <c r="BU509" s="95">
        <v>663689.40999603295</v>
      </c>
      <c r="BV509" s="95">
        <v>1240297.16908264</v>
      </c>
      <c r="BW509" s="95">
        <v>0</v>
      </c>
      <c r="BX509" s="95">
        <v>103471.829910278</v>
      </c>
      <c r="BY509" s="95">
        <v>0</v>
      </c>
      <c r="BZ509" s="95">
        <v>0</v>
      </c>
      <c r="CA509" s="95">
        <v>46618.374688625299</v>
      </c>
      <c r="CB509" s="95">
        <v>2978135.73187256</v>
      </c>
      <c r="CC509" s="95">
        <v>26554898.6254883</v>
      </c>
      <c r="CD509" s="95">
        <v>6685363.1389160203</v>
      </c>
      <c r="CE509" s="95">
        <v>1072.1522012800001</v>
      </c>
      <c r="CF509" s="95">
        <v>171442.41113281299</v>
      </c>
      <c r="CG509" s="95">
        <v>1403371.38981628</v>
      </c>
      <c r="CH509" s="95">
        <v>0</v>
      </c>
      <c r="CI509" s="95">
        <v>47690.163172244997</v>
      </c>
      <c r="CJ509" s="95">
        <v>3149867.3964538602</v>
      </c>
      <c r="CK509" s="95">
        <v>27942708.962646499</v>
      </c>
      <c r="CL509" s="95">
        <v>6797614.0643920898</v>
      </c>
      <c r="CM509" s="160">
        <v>78841.576933860793</v>
      </c>
      <c r="CN509" s="160">
        <v>13046702.575805699</v>
      </c>
      <c r="CO509" s="160">
        <v>57976680.630371101</v>
      </c>
      <c r="CP509" s="95">
        <v>6797614.0643920898</v>
      </c>
      <c r="CQ509" s="95">
        <v>0</v>
      </c>
      <c r="CR509" s="95">
        <v>0</v>
      </c>
      <c r="CS509" s="95">
        <v>0</v>
      </c>
      <c r="CT509" s="95">
        <v>0</v>
      </c>
      <c r="CU509" s="161">
        <v>3149578.143005373</v>
      </c>
      <c r="CV509" s="161">
        <v>27958270.01530458</v>
      </c>
    </row>
    <row r="510" spans="1:100" x14ac:dyDescent="0.2">
      <c r="A510" s="94" t="s">
        <v>58</v>
      </c>
      <c r="B510" s="96">
        <v>41609</v>
      </c>
      <c r="C510" s="95">
        <v>36474.190917015098</v>
      </c>
      <c r="D510" s="95">
        <v>0</v>
      </c>
      <c r="E510" s="95">
        <v>9433.5612713098508</v>
      </c>
      <c r="F510" s="95">
        <v>8165.8346429467201</v>
      </c>
      <c r="G510" s="95">
        <v>1045.6997606903301</v>
      </c>
      <c r="H510" s="95">
        <v>0</v>
      </c>
      <c r="I510" s="95">
        <v>0</v>
      </c>
      <c r="J510" s="95">
        <v>31067.014346599601</v>
      </c>
      <c r="K510" s="95">
        <v>120.293897682801</v>
      </c>
      <c r="L510" s="95">
        <v>108.044420007616</v>
      </c>
      <c r="M510" s="95">
        <v>16909.1893823147</v>
      </c>
      <c r="N510" s="95">
        <v>5108.6686891317404</v>
      </c>
      <c r="O510" s="95">
        <v>0</v>
      </c>
      <c r="P510" s="95">
        <v>21400.7984519005</v>
      </c>
      <c r="Q510" s="95">
        <v>2415.0959163904199</v>
      </c>
      <c r="R510" s="95">
        <v>0</v>
      </c>
      <c r="S510" s="95">
        <v>1044.5985870808399</v>
      </c>
      <c r="T510" s="95">
        <v>0</v>
      </c>
      <c r="U510" s="95">
        <v>31193.1270401478</v>
      </c>
      <c r="V510" s="95">
        <v>2057842.0550231901</v>
      </c>
      <c r="W510" s="95">
        <v>0</v>
      </c>
      <c r="X510" s="95">
        <v>850633.26253509498</v>
      </c>
      <c r="Y510" s="95">
        <v>668675.619613647</v>
      </c>
      <c r="Z510" s="95">
        <v>167446.878881454</v>
      </c>
      <c r="AA510" s="95">
        <v>0</v>
      </c>
      <c r="AB510" s="95">
        <v>0</v>
      </c>
      <c r="AC510" s="95">
        <v>9842217.5133056603</v>
      </c>
      <c r="AD510" s="95">
        <v>10881.169481039</v>
      </c>
      <c r="AE510" s="95">
        <v>25749.500615835201</v>
      </c>
      <c r="AF510" s="95">
        <v>925752.56386566197</v>
      </c>
      <c r="AG510" s="95">
        <v>638619.77777862502</v>
      </c>
      <c r="AH510" s="95">
        <v>0</v>
      </c>
      <c r="AI510" s="95">
        <v>1068710.76789856</v>
      </c>
      <c r="AJ510" s="95">
        <v>253188.67442130999</v>
      </c>
      <c r="AK510" s="95">
        <v>0</v>
      </c>
      <c r="AL510" s="95">
        <v>167110.35400390599</v>
      </c>
      <c r="AM510" s="95">
        <v>0</v>
      </c>
      <c r="AN510" s="95">
        <v>9846882.7855224591</v>
      </c>
      <c r="AO510" s="95">
        <v>18563971.857421901</v>
      </c>
      <c r="AP510" s="95">
        <v>0</v>
      </c>
      <c r="AQ510" s="95">
        <v>7422645.6506957998</v>
      </c>
      <c r="AR510" s="95">
        <v>5464318.0789184598</v>
      </c>
      <c r="AS510" s="95">
        <v>1386580.2413482701</v>
      </c>
      <c r="AT510" s="95">
        <v>0</v>
      </c>
      <c r="AU510" s="95">
        <v>0</v>
      </c>
      <c r="AV510" s="95">
        <v>30054811.878662098</v>
      </c>
      <c r="AW510" s="95">
        <v>35280.324376106299</v>
      </c>
      <c r="AX510" s="95">
        <v>471802.492343903</v>
      </c>
      <c r="AY510" s="95">
        <v>8469637.4129638709</v>
      </c>
      <c r="AZ510" s="95">
        <v>5261284.3165283203</v>
      </c>
      <c r="BA510" s="95">
        <v>0</v>
      </c>
      <c r="BB510" s="95">
        <v>9711829.1734619103</v>
      </c>
      <c r="BC510" s="95">
        <v>2139123.9765319801</v>
      </c>
      <c r="BD510" s="95">
        <v>0</v>
      </c>
      <c r="BE510" s="95">
        <v>1385468.35649109</v>
      </c>
      <c r="BF510" s="95">
        <v>0</v>
      </c>
      <c r="BG510" s="95">
        <v>30076986.434326202</v>
      </c>
      <c r="BH510" s="95">
        <v>4015296.4780883798</v>
      </c>
      <c r="BI510" s="95">
        <v>0</v>
      </c>
      <c r="BJ510" s="95">
        <v>2594470.2712707501</v>
      </c>
      <c r="BK510" s="95">
        <v>2241338.9808654799</v>
      </c>
      <c r="BL510" s="95">
        <v>0</v>
      </c>
      <c r="BM510" s="95">
        <v>0</v>
      </c>
      <c r="BN510" s="95">
        <v>0</v>
      </c>
      <c r="BO510" s="95">
        <v>0</v>
      </c>
      <c r="BP510" s="95">
        <v>0</v>
      </c>
      <c r="BQ510" s="95">
        <v>0</v>
      </c>
      <c r="BR510" s="95">
        <v>2684636.3999633798</v>
      </c>
      <c r="BS510" s="95">
        <v>1935787.27844238</v>
      </c>
      <c r="BT510" s="95">
        <v>0</v>
      </c>
      <c r="BU510" s="95">
        <v>756639.04999542201</v>
      </c>
      <c r="BV510" s="95">
        <v>1244236.3337554899</v>
      </c>
      <c r="BW510" s="95">
        <v>0</v>
      </c>
      <c r="BX510" s="95">
        <v>111438.269902229</v>
      </c>
      <c r="BY510" s="95">
        <v>0</v>
      </c>
      <c r="BZ510" s="95">
        <v>0</v>
      </c>
      <c r="CA510" s="95">
        <v>45949.269990920999</v>
      </c>
      <c r="CB510" s="95">
        <v>2897395.3708496098</v>
      </c>
      <c r="CC510" s="95">
        <v>26004210.237792999</v>
      </c>
      <c r="CD510" s="95">
        <v>6605038.4840698196</v>
      </c>
      <c r="CE510" s="95">
        <v>1046.5893850326499</v>
      </c>
      <c r="CF510" s="95">
        <v>167440.45724677999</v>
      </c>
      <c r="CG510" s="95">
        <v>1386527.53715515</v>
      </c>
      <c r="CH510" s="95">
        <v>0</v>
      </c>
      <c r="CI510" s="95">
        <v>46999.154214859002</v>
      </c>
      <c r="CJ510" s="95">
        <v>3065978.3609008798</v>
      </c>
      <c r="CK510" s="95">
        <v>27305926.892333999</v>
      </c>
      <c r="CL510" s="95">
        <v>6717608.5418090802</v>
      </c>
      <c r="CM510" s="160">
        <v>78072.242620468096</v>
      </c>
      <c r="CN510" s="160">
        <v>12908747.755493199</v>
      </c>
      <c r="CO510" s="160">
        <v>57383282.796386696</v>
      </c>
      <c r="CP510" s="95">
        <v>6717608.5418090802</v>
      </c>
      <c r="CQ510" s="95">
        <v>0</v>
      </c>
      <c r="CR510" s="95">
        <v>0</v>
      </c>
      <c r="CS510" s="95">
        <v>0</v>
      </c>
      <c r="CT510" s="95">
        <v>0</v>
      </c>
      <c r="CU510" s="161">
        <v>3064835.8280963898</v>
      </c>
      <c r="CV510" s="161">
        <v>27390737.77494815</v>
      </c>
    </row>
    <row r="511" spans="1:100" x14ac:dyDescent="0.2">
      <c r="A511" s="94" t="s">
        <v>58</v>
      </c>
      <c r="B511" s="96">
        <v>41699</v>
      </c>
      <c r="C511" s="95">
        <v>36543.545825004599</v>
      </c>
      <c r="D511" s="95">
        <v>0</v>
      </c>
      <c r="E511" s="95">
        <v>9162.8640174865704</v>
      </c>
      <c r="F511" s="95">
        <v>7923.2467771768597</v>
      </c>
      <c r="G511" s="95">
        <v>1043.2602450847601</v>
      </c>
      <c r="H511" s="95">
        <v>0</v>
      </c>
      <c r="I511" s="95">
        <v>0</v>
      </c>
      <c r="J511" s="95">
        <v>31080.098634719801</v>
      </c>
      <c r="K511" s="95">
        <v>94.324823865667</v>
      </c>
      <c r="L511" s="95">
        <v>104.47119233012199</v>
      </c>
      <c r="M511" s="95">
        <v>16928.190275907498</v>
      </c>
      <c r="N511" s="95">
        <v>4925.6944805979701</v>
      </c>
      <c r="O511" s="95">
        <v>0</v>
      </c>
      <c r="P511" s="95">
        <v>21240.801555872</v>
      </c>
      <c r="Q511" s="95">
        <v>2417.33969479799</v>
      </c>
      <c r="R511" s="95">
        <v>0</v>
      </c>
      <c r="S511" s="95">
        <v>1038.08735531569</v>
      </c>
      <c r="T511" s="95">
        <v>0</v>
      </c>
      <c r="U511" s="95">
        <v>31170.884249210401</v>
      </c>
      <c r="V511" s="95">
        <v>2052003.65153503</v>
      </c>
      <c r="W511" s="95">
        <v>0</v>
      </c>
      <c r="X511" s="95">
        <v>826686.38220214797</v>
      </c>
      <c r="Y511" s="95">
        <v>650968.28182983398</v>
      </c>
      <c r="Z511" s="95">
        <v>165316.586471558</v>
      </c>
      <c r="AA511" s="95">
        <v>0</v>
      </c>
      <c r="AB511" s="95">
        <v>0</v>
      </c>
      <c r="AC511" s="95">
        <v>9769868.73583984</v>
      </c>
      <c r="AD511" s="95">
        <v>8131.7674340605699</v>
      </c>
      <c r="AE511" s="95">
        <v>27289.225566148802</v>
      </c>
      <c r="AF511" s="95">
        <v>921788.90349578904</v>
      </c>
      <c r="AG511" s="95">
        <v>624460.76982879604</v>
      </c>
      <c r="AH511" s="95">
        <v>0</v>
      </c>
      <c r="AI511" s="95">
        <v>1057012.82592773</v>
      </c>
      <c r="AJ511" s="95">
        <v>249316.45256233201</v>
      </c>
      <c r="AK511" s="95">
        <v>0</v>
      </c>
      <c r="AL511" s="95">
        <v>164981.462486267</v>
      </c>
      <c r="AM511" s="95">
        <v>0</v>
      </c>
      <c r="AN511" s="95">
        <v>9811536.5421142597</v>
      </c>
      <c r="AO511" s="95">
        <v>18587012.642822299</v>
      </c>
      <c r="AP511" s="95">
        <v>0</v>
      </c>
      <c r="AQ511" s="95">
        <v>7294508.5319213904</v>
      </c>
      <c r="AR511" s="95">
        <v>5327097.72058105</v>
      </c>
      <c r="AS511" s="95">
        <v>1370660.28190613</v>
      </c>
      <c r="AT511" s="95">
        <v>0</v>
      </c>
      <c r="AU511" s="95">
        <v>0</v>
      </c>
      <c r="AV511" s="95">
        <v>30124836.209228501</v>
      </c>
      <c r="AW511" s="95">
        <v>26478.458939075499</v>
      </c>
      <c r="AX511" s="95">
        <v>534495.68907928502</v>
      </c>
      <c r="AY511" s="95">
        <v>8520682.7393798791</v>
      </c>
      <c r="AZ511" s="95">
        <v>5150669.73291016</v>
      </c>
      <c r="BA511" s="95">
        <v>0</v>
      </c>
      <c r="BB511" s="95">
        <v>9555557.4625244103</v>
      </c>
      <c r="BC511" s="95">
        <v>2108512.9457092299</v>
      </c>
      <c r="BD511" s="95">
        <v>0</v>
      </c>
      <c r="BE511" s="95">
        <v>1368764.6727142299</v>
      </c>
      <c r="BF511" s="95">
        <v>0</v>
      </c>
      <c r="BG511" s="95">
        <v>30203464.0002441</v>
      </c>
      <c r="BH511" s="95">
        <v>4010860.3778991699</v>
      </c>
      <c r="BI511" s="95">
        <v>0</v>
      </c>
      <c r="BJ511" s="95">
        <v>2525969.2156066899</v>
      </c>
      <c r="BK511" s="95">
        <v>2176269.8175964402</v>
      </c>
      <c r="BL511" s="95">
        <v>0</v>
      </c>
      <c r="BM511" s="95">
        <v>0</v>
      </c>
      <c r="BN511" s="95">
        <v>0</v>
      </c>
      <c r="BO511" s="95">
        <v>0</v>
      </c>
      <c r="BP511" s="95">
        <v>0</v>
      </c>
      <c r="BQ511" s="95">
        <v>0</v>
      </c>
      <c r="BR511" s="95">
        <v>2687144.0887756301</v>
      </c>
      <c r="BS511" s="95">
        <v>1894677.5461120601</v>
      </c>
      <c r="BT511" s="95">
        <v>0</v>
      </c>
      <c r="BU511" s="95">
        <v>735329.52999877895</v>
      </c>
      <c r="BV511" s="95">
        <v>1233395.7246246301</v>
      </c>
      <c r="BW511" s="95">
        <v>0</v>
      </c>
      <c r="BX511" s="95">
        <v>113286.039909363</v>
      </c>
      <c r="BY511" s="95">
        <v>0</v>
      </c>
      <c r="BZ511" s="95">
        <v>0</v>
      </c>
      <c r="CA511" s="95">
        <v>45654.147057056398</v>
      </c>
      <c r="CB511" s="95">
        <v>2899347.1524047898</v>
      </c>
      <c r="CC511" s="95">
        <v>25879208.4072266</v>
      </c>
      <c r="CD511" s="95">
        <v>6548732.53308105</v>
      </c>
      <c r="CE511" s="95">
        <v>1041.65842819214</v>
      </c>
      <c r="CF511" s="95">
        <v>165450.550209045</v>
      </c>
      <c r="CG511" s="95">
        <v>1373606.0515747101</v>
      </c>
      <c r="CH511" s="95">
        <v>0</v>
      </c>
      <c r="CI511" s="95">
        <v>46692.58710289</v>
      </c>
      <c r="CJ511" s="95">
        <v>3065039.5228576702</v>
      </c>
      <c r="CK511" s="95">
        <v>27355129.347900402</v>
      </c>
      <c r="CL511" s="95">
        <v>6657384.26208496</v>
      </c>
      <c r="CM511" s="160">
        <v>77778.399566650405</v>
      </c>
      <c r="CN511" s="160">
        <v>12867581.9528809</v>
      </c>
      <c r="CO511" s="160">
        <v>57367116.069824196</v>
      </c>
      <c r="CP511" s="95">
        <v>6657384.26208496</v>
      </c>
      <c r="CQ511" s="95">
        <v>0</v>
      </c>
      <c r="CR511" s="95">
        <v>0</v>
      </c>
      <c r="CS511" s="95">
        <v>0</v>
      </c>
      <c r="CT511" s="95">
        <v>0</v>
      </c>
      <c r="CU511" s="161">
        <v>3064797.7026138348</v>
      </c>
      <c r="CV511" s="161">
        <v>27252814.458801311</v>
      </c>
    </row>
    <row r="512" spans="1:100" x14ac:dyDescent="0.2">
      <c r="A512" s="94" t="s">
        <v>58</v>
      </c>
      <c r="B512" s="96">
        <v>41791</v>
      </c>
      <c r="C512" s="95">
        <v>36384.829989910097</v>
      </c>
      <c r="D512" s="95">
        <v>0</v>
      </c>
      <c r="E512" s="95">
        <v>8911.4379876851999</v>
      </c>
      <c r="F512" s="95">
        <v>7682.5300735235196</v>
      </c>
      <c r="G512" s="95">
        <v>1053.27364592254</v>
      </c>
      <c r="H512" s="95">
        <v>0</v>
      </c>
      <c r="I512" s="95">
        <v>0</v>
      </c>
      <c r="J512" s="95">
        <v>31155.5071520805</v>
      </c>
      <c r="K512" s="95">
        <v>74.818061576224906</v>
      </c>
      <c r="L512" s="95">
        <v>390.00623751431698</v>
      </c>
      <c r="M512" s="95">
        <v>16849.370535850499</v>
      </c>
      <c r="N512" s="95">
        <v>4775.3053632974597</v>
      </c>
      <c r="O512" s="95">
        <v>0</v>
      </c>
      <c r="P512" s="95">
        <v>20903.3593151569</v>
      </c>
      <c r="Q512" s="95">
        <v>2387.6831384301199</v>
      </c>
      <c r="R512" s="95">
        <v>0</v>
      </c>
      <c r="S512" s="95">
        <v>1054.0777193009901</v>
      </c>
      <c r="T512" s="95">
        <v>0</v>
      </c>
      <c r="U512" s="95">
        <v>31227.6519813538</v>
      </c>
      <c r="V512" s="95">
        <v>2039954.2829895001</v>
      </c>
      <c r="W512" s="95">
        <v>0</v>
      </c>
      <c r="X512" s="95">
        <v>804345.01409912098</v>
      </c>
      <c r="Y512" s="95">
        <v>624743.82276153599</v>
      </c>
      <c r="Z512" s="95">
        <v>164029.986717224</v>
      </c>
      <c r="AA512" s="95">
        <v>0</v>
      </c>
      <c r="AB512" s="95">
        <v>0</v>
      </c>
      <c r="AC512" s="95">
        <v>9789288.9219970703</v>
      </c>
      <c r="AD512" s="95">
        <v>6670.21763378382</v>
      </c>
      <c r="AE512" s="95">
        <v>30073.639650344801</v>
      </c>
      <c r="AF512" s="95">
        <v>925342.14651489304</v>
      </c>
      <c r="AG512" s="95">
        <v>601489.40886688197</v>
      </c>
      <c r="AH512" s="95">
        <v>0</v>
      </c>
      <c r="AI512" s="95">
        <v>1037964.64505768</v>
      </c>
      <c r="AJ512" s="95">
        <v>244794.430992126</v>
      </c>
      <c r="AK512" s="95">
        <v>0</v>
      </c>
      <c r="AL512" s="95">
        <v>163828.27522468599</v>
      </c>
      <c r="AM512" s="95">
        <v>0</v>
      </c>
      <c r="AN512" s="95">
        <v>9787613.0926513709</v>
      </c>
      <c r="AO512" s="95">
        <v>18575318.420410201</v>
      </c>
      <c r="AP512" s="95">
        <v>0</v>
      </c>
      <c r="AQ512" s="95">
        <v>7106085.11120605</v>
      </c>
      <c r="AR512" s="95">
        <v>5110816.6044311495</v>
      </c>
      <c r="AS512" s="95">
        <v>1369006.64970398</v>
      </c>
      <c r="AT512" s="95">
        <v>0</v>
      </c>
      <c r="AU512" s="95">
        <v>0</v>
      </c>
      <c r="AV512" s="95">
        <v>30157525.986816399</v>
      </c>
      <c r="AW512" s="95">
        <v>21819.566534042398</v>
      </c>
      <c r="AX512" s="95">
        <v>524405.69294738804</v>
      </c>
      <c r="AY512" s="95">
        <v>8588889.8996581994</v>
      </c>
      <c r="AZ512" s="95">
        <v>4974708.5489502</v>
      </c>
      <c r="BA512" s="95">
        <v>0</v>
      </c>
      <c r="BB512" s="95">
        <v>9451577.70385742</v>
      </c>
      <c r="BC512" s="95">
        <v>2077780.4494781501</v>
      </c>
      <c r="BD512" s="95">
        <v>0</v>
      </c>
      <c r="BE512" s="95">
        <v>1365876.45097351</v>
      </c>
      <c r="BF512" s="95">
        <v>0</v>
      </c>
      <c r="BG512" s="95">
        <v>30165371.933105499</v>
      </c>
      <c r="BH512" s="95">
        <v>3988503.0037231399</v>
      </c>
      <c r="BI512" s="95">
        <v>0</v>
      </c>
      <c r="BJ512" s="95">
        <v>2470706.6827087398</v>
      </c>
      <c r="BK512" s="95">
        <v>2116668.5631408701</v>
      </c>
      <c r="BL512" s="95">
        <v>0</v>
      </c>
      <c r="BM512" s="95">
        <v>0</v>
      </c>
      <c r="BN512" s="95">
        <v>0</v>
      </c>
      <c r="BO512" s="95">
        <v>0</v>
      </c>
      <c r="BP512" s="95">
        <v>0</v>
      </c>
      <c r="BQ512" s="95">
        <v>0</v>
      </c>
      <c r="BR512" s="95">
        <v>2702828.24963379</v>
      </c>
      <c r="BS512" s="95">
        <v>1831490.6974792499</v>
      </c>
      <c r="BT512" s="95">
        <v>0</v>
      </c>
      <c r="BU512" s="95">
        <v>751540.77999877895</v>
      </c>
      <c r="BV512" s="95">
        <v>1237372.00169373</v>
      </c>
      <c r="BW512" s="95">
        <v>0</v>
      </c>
      <c r="BX512" s="95">
        <v>113886.949907303</v>
      </c>
      <c r="BY512" s="95">
        <v>0</v>
      </c>
      <c r="BZ512" s="95">
        <v>0</v>
      </c>
      <c r="CA512" s="95">
        <v>45286.949123382597</v>
      </c>
      <c r="CB512" s="95">
        <v>2851368.9143371601</v>
      </c>
      <c r="CC512" s="95">
        <v>25631222.881591801</v>
      </c>
      <c r="CD512" s="95">
        <v>6462252.7666626005</v>
      </c>
      <c r="CE512" s="95">
        <v>1053.8673510700501</v>
      </c>
      <c r="CF512" s="95">
        <v>163990.85752868699</v>
      </c>
      <c r="CG512" s="95">
        <v>1366967.50463867</v>
      </c>
      <c r="CH512" s="95">
        <v>0</v>
      </c>
      <c r="CI512" s="95">
        <v>46341.358598709099</v>
      </c>
      <c r="CJ512" s="95">
        <v>3016295.46176147</v>
      </c>
      <c r="CK512" s="95">
        <v>26987617.0307617</v>
      </c>
      <c r="CL512" s="95">
        <v>6570684.4138793899</v>
      </c>
      <c r="CM512" s="160">
        <v>77437.953198432893</v>
      </c>
      <c r="CN512" s="160">
        <v>12804908.698364301</v>
      </c>
      <c r="CO512" s="160">
        <v>57311974.310546897</v>
      </c>
      <c r="CP512" s="95">
        <v>6570684.4138793899</v>
      </c>
      <c r="CQ512" s="95">
        <v>0</v>
      </c>
      <c r="CR512" s="95">
        <v>0</v>
      </c>
      <c r="CS512" s="95">
        <v>0</v>
      </c>
      <c r="CT512" s="95">
        <v>0</v>
      </c>
      <c r="CU512" s="161">
        <v>3015359.7718658471</v>
      </c>
      <c r="CV512" s="161">
        <v>26998190.386230469</v>
      </c>
    </row>
    <row r="513" spans="1:100" x14ac:dyDescent="0.2">
      <c r="A513" s="94" t="s">
        <v>58</v>
      </c>
      <c r="B513" s="96">
        <v>41883</v>
      </c>
      <c r="C513" s="95">
        <v>36192.8046875</v>
      </c>
      <c r="D513" s="95">
        <v>0</v>
      </c>
      <c r="E513" s="95">
        <v>8632.2516782283801</v>
      </c>
      <c r="F513" s="95">
        <v>7414.0253708958599</v>
      </c>
      <c r="G513" s="95">
        <v>1063.94674772024</v>
      </c>
      <c r="H513" s="95">
        <v>0</v>
      </c>
      <c r="I513" s="95">
        <v>0</v>
      </c>
      <c r="J513" s="95">
        <v>31085.6304950714</v>
      </c>
      <c r="K513" s="95">
        <v>47.757420005742503</v>
      </c>
      <c r="L513" s="95">
        <v>102.967008293606</v>
      </c>
      <c r="M513" s="95">
        <v>16791.625586271301</v>
      </c>
      <c r="N513" s="95">
        <v>4618.9190857410404</v>
      </c>
      <c r="O513" s="95">
        <v>0</v>
      </c>
      <c r="P513" s="95">
        <v>20975.704907417301</v>
      </c>
      <c r="Q513" s="95">
        <v>2381.4038587510599</v>
      </c>
      <c r="R513" s="95">
        <v>0</v>
      </c>
      <c r="S513" s="95">
        <v>1064.3557549417001</v>
      </c>
      <c r="T513" s="95">
        <v>0</v>
      </c>
      <c r="U513" s="95">
        <v>31134.664956092802</v>
      </c>
      <c r="V513" s="95">
        <v>2017928.9891967799</v>
      </c>
      <c r="W513" s="95">
        <v>0</v>
      </c>
      <c r="X513" s="95">
        <v>774024.26271057106</v>
      </c>
      <c r="Y513" s="95">
        <v>602924.76719665504</v>
      </c>
      <c r="Z513" s="95">
        <v>166282.71281814601</v>
      </c>
      <c r="AA513" s="95">
        <v>0</v>
      </c>
      <c r="AB513" s="95">
        <v>0</v>
      </c>
      <c r="AC513" s="95">
        <v>9742370.62255859</v>
      </c>
      <c r="AD513" s="95">
        <v>3722.3077114224402</v>
      </c>
      <c r="AE513" s="95">
        <v>31058.197754144701</v>
      </c>
      <c r="AF513" s="95">
        <v>916106.19261169399</v>
      </c>
      <c r="AG513" s="95">
        <v>577879.65651702904</v>
      </c>
      <c r="AH513" s="95">
        <v>0</v>
      </c>
      <c r="AI513" s="95">
        <v>1022161.46147919</v>
      </c>
      <c r="AJ513" s="95">
        <v>244042.116357803</v>
      </c>
      <c r="AK513" s="95">
        <v>0</v>
      </c>
      <c r="AL513" s="95">
        <v>166291.25516700701</v>
      </c>
      <c r="AM513" s="95">
        <v>0</v>
      </c>
      <c r="AN513" s="95">
        <v>9738505.0281982403</v>
      </c>
      <c r="AO513" s="95">
        <v>18420871.021484401</v>
      </c>
      <c r="AP513" s="95">
        <v>0</v>
      </c>
      <c r="AQ513" s="95">
        <v>6833309.83557129</v>
      </c>
      <c r="AR513" s="95">
        <v>4946258.7614746103</v>
      </c>
      <c r="AS513" s="95">
        <v>1380732.2067718499</v>
      </c>
      <c r="AT513" s="95">
        <v>0</v>
      </c>
      <c r="AU513" s="95">
        <v>0</v>
      </c>
      <c r="AV513" s="95">
        <v>30107673.856689502</v>
      </c>
      <c r="AW513" s="95">
        <v>12065.1216930151</v>
      </c>
      <c r="AX513" s="95">
        <v>465965.25551223801</v>
      </c>
      <c r="AY513" s="95">
        <v>8514835.1412353497</v>
      </c>
      <c r="AZ513" s="95">
        <v>4794023.80895996</v>
      </c>
      <c r="BA513" s="95">
        <v>0</v>
      </c>
      <c r="BB513" s="95">
        <v>9409813.3037109394</v>
      </c>
      <c r="BC513" s="95">
        <v>2078462.71011353</v>
      </c>
      <c r="BD513" s="95">
        <v>0</v>
      </c>
      <c r="BE513" s="95">
        <v>1379592.95143127</v>
      </c>
      <c r="BF513" s="95">
        <v>0</v>
      </c>
      <c r="BG513" s="95">
        <v>30110382.7744141</v>
      </c>
      <c r="BH513" s="95">
        <v>3992674.0895996098</v>
      </c>
      <c r="BI513" s="95">
        <v>0</v>
      </c>
      <c r="BJ513" s="95">
        <v>2429512.7408142099</v>
      </c>
      <c r="BK513" s="95">
        <v>2062496.08076477</v>
      </c>
      <c r="BL513" s="95">
        <v>0</v>
      </c>
      <c r="BM513" s="95">
        <v>0</v>
      </c>
      <c r="BN513" s="95">
        <v>0</v>
      </c>
      <c r="BO513" s="95">
        <v>0</v>
      </c>
      <c r="BP513" s="95">
        <v>0</v>
      </c>
      <c r="BQ513" s="95">
        <v>0</v>
      </c>
      <c r="BR513" s="95">
        <v>2695284.7199401902</v>
      </c>
      <c r="BS513" s="95">
        <v>1768490.33329773</v>
      </c>
      <c r="BT513" s="95">
        <v>0</v>
      </c>
      <c r="BU513" s="95">
        <v>626488.19999694801</v>
      </c>
      <c r="BV513" s="95">
        <v>1240288.32363892</v>
      </c>
      <c r="BW513" s="95">
        <v>0</v>
      </c>
      <c r="BX513" s="95">
        <v>100973.44992446899</v>
      </c>
      <c r="BY513" s="95">
        <v>0</v>
      </c>
      <c r="BZ513" s="95">
        <v>0</v>
      </c>
      <c r="CA513" s="95">
        <v>44842.837897777601</v>
      </c>
      <c r="CB513" s="95">
        <v>2786703.1281433101</v>
      </c>
      <c r="CC513" s="95">
        <v>25280619.700195301</v>
      </c>
      <c r="CD513" s="95">
        <v>6414678.5970459003</v>
      </c>
      <c r="CE513" s="95">
        <v>1064.1734120994799</v>
      </c>
      <c r="CF513" s="95">
        <v>166179.82968139599</v>
      </c>
      <c r="CG513" s="95">
        <v>1379614.0091552699</v>
      </c>
      <c r="CH513" s="95">
        <v>0</v>
      </c>
      <c r="CI513" s="95">
        <v>45907.286317348502</v>
      </c>
      <c r="CJ513" s="95">
        <v>2951518.09292603</v>
      </c>
      <c r="CK513" s="95">
        <v>26643652.845214799</v>
      </c>
      <c r="CL513" s="95">
        <v>6525721.7405395498</v>
      </c>
      <c r="CM513" s="160">
        <v>76879.005083084106</v>
      </c>
      <c r="CN513" s="160">
        <v>12695037.462036099</v>
      </c>
      <c r="CO513" s="160">
        <v>56747429.246582001</v>
      </c>
      <c r="CP513" s="95">
        <v>6525721.7405395498</v>
      </c>
      <c r="CQ513" s="95">
        <v>0</v>
      </c>
      <c r="CR513" s="95">
        <v>0</v>
      </c>
      <c r="CS513" s="95">
        <v>0</v>
      </c>
      <c r="CT513" s="95">
        <v>0</v>
      </c>
      <c r="CU513" s="161">
        <v>2952882.9578247061</v>
      </c>
      <c r="CV513" s="161">
        <v>26660233.709350571</v>
      </c>
    </row>
    <row r="514" spans="1:100" x14ac:dyDescent="0.2">
      <c r="A514" s="94" t="s">
        <v>58</v>
      </c>
      <c r="B514" s="96">
        <v>41974</v>
      </c>
      <c r="C514" s="95">
        <v>36083.125353336298</v>
      </c>
      <c r="D514" s="95">
        <v>0</v>
      </c>
      <c r="E514" s="95">
        <v>8441.0107798576391</v>
      </c>
      <c r="F514" s="95">
        <v>7258.3911904096603</v>
      </c>
      <c r="G514" s="95">
        <v>1053.99608063698</v>
      </c>
      <c r="H514" s="95">
        <v>0</v>
      </c>
      <c r="I514" s="95">
        <v>0</v>
      </c>
      <c r="J514" s="95">
        <v>30712.917279005102</v>
      </c>
      <c r="K514" s="95">
        <v>25.090022818883899</v>
      </c>
      <c r="L514" s="95">
        <v>88.119608347304194</v>
      </c>
      <c r="M514" s="95">
        <v>16770.830517292001</v>
      </c>
      <c r="N514" s="95">
        <v>4485.6703311204901</v>
      </c>
      <c r="O514" s="95">
        <v>0</v>
      </c>
      <c r="P514" s="95">
        <v>20890.355333566698</v>
      </c>
      <c r="Q514" s="95">
        <v>2344.8372951746001</v>
      </c>
      <c r="R514" s="95">
        <v>0</v>
      </c>
      <c r="S514" s="95">
        <v>1052.74576845765</v>
      </c>
      <c r="T514" s="95">
        <v>0</v>
      </c>
      <c r="U514" s="95">
        <v>30742.1052613258</v>
      </c>
      <c r="V514" s="95">
        <v>1999188.3484954799</v>
      </c>
      <c r="W514" s="95">
        <v>0</v>
      </c>
      <c r="X514" s="95">
        <v>751197.74037933396</v>
      </c>
      <c r="Y514" s="95">
        <v>578100.21270752</v>
      </c>
      <c r="Z514" s="95">
        <v>162134.37471771199</v>
      </c>
      <c r="AA514" s="95">
        <v>0</v>
      </c>
      <c r="AB514" s="95">
        <v>0</v>
      </c>
      <c r="AC514" s="95">
        <v>9652710.6900634803</v>
      </c>
      <c r="AD514" s="95">
        <v>1914.97258707881</v>
      </c>
      <c r="AE514" s="95">
        <v>8884.8837972879392</v>
      </c>
      <c r="AF514" s="95">
        <v>916287.70367431606</v>
      </c>
      <c r="AG514" s="95">
        <v>559956.66691589402</v>
      </c>
      <c r="AH514" s="95">
        <v>0</v>
      </c>
      <c r="AI514" s="95">
        <v>1030384.61177826</v>
      </c>
      <c r="AJ514" s="95">
        <v>237864.29610252401</v>
      </c>
      <c r="AK514" s="95">
        <v>0</v>
      </c>
      <c r="AL514" s="95">
        <v>162197.01860237101</v>
      </c>
      <c r="AM514" s="95">
        <v>0</v>
      </c>
      <c r="AN514" s="95">
        <v>9652601.453125</v>
      </c>
      <c r="AO514" s="95">
        <v>18316761.841552701</v>
      </c>
      <c r="AP514" s="95">
        <v>0</v>
      </c>
      <c r="AQ514" s="95">
        <v>6616542.1511230497</v>
      </c>
      <c r="AR514" s="95">
        <v>4751918.7218017597</v>
      </c>
      <c r="AS514" s="95">
        <v>1352017.1567688</v>
      </c>
      <c r="AT514" s="95">
        <v>0</v>
      </c>
      <c r="AU514" s="95">
        <v>0</v>
      </c>
      <c r="AV514" s="95">
        <v>30017582.470458999</v>
      </c>
      <c r="AW514" s="95">
        <v>6324.5498235225696</v>
      </c>
      <c r="AX514" s="95">
        <v>69865.808761596694</v>
      </c>
      <c r="AY514" s="95">
        <v>8522399.11645508</v>
      </c>
      <c r="AZ514" s="95">
        <v>4658057.1198120099</v>
      </c>
      <c r="BA514" s="95">
        <v>0</v>
      </c>
      <c r="BB514" s="95">
        <v>9695678.57421875</v>
      </c>
      <c r="BC514" s="95">
        <v>2040667.33874512</v>
      </c>
      <c r="BD514" s="95">
        <v>0</v>
      </c>
      <c r="BE514" s="95">
        <v>1354096.4666442899</v>
      </c>
      <c r="BF514" s="95">
        <v>0</v>
      </c>
      <c r="BG514" s="95">
        <v>30007554.7573242</v>
      </c>
      <c r="BH514" s="95">
        <v>3998676.1973877</v>
      </c>
      <c r="BI514" s="95">
        <v>0</v>
      </c>
      <c r="BJ514" s="95">
        <v>2375421.5595397898</v>
      </c>
      <c r="BK514" s="95">
        <v>2002517.59661865</v>
      </c>
      <c r="BL514" s="95">
        <v>0</v>
      </c>
      <c r="BM514" s="95">
        <v>0</v>
      </c>
      <c r="BN514" s="95">
        <v>0</v>
      </c>
      <c r="BO514" s="95">
        <v>0</v>
      </c>
      <c r="BP514" s="95">
        <v>0</v>
      </c>
      <c r="BQ514" s="95">
        <v>0</v>
      </c>
      <c r="BR514" s="95">
        <v>2699605.76031494</v>
      </c>
      <c r="BS514" s="95">
        <v>1721474.92755127</v>
      </c>
      <c r="BT514" s="95">
        <v>0</v>
      </c>
      <c r="BU514" s="95">
        <v>730086.04999542201</v>
      </c>
      <c r="BV514" s="95">
        <v>1233480.2963409401</v>
      </c>
      <c r="BW514" s="95">
        <v>0</v>
      </c>
      <c r="BX514" s="95">
        <v>108936.649899483</v>
      </c>
      <c r="BY514" s="95">
        <v>0</v>
      </c>
      <c r="BZ514" s="95">
        <v>0</v>
      </c>
      <c r="CA514" s="95">
        <v>44579.124931812301</v>
      </c>
      <c r="CB514" s="95">
        <v>2738066.4725647001</v>
      </c>
      <c r="CC514" s="95">
        <v>24940635.0944824</v>
      </c>
      <c r="CD514" s="95">
        <v>6361228.50708008</v>
      </c>
      <c r="CE514" s="95">
        <v>1054.30695867538</v>
      </c>
      <c r="CF514" s="95">
        <v>162199.02232742301</v>
      </c>
      <c r="CG514" s="95">
        <v>1353204.7571105999</v>
      </c>
      <c r="CH514" s="95">
        <v>0</v>
      </c>
      <c r="CI514" s="95">
        <v>45635.547057151802</v>
      </c>
      <c r="CJ514" s="95">
        <v>2901234.6943664602</v>
      </c>
      <c r="CK514" s="95">
        <v>26247687.892578099</v>
      </c>
      <c r="CL514" s="95">
        <v>6472051.8541870099</v>
      </c>
      <c r="CM514" s="160">
        <v>76269.860723495498</v>
      </c>
      <c r="CN514" s="160">
        <v>12562595.280151401</v>
      </c>
      <c r="CO514" s="160">
        <v>56292818.316406302</v>
      </c>
      <c r="CP514" s="95">
        <v>6472051.8541870099</v>
      </c>
      <c r="CQ514" s="95">
        <v>0</v>
      </c>
      <c r="CR514" s="95">
        <v>0</v>
      </c>
      <c r="CS514" s="95">
        <v>0</v>
      </c>
      <c r="CT514" s="95">
        <v>0</v>
      </c>
      <c r="CU514" s="161">
        <v>2900265.4948921232</v>
      </c>
      <c r="CV514" s="161">
        <v>26293839.851592999</v>
      </c>
    </row>
    <row r="515" spans="1:100" x14ac:dyDescent="0.2">
      <c r="A515" s="94" t="s">
        <v>58</v>
      </c>
      <c r="B515" s="96">
        <v>42064</v>
      </c>
      <c r="C515" s="95">
        <v>35712.711219787598</v>
      </c>
      <c r="D515" s="95">
        <v>0</v>
      </c>
      <c r="E515" s="95">
        <v>8226.0034112930298</v>
      </c>
      <c r="F515" s="95">
        <v>7046.8574571609497</v>
      </c>
      <c r="G515" s="95">
        <v>1057.4497269839001</v>
      </c>
      <c r="H515" s="95">
        <v>0</v>
      </c>
      <c r="I515" s="95">
        <v>0</v>
      </c>
      <c r="J515" s="95">
        <v>30832.706750392899</v>
      </c>
      <c r="K515" s="95">
        <v>21</v>
      </c>
      <c r="L515" s="95">
        <v>92.487310779281003</v>
      </c>
      <c r="M515" s="95">
        <v>16658.419022560101</v>
      </c>
      <c r="N515" s="95">
        <v>4349.74747568369</v>
      </c>
      <c r="O515" s="95">
        <v>0</v>
      </c>
      <c r="P515" s="95">
        <v>20419.589745044701</v>
      </c>
      <c r="Q515" s="95">
        <v>2315.54574459791</v>
      </c>
      <c r="R515" s="95">
        <v>0</v>
      </c>
      <c r="S515" s="95">
        <v>1053.9532700777099</v>
      </c>
      <c r="T515" s="95">
        <v>0</v>
      </c>
      <c r="U515" s="95">
        <v>30851.650075197202</v>
      </c>
      <c r="V515" s="95">
        <v>1970358.41996765</v>
      </c>
      <c r="W515" s="95">
        <v>0</v>
      </c>
      <c r="X515" s="95">
        <v>732495.12967681896</v>
      </c>
      <c r="Y515" s="95">
        <v>557167.10845184303</v>
      </c>
      <c r="Z515" s="95">
        <v>161701.55511093099</v>
      </c>
      <c r="AA515" s="95">
        <v>0</v>
      </c>
      <c r="AB515" s="95">
        <v>0</v>
      </c>
      <c r="AC515" s="95">
        <v>9618812.7030029297</v>
      </c>
      <c r="AD515" s="95">
        <v>1757.7022300958599</v>
      </c>
      <c r="AE515" s="95">
        <v>11348.288431286799</v>
      </c>
      <c r="AF515" s="95">
        <v>901855.81742858898</v>
      </c>
      <c r="AG515" s="95">
        <v>535675.76187896705</v>
      </c>
      <c r="AH515" s="95">
        <v>0</v>
      </c>
      <c r="AI515" s="95">
        <v>1014408.1091156</v>
      </c>
      <c r="AJ515" s="95">
        <v>238566.53597259501</v>
      </c>
      <c r="AK515" s="95">
        <v>0</v>
      </c>
      <c r="AL515" s="95">
        <v>161353.958374023</v>
      </c>
      <c r="AM515" s="95">
        <v>0</v>
      </c>
      <c r="AN515" s="95">
        <v>9630292.82275391</v>
      </c>
      <c r="AO515" s="95">
        <v>18106338.810791001</v>
      </c>
      <c r="AP515" s="95">
        <v>0</v>
      </c>
      <c r="AQ515" s="95">
        <v>6477994.9534301804</v>
      </c>
      <c r="AR515" s="95">
        <v>4589240.1368408203</v>
      </c>
      <c r="AS515" s="95">
        <v>1352353.4129943801</v>
      </c>
      <c r="AT515" s="95">
        <v>0</v>
      </c>
      <c r="AU515" s="95">
        <v>0</v>
      </c>
      <c r="AV515" s="95">
        <v>30117555.193359401</v>
      </c>
      <c r="AW515" s="95">
        <v>5773</v>
      </c>
      <c r="AX515" s="95">
        <v>83717.681764602705</v>
      </c>
      <c r="AY515" s="95">
        <v>8458781.4498290997</v>
      </c>
      <c r="AZ515" s="95">
        <v>4460147.8182983398</v>
      </c>
      <c r="BA515" s="95">
        <v>0</v>
      </c>
      <c r="BB515" s="95">
        <v>9517383.2720947303</v>
      </c>
      <c r="BC515" s="95">
        <v>2052978.65538025</v>
      </c>
      <c r="BD515" s="95">
        <v>0</v>
      </c>
      <c r="BE515" s="95">
        <v>1350044.3336791999</v>
      </c>
      <c r="BF515" s="95">
        <v>0</v>
      </c>
      <c r="BG515" s="95">
        <v>30091041.190429699</v>
      </c>
      <c r="BH515" s="95">
        <v>3932717.9095764202</v>
      </c>
      <c r="BI515" s="95">
        <v>0</v>
      </c>
      <c r="BJ515" s="95">
        <v>2307172.4911499</v>
      </c>
      <c r="BK515" s="95">
        <v>1937262.1061553999</v>
      </c>
      <c r="BL515" s="95">
        <v>0</v>
      </c>
      <c r="BM515" s="95">
        <v>0</v>
      </c>
      <c r="BN515" s="95">
        <v>0</v>
      </c>
      <c r="BO515" s="95">
        <v>0</v>
      </c>
      <c r="BP515" s="95">
        <v>0</v>
      </c>
      <c r="BQ515" s="95">
        <v>0</v>
      </c>
      <c r="BR515" s="95">
        <v>2677078.3524475102</v>
      </c>
      <c r="BS515" s="95">
        <v>1653149.6858367899</v>
      </c>
      <c r="BT515" s="95">
        <v>0</v>
      </c>
      <c r="BU515" s="95">
        <v>698806.88999939</v>
      </c>
      <c r="BV515" s="95">
        <v>1245943.9002533001</v>
      </c>
      <c r="BW515" s="95">
        <v>0</v>
      </c>
      <c r="BX515" s="95">
        <v>122195.889811516</v>
      </c>
      <c r="BY515" s="95">
        <v>0</v>
      </c>
      <c r="BZ515" s="95">
        <v>0</v>
      </c>
      <c r="CA515" s="95">
        <v>43869.599230766296</v>
      </c>
      <c r="CB515" s="95">
        <v>2716885.2287902799</v>
      </c>
      <c r="CC515" s="95">
        <v>24522026.841796901</v>
      </c>
      <c r="CD515" s="95">
        <v>6259561.3217163105</v>
      </c>
      <c r="CE515" s="95">
        <v>1056.6623253673299</v>
      </c>
      <c r="CF515" s="95">
        <v>161756.12182998701</v>
      </c>
      <c r="CG515" s="95">
        <v>1353798.57318115</v>
      </c>
      <c r="CH515" s="95">
        <v>0</v>
      </c>
      <c r="CI515" s="95">
        <v>44923.5761742592</v>
      </c>
      <c r="CJ515" s="95">
        <v>2879442.42269897</v>
      </c>
      <c r="CK515" s="95">
        <v>25940017.620117199</v>
      </c>
      <c r="CL515" s="95">
        <v>6375374.9113769503</v>
      </c>
      <c r="CM515" s="160">
        <v>75692.423089027405</v>
      </c>
      <c r="CN515" s="160">
        <v>12503582.7629395</v>
      </c>
      <c r="CO515" s="160">
        <v>56074107.463867202</v>
      </c>
      <c r="CP515" s="95">
        <v>6375374.9113769503</v>
      </c>
      <c r="CQ515" s="95">
        <v>0</v>
      </c>
      <c r="CR515" s="95">
        <v>0</v>
      </c>
      <c r="CS515" s="95">
        <v>0</v>
      </c>
      <c r="CT515" s="95">
        <v>0</v>
      </c>
      <c r="CU515" s="161">
        <v>2878641.350620267</v>
      </c>
      <c r="CV515" s="161">
        <v>25875825.41497805</v>
      </c>
    </row>
    <row r="516" spans="1:100" x14ac:dyDescent="0.2">
      <c r="A516" s="94" t="s">
        <v>58</v>
      </c>
      <c r="B516" s="96">
        <v>42156</v>
      </c>
      <c r="C516" s="95">
        <v>35824.231694698297</v>
      </c>
      <c r="D516" s="95">
        <v>0</v>
      </c>
      <c r="E516" s="95">
        <v>8010.81091076136</v>
      </c>
      <c r="F516" s="95">
        <v>6832.8393747210503</v>
      </c>
      <c r="G516" s="95">
        <v>1066.52956217527</v>
      </c>
      <c r="H516" s="95">
        <v>0</v>
      </c>
      <c r="I516" s="95">
        <v>0</v>
      </c>
      <c r="J516" s="95">
        <v>30761.804497957201</v>
      </c>
      <c r="K516" s="95">
        <v>22</v>
      </c>
      <c r="L516" s="95">
        <v>103.53628838900499</v>
      </c>
      <c r="M516" s="95">
        <v>16653.379068374601</v>
      </c>
      <c r="N516" s="95">
        <v>4195.3130053281802</v>
      </c>
      <c r="O516" s="95">
        <v>0</v>
      </c>
      <c r="P516" s="95">
        <v>20600.7911169529</v>
      </c>
      <c r="Q516" s="95">
        <v>2309.27999874949</v>
      </c>
      <c r="R516" s="95">
        <v>0</v>
      </c>
      <c r="S516" s="95">
        <v>1065.1834447383901</v>
      </c>
      <c r="T516" s="95">
        <v>0</v>
      </c>
      <c r="U516" s="95">
        <v>30780.633108139002</v>
      </c>
      <c r="V516" s="95">
        <v>1975301.9856109601</v>
      </c>
      <c r="W516" s="95">
        <v>0</v>
      </c>
      <c r="X516" s="95">
        <v>709196.10856628395</v>
      </c>
      <c r="Y516" s="95">
        <v>538106.85182952904</v>
      </c>
      <c r="Z516" s="95">
        <v>162950.29839325001</v>
      </c>
      <c r="AA516" s="95">
        <v>0</v>
      </c>
      <c r="AB516" s="95">
        <v>0</v>
      </c>
      <c r="AC516" s="95">
        <v>9633412.4792480506</v>
      </c>
      <c r="AD516" s="95">
        <v>1924.2924015968999</v>
      </c>
      <c r="AE516" s="95">
        <v>11538.680521369</v>
      </c>
      <c r="AF516" s="95">
        <v>903698.40238952602</v>
      </c>
      <c r="AG516" s="95">
        <v>515487.65753555298</v>
      </c>
      <c r="AH516" s="95">
        <v>0</v>
      </c>
      <c r="AI516" s="95">
        <v>1010148.50423431</v>
      </c>
      <c r="AJ516" s="95">
        <v>242013.79871559099</v>
      </c>
      <c r="AK516" s="95">
        <v>0</v>
      </c>
      <c r="AL516" s="95">
        <v>162683.160835266</v>
      </c>
      <c r="AM516" s="95">
        <v>0</v>
      </c>
      <c r="AN516" s="95">
        <v>9632256.2622070294</v>
      </c>
      <c r="AO516" s="95">
        <v>18235987.162597701</v>
      </c>
      <c r="AP516" s="95">
        <v>0</v>
      </c>
      <c r="AQ516" s="95">
        <v>6331345.1055297898</v>
      </c>
      <c r="AR516" s="95">
        <v>4428459.9526977502</v>
      </c>
      <c r="AS516" s="95">
        <v>1367896.3768920901</v>
      </c>
      <c r="AT516" s="95">
        <v>0</v>
      </c>
      <c r="AU516" s="95">
        <v>0</v>
      </c>
      <c r="AV516" s="95">
        <v>30204676.311279301</v>
      </c>
      <c r="AW516" s="95">
        <v>6423</v>
      </c>
      <c r="AX516" s="95">
        <v>90876.105465889006</v>
      </c>
      <c r="AY516" s="95">
        <v>8490733.09130859</v>
      </c>
      <c r="AZ516" s="95">
        <v>4284023.2487792997</v>
      </c>
      <c r="BA516" s="95">
        <v>0</v>
      </c>
      <c r="BB516" s="95">
        <v>9575782.1628418006</v>
      </c>
      <c r="BC516" s="95">
        <v>2086964.0097808801</v>
      </c>
      <c r="BD516" s="95">
        <v>0</v>
      </c>
      <c r="BE516" s="95">
        <v>1364292.1496429399</v>
      </c>
      <c r="BF516" s="95">
        <v>0</v>
      </c>
      <c r="BG516" s="95">
        <v>30177921.956787098</v>
      </c>
      <c r="BH516" s="95">
        <v>3975924.2474060101</v>
      </c>
      <c r="BI516" s="95">
        <v>0</v>
      </c>
      <c r="BJ516" s="95">
        <v>2250628.6070556599</v>
      </c>
      <c r="BK516" s="95">
        <v>1883885.3578491199</v>
      </c>
      <c r="BL516" s="95">
        <v>0</v>
      </c>
      <c r="BM516" s="95">
        <v>0</v>
      </c>
      <c r="BN516" s="95">
        <v>0</v>
      </c>
      <c r="BO516" s="95">
        <v>0</v>
      </c>
      <c r="BP516" s="95">
        <v>0</v>
      </c>
      <c r="BQ516" s="95">
        <v>0</v>
      </c>
      <c r="BR516" s="95">
        <v>2694741.5697326702</v>
      </c>
      <c r="BS516" s="95">
        <v>1589495.0121460001</v>
      </c>
      <c r="BT516" s="95">
        <v>0</v>
      </c>
      <c r="BU516" s="95">
        <v>718079.95999145496</v>
      </c>
      <c r="BV516" s="95">
        <v>1273674.53050232</v>
      </c>
      <c r="BW516" s="95">
        <v>0</v>
      </c>
      <c r="BX516" s="95">
        <v>124511.20980739599</v>
      </c>
      <c r="BY516" s="95">
        <v>0</v>
      </c>
      <c r="BZ516" s="95">
        <v>0</v>
      </c>
      <c r="CA516" s="95">
        <v>43836.331426143603</v>
      </c>
      <c r="CB516" s="95">
        <v>2671853.6738586398</v>
      </c>
      <c r="CC516" s="95">
        <v>24611684.8989258</v>
      </c>
      <c r="CD516" s="95">
        <v>6227782.0193481399</v>
      </c>
      <c r="CE516" s="95">
        <v>1066.8586007952699</v>
      </c>
      <c r="CF516" s="95">
        <v>162879.76063728301</v>
      </c>
      <c r="CG516" s="95">
        <v>1365919.13995361</v>
      </c>
      <c r="CH516" s="95">
        <v>0</v>
      </c>
      <c r="CI516" s="95">
        <v>44903.744075775103</v>
      </c>
      <c r="CJ516" s="95">
        <v>2833015.5489502</v>
      </c>
      <c r="CK516" s="95">
        <v>25968116.457275402</v>
      </c>
      <c r="CL516" s="95">
        <v>6346292.8411865197</v>
      </c>
      <c r="CM516" s="160">
        <v>75558.907245636001</v>
      </c>
      <c r="CN516" s="160">
        <v>12463320.744140601</v>
      </c>
      <c r="CO516" s="160">
        <v>56146620.851074196</v>
      </c>
      <c r="CP516" s="95">
        <v>6346292.8411865197</v>
      </c>
      <c r="CQ516" s="95">
        <v>0</v>
      </c>
      <c r="CR516" s="95">
        <v>0</v>
      </c>
      <c r="CS516" s="95">
        <v>0</v>
      </c>
      <c r="CT516" s="95">
        <v>0</v>
      </c>
      <c r="CU516" s="161">
        <v>2834733.4344959226</v>
      </c>
      <c r="CV516" s="161">
        <v>25977604.038879409</v>
      </c>
    </row>
    <row r="517" spans="1:100" x14ac:dyDescent="0.2">
      <c r="A517" s="94" t="s">
        <v>58</v>
      </c>
      <c r="B517" s="96">
        <v>42248</v>
      </c>
      <c r="C517" s="95">
        <v>35627.336327552803</v>
      </c>
      <c r="D517" s="95">
        <v>0</v>
      </c>
      <c r="E517" s="95">
        <v>7757.7805529832804</v>
      </c>
      <c r="F517" s="95">
        <v>6599.8662462234497</v>
      </c>
      <c r="G517" s="95">
        <v>1070.94355580211</v>
      </c>
      <c r="H517" s="95">
        <v>0</v>
      </c>
      <c r="I517" s="95">
        <v>0</v>
      </c>
      <c r="J517" s="95">
        <v>30722.216338634498</v>
      </c>
      <c r="K517" s="95">
        <v>19</v>
      </c>
      <c r="L517" s="95">
        <v>107.709454008378</v>
      </c>
      <c r="M517" s="95">
        <v>16535.277884483301</v>
      </c>
      <c r="N517" s="95">
        <v>4056.6691288351999</v>
      </c>
      <c r="O517" s="95">
        <v>0</v>
      </c>
      <c r="P517" s="95">
        <v>20419.070549964901</v>
      </c>
      <c r="Q517" s="95">
        <v>2288.0690129101299</v>
      </c>
      <c r="R517" s="95">
        <v>0</v>
      </c>
      <c r="S517" s="95">
        <v>1069.92449100316</v>
      </c>
      <c r="T517" s="95">
        <v>0</v>
      </c>
      <c r="U517" s="95">
        <v>30741.841747283899</v>
      </c>
      <c r="V517" s="95">
        <v>1970326.8359680199</v>
      </c>
      <c r="W517" s="95">
        <v>0</v>
      </c>
      <c r="X517" s="95">
        <v>683450.67097473098</v>
      </c>
      <c r="Y517" s="95">
        <v>515851.84853744501</v>
      </c>
      <c r="Z517" s="95">
        <v>161863.47302818301</v>
      </c>
      <c r="AA517" s="95">
        <v>0</v>
      </c>
      <c r="AB517" s="95">
        <v>0</v>
      </c>
      <c r="AC517" s="95">
        <v>9638968.30078125</v>
      </c>
      <c r="AD517" s="95">
        <v>1676.34035724401</v>
      </c>
      <c r="AE517" s="95">
        <v>12394.982381939901</v>
      </c>
      <c r="AF517" s="95">
        <v>899463.23045349098</v>
      </c>
      <c r="AG517" s="95">
        <v>499656.338516235</v>
      </c>
      <c r="AH517" s="95">
        <v>0</v>
      </c>
      <c r="AI517" s="95">
        <v>1003124.62348175</v>
      </c>
      <c r="AJ517" s="95">
        <v>238648.49950218201</v>
      </c>
      <c r="AK517" s="95">
        <v>0</v>
      </c>
      <c r="AL517" s="95">
        <v>161826.06193351699</v>
      </c>
      <c r="AM517" s="95">
        <v>0</v>
      </c>
      <c r="AN517" s="95">
        <v>9641531.4738769494</v>
      </c>
      <c r="AO517" s="95">
        <v>18228607.974853501</v>
      </c>
      <c r="AP517" s="95">
        <v>0</v>
      </c>
      <c r="AQ517" s="95">
        <v>6128670.0296630897</v>
      </c>
      <c r="AR517" s="95">
        <v>4260214.95239258</v>
      </c>
      <c r="AS517" s="95">
        <v>1363767.9474029499</v>
      </c>
      <c r="AT517" s="95">
        <v>0</v>
      </c>
      <c r="AU517" s="95">
        <v>0</v>
      </c>
      <c r="AV517" s="95">
        <v>30313623.762451202</v>
      </c>
      <c r="AW517" s="95">
        <v>5590.9999985694903</v>
      </c>
      <c r="AX517" s="95">
        <v>88396.760469436602</v>
      </c>
      <c r="AY517" s="95">
        <v>8482075.9111328106</v>
      </c>
      <c r="AZ517" s="95">
        <v>4164933.6853332501</v>
      </c>
      <c r="BA517" s="95">
        <v>0</v>
      </c>
      <c r="BB517" s="95">
        <v>9562716.1346435491</v>
      </c>
      <c r="BC517" s="95">
        <v>2062793.72428894</v>
      </c>
      <c r="BD517" s="95">
        <v>0</v>
      </c>
      <c r="BE517" s="95">
        <v>1361891.0431671101</v>
      </c>
      <c r="BF517" s="95">
        <v>0</v>
      </c>
      <c r="BG517" s="95">
        <v>30315271.905029301</v>
      </c>
      <c r="BH517" s="95">
        <v>3992712.6637268099</v>
      </c>
      <c r="BI517" s="95">
        <v>0</v>
      </c>
      <c r="BJ517" s="95">
        <v>2220553.95025635</v>
      </c>
      <c r="BK517" s="95">
        <v>1833021.63804626</v>
      </c>
      <c r="BL517" s="95">
        <v>0</v>
      </c>
      <c r="BM517" s="95">
        <v>0</v>
      </c>
      <c r="BN517" s="95">
        <v>0</v>
      </c>
      <c r="BO517" s="95">
        <v>0</v>
      </c>
      <c r="BP517" s="95">
        <v>0</v>
      </c>
      <c r="BQ517" s="95">
        <v>0</v>
      </c>
      <c r="BR517" s="95">
        <v>2684503.45166016</v>
      </c>
      <c r="BS517" s="95">
        <v>1550001.03913879</v>
      </c>
      <c r="BT517" s="95">
        <v>0</v>
      </c>
      <c r="BU517" s="95">
        <v>616609.74999237095</v>
      </c>
      <c r="BV517" s="95">
        <v>1261809.4259033201</v>
      </c>
      <c r="BW517" s="95">
        <v>0</v>
      </c>
      <c r="BX517" s="95">
        <v>108584.11983871501</v>
      </c>
      <c r="BY517" s="95">
        <v>0</v>
      </c>
      <c r="BZ517" s="95">
        <v>0</v>
      </c>
      <c r="CA517" s="95">
        <v>43396.338824272199</v>
      </c>
      <c r="CB517" s="95">
        <v>2648736.2899169899</v>
      </c>
      <c r="CC517" s="95">
        <v>24354076.807372998</v>
      </c>
      <c r="CD517" s="95">
        <v>6207480.38879395</v>
      </c>
      <c r="CE517" s="95">
        <v>1071.20411247015</v>
      </c>
      <c r="CF517" s="95">
        <v>161807.91465187099</v>
      </c>
      <c r="CG517" s="95">
        <v>1362841.1860199</v>
      </c>
      <c r="CH517" s="95">
        <v>0</v>
      </c>
      <c r="CI517" s="95">
        <v>44468.153930664099</v>
      </c>
      <c r="CJ517" s="95">
        <v>2810157.3437805199</v>
      </c>
      <c r="CK517" s="95">
        <v>25704180.170166001</v>
      </c>
      <c r="CL517" s="95">
        <v>6328302.5205688505</v>
      </c>
      <c r="CM517" s="160">
        <v>75060.509510994001</v>
      </c>
      <c r="CN517" s="160">
        <v>12459639.3079834</v>
      </c>
      <c r="CO517" s="160">
        <v>56036835.96875</v>
      </c>
      <c r="CP517" s="95">
        <v>6328302.5205688505</v>
      </c>
      <c r="CQ517" s="95">
        <v>0</v>
      </c>
      <c r="CR517" s="95">
        <v>0</v>
      </c>
      <c r="CS517" s="95">
        <v>0</v>
      </c>
      <c r="CT517" s="95">
        <v>0</v>
      </c>
      <c r="CU517" s="161">
        <v>2810544.2045688611</v>
      </c>
      <c r="CV517" s="161">
        <v>25716917.9933929</v>
      </c>
    </row>
    <row r="518" spans="1:100" x14ac:dyDescent="0.2">
      <c r="A518" s="94" t="s">
        <v>58</v>
      </c>
      <c r="B518" s="96">
        <v>42339</v>
      </c>
      <c r="C518" s="95">
        <v>35625.900716781602</v>
      </c>
      <c r="D518" s="95">
        <v>0</v>
      </c>
      <c r="E518" s="95">
        <v>7446.3253619074803</v>
      </c>
      <c r="F518" s="95">
        <v>6338.0907874107397</v>
      </c>
      <c r="G518" s="95">
        <v>1097.7862094342699</v>
      </c>
      <c r="H518" s="95">
        <v>0</v>
      </c>
      <c r="I518" s="95">
        <v>0</v>
      </c>
      <c r="J518" s="95">
        <v>30769.072508335099</v>
      </c>
      <c r="K518" s="95">
        <v>14</v>
      </c>
      <c r="L518" s="95">
        <v>98.218818476423607</v>
      </c>
      <c r="M518" s="95">
        <v>16581.9094238281</v>
      </c>
      <c r="N518" s="95">
        <v>3904.7331111431099</v>
      </c>
      <c r="O518" s="95">
        <v>0</v>
      </c>
      <c r="P518" s="95">
        <v>20281.1837825775</v>
      </c>
      <c r="Q518" s="95">
        <v>2280.7831605374799</v>
      </c>
      <c r="R518" s="95">
        <v>0</v>
      </c>
      <c r="S518" s="95">
        <v>1094.35055196285</v>
      </c>
      <c r="T518" s="95">
        <v>0</v>
      </c>
      <c r="U518" s="95">
        <v>30786.292009115201</v>
      </c>
      <c r="V518" s="95">
        <v>1972725.30587769</v>
      </c>
      <c r="W518" s="95">
        <v>0</v>
      </c>
      <c r="X518" s="95">
        <v>658324.44344329799</v>
      </c>
      <c r="Y518" s="95">
        <v>487652.92778778099</v>
      </c>
      <c r="Z518" s="95">
        <v>162383.298036575</v>
      </c>
      <c r="AA518" s="95">
        <v>0</v>
      </c>
      <c r="AB518" s="95">
        <v>0</v>
      </c>
      <c r="AC518" s="95">
        <v>9652347.45458984</v>
      </c>
      <c r="AD518" s="95">
        <v>1290.91280114651</v>
      </c>
      <c r="AE518" s="95">
        <v>8957.4501867294293</v>
      </c>
      <c r="AF518" s="95">
        <v>895745.62152862502</v>
      </c>
      <c r="AG518" s="95">
        <v>484447.40618896502</v>
      </c>
      <c r="AH518" s="95">
        <v>0</v>
      </c>
      <c r="AI518" s="95">
        <v>1002708.36363983</v>
      </c>
      <c r="AJ518" s="95">
        <v>240226.683422089</v>
      </c>
      <c r="AK518" s="95">
        <v>0</v>
      </c>
      <c r="AL518" s="95">
        <v>162279.869073868</v>
      </c>
      <c r="AM518" s="95">
        <v>0</v>
      </c>
      <c r="AN518" s="95">
        <v>9643964.3981933594</v>
      </c>
      <c r="AO518" s="95">
        <v>18321872.2739258</v>
      </c>
      <c r="AP518" s="95">
        <v>0</v>
      </c>
      <c r="AQ518" s="95">
        <v>5974556.0075683603</v>
      </c>
      <c r="AR518" s="95">
        <v>4031082.2379455599</v>
      </c>
      <c r="AS518" s="95">
        <v>1369008.36592102</v>
      </c>
      <c r="AT518" s="95">
        <v>0</v>
      </c>
      <c r="AU518" s="95">
        <v>0</v>
      </c>
      <c r="AV518" s="95">
        <v>30527069.209472701</v>
      </c>
      <c r="AW518" s="95">
        <v>4292</v>
      </c>
      <c r="AX518" s="95">
        <v>62941.015564441703</v>
      </c>
      <c r="AY518" s="95">
        <v>8475877.8635253906</v>
      </c>
      <c r="AZ518" s="95">
        <v>4043539.7897033701</v>
      </c>
      <c r="BA518" s="95">
        <v>0</v>
      </c>
      <c r="BB518" s="95">
        <v>9646972.6251220703</v>
      </c>
      <c r="BC518" s="95">
        <v>2087494.12397766</v>
      </c>
      <c r="BD518" s="95">
        <v>0</v>
      </c>
      <c r="BE518" s="95">
        <v>1370126.86688232</v>
      </c>
      <c r="BF518" s="95">
        <v>0</v>
      </c>
      <c r="BG518" s="95">
        <v>30491657.362792999</v>
      </c>
      <c r="BH518" s="95">
        <v>4373645.8839721698</v>
      </c>
      <c r="BI518" s="95">
        <v>0</v>
      </c>
      <c r="BJ518" s="95">
        <v>2193270.4552307101</v>
      </c>
      <c r="BK518" s="95">
        <v>1769856.2425994901</v>
      </c>
      <c r="BL518" s="95">
        <v>0</v>
      </c>
      <c r="BM518" s="95">
        <v>0</v>
      </c>
      <c r="BN518" s="95">
        <v>0</v>
      </c>
      <c r="BO518" s="95">
        <v>0</v>
      </c>
      <c r="BP518" s="95">
        <v>0</v>
      </c>
      <c r="BQ518" s="95">
        <v>0</v>
      </c>
      <c r="BR518" s="95">
        <v>2699932.5559387198</v>
      </c>
      <c r="BS518" s="95">
        <v>1506066.9691772501</v>
      </c>
      <c r="BT518" s="95">
        <v>0</v>
      </c>
      <c r="BU518" s="95">
        <v>1096015.36999512</v>
      </c>
      <c r="BV518" s="95">
        <v>1283683.6861877399</v>
      </c>
      <c r="BW518" s="95">
        <v>0</v>
      </c>
      <c r="BX518" s="95">
        <v>172421.109531403</v>
      </c>
      <c r="BY518" s="95">
        <v>0</v>
      </c>
      <c r="BZ518" s="95">
        <v>0</v>
      </c>
      <c r="CA518" s="95">
        <v>43133.706287860899</v>
      </c>
      <c r="CB518" s="95">
        <v>2625754.0249939002</v>
      </c>
      <c r="CC518" s="95">
        <v>24283016.074218798</v>
      </c>
      <c r="CD518" s="95">
        <v>6549678.0052490197</v>
      </c>
      <c r="CE518" s="95">
        <v>1097.43429262936</v>
      </c>
      <c r="CF518" s="95">
        <v>162508.64680671701</v>
      </c>
      <c r="CG518" s="95">
        <v>1371430.95835876</v>
      </c>
      <c r="CH518" s="95">
        <v>0</v>
      </c>
      <c r="CI518" s="95">
        <v>44232.163728713997</v>
      </c>
      <c r="CJ518" s="95">
        <v>2788546.4242553702</v>
      </c>
      <c r="CK518" s="95">
        <v>25629835.3117676</v>
      </c>
      <c r="CL518" s="95">
        <v>6723165.2456054697</v>
      </c>
      <c r="CM518" s="160">
        <v>74897.017093658404</v>
      </c>
      <c r="CN518" s="160">
        <v>12430324.0533447</v>
      </c>
      <c r="CO518" s="160">
        <v>56198076.611816399</v>
      </c>
      <c r="CP518" s="95">
        <v>6723165.2456054697</v>
      </c>
      <c r="CQ518" s="95">
        <v>0</v>
      </c>
      <c r="CR518" s="95">
        <v>0</v>
      </c>
      <c r="CS518" s="95">
        <v>0</v>
      </c>
      <c r="CT518" s="95">
        <v>0</v>
      </c>
      <c r="CU518" s="161">
        <v>2788262.6718006171</v>
      </c>
      <c r="CV518" s="161">
        <v>25654447.032577559</v>
      </c>
    </row>
    <row r="519" spans="1:100" x14ac:dyDescent="0.2">
      <c r="A519" s="94" t="s">
        <v>58</v>
      </c>
      <c r="B519" s="96">
        <v>42430</v>
      </c>
      <c r="C519" s="95">
        <v>35442.124061107599</v>
      </c>
      <c r="D519" s="95">
        <v>0</v>
      </c>
      <c r="E519" s="95">
        <v>7530.93757092953</v>
      </c>
      <c r="F519" s="95">
        <v>6436.8072198629397</v>
      </c>
      <c r="G519" s="95">
        <v>1094.6879106163999</v>
      </c>
      <c r="H519" s="95">
        <v>0</v>
      </c>
      <c r="I519" s="95">
        <v>0</v>
      </c>
      <c r="J519" s="95">
        <v>30741.899209499399</v>
      </c>
      <c r="K519" s="95">
        <v>13</v>
      </c>
      <c r="L519" s="95">
        <v>93.502580320462599</v>
      </c>
      <c r="M519" s="95">
        <v>16420.437959432598</v>
      </c>
      <c r="N519" s="95">
        <v>3809.5613184273202</v>
      </c>
      <c r="O519" s="95">
        <v>0</v>
      </c>
      <c r="P519" s="95">
        <v>20290.059929609299</v>
      </c>
      <c r="Q519" s="95">
        <v>2251.6142953336198</v>
      </c>
      <c r="R519" s="95">
        <v>0</v>
      </c>
      <c r="S519" s="95">
        <v>1092.27665673196</v>
      </c>
      <c r="T519" s="95">
        <v>0</v>
      </c>
      <c r="U519" s="95">
        <v>30754.2569069862</v>
      </c>
      <c r="V519" s="95">
        <v>1966614.96699524</v>
      </c>
      <c r="W519" s="95">
        <v>0</v>
      </c>
      <c r="X519" s="95">
        <v>640125.50403595006</v>
      </c>
      <c r="Y519" s="95">
        <v>475129.18092727702</v>
      </c>
      <c r="Z519" s="95">
        <v>162313.766851425</v>
      </c>
      <c r="AA519" s="95">
        <v>0</v>
      </c>
      <c r="AB519" s="95">
        <v>0</v>
      </c>
      <c r="AC519" s="95">
        <v>9652882.0872802697</v>
      </c>
      <c r="AD519" s="95">
        <v>1230.6569532156</v>
      </c>
      <c r="AE519" s="95">
        <v>9224.9221776723898</v>
      </c>
      <c r="AF519" s="95">
        <v>886313.82722473098</v>
      </c>
      <c r="AG519" s="95">
        <v>470856.33675003098</v>
      </c>
      <c r="AH519" s="95">
        <v>0</v>
      </c>
      <c r="AI519" s="95">
        <v>999143.22231292701</v>
      </c>
      <c r="AJ519" s="95">
        <v>236579.637815475</v>
      </c>
      <c r="AK519" s="95">
        <v>0</v>
      </c>
      <c r="AL519" s="95">
        <v>161819.20479011501</v>
      </c>
      <c r="AM519" s="95">
        <v>0</v>
      </c>
      <c r="AN519" s="95">
        <v>9635759.7324218806</v>
      </c>
      <c r="AO519" s="95">
        <v>18338937.899658199</v>
      </c>
      <c r="AP519" s="95">
        <v>0</v>
      </c>
      <c r="AQ519" s="95">
        <v>5857886.7673339797</v>
      </c>
      <c r="AR519" s="95">
        <v>3938488.2295227102</v>
      </c>
      <c r="AS519" s="95">
        <v>1378019.3040466299</v>
      </c>
      <c r="AT519" s="95">
        <v>0</v>
      </c>
      <c r="AU519" s="95">
        <v>0</v>
      </c>
      <c r="AV519" s="95">
        <v>30593928.517333999</v>
      </c>
      <c r="AW519" s="95">
        <v>4103</v>
      </c>
      <c r="AX519" s="95">
        <v>62984.208186626398</v>
      </c>
      <c r="AY519" s="95">
        <v>8455533.4184570294</v>
      </c>
      <c r="AZ519" s="95">
        <v>3951093.4716796898</v>
      </c>
      <c r="BA519" s="95">
        <v>0</v>
      </c>
      <c r="BB519" s="95">
        <v>9620827.8023681603</v>
      </c>
      <c r="BC519" s="95">
        <v>2072344.8948822001</v>
      </c>
      <c r="BD519" s="95">
        <v>0</v>
      </c>
      <c r="BE519" s="95">
        <v>1374568.4025115999</v>
      </c>
      <c r="BF519" s="95">
        <v>0</v>
      </c>
      <c r="BG519" s="95">
        <v>30496689.0935059</v>
      </c>
      <c r="BH519" s="95">
        <v>5019410.9442748995</v>
      </c>
      <c r="BI519" s="95">
        <v>0</v>
      </c>
      <c r="BJ519" s="95">
        <v>2245834.84802246</v>
      </c>
      <c r="BK519" s="95">
        <v>1762355.8180084201</v>
      </c>
      <c r="BL519" s="95">
        <v>0</v>
      </c>
      <c r="BM519" s="95">
        <v>0</v>
      </c>
      <c r="BN519" s="95">
        <v>0</v>
      </c>
      <c r="BO519" s="95">
        <v>0</v>
      </c>
      <c r="BP519" s="95">
        <v>0</v>
      </c>
      <c r="BQ519" s="95">
        <v>0</v>
      </c>
      <c r="BR519" s="95">
        <v>2698767.3473815899</v>
      </c>
      <c r="BS519" s="95">
        <v>1475365.74880981</v>
      </c>
      <c r="BT519" s="95">
        <v>0</v>
      </c>
      <c r="BU519" s="95">
        <v>1861632.0699768099</v>
      </c>
      <c r="BV519" s="95">
        <v>1278104.6204071001</v>
      </c>
      <c r="BW519" s="95">
        <v>0</v>
      </c>
      <c r="BX519" s="95">
        <v>287122.34894943202</v>
      </c>
      <c r="BY519" s="95">
        <v>0</v>
      </c>
      <c r="BZ519" s="95">
        <v>0</v>
      </c>
      <c r="CA519" s="95">
        <v>42914.792518615701</v>
      </c>
      <c r="CB519" s="95">
        <v>2572842.5741272001</v>
      </c>
      <c r="CC519" s="95">
        <v>24104457.171875</v>
      </c>
      <c r="CD519" s="95">
        <v>7288025.1414184598</v>
      </c>
      <c r="CE519" s="95">
        <v>1094.81700716913</v>
      </c>
      <c r="CF519" s="95">
        <v>162302.985572815</v>
      </c>
      <c r="CG519" s="95">
        <v>1378129.8051147501</v>
      </c>
      <c r="CH519" s="95">
        <v>0</v>
      </c>
      <c r="CI519" s="95">
        <v>44007.177931308703</v>
      </c>
      <c r="CJ519" s="95">
        <v>2730996.8680725102</v>
      </c>
      <c r="CK519" s="95">
        <v>25524230.088134799</v>
      </c>
      <c r="CL519" s="95">
        <v>7567031.2255248995</v>
      </c>
      <c r="CM519" s="160">
        <v>74659.970100402803</v>
      </c>
      <c r="CN519" s="160">
        <v>12376873.377197299</v>
      </c>
      <c r="CO519" s="160">
        <v>56221594.979980499</v>
      </c>
      <c r="CP519" s="95">
        <v>7567031.2255248995</v>
      </c>
      <c r="CQ519" s="95">
        <v>0</v>
      </c>
      <c r="CR519" s="95">
        <v>0</v>
      </c>
      <c r="CS519" s="95">
        <v>0</v>
      </c>
      <c r="CT519" s="95">
        <v>0</v>
      </c>
      <c r="CU519" s="161">
        <v>2735145.559700015</v>
      </c>
      <c r="CV519" s="161">
        <v>25482586.97698975</v>
      </c>
    </row>
    <row r="520" spans="1:100" x14ac:dyDescent="0.2">
      <c r="A520" s="94" t="s">
        <v>58</v>
      </c>
      <c r="B520" s="96">
        <v>42522</v>
      </c>
      <c r="C520" s="95">
        <v>35180.600897789001</v>
      </c>
      <c r="D520" s="95">
        <v>0</v>
      </c>
      <c r="E520" s="95">
        <v>7382.6305570602399</v>
      </c>
      <c r="F520" s="95">
        <v>6306.0023406148002</v>
      </c>
      <c r="G520" s="95">
        <v>1096.6025585234199</v>
      </c>
      <c r="H520" s="95">
        <v>0</v>
      </c>
      <c r="I520" s="95">
        <v>0</v>
      </c>
      <c r="J520" s="95">
        <v>30681.916400909398</v>
      </c>
      <c r="K520" s="95">
        <v>13</v>
      </c>
      <c r="L520" s="95">
        <v>83.199843483045697</v>
      </c>
      <c r="M520" s="95">
        <v>16381.4073934555</v>
      </c>
      <c r="N520" s="95">
        <v>3877.9399693012201</v>
      </c>
      <c r="O520" s="95">
        <v>0</v>
      </c>
      <c r="P520" s="95">
        <v>20037.4587757587</v>
      </c>
      <c r="Q520" s="95">
        <v>2215.0984267294398</v>
      </c>
      <c r="R520" s="95">
        <v>0</v>
      </c>
      <c r="S520" s="95">
        <v>1094.6970499306899</v>
      </c>
      <c r="T520" s="95">
        <v>0</v>
      </c>
      <c r="U520" s="95">
        <v>30692.803966283798</v>
      </c>
      <c r="V520" s="95">
        <v>1934110.63287354</v>
      </c>
      <c r="W520" s="95">
        <v>0</v>
      </c>
      <c r="X520" s="95">
        <v>624644.20496368397</v>
      </c>
      <c r="Y520" s="95">
        <v>460432.27393722499</v>
      </c>
      <c r="Z520" s="95">
        <v>160882.521095276</v>
      </c>
      <c r="AA520" s="95">
        <v>0</v>
      </c>
      <c r="AB520" s="95">
        <v>0</v>
      </c>
      <c r="AC520" s="95">
        <v>9621477.2125244103</v>
      </c>
      <c r="AD520" s="95">
        <v>1157.99084216356</v>
      </c>
      <c r="AE520" s="95">
        <v>7995.39991050959</v>
      </c>
      <c r="AF520" s="95">
        <v>875891.066200256</v>
      </c>
      <c r="AG520" s="95">
        <v>463020.16394424398</v>
      </c>
      <c r="AH520" s="95">
        <v>0</v>
      </c>
      <c r="AI520" s="95">
        <v>986057.54920196498</v>
      </c>
      <c r="AJ520" s="95">
        <v>229006.92082977301</v>
      </c>
      <c r="AK520" s="95">
        <v>0</v>
      </c>
      <c r="AL520" s="95">
        <v>160492.73405075099</v>
      </c>
      <c r="AM520" s="95">
        <v>0</v>
      </c>
      <c r="AN520" s="95">
        <v>9563637.0056152306</v>
      </c>
      <c r="AO520" s="95">
        <v>18111062.676757801</v>
      </c>
      <c r="AP520" s="95">
        <v>0</v>
      </c>
      <c r="AQ520" s="95">
        <v>5831249.9795532199</v>
      </c>
      <c r="AR520" s="95">
        <v>3902205.5939941402</v>
      </c>
      <c r="AS520" s="95">
        <v>1369994.5104064899</v>
      </c>
      <c r="AT520" s="95">
        <v>0</v>
      </c>
      <c r="AU520" s="95">
        <v>0</v>
      </c>
      <c r="AV520" s="95">
        <v>30690384.021972701</v>
      </c>
      <c r="AW520" s="95">
        <v>3923</v>
      </c>
      <c r="AX520" s="95">
        <v>58877.196048736601</v>
      </c>
      <c r="AY520" s="95">
        <v>8383382.75708008</v>
      </c>
      <c r="AZ520" s="95">
        <v>3946344.9508972201</v>
      </c>
      <c r="BA520" s="95">
        <v>0</v>
      </c>
      <c r="BB520" s="95">
        <v>9535007.46240234</v>
      </c>
      <c r="BC520" s="95">
        <v>2022664.8071594201</v>
      </c>
      <c r="BD520" s="95">
        <v>0</v>
      </c>
      <c r="BE520" s="95">
        <v>1365455.9875946001</v>
      </c>
      <c r="BF520" s="95">
        <v>0</v>
      </c>
      <c r="BG520" s="95">
        <v>30555182.045410201</v>
      </c>
      <c r="BH520" s="95">
        <v>4998375.4796752902</v>
      </c>
      <c r="BI520" s="95">
        <v>0</v>
      </c>
      <c r="BJ520" s="95">
        <v>2250228.2626342801</v>
      </c>
      <c r="BK520" s="95">
        <v>1750802.0599670401</v>
      </c>
      <c r="BL520" s="95">
        <v>0</v>
      </c>
      <c r="BM520" s="95">
        <v>0</v>
      </c>
      <c r="BN520" s="95">
        <v>0</v>
      </c>
      <c r="BO520" s="95">
        <v>0</v>
      </c>
      <c r="BP520" s="95">
        <v>0</v>
      </c>
      <c r="BQ520" s="95">
        <v>0</v>
      </c>
      <c r="BR520" s="95">
        <v>2681207.5238952599</v>
      </c>
      <c r="BS520" s="95">
        <v>1478540.9250183101</v>
      </c>
      <c r="BT520" s="95">
        <v>0</v>
      </c>
      <c r="BU520" s="95">
        <v>1900905.95999146</v>
      </c>
      <c r="BV520" s="95">
        <v>1266491.51170349</v>
      </c>
      <c r="BW520" s="95">
        <v>0</v>
      </c>
      <c r="BX520" s="95">
        <v>288529.56893920898</v>
      </c>
      <c r="BY520" s="95">
        <v>0</v>
      </c>
      <c r="BZ520" s="95">
        <v>0</v>
      </c>
      <c r="CA520" s="95">
        <v>42544.356427669503</v>
      </c>
      <c r="CB520" s="95">
        <v>2549443.8311767601</v>
      </c>
      <c r="CC520" s="95">
        <v>24056196.7412109</v>
      </c>
      <c r="CD520" s="95">
        <v>7259943.9919433603</v>
      </c>
      <c r="CE520" s="95">
        <v>1096.5986065417501</v>
      </c>
      <c r="CF520" s="95">
        <v>160788.10872840899</v>
      </c>
      <c r="CG520" s="95">
        <v>1368043.2183990499</v>
      </c>
      <c r="CH520" s="95">
        <v>0</v>
      </c>
      <c r="CI520" s="95">
        <v>43641.4615039825</v>
      </c>
      <c r="CJ520" s="95">
        <v>2709793.3424072298</v>
      </c>
      <c r="CK520" s="95">
        <v>25413308.732177701</v>
      </c>
      <c r="CL520" s="95">
        <v>7537046.0410766602</v>
      </c>
      <c r="CM520" s="160">
        <v>74242.836695671096</v>
      </c>
      <c r="CN520" s="160">
        <v>12267603.8237305</v>
      </c>
      <c r="CO520" s="160">
        <v>55964289.271972701</v>
      </c>
      <c r="CP520" s="95">
        <v>7537046.0410766602</v>
      </c>
      <c r="CQ520" s="95">
        <v>0</v>
      </c>
      <c r="CR520" s="95">
        <v>0</v>
      </c>
      <c r="CS520" s="95">
        <v>0</v>
      </c>
      <c r="CT520" s="95">
        <v>0</v>
      </c>
      <c r="CU520" s="161">
        <v>2710231.939905169</v>
      </c>
      <c r="CV520" s="161">
        <v>25424239.959609952</v>
      </c>
    </row>
    <row r="521" spans="1:100" x14ac:dyDescent="0.2">
      <c r="A521" s="94" t="s">
        <v>58</v>
      </c>
      <c r="B521" s="96">
        <v>42614</v>
      </c>
      <c r="C521" s="95">
        <v>35244.416474819198</v>
      </c>
      <c r="D521" s="95">
        <v>0</v>
      </c>
      <c r="E521" s="95">
        <v>7395.1625224351901</v>
      </c>
      <c r="F521" s="95">
        <v>6338.9404225349399</v>
      </c>
      <c r="G521" s="95">
        <v>1125.57310509682</v>
      </c>
      <c r="H521" s="95">
        <v>0</v>
      </c>
      <c r="I521" s="95">
        <v>0</v>
      </c>
      <c r="J521" s="95">
        <v>30611.7210531235</v>
      </c>
      <c r="K521" s="95">
        <v>11</v>
      </c>
      <c r="L521" s="95">
        <v>85.119158040732103</v>
      </c>
      <c r="M521" s="95">
        <v>16542.5055809021</v>
      </c>
      <c r="N521" s="95">
        <v>3895.8905002772799</v>
      </c>
      <c r="O521" s="95">
        <v>0</v>
      </c>
      <c r="P521" s="95">
        <v>19958.415913820299</v>
      </c>
      <c r="Q521" s="95">
        <v>2178.6839992106002</v>
      </c>
      <c r="R521" s="95">
        <v>0</v>
      </c>
      <c r="S521" s="95">
        <v>1124.26003690064</v>
      </c>
      <c r="T521" s="95">
        <v>0</v>
      </c>
      <c r="U521" s="95">
        <v>30621.7609591484</v>
      </c>
      <c r="V521" s="95">
        <v>1928507.53163147</v>
      </c>
      <c r="W521" s="95">
        <v>0</v>
      </c>
      <c r="X521" s="95">
        <v>612007.06410217297</v>
      </c>
      <c r="Y521" s="95">
        <v>453501.48507309001</v>
      </c>
      <c r="Z521" s="95">
        <v>162003.30946731599</v>
      </c>
      <c r="AA521" s="95">
        <v>0</v>
      </c>
      <c r="AB521" s="95">
        <v>0</v>
      </c>
      <c r="AC521" s="95">
        <v>9586400.4534912091</v>
      </c>
      <c r="AD521" s="95">
        <v>812.03988486528397</v>
      </c>
      <c r="AE521" s="95">
        <v>9356.1317615508997</v>
      </c>
      <c r="AF521" s="95">
        <v>883087.45293426502</v>
      </c>
      <c r="AG521" s="95">
        <v>455663.96828842198</v>
      </c>
      <c r="AH521" s="95">
        <v>0</v>
      </c>
      <c r="AI521" s="95">
        <v>969396.80438995396</v>
      </c>
      <c r="AJ521" s="95">
        <v>223319.560741425</v>
      </c>
      <c r="AK521" s="95">
        <v>0</v>
      </c>
      <c r="AL521" s="95">
        <v>161816.797433853</v>
      </c>
      <c r="AM521" s="95">
        <v>0</v>
      </c>
      <c r="AN521" s="95">
        <v>9594829.8397216797</v>
      </c>
      <c r="AO521" s="95">
        <v>18170570.765625</v>
      </c>
      <c r="AP521" s="95">
        <v>0</v>
      </c>
      <c r="AQ521" s="95">
        <v>5832464.05187988</v>
      </c>
      <c r="AR521" s="95">
        <v>3906287.7413024898</v>
      </c>
      <c r="AS521" s="95">
        <v>1385113.4571533201</v>
      </c>
      <c r="AT521" s="95">
        <v>0</v>
      </c>
      <c r="AU521" s="95">
        <v>0</v>
      </c>
      <c r="AV521" s="95">
        <v>30685585.1494141</v>
      </c>
      <c r="AW521" s="95">
        <v>2755.9999995231601</v>
      </c>
      <c r="AX521" s="95">
        <v>80415.412402153001</v>
      </c>
      <c r="AY521" s="95">
        <v>8524336.4705810491</v>
      </c>
      <c r="AZ521" s="95">
        <v>3941306.1345214802</v>
      </c>
      <c r="BA521" s="95">
        <v>0</v>
      </c>
      <c r="BB521" s="95">
        <v>9466394.8597412091</v>
      </c>
      <c r="BC521" s="95">
        <v>1998726.6834106401</v>
      </c>
      <c r="BD521" s="95">
        <v>0</v>
      </c>
      <c r="BE521" s="95">
        <v>1381648.88635254</v>
      </c>
      <c r="BF521" s="95">
        <v>0</v>
      </c>
      <c r="BG521" s="95">
        <v>30778798.849609401</v>
      </c>
      <c r="BH521" s="95">
        <v>4974814.6749877902</v>
      </c>
      <c r="BI521" s="95">
        <v>0</v>
      </c>
      <c r="BJ521" s="95">
        <v>2233191.3442993201</v>
      </c>
      <c r="BK521" s="95">
        <v>1731551.296875</v>
      </c>
      <c r="BL521" s="95">
        <v>0</v>
      </c>
      <c r="BM521" s="95">
        <v>0</v>
      </c>
      <c r="BN521" s="95">
        <v>0</v>
      </c>
      <c r="BO521" s="95">
        <v>0</v>
      </c>
      <c r="BP521" s="95">
        <v>0</v>
      </c>
      <c r="BQ521" s="95">
        <v>0</v>
      </c>
      <c r="BR521" s="95">
        <v>2726582.2960205101</v>
      </c>
      <c r="BS521" s="95">
        <v>1475312.4971618699</v>
      </c>
      <c r="BT521" s="95">
        <v>0</v>
      </c>
      <c r="BU521" s="95">
        <v>1589518.0499877899</v>
      </c>
      <c r="BV521" s="95">
        <v>1252719.7641449</v>
      </c>
      <c r="BW521" s="95">
        <v>0</v>
      </c>
      <c r="BX521" s="95">
        <v>254754.949087143</v>
      </c>
      <c r="BY521" s="95">
        <v>0</v>
      </c>
      <c r="BZ521" s="95">
        <v>0</v>
      </c>
      <c r="CA521" s="95">
        <v>42664.532970428503</v>
      </c>
      <c r="CB521" s="95">
        <v>2555803.9459533701</v>
      </c>
      <c r="CC521" s="95">
        <v>23990407.360595699</v>
      </c>
      <c r="CD521" s="95">
        <v>7196823.6331176804</v>
      </c>
      <c r="CE521" s="95">
        <v>1125.79263336957</v>
      </c>
      <c r="CF521" s="95">
        <v>161952.786993027</v>
      </c>
      <c r="CG521" s="95">
        <v>1384024.27615356</v>
      </c>
      <c r="CH521" s="95">
        <v>0</v>
      </c>
      <c r="CI521" s="95">
        <v>43791.314874172203</v>
      </c>
      <c r="CJ521" s="95">
        <v>2719429.7517089802</v>
      </c>
      <c r="CK521" s="95">
        <v>25367618.2021484</v>
      </c>
      <c r="CL521" s="95">
        <v>7473672.8748779297</v>
      </c>
      <c r="CM521" s="160">
        <v>74265.738692283601</v>
      </c>
      <c r="CN521" s="160">
        <v>12318883.168457</v>
      </c>
      <c r="CO521" s="160">
        <v>56072351.5634766</v>
      </c>
      <c r="CP521" s="95">
        <v>7473672.8748779297</v>
      </c>
      <c r="CQ521" s="95">
        <v>0</v>
      </c>
      <c r="CR521" s="95">
        <v>0</v>
      </c>
      <c r="CS521" s="95">
        <v>0</v>
      </c>
      <c r="CT521" s="95">
        <v>0</v>
      </c>
      <c r="CU521" s="161">
        <v>2717756.7329463973</v>
      </c>
      <c r="CV521" s="161">
        <v>25374431.63674926</v>
      </c>
    </row>
    <row r="522" spans="1:100" x14ac:dyDescent="0.2">
      <c r="A522" s="94" t="s">
        <v>58</v>
      </c>
      <c r="B522" s="96">
        <v>42705</v>
      </c>
      <c r="C522" s="95">
        <v>34947.037988185897</v>
      </c>
      <c r="D522" s="95">
        <v>0</v>
      </c>
      <c r="E522" s="95">
        <v>7324.2803251743298</v>
      </c>
      <c r="F522" s="95">
        <v>6331.8400413990003</v>
      </c>
      <c r="G522" s="95">
        <v>1155.2380359172801</v>
      </c>
      <c r="H522" s="95">
        <v>0</v>
      </c>
      <c r="I522" s="95">
        <v>0</v>
      </c>
      <c r="J522" s="95">
        <v>30605.7140016556</v>
      </c>
      <c r="K522" s="95">
        <v>7</v>
      </c>
      <c r="L522" s="95">
        <v>71.166493937373204</v>
      </c>
      <c r="M522" s="95">
        <v>16394.421398878101</v>
      </c>
      <c r="N522" s="95">
        <v>3968.3153719008001</v>
      </c>
      <c r="O522" s="95">
        <v>0</v>
      </c>
      <c r="P522" s="95">
        <v>19746.1962051392</v>
      </c>
      <c r="Q522" s="95">
        <v>2143.1943006813499</v>
      </c>
      <c r="R522" s="95">
        <v>0</v>
      </c>
      <c r="S522" s="95">
        <v>1150.9464145898801</v>
      </c>
      <c r="T522" s="95">
        <v>0</v>
      </c>
      <c r="U522" s="95">
        <v>30616.3575127125</v>
      </c>
      <c r="V522" s="95">
        <v>1881879.7630310101</v>
      </c>
      <c r="W522" s="95">
        <v>0</v>
      </c>
      <c r="X522" s="95">
        <v>603048.57370758103</v>
      </c>
      <c r="Y522" s="95">
        <v>455622.65359878499</v>
      </c>
      <c r="Z522" s="95">
        <v>161690.96805000299</v>
      </c>
      <c r="AA522" s="95">
        <v>0</v>
      </c>
      <c r="AB522" s="95">
        <v>0</v>
      </c>
      <c r="AC522" s="95">
        <v>9546184.9904785194</v>
      </c>
      <c r="AD522" s="95">
        <v>544.21953105926502</v>
      </c>
      <c r="AE522" s="95">
        <v>7114.7336831688899</v>
      </c>
      <c r="AF522" s="95">
        <v>871066.027107239</v>
      </c>
      <c r="AG522" s="95">
        <v>449347.42541122402</v>
      </c>
      <c r="AH522" s="95">
        <v>0</v>
      </c>
      <c r="AI522" s="95">
        <v>939869.17693328904</v>
      </c>
      <c r="AJ522" s="95">
        <v>217918.474479675</v>
      </c>
      <c r="AK522" s="95">
        <v>0</v>
      </c>
      <c r="AL522" s="95">
        <v>161682.40193557701</v>
      </c>
      <c r="AM522" s="95">
        <v>0</v>
      </c>
      <c r="AN522" s="95">
        <v>9578586.8420410194</v>
      </c>
      <c r="AO522" s="95">
        <v>17814991.5400391</v>
      </c>
      <c r="AP522" s="95">
        <v>0</v>
      </c>
      <c r="AQ522" s="95">
        <v>5859838.5515747098</v>
      </c>
      <c r="AR522" s="95">
        <v>3949698.6668396001</v>
      </c>
      <c r="AS522" s="95">
        <v>1376278.3773345901</v>
      </c>
      <c r="AT522" s="95">
        <v>0</v>
      </c>
      <c r="AU522" s="95">
        <v>0</v>
      </c>
      <c r="AV522" s="95">
        <v>30728437.892089799</v>
      </c>
      <c r="AW522" s="95">
        <v>1842</v>
      </c>
      <c r="AX522" s="95">
        <v>60975.497427463502</v>
      </c>
      <c r="AY522" s="95">
        <v>8407696.2097168006</v>
      </c>
      <c r="AZ522" s="95">
        <v>3918907.1707458501</v>
      </c>
      <c r="BA522" s="95">
        <v>0</v>
      </c>
      <c r="BB522" s="95">
        <v>9342809.5157470703</v>
      </c>
      <c r="BC522" s="95">
        <v>1956168.21070862</v>
      </c>
      <c r="BD522" s="95">
        <v>0</v>
      </c>
      <c r="BE522" s="95">
        <v>1378246.6071472201</v>
      </c>
      <c r="BF522" s="95">
        <v>0</v>
      </c>
      <c r="BG522" s="95">
        <v>30843507.979492199</v>
      </c>
      <c r="BH522" s="95">
        <v>4915242.4337768601</v>
      </c>
      <c r="BI522" s="95">
        <v>0</v>
      </c>
      <c r="BJ522" s="95">
        <v>2224510.4330749498</v>
      </c>
      <c r="BK522" s="95">
        <v>1748006.6419830299</v>
      </c>
      <c r="BL522" s="95">
        <v>0</v>
      </c>
      <c r="BM522" s="95">
        <v>0</v>
      </c>
      <c r="BN522" s="95">
        <v>0</v>
      </c>
      <c r="BO522" s="95">
        <v>0</v>
      </c>
      <c r="BP522" s="95">
        <v>0</v>
      </c>
      <c r="BQ522" s="95">
        <v>0</v>
      </c>
      <c r="BR522" s="95">
        <v>2683352.3392028799</v>
      </c>
      <c r="BS522" s="95">
        <v>1466776.9027404799</v>
      </c>
      <c r="BT522" s="95">
        <v>0</v>
      </c>
      <c r="BU522" s="95">
        <v>1781018.5799865699</v>
      </c>
      <c r="BV522" s="95">
        <v>1245454.64807129</v>
      </c>
      <c r="BW522" s="95">
        <v>0</v>
      </c>
      <c r="BX522" s="95">
        <v>278639.668987274</v>
      </c>
      <c r="BY522" s="95">
        <v>0</v>
      </c>
      <c r="BZ522" s="95">
        <v>0</v>
      </c>
      <c r="CA522" s="95">
        <v>42308.514821529403</v>
      </c>
      <c r="CB522" s="95">
        <v>2492304.0524902302</v>
      </c>
      <c r="CC522" s="95">
        <v>23650871.768066399</v>
      </c>
      <c r="CD522" s="95">
        <v>7106715.5583496103</v>
      </c>
      <c r="CE522" s="95">
        <v>1154.55171705782</v>
      </c>
      <c r="CF522" s="95">
        <v>161928.303037643</v>
      </c>
      <c r="CG522" s="95">
        <v>1380394.3946990999</v>
      </c>
      <c r="CH522" s="95">
        <v>0</v>
      </c>
      <c r="CI522" s="95">
        <v>43463.826857566797</v>
      </c>
      <c r="CJ522" s="95">
        <v>2654986.3074340802</v>
      </c>
      <c r="CK522" s="95">
        <v>25021144.558349598</v>
      </c>
      <c r="CL522" s="95">
        <v>7383444.4829711895</v>
      </c>
      <c r="CM522" s="160">
        <v>73975.522796630903</v>
      </c>
      <c r="CN522" s="160">
        <v>12232797.2741699</v>
      </c>
      <c r="CO522" s="160">
        <v>55767980.160156302</v>
      </c>
      <c r="CP522" s="95">
        <v>7383444.4829711895</v>
      </c>
      <c r="CQ522" s="95">
        <v>0</v>
      </c>
      <c r="CR522" s="95">
        <v>0</v>
      </c>
      <c r="CS522" s="95">
        <v>0</v>
      </c>
      <c r="CT522" s="95">
        <v>0</v>
      </c>
      <c r="CU522" s="161">
        <v>2654232.3555278732</v>
      </c>
      <c r="CV522" s="161">
        <v>25031266.162765499</v>
      </c>
    </row>
    <row r="523" spans="1:100" x14ac:dyDescent="0.2">
      <c r="A523" s="94" t="s">
        <v>58</v>
      </c>
      <c r="B523" s="96">
        <v>42795</v>
      </c>
      <c r="C523" s="95">
        <v>34874.599454879797</v>
      </c>
      <c r="D523" s="95">
        <v>0</v>
      </c>
      <c r="E523" s="95">
        <v>7522.9234715700204</v>
      </c>
      <c r="F523" s="95">
        <v>6515.0532985329601</v>
      </c>
      <c r="G523" s="95">
        <v>1180.4148072600401</v>
      </c>
      <c r="H523" s="95">
        <v>0</v>
      </c>
      <c r="I523" s="95">
        <v>0</v>
      </c>
      <c r="J523" s="95">
        <v>30499.402964115099</v>
      </c>
      <c r="K523" s="95">
        <v>8</v>
      </c>
      <c r="L523" s="95">
        <v>72.464228681288702</v>
      </c>
      <c r="M523" s="95">
        <v>16461.905234098402</v>
      </c>
      <c r="N523" s="95">
        <v>4052.6768603026899</v>
      </c>
      <c r="O523" s="95">
        <v>0</v>
      </c>
      <c r="P523" s="95">
        <v>19605.599648714098</v>
      </c>
      <c r="Q523" s="95">
        <v>2120.9889428615602</v>
      </c>
      <c r="R523" s="95">
        <v>0</v>
      </c>
      <c r="S523" s="95">
        <v>1180.5596891641601</v>
      </c>
      <c r="T523" s="95">
        <v>0</v>
      </c>
      <c r="U523" s="95">
        <v>30506.8017859459</v>
      </c>
      <c r="V523" s="95">
        <v>1904659.61164856</v>
      </c>
      <c r="W523" s="95">
        <v>0</v>
      </c>
      <c r="X523" s="95">
        <v>606395.88575744606</v>
      </c>
      <c r="Y523" s="95">
        <v>460583.33245849598</v>
      </c>
      <c r="Z523" s="95">
        <v>169162.672107697</v>
      </c>
      <c r="AA523" s="95">
        <v>0</v>
      </c>
      <c r="AB523" s="95">
        <v>0</v>
      </c>
      <c r="AC523" s="95">
        <v>9579093.6207275409</v>
      </c>
      <c r="AD523" s="95">
        <v>723.18874275684402</v>
      </c>
      <c r="AE523" s="95">
        <v>6096.3016314506503</v>
      </c>
      <c r="AF523" s="95">
        <v>880665.35563659703</v>
      </c>
      <c r="AG523" s="95">
        <v>457529.28149795497</v>
      </c>
      <c r="AH523" s="95">
        <v>0</v>
      </c>
      <c r="AI523" s="95">
        <v>957805.85852050805</v>
      </c>
      <c r="AJ523" s="95">
        <v>217801.226730347</v>
      </c>
      <c r="AK523" s="95">
        <v>0</v>
      </c>
      <c r="AL523" s="95">
        <v>168691.89325332601</v>
      </c>
      <c r="AM523" s="95">
        <v>0</v>
      </c>
      <c r="AN523" s="95">
        <v>9555939.20947266</v>
      </c>
      <c r="AO523" s="95">
        <v>18066594.004882801</v>
      </c>
      <c r="AP523" s="95">
        <v>0</v>
      </c>
      <c r="AQ523" s="95">
        <v>5855726.1993408203</v>
      </c>
      <c r="AR523" s="95">
        <v>3975873.1257019001</v>
      </c>
      <c r="AS523" s="95">
        <v>1448203.05101013</v>
      </c>
      <c r="AT523" s="95">
        <v>0</v>
      </c>
      <c r="AU523" s="95">
        <v>0</v>
      </c>
      <c r="AV523" s="95">
        <v>30887345.158203099</v>
      </c>
      <c r="AW523" s="95">
        <v>2446</v>
      </c>
      <c r="AX523" s="95">
        <v>47938.755016326897</v>
      </c>
      <c r="AY523" s="95">
        <v>8519151.7692871094</v>
      </c>
      <c r="AZ523" s="95">
        <v>3978012.2622680701</v>
      </c>
      <c r="BA523" s="95">
        <v>0</v>
      </c>
      <c r="BB523" s="95">
        <v>9475928.3197021503</v>
      </c>
      <c r="BC523" s="95">
        <v>1963093.32614136</v>
      </c>
      <c r="BD523" s="95">
        <v>0</v>
      </c>
      <c r="BE523" s="95">
        <v>1444584.9946594201</v>
      </c>
      <c r="BF523" s="95">
        <v>0</v>
      </c>
      <c r="BG523" s="95">
        <v>30817185.458252002</v>
      </c>
      <c r="BH523" s="95">
        <v>5003782.3986816397</v>
      </c>
      <c r="BI523" s="95">
        <v>0</v>
      </c>
      <c r="BJ523" s="95">
        <v>2240018.1799316402</v>
      </c>
      <c r="BK523" s="95">
        <v>1768862.03730774</v>
      </c>
      <c r="BL523" s="95">
        <v>0</v>
      </c>
      <c r="BM523" s="95">
        <v>0</v>
      </c>
      <c r="BN523" s="95">
        <v>0</v>
      </c>
      <c r="BO523" s="95">
        <v>0</v>
      </c>
      <c r="BP523" s="95">
        <v>0</v>
      </c>
      <c r="BQ523" s="95">
        <v>0</v>
      </c>
      <c r="BR523" s="95">
        <v>2738990.2192382799</v>
      </c>
      <c r="BS523" s="95">
        <v>1489538.13746643</v>
      </c>
      <c r="BT523" s="95">
        <v>0</v>
      </c>
      <c r="BU523" s="95">
        <v>1781561.6599884001</v>
      </c>
      <c r="BV523" s="95">
        <v>1257204.5263519301</v>
      </c>
      <c r="BW523" s="95">
        <v>0</v>
      </c>
      <c r="BX523" s="95">
        <v>300129.39892959601</v>
      </c>
      <c r="BY523" s="95">
        <v>0</v>
      </c>
      <c r="BZ523" s="95">
        <v>0</v>
      </c>
      <c r="CA523" s="95">
        <v>42359.587106227897</v>
      </c>
      <c r="CB523" s="95">
        <v>2507884.2688903799</v>
      </c>
      <c r="CC523" s="95">
        <v>24049239.174316399</v>
      </c>
      <c r="CD523" s="95">
        <v>7280988.3001098596</v>
      </c>
      <c r="CE523" s="95">
        <v>1181.0840126872099</v>
      </c>
      <c r="CF523" s="95">
        <v>169062.52567482</v>
      </c>
      <c r="CG523" s="95">
        <v>1446827.74986267</v>
      </c>
      <c r="CH523" s="95">
        <v>0</v>
      </c>
      <c r="CI523" s="95">
        <v>43538.864500045798</v>
      </c>
      <c r="CJ523" s="95">
        <v>2675861.04379272</v>
      </c>
      <c r="CK523" s="95">
        <v>25518275.923828099</v>
      </c>
      <c r="CL523" s="95">
        <v>7572594.71447754</v>
      </c>
      <c r="CM523" s="160">
        <v>73923.823203086897</v>
      </c>
      <c r="CN523" s="160">
        <v>12227686.614502</v>
      </c>
      <c r="CO523" s="160">
        <v>56172423.574218802</v>
      </c>
      <c r="CP523" s="95">
        <v>7572594.71447754</v>
      </c>
      <c r="CQ523" s="95">
        <v>0</v>
      </c>
      <c r="CR523" s="95">
        <v>0</v>
      </c>
      <c r="CS523" s="95">
        <v>0</v>
      </c>
      <c r="CT523" s="95">
        <v>0</v>
      </c>
      <c r="CU523" s="161">
        <v>2676946.7945651999</v>
      </c>
      <c r="CV523" s="161">
        <v>25496066.92417907</v>
      </c>
    </row>
    <row r="524" spans="1:100" x14ac:dyDescent="0.2">
      <c r="A524" s="94" t="s">
        <v>58</v>
      </c>
      <c r="B524" s="96">
        <v>42887</v>
      </c>
      <c r="C524" s="95">
        <v>34703.6228251457</v>
      </c>
      <c r="D524" s="95">
        <v>0</v>
      </c>
      <c r="E524" s="95">
        <v>7450.0228250026703</v>
      </c>
      <c r="F524" s="95">
        <v>6469.7376902699498</v>
      </c>
      <c r="G524" s="95">
        <v>1196.8259899914301</v>
      </c>
      <c r="H524" s="95">
        <v>0</v>
      </c>
      <c r="I524" s="95">
        <v>0</v>
      </c>
      <c r="J524" s="95">
        <v>30415.234277963598</v>
      </c>
      <c r="K524" s="95">
        <v>7</v>
      </c>
      <c r="L524" s="95">
        <v>73.476049948483706</v>
      </c>
      <c r="M524" s="95">
        <v>16326.7981517315</v>
      </c>
      <c r="N524" s="95">
        <v>4270.9821285605403</v>
      </c>
      <c r="O524" s="95">
        <v>0</v>
      </c>
      <c r="P524" s="95">
        <v>19457.437706947301</v>
      </c>
      <c r="Q524" s="95">
        <v>2077.9553991258099</v>
      </c>
      <c r="R524" s="95">
        <v>0</v>
      </c>
      <c r="S524" s="95">
        <v>1194.2788303792499</v>
      </c>
      <c r="T524" s="95">
        <v>0</v>
      </c>
      <c r="U524" s="95">
        <v>30421.264734268199</v>
      </c>
      <c r="V524" s="95">
        <v>1878889.41186523</v>
      </c>
      <c r="W524" s="95">
        <v>0</v>
      </c>
      <c r="X524" s="95">
        <v>603370.25200653099</v>
      </c>
      <c r="Y524" s="95">
        <v>460281.96914672898</v>
      </c>
      <c r="Z524" s="95">
        <v>165705.076196671</v>
      </c>
      <c r="AA524" s="95">
        <v>0</v>
      </c>
      <c r="AB524" s="95">
        <v>0</v>
      </c>
      <c r="AC524" s="95">
        <v>9522333.4267578106</v>
      </c>
      <c r="AD524" s="95">
        <v>520.60732176899899</v>
      </c>
      <c r="AE524" s="95">
        <v>6560.9383155107498</v>
      </c>
      <c r="AF524" s="95">
        <v>864406.53936767601</v>
      </c>
      <c r="AG524" s="95">
        <v>461209.81358718901</v>
      </c>
      <c r="AH524" s="95">
        <v>0</v>
      </c>
      <c r="AI524" s="95">
        <v>925519.26293182396</v>
      </c>
      <c r="AJ524" s="95">
        <v>215977.68046379101</v>
      </c>
      <c r="AK524" s="95">
        <v>0</v>
      </c>
      <c r="AL524" s="95">
        <v>165287.43729972799</v>
      </c>
      <c r="AM524" s="95">
        <v>0</v>
      </c>
      <c r="AN524" s="95">
        <v>9546804.7996826209</v>
      </c>
      <c r="AO524" s="95">
        <v>17944080.916015599</v>
      </c>
      <c r="AP524" s="95">
        <v>0</v>
      </c>
      <c r="AQ524" s="95">
        <v>5742616.7116088904</v>
      </c>
      <c r="AR524" s="95">
        <v>3965538.6248779302</v>
      </c>
      <c r="AS524" s="95">
        <v>1421978.58557129</v>
      </c>
      <c r="AT524" s="95">
        <v>0</v>
      </c>
      <c r="AU524" s="95">
        <v>0</v>
      </c>
      <c r="AV524" s="95">
        <v>30854221.3752441</v>
      </c>
      <c r="AW524" s="95">
        <v>1797.99999809265</v>
      </c>
      <c r="AX524" s="95">
        <v>54108.655426025398</v>
      </c>
      <c r="AY524" s="95">
        <v>8456955.9046630897</v>
      </c>
      <c r="AZ524" s="95">
        <v>4002285.6444397001</v>
      </c>
      <c r="BA524" s="95">
        <v>0</v>
      </c>
      <c r="BB524" s="95">
        <v>9146289.7694091797</v>
      </c>
      <c r="BC524" s="95">
        <v>1957189.1013946501</v>
      </c>
      <c r="BD524" s="95">
        <v>0</v>
      </c>
      <c r="BE524" s="95">
        <v>1417340.9738159201</v>
      </c>
      <c r="BF524" s="95">
        <v>0</v>
      </c>
      <c r="BG524" s="95">
        <v>31012505.597656298</v>
      </c>
      <c r="BH524" s="95">
        <v>4889680.7567748995</v>
      </c>
      <c r="BI524" s="95">
        <v>0</v>
      </c>
      <c r="BJ524" s="95">
        <v>2229339.9238586398</v>
      </c>
      <c r="BK524" s="95">
        <v>1750268.4962005599</v>
      </c>
      <c r="BL524" s="95">
        <v>0</v>
      </c>
      <c r="BM524" s="95">
        <v>0</v>
      </c>
      <c r="BN524" s="95">
        <v>0</v>
      </c>
      <c r="BO524" s="95">
        <v>0</v>
      </c>
      <c r="BP524" s="95">
        <v>0</v>
      </c>
      <c r="BQ524" s="95">
        <v>0</v>
      </c>
      <c r="BR524" s="95">
        <v>2699026.7537536598</v>
      </c>
      <c r="BS524" s="95">
        <v>1497866.5464325</v>
      </c>
      <c r="BT524" s="95">
        <v>0</v>
      </c>
      <c r="BU524" s="95">
        <v>1780421.7899780299</v>
      </c>
      <c r="BV524" s="95">
        <v>1244696.7543029799</v>
      </c>
      <c r="BW524" s="95">
        <v>0</v>
      </c>
      <c r="BX524" s="95">
        <v>297595.048931122</v>
      </c>
      <c r="BY524" s="95">
        <v>0</v>
      </c>
      <c r="BZ524" s="95">
        <v>0</v>
      </c>
      <c r="CA524" s="95">
        <v>42152.258905410803</v>
      </c>
      <c r="CB524" s="95">
        <v>2491581.3645324698</v>
      </c>
      <c r="CC524" s="95">
        <v>23599078.340820301</v>
      </c>
      <c r="CD524" s="95">
        <v>7128333.8532104502</v>
      </c>
      <c r="CE524" s="95">
        <v>1196.6705549359301</v>
      </c>
      <c r="CF524" s="95">
        <v>165573.61319923401</v>
      </c>
      <c r="CG524" s="95">
        <v>1419850.84094238</v>
      </c>
      <c r="CH524" s="95">
        <v>0</v>
      </c>
      <c r="CI524" s="95">
        <v>43348.1379432678</v>
      </c>
      <c r="CJ524" s="95">
        <v>2658241.2287902799</v>
      </c>
      <c r="CK524" s="95">
        <v>25012528.575195301</v>
      </c>
      <c r="CL524" s="95">
        <v>7414136.1482543899</v>
      </c>
      <c r="CM524" s="160">
        <v>73656.648214340195</v>
      </c>
      <c r="CN524" s="160">
        <v>12197530.3907471</v>
      </c>
      <c r="CO524" s="160">
        <v>56059227.5703125</v>
      </c>
      <c r="CP524" s="95">
        <v>7414136.1482543899</v>
      </c>
      <c r="CQ524" s="95">
        <v>0</v>
      </c>
      <c r="CR524" s="95">
        <v>0</v>
      </c>
      <c r="CS524" s="95">
        <v>0</v>
      </c>
      <c r="CT524" s="95">
        <v>0</v>
      </c>
      <c r="CU524" s="161">
        <v>2657154.9777317038</v>
      </c>
      <c r="CV524" s="161">
        <v>25018929.18176268</v>
      </c>
    </row>
    <row r="525" spans="1:100" x14ac:dyDescent="0.2">
      <c r="A525" s="94" t="s">
        <v>58</v>
      </c>
      <c r="B525" s="96">
        <v>42979</v>
      </c>
      <c r="C525" s="95">
        <v>34549.979863166802</v>
      </c>
      <c r="D525" s="95">
        <v>0</v>
      </c>
      <c r="E525" s="95">
        <v>7321.2051328420603</v>
      </c>
      <c r="F525" s="95">
        <v>6360.3593146204903</v>
      </c>
      <c r="G525" s="95">
        <v>1197.8755718171601</v>
      </c>
      <c r="H525" s="95">
        <v>0</v>
      </c>
      <c r="I525" s="95">
        <v>0</v>
      </c>
      <c r="J525" s="95">
        <v>30346.581153392799</v>
      </c>
      <c r="K525" s="95">
        <v>6</v>
      </c>
      <c r="L525" s="95">
        <v>79.900872536934898</v>
      </c>
      <c r="M525" s="95">
        <v>16224.3030058146</v>
      </c>
      <c r="N525" s="95">
        <v>4097.7979996800404</v>
      </c>
      <c r="O525" s="95">
        <v>0</v>
      </c>
      <c r="P525" s="95">
        <v>19435.128692150101</v>
      </c>
      <c r="Q525" s="95">
        <v>2027.7738812565799</v>
      </c>
      <c r="R525" s="95">
        <v>0</v>
      </c>
      <c r="S525" s="95">
        <v>1196.6126893907799</v>
      </c>
      <c r="T525" s="95">
        <v>0</v>
      </c>
      <c r="U525" s="95">
        <v>30349.852039337198</v>
      </c>
      <c r="V525" s="95">
        <v>1851427.7257690399</v>
      </c>
      <c r="W525" s="95">
        <v>0</v>
      </c>
      <c r="X525" s="95">
        <v>601401.65050506603</v>
      </c>
      <c r="Y525" s="95">
        <v>454474.871746063</v>
      </c>
      <c r="Z525" s="95">
        <v>165669.72596359299</v>
      </c>
      <c r="AA525" s="95">
        <v>0</v>
      </c>
      <c r="AB525" s="95">
        <v>0</v>
      </c>
      <c r="AC525" s="95">
        <v>9478774.24462891</v>
      </c>
      <c r="AD525" s="95">
        <v>406.01482796669001</v>
      </c>
      <c r="AE525" s="95">
        <v>6346.1799815893201</v>
      </c>
      <c r="AF525" s="95">
        <v>854377.02810668899</v>
      </c>
      <c r="AG525" s="95">
        <v>457039.56438445998</v>
      </c>
      <c r="AH525" s="95">
        <v>0</v>
      </c>
      <c r="AI525" s="95">
        <v>927549.20349883998</v>
      </c>
      <c r="AJ525" s="95">
        <v>208162.76760864299</v>
      </c>
      <c r="AK525" s="95">
        <v>0</v>
      </c>
      <c r="AL525" s="95">
        <v>165456.482250214</v>
      </c>
      <c r="AM525" s="95">
        <v>0</v>
      </c>
      <c r="AN525" s="95">
        <v>9530457.6033935491</v>
      </c>
      <c r="AO525" s="95">
        <v>17776688.362548798</v>
      </c>
      <c r="AP525" s="95">
        <v>0</v>
      </c>
      <c r="AQ525" s="95">
        <v>5754653.2399902297</v>
      </c>
      <c r="AR525" s="95">
        <v>3921341.73193359</v>
      </c>
      <c r="AS525" s="95">
        <v>1425333.3042602499</v>
      </c>
      <c r="AT525" s="95">
        <v>0</v>
      </c>
      <c r="AU525" s="95">
        <v>0</v>
      </c>
      <c r="AV525" s="95">
        <v>30940907.0617676</v>
      </c>
      <c r="AW525" s="95">
        <v>1401.9999997615801</v>
      </c>
      <c r="AX525" s="95">
        <v>55231.2425956726</v>
      </c>
      <c r="AY525" s="95">
        <v>8407240.6096191406</v>
      </c>
      <c r="AZ525" s="95">
        <v>3968030.4804382301</v>
      </c>
      <c r="BA525" s="95">
        <v>0</v>
      </c>
      <c r="BB525" s="95">
        <v>9217253.6408691406</v>
      </c>
      <c r="BC525" s="95">
        <v>1885832.43632507</v>
      </c>
      <c r="BD525" s="95">
        <v>0</v>
      </c>
      <c r="BE525" s="95">
        <v>1422041.13044739</v>
      </c>
      <c r="BF525" s="95">
        <v>0</v>
      </c>
      <c r="BG525" s="95">
        <v>31084952.623535201</v>
      </c>
      <c r="BH525" s="95">
        <v>4850382.14379883</v>
      </c>
      <c r="BI525" s="95">
        <v>0</v>
      </c>
      <c r="BJ525" s="95">
        <v>2214433.7576599098</v>
      </c>
      <c r="BK525" s="95">
        <v>1709812.7758941699</v>
      </c>
      <c r="BL525" s="95">
        <v>0</v>
      </c>
      <c r="BM525" s="95">
        <v>0</v>
      </c>
      <c r="BN525" s="95">
        <v>0</v>
      </c>
      <c r="BO525" s="95">
        <v>0</v>
      </c>
      <c r="BP525" s="95">
        <v>0</v>
      </c>
      <c r="BQ525" s="95">
        <v>0</v>
      </c>
      <c r="BR525" s="95">
        <v>2686693.7256469699</v>
      </c>
      <c r="BS525" s="95">
        <v>1486089.3946533201</v>
      </c>
      <c r="BT525" s="95">
        <v>0</v>
      </c>
      <c r="BU525" s="95">
        <v>1524943.2299957301</v>
      </c>
      <c r="BV525" s="95">
        <v>1197868.2898559601</v>
      </c>
      <c r="BW525" s="95">
        <v>0</v>
      </c>
      <c r="BX525" s="95">
        <v>261555.76909828201</v>
      </c>
      <c r="BY525" s="95">
        <v>0</v>
      </c>
      <c r="BZ525" s="95">
        <v>0</v>
      </c>
      <c r="CA525" s="95">
        <v>41879.713618755297</v>
      </c>
      <c r="CB525" s="95">
        <v>2465041.0655517601</v>
      </c>
      <c r="CC525" s="95">
        <v>23518860.568847701</v>
      </c>
      <c r="CD525" s="95">
        <v>7056238.5722045898</v>
      </c>
      <c r="CE525" s="95">
        <v>1198.11667519808</v>
      </c>
      <c r="CF525" s="95">
        <v>165628.69053077701</v>
      </c>
      <c r="CG525" s="95">
        <v>1423988.86630249</v>
      </c>
      <c r="CH525" s="95">
        <v>0</v>
      </c>
      <c r="CI525" s="95">
        <v>43079.366425514199</v>
      </c>
      <c r="CJ525" s="95">
        <v>2632136.3999328599</v>
      </c>
      <c r="CK525" s="95">
        <v>24940075.8522949</v>
      </c>
      <c r="CL525" s="95">
        <v>7342462.1882934598</v>
      </c>
      <c r="CM525" s="160">
        <v>73310.672759056106</v>
      </c>
      <c r="CN525" s="160">
        <v>12166552.5233154</v>
      </c>
      <c r="CO525" s="160">
        <v>55907568.6083984</v>
      </c>
      <c r="CP525" s="95">
        <v>7342462.1882934598</v>
      </c>
      <c r="CQ525" s="95">
        <v>0</v>
      </c>
      <c r="CR525" s="95">
        <v>0</v>
      </c>
      <c r="CS525" s="95">
        <v>0</v>
      </c>
      <c r="CT525" s="95">
        <v>0</v>
      </c>
      <c r="CU525" s="161">
        <v>2630669.7560825371</v>
      </c>
      <c r="CV525" s="161">
        <v>24942849.435150191</v>
      </c>
    </row>
    <row r="526" spans="1:100" x14ac:dyDescent="0.2">
      <c r="A526" s="94" t="s">
        <v>58</v>
      </c>
      <c r="B526" s="96">
        <v>43070</v>
      </c>
      <c r="C526" s="95">
        <v>34568.563643455498</v>
      </c>
      <c r="D526" s="95">
        <v>0</v>
      </c>
      <c r="E526" s="95">
        <v>7260.9373757243202</v>
      </c>
      <c r="F526" s="95">
        <v>6330.5775102973003</v>
      </c>
      <c r="G526" s="95">
        <v>1211.5311577618099</v>
      </c>
      <c r="H526" s="95">
        <v>0</v>
      </c>
      <c r="I526" s="95">
        <v>0</v>
      </c>
      <c r="J526" s="95">
        <v>30234.092233896299</v>
      </c>
      <c r="K526" s="95">
        <v>3</v>
      </c>
      <c r="L526" s="95">
        <v>76.178634813986704</v>
      </c>
      <c r="M526" s="95">
        <v>16255.5998853445</v>
      </c>
      <c r="N526" s="95">
        <v>4143.75561058521</v>
      </c>
      <c r="O526" s="95">
        <v>0</v>
      </c>
      <c r="P526" s="95">
        <v>19374.4320042133</v>
      </c>
      <c r="Q526" s="95">
        <v>2024.6266095191199</v>
      </c>
      <c r="R526" s="95">
        <v>0</v>
      </c>
      <c r="S526" s="95">
        <v>1205.6944680959</v>
      </c>
      <c r="T526" s="95">
        <v>0</v>
      </c>
      <c r="U526" s="95">
        <v>30241.0664508343</v>
      </c>
      <c r="V526" s="95">
        <v>1845982.7960967999</v>
      </c>
      <c r="W526" s="95">
        <v>0</v>
      </c>
      <c r="X526" s="95">
        <v>598345.31154632603</v>
      </c>
      <c r="Y526" s="95">
        <v>452251.02138519299</v>
      </c>
      <c r="Z526" s="95">
        <v>170980.81328964201</v>
      </c>
      <c r="AA526" s="95">
        <v>0</v>
      </c>
      <c r="AB526" s="95">
        <v>0</v>
      </c>
      <c r="AC526" s="95">
        <v>9501708.3525390606</v>
      </c>
      <c r="AD526" s="95">
        <v>127.375384449959</v>
      </c>
      <c r="AE526" s="95">
        <v>7400.5414800047902</v>
      </c>
      <c r="AF526" s="95">
        <v>853488.20834350598</v>
      </c>
      <c r="AG526" s="95">
        <v>455931.20781707799</v>
      </c>
      <c r="AH526" s="95">
        <v>0</v>
      </c>
      <c r="AI526" s="95">
        <v>919883.69132232701</v>
      </c>
      <c r="AJ526" s="95">
        <v>207864.32734680199</v>
      </c>
      <c r="AK526" s="95">
        <v>0</v>
      </c>
      <c r="AL526" s="95">
        <v>170878.51754569999</v>
      </c>
      <c r="AM526" s="95">
        <v>0</v>
      </c>
      <c r="AN526" s="95">
        <v>9516925.6779785194</v>
      </c>
      <c r="AO526" s="95">
        <v>17788522.746582001</v>
      </c>
      <c r="AP526" s="95">
        <v>0</v>
      </c>
      <c r="AQ526" s="95">
        <v>5750788.8768920898</v>
      </c>
      <c r="AR526" s="95">
        <v>3898053.3641662602</v>
      </c>
      <c r="AS526" s="95">
        <v>1467354.8406982401</v>
      </c>
      <c r="AT526" s="95">
        <v>0</v>
      </c>
      <c r="AU526" s="95">
        <v>0</v>
      </c>
      <c r="AV526" s="95">
        <v>31063640.627197299</v>
      </c>
      <c r="AW526" s="95">
        <v>437</v>
      </c>
      <c r="AX526" s="95">
        <v>45384.709613799998</v>
      </c>
      <c r="AY526" s="95">
        <v>8436729.9705810491</v>
      </c>
      <c r="AZ526" s="95">
        <v>3963902.6551818801</v>
      </c>
      <c r="BA526" s="95">
        <v>0</v>
      </c>
      <c r="BB526" s="95">
        <v>9222267.7578125</v>
      </c>
      <c r="BC526" s="95">
        <v>1883808.1329956099</v>
      </c>
      <c r="BD526" s="95">
        <v>0</v>
      </c>
      <c r="BE526" s="95">
        <v>1468860.68986511</v>
      </c>
      <c r="BF526" s="95">
        <v>0</v>
      </c>
      <c r="BG526" s="95">
        <v>31155184.329833999</v>
      </c>
      <c r="BH526" s="95">
        <v>4892407.3936157199</v>
      </c>
      <c r="BI526" s="95">
        <v>0</v>
      </c>
      <c r="BJ526" s="95">
        <v>2199014.6403808598</v>
      </c>
      <c r="BK526" s="95">
        <v>1701281.5927429199</v>
      </c>
      <c r="BL526" s="95">
        <v>0</v>
      </c>
      <c r="BM526" s="95">
        <v>0</v>
      </c>
      <c r="BN526" s="95">
        <v>0</v>
      </c>
      <c r="BO526" s="95">
        <v>0</v>
      </c>
      <c r="BP526" s="95">
        <v>0</v>
      </c>
      <c r="BQ526" s="95">
        <v>0</v>
      </c>
      <c r="BR526" s="95">
        <v>2692464.70556641</v>
      </c>
      <c r="BS526" s="95">
        <v>1484713.9993133501</v>
      </c>
      <c r="BT526" s="95">
        <v>0</v>
      </c>
      <c r="BU526" s="95">
        <v>1751022.8799896201</v>
      </c>
      <c r="BV526" s="95">
        <v>1209158.91493225</v>
      </c>
      <c r="BW526" s="95">
        <v>0</v>
      </c>
      <c r="BX526" s="95">
        <v>295895.14895248401</v>
      </c>
      <c r="BY526" s="95">
        <v>0</v>
      </c>
      <c r="BZ526" s="95">
        <v>0</v>
      </c>
      <c r="CA526" s="95">
        <v>41857.410277366602</v>
      </c>
      <c r="CB526" s="95">
        <v>2448494.8261718801</v>
      </c>
      <c r="CC526" s="95">
        <v>23515422.1560059</v>
      </c>
      <c r="CD526" s="95">
        <v>7043560.8598022498</v>
      </c>
      <c r="CE526" s="95">
        <v>1210.4612365663099</v>
      </c>
      <c r="CF526" s="95">
        <v>171338.280534744</v>
      </c>
      <c r="CG526" s="95">
        <v>1473351.33784485</v>
      </c>
      <c r="CH526" s="95">
        <v>0</v>
      </c>
      <c r="CI526" s="95">
        <v>43068.868043422699</v>
      </c>
      <c r="CJ526" s="95">
        <v>2618769.07067871</v>
      </c>
      <c r="CK526" s="95">
        <v>24979157.4060059</v>
      </c>
      <c r="CL526" s="95">
        <v>7334854.9429321298</v>
      </c>
      <c r="CM526" s="160">
        <v>73185.116386413603</v>
      </c>
      <c r="CN526" s="160">
        <v>12138254.638916001</v>
      </c>
      <c r="CO526" s="160">
        <v>56047976.277832001</v>
      </c>
      <c r="CP526" s="95">
        <v>7334854.9429321298</v>
      </c>
      <c r="CQ526" s="95">
        <v>0</v>
      </c>
      <c r="CR526" s="95">
        <v>0</v>
      </c>
      <c r="CS526" s="95">
        <v>0</v>
      </c>
      <c r="CT526" s="95">
        <v>0</v>
      </c>
      <c r="CU526" s="161">
        <v>2619833.1067066239</v>
      </c>
      <c r="CV526" s="161">
        <v>24988773.493850749</v>
      </c>
    </row>
    <row r="527" spans="1:100" x14ac:dyDescent="0.2">
      <c r="A527" s="94" t="s">
        <v>58</v>
      </c>
      <c r="B527" s="96">
        <v>43160</v>
      </c>
      <c r="C527" s="95">
        <v>34055.434740543402</v>
      </c>
      <c r="D527" s="95">
        <v>0</v>
      </c>
      <c r="E527" s="95">
        <v>7191.4014369249298</v>
      </c>
      <c r="F527" s="95">
        <v>6253.3946573734302</v>
      </c>
      <c r="G527" s="95">
        <v>1183.6513009518401</v>
      </c>
      <c r="H527" s="95">
        <v>0</v>
      </c>
      <c r="I527" s="95">
        <v>0</v>
      </c>
      <c r="J527" s="95">
        <v>30208.4358994961</v>
      </c>
      <c r="K527" s="95">
        <v>3</v>
      </c>
      <c r="L527" s="95">
        <v>76.607492309063701</v>
      </c>
      <c r="M527" s="95">
        <v>15980.531653404199</v>
      </c>
      <c r="N527" s="95">
        <v>4061.8292122781299</v>
      </c>
      <c r="O527" s="95">
        <v>0</v>
      </c>
      <c r="P527" s="95">
        <v>19030.913878679301</v>
      </c>
      <c r="Q527" s="95">
        <v>2008.16370654106</v>
      </c>
      <c r="R527" s="95">
        <v>0</v>
      </c>
      <c r="S527" s="95">
        <v>1182.5657512247601</v>
      </c>
      <c r="T527" s="95">
        <v>0</v>
      </c>
      <c r="U527" s="95">
        <v>30211.8137242794</v>
      </c>
      <c r="V527" s="95">
        <v>1835306.13929749</v>
      </c>
      <c r="W527" s="95">
        <v>0</v>
      </c>
      <c r="X527" s="95">
        <v>584836.74742889404</v>
      </c>
      <c r="Y527" s="95">
        <v>442103.91542053199</v>
      </c>
      <c r="Z527" s="95">
        <v>166037.587709427</v>
      </c>
      <c r="AA527" s="95">
        <v>0</v>
      </c>
      <c r="AB527" s="95">
        <v>0</v>
      </c>
      <c r="AC527" s="95">
        <v>9495464.8471679706</v>
      </c>
      <c r="AD527" s="95">
        <v>128.78139805793799</v>
      </c>
      <c r="AE527" s="95">
        <v>5206.1422408819199</v>
      </c>
      <c r="AF527" s="95">
        <v>849330.24649810803</v>
      </c>
      <c r="AG527" s="95">
        <v>449601.38225174003</v>
      </c>
      <c r="AH527" s="95">
        <v>0</v>
      </c>
      <c r="AI527" s="95">
        <v>905755.67098999</v>
      </c>
      <c r="AJ527" s="95">
        <v>206427.94487571699</v>
      </c>
      <c r="AK527" s="95">
        <v>0</v>
      </c>
      <c r="AL527" s="95">
        <v>165339.44163131699</v>
      </c>
      <c r="AM527" s="95">
        <v>0</v>
      </c>
      <c r="AN527" s="95">
        <v>9502177.2432861291</v>
      </c>
      <c r="AO527" s="95">
        <v>17800869.739013702</v>
      </c>
      <c r="AP527" s="95">
        <v>0</v>
      </c>
      <c r="AQ527" s="95">
        <v>5755875.5605468797</v>
      </c>
      <c r="AR527" s="95">
        <v>3838598.4411621098</v>
      </c>
      <c r="AS527" s="95">
        <v>1439862.2827606199</v>
      </c>
      <c r="AT527" s="95">
        <v>0</v>
      </c>
      <c r="AU527" s="95">
        <v>0</v>
      </c>
      <c r="AV527" s="95">
        <v>31297742.557617199</v>
      </c>
      <c r="AW527" s="95">
        <v>445</v>
      </c>
      <c r="AX527" s="95">
        <v>39438.705585002899</v>
      </c>
      <c r="AY527" s="95">
        <v>8492393.75390625</v>
      </c>
      <c r="AZ527" s="95">
        <v>3932852.0950012198</v>
      </c>
      <c r="BA527" s="95">
        <v>0</v>
      </c>
      <c r="BB527" s="95">
        <v>9180636.6507568397</v>
      </c>
      <c r="BC527" s="95">
        <v>1891109.07171631</v>
      </c>
      <c r="BD527" s="95">
        <v>0</v>
      </c>
      <c r="BE527" s="95">
        <v>1434112.2977905299</v>
      </c>
      <c r="BF527" s="95">
        <v>0</v>
      </c>
      <c r="BG527" s="95">
        <v>31355353.9057617</v>
      </c>
      <c r="BH527" s="95">
        <v>4835876.4540405301</v>
      </c>
      <c r="BI527" s="95">
        <v>0</v>
      </c>
      <c r="BJ527" s="95">
        <v>2143124.9410095201</v>
      </c>
      <c r="BK527" s="95">
        <v>1653697.5011444101</v>
      </c>
      <c r="BL527" s="95">
        <v>0</v>
      </c>
      <c r="BM527" s="95">
        <v>0</v>
      </c>
      <c r="BN527" s="95">
        <v>0</v>
      </c>
      <c r="BO527" s="95">
        <v>0</v>
      </c>
      <c r="BP527" s="95">
        <v>0</v>
      </c>
      <c r="BQ527" s="95">
        <v>0</v>
      </c>
      <c r="BR527" s="95">
        <v>2696397.0611267099</v>
      </c>
      <c r="BS527" s="95">
        <v>1466788.07966614</v>
      </c>
      <c r="BT527" s="95">
        <v>0</v>
      </c>
      <c r="BU527" s="95">
        <v>1688713.95999146</v>
      </c>
      <c r="BV527" s="95">
        <v>1188704.0133209201</v>
      </c>
      <c r="BW527" s="95">
        <v>0</v>
      </c>
      <c r="BX527" s="95">
        <v>295210.518955231</v>
      </c>
      <c r="BY527" s="95">
        <v>0</v>
      </c>
      <c r="BZ527" s="95">
        <v>0</v>
      </c>
      <c r="CA527" s="95">
        <v>41207.944794178002</v>
      </c>
      <c r="CB527" s="95">
        <v>2431890.3985290499</v>
      </c>
      <c r="CC527" s="95">
        <v>23487596.736083999</v>
      </c>
      <c r="CD527" s="95">
        <v>7028745.45495605</v>
      </c>
      <c r="CE527" s="95">
        <v>1184.7576477974701</v>
      </c>
      <c r="CF527" s="95">
        <v>165882.21782112101</v>
      </c>
      <c r="CG527" s="95">
        <v>1437693.5091247601</v>
      </c>
      <c r="CH527" s="95">
        <v>0</v>
      </c>
      <c r="CI527" s="95">
        <v>42390.777573108702</v>
      </c>
      <c r="CJ527" s="95">
        <v>2599309.7827758798</v>
      </c>
      <c r="CK527" s="95">
        <v>24940988.301513702</v>
      </c>
      <c r="CL527" s="95">
        <v>7316700.3518066397</v>
      </c>
      <c r="CM527" s="160">
        <v>72493.790265083298</v>
      </c>
      <c r="CN527" s="160">
        <v>12095551.521850601</v>
      </c>
      <c r="CO527" s="160">
        <v>56361690.263671897</v>
      </c>
      <c r="CP527" s="95">
        <v>7316700.3518066397</v>
      </c>
      <c r="CQ527" s="95">
        <v>0</v>
      </c>
      <c r="CR527" s="95">
        <v>0</v>
      </c>
      <c r="CS527" s="95">
        <v>0</v>
      </c>
      <c r="CT527" s="95">
        <v>0</v>
      </c>
      <c r="CU527" s="161">
        <v>2597772.6163501712</v>
      </c>
      <c r="CV527" s="161">
        <v>24925290.245208759</v>
      </c>
    </row>
    <row r="528" spans="1:100" x14ac:dyDescent="0.2">
      <c r="A528" s="94" t="s">
        <v>58</v>
      </c>
      <c r="B528" s="96">
        <v>43252</v>
      </c>
      <c r="C528" s="95">
        <v>34253.779125690497</v>
      </c>
      <c r="D528" s="95">
        <v>0</v>
      </c>
      <c r="E528" s="95">
        <v>7099.8279738426199</v>
      </c>
      <c r="F528" s="95">
        <v>6200.3599727749797</v>
      </c>
      <c r="G528" s="95">
        <v>1187.2811607420399</v>
      </c>
      <c r="H528" s="95">
        <v>0</v>
      </c>
      <c r="I528" s="95">
        <v>0</v>
      </c>
      <c r="J528" s="95">
        <v>30088.435289382898</v>
      </c>
      <c r="K528" s="95">
        <v>3</v>
      </c>
      <c r="L528" s="95">
        <v>73.435232817195399</v>
      </c>
      <c r="M528" s="95">
        <v>16194.001104950899</v>
      </c>
      <c r="N528" s="95">
        <v>3990.8941323161098</v>
      </c>
      <c r="O528" s="95">
        <v>0</v>
      </c>
      <c r="P528" s="95">
        <v>19134.284262895599</v>
      </c>
      <c r="Q528" s="95">
        <v>1979.27192248404</v>
      </c>
      <c r="R528" s="95">
        <v>0</v>
      </c>
      <c r="S528" s="95">
        <v>1183.1472602039601</v>
      </c>
      <c r="T528" s="95">
        <v>0</v>
      </c>
      <c r="U528" s="95">
        <v>30090.693066596999</v>
      </c>
      <c r="V528" s="95">
        <v>1826125.71092224</v>
      </c>
      <c r="W528" s="95">
        <v>0</v>
      </c>
      <c r="X528" s="95">
        <v>567815.78677368199</v>
      </c>
      <c r="Y528" s="95">
        <v>433201.58230590803</v>
      </c>
      <c r="Z528" s="95">
        <v>167107.253866196</v>
      </c>
      <c r="AA528" s="95">
        <v>0</v>
      </c>
      <c r="AB528" s="95">
        <v>0</v>
      </c>
      <c r="AC528" s="95">
        <v>9442488.3935546894</v>
      </c>
      <c r="AD528" s="95">
        <v>118.77549254894301</v>
      </c>
      <c r="AE528" s="95">
        <v>6773.9052459597597</v>
      </c>
      <c r="AF528" s="95">
        <v>853755.213722229</v>
      </c>
      <c r="AG528" s="95">
        <v>435662.44463729899</v>
      </c>
      <c r="AH528" s="95">
        <v>0</v>
      </c>
      <c r="AI528" s="95">
        <v>896273.76982879604</v>
      </c>
      <c r="AJ528" s="95">
        <v>204327.273450851</v>
      </c>
      <c r="AK528" s="95">
        <v>0</v>
      </c>
      <c r="AL528" s="95">
        <v>166514.89002036999</v>
      </c>
      <c r="AM528" s="95">
        <v>0</v>
      </c>
      <c r="AN528" s="95">
        <v>9490195.7298584003</v>
      </c>
      <c r="AO528" s="95">
        <v>17813053.4379883</v>
      </c>
      <c r="AP528" s="95">
        <v>0</v>
      </c>
      <c r="AQ528" s="95">
        <v>5528249.5455932599</v>
      </c>
      <c r="AR528" s="95">
        <v>3771680.4193115202</v>
      </c>
      <c r="AS528" s="95">
        <v>1450369.82870483</v>
      </c>
      <c r="AT528" s="95">
        <v>0</v>
      </c>
      <c r="AU528" s="95">
        <v>0</v>
      </c>
      <c r="AV528" s="95">
        <v>31506932.513183601</v>
      </c>
      <c r="AW528" s="95">
        <v>419</v>
      </c>
      <c r="AX528" s="95">
        <v>54030.704311847701</v>
      </c>
      <c r="AY528" s="95">
        <v>8535062.2886962909</v>
      </c>
      <c r="AZ528" s="95">
        <v>3809242.2095031701</v>
      </c>
      <c r="BA528" s="95">
        <v>0</v>
      </c>
      <c r="BB528" s="95">
        <v>9079250.4127197303</v>
      </c>
      <c r="BC528" s="95">
        <v>1867744.5395202599</v>
      </c>
      <c r="BD528" s="95">
        <v>0</v>
      </c>
      <c r="BE528" s="95">
        <v>1443785.87367249</v>
      </c>
      <c r="BF528" s="95">
        <v>0</v>
      </c>
      <c r="BG528" s="95">
        <v>31621286.669677701</v>
      </c>
      <c r="BH528" s="95">
        <v>4882508.4139404297</v>
      </c>
      <c r="BI528" s="95">
        <v>0</v>
      </c>
      <c r="BJ528" s="95">
        <v>2088921.8772430399</v>
      </c>
      <c r="BK528" s="95">
        <v>1616183.6723175</v>
      </c>
      <c r="BL528" s="95">
        <v>0</v>
      </c>
      <c r="BM528" s="95">
        <v>0</v>
      </c>
      <c r="BN528" s="95">
        <v>0</v>
      </c>
      <c r="BO528" s="95">
        <v>0</v>
      </c>
      <c r="BP528" s="95">
        <v>0</v>
      </c>
      <c r="BQ528" s="95">
        <v>0</v>
      </c>
      <c r="BR528" s="95">
        <v>2711880.4800720201</v>
      </c>
      <c r="BS528" s="95">
        <v>1420751.94552612</v>
      </c>
      <c r="BT528" s="95">
        <v>0</v>
      </c>
      <c r="BU528" s="95">
        <v>1721092.70999146</v>
      </c>
      <c r="BV528" s="95">
        <v>1176995.4117279099</v>
      </c>
      <c r="BW528" s="95">
        <v>0</v>
      </c>
      <c r="BX528" s="95">
        <v>300941.23892593401</v>
      </c>
      <c r="BY528" s="95">
        <v>0</v>
      </c>
      <c r="BZ528" s="95">
        <v>0</v>
      </c>
      <c r="CA528" s="95">
        <v>41358.656564712503</v>
      </c>
      <c r="CB528" s="95">
        <v>2402228.0057373</v>
      </c>
      <c r="CC528" s="95">
        <v>23450123.6804199</v>
      </c>
      <c r="CD528" s="95">
        <v>6987572.4001464797</v>
      </c>
      <c r="CE528" s="95">
        <v>1186.94123384356</v>
      </c>
      <c r="CF528" s="95">
        <v>166919.03775405901</v>
      </c>
      <c r="CG528" s="95">
        <v>1447518.60862732</v>
      </c>
      <c r="CH528" s="95">
        <v>0</v>
      </c>
      <c r="CI528" s="95">
        <v>42545.482388496399</v>
      </c>
      <c r="CJ528" s="95">
        <v>2570128.3386535598</v>
      </c>
      <c r="CK528" s="95">
        <v>24893738.819091801</v>
      </c>
      <c r="CL528" s="95">
        <v>7277037.96557617</v>
      </c>
      <c r="CM528" s="160">
        <v>72505.752838134795</v>
      </c>
      <c r="CN528" s="160">
        <v>12054593.370239301</v>
      </c>
      <c r="CO528" s="160">
        <v>56253561.984863304</v>
      </c>
      <c r="CP528" s="95">
        <v>7277037.96557617</v>
      </c>
      <c r="CQ528" s="95">
        <v>0</v>
      </c>
      <c r="CR528" s="95">
        <v>0</v>
      </c>
      <c r="CS528" s="95">
        <v>0</v>
      </c>
      <c r="CT528" s="95">
        <v>0</v>
      </c>
      <c r="CU528" s="161">
        <v>2569147.0434913589</v>
      </c>
      <c r="CV528" s="161">
        <v>24897642.289047219</v>
      </c>
    </row>
    <row r="529" spans="1:100" x14ac:dyDescent="0.2">
      <c r="A529" s="94" t="s">
        <v>58</v>
      </c>
      <c r="B529" s="96">
        <v>43344</v>
      </c>
      <c r="C529" s="95">
        <v>34087.4788126946</v>
      </c>
      <c r="D529" s="95">
        <v>0</v>
      </c>
      <c r="E529" s="95">
        <v>6956.1382966637602</v>
      </c>
      <c r="F529" s="95">
        <v>6111.4396548271197</v>
      </c>
      <c r="G529" s="95">
        <v>1172.68736115098</v>
      </c>
      <c r="H529" s="95">
        <v>0</v>
      </c>
      <c r="I529" s="95">
        <v>0</v>
      </c>
      <c r="J529" s="95">
        <v>29825.462064504602</v>
      </c>
      <c r="K529" s="95">
        <v>2</v>
      </c>
      <c r="L529" s="95">
        <v>73.780089028179603</v>
      </c>
      <c r="M529" s="95">
        <v>16111.2355033159</v>
      </c>
      <c r="N529" s="95">
        <v>3896.85245451331</v>
      </c>
      <c r="O529" s="95">
        <v>0</v>
      </c>
      <c r="P529" s="95">
        <v>18988.771406412099</v>
      </c>
      <c r="Q529" s="95">
        <v>1977.6838150620499</v>
      </c>
      <c r="R529" s="95">
        <v>0</v>
      </c>
      <c r="S529" s="95">
        <v>1168.8414460420599</v>
      </c>
      <c r="T529" s="95">
        <v>0</v>
      </c>
      <c r="U529" s="95">
        <v>29823.6901359558</v>
      </c>
      <c r="V529" s="95">
        <v>1825705.0995636</v>
      </c>
      <c r="W529" s="95">
        <v>0</v>
      </c>
      <c r="X529" s="95">
        <v>557270.89968872105</v>
      </c>
      <c r="Y529" s="95">
        <v>427546.760677338</v>
      </c>
      <c r="Z529" s="95">
        <v>167945.318187714</v>
      </c>
      <c r="AA529" s="95">
        <v>0</v>
      </c>
      <c r="AB529" s="95">
        <v>0</v>
      </c>
      <c r="AC529" s="95">
        <v>9365700.9965820294</v>
      </c>
      <c r="AD529" s="95">
        <v>36.368303775787403</v>
      </c>
      <c r="AE529" s="95">
        <v>5404.2659687995902</v>
      </c>
      <c r="AF529" s="95">
        <v>848384.81321716297</v>
      </c>
      <c r="AG529" s="95">
        <v>431248.97537231399</v>
      </c>
      <c r="AH529" s="95">
        <v>0</v>
      </c>
      <c r="AI529" s="95">
        <v>891992.50509643601</v>
      </c>
      <c r="AJ529" s="95">
        <v>206890.399921417</v>
      </c>
      <c r="AK529" s="95">
        <v>0</v>
      </c>
      <c r="AL529" s="95">
        <v>167334.966148376</v>
      </c>
      <c r="AM529" s="95">
        <v>0</v>
      </c>
      <c r="AN529" s="95">
        <v>9376963.6033935491</v>
      </c>
      <c r="AO529" s="95">
        <v>17914849.676269501</v>
      </c>
      <c r="AP529" s="95">
        <v>0</v>
      </c>
      <c r="AQ529" s="95">
        <v>5569020.3068237295</v>
      </c>
      <c r="AR529" s="95">
        <v>3782647.0669250502</v>
      </c>
      <c r="AS529" s="95">
        <v>1459678.73902893</v>
      </c>
      <c r="AT529" s="95">
        <v>0</v>
      </c>
      <c r="AU529" s="95">
        <v>0</v>
      </c>
      <c r="AV529" s="95">
        <v>31187119.651367199</v>
      </c>
      <c r="AW529" s="95">
        <v>128</v>
      </c>
      <c r="AX529" s="95">
        <v>47320.381731033303</v>
      </c>
      <c r="AY529" s="95">
        <v>8552461.29370117</v>
      </c>
      <c r="AZ529" s="95">
        <v>3819555.5993652302</v>
      </c>
      <c r="BA529" s="95">
        <v>0</v>
      </c>
      <c r="BB529" s="95">
        <v>9165251.9083252009</v>
      </c>
      <c r="BC529" s="95">
        <v>1911216.40611267</v>
      </c>
      <c r="BD529" s="95">
        <v>0</v>
      </c>
      <c r="BE529" s="95">
        <v>1453125.0201568599</v>
      </c>
      <c r="BF529" s="95">
        <v>0</v>
      </c>
      <c r="BG529" s="95">
        <v>31208195.7424316</v>
      </c>
      <c r="BH529" s="95">
        <v>4865707.9030151404</v>
      </c>
      <c r="BI529" s="95">
        <v>0</v>
      </c>
      <c r="BJ529" s="95">
        <v>2079827.20783997</v>
      </c>
      <c r="BK529" s="95">
        <v>1608846.0761871301</v>
      </c>
      <c r="BL529" s="95">
        <v>0</v>
      </c>
      <c r="BM529" s="95">
        <v>0</v>
      </c>
      <c r="BN529" s="95">
        <v>0</v>
      </c>
      <c r="BO529" s="95">
        <v>0</v>
      </c>
      <c r="BP529" s="95">
        <v>0</v>
      </c>
      <c r="BQ529" s="95">
        <v>0</v>
      </c>
      <c r="BR529" s="95">
        <v>2714385.8883361798</v>
      </c>
      <c r="BS529" s="95">
        <v>1426681.20327759</v>
      </c>
      <c r="BT529" s="95">
        <v>0</v>
      </c>
      <c r="BU529" s="95">
        <v>1461174.0799865699</v>
      </c>
      <c r="BV529" s="95">
        <v>1171598.1174621601</v>
      </c>
      <c r="BW529" s="95">
        <v>0</v>
      </c>
      <c r="BX529" s="95">
        <v>266701.49905777001</v>
      </c>
      <c r="BY529" s="95">
        <v>0</v>
      </c>
      <c r="BZ529" s="95">
        <v>0</v>
      </c>
      <c r="CA529" s="95">
        <v>41064.724092006698</v>
      </c>
      <c r="CB529" s="95">
        <v>2384806.0034179701</v>
      </c>
      <c r="CC529" s="95">
        <v>23473332.6950684</v>
      </c>
      <c r="CD529" s="95">
        <v>6930376.47021484</v>
      </c>
      <c r="CE529" s="95">
        <v>1173.0776618868099</v>
      </c>
      <c r="CF529" s="95">
        <v>167913.36304092401</v>
      </c>
      <c r="CG529" s="95">
        <v>1458243.3756103499</v>
      </c>
      <c r="CH529" s="95">
        <v>0</v>
      </c>
      <c r="CI529" s="95">
        <v>42237.842585086801</v>
      </c>
      <c r="CJ529" s="95">
        <v>2552810.1017456101</v>
      </c>
      <c r="CK529" s="95">
        <v>24928529.510497998</v>
      </c>
      <c r="CL529" s="95">
        <v>7223170.3833007803</v>
      </c>
      <c r="CM529" s="160">
        <v>71932.126025199905</v>
      </c>
      <c r="CN529" s="160">
        <v>11934466.6097412</v>
      </c>
      <c r="CO529" s="160">
        <v>56136497.720214799</v>
      </c>
      <c r="CP529" s="95">
        <v>7223170.3833007803</v>
      </c>
      <c r="CQ529" s="95">
        <v>0</v>
      </c>
      <c r="CR529" s="95">
        <v>0</v>
      </c>
      <c r="CS529" s="95">
        <v>0</v>
      </c>
      <c r="CT529" s="95">
        <v>0</v>
      </c>
      <c r="CU529" s="161">
        <v>2552719.3664588942</v>
      </c>
      <c r="CV529" s="161">
        <v>24931576.070678752</v>
      </c>
    </row>
    <row r="530" spans="1:100" x14ac:dyDescent="0.2">
      <c r="A530" s="94" t="s">
        <v>58</v>
      </c>
      <c r="B530" s="96">
        <v>43435</v>
      </c>
      <c r="C530" s="95">
        <v>33938.287350654602</v>
      </c>
      <c r="D530" s="95">
        <v>0</v>
      </c>
      <c r="E530" s="95">
        <v>6733.9155450463304</v>
      </c>
      <c r="F530" s="95">
        <v>5933.5415458679199</v>
      </c>
      <c r="G530" s="95">
        <v>1172.7208767086299</v>
      </c>
      <c r="H530" s="95">
        <v>0</v>
      </c>
      <c r="I530" s="95">
        <v>0</v>
      </c>
      <c r="J530" s="95">
        <v>29508.676954031002</v>
      </c>
      <c r="K530" s="95">
        <v>1</v>
      </c>
      <c r="L530" s="95">
        <v>68.167420997284395</v>
      </c>
      <c r="M530" s="95">
        <v>16006.5308060646</v>
      </c>
      <c r="N530" s="95">
        <v>3792.19382554293</v>
      </c>
      <c r="O530" s="95">
        <v>0</v>
      </c>
      <c r="P530" s="95">
        <v>18887.3879265785</v>
      </c>
      <c r="Q530" s="95">
        <v>1945.03848965466</v>
      </c>
      <c r="R530" s="95">
        <v>0</v>
      </c>
      <c r="S530" s="95">
        <v>1164.33005701005</v>
      </c>
      <c r="T530" s="95">
        <v>0</v>
      </c>
      <c r="U530" s="95">
        <v>29513.732260942499</v>
      </c>
      <c r="V530" s="95">
        <v>1810452.4489746101</v>
      </c>
      <c r="W530" s="95">
        <v>0</v>
      </c>
      <c r="X530" s="95">
        <v>541238.46403503395</v>
      </c>
      <c r="Y530" s="95">
        <v>415598.29183196998</v>
      </c>
      <c r="Z530" s="95">
        <v>167992.154466629</v>
      </c>
      <c r="AA530" s="95">
        <v>0</v>
      </c>
      <c r="AB530" s="95">
        <v>0</v>
      </c>
      <c r="AC530" s="95">
        <v>9270622.9482421894</v>
      </c>
      <c r="AD530" s="95">
        <v>33.539348602294901</v>
      </c>
      <c r="AE530" s="95">
        <v>4876.4429090619096</v>
      </c>
      <c r="AF530" s="95">
        <v>841325.24083709705</v>
      </c>
      <c r="AG530" s="95">
        <v>419260.32641601597</v>
      </c>
      <c r="AH530" s="95">
        <v>0</v>
      </c>
      <c r="AI530" s="95">
        <v>881900.05594634998</v>
      </c>
      <c r="AJ530" s="95">
        <v>205109.45128440901</v>
      </c>
      <c r="AK530" s="95">
        <v>0</v>
      </c>
      <c r="AL530" s="95">
        <v>167767.17132377601</v>
      </c>
      <c r="AM530" s="95">
        <v>0</v>
      </c>
      <c r="AN530" s="95">
        <v>9272378.5172119103</v>
      </c>
      <c r="AO530" s="95">
        <v>17916730.588134799</v>
      </c>
      <c r="AP530" s="95">
        <v>0</v>
      </c>
      <c r="AQ530" s="95">
        <v>5476787.0775756799</v>
      </c>
      <c r="AR530" s="95">
        <v>3715197.6714477502</v>
      </c>
      <c r="AS530" s="95">
        <v>1480907.6383666999</v>
      </c>
      <c r="AT530" s="95">
        <v>0</v>
      </c>
      <c r="AU530" s="95">
        <v>0</v>
      </c>
      <c r="AV530" s="95">
        <v>31087739.196777299</v>
      </c>
      <c r="AW530" s="95">
        <v>118</v>
      </c>
      <c r="AX530" s="95">
        <v>41195.947642803199</v>
      </c>
      <c r="AY530" s="95">
        <v>8549289.6862793006</v>
      </c>
      <c r="AZ530" s="95">
        <v>3775671.8734435998</v>
      </c>
      <c r="BA530" s="95">
        <v>0</v>
      </c>
      <c r="BB530" s="95">
        <v>9126024.7799072303</v>
      </c>
      <c r="BC530" s="95">
        <v>1918317.83381653</v>
      </c>
      <c r="BD530" s="95">
        <v>0</v>
      </c>
      <c r="BE530" s="95">
        <v>1480959.5080108601</v>
      </c>
      <c r="BF530" s="95">
        <v>0</v>
      </c>
      <c r="BG530" s="95">
        <v>31112387.6640625</v>
      </c>
      <c r="BH530" s="95">
        <v>4854578.4807128897</v>
      </c>
      <c r="BI530" s="95">
        <v>0</v>
      </c>
      <c r="BJ530" s="95">
        <v>2025335.8627471901</v>
      </c>
      <c r="BK530" s="95">
        <v>1567029.8512420701</v>
      </c>
      <c r="BL530" s="95">
        <v>0</v>
      </c>
      <c r="BM530" s="95">
        <v>0</v>
      </c>
      <c r="BN530" s="95">
        <v>0</v>
      </c>
      <c r="BO530" s="95">
        <v>0</v>
      </c>
      <c r="BP530" s="95">
        <v>0</v>
      </c>
      <c r="BQ530" s="95">
        <v>0</v>
      </c>
      <c r="BR530" s="95">
        <v>2698741.5663757301</v>
      </c>
      <c r="BS530" s="95">
        <v>1391343.4968566899</v>
      </c>
      <c r="BT530" s="95">
        <v>0</v>
      </c>
      <c r="BU530" s="95">
        <v>1679768.7699890099</v>
      </c>
      <c r="BV530" s="95">
        <v>1162029.23069763</v>
      </c>
      <c r="BW530" s="95">
        <v>0</v>
      </c>
      <c r="BX530" s="95">
        <v>292871.62896728498</v>
      </c>
      <c r="BY530" s="95">
        <v>0</v>
      </c>
      <c r="BZ530" s="95">
        <v>0</v>
      </c>
      <c r="CA530" s="95">
        <v>40684.954535961202</v>
      </c>
      <c r="CB530" s="95">
        <v>2356991.8919067401</v>
      </c>
      <c r="CC530" s="95">
        <v>23379956.705078099</v>
      </c>
      <c r="CD530" s="95">
        <v>6819491.8645629901</v>
      </c>
      <c r="CE530" s="95">
        <v>1171.2487126886799</v>
      </c>
      <c r="CF530" s="95">
        <v>168446.131328583</v>
      </c>
      <c r="CG530" s="95">
        <v>1488456.79826355</v>
      </c>
      <c r="CH530" s="95">
        <v>0</v>
      </c>
      <c r="CI530" s="95">
        <v>41858.416434288003</v>
      </c>
      <c r="CJ530" s="95">
        <v>2525676.99291992</v>
      </c>
      <c r="CK530" s="95">
        <v>24860270.386962902</v>
      </c>
      <c r="CL530" s="95">
        <v>7106669.6470336895</v>
      </c>
      <c r="CM530" s="160">
        <v>71260.807931899995</v>
      </c>
      <c r="CN530" s="160">
        <v>11799261.439331099</v>
      </c>
      <c r="CO530" s="160">
        <v>55930479.909667999</v>
      </c>
      <c r="CP530" s="95">
        <v>7106669.6470336895</v>
      </c>
      <c r="CQ530" s="95">
        <v>0</v>
      </c>
      <c r="CR530" s="95">
        <v>0</v>
      </c>
      <c r="CS530" s="95">
        <v>0</v>
      </c>
      <c r="CT530" s="95">
        <v>0</v>
      </c>
      <c r="CU530" s="161">
        <v>2525438.0232353229</v>
      </c>
      <c r="CV530" s="161">
        <v>24868413.503341649</v>
      </c>
    </row>
    <row r="531" spans="1:100" x14ac:dyDescent="0.2">
      <c r="A531" s="94" t="s">
        <v>58</v>
      </c>
      <c r="B531" s="96">
        <v>43525</v>
      </c>
      <c r="C531" s="95">
        <v>33997.6650977135</v>
      </c>
      <c r="D531" s="95">
        <v>0</v>
      </c>
      <c r="E531" s="95">
        <v>6454.8573904037503</v>
      </c>
      <c r="F531" s="95">
        <v>5719.2940809726697</v>
      </c>
      <c r="G531" s="95">
        <v>1178.4831623435</v>
      </c>
      <c r="H531" s="95">
        <v>0</v>
      </c>
      <c r="I531" s="95">
        <v>0</v>
      </c>
      <c r="J531" s="95">
        <v>29320.2602021694</v>
      </c>
      <c r="K531" s="95">
        <v>1</v>
      </c>
      <c r="L531" s="95">
        <v>55.498259966261699</v>
      </c>
      <c r="M531" s="95">
        <v>16008.6626986265</v>
      </c>
      <c r="N531" s="95">
        <v>3718.2671918571</v>
      </c>
      <c r="O531" s="95">
        <v>0</v>
      </c>
      <c r="P531" s="95">
        <v>18874.453684806798</v>
      </c>
      <c r="Q531" s="95">
        <v>1701.32993517816</v>
      </c>
      <c r="R531" s="95">
        <v>0</v>
      </c>
      <c r="S531" s="95">
        <v>1177.27634359896</v>
      </c>
      <c r="T531" s="95">
        <v>0</v>
      </c>
      <c r="U531" s="95">
        <v>29322.1057298183</v>
      </c>
      <c r="V531" s="95">
        <v>1792627.3048553499</v>
      </c>
      <c r="W531" s="95">
        <v>0</v>
      </c>
      <c r="X531" s="95">
        <v>518527.068515778</v>
      </c>
      <c r="Y531" s="95">
        <v>405318.02455139201</v>
      </c>
      <c r="Z531" s="95">
        <v>166149.616064072</v>
      </c>
      <c r="AA531" s="95">
        <v>0</v>
      </c>
      <c r="AB531" s="95">
        <v>0</v>
      </c>
      <c r="AC531" s="95">
        <v>9189465.3865966797</v>
      </c>
      <c r="AD531" s="95">
        <v>45.230265498161302</v>
      </c>
      <c r="AE531" s="95">
        <v>4039.5055693685999</v>
      </c>
      <c r="AF531" s="95">
        <v>830835.09362793004</v>
      </c>
      <c r="AG531" s="95">
        <v>406278.17586517299</v>
      </c>
      <c r="AH531" s="95">
        <v>0</v>
      </c>
      <c r="AI531" s="95">
        <v>875282.44085693394</v>
      </c>
      <c r="AJ531" s="95">
        <v>200299.314321518</v>
      </c>
      <c r="AK531" s="95">
        <v>0</v>
      </c>
      <c r="AL531" s="95">
        <v>165320.35403251601</v>
      </c>
      <c r="AM531" s="95">
        <v>0</v>
      </c>
      <c r="AN531" s="95">
        <v>9223916.0091552697</v>
      </c>
      <c r="AO531" s="95">
        <v>17809694.888427701</v>
      </c>
      <c r="AP531" s="95">
        <v>0</v>
      </c>
      <c r="AQ531" s="95">
        <v>5289386.3180542002</v>
      </c>
      <c r="AR531" s="95">
        <v>3641463.6825866699</v>
      </c>
      <c r="AS531" s="95">
        <v>1474235.3861694301</v>
      </c>
      <c r="AT531" s="95">
        <v>0</v>
      </c>
      <c r="AU531" s="95">
        <v>0</v>
      </c>
      <c r="AV531" s="95">
        <v>31031215.1015625</v>
      </c>
      <c r="AW531" s="95">
        <v>160</v>
      </c>
      <c r="AX531" s="95">
        <v>21989.450589895201</v>
      </c>
      <c r="AY531" s="95">
        <v>8468115.1909179706</v>
      </c>
      <c r="AZ531" s="95">
        <v>3668832.81005859</v>
      </c>
      <c r="BA531" s="95">
        <v>0</v>
      </c>
      <c r="BB531" s="95">
        <v>9105936.2170410194</v>
      </c>
      <c r="BC531" s="95">
        <v>1866532.8096466099</v>
      </c>
      <c r="BD531" s="95">
        <v>0</v>
      </c>
      <c r="BE531" s="95">
        <v>1466716.6410522501</v>
      </c>
      <c r="BF531" s="95">
        <v>0</v>
      </c>
      <c r="BG531" s="95">
        <v>31149079.505859401</v>
      </c>
      <c r="BH531" s="95">
        <v>4835751.45947266</v>
      </c>
      <c r="BI531" s="95">
        <v>0</v>
      </c>
      <c r="BJ531" s="95">
        <v>1752479.3084869401</v>
      </c>
      <c r="BK531" s="95">
        <v>1366680.96659851</v>
      </c>
      <c r="BL531" s="95">
        <v>0</v>
      </c>
      <c r="BM531" s="95">
        <v>0</v>
      </c>
      <c r="BN531" s="95">
        <v>0</v>
      </c>
      <c r="BO531" s="95">
        <v>0</v>
      </c>
      <c r="BP531" s="95">
        <v>0</v>
      </c>
      <c r="BQ531" s="95">
        <v>0</v>
      </c>
      <c r="BR531" s="95">
        <v>2687687.2317199698</v>
      </c>
      <c r="BS531" s="95">
        <v>1356955.8672332801</v>
      </c>
      <c r="BT531" s="95">
        <v>0</v>
      </c>
      <c r="BU531" s="95">
        <v>1628899.4499816899</v>
      </c>
      <c r="BV531" s="95">
        <v>944314.60577392601</v>
      </c>
      <c r="BW531" s="95">
        <v>0</v>
      </c>
      <c r="BX531" s="95">
        <v>298984.00891113299</v>
      </c>
      <c r="BY531" s="95">
        <v>0</v>
      </c>
      <c r="BZ531" s="95">
        <v>0</v>
      </c>
      <c r="CA531" s="95">
        <v>40400.312203884103</v>
      </c>
      <c r="CB531" s="95">
        <v>2324076.73355103</v>
      </c>
      <c r="CC531" s="95">
        <v>23189756.2492676</v>
      </c>
      <c r="CD531" s="95">
        <v>6646837.1967163105</v>
      </c>
      <c r="CE531" s="95">
        <v>1180.0546968132301</v>
      </c>
      <c r="CF531" s="95">
        <v>165941.603918076</v>
      </c>
      <c r="CG531" s="95">
        <v>1471306.3675384501</v>
      </c>
      <c r="CH531" s="95">
        <v>0</v>
      </c>
      <c r="CI531" s="95">
        <v>41578.1138925552</v>
      </c>
      <c r="CJ531" s="95">
        <v>2490691.4877624498</v>
      </c>
      <c r="CK531" s="95">
        <v>24674102.5068359</v>
      </c>
      <c r="CL531" s="95">
        <v>6939889.2434082003</v>
      </c>
      <c r="CM531" s="160">
        <v>70794.5846729279</v>
      </c>
      <c r="CN531" s="160">
        <v>11718268.2550049</v>
      </c>
      <c r="CO531" s="160">
        <v>55566491.880371101</v>
      </c>
      <c r="CP531" s="95">
        <v>6939889.2434082003</v>
      </c>
      <c r="CQ531" s="95">
        <v>0</v>
      </c>
      <c r="CR531" s="95">
        <v>0</v>
      </c>
      <c r="CS531" s="95">
        <v>0</v>
      </c>
      <c r="CT531" s="95">
        <v>0</v>
      </c>
      <c r="CU531" s="161">
        <v>2490018.3374691061</v>
      </c>
      <c r="CV531" s="161">
        <v>24661062.616806049</v>
      </c>
    </row>
    <row r="532" spans="1:100" x14ac:dyDescent="0.2">
      <c r="A532" s="94" t="s">
        <v>58</v>
      </c>
      <c r="B532" s="96">
        <v>43617</v>
      </c>
      <c r="C532" s="95">
        <v>33804.419857501998</v>
      </c>
      <c r="D532" s="95">
        <v>0</v>
      </c>
      <c r="E532" s="95">
        <v>6326.4655160903903</v>
      </c>
      <c r="F532" s="95">
        <v>5624.6940336227399</v>
      </c>
      <c r="G532" s="95">
        <v>1164.51149968803</v>
      </c>
      <c r="H532" s="95">
        <v>0</v>
      </c>
      <c r="I532" s="95">
        <v>0</v>
      </c>
      <c r="J532" s="95">
        <v>29126.590492010098</v>
      </c>
      <c r="K532" s="95">
        <v>1</v>
      </c>
      <c r="L532" s="95">
        <v>56.743977343663602</v>
      </c>
      <c r="M532" s="95">
        <v>15932.1465402842</v>
      </c>
      <c r="N532" s="95">
        <v>3643.7442989051301</v>
      </c>
      <c r="O532" s="95">
        <v>0</v>
      </c>
      <c r="P532" s="95">
        <v>18800.8450450897</v>
      </c>
      <c r="Q532" s="95">
        <v>1697.2441155612501</v>
      </c>
      <c r="R532" s="95">
        <v>0</v>
      </c>
      <c r="S532" s="95">
        <v>1157.7004289179999</v>
      </c>
      <c r="T532" s="95">
        <v>0</v>
      </c>
      <c r="U532" s="95">
        <v>29127.114184618</v>
      </c>
      <c r="V532" s="95">
        <v>1786478.60054016</v>
      </c>
      <c r="W532" s="95">
        <v>0</v>
      </c>
      <c r="X532" s="95">
        <v>512017.07579803502</v>
      </c>
      <c r="Y532" s="95">
        <v>398637.68798065197</v>
      </c>
      <c r="Z532" s="95">
        <v>164667.40342140201</v>
      </c>
      <c r="AA532" s="95">
        <v>0</v>
      </c>
      <c r="AB532" s="95">
        <v>0</v>
      </c>
      <c r="AC532" s="95">
        <v>9203655.8674316406</v>
      </c>
      <c r="AD532" s="95">
        <v>32.774493575096102</v>
      </c>
      <c r="AE532" s="95">
        <v>4393.1230827569998</v>
      </c>
      <c r="AF532" s="95">
        <v>824072.42878723098</v>
      </c>
      <c r="AG532" s="95">
        <v>401432.049507141</v>
      </c>
      <c r="AH532" s="95">
        <v>0</v>
      </c>
      <c r="AI532" s="95">
        <v>862210.32710266102</v>
      </c>
      <c r="AJ532" s="95">
        <v>199506.522918701</v>
      </c>
      <c r="AK532" s="95">
        <v>0</v>
      </c>
      <c r="AL532" s="95">
        <v>164091.862812042</v>
      </c>
      <c r="AM532" s="95">
        <v>0</v>
      </c>
      <c r="AN532" s="95">
        <v>9210157.7181396503</v>
      </c>
      <c r="AO532" s="95">
        <v>17839756.269531298</v>
      </c>
      <c r="AP532" s="95">
        <v>0</v>
      </c>
      <c r="AQ532" s="95">
        <v>5309382.82141113</v>
      </c>
      <c r="AR532" s="95">
        <v>3586725.6364440899</v>
      </c>
      <c r="AS532" s="95">
        <v>1467445.52099609</v>
      </c>
      <c r="AT532" s="95">
        <v>0</v>
      </c>
      <c r="AU532" s="95">
        <v>0</v>
      </c>
      <c r="AV532" s="95">
        <v>31234864.1953125</v>
      </c>
      <c r="AW532" s="95">
        <v>118</v>
      </c>
      <c r="AX532" s="95">
        <v>30856.052100658399</v>
      </c>
      <c r="AY532" s="95">
        <v>8464383.03125</v>
      </c>
      <c r="AZ532" s="95">
        <v>3626865.6103820801</v>
      </c>
      <c r="BA532" s="95">
        <v>0</v>
      </c>
      <c r="BB532" s="95">
        <v>9096466.0704345703</v>
      </c>
      <c r="BC532" s="95">
        <v>1871811.1708984401</v>
      </c>
      <c r="BD532" s="95">
        <v>0</v>
      </c>
      <c r="BE532" s="95">
        <v>1460466.1144103999</v>
      </c>
      <c r="BF532" s="95">
        <v>0</v>
      </c>
      <c r="BG532" s="95">
        <v>31164720.160156298</v>
      </c>
      <c r="BH532" s="95">
        <v>4795353.4906005897</v>
      </c>
      <c r="BI532" s="95">
        <v>0</v>
      </c>
      <c r="BJ532" s="95">
        <v>1741644.9412994401</v>
      </c>
      <c r="BK532" s="95">
        <v>1356453.4634704599</v>
      </c>
      <c r="BL532" s="95">
        <v>0</v>
      </c>
      <c r="BM532" s="95">
        <v>0</v>
      </c>
      <c r="BN532" s="95">
        <v>0</v>
      </c>
      <c r="BO532" s="95">
        <v>0</v>
      </c>
      <c r="BP532" s="95">
        <v>0</v>
      </c>
      <c r="BQ532" s="95">
        <v>0</v>
      </c>
      <c r="BR532" s="95">
        <v>2686102.55776978</v>
      </c>
      <c r="BS532" s="95">
        <v>1342062.0612640399</v>
      </c>
      <c r="BT532" s="95">
        <v>0</v>
      </c>
      <c r="BU532" s="95">
        <v>1653223.74998474</v>
      </c>
      <c r="BV532" s="95">
        <v>941191.03353118896</v>
      </c>
      <c r="BW532" s="95">
        <v>0</v>
      </c>
      <c r="BX532" s="95">
        <v>300614.41889953602</v>
      </c>
      <c r="BY532" s="95">
        <v>0</v>
      </c>
      <c r="BZ532" s="95">
        <v>0</v>
      </c>
      <c r="CA532" s="95">
        <v>40139.925152301803</v>
      </c>
      <c r="CB532" s="95">
        <v>2307769.8262634301</v>
      </c>
      <c r="CC532" s="95">
        <v>23088493.388916001</v>
      </c>
      <c r="CD532" s="95">
        <v>6562910.1220092801</v>
      </c>
      <c r="CE532" s="95">
        <v>1163.96637421846</v>
      </c>
      <c r="CF532" s="95">
        <v>164436.64787674</v>
      </c>
      <c r="CG532" s="95">
        <v>1463980.37153625</v>
      </c>
      <c r="CH532" s="95">
        <v>0</v>
      </c>
      <c r="CI532" s="95">
        <v>41304.098921299003</v>
      </c>
      <c r="CJ532" s="95">
        <v>2474672.2782287602</v>
      </c>
      <c r="CK532" s="95">
        <v>24552418.0473633</v>
      </c>
      <c r="CL532" s="95">
        <v>6852278.5504760696</v>
      </c>
      <c r="CM532" s="160">
        <v>70309.390701293902</v>
      </c>
      <c r="CN532" s="160">
        <v>11667801.4255371</v>
      </c>
      <c r="CO532" s="160">
        <v>55919718.362304702</v>
      </c>
      <c r="CP532" s="95">
        <v>6852278.5504760696</v>
      </c>
      <c r="CQ532" s="95">
        <v>0</v>
      </c>
      <c r="CR532" s="95">
        <v>0</v>
      </c>
      <c r="CS532" s="95">
        <v>0</v>
      </c>
      <c r="CT532" s="95">
        <v>0</v>
      </c>
      <c r="CU532" s="161">
        <v>2472206.47414017</v>
      </c>
      <c r="CV532" s="161">
        <v>24552473.760452252</v>
      </c>
    </row>
    <row r="533" spans="1:100" x14ac:dyDescent="0.2">
      <c r="A533" s="94" t="s">
        <v>58</v>
      </c>
      <c r="B533" s="96">
        <v>43709</v>
      </c>
      <c r="C533" s="95">
        <v>33683.8207650185</v>
      </c>
      <c r="D533" s="95">
        <v>0</v>
      </c>
      <c r="E533" s="95">
        <v>6211.4680792093304</v>
      </c>
      <c r="F533" s="95">
        <v>5551.5185548067102</v>
      </c>
      <c r="G533" s="95">
        <v>1156.7786091566099</v>
      </c>
      <c r="H533" s="95">
        <v>0</v>
      </c>
      <c r="I533" s="95">
        <v>0</v>
      </c>
      <c r="J533" s="95">
        <v>28939.624866247199</v>
      </c>
      <c r="K533" s="95">
        <v>1</v>
      </c>
      <c r="L533" s="95">
        <v>59.622445338871302</v>
      </c>
      <c r="M533" s="95">
        <v>15871.980676650999</v>
      </c>
      <c r="N533" s="95">
        <v>3569.8629454970401</v>
      </c>
      <c r="O533" s="95">
        <v>0</v>
      </c>
      <c r="P533" s="95">
        <v>18741.658834695801</v>
      </c>
      <c r="Q533" s="95">
        <v>1672.73994889855</v>
      </c>
      <c r="R533" s="95">
        <v>0</v>
      </c>
      <c r="S533" s="95">
        <v>1154.4713336229299</v>
      </c>
      <c r="T533" s="95">
        <v>0</v>
      </c>
      <c r="U533" s="95">
        <v>28937.180462122</v>
      </c>
      <c r="V533" s="95">
        <v>1775105.9471740699</v>
      </c>
      <c r="W533" s="95">
        <v>0</v>
      </c>
      <c r="X533" s="95">
        <v>500927.33207321202</v>
      </c>
      <c r="Y533" s="95">
        <v>391236.44689559902</v>
      </c>
      <c r="Z533" s="95">
        <v>160700.115259171</v>
      </c>
      <c r="AA533" s="95">
        <v>0</v>
      </c>
      <c r="AB533" s="95">
        <v>0</v>
      </c>
      <c r="AC533" s="95">
        <v>9117566.5590820294</v>
      </c>
      <c r="AD533" s="95">
        <v>29.519685924053199</v>
      </c>
      <c r="AE533" s="95">
        <v>4305.1473852396002</v>
      </c>
      <c r="AF533" s="95">
        <v>815819.533828735</v>
      </c>
      <c r="AG533" s="95">
        <v>394098.51562881499</v>
      </c>
      <c r="AH533" s="95">
        <v>0</v>
      </c>
      <c r="AI533" s="95">
        <v>858389.18511199998</v>
      </c>
      <c r="AJ533" s="95">
        <v>204145.68415451</v>
      </c>
      <c r="AK533" s="95">
        <v>0</v>
      </c>
      <c r="AL533" s="95">
        <v>160330.98820877101</v>
      </c>
      <c r="AM533" s="95">
        <v>0</v>
      </c>
      <c r="AN533" s="95">
        <v>9105783.6571044903</v>
      </c>
      <c r="AO533" s="95">
        <v>17817682.0068359</v>
      </c>
      <c r="AP533" s="95">
        <v>0</v>
      </c>
      <c r="AQ533" s="95">
        <v>5183946.8417358398</v>
      </c>
      <c r="AR533" s="95">
        <v>3542324.7526245099</v>
      </c>
      <c r="AS533" s="95">
        <v>1437290.66577148</v>
      </c>
      <c r="AT533" s="95">
        <v>0</v>
      </c>
      <c r="AU533" s="95">
        <v>0</v>
      </c>
      <c r="AV533" s="95">
        <v>30992809.084228501</v>
      </c>
      <c r="AW533" s="95">
        <v>106</v>
      </c>
      <c r="AX533" s="95">
        <v>33087.002874374397</v>
      </c>
      <c r="AY533" s="95">
        <v>8426561.5438232403</v>
      </c>
      <c r="AZ533" s="95">
        <v>3588434.6581726102</v>
      </c>
      <c r="BA533" s="95">
        <v>0</v>
      </c>
      <c r="BB533" s="95">
        <v>9061035.8538818397</v>
      </c>
      <c r="BC533" s="95">
        <v>1909858.97802734</v>
      </c>
      <c r="BD533" s="95">
        <v>0</v>
      </c>
      <c r="BE533" s="95">
        <v>1432077.68934631</v>
      </c>
      <c r="BF533" s="95">
        <v>0</v>
      </c>
      <c r="BG533" s="95">
        <v>30974420.450683601</v>
      </c>
      <c r="BH533" s="95">
        <v>4803870.8067016602</v>
      </c>
      <c r="BI533" s="95">
        <v>0</v>
      </c>
      <c r="BJ533" s="95">
        <v>1726456.7044982901</v>
      </c>
      <c r="BK533" s="95">
        <v>1344866.2328033401</v>
      </c>
      <c r="BL533" s="95">
        <v>0</v>
      </c>
      <c r="BM533" s="95">
        <v>0</v>
      </c>
      <c r="BN533" s="95">
        <v>0</v>
      </c>
      <c r="BO533" s="95">
        <v>0</v>
      </c>
      <c r="BP533" s="95">
        <v>0</v>
      </c>
      <c r="BQ533" s="95">
        <v>0</v>
      </c>
      <c r="BR533" s="95">
        <v>2671661.90441895</v>
      </c>
      <c r="BS533" s="95">
        <v>1325382.4067993199</v>
      </c>
      <c r="BT533" s="95">
        <v>0</v>
      </c>
      <c r="BU533" s="95">
        <v>1405744.3499908401</v>
      </c>
      <c r="BV533" s="95">
        <v>958732.53304290795</v>
      </c>
      <c r="BW533" s="95">
        <v>0</v>
      </c>
      <c r="BX533" s="95">
        <v>258333.93908309899</v>
      </c>
      <c r="BY533" s="95">
        <v>0</v>
      </c>
      <c r="BZ533" s="95">
        <v>0</v>
      </c>
      <c r="CA533" s="95">
        <v>39924.966977596298</v>
      </c>
      <c r="CB533" s="95">
        <v>2273705.5371398898</v>
      </c>
      <c r="CC533" s="95">
        <v>22983019.782958999</v>
      </c>
      <c r="CD533" s="95">
        <v>6500632.6819457998</v>
      </c>
      <c r="CE533" s="95">
        <v>1157.2676635533601</v>
      </c>
      <c r="CF533" s="95">
        <v>160688.44597435</v>
      </c>
      <c r="CG533" s="95">
        <v>1435998.6380615199</v>
      </c>
      <c r="CH533" s="95">
        <v>0</v>
      </c>
      <c r="CI533" s="95">
        <v>41081.915848732002</v>
      </c>
      <c r="CJ533" s="95">
        <v>2435101.7166748</v>
      </c>
      <c r="CK533" s="95">
        <v>24413564.744628899</v>
      </c>
      <c r="CL533" s="95">
        <v>6784240.3240966797</v>
      </c>
      <c r="CM533" s="160">
        <v>69879.557124137893</v>
      </c>
      <c r="CN533" s="160">
        <v>11546525.778198199</v>
      </c>
      <c r="CO533" s="160">
        <v>55440943.166992202</v>
      </c>
      <c r="CP533" s="95">
        <v>6784240.3240966797</v>
      </c>
      <c r="CQ533" s="95">
        <v>0</v>
      </c>
      <c r="CR533" s="95">
        <v>0</v>
      </c>
      <c r="CS533" s="95">
        <v>0</v>
      </c>
      <c r="CT533" s="95">
        <v>0</v>
      </c>
      <c r="CU533" s="161">
        <v>2434393.9831142398</v>
      </c>
      <c r="CV533" s="161">
        <v>24419018.421020519</v>
      </c>
    </row>
    <row r="534" spans="1:100" x14ac:dyDescent="0.2">
      <c r="A534" s="94" t="s">
        <v>58</v>
      </c>
      <c r="B534" s="96">
        <v>43800</v>
      </c>
      <c r="C534" s="95">
        <v>33607.088140964501</v>
      </c>
      <c r="D534" s="95">
        <v>0</v>
      </c>
      <c r="E534" s="95">
        <v>6015.2923573255503</v>
      </c>
      <c r="F534" s="95">
        <v>5403.2271509170496</v>
      </c>
      <c r="G534" s="95">
        <v>1126.58853247762</v>
      </c>
      <c r="H534" s="95">
        <v>0</v>
      </c>
      <c r="I534" s="95">
        <v>0</v>
      </c>
      <c r="J534" s="95">
        <v>28577.291091442101</v>
      </c>
      <c r="K534" s="95">
        <v>1</v>
      </c>
      <c r="L534" s="95">
        <v>69.186676774174003</v>
      </c>
      <c r="M534" s="95">
        <v>15861.941003203399</v>
      </c>
      <c r="N534" s="95">
        <v>3499.0222409963599</v>
      </c>
      <c r="O534" s="95">
        <v>0</v>
      </c>
      <c r="P534" s="95">
        <v>18594.170059442498</v>
      </c>
      <c r="Q534" s="95">
        <v>1643.6670829802799</v>
      </c>
      <c r="R534" s="95">
        <v>0</v>
      </c>
      <c r="S534" s="95">
        <v>1120.5990334600201</v>
      </c>
      <c r="T534" s="95">
        <v>0</v>
      </c>
      <c r="U534" s="95">
        <v>28580.627091407801</v>
      </c>
      <c r="V534" s="95">
        <v>1765802.07585144</v>
      </c>
      <c r="W534" s="95">
        <v>0</v>
      </c>
      <c r="X534" s="95">
        <v>490789.13006210298</v>
      </c>
      <c r="Y534" s="95">
        <v>383561.48425674398</v>
      </c>
      <c r="Z534" s="95">
        <v>155076.09366416899</v>
      </c>
      <c r="AA534" s="95">
        <v>0</v>
      </c>
      <c r="AB534" s="95">
        <v>0</v>
      </c>
      <c r="AC534" s="95">
        <v>9036305.5837402306</v>
      </c>
      <c r="AD534" s="95">
        <v>39.349569082260103</v>
      </c>
      <c r="AE534" s="95">
        <v>4380.5448820591</v>
      </c>
      <c r="AF534" s="95">
        <v>812620.12927246105</v>
      </c>
      <c r="AG534" s="95">
        <v>383833.33591461199</v>
      </c>
      <c r="AH534" s="95">
        <v>0</v>
      </c>
      <c r="AI534" s="95">
        <v>855547.81643676804</v>
      </c>
      <c r="AJ534" s="95">
        <v>201077.978347778</v>
      </c>
      <c r="AK534" s="95">
        <v>0</v>
      </c>
      <c r="AL534" s="95">
        <v>155243.57515907299</v>
      </c>
      <c r="AM534" s="95">
        <v>0</v>
      </c>
      <c r="AN534" s="95">
        <v>9033366.52807617</v>
      </c>
      <c r="AO534" s="95">
        <v>17807167.9992676</v>
      </c>
      <c r="AP534" s="95">
        <v>0</v>
      </c>
      <c r="AQ534" s="95">
        <v>5162457.7366943397</v>
      </c>
      <c r="AR534" s="95">
        <v>3495232.7234497098</v>
      </c>
      <c r="AS534" s="95">
        <v>1379422.88952637</v>
      </c>
      <c r="AT534" s="95">
        <v>0</v>
      </c>
      <c r="AU534" s="95">
        <v>0</v>
      </c>
      <c r="AV534" s="95">
        <v>30830658.347167999</v>
      </c>
      <c r="AW534" s="95">
        <v>141</v>
      </c>
      <c r="AX534" s="95">
        <v>31230.695599317602</v>
      </c>
      <c r="AY534" s="95">
        <v>8412613.2838134803</v>
      </c>
      <c r="AZ534" s="95">
        <v>3517936.8141784701</v>
      </c>
      <c r="BA534" s="95">
        <v>0</v>
      </c>
      <c r="BB534" s="95">
        <v>9125503.2175293006</v>
      </c>
      <c r="BC534" s="95">
        <v>1892553.3560028099</v>
      </c>
      <c r="BD534" s="95">
        <v>0</v>
      </c>
      <c r="BE534" s="95">
        <v>1383019.3788604699</v>
      </c>
      <c r="BF534" s="95">
        <v>0</v>
      </c>
      <c r="BG534" s="95">
        <v>30891523.541015599</v>
      </c>
      <c r="BH534" s="95">
        <v>4805939.8795165997</v>
      </c>
      <c r="BI534" s="95">
        <v>0</v>
      </c>
      <c r="BJ534" s="95">
        <v>1720083.2559356701</v>
      </c>
      <c r="BK534" s="95">
        <v>1334234.82577515</v>
      </c>
      <c r="BL534" s="95">
        <v>0</v>
      </c>
      <c r="BM534" s="95">
        <v>0</v>
      </c>
      <c r="BN534" s="95">
        <v>0</v>
      </c>
      <c r="BO534" s="95">
        <v>0</v>
      </c>
      <c r="BP534" s="95">
        <v>0</v>
      </c>
      <c r="BQ534" s="95">
        <v>0</v>
      </c>
      <c r="BR534" s="95">
        <v>2677113.9914855999</v>
      </c>
      <c r="BS534" s="95">
        <v>1303672.11416626</v>
      </c>
      <c r="BT534" s="95">
        <v>0</v>
      </c>
      <c r="BU534" s="95">
        <v>1642793.77999878</v>
      </c>
      <c r="BV534" s="95">
        <v>957337.94532012905</v>
      </c>
      <c r="BW534" s="95">
        <v>0</v>
      </c>
      <c r="BX534" s="95">
        <v>273498.809009552</v>
      </c>
      <c r="BY534" s="95">
        <v>0</v>
      </c>
      <c r="BZ534" s="95">
        <v>0</v>
      </c>
      <c r="CA534" s="95">
        <v>39638.202232837699</v>
      </c>
      <c r="CB534" s="95">
        <v>2259459.5134277302</v>
      </c>
      <c r="CC534" s="95">
        <v>22960720.938720699</v>
      </c>
      <c r="CD534" s="95">
        <v>6466046.8252563505</v>
      </c>
      <c r="CE534" s="95">
        <v>1124.94766022265</v>
      </c>
      <c r="CF534" s="95">
        <v>155541.65574836699</v>
      </c>
      <c r="CG534" s="95">
        <v>1387151.0471191399</v>
      </c>
      <c r="CH534" s="95">
        <v>0</v>
      </c>
      <c r="CI534" s="95">
        <v>40766.274757862098</v>
      </c>
      <c r="CJ534" s="95">
        <v>2413844.8692016602</v>
      </c>
      <c r="CK534" s="95">
        <v>24342564.2495117</v>
      </c>
      <c r="CL534" s="95">
        <v>6732910.3170165997</v>
      </c>
      <c r="CM534" s="160">
        <v>69239.681315422102</v>
      </c>
      <c r="CN534" s="160">
        <v>11444369.5325928</v>
      </c>
      <c r="CO534" s="160">
        <v>55138269.829589799</v>
      </c>
      <c r="CP534" s="95">
        <v>6732910.3170165997</v>
      </c>
      <c r="CQ534" s="95">
        <v>0</v>
      </c>
      <c r="CR534" s="95">
        <v>0</v>
      </c>
      <c r="CS534" s="95">
        <v>0</v>
      </c>
      <c r="CT534" s="95">
        <v>0</v>
      </c>
      <c r="CU534" s="161">
        <v>2415001.169176097</v>
      </c>
      <c r="CV534" s="161">
        <v>24347871.98583984</v>
      </c>
    </row>
    <row r="535" spans="1:100" x14ac:dyDescent="0.2">
      <c r="A535" s="94" t="s">
        <v>58</v>
      </c>
      <c r="B535" s="96">
        <v>43891</v>
      </c>
      <c r="C535" s="95">
        <v>33902.822497844703</v>
      </c>
      <c r="D535" s="95">
        <v>0</v>
      </c>
      <c r="E535" s="95">
        <v>5132.3255913257599</v>
      </c>
      <c r="F535" s="95">
        <v>5023.5488064885103</v>
      </c>
      <c r="G535" s="95">
        <v>1106.3082446902999</v>
      </c>
      <c r="H535" s="95">
        <v>0</v>
      </c>
      <c r="I535" s="95">
        <v>0</v>
      </c>
      <c r="J535" s="95">
        <v>28244.155439138402</v>
      </c>
      <c r="K535" s="95">
        <v>1</v>
      </c>
      <c r="L535" s="95">
        <v>45.422965694218902</v>
      </c>
      <c r="M535" s="95">
        <v>15649.9878547192</v>
      </c>
      <c r="N535" s="95">
        <v>3421.80007502437</v>
      </c>
      <c r="O535" s="95">
        <v>0</v>
      </c>
      <c r="P535" s="95">
        <v>18468.0123791695</v>
      </c>
      <c r="Q535" s="95">
        <v>1337.32932035625</v>
      </c>
      <c r="R535" s="95">
        <v>0</v>
      </c>
      <c r="S535" s="95">
        <v>1108.3355013877199</v>
      </c>
      <c r="T535" s="95">
        <v>0</v>
      </c>
      <c r="U535" s="95">
        <v>28247.158071517901</v>
      </c>
      <c r="V535" s="95">
        <v>1762493.8598480199</v>
      </c>
      <c r="W535" s="95">
        <v>0</v>
      </c>
      <c r="X535" s="95">
        <v>371626.98854446399</v>
      </c>
      <c r="Y535" s="95">
        <v>345840.03993988002</v>
      </c>
      <c r="Z535" s="95">
        <v>139425.42631721499</v>
      </c>
      <c r="AA535" s="95">
        <v>0</v>
      </c>
      <c r="AB535" s="95">
        <v>0</v>
      </c>
      <c r="AC535" s="95">
        <v>8648467.8056640606</v>
      </c>
      <c r="AD535" s="95">
        <v>40.3621828556061</v>
      </c>
      <c r="AE535" s="95">
        <v>2327.6394453942798</v>
      </c>
      <c r="AF535" s="95">
        <v>789026.70968627895</v>
      </c>
      <c r="AG535" s="95">
        <v>379525.75591278099</v>
      </c>
      <c r="AH535" s="95">
        <v>0</v>
      </c>
      <c r="AI535" s="95">
        <v>771335.80004119896</v>
      </c>
      <c r="AJ535" s="95">
        <v>199433.70562934899</v>
      </c>
      <c r="AK535" s="95">
        <v>0</v>
      </c>
      <c r="AL535" s="95">
        <v>138920.80120468099</v>
      </c>
      <c r="AM535" s="95">
        <v>0</v>
      </c>
      <c r="AN535" s="95">
        <v>8594857.0603027306</v>
      </c>
      <c r="AO535" s="95">
        <v>17882628.024902299</v>
      </c>
      <c r="AP535" s="95">
        <v>0</v>
      </c>
      <c r="AQ535" s="95">
        <v>3909293.8830261198</v>
      </c>
      <c r="AR535" s="95">
        <v>3183063.2678527799</v>
      </c>
      <c r="AS535" s="95">
        <v>1253674.3421783401</v>
      </c>
      <c r="AT535" s="95">
        <v>0</v>
      </c>
      <c r="AU535" s="95">
        <v>0</v>
      </c>
      <c r="AV535" s="95">
        <v>29645604.5771484</v>
      </c>
      <c r="AW535" s="95">
        <v>145</v>
      </c>
      <c r="AX535" s="95">
        <v>16483.650305032701</v>
      </c>
      <c r="AY535" s="95">
        <v>8176806.3660278302</v>
      </c>
      <c r="AZ535" s="95">
        <v>3515139.9081115699</v>
      </c>
      <c r="BA535" s="95">
        <v>0</v>
      </c>
      <c r="BB535" s="95">
        <v>8255286.3174438505</v>
      </c>
      <c r="BC535" s="95">
        <v>1888833.2248992899</v>
      </c>
      <c r="BD535" s="95">
        <v>0</v>
      </c>
      <c r="BE535" s="95">
        <v>1249174.86837769</v>
      </c>
      <c r="BF535" s="95">
        <v>0</v>
      </c>
      <c r="BG535" s="95">
        <v>29369676.394775402</v>
      </c>
      <c r="BH535" s="95">
        <v>4777238.1572265597</v>
      </c>
      <c r="BI535" s="95">
        <v>0</v>
      </c>
      <c r="BJ535" s="95">
        <v>1192823.0800170901</v>
      </c>
      <c r="BK535" s="95">
        <v>1145238.40182495</v>
      </c>
      <c r="BL535" s="95">
        <v>0</v>
      </c>
      <c r="BM535" s="95">
        <v>0</v>
      </c>
      <c r="BN535" s="95">
        <v>0</v>
      </c>
      <c r="BO535" s="95">
        <v>0</v>
      </c>
      <c r="BP535" s="95">
        <v>0</v>
      </c>
      <c r="BQ535" s="95">
        <v>0</v>
      </c>
      <c r="BR535" s="95">
        <v>2565849.3120117201</v>
      </c>
      <c r="BS535" s="95">
        <v>1294024.6164245601</v>
      </c>
      <c r="BT535" s="95">
        <v>0</v>
      </c>
      <c r="BU535" s="95">
        <v>1428300.8685302699</v>
      </c>
      <c r="BV535" s="95">
        <v>707522.52452087402</v>
      </c>
      <c r="BW535" s="95">
        <v>0</v>
      </c>
      <c r="BX535" s="95">
        <v>244227.314558029</v>
      </c>
      <c r="BY535" s="95">
        <v>0</v>
      </c>
      <c r="BZ535" s="95">
        <v>0</v>
      </c>
      <c r="CA535" s="95">
        <v>38961.790093898802</v>
      </c>
      <c r="CB535" s="95">
        <v>2104162.4063110398</v>
      </c>
      <c r="CC535" s="95">
        <v>21865117.559082001</v>
      </c>
      <c r="CD535" s="95">
        <v>6024362.1502075205</v>
      </c>
      <c r="CE535" s="95">
        <v>1108.0298996269701</v>
      </c>
      <c r="CF535" s="95">
        <v>139234.046602249</v>
      </c>
      <c r="CG535" s="95">
        <v>1250966.0402984601</v>
      </c>
      <c r="CH535" s="95">
        <v>0</v>
      </c>
      <c r="CI535" s="95">
        <v>40066.641899108901</v>
      </c>
      <c r="CJ535" s="95">
        <v>2239946.2407531701</v>
      </c>
      <c r="CK535" s="95">
        <v>23123901.170166001</v>
      </c>
      <c r="CL535" s="95">
        <v>6263368.6006469699</v>
      </c>
      <c r="CM535" s="160">
        <v>68211.572787284895</v>
      </c>
      <c r="CN535" s="160">
        <v>10856620.638305699</v>
      </c>
      <c r="CO535" s="160">
        <v>52669207.199218802</v>
      </c>
      <c r="CP535" s="95">
        <v>6263368.6006469699</v>
      </c>
      <c r="CQ535" s="95">
        <v>0</v>
      </c>
      <c r="CR535" s="95">
        <v>0</v>
      </c>
      <c r="CS535" s="95">
        <v>0</v>
      </c>
      <c r="CT535" s="95">
        <v>0</v>
      </c>
      <c r="CU535" s="161">
        <v>2243396.452913289</v>
      </c>
      <c r="CV535" s="161">
        <v>23116083.599380463</v>
      </c>
    </row>
    <row r="536" spans="1:100" x14ac:dyDescent="0.2">
      <c r="A536" s="94" t="s">
        <v>58</v>
      </c>
      <c r="B536" s="96">
        <v>43983</v>
      </c>
      <c r="C536" s="95">
        <v>31762.692873716402</v>
      </c>
      <c r="D536" s="95">
        <v>0</v>
      </c>
      <c r="E536" s="95">
        <v>4706.1060630083102</v>
      </c>
      <c r="F536" s="95">
        <v>4619.0302543044099</v>
      </c>
      <c r="G536" s="95">
        <v>978.19771274924301</v>
      </c>
      <c r="H536" s="95">
        <v>0</v>
      </c>
      <c r="I536" s="95">
        <v>0</v>
      </c>
      <c r="J536" s="95">
        <v>27122.993649482702</v>
      </c>
      <c r="K536" s="95">
        <v>1</v>
      </c>
      <c r="L536" s="95">
        <v>44.984131080564097</v>
      </c>
      <c r="M536" s="95">
        <v>15023.696522116699</v>
      </c>
      <c r="N536" s="95">
        <v>3274.4643678665202</v>
      </c>
      <c r="O536" s="95">
        <v>0</v>
      </c>
      <c r="P536" s="95">
        <v>16790.5452318192</v>
      </c>
      <c r="Q536" s="95">
        <v>1293.5455464571701</v>
      </c>
      <c r="R536" s="95">
        <v>0</v>
      </c>
      <c r="S536" s="95">
        <v>975.59170796722196</v>
      </c>
      <c r="T536" s="95">
        <v>0</v>
      </c>
      <c r="U536" s="95">
        <v>27123.3618071079</v>
      </c>
      <c r="V536" s="95">
        <v>1523228.13825989</v>
      </c>
      <c r="W536" s="95">
        <v>0</v>
      </c>
      <c r="X536" s="95">
        <v>363034.12655258202</v>
      </c>
      <c r="Y536" s="95">
        <v>342134.61454391503</v>
      </c>
      <c r="Z536" s="95">
        <v>104973.06999015799</v>
      </c>
      <c r="AA536" s="95">
        <v>0</v>
      </c>
      <c r="AB536" s="95">
        <v>0</v>
      </c>
      <c r="AC536" s="95">
        <v>7736182.4453735398</v>
      </c>
      <c r="AD536" s="95">
        <v>40.025611042976401</v>
      </c>
      <c r="AE536" s="95">
        <v>1565.3109678179001</v>
      </c>
      <c r="AF536" s="95">
        <v>711273.43435668899</v>
      </c>
      <c r="AG536" s="95">
        <v>360956.10134124802</v>
      </c>
      <c r="AH536" s="95">
        <v>0</v>
      </c>
      <c r="AI536" s="95">
        <v>615156.01271820103</v>
      </c>
      <c r="AJ536" s="95">
        <v>194556.272098541</v>
      </c>
      <c r="AK536" s="95">
        <v>0</v>
      </c>
      <c r="AL536" s="95">
        <v>104684.93563079801</v>
      </c>
      <c r="AM536" s="95">
        <v>0</v>
      </c>
      <c r="AN536" s="95">
        <v>7726385.1503295898</v>
      </c>
      <c r="AO536" s="95">
        <v>15657923.902832</v>
      </c>
      <c r="AP536" s="95">
        <v>0</v>
      </c>
      <c r="AQ536" s="95">
        <v>3851984.80041504</v>
      </c>
      <c r="AR536" s="95">
        <v>3148254.6096191402</v>
      </c>
      <c r="AS536" s="95">
        <v>953240.37194824195</v>
      </c>
      <c r="AT536" s="95">
        <v>0</v>
      </c>
      <c r="AU536" s="95">
        <v>0</v>
      </c>
      <c r="AV536" s="95">
        <v>26490837.0549316</v>
      </c>
      <c r="AW536" s="95">
        <v>145</v>
      </c>
      <c r="AX536" s="95">
        <v>17230.307871580098</v>
      </c>
      <c r="AY536" s="95">
        <v>7495808.8109130897</v>
      </c>
      <c r="AZ536" s="95">
        <v>3351309.2797546401</v>
      </c>
      <c r="BA536" s="95">
        <v>0</v>
      </c>
      <c r="BB536" s="95">
        <v>6761295.2715454102</v>
      </c>
      <c r="BC536" s="95">
        <v>1854758.3566894501</v>
      </c>
      <c r="BD536" s="95">
        <v>0</v>
      </c>
      <c r="BE536" s="95">
        <v>949462.02276611305</v>
      </c>
      <c r="BF536" s="95">
        <v>0</v>
      </c>
      <c r="BG536" s="95">
        <v>26358825.2963867</v>
      </c>
      <c r="BH536" s="95">
        <v>4176987.4339294401</v>
      </c>
      <c r="BI536" s="95">
        <v>0</v>
      </c>
      <c r="BJ536" s="95">
        <v>1189715.18034363</v>
      </c>
      <c r="BK536" s="95">
        <v>1140689.55947876</v>
      </c>
      <c r="BL536" s="95">
        <v>0</v>
      </c>
      <c r="BM536" s="95">
        <v>0</v>
      </c>
      <c r="BN536" s="95">
        <v>0</v>
      </c>
      <c r="BO536" s="95">
        <v>0</v>
      </c>
      <c r="BP536" s="95">
        <v>0</v>
      </c>
      <c r="BQ536" s="95">
        <v>0</v>
      </c>
      <c r="BR536" s="95">
        <v>2320139.8841552702</v>
      </c>
      <c r="BS536" s="95">
        <v>1250277.8916931199</v>
      </c>
      <c r="BT536" s="95">
        <v>0</v>
      </c>
      <c r="BU536" s="95">
        <v>1174787.2149505599</v>
      </c>
      <c r="BV536" s="95">
        <v>694091.98358917201</v>
      </c>
      <c r="BW536" s="95">
        <v>0</v>
      </c>
      <c r="BX536" s="95">
        <v>184986.02193260199</v>
      </c>
      <c r="BY536" s="95">
        <v>0</v>
      </c>
      <c r="BZ536" s="95">
        <v>0</v>
      </c>
      <c r="CA536" s="95">
        <v>36461.6265006065</v>
      </c>
      <c r="CB536" s="95">
        <v>1876579.04914856</v>
      </c>
      <c r="CC536" s="95">
        <v>19478996.181396499</v>
      </c>
      <c r="CD536" s="95">
        <v>5398084.0368652297</v>
      </c>
      <c r="CE536" s="95">
        <v>977.65247391909395</v>
      </c>
      <c r="CF536" s="95">
        <v>104808.682193756</v>
      </c>
      <c r="CG536" s="95">
        <v>950739.48146057106</v>
      </c>
      <c r="CH536" s="95">
        <v>0</v>
      </c>
      <c r="CI536" s="95">
        <v>37441.511524200403</v>
      </c>
      <c r="CJ536" s="95">
        <v>1981024.69612122</v>
      </c>
      <c r="CK536" s="95">
        <v>20426643.154785201</v>
      </c>
      <c r="CL536" s="95">
        <v>5575379.97619629</v>
      </c>
      <c r="CM536" s="160">
        <v>64485.154243469202</v>
      </c>
      <c r="CN536" s="160">
        <v>9695473.5218505897</v>
      </c>
      <c r="CO536" s="160">
        <v>47016609.109863304</v>
      </c>
      <c r="CP536" s="95">
        <v>5575379.97619629</v>
      </c>
      <c r="CQ536" s="95">
        <v>0</v>
      </c>
      <c r="CR536" s="95">
        <v>0</v>
      </c>
      <c r="CS536" s="95">
        <v>0</v>
      </c>
      <c r="CT536" s="95">
        <v>0</v>
      </c>
      <c r="CU536" s="161">
        <v>1981387.7313423161</v>
      </c>
      <c r="CV536" s="161">
        <v>20429735.662857071</v>
      </c>
    </row>
    <row r="537" spans="1:100" x14ac:dyDescent="0.2">
      <c r="A537" s="94" t="s">
        <v>58</v>
      </c>
      <c r="B537" s="96">
        <v>44075</v>
      </c>
      <c r="C537" s="95">
        <v>33596.7680311203</v>
      </c>
      <c r="D537" s="95">
        <v>0</v>
      </c>
      <c r="E537" s="95">
        <v>4750.1965903043701</v>
      </c>
      <c r="F537" s="95">
        <v>4705.7562900781604</v>
      </c>
      <c r="G537" s="95">
        <v>1112.8779577016801</v>
      </c>
      <c r="H537" s="95">
        <v>0</v>
      </c>
      <c r="I537" s="95">
        <v>0</v>
      </c>
      <c r="J537" s="95">
        <v>27459.845286607699</v>
      </c>
      <c r="K537" s="95">
        <v>1</v>
      </c>
      <c r="L537" s="95">
        <v>47.500344226136797</v>
      </c>
      <c r="M537" s="95">
        <v>15713.188770651799</v>
      </c>
      <c r="N537" s="95">
        <v>3167.53630632162</v>
      </c>
      <c r="O537" s="95">
        <v>0</v>
      </c>
      <c r="P537" s="95">
        <v>18155.1873998642</v>
      </c>
      <c r="Q537" s="95">
        <v>1318.0013881623699</v>
      </c>
      <c r="R537" s="95">
        <v>0</v>
      </c>
      <c r="S537" s="95">
        <v>1112.6437010318</v>
      </c>
      <c r="T537" s="95">
        <v>0</v>
      </c>
      <c r="U537" s="95">
        <v>27458.103599786798</v>
      </c>
      <c r="V537" s="95">
        <v>1909292.3096008301</v>
      </c>
      <c r="W537" s="95">
        <v>0</v>
      </c>
      <c r="X537" s="95">
        <v>362160.867366791</v>
      </c>
      <c r="Y537" s="95">
        <v>342002.98670196498</v>
      </c>
      <c r="Z537" s="95">
        <v>149339.796291351</v>
      </c>
      <c r="AA537" s="95">
        <v>0</v>
      </c>
      <c r="AB537" s="95">
        <v>0</v>
      </c>
      <c r="AC537" s="95">
        <v>8825302.7165527306</v>
      </c>
      <c r="AD537" s="95">
        <v>34.498167753219597</v>
      </c>
      <c r="AE537" s="95">
        <v>1337.25069887936</v>
      </c>
      <c r="AF537" s="95">
        <v>851909.33490753197</v>
      </c>
      <c r="AG537" s="95">
        <v>360712.52738571202</v>
      </c>
      <c r="AH537" s="95">
        <v>0</v>
      </c>
      <c r="AI537" s="95">
        <v>846787.36135864304</v>
      </c>
      <c r="AJ537" s="95">
        <v>205598.36242866499</v>
      </c>
      <c r="AK537" s="95">
        <v>0</v>
      </c>
      <c r="AL537" s="95">
        <v>149109.38700103801</v>
      </c>
      <c r="AM537" s="95">
        <v>0</v>
      </c>
      <c r="AN537" s="95">
        <v>8847887.25073242</v>
      </c>
      <c r="AO537" s="95">
        <v>19724367.8740234</v>
      </c>
      <c r="AP537" s="95">
        <v>0</v>
      </c>
      <c r="AQ537" s="95">
        <v>3735423.2149963402</v>
      </c>
      <c r="AR537" s="95">
        <v>3170282.9729003902</v>
      </c>
      <c r="AS537" s="95">
        <v>1359417.4073944101</v>
      </c>
      <c r="AT537" s="95">
        <v>0</v>
      </c>
      <c r="AU537" s="95">
        <v>0</v>
      </c>
      <c r="AV537" s="95">
        <v>30244547.443359401</v>
      </c>
      <c r="AW537" s="95">
        <v>125</v>
      </c>
      <c r="AX537" s="95">
        <v>16238.4004331827</v>
      </c>
      <c r="AY537" s="95">
        <v>8975770.6214599591</v>
      </c>
      <c r="AZ537" s="95">
        <v>3383645.7781982399</v>
      </c>
      <c r="BA537" s="95">
        <v>0</v>
      </c>
      <c r="BB537" s="95">
        <v>9064530.5753173791</v>
      </c>
      <c r="BC537" s="95">
        <v>1983482.27401733</v>
      </c>
      <c r="BD537" s="95">
        <v>0</v>
      </c>
      <c r="BE537" s="95">
        <v>1356589.5890655499</v>
      </c>
      <c r="BF537" s="95">
        <v>0</v>
      </c>
      <c r="BG537" s="95">
        <v>30384201.015625</v>
      </c>
      <c r="BH537" s="95">
        <v>5137142.8964233398</v>
      </c>
      <c r="BI537" s="95">
        <v>0</v>
      </c>
      <c r="BJ537" s="95">
        <v>1178553.7159118699</v>
      </c>
      <c r="BK537" s="95">
        <v>1124623.51622009</v>
      </c>
      <c r="BL537" s="95">
        <v>0</v>
      </c>
      <c r="BM537" s="95">
        <v>0</v>
      </c>
      <c r="BN537" s="95">
        <v>0</v>
      </c>
      <c r="BO537" s="95">
        <v>0</v>
      </c>
      <c r="BP537" s="95">
        <v>0</v>
      </c>
      <c r="BQ537" s="95">
        <v>0</v>
      </c>
      <c r="BR537" s="95">
        <v>2784913.9608154302</v>
      </c>
      <c r="BS537" s="95">
        <v>1242870.88935852</v>
      </c>
      <c r="BT537" s="95">
        <v>0</v>
      </c>
      <c r="BU537" s="95">
        <v>1385367.0478668199</v>
      </c>
      <c r="BV537" s="95">
        <v>724140.58253479004</v>
      </c>
      <c r="BW537" s="95">
        <v>0</v>
      </c>
      <c r="BX537" s="95">
        <v>232387.10873031599</v>
      </c>
      <c r="BY537" s="95">
        <v>0</v>
      </c>
      <c r="BZ537" s="95">
        <v>0</v>
      </c>
      <c r="CA537" s="95">
        <v>38410.187349796302</v>
      </c>
      <c r="CB537" s="95">
        <v>2260745.9960632301</v>
      </c>
      <c r="CC537" s="95">
        <v>23387223.8747559</v>
      </c>
      <c r="CD537" s="95">
        <v>6263638.54443359</v>
      </c>
      <c r="CE537" s="95">
        <v>1113.3262644112101</v>
      </c>
      <c r="CF537" s="95">
        <v>149338.633111954</v>
      </c>
      <c r="CG537" s="95">
        <v>1358355.86380005</v>
      </c>
      <c r="CH537" s="95">
        <v>0</v>
      </c>
      <c r="CI537" s="95">
        <v>39523.034115314498</v>
      </c>
      <c r="CJ537" s="95">
        <v>2409963.6987304701</v>
      </c>
      <c r="CK537" s="95">
        <v>24741488.904785201</v>
      </c>
      <c r="CL537" s="95">
        <v>6519445.9617919903</v>
      </c>
      <c r="CM537" s="160">
        <v>66942.354475974993</v>
      </c>
      <c r="CN537" s="160">
        <v>11265355.470581099</v>
      </c>
      <c r="CO537" s="160">
        <v>54994025.603515603</v>
      </c>
      <c r="CP537" s="95">
        <v>6519445.9617919903</v>
      </c>
      <c r="CQ537" s="95">
        <v>0</v>
      </c>
      <c r="CR537" s="95">
        <v>0</v>
      </c>
      <c r="CS537" s="95">
        <v>0</v>
      </c>
      <c r="CT537" s="95">
        <v>0</v>
      </c>
      <c r="CU537" s="161">
        <v>2410084.6291751843</v>
      </c>
      <c r="CV537" s="161">
        <v>24745579.738555949</v>
      </c>
    </row>
    <row r="538" spans="1:100" x14ac:dyDescent="0.2">
      <c r="A538" s="94" t="s">
        <v>59</v>
      </c>
      <c r="B538" s="96">
        <v>38047</v>
      </c>
      <c r="C538" s="95">
        <v>30547.457561492902</v>
      </c>
      <c r="D538" s="95">
        <v>0</v>
      </c>
      <c r="E538" s="95">
        <v>20312.534462928801</v>
      </c>
      <c r="F538" s="95">
        <v>8262.5330846309698</v>
      </c>
      <c r="G538" s="95">
        <v>0.98862352299329403</v>
      </c>
      <c r="H538" s="95">
        <v>1199.90307889879</v>
      </c>
      <c r="I538" s="95">
        <v>80.285248347558095</v>
      </c>
      <c r="J538" s="95">
        <v>72.1505655515939</v>
      </c>
      <c r="K538" s="95">
        <v>23774.459092140201</v>
      </c>
      <c r="L538" s="95">
        <v>23400.2921645641</v>
      </c>
      <c r="M538" s="95">
        <v>17527.1784324646</v>
      </c>
      <c r="N538" s="95">
        <v>6463.1550872921898</v>
      </c>
      <c r="O538" s="95">
        <v>0</v>
      </c>
      <c r="P538" s="95">
        <v>0</v>
      </c>
      <c r="Q538" s="95">
        <v>3314.3205662965802</v>
      </c>
      <c r="R538" s="95">
        <v>0</v>
      </c>
      <c r="S538" s="95">
        <v>0</v>
      </c>
      <c r="T538" s="95">
        <v>1182.4390963763001</v>
      </c>
      <c r="U538" s="95">
        <v>23738.684248924299</v>
      </c>
      <c r="V538" s="95">
        <v>1869087.6878509501</v>
      </c>
      <c r="W538" s="95">
        <v>0</v>
      </c>
      <c r="X538" s="95">
        <v>1965322.25602722</v>
      </c>
      <c r="Y538" s="95">
        <v>774129.56588745106</v>
      </c>
      <c r="Z538" s="95">
        <v>53.4362755417824</v>
      </c>
      <c r="AA538" s="95">
        <v>215872.93861389201</v>
      </c>
      <c r="AB538" s="95">
        <v>13374.502625942199</v>
      </c>
      <c r="AC538" s="95">
        <v>4843.9292820095998</v>
      </c>
      <c r="AD538" s="95">
        <v>6568681.66589355</v>
      </c>
      <c r="AE538" s="95">
        <v>1332211.7858734101</v>
      </c>
      <c r="AF538" s="95">
        <v>968022.439842224</v>
      </c>
      <c r="AG538" s="95">
        <v>1156315.73695374</v>
      </c>
      <c r="AH538" s="95">
        <v>0</v>
      </c>
      <c r="AI538" s="95">
        <v>0</v>
      </c>
      <c r="AJ538" s="95">
        <v>394163.47884368902</v>
      </c>
      <c r="AK538" s="95">
        <v>0</v>
      </c>
      <c r="AL538" s="95">
        <v>0</v>
      </c>
      <c r="AM538" s="95">
        <v>215372.49011993399</v>
      </c>
      <c r="AN538" s="95">
        <v>6493310.0577392597</v>
      </c>
      <c r="AO538" s="95">
        <v>12687526.388305699</v>
      </c>
      <c r="AP538" s="95">
        <v>0</v>
      </c>
      <c r="AQ538" s="95">
        <v>12827940.791748</v>
      </c>
      <c r="AR538" s="95">
        <v>5143725.9547119103</v>
      </c>
      <c r="AS538" s="95">
        <v>297.58604094758601</v>
      </c>
      <c r="AT538" s="95">
        <v>1309293.6501159701</v>
      </c>
      <c r="AU538" s="95">
        <v>77839.3249921799</v>
      </c>
      <c r="AV538" s="95">
        <v>8564.5147833824194</v>
      </c>
      <c r="AW538" s="95">
        <v>15144126.103881801</v>
      </c>
      <c r="AX538" s="95">
        <v>9196195.3927002009</v>
      </c>
      <c r="AY538" s="95">
        <v>6645853.0064697303</v>
      </c>
      <c r="AZ538" s="95">
        <v>7245087.9702758798</v>
      </c>
      <c r="BA538" s="95">
        <v>0</v>
      </c>
      <c r="BB538" s="95">
        <v>0</v>
      </c>
      <c r="BC538" s="95">
        <v>2544739.2231750502</v>
      </c>
      <c r="BD538" s="95">
        <v>0</v>
      </c>
      <c r="BE538" s="95">
        <v>0</v>
      </c>
      <c r="BF538" s="95">
        <v>1303415.5066833501</v>
      </c>
      <c r="BG538" s="95">
        <v>14940667.2333984</v>
      </c>
      <c r="BH538" s="95">
        <v>2411129.75854492</v>
      </c>
      <c r="BI538" s="95">
        <v>0</v>
      </c>
      <c r="BJ538" s="95">
        <v>3859490.6285095201</v>
      </c>
      <c r="BK538" s="95">
        <v>1952360.3686065699</v>
      </c>
      <c r="BL538" s="95">
        <v>0</v>
      </c>
      <c r="BM538" s="95">
        <v>0</v>
      </c>
      <c r="BN538" s="95">
        <v>0</v>
      </c>
      <c r="BO538" s="95">
        <v>0</v>
      </c>
      <c r="BP538" s="95">
        <v>0</v>
      </c>
      <c r="BQ538" s="95">
        <v>0</v>
      </c>
      <c r="BR538" s="95">
        <v>2154514.3338623</v>
      </c>
      <c r="BS538" s="95">
        <v>2903425.8076477102</v>
      </c>
      <c r="BT538" s="95">
        <v>0</v>
      </c>
      <c r="BU538" s="95">
        <v>0</v>
      </c>
      <c r="BV538" s="95">
        <v>1186274.4412841799</v>
      </c>
      <c r="BW538" s="95">
        <v>0</v>
      </c>
      <c r="BX538" s="95">
        <v>0</v>
      </c>
      <c r="BY538" s="95">
        <v>0</v>
      </c>
      <c r="BZ538" s="95">
        <v>0</v>
      </c>
      <c r="CA538" s="95">
        <v>50902.135130405397</v>
      </c>
      <c r="CB538" s="95">
        <v>3808859.18078613</v>
      </c>
      <c r="CC538" s="95">
        <v>25414704.942627002</v>
      </c>
      <c r="CD538" s="95">
        <v>6259872.9811401404</v>
      </c>
      <c r="CE538" s="95">
        <v>1192.82060517371</v>
      </c>
      <c r="CF538" s="95">
        <v>210520.48070907599</v>
      </c>
      <c r="CG538" s="95">
        <v>1276771.90161133</v>
      </c>
      <c r="CH538" s="95">
        <v>0</v>
      </c>
      <c r="CI538" s="95">
        <v>52132.218726158098</v>
      </c>
      <c r="CJ538" s="95">
        <v>4020670.3403625502</v>
      </c>
      <c r="CK538" s="95">
        <v>26675664.238281298</v>
      </c>
      <c r="CL538" s="95">
        <v>6259045.0147094699</v>
      </c>
      <c r="CM538" s="160">
        <v>75811.259632110596</v>
      </c>
      <c r="CN538" s="160">
        <v>10556104.670654301</v>
      </c>
      <c r="CO538" s="160">
        <v>41579290.620117202</v>
      </c>
      <c r="CP538" s="95">
        <v>6259045.0147094699</v>
      </c>
      <c r="CQ538" s="95">
        <v>0</v>
      </c>
      <c r="CR538" s="95">
        <v>0</v>
      </c>
      <c r="CS538" s="95">
        <v>0</v>
      </c>
      <c r="CT538" s="95">
        <v>0</v>
      </c>
      <c r="CU538" s="161">
        <v>4019379.6614952059</v>
      </c>
      <c r="CV538" s="161">
        <v>26691476.844238333</v>
      </c>
    </row>
    <row r="539" spans="1:100" x14ac:dyDescent="0.2">
      <c r="A539" s="94" t="s">
        <v>59</v>
      </c>
      <c r="B539" s="96">
        <v>38139</v>
      </c>
      <c r="C539" s="95">
        <v>30855.5092737675</v>
      </c>
      <c r="D539" s="95">
        <v>0</v>
      </c>
      <c r="E539" s="95">
        <v>19833.459985256199</v>
      </c>
      <c r="F539" s="95">
        <v>8542.5251028537805</v>
      </c>
      <c r="G539" s="95">
        <v>30.838768585817899</v>
      </c>
      <c r="H539" s="95">
        <v>1145.8351451456499</v>
      </c>
      <c r="I539" s="95">
        <v>84.264191759750204</v>
      </c>
      <c r="J539" s="95">
        <v>1240.6066056340901</v>
      </c>
      <c r="K539" s="95">
        <v>22089.150385618199</v>
      </c>
      <c r="L539" s="95">
        <v>23718.824414014802</v>
      </c>
      <c r="M539" s="95">
        <v>17303.489422321301</v>
      </c>
      <c r="N539" s="95">
        <v>6583.4651387333897</v>
      </c>
      <c r="O539" s="95">
        <v>0</v>
      </c>
      <c r="P539" s="95">
        <v>0</v>
      </c>
      <c r="Q539" s="95">
        <v>3283.30608305335</v>
      </c>
      <c r="R539" s="95">
        <v>0</v>
      </c>
      <c r="S539" s="95">
        <v>0</v>
      </c>
      <c r="T539" s="95">
        <v>1186.9959099292801</v>
      </c>
      <c r="U539" s="95">
        <v>23877.844965219501</v>
      </c>
      <c r="V539" s="95">
        <v>1868360.65455627</v>
      </c>
      <c r="W539" s="95">
        <v>0</v>
      </c>
      <c r="X539" s="95">
        <v>1939490.3804321301</v>
      </c>
      <c r="Y539" s="95">
        <v>803597.12128448498</v>
      </c>
      <c r="Z539" s="95">
        <v>4349.2446543574297</v>
      </c>
      <c r="AA539" s="95">
        <v>206773.92005920401</v>
      </c>
      <c r="AB539" s="95">
        <v>14199.9358892441</v>
      </c>
      <c r="AC539" s="95">
        <v>285884.86675643898</v>
      </c>
      <c r="AD539" s="95">
        <v>6027140.4221191397</v>
      </c>
      <c r="AE539" s="95">
        <v>1306464.9277191199</v>
      </c>
      <c r="AF539" s="95">
        <v>957336.36129760696</v>
      </c>
      <c r="AG539" s="95">
        <v>1146250.30055237</v>
      </c>
      <c r="AH539" s="95">
        <v>0</v>
      </c>
      <c r="AI539" s="95">
        <v>0</v>
      </c>
      <c r="AJ539" s="95">
        <v>380216.94950866699</v>
      </c>
      <c r="AK539" s="95">
        <v>0</v>
      </c>
      <c r="AL539" s="95">
        <v>0</v>
      </c>
      <c r="AM539" s="95">
        <v>214064.85497665399</v>
      </c>
      <c r="AN539" s="95">
        <v>6526184.4597167997</v>
      </c>
      <c r="AO539" s="95">
        <v>12806284.1412354</v>
      </c>
      <c r="AP539" s="95">
        <v>0</v>
      </c>
      <c r="AQ539" s="95">
        <v>12830134.2850342</v>
      </c>
      <c r="AR539" s="95">
        <v>5433813.25109863</v>
      </c>
      <c r="AS539" s="95">
        <v>26436.634634256399</v>
      </c>
      <c r="AT539" s="95">
        <v>1268006.43757629</v>
      </c>
      <c r="AU539" s="95">
        <v>83436.453016281099</v>
      </c>
      <c r="AV539" s="95">
        <v>737921.53213501</v>
      </c>
      <c r="AW539" s="95">
        <v>14019414.508667</v>
      </c>
      <c r="AX539" s="95">
        <v>9173968.4102783203</v>
      </c>
      <c r="AY539" s="95">
        <v>6608486.7938842801</v>
      </c>
      <c r="AZ539" s="95">
        <v>7326607.76135254</v>
      </c>
      <c r="BA539" s="95">
        <v>0</v>
      </c>
      <c r="BB539" s="95">
        <v>0</v>
      </c>
      <c r="BC539" s="95">
        <v>2479236.4600219699</v>
      </c>
      <c r="BD539" s="95">
        <v>0</v>
      </c>
      <c r="BE539" s="95">
        <v>0</v>
      </c>
      <c r="BF539" s="95">
        <v>1312096.9121246301</v>
      </c>
      <c r="BG539" s="95">
        <v>15181453.665527301</v>
      </c>
      <c r="BH539" s="95">
        <v>2390690.63208008</v>
      </c>
      <c r="BI539" s="95">
        <v>0</v>
      </c>
      <c r="BJ539" s="95">
        <v>3854105.0618896498</v>
      </c>
      <c r="BK539" s="95">
        <v>2060030.4806518599</v>
      </c>
      <c r="BL539" s="95">
        <v>0</v>
      </c>
      <c r="BM539" s="95">
        <v>0</v>
      </c>
      <c r="BN539" s="95">
        <v>0</v>
      </c>
      <c r="BO539" s="95">
        <v>0</v>
      </c>
      <c r="BP539" s="95">
        <v>0</v>
      </c>
      <c r="BQ539" s="95">
        <v>0</v>
      </c>
      <c r="BR539" s="95">
        <v>2149805.8278503399</v>
      </c>
      <c r="BS539" s="95">
        <v>2956129.6708984398</v>
      </c>
      <c r="BT539" s="95">
        <v>0</v>
      </c>
      <c r="BU539" s="95">
        <v>0</v>
      </c>
      <c r="BV539" s="95">
        <v>1173881.0735321001</v>
      </c>
      <c r="BW539" s="95">
        <v>0</v>
      </c>
      <c r="BX539" s="95">
        <v>0</v>
      </c>
      <c r="BY539" s="95">
        <v>0</v>
      </c>
      <c r="BZ539" s="95">
        <v>0</v>
      </c>
      <c r="CA539" s="95">
        <v>50792.479850768999</v>
      </c>
      <c r="CB539" s="95">
        <v>3803648.4604186998</v>
      </c>
      <c r="CC539" s="95">
        <v>25480080.9365234</v>
      </c>
      <c r="CD539" s="95">
        <v>6229919.6280517597</v>
      </c>
      <c r="CE539" s="95">
        <v>1183.5712535530299</v>
      </c>
      <c r="CF539" s="95">
        <v>210162.21560668899</v>
      </c>
      <c r="CG539" s="95">
        <v>1288889.1577606199</v>
      </c>
      <c r="CH539" s="95">
        <v>0</v>
      </c>
      <c r="CI539" s="95">
        <v>51948.073084831201</v>
      </c>
      <c r="CJ539" s="95">
        <v>3999988.7659606901</v>
      </c>
      <c r="CK539" s="95">
        <v>26793527.280029301</v>
      </c>
      <c r="CL539" s="95">
        <v>6229224.0210571298</v>
      </c>
      <c r="CM539" s="160">
        <v>75794.228562354998</v>
      </c>
      <c r="CN539" s="160">
        <v>10472357.579711899</v>
      </c>
      <c r="CO539" s="160">
        <v>42011693.515625</v>
      </c>
      <c r="CP539" s="95">
        <v>6229224.0210571298</v>
      </c>
      <c r="CQ539" s="95">
        <v>0</v>
      </c>
      <c r="CR539" s="95">
        <v>0</v>
      </c>
      <c r="CS539" s="95">
        <v>0</v>
      </c>
      <c r="CT539" s="95">
        <v>0</v>
      </c>
      <c r="CU539" s="161">
        <v>4013810.6760253888</v>
      </c>
      <c r="CV539" s="161">
        <v>26768970.09428402</v>
      </c>
    </row>
    <row r="540" spans="1:100" x14ac:dyDescent="0.2">
      <c r="A540" s="94" t="s">
        <v>59</v>
      </c>
      <c r="B540" s="96">
        <v>38231</v>
      </c>
      <c r="C540" s="95">
        <v>31406.819214105599</v>
      </c>
      <c r="D540" s="95">
        <v>0</v>
      </c>
      <c r="E540" s="95">
        <v>19944.519114732699</v>
      </c>
      <c r="F540" s="95">
        <v>8829.6604351997394</v>
      </c>
      <c r="G540" s="95">
        <v>80.596696883440003</v>
      </c>
      <c r="H540" s="95">
        <v>1089.06788361073</v>
      </c>
      <c r="I540" s="95">
        <v>76.740331348963096</v>
      </c>
      <c r="J540" s="95">
        <v>2818.2884278893498</v>
      </c>
      <c r="K540" s="95">
        <v>21087.4821863174</v>
      </c>
      <c r="L540" s="95">
        <v>24387.275956392299</v>
      </c>
      <c r="M540" s="95">
        <v>17236.246258497202</v>
      </c>
      <c r="N540" s="95">
        <v>6739.2021350860596</v>
      </c>
      <c r="O540" s="95">
        <v>0</v>
      </c>
      <c r="P540" s="95">
        <v>0</v>
      </c>
      <c r="Q540" s="95">
        <v>3314.2503654658799</v>
      </c>
      <c r="R540" s="95">
        <v>0</v>
      </c>
      <c r="S540" s="95">
        <v>0</v>
      </c>
      <c r="T540" s="95">
        <v>1177.95237550139</v>
      </c>
      <c r="U540" s="95">
        <v>23805.217869520198</v>
      </c>
      <c r="V540" s="95">
        <v>1873713.2761230499</v>
      </c>
      <c r="W540" s="95">
        <v>0</v>
      </c>
      <c r="X540" s="95">
        <v>1929453.3292846701</v>
      </c>
      <c r="Y540" s="95">
        <v>838516.99388122605</v>
      </c>
      <c r="Z540" s="95">
        <v>13120.7132464647</v>
      </c>
      <c r="AA540" s="95">
        <v>198330.75735092201</v>
      </c>
      <c r="AB540" s="95">
        <v>12855.915726065599</v>
      </c>
      <c r="AC540" s="95">
        <v>707908.86462402297</v>
      </c>
      <c r="AD540" s="95">
        <v>5619002.8126220703</v>
      </c>
      <c r="AE540" s="95">
        <v>1320568.7741546601</v>
      </c>
      <c r="AF540" s="95">
        <v>952933.46920776402</v>
      </c>
      <c r="AG540" s="95">
        <v>1168433.9994506801</v>
      </c>
      <c r="AH540" s="95">
        <v>0</v>
      </c>
      <c r="AI540" s="95">
        <v>0</v>
      </c>
      <c r="AJ540" s="95">
        <v>375692.41284942598</v>
      </c>
      <c r="AK540" s="95">
        <v>0</v>
      </c>
      <c r="AL540" s="95">
        <v>0</v>
      </c>
      <c r="AM540" s="95">
        <v>209242.64869308501</v>
      </c>
      <c r="AN540" s="95">
        <v>6319249.1229248</v>
      </c>
      <c r="AO540" s="95">
        <v>12983618.4141846</v>
      </c>
      <c r="AP540" s="95">
        <v>0</v>
      </c>
      <c r="AQ540" s="95">
        <v>12865806.041626001</v>
      </c>
      <c r="AR540" s="95">
        <v>5652386.8013305701</v>
      </c>
      <c r="AS540" s="95">
        <v>81600.578794479399</v>
      </c>
      <c r="AT540" s="95">
        <v>1230683.0537567099</v>
      </c>
      <c r="AU540" s="95">
        <v>77958.547793388396</v>
      </c>
      <c r="AV540" s="95">
        <v>1803611.5133819601</v>
      </c>
      <c r="AW540" s="95">
        <v>13280110.112793</v>
      </c>
      <c r="AX540" s="95">
        <v>9356553.4788818397</v>
      </c>
      <c r="AY540" s="95">
        <v>6639282.5790405301</v>
      </c>
      <c r="AZ540" s="95">
        <v>7527519.6497192401</v>
      </c>
      <c r="BA540" s="95">
        <v>0</v>
      </c>
      <c r="BB540" s="95">
        <v>0</v>
      </c>
      <c r="BC540" s="95">
        <v>2486478.8123474098</v>
      </c>
      <c r="BD540" s="95">
        <v>0</v>
      </c>
      <c r="BE540" s="95">
        <v>0</v>
      </c>
      <c r="BF540" s="95">
        <v>1293742.77313232</v>
      </c>
      <c r="BG540" s="95">
        <v>14973239.526001001</v>
      </c>
      <c r="BH540" s="95">
        <v>2513211.8729248</v>
      </c>
      <c r="BI540" s="95">
        <v>0</v>
      </c>
      <c r="BJ540" s="95">
        <v>3927574.56854248</v>
      </c>
      <c r="BK540" s="95">
        <v>2195914.5775756799</v>
      </c>
      <c r="BL540" s="95">
        <v>0</v>
      </c>
      <c r="BM540" s="95">
        <v>0</v>
      </c>
      <c r="BN540" s="95">
        <v>0</v>
      </c>
      <c r="BO540" s="95">
        <v>0</v>
      </c>
      <c r="BP540" s="95">
        <v>0</v>
      </c>
      <c r="BQ540" s="95">
        <v>0</v>
      </c>
      <c r="BR540" s="95">
        <v>2170629.1802063002</v>
      </c>
      <c r="BS540" s="95">
        <v>3038020.1181030301</v>
      </c>
      <c r="BT540" s="95">
        <v>0</v>
      </c>
      <c r="BU540" s="95">
        <v>0</v>
      </c>
      <c r="BV540" s="95">
        <v>1198513.17970276</v>
      </c>
      <c r="BW540" s="95">
        <v>0</v>
      </c>
      <c r="BX540" s="95">
        <v>0</v>
      </c>
      <c r="BY540" s="95">
        <v>0</v>
      </c>
      <c r="BZ540" s="95">
        <v>0</v>
      </c>
      <c r="CA540" s="95">
        <v>51194.284972667701</v>
      </c>
      <c r="CB540" s="95">
        <v>3826212.1603088402</v>
      </c>
      <c r="CC540" s="95">
        <v>25957778.376708999</v>
      </c>
      <c r="CD540" s="95">
        <v>6468880.3510131799</v>
      </c>
      <c r="CE540" s="95">
        <v>1163.65424981713</v>
      </c>
      <c r="CF540" s="95">
        <v>210635.57170295701</v>
      </c>
      <c r="CG540" s="95">
        <v>1306407.65272522</v>
      </c>
      <c r="CH540" s="95">
        <v>0</v>
      </c>
      <c r="CI540" s="95">
        <v>52364.941293716402</v>
      </c>
      <c r="CJ540" s="95">
        <v>4030393.7265625</v>
      </c>
      <c r="CK540" s="95">
        <v>27244453.5317383</v>
      </c>
      <c r="CL540" s="95">
        <v>6471976.5122680701</v>
      </c>
      <c r="CM540" s="160">
        <v>76225.967854499802</v>
      </c>
      <c r="CN540" s="160">
        <v>10361667.9714355</v>
      </c>
      <c r="CO540" s="160">
        <v>42122008.407714799</v>
      </c>
      <c r="CP540" s="95">
        <v>6471976.5122680701</v>
      </c>
      <c r="CQ540" s="95">
        <v>0</v>
      </c>
      <c r="CR540" s="95">
        <v>0</v>
      </c>
      <c r="CS540" s="95">
        <v>0</v>
      </c>
      <c r="CT540" s="95">
        <v>0</v>
      </c>
      <c r="CU540" s="161">
        <v>4036847.7320117974</v>
      </c>
      <c r="CV540" s="161">
        <v>27264186.029434219</v>
      </c>
    </row>
    <row r="541" spans="1:100" x14ac:dyDescent="0.2">
      <c r="A541" s="94" t="s">
        <v>59</v>
      </c>
      <c r="B541" s="96">
        <v>38322</v>
      </c>
      <c r="C541" s="95">
        <v>32223.582417964899</v>
      </c>
      <c r="D541" s="95">
        <v>0</v>
      </c>
      <c r="E541" s="95">
        <v>19233.210606575001</v>
      </c>
      <c r="F541" s="95">
        <v>8919.1922367811203</v>
      </c>
      <c r="G541" s="95">
        <v>135.214182443917</v>
      </c>
      <c r="H541" s="95">
        <v>1022.31218311191</v>
      </c>
      <c r="I541" s="95">
        <v>72.699595802463605</v>
      </c>
      <c r="J541" s="95">
        <v>4408.4742732047998</v>
      </c>
      <c r="K541" s="95">
        <v>20169.3683264256</v>
      </c>
      <c r="L541" s="95">
        <v>24416.5375328064</v>
      </c>
      <c r="M541" s="95">
        <v>17189.221662759799</v>
      </c>
      <c r="N541" s="95">
        <v>6813.23383980989</v>
      </c>
      <c r="O541" s="95">
        <v>0</v>
      </c>
      <c r="P541" s="95">
        <v>0</v>
      </c>
      <c r="Q541" s="95">
        <v>3354.0881460905098</v>
      </c>
      <c r="R541" s="95">
        <v>0</v>
      </c>
      <c r="S541" s="95">
        <v>0</v>
      </c>
      <c r="T541" s="95">
        <v>1152.2904024720201</v>
      </c>
      <c r="U541" s="95">
        <v>24285.659007787701</v>
      </c>
      <c r="V541" s="95">
        <v>1949608.5829620401</v>
      </c>
      <c r="W541" s="95">
        <v>0</v>
      </c>
      <c r="X541" s="95">
        <v>1902278.0399169901</v>
      </c>
      <c r="Y541" s="95">
        <v>867072.66088867199</v>
      </c>
      <c r="Z541" s="95">
        <v>28206.895136833198</v>
      </c>
      <c r="AA541" s="95">
        <v>182241.395456314</v>
      </c>
      <c r="AB541" s="95">
        <v>12169.335118413001</v>
      </c>
      <c r="AC541" s="95">
        <v>1363812.3141784701</v>
      </c>
      <c r="AD541" s="95">
        <v>5519719.70031738</v>
      </c>
      <c r="AE541" s="95">
        <v>1336589.5906066899</v>
      </c>
      <c r="AF541" s="95">
        <v>949939.58438110398</v>
      </c>
      <c r="AG541" s="95">
        <v>1183358.1985931401</v>
      </c>
      <c r="AH541" s="95">
        <v>0</v>
      </c>
      <c r="AI541" s="95">
        <v>0</v>
      </c>
      <c r="AJ541" s="95">
        <v>376337.38302993798</v>
      </c>
      <c r="AK541" s="95">
        <v>0</v>
      </c>
      <c r="AL541" s="95">
        <v>0</v>
      </c>
      <c r="AM541" s="95">
        <v>209766.41717147801</v>
      </c>
      <c r="AN541" s="95">
        <v>6724388.3659667997</v>
      </c>
      <c r="AO541" s="95">
        <v>13660535.112915</v>
      </c>
      <c r="AP541" s="95">
        <v>0</v>
      </c>
      <c r="AQ541" s="95">
        <v>12820104.7027588</v>
      </c>
      <c r="AR541" s="95">
        <v>5888992.4517822303</v>
      </c>
      <c r="AS541" s="95">
        <v>175534.318059921</v>
      </c>
      <c r="AT541" s="95">
        <v>1137443.52416992</v>
      </c>
      <c r="AU541" s="95">
        <v>73859.079426765398</v>
      </c>
      <c r="AV541" s="95">
        <v>3405132.5979309101</v>
      </c>
      <c r="AW541" s="95">
        <v>13083644.876464801</v>
      </c>
      <c r="AX541" s="95">
        <v>9542325.4135742206</v>
      </c>
      <c r="AY541" s="95">
        <v>6681592.8146972703</v>
      </c>
      <c r="AZ541" s="95">
        <v>7695943.6740112295</v>
      </c>
      <c r="BA541" s="95">
        <v>0</v>
      </c>
      <c r="BB541" s="95">
        <v>0</v>
      </c>
      <c r="BC541" s="95">
        <v>2519669.2953491202</v>
      </c>
      <c r="BD541" s="95">
        <v>0</v>
      </c>
      <c r="BE541" s="95">
        <v>0</v>
      </c>
      <c r="BF541" s="95">
        <v>1315498.41795349</v>
      </c>
      <c r="BG541" s="95">
        <v>15989294.8867188</v>
      </c>
      <c r="BH541" s="95">
        <v>2572397.9189758301</v>
      </c>
      <c r="BI541" s="95">
        <v>0</v>
      </c>
      <c r="BJ541" s="95">
        <v>3949909.9164733901</v>
      </c>
      <c r="BK541" s="95">
        <v>2327711.3151550302</v>
      </c>
      <c r="BL541" s="95">
        <v>0</v>
      </c>
      <c r="BM541" s="95">
        <v>0</v>
      </c>
      <c r="BN541" s="95">
        <v>0</v>
      </c>
      <c r="BO541" s="95">
        <v>0</v>
      </c>
      <c r="BP541" s="95">
        <v>0</v>
      </c>
      <c r="BQ541" s="95">
        <v>0</v>
      </c>
      <c r="BR541" s="95">
        <v>2191058.5363159198</v>
      </c>
      <c r="BS541" s="95">
        <v>3122629.5470581101</v>
      </c>
      <c r="BT541" s="95">
        <v>0</v>
      </c>
      <c r="BU541" s="95">
        <v>0</v>
      </c>
      <c r="BV541" s="95">
        <v>1228503.7776947001</v>
      </c>
      <c r="BW541" s="95">
        <v>0</v>
      </c>
      <c r="BX541" s="95">
        <v>0</v>
      </c>
      <c r="BY541" s="95">
        <v>0</v>
      </c>
      <c r="BZ541" s="95">
        <v>0</v>
      </c>
      <c r="CA541" s="95">
        <v>51464.718720912897</v>
      </c>
      <c r="CB541" s="95">
        <v>3847624.6084899898</v>
      </c>
      <c r="CC541" s="95">
        <v>26497337.7102051</v>
      </c>
      <c r="CD541" s="95">
        <v>6521560.4113159198</v>
      </c>
      <c r="CE541" s="95">
        <v>1158.7715598344801</v>
      </c>
      <c r="CF541" s="95">
        <v>212052.00896263099</v>
      </c>
      <c r="CG541" s="95">
        <v>1326977.4724121101</v>
      </c>
      <c r="CH541" s="95">
        <v>0</v>
      </c>
      <c r="CI541" s="95">
        <v>52615.884672641798</v>
      </c>
      <c r="CJ541" s="95">
        <v>4060681.5797119099</v>
      </c>
      <c r="CK541" s="95">
        <v>27827785.863037098</v>
      </c>
      <c r="CL541" s="95">
        <v>6520207.9183959998</v>
      </c>
      <c r="CM541" s="160">
        <v>76873.447682380705</v>
      </c>
      <c r="CN541" s="160">
        <v>10794222.3597412</v>
      </c>
      <c r="CO541" s="160">
        <v>43944175.345214799</v>
      </c>
      <c r="CP541" s="95">
        <v>6520207.9183959998</v>
      </c>
      <c r="CQ541" s="95">
        <v>0</v>
      </c>
      <c r="CR541" s="95">
        <v>0</v>
      </c>
      <c r="CS541" s="95">
        <v>0</v>
      </c>
      <c r="CT541" s="95">
        <v>0</v>
      </c>
      <c r="CU541" s="161">
        <v>4059676.6174526205</v>
      </c>
      <c r="CV541" s="161">
        <v>27824315.18261721</v>
      </c>
    </row>
    <row r="542" spans="1:100" x14ac:dyDescent="0.2">
      <c r="A542" s="94" t="s">
        <v>59</v>
      </c>
      <c r="B542" s="96">
        <v>38412</v>
      </c>
      <c r="C542" s="95">
        <v>33204.195555210099</v>
      </c>
      <c r="D542" s="95">
        <v>0</v>
      </c>
      <c r="E542" s="95">
        <v>19018.371949911099</v>
      </c>
      <c r="F542" s="95">
        <v>9173.4174990653992</v>
      </c>
      <c r="G542" s="95">
        <v>180.672970945016</v>
      </c>
      <c r="H542" s="95">
        <v>977.42499556392397</v>
      </c>
      <c r="I542" s="95">
        <v>69.391066326759798</v>
      </c>
      <c r="J542" s="95">
        <v>6253.4971319437</v>
      </c>
      <c r="K542" s="95">
        <v>18270.118036747001</v>
      </c>
      <c r="L542" s="95">
        <v>24395.7034883499</v>
      </c>
      <c r="M542" s="95">
        <v>17349.2865548134</v>
      </c>
      <c r="N542" s="95">
        <v>6907.4558440446899</v>
      </c>
      <c r="O542" s="95">
        <v>0</v>
      </c>
      <c r="P542" s="95">
        <v>0</v>
      </c>
      <c r="Q542" s="95">
        <v>3366.65680268407</v>
      </c>
      <c r="R542" s="95">
        <v>0</v>
      </c>
      <c r="S542" s="95">
        <v>0</v>
      </c>
      <c r="T542" s="95">
        <v>1142.9706387966901</v>
      </c>
      <c r="U542" s="95">
        <v>24486.856523513801</v>
      </c>
      <c r="V542" s="95">
        <v>2007855.1113891599</v>
      </c>
      <c r="W542" s="95">
        <v>0</v>
      </c>
      <c r="X542" s="95">
        <v>1870743.1499633801</v>
      </c>
      <c r="Y542" s="95">
        <v>894960.28818511998</v>
      </c>
      <c r="Z542" s="95">
        <v>39568.191527843497</v>
      </c>
      <c r="AA542" s="95">
        <v>173817.884973526</v>
      </c>
      <c r="AB542" s="95">
        <v>11956.7679022551</v>
      </c>
      <c r="AC542" s="95">
        <v>1998261.7025756801</v>
      </c>
      <c r="AD542" s="95">
        <v>4967945.8475341797</v>
      </c>
      <c r="AE542" s="95">
        <v>1349528.6895752</v>
      </c>
      <c r="AF542" s="95">
        <v>948241.88305664097</v>
      </c>
      <c r="AG542" s="95">
        <v>1196187.96461487</v>
      </c>
      <c r="AH542" s="95">
        <v>0</v>
      </c>
      <c r="AI542" s="95">
        <v>0</v>
      </c>
      <c r="AJ542" s="95">
        <v>370493.44442749</v>
      </c>
      <c r="AK542" s="95">
        <v>0</v>
      </c>
      <c r="AL542" s="95">
        <v>0</v>
      </c>
      <c r="AM542" s="95">
        <v>213056.53746795701</v>
      </c>
      <c r="AN542" s="95">
        <v>6946754.0784301804</v>
      </c>
      <c r="AO542" s="95">
        <v>14217909.319091801</v>
      </c>
      <c r="AP542" s="95">
        <v>0</v>
      </c>
      <c r="AQ542" s="95">
        <v>12818449.414917</v>
      </c>
      <c r="AR542" s="95">
        <v>6218293.5975341797</v>
      </c>
      <c r="AS542" s="95">
        <v>250368.47775650001</v>
      </c>
      <c r="AT542" s="95">
        <v>1109578.8149871801</v>
      </c>
      <c r="AU542" s="95">
        <v>73096.308627128601</v>
      </c>
      <c r="AV542" s="95">
        <v>4032143.9691467299</v>
      </c>
      <c r="AW542" s="95">
        <v>11915681.114623999</v>
      </c>
      <c r="AX542" s="95">
        <v>9774413.8748779297</v>
      </c>
      <c r="AY542" s="95">
        <v>6764125.8740234403</v>
      </c>
      <c r="AZ542" s="95">
        <v>7878941.1400146503</v>
      </c>
      <c r="BA542" s="95">
        <v>0</v>
      </c>
      <c r="BB542" s="95">
        <v>0</v>
      </c>
      <c r="BC542" s="95">
        <v>2499531.3640441899</v>
      </c>
      <c r="BD542" s="95">
        <v>0</v>
      </c>
      <c r="BE542" s="95">
        <v>0</v>
      </c>
      <c r="BF542" s="95">
        <v>1355369.6568145801</v>
      </c>
      <c r="BG542" s="95">
        <v>16636755.5634766</v>
      </c>
      <c r="BH542" s="95">
        <v>2676117.9798889202</v>
      </c>
      <c r="BI542" s="95">
        <v>0</v>
      </c>
      <c r="BJ542" s="95">
        <v>4012445.9408569299</v>
      </c>
      <c r="BK542" s="95">
        <v>2453888.6484375</v>
      </c>
      <c r="BL542" s="95">
        <v>0</v>
      </c>
      <c r="BM542" s="95">
        <v>0</v>
      </c>
      <c r="BN542" s="95">
        <v>0</v>
      </c>
      <c r="BO542" s="95">
        <v>0</v>
      </c>
      <c r="BP542" s="95">
        <v>0</v>
      </c>
      <c r="BQ542" s="95">
        <v>0</v>
      </c>
      <c r="BR542" s="95">
        <v>2226414.28302002</v>
      </c>
      <c r="BS542" s="95">
        <v>3199878.5076599098</v>
      </c>
      <c r="BT542" s="95">
        <v>0</v>
      </c>
      <c r="BU542" s="95">
        <v>0</v>
      </c>
      <c r="BV542" s="95">
        <v>1254110.0141906701</v>
      </c>
      <c r="BW542" s="95">
        <v>0</v>
      </c>
      <c r="BX542" s="95">
        <v>0</v>
      </c>
      <c r="BY542" s="95">
        <v>0</v>
      </c>
      <c r="BZ542" s="95">
        <v>0</v>
      </c>
      <c r="CA542" s="95">
        <v>52256.470876693696</v>
      </c>
      <c r="CB542" s="95">
        <v>3869440.89813232</v>
      </c>
      <c r="CC542" s="95">
        <v>27140594.709472701</v>
      </c>
      <c r="CD542" s="95">
        <v>6676573.66516113</v>
      </c>
      <c r="CE542" s="95">
        <v>1154.79288908839</v>
      </c>
      <c r="CF542" s="95">
        <v>212594.934530258</v>
      </c>
      <c r="CG542" s="95">
        <v>1355081.5794830299</v>
      </c>
      <c r="CH542" s="95">
        <v>0</v>
      </c>
      <c r="CI542" s="95">
        <v>53429.686165332801</v>
      </c>
      <c r="CJ542" s="95">
        <v>4094468.0933227502</v>
      </c>
      <c r="CK542" s="95">
        <v>28481372.270263702</v>
      </c>
      <c r="CL542" s="95">
        <v>6675596.1213378897</v>
      </c>
      <c r="CM542" s="160">
        <v>77843.842806816101</v>
      </c>
      <c r="CN542" s="160">
        <v>11093056.0299072</v>
      </c>
      <c r="CO542" s="160">
        <v>45104261.418457001</v>
      </c>
      <c r="CP542" s="95">
        <v>6675596.1213378897</v>
      </c>
      <c r="CQ542" s="95">
        <v>0</v>
      </c>
      <c r="CR542" s="95">
        <v>0</v>
      </c>
      <c r="CS542" s="95">
        <v>0</v>
      </c>
      <c r="CT542" s="95">
        <v>0</v>
      </c>
      <c r="CU542" s="161">
        <v>4082035.8326625782</v>
      </c>
      <c r="CV542" s="161">
        <v>28495676.288955729</v>
      </c>
    </row>
    <row r="543" spans="1:100" x14ac:dyDescent="0.2">
      <c r="A543" s="94" t="s">
        <v>59</v>
      </c>
      <c r="B543" s="96">
        <v>38504</v>
      </c>
      <c r="C543" s="95">
        <v>33954.858529090903</v>
      </c>
      <c r="D543" s="95">
        <v>0</v>
      </c>
      <c r="E543" s="95">
        <v>18730.874343633699</v>
      </c>
      <c r="F543" s="95">
        <v>9425.3910280466098</v>
      </c>
      <c r="G543" s="95">
        <v>224.33484583720599</v>
      </c>
      <c r="H543" s="95">
        <v>907.94218910485495</v>
      </c>
      <c r="I543" s="95">
        <v>65.336818337440505</v>
      </c>
      <c r="J543" s="95">
        <v>7976.8233606815302</v>
      </c>
      <c r="K543" s="95">
        <v>16499.572770595601</v>
      </c>
      <c r="L543" s="95">
        <v>25001.012135982499</v>
      </c>
      <c r="M543" s="95">
        <v>17642.8203396797</v>
      </c>
      <c r="N543" s="95">
        <v>6943.5397698879196</v>
      </c>
      <c r="O543" s="95">
        <v>0</v>
      </c>
      <c r="P543" s="95">
        <v>0</v>
      </c>
      <c r="Q543" s="95">
        <v>3397.3926222622399</v>
      </c>
      <c r="R543" s="95">
        <v>0</v>
      </c>
      <c r="S543" s="95">
        <v>0</v>
      </c>
      <c r="T543" s="95">
        <v>1152.8328751474601</v>
      </c>
      <c r="U543" s="95">
        <v>24767.019084453601</v>
      </c>
      <c r="V543" s="95">
        <v>2022916.06611633</v>
      </c>
      <c r="W543" s="95">
        <v>0</v>
      </c>
      <c r="X543" s="95">
        <v>1843305.26171875</v>
      </c>
      <c r="Y543" s="95">
        <v>920654.75711822498</v>
      </c>
      <c r="Z543" s="95">
        <v>51669.826146602602</v>
      </c>
      <c r="AA543" s="95">
        <v>162429.32913398699</v>
      </c>
      <c r="AB543" s="95">
        <v>11873.9256970882</v>
      </c>
      <c r="AC543" s="95">
        <v>2830286.0671691899</v>
      </c>
      <c r="AD543" s="95">
        <v>4448081.9140625</v>
      </c>
      <c r="AE543" s="95">
        <v>1372379.0978240999</v>
      </c>
      <c r="AF543" s="95">
        <v>943884.14299011196</v>
      </c>
      <c r="AG543" s="95">
        <v>1181124.5186615</v>
      </c>
      <c r="AH543" s="95">
        <v>0</v>
      </c>
      <c r="AI543" s="95">
        <v>0</v>
      </c>
      <c r="AJ543" s="95">
        <v>370855.06266021699</v>
      </c>
      <c r="AK543" s="95">
        <v>0</v>
      </c>
      <c r="AL543" s="95">
        <v>0</v>
      </c>
      <c r="AM543" s="95">
        <v>217070.24345779399</v>
      </c>
      <c r="AN543" s="95">
        <v>7360560.4223632803</v>
      </c>
      <c r="AO543" s="95">
        <v>14432084.519165</v>
      </c>
      <c r="AP543" s="95">
        <v>0</v>
      </c>
      <c r="AQ543" s="95">
        <v>12868448.177978501</v>
      </c>
      <c r="AR543" s="95">
        <v>6449859.3353271503</v>
      </c>
      <c r="AS543" s="95">
        <v>330678.35159301799</v>
      </c>
      <c r="AT543" s="95">
        <v>1045856.2942810101</v>
      </c>
      <c r="AU543" s="95">
        <v>73031.063676834106</v>
      </c>
      <c r="AV543" s="95">
        <v>7085883.91687012</v>
      </c>
      <c r="AW543" s="95">
        <v>10742355.759765601</v>
      </c>
      <c r="AX543" s="95">
        <v>10078155.4255371</v>
      </c>
      <c r="AY543" s="95">
        <v>6824003.59484863</v>
      </c>
      <c r="AZ543" s="95">
        <v>7923573.01135254</v>
      </c>
      <c r="BA543" s="95">
        <v>0</v>
      </c>
      <c r="BB543" s="95">
        <v>0</v>
      </c>
      <c r="BC543" s="95">
        <v>2522068.87426758</v>
      </c>
      <c r="BD543" s="95">
        <v>0</v>
      </c>
      <c r="BE543" s="95">
        <v>0</v>
      </c>
      <c r="BF543" s="95">
        <v>1395141.21116638</v>
      </c>
      <c r="BG543" s="95">
        <v>17458398.613037098</v>
      </c>
      <c r="BH543" s="95">
        <v>2753643.4541931199</v>
      </c>
      <c r="BI543" s="95">
        <v>0</v>
      </c>
      <c r="BJ543" s="95">
        <v>4094966.3250732399</v>
      </c>
      <c r="BK543" s="95">
        <v>2615351.8630065899</v>
      </c>
      <c r="BL543" s="95">
        <v>0</v>
      </c>
      <c r="BM543" s="95">
        <v>0</v>
      </c>
      <c r="BN543" s="95">
        <v>0</v>
      </c>
      <c r="BO543" s="95">
        <v>0</v>
      </c>
      <c r="BP543" s="95">
        <v>0</v>
      </c>
      <c r="BQ543" s="95">
        <v>0</v>
      </c>
      <c r="BR543" s="95">
        <v>2252920.7046203599</v>
      </c>
      <c r="BS543" s="95">
        <v>3227837.7484435998</v>
      </c>
      <c r="BT543" s="95">
        <v>0</v>
      </c>
      <c r="BU543" s="95">
        <v>0</v>
      </c>
      <c r="BV543" s="95">
        <v>1363635.63980103</v>
      </c>
      <c r="BW543" s="95">
        <v>0</v>
      </c>
      <c r="BX543" s="95">
        <v>0</v>
      </c>
      <c r="BY543" s="95">
        <v>0</v>
      </c>
      <c r="BZ543" s="95">
        <v>0</v>
      </c>
      <c r="CA543" s="95">
        <v>52762.814398288698</v>
      </c>
      <c r="CB543" s="95">
        <v>3862874.9375</v>
      </c>
      <c r="CC543" s="95">
        <v>27087370.511230499</v>
      </c>
      <c r="CD543" s="95">
        <v>6835113.56286621</v>
      </c>
      <c r="CE543" s="95">
        <v>1148.9199202954801</v>
      </c>
      <c r="CF543" s="95">
        <v>214615.60452652001</v>
      </c>
      <c r="CG543" s="95">
        <v>1379423.14845276</v>
      </c>
      <c r="CH543" s="95">
        <v>0</v>
      </c>
      <c r="CI543" s="95">
        <v>53908.033384323098</v>
      </c>
      <c r="CJ543" s="95">
        <v>4065492.9820556599</v>
      </c>
      <c r="CK543" s="95">
        <v>28480469.418701202</v>
      </c>
      <c r="CL543" s="95">
        <v>6834224.6677246103</v>
      </c>
      <c r="CM543" s="160">
        <v>78599.625108718901</v>
      </c>
      <c r="CN543" s="160">
        <v>11376705.4595947</v>
      </c>
      <c r="CO543" s="160">
        <v>45977428.502441399</v>
      </c>
      <c r="CP543" s="95">
        <v>6834224.6677246103</v>
      </c>
      <c r="CQ543" s="95">
        <v>0</v>
      </c>
      <c r="CR543" s="95">
        <v>0</v>
      </c>
      <c r="CS543" s="95">
        <v>0</v>
      </c>
      <c r="CT543" s="95">
        <v>0</v>
      </c>
      <c r="CU543" s="161">
        <v>4077490.5420265198</v>
      </c>
      <c r="CV543" s="161">
        <v>28466793.659683257</v>
      </c>
    </row>
    <row r="544" spans="1:100" x14ac:dyDescent="0.2">
      <c r="A544" s="94" t="s">
        <v>59</v>
      </c>
      <c r="B544" s="96">
        <v>38596</v>
      </c>
      <c r="C544" s="95">
        <v>34774.875952243798</v>
      </c>
      <c r="D544" s="95">
        <v>0</v>
      </c>
      <c r="E544" s="95">
        <v>18551.5750086308</v>
      </c>
      <c r="F544" s="95">
        <v>9689.5250822305698</v>
      </c>
      <c r="G544" s="95">
        <v>314.76504774764197</v>
      </c>
      <c r="H544" s="95">
        <v>862.90963546186697</v>
      </c>
      <c r="I544" s="95">
        <v>66.4296157145873</v>
      </c>
      <c r="J544" s="95">
        <v>9896.3040993213708</v>
      </c>
      <c r="K544" s="95">
        <v>14871.2217264175</v>
      </c>
      <c r="L544" s="95">
        <v>25554.197220087099</v>
      </c>
      <c r="M544" s="95">
        <v>17783.496611595201</v>
      </c>
      <c r="N544" s="95">
        <v>6952.8206427097302</v>
      </c>
      <c r="O544" s="95">
        <v>0</v>
      </c>
      <c r="P544" s="95">
        <v>0</v>
      </c>
      <c r="Q544" s="95">
        <v>3418.5771916508702</v>
      </c>
      <c r="R544" s="95">
        <v>0</v>
      </c>
      <c r="S544" s="95">
        <v>0</v>
      </c>
      <c r="T544" s="95">
        <v>1174.6809947639699</v>
      </c>
      <c r="U544" s="95">
        <v>24668.9179372787</v>
      </c>
      <c r="V544" s="95">
        <v>2067680.6557922401</v>
      </c>
      <c r="W544" s="95">
        <v>0</v>
      </c>
      <c r="X544" s="95">
        <v>1805591.2433929399</v>
      </c>
      <c r="Y544" s="95">
        <v>947576.88670349098</v>
      </c>
      <c r="Z544" s="95">
        <v>65016.0359253883</v>
      </c>
      <c r="AA544" s="95">
        <v>148210.58614158601</v>
      </c>
      <c r="AB544" s="95">
        <v>11873.8058692217</v>
      </c>
      <c r="AC544" s="95">
        <v>3587082.2877807599</v>
      </c>
      <c r="AD544" s="95">
        <v>3811331.2579650902</v>
      </c>
      <c r="AE544" s="95">
        <v>1361164.2887420701</v>
      </c>
      <c r="AF544" s="95">
        <v>952335.38728332496</v>
      </c>
      <c r="AG544" s="95">
        <v>1189918.06286621</v>
      </c>
      <c r="AH544" s="95">
        <v>0</v>
      </c>
      <c r="AI544" s="95">
        <v>0</v>
      </c>
      <c r="AJ544" s="95">
        <v>369762.84307861299</v>
      </c>
      <c r="AK544" s="95">
        <v>0</v>
      </c>
      <c r="AL544" s="95">
        <v>0</v>
      </c>
      <c r="AM544" s="95">
        <v>211100.919998169</v>
      </c>
      <c r="AN544" s="95">
        <v>7366739.33483887</v>
      </c>
      <c r="AO544" s="95">
        <v>14991096.7059326</v>
      </c>
      <c r="AP544" s="95">
        <v>0</v>
      </c>
      <c r="AQ544" s="95">
        <v>12691738.5587158</v>
      </c>
      <c r="AR544" s="95">
        <v>6675983.6195068397</v>
      </c>
      <c r="AS544" s="95">
        <v>424859.84832763701</v>
      </c>
      <c r="AT544" s="95">
        <v>973638.13442230201</v>
      </c>
      <c r="AU544" s="95">
        <v>75328.293330192595</v>
      </c>
      <c r="AV544" s="95">
        <v>8455518.8221435491</v>
      </c>
      <c r="AW544" s="95">
        <v>9316423.4270019494</v>
      </c>
      <c r="AX544" s="95">
        <v>10131485.713378901</v>
      </c>
      <c r="AY544" s="95">
        <v>6950903.1981811495</v>
      </c>
      <c r="AZ544" s="95">
        <v>8039484.7394409198</v>
      </c>
      <c r="BA544" s="95">
        <v>0</v>
      </c>
      <c r="BB544" s="95">
        <v>0</v>
      </c>
      <c r="BC544" s="95">
        <v>2558099.1091918899</v>
      </c>
      <c r="BD544" s="95">
        <v>0</v>
      </c>
      <c r="BE544" s="95">
        <v>0</v>
      </c>
      <c r="BF544" s="95">
        <v>1381147.85525513</v>
      </c>
      <c r="BG544" s="95">
        <v>17423612.325195301</v>
      </c>
      <c r="BH544" s="95">
        <v>2917523.9255676302</v>
      </c>
      <c r="BI544" s="95">
        <v>0</v>
      </c>
      <c r="BJ544" s="95">
        <v>4091252.11932373</v>
      </c>
      <c r="BK544" s="95">
        <v>2724280.5137329102</v>
      </c>
      <c r="BL544" s="95">
        <v>0</v>
      </c>
      <c r="BM544" s="95">
        <v>0</v>
      </c>
      <c r="BN544" s="95">
        <v>0</v>
      </c>
      <c r="BO544" s="95">
        <v>0</v>
      </c>
      <c r="BP544" s="95">
        <v>0</v>
      </c>
      <c r="BQ544" s="95">
        <v>0</v>
      </c>
      <c r="BR544" s="95">
        <v>2301465.9832458501</v>
      </c>
      <c r="BS544" s="95">
        <v>3302024.9320678702</v>
      </c>
      <c r="BT544" s="95">
        <v>0</v>
      </c>
      <c r="BU544" s="95">
        <v>0</v>
      </c>
      <c r="BV544" s="95">
        <v>1359186.6204071001</v>
      </c>
      <c r="BW544" s="95">
        <v>0</v>
      </c>
      <c r="BX544" s="95">
        <v>0</v>
      </c>
      <c r="BY544" s="95">
        <v>0</v>
      </c>
      <c r="BZ544" s="95">
        <v>0</v>
      </c>
      <c r="CA544" s="95">
        <v>53227.382656574198</v>
      </c>
      <c r="CB544" s="95">
        <v>3875970.9389343299</v>
      </c>
      <c r="CC544" s="95">
        <v>27815656.2255859</v>
      </c>
      <c r="CD544" s="95">
        <v>7032802.9859619103</v>
      </c>
      <c r="CE544" s="95">
        <v>1159.8949534743999</v>
      </c>
      <c r="CF544" s="95">
        <v>213474.319309235</v>
      </c>
      <c r="CG544" s="95">
        <v>1398897.4303894001</v>
      </c>
      <c r="CH544" s="95">
        <v>0</v>
      </c>
      <c r="CI544" s="95">
        <v>54369.0004267693</v>
      </c>
      <c r="CJ544" s="95">
        <v>4099767.49969482</v>
      </c>
      <c r="CK544" s="95">
        <v>29206472.5703125</v>
      </c>
      <c r="CL544" s="95">
        <v>7036738.8058471698</v>
      </c>
      <c r="CM544" s="160">
        <v>79048.8462409973</v>
      </c>
      <c r="CN544" s="160">
        <v>11448827.584472699</v>
      </c>
      <c r="CO544" s="160">
        <v>46527554.6162109</v>
      </c>
      <c r="CP544" s="95">
        <v>7036738.8058471698</v>
      </c>
      <c r="CQ544" s="95">
        <v>0</v>
      </c>
      <c r="CR544" s="95">
        <v>0</v>
      </c>
      <c r="CS544" s="95">
        <v>0</v>
      </c>
      <c r="CT544" s="95">
        <v>0</v>
      </c>
      <c r="CU544" s="161">
        <v>4089445.258243565</v>
      </c>
      <c r="CV544" s="161">
        <v>29214553.655975301</v>
      </c>
    </row>
    <row r="545" spans="1:100" x14ac:dyDescent="0.2">
      <c r="A545" s="94" t="s">
        <v>59</v>
      </c>
      <c r="B545" s="96">
        <v>38687</v>
      </c>
      <c r="C545" s="95">
        <v>35632.817339420297</v>
      </c>
      <c r="D545" s="95">
        <v>0</v>
      </c>
      <c r="E545" s="95">
        <v>18240.787798881502</v>
      </c>
      <c r="F545" s="95">
        <v>9970.7643585205096</v>
      </c>
      <c r="G545" s="95">
        <v>364.37165481969703</v>
      </c>
      <c r="H545" s="95">
        <v>791.77465166151501</v>
      </c>
      <c r="I545" s="95">
        <v>60.807885853107997</v>
      </c>
      <c r="J545" s="95">
        <v>11838.226731061901</v>
      </c>
      <c r="K545" s="95">
        <v>13315.335422158199</v>
      </c>
      <c r="L545" s="95">
        <v>25433.393655538599</v>
      </c>
      <c r="M545" s="95">
        <v>18099.471439838399</v>
      </c>
      <c r="N545" s="95">
        <v>6978.6415805816696</v>
      </c>
      <c r="O545" s="95">
        <v>0</v>
      </c>
      <c r="P545" s="95">
        <v>0</v>
      </c>
      <c r="Q545" s="95">
        <v>3429.8218260705498</v>
      </c>
      <c r="R545" s="95">
        <v>0</v>
      </c>
      <c r="S545" s="95">
        <v>0</v>
      </c>
      <c r="T545" s="95">
        <v>1140.97471264005</v>
      </c>
      <c r="U545" s="95">
        <v>25086.225259065599</v>
      </c>
      <c r="V545" s="95">
        <v>2122532.55609131</v>
      </c>
      <c r="W545" s="95">
        <v>0</v>
      </c>
      <c r="X545" s="95">
        <v>1763279.24403381</v>
      </c>
      <c r="Y545" s="95">
        <v>976508.66335296596</v>
      </c>
      <c r="Z545" s="95">
        <v>77924.274626731902</v>
      </c>
      <c r="AA545" s="95">
        <v>133618.621507645</v>
      </c>
      <c r="AB545" s="95">
        <v>9168.8581265211105</v>
      </c>
      <c r="AC545" s="95">
        <v>4434757.2969360398</v>
      </c>
      <c r="AD545" s="95">
        <v>3342438.9497680701</v>
      </c>
      <c r="AE545" s="95">
        <v>1328619.22750854</v>
      </c>
      <c r="AF545" s="95">
        <v>971767.461120605</v>
      </c>
      <c r="AG545" s="95">
        <v>1187213.0587005599</v>
      </c>
      <c r="AH545" s="95">
        <v>0</v>
      </c>
      <c r="AI545" s="95">
        <v>0</v>
      </c>
      <c r="AJ545" s="95">
        <v>364624.31845474202</v>
      </c>
      <c r="AK545" s="95">
        <v>0</v>
      </c>
      <c r="AL545" s="95">
        <v>0</v>
      </c>
      <c r="AM545" s="95">
        <v>206320.576692581</v>
      </c>
      <c r="AN545" s="95">
        <v>7799886.70666504</v>
      </c>
      <c r="AO545" s="95">
        <v>15550946.922973599</v>
      </c>
      <c r="AP545" s="95">
        <v>0</v>
      </c>
      <c r="AQ545" s="95">
        <v>12629894.885742201</v>
      </c>
      <c r="AR545" s="95">
        <v>7027286.0455322303</v>
      </c>
      <c r="AS545" s="95">
        <v>517394.26476287801</v>
      </c>
      <c r="AT545" s="95">
        <v>900249.59204101597</v>
      </c>
      <c r="AU545" s="95">
        <v>59782.408100128203</v>
      </c>
      <c r="AV545" s="95">
        <v>10309790.650756801</v>
      </c>
      <c r="AW545" s="95">
        <v>8272668.0424804697</v>
      </c>
      <c r="AX545" s="95">
        <v>10066203.619628901</v>
      </c>
      <c r="AY545" s="95">
        <v>7195835.4653930701</v>
      </c>
      <c r="AZ545" s="95">
        <v>8124237.7577514602</v>
      </c>
      <c r="BA545" s="95">
        <v>0</v>
      </c>
      <c r="BB545" s="95">
        <v>0</v>
      </c>
      <c r="BC545" s="95">
        <v>2552274.4407958998</v>
      </c>
      <c r="BD545" s="95">
        <v>0</v>
      </c>
      <c r="BE545" s="95">
        <v>0</v>
      </c>
      <c r="BF545" s="95">
        <v>1388801.62425232</v>
      </c>
      <c r="BG545" s="95">
        <v>18317575.0229492</v>
      </c>
      <c r="BH545" s="95">
        <v>3056491.0809631301</v>
      </c>
      <c r="BI545" s="95">
        <v>0</v>
      </c>
      <c r="BJ545" s="95">
        <v>4083081.8672180199</v>
      </c>
      <c r="BK545" s="95">
        <v>2859739.6526184101</v>
      </c>
      <c r="BL545" s="95">
        <v>0</v>
      </c>
      <c r="BM545" s="95">
        <v>0</v>
      </c>
      <c r="BN545" s="95">
        <v>0</v>
      </c>
      <c r="BO545" s="95">
        <v>0</v>
      </c>
      <c r="BP545" s="95">
        <v>0</v>
      </c>
      <c r="BQ545" s="95">
        <v>0</v>
      </c>
      <c r="BR545" s="95">
        <v>2384991.9368591299</v>
      </c>
      <c r="BS545" s="95">
        <v>3353221.4604797401</v>
      </c>
      <c r="BT545" s="95">
        <v>0</v>
      </c>
      <c r="BU545" s="95">
        <v>0</v>
      </c>
      <c r="BV545" s="95">
        <v>1378556.37992859</v>
      </c>
      <c r="BW545" s="95">
        <v>0</v>
      </c>
      <c r="BX545" s="95">
        <v>0</v>
      </c>
      <c r="BY545" s="95">
        <v>0</v>
      </c>
      <c r="BZ545" s="95">
        <v>0</v>
      </c>
      <c r="CA545" s="95">
        <v>53867.100402355201</v>
      </c>
      <c r="CB545" s="95">
        <v>3886677.6437377902</v>
      </c>
      <c r="CC545" s="95">
        <v>28194771.2492676</v>
      </c>
      <c r="CD545" s="95">
        <v>7140335.2821044903</v>
      </c>
      <c r="CE545" s="95">
        <v>1153.14409168065</v>
      </c>
      <c r="CF545" s="95">
        <v>213938.31230926499</v>
      </c>
      <c r="CG545" s="95">
        <v>1433481.0337829599</v>
      </c>
      <c r="CH545" s="95">
        <v>0</v>
      </c>
      <c r="CI545" s="95">
        <v>55037.5957150459</v>
      </c>
      <c r="CJ545" s="95">
        <v>4102235.9592590299</v>
      </c>
      <c r="CK545" s="95">
        <v>29632652.2666016</v>
      </c>
      <c r="CL545" s="95">
        <v>7141494.8384399395</v>
      </c>
      <c r="CM545" s="160">
        <v>80037.019161224394</v>
      </c>
      <c r="CN545" s="160">
        <v>11913807.4949951</v>
      </c>
      <c r="CO545" s="160">
        <v>48034487.1005859</v>
      </c>
      <c r="CP545" s="95">
        <v>7141494.8384399395</v>
      </c>
      <c r="CQ545" s="95">
        <v>0</v>
      </c>
      <c r="CR545" s="95">
        <v>0</v>
      </c>
      <c r="CS545" s="95">
        <v>0</v>
      </c>
      <c r="CT545" s="95">
        <v>0</v>
      </c>
      <c r="CU545" s="161">
        <v>4100615.9560470553</v>
      </c>
      <c r="CV545" s="161">
        <v>29628252.283050559</v>
      </c>
    </row>
    <row r="546" spans="1:100" x14ac:dyDescent="0.2">
      <c r="A546" s="94" t="s">
        <v>59</v>
      </c>
      <c r="B546" s="96">
        <v>38777</v>
      </c>
      <c r="C546" s="95">
        <v>36520.650453090697</v>
      </c>
      <c r="D546" s="95">
        <v>0</v>
      </c>
      <c r="E546" s="95">
        <v>17728.0116291046</v>
      </c>
      <c r="F546" s="95">
        <v>9909.3042467832602</v>
      </c>
      <c r="G546" s="95">
        <v>415.37121663242601</v>
      </c>
      <c r="H546" s="95">
        <v>729.61170865595295</v>
      </c>
      <c r="I546" s="95">
        <v>63.465782474260799</v>
      </c>
      <c r="J546" s="95">
        <v>13598.124765873001</v>
      </c>
      <c r="K546" s="95">
        <v>11860.2674056292</v>
      </c>
      <c r="L546" s="95">
        <v>13733.935366153701</v>
      </c>
      <c r="M546" s="95">
        <v>18419.3498463631</v>
      </c>
      <c r="N546" s="95">
        <v>6973.8483937382698</v>
      </c>
      <c r="O546" s="95">
        <v>15272.4562565088</v>
      </c>
      <c r="P546" s="95">
        <v>0</v>
      </c>
      <c r="Q546" s="95">
        <v>3473.1152898371201</v>
      </c>
      <c r="R546" s="95">
        <v>694.14098027348496</v>
      </c>
      <c r="S546" s="95">
        <v>0</v>
      </c>
      <c r="T546" s="95">
        <v>483.080564640462</v>
      </c>
      <c r="U546" s="95">
        <v>25462.359016656901</v>
      </c>
      <c r="V546" s="95">
        <v>2183766.2484435998</v>
      </c>
      <c r="W546" s="95">
        <v>0</v>
      </c>
      <c r="X546" s="95">
        <v>1740689.5545654299</v>
      </c>
      <c r="Y546" s="95">
        <v>998307.61454009998</v>
      </c>
      <c r="Z546" s="95">
        <v>91052.744044303894</v>
      </c>
      <c r="AA546" s="95">
        <v>125651.752326965</v>
      </c>
      <c r="AB546" s="95">
        <v>9889.3065069913901</v>
      </c>
      <c r="AC546" s="95">
        <v>5135706.4700927697</v>
      </c>
      <c r="AD546" s="95">
        <v>2903013.0979309101</v>
      </c>
      <c r="AE546" s="95">
        <v>633623.89650726295</v>
      </c>
      <c r="AF546" s="95">
        <v>991863.04871368397</v>
      </c>
      <c r="AG546" s="95">
        <v>1169270.1634521501</v>
      </c>
      <c r="AH546" s="95">
        <v>760144.37175750697</v>
      </c>
      <c r="AI546" s="95">
        <v>0</v>
      </c>
      <c r="AJ546" s="95">
        <v>382830.99827194202</v>
      </c>
      <c r="AK546" s="95">
        <v>122564.93492603301</v>
      </c>
      <c r="AL546" s="95">
        <v>0</v>
      </c>
      <c r="AM546" s="95">
        <v>94038.342449188203</v>
      </c>
      <c r="AN546" s="95">
        <v>8034053.41052246</v>
      </c>
      <c r="AO546" s="95">
        <v>16182670.751831099</v>
      </c>
      <c r="AP546" s="95">
        <v>0</v>
      </c>
      <c r="AQ546" s="95">
        <v>12556653.5753174</v>
      </c>
      <c r="AR546" s="95">
        <v>7188554.2294311495</v>
      </c>
      <c r="AS546" s="95">
        <v>612174.219398499</v>
      </c>
      <c r="AT546" s="95">
        <v>845094.92897033703</v>
      </c>
      <c r="AU546" s="95">
        <v>64538.113820552797</v>
      </c>
      <c r="AV546" s="95">
        <v>10715176.505981401</v>
      </c>
      <c r="AW546" s="95">
        <v>7231506.56323242</v>
      </c>
      <c r="AX546" s="95">
        <v>4977795.5446777297</v>
      </c>
      <c r="AY546" s="95">
        <v>7430450.29443359</v>
      </c>
      <c r="AZ546" s="95">
        <v>8158306.9965209998</v>
      </c>
      <c r="BA546" s="95">
        <v>5568528.0214233398</v>
      </c>
      <c r="BB546" s="95">
        <v>0</v>
      </c>
      <c r="BC546" s="95">
        <v>2731946.0625610398</v>
      </c>
      <c r="BD546" s="95">
        <v>822081.91780853295</v>
      </c>
      <c r="BE546" s="95">
        <v>0</v>
      </c>
      <c r="BF546" s="95">
        <v>636610.92956543004</v>
      </c>
      <c r="BG546" s="95">
        <v>18894545.322509799</v>
      </c>
      <c r="BH546" s="95">
        <v>3991298.3114624</v>
      </c>
      <c r="BI546" s="95">
        <v>0</v>
      </c>
      <c r="BJ546" s="95">
        <v>4526425.3140869103</v>
      </c>
      <c r="BK546" s="95">
        <v>3014060.9721984901</v>
      </c>
      <c r="BL546" s="95">
        <v>0</v>
      </c>
      <c r="BM546" s="95">
        <v>0</v>
      </c>
      <c r="BN546" s="95">
        <v>0</v>
      </c>
      <c r="BO546" s="95">
        <v>0</v>
      </c>
      <c r="BP546" s="95">
        <v>0</v>
      </c>
      <c r="BQ546" s="95">
        <v>0</v>
      </c>
      <c r="BR546" s="95">
        <v>2553251.90374756</v>
      </c>
      <c r="BS546" s="95">
        <v>3389285.0313415499</v>
      </c>
      <c r="BT546" s="95">
        <v>1084457.67616272</v>
      </c>
      <c r="BU546" s="95">
        <v>0</v>
      </c>
      <c r="BV546" s="95">
        <v>1449636.14755249</v>
      </c>
      <c r="BW546" s="95">
        <v>96576.870201110796</v>
      </c>
      <c r="BX546" s="95">
        <v>0</v>
      </c>
      <c r="BY546" s="95">
        <v>0</v>
      </c>
      <c r="BZ546" s="95">
        <v>0</v>
      </c>
      <c r="CA546" s="95">
        <v>54279.082181930498</v>
      </c>
      <c r="CB546" s="95">
        <v>3922031.54187012</v>
      </c>
      <c r="CC546" s="95">
        <v>28731261.849609401</v>
      </c>
      <c r="CD546" s="95">
        <v>8509427.0993652306</v>
      </c>
      <c r="CE546" s="95">
        <v>1149.0027877539401</v>
      </c>
      <c r="CF546" s="95">
        <v>215764.97676658601</v>
      </c>
      <c r="CG546" s="95">
        <v>1453218.2149505599</v>
      </c>
      <c r="CH546" s="95">
        <v>0</v>
      </c>
      <c r="CI546" s="95">
        <v>55415.6150622368</v>
      </c>
      <c r="CJ546" s="95">
        <v>4137466.8340454102</v>
      </c>
      <c r="CK546" s="95">
        <v>30182783.020752002</v>
      </c>
      <c r="CL546" s="95">
        <v>8607449.4571533203</v>
      </c>
      <c r="CM546" s="160">
        <v>80771.193307876601</v>
      </c>
      <c r="CN546" s="160">
        <v>12203699.998535199</v>
      </c>
      <c r="CO546" s="160">
        <v>49113320.763183601</v>
      </c>
      <c r="CP546" s="95">
        <v>8607449.4571533203</v>
      </c>
      <c r="CQ546" s="95">
        <v>0</v>
      </c>
      <c r="CR546" s="95">
        <v>0</v>
      </c>
      <c r="CS546" s="95">
        <v>0</v>
      </c>
      <c r="CT546" s="95">
        <v>0</v>
      </c>
      <c r="CU546" s="161">
        <v>4137796.5186367058</v>
      </c>
      <c r="CV546" s="161">
        <v>30184480.064559963</v>
      </c>
    </row>
    <row r="547" spans="1:100" x14ac:dyDescent="0.2">
      <c r="A547" s="94" t="s">
        <v>59</v>
      </c>
      <c r="B547" s="96">
        <v>38869</v>
      </c>
      <c r="C547" s="95">
        <v>37683.276113510103</v>
      </c>
      <c r="D547" s="95">
        <v>0</v>
      </c>
      <c r="E547" s="95">
        <v>17462.2274255753</v>
      </c>
      <c r="F547" s="95">
        <v>10271.704205632201</v>
      </c>
      <c r="G547" s="95">
        <v>462.94457010924799</v>
      </c>
      <c r="H547" s="95">
        <v>665.70202244818199</v>
      </c>
      <c r="I547" s="95">
        <v>60.308146943803898</v>
      </c>
      <c r="J547" s="95">
        <v>15183.6594871283</v>
      </c>
      <c r="K547" s="95">
        <v>10500.565781712499</v>
      </c>
      <c r="L547" s="95">
        <v>12999.5757364035</v>
      </c>
      <c r="M547" s="95">
        <v>18665.469550132799</v>
      </c>
      <c r="N547" s="95">
        <v>6967.0096547603598</v>
      </c>
      <c r="O547" s="95">
        <v>16025.753826975801</v>
      </c>
      <c r="P547" s="95">
        <v>0</v>
      </c>
      <c r="Q547" s="95">
        <v>3461.6246872246302</v>
      </c>
      <c r="R547" s="95">
        <v>728.78934382647299</v>
      </c>
      <c r="S547" s="95">
        <v>0</v>
      </c>
      <c r="T547" s="95">
        <v>451.65597360208602</v>
      </c>
      <c r="U547" s="95">
        <v>25749.509016036998</v>
      </c>
      <c r="V547" s="95">
        <v>2253652.2609252902</v>
      </c>
      <c r="W547" s="95">
        <v>0</v>
      </c>
      <c r="X547" s="95">
        <v>1712003.7537384001</v>
      </c>
      <c r="Y547" s="95">
        <v>1012512.94541168</v>
      </c>
      <c r="Z547" s="95">
        <v>100937.08031368301</v>
      </c>
      <c r="AA547" s="95">
        <v>109109.141307831</v>
      </c>
      <c r="AB547" s="95">
        <v>9001.3251845836603</v>
      </c>
      <c r="AC547" s="95">
        <v>5771115.7998046903</v>
      </c>
      <c r="AD547" s="95">
        <v>2455207.8598327599</v>
      </c>
      <c r="AE547" s="95">
        <v>595102.85968780494</v>
      </c>
      <c r="AF547" s="95">
        <v>1013909.1738433799</v>
      </c>
      <c r="AG547" s="95">
        <v>1167680.27078247</v>
      </c>
      <c r="AH547" s="95">
        <v>803277.74925994896</v>
      </c>
      <c r="AI547" s="95">
        <v>0</v>
      </c>
      <c r="AJ547" s="95">
        <v>375894.752681732</v>
      </c>
      <c r="AK547" s="95">
        <v>124168.737740517</v>
      </c>
      <c r="AL547" s="95">
        <v>0</v>
      </c>
      <c r="AM547" s="95">
        <v>86679.898679733305</v>
      </c>
      <c r="AN547" s="95">
        <v>8243781.3211059598</v>
      </c>
      <c r="AO547" s="95">
        <v>16886681.109375</v>
      </c>
      <c r="AP547" s="95">
        <v>0</v>
      </c>
      <c r="AQ547" s="95">
        <v>12374970.802123999</v>
      </c>
      <c r="AR547" s="95">
        <v>7314845.2744751005</v>
      </c>
      <c r="AS547" s="95">
        <v>687767.66204070998</v>
      </c>
      <c r="AT547" s="95">
        <v>744064.08541107201</v>
      </c>
      <c r="AU547" s="95">
        <v>59973.2440838814</v>
      </c>
      <c r="AV547" s="95">
        <v>13819993.0241699</v>
      </c>
      <c r="AW547" s="95">
        <v>6165064.8041381799</v>
      </c>
      <c r="AX547" s="95">
        <v>4722256.24609375</v>
      </c>
      <c r="AY547" s="95">
        <v>7643030.0253295898</v>
      </c>
      <c r="AZ547" s="95">
        <v>8155267.8842163105</v>
      </c>
      <c r="BA547" s="95">
        <v>5894865.1872558603</v>
      </c>
      <c r="BB547" s="95">
        <v>0</v>
      </c>
      <c r="BC547" s="95">
        <v>2705268.8460998498</v>
      </c>
      <c r="BD547" s="95">
        <v>837080.82420349098</v>
      </c>
      <c r="BE547" s="95">
        <v>0</v>
      </c>
      <c r="BF547" s="95">
        <v>598037.66921234096</v>
      </c>
      <c r="BG547" s="95">
        <v>19491534.737792999</v>
      </c>
      <c r="BH547" s="95">
        <v>4171648.5669555701</v>
      </c>
      <c r="BI547" s="95">
        <v>0</v>
      </c>
      <c r="BJ547" s="95">
        <v>4467022.8123168899</v>
      </c>
      <c r="BK547" s="95">
        <v>3063610.17041016</v>
      </c>
      <c r="BL547" s="95">
        <v>0</v>
      </c>
      <c r="BM547" s="95">
        <v>0</v>
      </c>
      <c r="BN547" s="95">
        <v>0</v>
      </c>
      <c r="BO547" s="95">
        <v>0</v>
      </c>
      <c r="BP547" s="95">
        <v>0</v>
      </c>
      <c r="BQ547" s="95">
        <v>0</v>
      </c>
      <c r="BR547" s="95">
        <v>2630614.0993347201</v>
      </c>
      <c r="BS547" s="95">
        <v>3412285.9064941402</v>
      </c>
      <c r="BT547" s="95">
        <v>1148144.97766113</v>
      </c>
      <c r="BU547" s="95">
        <v>0</v>
      </c>
      <c r="BV547" s="95">
        <v>1457959.1342620801</v>
      </c>
      <c r="BW547" s="95">
        <v>98068.161740302996</v>
      </c>
      <c r="BX547" s="95">
        <v>0</v>
      </c>
      <c r="BY547" s="95">
        <v>0</v>
      </c>
      <c r="BZ547" s="95">
        <v>0</v>
      </c>
      <c r="CA547" s="95">
        <v>55199.098896503398</v>
      </c>
      <c r="CB547" s="95">
        <v>3955050.98016357</v>
      </c>
      <c r="CC547" s="95">
        <v>29306666.372070301</v>
      </c>
      <c r="CD547" s="95">
        <v>8631741.4033203106</v>
      </c>
      <c r="CE547" s="95">
        <v>1149.2149445861601</v>
      </c>
      <c r="CF547" s="95">
        <v>214110.366535187</v>
      </c>
      <c r="CG547" s="95">
        <v>1458983.0072631801</v>
      </c>
      <c r="CH547" s="95">
        <v>0</v>
      </c>
      <c r="CI547" s="95">
        <v>56372.737119197802</v>
      </c>
      <c r="CJ547" s="95">
        <v>4190235.1467590299</v>
      </c>
      <c r="CK547" s="95">
        <v>30762378.9528809</v>
      </c>
      <c r="CL547" s="95">
        <v>8730634.2416992206</v>
      </c>
      <c r="CM547" s="160">
        <v>81986.2204294205</v>
      </c>
      <c r="CN547" s="160">
        <v>12405323.7030029</v>
      </c>
      <c r="CO547" s="160">
        <v>50236460.814941399</v>
      </c>
      <c r="CP547" s="95">
        <v>8730634.2416992206</v>
      </c>
      <c r="CQ547" s="95">
        <v>0</v>
      </c>
      <c r="CR547" s="95">
        <v>0</v>
      </c>
      <c r="CS547" s="95">
        <v>0</v>
      </c>
      <c r="CT547" s="95">
        <v>0</v>
      </c>
      <c r="CU547" s="161">
        <v>4169161.3466987573</v>
      </c>
      <c r="CV547" s="161">
        <v>30765649.379333481</v>
      </c>
    </row>
    <row r="548" spans="1:100" x14ac:dyDescent="0.2">
      <c r="A548" s="94" t="s">
        <v>59</v>
      </c>
      <c r="B548" s="96">
        <v>38961</v>
      </c>
      <c r="C548" s="95">
        <v>38673.774115085602</v>
      </c>
      <c r="D548" s="95">
        <v>0</v>
      </c>
      <c r="E548" s="95">
        <v>17129.7940022945</v>
      </c>
      <c r="F548" s="95">
        <v>10168.399483561499</v>
      </c>
      <c r="G548" s="95">
        <v>517.94395739585195</v>
      </c>
      <c r="H548" s="95">
        <v>640.64684849977505</v>
      </c>
      <c r="I548" s="95">
        <v>57.3710317541845</v>
      </c>
      <c r="J548" s="95">
        <v>16817.508124828299</v>
      </c>
      <c r="K548" s="95">
        <v>9342.8627353906595</v>
      </c>
      <c r="L548" s="95">
        <v>12150.1518090963</v>
      </c>
      <c r="M548" s="95">
        <v>18924.694574117701</v>
      </c>
      <c r="N548" s="95">
        <v>7038.3007532954198</v>
      </c>
      <c r="O548" s="95">
        <v>16464.269051790201</v>
      </c>
      <c r="P548" s="95">
        <v>0</v>
      </c>
      <c r="Q548" s="95">
        <v>3448.14200907946</v>
      </c>
      <c r="R548" s="95">
        <v>754.43116027116798</v>
      </c>
      <c r="S548" s="95">
        <v>0</v>
      </c>
      <c r="T548" s="95">
        <v>417.820140942931</v>
      </c>
      <c r="U548" s="95">
        <v>26092.586266994502</v>
      </c>
      <c r="V548" s="95">
        <v>2281795.46807861</v>
      </c>
      <c r="W548" s="95">
        <v>0</v>
      </c>
      <c r="X548" s="95">
        <v>1671773.5303344701</v>
      </c>
      <c r="Y548" s="95">
        <v>1003650.48107147</v>
      </c>
      <c r="Z548" s="95">
        <v>110719.521372795</v>
      </c>
      <c r="AA548" s="95">
        <v>103161.309202194</v>
      </c>
      <c r="AB548" s="95">
        <v>8430.0162363052405</v>
      </c>
      <c r="AC548" s="95">
        <v>6451934.2111816397</v>
      </c>
      <c r="AD548" s="95">
        <v>1888661.2056732201</v>
      </c>
      <c r="AE548" s="95">
        <v>563259.42945861805</v>
      </c>
      <c r="AF548" s="95">
        <v>1016070.56180573</v>
      </c>
      <c r="AG548" s="95">
        <v>1163055.30187988</v>
      </c>
      <c r="AH548" s="95">
        <v>826888.89313507103</v>
      </c>
      <c r="AI548" s="95">
        <v>0</v>
      </c>
      <c r="AJ548" s="95">
        <v>377113.328540802</v>
      </c>
      <c r="AK548" s="95">
        <v>127838.255237579</v>
      </c>
      <c r="AL548" s="95">
        <v>0</v>
      </c>
      <c r="AM548" s="95">
        <v>84513.544327735901</v>
      </c>
      <c r="AN548" s="95">
        <v>8312502.4632568397</v>
      </c>
      <c r="AO548" s="95">
        <v>17232758.645019501</v>
      </c>
      <c r="AP548" s="95">
        <v>0</v>
      </c>
      <c r="AQ548" s="95">
        <v>12136867.009277301</v>
      </c>
      <c r="AR548" s="95">
        <v>7281527.0119628897</v>
      </c>
      <c r="AS548" s="95">
        <v>757244.25711059605</v>
      </c>
      <c r="AT548" s="95">
        <v>703878.15470886196</v>
      </c>
      <c r="AU548" s="95">
        <v>55911.355197429701</v>
      </c>
      <c r="AV548" s="95">
        <v>15394821.723998999</v>
      </c>
      <c r="AW548" s="95">
        <v>4844103.3627319299</v>
      </c>
      <c r="AX548" s="95">
        <v>4466341.5199584998</v>
      </c>
      <c r="AY548" s="95">
        <v>7744959.34228516</v>
      </c>
      <c r="AZ548" s="95">
        <v>8172139.5925292997</v>
      </c>
      <c r="BA548" s="95">
        <v>6164949.9661254901</v>
      </c>
      <c r="BB548" s="95">
        <v>0</v>
      </c>
      <c r="BC548" s="95">
        <v>2721856.4678039602</v>
      </c>
      <c r="BD548" s="95">
        <v>862878.81318664597</v>
      </c>
      <c r="BE548" s="95">
        <v>0</v>
      </c>
      <c r="BF548" s="95">
        <v>582109.42332458496</v>
      </c>
      <c r="BG548" s="95">
        <v>20023600.060546901</v>
      </c>
      <c r="BH548" s="95">
        <v>4291629.8454589797</v>
      </c>
      <c r="BI548" s="95">
        <v>0</v>
      </c>
      <c r="BJ548" s="95">
        <v>4443470.0780029297</v>
      </c>
      <c r="BK548" s="95">
        <v>3087445.4886779799</v>
      </c>
      <c r="BL548" s="95">
        <v>0</v>
      </c>
      <c r="BM548" s="95">
        <v>0</v>
      </c>
      <c r="BN548" s="95">
        <v>0</v>
      </c>
      <c r="BO548" s="95">
        <v>0</v>
      </c>
      <c r="BP548" s="95">
        <v>0</v>
      </c>
      <c r="BQ548" s="95">
        <v>0</v>
      </c>
      <c r="BR548" s="95">
        <v>2660655.2846679701</v>
      </c>
      <c r="BS548" s="95">
        <v>3429808.8908386198</v>
      </c>
      <c r="BT548" s="95">
        <v>1200707.42828369</v>
      </c>
      <c r="BU548" s="95">
        <v>0</v>
      </c>
      <c r="BV548" s="95">
        <v>1479003.20541382</v>
      </c>
      <c r="BW548" s="95">
        <v>102768.849033356</v>
      </c>
      <c r="BX548" s="95">
        <v>0</v>
      </c>
      <c r="BY548" s="95">
        <v>0</v>
      </c>
      <c r="BZ548" s="95">
        <v>0</v>
      </c>
      <c r="CA548" s="95">
        <v>55754.344864845298</v>
      </c>
      <c r="CB548" s="95">
        <v>3956727.6926574698</v>
      </c>
      <c r="CC548" s="95">
        <v>29403974.455322299</v>
      </c>
      <c r="CD548" s="95">
        <v>8744193.3609619103</v>
      </c>
      <c r="CE548" s="95">
        <v>1136.47989493608</v>
      </c>
      <c r="CF548" s="95">
        <v>213971.44752121001</v>
      </c>
      <c r="CG548" s="95">
        <v>1459066.67887878</v>
      </c>
      <c r="CH548" s="95">
        <v>0</v>
      </c>
      <c r="CI548" s="95">
        <v>56861.361858367898</v>
      </c>
      <c r="CJ548" s="95">
        <v>4171876.2929077102</v>
      </c>
      <c r="CK548" s="95">
        <v>30873779.980468798</v>
      </c>
      <c r="CL548" s="95">
        <v>8845897.7041015606</v>
      </c>
      <c r="CM548" s="160">
        <v>82911.5987462997</v>
      </c>
      <c r="CN548" s="160">
        <v>12478988.038208</v>
      </c>
      <c r="CO548" s="160">
        <v>50825013.322265603</v>
      </c>
      <c r="CP548" s="95">
        <v>8845897.7041015606</v>
      </c>
      <c r="CQ548" s="95">
        <v>0</v>
      </c>
      <c r="CR548" s="95">
        <v>0</v>
      </c>
      <c r="CS548" s="95">
        <v>0</v>
      </c>
      <c r="CT548" s="95">
        <v>0</v>
      </c>
      <c r="CU548" s="161">
        <v>4170699.14017868</v>
      </c>
      <c r="CV548" s="161">
        <v>30863041.13420108</v>
      </c>
    </row>
    <row r="549" spans="1:100" x14ac:dyDescent="0.2">
      <c r="A549" s="94" t="s">
        <v>59</v>
      </c>
      <c r="B549" s="96">
        <v>39052</v>
      </c>
      <c r="C549" s="95">
        <v>39699.885267734498</v>
      </c>
      <c r="D549" s="95">
        <v>0</v>
      </c>
      <c r="E549" s="95">
        <v>17010.092545509298</v>
      </c>
      <c r="F549" s="95">
        <v>10301.655651688599</v>
      </c>
      <c r="G549" s="95">
        <v>566.98058168590103</v>
      </c>
      <c r="H549" s="95">
        <v>588.01607535034395</v>
      </c>
      <c r="I549" s="95">
        <v>59.811035265214699</v>
      </c>
      <c r="J549" s="95">
        <v>18987.208220958699</v>
      </c>
      <c r="K549" s="95">
        <v>7409.37518274784</v>
      </c>
      <c r="L549" s="95">
        <v>12369.1033802032</v>
      </c>
      <c r="M549" s="95">
        <v>19041.565716266599</v>
      </c>
      <c r="N549" s="95">
        <v>7114.1299506425903</v>
      </c>
      <c r="O549" s="95">
        <v>17134.744733333599</v>
      </c>
      <c r="P549" s="95">
        <v>0</v>
      </c>
      <c r="Q549" s="95">
        <v>3434.0981878340199</v>
      </c>
      <c r="R549" s="95">
        <v>775.63015992194403</v>
      </c>
      <c r="S549" s="95">
        <v>0</v>
      </c>
      <c r="T549" s="95">
        <v>402.43473944813002</v>
      </c>
      <c r="U549" s="95">
        <v>26480.783991575201</v>
      </c>
      <c r="V549" s="95">
        <v>2337414.4143371601</v>
      </c>
      <c r="W549" s="95">
        <v>0</v>
      </c>
      <c r="X549" s="95">
        <v>1630699.8110046401</v>
      </c>
      <c r="Y549" s="95">
        <v>982385.43128967297</v>
      </c>
      <c r="Z549" s="95">
        <v>122266.949148178</v>
      </c>
      <c r="AA549" s="95">
        <v>91696.8178920746</v>
      </c>
      <c r="AB549" s="95">
        <v>8908.2326896190607</v>
      </c>
      <c r="AC549" s="95">
        <v>7258550.56567383</v>
      </c>
      <c r="AD549" s="95">
        <v>1293439.2191619901</v>
      </c>
      <c r="AE549" s="95">
        <v>567093.51592254604</v>
      </c>
      <c r="AF549" s="95">
        <v>1010326.21470642</v>
      </c>
      <c r="AG549" s="95">
        <v>1154143.37405396</v>
      </c>
      <c r="AH549" s="95">
        <v>867754.71031189</v>
      </c>
      <c r="AI549" s="95">
        <v>0</v>
      </c>
      <c r="AJ549" s="95">
        <v>363767.60547256499</v>
      </c>
      <c r="AK549" s="95">
        <v>134893.51942253101</v>
      </c>
      <c r="AL549" s="95">
        <v>0</v>
      </c>
      <c r="AM549" s="95">
        <v>79345.684937477097</v>
      </c>
      <c r="AN549" s="95">
        <v>8671674.41479492</v>
      </c>
      <c r="AO549" s="95">
        <v>17885687.175048798</v>
      </c>
      <c r="AP549" s="95">
        <v>0</v>
      </c>
      <c r="AQ549" s="95">
        <v>11910267.5981445</v>
      </c>
      <c r="AR549" s="95">
        <v>7153655.1505737295</v>
      </c>
      <c r="AS549" s="95">
        <v>837439.89199829102</v>
      </c>
      <c r="AT549" s="95">
        <v>628025.45971679699</v>
      </c>
      <c r="AU549" s="95">
        <v>58711.305486679099</v>
      </c>
      <c r="AV549" s="95">
        <v>17161451.990478501</v>
      </c>
      <c r="AW549" s="95">
        <v>3317252.7000732399</v>
      </c>
      <c r="AX549" s="95">
        <v>4553057.0477294903</v>
      </c>
      <c r="AY549" s="95">
        <v>7797012.8837280301</v>
      </c>
      <c r="AZ549" s="95">
        <v>8179992.7395019503</v>
      </c>
      <c r="BA549" s="95">
        <v>6523272.09729004</v>
      </c>
      <c r="BB549" s="95">
        <v>0</v>
      </c>
      <c r="BC549" s="95">
        <v>2648298.08901978</v>
      </c>
      <c r="BD549" s="95">
        <v>923334.65454101597</v>
      </c>
      <c r="BE549" s="95">
        <v>0</v>
      </c>
      <c r="BF549" s="95">
        <v>549267.96739196801</v>
      </c>
      <c r="BG549" s="95">
        <v>20667018.800781298</v>
      </c>
      <c r="BH549" s="95">
        <v>4480889.68566895</v>
      </c>
      <c r="BI549" s="95">
        <v>0</v>
      </c>
      <c r="BJ549" s="95">
        <v>4367723.8354492197</v>
      </c>
      <c r="BK549" s="95">
        <v>3048736.9628295898</v>
      </c>
      <c r="BL549" s="95">
        <v>0</v>
      </c>
      <c r="BM549" s="95">
        <v>0</v>
      </c>
      <c r="BN549" s="95">
        <v>0</v>
      </c>
      <c r="BO549" s="95">
        <v>0</v>
      </c>
      <c r="BP549" s="95">
        <v>0</v>
      </c>
      <c r="BQ549" s="95">
        <v>0</v>
      </c>
      <c r="BR549" s="95">
        <v>2697253.3832397498</v>
      </c>
      <c r="BS549" s="95">
        <v>3429757.1705932599</v>
      </c>
      <c r="BT549" s="95">
        <v>1269974.8643646201</v>
      </c>
      <c r="BU549" s="95">
        <v>0</v>
      </c>
      <c r="BV549" s="95">
        <v>1454597.1523742699</v>
      </c>
      <c r="BW549" s="95">
        <v>109580.820068359</v>
      </c>
      <c r="BX549" s="95">
        <v>0</v>
      </c>
      <c r="BY549" s="95">
        <v>0</v>
      </c>
      <c r="BZ549" s="95">
        <v>0</v>
      </c>
      <c r="CA549" s="95">
        <v>56685.905102729797</v>
      </c>
      <c r="CB549" s="95">
        <v>3974361.0459899898</v>
      </c>
      <c r="CC549" s="95">
        <v>29857185.3361816</v>
      </c>
      <c r="CD549" s="95">
        <v>8851574.1025390606</v>
      </c>
      <c r="CE549" s="95">
        <v>1150.35926631093</v>
      </c>
      <c r="CF549" s="95">
        <v>214600.83709144601</v>
      </c>
      <c r="CG549" s="95">
        <v>1470514.57319641</v>
      </c>
      <c r="CH549" s="95">
        <v>0</v>
      </c>
      <c r="CI549" s="95">
        <v>57847.551293849901</v>
      </c>
      <c r="CJ549" s="95">
        <v>4189063.02056885</v>
      </c>
      <c r="CK549" s="95">
        <v>31317885.396728501</v>
      </c>
      <c r="CL549" s="95">
        <v>8960248.9752197303</v>
      </c>
      <c r="CM549" s="160">
        <v>84204.483114242597</v>
      </c>
      <c r="CN549" s="160">
        <v>12865660.681518599</v>
      </c>
      <c r="CO549" s="160">
        <v>52003875.691894501</v>
      </c>
      <c r="CP549" s="95">
        <v>8960248.9752197303</v>
      </c>
      <c r="CQ549" s="95">
        <v>0</v>
      </c>
      <c r="CR549" s="95">
        <v>0</v>
      </c>
      <c r="CS549" s="95">
        <v>0</v>
      </c>
      <c r="CT549" s="95">
        <v>0</v>
      </c>
      <c r="CU549" s="161">
        <v>4188961.8830814357</v>
      </c>
      <c r="CV549" s="161">
        <v>31327699.909378011</v>
      </c>
    </row>
    <row r="550" spans="1:100" x14ac:dyDescent="0.2">
      <c r="A550" s="94" t="s">
        <v>59</v>
      </c>
      <c r="B550" s="96">
        <v>39142</v>
      </c>
      <c r="C550" s="95">
        <v>41018.759113311797</v>
      </c>
      <c r="D550" s="95">
        <v>0</v>
      </c>
      <c r="E550" s="95">
        <v>16683.725390911099</v>
      </c>
      <c r="F550" s="95">
        <v>10156.7333940268</v>
      </c>
      <c r="G550" s="95">
        <v>622.45943421125401</v>
      </c>
      <c r="H550" s="95">
        <v>505.93553040176602</v>
      </c>
      <c r="I550" s="95">
        <v>52.5576011114754</v>
      </c>
      <c r="J550" s="95">
        <v>20437.085902929299</v>
      </c>
      <c r="K550" s="95">
        <v>6399.3478834629104</v>
      </c>
      <c r="L550" s="95">
        <v>12073.4004299641</v>
      </c>
      <c r="M550" s="95">
        <v>19377.368025779699</v>
      </c>
      <c r="N550" s="95">
        <v>7184.9167553186398</v>
      </c>
      <c r="O550" s="95">
        <v>17923.143204689</v>
      </c>
      <c r="P550" s="95">
        <v>0</v>
      </c>
      <c r="Q550" s="95">
        <v>3404.7523885965302</v>
      </c>
      <c r="R550" s="95">
        <v>786.58981854468595</v>
      </c>
      <c r="S550" s="95">
        <v>0</v>
      </c>
      <c r="T550" s="95">
        <v>374.53867940232197</v>
      </c>
      <c r="U550" s="95">
        <v>26831.835526227998</v>
      </c>
      <c r="V550" s="95">
        <v>2399613.1133422898</v>
      </c>
      <c r="W550" s="95">
        <v>0</v>
      </c>
      <c r="X550" s="95">
        <v>1590463.68101501</v>
      </c>
      <c r="Y550" s="95">
        <v>961142.87679290795</v>
      </c>
      <c r="Z550" s="95">
        <v>130016.85671997099</v>
      </c>
      <c r="AA550" s="95">
        <v>75722.1810884476</v>
      </c>
      <c r="AB550" s="95">
        <v>7910.6989132762001</v>
      </c>
      <c r="AC550" s="95">
        <v>7763316.0596313505</v>
      </c>
      <c r="AD550" s="95">
        <v>1076979.0916748</v>
      </c>
      <c r="AE550" s="95">
        <v>556974.66117095901</v>
      </c>
      <c r="AF550" s="95">
        <v>1020322.49285889</v>
      </c>
      <c r="AG550" s="95">
        <v>1160014.89060974</v>
      </c>
      <c r="AH550" s="95">
        <v>910151.329246521</v>
      </c>
      <c r="AI550" s="95">
        <v>0</v>
      </c>
      <c r="AJ550" s="95">
        <v>354054.74929428101</v>
      </c>
      <c r="AK550" s="95">
        <v>133328.20100974999</v>
      </c>
      <c r="AL550" s="95">
        <v>0</v>
      </c>
      <c r="AM550" s="95">
        <v>72783.757144927993</v>
      </c>
      <c r="AN550" s="95">
        <v>8868295.9274902306</v>
      </c>
      <c r="AO550" s="95">
        <v>18549797.837890599</v>
      </c>
      <c r="AP550" s="95">
        <v>0</v>
      </c>
      <c r="AQ550" s="95">
        <v>11616555.4019775</v>
      </c>
      <c r="AR550" s="95">
        <v>6962104.9221801804</v>
      </c>
      <c r="AS550" s="95">
        <v>899079.04345703102</v>
      </c>
      <c r="AT550" s="95">
        <v>522869.88525390602</v>
      </c>
      <c r="AU550" s="95">
        <v>52769.455951690703</v>
      </c>
      <c r="AV550" s="95">
        <v>18237632.8583984</v>
      </c>
      <c r="AW550" s="95">
        <v>2794087.8263244601</v>
      </c>
      <c r="AX550" s="95">
        <v>4504985.0959472703</v>
      </c>
      <c r="AY550" s="95">
        <v>7930360.2435913105</v>
      </c>
      <c r="AZ550" s="95">
        <v>8246127.8352661096</v>
      </c>
      <c r="BA550" s="95">
        <v>6935949.2182617197</v>
      </c>
      <c r="BB550" s="95">
        <v>0</v>
      </c>
      <c r="BC550" s="95">
        <v>2583408.34265137</v>
      </c>
      <c r="BD550" s="95">
        <v>917891.30515289295</v>
      </c>
      <c r="BE550" s="95">
        <v>0</v>
      </c>
      <c r="BF550" s="95">
        <v>507858.72220993001</v>
      </c>
      <c r="BG550" s="95">
        <v>21297585.8818359</v>
      </c>
      <c r="BH550" s="95">
        <v>4707830.96276855</v>
      </c>
      <c r="BI550" s="95">
        <v>0</v>
      </c>
      <c r="BJ550" s="95">
        <v>4284054.9100341797</v>
      </c>
      <c r="BK550" s="95">
        <v>2961752.15588379</v>
      </c>
      <c r="BL550" s="95">
        <v>0</v>
      </c>
      <c r="BM550" s="95">
        <v>0</v>
      </c>
      <c r="BN550" s="95">
        <v>0</v>
      </c>
      <c r="BO550" s="95">
        <v>0</v>
      </c>
      <c r="BP550" s="95">
        <v>0</v>
      </c>
      <c r="BQ550" s="95">
        <v>0</v>
      </c>
      <c r="BR550" s="95">
        <v>2745052.4385070801</v>
      </c>
      <c r="BS550" s="95">
        <v>3443034.0471496601</v>
      </c>
      <c r="BT550" s="95">
        <v>1349374.2610321001</v>
      </c>
      <c r="BU550" s="95">
        <v>0</v>
      </c>
      <c r="BV550" s="95">
        <v>1421257.55867004</v>
      </c>
      <c r="BW550" s="95">
        <v>107276.8887043</v>
      </c>
      <c r="BX550" s="95">
        <v>0</v>
      </c>
      <c r="BY550" s="95">
        <v>0</v>
      </c>
      <c r="BZ550" s="95">
        <v>0</v>
      </c>
      <c r="CA550" s="95">
        <v>57724.531116485603</v>
      </c>
      <c r="CB550" s="95">
        <v>3984262.4609375</v>
      </c>
      <c r="CC550" s="95">
        <v>30229484.622314502</v>
      </c>
      <c r="CD550" s="95">
        <v>8990406.8419189509</v>
      </c>
      <c r="CE550" s="95">
        <v>1137.2394807636699</v>
      </c>
      <c r="CF550" s="95">
        <v>208030.793424606</v>
      </c>
      <c r="CG550" s="95">
        <v>1439439.87425232</v>
      </c>
      <c r="CH550" s="95">
        <v>0</v>
      </c>
      <c r="CI550" s="95">
        <v>58857.132288456</v>
      </c>
      <c r="CJ550" s="95">
        <v>4207065.7020873995</v>
      </c>
      <c r="CK550" s="95">
        <v>31673988.618408199</v>
      </c>
      <c r="CL550" s="95">
        <v>9098962.5255127009</v>
      </c>
      <c r="CM550" s="160">
        <v>85501.023153305097</v>
      </c>
      <c r="CN550" s="160">
        <v>13100305.9154053</v>
      </c>
      <c r="CO550" s="160">
        <v>52995411.206542999</v>
      </c>
      <c r="CP550" s="95">
        <v>9098962.5255127009</v>
      </c>
      <c r="CQ550" s="95">
        <v>0</v>
      </c>
      <c r="CR550" s="95">
        <v>0</v>
      </c>
      <c r="CS550" s="95">
        <v>0</v>
      </c>
      <c r="CT550" s="95">
        <v>0</v>
      </c>
      <c r="CU550" s="161">
        <v>4192293.2543621059</v>
      </c>
      <c r="CV550" s="161">
        <v>31668924.496566821</v>
      </c>
    </row>
    <row r="551" spans="1:100" x14ac:dyDescent="0.2">
      <c r="A551" s="94" t="s">
        <v>59</v>
      </c>
      <c r="B551" s="96">
        <v>39234</v>
      </c>
      <c r="C551" s="95">
        <v>41626.668688297301</v>
      </c>
      <c r="D551" s="95">
        <v>0</v>
      </c>
      <c r="E551" s="95">
        <v>16174.8566974401</v>
      </c>
      <c r="F551" s="95">
        <v>9999.4167698621804</v>
      </c>
      <c r="G551" s="95">
        <v>677.613520927727</v>
      </c>
      <c r="H551" s="95">
        <v>460.94134989380802</v>
      </c>
      <c r="I551" s="95">
        <v>49.251653337385498</v>
      </c>
      <c r="J551" s="95">
        <v>21760.589503049901</v>
      </c>
      <c r="K551" s="95">
        <v>5442.3794711828205</v>
      </c>
      <c r="L551" s="95">
        <v>11887.4057919979</v>
      </c>
      <c r="M551" s="95">
        <v>19253.477735281002</v>
      </c>
      <c r="N551" s="95">
        <v>7276.2826716303798</v>
      </c>
      <c r="O551" s="95">
        <v>18096.9527430534</v>
      </c>
      <c r="P551" s="95">
        <v>0</v>
      </c>
      <c r="Q551" s="95">
        <v>3389.7542598247501</v>
      </c>
      <c r="R551" s="95">
        <v>824.25639328360603</v>
      </c>
      <c r="S551" s="95">
        <v>0</v>
      </c>
      <c r="T551" s="95">
        <v>369.84958152100398</v>
      </c>
      <c r="U551" s="95">
        <v>27133.446539640401</v>
      </c>
      <c r="V551" s="95">
        <v>2448503.1653137198</v>
      </c>
      <c r="W551" s="95">
        <v>0</v>
      </c>
      <c r="X551" s="95">
        <v>1548412.5098571801</v>
      </c>
      <c r="Y551" s="95">
        <v>939891.63931274402</v>
      </c>
      <c r="Z551" s="95">
        <v>140388.570726395</v>
      </c>
      <c r="AA551" s="95">
        <v>69527.863543510393</v>
      </c>
      <c r="AB551" s="95">
        <v>7336.2913241982496</v>
      </c>
      <c r="AC551" s="95">
        <v>8192337.7839355497</v>
      </c>
      <c r="AD551" s="95">
        <v>875106.97098541295</v>
      </c>
      <c r="AE551" s="95">
        <v>541706.55918121303</v>
      </c>
      <c r="AF551" s="95">
        <v>1012139.48870087</v>
      </c>
      <c r="AG551" s="95">
        <v>1166238.90176392</v>
      </c>
      <c r="AH551" s="95">
        <v>913775.12074279797</v>
      </c>
      <c r="AI551" s="95">
        <v>0</v>
      </c>
      <c r="AJ551" s="95">
        <v>351369.94909667998</v>
      </c>
      <c r="AK551" s="95">
        <v>140931.82595634501</v>
      </c>
      <c r="AL551" s="95">
        <v>0</v>
      </c>
      <c r="AM551" s="95">
        <v>69255.856287956194</v>
      </c>
      <c r="AN551" s="95">
        <v>9035860.38916016</v>
      </c>
      <c r="AO551" s="95">
        <v>19081338.470703099</v>
      </c>
      <c r="AP551" s="95">
        <v>0</v>
      </c>
      <c r="AQ551" s="95">
        <v>11388817.2851563</v>
      </c>
      <c r="AR551" s="95">
        <v>6890181.5244751005</v>
      </c>
      <c r="AS551" s="95">
        <v>976262.58871459996</v>
      </c>
      <c r="AT551" s="95">
        <v>485115.79358673102</v>
      </c>
      <c r="AU551" s="95">
        <v>48798.247138500199</v>
      </c>
      <c r="AV551" s="95">
        <v>19842529.048828099</v>
      </c>
      <c r="AW551" s="95">
        <v>2289311.5217285198</v>
      </c>
      <c r="AX551" s="95">
        <v>4460435.16162109</v>
      </c>
      <c r="AY551" s="95">
        <v>7940368.9855346698</v>
      </c>
      <c r="AZ551" s="95">
        <v>8330870.5208129901</v>
      </c>
      <c r="BA551" s="95">
        <v>6991254.9212036096</v>
      </c>
      <c r="BB551" s="95">
        <v>0</v>
      </c>
      <c r="BC551" s="95">
        <v>2580371.6632995601</v>
      </c>
      <c r="BD551" s="95">
        <v>974814.46752166701</v>
      </c>
      <c r="BE551" s="95">
        <v>0</v>
      </c>
      <c r="BF551" s="95">
        <v>486405.219844818</v>
      </c>
      <c r="BG551" s="95">
        <v>21903520.1005859</v>
      </c>
      <c r="BH551" s="95">
        <v>4801074.0807495099</v>
      </c>
      <c r="BI551" s="95">
        <v>0</v>
      </c>
      <c r="BJ551" s="95">
        <v>4223312.46057129</v>
      </c>
      <c r="BK551" s="95">
        <v>2950714.8441772498</v>
      </c>
      <c r="BL551" s="95">
        <v>0</v>
      </c>
      <c r="BM551" s="95">
        <v>0</v>
      </c>
      <c r="BN551" s="95">
        <v>0</v>
      </c>
      <c r="BO551" s="95">
        <v>0</v>
      </c>
      <c r="BP551" s="95">
        <v>0</v>
      </c>
      <c r="BQ551" s="95">
        <v>0</v>
      </c>
      <c r="BR551" s="95">
        <v>2745094.23681641</v>
      </c>
      <c r="BS551" s="95">
        <v>3512000.59161377</v>
      </c>
      <c r="BT551" s="95">
        <v>1361041.28353882</v>
      </c>
      <c r="BU551" s="95">
        <v>0</v>
      </c>
      <c r="BV551" s="95">
        <v>1434343.36747742</v>
      </c>
      <c r="BW551" s="95">
        <v>113184.263998985</v>
      </c>
      <c r="BX551" s="95">
        <v>0</v>
      </c>
      <c r="BY551" s="95">
        <v>0</v>
      </c>
      <c r="BZ551" s="95">
        <v>0</v>
      </c>
      <c r="CA551" s="95">
        <v>57839.9668254852</v>
      </c>
      <c r="CB551" s="95">
        <v>4003119.1921997098</v>
      </c>
      <c r="CC551" s="95">
        <v>30468640.177490201</v>
      </c>
      <c r="CD551" s="95">
        <v>9021098.7907714806</v>
      </c>
      <c r="CE551" s="95">
        <v>1154.37243664265</v>
      </c>
      <c r="CF551" s="95">
        <v>210837.74522590599</v>
      </c>
      <c r="CG551" s="95">
        <v>1467326.2599792499</v>
      </c>
      <c r="CH551" s="95">
        <v>0</v>
      </c>
      <c r="CI551" s="95">
        <v>59010.573917388901</v>
      </c>
      <c r="CJ551" s="95">
        <v>4212508.5941772498</v>
      </c>
      <c r="CK551" s="95">
        <v>31936922.519042999</v>
      </c>
      <c r="CL551" s="95">
        <v>9134456.7664794903</v>
      </c>
      <c r="CM551" s="160">
        <v>85976.603325843796</v>
      </c>
      <c r="CN551" s="160">
        <v>13236391.2076416</v>
      </c>
      <c r="CO551" s="160">
        <v>53849291.474609397</v>
      </c>
      <c r="CP551" s="95">
        <v>9134456.7664794903</v>
      </c>
      <c r="CQ551" s="95">
        <v>0</v>
      </c>
      <c r="CR551" s="95">
        <v>0</v>
      </c>
      <c r="CS551" s="95">
        <v>0</v>
      </c>
      <c r="CT551" s="95">
        <v>0</v>
      </c>
      <c r="CU551" s="161">
        <v>4213956.9374256162</v>
      </c>
      <c r="CV551" s="161">
        <v>31935966.437469453</v>
      </c>
    </row>
    <row r="552" spans="1:100" x14ac:dyDescent="0.2">
      <c r="A552" s="94" t="s">
        <v>59</v>
      </c>
      <c r="B552" s="96">
        <v>39326</v>
      </c>
      <c r="C552" s="95">
        <v>42419.481826782197</v>
      </c>
      <c r="D552" s="95">
        <v>0</v>
      </c>
      <c r="E552" s="95">
        <v>15919.173052668601</v>
      </c>
      <c r="F552" s="95">
        <v>9989.9394204616492</v>
      </c>
      <c r="G552" s="95">
        <v>781.52473101764895</v>
      </c>
      <c r="H552" s="95">
        <v>399.64900167658902</v>
      </c>
      <c r="I552" s="95">
        <v>43.279901147820098</v>
      </c>
      <c r="J552" s="95">
        <v>22627.672622203801</v>
      </c>
      <c r="K552" s="95">
        <v>4737.8412957191504</v>
      </c>
      <c r="L552" s="95">
        <v>11688.070433974301</v>
      </c>
      <c r="M552" s="95">
        <v>19355.831588745099</v>
      </c>
      <c r="N552" s="95">
        <v>7296.9705810546902</v>
      </c>
      <c r="O552" s="95">
        <v>18420.299041986498</v>
      </c>
      <c r="P552" s="95">
        <v>0</v>
      </c>
      <c r="Q552" s="95">
        <v>3374.1141854822599</v>
      </c>
      <c r="R552" s="95">
        <v>844.19139529764698</v>
      </c>
      <c r="S552" s="95">
        <v>0</v>
      </c>
      <c r="T552" s="95">
        <v>350.82947324961401</v>
      </c>
      <c r="U552" s="95">
        <v>27346.781782388702</v>
      </c>
      <c r="V552" s="95">
        <v>2501642.1123352102</v>
      </c>
      <c r="W552" s="95">
        <v>0</v>
      </c>
      <c r="X552" s="95">
        <v>1522009.0975341799</v>
      </c>
      <c r="Y552" s="95">
        <v>944287.65137481701</v>
      </c>
      <c r="Z552" s="95">
        <v>151514.54048538199</v>
      </c>
      <c r="AA552" s="95">
        <v>62188.4319472313</v>
      </c>
      <c r="AB552" s="95">
        <v>6654.7343186736098</v>
      </c>
      <c r="AC552" s="95">
        <v>8410983.71630859</v>
      </c>
      <c r="AD552" s="95">
        <v>763900.35781860398</v>
      </c>
      <c r="AE552" s="95">
        <v>537178.32035827602</v>
      </c>
      <c r="AF552" s="95">
        <v>1013981.99237061</v>
      </c>
      <c r="AG552" s="95">
        <v>1164163.71942139</v>
      </c>
      <c r="AH552" s="95">
        <v>946924.76596832299</v>
      </c>
      <c r="AI552" s="95">
        <v>0</v>
      </c>
      <c r="AJ552" s="95">
        <v>351245.04134750401</v>
      </c>
      <c r="AK552" s="95">
        <v>145681.71833038301</v>
      </c>
      <c r="AL552" s="95">
        <v>0</v>
      </c>
      <c r="AM552" s="95">
        <v>67013.650238037095</v>
      </c>
      <c r="AN552" s="95">
        <v>9113600.2419433594</v>
      </c>
      <c r="AO552" s="95">
        <v>19671387.709472701</v>
      </c>
      <c r="AP552" s="95">
        <v>0</v>
      </c>
      <c r="AQ552" s="95">
        <v>11284795.0791016</v>
      </c>
      <c r="AR552" s="95">
        <v>6966368.3183593797</v>
      </c>
      <c r="AS552" s="95">
        <v>1063898.56219482</v>
      </c>
      <c r="AT552" s="95">
        <v>434195.57766342198</v>
      </c>
      <c r="AU552" s="95">
        <v>45155.119012355797</v>
      </c>
      <c r="AV552" s="95">
        <v>20420906.900146499</v>
      </c>
      <c r="AW552" s="95">
        <v>2016127.4569397001</v>
      </c>
      <c r="AX552" s="95">
        <v>4480445.9835815402</v>
      </c>
      <c r="AY552" s="95">
        <v>8063351.1718139602</v>
      </c>
      <c r="AZ552" s="95">
        <v>8427098.4078369103</v>
      </c>
      <c r="BA552" s="95">
        <v>7311833.5005493201</v>
      </c>
      <c r="BB552" s="95">
        <v>0</v>
      </c>
      <c r="BC552" s="95">
        <v>2588641.3246459998</v>
      </c>
      <c r="BD552" s="95">
        <v>1013091.90361023</v>
      </c>
      <c r="BE552" s="95">
        <v>0</v>
      </c>
      <c r="BF552" s="95">
        <v>474461.26262664801</v>
      </c>
      <c r="BG552" s="95">
        <v>22407160.474853501</v>
      </c>
      <c r="BH552" s="95">
        <v>4965142.2434082003</v>
      </c>
      <c r="BI552" s="95">
        <v>0</v>
      </c>
      <c r="BJ552" s="95">
        <v>4179945.21011353</v>
      </c>
      <c r="BK552" s="95">
        <v>2966601.2389221201</v>
      </c>
      <c r="BL552" s="95">
        <v>0</v>
      </c>
      <c r="BM552" s="95">
        <v>0</v>
      </c>
      <c r="BN552" s="95">
        <v>0</v>
      </c>
      <c r="BO552" s="95">
        <v>0</v>
      </c>
      <c r="BP552" s="95">
        <v>0</v>
      </c>
      <c r="BQ552" s="95">
        <v>0</v>
      </c>
      <c r="BR552" s="95">
        <v>2768717.0209655799</v>
      </c>
      <c r="BS552" s="95">
        <v>3537048.64984131</v>
      </c>
      <c r="BT552" s="95">
        <v>1422992.70283508</v>
      </c>
      <c r="BU552" s="95">
        <v>0</v>
      </c>
      <c r="BV552" s="95">
        <v>1434188.4421234101</v>
      </c>
      <c r="BW552" s="95">
        <v>115535.581133842</v>
      </c>
      <c r="BX552" s="95">
        <v>0</v>
      </c>
      <c r="BY552" s="95">
        <v>0</v>
      </c>
      <c r="BZ552" s="95">
        <v>0</v>
      </c>
      <c r="CA552" s="95">
        <v>58318.693938732104</v>
      </c>
      <c r="CB552" s="95">
        <v>4032741.9236755399</v>
      </c>
      <c r="CC552" s="95">
        <v>30942029.238525402</v>
      </c>
      <c r="CD552" s="95">
        <v>9147898.1864013709</v>
      </c>
      <c r="CE552" s="95">
        <v>1162.3455958813399</v>
      </c>
      <c r="CF552" s="95">
        <v>211102.58800315901</v>
      </c>
      <c r="CG552" s="95">
        <v>1480292.9244079599</v>
      </c>
      <c r="CH552" s="95">
        <v>0</v>
      </c>
      <c r="CI552" s="95">
        <v>59462.227680206299</v>
      </c>
      <c r="CJ552" s="95">
        <v>4229952.9774169903</v>
      </c>
      <c r="CK552" s="95">
        <v>32417872.9528809</v>
      </c>
      <c r="CL552" s="95">
        <v>9263233.5047607403</v>
      </c>
      <c r="CM552" s="160">
        <v>86634.344612121597</v>
      </c>
      <c r="CN552" s="160">
        <v>13340264.275634799</v>
      </c>
      <c r="CO552" s="160">
        <v>54757943.904785201</v>
      </c>
      <c r="CP552" s="95">
        <v>9263233.5047607403</v>
      </c>
      <c r="CQ552" s="95">
        <v>0</v>
      </c>
      <c r="CR552" s="95">
        <v>0</v>
      </c>
      <c r="CS552" s="95">
        <v>0</v>
      </c>
      <c r="CT552" s="95">
        <v>0</v>
      </c>
      <c r="CU552" s="161">
        <v>4243844.5116786985</v>
      </c>
      <c r="CV552" s="161">
        <v>32422322.162933361</v>
      </c>
    </row>
    <row r="553" spans="1:100" x14ac:dyDescent="0.2">
      <c r="A553" s="94" t="s">
        <v>59</v>
      </c>
      <c r="B553" s="96">
        <v>39417</v>
      </c>
      <c r="C553" s="95">
        <v>43308.347350597403</v>
      </c>
      <c r="D553" s="95">
        <v>0</v>
      </c>
      <c r="E553" s="95">
        <v>15450.253838896801</v>
      </c>
      <c r="F553" s="95">
        <v>9753.44454431534</v>
      </c>
      <c r="G553" s="95">
        <v>818.612516067922</v>
      </c>
      <c r="H553" s="95">
        <v>354.19473983347399</v>
      </c>
      <c r="I553" s="95">
        <v>39.874023510143203</v>
      </c>
      <c r="J553" s="95">
        <v>23510.3544363976</v>
      </c>
      <c r="K553" s="95">
        <v>4053.9632793963001</v>
      </c>
      <c r="L553" s="95">
        <v>11402.556761145601</v>
      </c>
      <c r="M553" s="95">
        <v>19468.3775968552</v>
      </c>
      <c r="N553" s="95">
        <v>7362.9599905014002</v>
      </c>
      <c r="O553" s="95">
        <v>18937.827500581701</v>
      </c>
      <c r="P553" s="95">
        <v>0</v>
      </c>
      <c r="Q553" s="95">
        <v>3339.05370685458</v>
      </c>
      <c r="R553" s="95">
        <v>871.57516670972097</v>
      </c>
      <c r="S553" s="95">
        <v>0</v>
      </c>
      <c r="T553" s="95">
        <v>333.50729954242701</v>
      </c>
      <c r="U553" s="95">
        <v>27674.9569311142</v>
      </c>
      <c r="V553" s="95">
        <v>2560102.5271911598</v>
      </c>
      <c r="W553" s="95">
        <v>0</v>
      </c>
      <c r="X553" s="95">
        <v>1505316.7044677699</v>
      </c>
      <c r="Y553" s="95">
        <v>944035.91116332996</v>
      </c>
      <c r="Z553" s="95">
        <v>159849.575454712</v>
      </c>
      <c r="AA553" s="95">
        <v>53328.614996433302</v>
      </c>
      <c r="AB553" s="95">
        <v>5607.5911141633997</v>
      </c>
      <c r="AC553" s="95">
        <v>8551958.0465087909</v>
      </c>
      <c r="AD553" s="95">
        <v>630103.98766326904</v>
      </c>
      <c r="AE553" s="95">
        <v>524174.88697814901</v>
      </c>
      <c r="AF553" s="95">
        <v>1023447.62761688</v>
      </c>
      <c r="AG553" s="95">
        <v>1180869.79597473</v>
      </c>
      <c r="AH553" s="95">
        <v>980343.01358795201</v>
      </c>
      <c r="AI553" s="95">
        <v>0</v>
      </c>
      <c r="AJ553" s="95">
        <v>357358.12020874</v>
      </c>
      <c r="AK553" s="95">
        <v>151020.951263428</v>
      </c>
      <c r="AL553" s="95">
        <v>0</v>
      </c>
      <c r="AM553" s="95">
        <v>62504.844781875603</v>
      </c>
      <c r="AN553" s="95">
        <v>9265219.6418456994</v>
      </c>
      <c r="AO553" s="95">
        <v>20319906.137939502</v>
      </c>
      <c r="AP553" s="95">
        <v>0</v>
      </c>
      <c r="AQ553" s="95">
        <v>11156016.0540771</v>
      </c>
      <c r="AR553" s="95">
        <v>6919460.2241821298</v>
      </c>
      <c r="AS553" s="95">
        <v>1134011.4703521701</v>
      </c>
      <c r="AT553" s="95">
        <v>375924.60200881999</v>
      </c>
      <c r="AU553" s="95">
        <v>38245.602963924401</v>
      </c>
      <c r="AV553" s="95">
        <v>21188826.346923798</v>
      </c>
      <c r="AW553" s="95">
        <v>1683321.62771606</v>
      </c>
      <c r="AX553" s="95">
        <v>4411316.3185424795</v>
      </c>
      <c r="AY553" s="95">
        <v>8231752.32958984</v>
      </c>
      <c r="AZ553" s="95">
        <v>8553586.50317383</v>
      </c>
      <c r="BA553" s="95">
        <v>7642069.11682129</v>
      </c>
      <c r="BB553" s="95">
        <v>0</v>
      </c>
      <c r="BC553" s="95">
        <v>2650963.9682311998</v>
      </c>
      <c r="BD553" s="95">
        <v>1068655.7953033401</v>
      </c>
      <c r="BE553" s="95">
        <v>0</v>
      </c>
      <c r="BF553" s="95">
        <v>448083.52046966599</v>
      </c>
      <c r="BG553" s="95">
        <v>22905527.615722701</v>
      </c>
      <c r="BH553" s="95">
        <v>5166355.1845703097</v>
      </c>
      <c r="BI553" s="95">
        <v>0</v>
      </c>
      <c r="BJ553" s="95">
        <v>4181794.11431885</v>
      </c>
      <c r="BK553" s="95">
        <v>2978227.2891845698</v>
      </c>
      <c r="BL553" s="95">
        <v>0</v>
      </c>
      <c r="BM553" s="95">
        <v>0</v>
      </c>
      <c r="BN553" s="95">
        <v>0</v>
      </c>
      <c r="BO553" s="95">
        <v>0</v>
      </c>
      <c r="BP553" s="95">
        <v>0</v>
      </c>
      <c r="BQ553" s="95">
        <v>0</v>
      </c>
      <c r="BR553" s="95">
        <v>2811772.98577881</v>
      </c>
      <c r="BS553" s="95">
        <v>3578974.5918884301</v>
      </c>
      <c r="BT553" s="95">
        <v>1487061.35614014</v>
      </c>
      <c r="BU553" s="95">
        <v>0</v>
      </c>
      <c r="BV553" s="95">
        <v>1463065.69000244</v>
      </c>
      <c r="BW553" s="95">
        <v>124538.918827057</v>
      </c>
      <c r="BX553" s="95">
        <v>0</v>
      </c>
      <c r="BY553" s="95">
        <v>0</v>
      </c>
      <c r="BZ553" s="95">
        <v>0</v>
      </c>
      <c r="CA553" s="95">
        <v>58731.130333900503</v>
      </c>
      <c r="CB553" s="95">
        <v>4071516.6416320801</v>
      </c>
      <c r="CC553" s="95">
        <v>31484589.505859401</v>
      </c>
      <c r="CD553" s="95">
        <v>9340256.2894287091</v>
      </c>
      <c r="CE553" s="95">
        <v>1167.7909252494601</v>
      </c>
      <c r="CF553" s="95">
        <v>212210.29108619699</v>
      </c>
      <c r="CG553" s="95">
        <v>1501177.5199432401</v>
      </c>
      <c r="CH553" s="95">
        <v>0</v>
      </c>
      <c r="CI553" s="95">
        <v>59913.773449897802</v>
      </c>
      <c r="CJ553" s="95">
        <v>4276843.1710815402</v>
      </c>
      <c r="CK553" s="95">
        <v>32970492.918945301</v>
      </c>
      <c r="CL553" s="95">
        <v>9463811.4353027306</v>
      </c>
      <c r="CM553" s="160">
        <v>87429.0921888351</v>
      </c>
      <c r="CN553" s="160">
        <v>13543984.4837646</v>
      </c>
      <c r="CO553" s="160">
        <v>55903861.673339799</v>
      </c>
      <c r="CP553" s="95">
        <v>9463811.4353027306</v>
      </c>
      <c r="CQ553" s="95">
        <v>0</v>
      </c>
      <c r="CR553" s="95">
        <v>0</v>
      </c>
      <c r="CS553" s="95">
        <v>0</v>
      </c>
      <c r="CT553" s="95">
        <v>0</v>
      </c>
      <c r="CU553" s="161">
        <v>4283726.932718277</v>
      </c>
      <c r="CV553" s="161">
        <v>32985767.025802642</v>
      </c>
    </row>
    <row r="554" spans="1:100" x14ac:dyDescent="0.2">
      <c r="A554" s="94" t="s">
        <v>59</v>
      </c>
      <c r="B554" s="96">
        <v>39508</v>
      </c>
      <c r="C554" s="95">
        <v>43928.604394435897</v>
      </c>
      <c r="D554" s="95">
        <v>0</v>
      </c>
      <c r="E554" s="95">
        <v>15157.013399720199</v>
      </c>
      <c r="F554" s="95">
        <v>9635.5746507644708</v>
      </c>
      <c r="G554" s="95">
        <v>872.51632605493103</v>
      </c>
      <c r="H554" s="95">
        <v>325.42072515562199</v>
      </c>
      <c r="I554" s="95">
        <v>37.682808343786697</v>
      </c>
      <c r="J554" s="95">
        <v>24595.086993217501</v>
      </c>
      <c r="K554" s="95">
        <v>3494.4321334361998</v>
      </c>
      <c r="L554" s="95">
        <v>11285.693532109301</v>
      </c>
      <c r="M554" s="95">
        <v>19469.300078153599</v>
      </c>
      <c r="N554" s="95">
        <v>7395.8851982951201</v>
      </c>
      <c r="O554" s="95">
        <v>19237.282099247001</v>
      </c>
      <c r="P554" s="95">
        <v>0</v>
      </c>
      <c r="Q554" s="95">
        <v>3314.1949525177502</v>
      </c>
      <c r="R554" s="95">
        <v>897.74238422512997</v>
      </c>
      <c r="S554" s="95">
        <v>0</v>
      </c>
      <c r="T554" s="95">
        <v>342.30292737856502</v>
      </c>
      <c r="U554" s="95">
        <v>28068.1007213593</v>
      </c>
      <c r="V554" s="95">
        <v>2589877.2292175302</v>
      </c>
      <c r="W554" s="95">
        <v>0</v>
      </c>
      <c r="X554" s="95">
        <v>1474579.3479919401</v>
      </c>
      <c r="Y554" s="95">
        <v>930971.42087554897</v>
      </c>
      <c r="Z554" s="95">
        <v>166015.13083839399</v>
      </c>
      <c r="AA554" s="95">
        <v>46704.999204158798</v>
      </c>
      <c r="AB554" s="95">
        <v>5320.1315922737103</v>
      </c>
      <c r="AC554" s="95">
        <v>8848893.7154540997</v>
      </c>
      <c r="AD554" s="95">
        <v>517123.41685867298</v>
      </c>
      <c r="AE554" s="95">
        <v>519103.26543426502</v>
      </c>
      <c r="AF554" s="95">
        <v>1020018.1138153099</v>
      </c>
      <c r="AG554" s="95">
        <v>1184944.5269317599</v>
      </c>
      <c r="AH554" s="95">
        <v>991260.354789734</v>
      </c>
      <c r="AI554" s="95">
        <v>0</v>
      </c>
      <c r="AJ554" s="95">
        <v>359703.54621505702</v>
      </c>
      <c r="AK554" s="95">
        <v>152759.012460709</v>
      </c>
      <c r="AL554" s="95">
        <v>0</v>
      </c>
      <c r="AM554" s="95">
        <v>60274.017708301501</v>
      </c>
      <c r="AN554" s="95">
        <v>9388837.7327880897</v>
      </c>
      <c r="AO554" s="95">
        <v>20780144.675048798</v>
      </c>
      <c r="AP554" s="95">
        <v>0</v>
      </c>
      <c r="AQ554" s="95">
        <v>11028957.5975342</v>
      </c>
      <c r="AR554" s="95">
        <v>6941669.2792968797</v>
      </c>
      <c r="AS554" s="95">
        <v>1190537.23895264</v>
      </c>
      <c r="AT554" s="95">
        <v>334587.183074951</v>
      </c>
      <c r="AU554" s="95">
        <v>36855.064237594597</v>
      </c>
      <c r="AV554" s="95">
        <v>22016977.1396484</v>
      </c>
      <c r="AW554" s="95">
        <v>1407505.6156158401</v>
      </c>
      <c r="AX554" s="95">
        <v>4417183.5004272498</v>
      </c>
      <c r="AY554" s="95">
        <v>8311817.75708008</v>
      </c>
      <c r="AZ554" s="95">
        <v>8630147.1267089806</v>
      </c>
      <c r="BA554" s="95">
        <v>7855967.7035522498</v>
      </c>
      <c r="BB554" s="95">
        <v>0</v>
      </c>
      <c r="BC554" s="95">
        <v>2700695.1423034701</v>
      </c>
      <c r="BD554" s="95">
        <v>1092360.09353638</v>
      </c>
      <c r="BE554" s="95">
        <v>0</v>
      </c>
      <c r="BF554" s="95">
        <v>435056.85212326102</v>
      </c>
      <c r="BG554" s="95">
        <v>23543322.255859401</v>
      </c>
      <c r="BH554" s="95">
        <v>4855472.26318359</v>
      </c>
      <c r="BI554" s="95">
        <v>0</v>
      </c>
      <c r="BJ554" s="95">
        <v>3713654.9570922898</v>
      </c>
      <c r="BK554" s="95">
        <v>2634065.35791016</v>
      </c>
      <c r="BL554" s="95">
        <v>0</v>
      </c>
      <c r="BM554" s="95">
        <v>0</v>
      </c>
      <c r="BN554" s="95">
        <v>0</v>
      </c>
      <c r="BO554" s="95">
        <v>0</v>
      </c>
      <c r="BP554" s="95">
        <v>0</v>
      </c>
      <c r="BQ554" s="95">
        <v>0</v>
      </c>
      <c r="BR554" s="95">
        <v>2523876.9528503399</v>
      </c>
      <c r="BS554" s="95">
        <v>3237513.9388732901</v>
      </c>
      <c r="BT554" s="95">
        <v>1529068.4610595701</v>
      </c>
      <c r="BU554" s="95">
        <v>0</v>
      </c>
      <c r="BV554" s="95">
        <v>1311154.5782928499</v>
      </c>
      <c r="BW554" s="95">
        <v>128909.297709465</v>
      </c>
      <c r="BX554" s="95">
        <v>0</v>
      </c>
      <c r="BY554" s="95">
        <v>0</v>
      </c>
      <c r="BZ554" s="95">
        <v>0</v>
      </c>
      <c r="CA554" s="95">
        <v>59080.751367568999</v>
      </c>
      <c r="CB554" s="95">
        <v>4051556.6372375502</v>
      </c>
      <c r="CC554" s="95">
        <v>31792935.392578099</v>
      </c>
      <c r="CD554" s="95">
        <v>8585861.8470459003</v>
      </c>
      <c r="CE554" s="95">
        <v>1208.0712212324099</v>
      </c>
      <c r="CF554" s="95">
        <v>210968.208631516</v>
      </c>
      <c r="CG554" s="95">
        <v>1514489.8193969701</v>
      </c>
      <c r="CH554" s="95">
        <v>0</v>
      </c>
      <c r="CI554" s="95">
        <v>60265.903901577003</v>
      </c>
      <c r="CJ554" s="95">
        <v>4266961.29797363</v>
      </c>
      <c r="CK554" s="95">
        <v>33321609.610839799</v>
      </c>
      <c r="CL554" s="95">
        <v>8716261.2651367206</v>
      </c>
      <c r="CM554" s="160">
        <v>88165.628671646104</v>
      </c>
      <c r="CN554" s="160">
        <v>13657459.278808599</v>
      </c>
      <c r="CO554" s="160">
        <v>56871428.634277299</v>
      </c>
      <c r="CP554" s="95">
        <v>8716261.2651367206</v>
      </c>
      <c r="CQ554" s="95">
        <v>0</v>
      </c>
      <c r="CR554" s="95">
        <v>0</v>
      </c>
      <c r="CS554" s="95">
        <v>0</v>
      </c>
      <c r="CT554" s="95">
        <v>0</v>
      </c>
      <c r="CU554" s="161">
        <v>4262524.8458690662</v>
      </c>
      <c r="CV554" s="161">
        <v>33307425.211975068</v>
      </c>
    </row>
    <row r="555" spans="1:100" x14ac:dyDescent="0.2">
      <c r="A555" s="94" t="s">
        <v>59</v>
      </c>
      <c r="B555" s="96">
        <v>39600</v>
      </c>
      <c r="C555" s="95">
        <v>44699.723311424299</v>
      </c>
      <c r="D555" s="95">
        <v>0</v>
      </c>
      <c r="E555" s="95">
        <v>14672.886624574699</v>
      </c>
      <c r="F555" s="95">
        <v>9441.5927288532293</v>
      </c>
      <c r="G555" s="95">
        <v>906.44013880938303</v>
      </c>
      <c r="H555" s="95">
        <v>290.108012855053</v>
      </c>
      <c r="I555" s="95">
        <v>31.159209254197801</v>
      </c>
      <c r="J555" s="95">
        <v>25624.356165647499</v>
      </c>
      <c r="K555" s="95">
        <v>2899.5856956839598</v>
      </c>
      <c r="L555" s="95">
        <v>11322.04334867</v>
      </c>
      <c r="M555" s="95">
        <v>19548.0630130768</v>
      </c>
      <c r="N555" s="95">
        <v>7357.8083466887501</v>
      </c>
      <c r="O555" s="95">
        <v>19600.5927994251</v>
      </c>
      <c r="P555" s="95">
        <v>0</v>
      </c>
      <c r="Q555" s="95">
        <v>3307.1951502859602</v>
      </c>
      <c r="R555" s="95">
        <v>917.45106733590399</v>
      </c>
      <c r="S555" s="95">
        <v>0</v>
      </c>
      <c r="T555" s="95">
        <v>330.91868618503202</v>
      </c>
      <c r="U555" s="95">
        <v>28449.147527933099</v>
      </c>
      <c r="V555" s="95">
        <v>2625247.3108825702</v>
      </c>
      <c r="W555" s="95">
        <v>0</v>
      </c>
      <c r="X555" s="95">
        <v>1435271.7754669201</v>
      </c>
      <c r="Y555" s="95">
        <v>915553.32307434105</v>
      </c>
      <c r="Z555" s="95">
        <v>172199.151493073</v>
      </c>
      <c r="AA555" s="95">
        <v>41403.887563705401</v>
      </c>
      <c r="AB555" s="95">
        <v>4523.6706744432404</v>
      </c>
      <c r="AC555" s="95">
        <v>9212883.4903564509</v>
      </c>
      <c r="AD555" s="95">
        <v>415532.19480133097</v>
      </c>
      <c r="AE555" s="95">
        <v>522729.66544342</v>
      </c>
      <c r="AF555" s="95">
        <v>1021506.8375396701</v>
      </c>
      <c r="AG555" s="95">
        <v>1166190.5895690899</v>
      </c>
      <c r="AH555" s="95">
        <v>1006180.4549865701</v>
      </c>
      <c r="AI555" s="95">
        <v>0</v>
      </c>
      <c r="AJ555" s="95">
        <v>354139.60350036598</v>
      </c>
      <c r="AK555" s="95">
        <v>156051.40137291001</v>
      </c>
      <c r="AL555" s="95">
        <v>0</v>
      </c>
      <c r="AM555" s="95">
        <v>57434.213520526901</v>
      </c>
      <c r="AN555" s="95">
        <v>9551437.8376464806</v>
      </c>
      <c r="AO555" s="95">
        <v>21245280.0773926</v>
      </c>
      <c r="AP555" s="95">
        <v>0</v>
      </c>
      <c r="AQ555" s="95">
        <v>10904805.977783199</v>
      </c>
      <c r="AR555" s="95">
        <v>6844774.7324829102</v>
      </c>
      <c r="AS555" s="95">
        <v>1260617.6551055899</v>
      </c>
      <c r="AT555" s="95">
        <v>297947.06190109299</v>
      </c>
      <c r="AU555" s="95">
        <v>31818.3168435097</v>
      </c>
      <c r="AV555" s="95">
        <v>23368103.9145508</v>
      </c>
      <c r="AW555" s="95">
        <v>1141117.0521240199</v>
      </c>
      <c r="AX555" s="95">
        <v>4524729.3425903302</v>
      </c>
      <c r="AY555" s="95">
        <v>8385281.4511108398</v>
      </c>
      <c r="AZ555" s="95">
        <v>8622694.6260986291</v>
      </c>
      <c r="BA555" s="95">
        <v>8038749.1853027297</v>
      </c>
      <c r="BB555" s="95">
        <v>0</v>
      </c>
      <c r="BC555" s="95">
        <v>2689884.5126647898</v>
      </c>
      <c r="BD555" s="95">
        <v>1131556.7927703899</v>
      </c>
      <c r="BE555" s="95">
        <v>0</v>
      </c>
      <c r="BF555" s="95">
        <v>424463.64011764497</v>
      </c>
      <c r="BG555" s="95">
        <v>24294496.987060498</v>
      </c>
      <c r="BH555" s="95">
        <v>5008064.4831542997</v>
      </c>
      <c r="BI555" s="95">
        <v>0</v>
      </c>
      <c r="BJ555" s="95">
        <v>3674409.8744811998</v>
      </c>
      <c r="BK555" s="95">
        <v>2612520.0913696298</v>
      </c>
      <c r="BL555" s="95">
        <v>0</v>
      </c>
      <c r="BM555" s="95">
        <v>0</v>
      </c>
      <c r="BN555" s="95">
        <v>0</v>
      </c>
      <c r="BO555" s="95">
        <v>0</v>
      </c>
      <c r="BP555" s="95">
        <v>0</v>
      </c>
      <c r="BQ555" s="95">
        <v>0</v>
      </c>
      <c r="BR555" s="95">
        <v>2551979.9573669401</v>
      </c>
      <c r="BS555" s="95">
        <v>3215079.1543579102</v>
      </c>
      <c r="BT555" s="95">
        <v>1563832.69723511</v>
      </c>
      <c r="BU555" s="95">
        <v>0</v>
      </c>
      <c r="BV555" s="95">
        <v>1325156.4599456801</v>
      </c>
      <c r="BW555" s="95">
        <v>133436.309215546</v>
      </c>
      <c r="BX555" s="95">
        <v>0</v>
      </c>
      <c r="BY555" s="95">
        <v>0</v>
      </c>
      <c r="BZ555" s="95">
        <v>0</v>
      </c>
      <c r="CA555" s="95">
        <v>59418.775390625</v>
      </c>
      <c r="CB555" s="95">
        <v>4061496.6014709501</v>
      </c>
      <c r="CC555" s="95">
        <v>32062952.736083999</v>
      </c>
      <c r="CD555" s="95">
        <v>8669005.3504638709</v>
      </c>
      <c r="CE555" s="95">
        <v>1205.3617374301</v>
      </c>
      <c r="CF555" s="95">
        <v>211942.019453049</v>
      </c>
      <c r="CG555" s="95">
        <v>1544623.14961243</v>
      </c>
      <c r="CH555" s="95">
        <v>0</v>
      </c>
      <c r="CI555" s="95">
        <v>60637.024650096901</v>
      </c>
      <c r="CJ555" s="95">
        <v>4265647.3972167997</v>
      </c>
      <c r="CK555" s="95">
        <v>33616210.462402299</v>
      </c>
      <c r="CL555" s="95">
        <v>8802459.4290771503</v>
      </c>
      <c r="CM555" s="160">
        <v>88935.821240425095</v>
      </c>
      <c r="CN555" s="160">
        <v>13790647.872802701</v>
      </c>
      <c r="CO555" s="160">
        <v>57898425.511230499</v>
      </c>
      <c r="CP555" s="95">
        <v>8802459.4290771503</v>
      </c>
      <c r="CQ555" s="95">
        <v>0</v>
      </c>
      <c r="CR555" s="95">
        <v>0</v>
      </c>
      <c r="CS555" s="95">
        <v>0</v>
      </c>
      <c r="CT555" s="95">
        <v>0</v>
      </c>
      <c r="CU555" s="161">
        <v>4273438.6209239988</v>
      </c>
      <c r="CV555" s="161">
        <v>33607575.885696426</v>
      </c>
    </row>
    <row r="556" spans="1:100" x14ac:dyDescent="0.2">
      <c r="A556" s="94" t="s">
        <v>59</v>
      </c>
      <c r="B556" s="96">
        <v>39692</v>
      </c>
      <c r="C556" s="95">
        <v>45153.227847576098</v>
      </c>
      <c r="D556" s="95">
        <v>0</v>
      </c>
      <c r="E556" s="95">
        <v>14156.995860695801</v>
      </c>
      <c r="F556" s="95">
        <v>9199.4052419662494</v>
      </c>
      <c r="G556" s="95">
        <v>1029.2397015988799</v>
      </c>
      <c r="H556" s="95">
        <v>235.96853253059101</v>
      </c>
      <c r="I556" s="95">
        <v>29.194449626607799</v>
      </c>
      <c r="J556" s="95">
        <v>26568.582793951002</v>
      </c>
      <c r="K556" s="95">
        <v>2393.8633305132398</v>
      </c>
      <c r="L556" s="95">
        <v>10983.5085141659</v>
      </c>
      <c r="M556" s="95">
        <v>19441.4069931507</v>
      </c>
      <c r="N556" s="95">
        <v>7269.2699427008602</v>
      </c>
      <c r="O556" s="95">
        <v>19881.080603599501</v>
      </c>
      <c r="P556" s="95">
        <v>0</v>
      </c>
      <c r="Q556" s="95">
        <v>3246.6484002172901</v>
      </c>
      <c r="R556" s="95">
        <v>958.31085953116406</v>
      </c>
      <c r="S556" s="95">
        <v>0</v>
      </c>
      <c r="T556" s="95">
        <v>335.89129801467101</v>
      </c>
      <c r="U556" s="95">
        <v>28962.813867330598</v>
      </c>
      <c r="V556" s="95">
        <v>2668580.7108154302</v>
      </c>
      <c r="W556" s="95">
        <v>0</v>
      </c>
      <c r="X556" s="95">
        <v>1381403.58726501</v>
      </c>
      <c r="Y556" s="95">
        <v>885937.96218109096</v>
      </c>
      <c r="Z556" s="95">
        <v>180871.67037200899</v>
      </c>
      <c r="AA556" s="95">
        <v>32800.366513729103</v>
      </c>
      <c r="AB556" s="95">
        <v>4079.7010102868098</v>
      </c>
      <c r="AC556" s="95">
        <v>9393988.92260742</v>
      </c>
      <c r="AD556" s="95">
        <v>347796.85280609102</v>
      </c>
      <c r="AE556" s="95">
        <v>508061.86708068801</v>
      </c>
      <c r="AF556" s="95">
        <v>1021029.4187851</v>
      </c>
      <c r="AG556" s="95">
        <v>1148613.3317108201</v>
      </c>
      <c r="AH556" s="95">
        <v>1018204.54477692</v>
      </c>
      <c r="AI556" s="95">
        <v>0</v>
      </c>
      <c r="AJ556" s="95">
        <v>350903.57685852097</v>
      </c>
      <c r="AK556" s="95">
        <v>158348.86722946199</v>
      </c>
      <c r="AL556" s="95">
        <v>0</v>
      </c>
      <c r="AM556" s="95">
        <v>54890.457608699799</v>
      </c>
      <c r="AN556" s="95">
        <v>9720053.6351318397</v>
      </c>
      <c r="AO556" s="95">
        <v>21785688.040283199</v>
      </c>
      <c r="AP556" s="95">
        <v>0</v>
      </c>
      <c r="AQ556" s="95">
        <v>10508249.247924799</v>
      </c>
      <c r="AR556" s="95">
        <v>6658242.8449707003</v>
      </c>
      <c r="AS556" s="95">
        <v>1343587.3024291999</v>
      </c>
      <c r="AT556" s="95">
        <v>237195.676433563</v>
      </c>
      <c r="AU556" s="95">
        <v>28264.968657970399</v>
      </c>
      <c r="AV556" s="95">
        <v>24168021.912109401</v>
      </c>
      <c r="AW556" s="95">
        <v>964202.93656921398</v>
      </c>
      <c r="AX556" s="95">
        <v>4399987.5786743201</v>
      </c>
      <c r="AY556" s="95">
        <v>8495590.6173095703</v>
      </c>
      <c r="AZ556" s="95">
        <v>8533386.6544189509</v>
      </c>
      <c r="BA556" s="95">
        <v>8198329.4822387705</v>
      </c>
      <c r="BB556" s="95">
        <v>0</v>
      </c>
      <c r="BC556" s="95">
        <v>2688827.4803772001</v>
      </c>
      <c r="BD556" s="95">
        <v>1164107.2964019801</v>
      </c>
      <c r="BE556" s="95">
        <v>0</v>
      </c>
      <c r="BF556" s="95">
        <v>411657.478488922</v>
      </c>
      <c r="BG556" s="95">
        <v>25095675.299072299</v>
      </c>
      <c r="BH556" s="95">
        <v>5087958.3771362295</v>
      </c>
      <c r="BI556" s="95">
        <v>0</v>
      </c>
      <c r="BJ556" s="95">
        <v>3571403.9941101102</v>
      </c>
      <c r="BK556" s="95">
        <v>2550734.1056823698</v>
      </c>
      <c r="BL556" s="95">
        <v>0</v>
      </c>
      <c r="BM556" s="95">
        <v>0</v>
      </c>
      <c r="BN556" s="95">
        <v>0</v>
      </c>
      <c r="BO556" s="95">
        <v>0</v>
      </c>
      <c r="BP556" s="95">
        <v>0</v>
      </c>
      <c r="BQ556" s="95">
        <v>0</v>
      </c>
      <c r="BR556" s="95">
        <v>2569892.9500732399</v>
      </c>
      <c r="BS556" s="95">
        <v>3185527.2450256301</v>
      </c>
      <c r="BT556" s="95">
        <v>1594495.69567871</v>
      </c>
      <c r="BU556" s="95">
        <v>0</v>
      </c>
      <c r="BV556" s="95">
        <v>1320849.80555725</v>
      </c>
      <c r="BW556" s="95">
        <v>135810.21052932701</v>
      </c>
      <c r="BX556" s="95">
        <v>0</v>
      </c>
      <c r="BY556" s="95">
        <v>0</v>
      </c>
      <c r="BZ556" s="95">
        <v>0</v>
      </c>
      <c r="CA556" s="95">
        <v>59301.898035049402</v>
      </c>
      <c r="CB556" s="95">
        <v>4042501.9411621098</v>
      </c>
      <c r="CC556" s="95">
        <v>32308668.224121101</v>
      </c>
      <c r="CD556" s="95">
        <v>8661338.2275390606</v>
      </c>
      <c r="CE556" s="95">
        <v>1253.4315613210199</v>
      </c>
      <c r="CF556" s="95">
        <v>214436.02180481001</v>
      </c>
      <c r="CG556" s="95">
        <v>1585314.1706695601</v>
      </c>
      <c r="CH556" s="95">
        <v>0</v>
      </c>
      <c r="CI556" s="95">
        <v>60581.9255781174</v>
      </c>
      <c r="CJ556" s="95">
        <v>4264843.7478027297</v>
      </c>
      <c r="CK556" s="95">
        <v>33879702.932617202</v>
      </c>
      <c r="CL556" s="95">
        <v>8796316.23974609</v>
      </c>
      <c r="CM556" s="160">
        <v>89294.178153037996</v>
      </c>
      <c r="CN556" s="160">
        <v>13973310.3134766</v>
      </c>
      <c r="CO556" s="160">
        <v>58925696.281738304</v>
      </c>
      <c r="CP556" s="95">
        <v>8796316.23974609</v>
      </c>
      <c r="CQ556" s="95">
        <v>0</v>
      </c>
      <c r="CR556" s="95">
        <v>0</v>
      </c>
      <c r="CS556" s="95">
        <v>0</v>
      </c>
      <c r="CT556" s="95">
        <v>0</v>
      </c>
      <c r="CU556" s="161">
        <v>4256937.9629669199</v>
      </c>
      <c r="CV556" s="161">
        <v>33893982.394790664</v>
      </c>
    </row>
    <row r="557" spans="1:100" x14ac:dyDescent="0.2">
      <c r="A557" s="94" t="s">
        <v>59</v>
      </c>
      <c r="B557" s="96">
        <v>39783</v>
      </c>
      <c r="C557" s="95">
        <v>45378.2218403816</v>
      </c>
      <c r="D557" s="95">
        <v>0</v>
      </c>
      <c r="E557" s="95">
        <v>13630.766831159601</v>
      </c>
      <c r="F557" s="95">
        <v>8937.7293045520801</v>
      </c>
      <c r="G557" s="95">
        <v>1072.1466415375501</v>
      </c>
      <c r="H557" s="95">
        <v>196.17427326180001</v>
      </c>
      <c r="I557" s="95">
        <v>22.927419439190999</v>
      </c>
      <c r="J557" s="95">
        <v>26986.099058866501</v>
      </c>
      <c r="K557" s="95">
        <v>1985.5334597975</v>
      </c>
      <c r="L557" s="95">
        <v>10651.192912697799</v>
      </c>
      <c r="M557" s="95">
        <v>19378.320973157901</v>
      </c>
      <c r="N557" s="95">
        <v>7212.30556368828</v>
      </c>
      <c r="O557" s="95">
        <v>19940.938335895498</v>
      </c>
      <c r="P557" s="95">
        <v>0</v>
      </c>
      <c r="Q557" s="95">
        <v>3227.2884140312699</v>
      </c>
      <c r="R557" s="95">
        <v>980.55894920975004</v>
      </c>
      <c r="S557" s="95">
        <v>0</v>
      </c>
      <c r="T557" s="95">
        <v>329.31772761419398</v>
      </c>
      <c r="U557" s="95">
        <v>29065.269683599501</v>
      </c>
      <c r="V557" s="95">
        <v>2672914.7589416499</v>
      </c>
      <c r="W557" s="95">
        <v>0</v>
      </c>
      <c r="X557" s="95">
        <v>1328075.8119354199</v>
      </c>
      <c r="Y557" s="95">
        <v>855052.65356445301</v>
      </c>
      <c r="Z557" s="95">
        <v>189412.881027222</v>
      </c>
      <c r="AA557" s="95">
        <v>27315.326518535599</v>
      </c>
      <c r="AB557" s="95">
        <v>3362.5810981094801</v>
      </c>
      <c r="AC557" s="95">
        <v>9487360.7071533203</v>
      </c>
      <c r="AD557" s="95">
        <v>281697.68282318098</v>
      </c>
      <c r="AE557" s="95">
        <v>494604.85410690302</v>
      </c>
      <c r="AF557" s="95">
        <v>1014193.85180664</v>
      </c>
      <c r="AG557" s="95">
        <v>1128853.9530944801</v>
      </c>
      <c r="AH557" s="95">
        <v>1024080.10871124</v>
      </c>
      <c r="AI557" s="95">
        <v>0</v>
      </c>
      <c r="AJ557" s="95">
        <v>342280.92137146002</v>
      </c>
      <c r="AK557" s="95">
        <v>161403.14998436</v>
      </c>
      <c r="AL557" s="95">
        <v>0</v>
      </c>
      <c r="AM557" s="95">
        <v>55615.738208770803</v>
      </c>
      <c r="AN557" s="95">
        <v>9804487.4731445294</v>
      </c>
      <c r="AO557" s="95">
        <v>21968537.8664551</v>
      </c>
      <c r="AP557" s="95">
        <v>0</v>
      </c>
      <c r="AQ557" s="95">
        <v>10111865.097168</v>
      </c>
      <c r="AR557" s="95">
        <v>6428738.6680297898</v>
      </c>
      <c r="AS557" s="95">
        <v>1404702.5415954599</v>
      </c>
      <c r="AT557" s="95">
        <v>198558.03106117199</v>
      </c>
      <c r="AU557" s="95">
        <v>23537.1011862755</v>
      </c>
      <c r="AV557" s="95">
        <v>24898773.0776367</v>
      </c>
      <c r="AW557" s="95">
        <v>796046.98189544701</v>
      </c>
      <c r="AX557" s="95">
        <v>4295060.4244384803</v>
      </c>
      <c r="AY557" s="95">
        <v>8481549.3377685491</v>
      </c>
      <c r="AZ557" s="95">
        <v>8430887.9146728497</v>
      </c>
      <c r="BA557" s="95">
        <v>8281765.91296387</v>
      </c>
      <c r="BB557" s="95">
        <v>0</v>
      </c>
      <c r="BC557" s="95">
        <v>2635153.0876770001</v>
      </c>
      <c r="BD557" s="95">
        <v>1189817.63244629</v>
      </c>
      <c r="BE557" s="95">
        <v>0</v>
      </c>
      <c r="BF557" s="95">
        <v>419463.31474304199</v>
      </c>
      <c r="BG557" s="95">
        <v>25700384.2976074</v>
      </c>
      <c r="BH557" s="95">
        <v>5188739.8255615197</v>
      </c>
      <c r="BI557" s="95">
        <v>0</v>
      </c>
      <c r="BJ557" s="95">
        <v>3465260.5847168001</v>
      </c>
      <c r="BK557" s="95">
        <v>2487388.7937622098</v>
      </c>
      <c r="BL557" s="95">
        <v>0</v>
      </c>
      <c r="BM557" s="95">
        <v>0</v>
      </c>
      <c r="BN557" s="95">
        <v>0</v>
      </c>
      <c r="BO557" s="95">
        <v>0</v>
      </c>
      <c r="BP557" s="95">
        <v>0</v>
      </c>
      <c r="BQ557" s="95">
        <v>0</v>
      </c>
      <c r="BR557" s="95">
        <v>2583073.0387878399</v>
      </c>
      <c r="BS557" s="95">
        <v>3156353.2344970698</v>
      </c>
      <c r="BT557" s="95">
        <v>1610878.4990234401</v>
      </c>
      <c r="BU557" s="95">
        <v>0</v>
      </c>
      <c r="BV557" s="95">
        <v>1301869.3150177</v>
      </c>
      <c r="BW557" s="95">
        <v>138707.73909759501</v>
      </c>
      <c r="BX557" s="95">
        <v>0</v>
      </c>
      <c r="BY557" s="95">
        <v>0</v>
      </c>
      <c r="BZ557" s="95">
        <v>0</v>
      </c>
      <c r="CA557" s="95">
        <v>58992.351210594199</v>
      </c>
      <c r="CB557" s="95">
        <v>3998073.9189147898</v>
      </c>
      <c r="CC557" s="95">
        <v>32070011.478271499</v>
      </c>
      <c r="CD557" s="95">
        <v>8649113.7010497991</v>
      </c>
      <c r="CE557" s="95">
        <v>1263.5482688546199</v>
      </c>
      <c r="CF557" s="95">
        <v>215777.56556320199</v>
      </c>
      <c r="CG557" s="95">
        <v>1596743.1005706801</v>
      </c>
      <c r="CH557" s="95">
        <v>0</v>
      </c>
      <c r="CI557" s="95">
        <v>60226.296070098899</v>
      </c>
      <c r="CJ557" s="95">
        <v>4213008.8864746103</v>
      </c>
      <c r="CK557" s="95">
        <v>33663922.854492202</v>
      </c>
      <c r="CL557" s="95">
        <v>8787670.0677490197</v>
      </c>
      <c r="CM557" s="160">
        <v>89150.997899055496</v>
      </c>
      <c r="CN557" s="160">
        <v>14028673.583007799</v>
      </c>
      <c r="CO557" s="160">
        <v>59422301.270996101</v>
      </c>
      <c r="CP557" s="95">
        <v>8787670.0677490197</v>
      </c>
      <c r="CQ557" s="95">
        <v>0</v>
      </c>
      <c r="CR557" s="95">
        <v>0</v>
      </c>
      <c r="CS557" s="95">
        <v>0</v>
      </c>
      <c r="CT557" s="95">
        <v>0</v>
      </c>
      <c r="CU557" s="161">
        <v>4213851.4844779922</v>
      </c>
      <c r="CV557" s="161">
        <v>33666754.578842178</v>
      </c>
    </row>
    <row r="558" spans="1:100" x14ac:dyDescent="0.2">
      <c r="A558" s="94" t="s">
        <v>59</v>
      </c>
      <c r="B558" s="96">
        <v>39873</v>
      </c>
      <c r="C558" s="95">
        <v>46039.794992446899</v>
      </c>
      <c r="D558" s="95">
        <v>0</v>
      </c>
      <c r="E558" s="95">
        <v>13048.784846901901</v>
      </c>
      <c r="F558" s="95">
        <v>8666.2394417524301</v>
      </c>
      <c r="G558" s="95">
        <v>1122.69095437229</v>
      </c>
      <c r="H558" s="95">
        <v>161.52086504735101</v>
      </c>
      <c r="I558" s="95">
        <v>17.8212055300828</v>
      </c>
      <c r="J558" s="95">
        <v>27736.978541135799</v>
      </c>
      <c r="K558" s="95">
        <v>1592.6007204949899</v>
      </c>
      <c r="L558" s="95">
        <v>10538.7402639389</v>
      </c>
      <c r="M558" s="95">
        <v>19472.887457847599</v>
      </c>
      <c r="N558" s="95">
        <v>7133.5209287404996</v>
      </c>
      <c r="O558" s="95">
        <v>20297.086676120802</v>
      </c>
      <c r="P558" s="95">
        <v>0</v>
      </c>
      <c r="Q558" s="95">
        <v>3145.0713478326802</v>
      </c>
      <c r="R558" s="95">
        <v>1009.61756592989</v>
      </c>
      <c r="S558" s="95">
        <v>0</v>
      </c>
      <c r="T558" s="95">
        <v>314.39877516031299</v>
      </c>
      <c r="U558" s="95">
        <v>29308.633123397802</v>
      </c>
      <c r="V558" s="95">
        <v>2687676.8273620601</v>
      </c>
      <c r="W558" s="95">
        <v>0</v>
      </c>
      <c r="X558" s="95">
        <v>1265560.50971985</v>
      </c>
      <c r="Y558" s="95">
        <v>827858.45886230504</v>
      </c>
      <c r="Z558" s="95">
        <v>193325.99672699001</v>
      </c>
      <c r="AA558" s="95">
        <v>23323.638227224401</v>
      </c>
      <c r="AB558" s="95">
        <v>2770.7348190545999</v>
      </c>
      <c r="AC558" s="95">
        <v>9725930.1604003906</v>
      </c>
      <c r="AD558" s="95">
        <v>211468.86806106599</v>
      </c>
      <c r="AE558" s="95">
        <v>481477.72996521002</v>
      </c>
      <c r="AF558" s="95">
        <v>1012801.74733734</v>
      </c>
      <c r="AG558" s="95">
        <v>1101206.95866394</v>
      </c>
      <c r="AH558" s="95">
        <v>1031793.73007202</v>
      </c>
      <c r="AI558" s="95">
        <v>0</v>
      </c>
      <c r="AJ558" s="95">
        <v>332983.18199920701</v>
      </c>
      <c r="AK558" s="95">
        <v>164411.283243179</v>
      </c>
      <c r="AL558" s="95">
        <v>0</v>
      </c>
      <c r="AM558" s="95">
        <v>52435.575356960297</v>
      </c>
      <c r="AN558" s="95">
        <v>9927659.0701904297</v>
      </c>
      <c r="AO558" s="95">
        <v>22253813.735595699</v>
      </c>
      <c r="AP558" s="95">
        <v>0</v>
      </c>
      <c r="AQ558" s="95">
        <v>9654252.9714355506</v>
      </c>
      <c r="AR558" s="95">
        <v>6192652.7061157199</v>
      </c>
      <c r="AS558" s="95">
        <v>1441829.8543090799</v>
      </c>
      <c r="AT558" s="95">
        <v>169635.981575012</v>
      </c>
      <c r="AU558" s="95">
        <v>19025.574712038</v>
      </c>
      <c r="AV558" s="95">
        <v>25513946.596191399</v>
      </c>
      <c r="AW558" s="95">
        <v>602026.33784484898</v>
      </c>
      <c r="AX558" s="95">
        <v>4213516.4100952102</v>
      </c>
      <c r="AY558" s="95">
        <v>8445139.2115478497</v>
      </c>
      <c r="AZ558" s="95">
        <v>8211837.3673095703</v>
      </c>
      <c r="BA558" s="95">
        <v>8491254.8745117206</v>
      </c>
      <c r="BB558" s="95">
        <v>0</v>
      </c>
      <c r="BC558" s="95">
        <v>2558033.6720581101</v>
      </c>
      <c r="BD558" s="95">
        <v>1218369.1295165999</v>
      </c>
      <c r="BE558" s="95">
        <v>0</v>
      </c>
      <c r="BF558" s="95">
        <v>393399.726222992</v>
      </c>
      <c r="BG558" s="95">
        <v>26184233.9443359</v>
      </c>
      <c r="BH558" s="95">
        <v>5223893.1135253897</v>
      </c>
      <c r="BI558" s="95">
        <v>0</v>
      </c>
      <c r="BJ558" s="95">
        <v>3293631.4854126</v>
      </c>
      <c r="BK558" s="95">
        <v>2375379.9770507799</v>
      </c>
      <c r="BL558" s="95">
        <v>0</v>
      </c>
      <c r="BM558" s="95">
        <v>0</v>
      </c>
      <c r="BN558" s="95">
        <v>0</v>
      </c>
      <c r="BO558" s="95">
        <v>0</v>
      </c>
      <c r="BP558" s="95">
        <v>0</v>
      </c>
      <c r="BQ558" s="95">
        <v>0</v>
      </c>
      <c r="BR558" s="95">
        <v>2549304.2222290002</v>
      </c>
      <c r="BS558" s="95">
        <v>3024583.9062194801</v>
      </c>
      <c r="BT558" s="95">
        <v>1651100.2232055699</v>
      </c>
      <c r="BU558" s="95">
        <v>0</v>
      </c>
      <c r="BV558" s="95">
        <v>1272924.0339355499</v>
      </c>
      <c r="BW558" s="95">
        <v>141087.24891853301</v>
      </c>
      <c r="BX558" s="95">
        <v>0</v>
      </c>
      <c r="BY558" s="95">
        <v>0</v>
      </c>
      <c r="BZ558" s="95">
        <v>0</v>
      </c>
      <c r="CA558" s="95">
        <v>59052.380238532998</v>
      </c>
      <c r="CB558" s="95">
        <v>3953802.5007019001</v>
      </c>
      <c r="CC558" s="95">
        <v>31918869.6242676</v>
      </c>
      <c r="CD558" s="95">
        <v>8536680.6564941406</v>
      </c>
      <c r="CE558" s="95">
        <v>1292.1183108538401</v>
      </c>
      <c r="CF558" s="95">
        <v>216688.71499633801</v>
      </c>
      <c r="CG558" s="95">
        <v>1608930.9564209001</v>
      </c>
      <c r="CH558" s="95">
        <v>0</v>
      </c>
      <c r="CI558" s="95">
        <v>60336.368659019499</v>
      </c>
      <c r="CJ558" s="95">
        <v>4175021.66098022</v>
      </c>
      <c r="CK558" s="95">
        <v>33544223.394531298</v>
      </c>
      <c r="CL558" s="95">
        <v>8678529.7824706994</v>
      </c>
      <c r="CM558" s="160">
        <v>89476.718786239595</v>
      </c>
      <c r="CN558" s="160">
        <v>14097424.618042</v>
      </c>
      <c r="CO558" s="160">
        <v>59717010.751464799</v>
      </c>
      <c r="CP558" s="95">
        <v>8678529.7824706994</v>
      </c>
      <c r="CQ558" s="95">
        <v>0</v>
      </c>
      <c r="CR558" s="95">
        <v>0</v>
      </c>
      <c r="CS558" s="95">
        <v>0</v>
      </c>
      <c r="CT558" s="95">
        <v>0</v>
      </c>
      <c r="CU558" s="161">
        <v>4170491.215698238</v>
      </c>
      <c r="CV558" s="161">
        <v>33527800.580688499</v>
      </c>
    </row>
    <row r="559" spans="1:100" x14ac:dyDescent="0.2">
      <c r="A559" s="94" t="s">
        <v>59</v>
      </c>
      <c r="B559" s="96">
        <v>39965</v>
      </c>
      <c r="C559" s="95">
        <v>46704.010418415099</v>
      </c>
      <c r="D559" s="95">
        <v>0</v>
      </c>
      <c r="E559" s="95">
        <v>12475.295020818699</v>
      </c>
      <c r="F559" s="95">
        <v>8350.0900614261609</v>
      </c>
      <c r="G559" s="95">
        <v>1167.7053378671401</v>
      </c>
      <c r="H559" s="95">
        <v>114.985669997521</v>
      </c>
      <c r="I559" s="95">
        <v>17.148326601600299</v>
      </c>
      <c r="J559" s="95">
        <v>28408.761544704401</v>
      </c>
      <c r="K559" s="95">
        <v>1235.29416064918</v>
      </c>
      <c r="L559" s="95">
        <v>10540.188278079</v>
      </c>
      <c r="M559" s="95">
        <v>19531.5522119999</v>
      </c>
      <c r="N559" s="95">
        <v>7075.73930418491</v>
      </c>
      <c r="O559" s="95">
        <v>20513.418120861101</v>
      </c>
      <c r="P559" s="95">
        <v>0</v>
      </c>
      <c r="Q559" s="95">
        <v>3089.2844001352801</v>
      </c>
      <c r="R559" s="95">
        <v>1024.50725613534</v>
      </c>
      <c r="S559" s="95">
        <v>0</v>
      </c>
      <c r="T559" s="95">
        <v>306.13754537701601</v>
      </c>
      <c r="U559" s="95">
        <v>29573.457233428999</v>
      </c>
      <c r="V559" s="95">
        <v>2737866.9437866202</v>
      </c>
      <c r="W559" s="95">
        <v>0</v>
      </c>
      <c r="X559" s="95">
        <v>1224628.5555419901</v>
      </c>
      <c r="Y559" s="95">
        <v>802439.99826049805</v>
      </c>
      <c r="Z559" s="95">
        <v>198890.45379447899</v>
      </c>
      <c r="AA559" s="95">
        <v>16073.398456573501</v>
      </c>
      <c r="AB559" s="95">
        <v>2385.06520164013</v>
      </c>
      <c r="AC559" s="95">
        <v>9917332.9609375</v>
      </c>
      <c r="AD559" s="95">
        <v>158991.126274109</v>
      </c>
      <c r="AE559" s="95">
        <v>480206.34133148199</v>
      </c>
      <c r="AF559" s="95">
        <v>1016615.48822784</v>
      </c>
      <c r="AG559" s="95">
        <v>1088665.67991638</v>
      </c>
      <c r="AH559" s="95">
        <v>1044387.91230774</v>
      </c>
      <c r="AI559" s="95">
        <v>0</v>
      </c>
      <c r="AJ559" s="95">
        <v>327884.30683517503</v>
      </c>
      <c r="AK559" s="95">
        <v>164729.78815650899</v>
      </c>
      <c r="AL559" s="95">
        <v>0</v>
      </c>
      <c r="AM559" s="95">
        <v>49757.4931097031</v>
      </c>
      <c r="AN559" s="95">
        <v>10059809.6888428</v>
      </c>
      <c r="AO559" s="95">
        <v>22793204.001220699</v>
      </c>
      <c r="AP559" s="95">
        <v>0</v>
      </c>
      <c r="AQ559" s="95">
        <v>9280682.7117919903</v>
      </c>
      <c r="AR559" s="95">
        <v>6022598.6665649395</v>
      </c>
      <c r="AS559" s="95">
        <v>1491520.10443115</v>
      </c>
      <c r="AT559" s="95">
        <v>118170.888765335</v>
      </c>
      <c r="AU559" s="95">
        <v>16460.699358463298</v>
      </c>
      <c r="AV559" s="95">
        <v>26278708.068603501</v>
      </c>
      <c r="AW559" s="95">
        <v>455344.84188842803</v>
      </c>
      <c r="AX559" s="95">
        <v>4215674.4041137705</v>
      </c>
      <c r="AY559" s="95">
        <v>8644508.7597656306</v>
      </c>
      <c r="AZ559" s="95">
        <v>8162975.0594482403</v>
      </c>
      <c r="BA559" s="95">
        <v>8592662.2218017597</v>
      </c>
      <c r="BB559" s="95">
        <v>0</v>
      </c>
      <c r="BC559" s="95">
        <v>2541342.8916015602</v>
      </c>
      <c r="BD559" s="95">
        <v>1227140.1082305899</v>
      </c>
      <c r="BE559" s="95">
        <v>0</v>
      </c>
      <c r="BF559" s="95">
        <v>378310.98008346598</v>
      </c>
      <c r="BG559" s="95">
        <v>26642934.497070301</v>
      </c>
      <c r="BH559" s="95">
        <v>5377302.62390137</v>
      </c>
      <c r="BI559" s="95">
        <v>0</v>
      </c>
      <c r="BJ559" s="95">
        <v>3205097.2915954599</v>
      </c>
      <c r="BK559" s="95">
        <v>2331735.59197998</v>
      </c>
      <c r="BL559" s="95">
        <v>0</v>
      </c>
      <c r="BM559" s="95">
        <v>0</v>
      </c>
      <c r="BN559" s="95">
        <v>0</v>
      </c>
      <c r="BO559" s="95">
        <v>0</v>
      </c>
      <c r="BP559" s="95">
        <v>0</v>
      </c>
      <c r="BQ559" s="95">
        <v>0</v>
      </c>
      <c r="BR559" s="95">
        <v>2606616.2583923298</v>
      </c>
      <c r="BS559" s="95">
        <v>3044622.0743408198</v>
      </c>
      <c r="BT559" s="95">
        <v>1672014.36312866</v>
      </c>
      <c r="BU559" s="95">
        <v>0</v>
      </c>
      <c r="BV559" s="95">
        <v>1268601.7705993699</v>
      </c>
      <c r="BW559" s="95">
        <v>140717.052047729</v>
      </c>
      <c r="BX559" s="95">
        <v>0</v>
      </c>
      <c r="BY559" s="95">
        <v>0</v>
      </c>
      <c r="BZ559" s="95">
        <v>0</v>
      </c>
      <c r="CA559" s="95">
        <v>59224.932981014303</v>
      </c>
      <c r="CB559" s="95">
        <v>3962430.7155456501</v>
      </c>
      <c r="CC559" s="95">
        <v>32056258.224853501</v>
      </c>
      <c r="CD559" s="95">
        <v>8567864.9892578106</v>
      </c>
      <c r="CE559" s="95">
        <v>1287.06940044463</v>
      </c>
      <c r="CF559" s="95">
        <v>215163.13587570199</v>
      </c>
      <c r="CG559" s="95">
        <v>1610530.6899108901</v>
      </c>
      <c r="CH559" s="95">
        <v>0</v>
      </c>
      <c r="CI559" s="95">
        <v>60522.252120494799</v>
      </c>
      <c r="CJ559" s="95">
        <v>4175630.8089294401</v>
      </c>
      <c r="CK559" s="95">
        <v>33665343.596191399</v>
      </c>
      <c r="CL559" s="95">
        <v>8708976.1695556603</v>
      </c>
      <c r="CM559" s="160">
        <v>89908.772595405593</v>
      </c>
      <c r="CN559" s="160">
        <v>14238245.950561499</v>
      </c>
      <c r="CO559" s="160">
        <v>60339570.733886696</v>
      </c>
      <c r="CP559" s="95">
        <v>8708976.1695556603</v>
      </c>
      <c r="CQ559" s="95">
        <v>0</v>
      </c>
      <c r="CR559" s="95">
        <v>0</v>
      </c>
      <c r="CS559" s="95">
        <v>0</v>
      </c>
      <c r="CT559" s="95">
        <v>0</v>
      </c>
      <c r="CU559" s="161">
        <v>4177593.851421352</v>
      </c>
      <c r="CV559" s="161">
        <v>33666788.914764389</v>
      </c>
    </row>
    <row r="560" spans="1:100" x14ac:dyDescent="0.2">
      <c r="A560" s="94" t="s">
        <v>59</v>
      </c>
      <c r="B560" s="96">
        <v>40057</v>
      </c>
      <c r="C560" s="95">
        <v>47603.341088771798</v>
      </c>
      <c r="D560" s="95">
        <v>0</v>
      </c>
      <c r="E560" s="95">
        <v>11990.780608892401</v>
      </c>
      <c r="F560" s="95">
        <v>8058.1944844722702</v>
      </c>
      <c r="G560" s="95">
        <v>1222.3740897774701</v>
      </c>
      <c r="H560" s="95">
        <v>78.249903897754805</v>
      </c>
      <c r="I560" s="95">
        <v>8.0329154919600096</v>
      </c>
      <c r="J560" s="95">
        <v>29074.168563842799</v>
      </c>
      <c r="K560" s="95">
        <v>908.01781401783205</v>
      </c>
      <c r="L560" s="95">
        <v>10138.563109159501</v>
      </c>
      <c r="M560" s="95">
        <v>19630.214054107699</v>
      </c>
      <c r="N560" s="95">
        <v>7012.8269594311696</v>
      </c>
      <c r="O560" s="95">
        <v>20992.736873388301</v>
      </c>
      <c r="P560" s="95">
        <v>0</v>
      </c>
      <c r="Q560" s="95">
        <v>3054.6014660000801</v>
      </c>
      <c r="R560" s="95">
        <v>1042.4939701706201</v>
      </c>
      <c r="S560" s="95">
        <v>0</v>
      </c>
      <c r="T560" s="95">
        <v>291.79622390866302</v>
      </c>
      <c r="U560" s="95">
        <v>29998.859834194202</v>
      </c>
      <c r="V560" s="95">
        <v>2769487.9445495601</v>
      </c>
      <c r="W560" s="95">
        <v>0</v>
      </c>
      <c r="X560" s="95">
        <v>1181430.48738098</v>
      </c>
      <c r="Y560" s="95">
        <v>781945.83995819103</v>
      </c>
      <c r="Z560" s="95">
        <v>203926.88003540001</v>
      </c>
      <c r="AA560" s="95">
        <v>9795.0536073446292</v>
      </c>
      <c r="AB560" s="95">
        <v>1237.6622687429201</v>
      </c>
      <c r="AC560" s="95">
        <v>10159071.28125</v>
      </c>
      <c r="AD560" s="95">
        <v>117672.879355431</v>
      </c>
      <c r="AE560" s="95">
        <v>471399.05917739897</v>
      </c>
      <c r="AF560" s="95">
        <v>1017855.32021332</v>
      </c>
      <c r="AG560" s="95">
        <v>1076443.0590057401</v>
      </c>
      <c r="AH560" s="95">
        <v>1056800.60900879</v>
      </c>
      <c r="AI560" s="95">
        <v>0</v>
      </c>
      <c r="AJ560" s="95">
        <v>322831.399398804</v>
      </c>
      <c r="AK560" s="95">
        <v>166760.367111206</v>
      </c>
      <c r="AL560" s="95">
        <v>0</v>
      </c>
      <c r="AM560" s="95">
        <v>46939.406859397903</v>
      </c>
      <c r="AN560" s="95">
        <v>10270516.255859399</v>
      </c>
      <c r="AO560" s="95">
        <v>23223482.901122998</v>
      </c>
      <c r="AP560" s="95">
        <v>0</v>
      </c>
      <c r="AQ560" s="95">
        <v>9012873.7020263709</v>
      </c>
      <c r="AR560" s="95">
        <v>5899955.3958129901</v>
      </c>
      <c r="AS560" s="95">
        <v>1546383.8172607401</v>
      </c>
      <c r="AT560" s="95">
        <v>71855.246526718096</v>
      </c>
      <c r="AU560" s="95">
        <v>8629.1160417795199</v>
      </c>
      <c r="AV560" s="95">
        <v>27102245.9851074</v>
      </c>
      <c r="AW560" s="95">
        <v>337767.13045883202</v>
      </c>
      <c r="AX560" s="95">
        <v>4162444.2683410598</v>
      </c>
      <c r="AY560" s="95">
        <v>8704046.76245117</v>
      </c>
      <c r="AZ560" s="95">
        <v>8114767.2747192401</v>
      </c>
      <c r="BA560" s="95">
        <v>8680151.7779540997</v>
      </c>
      <c r="BB560" s="95">
        <v>0</v>
      </c>
      <c r="BC560" s="95">
        <v>2519186.6181030301</v>
      </c>
      <c r="BD560" s="95">
        <v>1258722.55072021</v>
      </c>
      <c r="BE560" s="95">
        <v>0</v>
      </c>
      <c r="BF560" s="95">
        <v>357637.29075241101</v>
      </c>
      <c r="BG560" s="95">
        <v>27400689.970458999</v>
      </c>
      <c r="BH560" s="95">
        <v>5446046.9468994103</v>
      </c>
      <c r="BI560" s="95">
        <v>0</v>
      </c>
      <c r="BJ560" s="95">
        <v>3150521.6357116699</v>
      </c>
      <c r="BK560" s="95">
        <v>2298800.6900634798</v>
      </c>
      <c r="BL560" s="95">
        <v>0</v>
      </c>
      <c r="BM560" s="95">
        <v>0</v>
      </c>
      <c r="BN560" s="95">
        <v>0</v>
      </c>
      <c r="BO560" s="95">
        <v>0</v>
      </c>
      <c r="BP560" s="95">
        <v>0</v>
      </c>
      <c r="BQ560" s="95">
        <v>0</v>
      </c>
      <c r="BR560" s="95">
        <v>2631354.80822754</v>
      </c>
      <c r="BS560" s="95">
        <v>3029224.6429138202</v>
      </c>
      <c r="BT560" s="95">
        <v>1689090.83076477</v>
      </c>
      <c r="BU560" s="95">
        <v>0</v>
      </c>
      <c r="BV560" s="95">
        <v>1272323.76924133</v>
      </c>
      <c r="BW560" s="95">
        <v>144097.80821228001</v>
      </c>
      <c r="BX560" s="95">
        <v>0</v>
      </c>
      <c r="BY560" s="95">
        <v>0</v>
      </c>
      <c r="BZ560" s="95">
        <v>0</v>
      </c>
      <c r="CA560" s="95">
        <v>59604.515786171003</v>
      </c>
      <c r="CB560" s="95">
        <v>3954438.9280700702</v>
      </c>
      <c r="CC560" s="95">
        <v>32197699.877929699</v>
      </c>
      <c r="CD560" s="95">
        <v>8593615.0443115197</v>
      </c>
      <c r="CE560" s="95">
        <v>1296.02164556086</v>
      </c>
      <c r="CF560" s="95">
        <v>212869.131603241</v>
      </c>
      <c r="CG560" s="95">
        <v>1614127.51914978</v>
      </c>
      <c r="CH560" s="95">
        <v>0</v>
      </c>
      <c r="CI560" s="95">
        <v>60924.618206024199</v>
      </c>
      <c r="CJ560" s="95">
        <v>4160301.5187377902</v>
      </c>
      <c r="CK560" s="95">
        <v>33800969.072753899</v>
      </c>
      <c r="CL560" s="95">
        <v>8736473.1527099591</v>
      </c>
      <c r="CM560" s="160">
        <v>90674.779928207397</v>
      </c>
      <c r="CN560" s="160">
        <v>14447777.712158199</v>
      </c>
      <c r="CO560" s="160">
        <v>61230312.3291016</v>
      </c>
      <c r="CP560" s="95">
        <v>8736473.1527099591</v>
      </c>
      <c r="CQ560" s="95">
        <v>0</v>
      </c>
      <c r="CR560" s="95">
        <v>0</v>
      </c>
      <c r="CS560" s="95">
        <v>0</v>
      </c>
      <c r="CT560" s="95">
        <v>0</v>
      </c>
      <c r="CU560" s="161">
        <v>4167308.0596733112</v>
      </c>
      <c r="CV560" s="161">
        <v>33811827.397079475</v>
      </c>
    </row>
    <row r="561" spans="1:100" x14ac:dyDescent="0.2">
      <c r="A561" s="94" t="s">
        <v>59</v>
      </c>
      <c r="B561" s="96">
        <v>40148</v>
      </c>
      <c r="C561" s="95">
        <v>48389.327213287397</v>
      </c>
      <c r="D561" s="95">
        <v>0</v>
      </c>
      <c r="E561" s="95">
        <v>11458.2332574129</v>
      </c>
      <c r="F561" s="95">
        <v>7905.8889170289003</v>
      </c>
      <c r="G561" s="95">
        <v>1283.54583321512</v>
      </c>
      <c r="H561" s="95">
        <v>55.455155340489</v>
      </c>
      <c r="I561" s="95">
        <v>6.9753368290839699</v>
      </c>
      <c r="J561" s="95">
        <v>29843.1880860329</v>
      </c>
      <c r="K561" s="95">
        <v>625.246098577976</v>
      </c>
      <c r="L561" s="95">
        <v>9935.7251806259192</v>
      </c>
      <c r="M561" s="95">
        <v>19592.960275888399</v>
      </c>
      <c r="N561" s="95">
        <v>6905.6106492280996</v>
      </c>
      <c r="O561" s="95">
        <v>21527.663940906499</v>
      </c>
      <c r="P561" s="95">
        <v>0</v>
      </c>
      <c r="Q561" s="95">
        <v>3025.53199359775</v>
      </c>
      <c r="R561" s="95">
        <v>1104.3478100299801</v>
      </c>
      <c r="S561" s="95">
        <v>0</v>
      </c>
      <c r="T561" s="95">
        <v>283.772236831486</v>
      </c>
      <c r="U561" s="95">
        <v>30534.954482793801</v>
      </c>
      <c r="V561" s="95">
        <v>2807550.8298645001</v>
      </c>
      <c r="W561" s="95">
        <v>0</v>
      </c>
      <c r="X561" s="95">
        <v>1129689.1533203099</v>
      </c>
      <c r="Y561" s="95">
        <v>760402.23279571498</v>
      </c>
      <c r="Z561" s="95">
        <v>204955.85324668899</v>
      </c>
      <c r="AA561" s="95">
        <v>7226.97305613756</v>
      </c>
      <c r="AB561" s="95">
        <v>1343.3809001147699</v>
      </c>
      <c r="AC561" s="95">
        <v>10259053.932128901</v>
      </c>
      <c r="AD561" s="95">
        <v>71009.924627304106</v>
      </c>
      <c r="AE561" s="95">
        <v>461648.87820815999</v>
      </c>
      <c r="AF561" s="95">
        <v>1011102.3306884801</v>
      </c>
      <c r="AG561" s="95">
        <v>1068170.4422454799</v>
      </c>
      <c r="AH561" s="95">
        <v>1080585.6842193599</v>
      </c>
      <c r="AI561" s="95">
        <v>0</v>
      </c>
      <c r="AJ561" s="95">
        <v>323643.60034561198</v>
      </c>
      <c r="AK561" s="95">
        <v>169764.173059464</v>
      </c>
      <c r="AL561" s="95">
        <v>0</v>
      </c>
      <c r="AM561" s="95">
        <v>42533.454656601003</v>
      </c>
      <c r="AN561" s="95">
        <v>10334497.212524399</v>
      </c>
      <c r="AO561" s="95">
        <v>23725924.302978501</v>
      </c>
      <c r="AP561" s="95">
        <v>0</v>
      </c>
      <c r="AQ561" s="95">
        <v>8706824.8168945294</v>
      </c>
      <c r="AR561" s="95">
        <v>5807497.04797363</v>
      </c>
      <c r="AS561" s="95">
        <v>1560599.0411071801</v>
      </c>
      <c r="AT561" s="95">
        <v>54086.030181884802</v>
      </c>
      <c r="AU561" s="95">
        <v>9734.9653803110104</v>
      </c>
      <c r="AV561" s="95">
        <v>27756857.3508301</v>
      </c>
      <c r="AW561" s="95">
        <v>207468.20794677699</v>
      </c>
      <c r="AX561" s="95">
        <v>4129594.0456848098</v>
      </c>
      <c r="AY561" s="95">
        <v>8704184.9916992206</v>
      </c>
      <c r="AZ561" s="95">
        <v>8152266.8229980497</v>
      </c>
      <c r="BA561" s="95">
        <v>8981952.9497070294</v>
      </c>
      <c r="BB561" s="95">
        <v>0</v>
      </c>
      <c r="BC561" s="95">
        <v>2551429.09979248</v>
      </c>
      <c r="BD561" s="95">
        <v>1289712.8601532001</v>
      </c>
      <c r="BE561" s="95">
        <v>0</v>
      </c>
      <c r="BF561" s="95">
        <v>329174.762607574</v>
      </c>
      <c r="BG561" s="95">
        <v>27958480.021728501</v>
      </c>
      <c r="BH561" s="95">
        <v>5613606.1829834003</v>
      </c>
      <c r="BI561" s="95">
        <v>0</v>
      </c>
      <c r="BJ561" s="95">
        <v>3088627.0322265602</v>
      </c>
      <c r="BK561" s="95">
        <v>2287176.23687744</v>
      </c>
      <c r="BL561" s="95">
        <v>0</v>
      </c>
      <c r="BM561" s="95">
        <v>0</v>
      </c>
      <c r="BN561" s="95">
        <v>0</v>
      </c>
      <c r="BO561" s="95">
        <v>0</v>
      </c>
      <c r="BP561" s="95">
        <v>0</v>
      </c>
      <c r="BQ561" s="95">
        <v>0</v>
      </c>
      <c r="BR561" s="95">
        <v>2622537.4746704102</v>
      </c>
      <c r="BS561" s="95">
        <v>3020066.2323913602</v>
      </c>
      <c r="BT561" s="95">
        <v>1747914.1445770301</v>
      </c>
      <c r="BU561" s="95">
        <v>0</v>
      </c>
      <c r="BV561" s="95">
        <v>1292727.49594116</v>
      </c>
      <c r="BW561" s="95">
        <v>148794.018188477</v>
      </c>
      <c r="BX561" s="95">
        <v>0</v>
      </c>
      <c r="BY561" s="95">
        <v>0</v>
      </c>
      <c r="BZ561" s="95">
        <v>0</v>
      </c>
      <c r="CA561" s="95">
        <v>59853.357936859102</v>
      </c>
      <c r="CB561" s="95">
        <v>3944834.2465515099</v>
      </c>
      <c r="CC561" s="95">
        <v>32423337.8432617</v>
      </c>
      <c r="CD561" s="95">
        <v>8708479.0260009803</v>
      </c>
      <c r="CE561" s="95">
        <v>1333.2925626635599</v>
      </c>
      <c r="CF561" s="95">
        <v>212182.278785706</v>
      </c>
      <c r="CG561" s="95">
        <v>1616197.8285827599</v>
      </c>
      <c r="CH561" s="95">
        <v>0</v>
      </c>
      <c r="CI561" s="95">
        <v>61162.952078342401</v>
      </c>
      <c r="CJ561" s="95">
        <v>4148806.6079406701</v>
      </c>
      <c r="CK561" s="95">
        <v>34050316.324218802</v>
      </c>
      <c r="CL561" s="95">
        <v>8858444.0355224591</v>
      </c>
      <c r="CM561" s="160">
        <v>91521.312658309893</v>
      </c>
      <c r="CN561" s="160">
        <v>14504662.6843262</v>
      </c>
      <c r="CO561" s="160">
        <v>61999220.585449196</v>
      </c>
      <c r="CP561" s="95">
        <v>8858444.0355224591</v>
      </c>
      <c r="CQ561" s="95">
        <v>0</v>
      </c>
      <c r="CR561" s="95">
        <v>0</v>
      </c>
      <c r="CS561" s="95">
        <v>0</v>
      </c>
      <c r="CT561" s="95">
        <v>0</v>
      </c>
      <c r="CU561" s="161">
        <v>4157016.525337216</v>
      </c>
      <c r="CV561" s="161">
        <v>34039535.67184446</v>
      </c>
    </row>
    <row r="562" spans="1:100" x14ac:dyDescent="0.2">
      <c r="A562" s="94" t="s">
        <v>59</v>
      </c>
      <c r="B562" s="96">
        <v>40238</v>
      </c>
      <c r="C562" s="95">
        <v>48793.3382134438</v>
      </c>
      <c r="D562" s="95">
        <v>0</v>
      </c>
      <c r="E562" s="95">
        <v>10875.3130486012</v>
      </c>
      <c r="F562" s="95">
        <v>7820.1796010136604</v>
      </c>
      <c r="G562" s="95">
        <v>1311.33977872133</v>
      </c>
      <c r="H562" s="95">
        <v>1</v>
      </c>
      <c r="I562" s="95">
        <v>0</v>
      </c>
      <c r="J562" s="95">
        <v>30391.757040500601</v>
      </c>
      <c r="K562" s="95">
        <v>441.04421858117001</v>
      </c>
      <c r="L562" s="95">
        <v>9925.2943068742807</v>
      </c>
      <c r="M562" s="95">
        <v>19498.376462221098</v>
      </c>
      <c r="N562" s="95">
        <v>6845.69609868526</v>
      </c>
      <c r="O562" s="95">
        <v>21723.166328191801</v>
      </c>
      <c r="P562" s="95">
        <v>0</v>
      </c>
      <c r="Q562" s="95">
        <v>2956.6532225310798</v>
      </c>
      <c r="R562" s="95">
        <v>1076.2356069683999</v>
      </c>
      <c r="S562" s="95">
        <v>0</v>
      </c>
      <c r="T562" s="95">
        <v>274.206511069089</v>
      </c>
      <c r="U562" s="95">
        <v>30824.130256652799</v>
      </c>
      <c r="V562" s="95">
        <v>2859247.5908508301</v>
      </c>
      <c r="W562" s="95">
        <v>0</v>
      </c>
      <c r="X562" s="95">
        <v>1075636.1567840599</v>
      </c>
      <c r="Y562" s="95">
        <v>765300.36065673805</v>
      </c>
      <c r="Z562" s="95">
        <v>210426.007928848</v>
      </c>
      <c r="AA562" s="95">
        <v>292</v>
      </c>
      <c r="AB562" s="95">
        <v>0</v>
      </c>
      <c r="AC562" s="95">
        <v>10417360.678588901</v>
      </c>
      <c r="AD562" s="95">
        <v>46987.930796623201</v>
      </c>
      <c r="AE562" s="95">
        <v>451791.83359909098</v>
      </c>
      <c r="AF562" s="95">
        <v>1007235.5181884801</v>
      </c>
      <c r="AG562" s="95">
        <v>1078173.5119934101</v>
      </c>
      <c r="AH562" s="95">
        <v>1081988.8821716299</v>
      </c>
      <c r="AI562" s="95">
        <v>0</v>
      </c>
      <c r="AJ562" s="95">
        <v>320432.34973526001</v>
      </c>
      <c r="AK562" s="95">
        <v>170245.844749451</v>
      </c>
      <c r="AL562" s="95">
        <v>0</v>
      </c>
      <c r="AM562" s="95">
        <v>40327.562397479996</v>
      </c>
      <c r="AN562" s="95">
        <v>10455462.286987299</v>
      </c>
      <c r="AO562" s="95">
        <v>24291065.3520508</v>
      </c>
      <c r="AP562" s="95">
        <v>0</v>
      </c>
      <c r="AQ562" s="95">
        <v>8359836.9674682599</v>
      </c>
      <c r="AR562" s="95">
        <v>5912372.6347656297</v>
      </c>
      <c r="AS562" s="95">
        <v>1623070.83601379</v>
      </c>
      <c r="AT562" s="95">
        <v>2090.71999359131</v>
      </c>
      <c r="AU562" s="95">
        <v>0</v>
      </c>
      <c r="AV562" s="95">
        <v>28388705.923095699</v>
      </c>
      <c r="AW562" s="95">
        <v>138220.99017524699</v>
      </c>
      <c r="AX562" s="95">
        <v>4075683.0814208998</v>
      </c>
      <c r="AY562" s="95">
        <v>8718554.6528320294</v>
      </c>
      <c r="AZ562" s="95">
        <v>8263536.0995483398</v>
      </c>
      <c r="BA562" s="95">
        <v>9163219.7770996094</v>
      </c>
      <c r="BB562" s="95">
        <v>0</v>
      </c>
      <c r="BC562" s="95">
        <v>2542021.9658508301</v>
      </c>
      <c r="BD562" s="95">
        <v>1307330.9269409201</v>
      </c>
      <c r="BE562" s="95">
        <v>0</v>
      </c>
      <c r="BF562" s="95">
        <v>315318.63593292201</v>
      </c>
      <c r="BG562" s="95">
        <v>28528939.1801758</v>
      </c>
      <c r="BH562" s="95">
        <v>5751976.39245605</v>
      </c>
      <c r="BI562" s="95">
        <v>0</v>
      </c>
      <c r="BJ562" s="95">
        <v>3002546.5444030799</v>
      </c>
      <c r="BK562" s="95">
        <v>2301210.3720397898</v>
      </c>
      <c r="BL562" s="95">
        <v>0</v>
      </c>
      <c r="BM562" s="95">
        <v>0</v>
      </c>
      <c r="BN562" s="95">
        <v>0</v>
      </c>
      <c r="BO562" s="95">
        <v>0</v>
      </c>
      <c r="BP562" s="95">
        <v>0</v>
      </c>
      <c r="BQ562" s="95">
        <v>0</v>
      </c>
      <c r="BR562" s="95">
        <v>2655789.4773254399</v>
      </c>
      <c r="BS562" s="95">
        <v>3031632.6155395498</v>
      </c>
      <c r="BT562" s="95">
        <v>1783272.5296630899</v>
      </c>
      <c r="BU562" s="95">
        <v>0</v>
      </c>
      <c r="BV562" s="95">
        <v>1293117.85029602</v>
      </c>
      <c r="BW562" s="95">
        <v>150986.73795318601</v>
      </c>
      <c r="BX562" s="95">
        <v>0</v>
      </c>
      <c r="BY562" s="95">
        <v>0</v>
      </c>
      <c r="BZ562" s="95">
        <v>0</v>
      </c>
      <c r="CA562" s="95">
        <v>59594.083124160803</v>
      </c>
      <c r="CB562" s="95">
        <v>3929428.6410217299</v>
      </c>
      <c r="CC562" s="95">
        <v>32656155.6870117</v>
      </c>
      <c r="CD562" s="95">
        <v>8763812.8983154297</v>
      </c>
      <c r="CE562" s="95">
        <v>1316.50730553269</v>
      </c>
      <c r="CF562" s="95">
        <v>210912.624528885</v>
      </c>
      <c r="CG562" s="95">
        <v>1622008.6004180899</v>
      </c>
      <c r="CH562" s="95">
        <v>0</v>
      </c>
      <c r="CI562" s="95">
        <v>60899.489307403601</v>
      </c>
      <c r="CJ562" s="95">
        <v>4150593.7004394499</v>
      </c>
      <c r="CK562" s="95">
        <v>34282904.555175804</v>
      </c>
      <c r="CL562" s="95">
        <v>8914649.9182128906</v>
      </c>
      <c r="CM562" s="160">
        <v>91568.664842605605</v>
      </c>
      <c r="CN562" s="160">
        <v>14615755.830688501</v>
      </c>
      <c r="CO562" s="160">
        <v>62864405.088378899</v>
      </c>
      <c r="CP562" s="95">
        <v>8914649.9182128906</v>
      </c>
      <c r="CQ562" s="95">
        <v>0</v>
      </c>
      <c r="CR562" s="95">
        <v>0</v>
      </c>
      <c r="CS562" s="95">
        <v>0</v>
      </c>
      <c r="CT562" s="95">
        <v>0</v>
      </c>
      <c r="CU562" s="161">
        <v>4140341.2655506148</v>
      </c>
      <c r="CV562" s="161">
        <v>34278164.287429787</v>
      </c>
    </row>
    <row r="563" spans="1:100" x14ac:dyDescent="0.2">
      <c r="A563" s="94" t="s">
        <v>59</v>
      </c>
      <c r="B563" s="96">
        <v>40330</v>
      </c>
      <c r="C563" s="95">
        <v>49527.159451007799</v>
      </c>
      <c r="D563" s="95">
        <v>0</v>
      </c>
      <c r="E563" s="95">
        <v>10491.089870452901</v>
      </c>
      <c r="F563" s="95">
        <v>7670.0247178673699</v>
      </c>
      <c r="G563" s="95">
        <v>1325.0248944908401</v>
      </c>
      <c r="H563" s="95">
        <v>0</v>
      </c>
      <c r="I563" s="95">
        <v>0</v>
      </c>
      <c r="J563" s="95">
        <v>30792.342071533199</v>
      </c>
      <c r="K563" s="95">
        <v>397.59001234918799</v>
      </c>
      <c r="L563" s="95">
        <v>10311.7112234831</v>
      </c>
      <c r="M563" s="95">
        <v>19583.8458623886</v>
      </c>
      <c r="N563" s="95">
        <v>7121.0138763189298</v>
      </c>
      <c r="O563" s="95">
        <v>21923.837408781099</v>
      </c>
      <c r="P563" s="95">
        <v>0</v>
      </c>
      <c r="Q563" s="95">
        <v>2849.1620511412598</v>
      </c>
      <c r="R563" s="95">
        <v>1110.24489501119</v>
      </c>
      <c r="S563" s="95">
        <v>0</v>
      </c>
      <c r="T563" s="95">
        <v>266.076923124492</v>
      </c>
      <c r="U563" s="95">
        <v>31125.079095601999</v>
      </c>
      <c r="V563" s="95">
        <v>2897165.5888977102</v>
      </c>
      <c r="W563" s="95">
        <v>0</v>
      </c>
      <c r="X563" s="95">
        <v>1019556.40381622</v>
      </c>
      <c r="Y563" s="95">
        <v>731511.19714355504</v>
      </c>
      <c r="Z563" s="95">
        <v>209847.25862121599</v>
      </c>
      <c r="AA563" s="95">
        <v>0</v>
      </c>
      <c r="AB563" s="95">
        <v>0</v>
      </c>
      <c r="AC563" s="95">
        <v>10587293.361328101</v>
      </c>
      <c r="AD563" s="95">
        <v>39624.924240589098</v>
      </c>
      <c r="AE563" s="95">
        <v>457628.59134292603</v>
      </c>
      <c r="AF563" s="95">
        <v>1000869.47574615</v>
      </c>
      <c r="AG563" s="95">
        <v>1093673.6693267799</v>
      </c>
      <c r="AH563" s="95">
        <v>1084473.0499420201</v>
      </c>
      <c r="AI563" s="95">
        <v>0</v>
      </c>
      <c r="AJ563" s="95">
        <v>283390.94764327997</v>
      </c>
      <c r="AK563" s="95">
        <v>169555.090522766</v>
      </c>
      <c r="AL563" s="95">
        <v>0</v>
      </c>
      <c r="AM563" s="95">
        <v>39679.187100410498</v>
      </c>
      <c r="AN563" s="95">
        <v>10572845.126220699</v>
      </c>
      <c r="AO563" s="95">
        <v>24755107.995117199</v>
      </c>
      <c r="AP563" s="95">
        <v>0</v>
      </c>
      <c r="AQ563" s="95">
        <v>7980354.5047607403</v>
      </c>
      <c r="AR563" s="95">
        <v>5695355.3742065402</v>
      </c>
      <c r="AS563" s="95">
        <v>1621314.8964233401</v>
      </c>
      <c r="AT563" s="95">
        <v>0</v>
      </c>
      <c r="AU563" s="95">
        <v>0</v>
      </c>
      <c r="AV563" s="95">
        <v>29028055.293212902</v>
      </c>
      <c r="AW563" s="95">
        <v>117057.00565433499</v>
      </c>
      <c r="AX563" s="95">
        <v>4185050.4437866202</v>
      </c>
      <c r="AY563" s="95">
        <v>8805611.3325195294</v>
      </c>
      <c r="AZ563" s="95">
        <v>8452682.2521972694</v>
      </c>
      <c r="BA563" s="95">
        <v>9194517.2945556603</v>
      </c>
      <c r="BB563" s="95">
        <v>0</v>
      </c>
      <c r="BC563" s="95">
        <v>2276197.6520080599</v>
      </c>
      <c r="BD563" s="95">
        <v>1306677.77622986</v>
      </c>
      <c r="BE563" s="95">
        <v>0</v>
      </c>
      <c r="BF563" s="95">
        <v>310897.800052643</v>
      </c>
      <c r="BG563" s="95">
        <v>29078170.334228501</v>
      </c>
      <c r="BH563" s="95">
        <v>5934087.0457153302</v>
      </c>
      <c r="BI563" s="95">
        <v>0</v>
      </c>
      <c r="BJ563" s="95">
        <v>2885625.0826110798</v>
      </c>
      <c r="BK563" s="95">
        <v>2240538.8845214802</v>
      </c>
      <c r="BL563" s="95">
        <v>0</v>
      </c>
      <c r="BM563" s="95">
        <v>0</v>
      </c>
      <c r="BN563" s="95">
        <v>0</v>
      </c>
      <c r="BO563" s="95">
        <v>0</v>
      </c>
      <c r="BP563" s="95">
        <v>0</v>
      </c>
      <c r="BQ563" s="95">
        <v>0</v>
      </c>
      <c r="BR563" s="95">
        <v>2683723.13458252</v>
      </c>
      <c r="BS563" s="95">
        <v>3135177.5991821298</v>
      </c>
      <c r="BT563" s="95">
        <v>1788723.7412567099</v>
      </c>
      <c r="BU563" s="95">
        <v>0</v>
      </c>
      <c r="BV563" s="95">
        <v>1197139.9074096701</v>
      </c>
      <c r="BW563" s="95">
        <v>151010.06121826201</v>
      </c>
      <c r="BX563" s="95">
        <v>0</v>
      </c>
      <c r="BY563" s="95">
        <v>0</v>
      </c>
      <c r="BZ563" s="95">
        <v>0</v>
      </c>
      <c r="CA563" s="95">
        <v>60054.718324661299</v>
      </c>
      <c r="CB563" s="95">
        <v>3924184.0719299298</v>
      </c>
      <c r="CC563" s="95">
        <v>32719405.4228516</v>
      </c>
      <c r="CD563" s="95">
        <v>8812579.1308593806</v>
      </c>
      <c r="CE563" s="95">
        <v>1329.7004428207899</v>
      </c>
      <c r="CF563" s="95">
        <v>208034.388750076</v>
      </c>
      <c r="CG563" s="95">
        <v>1611309.55393982</v>
      </c>
      <c r="CH563" s="95">
        <v>0</v>
      </c>
      <c r="CI563" s="95">
        <v>61400.510940074899</v>
      </c>
      <c r="CJ563" s="95">
        <v>4118503.31219482</v>
      </c>
      <c r="CK563" s="95">
        <v>34308018.153808601</v>
      </c>
      <c r="CL563" s="95">
        <v>8964508.7178955097</v>
      </c>
      <c r="CM563" s="160">
        <v>92313.4032211304</v>
      </c>
      <c r="CN563" s="160">
        <v>14689543.7894287</v>
      </c>
      <c r="CO563" s="160">
        <v>63440131.716308601</v>
      </c>
      <c r="CP563" s="95">
        <v>8964508.7178955097</v>
      </c>
      <c r="CQ563" s="95">
        <v>0</v>
      </c>
      <c r="CR563" s="95">
        <v>0</v>
      </c>
      <c r="CS563" s="95">
        <v>0</v>
      </c>
      <c r="CT563" s="95">
        <v>0</v>
      </c>
      <c r="CU563" s="161">
        <v>4132218.4606800056</v>
      </c>
      <c r="CV563" s="161">
        <v>34330714.976791419</v>
      </c>
    </row>
    <row r="564" spans="1:100" x14ac:dyDescent="0.2">
      <c r="A564" s="94" t="s">
        <v>59</v>
      </c>
      <c r="B564" s="96">
        <v>40422</v>
      </c>
      <c r="C564" s="95">
        <v>49717.9347000122</v>
      </c>
      <c r="D564" s="95">
        <v>0</v>
      </c>
      <c r="E564" s="95">
        <v>10004.610011458401</v>
      </c>
      <c r="F564" s="95">
        <v>7446.6750711798704</v>
      </c>
      <c r="G564" s="95">
        <v>1328.8239708840799</v>
      </c>
      <c r="H564" s="95">
        <v>0</v>
      </c>
      <c r="I564" s="95">
        <v>0</v>
      </c>
      <c r="J564" s="95">
        <v>31037.831647872899</v>
      </c>
      <c r="K564" s="95">
        <v>349.45267975702899</v>
      </c>
      <c r="L564" s="95">
        <v>9923.8708245754206</v>
      </c>
      <c r="M564" s="95">
        <v>19618.858102798498</v>
      </c>
      <c r="N564" s="95">
        <v>6992.1056375503504</v>
      </c>
      <c r="O564" s="95">
        <v>21777.959426641501</v>
      </c>
      <c r="P564" s="95">
        <v>0</v>
      </c>
      <c r="Q564" s="95">
        <v>2781.6364144086801</v>
      </c>
      <c r="R564" s="95">
        <v>1092.3721156865399</v>
      </c>
      <c r="S564" s="95">
        <v>0</v>
      </c>
      <c r="T564" s="95">
        <v>271.15276905149199</v>
      </c>
      <c r="U564" s="95">
        <v>31408.486565351501</v>
      </c>
      <c r="V564" s="95">
        <v>2935630.15197754</v>
      </c>
      <c r="W564" s="95">
        <v>0</v>
      </c>
      <c r="X564" s="95">
        <v>964606.49206543004</v>
      </c>
      <c r="Y564" s="95">
        <v>704236.127632141</v>
      </c>
      <c r="Z564" s="95">
        <v>204366.61169815101</v>
      </c>
      <c r="AA564" s="95">
        <v>0</v>
      </c>
      <c r="AB564" s="95">
        <v>0</v>
      </c>
      <c r="AC564" s="95">
        <v>10682573.513916001</v>
      </c>
      <c r="AD564" s="95">
        <v>35517.043726444201</v>
      </c>
      <c r="AE564" s="95">
        <v>446602.83670043899</v>
      </c>
      <c r="AF564" s="95">
        <v>997617.36351013195</v>
      </c>
      <c r="AG564" s="95">
        <v>1089534.9883117699</v>
      </c>
      <c r="AH564" s="95">
        <v>1079134.2451171901</v>
      </c>
      <c r="AI564" s="95">
        <v>0</v>
      </c>
      <c r="AJ564" s="95">
        <v>273632.43348312401</v>
      </c>
      <c r="AK564" s="95">
        <v>165849.14954566999</v>
      </c>
      <c r="AL564" s="95">
        <v>0</v>
      </c>
      <c r="AM564" s="95">
        <v>38499.684710502603</v>
      </c>
      <c r="AN564" s="95">
        <v>10731389.615234399</v>
      </c>
      <c r="AO564" s="95">
        <v>25141773.971679699</v>
      </c>
      <c r="AP564" s="95">
        <v>0</v>
      </c>
      <c r="AQ564" s="95">
        <v>7548772.4970092801</v>
      </c>
      <c r="AR564" s="95">
        <v>5481203.7529296903</v>
      </c>
      <c r="AS564" s="95">
        <v>1590072.86312866</v>
      </c>
      <c r="AT564" s="95">
        <v>0</v>
      </c>
      <c r="AU564" s="95">
        <v>0</v>
      </c>
      <c r="AV564" s="95">
        <v>29489478.993896499</v>
      </c>
      <c r="AW564" s="95">
        <v>105194.276041031</v>
      </c>
      <c r="AX564" s="95">
        <v>4051292.43051147</v>
      </c>
      <c r="AY564" s="95">
        <v>8791369.2353515606</v>
      </c>
      <c r="AZ564" s="95">
        <v>8364859.5357055701</v>
      </c>
      <c r="BA564" s="95">
        <v>9059701.3541259803</v>
      </c>
      <c r="BB564" s="95">
        <v>0</v>
      </c>
      <c r="BC564" s="95">
        <v>2195351.0284118699</v>
      </c>
      <c r="BD564" s="95">
        <v>1277331.96807861</v>
      </c>
      <c r="BE564" s="95">
        <v>0</v>
      </c>
      <c r="BF564" s="95">
        <v>309165.25334930402</v>
      </c>
      <c r="BG564" s="95">
        <v>29585993.277343798</v>
      </c>
      <c r="BH564" s="95">
        <v>5926528.2742919903</v>
      </c>
      <c r="BI564" s="95">
        <v>0</v>
      </c>
      <c r="BJ564" s="95">
        <v>2743738.6765747098</v>
      </c>
      <c r="BK564" s="95">
        <v>2161483.16323853</v>
      </c>
      <c r="BL564" s="95">
        <v>0</v>
      </c>
      <c r="BM564" s="95">
        <v>0</v>
      </c>
      <c r="BN564" s="95">
        <v>0</v>
      </c>
      <c r="BO564" s="95">
        <v>0</v>
      </c>
      <c r="BP564" s="95">
        <v>0</v>
      </c>
      <c r="BQ564" s="95">
        <v>0</v>
      </c>
      <c r="BR564" s="95">
        <v>2669948.3091430701</v>
      </c>
      <c r="BS564" s="95">
        <v>3084710.4547119099</v>
      </c>
      <c r="BT564" s="95">
        <v>1762663.2041168199</v>
      </c>
      <c r="BU564" s="95">
        <v>0</v>
      </c>
      <c r="BV564" s="95">
        <v>1158813.0222930899</v>
      </c>
      <c r="BW564" s="95">
        <v>148206.14025497399</v>
      </c>
      <c r="BX564" s="95">
        <v>0</v>
      </c>
      <c r="BY564" s="95">
        <v>0</v>
      </c>
      <c r="BZ564" s="95">
        <v>0</v>
      </c>
      <c r="CA564" s="95">
        <v>59756.049141883901</v>
      </c>
      <c r="CB564" s="95">
        <v>3909270.7618408198</v>
      </c>
      <c r="CC564" s="95">
        <v>32641739.923583999</v>
      </c>
      <c r="CD564" s="95">
        <v>8653118.7053222694</v>
      </c>
      <c r="CE564" s="95">
        <v>1328.26474584639</v>
      </c>
      <c r="CF564" s="95">
        <v>204703.13168525699</v>
      </c>
      <c r="CG564" s="95">
        <v>1595441.33615112</v>
      </c>
      <c r="CH564" s="95">
        <v>0</v>
      </c>
      <c r="CI564" s="95">
        <v>61092.3427124023</v>
      </c>
      <c r="CJ564" s="95">
        <v>4103228.6441955599</v>
      </c>
      <c r="CK564" s="95">
        <v>34256069.209472701</v>
      </c>
      <c r="CL564" s="95">
        <v>8799466.6433105506</v>
      </c>
      <c r="CM564" s="160">
        <v>92229.4437131882</v>
      </c>
      <c r="CN564" s="160">
        <v>14845590.3092041</v>
      </c>
      <c r="CO564" s="160">
        <v>63783531.482910201</v>
      </c>
      <c r="CP564" s="95">
        <v>8799466.6433105506</v>
      </c>
      <c r="CQ564" s="95">
        <v>0</v>
      </c>
      <c r="CR564" s="95">
        <v>0</v>
      </c>
      <c r="CS564" s="95">
        <v>0</v>
      </c>
      <c r="CT564" s="95">
        <v>0</v>
      </c>
      <c r="CU564" s="161">
        <v>4113973.8935260768</v>
      </c>
      <c r="CV564" s="161">
        <v>34237181.259735122</v>
      </c>
    </row>
    <row r="565" spans="1:100" x14ac:dyDescent="0.2">
      <c r="A565" s="94" t="s">
        <v>59</v>
      </c>
      <c r="B565" s="96">
        <v>40513</v>
      </c>
      <c r="C565" s="95">
        <v>49423.414617538503</v>
      </c>
      <c r="D565" s="95">
        <v>0</v>
      </c>
      <c r="E565" s="95">
        <v>9560.2547992467898</v>
      </c>
      <c r="F565" s="95">
        <v>7164.4798285365096</v>
      </c>
      <c r="G565" s="95">
        <v>1312.60304902494</v>
      </c>
      <c r="H565" s="95">
        <v>1</v>
      </c>
      <c r="I565" s="95">
        <v>0</v>
      </c>
      <c r="J565" s="95">
        <v>31236.3879561424</v>
      </c>
      <c r="K565" s="95">
        <v>328.77101729437697</v>
      </c>
      <c r="L565" s="95">
        <v>12591.0459519625</v>
      </c>
      <c r="M565" s="95">
        <v>19500.3251624107</v>
      </c>
      <c r="N565" s="95">
        <v>6811.5498104095504</v>
      </c>
      <c r="O565" s="95">
        <v>21088.524817228299</v>
      </c>
      <c r="P565" s="95">
        <v>0</v>
      </c>
      <c r="Q565" s="95">
        <v>2703.6557465493702</v>
      </c>
      <c r="R565" s="95">
        <v>1063.5341965407099</v>
      </c>
      <c r="S565" s="95">
        <v>0</v>
      </c>
      <c r="T565" s="95">
        <v>349.67790789529698</v>
      </c>
      <c r="U565" s="95">
        <v>31601.8574512005</v>
      </c>
      <c r="V565" s="95">
        <v>2868977.31787109</v>
      </c>
      <c r="W565" s="95">
        <v>0</v>
      </c>
      <c r="X565" s="95">
        <v>908354.27672576904</v>
      </c>
      <c r="Y565" s="95">
        <v>665686.748435974</v>
      </c>
      <c r="Z565" s="95">
        <v>202190.706521988</v>
      </c>
      <c r="AA565" s="95">
        <v>33</v>
      </c>
      <c r="AB565" s="95">
        <v>0</v>
      </c>
      <c r="AC565" s="95">
        <v>10686296.3397217</v>
      </c>
      <c r="AD565" s="95">
        <v>33414.499903678901</v>
      </c>
      <c r="AE565" s="95">
        <v>495692.28628158598</v>
      </c>
      <c r="AF565" s="95">
        <v>980729.00337219203</v>
      </c>
      <c r="AG565" s="95">
        <v>1057288.4352569601</v>
      </c>
      <c r="AH565" s="95">
        <v>978351.21876525902</v>
      </c>
      <c r="AI565" s="95">
        <v>0</v>
      </c>
      <c r="AJ565" s="95">
        <v>266135.14247131301</v>
      </c>
      <c r="AK565" s="95">
        <v>158131.78045845</v>
      </c>
      <c r="AL565" s="95">
        <v>0</v>
      </c>
      <c r="AM565" s="95">
        <v>43777.471279621102</v>
      </c>
      <c r="AN565" s="95">
        <v>10700396.139526401</v>
      </c>
      <c r="AO565" s="95">
        <v>24686116.926269501</v>
      </c>
      <c r="AP565" s="95">
        <v>0</v>
      </c>
      <c r="AQ565" s="95">
        <v>7152918.5737304697</v>
      </c>
      <c r="AR565" s="95">
        <v>5192109.1139526404</v>
      </c>
      <c r="AS565" s="95">
        <v>1584644.40292358</v>
      </c>
      <c r="AT565" s="95">
        <v>312.83999919891397</v>
      </c>
      <c r="AU565" s="95">
        <v>0</v>
      </c>
      <c r="AV565" s="95">
        <v>29806319.1008301</v>
      </c>
      <c r="AW565" s="95">
        <v>100552.65178585101</v>
      </c>
      <c r="AX565" s="95">
        <v>4519289.5278320303</v>
      </c>
      <c r="AY565" s="95">
        <v>8662782.90625</v>
      </c>
      <c r="AZ565" s="95">
        <v>8150324.33666992</v>
      </c>
      <c r="BA565" s="95">
        <v>8302414.5580444299</v>
      </c>
      <c r="BB565" s="95">
        <v>0</v>
      </c>
      <c r="BC565" s="95">
        <v>2146003.0879821801</v>
      </c>
      <c r="BD565" s="95">
        <v>1228202.6770782501</v>
      </c>
      <c r="BE565" s="95">
        <v>0</v>
      </c>
      <c r="BF565" s="95">
        <v>357239.146690369</v>
      </c>
      <c r="BG565" s="95">
        <v>29966399.431640599</v>
      </c>
      <c r="BH565" s="95">
        <v>5817575.1970214797</v>
      </c>
      <c r="BI565" s="95">
        <v>0</v>
      </c>
      <c r="BJ565" s="95">
        <v>2622128.08135986</v>
      </c>
      <c r="BK565" s="95">
        <v>2067849.0481720001</v>
      </c>
      <c r="BL565" s="95">
        <v>0</v>
      </c>
      <c r="BM565" s="95">
        <v>0</v>
      </c>
      <c r="BN565" s="95">
        <v>0</v>
      </c>
      <c r="BO565" s="95">
        <v>0</v>
      </c>
      <c r="BP565" s="95">
        <v>0</v>
      </c>
      <c r="BQ565" s="95">
        <v>0</v>
      </c>
      <c r="BR565" s="95">
        <v>2667865.2056884798</v>
      </c>
      <c r="BS565" s="95">
        <v>3000696.2874755901</v>
      </c>
      <c r="BT565" s="95">
        <v>1615046.2546844501</v>
      </c>
      <c r="BU565" s="95">
        <v>0</v>
      </c>
      <c r="BV565" s="95">
        <v>1141893.9979248</v>
      </c>
      <c r="BW565" s="95">
        <v>133697.851837158</v>
      </c>
      <c r="BX565" s="95">
        <v>0</v>
      </c>
      <c r="BY565" s="95">
        <v>0</v>
      </c>
      <c r="BZ565" s="95">
        <v>0</v>
      </c>
      <c r="CA565" s="95">
        <v>58993.818206787102</v>
      </c>
      <c r="CB565" s="95">
        <v>3772849.91583252</v>
      </c>
      <c r="CC565" s="95">
        <v>31861894.982666001</v>
      </c>
      <c r="CD565" s="95">
        <v>8462635.3094482403</v>
      </c>
      <c r="CE565" s="95">
        <v>1305.5301499217701</v>
      </c>
      <c r="CF565" s="95">
        <v>201988.508163452</v>
      </c>
      <c r="CG565" s="95">
        <v>1583672.92025757</v>
      </c>
      <c r="CH565" s="95">
        <v>0</v>
      </c>
      <c r="CI565" s="95">
        <v>60283.695334911303</v>
      </c>
      <c r="CJ565" s="95">
        <v>3977658.9671020498</v>
      </c>
      <c r="CK565" s="95">
        <v>33443219.784667999</v>
      </c>
      <c r="CL565" s="95">
        <v>8599333.6816406306</v>
      </c>
      <c r="CM565" s="160">
        <v>91722.600504875198</v>
      </c>
      <c r="CN565" s="160">
        <v>14677926.045776401</v>
      </c>
      <c r="CO565" s="160">
        <v>63398645.887695298</v>
      </c>
      <c r="CP565" s="95">
        <v>8599333.6816406306</v>
      </c>
      <c r="CQ565" s="95">
        <v>0</v>
      </c>
      <c r="CR565" s="95">
        <v>0</v>
      </c>
      <c r="CS565" s="95">
        <v>0</v>
      </c>
      <c r="CT565" s="95">
        <v>0</v>
      </c>
      <c r="CU565" s="161">
        <v>3974838.4239959721</v>
      </c>
      <c r="CV565" s="161">
        <v>33445567.902923569</v>
      </c>
    </row>
    <row r="566" spans="1:100" x14ac:dyDescent="0.2">
      <c r="A566" s="94" t="s">
        <v>59</v>
      </c>
      <c r="B566" s="96">
        <v>40603</v>
      </c>
      <c r="C566" s="95">
        <v>49428.641675472303</v>
      </c>
      <c r="D566" s="95">
        <v>0</v>
      </c>
      <c r="E566" s="95">
        <v>9211.3883173465692</v>
      </c>
      <c r="F566" s="95">
        <v>6879.7134462595004</v>
      </c>
      <c r="G566" s="95">
        <v>1310.0396796912</v>
      </c>
      <c r="H566" s="95">
        <v>1</v>
      </c>
      <c r="I566" s="95">
        <v>0</v>
      </c>
      <c r="J566" s="95">
        <v>31603.389814615301</v>
      </c>
      <c r="K566" s="95">
        <v>300.203365173191</v>
      </c>
      <c r="L566" s="95">
        <v>29366.295968532599</v>
      </c>
      <c r="M566" s="95">
        <v>19507.2822408676</v>
      </c>
      <c r="N566" s="95">
        <v>6665.9741393327704</v>
      </c>
      <c r="O566" s="95">
        <v>0</v>
      </c>
      <c r="P566" s="95">
        <v>0</v>
      </c>
      <c r="Q566" s="95">
        <v>2686.2978429198301</v>
      </c>
      <c r="R566" s="95">
        <v>0</v>
      </c>
      <c r="S566" s="95">
        <v>0</v>
      </c>
      <c r="T566" s="95">
        <v>1281.20286411047</v>
      </c>
      <c r="U566" s="95">
        <v>31902.219966888399</v>
      </c>
      <c r="V566" s="95">
        <v>2873205.68566895</v>
      </c>
      <c r="W566" s="95">
        <v>0</v>
      </c>
      <c r="X566" s="95">
        <v>868217.24353790295</v>
      </c>
      <c r="Y566" s="95">
        <v>631677.06889343297</v>
      </c>
      <c r="Z566" s="95">
        <v>201411.95326042199</v>
      </c>
      <c r="AA566" s="95">
        <v>33</v>
      </c>
      <c r="AB566" s="95">
        <v>0</v>
      </c>
      <c r="AC566" s="95">
        <v>10830909.1988525</v>
      </c>
      <c r="AD566" s="95">
        <v>29968.4649498463</v>
      </c>
      <c r="AE566" s="95">
        <v>1471626.18403625</v>
      </c>
      <c r="AF566" s="95">
        <v>991855.10051727295</v>
      </c>
      <c r="AG566" s="95">
        <v>1022447.3676452599</v>
      </c>
      <c r="AH566" s="95">
        <v>0</v>
      </c>
      <c r="AI566" s="95">
        <v>0</v>
      </c>
      <c r="AJ566" s="95">
        <v>266035.55107498198</v>
      </c>
      <c r="AK566" s="95">
        <v>0</v>
      </c>
      <c r="AL566" s="95">
        <v>0</v>
      </c>
      <c r="AM566" s="95">
        <v>199504.13800239601</v>
      </c>
      <c r="AN566" s="95">
        <v>10832975.5897217</v>
      </c>
      <c r="AO566" s="95">
        <v>24896625.911132801</v>
      </c>
      <c r="AP566" s="95">
        <v>0</v>
      </c>
      <c r="AQ566" s="95">
        <v>6887756.6109008798</v>
      </c>
      <c r="AR566" s="95">
        <v>4943663.0996704102</v>
      </c>
      <c r="AS566" s="95">
        <v>1585113.3444366499</v>
      </c>
      <c r="AT566" s="95">
        <v>312.83999919891397</v>
      </c>
      <c r="AU566" s="95">
        <v>0</v>
      </c>
      <c r="AV566" s="95">
        <v>30471216.177490201</v>
      </c>
      <c r="AW566" s="95">
        <v>90638.985693931594</v>
      </c>
      <c r="AX566" s="95">
        <v>12941094.4803467</v>
      </c>
      <c r="AY566" s="95">
        <v>8871624.6208496094</v>
      </c>
      <c r="AZ566" s="95">
        <v>7941961.9491577102</v>
      </c>
      <c r="BA566" s="95">
        <v>0</v>
      </c>
      <c r="BB566" s="95">
        <v>0</v>
      </c>
      <c r="BC566" s="95">
        <v>2153190.5985412602</v>
      </c>
      <c r="BD566" s="95">
        <v>0</v>
      </c>
      <c r="BE566" s="95">
        <v>0</v>
      </c>
      <c r="BF566" s="95">
        <v>1563485.66812134</v>
      </c>
      <c r="BG566" s="95">
        <v>30511352.792236298</v>
      </c>
      <c r="BH566" s="95">
        <v>4410170.7611084003</v>
      </c>
      <c r="BI566" s="95">
        <v>0</v>
      </c>
      <c r="BJ566" s="95">
        <v>2345880.2103576702</v>
      </c>
      <c r="BK566" s="95">
        <v>1939177.8995056199</v>
      </c>
      <c r="BL566" s="95">
        <v>0</v>
      </c>
      <c r="BM566" s="95">
        <v>0</v>
      </c>
      <c r="BN566" s="95">
        <v>0</v>
      </c>
      <c r="BO566" s="95">
        <v>0</v>
      </c>
      <c r="BP566" s="95">
        <v>0</v>
      </c>
      <c r="BQ566" s="95">
        <v>0</v>
      </c>
      <c r="BR566" s="95">
        <v>2683229.4166564899</v>
      </c>
      <c r="BS566" s="95">
        <v>2905836.8880004901</v>
      </c>
      <c r="BT566" s="95">
        <v>0</v>
      </c>
      <c r="BU566" s="95">
        <v>0</v>
      </c>
      <c r="BV566" s="95">
        <v>1151618.1376953099</v>
      </c>
      <c r="BW566" s="95">
        <v>0</v>
      </c>
      <c r="BX566" s="95">
        <v>0</v>
      </c>
      <c r="BY566" s="95">
        <v>0</v>
      </c>
      <c r="BZ566" s="95">
        <v>0</v>
      </c>
      <c r="CA566" s="95">
        <v>58567.3358240128</v>
      </c>
      <c r="CB566" s="95">
        <v>3739834.5724182101</v>
      </c>
      <c r="CC566" s="95">
        <v>31773094.120849598</v>
      </c>
      <c r="CD566" s="95">
        <v>6750781.65026855</v>
      </c>
      <c r="CE566" s="95">
        <v>1313.4325875043901</v>
      </c>
      <c r="CF566" s="95">
        <v>201066.46607208301</v>
      </c>
      <c r="CG566" s="95">
        <v>1581378.7108917199</v>
      </c>
      <c r="CH566" s="95">
        <v>0</v>
      </c>
      <c r="CI566" s="95">
        <v>59887.837934970899</v>
      </c>
      <c r="CJ566" s="95">
        <v>3943944.0413818401</v>
      </c>
      <c r="CK566" s="95">
        <v>33357427.982177701</v>
      </c>
      <c r="CL566" s="95">
        <v>6746843.5384521503</v>
      </c>
      <c r="CM566" s="160">
        <v>91651.821465492205</v>
      </c>
      <c r="CN566" s="160">
        <v>14779763.1322021</v>
      </c>
      <c r="CO566" s="160">
        <v>63955256.9140625</v>
      </c>
      <c r="CP566" s="95">
        <v>6746843.5384521503</v>
      </c>
      <c r="CQ566" s="95">
        <v>0</v>
      </c>
      <c r="CR566" s="95">
        <v>0</v>
      </c>
      <c r="CS566" s="95">
        <v>0</v>
      </c>
      <c r="CT566" s="95">
        <v>0</v>
      </c>
      <c r="CU566" s="161">
        <v>3940901.0384902931</v>
      </c>
      <c r="CV566" s="161">
        <v>33354472.831741318</v>
      </c>
    </row>
    <row r="567" spans="1:100" x14ac:dyDescent="0.2">
      <c r="A567" s="94" t="s">
        <v>59</v>
      </c>
      <c r="B567" s="96">
        <v>40695</v>
      </c>
      <c r="C567" s="95">
        <v>49161.750486373901</v>
      </c>
      <c r="D567" s="95">
        <v>0</v>
      </c>
      <c r="E567" s="95">
        <v>8858.8088058233297</v>
      </c>
      <c r="F567" s="95">
        <v>6665.4922110438301</v>
      </c>
      <c r="G567" s="95">
        <v>1323.74633790553</v>
      </c>
      <c r="H567" s="95">
        <v>1</v>
      </c>
      <c r="I567" s="95">
        <v>0</v>
      </c>
      <c r="J567" s="95">
        <v>32022.141389608401</v>
      </c>
      <c r="K567" s="95">
        <v>265.61975831538399</v>
      </c>
      <c r="L567" s="95">
        <v>29421.758372306798</v>
      </c>
      <c r="M567" s="95">
        <v>19407.537845611601</v>
      </c>
      <c r="N567" s="95">
        <v>6552.0909237861597</v>
      </c>
      <c r="O567" s="95">
        <v>0</v>
      </c>
      <c r="P567" s="95">
        <v>0</v>
      </c>
      <c r="Q567" s="95">
        <v>2705.52905708551</v>
      </c>
      <c r="R567" s="95">
        <v>0</v>
      </c>
      <c r="S567" s="95">
        <v>0</v>
      </c>
      <c r="T567" s="95">
        <v>1342.52835974097</v>
      </c>
      <c r="U567" s="95">
        <v>32244.137384414698</v>
      </c>
      <c r="V567" s="95">
        <v>2848567.3023986798</v>
      </c>
      <c r="W567" s="95">
        <v>0</v>
      </c>
      <c r="X567" s="95">
        <v>832517.28941345203</v>
      </c>
      <c r="Y567" s="95">
        <v>606266.26924896205</v>
      </c>
      <c r="Z567" s="95">
        <v>201754.739416122</v>
      </c>
      <c r="AA567" s="95">
        <v>27</v>
      </c>
      <c r="AB567" s="95">
        <v>0</v>
      </c>
      <c r="AC567" s="95">
        <v>10942642.825927701</v>
      </c>
      <c r="AD567" s="95">
        <v>25814.4546582699</v>
      </c>
      <c r="AE567" s="95">
        <v>1434967.28582764</v>
      </c>
      <c r="AF567" s="95">
        <v>989160.09667968797</v>
      </c>
      <c r="AG567" s="95">
        <v>987768.85436248803</v>
      </c>
      <c r="AH567" s="95">
        <v>0</v>
      </c>
      <c r="AI567" s="95">
        <v>0</v>
      </c>
      <c r="AJ567" s="95">
        <v>262228.20749282802</v>
      </c>
      <c r="AK567" s="95">
        <v>0</v>
      </c>
      <c r="AL567" s="95">
        <v>0</v>
      </c>
      <c r="AM567" s="95">
        <v>202244.20035552999</v>
      </c>
      <c r="AN567" s="95">
        <v>10950176.8276367</v>
      </c>
      <c r="AO567" s="95">
        <v>24824228.253906298</v>
      </c>
      <c r="AP567" s="95">
        <v>0</v>
      </c>
      <c r="AQ567" s="95">
        <v>6595378.6058959998</v>
      </c>
      <c r="AR567" s="95">
        <v>4745332.5690307599</v>
      </c>
      <c r="AS567" s="95">
        <v>1595636.88583374</v>
      </c>
      <c r="AT567" s="95">
        <v>255.95999956131001</v>
      </c>
      <c r="AU567" s="95">
        <v>0</v>
      </c>
      <c r="AV567" s="95">
        <v>30961270.712158199</v>
      </c>
      <c r="AW567" s="95">
        <v>78595.473159789995</v>
      </c>
      <c r="AX567" s="95">
        <v>12701712.4090576</v>
      </c>
      <c r="AY567" s="95">
        <v>8895432.7934570294</v>
      </c>
      <c r="AZ567" s="95">
        <v>7692088.9199218797</v>
      </c>
      <c r="BA567" s="95">
        <v>0</v>
      </c>
      <c r="BB567" s="95">
        <v>0</v>
      </c>
      <c r="BC567" s="95">
        <v>2118724.69921875</v>
      </c>
      <c r="BD567" s="95">
        <v>0</v>
      </c>
      <c r="BE567" s="95">
        <v>0</v>
      </c>
      <c r="BF567" s="95">
        <v>1600267.4112243699</v>
      </c>
      <c r="BG567" s="95">
        <v>31037719.387939502</v>
      </c>
      <c r="BH567" s="95">
        <v>4371828.4475097703</v>
      </c>
      <c r="BI567" s="95">
        <v>0</v>
      </c>
      <c r="BJ567" s="95">
        <v>2269856.8973693801</v>
      </c>
      <c r="BK567" s="95">
        <v>1881819.09284973</v>
      </c>
      <c r="BL567" s="95">
        <v>0</v>
      </c>
      <c r="BM567" s="95">
        <v>0</v>
      </c>
      <c r="BN567" s="95">
        <v>0</v>
      </c>
      <c r="BO567" s="95">
        <v>0</v>
      </c>
      <c r="BP567" s="95">
        <v>0</v>
      </c>
      <c r="BQ567" s="95">
        <v>0</v>
      </c>
      <c r="BR567" s="95">
        <v>2693708.0850830101</v>
      </c>
      <c r="BS567" s="95">
        <v>2834054.9592895498</v>
      </c>
      <c r="BT567" s="95">
        <v>0</v>
      </c>
      <c r="BU567" s="95">
        <v>0</v>
      </c>
      <c r="BV567" s="95">
        <v>1147430.2806396501</v>
      </c>
      <c r="BW567" s="95">
        <v>0</v>
      </c>
      <c r="BX567" s="95">
        <v>0</v>
      </c>
      <c r="BY567" s="95">
        <v>0</v>
      </c>
      <c r="BZ567" s="95">
        <v>0</v>
      </c>
      <c r="CA567" s="95">
        <v>58047.140276432001</v>
      </c>
      <c r="CB567" s="95">
        <v>3680932.5245056199</v>
      </c>
      <c r="CC567" s="95">
        <v>31445298.7414551</v>
      </c>
      <c r="CD567" s="95">
        <v>6636370.8741455097</v>
      </c>
      <c r="CE567" s="95">
        <v>1331.24538055062</v>
      </c>
      <c r="CF567" s="95">
        <v>202724.74462509199</v>
      </c>
      <c r="CG567" s="95">
        <v>1605725.5008392299</v>
      </c>
      <c r="CH567" s="95">
        <v>0</v>
      </c>
      <c r="CI567" s="95">
        <v>59382.979098796801</v>
      </c>
      <c r="CJ567" s="95">
        <v>3883430.3061218299</v>
      </c>
      <c r="CK567" s="95">
        <v>33022814.724609401</v>
      </c>
      <c r="CL567" s="95">
        <v>6635718.8396606399</v>
      </c>
      <c r="CM567" s="160">
        <v>91424.134552955598</v>
      </c>
      <c r="CN567" s="160">
        <v>14838287.9223633</v>
      </c>
      <c r="CO567" s="160">
        <v>64089585.166015603</v>
      </c>
      <c r="CP567" s="95">
        <v>6635718.8396606399</v>
      </c>
      <c r="CQ567" s="95">
        <v>0</v>
      </c>
      <c r="CR567" s="95">
        <v>0</v>
      </c>
      <c r="CS567" s="95">
        <v>0</v>
      </c>
      <c r="CT567" s="95">
        <v>0</v>
      </c>
      <c r="CU567" s="161">
        <v>3883657.2691307119</v>
      </c>
      <c r="CV567" s="161">
        <v>33051024.24229433</v>
      </c>
    </row>
    <row r="568" spans="1:100" x14ac:dyDescent="0.2">
      <c r="A568" s="94" t="s">
        <v>59</v>
      </c>
      <c r="B568" s="96">
        <v>40787</v>
      </c>
      <c r="C568" s="95">
        <v>48707.240460395798</v>
      </c>
      <c r="D568" s="95">
        <v>0</v>
      </c>
      <c r="E568" s="95">
        <v>8546.6781743764896</v>
      </c>
      <c r="F568" s="95">
        <v>6479.7097052335703</v>
      </c>
      <c r="G568" s="95">
        <v>1294.4736347943499</v>
      </c>
      <c r="H568" s="95">
        <v>0</v>
      </c>
      <c r="I568" s="95">
        <v>0</v>
      </c>
      <c r="J568" s="95">
        <v>32087.638457536701</v>
      </c>
      <c r="K568" s="95">
        <v>226.358723007143</v>
      </c>
      <c r="L568" s="95">
        <v>29353.821603059801</v>
      </c>
      <c r="M568" s="95">
        <v>19190.031314134601</v>
      </c>
      <c r="N568" s="95">
        <v>6418.7299078106898</v>
      </c>
      <c r="O568" s="95">
        <v>0</v>
      </c>
      <c r="P568" s="95">
        <v>0</v>
      </c>
      <c r="Q568" s="95">
        <v>2686.8772980272802</v>
      </c>
      <c r="R568" s="95">
        <v>0</v>
      </c>
      <c r="S568" s="95">
        <v>0</v>
      </c>
      <c r="T568" s="95">
        <v>1321.0754580646801</v>
      </c>
      <c r="U568" s="95">
        <v>32331.979305267301</v>
      </c>
      <c r="V568" s="95">
        <v>2832221.0999755901</v>
      </c>
      <c r="W568" s="95">
        <v>0</v>
      </c>
      <c r="X568" s="95">
        <v>790455.06050109898</v>
      </c>
      <c r="Y568" s="95">
        <v>576500.20491027797</v>
      </c>
      <c r="Z568" s="95">
        <v>197087.51875495899</v>
      </c>
      <c r="AA568" s="95">
        <v>0</v>
      </c>
      <c r="AB568" s="95">
        <v>0</v>
      </c>
      <c r="AC568" s="95">
        <v>10929854.8083496</v>
      </c>
      <c r="AD568" s="95">
        <v>23533.912959337202</v>
      </c>
      <c r="AE568" s="95">
        <v>1405765.6541595501</v>
      </c>
      <c r="AF568" s="95">
        <v>981123.65592193604</v>
      </c>
      <c r="AG568" s="95">
        <v>968810.09843444801</v>
      </c>
      <c r="AH568" s="95">
        <v>0</v>
      </c>
      <c r="AI568" s="95">
        <v>0</v>
      </c>
      <c r="AJ568" s="95">
        <v>258707.75322341899</v>
      </c>
      <c r="AK568" s="95">
        <v>0</v>
      </c>
      <c r="AL568" s="95">
        <v>0</v>
      </c>
      <c r="AM568" s="95">
        <v>197212.31735611</v>
      </c>
      <c r="AN568" s="95">
        <v>10991107.217163101</v>
      </c>
      <c r="AO568" s="95">
        <v>24774621.431884799</v>
      </c>
      <c r="AP568" s="95">
        <v>0</v>
      </c>
      <c r="AQ568" s="95">
        <v>6293433.3258667002</v>
      </c>
      <c r="AR568" s="95">
        <v>4542880.4020385696</v>
      </c>
      <c r="AS568" s="95">
        <v>1576355.5531616199</v>
      </c>
      <c r="AT568" s="95">
        <v>0</v>
      </c>
      <c r="AU568" s="95">
        <v>0</v>
      </c>
      <c r="AV568" s="95">
        <v>31241780.271484401</v>
      </c>
      <c r="AW568" s="95">
        <v>72146.609919548006</v>
      </c>
      <c r="AX568" s="95">
        <v>12533832.760864301</v>
      </c>
      <c r="AY568" s="95">
        <v>8780889.5300293006</v>
      </c>
      <c r="AZ568" s="95">
        <v>7509018.6328735398</v>
      </c>
      <c r="BA568" s="95">
        <v>0</v>
      </c>
      <c r="BB568" s="95">
        <v>0</v>
      </c>
      <c r="BC568" s="95">
        <v>2100751.5083313002</v>
      </c>
      <c r="BD568" s="95">
        <v>0</v>
      </c>
      <c r="BE568" s="95">
        <v>0</v>
      </c>
      <c r="BF568" s="95">
        <v>1580432.2468872101</v>
      </c>
      <c r="BG568" s="95">
        <v>31390336.2258301</v>
      </c>
      <c r="BH568" s="95">
        <v>4427922.4237670898</v>
      </c>
      <c r="BI568" s="95">
        <v>0</v>
      </c>
      <c r="BJ568" s="95">
        <v>2198262.5648498498</v>
      </c>
      <c r="BK568" s="95">
        <v>1812661.7546844501</v>
      </c>
      <c r="BL568" s="95">
        <v>0</v>
      </c>
      <c r="BM568" s="95">
        <v>0</v>
      </c>
      <c r="BN568" s="95">
        <v>0</v>
      </c>
      <c r="BO568" s="95">
        <v>0</v>
      </c>
      <c r="BP568" s="95">
        <v>0</v>
      </c>
      <c r="BQ568" s="95">
        <v>0</v>
      </c>
      <c r="BR568" s="95">
        <v>2658960.3844909701</v>
      </c>
      <c r="BS568" s="95">
        <v>2769537.9559021001</v>
      </c>
      <c r="BT568" s="95">
        <v>0</v>
      </c>
      <c r="BU568" s="95">
        <v>0</v>
      </c>
      <c r="BV568" s="95">
        <v>1143819.9718933101</v>
      </c>
      <c r="BW568" s="95">
        <v>0</v>
      </c>
      <c r="BX568" s="95">
        <v>0</v>
      </c>
      <c r="BY568" s="95">
        <v>0</v>
      </c>
      <c r="BZ568" s="95">
        <v>0</v>
      </c>
      <c r="CA568" s="95">
        <v>57281.213683128401</v>
      </c>
      <c r="CB568" s="95">
        <v>3615549.5027160598</v>
      </c>
      <c r="CC568" s="95">
        <v>31051218.494384799</v>
      </c>
      <c r="CD568" s="95">
        <v>6619548.64343262</v>
      </c>
      <c r="CE568" s="95">
        <v>1294.45998083055</v>
      </c>
      <c r="CF568" s="95">
        <v>198109.98005676299</v>
      </c>
      <c r="CG568" s="95">
        <v>1584899.1658020001</v>
      </c>
      <c r="CH568" s="95">
        <v>0</v>
      </c>
      <c r="CI568" s="95">
        <v>58555.525364875801</v>
      </c>
      <c r="CJ568" s="95">
        <v>3819827.7228393601</v>
      </c>
      <c r="CK568" s="95">
        <v>32664150.299560498</v>
      </c>
      <c r="CL568" s="95">
        <v>6623572.7789306603</v>
      </c>
      <c r="CM568" s="160">
        <v>90678.365942001299</v>
      </c>
      <c r="CN568" s="160">
        <v>14800537.599731401</v>
      </c>
      <c r="CO568" s="160">
        <v>64033585.419921897</v>
      </c>
      <c r="CP568" s="95">
        <v>6623572.7789306603</v>
      </c>
      <c r="CQ568" s="95">
        <v>0</v>
      </c>
      <c r="CR568" s="95">
        <v>0</v>
      </c>
      <c r="CS568" s="95">
        <v>0</v>
      </c>
      <c r="CT568" s="95">
        <v>0</v>
      </c>
      <c r="CU568" s="161">
        <v>3813659.482772823</v>
      </c>
      <c r="CV568" s="161">
        <v>32636117.660186797</v>
      </c>
    </row>
    <row r="569" spans="1:100" x14ac:dyDescent="0.2">
      <c r="A569" s="94" t="s">
        <v>59</v>
      </c>
      <c r="B569" s="96">
        <v>40878</v>
      </c>
      <c r="C569" s="95">
        <v>49031.271080493898</v>
      </c>
      <c r="D569" s="95">
        <v>0</v>
      </c>
      <c r="E569" s="95">
        <v>8286.0503072738593</v>
      </c>
      <c r="F569" s="95">
        <v>6276.9270857572601</v>
      </c>
      <c r="G569" s="95">
        <v>1378.85754200816</v>
      </c>
      <c r="H569" s="95">
        <v>0</v>
      </c>
      <c r="I569" s="95">
        <v>0</v>
      </c>
      <c r="J569" s="95">
        <v>32476.862827301</v>
      </c>
      <c r="K569" s="95">
        <v>219.64683155901699</v>
      </c>
      <c r="L569" s="95">
        <v>28919.154030084599</v>
      </c>
      <c r="M569" s="95">
        <v>19357.2152504921</v>
      </c>
      <c r="N569" s="95">
        <v>6266.0435087680798</v>
      </c>
      <c r="O569" s="95">
        <v>0</v>
      </c>
      <c r="P569" s="95">
        <v>0</v>
      </c>
      <c r="Q569" s="95">
        <v>2716.89580923319</v>
      </c>
      <c r="R569" s="95">
        <v>0</v>
      </c>
      <c r="S569" s="95">
        <v>0</v>
      </c>
      <c r="T569" s="95">
        <v>1349.5255925655399</v>
      </c>
      <c r="U569" s="95">
        <v>32714.616369485899</v>
      </c>
      <c r="V569" s="95">
        <v>2821612.6541748</v>
      </c>
      <c r="W569" s="95">
        <v>0</v>
      </c>
      <c r="X569" s="95">
        <v>756114.89720153797</v>
      </c>
      <c r="Y569" s="95">
        <v>549039.524742126</v>
      </c>
      <c r="Z569" s="95">
        <v>200106.32431793201</v>
      </c>
      <c r="AA569" s="95">
        <v>0</v>
      </c>
      <c r="AB569" s="95">
        <v>0</v>
      </c>
      <c r="AC569" s="95">
        <v>10980246.275878901</v>
      </c>
      <c r="AD569" s="95">
        <v>22908.6903121471</v>
      </c>
      <c r="AE569" s="95">
        <v>1389192.2555847201</v>
      </c>
      <c r="AF569" s="95">
        <v>988637.65729522705</v>
      </c>
      <c r="AG569" s="95">
        <v>938484.43384552002</v>
      </c>
      <c r="AH569" s="95">
        <v>0</v>
      </c>
      <c r="AI569" s="95">
        <v>0</v>
      </c>
      <c r="AJ569" s="95">
        <v>260653.66724586501</v>
      </c>
      <c r="AK569" s="95">
        <v>0</v>
      </c>
      <c r="AL569" s="95">
        <v>0</v>
      </c>
      <c r="AM569" s="95">
        <v>198913.87832832299</v>
      </c>
      <c r="AN569" s="95">
        <v>11031090.743774399</v>
      </c>
      <c r="AO569" s="95">
        <v>24896338.1491699</v>
      </c>
      <c r="AP569" s="95">
        <v>0</v>
      </c>
      <c r="AQ569" s="95">
        <v>6070993.70129395</v>
      </c>
      <c r="AR569" s="95">
        <v>4358228.7123413105</v>
      </c>
      <c r="AS569" s="95">
        <v>1613584.0551147501</v>
      </c>
      <c r="AT569" s="95">
        <v>0</v>
      </c>
      <c r="AU569" s="95">
        <v>0</v>
      </c>
      <c r="AV569" s="95">
        <v>31685473.302246101</v>
      </c>
      <c r="AW569" s="95">
        <v>71151.486038207993</v>
      </c>
      <c r="AX569" s="95">
        <v>12489603.4758301</v>
      </c>
      <c r="AY569" s="95">
        <v>8986531.85009766</v>
      </c>
      <c r="AZ569" s="95">
        <v>7336175.1446533203</v>
      </c>
      <c r="BA569" s="95">
        <v>0</v>
      </c>
      <c r="BB569" s="95">
        <v>0</v>
      </c>
      <c r="BC569" s="95">
        <v>2147740.5145568801</v>
      </c>
      <c r="BD569" s="95">
        <v>0</v>
      </c>
      <c r="BE569" s="95">
        <v>0</v>
      </c>
      <c r="BF569" s="95">
        <v>1606957.2262420701</v>
      </c>
      <c r="BG569" s="95">
        <v>31816066.8740234</v>
      </c>
      <c r="BH569" s="95">
        <v>4470418.9453735398</v>
      </c>
      <c r="BI569" s="95">
        <v>0</v>
      </c>
      <c r="BJ569" s="95">
        <v>2114746.5448608398</v>
      </c>
      <c r="BK569" s="95">
        <v>1734996.73348999</v>
      </c>
      <c r="BL569" s="95">
        <v>0</v>
      </c>
      <c r="BM569" s="95">
        <v>0</v>
      </c>
      <c r="BN569" s="95">
        <v>0</v>
      </c>
      <c r="BO569" s="95">
        <v>0</v>
      </c>
      <c r="BP569" s="95">
        <v>0</v>
      </c>
      <c r="BQ569" s="95">
        <v>0</v>
      </c>
      <c r="BR569" s="95">
        <v>2728517.2907714802</v>
      </c>
      <c r="BS569" s="95">
        <v>2706962.3505249</v>
      </c>
      <c r="BT569" s="95">
        <v>0</v>
      </c>
      <c r="BU569" s="95">
        <v>0</v>
      </c>
      <c r="BV569" s="95">
        <v>1165191.4073028599</v>
      </c>
      <c r="BW569" s="95">
        <v>0</v>
      </c>
      <c r="BX569" s="95">
        <v>0</v>
      </c>
      <c r="BY569" s="95">
        <v>0</v>
      </c>
      <c r="BZ569" s="95">
        <v>0</v>
      </c>
      <c r="CA569" s="95">
        <v>57328.486421585098</v>
      </c>
      <c r="CB569" s="95">
        <v>3579263.0416870099</v>
      </c>
      <c r="CC569" s="95">
        <v>30992973.5307617</v>
      </c>
      <c r="CD569" s="95">
        <v>6599489.59338379</v>
      </c>
      <c r="CE569" s="95">
        <v>1370.04093872011</v>
      </c>
      <c r="CF569" s="95">
        <v>201325.37893676799</v>
      </c>
      <c r="CG569" s="95">
        <v>1620374.31565857</v>
      </c>
      <c r="CH569" s="95">
        <v>0</v>
      </c>
      <c r="CI569" s="95">
        <v>58710.666858673103</v>
      </c>
      <c r="CJ569" s="95">
        <v>3781257.0361328102</v>
      </c>
      <c r="CK569" s="95">
        <v>32610560.1875</v>
      </c>
      <c r="CL569" s="95">
        <v>6602672.1536865197</v>
      </c>
      <c r="CM569" s="160">
        <v>91184.7251329422</v>
      </c>
      <c r="CN569" s="160">
        <v>14817251.365966801</v>
      </c>
      <c r="CO569" s="160">
        <v>64379167.811035201</v>
      </c>
      <c r="CP569" s="95">
        <v>6602672.1536865197</v>
      </c>
      <c r="CQ569" s="95">
        <v>0</v>
      </c>
      <c r="CR569" s="95">
        <v>0</v>
      </c>
      <c r="CS569" s="95">
        <v>0</v>
      </c>
      <c r="CT569" s="95">
        <v>0</v>
      </c>
      <c r="CU569" s="161">
        <v>3780588.4206237779</v>
      </c>
      <c r="CV569" s="161">
        <v>32613347.846420269</v>
      </c>
    </row>
    <row r="570" spans="1:100" x14ac:dyDescent="0.2">
      <c r="A570" s="94" t="s">
        <v>59</v>
      </c>
      <c r="B570" s="96">
        <v>40969</v>
      </c>
      <c r="C570" s="95">
        <v>49016.527382373803</v>
      </c>
      <c r="D570" s="95">
        <v>0</v>
      </c>
      <c r="E570" s="95">
        <v>8009.5296155214301</v>
      </c>
      <c r="F570" s="95">
        <v>6057.3615520596504</v>
      </c>
      <c r="G570" s="95">
        <v>1375.2469439506499</v>
      </c>
      <c r="H570" s="95">
        <v>0</v>
      </c>
      <c r="I570" s="95">
        <v>0</v>
      </c>
      <c r="J570" s="95">
        <v>32846.347653388999</v>
      </c>
      <c r="K570" s="95">
        <v>217.90731337107701</v>
      </c>
      <c r="L570" s="95">
        <v>28565.475066423402</v>
      </c>
      <c r="M570" s="95">
        <v>19378.621407270399</v>
      </c>
      <c r="N570" s="95">
        <v>6124.7438591718701</v>
      </c>
      <c r="O570" s="95">
        <v>0</v>
      </c>
      <c r="P570" s="95">
        <v>0</v>
      </c>
      <c r="Q570" s="95">
        <v>2753.9561932981001</v>
      </c>
      <c r="R570" s="95">
        <v>0</v>
      </c>
      <c r="S570" s="95">
        <v>0</v>
      </c>
      <c r="T570" s="95">
        <v>1355.28485780954</v>
      </c>
      <c r="U570" s="95">
        <v>33064.482161998698</v>
      </c>
      <c r="V570" s="95">
        <v>2819847.6046752902</v>
      </c>
      <c r="W570" s="95">
        <v>0</v>
      </c>
      <c r="X570" s="95">
        <v>725371.51576995896</v>
      </c>
      <c r="Y570" s="95">
        <v>526418.51987457299</v>
      </c>
      <c r="Z570" s="95">
        <v>201662.97471046401</v>
      </c>
      <c r="AA570" s="95">
        <v>0</v>
      </c>
      <c r="AB570" s="95">
        <v>0</v>
      </c>
      <c r="AC570" s="95">
        <v>11145136.241333</v>
      </c>
      <c r="AD570" s="95">
        <v>23133.546278715101</v>
      </c>
      <c r="AE570" s="95">
        <v>1407504.9291534401</v>
      </c>
      <c r="AF570" s="95">
        <v>985285.75759887695</v>
      </c>
      <c r="AG570" s="95">
        <v>912466.68673706101</v>
      </c>
      <c r="AH570" s="95">
        <v>0</v>
      </c>
      <c r="AI570" s="95">
        <v>0</v>
      </c>
      <c r="AJ570" s="95">
        <v>274196.98909378098</v>
      </c>
      <c r="AK570" s="95">
        <v>0</v>
      </c>
      <c r="AL570" s="95">
        <v>0</v>
      </c>
      <c r="AM570" s="95">
        <v>200681.076444626</v>
      </c>
      <c r="AN570" s="95">
        <v>11131807.5200195</v>
      </c>
      <c r="AO570" s="95">
        <v>25098727.5712891</v>
      </c>
      <c r="AP570" s="95">
        <v>0</v>
      </c>
      <c r="AQ570" s="95">
        <v>5848458.0670165997</v>
      </c>
      <c r="AR570" s="95">
        <v>4194687.7005004901</v>
      </c>
      <c r="AS570" s="95">
        <v>1643661.69854736</v>
      </c>
      <c r="AT570" s="95">
        <v>0</v>
      </c>
      <c r="AU570" s="95">
        <v>0</v>
      </c>
      <c r="AV570" s="95">
        <v>32421776.698974598</v>
      </c>
      <c r="AW570" s="95">
        <v>71964.312495231599</v>
      </c>
      <c r="AX570" s="95">
        <v>12712527.272583</v>
      </c>
      <c r="AY570" s="95">
        <v>9192385.6713867206</v>
      </c>
      <c r="AZ570" s="95">
        <v>7198692.8683471698</v>
      </c>
      <c r="BA570" s="95">
        <v>0</v>
      </c>
      <c r="BB570" s="95">
        <v>0</v>
      </c>
      <c r="BC570" s="95">
        <v>2263580.8431396498</v>
      </c>
      <c r="BD570" s="95">
        <v>0</v>
      </c>
      <c r="BE570" s="95">
        <v>0</v>
      </c>
      <c r="BF570" s="95">
        <v>1629950.5813140899</v>
      </c>
      <c r="BG570" s="95">
        <v>32348326.308593798</v>
      </c>
      <c r="BH570" s="95">
        <v>4560300.0254516602</v>
      </c>
      <c r="BI570" s="95">
        <v>0</v>
      </c>
      <c r="BJ570" s="95">
        <v>2057584.6148529099</v>
      </c>
      <c r="BK570" s="95">
        <v>1679257.35177612</v>
      </c>
      <c r="BL570" s="95">
        <v>0</v>
      </c>
      <c r="BM570" s="95">
        <v>0</v>
      </c>
      <c r="BN570" s="95">
        <v>0</v>
      </c>
      <c r="BO570" s="95">
        <v>0</v>
      </c>
      <c r="BP570" s="95">
        <v>0</v>
      </c>
      <c r="BQ570" s="95">
        <v>0</v>
      </c>
      <c r="BR570" s="95">
        <v>2748424.92645264</v>
      </c>
      <c r="BS570" s="95">
        <v>2647389.1169128399</v>
      </c>
      <c r="BT570" s="95">
        <v>0</v>
      </c>
      <c r="BU570" s="95">
        <v>0</v>
      </c>
      <c r="BV570" s="95">
        <v>1224605.1374816899</v>
      </c>
      <c r="BW570" s="95">
        <v>0</v>
      </c>
      <c r="BX570" s="95">
        <v>0</v>
      </c>
      <c r="BY570" s="95">
        <v>0</v>
      </c>
      <c r="BZ570" s="95">
        <v>0</v>
      </c>
      <c r="CA570" s="95">
        <v>56963.237424373598</v>
      </c>
      <c r="CB570" s="95">
        <v>3539676.7694702102</v>
      </c>
      <c r="CC570" s="95">
        <v>30929051.739502002</v>
      </c>
      <c r="CD570" s="95">
        <v>6613721.1558227502</v>
      </c>
      <c r="CE570" s="95">
        <v>1377.22479978204</v>
      </c>
      <c r="CF570" s="95">
        <v>199065.492357254</v>
      </c>
      <c r="CG570" s="95">
        <v>1623420.4129791299</v>
      </c>
      <c r="CH570" s="95">
        <v>0</v>
      </c>
      <c r="CI570" s="95">
        <v>58362.480476856203</v>
      </c>
      <c r="CJ570" s="95">
        <v>3739350.1703185998</v>
      </c>
      <c r="CK570" s="95">
        <v>32555086.9064941</v>
      </c>
      <c r="CL570" s="95">
        <v>6609337.03088379</v>
      </c>
      <c r="CM570" s="160">
        <v>91266.9467563629</v>
      </c>
      <c r="CN570" s="160">
        <v>14858197.8825684</v>
      </c>
      <c r="CO570" s="160">
        <v>64908784.722656302</v>
      </c>
      <c r="CP570" s="95">
        <v>6609337.03088379</v>
      </c>
      <c r="CQ570" s="95">
        <v>0</v>
      </c>
      <c r="CR570" s="95">
        <v>0</v>
      </c>
      <c r="CS570" s="95">
        <v>0</v>
      </c>
      <c r="CT570" s="95">
        <v>0</v>
      </c>
      <c r="CU570" s="161">
        <v>3738742.2618274642</v>
      </c>
      <c r="CV570" s="161">
        <v>32552472.152481131</v>
      </c>
    </row>
    <row r="571" spans="1:100" x14ac:dyDescent="0.2">
      <c r="A571" s="94" t="s">
        <v>59</v>
      </c>
      <c r="B571" s="96">
        <v>41061</v>
      </c>
      <c r="C571" s="95">
        <v>48610.364362716697</v>
      </c>
      <c r="D571" s="95">
        <v>0</v>
      </c>
      <c r="E571" s="95">
        <v>7757.7837086319896</v>
      </c>
      <c r="F571" s="95">
        <v>5883.0251137614296</v>
      </c>
      <c r="G571" s="95">
        <v>1372.5858220160001</v>
      </c>
      <c r="H571" s="95">
        <v>0</v>
      </c>
      <c r="I571" s="95">
        <v>0</v>
      </c>
      <c r="J571" s="95">
        <v>33134.919478416399</v>
      </c>
      <c r="K571" s="95">
        <v>196.30639384686901</v>
      </c>
      <c r="L571" s="95">
        <v>28544.951737403899</v>
      </c>
      <c r="M571" s="95">
        <v>19226.444059371901</v>
      </c>
      <c r="N571" s="95">
        <v>5815.0197893381101</v>
      </c>
      <c r="O571" s="95">
        <v>0</v>
      </c>
      <c r="P571" s="95">
        <v>0</v>
      </c>
      <c r="Q571" s="95">
        <v>2866.5974007248901</v>
      </c>
      <c r="R571" s="95">
        <v>0</v>
      </c>
      <c r="S571" s="95">
        <v>0</v>
      </c>
      <c r="T571" s="95">
        <v>1383.7990475595</v>
      </c>
      <c r="U571" s="95">
        <v>33306.472209930398</v>
      </c>
      <c r="V571" s="95">
        <v>2803882.1152343801</v>
      </c>
      <c r="W571" s="95">
        <v>0</v>
      </c>
      <c r="X571" s="95">
        <v>688958.12750244106</v>
      </c>
      <c r="Y571" s="95">
        <v>496325.48766326898</v>
      </c>
      <c r="Z571" s="95">
        <v>198529.46692276001</v>
      </c>
      <c r="AA571" s="95">
        <v>0</v>
      </c>
      <c r="AB571" s="95">
        <v>0</v>
      </c>
      <c r="AC571" s="95">
        <v>11101364.389160199</v>
      </c>
      <c r="AD571" s="95">
        <v>20696.353774309198</v>
      </c>
      <c r="AE571" s="95">
        <v>1347788.10762024</v>
      </c>
      <c r="AF571" s="95">
        <v>980439.24240875198</v>
      </c>
      <c r="AG571" s="95">
        <v>829597.80455017101</v>
      </c>
      <c r="AH571" s="95">
        <v>0</v>
      </c>
      <c r="AI571" s="95">
        <v>0</v>
      </c>
      <c r="AJ571" s="95">
        <v>318006.77498626697</v>
      </c>
      <c r="AK571" s="95">
        <v>0</v>
      </c>
      <c r="AL571" s="95">
        <v>0</v>
      </c>
      <c r="AM571" s="95">
        <v>198345.92289733901</v>
      </c>
      <c r="AN571" s="95">
        <v>11162772.9719238</v>
      </c>
      <c r="AO571" s="95">
        <v>25119091.158447299</v>
      </c>
      <c r="AP571" s="95">
        <v>0</v>
      </c>
      <c r="AQ571" s="95">
        <v>5612927.6626586895</v>
      </c>
      <c r="AR571" s="95">
        <v>4006472.93536377</v>
      </c>
      <c r="AS571" s="95">
        <v>1619814.71632385</v>
      </c>
      <c r="AT571" s="95">
        <v>0</v>
      </c>
      <c r="AU571" s="95">
        <v>0</v>
      </c>
      <c r="AV571" s="95">
        <v>32590697.009033199</v>
      </c>
      <c r="AW571" s="95">
        <v>65085.289009094202</v>
      </c>
      <c r="AX571" s="95">
        <v>12278714.114257799</v>
      </c>
      <c r="AY571" s="95">
        <v>9051645.4267578106</v>
      </c>
      <c r="AZ571" s="95">
        <v>6545564.0772094699</v>
      </c>
      <c r="BA571" s="95">
        <v>0</v>
      </c>
      <c r="BB571" s="95">
        <v>0</v>
      </c>
      <c r="BC571" s="95">
        <v>2611305.3305358901</v>
      </c>
      <c r="BD571" s="95">
        <v>0</v>
      </c>
      <c r="BE571" s="95">
        <v>0</v>
      </c>
      <c r="BF571" s="95">
        <v>1620496.9079895001</v>
      </c>
      <c r="BG571" s="95">
        <v>32745351.576904301</v>
      </c>
      <c r="BH571" s="95">
        <v>4468820.5189209003</v>
      </c>
      <c r="BI571" s="95">
        <v>0</v>
      </c>
      <c r="BJ571" s="95">
        <v>1995092.2394409201</v>
      </c>
      <c r="BK571" s="95">
        <v>1618592.8544158901</v>
      </c>
      <c r="BL571" s="95">
        <v>0</v>
      </c>
      <c r="BM571" s="95">
        <v>0</v>
      </c>
      <c r="BN571" s="95">
        <v>0</v>
      </c>
      <c r="BO571" s="95">
        <v>0</v>
      </c>
      <c r="BP571" s="95">
        <v>0</v>
      </c>
      <c r="BQ571" s="95">
        <v>0</v>
      </c>
      <c r="BR571" s="95">
        <v>2719360.51254272</v>
      </c>
      <c r="BS571" s="95">
        <v>2443745.7014770498</v>
      </c>
      <c r="BT571" s="95">
        <v>0</v>
      </c>
      <c r="BU571" s="95">
        <v>0</v>
      </c>
      <c r="BV571" s="95">
        <v>1350204.58799744</v>
      </c>
      <c r="BW571" s="95">
        <v>0</v>
      </c>
      <c r="BX571" s="95">
        <v>0</v>
      </c>
      <c r="BY571" s="95">
        <v>0</v>
      </c>
      <c r="BZ571" s="95">
        <v>0</v>
      </c>
      <c r="CA571" s="95">
        <v>56388.342888355299</v>
      </c>
      <c r="CB571" s="95">
        <v>3493830.4266662602</v>
      </c>
      <c r="CC571" s="95">
        <v>30722267.354736298</v>
      </c>
      <c r="CD571" s="95">
        <v>6464016.0123290997</v>
      </c>
      <c r="CE571" s="95">
        <v>1378.40769045055</v>
      </c>
      <c r="CF571" s="95">
        <v>199300.725011826</v>
      </c>
      <c r="CG571" s="95">
        <v>1628443.5976104699</v>
      </c>
      <c r="CH571" s="95">
        <v>0</v>
      </c>
      <c r="CI571" s="95">
        <v>57730.0509724617</v>
      </c>
      <c r="CJ571" s="95">
        <v>3691979.8839721698</v>
      </c>
      <c r="CK571" s="95">
        <v>32344551.559082001</v>
      </c>
      <c r="CL571" s="95">
        <v>6463241.4246215802</v>
      </c>
      <c r="CM571" s="160">
        <v>90845.377823829695</v>
      </c>
      <c r="CN571" s="160">
        <v>14847349.0979004</v>
      </c>
      <c r="CO571" s="160">
        <v>65116095.312988304</v>
      </c>
      <c r="CP571" s="95">
        <v>6463241.4246215802</v>
      </c>
      <c r="CQ571" s="95">
        <v>0</v>
      </c>
      <c r="CR571" s="95">
        <v>0</v>
      </c>
      <c r="CS571" s="95">
        <v>0</v>
      </c>
      <c r="CT571" s="95">
        <v>0</v>
      </c>
      <c r="CU571" s="161">
        <v>3693131.1516780863</v>
      </c>
      <c r="CV571" s="161">
        <v>32350710.952346768</v>
      </c>
    </row>
    <row r="572" spans="1:100" x14ac:dyDescent="0.2">
      <c r="A572" s="94" t="s">
        <v>59</v>
      </c>
      <c r="B572" s="96">
        <v>41153</v>
      </c>
      <c r="C572" s="95">
        <v>48616.747928619399</v>
      </c>
      <c r="D572" s="95">
        <v>0</v>
      </c>
      <c r="E572" s="95">
        <v>7423.8430315852202</v>
      </c>
      <c r="F572" s="95">
        <v>5635.3371497988701</v>
      </c>
      <c r="G572" s="95">
        <v>1347.64829821885</v>
      </c>
      <c r="H572" s="95">
        <v>0</v>
      </c>
      <c r="I572" s="95">
        <v>0</v>
      </c>
      <c r="J572" s="95">
        <v>33229.7217078209</v>
      </c>
      <c r="K572" s="95">
        <v>186.873190840706</v>
      </c>
      <c r="L572" s="95">
        <v>28415.7944374084</v>
      </c>
      <c r="M572" s="95">
        <v>19325.942251443899</v>
      </c>
      <c r="N572" s="95">
        <v>5670.68646126986</v>
      </c>
      <c r="O572" s="95">
        <v>0</v>
      </c>
      <c r="P572" s="95">
        <v>0</v>
      </c>
      <c r="Q572" s="95">
        <v>2839.9960745274998</v>
      </c>
      <c r="R572" s="95">
        <v>0</v>
      </c>
      <c r="S572" s="95">
        <v>0</v>
      </c>
      <c r="T572" s="95">
        <v>1368.9157233834301</v>
      </c>
      <c r="U572" s="95">
        <v>33426.824386119799</v>
      </c>
      <c r="V572" s="95">
        <v>2760443.1296081501</v>
      </c>
      <c r="W572" s="95">
        <v>0</v>
      </c>
      <c r="X572" s="95">
        <v>660542.60474395799</v>
      </c>
      <c r="Y572" s="95">
        <v>474308.524532318</v>
      </c>
      <c r="Z572" s="95">
        <v>198825.51551246599</v>
      </c>
      <c r="AA572" s="95">
        <v>0</v>
      </c>
      <c r="AB572" s="95">
        <v>0</v>
      </c>
      <c r="AC572" s="95">
        <v>11168469.470581099</v>
      </c>
      <c r="AD572" s="95">
        <v>18758.884465694398</v>
      </c>
      <c r="AE572" s="95">
        <v>1329653.4027557401</v>
      </c>
      <c r="AF572" s="95">
        <v>971714.17940521205</v>
      </c>
      <c r="AG572" s="95">
        <v>799987.32224273705</v>
      </c>
      <c r="AH572" s="95">
        <v>0</v>
      </c>
      <c r="AI572" s="95">
        <v>0</v>
      </c>
      <c r="AJ572" s="95">
        <v>317179.04742813099</v>
      </c>
      <c r="AK572" s="95">
        <v>0</v>
      </c>
      <c r="AL572" s="95">
        <v>0</v>
      </c>
      <c r="AM572" s="95">
        <v>198375.505233765</v>
      </c>
      <c r="AN572" s="95">
        <v>11192916.403686499</v>
      </c>
      <c r="AO572" s="95">
        <v>24924948.636230499</v>
      </c>
      <c r="AP572" s="95">
        <v>0</v>
      </c>
      <c r="AQ572" s="95">
        <v>5410187.2268676804</v>
      </c>
      <c r="AR572" s="95">
        <v>3842673.6987304701</v>
      </c>
      <c r="AS572" s="95">
        <v>1644728.4429321301</v>
      </c>
      <c r="AT572" s="95">
        <v>0</v>
      </c>
      <c r="AU572" s="95">
        <v>0</v>
      </c>
      <c r="AV572" s="95">
        <v>33167876.270019501</v>
      </c>
      <c r="AW572" s="95">
        <v>59515.407048225403</v>
      </c>
      <c r="AX572" s="95">
        <v>12194545.788208</v>
      </c>
      <c r="AY572" s="95">
        <v>9085275.8804931603</v>
      </c>
      <c r="AZ572" s="95">
        <v>6400836.9036865197</v>
      </c>
      <c r="BA572" s="95">
        <v>0</v>
      </c>
      <c r="BB572" s="95">
        <v>0</v>
      </c>
      <c r="BC572" s="95">
        <v>2628018.9037170401</v>
      </c>
      <c r="BD572" s="95">
        <v>0</v>
      </c>
      <c r="BE572" s="95">
        <v>0</v>
      </c>
      <c r="BF572" s="95">
        <v>1643441.56227112</v>
      </c>
      <c r="BG572" s="95">
        <v>33202536.8740234</v>
      </c>
      <c r="BH572" s="95">
        <v>4576064.5711059598</v>
      </c>
      <c r="BI572" s="95">
        <v>0</v>
      </c>
      <c r="BJ572" s="95">
        <v>1970140.80984497</v>
      </c>
      <c r="BK572" s="95">
        <v>1593767.42636108</v>
      </c>
      <c r="BL572" s="95">
        <v>0</v>
      </c>
      <c r="BM572" s="95">
        <v>0</v>
      </c>
      <c r="BN572" s="95">
        <v>0</v>
      </c>
      <c r="BO572" s="95">
        <v>0</v>
      </c>
      <c r="BP572" s="95">
        <v>0</v>
      </c>
      <c r="BQ572" s="95">
        <v>0</v>
      </c>
      <c r="BR572" s="95">
        <v>2748981.0521545401</v>
      </c>
      <c r="BS572" s="95">
        <v>2390320.1264953599</v>
      </c>
      <c r="BT572" s="95">
        <v>0</v>
      </c>
      <c r="BU572" s="95">
        <v>0</v>
      </c>
      <c r="BV572" s="95">
        <v>1360171.45503235</v>
      </c>
      <c r="BW572" s="95">
        <v>0</v>
      </c>
      <c r="BX572" s="95">
        <v>0</v>
      </c>
      <c r="BY572" s="95">
        <v>0</v>
      </c>
      <c r="BZ572" s="95">
        <v>0</v>
      </c>
      <c r="CA572" s="95">
        <v>56073.271703243299</v>
      </c>
      <c r="CB572" s="95">
        <v>3431215.8158264202</v>
      </c>
      <c r="CC572" s="95">
        <v>30293119.9147949</v>
      </c>
      <c r="CD572" s="95">
        <v>6536304.9884643601</v>
      </c>
      <c r="CE572" s="95">
        <v>1348.3043144345299</v>
      </c>
      <c r="CF572" s="95">
        <v>196920.261474609</v>
      </c>
      <c r="CG572" s="95">
        <v>1629823.37721252</v>
      </c>
      <c r="CH572" s="95">
        <v>0</v>
      </c>
      <c r="CI572" s="95">
        <v>57435.910118579901</v>
      </c>
      <c r="CJ572" s="95">
        <v>3615865.0349731399</v>
      </c>
      <c r="CK572" s="95">
        <v>31929641.9055176</v>
      </c>
      <c r="CL572" s="95">
        <v>6541712.4963378897</v>
      </c>
      <c r="CM572" s="160">
        <v>90620.631924629197</v>
      </c>
      <c r="CN572" s="160">
        <v>14822673.322021499</v>
      </c>
      <c r="CO572" s="160">
        <v>65120030.8984375</v>
      </c>
      <c r="CP572" s="95">
        <v>6541712.4963378897</v>
      </c>
      <c r="CQ572" s="95">
        <v>0</v>
      </c>
      <c r="CR572" s="95">
        <v>0</v>
      </c>
      <c r="CS572" s="95">
        <v>0</v>
      </c>
      <c r="CT572" s="95">
        <v>0</v>
      </c>
      <c r="CU572" s="161">
        <v>3628136.0773010291</v>
      </c>
      <c r="CV572" s="161">
        <v>31922943.29200742</v>
      </c>
    </row>
    <row r="573" spans="1:100" x14ac:dyDescent="0.2">
      <c r="A573" s="94" t="s">
        <v>59</v>
      </c>
      <c r="B573" s="96">
        <v>41244</v>
      </c>
      <c r="C573" s="95">
        <v>48245.308329105399</v>
      </c>
      <c r="D573" s="95">
        <v>0</v>
      </c>
      <c r="E573" s="95">
        <v>7255.8309953212702</v>
      </c>
      <c r="F573" s="95">
        <v>5555.1393510699299</v>
      </c>
      <c r="G573" s="95">
        <v>1336.40554049611</v>
      </c>
      <c r="H573" s="95">
        <v>0</v>
      </c>
      <c r="I573" s="95">
        <v>0</v>
      </c>
      <c r="J573" s="95">
        <v>33491.655047893502</v>
      </c>
      <c r="K573" s="95">
        <v>159.329075884074</v>
      </c>
      <c r="L573" s="95">
        <v>27932.622339725502</v>
      </c>
      <c r="M573" s="95">
        <v>19190.471599578901</v>
      </c>
      <c r="N573" s="95">
        <v>5572.7941493988001</v>
      </c>
      <c r="O573" s="95">
        <v>0</v>
      </c>
      <c r="P573" s="95">
        <v>0</v>
      </c>
      <c r="Q573" s="95">
        <v>2799.6865884959702</v>
      </c>
      <c r="R573" s="95">
        <v>0</v>
      </c>
      <c r="S573" s="95">
        <v>0</v>
      </c>
      <c r="T573" s="95">
        <v>1312.1606135219299</v>
      </c>
      <c r="U573" s="95">
        <v>33660.517310142503</v>
      </c>
      <c r="V573" s="95">
        <v>2723774.93432617</v>
      </c>
      <c r="W573" s="95">
        <v>0</v>
      </c>
      <c r="X573" s="95">
        <v>630407.99501800502</v>
      </c>
      <c r="Y573" s="95">
        <v>451633.15871810901</v>
      </c>
      <c r="Z573" s="95">
        <v>194835.02301025399</v>
      </c>
      <c r="AA573" s="95">
        <v>0</v>
      </c>
      <c r="AB573" s="95">
        <v>0</v>
      </c>
      <c r="AC573" s="95">
        <v>11277647.4072266</v>
      </c>
      <c r="AD573" s="95">
        <v>16351.333794116999</v>
      </c>
      <c r="AE573" s="95">
        <v>1306191.94862366</v>
      </c>
      <c r="AF573" s="95">
        <v>962261.31888580299</v>
      </c>
      <c r="AG573" s="95">
        <v>777284.57764434803</v>
      </c>
      <c r="AH573" s="95">
        <v>0</v>
      </c>
      <c r="AI573" s="95">
        <v>0</v>
      </c>
      <c r="AJ573" s="95">
        <v>309464.81672286999</v>
      </c>
      <c r="AK573" s="95">
        <v>0</v>
      </c>
      <c r="AL573" s="95">
        <v>0</v>
      </c>
      <c r="AM573" s="95">
        <v>193857.082384109</v>
      </c>
      <c r="AN573" s="95">
        <v>11274319.4489746</v>
      </c>
      <c r="AO573" s="95">
        <v>24703073.497558601</v>
      </c>
      <c r="AP573" s="95">
        <v>0</v>
      </c>
      <c r="AQ573" s="95">
        <v>5222748.6596679697</v>
      </c>
      <c r="AR573" s="95">
        <v>3694667.5104675302</v>
      </c>
      <c r="AS573" s="95">
        <v>1603401.1651458701</v>
      </c>
      <c r="AT573" s="95">
        <v>0</v>
      </c>
      <c r="AU573" s="95">
        <v>0</v>
      </c>
      <c r="AV573" s="95">
        <v>33608935.208496101</v>
      </c>
      <c r="AW573" s="95">
        <v>52135.940218448603</v>
      </c>
      <c r="AX573" s="95">
        <v>12073629.7017822</v>
      </c>
      <c r="AY573" s="95">
        <v>9038647.5616455097</v>
      </c>
      <c r="AZ573" s="95">
        <v>6267224.5254516602</v>
      </c>
      <c r="BA573" s="95">
        <v>0</v>
      </c>
      <c r="BB573" s="95">
        <v>0</v>
      </c>
      <c r="BC573" s="95">
        <v>2580856.6745300302</v>
      </c>
      <c r="BD573" s="95">
        <v>0</v>
      </c>
      <c r="BE573" s="95">
        <v>0</v>
      </c>
      <c r="BF573" s="95">
        <v>1597219.26002502</v>
      </c>
      <c r="BG573" s="95">
        <v>33623041.086425804</v>
      </c>
      <c r="BH573" s="95">
        <v>4543859.2733764602</v>
      </c>
      <c r="BI573" s="95">
        <v>0</v>
      </c>
      <c r="BJ573" s="95">
        <v>1897945.6910858201</v>
      </c>
      <c r="BK573" s="95">
        <v>1532281.1856384301</v>
      </c>
      <c r="BL573" s="95">
        <v>0</v>
      </c>
      <c r="BM573" s="95">
        <v>0</v>
      </c>
      <c r="BN573" s="95">
        <v>0</v>
      </c>
      <c r="BO573" s="95">
        <v>0</v>
      </c>
      <c r="BP573" s="95">
        <v>0</v>
      </c>
      <c r="BQ573" s="95">
        <v>0</v>
      </c>
      <c r="BR573" s="95">
        <v>2760202.5156860398</v>
      </c>
      <c r="BS573" s="95">
        <v>2336956.7221984901</v>
      </c>
      <c r="BT573" s="95">
        <v>0</v>
      </c>
      <c r="BU573" s="95">
        <v>0</v>
      </c>
      <c r="BV573" s="95">
        <v>1350780.3896484401</v>
      </c>
      <c r="BW573" s="95">
        <v>0</v>
      </c>
      <c r="BX573" s="95">
        <v>0</v>
      </c>
      <c r="BY573" s="95">
        <v>0</v>
      </c>
      <c r="BZ573" s="95">
        <v>0</v>
      </c>
      <c r="CA573" s="95">
        <v>55508.913835525498</v>
      </c>
      <c r="CB573" s="95">
        <v>3362949.4692077599</v>
      </c>
      <c r="CC573" s="95">
        <v>29926344.604247998</v>
      </c>
      <c r="CD573" s="95">
        <v>6447510.66442871</v>
      </c>
      <c r="CE573" s="95">
        <v>1329.2609667033</v>
      </c>
      <c r="CF573" s="95">
        <v>193405.51642608599</v>
      </c>
      <c r="CG573" s="95">
        <v>1588900.1455993699</v>
      </c>
      <c r="CH573" s="95">
        <v>0</v>
      </c>
      <c r="CI573" s="95">
        <v>56845.299876213103</v>
      </c>
      <c r="CJ573" s="95">
        <v>3545508.57885742</v>
      </c>
      <c r="CK573" s="95">
        <v>31505182.524902299</v>
      </c>
      <c r="CL573" s="95">
        <v>6451485.6579589797</v>
      </c>
      <c r="CM573" s="160">
        <v>90283.707354545593</v>
      </c>
      <c r="CN573" s="160">
        <v>14815368.9022217</v>
      </c>
      <c r="CO573" s="160">
        <v>65058464.4521484</v>
      </c>
      <c r="CP573" s="95">
        <v>6451485.6579589797</v>
      </c>
      <c r="CQ573" s="95">
        <v>0</v>
      </c>
      <c r="CR573" s="95">
        <v>0</v>
      </c>
      <c r="CS573" s="95">
        <v>0</v>
      </c>
      <c r="CT573" s="95">
        <v>0</v>
      </c>
      <c r="CU573" s="161">
        <v>3556354.9856338459</v>
      </c>
      <c r="CV573" s="161">
        <v>31515244.749847367</v>
      </c>
    </row>
    <row r="574" spans="1:100" x14ac:dyDescent="0.2">
      <c r="A574" s="94" t="s">
        <v>59</v>
      </c>
      <c r="B574" s="96">
        <v>41334</v>
      </c>
      <c r="C574" s="95">
        <v>47410.142685890198</v>
      </c>
      <c r="D574" s="95">
        <v>0</v>
      </c>
      <c r="E574" s="95">
        <v>6995.3039944171896</v>
      </c>
      <c r="F574" s="95">
        <v>5335.20594936609</v>
      </c>
      <c r="G574" s="95">
        <v>1330.1173767149401</v>
      </c>
      <c r="H574" s="95">
        <v>0</v>
      </c>
      <c r="I574" s="95">
        <v>0</v>
      </c>
      <c r="J574" s="95">
        <v>33650.602312087998</v>
      </c>
      <c r="K574" s="95">
        <v>147.49834091030101</v>
      </c>
      <c r="L574" s="95">
        <v>1204.7692497819701</v>
      </c>
      <c r="M574" s="95">
        <v>18923.925682306301</v>
      </c>
      <c r="N574" s="95">
        <v>5401.78854584694</v>
      </c>
      <c r="O574" s="95">
        <v>0</v>
      </c>
      <c r="P574" s="95">
        <v>25984.406579494502</v>
      </c>
      <c r="Q574" s="95">
        <v>2754.4296318888701</v>
      </c>
      <c r="R574" s="95">
        <v>0</v>
      </c>
      <c r="S574" s="95">
        <v>1314.42457611859</v>
      </c>
      <c r="T574" s="95">
        <v>0</v>
      </c>
      <c r="U574" s="95">
        <v>33796.790984630599</v>
      </c>
      <c r="V574" s="95">
        <v>2662133.50109863</v>
      </c>
      <c r="W574" s="95">
        <v>0</v>
      </c>
      <c r="X574" s="95">
        <v>594158.47701263404</v>
      </c>
      <c r="Y574" s="95">
        <v>424127.21216964698</v>
      </c>
      <c r="Z574" s="95">
        <v>187389.76065635699</v>
      </c>
      <c r="AA574" s="95">
        <v>0</v>
      </c>
      <c r="AB574" s="95">
        <v>0</v>
      </c>
      <c r="AC574" s="95">
        <v>11265261.9361572</v>
      </c>
      <c r="AD574" s="95">
        <v>14343.235416293101</v>
      </c>
      <c r="AE574" s="95">
        <v>32995.046249389598</v>
      </c>
      <c r="AF574" s="95">
        <v>944125.26058959996</v>
      </c>
      <c r="AG574" s="95">
        <v>752418.93820190395</v>
      </c>
      <c r="AH574" s="95">
        <v>0</v>
      </c>
      <c r="AI574" s="95">
        <v>1206070.44702148</v>
      </c>
      <c r="AJ574" s="95">
        <v>302145.12714767503</v>
      </c>
      <c r="AK574" s="95">
        <v>0</v>
      </c>
      <c r="AL574" s="95">
        <v>185977.30984687799</v>
      </c>
      <c r="AM574" s="95">
        <v>0</v>
      </c>
      <c r="AN574" s="95">
        <v>11312183.557739301</v>
      </c>
      <c r="AO574" s="95">
        <v>24111728.965576202</v>
      </c>
      <c r="AP574" s="95">
        <v>0</v>
      </c>
      <c r="AQ574" s="95">
        <v>4865055.16833496</v>
      </c>
      <c r="AR574" s="95">
        <v>3445963.4596252399</v>
      </c>
      <c r="AS574" s="95">
        <v>1546546.5976104699</v>
      </c>
      <c r="AT574" s="95">
        <v>0</v>
      </c>
      <c r="AU574" s="95">
        <v>0</v>
      </c>
      <c r="AV574" s="95">
        <v>33739028.242675804</v>
      </c>
      <c r="AW574" s="95">
        <v>45781.253945350603</v>
      </c>
      <c r="AX574" s="95">
        <v>334794.361667633</v>
      </c>
      <c r="AY574" s="95">
        <v>8806871.4245605506</v>
      </c>
      <c r="AZ574" s="95">
        <v>6046233.4419555701</v>
      </c>
      <c r="BA574" s="95">
        <v>0</v>
      </c>
      <c r="BB574" s="95">
        <v>10997140.4715576</v>
      </c>
      <c r="BC574" s="95">
        <v>2515701.5422058101</v>
      </c>
      <c r="BD574" s="95">
        <v>0</v>
      </c>
      <c r="BE574" s="95">
        <v>1531645.67851257</v>
      </c>
      <c r="BF574" s="95">
        <v>0</v>
      </c>
      <c r="BG574" s="95">
        <v>33862559.543457001</v>
      </c>
      <c r="BH574" s="95">
        <v>5380559.1466674795</v>
      </c>
      <c r="BI574" s="95">
        <v>0</v>
      </c>
      <c r="BJ574" s="95">
        <v>1883805.86697388</v>
      </c>
      <c r="BK574" s="95">
        <v>1477262.26983643</v>
      </c>
      <c r="BL574" s="95">
        <v>0</v>
      </c>
      <c r="BM574" s="95">
        <v>0</v>
      </c>
      <c r="BN574" s="95">
        <v>0</v>
      </c>
      <c r="BO574" s="95">
        <v>0</v>
      </c>
      <c r="BP574" s="95">
        <v>0</v>
      </c>
      <c r="BQ574" s="95">
        <v>0</v>
      </c>
      <c r="BR574" s="95">
        <v>2803223.9905395498</v>
      </c>
      <c r="BS574" s="95">
        <v>2294813.0851440402</v>
      </c>
      <c r="BT574" s="95">
        <v>0</v>
      </c>
      <c r="BU574" s="95">
        <v>842427.91999816895</v>
      </c>
      <c r="BV574" s="95">
        <v>1354705.4365081801</v>
      </c>
      <c r="BW574" s="95">
        <v>0</v>
      </c>
      <c r="BX574" s="95">
        <v>128987.669891357</v>
      </c>
      <c r="BY574" s="95">
        <v>0</v>
      </c>
      <c r="BZ574" s="95">
        <v>0</v>
      </c>
      <c r="CA574" s="95">
        <v>54353.964779376998</v>
      </c>
      <c r="CB574" s="95">
        <v>3241428.6382446298</v>
      </c>
      <c r="CC574" s="95">
        <v>28988815.630127002</v>
      </c>
      <c r="CD574" s="95">
        <v>7271156.3631591797</v>
      </c>
      <c r="CE574" s="95">
        <v>1331.8806814253301</v>
      </c>
      <c r="CF574" s="95">
        <v>189794.91954994199</v>
      </c>
      <c r="CG574" s="95">
        <v>1565155.9153595001</v>
      </c>
      <c r="CH574" s="95">
        <v>0</v>
      </c>
      <c r="CI574" s="95">
        <v>55690.428307056398</v>
      </c>
      <c r="CJ574" s="95">
        <v>3447681.0690612802</v>
      </c>
      <c r="CK574" s="95">
        <v>30551140.4929199</v>
      </c>
      <c r="CL574" s="95">
        <v>7395106.6965942401</v>
      </c>
      <c r="CM574" s="160">
        <v>89376.011598587007</v>
      </c>
      <c r="CN574" s="160">
        <v>14778833.9223633</v>
      </c>
      <c r="CO574" s="160">
        <v>64561081.322265603</v>
      </c>
      <c r="CP574" s="95">
        <v>7395106.6965942401</v>
      </c>
      <c r="CQ574" s="95">
        <v>0</v>
      </c>
      <c r="CR574" s="95">
        <v>0</v>
      </c>
      <c r="CS574" s="95">
        <v>0</v>
      </c>
      <c r="CT574" s="95">
        <v>0</v>
      </c>
      <c r="CU574" s="161">
        <v>3431223.5577945719</v>
      </c>
      <c r="CV574" s="161">
        <v>30553971.545486502</v>
      </c>
    </row>
    <row r="575" spans="1:100" x14ac:dyDescent="0.2">
      <c r="A575" s="94" t="s">
        <v>59</v>
      </c>
      <c r="B575" s="96">
        <v>41426</v>
      </c>
      <c r="C575" s="95">
        <v>47580.5999279022</v>
      </c>
      <c r="D575" s="95">
        <v>0</v>
      </c>
      <c r="E575" s="95">
        <v>6778.04227644205</v>
      </c>
      <c r="F575" s="95">
        <v>5188.6091415882102</v>
      </c>
      <c r="G575" s="95">
        <v>1317.61432220042</v>
      </c>
      <c r="H575" s="95">
        <v>0</v>
      </c>
      <c r="I575" s="95">
        <v>0</v>
      </c>
      <c r="J575" s="95">
        <v>33619.381046772003</v>
      </c>
      <c r="K575" s="95">
        <v>133.46615249477301</v>
      </c>
      <c r="L575" s="95">
        <v>946.66205397993303</v>
      </c>
      <c r="M575" s="95">
        <v>19123.161441326101</v>
      </c>
      <c r="N575" s="95">
        <v>5246.1389802098302</v>
      </c>
      <c r="O575" s="95">
        <v>0</v>
      </c>
      <c r="P575" s="95">
        <v>26352.998314619101</v>
      </c>
      <c r="Q575" s="95">
        <v>2745.1810655593899</v>
      </c>
      <c r="R575" s="95">
        <v>0</v>
      </c>
      <c r="S575" s="95">
        <v>1319.0502487271999</v>
      </c>
      <c r="T575" s="95">
        <v>0</v>
      </c>
      <c r="U575" s="95">
        <v>33740.7354669571</v>
      </c>
      <c r="V575" s="95">
        <v>2658034.0715942401</v>
      </c>
      <c r="W575" s="95">
        <v>0</v>
      </c>
      <c r="X575" s="95">
        <v>575098.20378875697</v>
      </c>
      <c r="Y575" s="95">
        <v>412112.41335296602</v>
      </c>
      <c r="Z575" s="95">
        <v>187925.89887046799</v>
      </c>
      <c r="AA575" s="95">
        <v>0</v>
      </c>
      <c r="AB575" s="95">
        <v>0</v>
      </c>
      <c r="AC575" s="95">
        <v>11265432.1674805</v>
      </c>
      <c r="AD575" s="95">
        <v>13637.041465878499</v>
      </c>
      <c r="AE575" s="95">
        <v>26654.464726686499</v>
      </c>
      <c r="AF575" s="95">
        <v>949559.07587432896</v>
      </c>
      <c r="AG575" s="95">
        <v>724689.63075256301</v>
      </c>
      <c r="AH575" s="95">
        <v>0</v>
      </c>
      <c r="AI575" s="95">
        <v>1225736.0817565899</v>
      </c>
      <c r="AJ575" s="95">
        <v>306583.31641006499</v>
      </c>
      <c r="AK575" s="95">
        <v>0</v>
      </c>
      <c r="AL575" s="95">
        <v>186492.584936142</v>
      </c>
      <c r="AM575" s="95">
        <v>0</v>
      </c>
      <c r="AN575" s="95">
        <v>11281454.3592529</v>
      </c>
      <c r="AO575" s="95">
        <v>24188153.2802734</v>
      </c>
      <c r="AP575" s="95">
        <v>0</v>
      </c>
      <c r="AQ575" s="95">
        <v>4738340.6513061495</v>
      </c>
      <c r="AR575" s="95">
        <v>3334627.7936096201</v>
      </c>
      <c r="AS575" s="95">
        <v>1552174.2938079799</v>
      </c>
      <c r="AT575" s="95">
        <v>0</v>
      </c>
      <c r="AU575" s="95">
        <v>0</v>
      </c>
      <c r="AV575" s="95">
        <v>33793600.277343802</v>
      </c>
      <c r="AW575" s="95">
        <v>43683.345781803102</v>
      </c>
      <c r="AX575" s="95">
        <v>253006.276485443</v>
      </c>
      <c r="AY575" s="95">
        <v>8916674.6983642597</v>
      </c>
      <c r="AZ575" s="95">
        <v>5863090.5671997098</v>
      </c>
      <c r="BA575" s="95">
        <v>0</v>
      </c>
      <c r="BB575" s="95">
        <v>11237241.5861816</v>
      </c>
      <c r="BC575" s="95">
        <v>2562152.7048034701</v>
      </c>
      <c r="BD575" s="95">
        <v>0</v>
      </c>
      <c r="BE575" s="95">
        <v>1542953.03971863</v>
      </c>
      <c r="BF575" s="95">
        <v>0</v>
      </c>
      <c r="BG575" s="95">
        <v>33853985.242675804</v>
      </c>
      <c r="BH575" s="95">
        <v>5470027.6525268601</v>
      </c>
      <c r="BI575" s="95">
        <v>0</v>
      </c>
      <c r="BJ575" s="95">
        <v>1842881.0477142299</v>
      </c>
      <c r="BK575" s="95">
        <v>1448010.7152710001</v>
      </c>
      <c r="BL575" s="95">
        <v>0</v>
      </c>
      <c r="BM575" s="95">
        <v>0</v>
      </c>
      <c r="BN575" s="95">
        <v>0</v>
      </c>
      <c r="BO575" s="95">
        <v>0</v>
      </c>
      <c r="BP575" s="95">
        <v>0</v>
      </c>
      <c r="BQ575" s="95">
        <v>0</v>
      </c>
      <c r="BR575" s="95">
        <v>2852326.1713867201</v>
      </c>
      <c r="BS575" s="95">
        <v>2235174.43463135</v>
      </c>
      <c r="BT575" s="95">
        <v>0</v>
      </c>
      <c r="BU575" s="95">
        <v>889080.02999115002</v>
      </c>
      <c r="BV575" s="95">
        <v>1367300.81846619</v>
      </c>
      <c r="BW575" s="95">
        <v>0</v>
      </c>
      <c r="BX575" s="95">
        <v>129942.119901657</v>
      </c>
      <c r="BY575" s="95">
        <v>0</v>
      </c>
      <c r="BZ575" s="95">
        <v>0</v>
      </c>
      <c r="CA575" s="95">
        <v>54378.165734767899</v>
      </c>
      <c r="CB575" s="95">
        <v>3241997.82989502</v>
      </c>
      <c r="CC575" s="95">
        <v>28917135.365234401</v>
      </c>
      <c r="CD575" s="95">
        <v>7313882.6737670898</v>
      </c>
      <c r="CE575" s="95">
        <v>1320.9327610284099</v>
      </c>
      <c r="CF575" s="95">
        <v>187636.85988044701</v>
      </c>
      <c r="CG575" s="95">
        <v>1551798.07635498</v>
      </c>
      <c r="CH575" s="95">
        <v>0</v>
      </c>
      <c r="CI575" s="95">
        <v>55676.121451377898</v>
      </c>
      <c r="CJ575" s="95">
        <v>3422801.4375305199</v>
      </c>
      <c r="CK575" s="95">
        <v>30480954.2893066</v>
      </c>
      <c r="CL575" s="95">
        <v>7439837.7031860398</v>
      </c>
      <c r="CM575" s="160">
        <v>89208.718180656404</v>
      </c>
      <c r="CN575" s="160">
        <v>14684595.108154301</v>
      </c>
      <c r="CO575" s="160">
        <v>64240262.041992202</v>
      </c>
      <c r="CP575" s="95">
        <v>7439837.7031860398</v>
      </c>
      <c r="CQ575" s="95">
        <v>0</v>
      </c>
      <c r="CR575" s="95">
        <v>0</v>
      </c>
      <c r="CS575" s="95">
        <v>0</v>
      </c>
      <c r="CT575" s="95">
        <v>0</v>
      </c>
      <c r="CU575" s="161">
        <v>3429634.6897754669</v>
      </c>
      <c r="CV575" s="161">
        <v>30468933.441589382</v>
      </c>
    </row>
    <row r="576" spans="1:100" x14ac:dyDescent="0.2">
      <c r="A576" s="94" t="s">
        <v>59</v>
      </c>
      <c r="B576" s="96">
        <v>41518</v>
      </c>
      <c r="C576" s="95">
        <v>47403.6097970009</v>
      </c>
      <c r="D576" s="95">
        <v>0</v>
      </c>
      <c r="E576" s="95">
        <v>6549.10471534729</v>
      </c>
      <c r="F576" s="95">
        <v>5017.2674498557999</v>
      </c>
      <c r="G576" s="95">
        <v>1347.6790687292801</v>
      </c>
      <c r="H576" s="95">
        <v>0</v>
      </c>
      <c r="I576" s="95">
        <v>0</v>
      </c>
      <c r="J576" s="95">
        <v>33621.078813075997</v>
      </c>
      <c r="K576" s="95">
        <v>123.05203334335199</v>
      </c>
      <c r="L576" s="95">
        <v>229.825437430292</v>
      </c>
      <c r="M576" s="95">
        <v>19156.093029260599</v>
      </c>
      <c r="N576" s="95">
        <v>5147.2179526090604</v>
      </c>
      <c r="O576" s="95">
        <v>0</v>
      </c>
      <c r="P576" s="95">
        <v>26792.3812806606</v>
      </c>
      <c r="Q576" s="95">
        <v>2725.6994950473299</v>
      </c>
      <c r="R576" s="95">
        <v>0</v>
      </c>
      <c r="S576" s="95">
        <v>1356.9279397278999</v>
      </c>
      <c r="T576" s="95">
        <v>0</v>
      </c>
      <c r="U576" s="95">
        <v>33750.325762748696</v>
      </c>
      <c r="V576" s="95">
        <v>2644646.6552734398</v>
      </c>
      <c r="W576" s="95">
        <v>0</v>
      </c>
      <c r="X576" s="95">
        <v>553711.61903381301</v>
      </c>
      <c r="Y576" s="95">
        <v>394651.01922607399</v>
      </c>
      <c r="Z576" s="95">
        <v>187890.02292251599</v>
      </c>
      <c r="AA576" s="95">
        <v>0</v>
      </c>
      <c r="AB576" s="95">
        <v>0</v>
      </c>
      <c r="AC576" s="95">
        <v>11257899.6373291</v>
      </c>
      <c r="AD576" s="95">
        <v>11606.7640273571</v>
      </c>
      <c r="AE576" s="95">
        <v>20970.655129909501</v>
      </c>
      <c r="AF576" s="95">
        <v>952559.34806823696</v>
      </c>
      <c r="AG576" s="95">
        <v>697112.91843414295</v>
      </c>
      <c r="AH576" s="95">
        <v>0</v>
      </c>
      <c r="AI576" s="95">
        <v>1219925.9577484101</v>
      </c>
      <c r="AJ576" s="95">
        <v>311229.09558868402</v>
      </c>
      <c r="AK576" s="95">
        <v>0</v>
      </c>
      <c r="AL576" s="95">
        <v>186025.727666855</v>
      </c>
      <c r="AM576" s="95">
        <v>0</v>
      </c>
      <c r="AN576" s="95">
        <v>11253450.826293901</v>
      </c>
      <c r="AO576" s="95">
        <v>24161237.0302734</v>
      </c>
      <c r="AP576" s="95">
        <v>0</v>
      </c>
      <c r="AQ576" s="95">
        <v>4543212.6995239304</v>
      </c>
      <c r="AR576" s="95">
        <v>3181212.7785034198</v>
      </c>
      <c r="AS576" s="95">
        <v>1551825.5581207301</v>
      </c>
      <c r="AT576" s="95">
        <v>0</v>
      </c>
      <c r="AU576" s="95">
        <v>0</v>
      </c>
      <c r="AV576" s="95">
        <v>33837080.8291016</v>
      </c>
      <c r="AW576" s="95">
        <v>37179.526189804099</v>
      </c>
      <c r="AX576" s="95">
        <v>165603.57128143299</v>
      </c>
      <c r="AY576" s="95">
        <v>9077253.1072997991</v>
      </c>
      <c r="AZ576" s="95">
        <v>5671978.4337768601</v>
      </c>
      <c r="BA576" s="95">
        <v>0</v>
      </c>
      <c r="BB576" s="95">
        <v>11272251.362304701</v>
      </c>
      <c r="BC576" s="95">
        <v>2610077.0864257799</v>
      </c>
      <c r="BD576" s="95">
        <v>0</v>
      </c>
      <c r="BE576" s="95">
        <v>1537901.80239868</v>
      </c>
      <c r="BF576" s="95">
        <v>0</v>
      </c>
      <c r="BG576" s="95">
        <v>33776746.496093802</v>
      </c>
      <c r="BH576" s="95">
        <v>5478384.1829223596</v>
      </c>
      <c r="BI576" s="95">
        <v>0</v>
      </c>
      <c r="BJ576" s="95">
        <v>1792616.2174529999</v>
      </c>
      <c r="BK576" s="95">
        <v>1408905.8516540499</v>
      </c>
      <c r="BL576" s="95">
        <v>0</v>
      </c>
      <c r="BM576" s="95">
        <v>0</v>
      </c>
      <c r="BN576" s="95">
        <v>0</v>
      </c>
      <c r="BO576" s="95">
        <v>0</v>
      </c>
      <c r="BP576" s="95">
        <v>0</v>
      </c>
      <c r="BQ576" s="95">
        <v>0</v>
      </c>
      <c r="BR576" s="95">
        <v>2897500.73791504</v>
      </c>
      <c r="BS576" s="95">
        <v>2159668.3666686998</v>
      </c>
      <c r="BT576" s="95">
        <v>0</v>
      </c>
      <c r="BU576" s="95">
        <v>743925.75</v>
      </c>
      <c r="BV576" s="95">
        <v>1380170.70054626</v>
      </c>
      <c r="BW576" s="95">
        <v>0</v>
      </c>
      <c r="BX576" s="95">
        <v>110154.13991737401</v>
      </c>
      <c r="BY576" s="95">
        <v>0</v>
      </c>
      <c r="BZ576" s="95">
        <v>0</v>
      </c>
      <c r="CA576" s="95">
        <v>53975.582829475403</v>
      </c>
      <c r="CB576" s="95">
        <v>3204379.1005249</v>
      </c>
      <c r="CC576" s="95">
        <v>28688315.528564502</v>
      </c>
      <c r="CD576" s="95">
        <v>7259536.46337891</v>
      </c>
      <c r="CE576" s="95">
        <v>1348.07590143383</v>
      </c>
      <c r="CF576" s="95">
        <v>186090.76766586301</v>
      </c>
      <c r="CG576" s="95">
        <v>1536947.39474487</v>
      </c>
      <c r="CH576" s="95">
        <v>0</v>
      </c>
      <c r="CI576" s="95">
        <v>55344.071121215798</v>
      </c>
      <c r="CJ576" s="95">
        <v>3382403.9479064899</v>
      </c>
      <c r="CK576" s="95">
        <v>30215968.496337902</v>
      </c>
      <c r="CL576" s="95">
        <v>7384029.2134399395</v>
      </c>
      <c r="CM576" s="160">
        <v>88825.259957313494</v>
      </c>
      <c r="CN576" s="160">
        <v>14636826.324585</v>
      </c>
      <c r="CO576" s="160">
        <v>63979118.674316399</v>
      </c>
      <c r="CP576" s="95">
        <v>7384029.2134399395</v>
      </c>
      <c r="CQ576" s="95">
        <v>0</v>
      </c>
      <c r="CR576" s="95">
        <v>0</v>
      </c>
      <c r="CS576" s="95">
        <v>0</v>
      </c>
      <c r="CT576" s="95">
        <v>0</v>
      </c>
      <c r="CU576" s="161">
        <v>3390469.8681907631</v>
      </c>
      <c r="CV576" s="161">
        <v>30225262.923309371</v>
      </c>
    </row>
    <row r="577" spans="1:100" x14ac:dyDescent="0.2">
      <c r="A577" s="94" t="s">
        <v>59</v>
      </c>
      <c r="B577" s="96">
        <v>41609</v>
      </c>
      <c r="C577" s="95">
        <v>47110.185372829401</v>
      </c>
      <c r="D577" s="95">
        <v>0</v>
      </c>
      <c r="E577" s="95">
        <v>6270.85386371613</v>
      </c>
      <c r="F577" s="95">
        <v>4811.4622910022699</v>
      </c>
      <c r="G577" s="95">
        <v>1303.8032221496101</v>
      </c>
      <c r="H577" s="95">
        <v>0</v>
      </c>
      <c r="I577" s="95">
        <v>0</v>
      </c>
      <c r="J577" s="95">
        <v>33511.971459388697</v>
      </c>
      <c r="K577" s="95">
        <v>105.026973825879</v>
      </c>
      <c r="L577" s="95">
        <v>131.811532085761</v>
      </c>
      <c r="M577" s="95">
        <v>19100.627534389499</v>
      </c>
      <c r="N577" s="95">
        <v>4986.9300304055196</v>
      </c>
      <c r="O577" s="95">
        <v>0</v>
      </c>
      <c r="P577" s="95">
        <v>26495.116521596901</v>
      </c>
      <c r="Q577" s="95">
        <v>2716.18038415909</v>
      </c>
      <c r="R577" s="95">
        <v>0</v>
      </c>
      <c r="S577" s="95">
        <v>1284.44480143487</v>
      </c>
      <c r="T577" s="95">
        <v>0</v>
      </c>
      <c r="U577" s="95">
        <v>33621.635999202699</v>
      </c>
      <c r="V577" s="95">
        <v>2607413.3579406701</v>
      </c>
      <c r="W577" s="95">
        <v>0</v>
      </c>
      <c r="X577" s="95">
        <v>525135.98000335705</v>
      </c>
      <c r="Y577" s="95">
        <v>371632.10121154803</v>
      </c>
      <c r="Z577" s="95">
        <v>182490.706693649</v>
      </c>
      <c r="AA577" s="95">
        <v>0</v>
      </c>
      <c r="AB577" s="95">
        <v>0</v>
      </c>
      <c r="AC577" s="95">
        <v>11138629.442993199</v>
      </c>
      <c r="AD577" s="95">
        <v>9926.5645849704706</v>
      </c>
      <c r="AE577" s="95">
        <v>15043.053627371801</v>
      </c>
      <c r="AF577" s="95">
        <v>940784.08629608201</v>
      </c>
      <c r="AG577" s="95">
        <v>666625.72834014904</v>
      </c>
      <c r="AH577" s="95">
        <v>0</v>
      </c>
      <c r="AI577" s="95">
        <v>1201877.5329132101</v>
      </c>
      <c r="AJ577" s="95">
        <v>313257.60692977899</v>
      </c>
      <c r="AK577" s="95">
        <v>0</v>
      </c>
      <c r="AL577" s="95">
        <v>180599.03042411801</v>
      </c>
      <c r="AM577" s="95">
        <v>0</v>
      </c>
      <c r="AN577" s="95">
        <v>11148570.286498999</v>
      </c>
      <c r="AO577" s="95">
        <v>23945959.743652299</v>
      </c>
      <c r="AP577" s="95">
        <v>0</v>
      </c>
      <c r="AQ577" s="95">
        <v>4308041.4588012705</v>
      </c>
      <c r="AR577" s="95">
        <v>3006667.1099853502</v>
      </c>
      <c r="AS577" s="95">
        <v>1513507.58821106</v>
      </c>
      <c r="AT577" s="95">
        <v>0</v>
      </c>
      <c r="AU577" s="95">
        <v>0</v>
      </c>
      <c r="AV577" s="95">
        <v>33745120.0947266</v>
      </c>
      <c r="AW577" s="95">
        <v>32126.673053503</v>
      </c>
      <c r="AX577" s="95">
        <v>95688.620141983003</v>
      </c>
      <c r="AY577" s="95">
        <v>8981397.2387695294</v>
      </c>
      <c r="AZ577" s="95">
        <v>5457028.9412841797</v>
      </c>
      <c r="BA577" s="95">
        <v>0</v>
      </c>
      <c r="BB577" s="95">
        <v>11127858.8632813</v>
      </c>
      <c r="BC577" s="95">
        <v>2654709.9933471698</v>
      </c>
      <c r="BD577" s="95">
        <v>0</v>
      </c>
      <c r="BE577" s="95">
        <v>1499268.4389190699</v>
      </c>
      <c r="BF577" s="95">
        <v>0</v>
      </c>
      <c r="BG577" s="95">
        <v>33796455.136718802</v>
      </c>
      <c r="BH577" s="95">
        <v>5478185.0534057599</v>
      </c>
      <c r="BI577" s="95">
        <v>0</v>
      </c>
      <c r="BJ577" s="95">
        <v>1742576.04872131</v>
      </c>
      <c r="BK577" s="95">
        <v>1365526.5565643299</v>
      </c>
      <c r="BL577" s="95">
        <v>0</v>
      </c>
      <c r="BM577" s="95">
        <v>0</v>
      </c>
      <c r="BN577" s="95">
        <v>0</v>
      </c>
      <c r="BO577" s="95">
        <v>0</v>
      </c>
      <c r="BP577" s="95">
        <v>0</v>
      </c>
      <c r="BQ577" s="95">
        <v>0</v>
      </c>
      <c r="BR577" s="95">
        <v>2892547.3948059101</v>
      </c>
      <c r="BS577" s="95">
        <v>2078685.6316528299</v>
      </c>
      <c r="BT577" s="95">
        <v>0</v>
      </c>
      <c r="BU577" s="95">
        <v>852542.74999237095</v>
      </c>
      <c r="BV577" s="95">
        <v>1412415.8510742199</v>
      </c>
      <c r="BW577" s="95">
        <v>0</v>
      </c>
      <c r="BX577" s="95">
        <v>121842.149909973</v>
      </c>
      <c r="BY577" s="95">
        <v>0</v>
      </c>
      <c r="BZ577" s="95">
        <v>0</v>
      </c>
      <c r="CA577" s="95">
        <v>53394.304194927201</v>
      </c>
      <c r="CB577" s="95">
        <v>3133499.1811218299</v>
      </c>
      <c r="CC577" s="95">
        <v>28305878.7492676</v>
      </c>
      <c r="CD577" s="95">
        <v>7218981.6329345703</v>
      </c>
      <c r="CE577" s="95">
        <v>1300.1486909836501</v>
      </c>
      <c r="CF577" s="95">
        <v>183490.538410187</v>
      </c>
      <c r="CG577" s="95">
        <v>1519611.08084106</v>
      </c>
      <c r="CH577" s="95">
        <v>0</v>
      </c>
      <c r="CI577" s="95">
        <v>54686.314141750299</v>
      </c>
      <c r="CJ577" s="95">
        <v>3320751.3482360798</v>
      </c>
      <c r="CK577" s="95">
        <v>29822012.747070301</v>
      </c>
      <c r="CL577" s="95">
        <v>7344564.7569580097</v>
      </c>
      <c r="CM577" s="160">
        <v>88130.243376731902</v>
      </c>
      <c r="CN577" s="160">
        <v>14455672.5710449</v>
      </c>
      <c r="CO577" s="160">
        <v>63516093.361816399</v>
      </c>
      <c r="CP577" s="95">
        <v>7344564.7569580097</v>
      </c>
      <c r="CQ577" s="95">
        <v>0</v>
      </c>
      <c r="CR577" s="95">
        <v>0</v>
      </c>
      <c r="CS577" s="95">
        <v>0</v>
      </c>
      <c r="CT577" s="95">
        <v>0</v>
      </c>
      <c r="CU577" s="161">
        <v>3316989.7195320167</v>
      </c>
      <c r="CV577" s="161">
        <v>29825489.830108661</v>
      </c>
    </row>
    <row r="578" spans="1:100" x14ac:dyDescent="0.2">
      <c r="A578" s="94" t="s">
        <v>59</v>
      </c>
      <c r="B578" s="96">
        <v>41699</v>
      </c>
      <c r="C578" s="95">
        <v>47210.345434188799</v>
      </c>
      <c r="D578" s="95">
        <v>0</v>
      </c>
      <c r="E578" s="95">
        <v>6092.62529623508</v>
      </c>
      <c r="F578" s="95">
        <v>4671.7220860123598</v>
      </c>
      <c r="G578" s="95">
        <v>1279.56095029414</v>
      </c>
      <c r="H578" s="95">
        <v>0</v>
      </c>
      <c r="I578" s="95">
        <v>0</v>
      </c>
      <c r="J578" s="95">
        <v>33518.829500198401</v>
      </c>
      <c r="K578" s="95">
        <v>80.849597190506799</v>
      </c>
      <c r="L578" s="95">
        <v>135.78744489513301</v>
      </c>
      <c r="M578" s="95">
        <v>19185.6645271778</v>
      </c>
      <c r="N578" s="95">
        <v>4893.7517880201303</v>
      </c>
      <c r="O578" s="95">
        <v>0</v>
      </c>
      <c r="P578" s="95">
        <v>26313.377474784898</v>
      </c>
      <c r="Q578" s="95">
        <v>2689.8785908520199</v>
      </c>
      <c r="R578" s="95">
        <v>0</v>
      </c>
      <c r="S578" s="95">
        <v>1269.9564756900099</v>
      </c>
      <c r="T578" s="95">
        <v>0</v>
      </c>
      <c r="U578" s="95">
        <v>33596.988067150101</v>
      </c>
      <c r="V578" s="95">
        <v>2598534.1872253399</v>
      </c>
      <c r="W578" s="95">
        <v>0</v>
      </c>
      <c r="X578" s="95">
        <v>491508.24409484898</v>
      </c>
      <c r="Y578" s="95">
        <v>342180.02309417701</v>
      </c>
      <c r="Z578" s="95">
        <v>179459.77738952599</v>
      </c>
      <c r="AA578" s="95">
        <v>0</v>
      </c>
      <c r="AB578" s="95">
        <v>0</v>
      </c>
      <c r="AC578" s="95">
        <v>11097750.2150879</v>
      </c>
      <c r="AD578" s="95">
        <v>7448.6125693321201</v>
      </c>
      <c r="AE578" s="95">
        <v>14799.280883908301</v>
      </c>
      <c r="AF578" s="95">
        <v>942093.96330261196</v>
      </c>
      <c r="AG578" s="95">
        <v>635268.09260559105</v>
      </c>
      <c r="AH578" s="95">
        <v>0</v>
      </c>
      <c r="AI578" s="95">
        <v>1188433.7243041999</v>
      </c>
      <c r="AJ578" s="95">
        <v>307420.93434524501</v>
      </c>
      <c r="AK578" s="95">
        <v>0</v>
      </c>
      <c r="AL578" s="95">
        <v>177608.61241340599</v>
      </c>
      <c r="AM578" s="95">
        <v>0</v>
      </c>
      <c r="AN578" s="95">
        <v>11111277.087036099</v>
      </c>
      <c r="AO578" s="95">
        <v>23993734.6416016</v>
      </c>
      <c r="AP578" s="95">
        <v>0</v>
      </c>
      <c r="AQ578" s="95">
        <v>4116016.1636047401</v>
      </c>
      <c r="AR578" s="95">
        <v>2827664.4849243201</v>
      </c>
      <c r="AS578" s="95">
        <v>1497131.36106873</v>
      </c>
      <c r="AT578" s="95">
        <v>0</v>
      </c>
      <c r="AU578" s="95">
        <v>0</v>
      </c>
      <c r="AV578" s="95">
        <v>33907103.433105499</v>
      </c>
      <c r="AW578" s="95">
        <v>24215.294423818599</v>
      </c>
      <c r="AX578" s="95">
        <v>99418.090850830107</v>
      </c>
      <c r="AY578" s="95">
        <v>8991647.5178222694</v>
      </c>
      <c r="AZ578" s="95">
        <v>5270274.4885864304</v>
      </c>
      <c r="BA578" s="95">
        <v>0</v>
      </c>
      <c r="BB578" s="95">
        <v>11019202.368652301</v>
      </c>
      <c r="BC578" s="95">
        <v>2607737.5080261198</v>
      </c>
      <c r="BD578" s="95">
        <v>0</v>
      </c>
      <c r="BE578" s="95">
        <v>1480352.1738128699</v>
      </c>
      <c r="BF578" s="95">
        <v>0</v>
      </c>
      <c r="BG578" s="95">
        <v>33931366.341308601</v>
      </c>
      <c r="BH578" s="95">
        <v>5456131.9368896503</v>
      </c>
      <c r="BI578" s="95">
        <v>0</v>
      </c>
      <c r="BJ578" s="95">
        <v>1674217.61003113</v>
      </c>
      <c r="BK578" s="95">
        <v>1311537.46940613</v>
      </c>
      <c r="BL578" s="95">
        <v>0</v>
      </c>
      <c r="BM578" s="95">
        <v>0</v>
      </c>
      <c r="BN578" s="95">
        <v>0</v>
      </c>
      <c r="BO578" s="95">
        <v>0</v>
      </c>
      <c r="BP578" s="95">
        <v>0</v>
      </c>
      <c r="BQ578" s="95">
        <v>0</v>
      </c>
      <c r="BR578" s="95">
        <v>2892415.7479858398</v>
      </c>
      <c r="BS578" s="95">
        <v>2013428.55555725</v>
      </c>
      <c r="BT578" s="95">
        <v>0</v>
      </c>
      <c r="BU578" s="95">
        <v>824925.11999511695</v>
      </c>
      <c r="BV578" s="95">
        <v>1404380.1791687</v>
      </c>
      <c r="BW578" s="95">
        <v>0</v>
      </c>
      <c r="BX578" s="95">
        <v>123794.359908104</v>
      </c>
      <c r="BY578" s="95">
        <v>0</v>
      </c>
      <c r="BZ578" s="95">
        <v>0</v>
      </c>
      <c r="CA578" s="95">
        <v>53245.512565135999</v>
      </c>
      <c r="CB578" s="95">
        <v>3091995.9018249498</v>
      </c>
      <c r="CC578" s="95">
        <v>28109755.6728516</v>
      </c>
      <c r="CD578" s="95">
        <v>7143526.2357177697</v>
      </c>
      <c r="CE578" s="95">
        <v>1280.3669431358601</v>
      </c>
      <c r="CF578" s="95">
        <v>180101.11747550999</v>
      </c>
      <c r="CG578" s="95">
        <v>1500029.57806396</v>
      </c>
      <c r="CH578" s="95">
        <v>0</v>
      </c>
      <c r="CI578" s="95">
        <v>54536.608988285101</v>
      </c>
      <c r="CJ578" s="95">
        <v>3272391.5484924298</v>
      </c>
      <c r="CK578" s="95">
        <v>29609097.705078099</v>
      </c>
      <c r="CL578" s="95">
        <v>7262101.1602172898</v>
      </c>
      <c r="CM578" s="160">
        <v>87991.089431762695</v>
      </c>
      <c r="CN578" s="160">
        <v>14375702.9720459</v>
      </c>
      <c r="CO578" s="160">
        <v>63572848.8046875</v>
      </c>
      <c r="CP578" s="95">
        <v>7262101.1602172898</v>
      </c>
      <c r="CQ578" s="95">
        <v>0</v>
      </c>
      <c r="CR578" s="95">
        <v>0</v>
      </c>
      <c r="CS578" s="95">
        <v>0</v>
      </c>
      <c r="CT578" s="95">
        <v>0</v>
      </c>
      <c r="CU578" s="161">
        <v>3272097.0193004599</v>
      </c>
      <c r="CV578" s="161">
        <v>29609785.250915561</v>
      </c>
    </row>
    <row r="579" spans="1:100" x14ac:dyDescent="0.2">
      <c r="A579" s="94" t="s">
        <v>59</v>
      </c>
      <c r="B579" s="96">
        <v>41791</v>
      </c>
      <c r="C579" s="95">
        <v>46811.360885143302</v>
      </c>
      <c r="D579" s="95">
        <v>0</v>
      </c>
      <c r="E579" s="95">
        <v>5875.4568350911104</v>
      </c>
      <c r="F579" s="95">
        <v>4503.8324281573296</v>
      </c>
      <c r="G579" s="95">
        <v>1260.0507945418401</v>
      </c>
      <c r="H579" s="95">
        <v>0</v>
      </c>
      <c r="I579" s="95">
        <v>0</v>
      </c>
      <c r="J579" s="95">
        <v>33620.8167815208</v>
      </c>
      <c r="K579" s="95">
        <v>60.673559354618199</v>
      </c>
      <c r="L579" s="95">
        <v>475.34337956830899</v>
      </c>
      <c r="M579" s="95">
        <v>19000.553094148599</v>
      </c>
      <c r="N579" s="95">
        <v>4812.7948095798502</v>
      </c>
      <c r="O579" s="95">
        <v>0</v>
      </c>
      <c r="P579" s="95">
        <v>25750.700611829801</v>
      </c>
      <c r="Q579" s="95">
        <v>2645.0194255411602</v>
      </c>
      <c r="R579" s="95">
        <v>0</v>
      </c>
      <c r="S579" s="95">
        <v>1255.8673016876</v>
      </c>
      <c r="T579" s="95">
        <v>0</v>
      </c>
      <c r="U579" s="95">
        <v>33676.788351535797</v>
      </c>
      <c r="V579" s="95">
        <v>2568733.2674255399</v>
      </c>
      <c r="W579" s="95">
        <v>0</v>
      </c>
      <c r="X579" s="95">
        <v>469954.74857330299</v>
      </c>
      <c r="Y579" s="95">
        <v>322115.23518371599</v>
      </c>
      <c r="Z579" s="95">
        <v>175331.097761154</v>
      </c>
      <c r="AA579" s="95">
        <v>0</v>
      </c>
      <c r="AB579" s="95">
        <v>0</v>
      </c>
      <c r="AC579" s="95">
        <v>11123726.9342041</v>
      </c>
      <c r="AD579" s="95">
        <v>4990.8247731924102</v>
      </c>
      <c r="AE579" s="95">
        <v>22480.040337085698</v>
      </c>
      <c r="AF579" s="95">
        <v>933100.58996581996</v>
      </c>
      <c r="AG579" s="95">
        <v>614079.05843353295</v>
      </c>
      <c r="AH579" s="95">
        <v>0</v>
      </c>
      <c r="AI579" s="95">
        <v>1152631.2468872101</v>
      </c>
      <c r="AJ579" s="95">
        <v>301773.37562561</v>
      </c>
      <c r="AK579" s="95">
        <v>0</v>
      </c>
      <c r="AL579" s="95">
        <v>173902.006130219</v>
      </c>
      <c r="AM579" s="95">
        <v>0</v>
      </c>
      <c r="AN579" s="95">
        <v>11120094.576171899</v>
      </c>
      <c r="AO579" s="95">
        <v>23827806.389404301</v>
      </c>
      <c r="AP579" s="95">
        <v>0</v>
      </c>
      <c r="AQ579" s="95">
        <v>3952194.6254272498</v>
      </c>
      <c r="AR579" s="95">
        <v>2668966.4536438002</v>
      </c>
      <c r="AS579" s="95">
        <v>1465390.8612670901</v>
      </c>
      <c r="AT579" s="95">
        <v>0</v>
      </c>
      <c r="AU579" s="95">
        <v>0</v>
      </c>
      <c r="AV579" s="95">
        <v>34080186.861816399</v>
      </c>
      <c r="AW579" s="95">
        <v>16297.246859192799</v>
      </c>
      <c r="AX579" s="95">
        <v>179502.84508514401</v>
      </c>
      <c r="AY579" s="95">
        <v>9007928.2701415997</v>
      </c>
      <c r="AZ579" s="95">
        <v>5129333.9013061495</v>
      </c>
      <c r="BA579" s="95">
        <v>0</v>
      </c>
      <c r="BB579" s="95">
        <v>10748436.7081299</v>
      </c>
      <c r="BC579" s="95">
        <v>2563779.22473145</v>
      </c>
      <c r="BD579" s="95">
        <v>0</v>
      </c>
      <c r="BE579" s="95">
        <v>1455324.60162354</v>
      </c>
      <c r="BF579" s="95">
        <v>0</v>
      </c>
      <c r="BG579" s="95">
        <v>34074432.582519501</v>
      </c>
      <c r="BH579" s="95">
        <v>5416717.00598145</v>
      </c>
      <c r="BI579" s="95">
        <v>0</v>
      </c>
      <c r="BJ579" s="95">
        <v>1609961.76533508</v>
      </c>
      <c r="BK579" s="95">
        <v>1251466.4410552999</v>
      </c>
      <c r="BL579" s="95">
        <v>0</v>
      </c>
      <c r="BM579" s="95">
        <v>0</v>
      </c>
      <c r="BN579" s="95">
        <v>0</v>
      </c>
      <c r="BO579" s="95">
        <v>0</v>
      </c>
      <c r="BP579" s="95">
        <v>0</v>
      </c>
      <c r="BQ579" s="95">
        <v>0</v>
      </c>
      <c r="BR579" s="95">
        <v>2905795.2793884301</v>
      </c>
      <c r="BS579" s="95">
        <v>1956066.4643554699</v>
      </c>
      <c r="BT579" s="95">
        <v>0</v>
      </c>
      <c r="BU579" s="95">
        <v>833023.5</v>
      </c>
      <c r="BV579" s="95">
        <v>1390740.9385070801</v>
      </c>
      <c r="BW579" s="95">
        <v>0</v>
      </c>
      <c r="BX579" s="95">
        <v>122036.069918633</v>
      </c>
      <c r="BY579" s="95">
        <v>0</v>
      </c>
      <c r="BZ579" s="95">
        <v>0</v>
      </c>
      <c r="CA579" s="95">
        <v>52702.446656227097</v>
      </c>
      <c r="CB579" s="95">
        <v>3029971.9746093801</v>
      </c>
      <c r="CC579" s="95">
        <v>27742874.418212902</v>
      </c>
      <c r="CD579" s="95">
        <v>7025153.3158569299</v>
      </c>
      <c r="CE579" s="95">
        <v>1261.7103333920199</v>
      </c>
      <c r="CF579" s="95">
        <v>174719.62643051101</v>
      </c>
      <c r="CG579" s="95">
        <v>1460608.93962097</v>
      </c>
      <c r="CH579" s="95">
        <v>0</v>
      </c>
      <c r="CI579" s="95">
        <v>53945.560918807998</v>
      </c>
      <c r="CJ579" s="95">
        <v>3207659.5654907199</v>
      </c>
      <c r="CK579" s="95">
        <v>29218286.8825684</v>
      </c>
      <c r="CL579" s="95">
        <v>7142001.2108764602</v>
      </c>
      <c r="CM579" s="160">
        <v>87440.380413055405</v>
      </c>
      <c r="CN579" s="160">
        <v>14326346.9018555</v>
      </c>
      <c r="CO579" s="160">
        <v>63317222.667968802</v>
      </c>
      <c r="CP579" s="95">
        <v>7142001.2108764602</v>
      </c>
      <c r="CQ579" s="95">
        <v>0</v>
      </c>
      <c r="CR579" s="95">
        <v>0</v>
      </c>
      <c r="CS579" s="95">
        <v>0</v>
      </c>
      <c r="CT579" s="95">
        <v>0</v>
      </c>
      <c r="CU579" s="161">
        <v>3204691.6010398911</v>
      </c>
      <c r="CV579" s="161">
        <v>29203483.357833873</v>
      </c>
    </row>
    <row r="580" spans="1:100" x14ac:dyDescent="0.2">
      <c r="A580" s="94" t="s">
        <v>59</v>
      </c>
      <c r="B580" s="96">
        <v>41883</v>
      </c>
      <c r="C580" s="95">
        <v>46747.963433742501</v>
      </c>
      <c r="D580" s="95">
        <v>0</v>
      </c>
      <c r="E580" s="95">
        <v>5671.8738653659802</v>
      </c>
      <c r="F580" s="95">
        <v>4359.5487105846396</v>
      </c>
      <c r="G580" s="95">
        <v>1278.6452976018199</v>
      </c>
      <c r="H580" s="95">
        <v>0</v>
      </c>
      <c r="I580" s="95">
        <v>0</v>
      </c>
      <c r="J580" s="95">
        <v>33674.661839008302</v>
      </c>
      <c r="K580" s="95">
        <v>34.9739401503466</v>
      </c>
      <c r="L580" s="95">
        <v>192.83937280438801</v>
      </c>
      <c r="M580" s="95">
        <v>18953.256963252999</v>
      </c>
      <c r="N580" s="95">
        <v>4744.0570234656298</v>
      </c>
      <c r="O580" s="95">
        <v>0</v>
      </c>
      <c r="P580" s="95">
        <v>25935.381196975701</v>
      </c>
      <c r="Q580" s="95">
        <v>2651.1380822658498</v>
      </c>
      <c r="R580" s="95">
        <v>0</v>
      </c>
      <c r="S580" s="95">
        <v>1282.4160227626601</v>
      </c>
      <c r="T580" s="95">
        <v>0</v>
      </c>
      <c r="U580" s="95">
        <v>33714.5739450455</v>
      </c>
      <c r="V580" s="95">
        <v>2550681.7865295401</v>
      </c>
      <c r="W580" s="95">
        <v>0</v>
      </c>
      <c r="X580" s="95">
        <v>441608.499141693</v>
      </c>
      <c r="Y580" s="95">
        <v>301184.49990463298</v>
      </c>
      <c r="Z580" s="95">
        <v>172771.35830497701</v>
      </c>
      <c r="AA580" s="95">
        <v>0</v>
      </c>
      <c r="AB580" s="95">
        <v>0</v>
      </c>
      <c r="AC580" s="95">
        <v>11102637.9174805</v>
      </c>
      <c r="AD580" s="95">
        <v>3285.13300997019</v>
      </c>
      <c r="AE580" s="95">
        <v>18431.411881923701</v>
      </c>
      <c r="AF580" s="95">
        <v>923480.57658386196</v>
      </c>
      <c r="AG580" s="95">
        <v>596392.75483703602</v>
      </c>
      <c r="AH580" s="95">
        <v>0</v>
      </c>
      <c r="AI580" s="95">
        <v>1157252.9511566199</v>
      </c>
      <c r="AJ580" s="95">
        <v>300422.74880599999</v>
      </c>
      <c r="AK580" s="95">
        <v>0</v>
      </c>
      <c r="AL580" s="95">
        <v>171722.50394249</v>
      </c>
      <c r="AM580" s="95">
        <v>0</v>
      </c>
      <c r="AN580" s="95">
        <v>11120743.7924805</v>
      </c>
      <c r="AO580" s="95">
        <v>23762243.1557617</v>
      </c>
      <c r="AP580" s="95">
        <v>0</v>
      </c>
      <c r="AQ580" s="95">
        <v>3763555.0357666002</v>
      </c>
      <c r="AR580" s="95">
        <v>2522920.6873779302</v>
      </c>
      <c r="AS580" s="95">
        <v>1435760.37007141</v>
      </c>
      <c r="AT580" s="95">
        <v>0</v>
      </c>
      <c r="AU580" s="95">
        <v>0</v>
      </c>
      <c r="AV580" s="95">
        <v>34140142.160156302</v>
      </c>
      <c r="AW580" s="95">
        <v>10713.1908661127</v>
      </c>
      <c r="AX580" s="95">
        <v>161005.458955765</v>
      </c>
      <c r="AY580" s="95">
        <v>8989799.3459472694</v>
      </c>
      <c r="AZ580" s="95">
        <v>5022382.2671508798</v>
      </c>
      <c r="BA580" s="95">
        <v>0</v>
      </c>
      <c r="BB580" s="95">
        <v>10872367.9439697</v>
      </c>
      <c r="BC580" s="95">
        <v>2555571.4363098098</v>
      </c>
      <c r="BD580" s="95">
        <v>0</v>
      </c>
      <c r="BE580" s="95">
        <v>1427495.5123443599</v>
      </c>
      <c r="BF580" s="95">
        <v>0</v>
      </c>
      <c r="BG580" s="95">
        <v>34155765.983886696</v>
      </c>
      <c r="BH580" s="95">
        <v>5457445.99572754</v>
      </c>
      <c r="BI580" s="95">
        <v>0</v>
      </c>
      <c r="BJ580" s="95">
        <v>1551866.2019653299</v>
      </c>
      <c r="BK580" s="95">
        <v>1204833.95137024</v>
      </c>
      <c r="BL580" s="95">
        <v>0</v>
      </c>
      <c r="BM580" s="95">
        <v>0</v>
      </c>
      <c r="BN580" s="95">
        <v>0</v>
      </c>
      <c r="BO580" s="95">
        <v>0</v>
      </c>
      <c r="BP580" s="95">
        <v>0</v>
      </c>
      <c r="BQ580" s="95">
        <v>0</v>
      </c>
      <c r="BR580" s="95">
        <v>2900322.9757080101</v>
      </c>
      <c r="BS580" s="95">
        <v>1916059.6329803499</v>
      </c>
      <c r="BT580" s="95">
        <v>0</v>
      </c>
      <c r="BU580" s="95">
        <v>706029.76999664295</v>
      </c>
      <c r="BV580" s="95">
        <v>1392733.64216614</v>
      </c>
      <c r="BW580" s="95">
        <v>0</v>
      </c>
      <c r="BX580" s="95">
        <v>102494.41993713399</v>
      </c>
      <c r="BY580" s="95">
        <v>0</v>
      </c>
      <c r="BZ580" s="95">
        <v>0</v>
      </c>
      <c r="CA580" s="95">
        <v>52446.3896627426</v>
      </c>
      <c r="CB580" s="95">
        <v>2987081.5865478502</v>
      </c>
      <c r="CC580" s="95">
        <v>27551427.921875</v>
      </c>
      <c r="CD580" s="95">
        <v>7000704.2293090802</v>
      </c>
      <c r="CE580" s="95">
        <v>1278.5278724283</v>
      </c>
      <c r="CF580" s="95">
        <v>173676.993499756</v>
      </c>
      <c r="CG580" s="95">
        <v>1442761.82833862</v>
      </c>
      <c r="CH580" s="95">
        <v>0</v>
      </c>
      <c r="CI580" s="95">
        <v>53741.647575378403</v>
      </c>
      <c r="CJ580" s="95">
        <v>3169467.4187316899</v>
      </c>
      <c r="CK580" s="95">
        <v>28990794.714599598</v>
      </c>
      <c r="CL580" s="95">
        <v>7118871.0373535203</v>
      </c>
      <c r="CM580" s="160">
        <v>87230.0333070755</v>
      </c>
      <c r="CN580" s="160">
        <v>14288636.1447754</v>
      </c>
      <c r="CO580" s="160">
        <v>63118698.349609397</v>
      </c>
      <c r="CP580" s="95">
        <v>7118871.0373535203</v>
      </c>
      <c r="CQ580" s="95">
        <v>0</v>
      </c>
      <c r="CR580" s="95">
        <v>0</v>
      </c>
      <c r="CS580" s="95">
        <v>0</v>
      </c>
      <c r="CT580" s="95">
        <v>0</v>
      </c>
      <c r="CU580" s="161">
        <v>3160758.580047606</v>
      </c>
      <c r="CV580" s="161">
        <v>28994189.750213619</v>
      </c>
    </row>
    <row r="581" spans="1:100" x14ac:dyDescent="0.2">
      <c r="A581" s="94" t="s">
        <v>59</v>
      </c>
      <c r="B581" s="96">
        <v>41974</v>
      </c>
      <c r="C581" s="95">
        <v>46484.818525791197</v>
      </c>
      <c r="D581" s="95">
        <v>0</v>
      </c>
      <c r="E581" s="95">
        <v>5545.4741484522801</v>
      </c>
      <c r="F581" s="95">
        <v>4279.8881911635399</v>
      </c>
      <c r="G581" s="95">
        <v>1285.6350346207601</v>
      </c>
      <c r="H581" s="95">
        <v>0</v>
      </c>
      <c r="I581" s="95">
        <v>0</v>
      </c>
      <c r="J581" s="95">
        <v>33421.920765876799</v>
      </c>
      <c r="K581" s="95">
        <v>18.506276113446798</v>
      </c>
      <c r="L581" s="95">
        <v>355.48724746331601</v>
      </c>
      <c r="M581" s="95">
        <v>18902.283976316499</v>
      </c>
      <c r="N581" s="95">
        <v>4661.2965218424797</v>
      </c>
      <c r="O581" s="95">
        <v>0</v>
      </c>
      <c r="P581" s="95">
        <v>25531.173997640599</v>
      </c>
      <c r="Q581" s="95">
        <v>2628.8480756878898</v>
      </c>
      <c r="R581" s="95">
        <v>0</v>
      </c>
      <c r="S581" s="95">
        <v>1272.72274245322</v>
      </c>
      <c r="T581" s="95">
        <v>0</v>
      </c>
      <c r="U581" s="95">
        <v>33440.975375652299</v>
      </c>
      <c r="V581" s="95">
        <v>2528267.6116332998</v>
      </c>
      <c r="W581" s="95">
        <v>0</v>
      </c>
      <c r="X581" s="95">
        <v>419255.51690292399</v>
      </c>
      <c r="Y581" s="95">
        <v>283165.24346542399</v>
      </c>
      <c r="Z581" s="95">
        <v>171955.53692245501</v>
      </c>
      <c r="AA581" s="95">
        <v>0</v>
      </c>
      <c r="AB581" s="95">
        <v>0</v>
      </c>
      <c r="AC581" s="95">
        <v>11049922.6881104</v>
      </c>
      <c r="AD581" s="95">
        <v>1723.55093307793</v>
      </c>
      <c r="AE581" s="95">
        <v>16470.756891012199</v>
      </c>
      <c r="AF581" s="95">
        <v>918783.59956359898</v>
      </c>
      <c r="AG581" s="95">
        <v>579045.07791137695</v>
      </c>
      <c r="AH581" s="95">
        <v>0</v>
      </c>
      <c r="AI581" s="95">
        <v>1138427.8352355999</v>
      </c>
      <c r="AJ581" s="95">
        <v>300861.99151611299</v>
      </c>
      <c r="AK581" s="95">
        <v>0</v>
      </c>
      <c r="AL581" s="95">
        <v>170761.68212890599</v>
      </c>
      <c r="AM581" s="95">
        <v>0</v>
      </c>
      <c r="AN581" s="95">
        <v>11037351.6877441</v>
      </c>
      <c r="AO581" s="95">
        <v>23650615.259765599</v>
      </c>
      <c r="AP581" s="95">
        <v>0</v>
      </c>
      <c r="AQ581" s="95">
        <v>3577085.6049194299</v>
      </c>
      <c r="AR581" s="95">
        <v>2367791.0610656701</v>
      </c>
      <c r="AS581" s="95">
        <v>1446243.47669983</v>
      </c>
      <c r="AT581" s="95">
        <v>0</v>
      </c>
      <c r="AU581" s="95">
        <v>0</v>
      </c>
      <c r="AV581" s="95">
        <v>34183227.296875</v>
      </c>
      <c r="AW581" s="95">
        <v>5676.4340991377803</v>
      </c>
      <c r="AX581" s="95">
        <v>135201.28120803801</v>
      </c>
      <c r="AY581" s="95">
        <v>8980433.3883056603</v>
      </c>
      <c r="AZ581" s="95">
        <v>4905524.4202880897</v>
      </c>
      <c r="BA581" s="95">
        <v>0</v>
      </c>
      <c r="BB581" s="95">
        <v>10756964.743042</v>
      </c>
      <c r="BC581" s="95">
        <v>2567978.3300170898</v>
      </c>
      <c r="BD581" s="95">
        <v>0</v>
      </c>
      <c r="BE581" s="95">
        <v>1437268.37145996</v>
      </c>
      <c r="BF581" s="95">
        <v>0</v>
      </c>
      <c r="BG581" s="95">
        <v>34171935.144531302</v>
      </c>
      <c r="BH581" s="95">
        <v>5462296.8218383798</v>
      </c>
      <c r="BI581" s="95">
        <v>0</v>
      </c>
      <c r="BJ581" s="95">
        <v>1487082.3217926</v>
      </c>
      <c r="BK581" s="95">
        <v>1146964.7784728999</v>
      </c>
      <c r="BL581" s="95">
        <v>0</v>
      </c>
      <c r="BM581" s="95">
        <v>0</v>
      </c>
      <c r="BN581" s="95">
        <v>0</v>
      </c>
      <c r="BO581" s="95">
        <v>0</v>
      </c>
      <c r="BP581" s="95">
        <v>0</v>
      </c>
      <c r="BQ581" s="95">
        <v>0</v>
      </c>
      <c r="BR581" s="95">
        <v>2899081.3216552702</v>
      </c>
      <c r="BS581" s="95">
        <v>1877210.4517059301</v>
      </c>
      <c r="BT581" s="95">
        <v>0</v>
      </c>
      <c r="BU581" s="95">
        <v>805712.20999145496</v>
      </c>
      <c r="BV581" s="95">
        <v>1397847.88775635</v>
      </c>
      <c r="BW581" s="95">
        <v>0</v>
      </c>
      <c r="BX581" s="95">
        <v>116586.269916534</v>
      </c>
      <c r="BY581" s="95">
        <v>0</v>
      </c>
      <c r="BZ581" s="95">
        <v>0</v>
      </c>
      <c r="CA581" s="95">
        <v>52047.378778457598</v>
      </c>
      <c r="CB581" s="95">
        <v>2947917.4074401902</v>
      </c>
      <c r="CC581" s="95">
        <v>27259513.654296901</v>
      </c>
      <c r="CD581" s="95">
        <v>6947068.1074218797</v>
      </c>
      <c r="CE581" s="95">
        <v>1284.15285357833</v>
      </c>
      <c r="CF581" s="95">
        <v>171290.25603485099</v>
      </c>
      <c r="CG581" s="95">
        <v>1439962.5043182401</v>
      </c>
      <c r="CH581" s="95">
        <v>0</v>
      </c>
      <c r="CI581" s="95">
        <v>53329.613914489702</v>
      </c>
      <c r="CJ581" s="95">
        <v>3119858.0978088402</v>
      </c>
      <c r="CK581" s="95">
        <v>28681694.1552734</v>
      </c>
      <c r="CL581" s="95">
        <v>7066095.5348510696</v>
      </c>
      <c r="CM581" s="160">
        <v>86611.539690971404</v>
      </c>
      <c r="CN581" s="160">
        <v>14156783.9324951</v>
      </c>
      <c r="CO581" s="160">
        <v>62869285.104980499</v>
      </c>
      <c r="CP581" s="95">
        <v>7066095.5348510696</v>
      </c>
      <c r="CQ581" s="95">
        <v>0</v>
      </c>
      <c r="CR581" s="95">
        <v>0</v>
      </c>
      <c r="CS581" s="95">
        <v>0</v>
      </c>
      <c r="CT581" s="95">
        <v>0</v>
      </c>
      <c r="CU581" s="161">
        <v>3119207.6634750413</v>
      </c>
      <c r="CV581" s="161">
        <v>28699476.158615142</v>
      </c>
    </row>
    <row r="582" spans="1:100" x14ac:dyDescent="0.2">
      <c r="A582" s="94" t="s">
        <v>59</v>
      </c>
      <c r="B582" s="96">
        <v>42064</v>
      </c>
      <c r="C582" s="95">
        <v>46207.212165355697</v>
      </c>
      <c r="D582" s="95">
        <v>0</v>
      </c>
      <c r="E582" s="95">
        <v>5389.5436986684799</v>
      </c>
      <c r="F582" s="95">
        <v>4166.0945854783104</v>
      </c>
      <c r="G582" s="95">
        <v>1296.5734818726801</v>
      </c>
      <c r="H582" s="95">
        <v>0</v>
      </c>
      <c r="I582" s="95">
        <v>0</v>
      </c>
      <c r="J582" s="95">
        <v>33474.803732872002</v>
      </c>
      <c r="K582" s="95">
        <v>16</v>
      </c>
      <c r="L582" s="95">
        <v>104.54611373320201</v>
      </c>
      <c r="M582" s="95">
        <v>18790.107586622202</v>
      </c>
      <c r="N582" s="95">
        <v>4586.4908422231701</v>
      </c>
      <c r="O582" s="95">
        <v>0</v>
      </c>
      <c r="P582" s="95">
        <v>25407.750669479399</v>
      </c>
      <c r="Q582" s="95">
        <v>2632.8229746818502</v>
      </c>
      <c r="R582" s="95">
        <v>0</v>
      </c>
      <c r="S582" s="95">
        <v>1288.38900400698</v>
      </c>
      <c r="T582" s="95">
        <v>0</v>
      </c>
      <c r="U582" s="95">
        <v>33489.751277446703</v>
      </c>
      <c r="V582" s="95">
        <v>2499803.9666442899</v>
      </c>
      <c r="W582" s="95">
        <v>0</v>
      </c>
      <c r="X582" s="95">
        <v>399797.34303665202</v>
      </c>
      <c r="Y582" s="95">
        <v>266764.518539429</v>
      </c>
      <c r="Z582" s="95">
        <v>169988.49702644299</v>
      </c>
      <c r="AA582" s="95">
        <v>0</v>
      </c>
      <c r="AB582" s="95">
        <v>0</v>
      </c>
      <c r="AC582" s="95">
        <v>10995663.2454834</v>
      </c>
      <c r="AD582" s="95">
        <v>1645.3529970049899</v>
      </c>
      <c r="AE582" s="95">
        <v>12931.6773526669</v>
      </c>
      <c r="AF582" s="95">
        <v>907338.12532806396</v>
      </c>
      <c r="AG582" s="95">
        <v>564051.97050476098</v>
      </c>
      <c r="AH582" s="95">
        <v>0</v>
      </c>
      <c r="AI582" s="95">
        <v>1112445.93580627</v>
      </c>
      <c r="AJ582" s="95">
        <v>296439.14745330799</v>
      </c>
      <c r="AK582" s="95">
        <v>0</v>
      </c>
      <c r="AL582" s="95">
        <v>168797.22681808501</v>
      </c>
      <c r="AM582" s="95">
        <v>0</v>
      </c>
      <c r="AN582" s="95">
        <v>10976784.259277301</v>
      </c>
      <c r="AO582" s="95">
        <v>23467827.533203099</v>
      </c>
      <c r="AP582" s="95">
        <v>0</v>
      </c>
      <c r="AQ582" s="95">
        <v>3396200.11019897</v>
      </c>
      <c r="AR582" s="95">
        <v>2209458.8808288602</v>
      </c>
      <c r="AS582" s="95">
        <v>1433079.9992065399</v>
      </c>
      <c r="AT582" s="95">
        <v>0</v>
      </c>
      <c r="AU582" s="95">
        <v>0</v>
      </c>
      <c r="AV582" s="95">
        <v>34200483.248535201</v>
      </c>
      <c r="AW582" s="95">
        <v>5403.9999971389798</v>
      </c>
      <c r="AX582" s="95">
        <v>102919.717168808</v>
      </c>
      <c r="AY582" s="95">
        <v>8824626.0430908203</v>
      </c>
      <c r="AZ582" s="95">
        <v>4776535.0201415997</v>
      </c>
      <c r="BA582" s="95">
        <v>0</v>
      </c>
      <c r="BB582" s="95">
        <v>10481627.3199463</v>
      </c>
      <c r="BC582" s="95">
        <v>2534091.3740539602</v>
      </c>
      <c r="BD582" s="95">
        <v>0</v>
      </c>
      <c r="BE582" s="95">
        <v>1422734.43499756</v>
      </c>
      <c r="BF582" s="95">
        <v>0</v>
      </c>
      <c r="BG582" s="95">
        <v>34164054.611328103</v>
      </c>
      <c r="BH582" s="95">
        <v>5399265.6398315402</v>
      </c>
      <c r="BI582" s="95">
        <v>0</v>
      </c>
      <c r="BJ582" s="95">
        <v>1441929.75109863</v>
      </c>
      <c r="BK582" s="95">
        <v>1110391.4457855199</v>
      </c>
      <c r="BL582" s="95">
        <v>0</v>
      </c>
      <c r="BM582" s="95">
        <v>0</v>
      </c>
      <c r="BN582" s="95">
        <v>0</v>
      </c>
      <c r="BO582" s="95">
        <v>0</v>
      </c>
      <c r="BP582" s="95">
        <v>0</v>
      </c>
      <c r="BQ582" s="95">
        <v>0</v>
      </c>
      <c r="BR582" s="95">
        <v>2853457.4668579102</v>
      </c>
      <c r="BS582" s="95">
        <v>1826130.6375122101</v>
      </c>
      <c r="BT582" s="95">
        <v>0</v>
      </c>
      <c r="BU582" s="95">
        <v>770542.01999664295</v>
      </c>
      <c r="BV582" s="95">
        <v>1403116.8111877399</v>
      </c>
      <c r="BW582" s="95">
        <v>0</v>
      </c>
      <c r="BX582" s="95">
        <v>130955.33981227899</v>
      </c>
      <c r="BY582" s="95">
        <v>0</v>
      </c>
      <c r="BZ582" s="95">
        <v>0</v>
      </c>
      <c r="CA582" s="95">
        <v>51539.401666164398</v>
      </c>
      <c r="CB582" s="95">
        <v>2900456.7263793899</v>
      </c>
      <c r="CC582" s="95">
        <v>26840377.8508301</v>
      </c>
      <c r="CD582" s="95">
        <v>6852532.1350707998</v>
      </c>
      <c r="CE582" s="95">
        <v>1296.62703089416</v>
      </c>
      <c r="CF582" s="95">
        <v>170091.60682296799</v>
      </c>
      <c r="CG582" s="95">
        <v>1431772.9319458001</v>
      </c>
      <c r="CH582" s="95">
        <v>0</v>
      </c>
      <c r="CI582" s="95">
        <v>52826.9696393013</v>
      </c>
      <c r="CJ582" s="95">
        <v>3068095.0040283198</v>
      </c>
      <c r="CK582" s="95">
        <v>28278340.840820301</v>
      </c>
      <c r="CL582" s="95">
        <v>6976296.7504882803</v>
      </c>
      <c r="CM582" s="160">
        <v>86169.799949645996</v>
      </c>
      <c r="CN582" s="160">
        <v>14048711.0578613</v>
      </c>
      <c r="CO582" s="160">
        <v>62472511.437988304</v>
      </c>
      <c r="CP582" s="95">
        <v>6976296.7504882803</v>
      </c>
      <c r="CQ582" s="95">
        <v>0</v>
      </c>
      <c r="CR582" s="95">
        <v>0</v>
      </c>
      <c r="CS582" s="95">
        <v>0</v>
      </c>
      <c r="CT582" s="95">
        <v>0</v>
      </c>
      <c r="CU582" s="161">
        <v>3070548.3332023579</v>
      </c>
      <c r="CV582" s="161">
        <v>28272150.782775901</v>
      </c>
    </row>
    <row r="583" spans="1:100" x14ac:dyDescent="0.2">
      <c r="A583" s="94" t="s">
        <v>59</v>
      </c>
      <c r="B583" s="96">
        <v>42156</v>
      </c>
      <c r="C583" s="95">
        <v>46250.291314125097</v>
      </c>
      <c r="D583" s="95">
        <v>0</v>
      </c>
      <c r="E583" s="95">
        <v>5209.4149150848398</v>
      </c>
      <c r="F583" s="95">
        <v>4024.4707589447498</v>
      </c>
      <c r="G583" s="95">
        <v>1310.00938075781</v>
      </c>
      <c r="H583" s="95">
        <v>0</v>
      </c>
      <c r="I583" s="95">
        <v>0</v>
      </c>
      <c r="J583" s="95">
        <v>33409.486826896697</v>
      </c>
      <c r="K583" s="95">
        <v>15</v>
      </c>
      <c r="L583" s="95">
        <v>119.406218163669</v>
      </c>
      <c r="M583" s="95">
        <v>18875.633400201801</v>
      </c>
      <c r="N583" s="95">
        <v>4502.1542035341299</v>
      </c>
      <c r="O583" s="95">
        <v>0</v>
      </c>
      <c r="P583" s="95">
        <v>25363.0552253723</v>
      </c>
      <c r="Q583" s="95">
        <v>2604.9972358047999</v>
      </c>
      <c r="R583" s="95">
        <v>0</v>
      </c>
      <c r="S583" s="95">
        <v>1307.1215542852899</v>
      </c>
      <c r="T583" s="95">
        <v>0</v>
      </c>
      <c r="U583" s="95">
        <v>33420.587507247903</v>
      </c>
      <c r="V583" s="95">
        <v>2482030.3022155799</v>
      </c>
      <c r="W583" s="95">
        <v>0</v>
      </c>
      <c r="X583" s="95">
        <v>383910.74639511103</v>
      </c>
      <c r="Y583" s="95">
        <v>254264.61823081999</v>
      </c>
      <c r="Z583" s="95">
        <v>170382.61096572899</v>
      </c>
      <c r="AA583" s="95">
        <v>0</v>
      </c>
      <c r="AB583" s="95">
        <v>0</v>
      </c>
      <c r="AC583" s="95">
        <v>10949367.751098599</v>
      </c>
      <c r="AD583" s="95">
        <v>1491.978228122</v>
      </c>
      <c r="AE583" s="95">
        <v>14641.8340541124</v>
      </c>
      <c r="AF583" s="95">
        <v>900773.69757842994</v>
      </c>
      <c r="AG583" s="95">
        <v>546310.15469360398</v>
      </c>
      <c r="AH583" s="95">
        <v>0</v>
      </c>
      <c r="AI583" s="95">
        <v>1109344.7075805699</v>
      </c>
      <c r="AJ583" s="95">
        <v>295711.02912902797</v>
      </c>
      <c r="AK583" s="95">
        <v>0</v>
      </c>
      <c r="AL583" s="95">
        <v>169509.297084808</v>
      </c>
      <c r="AM583" s="95">
        <v>0</v>
      </c>
      <c r="AN583" s="95">
        <v>10955343.376098599</v>
      </c>
      <c r="AO583" s="95">
        <v>23360511.596191399</v>
      </c>
      <c r="AP583" s="95">
        <v>0</v>
      </c>
      <c r="AQ583" s="95">
        <v>3266531.4942932101</v>
      </c>
      <c r="AR583" s="95">
        <v>2117548.9187622098</v>
      </c>
      <c r="AS583" s="95">
        <v>1435088.5837554899</v>
      </c>
      <c r="AT583" s="95">
        <v>0</v>
      </c>
      <c r="AU583" s="95">
        <v>0</v>
      </c>
      <c r="AV583" s="95">
        <v>34188200.3349609</v>
      </c>
      <c r="AW583" s="95">
        <v>4979.9999966621399</v>
      </c>
      <c r="AX583" s="95">
        <v>119569.887011528</v>
      </c>
      <c r="AY583" s="95">
        <v>8896947.6768798791</v>
      </c>
      <c r="AZ583" s="95">
        <v>4662611.9788818397</v>
      </c>
      <c r="BA583" s="95">
        <v>0</v>
      </c>
      <c r="BB583" s="95">
        <v>10526851.260253901</v>
      </c>
      <c r="BC583" s="95">
        <v>2530822.4347228999</v>
      </c>
      <c r="BD583" s="95">
        <v>0</v>
      </c>
      <c r="BE583" s="95">
        <v>1428617.0192108201</v>
      </c>
      <c r="BF583" s="95">
        <v>0</v>
      </c>
      <c r="BG583" s="95">
        <v>34145184.9453125</v>
      </c>
      <c r="BH583" s="95">
        <v>5425794.4009399395</v>
      </c>
      <c r="BI583" s="95">
        <v>0</v>
      </c>
      <c r="BJ583" s="95">
        <v>1407967.9222717299</v>
      </c>
      <c r="BK583" s="95">
        <v>1079056.92756653</v>
      </c>
      <c r="BL583" s="95">
        <v>0</v>
      </c>
      <c r="BM583" s="95">
        <v>0</v>
      </c>
      <c r="BN583" s="95">
        <v>0</v>
      </c>
      <c r="BO583" s="95">
        <v>0</v>
      </c>
      <c r="BP583" s="95">
        <v>0</v>
      </c>
      <c r="BQ583" s="95">
        <v>0</v>
      </c>
      <c r="BR583" s="95">
        <v>2884996.1824035598</v>
      </c>
      <c r="BS583" s="95">
        <v>1788246.9223327599</v>
      </c>
      <c r="BT583" s="95">
        <v>0</v>
      </c>
      <c r="BU583" s="95">
        <v>802201.96999359096</v>
      </c>
      <c r="BV583" s="95">
        <v>1411913.08998108</v>
      </c>
      <c r="BW583" s="95">
        <v>0</v>
      </c>
      <c r="BX583" s="95">
        <v>133147.36979675299</v>
      </c>
      <c r="BY583" s="95">
        <v>0</v>
      </c>
      <c r="BZ583" s="95">
        <v>0</v>
      </c>
      <c r="CA583" s="95">
        <v>51475.844745636001</v>
      </c>
      <c r="CB583" s="95">
        <v>2866095.41723633</v>
      </c>
      <c r="CC583" s="95">
        <v>26611352.879882801</v>
      </c>
      <c r="CD583" s="95">
        <v>6829490.0848998995</v>
      </c>
      <c r="CE583" s="95">
        <v>1312.0284248739499</v>
      </c>
      <c r="CF583" s="95">
        <v>170053.91632843</v>
      </c>
      <c r="CG583" s="95">
        <v>1431721.3229064899</v>
      </c>
      <c r="CH583" s="95">
        <v>0</v>
      </c>
      <c r="CI583" s="95">
        <v>52799.187346935301</v>
      </c>
      <c r="CJ583" s="95">
        <v>3034471.4163207998</v>
      </c>
      <c r="CK583" s="95">
        <v>28058084.7431641</v>
      </c>
      <c r="CL583" s="95">
        <v>6955575.3616332998</v>
      </c>
      <c r="CM583" s="160">
        <v>86020.847434997602</v>
      </c>
      <c r="CN583" s="160">
        <v>13990524.3916016</v>
      </c>
      <c r="CO583" s="160">
        <v>62202362.1240234</v>
      </c>
      <c r="CP583" s="95">
        <v>6955575.3616332998</v>
      </c>
      <c r="CQ583" s="95">
        <v>0</v>
      </c>
      <c r="CR583" s="95">
        <v>0</v>
      </c>
      <c r="CS583" s="95">
        <v>0</v>
      </c>
      <c r="CT583" s="95">
        <v>0</v>
      </c>
      <c r="CU583" s="161">
        <v>3036149.3335647602</v>
      </c>
      <c r="CV583" s="161">
        <v>28043074.202789292</v>
      </c>
    </row>
    <row r="584" spans="1:100" x14ac:dyDescent="0.2">
      <c r="A584" s="94" t="s">
        <v>59</v>
      </c>
      <c r="B584" s="96">
        <v>42248</v>
      </c>
      <c r="C584" s="95">
        <v>45872.463386535601</v>
      </c>
      <c r="D584" s="95">
        <v>0</v>
      </c>
      <c r="E584" s="95">
        <v>5142.7680486440704</v>
      </c>
      <c r="F584" s="95">
        <v>3983.2687877118601</v>
      </c>
      <c r="G584" s="95">
        <v>1303.07384815812</v>
      </c>
      <c r="H584" s="95">
        <v>0</v>
      </c>
      <c r="I584" s="95">
        <v>0</v>
      </c>
      <c r="J584" s="95">
        <v>33222.246996879599</v>
      </c>
      <c r="K584" s="95">
        <v>11</v>
      </c>
      <c r="L584" s="95">
        <v>120.97550602629801</v>
      </c>
      <c r="M584" s="95">
        <v>18746.277614831899</v>
      </c>
      <c r="N584" s="95">
        <v>4424.8321653604498</v>
      </c>
      <c r="O584" s="95">
        <v>0</v>
      </c>
      <c r="P584" s="95">
        <v>25198.1897759438</v>
      </c>
      <c r="Q584" s="95">
        <v>2558.7184483408901</v>
      </c>
      <c r="R584" s="95">
        <v>0</v>
      </c>
      <c r="S584" s="95">
        <v>1300.8584281057099</v>
      </c>
      <c r="T584" s="95">
        <v>0</v>
      </c>
      <c r="U584" s="95">
        <v>33237.313880920403</v>
      </c>
      <c r="V584" s="95">
        <v>2465657.9781799298</v>
      </c>
      <c r="W584" s="95">
        <v>0</v>
      </c>
      <c r="X584" s="95">
        <v>371188.66997909499</v>
      </c>
      <c r="Y584" s="95">
        <v>243238.254455566</v>
      </c>
      <c r="Z584" s="95">
        <v>168385.02272605899</v>
      </c>
      <c r="AA584" s="95">
        <v>0</v>
      </c>
      <c r="AB584" s="95">
        <v>0</v>
      </c>
      <c r="AC584" s="95">
        <v>10925494.0579834</v>
      </c>
      <c r="AD584" s="95">
        <v>1263.17687863111</v>
      </c>
      <c r="AE584" s="95">
        <v>15996.3471751213</v>
      </c>
      <c r="AF584" s="95">
        <v>901669.22480010998</v>
      </c>
      <c r="AG584" s="95">
        <v>531872.55728149402</v>
      </c>
      <c r="AH584" s="95">
        <v>0</v>
      </c>
      <c r="AI584" s="95">
        <v>1091194.1844482401</v>
      </c>
      <c r="AJ584" s="95">
        <v>296808.30660629302</v>
      </c>
      <c r="AK584" s="95">
        <v>0</v>
      </c>
      <c r="AL584" s="95">
        <v>167519.00543403599</v>
      </c>
      <c r="AM584" s="95">
        <v>0</v>
      </c>
      <c r="AN584" s="95">
        <v>10926704.1760254</v>
      </c>
      <c r="AO584" s="95">
        <v>23289333.772216801</v>
      </c>
      <c r="AP584" s="95">
        <v>0</v>
      </c>
      <c r="AQ584" s="95">
        <v>3180465.5515747098</v>
      </c>
      <c r="AR584" s="95">
        <v>2040621.83808899</v>
      </c>
      <c r="AS584" s="95">
        <v>1422370.50494385</v>
      </c>
      <c r="AT584" s="95">
        <v>0</v>
      </c>
      <c r="AU584" s="95">
        <v>0</v>
      </c>
      <c r="AV584" s="95">
        <v>34152347.031738304</v>
      </c>
      <c r="AW584" s="95">
        <v>4212.9999976158097</v>
      </c>
      <c r="AX584" s="95">
        <v>124764.581453323</v>
      </c>
      <c r="AY584" s="95">
        <v>8885865.2266845703</v>
      </c>
      <c r="AZ584" s="95">
        <v>4561855.9029540997</v>
      </c>
      <c r="BA584" s="95">
        <v>0</v>
      </c>
      <c r="BB584" s="95">
        <v>10386270.6005859</v>
      </c>
      <c r="BC584" s="95">
        <v>2541558.2728576702</v>
      </c>
      <c r="BD584" s="95">
        <v>0</v>
      </c>
      <c r="BE584" s="95">
        <v>1414712.8731384301</v>
      </c>
      <c r="BF584" s="95">
        <v>0</v>
      </c>
      <c r="BG584" s="95">
        <v>34157702.740722701</v>
      </c>
      <c r="BH584" s="95">
        <v>5437534.81140137</v>
      </c>
      <c r="BI584" s="95">
        <v>0</v>
      </c>
      <c r="BJ584" s="95">
        <v>1385089.0965728799</v>
      </c>
      <c r="BK584" s="95">
        <v>1053195.45158386</v>
      </c>
      <c r="BL584" s="95">
        <v>0</v>
      </c>
      <c r="BM584" s="95">
        <v>0</v>
      </c>
      <c r="BN584" s="95">
        <v>0</v>
      </c>
      <c r="BO584" s="95">
        <v>0</v>
      </c>
      <c r="BP584" s="95">
        <v>0</v>
      </c>
      <c r="BQ584" s="95">
        <v>0</v>
      </c>
      <c r="BR584" s="95">
        <v>2888828.6166076702</v>
      </c>
      <c r="BS584" s="95">
        <v>1755222.5632629399</v>
      </c>
      <c r="BT584" s="95">
        <v>0</v>
      </c>
      <c r="BU584" s="95">
        <v>668850.989997864</v>
      </c>
      <c r="BV584" s="95">
        <v>1412987.3918609601</v>
      </c>
      <c r="BW584" s="95">
        <v>0</v>
      </c>
      <c r="BX584" s="95">
        <v>110640.039841652</v>
      </c>
      <c r="BY584" s="95">
        <v>0</v>
      </c>
      <c r="BZ584" s="95">
        <v>0</v>
      </c>
      <c r="CA584" s="95">
        <v>51029.908495903001</v>
      </c>
      <c r="CB584" s="95">
        <v>2835871.7271423298</v>
      </c>
      <c r="CC584" s="95">
        <v>26456793.9914551</v>
      </c>
      <c r="CD584" s="95">
        <v>6820027.6280517597</v>
      </c>
      <c r="CE584" s="95">
        <v>1301.25380764902</v>
      </c>
      <c r="CF584" s="95">
        <v>167825.13115692101</v>
      </c>
      <c r="CG584" s="95">
        <v>1418943.22875977</v>
      </c>
      <c r="CH584" s="95">
        <v>0</v>
      </c>
      <c r="CI584" s="95">
        <v>52317.3891129494</v>
      </c>
      <c r="CJ584" s="95">
        <v>3004519.4881897001</v>
      </c>
      <c r="CK584" s="95">
        <v>27871190.033203099</v>
      </c>
      <c r="CL584" s="95">
        <v>6949590.8583984403</v>
      </c>
      <c r="CM584" s="160">
        <v>85398.221377372698</v>
      </c>
      <c r="CN584" s="160">
        <v>13946335.114135699</v>
      </c>
      <c r="CO584" s="160">
        <v>62071972.721679702</v>
      </c>
      <c r="CP584" s="95">
        <v>6949590.8583984403</v>
      </c>
      <c r="CQ584" s="95">
        <v>0</v>
      </c>
      <c r="CR584" s="95">
        <v>0</v>
      </c>
      <c r="CS584" s="95">
        <v>0</v>
      </c>
      <c r="CT584" s="95">
        <v>0</v>
      </c>
      <c r="CU584" s="161">
        <v>3003696.8582992507</v>
      </c>
      <c r="CV584" s="161">
        <v>27875737.22021487</v>
      </c>
    </row>
    <row r="585" spans="1:100" x14ac:dyDescent="0.2">
      <c r="A585" s="94" t="s">
        <v>59</v>
      </c>
      <c r="B585" s="96">
        <v>42339</v>
      </c>
      <c r="C585" s="95">
        <v>45875.924012661002</v>
      </c>
      <c r="D585" s="95">
        <v>0</v>
      </c>
      <c r="E585" s="95">
        <v>4971.9431626796704</v>
      </c>
      <c r="F585" s="95">
        <v>3876.3449788391599</v>
      </c>
      <c r="G585" s="95">
        <v>1320.0931795239401</v>
      </c>
      <c r="H585" s="95">
        <v>0</v>
      </c>
      <c r="I585" s="95">
        <v>0</v>
      </c>
      <c r="J585" s="95">
        <v>33171.097356319398</v>
      </c>
      <c r="K585" s="95">
        <v>9</v>
      </c>
      <c r="L585" s="95">
        <v>103.80197367165199</v>
      </c>
      <c r="M585" s="95">
        <v>18767.484994411501</v>
      </c>
      <c r="N585" s="95">
        <v>4391.24136424065</v>
      </c>
      <c r="O585" s="95">
        <v>0</v>
      </c>
      <c r="P585" s="95">
        <v>25102.111902236898</v>
      </c>
      <c r="Q585" s="95">
        <v>2530.8624170124499</v>
      </c>
      <c r="R585" s="95">
        <v>0</v>
      </c>
      <c r="S585" s="95">
        <v>1309.7449980527199</v>
      </c>
      <c r="T585" s="95">
        <v>0</v>
      </c>
      <c r="U585" s="95">
        <v>33179.966760635398</v>
      </c>
      <c r="V585" s="95">
        <v>2453630.14770508</v>
      </c>
      <c r="W585" s="95">
        <v>0</v>
      </c>
      <c r="X585" s="95">
        <v>352238.56426239002</v>
      </c>
      <c r="Y585" s="95">
        <v>228203.705274582</v>
      </c>
      <c r="Z585" s="95">
        <v>166319.55107879601</v>
      </c>
      <c r="AA585" s="95">
        <v>0</v>
      </c>
      <c r="AB585" s="95">
        <v>0</v>
      </c>
      <c r="AC585" s="95">
        <v>10887560.384033199</v>
      </c>
      <c r="AD585" s="95">
        <v>1010.89420461655</v>
      </c>
      <c r="AE585" s="95">
        <v>15178.8878837824</v>
      </c>
      <c r="AF585" s="95">
        <v>898379.32073211705</v>
      </c>
      <c r="AG585" s="95">
        <v>524448.77385711705</v>
      </c>
      <c r="AH585" s="95">
        <v>0</v>
      </c>
      <c r="AI585" s="95">
        <v>1085606.2653045701</v>
      </c>
      <c r="AJ585" s="95">
        <v>292616.66389465297</v>
      </c>
      <c r="AK585" s="95">
        <v>0</v>
      </c>
      <c r="AL585" s="95">
        <v>165388.64293479899</v>
      </c>
      <c r="AM585" s="95">
        <v>0</v>
      </c>
      <c r="AN585" s="95">
        <v>10887148.908081099</v>
      </c>
      <c r="AO585" s="95">
        <v>23329146.7177734</v>
      </c>
      <c r="AP585" s="95">
        <v>0</v>
      </c>
      <c r="AQ585" s="95">
        <v>3025889.7800903302</v>
      </c>
      <c r="AR585" s="95">
        <v>1923414.3974456801</v>
      </c>
      <c r="AS585" s="95">
        <v>1410947.03367615</v>
      </c>
      <c r="AT585" s="95">
        <v>0</v>
      </c>
      <c r="AU585" s="95">
        <v>0</v>
      </c>
      <c r="AV585" s="95">
        <v>34255562.6552734</v>
      </c>
      <c r="AW585" s="95">
        <v>3360.9999976158101</v>
      </c>
      <c r="AX585" s="95">
        <v>109339.741410255</v>
      </c>
      <c r="AY585" s="95">
        <v>8910434.18286133</v>
      </c>
      <c r="AZ585" s="95">
        <v>4551316.4517822303</v>
      </c>
      <c r="BA585" s="95">
        <v>0</v>
      </c>
      <c r="BB585" s="95">
        <v>10432673.2155762</v>
      </c>
      <c r="BC585" s="95">
        <v>2510308.1619567899</v>
      </c>
      <c r="BD585" s="95">
        <v>0</v>
      </c>
      <c r="BE585" s="95">
        <v>1403684.70753479</v>
      </c>
      <c r="BF585" s="95">
        <v>0</v>
      </c>
      <c r="BG585" s="95">
        <v>34243692.1416016</v>
      </c>
      <c r="BH585" s="95">
        <v>5833647.5592040997</v>
      </c>
      <c r="BI585" s="95">
        <v>0</v>
      </c>
      <c r="BJ585" s="95">
        <v>1356179.8360290499</v>
      </c>
      <c r="BK585" s="95">
        <v>1028904.52973175</v>
      </c>
      <c r="BL585" s="95">
        <v>0</v>
      </c>
      <c r="BM585" s="95">
        <v>0</v>
      </c>
      <c r="BN585" s="95">
        <v>0</v>
      </c>
      <c r="BO585" s="95">
        <v>0</v>
      </c>
      <c r="BP585" s="95">
        <v>0</v>
      </c>
      <c r="BQ585" s="95">
        <v>0</v>
      </c>
      <c r="BR585" s="95">
        <v>2914638.9344787602</v>
      </c>
      <c r="BS585" s="95">
        <v>1738785.6443328899</v>
      </c>
      <c r="BT585" s="95">
        <v>0</v>
      </c>
      <c r="BU585" s="95">
        <v>1180185.1299896201</v>
      </c>
      <c r="BV585" s="95">
        <v>1395671.0499877899</v>
      </c>
      <c r="BW585" s="95">
        <v>0</v>
      </c>
      <c r="BX585" s="95">
        <v>178870.789506912</v>
      </c>
      <c r="BY585" s="95">
        <v>0</v>
      </c>
      <c r="BZ585" s="95">
        <v>0</v>
      </c>
      <c r="CA585" s="95">
        <v>50873.214003086097</v>
      </c>
      <c r="CB585" s="95">
        <v>2813333.1592102102</v>
      </c>
      <c r="CC585" s="95">
        <v>26401808.542236298</v>
      </c>
      <c r="CD585" s="95">
        <v>7189993.6818237295</v>
      </c>
      <c r="CE585" s="95">
        <v>1320.4203306734601</v>
      </c>
      <c r="CF585" s="95">
        <v>166789.63598442101</v>
      </c>
      <c r="CG585" s="95">
        <v>1416204.68655396</v>
      </c>
      <c r="CH585" s="95">
        <v>0</v>
      </c>
      <c r="CI585" s="95">
        <v>52204.081291198701</v>
      </c>
      <c r="CJ585" s="95">
        <v>2978193.2615661598</v>
      </c>
      <c r="CK585" s="95">
        <v>27811682.0944824</v>
      </c>
      <c r="CL585" s="95">
        <v>7368723.0088501005</v>
      </c>
      <c r="CM585" s="160">
        <v>85228.039278984099</v>
      </c>
      <c r="CN585" s="160">
        <v>13875554.1052246</v>
      </c>
      <c r="CO585" s="160">
        <v>62022410.010742202</v>
      </c>
      <c r="CP585" s="95">
        <v>7368723.0088501005</v>
      </c>
      <c r="CQ585" s="95">
        <v>0</v>
      </c>
      <c r="CR585" s="95">
        <v>0</v>
      </c>
      <c r="CS585" s="95">
        <v>0</v>
      </c>
      <c r="CT585" s="95">
        <v>0</v>
      </c>
      <c r="CU585" s="161">
        <v>2980122.7951946314</v>
      </c>
      <c r="CV585" s="161">
        <v>27818013.228790257</v>
      </c>
    </row>
    <row r="586" spans="1:100" x14ac:dyDescent="0.2">
      <c r="A586" s="94" t="s">
        <v>59</v>
      </c>
      <c r="B586" s="96">
        <v>42430</v>
      </c>
      <c r="C586" s="95">
        <v>45699.567424774199</v>
      </c>
      <c r="D586" s="95">
        <v>0</v>
      </c>
      <c r="E586" s="95">
        <v>5063.7532764077196</v>
      </c>
      <c r="F586" s="95">
        <v>4010.7069151699502</v>
      </c>
      <c r="G586" s="95">
        <v>1346.5979065746101</v>
      </c>
      <c r="H586" s="95">
        <v>0</v>
      </c>
      <c r="I586" s="95">
        <v>0</v>
      </c>
      <c r="J586" s="95">
        <v>33065.003173351302</v>
      </c>
      <c r="K586" s="95">
        <v>7</v>
      </c>
      <c r="L586" s="95">
        <v>94.454998346976893</v>
      </c>
      <c r="M586" s="95">
        <v>18700.0892891884</v>
      </c>
      <c r="N586" s="95">
        <v>4350.9032293558103</v>
      </c>
      <c r="O586" s="95">
        <v>0</v>
      </c>
      <c r="P586" s="95">
        <v>25115.888753890998</v>
      </c>
      <c r="Q586" s="95">
        <v>2451.0483109951001</v>
      </c>
      <c r="R586" s="95">
        <v>0</v>
      </c>
      <c r="S586" s="95">
        <v>1339.07950511575</v>
      </c>
      <c r="T586" s="95">
        <v>0</v>
      </c>
      <c r="U586" s="95">
        <v>33071.300390720397</v>
      </c>
      <c r="V586" s="95">
        <v>2428794.65661621</v>
      </c>
      <c r="W586" s="95">
        <v>0</v>
      </c>
      <c r="X586" s="95">
        <v>364151.238098145</v>
      </c>
      <c r="Y586" s="95">
        <v>242657.46686935399</v>
      </c>
      <c r="Z586" s="95">
        <v>171145.39499092099</v>
      </c>
      <c r="AA586" s="95">
        <v>0</v>
      </c>
      <c r="AB586" s="95">
        <v>0</v>
      </c>
      <c r="AC586" s="95">
        <v>10879364.0026855</v>
      </c>
      <c r="AD586" s="95">
        <v>498.20160835981397</v>
      </c>
      <c r="AE586" s="95">
        <v>12442.241631507901</v>
      </c>
      <c r="AF586" s="95">
        <v>890072.90834808396</v>
      </c>
      <c r="AG586" s="95">
        <v>515757.62507247902</v>
      </c>
      <c r="AH586" s="95">
        <v>0</v>
      </c>
      <c r="AI586" s="95">
        <v>1092033.7870178199</v>
      </c>
      <c r="AJ586" s="95">
        <v>292425.85481262201</v>
      </c>
      <c r="AK586" s="95">
        <v>0</v>
      </c>
      <c r="AL586" s="95">
        <v>170051.117540359</v>
      </c>
      <c r="AM586" s="95">
        <v>0</v>
      </c>
      <c r="AN586" s="95">
        <v>10873357.1939697</v>
      </c>
      <c r="AO586" s="95">
        <v>23199131.229980499</v>
      </c>
      <c r="AP586" s="95">
        <v>0</v>
      </c>
      <c r="AQ586" s="95">
        <v>3100856.53759766</v>
      </c>
      <c r="AR586" s="95">
        <v>2033738.96043396</v>
      </c>
      <c r="AS586" s="95">
        <v>1449889.8087158201</v>
      </c>
      <c r="AT586" s="95">
        <v>0</v>
      </c>
      <c r="AU586" s="95">
        <v>0</v>
      </c>
      <c r="AV586" s="95">
        <v>34306049.828613304</v>
      </c>
      <c r="AW586" s="95">
        <v>1660.99999988079</v>
      </c>
      <c r="AX586" s="95">
        <v>95029.752745628401</v>
      </c>
      <c r="AY586" s="95">
        <v>8939013.49853516</v>
      </c>
      <c r="AZ586" s="95">
        <v>4425085.7281494103</v>
      </c>
      <c r="BA586" s="95">
        <v>0</v>
      </c>
      <c r="BB586" s="95">
        <v>10512505.548095699</v>
      </c>
      <c r="BC586" s="95">
        <v>2514646.0123291002</v>
      </c>
      <c r="BD586" s="95">
        <v>0</v>
      </c>
      <c r="BE586" s="95">
        <v>1440258.3507232701</v>
      </c>
      <c r="BF586" s="95">
        <v>0</v>
      </c>
      <c r="BG586" s="95">
        <v>34243780.812011696</v>
      </c>
      <c r="BH586" s="95">
        <v>6578044.4385376005</v>
      </c>
      <c r="BI586" s="95">
        <v>0</v>
      </c>
      <c r="BJ586" s="95">
        <v>1403172.4417266799</v>
      </c>
      <c r="BK586" s="95">
        <v>1045372.01681519</v>
      </c>
      <c r="BL586" s="95">
        <v>0</v>
      </c>
      <c r="BM586" s="95">
        <v>0</v>
      </c>
      <c r="BN586" s="95">
        <v>0</v>
      </c>
      <c r="BO586" s="95">
        <v>0</v>
      </c>
      <c r="BP586" s="95">
        <v>0</v>
      </c>
      <c r="BQ586" s="95">
        <v>0</v>
      </c>
      <c r="BR586" s="95">
        <v>2908597.5977172898</v>
      </c>
      <c r="BS586" s="95">
        <v>1714339.8194732701</v>
      </c>
      <c r="BT586" s="95">
        <v>0</v>
      </c>
      <c r="BU586" s="95">
        <v>2018377.4799804699</v>
      </c>
      <c r="BV586" s="95">
        <v>1367884.4497680699</v>
      </c>
      <c r="BW586" s="95">
        <v>0</v>
      </c>
      <c r="BX586" s="95">
        <v>307495.60886383097</v>
      </c>
      <c r="BY586" s="95">
        <v>0</v>
      </c>
      <c r="BZ586" s="95">
        <v>0</v>
      </c>
      <c r="CA586" s="95">
        <v>50713.162537097902</v>
      </c>
      <c r="CB586" s="95">
        <v>2792807.14453125</v>
      </c>
      <c r="CC586" s="95">
        <v>26267830.417236298</v>
      </c>
      <c r="CD586" s="95">
        <v>7985985.2912597703</v>
      </c>
      <c r="CE586" s="95">
        <v>1347.1862213760601</v>
      </c>
      <c r="CF586" s="95">
        <v>169466.86006927499</v>
      </c>
      <c r="CG586" s="95">
        <v>1435789.6578521701</v>
      </c>
      <c r="CH586" s="95">
        <v>0</v>
      </c>
      <c r="CI586" s="95">
        <v>52063.388133525797</v>
      </c>
      <c r="CJ586" s="95">
        <v>2956458.3543396001</v>
      </c>
      <c r="CK586" s="95">
        <v>27713293.0380859</v>
      </c>
      <c r="CL586" s="95">
        <v>8283459.9349365197</v>
      </c>
      <c r="CM586" s="160">
        <v>84966.251030921907</v>
      </c>
      <c r="CN586" s="160">
        <v>13818191.024658199</v>
      </c>
      <c r="CO586" s="160">
        <v>61926255.280761696</v>
      </c>
      <c r="CP586" s="95">
        <v>8283459.9349365197</v>
      </c>
      <c r="CQ586" s="95">
        <v>0</v>
      </c>
      <c r="CR586" s="95">
        <v>0</v>
      </c>
      <c r="CS586" s="95">
        <v>0</v>
      </c>
      <c r="CT586" s="95">
        <v>0</v>
      </c>
      <c r="CU586" s="161">
        <v>2962274.0046005249</v>
      </c>
      <c r="CV586" s="161">
        <v>27703620.075088467</v>
      </c>
    </row>
    <row r="587" spans="1:100" x14ac:dyDescent="0.2">
      <c r="A587" s="94" t="s">
        <v>59</v>
      </c>
      <c r="B587" s="96">
        <v>42522</v>
      </c>
      <c r="C587" s="95">
        <v>45636.997964382201</v>
      </c>
      <c r="D587" s="95">
        <v>0</v>
      </c>
      <c r="E587" s="95">
        <v>4807.3845843076697</v>
      </c>
      <c r="F587" s="95">
        <v>3813.2082629501801</v>
      </c>
      <c r="G587" s="95">
        <v>1371.79178979993</v>
      </c>
      <c r="H587" s="95">
        <v>0</v>
      </c>
      <c r="I587" s="95">
        <v>0</v>
      </c>
      <c r="J587" s="95">
        <v>32944.180007457697</v>
      </c>
      <c r="K587" s="95">
        <v>7</v>
      </c>
      <c r="L587" s="95">
        <v>85.245819973759396</v>
      </c>
      <c r="M587" s="95">
        <v>18638.311238050501</v>
      </c>
      <c r="N587" s="95">
        <v>4329.0737900137901</v>
      </c>
      <c r="O587" s="95">
        <v>0</v>
      </c>
      <c r="P587" s="95">
        <v>25050.5130281448</v>
      </c>
      <c r="Q587" s="95">
        <v>2351.0284898579098</v>
      </c>
      <c r="R587" s="95">
        <v>0</v>
      </c>
      <c r="S587" s="95">
        <v>1364.6707326173801</v>
      </c>
      <c r="T587" s="95">
        <v>0</v>
      </c>
      <c r="U587" s="95">
        <v>32948.984074592598</v>
      </c>
      <c r="V587" s="95">
        <v>2425999.89880371</v>
      </c>
      <c r="W587" s="95">
        <v>0</v>
      </c>
      <c r="X587" s="95">
        <v>338808.76921463001</v>
      </c>
      <c r="Y587" s="95">
        <v>225292.003738403</v>
      </c>
      <c r="Z587" s="95">
        <v>171276.52375221299</v>
      </c>
      <c r="AA587" s="95">
        <v>0</v>
      </c>
      <c r="AB587" s="95">
        <v>0</v>
      </c>
      <c r="AC587" s="95">
        <v>10845340.165527301</v>
      </c>
      <c r="AD587" s="95">
        <v>437.75182764232198</v>
      </c>
      <c r="AE587" s="95">
        <v>12159.152778625499</v>
      </c>
      <c r="AF587" s="95">
        <v>881656.92728424096</v>
      </c>
      <c r="AG587" s="95">
        <v>511065.11177444499</v>
      </c>
      <c r="AH587" s="95">
        <v>0</v>
      </c>
      <c r="AI587" s="95">
        <v>1088340.2797699</v>
      </c>
      <c r="AJ587" s="95">
        <v>283737.03116607701</v>
      </c>
      <c r="AK587" s="95">
        <v>0</v>
      </c>
      <c r="AL587" s="95">
        <v>170201.766757965</v>
      </c>
      <c r="AM587" s="95">
        <v>0</v>
      </c>
      <c r="AN587" s="95">
        <v>10809578.5909424</v>
      </c>
      <c r="AO587" s="95">
        <v>23369599.092285201</v>
      </c>
      <c r="AP587" s="95">
        <v>0</v>
      </c>
      <c r="AQ587" s="95">
        <v>2952005.4278869601</v>
      </c>
      <c r="AR587" s="95">
        <v>1917629.5245208701</v>
      </c>
      <c r="AS587" s="95">
        <v>1460488.7353057901</v>
      </c>
      <c r="AT587" s="95">
        <v>0</v>
      </c>
      <c r="AU587" s="95">
        <v>0</v>
      </c>
      <c r="AV587" s="95">
        <v>34343391.134277299</v>
      </c>
      <c r="AW587" s="95">
        <v>1482.99999988079</v>
      </c>
      <c r="AX587" s="95">
        <v>94050.0089025497</v>
      </c>
      <c r="AY587" s="95">
        <v>8851424.3521728497</v>
      </c>
      <c r="AZ587" s="95">
        <v>4475116.1519165002</v>
      </c>
      <c r="BA587" s="95">
        <v>0</v>
      </c>
      <c r="BB587" s="95">
        <v>10616863.1185303</v>
      </c>
      <c r="BC587" s="95">
        <v>2498419.2072753902</v>
      </c>
      <c r="BD587" s="95">
        <v>0</v>
      </c>
      <c r="BE587" s="95">
        <v>1451945.02578735</v>
      </c>
      <c r="BF587" s="95">
        <v>0</v>
      </c>
      <c r="BG587" s="95">
        <v>34248922.609863304</v>
      </c>
      <c r="BH587" s="95">
        <v>6622675.0311279297</v>
      </c>
      <c r="BI587" s="95">
        <v>0</v>
      </c>
      <c r="BJ587" s="95">
        <v>1310475.8672790499</v>
      </c>
      <c r="BK587" s="95">
        <v>961271.42792510998</v>
      </c>
      <c r="BL587" s="95">
        <v>0</v>
      </c>
      <c r="BM587" s="95">
        <v>0</v>
      </c>
      <c r="BN587" s="95">
        <v>0</v>
      </c>
      <c r="BO587" s="95">
        <v>0</v>
      </c>
      <c r="BP587" s="95">
        <v>0</v>
      </c>
      <c r="BQ587" s="95">
        <v>0</v>
      </c>
      <c r="BR587" s="95">
        <v>2893501.2142639202</v>
      </c>
      <c r="BS587" s="95">
        <v>1708649.7674255399</v>
      </c>
      <c r="BT587" s="95">
        <v>0</v>
      </c>
      <c r="BU587" s="95">
        <v>2098516.8399963402</v>
      </c>
      <c r="BV587" s="95">
        <v>1310957.2365570101</v>
      </c>
      <c r="BW587" s="95">
        <v>0</v>
      </c>
      <c r="BX587" s="95">
        <v>310069.26885986299</v>
      </c>
      <c r="BY587" s="95">
        <v>0</v>
      </c>
      <c r="BZ587" s="95">
        <v>0</v>
      </c>
      <c r="CA587" s="95">
        <v>50460.832777500204</v>
      </c>
      <c r="CB587" s="95">
        <v>2772285.5829772898</v>
      </c>
      <c r="CC587" s="95">
        <v>26317632.418945301</v>
      </c>
      <c r="CD587" s="95">
        <v>7930914.0014038105</v>
      </c>
      <c r="CE587" s="95">
        <v>1372.0950871110001</v>
      </c>
      <c r="CF587" s="95">
        <v>170475.459751129</v>
      </c>
      <c r="CG587" s="95">
        <v>1455011.84794617</v>
      </c>
      <c r="CH587" s="95">
        <v>0</v>
      </c>
      <c r="CI587" s="95">
        <v>51822.188233852401</v>
      </c>
      <c r="CJ587" s="95">
        <v>2933824.7131042499</v>
      </c>
      <c r="CK587" s="95">
        <v>27777016.6474609</v>
      </c>
      <c r="CL587" s="95">
        <v>8227495.1016235398</v>
      </c>
      <c r="CM587" s="160">
        <v>84610.267105102495</v>
      </c>
      <c r="CN587" s="160">
        <v>13734596.978881801</v>
      </c>
      <c r="CO587" s="160">
        <v>61994362.257324196</v>
      </c>
      <c r="CP587" s="95">
        <v>8227495.1016235398</v>
      </c>
      <c r="CQ587" s="95">
        <v>0</v>
      </c>
      <c r="CR587" s="95">
        <v>0</v>
      </c>
      <c r="CS587" s="95">
        <v>0</v>
      </c>
      <c r="CT587" s="95">
        <v>0</v>
      </c>
      <c r="CU587" s="161">
        <v>2942761.0427284189</v>
      </c>
      <c r="CV587" s="161">
        <v>27772644.266891472</v>
      </c>
    </row>
    <row r="588" spans="1:100" x14ac:dyDescent="0.2">
      <c r="A588" s="94" t="s">
        <v>59</v>
      </c>
      <c r="B588" s="96">
        <v>42614</v>
      </c>
      <c r="C588" s="95">
        <v>45627.220268249497</v>
      </c>
      <c r="D588" s="95">
        <v>0</v>
      </c>
      <c r="E588" s="95">
        <v>4680.5238111615199</v>
      </c>
      <c r="F588" s="95">
        <v>3724.6380444168999</v>
      </c>
      <c r="G588" s="95">
        <v>1397.6418644934899</v>
      </c>
      <c r="H588" s="95">
        <v>0</v>
      </c>
      <c r="I588" s="95">
        <v>0</v>
      </c>
      <c r="J588" s="95">
        <v>32707.142975091901</v>
      </c>
      <c r="K588" s="95">
        <v>3</v>
      </c>
      <c r="L588" s="95">
        <v>82.572885800153003</v>
      </c>
      <c r="M588" s="95">
        <v>18712.7279167175</v>
      </c>
      <c r="N588" s="95">
        <v>4238.6638907790202</v>
      </c>
      <c r="O588" s="95">
        <v>0</v>
      </c>
      <c r="P588" s="95">
        <v>25000.451655626301</v>
      </c>
      <c r="Q588" s="95">
        <v>2303.2056824862998</v>
      </c>
      <c r="R588" s="95">
        <v>0</v>
      </c>
      <c r="S588" s="95">
        <v>1392.8903925567899</v>
      </c>
      <c r="T588" s="95">
        <v>0</v>
      </c>
      <c r="U588" s="95">
        <v>32712.696115970601</v>
      </c>
      <c r="V588" s="95">
        <v>2453256.48223877</v>
      </c>
      <c r="W588" s="95">
        <v>0</v>
      </c>
      <c r="X588" s="95">
        <v>324566.611949921</v>
      </c>
      <c r="Y588" s="95">
        <v>213778.98452377299</v>
      </c>
      <c r="Z588" s="95">
        <v>172098.66981506301</v>
      </c>
      <c r="AA588" s="95">
        <v>0</v>
      </c>
      <c r="AB588" s="95">
        <v>0</v>
      </c>
      <c r="AC588" s="95">
        <v>10757616.2004395</v>
      </c>
      <c r="AD588" s="95">
        <v>225.108299016953</v>
      </c>
      <c r="AE588" s="95">
        <v>14029.871972441701</v>
      </c>
      <c r="AF588" s="95">
        <v>896853.32824706996</v>
      </c>
      <c r="AG588" s="95">
        <v>501772.35078430199</v>
      </c>
      <c r="AH588" s="95">
        <v>0</v>
      </c>
      <c r="AI588" s="95">
        <v>1085607.1608581501</v>
      </c>
      <c r="AJ588" s="95">
        <v>273182.99037551897</v>
      </c>
      <c r="AK588" s="95">
        <v>0</v>
      </c>
      <c r="AL588" s="95">
        <v>171140.09072303801</v>
      </c>
      <c r="AM588" s="95">
        <v>0</v>
      </c>
      <c r="AN588" s="95">
        <v>10775284.6787109</v>
      </c>
      <c r="AO588" s="95">
        <v>23862843.5004883</v>
      </c>
      <c r="AP588" s="95">
        <v>0</v>
      </c>
      <c r="AQ588" s="95">
        <v>2850235.9686279302</v>
      </c>
      <c r="AR588" s="95">
        <v>1849727.22840881</v>
      </c>
      <c r="AS588" s="95">
        <v>1476721.5367584201</v>
      </c>
      <c r="AT588" s="95">
        <v>0</v>
      </c>
      <c r="AU588" s="95">
        <v>0</v>
      </c>
      <c r="AV588" s="95">
        <v>34290355.192382798</v>
      </c>
      <c r="AW588" s="95">
        <v>764</v>
      </c>
      <c r="AX588" s="95">
        <v>110850.903434753</v>
      </c>
      <c r="AY588" s="95">
        <v>8941343.0650634803</v>
      </c>
      <c r="AZ588" s="95">
        <v>4376501.8890380897</v>
      </c>
      <c r="BA588" s="95">
        <v>0</v>
      </c>
      <c r="BB588" s="95">
        <v>10683125.884521499</v>
      </c>
      <c r="BC588" s="95">
        <v>2432231.6934509301</v>
      </c>
      <c r="BD588" s="95">
        <v>0</v>
      </c>
      <c r="BE588" s="95">
        <v>1467790.56529236</v>
      </c>
      <c r="BF588" s="95">
        <v>0</v>
      </c>
      <c r="BG588" s="95">
        <v>34385921.487792999</v>
      </c>
      <c r="BH588" s="95">
        <v>6555887.0036621103</v>
      </c>
      <c r="BI588" s="95">
        <v>0</v>
      </c>
      <c r="BJ588" s="95">
        <v>1248540.40594482</v>
      </c>
      <c r="BK588" s="95">
        <v>918775.85845947301</v>
      </c>
      <c r="BL588" s="95">
        <v>0</v>
      </c>
      <c r="BM588" s="95">
        <v>0</v>
      </c>
      <c r="BN588" s="95">
        <v>0</v>
      </c>
      <c r="BO588" s="95">
        <v>0</v>
      </c>
      <c r="BP588" s="95">
        <v>0</v>
      </c>
      <c r="BQ588" s="95">
        <v>0</v>
      </c>
      <c r="BR588" s="95">
        <v>2909304.9512634301</v>
      </c>
      <c r="BS588" s="95">
        <v>1677858.3714141799</v>
      </c>
      <c r="BT588" s="95">
        <v>0</v>
      </c>
      <c r="BU588" s="95">
        <v>1770507.49998474</v>
      </c>
      <c r="BV588" s="95">
        <v>1271519.0895843499</v>
      </c>
      <c r="BW588" s="95">
        <v>0</v>
      </c>
      <c r="BX588" s="95">
        <v>264103.01905059803</v>
      </c>
      <c r="BY588" s="95">
        <v>0</v>
      </c>
      <c r="BZ588" s="95">
        <v>0</v>
      </c>
      <c r="CA588" s="95">
        <v>50323.743180751801</v>
      </c>
      <c r="CB588" s="95">
        <v>2764489.1832580599</v>
      </c>
      <c r="CC588" s="95">
        <v>26732904.856445301</v>
      </c>
      <c r="CD588" s="95">
        <v>7803773.1407470703</v>
      </c>
      <c r="CE588" s="95">
        <v>1396.0248318761601</v>
      </c>
      <c r="CF588" s="95">
        <v>173360.15012359599</v>
      </c>
      <c r="CG588" s="95">
        <v>1486757.9426879899</v>
      </c>
      <c r="CH588" s="95">
        <v>0</v>
      </c>
      <c r="CI588" s="95">
        <v>51719.574382781997</v>
      </c>
      <c r="CJ588" s="95">
        <v>2952969.4018859901</v>
      </c>
      <c r="CK588" s="95">
        <v>28214726.417480499</v>
      </c>
      <c r="CL588" s="95">
        <v>8100171.1712036096</v>
      </c>
      <c r="CM588" s="160">
        <v>84264.677251815796</v>
      </c>
      <c r="CN588" s="160">
        <v>13708783.5864258</v>
      </c>
      <c r="CO588" s="160">
        <v>62572848.895507798</v>
      </c>
      <c r="CP588" s="95">
        <v>8100171.1712036096</v>
      </c>
      <c r="CQ588" s="95">
        <v>0</v>
      </c>
      <c r="CR588" s="95">
        <v>0</v>
      </c>
      <c r="CS588" s="95">
        <v>0</v>
      </c>
      <c r="CT588" s="95">
        <v>0</v>
      </c>
      <c r="CU588" s="161">
        <v>2937849.3333816561</v>
      </c>
      <c r="CV588" s="161">
        <v>28219662.79913329</v>
      </c>
    </row>
    <row r="589" spans="1:100" x14ac:dyDescent="0.2">
      <c r="A589" s="94" t="s">
        <v>59</v>
      </c>
      <c r="B589" s="96">
        <v>42705</v>
      </c>
      <c r="C589" s="95">
        <v>45484.844257831603</v>
      </c>
      <c r="D589" s="95">
        <v>0</v>
      </c>
      <c r="E589" s="95">
        <v>4619.0191113352803</v>
      </c>
      <c r="F589" s="95">
        <v>3695.2235034704199</v>
      </c>
      <c r="G589" s="95">
        <v>1425.1823029965201</v>
      </c>
      <c r="H589" s="95">
        <v>0</v>
      </c>
      <c r="I589" s="95">
        <v>0</v>
      </c>
      <c r="J589" s="95">
        <v>32650.782664299</v>
      </c>
      <c r="K589" s="95">
        <v>2</v>
      </c>
      <c r="L589" s="95">
        <v>70.841843698173804</v>
      </c>
      <c r="M589" s="95">
        <v>18658.3093500137</v>
      </c>
      <c r="N589" s="95">
        <v>4172.8264670372</v>
      </c>
      <c r="O589" s="95">
        <v>0</v>
      </c>
      <c r="P589" s="95">
        <v>25029.121819496198</v>
      </c>
      <c r="Q589" s="95">
        <v>2214.6430664956602</v>
      </c>
      <c r="R589" s="95">
        <v>0</v>
      </c>
      <c r="S589" s="95">
        <v>1418.3740519881201</v>
      </c>
      <c r="T589" s="95">
        <v>0</v>
      </c>
      <c r="U589" s="95">
        <v>32652.79931283</v>
      </c>
      <c r="V589" s="95">
        <v>2416120.2437133798</v>
      </c>
      <c r="W589" s="95">
        <v>0</v>
      </c>
      <c r="X589" s="95">
        <v>312225.37616348302</v>
      </c>
      <c r="Y589" s="95">
        <v>204167.34077262899</v>
      </c>
      <c r="Z589" s="95">
        <v>170429.54075813299</v>
      </c>
      <c r="AA589" s="95">
        <v>0</v>
      </c>
      <c r="AB589" s="95">
        <v>0</v>
      </c>
      <c r="AC589" s="95">
        <v>10699451.455078101</v>
      </c>
      <c r="AD589" s="95">
        <v>201.20168304443399</v>
      </c>
      <c r="AE589" s="95">
        <v>11982.4320631027</v>
      </c>
      <c r="AF589" s="95">
        <v>878275.92356872605</v>
      </c>
      <c r="AG589" s="95">
        <v>484121.35557937599</v>
      </c>
      <c r="AH589" s="95">
        <v>0</v>
      </c>
      <c r="AI589" s="95">
        <v>1087991.9015045201</v>
      </c>
      <c r="AJ589" s="95">
        <v>269145.64448928798</v>
      </c>
      <c r="AK589" s="95">
        <v>0</v>
      </c>
      <c r="AL589" s="95">
        <v>169407.02896308899</v>
      </c>
      <c r="AM589" s="95">
        <v>0</v>
      </c>
      <c r="AN589" s="95">
        <v>10743544.9660645</v>
      </c>
      <c r="AO589" s="95">
        <v>23631103.216308601</v>
      </c>
      <c r="AP589" s="95">
        <v>0</v>
      </c>
      <c r="AQ589" s="95">
        <v>2740437.7718505901</v>
      </c>
      <c r="AR589" s="95">
        <v>1774045.45614624</v>
      </c>
      <c r="AS589" s="95">
        <v>1472488.0163421601</v>
      </c>
      <c r="AT589" s="95">
        <v>0</v>
      </c>
      <c r="AU589" s="95">
        <v>0</v>
      </c>
      <c r="AV589" s="95">
        <v>34308914.0458984</v>
      </c>
      <c r="AW589" s="95">
        <v>681</v>
      </c>
      <c r="AX589" s="95">
        <v>77457.388377189607</v>
      </c>
      <c r="AY589" s="95">
        <v>8845792.3129882794</v>
      </c>
      <c r="AZ589" s="95">
        <v>4249884.7335815402</v>
      </c>
      <c r="BA589" s="95">
        <v>0</v>
      </c>
      <c r="BB589" s="95">
        <v>10853768.6053467</v>
      </c>
      <c r="BC589" s="95">
        <v>2399393.4495544401</v>
      </c>
      <c r="BD589" s="95">
        <v>0</v>
      </c>
      <c r="BE589" s="95">
        <v>1464721.8177185101</v>
      </c>
      <c r="BF589" s="95">
        <v>0</v>
      </c>
      <c r="BG589" s="95">
        <v>34354709.354980499</v>
      </c>
      <c r="BH589" s="95">
        <v>6544438.2510376005</v>
      </c>
      <c r="BI589" s="95">
        <v>0</v>
      </c>
      <c r="BJ589" s="95">
        <v>1184862.08499146</v>
      </c>
      <c r="BK589" s="95">
        <v>867333.78058624303</v>
      </c>
      <c r="BL589" s="95">
        <v>0</v>
      </c>
      <c r="BM589" s="95">
        <v>0</v>
      </c>
      <c r="BN589" s="95">
        <v>0</v>
      </c>
      <c r="BO589" s="95">
        <v>0</v>
      </c>
      <c r="BP589" s="95">
        <v>0</v>
      </c>
      <c r="BQ589" s="95">
        <v>0</v>
      </c>
      <c r="BR589" s="95">
        <v>2888991.8156127902</v>
      </c>
      <c r="BS589" s="95">
        <v>1636843.3910217299</v>
      </c>
      <c r="BT589" s="95">
        <v>0</v>
      </c>
      <c r="BU589" s="95">
        <v>2056017.9199829099</v>
      </c>
      <c r="BV589" s="95">
        <v>1224932.41088867</v>
      </c>
      <c r="BW589" s="95">
        <v>0</v>
      </c>
      <c r="BX589" s="95">
        <v>298643.16892242403</v>
      </c>
      <c r="BY589" s="95">
        <v>0</v>
      </c>
      <c r="BZ589" s="95">
        <v>0</v>
      </c>
      <c r="CA589" s="95">
        <v>50125.841922283202</v>
      </c>
      <c r="CB589" s="95">
        <v>2725593.7431945801</v>
      </c>
      <c r="CC589" s="95">
        <v>26407166.436279301</v>
      </c>
      <c r="CD589" s="95">
        <v>7731068.77697754</v>
      </c>
      <c r="CE589" s="95">
        <v>1425.6375641524801</v>
      </c>
      <c r="CF589" s="95">
        <v>172008.95260238601</v>
      </c>
      <c r="CG589" s="95">
        <v>1484837.6280365</v>
      </c>
      <c r="CH589" s="95">
        <v>0</v>
      </c>
      <c r="CI589" s="95">
        <v>51561.564722538002</v>
      </c>
      <c r="CJ589" s="95">
        <v>2903972.6312866202</v>
      </c>
      <c r="CK589" s="95">
        <v>27895604.580322299</v>
      </c>
      <c r="CL589" s="95">
        <v>8026129.77844238</v>
      </c>
      <c r="CM589" s="160">
        <v>84041.297717094407</v>
      </c>
      <c r="CN589" s="160">
        <v>13653526.435424799</v>
      </c>
      <c r="CO589" s="160">
        <v>62283093.882324196</v>
      </c>
      <c r="CP589" s="95">
        <v>8026129.77844238</v>
      </c>
      <c r="CQ589" s="95">
        <v>0</v>
      </c>
      <c r="CR589" s="95">
        <v>0</v>
      </c>
      <c r="CS589" s="95">
        <v>0</v>
      </c>
      <c r="CT589" s="95">
        <v>0</v>
      </c>
      <c r="CU589" s="161">
        <v>2897602.6957969661</v>
      </c>
      <c r="CV589" s="161">
        <v>27892004.0643158</v>
      </c>
    </row>
    <row r="590" spans="1:100" x14ac:dyDescent="0.2">
      <c r="A590" s="94" t="s">
        <v>59</v>
      </c>
      <c r="B590" s="96">
        <v>42795</v>
      </c>
      <c r="C590" s="95">
        <v>45396.759659767202</v>
      </c>
      <c r="D590" s="95">
        <v>0</v>
      </c>
      <c r="E590" s="95">
        <v>4522.8995863199198</v>
      </c>
      <c r="F590" s="95">
        <v>3628.1562389135402</v>
      </c>
      <c r="G590" s="95">
        <v>1446.2018198818</v>
      </c>
      <c r="H590" s="95">
        <v>0</v>
      </c>
      <c r="I590" s="95">
        <v>0</v>
      </c>
      <c r="J590" s="95">
        <v>32601.8184008598</v>
      </c>
      <c r="K590" s="95">
        <v>2</v>
      </c>
      <c r="L590" s="95">
        <v>73.151354351080997</v>
      </c>
      <c r="M590" s="95">
        <v>18681.6368322372</v>
      </c>
      <c r="N590" s="95">
        <v>4072.4907132685198</v>
      </c>
      <c r="O590" s="95">
        <v>0</v>
      </c>
      <c r="P590" s="95">
        <v>24887.716336011901</v>
      </c>
      <c r="Q590" s="95">
        <v>2148.5466099679502</v>
      </c>
      <c r="R590" s="95">
        <v>0</v>
      </c>
      <c r="S590" s="95">
        <v>1443.08839309216</v>
      </c>
      <c r="T590" s="95">
        <v>0</v>
      </c>
      <c r="U590" s="95">
        <v>32603.083741187998</v>
      </c>
      <c r="V590" s="95">
        <v>2438265.3827209501</v>
      </c>
      <c r="W590" s="95">
        <v>0</v>
      </c>
      <c r="X590" s="95">
        <v>311970.40668487502</v>
      </c>
      <c r="Y590" s="95">
        <v>206935.434633255</v>
      </c>
      <c r="Z590" s="95">
        <v>173495.469221115</v>
      </c>
      <c r="AA590" s="95">
        <v>0</v>
      </c>
      <c r="AB590" s="95">
        <v>0</v>
      </c>
      <c r="AC590" s="95">
        <v>10760359.1221924</v>
      </c>
      <c r="AD590" s="95">
        <v>202.23266553878801</v>
      </c>
      <c r="AE590" s="95">
        <v>12785.423672556901</v>
      </c>
      <c r="AF590" s="95">
        <v>887077.46779632603</v>
      </c>
      <c r="AG590" s="95">
        <v>478293.86698532099</v>
      </c>
      <c r="AH590" s="95">
        <v>0</v>
      </c>
      <c r="AI590" s="95">
        <v>1109815.16567993</v>
      </c>
      <c r="AJ590" s="95">
        <v>269389.44110488897</v>
      </c>
      <c r="AK590" s="95">
        <v>0</v>
      </c>
      <c r="AL590" s="95">
        <v>172364.98788642901</v>
      </c>
      <c r="AM590" s="95">
        <v>0</v>
      </c>
      <c r="AN590" s="95">
        <v>10716288.69104</v>
      </c>
      <c r="AO590" s="95">
        <v>24054189.518310498</v>
      </c>
      <c r="AP590" s="95">
        <v>0</v>
      </c>
      <c r="AQ590" s="95">
        <v>2641086.6105346698</v>
      </c>
      <c r="AR590" s="95">
        <v>1680563.5307922401</v>
      </c>
      <c r="AS590" s="95">
        <v>1501653.8863983201</v>
      </c>
      <c r="AT590" s="95">
        <v>0</v>
      </c>
      <c r="AU590" s="95">
        <v>0</v>
      </c>
      <c r="AV590" s="95">
        <v>34456481.344238304</v>
      </c>
      <c r="AW590" s="95">
        <v>684</v>
      </c>
      <c r="AX590" s="95">
        <v>110387.186087608</v>
      </c>
      <c r="AY590" s="95">
        <v>8983657.5207519494</v>
      </c>
      <c r="AZ590" s="95">
        <v>4124419.7011413602</v>
      </c>
      <c r="BA590" s="95">
        <v>0</v>
      </c>
      <c r="BB590" s="95">
        <v>11141010.7104492</v>
      </c>
      <c r="BC590" s="95">
        <v>2418668.7920532199</v>
      </c>
      <c r="BD590" s="95">
        <v>0</v>
      </c>
      <c r="BE590" s="95">
        <v>1492655.11799622</v>
      </c>
      <c r="BF590" s="95">
        <v>0</v>
      </c>
      <c r="BG590" s="95">
        <v>34445294.455566399</v>
      </c>
      <c r="BH590" s="95">
        <v>6669679.71484375</v>
      </c>
      <c r="BI590" s="95">
        <v>0</v>
      </c>
      <c r="BJ590" s="95">
        <v>1119038.22117615</v>
      </c>
      <c r="BK590" s="95">
        <v>812244.23296356201</v>
      </c>
      <c r="BL590" s="95">
        <v>0</v>
      </c>
      <c r="BM590" s="95">
        <v>0</v>
      </c>
      <c r="BN590" s="95">
        <v>0</v>
      </c>
      <c r="BO590" s="95">
        <v>0</v>
      </c>
      <c r="BP590" s="95">
        <v>0</v>
      </c>
      <c r="BQ590" s="95">
        <v>0</v>
      </c>
      <c r="BR590" s="95">
        <v>2923855.8674011198</v>
      </c>
      <c r="BS590" s="95">
        <v>1593292.6252594001</v>
      </c>
      <c r="BT590" s="95">
        <v>0</v>
      </c>
      <c r="BU590" s="95">
        <v>2050661.9399871801</v>
      </c>
      <c r="BV590" s="95">
        <v>1200352.7693634001</v>
      </c>
      <c r="BW590" s="95">
        <v>0</v>
      </c>
      <c r="BX590" s="95">
        <v>314007.708850861</v>
      </c>
      <c r="BY590" s="95">
        <v>0</v>
      </c>
      <c r="BZ590" s="95">
        <v>0</v>
      </c>
      <c r="CA590" s="95">
        <v>49870.114047050498</v>
      </c>
      <c r="CB590" s="95">
        <v>2762326.0222778302</v>
      </c>
      <c r="CC590" s="95">
        <v>26682023.152587902</v>
      </c>
      <c r="CD590" s="95">
        <v>7788388.5034790002</v>
      </c>
      <c r="CE590" s="95">
        <v>1448.05965717137</v>
      </c>
      <c r="CF590" s="95">
        <v>173043.623435974</v>
      </c>
      <c r="CG590" s="95">
        <v>1499901.9563293499</v>
      </c>
      <c r="CH590" s="95">
        <v>0</v>
      </c>
      <c r="CI590" s="95">
        <v>51321.988353252404</v>
      </c>
      <c r="CJ590" s="95">
        <v>2921143.1867065402</v>
      </c>
      <c r="CK590" s="95">
        <v>28179246.747070301</v>
      </c>
      <c r="CL590" s="95">
        <v>8091410.6690063505</v>
      </c>
      <c r="CM590" s="160">
        <v>83727.383418083205</v>
      </c>
      <c r="CN590" s="160">
        <v>13635553.189086899</v>
      </c>
      <c r="CO590" s="160">
        <v>62631870.104492202</v>
      </c>
      <c r="CP590" s="95">
        <v>8091410.6690063505</v>
      </c>
      <c r="CQ590" s="95">
        <v>0</v>
      </c>
      <c r="CR590" s="95">
        <v>0</v>
      </c>
      <c r="CS590" s="95">
        <v>0</v>
      </c>
      <c r="CT590" s="95">
        <v>0</v>
      </c>
      <c r="CU590" s="161">
        <v>2935369.6457138043</v>
      </c>
      <c r="CV590" s="161">
        <v>28181925.108917251</v>
      </c>
    </row>
    <row r="591" spans="1:100" x14ac:dyDescent="0.2">
      <c r="A591" s="94" t="s">
        <v>59</v>
      </c>
      <c r="B591" s="96">
        <v>42887</v>
      </c>
      <c r="C591" s="95">
        <v>45086.970888137803</v>
      </c>
      <c r="D591" s="95">
        <v>0</v>
      </c>
      <c r="E591" s="95">
        <v>4425.8603419065503</v>
      </c>
      <c r="F591" s="95">
        <v>3562.3647696971898</v>
      </c>
      <c r="G591" s="95">
        <v>1483.98420257866</v>
      </c>
      <c r="H591" s="95">
        <v>0</v>
      </c>
      <c r="I591" s="95">
        <v>0</v>
      </c>
      <c r="J591" s="95">
        <v>32513.505093336102</v>
      </c>
      <c r="K591" s="95">
        <v>2</v>
      </c>
      <c r="L591" s="95">
        <v>78.4550413358957</v>
      </c>
      <c r="M591" s="95">
        <v>18622.027146339398</v>
      </c>
      <c r="N591" s="95">
        <v>3980.8920962512502</v>
      </c>
      <c r="O591" s="95">
        <v>0</v>
      </c>
      <c r="P591" s="95">
        <v>24709.415268659599</v>
      </c>
      <c r="Q591" s="95">
        <v>2115.9662952721101</v>
      </c>
      <c r="R591" s="95">
        <v>0</v>
      </c>
      <c r="S591" s="95">
        <v>1479.27873755991</v>
      </c>
      <c r="T591" s="95">
        <v>0</v>
      </c>
      <c r="U591" s="95">
        <v>32514.400136232402</v>
      </c>
      <c r="V591" s="95">
        <v>2409087.4141845698</v>
      </c>
      <c r="W591" s="95">
        <v>0</v>
      </c>
      <c r="X591" s="95">
        <v>285673.52537536598</v>
      </c>
      <c r="Y591" s="95">
        <v>183508.50334358201</v>
      </c>
      <c r="Z591" s="95">
        <v>174948.90392303499</v>
      </c>
      <c r="AA591" s="95">
        <v>0</v>
      </c>
      <c r="AB591" s="95">
        <v>0</v>
      </c>
      <c r="AC591" s="95">
        <v>10660789.0809326</v>
      </c>
      <c r="AD591" s="95">
        <v>230.76976418495201</v>
      </c>
      <c r="AE591" s="95">
        <v>12771.441420793501</v>
      </c>
      <c r="AF591" s="95">
        <v>888333.65145874</v>
      </c>
      <c r="AG591" s="95">
        <v>451067.32146453898</v>
      </c>
      <c r="AH591" s="95">
        <v>0</v>
      </c>
      <c r="AI591" s="95">
        <v>1058517.4571533201</v>
      </c>
      <c r="AJ591" s="95">
        <v>266591.35860824602</v>
      </c>
      <c r="AK591" s="95">
        <v>0</v>
      </c>
      <c r="AL591" s="95">
        <v>174080.635009766</v>
      </c>
      <c r="AM591" s="95">
        <v>0</v>
      </c>
      <c r="AN591" s="95">
        <v>10709175.008911099</v>
      </c>
      <c r="AO591" s="95">
        <v>23898687.6171875</v>
      </c>
      <c r="AP591" s="95">
        <v>0</v>
      </c>
      <c r="AQ591" s="95">
        <v>2530204.1529846201</v>
      </c>
      <c r="AR591" s="95">
        <v>1592756.022995</v>
      </c>
      <c r="AS591" s="95">
        <v>1516550.3507232701</v>
      </c>
      <c r="AT591" s="95">
        <v>0</v>
      </c>
      <c r="AU591" s="95">
        <v>0</v>
      </c>
      <c r="AV591" s="95">
        <v>34464754.377441399</v>
      </c>
      <c r="AW591" s="95">
        <v>797</v>
      </c>
      <c r="AX591" s="95">
        <v>102373.31390094799</v>
      </c>
      <c r="AY591" s="95">
        <v>9026892.4716796894</v>
      </c>
      <c r="AZ591" s="95">
        <v>3979186.9086303702</v>
      </c>
      <c r="BA591" s="95">
        <v>0</v>
      </c>
      <c r="BB591" s="95">
        <v>10692012.0511475</v>
      </c>
      <c r="BC591" s="95">
        <v>2391894.2676391602</v>
      </c>
      <c r="BD591" s="95">
        <v>0</v>
      </c>
      <c r="BE591" s="95">
        <v>1510417.8959503199</v>
      </c>
      <c r="BF591" s="95">
        <v>0</v>
      </c>
      <c r="BG591" s="95">
        <v>34576413.822753899</v>
      </c>
      <c r="BH591" s="95">
        <v>6503597.6127319299</v>
      </c>
      <c r="BI591" s="95">
        <v>0</v>
      </c>
      <c r="BJ591" s="95">
        <v>1068949.1053009001</v>
      </c>
      <c r="BK591" s="95">
        <v>784198.182289124</v>
      </c>
      <c r="BL591" s="95">
        <v>0</v>
      </c>
      <c r="BM591" s="95">
        <v>0</v>
      </c>
      <c r="BN591" s="95">
        <v>0</v>
      </c>
      <c r="BO591" s="95">
        <v>0</v>
      </c>
      <c r="BP591" s="95">
        <v>0</v>
      </c>
      <c r="BQ591" s="95">
        <v>0</v>
      </c>
      <c r="BR591" s="95">
        <v>2922453.4547119099</v>
      </c>
      <c r="BS591" s="95">
        <v>1537449.46382141</v>
      </c>
      <c r="BT591" s="95">
        <v>0</v>
      </c>
      <c r="BU591" s="95">
        <v>2039606.2999877899</v>
      </c>
      <c r="BV591" s="95">
        <v>1190834.79606628</v>
      </c>
      <c r="BW591" s="95">
        <v>0</v>
      </c>
      <c r="BX591" s="95">
        <v>318468.858825684</v>
      </c>
      <c r="BY591" s="95">
        <v>0</v>
      </c>
      <c r="BZ591" s="95">
        <v>0</v>
      </c>
      <c r="CA591" s="95">
        <v>49523.407363414801</v>
      </c>
      <c r="CB591" s="95">
        <v>2680736.7701110798</v>
      </c>
      <c r="CC591" s="95">
        <v>26432898.441894501</v>
      </c>
      <c r="CD591" s="95">
        <v>7569812.4174194299</v>
      </c>
      <c r="CE591" s="95">
        <v>1483.7918906658899</v>
      </c>
      <c r="CF591" s="95">
        <v>177408.11215591399</v>
      </c>
      <c r="CG591" s="95">
        <v>1536645.61778259</v>
      </c>
      <c r="CH591" s="95">
        <v>0</v>
      </c>
      <c r="CI591" s="95">
        <v>50985.678883552602</v>
      </c>
      <c r="CJ591" s="95">
        <v>2872682.97686768</v>
      </c>
      <c r="CK591" s="95">
        <v>27962385.2819824</v>
      </c>
      <c r="CL591" s="95">
        <v>7874587.3255615197</v>
      </c>
      <c r="CM591" s="160">
        <v>83337.475565910296</v>
      </c>
      <c r="CN591" s="160">
        <v>13584492.5476074</v>
      </c>
      <c r="CO591" s="160">
        <v>62567398.550781302</v>
      </c>
      <c r="CP591" s="95">
        <v>7874587.3255615197</v>
      </c>
      <c r="CQ591" s="95">
        <v>0</v>
      </c>
      <c r="CR591" s="95">
        <v>0</v>
      </c>
      <c r="CS591" s="95">
        <v>0</v>
      </c>
      <c r="CT591" s="95">
        <v>0</v>
      </c>
      <c r="CU591" s="161">
        <v>2858144.8822669936</v>
      </c>
      <c r="CV591" s="161">
        <v>27969544.05967709</v>
      </c>
    </row>
    <row r="592" spans="1:100" x14ac:dyDescent="0.2">
      <c r="A592" s="94" t="s">
        <v>59</v>
      </c>
      <c r="B592" s="96">
        <v>42979</v>
      </c>
      <c r="C592" s="95">
        <v>44968.874291419997</v>
      </c>
      <c r="D592" s="95">
        <v>0</v>
      </c>
      <c r="E592" s="95">
        <v>4391.6147359013603</v>
      </c>
      <c r="F592" s="95">
        <v>3560.7539691031002</v>
      </c>
      <c r="G592" s="95">
        <v>1530.6436866819899</v>
      </c>
      <c r="H592" s="95">
        <v>0</v>
      </c>
      <c r="I592" s="95">
        <v>0</v>
      </c>
      <c r="J592" s="95">
        <v>32468.110053777698</v>
      </c>
      <c r="K592" s="95">
        <v>0</v>
      </c>
      <c r="L592" s="95">
        <v>81.458845514804096</v>
      </c>
      <c r="M592" s="95">
        <v>18660.2839481831</v>
      </c>
      <c r="N592" s="95">
        <v>3895.07577440143</v>
      </c>
      <c r="O592" s="95">
        <v>0</v>
      </c>
      <c r="P592" s="95">
        <v>24651.860248327299</v>
      </c>
      <c r="Q592" s="95">
        <v>2088.8394542634501</v>
      </c>
      <c r="R592" s="95">
        <v>0</v>
      </c>
      <c r="S592" s="95">
        <v>1527.13582904637</v>
      </c>
      <c r="T592" s="95">
        <v>0</v>
      </c>
      <c r="U592" s="95">
        <v>32469.301600217801</v>
      </c>
      <c r="V592" s="95">
        <v>2367608.6424865699</v>
      </c>
      <c r="W592" s="95">
        <v>0</v>
      </c>
      <c r="X592" s="95">
        <v>269401.821483612</v>
      </c>
      <c r="Y592" s="95">
        <v>175944.34399032599</v>
      </c>
      <c r="Z592" s="95">
        <v>175797.62435531599</v>
      </c>
      <c r="AA592" s="95">
        <v>0</v>
      </c>
      <c r="AB592" s="95">
        <v>0</v>
      </c>
      <c r="AC592" s="95">
        <v>10665997.5074463</v>
      </c>
      <c r="AD592" s="95">
        <v>0</v>
      </c>
      <c r="AE592" s="95">
        <v>12737.525096416501</v>
      </c>
      <c r="AF592" s="95">
        <v>881488.91936492897</v>
      </c>
      <c r="AG592" s="95">
        <v>433267.13969802897</v>
      </c>
      <c r="AH592" s="95">
        <v>0</v>
      </c>
      <c r="AI592" s="95">
        <v>1043272.76191711</v>
      </c>
      <c r="AJ592" s="95">
        <v>265713.34261703503</v>
      </c>
      <c r="AK592" s="95">
        <v>0</v>
      </c>
      <c r="AL592" s="95">
        <v>174945.41090393101</v>
      </c>
      <c r="AM592" s="95">
        <v>0</v>
      </c>
      <c r="AN592" s="95">
        <v>10713651.7468262</v>
      </c>
      <c r="AO592" s="95">
        <v>23605060.7431641</v>
      </c>
      <c r="AP592" s="95">
        <v>0</v>
      </c>
      <c r="AQ592" s="95">
        <v>2392189.5079956101</v>
      </c>
      <c r="AR592" s="95">
        <v>1532256.63346863</v>
      </c>
      <c r="AS592" s="95">
        <v>1530910.5115509001</v>
      </c>
      <c r="AT592" s="95">
        <v>0</v>
      </c>
      <c r="AU592" s="95">
        <v>0</v>
      </c>
      <c r="AV592" s="95">
        <v>34630144.321777299</v>
      </c>
      <c r="AW592" s="95">
        <v>0</v>
      </c>
      <c r="AX592" s="95">
        <v>100968.73227787</v>
      </c>
      <c r="AY592" s="95">
        <v>8951331.2777099591</v>
      </c>
      <c r="AZ592" s="95">
        <v>3845331.8716430701</v>
      </c>
      <c r="BA592" s="95">
        <v>0</v>
      </c>
      <c r="BB592" s="95">
        <v>10649658.356323199</v>
      </c>
      <c r="BC592" s="95">
        <v>2401363.2089233398</v>
      </c>
      <c r="BD592" s="95">
        <v>0</v>
      </c>
      <c r="BE592" s="95">
        <v>1522463.9903716999</v>
      </c>
      <c r="BF592" s="95">
        <v>0</v>
      </c>
      <c r="BG592" s="95">
        <v>34715349.9306641</v>
      </c>
      <c r="BH592" s="95">
        <v>6430289.1643676804</v>
      </c>
      <c r="BI592" s="95">
        <v>0</v>
      </c>
      <c r="BJ592" s="95">
        <v>1025590.3763809199</v>
      </c>
      <c r="BK592" s="95">
        <v>749681.16851806606</v>
      </c>
      <c r="BL592" s="95">
        <v>0</v>
      </c>
      <c r="BM592" s="95">
        <v>0</v>
      </c>
      <c r="BN592" s="95">
        <v>0</v>
      </c>
      <c r="BO592" s="95">
        <v>0</v>
      </c>
      <c r="BP592" s="95">
        <v>0</v>
      </c>
      <c r="BQ592" s="95">
        <v>0</v>
      </c>
      <c r="BR592" s="95">
        <v>2909561.44448853</v>
      </c>
      <c r="BS592" s="95">
        <v>1483766.55033875</v>
      </c>
      <c r="BT592" s="95">
        <v>0</v>
      </c>
      <c r="BU592" s="95">
        <v>1704111.3899841299</v>
      </c>
      <c r="BV592" s="95">
        <v>1182609.4617767299</v>
      </c>
      <c r="BW592" s="95">
        <v>0</v>
      </c>
      <c r="BX592" s="95">
        <v>270622.27905654901</v>
      </c>
      <c r="BY592" s="95">
        <v>0</v>
      </c>
      <c r="BZ592" s="95">
        <v>0</v>
      </c>
      <c r="CA592" s="95">
        <v>49369.8082709312</v>
      </c>
      <c r="CB592" s="95">
        <v>2629812.6815490699</v>
      </c>
      <c r="CC592" s="95">
        <v>26012944.650634799</v>
      </c>
      <c r="CD592" s="95">
        <v>7458907.9916381799</v>
      </c>
      <c r="CE592" s="95">
        <v>1527.9845616221401</v>
      </c>
      <c r="CF592" s="95">
        <v>177216.756473541</v>
      </c>
      <c r="CG592" s="95">
        <v>1542892.5695495601</v>
      </c>
      <c r="CH592" s="95">
        <v>0</v>
      </c>
      <c r="CI592" s="95">
        <v>50913.996833801299</v>
      </c>
      <c r="CJ592" s="95">
        <v>2817407.9398498498</v>
      </c>
      <c r="CK592" s="95">
        <v>27556208.494872998</v>
      </c>
      <c r="CL592" s="95">
        <v>7764417.0434570303</v>
      </c>
      <c r="CM592" s="160">
        <v>83166.885172843904</v>
      </c>
      <c r="CN592" s="160">
        <v>13532502.3477783</v>
      </c>
      <c r="CO592" s="160">
        <v>62238756.517578103</v>
      </c>
      <c r="CP592" s="95">
        <v>7764417.0434570303</v>
      </c>
      <c r="CQ592" s="95">
        <v>0</v>
      </c>
      <c r="CR592" s="95">
        <v>0</v>
      </c>
      <c r="CS592" s="95">
        <v>0</v>
      </c>
      <c r="CT592" s="95">
        <v>0</v>
      </c>
      <c r="CU592" s="161">
        <v>2807029.4380226107</v>
      </c>
      <c r="CV592" s="161">
        <v>27555837.22018436</v>
      </c>
    </row>
    <row r="593" spans="1:100" x14ac:dyDescent="0.2">
      <c r="A593" s="94" t="s">
        <v>59</v>
      </c>
      <c r="B593" s="96">
        <v>43070</v>
      </c>
      <c r="C593" s="95">
        <v>45003.273968219801</v>
      </c>
      <c r="D593" s="95">
        <v>0</v>
      </c>
      <c r="E593" s="95">
        <v>4382.8355669379198</v>
      </c>
      <c r="F593" s="95">
        <v>3592.2578662037799</v>
      </c>
      <c r="G593" s="95">
        <v>1541.04868789017</v>
      </c>
      <c r="H593" s="95">
        <v>0</v>
      </c>
      <c r="I593" s="95">
        <v>0</v>
      </c>
      <c r="J593" s="95">
        <v>32393.845807313901</v>
      </c>
      <c r="K593" s="95">
        <v>0</v>
      </c>
      <c r="L593" s="95">
        <v>65.889236600138204</v>
      </c>
      <c r="M593" s="95">
        <v>18864.8867917061</v>
      </c>
      <c r="N593" s="95">
        <v>3797.7848342061002</v>
      </c>
      <c r="O593" s="95">
        <v>0</v>
      </c>
      <c r="P593" s="95">
        <v>24621.609731435801</v>
      </c>
      <c r="Q593" s="95">
        <v>2076.8389481008098</v>
      </c>
      <c r="R593" s="95">
        <v>0</v>
      </c>
      <c r="S593" s="95">
        <v>1534.3796491026901</v>
      </c>
      <c r="T593" s="95">
        <v>0</v>
      </c>
      <c r="U593" s="95">
        <v>32394.470261812199</v>
      </c>
      <c r="V593" s="95">
        <v>2316516.6733093299</v>
      </c>
      <c r="W593" s="95">
        <v>0</v>
      </c>
      <c r="X593" s="95">
        <v>271312.62597274798</v>
      </c>
      <c r="Y593" s="95">
        <v>175975.521066666</v>
      </c>
      <c r="Z593" s="95">
        <v>179472.76492500299</v>
      </c>
      <c r="AA593" s="95">
        <v>0</v>
      </c>
      <c r="AB593" s="95">
        <v>0</v>
      </c>
      <c r="AC593" s="95">
        <v>10689815.378051801</v>
      </c>
      <c r="AD593" s="95">
        <v>0</v>
      </c>
      <c r="AE593" s="95">
        <v>11159.323700070399</v>
      </c>
      <c r="AF593" s="95">
        <v>890125.07706451404</v>
      </c>
      <c r="AG593" s="95">
        <v>417987.80589675897</v>
      </c>
      <c r="AH593" s="95">
        <v>0</v>
      </c>
      <c r="AI593" s="95">
        <v>1002290.85690308</v>
      </c>
      <c r="AJ593" s="95">
        <v>264002.72821044899</v>
      </c>
      <c r="AK593" s="95">
        <v>0</v>
      </c>
      <c r="AL593" s="95">
        <v>178616.971004486</v>
      </c>
      <c r="AM593" s="95">
        <v>0</v>
      </c>
      <c r="AN593" s="95">
        <v>10707846.6868896</v>
      </c>
      <c r="AO593" s="95">
        <v>22996076.325195301</v>
      </c>
      <c r="AP593" s="95">
        <v>0</v>
      </c>
      <c r="AQ593" s="95">
        <v>2425087.9132080101</v>
      </c>
      <c r="AR593" s="95">
        <v>1538573.75752258</v>
      </c>
      <c r="AS593" s="95">
        <v>1572707.2963104199</v>
      </c>
      <c r="AT593" s="95">
        <v>0</v>
      </c>
      <c r="AU593" s="95">
        <v>0</v>
      </c>
      <c r="AV593" s="95">
        <v>34795911.983886696</v>
      </c>
      <c r="AW593" s="95">
        <v>0</v>
      </c>
      <c r="AX593" s="95">
        <v>94889.085711479202</v>
      </c>
      <c r="AY593" s="95">
        <v>9142166.7568359394</v>
      </c>
      <c r="AZ593" s="95">
        <v>3742366.8094787602</v>
      </c>
      <c r="BA593" s="95">
        <v>0</v>
      </c>
      <c r="BB593" s="95">
        <v>9984841.5638427697</v>
      </c>
      <c r="BC593" s="95">
        <v>2401642.5173645001</v>
      </c>
      <c r="BD593" s="95">
        <v>0</v>
      </c>
      <c r="BE593" s="95">
        <v>1566612.45466614</v>
      </c>
      <c r="BF593" s="95">
        <v>0</v>
      </c>
      <c r="BG593" s="95">
        <v>34868865.863281302</v>
      </c>
      <c r="BH593" s="95">
        <v>6388767.6881103497</v>
      </c>
      <c r="BI593" s="95">
        <v>0</v>
      </c>
      <c r="BJ593" s="95">
        <v>1011293.15135956</v>
      </c>
      <c r="BK593" s="95">
        <v>752909.58360290504</v>
      </c>
      <c r="BL593" s="95">
        <v>0</v>
      </c>
      <c r="BM593" s="95">
        <v>0</v>
      </c>
      <c r="BN593" s="95">
        <v>0</v>
      </c>
      <c r="BO593" s="95">
        <v>0</v>
      </c>
      <c r="BP593" s="95">
        <v>0</v>
      </c>
      <c r="BQ593" s="95">
        <v>0</v>
      </c>
      <c r="BR593" s="95">
        <v>2964619.0727844201</v>
      </c>
      <c r="BS593" s="95">
        <v>1438208.27256775</v>
      </c>
      <c r="BT593" s="95">
        <v>0</v>
      </c>
      <c r="BU593" s="95">
        <v>1895832.2299957301</v>
      </c>
      <c r="BV593" s="95">
        <v>1183473.06336975</v>
      </c>
      <c r="BW593" s="95">
        <v>0</v>
      </c>
      <c r="BX593" s="95">
        <v>315369.98888015701</v>
      </c>
      <c r="BY593" s="95">
        <v>0</v>
      </c>
      <c r="BZ593" s="95">
        <v>0</v>
      </c>
      <c r="CA593" s="95">
        <v>49410.576935291298</v>
      </c>
      <c r="CB593" s="95">
        <v>2586396.5463867201</v>
      </c>
      <c r="CC593" s="95">
        <v>25423694.8835449</v>
      </c>
      <c r="CD593" s="95">
        <v>7399188.8919677697</v>
      </c>
      <c r="CE593" s="95">
        <v>1539.87076982856</v>
      </c>
      <c r="CF593" s="95">
        <v>179851.40866661101</v>
      </c>
      <c r="CG593" s="95">
        <v>1576806.7819519001</v>
      </c>
      <c r="CH593" s="95">
        <v>0</v>
      </c>
      <c r="CI593" s="95">
        <v>50949.942782878898</v>
      </c>
      <c r="CJ593" s="95">
        <v>2768446.1728515602</v>
      </c>
      <c r="CK593" s="95">
        <v>27010835.659912098</v>
      </c>
      <c r="CL593" s="95">
        <v>7709573.6705322303</v>
      </c>
      <c r="CM593" s="160">
        <v>83177.054727554307</v>
      </c>
      <c r="CN593" s="160">
        <v>13483190.405151401</v>
      </c>
      <c r="CO593" s="160">
        <v>61903424.337402299</v>
      </c>
      <c r="CP593" s="95">
        <v>7709573.6705322303</v>
      </c>
      <c r="CQ593" s="95">
        <v>0</v>
      </c>
      <c r="CR593" s="95">
        <v>0</v>
      </c>
      <c r="CS593" s="95">
        <v>0</v>
      </c>
      <c r="CT593" s="95">
        <v>0</v>
      </c>
      <c r="CU593" s="161">
        <v>2766247.9550533313</v>
      </c>
      <c r="CV593" s="161">
        <v>27000501.6654968</v>
      </c>
    </row>
    <row r="594" spans="1:100" x14ac:dyDescent="0.2">
      <c r="A594" s="94" t="s">
        <v>59</v>
      </c>
      <c r="B594" s="96">
        <v>43160</v>
      </c>
      <c r="C594" s="95">
        <v>44143.461860179901</v>
      </c>
      <c r="D594" s="95">
        <v>0</v>
      </c>
      <c r="E594" s="95">
        <v>4394.2966395020503</v>
      </c>
      <c r="F594" s="95">
        <v>3639.6824890971202</v>
      </c>
      <c r="G594" s="95">
        <v>1526.7114795744401</v>
      </c>
      <c r="H594" s="95">
        <v>0</v>
      </c>
      <c r="I594" s="95">
        <v>0</v>
      </c>
      <c r="J594" s="95">
        <v>32279.328115224798</v>
      </c>
      <c r="K594" s="95">
        <v>0</v>
      </c>
      <c r="L594" s="95">
        <v>75.196145944297299</v>
      </c>
      <c r="M594" s="95">
        <v>18521.494957208601</v>
      </c>
      <c r="N594" s="95">
        <v>3740.9766701757899</v>
      </c>
      <c r="O594" s="95">
        <v>0</v>
      </c>
      <c r="P594" s="95">
        <v>24046.508076190901</v>
      </c>
      <c r="Q594" s="95">
        <v>2094.3787751793898</v>
      </c>
      <c r="R594" s="95">
        <v>0</v>
      </c>
      <c r="S594" s="95">
        <v>1526.10263305902</v>
      </c>
      <c r="T594" s="95">
        <v>0</v>
      </c>
      <c r="U594" s="95">
        <v>32278.651768207601</v>
      </c>
      <c r="V594" s="95">
        <v>2293707.7998046898</v>
      </c>
      <c r="W594" s="95">
        <v>0</v>
      </c>
      <c r="X594" s="95">
        <v>266714.239322662</v>
      </c>
      <c r="Y594" s="95">
        <v>176853.57557678199</v>
      </c>
      <c r="Z594" s="95">
        <v>175946.645065308</v>
      </c>
      <c r="AA594" s="95">
        <v>0</v>
      </c>
      <c r="AB594" s="95">
        <v>0</v>
      </c>
      <c r="AC594" s="95">
        <v>10651764.907348599</v>
      </c>
      <c r="AD594" s="95">
        <v>0</v>
      </c>
      <c r="AE594" s="95">
        <v>12462.405552267999</v>
      </c>
      <c r="AF594" s="95">
        <v>889276.04769134498</v>
      </c>
      <c r="AG594" s="95">
        <v>410733.33316039998</v>
      </c>
      <c r="AH594" s="95">
        <v>0</v>
      </c>
      <c r="AI594" s="95">
        <v>971540.662734985</v>
      </c>
      <c r="AJ594" s="95">
        <v>265563.07471847499</v>
      </c>
      <c r="AK594" s="95">
        <v>0</v>
      </c>
      <c r="AL594" s="95">
        <v>175294.248723984</v>
      </c>
      <c r="AM594" s="95">
        <v>0</v>
      </c>
      <c r="AN594" s="95">
        <v>10653143.395507799</v>
      </c>
      <c r="AO594" s="95">
        <v>22867942.345214799</v>
      </c>
      <c r="AP594" s="95">
        <v>0</v>
      </c>
      <c r="AQ594" s="95">
        <v>2405551.8193664602</v>
      </c>
      <c r="AR594" s="95">
        <v>1564458.7344970701</v>
      </c>
      <c r="AS594" s="95">
        <v>1553714.24433899</v>
      </c>
      <c r="AT594" s="95">
        <v>0</v>
      </c>
      <c r="AU594" s="95">
        <v>0</v>
      </c>
      <c r="AV594" s="95">
        <v>34883387.343261696</v>
      </c>
      <c r="AW594" s="95">
        <v>0</v>
      </c>
      <c r="AX594" s="95">
        <v>99805.582475662202</v>
      </c>
      <c r="AY594" s="95">
        <v>9193088.6346435491</v>
      </c>
      <c r="AZ594" s="95">
        <v>3706905.1217346201</v>
      </c>
      <c r="BA594" s="95">
        <v>0</v>
      </c>
      <c r="BB594" s="95">
        <v>9683704.9197997991</v>
      </c>
      <c r="BC594" s="95">
        <v>2426396.7764282199</v>
      </c>
      <c r="BD594" s="95">
        <v>0</v>
      </c>
      <c r="BE594" s="95">
        <v>1548310.4788055399</v>
      </c>
      <c r="BF594" s="95">
        <v>0</v>
      </c>
      <c r="BG594" s="95">
        <v>34979501.139160201</v>
      </c>
      <c r="BH594" s="95">
        <v>6328557.6161498995</v>
      </c>
      <c r="BI594" s="95">
        <v>0</v>
      </c>
      <c r="BJ594" s="95">
        <v>1015434.4745636</v>
      </c>
      <c r="BK594" s="95">
        <v>759056.51915741002</v>
      </c>
      <c r="BL594" s="95">
        <v>0</v>
      </c>
      <c r="BM594" s="95">
        <v>0</v>
      </c>
      <c r="BN594" s="95">
        <v>0</v>
      </c>
      <c r="BO594" s="95">
        <v>0</v>
      </c>
      <c r="BP594" s="95">
        <v>0</v>
      </c>
      <c r="BQ594" s="95">
        <v>0</v>
      </c>
      <c r="BR594" s="95">
        <v>2953053.3267822298</v>
      </c>
      <c r="BS594" s="95">
        <v>1420737.7013091999</v>
      </c>
      <c r="BT594" s="95">
        <v>0</v>
      </c>
      <c r="BU594" s="95">
        <v>1796146.49998474</v>
      </c>
      <c r="BV594" s="95">
        <v>1190205.4559478799</v>
      </c>
      <c r="BW594" s="95">
        <v>0</v>
      </c>
      <c r="BX594" s="95">
        <v>319111.13887023902</v>
      </c>
      <c r="BY594" s="95">
        <v>0</v>
      </c>
      <c r="BZ594" s="95">
        <v>0</v>
      </c>
      <c r="CA594" s="95">
        <v>48502.900568008401</v>
      </c>
      <c r="CB594" s="95">
        <v>2560027.6340942401</v>
      </c>
      <c r="CC594" s="95">
        <v>25252188.455078099</v>
      </c>
      <c r="CD594" s="95">
        <v>7346094.1732788105</v>
      </c>
      <c r="CE594" s="95">
        <v>1532.09861549735</v>
      </c>
      <c r="CF594" s="95">
        <v>177555.53520011899</v>
      </c>
      <c r="CG594" s="95">
        <v>1566893.4345703099</v>
      </c>
      <c r="CH594" s="95">
        <v>0</v>
      </c>
      <c r="CI594" s="95">
        <v>50038.046182155602</v>
      </c>
      <c r="CJ594" s="95">
        <v>2735725.4050598098</v>
      </c>
      <c r="CK594" s="95">
        <v>26812028.684326202</v>
      </c>
      <c r="CL594" s="95">
        <v>7653380.0336303702</v>
      </c>
      <c r="CM594" s="160">
        <v>82116.868011474595</v>
      </c>
      <c r="CN594" s="160">
        <v>13406626.3625488</v>
      </c>
      <c r="CO594" s="160">
        <v>61840486.720214799</v>
      </c>
      <c r="CP594" s="95">
        <v>7653380.0336303702</v>
      </c>
      <c r="CQ594" s="95">
        <v>0</v>
      </c>
      <c r="CR594" s="95">
        <v>0</v>
      </c>
      <c r="CS594" s="95">
        <v>0</v>
      </c>
      <c r="CT594" s="95">
        <v>0</v>
      </c>
      <c r="CU594" s="161">
        <v>2737583.1692943592</v>
      </c>
      <c r="CV594" s="161">
        <v>26819081.889648408</v>
      </c>
    </row>
    <row r="595" spans="1:100" x14ac:dyDescent="0.2">
      <c r="A595" s="94" t="s">
        <v>59</v>
      </c>
      <c r="B595" s="96">
        <v>43252</v>
      </c>
      <c r="C595" s="95">
        <v>44622.024623870901</v>
      </c>
      <c r="D595" s="95">
        <v>0</v>
      </c>
      <c r="E595" s="95">
        <v>4354.5924512147903</v>
      </c>
      <c r="F595" s="95">
        <v>3650.57842859626</v>
      </c>
      <c r="G595" s="95">
        <v>1505.2788213640499</v>
      </c>
      <c r="H595" s="95">
        <v>0</v>
      </c>
      <c r="I595" s="95">
        <v>0</v>
      </c>
      <c r="J595" s="95">
        <v>32135.4239635468</v>
      </c>
      <c r="K595" s="95">
        <v>0</v>
      </c>
      <c r="L595" s="95">
        <v>77.475355256348806</v>
      </c>
      <c r="M595" s="95">
        <v>18813.7294061184</v>
      </c>
      <c r="N595" s="95">
        <v>3687.7489593327</v>
      </c>
      <c r="O595" s="95">
        <v>0</v>
      </c>
      <c r="P595" s="95">
        <v>24266.4581069946</v>
      </c>
      <c r="Q595" s="95">
        <v>2101.7252436876302</v>
      </c>
      <c r="R595" s="95">
        <v>0</v>
      </c>
      <c r="S595" s="95">
        <v>1498.72843240201</v>
      </c>
      <c r="T595" s="95">
        <v>0</v>
      </c>
      <c r="U595" s="95">
        <v>32134.4877860546</v>
      </c>
      <c r="V595" s="95">
        <v>2282871.7626037602</v>
      </c>
      <c r="W595" s="95">
        <v>0</v>
      </c>
      <c r="X595" s="95">
        <v>260102.450277328</v>
      </c>
      <c r="Y595" s="95">
        <v>174199.105884552</v>
      </c>
      <c r="Z595" s="95">
        <v>173966.43206977801</v>
      </c>
      <c r="AA595" s="95">
        <v>0</v>
      </c>
      <c r="AB595" s="95">
        <v>0</v>
      </c>
      <c r="AC595" s="95">
        <v>10602647.428466801</v>
      </c>
      <c r="AD595" s="95">
        <v>0</v>
      </c>
      <c r="AE595" s="95">
        <v>13924.787429809599</v>
      </c>
      <c r="AF595" s="95">
        <v>886259.26776123</v>
      </c>
      <c r="AG595" s="95">
        <v>404410.98601532</v>
      </c>
      <c r="AH595" s="95">
        <v>0</v>
      </c>
      <c r="AI595" s="95">
        <v>964598.720054626</v>
      </c>
      <c r="AJ595" s="95">
        <v>270165.978279114</v>
      </c>
      <c r="AK595" s="95">
        <v>0</v>
      </c>
      <c r="AL595" s="95">
        <v>172850.544996262</v>
      </c>
      <c r="AM595" s="95">
        <v>0</v>
      </c>
      <c r="AN595" s="95">
        <v>10641224.467285199</v>
      </c>
      <c r="AO595" s="95">
        <v>22867884.3752441</v>
      </c>
      <c r="AP595" s="95">
        <v>0</v>
      </c>
      <c r="AQ595" s="95">
        <v>2354222.9343566899</v>
      </c>
      <c r="AR595" s="95">
        <v>1547503.3771667499</v>
      </c>
      <c r="AS595" s="95">
        <v>1540032.72375488</v>
      </c>
      <c r="AT595" s="95">
        <v>0</v>
      </c>
      <c r="AU595" s="95">
        <v>0</v>
      </c>
      <c r="AV595" s="95">
        <v>35004869.252441399</v>
      </c>
      <c r="AW595" s="95">
        <v>0</v>
      </c>
      <c r="AX595" s="95">
        <v>96467.056225776701</v>
      </c>
      <c r="AY595" s="95">
        <v>9233482.0013427697</v>
      </c>
      <c r="AZ595" s="95">
        <v>3650991.8612365699</v>
      </c>
      <c r="BA595" s="95">
        <v>0</v>
      </c>
      <c r="BB595" s="95">
        <v>9692533.1557617206</v>
      </c>
      <c r="BC595" s="95">
        <v>2469923.1684265099</v>
      </c>
      <c r="BD595" s="95">
        <v>0</v>
      </c>
      <c r="BE595" s="95">
        <v>1532055.8202819801</v>
      </c>
      <c r="BF595" s="95">
        <v>0</v>
      </c>
      <c r="BG595" s="95">
        <v>34994783.756347701</v>
      </c>
      <c r="BH595" s="95">
        <v>6362249.9212646503</v>
      </c>
      <c r="BI595" s="95">
        <v>0</v>
      </c>
      <c r="BJ595" s="95">
        <v>990635.80595397903</v>
      </c>
      <c r="BK595" s="95">
        <v>755913.536277771</v>
      </c>
      <c r="BL595" s="95">
        <v>0</v>
      </c>
      <c r="BM595" s="95">
        <v>0</v>
      </c>
      <c r="BN595" s="95">
        <v>0</v>
      </c>
      <c r="BO595" s="95">
        <v>0</v>
      </c>
      <c r="BP595" s="95">
        <v>0</v>
      </c>
      <c r="BQ595" s="95">
        <v>0</v>
      </c>
      <c r="BR595" s="95">
        <v>2973209.9621887198</v>
      </c>
      <c r="BS595" s="95">
        <v>1401292.2589721701</v>
      </c>
      <c r="BT595" s="95">
        <v>0</v>
      </c>
      <c r="BU595" s="95">
        <v>1858685.36999512</v>
      </c>
      <c r="BV595" s="95">
        <v>1203018.71411133</v>
      </c>
      <c r="BW595" s="95">
        <v>0</v>
      </c>
      <c r="BX595" s="95">
        <v>315678.19887161301</v>
      </c>
      <c r="BY595" s="95">
        <v>0</v>
      </c>
      <c r="BZ595" s="95">
        <v>0</v>
      </c>
      <c r="CA595" s="95">
        <v>48986.396187782302</v>
      </c>
      <c r="CB595" s="95">
        <v>2543921.7458801302</v>
      </c>
      <c r="CC595" s="95">
        <v>25222757.322753899</v>
      </c>
      <c r="CD595" s="95">
        <v>7348317.9682006799</v>
      </c>
      <c r="CE595" s="95">
        <v>1505.8316629082001</v>
      </c>
      <c r="CF595" s="95">
        <v>174039.31065559399</v>
      </c>
      <c r="CG595" s="95">
        <v>1541236.02342224</v>
      </c>
      <c r="CH595" s="95">
        <v>0</v>
      </c>
      <c r="CI595" s="95">
        <v>50474.878430366502</v>
      </c>
      <c r="CJ595" s="95">
        <v>2718301.9362793001</v>
      </c>
      <c r="CK595" s="95">
        <v>26757478.887207001</v>
      </c>
      <c r="CL595" s="95">
        <v>7651148.5034790002</v>
      </c>
      <c r="CM595" s="160">
        <v>82457.715519905105</v>
      </c>
      <c r="CN595" s="160">
        <v>13341704.078125</v>
      </c>
      <c r="CO595" s="160">
        <v>61741899.0322266</v>
      </c>
      <c r="CP595" s="95">
        <v>7651148.5034790002</v>
      </c>
      <c r="CQ595" s="95">
        <v>0</v>
      </c>
      <c r="CR595" s="95">
        <v>0</v>
      </c>
      <c r="CS595" s="95">
        <v>0</v>
      </c>
      <c r="CT595" s="95">
        <v>0</v>
      </c>
      <c r="CU595" s="161">
        <v>2717961.0565357241</v>
      </c>
      <c r="CV595" s="161">
        <v>26763993.34617614</v>
      </c>
    </row>
    <row r="596" spans="1:100" x14ac:dyDescent="0.2">
      <c r="A596" s="94" t="s">
        <v>59</v>
      </c>
      <c r="B596" s="96">
        <v>43344</v>
      </c>
      <c r="C596" s="95">
        <v>44362.657310962699</v>
      </c>
      <c r="D596" s="95">
        <v>0</v>
      </c>
      <c r="E596" s="95">
        <v>4280.10352379084</v>
      </c>
      <c r="F596" s="95">
        <v>3631.3717420995199</v>
      </c>
      <c r="G596" s="95">
        <v>1532.7138721793899</v>
      </c>
      <c r="H596" s="95">
        <v>0</v>
      </c>
      <c r="I596" s="95">
        <v>0</v>
      </c>
      <c r="J596" s="95">
        <v>31914.4073281288</v>
      </c>
      <c r="K596" s="95">
        <v>0</v>
      </c>
      <c r="L596" s="95">
        <v>74.370784346014304</v>
      </c>
      <c r="M596" s="95">
        <v>18778.574104785901</v>
      </c>
      <c r="N596" s="95">
        <v>3655.4925975501501</v>
      </c>
      <c r="O596" s="95">
        <v>0</v>
      </c>
      <c r="P596" s="95">
        <v>24044.8785874844</v>
      </c>
      <c r="Q596" s="95">
        <v>2106.5883927643299</v>
      </c>
      <c r="R596" s="95">
        <v>0</v>
      </c>
      <c r="S596" s="95">
        <v>1524.2396229952601</v>
      </c>
      <c r="T596" s="95">
        <v>0</v>
      </c>
      <c r="U596" s="95">
        <v>31915.140505075498</v>
      </c>
      <c r="V596" s="95">
        <v>2280738.3072204599</v>
      </c>
      <c r="W596" s="95">
        <v>0</v>
      </c>
      <c r="X596" s="95">
        <v>251221.27876472499</v>
      </c>
      <c r="Y596" s="95">
        <v>168861.509670258</v>
      </c>
      <c r="Z596" s="95">
        <v>173432.963815689</v>
      </c>
      <c r="AA596" s="95">
        <v>0</v>
      </c>
      <c r="AB596" s="95">
        <v>0</v>
      </c>
      <c r="AC596" s="95">
        <v>10509031.916626001</v>
      </c>
      <c r="AD596" s="95">
        <v>0</v>
      </c>
      <c r="AE596" s="95">
        <v>16127.142961740499</v>
      </c>
      <c r="AF596" s="95">
        <v>885999.22406005894</v>
      </c>
      <c r="AG596" s="95">
        <v>401445.59378814697</v>
      </c>
      <c r="AH596" s="95">
        <v>0</v>
      </c>
      <c r="AI596" s="95">
        <v>950295.23781585705</v>
      </c>
      <c r="AJ596" s="95">
        <v>275095.53483200102</v>
      </c>
      <c r="AK596" s="95">
        <v>0</v>
      </c>
      <c r="AL596" s="95">
        <v>172291.60149192801</v>
      </c>
      <c r="AM596" s="95">
        <v>0</v>
      </c>
      <c r="AN596" s="95">
        <v>10504384.927002</v>
      </c>
      <c r="AO596" s="95">
        <v>22996986.480712902</v>
      </c>
      <c r="AP596" s="95">
        <v>0</v>
      </c>
      <c r="AQ596" s="95">
        <v>2274270.9923095698</v>
      </c>
      <c r="AR596" s="95">
        <v>1524838.0058136</v>
      </c>
      <c r="AS596" s="95">
        <v>1533742.87191772</v>
      </c>
      <c r="AT596" s="95">
        <v>0</v>
      </c>
      <c r="AU596" s="95">
        <v>0</v>
      </c>
      <c r="AV596" s="95">
        <v>34825087.877441399</v>
      </c>
      <c r="AW596" s="95">
        <v>0</v>
      </c>
      <c r="AX596" s="95">
        <v>109432.623308182</v>
      </c>
      <c r="AY596" s="95">
        <v>9290007.9157714806</v>
      </c>
      <c r="AZ596" s="95">
        <v>3656861.8522033701</v>
      </c>
      <c r="BA596" s="95">
        <v>0</v>
      </c>
      <c r="BB596" s="95">
        <v>9589931.4924316406</v>
      </c>
      <c r="BC596" s="95">
        <v>2532686.45556641</v>
      </c>
      <c r="BD596" s="95">
        <v>0</v>
      </c>
      <c r="BE596" s="95">
        <v>1522017.78123474</v>
      </c>
      <c r="BF596" s="95">
        <v>0</v>
      </c>
      <c r="BG596" s="95">
        <v>34873122.972656302</v>
      </c>
      <c r="BH596" s="95">
        <v>6362588.2695922898</v>
      </c>
      <c r="BI596" s="95">
        <v>0</v>
      </c>
      <c r="BJ596" s="95">
        <v>974615.02751922596</v>
      </c>
      <c r="BK596" s="95">
        <v>741543.20207977295</v>
      </c>
      <c r="BL596" s="95">
        <v>0</v>
      </c>
      <c r="BM596" s="95">
        <v>0</v>
      </c>
      <c r="BN596" s="95">
        <v>0</v>
      </c>
      <c r="BO596" s="95">
        <v>0</v>
      </c>
      <c r="BP596" s="95">
        <v>0</v>
      </c>
      <c r="BQ596" s="95">
        <v>0</v>
      </c>
      <c r="BR596" s="95">
        <v>2981136.0363464402</v>
      </c>
      <c r="BS596" s="95">
        <v>1397820.2668304399</v>
      </c>
      <c r="BT596" s="95">
        <v>0</v>
      </c>
      <c r="BU596" s="95">
        <v>1553094.5699920701</v>
      </c>
      <c r="BV596" s="95">
        <v>1222690.75794983</v>
      </c>
      <c r="BW596" s="95">
        <v>0</v>
      </c>
      <c r="BX596" s="95">
        <v>266118.25906372099</v>
      </c>
      <c r="BY596" s="95">
        <v>0</v>
      </c>
      <c r="BZ596" s="95">
        <v>0</v>
      </c>
      <c r="CA596" s="95">
        <v>48647.036806583397</v>
      </c>
      <c r="CB596" s="95">
        <v>2532726.8920593299</v>
      </c>
      <c r="CC596" s="95">
        <v>25259635.552002002</v>
      </c>
      <c r="CD596" s="95">
        <v>7341265.4000854502</v>
      </c>
      <c r="CE596" s="95">
        <v>1527.49630513787</v>
      </c>
      <c r="CF596" s="95">
        <v>172737.07670021101</v>
      </c>
      <c r="CG596" s="95">
        <v>1528849.52644348</v>
      </c>
      <c r="CH596" s="95">
        <v>0</v>
      </c>
      <c r="CI596" s="95">
        <v>50196.375990390799</v>
      </c>
      <c r="CJ596" s="95">
        <v>2705958.6203308101</v>
      </c>
      <c r="CK596" s="95">
        <v>26801542.206298798</v>
      </c>
      <c r="CL596" s="95">
        <v>7643480.8583373995</v>
      </c>
      <c r="CM596" s="160">
        <v>81899.416624069199</v>
      </c>
      <c r="CN596" s="160">
        <v>13227182.201538101</v>
      </c>
      <c r="CO596" s="160">
        <v>61648341.5166016</v>
      </c>
      <c r="CP596" s="95">
        <v>7643480.8583373995</v>
      </c>
      <c r="CQ596" s="95">
        <v>0</v>
      </c>
      <c r="CR596" s="95">
        <v>0</v>
      </c>
      <c r="CS596" s="95">
        <v>0</v>
      </c>
      <c r="CT596" s="95">
        <v>0</v>
      </c>
      <c r="CU596" s="161">
        <v>2705463.9687595409</v>
      </c>
      <c r="CV596" s="161">
        <v>26788485.078445483</v>
      </c>
    </row>
    <row r="597" spans="1:100" x14ac:dyDescent="0.2">
      <c r="A597" s="94" t="s">
        <v>59</v>
      </c>
      <c r="B597" s="96">
        <v>43435</v>
      </c>
      <c r="C597" s="95">
        <v>44243.571557521798</v>
      </c>
      <c r="D597" s="95">
        <v>0</v>
      </c>
      <c r="E597" s="95">
        <v>4232.5758247375497</v>
      </c>
      <c r="F597" s="95">
        <v>3614.4432899951898</v>
      </c>
      <c r="G597" s="95">
        <v>1547.0442534983199</v>
      </c>
      <c r="H597" s="95">
        <v>0</v>
      </c>
      <c r="I597" s="95">
        <v>0</v>
      </c>
      <c r="J597" s="95">
        <v>31537.3398153782</v>
      </c>
      <c r="K597" s="95">
        <v>0</v>
      </c>
      <c r="L597" s="95">
        <v>60.936437067575802</v>
      </c>
      <c r="M597" s="95">
        <v>18763.6001625061</v>
      </c>
      <c r="N597" s="95">
        <v>3617.9848439693501</v>
      </c>
      <c r="O597" s="95">
        <v>0</v>
      </c>
      <c r="P597" s="95">
        <v>23981.984338998798</v>
      </c>
      <c r="Q597" s="95">
        <v>2096.5985130965701</v>
      </c>
      <c r="R597" s="95">
        <v>0</v>
      </c>
      <c r="S597" s="95">
        <v>1537.87962001562</v>
      </c>
      <c r="T597" s="95">
        <v>0</v>
      </c>
      <c r="U597" s="95">
        <v>31538.281871080399</v>
      </c>
      <c r="V597" s="95">
        <v>2278008.24969482</v>
      </c>
      <c r="W597" s="95">
        <v>0</v>
      </c>
      <c r="X597" s="95">
        <v>243948.28893470799</v>
      </c>
      <c r="Y597" s="95">
        <v>164169.424375534</v>
      </c>
      <c r="Z597" s="95">
        <v>178542.66081237799</v>
      </c>
      <c r="AA597" s="95">
        <v>0</v>
      </c>
      <c r="AB597" s="95">
        <v>0</v>
      </c>
      <c r="AC597" s="95">
        <v>10413135.8914795</v>
      </c>
      <c r="AD597" s="95">
        <v>0</v>
      </c>
      <c r="AE597" s="95">
        <v>10405.082603573799</v>
      </c>
      <c r="AF597" s="95">
        <v>882874.13406372105</v>
      </c>
      <c r="AG597" s="95">
        <v>395823.17322158802</v>
      </c>
      <c r="AH597" s="95">
        <v>0</v>
      </c>
      <c r="AI597" s="95">
        <v>961470.33526611305</v>
      </c>
      <c r="AJ597" s="95">
        <v>275027.07004165603</v>
      </c>
      <c r="AK597" s="95">
        <v>0</v>
      </c>
      <c r="AL597" s="95">
        <v>177864.28866577099</v>
      </c>
      <c r="AM597" s="95">
        <v>0</v>
      </c>
      <c r="AN597" s="95">
        <v>10412409.729003901</v>
      </c>
      <c r="AO597" s="95">
        <v>23189732.655029301</v>
      </c>
      <c r="AP597" s="95">
        <v>0</v>
      </c>
      <c r="AQ597" s="95">
        <v>2249456.9817810101</v>
      </c>
      <c r="AR597" s="95">
        <v>1502119.4793853799</v>
      </c>
      <c r="AS597" s="95">
        <v>1601885.74365234</v>
      </c>
      <c r="AT597" s="95">
        <v>0</v>
      </c>
      <c r="AU597" s="95">
        <v>0</v>
      </c>
      <c r="AV597" s="95">
        <v>34698962.302734397</v>
      </c>
      <c r="AW597" s="95">
        <v>0</v>
      </c>
      <c r="AX597" s="95">
        <v>65326.355981826797</v>
      </c>
      <c r="AY597" s="95">
        <v>9373865.4956054706</v>
      </c>
      <c r="AZ597" s="95">
        <v>3659091.2458801302</v>
      </c>
      <c r="BA597" s="95">
        <v>0</v>
      </c>
      <c r="BB597" s="95">
        <v>9846576.0529785194</v>
      </c>
      <c r="BC597" s="95">
        <v>2563083.4906616202</v>
      </c>
      <c r="BD597" s="95">
        <v>0</v>
      </c>
      <c r="BE597" s="95">
        <v>1596568.58108521</v>
      </c>
      <c r="BF597" s="95">
        <v>0</v>
      </c>
      <c r="BG597" s="95">
        <v>34670401.669433601</v>
      </c>
      <c r="BH597" s="95">
        <v>6364042.8775634803</v>
      </c>
      <c r="BI597" s="95">
        <v>0</v>
      </c>
      <c r="BJ597" s="95">
        <v>928352.33847045898</v>
      </c>
      <c r="BK597" s="95">
        <v>721265.55104827904</v>
      </c>
      <c r="BL597" s="95">
        <v>0</v>
      </c>
      <c r="BM597" s="95">
        <v>0</v>
      </c>
      <c r="BN597" s="95">
        <v>0</v>
      </c>
      <c r="BO597" s="95">
        <v>0</v>
      </c>
      <c r="BP597" s="95">
        <v>0</v>
      </c>
      <c r="BQ597" s="95">
        <v>0</v>
      </c>
      <c r="BR597" s="95">
        <v>2964693.0502319299</v>
      </c>
      <c r="BS597" s="95">
        <v>1378799.99240112</v>
      </c>
      <c r="BT597" s="95">
        <v>0</v>
      </c>
      <c r="BU597" s="95">
        <v>1820341.9499969501</v>
      </c>
      <c r="BV597" s="95">
        <v>1216198.9450683601</v>
      </c>
      <c r="BW597" s="95">
        <v>0</v>
      </c>
      <c r="BX597" s="95">
        <v>314438.64889144897</v>
      </c>
      <c r="BY597" s="95">
        <v>0</v>
      </c>
      <c r="BZ597" s="95">
        <v>0</v>
      </c>
      <c r="CA597" s="95">
        <v>48496.7876210213</v>
      </c>
      <c r="CB597" s="95">
        <v>2523379.0295715299</v>
      </c>
      <c r="CC597" s="95">
        <v>25434382.5083008</v>
      </c>
      <c r="CD597" s="95">
        <v>7290171.6983642597</v>
      </c>
      <c r="CE597" s="95">
        <v>1543.49482545257</v>
      </c>
      <c r="CF597" s="95">
        <v>177775.60212898301</v>
      </c>
      <c r="CG597" s="95">
        <v>1594946.54302979</v>
      </c>
      <c r="CH597" s="95">
        <v>0</v>
      </c>
      <c r="CI597" s="95">
        <v>50035.3526830673</v>
      </c>
      <c r="CJ597" s="95">
        <v>2697666.20593262</v>
      </c>
      <c r="CK597" s="95">
        <v>27023172.419677701</v>
      </c>
      <c r="CL597" s="95">
        <v>7599229.6478271503</v>
      </c>
      <c r="CM597" s="160">
        <v>81434.951501846299</v>
      </c>
      <c r="CN597" s="160">
        <v>13113203.0239258</v>
      </c>
      <c r="CO597" s="160">
        <v>61781091.309082001</v>
      </c>
      <c r="CP597" s="95">
        <v>7599229.6478271503</v>
      </c>
      <c r="CQ597" s="95">
        <v>0</v>
      </c>
      <c r="CR597" s="95">
        <v>0</v>
      </c>
      <c r="CS597" s="95">
        <v>0</v>
      </c>
      <c r="CT597" s="95">
        <v>0</v>
      </c>
      <c r="CU597" s="161">
        <v>2701154.631700513</v>
      </c>
      <c r="CV597" s="161">
        <v>27029329.051330589</v>
      </c>
    </row>
    <row r="598" spans="1:100" x14ac:dyDescent="0.2">
      <c r="A598" s="94" t="s">
        <v>59</v>
      </c>
      <c r="B598" s="96">
        <v>43525</v>
      </c>
      <c r="C598" s="95">
        <v>44382.598421573603</v>
      </c>
      <c r="D598" s="95">
        <v>0</v>
      </c>
      <c r="E598" s="95">
        <v>4189.8984941244098</v>
      </c>
      <c r="F598" s="95">
        <v>3619.7637306153802</v>
      </c>
      <c r="G598" s="95">
        <v>1560.0385307967699</v>
      </c>
      <c r="H598" s="95">
        <v>0</v>
      </c>
      <c r="I598" s="95">
        <v>0</v>
      </c>
      <c r="J598" s="95">
        <v>31420.895292520501</v>
      </c>
      <c r="K598" s="95">
        <v>0</v>
      </c>
      <c r="L598" s="95">
        <v>56.907802109140903</v>
      </c>
      <c r="M598" s="95">
        <v>18804.1910252571</v>
      </c>
      <c r="N598" s="95">
        <v>3558.5927793979599</v>
      </c>
      <c r="O598" s="95">
        <v>0</v>
      </c>
      <c r="P598" s="95">
        <v>24031.351862192201</v>
      </c>
      <c r="Q598" s="95">
        <v>2052.16769489646</v>
      </c>
      <c r="R598" s="95">
        <v>0</v>
      </c>
      <c r="S598" s="95">
        <v>1563.09914796054</v>
      </c>
      <c r="T598" s="95">
        <v>0</v>
      </c>
      <c r="U598" s="95">
        <v>31420.2049505711</v>
      </c>
      <c r="V598" s="95">
        <v>2262360.8548889202</v>
      </c>
      <c r="W598" s="95">
        <v>0</v>
      </c>
      <c r="X598" s="95">
        <v>237401.68690299999</v>
      </c>
      <c r="Y598" s="95">
        <v>159644.78087615999</v>
      </c>
      <c r="Z598" s="95">
        <v>176101.70116424601</v>
      </c>
      <c r="AA598" s="95">
        <v>0</v>
      </c>
      <c r="AB598" s="95">
        <v>0</v>
      </c>
      <c r="AC598" s="95">
        <v>10379366.001098599</v>
      </c>
      <c r="AD598" s="95">
        <v>0</v>
      </c>
      <c r="AE598" s="95">
        <v>12019.0016900301</v>
      </c>
      <c r="AF598" s="95">
        <v>879181.03349304199</v>
      </c>
      <c r="AG598" s="95">
        <v>386680.64591217</v>
      </c>
      <c r="AH598" s="95">
        <v>0</v>
      </c>
      <c r="AI598" s="95">
        <v>946655.62350463902</v>
      </c>
      <c r="AJ598" s="95">
        <v>268945.20060729998</v>
      </c>
      <c r="AK598" s="95">
        <v>0</v>
      </c>
      <c r="AL598" s="95">
        <v>175675.52541351301</v>
      </c>
      <c r="AM598" s="95">
        <v>0</v>
      </c>
      <c r="AN598" s="95">
        <v>10406095.5821533</v>
      </c>
      <c r="AO598" s="95">
        <v>23173712.314697299</v>
      </c>
      <c r="AP598" s="95">
        <v>0</v>
      </c>
      <c r="AQ598" s="95">
        <v>2192623.7048645001</v>
      </c>
      <c r="AR598" s="95">
        <v>1455307.0581664999</v>
      </c>
      <c r="AS598" s="95">
        <v>1584044.0738067599</v>
      </c>
      <c r="AT598" s="95">
        <v>0</v>
      </c>
      <c r="AU598" s="95">
        <v>0</v>
      </c>
      <c r="AV598" s="95">
        <v>34802930.994628899</v>
      </c>
      <c r="AW598" s="95">
        <v>0</v>
      </c>
      <c r="AX598" s="95">
        <v>67690.709391593904</v>
      </c>
      <c r="AY598" s="95">
        <v>9336115.8260497991</v>
      </c>
      <c r="AZ598" s="95">
        <v>3585862.62255859</v>
      </c>
      <c r="BA598" s="95">
        <v>0</v>
      </c>
      <c r="BB598" s="95">
        <v>9690837.9573974591</v>
      </c>
      <c r="BC598" s="95">
        <v>2524077.5161743201</v>
      </c>
      <c r="BD598" s="95">
        <v>0</v>
      </c>
      <c r="BE598" s="95">
        <v>1579971.12338257</v>
      </c>
      <c r="BF598" s="95">
        <v>0</v>
      </c>
      <c r="BG598" s="95">
        <v>34929556.794433601</v>
      </c>
      <c r="BH598" s="95">
        <v>6354960.9320678702</v>
      </c>
      <c r="BI598" s="95">
        <v>0</v>
      </c>
      <c r="BJ598" s="95">
        <v>869022.32576751697</v>
      </c>
      <c r="BK598" s="95">
        <v>678628.144714355</v>
      </c>
      <c r="BL598" s="95">
        <v>0</v>
      </c>
      <c r="BM598" s="95">
        <v>0</v>
      </c>
      <c r="BN598" s="95">
        <v>0</v>
      </c>
      <c r="BO598" s="95">
        <v>0</v>
      </c>
      <c r="BP598" s="95">
        <v>0</v>
      </c>
      <c r="BQ598" s="95">
        <v>0</v>
      </c>
      <c r="BR598" s="95">
        <v>2964512.84869385</v>
      </c>
      <c r="BS598" s="95">
        <v>1344369.17947388</v>
      </c>
      <c r="BT598" s="95">
        <v>0</v>
      </c>
      <c r="BU598" s="95">
        <v>1752220.30999756</v>
      </c>
      <c r="BV598" s="95">
        <v>1157764.37619019</v>
      </c>
      <c r="BW598" s="95">
        <v>0</v>
      </c>
      <c r="BX598" s="95">
        <v>321317.41881179798</v>
      </c>
      <c r="BY598" s="95">
        <v>0</v>
      </c>
      <c r="BZ598" s="95">
        <v>0</v>
      </c>
      <c r="CA598" s="95">
        <v>48541.147365570097</v>
      </c>
      <c r="CB598" s="95">
        <v>2502811.9526672401</v>
      </c>
      <c r="CC598" s="95">
        <v>25353300.6247559</v>
      </c>
      <c r="CD598" s="95">
        <v>7227158.4697265597</v>
      </c>
      <c r="CE598" s="95">
        <v>1568.1215139031401</v>
      </c>
      <c r="CF598" s="95">
        <v>177398.90381240801</v>
      </c>
      <c r="CG598" s="95">
        <v>1593156.7880859401</v>
      </c>
      <c r="CH598" s="95">
        <v>0</v>
      </c>
      <c r="CI598" s="95">
        <v>50101.606658458702</v>
      </c>
      <c r="CJ598" s="95">
        <v>2677114.8085327102</v>
      </c>
      <c r="CK598" s="95">
        <v>26950104.528320301</v>
      </c>
      <c r="CL598" s="95">
        <v>7535813.1360473596</v>
      </c>
      <c r="CM598" s="160">
        <v>81292.198933601394</v>
      </c>
      <c r="CN598" s="160">
        <v>13078441.5194092</v>
      </c>
      <c r="CO598" s="160">
        <v>61848416.279296897</v>
      </c>
      <c r="CP598" s="95">
        <v>7535813.1360473596</v>
      </c>
      <c r="CQ598" s="95">
        <v>0</v>
      </c>
      <c r="CR598" s="95">
        <v>0</v>
      </c>
      <c r="CS598" s="95">
        <v>0</v>
      </c>
      <c r="CT598" s="95">
        <v>0</v>
      </c>
      <c r="CU598" s="161">
        <v>2680210.856479648</v>
      </c>
      <c r="CV598" s="161">
        <v>26946457.412841842</v>
      </c>
    </row>
    <row r="599" spans="1:100" x14ac:dyDescent="0.2">
      <c r="A599" s="94" t="s">
        <v>59</v>
      </c>
      <c r="B599" s="96">
        <v>43617</v>
      </c>
      <c r="C599" s="95">
        <v>44081.260874748201</v>
      </c>
      <c r="D599" s="95">
        <v>0</v>
      </c>
      <c r="E599" s="95">
        <v>4191.3482047319403</v>
      </c>
      <c r="F599" s="95">
        <v>3666.1251173317401</v>
      </c>
      <c r="G599" s="95">
        <v>1567.69271491468</v>
      </c>
      <c r="H599" s="95">
        <v>0</v>
      </c>
      <c r="I599" s="95">
        <v>0</v>
      </c>
      <c r="J599" s="95">
        <v>31284.756510257699</v>
      </c>
      <c r="K599" s="95">
        <v>0</v>
      </c>
      <c r="L599" s="95">
        <v>66.673367020674107</v>
      </c>
      <c r="M599" s="95">
        <v>18743.678151130702</v>
      </c>
      <c r="N599" s="95">
        <v>3515.17640021443</v>
      </c>
      <c r="O599" s="95">
        <v>0</v>
      </c>
      <c r="P599" s="95">
        <v>23916.1289465427</v>
      </c>
      <c r="Q599" s="95">
        <v>2021.8904863595999</v>
      </c>
      <c r="R599" s="95">
        <v>0</v>
      </c>
      <c r="S599" s="95">
        <v>1566.16619321704</v>
      </c>
      <c r="T599" s="95">
        <v>0</v>
      </c>
      <c r="U599" s="95">
        <v>31283.842638254198</v>
      </c>
      <c r="V599" s="95">
        <v>2243413.4364318801</v>
      </c>
      <c r="W599" s="95">
        <v>0</v>
      </c>
      <c r="X599" s="95">
        <v>233836.472354889</v>
      </c>
      <c r="Y599" s="95">
        <v>157607.20492362999</v>
      </c>
      <c r="Z599" s="95">
        <v>176750.751886368</v>
      </c>
      <c r="AA599" s="95">
        <v>0</v>
      </c>
      <c r="AB599" s="95">
        <v>0</v>
      </c>
      <c r="AC599" s="95">
        <v>10391835.0627441</v>
      </c>
      <c r="AD599" s="95">
        <v>0</v>
      </c>
      <c r="AE599" s="95">
        <v>12998.483874916999</v>
      </c>
      <c r="AF599" s="95">
        <v>875810.09614563</v>
      </c>
      <c r="AG599" s="95">
        <v>380489.61660003703</v>
      </c>
      <c r="AH599" s="95">
        <v>0</v>
      </c>
      <c r="AI599" s="95">
        <v>929141.153648376</v>
      </c>
      <c r="AJ599" s="95">
        <v>268591.83701705898</v>
      </c>
      <c r="AK599" s="95">
        <v>0</v>
      </c>
      <c r="AL599" s="95">
        <v>176316.749389648</v>
      </c>
      <c r="AM599" s="95">
        <v>0</v>
      </c>
      <c r="AN599" s="95">
        <v>10384682.271118199</v>
      </c>
      <c r="AO599" s="95">
        <v>23087363.713378899</v>
      </c>
      <c r="AP599" s="95">
        <v>0</v>
      </c>
      <c r="AQ599" s="95">
        <v>2161866.7701110798</v>
      </c>
      <c r="AR599" s="95">
        <v>1448581.48658752</v>
      </c>
      <c r="AS599" s="95">
        <v>1601407.2742004399</v>
      </c>
      <c r="AT599" s="95">
        <v>0</v>
      </c>
      <c r="AU599" s="95">
        <v>0</v>
      </c>
      <c r="AV599" s="95">
        <v>35085352.382324196</v>
      </c>
      <c r="AW599" s="95">
        <v>0</v>
      </c>
      <c r="AX599" s="95">
        <v>79613.704671859698</v>
      </c>
      <c r="AY599" s="95">
        <v>9386790.1175537091</v>
      </c>
      <c r="AZ599" s="95">
        <v>3555810.55941772</v>
      </c>
      <c r="BA599" s="95">
        <v>0</v>
      </c>
      <c r="BB599" s="95">
        <v>9545932.5886230506</v>
      </c>
      <c r="BC599" s="95">
        <v>2523065.3701477102</v>
      </c>
      <c r="BD599" s="95">
        <v>0</v>
      </c>
      <c r="BE599" s="95">
        <v>1599502.85810852</v>
      </c>
      <c r="BF599" s="95">
        <v>0</v>
      </c>
      <c r="BG599" s="95">
        <v>34957626.831542999</v>
      </c>
      <c r="BH599" s="95">
        <v>6306915.7470703097</v>
      </c>
      <c r="BI599" s="95">
        <v>0</v>
      </c>
      <c r="BJ599" s="95">
        <v>839651.02381896996</v>
      </c>
      <c r="BK599" s="95">
        <v>684204.57875061</v>
      </c>
      <c r="BL599" s="95">
        <v>0</v>
      </c>
      <c r="BM599" s="95">
        <v>0</v>
      </c>
      <c r="BN599" s="95">
        <v>0</v>
      </c>
      <c r="BO599" s="95">
        <v>0</v>
      </c>
      <c r="BP599" s="95">
        <v>0</v>
      </c>
      <c r="BQ599" s="95">
        <v>0</v>
      </c>
      <c r="BR599" s="95">
        <v>2974942.7997741699</v>
      </c>
      <c r="BS599" s="95">
        <v>1320062.5028991699</v>
      </c>
      <c r="BT599" s="95">
        <v>0</v>
      </c>
      <c r="BU599" s="95">
        <v>1790094.1099853499</v>
      </c>
      <c r="BV599" s="95">
        <v>1159893.41516113</v>
      </c>
      <c r="BW599" s="95">
        <v>0</v>
      </c>
      <c r="BX599" s="95">
        <v>323410.92881774902</v>
      </c>
      <c r="BY599" s="95">
        <v>0</v>
      </c>
      <c r="BZ599" s="95">
        <v>0</v>
      </c>
      <c r="CA599" s="95">
        <v>48274.184923171997</v>
      </c>
      <c r="CB599" s="95">
        <v>2478692.0834655799</v>
      </c>
      <c r="CC599" s="95">
        <v>25238678.579589799</v>
      </c>
      <c r="CD599" s="95">
        <v>7144084.5142822303</v>
      </c>
      <c r="CE599" s="95">
        <v>1572.8655335605099</v>
      </c>
      <c r="CF599" s="95">
        <v>176049.472110748</v>
      </c>
      <c r="CG599" s="95">
        <v>1595901.71846008</v>
      </c>
      <c r="CH599" s="95">
        <v>0</v>
      </c>
      <c r="CI599" s="95">
        <v>49843.430391311602</v>
      </c>
      <c r="CJ599" s="95">
        <v>2653854.34307861</v>
      </c>
      <c r="CK599" s="95">
        <v>26822417.964111298</v>
      </c>
      <c r="CL599" s="95">
        <v>7454051.7295532199</v>
      </c>
      <c r="CM599" s="160">
        <v>80968.005673408494</v>
      </c>
      <c r="CN599" s="160">
        <v>13031146.8565674</v>
      </c>
      <c r="CO599" s="160">
        <v>61761319.705078103</v>
      </c>
      <c r="CP599" s="95">
        <v>7454051.7295532199</v>
      </c>
      <c r="CQ599" s="95">
        <v>0</v>
      </c>
      <c r="CR599" s="95">
        <v>0</v>
      </c>
      <c r="CS599" s="95">
        <v>0</v>
      </c>
      <c r="CT599" s="95">
        <v>0</v>
      </c>
      <c r="CU599" s="161">
        <v>2654741.5555763277</v>
      </c>
      <c r="CV599" s="161">
        <v>26834580.298049878</v>
      </c>
    </row>
    <row r="600" spans="1:100" x14ac:dyDescent="0.2">
      <c r="A600" s="94" t="s">
        <v>59</v>
      </c>
      <c r="B600" s="96">
        <v>43709</v>
      </c>
      <c r="C600" s="95">
        <v>43935.635223865502</v>
      </c>
      <c r="D600" s="95">
        <v>0</v>
      </c>
      <c r="E600" s="95">
        <v>4160.6495821476001</v>
      </c>
      <c r="F600" s="95">
        <v>3690.61129429936</v>
      </c>
      <c r="G600" s="95">
        <v>1516.88036780059</v>
      </c>
      <c r="H600" s="95">
        <v>0</v>
      </c>
      <c r="I600" s="95">
        <v>0</v>
      </c>
      <c r="J600" s="95">
        <v>31212.262046814001</v>
      </c>
      <c r="K600" s="95">
        <v>0</v>
      </c>
      <c r="L600" s="95">
        <v>62.288113224785803</v>
      </c>
      <c r="M600" s="95">
        <v>18661.1558716297</v>
      </c>
      <c r="N600" s="95">
        <v>3464.0388062000302</v>
      </c>
      <c r="O600" s="95">
        <v>0</v>
      </c>
      <c r="P600" s="95">
        <v>23964.849239826199</v>
      </c>
      <c r="Q600" s="95">
        <v>1959.33463142812</v>
      </c>
      <c r="R600" s="95">
        <v>0</v>
      </c>
      <c r="S600" s="95">
        <v>1509.2258502244899</v>
      </c>
      <c r="T600" s="95">
        <v>0</v>
      </c>
      <c r="U600" s="95">
        <v>31212.856947183602</v>
      </c>
      <c r="V600" s="95">
        <v>2217497.96176147</v>
      </c>
      <c r="W600" s="95">
        <v>0</v>
      </c>
      <c r="X600" s="95">
        <v>226748.26121330299</v>
      </c>
      <c r="Y600" s="95">
        <v>154327.67155647301</v>
      </c>
      <c r="Z600" s="95">
        <v>175831.87182045</v>
      </c>
      <c r="AA600" s="95">
        <v>0</v>
      </c>
      <c r="AB600" s="95">
        <v>0</v>
      </c>
      <c r="AC600" s="95">
        <v>10319513.064208999</v>
      </c>
      <c r="AD600" s="95">
        <v>0</v>
      </c>
      <c r="AE600" s="95">
        <v>15411.6679395437</v>
      </c>
      <c r="AF600" s="95">
        <v>866595.81761932396</v>
      </c>
      <c r="AG600" s="95">
        <v>373529.08164977998</v>
      </c>
      <c r="AH600" s="95">
        <v>0</v>
      </c>
      <c r="AI600" s="95">
        <v>925966.75314331101</v>
      </c>
      <c r="AJ600" s="95">
        <v>264792.76743316703</v>
      </c>
      <c r="AK600" s="95">
        <v>0</v>
      </c>
      <c r="AL600" s="95">
        <v>175406.25669860799</v>
      </c>
      <c r="AM600" s="95">
        <v>0</v>
      </c>
      <c r="AN600" s="95">
        <v>10305128.006225601</v>
      </c>
      <c r="AO600" s="95">
        <v>22889362.5473633</v>
      </c>
      <c r="AP600" s="95">
        <v>0</v>
      </c>
      <c r="AQ600" s="95">
        <v>2119213.4706115699</v>
      </c>
      <c r="AR600" s="95">
        <v>1426283.00421143</v>
      </c>
      <c r="AS600" s="95">
        <v>1603018.5225982701</v>
      </c>
      <c r="AT600" s="95">
        <v>0</v>
      </c>
      <c r="AU600" s="95">
        <v>0</v>
      </c>
      <c r="AV600" s="95">
        <v>34936897.447265603</v>
      </c>
      <c r="AW600" s="95">
        <v>0</v>
      </c>
      <c r="AX600" s="95">
        <v>111010.783644676</v>
      </c>
      <c r="AY600" s="95">
        <v>9345639.48193359</v>
      </c>
      <c r="AZ600" s="95">
        <v>3530084.8066711398</v>
      </c>
      <c r="BA600" s="95">
        <v>0</v>
      </c>
      <c r="BB600" s="95">
        <v>9557387.8468017597</v>
      </c>
      <c r="BC600" s="95">
        <v>2491400.5642395001</v>
      </c>
      <c r="BD600" s="95">
        <v>0</v>
      </c>
      <c r="BE600" s="95">
        <v>1596302.8124542199</v>
      </c>
      <c r="BF600" s="95">
        <v>0</v>
      </c>
      <c r="BG600" s="95">
        <v>34927188.221191399</v>
      </c>
      <c r="BH600" s="95">
        <v>6295300.1489257803</v>
      </c>
      <c r="BI600" s="95">
        <v>0</v>
      </c>
      <c r="BJ600" s="95">
        <v>765138.12643432606</v>
      </c>
      <c r="BK600" s="95">
        <v>605183.46781158401</v>
      </c>
      <c r="BL600" s="95">
        <v>0</v>
      </c>
      <c r="BM600" s="95">
        <v>0</v>
      </c>
      <c r="BN600" s="95">
        <v>0</v>
      </c>
      <c r="BO600" s="95">
        <v>0</v>
      </c>
      <c r="BP600" s="95">
        <v>0</v>
      </c>
      <c r="BQ600" s="95">
        <v>0</v>
      </c>
      <c r="BR600" s="95">
        <v>2973145.3249206501</v>
      </c>
      <c r="BS600" s="95">
        <v>1306771.0937957801</v>
      </c>
      <c r="BT600" s="95">
        <v>0</v>
      </c>
      <c r="BU600" s="95">
        <v>1515996.58999634</v>
      </c>
      <c r="BV600" s="95">
        <v>1080164.3725280799</v>
      </c>
      <c r="BW600" s="95">
        <v>0</v>
      </c>
      <c r="BX600" s="95">
        <v>273073.959011078</v>
      </c>
      <c r="BY600" s="95">
        <v>0</v>
      </c>
      <c r="BZ600" s="95">
        <v>0</v>
      </c>
      <c r="CA600" s="95">
        <v>48099.713062286399</v>
      </c>
      <c r="CB600" s="95">
        <v>2442870.3527221698</v>
      </c>
      <c r="CC600" s="95">
        <v>24998429.691406298</v>
      </c>
      <c r="CD600" s="95">
        <v>7061818.31848145</v>
      </c>
      <c r="CE600" s="95">
        <v>1506.8220718205</v>
      </c>
      <c r="CF600" s="95">
        <v>175316.20528221101</v>
      </c>
      <c r="CG600" s="95">
        <v>1596217.1311645501</v>
      </c>
      <c r="CH600" s="95">
        <v>0</v>
      </c>
      <c r="CI600" s="95">
        <v>49617.2775464058</v>
      </c>
      <c r="CJ600" s="95">
        <v>2618444.2779846201</v>
      </c>
      <c r="CK600" s="95">
        <v>26612855.5471191</v>
      </c>
      <c r="CL600" s="95">
        <v>7369643.6447753897</v>
      </c>
      <c r="CM600" s="160">
        <v>80660.543423652605</v>
      </c>
      <c r="CN600" s="160">
        <v>12934245.154541001</v>
      </c>
      <c r="CO600" s="160">
        <v>61510918.110839799</v>
      </c>
      <c r="CP600" s="95">
        <v>7369643.6447753897</v>
      </c>
      <c r="CQ600" s="95">
        <v>0</v>
      </c>
      <c r="CR600" s="95">
        <v>0</v>
      </c>
      <c r="CS600" s="95">
        <v>0</v>
      </c>
      <c r="CT600" s="95">
        <v>0</v>
      </c>
      <c r="CU600" s="161">
        <v>2618186.5580043807</v>
      </c>
      <c r="CV600" s="161">
        <v>26594646.822570849</v>
      </c>
    </row>
    <row r="601" spans="1:100" x14ac:dyDescent="0.2">
      <c r="A601" s="94" t="s">
        <v>59</v>
      </c>
      <c r="B601" s="96">
        <v>43800</v>
      </c>
      <c r="C601" s="95">
        <v>43772.142368793502</v>
      </c>
      <c r="D601" s="95">
        <v>0</v>
      </c>
      <c r="E601" s="95">
        <v>4104.77944689989</v>
      </c>
      <c r="F601" s="95">
        <v>3659.77413716912</v>
      </c>
      <c r="G601" s="95">
        <v>1528.3430689573299</v>
      </c>
      <c r="H601" s="95">
        <v>0</v>
      </c>
      <c r="I601" s="95">
        <v>0</v>
      </c>
      <c r="J601" s="95">
        <v>30926.249988555901</v>
      </c>
      <c r="K601" s="95">
        <v>0</v>
      </c>
      <c r="L601" s="95">
        <v>64.967557167634396</v>
      </c>
      <c r="M601" s="95">
        <v>18662.497647762299</v>
      </c>
      <c r="N601" s="95">
        <v>3437.3068865239602</v>
      </c>
      <c r="O601" s="95">
        <v>0</v>
      </c>
      <c r="P601" s="95">
        <v>23812.108953237501</v>
      </c>
      <c r="Q601" s="95">
        <v>1964.8350826650901</v>
      </c>
      <c r="R601" s="95">
        <v>0</v>
      </c>
      <c r="S601" s="95">
        <v>1521.3742353171101</v>
      </c>
      <c r="T601" s="95">
        <v>0</v>
      </c>
      <c r="U601" s="95">
        <v>30927.337412595702</v>
      </c>
      <c r="V601" s="95">
        <v>2199560.51916504</v>
      </c>
      <c r="W601" s="95">
        <v>0</v>
      </c>
      <c r="X601" s="95">
        <v>221805.80107498201</v>
      </c>
      <c r="Y601" s="95">
        <v>152888.986991882</v>
      </c>
      <c r="Z601" s="95">
        <v>170127.24779319801</v>
      </c>
      <c r="AA601" s="95">
        <v>0</v>
      </c>
      <c r="AB601" s="95">
        <v>0</v>
      </c>
      <c r="AC601" s="95">
        <v>10229392.467651401</v>
      </c>
      <c r="AD601" s="95">
        <v>0</v>
      </c>
      <c r="AE601" s="95">
        <v>14653.261305213</v>
      </c>
      <c r="AF601" s="95">
        <v>857967.56272888195</v>
      </c>
      <c r="AG601" s="95">
        <v>372757.23509979201</v>
      </c>
      <c r="AH601" s="95">
        <v>0</v>
      </c>
      <c r="AI601" s="95">
        <v>919164.29878997803</v>
      </c>
      <c r="AJ601" s="95">
        <v>262336.61925506598</v>
      </c>
      <c r="AK601" s="95">
        <v>0</v>
      </c>
      <c r="AL601" s="95">
        <v>169859.86712837199</v>
      </c>
      <c r="AM601" s="95">
        <v>0</v>
      </c>
      <c r="AN601" s="95">
        <v>10242824.6300049</v>
      </c>
      <c r="AO601" s="95">
        <v>22829704.947753899</v>
      </c>
      <c r="AP601" s="95">
        <v>0</v>
      </c>
      <c r="AQ601" s="95">
        <v>2071850.33961487</v>
      </c>
      <c r="AR601" s="95">
        <v>1424570.3045043901</v>
      </c>
      <c r="AS601" s="95">
        <v>1554687.53448486</v>
      </c>
      <c r="AT601" s="95">
        <v>0</v>
      </c>
      <c r="AU601" s="95">
        <v>0</v>
      </c>
      <c r="AV601" s="95">
        <v>34733442.6943359</v>
      </c>
      <c r="AW601" s="95">
        <v>0</v>
      </c>
      <c r="AX601" s="95">
        <v>86487.808655738801</v>
      </c>
      <c r="AY601" s="95">
        <v>9276673.6888427697</v>
      </c>
      <c r="AZ601" s="95">
        <v>3540957.1662597698</v>
      </c>
      <c r="BA601" s="95">
        <v>0</v>
      </c>
      <c r="BB601" s="95">
        <v>9576336.6199951209</v>
      </c>
      <c r="BC601" s="95">
        <v>2493732.2161254901</v>
      </c>
      <c r="BD601" s="95">
        <v>0</v>
      </c>
      <c r="BE601" s="95">
        <v>1553097.4599456801</v>
      </c>
      <c r="BF601" s="95">
        <v>0</v>
      </c>
      <c r="BG601" s="95">
        <v>34796071.312011696</v>
      </c>
      <c r="BH601" s="95">
        <v>6295178.66162109</v>
      </c>
      <c r="BI601" s="95">
        <v>0</v>
      </c>
      <c r="BJ601" s="95">
        <v>740937.37796020496</v>
      </c>
      <c r="BK601" s="95">
        <v>611819.21131896996</v>
      </c>
      <c r="BL601" s="95">
        <v>0</v>
      </c>
      <c r="BM601" s="95">
        <v>0</v>
      </c>
      <c r="BN601" s="95">
        <v>0</v>
      </c>
      <c r="BO601" s="95">
        <v>0</v>
      </c>
      <c r="BP601" s="95">
        <v>0</v>
      </c>
      <c r="BQ601" s="95">
        <v>0</v>
      </c>
      <c r="BR601" s="95">
        <v>2982839.1163940402</v>
      </c>
      <c r="BS601" s="95">
        <v>1316384.05491638</v>
      </c>
      <c r="BT601" s="95">
        <v>0</v>
      </c>
      <c r="BU601" s="95">
        <v>1741521.0099792499</v>
      </c>
      <c r="BV601" s="95">
        <v>1080237.30247498</v>
      </c>
      <c r="BW601" s="95">
        <v>0</v>
      </c>
      <c r="BX601" s="95">
        <v>303172.91890716599</v>
      </c>
      <c r="BY601" s="95">
        <v>0</v>
      </c>
      <c r="BZ601" s="95">
        <v>0</v>
      </c>
      <c r="CA601" s="95">
        <v>47903.735362529798</v>
      </c>
      <c r="CB601" s="95">
        <v>2418876.1502380399</v>
      </c>
      <c r="CC601" s="95">
        <v>24942393.963378899</v>
      </c>
      <c r="CD601" s="95">
        <v>7032302.84020996</v>
      </c>
      <c r="CE601" s="95">
        <v>1523.25224897265</v>
      </c>
      <c r="CF601" s="95">
        <v>171443.62120819101</v>
      </c>
      <c r="CG601" s="95">
        <v>1569444.13368225</v>
      </c>
      <c r="CH601" s="95">
        <v>0</v>
      </c>
      <c r="CI601" s="95">
        <v>49433.142208099402</v>
      </c>
      <c r="CJ601" s="95">
        <v>2595713.7098083501</v>
      </c>
      <c r="CK601" s="95">
        <v>26498385.025146499</v>
      </c>
      <c r="CL601" s="95">
        <v>7330500.7835082998</v>
      </c>
      <c r="CM601" s="160">
        <v>80224.529044151306</v>
      </c>
      <c r="CN601" s="160">
        <v>12832168.4257813</v>
      </c>
      <c r="CO601" s="160">
        <v>61323838.2099609</v>
      </c>
      <c r="CP601" s="95">
        <v>7330500.7835082998</v>
      </c>
      <c r="CQ601" s="95">
        <v>0</v>
      </c>
      <c r="CR601" s="95">
        <v>0</v>
      </c>
      <c r="CS601" s="95">
        <v>0</v>
      </c>
      <c r="CT601" s="95">
        <v>0</v>
      </c>
      <c r="CU601" s="161">
        <v>2590319.7714462308</v>
      </c>
      <c r="CV601" s="161">
        <v>26511838.09706115</v>
      </c>
    </row>
    <row r="602" spans="1:100" x14ac:dyDescent="0.2">
      <c r="A602" s="94" t="s">
        <v>59</v>
      </c>
      <c r="B602" s="96">
        <v>43891</v>
      </c>
      <c r="C602" s="95">
        <v>43873.184527397199</v>
      </c>
      <c r="D602" s="95">
        <v>0</v>
      </c>
      <c r="E602" s="95">
        <v>3514.2859028875801</v>
      </c>
      <c r="F602" s="95">
        <v>3424.40079709888</v>
      </c>
      <c r="G602" s="95">
        <v>1461.64282374084</v>
      </c>
      <c r="H602" s="95">
        <v>0</v>
      </c>
      <c r="I602" s="95">
        <v>0</v>
      </c>
      <c r="J602" s="95">
        <v>30486.3860595226</v>
      </c>
      <c r="K602" s="95">
        <v>0</v>
      </c>
      <c r="L602" s="95">
        <v>55.895156340673601</v>
      </c>
      <c r="M602" s="95">
        <v>18468.943131923701</v>
      </c>
      <c r="N602" s="95">
        <v>3441.44047498703</v>
      </c>
      <c r="O602" s="95">
        <v>0</v>
      </c>
      <c r="P602" s="95">
        <v>23517.896706581101</v>
      </c>
      <c r="Q602" s="95">
        <v>1780.6826422363499</v>
      </c>
      <c r="R602" s="95">
        <v>0</v>
      </c>
      <c r="S602" s="95">
        <v>1471.3845491111299</v>
      </c>
      <c r="T602" s="95">
        <v>0</v>
      </c>
      <c r="U602" s="95">
        <v>30485.675661802299</v>
      </c>
      <c r="V602" s="95">
        <v>2135827.3451232901</v>
      </c>
      <c r="W602" s="95">
        <v>0</v>
      </c>
      <c r="X602" s="95">
        <v>141049.54004287699</v>
      </c>
      <c r="Y602" s="95">
        <v>135077.87229919399</v>
      </c>
      <c r="Z602" s="95">
        <v>151475.10832214399</v>
      </c>
      <c r="AA602" s="95">
        <v>0</v>
      </c>
      <c r="AB602" s="95">
        <v>0</v>
      </c>
      <c r="AC602" s="95">
        <v>9793665.4582519494</v>
      </c>
      <c r="AD602" s="95">
        <v>0</v>
      </c>
      <c r="AE602" s="95">
        <v>3642.0008788704899</v>
      </c>
      <c r="AF602" s="95">
        <v>817711.19663238502</v>
      </c>
      <c r="AG602" s="95">
        <v>363370.979637146</v>
      </c>
      <c r="AH602" s="95">
        <v>0</v>
      </c>
      <c r="AI602" s="95">
        <v>843075.43962860096</v>
      </c>
      <c r="AJ602" s="95">
        <v>266258.30501174898</v>
      </c>
      <c r="AK602" s="95">
        <v>0</v>
      </c>
      <c r="AL602" s="95">
        <v>151449.314088821</v>
      </c>
      <c r="AM602" s="95">
        <v>0</v>
      </c>
      <c r="AN602" s="95">
        <v>9757726.4366455097</v>
      </c>
      <c r="AO602" s="95">
        <v>22240962.6325684</v>
      </c>
      <c r="AP602" s="95">
        <v>0</v>
      </c>
      <c r="AQ602" s="95">
        <v>1327924.7230682401</v>
      </c>
      <c r="AR602" s="95">
        <v>1265511.9128417999</v>
      </c>
      <c r="AS602" s="95">
        <v>1397580.2362518299</v>
      </c>
      <c r="AT602" s="95">
        <v>0</v>
      </c>
      <c r="AU602" s="95">
        <v>0</v>
      </c>
      <c r="AV602" s="95">
        <v>33484795.050292999</v>
      </c>
      <c r="AW602" s="95">
        <v>0</v>
      </c>
      <c r="AX602" s="95">
        <v>34253.207684040099</v>
      </c>
      <c r="AY602" s="95">
        <v>8990515.89526367</v>
      </c>
      <c r="AZ602" s="95">
        <v>3465875.5329284701</v>
      </c>
      <c r="BA602" s="95">
        <v>0</v>
      </c>
      <c r="BB602" s="95">
        <v>8784407.81567383</v>
      </c>
      <c r="BC602" s="95">
        <v>2552198.47802734</v>
      </c>
      <c r="BD602" s="95">
        <v>0</v>
      </c>
      <c r="BE602" s="95">
        <v>1397269.13989258</v>
      </c>
      <c r="BF602" s="95">
        <v>0</v>
      </c>
      <c r="BG602" s="95">
        <v>33347547.853759799</v>
      </c>
      <c r="BH602" s="95">
        <v>6209120.8536377</v>
      </c>
      <c r="BI602" s="95">
        <v>0</v>
      </c>
      <c r="BJ602" s="95">
        <v>454284.24306106602</v>
      </c>
      <c r="BK602" s="95">
        <v>441138.05633926397</v>
      </c>
      <c r="BL602" s="95">
        <v>0</v>
      </c>
      <c r="BM602" s="95">
        <v>0</v>
      </c>
      <c r="BN602" s="95">
        <v>0</v>
      </c>
      <c r="BO602" s="95">
        <v>0</v>
      </c>
      <c r="BP602" s="95">
        <v>0</v>
      </c>
      <c r="BQ602" s="95">
        <v>0</v>
      </c>
      <c r="BR602" s="95">
        <v>2870305.3955383301</v>
      </c>
      <c r="BS602" s="95">
        <v>1292608.6207427999</v>
      </c>
      <c r="BT602" s="95">
        <v>0</v>
      </c>
      <c r="BU602" s="95">
        <v>1554616.23468018</v>
      </c>
      <c r="BV602" s="95">
        <v>945485.75915527297</v>
      </c>
      <c r="BW602" s="95">
        <v>0</v>
      </c>
      <c r="BX602" s="95">
        <v>268453.41802596999</v>
      </c>
      <c r="BY602" s="95">
        <v>0</v>
      </c>
      <c r="BZ602" s="95">
        <v>0</v>
      </c>
      <c r="CA602" s="95">
        <v>47330.069472312898</v>
      </c>
      <c r="CB602" s="95">
        <v>2290546.5153808598</v>
      </c>
      <c r="CC602" s="95">
        <v>23554897.638427701</v>
      </c>
      <c r="CD602" s="95">
        <v>6667857.8971557599</v>
      </c>
      <c r="CE602" s="95">
        <v>1471.45821239054</v>
      </c>
      <c r="CF602" s="95">
        <v>148193.20700836199</v>
      </c>
      <c r="CG602" s="95">
        <v>1365613.3097228999</v>
      </c>
      <c r="CH602" s="95">
        <v>0</v>
      </c>
      <c r="CI602" s="95">
        <v>48777.872232437097</v>
      </c>
      <c r="CJ602" s="95">
        <v>2422634.7153320299</v>
      </c>
      <c r="CK602" s="95">
        <v>24928992.696533199</v>
      </c>
      <c r="CL602" s="95">
        <v>6923132.75891113</v>
      </c>
      <c r="CM602" s="160">
        <v>79047.943651199297</v>
      </c>
      <c r="CN602" s="160">
        <v>12158418.916626001</v>
      </c>
      <c r="CO602" s="160">
        <v>58092644.963867202</v>
      </c>
      <c r="CP602" s="95">
        <v>6923132.75891113</v>
      </c>
      <c r="CQ602" s="95">
        <v>0</v>
      </c>
      <c r="CR602" s="95">
        <v>0</v>
      </c>
      <c r="CS602" s="95">
        <v>0</v>
      </c>
      <c r="CT602" s="95">
        <v>0</v>
      </c>
      <c r="CU602" s="161">
        <v>2438739.7223892217</v>
      </c>
      <c r="CV602" s="161">
        <v>24920510.948150601</v>
      </c>
    </row>
    <row r="603" spans="1:100" x14ac:dyDescent="0.2">
      <c r="A603" s="94" t="s">
        <v>59</v>
      </c>
      <c r="B603" s="96">
        <v>43983</v>
      </c>
      <c r="C603" s="95">
        <v>41465.146288871802</v>
      </c>
      <c r="D603" s="95">
        <v>0</v>
      </c>
      <c r="E603" s="95">
        <v>3284.5338435471099</v>
      </c>
      <c r="F603" s="95">
        <v>3210.1892489790898</v>
      </c>
      <c r="G603" s="95">
        <v>1302.7891525477201</v>
      </c>
      <c r="H603" s="95">
        <v>0</v>
      </c>
      <c r="I603" s="95">
        <v>0</v>
      </c>
      <c r="J603" s="95">
        <v>29660.018654346499</v>
      </c>
      <c r="K603" s="95">
        <v>0</v>
      </c>
      <c r="L603" s="95">
        <v>51.942825501319</v>
      </c>
      <c r="M603" s="95">
        <v>17872.962313651999</v>
      </c>
      <c r="N603" s="95">
        <v>3364.6352790892101</v>
      </c>
      <c r="O603" s="95">
        <v>0</v>
      </c>
      <c r="P603" s="95">
        <v>21660.909185648001</v>
      </c>
      <c r="Q603" s="95">
        <v>1734.2838526666201</v>
      </c>
      <c r="R603" s="95">
        <v>0</v>
      </c>
      <c r="S603" s="95">
        <v>1305.85676816106</v>
      </c>
      <c r="T603" s="95">
        <v>0</v>
      </c>
      <c r="U603" s="95">
        <v>29659.1127138138</v>
      </c>
      <c r="V603" s="95">
        <v>1893327.21336365</v>
      </c>
      <c r="W603" s="95">
        <v>0</v>
      </c>
      <c r="X603" s="95">
        <v>142687.2531147</v>
      </c>
      <c r="Y603" s="95">
        <v>137851.15769767799</v>
      </c>
      <c r="Z603" s="95">
        <v>117585.855454445</v>
      </c>
      <c r="AA603" s="95">
        <v>0</v>
      </c>
      <c r="AB603" s="95">
        <v>0</v>
      </c>
      <c r="AC603" s="95">
        <v>8821583.55786133</v>
      </c>
      <c r="AD603" s="95">
        <v>0</v>
      </c>
      <c r="AE603" s="95">
        <v>2943.0631119012801</v>
      </c>
      <c r="AF603" s="95">
        <v>753326.269714355</v>
      </c>
      <c r="AG603" s="95">
        <v>354007.76893234299</v>
      </c>
      <c r="AH603" s="95">
        <v>0</v>
      </c>
      <c r="AI603" s="95">
        <v>673486.95375061</v>
      </c>
      <c r="AJ603" s="95">
        <v>258404.406108856</v>
      </c>
      <c r="AK603" s="95">
        <v>0</v>
      </c>
      <c r="AL603" s="95">
        <v>117226.408302307</v>
      </c>
      <c r="AM603" s="95">
        <v>0</v>
      </c>
      <c r="AN603" s="95">
        <v>8806069.7052002009</v>
      </c>
      <c r="AO603" s="95">
        <v>19786585.8200684</v>
      </c>
      <c r="AP603" s="95">
        <v>0</v>
      </c>
      <c r="AQ603" s="95">
        <v>1367575.49595642</v>
      </c>
      <c r="AR603" s="95">
        <v>1313900.98239136</v>
      </c>
      <c r="AS603" s="95">
        <v>1091423.1569671601</v>
      </c>
      <c r="AT603" s="95">
        <v>0</v>
      </c>
      <c r="AU603" s="95">
        <v>0</v>
      </c>
      <c r="AV603" s="95">
        <v>30067204.0397949</v>
      </c>
      <c r="AW603" s="95">
        <v>0</v>
      </c>
      <c r="AX603" s="95">
        <v>31213.236202478402</v>
      </c>
      <c r="AY603" s="95">
        <v>8315393.3071899395</v>
      </c>
      <c r="AZ603" s="95">
        <v>3410033.0214233398</v>
      </c>
      <c r="BA603" s="95">
        <v>0</v>
      </c>
      <c r="BB603" s="95">
        <v>7056414.3508911096</v>
      </c>
      <c r="BC603" s="95">
        <v>2509748.0022582998</v>
      </c>
      <c r="BD603" s="95">
        <v>0</v>
      </c>
      <c r="BE603" s="95">
        <v>1089835.3138732901</v>
      </c>
      <c r="BF603" s="95">
        <v>0</v>
      </c>
      <c r="BG603" s="95">
        <v>29887802.778076202</v>
      </c>
      <c r="BH603" s="95">
        <v>5568228.48583984</v>
      </c>
      <c r="BI603" s="95">
        <v>0</v>
      </c>
      <c r="BJ603" s="95">
        <v>438830.47062301601</v>
      </c>
      <c r="BK603" s="95">
        <v>442713.841175079</v>
      </c>
      <c r="BL603" s="95">
        <v>0</v>
      </c>
      <c r="BM603" s="95">
        <v>0</v>
      </c>
      <c r="BN603" s="95">
        <v>0</v>
      </c>
      <c r="BO603" s="95">
        <v>0</v>
      </c>
      <c r="BP603" s="95">
        <v>0</v>
      </c>
      <c r="BQ603" s="95">
        <v>0</v>
      </c>
      <c r="BR603" s="95">
        <v>2624351.6187133798</v>
      </c>
      <c r="BS603" s="95">
        <v>1247340.87896729</v>
      </c>
      <c r="BT603" s="95">
        <v>0</v>
      </c>
      <c r="BU603" s="95">
        <v>1294054.96270752</v>
      </c>
      <c r="BV603" s="95">
        <v>923993.81845855701</v>
      </c>
      <c r="BW603" s="95">
        <v>0</v>
      </c>
      <c r="BX603" s="95">
        <v>209391.704778671</v>
      </c>
      <c r="BY603" s="95">
        <v>0</v>
      </c>
      <c r="BZ603" s="95">
        <v>0</v>
      </c>
      <c r="CA603" s="95">
        <v>44729.654148101799</v>
      </c>
      <c r="CB603" s="95">
        <v>2036044.2676696801</v>
      </c>
      <c r="CC603" s="95">
        <v>21178695.901611298</v>
      </c>
      <c r="CD603" s="95">
        <v>6008111.08630371</v>
      </c>
      <c r="CE603" s="95">
        <v>1309.1816376745701</v>
      </c>
      <c r="CF603" s="95">
        <v>117287.977471352</v>
      </c>
      <c r="CG603" s="95">
        <v>1088790.9659881601</v>
      </c>
      <c r="CH603" s="95">
        <v>0</v>
      </c>
      <c r="CI603" s="95">
        <v>46050.696644306197</v>
      </c>
      <c r="CJ603" s="95">
        <v>2155068.0613708501</v>
      </c>
      <c r="CK603" s="95">
        <v>22259358.059326202</v>
      </c>
      <c r="CL603" s="95">
        <v>6208249.3890380897</v>
      </c>
      <c r="CM603" s="160">
        <v>75556.0124311447</v>
      </c>
      <c r="CN603" s="160">
        <v>10950957.7233887</v>
      </c>
      <c r="CO603" s="160">
        <v>52170580.506347701</v>
      </c>
      <c r="CP603" s="95">
        <v>6208249.3890380897</v>
      </c>
      <c r="CQ603" s="95">
        <v>0</v>
      </c>
      <c r="CR603" s="95">
        <v>0</v>
      </c>
      <c r="CS603" s="95">
        <v>0</v>
      </c>
      <c r="CT603" s="95">
        <v>0</v>
      </c>
      <c r="CU603" s="161">
        <v>2153332.2451410322</v>
      </c>
      <c r="CV603" s="161">
        <v>22267486.867599458</v>
      </c>
    </row>
    <row r="604" spans="1:100" x14ac:dyDescent="0.2">
      <c r="A604" s="94" t="s">
        <v>59</v>
      </c>
      <c r="B604" s="96">
        <v>44075</v>
      </c>
      <c r="C604" s="95">
        <v>43579.039554595904</v>
      </c>
      <c r="D604" s="95">
        <v>0</v>
      </c>
      <c r="E604" s="95">
        <v>3582.2931908071</v>
      </c>
      <c r="F604" s="95">
        <v>3577.1258158087699</v>
      </c>
      <c r="G604" s="95">
        <v>1555.1095694452499</v>
      </c>
      <c r="H604" s="95">
        <v>0</v>
      </c>
      <c r="I604" s="95">
        <v>0</v>
      </c>
      <c r="J604" s="95">
        <v>30176.301794767402</v>
      </c>
      <c r="K604" s="95">
        <v>0</v>
      </c>
      <c r="L604" s="95">
        <v>63.310245060827597</v>
      </c>
      <c r="M604" s="95">
        <v>18706.1775195599</v>
      </c>
      <c r="N604" s="95">
        <v>3377.7252266406999</v>
      </c>
      <c r="O604" s="95">
        <v>0</v>
      </c>
      <c r="P604" s="95">
        <v>23254.822446584702</v>
      </c>
      <c r="Q604" s="95">
        <v>1792.8154063969901</v>
      </c>
      <c r="R604" s="95">
        <v>0</v>
      </c>
      <c r="S604" s="95">
        <v>1545.15424831212</v>
      </c>
      <c r="T604" s="95">
        <v>0</v>
      </c>
      <c r="U604" s="95">
        <v>30176.879208564798</v>
      </c>
      <c r="V604" s="95">
        <v>2317857.1248168899</v>
      </c>
      <c r="W604" s="95">
        <v>0</v>
      </c>
      <c r="X604" s="95">
        <v>145502.32074546799</v>
      </c>
      <c r="Y604" s="95">
        <v>147120.185350418</v>
      </c>
      <c r="Z604" s="95">
        <v>171915.360477448</v>
      </c>
      <c r="AA604" s="95">
        <v>0</v>
      </c>
      <c r="AB604" s="95">
        <v>0</v>
      </c>
      <c r="AC604" s="95">
        <v>10129001.4445801</v>
      </c>
      <c r="AD604" s="95">
        <v>0</v>
      </c>
      <c r="AE604" s="95">
        <v>3168.5704700648798</v>
      </c>
      <c r="AF604" s="95">
        <v>901893.25701141404</v>
      </c>
      <c r="AG604" s="95">
        <v>360600.31634521502</v>
      </c>
      <c r="AH604" s="95">
        <v>0</v>
      </c>
      <c r="AI604" s="95">
        <v>921061.17882537795</v>
      </c>
      <c r="AJ604" s="95">
        <v>272116.56772613502</v>
      </c>
      <c r="AK604" s="95">
        <v>0</v>
      </c>
      <c r="AL604" s="95">
        <v>171377.71550178499</v>
      </c>
      <c r="AM604" s="95">
        <v>0</v>
      </c>
      <c r="AN604" s="95">
        <v>10147542.232910199</v>
      </c>
      <c r="AO604" s="95">
        <v>24459185.5551758</v>
      </c>
      <c r="AP604" s="95">
        <v>0</v>
      </c>
      <c r="AQ604" s="95">
        <v>1372631.2918396001</v>
      </c>
      <c r="AR604" s="95">
        <v>1396406.5909881601</v>
      </c>
      <c r="AS604" s="95">
        <v>1590016.9293518099</v>
      </c>
      <c r="AT604" s="95">
        <v>0</v>
      </c>
      <c r="AU604" s="95">
        <v>0</v>
      </c>
      <c r="AV604" s="95">
        <v>34617562.076171897</v>
      </c>
      <c r="AW604" s="95">
        <v>0</v>
      </c>
      <c r="AX604" s="95">
        <v>23364.071994543101</v>
      </c>
      <c r="AY604" s="95">
        <v>9944629.4171142597</v>
      </c>
      <c r="AZ604" s="95">
        <v>3504222.1357421898</v>
      </c>
      <c r="BA604" s="95">
        <v>0</v>
      </c>
      <c r="BB604" s="95">
        <v>9651461.69848633</v>
      </c>
      <c r="BC604" s="95">
        <v>2663225.2882690402</v>
      </c>
      <c r="BD604" s="95">
        <v>0</v>
      </c>
      <c r="BE604" s="95">
        <v>1581947.09973145</v>
      </c>
      <c r="BF604" s="95">
        <v>0</v>
      </c>
      <c r="BG604" s="95">
        <v>34736169.373535201</v>
      </c>
      <c r="BH604" s="95">
        <v>6633452.9148559598</v>
      </c>
      <c r="BI604" s="95">
        <v>0</v>
      </c>
      <c r="BJ604" s="95">
        <v>475776.489612579</v>
      </c>
      <c r="BK604" s="95">
        <v>472031.15399169899</v>
      </c>
      <c r="BL604" s="95">
        <v>0</v>
      </c>
      <c r="BM604" s="95">
        <v>0</v>
      </c>
      <c r="BN604" s="95">
        <v>0</v>
      </c>
      <c r="BO604" s="95">
        <v>0</v>
      </c>
      <c r="BP604" s="95">
        <v>0</v>
      </c>
      <c r="BQ604" s="95">
        <v>0</v>
      </c>
      <c r="BR604" s="95">
        <v>3161842.8940429701</v>
      </c>
      <c r="BS604" s="95">
        <v>1298475.7294006301</v>
      </c>
      <c r="BT604" s="95">
        <v>0</v>
      </c>
      <c r="BU604" s="95">
        <v>1499678.54354858</v>
      </c>
      <c r="BV604" s="95">
        <v>972620.25208282506</v>
      </c>
      <c r="BW604" s="95">
        <v>0</v>
      </c>
      <c r="BX604" s="95">
        <v>258592.90774536101</v>
      </c>
      <c r="BY604" s="95">
        <v>0</v>
      </c>
      <c r="BZ604" s="95">
        <v>0</v>
      </c>
      <c r="CA604" s="95">
        <v>47189.987074851997</v>
      </c>
      <c r="CB604" s="95">
        <v>2458407.5787048298</v>
      </c>
      <c r="CC604" s="95">
        <v>25796286.4912109</v>
      </c>
      <c r="CD604" s="95">
        <v>7109048.49462891</v>
      </c>
      <c r="CE604" s="95">
        <v>1542.10879695415</v>
      </c>
      <c r="CF604" s="95">
        <v>172345.940820694</v>
      </c>
      <c r="CG604" s="95">
        <v>1592759.4984741199</v>
      </c>
      <c r="CH604" s="95">
        <v>0</v>
      </c>
      <c r="CI604" s="95">
        <v>48738.4483575821</v>
      </c>
      <c r="CJ604" s="95">
        <v>2633147.0424499498</v>
      </c>
      <c r="CK604" s="95">
        <v>27413183.940673798</v>
      </c>
      <c r="CL604" s="95">
        <v>7401146.4631957998</v>
      </c>
      <c r="CM604" s="160">
        <v>78780.839920997605</v>
      </c>
      <c r="CN604" s="160">
        <v>12812059.4605713</v>
      </c>
      <c r="CO604" s="160">
        <v>62155746.884277299</v>
      </c>
      <c r="CP604" s="95">
        <v>7401146.4631957998</v>
      </c>
      <c r="CQ604" s="95">
        <v>0</v>
      </c>
      <c r="CR604" s="95">
        <v>0</v>
      </c>
      <c r="CS604" s="95">
        <v>0</v>
      </c>
      <c r="CT604" s="95">
        <v>0</v>
      </c>
      <c r="CU604" s="161">
        <v>2630753.5195255238</v>
      </c>
      <c r="CV604" s="161">
        <v>27389045.989685021</v>
      </c>
    </row>
    <row r="605" spans="1:100" x14ac:dyDescent="0.2">
      <c r="A605" s="94" t="s">
        <v>60</v>
      </c>
      <c r="B605" s="96">
        <v>38047</v>
      </c>
      <c r="C605" s="95">
        <v>48065.742016315497</v>
      </c>
      <c r="D605" s="95">
        <v>0</v>
      </c>
      <c r="E605" s="95">
        <v>30324.086764097199</v>
      </c>
      <c r="F605" s="95">
        <v>13794.302825331701</v>
      </c>
      <c r="G605" s="95">
        <v>4.8670965429628303</v>
      </c>
      <c r="H605" s="95">
        <v>1649.6768232733</v>
      </c>
      <c r="I605" s="95">
        <v>109.51700455416</v>
      </c>
      <c r="J605" s="95">
        <v>95.953358874656303</v>
      </c>
      <c r="K605" s="95">
        <v>37993.879215717301</v>
      </c>
      <c r="L605" s="95">
        <v>34438.328012466402</v>
      </c>
      <c r="M605" s="95">
        <v>33087.078608989701</v>
      </c>
      <c r="N605" s="95">
        <v>6466.9352676272401</v>
      </c>
      <c r="O605" s="95">
        <v>0</v>
      </c>
      <c r="P605" s="95">
        <v>0</v>
      </c>
      <c r="Q605" s="95">
        <v>4069.29461064935</v>
      </c>
      <c r="R605" s="95">
        <v>0</v>
      </c>
      <c r="S605" s="95">
        <v>0</v>
      </c>
      <c r="T605" s="95">
        <v>1628.71884262562</v>
      </c>
      <c r="U605" s="95">
        <v>37997.567216396303</v>
      </c>
      <c r="V605" s="95">
        <v>2675287.30776978</v>
      </c>
      <c r="W605" s="95">
        <v>0</v>
      </c>
      <c r="X605" s="95">
        <v>2727831.0329284701</v>
      </c>
      <c r="Y605" s="95">
        <v>1034890.88375854</v>
      </c>
      <c r="Z605" s="95">
        <v>812.85119990259398</v>
      </c>
      <c r="AA605" s="95">
        <v>278664.89316940302</v>
      </c>
      <c r="AB605" s="95">
        <v>20251.150224685702</v>
      </c>
      <c r="AC605" s="95">
        <v>5739.0682314038304</v>
      </c>
      <c r="AD605" s="95">
        <v>10437909.8399658</v>
      </c>
      <c r="AE605" s="95">
        <v>1988500.42453003</v>
      </c>
      <c r="AF605" s="95">
        <v>1822427.1306304899</v>
      </c>
      <c r="AG605" s="95">
        <v>1022613.05473328</v>
      </c>
      <c r="AH605" s="95">
        <v>0</v>
      </c>
      <c r="AI605" s="95">
        <v>0</v>
      </c>
      <c r="AJ605" s="95">
        <v>543853.26981353795</v>
      </c>
      <c r="AK605" s="95">
        <v>0</v>
      </c>
      <c r="AL605" s="95">
        <v>0</v>
      </c>
      <c r="AM605" s="95">
        <v>278262.17142105103</v>
      </c>
      <c r="AN605" s="95">
        <v>10323125.338134799</v>
      </c>
      <c r="AO605" s="95">
        <v>18784497.380615201</v>
      </c>
      <c r="AP605" s="95">
        <v>0</v>
      </c>
      <c r="AQ605" s="95">
        <v>17535887.504882801</v>
      </c>
      <c r="AR605" s="95">
        <v>6665352.1034545898</v>
      </c>
      <c r="AS605" s="95">
        <v>4630.1599840521803</v>
      </c>
      <c r="AT605" s="95">
        <v>1696910.8277740499</v>
      </c>
      <c r="AU605" s="95">
        <v>123433.03172493</v>
      </c>
      <c r="AV605" s="95">
        <v>13293.6775019169</v>
      </c>
      <c r="AW605" s="95">
        <v>24073656.025390599</v>
      </c>
      <c r="AX605" s="95">
        <v>13959730.3665771</v>
      </c>
      <c r="AY605" s="95">
        <v>12438167.7258301</v>
      </c>
      <c r="AZ605" s="95">
        <v>6454448.6699829102</v>
      </c>
      <c r="BA605" s="95">
        <v>0</v>
      </c>
      <c r="BB605" s="95">
        <v>0</v>
      </c>
      <c r="BC605" s="95">
        <v>3531822.6493835398</v>
      </c>
      <c r="BD605" s="95">
        <v>0</v>
      </c>
      <c r="BE605" s="95">
        <v>0</v>
      </c>
      <c r="BF605" s="95">
        <v>1695325.90750122</v>
      </c>
      <c r="BG605" s="95">
        <v>23826857.451171901</v>
      </c>
      <c r="BH605" s="95">
        <v>3380132.3492736798</v>
      </c>
      <c r="BI605" s="95">
        <v>0</v>
      </c>
      <c r="BJ605" s="95">
        <v>4906217.5648803702</v>
      </c>
      <c r="BK605" s="95">
        <v>2476747.1368713402</v>
      </c>
      <c r="BL605" s="95">
        <v>0</v>
      </c>
      <c r="BM605" s="95">
        <v>0</v>
      </c>
      <c r="BN605" s="95">
        <v>0</v>
      </c>
      <c r="BO605" s="95">
        <v>0</v>
      </c>
      <c r="BP605" s="95">
        <v>0</v>
      </c>
      <c r="BQ605" s="95">
        <v>0</v>
      </c>
      <c r="BR605" s="95">
        <v>4092415.34942627</v>
      </c>
      <c r="BS605" s="95">
        <v>2511712.8835144001</v>
      </c>
      <c r="BT605" s="95">
        <v>0</v>
      </c>
      <c r="BU605" s="95">
        <v>0</v>
      </c>
      <c r="BV605" s="95">
        <v>1621445.71359253</v>
      </c>
      <c r="BW605" s="95">
        <v>0</v>
      </c>
      <c r="BX605" s="95">
        <v>0</v>
      </c>
      <c r="BY605" s="95">
        <v>0</v>
      </c>
      <c r="BZ605" s="95">
        <v>0</v>
      </c>
      <c r="CA605" s="95">
        <v>78428.031211852998</v>
      </c>
      <c r="CB605" s="95">
        <v>5343484.35339355</v>
      </c>
      <c r="CC605" s="95">
        <v>36308589.395996101</v>
      </c>
      <c r="CD605" s="95">
        <v>8252668.2392578097</v>
      </c>
      <c r="CE605" s="95">
        <v>1638.7104661911701</v>
      </c>
      <c r="CF605" s="95">
        <v>278870.12621688802</v>
      </c>
      <c r="CG605" s="95">
        <v>1698038.1856231701</v>
      </c>
      <c r="CH605" s="95">
        <v>0</v>
      </c>
      <c r="CI605" s="95">
        <v>80072.727377891497</v>
      </c>
      <c r="CJ605" s="95">
        <v>5620235.6185302697</v>
      </c>
      <c r="CK605" s="95">
        <v>37875074.528320298</v>
      </c>
      <c r="CL605" s="95">
        <v>8251285.1162109403</v>
      </c>
      <c r="CM605" s="160">
        <v>117941.846172333</v>
      </c>
      <c r="CN605" s="160">
        <v>15982314.2425537</v>
      </c>
      <c r="CO605" s="160">
        <v>61725064.9462891</v>
      </c>
      <c r="CP605" s="95">
        <v>8251285.1162109403</v>
      </c>
      <c r="CQ605" s="95">
        <v>0</v>
      </c>
      <c r="CR605" s="95">
        <v>0</v>
      </c>
      <c r="CS605" s="95">
        <v>0</v>
      </c>
      <c r="CT605" s="95">
        <v>0</v>
      </c>
      <c r="CU605" s="161">
        <v>5622354.4796104385</v>
      </c>
      <c r="CV605" s="161">
        <v>38006627.58161927</v>
      </c>
    </row>
    <row r="606" spans="1:100" x14ac:dyDescent="0.2">
      <c r="A606" s="94" t="s">
        <v>60</v>
      </c>
      <c r="B606" s="96">
        <v>38139</v>
      </c>
      <c r="C606" s="95">
        <v>48641.492675781301</v>
      </c>
      <c r="D606" s="95">
        <v>0</v>
      </c>
      <c r="E606" s="95">
        <v>29856.010802269</v>
      </c>
      <c r="F606" s="95">
        <v>14095.122154712701</v>
      </c>
      <c r="G606" s="95">
        <v>46.392710219603003</v>
      </c>
      <c r="H606" s="95">
        <v>1540.1475454270801</v>
      </c>
      <c r="I606" s="95">
        <v>101.885288674384</v>
      </c>
      <c r="J606" s="95">
        <v>1715.9940851777801</v>
      </c>
      <c r="K606" s="95">
        <v>35639.974115371697</v>
      </c>
      <c r="L606" s="95">
        <v>34824.358290672302</v>
      </c>
      <c r="M606" s="95">
        <v>32897.626468181603</v>
      </c>
      <c r="N606" s="95">
        <v>6620.5746562480899</v>
      </c>
      <c r="O606" s="95">
        <v>0</v>
      </c>
      <c r="P606" s="95">
        <v>0</v>
      </c>
      <c r="Q606" s="95">
        <v>4090.7724500596501</v>
      </c>
      <c r="R606" s="95">
        <v>0</v>
      </c>
      <c r="S606" s="95">
        <v>0</v>
      </c>
      <c r="T606" s="95">
        <v>1606.7151094973101</v>
      </c>
      <c r="U606" s="95">
        <v>38160.929536819502</v>
      </c>
      <c r="V606" s="95">
        <v>2675136.49285889</v>
      </c>
      <c r="W606" s="95">
        <v>0</v>
      </c>
      <c r="X606" s="95">
        <v>2685321.0517883301</v>
      </c>
      <c r="Y606" s="95">
        <v>1071137.96086121</v>
      </c>
      <c r="Z606" s="95">
        <v>8157.6878206729898</v>
      </c>
      <c r="AA606" s="95">
        <v>260876.80752182001</v>
      </c>
      <c r="AB606" s="95">
        <v>18694.324374198899</v>
      </c>
      <c r="AC606" s="95">
        <v>385054.45578002901</v>
      </c>
      <c r="AD606" s="95">
        <v>9626143.9091796894</v>
      </c>
      <c r="AE606" s="95">
        <v>1962587.28346252</v>
      </c>
      <c r="AF606" s="95">
        <v>1813756.2124481199</v>
      </c>
      <c r="AG606" s="95">
        <v>1024632.52628326</v>
      </c>
      <c r="AH606" s="95">
        <v>0</v>
      </c>
      <c r="AI606" s="95">
        <v>0</v>
      </c>
      <c r="AJ606" s="95">
        <v>535416.73886871303</v>
      </c>
      <c r="AK606" s="95">
        <v>0</v>
      </c>
      <c r="AL606" s="95">
        <v>0</v>
      </c>
      <c r="AM606" s="95">
        <v>274098.71869278001</v>
      </c>
      <c r="AN606" s="95">
        <v>10386072.686279301</v>
      </c>
      <c r="AO606" s="95">
        <v>18973716.9294434</v>
      </c>
      <c r="AP606" s="95">
        <v>0</v>
      </c>
      <c r="AQ606" s="95">
        <v>17605672.2744141</v>
      </c>
      <c r="AR606" s="95">
        <v>6959135.3368530301</v>
      </c>
      <c r="AS606" s="95">
        <v>49873.464901447303</v>
      </c>
      <c r="AT606" s="95">
        <v>1597206.22485352</v>
      </c>
      <c r="AU606" s="95">
        <v>114829.59439277599</v>
      </c>
      <c r="AV606" s="95">
        <v>924165.11004638695</v>
      </c>
      <c r="AW606" s="95">
        <v>22421335.701171901</v>
      </c>
      <c r="AX606" s="95">
        <v>13829699.1801758</v>
      </c>
      <c r="AY606" s="95">
        <v>12518777.602661099</v>
      </c>
      <c r="AZ606" s="95">
        <v>6540025.0620727502</v>
      </c>
      <c r="BA606" s="95">
        <v>0</v>
      </c>
      <c r="BB606" s="95">
        <v>0</v>
      </c>
      <c r="BC606" s="95">
        <v>3510612.5829467801</v>
      </c>
      <c r="BD606" s="95">
        <v>0</v>
      </c>
      <c r="BE606" s="95">
        <v>0</v>
      </c>
      <c r="BF606" s="95">
        <v>1686049.72161865</v>
      </c>
      <c r="BG606" s="95">
        <v>24156641.182128899</v>
      </c>
      <c r="BH606" s="95">
        <v>3371058.3057251</v>
      </c>
      <c r="BI606" s="95">
        <v>0</v>
      </c>
      <c r="BJ606" s="95">
        <v>4890566.1584472703</v>
      </c>
      <c r="BK606" s="95">
        <v>2593392.3335266099</v>
      </c>
      <c r="BL606" s="95">
        <v>0</v>
      </c>
      <c r="BM606" s="95">
        <v>0</v>
      </c>
      <c r="BN606" s="95">
        <v>0</v>
      </c>
      <c r="BO606" s="95">
        <v>0</v>
      </c>
      <c r="BP606" s="95">
        <v>0</v>
      </c>
      <c r="BQ606" s="95">
        <v>0</v>
      </c>
      <c r="BR606" s="95">
        <v>4087115.9834289602</v>
      </c>
      <c r="BS606" s="95">
        <v>2558627.13922119</v>
      </c>
      <c r="BT606" s="95">
        <v>0</v>
      </c>
      <c r="BU606" s="95">
        <v>0</v>
      </c>
      <c r="BV606" s="95">
        <v>1627672.26171875</v>
      </c>
      <c r="BW606" s="95">
        <v>0</v>
      </c>
      <c r="BX606" s="95">
        <v>0</v>
      </c>
      <c r="BY606" s="95">
        <v>0</v>
      </c>
      <c r="BZ606" s="95">
        <v>0</v>
      </c>
      <c r="CA606" s="95">
        <v>78570.273782730103</v>
      </c>
      <c r="CB606" s="95">
        <v>5342689.7011718797</v>
      </c>
      <c r="CC606" s="95">
        <v>36362729.751953103</v>
      </c>
      <c r="CD606" s="95">
        <v>8227898.0040893601</v>
      </c>
      <c r="CE606" s="95">
        <v>1618.0688846707301</v>
      </c>
      <c r="CF606" s="95">
        <v>271204.10199356102</v>
      </c>
      <c r="CG606" s="95">
        <v>1665638.2541656501</v>
      </c>
      <c r="CH606" s="95">
        <v>0</v>
      </c>
      <c r="CI606" s="95">
        <v>80171.2396068573</v>
      </c>
      <c r="CJ606" s="95">
        <v>5617212.20983887</v>
      </c>
      <c r="CK606" s="95">
        <v>38094376.5146484</v>
      </c>
      <c r="CL606" s="95">
        <v>8217224.3334350605</v>
      </c>
      <c r="CM606" s="160">
        <v>118123.59337520599</v>
      </c>
      <c r="CN606" s="160">
        <v>15960436.2159424</v>
      </c>
      <c r="CO606" s="160">
        <v>62246380.483886696</v>
      </c>
      <c r="CP606" s="95">
        <v>8217224.3334350605</v>
      </c>
      <c r="CQ606" s="95">
        <v>0</v>
      </c>
      <c r="CR606" s="95">
        <v>0</v>
      </c>
      <c r="CS606" s="95">
        <v>0</v>
      </c>
      <c r="CT606" s="95">
        <v>0</v>
      </c>
      <c r="CU606" s="161">
        <v>5613893.8031654404</v>
      </c>
      <c r="CV606" s="161">
        <v>38028368.006118752</v>
      </c>
    </row>
    <row r="607" spans="1:100" x14ac:dyDescent="0.2">
      <c r="A607" s="94" t="s">
        <v>60</v>
      </c>
      <c r="B607" s="96">
        <v>38231</v>
      </c>
      <c r="C607" s="95">
        <v>49526.955647945397</v>
      </c>
      <c r="D607" s="95">
        <v>0</v>
      </c>
      <c r="E607" s="95">
        <v>29784.771479368199</v>
      </c>
      <c r="F607" s="95">
        <v>14594.085569381699</v>
      </c>
      <c r="G607" s="95">
        <v>116.292487233877</v>
      </c>
      <c r="H607" s="95">
        <v>1374.3921680301401</v>
      </c>
      <c r="I607" s="95">
        <v>97.196642500348403</v>
      </c>
      <c r="J607" s="95">
        <v>4072.3935307562401</v>
      </c>
      <c r="K607" s="95">
        <v>34041.238724231698</v>
      </c>
      <c r="L607" s="95">
        <v>36553.9867949486</v>
      </c>
      <c r="M607" s="95">
        <v>33015.808071613297</v>
      </c>
      <c r="N607" s="95">
        <v>6698.34008324146</v>
      </c>
      <c r="O607" s="95">
        <v>0</v>
      </c>
      <c r="P607" s="95">
        <v>0</v>
      </c>
      <c r="Q607" s="95">
        <v>4128.1475116014499</v>
      </c>
      <c r="R607" s="95">
        <v>0</v>
      </c>
      <c r="S607" s="95">
        <v>0</v>
      </c>
      <c r="T607" s="95">
        <v>1486.5414787381901</v>
      </c>
      <c r="U607" s="95">
        <v>37854.780747890502</v>
      </c>
      <c r="V607" s="95">
        <v>2710299.0339965802</v>
      </c>
      <c r="W607" s="95">
        <v>0</v>
      </c>
      <c r="X607" s="95">
        <v>2679206.4788207998</v>
      </c>
      <c r="Y607" s="95">
        <v>1114286.5893707301</v>
      </c>
      <c r="Z607" s="95">
        <v>20397.851091384899</v>
      </c>
      <c r="AA607" s="95">
        <v>242230.82434081999</v>
      </c>
      <c r="AB607" s="95">
        <v>18072.614918708801</v>
      </c>
      <c r="AC607" s="95">
        <v>974736.06337738002</v>
      </c>
      <c r="AD607" s="95">
        <v>8965261.7220459003</v>
      </c>
      <c r="AE607" s="95">
        <v>2031853.6601257301</v>
      </c>
      <c r="AF607" s="95">
        <v>1825097.05455017</v>
      </c>
      <c r="AG607" s="95">
        <v>1039370.99492645</v>
      </c>
      <c r="AH607" s="95">
        <v>0</v>
      </c>
      <c r="AI607" s="95">
        <v>0</v>
      </c>
      <c r="AJ607" s="95">
        <v>525329.03486633301</v>
      </c>
      <c r="AK607" s="95">
        <v>0</v>
      </c>
      <c r="AL607" s="95">
        <v>0</v>
      </c>
      <c r="AM607" s="95">
        <v>258782.76937103301</v>
      </c>
      <c r="AN607" s="95">
        <v>9923808.7652587909</v>
      </c>
      <c r="AO607" s="95">
        <v>19466082.8745117</v>
      </c>
      <c r="AP607" s="95">
        <v>0</v>
      </c>
      <c r="AQ607" s="95">
        <v>17938358.052734401</v>
      </c>
      <c r="AR607" s="95">
        <v>7327913.7467040997</v>
      </c>
      <c r="AS607" s="95">
        <v>125334.36383151999</v>
      </c>
      <c r="AT607" s="95">
        <v>1514391.0015564</v>
      </c>
      <c r="AU607" s="95">
        <v>110848.052933693</v>
      </c>
      <c r="AV607" s="95">
        <v>2342085.5502929701</v>
      </c>
      <c r="AW607" s="95">
        <v>21151930.716064502</v>
      </c>
      <c r="AX607" s="95">
        <v>14718686.0319824</v>
      </c>
      <c r="AY607" s="95">
        <v>12829322.7420654</v>
      </c>
      <c r="AZ607" s="95">
        <v>6771565.0705566397</v>
      </c>
      <c r="BA607" s="95">
        <v>0</v>
      </c>
      <c r="BB607" s="95">
        <v>0</v>
      </c>
      <c r="BC607" s="95">
        <v>3509118.9873046898</v>
      </c>
      <c r="BD607" s="95">
        <v>0</v>
      </c>
      <c r="BE607" s="95">
        <v>0</v>
      </c>
      <c r="BF607" s="95">
        <v>1606951.6493988</v>
      </c>
      <c r="BG607" s="95">
        <v>23412761.182617199</v>
      </c>
      <c r="BH607" s="95">
        <v>3549316.2947692899</v>
      </c>
      <c r="BI607" s="95">
        <v>0</v>
      </c>
      <c r="BJ607" s="95">
        <v>5021445.1943359403</v>
      </c>
      <c r="BK607" s="95">
        <v>2749680.5157775902</v>
      </c>
      <c r="BL607" s="95">
        <v>0</v>
      </c>
      <c r="BM607" s="95">
        <v>0</v>
      </c>
      <c r="BN607" s="95">
        <v>0</v>
      </c>
      <c r="BO607" s="95">
        <v>0</v>
      </c>
      <c r="BP607" s="95">
        <v>0</v>
      </c>
      <c r="BQ607" s="95">
        <v>0</v>
      </c>
      <c r="BR607" s="95">
        <v>4203178.75634766</v>
      </c>
      <c r="BS607" s="95">
        <v>2660877.7461852999</v>
      </c>
      <c r="BT607" s="95">
        <v>0</v>
      </c>
      <c r="BU607" s="95">
        <v>0</v>
      </c>
      <c r="BV607" s="95">
        <v>1705175.63392639</v>
      </c>
      <c r="BW607" s="95">
        <v>0</v>
      </c>
      <c r="BX607" s="95">
        <v>0</v>
      </c>
      <c r="BY607" s="95">
        <v>0</v>
      </c>
      <c r="BZ607" s="95">
        <v>0</v>
      </c>
      <c r="CA607" s="95">
        <v>79201.028841972395</v>
      </c>
      <c r="CB607" s="95">
        <v>5375592.4468994103</v>
      </c>
      <c r="CC607" s="95">
        <v>37472765.489257798</v>
      </c>
      <c r="CD607" s="95">
        <v>8629912.6639404297</v>
      </c>
      <c r="CE607" s="95">
        <v>1471.0905565619501</v>
      </c>
      <c r="CF607" s="95">
        <v>261112.163959503</v>
      </c>
      <c r="CG607" s="95">
        <v>1621138.8193512</v>
      </c>
      <c r="CH607" s="95">
        <v>0</v>
      </c>
      <c r="CI607" s="95">
        <v>80682.284986496001</v>
      </c>
      <c r="CJ607" s="95">
        <v>5633756.7391357403</v>
      </c>
      <c r="CK607" s="95">
        <v>39058791.979492202</v>
      </c>
      <c r="CL607" s="95">
        <v>8651993.4254150409</v>
      </c>
      <c r="CM607" s="160">
        <v>118903.376185417</v>
      </c>
      <c r="CN607" s="160">
        <v>15477626.916992201</v>
      </c>
      <c r="CO607" s="160">
        <v>62319792.987792999</v>
      </c>
      <c r="CP607" s="95">
        <v>8651993.4254150409</v>
      </c>
      <c r="CQ607" s="95">
        <v>0</v>
      </c>
      <c r="CR607" s="95">
        <v>0</v>
      </c>
      <c r="CS607" s="95">
        <v>0</v>
      </c>
      <c r="CT607" s="95">
        <v>0</v>
      </c>
      <c r="CU607" s="161">
        <v>5636704.6108589135</v>
      </c>
      <c r="CV607" s="161">
        <v>39093904.308608994</v>
      </c>
    </row>
    <row r="608" spans="1:100" x14ac:dyDescent="0.2">
      <c r="A608" s="94" t="s">
        <v>60</v>
      </c>
      <c r="B608" s="96">
        <v>38322</v>
      </c>
      <c r="C608" s="95">
        <v>50625.556409359</v>
      </c>
      <c r="D608" s="95">
        <v>0</v>
      </c>
      <c r="E608" s="95">
        <v>29108.560261011098</v>
      </c>
      <c r="F608" s="95">
        <v>14749.0815891027</v>
      </c>
      <c r="G608" s="95">
        <v>185.97260854206999</v>
      </c>
      <c r="H608" s="95">
        <v>1313.19135959446</v>
      </c>
      <c r="I608" s="95">
        <v>95.002193294465499</v>
      </c>
      <c r="J608" s="95">
        <v>6435.2312024831799</v>
      </c>
      <c r="K608" s="95">
        <v>32546.727650642399</v>
      </c>
      <c r="L608" s="95">
        <v>35735.535968303702</v>
      </c>
      <c r="M608" s="95">
        <v>33439.807502746597</v>
      </c>
      <c r="N608" s="95">
        <v>6753.71703749895</v>
      </c>
      <c r="O608" s="95">
        <v>0</v>
      </c>
      <c r="P608" s="95">
        <v>0</v>
      </c>
      <c r="Q608" s="95">
        <v>4149.6583874225598</v>
      </c>
      <c r="R608" s="95">
        <v>0</v>
      </c>
      <c r="S608" s="95">
        <v>0</v>
      </c>
      <c r="T608" s="95">
        <v>1505.5396198630301</v>
      </c>
      <c r="U608" s="95">
        <v>38611.82127285</v>
      </c>
      <c r="V608" s="95">
        <v>2810960.1212158198</v>
      </c>
      <c r="W608" s="95">
        <v>0</v>
      </c>
      <c r="X608" s="95">
        <v>2614845.0894470201</v>
      </c>
      <c r="Y608" s="95">
        <v>1138564.29252625</v>
      </c>
      <c r="Z608" s="95">
        <v>37945.455081462896</v>
      </c>
      <c r="AA608" s="95">
        <v>224395.93997764599</v>
      </c>
      <c r="AB608" s="95">
        <v>17202.277810335199</v>
      </c>
      <c r="AC608" s="95">
        <v>2078223.25914001</v>
      </c>
      <c r="AD608" s="95">
        <v>8867505.58520508</v>
      </c>
      <c r="AE608" s="95">
        <v>1997162.4349517799</v>
      </c>
      <c r="AF608" s="95">
        <v>1862531.1197357201</v>
      </c>
      <c r="AG608" s="95">
        <v>1036838.59644318</v>
      </c>
      <c r="AH608" s="95">
        <v>0</v>
      </c>
      <c r="AI608" s="95">
        <v>0</v>
      </c>
      <c r="AJ608" s="95">
        <v>511399.13448333699</v>
      </c>
      <c r="AK608" s="95">
        <v>0</v>
      </c>
      <c r="AL608" s="95">
        <v>0</v>
      </c>
      <c r="AM608" s="95">
        <v>261823.40533256499</v>
      </c>
      <c r="AN608" s="95">
        <v>10644921.022583</v>
      </c>
      <c r="AO608" s="95">
        <v>20376708.104492199</v>
      </c>
      <c r="AP608" s="95">
        <v>0</v>
      </c>
      <c r="AQ608" s="95">
        <v>17744236.126464799</v>
      </c>
      <c r="AR608" s="95">
        <v>7595012.984375</v>
      </c>
      <c r="AS608" s="95">
        <v>244004.66564178499</v>
      </c>
      <c r="AT608" s="95">
        <v>1417799.4413604699</v>
      </c>
      <c r="AU608" s="95">
        <v>108563.026252747</v>
      </c>
      <c r="AV608" s="95">
        <v>4781273.4013061495</v>
      </c>
      <c r="AW608" s="95">
        <v>20994785.215576202</v>
      </c>
      <c r="AX608" s="95">
        <v>14542280.791381801</v>
      </c>
      <c r="AY608" s="95">
        <v>13248705.6414795</v>
      </c>
      <c r="AZ608" s="95">
        <v>6807002.5056152297</v>
      </c>
      <c r="BA608" s="95">
        <v>0</v>
      </c>
      <c r="BB608" s="95">
        <v>0</v>
      </c>
      <c r="BC608" s="95">
        <v>3465593.6708068801</v>
      </c>
      <c r="BD608" s="95">
        <v>0</v>
      </c>
      <c r="BE608" s="95">
        <v>0</v>
      </c>
      <c r="BF608" s="95">
        <v>1657479.4073181199</v>
      </c>
      <c r="BG608" s="95">
        <v>25281074.667480499</v>
      </c>
      <c r="BH608" s="95">
        <v>3689169.5729980501</v>
      </c>
      <c r="BI608" s="95">
        <v>0</v>
      </c>
      <c r="BJ608" s="95">
        <v>4947568.6856079102</v>
      </c>
      <c r="BK608" s="95">
        <v>2862676.2905578599</v>
      </c>
      <c r="BL608" s="95">
        <v>0</v>
      </c>
      <c r="BM608" s="95">
        <v>0</v>
      </c>
      <c r="BN608" s="95">
        <v>0</v>
      </c>
      <c r="BO608" s="95">
        <v>0</v>
      </c>
      <c r="BP608" s="95">
        <v>0</v>
      </c>
      <c r="BQ608" s="95">
        <v>0</v>
      </c>
      <c r="BR608" s="95">
        <v>4300283.1660766602</v>
      </c>
      <c r="BS608" s="95">
        <v>2677158.9837646498</v>
      </c>
      <c r="BT608" s="95">
        <v>0</v>
      </c>
      <c r="BU608" s="95">
        <v>0</v>
      </c>
      <c r="BV608" s="95">
        <v>1706689.1256103499</v>
      </c>
      <c r="BW608" s="95">
        <v>0</v>
      </c>
      <c r="BX608" s="95">
        <v>0</v>
      </c>
      <c r="BY608" s="95">
        <v>0</v>
      </c>
      <c r="BZ608" s="95">
        <v>0</v>
      </c>
      <c r="CA608" s="95">
        <v>79737.637444496198</v>
      </c>
      <c r="CB608" s="95">
        <v>5415173.65197754</v>
      </c>
      <c r="CC608" s="95">
        <v>38050280.221191399</v>
      </c>
      <c r="CD608" s="95">
        <v>8649900.0560302697</v>
      </c>
      <c r="CE608" s="95">
        <v>1502.8213729858401</v>
      </c>
      <c r="CF608" s="95">
        <v>262224.73576354998</v>
      </c>
      <c r="CG608" s="95">
        <v>1663684.9064483601</v>
      </c>
      <c r="CH608" s="95">
        <v>0</v>
      </c>
      <c r="CI608" s="95">
        <v>81238.5127096176</v>
      </c>
      <c r="CJ608" s="95">
        <v>5669273.86218262</v>
      </c>
      <c r="CK608" s="95">
        <v>39728091.535644501</v>
      </c>
      <c r="CL608" s="95">
        <v>8639639.2918701209</v>
      </c>
      <c r="CM608" s="160">
        <v>119740.10898304</v>
      </c>
      <c r="CN608" s="160">
        <v>16356592.6470947</v>
      </c>
      <c r="CO608" s="160">
        <v>65199136.508300804</v>
      </c>
      <c r="CP608" s="95">
        <v>8639639.2918701209</v>
      </c>
      <c r="CQ608" s="95">
        <v>0</v>
      </c>
      <c r="CR608" s="95">
        <v>0</v>
      </c>
      <c r="CS608" s="95">
        <v>0</v>
      </c>
      <c r="CT608" s="95">
        <v>0</v>
      </c>
      <c r="CU608" s="161">
        <v>5677398.3877410898</v>
      </c>
      <c r="CV608" s="161">
        <v>39713965.127639756</v>
      </c>
    </row>
    <row r="609" spans="1:100" x14ac:dyDescent="0.2">
      <c r="A609" s="94" t="s">
        <v>60</v>
      </c>
      <c r="B609" s="96">
        <v>38412</v>
      </c>
      <c r="C609" s="95">
        <v>52003.5795121193</v>
      </c>
      <c r="D609" s="95">
        <v>0</v>
      </c>
      <c r="E609" s="95">
        <v>28841.0440192223</v>
      </c>
      <c r="F609" s="95">
        <v>15021.1076598167</v>
      </c>
      <c r="G609" s="95">
        <v>255.56394667550899</v>
      </c>
      <c r="H609" s="95">
        <v>1277.4925899505599</v>
      </c>
      <c r="I609" s="95">
        <v>98.181222083047004</v>
      </c>
      <c r="J609" s="95">
        <v>9283.3142508268393</v>
      </c>
      <c r="K609" s="95">
        <v>29606.8168263435</v>
      </c>
      <c r="L609" s="95">
        <v>35616.2477378845</v>
      </c>
      <c r="M609" s="95">
        <v>33788.5311083794</v>
      </c>
      <c r="N609" s="95">
        <v>6929.6809891462299</v>
      </c>
      <c r="O609" s="95">
        <v>0</v>
      </c>
      <c r="P609" s="95">
        <v>0</v>
      </c>
      <c r="Q609" s="95">
        <v>4177.5778933763504</v>
      </c>
      <c r="R609" s="95">
        <v>0</v>
      </c>
      <c r="S609" s="95">
        <v>0</v>
      </c>
      <c r="T609" s="95">
        <v>1516.7654005438101</v>
      </c>
      <c r="U609" s="95">
        <v>38872.8860936165</v>
      </c>
      <c r="V609" s="95">
        <v>2872047.07339478</v>
      </c>
      <c r="W609" s="95">
        <v>0</v>
      </c>
      <c r="X609" s="95">
        <v>2559702.8235778799</v>
      </c>
      <c r="Y609" s="95">
        <v>1163411.4286193801</v>
      </c>
      <c r="Z609" s="95">
        <v>52317.971489906296</v>
      </c>
      <c r="AA609" s="95">
        <v>214846.33197593701</v>
      </c>
      <c r="AB609" s="95">
        <v>16951.326586246501</v>
      </c>
      <c r="AC609" s="95">
        <v>3112536.0469055199</v>
      </c>
      <c r="AD609" s="95">
        <v>7996935.00854492</v>
      </c>
      <c r="AE609" s="95">
        <v>1992641.2250671401</v>
      </c>
      <c r="AF609" s="95">
        <v>1875413.8184356701</v>
      </c>
      <c r="AG609" s="95">
        <v>1061813.6032104499</v>
      </c>
      <c r="AH609" s="95">
        <v>0</v>
      </c>
      <c r="AI609" s="95">
        <v>0</v>
      </c>
      <c r="AJ609" s="95">
        <v>496981.38939285302</v>
      </c>
      <c r="AK609" s="95">
        <v>0</v>
      </c>
      <c r="AL609" s="95">
        <v>0</v>
      </c>
      <c r="AM609" s="95">
        <v>266475.23348999</v>
      </c>
      <c r="AN609" s="95">
        <v>11006631.4265137</v>
      </c>
      <c r="AO609" s="95">
        <v>21060235.2272949</v>
      </c>
      <c r="AP609" s="95">
        <v>0</v>
      </c>
      <c r="AQ609" s="95">
        <v>17715476.457763702</v>
      </c>
      <c r="AR609" s="95">
        <v>7893311.5595092801</v>
      </c>
      <c r="AS609" s="95">
        <v>342504.94738006598</v>
      </c>
      <c r="AT609" s="95">
        <v>1376542.6148834201</v>
      </c>
      <c r="AU609" s="95">
        <v>108045.64834404</v>
      </c>
      <c r="AV609" s="95">
        <v>7294707.5380248995</v>
      </c>
      <c r="AW609" s="95">
        <v>19194586.118896499</v>
      </c>
      <c r="AX609" s="95">
        <v>14611555.1169434</v>
      </c>
      <c r="AY609" s="95">
        <v>13516658.599365201</v>
      </c>
      <c r="AZ609" s="95">
        <v>7025825.1182251005</v>
      </c>
      <c r="BA609" s="95">
        <v>0</v>
      </c>
      <c r="BB609" s="95">
        <v>0</v>
      </c>
      <c r="BC609" s="95">
        <v>3417196.4119873</v>
      </c>
      <c r="BD609" s="95">
        <v>0</v>
      </c>
      <c r="BE609" s="95">
        <v>0</v>
      </c>
      <c r="BF609" s="95">
        <v>1714701.6455841099</v>
      </c>
      <c r="BG609" s="95">
        <v>26363753.2490234</v>
      </c>
      <c r="BH609" s="95">
        <v>3839315.2607116699</v>
      </c>
      <c r="BI609" s="95">
        <v>0</v>
      </c>
      <c r="BJ609" s="95">
        <v>5011147.79833984</v>
      </c>
      <c r="BK609" s="95">
        <v>3007152.1763000502</v>
      </c>
      <c r="BL609" s="95">
        <v>0</v>
      </c>
      <c r="BM609" s="95">
        <v>0</v>
      </c>
      <c r="BN609" s="95">
        <v>0</v>
      </c>
      <c r="BO609" s="95">
        <v>0</v>
      </c>
      <c r="BP609" s="95">
        <v>0</v>
      </c>
      <c r="BQ609" s="95">
        <v>0</v>
      </c>
      <c r="BR609" s="95">
        <v>4402345.7881469699</v>
      </c>
      <c r="BS609" s="95">
        <v>2764943.4786377</v>
      </c>
      <c r="BT609" s="95">
        <v>0</v>
      </c>
      <c r="BU609" s="95">
        <v>0</v>
      </c>
      <c r="BV609" s="95">
        <v>1701626.16723633</v>
      </c>
      <c r="BW609" s="95">
        <v>0</v>
      </c>
      <c r="BX609" s="95">
        <v>0</v>
      </c>
      <c r="BY609" s="95">
        <v>0</v>
      </c>
      <c r="BZ609" s="95">
        <v>0</v>
      </c>
      <c r="CA609" s="95">
        <v>80859.634567260699</v>
      </c>
      <c r="CB609" s="95">
        <v>5439665.6386718797</v>
      </c>
      <c r="CC609" s="95">
        <v>38807409.353515603</v>
      </c>
      <c r="CD609" s="95">
        <v>8815745.8471679706</v>
      </c>
      <c r="CE609" s="95">
        <v>1524.64382624626</v>
      </c>
      <c r="CF609" s="95">
        <v>266759.695415497</v>
      </c>
      <c r="CG609" s="95">
        <v>1715763.8274230999</v>
      </c>
      <c r="CH609" s="95">
        <v>0</v>
      </c>
      <c r="CI609" s="95">
        <v>82389.051974296599</v>
      </c>
      <c r="CJ609" s="95">
        <v>5716683.5856323196</v>
      </c>
      <c r="CK609" s="95">
        <v>40548265.818359397</v>
      </c>
      <c r="CL609" s="95">
        <v>8817883.3824462909</v>
      </c>
      <c r="CM609" s="160">
        <v>121105.567533493</v>
      </c>
      <c r="CN609" s="160">
        <v>16809577.933349598</v>
      </c>
      <c r="CO609" s="160">
        <v>67001652.529785201</v>
      </c>
      <c r="CP609" s="95">
        <v>8817883.3824462909</v>
      </c>
      <c r="CQ609" s="95">
        <v>0</v>
      </c>
      <c r="CR609" s="95">
        <v>0</v>
      </c>
      <c r="CS609" s="95">
        <v>0</v>
      </c>
      <c r="CT609" s="95">
        <v>0</v>
      </c>
      <c r="CU609" s="161">
        <v>5706425.3340873765</v>
      </c>
      <c r="CV609" s="161">
        <v>40523173.180938706</v>
      </c>
    </row>
    <row r="610" spans="1:100" x14ac:dyDescent="0.2">
      <c r="A610" s="94" t="s">
        <v>60</v>
      </c>
      <c r="B610" s="96">
        <v>38504</v>
      </c>
      <c r="C610" s="95">
        <v>53089.671073913603</v>
      </c>
      <c r="D610" s="95">
        <v>0</v>
      </c>
      <c r="E610" s="95">
        <v>28403.407328367201</v>
      </c>
      <c r="F610" s="95">
        <v>15409.8542621136</v>
      </c>
      <c r="G610" s="95">
        <v>328.87956478446699</v>
      </c>
      <c r="H610" s="95">
        <v>1195.0090140253301</v>
      </c>
      <c r="I610" s="95">
        <v>93.704054317437098</v>
      </c>
      <c r="J610" s="95">
        <v>11768.089826941499</v>
      </c>
      <c r="K610" s="95">
        <v>26858.7468674183</v>
      </c>
      <c r="L610" s="95">
        <v>36192.793543815598</v>
      </c>
      <c r="M610" s="95">
        <v>34223.006673812903</v>
      </c>
      <c r="N610" s="95">
        <v>7068.06943523884</v>
      </c>
      <c r="O610" s="95">
        <v>0</v>
      </c>
      <c r="P610" s="95">
        <v>0</v>
      </c>
      <c r="Q610" s="95">
        <v>4216.4802023172397</v>
      </c>
      <c r="R610" s="95">
        <v>0</v>
      </c>
      <c r="S610" s="95">
        <v>0</v>
      </c>
      <c r="T610" s="95">
        <v>1537.6076040715</v>
      </c>
      <c r="U610" s="95">
        <v>39115.504853248603</v>
      </c>
      <c r="V610" s="95">
        <v>2931810.9318847698</v>
      </c>
      <c r="W610" s="95">
        <v>0</v>
      </c>
      <c r="X610" s="95">
        <v>2539266.3414306599</v>
      </c>
      <c r="Y610" s="95">
        <v>1197348.2336883501</v>
      </c>
      <c r="Z610" s="95">
        <v>68653.709168434099</v>
      </c>
      <c r="AA610" s="95">
        <v>200681.83543205299</v>
      </c>
      <c r="AB610" s="95">
        <v>16895.654144763899</v>
      </c>
      <c r="AC610" s="95">
        <v>4125301.6025695801</v>
      </c>
      <c r="AD610" s="95">
        <v>7140571.1470336895</v>
      </c>
      <c r="AE610" s="95">
        <v>2017489.9733581501</v>
      </c>
      <c r="AF610" s="95">
        <v>1872662.77713013</v>
      </c>
      <c r="AG610" s="95">
        <v>1059037.03590393</v>
      </c>
      <c r="AH610" s="95">
        <v>0</v>
      </c>
      <c r="AI610" s="95">
        <v>0</v>
      </c>
      <c r="AJ610" s="95">
        <v>502526.00357437099</v>
      </c>
      <c r="AK610" s="95">
        <v>0</v>
      </c>
      <c r="AL610" s="95">
        <v>0</v>
      </c>
      <c r="AM610" s="95">
        <v>273007.970626831</v>
      </c>
      <c r="AN610" s="95">
        <v>11496519.951538101</v>
      </c>
      <c r="AO610" s="95">
        <v>21703065.588622998</v>
      </c>
      <c r="AP610" s="95">
        <v>0</v>
      </c>
      <c r="AQ610" s="95">
        <v>17622864.987792999</v>
      </c>
      <c r="AR610" s="95">
        <v>8207222.4984741202</v>
      </c>
      <c r="AS610" s="95">
        <v>452954.98730087298</v>
      </c>
      <c r="AT610" s="95">
        <v>1300365.7615203899</v>
      </c>
      <c r="AU610" s="95">
        <v>108506.41164207501</v>
      </c>
      <c r="AV610" s="95">
        <v>9943158.7004394494</v>
      </c>
      <c r="AW610" s="95">
        <v>17260006.400146499</v>
      </c>
      <c r="AX610" s="95">
        <v>14944050.8861084</v>
      </c>
      <c r="AY610" s="95">
        <v>13591669.069213901</v>
      </c>
      <c r="AZ610" s="95">
        <v>7143082.9950561495</v>
      </c>
      <c r="BA610" s="95">
        <v>0</v>
      </c>
      <c r="BB610" s="95">
        <v>0</v>
      </c>
      <c r="BC610" s="95">
        <v>3470206.9348144499</v>
      </c>
      <c r="BD610" s="95">
        <v>0</v>
      </c>
      <c r="BE610" s="95">
        <v>0</v>
      </c>
      <c r="BF610" s="95">
        <v>1786010.5714416499</v>
      </c>
      <c r="BG610" s="95">
        <v>27519448.5395508</v>
      </c>
      <c r="BH610" s="95">
        <v>3992614.2747802702</v>
      </c>
      <c r="BI610" s="95">
        <v>0</v>
      </c>
      <c r="BJ610" s="95">
        <v>5086840.8056030301</v>
      </c>
      <c r="BK610" s="95">
        <v>3165691.9779357901</v>
      </c>
      <c r="BL610" s="95">
        <v>0</v>
      </c>
      <c r="BM610" s="95">
        <v>0</v>
      </c>
      <c r="BN610" s="95">
        <v>0</v>
      </c>
      <c r="BO610" s="95">
        <v>0</v>
      </c>
      <c r="BP610" s="95">
        <v>0</v>
      </c>
      <c r="BQ610" s="95">
        <v>0</v>
      </c>
      <c r="BR610" s="95">
        <v>4417765.4518432599</v>
      </c>
      <c r="BS610" s="95">
        <v>2810582.79650879</v>
      </c>
      <c r="BT610" s="95">
        <v>0</v>
      </c>
      <c r="BU610" s="95">
        <v>0</v>
      </c>
      <c r="BV610" s="95">
        <v>1787922.4190521201</v>
      </c>
      <c r="BW610" s="95">
        <v>0</v>
      </c>
      <c r="BX610" s="95">
        <v>0</v>
      </c>
      <c r="BY610" s="95">
        <v>0</v>
      </c>
      <c r="BZ610" s="95">
        <v>0</v>
      </c>
      <c r="CA610" s="95">
        <v>81579.168890953093</v>
      </c>
      <c r="CB610" s="95">
        <v>5442651.0236816397</v>
      </c>
      <c r="CC610" s="95">
        <v>39010986.515136696</v>
      </c>
      <c r="CD610" s="95">
        <v>9051772.7098388709</v>
      </c>
      <c r="CE610" s="95">
        <v>1546.1466131657401</v>
      </c>
      <c r="CF610" s="95">
        <v>270439.50555419899</v>
      </c>
      <c r="CG610" s="95">
        <v>1765388.2332458501</v>
      </c>
      <c r="CH610" s="95">
        <v>0</v>
      </c>
      <c r="CI610" s="95">
        <v>83112.327849388093</v>
      </c>
      <c r="CJ610" s="95">
        <v>5702622.4102783203</v>
      </c>
      <c r="CK610" s="95">
        <v>40818323.9931641</v>
      </c>
      <c r="CL610" s="95">
        <v>9040175.72900391</v>
      </c>
      <c r="CM610" s="160">
        <v>121965.52974224099</v>
      </c>
      <c r="CN610" s="160">
        <v>17139673.011474598</v>
      </c>
      <c r="CO610" s="160">
        <v>68245239.595703095</v>
      </c>
      <c r="CP610" s="95">
        <v>9040175.72900391</v>
      </c>
      <c r="CQ610" s="95">
        <v>0</v>
      </c>
      <c r="CR610" s="95">
        <v>0</v>
      </c>
      <c r="CS610" s="95">
        <v>0</v>
      </c>
      <c r="CT610" s="95">
        <v>0</v>
      </c>
      <c r="CU610" s="161">
        <v>5713090.5292358389</v>
      </c>
      <c r="CV610" s="161">
        <v>40776374.748382546</v>
      </c>
    </row>
    <row r="611" spans="1:100" x14ac:dyDescent="0.2">
      <c r="A611" s="94" t="s">
        <v>60</v>
      </c>
      <c r="B611" s="96">
        <v>38596</v>
      </c>
      <c r="C611" s="95">
        <v>54179.500897407503</v>
      </c>
      <c r="D611" s="95">
        <v>0</v>
      </c>
      <c r="E611" s="95">
        <v>27980.929255247102</v>
      </c>
      <c r="F611" s="95">
        <v>15758.7738870382</v>
      </c>
      <c r="G611" s="95">
        <v>400.59177714586298</v>
      </c>
      <c r="H611" s="95">
        <v>1150.8487003594601</v>
      </c>
      <c r="I611" s="95">
        <v>90.8779726708308</v>
      </c>
      <c r="J611" s="95">
        <v>14401.121852994</v>
      </c>
      <c r="K611" s="95">
        <v>24359.252558946599</v>
      </c>
      <c r="L611" s="95">
        <v>37013.699808120698</v>
      </c>
      <c r="M611" s="95">
        <v>34632.494955062903</v>
      </c>
      <c r="N611" s="95">
        <v>7209.2472364306504</v>
      </c>
      <c r="O611" s="95">
        <v>0</v>
      </c>
      <c r="P611" s="95">
        <v>0</v>
      </c>
      <c r="Q611" s="95">
        <v>4288.3488265276001</v>
      </c>
      <c r="R611" s="95">
        <v>0</v>
      </c>
      <c r="S611" s="95">
        <v>0</v>
      </c>
      <c r="T611" s="95">
        <v>1547.4984345585101</v>
      </c>
      <c r="U611" s="95">
        <v>38464.626287937201</v>
      </c>
      <c r="V611" s="95">
        <v>2959668.1208496098</v>
      </c>
      <c r="W611" s="95">
        <v>0</v>
      </c>
      <c r="X611" s="95">
        <v>2472667.2087707501</v>
      </c>
      <c r="Y611" s="95">
        <v>1219702.05137634</v>
      </c>
      <c r="Z611" s="95">
        <v>85276.668751716599</v>
      </c>
      <c r="AA611" s="95">
        <v>187609.68774223301</v>
      </c>
      <c r="AB611" s="95">
        <v>16937.532695293401</v>
      </c>
      <c r="AC611" s="95">
        <v>5092136.4536743201</v>
      </c>
      <c r="AD611" s="95">
        <v>6200435.7160644503</v>
      </c>
      <c r="AE611" s="95">
        <v>1985588.1722717299</v>
      </c>
      <c r="AF611" s="95">
        <v>1895538.0139617899</v>
      </c>
      <c r="AG611" s="95">
        <v>1067658.7705078099</v>
      </c>
      <c r="AH611" s="95">
        <v>0</v>
      </c>
      <c r="AI611" s="95">
        <v>0</v>
      </c>
      <c r="AJ611" s="95">
        <v>504427.24482345599</v>
      </c>
      <c r="AK611" s="95">
        <v>0</v>
      </c>
      <c r="AL611" s="95">
        <v>0</v>
      </c>
      <c r="AM611" s="95">
        <v>270195.26311492902</v>
      </c>
      <c r="AN611" s="95">
        <v>11369083.029785199</v>
      </c>
      <c r="AO611" s="95">
        <v>22254758.972167999</v>
      </c>
      <c r="AP611" s="95">
        <v>0</v>
      </c>
      <c r="AQ611" s="95">
        <v>17503695.751220699</v>
      </c>
      <c r="AR611" s="95">
        <v>8427027.7166747991</v>
      </c>
      <c r="AS611" s="95">
        <v>569974.06690216099</v>
      </c>
      <c r="AT611" s="95">
        <v>1236106.7784728999</v>
      </c>
      <c r="AU611" s="95">
        <v>111292.83384990699</v>
      </c>
      <c r="AV611" s="95">
        <v>12036641.7463379</v>
      </c>
      <c r="AW611" s="95">
        <v>15144267.2390137</v>
      </c>
      <c r="AX611" s="95">
        <v>15053973.154052701</v>
      </c>
      <c r="AY611" s="95">
        <v>14082030.204711899</v>
      </c>
      <c r="AZ611" s="95">
        <v>7297568.0139160203</v>
      </c>
      <c r="BA611" s="95">
        <v>0</v>
      </c>
      <c r="BB611" s="95">
        <v>0</v>
      </c>
      <c r="BC611" s="95">
        <v>3553863.9755859398</v>
      </c>
      <c r="BD611" s="95">
        <v>0</v>
      </c>
      <c r="BE611" s="95">
        <v>0</v>
      </c>
      <c r="BF611" s="95">
        <v>1780060.4510498</v>
      </c>
      <c r="BG611" s="95">
        <v>27165017.013427701</v>
      </c>
      <c r="BH611" s="95">
        <v>4227879.7551269503</v>
      </c>
      <c r="BI611" s="95">
        <v>0</v>
      </c>
      <c r="BJ611" s="95">
        <v>5218500.5188598596</v>
      </c>
      <c r="BK611" s="95">
        <v>3338087.7483520498</v>
      </c>
      <c r="BL611" s="95">
        <v>0</v>
      </c>
      <c r="BM611" s="95">
        <v>0</v>
      </c>
      <c r="BN611" s="95">
        <v>0</v>
      </c>
      <c r="BO611" s="95">
        <v>0</v>
      </c>
      <c r="BP611" s="95">
        <v>0</v>
      </c>
      <c r="BQ611" s="95">
        <v>0</v>
      </c>
      <c r="BR611" s="95">
        <v>4571066.63879395</v>
      </c>
      <c r="BS611" s="95">
        <v>2885596.6838073698</v>
      </c>
      <c r="BT611" s="95">
        <v>0</v>
      </c>
      <c r="BU611" s="95">
        <v>0</v>
      </c>
      <c r="BV611" s="95">
        <v>1953584.88737488</v>
      </c>
      <c r="BW611" s="95">
        <v>0</v>
      </c>
      <c r="BX611" s="95">
        <v>0</v>
      </c>
      <c r="BY611" s="95">
        <v>0</v>
      </c>
      <c r="BZ611" s="95">
        <v>0</v>
      </c>
      <c r="CA611" s="95">
        <v>82064.719240188599</v>
      </c>
      <c r="CB611" s="95">
        <v>5446847.1155395498</v>
      </c>
      <c r="CC611" s="95">
        <v>39836372.395507798</v>
      </c>
      <c r="CD611" s="95">
        <v>9496585.9390869103</v>
      </c>
      <c r="CE611" s="95">
        <v>1535.39851278067</v>
      </c>
      <c r="CF611" s="95">
        <v>272531.82007217401</v>
      </c>
      <c r="CG611" s="95">
        <v>1796121.4450683601</v>
      </c>
      <c r="CH611" s="95">
        <v>0</v>
      </c>
      <c r="CI611" s="95">
        <v>83609.388472557097</v>
      </c>
      <c r="CJ611" s="95">
        <v>5713326.0982665997</v>
      </c>
      <c r="CK611" s="95">
        <v>41596426.449218802</v>
      </c>
      <c r="CL611" s="95">
        <v>9516114.1842040997</v>
      </c>
      <c r="CM611" s="160">
        <v>122343.846277237</v>
      </c>
      <c r="CN611" s="160">
        <v>16982988.2028809</v>
      </c>
      <c r="CO611" s="160">
        <v>68679250.040039107</v>
      </c>
      <c r="CP611" s="95">
        <v>9516114.1842040997</v>
      </c>
      <c r="CQ611" s="95">
        <v>0</v>
      </c>
      <c r="CR611" s="95">
        <v>0</v>
      </c>
      <c r="CS611" s="95">
        <v>0</v>
      </c>
      <c r="CT611" s="95">
        <v>0</v>
      </c>
      <c r="CU611" s="161">
        <v>5719378.9356117239</v>
      </c>
      <c r="CV611" s="161">
        <v>41632493.840576157</v>
      </c>
    </row>
    <row r="612" spans="1:100" x14ac:dyDescent="0.2">
      <c r="A612" s="94" t="s">
        <v>60</v>
      </c>
      <c r="B612" s="96">
        <v>38687</v>
      </c>
      <c r="C612" s="95">
        <v>55248.687525749199</v>
      </c>
      <c r="D612" s="95">
        <v>0</v>
      </c>
      <c r="E612" s="95">
        <v>27737.327319145199</v>
      </c>
      <c r="F612" s="95">
        <v>16240.9671939611</v>
      </c>
      <c r="G612" s="95">
        <v>467.06528212875099</v>
      </c>
      <c r="H612" s="95">
        <v>1073.6635846793699</v>
      </c>
      <c r="I612" s="95">
        <v>91.821258000098197</v>
      </c>
      <c r="J612" s="95">
        <v>17296.692467212699</v>
      </c>
      <c r="K612" s="95">
        <v>21808.587301015901</v>
      </c>
      <c r="L612" s="95">
        <v>36203.692868709601</v>
      </c>
      <c r="M612" s="95">
        <v>35009.113317012801</v>
      </c>
      <c r="N612" s="95">
        <v>7341.8352503180504</v>
      </c>
      <c r="O612" s="95">
        <v>0</v>
      </c>
      <c r="P612" s="95">
        <v>0</v>
      </c>
      <c r="Q612" s="95">
        <v>4354.9192675948098</v>
      </c>
      <c r="R612" s="95">
        <v>0</v>
      </c>
      <c r="S612" s="95">
        <v>0</v>
      </c>
      <c r="T612" s="95">
        <v>1537.68780007958</v>
      </c>
      <c r="U612" s="95">
        <v>39048.483859539003</v>
      </c>
      <c r="V612" s="95">
        <v>3024603.8576660198</v>
      </c>
      <c r="W612" s="95">
        <v>0</v>
      </c>
      <c r="X612" s="95">
        <v>2417888.5342102102</v>
      </c>
      <c r="Y612" s="95">
        <v>1240359.08564758</v>
      </c>
      <c r="Z612" s="95">
        <v>96414.1239480972</v>
      </c>
      <c r="AA612" s="95">
        <v>171281.97410202</v>
      </c>
      <c r="AB612" s="95">
        <v>17059.944144248999</v>
      </c>
      <c r="AC612" s="95">
        <v>6626519.6818237295</v>
      </c>
      <c r="AD612" s="95">
        <v>5405679.5166015597</v>
      </c>
      <c r="AE612" s="95">
        <v>1902026.7000579799</v>
      </c>
      <c r="AF612" s="95">
        <v>1911574.4510498</v>
      </c>
      <c r="AG612" s="95">
        <v>1068292.0181579599</v>
      </c>
      <c r="AH612" s="95">
        <v>0</v>
      </c>
      <c r="AI612" s="95">
        <v>0</v>
      </c>
      <c r="AJ612" s="95">
        <v>506848.82744216901</v>
      </c>
      <c r="AK612" s="95">
        <v>0</v>
      </c>
      <c r="AL612" s="95">
        <v>0</v>
      </c>
      <c r="AM612" s="95">
        <v>262548.29095459002</v>
      </c>
      <c r="AN612" s="95">
        <v>11870157.4226074</v>
      </c>
      <c r="AO612" s="95">
        <v>22984928.494384799</v>
      </c>
      <c r="AP612" s="95">
        <v>0</v>
      </c>
      <c r="AQ612" s="95">
        <v>17392101.254638702</v>
      </c>
      <c r="AR612" s="95">
        <v>8746275.1691894494</v>
      </c>
      <c r="AS612" s="95">
        <v>652838.53572082496</v>
      </c>
      <c r="AT612" s="95">
        <v>1138660.02160645</v>
      </c>
      <c r="AU612" s="95">
        <v>113861.205805779</v>
      </c>
      <c r="AV612" s="95">
        <v>15067612.8602295</v>
      </c>
      <c r="AW612" s="95">
        <v>13354040.8322754</v>
      </c>
      <c r="AX612" s="95">
        <v>14529533.3635254</v>
      </c>
      <c r="AY612" s="95">
        <v>14389726.325927701</v>
      </c>
      <c r="AZ612" s="95">
        <v>7406406.4143066397</v>
      </c>
      <c r="BA612" s="95">
        <v>0</v>
      </c>
      <c r="BB612" s="95">
        <v>0</v>
      </c>
      <c r="BC612" s="95">
        <v>3621313.7983703599</v>
      </c>
      <c r="BD612" s="95">
        <v>0</v>
      </c>
      <c r="BE612" s="95">
        <v>0</v>
      </c>
      <c r="BF612" s="95">
        <v>1755614.8961791999</v>
      </c>
      <c r="BG612" s="95">
        <v>28455073.4997559</v>
      </c>
      <c r="BH612" s="95">
        <v>4433862.4031372098</v>
      </c>
      <c r="BI612" s="95">
        <v>0</v>
      </c>
      <c r="BJ612" s="95">
        <v>5097770.7324829102</v>
      </c>
      <c r="BK612" s="95">
        <v>3393587.0403137198</v>
      </c>
      <c r="BL612" s="95">
        <v>0</v>
      </c>
      <c r="BM612" s="95">
        <v>0</v>
      </c>
      <c r="BN612" s="95">
        <v>0</v>
      </c>
      <c r="BO612" s="95">
        <v>0</v>
      </c>
      <c r="BP612" s="95">
        <v>0</v>
      </c>
      <c r="BQ612" s="95">
        <v>0</v>
      </c>
      <c r="BR612" s="95">
        <v>4658376.3527832003</v>
      </c>
      <c r="BS612" s="95">
        <v>2927991.5077209501</v>
      </c>
      <c r="BT612" s="95">
        <v>0</v>
      </c>
      <c r="BU612" s="95">
        <v>0</v>
      </c>
      <c r="BV612" s="95">
        <v>1929191.13258362</v>
      </c>
      <c r="BW612" s="95">
        <v>0</v>
      </c>
      <c r="BX612" s="95">
        <v>0</v>
      </c>
      <c r="BY612" s="95">
        <v>0</v>
      </c>
      <c r="BZ612" s="95">
        <v>0</v>
      </c>
      <c r="CA612" s="95">
        <v>82978.0929479599</v>
      </c>
      <c r="CB612" s="95">
        <v>5445408.36962891</v>
      </c>
      <c r="CC612" s="95">
        <v>40368438.765625</v>
      </c>
      <c r="CD612" s="95">
        <v>9547238.8577880897</v>
      </c>
      <c r="CE612" s="95">
        <v>1539.94664600492</v>
      </c>
      <c r="CF612" s="95">
        <v>267195.21429061901</v>
      </c>
      <c r="CG612" s="95">
        <v>1791165.78219604</v>
      </c>
      <c r="CH612" s="95">
        <v>0</v>
      </c>
      <c r="CI612" s="95">
        <v>84517.500535011306</v>
      </c>
      <c r="CJ612" s="95">
        <v>5708978.8713378897</v>
      </c>
      <c r="CK612" s="95">
        <v>42169498.416992202</v>
      </c>
      <c r="CL612" s="95">
        <v>9540501.1483154297</v>
      </c>
      <c r="CM612" s="160">
        <v>123394.834329605</v>
      </c>
      <c r="CN612" s="160">
        <v>17628276.865478501</v>
      </c>
      <c r="CO612" s="160">
        <v>70704241.013671905</v>
      </c>
      <c r="CP612" s="95">
        <v>9540501.1483154297</v>
      </c>
      <c r="CQ612" s="95">
        <v>0</v>
      </c>
      <c r="CR612" s="95">
        <v>0</v>
      </c>
      <c r="CS612" s="95">
        <v>0</v>
      </c>
      <c r="CT612" s="95">
        <v>0</v>
      </c>
      <c r="CU612" s="161">
        <v>5712603.5839195289</v>
      </c>
      <c r="CV612" s="161">
        <v>42159604.547821037</v>
      </c>
    </row>
    <row r="613" spans="1:100" x14ac:dyDescent="0.2">
      <c r="A613" s="94" t="s">
        <v>60</v>
      </c>
      <c r="B613" s="96">
        <v>38777</v>
      </c>
      <c r="C613" s="95">
        <v>56552.33182621</v>
      </c>
      <c r="D613" s="95">
        <v>0</v>
      </c>
      <c r="E613" s="95">
        <v>27143.863941430998</v>
      </c>
      <c r="F613" s="95">
        <v>16212.081520199799</v>
      </c>
      <c r="G613" s="95">
        <v>522.293965905905</v>
      </c>
      <c r="H613" s="95">
        <v>951.81875129789103</v>
      </c>
      <c r="I613" s="95">
        <v>90.130390327423797</v>
      </c>
      <c r="J613" s="95">
        <v>19929.806151628502</v>
      </c>
      <c r="K613" s="95">
        <v>19343.424373626702</v>
      </c>
      <c r="L613" s="95">
        <v>18968.576577186599</v>
      </c>
      <c r="M613" s="95">
        <v>35709.981372833303</v>
      </c>
      <c r="N613" s="95">
        <v>7408.7111071348199</v>
      </c>
      <c r="O613" s="95">
        <v>22117.6131243706</v>
      </c>
      <c r="P613" s="95">
        <v>0</v>
      </c>
      <c r="Q613" s="95">
        <v>4379.3773918151901</v>
      </c>
      <c r="R613" s="95">
        <v>923.63054565340303</v>
      </c>
      <c r="S613" s="95">
        <v>0</v>
      </c>
      <c r="T613" s="95">
        <v>590.51957514882099</v>
      </c>
      <c r="U613" s="95">
        <v>39320.9735169411</v>
      </c>
      <c r="V613" s="95">
        <v>3106741.5850219699</v>
      </c>
      <c r="W613" s="95">
        <v>51.090707317925997</v>
      </c>
      <c r="X613" s="95">
        <v>2404364.1540527302</v>
      </c>
      <c r="Y613" s="95">
        <v>1262711.14961243</v>
      </c>
      <c r="Z613" s="95">
        <v>111281.486404419</v>
      </c>
      <c r="AA613" s="95">
        <v>147762.945178986</v>
      </c>
      <c r="AB613" s="95">
        <v>15914.8587069511</v>
      </c>
      <c r="AC613" s="95">
        <v>7622842.5819702102</v>
      </c>
      <c r="AD613" s="95">
        <v>4636864.3162231399</v>
      </c>
      <c r="AE613" s="95">
        <v>881009.95771789597</v>
      </c>
      <c r="AF613" s="95">
        <v>1946111.1821441699</v>
      </c>
      <c r="AG613" s="95">
        <v>1068128.69242859</v>
      </c>
      <c r="AH613" s="95">
        <v>1120502.40809631</v>
      </c>
      <c r="AI613" s="95">
        <v>0</v>
      </c>
      <c r="AJ613" s="95">
        <v>510516.67511367798</v>
      </c>
      <c r="AK613" s="95">
        <v>154489.414138794</v>
      </c>
      <c r="AL613" s="95">
        <v>0</v>
      </c>
      <c r="AM613" s="95">
        <v>105170.719754219</v>
      </c>
      <c r="AN613" s="95">
        <v>12128009.385742201</v>
      </c>
      <c r="AO613" s="95">
        <v>23826059.729247998</v>
      </c>
      <c r="AP613" s="95">
        <v>588.16271899640606</v>
      </c>
      <c r="AQ613" s="95">
        <v>17336520.229247998</v>
      </c>
      <c r="AR613" s="95">
        <v>8933138.9548339806</v>
      </c>
      <c r="AS613" s="95">
        <v>761114.96086883498</v>
      </c>
      <c r="AT613" s="95">
        <v>1001076.2231903099</v>
      </c>
      <c r="AU613" s="95">
        <v>108237.232727051</v>
      </c>
      <c r="AV613" s="95">
        <v>17640382.3447266</v>
      </c>
      <c r="AW613" s="95">
        <v>11561095.4066162</v>
      </c>
      <c r="AX613" s="95">
        <v>6973983.4846801804</v>
      </c>
      <c r="AY613" s="95">
        <v>14774775.807617201</v>
      </c>
      <c r="AZ613" s="95">
        <v>7502722.1539917002</v>
      </c>
      <c r="BA613" s="95">
        <v>8332899.6721191397</v>
      </c>
      <c r="BB613" s="95">
        <v>0</v>
      </c>
      <c r="BC613" s="95">
        <v>3693809.7536621098</v>
      </c>
      <c r="BD613" s="95">
        <v>1040987.7839965801</v>
      </c>
      <c r="BE613" s="95">
        <v>0</v>
      </c>
      <c r="BF613" s="95">
        <v>724502.73474883998</v>
      </c>
      <c r="BG613" s="95">
        <v>29127882.676757801</v>
      </c>
      <c r="BH613" s="95">
        <v>5861084.6997070303</v>
      </c>
      <c r="BI613" s="95">
        <v>87.171304586343496</v>
      </c>
      <c r="BJ613" s="95">
        <v>5829867.1650390597</v>
      </c>
      <c r="BK613" s="95">
        <v>3641018.0104064899</v>
      </c>
      <c r="BL613" s="95">
        <v>0</v>
      </c>
      <c r="BM613" s="95">
        <v>0</v>
      </c>
      <c r="BN613" s="95">
        <v>0</v>
      </c>
      <c r="BO613" s="95">
        <v>0</v>
      </c>
      <c r="BP613" s="95">
        <v>0</v>
      </c>
      <c r="BQ613" s="95">
        <v>0</v>
      </c>
      <c r="BR613" s="95">
        <v>5022222.4588623</v>
      </c>
      <c r="BS613" s="95">
        <v>3008729.8849792499</v>
      </c>
      <c r="BT613" s="95">
        <v>1622234.7628478999</v>
      </c>
      <c r="BU613" s="95">
        <v>0</v>
      </c>
      <c r="BV613" s="95">
        <v>1971432.45172119</v>
      </c>
      <c r="BW613" s="95">
        <v>120788.548042297</v>
      </c>
      <c r="BX613" s="95">
        <v>0</v>
      </c>
      <c r="BY613" s="95">
        <v>0</v>
      </c>
      <c r="BZ613" s="95">
        <v>0</v>
      </c>
      <c r="CA613" s="95">
        <v>83700.991934776306</v>
      </c>
      <c r="CB613" s="95">
        <v>5486092.01745605</v>
      </c>
      <c r="CC613" s="95">
        <v>41057747.5390625</v>
      </c>
      <c r="CD613" s="95">
        <v>11657110.6248779</v>
      </c>
      <c r="CE613" s="95">
        <v>1474.16598278284</v>
      </c>
      <c r="CF613" s="95">
        <v>259178.56375694301</v>
      </c>
      <c r="CG613" s="95">
        <v>1761654.9307708701</v>
      </c>
      <c r="CH613" s="95">
        <v>0</v>
      </c>
      <c r="CI613" s="95">
        <v>85177.262760162397</v>
      </c>
      <c r="CJ613" s="95">
        <v>5740218.5643920898</v>
      </c>
      <c r="CK613" s="95">
        <v>42824648.798828103</v>
      </c>
      <c r="CL613" s="95">
        <v>11786886.181152301</v>
      </c>
      <c r="CM613" s="160">
        <v>124316.041005135</v>
      </c>
      <c r="CN613" s="160">
        <v>17915785.717285201</v>
      </c>
      <c r="CO613" s="160">
        <v>72060388.667968795</v>
      </c>
      <c r="CP613" s="95">
        <v>11786886.181152301</v>
      </c>
      <c r="CQ613" s="95">
        <v>0</v>
      </c>
      <c r="CR613" s="95">
        <v>0</v>
      </c>
      <c r="CS613" s="95">
        <v>0</v>
      </c>
      <c r="CT613" s="95">
        <v>0</v>
      </c>
      <c r="CU613" s="161">
        <v>5745270.5812129928</v>
      </c>
      <c r="CV613" s="161">
        <v>42819402.469833367</v>
      </c>
    </row>
    <row r="614" spans="1:100" x14ac:dyDescent="0.2">
      <c r="A614" s="94" t="s">
        <v>60</v>
      </c>
      <c r="B614" s="96">
        <v>38869</v>
      </c>
      <c r="C614" s="95">
        <v>58454.695372104601</v>
      </c>
      <c r="D614" s="95">
        <v>0</v>
      </c>
      <c r="E614" s="95">
        <v>26939.7743244171</v>
      </c>
      <c r="F614" s="95">
        <v>16562.410501480099</v>
      </c>
      <c r="G614" s="95">
        <v>583.053738176823</v>
      </c>
      <c r="H614" s="95">
        <v>898.34659875184298</v>
      </c>
      <c r="I614" s="95">
        <v>90.362205436453195</v>
      </c>
      <c r="J614" s="95">
        <v>22360.507671594602</v>
      </c>
      <c r="K614" s="95">
        <v>17038.848883390401</v>
      </c>
      <c r="L614" s="95">
        <v>17846.669504642501</v>
      </c>
      <c r="M614" s="95">
        <v>36409.899741172798</v>
      </c>
      <c r="N614" s="95">
        <v>7432.1015495657903</v>
      </c>
      <c r="O614" s="95">
        <v>23255.590164423</v>
      </c>
      <c r="P614" s="95">
        <v>0</v>
      </c>
      <c r="Q614" s="95">
        <v>4381.2491988539696</v>
      </c>
      <c r="R614" s="95">
        <v>991.70867741107895</v>
      </c>
      <c r="S614" s="95">
        <v>0</v>
      </c>
      <c r="T614" s="95">
        <v>535.01728465408098</v>
      </c>
      <c r="U614" s="95">
        <v>39568.142623424501</v>
      </c>
      <c r="V614" s="95">
        <v>3207614.8053283701</v>
      </c>
      <c r="W614" s="95">
        <v>35.503470246680102</v>
      </c>
      <c r="X614" s="95">
        <v>2352567.6280212398</v>
      </c>
      <c r="Y614" s="95">
        <v>1280344.01202393</v>
      </c>
      <c r="Z614" s="95">
        <v>119316.72805404699</v>
      </c>
      <c r="AA614" s="95">
        <v>136139.79776573199</v>
      </c>
      <c r="AB614" s="95">
        <v>14214.017160654101</v>
      </c>
      <c r="AC614" s="95">
        <v>8328900.4162597703</v>
      </c>
      <c r="AD614" s="95">
        <v>3909673.4407043499</v>
      </c>
      <c r="AE614" s="95">
        <v>832705.28694915795</v>
      </c>
      <c r="AF614" s="95">
        <v>1993304.39894104</v>
      </c>
      <c r="AG614" s="95">
        <v>1068324.1738433801</v>
      </c>
      <c r="AH614" s="95">
        <v>1169779.48649597</v>
      </c>
      <c r="AI614" s="95">
        <v>0</v>
      </c>
      <c r="AJ614" s="95">
        <v>505241.57349395799</v>
      </c>
      <c r="AK614" s="95">
        <v>163084.24399185201</v>
      </c>
      <c r="AL614" s="95">
        <v>0</v>
      </c>
      <c r="AM614" s="95">
        <v>93068.4431848526</v>
      </c>
      <c r="AN614" s="95">
        <v>12371897.3795166</v>
      </c>
      <c r="AO614" s="95">
        <v>24880213.1555176</v>
      </c>
      <c r="AP614" s="95">
        <v>482.55979624763103</v>
      </c>
      <c r="AQ614" s="95">
        <v>17167231.564697299</v>
      </c>
      <c r="AR614" s="95">
        <v>9060031.0035400409</v>
      </c>
      <c r="AS614" s="95">
        <v>821432.89021301304</v>
      </c>
      <c r="AT614" s="95">
        <v>925076.42749023403</v>
      </c>
      <c r="AU614" s="95">
        <v>96778.387237548799</v>
      </c>
      <c r="AV614" s="95">
        <v>20119447.301269501</v>
      </c>
      <c r="AW614" s="95">
        <v>9821073.9296875</v>
      </c>
      <c r="AX614" s="95">
        <v>6655780.14306641</v>
      </c>
      <c r="AY614" s="95">
        <v>15240154.8443604</v>
      </c>
      <c r="AZ614" s="95">
        <v>7557656.1091918899</v>
      </c>
      <c r="BA614" s="95">
        <v>8786973.1369628906</v>
      </c>
      <c r="BB614" s="95">
        <v>0</v>
      </c>
      <c r="BC614" s="95">
        <v>3696410.8114318801</v>
      </c>
      <c r="BD614" s="95">
        <v>1109215.25546265</v>
      </c>
      <c r="BE614" s="95">
        <v>0</v>
      </c>
      <c r="BF614" s="95">
        <v>648503.88967132603</v>
      </c>
      <c r="BG614" s="95">
        <v>29912663.5388184</v>
      </c>
      <c r="BH614" s="95">
        <v>6123309.4040527297</v>
      </c>
      <c r="BI614" s="95">
        <v>22.479058273835101</v>
      </c>
      <c r="BJ614" s="95">
        <v>5731034.9813842801</v>
      </c>
      <c r="BK614" s="95">
        <v>3681649.82312012</v>
      </c>
      <c r="BL614" s="95">
        <v>0</v>
      </c>
      <c r="BM614" s="95">
        <v>0</v>
      </c>
      <c r="BN614" s="95">
        <v>0</v>
      </c>
      <c r="BO614" s="95">
        <v>0</v>
      </c>
      <c r="BP614" s="95">
        <v>0</v>
      </c>
      <c r="BQ614" s="95">
        <v>0</v>
      </c>
      <c r="BR614" s="95">
        <v>5137246.5605468797</v>
      </c>
      <c r="BS614" s="95">
        <v>3036156.16192627</v>
      </c>
      <c r="BT614" s="95">
        <v>1711777.7473144501</v>
      </c>
      <c r="BU614" s="95">
        <v>0</v>
      </c>
      <c r="BV614" s="95">
        <v>1975897.1728057901</v>
      </c>
      <c r="BW614" s="95">
        <v>129607.07708740199</v>
      </c>
      <c r="BX614" s="95">
        <v>0</v>
      </c>
      <c r="BY614" s="95">
        <v>0</v>
      </c>
      <c r="BZ614" s="95">
        <v>0</v>
      </c>
      <c r="CA614" s="95">
        <v>85493.330811500506</v>
      </c>
      <c r="CB614" s="95">
        <v>5607899.3676147498</v>
      </c>
      <c r="CC614" s="95">
        <v>42056102.8046875</v>
      </c>
      <c r="CD614" s="95">
        <v>11843478.141845699</v>
      </c>
      <c r="CE614" s="95">
        <v>1494.72270032763</v>
      </c>
      <c r="CF614" s="95">
        <v>255632.30644035299</v>
      </c>
      <c r="CG614" s="95">
        <v>1750292.9638671901</v>
      </c>
      <c r="CH614" s="95">
        <v>0</v>
      </c>
      <c r="CI614" s="95">
        <v>86982.128475189194</v>
      </c>
      <c r="CJ614" s="95">
        <v>5870493.86047363</v>
      </c>
      <c r="CK614" s="95">
        <v>43893903.814941399</v>
      </c>
      <c r="CL614" s="95">
        <v>11966658.618896499</v>
      </c>
      <c r="CM614" s="160">
        <v>126258.725498199</v>
      </c>
      <c r="CN614" s="160">
        <v>18211103.841552701</v>
      </c>
      <c r="CO614" s="160">
        <v>73713710.211914107</v>
      </c>
      <c r="CP614" s="95">
        <v>11966658.618896499</v>
      </c>
      <c r="CQ614" s="95">
        <v>0</v>
      </c>
      <c r="CR614" s="95">
        <v>0</v>
      </c>
      <c r="CS614" s="95">
        <v>0</v>
      </c>
      <c r="CT614" s="95">
        <v>0</v>
      </c>
      <c r="CU614" s="161">
        <v>5863531.6740551032</v>
      </c>
      <c r="CV614" s="161">
        <v>43806395.768554688</v>
      </c>
    </row>
    <row r="615" spans="1:100" x14ac:dyDescent="0.2">
      <c r="A615" s="94" t="s">
        <v>60</v>
      </c>
      <c r="B615" s="96">
        <v>38961</v>
      </c>
      <c r="C615" s="95">
        <v>59592.933727264397</v>
      </c>
      <c r="D615" s="95">
        <v>0</v>
      </c>
      <c r="E615" s="95">
        <v>26554.370761394501</v>
      </c>
      <c r="F615" s="95">
        <v>16599.3663582802</v>
      </c>
      <c r="G615" s="95">
        <v>614.69720761477902</v>
      </c>
      <c r="H615" s="95">
        <v>846.62434826791298</v>
      </c>
      <c r="I615" s="95">
        <v>94.276473524980204</v>
      </c>
      <c r="J615" s="95">
        <v>24915.549140453299</v>
      </c>
      <c r="K615" s="95">
        <v>14885.0818421841</v>
      </c>
      <c r="L615" s="95">
        <v>16981.271830558799</v>
      </c>
      <c r="M615" s="95">
        <v>36828.345885276802</v>
      </c>
      <c r="N615" s="95">
        <v>7541.6410951018297</v>
      </c>
      <c r="O615" s="95">
        <v>23876.991382122</v>
      </c>
      <c r="P615" s="95">
        <v>0</v>
      </c>
      <c r="Q615" s="95">
        <v>4353.9267982244501</v>
      </c>
      <c r="R615" s="95">
        <v>992.19381514936697</v>
      </c>
      <c r="S615" s="95">
        <v>0</v>
      </c>
      <c r="T615" s="95">
        <v>488.18872767686798</v>
      </c>
      <c r="U615" s="95">
        <v>39546.102536201499</v>
      </c>
      <c r="V615" s="95">
        <v>3258241.6099853502</v>
      </c>
      <c r="W615" s="95">
        <v>36.142588191665702</v>
      </c>
      <c r="X615" s="95">
        <v>2285847.8925476102</v>
      </c>
      <c r="Y615" s="95">
        <v>1251759.3563232401</v>
      </c>
      <c r="Z615" s="95">
        <v>128430.645633698</v>
      </c>
      <c r="AA615" s="95">
        <v>122516.657752991</v>
      </c>
      <c r="AB615" s="95">
        <v>13882.1502050161</v>
      </c>
      <c r="AC615" s="95">
        <v>9318642.7736816406</v>
      </c>
      <c r="AD615" s="95">
        <v>2984980.8642272898</v>
      </c>
      <c r="AE615" s="95">
        <v>788035.58853149402</v>
      </c>
      <c r="AF615" s="95">
        <v>1996679.68565369</v>
      </c>
      <c r="AG615" s="95">
        <v>1060510.35539246</v>
      </c>
      <c r="AH615" s="95">
        <v>1201244.6785278299</v>
      </c>
      <c r="AI615" s="95">
        <v>0</v>
      </c>
      <c r="AJ615" s="95">
        <v>495534.77202224702</v>
      </c>
      <c r="AK615" s="95">
        <v>164120.428102493</v>
      </c>
      <c r="AL615" s="95">
        <v>0</v>
      </c>
      <c r="AM615" s="95">
        <v>85786.470031738296</v>
      </c>
      <c r="AN615" s="95">
        <v>12461209.0157471</v>
      </c>
      <c r="AO615" s="95">
        <v>25548505.692138702</v>
      </c>
      <c r="AP615" s="95">
        <v>487.30406052246701</v>
      </c>
      <c r="AQ615" s="95">
        <v>16749359.7810059</v>
      </c>
      <c r="AR615" s="95">
        <v>8934157.7943115197</v>
      </c>
      <c r="AS615" s="95">
        <v>890376.67526245106</v>
      </c>
      <c r="AT615" s="95">
        <v>841734.24958038295</v>
      </c>
      <c r="AU615" s="95">
        <v>96960.160164833098</v>
      </c>
      <c r="AV615" s="95">
        <v>22888247.8896484</v>
      </c>
      <c r="AW615" s="95">
        <v>7658365.7298584003</v>
      </c>
      <c r="AX615" s="95">
        <v>6383174.61474609</v>
      </c>
      <c r="AY615" s="95">
        <v>15438899.142822299</v>
      </c>
      <c r="AZ615" s="95">
        <v>7566691.3820190402</v>
      </c>
      <c r="BA615" s="95">
        <v>9151888.5172119103</v>
      </c>
      <c r="BB615" s="95">
        <v>0</v>
      </c>
      <c r="BC615" s="95">
        <v>3650011.3246154799</v>
      </c>
      <c r="BD615" s="95">
        <v>1112742.6262359601</v>
      </c>
      <c r="BE615" s="95">
        <v>0</v>
      </c>
      <c r="BF615" s="95">
        <v>603605.63916015602</v>
      </c>
      <c r="BG615" s="95">
        <v>30565705.9064941</v>
      </c>
      <c r="BH615" s="95">
        <v>6319243.56433105</v>
      </c>
      <c r="BI615" s="95">
        <v>31.570120053831499</v>
      </c>
      <c r="BJ615" s="95">
        <v>5617601.5800170898</v>
      </c>
      <c r="BK615" s="95">
        <v>3580851.3261413602</v>
      </c>
      <c r="BL615" s="95">
        <v>0</v>
      </c>
      <c r="BM615" s="95">
        <v>0</v>
      </c>
      <c r="BN615" s="95">
        <v>0</v>
      </c>
      <c r="BO615" s="95">
        <v>0</v>
      </c>
      <c r="BP615" s="95">
        <v>0</v>
      </c>
      <c r="BQ615" s="95">
        <v>0</v>
      </c>
      <c r="BR615" s="95">
        <v>5185991.4546508798</v>
      </c>
      <c r="BS615" s="95">
        <v>3034697.9873352102</v>
      </c>
      <c r="BT615" s="95">
        <v>1781838.7991180399</v>
      </c>
      <c r="BU615" s="95">
        <v>0</v>
      </c>
      <c r="BV615" s="95">
        <v>1974233.5433197001</v>
      </c>
      <c r="BW615" s="95">
        <v>129305.656949043</v>
      </c>
      <c r="BX615" s="95">
        <v>0</v>
      </c>
      <c r="BY615" s="95">
        <v>0</v>
      </c>
      <c r="BZ615" s="95">
        <v>0</v>
      </c>
      <c r="CA615" s="95">
        <v>86074.849719047503</v>
      </c>
      <c r="CB615" s="95">
        <v>5558285.8197631799</v>
      </c>
      <c r="CC615" s="95">
        <v>42394102.922363304</v>
      </c>
      <c r="CD615" s="95">
        <v>11959849.584228501</v>
      </c>
      <c r="CE615" s="95">
        <v>1449.0248334258799</v>
      </c>
      <c r="CF615" s="95">
        <v>250952.975715637</v>
      </c>
      <c r="CG615" s="95">
        <v>1728634.2196655299</v>
      </c>
      <c r="CH615" s="95">
        <v>0</v>
      </c>
      <c r="CI615" s="95">
        <v>87524.743341445894</v>
      </c>
      <c r="CJ615" s="95">
        <v>5810956.3591918899</v>
      </c>
      <c r="CK615" s="95">
        <v>44098639.255859397</v>
      </c>
      <c r="CL615" s="95">
        <v>12090151.642578101</v>
      </c>
      <c r="CM615" s="160">
        <v>127182.479216576</v>
      </c>
      <c r="CN615" s="160">
        <v>18231290.515625</v>
      </c>
      <c r="CO615" s="160">
        <v>74577881.161132798</v>
      </c>
      <c r="CP615" s="95">
        <v>12090151.642578101</v>
      </c>
      <c r="CQ615" s="95">
        <v>0</v>
      </c>
      <c r="CR615" s="95">
        <v>0</v>
      </c>
      <c r="CS615" s="95">
        <v>0</v>
      </c>
      <c r="CT615" s="95">
        <v>0</v>
      </c>
      <c r="CU615" s="161">
        <v>5809238.7954788171</v>
      </c>
      <c r="CV615" s="161">
        <v>44122737.142028831</v>
      </c>
    </row>
    <row r="616" spans="1:100" x14ac:dyDescent="0.2">
      <c r="A616" s="94" t="s">
        <v>60</v>
      </c>
      <c r="B616" s="96">
        <v>39052</v>
      </c>
      <c r="C616" s="95">
        <v>61509.0030474663</v>
      </c>
      <c r="D616" s="95">
        <v>0</v>
      </c>
      <c r="E616" s="95">
        <v>26425.508734226201</v>
      </c>
      <c r="F616" s="95">
        <v>16852.613829851201</v>
      </c>
      <c r="G616" s="95">
        <v>692.47823265194904</v>
      </c>
      <c r="H616" s="95">
        <v>750.46382898837305</v>
      </c>
      <c r="I616" s="95">
        <v>78.846888463944197</v>
      </c>
      <c r="J616" s="95">
        <v>28085.825435876799</v>
      </c>
      <c r="K616" s="95">
        <v>11999.534833908099</v>
      </c>
      <c r="L616" s="95">
        <v>17086.295562028899</v>
      </c>
      <c r="M616" s="95">
        <v>37382.486018657699</v>
      </c>
      <c r="N616" s="95">
        <v>7579.2810474634198</v>
      </c>
      <c r="O616" s="95">
        <v>24911.942182540901</v>
      </c>
      <c r="P616" s="95">
        <v>0</v>
      </c>
      <c r="Q616" s="95">
        <v>4384.4916756153098</v>
      </c>
      <c r="R616" s="95">
        <v>1005.72054795921</v>
      </c>
      <c r="S616" s="95">
        <v>0</v>
      </c>
      <c r="T616" s="95">
        <v>466.62203029170598</v>
      </c>
      <c r="U616" s="95">
        <v>40255.759547710397</v>
      </c>
      <c r="V616" s="95">
        <v>3366104.9179382301</v>
      </c>
      <c r="W616" s="95">
        <v>44.370127639733298</v>
      </c>
      <c r="X616" s="95">
        <v>2250526.6371154799</v>
      </c>
      <c r="Y616" s="95">
        <v>1253611.8567810101</v>
      </c>
      <c r="Z616" s="95">
        <v>143020.769140244</v>
      </c>
      <c r="AA616" s="95">
        <v>108726.835315704</v>
      </c>
      <c r="AB616" s="95">
        <v>12457.504891037899</v>
      </c>
      <c r="AC616" s="95">
        <v>10941732.974365201</v>
      </c>
      <c r="AD616" s="95">
        <v>2063977.4544372601</v>
      </c>
      <c r="AE616" s="95">
        <v>792721.58409881603</v>
      </c>
      <c r="AF616" s="95">
        <v>2005041.1114196801</v>
      </c>
      <c r="AG616" s="95">
        <v>1058828.1787262</v>
      </c>
      <c r="AH616" s="95">
        <v>1251618.60746765</v>
      </c>
      <c r="AI616" s="95">
        <v>0</v>
      </c>
      <c r="AJ616" s="95">
        <v>492934.07378768898</v>
      </c>
      <c r="AK616" s="95">
        <v>169384.27735900899</v>
      </c>
      <c r="AL616" s="95">
        <v>0</v>
      </c>
      <c r="AM616" s="95">
        <v>81998.790174484297</v>
      </c>
      <c r="AN616" s="95">
        <v>12965153.837402301</v>
      </c>
      <c r="AO616" s="95">
        <v>26690903.4138184</v>
      </c>
      <c r="AP616" s="95">
        <v>678.45778413116898</v>
      </c>
      <c r="AQ616" s="95">
        <v>16444330.361572299</v>
      </c>
      <c r="AR616" s="95">
        <v>8973824.0817871094</v>
      </c>
      <c r="AS616" s="95">
        <v>997550.28999328602</v>
      </c>
      <c r="AT616" s="95">
        <v>753481.45991516102</v>
      </c>
      <c r="AU616" s="95">
        <v>85095.665886878996</v>
      </c>
      <c r="AV616" s="95">
        <v>25830443.057617199</v>
      </c>
      <c r="AW616" s="95">
        <v>5280421.6209106399</v>
      </c>
      <c r="AX616" s="95">
        <v>6493676.6715698196</v>
      </c>
      <c r="AY616" s="95">
        <v>15681768.4406738</v>
      </c>
      <c r="AZ616" s="95">
        <v>7600065.7722778302</v>
      </c>
      <c r="BA616" s="95">
        <v>9640136.2225341797</v>
      </c>
      <c r="BB616" s="95">
        <v>0</v>
      </c>
      <c r="BC616" s="95">
        <v>3668900.4576416002</v>
      </c>
      <c r="BD616" s="95">
        <v>1168582.3668670701</v>
      </c>
      <c r="BE616" s="95">
        <v>0</v>
      </c>
      <c r="BF616" s="95">
        <v>582138.34364318801</v>
      </c>
      <c r="BG616" s="95">
        <v>31596105.834472701</v>
      </c>
      <c r="BH616" s="95">
        <v>6667053.5175781297</v>
      </c>
      <c r="BI616" s="95">
        <v>29.770040899980799</v>
      </c>
      <c r="BJ616" s="95">
        <v>5555988.0334472703</v>
      </c>
      <c r="BK616" s="95">
        <v>3603539.1365051302</v>
      </c>
      <c r="BL616" s="95">
        <v>0</v>
      </c>
      <c r="BM616" s="95">
        <v>0</v>
      </c>
      <c r="BN616" s="95">
        <v>0</v>
      </c>
      <c r="BO616" s="95">
        <v>0</v>
      </c>
      <c r="BP616" s="95">
        <v>0</v>
      </c>
      <c r="BQ616" s="95">
        <v>0</v>
      </c>
      <c r="BR616" s="95">
        <v>5305001.4630737295</v>
      </c>
      <c r="BS616" s="95">
        <v>3050797.67614746</v>
      </c>
      <c r="BT616" s="95">
        <v>1876699.8125915499</v>
      </c>
      <c r="BU616" s="95">
        <v>0</v>
      </c>
      <c r="BV616" s="95">
        <v>2003113.0244293199</v>
      </c>
      <c r="BW616" s="95">
        <v>134949.415233612</v>
      </c>
      <c r="BX616" s="95">
        <v>0</v>
      </c>
      <c r="BY616" s="95">
        <v>0</v>
      </c>
      <c r="BZ616" s="95">
        <v>0</v>
      </c>
      <c r="CA616" s="95">
        <v>87879.146524429307</v>
      </c>
      <c r="CB616" s="95">
        <v>5616804.81286621</v>
      </c>
      <c r="CC616" s="95">
        <v>43218081.4912109</v>
      </c>
      <c r="CD616" s="95">
        <v>12234378.1479492</v>
      </c>
      <c r="CE616" s="95">
        <v>1440.9219427555799</v>
      </c>
      <c r="CF616" s="95">
        <v>251457.173007965</v>
      </c>
      <c r="CG616" s="95">
        <v>1751202.1547393801</v>
      </c>
      <c r="CH616" s="95">
        <v>0</v>
      </c>
      <c r="CI616" s="95">
        <v>89322.428756713896</v>
      </c>
      <c r="CJ616" s="95">
        <v>5870525.6809692401</v>
      </c>
      <c r="CK616" s="95">
        <v>44972305.5537109</v>
      </c>
      <c r="CL616" s="95">
        <v>12368331.0037842</v>
      </c>
      <c r="CM616" s="160">
        <v>129414.835684776</v>
      </c>
      <c r="CN616" s="160">
        <v>18860888.376464799</v>
      </c>
      <c r="CO616" s="160">
        <v>76619706.708984405</v>
      </c>
      <c r="CP616" s="95">
        <v>12368331.0037842</v>
      </c>
      <c r="CQ616" s="95">
        <v>0</v>
      </c>
      <c r="CR616" s="95">
        <v>0</v>
      </c>
      <c r="CS616" s="95">
        <v>0</v>
      </c>
      <c r="CT616" s="95">
        <v>0</v>
      </c>
      <c r="CU616" s="161">
        <v>5868261.9858741751</v>
      </c>
      <c r="CV616" s="161">
        <v>44969283.64595028</v>
      </c>
    </row>
    <row r="617" spans="1:100" x14ac:dyDescent="0.2">
      <c r="A617" s="94" t="s">
        <v>60</v>
      </c>
      <c r="B617" s="96">
        <v>39142</v>
      </c>
      <c r="C617" s="95">
        <v>63975.552510261499</v>
      </c>
      <c r="D617" s="95">
        <v>0</v>
      </c>
      <c r="E617" s="95">
        <v>25078.928238391902</v>
      </c>
      <c r="F617" s="95">
        <v>16851.092650651899</v>
      </c>
      <c r="G617" s="95">
        <v>794.62217856943596</v>
      </c>
      <c r="H617" s="95">
        <v>705.05092688649904</v>
      </c>
      <c r="I617" s="95">
        <v>78.910929827950895</v>
      </c>
      <c r="J617" s="95">
        <v>30353.097521543499</v>
      </c>
      <c r="K617" s="95">
        <v>10404.3408061266</v>
      </c>
      <c r="L617" s="95">
        <v>16596.727129220999</v>
      </c>
      <c r="M617" s="95">
        <v>37675.959733962998</v>
      </c>
      <c r="N617" s="95">
        <v>7693.4905204176903</v>
      </c>
      <c r="O617" s="95">
        <v>25775.391664505001</v>
      </c>
      <c r="P617" s="95">
        <v>0</v>
      </c>
      <c r="Q617" s="95">
        <v>4399.7565791010902</v>
      </c>
      <c r="R617" s="95">
        <v>1079.27379225194</v>
      </c>
      <c r="S617" s="95">
        <v>0</v>
      </c>
      <c r="T617" s="95">
        <v>459.81752150133298</v>
      </c>
      <c r="U617" s="95">
        <v>40800.487104415901</v>
      </c>
      <c r="V617" s="95">
        <v>3512316.4451599098</v>
      </c>
      <c r="W617" s="95">
        <v>38.877861327957397</v>
      </c>
      <c r="X617" s="95">
        <v>2128738.4451599098</v>
      </c>
      <c r="Y617" s="95">
        <v>1248426.96543884</v>
      </c>
      <c r="Z617" s="95">
        <v>156899.438152313</v>
      </c>
      <c r="AA617" s="95">
        <v>98638.4200258255</v>
      </c>
      <c r="AB617" s="95">
        <v>11515.5407602787</v>
      </c>
      <c r="AC617" s="95">
        <v>11570928.2727051</v>
      </c>
      <c r="AD617" s="95">
        <v>1679845.4131012</v>
      </c>
      <c r="AE617" s="95">
        <v>772392.21148681606</v>
      </c>
      <c r="AF617" s="95">
        <v>2025773.3209991499</v>
      </c>
      <c r="AG617" s="95">
        <v>1064385.16870117</v>
      </c>
      <c r="AH617" s="95">
        <v>1315508.6784515399</v>
      </c>
      <c r="AI617" s="95">
        <v>0</v>
      </c>
      <c r="AJ617" s="95">
        <v>495779.913696289</v>
      </c>
      <c r="AK617" s="95">
        <v>177485.22711753799</v>
      </c>
      <c r="AL617" s="95">
        <v>0</v>
      </c>
      <c r="AM617" s="95">
        <v>79176.804531097398</v>
      </c>
      <c r="AN617" s="95">
        <v>13159558.529418901</v>
      </c>
      <c r="AO617" s="95">
        <v>28152535.521972701</v>
      </c>
      <c r="AP617" s="95">
        <v>508.89691736549099</v>
      </c>
      <c r="AQ617" s="95">
        <v>15697517.4608154</v>
      </c>
      <c r="AR617" s="95">
        <v>8889471.3681640606</v>
      </c>
      <c r="AS617" s="95">
        <v>1099392.50221252</v>
      </c>
      <c r="AT617" s="95">
        <v>683841.97527313197</v>
      </c>
      <c r="AU617" s="95">
        <v>78658.349975585894</v>
      </c>
      <c r="AV617" s="95">
        <v>27998629.756103501</v>
      </c>
      <c r="AW617" s="95">
        <v>4362660.3999633798</v>
      </c>
      <c r="AX617" s="95">
        <v>6410465.4701538105</v>
      </c>
      <c r="AY617" s="95">
        <v>15995581.7729492</v>
      </c>
      <c r="AZ617" s="95">
        <v>7636734.8294067401</v>
      </c>
      <c r="BA617" s="95">
        <v>10237734.444213901</v>
      </c>
      <c r="BB617" s="95">
        <v>0</v>
      </c>
      <c r="BC617" s="95">
        <v>3720601.36260986</v>
      </c>
      <c r="BD617" s="95">
        <v>1225244.2832489</v>
      </c>
      <c r="BE617" s="95">
        <v>0</v>
      </c>
      <c r="BF617" s="95">
        <v>563831.157577515</v>
      </c>
      <c r="BG617" s="95">
        <v>32356634.662109401</v>
      </c>
      <c r="BH617" s="95">
        <v>7140012.3992309598</v>
      </c>
      <c r="BI617" s="95">
        <v>17.830256006913299</v>
      </c>
      <c r="BJ617" s="95">
        <v>5394835.1801147498</v>
      </c>
      <c r="BK617" s="95">
        <v>3630498.1106872601</v>
      </c>
      <c r="BL617" s="95">
        <v>0</v>
      </c>
      <c r="BM617" s="95">
        <v>0</v>
      </c>
      <c r="BN617" s="95">
        <v>0</v>
      </c>
      <c r="BO617" s="95">
        <v>0</v>
      </c>
      <c r="BP617" s="95">
        <v>0</v>
      </c>
      <c r="BQ617" s="95">
        <v>0</v>
      </c>
      <c r="BR617" s="95">
        <v>5404142.6879272498</v>
      </c>
      <c r="BS617" s="95">
        <v>3070509.8255004901</v>
      </c>
      <c r="BT617" s="95">
        <v>1992535.15307617</v>
      </c>
      <c r="BU617" s="95">
        <v>0</v>
      </c>
      <c r="BV617" s="95">
        <v>2017626.4250030499</v>
      </c>
      <c r="BW617" s="95">
        <v>142123.939323425</v>
      </c>
      <c r="BX617" s="95">
        <v>0</v>
      </c>
      <c r="BY617" s="95">
        <v>0</v>
      </c>
      <c r="BZ617" s="95">
        <v>0</v>
      </c>
      <c r="CA617" s="95">
        <v>89080.062762260393</v>
      </c>
      <c r="CB617" s="95">
        <v>5663106.1360473596</v>
      </c>
      <c r="CC617" s="95">
        <v>43920513.360839799</v>
      </c>
      <c r="CD617" s="95">
        <v>12515108.461792</v>
      </c>
      <c r="CE617" s="95">
        <v>1505.38969944417</v>
      </c>
      <c r="CF617" s="95">
        <v>256100.891551971</v>
      </c>
      <c r="CG617" s="95">
        <v>1785118.1907806401</v>
      </c>
      <c r="CH617" s="95">
        <v>0</v>
      </c>
      <c r="CI617" s="95">
        <v>90585.931120872498</v>
      </c>
      <c r="CJ617" s="95">
        <v>5915588.2259521503</v>
      </c>
      <c r="CK617" s="95">
        <v>45739665.572753899</v>
      </c>
      <c r="CL617" s="95">
        <v>12666641.6717529</v>
      </c>
      <c r="CM617" s="160">
        <v>131135.76673698399</v>
      </c>
      <c r="CN617" s="160">
        <v>19127541.412353501</v>
      </c>
      <c r="CO617" s="160">
        <v>78181983.650390595</v>
      </c>
      <c r="CP617" s="95">
        <v>12666641.6717529</v>
      </c>
      <c r="CQ617" s="95">
        <v>0</v>
      </c>
      <c r="CR617" s="95">
        <v>0</v>
      </c>
      <c r="CS617" s="95">
        <v>0</v>
      </c>
      <c r="CT617" s="95">
        <v>0</v>
      </c>
      <c r="CU617" s="161">
        <v>5919207.027599331</v>
      </c>
      <c r="CV617" s="161">
        <v>45705631.551620439</v>
      </c>
    </row>
    <row r="618" spans="1:100" x14ac:dyDescent="0.2">
      <c r="A618" s="94" t="s">
        <v>60</v>
      </c>
      <c r="B618" s="96">
        <v>39234</v>
      </c>
      <c r="C618" s="95">
        <v>65062.650311946898</v>
      </c>
      <c r="D618" s="95">
        <v>0</v>
      </c>
      <c r="E618" s="95">
        <v>24367.816115617799</v>
      </c>
      <c r="F618" s="95">
        <v>16750.667924881</v>
      </c>
      <c r="G618" s="95">
        <v>887.95391723513603</v>
      </c>
      <c r="H618" s="95">
        <v>622.69499339163303</v>
      </c>
      <c r="I618" s="95">
        <v>73.003346215933604</v>
      </c>
      <c r="J618" s="95">
        <v>32315.550277710001</v>
      </c>
      <c r="K618" s="95">
        <v>8921.6086108684503</v>
      </c>
      <c r="L618" s="95">
        <v>16563.1757116318</v>
      </c>
      <c r="M618" s="95">
        <v>37606.790986061103</v>
      </c>
      <c r="N618" s="95">
        <v>7790.35207259655</v>
      </c>
      <c r="O618" s="95">
        <v>26128.2115528584</v>
      </c>
      <c r="P618" s="95">
        <v>0</v>
      </c>
      <c r="Q618" s="95">
        <v>4391.1023299694098</v>
      </c>
      <c r="R618" s="95">
        <v>1101.9951331019399</v>
      </c>
      <c r="S618" s="95">
        <v>0</v>
      </c>
      <c r="T618" s="95">
        <v>445.97049004584602</v>
      </c>
      <c r="U618" s="95">
        <v>41180.863015174902</v>
      </c>
      <c r="V618" s="95">
        <v>3610045.7846374498</v>
      </c>
      <c r="W618" s="95">
        <v>35.8422153587453</v>
      </c>
      <c r="X618" s="95">
        <v>2058037.6575317399</v>
      </c>
      <c r="Y618" s="95">
        <v>1234621.0842742899</v>
      </c>
      <c r="Z618" s="95">
        <v>169479.62783432001</v>
      </c>
      <c r="AA618" s="95">
        <v>86988.1648788452</v>
      </c>
      <c r="AB618" s="95">
        <v>10906.803448557899</v>
      </c>
      <c r="AC618" s="95">
        <v>11918896.2252197</v>
      </c>
      <c r="AD618" s="95">
        <v>1368469.20585632</v>
      </c>
      <c r="AE618" s="95">
        <v>759053.356590271</v>
      </c>
      <c r="AF618" s="95">
        <v>2037110.6786193801</v>
      </c>
      <c r="AG618" s="95">
        <v>1065664.1119384801</v>
      </c>
      <c r="AH618" s="95">
        <v>1320880.94812012</v>
      </c>
      <c r="AI618" s="95">
        <v>0</v>
      </c>
      <c r="AJ618" s="95">
        <v>497141.96023178101</v>
      </c>
      <c r="AK618" s="95">
        <v>180193.631484985</v>
      </c>
      <c r="AL618" s="95">
        <v>0</v>
      </c>
      <c r="AM618" s="95">
        <v>75730.6954021454</v>
      </c>
      <c r="AN618" s="95">
        <v>13354396.244506801</v>
      </c>
      <c r="AO618" s="95">
        <v>29184351.6950684</v>
      </c>
      <c r="AP618" s="95">
        <v>489.64404861628998</v>
      </c>
      <c r="AQ618" s="95">
        <v>15205316.314941401</v>
      </c>
      <c r="AR618" s="95">
        <v>8869732.27661133</v>
      </c>
      <c r="AS618" s="95">
        <v>1190595.7855072001</v>
      </c>
      <c r="AT618" s="95">
        <v>605674.22083282506</v>
      </c>
      <c r="AU618" s="95">
        <v>74655.072575569196</v>
      </c>
      <c r="AV618" s="95">
        <v>29735653.685302701</v>
      </c>
      <c r="AW618" s="95">
        <v>3578036.19958496</v>
      </c>
      <c r="AX618" s="95">
        <v>6409172.0135498</v>
      </c>
      <c r="AY618" s="95">
        <v>16212172.486938501</v>
      </c>
      <c r="AZ618" s="95">
        <v>7738863.5725707998</v>
      </c>
      <c r="BA618" s="95">
        <v>10364269.076416001</v>
      </c>
      <c r="BB618" s="95">
        <v>0</v>
      </c>
      <c r="BC618" s="95">
        <v>3756101.7615966802</v>
      </c>
      <c r="BD618" s="95">
        <v>1255953.3381652799</v>
      </c>
      <c r="BE618" s="95">
        <v>0</v>
      </c>
      <c r="BF618" s="95">
        <v>542325.093544006</v>
      </c>
      <c r="BG618" s="95">
        <v>33133952.103759799</v>
      </c>
      <c r="BH618" s="95">
        <v>7325898.54296875</v>
      </c>
      <c r="BI618" s="95">
        <v>21.901066692778802</v>
      </c>
      <c r="BJ618" s="95">
        <v>5273003.42932129</v>
      </c>
      <c r="BK618" s="95">
        <v>3633260.9350280799</v>
      </c>
      <c r="BL618" s="95">
        <v>0</v>
      </c>
      <c r="BM618" s="95">
        <v>0</v>
      </c>
      <c r="BN618" s="95">
        <v>0</v>
      </c>
      <c r="BO618" s="95">
        <v>0</v>
      </c>
      <c r="BP618" s="95">
        <v>0</v>
      </c>
      <c r="BQ618" s="95">
        <v>0</v>
      </c>
      <c r="BR618" s="95">
        <v>5449019.0845947303</v>
      </c>
      <c r="BS618" s="95">
        <v>3116194.3165283198</v>
      </c>
      <c r="BT618" s="95">
        <v>2018282.9223632801</v>
      </c>
      <c r="BU618" s="95">
        <v>0</v>
      </c>
      <c r="BV618" s="95">
        <v>2041936.49836731</v>
      </c>
      <c r="BW618" s="95">
        <v>145893.32015228301</v>
      </c>
      <c r="BX618" s="95">
        <v>0</v>
      </c>
      <c r="BY618" s="95">
        <v>0</v>
      </c>
      <c r="BZ618" s="95">
        <v>0</v>
      </c>
      <c r="CA618" s="95">
        <v>89516.913669586196</v>
      </c>
      <c r="CB618" s="95">
        <v>5713046.1685790997</v>
      </c>
      <c r="CC618" s="95">
        <v>44677438.646972701</v>
      </c>
      <c r="CD618" s="95">
        <v>12608528.556640601</v>
      </c>
      <c r="CE618" s="95">
        <v>1515.0878807157301</v>
      </c>
      <c r="CF618" s="95">
        <v>255865.12837028501</v>
      </c>
      <c r="CG618" s="95">
        <v>1793254.3138122601</v>
      </c>
      <c r="CH618" s="95">
        <v>0</v>
      </c>
      <c r="CI618" s="95">
        <v>91030.756459236101</v>
      </c>
      <c r="CJ618" s="95">
        <v>5981724.3641357403</v>
      </c>
      <c r="CK618" s="95">
        <v>46492124.838867202</v>
      </c>
      <c r="CL618" s="95">
        <v>12744842.5593262</v>
      </c>
      <c r="CM618" s="160">
        <v>131931.47226905799</v>
      </c>
      <c r="CN618" s="160">
        <v>19343681.841796901</v>
      </c>
      <c r="CO618" s="160">
        <v>79539633.363281295</v>
      </c>
      <c r="CP618" s="95">
        <v>12744842.5593262</v>
      </c>
      <c r="CQ618" s="95">
        <v>0</v>
      </c>
      <c r="CR618" s="95">
        <v>0</v>
      </c>
      <c r="CS618" s="95">
        <v>0</v>
      </c>
      <c r="CT618" s="95">
        <v>0</v>
      </c>
      <c r="CU618" s="161">
        <v>5968911.2969493847</v>
      </c>
      <c r="CV618" s="161">
        <v>46470692.960784964</v>
      </c>
    </row>
    <row r="619" spans="1:100" x14ac:dyDescent="0.2">
      <c r="A619" s="94" t="s">
        <v>60</v>
      </c>
      <c r="B619" s="96">
        <v>39326</v>
      </c>
      <c r="C619" s="95">
        <v>66455.448769569397</v>
      </c>
      <c r="D619" s="95">
        <v>0</v>
      </c>
      <c r="E619" s="95">
        <v>23842.505674839002</v>
      </c>
      <c r="F619" s="95">
        <v>16729.624776840199</v>
      </c>
      <c r="G619" s="95">
        <v>1007.04033230245</v>
      </c>
      <c r="H619" s="95">
        <v>563.41549417376496</v>
      </c>
      <c r="I619" s="95">
        <v>68.183542928658397</v>
      </c>
      <c r="J619" s="95">
        <v>33812.0659537315</v>
      </c>
      <c r="K619" s="95">
        <v>7840.7156978249604</v>
      </c>
      <c r="L619" s="95">
        <v>16073.684963464701</v>
      </c>
      <c r="M619" s="95">
        <v>37880.438089847601</v>
      </c>
      <c r="N619" s="95">
        <v>7807.1623029112798</v>
      </c>
      <c r="O619" s="95">
        <v>26762.398320436499</v>
      </c>
      <c r="P619" s="95">
        <v>0</v>
      </c>
      <c r="Q619" s="95">
        <v>4396.5777074098596</v>
      </c>
      <c r="R619" s="95">
        <v>1157.72679243982</v>
      </c>
      <c r="S619" s="95">
        <v>0</v>
      </c>
      <c r="T619" s="95">
        <v>440.59378233179501</v>
      </c>
      <c r="U619" s="95">
        <v>41519.0588860512</v>
      </c>
      <c r="V619" s="95">
        <v>3718871.0313110398</v>
      </c>
      <c r="W619" s="95">
        <v>36.054864513687797</v>
      </c>
      <c r="X619" s="95">
        <v>2021759.1416015599</v>
      </c>
      <c r="Y619" s="95">
        <v>1232923.88156128</v>
      </c>
      <c r="Z619" s="95">
        <v>180316.36666297901</v>
      </c>
      <c r="AA619" s="95">
        <v>75246.524750709505</v>
      </c>
      <c r="AB619" s="95">
        <v>9134.3373935222608</v>
      </c>
      <c r="AC619" s="95">
        <v>12227724.9414063</v>
      </c>
      <c r="AD619" s="95">
        <v>1231859.9463195801</v>
      </c>
      <c r="AE619" s="95">
        <v>744932.98913574195</v>
      </c>
      <c r="AF619" s="95">
        <v>2044164.3490753199</v>
      </c>
      <c r="AG619" s="95">
        <v>1063627.93426514</v>
      </c>
      <c r="AH619" s="95">
        <v>1359799.36129761</v>
      </c>
      <c r="AI619" s="95">
        <v>0</v>
      </c>
      <c r="AJ619" s="95">
        <v>510015.91761016799</v>
      </c>
      <c r="AK619" s="95">
        <v>182496.161575317</v>
      </c>
      <c r="AL619" s="95">
        <v>0</v>
      </c>
      <c r="AM619" s="95">
        <v>72571.069786071806</v>
      </c>
      <c r="AN619" s="95">
        <v>13551073.0819092</v>
      </c>
      <c r="AO619" s="95">
        <v>30351774.120849598</v>
      </c>
      <c r="AP619" s="95">
        <v>488.12976265326103</v>
      </c>
      <c r="AQ619" s="95">
        <v>14951815.1713867</v>
      </c>
      <c r="AR619" s="95">
        <v>8930211.2667236291</v>
      </c>
      <c r="AS619" s="95">
        <v>1284245.4096679699</v>
      </c>
      <c r="AT619" s="95">
        <v>528797.463775635</v>
      </c>
      <c r="AU619" s="95">
        <v>62856.3781323433</v>
      </c>
      <c r="AV619" s="95">
        <v>30744515.584228501</v>
      </c>
      <c r="AW619" s="95">
        <v>3256106.7822570801</v>
      </c>
      <c r="AX619" s="95">
        <v>6304755.7175292997</v>
      </c>
      <c r="AY619" s="95">
        <v>16448210.205078101</v>
      </c>
      <c r="AZ619" s="95">
        <v>7780938.61083984</v>
      </c>
      <c r="BA619" s="95">
        <v>10816467.278808599</v>
      </c>
      <c r="BB619" s="95">
        <v>0</v>
      </c>
      <c r="BC619" s="95">
        <v>3879069.7466430701</v>
      </c>
      <c r="BD619" s="95">
        <v>1281858.5248107901</v>
      </c>
      <c r="BE619" s="95">
        <v>0</v>
      </c>
      <c r="BF619" s="95">
        <v>522326.56727981602</v>
      </c>
      <c r="BG619" s="95">
        <v>33935112.892578103</v>
      </c>
      <c r="BH619" s="95">
        <v>7631217.1755371103</v>
      </c>
      <c r="BI619" s="95">
        <v>32.973126042634199</v>
      </c>
      <c r="BJ619" s="95">
        <v>5211242.8713378897</v>
      </c>
      <c r="BK619" s="95">
        <v>3595216.3660278302</v>
      </c>
      <c r="BL619" s="95">
        <v>0</v>
      </c>
      <c r="BM619" s="95">
        <v>0</v>
      </c>
      <c r="BN619" s="95">
        <v>0</v>
      </c>
      <c r="BO619" s="95">
        <v>0</v>
      </c>
      <c r="BP619" s="95">
        <v>0</v>
      </c>
      <c r="BQ619" s="95">
        <v>0</v>
      </c>
      <c r="BR619" s="95">
        <v>5524764.4064331101</v>
      </c>
      <c r="BS619" s="95">
        <v>3131078.8186340299</v>
      </c>
      <c r="BT619" s="95">
        <v>2103913.0473938002</v>
      </c>
      <c r="BU619" s="95">
        <v>0</v>
      </c>
      <c r="BV619" s="95">
        <v>2088476.2364044201</v>
      </c>
      <c r="BW619" s="95">
        <v>147585.256990433</v>
      </c>
      <c r="BX619" s="95">
        <v>0</v>
      </c>
      <c r="BY619" s="95">
        <v>0</v>
      </c>
      <c r="BZ619" s="95">
        <v>0</v>
      </c>
      <c r="CA619" s="95">
        <v>90263.977083206206</v>
      </c>
      <c r="CB619" s="95">
        <v>5727180.5850219699</v>
      </c>
      <c r="CC619" s="95">
        <v>45353769.101074196</v>
      </c>
      <c r="CD619" s="95">
        <v>12840241.4306641</v>
      </c>
      <c r="CE619" s="95">
        <v>1562.2496639937201</v>
      </c>
      <c r="CF619" s="95">
        <v>255742.22554779099</v>
      </c>
      <c r="CG619" s="95">
        <v>1814335.885849</v>
      </c>
      <c r="CH619" s="95">
        <v>0</v>
      </c>
      <c r="CI619" s="95">
        <v>91822.778013229399</v>
      </c>
      <c r="CJ619" s="95">
        <v>5989011.8220825205</v>
      </c>
      <c r="CK619" s="95">
        <v>47135980.5322266</v>
      </c>
      <c r="CL619" s="95">
        <v>12983563.1241455</v>
      </c>
      <c r="CM619" s="160">
        <v>133208.66884612999</v>
      </c>
      <c r="CN619" s="160">
        <v>19516117.455322299</v>
      </c>
      <c r="CO619" s="160">
        <v>80972393.013671905</v>
      </c>
      <c r="CP619" s="95">
        <v>12983563.1241455</v>
      </c>
      <c r="CQ619" s="95">
        <v>0</v>
      </c>
      <c r="CR619" s="95">
        <v>0</v>
      </c>
      <c r="CS619" s="95">
        <v>0</v>
      </c>
      <c r="CT619" s="95">
        <v>0</v>
      </c>
      <c r="CU619" s="161">
        <v>5982922.8105697613</v>
      </c>
      <c r="CV619" s="161">
        <v>47168104.986923195</v>
      </c>
    </row>
    <row r="620" spans="1:100" x14ac:dyDescent="0.2">
      <c r="A620" s="94" t="s">
        <v>60</v>
      </c>
      <c r="B620" s="96">
        <v>39417</v>
      </c>
      <c r="C620" s="95">
        <v>67696.849019050598</v>
      </c>
      <c r="D620" s="95">
        <v>0</v>
      </c>
      <c r="E620" s="95">
        <v>23349.722483634901</v>
      </c>
      <c r="F620" s="95">
        <v>16554.780583143202</v>
      </c>
      <c r="G620" s="95">
        <v>1062.4069207161699</v>
      </c>
      <c r="H620" s="95">
        <v>509.31478527560802</v>
      </c>
      <c r="I620" s="95">
        <v>62.750605661422</v>
      </c>
      <c r="J620" s="95">
        <v>34973.361976623499</v>
      </c>
      <c r="K620" s="95">
        <v>6807.6047791242599</v>
      </c>
      <c r="L620" s="95">
        <v>15847.718947649</v>
      </c>
      <c r="M620" s="95">
        <v>38006.286667823799</v>
      </c>
      <c r="N620" s="95">
        <v>7871.9480980038597</v>
      </c>
      <c r="O620" s="95">
        <v>27366.968921422998</v>
      </c>
      <c r="P620" s="95">
        <v>0</v>
      </c>
      <c r="Q620" s="95">
        <v>4367.8633677363396</v>
      </c>
      <c r="R620" s="95">
        <v>1193.7105846106999</v>
      </c>
      <c r="S620" s="95">
        <v>0</v>
      </c>
      <c r="T620" s="95">
        <v>422.468322828412</v>
      </c>
      <c r="U620" s="95">
        <v>41955.0734429359</v>
      </c>
      <c r="V620" s="95">
        <v>3781559.91296387</v>
      </c>
      <c r="W620" s="95">
        <v>29.057066697860101</v>
      </c>
      <c r="X620" s="95">
        <v>1988409.12588501</v>
      </c>
      <c r="Y620" s="95">
        <v>1231920.1113281299</v>
      </c>
      <c r="Z620" s="95">
        <v>192074.68923950201</v>
      </c>
      <c r="AA620" s="95">
        <v>70066.12774086</v>
      </c>
      <c r="AB620" s="95">
        <v>9400.2338912486994</v>
      </c>
      <c r="AC620" s="95">
        <v>12741178.858154301</v>
      </c>
      <c r="AD620" s="95">
        <v>996673.35604095506</v>
      </c>
      <c r="AE620" s="95">
        <v>740216.24873352097</v>
      </c>
      <c r="AF620" s="95">
        <v>2058353.9942932101</v>
      </c>
      <c r="AG620" s="95">
        <v>1061596.32702637</v>
      </c>
      <c r="AH620" s="95">
        <v>1390997.02555847</v>
      </c>
      <c r="AI620" s="95">
        <v>0</v>
      </c>
      <c r="AJ620" s="95">
        <v>510048.34296417201</v>
      </c>
      <c r="AK620" s="95">
        <v>194173.29515075701</v>
      </c>
      <c r="AL620" s="95">
        <v>0</v>
      </c>
      <c r="AM620" s="95">
        <v>67296.139253616304</v>
      </c>
      <c r="AN620" s="95">
        <v>13723553.766723599</v>
      </c>
      <c r="AO620" s="95">
        <v>31197918.6567383</v>
      </c>
      <c r="AP620" s="95">
        <v>438.66094886884099</v>
      </c>
      <c r="AQ620" s="95">
        <v>14828547.509399399</v>
      </c>
      <c r="AR620" s="95">
        <v>8984231.8658447303</v>
      </c>
      <c r="AS620" s="95">
        <v>1379030.44529724</v>
      </c>
      <c r="AT620" s="95">
        <v>497644.02608108497</v>
      </c>
      <c r="AU620" s="95">
        <v>65609.102150917097</v>
      </c>
      <c r="AV620" s="95">
        <v>31501444.5866699</v>
      </c>
      <c r="AW620" s="95">
        <v>2657363.9791870099</v>
      </c>
      <c r="AX620" s="95">
        <v>6323151.3624877902</v>
      </c>
      <c r="AY620" s="95">
        <v>16765527.6993408</v>
      </c>
      <c r="AZ620" s="95">
        <v>7856087.2314453097</v>
      </c>
      <c r="BA620" s="95">
        <v>11173023.7113037</v>
      </c>
      <c r="BB620" s="95">
        <v>0</v>
      </c>
      <c r="BC620" s="95">
        <v>3921895.1646118201</v>
      </c>
      <c r="BD620" s="95">
        <v>1383433.11851501</v>
      </c>
      <c r="BE620" s="95">
        <v>0</v>
      </c>
      <c r="BF620" s="95">
        <v>490498.60196304298</v>
      </c>
      <c r="BG620" s="95">
        <v>34589379.893554702</v>
      </c>
      <c r="BH620" s="95">
        <v>7886138.0354614304</v>
      </c>
      <c r="BI620" s="95">
        <v>30.998843815876199</v>
      </c>
      <c r="BJ620" s="95">
        <v>5168165.66088867</v>
      </c>
      <c r="BK620" s="95">
        <v>3635517.4168396001</v>
      </c>
      <c r="BL620" s="95">
        <v>0</v>
      </c>
      <c r="BM620" s="95">
        <v>0</v>
      </c>
      <c r="BN620" s="95">
        <v>0</v>
      </c>
      <c r="BO620" s="95">
        <v>0</v>
      </c>
      <c r="BP620" s="95">
        <v>0</v>
      </c>
      <c r="BQ620" s="95">
        <v>0</v>
      </c>
      <c r="BR620" s="95">
        <v>5608621.0041503897</v>
      </c>
      <c r="BS620" s="95">
        <v>3159098.7865905799</v>
      </c>
      <c r="BT620" s="95">
        <v>2176065.1723327599</v>
      </c>
      <c r="BU620" s="95">
        <v>0</v>
      </c>
      <c r="BV620" s="95">
        <v>2115643.1966247601</v>
      </c>
      <c r="BW620" s="95">
        <v>162324.75753402701</v>
      </c>
      <c r="BX620" s="95">
        <v>0</v>
      </c>
      <c r="BY620" s="95">
        <v>0</v>
      </c>
      <c r="BZ620" s="95">
        <v>0</v>
      </c>
      <c r="CA620" s="95">
        <v>90959.162172317505</v>
      </c>
      <c r="CB620" s="95">
        <v>5763346.2744751005</v>
      </c>
      <c r="CC620" s="95">
        <v>46088067.597656302</v>
      </c>
      <c r="CD620" s="95">
        <v>13047269.381347699</v>
      </c>
      <c r="CE620" s="95">
        <v>1569.9943840205699</v>
      </c>
      <c r="CF620" s="95">
        <v>262057.51609039301</v>
      </c>
      <c r="CG620" s="95">
        <v>1877239.9541931199</v>
      </c>
      <c r="CH620" s="95">
        <v>0</v>
      </c>
      <c r="CI620" s="95">
        <v>92535.513704299898</v>
      </c>
      <c r="CJ620" s="95">
        <v>6021584.5698242197</v>
      </c>
      <c r="CK620" s="95">
        <v>47930534.348144501</v>
      </c>
      <c r="CL620" s="95">
        <v>13225073.588378901</v>
      </c>
      <c r="CM620" s="160">
        <v>134260.62197303801</v>
      </c>
      <c r="CN620" s="160">
        <v>19771789.2646484</v>
      </c>
      <c r="CO620" s="160">
        <v>82556534.53125</v>
      </c>
      <c r="CP620" s="95">
        <v>13225073.588378901</v>
      </c>
      <c r="CQ620" s="95">
        <v>0</v>
      </c>
      <c r="CR620" s="95">
        <v>0</v>
      </c>
      <c r="CS620" s="95">
        <v>0</v>
      </c>
      <c r="CT620" s="95">
        <v>0</v>
      </c>
      <c r="CU620" s="161">
        <v>6025403.7905654935</v>
      </c>
      <c r="CV620" s="161">
        <v>47965307.551849425</v>
      </c>
    </row>
    <row r="621" spans="1:100" x14ac:dyDescent="0.2">
      <c r="A621" s="94" t="s">
        <v>60</v>
      </c>
      <c r="B621" s="96">
        <v>39508</v>
      </c>
      <c r="C621" s="95">
        <v>68445.325814247102</v>
      </c>
      <c r="D621" s="95">
        <v>0</v>
      </c>
      <c r="E621" s="95">
        <v>23074.9142062664</v>
      </c>
      <c r="F621" s="95">
        <v>16473.915832996401</v>
      </c>
      <c r="G621" s="95">
        <v>1117.9083818495301</v>
      </c>
      <c r="H621" s="95">
        <v>469.36247418448301</v>
      </c>
      <c r="I621" s="95">
        <v>57.160473545081899</v>
      </c>
      <c r="J621" s="95">
        <v>36441.799755096399</v>
      </c>
      <c r="K621" s="95">
        <v>5813.93106508255</v>
      </c>
      <c r="L621" s="95">
        <v>15695.7718818188</v>
      </c>
      <c r="M621" s="95">
        <v>38026.3938450813</v>
      </c>
      <c r="N621" s="95">
        <v>7821.9513686299297</v>
      </c>
      <c r="O621" s="95">
        <v>27896.8530778885</v>
      </c>
      <c r="P621" s="95">
        <v>0</v>
      </c>
      <c r="Q621" s="95">
        <v>4383.8185613155401</v>
      </c>
      <c r="R621" s="95">
        <v>1242.6073491126299</v>
      </c>
      <c r="S621" s="95">
        <v>0</v>
      </c>
      <c r="T621" s="95">
        <v>412.28560387343202</v>
      </c>
      <c r="U621" s="95">
        <v>42271.717383861498</v>
      </c>
      <c r="V621" s="95">
        <v>3802525.4866027799</v>
      </c>
      <c r="W621" s="95">
        <v>62.338038175832502</v>
      </c>
      <c r="X621" s="95">
        <v>1939997.98930359</v>
      </c>
      <c r="Y621" s="95">
        <v>1210762.61930847</v>
      </c>
      <c r="Z621" s="95">
        <v>198004.021614075</v>
      </c>
      <c r="AA621" s="95">
        <v>62702.839751243599</v>
      </c>
      <c r="AB621" s="95">
        <v>8551.4417983293497</v>
      </c>
      <c r="AC621" s="95">
        <v>13075444.681396499</v>
      </c>
      <c r="AD621" s="95">
        <v>806056.04536438</v>
      </c>
      <c r="AE621" s="95">
        <v>726840.00362396205</v>
      </c>
      <c r="AF621" s="95">
        <v>2044204.91835022</v>
      </c>
      <c r="AG621" s="95">
        <v>1053549.21638489</v>
      </c>
      <c r="AH621" s="95">
        <v>1414510.74417114</v>
      </c>
      <c r="AI621" s="95">
        <v>0</v>
      </c>
      <c r="AJ621" s="95">
        <v>506505.69118881202</v>
      </c>
      <c r="AK621" s="95">
        <v>196927.34866905201</v>
      </c>
      <c r="AL621" s="95">
        <v>0</v>
      </c>
      <c r="AM621" s="95">
        <v>65079.293255329103</v>
      </c>
      <c r="AN621" s="95">
        <v>13845013.1080322</v>
      </c>
      <c r="AO621" s="95">
        <v>31740582.410156298</v>
      </c>
      <c r="AP621" s="95">
        <v>672.65880491584505</v>
      </c>
      <c r="AQ621" s="95">
        <v>14665834.0311279</v>
      </c>
      <c r="AR621" s="95">
        <v>9060518.0482177697</v>
      </c>
      <c r="AS621" s="95">
        <v>1441734.52801514</v>
      </c>
      <c r="AT621" s="95">
        <v>451321.437786102</v>
      </c>
      <c r="AU621" s="95">
        <v>61061.155803203597</v>
      </c>
      <c r="AV621" s="95">
        <v>33254744.0322266</v>
      </c>
      <c r="AW621" s="95">
        <v>2193932.41906738</v>
      </c>
      <c r="AX621" s="95">
        <v>6313007.5307617197</v>
      </c>
      <c r="AY621" s="95">
        <v>16872945.0383301</v>
      </c>
      <c r="AZ621" s="95">
        <v>7974416.5501098596</v>
      </c>
      <c r="BA621" s="95">
        <v>11504855.170288101</v>
      </c>
      <c r="BB621" s="95">
        <v>0</v>
      </c>
      <c r="BC621" s="95">
        <v>3941716.37182617</v>
      </c>
      <c r="BD621" s="95">
        <v>1421041.1438293499</v>
      </c>
      <c r="BE621" s="95">
        <v>0</v>
      </c>
      <c r="BF621" s="95">
        <v>477675.72846984898</v>
      </c>
      <c r="BG621" s="95">
        <v>35431120.812988304</v>
      </c>
      <c r="BH621" s="95">
        <v>7320591.4630127</v>
      </c>
      <c r="BI621" s="95">
        <v>60.4546479848213</v>
      </c>
      <c r="BJ621" s="95">
        <v>4668272.99853516</v>
      </c>
      <c r="BK621" s="95">
        <v>3283415.2912292499</v>
      </c>
      <c r="BL621" s="95">
        <v>0</v>
      </c>
      <c r="BM621" s="95">
        <v>0</v>
      </c>
      <c r="BN621" s="95">
        <v>0</v>
      </c>
      <c r="BO621" s="95">
        <v>0</v>
      </c>
      <c r="BP621" s="95">
        <v>0</v>
      </c>
      <c r="BQ621" s="95">
        <v>0</v>
      </c>
      <c r="BR621" s="95">
        <v>5035204.7252807599</v>
      </c>
      <c r="BS621" s="95">
        <v>2859823.7313537602</v>
      </c>
      <c r="BT621" s="95">
        <v>2237958.0123596201</v>
      </c>
      <c r="BU621" s="95">
        <v>0</v>
      </c>
      <c r="BV621" s="95">
        <v>1900898.87892151</v>
      </c>
      <c r="BW621" s="95">
        <v>168214.00785827599</v>
      </c>
      <c r="BX621" s="95">
        <v>0</v>
      </c>
      <c r="BY621" s="95">
        <v>0</v>
      </c>
      <c r="BZ621" s="95">
        <v>0</v>
      </c>
      <c r="CA621" s="95">
        <v>91563.136121749907</v>
      </c>
      <c r="CB621" s="95">
        <v>5733486.0753784198</v>
      </c>
      <c r="CC621" s="95">
        <v>46515434.6650391</v>
      </c>
      <c r="CD621" s="95">
        <v>11998186.8594971</v>
      </c>
      <c r="CE621" s="95">
        <v>1595.52826711535</v>
      </c>
      <c r="CF621" s="95">
        <v>261518.358348846</v>
      </c>
      <c r="CG621" s="95">
        <v>1896649.4679107701</v>
      </c>
      <c r="CH621" s="95">
        <v>0</v>
      </c>
      <c r="CI621" s="95">
        <v>93157.293627738996</v>
      </c>
      <c r="CJ621" s="95">
        <v>6003076.52197266</v>
      </c>
      <c r="CK621" s="95">
        <v>48316858.396484397</v>
      </c>
      <c r="CL621" s="95">
        <v>12155767.5935059</v>
      </c>
      <c r="CM621" s="160">
        <v>135182.421678543</v>
      </c>
      <c r="CN621" s="160">
        <v>19857035.462646499</v>
      </c>
      <c r="CO621" s="160">
        <v>83820213.344726607</v>
      </c>
      <c r="CP621" s="95">
        <v>12155767.5935059</v>
      </c>
      <c r="CQ621" s="95">
        <v>0</v>
      </c>
      <c r="CR621" s="95">
        <v>0</v>
      </c>
      <c r="CS621" s="95">
        <v>0</v>
      </c>
      <c r="CT621" s="95">
        <v>0</v>
      </c>
      <c r="CU621" s="161">
        <v>5995004.4337272663</v>
      </c>
      <c r="CV621" s="161">
        <v>48412084.132949866</v>
      </c>
    </row>
    <row r="622" spans="1:100" x14ac:dyDescent="0.2">
      <c r="A622" s="94" t="s">
        <v>60</v>
      </c>
      <c r="B622" s="96">
        <v>39600</v>
      </c>
      <c r="C622" s="95">
        <v>69590.946565628095</v>
      </c>
      <c r="D622" s="95">
        <v>0</v>
      </c>
      <c r="E622" s="95">
        <v>22486.579035520601</v>
      </c>
      <c r="F622" s="95">
        <v>16184.419395327601</v>
      </c>
      <c r="G622" s="95">
        <v>1206.4070959836199</v>
      </c>
      <c r="H622" s="95">
        <v>400.587225049734</v>
      </c>
      <c r="I622" s="95">
        <v>50.8307526255958</v>
      </c>
      <c r="J622" s="95">
        <v>37881.998184204102</v>
      </c>
      <c r="K622" s="95">
        <v>4882.8816186189697</v>
      </c>
      <c r="L622" s="95">
        <v>15637.9910111427</v>
      </c>
      <c r="M622" s="95">
        <v>38271.085024356798</v>
      </c>
      <c r="N622" s="95">
        <v>7794.60668808222</v>
      </c>
      <c r="O622" s="95">
        <v>28366.594790935502</v>
      </c>
      <c r="P622" s="95">
        <v>0</v>
      </c>
      <c r="Q622" s="95">
        <v>4368.2112691402399</v>
      </c>
      <c r="R622" s="95">
        <v>1250.3471114337401</v>
      </c>
      <c r="S622" s="95">
        <v>0</v>
      </c>
      <c r="T622" s="95">
        <v>417.10705645009898</v>
      </c>
      <c r="U622" s="95">
        <v>42673.312565326698</v>
      </c>
      <c r="V622" s="95">
        <v>3840487.63140869</v>
      </c>
      <c r="W622" s="95">
        <v>71.257327929139095</v>
      </c>
      <c r="X622" s="95">
        <v>1877561.4050903299</v>
      </c>
      <c r="Y622" s="95">
        <v>1185995.9566039999</v>
      </c>
      <c r="Z622" s="95">
        <v>205781.802928925</v>
      </c>
      <c r="AA622" s="95">
        <v>55629.544492721601</v>
      </c>
      <c r="AB622" s="95">
        <v>7380.5593508481998</v>
      </c>
      <c r="AC622" s="95">
        <v>13396168.8634033</v>
      </c>
      <c r="AD622" s="95">
        <v>660679.37158203102</v>
      </c>
      <c r="AE622" s="95">
        <v>717199.70840454102</v>
      </c>
      <c r="AF622" s="95">
        <v>2031222.8661193801</v>
      </c>
      <c r="AG622" s="95">
        <v>1049678.0902557401</v>
      </c>
      <c r="AH622" s="95">
        <v>1430719.6139221201</v>
      </c>
      <c r="AI622" s="95">
        <v>0</v>
      </c>
      <c r="AJ622" s="95">
        <v>499873.513698578</v>
      </c>
      <c r="AK622" s="95">
        <v>195246.68930435201</v>
      </c>
      <c r="AL622" s="95">
        <v>0</v>
      </c>
      <c r="AM622" s="95">
        <v>64916.500983715101</v>
      </c>
      <c r="AN622" s="95">
        <v>14037221.5964355</v>
      </c>
      <c r="AO622" s="95">
        <v>32384544.810546901</v>
      </c>
      <c r="AP622" s="95">
        <v>835.30294176191103</v>
      </c>
      <c r="AQ622" s="95">
        <v>14404510.4460449</v>
      </c>
      <c r="AR622" s="95">
        <v>8905397.8041992206</v>
      </c>
      <c r="AS622" s="95">
        <v>1527507.74984741</v>
      </c>
      <c r="AT622" s="95">
        <v>405894.79623794602</v>
      </c>
      <c r="AU622" s="95">
        <v>53632.994721889503</v>
      </c>
      <c r="AV622" s="95">
        <v>34863856.369140603</v>
      </c>
      <c r="AW622" s="95">
        <v>1812906.45399475</v>
      </c>
      <c r="AX622" s="95">
        <v>6304257.7985839797</v>
      </c>
      <c r="AY622" s="95">
        <v>16915647.1489258</v>
      </c>
      <c r="AZ622" s="95">
        <v>7954523.98327637</v>
      </c>
      <c r="BA622" s="95">
        <v>11773910.3395996</v>
      </c>
      <c r="BB622" s="95">
        <v>0</v>
      </c>
      <c r="BC622" s="95">
        <v>3934716.9782104502</v>
      </c>
      <c r="BD622" s="95">
        <v>1439607.52836609</v>
      </c>
      <c r="BE622" s="95">
        <v>0</v>
      </c>
      <c r="BF622" s="95">
        <v>490649.8514328</v>
      </c>
      <c r="BG622" s="95">
        <v>36323906.134277299</v>
      </c>
      <c r="BH622" s="95">
        <v>7561454.9653930701</v>
      </c>
      <c r="BI622" s="95">
        <v>72.354160848073704</v>
      </c>
      <c r="BJ622" s="95">
        <v>4599929.5310058603</v>
      </c>
      <c r="BK622" s="95">
        <v>3226452.5996398898</v>
      </c>
      <c r="BL622" s="95">
        <v>0</v>
      </c>
      <c r="BM622" s="95">
        <v>0</v>
      </c>
      <c r="BN622" s="95">
        <v>0</v>
      </c>
      <c r="BO622" s="95">
        <v>0</v>
      </c>
      <c r="BP622" s="95">
        <v>0</v>
      </c>
      <c r="BQ622" s="95">
        <v>0</v>
      </c>
      <c r="BR622" s="95">
        <v>5069466.5432128897</v>
      </c>
      <c r="BS622" s="95">
        <v>2846530.06219482</v>
      </c>
      <c r="BT622" s="95">
        <v>2292560.8298339802</v>
      </c>
      <c r="BU622" s="95">
        <v>0</v>
      </c>
      <c r="BV622" s="95">
        <v>1897370.6606292699</v>
      </c>
      <c r="BW622" s="95">
        <v>168623.447618484</v>
      </c>
      <c r="BX622" s="95">
        <v>0</v>
      </c>
      <c r="BY622" s="95">
        <v>0</v>
      </c>
      <c r="BZ622" s="95">
        <v>0</v>
      </c>
      <c r="CA622" s="95">
        <v>92156.886335372896</v>
      </c>
      <c r="CB622" s="95">
        <v>5722939.0811767597</v>
      </c>
      <c r="CC622" s="95">
        <v>46763726.768066399</v>
      </c>
      <c r="CD622" s="95">
        <v>12158835.141845699</v>
      </c>
      <c r="CE622" s="95">
        <v>1605.56011711061</v>
      </c>
      <c r="CF622" s="95">
        <v>260564.382240295</v>
      </c>
      <c r="CG622" s="95">
        <v>1927517.5317688</v>
      </c>
      <c r="CH622" s="95">
        <v>0</v>
      </c>
      <c r="CI622" s="95">
        <v>93762.642621040301</v>
      </c>
      <c r="CJ622" s="95">
        <v>5977083.1193847703</v>
      </c>
      <c r="CK622" s="95">
        <v>48660710.419433601</v>
      </c>
      <c r="CL622" s="95">
        <v>12337298.724365201</v>
      </c>
      <c r="CM622" s="160">
        <v>136158.62166023301</v>
      </c>
      <c r="CN622" s="160">
        <v>19991355.933349598</v>
      </c>
      <c r="CO622" s="160">
        <v>84958417.78125</v>
      </c>
      <c r="CP622" s="95">
        <v>12337298.724365201</v>
      </c>
      <c r="CQ622" s="95">
        <v>0</v>
      </c>
      <c r="CR622" s="95">
        <v>0</v>
      </c>
      <c r="CS622" s="95">
        <v>0</v>
      </c>
      <c r="CT622" s="95">
        <v>0</v>
      </c>
      <c r="CU622" s="161">
        <v>5983503.4634170551</v>
      </c>
      <c r="CV622" s="161">
        <v>48691244.299835198</v>
      </c>
    </row>
    <row r="623" spans="1:100" x14ac:dyDescent="0.2">
      <c r="A623" s="94" t="s">
        <v>60</v>
      </c>
      <c r="B623" s="96">
        <v>39692</v>
      </c>
      <c r="C623" s="95">
        <v>70372.557406425505</v>
      </c>
      <c r="D623" s="95">
        <v>0</v>
      </c>
      <c r="E623" s="95">
        <v>21760.599772930102</v>
      </c>
      <c r="F623" s="95">
        <v>15846.925924539601</v>
      </c>
      <c r="G623" s="95">
        <v>1284.4817148</v>
      </c>
      <c r="H623" s="95">
        <v>340.26075182855101</v>
      </c>
      <c r="I623" s="95">
        <v>42.401862661354201</v>
      </c>
      <c r="J623" s="95">
        <v>39033.6778521538</v>
      </c>
      <c r="K623" s="95">
        <v>4117.9076938629196</v>
      </c>
      <c r="L623" s="95">
        <v>15245.397985219999</v>
      </c>
      <c r="M623" s="95">
        <v>38269.7842407227</v>
      </c>
      <c r="N623" s="95">
        <v>7750.7647360563296</v>
      </c>
      <c r="O623" s="95">
        <v>28739.225853204702</v>
      </c>
      <c r="P623" s="95">
        <v>0</v>
      </c>
      <c r="Q623" s="95">
        <v>4332.7217754721596</v>
      </c>
      <c r="R623" s="95">
        <v>1273.0068219900099</v>
      </c>
      <c r="S623" s="95">
        <v>0</v>
      </c>
      <c r="T623" s="95">
        <v>408.88232756778598</v>
      </c>
      <c r="U623" s="95">
        <v>43106.541251659401</v>
      </c>
      <c r="V623" s="95">
        <v>3924270.8447570801</v>
      </c>
      <c r="W623" s="95">
        <v>12.0797272119671</v>
      </c>
      <c r="X623" s="95">
        <v>1796962.3804779099</v>
      </c>
      <c r="Y623" s="95">
        <v>1146890.1528167699</v>
      </c>
      <c r="Z623" s="95">
        <v>219709.08333969099</v>
      </c>
      <c r="AA623" s="95">
        <v>47607.0160942078</v>
      </c>
      <c r="AB623" s="95">
        <v>6040.28053206205</v>
      </c>
      <c r="AC623" s="95">
        <v>13646178.2143555</v>
      </c>
      <c r="AD623" s="95">
        <v>566730.21042633103</v>
      </c>
      <c r="AE623" s="95">
        <v>703939.50769043004</v>
      </c>
      <c r="AF623" s="95">
        <v>2023231.01931763</v>
      </c>
      <c r="AG623" s="95">
        <v>1036670.8706664999</v>
      </c>
      <c r="AH623" s="95">
        <v>1449800.2251281701</v>
      </c>
      <c r="AI623" s="95">
        <v>0</v>
      </c>
      <c r="AJ623" s="95">
        <v>494310.041847229</v>
      </c>
      <c r="AK623" s="95">
        <v>204785.91537857099</v>
      </c>
      <c r="AL623" s="95">
        <v>0</v>
      </c>
      <c r="AM623" s="95">
        <v>62117.214895725301</v>
      </c>
      <c r="AN623" s="95">
        <v>14245323.5162354</v>
      </c>
      <c r="AO623" s="95">
        <v>33436154.532714799</v>
      </c>
      <c r="AP623" s="95">
        <v>164.32845056243201</v>
      </c>
      <c r="AQ623" s="95">
        <v>13978864.490722699</v>
      </c>
      <c r="AR623" s="95">
        <v>8695315.1861572303</v>
      </c>
      <c r="AS623" s="95">
        <v>1645611.4737396201</v>
      </c>
      <c r="AT623" s="95">
        <v>345830.92800903303</v>
      </c>
      <c r="AU623" s="95">
        <v>43442.3512415886</v>
      </c>
      <c r="AV623" s="95">
        <v>35846359.102050804</v>
      </c>
      <c r="AW623" s="95">
        <v>1574404.9155426</v>
      </c>
      <c r="AX623" s="95">
        <v>6244749.0436401404</v>
      </c>
      <c r="AY623" s="95">
        <v>17024876.2429199</v>
      </c>
      <c r="AZ623" s="95">
        <v>7936408.4742431603</v>
      </c>
      <c r="BA623" s="95">
        <v>12051235.834838901</v>
      </c>
      <c r="BB623" s="95">
        <v>0</v>
      </c>
      <c r="BC623" s="95">
        <v>3909777.3464660598</v>
      </c>
      <c r="BD623" s="95">
        <v>1514229.9701995801</v>
      </c>
      <c r="BE623" s="95">
        <v>0</v>
      </c>
      <c r="BF623" s="95">
        <v>471458.488754272</v>
      </c>
      <c r="BG623" s="95">
        <v>37275265.403808601</v>
      </c>
      <c r="BH623" s="95">
        <v>7741545.3961181603</v>
      </c>
      <c r="BI623" s="95">
        <v>29.861190802883399</v>
      </c>
      <c r="BJ623" s="95">
        <v>4467344.90942383</v>
      </c>
      <c r="BK623" s="95">
        <v>3132415.3815307599</v>
      </c>
      <c r="BL623" s="95">
        <v>0</v>
      </c>
      <c r="BM623" s="95">
        <v>0</v>
      </c>
      <c r="BN623" s="95">
        <v>0</v>
      </c>
      <c r="BO623" s="95">
        <v>0</v>
      </c>
      <c r="BP623" s="95">
        <v>0</v>
      </c>
      <c r="BQ623" s="95">
        <v>0</v>
      </c>
      <c r="BR623" s="95">
        <v>5119237.5576782199</v>
      </c>
      <c r="BS623" s="95">
        <v>2837972.5611877399</v>
      </c>
      <c r="BT623" s="95">
        <v>2345544.70166016</v>
      </c>
      <c r="BU623" s="95">
        <v>0</v>
      </c>
      <c r="BV623" s="95">
        <v>1919306.6993255599</v>
      </c>
      <c r="BW623" s="95">
        <v>177071.89680481001</v>
      </c>
      <c r="BX623" s="95">
        <v>0</v>
      </c>
      <c r="BY623" s="95">
        <v>0</v>
      </c>
      <c r="BZ623" s="95">
        <v>0</v>
      </c>
      <c r="CA623" s="95">
        <v>92118.310805320696</v>
      </c>
      <c r="CB623" s="95">
        <v>5702993.5189209003</v>
      </c>
      <c r="CC623" s="95">
        <v>47168226.038574196</v>
      </c>
      <c r="CD623" s="95">
        <v>12207996.591674799</v>
      </c>
      <c r="CE623" s="95">
        <v>1619.66040065885</v>
      </c>
      <c r="CF623" s="95">
        <v>267380.72056198103</v>
      </c>
      <c r="CG623" s="95">
        <v>1994370.11164856</v>
      </c>
      <c r="CH623" s="95">
        <v>0</v>
      </c>
      <c r="CI623" s="95">
        <v>93730.878429412798</v>
      </c>
      <c r="CJ623" s="95">
        <v>5964593.2089843797</v>
      </c>
      <c r="CK623" s="95">
        <v>49189752.604492202</v>
      </c>
      <c r="CL623" s="95">
        <v>12369976.917114301</v>
      </c>
      <c r="CM623" s="160">
        <v>136589.39311599699</v>
      </c>
      <c r="CN623" s="160">
        <v>20160445.7270508</v>
      </c>
      <c r="CO623" s="160">
        <v>86375712.833007798</v>
      </c>
      <c r="CP623" s="95">
        <v>12369976.917114301</v>
      </c>
      <c r="CQ623" s="95">
        <v>0</v>
      </c>
      <c r="CR623" s="95">
        <v>0</v>
      </c>
      <c r="CS623" s="95">
        <v>0</v>
      </c>
      <c r="CT623" s="95">
        <v>0</v>
      </c>
      <c r="CU623" s="161">
        <v>5970374.2394828815</v>
      </c>
      <c r="CV623" s="161">
        <v>49162596.150222756</v>
      </c>
    </row>
    <row r="624" spans="1:100" x14ac:dyDescent="0.2">
      <c r="A624" s="94" t="s">
        <v>60</v>
      </c>
      <c r="B624" s="96">
        <v>39783</v>
      </c>
      <c r="C624" s="95">
        <v>70596.403462410002</v>
      </c>
      <c r="D624" s="95">
        <v>0</v>
      </c>
      <c r="E624" s="95">
        <v>20955.964022874799</v>
      </c>
      <c r="F624" s="95">
        <v>15367.3594894409</v>
      </c>
      <c r="G624" s="95">
        <v>1383.5329047590501</v>
      </c>
      <c r="H624" s="95">
        <v>292.21272207051499</v>
      </c>
      <c r="I624" s="95">
        <v>32.833499060943701</v>
      </c>
      <c r="J624" s="95">
        <v>39739.073071956598</v>
      </c>
      <c r="K624" s="95">
        <v>3442.8216529190499</v>
      </c>
      <c r="L624" s="95">
        <v>14784.3025819063</v>
      </c>
      <c r="M624" s="95">
        <v>37952.949657917001</v>
      </c>
      <c r="N624" s="95">
        <v>7738.5718768835104</v>
      </c>
      <c r="O624" s="95">
        <v>28709.852058410601</v>
      </c>
      <c r="P624" s="95">
        <v>0</v>
      </c>
      <c r="Q624" s="95">
        <v>4319.6943421959904</v>
      </c>
      <c r="R624" s="95">
        <v>1321.67955850065</v>
      </c>
      <c r="S624" s="95">
        <v>0</v>
      </c>
      <c r="T624" s="95">
        <v>398.10216590762099</v>
      </c>
      <c r="U624" s="95">
        <v>43308.898151397698</v>
      </c>
      <c r="V624" s="95">
        <v>3935622.6766967801</v>
      </c>
      <c r="W624" s="95">
        <v>55.383766127750299</v>
      </c>
      <c r="X624" s="95">
        <v>1723552.2591552699</v>
      </c>
      <c r="Y624" s="95">
        <v>1115002.4103546101</v>
      </c>
      <c r="Z624" s="95">
        <v>228844.38136482201</v>
      </c>
      <c r="AA624" s="95">
        <v>39320.642270088203</v>
      </c>
      <c r="AB624" s="95">
        <v>4010.2717387974299</v>
      </c>
      <c r="AC624" s="95">
        <v>13843078.2420654</v>
      </c>
      <c r="AD624" s="95">
        <v>456736.71646881098</v>
      </c>
      <c r="AE624" s="95">
        <v>678548.93343353295</v>
      </c>
      <c r="AF624" s="95">
        <v>2003957.8665008501</v>
      </c>
      <c r="AG624" s="95">
        <v>1021017.37954712</v>
      </c>
      <c r="AH624" s="95">
        <v>1451435.51268005</v>
      </c>
      <c r="AI624" s="95">
        <v>0</v>
      </c>
      <c r="AJ624" s="95">
        <v>489999.859661102</v>
      </c>
      <c r="AK624" s="95">
        <v>206246.42843627901</v>
      </c>
      <c r="AL624" s="95">
        <v>0</v>
      </c>
      <c r="AM624" s="95">
        <v>61261.635820388801</v>
      </c>
      <c r="AN624" s="95">
        <v>14303256.705444301</v>
      </c>
      <c r="AO624" s="95">
        <v>33814733.284179702</v>
      </c>
      <c r="AP624" s="95">
        <v>825.23001783341203</v>
      </c>
      <c r="AQ624" s="95">
        <v>13275264.985473599</v>
      </c>
      <c r="AR624" s="95">
        <v>8416331.1506347694</v>
      </c>
      <c r="AS624" s="95">
        <v>1718952.3921814</v>
      </c>
      <c r="AT624" s="95">
        <v>288561.52936172503</v>
      </c>
      <c r="AU624" s="95">
        <v>29507.7314455509</v>
      </c>
      <c r="AV624" s="95">
        <v>36428268.848632798</v>
      </c>
      <c r="AW624" s="95">
        <v>1289205.0745544401</v>
      </c>
      <c r="AX624" s="95">
        <v>6061663.38525391</v>
      </c>
      <c r="AY624" s="95">
        <v>16995762.271484401</v>
      </c>
      <c r="AZ624" s="95">
        <v>7861433.0270385696</v>
      </c>
      <c r="BA624" s="95">
        <v>12183409.6392822</v>
      </c>
      <c r="BB624" s="95">
        <v>0</v>
      </c>
      <c r="BC624" s="95">
        <v>3885867.9771118201</v>
      </c>
      <c r="BD624" s="95">
        <v>1534489.82267761</v>
      </c>
      <c r="BE624" s="95">
        <v>0</v>
      </c>
      <c r="BF624" s="95">
        <v>468690.661876678</v>
      </c>
      <c r="BG624" s="95">
        <v>37972267.257324196</v>
      </c>
      <c r="BH624" s="95">
        <v>7942261.7588501005</v>
      </c>
      <c r="BI624" s="95">
        <v>84.684287243522704</v>
      </c>
      <c r="BJ624" s="95">
        <v>4324460.7140502902</v>
      </c>
      <c r="BK624" s="95">
        <v>3049784.2148742699</v>
      </c>
      <c r="BL624" s="95">
        <v>0</v>
      </c>
      <c r="BM624" s="95">
        <v>0</v>
      </c>
      <c r="BN624" s="95">
        <v>0</v>
      </c>
      <c r="BO624" s="95">
        <v>0</v>
      </c>
      <c r="BP624" s="95">
        <v>0</v>
      </c>
      <c r="BQ624" s="95">
        <v>0</v>
      </c>
      <c r="BR624" s="95">
        <v>5144492.2189941397</v>
      </c>
      <c r="BS624" s="95">
        <v>2804688.5964050302</v>
      </c>
      <c r="BT624" s="95">
        <v>2370643.0220947298</v>
      </c>
      <c r="BU624" s="95">
        <v>0</v>
      </c>
      <c r="BV624" s="95">
        <v>1933938.33946228</v>
      </c>
      <c r="BW624" s="95">
        <v>179881.47685432399</v>
      </c>
      <c r="BX624" s="95">
        <v>0</v>
      </c>
      <c r="BY624" s="95">
        <v>0</v>
      </c>
      <c r="BZ624" s="95">
        <v>0</v>
      </c>
      <c r="CA624" s="95">
        <v>91459.2687292099</v>
      </c>
      <c r="CB624" s="95">
        <v>5636975.3251953097</v>
      </c>
      <c r="CC624" s="95">
        <v>46913217.206542999</v>
      </c>
      <c r="CD624" s="95">
        <v>12250978.380737299</v>
      </c>
      <c r="CE624" s="95">
        <v>1675.20859771967</v>
      </c>
      <c r="CF624" s="95">
        <v>268042.29729843099</v>
      </c>
      <c r="CG624" s="95">
        <v>2006540.1957397501</v>
      </c>
      <c r="CH624" s="95">
        <v>0</v>
      </c>
      <c r="CI624" s="95">
        <v>93143.345732688904</v>
      </c>
      <c r="CJ624" s="95">
        <v>5896789.9124145498</v>
      </c>
      <c r="CK624" s="95">
        <v>48915593.1328125</v>
      </c>
      <c r="CL624" s="95">
        <v>12446517.8950195</v>
      </c>
      <c r="CM624" s="160">
        <v>136256.89796256999</v>
      </c>
      <c r="CN624" s="160">
        <v>20216036.036377002</v>
      </c>
      <c r="CO624" s="160">
        <v>87039347.374023393</v>
      </c>
      <c r="CP624" s="95">
        <v>12446517.8950195</v>
      </c>
      <c r="CQ624" s="95">
        <v>0</v>
      </c>
      <c r="CR624" s="95">
        <v>0</v>
      </c>
      <c r="CS624" s="95">
        <v>0</v>
      </c>
      <c r="CT624" s="95">
        <v>0</v>
      </c>
      <c r="CU624" s="161">
        <v>5905017.6224937411</v>
      </c>
      <c r="CV624" s="161">
        <v>48919757.402282752</v>
      </c>
    </row>
    <row r="625" spans="1:100" x14ac:dyDescent="0.2">
      <c r="A625" s="94" t="s">
        <v>60</v>
      </c>
      <c r="B625" s="96">
        <v>39873</v>
      </c>
      <c r="C625" s="95">
        <v>71541.536710739107</v>
      </c>
      <c r="D625" s="95">
        <v>0</v>
      </c>
      <c r="E625" s="95">
        <v>20350.206779479999</v>
      </c>
      <c r="F625" s="95">
        <v>14934.149420023001</v>
      </c>
      <c r="G625" s="95">
        <v>1436.1134839803001</v>
      </c>
      <c r="H625" s="95">
        <v>229.66200178302799</v>
      </c>
      <c r="I625" s="95">
        <v>21.519792638951898</v>
      </c>
      <c r="J625" s="95">
        <v>40835.695654392199</v>
      </c>
      <c r="K625" s="95">
        <v>2786.89219623804</v>
      </c>
      <c r="L625" s="95">
        <v>14503.8997622728</v>
      </c>
      <c r="M625" s="95">
        <v>38249.384416103399</v>
      </c>
      <c r="N625" s="95">
        <v>7681.9204664230301</v>
      </c>
      <c r="O625" s="95">
        <v>29177.1697518826</v>
      </c>
      <c r="P625" s="95">
        <v>0</v>
      </c>
      <c r="Q625" s="95">
        <v>4325.9139006733903</v>
      </c>
      <c r="R625" s="95">
        <v>1332.6513599157299</v>
      </c>
      <c r="S625" s="95">
        <v>0</v>
      </c>
      <c r="T625" s="95">
        <v>384.97561198472999</v>
      </c>
      <c r="U625" s="95">
        <v>43613.831072807297</v>
      </c>
      <c r="V625" s="95">
        <v>3881718.6945190402</v>
      </c>
      <c r="W625" s="95">
        <v>31.6576737039723</v>
      </c>
      <c r="X625" s="95">
        <v>1671647.4136352499</v>
      </c>
      <c r="Y625" s="95">
        <v>1077821.3522033701</v>
      </c>
      <c r="Z625" s="95">
        <v>234039.145740509</v>
      </c>
      <c r="AA625" s="95">
        <v>30215.623613595999</v>
      </c>
      <c r="AB625" s="95">
        <v>2900.1901283562202</v>
      </c>
      <c r="AC625" s="95">
        <v>14093288.025512701</v>
      </c>
      <c r="AD625" s="95">
        <v>351394.60406875599</v>
      </c>
      <c r="AE625" s="95">
        <v>660060.78814697301</v>
      </c>
      <c r="AF625" s="95">
        <v>1986890.4622497601</v>
      </c>
      <c r="AG625" s="95">
        <v>999625.79589080799</v>
      </c>
      <c r="AH625" s="95">
        <v>1465020.9757232701</v>
      </c>
      <c r="AI625" s="95">
        <v>0</v>
      </c>
      <c r="AJ625" s="95">
        <v>480763.10332489002</v>
      </c>
      <c r="AK625" s="95">
        <v>206720.91938400301</v>
      </c>
      <c r="AL625" s="95">
        <v>0</v>
      </c>
      <c r="AM625" s="95">
        <v>59575.2596073151</v>
      </c>
      <c r="AN625" s="95">
        <v>14429881.444213901</v>
      </c>
      <c r="AO625" s="95">
        <v>33548216.666503899</v>
      </c>
      <c r="AP625" s="95">
        <v>439.15596312284498</v>
      </c>
      <c r="AQ625" s="95">
        <v>12919018.189819301</v>
      </c>
      <c r="AR625" s="95">
        <v>8104487.3302612295</v>
      </c>
      <c r="AS625" s="95">
        <v>1761317.8781127899</v>
      </c>
      <c r="AT625" s="95">
        <v>223825.428869247</v>
      </c>
      <c r="AU625" s="95">
        <v>20954.667076587699</v>
      </c>
      <c r="AV625" s="95">
        <v>37674082.527343802</v>
      </c>
      <c r="AW625" s="95">
        <v>999679.46470642101</v>
      </c>
      <c r="AX625" s="95">
        <v>5932514.5546875</v>
      </c>
      <c r="AY625" s="95">
        <v>16967679.5556641</v>
      </c>
      <c r="AZ625" s="95">
        <v>7675202.6267700205</v>
      </c>
      <c r="BA625" s="95">
        <v>12354442.0895996</v>
      </c>
      <c r="BB625" s="95">
        <v>0</v>
      </c>
      <c r="BC625" s="95">
        <v>3835415.6328125</v>
      </c>
      <c r="BD625" s="95">
        <v>1537220.9141082801</v>
      </c>
      <c r="BE625" s="95">
        <v>0</v>
      </c>
      <c r="BF625" s="95">
        <v>456607.09540176397</v>
      </c>
      <c r="BG625" s="95">
        <v>38614852.083496101</v>
      </c>
      <c r="BH625" s="95">
        <v>7943269.71411133</v>
      </c>
      <c r="BI625" s="95">
        <v>35.4399839947</v>
      </c>
      <c r="BJ625" s="95">
        <v>4221350.65234375</v>
      </c>
      <c r="BK625" s="95">
        <v>2963335.1881408701</v>
      </c>
      <c r="BL625" s="95">
        <v>0</v>
      </c>
      <c r="BM625" s="95">
        <v>0</v>
      </c>
      <c r="BN625" s="95">
        <v>0</v>
      </c>
      <c r="BO625" s="95">
        <v>0</v>
      </c>
      <c r="BP625" s="95">
        <v>0</v>
      </c>
      <c r="BQ625" s="95">
        <v>0</v>
      </c>
      <c r="BR625" s="95">
        <v>5078672.5213623</v>
      </c>
      <c r="BS625" s="95">
        <v>2735186.3456420898</v>
      </c>
      <c r="BT625" s="95">
        <v>2403669.8781127902</v>
      </c>
      <c r="BU625" s="95">
        <v>0</v>
      </c>
      <c r="BV625" s="95">
        <v>1912760.82208252</v>
      </c>
      <c r="BW625" s="95">
        <v>180120.89516067499</v>
      </c>
      <c r="BX625" s="95">
        <v>0</v>
      </c>
      <c r="BY625" s="95">
        <v>0</v>
      </c>
      <c r="BZ625" s="95">
        <v>0</v>
      </c>
      <c r="CA625" s="95">
        <v>91926.300562858596</v>
      </c>
      <c r="CB625" s="95">
        <v>5599257.2713012705</v>
      </c>
      <c r="CC625" s="95">
        <v>46804593.607421897</v>
      </c>
      <c r="CD625" s="95">
        <v>12188531.657958999</v>
      </c>
      <c r="CE625" s="95">
        <v>1674.28611986339</v>
      </c>
      <c r="CF625" s="95">
        <v>265407.03548431402</v>
      </c>
      <c r="CG625" s="95">
        <v>1990728.84773254</v>
      </c>
      <c r="CH625" s="95">
        <v>0</v>
      </c>
      <c r="CI625" s="95">
        <v>93599.160333633394</v>
      </c>
      <c r="CJ625" s="95">
        <v>5866607.1047973596</v>
      </c>
      <c r="CK625" s="95">
        <v>48796668.929199196</v>
      </c>
      <c r="CL625" s="95">
        <v>12354924.0794678</v>
      </c>
      <c r="CM625" s="160">
        <v>136938.97784996001</v>
      </c>
      <c r="CN625" s="160">
        <v>20317753.801513702</v>
      </c>
      <c r="CO625" s="160">
        <v>87422313.922851607</v>
      </c>
      <c r="CP625" s="95">
        <v>12354924.0794678</v>
      </c>
      <c r="CQ625" s="95">
        <v>0</v>
      </c>
      <c r="CR625" s="95">
        <v>0</v>
      </c>
      <c r="CS625" s="95">
        <v>0</v>
      </c>
      <c r="CT625" s="95">
        <v>0</v>
      </c>
      <c r="CU625" s="161">
        <v>5864664.3067855844</v>
      </c>
      <c r="CV625" s="161">
        <v>48795322.455154434</v>
      </c>
    </row>
    <row r="626" spans="1:100" x14ac:dyDescent="0.2">
      <c r="A626" s="94" t="s">
        <v>60</v>
      </c>
      <c r="B626" s="96">
        <v>39965</v>
      </c>
      <c r="C626" s="95">
        <v>72746.855734825105</v>
      </c>
      <c r="D626" s="95">
        <v>0</v>
      </c>
      <c r="E626" s="95">
        <v>19612.2050969601</v>
      </c>
      <c r="F626" s="95">
        <v>14528.788613676999</v>
      </c>
      <c r="G626" s="95">
        <v>1508.1351597309099</v>
      </c>
      <c r="H626" s="95">
        <v>204.22861944511499</v>
      </c>
      <c r="I626" s="95">
        <v>20.897686492651701</v>
      </c>
      <c r="J626" s="95">
        <v>41780.343730449698</v>
      </c>
      <c r="K626" s="95">
        <v>2220.5111222565201</v>
      </c>
      <c r="L626" s="95">
        <v>14552.089491009699</v>
      </c>
      <c r="M626" s="95">
        <v>38328.1212234497</v>
      </c>
      <c r="N626" s="95">
        <v>7602.5335357189197</v>
      </c>
      <c r="O626" s="95">
        <v>29689.141702651999</v>
      </c>
      <c r="P626" s="95">
        <v>0</v>
      </c>
      <c r="Q626" s="95">
        <v>4339.4732463955897</v>
      </c>
      <c r="R626" s="95">
        <v>1363.0001385211899</v>
      </c>
      <c r="S626" s="95">
        <v>0</v>
      </c>
      <c r="T626" s="95">
        <v>383.15695858374198</v>
      </c>
      <c r="U626" s="95">
        <v>43918.7974128723</v>
      </c>
      <c r="V626" s="95">
        <v>3990220.4045104999</v>
      </c>
      <c r="W626" s="95">
        <v>52.348089043982299</v>
      </c>
      <c r="X626" s="95">
        <v>1607910.707901</v>
      </c>
      <c r="Y626" s="95">
        <v>1047107.86846924</v>
      </c>
      <c r="Z626" s="95">
        <v>242017.03370666501</v>
      </c>
      <c r="AA626" s="95">
        <v>26768.026374816902</v>
      </c>
      <c r="AB626" s="95">
        <v>2573.7641813754999</v>
      </c>
      <c r="AC626" s="95">
        <v>14325586.1612549</v>
      </c>
      <c r="AD626" s="95">
        <v>269208.68674850499</v>
      </c>
      <c r="AE626" s="95">
        <v>660801.68563842797</v>
      </c>
      <c r="AF626" s="95">
        <v>1987704.3130645801</v>
      </c>
      <c r="AG626" s="95">
        <v>983889.18613433803</v>
      </c>
      <c r="AH626" s="95">
        <v>1473407.4151153599</v>
      </c>
      <c r="AI626" s="95">
        <v>0</v>
      </c>
      <c r="AJ626" s="95">
        <v>485399.26967620902</v>
      </c>
      <c r="AK626" s="95">
        <v>208906.76708030701</v>
      </c>
      <c r="AL626" s="95">
        <v>0</v>
      </c>
      <c r="AM626" s="95">
        <v>57928.833335876501</v>
      </c>
      <c r="AN626" s="95">
        <v>14584760.27771</v>
      </c>
      <c r="AO626" s="95">
        <v>34778771.8291016</v>
      </c>
      <c r="AP626" s="95">
        <v>736.02215546369598</v>
      </c>
      <c r="AQ626" s="95">
        <v>12486025.1411133</v>
      </c>
      <c r="AR626" s="95">
        <v>7903316.21984863</v>
      </c>
      <c r="AS626" s="95">
        <v>1826664.0422058101</v>
      </c>
      <c r="AT626" s="95">
        <v>197752.840522766</v>
      </c>
      <c r="AU626" s="95">
        <v>18644.9718856812</v>
      </c>
      <c r="AV626" s="95">
        <v>38607476.4228516</v>
      </c>
      <c r="AW626" s="95">
        <v>770418.31280517601</v>
      </c>
      <c r="AX626" s="95">
        <v>5966998.2835082998</v>
      </c>
      <c r="AY626" s="95">
        <v>17111314.911132801</v>
      </c>
      <c r="AZ626" s="95">
        <v>7595786.7555542002</v>
      </c>
      <c r="BA626" s="95">
        <v>12537492.331543</v>
      </c>
      <c r="BB626" s="95">
        <v>0</v>
      </c>
      <c r="BC626" s="95">
        <v>3907045.1535644499</v>
      </c>
      <c r="BD626" s="95">
        <v>1566382.75811768</v>
      </c>
      <c r="BE626" s="95">
        <v>0</v>
      </c>
      <c r="BF626" s="95">
        <v>450684.31879425002</v>
      </c>
      <c r="BG626" s="95">
        <v>39146998.700683601</v>
      </c>
      <c r="BH626" s="95">
        <v>8145944.9219360398</v>
      </c>
      <c r="BI626" s="95">
        <v>34.404325899668002</v>
      </c>
      <c r="BJ626" s="95">
        <v>4096550.7287597698</v>
      </c>
      <c r="BK626" s="95">
        <v>2900546.0027465802</v>
      </c>
      <c r="BL626" s="95">
        <v>0</v>
      </c>
      <c r="BM626" s="95">
        <v>0</v>
      </c>
      <c r="BN626" s="95">
        <v>0</v>
      </c>
      <c r="BO626" s="95">
        <v>0</v>
      </c>
      <c r="BP626" s="95">
        <v>0</v>
      </c>
      <c r="BQ626" s="95">
        <v>0</v>
      </c>
      <c r="BR626" s="95">
        <v>5181830.3588256799</v>
      </c>
      <c r="BS626" s="95">
        <v>2709080.234375</v>
      </c>
      <c r="BT626" s="95">
        <v>2440097.2449035598</v>
      </c>
      <c r="BU626" s="95">
        <v>0</v>
      </c>
      <c r="BV626" s="95">
        <v>1948160.6293029799</v>
      </c>
      <c r="BW626" s="95">
        <v>183019.84679985</v>
      </c>
      <c r="BX626" s="95">
        <v>0</v>
      </c>
      <c r="BY626" s="95">
        <v>0</v>
      </c>
      <c r="BZ626" s="95">
        <v>0</v>
      </c>
      <c r="CA626" s="95">
        <v>92416.441346168504</v>
      </c>
      <c r="CB626" s="95">
        <v>5588502.1695556603</v>
      </c>
      <c r="CC626" s="95">
        <v>47083123.555175804</v>
      </c>
      <c r="CD626" s="95">
        <v>12239651.7802734</v>
      </c>
      <c r="CE626" s="95">
        <v>1707.68494579196</v>
      </c>
      <c r="CF626" s="95">
        <v>267668.24779510498</v>
      </c>
      <c r="CG626" s="95">
        <v>2017116.5645904499</v>
      </c>
      <c r="CH626" s="95">
        <v>0</v>
      </c>
      <c r="CI626" s="95">
        <v>94121.720476150498</v>
      </c>
      <c r="CJ626" s="95">
        <v>5859485.6326293899</v>
      </c>
      <c r="CK626" s="95">
        <v>49130833.519531302</v>
      </c>
      <c r="CL626" s="95">
        <v>12436559.439575201</v>
      </c>
      <c r="CM626" s="160">
        <v>137761.05031394999</v>
      </c>
      <c r="CN626" s="160">
        <v>20458272.622070301</v>
      </c>
      <c r="CO626" s="160">
        <v>88324363.109375</v>
      </c>
      <c r="CP626" s="95">
        <v>12436559.439575201</v>
      </c>
      <c r="CQ626" s="95">
        <v>0</v>
      </c>
      <c r="CR626" s="95">
        <v>0</v>
      </c>
      <c r="CS626" s="95">
        <v>0</v>
      </c>
      <c r="CT626" s="95">
        <v>0</v>
      </c>
      <c r="CU626" s="161">
        <v>5856170.4173507653</v>
      </c>
      <c r="CV626" s="161">
        <v>49100240.11976625</v>
      </c>
    </row>
    <row r="627" spans="1:100" x14ac:dyDescent="0.2">
      <c r="A627" s="94" t="s">
        <v>60</v>
      </c>
      <c r="B627" s="96">
        <v>40057</v>
      </c>
      <c r="C627" s="95">
        <v>74026.960086822495</v>
      </c>
      <c r="D627" s="95">
        <v>0</v>
      </c>
      <c r="E627" s="95">
        <v>18983.083463907202</v>
      </c>
      <c r="F627" s="95">
        <v>14220.0901637077</v>
      </c>
      <c r="G627" s="95">
        <v>1646.98359428346</v>
      </c>
      <c r="H627" s="95">
        <v>129.980087015778</v>
      </c>
      <c r="I627" s="95">
        <v>11.8420623115962</v>
      </c>
      <c r="J627" s="95">
        <v>42521.703051567099</v>
      </c>
      <c r="K627" s="95">
        <v>1660.5330074727499</v>
      </c>
      <c r="L627" s="95">
        <v>14098.9081901312</v>
      </c>
      <c r="M627" s="95">
        <v>38397.063759803801</v>
      </c>
      <c r="N627" s="95">
        <v>7560.9776931405104</v>
      </c>
      <c r="O627" s="95">
        <v>30401.042481183998</v>
      </c>
      <c r="P627" s="95">
        <v>0</v>
      </c>
      <c r="Q627" s="95">
        <v>4325.4455552101099</v>
      </c>
      <c r="R627" s="95">
        <v>1428.6841268539399</v>
      </c>
      <c r="S627" s="95">
        <v>0</v>
      </c>
      <c r="T627" s="95">
        <v>400.16295583918702</v>
      </c>
      <c r="U627" s="95">
        <v>44191.410377025597</v>
      </c>
      <c r="V627" s="95">
        <v>4035758.3140258798</v>
      </c>
      <c r="W627" s="95">
        <v>56.2171397106722</v>
      </c>
      <c r="X627" s="95">
        <v>1549655.6464080799</v>
      </c>
      <c r="Y627" s="95">
        <v>1021964.46078491</v>
      </c>
      <c r="Z627" s="95">
        <v>247744.38900375401</v>
      </c>
      <c r="AA627" s="95">
        <v>19211.936022996899</v>
      </c>
      <c r="AB627" s="95">
        <v>1168.1345491409299</v>
      </c>
      <c r="AC627" s="95">
        <v>14567455.318115201</v>
      </c>
      <c r="AD627" s="95">
        <v>193555.56930160499</v>
      </c>
      <c r="AE627" s="95">
        <v>642815.49147033703</v>
      </c>
      <c r="AF627" s="95">
        <v>1982739.4028778099</v>
      </c>
      <c r="AG627" s="95">
        <v>974434.16642761196</v>
      </c>
      <c r="AH627" s="95">
        <v>1483331.96395874</v>
      </c>
      <c r="AI627" s="95">
        <v>0</v>
      </c>
      <c r="AJ627" s="95">
        <v>483482.76573562599</v>
      </c>
      <c r="AK627" s="95">
        <v>207194.034467697</v>
      </c>
      <c r="AL627" s="95">
        <v>0</v>
      </c>
      <c r="AM627" s="95">
        <v>59444.001090526603</v>
      </c>
      <c r="AN627" s="95">
        <v>14794976.3516846</v>
      </c>
      <c r="AO627" s="95">
        <v>35388013.150390603</v>
      </c>
      <c r="AP627" s="95">
        <v>797.53564311564003</v>
      </c>
      <c r="AQ627" s="95">
        <v>12021556.1981201</v>
      </c>
      <c r="AR627" s="95">
        <v>7758356.26318359</v>
      </c>
      <c r="AS627" s="95">
        <v>1889142.2362365699</v>
      </c>
      <c r="AT627" s="95">
        <v>141330.875236511</v>
      </c>
      <c r="AU627" s="95">
        <v>8500.0323553085309</v>
      </c>
      <c r="AV627" s="95">
        <v>39482126.012695298</v>
      </c>
      <c r="AW627" s="95">
        <v>556530.91571044899</v>
      </c>
      <c r="AX627" s="95">
        <v>5836774.4495239304</v>
      </c>
      <c r="AY627" s="95">
        <v>17192660.6257324</v>
      </c>
      <c r="AZ627" s="95">
        <v>7597452.0905151404</v>
      </c>
      <c r="BA627" s="95">
        <v>12689693.716918901</v>
      </c>
      <c r="BB627" s="95">
        <v>0</v>
      </c>
      <c r="BC627" s="95">
        <v>3901457.1660461398</v>
      </c>
      <c r="BD627" s="95">
        <v>1567276.3866882301</v>
      </c>
      <c r="BE627" s="95">
        <v>0</v>
      </c>
      <c r="BF627" s="95">
        <v>459291.685417175</v>
      </c>
      <c r="BG627" s="95">
        <v>40004109.5634766</v>
      </c>
      <c r="BH627" s="95">
        <v>8309355.3291015597</v>
      </c>
      <c r="BI627" s="95">
        <v>48.145448112860301</v>
      </c>
      <c r="BJ627" s="95">
        <v>4005626.4301452599</v>
      </c>
      <c r="BK627" s="95">
        <v>2846325.2027893099</v>
      </c>
      <c r="BL627" s="95">
        <v>0</v>
      </c>
      <c r="BM627" s="95">
        <v>0</v>
      </c>
      <c r="BN627" s="95">
        <v>0</v>
      </c>
      <c r="BO627" s="95">
        <v>0</v>
      </c>
      <c r="BP627" s="95">
        <v>0</v>
      </c>
      <c r="BQ627" s="95">
        <v>0</v>
      </c>
      <c r="BR627" s="95">
        <v>5216559.0103149395</v>
      </c>
      <c r="BS627" s="95">
        <v>2707634.8903808598</v>
      </c>
      <c r="BT627" s="95">
        <v>2466146.9908447298</v>
      </c>
      <c r="BU627" s="95">
        <v>0</v>
      </c>
      <c r="BV627" s="95">
        <v>1942826.2709655799</v>
      </c>
      <c r="BW627" s="95">
        <v>182578.43327331499</v>
      </c>
      <c r="BX627" s="95">
        <v>0</v>
      </c>
      <c r="BY627" s="95">
        <v>0</v>
      </c>
      <c r="BZ627" s="95">
        <v>0</v>
      </c>
      <c r="CA627" s="95">
        <v>93015.8107213974</v>
      </c>
      <c r="CB627" s="95">
        <v>5557642.8351440402</v>
      </c>
      <c r="CC627" s="95">
        <v>47204037.337890603</v>
      </c>
      <c r="CD627" s="95">
        <v>12303252.3001709</v>
      </c>
      <c r="CE627" s="95">
        <v>1774.8193446993801</v>
      </c>
      <c r="CF627" s="95">
        <v>267139.36539459199</v>
      </c>
      <c r="CG627" s="95">
        <v>2034946.02131653</v>
      </c>
      <c r="CH627" s="95">
        <v>0</v>
      </c>
      <c r="CI627" s="95">
        <v>94786.140676498399</v>
      </c>
      <c r="CJ627" s="95">
        <v>5820275.7713012705</v>
      </c>
      <c r="CK627" s="95">
        <v>49245795.590820298</v>
      </c>
      <c r="CL627" s="95">
        <v>12473924.107421899</v>
      </c>
      <c r="CM627" s="160">
        <v>138673.866941452</v>
      </c>
      <c r="CN627" s="160">
        <v>20620403.294677701</v>
      </c>
      <c r="CO627" s="160">
        <v>89245479.416992202</v>
      </c>
      <c r="CP627" s="95">
        <v>12473924.107421899</v>
      </c>
      <c r="CQ627" s="95">
        <v>0</v>
      </c>
      <c r="CR627" s="95">
        <v>0</v>
      </c>
      <c r="CS627" s="95">
        <v>0</v>
      </c>
      <c r="CT627" s="95">
        <v>0</v>
      </c>
      <c r="CU627" s="161">
        <v>5824782.2005386325</v>
      </c>
      <c r="CV627" s="161">
        <v>49238983.359207131</v>
      </c>
    </row>
    <row r="628" spans="1:100" x14ac:dyDescent="0.2">
      <c r="A628" s="94" t="s">
        <v>60</v>
      </c>
      <c r="B628" s="96">
        <v>40148</v>
      </c>
      <c r="C628" s="95">
        <v>75266.628301620498</v>
      </c>
      <c r="D628" s="95">
        <v>0</v>
      </c>
      <c r="E628" s="95">
        <v>18384.665804624601</v>
      </c>
      <c r="F628" s="95">
        <v>13917.870903491999</v>
      </c>
      <c r="G628" s="95">
        <v>1685.9070757627501</v>
      </c>
      <c r="H628" s="95">
        <v>82.196454370394306</v>
      </c>
      <c r="I628" s="95">
        <v>6.9443607779103296</v>
      </c>
      <c r="J628" s="95">
        <v>43417.581806659698</v>
      </c>
      <c r="K628" s="95">
        <v>1191.0655926913</v>
      </c>
      <c r="L628" s="95">
        <v>13686.321523070301</v>
      </c>
      <c r="M628" s="95">
        <v>38352.617905616797</v>
      </c>
      <c r="N628" s="95">
        <v>7494.5502017140398</v>
      </c>
      <c r="O628" s="95">
        <v>31476.642006874099</v>
      </c>
      <c r="P628" s="95">
        <v>0</v>
      </c>
      <c r="Q628" s="95">
        <v>4285.8617321848897</v>
      </c>
      <c r="R628" s="95">
        <v>1444.6497443616399</v>
      </c>
      <c r="S628" s="95">
        <v>0</v>
      </c>
      <c r="T628" s="95">
        <v>391.327159926295</v>
      </c>
      <c r="U628" s="95">
        <v>44687.998974323302</v>
      </c>
      <c r="V628" s="95">
        <v>4088668.1824646001</v>
      </c>
      <c r="W628" s="95">
        <v>26.655029285931999</v>
      </c>
      <c r="X628" s="95">
        <v>1487270.0100402799</v>
      </c>
      <c r="Y628" s="95">
        <v>987750.28863525402</v>
      </c>
      <c r="Z628" s="95">
        <v>252908.331066132</v>
      </c>
      <c r="AA628" s="95">
        <v>11254.1295796633</v>
      </c>
      <c r="AB628" s="95">
        <v>744.03053479641699</v>
      </c>
      <c r="AC628" s="95">
        <v>14683477.0423584</v>
      </c>
      <c r="AD628" s="95">
        <v>122353.71129989599</v>
      </c>
      <c r="AE628" s="95">
        <v>622461.69239044201</v>
      </c>
      <c r="AF628" s="95">
        <v>1969173.5379791299</v>
      </c>
      <c r="AG628" s="95">
        <v>958146.289451599</v>
      </c>
      <c r="AH628" s="95">
        <v>1528155.2437439</v>
      </c>
      <c r="AI628" s="95">
        <v>0</v>
      </c>
      <c r="AJ628" s="95">
        <v>480511.66130828898</v>
      </c>
      <c r="AK628" s="95">
        <v>206029.45999145499</v>
      </c>
      <c r="AL628" s="95">
        <v>0</v>
      </c>
      <c r="AM628" s="95">
        <v>57481.524206161499</v>
      </c>
      <c r="AN628" s="95">
        <v>14796073.2230225</v>
      </c>
      <c r="AO628" s="95">
        <v>36134205.666503899</v>
      </c>
      <c r="AP628" s="95">
        <v>419.92072527855601</v>
      </c>
      <c r="AQ628" s="95">
        <v>11632504.935913101</v>
      </c>
      <c r="AR628" s="95">
        <v>7562128.7732543899</v>
      </c>
      <c r="AS628" s="95">
        <v>1947390.7136840799</v>
      </c>
      <c r="AT628" s="95">
        <v>82809.830145835906</v>
      </c>
      <c r="AU628" s="95">
        <v>5464.26461625099</v>
      </c>
      <c r="AV628" s="95">
        <v>39961343.005859397</v>
      </c>
      <c r="AW628" s="95">
        <v>357330.327941895</v>
      </c>
      <c r="AX628" s="95">
        <v>5760836.96765137</v>
      </c>
      <c r="AY628" s="95">
        <v>17246781.6408691</v>
      </c>
      <c r="AZ628" s="95">
        <v>7576515.8415527297</v>
      </c>
      <c r="BA628" s="95">
        <v>13166930.615966801</v>
      </c>
      <c r="BB628" s="95">
        <v>0</v>
      </c>
      <c r="BC628" s="95">
        <v>3913198.1067810101</v>
      </c>
      <c r="BD628" s="95">
        <v>1573403.70697021</v>
      </c>
      <c r="BE628" s="95">
        <v>0</v>
      </c>
      <c r="BF628" s="95">
        <v>452027.37907409703</v>
      </c>
      <c r="BG628" s="95">
        <v>40464180.931640603</v>
      </c>
      <c r="BH628" s="95">
        <v>8519677.1276855506</v>
      </c>
      <c r="BI628" s="95">
        <v>27.930685423780201</v>
      </c>
      <c r="BJ628" s="95">
        <v>3929008.0335388202</v>
      </c>
      <c r="BK628" s="95">
        <v>2807821.3359375</v>
      </c>
      <c r="BL628" s="95">
        <v>0</v>
      </c>
      <c r="BM628" s="95">
        <v>0</v>
      </c>
      <c r="BN628" s="95">
        <v>0</v>
      </c>
      <c r="BO628" s="95">
        <v>0</v>
      </c>
      <c r="BP628" s="95">
        <v>0</v>
      </c>
      <c r="BQ628" s="95">
        <v>0</v>
      </c>
      <c r="BR628" s="95">
        <v>5209107.7578735398</v>
      </c>
      <c r="BS628" s="95">
        <v>2698572.5977477999</v>
      </c>
      <c r="BT628" s="95">
        <v>2560601.05541992</v>
      </c>
      <c r="BU628" s="95">
        <v>0</v>
      </c>
      <c r="BV628" s="95">
        <v>1953214.9705505399</v>
      </c>
      <c r="BW628" s="95">
        <v>183276.902814865</v>
      </c>
      <c r="BX628" s="95">
        <v>0</v>
      </c>
      <c r="BY628" s="95">
        <v>0</v>
      </c>
      <c r="BZ628" s="95">
        <v>0</v>
      </c>
      <c r="CA628" s="95">
        <v>93600.634572982803</v>
      </c>
      <c r="CB628" s="95">
        <v>5549212.11755371</v>
      </c>
      <c r="CC628" s="95">
        <v>47613626.317871101</v>
      </c>
      <c r="CD628" s="95">
        <v>12440956.251953101</v>
      </c>
      <c r="CE628" s="95">
        <v>1768.0525748580701</v>
      </c>
      <c r="CF628" s="95">
        <v>263905.65711975098</v>
      </c>
      <c r="CG628" s="95">
        <v>2027460.8778991699</v>
      </c>
      <c r="CH628" s="95">
        <v>0</v>
      </c>
      <c r="CI628" s="95">
        <v>95378.580062866196</v>
      </c>
      <c r="CJ628" s="95">
        <v>5812910.4727783203</v>
      </c>
      <c r="CK628" s="95">
        <v>49636939.045410201</v>
      </c>
      <c r="CL628" s="95">
        <v>12626972.735473599</v>
      </c>
      <c r="CM628" s="160">
        <v>139825.96016311599</v>
      </c>
      <c r="CN628" s="160">
        <v>20609264.544921901</v>
      </c>
      <c r="CO628" s="160">
        <v>90116333.1875</v>
      </c>
      <c r="CP628" s="95">
        <v>12626972.735473599</v>
      </c>
      <c r="CQ628" s="95">
        <v>0</v>
      </c>
      <c r="CR628" s="95">
        <v>0</v>
      </c>
      <c r="CS628" s="95">
        <v>0</v>
      </c>
      <c r="CT628" s="95">
        <v>0</v>
      </c>
      <c r="CU628" s="161">
        <v>5813117.774673461</v>
      </c>
      <c r="CV628" s="161">
        <v>49641087.195770271</v>
      </c>
    </row>
    <row r="629" spans="1:100" x14ac:dyDescent="0.2">
      <c r="A629" s="94" t="s">
        <v>60</v>
      </c>
      <c r="B629" s="96">
        <v>40238</v>
      </c>
      <c r="C629" s="95">
        <v>75688.891764640794</v>
      </c>
      <c r="D629" s="95">
        <v>0</v>
      </c>
      <c r="E629" s="95">
        <v>17707.6703596115</v>
      </c>
      <c r="F629" s="95">
        <v>13713.6597416401</v>
      </c>
      <c r="G629" s="95">
        <v>1753.82216031849</v>
      </c>
      <c r="H629" s="95">
        <v>2</v>
      </c>
      <c r="I629" s="95">
        <v>0</v>
      </c>
      <c r="J629" s="95">
        <v>44135.072940349601</v>
      </c>
      <c r="K629" s="95">
        <v>892.57086712866999</v>
      </c>
      <c r="L629" s="95">
        <v>13786.804778456701</v>
      </c>
      <c r="M629" s="95">
        <v>38289.701383590698</v>
      </c>
      <c r="N629" s="95">
        <v>7483.8639287948599</v>
      </c>
      <c r="O629" s="95">
        <v>31424.91690135</v>
      </c>
      <c r="P629" s="95">
        <v>0</v>
      </c>
      <c r="Q629" s="95">
        <v>4237.7162503600102</v>
      </c>
      <c r="R629" s="95">
        <v>1447.7075959444001</v>
      </c>
      <c r="S629" s="95">
        <v>0</v>
      </c>
      <c r="T629" s="95">
        <v>374.252111826092</v>
      </c>
      <c r="U629" s="95">
        <v>45015.479465484597</v>
      </c>
      <c r="V629" s="95">
        <v>4097829.58807373</v>
      </c>
      <c r="W629" s="95">
        <v>54.6823042165488</v>
      </c>
      <c r="X629" s="95">
        <v>1409274.51275635</v>
      </c>
      <c r="Y629" s="95">
        <v>958571.63883209205</v>
      </c>
      <c r="Z629" s="95">
        <v>260037.86346626299</v>
      </c>
      <c r="AA629" s="95">
        <v>233</v>
      </c>
      <c r="AB629" s="95">
        <v>0</v>
      </c>
      <c r="AC629" s="95">
        <v>14900624.8278809</v>
      </c>
      <c r="AD629" s="95">
        <v>85992.138036727905</v>
      </c>
      <c r="AE629" s="95">
        <v>610906.85234832799</v>
      </c>
      <c r="AF629" s="95">
        <v>1966756.19900513</v>
      </c>
      <c r="AG629" s="95">
        <v>942866.28227233898</v>
      </c>
      <c r="AH629" s="95">
        <v>1534064.4635314899</v>
      </c>
      <c r="AI629" s="95">
        <v>0</v>
      </c>
      <c r="AJ629" s="95">
        <v>472335.63509368902</v>
      </c>
      <c r="AK629" s="95">
        <v>207197.814804077</v>
      </c>
      <c r="AL629" s="95">
        <v>0</v>
      </c>
      <c r="AM629" s="95">
        <v>55283.144797802001</v>
      </c>
      <c r="AN629" s="95">
        <v>14957124.4842529</v>
      </c>
      <c r="AO629" s="95">
        <v>36479144.268554702</v>
      </c>
      <c r="AP629" s="95">
        <v>796.24273636937096</v>
      </c>
      <c r="AQ629" s="95">
        <v>11273056.7780762</v>
      </c>
      <c r="AR629" s="95">
        <v>7454555.7689819299</v>
      </c>
      <c r="AS629" s="95">
        <v>2025915.5779266399</v>
      </c>
      <c r="AT629" s="95">
        <v>1666.9399967193599</v>
      </c>
      <c r="AU629" s="95">
        <v>0</v>
      </c>
      <c r="AV629" s="95">
        <v>41089882.1318359</v>
      </c>
      <c r="AW629" s="95">
        <v>252772.31669616699</v>
      </c>
      <c r="AX629" s="95">
        <v>5716096.0183715802</v>
      </c>
      <c r="AY629" s="95">
        <v>17398346.020263702</v>
      </c>
      <c r="AZ629" s="95">
        <v>7504414.9215698196</v>
      </c>
      <c r="BA629" s="95">
        <v>13330917.0666504</v>
      </c>
      <c r="BB629" s="95">
        <v>0</v>
      </c>
      <c r="BC629" s="95">
        <v>3875183.9789123498</v>
      </c>
      <c r="BD629" s="95">
        <v>1594210.5410919201</v>
      </c>
      <c r="BE629" s="95">
        <v>0</v>
      </c>
      <c r="BF629" s="95">
        <v>441858.00691604603</v>
      </c>
      <c r="BG629" s="95">
        <v>41201990.080566399</v>
      </c>
      <c r="BH629" s="95">
        <v>8643520.5026855506</v>
      </c>
      <c r="BI629" s="95">
        <v>72.282344155944898</v>
      </c>
      <c r="BJ629" s="95">
        <v>3807590.9646301302</v>
      </c>
      <c r="BK629" s="95">
        <v>2771130.87042236</v>
      </c>
      <c r="BL629" s="95">
        <v>0</v>
      </c>
      <c r="BM629" s="95">
        <v>0</v>
      </c>
      <c r="BN629" s="95">
        <v>0</v>
      </c>
      <c r="BO629" s="95">
        <v>0</v>
      </c>
      <c r="BP629" s="95">
        <v>0</v>
      </c>
      <c r="BQ629" s="95">
        <v>0</v>
      </c>
      <c r="BR629" s="95">
        <v>5271959.7473754901</v>
      </c>
      <c r="BS629" s="95">
        <v>2665325.08984375</v>
      </c>
      <c r="BT629" s="95">
        <v>2593848.0951843299</v>
      </c>
      <c r="BU629" s="95">
        <v>0</v>
      </c>
      <c r="BV629" s="95">
        <v>1937339.72444153</v>
      </c>
      <c r="BW629" s="95">
        <v>184672.33732223499</v>
      </c>
      <c r="BX629" s="95">
        <v>0</v>
      </c>
      <c r="BY629" s="95">
        <v>0</v>
      </c>
      <c r="BZ629" s="95">
        <v>0</v>
      </c>
      <c r="CA629" s="95">
        <v>93382.209760665894</v>
      </c>
      <c r="CB629" s="95">
        <v>5526011.7910156297</v>
      </c>
      <c r="CC629" s="95">
        <v>47788600.441406302</v>
      </c>
      <c r="CD629" s="95">
        <v>12474265.409179701</v>
      </c>
      <c r="CE629" s="95">
        <v>1763.6577257365</v>
      </c>
      <c r="CF629" s="95">
        <v>261481.153844833</v>
      </c>
      <c r="CG629" s="95">
        <v>2033535.4518890399</v>
      </c>
      <c r="CH629" s="95">
        <v>0</v>
      </c>
      <c r="CI629" s="95">
        <v>95144.720817565903</v>
      </c>
      <c r="CJ629" s="95">
        <v>5787493.5464477502</v>
      </c>
      <c r="CK629" s="95">
        <v>49866720.833984397</v>
      </c>
      <c r="CL629" s="95">
        <v>12655871.895873999</v>
      </c>
      <c r="CM629" s="160">
        <v>139902.48391151399</v>
      </c>
      <c r="CN629" s="160">
        <v>20778218.1008301</v>
      </c>
      <c r="CO629" s="160">
        <v>91164199.386718795</v>
      </c>
      <c r="CP629" s="95">
        <v>12655871.895873999</v>
      </c>
      <c r="CQ629" s="95">
        <v>0</v>
      </c>
      <c r="CR629" s="95">
        <v>0</v>
      </c>
      <c r="CS629" s="95">
        <v>0</v>
      </c>
      <c r="CT629" s="95">
        <v>0</v>
      </c>
      <c r="CU629" s="161">
        <v>5787492.944860463</v>
      </c>
      <c r="CV629" s="161">
        <v>49822135.89329534</v>
      </c>
    </row>
    <row r="630" spans="1:100" x14ac:dyDescent="0.2">
      <c r="A630" s="94" t="s">
        <v>60</v>
      </c>
      <c r="B630" s="96">
        <v>40330</v>
      </c>
      <c r="C630" s="95">
        <v>76305.600943565398</v>
      </c>
      <c r="D630" s="95">
        <v>0</v>
      </c>
      <c r="E630" s="95">
        <v>17304.687877178199</v>
      </c>
      <c r="F630" s="95">
        <v>13512.1516486406</v>
      </c>
      <c r="G630" s="95">
        <v>1800.31876680255</v>
      </c>
      <c r="H630" s="95">
        <v>1</v>
      </c>
      <c r="I630" s="95">
        <v>0</v>
      </c>
      <c r="J630" s="95">
        <v>44729.945266723596</v>
      </c>
      <c r="K630" s="95">
        <v>775.27010120451496</v>
      </c>
      <c r="L630" s="95">
        <v>14080.110755920399</v>
      </c>
      <c r="M630" s="95">
        <v>38469.087484359698</v>
      </c>
      <c r="N630" s="95">
        <v>7353.5773800611496</v>
      </c>
      <c r="O630" s="95">
        <v>31723.263868331898</v>
      </c>
      <c r="P630" s="95">
        <v>0</v>
      </c>
      <c r="Q630" s="95">
        <v>4240.3972277641296</v>
      </c>
      <c r="R630" s="95">
        <v>1477.6829498857301</v>
      </c>
      <c r="S630" s="95">
        <v>0</v>
      </c>
      <c r="T630" s="95">
        <v>379.40619705990002</v>
      </c>
      <c r="U630" s="95">
        <v>45433.780554294601</v>
      </c>
      <c r="V630" s="95">
        <v>4148794.9404907199</v>
      </c>
      <c r="W630" s="95">
        <v>36.103958561550797</v>
      </c>
      <c r="X630" s="95">
        <v>1367572.9620208701</v>
      </c>
      <c r="Y630" s="95">
        <v>939660.00430297898</v>
      </c>
      <c r="Z630" s="95">
        <v>262171.936172485</v>
      </c>
      <c r="AA630" s="95">
        <v>15</v>
      </c>
      <c r="AB630" s="95">
        <v>0</v>
      </c>
      <c r="AC630" s="95">
        <v>15079773.955688501</v>
      </c>
      <c r="AD630" s="95">
        <v>69474.947869300799</v>
      </c>
      <c r="AE630" s="95">
        <v>618372.34063720703</v>
      </c>
      <c r="AF630" s="95">
        <v>1964023.8524017299</v>
      </c>
      <c r="AG630" s="95">
        <v>922853.20632934605</v>
      </c>
      <c r="AH630" s="95">
        <v>1535756.66841125</v>
      </c>
      <c r="AI630" s="95">
        <v>0</v>
      </c>
      <c r="AJ630" s="95">
        <v>470320.80442810099</v>
      </c>
      <c r="AK630" s="95">
        <v>205290.699281693</v>
      </c>
      <c r="AL630" s="95">
        <v>0</v>
      </c>
      <c r="AM630" s="95">
        <v>54627.7244086266</v>
      </c>
      <c r="AN630" s="95">
        <v>15120557.572265601</v>
      </c>
      <c r="AO630" s="95">
        <v>37156706.418945298</v>
      </c>
      <c r="AP630" s="95">
        <v>540.887056179345</v>
      </c>
      <c r="AQ630" s="95">
        <v>10902173.6962891</v>
      </c>
      <c r="AR630" s="95">
        <v>7345206.1224975605</v>
      </c>
      <c r="AS630" s="95">
        <v>2053545.86711121</v>
      </c>
      <c r="AT630" s="95">
        <v>118.34999990463299</v>
      </c>
      <c r="AU630" s="95">
        <v>0</v>
      </c>
      <c r="AV630" s="95">
        <v>41858730.393554702</v>
      </c>
      <c r="AW630" s="95">
        <v>205216.906890869</v>
      </c>
      <c r="AX630" s="95">
        <v>5883027.5508422898</v>
      </c>
      <c r="AY630" s="95">
        <v>17503173.010742199</v>
      </c>
      <c r="AZ630" s="95">
        <v>7419058.4484252902</v>
      </c>
      <c r="BA630" s="95">
        <v>13420908.009765601</v>
      </c>
      <c r="BB630" s="95">
        <v>0</v>
      </c>
      <c r="BC630" s="95">
        <v>3886947.09588623</v>
      </c>
      <c r="BD630" s="95">
        <v>1605569.4344482401</v>
      </c>
      <c r="BE630" s="95">
        <v>0</v>
      </c>
      <c r="BF630" s="95">
        <v>438946.15040969802</v>
      </c>
      <c r="BG630" s="95">
        <v>41871551.874511696</v>
      </c>
      <c r="BH630" s="95">
        <v>8829619.6612548791</v>
      </c>
      <c r="BI630" s="95">
        <v>104.48085677810001</v>
      </c>
      <c r="BJ630" s="95">
        <v>3725380.61245728</v>
      </c>
      <c r="BK630" s="95">
        <v>2722200.5450744601</v>
      </c>
      <c r="BL630" s="95">
        <v>0</v>
      </c>
      <c r="BM630" s="95">
        <v>0</v>
      </c>
      <c r="BN630" s="95">
        <v>0</v>
      </c>
      <c r="BO630" s="95">
        <v>0</v>
      </c>
      <c r="BP630" s="95">
        <v>0</v>
      </c>
      <c r="BQ630" s="95">
        <v>0</v>
      </c>
      <c r="BR630" s="95">
        <v>5344604.5577392597</v>
      </c>
      <c r="BS630" s="95">
        <v>2642195.95343018</v>
      </c>
      <c r="BT630" s="95">
        <v>2610366.2782287602</v>
      </c>
      <c r="BU630" s="95">
        <v>0</v>
      </c>
      <c r="BV630" s="95">
        <v>1942177.6467742899</v>
      </c>
      <c r="BW630" s="95">
        <v>187552.56917381301</v>
      </c>
      <c r="BX630" s="95">
        <v>0</v>
      </c>
      <c r="BY630" s="95">
        <v>0</v>
      </c>
      <c r="BZ630" s="95">
        <v>0</v>
      </c>
      <c r="CA630" s="95">
        <v>93648.700469017</v>
      </c>
      <c r="CB630" s="95">
        <v>5477683.7846679697</v>
      </c>
      <c r="CC630" s="95">
        <v>47808304.2255859</v>
      </c>
      <c r="CD630" s="95">
        <v>12554815.846069301</v>
      </c>
      <c r="CE630" s="95">
        <v>1794.53677412868</v>
      </c>
      <c r="CF630" s="95">
        <v>260982.28078460699</v>
      </c>
      <c r="CG630" s="95">
        <v>2045642.7118988</v>
      </c>
      <c r="CH630" s="95">
        <v>0</v>
      </c>
      <c r="CI630" s="95">
        <v>95439.315067291303</v>
      </c>
      <c r="CJ630" s="95">
        <v>5732473.48718262</v>
      </c>
      <c r="CK630" s="95">
        <v>49858709.018554702</v>
      </c>
      <c r="CL630" s="95">
        <v>12756480.427490201</v>
      </c>
      <c r="CM630" s="160">
        <v>140557.27914810201</v>
      </c>
      <c r="CN630" s="160">
        <v>20840741.372802701</v>
      </c>
      <c r="CO630" s="160">
        <v>91793714.21875</v>
      </c>
      <c r="CP630" s="95">
        <v>12756480.427490201</v>
      </c>
      <c r="CQ630" s="95">
        <v>0</v>
      </c>
      <c r="CR630" s="95">
        <v>0</v>
      </c>
      <c r="CS630" s="95">
        <v>0</v>
      </c>
      <c r="CT630" s="95">
        <v>0</v>
      </c>
      <c r="CU630" s="161">
        <v>5738666.0654525766</v>
      </c>
      <c r="CV630" s="161">
        <v>49853946.937484697</v>
      </c>
    </row>
    <row r="631" spans="1:100" x14ac:dyDescent="0.2">
      <c r="A631" s="94" t="s">
        <v>60</v>
      </c>
      <c r="B631" s="96">
        <v>40422</v>
      </c>
      <c r="C631" s="95">
        <v>76314.865530013994</v>
      </c>
      <c r="D631" s="95">
        <v>0</v>
      </c>
      <c r="E631" s="95">
        <v>16869.225246190999</v>
      </c>
      <c r="F631" s="95">
        <v>13241.9342942238</v>
      </c>
      <c r="G631" s="95">
        <v>1786.5521449893699</v>
      </c>
      <c r="H631" s="95">
        <v>1</v>
      </c>
      <c r="I631" s="95">
        <v>0</v>
      </c>
      <c r="J631" s="95">
        <v>45054.832909107201</v>
      </c>
      <c r="K631" s="95">
        <v>664.40284033864702</v>
      </c>
      <c r="L631" s="95">
        <v>13473.5874942541</v>
      </c>
      <c r="M631" s="95">
        <v>38319.994965076403</v>
      </c>
      <c r="N631" s="95">
        <v>7332.6111725568799</v>
      </c>
      <c r="O631" s="95">
        <v>31813.3387961388</v>
      </c>
      <c r="P631" s="95">
        <v>0</v>
      </c>
      <c r="Q631" s="95">
        <v>4223.6334100365602</v>
      </c>
      <c r="R631" s="95">
        <v>1466.8676528334599</v>
      </c>
      <c r="S631" s="95">
        <v>0</v>
      </c>
      <c r="T631" s="95">
        <v>374.12934263050602</v>
      </c>
      <c r="U631" s="95">
        <v>45746.248525142699</v>
      </c>
      <c r="V631" s="95">
        <v>4142933.4820861798</v>
      </c>
      <c r="W631" s="95">
        <v>35.860799952875801</v>
      </c>
      <c r="X631" s="95">
        <v>1333350.6590728799</v>
      </c>
      <c r="Y631" s="95">
        <v>922088.71517181396</v>
      </c>
      <c r="Z631" s="95">
        <v>260366.16980171201</v>
      </c>
      <c r="AA631" s="95">
        <v>12</v>
      </c>
      <c r="AB631" s="95">
        <v>0</v>
      </c>
      <c r="AC631" s="95">
        <v>15209802.2214355</v>
      </c>
      <c r="AD631" s="95">
        <v>59383.501502990701</v>
      </c>
      <c r="AE631" s="95">
        <v>600591.70323944103</v>
      </c>
      <c r="AF631" s="95">
        <v>1968810.9831695601</v>
      </c>
      <c r="AG631" s="95">
        <v>909945.95971679699</v>
      </c>
      <c r="AH631" s="95">
        <v>1514147.1535644501</v>
      </c>
      <c r="AI631" s="95">
        <v>0</v>
      </c>
      <c r="AJ631" s="95">
        <v>465284.31399917603</v>
      </c>
      <c r="AK631" s="95">
        <v>204656.72306442299</v>
      </c>
      <c r="AL631" s="95">
        <v>0</v>
      </c>
      <c r="AM631" s="95">
        <v>55280.762642860398</v>
      </c>
      <c r="AN631" s="95">
        <v>15281233.8908691</v>
      </c>
      <c r="AO631" s="95">
        <v>37265638.206542999</v>
      </c>
      <c r="AP631" s="95">
        <v>531.07162979245197</v>
      </c>
      <c r="AQ631" s="95">
        <v>10621361.583007799</v>
      </c>
      <c r="AR631" s="95">
        <v>7187658.34338379</v>
      </c>
      <c r="AS631" s="95">
        <v>2046416.7555541999</v>
      </c>
      <c r="AT631" s="95">
        <v>94.679999828338595</v>
      </c>
      <c r="AU631" s="95">
        <v>0</v>
      </c>
      <c r="AV631" s="95">
        <v>42403790.214843802</v>
      </c>
      <c r="AW631" s="95">
        <v>175902.10709762599</v>
      </c>
      <c r="AX631" s="95">
        <v>5701783.1614990197</v>
      </c>
      <c r="AY631" s="95">
        <v>17629536.4450684</v>
      </c>
      <c r="AZ631" s="95">
        <v>7322697.4063110398</v>
      </c>
      <c r="BA631" s="95">
        <v>13231962.9283447</v>
      </c>
      <c r="BB631" s="95">
        <v>0</v>
      </c>
      <c r="BC631" s="95">
        <v>3840969.8028259301</v>
      </c>
      <c r="BD631" s="95">
        <v>1594826.34455872</v>
      </c>
      <c r="BE631" s="95">
        <v>0</v>
      </c>
      <c r="BF631" s="95">
        <v>447276.334457397</v>
      </c>
      <c r="BG631" s="95">
        <v>42663687.325683601</v>
      </c>
      <c r="BH631" s="95">
        <v>8750448.0457763709</v>
      </c>
      <c r="BI631" s="95">
        <v>56.784261897672003</v>
      </c>
      <c r="BJ631" s="95">
        <v>3651065.5602722201</v>
      </c>
      <c r="BK631" s="95">
        <v>2659055.8321533198</v>
      </c>
      <c r="BL631" s="95">
        <v>0</v>
      </c>
      <c r="BM631" s="95">
        <v>0</v>
      </c>
      <c r="BN631" s="95">
        <v>0</v>
      </c>
      <c r="BO631" s="95">
        <v>0</v>
      </c>
      <c r="BP631" s="95">
        <v>0</v>
      </c>
      <c r="BQ631" s="95">
        <v>0</v>
      </c>
      <c r="BR631" s="95">
        <v>5341316.8971557599</v>
      </c>
      <c r="BS631" s="95">
        <v>2606993.5696105999</v>
      </c>
      <c r="BT631" s="95">
        <v>2570240.6760559101</v>
      </c>
      <c r="BU631" s="95">
        <v>0</v>
      </c>
      <c r="BV631" s="95">
        <v>1921925.4238281299</v>
      </c>
      <c r="BW631" s="95">
        <v>185581.574964523</v>
      </c>
      <c r="BX631" s="95">
        <v>0</v>
      </c>
      <c r="BY631" s="95">
        <v>0</v>
      </c>
      <c r="BZ631" s="95">
        <v>0</v>
      </c>
      <c r="CA631" s="95">
        <v>93200.823420524597</v>
      </c>
      <c r="CB631" s="95">
        <v>5464094.6450805701</v>
      </c>
      <c r="CC631" s="95">
        <v>47868630.947753899</v>
      </c>
      <c r="CD631" s="95">
        <v>12380849.5003662</v>
      </c>
      <c r="CE631" s="95">
        <v>1786.7731555104299</v>
      </c>
      <c r="CF631" s="95">
        <v>260702.181877136</v>
      </c>
      <c r="CG631" s="95">
        <v>2052380.1665496801</v>
      </c>
      <c r="CH631" s="95">
        <v>0</v>
      </c>
      <c r="CI631" s="95">
        <v>94982.991711616502</v>
      </c>
      <c r="CJ631" s="95">
        <v>5728753.1070556603</v>
      </c>
      <c r="CK631" s="95">
        <v>49916093.117675804</v>
      </c>
      <c r="CL631" s="95">
        <v>12558599.029663101</v>
      </c>
      <c r="CM631" s="160">
        <v>140464.192317963</v>
      </c>
      <c r="CN631" s="160">
        <v>21006321.7099609</v>
      </c>
      <c r="CO631" s="160">
        <v>92418033.453125</v>
      </c>
      <c r="CP631" s="95">
        <v>12558599.029663101</v>
      </c>
      <c r="CQ631" s="95">
        <v>0</v>
      </c>
      <c r="CR631" s="95">
        <v>0</v>
      </c>
      <c r="CS631" s="95">
        <v>0</v>
      </c>
      <c r="CT631" s="95">
        <v>0</v>
      </c>
      <c r="CU631" s="161">
        <v>5724796.8269577064</v>
      </c>
      <c r="CV631" s="161">
        <v>49921011.114303581</v>
      </c>
    </row>
    <row r="632" spans="1:100" x14ac:dyDescent="0.2">
      <c r="A632" s="94" t="s">
        <v>60</v>
      </c>
      <c r="B632" s="96">
        <v>40513</v>
      </c>
      <c r="C632" s="95">
        <v>75864.752299308806</v>
      </c>
      <c r="D632" s="95">
        <v>0</v>
      </c>
      <c r="E632" s="95">
        <v>16465.607077121698</v>
      </c>
      <c r="F632" s="95">
        <v>12955.0615420341</v>
      </c>
      <c r="G632" s="95">
        <v>1803.1419424563601</v>
      </c>
      <c r="H632" s="95">
        <v>1</v>
      </c>
      <c r="I632" s="95">
        <v>0</v>
      </c>
      <c r="J632" s="95">
        <v>45401.975860118902</v>
      </c>
      <c r="K632" s="95">
        <v>601.26420766860201</v>
      </c>
      <c r="L632" s="95">
        <v>17187.794306755099</v>
      </c>
      <c r="M632" s="95">
        <v>38005.691799163797</v>
      </c>
      <c r="N632" s="95">
        <v>7258.75331431627</v>
      </c>
      <c r="O632" s="95">
        <v>30750.3604543209</v>
      </c>
      <c r="P632" s="95">
        <v>0</v>
      </c>
      <c r="Q632" s="95">
        <v>4170.6077512502698</v>
      </c>
      <c r="R632" s="95">
        <v>1478.27309939265</v>
      </c>
      <c r="S632" s="95">
        <v>0</v>
      </c>
      <c r="T632" s="95">
        <v>447.36857498809701</v>
      </c>
      <c r="U632" s="95">
        <v>46046.674364090002</v>
      </c>
      <c r="V632" s="95">
        <v>4067415.8225402799</v>
      </c>
      <c r="W632" s="95">
        <v>13.0410214749863</v>
      </c>
      <c r="X632" s="95">
        <v>1298625.44392395</v>
      </c>
      <c r="Y632" s="95">
        <v>898731.14606475795</v>
      </c>
      <c r="Z632" s="95">
        <v>256942.424243927</v>
      </c>
      <c r="AA632" s="95">
        <v>15</v>
      </c>
      <c r="AB632" s="95">
        <v>0</v>
      </c>
      <c r="AC632" s="95">
        <v>15285174.9060059</v>
      </c>
      <c r="AD632" s="95">
        <v>52272.912904262499</v>
      </c>
      <c r="AE632" s="95">
        <v>663511.34406280494</v>
      </c>
      <c r="AF632" s="95">
        <v>1927849.39054871</v>
      </c>
      <c r="AG632" s="95">
        <v>901586.10777282703</v>
      </c>
      <c r="AH632" s="95">
        <v>1398928.66891479</v>
      </c>
      <c r="AI632" s="95">
        <v>0</v>
      </c>
      <c r="AJ632" s="95">
        <v>461759.90033721901</v>
      </c>
      <c r="AK632" s="95">
        <v>200898.33723259001</v>
      </c>
      <c r="AL632" s="95">
        <v>0</v>
      </c>
      <c r="AM632" s="95">
        <v>55220.296373844103</v>
      </c>
      <c r="AN632" s="95">
        <v>15311256.448242201</v>
      </c>
      <c r="AO632" s="95">
        <v>36668766.769042999</v>
      </c>
      <c r="AP632" s="95">
        <v>202.000922942534</v>
      </c>
      <c r="AQ632" s="95">
        <v>10407205.9693604</v>
      </c>
      <c r="AR632" s="95">
        <v>7049460.1568603497</v>
      </c>
      <c r="AS632" s="95">
        <v>2028321.6791687</v>
      </c>
      <c r="AT632" s="95">
        <v>118.34999990463299</v>
      </c>
      <c r="AU632" s="95">
        <v>0</v>
      </c>
      <c r="AV632" s="95">
        <v>42908781.107421897</v>
      </c>
      <c r="AW632" s="95">
        <v>157267.956003189</v>
      </c>
      <c r="AX632" s="95">
        <v>6288970.57995605</v>
      </c>
      <c r="AY632" s="95">
        <v>17313603.319091801</v>
      </c>
      <c r="AZ632" s="95">
        <v>7274375.1603393601</v>
      </c>
      <c r="BA632" s="95">
        <v>12288772.408203101</v>
      </c>
      <c r="BB632" s="95">
        <v>0</v>
      </c>
      <c r="BC632" s="95">
        <v>3847950.3307495099</v>
      </c>
      <c r="BD632" s="95">
        <v>1574788.89805603</v>
      </c>
      <c r="BE632" s="95">
        <v>0</v>
      </c>
      <c r="BF632" s="95">
        <v>447539.84564971901</v>
      </c>
      <c r="BG632" s="95">
        <v>43141526.416992202</v>
      </c>
      <c r="BH632" s="95">
        <v>8657157.4886474591</v>
      </c>
      <c r="BI632" s="95">
        <v>55.064857653807799</v>
      </c>
      <c r="BJ632" s="95">
        <v>3581652.05047607</v>
      </c>
      <c r="BK632" s="95">
        <v>2607898.4632873498</v>
      </c>
      <c r="BL632" s="95">
        <v>0</v>
      </c>
      <c r="BM632" s="95">
        <v>0</v>
      </c>
      <c r="BN632" s="95">
        <v>0</v>
      </c>
      <c r="BO632" s="95">
        <v>0</v>
      </c>
      <c r="BP632" s="95">
        <v>0</v>
      </c>
      <c r="BQ632" s="95">
        <v>0</v>
      </c>
      <c r="BR632" s="95">
        <v>5306602.3679809598</v>
      </c>
      <c r="BS632" s="95">
        <v>2586829.8028869601</v>
      </c>
      <c r="BT632" s="95">
        <v>2389068.4905090299</v>
      </c>
      <c r="BU632" s="95">
        <v>0</v>
      </c>
      <c r="BV632" s="95">
        <v>1922981.32592773</v>
      </c>
      <c r="BW632" s="95">
        <v>172626.77710342401</v>
      </c>
      <c r="BX632" s="95">
        <v>0</v>
      </c>
      <c r="BY632" s="95">
        <v>0</v>
      </c>
      <c r="BZ632" s="95">
        <v>0</v>
      </c>
      <c r="CA632" s="95">
        <v>92307.547682762102</v>
      </c>
      <c r="CB632" s="95">
        <v>5358691.1014404297</v>
      </c>
      <c r="CC632" s="95">
        <v>46998076.017089799</v>
      </c>
      <c r="CD632" s="95">
        <v>12245692.5070801</v>
      </c>
      <c r="CE632" s="95">
        <v>1803.5680988878</v>
      </c>
      <c r="CF632" s="95">
        <v>256525.48456573501</v>
      </c>
      <c r="CG632" s="95">
        <v>2024196.3889617899</v>
      </c>
      <c r="CH632" s="95">
        <v>0</v>
      </c>
      <c r="CI632" s="95">
        <v>94119.087581634507</v>
      </c>
      <c r="CJ632" s="95">
        <v>5610959.1659545898</v>
      </c>
      <c r="CK632" s="95">
        <v>49015438.8125</v>
      </c>
      <c r="CL632" s="95">
        <v>12403506.9486084</v>
      </c>
      <c r="CM632" s="160">
        <v>139861.727905273</v>
      </c>
      <c r="CN632" s="160">
        <v>20891870.6088867</v>
      </c>
      <c r="CO632" s="160">
        <v>92236188.7109375</v>
      </c>
      <c r="CP632" s="95">
        <v>12403506.9486084</v>
      </c>
      <c r="CQ632" s="95">
        <v>0</v>
      </c>
      <c r="CR632" s="95">
        <v>0</v>
      </c>
      <c r="CS632" s="95">
        <v>0</v>
      </c>
      <c r="CT632" s="95">
        <v>0</v>
      </c>
      <c r="CU632" s="161">
        <v>5615216.5860061646</v>
      </c>
      <c r="CV632" s="161">
        <v>49022272.406051591</v>
      </c>
    </row>
    <row r="633" spans="1:100" x14ac:dyDescent="0.2">
      <c r="A633" s="94" t="s">
        <v>60</v>
      </c>
      <c r="B633" s="96">
        <v>40603</v>
      </c>
      <c r="C633" s="95">
        <v>76187.750743865996</v>
      </c>
      <c r="D633" s="95">
        <v>0</v>
      </c>
      <c r="E633" s="95">
        <v>16052.7747045755</v>
      </c>
      <c r="F633" s="95">
        <v>12597.890469551099</v>
      </c>
      <c r="G633" s="95">
        <v>1793.8731366694001</v>
      </c>
      <c r="H633" s="95">
        <v>0</v>
      </c>
      <c r="I633" s="95">
        <v>0</v>
      </c>
      <c r="J633" s="95">
        <v>45926.167358875296</v>
      </c>
      <c r="K633" s="95">
        <v>548.05284653603997</v>
      </c>
      <c r="L633" s="95">
        <v>42253.075568199201</v>
      </c>
      <c r="M633" s="95">
        <v>38066.451080322302</v>
      </c>
      <c r="N633" s="95">
        <v>7217.5536099672299</v>
      </c>
      <c r="O633" s="95">
        <v>0</v>
      </c>
      <c r="P633" s="95">
        <v>0</v>
      </c>
      <c r="Q633" s="95">
        <v>4166.1110132932699</v>
      </c>
      <c r="R633" s="95">
        <v>0</v>
      </c>
      <c r="S633" s="95">
        <v>0</v>
      </c>
      <c r="T633" s="95">
        <v>1802.6205063611301</v>
      </c>
      <c r="U633" s="95">
        <v>46458.316010952003</v>
      </c>
      <c r="V633" s="95">
        <v>4077504.46203613</v>
      </c>
      <c r="W633" s="95">
        <v>41.289332288783001</v>
      </c>
      <c r="X633" s="95">
        <v>1267012.9295043901</v>
      </c>
      <c r="Y633" s="95">
        <v>868925.55599975598</v>
      </c>
      <c r="Z633" s="95">
        <v>260227.83858871501</v>
      </c>
      <c r="AA633" s="95">
        <v>0</v>
      </c>
      <c r="AB633" s="95">
        <v>0</v>
      </c>
      <c r="AC633" s="95">
        <v>15479130.103271499</v>
      </c>
      <c r="AD633" s="95">
        <v>46513.891038417802</v>
      </c>
      <c r="AE633" s="95">
        <v>2064628.5955658001</v>
      </c>
      <c r="AF633" s="95">
        <v>1925903.3448333701</v>
      </c>
      <c r="AG633" s="95">
        <v>895921.96994018601</v>
      </c>
      <c r="AH633" s="95">
        <v>0</v>
      </c>
      <c r="AI633" s="95">
        <v>0</v>
      </c>
      <c r="AJ633" s="95">
        <v>462501.69779205299</v>
      </c>
      <c r="AK633" s="95">
        <v>0</v>
      </c>
      <c r="AL633" s="95">
        <v>0</v>
      </c>
      <c r="AM633" s="95">
        <v>260679.63809204099</v>
      </c>
      <c r="AN633" s="95">
        <v>15508745.0904541</v>
      </c>
      <c r="AO633" s="95">
        <v>37175137.387695298</v>
      </c>
      <c r="AP633" s="95">
        <v>582.92627309262798</v>
      </c>
      <c r="AQ633" s="95">
        <v>10239284.5268555</v>
      </c>
      <c r="AR633" s="95">
        <v>6836969.6149292002</v>
      </c>
      <c r="AS633" s="95">
        <v>2061957.74040222</v>
      </c>
      <c r="AT633" s="95">
        <v>0</v>
      </c>
      <c r="AU633" s="95">
        <v>0</v>
      </c>
      <c r="AV633" s="95">
        <v>43883811.831542999</v>
      </c>
      <c r="AW633" s="95">
        <v>140773.19058227501</v>
      </c>
      <c r="AX633" s="95">
        <v>18767769.642578099</v>
      </c>
      <c r="AY633" s="95">
        <v>17489729.537841801</v>
      </c>
      <c r="AZ633" s="95">
        <v>7269651.7664794903</v>
      </c>
      <c r="BA633" s="95">
        <v>0</v>
      </c>
      <c r="BB633" s="95">
        <v>0</v>
      </c>
      <c r="BC633" s="95">
        <v>3868258.3636779799</v>
      </c>
      <c r="BD633" s="95">
        <v>0</v>
      </c>
      <c r="BE633" s="95">
        <v>0</v>
      </c>
      <c r="BF633" s="95">
        <v>2063454.90933228</v>
      </c>
      <c r="BG633" s="95">
        <v>43874588.639160201</v>
      </c>
      <c r="BH633" s="95">
        <v>6654702.7631225605</v>
      </c>
      <c r="BI633" s="95">
        <v>13.1157064979197</v>
      </c>
      <c r="BJ633" s="95">
        <v>3169620.8013305701</v>
      </c>
      <c r="BK633" s="95">
        <v>2447953.3827819801</v>
      </c>
      <c r="BL633" s="95">
        <v>0</v>
      </c>
      <c r="BM633" s="95">
        <v>0</v>
      </c>
      <c r="BN633" s="95">
        <v>0</v>
      </c>
      <c r="BO633" s="95">
        <v>0</v>
      </c>
      <c r="BP633" s="95">
        <v>0</v>
      </c>
      <c r="BQ633" s="95">
        <v>0</v>
      </c>
      <c r="BR633" s="95">
        <v>5300500.9199218797</v>
      </c>
      <c r="BS633" s="95">
        <v>2574341.51922607</v>
      </c>
      <c r="BT633" s="95">
        <v>0</v>
      </c>
      <c r="BU633" s="95">
        <v>0</v>
      </c>
      <c r="BV633" s="95">
        <v>1919868.46520996</v>
      </c>
      <c r="BW633" s="95">
        <v>0</v>
      </c>
      <c r="BX633" s="95">
        <v>0</v>
      </c>
      <c r="BY633" s="95">
        <v>0</v>
      </c>
      <c r="BZ633" s="95">
        <v>0</v>
      </c>
      <c r="CA633" s="95">
        <v>92219.207657813997</v>
      </c>
      <c r="CB633" s="95">
        <v>5331301.4099731399</v>
      </c>
      <c r="CC633" s="95">
        <v>47282401.6259766</v>
      </c>
      <c r="CD633" s="95">
        <v>9829856.5989990197</v>
      </c>
      <c r="CE633" s="95">
        <v>1800.1346160471401</v>
      </c>
      <c r="CF633" s="95">
        <v>261425.02403259301</v>
      </c>
      <c r="CG633" s="95">
        <v>2068208.2420654299</v>
      </c>
      <c r="CH633" s="95">
        <v>0</v>
      </c>
      <c r="CI633" s="95">
        <v>94019.848990440398</v>
      </c>
      <c r="CJ633" s="95">
        <v>5587016.8764038105</v>
      </c>
      <c r="CK633" s="95">
        <v>49405354.876464799</v>
      </c>
      <c r="CL633" s="95">
        <v>9842124.4963378906</v>
      </c>
      <c r="CM633" s="160">
        <v>140220.505662918</v>
      </c>
      <c r="CN633" s="160">
        <v>21097779.7180176</v>
      </c>
      <c r="CO633" s="160">
        <v>93361680.428710893</v>
      </c>
      <c r="CP633" s="95">
        <v>9842124.4963378906</v>
      </c>
      <c r="CQ633" s="95">
        <v>0</v>
      </c>
      <c r="CR633" s="95">
        <v>0</v>
      </c>
      <c r="CS633" s="95">
        <v>0</v>
      </c>
      <c r="CT633" s="95">
        <v>0</v>
      </c>
      <c r="CU633" s="161">
        <v>5592726.4340057326</v>
      </c>
      <c r="CV633" s="161">
        <v>49350609.868042029</v>
      </c>
    </row>
    <row r="634" spans="1:100" x14ac:dyDescent="0.2">
      <c r="A634" s="94" t="s">
        <v>60</v>
      </c>
      <c r="B634" s="96">
        <v>40695</v>
      </c>
      <c r="C634" s="95">
        <v>75658.370638847395</v>
      </c>
      <c r="D634" s="95">
        <v>0</v>
      </c>
      <c r="E634" s="95">
        <v>15618.054244995101</v>
      </c>
      <c r="F634" s="95">
        <v>12284.3946423531</v>
      </c>
      <c r="G634" s="95">
        <v>1814.7892906367799</v>
      </c>
      <c r="H634" s="95">
        <v>0</v>
      </c>
      <c r="I634" s="95">
        <v>0</v>
      </c>
      <c r="J634" s="95">
        <v>46271.482562065103</v>
      </c>
      <c r="K634" s="95">
        <v>492.06093768775497</v>
      </c>
      <c r="L634" s="95">
        <v>42298.797742366798</v>
      </c>
      <c r="M634" s="95">
        <v>37597.162249088302</v>
      </c>
      <c r="N634" s="95">
        <v>7264.8349088430396</v>
      </c>
      <c r="O634" s="95">
        <v>0</v>
      </c>
      <c r="P634" s="95">
        <v>0</v>
      </c>
      <c r="Q634" s="95">
        <v>4115.8188666701299</v>
      </c>
      <c r="R634" s="95">
        <v>0</v>
      </c>
      <c r="S634" s="95">
        <v>0</v>
      </c>
      <c r="T634" s="95">
        <v>1810.9507553875401</v>
      </c>
      <c r="U634" s="95">
        <v>46725.586653709397</v>
      </c>
      <c r="V634" s="95">
        <v>4062427.86572266</v>
      </c>
      <c r="W634" s="95">
        <v>11.934966923901801</v>
      </c>
      <c r="X634" s="95">
        <v>1238968.2449646001</v>
      </c>
      <c r="Y634" s="95">
        <v>859187.60541534401</v>
      </c>
      <c r="Z634" s="95">
        <v>259991.08654022199</v>
      </c>
      <c r="AA634" s="95">
        <v>0</v>
      </c>
      <c r="AB634" s="95">
        <v>0</v>
      </c>
      <c r="AC634" s="95">
        <v>15672786.2196045</v>
      </c>
      <c r="AD634" s="95">
        <v>40612.268235206597</v>
      </c>
      <c r="AE634" s="95">
        <v>2021815.3653106701</v>
      </c>
      <c r="AF634" s="95">
        <v>1906125.97331238</v>
      </c>
      <c r="AG634" s="95">
        <v>897918.05896758998</v>
      </c>
      <c r="AH634" s="95">
        <v>0</v>
      </c>
      <c r="AI634" s="95">
        <v>0</v>
      </c>
      <c r="AJ634" s="95">
        <v>458913.60229873698</v>
      </c>
      <c r="AK634" s="95">
        <v>0</v>
      </c>
      <c r="AL634" s="95">
        <v>0</v>
      </c>
      <c r="AM634" s="95">
        <v>259313.60461998</v>
      </c>
      <c r="AN634" s="95">
        <v>15654406.1223145</v>
      </c>
      <c r="AO634" s="95">
        <v>37253417.376464799</v>
      </c>
      <c r="AP634" s="95">
        <v>145.07256297580901</v>
      </c>
      <c r="AQ634" s="95">
        <v>10059124.852783199</v>
      </c>
      <c r="AR634" s="95">
        <v>6780075.6425170898</v>
      </c>
      <c r="AS634" s="95">
        <v>2066979.08467102</v>
      </c>
      <c r="AT634" s="95">
        <v>0</v>
      </c>
      <c r="AU634" s="95">
        <v>0</v>
      </c>
      <c r="AV634" s="95">
        <v>44642545.308105499</v>
      </c>
      <c r="AW634" s="95">
        <v>123652.856023788</v>
      </c>
      <c r="AX634" s="95">
        <v>18522259.828125</v>
      </c>
      <c r="AY634" s="95">
        <v>17423441.065917999</v>
      </c>
      <c r="AZ634" s="95">
        <v>7347846.8121948196</v>
      </c>
      <c r="BA634" s="95">
        <v>0</v>
      </c>
      <c r="BB634" s="95">
        <v>0</v>
      </c>
      <c r="BC634" s="95">
        <v>3854786.6389770498</v>
      </c>
      <c r="BD634" s="95">
        <v>0</v>
      </c>
      <c r="BE634" s="95">
        <v>0</v>
      </c>
      <c r="BF634" s="95">
        <v>2071761.60546875</v>
      </c>
      <c r="BG634" s="95">
        <v>44679730.702636696</v>
      </c>
      <c r="BH634" s="95">
        <v>6636014.31640625</v>
      </c>
      <c r="BI634" s="95">
        <v>14.0542299839435</v>
      </c>
      <c r="BJ634" s="95">
        <v>3107045.6729126</v>
      </c>
      <c r="BK634" s="95">
        <v>2422366.6694946298</v>
      </c>
      <c r="BL634" s="95">
        <v>0</v>
      </c>
      <c r="BM634" s="95">
        <v>0</v>
      </c>
      <c r="BN634" s="95">
        <v>0</v>
      </c>
      <c r="BO634" s="95">
        <v>0</v>
      </c>
      <c r="BP634" s="95">
        <v>0</v>
      </c>
      <c r="BQ634" s="95">
        <v>0</v>
      </c>
      <c r="BR634" s="95">
        <v>5288963.3791503897</v>
      </c>
      <c r="BS634" s="95">
        <v>2605775.78405762</v>
      </c>
      <c r="BT634" s="95">
        <v>0</v>
      </c>
      <c r="BU634" s="95">
        <v>0</v>
      </c>
      <c r="BV634" s="95">
        <v>1915441.37228394</v>
      </c>
      <c r="BW634" s="95">
        <v>0</v>
      </c>
      <c r="BX634" s="95">
        <v>0</v>
      </c>
      <c r="BY634" s="95">
        <v>0</v>
      </c>
      <c r="BZ634" s="95">
        <v>0</v>
      </c>
      <c r="CA634" s="95">
        <v>91301.321720123306</v>
      </c>
      <c r="CB634" s="95">
        <v>5278832.15197754</v>
      </c>
      <c r="CC634" s="95">
        <v>47108156.317382798</v>
      </c>
      <c r="CD634" s="95">
        <v>9738609.29541016</v>
      </c>
      <c r="CE634" s="95">
        <v>1811.29457369447</v>
      </c>
      <c r="CF634" s="95">
        <v>259163.24227333101</v>
      </c>
      <c r="CG634" s="95">
        <v>2061874.08924866</v>
      </c>
      <c r="CH634" s="95">
        <v>0</v>
      </c>
      <c r="CI634" s="95">
        <v>93108.205523490906</v>
      </c>
      <c r="CJ634" s="95">
        <v>5533140.8200683603</v>
      </c>
      <c r="CK634" s="95">
        <v>49187794.916992202</v>
      </c>
      <c r="CL634" s="95">
        <v>9733630.7978515606</v>
      </c>
      <c r="CM634" s="160">
        <v>139555.11649513201</v>
      </c>
      <c r="CN634" s="160">
        <v>21186100.2263184</v>
      </c>
      <c r="CO634" s="160">
        <v>93862378.674804702</v>
      </c>
      <c r="CP634" s="95">
        <v>9733630.7978515606</v>
      </c>
      <c r="CQ634" s="95">
        <v>0</v>
      </c>
      <c r="CR634" s="95">
        <v>0</v>
      </c>
      <c r="CS634" s="95">
        <v>0</v>
      </c>
      <c r="CT634" s="95">
        <v>0</v>
      </c>
      <c r="CU634" s="161">
        <v>5537995.3942508707</v>
      </c>
      <c r="CV634" s="161">
        <v>49170030.406631455</v>
      </c>
    </row>
    <row r="635" spans="1:100" x14ac:dyDescent="0.2">
      <c r="A635" s="94" t="s">
        <v>60</v>
      </c>
      <c r="B635" s="96">
        <v>40787</v>
      </c>
      <c r="C635" s="95">
        <v>75337.155998229995</v>
      </c>
      <c r="D635" s="95">
        <v>0</v>
      </c>
      <c r="E635" s="95">
        <v>15210.971862793</v>
      </c>
      <c r="F635" s="95">
        <v>12015.8493521214</v>
      </c>
      <c r="G635" s="95">
        <v>1799.3125563859901</v>
      </c>
      <c r="H635" s="95">
        <v>1</v>
      </c>
      <c r="I635" s="95">
        <v>0</v>
      </c>
      <c r="J635" s="95">
        <v>46369.075851440401</v>
      </c>
      <c r="K635" s="95">
        <v>430.19292872026602</v>
      </c>
      <c r="L635" s="95">
        <v>42355.707784175902</v>
      </c>
      <c r="M635" s="95">
        <v>37387.797025203698</v>
      </c>
      <c r="N635" s="95">
        <v>7273.2034435272199</v>
      </c>
      <c r="O635" s="95">
        <v>0</v>
      </c>
      <c r="P635" s="95">
        <v>0</v>
      </c>
      <c r="Q635" s="95">
        <v>4065.64251157641</v>
      </c>
      <c r="R635" s="95">
        <v>0</v>
      </c>
      <c r="S635" s="95">
        <v>0</v>
      </c>
      <c r="T635" s="95">
        <v>1788.32013848424</v>
      </c>
      <c r="U635" s="95">
        <v>46825.386303901701</v>
      </c>
      <c r="V635" s="95">
        <v>4003705.6618347201</v>
      </c>
      <c r="W635" s="95">
        <v>11.897243641898999</v>
      </c>
      <c r="X635" s="95">
        <v>1191379.63163757</v>
      </c>
      <c r="Y635" s="95">
        <v>817493.05203247105</v>
      </c>
      <c r="Z635" s="95">
        <v>248065.111902237</v>
      </c>
      <c r="AA635" s="95">
        <v>0</v>
      </c>
      <c r="AB635" s="95">
        <v>0</v>
      </c>
      <c r="AC635" s="95">
        <v>15651666.0196533</v>
      </c>
      <c r="AD635" s="95">
        <v>34308.888664245598</v>
      </c>
      <c r="AE635" s="95">
        <v>1975228.45895386</v>
      </c>
      <c r="AF635" s="95">
        <v>1890208.6954803499</v>
      </c>
      <c r="AG635" s="95">
        <v>889473.35720825195</v>
      </c>
      <c r="AH635" s="95">
        <v>0</v>
      </c>
      <c r="AI635" s="95">
        <v>0</v>
      </c>
      <c r="AJ635" s="95">
        <v>455717.81698608398</v>
      </c>
      <c r="AK635" s="95">
        <v>0</v>
      </c>
      <c r="AL635" s="95">
        <v>0</v>
      </c>
      <c r="AM635" s="95">
        <v>246043.738355637</v>
      </c>
      <c r="AN635" s="95">
        <v>15712171.115234399</v>
      </c>
      <c r="AO635" s="95">
        <v>36881483.486328103</v>
      </c>
      <c r="AP635" s="95">
        <v>141.29719661176199</v>
      </c>
      <c r="AQ635" s="95">
        <v>9759092.5026855506</v>
      </c>
      <c r="AR635" s="95">
        <v>6444205.2068481399</v>
      </c>
      <c r="AS635" s="95">
        <v>1987954.4294433601</v>
      </c>
      <c r="AT635" s="95">
        <v>0</v>
      </c>
      <c r="AU635" s="95">
        <v>0</v>
      </c>
      <c r="AV635" s="95">
        <v>45011236.265136696</v>
      </c>
      <c r="AW635" s="95">
        <v>105002.65481281299</v>
      </c>
      <c r="AX635" s="95">
        <v>18267327.145263702</v>
      </c>
      <c r="AY635" s="95">
        <v>17380217.9929199</v>
      </c>
      <c r="AZ635" s="95">
        <v>7296571.6212158203</v>
      </c>
      <c r="BA635" s="95">
        <v>0</v>
      </c>
      <c r="BB635" s="95">
        <v>0</v>
      </c>
      <c r="BC635" s="95">
        <v>3840032.42370605</v>
      </c>
      <c r="BD635" s="95">
        <v>0</v>
      </c>
      <c r="BE635" s="95">
        <v>0</v>
      </c>
      <c r="BF635" s="95">
        <v>1965626.4920196501</v>
      </c>
      <c r="BG635" s="95">
        <v>45256266.175781302</v>
      </c>
      <c r="BH635" s="95">
        <v>6759581.1109008798</v>
      </c>
      <c r="BI635" s="95">
        <v>9.7758502289652807</v>
      </c>
      <c r="BJ635" s="95">
        <v>3039613.3606262198</v>
      </c>
      <c r="BK635" s="95">
        <v>2339092.7088317899</v>
      </c>
      <c r="BL635" s="95">
        <v>0</v>
      </c>
      <c r="BM635" s="95">
        <v>0</v>
      </c>
      <c r="BN635" s="95">
        <v>0</v>
      </c>
      <c r="BO635" s="95">
        <v>0</v>
      </c>
      <c r="BP635" s="95">
        <v>0</v>
      </c>
      <c r="BQ635" s="95">
        <v>0</v>
      </c>
      <c r="BR635" s="95">
        <v>5245288.5086669903</v>
      </c>
      <c r="BS635" s="95">
        <v>2582845.18994141</v>
      </c>
      <c r="BT635" s="95">
        <v>0</v>
      </c>
      <c r="BU635" s="95">
        <v>0</v>
      </c>
      <c r="BV635" s="95">
        <v>1898792.17468262</v>
      </c>
      <c r="BW635" s="95">
        <v>0</v>
      </c>
      <c r="BX635" s="95">
        <v>0</v>
      </c>
      <c r="BY635" s="95">
        <v>0</v>
      </c>
      <c r="BZ635" s="95">
        <v>0</v>
      </c>
      <c r="CA635" s="95">
        <v>90562.135264396697</v>
      </c>
      <c r="CB635" s="95">
        <v>5225589.0200195303</v>
      </c>
      <c r="CC635" s="95">
        <v>46822269.224609397</v>
      </c>
      <c r="CD635" s="95">
        <v>9788317.7912597694</v>
      </c>
      <c r="CE635" s="95">
        <v>1798.2758433520801</v>
      </c>
      <c r="CF635" s="95">
        <v>248123.82535934399</v>
      </c>
      <c r="CG635" s="95">
        <v>1990814.8736419701</v>
      </c>
      <c r="CH635" s="95">
        <v>0</v>
      </c>
      <c r="CI635" s="95">
        <v>92356.750049591094</v>
      </c>
      <c r="CJ635" s="95">
        <v>5475243.3916015597</v>
      </c>
      <c r="CK635" s="95">
        <v>48812806.7333984</v>
      </c>
      <c r="CL635" s="95">
        <v>9798072.8583984394</v>
      </c>
      <c r="CM635" s="160">
        <v>138977.593996048</v>
      </c>
      <c r="CN635" s="160">
        <v>21178667.347167999</v>
      </c>
      <c r="CO635" s="160">
        <v>94080894.078125</v>
      </c>
      <c r="CP635" s="95">
        <v>9798072.8583984394</v>
      </c>
      <c r="CQ635" s="95">
        <v>0</v>
      </c>
      <c r="CR635" s="95">
        <v>0</v>
      </c>
      <c r="CS635" s="95">
        <v>0</v>
      </c>
      <c r="CT635" s="95">
        <v>0</v>
      </c>
      <c r="CU635" s="161">
        <v>5473712.8453788739</v>
      </c>
      <c r="CV635" s="161">
        <v>48813084.098251365</v>
      </c>
    </row>
    <row r="636" spans="1:100" x14ac:dyDescent="0.2">
      <c r="A636" s="94" t="s">
        <v>60</v>
      </c>
      <c r="B636" s="96">
        <v>40878</v>
      </c>
      <c r="C636" s="95">
        <v>75967.574685096697</v>
      </c>
      <c r="D636" s="95">
        <v>0</v>
      </c>
      <c r="E636" s="95">
        <v>14765.2176414728</v>
      </c>
      <c r="F636" s="95">
        <v>11655.098831892001</v>
      </c>
      <c r="G636" s="95">
        <v>1812.4884031265999</v>
      </c>
      <c r="H636" s="95">
        <v>1</v>
      </c>
      <c r="I636" s="95">
        <v>0</v>
      </c>
      <c r="J636" s="95">
        <v>46883.3478636742</v>
      </c>
      <c r="K636" s="95">
        <v>404.305370464921</v>
      </c>
      <c r="L636" s="95">
        <v>41780.5813045502</v>
      </c>
      <c r="M636" s="95">
        <v>37475.8859591484</v>
      </c>
      <c r="N636" s="95">
        <v>7335.4007271528199</v>
      </c>
      <c r="O636" s="95">
        <v>0</v>
      </c>
      <c r="P636" s="95">
        <v>0</v>
      </c>
      <c r="Q636" s="95">
        <v>4072.81350684166</v>
      </c>
      <c r="R636" s="95">
        <v>0</v>
      </c>
      <c r="S636" s="95">
        <v>0</v>
      </c>
      <c r="T636" s="95">
        <v>1799.89913636446</v>
      </c>
      <c r="U636" s="95">
        <v>47305.435703754403</v>
      </c>
      <c r="V636" s="95">
        <v>4017838.84191895</v>
      </c>
      <c r="W636" s="95">
        <v>12.8161026439629</v>
      </c>
      <c r="X636" s="95">
        <v>1147512.69050598</v>
      </c>
      <c r="Y636" s="95">
        <v>788299.66967773403</v>
      </c>
      <c r="Z636" s="95">
        <v>248539.12770462001</v>
      </c>
      <c r="AA636" s="95">
        <v>0</v>
      </c>
      <c r="AB636" s="95">
        <v>0</v>
      </c>
      <c r="AC636" s="95">
        <v>15698465.496582</v>
      </c>
      <c r="AD636" s="95">
        <v>32753.242272377</v>
      </c>
      <c r="AE636" s="95">
        <v>1940750.7263946501</v>
      </c>
      <c r="AF636" s="95">
        <v>1882560.69944763</v>
      </c>
      <c r="AG636" s="95">
        <v>887706.58148956299</v>
      </c>
      <c r="AH636" s="95">
        <v>0</v>
      </c>
      <c r="AI636" s="95">
        <v>0</v>
      </c>
      <c r="AJ636" s="95">
        <v>452607.72980499303</v>
      </c>
      <c r="AK636" s="95">
        <v>0</v>
      </c>
      <c r="AL636" s="95">
        <v>0</v>
      </c>
      <c r="AM636" s="95">
        <v>245588.528343201</v>
      </c>
      <c r="AN636" s="95">
        <v>15757302.208984399</v>
      </c>
      <c r="AO636" s="95">
        <v>37326799.588378899</v>
      </c>
      <c r="AP636" s="95">
        <v>157.19687144644601</v>
      </c>
      <c r="AQ636" s="95">
        <v>9433200.4136962909</v>
      </c>
      <c r="AR636" s="95">
        <v>6255720.7307128897</v>
      </c>
      <c r="AS636" s="95">
        <v>1994116.57496643</v>
      </c>
      <c r="AT636" s="95">
        <v>0</v>
      </c>
      <c r="AU636" s="95">
        <v>0</v>
      </c>
      <c r="AV636" s="95">
        <v>45518612.477050804</v>
      </c>
      <c r="AW636" s="95">
        <v>101745.823266983</v>
      </c>
      <c r="AX636" s="95">
        <v>18122480.813720699</v>
      </c>
      <c r="AY636" s="95">
        <v>17431703.974365201</v>
      </c>
      <c r="AZ636" s="95">
        <v>7352848.9666137705</v>
      </c>
      <c r="BA636" s="95">
        <v>0</v>
      </c>
      <c r="BB636" s="95">
        <v>0</v>
      </c>
      <c r="BC636" s="95">
        <v>3830837.1524658198</v>
      </c>
      <c r="BD636" s="95">
        <v>0</v>
      </c>
      <c r="BE636" s="95">
        <v>0</v>
      </c>
      <c r="BF636" s="95">
        <v>1968857.76200867</v>
      </c>
      <c r="BG636" s="95">
        <v>45736671.932617202</v>
      </c>
      <c r="BH636" s="95">
        <v>6842302.9440307599</v>
      </c>
      <c r="BI636" s="95">
        <v>9.6346772589022294</v>
      </c>
      <c r="BJ636" s="95">
        <v>2956420.8127441402</v>
      </c>
      <c r="BK636" s="95">
        <v>2277013.1274108901</v>
      </c>
      <c r="BL636" s="95">
        <v>0</v>
      </c>
      <c r="BM636" s="95">
        <v>0</v>
      </c>
      <c r="BN636" s="95">
        <v>0</v>
      </c>
      <c r="BO636" s="95">
        <v>0</v>
      </c>
      <c r="BP636" s="95">
        <v>0</v>
      </c>
      <c r="BQ636" s="95">
        <v>0</v>
      </c>
      <c r="BR636" s="95">
        <v>5306800.9805297898</v>
      </c>
      <c r="BS636" s="95">
        <v>2604271.6145629901</v>
      </c>
      <c r="BT636" s="95">
        <v>0</v>
      </c>
      <c r="BU636" s="95">
        <v>0</v>
      </c>
      <c r="BV636" s="95">
        <v>1907181.5911865199</v>
      </c>
      <c r="BW636" s="95">
        <v>0</v>
      </c>
      <c r="BX636" s="95">
        <v>0</v>
      </c>
      <c r="BY636" s="95">
        <v>0</v>
      </c>
      <c r="BZ636" s="95">
        <v>0</v>
      </c>
      <c r="CA636" s="95">
        <v>90720.490470886201</v>
      </c>
      <c r="CB636" s="95">
        <v>5173042.2155151404</v>
      </c>
      <c r="CC636" s="95">
        <v>46807670.622070298</v>
      </c>
      <c r="CD636" s="95">
        <v>9804136.44921875</v>
      </c>
      <c r="CE636" s="95">
        <v>1813.1145969778299</v>
      </c>
      <c r="CF636" s="95">
        <v>248181.70018958999</v>
      </c>
      <c r="CG636" s="95">
        <v>1990801.5197296101</v>
      </c>
      <c r="CH636" s="95">
        <v>0</v>
      </c>
      <c r="CI636" s="95">
        <v>92539.297029495196</v>
      </c>
      <c r="CJ636" s="95">
        <v>5421852.7834472703</v>
      </c>
      <c r="CK636" s="95">
        <v>48787393.512207001</v>
      </c>
      <c r="CL636" s="95">
        <v>9792829.6600341797</v>
      </c>
      <c r="CM636" s="160">
        <v>139455.255992889</v>
      </c>
      <c r="CN636" s="160">
        <v>21174973.262939502</v>
      </c>
      <c r="CO636" s="160">
        <v>94481534.331054702</v>
      </c>
      <c r="CP636" s="95">
        <v>9792829.6600341797</v>
      </c>
      <c r="CQ636" s="95">
        <v>0</v>
      </c>
      <c r="CR636" s="95">
        <v>0</v>
      </c>
      <c r="CS636" s="95">
        <v>0</v>
      </c>
      <c r="CT636" s="95">
        <v>0</v>
      </c>
      <c r="CU636" s="161">
        <v>5421223.9157047309</v>
      </c>
      <c r="CV636" s="161">
        <v>48798472.141799904</v>
      </c>
    </row>
    <row r="637" spans="1:100" x14ac:dyDescent="0.2">
      <c r="A637" s="94" t="s">
        <v>60</v>
      </c>
      <c r="B637" s="96">
        <v>40969</v>
      </c>
      <c r="C637" s="95">
        <v>75625.796134948701</v>
      </c>
      <c r="D637" s="95">
        <v>0</v>
      </c>
      <c r="E637" s="95">
        <v>14322.942577362101</v>
      </c>
      <c r="F637" s="95">
        <v>11265.5529567003</v>
      </c>
      <c r="G637" s="95">
        <v>1829.7004891336001</v>
      </c>
      <c r="H637" s="95">
        <v>2</v>
      </c>
      <c r="I637" s="95">
        <v>0</v>
      </c>
      <c r="J637" s="95">
        <v>47031.296291828199</v>
      </c>
      <c r="K637" s="95">
        <v>375.252733353525</v>
      </c>
      <c r="L637" s="95">
        <v>41085.3966851234</v>
      </c>
      <c r="M637" s="95">
        <v>37118.674836158803</v>
      </c>
      <c r="N637" s="95">
        <v>7375.5449206232997</v>
      </c>
      <c r="O637" s="95">
        <v>0</v>
      </c>
      <c r="P637" s="95">
        <v>0</v>
      </c>
      <c r="Q637" s="95">
        <v>4027.4026162028299</v>
      </c>
      <c r="R637" s="95">
        <v>0</v>
      </c>
      <c r="S637" s="95">
        <v>0</v>
      </c>
      <c r="T637" s="95">
        <v>1829.29743418097</v>
      </c>
      <c r="U637" s="95">
        <v>47389.104079246499</v>
      </c>
      <c r="V637" s="95">
        <v>4057480.7241516099</v>
      </c>
      <c r="W637" s="95">
        <v>11.509022940997999</v>
      </c>
      <c r="X637" s="95">
        <v>1127174.64060974</v>
      </c>
      <c r="Y637" s="95">
        <v>767320.01024627697</v>
      </c>
      <c r="Z637" s="95">
        <v>249521.925273895</v>
      </c>
      <c r="AA637" s="95">
        <v>291</v>
      </c>
      <c r="AB637" s="95">
        <v>0</v>
      </c>
      <c r="AC637" s="95">
        <v>15844528.798706099</v>
      </c>
      <c r="AD637" s="95">
        <v>30459.647442817699</v>
      </c>
      <c r="AE637" s="95">
        <v>1963941.01930237</v>
      </c>
      <c r="AF637" s="95">
        <v>1870655.6302032501</v>
      </c>
      <c r="AG637" s="95">
        <v>884416.11660003697</v>
      </c>
      <c r="AH637" s="95">
        <v>0</v>
      </c>
      <c r="AI637" s="95">
        <v>0</v>
      </c>
      <c r="AJ637" s="95">
        <v>448021.64498138399</v>
      </c>
      <c r="AK637" s="95">
        <v>0</v>
      </c>
      <c r="AL637" s="95">
        <v>0</v>
      </c>
      <c r="AM637" s="95">
        <v>250205.98787116999</v>
      </c>
      <c r="AN637" s="95">
        <v>15822184.9141846</v>
      </c>
      <c r="AO637" s="95">
        <v>38012250.852050804</v>
      </c>
      <c r="AP637" s="95">
        <v>134.32845368422599</v>
      </c>
      <c r="AQ637" s="95">
        <v>9147645.3297119103</v>
      </c>
      <c r="AR637" s="95">
        <v>6127520.3851318397</v>
      </c>
      <c r="AS637" s="95">
        <v>2019986.1942443801</v>
      </c>
      <c r="AT637" s="95">
        <v>2069.00999450684</v>
      </c>
      <c r="AU637" s="95">
        <v>0</v>
      </c>
      <c r="AV637" s="95">
        <v>46332701.699707001</v>
      </c>
      <c r="AW637" s="95">
        <v>94915.736210823103</v>
      </c>
      <c r="AX637" s="95">
        <v>18411908.581054699</v>
      </c>
      <c r="AY637" s="95">
        <v>17463744.932861298</v>
      </c>
      <c r="AZ637" s="95">
        <v>7464590.3044433603</v>
      </c>
      <c r="BA637" s="95">
        <v>0</v>
      </c>
      <c r="BB637" s="95">
        <v>0</v>
      </c>
      <c r="BC637" s="95">
        <v>3810769.8852233901</v>
      </c>
      <c r="BD637" s="95">
        <v>0</v>
      </c>
      <c r="BE637" s="95">
        <v>0</v>
      </c>
      <c r="BF637" s="95">
        <v>2023187.1389770501</v>
      </c>
      <c r="BG637" s="95">
        <v>46267946.114257798</v>
      </c>
      <c r="BH637" s="95">
        <v>6992171.1307373</v>
      </c>
      <c r="BI637" s="95">
        <v>6.6958834199467701</v>
      </c>
      <c r="BJ637" s="95">
        <v>2899386.9894714402</v>
      </c>
      <c r="BK637" s="95">
        <v>2226848.1584472698</v>
      </c>
      <c r="BL637" s="95">
        <v>0</v>
      </c>
      <c r="BM637" s="95">
        <v>0</v>
      </c>
      <c r="BN637" s="95">
        <v>0</v>
      </c>
      <c r="BO637" s="95">
        <v>0</v>
      </c>
      <c r="BP637" s="95">
        <v>0</v>
      </c>
      <c r="BQ637" s="95">
        <v>0</v>
      </c>
      <c r="BR637" s="95">
        <v>5330622.0112915002</v>
      </c>
      <c r="BS637" s="95">
        <v>2637301.9327087398</v>
      </c>
      <c r="BT637" s="95">
        <v>0</v>
      </c>
      <c r="BU637" s="95">
        <v>0</v>
      </c>
      <c r="BV637" s="95">
        <v>1909784.6679992699</v>
      </c>
      <c r="BW637" s="95">
        <v>0</v>
      </c>
      <c r="BX637" s="95">
        <v>0</v>
      </c>
      <c r="BY637" s="95">
        <v>0</v>
      </c>
      <c r="BZ637" s="95">
        <v>0</v>
      </c>
      <c r="CA637" s="95">
        <v>89927.616212844805</v>
      </c>
      <c r="CB637" s="95">
        <v>5122570.9054565402</v>
      </c>
      <c r="CC637" s="95">
        <v>46770820.479003899</v>
      </c>
      <c r="CD637" s="95">
        <v>9901696.97021484</v>
      </c>
      <c r="CE637" s="95">
        <v>1836.0511020869001</v>
      </c>
      <c r="CF637" s="95">
        <v>250697.425533295</v>
      </c>
      <c r="CG637" s="95">
        <v>2026573.02749634</v>
      </c>
      <c r="CH637" s="95">
        <v>0</v>
      </c>
      <c r="CI637" s="95">
        <v>91766.248155593901</v>
      </c>
      <c r="CJ637" s="95">
        <v>5364756.8356323196</v>
      </c>
      <c r="CK637" s="95">
        <v>48709908.646484397</v>
      </c>
      <c r="CL637" s="95">
        <v>9914326.6138915997</v>
      </c>
      <c r="CM637" s="160">
        <v>138938.36534690901</v>
      </c>
      <c r="CN637" s="160">
        <v>21146395.6555176</v>
      </c>
      <c r="CO637" s="160">
        <v>94884526.247070298</v>
      </c>
      <c r="CP637" s="95">
        <v>9914326.6138915997</v>
      </c>
      <c r="CQ637" s="95">
        <v>0</v>
      </c>
      <c r="CR637" s="95">
        <v>0</v>
      </c>
      <c r="CS637" s="95">
        <v>0</v>
      </c>
      <c r="CT637" s="95">
        <v>0</v>
      </c>
      <c r="CU637" s="161">
        <v>5373268.3309898349</v>
      </c>
      <c r="CV637" s="161">
        <v>48797393.506500237</v>
      </c>
    </row>
    <row r="638" spans="1:100" x14ac:dyDescent="0.2">
      <c r="A638" s="94" t="s">
        <v>60</v>
      </c>
      <c r="B638" s="96">
        <v>41061</v>
      </c>
      <c r="C638" s="95">
        <v>75255.553419113203</v>
      </c>
      <c r="D638" s="95">
        <v>0</v>
      </c>
      <c r="E638" s="95">
        <v>13900.9656226635</v>
      </c>
      <c r="F638" s="95">
        <v>10925.3441212177</v>
      </c>
      <c r="G638" s="95">
        <v>1823.8126698881399</v>
      </c>
      <c r="H638" s="95">
        <v>2</v>
      </c>
      <c r="I638" s="95">
        <v>0</v>
      </c>
      <c r="J638" s="95">
        <v>46990.030845165304</v>
      </c>
      <c r="K638" s="95">
        <v>337.38496478646999</v>
      </c>
      <c r="L638" s="95">
        <v>41159.849332332597</v>
      </c>
      <c r="M638" s="95">
        <v>36782.073090553298</v>
      </c>
      <c r="N638" s="95">
        <v>7311.6088654995001</v>
      </c>
      <c r="O638" s="95">
        <v>0</v>
      </c>
      <c r="P638" s="95">
        <v>0</v>
      </c>
      <c r="Q638" s="95">
        <v>4006.8924928605602</v>
      </c>
      <c r="R638" s="95">
        <v>0</v>
      </c>
      <c r="S638" s="95">
        <v>0</v>
      </c>
      <c r="T638" s="95">
        <v>1822.48460114002</v>
      </c>
      <c r="U638" s="95">
        <v>47308.980173587799</v>
      </c>
      <c r="V638" s="95">
        <v>3974813.64135742</v>
      </c>
      <c r="W638" s="95">
        <v>11.9743396569975</v>
      </c>
      <c r="X638" s="95">
        <v>1072387.5776977499</v>
      </c>
      <c r="Y638" s="95">
        <v>733596.25084686303</v>
      </c>
      <c r="Z638" s="95">
        <v>240557.89659690901</v>
      </c>
      <c r="AA638" s="95">
        <v>347</v>
      </c>
      <c r="AB638" s="95">
        <v>0</v>
      </c>
      <c r="AC638" s="95">
        <v>15683267.673339801</v>
      </c>
      <c r="AD638" s="95">
        <v>27712.4809520245</v>
      </c>
      <c r="AE638" s="95">
        <v>1888059.9780731199</v>
      </c>
      <c r="AF638" s="95">
        <v>1851748.8637085001</v>
      </c>
      <c r="AG638" s="95">
        <v>868729.60827636695</v>
      </c>
      <c r="AH638" s="95">
        <v>0</v>
      </c>
      <c r="AI638" s="95">
        <v>0</v>
      </c>
      <c r="AJ638" s="95">
        <v>440224.378673553</v>
      </c>
      <c r="AK638" s="95">
        <v>0</v>
      </c>
      <c r="AL638" s="95">
        <v>0</v>
      </c>
      <c r="AM638" s="95">
        <v>240058.53510665899</v>
      </c>
      <c r="AN638" s="95">
        <v>15762459.3248291</v>
      </c>
      <c r="AO638" s="95">
        <v>37464404.691406302</v>
      </c>
      <c r="AP638" s="95">
        <v>146.72099952958499</v>
      </c>
      <c r="AQ638" s="95">
        <v>8890925.08984375</v>
      </c>
      <c r="AR638" s="95">
        <v>5895870.8845214797</v>
      </c>
      <c r="AS638" s="95">
        <v>1956727.8568878199</v>
      </c>
      <c r="AT638" s="95">
        <v>2467.1699981689499</v>
      </c>
      <c r="AU638" s="95">
        <v>0</v>
      </c>
      <c r="AV638" s="95">
        <v>46301320.348632798</v>
      </c>
      <c r="AW638" s="95">
        <v>87122.463224410996</v>
      </c>
      <c r="AX638" s="95">
        <v>17855186.134033199</v>
      </c>
      <c r="AY638" s="95">
        <v>17433837.235839799</v>
      </c>
      <c r="AZ638" s="95">
        <v>7307675.8414917002</v>
      </c>
      <c r="BA638" s="95">
        <v>0</v>
      </c>
      <c r="BB638" s="95">
        <v>0</v>
      </c>
      <c r="BC638" s="95">
        <v>3745411.0075378399</v>
      </c>
      <c r="BD638" s="95">
        <v>0</v>
      </c>
      <c r="BE638" s="95">
        <v>0</v>
      </c>
      <c r="BF638" s="95">
        <v>1958766.0297241199</v>
      </c>
      <c r="BG638" s="95">
        <v>46568183.588867202</v>
      </c>
      <c r="BH638" s="95">
        <v>6881337.2168579102</v>
      </c>
      <c r="BI638" s="95">
        <v>6.96228797297226</v>
      </c>
      <c r="BJ638" s="95">
        <v>2798340.00567627</v>
      </c>
      <c r="BK638" s="95">
        <v>2155064.2408447298</v>
      </c>
      <c r="BL638" s="95">
        <v>0</v>
      </c>
      <c r="BM638" s="95">
        <v>0</v>
      </c>
      <c r="BN638" s="95">
        <v>0</v>
      </c>
      <c r="BO638" s="95">
        <v>0</v>
      </c>
      <c r="BP638" s="95">
        <v>0</v>
      </c>
      <c r="BQ638" s="95">
        <v>0</v>
      </c>
      <c r="BR638" s="95">
        <v>5260096.5408325205</v>
      </c>
      <c r="BS638" s="95">
        <v>2589913.9256286598</v>
      </c>
      <c r="BT638" s="95">
        <v>0</v>
      </c>
      <c r="BU638" s="95">
        <v>0</v>
      </c>
      <c r="BV638" s="95">
        <v>1896285.7772216799</v>
      </c>
      <c r="BW638" s="95">
        <v>0</v>
      </c>
      <c r="BX638" s="95">
        <v>0</v>
      </c>
      <c r="BY638" s="95">
        <v>0</v>
      </c>
      <c r="BZ638" s="95">
        <v>0</v>
      </c>
      <c r="CA638" s="95">
        <v>89170.746214866595</v>
      </c>
      <c r="CB638" s="95">
        <v>5068960.4927978497</v>
      </c>
      <c r="CC638" s="95">
        <v>46577475.583984397</v>
      </c>
      <c r="CD638" s="95">
        <v>9681111.0488281306</v>
      </c>
      <c r="CE638" s="95">
        <v>1824.3554258495601</v>
      </c>
      <c r="CF638" s="95">
        <v>240399.24396705601</v>
      </c>
      <c r="CG638" s="95">
        <v>1956163.2492980999</v>
      </c>
      <c r="CH638" s="95">
        <v>0</v>
      </c>
      <c r="CI638" s="95">
        <v>90990.691492080703</v>
      </c>
      <c r="CJ638" s="95">
        <v>5315874.4863891602</v>
      </c>
      <c r="CK638" s="95">
        <v>48525500.559570298</v>
      </c>
      <c r="CL638" s="95">
        <v>9673143.0261230506</v>
      </c>
      <c r="CM638" s="160">
        <v>138029.62636184701</v>
      </c>
      <c r="CN638" s="160">
        <v>21101816.200195301</v>
      </c>
      <c r="CO638" s="160">
        <v>95104720.481445298</v>
      </c>
      <c r="CP638" s="95">
        <v>9673143.0261230506</v>
      </c>
      <c r="CQ638" s="95">
        <v>0</v>
      </c>
      <c r="CR638" s="95">
        <v>0</v>
      </c>
      <c r="CS638" s="95">
        <v>0</v>
      </c>
      <c r="CT638" s="95">
        <v>0</v>
      </c>
      <c r="CU638" s="161">
        <v>5309359.736764906</v>
      </c>
      <c r="CV638" s="161">
        <v>48533638.833282501</v>
      </c>
    </row>
    <row r="639" spans="1:100" x14ac:dyDescent="0.2">
      <c r="A639" s="94" t="s">
        <v>60</v>
      </c>
      <c r="B639" s="96">
        <v>41153</v>
      </c>
      <c r="C639" s="95">
        <v>75194.7327756882</v>
      </c>
      <c r="D639" s="95">
        <v>0</v>
      </c>
      <c r="E639" s="95">
        <v>13544.770346999199</v>
      </c>
      <c r="F639" s="95">
        <v>10660.559186577801</v>
      </c>
      <c r="G639" s="95">
        <v>1802.94191759825</v>
      </c>
      <c r="H639" s="95">
        <v>2</v>
      </c>
      <c r="I639" s="95">
        <v>0</v>
      </c>
      <c r="J639" s="95">
        <v>46759.306338310198</v>
      </c>
      <c r="K639" s="95">
        <v>309.287073690444</v>
      </c>
      <c r="L639" s="95">
        <v>41125.827366828897</v>
      </c>
      <c r="M639" s="95">
        <v>36677.180938720703</v>
      </c>
      <c r="N639" s="95">
        <v>7262.90090125799</v>
      </c>
      <c r="O639" s="95">
        <v>0</v>
      </c>
      <c r="P639" s="95">
        <v>0</v>
      </c>
      <c r="Q639" s="95">
        <v>3970.29635536671</v>
      </c>
      <c r="R639" s="95">
        <v>0</v>
      </c>
      <c r="S639" s="95">
        <v>0</v>
      </c>
      <c r="T639" s="95">
        <v>1798.05465337634</v>
      </c>
      <c r="U639" s="95">
        <v>47097.051795005798</v>
      </c>
      <c r="V639" s="95">
        <v>3944971.4335022001</v>
      </c>
      <c r="W639" s="95">
        <v>11.7884945159312</v>
      </c>
      <c r="X639" s="95">
        <v>1040968.81336212</v>
      </c>
      <c r="Y639" s="95">
        <v>708775.01276397705</v>
      </c>
      <c r="Z639" s="95">
        <v>237155.30371284499</v>
      </c>
      <c r="AA639" s="95">
        <v>288</v>
      </c>
      <c r="AB639" s="95">
        <v>0</v>
      </c>
      <c r="AC639" s="95">
        <v>15633152.7739258</v>
      </c>
      <c r="AD639" s="95">
        <v>26338.777579546</v>
      </c>
      <c r="AE639" s="95">
        <v>1864016.1992492699</v>
      </c>
      <c r="AF639" s="95">
        <v>1828644.4211578399</v>
      </c>
      <c r="AG639" s="95">
        <v>860574.22686767601</v>
      </c>
      <c r="AH639" s="95">
        <v>0</v>
      </c>
      <c r="AI639" s="95">
        <v>0</v>
      </c>
      <c r="AJ639" s="95">
        <v>438143.88227462798</v>
      </c>
      <c r="AK639" s="95">
        <v>0</v>
      </c>
      <c r="AL639" s="95">
        <v>0</v>
      </c>
      <c r="AM639" s="95">
        <v>236089.541194916</v>
      </c>
      <c r="AN639" s="95">
        <v>15698982.622680699</v>
      </c>
      <c r="AO639" s="95">
        <v>37437820.0078125</v>
      </c>
      <c r="AP639" s="95">
        <v>141.17365488782499</v>
      </c>
      <c r="AQ639" s="95">
        <v>8693649.9401855506</v>
      </c>
      <c r="AR639" s="95">
        <v>5753212.7184448196</v>
      </c>
      <c r="AS639" s="95">
        <v>1951445.1894683801</v>
      </c>
      <c r="AT639" s="95">
        <v>2090.8799972534198</v>
      </c>
      <c r="AU639" s="95">
        <v>0</v>
      </c>
      <c r="AV639" s="95">
        <v>46617708.068847701</v>
      </c>
      <c r="AW639" s="95">
        <v>83382.714982032805</v>
      </c>
      <c r="AX639" s="95">
        <v>17758352.9443359</v>
      </c>
      <c r="AY639" s="95">
        <v>17358966.534912098</v>
      </c>
      <c r="AZ639" s="95">
        <v>7345470.5911865197</v>
      </c>
      <c r="BA639" s="95">
        <v>0</v>
      </c>
      <c r="BB639" s="95">
        <v>0</v>
      </c>
      <c r="BC639" s="95">
        <v>3776318.0463867201</v>
      </c>
      <c r="BD639" s="95">
        <v>0</v>
      </c>
      <c r="BE639" s="95">
        <v>0</v>
      </c>
      <c r="BF639" s="95">
        <v>1937841.0063629199</v>
      </c>
      <c r="BG639" s="95">
        <v>46756899.240722701</v>
      </c>
      <c r="BH639" s="95">
        <v>7073002.12353516</v>
      </c>
      <c r="BI639" s="95">
        <v>9.5942384009249508</v>
      </c>
      <c r="BJ639" s="95">
        <v>2830066.0904235798</v>
      </c>
      <c r="BK639" s="95">
        <v>2140179.2362976102</v>
      </c>
      <c r="BL639" s="95">
        <v>0</v>
      </c>
      <c r="BM639" s="95">
        <v>0</v>
      </c>
      <c r="BN639" s="95">
        <v>0</v>
      </c>
      <c r="BO639" s="95">
        <v>0</v>
      </c>
      <c r="BP639" s="95">
        <v>0</v>
      </c>
      <c r="BQ639" s="95">
        <v>0</v>
      </c>
      <c r="BR639" s="95">
        <v>5288976.7004394503</v>
      </c>
      <c r="BS639" s="95">
        <v>2607826.2878723098</v>
      </c>
      <c r="BT639" s="95">
        <v>0</v>
      </c>
      <c r="BU639" s="95">
        <v>0</v>
      </c>
      <c r="BV639" s="95">
        <v>1930715.73524475</v>
      </c>
      <c r="BW639" s="95">
        <v>0</v>
      </c>
      <c r="BX639" s="95">
        <v>0</v>
      </c>
      <c r="BY639" s="95">
        <v>0</v>
      </c>
      <c r="BZ639" s="95">
        <v>0</v>
      </c>
      <c r="CA639" s="95">
        <v>88758.673703193694</v>
      </c>
      <c r="CB639" s="95">
        <v>4997332.1107177697</v>
      </c>
      <c r="CC639" s="95">
        <v>46330913.208984397</v>
      </c>
      <c r="CD639" s="95">
        <v>9885384.99536133</v>
      </c>
      <c r="CE639" s="95">
        <v>1803.02770110965</v>
      </c>
      <c r="CF639" s="95">
        <v>237458.62887191799</v>
      </c>
      <c r="CG639" s="95">
        <v>1955504.0915222201</v>
      </c>
      <c r="CH639" s="95">
        <v>0</v>
      </c>
      <c r="CI639" s="95">
        <v>90559.287819862395</v>
      </c>
      <c r="CJ639" s="95">
        <v>5242364.6856079102</v>
      </c>
      <c r="CK639" s="95">
        <v>48262541.795410201</v>
      </c>
      <c r="CL639" s="95">
        <v>9898201.6448974591</v>
      </c>
      <c r="CM639" s="160">
        <v>137351.442525864</v>
      </c>
      <c r="CN639" s="160">
        <v>20968235.509033199</v>
      </c>
      <c r="CO639" s="160">
        <v>95013213.079101607</v>
      </c>
      <c r="CP639" s="95">
        <v>9898201.6448974591</v>
      </c>
      <c r="CQ639" s="95">
        <v>0</v>
      </c>
      <c r="CR639" s="95">
        <v>0</v>
      </c>
      <c r="CS639" s="95">
        <v>0</v>
      </c>
      <c r="CT639" s="95">
        <v>0</v>
      </c>
      <c r="CU639" s="161">
        <v>5234790.7395896874</v>
      </c>
      <c r="CV639" s="161">
        <v>48286417.300506614</v>
      </c>
    </row>
    <row r="640" spans="1:100" x14ac:dyDescent="0.2">
      <c r="A640" s="94" t="s">
        <v>60</v>
      </c>
      <c r="B640" s="96">
        <v>41244</v>
      </c>
      <c r="C640" s="95">
        <v>74719.778801918001</v>
      </c>
      <c r="D640" s="95">
        <v>0</v>
      </c>
      <c r="E640" s="95">
        <v>13269.5372034311</v>
      </c>
      <c r="F640" s="95">
        <v>10472.4084290266</v>
      </c>
      <c r="G640" s="95">
        <v>1775.8108839690699</v>
      </c>
      <c r="H640" s="95">
        <v>2</v>
      </c>
      <c r="I640" s="95">
        <v>0</v>
      </c>
      <c r="J640" s="95">
        <v>46865.207314968102</v>
      </c>
      <c r="K640" s="95">
        <v>271.36259881779603</v>
      </c>
      <c r="L640" s="95">
        <v>40425.053977489501</v>
      </c>
      <c r="M640" s="95">
        <v>36447.992549419403</v>
      </c>
      <c r="N640" s="95">
        <v>7141.3236781954802</v>
      </c>
      <c r="O640" s="95">
        <v>0</v>
      </c>
      <c r="P640" s="95">
        <v>0</v>
      </c>
      <c r="Q640" s="95">
        <v>3947.3508873283899</v>
      </c>
      <c r="R640" s="95">
        <v>0</v>
      </c>
      <c r="S640" s="95">
        <v>0</v>
      </c>
      <c r="T640" s="95">
        <v>1774.29008845985</v>
      </c>
      <c r="U640" s="95">
        <v>47139.1294178963</v>
      </c>
      <c r="V640" s="95">
        <v>3924366.47369385</v>
      </c>
      <c r="W640" s="95">
        <v>18.969539360841701</v>
      </c>
      <c r="X640" s="95">
        <v>1006613.3445282</v>
      </c>
      <c r="Y640" s="95">
        <v>684942.44386291504</v>
      </c>
      <c r="Z640" s="95">
        <v>236255.56628799401</v>
      </c>
      <c r="AA640" s="95">
        <v>282</v>
      </c>
      <c r="AB640" s="95">
        <v>0</v>
      </c>
      <c r="AC640" s="95">
        <v>15657634.737915</v>
      </c>
      <c r="AD640" s="95">
        <v>24006.526610374502</v>
      </c>
      <c r="AE640" s="95">
        <v>1842883.6847991899</v>
      </c>
      <c r="AF640" s="95">
        <v>1815346.0741882301</v>
      </c>
      <c r="AG640" s="95">
        <v>837920.81404113804</v>
      </c>
      <c r="AH640" s="95">
        <v>0</v>
      </c>
      <c r="AI640" s="95">
        <v>0</v>
      </c>
      <c r="AJ640" s="95">
        <v>435728.65613174398</v>
      </c>
      <c r="AK640" s="95">
        <v>0</v>
      </c>
      <c r="AL640" s="95">
        <v>0</v>
      </c>
      <c r="AM640" s="95">
        <v>234624.31121444699</v>
      </c>
      <c r="AN640" s="95">
        <v>15672536.2003174</v>
      </c>
      <c r="AO640" s="95">
        <v>37430311.783203103</v>
      </c>
      <c r="AP640" s="95">
        <v>228.88264190033101</v>
      </c>
      <c r="AQ640" s="95">
        <v>8408524.4913330097</v>
      </c>
      <c r="AR640" s="95">
        <v>5574000.6379394503</v>
      </c>
      <c r="AS640" s="95">
        <v>1957682.89439392</v>
      </c>
      <c r="AT640" s="95">
        <v>2044.5</v>
      </c>
      <c r="AU640" s="95">
        <v>0</v>
      </c>
      <c r="AV640" s="95">
        <v>46789128.306152299</v>
      </c>
      <c r="AW640" s="95">
        <v>76563.563578605696</v>
      </c>
      <c r="AX640" s="95">
        <v>17632800.246826202</v>
      </c>
      <c r="AY640" s="95">
        <v>17364570.375</v>
      </c>
      <c r="AZ640" s="95">
        <v>7171814.3095703097</v>
      </c>
      <c r="BA640" s="95">
        <v>0</v>
      </c>
      <c r="BB640" s="95">
        <v>0</v>
      </c>
      <c r="BC640" s="95">
        <v>3768232.80224609</v>
      </c>
      <c r="BD640" s="95">
        <v>0</v>
      </c>
      <c r="BE640" s="95">
        <v>0</v>
      </c>
      <c r="BF640" s="95">
        <v>1943521.7842254599</v>
      </c>
      <c r="BG640" s="95">
        <v>46876124.506347701</v>
      </c>
      <c r="BH640" s="95">
        <v>7088224.6249389602</v>
      </c>
      <c r="BI640" s="95">
        <v>9.6645620299968904</v>
      </c>
      <c r="BJ640" s="95">
        <v>2699493.4621887198</v>
      </c>
      <c r="BK640" s="95">
        <v>2051130.84307861</v>
      </c>
      <c r="BL640" s="95">
        <v>0</v>
      </c>
      <c r="BM640" s="95">
        <v>0</v>
      </c>
      <c r="BN640" s="95">
        <v>0</v>
      </c>
      <c r="BO640" s="95">
        <v>0</v>
      </c>
      <c r="BP640" s="95">
        <v>0</v>
      </c>
      <c r="BQ640" s="95">
        <v>0</v>
      </c>
      <c r="BR640" s="95">
        <v>5314404.8861694299</v>
      </c>
      <c r="BS640" s="95">
        <v>2557519.4227600102</v>
      </c>
      <c r="BT640" s="95">
        <v>0</v>
      </c>
      <c r="BU640" s="95">
        <v>0</v>
      </c>
      <c r="BV640" s="95">
        <v>1925734.64585876</v>
      </c>
      <c r="BW640" s="95">
        <v>0</v>
      </c>
      <c r="BX640" s="95">
        <v>0</v>
      </c>
      <c r="BY640" s="95">
        <v>0</v>
      </c>
      <c r="BZ640" s="95">
        <v>0</v>
      </c>
      <c r="CA640" s="95">
        <v>87983.1121444702</v>
      </c>
      <c r="CB640" s="95">
        <v>4929968.1255493201</v>
      </c>
      <c r="CC640" s="95">
        <v>45892137.581054702</v>
      </c>
      <c r="CD640" s="95">
        <v>9784303.1824951209</v>
      </c>
      <c r="CE640" s="95">
        <v>1777.7803737521201</v>
      </c>
      <c r="CF640" s="95">
        <v>236288.649856567</v>
      </c>
      <c r="CG640" s="95">
        <v>1957397.1988677999</v>
      </c>
      <c r="CH640" s="95">
        <v>0</v>
      </c>
      <c r="CI640" s="95">
        <v>89762.887085914597</v>
      </c>
      <c r="CJ640" s="95">
        <v>5167071.4560546903</v>
      </c>
      <c r="CK640" s="95">
        <v>47801384.5478516</v>
      </c>
      <c r="CL640" s="95">
        <v>9781198.1300048791</v>
      </c>
      <c r="CM640" s="160">
        <v>136594.30889892601</v>
      </c>
      <c r="CN640" s="160">
        <v>20843407.0869141</v>
      </c>
      <c r="CO640" s="160">
        <v>94635011.356445298</v>
      </c>
      <c r="CP640" s="95">
        <v>9781198.1300048791</v>
      </c>
      <c r="CQ640" s="95">
        <v>0</v>
      </c>
      <c r="CR640" s="95">
        <v>0</v>
      </c>
      <c r="CS640" s="95">
        <v>0</v>
      </c>
      <c r="CT640" s="95">
        <v>0</v>
      </c>
      <c r="CU640" s="161">
        <v>5166256.7754058875</v>
      </c>
      <c r="CV640" s="161">
        <v>47849534.7799225</v>
      </c>
    </row>
    <row r="641" spans="1:100" x14ac:dyDescent="0.2">
      <c r="A641" s="94" t="s">
        <v>60</v>
      </c>
      <c r="B641" s="96">
        <v>41334</v>
      </c>
      <c r="C641" s="95">
        <v>73617.9282627106</v>
      </c>
      <c r="D641" s="95">
        <v>0</v>
      </c>
      <c r="E641" s="95">
        <v>12853.5970624685</v>
      </c>
      <c r="F641" s="95">
        <v>10129.521152257899</v>
      </c>
      <c r="G641" s="95">
        <v>1762.81637786329</v>
      </c>
      <c r="H641" s="95">
        <v>1</v>
      </c>
      <c r="I641" s="95">
        <v>0</v>
      </c>
      <c r="J641" s="95">
        <v>46908.816225051902</v>
      </c>
      <c r="K641" s="95">
        <v>249.29477526619999</v>
      </c>
      <c r="L641" s="95">
        <v>1647.90466418862</v>
      </c>
      <c r="M641" s="95">
        <v>36144.291606426203</v>
      </c>
      <c r="N641" s="95">
        <v>6963.6649371385602</v>
      </c>
      <c r="O641" s="95">
        <v>0</v>
      </c>
      <c r="P641" s="95">
        <v>37647.9759941101</v>
      </c>
      <c r="Q641" s="95">
        <v>3897.8096225261702</v>
      </c>
      <c r="R641" s="95">
        <v>0</v>
      </c>
      <c r="S641" s="95">
        <v>1754.06577050686</v>
      </c>
      <c r="T641" s="95">
        <v>0.99662827869906301</v>
      </c>
      <c r="U641" s="95">
        <v>47132.969340324402</v>
      </c>
      <c r="V641" s="95">
        <v>3852490.0283203102</v>
      </c>
      <c r="W641" s="95">
        <v>11.586653343983899</v>
      </c>
      <c r="X641" s="95">
        <v>967129.68357086205</v>
      </c>
      <c r="Y641" s="95">
        <v>658335.95555877697</v>
      </c>
      <c r="Z641" s="95">
        <v>229501.456821442</v>
      </c>
      <c r="AA641" s="95">
        <v>0</v>
      </c>
      <c r="AB641" s="95">
        <v>0</v>
      </c>
      <c r="AC641" s="95">
        <v>15613380.2573242</v>
      </c>
      <c r="AD641" s="95">
        <v>22738.111264944098</v>
      </c>
      <c r="AE641" s="95">
        <v>47404.1520652771</v>
      </c>
      <c r="AF641" s="95">
        <v>1804239.6520996101</v>
      </c>
      <c r="AG641" s="95">
        <v>816471.30381774902</v>
      </c>
      <c r="AH641" s="95">
        <v>0</v>
      </c>
      <c r="AI641" s="95">
        <v>1720209.7297058101</v>
      </c>
      <c r="AJ641" s="95">
        <v>431335.71210479701</v>
      </c>
      <c r="AK641" s="95">
        <v>0</v>
      </c>
      <c r="AL641" s="95">
        <v>229300.44267463699</v>
      </c>
      <c r="AM641" s="95">
        <v>0</v>
      </c>
      <c r="AN641" s="95">
        <v>15632929.892456099</v>
      </c>
      <c r="AO641" s="95">
        <v>36737056.8896484</v>
      </c>
      <c r="AP641" s="95">
        <v>135.25100506842099</v>
      </c>
      <c r="AQ641" s="95">
        <v>8141774.0540161096</v>
      </c>
      <c r="AR641" s="95">
        <v>5330955.0379028302</v>
      </c>
      <c r="AS641" s="95">
        <v>1898419.0097808801</v>
      </c>
      <c r="AT641" s="95">
        <v>0</v>
      </c>
      <c r="AU641" s="95">
        <v>0</v>
      </c>
      <c r="AV641" s="95">
        <v>46769678.6103516</v>
      </c>
      <c r="AW641" s="95">
        <v>72720.557333946199</v>
      </c>
      <c r="AX641" s="95">
        <v>487645.72341918899</v>
      </c>
      <c r="AY641" s="95">
        <v>17302693.770996101</v>
      </c>
      <c r="AZ641" s="95">
        <v>6983737.5715332003</v>
      </c>
      <c r="BA641" s="95">
        <v>0</v>
      </c>
      <c r="BB641" s="95">
        <v>16279552.736694301</v>
      </c>
      <c r="BC641" s="95">
        <v>3739329.3482360798</v>
      </c>
      <c r="BD641" s="95">
        <v>0</v>
      </c>
      <c r="BE641" s="95">
        <v>1895198.37513733</v>
      </c>
      <c r="BF641" s="95">
        <v>0</v>
      </c>
      <c r="BG641" s="95">
        <v>46982590.879882798</v>
      </c>
      <c r="BH641" s="95">
        <v>8374789.53942871</v>
      </c>
      <c r="BI641" s="95">
        <v>13.474839180940799</v>
      </c>
      <c r="BJ641" s="95">
        <v>2765857.6515502902</v>
      </c>
      <c r="BK641" s="95">
        <v>2027405.11535645</v>
      </c>
      <c r="BL641" s="95">
        <v>0</v>
      </c>
      <c r="BM641" s="95">
        <v>0</v>
      </c>
      <c r="BN641" s="95">
        <v>0</v>
      </c>
      <c r="BO641" s="95">
        <v>0</v>
      </c>
      <c r="BP641" s="95">
        <v>0</v>
      </c>
      <c r="BQ641" s="95">
        <v>0</v>
      </c>
      <c r="BR641" s="95">
        <v>5474837.7095336895</v>
      </c>
      <c r="BS641" s="95">
        <v>2558994.3700256301</v>
      </c>
      <c r="BT641" s="95">
        <v>0</v>
      </c>
      <c r="BU641" s="95">
        <v>1212331.6699981701</v>
      </c>
      <c r="BV641" s="95">
        <v>1977472.1612243699</v>
      </c>
      <c r="BW641" s="95">
        <v>0</v>
      </c>
      <c r="BX641" s="95">
        <v>158796.53986167899</v>
      </c>
      <c r="BY641" s="95">
        <v>0</v>
      </c>
      <c r="BZ641" s="95">
        <v>0</v>
      </c>
      <c r="CA641" s="95">
        <v>86455.358839988694</v>
      </c>
      <c r="CB641" s="95">
        <v>4847767.4279785203</v>
      </c>
      <c r="CC641" s="95">
        <v>45026533.886230499</v>
      </c>
      <c r="CD641" s="95">
        <v>11168097.9135742</v>
      </c>
      <c r="CE641" s="95">
        <v>1765.76672923565</v>
      </c>
      <c r="CF641" s="95">
        <v>230052.21259880101</v>
      </c>
      <c r="CG641" s="95">
        <v>1901033.3092040999</v>
      </c>
      <c r="CH641" s="95">
        <v>0</v>
      </c>
      <c r="CI641" s="95">
        <v>88224.892818450899</v>
      </c>
      <c r="CJ641" s="95">
        <v>5084475.1511840802</v>
      </c>
      <c r="CK641" s="95">
        <v>47003713.748535201</v>
      </c>
      <c r="CL641" s="95">
        <v>11326199.524658199</v>
      </c>
      <c r="CM641" s="160">
        <v>135195.527795792</v>
      </c>
      <c r="CN641" s="160">
        <v>20766821.081787098</v>
      </c>
      <c r="CO641" s="160">
        <v>94047715.2890625</v>
      </c>
      <c r="CP641" s="95">
        <v>11326199.524658199</v>
      </c>
      <c r="CQ641" s="95">
        <v>0</v>
      </c>
      <c r="CR641" s="95">
        <v>0</v>
      </c>
      <c r="CS641" s="95">
        <v>0</v>
      </c>
      <c r="CT641" s="95">
        <v>0</v>
      </c>
      <c r="CU641" s="161">
        <v>5077819.6405773209</v>
      </c>
      <c r="CV641" s="161">
        <v>46927567.1954346</v>
      </c>
    </row>
    <row r="642" spans="1:100" x14ac:dyDescent="0.2">
      <c r="A642" s="94" t="s">
        <v>60</v>
      </c>
      <c r="B642" s="96">
        <v>41426</v>
      </c>
      <c r="C642" s="95">
        <v>73788.3221054077</v>
      </c>
      <c r="D642" s="95">
        <v>0</v>
      </c>
      <c r="E642" s="95">
        <v>12721.9375929832</v>
      </c>
      <c r="F642" s="95">
        <v>10041.4913625717</v>
      </c>
      <c r="G642" s="95">
        <v>1743.21203097701</v>
      </c>
      <c r="H642" s="95">
        <v>0</v>
      </c>
      <c r="I642" s="95">
        <v>0</v>
      </c>
      <c r="J642" s="95">
        <v>46747.947035312704</v>
      </c>
      <c r="K642" s="95">
        <v>231.61532580293701</v>
      </c>
      <c r="L642" s="95">
        <v>1274.9757585227501</v>
      </c>
      <c r="M642" s="95">
        <v>36446.749168396003</v>
      </c>
      <c r="N642" s="95">
        <v>6818.3877661824199</v>
      </c>
      <c r="O642" s="95">
        <v>0</v>
      </c>
      <c r="P642" s="95">
        <v>38210.994037628203</v>
      </c>
      <c r="Q642" s="95">
        <v>3876.8686044216201</v>
      </c>
      <c r="R642" s="95">
        <v>0</v>
      </c>
      <c r="S642" s="95">
        <v>1740.37765444815</v>
      </c>
      <c r="T642" s="95">
        <v>0</v>
      </c>
      <c r="U642" s="95">
        <v>46974.902832031301</v>
      </c>
      <c r="V642" s="95">
        <v>3821076.5176391602</v>
      </c>
      <c r="W642" s="95">
        <v>12.182706738938601</v>
      </c>
      <c r="X642" s="95">
        <v>939593.50856018101</v>
      </c>
      <c r="Y642" s="95">
        <v>636716.61022949195</v>
      </c>
      <c r="Z642" s="95">
        <v>230281.34005546599</v>
      </c>
      <c r="AA642" s="95">
        <v>0</v>
      </c>
      <c r="AB642" s="95">
        <v>0</v>
      </c>
      <c r="AC642" s="95">
        <v>15488478.299194301</v>
      </c>
      <c r="AD642" s="95">
        <v>21458.8186531067</v>
      </c>
      <c r="AE642" s="95">
        <v>25602.240355014801</v>
      </c>
      <c r="AF642" s="95">
        <v>1804952.15034485</v>
      </c>
      <c r="AG642" s="95">
        <v>792657.12615966797</v>
      </c>
      <c r="AH642" s="95">
        <v>0</v>
      </c>
      <c r="AI642" s="95">
        <v>1729176.5688629199</v>
      </c>
      <c r="AJ642" s="95">
        <v>423337.27589034999</v>
      </c>
      <c r="AK642" s="95">
        <v>0</v>
      </c>
      <c r="AL642" s="95">
        <v>228910.49664688099</v>
      </c>
      <c r="AM642" s="95">
        <v>0</v>
      </c>
      <c r="AN642" s="95">
        <v>15540464.432617201</v>
      </c>
      <c r="AO642" s="95">
        <v>36580862.395019501</v>
      </c>
      <c r="AP642" s="95">
        <v>150.08733611553899</v>
      </c>
      <c r="AQ642" s="95">
        <v>7867247.4431762705</v>
      </c>
      <c r="AR642" s="95">
        <v>5171341.3807373</v>
      </c>
      <c r="AS642" s="95">
        <v>1906436.4033203099</v>
      </c>
      <c r="AT642" s="95">
        <v>0</v>
      </c>
      <c r="AU642" s="95">
        <v>0</v>
      </c>
      <c r="AV642" s="95">
        <v>46649533.206542999</v>
      </c>
      <c r="AW642" s="95">
        <v>68700.396141052202</v>
      </c>
      <c r="AX642" s="95">
        <v>303427.624065399</v>
      </c>
      <c r="AY642" s="95">
        <v>17372112.162353501</v>
      </c>
      <c r="AZ642" s="95">
        <v>6802241.21801758</v>
      </c>
      <c r="BA642" s="95">
        <v>0</v>
      </c>
      <c r="BB642" s="95">
        <v>16441583.6213379</v>
      </c>
      <c r="BC642" s="95">
        <v>3697692.6958313002</v>
      </c>
      <c r="BD642" s="95">
        <v>0</v>
      </c>
      <c r="BE642" s="95">
        <v>1899197.2608642599</v>
      </c>
      <c r="BF642" s="95">
        <v>0</v>
      </c>
      <c r="BG642" s="95">
        <v>46800771.1708984</v>
      </c>
      <c r="BH642" s="95">
        <v>8493657.1379394494</v>
      </c>
      <c r="BI642" s="95">
        <v>7.01793380797608</v>
      </c>
      <c r="BJ642" s="95">
        <v>2737609.2998352102</v>
      </c>
      <c r="BK642" s="95">
        <v>1973153.8706817599</v>
      </c>
      <c r="BL642" s="95">
        <v>0</v>
      </c>
      <c r="BM642" s="95">
        <v>0</v>
      </c>
      <c r="BN642" s="95">
        <v>0</v>
      </c>
      <c r="BO642" s="95">
        <v>0</v>
      </c>
      <c r="BP642" s="95">
        <v>0</v>
      </c>
      <c r="BQ642" s="95">
        <v>0</v>
      </c>
      <c r="BR642" s="95">
        <v>5544480.1819457998</v>
      </c>
      <c r="BS642" s="95">
        <v>2504413.0018615699</v>
      </c>
      <c r="BT642" s="95">
        <v>0</v>
      </c>
      <c r="BU642" s="95">
        <v>1249344.9399871801</v>
      </c>
      <c r="BV642" s="95">
        <v>1963383.31132507</v>
      </c>
      <c r="BW642" s="95">
        <v>0</v>
      </c>
      <c r="BX642" s="95">
        <v>159788.77986335801</v>
      </c>
      <c r="BY642" s="95">
        <v>0</v>
      </c>
      <c r="BZ642" s="95">
        <v>0</v>
      </c>
      <c r="CA642" s="95">
        <v>86524.979003906294</v>
      </c>
      <c r="CB642" s="95">
        <v>4783679.2155151404</v>
      </c>
      <c r="CC642" s="95">
        <v>44772969.817382798</v>
      </c>
      <c r="CD642" s="95">
        <v>11236760.5656738</v>
      </c>
      <c r="CE642" s="95">
        <v>1743.0119589716201</v>
      </c>
      <c r="CF642" s="95">
        <v>230005.46006012001</v>
      </c>
      <c r="CG642" s="95">
        <v>1904928.24455261</v>
      </c>
      <c r="CH642" s="95">
        <v>0</v>
      </c>
      <c r="CI642" s="95">
        <v>88267.1874856949</v>
      </c>
      <c r="CJ642" s="95">
        <v>5017773.9986572303</v>
      </c>
      <c r="CK642" s="95">
        <v>46634895.232421897</v>
      </c>
      <c r="CL642" s="95">
        <v>11386555.682617201</v>
      </c>
      <c r="CM642" s="160">
        <v>134954.79582786601</v>
      </c>
      <c r="CN642" s="160">
        <v>20556620.497314502</v>
      </c>
      <c r="CO642" s="160">
        <v>93277898.479492202</v>
      </c>
      <c r="CP642" s="95">
        <v>11386555.682617201</v>
      </c>
      <c r="CQ642" s="95">
        <v>0</v>
      </c>
      <c r="CR642" s="95">
        <v>0</v>
      </c>
      <c r="CS642" s="95">
        <v>0</v>
      </c>
      <c r="CT642" s="95">
        <v>0</v>
      </c>
      <c r="CU642" s="161">
        <v>5013684.6755752601</v>
      </c>
      <c r="CV642" s="161">
        <v>46677898.06193541</v>
      </c>
    </row>
    <row r="643" spans="1:100" x14ac:dyDescent="0.2">
      <c r="A643" s="94" t="s">
        <v>60</v>
      </c>
      <c r="B643" s="96">
        <v>41518</v>
      </c>
      <c r="C643" s="95">
        <v>73609.919251441999</v>
      </c>
      <c r="D643" s="95">
        <v>0</v>
      </c>
      <c r="E643" s="95">
        <v>12276.2131646872</v>
      </c>
      <c r="F643" s="95">
        <v>9687.7240426540393</v>
      </c>
      <c r="G643" s="95">
        <v>1719.8997643739001</v>
      </c>
      <c r="H643" s="95">
        <v>1</v>
      </c>
      <c r="I643" s="95">
        <v>0</v>
      </c>
      <c r="J643" s="95">
        <v>46660.070211887403</v>
      </c>
      <c r="K643" s="95">
        <v>219.316215401515</v>
      </c>
      <c r="L643" s="95">
        <v>251.13448748737599</v>
      </c>
      <c r="M643" s="95">
        <v>36507.084448814399</v>
      </c>
      <c r="N643" s="95">
        <v>6600.0243176817903</v>
      </c>
      <c r="O643" s="95">
        <v>0</v>
      </c>
      <c r="P643" s="95">
        <v>38829.491920471199</v>
      </c>
      <c r="Q643" s="95">
        <v>3839.7922922074799</v>
      </c>
      <c r="R643" s="95">
        <v>0</v>
      </c>
      <c r="S643" s="95">
        <v>1713.28182908893</v>
      </c>
      <c r="T643" s="95">
        <v>0.97567302340030404</v>
      </c>
      <c r="U643" s="95">
        <v>46911.694840908101</v>
      </c>
      <c r="V643" s="95">
        <v>3826327.4273071298</v>
      </c>
      <c r="W643" s="95">
        <v>11.7300658068852</v>
      </c>
      <c r="X643" s="95">
        <v>916065.14445495605</v>
      </c>
      <c r="Y643" s="95">
        <v>621991.52298736596</v>
      </c>
      <c r="Z643" s="95">
        <v>229037.51763725301</v>
      </c>
      <c r="AA643" s="95">
        <v>0</v>
      </c>
      <c r="AB643" s="95">
        <v>0</v>
      </c>
      <c r="AC643" s="95">
        <v>15514694.631225601</v>
      </c>
      <c r="AD643" s="95">
        <v>18917.148725986499</v>
      </c>
      <c r="AE643" s="95">
        <v>17503.982934236501</v>
      </c>
      <c r="AF643" s="95">
        <v>1808844.4618682901</v>
      </c>
      <c r="AG643" s="95">
        <v>770564.07932281506</v>
      </c>
      <c r="AH643" s="95">
        <v>0</v>
      </c>
      <c r="AI643" s="95">
        <v>1726198.7217865</v>
      </c>
      <c r="AJ643" s="95">
        <v>424217.30763626099</v>
      </c>
      <c r="AK643" s="95">
        <v>0</v>
      </c>
      <c r="AL643" s="95">
        <v>227740.01278877299</v>
      </c>
      <c r="AM643" s="95">
        <v>0</v>
      </c>
      <c r="AN643" s="95">
        <v>15534691.2032471</v>
      </c>
      <c r="AO643" s="95">
        <v>36741393.060058601</v>
      </c>
      <c r="AP643" s="95">
        <v>141.985036145896</v>
      </c>
      <c r="AQ643" s="95">
        <v>7664158.6737670898</v>
      </c>
      <c r="AR643" s="95">
        <v>5015273.25817871</v>
      </c>
      <c r="AS643" s="95">
        <v>1898207.8258056601</v>
      </c>
      <c r="AT643" s="95">
        <v>0</v>
      </c>
      <c r="AU643" s="95">
        <v>0</v>
      </c>
      <c r="AV643" s="95">
        <v>46667871.764160201</v>
      </c>
      <c r="AW643" s="95">
        <v>60477.078236579902</v>
      </c>
      <c r="AX643" s="95">
        <v>167717.11457443199</v>
      </c>
      <c r="AY643" s="95">
        <v>17474644.837890599</v>
      </c>
      <c r="AZ643" s="95">
        <v>6638341.5380859403</v>
      </c>
      <c r="BA643" s="95">
        <v>0</v>
      </c>
      <c r="BB643" s="95">
        <v>16493987.7427979</v>
      </c>
      <c r="BC643" s="95">
        <v>3712534.2617492699</v>
      </c>
      <c r="BD643" s="95">
        <v>0</v>
      </c>
      <c r="BE643" s="95">
        <v>1885977.3416442899</v>
      </c>
      <c r="BF643" s="95">
        <v>0</v>
      </c>
      <c r="BG643" s="95">
        <v>46656404.701171897</v>
      </c>
      <c r="BH643" s="95">
        <v>8502182.7200927697</v>
      </c>
      <c r="BI643" s="95">
        <v>9.4695793779101205</v>
      </c>
      <c r="BJ643" s="95">
        <v>2679246.4089660598</v>
      </c>
      <c r="BK643" s="95">
        <v>1926944.1417846701</v>
      </c>
      <c r="BL643" s="95">
        <v>0</v>
      </c>
      <c r="BM643" s="95">
        <v>0</v>
      </c>
      <c r="BN643" s="95">
        <v>0</v>
      </c>
      <c r="BO643" s="95">
        <v>0</v>
      </c>
      <c r="BP643" s="95">
        <v>0</v>
      </c>
      <c r="BQ643" s="95">
        <v>0</v>
      </c>
      <c r="BR643" s="95">
        <v>5594492.1704711895</v>
      </c>
      <c r="BS643" s="95">
        <v>2443209.6942443801</v>
      </c>
      <c r="BT643" s="95">
        <v>0</v>
      </c>
      <c r="BU643" s="95">
        <v>1040513.68999481</v>
      </c>
      <c r="BV643" s="95">
        <v>1962766.35296631</v>
      </c>
      <c r="BW643" s="95">
        <v>0</v>
      </c>
      <c r="BX643" s="95">
        <v>134115.59988975499</v>
      </c>
      <c r="BY643" s="95">
        <v>0</v>
      </c>
      <c r="BZ643" s="95">
        <v>0</v>
      </c>
      <c r="CA643" s="95">
        <v>85897.4140529633</v>
      </c>
      <c r="CB643" s="95">
        <v>4745783.0700073196</v>
      </c>
      <c r="CC643" s="95">
        <v>44489697.603027299</v>
      </c>
      <c r="CD643" s="95">
        <v>11153344.782836899</v>
      </c>
      <c r="CE643" s="95">
        <v>1719.8179825544401</v>
      </c>
      <c r="CF643" s="95">
        <v>228994.863124847</v>
      </c>
      <c r="CG643" s="95">
        <v>1899062.3909454299</v>
      </c>
      <c r="CH643" s="95">
        <v>0</v>
      </c>
      <c r="CI643" s="95">
        <v>87613.544954299898</v>
      </c>
      <c r="CJ643" s="95">
        <v>4972784.1536865197</v>
      </c>
      <c r="CK643" s="95">
        <v>46358063.047363304</v>
      </c>
      <c r="CL643" s="95">
        <v>11309366.115600601</v>
      </c>
      <c r="CM643" s="160">
        <v>134238.14984703099</v>
      </c>
      <c r="CN643" s="160">
        <v>20504623.5712891</v>
      </c>
      <c r="CO643" s="160">
        <v>93032307.769531295</v>
      </c>
      <c r="CP643" s="95">
        <v>11309366.115600601</v>
      </c>
      <c r="CQ643" s="95">
        <v>0</v>
      </c>
      <c r="CR643" s="95">
        <v>0</v>
      </c>
      <c r="CS643" s="95">
        <v>0</v>
      </c>
      <c r="CT643" s="95">
        <v>0</v>
      </c>
      <c r="CU643" s="161">
        <v>4974777.933132167</v>
      </c>
      <c r="CV643" s="161">
        <v>46388759.993972726</v>
      </c>
    </row>
    <row r="644" spans="1:100" x14ac:dyDescent="0.2">
      <c r="A644" s="94" t="s">
        <v>60</v>
      </c>
      <c r="B644" s="96">
        <v>41609</v>
      </c>
      <c r="C644" s="95">
        <v>72955.920614242597</v>
      </c>
      <c r="D644" s="95">
        <v>0</v>
      </c>
      <c r="E644" s="95">
        <v>11866.3649581671</v>
      </c>
      <c r="F644" s="95">
        <v>9353.4532319307309</v>
      </c>
      <c r="G644" s="95">
        <v>1686.3328885436099</v>
      </c>
      <c r="H644" s="95">
        <v>1</v>
      </c>
      <c r="I644" s="95">
        <v>0</v>
      </c>
      <c r="J644" s="95">
        <v>46471.670809269002</v>
      </c>
      <c r="K644" s="95">
        <v>177.826292579994</v>
      </c>
      <c r="L644" s="95">
        <v>179.85888498276501</v>
      </c>
      <c r="M644" s="95">
        <v>36324.469221115098</v>
      </c>
      <c r="N644" s="95">
        <v>6433.4143217802002</v>
      </c>
      <c r="O644" s="95">
        <v>0</v>
      </c>
      <c r="P644" s="95">
        <v>38128.096225261703</v>
      </c>
      <c r="Q644" s="95">
        <v>3775.25122123957</v>
      </c>
      <c r="R644" s="95">
        <v>0</v>
      </c>
      <c r="S644" s="95">
        <v>1687.02634508908</v>
      </c>
      <c r="T644" s="95">
        <v>1.01322903609253</v>
      </c>
      <c r="U644" s="95">
        <v>46643.294553279899</v>
      </c>
      <c r="V644" s="95">
        <v>3753156.38916016</v>
      </c>
      <c r="W644" s="95">
        <v>12.310062052914899</v>
      </c>
      <c r="X644" s="95">
        <v>876116.89392089797</v>
      </c>
      <c r="Y644" s="95">
        <v>590981.32826995896</v>
      </c>
      <c r="Z644" s="95">
        <v>226087.01690864601</v>
      </c>
      <c r="AA644" s="95">
        <v>0</v>
      </c>
      <c r="AB644" s="95">
        <v>0</v>
      </c>
      <c r="AC644" s="95">
        <v>15362067.935302701</v>
      </c>
      <c r="AD644" s="95">
        <v>17157.039116144198</v>
      </c>
      <c r="AE644" s="95">
        <v>13437.623768448801</v>
      </c>
      <c r="AF644" s="95">
        <v>1779256.5641784701</v>
      </c>
      <c r="AG644" s="95">
        <v>742684.38758850098</v>
      </c>
      <c r="AH644" s="95">
        <v>0</v>
      </c>
      <c r="AI644" s="95">
        <v>1683857.4134521501</v>
      </c>
      <c r="AJ644" s="95">
        <v>411602.49245834397</v>
      </c>
      <c r="AK644" s="95">
        <v>0</v>
      </c>
      <c r="AL644" s="95">
        <v>224994.02561378499</v>
      </c>
      <c r="AM644" s="95">
        <v>0</v>
      </c>
      <c r="AN644" s="95">
        <v>15361132.822387701</v>
      </c>
      <c r="AO644" s="95">
        <v>36198346.254394501</v>
      </c>
      <c r="AP644" s="95">
        <v>146.21876736171501</v>
      </c>
      <c r="AQ644" s="95">
        <v>7322434.0179443397</v>
      </c>
      <c r="AR644" s="95">
        <v>4758793.4270019503</v>
      </c>
      <c r="AS644" s="95">
        <v>1879823.62690735</v>
      </c>
      <c r="AT644" s="95">
        <v>0</v>
      </c>
      <c r="AU644" s="95">
        <v>0</v>
      </c>
      <c r="AV644" s="95">
        <v>46617675.6181641</v>
      </c>
      <c r="AW644" s="95">
        <v>55551.016746997797</v>
      </c>
      <c r="AX644" s="95">
        <v>109533.16318893401</v>
      </c>
      <c r="AY644" s="95">
        <v>17257076.1169434</v>
      </c>
      <c r="AZ644" s="95">
        <v>6411172.8823242197</v>
      </c>
      <c r="BA644" s="95">
        <v>0</v>
      </c>
      <c r="BB644" s="95">
        <v>16141353.2219238</v>
      </c>
      <c r="BC644" s="95">
        <v>3609333.96551514</v>
      </c>
      <c r="BD644" s="95">
        <v>0</v>
      </c>
      <c r="BE644" s="95">
        <v>1871347.3067016599</v>
      </c>
      <c r="BF644" s="95">
        <v>0</v>
      </c>
      <c r="BG644" s="95">
        <v>46627242.039550804</v>
      </c>
      <c r="BH644" s="95">
        <v>8452786.7246093806</v>
      </c>
      <c r="BI644" s="95">
        <v>9.5019971509464103</v>
      </c>
      <c r="BJ644" s="95">
        <v>2620678.5403442401</v>
      </c>
      <c r="BK644" s="95">
        <v>1855627.9776001</v>
      </c>
      <c r="BL644" s="95">
        <v>0</v>
      </c>
      <c r="BM644" s="95">
        <v>0</v>
      </c>
      <c r="BN644" s="95">
        <v>0</v>
      </c>
      <c r="BO644" s="95">
        <v>0</v>
      </c>
      <c r="BP644" s="95">
        <v>0</v>
      </c>
      <c r="BQ644" s="95">
        <v>0</v>
      </c>
      <c r="BR644" s="95">
        <v>5598373.7452392597</v>
      </c>
      <c r="BS644" s="95">
        <v>2365625.9630127</v>
      </c>
      <c r="BT644" s="95">
        <v>0</v>
      </c>
      <c r="BU644" s="95">
        <v>1201825.9099884001</v>
      </c>
      <c r="BV644" s="95">
        <v>1925025.5931854199</v>
      </c>
      <c r="BW644" s="95">
        <v>0</v>
      </c>
      <c r="BX644" s="95">
        <v>152726.329872131</v>
      </c>
      <c r="BY644" s="95">
        <v>0</v>
      </c>
      <c r="BZ644" s="95">
        <v>0</v>
      </c>
      <c r="CA644" s="95">
        <v>84823.207726478606</v>
      </c>
      <c r="CB644" s="95">
        <v>4632313.2017822303</v>
      </c>
      <c r="CC644" s="95">
        <v>43479878.205566399</v>
      </c>
      <c r="CD644" s="95">
        <v>11060362.220947299</v>
      </c>
      <c r="CE644" s="95">
        <v>1687.41623087227</v>
      </c>
      <c r="CF644" s="95">
        <v>225977.65839004499</v>
      </c>
      <c r="CG644" s="95">
        <v>1878904.59103394</v>
      </c>
      <c r="CH644" s="95">
        <v>0</v>
      </c>
      <c r="CI644" s="95">
        <v>86509.771629333496</v>
      </c>
      <c r="CJ644" s="95">
        <v>4861105.2446899395</v>
      </c>
      <c r="CK644" s="95">
        <v>45361710.4462891</v>
      </c>
      <c r="CL644" s="95">
        <v>11215246.2996826</v>
      </c>
      <c r="CM644" s="160">
        <v>132893.39681434599</v>
      </c>
      <c r="CN644" s="160">
        <v>20188747.184814502</v>
      </c>
      <c r="CO644" s="160">
        <v>91897887.402343795</v>
      </c>
      <c r="CP644" s="95">
        <v>11215246.2996826</v>
      </c>
      <c r="CQ644" s="95">
        <v>0</v>
      </c>
      <c r="CR644" s="95">
        <v>0</v>
      </c>
      <c r="CS644" s="95">
        <v>0</v>
      </c>
      <c r="CT644" s="95">
        <v>0</v>
      </c>
      <c r="CU644" s="161">
        <v>4858290.8601722755</v>
      </c>
      <c r="CV644" s="161">
        <v>45358782.796600342</v>
      </c>
    </row>
    <row r="645" spans="1:100" x14ac:dyDescent="0.2">
      <c r="A645" s="94" t="s">
        <v>60</v>
      </c>
      <c r="B645" s="96">
        <v>41699</v>
      </c>
      <c r="C645" s="95">
        <v>73316.670080184893</v>
      </c>
      <c r="D645" s="95">
        <v>0</v>
      </c>
      <c r="E645" s="95">
        <v>11576.8147466183</v>
      </c>
      <c r="F645" s="95">
        <v>9123.9815971851294</v>
      </c>
      <c r="G645" s="95">
        <v>1714.96436215937</v>
      </c>
      <c r="H645" s="95">
        <v>1</v>
      </c>
      <c r="I645" s="95">
        <v>0</v>
      </c>
      <c r="J645" s="95">
        <v>46394.1880259514</v>
      </c>
      <c r="K645" s="95">
        <v>137.360518664122</v>
      </c>
      <c r="L645" s="95">
        <v>183.45935922116001</v>
      </c>
      <c r="M645" s="95">
        <v>36762.9192638397</v>
      </c>
      <c r="N645" s="95">
        <v>6282.4531929492996</v>
      </c>
      <c r="O645" s="95">
        <v>0</v>
      </c>
      <c r="P645" s="95">
        <v>37809.670671939901</v>
      </c>
      <c r="Q645" s="95">
        <v>3762.5288200974501</v>
      </c>
      <c r="R645" s="95">
        <v>0</v>
      </c>
      <c r="S645" s="95">
        <v>1706.1482756733899</v>
      </c>
      <c r="T645" s="95">
        <v>0.99658193672803497</v>
      </c>
      <c r="U645" s="95">
        <v>46499.524165153503</v>
      </c>
      <c r="V645" s="95">
        <v>3736490.2621765099</v>
      </c>
      <c r="W645" s="95">
        <v>0</v>
      </c>
      <c r="X645" s="95">
        <v>850674.66906738305</v>
      </c>
      <c r="Y645" s="95">
        <v>569378.85026550305</v>
      </c>
      <c r="Z645" s="95">
        <v>224133.36857032799</v>
      </c>
      <c r="AA645" s="95">
        <v>0</v>
      </c>
      <c r="AB645" s="95">
        <v>0</v>
      </c>
      <c r="AC645" s="95">
        <v>15191408.9293213</v>
      </c>
      <c r="AD645" s="95">
        <v>12623.561411619199</v>
      </c>
      <c r="AE645" s="95">
        <v>14148.9130586386</v>
      </c>
      <c r="AF645" s="95">
        <v>1790550.29768372</v>
      </c>
      <c r="AG645" s="95">
        <v>724444.01449584996</v>
      </c>
      <c r="AH645" s="95">
        <v>0</v>
      </c>
      <c r="AI645" s="95">
        <v>1665581.8226470901</v>
      </c>
      <c r="AJ645" s="95">
        <v>408375.200077057</v>
      </c>
      <c r="AK645" s="95">
        <v>0</v>
      </c>
      <c r="AL645" s="95">
        <v>223446.197498322</v>
      </c>
      <c r="AM645" s="95">
        <v>0</v>
      </c>
      <c r="AN645" s="95">
        <v>15234154.744873</v>
      </c>
      <c r="AO645" s="95">
        <v>36238678.372070298</v>
      </c>
      <c r="AP645" s="95">
        <v>0</v>
      </c>
      <c r="AQ645" s="95">
        <v>7152224.16870117</v>
      </c>
      <c r="AR645" s="95">
        <v>4596018.3213501005</v>
      </c>
      <c r="AS645" s="95">
        <v>1879181.0037994401</v>
      </c>
      <c r="AT645" s="95">
        <v>0</v>
      </c>
      <c r="AU645" s="95">
        <v>0</v>
      </c>
      <c r="AV645" s="95">
        <v>46525636.728515603</v>
      </c>
      <c r="AW645" s="95">
        <v>41103.893338680296</v>
      </c>
      <c r="AX645" s="95">
        <v>129505.24802780199</v>
      </c>
      <c r="AY645" s="95">
        <v>17492134.9758301</v>
      </c>
      <c r="AZ645" s="95">
        <v>6299575.8038330097</v>
      </c>
      <c r="BA645" s="95">
        <v>0</v>
      </c>
      <c r="BB645" s="95">
        <v>16003395.6918945</v>
      </c>
      <c r="BC645" s="95">
        <v>3602620.4582824698</v>
      </c>
      <c r="BD645" s="95">
        <v>0</v>
      </c>
      <c r="BE645" s="95">
        <v>1873463.1471557601</v>
      </c>
      <c r="BF645" s="95">
        <v>0</v>
      </c>
      <c r="BG645" s="95">
        <v>46674813.630859397</v>
      </c>
      <c r="BH645" s="95">
        <v>8440974.65771484</v>
      </c>
      <c r="BI645" s="95">
        <v>0</v>
      </c>
      <c r="BJ645" s="95">
        <v>2518491.7960205101</v>
      </c>
      <c r="BK645" s="95">
        <v>1795701.4540405299</v>
      </c>
      <c r="BL645" s="95">
        <v>0</v>
      </c>
      <c r="BM645" s="95">
        <v>0</v>
      </c>
      <c r="BN645" s="95">
        <v>0</v>
      </c>
      <c r="BO645" s="95">
        <v>0</v>
      </c>
      <c r="BP645" s="95">
        <v>0</v>
      </c>
      <c r="BQ645" s="95">
        <v>0</v>
      </c>
      <c r="BR645" s="95">
        <v>5557965.36328125</v>
      </c>
      <c r="BS645" s="95">
        <v>2320677.5538024898</v>
      </c>
      <c r="BT645" s="95">
        <v>0</v>
      </c>
      <c r="BU645" s="95">
        <v>1171622.08999634</v>
      </c>
      <c r="BV645" s="95">
        <v>1914057.9803772001</v>
      </c>
      <c r="BW645" s="95">
        <v>0</v>
      </c>
      <c r="BX645" s="95">
        <v>155516.63987541199</v>
      </c>
      <c r="BY645" s="95">
        <v>0</v>
      </c>
      <c r="BZ645" s="95">
        <v>0</v>
      </c>
      <c r="CA645" s="95">
        <v>84869.0597162247</v>
      </c>
      <c r="CB645" s="95">
        <v>4617440.4704589797</v>
      </c>
      <c r="CC645" s="95">
        <v>43686418.221191399</v>
      </c>
      <c r="CD645" s="95">
        <v>10996316.9807129</v>
      </c>
      <c r="CE645" s="95">
        <v>1716.41480390728</v>
      </c>
      <c r="CF645" s="95">
        <v>224405.88943672201</v>
      </c>
      <c r="CG645" s="95">
        <v>1880149.2613067599</v>
      </c>
      <c r="CH645" s="95">
        <v>0</v>
      </c>
      <c r="CI645" s="95">
        <v>86589.252864837603</v>
      </c>
      <c r="CJ645" s="95">
        <v>4846183.1979980497</v>
      </c>
      <c r="CK645" s="95">
        <v>45589355.03125</v>
      </c>
      <c r="CL645" s="95">
        <v>11140673.369262701</v>
      </c>
      <c r="CM645" s="160">
        <v>132934.34408187901</v>
      </c>
      <c r="CN645" s="160">
        <v>20094724.642578099</v>
      </c>
      <c r="CO645" s="160">
        <v>92179125.714843795</v>
      </c>
      <c r="CP645" s="95">
        <v>11140673.369262701</v>
      </c>
      <c r="CQ645" s="95">
        <v>0</v>
      </c>
      <c r="CR645" s="95">
        <v>0</v>
      </c>
      <c r="CS645" s="95">
        <v>0</v>
      </c>
      <c r="CT645" s="95">
        <v>0</v>
      </c>
      <c r="CU645" s="161">
        <v>4841846.3598957015</v>
      </c>
      <c r="CV645" s="161">
        <v>45566567.482498161</v>
      </c>
    </row>
    <row r="646" spans="1:100" x14ac:dyDescent="0.2">
      <c r="A646" s="94" t="s">
        <v>60</v>
      </c>
      <c r="B646" s="96">
        <v>41791</v>
      </c>
      <c r="C646" s="95">
        <v>72999.878659248396</v>
      </c>
      <c r="D646" s="95">
        <v>0</v>
      </c>
      <c r="E646" s="95">
        <v>11209.707665800999</v>
      </c>
      <c r="F646" s="95">
        <v>8830.9167770147305</v>
      </c>
      <c r="G646" s="95">
        <v>1718.0823258012499</v>
      </c>
      <c r="H646" s="95">
        <v>0</v>
      </c>
      <c r="I646" s="95">
        <v>0</v>
      </c>
      <c r="J646" s="95">
        <v>46249.600445270502</v>
      </c>
      <c r="K646" s="95">
        <v>97.226711180061102</v>
      </c>
      <c r="L646" s="95">
        <v>418.87912771478301</v>
      </c>
      <c r="M646" s="95">
        <v>36582.5261077881</v>
      </c>
      <c r="N646" s="95">
        <v>6218.2022197842598</v>
      </c>
      <c r="O646" s="95">
        <v>0</v>
      </c>
      <c r="P646" s="95">
        <v>37291.033163547501</v>
      </c>
      <c r="Q646" s="95">
        <v>3714.6226544082201</v>
      </c>
      <c r="R646" s="95">
        <v>0</v>
      </c>
      <c r="S646" s="95">
        <v>1716.99859778583</v>
      </c>
      <c r="T646" s="95">
        <v>0</v>
      </c>
      <c r="U646" s="95">
        <v>46352.248151302301</v>
      </c>
      <c r="V646" s="95">
        <v>3734055.4365539602</v>
      </c>
      <c r="W646" s="95">
        <v>0</v>
      </c>
      <c r="X646" s="95">
        <v>817098.30461120605</v>
      </c>
      <c r="Y646" s="95">
        <v>548280.59926605201</v>
      </c>
      <c r="Z646" s="95">
        <v>223077.110977173</v>
      </c>
      <c r="AA646" s="95">
        <v>0</v>
      </c>
      <c r="AB646" s="95">
        <v>0</v>
      </c>
      <c r="AC646" s="95">
        <v>15119353.431762701</v>
      </c>
      <c r="AD646" s="95">
        <v>7825.0442006588</v>
      </c>
      <c r="AE646" s="95">
        <v>15659.2405412197</v>
      </c>
      <c r="AF646" s="95">
        <v>1781436.0635681199</v>
      </c>
      <c r="AG646" s="95">
        <v>711389.37429046596</v>
      </c>
      <c r="AH646" s="95">
        <v>0</v>
      </c>
      <c r="AI646" s="95">
        <v>1637309.09919739</v>
      </c>
      <c r="AJ646" s="95">
        <v>404517.22857284499</v>
      </c>
      <c r="AK646" s="95">
        <v>0</v>
      </c>
      <c r="AL646" s="95">
        <v>222327.59068107599</v>
      </c>
      <c r="AM646" s="95">
        <v>0</v>
      </c>
      <c r="AN646" s="95">
        <v>15103128.0820313</v>
      </c>
      <c r="AO646" s="95">
        <v>36380418.781738304</v>
      </c>
      <c r="AP646" s="95">
        <v>0</v>
      </c>
      <c r="AQ646" s="95">
        <v>6907523.58837891</v>
      </c>
      <c r="AR646" s="95">
        <v>4420522.7669677697</v>
      </c>
      <c r="AS646" s="95">
        <v>1869452.43499756</v>
      </c>
      <c r="AT646" s="95">
        <v>0</v>
      </c>
      <c r="AU646" s="95">
        <v>0</v>
      </c>
      <c r="AV646" s="95">
        <v>46360320.449218802</v>
      </c>
      <c r="AW646" s="95">
        <v>25537.922246933002</v>
      </c>
      <c r="AX646" s="95">
        <v>149288.07164573701</v>
      </c>
      <c r="AY646" s="95">
        <v>17484745.760742199</v>
      </c>
      <c r="AZ646" s="95">
        <v>6191270.828125</v>
      </c>
      <c r="BA646" s="95">
        <v>0</v>
      </c>
      <c r="BB646" s="95">
        <v>15820333.302490201</v>
      </c>
      <c r="BC646" s="95">
        <v>3580610.9406433101</v>
      </c>
      <c r="BD646" s="95">
        <v>0</v>
      </c>
      <c r="BE646" s="95">
        <v>1865187.15397644</v>
      </c>
      <c r="BF646" s="95">
        <v>0</v>
      </c>
      <c r="BG646" s="95">
        <v>46320088.941894501</v>
      </c>
      <c r="BH646" s="95">
        <v>8421415.31884766</v>
      </c>
      <c r="BI646" s="95">
        <v>0</v>
      </c>
      <c r="BJ646" s="95">
        <v>2452162.7224121098</v>
      </c>
      <c r="BK646" s="95">
        <v>1743711.2562103299</v>
      </c>
      <c r="BL646" s="95">
        <v>0</v>
      </c>
      <c r="BM646" s="95">
        <v>0</v>
      </c>
      <c r="BN646" s="95">
        <v>0</v>
      </c>
      <c r="BO646" s="95">
        <v>0</v>
      </c>
      <c r="BP646" s="95">
        <v>0</v>
      </c>
      <c r="BQ646" s="95">
        <v>0</v>
      </c>
      <c r="BR646" s="95">
        <v>5595409.7923584003</v>
      </c>
      <c r="BS646" s="95">
        <v>2291194.37286377</v>
      </c>
      <c r="BT646" s="95">
        <v>0</v>
      </c>
      <c r="BU646" s="95">
        <v>1177963.11999512</v>
      </c>
      <c r="BV646" s="95">
        <v>1928182.25869751</v>
      </c>
      <c r="BW646" s="95">
        <v>0</v>
      </c>
      <c r="BX646" s="95">
        <v>155705.30987739601</v>
      </c>
      <c r="BY646" s="95">
        <v>0</v>
      </c>
      <c r="BZ646" s="95">
        <v>0</v>
      </c>
      <c r="CA646" s="95">
        <v>84212.744077682495</v>
      </c>
      <c r="CB646" s="95">
        <v>4563869.8496704102</v>
      </c>
      <c r="CC646" s="95">
        <v>43360550.848632798</v>
      </c>
      <c r="CD646" s="95">
        <v>10873823.7070313</v>
      </c>
      <c r="CE646" s="95">
        <v>1718.3196728825601</v>
      </c>
      <c r="CF646" s="95">
        <v>222961.72185707101</v>
      </c>
      <c r="CG646" s="95">
        <v>1868803.02682495</v>
      </c>
      <c r="CH646" s="95">
        <v>0</v>
      </c>
      <c r="CI646" s="95">
        <v>85933.030435562105</v>
      </c>
      <c r="CJ646" s="95">
        <v>4786392.71411133</v>
      </c>
      <c r="CK646" s="95">
        <v>45210776.3447266</v>
      </c>
      <c r="CL646" s="95">
        <v>11021035.065429701</v>
      </c>
      <c r="CM646" s="160">
        <v>132020.24799919099</v>
      </c>
      <c r="CN646" s="160">
        <v>19923972.2497559</v>
      </c>
      <c r="CO646" s="160">
        <v>91629749.1484375</v>
      </c>
      <c r="CP646" s="95">
        <v>11021035.065429701</v>
      </c>
      <c r="CQ646" s="95">
        <v>0</v>
      </c>
      <c r="CR646" s="95">
        <v>0</v>
      </c>
      <c r="CS646" s="95">
        <v>0</v>
      </c>
      <c r="CT646" s="95">
        <v>0</v>
      </c>
      <c r="CU646" s="161">
        <v>4786831.5715274811</v>
      </c>
      <c r="CV646" s="161">
        <v>45229353.875457749</v>
      </c>
    </row>
    <row r="647" spans="1:100" x14ac:dyDescent="0.2">
      <c r="A647" s="94" t="s">
        <v>60</v>
      </c>
      <c r="B647" s="96">
        <v>41883</v>
      </c>
      <c r="C647" s="95">
        <v>73248.703127860994</v>
      </c>
      <c r="D647" s="95">
        <v>0</v>
      </c>
      <c r="E647" s="95">
        <v>10866.423918008801</v>
      </c>
      <c r="F647" s="95">
        <v>8570.9938647747003</v>
      </c>
      <c r="G647" s="95">
        <v>1760.2479867935201</v>
      </c>
      <c r="H647" s="95">
        <v>0</v>
      </c>
      <c r="I647" s="95">
        <v>0</v>
      </c>
      <c r="J647" s="95">
        <v>45907.556602477998</v>
      </c>
      <c r="K647" s="95">
        <v>64.276403049938395</v>
      </c>
      <c r="L647" s="95">
        <v>199.285378891975</v>
      </c>
      <c r="M647" s="95">
        <v>36742.002559661902</v>
      </c>
      <c r="N647" s="95">
        <v>6103.57818007469</v>
      </c>
      <c r="O647" s="95">
        <v>0</v>
      </c>
      <c r="P647" s="95">
        <v>37418.640321731596</v>
      </c>
      <c r="Q647" s="95">
        <v>3707.8477777242701</v>
      </c>
      <c r="R647" s="95">
        <v>0</v>
      </c>
      <c r="S647" s="95">
        <v>1754.62869566679</v>
      </c>
      <c r="T647" s="95">
        <v>0</v>
      </c>
      <c r="U647" s="95">
        <v>46007.594916820497</v>
      </c>
      <c r="V647" s="95">
        <v>3720575.1911621098</v>
      </c>
      <c r="W647" s="95">
        <v>0</v>
      </c>
      <c r="X647" s="95">
        <v>787461.55999755894</v>
      </c>
      <c r="Y647" s="95">
        <v>522712.97099304199</v>
      </c>
      <c r="Z647" s="95">
        <v>220096.80589294399</v>
      </c>
      <c r="AA647" s="95">
        <v>0</v>
      </c>
      <c r="AB647" s="95">
        <v>0</v>
      </c>
      <c r="AC647" s="95">
        <v>14999570.2108154</v>
      </c>
      <c r="AD647" s="95">
        <v>6395.4625335931796</v>
      </c>
      <c r="AE647" s="95">
        <v>14834.6904746294</v>
      </c>
      <c r="AF647" s="95">
        <v>1778048.7865448</v>
      </c>
      <c r="AG647" s="95">
        <v>694148.93482971203</v>
      </c>
      <c r="AH647" s="95">
        <v>0</v>
      </c>
      <c r="AI647" s="95">
        <v>1627180.95129395</v>
      </c>
      <c r="AJ647" s="95">
        <v>394370.466873169</v>
      </c>
      <c r="AK647" s="95">
        <v>0</v>
      </c>
      <c r="AL647" s="95">
        <v>219538.11331176799</v>
      </c>
      <c r="AM647" s="95">
        <v>0</v>
      </c>
      <c r="AN647" s="95">
        <v>15021049.8718262</v>
      </c>
      <c r="AO647" s="95">
        <v>36386572.0390625</v>
      </c>
      <c r="AP647" s="95">
        <v>0</v>
      </c>
      <c r="AQ647" s="95">
        <v>6693796.9553222703</v>
      </c>
      <c r="AR647" s="95">
        <v>4232943.0535278302</v>
      </c>
      <c r="AS647" s="95">
        <v>1854198.1442565899</v>
      </c>
      <c r="AT647" s="95">
        <v>0</v>
      </c>
      <c r="AU647" s="95">
        <v>0</v>
      </c>
      <c r="AV647" s="95">
        <v>46110249.259765603</v>
      </c>
      <c r="AW647" s="95">
        <v>20823.339629411701</v>
      </c>
      <c r="AX647" s="95">
        <v>134984.018409729</v>
      </c>
      <c r="AY647" s="95">
        <v>17534085.2419434</v>
      </c>
      <c r="AZ647" s="95">
        <v>6074321.4377441397</v>
      </c>
      <c r="BA647" s="95">
        <v>0</v>
      </c>
      <c r="BB647" s="95">
        <v>15798782.666381801</v>
      </c>
      <c r="BC647" s="95">
        <v>3474390.2353210398</v>
      </c>
      <c r="BD647" s="95">
        <v>0</v>
      </c>
      <c r="BE647" s="95">
        <v>1849427.4517517099</v>
      </c>
      <c r="BF647" s="95">
        <v>0</v>
      </c>
      <c r="BG647" s="95">
        <v>46057592.255859397</v>
      </c>
      <c r="BH647" s="95">
        <v>8519870.1971435491</v>
      </c>
      <c r="BI647" s="95">
        <v>0</v>
      </c>
      <c r="BJ647" s="95">
        <v>2390090.63494873</v>
      </c>
      <c r="BK647" s="95">
        <v>1681758.88833618</v>
      </c>
      <c r="BL647" s="95">
        <v>0</v>
      </c>
      <c r="BM647" s="95">
        <v>0</v>
      </c>
      <c r="BN647" s="95">
        <v>0</v>
      </c>
      <c r="BO647" s="95">
        <v>0</v>
      </c>
      <c r="BP647" s="95">
        <v>0</v>
      </c>
      <c r="BQ647" s="95">
        <v>0</v>
      </c>
      <c r="BR647" s="95">
        <v>5652438.8333740197</v>
      </c>
      <c r="BS647" s="95">
        <v>2248132.83233643</v>
      </c>
      <c r="BT647" s="95">
        <v>0</v>
      </c>
      <c r="BU647" s="95">
        <v>984044.05999755894</v>
      </c>
      <c r="BV647" s="95">
        <v>1877854.2257690399</v>
      </c>
      <c r="BW647" s="95">
        <v>0</v>
      </c>
      <c r="BX647" s="95">
        <v>129969.479896545</v>
      </c>
      <c r="BY647" s="95">
        <v>0</v>
      </c>
      <c r="BZ647" s="95">
        <v>0</v>
      </c>
      <c r="CA647" s="95">
        <v>84139.372212410002</v>
      </c>
      <c r="CB647" s="95">
        <v>4512143.9496459998</v>
      </c>
      <c r="CC647" s="95">
        <v>43043793.768554702</v>
      </c>
      <c r="CD647" s="95">
        <v>10889673.5900879</v>
      </c>
      <c r="CE647" s="95">
        <v>1759.8015633672501</v>
      </c>
      <c r="CF647" s="95">
        <v>220041.32863807699</v>
      </c>
      <c r="CG647" s="95">
        <v>1854613.3238830599</v>
      </c>
      <c r="CH647" s="95">
        <v>0</v>
      </c>
      <c r="CI647" s="95">
        <v>85898.4012775421</v>
      </c>
      <c r="CJ647" s="95">
        <v>4729373.1018066397</v>
      </c>
      <c r="CK647" s="95">
        <v>44931582.275390603</v>
      </c>
      <c r="CL647" s="95">
        <v>11041831.227661099</v>
      </c>
      <c r="CM647" s="160">
        <v>131593.233045578</v>
      </c>
      <c r="CN647" s="160">
        <v>19712100.5629883</v>
      </c>
      <c r="CO647" s="160">
        <v>91020396.458007798</v>
      </c>
      <c r="CP647" s="95">
        <v>11041831.227661099</v>
      </c>
      <c r="CQ647" s="95">
        <v>0</v>
      </c>
      <c r="CR647" s="95">
        <v>0</v>
      </c>
      <c r="CS647" s="95">
        <v>0</v>
      </c>
      <c r="CT647" s="95">
        <v>0</v>
      </c>
      <c r="CU647" s="161">
        <v>4732185.2782840766</v>
      </c>
      <c r="CV647" s="161">
        <v>44898407.092437759</v>
      </c>
    </row>
    <row r="648" spans="1:100" x14ac:dyDescent="0.2">
      <c r="A648" s="94" t="s">
        <v>60</v>
      </c>
      <c r="B648" s="96">
        <v>41974</v>
      </c>
      <c r="C648" s="95">
        <v>72902.377936363206</v>
      </c>
      <c r="D648" s="95">
        <v>0</v>
      </c>
      <c r="E648" s="95">
        <v>10627.076023101799</v>
      </c>
      <c r="F648" s="95">
        <v>8422.5840038061106</v>
      </c>
      <c r="G648" s="95">
        <v>1767.8230265826001</v>
      </c>
      <c r="H648" s="95">
        <v>0</v>
      </c>
      <c r="I648" s="95">
        <v>0</v>
      </c>
      <c r="J648" s="95">
        <v>45020.184772014603</v>
      </c>
      <c r="K648" s="95">
        <v>37.164255752693897</v>
      </c>
      <c r="L648" s="95">
        <v>172.08769601956001</v>
      </c>
      <c r="M648" s="95">
        <v>36787.832507133498</v>
      </c>
      <c r="N648" s="95">
        <v>5957.0385802984201</v>
      </c>
      <c r="O648" s="95">
        <v>0</v>
      </c>
      <c r="P648" s="95">
        <v>36984.928472042098</v>
      </c>
      <c r="Q648" s="95">
        <v>3687.88647568226</v>
      </c>
      <c r="R648" s="95">
        <v>0</v>
      </c>
      <c r="S648" s="95">
        <v>1767.3150051981199</v>
      </c>
      <c r="T648" s="95">
        <v>0</v>
      </c>
      <c r="U648" s="95">
        <v>45043.911199092901</v>
      </c>
      <c r="V648" s="95">
        <v>3687059.3962707501</v>
      </c>
      <c r="W648" s="95">
        <v>0</v>
      </c>
      <c r="X648" s="95">
        <v>766764.31813812302</v>
      </c>
      <c r="Y648" s="95">
        <v>511637.37123870902</v>
      </c>
      <c r="Z648" s="95">
        <v>219015.355690002</v>
      </c>
      <c r="AA648" s="95">
        <v>0</v>
      </c>
      <c r="AB648" s="95">
        <v>0</v>
      </c>
      <c r="AC648" s="95">
        <v>14777181.185791001</v>
      </c>
      <c r="AD648" s="95">
        <v>3919.8470684886001</v>
      </c>
      <c r="AE648" s="95">
        <v>17537.940698862101</v>
      </c>
      <c r="AF648" s="95">
        <v>1766060.97303772</v>
      </c>
      <c r="AG648" s="95">
        <v>680735.84466552699</v>
      </c>
      <c r="AH648" s="95">
        <v>0</v>
      </c>
      <c r="AI648" s="95">
        <v>1597166.5288391099</v>
      </c>
      <c r="AJ648" s="95">
        <v>392294.35802459699</v>
      </c>
      <c r="AK648" s="95">
        <v>0</v>
      </c>
      <c r="AL648" s="95">
        <v>218594.224441528</v>
      </c>
      <c r="AM648" s="95">
        <v>0</v>
      </c>
      <c r="AN648" s="95">
        <v>14769974.564941401</v>
      </c>
      <c r="AO648" s="95">
        <v>36180028.557617202</v>
      </c>
      <c r="AP648" s="95">
        <v>0</v>
      </c>
      <c r="AQ648" s="95">
        <v>6484362.9071044903</v>
      </c>
      <c r="AR648" s="95">
        <v>4137906.4331970201</v>
      </c>
      <c r="AS648" s="95">
        <v>1861750.6489257801</v>
      </c>
      <c r="AT648" s="95">
        <v>0</v>
      </c>
      <c r="AU648" s="95">
        <v>0</v>
      </c>
      <c r="AV648" s="95">
        <v>45785698.638671897</v>
      </c>
      <c r="AW648" s="95">
        <v>12913.195112347599</v>
      </c>
      <c r="AX648" s="95">
        <v>198766.443943024</v>
      </c>
      <c r="AY648" s="95">
        <v>17462022.848388702</v>
      </c>
      <c r="AZ648" s="95">
        <v>5987866.4952392597</v>
      </c>
      <c r="BA648" s="95">
        <v>0</v>
      </c>
      <c r="BB648" s="95">
        <v>15559328.2924805</v>
      </c>
      <c r="BC648" s="95">
        <v>3490694.1393432599</v>
      </c>
      <c r="BD648" s="95">
        <v>0</v>
      </c>
      <c r="BE648" s="95">
        <v>1858567.02351379</v>
      </c>
      <c r="BF648" s="95">
        <v>0</v>
      </c>
      <c r="BG648" s="95">
        <v>45741349.244628899</v>
      </c>
      <c r="BH648" s="95">
        <v>8545388.7994384803</v>
      </c>
      <c r="BI648" s="95">
        <v>0</v>
      </c>
      <c r="BJ648" s="95">
        <v>2327584.98577881</v>
      </c>
      <c r="BK648" s="95">
        <v>1646342.0513305699</v>
      </c>
      <c r="BL648" s="95">
        <v>0</v>
      </c>
      <c r="BM648" s="95">
        <v>0</v>
      </c>
      <c r="BN648" s="95">
        <v>0</v>
      </c>
      <c r="BO648" s="95">
        <v>0</v>
      </c>
      <c r="BP648" s="95">
        <v>0</v>
      </c>
      <c r="BQ648" s="95">
        <v>0</v>
      </c>
      <c r="BR648" s="95">
        <v>5645592.3014526404</v>
      </c>
      <c r="BS648" s="95">
        <v>2220730.25</v>
      </c>
      <c r="BT648" s="95">
        <v>0</v>
      </c>
      <c r="BU648" s="95">
        <v>1136006.58998108</v>
      </c>
      <c r="BV648" s="95">
        <v>1887834.3970031701</v>
      </c>
      <c r="BW648" s="95">
        <v>0</v>
      </c>
      <c r="BX648" s="95">
        <v>149383.989868164</v>
      </c>
      <c r="BY648" s="95">
        <v>0</v>
      </c>
      <c r="BZ648" s="95">
        <v>0</v>
      </c>
      <c r="CA648" s="95">
        <v>83543.804619789094</v>
      </c>
      <c r="CB648" s="95">
        <v>4443346.8515014602</v>
      </c>
      <c r="CC648" s="95">
        <v>42529417.021484397</v>
      </c>
      <c r="CD648" s="95">
        <v>10852261.544433599</v>
      </c>
      <c r="CE648" s="95">
        <v>1767.87217736244</v>
      </c>
      <c r="CF648" s="95">
        <v>218986.145572662</v>
      </c>
      <c r="CG648" s="95">
        <v>1861497.71801758</v>
      </c>
      <c r="CH648" s="95">
        <v>0</v>
      </c>
      <c r="CI648" s="95">
        <v>85305.126508712798</v>
      </c>
      <c r="CJ648" s="95">
        <v>4659703.6884155301</v>
      </c>
      <c r="CK648" s="95">
        <v>44382990.149902299</v>
      </c>
      <c r="CL648" s="95">
        <v>11005167.2973633</v>
      </c>
      <c r="CM648" s="160">
        <v>130149.829777718</v>
      </c>
      <c r="CN648" s="160">
        <v>19440142.120117199</v>
      </c>
      <c r="CO648" s="160">
        <v>90216972.534179702</v>
      </c>
      <c r="CP648" s="95">
        <v>11005167.2973633</v>
      </c>
      <c r="CQ648" s="95">
        <v>0</v>
      </c>
      <c r="CR648" s="95">
        <v>0</v>
      </c>
      <c r="CS648" s="95">
        <v>0</v>
      </c>
      <c r="CT648" s="95">
        <v>0</v>
      </c>
      <c r="CU648" s="161">
        <v>4662332.9970741225</v>
      </c>
      <c r="CV648" s="161">
        <v>44390914.739501975</v>
      </c>
    </row>
    <row r="649" spans="1:100" x14ac:dyDescent="0.2">
      <c r="A649" s="94" t="s">
        <v>60</v>
      </c>
      <c r="B649" s="96">
        <v>42064</v>
      </c>
      <c r="C649" s="95">
        <v>72557.024577140794</v>
      </c>
      <c r="D649" s="95">
        <v>0</v>
      </c>
      <c r="E649" s="95">
        <v>10273.021065831201</v>
      </c>
      <c r="F649" s="95">
        <v>8133.0690588355101</v>
      </c>
      <c r="G649" s="95">
        <v>1784.31771820784</v>
      </c>
      <c r="H649" s="95">
        <v>0</v>
      </c>
      <c r="I649" s="95">
        <v>0</v>
      </c>
      <c r="J649" s="95">
        <v>44853.835741519899</v>
      </c>
      <c r="K649" s="95">
        <v>24</v>
      </c>
      <c r="L649" s="95">
        <v>149.64572339318701</v>
      </c>
      <c r="M649" s="95">
        <v>36621.951213836699</v>
      </c>
      <c r="N649" s="95">
        <v>5825.86675649881</v>
      </c>
      <c r="O649" s="95">
        <v>0</v>
      </c>
      <c r="P649" s="95">
        <v>36506.526171684302</v>
      </c>
      <c r="Q649" s="95">
        <v>3666.83576372266</v>
      </c>
      <c r="R649" s="95">
        <v>0</v>
      </c>
      <c r="S649" s="95">
        <v>1778.6028472334101</v>
      </c>
      <c r="T649" s="95">
        <v>0</v>
      </c>
      <c r="U649" s="95">
        <v>44845.8124713898</v>
      </c>
      <c r="V649" s="95">
        <v>3631261.3573303199</v>
      </c>
      <c r="W649" s="95">
        <v>0</v>
      </c>
      <c r="X649" s="95">
        <v>736215.34769439697</v>
      </c>
      <c r="Y649" s="95">
        <v>485757.13721466099</v>
      </c>
      <c r="Z649" s="95">
        <v>217618.19365692101</v>
      </c>
      <c r="AA649" s="95">
        <v>0</v>
      </c>
      <c r="AB649" s="95">
        <v>0</v>
      </c>
      <c r="AC649" s="95">
        <v>14660032.1914063</v>
      </c>
      <c r="AD649" s="95">
        <v>2918.9487744569801</v>
      </c>
      <c r="AE649" s="95">
        <v>10669.650501251201</v>
      </c>
      <c r="AF649" s="95">
        <v>1757000.9347534201</v>
      </c>
      <c r="AG649" s="95">
        <v>661344.87264251697</v>
      </c>
      <c r="AH649" s="95">
        <v>0</v>
      </c>
      <c r="AI649" s="95">
        <v>1558313.2447052</v>
      </c>
      <c r="AJ649" s="95">
        <v>386767.34928512602</v>
      </c>
      <c r="AK649" s="95">
        <v>0</v>
      </c>
      <c r="AL649" s="95">
        <v>217100.54892540001</v>
      </c>
      <c r="AM649" s="95">
        <v>0</v>
      </c>
      <c r="AN649" s="95">
        <v>14645207.7922363</v>
      </c>
      <c r="AO649" s="95">
        <v>35812845.013671897</v>
      </c>
      <c r="AP649" s="95">
        <v>0</v>
      </c>
      <c r="AQ649" s="95">
        <v>6272167.5729370099</v>
      </c>
      <c r="AR649" s="95">
        <v>3949050.7179565402</v>
      </c>
      <c r="AS649" s="95">
        <v>1853444.7386322001</v>
      </c>
      <c r="AT649" s="95">
        <v>0</v>
      </c>
      <c r="AU649" s="95">
        <v>0</v>
      </c>
      <c r="AV649" s="95">
        <v>45682734.537109397</v>
      </c>
      <c r="AW649" s="95">
        <v>9587</v>
      </c>
      <c r="AX649" s="95">
        <v>89640.339059829697</v>
      </c>
      <c r="AY649" s="95">
        <v>17460384.294433601</v>
      </c>
      <c r="AZ649" s="95">
        <v>5845634.27416992</v>
      </c>
      <c r="BA649" s="95">
        <v>0</v>
      </c>
      <c r="BB649" s="95">
        <v>15250773.106933599</v>
      </c>
      <c r="BC649" s="95">
        <v>3448558.1383972201</v>
      </c>
      <c r="BD649" s="95">
        <v>0</v>
      </c>
      <c r="BE649" s="95">
        <v>1848947.3568267799</v>
      </c>
      <c r="BF649" s="95">
        <v>0</v>
      </c>
      <c r="BG649" s="95">
        <v>45674486.871093802</v>
      </c>
      <c r="BH649" s="95">
        <v>8415607.59912109</v>
      </c>
      <c r="BI649" s="95">
        <v>0</v>
      </c>
      <c r="BJ649" s="95">
        <v>2273584.8675231901</v>
      </c>
      <c r="BK649" s="95">
        <v>1581025.6815795901</v>
      </c>
      <c r="BL649" s="95">
        <v>0</v>
      </c>
      <c r="BM649" s="95">
        <v>0</v>
      </c>
      <c r="BN649" s="95">
        <v>0</v>
      </c>
      <c r="BO649" s="95">
        <v>0</v>
      </c>
      <c r="BP649" s="95">
        <v>0</v>
      </c>
      <c r="BQ649" s="95">
        <v>0</v>
      </c>
      <c r="BR649" s="95">
        <v>5597243.0488281297</v>
      </c>
      <c r="BS649" s="95">
        <v>2168347.9975891099</v>
      </c>
      <c r="BT649" s="95">
        <v>0</v>
      </c>
      <c r="BU649" s="95">
        <v>1096283.8299865699</v>
      </c>
      <c r="BV649" s="95">
        <v>1882911.1497802699</v>
      </c>
      <c r="BW649" s="95">
        <v>0</v>
      </c>
      <c r="BX649" s="95">
        <v>165981.34974670401</v>
      </c>
      <c r="BY649" s="95">
        <v>0</v>
      </c>
      <c r="BZ649" s="95">
        <v>0</v>
      </c>
      <c r="CA649" s="95">
        <v>82785.130752563506</v>
      </c>
      <c r="CB649" s="95">
        <v>4389973.0758667002</v>
      </c>
      <c r="CC649" s="95">
        <v>42246665.384765603</v>
      </c>
      <c r="CD649" s="95">
        <v>10728172.092163101</v>
      </c>
      <c r="CE649" s="95">
        <v>1784.3445768654301</v>
      </c>
      <c r="CF649" s="95">
        <v>217720.356863022</v>
      </c>
      <c r="CG649" s="95">
        <v>1853737.0405120801</v>
      </c>
      <c r="CH649" s="95">
        <v>0</v>
      </c>
      <c r="CI649" s="95">
        <v>84573.931062698393</v>
      </c>
      <c r="CJ649" s="95">
        <v>4612230.8946533203</v>
      </c>
      <c r="CK649" s="95">
        <v>44119021.364746101</v>
      </c>
      <c r="CL649" s="95">
        <v>10880787.627563501</v>
      </c>
      <c r="CM649" s="160">
        <v>129193.69666290301</v>
      </c>
      <c r="CN649" s="160">
        <v>19284728.379150402</v>
      </c>
      <c r="CO649" s="160">
        <v>89771407.467773393</v>
      </c>
      <c r="CP649" s="95">
        <v>10880787.627563501</v>
      </c>
      <c r="CQ649" s="95">
        <v>0</v>
      </c>
      <c r="CR649" s="95">
        <v>0</v>
      </c>
      <c r="CS649" s="95">
        <v>0</v>
      </c>
      <c r="CT649" s="95">
        <v>0</v>
      </c>
      <c r="CU649" s="161">
        <v>4607693.432729722</v>
      </c>
      <c r="CV649" s="161">
        <v>44100402.42527768</v>
      </c>
    </row>
    <row r="650" spans="1:100" x14ac:dyDescent="0.2">
      <c r="A650" s="94" t="s">
        <v>60</v>
      </c>
      <c r="B650" s="96">
        <v>42156</v>
      </c>
      <c r="C650" s="95">
        <v>72508.615586280794</v>
      </c>
      <c r="D650" s="95">
        <v>0</v>
      </c>
      <c r="E650" s="95">
        <v>9967.3688532113993</v>
      </c>
      <c r="F650" s="95">
        <v>7898.2176562547702</v>
      </c>
      <c r="G650" s="95">
        <v>1793.0198995471001</v>
      </c>
      <c r="H650" s="95">
        <v>0</v>
      </c>
      <c r="I650" s="95">
        <v>0</v>
      </c>
      <c r="J650" s="95">
        <v>44643.498561859102</v>
      </c>
      <c r="K650" s="95">
        <v>22</v>
      </c>
      <c r="L650" s="95">
        <v>151.009122604504</v>
      </c>
      <c r="M650" s="95">
        <v>36606.947040557898</v>
      </c>
      <c r="N650" s="95">
        <v>5656.33388125896</v>
      </c>
      <c r="O650" s="95">
        <v>0</v>
      </c>
      <c r="P650" s="95">
        <v>36398.101441383398</v>
      </c>
      <c r="Q650" s="95">
        <v>3614.8220052719098</v>
      </c>
      <c r="R650" s="95">
        <v>0</v>
      </c>
      <c r="S650" s="95">
        <v>1790.78121846914</v>
      </c>
      <c r="T650" s="95">
        <v>0</v>
      </c>
      <c r="U650" s="95">
        <v>44679.396154403701</v>
      </c>
      <c r="V650" s="95">
        <v>3639138.1493835398</v>
      </c>
      <c r="W650" s="95">
        <v>0</v>
      </c>
      <c r="X650" s="95">
        <v>719303.07519531297</v>
      </c>
      <c r="Y650" s="95">
        <v>476411.60520935099</v>
      </c>
      <c r="Z650" s="95">
        <v>216561.13456344599</v>
      </c>
      <c r="AA650" s="95">
        <v>0</v>
      </c>
      <c r="AB650" s="95">
        <v>0</v>
      </c>
      <c r="AC650" s="95">
        <v>14627490.9324951</v>
      </c>
      <c r="AD650" s="95">
        <v>1968.9319119602401</v>
      </c>
      <c r="AE650" s="95">
        <v>11498.2023047209</v>
      </c>
      <c r="AF650" s="95">
        <v>1754948.9707183801</v>
      </c>
      <c r="AG650" s="95">
        <v>646615.03176116897</v>
      </c>
      <c r="AH650" s="95">
        <v>0</v>
      </c>
      <c r="AI650" s="95">
        <v>1557129.5105896001</v>
      </c>
      <c r="AJ650" s="95">
        <v>386426.03181457502</v>
      </c>
      <c r="AK650" s="95">
        <v>0</v>
      </c>
      <c r="AL650" s="95">
        <v>216026.925439835</v>
      </c>
      <c r="AM650" s="95">
        <v>0</v>
      </c>
      <c r="AN650" s="95">
        <v>14648207.322387701</v>
      </c>
      <c r="AO650" s="95">
        <v>36063513.6474609</v>
      </c>
      <c r="AP650" s="95">
        <v>0</v>
      </c>
      <c r="AQ650" s="95">
        <v>6154426.9814453097</v>
      </c>
      <c r="AR650" s="95">
        <v>3876796.8049621601</v>
      </c>
      <c r="AS650" s="95">
        <v>1850521.74829102</v>
      </c>
      <c r="AT650" s="95">
        <v>0</v>
      </c>
      <c r="AU650" s="95">
        <v>0</v>
      </c>
      <c r="AV650" s="95">
        <v>45697114.622558601</v>
      </c>
      <c r="AW650" s="95">
        <v>6572</v>
      </c>
      <c r="AX650" s="95">
        <v>111466.195218086</v>
      </c>
      <c r="AY650" s="95">
        <v>17512188.754638702</v>
      </c>
      <c r="AZ650" s="95">
        <v>5746853.0559692401</v>
      </c>
      <c r="BA650" s="95">
        <v>0</v>
      </c>
      <c r="BB650" s="95">
        <v>15313228.4766846</v>
      </c>
      <c r="BC650" s="95">
        <v>3453257.9442443801</v>
      </c>
      <c r="BD650" s="95">
        <v>0</v>
      </c>
      <c r="BE650" s="95">
        <v>1846237.2483367899</v>
      </c>
      <c r="BF650" s="95">
        <v>0</v>
      </c>
      <c r="BG650" s="95">
        <v>45579022.630859397</v>
      </c>
      <c r="BH650" s="95">
        <v>8502916.0687255897</v>
      </c>
      <c r="BI650" s="95">
        <v>0</v>
      </c>
      <c r="BJ650" s="95">
        <v>2241760.4460754399</v>
      </c>
      <c r="BK650" s="95">
        <v>1561916.55578613</v>
      </c>
      <c r="BL650" s="95">
        <v>0</v>
      </c>
      <c r="BM650" s="95">
        <v>0</v>
      </c>
      <c r="BN650" s="95">
        <v>0</v>
      </c>
      <c r="BO650" s="95">
        <v>0</v>
      </c>
      <c r="BP650" s="95">
        <v>0</v>
      </c>
      <c r="BQ650" s="95">
        <v>0</v>
      </c>
      <c r="BR650" s="95">
        <v>5666597.9341430701</v>
      </c>
      <c r="BS650" s="95">
        <v>2142644.3921814002</v>
      </c>
      <c r="BT650" s="95">
        <v>0</v>
      </c>
      <c r="BU650" s="95">
        <v>1118770.23999023</v>
      </c>
      <c r="BV650" s="95">
        <v>1890462.85119629</v>
      </c>
      <c r="BW650" s="95">
        <v>0</v>
      </c>
      <c r="BX650" s="95">
        <v>168124.85972976699</v>
      </c>
      <c r="BY650" s="95">
        <v>0</v>
      </c>
      <c r="BZ650" s="95">
        <v>0</v>
      </c>
      <c r="CA650" s="95">
        <v>82472.692771911607</v>
      </c>
      <c r="CB650" s="95">
        <v>4345366.3880615197</v>
      </c>
      <c r="CC650" s="95">
        <v>42085542.055175804</v>
      </c>
      <c r="CD650" s="95">
        <v>10740502.996582</v>
      </c>
      <c r="CE650" s="95">
        <v>1793.15550595522</v>
      </c>
      <c r="CF650" s="95">
        <v>216558.29336166399</v>
      </c>
      <c r="CG650" s="95">
        <v>1850293.3927917499</v>
      </c>
      <c r="CH650" s="95">
        <v>0</v>
      </c>
      <c r="CI650" s="95">
        <v>84268.841168403596</v>
      </c>
      <c r="CJ650" s="95">
        <v>4557159.8176879901</v>
      </c>
      <c r="CK650" s="95">
        <v>43940927.924804702</v>
      </c>
      <c r="CL650" s="95">
        <v>10900308.4793701</v>
      </c>
      <c r="CM650" s="160">
        <v>128637.917222977</v>
      </c>
      <c r="CN650" s="160">
        <v>19215127.440673798</v>
      </c>
      <c r="CO650" s="160">
        <v>89590700.633789107</v>
      </c>
      <c r="CP650" s="95">
        <v>10900308.4793701</v>
      </c>
      <c r="CQ650" s="95">
        <v>0</v>
      </c>
      <c r="CR650" s="95">
        <v>0</v>
      </c>
      <c r="CS650" s="95">
        <v>0</v>
      </c>
      <c r="CT650" s="95">
        <v>0</v>
      </c>
      <c r="CU650" s="161">
        <v>4561924.6814231835</v>
      </c>
      <c r="CV650" s="161">
        <v>43935835.447967552</v>
      </c>
    </row>
    <row r="651" spans="1:100" x14ac:dyDescent="0.2">
      <c r="A651" s="94" t="s">
        <v>60</v>
      </c>
      <c r="B651" s="96">
        <v>42248</v>
      </c>
      <c r="C651" s="95">
        <v>71780.359486579895</v>
      </c>
      <c r="D651" s="95">
        <v>0</v>
      </c>
      <c r="E651" s="95">
        <v>9653.9051874876004</v>
      </c>
      <c r="F651" s="95">
        <v>7663.4039086103403</v>
      </c>
      <c r="G651" s="95">
        <v>1806.7097487598701</v>
      </c>
      <c r="H651" s="95">
        <v>0</v>
      </c>
      <c r="I651" s="95">
        <v>0</v>
      </c>
      <c r="J651" s="95">
        <v>44302.851132392898</v>
      </c>
      <c r="K651" s="95">
        <v>14</v>
      </c>
      <c r="L651" s="95">
        <v>149.975119283423</v>
      </c>
      <c r="M651" s="95">
        <v>36361.021177291899</v>
      </c>
      <c r="N651" s="95">
        <v>5495.9268176555597</v>
      </c>
      <c r="O651" s="95">
        <v>0</v>
      </c>
      <c r="P651" s="95">
        <v>35913.429754734003</v>
      </c>
      <c r="Q651" s="95">
        <v>3577.0553401112602</v>
      </c>
      <c r="R651" s="95">
        <v>0</v>
      </c>
      <c r="S651" s="95">
        <v>1801.9339360445699</v>
      </c>
      <c r="T651" s="95">
        <v>0</v>
      </c>
      <c r="U651" s="95">
        <v>44337.302407741503</v>
      </c>
      <c r="V651" s="95">
        <v>3612801.92105103</v>
      </c>
      <c r="W651" s="95">
        <v>0</v>
      </c>
      <c r="X651" s="95">
        <v>694176.21524047898</v>
      </c>
      <c r="Y651" s="95">
        <v>461838.39709854103</v>
      </c>
      <c r="Z651" s="95">
        <v>219690.61210060099</v>
      </c>
      <c r="AA651" s="95">
        <v>0</v>
      </c>
      <c r="AB651" s="95">
        <v>0</v>
      </c>
      <c r="AC651" s="95">
        <v>14555513.740966801</v>
      </c>
      <c r="AD651" s="95">
        <v>1343.23105084896</v>
      </c>
      <c r="AE651" s="95">
        <v>9377.1767821312005</v>
      </c>
      <c r="AF651" s="95">
        <v>1737727.58120728</v>
      </c>
      <c r="AG651" s="95">
        <v>631641.32582855201</v>
      </c>
      <c r="AH651" s="95">
        <v>0</v>
      </c>
      <c r="AI651" s="95">
        <v>1535474.28198242</v>
      </c>
      <c r="AJ651" s="95">
        <v>386788.111251831</v>
      </c>
      <c r="AK651" s="95">
        <v>0</v>
      </c>
      <c r="AL651" s="95">
        <v>218884.227033615</v>
      </c>
      <c r="AM651" s="95">
        <v>0</v>
      </c>
      <c r="AN651" s="95">
        <v>14576612.0866699</v>
      </c>
      <c r="AO651" s="95">
        <v>35949509.172363304</v>
      </c>
      <c r="AP651" s="95">
        <v>0</v>
      </c>
      <c r="AQ651" s="95">
        <v>5937843.80932617</v>
      </c>
      <c r="AR651" s="95">
        <v>3774226.8939819299</v>
      </c>
      <c r="AS651" s="95">
        <v>1883433.1187133801</v>
      </c>
      <c r="AT651" s="95">
        <v>0</v>
      </c>
      <c r="AU651" s="95">
        <v>0</v>
      </c>
      <c r="AV651" s="95">
        <v>45521952.1806641</v>
      </c>
      <c r="AW651" s="95">
        <v>4480</v>
      </c>
      <c r="AX651" s="95">
        <v>94597.953918457002</v>
      </c>
      <c r="AY651" s="95">
        <v>17392313.9458008</v>
      </c>
      <c r="AZ651" s="95">
        <v>5654695.2836303702</v>
      </c>
      <c r="BA651" s="95">
        <v>0</v>
      </c>
      <c r="BB651" s="95">
        <v>15251325.7486572</v>
      </c>
      <c r="BC651" s="95">
        <v>3455315.9682006799</v>
      </c>
      <c r="BD651" s="95">
        <v>0</v>
      </c>
      <c r="BE651" s="95">
        <v>1877230.6864929199</v>
      </c>
      <c r="BF651" s="95">
        <v>0</v>
      </c>
      <c r="BG651" s="95">
        <v>45530187.828613304</v>
      </c>
      <c r="BH651" s="95">
        <v>8514997.9478759803</v>
      </c>
      <c r="BI651" s="95">
        <v>0</v>
      </c>
      <c r="BJ651" s="95">
        <v>2222097.2596130399</v>
      </c>
      <c r="BK651" s="95">
        <v>1540993.5311431901</v>
      </c>
      <c r="BL651" s="95">
        <v>0</v>
      </c>
      <c r="BM651" s="95">
        <v>0</v>
      </c>
      <c r="BN651" s="95">
        <v>0</v>
      </c>
      <c r="BO651" s="95">
        <v>0</v>
      </c>
      <c r="BP651" s="95">
        <v>0</v>
      </c>
      <c r="BQ651" s="95">
        <v>0</v>
      </c>
      <c r="BR651" s="95">
        <v>5651593.47058105</v>
      </c>
      <c r="BS651" s="95">
        <v>2112604.34292603</v>
      </c>
      <c r="BT651" s="95">
        <v>0</v>
      </c>
      <c r="BU651" s="95">
        <v>930710.89999389602</v>
      </c>
      <c r="BV651" s="95">
        <v>1889231.1028442399</v>
      </c>
      <c r="BW651" s="95">
        <v>0</v>
      </c>
      <c r="BX651" s="95">
        <v>143164.08978271499</v>
      </c>
      <c r="BY651" s="95">
        <v>0</v>
      </c>
      <c r="BZ651" s="95">
        <v>0</v>
      </c>
      <c r="CA651" s="95">
        <v>81466.922797203093</v>
      </c>
      <c r="CB651" s="95">
        <v>4296455.1372070303</v>
      </c>
      <c r="CC651" s="95">
        <v>41803220.732421897</v>
      </c>
      <c r="CD651" s="95">
        <v>10729754.9227295</v>
      </c>
      <c r="CE651" s="95">
        <v>1806.5899627655699</v>
      </c>
      <c r="CF651" s="95">
        <v>219592.643152237</v>
      </c>
      <c r="CG651" s="95">
        <v>1883281.8375854499</v>
      </c>
      <c r="CH651" s="95">
        <v>0</v>
      </c>
      <c r="CI651" s="95">
        <v>83277.480314254804</v>
      </c>
      <c r="CJ651" s="95">
        <v>4512872.1978759803</v>
      </c>
      <c r="CK651" s="95">
        <v>43705218.673828103</v>
      </c>
      <c r="CL651" s="95">
        <v>10895760.9112549</v>
      </c>
      <c r="CM651" s="160">
        <v>127385.873945236</v>
      </c>
      <c r="CN651" s="160">
        <v>19083375.6638184</v>
      </c>
      <c r="CO651" s="160">
        <v>89303055.952148393</v>
      </c>
      <c r="CP651" s="95">
        <v>10895760.9112549</v>
      </c>
      <c r="CQ651" s="95">
        <v>0</v>
      </c>
      <c r="CR651" s="95">
        <v>0</v>
      </c>
      <c r="CS651" s="95">
        <v>0</v>
      </c>
      <c r="CT651" s="95">
        <v>0</v>
      </c>
      <c r="CU651" s="161">
        <v>4516047.7803592673</v>
      </c>
      <c r="CV651" s="161">
        <v>43686502.570007347</v>
      </c>
    </row>
    <row r="652" spans="1:100" x14ac:dyDescent="0.2">
      <c r="A652" s="94" t="s">
        <v>60</v>
      </c>
      <c r="B652" s="96">
        <v>42339</v>
      </c>
      <c r="C652" s="95">
        <v>72166.3125610352</v>
      </c>
      <c r="D652" s="95">
        <v>0</v>
      </c>
      <c r="E652" s="95">
        <v>9469.6080079078693</v>
      </c>
      <c r="F652" s="95">
        <v>7530.5916825532904</v>
      </c>
      <c r="G652" s="95">
        <v>1845.6414039582</v>
      </c>
      <c r="H652" s="95">
        <v>0</v>
      </c>
      <c r="I652" s="95">
        <v>0</v>
      </c>
      <c r="J652" s="95">
        <v>43980.055037021601</v>
      </c>
      <c r="K652" s="95">
        <v>9</v>
      </c>
      <c r="L652" s="95">
        <v>149.31992356106599</v>
      </c>
      <c r="M652" s="95">
        <v>36499.846254348799</v>
      </c>
      <c r="N652" s="95">
        <v>5480.0008762478801</v>
      </c>
      <c r="O652" s="95">
        <v>0</v>
      </c>
      <c r="P652" s="95">
        <v>36008.997299671202</v>
      </c>
      <c r="Q652" s="95">
        <v>3565.9217694997801</v>
      </c>
      <c r="R652" s="95">
        <v>0</v>
      </c>
      <c r="S652" s="95">
        <v>1842.1540357619499</v>
      </c>
      <c r="T652" s="95">
        <v>0</v>
      </c>
      <c r="U652" s="95">
        <v>43980.197054386103</v>
      </c>
      <c r="V652" s="95">
        <v>3611170.0880432101</v>
      </c>
      <c r="W652" s="95">
        <v>0</v>
      </c>
      <c r="X652" s="95">
        <v>668083.29203033401</v>
      </c>
      <c r="Y652" s="95">
        <v>442625.75180053699</v>
      </c>
      <c r="Z652" s="95">
        <v>219833.23563003499</v>
      </c>
      <c r="AA652" s="95">
        <v>0</v>
      </c>
      <c r="AB652" s="95">
        <v>0</v>
      </c>
      <c r="AC652" s="95">
        <v>14493450.9208984</v>
      </c>
      <c r="AD652" s="95">
        <v>1023.22585070133</v>
      </c>
      <c r="AE652" s="95">
        <v>9084.9425990581494</v>
      </c>
      <c r="AF652" s="95">
        <v>1737830.27919006</v>
      </c>
      <c r="AG652" s="95">
        <v>619949.41222381603</v>
      </c>
      <c r="AH652" s="95">
        <v>0</v>
      </c>
      <c r="AI652" s="95">
        <v>1523618.0995178199</v>
      </c>
      <c r="AJ652" s="95">
        <v>385101.41596603399</v>
      </c>
      <c r="AK652" s="95">
        <v>0</v>
      </c>
      <c r="AL652" s="95">
        <v>218996.26982688901</v>
      </c>
      <c r="AM652" s="95">
        <v>0</v>
      </c>
      <c r="AN652" s="95">
        <v>14473385.294311499</v>
      </c>
      <c r="AO652" s="95">
        <v>36178624.039550804</v>
      </c>
      <c r="AP652" s="95">
        <v>0</v>
      </c>
      <c r="AQ652" s="95">
        <v>5727168.3189697303</v>
      </c>
      <c r="AR652" s="95">
        <v>3614166.3857727102</v>
      </c>
      <c r="AS652" s="95">
        <v>1885466.1945495601</v>
      </c>
      <c r="AT652" s="95">
        <v>0</v>
      </c>
      <c r="AU652" s="95">
        <v>0</v>
      </c>
      <c r="AV652" s="95">
        <v>45552645.573730499</v>
      </c>
      <c r="AW652" s="95">
        <v>3402</v>
      </c>
      <c r="AX652" s="95">
        <v>89242.858517646804</v>
      </c>
      <c r="AY652" s="95">
        <v>17513778.782958999</v>
      </c>
      <c r="AZ652" s="95">
        <v>5576186.36865234</v>
      </c>
      <c r="BA652" s="95">
        <v>0</v>
      </c>
      <c r="BB652" s="95">
        <v>15241685.0511475</v>
      </c>
      <c r="BC652" s="95">
        <v>3476358.0197143601</v>
      </c>
      <c r="BD652" s="95">
        <v>0</v>
      </c>
      <c r="BE652" s="95">
        <v>1879299.7121429399</v>
      </c>
      <c r="BF652" s="95">
        <v>0</v>
      </c>
      <c r="BG652" s="95">
        <v>45527195.676757798</v>
      </c>
      <c r="BH652" s="95">
        <v>9116225.8925781306</v>
      </c>
      <c r="BI652" s="95">
        <v>0</v>
      </c>
      <c r="BJ652" s="95">
        <v>2200013.14245605</v>
      </c>
      <c r="BK652" s="95">
        <v>1497347.9994506801</v>
      </c>
      <c r="BL652" s="95">
        <v>0</v>
      </c>
      <c r="BM652" s="95">
        <v>0</v>
      </c>
      <c r="BN652" s="95">
        <v>0</v>
      </c>
      <c r="BO652" s="95">
        <v>0</v>
      </c>
      <c r="BP652" s="95">
        <v>0</v>
      </c>
      <c r="BQ652" s="95">
        <v>0</v>
      </c>
      <c r="BR652" s="95">
        <v>5703623.6962890597</v>
      </c>
      <c r="BS652" s="95">
        <v>2082291.14254761</v>
      </c>
      <c r="BT652" s="95">
        <v>0</v>
      </c>
      <c r="BU652" s="95">
        <v>1668030.52998352</v>
      </c>
      <c r="BV652" s="95">
        <v>1891793.3031768801</v>
      </c>
      <c r="BW652" s="95">
        <v>0</v>
      </c>
      <c r="BX652" s="95">
        <v>235480.67935752901</v>
      </c>
      <c r="BY652" s="95">
        <v>0</v>
      </c>
      <c r="BZ652" s="95">
        <v>0</v>
      </c>
      <c r="CA652" s="95">
        <v>81668.877967834502</v>
      </c>
      <c r="CB652" s="95">
        <v>4264508.2009277297</v>
      </c>
      <c r="CC652" s="95">
        <v>41792358.921875</v>
      </c>
      <c r="CD652" s="95">
        <v>11290146.7348633</v>
      </c>
      <c r="CE652" s="95">
        <v>1845.86773276329</v>
      </c>
      <c r="CF652" s="95">
        <v>219870.66753959699</v>
      </c>
      <c r="CG652" s="95">
        <v>1885879.7395172101</v>
      </c>
      <c r="CH652" s="95">
        <v>0</v>
      </c>
      <c r="CI652" s="95">
        <v>83501.3983478546</v>
      </c>
      <c r="CJ652" s="95">
        <v>4486919.92895508</v>
      </c>
      <c r="CK652" s="95">
        <v>43677639.615234397</v>
      </c>
      <c r="CL652" s="95">
        <v>11526243.0427246</v>
      </c>
      <c r="CM652" s="160">
        <v>127187.600506783</v>
      </c>
      <c r="CN652" s="160">
        <v>18957622.4453125</v>
      </c>
      <c r="CO652" s="160">
        <v>89140336.886718795</v>
      </c>
      <c r="CP652" s="95">
        <v>11526243.0427246</v>
      </c>
      <c r="CQ652" s="95">
        <v>0</v>
      </c>
      <c r="CR652" s="95">
        <v>0</v>
      </c>
      <c r="CS652" s="95">
        <v>0</v>
      </c>
      <c r="CT652" s="95">
        <v>0</v>
      </c>
      <c r="CU652" s="161">
        <v>4484378.8684673263</v>
      </c>
      <c r="CV652" s="161">
        <v>43678238.661392212</v>
      </c>
    </row>
    <row r="653" spans="1:100" x14ac:dyDescent="0.2">
      <c r="A653" s="94" t="s">
        <v>60</v>
      </c>
      <c r="B653" s="96">
        <v>42430</v>
      </c>
      <c r="C653" s="95">
        <v>71788.835926055894</v>
      </c>
      <c r="D653" s="95">
        <v>0</v>
      </c>
      <c r="E653" s="95">
        <v>9353.5707943439502</v>
      </c>
      <c r="F653" s="95">
        <v>7520.1327021121997</v>
      </c>
      <c r="G653" s="95">
        <v>1815.75052076578</v>
      </c>
      <c r="H653" s="95">
        <v>0</v>
      </c>
      <c r="I653" s="95">
        <v>0</v>
      </c>
      <c r="J653" s="95">
        <v>43739.148136138901</v>
      </c>
      <c r="K653" s="95">
        <v>9</v>
      </c>
      <c r="L653" s="95">
        <v>138.65992972254799</v>
      </c>
      <c r="M653" s="95">
        <v>36293.791413783998</v>
      </c>
      <c r="N653" s="95">
        <v>5350.8202146291696</v>
      </c>
      <c r="O653" s="95">
        <v>0</v>
      </c>
      <c r="P653" s="95">
        <v>35846.606179237402</v>
      </c>
      <c r="Q653" s="95">
        <v>3445.3773176670102</v>
      </c>
      <c r="R653" s="95">
        <v>0</v>
      </c>
      <c r="S653" s="95">
        <v>1810.3145177066301</v>
      </c>
      <c r="T653" s="95">
        <v>0</v>
      </c>
      <c r="U653" s="95">
        <v>43727.245183467901</v>
      </c>
      <c r="V653" s="95">
        <v>3607426.3531189002</v>
      </c>
      <c r="W653" s="95">
        <v>0</v>
      </c>
      <c r="X653" s="95">
        <v>649155.45160675002</v>
      </c>
      <c r="Y653" s="95">
        <v>439347.657730103</v>
      </c>
      <c r="Z653" s="95">
        <v>219512.76781845099</v>
      </c>
      <c r="AA653" s="95">
        <v>0</v>
      </c>
      <c r="AB653" s="95">
        <v>0</v>
      </c>
      <c r="AC653" s="95">
        <v>14443180.724853501</v>
      </c>
      <c r="AD653" s="95">
        <v>974.50754070282005</v>
      </c>
      <c r="AE653" s="95">
        <v>8771.1035528183002</v>
      </c>
      <c r="AF653" s="95">
        <v>1719996.47634888</v>
      </c>
      <c r="AG653" s="95">
        <v>603622.17333221401</v>
      </c>
      <c r="AH653" s="95">
        <v>0</v>
      </c>
      <c r="AI653" s="95">
        <v>1522013.4373321501</v>
      </c>
      <c r="AJ653" s="95">
        <v>377513.37239074701</v>
      </c>
      <c r="AK653" s="95">
        <v>0</v>
      </c>
      <c r="AL653" s="95">
        <v>218604.07185173</v>
      </c>
      <c r="AM653" s="95">
        <v>0</v>
      </c>
      <c r="AN653" s="95">
        <v>14430854.969848599</v>
      </c>
      <c r="AO653" s="95">
        <v>36253352.3828125</v>
      </c>
      <c r="AP653" s="95">
        <v>0</v>
      </c>
      <c r="AQ653" s="95">
        <v>5528927.6587524395</v>
      </c>
      <c r="AR653" s="95">
        <v>3606449.00473022</v>
      </c>
      <c r="AS653" s="95">
        <v>1891186.7833404499</v>
      </c>
      <c r="AT653" s="95">
        <v>0</v>
      </c>
      <c r="AU653" s="95">
        <v>0</v>
      </c>
      <c r="AV653" s="95">
        <v>45525007.398925804</v>
      </c>
      <c r="AW653" s="95">
        <v>3249</v>
      </c>
      <c r="AX653" s="95">
        <v>87248.739646911607</v>
      </c>
      <c r="AY653" s="95">
        <v>17354636.465087902</v>
      </c>
      <c r="AZ653" s="95">
        <v>5455428.9219970703</v>
      </c>
      <c r="BA653" s="95">
        <v>0</v>
      </c>
      <c r="BB653" s="95">
        <v>15201457.087768599</v>
      </c>
      <c r="BC653" s="95">
        <v>3417259.5750732399</v>
      </c>
      <c r="BD653" s="95">
        <v>0</v>
      </c>
      <c r="BE653" s="95">
        <v>1883410.1325530999</v>
      </c>
      <c r="BF653" s="95">
        <v>0</v>
      </c>
      <c r="BG653" s="95">
        <v>45441304.987792999</v>
      </c>
      <c r="BH653" s="95">
        <v>10098822.739257799</v>
      </c>
      <c r="BI653" s="95">
        <v>0</v>
      </c>
      <c r="BJ653" s="95">
        <v>2230915.6357116699</v>
      </c>
      <c r="BK653" s="95">
        <v>1507966.6570434601</v>
      </c>
      <c r="BL653" s="95">
        <v>0</v>
      </c>
      <c r="BM653" s="95">
        <v>0</v>
      </c>
      <c r="BN653" s="95">
        <v>0</v>
      </c>
      <c r="BO653" s="95">
        <v>0</v>
      </c>
      <c r="BP653" s="95">
        <v>0</v>
      </c>
      <c r="BQ653" s="95">
        <v>0</v>
      </c>
      <c r="BR653" s="95">
        <v>5708235.01379395</v>
      </c>
      <c r="BS653" s="95">
        <v>2037533.1615753199</v>
      </c>
      <c r="BT653" s="95">
        <v>0</v>
      </c>
      <c r="BU653" s="95">
        <v>2852477.9799804701</v>
      </c>
      <c r="BV653" s="95">
        <v>1849240.33982849</v>
      </c>
      <c r="BW653" s="95">
        <v>0</v>
      </c>
      <c r="BX653" s="95">
        <v>392930.79856491101</v>
      </c>
      <c r="BY653" s="95">
        <v>0</v>
      </c>
      <c r="BZ653" s="95">
        <v>0</v>
      </c>
      <c r="CA653" s="95">
        <v>81075.158166885405</v>
      </c>
      <c r="CB653" s="95">
        <v>4216465.2575073196</v>
      </c>
      <c r="CC653" s="95">
        <v>41374265.203125</v>
      </c>
      <c r="CD653" s="95">
        <v>12369648.9683838</v>
      </c>
      <c r="CE653" s="95">
        <v>1815.2725660204901</v>
      </c>
      <c r="CF653" s="95">
        <v>219514.29710388201</v>
      </c>
      <c r="CG653" s="95">
        <v>1891077.0727996801</v>
      </c>
      <c r="CH653" s="95">
        <v>0</v>
      </c>
      <c r="CI653" s="95">
        <v>82894.295910835295</v>
      </c>
      <c r="CJ653" s="95">
        <v>4439587.1370239304</v>
      </c>
      <c r="CK653" s="95">
        <v>43198873.025390603</v>
      </c>
      <c r="CL653" s="95">
        <v>12751096.946167</v>
      </c>
      <c r="CM653" s="160">
        <v>126378.788844109</v>
      </c>
      <c r="CN653" s="160">
        <v>18838026.885742199</v>
      </c>
      <c r="CO653" s="160">
        <v>88630824.559570298</v>
      </c>
      <c r="CP653" s="95">
        <v>12751096.946167</v>
      </c>
      <c r="CQ653" s="95">
        <v>0</v>
      </c>
      <c r="CR653" s="95">
        <v>0</v>
      </c>
      <c r="CS653" s="95">
        <v>0</v>
      </c>
      <c r="CT653" s="95">
        <v>0</v>
      </c>
      <c r="CU653" s="161">
        <v>4435979.5546112014</v>
      </c>
      <c r="CV653" s="161">
        <v>43265342.275924683</v>
      </c>
    </row>
    <row r="654" spans="1:100" x14ac:dyDescent="0.2">
      <c r="A654" s="94" t="s">
        <v>60</v>
      </c>
      <c r="B654" s="96">
        <v>42522</v>
      </c>
      <c r="C654" s="95">
        <v>71757.801330566406</v>
      </c>
      <c r="D654" s="95">
        <v>0</v>
      </c>
      <c r="E654" s="95">
        <v>8996.2251943349802</v>
      </c>
      <c r="F654" s="95">
        <v>7245.1987045407304</v>
      </c>
      <c r="G654" s="95">
        <v>1820.1786877811001</v>
      </c>
      <c r="H654" s="95">
        <v>0</v>
      </c>
      <c r="I654" s="95">
        <v>0</v>
      </c>
      <c r="J654" s="95">
        <v>43508.789093971303</v>
      </c>
      <c r="K654" s="95">
        <v>6</v>
      </c>
      <c r="L654" s="95">
        <v>133.39545908570301</v>
      </c>
      <c r="M654" s="95">
        <v>36270.045961856798</v>
      </c>
      <c r="N654" s="95">
        <v>5229.9800420403499</v>
      </c>
      <c r="O654" s="95">
        <v>0</v>
      </c>
      <c r="P654" s="95">
        <v>35671.5151176453</v>
      </c>
      <c r="Q654" s="95">
        <v>3407.02793297172</v>
      </c>
      <c r="R654" s="95">
        <v>0</v>
      </c>
      <c r="S654" s="95">
        <v>1815.0682744532801</v>
      </c>
      <c r="T654" s="95">
        <v>0</v>
      </c>
      <c r="U654" s="95">
        <v>43533.294506072998</v>
      </c>
      <c r="V654" s="95">
        <v>3564828.3445129399</v>
      </c>
      <c r="W654" s="95">
        <v>0</v>
      </c>
      <c r="X654" s="95">
        <v>623416.59014129604</v>
      </c>
      <c r="Y654" s="95">
        <v>412996.75516128499</v>
      </c>
      <c r="Z654" s="95">
        <v>221086.961549759</v>
      </c>
      <c r="AA654" s="95">
        <v>0</v>
      </c>
      <c r="AB654" s="95">
        <v>0</v>
      </c>
      <c r="AC654" s="95">
        <v>14369620.7779541</v>
      </c>
      <c r="AD654" s="95">
        <v>604.823664784431</v>
      </c>
      <c r="AE654" s="95">
        <v>8975.5048468112891</v>
      </c>
      <c r="AF654" s="95">
        <v>1708550.38230896</v>
      </c>
      <c r="AG654" s="95">
        <v>588312.92720031703</v>
      </c>
      <c r="AH654" s="95">
        <v>0</v>
      </c>
      <c r="AI654" s="95">
        <v>1502656.9795532201</v>
      </c>
      <c r="AJ654" s="95">
        <v>374810.20264816302</v>
      </c>
      <c r="AK654" s="95">
        <v>0</v>
      </c>
      <c r="AL654" s="95">
        <v>220115.62245178199</v>
      </c>
      <c r="AM654" s="95">
        <v>0</v>
      </c>
      <c r="AN654" s="95">
        <v>14328574.510742201</v>
      </c>
      <c r="AO654" s="95">
        <v>36011983.487792999</v>
      </c>
      <c r="AP654" s="95">
        <v>0</v>
      </c>
      <c r="AQ654" s="95">
        <v>5356828.2497558603</v>
      </c>
      <c r="AR654" s="95">
        <v>3409799.1728210398</v>
      </c>
      <c r="AS654" s="95">
        <v>1909374.40507507</v>
      </c>
      <c r="AT654" s="95">
        <v>0</v>
      </c>
      <c r="AU654" s="95">
        <v>0</v>
      </c>
      <c r="AV654" s="95">
        <v>45549072.4296875</v>
      </c>
      <c r="AW654" s="95">
        <v>2049</v>
      </c>
      <c r="AX654" s="95">
        <v>77453.317105293303</v>
      </c>
      <c r="AY654" s="95">
        <v>17384113.2961426</v>
      </c>
      <c r="AZ654" s="95">
        <v>5382453.8937377902</v>
      </c>
      <c r="BA654" s="95">
        <v>0</v>
      </c>
      <c r="BB654" s="95">
        <v>15114739.037841801</v>
      </c>
      <c r="BC654" s="95">
        <v>3435512.0360107399</v>
      </c>
      <c r="BD654" s="95">
        <v>0</v>
      </c>
      <c r="BE654" s="95">
        <v>1901164.24205017</v>
      </c>
      <c r="BF654" s="95">
        <v>0</v>
      </c>
      <c r="BG654" s="95">
        <v>45408422.0546875</v>
      </c>
      <c r="BH654" s="95">
        <v>10141228.2141113</v>
      </c>
      <c r="BI654" s="95">
        <v>0</v>
      </c>
      <c r="BJ654" s="95">
        <v>2170793.4504699698</v>
      </c>
      <c r="BK654" s="95">
        <v>1445234.39968872</v>
      </c>
      <c r="BL654" s="95">
        <v>0</v>
      </c>
      <c r="BM654" s="95">
        <v>0</v>
      </c>
      <c r="BN654" s="95">
        <v>0</v>
      </c>
      <c r="BO654" s="95">
        <v>0</v>
      </c>
      <c r="BP654" s="95">
        <v>0</v>
      </c>
      <c r="BQ654" s="95">
        <v>0</v>
      </c>
      <c r="BR654" s="95">
        <v>5673759.14453125</v>
      </c>
      <c r="BS654" s="95">
        <v>2011948.2671051</v>
      </c>
      <c r="BT654" s="95">
        <v>0</v>
      </c>
      <c r="BU654" s="95">
        <v>2877171.7299499498</v>
      </c>
      <c r="BV654" s="95">
        <v>1834543.1948394801</v>
      </c>
      <c r="BW654" s="95">
        <v>0</v>
      </c>
      <c r="BX654" s="95">
        <v>399408.20854568499</v>
      </c>
      <c r="BY654" s="95">
        <v>0</v>
      </c>
      <c r="BZ654" s="95">
        <v>0</v>
      </c>
      <c r="CA654" s="95">
        <v>80749.354228973403</v>
      </c>
      <c r="CB654" s="95">
        <v>4149832.91192627</v>
      </c>
      <c r="CC654" s="95">
        <v>41111168.5146484</v>
      </c>
      <c r="CD654" s="95">
        <v>12308281.3513184</v>
      </c>
      <c r="CE654" s="95">
        <v>1820.72255092859</v>
      </c>
      <c r="CF654" s="95">
        <v>221140.08105850199</v>
      </c>
      <c r="CG654" s="95">
        <v>1909155.3658142099</v>
      </c>
      <c r="CH654" s="95">
        <v>0</v>
      </c>
      <c r="CI654" s="95">
        <v>82576.580976486206</v>
      </c>
      <c r="CJ654" s="95">
        <v>4355817.1522216797</v>
      </c>
      <c r="CK654" s="95">
        <v>43000046.4306641</v>
      </c>
      <c r="CL654" s="95">
        <v>12695134.9755859</v>
      </c>
      <c r="CM654" s="160">
        <v>125811.76851654099</v>
      </c>
      <c r="CN654" s="160">
        <v>18661553.395019501</v>
      </c>
      <c r="CO654" s="160">
        <v>88362280.916992202</v>
      </c>
      <c r="CP654" s="95">
        <v>12695134.9755859</v>
      </c>
      <c r="CQ654" s="95">
        <v>0</v>
      </c>
      <c r="CR654" s="95">
        <v>0</v>
      </c>
      <c r="CS654" s="95">
        <v>0</v>
      </c>
      <c r="CT654" s="95">
        <v>0</v>
      </c>
      <c r="CU654" s="161">
        <v>4370972.9929847717</v>
      </c>
      <c r="CV654" s="161">
        <v>43020323.880462609</v>
      </c>
    </row>
    <row r="655" spans="1:100" x14ac:dyDescent="0.2">
      <c r="A655" s="94" t="s">
        <v>60</v>
      </c>
      <c r="B655" s="96">
        <v>42614</v>
      </c>
      <c r="C655" s="95">
        <v>71602.070807456999</v>
      </c>
      <c r="D655" s="95">
        <v>0</v>
      </c>
      <c r="E655" s="95">
        <v>8800.8969515562094</v>
      </c>
      <c r="F655" s="95">
        <v>7103.6613649725896</v>
      </c>
      <c r="G655" s="95">
        <v>1837.3515599072</v>
      </c>
      <c r="H655" s="95">
        <v>0</v>
      </c>
      <c r="I655" s="95">
        <v>0</v>
      </c>
      <c r="J655" s="95">
        <v>43064.377807617202</v>
      </c>
      <c r="K655" s="95">
        <v>4</v>
      </c>
      <c r="L655" s="95">
        <v>142.69099677540399</v>
      </c>
      <c r="M655" s="95">
        <v>36262.3414049149</v>
      </c>
      <c r="N655" s="95">
        <v>5126.8791987896002</v>
      </c>
      <c r="O655" s="95">
        <v>0</v>
      </c>
      <c r="P655" s="95">
        <v>35508.654547691302</v>
      </c>
      <c r="Q655" s="95">
        <v>3409.6548163890802</v>
      </c>
      <c r="R655" s="95">
        <v>0</v>
      </c>
      <c r="S655" s="95">
        <v>1830.97192753851</v>
      </c>
      <c r="T655" s="95">
        <v>0</v>
      </c>
      <c r="U655" s="95">
        <v>43064.241997718796</v>
      </c>
      <c r="V655" s="95">
        <v>3552457.7074279799</v>
      </c>
      <c r="W655" s="95">
        <v>0</v>
      </c>
      <c r="X655" s="95">
        <v>603803.60449218797</v>
      </c>
      <c r="Y655" s="95">
        <v>403043.07230758702</v>
      </c>
      <c r="Z655" s="95">
        <v>224812.95347976699</v>
      </c>
      <c r="AA655" s="95">
        <v>0</v>
      </c>
      <c r="AB655" s="95">
        <v>0</v>
      </c>
      <c r="AC655" s="95">
        <v>14215233.5313721</v>
      </c>
      <c r="AD655" s="95">
        <v>590.76196312904403</v>
      </c>
      <c r="AE655" s="95">
        <v>9918.8899114131891</v>
      </c>
      <c r="AF655" s="95">
        <v>1714314.3333129899</v>
      </c>
      <c r="AG655" s="95">
        <v>580342.44595336902</v>
      </c>
      <c r="AH655" s="95">
        <v>0</v>
      </c>
      <c r="AI655" s="95">
        <v>1484915.5198669401</v>
      </c>
      <c r="AJ655" s="95">
        <v>372952.68928909302</v>
      </c>
      <c r="AK655" s="95">
        <v>0</v>
      </c>
      <c r="AL655" s="95">
        <v>223547.88871574399</v>
      </c>
      <c r="AM655" s="95">
        <v>0</v>
      </c>
      <c r="AN655" s="95">
        <v>14220133.080078101</v>
      </c>
      <c r="AO655" s="95">
        <v>36110664.231933601</v>
      </c>
      <c r="AP655" s="95">
        <v>0</v>
      </c>
      <c r="AQ655" s="95">
        <v>5282361.6638793899</v>
      </c>
      <c r="AR655" s="95">
        <v>3399050.6924133301</v>
      </c>
      <c r="AS655" s="95">
        <v>1944018.7633819601</v>
      </c>
      <c r="AT655" s="95">
        <v>0</v>
      </c>
      <c r="AU655" s="95">
        <v>0</v>
      </c>
      <c r="AV655" s="95">
        <v>45210118.937988304</v>
      </c>
      <c r="AW655" s="95">
        <v>2004.99999809265</v>
      </c>
      <c r="AX655" s="95">
        <v>82875.678065300002</v>
      </c>
      <c r="AY655" s="95">
        <v>17564153.439941399</v>
      </c>
      <c r="AZ655" s="95">
        <v>5329326.9913940402</v>
      </c>
      <c r="BA655" s="95">
        <v>0</v>
      </c>
      <c r="BB655" s="95">
        <v>15014883.045288101</v>
      </c>
      <c r="BC655" s="95">
        <v>3462786.4975280799</v>
      </c>
      <c r="BD655" s="95">
        <v>0</v>
      </c>
      <c r="BE655" s="95">
        <v>1934045.6966552699</v>
      </c>
      <c r="BF655" s="95">
        <v>0</v>
      </c>
      <c r="BG655" s="95">
        <v>45329575.589843802</v>
      </c>
      <c r="BH655" s="95">
        <v>10054385.524902301</v>
      </c>
      <c r="BI655" s="95">
        <v>0</v>
      </c>
      <c r="BJ655" s="95">
        <v>2130263.91156006</v>
      </c>
      <c r="BK655" s="95">
        <v>1425935.50920105</v>
      </c>
      <c r="BL655" s="95">
        <v>0</v>
      </c>
      <c r="BM655" s="95">
        <v>0</v>
      </c>
      <c r="BN655" s="95">
        <v>0</v>
      </c>
      <c r="BO655" s="95">
        <v>0</v>
      </c>
      <c r="BP655" s="95">
        <v>0</v>
      </c>
      <c r="BQ655" s="95">
        <v>0</v>
      </c>
      <c r="BR655" s="95">
        <v>5681253.6863403302</v>
      </c>
      <c r="BS655" s="95">
        <v>1993068.7638854999</v>
      </c>
      <c r="BT655" s="95">
        <v>0</v>
      </c>
      <c r="BU655" s="95">
        <v>2398160.81994629</v>
      </c>
      <c r="BV655" s="95">
        <v>1850303.0065765399</v>
      </c>
      <c r="BW655" s="95">
        <v>0</v>
      </c>
      <c r="BX655" s="95">
        <v>343898.30878066999</v>
      </c>
      <c r="BY655" s="95">
        <v>0</v>
      </c>
      <c r="BZ655" s="95">
        <v>0</v>
      </c>
      <c r="CA655" s="95">
        <v>80444.229776382403</v>
      </c>
      <c r="CB655" s="95">
        <v>4185019.4850158701</v>
      </c>
      <c r="CC655" s="95">
        <v>41621799.6943359</v>
      </c>
      <c r="CD655" s="95">
        <v>12184869.010498</v>
      </c>
      <c r="CE655" s="95">
        <v>1836.8272378295701</v>
      </c>
      <c r="CF655" s="95">
        <v>224698.03927421599</v>
      </c>
      <c r="CG655" s="95">
        <v>1943820.32472229</v>
      </c>
      <c r="CH655" s="95">
        <v>0</v>
      </c>
      <c r="CI655" s="95">
        <v>82287.574041366606</v>
      </c>
      <c r="CJ655" s="95">
        <v>4410064.93859863</v>
      </c>
      <c r="CK655" s="95">
        <v>43583839.190429702</v>
      </c>
      <c r="CL655" s="95">
        <v>12557178.5115967</v>
      </c>
      <c r="CM655" s="160">
        <v>125073.883719444</v>
      </c>
      <c r="CN655" s="160">
        <v>18591404.8366699</v>
      </c>
      <c r="CO655" s="160">
        <v>88874658.207031295</v>
      </c>
      <c r="CP655" s="95">
        <v>12557178.5115967</v>
      </c>
      <c r="CQ655" s="95">
        <v>0</v>
      </c>
      <c r="CR655" s="95">
        <v>0</v>
      </c>
      <c r="CS655" s="95">
        <v>0</v>
      </c>
      <c r="CT655" s="95">
        <v>0</v>
      </c>
      <c r="CU655" s="161">
        <v>4409717.5242900858</v>
      </c>
      <c r="CV655" s="161">
        <v>43565620.01905819</v>
      </c>
    </row>
    <row r="656" spans="1:100" x14ac:dyDescent="0.2">
      <c r="A656" s="94" t="s">
        <v>60</v>
      </c>
      <c r="B656" s="96">
        <v>42705</v>
      </c>
      <c r="C656" s="95">
        <v>71286.142818450899</v>
      </c>
      <c r="D656" s="95">
        <v>0</v>
      </c>
      <c r="E656" s="95">
        <v>8525.3997813463193</v>
      </c>
      <c r="F656" s="95">
        <v>6891.4130055308297</v>
      </c>
      <c r="G656" s="95">
        <v>1900.7183147072799</v>
      </c>
      <c r="H656" s="95">
        <v>0</v>
      </c>
      <c r="I656" s="95">
        <v>0</v>
      </c>
      <c r="J656" s="95">
        <v>43037.1602978706</v>
      </c>
      <c r="K656" s="95">
        <v>2</v>
      </c>
      <c r="L656" s="95">
        <v>133.447975251824</v>
      </c>
      <c r="M656" s="95">
        <v>36204.432039737701</v>
      </c>
      <c r="N656" s="95">
        <v>5035.6212294101697</v>
      </c>
      <c r="O656" s="95">
        <v>0</v>
      </c>
      <c r="P656" s="95">
        <v>35207.3602170944</v>
      </c>
      <c r="Q656" s="95">
        <v>3352.9886783659499</v>
      </c>
      <c r="R656" s="95">
        <v>0</v>
      </c>
      <c r="S656" s="95">
        <v>1893.7316807955499</v>
      </c>
      <c r="T656" s="95">
        <v>0</v>
      </c>
      <c r="U656" s="95">
        <v>43041.285719871499</v>
      </c>
      <c r="V656" s="95">
        <v>3491153.1112365699</v>
      </c>
      <c r="W656" s="95">
        <v>0</v>
      </c>
      <c r="X656" s="95">
        <v>581876.44786834705</v>
      </c>
      <c r="Y656" s="95">
        <v>384304.300392151</v>
      </c>
      <c r="Z656" s="95">
        <v>224708.283842087</v>
      </c>
      <c r="AA656" s="95">
        <v>0</v>
      </c>
      <c r="AB656" s="95">
        <v>0</v>
      </c>
      <c r="AC656" s="95">
        <v>14172203.4138184</v>
      </c>
      <c r="AD656" s="95">
        <v>215.08784937858599</v>
      </c>
      <c r="AE656" s="95">
        <v>9672.7563177347201</v>
      </c>
      <c r="AF656" s="95">
        <v>1688452.9375305199</v>
      </c>
      <c r="AG656" s="95">
        <v>562977.39896392799</v>
      </c>
      <c r="AH656" s="95">
        <v>0</v>
      </c>
      <c r="AI656" s="95">
        <v>1457432.7457580599</v>
      </c>
      <c r="AJ656" s="95">
        <v>363057.35810470599</v>
      </c>
      <c r="AK656" s="95">
        <v>0</v>
      </c>
      <c r="AL656" s="95">
        <v>223246.43997955299</v>
      </c>
      <c r="AM656" s="95">
        <v>0</v>
      </c>
      <c r="AN656" s="95">
        <v>14189808.119140601</v>
      </c>
      <c r="AO656" s="95">
        <v>35699012.124511696</v>
      </c>
      <c r="AP656" s="95">
        <v>0</v>
      </c>
      <c r="AQ656" s="95">
        <v>5124218.7160644503</v>
      </c>
      <c r="AR656" s="95">
        <v>3242549.5818176302</v>
      </c>
      <c r="AS656" s="95">
        <v>1954604.4584655799</v>
      </c>
      <c r="AT656" s="95">
        <v>0</v>
      </c>
      <c r="AU656" s="95">
        <v>0</v>
      </c>
      <c r="AV656" s="95">
        <v>45358564.629882798</v>
      </c>
      <c r="AW656" s="95">
        <v>728</v>
      </c>
      <c r="AX656" s="95">
        <v>87118.504117011995</v>
      </c>
      <c r="AY656" s="95">
        <v>17359161.4377441</v>
      </c>
      <c r="AZ656" s="95">
        <v>5211029.1467895498</v>
      </c>
      <c r="BA656" s="95">
        <v>0</v>
      </c>
      <c r="BB656" s="95">
        <v>14842430.5808105</v>
      </c>
      <c r="BC656" s="95">
        <v>3387915.52197266</v>
      </c>
      <c r="BD656" s="95">
        <v>0</v>
      </c>
      <c r="BE656" s="95">
        <v>1942524.28279114</v>
      </c>
      <c r="BF656" s="95">
        <v>0</v>
      </c>
      <c r="BG656" s="95">
        <v>45436934.645507798</v>
      </c>
      <c r="BH656" s="95">
        <v>10024447.776001001</v>
      </c>
      <c r="BI656" s="95">
        <v>0</v>
      </c>
      <c r="BJ656" s="95">
        <v>2066482.09963989</v>
      </c>
      <c r="BK656" s="95">
        <v>1379691.9048004199</v>
      </c>
      <c r="BL656" s="95">
        <v>0</v>
      </c>
      <c r="BM656" s="95">
        <v>0</v>
      </c>
      <c r="BN656" s="95">
        <v>0</v>
      </c>
      <c r="BO656" s="95">
        <v>0</v>
      </c>
      <c r="BP656" s="95">
        <v>0</v>
      </c>
      <c r="BQ656" s="95">
        <v>0</v>
      </c>
      <c r="BR656" s="95">
        <v>5630209.4218139602</v>
      </c>
      <c r="BS656" s="95">
        <v>1951957.02210999</v>
      </c>
      <c r="BT656" s="95">
        <v>0</v>
      </c>
      <c r="BU656" s="95">
        <v>2761818.1699523898</v>
      </c>
      <c r="BV656" s="95">
        <v>1815774.5212707501</v>
      </c>
      <c r="BW656" s="95">
        <v>0</v>
      </c>
      <c r="BX656" s="95">
        <v>391563.71858215297</v>
      </c>
      <c r="BY656" s="95">
        <v>0</v>
      </c>
      <c r="BZ656" s="95">
        <v>0</v>
      </c>
      <c r="CA656" s="95">
        <v>79873.452469825701</v>
      </c>
      <c r="CB656" s="95">
        <v>4087076.47183228</v>
      </c>
      <c r="CC656" s="95">
        <v>40919805.310058601</v>
      </c>
      <c r="CD656" s="95">
        <v>12058575.469970699</v>
      </c>
      <c r="CE656" s="95">
        <v>1901.49348390102</v>
      </c>
      <c r="CF656" s="95">
        <v>224771.26635551499</v>
      </c>
      <c r="CG656" s="95">
        <v>1955218.2351532001</v>
      </c>
      <c r="CH656" s="95">
        <v>0</v>
      </c>
      <c r="CI656" s="95">
        <v>81755.728981971697</v>
      </c>
      <c r="CJ656" s="95">
        <v>4313809.8392334003</v>
      </c>
      <c r="CK656" s="95">
        <v>42877683.908203103</v>
      </c>
      <c r="CL656" s="95">
        <v>12452810.1843262</v>
      </c>
      <c r="CM656" s="160">
        <v>124483.9787817</v>
      </c>
      <c r="CN656" s="160">
        <v>18516812.334472701</v>
      </c>
      <c r="CO656" s="160">
        <v>88287387.412109405</v>
      </c>
      <c r="CP656" s="95">
        <v>12452810.1843262</v>
      </c>
      <c r="CQ656" s="95">
        <v>0</v>
      </c>
      <c r="CR656" s="95">
        <v>0</v>
      </c>
      <c r="CS656" s="95">
        <v>0</v>
      </c>
      <c r="CT656" s="95">
        <v>0</v>
      </c>
      <c r="CU656" s="161">
        <v>4311847.7381877955</v>
      </c>
      <c r="CV656" s="161">
        <v>42875023.545211799</v>
      </c>
    </row>
    <row r="657" spans="1:100" x14ac:dyDescent="0.2">
      <c r="A657" s="94" t="s">
        <v>60</v>
      </c>
      <c r="B657" s="96">
        <v>42795</v>
      </c>
      <c r="C657" s="95">
        <v>71472.934938430801</v>
      </c>
      <c r="D657" s="95">
        <v>0</v>
      </c>
      <c r="E657" s="95">
        <v>8412.5130341053009</v>
      </c>
      <c r="F657" s="95">
        <v>6823.6637053489703</v>
      </c>
      <c r="G657" s="95">
        <v>1922.476975739</v>
      </c>
      <c r="H657" s="95">
        <v>0</v>
      </c>
      <c r="I657" s="95">
        <v>0</v>
      </c>
      <c r="J657" s="95">
        <v>42786.553102970101</v>
      </c>
      <c r="K657" s="95">
        <v>2</v>
      </c>
      <c r="L657" s="95">
        <v>127.618865394965</v>
      </c>
      <c r="M657" s="95">
        <v>36388.148117542303</v>
      </c>
      <c r="N657" s="95">
        <v>4944.25515449047</v>
      </c>
      <c r="O657" s="95">
        <v>0</v>
      </c>
      <c r="P657" s="95">
        <v>34997.715306758902</v>
      </c>
      <c r="Q657" s="95">
        <v>3302.5161809921301</v>
      </c>
      <c r="R657" s="95">
        <v>0</v>
      </c>
      <c r="S657" s="95">
        <v>1915.4266431927699</v>
      </c>
      <c r="T657" s="95">
        <v>0</v>
      </c>
      <c r="U657" s="95">
        <v>42782.122040271803</v>
      </c>
      <c r="V657" s="95">
        <v>3546106.0129394499</v>
      </c>
      <c r="W657" s="95">
        <v>0</v>
      </c>
      <c r="X657" s="95">
        <v>561946.34709167504</v>
      </c>
      <c r="Y657" s="95">
        <v>371848.83887481701</v>
      </c>
      <c r="Z657" s="95">
        <v>228670.285352707</v>
      </c>
      <c r="AA657" s="95">
        <v>0</v>
      </c>
      <c r="AB657" s="95">
        <v>0</v>
      </c>
      <c r="AC657" s="95">
        <v>14200164.244140601</v>
      </c>
      <c r="AD657" s="95">
        <v>227.06825613975499</v>
      </c>
      <c r="AE657" s="95">
        <v>7231.9450417160997</v>
      </c>
      <c r="AF657" s="95">
        <v>1702690.2403259301</v>
      </c>
      <c r="AG657" s="95">
        <v>551467.180961609</v>
      </c>
      <c r="AH657" s="95">
        <v>0</v>
      </c>
      <c r="AI657" s="95">
        <v>1483648.61245728</v>
      </c>
      <c r="AJ657" s="95">
        <v>365540.539196014</v>
      </c>
      <c r="AK657" s="95">
        <v>0</v>
      </c>
      <c r="AL657" s="95">
        <v>227430.07599449201</v>
      </c>
      <c r="AM657" s="95">
        <v>0</v>
      </c>
      <c r="AN657" s="95">
        <v>14184683.291626001</v>
      </c>
      <c r="AO657" s="95">
        <v>36499955.994628899</v>
      </c>
      <c r="AP657" s="95">
        <v>0</v>
      </c>
      <c r="AQ657" s="95">
        <v>4968814.66162109</v>
      </c>
      <c r="AR657" s="95">
        <v>3146332.04656982</v>
      </c>
      <c r="AS657" s="95">
        <v>1999257.86341858</v>
      </c>
      <c r="AT657" s="95">
        <v>0</v>
      </c>
      <c r="AU657" s="95">
        <v>0</v>
      </c>
      <c r="AV657" s="95">
        <v>45502912.559082001</v>
      </c>
      <c r="AW657" s="95">
        <v>767.99999904632602</v>
      </c>
      <c r="AX657" s="95">
        <v>73042.521728515596</v>
      </c>
      <c r="AY657" s="95">
        <v>17664486.693115201</v>
      </c>
      <c r="AZ657" s="95">
        <v>5165969.4744873</v>
      </c>
      <c r="BA657" s="95">
        <v>0</v>
      </c>
      <c r="BB657" s="95">
        <v>15185675.4069824</v>
      </c>
      <c r="BC657" s="95">
        <v>3427222.3701782199</v>
      </c>
      <c r="BD657" s="95">
        <v>0</v>
      </c>
      <c r="BE657" s="95">
        <v>1988306.6497802699</v>
      </c>
      <c r="BF657" s="95">
        <v>0</v>
      </c>
      <c r="BG657" s="95">
        <v>45449510.893554702</v>
      </c>
      <c r="BH657" s="95">
        <v>10238117.8033447</v>
      </c>
      <c r="BI657" s="95">
        <v>0</v>
      </c>
      <c r="BJ657" s="95">
        <v>2013206.36872864</v>
      </c>
      <c r="BK657" s="95">
        <v>1352837.7873229999</v>
      </c>
      <c r="BL657" s="95">
        <v>0</v>
      </c>
      <c r="BM657" s="95">
        <v>0</v>
      </c>
      <c r="BN657" s="95">
        <v>0</v>
      </c>
      <c r="BO657" s="95">
        <v>0</v>
      </c>
      <c r="BP657" s="95">
        <v>0</v>
      </c>
      <c r="BQ657" s="95">
        <v>0</v>
      </c>
      <c r="BR657" s="95">
        <v>5763661.2738647498</v>
      </c>
      <c r="BS657" s="95">
        <v>1931511.27755737</v>
      </c>
      <c r="BT657" s="95">
        <v>0</v>
      </c>
      <c r="BU657" s="95">
        <v>2777483.7399597201</v>
      </c>
      <c r="BV657" s="95">
        <v>1803767.9734954799</v>
      </c>
      <c r="BW657" s="95">
        <v>0</v>
      </c>
      <c r="BX657" s="95">
        <v>410230.06850051897</v>
      </c>
      <c r="BY657" s="95">
        <v>0</v>
      </c>
      <c r="BZ657" s="95">
        <v>0</v>
      </c>
      <c r="CA657" s="95">
        <v>79766.878643035903</v>
      </c>
      <c r="CB657" s="95">
        <v>4090525.6953125</v>
      </c>
      <c r="CC657" s="95">
        <v>41306354.682128899</v>
      </c>
      <c r="CD657" s="95">
        <v>12287013.916992201</v>
      </c>
      <c r="CE657" s="95">
        <v>1921.43949525058</v>
      </c>
      <c r="CF657" s="95">
        <v>228659.230640411</v>
      </c>
      <c r="CG657" s="95">
        <v>1999342.8505554199</v>
      </c>
      <c r="CH657" s="95">
        <v>0</v>
      </c>
      <c r="CI657" s="95">
        <v>81691.773412704497</v>
      </c>
      <c r="CJ657" s="95">
        <v>4314408.7676391602</v>
      </c>
      <c r="CK657" s="95">
        <v>43321111.654785201</v>
      </c>
      <c r="CL657" s="95">
        <v>12686293.107055699</v>
      </c>
      <c r="CM657" s="160">
        <v>124215.63904953</v>
      </c>
      <c r="CN657" s="160">
        <v>18478936.0080566</v>
      </c>
      <c r="CO657" s="160">
        <v>88778640.7421875</v>
      </c>
      <c r="CP657" s="95">
        <v>12686293.107055699</v>
      </c>
      <c r="CQ657" s="95">
        <v>0</v>
      </c>
      <c r="CR657" s="95">
        <v>0</v>
      </c>
      <c r="CS657" s="95">
        <v>0</v>
      </c>
      <c r="CT657" s="95">
        <v>0</v>
      </c>
      <c r="CU657" s="161">
        <v>4319184.9259529114</v>
      </c>
      <c r="CV657" s="161">
        <v>43305697.532684319</v>
      </c>
    </row>
    <row r="658" spans="1:100" x14ac:dyDescent="0.2">
      <c r="A658" s="94" t="s">
        <v>60</v>
      </c>
      <c r="B658" s="96">
        <v>42887</v>
      </c>
      <c r="C658" s="95">
        <v>70916.683135032697</v>
      </c>
      <c r="D658" s="95">
        <v>0</v>
      </c>
      <c r="E658" s="95">
        <v>8220.6965870857202</v>
      </c>
      <c r="F658" s="95">
        <v>6714.7767218351401</v>
      </c>
      <c r="G658" s="95">
        <v>1967.6939834207301</v>
      </c>
      <c r="H658" s="95">
        <v>0</v>
      </c>
      <c r="I658" s="95">
        <v>0</v>
      </c>
      <c r="J658" s="95">
        <v>42513.188923835798</v>
      </c>
      <c r="K658" s="95">
        <v>2</v>
      </c>
      <c r="L658" s="95">
        <v>126.558433092199</v>
      </c>
      <c r="M658" s="95">
        <v>36206.356767177604</v>
      </c>
      <c r="N658" s="95">
        <v>4896.6008962988899</v>
      </c>
      <c r="O658" s="95">
        <v>0</v>
      </c>
      <c r="P658" s="95">
        <v>34646.597400188402</v>
      </c>
      <c r="Q658" s="95">
        <v>3214.64306721091</v>
      </c>
      <c r="R658" s="95">
        <v>0</v>
      </c>
      <c r="S658" s="95">
        <v>1957.9038239717499</v>
      </c>
      <c r="T658" s="95">
        <v>0</v>
      </c>
      <c r="U658" s="95">
        <v>42530.525216579401</v>
      </c>
      <c r="V658" s="95">
        <v>3498787.2861633301</v>
      </c>
      <c r="W658" s="95">
        <v>0</v>
      </c>
      <c r="X658" s="95">
        <v>533552.43336486805</v>
      </c>
      <c r="Y658" s="95">
        <v>352664.19318771397</v>
      </c>
      <c r="Z658" s="95">
        <v>226909.37539672901</v>
      </c>
      <c r="AA658" s="95">
        <v>0</v>
      </c>
      <c r="AB658" s="95">
        <v>0</v>
      </c>
      <c r="AC658" s="95">
        <v>14079166.486328101</v>
      </c>
      <c r="AD658" s="95">
        <v>277.38699364662199</v>
      </c>
      <c r="AE658" s="95">
        <v>6448.8106050491297</v>
      </c>
      <c r="AF658" s="95">
        <v>1680522.86489868</v>
      </c>
      <c r="AG658" s="95">
        <v>538368.67846679699</v>
      </c>
      <c r="AH658" s="95">
        <v>0</v>
      </c>
      <c r="AI658" s="95">
        <v>1438472.8452606199</v>
      </c>
      <c r="AJ658" s="95">
        <v>360234.12762832601</v>
      </c>
      <c r="AK658" s="95">
        <v>0</v>
      </c>
      <c r="AL658" s="95">
        <v>225500.761926651</v>
      </c>
      <c r="AM658" s="95">
        <v>0</v>
      </c>
      <c r="AN658" s="95">
        <v>14082796.9885254</v>
      </c>
      <c r="AO658" s="95">
        <v>36174215.083496101</v>
      </c>
      <c r="AP658" s="95">
        <v>0</v>
      </c>
      <c r="AQ658" s="95">
        <v>4770671.8031616202</v>
      </c>
      <c r="AR658" s="95">
        <v>2994304.69213867</v>
      </c>
      <c r="AS658" s="95">
        <v>2001905.75236511</v>
      </c>
      <c r="AT658" s="95">
        <v>0</v>
      </c>
      <c r="AU658" s="95">
        <v>0</v>
      </c>
      <c r="AV658" s="95">
        <v>45357991.978515603</v>
      </c>
      <c r="AW658" s="95">
        <v>958</v>
      </c>
      <c r="AX658" s="95">
        <v>65814.639430046096</v>
      </c>
      <c r="AY658" s="95">
        <v>17499391.591552701</v>
      </c>
      <c r="AZ658" s="95">
        <v>5059383.1034545898</v>
      </c>
      <c r="BA658" s="95">
        <v>0</v>
      </c>
      <c r="BB658" s="95">
        <v>14804177.5311279</v>
      </c>
      <c r="BC658" s="95">
        <v>3391145.5601196298</v>
      </c>
      <c r="BD658" s="95">
        <v>0</v>
      </c>
      <c r="BE658" s="95">
        <v>1989139.3449707001</v>
      </c>
      <c r="BF658" s="95">
        <v>0</v>
      </c>
      <c r="BG658" s="95">
        <v>45432816.638671897</v>
      </c>
      <c r="BH658" s="95">
        <v>10038163.1962891</v>
      </c>
      <c r="BI658" s="95">
        <v>0</v>
      </c>
      <c r="BJ658" s="95">
        <v>1928241.56965637</v>
      </c>
      <c r="BK658" s="95">
        <v>1300679.53788757</v>
      </c>
      <c r="BL658" s="95">
        <v>0</v>
      </c>
      <c r="BM658" s="95">
        <v>0</v>
      </c>
      <c r="BN658" s="95">
        <v>0</v>
      </c>
      <c r="BO658" s="95">
        <v>0</v>
      </c>
      <c r="BP658" s="95">
        <v>0</v>
      </c>
      <c r="BQ658" s="95">
        <v>0</v>
      </c>
      <c r="BR658" s="95">
        <v>5693323.5642089797</v>
      </c>
      <c r="BS658" s="95">
        <v>1893540.0918884301</v>
      </c>
      <c r="BT658" s="95">
        <v>0</v>
      </c>
      <c r="BU658" s="95">
        <v>2751197.4299621601</v>
      </c>
      <c r="BV658" s="95">
        <v>1797135.7829742399</v>
      </c>
      <c r="BW658" s="95">
        <v>0</v>
      </c>
      <c r="BX658" s="95">
        <v>411070.53850174003</v>
      </c>
      <c r="BY658" s="95">
        <v>0</v>
      </c>
      <c r="BZ658" s="95">
        <v>0</v>
      </c>
      <c r="CA658" s="95">
        <v>79140.578927993804</v>
      </c>
      <c r="CB658" s="95">
        <v>4038749.9602966299</v>
      </c>
      <c r="CC658" s="95">
        <v>40949442.035644501</v>
      </c>
      <c r="CD658" s="95">
        <v>11962075.5142822</v>
      </c>
      <c r="CE658" s="95">
        <v>1968.8267295062501</v>
      </c>
      <c r="CF658" s="95">
        <v>226948.80816459699</v>
      </c>
      <c r="CG658" s="95">
        <v>2001196.5090332001</v>
      </c>
      <c r="CH658" s="95">
        <v>0</v>
      </c>
      <c r="CI658" s="95">
        <v>81116.300317764297</v>
      </c>
      <c r="CJ658" s="95">
        <v>4264452.7327880897</v>
      </c>
      <c r="CK658" s="95">
        <v>42995269.853515603</v>
      </c>
      <c r="CL658" s="95">
        <v>12359607.215820299</v>
      </c>
      <c r="CM658" s="160">
        <v>123343.748428345</v>
      </c>
      <c r="CN658" s="160">
        <v>18366114.433349598</v>
      </c>
      <c r="CO658" s="160">
        <v>88487478.612304702</v>
      </c>
      <c r="CP658" s="95">
        <v>12359607.215820299</v>
      </c>
      <c r="CQ658" s="95">
        <v>0</v>
      </c>
      <c r="CR658" s="95">
        <v>0</v>
      </c>
      <c r="CS658" s="95">
        <v>0</v>
      </c>
      <c r="CT658" s="95">
        <v>0</v>
      </c>
      <c r="CU658" s="161">
        <v>4265698.7684612265</v>
      </c>
      <c r="CV658" s="161">
        <v>42950638.544677705</v>
      </c>
    </row>
    <row r="659" spans="1:100" x14ac:dyDescent="0.2">
      <c r="A659" s="94" t="s">
        <v>60</v>
      </c>
      <c r="B659" s="96">
        <v>42979</v>
      </c>
      <c r="C659" s="95">
        <v>70953.785578727693</v>
      </c>
      <c r="D659" s="95">
        <v>0</v>
      </c>
      <c r="E659" s="95">
        <v>8074.7518755197498</v>
      </c>
      <c r="F659" s="95">
        <v>6643.3602881431598</v>
      </c>
      <c r="G659" s="95">
        <v>2000.30356103182</v>
      </c>
      <c r="H659" s="95">
        <v>0</v>
      </c>
      <c r="I659" s="95">
        <v>0</v>
      </c>
      <c r="J659" s="95">
        <v>42296.9013648033</v>
      </c>
      <c r="K659" s="95">
        <v>1</v>
      </c>
      <c r="L659" s="95">
        <v>115.094136994332</v>
      </c>
      <c r="M659" s="95">
        <v>36230.174479484602</v>
      </c>
      <c r="N659" s="95">
        <v>4899.2579554915401</v>
      </c>
      <c r="O659" s="95">
        <v>0</v>
      </c>
      <c r="P659" s="95">
        <v>34596.4827547073</v>
      </c>
      <c r="Q659" s="95">
        <v>3237.4671150147901</v>
      </c>
      <c r="R659" s="95">
        <v>0</v>
      </c>
      <c r="S659" s="95">
        <v>1989.7348156422399</v>
      </c>
      <c r="T659" s="95">
        <v>0</v>
      </c>
      <c r="U659" s="95">
        <v>42276.083055973097</v>
      </c>
      <c r="V659" s="95">
        <v>3461076.91119385</v>
      </c>
      <c r="W659" s="95">
        <v>0</v>
      </c>
      <c r="X659" s="95">
        <v>512845.77576446498</v>
      </c>
      <c r="Y659" s="95">
        <v>338376.25825881999</v>
      </c>
      <c r="Z659" s="95">
        <v>223117.69504928601</v>
      </c>
      <c r="AA659" s="95">
        <v>0</v>
      </c>
      <c r="AB659" s="95">
        <v>0</v>
      </c>
      <c r="AC659" s="95">
        <v>13993695.9147949</v>
      </c>
      <c r="AD659" s="95">
        <v>39.964369654655499</v>
      </c>
      <c r="AE659" s="95">
        <v>5779.7349676489803</v>
      </c>
      <c r="AF659" s="95">
        <v>1664636.53656006</v>
      </c>
      <c r="AG659" s="95">
        <v>533328.83994293201</v>
      </c>
      <c r="AH659" s="95">
        <v>0</v>
      </c>
      <c r="AI659" s="95">
        <v>1423405.60643005</v>
      </c>
      <c r="AJ659" s="95">
        <v>355816.280570984</v>
      </c>
      <c r="AK659" s="95">
        <v>0</v>
      </c>
      <c r="AL659" s="95">
        <v>221978.14419555699</v>
      </c>
      <c r="AM659" s="95">
        <v>0</v>
      </c>
      <c r="AN659" s="95">
        <v>14048495.0634766</v>
      </c>
      <c r="AO659" s="95">
        <v>35983359.517578103</v>
      </c>
      <c r="AP659" s="95">
        <v>0</v>
      </c>
      <c r="AQ659" s="95">
        <v>4579852.2922973596</v>
      </c>
      <c r="AR659" s="95">
        <v>2888354.8434143099</v>
      </c>
      <c r="AS659" s="95">
        <v>1967959.16752625</v>
      </c>
      <c r="AT659" s="95">
        <v>0</v>
      </c>
      <c r="AU659" s="95">
        <v>0</v>
      </c>
      <c r="AV659" s="95">
        <v>45321284.6328125</v>
      </c>
      <c r="AW659" s="95">
        <v>138</v>
      </c>
      <c r="AX659" s="95">
        <v>48165.738418102301</v>
      </c>
      <c r="AY659" s="95">
        <v>17450858.504882801</v>
      </c>
      <c r="AZ659" s="95">
        <v>5033696.6553344699</v>
      </c>
      <c r="BA659" s="95">
        <v>0</v>
      </c>
      <c r="BB659" s="95">
        <v>14723740.1832275</v>
      </c>
      <c r="BC659" s="95">
        <v>3364054.1423645001</v>
      </c>
      <c r="BD659" s="95">
        <v>0</v>
      </c>
      <c r="BE659" s="95">
        <v>1958792.23347473</v>
      </c>
      <c r="BF659" s="95">
        <v>0</v>
      </c>
      <c r="BG659" s="95">
        <v>45468998.587402299</v>
      </c>
      <c r="BH659" s="95">
        <v>10036340.3162842</v>
      </c>
      <c r="BI659" s="95">
        <v>0</v>
      </c>
      <c r="BJ659" s="95">
        <v>1868462.3217315699</v>
      </c>
      <c r="BK659" s="95">
        <v>1252334.94538879</v>
      </c>
      <c r="BL659" s="95">
        <v>0</v>
      </c>
      <c r="BM659" s="95">
        <v>0</v>
      </c>
      <c r="BN659" s="95">
        <v>0</v>
      </c>
      <c r="BO659" s="95">
        <v>0</v>
      </c>
      <c r="BP659" s="95">
        <v>0</v>
      </c>
      <c r="BQ659" s="95">
        <v>0</v>
      </c>
      <c r="BR659" s="95">
        <v>5680196.1362915002</v>
      </c>
      <c r="BS659" s="95">
        <v>1882910.0456390399</v>
      </c>
      <c r="BT659" s="95">
        <v>0</v>
      </c>
      <c r="BU659" s="95">
        <v>2297369.44995117</v>
      </c>
      <c r="BV659" s="95">
        <v>1775034.2983551</v>
      </c>
      <c r="BW659" s="95">
        <v>0</v>
      </c>
      <c r="BX659" s="95">
        <v>342747.52878189099</v>
      </c>
      <c r="BY659" s="95">
        <v>0</v>
      </c>
      <c r="BZ659" s="95">
        <v>0</v>
      </c>
      <c r="CA659" s="95">
        <v>79078.883534431501</v>
      </c>
      <c r="CB659" s="95">
        <v>4001315.7719421401</v>
      </c>
      <c r="CC659" s="95">
        <v>40799972.895019501</v>
      </c>
      <c r="CD659" s="95">
        <v>11909049.786621099</v>
      </c>
      <c r="CE659" s="95">
        <v>1999.20928581059</v>
      </c>
      <c r="CF659" s="95">
        <v>222984.93302917501</v>
      </c>
      <c r="CG659" s="95">
        <v>1967661.68528748</v>
      </c>
      <c r="CH659" s="95">
        <v>0</v>
      </c>
      <c r="CI659" s="95">
        <v>81091.027380943298</v>
      </c>
      <c r="CJ659" s="95">
        <v>4228704.7399902297</v>
      </c>
      <c r="CK659" s="95">
        <v>42784085.801757798</v>
      </c>
      <c r="CL659" s="95">
        <v>12278838.1361084</v>
      </c>
      <c r="CM659" s="160">
        <v>123101.486164093</v>
      </c>
      <c r="CN659" s="160">
        <v>18279643.441650402</v>
      </c>
      <c r="CO659" s="160">
        <v>88230226.662109405</v>
      </c>
      <c r="CP659" s="95">
        <v>12278838.1361084</v>
      </c>
      <c r="CQ659" s="95">
        <v>0</v>
      </c>
      <c r="CR659" s="95">
        <v>0</v>
      </c>
      <c r="CS659" s="95">
        <v>0</v>
      </c>
      <c r="CT659" s="95">
        <v>0</v>
      </c>
      <c r="CU659" s="161">
        <v>4224300.7049713153</v>
      </c>
      <c r="CV659" s="161">
        <v>42767634.580306984</v>
      </c>
    </row>
    <row r="660" spans="1:100" x14ac:dyDescent="0.2">
      <c r="A660" s="94" t="s">
        <v>60</v>
      </c>
      <c r="B660" s="96">
        <v>43070</v>
      </c>
      <c r="C660" s="95">
        <v>70896.630872726397</v>
      </c>
      <c r="D660" s="95">
        <v>0</v>
      </c>
      <c r="E660" s="95">
        <v>7990.5271462202099</v>
      </c>
      <c r="F660" s="95">
        <v>6631.20533889532</v>
      </c>
      <c r="G660" s="95">
        <v>1987.3725194335</v>
      </c>
      <c r="H660" s="95">
        <v>0</v>
      </c>
      <c r="I660" s="95">
        <v>0</v>
      </c>
      <c r="J660" s="95">
        <v>42025.689113140099</v>
      </c>
      <c r="K660" s="95">
        <v>1</v>
      </c>
      <c r="L660" s="95">
        <v>100.642387600616</v>
      </c>
      <c r="M660" s="95">
        <v>36179.3796653748</v>
      </c>
      <c r="N660" s="95">
        <v>4886.4586576223401</v>
      </c>
      <c r="O660" s="95">
        <v>0</v>
      </c>
      <c r="P660" s="95">
        <v>34657.850327968597</v>
      </c>
      <c r="Q660" s="95">
        <v>3227.2585598826399</v>
      </c>
      <c r="R660" s="95">
        <v>0</v>
      </c>
      <c r="S660" s="95">
        <v>1982.42409956455</v>
      </c>
      <c r="T660" s="95">
        <v>0</v>
      </c>
      <c r="U660" s="95">
        <v>42037.950286388397</v>
      </c>
      <c r="V660" s="95">
        <v>3447660.4799194299</v>
      </c>
      <c r="W660" s="95">
        <v>0</v>
      </c>
      <c r="X660" s="95">
        <v>501145.17045211798</v>
      </c>
      <c r="Y660" s="95">
        <v>337287.72037506098</v>
      </c>
      <c r="Z660" s="95">
        <v>230442.89802741999</v>
      </c>
      <c r="AA660" s="95">
        <v>0</v>
      </c>
      <c r="AB660" s="95">
        <v>0</v>
      </c>
      <c r="AC660" s="95">
        <v>14004259.0771484</v>
      </c>
      <c r="AD660" s="95">
        <v>92.689639091491699</v>
      </c>
      <c r="AE660" s="95">
        <v>4721.03193360567</v>
      </c>
      <c r="AF660" s="95">
        <v>1653874.3812866199</v>
      </c>
      <c r="AG660" s="95">
        <v>530257.60285949695</v>
      </c>
      <c r="AH660" s="95">
        <v>0</v>
      </c>
      <c r="AI660" s="95">
        <v>1410334.2030334501</v>
      </c>
      <c r="AJ660" s="95">
        <v>354859.48713302601</v>
      </c>
      <c r="AK660" s="95">
        <v>0</v>
      </c>
      <c r="AL660" s="95">
        <v>229664.031888962</v>
      </c>
      <c r="AM660" s="95">
        <v>0</v>
      </c>
      <c r="AN660" s="95">
        <v>14008665.592529301</v>
      </c>
      <c r="AO660" s="95">
        <v>35885391.801269501</v>
      </c>
      <c r="AP660" s="95">
        <v>0</v>
      </c>
      <c r="AQ660" s="95">
        <v>4490538.4580688505</v>
      </c>
      <c r="AR660" s="95">
        <v>2896622.20098877</v>
      </c>
      <c r="AS660" s="95">
        <v>2037220.05181885</v>
      </c>
      <c r="AT660" s="95">
        <v>0</v>
      </c>
      <c r="AU660" s="95">
        <v>0</v>
      </c>
      <c r="AV660" s="95">
        <v>45454770.934570298</v>
      </c>
      <c r="AW660" s="95">
        <v>318</v>
      </c>
      <c r="AX660" s="95">
        <v>38238.759218692801</v>
      </c>
      <c r="AY660" s="95">
        <v>17435868.6633301</v>
      </c>
      <c r="AZ660" s="95">
        <v>5072701.5445556603</v>
      </c>
      <c r="BA660" s="95">
        <v>0</v>
      </c>
      <c r="BB660" s="95">
        <v>14498894.337524399</v>
      </c>
      <c r="BC660" s="95">
        <v>3379075.72348022</v>
      </c>
      <c r="BD660" s="95">
        <v>0</v>
      </c>
      <c r="BE660" s="95">
        <v>2030797.68153381</v>
      </c>
      <c r="BF660" s="95">
        <v>0</v>
      </c>
      <c r="BG660" s="95">
        <v>45548257.160644501</v>
      </c>
      <c r="BH660" s="95">
        <v>10113193.5247803</v>
      </c>
      <c r="BI660" s="95">
        <v>0</v>
      </c>
      <c r="BJ660" s="95">
        <v>1844610.11276245</v>
      </c>
      <c r="BK660" s="95">
        <v>1254939.9196929899</v>
      </c>
      <c r="BL660" s="95">
        <v>0</v>
      </c>
      <c r="BM660" s="95">
        <v>0</v>
      </c>
      <c r="BN660" s="95">
        <v>0</v>
      </c>
      <c r="BO660" s="95">
        <v>0</v>
      </c>
      <c r="BP660" s="95">
        <v>0</v>
      </c>
      <c r="BQ660" s="95">
        <v>0</v>
      </c>
      <c r="BR660" s="95">
        <v>5687710.2285766602</v>
      </c>
      <c r="BS660" s="95">
        <v>1896459.03840637</v>
      </c>
      <c r="BT660" s="95">
        <v>0</v>
      </c>
      <c r="BU660" s="95">
        <v>2681543.4999694801</v>
      </c>
      <c r="BV660" s="95">
        <v>1777821.53450012</v>
      </c>
      <c r="BW660" s="95">
        <v>0</v>
      </c>
      <c r="BX660" s="95">
        <v>402978.78856658901</v>
      </c>
      <c r="BY660" s="95">
        <v>0</v>
      </c>
      <c r="BZ660" s="95">
        <v>0</v>
      </c>
      <c r="CA660" s="95">
        <v>78978.517208099394</v>
      </c>
      <c r="CB660" s="95">
        <v>3961624.9125671401</v>
      </c>
      <c r="CC660" s="95">
        <v>40495330.534179702</v>
      </c>
      <c r="CD660" s="95">
        <v>11925482.1437988</v>
      </c>
      <c r="CE660" s="95">
        <v>1988.72579476237</v>
      </c>
      <c r="CF660" s="95">
        <v>230551.60945510899</v>
      </c>
      <c r="CG660" s="95">
        <v>2038374.6215057401</v>
      </c>
      <c r="CH660" s="95">
        <v>0</v>
      </c>
      <c r="CI660" s="95">
        <v>80942.704777717605</v>
      </c>
      <c r="CJ660" s="95">
        <v>4196974.7053832998</v>
      </c>
      <c r="CK660" s="95">
        <v>42543324.3818359</v>
      </c>
      <c r="CL660" s="95">
        <v>12333566.255127</v>
      </c>
      <c r="CM660" s="160">
        <v>122674.263326645</v>
      </c>
      <c r="CN660" s="160">
        <v>18220720.933837902</v>
      </c>
      <c r="CO660" s="160">
        <v>88085497.996093795</v>
      </c>
      <c r="CP660" s="95">
        <v>12333566.255127</v>
      </c>
      <c r="CQ660" s="95">
        <v>0</v>
      </c>
      <c r="CR660" s="95">
        <v>0</v>
      </c>
      <c r="CS660" s="95">
        <v>0</v>
      </c>
      <c r="CT660" s="95">
        <v>0</v>
      </c>
      <c r="CU660" s="161">
        <v>4192176.5220222492</v>
      </c>
      <c r="CV660" s="161">
        <v>42533705.15568544</v>
      </c>
    </row>
    <row r="661" spans="1:100" x14ac:dyDescent="0.2">
      <c r="A661" s="94" t="s">
        <v>60</v>
      </c>
      <c r="B661" s="96">
        <v>43160</v>
      </c>
      <c r="C661" s="95">
        <v>69974.200568199201</v>
      </c>
      <c r="D661" s="95">
        <v>0</v>
      </c>
      <c r="E661" s="95">
        <v>7800.5796927809697</v>
      </c>
      <c r="F661" s="95">
        <v>6449.7925729155504</v>
      </c>
      <c r="G661" s="95">
        <v>1968.8812430948001</v>
      </c>
      <c r="H661" s="95">
        <v>0</v>
      </c>
      <c r="I661" s="95">
        <v>0</v>
      </c>
      <c r="J661" s="95">
        <v>41906.778991222403</v>
      </c>
      <c r="K661" s="95">
        <v>1</v>
      </c>
      <c r="L661" s="95">
        <v>107.500342434272</v>
      </c>
      <c r="M661" s="95">
        <v>35523.152644157402</v>
      </c>
      <c r="N661" s="95">
        <v>4911.6451430320703</v>
      </c>
      <c r="O661" s="95">
        <v>0</v>
      </c>
      <c r="P661" s="95">
        <v>33828.4488792419</v>
      </c>
      <c r="Q661" s="95">
        <v>3204.5527618527399</v>
      </c>
      <c r="R661" s="95">
        <v>0</v>
      </c>
      <c r="S661" s="95">
        <v>1961.3648357987399</v>
      </c>
      <c r="T661" s="95">
        <v>0</v>
      </c>
      <c r="U661" s="95">
        <v>41912.962718009898</v>
      </c>
      <c r="V661" s="95">
        <v>3436281.2056884798</v>
      </c>
      <c r="W661" s="95">
        <v>0</v>
      </c>
      <c r="X661" s="95">
        <v>481478.62373352097</v>
      </c>
      <c r="Y661" s="95">
        <v>322678.89334487898</v>
      </c>
      <c r="Z661" s="95">
        <v>224843.26050376901</v>
      </c>
      <c r="AA661" s="95">
        <v>0</v>
      </c>
      <c r="AB661" s="95">
        <v>0</v>
      </c>
      <c r="AC661" s="95">
        <v>13936068.552123999</v>
      </c>
      <c r="AD661" s="95">
        <v>129.938983440399</v>
      </c>
      <c r="AE661" s="95">
        <v>6748.3499351143801</v>
      </c>
      <c r="AF661" s="95">
        <v>1644922.20431519</v>
      </c>
      <c r="AG661" s="95">
        <v>526581.32446289097</v>
      </c>
      <c r="AH661" s="95">
        <v>0</v>
      </c>
      <c r="AI661" s="95">
        <v>1375286.3693695101</v>
      </c>
      <c r="AJ661" s="95">
        <v>358503.21603393601</v>
      </c>
      <c r="AK661" s="95">
        <v>0</v>
      </c>
      <c r="AL661" s="95">
        <v>224390.65644455</v>
      </c>
      <c r="AM661" s="95">
        <v>0</v>
      </c>
      <c r="AN661" s="95">
        <v>13914841.9963379</v>
      </c>
      <c r="AO661" s="95">
        <v>35968634.180175804</v>
      </c>
      <c r="AP661" s="95">
        <v>0</v>
      </c>
      <c r="AQ661" s="95">
        <v>4377487.4878540002</v>
      </c>
      <c r="AR661" s="95">
        <v>2796627.4074706999</v>
      </c>
      <c r="AS661" s="95">
        <v>2000529.7888641399</v>
      </c>
      <c r="AT661" s="95">
        <v>0</v>
      </c>
      <c r="AU661" s="95">
        <v>0</v>
      </c>
      <c r="AV661" s="95">
        <v>45570279.481933601</v>
      </c>
      <c r="AW661" s="95">
        <v>449</v>
      </c>
      <c r="AX661" s="95">
        <v>50147.268235683398</v>
      </c>
      <c r="AY661" s="95">
        <v>17462674.817382801</v>
      </c>
      <c r="AZ661" s="95">
        <v>5089941.6549682599</v>
      </c>
      <c r="BA661" s="95">
        <v>0</v>
      </c>
      <c r="BB661" s="95">
        <v>14222650.931640601</v>
      </c>
      <c r="BC661" s="95">
        <v>3449615.48254395</v>
      </c>
      <c r="BD661" s="95">
        <v>0</v>
      </c>
      <c r="BE661" s="95">
        <v>1995638.4896698</v>
      </c>
      <c r="BF661" s="95">
        <v>0</v>
      </c>
      <c r="BG661" s="95">
        <v>45632711.323730499</v>
      </c>
      <c r="BH661" s="95">
        <v>10008193.6824951</v>
      </c>
      <c r="BI661" s="95">
        <v>0</v>
      </c>
      <c r="BJ661" s="95">
        <v>1805244.5316925</v>
      </c>
      <c r="BK661" s="95">
        <v>1234523.0673828099</v>
      </c>
      <c r="BL661" s="95">
        <v>0</v>
      </c>
      <c r="BM661" s="95">
        <v>0</v>
      </c>
      <c r="BN661" s="95">
        <v>0</v>
      </c>
      <c r="BO661" s="95">
        <v>0</v>
      </c>
      <c r="BP661" s="95">
        <v>0</v>
      </c>
      <c r="BQ661" s="95">
        <v>0</v>
      </c>
      <c r="BR661" s="95">
        <v>5653724.6742553702</v>
      </c>
      <c r="BS661" s="95">
        <v>1889919.39402771</v>
      </c>
      <c r="BT661" s="95">
        <v>0</v>
      </c>
      <c r="BU661" s="95">
        <v>2574767.0899658198</v>
      </c>
      <c r="BV661" s="95">
        <v>1803981.06750488</v>
      </c>
      <c r="BW661" s="95">
        <v>0</v>
      </c>
      <c r="BX661" s="95">
        <v>404909.468566895</v>
      </c>
      <c r="BY661" s="95">
        <v>0</v>
      </c>
      <c r="BZ661" s="95">
        <v>0</v>
      </c>
      <c r="CA661" s="95">
        <v>77612.866780281096</v>
      </c>
      <c r="CB661" s="95">
        <v>3919991.3807983398</v>
      </c>
      <c r="CC661" s="95">
        <v>40296682.613769501</v>
      </c>
      <c r="CD661" s="95">
        <v>11845747.356933599</v>
      </c>
      <c r="CE661" s="95">
        <v>1967.15501321852</v>
      </c>
      <c r="CF661" s="95">
        <v>224839.82052612299</v>
      </c>
      <c r="CG661" s="95">
        <v>2000740.9153442399</v>
      </c>
      <c r="CH661" s="95">
        <v>0</v>
      </c>
      <c r="CI661" s="95">
        <v>79583.302615165696</v>
      </c>
      <c r="CJ661" s="95">
        <v>4148806.7714233398</v>
      </c>
      <c r="CK661" s="95">
        <v>42331890.545410201</v>
      </c>
      <c r="CL661" s="95">
        <v>12234925.185546899</v>
      </c>
      <c r="CM661" s="160">
        <v>121252.525972366</v>
      </c>
      <c r="CN661" s="160">
        <v>18076183.306640599</v>
      </c>
      <c r="CO661" s="160">
        <v>88034169.314453095</v>
      </c>
      <c r="CP661" s="95">
        <v>12234925.185546899</v>
      </c>
      <c r="CQ661" s="95">
        <v>0</v>
      </c>
      <c r="CR661" s="95">
        <v>0</v>
      </c>
      <c r="CS661" s="95">
        <v>0</v>
      </c>
      <c r="CT661" s="95">
        <v>0</v>
      </c>
      <c r="CU661" s="161">
        <v>4144831.2013244629</v>
      </c>
      <c r="CV661" s="161">
        <v>42297423.52911374</v>
      </c>
    </row>
    <row r="662" spans="1:100" x14ac:dyDescent="0.2">
      <c r="A662" s="94" t="s">
        <v>60</v>
      </c>
      <c r="B662" s="96">
        <v>43252</v>
      </c>
      <c r="C662" s="95">
        <v>70510.215203285203</v>
      </c>
      <c r="D662" s="95">
        <v>0</v>
      </c>
      <c r="E662" s="95">
        <v>7702.4507980942699</v>
      </c>
      <c r="F662" s="95">
        <v>6442.3204288482702</v>
      </c>
      <c r="G662" s="95">
        <v>1959.44412834942</v>
      </c>
      <c r="H662" s="95">
        <v>0</v>
      </c>
      <c r="I662" s="95">
        <v>0</v>
      </c>
      <c r="J662" s="95">
        <v>41470.445755004897</v>
      </c>
      <c r="K662" s="95">
        <v>1</v>
      </c>
      <c r="L662" s="95">
        <v>101.056632180698</v>
      </c>
      <c r="M662" s="95">
        <v>35904.567116260499</v>
      </c>
      <c r="N662" s="95">
        <v>4912.1755356192598</v>
      </c>
      <c r="O662" s="95">
        <v>0</v>
      </c>
      <c r="P662" s="95">
        <v>34041.368059635199</v>
      </c>
      <c r="Q662" s="95">
        <v>3188.5267048478099</v>
      </c>
      <c r="R662" s="95">
        <v>0</v>
      </c>
      <c r="S662" s="95">
        <v>1951.7346932441001</v>
      </c>
      <c r="T662" s="95">
        <v>0</v>
      </c>
      <c r="U662" s="95">
        <v>41484.656072139704</v>
      </c>
      <c r="V662" s="95">
        <v>3416252.3574829102</v>
      </c>
      <c r="W662" s="95">
        <v>0</v>
      </c>
      <c r="X662" s="95">
        <v>479283.63255310099</v>
      </c>
      <c r="Y662" s="95">
        <v>320073.57753372198</v>
      </c>
      <c r="Z662" s="95">
        <v>226034.744440079</v>
      </c>
      <c r="AA662" s="95">
        <v>0</v>
      </c>
      <c r="AB662" s="95">
        <v>0</v>
      </c>
      <c r="AC662" s="95">
        <v>13797364.3054199</v>
      </c>
      <c r="AD662" s="95">
        <v>84.758645057678194</v>
      </c>
      <c r="AE662" s="95">
        <v>6700.4858140945398</v>
      </c>
      <c r="AF662" s="95">
        <v>1638276.5873870801</v>
      </c>
      <c r="AG662" s="95">
        <v>524638.42304992699</v>
      </c>
      <c r="AH662" s="95">
        <v>0</v>
      </c>
      <c r="AI662" s="95">
        <v>1381704.47140503</v>
      </c>
      <c r="AJ662" s="95">
        <v>355483.96220779401</v>
      </c>
      <c r="AK662" s="95">
        <v>0</v>
      </c>
      <c r="AL662" s="95">
        <v>225648.54090881301</v>
      </c>
      <c r="AM662" s="95">
        <v>0</v>
      </c>
      <c r="AN662" s="95">
        <v>13864440.688598599</v>
      </c>
      <c r="AO662" s="95">
        <v>35953788.2109375</v>
      </c>
      <c r="AP662" s="95">
        <v>0</v>
      </c>
      <c r="AQ662" s="95">
        <v>4318295.6034545898</v>
      </c>
      <c r="AR662" s="95">
        <v>2798112.6350097698</v>
      </c>
      <c r="AS662" s="95">
        <v>2015861.54974365</v>
      </c>
      <c r="AT662" s="95">
        <v>0</v>
      </c>
      <c r="AU662" s="95">
        <v>0</v>
      </c>
      <c r="AV662" s="95">
        <v>45566500.061035201</v>
      </c>
      <c r="AW662" s="95">
        <v>299</v>
      </c>
      <c r="AX662" s="95">
        <v>41943.054944515199</v>
      </c>
      <c r="AY662" s="95">
        <v>17504722.795166001</v>
      </c>
      <c r="AZ662" s="95">
        <v>5077569.3453979502</v>
      </c>
      <c r="BA662" s="95">
        <v>0</v>
      </c>
      <c r="BB662" s="95">
        <v>14357538.944213901</v>
      </c>
      <c r="BC662" s="95">
        <v>3438095.2479553199</v>
      </c>
      <c r="BD662" s="95">
        <v>0</v>
      </c>
      <c r="BE662" s="95">
        <v>2011227.58976746</v>
      </c>
      <c r="BF662" s="95">
        <v>0</v>
      </c>
      <c r="BG662" s="95">
        <v>45684040.677734397</v>
      </c>
      <c r="BH662" s="95">
        <v>10127931.412597699</v>
      </c>
      <c r="BI662" s="95">
        <v>0</v>
      </c>
      <c r="BJ662" s="95">
        <v>1776421.3647155799</v>
      </c>
      <c r="BK662" s="95">
        <v>1227049.6183319101</v>
      </c>
      <c r="BL662" s="95">
        <v>0</v>
      </c>
      <c r="BM662" s="95">
        <v>0</v>
      </c>
      <c r="BN662" s="95">
        <v>0</v>
      </c>
      <c r="BO662" s="95">
        <v>0</v>
      </c>
      <c r="BP662" s="95">
        <v>0</v>
      </c>
      <c r="BQ662" s="95">
        <v>0</v>
      </c>
      <c r="BR662" s="95">
        <v>5673797.2633056603</v>
      </c>
      <c r="BS662" s="95">
        <v>1886561.2815094001</v>
      </c>
      <c r="BT662" s="95">
        <v>0</v>
      </c>
      <c r="BU662" s="95">
        <v>2640583.5799865699</v>
      </c>
      <c r="BV662" s="95">
        <v>1776768.6404571501</v>
      </c>
      <c r="BW662" s="95">
        <v>0</v>
      </c>
      <c r="BX662" s="95">
        <v>413670.75852203398</v>
      </c>
      <c r="BY662" s="95">
        <v>0</v>
      </c>
      <c r="BZ662" s="95">
        <v>0</v>
      </c>
      <c r="CA662" s="95">
        <v>78221.670394897505</v>
      </c>
      <c r="CB662" s="95">
        <v>3910304.21765137</v>
      </c>
      <c r="CC662" s="95">
        <v>40519927.899902299</v>
      </c>
      <c r="CD662" s="95">
        <v>11900134.034179701</v>
      </c>
      <c r="CE662" s="95">
        <v>1961.34977278113</v>
      </c>
      <c r="CF662" s="95">
        <v>226042.29977417001</v>
      </c>
      <c r="CG662" s="95">
        <v>2014598.98745728</v>
      </c>
      <c r="CH662" s="95">
        <v>0</v>
      </c>
      <c r="CI662" s="95">
        <v>80194.134169578596</v>
      </c>
      <c r="CJ662" s="95">
        <v>4134747.1102600102</v>
      </c>
      <c r="CK662" s="95">
        <v>42518287.355468802</v>
      </c>
      <c r="CL662" s="95">
        <v>12297735.915283199</v>
      </c>
      <c r="CM662" s="160">
        <v>121397.325731277</v>
      </c>
      <c r="CN662" s="160">
        <v>18026547.255371101</v>
      </c>
      <c r="CO662" s="160">
        <v>88110534.081054702</v>
      </c>
      <c r="CP662" s="95">
        <v>12297735.915283199</v>
      </c>
      <c r="CQ662" s="95">
        <v>0</v>
      </c>
      <c r="CR662" s="95">
        <v>0</v>
      </c>
      <c r="CS662" s="95">
        <v>0</v>
      </c>
      <c r="CT662" s="95">
        <v>0</v>
      </c>
      <c r="CU662" s="161">
        <v>4136346.5174255399</v>
      </c>
      <c r="CV662" s="161">
        <v>42534526.887359582</v>
      </c>
    </row>
    <row r="663" spans="1:100" x14ac:dyDescent="0.2">
      <c r="A663" s="94" t="s">
        <v>60</v>
      </c>
      <c r="B663" s="96">
        <v>43344</v>
      </c>
      <c r="C663" s="95">
        <v>70227.736543655396</v>
      </c>
      <c r="D663" s="95">
        <v>0</v>
      </c>
      <c r="E663" s="95">
        <v>7440.2310615777997</v>
      </c>
      <c r="F663" s="95">
        <v>6249.3597384691202</v>
      </c>
      <c r="G663" s="95">
        <v>1919.89737488329</v>
      </c>
      <c r="H663" s="95">
        <v>0</v>
      </c>
      <c r="I663" s="95">
        <v>0</v>
      </c>
      <c r="J663" s="95">
        <v>41269.559346675902</v>
      </c>
      <c r="K663" s="95">
        <v>1</v>
      </c>
      <c r="L663" s="95">
        <v>111.998815014027</v>
      </c>
      <c r="M663" s="95">
        <v>35701.3562989235</v>
      </c>
      <c r="N663" s="95">
        <v>4891.3885675668698</v>
      </c>
      <c r="O663" s="95">
        <v>0</v>
      </c>
      <c r="P663" s="95">
        <v>33853.169094562501</v>
      </c>
      <c r="Q663" s="95">
        <v>3160.71840903163</v>
      </c>
      <c r="R663" s="95">
        <v>0</v>
      </c>
      <c r="S663" s="95">
        <v>1913.6634888798001</v>
      </c>
      <c r="T663" s="95">
        <v>0</v>
      </c>
      <c r="U663" s="95">
        <v>41232.505444526701</v>
      </c>
      <c r="V663" s="95">
        <v>3404787.1165771498</v>
      </c>
      <c r="W663" s="95">
        <v>0</v>
      </c>
      <c r="X663" s="95">
        <v>459927.86416626</v>
      </c>
      <c r="Y663" s="95">
        <v>309661.37139892601</v>
      </c>
      <c r="Z663" s="95">
        <v>221397.95857429499</v>
      </c>
      <c r="AA663" s="95">
        <v>0</v>
      </c>
      <c r="AB663" s="95">
        <v>0</v>
      </c>
      <c r="AC663" s="95">
        <v>13704747.1865234</v>
      </c>
      <c r="AD663" s="95">
        <v>61.371512770652799</v>
      </c>
      <c r="AE663" s="95">
        <v>6875.2849546670896</v>
      </c>
      <c r="AF663" s="95">
        <v>1627248.6882171601</v>
      </c>
      <c r="AG663" s="95">
        <v>520306.22486496001</v>
      </c>
      <c r="AH663" s="95">
        <v>0</v>
      </c>
      <c r="AI663" s="95">
        <v>1358194.25080872</v>
      </c>
      <c r="AJ663" s="95">
        <v>353085.00194931001</v>
      </c>
      <c r="AK663" s="95">
        <v>0</v>
      </c>
      <c r="AL663" s="95">
        <v>220761.85677909901</v>
      </c>
      <c r="AM663" s="95">
        <v>0</v>
      </c>
      <c r="AN663" s="95">
        <v>13735234.8294678</v>
      </c>
      <c r="AO663" s="95">
        <v>36044571.676757798</v>
      </c>
      <c r="AP663" s="95">
        <v>0</v>
      </c>
      <c r="AQ663" s="95">
        <v>4187807.7023315402</v>
      </c>
      <c r="AR663" s="95">
        <v>2726222.5507202102</v>
      </c>
      <c r="AS663" s="95">
        <v>1982232.5212707501</v>
      </c>
      <c r="AT663" s="95">
        <v>0</v>
      </c>
      <c r="AU663" s="95">
        <v>0</v>
      </c>
      <c r="AV663" s="95">
        <v>45301487.383300804</v>
      </c>
      <c r="AW663" s="95">
        <v>216</v>
      </c>
      <c r="AX663" s="95">
        <v>49332.345822334297</v>
      </c>
      <c r="AY663" s="95">
        <v>17487093.1726074</v>
      </c>
      <c r="AZ663" s="95">
        <v>5075661.0742797898</v>
      </c>
      <c r="BA663" s="95">
        <v>0</v>
      </c>
      <c r="BB663" s="95">
        <v>14190534.677490201</v>
      </c>
      <c r="BC663" s="95">
        <v>3442938.37286377</v>
      </c>
      <c r="BD663" s="95">
        <v>0</v>
      </c>
      <c r="BE663" s="95">
        <v>1977057.3994140599</v>
      </c>
      <c r="BF663" s="95">
        <v>0</v>
      </c>
      <c r="BG663" s="95">
        <v>45385737.987792999</v>
      </c>
      <c r="BH663" s="95">
        <v>10068054.859375</v>
      </c>
      <c r="BI663" s="95">
        <v>0</v>
      </c>
      <c r="BJ663" s="95">
        <v>1699764.6584167499</v>
      </c>
      <c r="BK663" s="95">
        <v>1184048.0387268099</v>
      </c>
      <c r="BL663" s="95">
        <v>0</v>
      </c>
      <c r="BM663" s="95">
        <v>0</v>
      </c>
      <c r="BN663" s="95">
        <v>0</v>
      </c>
      <c r="BO663" s="95">
        <v>0</v>
      </c>
      <c r="BP663" s="95">
        <v>0</v>
      </c>
      <c r="BQ663" s="95">
        <v>0</v>
      </c>
      <c r="BR663" s="95">
        <v>5652743.92150879</v>
      </c>
      <c r="BS663" s="95">
        <v>1881169.6567077599</v>
      </c>
      <c r="BT663" s="95">
        <v>0</v>
      </c>
      <c r="BU663" s="95">
        <v>2195606.2799682599</v>
      </c>
      <c r="BV663" s="95">
        <v>1762726.5887603799</v>
      </c>
      <c r="BW663" s="95">
        <v>0</v>
      </c>
      <c r="BX663" s="95">
        <v>342322.31880569499</v>
      </c>
      <c r="BY663" s="95">
        <v>0</v>
      </c>
      <c r="BZ663" s="95">
        <v>0</v>
      </c>
      <c r="CA663" s="95">
        <v>77736.699329376206</v>
      </c>
      <c r="CB663" s="95">
        <v>3874354.8417663602</v>
      </c>
      <c r="CC663" s="95">
        <v>40358032.3046875</v>
      </c>
      <c r="CD663" s="95">
        <v>11769692.651001001</v>
      </c>
      <c r="CE663" s="95">
        <v>1918.2051348090199</v>
      </c>
      <c r="CF663" s="95">
        <v>221230.48195838899</v>
      </c>
      <c r="CG663" s="95">
        <v>1981795.40078735</v>
      </c>
      <c r="CH663" s="95">
        <v>0</v>
      </c>
      <c r="CI663" s="95">
        <v>79664.875906944304</v>
      </c>
      <c r="CJ663" s="95">
        <v>4101124.3804626502</v>
      </c>
      <c r="CK663" s="95">
        <v>42341931.5068359</v>
      </c>
      <c r="CL663" s="95">
        <v>12143070.185424799</v>
      </c>
      <c r="CM663" s="160">
        <v>120672.77001094801</v>
      </c>
      <c r="CN663" s="160">
        <v>17831632.350341801</v>
      </c>
      <c r="CO663" s="160">
        <v>87726897.203125</v>
      </c>
      <c r="CP663" s="95">
        <v>12143070.185424799</v>
      </c>
      <c r="CQ663" s="95">
        <v>0</v>
      </c>
      <c r="CR663" s="95">
        <v>0</v>
      </c>
      <c r="CS663" s="95">
        <v>0</v>
      </c>
      <c r="CT663" s="95">
        <v>0</v>
      </c>
      <c r="CU663" s="161">
        <v>4095585.323724749</v>
      </c>
      <c r="CV663" s="161">
        <v>42339827.705474854</v>
      </c>
    </row>
    <row r="664" spans="1:100" x14ac:dyDescent="0.2">
      <c r="A664" s="94" t="s">
        <v>60</v>
      </c>
      <c r="B664" s="96">
        <v>43435</v>
      </c>
      <c r="C664" s="95">
        <v>69399.379422187805</v>
      </c>
      <c r="D664" s="95">
        <v>0</v>
      </c>
      <c r="E664" s="95">
        <v>7275.6293581724203</v>
      </c>
      <c r="F664" s="95">
        <v>6173.1467710137404</v>
      </c>
      <c r="G664" s="95">
        <v>1914.7961321473099</v>
      </c>
      <c r="H664" s="95">
        <v>0</v>
      </c>
      <c r="I664" s="95">
        <v>0</v>
      </c>
      <c r="J664" s="95">
        <v>40599.561368465402</v>
      </c>
      <c r="K664" s="95">
        <v>1</v>
      </c>
      <c r="L664" s="95">
        <v>105.675678217784</v>
      </c>
      <c r="M664" s="95">
        <v>35206.704601764701</v>
      </c>
      <c r="N664" s="95">
        <v>4858.4702873826</v>
      </c>
      <c r="O664" s="95">
        <v>0</v>
      </c>
      <c r="P664" s="95">
        <v>33570.969700813301</v>
      </c>
      <c r="Q664" s="95">
        <v>3129.0874245166801</v>
      </c>
      <c r="R664" s="95">
        <v>0</v>
      </c>
      <c r="S664" s="95">
        <v>1914.78850613534</v>
      </c>
      <c r="T664" s="95">
        <v>0</v>
      </c>
      <c r="U664" s="95">
        <v>40624.667816638903</v>
      </c>
      <c r="V664" s="95">
        <v>3391558.9585876502</v>
      </c>
      <c r="W664" s="95">
        <v>0</v>
      </c>
      <c r="X664" s="95">
        <v>450282.74007034302</v>
      </c>
      <c r="Y664" s="95">
        <v>305485.83215713501</v>
      </c>
      <c r="Z664" s="95">
        <v>219255.48050308201</v>
      </c>
      <c r="AA664" s="95">
        <v>0</v>
      </c>
      <c r="AB664" s="95">
        <v>0</v>
      </c>
      <c r="AC664" s="95">
        <v>13566722.974121099</v>
      </c>
      <c r="AD664" s="95">
        <v>87.543384313583402</v>
      </c>
      <c r="AE664" s="95">
        <v>6485.2511861324301</v>
      </c>
      <c r="AF664" s="95">
        <v>1616633.75465393</v>
      </c>
      <c r="AG664" s="95">
        <v>517024.45680618298</v>
      </c>
      <c r="AH664" s="95">
        <v>0</v>
      </c>
      <c r="AI664" s="95">
        <v>1353515.60945129</v>
      </c>
      <c r="AJ664" s="95">
        <v>357227.23775863601</v>
      </c>
      <c r="AK664" s="95">
        <v>0</v>
      </c>
      <c r="AL664" s="95">
        <v>218796.43171119699</v>
      </c>
      <c r="AM664" s="95">
        <v>0</v>
      </c>
      <c r="AN664" s="95">
        <v>13543730.135864301</v>
      </c>
      <c r="AO664" s="95">
        <v>36312117.612792999</v>
      </c>
      <c r="AP664" s="95">
        <v>0</v>
      </c>
      <c r="AQ664" s="95">
        <v>4158059.1223144499</v>
      </c>
      <c r="AR664" s="95">
        <v>2728257.02880859</v>
      </c>
      <c r="AS664" s="95">
        <v>1988872.2238769501</v>
      </c>
      <c r="AT664" s="95">
        <v>0</v>
      </c>
      <c r="AU664" s="95">
        <v>0</v>
      </c>
      <c r="AV664" s="95">
        <v>45147304.491699196</v>
      </c>
      <c r="AW664" s="95">
        <v>308</v>
      </c>
      <c r="AX664" s="95">
        <v>41645.394912719697</v>
      </c>
      <c r="AY664" s="95">
        <v>17547116.708740201</v>
      </c>
      <c r="AZ664" s="95">
        <v>5114262.9146728497</v>
      </c>
      <c r="BA664" s="95">
        <v>0</v>
      </c>
      <c r="BB664" s="95">
        <v>14335821.607299799</v>
      </c>
      <c r="BC664" s="95">
        <v>3549900.5002441402</v>
      </c>
      <c r="BD664" s="95">
        <v>0</v>
      </c>
      <c r="BE664" s="95">
        <v>1984927.8344268801</v>
      </c>
      <c r="BF664" s="95">
        <v>0</v>
      </c>
      <c r="BG664" s="95">
        <v>45193659.706054702</v>
      </c>
      <c r="BH664" s="95">
        <v>10067325.016845699</v>
      </c>
      <c r="BI664" s="95">
        <v>0</v>
      </c>
      <c r="BJ664" s="95">
        <v>1663269.7498168901</v>
      </c>
      <c r="BK664" s="95">
        <v>1182572.0993194601</v>
      </c>
      <c r="BL664" s="95">
        <v>0</v>
      </c>
      <c r="BM664" s="95">
        <v>0</v>
      </c>
      <c r="BN664" s="95">
        <v>0</v>
      </c>
      <c r="BO664" s="95">
        <v>0</v>
      </c>
      <c r="BP664" s="95">
        <v>0</v>
      </c>
      <c r="BQ664" s="95">
        <v>0</v>
      </c>
      <c r="BR664" s="95">
        <v>5607850.2380371103</v>
      </c>
      <c r="BS664" s="95">
        <v>1879555.5755767799</v>
      </c>
      <c r="BT664" s="95">
        <v>0</v>
      </c>
      <c r="BU664" s="95">
        <v>2573597.2099609398</v>
      </c>
      <c r="BV664" s="95">
        <v>1771971.2198944101</v>
      </c>
      <c r="BW664" s="95">
        <v>0</v>
      </c>
      <c r="BX664" s="95">
        <v>385144.35861969</v>
      </c>
      <c r="BY664" s="95">
        <v>0</v>
      </c>
      <c r="BZ664" s="95">
        <v>0</v>
      </c>
      <c r="CA664" s="95">
        <v>76788.120254516602</v>
      </c>
      <c r="CB664" s="95">
        <v>3849384.0035095201</v>
      </c>
      <c r="CC664" s="95">
        <v>40563531.853515603</v>
      </c>
      <c r="CD664" s="95">
        <v>11704780.49646</v>
      </c>
      <c r="CE664" s="95">
        <v>1916.5616272687901</v>
      </c>
      <c r="CF664" s="95">
        <v>219420.015169144</v>
      </c>
      <c r="CG664" s="95">
        <v>1990585.56103516</v>
      </c>
      <c r="CH664" s="95">
        <v>0</v>
      </c>
      <c r="CI664" s="95">
        <v>78679.411598205596</v>
      </c>
      <c r="CJ664" s="95">
        <v>4068239.4067688002</v>
      </c>
      <c r="CK664" s="95">
        <v>42542777.011230499</v>
      </c>
      <c r="CL664" s="95">
        <v>12092856.813720699</v>
      </c>
      <c r="CM664" s="160">
        <v>119028.422523499</v>
      </c>
      <c r="CN664" s="160">
        <v>17648509.254394501</v>
      </c>
      <c r="CO664" s="160">
        <v>87766266.796875</v>
      </c>
      <c r="CP664" s="95">
        <v>12092856.813720699</v>
      </c>
      <c r="CQ664" s="95">
        <v>0</v>
      </c>
      <c r="CR664" s="95">
        <v>0</v>
      </c>
      <c r="CS664" s="95">
        <v>0</v>
      </c>
      <c r="CT664" s="95">
        <v>0</v>
      </c>
      <c r="CU664" s="161">
        <v>4068804.0186786642</v>
      </c>
      <c r="CV664" s="161">
        <v>42554117.414550766</v>
      </c>
    </row>
    <row r="665" spans="1:100" x14ac:dyDescent="0.2">
      <c r="A665" s="94" t="s">
        <v>60</v>
      </c>
      <c r="B665" s="96">
        <v>43525</v>
      </c>
      <c r="C665" s="95">
        <v>69995.653741836504</v>
      </c>
      <c r="D665" s="95">
        <v>0</v>
      </c>
      <c r="E665" s="95">
        <v>7158.3142203092602</v>
      </c>
      <c r="F665" s="95">
        <v>6139.2295934557897</v>
      </c>
      <c r="G665" s="95">
        <v>1954.5247664451599</v>
      </c>
      <c r="H665" s="95">
        <v>0</v>
      </c>
      <c r="I665" s="95">
        <v>0</v>
      </c>
      <c r="J665" s="95">
        <v>40214.876916408502</v>
      </c>
      <c r="K665" s="95">
        <v>1</v>
      </c>
      <c r="L665" s="95">
        <v>99.451769634149997</v>
      </c>
      <c r="M665" s="95">
        <v>35413.7589917183</v>
      </c>
      <c r="N665" s="95">
        <v>4802.7132200598699</v>
      </c>
      <c r="O665" s="95">
        <v>0</v>
      </c>
      <c r="P665" s="95">
        <v>33568.488223075903</v>
      </c>
      <c r="Q665" s="95">
        <v>3008.2372796237501</v>
      </c>
      <c r="R665" s="95">
        <v>0</v>
      </c>
      <c r="S665" s="95">
        <v>1943.5789977312099</v>
      </c>
      <c r="T665" s="95">
        <v>0</v>
      </c>
      <c r="U665" s="95">
        <v>40225.590539932302</v>
      </c>
      <c r="V665" s="95">
        <v>3361516.0534362802</v>
      </c>
      <c r="W665" s="95">
        <v>0</v>
      </c>
      <c r="X665" s="95">
        <v>435639.965938568</v>
      </c>
      <c r="Y665" s="95">
        <v>298062.24042129499</v>
      </c>
      <c r="Z665" s="95">
        <v>216995.91676521301</v>
      </c>
      <c r="AA665" s="95">
        <v>0</v>
      </c>
      <c r="AB665" s="95">
        <v>0</v>
      </c>
      <c r="AC665" s="95">
        <v>13446689.1002197</v>
      </c>
      <c r="AD665" s="95">
        <v>95.831624984741197</v>
      </c>
      <c r="AE665" s="95">
        <v>5617.6674456596402</v>
      </c>
      <c r="AF665" s="95">
        <v>1601268.0450744601</v>
      </c>
      <c r="AG665" s="95">
        <v>514567.17658615101</v>
      </c>
      <c r="AH665" s="95">
        <v>0</v>
      </c>
      <c r="AI665" s="95">
        <v>1334067.8098297101</v>
      </c>
      <c r="AJ665" s="95">
        <v>354497.13731765701</v>
      </c>
      <c r="AK665" s="95">
        <v>0</v>
      </c>
      <c r="AL665" s="95">
        <v>216595.90256881699</v>
      </c>
      <c r="AM665" s="95">
        <v>0</v>
      </c>
      <c r="AN665" s="95">
        <v>13502839.5275879</v>
      </c>
      <c r="AO665" s="95">
        <v>36165782.102050804</v>
      </c>
      <c r="AP665" s="95">
        <v>0</v>
      </c>
      <c r="AQ665" s="95">
        <v>4079267.4768981901</v>
      </c>
      <c r="AR665" s="95">
        <v>2687714.5874633798</v>
      </c>
      <c r="AS665" s="95">
        <v>1981240.5363616899</v>
      </c>
      <c r="AT665" s="95">
        <v>0</v>
      </c>
      <c r="AU665" s="95">
        <v>0</v>
      </c>
      <c r="AV665" s="95">
        <v>45079339.0068359</v>
      </c>
      <c r="AW665" s="95">
        <v>339</v>
      </c>
      <c r="AX665" s="95">
        <v>42927.054675102198</v>
      </c>
      <c r="AY665" s="95">
        <v>17491053.1018066</v>
      </c>
      <c r="AZ665" s="95">
        <v>5104628.0751342801</v>
      </c>
      <c r="BA665" s="95">
        <v>0</v>
      </c>
      <c r="BB665" s="95">
        <v>14203670.572876001</v>
      </c>
      <c r="BC665" s="95">
        <v>3540607.8276977502</v>
      </c>
      <c r="BD665" s="95">
        <v>0</v>
      </c>
      <c r="BE665" s="95">
        <v>1976586.1909484901</v>
      </c>
      <c r="BF665" s="95">
        <v>0</v>
      </c>
      <c r="BG665" s="95">
        <v>45223183.636718802</v>
      </c>
      <c r="BH665" s="95">
        <v>10063917.3833008</v>
      </c>
      <c r="BI665" s="95">
        <v>0</v>
      </c>
      <c r="BJ665" s="95">
        <v>1538331.4900054899</v>
      </c>
      <c r="BK665" s="95">
        <v>1131026.83078003</v>
      </c>
      <c r="BL665" s="95">
        <v>0</v>
      </c>
      <c r="BM665" s="95">
        <v>0</v>
      </c>
      <c r="BN665" s="95">
        <v>0</v>
      </c>
      <c r="BO665" s="95">
        <v>0</v>
      </c>
      <c r="BP665" s="95">
        <v>0</v>
      </c>
      <c r="BQ665" s="95">
        <v>0</v>
      </c>
      <c r="BR665" s="95">
        <v>5603420.0220336895</v>
      </c>
      <c r="BS665" s="95">
        <v>1875234.6297454799</v>
      </c>
      <c r="BT665" s="95">
        <v>0</v>
      </c>
      <c r="BU665" s="95">
        <v>2499111.2099609398</v>
      </c>
      <c r="BV665" s="95">
        <v>1639853.99632263</v>
      </c>
      <c r="BW665" s="95">
        <v>0</v>
      </c>
      <c r="BX665" s="95">
        <v>395066.70854187</v>
      </c>
      <c r="BY665" s="95">
        <v>0</v>
      </c>
      <c r="BZ665" s="95">
        <v>0</v>
      </c>
      <c r="CA665" s="95">
        <v>76946.455815315203</v>
      </c>
      <c r="CB665" s="95">
        <v>3821531.2474060101</v>
      </c>
      <c r="CC665" s="95">
        <v>40488752.234375</v>
      </c>
      <c r="CD665" s="95">
        <v>11626857.7893066</v>
      </c>
      <c r="CE665" s="95">
        <v>1952.43327744305</v>
      </c>
      <c r="CF665" s="95">
        <v>217001.727928162</v>
      </c>
      <c r="CG665" s="95">
        <v>1981582.3655395501</v>
      </c>
      <c r="CH665" s="95">
        <v>0</v>
      </c>
      <c r="CI665" s="95">
        <v>78901.073936462402</v>
      </c>
      <c r="CJ665" s="95">
        <v>4041525.9306030301</v>
      </c>
      <c r="CK665" s="95">
        <v>42463871.6650391</v>
      </c>
      <c r="CL665" s="95">
        <v>12008163.3674316</v>
      </c>
      <c r="CM665" s="160">
        <v>118873.784861565</v>
      </c>
      <c r="CN665" s="160">
        <v>17540473.918701202</v>
      </c>
      <c r="CO665" s="160">
        <v>87696699.157226607</v>
      </c>
      <c r="CP665" s="95">
        <v>12008163.3674316</v>
      </c>
      <c r="CQ665" s="95">
        <v>0</v>
      </c>
      <c r="CR665" s="95">
        <v>0</v>
      </c>
      <c r="CS665" s="95">
        <v>0</v>
      </c>
      <c r="CT665" s="95">
        <v>0</v>
      </c>
      <c r="CU665" s="161">
        <v>4038532.9753341721</v>
      </c>
      <c r="CV665" s="161">
        <v>42470334.599914551</v>
      </c>
    </row>
    <row r="666" spans="1:100" x14ac:dyDescent="0.2">
      <c r="A666" s="94" t="s">
        <v>60</v>
      </c>
      <c r="B666" s="96">
        <v>43617</v>
      </c>
      <c r="C666" s="95">
        <v>69338.505899429307</v>
      </c>
      <c r="D666" s="95">
        <v>0</v>
      </c>
      <c r="E666" s="95">
        <v>7096.1002535223997</v>
      </c>
      <c r="F666" s="95">
        <v>6164.8790447711899</v>
      </c>
      <c r="G666" s="95">
        <v>1893.5830488055899</v>
      </c>
      <c r="H666" s="95">
        <v>0</v>
      </c>
      <c r="I666" s="95">
        <v>0</v>
      </c>
      <c r="J666" s="95">
        <v>39956.574982166298</v>
      </c>
      <c r="K666" s="95">
        <v>1</v>
      </c>
      <c r="L666" s="95">
        <v>92.214496385306106</v>
      </c>
      <c r="M666" s="95">
        <v>35178.878429412798</v>
      </c>
      <c r="N666" s="95">
        <v>4787.3853550553304</v>
      </c>
      <c r="O666" s="95">
        <v>0</v>
      </c>
      <c r="P666" s="95">
        <v>33308.072295188897</v>
      </c>
      <c r="Q666" s="95">
        <v>2987.5130213499101</v>
      </c>
      <c r="R666" s="95">
        <v>0</v>
      </c>
      <c r="S666" s="95">
        <v>1885.2824498117</v>
      </c>
      <c r="T666" s="95">
        <v>0</v>
      </c>
      <c r="U666" s="95">
        <v>39965.602594375603</v>
      </c>
      <c r="V666" s="95">
        <v>3349240.0217895498</v>
      </c>
      <c r="W666" s="95">
        <v>0</v>
      </c>
      <c r="X666" s="95">
        <v>426577.598545074</v>
      </c>
      <c r="Y666" s="95">
        <v>293531.82454681402</v>
      </c>
      <c r="Z666" s="95">
        <v>215923.445493698</v>
      </c>
      <c r="AA666" s="95">
        <v>0</v>
      </c>
      <c r="AB666" s="95">
        <v>0</v>
      </c>
      <c r="AC666" s="95">
        <v>13476343.939575201</v>
      </c>
      <c r="AD666" s="95">
        <v>103.322979688644</v>
      </c>
      <c r="AE666" s="95">
        <v>5012.4755828976604</v>
      </c>
      <c r="AF666" s="95">
        <v>1592488.1086578399</v>
      </c>
      <c r="AG666" s="95">
        <v>508511.13557815598</v>
      </c>
      <c r="AH666" s="95">
        <v>0</v>
      </c>
      <c r="AI666" s="95">
        <v>1304611.7030792199</v>
      </c>
      <c r="AJ666" s="95">
        <v>361721.29260635399</v>
      </c>
      <c r="AK666" s="95">
        <v>0</v>
      </c>
      <c r="AL666" s="95">
        <v>215353.04286193801</v>
      </c>
      <c r="AM666" s="95">
        <v>0</v>
      </c>
      <c r="AN666" s="95">
        <v>13459965.279052701</v>
      </c>
      <c r="AO666" s="95">
        <v>36222824.761718802</v>
      </c>
      <c r="AP666" s="95">
        <v>0</v>
      </c>
      <c r="AQ666" s="95">
        <v>3978211.6676940899</v>
      </c>
      <c r="AR666" s="95">
        <v>2666393.0970764202</v>
      </c>
      <c r="AS666" s="95">
        <v>1974757.8683166499</v>
      </c>
      <c r="AT666" s="95">
        <v>0</v>
      </c>
      <c r="AU666" s="95">
        <v>0</v>
      </c>
      <c r="AV666" s="95">
        <v>45362157.676269501</v>
      </c>
      <c r="AW666" s="95">
        <v>372</v>
      </c>
      <c r="AX666" s="95">
        <v>37839.847029209101</v>
      </c>
      <c r="AY666" s="95">
        <v>17474944.5163574</v>
      </c>
      <c r="AZ666" s="95">
        <v>5099920.8759765597</v>
      </c>
      <c r="BA666" s="95">
        <v>0</v>
      </c>
      <c r="BB666" s="95">
        <v>13924867.5622559</v>
      </c>
      <c r="BC666" s="95">
        <v>3652580.4112853999</v>
      </c>
      <c r="BD666" s="95">
        <v>0</v>
      </c>
      <c r="BE666" s="95">
        <v>1968265.2544403099</v>
      </c>
      <c r="BF666" s="95">
        <v>0</v>
      </c>
      <c r="BG666" s="95">
        <v>45344280.8056641</v>
      </c>
      <c r="BH666" s="95">
        <v>9979856.3481445294</v>
      </c>
      <c r="BI666" s="95">
        <v>0</v>
      </c>
      <c r="BJ666" s="95">
        <v>1507444.1022796601</v>
      </c>
      <c r="BK666" s="95">
        <v>1126188.4177856401</v>
      </c>
      <c r="BL666" s="95">
        <v>0</v>
      </c>
      <c r="BM666" s="95">
        <v>0</v>
      </c>
      <c r="BN666" s="95">
        <v>0</v>
      </c>
      <c r="BO666" s="95">
        <v>0</v>
      </c>
      <c r="BP666" s="95">
        <v>0</v>
      </c>
      <c r="BQ666" s="95">
        <v>0</v>
      </c>
      <c r="BR666" s="95">
        <v>5584499.4717407199</v>
      </c>
      <c r="BS666" s="95">
        <v>1869695.63877869</v>
      </c>
      <c r="BT666" s="95">
        <v>0</v>
      </c>
      <c r="BU666" s="95">
        <v>2493236.8399658198</v>
      </c>
      <c r="BV666" s="95">
        <v>1693365.49536133</v>
      </c>
      <c r="BW666" s="95">
        <v>0</v>
      </c>
      <c r="BX666" s="95">
        <v>400829.688518524</v>
      </c>
      <c r="BY666" s="95">
        <v>0</v>
      </c>
      <c r="BZ666" s="95">
        <v>0</v>
      </c>
      <c r="CA666" s="95">
        <v>76439.0384254456</v>
      </c>
      <c r="CB666" s="95">
        <v>3784913.0665893601</v>
      </c>
      <c r="CC666" s="95">
        <v>40380712.261230499</v>
      </c>
      <c r="CD666" s="95">
        <v>11493761.012207</v>
      </c>
      <c r="CE666" s="95">
        <v>1895.79723194242</v>
      </c>
      <c r="CF666" s="95">
        <v>215888.95154953</v>
      </c>
      <c r="CG666" s="95">
        <v>1972951.2053680399</v>
      </c>
      <c r="CH666" s="95">
        <v>0</v>
      </c>
      <c r="CI666" s="95">
        <v>78349.218782424898</v>
      </c>
      <c r="CJ666" s="95">
        <v>4008388.8673400902</v>
      </c>
      <c r="CK666" s="95">
        <v>42339691.8349609</v>
      </c>
      <c r="CL666" s="95">
        <v>11869713.634887701</v>
      </c>
      <c r="CM666" s="160">
        <v>118023.98001098599</v>
      </c>
      <c r="CN666" s="160">
        <v>17507238.059814502</v>
      </c>
      <c r="CO666" s="160">
        <v>87535385.478515595</v>
      </c>
      <c r="CP666" s="95">
        <v>11869713.634887701</v>
      </c>
      <c r="CQ666" s="95">
        <v>0</v>
      </c>
      <c r="CR666" s="95">
        <v>0</v>
      </c>
      <c r="CS666" s="95">
        <v>0</v>
      </c>
      <c r="CT666" s="95">
        <v>0</v>
      </c>
      <c r="CU666" s="161">
        <v>4000802.0181388902</v>
      </c>
      <c r="CV666" s="161">
        <v>42353663.466598541</v>
      </c>
    </row>
    <row r="667" spans="1:100" x14ac:dyDescent="0.2">
      <c r="A667" s="94" t="s">
        <v>60</v>
      </c>
      <c r="B667" s="96">
        <v>43709</v>
      </c>
      <c r="C667" s="95">
        <v>68820.0751342773</v>
      </c>
      <c r="D667" s="95">
        <v>0</v>
      </c>
      <c r="E667" s="95">
        <v>7059.3298856020001</v>
      </c>
      <c r="F667" s="95">
        <v>6191.82130485773</v>
      </c>
      <c r="G667" s="95">
        <v>1894.2272143811001</v>
      </c>
      <c r="H667" s="95">
        <v>0</v>
      </c>
      <c r="I667" s="95">
        <v>0</v>
      </c>
      <c r="J667" s="95">
        <v>39573.851567745201</v>
      </c>
      <c r="K667" s="95">
        <v>1</v>
      </c>
      <c r="L667" s="95">
        <v>101.80080911889701</v>
      </c>
      <c r="M667" s="95">
        <v>35011.251870155298</v>
      </c>
      <c r="N667" s="95">
        <v>4701.9409444928197</v>
      </c>
      <c r="O667" s="95">
        <v>0</v>
      </c>
      <c r="P667" s="95">
        <v>33240.000193595901</v>
      </c>
      <c r="Q667" s="95">
        <v>2918.0926941931202</v>
      </c>
      <c r="R667" s="95">
        <v>0</v>
      </c>
      <c r="S667" s="95">
        <v>1886.0119390785701</v>
      </c>
      <c r="T667" s="95">
        <v>0</v>
      </c>
      <c r="U667" s="95">
        <v>39532.242001533501</v>
      </c>
      <c r="V667" s="95">
        <v>3332969.9650268601</v>
      </c>
      <c r="W667" s="95">
        <v>0</v>
      </c>
      <c r="X667" s="95">
        <v>415312.00855255098</v>
      </c>
      <c r="Y667" s="95">
        <v>287732.44530868501</v>
      </c>
      <c r="Z667" s="95">
        <v>214370.49641799901</v>
      </c>
      <c r="AA667" s="95">
        <v>0</v>
      </c>
      <c r="AB667" s="95">
        <v>0</v>
      </c>
      <c r="AC667" s="95">
        <v>13309521.7388916</v>
      </c>
      <c r="AD667" s="95">
        <v>73.520727157592802</v>
      </c>
      <c r="AE667" s="95">
        <v>6501.9410666823396</v>
      </c>
      <c r="AF667" s="95">
        <v>1580691.1123657201</v>
      </c>
      <c r="AG667" s="95">
        <v>497572.47256851202</v>
      </c>
      <c r="AH667" s="95">
        <v>0</v>
      </c>
      <c r="AI667" s="95">
        <v>1300099.3905944801</v>
      </c>
      <c r="AJ667" s="95">
        <v>365319.00147628802</v>
      </c>
      <c r="AK667" s="95">
        <v>0</v>
      </c>
      <c r="AL667" s="95">
        <v>213612.916221619</v>
      </c>
      <c r="AM667" s="95">
        <v>0</v>
      </c>
      <c r="AN667" s="95">
        <v>13315665.1002197</v>
      </c>
      <c r="AO667" s="95">
        <v>36228886.7490234</v>
      </c>
      <c r="AP667" s="95">
        <v>0</v>
      </c>
      <c r="AQ667" s="95">
        <v>3917446.6439514202</v>
      </c>
      <c r="AR667" s="95">
        <v>2641379.54406738</v>
      </c>
      <c r="AS667" s="95">
        <v>1968192.4909667999</v>
      </c>
      <c r="AT667" s="95">
        <v>0</v>
      </c>
      <c r="AU667" s="95">
        <v>0</v>
      </c>
      <c r="AV667" s="95">
        <v>44930548.185546897</v>
      </c>
      <c r="AW667" s="95">
        <v>264</v>
      </c>
      <c r="AX667" s="95">
        <v>41912.1222896576</v>
      </c>
      <c r="AY667" s="95">
        <v>17438842.760986298</v>
      </c>
      <c r="AZ667" s="95">
        <v>5027437.14343262</v>
      </c>
      <c r="BA667" s="95">
        <v>0</v>
      </c>
      <c r="BB667" s="95">
        <v>13950511.829833999</v>
      </c>
      <c r="BC667" s="95">
        <v>3712383.7822265602</v>
      </c>
      <c r="BD667" s="95">
        <v>0</v>
      </c>
      <c r="BE667" s="95">
        <v>1960302.4802703899</v>
      </c>
      <c r="BF667" s="95">
        <v>0</v>
      </c>
      <c r="BG667" s="95">
        <v>44931860.487304702</v>
      </c>
      <c r="BH667" s="95">
        <v>10019751.4649658</v>
      </c>
      <c r="BI667" s="95">
        <v>0</v>
      </c>
      <c r="BJ667" s="95">
        <v>1469952.9503021201</v>
      </c>
      <c r="BK667" s="95">
        <v>1114562.8534545901</v>
      </c>
      <c r="BL667" s="95">
        <v>0</v>
      </c>
      <c r="BM667" s="95">
        <v>0</v>
      </c>
      <c r="BN667" s="95">
        <v>0</v>
      </c>
      <c r="BO667" s="95">
        <v>0</v>
      </c>
      <c r="BP667" s="95">
        <v>0</v>
      </c>
      <c r="BQ667" s="95">
        <v>0</v>
      </c>
      <c r="BR667" s="95">
        <v>5577358.09057617</v>
      </c>
      <c r="BS667" s="95">
        <v>1843883.2560119601</v>
      </c>
      <c r="BT667" s="95">
        <v>0</v>
      </c>
      <c r="BU667" s="95">
        <v>2101997.2799682599</v>
      </c>
      <c r="BV667" s="95">
        <v>1696031.1101379399</v>
      </c>
      <c r="BW667" s="95">
        <v>0</v>
      </c>
      <c r="BX667" s="95">
        <v>335418.47880935698</v>
      </c>
      <c r="BY667" s="95">
        <v>0</v>
      </c>
      <c r="BZ667" s="95">
        <v>0</v>
      </c>
      <c r="CA667" s="95">
        <v>75964.6445217133</v>
      </c>
      <c r="CB667" s="95">
        <v>3748874.1217041002</v>
      </c>
      <c r="CC667" s="95">
        <v>40149744.9453125</v>
      </c>
      <c r="CD667" s="95">
        <v>11477891.4060059</v>
      </c>
      <c r="CE667" s="95">
        <v>1892.29777655005</v>
      </c>
      <c r="CF667" s="95">
        <v>214186.24402236901</v>
      </c>
      <c r="CG667" s="95">
        <v>1967666.72706604</v>
      </c>
      <c r="CH667" s="95">
        <v>0</v>
      </c>
      <c r="CI667" s="95">
        <v>77866.519857406602</v>
      </c>
      <c r="CJ667" s="95">
        <v>3961836.7410583501</v>
      </c>
      <c r="CK667" s="95">
        <v>42109245.777343802</v>
      </c>
      <c r="CL667" s="95">
        <v>11856834.8044434</v>
      </c>
      <c r="CM667" s="160">
        <v>117146.564461708</v>
      </c>
      <c r="CN667" s="160">
        <v>17251765.457275402</v>
      </c>
      <c r="CO667" s="160">
        <v>87056276.370117202</v>
      </c>
      <c r="CP667" s="95">
        <v>11856834.8044434</v>
      </c>
      <c r="CQ667" s="95">
        <v>0</v>
      </c>
      <c r="CR667" s="95">
        <v>0</v>
      </c>
      <c r="CS667" s="95">
        <v>0</v>
      </c>
      <c r="CT667" s="95">
        <v>0</v>
      </c>
      <c r="CU667" s="161">
        <v>3963060.3657264691</v>
      </c>
      <c r="CV667" s="161">
        <v>42117411.67237854</v>
      </c>
    </row>
    <row r="668" spans="1:100" x14ac:dyDescent="0.2">
      <c r="A668" s="94" t="s">
        <v>60</v>
      </c>
      <c r="B668" s="96">
        <v>43800</v>
      </c>
      <c r="C668" s="95">
        <v>68645.802850723296</v>
      </c>
      <c r="D668" s="95">
        <v>0</v>
      </c>
      <c r="E668" s="95">
        <v>6894.14770919085</v>
      </c>
      <c r="F668" s="95">
        <v>6119.0533380508396</v>
      </c>
      <c r="G668" s="95">
        <v>1843.4726419746901</v>
      </c>
      <c r="H668" s="95">
        <v>0</v>
      </c>
      <c r="I668" s="95">
        <v>0</v>
      </c>
      <c r="J668" s="95">
        <v>39003.980653286002</v>
      </c>
      <c r="K668" s="95">
        <v>1</v>
      </c>
      <c r="L668" s="95">
        <v>95.737011233344703</v>
      </c>
      <c r="M668" s="95">
        <v>35020.530653476701</v>
      </c>
      <c r="N668" s="95">
        <v>4656.9674623012497</v>
      </c>
      <c r="O668" s="95">
        <v>0</v>
      </c>
      <c r="P668" s="95">
        <v>33042.233262062102</v>
      </c>
      <c r="Q668" s="95">
        <v>2905.9308572411501</v>
      </c>
      <c r="R668" s="95">
        <v>0</v>
      </c>
      <c r="S668" s="95">
        <v>1844.2734068930099</v>
      </c>
      <c r="T668" s="95">
        <v>0</v>
      </c>
      <c r="U668" s="95">
        <v>39035.875669002497</v>
      </c>
      <c r="V668" s="95">
        <v>3298666.2278747601</v>
      </c>
      <c r="W668" s="95">
        <v>0</v>
      </c>
      <c r="X668" s="95">
        <v>399373.56245040899</v>
      </c>
      <c r="Y668" s="95">
        <v>280524.578201294</v>
      </c>
      <c r="Z668" s="95">
        <v>209796.102033615</v>
      </c>
      <c r="AA668" s="95">
        <v>0</v>
      </c>
      <c r="AB668" s="95">
        <v>0</v>
      </c>
      <c r="AC668" s="95">
        <v>13188327.861450201</v>
      </c>
      <c r="AD668" s="95">
        <v>101.304209947586</v>
      </c>
      <c r="AE668" s="95">
        <v>4795.70894128084</v>
      </c>
      <c r="AF668" s="95">
        <v>1569484.8440246601</v>
      </c>
      <c r="AG668" s="95">
        <v>491385.58670043899</v>
      </c>
      <c r="AH668" s="95">
        <v>0</v>
      </c>
      <c r="AI668" s="95">
        <v>1275250.8736267099</v>
      </c>
      <c r="AJ668" s="95">
        <v>362388.70426178002</v>
      </c>
      <c r="AK668" s="95">
        <v>0</v>
      </c>
      <c r="AL668" s="95">
        <v>209489.38484954799</v>
      </c>
      <c r="AM668" s="95">
        <v>0</v>
      </c>
      <c r="AN668" s="95">
        <v>13152280.7576904</v>
      </c>
      <c r="AO668" s="95">
        <v>35977685.507324196</v>
      </c>
      <c r="AP668" s="95">
        <v>0</v>
      </c>
      <c r="AQ668" s="95">
        <v>3815186.2586975102</v>
      </c>
      <c r="AR668" s="95">
        <v>2582268.9945068401</v>
      </c>
      <c r="AS668" s="95">
        <v>1925289.31884766</v>
      </c>
      <c r="AT668" s="95">
        <v>0</v>
      </c>
      <c r="AU668" s="95">
        <v>0</v>
      </c>
      <c r="AV668" s="95">
        <v>44686022.854003899</v>
      </c>
      <c r="AW668" s="95">
        <v>363</v>
      </c>
      <c r="AX668" s="95">
        <v>25640.631461143501</v>
      </c>
      <c r="AY668" s="95">
        <v>17382620.2333984</v>
      </c>
      <c r="AZ668" s="95">
        <v>4955423.4530029297</v>
      </c>
      <c r="BA668" s="95">
        <v>0</v>
      </c>
      <c r="BB668" s="95">
        <v>13757321.504882799</v>
      </c>
      <c r="BC668" s="95">
        <v>3686131.09265137</v>
      </c>
      <c r="BD668" s="95">
        <v>0</v>
      </c>
      <c r="BE668" s="95">
        <v>1921774.7891082801</v>
      </c>
      <c r="BF668" s="95">
        <v>0</v>
      </c>
      <c r="BG668" s="95">
        <v>44699523.093261696</v>
      </c>
      <c r="BH668" s="95">
        <v>9986000.7619628906</v>
      </c>
      <c r="BI668" s="95">
        <v>0</v>
      </c>
      <c r="BJ668" s="95">
        <v>1407622.6850280799</v>
      </c>
      <c r="BK668" s="95">
        <v>1078812.3899078399</v>
      </c>
      <c r="BL668" s="95">
        <v>0</v>
      </c>
      <c r="BM668" s="95">
        <v>0</v>
      </c>
      <c r="BN668" s="95">
        <v>0</v>
      </c>
      <c r="BO668" s="95">
        <v>0</v>
      </c>
      <c r="BP668" s="95">
        <v>0</v>
      </c>
      <c r="BQ668" s="95">
        <v>0</v>
      </c>
      <c r="BR668" s="95">
        <v>5581106.1659545898</v>
      </c>
      <c r="BS668" s="95">
        <v>1825080.3296966599</v>
      </c>
      <c r="BT668" s="95">
        <v>0</v>
      </c>
      <c r="BU668" s="95">
        <v>2425731.6099853502</v>
      </c>
      <c r="BV668" s="95">
        <v>1667043.43063354</v>
      </c>
      <c r="BW668" s="95">
        <v>0</v>
      </c>
      <c r="BX668" s="95">
        <v>372203.81864166301</v>
      </c>
      <c r="BY668" s="95">
        <v>0</v>
      </c>
      <c r="BZ668" s="95">
        <v>0</v>
      </c>
      <c r="CA668" s="95">
        <v>75660.371193885803</v>
      </c>
      <c r="CB668" s="95">
        <v>3707210.7894897498</v>
      </c>
      <c r="CC668" s="95">
        <v>39817027.900390603</v>
      </c>
      <c r="CD668" s="95">
        <v>11377048.9259033</v>
      </c>
      <c r="CE668" s="95">
        <v>1845.34683832526</v>
      </c>
      <c r="CF668" s="95">
        <v>210003.559242249</v>
      </c>
      <c r="CG668" s="95">
        <v>1927435.43218994</v>
      </c>
      <c r="CH668" s="95">
        <v>0</v>
      </c>
      <c r="CI668" s="95">
        <v>77480.690476417498</v>
      </c>
      <c r="CJ668" s="95">
        <v>3916948.2558593801</v>
      </c>
      <c r="CK668" s="95">
        <v>41786344.416015603</v>
      </c>
      <c r="CL668" s="95">
        <v>11746234.408325201</v>
      </c>
      <c r="CM668" s="160">
        <v>116276.394123077</v>
      </c>
      <c r="CN668" s="160">
        <v>17079031.451416001</v>
      </c>
      <c r="CO668" s="160">
        <v>86504356.425781295</v>
      </c>
      <c r="CP668" s="95">
        <v>11746234.408325201</v>
      </c>
      <c r="CQ668" s="95">
        <v>0</v>
      </c>
      <c r="CR668" s="95">
        <v>0</v>
      </c>
      <c r="CS668" s="95">
        <v>0</v>
      </c>
      <c r="CT668" s="95">
        <v>0</v>
      </c>
      <c r="CU668" s="161">
        <v>3917214.3487319988</v>
      </c>
      <c r="CV668" s="161">
        <v>41744463.332580544</v>
      </c>
    </row>
    <row r="669" spans="1:100" x14ac:dyDescent="0.2">
      <c r="A669" s="94" t="s">
        <v>60</v>
      </c>
      <c r="B669" s="96">
        <v>43891</v>
      </c>
      <c r="C669" s="95">
        <v>68966.582339286804</v>
      </c>
      <c r="D669" s="95">
        <v>0</v>
      </c>
      <c r="E669" s="95">
        <v>5918.2768818140003</v>
      </c>
      <c r="F669" s="95">
        <v>5757.2586831450499</v>
      </c>
      <c r="G669" s="95">
        <v>1807.80989560485</v>
      </c>
      <c r="H669" s="95">
        <v>0</v>
      </c>
      <c r="I669" s="95">
        <v>0</v>
      </c>
      <c r="J669" s="95">
        <v>38434.270321846001</v>
      </c>
      <c r="K669" s="95">
        <v>1</v>
      </c>
      <c r="L669" s="95">
        <v>92.417785973288105</v>
      </c>
      <c r="M669" s="95">
        <v>34631.580517292001</v>
      </c>
      <c r="N669" s="95">
        <v>4558.0342466831198</v>
      </c>
      <c r="O669" s="95">
        <v>0</v>
      </c>
      <c r="P669" s="95">
        <v>32580.7281227112</v>
      </c>
      <c r="Q669" s="95">
        <v>2719.46786263585</v>
      </c>
      <c r="R669" s="95">
        <v>0</v>
      </c>
      <c r="S669" s="95">
        <v>1799.2982063740501</v>
      </c>
      <c r="T669" s="95">
        <v>0</v>
      </c>
      <c r="U669" s="95">
        <v>38445.494223594702</v>
      </c>
      <c r="V669" s="95">
        <v>3272331.9381408701</v>
      </c>
      <c r="W669" s="95">
        <v>0</v>
      </c>
      <c r="X669" s="95">
        <v>249806.932197571</v>
      </c>
      <c r="Y669" s="95">
        <v>242076.04463005101</v>
      </c>
      <c r="Z669" s="95">
        <v>182640.26584434501</v>
      </c>
      <c r="AA669" s="95">
        <v>0</v>
      </c>
      <c r="AB669" s="95">
        <v>0</v>
      </c>
      <c r="AC669" s="95">
        <v>12583371.0224609</v>
      </c>
      <c r="AD669" s="95">
        <v>99.096117973327594</v>
      </c>
      <c r="AE669" s="95">
        <v>5010.6786576509503</v>
      </c>
      <c r="AF669" s="95">
        <v>1514611.7253265399</v>
      </c>
      <c r="AG669" s="95">
        <v>477689.82710266102</v>
      </c>
      <c r="AH669" s="95">
        <v>0</v>
      </c>
      <c r="AI669" s="95">
        <v>1165260.8997802699</v>
      </c>
      <c r="AJ669" s="95">
        <v>351079.970233917</v>
      </c>
      <c r="AK669" s="95">
        <v>0</v>
      </c>
      <c r="AL669" s="95">
        <v>182587.64231300401</v>
      </c>
      <c r="AM669" s="95">
        <v>0</v>
      </c>
      <c r="AN669" s="95">
        <v>12583234.427856401</v>
      </c>
      <c r="AO669" s="95">
        <v>35799334.859375</v>
      </c>
      <c r="AP669" s="95">
        <v>0</v>
      </c>
      <c r="AQ669" s="95">
        <v>2279608.99822998</v>
      </c>
      <c r="AR669" s="95">
        <v>2266428.4530944801</v>
      </c>
      <c r="AS669" s="95">
        <v>1679351.2435607901</v>
      </c>
      <c r="AT669" s="95">
        <v>0</v>
      </c>
      <c r="AU669" s="95">
        <v>0</v>
      </c>
      <c r="AV669" s="95">
        <v>42874173.478027299</v>
      </c>
      <c r="AW669" s="95">
        <v>356</v>
      </c>
      <c r="AX669" s="95">
        <v>32210.6724696159</v>
      </c>
      <c r="AY669" s="95">
        <v>16853508.722412098</v>
      </c>
      <c r="AZ669" s="95">
        <v>4945283.6123046903</v>
      </c>
      <c r="BA669" s="95">
        <v>0</v>
      </c>
      <c r="BB669" s="95">
        <v>12595562.7231445</v>
      </c>
      <c r="BC669" s="95">
        <v>3606202.02630615</v>
      </c>
      <c r="BD669" s="95">
        <v>0</v>
      </c>
      <c r="BE669" s="95">
        <v>1678239.6899871801</v>
      </c>
      <c r="BF669" s="95">
        <v>0</v>
      </c>
      <c r="BG669" s="95">
        <v>42745952.472167999</v>
      </c>
      <c r="BH669" s="95">
        <v>9908354.6345214806</v>
      </c>
      <c r="BI669" s="95">
        <v>0</v>
      </c>
      <c r="BJ669" s="95">
        <v>932900.14331817604</v>
      </c>
      <c r="BK669" s="95">
        <v>923329.697738647</v>
      </c>
      <c r="BL669" s="95">
        <v>0</v>
      </c>
      <c r="BM669" s="95">
        <v>0</v>
      </c>
      <c r="BN669" s="95">
        <v>0</v>
      </c>
      <c r="BO669" s="95">
        <v>0</v>
      </c>
      <c r="BP669" s="95">
        <v>0</v>
      </c>
      <c r="BQ669" s="95">
        <v>0</v>
      </c>
      <c r="BR669" s="95">
        <v>5417815.8044433603</v>
      </c>
      <c r="BS669" s="95">
        <v>1803667.07356262</v>
      </c>
      <c r="BT669" s="95">
        <v>0</v>
      </c>
      <c r="BU669" s="95">
        <v>2172449.5142822298</v>
      </c>
      <c r="BV669" s="95">
        <v>1460278.2290344201</v>
      </c>
      <c r="BW669" s="95">
        <v>0</v>
      </c>
      <c r="BX669" s="95">
        <v>325366.517059326</v>
      </c>
      <c r="BY669" s="95">
        <v>0</v>
      </c>
      <c r="BZ669" s="95">
        <v>0</v>
      </c>
      <c r="CA669" s="95">
        <v>74638.415662765503</v>
      </c>
      <c r="CB669" s="95">
        <v>3491971.7139587398</v>
      </c>
      <c r="CC669" s="95">
        <v>37867211.9375</v>
      </c>
      <c r="CD669" s="95">
        <v>10860674.809448199</v>
      </c>
      <c r="CE669" s="95">
        <v>1805.6669910252101</v>
      </c>
      <c r="CF669" s="95">
        <v>182640.289037704</v>
      </c>
      <c r="CG669" s="95">
        <v>1679623.7778167699</v>
      </c>
      <c r="CH669" s="95">
        <v>0</v>
      </c>
      <c r="CI669" s="95">
        <v>76444.979825019793</v>
      </c>
      <c r="CJ669" s="95">
        <v>3675792.2513427702</v>
      </c>
      <c r="CK669" s="95">
        <v>39383945.242675804</v>
      </c>
      <c r="CL669" s="95">
        <v>11174958.3878174</v>
      </c>
      <c r="CM669" s="160">
        <v>114638.14753437</v>
      </c>
      <c r="CN669" s="160">
        <v>16203905.072631801</v>
      </c>
      <c r="CO669" s="160">
        <v>81979076.821289107</v>
      </c>
      <c r="CP669" s="95">
        <v>11174958.3878174</v>
      </c>
      <c r="CQ669" s="95">
        <v>0</v>
      </c>
      <c r="CR669" s="95">
        <v>0</v>
      </c>
      <c r="CS669" s="95">
        <v>0</v>
      </c>
      <c r="CT669" s="95">
        <v>0</v>
      </c>
      <c r="CU669" s="161">
        <v>3674612.0029964438</v>
      </c>
      <c r="CV669" s="161">
        <v>39546835.715316772</v>
      </c>
    </row>
    <row r="670" spans="1:100" x14ac:dyDescent="0.2">
      <c r="A670" s="94" t="s">
        <v>60</v>
      </c>
      <c r="B670" s="96">
        <v>43983</v>
      </c>
      <c r="C670" s="95">
        <v>64549.053988456697</v>
      </c>
      <c r="D670" s="95">
        <v>0</v>
      </c>
      <c r="E670" s="95">
        <v>5384.9415994882602</v>
      </c>
      <c r="F670" s="95">
        <v>5280.9970752596901</v>
      </c>
      <c r="G670" s="95">
        <v>1511.2449310868999</v>
      </c>
      <c r="H670" s="95">
        <v>0</v>
      </c>
      <c r="I670" s="95">
        <v>0</v>
      </c>
      <c r="J670" s="95">
        <v>37280.034420490301</v>
      </c>
      <c r="K670" s="95">
        <v>0</v>
      </c>
      <c r="L670" s="95">
        <v>134.37496533058601</v>
      </c>
      <c r="M670" s="95">
        <v>33331.310265064203</v>
      </c>
      <c r="N670" s="95">
        <v>4353.6446567773801</v>
      </c>
      <c r="O670" s="95">
        <v>0</v>
      </c>
      <c r="P670" s="95">
        <v>29419.782250165899</v>
      </c>
      <c r="Q670" s="95">
        <v>2557.58704528213</v>
      </c>
      <c r="R670" s="95">
        <v>0</v>
      </c>
      <c r="S670" s="95">
        <v>1508.4767578542201</v>
      </c>
      <c r="T670" s="95">
        <v>0</v>
      </c>
      <c r="U670" s="95">
        <v>37287.151341915102</v>
      </c>
      <c r="V670" s="95">
        <v>2875715.20620728</v>
      </c>
      <c r="W670" s="95">
        <v>0</v>
      </c>
      <c r="X670" s="95">
        <v>248024.109853745</v>
      </c>
      <c r="Y670" s="95">
        <v>242605.66147613499</v>
      </c>
      <c r="Z670" s="95">
        <v>135882.64679145801</v>
      </c>
      <c r="AA670" s="95">
        <v>0</v>
      </c>
      <c r="AB670" s="95">
        <v>0</v>
      </c>
      <c r="AC670" s="95">
        <v>11306378.3327637</v>
      </c>
      <c r="AD670" s="95">
        <v>0</v>
      </c>
      <c r="AE670" s="95">
        <v>3810.81069391966</v>
      </c>
      <c r="AF670" s="95">
        <v>1396107.94258118</v>
      </c>
      <c r="AG670" s="95">
        <v>460784.59309387201</v>
      </c>
      <c r="AH670" s="95">
        <v>0</v>
      </c>
      <c r="AI670" s="95">
        <v>924679.908203125</v>
      </c>
      <c r="AJ670" s="95">
        <v>332092.16339492798</v>
      </c>
      <c r="AK670" s="95">
        <v>0</v>
      </c>
      <c r="AL670" s="95">
        <v>135775.221899033</v>
      </c>
      <c r="AM670" s="95">
        <v>0</v>
      </c>
      <c r="AN670" s="95">
        <v>11289062.0932617</v>
      </c>
      <c r="AO670" s="95">
        <v>31793423.243652299</v>
      </c>
      <c r="AP670" s="95">
        <v>0</v>
      </c>
      <c r="AQ670" s="95">
        <v>2348267.48504639</v>
      </c>
      <c r="AR670" s="95">
        <v>2289448.2700195299</v>
      </c>
      <c r="AS670" s="95">
        <v>1256592.2585144001</v>
      </c>
      <c r="AT670" s="95">
        <v>0</v>
      </c>
      <c r="AU670" s="95">
        <v>0</v>
      </c>
      <c r="AV670" s="95">
        <v>38467090.460449196</v>
      </c>
      <c r="AW670" s="95">
        <v>0</v>
      </c>
      <c r="AX670" s="95">
        <v>27580.198164701502</v>
      </c>
      <c r="AY670" s="95">
        <v>15690354.493652301</v>
      </c>
      <c r="AZ670" s="95">
        <v>4754308.2171020498</v>
      </c>
      <c r="BA670" s="95">
        <v>0</v>
      </c>
      <c r="BB670" s="95">
        <v>10099854.509277301</v>
      </c>
      <c r="BC670" s="95">
        <v>3450580.59552002</v>
      </c>
      <c r="BD670" s="95">
        <v>0</v>
      </c>
      <c r="BE670" s="95">
        <v>1255032.94155884</v>
      </c>
      <c r="BF670" s="95">
        <v>0</v>
      </c>
      <c r="BG670" s="95">
        <v>38239042.349121101</v>
      </c>
      <c r="BH670" s="95">
        <v>8787157.4388427697</v>
      </c>
      <c r="BI670" s="95">
        <v>0</v>
      </c>
      <c r="BJ670" s="95">
        <v>925767.80836486805</v>
      </c>
      <c r="BK670" s="95">
        <v>924811.96067047096</v>
      </c>
      <c r="BL670" s="95">
        <v>0</v>
      </c>
      <c r="BM670" s="95">
        <v>0</v>
      </c>
      <c r="BN670" s="95">
        <v>0</v>
      </c>
      <c r="BO670" s="95">
        <v>0</v>
      </c>
      <c r="BP670" s="95">
        <v>0</v>
      </c>
      <c r="BQ670" s="95">
        <v>0</v>
      </c>
      <c r="BR670" s="95">
        <v>4941584.15270996</v>
      </c>
      <c r="BS670" s="95">
        <v>1731045.8685302699</v>
      </c>
      <c r="BT670" s="95">
        <v>0</v>
      </c>
      <c r="BU670" s="95">
        <v>1761606.99269104</v>
      </c>
      <c r="BV670" s="95">
        <v>1406247.48466492</v>
      </c>
      <c r="BW670" s="95">
        <v>0</v>
      </c>
      <c r="BX670" s="95">
        <v>247300.34042167701</v>
      </c>
      <c r="BY670" s="95">
        <v>0</v>
      </c>
      <c r="BZ670" s="95">
        <v>0</v>
      </c>
      <c r="CA670" s="95">
        <v>69914.418932914705</v>
      </c>
      <c r="CB670" s="95">
        <v>3107523.3628234901</v>
      </c>
      <c r="CC670" s="95">
        <v>33937979.3203125</v>
      </c>
      <c r="CD670" s="95">
        <v>9729961.5887451209</v>
      </c>
      <c r="CE670" s="95">
        <v>1513.24084402621</v>
      </c>
      <c r="CF670" s="95">
        <v>135847.496601105</v>
      </c>
      <c r="CG670" s="95">
        <v>1255274.28109741</v>
      </c>
      <c r="CH670" s="95">
        <v>0</v>
      </c>
      <c r="CI670" s="95">
        <v>71447.631812095598</v>
      </c>
      <c r="CJ670" s="95">
        <v>3240269.6493835398</v>
      </c>
      <c r="CK670" s="95">
        <v>35210132.868652299</v>
      </c>
      <c r="CL670" s="95">
        <v>9955382.66259766</v>
      </c>
      <c r="CM670" s="160">
        <v>108505.562901497</v>
      </c>
      <c r="CN670" s="160">
        <v>14540393.5318604</v>
      </c>
      <c r="CO670" s="160">
        <v>73466465.455078095</v>
      </c>
      <c r="CP670" s="95">
        <v>9955382.66259766</v>
      </c>
      <c r="CQ670" s="95">
        <v>0</v>
      </c>
      <c r="CR670" s="95">
        <v>0</v>
      </c>
      <c r="CS670" s="95">
        <v>0</v>
      </c>
      <c r="CT670" s="95">
        <v>0</v>
      </c>
      <c r="CU670" s="161">
        <v>3243370.8594245953</v>
      </c>
      <c r="CV670" s="161">
        <v>35193253.601409912</v>
      </c>
    </row>
    <row r="671" spans="1:100" x14ac:dyDescent="0.2">
      <c r="A671" s="94" t="s">
        <v>60</v>
      </c>
      <c r="B671" s="96">
        <v>44075</v>
      </c>
      <c r="C671" s="95">
        <v>67932.900755882307</v>
      </c>
      <c r="D671" s="95">
        <v>0</v>
      </c>
      <c r="E671" s="95">
        <v>5834.0668063759804</v>
      </c>
      <c r="F671" s="95">
        <v>5790.5163317918796</v>
      </c>
      <c r="G671" s="95">
        <v>1743.79593268037</v>
      </c>
      <c r="H671" s="95">
        <v>0</v>
      </c>
      <c r="I671" s="95">
        <v>0</v>
      </c>
      <c r="J671" s="95">
        <v>37683.183840751597</v>
      </c>
      <c r="K671" s="95">
        <v>0</v>
      </c>
      <c r="L671" s="95">
        <v>256.55561045184697</v>
      </c>
      <c r="M671" s="95">
        <v>34623.435790062002</v>
      </c>
      <c r="N671" s="95">
        <v>4349.2414298057602</v>
      </c>
      <c r="O671" s="95">
        <v>0</v>
      </c>
      <c r="P671" s="95">
        <v>31975.681082725499</v>
      </c>
      <c r="Q671" s="95">
        <v>2685.6903983652601</v>
      </c>
      <c r="R671" s="95">
        <v>0</v>
      </c>
      <c r="S671" s="95">
        <v>1738.99415914714</v>
      </c>
      <c r="T671" s="95">
        <v>0</v>
      </c>
      <c r="U671" s="95">
        <v>37637.128534793897</v>
      </c>
      <c r="V671" s="95">
        <v>3508529.9544982901</v>
      </c>
      <c r="W671" s="95">
        <v>0</v>
      </c>
      <c r="X671" s="95">
        <v>257749.23393821699</v>
      </c>
      <c r="Y671" s="95">
        <v>259005.465322495</v>
      </c>
      <c r="Z671" s="95">
        <v>204957.51465225199</v>
      </c>
      <c r="AA671" s="95">
        <v>0</v>
      </c>
      <c r="AB671" s="95">
        <v>0</v>
      </c>
      <c r="AC671" s="95">
        <v>12956742.9846191</v>
      </c>
      <c r="AD671" s="95">
        <v>0</v>
      </c>
      <c r="AE671" s="95">
        <v>4138.52962750196</v>
      </c>
      <c r="AF671" s="95">
        <v>1638757.06175232</v>
      </c>
      <c r="AG671" s="95">
        <v>481382.91808700602</v>
      </c>
      <c r="AH671" s="95">
        <v>0</v>
      </c>
      <c r="AI671" s="95">
        <v>1271319.22929382</v>
      </c>
      <c r="AJ671" s="95">
        <v>361198.31430435198</v>
      </c>
      <c r="AK671" s="95">
        <v>0</v>
      </c>
      <c r="AL671" s="95">
        <v>204485.72167015099</v>
      </c>
      <c r="AM671" s="95">
        <v>0</v>
      </c>
      <c r="AN671" s="95">
        <v>13005764.5321045</v>
      </c>
      <c r="AO671" s="95">
        <v>38815081.7099609</v>
      </c>
      <c r="AP671" s="95">
        <v>0</v>
      </c>
      <c r="AQ671" s="95">
        <v>2434894.3820190402</v>
      </c>
      <c r="AR671" s="95">
        <v>2459276.1471252399</v>
      </c>
      <c r="AS671" s="95">
        <v>1883509.93978882</v>
      </c>
      <c r="AT671" s="95">
        <v>0</v>
      </c>
      <c r="AU671" s="95">
        <v>0</v>
      </c>
      <c r="AV671" s="95">
        <v>44092636.863281302</v>
      </c>
      <c r="AW671" s="95">
        <v>0</v>
      </c>
      <c r="AX671" s="95">
        <v>27543.6970047951</v>
      </c>
      <c r="AY671" s="95">
        <v>18439349.1254883</v>
      </c>
      <c r="AZ671" s="95">
        <v>5044142.0328979502</v>
      </c>
      <c r="BA671" s="95">
        <v>0</v>
      </c>
      <c r="BB671" s="95">
        <v>13868681.446533199</v>
      </c>
      <c r="BC671" s="95">
        <v>3756334.4120788602</v>
      </c>
      <c r="BD671" s="95">
        <v>0</v>
      </c>
      <c r="BE671" s="95">
        <v>1880161.4760894801</v>
      </c>
      <c r="BF671" s="95">
        <v>0</v>
      </c>
      <c r="BG671" s="95">
        <v>44224279.950195298</v>
      </c>
      <c r="BH671" s="95">
        <v>10554881.861694301</v>
      </c>
      <c r="BI671" s="95">
        <v>0</v>
      </c>
      <c r="BJ671" s="95">
        <v>984476.40790557896</v>
      </c>
      <c r="BK671" s="95">
        <v>987694.08876800502</v>
      </c>
      <c r="BL671" s="95">
        <v>0</v>
      </c>
      <c r="BM671" s="95">
        <v>0</v>
      </c>
      <c r="BN671" s="95">
        <v>0</v>
      </c>
      <c r="BO671" s="95">
        <v>0</v>
      </c>
      <c r="BP671" s="95">
        <v>0</v>
      </c>
      <c r="BQ671" s="95">
        <v>0</v>
      </c>
      <c r="BR671" s="95">
        <v>5870330.6034545898</v>
      </c>
      <c r="BS671" s="95">
        <v>1822322.71955872</v>
      </c>
      <c r="BT671" s="95">
        <v>0</v>
      </c>
      <c r="BU671" s="95">
        <v>2050537.8367309601</v>
      </c>
      <c r="BV671" s="95">
        <v>1517801.3539581301</v>
      </c>
      <c r="BW671" s="95">
        <v>0</v>
      </c>
      <c r="BX671" s="95">
        <v>309813.08164977998</v>
      </c>
      <c r="BY671" s="95">
        <v>0</v>
      </c>
      <c r="BZ671" s="95">
        <v>0</v>
      </c>
      <c r="CA671" s="95">
        <v>73889.650438308701</v>
      </c>
      <c r="CB671" s="95">
        <v>3752326.7703247098</v>
      </c>
      <c r="CC671" s="95">
        <v>41097820.6005859</v>
      </c>
      <c r="CD671" s="95">
        <v>11504515.564208999</v>
      </c>
      <c r="CE671" s="95">
        <v>1741.79230178893</v>
      </c>
      <c r="CF671" s="95">
        <v>204783.283071518</v>
      </c>
      <c r="CG671" s="95">
        <v>1883008.87788391</v>
      </c>
      <c r="CH671" s="95">
        <v>0</v>
      </c>
      <c r="CI671" s="95">
        <v>75637.062236785903</v>
      </c>
      <c r="CJ671" s="95">
        <v>3955751.4888305701</v>
      </c>
      <c r="CK671" s="95">
        <v>43011646.236816399</v>
      </c>
      <c r="CL671" s="95">
        <v>11861557.372680699</v>
      </c>
      <c r="CM671" s="160">
        <v>113177.800667763</v>
      </c>
      <c r="CN671" s="160">
        <v>16945545.379882801</v>
      </c>
      <c r="CO671" s="160">
        <v>87282396.238281295</v>
      </c>
      <c r="CP671" s="95">
        <v>11861557.372680699</v>
      </c>
      <c r="CQ671" s="95">
        <v>0</v>
      </c>
      <c r="CR671" s="95">
        <v>0</v>
      </c>
      <c r="CS671" s="95">
        <v>0</v>
      </c>
      <c r="CT671" s="95">
        <v>0</v>
      </c>
      <c r="CU671" s="161">
        <v>3957110.0533962278</v>
      </c>
      <c r="CV671" s="161">
        <v>42980829.478469811</v>
      </c>
    </row>
    <row r="672" spans="1:100" x14ac:dyDescent="0.2">
      <c r="A672" s="94" t="s">
        <v>61</v>
      </c>
      <c r="B672" s="96">
        <v>38047</v>
      </c>
      <c r="C672" s="95">
        <v>30931.418723344799</v>
      </c>
      <c r="D672" s="95">
        <v>0</v>
      </c>
      <c r="E672" s="95">
        <v>27198.5661292076</v>
      </c>
      <c r="F672" s="95">
        <v>14051.024301171299</v>
      </c>
      <c r="G672" s="95">
        <v>5.9619892679620499</v>
      </c>
      <c r="H672" s="95">
        <v>931.97885623574302</v>
      </c>
      <c r="I672" s="95">
        <v>63.396675887983299</v>
      </c>
      <c r="J672" s="95">
        <v>71.575398233719199</v>
      </c>
      <c r="K672" s="95">
        <v>24942.0282001495</v>
      </c>
      <c r="L672" s="95">
        <v>25641.401140689901</v>
      </c>
      <c r="M672" s="95">
        <v>22960.8862090111</v>
      </c>
      <c r="N672" s="95">
        <v>6274.5619202256203</v>
      </c>
      <c r="O672" s="95">
        <v>0</v>
      </c>
      <c r="P672" s="95">
        <v>0</v>
      </c>
      <c r="Q672" s="95">
        <v>2881.5645034313202</v>
      </c>
      <c r="R672" s="95">
        <v>0</v>
      </c>
      <c r="S672" s="95">
        <v>0</v>
      </c>
      <c r="T672" s="95">
        <v>937.84067612141405</v>
      </c>
      <c r="U672" s="95">
        <v>24958.825664997101</v>
      </c>
      <c r="V672" s="95">
        <v>1649699.85392761</v>
      </c>
      <c r="W672" s="95">
        <v>0</v>
      </c>
      <c r="X672" s="95">
        <v>2286122.7987365699</v>
      </c>
      <c r="Y672" s="95">
        <v>1017762.84596252</v>
      </c>
      <c r="Z672" s="95">
        <v>449.518427956849</v>
      </c>
      <c r="AA672" s="95">
        <v>140511.242435455</v>
      </c>
      <c r="AB672" s="95">
        <v>5407.9192197918901</v>
      </c>
      <c r="AC672" s="95">
        <v>5295.9596060514496</v>
      </c>
      <c r="AD672" s="95">
        <v>6102356.8584594699</v>
      </c>
      <c r="AE672" s="95">
        <v>1401134.6371307401</v>
      </c>
      <c r="AF672" s="95">
        <v>1087836.2246093799</v>
      </c>
      <c r="AG672" s="95">
        <v>1064379.9942321801</v>
      </c>
      <c r="AH672" s="95">
        <v>0</v>
      </c>
      <c r="AI672" s="95">
        <v>0</v>
      </c>
      <c r="AJ672" s="95">
        <v>360148.62576293899</v>
      </c>
      <c r="AK672" s="95">
        <v>0</v>
      </c>
      <c r="AL672" s="95">
        <v>0</v>
      </c>
      <c r="AM672" s="95">
        <v>140621.257633209</v>
      </c>
      <c r="AN672" s="95">
        <v>6096686.9174804697</v>
      </c>
      <c r="AO672" s="95">
        <v>11140089.686401401</v>
      </c>
      <c r="AP672" s="95">
        <v>0</v>
      </c>
      <c r="AQ672" s="95">
        <v>14654464.9871826</v>
      </c>
      <c r="AR672" s="95">
        <v>6411507.5256347703</v>
      </c>
      <c r="AS672" s="95">
        <v>2598.2126485109302</v>
      </c>
      <c r="AT672" s="95">
        <v>854145.18222045898</v>
      </c>
      <c r="AU672" s="95">
        <v>32021.573785066601</v>
      </c>
      <c r="AV672" s="95">
        <v>10526.554181814199</v>
      </c>
      <c r="AW672" s="95">
        <v>14062296.2259521</v>
      </c>
      <c r="AX672" s="95">
        <v>9575032.1618652306</v>
      </c>
      <c r="AY672" s="95">
        <v>7186371.7000122098</v>
      </c>
      <c r="AZ672" s="95">
        <v>6627278.3507080097</v>
      </c>
      <c r="BA672" s="95">
        <v>0</v>
      </c>
      <c r="BB672" s="95">
        <v>0</v>
      </c>
      <c r="BC672" s="95">
        <v>2311481.56890869</v>
      </c>
      <c r="BD672" s="95">
        <v>0</v>
      </c>
      <c r="BE672" s="95">
        <v>0</v>
      </c>
      <c r="BF672" s="95">
        <v>854158.34306335403</v>
      </c>
      <c r="BG672" s="95">
        <v>13996537.6412354</v>
      </c>
      <c r="BH672" s="95">
        <v>1921190.07244873</v>
      </c>
      <c r="BI672" s="95">
        <v>0</v>
      </c>
      <c r="BJ672" s="95">
        <v>4415640.7576293899</v>
      </c>
      <c r="BK672" s="95">
        <v>2381441.9103698698</v>
      </c>
      <c r="BL672" s="95">
        <v>0</v>
      </c>
      <c r="BM672" s="95">
        <v>0</v>
      </c>
      <c r="BN672" s="95">
        <v>0</v>
      </c>
      <c r="BO672" s="95">
        <v>0</v>
      </c>
      <c r="BP672" s="95">
        <v>0</v>
      </c>
      <c r="BQ672" s="95">
        <v>0</v>
      </c>
      <c r="BR672" s="95">
        <v>2464460.1798706101</v>
      </c>
      <c r="BS672" s="95">
        <v>2707780.4780578599</v>
      </c>
      <c r="BT672" s="95">
        <v>0</v>
      </c>
      <c r="BU672" s="95">
        <v>0</v>
      </c>
      <c r="BV672" s="95">
        <v>1102942.45562744</v>
      </c>
      <c r="BW672" s="95">
        <v>0</v>
      </c>
      <c r="BX672" s="95">
        <v>0</v>
      </c>
      <c r="BY672" s="95">
        <v>0</v>
      </c>
      <c r="BZ672" s="95">
        <v>0</v>
      </c>
      <c r="CA672" s="95">
        <v>58025.643032550797</v>
      </c>
      <c r="CB672" s="95">
        <v>3887486.1651916499</v>
      </c>
      <c r="CC672" s="95">
        <v>25727012.6323242</v>
      </c>
      <c r="CD672" s="95">
        <v>6292251.4346313505</v>
      </c>
      <c r="CE672" s="95">
        <v>936.25047247856901</v>
      </c>
      <c r="CF672" s="95">
        <v>139741.838069916</v>
      </c>
      <c r="CG672" s="95">
        <v>846659.57106780994</v>
      </c>
      <c r="CH672" s="95">
        <v>0</v>
      </c>
      <c r="CI672" s="95">
        <v>58962.615685939803</v>
      </c>
      <c r="CJ672" s="95">
        <v>4026511.1099853502</v>
      </c>
      <c r="CK672" s="95">
        <v>26425581.052734401</v>
      </c>
      <c r="CL672" s="95">
        <v>6291621.05969238</v>
      </c>
      <c r="CM672" s="160">
        <v>83816.397799491897</v>
      </c>
      <c r="CN672" s="160">
        <v>10093674.8673096</v>
      </c>
      <c r="CO672" s="160">
        <v>40376024.3603516</v>
      </c>
      <c r="CP672" s="95">
        <v>6291621.05969238</v>
      </c>
      <c r="CQ672" s="95">
        <v>0</v>
      </c>
      <c r="CR672" s="95">
        <v>0</v>
      </c>
      <c r="CS672" s="95">
        <v>0</v>
      </c>
      <c r="CT672" s="95">
        <v>0</v>
      </c>
      <c r="CU672" s="161">
        <v>4027228.0032615662</v>
      </c>
      <c r="CV672" s="161">
        <v>26573672.20339201</v>
      </c>
    </row>
    <row r="673" spans="1:100" x14ac:dyDescent="0.2">
      <c r="A673" s="94" t="s">
        <v>61</v>
      </c>
      <c r="B673" s="96">
        <v>38139</v>
      </c>
      <c r="C673" s="95">
        <v>30966.846769809701</v>
      </c>
      <c r="D673" s="95">
        <v>0</v>
      </c>
      <c r="E673" s="95">
        <v>26920.963135242499</v>
      </c>
      <c r="F673" s="95">
        <v>14530.3180494308</v>
      </c>
      <c r="G673" s="95">
        <v>28.330839447910002</v>
      </c>
      <c r="H673" s="95">
        <v>854.19637217372701</v>
      </c>
      <c r="I673" s="95">
        <v>59.057573179248699</v>
      </c>
      <c r="J673" s="95">
        <v>1206.18555681407</v>
      </c>
      <c r="K673" s="95">
        <v>23343.548648834199</v>
      </c>
      <c r="L673" s="95">
        <v>25970.7558984756</v>
      </c>
      <c r="M673" s="95">
        <v>22848.322489261602</v>
      </c>
      <c r="N673" s="95">
        <v>6260.2172525525102</v>
      </c>
      <c r="O673" s="95">
        <v>0</v>
      </c>
      <c r="P673" s="95">
        <v>0</v>
      </c>
      <c r="Q673" s="95">
        <v>2872.1897865831902</v>
      </c>
      <c r="R673" s="95">
        <v>0</v>
      </c>
      <c r="S673" s="95">
        <v>0</v>
      </c>
      <c r="T673" s="95">
        <v>886.39242582023098</v>
      </c>
      <c r="U673" s="95">
        <v>25017.943189621001</v>
      </c>
      <c r="V673" s="95">
        <v>1643874.67793274</v>
      </c>
      <c r="W673" s="95">
        <v>0</v>
      </c>
      <c r="X673" s="95">
        <v>2248582.0285034198</v>
      </c>
      <c r="Y673" s="95">
        <v>1059803.5284881601</v>
      </c>
      <c r="Z673" s="95">
        <v>3376.5553849339499</v>
      </c>
      <c r="AA673" s="95">
        <v>128263.450461388</v>
      </c>
      <c r="AB673" s="95">
        <v>5063.7522471547099</v>
      </c>
      <c r="AC673" s="95">
        <v>251125.400587082</v>
      </c>
      <c r="AD673" s="95">
        <v>5669556.5729370099</v>
      </c>
      <c r="AE673" s="95">
        <v>1382767.4846954299</v>
      </c>
      <c r="AF673" s="95">
        <v>1087829.1400604199</v>
      </c>
      <c r="AG673" s="95">
        <v>1058100.1770019501</v>
      </c>
      <c r="AH673" s="95">
        <v>0</v>
      </c>
      <c r="AI673" s="95">
        <v>0</v>
      </c>
      <c r="AJ673" s="95">
        <v>348797.15186309803</v>
      </c>
      <c r="AK673" s="95">
        <v>0</v>
      </c>
      <c r="AL673" s="95">
        <v>0</v>
      </c>
      <c r="AM673" s="95">
        <v>131081.74945640599</v>
      </c>
      <c r="AN673" s="95">
        <v>6114392.8784179697</v>
      </c>
      <c r="AO673" s="95">
        <v>11234077.286132799</v>
      </c>
      <c r="AP673" s="95">
        <v>0</v>
      </c>
      <c r="AQ673" s="95">
        <v>14634126.856445299</v>
      </c>
      <c r="AR673" s="95">
        <v>6809137.3287963904</v>
      </c>
      <c r="AS673" s="95">
        <v>19559.871134281198</v>
      </c>
      <c r="AT673" s="95">
        <v>784738.06540679897</v>
      </c>
      <c r="AU673" s="95">
        <v>30146.304142713499</v>
      </c>
      <c r="AV673" s="95">
        <v>603481.28563690197</v>
      </c>
      <c r="AW673" s="95">
        <v>13167979.8560791</v>
      </c>
      <c r="AX673" s="95">
        <v>9513093.5809326209</v>
      </c>
      <c r="AY673" s="95">
        <v>7220042.4695434598</v>
      </c>
      <c r="AZ673" s="95">
        <v>6619083.18859863</v>
      </c>
      <c r="BA673" s="95">
        <v>0</v>
      </c>
      <c r="BB673" s="95">
        <v>0</v>
      </c>
      <c r="BC673" s="95">
        <v>2286556.7941589402</v>
      </c>
      <c r="BD673" s="95">
        <v>0</v>
      </c>
      <c r="BE673" s="95">
        <v>0</v>
      </c>
      <c r="BF673" s="95">
        <v>802775.24759674096</v>
      </c>
      <c r="BG673" s="95">
        <v>14248240.962890601</v>
      </c>
      <c r="BH673" s="95">
        <v>1899246.7496490499</v>
      </c>
      <c r="BI673" s="95">
        <v>0</v>
      </c>
      <c r="BJ673" s="95">
        <v>4385279.3934936495</v>
      </c>
      <c r="BK673" s="95">
        <v>2497112.7484130901</v>
      </c>
      <c r="BL673" s="95">
        <v>0</v>
      </c>
      <c r="BM673" s="95">
        <v>0</v>
      </c>
      <c r="BN673" s="95">
        <v>0</v>
      </c>
      <c r="BO673" s="95">
        <v>0</v>
      </c>
      <c r="BP673" s="95">
        <v>0</v>
      </c>
      <c r="BQ673" s="95">
        <v>0</v>
      </c>
      <c r="BR673" s="95">
        <v>2480198.6913147001</v>
      </c>
      <c r="BS673" s="95">
        <v>2698970.2404785198</v>
      </c>
      <c r="BT673" s="95">
        <v>0</v>
      </c>
      <c r="BU673" s="95">
        <v>0</v>
      </c>
      <c r="BV673" s="95">
        <v>1104490.8941039999</v>
      </c>
      <c r="BW673" s="95">
        <v>0</v>
      </c>
      <c r="BX673" s="95">
        <v>0</v>
      </c>
      <c r="BY673" s="95">
        <v>0</v>
      </c>
      <c r="BZ673" s="95">
        <v>0</v>
      </c>
      <c r="CA673" s="95">
        <v>58002.345421791098</v>
      </c>
      <c r="CB673" s="95">
        <v>3871875.9092102102</v>
      </c>
      <c r="CC673" s="95">
        <v>25442748.6943359</v>
      </c>
      <c r="CD673" s="95">
        <v>6226483.34875488</v>
      </c>
      <c r="CE673" s="95">
        <v>887.89123739302204</v>
      </c>
      <c r="CF673" s="95">
        <v>131056.165504456</v>
      </c>
      <c r="CG673" s="95">
        <v>801165.37390899705</v>
      </c>
      <c r="CH673" s="95">
        <v>0</v>
      </c>
      <c r="CI673" s="95">
        <v>58887.032990932501</v>
      </c>
      <c r="CJ673" s="95">
        <v>4003018.5177002</v>
      </c>
      <c r="CK673" s="95">
        <v>26529793.708496101</v>
      </c>
      <c r="CL673" s="95">
        <v>6225500.3087158203</v>
      </c>
      <c r="CM673" s="160">
        <v>83849.038653373704</v>
      </c>
      <c r="CN673" s="160">
        <v>10092867.372680699</v>
      </c>
      <c r="CO673" s="160">
        <v>40645190.2333984</v>
      </c>
      <c r="CP673" s="95">
        <v>6225500.3087158203</v>
      </c>
      <c r="CQ673" s="95">
        <v>0</v>
      </c>
      <c r="CR673" s="95">
        <v>0</v>
      </c>
      <c r="CS673" s="95">
        <v>0</v>
      </c>
      <c r="CT673" s="95">
        <v>0</v>
      </c>
      <c r="CU673" s="161">
        <v>4002932.0747146662</v>
      </c>
      <c r="CV673" s="161">
        <v>26243914.068244897</v>
      </c>
    </row>
    <row r="674" spans="1:100" x14ac:dyDescent="0.2">
      <c r="A674" s="94" t="s">
        <v>61</v>
      </c>
      <c r="B674" s="96">
        <v>38231</v>
      </c>
      <c r="C674" s="95">
        <v>31498.976622104601</v>
      </c>
      <c r="D674" s="95">
        <v>0</v>
      </c>
      <c r="E674" s="95">
        <v>27064.4043285847</v>
      </c>
      <c r="F674" s="95">
        <v>15248.476899266199</v>
      </c>
      <c r="G674" s="95">
        <v>62.908223170787103</v>
      </c>
      <c r="H674" s="95">
        <v>803.34669401496603</v>
      </c>
      <c r="I674" s="95">
        <v>60.620851250831002</v>
      </c>
      <c r="J674" s="95">
        <v>2767.2570965588102</v>
      </c>
      <c r="K674" s="95">
        <v>22267.293661356001</v>
      </c>
      <c r="L674" s="95">
        <v>26862.249794244799</v>
      </c>
      <c r="M674" s="95">
        <v>23041.295753479</v>
      </c>
      <c r="N674" s="95">
        <v>6310.4189531803104</v>
      </c>
      <c r="O674" s="95">
        <v>0</v>
      </c>
      <c r="P674" s="95">
        <v>0</v>
      </c>
      <c r="Q674" s="95">
        <v>2904.54936525226</v>
      </c>
      <c r="R674" s="95">
        <v>0</v>
      </c>
      <c r="S674" s="95">
        <v>0</v>
      </c>
      <c r="T674" s="95">
        <v>863.07770906388805</v>
      </c>
      <c r="U674" s="95">
        <v>25018.122766017899</v>
      </c>
      <c r="V674" s="95">
        <v>1669586.54060364</v>
      </c>
      <c r="W674" s="95">
        <v>0</v>
      </c>
      <c r="X674" s="95">
        <v>2231886.8315124498</v>
      </c>
      <c r="Y674" s="95">
        <v>1111431.05632019</v>
      </c>
      <c r="Z674" s="95">
        <v>8128.1467918753597</v>
      </c>
      <c r="AA674" s="95">
        <v>119425.908738136</v>
      </c>
      <c r="AB674" s="95">
        <v>4985.79206204414</v>
      </c>
      <c r="AC674" s="95">
        <v>594689.51530456496</v>
      </c>
      <c r="AD674" s="95">
        <v>5099859.11645508</v>
      </c>
      <c r="AE674" s="95">
        <v>1429604.6646270801</v>
      </c>
      <c r="AF674" s="95">
        <v>1099843.9627380399</v>
      </c>
      <c r="AG674" s="95">
        <v>1061437.32633972</v>
      </c>
      <c r="AH674" s="95">
        <v>0</v>
      </c>
      <c r="AI674" s="95">
        <v>0</v>
      </c>
      <c r="AJ674" s="95">
        <v>350674.20246505702</v>
      </c>
      <c r="AK674" s="95">
        <v>0</v>
      </c>
      <c r="AL674" s="95">
        <v>0</v>
      </c>
      <c r="AM674" s="95">
        <v>125338.126289368</v>
      </c>
      <c r="AN674" s="95">
        <v>5730449.1421508798</v>
      </c>
      <c r="AO674" s="95">
        <v>11569921.830200201</v>
      </c>
      <c r="AP674" s="95">
        <v>0</v>
      </c>
      <c r="AQ674" s="95">
        <v>14714903.25354</v>
      </c>
      <c r="AR674" s="95">
        <v>7204828.8369751005</v>
      </c>
      <c r="AS674" s="95">
        <v>49525.651813030199</v>
      </c>
      <c r="AT674" s="95">
        <v>743795.43977356004</v>
      </c>
      <c r="AU674" s="95">
        <v>30297.342585325201</v>
      </c>
      <c r="AV674" s="95">
        <v>1463014.90309143</v>
      </c>
      <c r="AW674" s="95">
        <v>12051774.8443604</v>
      </c>
      <c r="AX674" s="95">
        <v>10061446.354003901</v>
      </c>
      <c r="AY674" s="95">
        <v>7454301.5861816397</v>
      </c>
      <c r="AZ674" s="95">
        <v>6748534.3218994103</v>
      </c>
      <c r="BA674" s="95">
        <v>0</v>
      </c>
      <c r="BB674" s="95">
        <v>0</v>
      </c>
      <c r="BC674" s="95">
        <v>2309920.06723022</v>
      </c>
      <c r="BD674" s="95">
        <v>0</v>
      </c>
      <c r="BE674" s="95">
        <v>0</v>
      </c>
      <c r="BF674" s="95">
        <v>778119.72320556606</v>
      </c>
      <c r="BG674" s="95">
        <v>13592715.4130859</v>
      </c>
      <c r="BH674" s="95">
        <v>2008937.9739379899</v>
      </c>
      <c r="BI674" s="95">
        <v>0</v>
      </c>
      <c r="BJ674" s="95">
        <v>4369365.0200805701</v>
      </c>
      <c r="BK674" s="95">
        <v>2649166.0030212398</v>
      </c>
      <c r="BL674" s="95">
        <v>0</v>
      </c>
      <c r="BM674" s="95">
        <v>0</v>
      </c>
      <c r="BN674" s="95">
        <v>0</v>
      </c>
      <c r="BO674" s="95">
        <v>0</v>
      </c>
      <c r="BP674" s="95">
        <v>0</v>
      </c>
      <c r="BQ674" s="95">
        <v>0</v>
      </c>
      <c r="BR674" s="95">
        <v>2528222.6978759798</v>
      </c>
      <c r="BS674" s="95">
        <v>2746172.5770874</v>
      </c>
      <c r="BT674" s="95">
        <v>0</v>
      </c>
      <c r="BU674" s="95">
        <v>0</v>
      </c>
      <c r="BV674" s="95">
        <v>1124452.2393493699</v>
      </c>
      <c r="BW674" s="95">
        <v>0</v>
      </c>
      <c r="BX674" s="95">
        <v>0</v>
      </c>
      <c r="BY674" s="95">
        <v>0</v>
      </c>
      <c r="BZ674" s="95">
        <v>0</v>
      </c>
      <c r="CA674" s="95">
        <v>58549.624745845802</v>
      </c>
      <c r="CB674" s="95">
        <v>3917494.8954772898</v>
      </c>
      <c r="CC674" s="95">
        <v>26398955.430908199</v>
      </c>
      <c r="CD674" s="95">
        <v>6462399.6652221698</v>
      </c>
      <c r="CE674" s="95">
        <v>855.86498931050301</v>
      </c>
      <c r="CF674" s="95">
        <v>127083.615402222</v>
      </c>
      <c r="CG674" s="95">
        <v>788904.88086700405</v>
      </c>
      <c r="CH674" s="95">
        <v>0</v>
      </c>
      <c r="CI674" s="95">
        <v>59408.024963378899</v>
      </c>
      <c r="CJ674" s="95">
        <v>4043637.8601684598</v>
      </c>
      <c r="CK674" s="95">
        <v>27115672.9140625</v>
      </c>
      <c r="CL674" s="95">
        <v>6464431.9505004901</v>
      </c>
      <c r="CM674" s="160">
        <v>84532.327529907197</v>
      </c>
      <c r="CN674" s="160">
        <v>9790747.0640869103</v>
      </c>
      <c r="CO674" s="160">
        <v>40880595.440917999</v>
      </c>
      <c r="CP674" s="95">
        <v>6464431.9505004901</v>
      </c>
      <c r="CQ674" s="95">
        <v>0</v>
      </c>
      <c r="CR674" s="95">
        <v>0</v>
      </c>
      <c r="CS674" s="95">
        <v>0</v>
      </c>
      <c r="CT674" s="95">
        <v>0</v>
      </c>
      <c r="CU674" s="161">
        <v>4044578.5108795119</v>
      </c>
      <c r="CV674" s="161">
        <v>27187860.311775204</v>
      </c>
    </row>
    <row r="675" spans="1:100" x14ac:dyDescent="0.2">
      <c r="A675" s="94" t="s">
        <v>61</v>
      </c>
      <c r="B675" s="96">
        <v>38322</v>
      </c>
      <c r="C675" s="95">
        <v>32356.522828578902</v>
      </c>
      <c r="D675" s="95">
        <v>0</v>
      </c>
      <c r="E675" s="95">
        <v>26435.189416885401</v>
      </c>
      <c r="F675" s="95">
        <v>15396.0642089844</v>
      </c>
      <c r="G675" s="95">
        <v>94.071737472899301</v>
      </c>
      <c r="H675" s="95">
        <v>781.342703647912</v>
      </c>
      <c r="I675" s="95">
        <v>62.845476676244303</v>
      </c>
      <c r="J675" s="95">
        <v>4417.5121155977204</v>
      </c>
      <c r="K675" s="95">
        <v>21433.539359092701</v>
      </c>
      <c r="L675" s="95">
        <v>26623.501925468401</v>
      </c>
      <c r="M675" s="95">
        <v>23239.122328519799</v>
      </c>
      <c r="N675" s="95">
        <v>6319.21489012241</v>
      </c>
      <c r="O675" s="95">
        <v>0</v>
      </c>
      <c r="P675" s="95">
        <v>0</v>
      </c>
      <c r="Q675" s="95">
        <v>2936.9833230078202</v>
      </c>
      <c r="R675" s="95">
        <v>0</v>
      </c>
      <c r="S675" s="95">
        <v>0</v>
      </c>
      <c r="T675" s="95">
        <v>873.29680720716703</v>
      </c>
      <c r="U675" s="95">
        <v>25418.1735956669</v>
      </c>
      <c r="V675" s="95">
        <v>1737949.25367737</v>
      </c>
      <c r="W675" s="95">
        <v>0</v>
      </c>
      <c r="X675" s="95">
        <v>2198333.3997802702</v>
      </c>
      <c r="Y675" s="95">
        <v>1142896.9049377399</v>
      </c>
      <c r="Z675" s="95">
        <v>13298.316237449601</v>
      </c>
      <c r="AA675" s="95">
        <v>113411.252522469</v>
      </c>
      <c r="AB675" s="95">
        <v>5694.0109834075001</v>
      </c>
      <c r="AC675" s="95">
        <v>1212383.86024475</v>
      </c>
      <c r="AD675" s="95">
        <v>5164222.26635742</v>
      </c>
      <c r="AE675" s="95">
        <v>1403581.57362366</v>
      </c>
      <c r="AF675" s="95">
        <v>1109265.91178894</v>
      </c>
      <c r="AG675" s="95">
        <v>1072702.4928741499</v>
      </c>
      <c r="AH675" s="95">
        <v>0</v>
      </c>
      <c r="AI675" s="95">
        <v>0</v>
      </c>
      <c r="AJ675" s="95">
        <v>341321.27700042701</v>
      </c>
      <c r="AK675" s="95">
        <v>0</v>
      </c>
      <c r="AL675" s="95">
        <v>0</v>
      </c>
      <c r="AM675" s="95">
        <v>129545.70332241101</v>
      </c>
      <c r="AN675" s="95">
        <v>6260849.8951415997</v>
      </c>
      <c r="AO675" s="95">
        <v>12209512.2498779</v>
      </c>
      <c r="AP675" s="95">
        <v>0</v>
      </c>
      <c r="AQ675" s="95">
        <v>14684441.9534912</v>
      </c>
      <c r="AR675" s="95">
        <v>7537323.80578613</v>
      </c>
      <c r="AS675" s="95">
        <v>87141.569946289106</v>
      </c>
      <c r="AT675" s="95">
        <v>711309.55107879604</v>
      </c>
      <c r="AU675" s="95">
        <v>35814.137127399401</v>
      </c>
      <c r="AV675" s="95">
        <v>2986838.9222717299</v>
      </c>
      <c r="AW675" s="95">
        <v>12274281.9533691</v>
      </c>
      <c r="AX675" s="95">
        <v>10073423.709716801</v>
      </c>
      <c r="AY675" s="95">
        <v>7620682.1401977502</v>
      </c>
      <c r="AZ675" s="95">
        <v>6927951.3783569299</v>
      </c>
      <c r="BA675" s="95">
        <v>0</v>
      </c>
      <c r="BB675" s="95">
        <v>0</v>
      </c>
      <c r="BC675" s="95">
        <v>2294133.3276061998</v>
      </c>
      <c r="BD675" s="95">
        <v>0</v>
      </c>
      <c r="BE675" s="95">
        <v>0</v>
      </c>
      <c r="BF675" s="95">
        <v>812241.67380523705</v>
      </c>
      <c r="BG675" s="95">
        <v>14817574.240234399</v>
      </c>
      <c r="BH675" s="95">
        <v>2090262.4496765099</v>
      </c>
      <c r="BI675" s="95">
        <v>0</v>
      </c>
      <c r="BJ675" s="95">
        <v>4386021.5957641602</v>
      </c>
      <c r="BK675" s="95">
        <v>2768202.7212829599</v>
      </c>
      <c r="BL675" s="95">
        <v>0</v>
      </c>
      <c r="BM675" s="95">
        <v>0</v>
      </c>
      <c r="BN675" s="95">
        <v>0</v>
      </c>
      <c r="BO675" s="95">
        <v>0</v>
      </c>
      <c r="BP675" s="95">
        <v>0</v>
      </c>
      <c r="BQ675" s="95">
        <v>0</v>
      </c>
      <c r="BR675" s="95">
        <v>2575051.1459655799</v>
      </c>
      <c r="BS675" s="95">
        <v>2828711.2018432599</v>
      </c>
      <c r="BT675" s="95">
        <v>0</v>
      </c>
      <c r="BU675" s="95">
        <v>0</v>
      </c>
      <c r="BV675" s="95">
        <v>1109327.68455505</v>
      </c>
      <c r="BW675" s="95">
        <v>0</v>
      </c>
      <c r="BX675" s="95">
        <v>0</v>
      </c>
      <c r="BY675" s="95">
        <v>0</v>
      </c>
      <c r="BZ675" s="95">
        <v>0</v>
      </c>
      <c r="CA675" s="95">
        <v>58795.4325699806</v>
      </c>
      <c r="CB675" s="95">
        <v>3935745.0625610398</v>
      </c>
      <c r="CC675" s="95">
        <v>26897990.034912098</v>
      </c>
      <c r="CD675" s="95">
        <v>6492696.0320434598</v>
      </c>
      <c r="CE675" s="95">
        <v>881.40341817587603</v>
      </c>
      <c r="CF675" s="95">
        <v>128811.050702095</v>
      </c>
      <c r="CG675" s="95">
        <v>811340.64102935803</v>
      </c>
      <c r="CH675" s="95">
        <v>0</v>
      </c>
      <c r="CI675" s="95">
        <v>59676.987768173203</v>
      </c>
      <c r="CJ675" s="95">
        <v>4064203.9497680701</v>
      </c>
      <c r="CK675" s="95">
        <v>27713249.092041001</v>
      </c>
      <c r="CL675" s="95">
        <v>6492492.1375732403</v>
      </c>
      <c r="CM675" s="160">
        <v>85073.427206993103</v>
      </c>
      <c r="CN675" s="160">
        <v>10307270.135131801</v>
      </c>
      <c r="CO675" s="160">
        <v>42536583.823242202</v>
      </c>
      <c r="CP675" s="95">
        <v>6492492.1375732403</v>
      </c>
      <c r="CQ675" s="95">
        <v>0</v>
      </c>
      <c r="CR675" s="95">
        <v>0</v>
      </c>
      <c r="CS675" s="95">
        <v>0</v>
      </c>
      <c r="CT675" s="95">
        <v>0</v>
      </c>
      <c r="CU675" s="161">
        <v>4064556.1132631348</v>
      </c>
      <c r="CV675" s="161">
        <v>27709330.675941456</v>
      </c>
    </row>
    <row r="676" spans="1:100" x14ac:dyDescent="0.2">
      <c r="A676" s="94" t="s">
        <v>61</v>
      </c>
      <c r="B676" s="96">
        <v>38412</v>
      </c>
      <c r="C676" s="95">
        <v>33760.968164443999</v>
      </c>
      <c r="D676" s="95">
        <v>0</v>
      </c>
      <c r="E676" s="95">
        <v>26490.348804473899</v>
      </c>
      <c r="F676" s="95">
        <v>15783.9343671799</v>
      </c>
      <c r="G676" s="95">
        <v>141.179276719689</v>
      </c>
      <c r="H676" s="95">
        <v>733.13152255117905</v>
      </c>
      <c r="I676" s="95">
        <v>66.506936203688397</v>
      </c>
      <c r="J676" s="95">
        <v>6045.8111077547101</v>
      </c>
      <c r="K676" s="95">
        <v>19487.777911663099</v>
      </c>
      <c r="L676" s="95">
        <v>26872.740621089899</v>
      </c>
      <c r="M676" s="95">
        <v>23677.121433019602</v>
      </c>
      <c r="N676" s="95">
        <v>6320.9298936128598</v>
      </c>
      <c r="O676" s="95">
        <v>0</v>
      </c>
      <c r="P676" s="95">
        <v>0</v>
      </c>
      <c r="Q676" s="95">
        <v>2977.4497534930701</v>
      </c>
      <c r="R676" s="95">
        <v>0</v>
      </c>
      <c r="S676" s="95">
        <v>0</v>
      </c>
      <c r="T676" s="95">
        <v>875.67920909076895</v>
      </c>
      <c r="U676" s="95">
        <v>25595.939946651499</v>
      </c>
      <c r="V676" s="95">
        <v>1811356.9523620601</v>
      </c>
      <c r="W676" s="95">
        <v>0</v>
      </c>
      <c r="X676" s="95">
        <v>2162847.1601867699</v>
      </c>
      <c r="Y676" s="95">
        <v>1183651.7333831801</v>
      </c>
      <c r="Z676" s="95">
        <v>22451.294914483999</v>
      </c>
      <c r="AA676" s="95">
        <v>106275.940690041</v>
      </c>
      <c r="AB676" s="95">
        <v>6263.3820573687599</v>
      </c>
      <c r="AC676" s="95">
        <v>2090353.1242370601</v>
      </c>
      <c r="AD676" s="95">
        <v>4634422.0311889602</v>
      </c>
      <c r="AE676" s="95">
        <v>1420715.57192993</v>
      </c>
      <c r="AF676" s="95">
        <v>1118336.4190368699</v>
      </c>
      <c r="AG676" s="95">
        <v>1085627.25708008</v>
      </c>
      <c r="AH676" s="95">
        <v>0</v>
      </c>
      <c r="AI676" s="95">
        <v>0</v>
      </c>
      <c r="AJ676" s="95">
        <v>335491.27462005598</v>
      </c>
      <c r="AK676" s="95">
        <v>0</v>
      </c>
      <c r="AL676" s="95">
        <v>0</v>
      </c>
      <c r="AM676" s="95">
        <v>128337.584369659</v>
      </c>
      <c r="AN676" s="95">
        <v>6563712.7186889602</v>
      </c>
      <c r="AO676" s="95">
        <v>12842215.0045166</v>
      </c>
      <c r="AP676" s="95">
        <v>0</v>
      </c>
      <c r="AQ676" s="95">
        <v>14665726.865478501</v>
      </c>
      <c r="AR676" s="95">
        <v>7888358.6245727502</v>
      </c>
      <c r="AS676" s="95">
        <v>140108.089012146</v>
      </c>
      <c r="AT676" s="95">
        <v>680975.624816895</v>
      </c>
      <c r="AU676" s="95">
        <v>39500.450722217603</v>
      </c>
      <c r="AV676" s="95">
        <v>4464340.00354004</v>
      </c>
      <c r="AW676" s="95">
        <v>11105651.3157959</v>
      </c>
      <c r="AX676" s="95">
        <v>10220147.361816401</v>
      </c>
      <c r="AY676" s="95">
        <v>7772472.9242553702</v>
      </c>
      <c r="AZ676" s="95">
        <v>7122275.9735717801</v>
      </c>
      <c r="BA676" s="95">
        <v>0</v>
      </c>
      <c r="BB676" s="95">
        <v>0</v>
      </c>
      <c r="BC676" s="95">
        <v>2280905.1818542499</v>
      </c>
      <c r="BD676" s="95">
        <v>0</v>
      </c>
      <c r="BE676" s="95">
        <v>0</v>
      </c>
      <c r="BF676" s="95">
        <v>822261.02398681606</v>
      </c>
      <c r="BG676" s="95">
        <v>15550907.9154053</v>
      </c>
      <c r="BH676" s="95">
        <v>2203589.1856994601</v>
      </c>
      <c r="BI676" s="95">
        <v>0</v>
      </c>
      <c r="BJ676" s="95">
        <v>4444479.5999145498</v>
      </c>
      <c r="BK676" s="95">
        <v>2870189.0199890099</v>
      </c>
      <c r="BL676" s="95">
        <v>0</v>
      </c>
      <c r="BM676" s="95">
        <v>0</v>
      </c>
      <c r="BN676" s="95">
        <v>0</v>
      </c>
      <c r="BO676" s="95">
        <v>0</v>
      </c>
      <c r="BP676" s="95">
        <v>0</v>
      </c>
      <c r="BQ676" s="95">
        <v>0</v>
      </c>
      <c r="BR676" s="95">
        <v>2649607.6020813002</v>
      </c>
      <c r="BS676" s="95">
        <v>2869027.4878234901</v>
      </c>
      <c r="BT676" s="95">
        <v>0</v>
      </c>
      <c r="BU676" s="95">
        <v>0</v>
      </c>
      <c r="BV676" s="95">
        <v>1104620.1299743699</v>
      </c>
      <c r="BW676" s="95">
        <v>0</v>
      </c>
      <c r="BX676" s="95">
        <v>0</v>
      </c>
      <c r="BY676" s="95">
        <v>0</v>
      </c>
      <c r="BZ676" s="95">
        <v>0</v>
      </c>
      <c r="CA676" s="95">
        <v>60109.075106144002</v>
      </c>
      <c r="CB676" s="95">
        <v>3989244.7629394499</v>
      </c>
      <c r="CC676" s="95">
        <v>27769404.9130859</v>
      </c>
      <c r="CD676" s="95">
        <v>6606757.8013915997</v>
      </c>
      <c r="CE676" s="95">
        <v>872.81457734108005</v>
      </c>
      <c r="CF676" s="95">
        <v>128803.805293083</v>
      </c>
      <c r="CG676" s="95">
        <v>823161.27090454102</v>
      </c>
      <c r="CH676" s="95">
        <v>0</v>
      </c>
      <c r="CI676" s="95">
        <v>60981.0195150375</v>
      </c>
      <c r="CJ676" s="95">
        <v>4118368.0101928702</v>
      </c>
      <c r="CK676" s="95">
        <v>28458275.565673798</v>
      </c>
      <c r="CL676" s="95">
        <v>6605929.9318847703</v>
      </c>
      <c r="CM676" s="160">
        <v>86446.980795860305</v>
      </c>
      <c r="CN676" s="160">
        <v>10666922.450683599</v>
      </c>
      <c r="CO676" s="160">
        <v>44059526.182617202</v>
      </c>
      <c r="CP676" s="95">
        <v>6605929.9318847703</v>
      </c>
      <c r="CQ676" s="95">
        <v>0</v>
      </c>
      <c r="CR676" s="95">
        <v>0</v>
      </c>
      <c r="CS676" s="95">
        <v>0</v>
      </c>
      <c r="CT676" s="95">
        <v>0</v>
      </c>
      <c r="CU676" s="161">
        <v>4118048.5682325331</v>
      </c>
      <c r="CV676" s="161">
        <v>28592566.183990441</v>
      </c>
    </row>
    <row r="677" spans="1:100" x14ac:dyDescent="0.2">
      <c r="A677" s="94" t="s">
        <v>61</v>
      </c>
      <c r="B677" s="96">
        <v>38504</v>
      </c>
      <c r="C677" s="95">
        <v>34216.994604587599</v>
      </c>
      <c r="D677" s="95">
        <v>0</v>
      </c>
      <c r="E677" s="95">
        <v>26126.782302618001</v>
      </c>
      <c r="F677" s="95">
        <v>16050.9817769527</v>
      </c>
      <c r="G677" s="95">
        <v>174.254380522296</v>
      </c>
      <c r="H677" s="95">
        <v>682.51638863980804</v>
      </c>
      <c r="I677" s="95">
        <v>65.117008482106002</v>
      </c>
      <c r="J677" s="95">
        <v>7675.1484622955304</v>
      </c>
      <c r="K677" s="95">
        <v>17709.3520717621</v>
      </c>
      <c r="L677" s="95">
        <v>27270.387852668799</v>
      </c>
      <c r="M677" s="95">
        <v>23997.679880142201</v>
      </c>
      <c r="N677" s="95">
        <v>6291.33324730396</v>
      </c>
      <c r="O677" s="95">
        <v>0</v>
      </c>
      <c r="P677" s="95">
        <v>0</v>
      </c>
      <c r="Q677" s="95">
        <v>3037.9821029603499</v>
      </c>
      <c r="R677" s="95">
        <v>0</v>
      </c>
      <c r="S677" s="95">
        <v>0</v>
      </c>
      <c r="T677" s="95">
        <v>861.08588651567698</v>
      </c>
      <c r="U677" s="95">
        <v>25699.718022823301</v>
      </c>
      <c r="V677" s="95">
        <v>1825143.88781738</v>
      </c>
      <c r="W677" s="95">
        <v>0</v>
      </c>
      <c r="X677" s="95">
        <v>2169598.6938171401</v>
      </c>
      <c r="Y677" s="95">
        <v>1205548.8149871801</v>
      </c>
      <c r="Z677" s="95">
        <v>32001.361192464799</v>
      </c>
      <c r="AA677" s="95">
        <v>100488.168333054</v>
      </c>
      <c r="AB677" s="95">
        <v>6074.81055724621</v>
      </c>
      <c r="AC677" s="95">
        <v>2528329.19073486</v>
      </c>
      <c r="AD677" s="95">
        <v>4169132.87390137</v>
      </c>
      <c r="AE677" s="95">
        <v>1445665.8106841999</v>
      </c>
      <c r="AF677" s="95">
        <v>1122309.88694763</v>
      </c>
      <c r="AG677" s="95">
        <v>1076162.6927948</v>
      </c>
      <c r="AH677" s="95">
        <v>0</v>
      </c>
      <c r="AI677" s="95">
        <v>0</v>
      </c>
      <c r="AJ677" s="95">
        <v>334539.28733825701</v>
      </c>
      <c r="AK677" s="95">
        <v>0</v>
      </c>
      <c r="AL677" s="95">
        <v>0</v>
      </c>
      <c r="AM677" s="95">
        <v>132104.175582886</v>
      </c>
      <c r="AN677" s="95">
        <v>6817081.66479492</v>
      </c>
      <c r="AO677" s="95">
        <v>13051048.166503901</v>
      </c>
      <c r="AP677" s="95">
        <v>0</v>
      </c>
      <c r="AQ677" s="95">
        <v>14817465.1325684</v>
      </c>
      <c r="AR677" s="95">
        <v>8147752.9506225605</v>
      </c>
      <c r="AS677" s="95">
        <v>203151.94459343</v>
      </c>
      <c r="AT677" s="95">
        <v>646206.58219909703</v>
      </c>
      <c r="AU677" s="95">
        <v>38687.605852127097</v>
      </c>
      <c r="AV677" s="95">
        <v>6009220.8303222703</v>
      </c>
      <c r="AW677" s="95">
        <v>10050096.7580566</v>
      </c>
      <c r="AX677" s="95">
        <v>10475418.619262701</v>
      </c>
      <c r="AY677" s="95">
        <v>7825375.7699584998</v>
      </c>
      <c r="AZ677" s="95">
        <v>7069116.1233520498</v>
      </c>
      <c r="BA677" s="95">
        <v>0</v>
      </c>
      <c r="BB677" s="95">
        <v>0</v>
      </c>
      <c r="BC677" s="95">
        <v>2284533.9766845698</v>
      </c>
      <c r="BD677" s="95">
        <v>0</v>
      </c>
      <c r="BE677" s="95">
        <v>0</v>
      </c>
      <c r="BF677" s="95">
        <v>853857.32494354201</v>
      </c>
      <c r="BG677" s="95">
        <v>16308717.1374512</v>
      </c>
      <c r="BH677" s="95">
        <v>2253042.4820251502</v>
      </c>
      <c r="BI677" s="95">
        <v>20005.447399377801</v>
      </c>
      <c r="BJ677" s="95">
        <v>4522728.7295532199</v>
      </c>
      <c r="BK677" s="95">
        <v>3001872.9511108398</v>
      </c>
      <c r="BL677" s="95">
        <v>0</v>
      </c>
      <c r="BM677" s="95">
        <v>0</v>
      </c>
      <c r="BN677" s="95">
        <v>0</v>
      </c>
      <c r="BO677" s="95">
        <v>0</v>
      </c>
      <c r="BP677" s="95">
        <v>0</v>
      </c>
      <c r="BQ677" s="95">
        <v>0</v>
      </c>
      <c r="BR677" s="95">
        <v>2670757.5055847201</v>
      </c>
      <c r="BS677" s="95">
        <v>2883011.3507995601</v>
      </c>
      <c r="BT677" s="95">
        <v>0</v>
      </c>
      <c r="BU677" s="95">
        <v>0</v>
      </c>
      <c r="BV677" s="95">
        <v>1187862.6579895001</v>
      </c>
      <c r="BW677" s="95">
        <v>0</v>
      </c>
      <c r="BX677" s="95">
        <v>0</v>
      </c>
      <c r="BY677" s="95">
        <v>0</v>
      </c>
      <c r="BZ677" s="95">
        <v>0</v>
      </c>
      <c r="CA677" s="95">
        <v>60498.421040535002</v>
      </c>
      <c r="CB677" s="95">
        <v>3959929.01025391</v>
      </c>
      <c r="CC677" s="95">
        <v>27353502.044677701</v>
      </c>
      <c r="CD677" s="95">
        <v>6720095.5882568397</v>
      </c>
      <c r="CE677" s="95">
        <v>863.21197783201899</v>
      </c>
      <c r="CF677" s="95">
        <v>130858.421524048</v>
      </c>
      <c r="CG677" s="95">
        <v>844200.38441467297</v>
      </c>
      <c r="CH677" s="95">
        <v>0</v>
      </c>
      <c r="CI677" s="95">
        <v>61360.966751575499</v>
      </c>
      <c r="CJ677" s="95">
        <v>4091147.0932617201</v>
      </c>
      <c r="CK677" s="95">
        <v>28466410.342285201</v>
      </c>
      <c r="CL677" s="95">
        <v>6718781.3773803702</v>
      </c>
      <c r="CM677" s="160">
        <v>86940.389847755403</v>
      </c>
      <c r="CN677" s="160">
        <v>10880976.3837891</v>
      </c>
      <c r="CO677" s="160">
        <v>44647936.9287109</v>
      </c>
      <c r="CP677" s="95">
        <v>6718781.3773803702</v>
      </c>
      <c r="CQ677" s="95">
        <v>0</v>
      </c>
      <c r="CR677" s="95">
        <v>0</v>
      </c>
      <c r="CS677" s="95">
        <v>0</v>
      </c>
      <c r="CT677" s="95">
        <v>0</v>
      </c>
      <c r="CU677" s="161">
        <v>4090787.4317779578</v>
      </c>
      <c r="CV677" s="161">
        <v>28197702.429092374</v>
      </c>
    </row>
    <row r="678" spans="1:100" x14ac:dyDescent="0.2">
      <c r="A678" s="94" t="s">
        <v>61</v>
      </c>
      <c r="B678" s="96">
        <v>38596</v>
      </c>
      <c r="C678" s="95">
        <v>34953.647514820099</v>
      </c>
      <c r="D678" s="95">
        <v>0</v>
      </c>
      <c r="E678" s="95">
        <v>26031.647990703601</v>
      </c>
      <c r="F678" s="95">
        <v>16355.842337369901</v>
      </c>
      <c r="G678" s="95">
        <v>209.01429592445501</v>
      </c>
      <c r="H678" s="95">
        <v>625.30459484458004</v>
      </c>
      <c r="I678" s="95">
        <v>57.720096882898403</v>
      </c>
      <c r="J678" s="95">
        <v>9307.6404527425802</v>
      </c>
      <c r="K678" s="95">
        <v>15997.380827426899</v>
      </c>
      <c r="L678" s="95">
        <v>27833.351284980799</v>
      </c>
      <c r="M678" s="95">
        <v>24360.638538360599</v>
      </c>
      <c r="N678" s="95">
        <v>6268.1571574211102</v>
      </c>
      <c r="O678" s="95">
        <v>0</v>
      </c>
      <c r="P678" s="95">
        <v>0</v>
      </c>
      <c r="Q678" s="95">
        <v>3068.4406894147401</v>
      </c>
      <c r="R678" s="95">
        <v>0</v>
      </c>
      <c r="S678" s="95">
        <v>0</v>
      </c>
      <c r="T678" s="95">
        <v>832.42926972359396</v>
      </c>
      <c r="U678" s="95">
        <v>25272.063683748202</v>
      </c>
      <c r="V678" s="95">
        <v>1856692.9176177999</v>
      </c>
      <c r="W678" s="95">
        <v>0</v>
      </c>
      <c r="X678" s="95">
        <v>2148556.4413147001</v>
      </c>
      <c r="Y678" s="95">
        <v>1255186.6275939899</v>
      </c>
      <c r="Z678" s="95">
        <v>38512.319507598899</v>
      </c>
      <c r="AA678" s="95">
        <v>90636.526097297698</v>
      </c>
      <c r="AB678" s="95">
        <v>5780.2222805619203</v>
      </c>
      <c r="AC678" s="95">
        <v>3089091.4051208501</v>
      </c>
      <c r="AD678" s="95">
        <v>3555010.1571960398</v>
      </c>
      <c r="AE678" s="95">
        <v>1443885.62869263</v>
      </c>
      <c r="AF678" s="95">
        <v>1164872.2159881601</v>
      </c>
      <c r="AG678" s="95">
        <v>1081552.31176758</v>
      </c>
      <c r="AH678" s="95">
        <v>0</v>
      </c>
      <c r="AI678" s="95">
        <v>0</v>
      </c>
      <c r="AJ678" s="95">
        <v>334478.944293976</v>
      </c>
      <c r="AK678" s="95">
        <v>0</v>
      </c>
      <c r="AL678" s="95">
        <v>0</v>
      </c>
      <c r="AM678" s="95">
        <v>126648.62523555801</v>
      </c>
      <c r="AN678" s="95">
        <v>6742882.6474609403</v>
      </c>
      <c r="AO678" s="95">
        <v>13505552.8483887</v>
      </c>
      <c r="AP678" s="95">
        <v>0</v>
      </c>
      <c r="AQ678" s="95">
        <v>14873781.345947299</v>
      </c>
      <c r="AR678" s="95">
        <v>8519355.0900878906</v>
      </c>
      <c r="AS678" s="95">
        <v>259018.74185943601</v>
      </c>
      <c r="AT678" s="95">
        <v>595552.63787841797</v>
      </c>
      <c r="AU678" s="95">
        <v>37110.560310840599</v>
      </c>
      <c r="AV678" s="95">
        <v>7233007.0712890597</v>
      </c>
      <c r="AW678" s="95">
        <v>8696636.0767822303</v>
      </c>
      <c r="AX678" s="95">
        <v>10660976.4737549</v>
      </c>
      <c r="AY678" s="95">
        <v>8312797.96203613</v>
      </c>
      <c r="AZ678" s="95">
        <v>7241765.1348877</v>
      </c>
      <c r="BA678" s="95">
        <v>0</v>
      </c>
      <c r="BB678" s="95">
        <v>0</v>
      </c>
      <c r="BC678" s="95">
        <v>2306234.4632873498</v>
      </c>
      <c r="BD678" s="95">
        <v>0</v>
      </c>
      <c r="BE678" s="95">
        <v>0</v>
      </c>
      <c r="BF678" s="95">
        <v>832073.51529693604</v>
      </c>
      <c r="BG678" s="95">
        <v>15964325.6945801</v>
      </c>
      <c r="BH678" s="95">
        <v>2399325.2334289602</v>
      </c>
      <c r="BI678" s="95">
        <v>13931.480516195301</v>
      </c>
      <c r="BJ678" s="95">
        <v>4599466.0387573196</v>
      </c>
      <c r="BK678" s="95">
        <v>3185105.6418151902</v>
      </c>
      <c r="BL678" s="95">
        <v>0</v>
      </c>
      <c r="BM678" s="95">
        <v>0</v>
      </c>
      <c r="BN678" s="95">
        <v>0</v>
      </c>
      <c r="BO678" s="95">
        <v>0</v>
      </c>
      <c r="BP678" s="95">
        <v>0</v>
      </c>
      <c r="BQ678" s="95">
        <v>0</v>
      </c>
      <c r="BR678" s="95">
        <v>2796412.8289184598</v>
      </c>
      <c r="BS678" s="95">
        <v>2977038.4924316402</v>
      </c>
      <c r="BT678" s="95">
        <v>0</v>
      </c>
      <c r="BU678" s="95">
        <v>0</v>
      </c>
      <c r="BV678" s="95">
        <v>1225809.2240905799</v>
      </c>
      <c r="BW678" s="95">
        <v>0</v>
      </c>
      <c r="BX678" s="95">
        <v>0</v>
      </c>
      <c r="BY678" s="95">
        <v>0</v>
      </c>
      <c r="BZ678" s="95">
        <v>0</v>
      </c>
      <c r="CA678" s="95">
        <v>60971.192883491502</v>
      </c>
      <c r="CB678" s="95">
        <v>4025058.3439331101</v>
      </c>
      <c r="CC678" s="95">
        <v>28609478.3591309</v>
      </c>
      <c r="CD678" s="95">
        <v>7078415.6685790997</v>
      </c>
      <c r="CE678" s="95">
        <v>825.90128447115399</v>
      </c>
      <c r="CF678" s="95">
        <v>128393.85808753999</v>
      </c>
      <c r="CG678" s="95">
        <v>843593.65087127697</v>
      </c>
      <c r="CH678" s="95">
        <v>0</v>
      </c>
      <c r="CI678" s="95">
        <v>61798.051986217499</v>
      </c>
      <c r="CJ678" s="95">
        <v>4153611.15124512</v>
      </c>
      <c r="CK678" s="95">
        <v>29303884.981445301</v>
      </c>
      <c r="CL678" s="95">
        <v>7081035.6172485398</v>
      </c>
      <c r="CM678" s="160">
        <v>87127.055480003401</v>
      </c>
      <c r="CN678" s="160">
        <v>10917469.446533199</v>
      </c>
      <c r="CO678" s="160">
        <v>45417151.796386696</v>
      </c>
      <c r="CP678" s="95">
        <v>7081035.6172485398</v>
      </c>
      <c r="CQ678" s="95">
        <v>0</v>
      </c>
      <c r="CR678" s="95">
        <v>0</v>
      </c>
      <c r="CS678" s="95">
        <v>0</v>
      </c>
      <c r="CT678" s="95">
        <v>0</v>
      </c>
      <c r="CU678" s="161">
        <v>4153452.2020206503</v>
      </c>
      <c r="CV678" s="161">
        <v>29453072.010002177</v>
      </c>
    </row>
    <row r="679" spans="1:100" x14ac:dyDescent="0.2">
      <c r="A679" s="94" t="s">
        <v>61</v>
      </c>
      <c r="B679" s="96">
        <v>38687</v>
      </c>
      <c r="C679" s="95">
        <v>35727.635128021197</v>
      </c>
      <c r="D679" s="95">
        <v>0</v>
      </c>
      <c r="E679" s="95">
        <v>25703.336831808101</v>
      </c>
      <c r="F679" s="95">
        <v>16636.1325645447</v>
      </c>
      <c r="G679" s="95">
        <v>254.727150304243</v>
      </c>
      <c r="H679" s="95">
        <v>573.59725002944504</v>
      </c>
      <c r="I679" s="95">
        <v>49.5816786503419</v>
      </c>
      <c r="J679" s="95">
        <v>11297.575754642499</v>
      </c>
      <c r="K679" s="95">
        <v>14476.577133655501</v>
      </c>
      <c r="L679" s="95">
        <v>27334.743654489499</v>
      </c>
      <c r="M679" s="95">
        <v>24716.0350556374</v>
      </c>
      <c r="N679" s="95">
        <v>6342.12544679642</v>
      </c>
      <c r="O679" s="95">
        <v>0</v>
      </c>
      <c r="P679" s="95">
        <v>0</v>
      </c>
      <c r="Q679" s="95">
        <v>3075.3026510477098</v>
      </c>
      <c r="R679" s="95">
        <v>0</v>
      </c>
      <c r="S679" s="95">
        <v>0</v>
      </c>
      <c r="T679" s="95">
        <v>819.14477282017504</v>
      </c>
      <c r="U679" s="95">
        <v>25443.085510492299</v>
      </c>
      <c r="V679" s="95">
        <v>1897810.89945984</v>
      </c>
      <c r="W679" s="95">
        <v>0</v>
      </c>
      <c r="X679" s="95">
        <v>2097964.4440612802</v>
      </c>
      <c r="Y679" s="95">
        <v>1272169.9413147001</v>
      </c>
      <c r="Z679" s="95">
        <v>46527.251148223899</v>
      </c>
      <c r="AA679" s="95">
        <v>80276.107480049104</v>
      </c>
      <c r="AB679" s="95">
        <v>4538.1536974906903</v>
      </c>
      <c r="AC679" s="95">
        <v>3869571.1615295401</v>
      </c>
      <c r="AD679" s="95">
        <v>3128946.58416748</v>
      </c>
      <c r="AE679" s="95">
        <v>1379853.82872009</v>
      </c>
      <c r="AF679" s="95">
        <v>1168362.4970855699</v>
      </c>
      <c r="AG679" s="95">
        <v>1080791.52755737</v>
      </c>
      <c r="AH679" s="95">
        <v>0</v>
      </c>
      <c r="AI679" s="95">
        <v>0</v>
      </c>
      <c r="AJ679" s="95">
        <v>330260.34367752098</v>
      </c>
      <c r="AK679" s="95">
        <v>0</v>
      </c>
      <c r="AL679" s="95">
        <v>0</v>
      </c>
      <c r="AM679" s="95">
        <v>126767.18630313899</v>
      </c>
      <c r="AN679" s="95">
        <v>7077716.2951049795</v>
      </c>
      <c r="AO679" s="95">
        <v>13940729.3670654</v>
      </c>
      <c r="AP679" s="95">
        <v>0</v>
      </c>
      <c r="AQ679" s="95">
        <v>14783302.324707</v>
      </c>
      <c r="AR679" s="95">
        <v>8833690.2506103497</v>
      </c>
      <c r="AS679" s="95">
        <v>321341.09128189099</v>
      </c>
      <c r="AT679" s="95">
        <v>534122.51467895496</v>
      </c>
      <c r="AU679" s="95">
        <v>29456.874088287401</v>
      </c>
      <c r="AV679" s="95">
        <v>8972052.1838378906</v>
      </c>
      <c r="AW679" s="95">
        <v>7762079.4420776404</v>
      </c>
      <c r="AX679" s="95">
        <v>10426155.675415</v>
      </c>
      <c r="AY679" s="95">
        <v>8463318.2849121094</v>
      </c>
      <c r="AZ679" s="95">
        <v>7353857.5396118201</v>
      </c>
      <c r="BA679" s="95">
        <v>0</v>
      </c>
      <c r="BB679" s="95">
        <v>0</v>
      </c>
      <c r="BC679" s="95">
        <v>2310473.5637512198</v>
      </c>
      <c r="BD679" s="95">
        <v>0</v>
      </c>
      <c r="BE679" s="95">
        <v>0</v>
      </c>
      <c r="BF679" s="95">
        <v>841614.59645843494</v>
      </c>
      <c r="BG679" s="95">
        <v>16569954.067993199</v>
      </c>
      <c r="BH679" s="95">
        <v>2530101.19067383</v>
      </c>
      <c r="BI679" s="95">
        <v>5753.4342921376201</v>
      </c>
      <c r="BJ679" s="95">
        <v>4575379.0868530301</v>
      </c>
      <c r="BK679" s="95">
        <v>3253376.7988891602</v>
      </c>
      <c r="BL679" s="95">
        <v>0</v>
      </c>
      <c r="BM679" s="95">
        <v>0</v>
      </c>
      <c r="BN679" s="95">
        <v>0</v>
      </c>
      <c r="BO679" s="95">
        <v>0</v>
      </c>
      <c r="BP679" s="95">
        <v>0</v>
      </c>
      <c r="BQ679" s="95">
        <v>0</v>
      </c>
      <c r="BR679" s="95">
        <v>2843510.1053161598</v>
      </c>
      <c r="BS679" s="95">
        <v>3014701.3258972201</v>
      </c>
      <c r="BT679" s="95">
        <v>0</v>
      </c>
      <c r="BU679" s="95">
        <v>0</v>
      </c>
      <c r="BV679" s="95">
        <v>1238270.25280762</v>
      </c>
      <c r="BW679" s="95">
        <v>0</v>
      </c>
      <c r="BX679" s="95">
        <v>0</v>
      </c>
      <c r="BY679" s="95">
        <v>0</v>
      </c>
      <c r="BZ679" s="95">
        <v>0</v>
      </c>
      <c r="CA679" s="95">
        <v>61424.411114692703</v>
      </c>
      <c r="CB679" s="95">
        <v>4005512.1880493201</v>
      </c>
      <c r="CC679" s="95">
        <v>28789640.061279301</v>
      </c>
      <c r="CD679" s="95">
        <v>7124176.40026855</v>
      </c>
      <c r="CE679" s="95">
        <v>830.91371245682205</v>
      </c>
      <c r="CF679" s="95">
        <v>128960.16411018401</v>
      </c>
      <c r="CG679" s="95">
        <v>859699.00677490199</v>
      </c>
      <c r="CH679" s="95">
        <v>0</v>
      </c>
      <c r="CI679" s="95">
        <v>62255.077515602097</v>
      </c>
      <c r="CJ679" s="95">
        <v>4134864.9095764202</v>
      </c>
      <c r="CK679" s="95">
        <v>29638698.395752002</v>
      </c>
      <c r="CL679" s="95">
        <v>7126515.6024169903</v>
      </c>
      <c r="CM679" s="160">
        <v>87630.962496757493</v>
      </c>
      <c r="CN679" s="160">
        <v>11220633.178466801</v>
      </c>
      <c r="CO679" s="160">
        <v>46251686.356445298</v>
      </c>
      <c r="CP679" s="95">
        <v>7126515.6024169903</v>
      </c>
      <c r="CQ679" s="95">
        <v>0</v>
      </c>
      <c r="CR679" s="95">
        <v>0</v>
      </c>
      <c r="CS679" s="95">
        <v>0</v>
      </c>
      <c r="CT679" s="95">
        <v>0</v>
      </c>
      <c r="CU679" s="161">
        <v>4134472.3521595043</v>
      </c>
      <c r="CV679" s="161">
        <v>29649339.068054203</v>
      </c>
    </row>
    <row r="680" spans="1:100" x14ac:dyDescent="0.2">
      <c r="A680" s="94" t="s">
        <v>61</v>
      </c>
      <c r="B680" s="96">
        <v>38777</v>
      </c>
      <c r="C680" s="95">
        <v>36783.456845283501</v>
      </c>
      <c r="D680" s="95">
        <v>0</v>
      </c>
      <c r="E680" s="95">
        <v>25057.894461154901</v>
      </c>
      <c r="F680" s="95">
        <v>16314.2677813768</v>
      </c>
      <c r="G680" s="95">
        <v>305.68662424758099</v>
      </c>
      <c r="H680" s="95">
        <v>534.37494986504305</v>
      </c>
      <c r="I680" s="95">
        <v>45.556885673664503</v>
      </c>
      <c r="J680" s="95">
        <v>12706.300176143601</v>
      </c>
      <c r="K680" s="95">
        <v>12753.1513812542</v>
      </c>
      <c r="L680" s="95">
        <v>14114.215562343599</v>
      </c>
      <c r="M680" s="95">
        <v>25060.606328964201</v>
      </c>
      <c r="N680" s="95">
        <v>6252.7922241091701</v>
      </c>
      <c r="O680" s="95">
        <v>16638.3671557903</v>
      </c>
      <c r="P680" s="95">
        <v>0</v>
      </c>
      <c r="Q680" s="95">
        <v>3100.3836836814899</v>
      </c>
      <c r="R680" s="95">
        <v>513.42336760461296</v>
      </c>
      <c r="S680" s="95">
        <v>0</v>
      </c>
      <c r="T680" s="95">
        <v>365.12791035696898</v>
      </c>
      <c r="U680" s="95">
        <v>25580.3256492615</v>
      </c>
      <c r="V680" s="95">
        <v>1955545.37367249</v>
      </c>
      <c r="W680" s="95">
        <v>0</v>
      </c>
      <c r="X680" s="95">
        <v>2063304.72737122</v>
      </c>
      <c r="Y680" s="95">
        <v>1257778.1455383301</v>
      </c>
      <c r="Z680" s="95">
        <v>57422.275769710497</v>
      </c>
      <c r="AA680" s="95">
        <v>78059.109048843398</v>
      </c>
      <c r="AB680" s="95">
        <v>4225.7529743313798</v>
      </c>
      <c r="AC680" s="95">
        <v>5054046.8015747098</v>
      </c>
      <c r="AD680" s="95">
        <v>2646862.1495666499</v>
      </c>
      <c r="AE680" s="95">
        <v>642034.58353424096</v>
      </c>
      <c r="AF680" s="95">
        <v>1188248.2631683301</v>
      </c>
      <c r="AG680" s="95">
        <v>1068136.5587005599</v>
      </c>
      <c r="AH680" s="95">
        <v>788796.70916748</v>
      </c>
      <c r="AI680" s="95">
        <v>0</v>
      </c>
      <c r="AJ680" s="95">
        <v>333880.55395126302</v>
      </c>
      <c r="AK680" s="95">
        <v>75161.2720689774</v>
      </c>
      <c r="AL680" s="95">
        <v>0</v>
      </c>
      <c r="AM680" s="95">
        <v>60769.1719293594</v>
      </c>
      <c r="AN680" s="95">
        <v>7303975.7890625</v>
      </c>
      <c r="AO680" s="95">
        <v>14543087.3510742</v>
      </c>
      <c r="AP680" s="95">
        <v>0</v>
      </c>
      <c r="AQ680" s="95">
        <v>14618327.5068359</v>
      </c>
      <c r="AR680" s="95">
        <v>8787717.4921875</v>
      </c>
      <c r="AS680" s="95">
        <v>375369.789974213</v>
      </c>
      <c r="AT680" s="95">
        <v>531291.22149658203</v>
      </c>
      <c r="AU680" s="95">
        <v>28402.302756547899</v>
      </c>
      <c r="AV680" s="95">
        <v>10462553.1549072</v>
      </c>
      <c r="AW680" s="95">
        <v>6584900.6909790002</v>
      </c>
      <c r="AX680" s="95">
        <v>4961834.2860717801</v>
      </c>
      <c r="AY680" s="95">
        <v>8719061.2751464806</v>
      </c>
      <c r="AZ680" s="95">
        <v>7372384.0612792997</v>
      </c>
      <c r="BA680" s="95">
        <v>5754746.4006347703</v>
      </c>
      <c r="BB680" s="95">
        <v>0</v>
      </c>
      <c r="BC680" s="95">
        <v>2356953.8188781701</v>
      </c>
      <c r="BD680" s="95">
        <v>501611.57107925398</v>
      </c>
      <c r="BE680" s="95">
        <v>0</v>
      </c>
      <c r="BF680" s="95">
        <v>415962.25453567499</v>
      </c>
      <c r="BG680" s="95">
        <v>17049327.724121101</v>
      </c>
      <c r="BH680" s="95">
        <v>3430608.04119873</v>
      </c>
      <c r="BI680" s="95">
        <v>741.98808863014006</v>
      </c>
      <c r="BJ680" s="95">
        <v>5136461.6289672898</v>
      </c>
      <c r="BK680" s="95">
        <v>3402305.2536926302</v>
      </c>
      <c r="BL680" s="95">
        <v>0</v>
      </c>
      <c r="BM680" s="95">
        <v>42223.437408447302</v>
      </c>
      <c r="BN680" s="95">
        <v>0</v>
      </c>
      <c r="BO680" s="95">
        <v>0</v>
      </c>
      <c r="BP680" s="95">
        <v>0</v>
      </c>
      <c r="BQ680" s="95">
        <v>0</v>
      </c>
      <c r="BR680" s="95">
        <v>3043054.1053466802</v>
      </c>
      <c r="BS680" s="95">
        <v>3053007.02056885</v>
      </c>
      <c r="BT680" s="95">
        <v>1122835.3057403599</v>
      </c>
      <c r="BU680" s="95">
        <v>0</v>
      </c>
      <c r="BV680" s="95">
        <v>1283548.2944030799</v>
      </c>
      <c r="BW680" s="95">
        <v>61395.967010498003</v>
      </c>
      <c r="BX680" s="95">
        <v>0</v>
      </c>
      <c r="BY680" s="95">
        <v>0</v>
      </c>
      <c r="BZ680" s="95">
        <v>0</v>
      </c>
      <c r="CA680" s="95">
        <v>61682.9937348366</v>
      </c>
      <c r="CB680" s="95">
        <v>4009247.5625915499</v>
      </c>
      <c r="CC680" s="95">
        <v>29146077.151855499</v>
      </c>
      <c r="CD680" s="95">
        <v>8528730.7363281306</v>
      </c>
      <c r="CE680" s="95">
        <v>838.999741740525</v>
      </c>
      <c r="CF680" s="95">
        <v>133484.814689636</v>
      </c>
      <c r="CG680" s="95">
        <v>900579.82933044399</v>
      </c>
      <c r="CH680" s="95">
        <v>0</v>
      </c>
      <c r="CI680" s="95">
        <v>62520.346454143502</v>
      </c>
      <c r="CJ680" s="95">
        <v>4143184.5222778302</v>
      </c>
      <c r="CK680" s="95">
        <v>30037669.646972701</v>
      </c>
      <c r="CL680" s="95">
        <v>8589950.6480712909</v>
      </c>
      <c r="CM680" s="160">
        <v>87950.406116485596</v>
      </c>
      <c r="CN680" s="160">
        <v>11431825.052246099</v>
      </c>
      <c r="CO680" s="160">
        <v>47099238.080078103</v>
      </c>
      <c r="CP680" s="95">
        <v>8589950.6480712909</v>
      </c>
      <c r="CQ680" s="95">
        <v>0</v>
      </c>
      <c r="CR680" s="95">
        <v>0</v>
      </c>
      <c r="CS680" s="95">
        <v>0</v>
      </c>
      <c r="CT680" s="95">
        <v>0</v>
      </c>
      <c r="CU680" s="161">
        <v>4142732.3772811862</v>
      </c>
      <c r="CV680" s="161">
        <v>30046656.981185943</v>
      </c>
    </row>
    <row r="681" spans="1:100" x14ac:dyDescent="0.2">
      <c r="A681" s="94" t="s">
        <v>61</v>
      </c>
      <c r="B681" s="96">
        <v>38869</v>
      </c>
      <c r="C681" s="95">
        <v>37999.582170486501</v>
      </c>
      <c r="D681" s="95">
        <v>0</v>
      </c>
      <c r="E681" s="95">
        <v>24601.327417612101</v>
      </c>
      <c r="F681" s="95">
        <v>16237.641652107201</v>
      </c>
      <c r="G681" s="95">
        <v>356.20038802549197</v>
      </c>
      <c r="H681" s="95">
        <v>489.41351149231201</v>
      </c>
      <c r="I681" s="95">
        <v>44.081051372457303</v>
      </c>
      <c r="J681" s="95">
        <v>14298.114313125599</v>
      </c>
      <c r="K681" s="95">
        <v>11287.664401292801</v>
      </c>
      <c r="L681" s="95">
        <v>13406.636408328999</v>
      </c>
      <c r="M681" s="95">
        <v>25341.4051544666</v>
      </c>
      <c r="N681" s="95">
        <v>6229.3102191090602</v>
      </c>
      <c r="O681" s="95">
        <v>17516.304740190499</v>
      </c>
      <c r="P681" s="95">
        <v>0</v>
      </c>
      <c r="Q681" s="95">
        <v>3135.2225641906298</v>
      </c>
      <c r="R681" s="95">
        <v>545.73739434033598</v>
      </c>
      <c r="S681" s="95">
        <v>0</v>
      </c>
      <c r="T681" s="95">
        <v>331.12793964147602</v>
      </c>
      <c r="U681" s="95">
        <v>25760.613054752401</v>
      </c>
      <c r="V681" s="95">
        <v>2034668.22428894</v>
      </c>
      <c r="W681" s="95">
        <v>0</v>
      </c>
      <c r="X681" s="95">
        <v>2018888.90707397</v>
      </c>
      <c r="Y681" s="95">
        <v>1248272.6727294901</v>
      </c>
      <c r="Z681" s="95">
        <v>63210.88185215</v>
      </c>
      <c r="AA681" s="95">
        <v>70064.259019851699</v>
      </c>
      <c r="AB681" s="95">
        <v>3879.1521170139299</v>
      </c>
      <c r="AC681" s="95">
        <v>5102330.1521606399</v>
      </c>
      <c r="AD681" s="95">
        <v>2228358.0781555199</v>
      </c>
      <c r="AE681" s="95">
        <v>611419.62708282506</v>
      </c>
      <c r="AF681" s="95">
        <v>1206295.49645996</v>
      </c>
      <c r="AG681" s="95">
        <v>1064684.0744018599</v>
      </c>
      <c r="AH681" s="95">
        <v>823331.73808288598</v>
      </c>
      <c r="AI681" s="95">
        <v>0</v>
      </c>
      <c r="AJ681" s="95">
        <v>334773.40967559803</v>
      </c>
      <c r="AK681" s="95">
        <v>77631.881281852693</v>
      </c>
      <c r="AL681" s="95">
        <v>0</v>
      </c>
      <c r="AM681" s="95">
        <v>55489.742977142298</v>
      </c>
      <c r="AN681" s="95">
        <v>7455641.38098145</v>
      </c>
      <c r="AO681" s="95">
        <v>15273460.2924805</v>
      </c>
      <c r="AP681" s="95">
        <v>0</v>
      </c>
      <c r="AQ681" s="95">
        <v>14447760.215820299</v>
      </c>
      <c r="AR681" s="95">
        <v>8766020.9533691406</v>
      </c>
      <c r="AS681" s="95">
        <v>423667.97880935698</v>
      </c>
      <c r="AT681" s="95">
        <v>475025.20218277001</v>
      </c>
      <c r="AU681" s="95">
        <v>25961.9904055595</v>
      </c>
      <c r="AV681" s="95">
        <v>11856644.6914063</v>
      </c>
      <c r="AW681" s="95">
        <v>5584572.23510742</v>
      </c>
      <c r="AX681" s="95">
        <v>4764695.2174682599</v>
      </c>
      <c r="AY681" s="95">
        <v>8949375.8424072303</v>
      </c>
      <c r="AZ681" s="95">
        <v>7417013.5577392597</v>
      </c>
      <c r="BA681" s="95">
        <v>6066826.9941406297</v>
      </c>
      <c r="BB681" s="95">
        <v>0</v>
      </c>
      <c r="BC681" s="95">
        <v>2387123.7580566402</v>
      </c>
      <c r="BD681" s="95">
        <v>524493.51736450195</v>
      </c>
      <c r="BE681" s="95">
        <v>0</v>
      </c>
      <c r="BF681" s="95">
        <v>380066.15295791603</v>
      </c>
      <c r="BG681" s="95">
        <v>17475262.6103516</v>
      </c>
      <c r="BH681" s="95">
        <v>3626327.55151367</v>
      </c>
      <c r="BI681" s="95">
        <v>1244.4946783036</v>
      </c>
      <c r="BJ681" s="95">
        <v>5060168.1011352502</v>
      </c>
      <c r="BK681" s="95">
        <v>3391343.5903625502</v>
      </c>
      <c r="BL681" s="95">
        <v>0</v>
      </c>
      <c r="BM681" s="95">
        <v>39407.993203639999</v>
      </c>
      <c r="BN681" s="95">
        <v>0</v>
      </c>
      <c r="BO681" s="95">
        <v>0</v>
      </c>
      <c r="BP681" s="95">
        <v>0</v>
      </c>
      <c r="BQ681" s="95">
        <v>0</v>
      </c>
      <c r="BR681" s="95">
        <v>3096353.5483093299</v>
      </c>
      <c r="BS681" s="95">
        <v>3088604.3309021001</v>
      </c>
      <c r="BT681" s="95">
        <v>1182786.260849</v>
      </c>
      <c r="BU681" s="95">
        <v>0</v>
      </c>
      <c r="BV681" s="95">
        <v>1299260.1512603799</v>
      </c>
      <c r="BW681" s="95">
        <v>64101.460021495797</v>
      </c>
      <c r="BX681" s="95">
        <v>0</v>
      </c>
      <c r="BY681" s="95">
        <v>0</v>
      </c>
      <c r="BZ681" s="95">
        <v>0</v>
      </c>
      <c r="CA681" s="95">
        <v>62792.478017807</v>
      </c>
      <c r="CB681" s="95">
        <v>4054547.8295593299</v>
      </c>
      <c r="CC681" s="95">
        <v>29614740.1633301</v>
      </c>
      <c r="CD681" s="95">
        <v>8640349.46948242</v>
      </c>
      <c r="CE681" s="95">
        <v>852.27403961122002</v>
      </c>
      <c r="CF681" s="95">
        <v>133826.440782547</v>
      </c>
      <c r="CG681" s="95">
        <v>910155.95954894996</v>
      </c>
      <c r="CH681" s="95">
        <v>0</v>
      </c>
      <c r="CI681" s="95">
        <v>63646.583851337396</v>
      </c>
      <c r="CJ681" s="95">
        <v>4189154.6228332501</v>
      </c>
      <c r="CK681" s="95">
        <v>30555862.541503899</v>
      </c>
      <c r="CL681" s="95">
        <v>8702962.7021484394</v>
      </c>
      <c r="CM681" s="160">
        <v>89237.624155044599</v>
      </c>
      <c r="CN681" s="160">
        <v>11653419.228149399</v>
      </c>
      <c r="CO681" s="160">
        <v>48090319.042968802</v>
      </c>
      <c r="CP681" s="95">
        <v>8702962.7021484394</v>
      </c>
      <c r="CQ681" s="95">
        <v>0</v>
      </c>
      <c r="CR681" s="95">
        <v>0</v>
      </c>
      <c r="CS681" s="95">
        <v>0</v>
      </c>
      <c r="CT681" s="95">
        <v>0</v>
      </c>
      <c r="CU681" s="161">
        <v>4188374.2703418769</v>
      </c>
      <c r="CV681" s="161">
        <v>30524896.122879051</v>
      </c>
    </row>
    <row r="682" spans="1:100" x14ac:dyDescent="0.2">
      <c r="A682" s="94" t="s">
        <v>61</v>
      </c>
      <c r="B682" s="96">
        <v>38961</v>
      </c>
      <c r="C682" s="95">
        <v>39067.0763301849</v>
      </c>
      <c r="D682" s="95">
        <v>0</v>
      </c>
      <c r="E682" s="95">
        <v>24049.900056362199</v>
      </c>
      <c r="F682" s="95">
        <v>15961.8088424206</v>
      </c>
      <c r="G682" s="95">
        <v>398.48021019622701</v>
      </c>
      <c r="H682" s="95">
        <v>480.55435321107501</v>
      </c>
      <c r="I682" s="95">
        <v>44.953818526584698</v>
      </c>
      <c r="J682" s="95">
        <v>15954.808309674299</v>
      </c>
      <c r="K682" s="95">
        <v>9875.7076568603497</v>
      </c>
      <c r="L682" s="95">
        <v>12710.5400578976</v>
      </c>
      <c r="M682" s="95">
        <v>25523.515568018</v>
      </c>
      <c r="N682" s="95">
        <v>6140.2271379232398</v>
      </c>
      <c r="O682" s="95">
        <v>18100.7113904953</v>
      </c>
      <c r="P682" s="95">
        <v>0</v>
      </c>
      <c r="Q682" s="95">
        <v>3155.0838062167199</v>
      </c>
      <c r="R682" s="95">
        <v>564.636279925704</v>
      </c>
      <c r="S682" s="95">
        <v>0</v>
      </c>
      <c r="T682" s="95">
        <v>331.33338180556899</v>
      </c>
      <c r="U682" s="95">
        <v>25801.3536159992</v>
      </c>
      <c r="V682" s="95">
        <v>2061619.8971404999</v>
      </c>
      <c r="W682" s="95">
        <v>0</v>
      </c>
      <c r="X682" s="95">
        <v>1958551.50715637</v>
      </c>
      <c r="Y682" s="95">
        <v>1225604.0656127899</v>
      </c>
      <c r="Z682" s="95">
        <v>70628.766504287705</v>
      </c>
      <c r="AA682" s="95">
        <v>66547.788210868806</v>
      </c>
      <c r="AB682" s="95">
        <v>5028.7595333457002</v>
      </c>
      <c r="AC682" s="95">
        <v>5590346.5357055701</v>
      </c>
      <c r="AD682" s="95">
        <v>1752227.5452880899</v>
      </c>
      <c r="AE682" s="95">
        <v>581299.12817382801</v>
      </c>
      <c r="AF682" s="95">
        <v>1207810.45799255</v>
      </c>
      <c r="AG682" s="95">
        <v>1053922.52055359</v>
      </c>
      <c r="AH682" s="95">
        <v>853449.38726806606</v>
      </c>
      <c r="AI682" s="95">
        <v>0</v>
      </c>
      <c r="AJ682" s="95">
        <v>333619.981590271</v>
      </c>
      <c r="AK682" s="95">
        <v>81600.635012626604</v>
      </c>
      <c r="AL682" s="95">
        <v>0</v>
      </c>
      <c r="AM682" s="95">
        <v>52559.5009908676</v>
      </c>
      <c r="AN682" s="95">
        <v>7470687.93395996</v>
      </c>
      <c r="AO682" s="95">
        <v>15630865.313598599</v>
      </c>
      <c r="AP682" s="95">
        <v>0</v>
      </c>
      <c r="AQ682" s="95">
        <v>14078514.534179701</v>
      </c>
      <c r="AR682" s="95">
        <v>8626219.0447997991</v>
      </c>
      <c r="AS682" s="95">
        <v>491046.47149276698</v>
      </c>
      <c r="AT682" s="95">
        <v>453144.94929122902</v>
      </c>
      <c r="AU682" s="95">
        <v>34384.834399700201</v>
      </c>
      <c r="AV682" s="95">
        <v>13333675.649902301</v>
      </c>
      <c r="AW682" s="95">
        <v>4500534.4982299795</v>
      </c>
      <c r="AX682" s="95">
        <v>4516356.9306640597</v>
      </c>
      <c r="AY682" s="95">
        <v>9061780.7519531306</v>
      </c>
      <c r="AZ682" s="95">
        <v>7413876.2567748995</v>
      </c>
      <c r="BA682" s="95">
        <v>6368144.7659301804</v>
      </c>
      <c r="BB682" s="95">
        <v>0</v>
      </c>
      <c r="BC682" s="95">
        <v>2402098.6289977999</v>
      </c>
      <c r="BD682" s="95">
        <v>555513.53317260696</v>
      </c>
      <c r="BE682" s="95">
        <v>0</v>
      </c>
      <c r="BF682" s="95">
        <v>360659.765209198</v>
      </c>
      <c r="BG682" s="95">
        <v>17852686.8291016</v>
      </c>
      <c r="BH682" s="95">
        <v>3751264.9088439899</v>
      </c>
      <c r="BI682" s="95">
        <v>1645.4266662001601</v>
      </c>
      <c r="BJ682" s="95">
        <v>4928773.1922607403</v>
      </c>
      <c r="BK682" s="95">
        <v>3356255.4482727102</v>
      </c>
      <c r="BL682" s="95">
        <v>0</v>
      </c>
      <c r="BM682" s="95">
        <v>39145.8589482307</v>
      </c>
      <c r="BN682" s="95">
        <v>0</v>
      </c>
      <c r="BO682" s="95">
        <v>0</v>
      </c>
      <c r="BP682" s="95">
        <v>0</v>
      </c>
      <c r="BQ682" s="95">
        <v>0</v>
      </c>
      <c r="BR682" s="95">
        <v>3117802.8870544401</v>
      </c>
      <c r="BS682" s="95">
        <v>3073332.2464904799</v>
      </c>
      <c r="BT682" s="95">
        <v>1241288.73709106</v>
      </c>
      <c r="BU682" s="95">
        <v>0</v>
      </c>
      <c r="BV682" s="95">
        <v>1303752.56138611</v>
      </c>
      <c r="BW682" s="95">
        <v>67319.623375892596</v>
      </c>
      <c r="BX682" s="95">
        <v>0</v>
      </c>
      <c r="BY682" s="95">
        <v>0</v>
      </c>
      <c r="BZ682" s="95">
        <v>0</v>
      </c>
      <c r="CA682" s="95">
        <v>63105.010900020599</v>
      </c>
      <c r="CB682" s="95">
        <v>4035452.3477477999</v>
      </c>
      <c r="CC682" s="95">
        <v>29884861.565429699</v>
      </c>
      <c r="CD682" s="95">
        <v>8729484.9093017597</v>
      </c>
      <c r="CE682" s="95">
        <v>871.906625881791</v>
      </c>
      <c r="CF682" s="95">
        <v>136201.84108924901</v>
      </c>
      <c r="CG682" s="95">
        <v>931318.85868835403</v>
      </c>
      <c r="CH682" s="95">
        <v>0</v>
      </c>
      <c r="CI682" s="95">
        <v>63977.086616039298</v>
      </c>
      <c r="CJ682" s="95">
        <v>4171724.8088684101</v>
      </c>
      <c r="CK682" s="95">
        <v>30740651.806640599</v>
      </c>
      <c r="CL682" s="95">
        <v>8796994.6002197303</v>
      </c>
      <c r="CM682" s="160">
        <v>89749.632932662993</v>
      </c>
      <c r="CN682" s="160">
        <v>11686110.4804688</v>
      </c>
      <c r="CO682" s="160">
        <v>48667095.241699196</v>
      </c>
      <c r="CP682" s="95">
        <v>8796994.6002197303</v>
      </c>
      <c r="CQ682" s="95">
        <v>0</v>
      </c>
      <c r="CR682" s="95">
        <v>0</v>
      </c>
      <c r="CS682" s="95">
        <v>0</v>
      </c>
      <c r="CT682" s="95">
        <v>0</v>
      </c>
      <c r="CU682" s="161">
        <v>4171654.1888370491</v>
      </c>
      <c r="CV682" s="161">
        <v>30816180.424118053</v>
      </c>
    </row>
    <row r="683" spans="1:100" x14ac:dyDescent="0.2">
      <c r="A683" s="94" t="s">
        <v>61</v>
      </c>
      <c r="B683" s="96">
        <v>39052</v>
      </c>
      <c r="C683" s="95">
        <v>40286.593419074998</v>
      </c>
      <c r="D683" s="95">
        <v>0</v>
      </c>
      <c r="E683" s="95">
        <v>23484.994154453299</v>
      </c>
      <c r="F683" s="95">
        <v>15807.4557261467</v>
      </c>
      <c r="G683" s="95">
        <v>452.25957366451598</v>
      </c>
      <c r="H683" s="95">
        <v>444.90870356559799</v>
      </c>
      <c r="I683" s="95">
        <v>44.173150727525403</v>
      </c>
      <c r="J683" s="95">
        <v>17958.611285924901</v>
      </c>
      <c r="K683" s="95">
        <v>8355.9583897590601</v>
      </c>
      <c r="L683" s="95">
        <v>12558.9155870676</v>
      </c>
      <c r="M683" s="95">
        <v>25647.691090583801</v>
      </c>
      <c r="N683" s="95">
        <v>6085.7936818599701</v>
      </c>
      <c r="O683" s="95">
        <v>18764.114787817001</v>
      </c>
      <c r="P683" s="95">
        <v>0</v>
      </c>
      <c r="Q683" s="95">
        <v>3158.0968118607998</v>
      </c>
      <c r="R683" s="95">
        <v>619.12923592329003</v>
      </c>
      <c r="S683" s="95">
        <v>0</v>
      </c>
      <c r="T683" s="95">
        <v>300.09453307464702</v>
      </c>
      <c r="U683" s="95">
        <v>26105.645982027101</v>
      </c>
      <c r="V683" s="95">
        <v>2126299.79827881</v>
      </c>
      <c r="W683" s="95">
        <v>0</v>
      </c>
      <c r="X683" s="95">
        <v>1917189.2723541299</v>
      </c>
      <c r="Y683" s="95">
        <v>1202525.66029358</v>
      </c>
      <c r="Z683" s="95">
        <v>78799.600909233093</v>
      </c>
      <c r="AA683" s="95">
        <v>61466.8899712563</v>
      </c>
      <c r="AB683" s="95">
        <v>4016.6588044166601</v>
      </c>
      <c r="AC683" s="95">
        <v>6329044.0097045898</v>
      </c>
      <c r="AD683" s="95">
        <v>1321904.8643341099</v>
      </c>
      <c r="AE683" s="95">
        <v>574711.90653991699</v>
      </c>
      <c r="AF683" s="95">
        <v>1207835.8813171401</v>
      </c>
      <c r="AG683" s="95">
        <v>1032876.23141479</v>
      </c>
      <c r="AH683" s="95">
        <v>888840.36325836205</v>
      </c>
      <c r="AI683" s="95">
        <v>0</v>
      </c>
      <c r="AJ683" s="95">
        <v>334564.56389999401</v>
      </c>
      <c r="AK683" s="95">
        <v>94731.716500282302</v>
      </c>
      <c r="AL683" s="95">
        <v>0</v>
      </c>
      <c r="AM683" s="95">
        <v>47744.930102348299</v>
      </c>
      <c r="AN683" s="95">
        <v>7847005.1030883798</v>
      </c>
      <c r="AO683" s="95">
        <v>16309638.466430699</v>
      </c>
      <c r="AP683" s="95">
        <v>0</v>
      </c>
      <c r="AQ683" s="95">
        <v>13810558.825805699</v>
      </c>
      <c r="AR683" s="95">
        <v>8429236.6713867206</v>
      </c>
      <c r="AS683" s="95">
        <v>558488.86360931396</v>
      </c>
      <c r="AT683" s="95">
        <v>424228.07924270601</v>
      </c>
      <c r="AU683" s="95">
        <v>27490.7242765427</v>
      </c>
      <c r="AV683" s="95">
        <v>15015284.3278809</v>
      </c>
      <c r="AW683" s="95">
        <v>3396278.8818359398</v>
      </c>
      <c r="AX683" s="95">
        <v>4586032.3099975605</v>
      </c>
      <c r="AY683" s="95">
        <v>9137983.1298828106</v>
      </c>
      <c r="AZ683" s="95">
        <v>7292886.8236084003</v>
      </c>
      <c r="BA683" s="95">
        <v>6695911.5331420898</v>
      </c>
      <c r="BB683" s="95">
        <v>0</v>
      </c>
      <c r="BC683" s="95">
        <v>2419117.4209594699</v>
      </c>
      <c r="BD683" s="95">
        <v>656358.570755005</v>
      </c>
      <c r="BE683" s="95">
        <v>0</v>
      </c>
      <c r="BF683" s="95">
        <v>333696.61884689302</v>
      </c>
      <c r="BG683" s="95">
        <v>18456065.244140599</v>
      </c>
      <c r="BH683" s="95">
        <v>3972044.9468994099</v>
      </c>
      <c r="BI683" s="95">
        <v>1290.1639448851299</v>
      </c>
      <c r="BJ683" s="95">
        <v>4829578.9877929697</v>
      </c>
      <c r="BK683" s="95">
        <v>3293337.1148071298</v>
      </c>
      <c r="BL683" s="95">
        <v>0</v>
      </c>
      <c r="BM683" s="95">
        <v>37758.481797695204</v>
      </c>
      <c r="BN683" s="95">
        <v>0</v>
      </c>
      <c r="BO683" s="95">
        <v>0</v>
      </c>
      <c r="BP683" s="95">
        <v>0</v>
      </c>
      <c r="BQ683" s="95">
        <v>0</v>
      </c>
      <c r="BR683" s="95">
        <v>3169932.6419372601</v>
      </c>
      <c r="BS683" s="95">
        <v>3046309.31494141</v>
      </c>
      <c r="BT683" s="95">
        <v>1305262.6515045201</v>
      </c>
      <c r="BU683" s="95">
        <v>0</v>
      </c>
      <c r="BV683" s="95">
        <v>1301692.34388733</v>
      </c>
      <c r="BW683" s="95">
        <v>78622.879830360398</v>
      </c>
      <c r="BX683" s="95">
        <v>0</v>
      </c>
      <c r="BY683" s="95">
        <v>0</v>
      </c>
      <c r="BZ683" s="95">
        <v>0</v>
      </c>
      <c r="CA683" s="95">
        <v>63735.9913592339</v>
      </c>
      <c r="CB683" s="95">
        <v>4048547.1990966802</v>
      </c>
      <c r="CC683" s="95">
        <v>30210337.767578099</v>
      </c>
      <c r="CD683" s="95">
        <v>8826967.04443359</v>
      </c>
      <c r="CE683" s="95">
        <v>897.95606134831905</v>
      </c>
      <c r="CF683" s="95">
        <v>142519.12073707601</v>
      </c>
      <c r="CG683" s="95">
        <v>987738.75154113804</v>
      </c>
      <c r="CH683" s="95">
        <v>0</v>
      </c>
      <c r="CI683" s="95">
        <v>64632.958252429999</v>
      </c>
      <c r="CJ683" s="95">
        <v>4190592.7754821801</v>
      </c>
      <c r="CK683" s="95">
        <v>31133904.331787098</v>
      </c>
      <c r="CL683" s="95">
        <v>8908104.24609375</v>
      </c>
      <c r="CM683" s="160">
        <v>90615.318467140198</v>
      </c>
      <c r="CN683" s="160">
        <v>12040028.5982666</v>
      </c>
      <c r="CO683" s="160">
        <v>49601112.1171875</v>
      </c>
      <c r="CP683" s="95">
        <v>8908104.24609375</v>
      </c>
      <c r="CQ683" s="95">
        <v>0</v>
      </c>
      <c r="CR683" s="95">
        <v>0</v>
      </c>
      <c r="CS683" s="95">
        <v>0</v>
      </c>
      <c r="CT683" s="95">
        <v>0</v>
      </c>
      <c r="CU683" s="161">
        <v>4191066.319833756</v>
      </c>
      <c r="CV683" s="161">
        <v>31198076.519119237</v>
      </c>
    </row>
    <row r="684" spans="1:100" x14ac:dyDescent="0.2">
      <c r="A684" s="94" t="s">
        <v>61</v>
      </c>
      <c r="B684" s="96">
        <v>39142</v>
      </c>
      <c r="C684" s="95">
        <v>41858.2935533524</v>
      </c>
      <c r="D684" s="95">
        <v>0</v>
      </c>
      <c r="E684" s="95">
        <v>22721.0939846039</v>
      </c>
      <c r="F684" s="95">
        <v>15509.3298962116</v>
      </c>
      <c r="G684" s="95">
        <v>491.63697949796898</v>
      </c>
      <c r="H684" s="95">
        <v>414.59592562168802</v>
      </c>
      <c r="I684" s="95">
        <v>41.719158745370798</v>
      </c>
      <c r="J684" s="95">
        <v>18935.680497646299</v>
      </c>
      <c r="K684" s="95">
        <v>7262.4976976513899</v>
      </c>
      <c r="L684" s="95">
        <v>12189.260192632701</v>
      </c>
      <c r="M684" s="95">
        <v>25860.237392425501</v>
      </c>
      <c r="N684" s="95">
        <v>6093.4162023067502</v>
      </c>
      <c r="O684" s="95">
        <v>19360.2180056572</v>
      </c>
      <c r="P684" s="95">
        <v>0</v>
      </c>
      <c r="Q684" s="95">
        <v>3158.1368110477902</v>
      </c>
      <c r="R684" s="95">
        <v>656.22428451478504</v>
      </c>
      <c r="S684" s="95">
        <v>0</v>
      </c>
      <c r="T684" s="95">
        <v>277.31034714356099</v>
      </c>
      <c r="U684" s="95">
        <v>26303.5628407002</v>
      </c>
      <c r="V684" s="95">
        <v>2205478.4767150902</v>
      </c>
      <c r="W684" s="95">
        <v>0</v>
      </c>
      <c r="X684" s="95">
        <v>1858906.0660858201</v>
      </c>
      <c r="Y684" s="95">
        <v>1193386.90800476</v>
      </c>
      <c r="Z684" s="95">
        <v>87109.354602813706</v>
      </c>
      <c r="AA684" s="95">
        <v>55518.963370799996</v>
      </c>
      <c r="AB684" s="95">
        <v>3912.0647260248702</v>
      </c>
      <c r="AC684" s="95">
        <v>7310936.9702758798</v>
      </c>
      <c r="AD684" s="95">
        <v>1085828.3509216299</v>
      </c>
      <c r="AE684" s="95">
        <v>559538.88842010498</v>
      </c>
      <c r="AF684" s="95">
        <v>1212669.09455872</v>
      </c>
      <c r="AG684" s="95">
        <v>1043558.80218506</v>
      </c>
      <c r="AH684" s="95">
        <v>912150.87349700904</v>
      </c>
      <c r="AI684" s="95">
        <v>0</v>
      </c>
      <c r="AJ684" s="95">
        <v>327300.78754806501</v>
      </c>
      <c r="AK684" s="95">
        <v>98460.678788185105</v>
      </c>
      <c r="AL684" s="95">
        <v>0</v>
      </c>
      <c r="AM684" s="95">
        <v>44756.730193138101</v>
      </c>
      <c r="AN684" s="95">
        <v>7958972.8991088904</v>
      </c>
      <c r="AO684" s="95">
        <v>17038656.549316399</v>
      </c>
      <c r="AP684" s="95">
        <v>0</v>
      </c>
      <c r="AQ684" s="95">
        <v>13334608.244018599</v>
      </c>
      <c r="AR684" s="95">
        <v>8354728.2756957998</v>
      </c>
      <c r="AS684" s="95">
        <v>598780.78284454299</v>
      </c>
      <c r="AT684" s="95">
        <v>382708.307601929</v>
      </c>
      <c r="AU684" s="95">
        <v>26209.808090925198</v>
      </c>
      <c r="AV684" s="95">
        <v>16020393.649536099</v>
      </c>
      <c r="AW684" s="95">
        <v>2812488.2105407701</v>
      </c>
      <c r="AX684" s="95">
        <v>4457427.9998168899</v>
      </c>
      <c r="AY684" s="95">
        <v>9235756.9317627009</v>
      </c>
      <c r="AZ684" s="95">
        <v>7343584.1943359403</v>
      </c>
      <c r="BA684" s="95">
        <v>6922425.3757934598</v>
      </c>
      <c r="BB684" s="95">
        <v>0</v>
      </c>
      <c r="BC684" s="95">
        <v>2377527.7753906301</v>
      </c>
      <c r="BD684" s="95">
        <v>676536.46227264404</v>
      </c>
      <c r="BE684" s="95">
        <v>0</v>
      </c>
      <c r="BF684" s="95">
        <v>311262.630725861</v>
      </c>
      <c r="BG684" s="95">
        <v>18807238.368896499</v>
      </c>
      <c r="BH684" s="95">
        <v>4161400.4425964402</v>
      </c>
      <c r="BI684" s="95">
        <v>315.901116404682</v>
      </c>
      <c r="BJ684" s="95">
        <v>4786709.5251464797</v>
      </c>
      <c r="BK684" s="95">
        <v>3260650.6494445801</v>
      </c>
      <c r="BL684" s="95">
        <v>0</v>
      </c>
      <c r="BM684" s="95">
        <v>37195.8971567154</v>
      </c>
      <c r="BN684" s="95">
        <v>0</v>
      </c>
      <c r="BO684" s="95">
        <v>0</v>
      </c>
      <c r="BP684" s="95">
        <v>0</v>
      </c>
      <c r="BQ684" s="95">
        <v>0</v>
      </c>
      <c r="BR684" s="95">
        <v>3209409.6926879901</v>
      </c>
      <c r="BS684" s="95">
        <v>3060879.3999328599</v>
      </c>
      <c r="BT684" s="95">
        <v>1348626.6879577599</v>
      </c>
      <c r="BU684" s="95">
        <v>0</v>
      </c>
      <c r="BV684" s="95">
        <v>1283881.9362029999</v>
      </c>
      <c r="BW684" s="95">
        <v>81263.771452903704</v>
      </c>
      <c r="BX684" s="95">
        <v>0</v>
      </c>
      <c r="BY684" s="95">
        <v>0</v>
      </c>
      <c r="BZ684" s="95">
        <v>0</v>
      </c>
      <c r="CA684" s="95">
        <v>64422.819684028596</v>
      </c>
      <c r="CB684" s="95">
        <v>4059453.5750122098</v>
      </c>
      <c r="CC684" s="95">
        <v>30434559.464111298</v>
      </c>
      <c r="CD684" s="95">
        <v>8923158.3815918006</v>
      </c>
      <c r="CE684" s="95">
        <v>905.910965897143</v>
      </c>
      <c r="CF684" s="95">
        <v>141823.01788711501</v>
      </c>
      <c r="CG684" s="95">
        <v>979068.00527954102</v>
      </c>
      <c r="CH684" s="95">
        <v>0</v>
      </c>
      <c r="CI684" s="95">
        <v>65328.660477638201</v>
      </c>
      <c r="CJ684" s="95">
        <v>4202050.4781494103</v>
      </c>
      <c r="CK684" s="95">
        <v>31367933.8522949</v>
      </c>
      <c r="CL684" s="95">
        <v>9003624.7105712909</v>
      </c>
      <c r="CM684" s="160">
        <v>91442.319702148394</v>
      </c>
      <c r="CN684" s="160">
        <v>12170114.2303467</v>
      </c>
      <c r="CO684" s="160">
        <v>50276721.056640603</v>
      </c>
      <c r="CP684" s="95">
        <v>9003624.7105712909</v>
      </c>
      <c r="CQ684" s="95">
        <v>0</v>
      </c>
      <c r="CR684" s="95">
        <v>0</v>
      </c>
      <c r="CS684" s="95">
        <v>0</v>
      </c>
      <c r="CT684" s="95">
        <v>0</v>
      </c>
      <c r="CU684" s="161">
        <v>4201276.5928993244</v>
      </c>
      <c r="CV684" s="161">
        <v>31413627.469390839</v>
      </c>
    </row>
    <row r="685" spans="1:100" x14ac:dyDescent="0.2">
      <c r="A685" s="94" t="s">
        <v>61</v>
      </c>
      <c r="B685" s="96">
        <v>39234</v>
      </c>
      <c r="C685" s="95">
        <v>43225.5982532501</v>
      </c>
      <c r="D685" s="95">
        <v>0</v>
      </c>
      <c r="E685" s="95">
        <v>21181.309715271</v>
      </c>
      <c r="F685" s="95">
        <v>15366.167493700999</v>
      </c>
      <c r="G685" s="95">
        <v>534.01458577811695</v>
      </c>
      <c r="H685" s="95">
        <v>384.12692800536797</v>
      </c>
      <c r="I685" s="95">
        <v>40.171355174854398</v>
      </c>
      <c r="J685" s="95">
        <v>20237.153778791399</v>
      </c>
      <c r="K685" s="95">
        <v>6172.9606689214697</v>
      </c>
      <c r="L685" s="95">
        <v>11925.069344282199</v>
      </c>
      <c r="M685" s="95">
        <v>25873.598946571401</v>
      </c>
      <c r="N685" s="95">
        <v>6090.4067734479904</v>
      </c>
      <c r="O685" s="95">
        <v>19723.673936366999</v>
      </c>
      <c r="P685" s="95">
        <v>0</v>
      </c>
      <c r="Q685" s="95">
        <v>3069.5303638279402</v>
      </c>
      <c r="R685" s="95">
        <v>684.23743702471302</v>
      </c>
      <c r="S685" s="95">
        <v>0</v>
      </c>
      <c r="T685" s="95">
        <v>266.890184901655</v>
      </c>
      <c r="U685" s="95">
        <v>26472.469154119499</v>
      </c>
      <c r="V685" s="95">
        <v>2306575.8819274898</v>
      </c>
      <c r="W685" s="95">
        <v>0</v>
      </c>
      <c r="X685" s="95">
        <v>1739374.63392639</v>
      </c>
      <c r="Y685" s="95">
        <v>1174227.42158508</v>
      </c>
      <c r="Z685" s="95">
        <v>95539.961931228594</v>
      </c>
      <c r="AA685" s="95">
        <v>49744.3233885765</v>
      </c>
      <c r="AB685" s="95">
        <v>3696.4144875407201</v>
      </c>
      <c r="AC685" s="95">
        <v>7093882.8626709003</v>
      </c>
      <c r="AD685" s="95">
        <v>867560.36564636196</v>
      </c>
      <c r="AE685" s="95">
        <v>544943.68540954601</v>
      </c>
      <c r="AF685" s="95">
        <v>1216535.60069275</v>
      </c>
      <c r="AG685" s="95">
        <v>1041038.85112762</v>
      </c>
      <c r="AH685" s="95">
        <v>929369.241065979</v>
      </c>
      <c r="AI685" s="95">
        <v>0</v>
      </c>
      <c r="AJ685" s="95">
        <v>324283.22624206502</v>
      </c>
      <c r="AK685" s="95">
        <v>103467.84657287601</v>
      </c>
      <c r="AL685" s="95">
        <v>0</v>
      </c>
      <c r="AM685" s="95">
        <v>41750.872246742198</v>
      </c>
      <c r="AN685" s="95">
        <v>8050960.63671875</v>
      </c>
      <c r="AO685" s="95">
        <v>17993571.334716801</v>
      </c>
      <c r="AP685" s="95">
        <v>0</v>
      </c>
      <c r="AQ685" s="95">
        <v>12607035.611328101</v>
      </c>
      <c r="AR685" s="95">
        <v>8266427.9650878897</v>
      </c>
      <c r="AS685" s="95">
        <v>647625.75495147705</v>
      </c>
      <c r="AT685" s="95">
        <v>343993.28183364897</v>
      </c>
      <c r="AU685" s="95">
        <v>25129.899899959601</v>
      </c>
      <c r="AV685" s="95">
        <v>16985852.146484401</v>
      </c>
      <c r="AW685" s="95">
        <v>2265937.6312255901</v>
      </c>
      <c r="AX685" s="95">
        <v>4420053.1668090802</v>
      </c>
      <c r="AY685" s="95">
        <v>9346495.2928466797</v>
      </c>
      <c r="AZ685" s="95">
        <v>7394889.1884155301</v>
      </c>
      <c r="BA685" s="95">
        <v>7095424.0060424795</v>
      </c>
      <c r="BB685" s="95">
        <v>0</v>
      </c>
      <c r="BC685" s="95">
        <v>2365592.9616394001</v>
      </c>
      <c r="BD685" s="95">
        <v>720222.21256256104</v>
      </c>
      <c r="BE685" s="95">
        <v>0</v>
      </c>
      <c r="BF685" s="95">
        <v>292358.95166015602</v>
      </c>
      <c r="BG685" s="95">
        <v>19201342.339599598</v>
      </c>
      <c r="BH685" s="95">
        <v>4423771.5437622098</v>
      </c>
      <c r="BI685" s="95">
        <v>1005.96704804897</v>
      </c>
      <c r="BJ685" s="95">
        <v>4560866.27526855</v>
      </c>
      <c r="BK685" s="95">
        <v>3240936.0512084998</v>
      </c>
      <c r="BL685" s="95">
        <v>0</v>
      </c>
      <c r="BM685" s="95">
        <v>34741.5124192238</v>
      </c>
      <c r="BN685" s="95">
        <v>0</v>
      </c>
      <c r="BO685" s="95">
        <v>0</v>
      </c>
      <c r="BP685" s="95">
        <v>0</v>
      </c>
      <c r="BQ685" s="95">
        <v>0</v>
      </c>
      <c r="BR685" s="95">
        <v>3235376.5638122601</v>
      </c>
      <c r="BS685" s="95">
        <v>3073204.9243469201</v>
      </c>
      <c r="BT685" s="95">
        <v>1382602.3604278599</v>
      </c>
      <c r="BU685" s="95">
        <v>0</v>
      </c>
      <c r="BV685" s="95">
        <v>1277392.2760620101</v>
      </c>
      <c r="BW685" s="95">
        <v>85609.235592842102</v>
      </c>
      <c r="BX685" s="95">
        <v>0</v>
      </c>
      <c r="BY685" s="95">
        <v>0</v>
      </c>
      <c r="BZ685" s="95">
        <v>0</v>
      </c>
      <c r="CA685" s="95">
        <v>64601.940592289</v>
      </c>
      <c r="CB685" s="95">
        <v>4059738.9028015099</v>
      </c>
      <c r="CC685" s="95">
        <v>30556561.451904301</v>
      </c>
      <c r="CD685" s="95">
        <v>8956616.8680419903</v>
      </c>
      <c r="CE685" s="95">
        <v>924.10274722427096</v>
      </c>
      <c r="CF685" s="95">
        <v>144824.46566963199</v>
      </c>
      <c r="CG685" s="95">
        <v>1010289.06923676</v>
      </c>
      <c r="CH685" s="95">
        <v>0</v>
      </c>
      <c r="CI685" s="95">
        <v>65527.100824356101</v>
      </c>
      <c r="CJ685" s="95">
        <v>4205362.9116821298</v>
      </c>
      <c r="CK685" s="95">
        <v>31637888.183593798</v>
      </c>
      <c r="CL685" s="95">
        <v>9040054.8776855506</v>
      </c>
      <c r="CM685" s="160">
        <v>91820.7840948105</v>
      </c>
      <c r="CN685" s="160">
        <v>12298269.2426758</v>
      </c>
      <c r="CO685" s="160">
        <v>50844007.082031302</v>
      </c>
      <c r="CP685" s="95">
        <v>9040054.8776855506</v>
      </c>
      <c r="CQ685" s="95">
        <v>0</v>
      </c>
      <c r="CR685" s="95">
        <v>0</v>
      </c>
      <c r="CS685" s="95">
        <v>0</v>
      </c>
      <c r="CT685" s="95">
        <v>0</v>
      </c>
      <c r="CU685" s="161">
        <v>4204563.3684711419</v>
      </c>
      <c r="CV685" s="161">
        <v>31566850.52114106</v>
      </c>
    </row>
    <row r="686" spans="1:100" x14ac:dyDescent="0.2">
      <c r="A686" s="94" t="s">
        <v>61</v>
      </c>
      <c r="B686" s="96">
        <v>39326</v>
      </c>
      <c r="C686" s="95">
        <v>44416.872290134401</v>
      </c>
      <c r="D686" s="95">
        <v>0</v>
      </c>
      <c r="E686" s="95">
        <v>20428.501897096601</v>
      </c>
      <c r="F686" s="95">
        <v>15220.7889640331</v>
      </c>
      <c r="G686" s="95">
        <v>609.60388905554998</v>
      </c>
      <c r="H686" s="95">
        <v>348.56042183563102</v>
      </c>
      <c r="I686" s="95">
        <v>35.097323390655198</v>
      </c>
      <c r="J686" s="95">
        <v>21323.229979515101</v>
      </c>
      <c r="K686" s="95">
        <v>5331.0151515603102</v>
      </c>
      <c r="L686" s="95">
        <v>11595.178933978101</v>
      </c>
      <c r="M686" s="95">
        <v>25991.865323543501</v>
      </c>
      <c r="N686" s="95">
        <v>6075.9273309111604</v>
      </c>
      <c r="O686" s="95">
        <v>20024.720335006699</v>
      </c>
      <c r="P686" s="95">
        <v>0</v>
      </c>
      <c r="Q686" s="95">
        <v>3065.07134965062</v>
      </c>
      <c r="R686" s="95">
        <v>706.15027324110304</v>
      </c>
      <c r="S686" s="95">
        <v>0</v>
      </c>
      <c r="T686" s="95">
        <v>263.19603967294103</v>
      </c>
      <c r="U686" s="95">
        <v>26645.806620836302</v>
      </c>
      <c r="V686" s="95">
        <v>2380765.2863159198</v>
      </c>
      <c r="W686" s="95">
        <v>0</v>
      </c>
      <c r="X686" s="95">
        <v>1674993.80865479</v>
      </c>
      <c r="Y686" s="95">
        <v>1148202.5310668901</v>
      </c>
      <c r="Z686" s="95">
        <v>104163.219923019</v>
      </c>
      <c r="AA686" s="95">
        <v>44532.067931652098</v>
      </c>
      <c r="AB686" s="95">
        <v>3155.5552168786498</v>
      </c>
      <c r="AC686" s="95">
        <v>7318467.9609985398</v>
      </c>
      <c r="AD686" s="95">
        <v>781204.777732849</v>
      </c>
      <c r="AE686" s="95">
        <v>535454.09161377</v>
      </c>
      <c r="AF686" s="95">
        <v>1222974.2133178699</v>
      </c>
      <c r="AG686" s="95">
        <v>1027896.73630524</v>
      </c>
      <c r="AH686" s="95">
        <v>946655.57446289097</v>
      </c>
      <c r="AI686" s="95">
        <v>0</v>
      </c>
      <c r="AJ686" s="95">
        <v>321325.33703613299</v>
      </c>
      <c r="AK686" s="95">
        <v>106204.730182648</v>
      </c>
      <c r="AL686" s="95">
        <v>0</v>
      </c>
      <c r="AM686" s="95">
        <v>39691.039762020097</v>
      </c>
      <c r="AN686" s="95">
        <v>8171451.4306030301</v>
      </c>
      <c r="AO686" s="95">
        <v>18695583.748291001</v>
      </c>
      <c r="AP686" s="95">
        <v>0</v>
      </c>
      <c r="AQ686" s="95">
        <v>12232935.521484399</v>
      </c>
      <c r="AR686" s="95">
        <v>8150819.1826171903</v>
      </c>
      <c r="AS686" s="95">
        <v>723471.88567352295</v>
      </c>
      <c r="AT686" s="95">
        <v>309003.14653778099</v>
      </c>
      <c r="AU686" s="95">
        <v>22257.057014942198</v>
      </c>
      <c r="AV686" s="95">
        <v>17609208.8427734</v>
      </c>
      <c r="AW686" s="95">
        <v>2065392.4521484401</v>
      </c>
      <c r="AX686" s="95">
        <v>4384262.4166870099</v>
      </c>
      <c r="AY686" s="95">
        <v>9494884.3228759803</v>
      </c>
      <c r="AZ686" s="95">
        <v>7356157.7417602502</v>
      </c>
      <c r="BA686" s="95">
        <v>7302863.1167602502</v>
      </c>
      <c r="BB686" s="95">
        <v>0</v>
      </c>
      <c r="BC686" s="95">
        <v>2369375.9007568401</v>
      </c>
      <c r="BD686" s="95">
        <v>736524.87933349598</v>
      </c>
      <c r="BE686" s="95">
        <v>0</v>
      </c>
      <c r="BF686" s="95">
        <v>280874.77350235003</v>
      </c>
      <c r="BG686" s="95">
        <v>19693803.5161133</v>
      </c>
      <c r="BH686" s="95">
        <v>4629384.1410522498</v>
      </c>
      <c r="BI686" s="95">
        <v>2525.2578300833702</v>
      </c>
      <c r="BJ686" s="95">
        <v>4416522.5996093797</v>
      </c>
      <c r="BK686" s="95">
        <v>3201430.70379639</v>
      </c>
      <c r="BL686" s="95">
        <v>0</v>
      </c>
      <c r="BM686" s="95">
        <v>30644.798424959201</v>
      </c>
      <c r="BN686" s="95">
        <v>0</v>
      </c>
      <c r="BO686" s="95">
        <v>0</v>
      </c>
      <c r="BP686" s="95">
        <v>0</v>
      </c>
      <c r="BQ686" s="95">
        <v>0</v>
      </c>
      <c r="BR686" s="95">
        <v>3281784.7093505901</v>
      </c>
      <c r="BS686" s="95">
        <v>3077250.8070068401</v>
      </c>
      <c r="BT686" s="95">
        <v>1422901.78425598</v>
      </c>
      <c r="BU686" s="95">
        <v>0</v>
      </c>
      <c r="BV686" s="95">
        <v>1284712.2308197001</v>
      </c>
      <c r="BW686" s="95">
        <v>85996.068800926194</v>
      </c>
      <c r="BX686" s="95">
        <v>0</v>
      </c>
      <c r="BY686" s="95">
        <v>0</v>
      </c>
      <c r="BZ686" s="95">
        <v>0</v>
      </c>
      <c r="CA686" s="95">
        <v>64859.661745071397</v>
      </c>
      <c r="CB686" s="95">
        <v>4051875.5900268601</v>
      </c>
      <c r="CC686" s="95">
        <v>30937461.6711426</v>
      </c>
      <c r="CD686" s="95">
        <v>9063410.23901367</v>
      </c>
      <c r="CE686" s="95">
        <v>952.66727451980103</v>
      </c>
      <c r="CF686" s="95">
        <v>147617.50008201599</v>
      </c>
      <c r="CG686" s="95">
        <v>1030830.2959137</v>
      </c>
      <c r="CH686" s="95">
        <v>0</v>
      </c>
      <c r="CI686" s="95">
        <v>65812.549460411101</v>
      </c>
      <c r="CJ686" s="95">
        <v>4197728.62817383</v>
      </c>
      <c r="CK686" s="95">
        <v>31966750.6713867</v>
      </c>
      <c r="CL686" s="95">
        <v>9149873.8826904297</v>
      </c>
      <c r="CM686" s="160">
        <v>92347.287474632307</v>
      </c>
      <c r="CN686" s="160">
        <v>12376499.743774399</v>
      </c>
      <c r="CO686" s="160">
        <v>51571299.628906302</v>
      </c>
      <c r="CP686" s="95">
        <v>9149873.8826904297</v>
      </c>
      <c r="CQ686" s="95">
        <v>0</v>
      </c>
      <c r="CR686" s="95">
        <v>0</v>
      </c>
      <c r="CS686" s="95">
        <v>0</v>
      </c>
      <c r="CT686" s="95">
        <v>0</v>
      </c>
      <c r="CU686" s="161">
        <v>4199493.0901088761</v>
      </c>
      <c r="CV686" s="161">
        <v>31968291.9670563</v>
      </c>
    </row>
    <row r="687" spans="1:100" x14ac:dyDescent="0.2">
      <c r="A687" s="94" t="s">
        <v>61</v>
      </c>
      <c r="B687" s="96">
        <v>39417</v>
      </c>
      <c r="C687" s="95">
        <v>45528.6488456726</v>
      </c>
      <c r="D687" s="95">
        <v>0</v>
      </c>
      <c r="E687" s="95">
        <v>19944.877408027602</v>
      </c>
      <c r="F687" s="95">
        <v>15107.0292596817</v>
      </c>
      <c r="G687" s="95">
        <v>638.94380383938596</v>
      </c>
      <c r="H687" s="95">
        <v>300.37191915512102</v>
      </c>
      <c r="I687" s="95">
        <v>30.081885693362</v>
      </c>
      <c r="J687" s="95">
        <v>22298.805950164799</v>
      </c>
      <c r="K687" s="95">
        <v>4616.0870795846004</v>
      </c>
      <c r="L687" s="95">
        <v>11341.9386296272</v>
      </c>
      <c r="M687" s="95">
        <v>26191.6546015739</v>
      </c>
      <c r="N687" s="95">
        <v>6086.6097292304003</v>
      </c>
      <c r="O687" s="95">
        <v>20583.680398225799</v>
      </c>
      <c r="P687" s="95">
        <v>0</v>
      </c>
      <c r="Q687" s="95">
        <v>3067.4909968972202</v>
      </c>
      <c r="R687" s="95">
        <v>706.87662155926205</v>
      </c>
      <c r="S687" s="95">
        <v>0</v>
      </c>
      <c r="T687" s="95">
        <v>252.24067524261801</v>
      </c>
      <c r="U687" s="95">
        <v>26818.8780725002</v>
      </c>
      <c r="V687" s="95">
        <v>2436468.7601013202</v>
      </c>
      <c r="W687" s="95">
        <v>0</v>
      </c>
      <c r="X687" s="95">
        <v>1631777.84675598</v>
      </c>
      <c r="Y687" s="95">
        <v>1140094.74159241</v>
      </c>
      <c r="Z687" s="95">
        <v>100997.069978714</v>
      </c>
      <c r="AA687" s="95">
        <v>41096.930568695097</v>
      </c>
      <c r="AB687" s="95">
        <v>2945.5713848471601</v>
      </c>
      <c r="AC687" s="95">
        <v>7523577.6365966797</v>
      </c>
      <c r="AD687" s="95">
        <v>637570.92061615002</v>
      </c>
      <c r="AE687" s="95">
        <v>525903.12621307396</v>
      </c>
      <c r="AF687" s="95">
        <v>1231581.78804016</v>
      </c>
      <c r="AG687" s="95">
        <v>1017217.95553589</v>
      </c>
      <c r="AH687" s="95">
        <v>972999.13055419899</v>
      </c>
      <c r="AI687" s="95">
        <v>0</v>
      </c>
      <c r="AJ687" s="95">
        <v>320774.38016128499</v>
      </c>
      <c r="AK687" s="95">
        <v>106290.665639877</v>
      </c>
      <c r="AL687" s="95">
        <v>0</v>
      </c>
      <c r="AM687" s="95">
        <v>37298.455681323998</v>
      </c>
      <c r="AN687" s="95">
        <v>8308442.3375854502</v>
      </c>
      <c r="AO687" s="95">
        <v>19332576.708496101</v>
      </c>
      <c r="AP687" s="95">
        <v>0</v>
      </c>
      <c r="AQ687" s="95">
        <v>12018481.2770996</v>
      </c>
      <c r="AR687" s="95">
        <v>8184797.0538940402</v>
      </c>
      <c r="AS687" s="95">
        <v>733498.11885070801</v>
      </c>
      <c r="AT687" s="95">
        <v>289502.17138671898</v>
      </c>
      <c r="AU687" s="95">
        <v>20622.454016923901</v>
      </c>
      <c r="AV687" s="95">
        <v>18277446.928222701</v>
      </c>
      <c r="AW687" s="95">
        <v>1704473.3188171401</v>
      </c>
      <c r="AX687" s="95">
        <v>4325950.0805053702</v>
      </c>
      <c r="AY687" s="95">
        <v>9673285.7060546894</v>
      </c>
      <c r="AZ687" s="95">
        <v>7396671.3776855497</v>
      </c>
      <c r="BA687" s="95">
        <v>7591779.6698608398</v>
      </c>
      <c r="BB687" s="95">
        <v>0</v>
      </c>
      <c r="BC687" s="95">
        <v>2397062.24713135</v>
      </c>
      <c r="BD687" s="95">
        <v>754231.53776550305</v>
      </c>
      <c r="BE687" s="95">
        <v>0</v>
      </c>
      <c r="BF687" s="95">
        <v>267430.33581924398</v>
      </c>
      <c r="BG687" s="95">
        <v>20039094.150390599</v>
      </c>
      <c r="BH687" s="95">
        <v>4797404.6638183603</v>
      </c>
      <c r="BI687" s="95">
        <v>3759.3138080239301</v>
      </c>
      <c r="BJ687" s="95">
        <v>4359009.6935424795</v>
      </c>
      <c r="BK687" s="95">
        <v>3202876.7580261198</v>
      </c>
      <c r="BL687" s="95">
        <v>0</v>
      </c>
      <c r="BM687" s="95">
        <v>30299.9242522717</v>
      </c>
      <c r="BN687" s="95">
        <v>0</v>
      </c>
      <c r="BO687" s="95">
        <v>0</v>
      </c>
      <c r="BP687" s="95">
        <v>0</v>
      </c>
      <c r="BQ687" s="95">
        <v>0</v>
      </c>
      <c r="BR687" s="95">
        <v>3324291.8017883301</v>
      </c>
      <c r="BS687" s="95">
        <v>3087067.4536132799</v>
      </c>
      <c r="BT687" s="95">
        <v>1475573.16841125</v>
      </c>
      <c r="BU687" s="95">
        <v>0</v>
      </c>
      <c r="BV687" s="95">
        <v>1300240.96403503</v>
      </c>
      <c r="BW687" s="95">
        <v>90971.518315315203</v>
      </c>
      <c r="BX687" s="95">
        <v>0</v>
      </c>
      <c r="BY687" s="95">
        <v>0</v>
      </c>
      <c r="BZ687" s="95">
        <v>0</v>
      </c>
      <c r="CA687" s="95">
        <v>65423.0822906494</v>
      </c>
      <c r="CB687" s="95">
        <v>4074972.4326171898</v>
      </c>
      <c r="CC687" s="95">
        <v>31405686.0390625</v>
      </c>
      <c r="CD687" s="95">
        <v>9178703.6085205097</v>
      </c>
      <c r="CE687" s="95">
        <v>939.27244006842398</v>
      </c>
      <c r="CF687" s="95">
        <v>143973.39718437201</v>
      </c>
      <c r="CG687" s="95">
        <v>1021246.26102448</v>
      </c>
      <c r="CH687" s="95">
        <v>0</v>
      </c>
      <c r="CI687" s="95">
        <v>66360.198037147493</v>
      </c>
      <c r="CJ687" s="95">
        <v>4218705.8645629901</v>
      </c>
      <c r="CK687" s="95">
        <v>32426451.330810498</v>
      </c>
      <c r="CL687" s="95">
        <v>9273327.2210693397</v>
      </c>
      <c r="CM687" s="160">
        <v>93027.415533065796</v>
      </c>
      <c r="CN687" s="160">
        <v>12524780.932251001</v>
      </c>
      <c r="CO687" s="160">
        <v>52436899.1953125</v>
      </c>
      <c r="CP687" s="95">
        <v>9273327.2210693397</v>
      </c>
      <c r="CQ687" s="95">
        <v>0</v>
      </c>
      <c r="CR687" s="95">
        <v>0</v>
      </c>
      <c r="CS687" s="95">
        <v>0</v>
      </c>
      <c r="CT687" s="95">
        <v>0</v>
      </c>
      <c r="CU687" s="161">
        <v>4218945.8298015622</v>
      </c>
      <c r="CV687" s="161">
        <v>32426932.300086979</v>
      </c>
    </row>
    <row r="688" spans="1:100" x14ac:dyDescent="0.2">
      <c r="A688" s="94" t="s">
        <v>61</v>
      </c>
      <c r="B688" s="96">
        <v>39508</v>
      </c>
      <c r="C688" s="95">
        <v>46150.577449321703</v>
      </c>
      <c r="D688" s="95">
        <v>0</v>
      </c>
      <c r="E688" s="95">
        <v>19704.377380847902</v>
      </c>
      <c r="F688" s="95">
        <v>15097.270341634799</v>
      </c>
      <c r="G688" s="95">
        <v>681.01421108096804</v>
      </c>
      <c r="H688" s="95">
        <v>268.90350240469002</v>
      </c>
      <c r="I688" s="95">
        <v>25.5946120293811</v>
      </c>
      <c r="J688" s="95">
        <v>23239.899947881699</v>
      </c>
      <c r="K688" s="95">
        <v>3962.9757333695902</v>
      </c>
      <c r="L688" s="95">
        <v>11119.816366195701</v>
      </c>
      <c r="M688" s="95">
        <v>26289.947662115101</v>
      </c>
      <c r="N688" s="95">
        <v>6027.49626994133</v>
      </c>
      <c r="O688" s="95">
        <v>20966.312914609902</v>
      </c>
      <c r="P688" s="95">
        <v>0</v>
      </c>
      <c r="Q688" s="95">
        <v>3067.75821238756</v>
      </c>
      <c r="R688" s="95">
        <v>733.35935209691502</v>
      </c>
      <c r="S688" s="95">
        <v>0</v>
      </c>
      <c r="T688" s="95">
        <v>247.017379447818</v>
      </c>
      <c r="U688" s="95">
        <v>27259.593220472299</v>
      </c>
      <c r="V688" s="95">
        <v>2453923.9729919401</v>
      </c>
      <c r="W688" s="95">
        <v>0</v>
      </c>
      <c r="X688" s="95">
        <v>1593713.5850830099</v>
      </c>
      <c r="Y688" s="95">
        <v>1117862.4056091299</v>
      </c>
      <c r="Z688" s="95">
        <v>107279.75726223001</v>
      </c>
      <c r="AA688" s="95">
        <v>35455.836783409097</v>
      </c>
      <c r="AB688" s="95">
        <v>2515.0232747793202</v>
      </c>
      <c r="AC688" s="95">
        <v>8040530.81750488</v>
      </c>
      <c r="AD688" s="95">
        <v>519067.70142746001</v>
      </c>
      <c r="AE688" s="95">
        <v>511723.53272628802</v>
      </c>
      <c r="AF688" s="95">
        <v>1232753.9306030299</v>
      </c>
      <c r="AG688" s="95">
        <v>996103.50005340599</v>
      </c>
      <c r="AH688" s="95">
        <v>995240.22354888904</v>
      </c>
      <c r="AI688" s="95">
        <v>0</v>
      </c>
      <c r="AJ688" s="95">
        <v>318490.64476013201</v>
      </c>
      <c r="AK688" s="95">
        <v>107927.67180919601</v>
      </c>
      <c r="AL688" s="95">
        <v>0</v>
      </c>
      <c r="AM688" s="95">
        <v>35639.8329796791</v>
      </c>
      <c r="AN688" s="95">
        <v>8415850.6907959003</v>
      </c>
      <c r="AO688" s="95">
        <v>19684004.1408691</v>
      </c>
      <c r="AP688" s="95">
        <v>0</v>
      </c>
      <c r="AQ688" s="95">
        <v>11941891.673461899</v>
      </c>
      <c r="AR688" s="95">
        <v>8213123.7907104502</v>
      </c>
      <c r="AS688" s="95">
        <v>762428.09590148902</v>
      </c>
      <c r="AT688" s="95">
        <v>256674.51618576</v>
      </c>
      <c r="AU688" s="95">
        <v>17972.9998977184</v>
      </c>
      <c r="AV688" s="95">
        <v>19140663.892578099</v>
      </c>
      <c r="AW688" s="95">
        <v>1411115.62528992</v>
      </c>
      <c r="AX688" s="95">
        <v>4282423.1234130897</v>
      </c>
      <c r="AY688" s="95">
        <v>9801977.4344482403</v>
      </c>
      <c r="AZ688" s="95">
        <v>7345552.546875</v>
      </c>
      <c r="BA688" s="95">
        <v>7840786.7665405301</v>
      </c>
      <c r="BB688" s="95">
        <v>0</v>
      </c>
      <c r="BC688" s="95">
        <v>2411962.9508056599</v>
      </c>
      <c r="BD688" s="95">
        <v>776554.43998718297</v>
      </c>
      <c r="BE688" s="95">
        <v>0</v>
      </c>
      <c r="BF688" s="95">
        <v>260451.10635376</v>
      </c>
      <c r="BG688" s="95">
        <v>20512510.623291001</v>
      </c>
      <c r="BH688" s="95">
        <v>4486100.6117553702</v>
      </c>
      <c r="BI688" s="95">
        <v>1747.63737371564</v>
      </c>
      <c r="BJ688" s="95">
        <v>3998936.11474609</v>
      </c>
      <c r="BK688" s="95">
        <v>2894965.3475036598</v>
      </c>
      <c r="BL688" s="95">
        <v>0</v>
      </c>
      <c r="BM688" s="95">
        <v>28639.414383173</v>
      </c>
      <c r="BN688" s="95">
        <v>0</v>
      </c>
      <c r="BO688" s="95">
        <v>0</v>
      </c>
      <c r="BP688" s="95">
        <v>0</v>
      </c>
      <c r="BQ688" s="95">
        <v>0</v>
      </c>
      <c r="BR688" s="95">
        <v>3040701.6720581101</v>
      </c>
      <c r="BS688" s="95">
        <v>2750540.3633727999</v>
      </c>
      <c r="BT688" s="95">
        <v>1526861.69804382</v>
      </c>
      <c r="BU688" s="95">
        <v>0</v>
      </c>
      <c r="BV688" s="95">
        <v>1169005.7994384801</v>
      </c>
      <c r="BW688" s="95">
        <v>93857.119563102693</v>
      </c>
      <c r="BX688" s="95">
        <v>0</v>
      </c>
      <c r="BY688" s="95">
        <v>0</v>
      </c>
      <c r="BZ688" s="95">
        <v>0</v>
      </c>
      <c r="CA688" s="95">
        <v>65713.628314018293</v>
      </c>
      <c r="CB688" s="95">
        <v>4039234.0648193401</v>
      </c>
      <c r="CC688" s="95">
        <v>31584479.362060498</v>
      </c>
      <c r="CD688" s="95">
        <v>8469418.8758544903</v>
      </c>
      <c r="CE688" s="95">
        <v>950.56784566491797</v>
      </c>
      <c r="CF688" s="95">
        <v>143392.32449531599</v>
      </c>
      <c r="CG688" s="95">
        <v>1037806.43293762</v>
      </c>
      <c r="CH688" s="95">
        <v>0</v>
      </c>
      <c r="CI688" s="95">
        <v>66666.209846496597</v>
      </c>
      <c r="CJ688" s="95">
        <v>4182143.6808776902</v>
      </c>
      <c r="CK688" s="95">
        <v>32637046.542480499</v>
      </c>
      <c r="CL688" s="95">
        <v>8562002.79296875</v>
      </c>
      <c r="CM688" s="160">
        <v>93728.079148292498</v>
      </c>
      <c r="CN688" s="160">
        <v>12600946.5943604</v>
      </c>
      <c r="CO688" s="160">
        <v>53228958.948242202</v>
      </c>
      <c r="CP688" s="95">
        <v>8562002.79296875</v>
      </c>
      <c r="CQ688" s="95">
        <v>0</v>
      </c>
      <c r="CR688" s="95">
        <v>0</v>
      </c>
      <c r="CS688" s="95">
        <v>0</v>
      </c>
      <c r="CT688" s="95">
        <v>0</v>
      </c>
      <c r="CU688" s="161">
        <v>4182626.3893146561</v>
      </c>
      <c r="CV688" s="161">
        <v>32622285.794998117</v>
      </c>
    </row>
    <row r="689" spans="1:100" x14ac:dyDescent="0.2">
      <c r="A689" s="94" t="s">
        <v>61</v>
      </c>
      <c r="B689" s="96">
        <v>39600</v>
      </c>
      <c r="C689" s="95">
        <v>46786.559624195099</v>
      </c>
      <c r="D689" s="95">
        <v>0</v>
      </c>
      <c r="E689" s="95">
        <v>19138.326268434499</v>
      </c>
      <c r="F689" s="95">
        <v>14865.0736527443</v>
      </c>
      <c r="G689" s="95">
        <v>725.20592835545494</v>
      </c>
      <c r="H689" s="95">
        <v>242.11031600832899</v>
      </c>
      <c r="I689" s="95">
        <v>21.113188860705101</v>
      </c>
      <c r="J689" s="95">
        <v>24161.103986501701</v>
      </c>
      <c r="K689" s="95">
        <v>3282.4528595209099</v>
      </c>
      <c r="L689" s="95">
        <v>11035.2036445141</v>
      </c>
      <c r="M689" s="95">
        <v>26401.803260803201</v>
      </c>
      <c r="N689" s="95">
        <v>5958.1787894368199</v>
      </c>
      <c r="O689" s="95">
        <v>21295.929183960001</v>
      </c>
      <c r="P689" s="95">
        <v>0</v>
      </c>
      <c r="Q689" s="95">
        <v>3066.2514711618401</v>
      </c>
      <c r="R689" s="95">
        <v>753.81046665459905</v>
      </c>
      <c r="S689" s="95">
        <v>0</v>
      </c>
      <c r="T689" s="95">
        <v>247.76200194470599</v>
      </c>
      <c r="U689" s="95">
        <v>27448.0427362919</v>
      </c>
      <c r="V689" s="95">
        <v>2481893.1979370099</v>
      </c>
      <c r="W689" s="95">
        <v>0</v>
      </c>
      <c r="X689" s="95">
        <v>1546151.58512878</v>
      </c>
      <c r="Y689" s="95">
        <v>1100040.57614136</v>
      </c>
      <c r="Z689" s="95">
        <v>112956.780280113</v>
      </c>
      <c r="AA689" s="95">
        <v>33048.346191406301</v>
      </c>
      <c r="AB689" s="95">
        <v>2226.18172574043</v>
      </c>
      <c r="AC689" s="95">
        <v>8160090.0681762705</v>
      </c>
      <c r="AD689" s="95">
        <v>417010.970806122</v>
      </c>
      <c r="AE689" s="95">
        <v>505874.88948059099</v>
      </c>
      <c r="AF689" s="95">
        <v>1234668.0709381099</v>
      </c>
      <c r="AG689" s="95">
        <v>974744.04962158203</v>
      </c>
      <c r="AH689" s="95">
        <v>1006233.7085495</v>
      </c>
      <c r="AI689" s="95">
        <v>0</v>
      </c>
      <c r="AJ689" s="95">
        <v>313109.49266815197</v>
      </c>
      <c r="AK689" s="95">
        <v>110051.21306133299</v>
      </c>
      <c r="AL689" s="95">
        <v>0</v>
      </c>
      <c r="AM689" s="95">
        <v>35774.193877696998</v>
      </c>
      <c r="AN689" s="95">
        <v>8557189.2552490197</v>
      </c>
      <c r="AO689" s="95">
        <v>20073198.7805176</v>
      </c>
      <c r="AP689" s="95">
        <v>0</v>
      </c>
      <c r="AQ689" s="95">
        <v>11702998.876953101</v>
      </c>
      <c r="AR689" s="95">
        <v>8081422.5496215802</v>
      </c>
      <c r="AS689" s="95">
        <v>827450.32272338902</v>
      </c>
      <c r="AT689" s="95">
        <v>241929.470088959</v>
      </c>
      <c r="AU689" s="95">
        <v>16096.8245877028</v>
      </c>
      <c r="AV689" s="95">
        <v>20211329.848877002</v>
      </c>
      <c r="AW689" s="95">
        <v>1143595.38096619</v>
      </c>
      <c r="AX689" s="95">
        <v>4271784.6818847703</v>
      </c>
      <c r="AY689" s="95">
        <v>9918661.8513183594</v>
      </c>
      <c r="AZ689" s="95">
        <v>7240012.72973633</v>
      </c>
      <c r="BA689" s="95">
        <v>8019294.6912841797</v>
      </c>
      <c r="BB689" s="95">
        <v>0</v>
      </c>
      <c r="BC689" s="95">
        <v>2386032.47473145</v>
      </c>
      <c r="BD689" s="95">
        <v>800012.33485412598</v>
      </c>
      <c r="BE689" s="95">
        <v>0</v>
      </c>
      <c r="BF689" s="95">
        <v>269144.79527282697</v>
      </c>
      <c r="BG689" s="95">
        <v>21326825.842041001</v>
      </c>
      <c r="BH689" s="95">
        <v>4647366.0432128897</v>
      </c>
      <c r="BI689" s="95">
        <v>10566.2383182049</v>
      </c>
      <c r="BJ689" s="95">
        <v>3885475.5815734901</v>
      </c>
      <c r="BK689" s="95">
        <v>2836630.3442077599</v>
      </c>
      <c r="BL689" s="95">
        <v>0</v>
      </c>
      <c r="BM689" s="95">
        <v>26771.993552446402</v>
      </c>
      <c r="BN689" s="95">
        <v>0</v>
      </c>
      <c r="BO689" s="95">
        <v>0</v>
      </c>
      <c r="BP689" s="95">
        <v>0</v>
      </c>
      <c r="BQ689" s="95">
        <v>0</v>
      </c>
      <c r="BR689" s="95">
        <v>3047251.82385254</v>
      </c>
      <c r="BS689" s="95">
        <v>2705054.5648193401</v>
      </c>
      <c r="BT689" s="95">
        <v>1561529.97360229</v>
      </c>
      <c r="BU689" s="95">
        <v>0</v>
      </c>
      <c r="BV689" s="95">
        <v>1163918.09646606</v>
      </c>
      <c r="BW689" s="95">
        <v>96084.558708190903</v>
      </c>
      <c r="BX689" s="95">
        <v>0</v>
      </c>
      <c r="BY689" s="95">
        <v>0</v>
      </c>
      <c r="BZ689" s="95">
        <v>0</v>
      </c>
      <c r="CA689" s="95">
        <v>66093.957358360305</v>
      </c>
      <c r="CB689" s="95">
        <v>4020439.3140869099</v>
      </c>
      <c r="CC689" s="95">
        <v>31745329.0085449</v>
      </c>
      <c r="CD689" s="95">
        <v>8518748.8494872991</v>
      </c>
      <c r="CE689" s="95">
        <v>970.13820727914594</v>
      </c>
      <c r="CF689" s="95">
        <v>144575.63503074599</v>
      </c>
      <c r="CG689" s="95">
        <v>1059227.55114746</v>
      </c>
      <c r="CH689" s="95">
        <v>0</v>
      </c>
      <c r="CI689" s="95">
        <v>67063.765100479097</v>
      </c>
      <c r="CJ689" s="95">
        <v>4165335.6276855501</v>
      </c>
      <c r="CK689" s="95">
        <v>32813841.9367676</v>
      </c>
      <c r="CL689" s="95">
        <v>8612398.5830078106</v>
      </c>
      <c r="CM689" s="160">
        <v>94322.502216339097</v>
      </c>
      <c r="CN689" s="160">
        <v>12714395.217163101</v>
      </c>
      <c r="CO689" s="160">
        <v>53949375.258300804</v>
      </c>
      <c r="CP689" s="95">
        <v>8612398.5830078106</v>
      </c>
      <c r="CQ689" s="95">
        <v>0</v>
      </c>
      <c r="CR689" s="95">
        <v>0</v>
      </c>
      <c r="CS689" s="95">
        <v>0</v>
      </c>
      <c r="CT689" s="95">
        <v>0</v>
      </c>
      <c r="CU689" s="161">
        <v>4165014.9491176559</v>
      </c>
      <c r="CV689" s="161">
        <v>32804556.55969236</v>
      </c>
    </row>
    <row r="690" spans="1:100" x14ac:dyDescent="0.2">
      <c r="A690" s="94" t="s">
        <v>61</v>
      </c>
      <c r="B690" s="96">
        <v>39692</v>
      </c>
      <c r="C690" s="95">
        <v>47553.6552023888</v>
      </c>
      <c r="D690" s="95">
        <v>0</v>
      </c>
      <c r="E690" s="95">
        <v>18583.215392827999</v>
      </c>
      <c r="F690" s="95">
        <v>14577.6158717871</v>
      </c>
      <c r="G690" s="95">
        <v>769.12459181249096</v>
      </c>
      <c r="H690" s="95">
        <v>206.59364171512399</v>
      </c>
      <c r="I690" s="95">
        <v>19.132018307922401</v>
      </c>
      <c r="J690" s="95">
        <v>25018.522550821301</v>
      </c>
      <c r="K690" s="95">
        <v>2762.8905817568302</v>
      </c>
      <c r="L690" s="95">
        <v>10707.9954497814</v>
      </c>
      <c r="M690" s="95">
        <v>26421.4357671738</v>
      </c>
      <c r="N690" s="95">
        <v>5873.1797841787302</v>
      </c>
      <c r="O690" s="95">
        <v>21650.949372768398</v>
      </c>
      <c r="P690" s="95">
        <v>0</v>
      </c>
      <c r="Q690" s="95">
        <v>3012.0588709414001</v>
      </c>
      <c r="R690" s="95">
        <v>760.15176767110802</v>
      </c>
      <c r="S690" s="95">
        <v>0</v>
      </c>
      <c r="T690" s="95">
        <v>237.04136928916</v>
      </c>
      <c r="U690" s="95">
        <v>27782.249582290598</v>
      </c>
      <c r="V690" s="95">
        <v>2525133.8041686998</v>
      </c>
      <c r="W690" s="95">
        <v>0</v>
      </c>
      <c r="X690" s="95">
        <v>1485899.34095764</v>
      </c>
      <c r="Y690" s="95">
        <v>1063590.9328308101</v>
      </c>
      <c r="Z690" s="95">
        <v>118340.090722084</v>
      </c>
      <c r="AA690" s="95">
        <v>27139.385696649599</v>
      </c>
      <c r="AB690" s="95">
        <v>1815.9949062764599</v>
      </c>
      <c r="AC690" s="95">
        <v>8349235.7046508798</v>
      </c>
      <c r="AD690" s="95">
        <v>355064.46724700899</v>
      </c>
      <c r="AE690" s="95">
        <v>486967.444530487</v>
      </c>
      <c r="AF690" s="95">
        <v>1233427.72561646</v>
      </c>
      <c r="AG690" s="95">
        <v>957128.76240539597</v>
      </c>
      <c r="AH690" s="95">
        <v>1018424.73796082</v>
      </c>
      <c r="AI690" s="95">
        <v>0</v>
      </c>
      <c r="AJ690" s="95">
        <v>306044.92713928199</v>
      </c>
      <c r="AK690" s="95">
        <v>108561.560326576</v>
      </c>
      <c r="AL690" s="95">
        <v>0</v>
      </c>
      <c r="AM690" s="95">
        <v>34456.391282558398</v>
      </c>
      <c r="AN690" s="95">
        <v>8671461.15478516</v>
      </c>
      <c r="AO690" s="95">
        <v>20618381.830078099</v>
      </c>
      <c r="AP690" s="95">
        <v>0</v>
      </c>
      <c r="AQ690" s="95">
        <v>11278645.3586426</v>
      </c>
      <c r="AR690" s="95">
        <v>7905381.81286621</v>
      </c>
      <c r="AS690" s="95">
        <v>895945.84764862095</v>
      </c>
      <c r="AT690" s="95">
        <v>200476.66439056399</v>
      </c>
      <c r="AU690" s="95">
        <v>12819.4120328426</v>
      </c>
      <c r="AV690" s="95">
        <v>20726381.622558601</v>
      </c>
      <c r="AW690" s="95">
        <v>986315.39727783203</v>
      </c>
      <c r="AX690" s="95">
        <v>4121716.0446167002</v>
      </c>
      <c r="AY690" s="95">
        <v>10001913.400756801</v>
      </c>
      <c r="AZ690" s="95">
        <v>7157063.4565429697</v>
      </c>
      <c r="BA690" s="95">
        <v>8181332.2720947303</v>
      </c>
      <c r="BB690" s="95">
        <v>0</v>
      </c>
      <c r="BC690" s="95">
        <v>2337395.70593262</v>
      </c>
      <c r="BD690" s="95">
        <v>804713.12314605701</v>
      </c>
      <c r="BE690" s="95">
        <v>0</v>
      </c>
      <c r="BF690" s="95">
        <v>259231.962121964</v>
      </c>
      <c r="BG690" s="95">
        <v>21735303.419677701</v>
      </c>
      <c r="BH690" s="95">
        <v>4736829.0832519503</v>
      </c>
      <c r="BI690" s="95">
        <v>50359.204038620002</v>
      </c>
      <c r="BJ690" s="95">
        <v>3727401.1854248</v>
      </c>
      <c r="BK690" s="95">
        <v>2746172.16323853</v>
      </c>
      <c r="BL690" s="95">
        <v>0</v>
      </c>
      <c r="BM690" s="95">
        <v>21766.541767835599</v>
      </c>
      <c r="BN690" s="95">
        <v>0</v>
      </c>
      <c r="BO690" s="95">
        <v>0</v>
      </c>
      <c r="BP690" s="95">
        <v>0</v>
      </c>
      <c r="BQ690" s="95">
        <v>0</v>
      </c>
      <c r="BR690" s="95">
        <v>3070660.3351440402</v>
      </c>
      <c r="BS690" s="95">
        <v>2669161.5895996098</v>
      </c>
      <c r="BT690" s="95">
        <v>1592645.57814026</v>
      </c>
      <c r="BU690" s="95">
        <v>0</v>
      </c>
      <c r="BV690" s="95">
        <v>1153376.6924133301</v>
      </c>
      <c r="BW690" s="95">
        <v>95313.442883491502</v>
      </c>
      <c r="BX690" s="95">
        <v>0</v>
      </c>
      <c r="BY690" s="95">
        <v>0</v>
      </c>
      <c r="BZ690" s="95">
        <v>0</v>
      </c>
      <c r="CA690" s="95">
        <v>66159.716702461199</v>
      </c>
      <c r="CB690" s="95">
        <v>4008578.05551147</v>
      </c>
      <c r="CC690" s="95">
        <v>31898120.5390625</v>
      </c>
      <c r="CD690" s="95">
        <v>8469863.2612304706</v>
      </c>
      <c r="CE690" s="95">
        <v>973.11235136538698</v>
      </c>
      <c r="CF690" s="95">
        <v>144339.27919959999</v>
      </c>
      <c r="CG690" s="95">
        <v>1075799.0576782201</v>
      </c>
      <c r="CH690" s="95">
        <v>0</v>
      </c>
      <c r="CI690" s="95">
        <v>67135.431902885393</v>
      </c>
      <c r="CJ690" s="95">
        <v>4152963.3994140602</v>
      </c>
      <c r="CK690" s="95">
        <v>32916844.861816399</v>
      </c>
      <c r="CL690" s="95">
        <v>8566456.8857421894</v>
      </c>
      <c r="CM690" s="160">
        <v>94720.0705862045</v>
      </c>
      <c r="CN690" s="160">
        <v>12811212.9146729</v>
      </c>
      <c r="CO690" s="160">
        <v>54648910.928222701</v>
      </c>
      <c r="CP690" s="95">
        <v>8566456.8857421894</v>
      </c>
      <c r="CQ690" s="95">
        <v>0</v>
      </c>
      <c r="CR690" s="95">
        <v>0</v>
      </c>
      <c r="CS690" s="95">
        <v>0</v>
      </c>
      <c r="CT690" s="95">
        <v>0</v>
      </c>
      <c r="CU690" s="161">
        <v>4152917.3347110702</v>
      </c>
      <c r="CV690" s="161">
        <v>32973919.596740719</v>
      </c>
    </row>
    <row r="691" spans="1:100" x14ac:dyDescent="0.2">
      <c r="A691" s="94" t="s">
        <v>61</v>
      </c>
      <c r="B691" s="96">
        <v>39783</v>
      </c>
      <c r="C691" s="95">
        <v>47946.005405426004</v>
      </c>
      <c r="D691" s="95">
        <v>0</v>
      </c>
      <c r="E691" s="95">
        <v>17978.1795141697</v>
      </c>
      <c r="F691" s="95">
        <v>14183.3047398329</v>
      </c>
      <c r="G691" s="95">
        <v>807.23227442800999</v>
      </c>
      <c r="H691" s="95">
        <v>184.960907856002</v>
      </c>
      <c r="I691" s="95">
        <v>18.2742870962247</v>
      </c>
      <c r="J691" s="95">
        <v>25749.708850860599</v>
      </c>
      <c r="K691" s="95">
        <v>2293.5921745896298</v>
      </c>
      <c r="L691" s="95">
        <v>10332.0067124367</v>
      </c>
      <c r="M691" s="95">
        <v>26425.751107931101</v>
      </c>
      <c r="N691" s="95">
        <v>5798.7695507407198</v>
      </c>
      <c r="O691" s="95">
        <v>21767.5705184937</v>
      </c>
      <c r="P691" s="95">
        <v>0</v>
      </c>
      <c r="Q691" s="95">
        <v>3007.29270687699</v>
      </c>
      <c r="R691" s="95">
        <v>782.00410938262905</v>
      </c>
      <c r="S691" s="95">
        <v>0</v>
      </c>
      <c r="T691" s="95">
        <v>225.185838919133</v>
      </c>
      <c r="U691" s="95">
        <v>28022.930198669401</v>
      </c>
      <c r="V691" s="95">
        <v>2553317.8433532701</v>
      </c>
      <c r="W691" s="95">
        <v>0</v>
      </c>
      <c r="X691" s="95">
        <v>1437709.8917846701</v>
      </c>
      <c r="Y691" s="95">
        <v>1040942.83600616</v>
      </c>
      <c r="Z691" s="95">
        <v>116149.11178875</v>
      </c>
      <c r="AA691" s="95">
        <v>23038.5486521721</v>
      </c>
      <c r="AB691" s="95">
        <v>1608.24396029115</v>
      </c>
      <c r="AC691" s="95">
        <v>8359320.4291381799</v>
      </c>
      <c r="AD691" s="95">
        <v>284635.14733886701</v>
      </c>
      <c r="AE691" s="95">
        <v>473358.12615585298</v>
      </c>
      <c r="AF691" s="95">
        <v>1232128.66252136</v>
      </c>
      <c r="AG691" s="95">
        <v>943597.86673736596</v>
      </c>
      <c r="AH691" s="95">
        <v>1024545.58843231</v>
      </c>
      <c r="AI691" s="95">
        <v>0</v>
      </c>
      <c r="AJ691" s="95">
        <v>309744.816642761</v>
      </c>
      <c r="AK691" s="95">
        <v>107713.379803658</v>
      </c>
      <c r="AL691" s="95">
        <v>0</v>
      </c>
      <c r="AM691" s="95">
        <v>31783.332113027602</v>
      </c>
      <c r="AN691" s="95">
        <v>8747675.26879883</v>
      </c>
      <c r="AO691" s="95">
        <v>20974781.112060498</v>
      </c>
      <c r="AP691" s="95">
        <v>0</v>
      </c>
      <c r="AQ691" s="95">
        <v>10938547.7606201</v>
      </c>
      <c r="AR691" s="95">
        <v>7726139.6447143601</v>
      </c>
      <c r="AS691" s="95">
        <v>884903.62706756603</v>
      </c>
      <c r="AT691" s="95">
        <v>170099.89836502101</v>
      </c>
      <c r="AU691" s="95">
        <v>11483.9380661249</v>
      </c>
      <c r="AV691" s="95">
        <v>21327217.474365201</v>
      </c>
      <c r="AW691" s="95">
        <v>804302.42638397205</v>
      </c>
      <c r="AX691" s="95">
        <v>4075387.7117919899</v>
      </c>
      <c r="AY691" s="95">
        <v>10069495.8790283</v>
      </c>
      <c r="AZ691" s="95">
        <v>7072668.5827026404</v>
      </c>
      <c r="BA691" s="95">
        <v>8299654.6213378897</v>
      </c>
      <c r="BB691" s="95">
        <v>0</v>
      </c>
      <c r="BC691" s="95">
        <v>2369081.9984130901</v>
      </c>
      <c r="BD691" s="95">
        <v>801297.69826507603</v>
      </c>
      <c r="BE691" s="95">
        <v>0</v>
      </c>
      <c r="BF691" s="95">
        <v>239136.555728912</v>
      </c>
      <c r="BG691" s="95">
        <v>22161475.228515599</v>
      </c>
      <c r="BH691" s="95">
        <v>4879814.1226196298</v>
      </c>
      <c r="BI691" s="95">
        <v>142337.12667083699</v>
      </c>
      <c r="BJ691" s="95">
        <v>3618191.7481994601</v>
      </c>
      <c r="BK691" s="95">
        <v>2689010.3107910198</v>
      </c>
      <c r="BL691" s="95">
        <v>0</v>
      </c>
      <c r="BM691" s="95">
        <v>17945.696805715601</v>
      </c>
      <c r="BN691" s="95">
        <v>0</v>
      </c>
      <c r="BO691" s="95">
        <v>0</v>
      </c>
      <c r="BP691" s="95">
        <v>0</v>
      </c>
      <c r="BQ691" s="95">
        <v>0</v>
      </c>
      <c r="BR691" s="95">
        <v>3114037.34979248</v>
      </c>
      <c r="BS691" s="95">
        <v>2632551.4307556199</v>
      </c>
      <c r="BT691" s="95">
        <v>1618368.2843780499</v>
      </c>
      <c r="BU691" s="95">
        <v>0</v>
      </c>
      <c r="BV691" s="95">
        <v>1157620.8685607901</v>
      </c>
      <c r="BW691" s="95">
        <v>94517.608055114702</v>
      </c>
      <c r="BX691" s="95">
        <v>0</v>
      </c>
      <c r="BY691" s="95">
        <v>0</v>
      </c>
      <c r="BZ691" s="95">
        <v>0</v>
      </c>
      <c r="CA691" s="95">
        <v>65871.326053619399</v>
      </c>
      <c r="CB691" s="95">
        <v>3981261.6650695801</v>
      </c>
      <c r="CC691" s="95">
        <v>31861384.201416001</v>
      </c>
      <c r="CD691" s="95">
        <v>8517729.8112793006</v>
      </c>
      <c r="CE691" s="95">
        <v>992.01736659556605</v>
      </c>
      <c r="CF691" s="95">
        <v>140540.50949668899</v>
      </c>
      <c r="CG691" s="95">
        <v>1045237.9154434199</v>
      </c>
      <c r="CH691" s="95">
        <v>0</v>
      </c>
      <c r="CI691" s="95">
        <v>66855.517431259199</v>
      </c>
      <c r="CJ691" s="95">
        <v>4121565.45947266</v>
      </c>
      <c r="CK691" s="95">
        <v>32915394.634765599</v>
      </c>
      <c r="CL691" s="95">
        <v>8616022.5815429706</v>
      </c>
      <c r="CM691" s="160">
        <v>94746.924494743304</v>
      </c>
      <c r="CN691" s="160">
        <v>12868640.021484399</v>
      </c>
      <c r="CO691" s="160">
        <v>55098458.9765625</v>
      </c>
      <c r="CP691" s="95">
        <v>8616022.5815429706</v>
      </c>
      <c r="CQ691" s="95">
        <v>0</v>
      </c>
      <c r="CR691" s="95">
        <v>0</v>
      </c>
      <c r="CS691" s="95">
        <v>0</v>
      </c>
      <c r="CT691" s="95">
        <v>0</v>
      </c>
      <c r="CU691" s="161">
        <v>4121802.1745662689</v>
      </c>
      <c r="CV691" s="161">
        <v>32906622.116859421</v>
      </c>
    </row>
    <row r="692" spans="1:100" x14ac:dyDescent="0.2">
      <c r="A692" s="94" t="s">
        <v>61</v>
      </c>
      <c r="B692" s="96">
        <v>39873</v>
      </c>
      <c r="C692" s="95">
        <v>48726.432666778601</v>
      </c>
      <c r="D692" s="95">
        <v>0</v>
      </c>
      <c r="E692" s="95">
        <v>17363.287290573098</v>
      </c>
      <c r="F692" s="95">
        <v>13831.085880398799</v>
      </c>
      <c r="G692" s="95">
        <v>865.33290986716702</v>
      </c>
      <c r="H692" s="95">
        <v>151.289961952716</v>
      </c>
      <c r="I692" s="95">
        <v>15.4041986146476</v>
      </c>
      <c r="J692" s="95">
        <v>26375.314169168501</v>
      </c>
      <c r="K692" s="95">
        <v>1851.15538963675</v>
      </c>
      <c r="L692" s="95">
        <v>10137.6474654675</v>
      </c>
      <c r="M692" s="95">
        <v>26558.346564769701</v>
      </c>
      <c r="N692" s="95">
        <v>5707.1028270125398</v>
      </c>
      <c r="O692" s="95">
        <v>22072.196206569701</v>
      </c>
      <c r="P692" s="95">
        <v>0</v>
      </c>
      <c r="Q692" s="95">
        <v>3013.19846969843</v>
      </c>
      <c r="R692" s="95">
        <v>816.11224951595102</v>
      </c>
      <c r="S692" s="95">
        <v>0</v>
      </c>
      <c r="T692" s="95">
        <v>227.031429326162</v>
      </c>
      <c r="U692" s="95">
        <v>28252.010547399499</v>
      </c>
      <c r="V692" s="95">
        <v>2573410.8840331999</v>
      </c>
      <c r="W692" s="95">
        <v>0</v>
      </c>
      <c r="X692" s="95">
        <v>1372542.04769897</v>
      </c>
      <c r="Y692" s="95">
        <v>1012038.85373688</v>
      </c>
      <c r="Z692" s="95">
        <v>124524.689609528</v>
      </c>
      <c r="AA692" s="95">
        <v>19528.381077289599</v>
      </c>
      <c r="AB692" s="95">
        <v>1193.4476233124699</v>
      </c>
      <c r="AC692" s="95">
        <v>8638872.77270508</v>
      </c>
      <c r="AD692" s="95">
        <v>222209.236091614</v>
      </c>
      <c r="AE692" s="95">
        <v>462588.67255783099</v>
      </c>
      <c r="AF692" s="95">
        <v>1226794.4324493399</v>
      </c>
      <c r="AG692" s="95">
        <v>925748.74674987805</v>
      </c>
      <c r="AH692" s="95">
        <v>1034315.0362777699</v>
      </c>
      <c r="AI692" s="95">
        <v>0</v>
      </c>
      <c r="AJ692" s="95">
        <v>304830.42152023298</v>
      </c>
      <c r="AK692" s="95">
        <v>113309.87556266801</v>
      </c>
      <c r="AL692" s="95">
        <v>0</v>
      </c>
      <c r="AM692" s="95">
        <v>31445.547128200498</v>
      </c>
      <c r="AN692" s="95">
        <v>8844104.3916015606</v>
      </c>
      <c r="AO692" s="95">
        <v>21301814.7822266</v>
      </c>
      <c r="AP692" s="95">
        <v>0</v>
      </c>
      <c r="AQ692" s="95">
        <v>10425080.859375</v>
      </c>
      <c r="AR692" s="95">
        <v>7417085.3726806603</v>
      </c>
      <c r="AS692" s="95">
        <v>925557.61026763904</v>
      </c>
      <c r="AT692" s="95">
        <v>144935.31663322399</v>
      </c>
      <c r="AU692" s="95">
        <v>8568.9757795333899</v>
      </c>
      <c r="AV692" s="95">
        <v>21931236.821533199</v>
      </c>
      <c r="AW692" s="95">
        <v>632083.95866393996</v>
      </c>
      <c r="AX692" s="95">
        <v>4016529.7149963402</v>
      </c>
      <c r="AY692" s="95">
        <v>10073573.982177701</v>
      </c>
      <c r="AZ692" s="95">
        <v>6932117.6572876005</v>
      </c>
      <c r="BA692" s="95">
        <v>8449348.3529052697</v>
      </c>
      <c r="BB692" s="95">
        <v>0</v>
      </c>
      <c r="BC692" s="95">
        <v>2338311.0439758301</v>
      </c>
      <c r="BD692" s="95">
        <v>836734.33880615199</v>
      </c>
      <c r="BE692" s="95">
        <v>0</v>
      </c>
      <c r="BF692" s="95">
        <v>236361.22064208999</v>
      </c>
      <c r="BG692" s="95">
        <v>22528981.123046901</v>
      </c>
      <c r="BH692" s="95">
        <v>4938174.1284790002</v>
      </c>
      <c r="BI692" s="95">
        <v>0</v>
      </c>
      <c r="BJ692" s="95">
        <v>3548193.8141784701</v>
      </c>
      <c r="BK692" s="95">
        <v>2599480.2050476102</v>
      </c>
      <c r="BL692" s="95">
        <v>0</v>
      </c>
      <c r="BM692" s="95">
        <v>16731.618193388</v>
      </c>
      <c r="BN692" s="95">
        <v>0</v>
      </c>
      <c r="BO692" s="95">
        <v>0</v>
      </c>
      <c r="BP692" s="95">
        <v>0</v>
      </c>
      <c r="BQ692" s="95">
        <v>0</v>
      </c>
      <c r="BR692" s="95">
        <v>3095069.1728515602</v>
      </c>
      <c r="BS692" s="95">
        <v>2580503.80160522</v>
      </c>
      <c r="BT692" s="95">
        <v>1644826.0520172101</v>
      </c>
      <c r="BU692" s="95">
        <v>0</v>
      </c>
      <c r="BV692" s="95">
        <v>1150136.3908233601</v>
      </c>
      <c r="BW692" s="95">
        <v>99385.590864181504</v>
      </c>
      <c r="BX692" s="95">
        <v>0</v>
      </c>
      <c r="BY692" s="95">
        <v>0</v>
      </c>
      <c r="BZ692" s="95">
        <v>0</v>
      </c>
      <c r="CA692" s="95">
        <v>65971.657886505098</v>
      </c>
      <c r="CB692" s="95">
        <v>3959423.8809509301</v>
      </c>
      <c r="CC692" s="95">
        <v>31888801.610839799</v>
      </c>
      <c r="CD692" s="95">
        <v>8470290.7612304706</v>
      </c>
      <c r="CE692" s="95">
        <v>1018.08362276107</v>
      </c>
      <c r="CF692" s="95">
        <v>143556.21648788499</v>
      </c>
      <c r="CG692" s="95">
        <v>1065965.63916016</v>
      </c>
      <c r="CH692" s="95">
        <v>0</v>
      </c>
      <c r="CI692" s="95">
        <v>66996.400999069199</v>
      </c>
      <c r="CJ692" s="95">
        <v>4104103.0516357399</v>
      </c>
      <c r="CK692" s="95">
        <v>32934513.957763702</v>
      </c>
      <c r="CL692" s="95">
        <v>8568631.5302734394</v>
      </c>
      <c r="CM692" s="160">
        <v>95032.665884971604</v>
      </c>
      <c r="CN692" s="160">
        <v>12965696.6246338</v>
      </c>
      <c r="CO692" s="160">
        <v>55423288.385253899</v>
      </c>
      <c r="CP692" s="95">
        <v>8568631.5302734394</v>
      </c>
      <c r="CQ692" s="95">
        <v>0</v>
      </c>
      <c r="CR692" s="95">
        <v>0</v>
      </c>
      <c r="CS692" s="95">
        <v>0</v>
      </c>
      <c r="CT692" s="95">
        <v>0</v>
      </c>
      <c r="CU692" s="161">
        <v>4102980.097438815</v>
      </c>
      <c r="CV692" s="161">
        <v>32954767.249999959</v>
      </c>
    </row>
    <row r="693" spans="1:100" x14ac:dyDescent="0.2">
      <c r="A693" s="94" t="s">
        <v>61</v>
      </c>
      <c r="B693" s="96">
        <v>39965</v>
      </c>
      <c r="C693" s="95">
        <v>49424.347141265898</v>
      </c>
      <c r="D693" s="95">
        <v>0</v>
      </c>
      <c r="E693" s="95">
        <v>16801.521197080601</v>
      </c>
      <c r="F693" s="95">
        <v>13516.6505049467</v>
      </c>
      <c r="G693" s="95">
        <v>918.47809619456496</v>
      </c>
      <c r="H693" s="95">
        <v>133.24767297133801</v>
      </c>
      <c r="I693" s="95">
        <v>13.0962516859872</v>
      </c>
      <c r="J693" s="95">
        <v>27042.8748812675</v>
      </c>
      <c r="K693" s="95">
        <v>1450.8746756315199</v>
      </c>
      <c r="L693" s="95">
        <v>10149.403914451599</v>
      </c>
      <c r="M693" s="95">
        <v>26746.9837379456</v>
      </c>
      <c r="N693" s="95">
        <v>5633.0615552663803</v>
      </c>
      <c r="O693" s="95">
        <v>22283.811749935201</v>
      </c>
      <c r="P693" s="95">
        <v>0</v>
      </c>
      <c r="Q693" s="95">
        <v>2996.6201961934598</v>
      </c>
      <c r="R693" s="95">
        <v>838.71771205961704</v>
      </c>
      <c r="S693" s="95">
        <v>0</v>
      </c>
      <c r="T693" s="95">
        <v>238.200050454587</v>
      </c>
      <c r="U693" s="95">
        <v>28463.535516262102</v>
      </c>
      <c r="V693" s="95">
        <v>2599917.9727477999</v>
      </c>
      <c r="W693" s="95">
        <v>0</v>
      </c>
      <c r="X693" s="95">
        <v>1326137.2915802</v>
      </c>
      <c r="Y693" s="95">
        <v>978454.51388549805</v>
      </c>
      <c r="Z693" s="95">
        <v>128720.803399086</v>
      </c>
      <c r="AA693" s="95">
        <v>17053.283674240101</v>
      </c>
      <c r="AB693" s="95">
        <v>888.03804190456901</v>
      </c>
      <c r="AC693" s="95">
        <v>8802032.9720459003</v>
      </c>
      <c r="AD693" s="95">
        <v>168953.014713287</v>
      </c>
      <c r="AE693" s="95">
        <v>458950.73645401001</v>
      </c>
      <c r="AF693" s="95">
        <v>1225918.6844482401</v>
      </c>
      <c r="AG693" s="95">
        <v>907276.14951324498</v>
      </c>
      <c r="AH693" s="95">
        <v>1033441.6301422101</v>
      </c>
      <c r="AI693" s="95">
        <v>0</v>
      </c>
      <c r="AJ693" s="95">
        <v>305319.709869385</v>
      </c>
      <c r="AK693" s="95">
        <v>113772.757064819</v>
      </c>
      <c r="AL693" s="95">
        <v>0</v>
      </c>
      <c r="AM693" s="95">
        <v>30906.6122024059</v>
      </c>
      <c r="AN693" s="95">
        <v>8959290.2087402306</v>
      </c>
      <c r="AO693" s="95">
        <v>21628823.3291016</v>
      </c>
      <c r="AP693" s="95">
        <v>0</v>
      </c>
      <c r="AQ693" s="95">
        <v>10144414.2116699</v>
      </c>
      <c r="AR693" s="95">
        <v>7229586.1024780301</v>
      </c>
      <c r="AS693" s="95">
        <v>969376.05574798596</v>
      </c>
      <c r="AT693" s="95">
        <v>126587.371135712</v>
      </c>
      <c r="AU693" s="95">
        <v>6248.7102466225597</v>
      </c>
      <c r="AV693" s="95">
        <v>22449618.879150402</v>
      </c>
      <c r="AW693" s="95">
        <v>483406.61281585699</v>
      </c>
      <c r="AX693" s="95">
        <v>4010313.3364257799</v>
      </c>
      <c r="AY693" s="95">
        <v>10121209.7380371</v>
      </c>
      <c r="AZ693" s="95">
        <v>6830124.4882202102</v>
      </c>
      <c r="BA693" s="95">
        <v>8488345.7314453106</v>
      </c>
      <c r="BB693" s="95">
        <v>0</v>
      </c>
      <c r="BC693" s="95">
        <v>2362478.2058105501</v>
      </c>
      <c r="BD693" s="95">
        <v>853021.73645019496</v>
      </c>
      <c r="BE693" s="95">
        <v>0</v>
      </c>
      <c r="BF693" s="95">
        <v>231857.88367843599</v>
      </c>
      <c r="BG693" s="95">
        <v>22923542.4138184</v>
      </c>
      <c r="BH693" s="95">
        <v>5067985.8301391602</v>
      </c>
      <c r="BI693" s="95">
        <v>0</v>
      </c>
      <c r="BJ693" s="95">
        <v>3445379.5758972201</v>
      </c>
      <c r="BK693" s="95">
        <v>2536615.4814453102</v>
      </c>
      <c r="BL693" s="95">
        <v>0</v>
      </c>
      <c r="BM693" s="95">
        <v>16085.5182634592</v>
      </c>
      <c r="BN693" s="95">
        <v>0</v>
      </c>
      <c r="BO693" s="95">
        <v>0</v>
      </c>
      <c r="BP693" s="95">
        <v>0</v>
      </c>
      <c r="BQ693" s="95">
        <v>0</v>
      </c>
      <c r="BR693" s="95">
        <v>3132147.7344055199</v>
      </c>
      <c r="BS693" s="95">
        <v>2531231.5695190402</v>
      </c>
      <c r="BT693" s="95">
        <v>1651418.2302703899</v>
      </c>
      <c r="BU693" s="95">
        <v>0</v>
      </c>
      <c r="BV693" s="95">
        <v>1167879.88722229</v>
      </c>
      <c r="BW693" s="95">
        <v>100925.433203697</v>
      </c>
      <c r="BX693" s="95">
        <v>0</v>
      </c>
      <c r="BY693" s="95">
        <v>0</v>
      </c>
      <c r="BZ693" s="95">
        <v>0</v>
      </c>
      <c r="CA693" s="95">
        <v>66359.120240211501</v>
      </c>
      <c r="CB693" s="95">
        <v>3930601.3784484901</v>
      </c>
      <c r="CC693" s="95">
        <v>31802108.879882801</v>
      </c>
      <c r="CD693" s="95">
        <v>8511740.1582031306</v>
      </c>
      <c r="CE693" s="95">
        <v>1051.09213539958</v>
      </c>
      <c r="CF693" s="95">
        <v>145988.465795517</v>
      </c>
      <c r="CG693" s="95">
        <v>1093497.90309143</v>
      </c>
      <c r="CH693" s="95">
        <v>0</v>
      </c>
      <c r="CI693" s="95">
        <v>67408.949384689302</v>
      </c>
      <c r="CJ693" s="95">
        <v>4076982.7806701702</v>
      </c>
      <c r="CK693" s="95">
        <v>32891938.957031298</v>
      </c>
      <c r="CL693" s="95">
        <v>8612241.0446777306</v>
      </c>
      <c r="CM693" s="160">
        <v>95661.960296630903</v>
      </c>
      <c r="CN693" s="160">
        <v>13032519.3911133</v>
      </c>
      <c r="CO693" s="160">
        <v>55788980.911132798</v>
      </c>
      <c r="CP693" s="95">
        <v>8612241.0446777306</v>
      </c>
      <c r="CQ693" s="95">
        <v>0</v>
      </c>
      <c r="CR693" s="95">
        <v>0</v>
      </c>
      <c r="CS693" s="95">
        <v>0</v>
      </c>
      <c r="CT693" s="95">
        <v>0</v>
      </c>
      <c r="CU693" s="161">
        <v>4076589.844244007</v>
      </c>
      <c r="CV693" s="161">
        <v>32895606.782974232</v>
      </c>
    </row>
    <row r="694" spans="1:100" x14ac:dyDescent="0.2">
      <c r="A694" s="94" t="s">
        <v>61</v>
      </c>
      <c r="B694" s="96">
        <v>40057</v>
      </c>
      <c r="C694" s="95">
        <v>50351.865293979601</v>
      </c>
      <c r="D694" s="95">
        <v>0</v>
      </c>
      <c r="E694" s="95">
        <v>16418.598360776901</v>
      </c>
      <c r="F694" s="95">
        <v>13344.760643601399</v>
      </c>
      <c r="G694" s="95">
        <v>981.82239999622095</v>
      </c>
      <c r="H694" s="95">
        <v>105.473896730691</v>
      </c>
      <c r="I694" s="95">
        <v>10.0836048960919</v>
      </c>
      <c r="J694" s="95">
        <v>27684.5303869247</v>
      </c>
      <c r="K694" s="95">
        <v>1018.43485462666</v>
      </c>
      <c r="L694" s="95">
        <v>9785.4908483028394</v>
      </c>
      <c r="M694" s="95">
        <v>26943.586033582698</v>
      </c>
      <c r="N694" s="95">
        <v>5576.4092569947197</v>
      </c>
      <c r="O694" s="95">
        <v>22755.807026147799</v>
      </c>
      <c r="P694" s="95">
        <v>0</v>
      </c>
      <c r="Q694" s="95">
        <v>3028.1219645142601</v>
      </c>
      <c r="R694" s="95">
        <v>889.77191123366401</v>
      </c>
      <c r="S694" s="95">
        <v>0</v>
      </c>
      <c r="T694" s="95">
        <v>223.866257665679</v>
      </c>
      <c r="U694" s="95">
        <v>28711.428366661101</v>
      </c>
      <c r="V694" s="95">
        <v>2640965.2076110798</v>
      </c>
      <c r="W694" s="95">
        <v>0</v>
      </c>
      <c r="X694" s="95">
        <v>1286539.96655273</v>
      </c>
      <c r="Y694" s="95">
        <v>955681.85963439895</v>
      </c>
      <c r="Z694" s="95">
        <v>133791.502733231</v>
      </c>
      <c r="AA694" s="95">
        <v>14809.6186102629</v>
      </c>
      <c r="AB694" s="95">
        <v>694.53182996809505</v>
      </c>
      <c r="AC694" s="95">
        <v>9119582.0924072303</v>
      </c>
      <c r="AD694" s="95">
        <v>113459.889121056</v>
      </c>
      <c r="AE694" s="95">
        <v>446854.406799316</v>
      </c>
      <c r="AF694" s="95">
        <v>1232140.9070892299</v>
      </c>
      <c r="AG694" s="95">
        <v>888026.32810974098</v>
      </c>
      <c r="AH694" s="95">
        <v>1042641.06642914</v>
      </c>
      <c r="AI694" s="95">
        <v>0</v>
      </c>
      <c r="AJ694" s="95">
        <v>305102.78943252598</v>
      </c>
      <c r="AK694" s="95">
        <v>115980.736104012</v>
      </c>
      <c r="AL694" s="95">
        <v>0</v>
      </c>
      <c r="AM694" s="95">
        <v>30099.952542781801</v>
      </c>
      <c r="AN694" s="95">
        <v>9131228.9653320294</v>
      </c>
      <c r="AO694" s="95">
        <v>22118448.317871101</v>
      </c>
      <c r="AP694" s="95">
        <v>0</v>
      </c>
      <c r="AQ694" s="95">
        <v>9920122.0780029297</v>
      </c>
      <c r="AR694" s="95">
        <v>7187552.0838623</v>
      </c>
      <c r="AS694" s="95">
        <v>1010337.9337234501</v>
      </c>
      <c r="AT694" s="95">
        <v>109628.577151299</v>
      </c>
      <c r="AU694" s="95">
        <v>4929.8643907308597</v>
      </c>
      <c r="AV694" s="95">
        <v>23114864.223632801</v>
      </c>
      <c r="AW694" s="95">
        <v>326443.91639327997</v>
      </c>
      <c r="AX694" s="95">
        <v>3940959.36749268</v>
      </c>
      <c r="AY694" s="95">
        <v>10266155.779296899</v>
      </c>
      <c r="AZ694" s="95">
        <v>6735017.03198242</v>
      </c>
      <c r="BA694" s="95">
        <v>8634047.7473144494</v>
      </c>
      <c r="BB694" s="95">
        <v>0</v>
      </c>
      <c r="BC694" s="95">
        <v>2369889.8447570801</v>
      </c>
      <c r="BD694" s="95">
        <v>874184.95812988305</v>
      </c>
      <c r="BE694" s="95">
        <v>0</v>
      </c>
      <c r="BF694" s="95">
        <v>229694.01968574501</v>
      </c>
      <c r="BG694" s="95">
        <v>23470866.670654301</v>
      </c>
      <c r="BH694" s="95">
        <v>5166225.7482910203</v>
      </c>
      <c r="BI694" s="95">
        <v>0</v>
      </c>
      <c r="BJ694" s="95">
        <v>3351083.2969360398</v>
      </c>
      <c r="BK694" s="95">
        <v>2495250.9251708998</v>
      </c>
      <c r="BL694" s="95">
        <v>0</v>
      </c>
      <c r="BM694" s="95">
        <v>12289.413744330401</v>
      </c>
      <c r="BN694" s="95">
        <v>0</v>
      </c>
      <c r="BO694" s="95">
        <v>0</v>
      </c>
      <c r="BP694" s="95">
        <v>0</v>
      </c>
      <c r="BQ694" s="95">
        <v>0</v>
      </c>
      <c r="BR694" s="95">
        <v>3181205.97473145</v>
      </c>
      <c r="BS694" s="95">
        <v>2502329.6166992201</v>
      </c>
      <c r="BT694" s="95">
        <v>1679391.2431182901</v>
      </c>
      <c r="BU694" s="95">
        <v>0</v>
      </c>
      <c r="BV694" s="95">
        <v>1173736.4393768299</v>
      </c>
      <c r="BW694" s="95">
        <v>102867.511034012</v>
      </c>
      <c r="BX694" s="95">
        <v>0</v>
      </c>
      <c r="BY694" s="95">
        <v>0</v>
      </c>
      <c r="BZ694" s="95">
        <v>0</v>
      </c>
      <c r="CA694" s="95">
        <v>66790.422501563997</v>
      </c>
      <c r="CB694" s="95">
        <v>3918790.8518066402</v>
      </c>
      <c r="CC694" s="95">
        <v>31905497.714111298</v>
      </c>
      <c r="CD694" s="95">
        <v>8512290.8397216797</v>
      </c>
      <c r="CE694" s="95">
        <v>1088.0734011232901</v>
      </c>
      <c r="CF694" s="95">
        <v>147575.591220856</v>
      </c>
      <c r="CG694" s="95">
        <v>1118514.60273743</v>
      </c>
      <c r="CH694" s="95">
        <v>0</v>
      </c>
      <c r="CI694" s="95">
        <v>67886.173730850205</v>
      </c>
      <c r="CJ694" s="95">
        <v>4065552.4222106901</v>
      </c>
      <c r="CK694" s="95">
        <v>33067952.777832001</v>
      </c>
      <c r="CL694" s="95">
        <v>8616567.7593994103</v>
      </c>
      <c r="CM694" s="160">
        <v>96367.8997488022</v>
      </c>
      <c r="CN694" s="160">
        <v>13202846.9798584</v>
      </c>
      <c r="CO694" s="160">
        <v>56547488.8837891</v>
      </c>
      <c r="CP694" s="95">
        <v>8616567.7593994103</v>
      </c>
      <c r="CQ694" s="95">
        <v>0</v>
      </c>
      <c r="CR694" s="95">
        <v>0</v>
      </c>
      <c r="CS694" s="95">
        <v>0</v>
      </c>
      <c r="CT694" s="95">
        <v>0</v>
      </c>
      <c r="CU694" s="161">
        <v>4066366.4430274963</v>
      </c>
      <c r="CV694" s="161">
        <v>33024012.316848729</v>
      </c>
    </row>
    <row r="695" spans="1:100" x14ac:dyDescent="0.2">
      <c r="A695" s="94" t="s">
        <v>61</v>
      </c>
      <c r="B695" s="96">
        <v>40148</v>
      </c>
      <c r="C695" s="95">
        <v>51114.303431510903</v>
      </c>
      <c r="D695" s="95">
        <v>0</v>
      </c>
      <c r="E695" s="95">
        <v>15806.3469808102</v>
      </c>
      <c r="F695" s="95">
        <v>12978.3720362186</v>
      </c>
      <c r="G695" s="95">
        <v>1013.46646354347</v>
      </c>
      <c r="H695" s="95">
        <v>85.526935501024099</v>
      </c>
      <c r="I695" s="95">
        <v>8.6147285727784002</v>
      </c>
      <c r="J695" s="95">
        <v>28313.200739622102</v>
      </c>
      <c r="K695" s="95">
        <v>684.89788294583605</v>
      </c>
      <c r="L695" s="95">
        <v>9484.2310094833392</v>
      </c>
      <c r="M695" s="95">
        <v>26881.165214061701</v>
      </c>
      <c r="N695" s="95">
        <v>5443.9688681960097</v>
      </c>
      <c r="O695" s="95">
        <v>23238.603608846701</v>
      </c>
      <c r="P695" s="95">
        <v>0</v>
      </c>
      <c r="Q695" s="95">
        <v>3003.6699700951599</v>
      </c>
      <c r="R695" s="95">
        <v>896.22496837377503</v>
      </c>
      <c r="S695" s="95">
        <v>0</v>
      </c>
      <c r="T695" s="95">
        <v>223.19284194894101</v>
      </c>
      <c r="U695" s="95">
        <v>29016.305751800501</v>
      </c>
      <c r="V695" s="95">
        <v>2673254.7852783198</v>
      </c>
      <c r="W695" s="95">
        <v>0</v>
      </c>
      <c r="X695" s="95">
        <v>1220926.13494873</v>
      </c>
      <c r="Y695" s="95">
        <v>923558.71324157703</v>
      </c>
      <c r="Z695" s="95">
        <v>133756.511547089</v>
      </c>
      <c r="AA695" s="95">
        <v>11267.432103872299</v>
      </c>
      <c r="AB695" s="95">
        <v>438.23153937235497</v>
      </c>
      <c r="AC695" s="95">
        <v>9051348.9615478497</v>
      </c>
      <c r="AD695" s="95">
        <v>67505.448557853699</v>
      </c>
      <c r="AE695" s="95">
        <v>429418.64088058501</v>
      </c>
      <c r="AF695" s="95">
        <v>1230726.5288391099</v>
      </c>
      <c r="AG695" s="95">
        <v>858606.74663543701</v>
      </c>
      <c r="AH695" s="95">
        <v>1075417.2934417699</v>
      </c>
      <c r="AI695" s="95">
        <v>0</v>
      </c>
      <c r="AJ695" s="95">
        <v>300752.61836242699</v>
      </c>
      <c r="AK695" s="95">
        <v>114312.37815570799</v>
      </c>
      <c r="AL695" s="95">
        <v>0</v>
      </c>
      <c r="AM695" s="95">
        <v>29508.542160510999</v>
      </c>
      <c r="AN695" s="95">
        <v>9181326.4792480506</v>
      </c>
      <c r="AO695" s="95">
        <v>22565820.0085449</v>
      </c>
      <c r="AP695" s="95">
        <v>0</v>
      </c>
      <c r="AQ695" s="95">
        <v>9450701.5362548791</v>
      </c>
      <c r="AR695" s="95">
        <v>6929998.0630493201</v>
      </c>
      <c r="AS695" s="95">
        <v>1030411.99588013</v>
      </c>
      <c r="AT695" s="95">
        <v>82718.2669363022</v>
      </c>
      <c r="AU695" s="95">
        <v>3222.6953017115602</v>
      </c>
      <c r="AV695" s="95">
        <v>23600401.542724598</v>
      </c>
      <c r="AW695" s="95">
        <v>196977.261989594</v>
      </c>
      <c r="AX695" s="95">
        <v>3824400.0893554701</v>
      </c>
      <c r="AY695" s="95">
        <v>10338664.5229492</v>
      </c>
      <c r="AZ695" s="95">
        <v>6564441.3068847703</v>
      </c>
      <c r="BA695" s="95">
        <v>8952709.7988281306</v>
      </c>
      <c r="BB695" s="95">
        <v>0</v>
      </c>
      <c r="BC695" s="95">
        <v>2359943.3114929199</v>
      </c>
      <c r="BD695" s="95">
        <v>874865.15272521996</v>
      </c>
      <c r="BE695" s="95">
        <v>0</v>
      </c>
      <c r="BF695" s="95">
        <v>225232.06529235799</v>
      </c>
      <c r="BG695" s="95">
        <v>23801988.6791992</v>
      </c>
      <c r="BH695" s="95">
        <v>5279045.6348266602</v>
      </c>
      <c r="BI695" s="95">
        <v>0</v>
      </c>
      <c r="BJ695" s="95">
        <v>3241210.0158996601</v>
      </c>
      <c r="BK695" s="95">
        <v>2430303.9364929199</v>
      </c>
      <c r="BL695" s="95">
        <v>0</v>
      </c>
      <c r="BM695" s="95">
        <v>9561.5250600576401</v>
      </c>
      <c r="BN695" s="95">
        <v>0</v>
      </c>
      <c r="BO695" s="95">
        <v>0</v>
      </c>
      <c r="BP695" s="95">
        <v>0</v>
      </c>
      <c r="BQ695" s="95">
        <v>0</v>
      </c>
      <c r="BR695" s="95">
        <v>3189677.0325317401</v>
      </c>
      <c r="BS695" s="95">
        <v>2447391.73223877</v>
      </c>
      <c r="BT695" s="95">
        <v>1740299.2536621101</v>
      </c>
      <c r="BU695" s="95">
        <v>0</v>
      </c>
      <c r="BV695" s="95">
        <v>1166948.81890869</v>
      </c>
      <c r="BW695" s="95">
        <v>103384.140500069</v>
      </c>
      <c r="BX695" s="95">
        <v>0</v>
      </c>
      <c r="BY695" s="95">
        <v>0</v>
      </c>
      <c r="BZ695" s="95">
        <v>0</v>
      </c>
      <c r="CA695" s="95">
        <v>66893.577024459795</v>
      </c>
      <c r="CB695" s="95">
        <v>3885633.3935546898</v>
      </c>
      <c r="CC695" s="95">
        <v>31947290.603515599</v>
      </c>
      <c r="CD695" s="95">
        <v>8541446.3394775409</v>
      </c>
      <c r="CE695" s="95">
        <v>1097.8665917813801</v>
      </c>
      <c r="CF695" s="95">
        <v>145907.90111541699</v>
      </c>
      <c r="CG695" s="95">
        <v>1113018.4205779999</v>
      </c>
      <c r="CH695" s="95">
        <v>0</v>
      </c>
      <c r="CI695" s="95">
        <v>67966.892614364595</v>
      </c>
      <c r="CJ695" s="95">
        <v>4030720.8638916002</v>
      </c>
      <c r="CK695" s="95">
        <v>33112360.0146484</v>
      </c>
      <c r="CL695" s="95">
        <v>8648522.1351318397</v>
      </c>
      <c r="CM695" s="160">
        <v>96813.246301651001</v>
      </c>
      <c r="CN695" s="160">
        <v>13184465.197631801</v>
      </c>
      <c r="CO695" s="160">
        <v>56902122.244140603</v>
      </c>
      <c r="CP695" s="95">
        <v>8648522.1351318397</v>
      </c>
      <c r="CQ695" s="95">
        <v>0</v>
      </c>
      <c r="CR695" s="95">
        <v>0</v>
      </c>
      <c r="CS695" s="95">
        <v>0</v>
      </c>
      <c r="CT695" s="95">
        <v>0</v>
      </c>
      <c r="CU695" s="161">
        <v>4031541.2946701068</v>
      </c>
      <c r="CV695" s="161">
        <v>33060309.024093598</v>
      </c>
    </row>
    <row r="696" spans="1:100" x14ac:dyDescent="0.2">
      <c r="A696" s="94" t="s">
        <v>61</v>
      </c>
      <c r="B696" s="96">
        <v>40238</v>
      </c>
      <c r="C696" s="95">
        <v>51618.251287460298</v>
      </c>
      <c r="D696" s="95">
        <v>0</v>
      </c>
      <c r="E696" s="95">
        <v>14980.7161868811</v>
      </c>
      <c r="F696" s="95">
        <v>12802.7876318693</v>
      </c>
      <c r="G696" s="95">
        <v>1033.2627838998999</v>
      </c>
      <c r="H696" s="95">
        <v>4</v>
      </c>
      <c r="I696" s="95">
        <v>0</v>
      </c>
      <c r="J696" s="95">
        <v>28759.915084362001</v>
      </c>
      <c r="K696" s="95">
        <v>472.75196448341001</v>
      </c>
      <c r="L696" s="95">
        <v>9519.1743108034098</v>
      </c>
      <c r="M696" s="95">
        <v>26775.584149122202</v>
      </c>
      <c r="N696" s="95">
        <v>5384.5688217878296</v>
      </c>
      <c r="O696" s="95">
        <v>23260.669024944302</v>
      </c>
      <c r="P696" s="95">
        <v>0</v>
      </c>
      <c r="Q696" s="95">
        <v>2937.2895500958002</v>
      </c>
      <c r="R696" s="95">
        <v>868.57183099538099</v>
      </c>
      <c r="S696" s="95">
        <v>0</v>
      </c>
      <c r="T696" s="95">
        <v>209.381433391944</v>
      </c>
      <c r="U696" s="95">
        <v>29248.830189228102</v>
      </c>
      <c r="V696" s="95">
        <v>2738060.1654968299</v>
      </c>
      <c r="W696" s="95">
        <v>0</v>
      </c>
      <c r="X696" s="95">
        <v>1108261.85488892</v>
      </c>
      <c r="Y696" s="95">
        <v>897778.52935791004</v>
      </c>
      <c r="Z696" s="95">
        <v>134059.350732803</v>
      </c>
      <c r="AA696" s="95">
        <v>1148</v>
      </c>
      <c r="AB696" s="95">
        <v>0</v>
      </c>
      <c r="AC696" s="95">
        <v>9123658.0236816406</v>
      </c>
      <c r="AD696" s="95">
        <v>42968.0521397591</v>
      </c>
      <c r="AE696" s="95">
        <v>418789.386276245</v>
      </c>
      <c r="AF696" s="95">
        <v>1232331.3673553499</v>
      </c>
      <c r="AG696" s="95">
        <v>842907.82872772205</v>
      </c>
      <c r="AH696" s="95">
        <v>1060614.0629425</v>
      </c>
      <c r="AI696" s="95">
        <v>0</v>
      </c>
      <c r="AJ696" s="95">
        <v>300012.17905807501</v>
      </c>
      <c r="AK696" s="95">
        <v>109699.8204813</v>
      </c>
      <c r="AL696" s="95">
        <v>0</v>
      </c>
      <c r="AM696" s="95">
        <v>26820.089118719101</v>
      </c>
      <c r="AN696" s="95">
        <v>9310121.8460693397</v>
      </c>
      <c r="AO696" s="95">
        <v>23233627.4619141</v>
      </c>
      <c r="AP696" s="95">
        <v>0</v>
      </c>
      <c r="AQ696" s="95">
        <v>8630062.1401367206</v>
      </c>
      <c r="AR696" s="95">
        <v>6831525.2593383798</v>
      </c>
      <c r="AS696" s="95">
        <v>1054187.1072692899</v>
      </c>
      <c r="AT696" s="95">
        <v>8381.9899902343805</v>
      </c>
      <c r="AU696" s="95">
        <v>0</v>
      </c>
      <c r="AV696" s="95">
        <v>24171549.207519501</v>
      </c>
      <c r="AW696" s="95">
        <v>126432.320718765</v>
      </c>
      <c r="AX696" s="95">
        <v>3741577.6059265099</v>
      </c>
      <c r="AY696" s="95">
        <v>10430776.524658199</v>
      </c>
      <c r="AZ696" s="95">
        <v>6513198.7938232403</v>
      </c>
      <c r="BA696" s="95">
        <v>8896184.1271972694</v>
      </c>
      <c r="BB696" s="95">
        <v>0</v>
      </c>
      <c r="BC696" s="95">
        <v>2376848.73864746</v>
      </c>
      <c r="BD696" s="95">
        <v>849531.50654602097</v>
      </c>
      <c r="BE696" s="95">
        <v>0</v>
      </c>
      <c r="BF696" s="95">
        <v>207701.93246650699</v>
      </c>
      <c r="BG696" s="95">
        <v>24276170.4677734</v>
      </c>
      <c r="BH696" s="95">
        <v>5411580.14953613</v>
      </c>
      <c r="BI696" s="95">
        <v>0</v>
      </c>
      <c r="BJ696" s="95">
        <v>3127695.1047058101</v>
      </c>
      <c r="BK696" s="95">
        <v>2404760.8877868699</v>
      </c>
      <c r="BL696" s="95">
        <v>0</v>
      </c>
      <c r="BM696" s="95">
        <v>1570.3818483799701</v>
      </c>
      <c r="BN696" s="95">
        <v>0</v>
      </c>
      <c r="BO696" s="95">
        <v>0</v>
      </c>
      <c r="BP696" s="95">
        <v>0</v>
      </c>
      <c r="BQ696" s="95">
        <v>0</v>
      </c>
      <c r="BR696" s="95">
        <v>3225872.1326599098</v>
      </c>
      <c r="BS696" s="95">
        <v>2433256.7187805199</v>
      </c>
      <c r="BT696" s="95">
        <v>1732295.31811523</v>
      </c>
      <c r="BU696" s="95">
        <v>0</v>
      </c>
      <c r="BV696" s="95">
        <v>1171789.95629883</v>
      </c>
      <c r="BW696" s="95">
        <v>98665.124014854402</v>
      </c>
      <c r="BX696" s="95">
        <v>0</v>
      </c>
      <c r="BY696" s="95">
        <v>0</v>
      </c>
      <c r="BZ696" s="95">
        <v>0</v>
      </c>
      <c r="CA696" s="95">
        <v>66474.131072044402</v>
      </c>
      <c r="CB696" s="95">
        <v>3863360.3778381301</v>
      </c>
      <c r="CC696" s="95">
        <v>31997132.246093798</v>
      </c>
      <c r="CD696" s="95">
        <v>8523137.5549316406</v>
      </c>
      <c r="CE696" s="95">
        <v>1039.28746797144</v>
      </c>
      <c r="CF696" s="95">
        <v>136094.957641602</v>
      </c>
      <c r="CG696" s="95">
        <v>1057556.8353729199</v>
      </c>
      <c r="CH696" s="95">
        <v>0</v>
      </c>
      <c r="CI696" s="95">
        <v>67536.320329666094</v>
      </c>
      <c r="CJ696" s="95">
        <v>4000750.6131591802</v>
      </c>
      <c r="CK696" s="95">
        <v>33058542.486572299</v>
      </c>
      <c r="CL696" s="95">
        <v>8621028.0332031306</v>
      </c>
      <c r="CM696" s="160">
        <v>96542.650391578703</v>
      </c>
      <c r="CN696" s="160">
        <v>13312612.8620605</v>
      </c>
      <c r="CO696" s="160">
        <v>57394949.870605499</v>
      </c>
      <c r="CP696" s="95">
        <v>8621028.0332031306</v>
      </c>
      <c r="CQ696" s="95">
        <v>0</v>
      </c>
      <c r="CR696" s="95">
        <v>0</v>
      </c>
      <c r="CS696" s="95">
        <v>0</v>
      </c>
      <c r="CT696" s="95">
        <v>0</v>
      </c>
      <c r="CU696" s="161">
        <v>3999455.3354797321</v>
      </c>
      <c r="CV696" s="161">
        <v>33054689.08146672</v>
      </c>
    </row>
    <row r="697" spans="1:100" x14ac:dyDescent="0.2">
      <c r="A697" s="94" t="s">
        <v>61</v>
      </c>
      <c r="B697" s="96">
        <v>40330</v>
      </c>
      <c r="C697" s="95">
        <v>52456.600334167502</v>
      </c>
      <c r="D697" s="95">
        <v>0</v>
      </c>
      <c r="E697" s="95">
        <v>14629.686117887501</v>
      </c>
      <c r="F697" s="95">
        <v>12568.6606311798</v>
      </c>
      <c r="G697" s="95">
        <v>1050.18995696306</v>
      </c>
      <c r="H697" s="95">
        <v>5</v>
      </c>
      <c r="I697" s="95">
        <v>0</v>
      </c>
      <c r="J697" s="95">
        <v>29120.4333364964</v>
      </c>
      <c r="K697" s="95">
        <v>419.90229298174398</v>
      </c>
      <c r="L697" s="95">
        <v>9832.2929168939609</v>
      </c>
      <c r="M697" s="95">
        <v>27040.525107622099</v>
      </c>
      <c r="N697" s="95">
        <v>5497.7642273902902</v>
      </c>
      <c r="O697" s="95">
        <v>23511.566761493701</v>
      </c>
      <c r="P697" s="95">
        <v>0</v>
      </c>
      <c r="Q697" s="95">
        <v>2913.3076533675198</v>
      </c>
      <c r="R697" s="95">
        <v>869.76418387144804</v>
      </c>
      <c r="S697" s="95">
        <v>0</v>
      </c>
      <c r="T697" s="95">
        <v>211.42769643105601</v>
      </c>
      <c r="U697" s="95">
        <v>29498.9011642933</v>
      </c>
      <c r="V697" s="95">
        <v>2788108.2369995099</v>
      </c>
      <c r="W697" s="95">
        <v>0</v>
      </c>
      <c r="X697" s="95">
        <v>1096018.33224487</v>
      </c>
      <c r="Y697" s="95">
        <v>880913.11404418899</v>
      </c>
      <c r="Z697" s="95">
        <v>136130.433946609</v>
      </c>
      <c r="AA697" s="95">
        <v>1356</v>
      </c>
      <c r="AB697" s="95">
        <v>0</v>
      </c>
      <c r="AC697" s="95">
        <v>9478872.8001709003</v>
      </c>
      <c r="AD697" s="95">
        <v>36386.154263496399</v>
      </c>
      <c r="AE697" s="95">
        <v>426395.93540573103</v>
      </c>
      <c r="AF697" s="95">
        <v>1237345.74787903</v>
      </c>
      <c r="AG697" s="95">
        <v>852226.12999725295</v>
      </c>
      <c r="AH697" s="95">
        <v>1081785.36209106</v>
      </c>
      <c r="AI697" s="95">
        <v>0</v>
      </c>
      <c r="AJ697" s="95">
        <v>298318.66316223098</v>
      </c>
      <c r="AK697" s="95">
        <v>107363.11538887001</v>
      </c>
      <c r="AL697" s="95">
        <v>0</v>
      </c>
      <c r="AM697" s="95">
        <v>29062.7821500301</v>
      </c>
      <c r="AN697" s="95">
        <v>9435674.3687744103</v>
      </c>
      <c r="AO697" s="95">
        <v>23830256.732421901</v>
      </c>
      <c r="AP697" s="95">
        <v>0</v>
      </c>
      <c r="AQ697" s="95">
        <v>8587988.7838134803</v>
      </c>
      <c r="AR697" s="95">
        <v>6774317.96447754</v>
      </c>
      <c r="AS697" s="95">
        <v>1053212.8775482201</v>
      </c>
      <c r="AT697" s="95">
        <v>9937.8499908447302</v>
      </c>
      <c r="AU697" s="95">
        <v>0</v>
      </c>
      <c r="AV697" s="95">
        <v>24726104.689941399</v>
      </c>
      <c r="AW697" s="95">
        <v>107431.995556831</v>
      </c>
      <c r="AX697" s="95">
        <v>3852445.4617004399</v>
      </c>
      <c r="AY697" s="95">
        <v>10545565.7536621</v>
      </c>
      <c r="AZ697" s="95">
        <v>6622588.3535156297</v>
      </c>
      <c r="BA697" s="95">
        <v>9138368.5712890606</v>
      </c>
      <c r="BB697" s="95">
        <v>0</v>
      </c>
      <c r="BC697" s="95">
        <v>2376475.6711120601</v>
      </c>
      <c r="BD697" s="95">
        <v>839307.38275909401</v>
      </c>
      <c r="BE697" s="95">
        <v>0</v>
      </c>
      <c r="BF697" s="95">
        <v>228453.78599739101</v>
      </c>
      <c r="BG697" s="95">
        <v>24815167.058105499</v>
      </c>
      <c r="BH697" s="95">
        <v>5704717.9751586895</v>
      </c>
      <c r="BI697" s="95">
        <v>0</v>
      </c>
      <c r="BJ697" s="95">
        <v>3061210.8602905301</v>
      </c>
      <c r="BK697" s="95">
        <v>2374840.7375183101</v>
      </c>
      <c r="BL697" s="95">
        <v>0</v>
      </c>
      <c r="BM697" s="95">
        <v>1949.53900168836</v>
      </c>
      <c r="BN697" s="95">
        <v>0</v>
      </c>
      <c r="BO697" s="95">
        <v>0</v>
      </c>
      <c r="BP697" s="95">
        <v>0</v>
      </c>
      <c r="BQ697" s="95">
        <v>0</v>
      </c>
      <c r="BR697" s="95">
        <v>3282164.8815307599</v>
      </c>
      <c r="BS697" s="95">
        <v>2465674.5955505399</v>
      </c>
      <c r="BT697" s="95">
        <v>1776992.85664368</v>
      </c>
      <c r="BU697" s="95">
        <v>0</v>
      </c>
      <c r="BV697" s="95">
        <v>1172214.35105896</v>
      </c>
      <c r="BW697" s="95">
        <v>96888.960325241103</v>
      </c>
      <c r="BX697" s="95">
        <v>0</v>
      </c>
      <c r="BY697" s="95">
        <v>0</v>
      </c>
      <c r="BZ697" s="95">
        <v>0</v>
      </c>
      <c r="CA697" s="95">
        <v>67200.158653259306</v>
      </c>
      <c r="CB697" s="95">
        <v>3876123.3506469699</v>
      </c>
      <c r="CC697" s="95">
        <v>32310736.868652299</v>
      </c>
      <c r="CD697" s="95">
        <v>8778327.7658691406</v>
      </c>
      <c r="CE697" s="95">
        <v>1051.5340099483701</v>
      </c>
      <c r="CF697" s="95">
        <v>136615.786798477</v>
      </c>
      <c r="CG697" s="95">
        <v>1066659.94561768</v>
      </c>
      <c r="CH697" s="95">
        <v>0</v>
      </c>
      <c r="CI697" s="95">
        <v>68253.416505813599</v>
      </c>
      <c r="CJ697" s="95">
        <v>4011903.9359741202</v>
      </c>
      <c r="CK697" s="95">
        <v>33419505.439697299</v>
      </c>
      <c r="CL697" s="95">
        <v>8874716.65478516</v>
      </c>
      <c r="CM697" s="160">
        <v>97517.039469718904</v>
      </c>
      <c r="CN697" s="160">
        <v>13414368.3907471</v>
      </c>
      <c r="CO697" s="160">
        <v>58155041.034179702</v>
      </c>
      <c r="CP697" s="95">
        <v>8874716.65478516</v>
      </c>
      <c r="CQ697" s="95">
        <v>0</v>
      </c>
      <c r="CR697" s="95">
        <v>0</v>
      </c>
      <c r="CS697" s="95">
        <v>0</v>
      </c>
      <c r="CT697" s="95">
        <v>0</v>
      </c>
      <c r="CU697" s="161">
        <v>4012739.137445447</v>
      </c>
      <c r="CV697" s="161">
        <v>33377396.814269979</v>
      </c>
    </row>
    <row r="698" spans="1:100" x14ac:dyDescent="0.2">
      <c r="A698" s="94" t="s">
        <v>61</v>
      </c>
      <c r="B698" s="96">
        <v>40422</v>
      </c>
      <c r="C698" s="95">
        <v>52238.567145347602</v>
      </c>
      <c r="D698" s="95">
        <v>0</v>
      </c>
      <c r="E698" s="95">
        <v>14220.525931358299</v>
      </c>
      <c r="F698" s="95">
        <v>12313.5576411486</v>
      </c>
      <c r="G698" s="95">
        <v>1055.75805239379</v>
      </c>
      <c r="H698" s="95">
        <v>7</v>
      </c>
      <c r="I698" s="95">
        <v>0</v>
      </c>
      <c r="J698" s="95">
        <v>29259.769042015101</v>
      </c>
      <c r="K698" s="95">
        <v>357.78896402195102</v>
      </c>
      <c r="L698" s="95">
        <v>9544.3800264596903</v>
      </c>
      <c r="M698" s="95">
        <v>26816.990190506</v>
      </c>
      <c r="N698" s="95">
        <v>5449.1862766146696</v>
      </c>
      <c r="O698" s="95">
        <v>23213.125185489698</v>
      </c>
      <c r="P698" s="95">
        <v>0</v>
      </c>
      <c r="Q698" s="95">
        <v>2891.37610447407</v>
      </c>
      <c r="R698" s="95">
        <v>867.81971082836401</v>
      </c>
      <c r="S698" s="95">
        <v>0</v>
      </c>
      <c r="T698" s="95">
        <v>218.650765867904</v>
      </c>
      <c r="U698" s="95">
        <v>29625.454385280598</v>
      </c>
      <c r="V698" s="95">
        <v>2793248.8137512198</v>
      </c>
      <c r="W698" s="95">
        <v>0</v>
      </c>
      <c r="X698" s="95">
        <v>1054141.17790222</v>
      </c>
      <c r="Y698" s="95">
        <v>855993.07909393299</v>
      </c>
      <c r="Z698" s="95">
        <v>135028.44728851301</v>
      </c>
      <c r="AA698" s="95">
        <v>1111</v>
      </c>
      <c r="AB698" s="95">
        <v>0</v>
      </c>
      <c r="AC698" s="95">
        <v>9591801.6248779297</v>
      </c>
      <c r="AD698" s="95">
        <v>30537.014278888699</v>
      </c>
      <c r="AE698" s="95">
        <v>413024.239269257</v>
      </c>
      <c r="AF698" s="95">
        <v>1238738.6852416999</v>
      </c>
      <c r="AG698" s="95">
        <v>833777.69377136196</v>
      </c>
      <c r="AH698" s="95">
        <v>1049309.4990234401</v>
      </c>
      <c r="AI698" s="95">
        <v>0</v>
      </c>
      <c r="AJ698" s="95">
        <v>294922.04798507702</v>
      </c>
      <c r="AK698" s="95">
        <v>105853.58412265799</v>
      </c>
      <c r="AL698" s="95">
        <v>0</v>
      </c>
      <c r="AM698" s="95">
        <v>28300.079980373401</v>
      </c>
      <c r="AN698" s="95">
        <v>9524739.4739990197</v>
      </c>
      <c r="AO698" s="95">
        <v>23969374.0625</v>
      </c>
      <c r="AP698" s="95">
        <v>0</v>
      </c>
      <c r="AQ698" s="95">
        <v>8224959.2044677697</v>
      </c>
      <c r="AR698" s="95">
        <v>6566435.2725219699</v>
      </c>
      <c r="AS698" s="95">
        <v>1051167.87765503</v>
      </c>
      <c r="AT698" s="95">
        <v>8313.4899929761905</v>
      </c>
      <c r="AU698" s="95">
        <v>0</v>
      </c>
      <c r="AV698" s="95">
        <v>24974306.175537098</v>
      </c>
      <c r="AW698" s="95">
        <v>90609.0907211304</v>
      </c>
      <c r="AX698" s="95">
        <v>3705801.15124512</v>
      </c>
      <c r="AY698" s="95">
        <v>10577771.0509033</v>
      </c>
      <c r="AZ698" s="95">
        <v>6481844.0189209003</v>
      </c>
      <c r="BA698" s="95">
        <v>8872973.5694580097</v>
      </c>
      <c r="BB698" s="95">
        <v>0</v>
      </c>
      <c r="BC698" s="95">
        <v>2361104.2337341299</v>
      </c>
      <c r="BD698" s="95">
        <v>830144.78134155297</v>
      </c>
      <c r="BE698" s="95">
        <v>0</v>
      </c>
      <c r="BF698" s="95">
        <v>223618.47492790199</v>
      </c>
      <c r="BG698" s="95">
        <v>25125644.121337902</v>
      </c>
      <c r="BH698" s="95">
        <v>5606305.6560668899</v>
      </c>
      <c r="BI698" s="95">
        <v>0</v>
      </c>
      <c r="BJ698" s="95">
        <v>2955896.8674621601</v>
      </c>
      <c r="BK698" s="95">
        <v>2301624.8589782701</v>
      </c>
      <c r="BL698" s="95">
        <v>0</v>
      </c>
      <c r="BM698" s="95">
        <v>979.44243633001997</v>
      </c>
      <c r="BN698" s="95">
        <v>0</v>
      </c>
      <c r="BO698" s="95">
        <v>0</v>
      </c>
      <c r="BP698" s="95">
        <v>0</v>
      </c>
      <c r="BQ698" s="95">
        <v>0</v>
      </c>
      <c r="BR698" s="95">
        <v>3268777.9007263202</v>
      </c>
      <c r="BS698" s="95">
        <v>2422765.9161071801</v>
      </c>
      <c r="BT698" s="95">
        <v>1724669.4188385</v>
      </c>
      <c r="BU698" s="95">
        <v>0</v>
      </c>
      <c r="BV698" s="95">
        <v>1166644.2715454099</v>
      </c>
      <c r="BW698" s="95">
        <v>95024.163867950396</v>
      </c>
      <c r="BX698" s="95">
        <v>0</v>
      </c>
      <c r="BY698" s="95">
        <v>0</v>
      </c>
      <c r="BZ698" s="95">
        <v>0</v>
      </c>
      <c r="CA698" s="95">
        <v>66468.8005170822</v>
      </c>
      <c r="CB698" s="95">
        <v>3841862.9694519001</v>
      </c>
      <c r="CC698" s="95">
        <v>32072332.604736298</v>
      </c>
      <c r="CD698" s="95">
        <v>8540186.4995117206</v>
      </c>
      <c r="CE698" s="95">
        <v>1066.4989877492201</v>
      </c>
      <c r="CF698" s="95">
        <v>135587.857070923</v>
      </c>
      <c r="CG698" s="95">
        <v>1069552.3672180199</v>
      </c>
      <c r="CH698" s="95">
        <v>0</v>
      </c>
      <c r="CI698" s="95">
        <v>67537.630475044294</v>
      </c>
      <c r="CJ698" s="95">
        <v>3976963.5674133301</v>
      </c>
      <c r="CK698" s="95">
        <v>33192544.2419434</v>
      </c>
      <c r="CL698" s="95">
        <v>8638020.9393310491</v>
      </c>
      <c r="CM698" s="160">
        <v>96969.6486873627</v>
      </c>
      <c r="CN698" s="160">
        <v>13498684.728271499</v>
      </c>
      <c r="CO698" s="160">
        <v>58291699.632324196</v>
      </c>
      <c r="CP698" s="95">
        <v>8638020.9393310491</v>
      </c>
      <c r="CQ698" s="95">
        <v>0</v>
      </c>
      <c r="CR698" s="95">
        <v>0</v>
      </c>
      <c r="CS698" s="95">
        <v>0</v>
      </c>
      <c r="CT698" s="95">
        <v>0</v>
      </c>
      <c r="CU698" s="161">
        <v>3977450.826522823</v>
      </c>
      <c r="CV698" s="161">
        <v>33141884.97195432</v>
      </c>
    </row>
    <row r="699" spans="1:100" x14ac:dyDescent="0.2">
      <c r="A699" s="94" t="s">
        <v>61</v>
      </c>
      <c r="B699" s="96">
        <v>40513</v>
      </c>
      <c r="C699" s="95">
        <v>52094.070938110402</v>
      </c>
      <c r="D699" s="95">
        <v>0</v>
      </c>
      <c r="E699" s="95">
        <v>13823.4349443913</v>
      </c>
      <c r="F699" s="95">
        <v>12006.266524672499</v>
      </c>
      <c r="G699" s="95">
        <v>1068.4377116113899</v>
      </c>
      <c r="H699" s="95">
        <v>5</v>
      </c>
      <c r="I699" s="95">
        <v>0</v>
      </c>
      <c r="J699" s="95">
        <v>29380.728231430101</v>
      </c>
      <c r="K699" s="95">
        <v>332.05975086614501</v>
      </c>
      <c r="L699" s="95">
        <v>12321.5968050957</v>
      </c>
      <c r="M699" s="95">
        <v>26679.683428525899</v>
      </c>
      <c r="N699" s="95">
        <v>5393.41316616535</v>
      </c>
      <c r="O699" s="95">
        <v>22515.111336469701</v>
      </c>
      <c r="P699" s="95">
        <v>0</v>
      </c>
      <c r="Q699" s="95">
        <v>2820.9029191732402</v>
      </c>
      <c r="R699" s="95">
        <v>877.69841840118204</v>
      </c>
      <c r="S699" s="95">
        <v>0</v>
      </c>
      <c r="T699" s="95">
        <v>271.81845837831497</v>
      </c>
      <c r="U699" s="95">
        <v>29728.988538742102</v>
      </c>
      <c r="V699" s="95">
        <v>2764842.5039672898</v>
      </c>
      <c r="W699" s="95">
        <v>0</v>
      </c>
      <c r="X699" s="95">
        <v>1009808.54199982</v>
      </c>
      <c r="Y699" s="95">
        <v>824618.62449645996</v>
      </c>
      <c r="Z699" s="95">
        <v>134911.43107795701</v>
      </c>
      <c r="AA699" s="95">
        <v>799</v>
      </c>
      <c r="AB699" s="95">
        <v>0</v>
      </c>
      <c r="AC699" s="95">
        <v>9382614.56640625</v>
      </c>
      <c r="AD699" s="95">
        <v>25819.261843681299</v>
      </c>
      <c r="AE699" s="95">
        <v>463681.19726181001</v>
      </c>
      <c r="AF699" s="95">
        <v>1225577.4504394501</v>
      </c>
      <c r="AG699" s="95">
        <v>819399.93789672898</v>
      </c>
      <c r="AH699" s="95">
        <v>974931.30503082299</v>
      </c>
      <c r="AI699" s="95">
        <v>0</v>
      </c>
      <c r="AJ699" s="95">
        <v>284699.930652618</v>
      </c>
      <c r="AK699" s="95">
        <v>105492.712742805</v>
      </c>
      <c r="AL699" s="95">
        <v>0</v>
      </c>
      <c r="AM699" s="95">
        <v>28583.564293623</v>
      </c>
      <c r="AN699" s="95">
        <v>9485299.3775634803</v>
      </c>
      <c r="AO699" s="95">
        <v>23838698.6176758</v>
      </c>
      <c r="AP699" s="95">
        <v>0</v>
      </c>
      <c r="AQ699" s="95">
        <v>7882352.1099853497</v>
      </c>
      <c r="AR699" s="95">
        <v>6320932.8895873995</v>
      </c>
      <c r="AS699" s="95">
        <v>1071876.92282104</v>
      </c>
      <c r="AT699" s="95">
        <v>6064.2599942684201</v>
      </c>
      <c r="AU699" s="95">
        <v>0</v>
      </c>
      <c r="AV699" s="95">
        <v>25121734.604736298</v>
      </c>
      <c r="AW699" s="95">
        <v>77567.807016372695</v>
      </c>
      <c r="AX699" s="95">
        <v>4154552.28656006</v>
      </c>
      <c r="AY699" s="95">
        <v>10563573.529418901</v>
      </c>
      <c r="AZ699" s="95">
        <v>6378778.7487182599</v>
      </c>
      <c r="BA699" s="95">
        <v>8282464.3942260696</v>
      </c>
      <c r="BB699" s="95">
        <v>0</v>
      </c>
      <c r="BC699" s="95">
        <v>2282175.9073181199</v>
      </c>
      <c r="BD699" s="95">
        <v>834080.52784729004</v>
      </c>
      <c r="BE699" s="95">
        <v>0</v>
      </c>
      <c r="BF699" s="95">
        <v>227831.90628624</v>
      </c>
      <c r="BG699" s="95">
        <v>25168634.935058601</v>
      </c>
      <c r="BH699" s="95">
        <v>5542422.26953125</v>
      </c>
      <c r="BI699" s="95">
        <v>0</v>
      </c>
      <c r="BJ699" s="95">
        <v>2851296.1816406301</v>
      </c>
      <c r="BK699" s="95">
        <v>2227245.28308105</v>
      </c>
      <c r="BL699" s="95">
        <v>0</v>
      </c>
      <c r="BM699" s="95">
        <v>624.78781793266501</v>
      </c>
      <c r="BN699" s="95">
        <v>0</v>
      </c>
      <c r="BO699" s="95">
        <v>0</v>
      </c>
      <c r="BP699" s="95">
        <v>0</v>
      </c>
      <c r="BQ699" s="95">
        <v>0</v>
      </c>
      <c r="BR699" s="95">
        <v>3256227.1109008798</v>
      </c>
      <c r="BS699" s="95">
        <v>2405694.4326171898</v>
      </c>
      <c r="BT699" s="95">
        <v>1608671.3504943801</v>
      </c>
      <c r="BU699" s="95">
        <v>0</v>
      </c>
      <c r="BV699" s="95">
        <v>1143605.3441925</v>
      </c>
      <c r="BW699" s="95">
        <v>88886.486197471604</v>
      </c>
      <c r="BX699" s="95">
        <v>0</v>
      </c>
      <c r="BY699" s="95">
        <v>0</v>
      </c>
      <c r="BZ699" s="95">
        <v>0</v>
      </c>
      <c r="CA699" s="95">
        <v>65921.6606798172</v>
      </c>
      <c r="CB699" s="95">
        <v>3765384.19989014</v>
      </c>
      <c r="CC699" s="95">
        <v>31701369.365722701</v>
      </c>
      <c r="CD699" s="95">
        <v>8415550.7639160194</v>
      </c>
      <c r="CE699" s="95">
        <v>1071.62727884948</v>
      </c>
      <c r="CF699" s="95">
        <v>136050.257656097</v>
      </c>
      <c r="CG699" s="95">
        <v>1075094.36108398</v>
      </c>
      <c r="CH699" s="95">
        <v>0</v>
      </c>
      <c r="CI699" s="95">
        <v>66953.715833663897</v>
      </c>
      <c r="CJ699" s="95">
        <v>3900622.1694946298</v>
      </c>
      <c r="CK699" s="95">
        <v>32775428.981445301</v>
      </c>
      <c r="CL699" s="95">
        <v>8506182.2972412091</v>
      </c>
      <c r="CM699" s="160">
        <v>96528.846945762605</v>
      </c>
      <c r="CN699" s="160">
        <v>13357842.161865201</v>
      </c>
      <c r="CO699" s="160">
        <v>57928656.761718802</v>
      </c>
      <c r="CP699" s="95">
        <v>8506182.2972412091</v>
      </c>
      <c r="CQ699" s="95">
        <v>0</v>
      </c>
      <c r="CR699" s="95">
        <v>0</v>
      </c>
      <c r="CS699" s="95">
        <v>0</v>
      </c>
      <c r="CT699" s="95">
        <v>0</v>
      </c>
      <c r="CU699" s="161">
        <v>3901434.4575462369</v>
      </c>
      <c r="CV699" s="161">
        <v>32776463.726806682</v>
      </c>
    </row>
    <row r="700" spans="1:100" x14ac:dyDescent="0.2">
      <c r="A700" s="94" t="s">
        <v>61</v>
      </c>
      <c r="B700" s="96">
        <v>40603</v>
      </c>
      <c r="C700" s="95">
        <v>52451.390941619902</v>
      </c>
      <c r="D700" s="95">
        <v>0</v>
      </c>
      <c r="E700" s="95">
        <v>13475.0215674639</v>
      </c>
      <c r="F700" s="95">
        <v>11670.8075606823</v>
      </c>
      <c r="G700" s="95">
        <v>1073.4616739302901</v>
      </c>
      <c r="H700" s="95">
        <v>5</v>
      </c>
      <c r="I700" s="95">
        <v>0</v>
      </c>
      <c r="J700" s="95">
        <v>29656.3353829384</v>
      </c>
      <c r="K700" s="95">
        <v>294.93997804820498</v>
      </c>
      <c r="L700" s="95">
        <v>30370.937976837198</v>
      </c>
      <c r="M700" s="95">
        <v>26911.938966035799</v>
      </c>
      <c r="N700" s="95">
        <v>5276.2926728725397</v>
      </c>
      <c r="O700" s="95">
        <v>0</v>
      </c>
      <c r="P700" s="95">
        <v>0</v>
      </c>
      <c r="Q700" s="95">
        <v>2867.0078689157999</v>
      </c>
      <c r="R700" s="95">
        <v>0</v>
      </c>
      <c r="S700" s="95">
        <v>0</v>
      </c>
      <c r="T700" s="95">
        <v>1075.70468313992</v>
      </c>
      <c r="U700" s="95">
        <v>29959.974120140101</v>
      </c>
      <c r="V700" s="95">
        <v>2768849.9129943801</v>
      </c>
      <c r="W700" s="95">
        <v>0</v>
      </c>
      <c r="X700" s="95">
        <v>976714.36715698196</v>
      </c>
      <c r="Y700" s="95">
        <v>802698.41526031506</v>
      </c>
      <c r="Z700" s="95">
        <v>135189.76049613999</v>
      </c>
      <c r="AA700" s="95">
        <v>797</v>
      </c>
      <c r="AB700" s="95">
        <v>0</v>
      </c>
      <c r="AC700" s="95">
        <v>9570770.9921875</v>
      </c>
      <c r="AD700" s="95">
        <v>23711.109136342999</v>
      </c>
      <c r="AE700" s="95">
        <v>1442237.5850830099</v>
      </c>
      <c r="AF700" s="95">
        <v>1234730.1409759501</v>
      </c>
      <c r="AG700" s="95">
        <v>794541.64532470703</v>
      </c>
      <c r="AH700" s="95">
        <v>0</v>
      </c>
      <c r="AI700" s="95">
        <v>0</v>
      </c>
      <c r="AJ700" s="95">
        <v>285972.43311691302</v>
      </c>
      <c r="AK700" s="95">
        <v>0</v>
      </c>
      <c r="AL700" s="95">
        <v>0</v>
      </c>
      <c r="AM700" s="95">
        <v>134996.333843231</v>
      </c>
      <c r="AN700" s="95">
        <v>9598504.1531982403</v>
      </c>
      <c r="AO700" s="95">
        <v>24066437.814453099</v>
      </c>
      <c r="AP700" s="95">
        <v>0</v>
      </c>
      <c r="AQ700" s="95">
        <v>7659321.8041381799</v>
      </c>
      <c r="AR700" s="95">
        <v>6156025.6322021503</v>
      </c>
      <c r="AS700" s="95">
        <v>1070144.4294433601</v>
      </c>
      <c r="AT700" s="95">
        <v>6228.0099923610696</v>
      </c>
      <c r="AU700" s="95">
        <v>0</v>
      </c>
      <c r="AV700" s="95">
        <v>25721283.400878899</v>
      </c>
      <c r="AW700" s="95">
        <v>71798.753270149202</v>
      </c>
      <c r="AX700" s="95">
        <v>12590209.564575201</v>
      </c>
      <c r="AY700" s="95">
        <v>10695551.4875488</v>
      </c>
      <c r="AZ700" s="95">
        <v>6200271.0193481399</v>
      </c>
      <c r="BA700" s="95">
        <v>0</v>
      </c>
      <c r="BB700" s="95">
        <v>0</v>
      </c>
      <c r="BC700" s="95">
        <v>2303354.1415710398</v>
      </c>
      <c r="BD700" s="95">
        <v>0</v>
      </c>
      <c r="BE700" s="95">
        <v>0</v>
      </c>
      <c r="BF700" s="95">
        <v>1064768.5579834001</v>
      </c>
      <c r="BG700" s="95">
        <v>25778469.010986298</v>
      </c>
      <c r="BH700" s="95">
        <v>4144748.5910644499</v>
      </c>
      <c r="BI700" s="95">
        <v>0</v>
      </c>
      <c r="BJ700" s="95">
        <v>2638904.5800781301</v>
      </c>
      <c r="BK700" s="95">
        <v>2085256.1039581301</v>
      </c>
      <c r="BL700" s="95">
        <v>0</v>
      </c>
      <c r="BM700" s="95">
        <v>0</v>
      </c>
      <c r="BN700" s="95">
        <v>0</v>
      </c>
      <c r="BO700" s="95">
        <v>0</v>
      </c>
      <c r="BP700" s="95">
        <v>0</v>
      </c>
      <c r="BQ700" s="95">
        <v>0</v>
      </c>
      <c r="BR700" s="95">
        <v>3292455.35516357</v>
      </c>
      <c r="BS700" s="95">
        <v>2332891.1357727102</v>
      </c>
      <c r="BT700" s="95">
        <v>0</v>
      </c>
      <c r="BU700" s="95">
        <v>0</v>
      </c>
      <c r="BV700" s="95">
        <v>1154108.3924255399</v>
      </c>
      <c r="BW700" s="95">
        <v>0</v>
      </c>
      <c r="BX700" s="95">
        <v>0</v>
      </c>
      <c r="BY700" s="95">
        <v>0</v>
      </c>
      <c r="BZ700" s="95">
        <v>0</v>
      </c>
      <c r="CA700" s="95">
        <v>65804.589061737104</v>
      </c>
      <c r="CB700" s="95">
        <v>3755771.9140014602</v>
      </c>
      <c r="CC700" s="95">
        <v>31718359.3432617</v>
      </c>
      <c r="CD700" s="95">
        <v>6768984.19458008</v>
      </c>
      <c r="CE700" s="95">
        <v>1079.2023645341401</v>
      </c>
      <c r="CF700" s="95">
        <v>135315.60363769499</v>
      </c>
      <c r="CG700" s="95">
        <v>1068639.7502746601</v>
      </c>
      <c r="CH700" s="95">
        <v>0</v>
      </c>
      <c r="CI700" s="95">
        <v>66925.663070678696</v>
      </c>
      <c r="CJ700" s="95">
        <v>3892597.70666504</v>
      </c>
      <c r="CK700" s="95">
        <v>32817413.0617676</v>
      </c>
      <c r="CL700" s="95">
        <v>6768249.8112792997</v>
      </c>
      <c r="CM700" s="160">
        <v>96662.711794853196</v>
      </c>
      <c r="CN700" s="160">
        <v>13488793.2845459</v>
      </c>
      <c r="CO700" s="160">
        <v>58635734.211425804</v>
      </c>
      <c r="CP700" s="95">
        <v>6768249.8112792997</v>
      </c>
      <c r="CQ700" s="95">
        <v>0</v>
      </c>
      <c r="CR700" s="95">
        <v>0</v>
      </c>
      <c r="CS700" s="95">
        <v>0</v>
      </c>
      <c r="CT700" s="95">
        <v>0</v>
      </c>
      <c r="CU700" s="161">
        <v>3891087.517639155</v>
      </c>
      <c r="CV700" s="161">
        <v>32786999.093536362</v>
      </c>
    </row>
    <row r="701" spans="1:100" x14ac:dyDescent="0.2">
      <c r="A701" s="94" t="s">
        <v>61</v>
      </c>
      <c r="B701" s="96">
        <v>40695</v>
      </c>
      <c r="C701" s="95">
        <v>52157.351000785799</v>
      </c>
      <c r="D701" s="95">
        <v>0</v>
      </c>
      <c r="E701" s="95">
        <v>13006.895850896801</v>
      </c>
      <c r="F701" s="95">
        <v>11329.9078397751</v>
      </c>
      <c r="G701" s="95">
        <v>1063.7524584084699</v>
      </c>
      <c r="H701" s="95">
        <v>3</v>
      </c>
      <c r="I701" s="95">
        <v>0</v>
      </c>
      <c r="J701" s="95">
        <v>29832.382241487499</v>
      </c>
      <c r="K701" s="95">
        <v>270.401717945933</v>
      </c>
      <c r="L701" s="95">
        <v>30559.600739955898</v>
      </c>
      <c r="M701" s="95">
        <v>26576.008993625601</v>
      </c>
      <c r="N701" s="95">
        <v>5250.11605870724</v>
      </c>
      <c r="O701" s="95">
        <v>0</v>
      </c>
      <c r="P701" s="95">
        <v>0</v>
      </c>
      <c r="Q701" s="95">
        <v>2848.1642137467902</v>
      </c>
      <c r="R701" s="95">
        <v>0</v>
      </c>
      <c r="S701" s="95">
        <v>0</v>
      </c>
      <c r="T701" s="95">
        <v>1061.2937646657199</v>
      </c>
      <c r="U701" s="95">
        <v>30078.682864666</v>
      </c>
      <c r="V701" s="95">
        <v>2765561.7668456999</v>
      </c>
      <c r="W701" s="95">
        <v>0</v>
      </c>
      <c r="X701" s="95">
        <v>942383.64680481004</v>
      </c>
      <c r="Y701" s="95">
        <v>772024.919921875</v>
      </c>
      <c r="Z701" s="95">
        <v>132937.03624153099</v>
      </c>
      <c r="AA701" s="95">
        <v>573</v>
      </c>
      <c r="AB701" s="95">
        <v>0</v>
      </c>
      <c r="AC701" s="95">
        <v>9698429.2561035194</v>
      </c>
      <c r="AD701" s="95">
        <v>20685.074939489401</v>
      </c>
      <c r="AE701" s="95">
        <v>1413897.8309631301</v>
      </c>
      <c r="AF701" s="95">
        <v>1229227.17880249</v>
      </c>
      <c r="AG701" s="95">
        <v>771641.57537841797</v>
      </c>
      <c r="AH701" s="95">
        <v>0</v>
      </c>
      <c r="AI701" s="95">
        <v>0</v>
      </c>
      <c r="AJ701" s="95">
        <v>284608.34323501599</v>
      </c>
      <c r="AK701" s="95">
        <v>0</v>
      </c>
      <c r="AL701" s="95">
        <v>0</v>
      </c>
      <c r="AM701" s="95">
        <v>132126.49990654</v>
      </c>
      <c r="AN701" s="95">
        <v>9721368.6701660194</v>
      </c>
      <c r="AO701" s="95">
        <v>24165945.5539551</v>
      </c>
      <c r="AP701" s="95">
        <v>0</v>
      </c>
      <c r="AQ701" s="95">
        <v>7480469.2837524395</v>
      </c>
      <c r="AR701" s="95">
        <v>5999691.5837402297</v>
      </c>
      <c r="AS701" s="95">
        <v>1052824.42445374</v>
      </c>
      <c r="AT701" s="95">
        <v>4495.8499984741202</v>
      </c>
      <c r="AU701" s="95">
        <v>0</v>
      </c>
      <c r="AV701" s="95">
        <v>26060933.373046901</v>
      </c>
      <c r="AW701" s="95">
        <v>62983.506256103501</v>
      </c>
      <c r="AX701" s="95">
        <v>12433715.4571533</v>
      </c>
      <c r="AY701" s="95">
        <v>10764417.2310791</v>
      </c>
      <c r="AZ701" s="95">
        <v>6071478.4483642597</v>
      </c>
      <c r="BA701" s="95">
        <v>0</v>
      </c>
      <c r="BB701" s="95">
        <v>0</v>
      </c>
      <c r="BC701" s="95">
        <v>2292961.8310852102</v>
      </c>
      <c r="BD701" s="95">
        <v>0</v>
      </c>
      <c r="BE701" s="95">
        <v>0</v>
      </c>
      <c r="BF701" s="95">
        <v>1046790.16436005</v>
      </c>
      <c r="BG701" s="95">
        <v>26103470.197997998</v>
      </c>
      <c r="BH701" s="95">
        <v>4175967.4302978502</v>
      </c>
      <c r="BI701" s="95">
        <v>0</v>
      </c>
      <c r="BJ701" s="95">
        <v>2555054.4904785198</v>
      </c>
      <c r="BK701" s="95">
        <v>2031506.9941406299</v>
      </c>
      <c r="BL701" s="95">
        <v>0</v>
      </c>
      <c r="BM701" s="95">
        <v>0</v>
      </c>
      <c r="BN701" s="95">
        <v>0</v>
      </c>
      <c r="BO701" s="95">
        <v>0</v>
      </c>
      <c r="BP701" s="95">
        <v>0</v>
      </c>
      <c r="BQ701" s="95">
        <v>0</v>
      </c>
      <c r="BR701" s="95">
        <v>3291348.0087280301</v>
      </c>
      <c r="BS701" s="95">
        <v>2275247.5552368201</v>
      </c>
      <c r="BT701" s="95">
        <v>0</v>
      </c>
      <c r="BU701" s="95">
        <v>0</v>
      </c>
      <c r="BV701" s="95">
        <v>1158550.2649078399</v>
      </c>
      <c r="BW701" s="95">
        <v>0</v>
      </c>
      <c r="BX701" s="95">
        <v>0</v>
      </c>
      <c r="BY701" s="95">
        <v>0</v>
      </c>
      <c r="BZ701" s="95">
        <v>0</v>
      </c>
      <c r="CA701" s="95">
        <v>65269.745038509398</v>
      </c>
      <c r="CB701" s="95">
        <v>3703061.7344970698</v>
      </c>
      <c r="CC701" s="95">
        <v>31549595.498535201</v>
      </c>
      <c r="CD701" s="95">
        <v>6723331.3200073196</v>
      </c>
      <c r="CE701" s="95">
        <v>1064.8249591141901</v>
      </c>
      <c r="CF701" s="95">
        <v>134246.59120178199</v>
      </c>
      <c r="CG701" s="95">
        <v>1064075.4608459501</v>
      </c>
      <c r="CH701" s="95">
        <v>0</v>
      </c>
      <c r="CI701" s="95">
        <v>66340.595614433303</v>
      </c>
      <c r="CJ701" s="95">
        <v>3836777.1982421898</v>
      </c>
      <c r="CK701" s="95">
        <v>32647468.5231934</v>
      </c>
      <c r="CL701" s="95">
        <v>6722606.7252197303</v>
      </c>
      <c r="CM701" s="160">
        <v>96183.652833938599</v>
      </c>
      <c r="CN701" s="160">
        <v>13511831.6289063</v>
      </c>
      <c r="CO701" s="160">
        <v>58840617.868652299</v>
      </c>
      <c r="CP701" s="95">
        <v>6722606.7252197303</v>
      </c>
      <c r="CQ701" s="95">
        <v>0</v>
      </c>
      <c r="CR701" s="95">
        <v>0</v>
      </c>
      <c r="CS701" s="95">
        <v>0</v>
      </c>
      <c r="CT701" s="95">
        <v>0</v>
      </c>
      <c r="CU701" s="161">
        <v>3837308.3256988516</v>
      </c>
      <c r="CV701" s="161">
        <v>32613670.959381152</v>
      </c>
    </row>
    <row r="702" spans="1:100" x14ac:dyDescent="0.2">
      <c r="A702" s="94" t="s">
        <v>61</v>
      </c>
      <c r="B702" s="96">
        <v>40787</v>
      </c>
      <c r="C702" s="95">
        <v>51951.421844005599</v>
      </c>
      <c r="D702" s="95">
        <v>0</v>
      </c>
      <c r="E702" s="95">
        <v>12526.5085171461</v>
      </c>
      <c r="F702" s="95">
        <v>10937.452086925499</v>
      </c>
      <c r="G702" s="95">
        <v>1056.44050456584</v>
      </c>
      <c r="H702" s="95">
        <v>4</v>
      </c>
      <c r="I702" s="95">
        <v>0</v>
      </c>
      <c r="J702" s="95">
        <v>29790.755707979199</v>
      </c>
      <c r="K702" s="95">
        <v>247.28057453222601</v>
      </c>
      <c r="L702" s="95">
        <v>30461.297513008099</v>
      </c>
      <c r="M702" s="95">
        <v>26424.709443807598</v>
      </c>
      <c r="N702" s="95">
        <v>5155.2265865802801</v>
      </c>
      <c r="O702" s="95">
        <v>0</v>
      </c>
      <c r="P702" s="95">
        <v>0</v>
      </c>
      <c r="Q702" s="95">
        <v>2846.16149833798</v>
      </c>
      <c r="R702" s="95">
        <v>0</v>
      </c>
      <c r="S702" s="95">
        <v>0</v>
      </c>
      <c r="T702" s="95">
        <v>1067.1367766112101</v>
      </c>
      <c r="U702" s="95">
        <v>30041.214204788201</v>
      </c>
      <c r="V702" s="95">
        <v>2742904.49755859</v>
      </c>
      <c r="W702" s="95">
        <v>0</v>
      </c>
      <c r="X702" s="95">
        <v>914985.43500518799</v>
      </c>
      <c r="Y702" s="95">
        <v>756342.98073577904</v>
      </c>
      <c r="Z702" s="95">
        <v>132394.95697784401</v>
      </c>
      <c r="AA702" s="95">
        <v>499</v>
      </c>
      <c r="AB702" s="95">
        <v>0</v>
      </c>
      <c r="AC702" s="95">
        <v>9715452.0029296894</v>
      </c>
      <c r="AD702" s="95">
        <v>19436.920076370199</v>
      </c>
      <c r="AE702" s="95">
        <v>1381877.67312622</v>
      </c>
      <c r="AF702" s="95">
        <v>1224221.36431885</v>
      </c>
      <c r="AG702" s="95">
        <v>764512.95885467494</v>
      </c>
      <c r="AH702" s="95">
        <v>0</v>
      </c>
      <c r="AI702" s="95">
        <v>0</v>
      </c>
      <c r="AJ702" s="95">
        <v>283586.73933410598</v>
      </c>
      <c r="AK702" s="95">
        <v>0</v>
      </c>
      <c r="AL702" s="95">
        <v>0</v>
      </c>
      <c r="AM702" s="95">
        <v>131227.531276703</v>
      </c>
      <c r="AN702" s="95">
        <v>9684356.98120117</v>
      </c>
      <c r="AO702" s="95">
        <v>24094125.2805176</v>
      </c>
      <c r="AP702" s="95">
        <v>0</v>
      </c>
      <c r="AQ702" s="95">
        <v>7229820.1290283203</v>
      </c>
      <c r="AR702" s="95">
        <v>5834469.76416016</v>
      </c>
      <c r="AS702" s="95">
        <v>1059621.6004333501</v>
      </c>
      <c r="AT702" s="95">
        <v>3845.1899966001502</v>
      </c>
      <c r="AU702" s="95">
        <v>0</v>
      </c>
      <c r="AV702" s="95">
        <v>26173182.044921901</v>
      </c>
      <c r="AW702" s="95">
        <v>59634.246227741198</v>
      </c>
      <c r="AX702" s="95">
        <v>12227047.487915</v>
      </c>
      <c r="AY702" s="95">
        <v>10708694.1328125</v>
      </c>
      <c r="AZ702" s="95">
        <v>6024926.91088867</v>
      </c>
      <c r="BA702" s="95">
        <v>0</v>
      </c>
      <c r="BB702" s="95">
        <v>0</v>
      </c>
      <c r="BC702" s="95">
        <v>2298299.56396484</v>
      </c>
      <c r="BD702" s="95">
        <v>0</v>
      </c>
      <c r="BE702" s="95">
        <v>0</v>
      </c>
      <c r="BF702" s="95">
        <v>1045916.31659698</v>
      </c>
      <c r="BG702" s="95">
        <v>26310750.174072299</v>
      </c>
      <c r="BH702" s="95">
        <v>4233630.2433471698</v>
      </c>
      <c r="BI702" s="95">
        <v>0</v>
      </c>
      <c r="BJ702" s="95">
        <v>2492742.17041016</v>
      </c>
      <c r="BK702" s="95">
        <v>1992579.84020996</v>
      </c>
      <c r="BL702" s="95">
        <v>0</v>
      </c>
      <c r="BM702" s="95">
        <v>0</v>
      </c>
      <c r="BN702" s="95">
        <v>0</v>
      </c>
      <c r="BO702" s="95">
        <v>0</v>
      </c>
      <c r="BP702" s="95">
        <v>0</v>
      </c>
      <c r="BQ702" s="95">
        <v>0</v>
      </c>
      <c r="BR702" s="95">
        <v>3273407.0239868201</v>
      </c>
      <c r="BS702" s="95">
        <v>2260718.6089477502</v>
      </c>
      <c r="BT702" s="95">
        <v>0</v>
      </c>
      <c r="BU702" s="95">
        <v>0</v>
      </c>
      <c r="BV702" s="95">
        <v>1163373.0124206501</v>
      </c>
      <c r="BW702" s="95">
        <v>0</v>
      </c>
      <c r="BX702" s="95">
        <v>0</v>
      </c>
      <c r="BY702" s="95">
        <v>0</v>
      </c>
      <c r="BZ702" s="95">
        <v>0</v>
      </c>
      <c r="CA702" s="95">
        <v>64475.717316150702</v>
      </c>
      <c r="CB702" s="95">
        <v>3655646.69500732</v>
      </c>
      <c r="CC702" s="95">
        <v>31320553.8129883</v>
      </c>
      <c r="CD702" s="95">
        <v>6733488.1057739304</v>
      </c>
      <c r="CE702" s="95">
        <v>1062.7304531037801</v>
      </c>
      <c r="CF702" s="95">
        <v>132646.65762138399</v>
      </c>
      <c r="CG702" s="95">
        <v>1057226.96853638</v>
      </c>
      <c r="CH702" s="95">
        <v>0</v>
      </c>
      <c r="CI702" s="95">
        <v>65529.856027603098</v>
      </c>
      <c r="CJ702" s="95">
        <v>3788518.5730896001</v>
      </c>
      <c r="CK702" s="95">
        <v>32324482.669189502</v>
      </c>
      <c r="CL702" s="95">
        <v>6739750.8223266602</v>
      </c>
      <c r="CM702" s="160">
        <v>95420.6186265945</v>
      </c>
      <c r="CN702" s="160">
        <v>13504851.3234863</v>
      </c>
      <c r="CO702" s="160">
        <v>58655545.680175804</v>
      </c>
      <c r="CP702" s="95">
        <v>6739750.8223266602</v>
      </c>
      <c r="CQ702" s="95">
        <v>0</v>
      </c>
      <c r="CR702" s="95">
        <v>0</v>
      </c>
      <c r="CS702" s="95">
        <v>0</v>
      </c>
      <c r="CT702" s="95">
        <v>0</v>
      </c>
      <c r="CU702" s="161">
        <v>3788293.3526287042</v>
      </c>
      <c r="CV702" s="161">
        <v>32377780.781524681</v>
      </c>
    </row>
    <row r="703" spans="1:100" x14ac:dyDescent="0.2">
      <c r="A703" s="94" t="s">
        <v>61</v>
      </c>
      <c r="B703" s="96">
        <v>40878</v>
      </c>
      <c r="C703" s="95">
        <v>52484.546935081496</v>
      </c>
      <c r="D703" s="95">
        <v>0</v>
      </c>
      <c r="E703" s="95">
        <v>12146.0378633738</v>
      </c>
      <c r="F703" s="95">
        <v>10603.875769496</v>
      </c>
      <c r="G703" s="95">
        <v>1097.6803281754301</v>
      </c>
      <c r="H703" s="95">
        <v>5</v>
      </c>
      <c r="I703" s="95">
        <v>0</v>
      </c>
      <c r="J703" s="95">
        <v>29957.335475683201</v>
      </c>
      <c r="K703" s="95">
        <v>232.36288021691101</v>
      </c>
      <c r="L703" s="95">
        <v>30052.924784183499</v>
      </c>
      <c r="M703" s="95">
        <v>26626.837217807799</v>
      </c>
      <c r="N703" s="95">
        <v>5026.9104768037796</v>
      </c>
      <c r="O703" s="95">
        <v>0</v>
      </c>
      <c r="P703" s="95">
        <v>0</v>
      </c>
      <c r="Q703" s="95">
        <v>2863.7653692066701</v>
      </c>
      <c r="R703" s="95">
        <v>0</v>
      </c>
      <c r="S703" s="95">
        <v>0</v>
      </c>
      <c r="T703" s="95">
        <v>1080.5817715078599</v>
      </c>
      <c r="U703" s="95">
        <v>30199.5917072296</v>
      </c>
      <c r="V703" s="95">
        <v>2757771.8131103502</v>
      </c>
      <c r="W703" s="95">
        <v>0</v>
      </c>
      <c r="X703" s="95">
        <v>883919.51952362095</v>
      </c>
      <c r="Y703" s="95">
        <v>732956.65883636498</v>
      </c>
      <c r="Z703" s="95">
        <v>131500.81064605701</v>
      </c>
      <c r="AA703" s="95">
        <v>708</v>
      </c>
      <c r="AB703" s="95">
        <v>0</v>
      </c>
      <c r="AC703" s="95">
        <v>9641625.1195068397</v>
      </c>
      <c r="AD703" s="95">
        <v>20147.254806995399</v>
      </c>
      <c r="AE703" s="95">
        <v>1366191.9987792999</v>
      </c>
      <c r="AF703" s="95">
        <v>1231791.6679229699</v>
      </c>
      <c r="AG703" s="95">
        <v>747653.50512695301</v>
      </c>
      <c r="AH703" s="95">
        <v>0</v>
      </c>
      <c r="AI703" s="95">
        <v>0</v>
      </c>
      <c r="AJ703" s="95">
        <v>287360.33456420898</v>
      </c>
      <c r="AK703" s="95">
        <v>0</v>
      </c>
      <c r="AL703" s="95">
        <v>0</v>
      </c>
      <c r="AM703" s="95">
        <v>131694.728502274</v>
      </c>
      <c r="AN703" s="95">
        <v>9715165.6429443397</v>
      </c>
      <c r="AO703" s="95">
        <v>24388426.254150402</v>
      </c>
      <c r="AP703" s="95">
        <v>0</v>
      </c>
      <c r="AQ703" s="95">
        <v>7027558.5923461895</v>
      </c>
      <c r="AR703" s="95">
        <v>5667927.7890014602</v>
      </c>
      <c r="AS703" s="95">
        <v>1057765.61505127</v>
      </c>
      <c r="AT703" s="95">
        <v>5550.0299948453903</v>
      </c>
      <c r="AU703" s="95">
        <v>0</v>
      </c>
      <c r="AV703" s="95">
        <v>26458196.381591801</v>
      </c>
      <c r="AW703" s="95">
        <v>62449.199503421798</v>
      </c>
      <c r="AX703" s="95">
        <v>12163882.221069301</v>
      </c>
      <c r="AY703" s="95">
        <v>10930309.1949463</v>
      </c>
      <c r="AZ703" s="95">
        <v>5936945.4143676804</v>
      </c>
      <c r="BA703" s="95">
        <v>0</v>
      </c>
      <c r="BB703" s="95">
        <v>0</v>
      </c>
      <c r="BC703" s="95">
        <v>2352191.8233032199</v>
      </c>
      <c r="BD703" s="95">
        <v>0</v>
      </c>
      <c r="BE703" s="95">
        <v>0</v>
      </c>
      <c r="BF703" s="95">
        <v>1059703.91059875</v>
      </c>
      <c r="BG703" s="95">
        <v>26478424.135253899</v>
      </c>
      <c r="BH703" s="95">
        <v>4308717.1680297898</v>
      </c>
      <c r="BI703" s="95">
        <v>0</v>
      </c>
      <c r="BJ703" s="95">
        <v>2426403.8079833998</v>
      </c>
      <c r="BK703" s="95">
        <v>1932607.31117249</v>
      </c>
      <c r="BL703" s="95">
        <v>0</v>
      </c>
      <c r="BM703" s="95">
        <v>0</v>
      </c>
      <c r="BN703" s="95">
        <v>0</v>
      </c>
      <c r="BO703" s="95">
        <v>0</v>
      </c>
      <c r="BP703" s="95">
        <v>0</v>
      </c>
      <c r="BQ703" s="95">
        <v>0</v>
      </c>
      <c r="BR703" s="95">
        <v>3350010.8254089402</v>
      </c>
      <c r="BS703" s="95">
        <v>2219351.4553832998</v>
      </c>
      <c r="BT703" s="95">
        <v>0</v>
      </c>
      <c r="BU703" s="95">
        <v>0</v>
      </c>
      <c r="BV703" s="95">
        <v>1191247.5741882301</v>
      </c>
      <c r="BW703" s="95">
        <v>0</v>
      </c>
      <c r="BX703" s="95">
        <v>0</v>
      </c>
      <c r="BY703" s="95">
        <v>0</v>
      </c>
      <c r="BZ703" s="95">
        <v>0</v>
      </c>
      <c r="CA703" s="95">
        <v>64649.761402607</v>
      </c>
      <c r="CB703" s="95">
        <v>3643138.3480529799</v>
      </c>
      <c r="CC703" s="95">
        <v>31484904.6721191</v>
      </c>
      <c r="CD703" s="95">
        <v>6740848.9589843797</v>
      </c>
      <c r="CE703" s="95">
        <v>1101.8171970993301</v>
      </c>
      <c r="CF703" s="95">
        <v>132352.56998634301</v>
      </c>
      <c r="CG703" s="95">
        <v>1062567.30168152</v>
      </c>
      <c r="CH703" s="95">
        <v>0</v>
      </c>
      <c r="CI703" s="95">
        <v>65699.147093772903</v>
      </c>
      <c r="CJ703" s="95">
        <v>3775324.4571533198</v>
      </c>
      <c r="CK703" s="95">
        <v>32548821.138427701</v>
      </c>
      <c r="CL703" s="95">
        <v>6740280.7607421903</v>
      </c>
      <c r="CM703" s="160">
        <v>95678.491051673904</v>
      </c>
      <c r="CN703" s="160">
        <v>13497279.938964801</v>
      </c>
      <c r="CO703" s="160">
        <v>59032151.390625</v>
      </c>
      <c r="CP703" s="95">
        <v>6740280.7607421903</v>
      </c>
      <c r="CQ703" s="95">
        <v>0</v>
      </c>
      <c r="CR703" s="95">
        <v>0</v>
      </c>
      <c r="CS703" s="95">
        <v>0</v>
      </c>
      <c r="CT703" s="95">
        <v>0</v>
      </c>
      <c r="CU703" s="161">
        <v>3775490.9180393228</v>
      </c>
      <c r="CV703" s="161">
        <v>32547471.973800618</v>
      </c>
    </row>
    <row r="704" spans="1:100" x14ac:dyDescent="0.2">
      <c r="A704" s="94" t="s">
        <v>61</v>
      </c>
      <c r="B704" s="96">
        <v>40969</v>
      </c>
      <c r="C704" s="95">
        <v>52409.847139358499</v>
      </c>
      <c r="D704" s="95">
        <v>0</v>
      </c>
      <c r="E704" s="95">
        <v>11807.696849823</v>
      </c>
      <c r="F704" s="95">
        <v>10244.749007463501</v>
      </c>
      <c r="G704" s="95">
        <v>1091.7144373655301</v>
      </c>
      <c r="H704" s="95">
        <v>5</v>
      </c>
      <c r="I704" s="95">
        <v>0</v>
      </c>
      <c r="J704" s="95">
        <v>30091.580765247301</v>
      </c>
      <c r="K704" s="95">
        <v>214.40731442160899</v>
      </c>
      <c r="L704" s="95">
        <v>29556.057776927901</v>
      </c>
      <c r="M704" s="95">
        <v>26476.9310393333</v>
      </c>
      <c r="N704" s="95">
        <v>4994.2800902724302</v>
      </c>
      <c r="O704" s="95">
        <v>0</v>
      </c>
      <c r="P704" s="95">
        <v>0</v>
      </c>
      <c r="Q704" s="95">
        <v>2883.74804905057</v>
      </c>
      <c r="R704" s="95">
        <v>0</v>
      </c>
      <c r="S704" s="95">
        <v>0</v>
      </c>
      <c r="T704" s="95">
        <v>1093.1853748709</v>
      </c>
      <c r="U704" s="95">
        <v>30310.216763496399</v>
      </c>
      <c r="V704" s="95">
        <v>2750713.9981079102</v>
      </c>
      <c r="W704" s="95">
        <v>0</v>
      </c>
      <c r="X704" s="95">
        <v>871302.53633880604</v>
      </c>
      <c r="Y704" s="95">
        <v>706088.99941253697</v>
      </c>
      <c r="Z704" s="95">
        <v>130927.39287567099</v>
      </c>
      <c r="AA704" s="95">
        <v>696</v>
      </c>
      <c r="AB704" s="95">
        <v>0</v>
      </c>
      <c r="AC704" s="95">
        <v>9845239.5714111291</v>
      </c>
      <c r="AD704" s="95">
        <v>17979.7185609341</v>
      </c>
      <c r="AE704" s="95">
        <v>1391589.98127747</v>
      </c>
      <c r="AF704" s="95">
        <v>1220054.9550628699</v>
      </c>
      <c r="AG704" s="95">
        <v>731851.63901519799</v>
      </c>
      <c r="AH704" s="95">
        <v>0</v>
      </c>
      <c r="AI704" s="95">
        <v>0</v>
      </c>
      <c r="AJ704" s="95">
        <v>295529.25312042201</v>
      </c>
      <c r="AK704" s="95">
        <v>0</v>
      </c>
      <c r="AL704" s="95">
        <v>0</v>
      </c>
      <c r="AM704" s="95">
        <v>131170.12189865101</v>
      </c>
      <c r="AN704" s="95">
        <v>9838038.1370849591</v>
      </c>
      <c r="AO704" s="95">
        <v>24520642.2255859</v>
      </c>
      <c r="AP704" s="95">
        <v>0</v>
      </c>
      <c r="AQ704" s="95">
        <v>6950613.0211181603</v>
      </c>
      <c r="AR704" s="95">
        <v>5549183.4526367197</v>
      </c>
      <c r="AS704" s="95">
        <v>1053165.3961334201</v>
      </c>
      <c r="AT704" s="95">
        <v>5489.9399929046604</v>
      </c>
      <c r="AU704" s="95">
        <v>0</v>
      </c>
      <c r="AV704" s="95">
        <v>27085827.295410201</v>
      </c>
      <c r="AW704" s="95">
        <v>56061.375500679002</v>
      </c>
      <c r="AX704" s="95">
        <v>12480327.9564209</v>
      </c>
      <c r="AY704" s="95">
        <v>10921251.2739258</v>
      </c>
      <c r="AZ704" s="95">
        <v>5848416.0203857403</v>
      </c>
      <c r="BA704" s="95">
        <v>0</v>
      </c>
      <c r="BB704" s="95">
        <v>0</v>
      </c>
      <c r="BC704" s="95">
        <v>2429800.17468262</v>
      </c>
      <c r="BD704" s="95">
        <v>0</v>
      </c>
      <c r="BE704" s="95">
        <v>0</v>
      </c>
      <c r="BF704" s="95">
        <v>1064310.2383270301</v>
      </c>
      <c r="BG704" s="95">
        <v>27125252.448486298</v>
      </c>
      <c r="BH704" s="95">
        <v>4392823.4688110398</v>
      </c>
      <c r="BI704" s="95">
        <v>0</v>
      </c>
      <c r="BJ704" s="95">
        <v>2443578.06787109</v>
      </c>
      <c r="BK704" s="95">
        <v>1933434.7906341599</v>
      </c>
      <c r="BL704" s="95">
        <v>0</v>
      </c>
      <c r="BM704" s="95">
        <v>0</v>
      </c>
      <c r="BN704" s="95">
        <v>0</v>
      </c>
      <c r="BO704" s="95">
        <v>0</v>
      </c>
      <c r="BP704" s="95">
        <v>0</v>
      </c>
      <c r="BQ704" s="95">
        <v>0</v>
      </c>
      <c r="BR704" s="95">
        <v>3393832.6352233901</v>
      </c>
      <c r="BS704" s="95">
        <v>2228174.9731140099</v>
      </c>
      <c r="BT704" s="95">
        <v>0</v>
      </c>
      <c r="BU704" s="95">
        <v>0</v>
      </c>
      <c r="BV704" s="95">
        <v>1222820.9205322301</v>
      </c>
      <c r="BW704" s="95">
        <v>0</v>
      </c>
      <c r="BX704" s="95">
        <v>0</v>
      </c>
      <c r="BY704" s="95">
        <v>0</v>
      </c>
      <c r="BZ704" s="95">
        <v>0</v>
      </c>
      <c r="CA704" s="95">
        <v>64095.693406104998</v>
      </c>
      <c r="CB704" s="95">
        <v>3602191.1493835398</v>
      </c>
      <c r="CC704" s="95">
        <v>31290482.529296901</v>
      </c>
      <c r="CD704" s="95">
        <v>6838121.0136108398</v>
      </c>
      <c r="CE704" s="95">
        <v>1096.42985606194</v>
      </c>
      <c r="CF704" s="95">
        <v>131908.224845886</v>
      </c>
      <c r="CG704" s="95">
        <v>1071541.4534454299</v>
      </c>
      <c r="CH704" s="95">
        <v>0</v>
      </c>
      <c r="CI704" s="95">
        <v>65256.1143736839</v>
      </c>
      <c r="CJ704" s="95">
        <v>3733299.6169738802</v>
      </c>
      <c r="CK704" s="95">
        <v>32400318.924316399</v>
      </c>
      <c r="CL704" s="95">
        <v>6837475.8559570303</v>
      </c>
      <c r="CM704" s="160">
        <v>95344.813022613496</v>
      </c>
      <c r="CN704" s="160">
        <v>13522641.620239301</v>
      </c>
      <c r="CO704" s="160">
        <v>59506367.369628899</v>
      </c>
      <c r="CP704" s="95">
        <v>6837475.8559570303</v>
      </c>
      <c r="CQ704" s="95">
        <v>0</v>
      </c>
      <c r="CR704" s="95">
        <v>0</v>
      </c>
      <c r="CS704" s="95">
        <v>0</v>
      </c>
      <c r="CT704" s="95">
        <v>0</v>
      </c>
      <c r="CU704" s="161">
        <v>3734099.3742294256</v>
      </c>
      <c r="CV704" s="161">
        <v>32362023.982742332</v>
      </c>
    </row>
    <row r="705" spans="1:100" x14ac:dyDescent="0.2">
      <c r="A705" s="94" t="s">
        <v>61</v>
      </c>
      <c r="B705" s="96">
        <v>41061</v>
      </c>
      <c r="C705" s="95">
        <v>52089.5569896698</v>
      </c>
      <c r="D705" s="95">
        <v>0</v>
      </c>
      <c r="E705" s="95">
        <v>11382.9850590229</v>
      </c>
      <c r="F705" s="95">
        <v>9927.6124032735806</v>
      </c>
      <c r="G705" s="95">
        <v>1096.7741732299301</v>
      </c>
      <c r="H705" s="95">
        <v>3</v>
      </c>
      <c r="I705" s="95">
        <v>0</v>
      </c>
      <c r="J705" s="95">
        <v>30239.854835748702</v>
      </c>
      <c r="K705" s="95">
        <v>191.35081958584499</v>
      </c>
      <c r="L705" s="95">
        <v>29486.911438703501</v>
      </c>
      <c r="M705" s="95">
        <v>26339.559605598501</v>
      </c>
      <c r="N705" s="95">
        <v>4874.1030908227003</v>
      </c>
      <c r="O705" s="95">
        <v>0</v>
      </c>
      <c r="P705" s="95">
        <v>0</v>
      </c>
      <c r="Q705" s="95">
        <v>2880.1985220014999</v>
      </c>
      <c r="R705" s="95">
        <v>0</v>
      </c>
      <c r="S705" s="95">
        <v>0</v>
      </c>
      <c r="T705" s="95">
        <v>1097.55009177327</v>
      </c>
      <c r="U705" s="95">
        <v>30419.964285850499</v>
      </c>
      <c r="V705" s="95">
        <v>2720571.44177246</v>
      </c>
      <c r="W705" s="95">
        <v>0</v>
      </c>
      <c r="X705" s="95">
        <v>816486.37832641602</v>
      </c>
      <c r="Y705" s="95">
        <v>677821.29311370896</v>
      </c>
      <c r="Z705" s="95">
        <v>129804.747093201</v>
      </c>
      <c r="AA705" s="95">
        <v>294</v>
      </c>
      <c r="AB705" s="95">
        <v>0</v>
      </c>
      <c r="AC705" s="95">
        <v>9773522.6744384803</v>
      </c>
      <c r="AD705" s="95">
        <v>14650.845035791401</v>
      </c>
      <c r="AE705" s="95">
        <v>1322067.2609252899</v>
      </c>
      <c r="AF705" s="95">
        <v>1214130.7964019801</v>
      </c>
      <c r="AG705" s="95">
        <v>707131.54311370896</v>
      </c>
      <c r="AH705" s="95">
        <v>0</v>
      </c>
      <c r="AI705" s="95">
        <v>0</v>
      </c>
      <c r="AJ705" s="95">
        <v>294200.03051757801</v>
      </c>
      <c r="AK705" s="95">
        <v>0</v>
      </c>
      <c r="AL705" s="95">
        <v>0</v>
      </c>
      <c r="AM705" s="95">
        <v>128964.623832703</v>
      </c>
      <c r="AN705" s="95">
        <v>9810708.5854492206</v>
      </c>
      <c r="AO705" s="95">
        <v>24439566.329589799</v>
      </c>
      <c r="AP705" s="95">
        <v>0</v>
      </c>
      <c r="AQ705" s="95">
        <v>6598888.8493652297</v>
      </c>
      <c r="AR705" s="95">
        <v>5313249.4241943397</v>
      </c>
      <c r="AS705" s="95">
        <v>1046575.41413879</v>
      </c>
      <c r="AT705" s="95">
        <v>2596.8599967956502</v>
      </c>
      <c r="AU705" s="95">
        <v>0</v>
      </c>
      <c r="AV705" s="95">
        <v>27157123.497802701</v>
      </c>
      <c r="AW705" s="95">
        <v>46092.149494648002</v>
      </c>
      <c r="AX705" s="95">
        <v>11936559.9255371</v>
      </c>
      <c r="AY705" s="95">
        <v>10915636.3000488</v>
      </c>
      <c r="AZ705" s="95">
        <v>5688456.5804443397</v>
      </c>
      <c r="BA705" s="95">
        <v>0</v>
      </c>
      <c r="BB705" s="95">
        <v>0</v>
      </c>
      <c r="BC705" s="95">
        <v>2440771.8145752</v>
      </c>
      <c r="BD705" s="95">
        <v>0</v>
      </c>
      <c r="BE705" s="95">
        <v>0</v>
      </c>
      <c r="BF705" s="95">
        <v>1054016.97796631</v>
      </c>
      <c r="BG705" s="95">
        <v>27178656.184570301</v>
      </c>
      <c r="BH705" s="95">
        <v>4352573.6372070303</v>
      </c>
      <c r="BI705" s="95">
        <v>0</v>
      </c>
      <c r="BJ705" s="95">
        <v>2309285.4224548298</v>
      </c>
      <c r="BK705" s="95">
        <v>1810312.2525634801</v>
      </c>
      <c r="BL705" s="95">
        <v>0</v>
      </c>
      <c r="BM705" s="95">
        <v>0</v>
      </c>
      <c r="BN705" s="95">
        <v>0</v>
      </c>
      <c r="BO705" s="95">
        <v>0</v>
      </c>
      <c r="BP705" s="95">
        <v>0</v>
      </c>
      <c r="BQ705" s="95">
        <v>0</v>
      </c>
      <c r="BR705" s="95">
        <v>3322125.8059692401</v>
      </c>
      <c r="BS705" s="95">
        <v>2111559.3329467801</v>
      </c>
      <c r="BT705" s="95">
        <v>0</v>
      </c>
      <c r="BU705" s="95">
        <v>0</v>
      </c>
      <c r="BV705" s="95">
        <v>1229114.1834106401</v>
      </c>
      <c r="BW705" s="95">
        <v>0</v>
      </c>
      <c r="BX705" s="95">
        <v>0</v>
      </c>
      <c r="BY705" s="95">
        <v>0</v>
      </c>
      <c r="BZ705" s="95">
        <v>0</v>
      </c>
      <c r="CA705" s="95">
        <v>63567.358771324201</v>
      </c>
      <c r="CB705" s="95">
        <v>3544215.1109619099</v>
      </c>
      <c r="CC705" s="95">
        <v>31013935.400390599</v>
      </c>
      <c r="CD705" s="95">
        <v>6651666.4987182599</v>
      </c>
      <c r="CE705" s="95">
        <v>1099.13878045976</v>
      </c>
      <c r="CF705" s="95">
        <v>129781.112814903</v>
      </c>
      <c r="CG705" s="95">
        <v>1060158.62197876</v>
      </c>
      <c r="CH705" s="95">
        <v>0</v>
      </c>
      <c r="CI705" s="95">
        <v>64671.191640853896</v>
      </c>
      <c r="CJ705" s="95">
        <v>3674565.8436279302</v>
      </c>
      <c r="CK705" s="95">
        <v>32085374.776122998</v>
      </c>
      <c r="CL705" s="95">
        <v>6650540.7697143601</v>
      </c>
      <c r="CM705" s="160">
        <v>94852.377724647493</v>
      </c>
      <c r="CN705" s="160">
        <v>13523573.5197754</v>
      </c>
      <c r="CO705" s="160">
        <v>59404768.922363304</v>
      </c>
      <c r="CP705" s="95">
        <v>6650540.7697143601</v>
      </c>
      <c r="CQ705" s="95">
        <v>0</v>
      </c>
      <c r="CR705" s="95">
        <v>0</v>
      </c>
      <c r="CS705" s="95">
        <v>0</v>
      </c>
      <c r="CT705" s="95">
        <v>0</v>
      </c>
      <c r="CU705" s="161">
        <v>3673996.2237768127</v>
      </c>
      <c r="CV705" s="161">
        <v>32074094.022369359</v>
      </c>
    </row>
    <row r="706" spans="1:100" x14ac:dyDescent="0.2">
      <c r="A706" s="94" t="s">
        <v>61</v>
      </c>
      <c r="B706" s="96">
        <v>41153</v>
      </c>
      <c r="C706" s="95">
        <v>52270.8083014488</v>
      </c>
      <c r="D706" s="95">
        <v>0</v>
      </c>
      <c r="E706" s="95">
        <v>11030.3082751036</v>
      </c>
      <c r="F706" s="95">
        <v>9666.5226521492004</v>
      </c>
      <c r="G706" s="95">
        <v>1081.9250476360301</v>
      </c>
      <c r="H706" s="95">
        <v>2</v>
      </c>
      <c r="I706" s="95">
        <v>0</v>
      </c>
      <c r="J706" s="95">
        <v>30294.005620002699</v>
      </c>
      <c r="K706" s="95">
        <v>177.52695041894901</v>
      </c>
      <c r="L706" s="95">
        <v>29432.665792703599</v>
      </c>
      <c r="M706" s="95">
        <v>26443.2730283737</v>
      </c>
      <c r="N706" s="95">
        <v>4765.4433829188301</v>
      </c>
      <c r="O706" s="95">
        <v>0</v>
      </c>
      <c r="P706" s="95">
        <v>0</v>
      </c>
      <c r="Q706" s="95">
        <v>2850.6649556458001</v>
      </c>
      <c r="R706" s="95">
        <v>0</v>
      </c>
      <c r="S706" s="95">
        <v>0</v>
      </c>
      <c r="T706" s="95">
        <v>1089.54950582981</v>
      </c>
      <c r="U706" s="95">
        <v>30471.579081773802</v>
      </c>
      <c r="V706" s="95">
        <v>2698198.3812560998</v>
      </c>
      <c r="W706" s="95">
        <v>0</v>
      </c>
      <c r="X706" s="95">
        <v>783914.81253814697</v>
      </c>
      <c r="Y706" s="95">
        <v>652787.54072570801</v>
      </c>
      <c r="Z706" s="95">
        <v>125773.95744037601</v>
      </c>
      <c r="AA706" s="95">
        <v>213</v>
      </c>
      <c r="AB706" s="95">
        <v>0</v>
      </c>
      <c r="AC706" s="95">
        <v>9856687.1358642597</v>
      </c>
      <c r="AD706" s="95">
        <v>13038.6473124027</v>
      </c>
      <c r="AE706" s="95">
        <v>1310354.0411071801</v>
      </c>
      <c r="AF706" s="95">
        <v>1205685.12168884</v>
      </c>
      <c r="AG706" s="95">
        <v>681537.83029174805</v>
      </c>
      <c r="AH706" s="95">
        <v>0</v>
      </c>
      <c r="AI706" s="95">
        <v>0</v>
      </c>
      <c r="AJ706" s="95">
        <v>292438.94016265898</v>
      </c>
      <c r="AK706" s="95">
        <v>0</v>
      </c>
      <c r="AL706" s="95">
        <v>0</v>
      </c>
      <c r="AM706" s="95">
        <v>125301.64946079301</v>
      </c>
      <c r="AN706" s="95">
        <v>9839003.5993652306</v>
      </c>
      <c r="AO706" s="95">
        <v>24411124.184326202</v>
      </c>
      <c r="AP706" s="95">
        <v>0</v>
      </c>
      <c r="AQ706" s="95">
        <v>6408203.17150879</v>
      </c>
      <c r="AR706" s="95">
        <v>5148466.0914306603</v>
      </c>
      <c r="AS706" s="95">
        <v>1031924.06276703</v>
      </c>
      <c r="AT706" s="95">
        <v>1897.5599966049199</v>
      </c>
      <c r="AU706" s="95">
        <v>0</v>
      </c>
      <c r="AV706" s="95">
        <v>27533521.630127002</v>
      </c>
      <c r="AW706" s="95">
        <v>41347.001552105001</v>
      </c>
      <c r="AX706" s="95">
        <v>11945503.881347699</v>
      </c>
      <c r="AY706" s="95">
        <v>10946105.697509799</v>
      </c>
      <c r="AZ706" s="95">
        <v>5555873.5208129901</v>
      </c>
      <c r="BA706" s="95">
        <v>0</v>
      </c>
      <c r="BB706" s="95">
        <v>0</v>
      </c>
      <c r="BC706" s="95">
        <v>2451257.4327087398</v>
      </c>
      <c r="BD706" s="95">
        <v>0</v>
      </c>
      <c r="BE706" s="95">
        <v>0</v>
      </c>
      <c r="BF706" s="95">
        <v>1036971.9665222201</v>
      </c>
      <c r="BG706" s="95">
        <v>27660834.463134799</v>
      </c>
      <c r="BH706" s="95">
        <v>4465177.5144653302</v>
      </c>
      <c r="BI706" s="95">
        <v>0</v>
      </c>
      <c r="BJ706" s="95">
        <v>2280648.3634033198</v>
      </c>
      <c r="BK706" s="95">
        <v>1789444.3258209201</v>
      </c>
      <c r="BL706" s="95">
        <v>0</v>
      </c>
      <c r="BM706" s="95">
        <v>0</v>
      </c>
      <c r="BN706" s="95">
        <v>0</v>
      </c>
      <c r="BO706" s="95">
        <v>0</v>
      </c>
      <c r="BP706" s="95">
        <v>0</v>
      </c>
      <c r="BQ706" s="95">
        <v>0</v>
      </c>
      <c r="BR706" s="95">
        <v>3380147.3774108901</v>
      </c>
      <c r="BS706" s="95">
        <v>2084654.0387878399</v>
      </c>
      <c r="BT706" s="95">
        <v>0</v>
      </c>
      <c r="BU706" s="95">
        <v>0</v>
      </c>
      <c r="BV706" s="95">
        <v>1250829.9748840299</v>
      </c>
      <c r="BW706" s="95">
        <v>0</v>
      </c>
      <c r="BX706" s="95">
        <v>0</v>
      </c>
      <c r="BY706" s="95">
        <v>0</v>
      </c>
      <c r="BZ706" s="95">
        <v>0</v>
      </c>
      <c r="CA706" s="95">
        <v>63303.164624691002</v>
      </c>
      <c r="CB706" s="95">
        <v>3484460.26745605</v>
      </c>
      <c r="CC706" s="95">
        <v>30872945.119872998</v>
      </c>
      <c r="CD706" s="95">
        <v>6747274.9802856399</v>
      </c>
      <c r="CE706" s="95">
        <v>1085.27217410505</v>
      </c>
      <c r="CF706" s="95">
        <v>126003.027428627</v>
      </c>
      <c r="CG706" s="95">
        <v>1042762.24557495</v>
      </c>
      <c r="CH706" s="95">
        <v>0</v>
      </c>
      <c r="CI706" s="95">
        <v>64368.104097843199</v>
      </c>
      <c r="CJ706" s="95">
        <v>3609684.0123291002</v>
      </c>
      <c r="CK706" s="95">
        <v>31924975.282958999</v>
      </c>
      <c r="CL706" s="95">
        <v>6754422.6051635696</v>
      </c>
      <c r="CM706" s="160">
        <v>94621.383603095994</v>
      </c>
      <c r="CN706" s="160">
        <v>13472770.443603501</v>
      </c>
      <c r="CO706" s="160">
        <v>59430216.152832001</v>
      </c>
      <c r="CP706" s="95">
        <v>6754422.6051635696</v>
      </c>
      <c r="CQ706" s="95">
        <v>0</v>
      </c>
      <c r="CR706" s="95">
        <v>0</v>
      </c>
      <c r="CS706" s="95">
        <v>0</v>
      </c>
      <c r="CT706" s="95">
        <v>0</v>
      </c>
      <c r="CU706" s="161">
        <v>3610463.294884677</v>
      </c>
      <c r="CV706" s="161">
        <v>31915707.36544795</v>
      </c>
    </row>
    <row r="707" spans="1:100" x14ac:dyDescent="0.2">
      <c r="A707" s="94" t="s">
        <v>61</v>
      </c>
      <c r="B707" s="96">
        <v>41244</v>
      </c>
      <c r="C707" s="95">
        <v>51910.604649066903</v>
      </c>
      <c r="D707" s="95">
        <v>0</v>
      </c>
      <c r="E707" s="95">
        <v>10725.189106226</v>
      </c>
      <c r="F707" s="95">
        <v>9453.2478107213992</v>
      </c>
      <c r="G707" s="95">
        <v>1093.40564455092</v>
      </c>
      <c r="H707" s="95">
        <v>4</v>
      </c>
      <c r="I707" s="95">
        <v>0</v>
      </c>
      <c r="J707" s="95">
        <v>30320.799889087699</v>
      </c>
      <c r="K707" s="95">
        <v>153.78778533078699</v>
      </c>
      <c r="L707" s="95">
        <v>28862.485404729799</v>
      </c>
      <c r="M707" s="95">
        <v>26241.558222293901</v>
      </c>
      <c r="N707" s="95">
        <v>4664.3468421697598</v>
      </c>
      <c r="O707" s="95">
        <v>0</v>
      </c>
      <c r="P707" s="95">
        <v>0</v>
      </c>
      <c r="Q707" s="95">
        <v>2852.2811558544599</v>
      </c>
      <c r="R707" s="95">
        <v>0</v>
      </c>
      <c r="S707" s="95">
        <v>0</v>
      </c>
      <c r="T707" s="95">
        <v>1084.1531399190401</v>
      </c>
      <c r="U707" s="95">
        <v>30480.2681488991</v>
      </c>
      <c r="V707" s="95">
        <v>2690910.7525634798</v>
      </c>
      <c r="W707" s="95">
        <v>0</v>
      </c>
      <c r="X707" s="95">
        <v>746428.09008789097</v>
      </c>
      <c r="Y707" s="95">
        <v>626714.53771209705</v>
      </c>
      <c r="Z707" s="95">
        <v>124249.145571709</v>
      </c>
      <c r="AA707" s="95">
        <v>744</v>
      </c>
      <c r="AB707" s="95">
        <v>0</v>
      </c>
      <c r="AC707" s="95">
        <v>9819732.30151367</v>
      </c>
      <c r="AD707" s="95">
        <v>11034.0241129398</v>
      </c>
      <c r="AE707" s="95">
        <v>1289194.4165344201</v>
      </c>
      <c r="AF707" s="95">
        <v>1201191.66111755</v>
      </c>
      <c r="AG707" s="95">
        <v>657708.06500244106</v>
      </c>
      <c r="AH707" s="95">
        <v>0</v>
      </c>
      <c r="AI707" s="95">
        <v>0</v>
      </c>
      <c r="AJ707" s="95">
        <v>290086.87202072103</v>
      </c>
      <c r="AK707" s="95">
        <v>0</v>
      </c>
      <c r="AL707" s="95">
        <v>0</v>
      </c>
      <c r="AM707" s="95">
        <v>125051.969667435</v>
      </c>
      <c r="AN707" s="95">
        <v>9855625.9035644494</v>
      </c>
      <c r="AO707" s="95">
        <v>24451290.618896499</v>
      </c>
      <c r="AP707" s="95">
        <v>0</v>
      </c>
      <c r="AQ707" s="95">
        <v>6152089.8024292002</v>
      </c>
      <c r="AR707" s="95">
        <v>4984491.0676879901</v>
      </c>
      <c r="AS707" s="95">
        <v>1025764.2122879</v>
      </c>
      <c r="AT707" s="95">
        <v>5871.5999889373797</v>
      </c>
      <c r="AU707" s="95">
        <v>0</v>
      </c>
      <c r="AV707" s="95">
        <v>27623047.365966801</v>
      </c>
      <c r="AW707" s="95">
        <v>35122.5211353302</v>
      </c>
      <c r="AX707" s="95">
        <v>11835479.8128662</v>
      </c>
      <c r="AY707" s="95">
        <v>10986754.284668</v>
      </c>
      <c r="AZ707" s="95">
        <v>5381815.5572509803</v>
      </c>
      <c r="BA707" s="95">
        <v>0</v>
      </c>
      <c r="BB707" s="95">
        <v>0</v>
      </c>
      <c r="BC707" s="95">
        <v>2433290.2920227102</v>
      </c>
      <c r="BD707" s="95">
        <v>0</v>
      </c>
      <c r="BE707" s="95">
        <v>0</v>
      </c>
      <c r="BF707" s="95">
        <v>1038379.44246674</v>
      </c>
      <c r="BG707" s="95">
        <v>27618236.973144501</v>
      </c>
      <c r="BH707" s="95">
        <v>4461993.5819702102</v>
      </c>
      <c r="BI707" s="95">
        <v>0</v>
      </c>
      <c r="BJ707" s="95">
        <v>2203483.0882568401</v>
      </c>
      <c r="BK707" s="95">
        <v>1721830.4052581801</v>
      </c>
      <c r="BL707" s="95">
        <v>0</v>
      </c>
      <c r="BM707" s="95">
        <v>0</v>
      </c>
      <c r="BN707" s="95">
        <v>0</v>
      </c>
      <c r="BO707" s="95">
        <v>0</v>
      </c>
      <c r="BP707" s="95">
        <v>0</v>
      </c>
      <c r="BQ707" s="95">
        <v>0</v>
      </c>
      <c r="BR707" s="95">
        <v>3393926.6446533198</v>
      </c>
      <c r="BS707" s="95">
        <v>2025821.2131195101</v>
      </c>
      <c r="BT707" s="95">
        <v>0</v>
      </c>
      <c r="BU707" s="95">
        <v>0</v>
      </c>
      <c r="BV707" s="95">
        <v>1257491.7328643801</v>
      </c>
      <c r="BW707" s="95">
        <v>0</v>
      </c>
      <c r="BX707" s="95">
        <v>0</v>
      </c>
      <c r="BY707" s="95">
        <v>0</v>
      </c>
      <c r="BZ707" s="95">
        <v>0</v>
      </c>
      <c r="CA707" s="95">
        <v>62661.511843204498</v>
      </c>
      <c r="CB707" s="95">
        <v>3441656.1539001502</v>
      </c>
      <c r="CC707" s="95">
        <v>30673543.205566399</v>
      </c>
      <c r="CD707" s="95">
        <v>6662933.5432128897</v>
      </c>
      <c r="CE707" s="95">
        <v>1097.19121964276</v>
      </c>
      <c r="CF707" s="95">
        <v>125064.540358543</v>
      </c>
      <c r="CG707" s="95">
        <v>1037338.84999847</v>
      </c>
      <c r="CH707" s="95">
        <v>0</v>
      </c>
      <c r="CI707" s="95">
        <v>63706.276368141203</v>
      </c>
      <c r="CJ707" s="95">
        <v>3565847.2789611798</v>
      </c>
      <c r="CK707" s="95">
        <v>31773078.927978501</v>
      </c>
      <c r="CL707" s="95">
        <v>6661535.0656127902</v>
      </c>
      <c r="CM707" s="160">
        <v>93979.495569229097</v>
      </c>
      <c r="CN707" s="160">
        <v>13405549.4145508</v>
      </c>
      <c r="CO707" s="160">
        <v>59235087.220214799</v>
      </c>
      <c r="CP707" s="95">
        <v>6661535.0656127902</v>
      </c>
      <c r="CQ707" s="95">
        <v>0</v>
      </c>
      <c r="CR707" s="95">
        <v>0</v>
      </c>
      <c r="CS707" s="95">
        <v>0</v>
      </c>
      <c r="CT707" s="95">
        <v>0</v>
      </c>
      <c r="CU707" s="161">
        <v>3566720.6942586931</v>
      </c>
      <c r="CV707" s="161">
        <v>31710882.055564869</v>
      </c>
    </row>
    <row r="708" spans="1:100" x14ac:dyDescent="0.2">
      <c r="A708" s="94" t="s">
        <v>61</v>
      </c>
      <c r="B708" s="96">
        <v>41334</v>
      </c>
      <c r="C708" s="95">
        <v>51017.8928871155</v>
      </c>
      <c r="D708" s="95">
        <v>0</v>
      </c>
      <c r="E708" s="95">
        <v>10208.041485190401</v>
      </c>
      <c r="F708" s="95">
        <v>9044.0048491954803</v>
      </c>
      <c r="G708" s="95">
        <v>1071.61288449168</v>
      </c>
      <c r="H708" s="95">
        <v>4</v>
      </c>
      <c r="I708" s="95">
        <v>0</v>
      </c>
      <c r="J708" s="95">
        <v>30326.052945613901</v>
      </c>
      <c r="K708" s="95">
        <v>144.73486110381799</v>
      </c>
      <c r="L708" s="95">
        <v>842.49604359269097</v>
      </c>
      <c r="M708" s="95">
        <v>25731.4606285095</v>
      </c>
      <c r="N708" s="95">
        <v>4552.3376482725098</v>
      </c>
      <c r="O708" s="95">
        <v>0</v>
      </c>
      <c r="P708" s="95">
        <v>27144.737634897199</v>
      </c>
      <c r="Q708" s="95">
        <v>2827.2879227101798</v>
      </c>
      <c r="R708" s="95">
        <v>0</v>
      </c>
      <c r="S708" s="95">
        <v>1069.1546329110899</v>
      </c>
      <c r="T708" s="95">
        <v>4.0118372716824497</v>
      </c>
      <c r="U708" s="95">
        <v>30472.661252737002</v>
      </c>
      <c r="V708" s="95">
        <v>2643073.51062012</v>
      </c>
      <c r="W708" s="95">
        <v>0</v>
      </c>
      <c r="X708" s="95">
        <v>692700.55659484898</v>
      </c>
      <c r="Y708" s="95">
        <v>593323.404060364</v>
      </c>
      <c r="Z708" s="95">
        <v>121198.797393799</v>
      </c>
      <c r="AA708" s="95">
        <v>729</v>
      </c>
      <c r="AB708" s="95">
        <v>0</v>
      </c>
      <c r="AC708" s="95">
        <v>9757573.3347168006</v>
      </c>
      <c r="AD708" s="95">
        <v>10908.641163826</v>
      </c>
      <c r="AE708" s="95">
        <v>25612.064009666399</v>
      </c>
      <c r="AF708" s="95">
        <v>1184691.9521331801</v>
      </c>
      <c r="AG708" s="95">
        <v>633973.06159973098</v>
      </c>
      <c r="AH708" s="95">
        <v>0</v>
      </c>
      <c r="AI708" s="95">
        <v>1199119.44500732</v>
      </c>
      <c r="AJ708" s="95">
        <v>280110.59189224202</v>
      </c>
      <c r="AK708" s="95">
        <v>0</v>
      </c>
      <c r="AL708" s="95">
        <v>121269.838985443</v>
      </c>
      <c r="AM708" s="95">
        <v>705.47918108850695</v>
      </c>
      <c r="AN708" s="95">
        <v>9799781.3447265606</v>
      </c>
      <c r="AO708" s="95">
        <v>24043521.985839799</v>
      </c>
      <c r="AP708" s="95">
        <v>0</v>
      </c>
      <c r="AQ708" s="95">
        <v>5638628.7136840802</v>
      </c>
      <c r="AR708" s="95">
        <v>4726286.51318359</v>
      </c>
      <c r="AS708" s="95">
        <v>1004352.41343689</v>
      </c>
      <c r="AT708" s="95">
        <v>5752.7199935913104</v>
      </c>
      <c r="AU708" s="95">
        <v>0</v>
      </c>
      <c r="AV708" s="95">
        <v>27539269.560546901</v>
      </c>
      <c r="AW708" s="95">
        <v>34911.457754135103</v>
      </c>
      <c r="AX708" s="95">
        <v>253999.95328903201</v>
      </c>
      <c r="AY708" s="95">
        <v>10852010.958373999</v>
      </c>
      <c r="AZ708" s="95">
        <v>5200887.0360107403</v>
      </c>
      <c r="BA708" s="95">
        <v>0</v>
      </c>
      <c r="BB708" s="95">
        <v>10863940.5074463</v>
      </c>
      <c r="BC708" s="95">
        <v>2347891.39025879</v>
      </c>
      <c r="BD708" s="95">
        <v>0</v>
      </c>
      <c r="BE708" s="95">
        <v>1002963.33061981</v>
      </c>
      <c r="BF708" s="95">
        <v>5570.7581712007504</v>
      </c>
      <c r="BG708" s="95">
        <v>27553225.561035201</v>
      </c>
      <c r="BH708" s="95">
        <v>5297746.3212890597</v>
      </c>
      <c r="BI708" s="95">
        <v>0</v>
      </c>
      <c r="BJ708" s="95">
        <v>2166929.8086852999</v>
      </c>
      <c r="BK708" s="95">
        <v>1658607.61143494</v>
      </c>
      <c r="BL708" s="95">
        <v>0</v>
      </c>
      <c r="BM708" s="95">
        <v>0</v>
      </c>
      <c r="BN708" s="95">
        <v>0</v>
      </c>
      <c r="BO708" s="95">
        <v>0</v>
      </c>
      <c r="BP708" s="95">
        <v>0</v>
      </c>
      <c r="BQ708" s="95">
        <v>0</v>
      </c>
      <c r="BR708" s="95">
        <v>3434120.6726379399</v>
      </c>
      <c r="BS708" s="95">
        <v>1985435.7586669901</v>
      </c>
      <c r="BT708" s="95">
        <v>0</v>
      </c>
      <c r="BU708" s="95">
        <v>830204.25</v>
      </c>
      <c r="BV708" s="95">
        <v>1258040.8011016799</v>
      </c>
      <c r="BW708" s="95">
        <v>0</v>
      </c>
      <c r="BX708" s="95">
        <v>83045.759923934893</v>
      </c>
      <c r="BY708" s="95">
        <v>0</v>
      </c>
      <c r="BZ708" s="95">
        <v>0</v>
      </c>
      <c r="CA708" s="95">
        <v>61110.4116301537</v>
      </c>
      <c r="CB708" s="95">
        <v>3345288.8727722201</v>
      </c>
      <c r="CC708" s="95">
        <v>29674066.837402299</v>
      </c>
      <c r="CD708" s="95">
        <v>7487736.55151367</v>
      </c>
      <c r="CE708" s="95">
        <v>1074.77287368476</v>
      </c>
      <c r="CF708" s="95">
        <v>122931.10778236399</v>
      </c>
      <c r="CG708" s="95">
        <v>1018584.95559692</v>
      </c>
      <c r="CH708" s="95">
        <v>0</v>
      </c>
      <c r="CI708" s="95">
        <v>62255.975897789001</v>
      </c>
      <c r="CJ708" s="95">
        <v>3469566.9353332501</v>
      </c>
      <c r="CK708" s="95">
        <v>30653528.0002441</v>
      </c>
      <c r="CL708" s="95">
        <v>7568022.6976318397</v>
      </c>
      <c r="CM708" s="160">
        <v>92565.799568176299</v>
      </c>
      <c r="CN708" s="160">
        <v>13318786.37854</v>
      </c>
      <c r="CO708" s="160">
        <v>58503529.940917999</v>
      </c>
      <c r="CP708" s="95">
        <v>7568022.6976318397</v>
      </c>
      <c r="CQ708" s="95">
        <v>0</v>
      </c>
      <c r="CR708" s="95">
        <v>0</v>
      </c>
      <c r="CS708" s="95">
        <v>0</v>
      </c>
      <c r="CT708" s="95">
        <v>0</v>
      </c>
      <c r="CU708" s="161">
        <v>3468219.9805545839</v>
      </c>
      <c r="CV708" s="161">
        <v>30692651.792999219</v>
      </c>
    </row>
    <row r="709" spans="1:100" x14ac:dyDescent="0.2">
      <c r="A709" s="94" t="s">
        <v>61</v>
      </c>
      <c r="B709" s="96">
        <v>41426</v>
      </c>
      <c r="C709" s="95">
        <v>51663.474001884497</v>
      </c>
      <c r="D709" s="95">
        <v>0</v>
      </c>
      <c r="E709" s="95">
        <v>10008.5408146381</v>
      </c>
      <c r="F709" s="95">
        <v>8928.9822463989294</v>
      </c>
      <c r="G709" s="95">
        <v>1074.6496556848299</v>
      </c>
      <c r="H709" s="95">
        <v>2</v>
      </c>
      <c r="I709" s="95">
        <v>0</v>
      </c>
      <c r="J709" s="95">
        <v>30272.3809947968</v>
      </c>
      <c r="K709" s="95">
        <v>136.30462680757</v>
      </c>
      <c r="L709" s="95">
        <v>741.72774618119001</v>
      </c>
      <c r="M709" s="95">
        <v>26206.3625547886</v>
      </c>
      <c r="N709" s="95">
        <v>4457.6062802672404</v>
      </c>
      <c r="O709" s="95">
        <v>0</v>
      </c>
      <c r="P709" s="95">
        <v>27501.7363009453</v>
      </c>
      <c r="Q709" s="95">
        <v>2821.7689222693398</v>
      </c>
      <c r="R709" s="95">
        <v>0</v>
      </c>
      <c r="S709" s="95">
        <v>1076.18356701732</v>
      </c>
      <c r="T709" s="95">
        <v>2.0401584208884702</v>
      </c>
      <c r="U709" s="95">
        <v>30403.738208532301</v>
      </c>
      <c r="V709" s="95">
        <v>2637334.55004883</v>
      </c>
      <c r="W709" s="95">
        <v>0</v>
      </c>
      <c r="X709" s="95">
        <v>680729.00812530494</v>
      </c>
      <c r="Y709" s="95">
        <v>578353.99270629894</v>
      </c>
      <c r="Z709" s="95">
        <v>119054.616887093</v>
      </c>
      <c r="AA709" s="95">
        <v>223</v>
      </c>
      <c r="AB709" s="95">
        <v>0</v>
      </c>
      <c r="AC709" s="95">
        <v>9764747.5125732403</v>
      </c>
      <c r="AD709" s="95">
        <v>10008.934461831999</v>
      </c>
      <c r="AE709" s="95">
        <v>22090.995547532999</v>
      </c>
      <c r="AF709" s="95">
        <v>1184768.1049194301</v>
      </c>
      <c r="AG709" s="95">
        <v>619456.82575988804</v>
      </c>
      <c r="AH709" s="95">
        <v>0</v>
      </c>
      <c r="AI709" s="95">
        <v>1215098.66390991</v>
      </c>
      <c r="AJ709" s="95">
        <v>281720.12992095901</v>
      </c>
      <c r="AK709" s="95">
        <v>0</v>
      </c>
      <c r="AL709" s="95">
        <v>118392.31892204301</v>
      </c>
      <c r="AM709" s="95">
        <v>213.78587893955401</v>
      </c>
      <c r="AN709" s="95">
        <v>9752589.5247802697</v>
      </c>
      <c r="AO709" s="95">
        <v>24056782.765625</v>
      </c>
      <c r="AP709" s="95">
        <v>0</v>
      </c>
      <c r="AQ709" s="95">
        <v>5546301.6638183603</v>
      </c>
      <c r="AR709" s="95">
        <v>4554783.6359252902</v>
      </c>
      <c r="AS709" s="95">
        <v>984366.50228118896</v>
      </c>
      <c r="AT709" s="95">
        <v>1972.23999786377</v>
      </c>
      <c r="AU709" s="95">
        <v>0</v>
      </c>
      <c r="AV709" s="95">
        <v>27587315.970703099</v>
      </c>
      <c r="AW709" s="95">
        <v>32084.6654615402</v>
      </c>
      <c r="AX709" s="95">
        <v>205062.51482200599</v>
      </c>
      <c r="AY709" s="95">
        <v>10911606.208618199</v>
      </c>
      <c r="AZ709" s="95">
        <v>5107206.6341552697</v>
      </c>
      <c r="BA709" s="95">
        <v>0</v>
      </c>
      <c r="BB709" s="95">
        <v>11060454.092285199</v>
      </c>
      <c r="BC709" s="95">
        <v>2366034.5480651902</v>
      </c>
      <c r="BD709" s="95">
        <v>0</v>
      </c>
      <c r="BE709" s="95">
        <v>991283.34434509301</v>
      </c>
      <c r="BF709" s="95">
        <v>1895.42207755148</v>
      </c>
      <c r="BG709" s="95">
        <v>27605720.339111298</v>
      </c>
      <c r="BH709" s="95">
        <v>5446983.3739623995</v>
      </c>
      <c r="BI709" s="95">
        <v>0</v>
      </c>
      <c r="BJ709" s="95">
        <v>2125324.8301391602</v>
      </c>
      <c r="BK709" s="95">
        <v>1617243.4564056401</v>
      </c>
      <c r="BL709" s="95">
        <v>0</v>
      </c>
      <c r="BM709" s="95">
        <v>0</v>
      </c>
      <c r="BN709" s="95">
        <v>0</v>
      </c>
      <c r="BO709" s="95">
        <v>0</v>
      </c>
      <c r="BP709" s="95">
        <v>0</v>
      </c>
      <c r="BQ709" s="95">
        <v>0</v>
      </c>
      <c r="BR709" s="95">
        <v>3478870.8173828102</v>
      </c>
      <c r="BS709" s="95">
        <v>1953834.2835693399</v>
      </c>
      <c r="BT709" s="95">
        <v>0</v>
      </c>
      <c r="BU709" s="95">
        <v>875441.92999267601</v>
      </c>
      <c r="BV709" s="95">
        <v>1268410.9433441199</v>
      </c>
      <c r="BW709" s="95">
        <v>0</v>
      </c>
      <c r="BX709" s="95">
        <v>82025.149926185593</v>
      </c>
      <c r="BY709" s="95">
        <v>0</v>
      </c>
      <c r="BZ709" s="95">
        <v>0</v>
      </c>
      <c r="CA709" s="95">
        <v>61744.801337242097</v>
      </c>
      <c r="CB709" s="95">
        <v>3316920.4143066402</v>
      </c>
      <c r="CC709" s="95">
        <v>29645249.6098633</v>
      </c>
      <c r="CD709" s="95">
        <v>7563062.8794555701</v>
      </c>
      <c r="CE709" s="95">
        <v>1076.7118024826</v>
      </c>
      <c r="CF709" s="95">
        <v>118014.463132858</v>
      </c>
      <c r="CG709" s="95">
        <v>987792.51546478295</v>
      </c>
      <c r="CH709" s="95">
        <v>0</v>
      </c>
      <c r="CI709" s="95">
        <v>62827.890490055099</v>
      </c>
      <c r="CJ709" s="95">
        <v>3434663.4808044401</v>
      </c>
      <c r="CK709" s="95">
        <v>30603477.0463867</v>
      </c>
      <c r="CL709" s="95">
        <v>7641395.59301758</v>
      </c>
      <c r="CM709" s="160">
        <v>92979.265967369094</v>
      </c>
      <c r="CN709" s="160">
        <v>13199035.501831099</v>
      </c>
      <c r="CO709" s="160">
        <v>58130914.673828103</v>
      </c>
      <c r="CP709" s="95">
        <v>7641395.59301758</v>
      </c>
      <c r="CQ709" s="95">
        <v>0</v>
      </c>
      <c r="CR709" s="95">
        <v>0</v>
      </c>
      <c r="CS709" s="95">
        <v>0</v>
      </c>
      <c r="CT709" s="95">
        <v>0</v>
      </c>
      <c r="CU709" s="161">
        <v>3434934.877439498</v>
      </c>
      <c r="CV709" s="161">
        <v>30633042.125328083</v>
      </c>
    </row>
    <row r="710" spans="1:100" x14ac:dyDescent="0.2">
      <c r="A710" s="94" t="s">
        <v>61</v>
      </c>
      <c r="B710" s="96">
        <v>41518</v>
      </c>
      <c r="C710" s="95">
        <v>51602.5142121315</v>
      </c>
      <c r="D710" s="95">
        <v>0</v>
      </c>
      <c r="E710" s="95">
        <v>9683.0778803825397</v>
      </c>
      <c r="F710" s="95">
        <v>8579.9027937650699</v>
      </c>
      <c r="G710" s="95">
        <v>1074.7522969096899</v>
      </c>
      <c r="H710" s="95">
        <v>1</v>
      </c>
      <c r="I710" s="95">
        <v>0</v>
      </c>
      <c r="J710" s="95">
        <v>30239.183927536</v>
      </c>
      <c r="K710" s="95">
        <v>112.562164729461</v>
      </c>
      <c r="L710" s="95">
        <v>152.86632222123399</v>
      </c>
      <c r="M710" s="95">
        <v>26244.504077672998</v>
      </c>
      <c r="N710" s="95">
        <v>4335.1926224827803</v>
      </c>
      <c r="O710" s="95">
        <v>0</v>
      </c>
      <c r="P710" s="95">
        <v>27844.954918623</v>
      </c>
      <c r="Q710" s="95">
        <v>2800.60713133216</v>
      </c>
      <c r="R710" s="95">
        <v>0</v>
      </c>
      <c r="S710" s="95">
        <v>1077.12083308399</v>
      </c>
      <c r="T710" s="95">
        <v>0.97653747333242802</v>
      </c>
      <c r="U710" s="95">
        <v>30351.540035247799</v>
      </c>
      <c r="V710" s="95">
        <v>2637311.5140075702</v>
      </c>
      <c r="W710" s="95">
        <v>0</v>
      </c>
      <c r="X710" s="95">
        <v>656333.90365600598</v>
      </c>
      <c r="Y710" s="95">
        <v>557077.48507690395</v>
      </c>
      <c r="Z710" s="95">
        <v>121473.42908477801</v>
      </c>
      <c r="AA710" s="95">
        <v>215</v>
      </c>
      <c r="AB710" s="95">
        <v>0</v>
      </c>
      <c r="AC710" s="95">
        <v>9802110.7540283203</v>
      </c>
      <c r="AD710" s="95">
        <v>8482.2689945697803</v>
      </c>
      <c r="AE710" s="95">
        <v>14471.691115737</v>
      </c>
      <c r="AF710" s="95">
        <v>1189368.3832244901</v>
      </c>
      <c r="AG710" s="95">
        <v>603803.17976379395</v>
      </c>
      <c r="AH710" s="95">
        <v>0</v>
      </c>
      <c r="AI710" s="95">
        <v>1215925.1665954599</v>
      </c>
      <c r="AJ710" s="95">
        <v>278625.77298736601</v>
      </c>
      <c r="AK710" s="95">
        <v>0</v>
      </c>
      <c r="AL710" s="95">
        <v>121232.352041245</v>
      </c>
      <c r="AM710" s="95">
        <v>237.29066393151899</v>
      </c>
      <c r="AN710" s="95">
        <v>9782725.0393066406</v>
      </c>
      <c r="AO710" s="95">
        <v>24131928.6010742</v>
      </c>
      <c r="AP710" s="95">
        <v>0</v>
      </c>
      <c r="AQ710" s="95">
        <v>5344842.3146362295</v>
      </c>
      <c r="AR710" s="95">
        <v>4380741.45495605</v>
      </c>
      <c r="AS710" s="95">
        <v>1012560.45013428</v>
      </c>
      <c r="AT710" s="95">
        <v>1882.7499961853</v>
      </c>
      <c r="AU710" s="95">
        <v>0</v>
      </c>
      <c r="AV710" s="95">
        <v>27603739.708740201</v>
      </c>
      <c r="AW710" s="95">
        <v>27135.2211513519</v>
      </c>
      <c r="AX710" s="95">
        <v>124666.79245662699</v>
      </c>
      <c r="AY710" s="95">
        <v>10971440.870239301</v>
      </c>
      <c r="AZ710" s="95">
        <v>4976686.59094238</v>
      </c>
      <c r="BA710" s="95">
        <v>0</v>
      </c>
      <c r="BB710" s="95">
        <v>11131777.4857178</v>
      </c>
      <c r="BC710" s="95">
        <v>2339336.8157043499</v>
      </c>
      <c r="BD710" s="95">
        <v>0</v>
      </c>
      <c r="BE710" s="95">
        <v>1005526.47265625</v>
      </c>
      <c r="BF710" s="95">
        <v>2067.5203703939901</v>
      </c>
      <c r="BG710" s="95">
        <v>27688675.590087902</v>
      </c>
      <c r="BH710" s="95">
        <v>5455113.4224243201</v>
      </c>
      <c r="BI710" s="95">
        <v>0</v>
      </c>
      <c r="BJ710" s="95">
        <v>2067793.5036315899</v>
      </c>
      <c r="BK710" s="95">
        <v>1566223.77571106</v>
      </c>
      <c r="BL710" s="95">
        <v>0</v>
      </c>
      <c r="BM710" s="95">
        <v>0</v>
      </c>
      <c r="BN710" s="95">
        <v>0</v>
      </c>
      <c r="BO710" s="95">
        <v>0</v>
      </c>
      <c r="BP710" s="95">
        <v>0</v>
      </c>
      <c r="BQ710" s="95">
        <v>0</v>
      </c>
      <c r="BR710" s="95">
        <v>3522008.9521179199</v>
      </c>
      <c r="BS710" s="95">
        <v>1917532.9646606401</v>
      </c>
      <c r="BT710" s="95">
        <v>0</v>
      </c>
      <c r="BU710" s="95">
        <v>757838.25</v>
      </c>
      <c r="BV710" s="95">
        <v>1259153.24838257</v>
      </c>
      <c r="BW710" s="95">
        <v>0</v>
      </c>
      <c r="BX710" s="95">
        <v>72769.689934730501</v>
      </c>
      <c r="BY710" s="95">
        <v>0</v>
      </c>
      <c r="BZ710" s="95">
        <v>0</v>
      </c>
      <c r="CA710" s="95">
        <v>61305.734932422602</v>
      </c>
      <c r="CB710" s="95">
        <v>3299148.7146301302</v>
      </c>
      <c r="CC710" s="95">
        <v>29521969.189697299</v>
      </c>
      <c r="CD710" s="95">
        <v>7508956.8148803702</v>
      </c>
      <c r="CE710" s="95">
        <v>1076.5651778578799</v>
      </c>
      <c r="CF710" s="95">
        <v>122129.028335571</v>
      </c>
      <c r="CG710" s="95">
        <v>1013465.15270996</v>
      </c>
      <c r="CH710" s="95">
        <v>0</v>
      </c>
      <c r="CI710" s="95">
        <v>62353.801043987303</v>
      </c>
      <c r="CJ710" s="95">
        <v>3421120.7861022898</v>
      </c>
      <c r="CK710" s="95">
        <v>30567153.879638702</v>
      </c>
      <c r="CL710" s="95">
        <v>7591501.6668090802</v>
      </c>
      <c r="CM710" s="160">
        <v>92494.815451621995</v>
      </c>
      <c r="CN710" s="160">
        <v>13199262.1765137</v>
      </c>
      <c r="CO710" s="160">
        <v>58102302.528808601</v>
      </c>
      <c r="CP710" s="95">
        <v>7591501.6668090802</v>
      </c>
      <c r="CQ710" s="95">
        <v>0</v>
      </c>
      <c r="CR710" s="95">
        <v>0</v>
      </c>
      <c r="CS710" s="95">
        <v>0</v>
      </c>
      <c r="CT710" s="95">
        <v>0</v>
      </c>
      <c r="CU710" s="161">
        <v>3421277.742965701</v>
      </c>
      <c r="CV710" s="161">
        <v>30535434.34240726</v>
      </c>
    </row>
    <row r="711" spans="1:100" x14ac:dyDescent="0.2">
      <c r="A711" s="94" t="s">
        <v>61</v>
      </c>
      <c r="B711" s="96">
        <v>41609</v>
      </c>
      <c r="C711" s="95">
        <v>51512.661003589601</v>
      </c>
      <c r="D711" s="95">
        <v>0</v>
      </c>
      <c r="E711" s="95">
        <v>9332.97367537022</v>
      </c>
      <c r="F711" s="95">
        <v>8259.4557030200995</v>
      </c>
      <c r="G711" s="95">
        <v>1071.3833167851001</v>
      </c>
      <c r="H711" s="95">
        <v>1</v>
      </c>
      <c r="I711" s="95">
        <v>0</v>
      </c>
      <c r="J711" s="95">
        <v>30230.152610540401</v>
      </c>
      <c r="K711" s="95">
        <v>98.424013980664299</v>
      </c>
      <c r="L711" s="95">
        <v>112.52593458816401</v>
      </c>
      <c r="M711" s="95">
        <v>26145.077770948399</v>
      </c>
      <c r="N711" s="95">
        <v>4211.0342906117403</v>
      </c>
      <c r="O711" s="95">
        <v>0</v>
      </c>
      <c r="P711" s="95">
        <v>27613.665186882001</v>
      </c>
      <c r="Q711" s="95">
        <v>2767.3466749787299</v>
      </c>
      <c r="R711" s="95">
        <v>0</v>
      </c>
      <c r="S711" s="95">
        <v>1064.3524108976101</v>
      </c>
      <c r="T711" s="95">
        <v>1.0041060480289199</v>
      </c>
      <c r="U711" s="95">
        <v>30331.7559065819</v>
      </c>
      <c r="V711" s="95">
        <v>2616294.9160766602</v>
      </c>
      <c r="W711" s="95">
        <v>0</v>
      </c>
      <c r="X711" s="95">
        <v>630891.55113983201</v>
      </c>
      <c r="Y711" s="95">
        <v>536178.95162200904</v>
      </c>
      <c r="Z711" s="95">
        <v>122929.768567085</v>
      </c>
      <c r="AA711" s="95">
        <v>218</v>
      </c>
      <c r="AB711" s="95">
        <v>0</v>
      </c>
      <c r="AC711" s="95">
        <v>9718811.4586181603</v>
      </c>
      <c r="AD711" s="95">
        <v>6945.5242147445697</v>
      </c>
      <c r="AE711" s="95">
        <v>13291.651866435999</v>
      </c>
      <c r="AF711" s="95">
        <v>1184186.7223358201</v>
      </c>
      <c r="AG711" s="95">
        <v>584814.29576873803</v>
      </c>
      <c r="AH711" s="95">
        <v>0</v>
      </c>
      <c r="AI711" s="95">
        <v>1192511.22663879</v>
      </c>
      <c r="AJ711" s="95">
        <v>273362.73332977301</v>
      </c>
      <c r="AK711" s="95">
        <v>0</v>
      </c>
      <c r="AL711" s="95">
        <v>122688.47540664701</v>
      </c>
      <c r="AM711" s="95">
        <v>214.77970929071299</v>
      </c>
      <c r="AN711" s="95">
        <v>9737405.9261474591</v>
      </c>
      <c r="AO711" s="95">
        <v>24071802.566894501</v>
      </c>
      <c r="AP711" s="95">
        <v>0</v>
      </c>
      <c r="AQ711" s="95">
        <v>5133034.9287719699</v>
      </c>
      <c r="AR711" s="95">
        <v>4216115.7685546903</v>
      </c>
      <c r="AS711" s="95">
        <v>1029241.3024826</v>
      </c>
      <c r="AT711" s="95">
        <v>1916.9399986267099</v>
      </c>
      <c r="AU711" s="95">
        <v>0</v>
      </c>
      <c r="AV711" s="95">
        <v>27663517.909667999</v>
      </c>
      <c r="AW711" s="95">
        <v>22446.6141095161</v>
      </c>
      <c r="AX711" s="95">
        <v>100090.99210739099</v>
      </c>
      <c r="AY711" s="95">
        <v>10995620.8782959</v>
      </c>
      <c r="AZ711" s="95">
        <v>4843083.2255859403</v>
      </c>
      <c r="BA711" s="95">
        <v>0</v>
      </c>
      <c r="BB711" s="95">
        <v>10961051.3129883</v>
      </c>
      <c r="BC711" s="95">
        <v>2308626.47686768</v>
      </c>
      <c r="BD711" s="95">
        <v>0</v>
      </c>
      <c r="BE711" s="95">
        <v>1017525.77645874</v>
      </c>
      <c r="BF711" s="95">
        <v>1890.75788845122</v>
      </c>
      <c r="BG711" s="95">
        <v>27665653.598144501</v>
      </c>
      <c r="BH711" s="95">
        <v>5472142.3378295898</v>
      </c>
      <c r="BI711" s="95">
        <v>0</v>
      </c>
      <c r="BJ711" s="95">
        <v>2027838.2068328899</v>
      </c>
      <c r="BK711" s="95">
        <v>1513732.8395690899</v>
      </c>
      <c r="BL711" s="95">
        <v>0</v>
      </c>
      <c r="BM711" s="95">
        <v>0</v>
      </c>
      <c r="BN711" s="95">
        <v>0</v>
      </c>
      <c r="BO711" s="95">
        <v>0</v>
      </c>
      <c r="BP711" s="95">
        <v>0</v>
      </c>
      <c r="BQ711" s="95">
        <v>0</v>
      </c>
      <c r="BR711" s="95">
        <v>3542819.1003418001</v>
      </c>
      <c r="BS711" s="95">
        <v>1876518.9034881601</v>
      </c>
      <c r="BT711" s="95">
        <v>0</v>
      </c>
      <c r="BU711" s="95">
        <v>841668.69999694801</v>
      </c>
      <c r="BV711" s="95">
        <v>1252139.6938781701</v>
      </c>
      <c r="BW711" s="95">
        <v>0</v>
      </c>
      <c r="BX711" s="95">
        <v>82686.039924621597</v>
      </c>
      <c r="BY711" s="95">
        <v>0</v>
      </c>
      <c r="BZ711" s="95">
        <v>0</v>
      </c>
      <c r="CA711" s="95">
        <v>60867.117615222902</v>
      </c>
      <c r="CB711" s="95">
        <v>3252733.9140625</v>
      </c>
      <c r="CC711" s="95">
        <v>29332188.1005859</v>
      </c>
      <c r="CD711" s="95">
        <v>7495967.71984863</v>
      </c>
      <c r="CE711" s="95">
        <v>1072.3596024066201</v>
      </c>
      <c r="CF711" s="95">
        <v>123083.387858391</v>
      </c>
      <c r="CG711" s="95">
        <v>1021629.32194519</v>
      </c>
      <c r="CH711" s="95">
        <v>0</v>
      </c>
      <c r="CI711" s="95">
        <v>61891.117119312301</v>
      </c>
      <c r="CJ711" s="95">
        <v>3375301.9298706101</v>
      </c>
      <c r="CK711" s="95">
        <v>30308219.060302701</v>
      </c>
      <c r="CL711" s="95">
        <v>7577808.5181274395</v>
      </c>
      <c r="CM711" s="160">
        <v>92054.106853485093</v>
      </c>
      <c r="CN711" s="160">
        <v>13089215.2501221</v>
      </c>
      <c r="CO711" s="160">
        <v>57878861.759277299</v>
      </c>
      <c r="CP711" s="95">
        <v>7577808.5181274395</v>
      </c>
      <c r="CQ711" s="95">
        <v>0</v>
      </c>
      <c r="CR711" s="95">
        <v>0</v>
      </c>
      <c r="CS711" s="95">
        <v>0</v>
      </c>
      <c r="CT711" s="95">
        <v>0</v>
      </c>
      <c r="CU711" s="161">
        <v>3375817.3019208908</v>
      </c>
      <c r="CV711" s="161">
        <v>30353817.422531091</v>
      </c>
    </row>
    <row r="712" spans="1:100" x14ac:dyDescent="0.2">
      <c r="A712" s="94" t="s">
        <v>61</v>
      </c>
      <c r="B712" s="96">
        <v>41699</v>
      </c>
      <c r="C712" s="95">
        <v>51739.496661186196</v>
      </c>
      <c r="D712" s="95">
        <v>0</v>
      </c>
      <c r="E712" s="95">
        <v>9156.7253009080905</v>
      </c>
      <c r="F712" s="95">
        <v>8061.0427828431102</v>
      </c>
      <c r="G712" s="95">
        <v>1082.4749576747399</v>
      </c>
      <c r="H712" s="95">
        <v>2</v>
      </c>
      <c r="I712" s="95">
        <v>0</v>
      </c>
      <c r="J712" s="95">
        <v>30114.164685010899</v>
      </c>
      <c r="K712" s="95">
        <v>79.411703078076201</v>
      </c>
      <c r="L712" s="95">
        <v>134.95130581408699</v>
      </c>
      <c r="M712" s="95">
        <v>26380.688933372501</v>
      </c>
      <c r="N712" s="95">
        <v>4093.0917430818099</v>
      </c>
      <c r="O712" s="95">
        <v>0</v>
      </c>
      <c r="P712" s="95">
        <v>27494.552884340301</v>
      </c>
      <c r="Q712" s="95">
        <v>2755.4012791812402</v>
      </c>
      <c r="R712" s="95">
        <v>0</v>
      </c>
      <c r="S712" s="95">
        <v>1078.67517241836</v>
      </c>
      <c r="T712" s="95">
        <v>2.0049724394339101</v>
      </c>
      <c r="U712" s="95">
        <v>30194.138333320599</v>
      </c>
      <c r="V712" s="95">
        <v>2615595.8102111798</v>
      </c>
      <c r="W712" s="95">
        <v>0</v>
      </c>
      <c r="X712" s="95">
        <v>605237.72454833996</v>
      </c>
      <c r="Y712" s="95">
        <v>511522.753017426</v>
      </c>
      <c r="Z712" s="95">
        <v>123700.867736816</v>
      </c>
      <c r="AA712" s="95">
        <v>223</v>
      </c>
      <c r="AB712" s="95">
        <v>0</v>
      </c>
      <c r="AC712" s="95">
        <v>9630995.0477294903</v>
      </c>
      <c r="AD712" s="95">
        <v>5482.8925994634601</v>
      </c>
      <c r="AE712" s="95">
        <v>13401.089761257201</v>
      </c>
      <c r="AF712" s="95">
        <v>1195681.66633606</v>
      </c>
      <c r="AG712" s="95">
        <v>561382.64111328102</v>
      </c>
      <c r="AH712" s="95">
        <v>0</v>
      </c>
      <c r="AI712" s="95">
        <v>1185735.27522278</v>
      </c>
      <c r="AJ712" s="95">
        <v>269398.32440566999</v>
      </c>
      <c r="AK712" s="95">
        <v>0</v>
      </c>
      <c r="AL712" s="95">
        <v>123304.308774948</v>
      </c>
      <c r="AM712" s="95">
        <v>215.248039899394</v>
      </c>
      <c r="AN712" s="95">
        <v>9612793.2269287091</v>
      </c>
      <c r="AO712" s="95">
        <v>24200349.592041001</v>
      </c>
      <c r="AP712" s="95">
        <v>0</v>
      </c>
      <c r="AQ712" s="95">
        <v>4962559.2827758798</v>
      </c>
      <c r="AR712" s="95">
        <v>4031157.0080871601</v>
      </c>
      <c r="AS712" s="95">
        <v>1023032.26413727</v>
      </c>
      <c r="AT712" s="95">
        <v>1992.3099975585901</v>
      </c>
      <c r="AU712" s="95">
        <v>0</v>
      </c>
      <c r="AV712" s="95">
        <v>27663206.493896499</v>
      </c>
      <c r="AW712" s="95">
        <v>17874.833526134498</v>
      </c>
      <c r="AX712" s="95">
        <v>119953.86482524899</v>
      </c>
      <c r="AY712" s="95">
        <v>11156149.486694301</v>
      </c>
      <c r="AZ712" s="95">
        <v>4663760.0495605497</v>
      </c>
      <c r="BA712" s="95">
        <v>0</v>
      </c>
      <c r="BB712" s="95">
        <v>10937521.821411099</v>
      </c>
      <c r="BC712" s="95">
        <v>2294583.9421691899</v>
      </c>
      <c r="BD712" s="95">
        <v>0</v>
      </c>
      <c r="BE712" s="95">
        <v>1023686.64360046</v>
      </c>
      <c r="BF712" s="95">
        <v>1923.77863770723</v>
      </c>
      <c r="BG712" s="95">
        <v>27662565.594970699</v>
      </c>
      <c r="BH712" s="95">
        <v>5462758.7071533203</v>
      </c>
      <c r="BI712" s="95">
        <v>0</v>
      </c>
      <c r="BJ712" s="95">
        <v>1948633.42333984</v>
      </c>
      <c r="BK712" s="95">
        <v>1442208.2014007601</v>
      </c>
      <c r="BL712" s="95">
        <v>0</v>
      </c>
      <c r="BM712" s="95">
        <v>0</v>
      </c>
      <c r="BN712" s="95">
        <v>0</v>
      </c>
      <c r="BO712" s="95">
        <v>0</v>
      </c>
      <c r="BP712" s="95">
        <v>0</v>
      </c>
      <c r="BQ712" s="95">
        <v>0</v>
      </c>
      <c r="BR712" s="95">
        <v>3552068.7521972698</v>
      </c>
      <c r="BS712" s="95">
        <v>1787644.7566680899</v>
      </c>
      <c r="BT712" s="95">
        <v>0</v>
      </c>
      <c r="BU712" s="95">
        <v>819583.55998992897</v>
      </c>
      <c r="BV712" s="95">
        <v>1256428.4808960001</v>
      </c>
      <c r="BW712" s="95">
        <v>0</v>
      </c>
      <c r="BX712" s="95">
        <v>84996.199925422698</v>
      </c>
      <c r="BY712" s="95">
        <v>0</v>
      </c>
      <c r="BZ712" s="95">
        <v>0</v>
      </c>
      <c r="CA712" s="95">
        <v>60794.166545391097</v>
      </c>
      <c r="CB712" s="95">
        <v>3229275.9334411598</v>
      </c>
      <c r="CC712" s="95">
        <v>29193218.2192383</v>
      </c>
      <c r="CD712" s="95">
        <v>7436550.3769531297</v>
      </c>
      <c r="CE712" s="95">
        <v>1083.6468701809599</v>
      </c>
      <c r="CF712" s="95">
        <v>122898.116177559</v>
      </c>
      <c r="CG712" s="95">
        <v>1021984.94416809</v>
      </c>
      <c r="CH712" s="95">
        <v>0</v>
      </c>
      <c r="CI712" s="95">
        <v>61952.827300071702</v>
      </c>
      <c r="CJ712" s="95">
        <v>3353500.9040832501</v>
      </c>
      <c r="CK712" s="95">
        <v>30205204.045166001</v>
      </c>
      <c r="CL712" s="95">
        <v>7517577.9612426804</v>
      </c>
      <c r="CM712" s="160">
        <v>91986.815870285005</v>
      </c>
      <c r="CN712" s="160">
        <v>13025459.0628662</v>
      </c>
      <c r="CO712" s="160">
        <v>57904247.020019501</v>
      </c>
      <c r="CP712" s="95">
        <v>7517577.9612426804</v>
      </c>
      <c r="CQ712" s="95">
        <v>0</v>
      </c>
      <c r="CR712" s="95">
        <v>0</v>
      </c>
      <c r="CS712" s="95">
        <v>0</v>
      </c>
      <c r="CT712" s="95">
        <v>0</v>
      </c>
      <c r="CU712" s="161">
        <v>3352174.0496187187</v>
      </c>
      <c r="CV712" s="161">
        <v>30215203.163406391</v>
      </c>
    </row>
    <row r="713" spans="1:100" x14ac:dyDescent="0.2">
      <c r="A713" s="94" t="s">
        <v>61</v>
      </c>
      <c r="B713" s="96">
        <v>41791</v>
      </c>
      <c r="C713" s="95">
        <v>51575.465365886703</v>
      </c>
      <c r="D713" s="95">
        <v>0</v>
      </c>
      <c r="E713" s="95">
        <v>8925.3577140569705</v>
      </c>
      <c r="F713" s="95">
        <v>7873.7775760889099</v>
      </c>
      <c r="G713" s="95">
        <v>1082.8216848224399</v>
      </c>
      <c r="H713" s="95">
        <v>0</v>
      </c>
      <c r="I713" s="95">
        <v>0</v>
      </c>
      <c r="J713" s="95">
        <v>30121.998496770899</v>
      </c>
      <c r="K713" s="95">
        <v>58.613513918593497</v>
      </c>
      <c r="L713" s="95">
        <v>720.71459997445299</v>
      </c>
      <c r="M713" s="95">
        <v>26255.851355314298</v>
      </c>
      <c r="N713" s="95">
        <v>4056.5506499707699</v>
      </c>
      <c r="O713" s="95">
        <v>0</v>
      </c>
      <c r="P713" s="95">
        <v>26728.215736150702</v>
      </c>
      <c r="Q713" s="95">
        <v>2743.3968697488299</v>
      </c>
      <c r="R713" s="95">
        <v>0</v>
      </c>
      <c r="S713" s="95">
        <v>1082.7344212085</v>
      </c>
      <c r="T713" s="95">
        <v>0</v>
      </c>
      <c r="U713" s="95">
        <v>30177.843043088898</v>
      </c>
      <c r="V713" s="95">
        <v>2611906.11791992</v>
      </c>
      <c r="W713" s="95">
        <v>0</v>
      </c>
      <c r="X713" s="95">
        <v>580802.11432647705</v>
      </c>
      <c r="Y713" s="95">
        <v>487246.55454254203</v>
      </c>
      <c r="Z713" s="95">
        <v>123007.570155144</v>
      </c>
      <c r="AA713" s="95">
        <v>0</v>
      </c>
      <c r="AB713" s="95">
        <v>0</v>
      </c>
      <c r="AC713" s="95">
        <v>9627236.3992919903</v>
      </c>
      <c r="AD713" s="95">
        <v>4271.2717357277897</v>
      </c>
      <c r="AE713" s="95">
        <v>30454.406907558401</v>
      </c>
      <c r="AF713" s="95">
        <v>1195899.5068969701</v>
      </c>
      <c r="AG713" s="95">
        <v>538921.54470062302</v>
      </c>
      <c r="AH713" s="95">
        <v>0</v>
      </c>
      <c r="AI713" s="95">
        <v>1144253.4417266799</v>
      </c>
      <c r="AJ713" s="95">
        <v>266208.00590896601</v>
      </c>
      <c r="AK713" s="95">
        <v>0</v>
      </c>
      <c r="AL713" s="95">
        <v>122622.799860001</v>
      </c>
      <c r="AM713" s="95">
        <v>0</v>
      </c>
      <c r="AN713" s="95">
        <v>9667968.4385986291</v>
      </c>
      <c r="AO713" s="95">
        <v>24221748.640625</v>
      </c>
      <c r="AP713" s="95">
        <v>0</v>
      </c>
      <c r="AQ713" s="95">
        <v>4791325.0106811495</v>
      </c>
      <c r="AR713" s="95">
        <v>3843618.73150635</v>
      </c>
      <c r="AS713" s="95">
        <v>1038316.88000488</v>
      </c>
      <c r="AT713" s="95">
        <v>0</v>
      </c>
      <c r="AU713" s="95">
        <v>0</v>
      </c>
      <c r="AV713" s="95">
        <v>27663681.8288574</v>
      </c>
      <c r="AW713" s="95">
        <v>13960.5267882347</v>
      </c>
      <c r="AX713" s="95">
        <v>265668.72667694098</v>
      </c>
      <c r="AY713" s="95">
        <v>11223377.891845699</v>
      </c>
      <c r="AZ713" s="95">
        <v>4495866.0123901404</v>
      </c>
      <c r="BA713" s="95">
        <v>0</v>
      </c>
      <c r="BB713" s="95">
        <v>10603735.786987299</v>
      </c>
      <c r="BC713" s="95">
        <v>2278851.99816895</v>
      </c>
      <c r="BD713" s="95">
        <v>0</v>
      </c>
      <c r="BE713" s="95">
        <v>1023193.46974182</v>
      </c>
      <c r="BF713" s="95">
        <v>0</v>
      </c>
      <c r="BG713" s="95">
        <v>27670346</v>
      </c>
      <c r="BH713" s="95">
        <v>5460267.0441894503</v>
      </c>
      <c r="BI713" s="95">
        <v>0</v>
      </c>
      <c r="BJ713" s="95">
        <v>1879230.7008819601</v>
      </c>
      <c r="BK713" s="95">
        <v>1373651.00242615</v>
      </c>
      <c r="BL713" s="95">
        <v>0</v>
      </c>
      <c r="BM713" s="95">
        <v>0</v>
      </c>
      <c r="BN713" s="95">
        <v>0</v>
      </c>
      <c r="BO713" s="95">
        <v>0</v>
      </c>
      <c r="BP713" s="95">
        <v>0</v>
      </c>
      <c r="BQ713" s="95">
        <v>0</v>
      </c>
      <c r="BR713" s="95">
        <v>3582201.2916564899</v>
      </c>
      <c r="BS713" s="95">
        <v>1736675.83520508</v>
      </c>
      <c r="BT713" s="95">
        <v>0</v>
      </c>
      <c r="BU713" s="95">
        <v>819920.75</v>
      </c>
      <c r="BV713" s="95">
        <v>1256607.95202637</v>
      </c>
      <c r="BW713" s="95">
        <v>0</v>
      </c>
      <c r="BX713" s="95">
        <v>85209.0599241257</v>
      </c>
      <c r="BY713" s="95">
        <v>0</v>
      </c>
      <c r="BZ713" s="95">
        <v>0</v>
      </c>
      <c r="CA713" s="95">
        <v>60544.567058086403</v>
      </c>
      <c r="CB713" s="95">
        <v>3188588.6600341802</v>
      </c>
      <c r="CC713" s="95">
        <v>29027405.614990201</v>
      </c>
      <c r="CD713" s="95">
        <v>7335121.7568969699</v>
      </c>
      <c r="CE713" s="95">
        <v>1082.87587071955</v>
      </c>
      <c r="CF713" s="95">
        <v>123720.831849098</v>
      </c>
      <c r="CG713" s="95">
        <v>1032147.54277039</v>
      </c>
      <c r="CH713" s="95">
        <v>0</v>
      </c>
      <c r="CI713" s="95">
        <v>61630.8573937416</v>
      </c>
      <c r="CJ713" s="95">
        <v>3312512.2556152302</v>
      </c>
      <c r="CK713" s="95">
        <v>30018251.121582001</v>
      </c>
      <c r="CL713" s="95">
        <v>7416151.8920288105</v>
      </c>
      <c r="CM713" s="160">
        <v>91580.822309494004</v>
      </c>
      <c r="CN713" s="160">
        <v>12970196.349853501</v>
      </c>
      <c r="CO713" s="160">
        <v>57730604.9384766</v>
      </c>
      <c r="CP713" s="95">
        <v>7416151.8920288105</v>
      </c>
      <c r="CQ713" s="95">
        <v>0</v>
      </c>
      <c r="CR713" s="95">
        <v>0</v>
      </c>
      <c r="CS713" s="95">
        <v>0</v>
      </c>
      <c r="CT713" s="95">
        <v>0</v>
      </c>
      <c r="CU713" s="161">
        <v>3312309.4918832784</v>
      </c>
      <c r="CV713" s="161">
        <v>30059553.15776059</v>
      </c>
    </row>
    <row r="714" spans="1:100" x14ac:dyDescent="0.2">
      <c r="A714" s="94" t="s">
        <v>61</v>
      </c>
      <c r="B714" s="96">
        <v>41883</v>
      </c>
      <c r="C714" s="95">
        <v>51843.004528045698</v>
      </c>
      <c r="D714" s="95">
        <v>0</v>
      </c>
      <c r="E714" s="95">
        <v>8532.2827733755094</v>
      </c>
      <c r="F714" s="95">
        <v>7711.4664195776004</v>
      </c>
      <c r="G714" s="95">
        <v>1105.5298620015401</v>
      </c>
      <c r="H714" s="95">
        <v>0</v>
      </c>
      <c r="I714" s="95">
        <v>0</v>
      </c>
      <c r="J714" s="95">
        <v>30029.053883552599</v>
      </c>
      <c r="K714" s="95">
        <v>42.062655610963702</v>
      </c>
      <c r="L714" s="95">
        <v>146.16830039583101</v>
      </c>
      <c r="M714" s="95">
        <v>26384.939083337798</v>
      </c>
      <c r="N714" s="95">
        <v>4006.4527910351799</v>
      </c>
      <c r="O714" s="95">
        <v>0</v>
      </c>
      <c r="P714" s="95">
        <v>27121.780152797699</v>
      </c>
      <c r="Q714" s="95">
        <v>2744.1814548969301</v>
      </c>
      <c r="R714" s="95">
        <v>0</v>
      </c>
      <c r="S714" s="95">
        <v>1107.1548165381</v>
      </c>
      <c r="T714" s="95">
        <v>0</v>
      </c>
      <c r="U714" s="95">
        <v>30071.280260801301</v>
      </c>
      <c r="V714" s="95">
        <v>2625185.8763732901</v>
      </c>
      <c r="W714" s="95">
        <v>0</v>
      </c>
      <c r="X714" s="95">
        <v>525585.73033142101</v>
      </c>
      <c r="Y714" s="95">
        <v>471997.20696258498</v>
      </c>
      <c r="Z714" s="95">
        <v>123054.70009040801</v>
      </c>
      <c r="AA714" s="95">
        <v>0</v>
      </c>
      <c r="AB714" s="95">
        <v>0</v>
      </c>
      <c r="AC714" s="95">
        <v>9621021.0423584003</v>
      </c>
      <c r="AD714" s="95">
        <v>2386.9176550805601</v>
      </c>
      <c r="AE714" s="95">
        <v>16598.792600154899</v>
      </c>
      <c r="AF714" s="95">
        <v>1194871.3757782001</v>
      </c>
      <c r="AG714" s="95">
        <v>522056.41891479498</v>
      </c>
      <c r="AH714" s="95">
        <v>0</v>
      </c>
      <c r="AI714" s="95">
        <v>1153005.6940154999</v>
      </c>
      <c r="AJ714" s="95">
        <v>266609.80645370501</v>
      </c>
      <c r="AK714" s="95">
        <v>0</v>
      </c>
      <c r="AL714" s="95">
        <v>123364.734954834</v>
      </c>
      <c r="AM714" s="95">
        <v>0</v>
      </c>
      <c r="AN714" s="95">
        <v>9600175.5516357403</v>
      </c>
      <c r="AO714" s="95">
        <v>24477148.451904301</v>
      </c>
      <c r="AP714" s="95">
        <v>0</v>
      </c>
      <c r="AQ714" s="95">
        <v>4285091.2929077102</v>
      </c>
      <c r="AR714" s="95">
        <v>3747177.8086547898</v>
      </c>
      <c r="AS714" s="95">
        <v>1045665.03220367</v>
      </c>
      <c r="AT714" s="95">
        <v>0</v>
      </c>
      <c r="AU714" s="95">
        <v>0</v>
      </c>
      <c r="AV714" s="95">
        <v>27636976.907714799</v>
      </c>
      <c r="AW714" s="95">
        <v>7769.42675727606</v>
      </c>
      <c r="AX714" s="95">
        <v>133383.971197128</v>
      </c>
      <c r="AY714" s="95">
        <v>11285837.7347412</v>
      </c>
      <c r="AZ714" s="95">
        <v>4360399.7904663105</v>
      </c>
      <c r="BA714" s="95">
        <v>0</v>
      </c>
      <c r="BB714" s="95">
        <v>10723372.674926801</v>
      </c>
      <c r="BC714" s="95">
        <v>2279910.8900146498</v>
      </c>
      <c r="BD714" s="95">
        <v>0</v>
      </c>
      <c r="BE714" s="95">
        <v>1031631.64619446</v>
      </c>
      <c r="BF714" s="95">
        <v>0</v>
      </c>
      <c r="BG714" s="95">
        <v>27675721.722412098</v>
      </c>
      <c r="BH714" s="95">
        <v>5556970.9909667997</v>
      </c>
      <c r="BI714" s="95">
        <v>0</v>
      </c>
      <c r="BJ714" s="95">
        <v>1813263.7601470901</v>
      </c>
      <c r="BK714" s="95">
        <v>1344296.2691345201</v>
      </c>
      <c r="BL714" s="95">
        <v>0</v>
      </c>
      <c r="BM714" s="95">
        <v>0</v>
      </c>
      <c r="BN714" s="95">
        <v>0</v>
      </c>
      <c r="BO714" s="95">
        <v>0</v>
      </c>
      <c r="BP714" s="95">
        <v>0</v>
      </c>
      <c r="BQ714" s="95">
        <v>0</v>
      </c>
      <c r="BR714" s="95">
        <v>3617861.3370056199</v>
      </c>
      <c r="BS714" s="95">
        <v>1689555.7994384801</v>
      </c>
      <c r="BT714" s="95">
        <v>0</v>
      </c>
      <c r="BU714" s="95">
        <v>719110.32999420201</v>
      </c>
      <c r="BV714" s="95">
        <v>1264095.59825134</v>
      </c>
      <c r="BW714" s="95">
        <v>0</v>
      </c>
      <c r="BX714" s="95">
        <v>74315.589938163801</v>
      </c>
      <c r="BY714" s="95">
        <v>0</v>
      </c>
      <c r="BZ714" s="95">
        <v>0</v>
      </c>
      <c r="CA714" s="95">
        <v>60410.063125610402</v>
      </c>
      <c r="CB714" s="95">
        <v>3152826.2445373498</v>
      </c>
      <c r="CC714" s="95">
        <v>28838734.1872559</v>
      </c>
      <c r="CD714" s="95">
        <v>7352409.2025146503</v>
      </c>
      <c r="CE714" s="95">
        <v>1106.20408521593</v>
      </c>
      <c r="CF714" s="95">
        <v>123662.144551277</v>
      </c>
      <c r="CG714" s="95">
        <v>1033801.98358917</v>
      </c>
      <c r="CH714" s="95">
        <v>0</v>
      </c>
      <c r="CI714" s="95">
        <v>61482.827055931099</v>
      </c>
      <c r="CJ714" s="95">
        <v>3276811.9017333998</v>
      </c>
      <c r="CK714" s="95">
        <v>29803808.871093798</v>
      </c>
      <c r="CL714" s="95">
        <v>7437000.6858520498</v>
      </c>
      <c r="CM714" s="160">
        <v>91322.299884796099</v>
      </c>
      <c r="CN714" s="160">
        <v>12871900.876464801</v>
      </c>
      <c r="CO714" s="160">
        <v>57465357.872070298</v>
      </c>
      <c r="CP714" s="95">
        <v>7437000.6858520498</v>
      </c>
      <c r="CQ714" s="95">
        <v>0</v>
      </c>
      <c r="CR714" s="95">
        <v>0</v>
      </c>
      <c r="CS714" s="95">
        <v>0</v>
      </c>
      <c r="CT714" s="95">
        <v>0</v>
      </c>
      <c r="CU714" s="161">
        <v>3276488.389088627</v>
      </c>
      <c r="CV714" s="161">
        <v>29872536.170845069</v>
      </c>
    </row>
    <row r="715" spans="1:100" x14ac:dyDescent="0.2">
      <c r="A715" s="94" t="s">
        <v>61</v>
      </c>
      <c r="B715" s="96">
        <v>41974</v>
      </c>
      <c r="C715" s="95">
        <v>51666.908187389403</v>
      </c>
      <c r="D715" s="95">
        <v>0</v>
      </c>
      <c r="E715" s="95">
        <v>8438.3042225837708</v>
      </c>
      <c r="F715" s="95">
        <v>7638.3661354184196</v>
      </c>
      <c r="G715" s="95">
        <v>1092.23975127935</v>
      </c>
      <c r="H715" s="95">
        <v>0</v>
      </c>
      <c r="I715" s="95">
        <v>0</v>
      </c>
      <c r="J715" s="95">
        <v>29552.4199676514</v>
      </c>
      <c r="K715" s="95">
        <v>24.106668026652201</v>
      </c>
      <c r="L715" s="95">
        <v>128.41979013942199</v>
      </c>
      <c r="M715" s="95">
        <v>26309.0020990372</v>
      </c>
      <c r="N715" s="95">
        <v>3960.44865709543</v>
      </c>
      <c r="O715" s="95">
        <v>0</v>
      </c>
      <c r="P715" s="95">
        <v>27007.976019144098</v>
      </c>
      <c r="Q715" s="95">
        <v>2716.1781452298201</v>
      </c>
      <c r="R715" s="95">
        <v>0</v>
      </c>
      <c r="S715" s="95">
        <v>1089.4115210175501</v>
      </c>
      <c r="T715" s="95">
        <v>0</v>
      </c>
      <c r="U715" s="95">
        <v>29578.0529632568</v>
      </c>
      <c r="V715" s="95">
        <v>2611281.35583496</v>
      </c>
      <c r="W715" s="95">
        <v>0</v>
      </c>
      <c r="X715" s="95">
        <v>512621.99112701399</v>
      </c>
      <c r="Y715" s="95">
        <v>456278.08594512899</v>
      </c>
      <c r="Z715" s="95">
        <v>122384.395768166</v>
      </c>
      <c r="AA715" s="95">
        <v>0</v>
      </c>
      <c r="AB715" s="95">
        <v>0</v>
      </c>
      <c r="AC715" s="95">
        <v>9481623.3001709003</v>
      </c>
      <c r="AD715" s="95">
        <v>1649.3665779382</v>
      </c>
      <c r="AE715" s="95">
        <v>15997.447188615801</v>
      </c>
      <c r="AF715" s="95">
        <v>1189660.88716125</v>
      </c>
      <c r="AG715" s="95">
        <v>507834.226089478</v>
      </c>
      <c r="AH715" s="95">
        <v>0</v>
      </c>
      <c r="AI715" s="95">
        <v>1142990.6244354199</v>
      </c>
      <c r="AJ715" s="95">
        <v>265237.963439941</v>
      </c>
      <c r="AK715" s="95">
        <v>0</v>
      </c>
      <c r="AL715" s="95">
        <v>122223.672546387</v>
      </c>
      <c r="AM715" s="95">
        <v>0</v>
      </c>
      <c r="AN715" s="95">
        <v>9494093.1228027306</v>
      </c>
      <c r="AO715" s="95">
        <v>24429333.042968798</v>
      </c>
      <c r="AP715" s="95">
        <v>0</v>
      </c>
      <c r="AQ715" s="95">
        <v>4207281.2680053702</v>
      </c>
      <c r="AR715" s="95">
        <v>3640504.8528137198</v>
      </c>
      <c r="AS715" s="95">
        <v>1034516.8414459201</v>
      </c>
      <c r="AT715" s="95">
        <v>0</v>
      </c>
      <c r="AU715" s="95">
        <v>0</v>
      </c>
      <c r="AV715" s="95">
        <v>27488414.747314502</v>
      </c>
      <c r="AW715" s="95">
        <v>5426.6650142669696</v>
      </c>
      <c r="AX715" s="95">
        <v>140474.713335037</v>
      </c>
      <c r="AY715" s="95">
        <v>11270417.9648438</v>
      </c>
      <c r="AZ715" s="95">
        <v>4255428.9857788105</v>
      </c>
      <c r="BA715" s="95">
        <v>0</v>
      </c>
      <c r="BB715" s="95">
        <v>10698733.748168901</v>
      </c>
      <c r="BC715" s="95">
        <v>2272720.8618469201</v>
      </c>
      <c r="BD715" s="95">
        <v>0</v>
      </c>
      <c r="BE715" s="95">
        <v>1028506.3936615</v>
      </c>
      <c r="BF715" s="95">
        <v>0</v>
      </c>
      <c r="BG715" s="95">
        <v>27487558.824462902</v>
      </c>
      <c r="BH715" s="95">
        <v>5547750.9230957003</v>
      </c>
      <c r="BI715" s="95">
        <v>0</v>
      </c>
      <c r="BJ715" s="95">
        <v>1764993.2135314899</v>
      </c>
      <c r="BK715" s="95">
        <v>1304943.81698608</v>
      </c>
      <c r="BL715" s="95">
        <v>0</v>
      </c>
      <c r="BM715" s="95">
        <v>0</v>
      </c>
      <c r="BN715" s="95">
        <v>0</v>
      </c>
      <c r="BO715" s="95">
        <v>0</v>
      </c>
      <c r="BP715" s="95">
        <v>0</v>
      </c>
      <c r="BQ715" s="95">
        <v>0</v>
      </c>
      <c r="BR715" s="95">
        <v>3621083.9748840299</v>
      </c>
      <c r="BS715" s="95">
        <v>1646320.0072937</v>
      </c>
      <c r="BT715" s="95">
        <v>0</v>
      </c>
      <c r="BU715" s="95">
        <v>803112.17999267601</v>
      </c>
      <c r="BV715" s="95">
        <v>1260668.18309021</v>
      </c>
      <c r="BW715" s="95">
        <v>0</v>
      </c>
      <c r="BX715" s="95">
        <v>82941.609918594404</v>
      </c>
      <c r="BY715" s="95">
        <v>0</v>
      </c>
      <c r="BZ715" s="95">
        <v>0</v>
      </c>
      <c r="CA715" s="95">
        <v>60136.913832664497</v>
      </c>
      <c r="CB715" s="95">
        <v>3121107.71514893</v>
      </c>
      <c r="CC715" s="95">
        <v>28625734.0629883</v>
      </c>
      <c r="CD715" s="95">
        <v>7309824.7305908203</v>
      </c>
      <c r="CE715" s="95">
        <v>1092.3337262570899</v>
      </c>
      <c r="CF715" s="95">
        <v>122036.414837837</v>
      </c>
      <c r="CG715" s="95">
        <v>1027332.5187912</v>
      </c>
      <c r="CH715" s="95">
        <v>0</v>
      </c>
      <c r="CI715" s="95">
        <v>61197.254051208503</v>
      </c>
      <c r="CJ715" s="95">
        <v>3242464.1540222201</v>
      </c>
      <c r="CK715" s="95">
        <v>29691040.010742199</v>
      </c>
      <c r="CL715" s="95">
        <v>7392664.7657470703</v>
      </c>
      <c r="CM715" s="160">
        <v>90656.641545295701</v>
      </c>
      <c r="CN715" s="160">
        <v>12732713.7955322</v>
      </c>
      <c r="CO715" s="160">
        <v>57118147.7333984</v>
      </c>
      <c r="CP715" s="95">
        <v>7392664.7657470703</v>
      </c>
      <c r="CQ715" s="95">
        <v>0</v>
      </c>
      <c r="CR715" s="95">
        <v>0</v>
      </c>
      <c r="CS715" s="95">
        <v>0</v>
      </c>
      <c r="CT715" s="95">
        <v>0</v>
      </c>
      <c r="CU715" s="161">
        <v>3243144.1299867672</v>
      </c>
      <c r="CV715" s="161">
        <v>29653066.581779499</v>
      </c>
    </row>
    <row r="716" spans="1:100" x14ac:dyDescent="0.2">
      <c r="A716" s="94" t="s">
        <v>61</v>
      </c>
      <c r="B716" s="96">
        <v>42064</v>
      </c>
      <c r="C716" s="95">
        <v>51351.412560939803</v>
      </c>
      <c r="D716" s="95">
        <v>0</v>
      </c>
      <c r="E716" s="95">
        <v>8249.5873028039896</v>
      </c>
      <c r="F716" s="95">
        <v>7460.09892904758</v>
      </c>
      <c r="G716" s="95">
        <v>1112.7923564463899</v>
      </c>
      <c r="H716" s="95">
        <v>0</v>
      </c>
      <c r="I716" s="95">
        <v>0</v>
      </c>
      <c r="J716" s="95">
        <v>29623.296208143202</v>
      </c>
      <c r="K716" s="95">
        <v>19</v>
      </c>
      <c r="L716" s="95">
        <v>100.736803658307</v>
      </c>
      <c r="M716" s="95">
        <v>26092.657646894499</v>
      </c>
      <c r="N716" s="95">
        <v>3951.57726407051</v>
      </c>
      <c r="O716" s="95">
        <v>0</v>
      </c>
      <c r="P716" s="95">
        <v>26729.849447488799</v>
      </c>
      <c r="Q716" s="95">
        <v>2708.87081986666</v>
      </c>
      <c r="R716" s="95">
        <v>0</v>
      </c>
      <c r="S716" s="95">
        <v>1110.3620167970701</v>
      </c>
      <c r="T716" s="95">
        <v>0</v>
      </c>
      <c r="U716" s="95">
        <v>29643.512394905101</v>
      </c>
      <c r="V716" s="95">
        <v>2593321.24182129</v>
      </c>
      <c r="W716" s="95">
        <v>0</v>
      </c>
      <c r="X716" s="95">
        <v>493077.18460464501</v>
      </c>
      <c r="Y716" s="95">
        <v>443436.45342636103</v>
      </c>
      <c r="Z716" s="95">
        <v>122201.662740707</v>
      </c>
      <c r="AA716" s="95">
        <v>0</v>
      </c>
      <c r="AB716" s="95">
        <v>0</v>
      </c>
      <c r="AC716" s="95">
        <v>9413654.72802734</v>
      </c>
      <c r="AD716" s="95">
        <v>1321.0930149555199</v>
      </c>
      <c r="AE716" s="95">
        <v>12502.2716478109</v>
      </c>
      <c r="AF716" s="95">
        <v>1182799.1239318801</v>
      </c>
      <c r="AG716" s="95">
        <v>500241.58949661301</v>
      </c>
      <c r="AH716" s="95">
        <v>0</v>
      </c>
      <c r="AI716" s="95">
        <v>1118981.3205566399</v>
      </c>
      <c r="AJ716" s="95">
        <v>263731.62974166899</v>
      </c>
      <c r="AK716" s="95">
        <v>0</v>
      </c>
      <c r="AL716" s="95">
        <v>122063.38893699599</v>
      </c>
      <c r="AM716" s="95">
        <v>0</v>
      </c>
      <c r="AN716" s="95">
        <v>9425370.8590087909</v>
      </c>
      <c r="AO716" s="95">
        <v>24347650.373291001</v>
      </c>
      <c r="AP716" s="95">
        <v>0</v>
      </c>
      <c r="AQ716" s="95">
        <v>4018956.5483703599</v>
      </c>
      <c r="AR716" s="95">
        <v>3515882.1737670898</v>
      </c>
      <c r="AS716" s="95">
        <v>1040852.14883423</v>
      </c>
      <c r="AT716" s="95">
        <v>0</v>
      </c>
      <c r="AU716" s="95">
        <v>0</v>
      </c>
      <c r="AV716" s="95">
        <v>27447979.118408199</v>
      </c>
      <c r="AW716" s="95">
        <v>4338.9999985694903</v>
      </c>
      <c r="AX716" s="95">
        <v>101559.25723552699</v>
      </c>
      <c r="AY716" s="95">
        <v>11250061.7819824</v>
      </c>
      <c r="AZ716" s="95">
        <v>4210719.3115844699</v>
      </c>
      <c r="BA716" s="95">
        <v>0</v>
      </c>
      <c r="BB716" s="95">
        <v>10477589.4168701</v>
      </c>
      <c r="BC716" s="95">
        <v>2269581.8297424298</v>
      </c>
      <c r="BD716" s="95">
        <v>0</v>
      </c>
      <c r="BE716" s="95">
        <v>1030259.7377471901</v>
      </c>
      <c r="BF716" s="95">
        <v>0</v>
      </c>
      <c r="BG716" s="95">
        <v>27440449.2744141</v>
      </c>
      <c r="BH716" s="95">
        <v>5498239.9533691397</v>
      </c>
      <c r="BI716" s="95">
        <v>0</v>
      </c>
      <c r="BJ716" s="95">
        <v>1732469.4378509501</v>
      </c>
      <c r="BK716" s="95">
        <v>1264620.1896057101</v>
      </c>
      <c r="BL716" s="95">
        <v>0</v>
      </c>
      <c r="BM716" s="95">
        <v>0</v>
      </c>
      <c r="BN716" s="95">
        <v>0</v>
      </c>
      <c r="BO716" s="95">
        <v>0</v>
      </c>
      <c r="BP716" s="95">
        <v>0</v>
      </c>
      <c r="BQ716" s="95">
        <v>0</v>
      </c>
      <c r="BR716" s="95">
        <v>3590227.77056885</v>
      </c>
      <c r="BS716" s="95">
        <v>1629181.83491516</v>
      </c>
      <c r="BT716" s="95">
        <v>0</v>
      </c>
      <c r="BU716" s="95">
        <v>769764.51999664295</v>
      </c>
      <c r="BV716" s="95">
        <v>1264094.5211334201</v>
      </c>
      <c r="BW716" s="95">
        <v>0</v>
      </c>
      <c r="BX716" s="95">
        <v>93912.789841651902</v>
      </c>
      <c r="BY716" s="95">
        <v>0</v>
      </c>
      <c r="BZ716" s="95">
        <v>0</v>
      </c>
      <c r="CA716" s="95">
        <v>59506.940163135499</v>
      </c>
      <c r="CB716" s="95">
        <v>3088488.7816772498</v>
      </c>
      <c r="CC716" s="95">
        <v>28425821.552734401</v>
      </c>
      <c r="CD716" s="95">
        <v>7252286.8607788105</v>
      </c>
      <c r="CE716" s="95">
        <v>1112.0990324020399</v>
      </c>
      <c r="CF716" s="95">
        <v>122606.831355095</v>
      </c>
      <c r="CG716" s="95">
        <v>1035561.24890137</v>
      </c>
      <c r="CH716" s="95">
        <v>0</v>
      </c>
      <c r="CI716" s="95">
        <v>60679.294114589698</v>
      </c>
      <c r="CJ716" s="95">
        <v>3211752.04650879</v>
      </c>
      <c r="CK716" s="95">
        <v>29442708.177002002</v>
      </c>
      <c r="CL716" s="95">
        <v>7340454.02978516</v>
      </c>
      <c r="CM716" s="160">
        <v>90182.587665557905</v>
      </c>
      <c r="CN716" s="160">
        <v>12658687.638305699</v>
      </c>
      <c r="CO716" s="160">
        <v>56899465.876953103</v>
      </c>
      <c r="CP716" s="95">
        <v>7340454.02978516</v>
      </c>
      <c r="CQ716" s="95">
        <v>0</v>
      </c>
      <c r="CR716" s="95">
        <v>0</v>
      </c>
      <c r="CS716" s="95">
        <v>0</v>
      </c>
      <c r="CT716" s="95">
        <v>0</v>
      </c>
      <c r="CU716" s="161">
        <v>3211095.6130323447</v>
      </c>
      <c r="CV716" s="161">
        <v>29461382.801635772</v>
      </c>
    </row>
    <row r="717" spans="1:100" x14ac:dyDescent="0.2">
      <c r="A717" s="94" t="s">
        <v>61</v>
      </c>
      <c r="B717" s="96">
        <v>42156</v>
      </c>
      <c r="C717" s="95">
        <v>51649.9055514336</v>
      </c>
      <c r="D717" s="95">
        <v>0</v>
      </c>
      <c r="E717" s="95">
        <v>8059.44334679842</v>
      </c>
      <c r="F717" s="95">
        <v>7279.8197110891297</v>
      </c>
      <c r="G717" s="95">
        <v>1132.8367661237701</v>
      </c>
      <c r="H717" s="95">
        <v>0</v>
      </c>
      <c r="I717" s="95">
        <v>0</v>
      </c>
      <c r="J717" s="95">
        <v>29598.9797856808</v>
      </c>
      <c r="K717" s="95">
        <v>15</v>
      </c>
      <c r="L717" s="95">
        <v>109.917912816629</v>
      </c>
      <c r="M717" s="95">
        <v>26348.596954107299</v>
      </c>
      <c r="N717" s="95">
        <v>3865.8872925639198</v>
      </c>
      <c r="O717" s="95">
        <v>0</v>
      </c>
      <c r="P717" s="95">
        <v>26693.368845701199</v>
      </c>
      <c r="Q717" s="95">
        <v>2690.4586915373802</v>
      </c>
      <c r="R717" s="95">
        <v>0</v>
      </c>
      <c r="S717" s="95">
        <v>1132.07120938599</v>
      </c>
      <c r="T717" s="95">
        <v>0</v>
      </c>
      <c r="U717" s="95">
        <v>29611.4146473408</v>
      </c>
      <c r="V717" s="95">
        <v>2580160.7266235398</v>
      </c>
      <c r="W717" s="95">
        <v>0</v>
      </c>
      <c r="X717" s="95">
        <v>484715.93333435099</v>
      </c>
      <c r="Y717" s="95">
        <v>435249.06122207601</v>
      </c>
      <c r="Z717" s="95">
        <v>123504.796414375</v>
      </c>
      <c r="AA717" s="95">
        <v>0</v>
      </c>
      <c r="AB717" s="95">
        <v>0</v>
      </c>
      <c r="AC717" s="95">
        <v>9431683.0490722694</v>
      </c>
      <c r="AD717" s="95">
        <v>1069.5506580621</v>
      </c>
      <c r="AE717" s="95">
        <v>13785.498230814899</v>
      </c>
      <c r="AF717" s="95">
        <v>1180031.23054504</v>
      </c>
      <c r="AG717" s="95">
        <v>487255.59877395601</v>
      </c>
      <c r="AH717" s="95">
        <v>0</v>
      </c>
      <c r="AI717" s="95">
        <v>1120209.1264801</v>
      </c>
      <c r="AJ717" s="95">
        <v>264381.58518600499</v>
      </c>
      <c r="AK717" s="95">
        <v>0</v>
      </c>
      <c r="AL717" s="95">
        <v>123225.88934516899</v>
      </c>
      <c r="AM717" s="95">
        <v>0</v>
      </c>
      <c r="AN717" s="95">
        <v>9425108.1345214806</v>
      </c>
      <c r="AO717" s="95">
        <v>24333166.755615201</v>
      </c>
      <c r="AP717" s="95">
        <v>0</v>
      </c>
      <c r="AQ717" s="95">
        <v>3966561.1329345698</v>
      </c>
      <c r="AR717" s="95">
        <v>3468020.3034973098</v>
      </c>
      <c r="AS717" s="95">
        <v>1053541.72340393</v>
      </c>
      <c r="AT717" s="95">
        <v>0</v>
      </c>
      <c r="AU717" s="95">
        <v>0</v>
      </c>
      <c r="AV717" s="95">
        <v>27518271.134765599</v>
      </c>
      <c r="AW717" s="95">
        <v>3570</v>
      </c>
      <c r="AX717" s="95">
        <v>105040.255743027</v>
      </c>
      <c r="AY717" s="95">
        <v>11253368.7382813</v>
      </c>
      <c r="AZ717" s="95">
        <v>4112226.1752319299</v>
      </c>
      <c r="BA717" s="95">
        <v>0</v>
      </c>
      <c r="BB717" s="95">
        <v>10566326.790283199</v>
      </c>
      <c r="BC717" s="95">
        <v>2278097.32312012</v>
      </c>
      <c r="BD717" s="95">
        <v>0</v>
      </c>
      <c r="BE717" s="95">
        <v>1042421.66732025</v>
      </c>
      <c r="BF717" s="95">
        <v>0</v>
      </c>
      <c r="BG717" s="95">
        <v>27520325.482421901</v>
      </c>
      <c r="BH717" s="95">
        <v>5543977.4013061495</v>
      </c>
      <c r="BI717" s="95">
        <v>0</v>
      </c>
      <c r="BJ717" s="95">
        <v>1708039.4406280499</v>
      </c>
      <c r="BK717" s="95">
        <v>1243999.93093872</v>
      </c>
      <c r="BL717" s="95">
        <v>0</v>
      </c>
      <c r="BM717" s="95">
        <v>0</v>
      </c>
      <c r="BN717" s="95">
        <v>0</v>
      </c>
      <c r="BO717" s="95">
        <v>0</v>
      </c>
      <c r="BP717" s="95">
        <v>0</v>
      </c>
      <c r="BQ717" s="95">
        <v>0</v>
      </c>
      <c r="BR717" s="95">
        <v>3633444.3887023898</v>
      </c>
      <c r="BS717" s="95">
        <v>1587791.948349</v>
      </c>
      <c r="BT717" s="95">
        <v>0</v>
      </c>
      <c r="BU717" s="95">
        <v>802863.5</v>
      </c>
      <c r="BV717" s="95">
        <v>1269698.0927887</v>
      </c>
      <c r="BW717" s="95">
        <v>0</v>
      </c>
      <c r="BX717" s="95">
        <v>95954.439838409395</v>
      </c>
      <c r="BY717" s="95">
        <v>0</v>
      </c>
      <c r="BZ717" s="95">
        <v>0</v>
      </c>
      <c r="CA717" s="95">
        <v>59730.133239746101</v>
      </c>
      <c r="CB717" s="95">
        <v>3064858.99609375</v>
      </c>
      <c r="CC717" s="95">
        <v>28289518.4619141</v>
      </c>
      <c r="CD717" s="95">
        <v>7247575.4409179697</v>
      </c>
      <c r="CE717" s="95">
        <v>1132.69241337478</v>
      </c>
      <c r="CF717" s="95">
        <v>122977.775774002</v>
      </c>
      <c r="CG717" s="95">
        <v>1039305.90863037</v>
      </c>
      <c r="CH717" s="95">
        <v>0</v>
      </c>
      <c r="CI717" s="95">
        <v>60863.608309745803</v>
      </c>
      <c r="CJ717" s="95">
        <v>3188550.6019592299</v>
      </c>
      <c r="CK717" s="95">
        <v>29326165.908935498</v>
      </c>
      <c r="CL717" s="95">
        <v>7338762.7243042002</v>
      </c>
      <c r="CM717" s="160">
        <v>90246.985930442796</v>
      </c>
      <c r="CN717" s="160">
        <v>12610207.1043701</v>
      </c>
      <c r="CO717" s="160">
        <v>56834877.668945298</v>
      </c>
      <c r="CP717" s="95">
        <v>7338762.7243042002</v>
      </c>
      <c r="CQ717" s="95">
        <v>0</v>
      </c>
      <c r="CR717" s="95">
        <v>0</v>
      </c>
      <c r="CS717" s="95">
        <v>0</v>
      </c>
      <c r="CT717" s="95">
        <v>0</v>
      </c>
      <c r="CU717" s="161">
        <v>3187836.7718677521</v>
      </c>
      <c r="CV717" s="161">
        <v>29328824.370544471</v>
      </c>
    </row>
    <row r="718" spans="1:100" x14ac:dyDescent="0.2">
      <c r="A718" s="94" t="s">
        <v>61</v>
      </c>
      <c r="B718" s="96">
        <v>42248</v>
      </c>
      <c r="C718" s="95">
        <v>51557.207518100702</v>
      </c>
      <c r="D718" s="95">
        <v>0</v>
      </c>
      <c r="E718" s="95">
        <v>7910.64935022593</v>
      </c>
      <c r="F718" s="95">
        <v>7116.55708360672</v>
      </c>
      <c r="G718" s="95">
        <v>1138.0058374553901</v>
      </c>
      <c r="H718" s="95">
        <v>0</v>
      </c>
      <c r="I718" s="95">
        <v>0</v>
      </c>
      <c r="J718" s="95">
        <v>29459.667858600598</v>
      </c>
      <c r="K718" s="95">
        <v>15</v>
      </c>
      <c r="L718" s="95">
        <v>116.621990257874</v>
      </c>
      <c r="M718" s="95">
        <v>26213.8809752464</v>
      </c>
      <c r="N718" s="95">
        <v>3823.27778050303</v>
      </c>
      <c r="O718" s="95">
        <v>0</v>
      </c>
      <c r="P718" s="95">
        <v>26656.167669773102</v>
      </c>
      <c r="Q718" s="95">
        <v>2671.0068650841699</v>
      </c>
      <c r="R718" s="95">
        <v>0</v>
      </c>
      <c r="S718" s="95">
        <v>1138.75629964471</v>
      </c>
      <c r="T718" s="95">
        <v>0</v>
      </c>
      <c r="U718" s="95">
        <v>29473.909871578198</v>
      </c>
      <c r="V718" s="95">
        <v>2557778.3661804199</v>
      </c>
      <c r="W718" s="95">
        <v>0</v>
      </c>
      <c r="X718" s="95">
        <v>472837.76026916498</v>
      </c>
      <c r="Y718" s="95">
        <v>421173.38884353603</v>
      </c>
      <c r="Z718" s="95">
        <v>124145.43710517899</v>
      </c>
      <c r="AA718" s="95">
        <v>0</v>
      </c>
      <c r="AB718" s="95">
        <v>0</v>
      </c>
      <c r="AC718" s="95">
        <v>9414765.2878418006</v>
      </c>
      <c r="AD718" s="95">
        <v>760.964376457036</v>
      </c>
      <c r="AE718" s="95">
        <v>12220.438494443901</v>
      </c>
      <c r="AF718" s="95">
        <v>1173542.6703796401</v>
      </c>
      <c r="AG718" s="95">
        <v>471268.47978591901</v>
      </c>
      <c r="AH718" s="95">
        <v>0</v>
      </c>
      <c r="AI718" s="95">
        <v>1112669.28588867</v>
      </c>
      <c r="AJ718" s="95">
        <v>264558.343021393</v>
      </c>
      <c r="AK718" s="95">
        <v>0</v>
      </c>
      <c r="AL718" s="95">
        <v>124417.01872444199</v>
      </c>
      <c r="AM718" s="95">
        <v>0</v>
      </c>
      <c r="AN718" s="95">
        <v>9404957.1751709003</v>
      </c>
      <c r="AO718" s="95">
        <v>24190762.745117199</v>
      </c>
      <c r="AP718" s="95">
        <v>0</v>
      </c>
      <c r="AQ718" s="95">
        <v>3896459.9756774898</v>
      </c>
      <c r="AR718" s="95">
        <v>3400598.1621704102</v>
      </c>
      <c r="AS718" s="95">
        <v>1045208.51906586</v>
      </c>
      <c r="AT718" s="95">
        <v>0</v>
      </c>
      <c r="AU718" s="95">
        <v>0</v>
      </c>
      <c r="AV718" s="95">
        <v>27495758.856445301</v>
      </c>
      <c r="AW718" s="95">
        <v>2538</v>
      </c>
      <c r="AX718" s="95">
        <v>86926.549932479902</v>
      </c>
      <c r="AY718" s="95">
        <v>11249806.2662354</v>
      </c>
      <c r="AZ718" s="95">
        <v>3985291.8706359901</v>
      </c>
      <c r="BA718" s="95">
        <v>0</v>
      </c>
      <c r="BB718" s="95">
        <v>10556757.1512451</v>
      </c>
      <c r="BC718" s="95">
        <v>2286716.02526855</v>
      </c>
      <c r="BD718" s="95">
        <v>0</v>
      </c>
      <c r="BE718" s="95">
        <v>1051396.6284179699</v>
      </c>
      <c r="BF718" s="95">
        <v>0</v>
      </c>
      <c r="BG718" s="95">
        <v>27506982.814941399</v>
      </c>
      <c r="BH718" s="95">
        <v>5554326.8875732403</v>
      </c>
      <c r="BI718" s="95">
        <v>0</v>
      </c>
      <c r="BJ718" s="95">
        <v>1695718.9647522001</v>
      </c>
      <c r="BK718" s="95">
        <v>1221205.1427917499</v>
      </c>
      <c r="BL718" s="95">
        <v>0</v>
      </c>
      <c r="BM718" s="95">
        <v>0</v>
      </c>
      <c r="BN718" s="95">
        <v>0</v>
      </c>
      <c r="BO718" s="95">
        <v>0</v>
      </c>
      <c r="BP718" s="95">
        <v>0</v>
      </c>
      <c r="BQ718" s="95">
        <v>0</v>
      </c>
      <c r="BR718" s="95">
        <v>3650118.3020019499</v>
      </c>
      <c r="BS718" s="95">
        <v>1545525.5129394501</v>
      </c>
      <c r="BT718" s="95">
        <v>0</v>
      </c>
      <c r="BU718" s="95">
        <v>693716.40999603295</v>
      </c>
      <c r="BV718" s="95">
        <v>1276310.80969238</v>
      </c>
      <c r="BW718" s="95">
        <v>0</v>
      </c>
      <c r="BX718" s="95">
        <v>83816.149863243103</v>
      </c>
      <c r="BY718" s="95">
        <v>0</v>
      </c>
      <c r="BZ718" s="95">
        <v>0</v>
      </c>
      <c r="CA718" s="95">
        <v>59504.698056697802</v>
      </c>
      <c r="CB718" s="95">
        <v>3028316.72412109</v>
      </c>
      <c r="CC718" s="95">
        <v>28068609.112548798</v>
      </c>
      <c r="CD718" s="95">
        <v>7242129.0438842801</v>
      </c>
      <c r="CE718" s="95">
        <v>1138.57711707056</v>
      </c>
      <c r="CF718" s="95">
        <v>124719.78470993</v>
      </c>
      <c r="CG718" s="95">
        <v>1053635.38392639</v>
      </c>
      <c r="CH718" s="95">
        <v>0</v>
      </c>
      <c r="CI718" s="95">
        <v>60613.442228317297</v>
      </c>
      <c r="CJ718" s="95">
        <v>3152832.5035095201</v>
      </c>
      <c r="CK718" s="95">
        <v>29134189.091308601</v>
      </c>
      <c r="CL718" s="95">
        <v>7337739.4473266602</v>
      </c>
      <c r="CM718" s="160">
        <v>89916.588344574004</v>
      </c>
      <c r="CN718" s="160">
        <v>12556321.567382799</v>
      </c>
      <c r="CO718" s="160">
        <v>56650983.971191399</v>
      </c>
      <c r="CP718" s="95">
        <v>7337739.4473266602</v>
      </c>
      <c r="CQ718" s="95">
        <v>0</v>
      </c>
      <c r="CR718" s="95">
        <v>0</v>
      </c>
      <c r="CS718" s="95">
        <v>0</v>
      </c>
      <c r="CT718" s="95">
        <v>0</v>
      </c>
      <c r="CU718" s="161">
        <v>3153036.50883102</v>
      </c>
      <c r="CV718" s="161">
        <v>29122244.49647519</v>
      </c>
    </row>
    <row r="719" spans="1:100" x14ac:dyDescent="0.2">
      <c r="A719" s="94" t="s">
        <v>61</v>
      </c>
      <c r="B719" s="96">
        <v>42339</v>
      </c>
      <c r="C719" s="95">
        <v>51767.085736274697</v>
      </c>
      <c r="D719" s="95">
        <v>0</v>
      </c>
      <c r="E719" s="95">
        <v>7782.6728109717396</v>
      </c>
      <c r="F719" s="95">
        <v>6986.4221557974797</v>
      </c>
      <c r="G719" s="95">
        <v>1134.7998340576901</v>
      </c>
      <c r="H719" s="95">
        <v>0</v>
      </c>
      <c r="I719" s="95">
        <v>0</v>
      </c>
      <c r="J719" s="95">
        <v>29293.3267719746</v>
      </c>
      <c r="K719" s="95">
        <v>8</v>
      </c>
      <c r="L719" s="95">
        <v>110.48177313152701</v>
      </c>
      <c r="M719" s="95">
        <v>26476.6530902386</v>
      </c>
      <c r="N719" s="95">
        <v>3832.2960841655699</v>
      </c>
      <c r="O719" s="95">
        <v>0</v>
      </c>
      <c r="P719" s="95">
        <v>26482.7796189785</v>
      </c>
      <c r="Q719" s="95">
        <v>2655.5062389373802</v>
      </c>
      <c r="R719" s="95">
        <v>0</v>
      </c>
      <c r="S719" s="95">
        <v>1133.51546062529</v>
      </c>
      <c r="T719" s="95">
        <v>0</v>
      </c>
      <c r="U719" s="95">
        <v>29303.405194759402</v>
      </c>
      <c r="V719" s="95">
        <v>2556984.6019592299</v>
      </c>
      <c r="W719" s="95">
        <v>0</v>
      </c>
      <c r="X719" s="95">
        <v>455041.98459243798</v>
      </c>
      <c r="Y719" s="95">
        <v>406521.94095230103</v>
      </c>
      <c r="Z719" s="95">
        <v>122895.80900478399</v>
      </c>
      <c r="AA719" s="95">
        <v>0</v>
      </c>
      <c r="AB719" s="95">
        <v>0</v>
      </c>
      <c r="AC719" s="95">
        <v>9360326.8098144494</v>
      </c>
      <c r="AD719" s="95">
        <v>664.10425534844398</v>
      </c>
      <c r="AE719" s="95">
        <v>11493.330589532899</v>
      </c>
      <c r="AF719" s="95">
        <v>1176670.7047729499</v>
      </c>
      <c r="AG719" s="95">
        <v>459114.13516998303</v>
      </c>
      <c r="AH719" s="95">
        <v>0</v>
      </c>
      <c r="AI719" s="95">
        <v>1105882.94052124</v>
      </c>
      <c r="AJ719" s="95">
        <v>262409.02435684198</v>
      </c>
      <c r="AK719" s="95">
        <v>0</v>
      </c>
      <c r="AL719" s="95">
        <v>122639.59088134801</v>
      </c>
      <c r="AM719" s="95">
        <v>0</v>
      </c>
      <c r="AN719" s="95">
        <v>9375799.6574706994</v>
      </c>
      <c r="AO719" s="95">
        <v>24405244.073486298</v>
      </c>
      <c r="AP719" s="95">
        <v>0</v>
      </c>
      <c r="AQ719" s="95">
        <v>3718597.9046935998</v>
      </c>
      <c r="AR719" s="95">
        <v>3264852.7189331101</v>
      </c>
      <c r="AS719" s="95">
        <v>1039396.32608795</v>
      </c>
      <c r="AT719" s="95">
        <v>0</v>
      </c>
      <c r="AU719" s="95">
        <v>0</v>
      </c>
      <c r="AV719" s="95">
        <v>27574660.254638702</v>
      </c>
      <c r="AW719" s="95">
        <v>2208</v>
      </c>
      <c r="AX719" s="95">
        <v>85500.208615302996</v>
      </c>
      <c r="AY719" s="95">
        <v>11337590.4105225</v>
      </c>
      <c r="AZ719" s="95">
        <v>3899794.56713867</v>
      </c>
      <c r="BA719" s="95">
        <v>0</v>
      </c>
      <c r="BB719" s="95">
        <v>10547545.123901401</v>
      </c>
      <c r="BC719" s="95">
        <v>2270446.9995117201</v>
      </c>
      <c r="BD719" s="95">
        <v>0</v>
      </c>
      <c r="BE719" s="95">
        <v>1041612.17601013</v>
      </c>
      <c r="BF719" s="95">
        <v>0</v>
      </c>
      <c r="BG719" s="95">
        <v>27578589.314941399</v>
      </c>
      <c r="BH719" s="95">
        <v>5969048.3793945303</v>
      </c>
      <c r="BI719" s="95">
        <v>0</v>
      </c>
      <c r="BJ719" s="95">
        <v>1683869.07717896</v>
      </c>
      <c r="BK719" s="95">
        <v>1203326.96522522</v>
      </c>
      <c r="BL719" s="95">
        <v>0</v>
      </c>
      <c r="BM719" s="95">
        <v>0</v>
      </c>
      <c r="BN719" s="95">
        <v>0</v>
      </c>
      <c r="BO719" s="95">
        <v>0</v>
      </c>
      <c r="BP719" s="95">
        <v>0</v>
      </c>
      <c r="BQ719" s="95">
        <v>0</v>
      </c>
      <c r="BR719" s="95">
        <v>3686640.30499268</v>
      </c>
      <c r="BS719" s="95">
        <v>1513550.9677887</v>
      </c>
      <c r="BT719" s="95">
        <v>0</v>
      </c>
      <c r="BU719" s="95">
        <v>1197197.8099823</v>
      </c>
      <c r="BV719" s="95">
        <v>1280375.8537445101</v>
      </c>
      <c r="BW719" s="95">
        <v>0</v>
      </c>
      <c r="BX719" s="95">
        <v>132051.85963439901</v>
      </c>
      <c r="BY719" s="95">
        <v>0</v>
      </c>
      <c r="BZ719" s="95">
        <v>0</v>
      </c>
      <c r="CA719" s="95">
        <v>59586.713844299302</v>
      </c>
      <c r="CB719" s="95">
        <v>3014101.2713317899</v>
      </c>
      <c r="CC719" s="95">
        <v>28095070.979003899</v>
      </c>
      <c r="CD719" s="95">
        <v>7645736.3252563505</v>
      </c>
      <c r="CE719" s="95">
        <v>1135.1681206524399</v>
      </c>
      <c r="CF719" s="95">
        <v>122432.395781517</v>
      </c>
      <c r="CG719" s="95">
        <v>1040646.94046021</v>
      </c>
      <c r="CH719" s="95">
        <v>0</v>
      </c>
      <c r="CI719" s="95">
        <v>60704.750806331598</v>
      </c>
      <c r="CJ719" s="95">
        <v>3135617.21020508</v>
      </c>
      <c r="CK719" s="95">
        <v>29196843.7731934</v>
      </c>
      <c r="CL719" s="95">
        <v>7777455.56530762</v>
      </c>
      <c r="CM719" s="160">
        <v>89850.584320068403</v>
      </c>
      <c r="CN719" s="160">
        <v>12489342.2200928</v>
      </c>
      <c r="CO719" s="160">
        <v>56724884.728515603</v>
      </c>
      <c r="CP719" s="95">
        <v>7777455.56530762</v>
      </c>
      <c r="CQ719" s="95">
        <v>0</v>
      </c>
      <c r="CR719" s="95">
        <v>0</v>
      </c>
      <c r="CS719" s="95">
        <v>0</v>
      </c>
      <c r="CT719" s="95">
        <v>0</v>
      </c>
      <c r="CU719" s="161">
        <v>3136533.6671133069</v>
      </c>
      <c r="CV719" s="161">
        <v>29135717.919464108</v>
      </c>
    </row>
    <row r="720" spans="1:100" x14ac:dyDescent="0.2">
      <c r="A720" s="94" t="s">
        <v>61</v>
      </c>
      <c r="B720" s="96">
        <v>42430</v>
      </c>
      <c r="C720" s="95">
        <v>51624.758477687799</v>
      </c>
      <c r="D720" s="95">
        <v>0</v>
      </c>
      <c r="E720" s="95">
        <v>7663.7281752824802</v>
      </c>
      <c r="F720" s="95">
        <v>6909.0226513743401</v>
      </c>
      <c r="G720" s="95">
        <v>1152.85361517966</v>
      </c>
      <c r="H720" s="95">
        <v>0</v>
      </c>
      <c r="I720" s="95">
        <v>0</v>
      </c>
      <c r="J720" s="95">
        <v>29205.313863038999</v>
      </c>
      <c r="K720" s="95">
        <v>7</v>
      </c>
      <c r="L720" s="95">
        <v>101.89872432779499</v>
      </c>
      <c r="M720" s="95">
        <v>26341.773979663802</v>
      </c>
      <c r="N720" s="95">
        <v>3828.4971664249902</v>
      </c>
      <c r="O720" s="95">
        <v>0</v>
      </c>
      <c r="P720" s="95">
        <v>26363.2379581928</v>
      </c>
      <c r="Q720" s="95">
        <v>2631.3924288749699</v>
      </c>
      <c r="R720" s="95">
        <v>0</v>
      </c>
      <c r="S720" s="95">
        <v>1151.2491842955401</v>
      </c>
      <c r="T720" s="95">
        <v>0</v>
      </c>
      <c r="U720" s="95">
        <v>29212.866566896399</v>
      </c>
      <c r="V720" s="95">
        <v>2520625.37683105</v>
      </c>
      <c r="W720" s="95">
        <v>0</v>
      </c>
      <c r="X720" s="95">
        <v>447066.27937698399</v>
      </c>
      <c r="Y720" s="95">
        <v>392799.90989685099</v>
      </c>
      <c r="Z720" s="95">
        <v>124272.982981682</v>
      </c>
      <c r="AA720" s="95">
        <v>0</v>
      </c>
      <c r="AB720" s="95">
        <v>0</v>
      </c>
      <c r="AC720" s="95">
        <v>9328542.5811767597</v>
      </c>
      <c r="AD720" s="95">
        <v>643.372937977314</v>
      </c>
      <c r="AE720" s="95">
        <v>9733.7673019170797</v>
      </c>
      <c r="AF720" s="95">
        <v>1160415.2532196001</v>
      </c>
      <c r="AG720" s="95">
        <v>444045.84934616101</v>
      </c>
      <c r="AH720" s="95">
        <v>0</v>
      </c>
      <c r="AI720" s="95">
        <v>1103308.9692840599</v>
      </c>
      <c r="AJ720" s="95">
        <v>259584.24393653899</v>
      </c>
      <c r="AK720" s="95">
        <v>0</v>
      </c>
      <c r="AL720" s="95">
        <v>124178.41402912101</v>
      </c>
      <c r="AM720" s="95">
        <v>0</v>
      </c>
      <c r="AN720" s="95">
        <v>9361716.8894043006</v>
      </c>
      <c r="AO720" s="95">
        <v>24107334.423828099</v>
      </c>
      <c r="AP720" s="95">
        <v>0</v>
      </c>
      <c r="AQ720" s="95">
        <v>3675733.3521118201</v>
      </c>
      <c r="AR720" s="95">
        <v>3173943.5639343299</v>
      </c>
      <c r="AS720" s="95">
        <v>1063141.79371643</v>
      </c>
      <c r="AT720" s="95">
        <v>0</v>
      </c>
      <c r="AU720" s="95">
        <v>0</v>
      </c>
      <c r="AV720" s="95">
        <v>27608170.259033199</v>
      </c>
      <c r="AW720" s="95">
        <v>2144.9999990463298</v>
      </c>
      <c r="AX720" s="95">
        <v>70371.658912658706</v>
      </c>
      <c r="AY720" s="95">
        <v>11261888.9460449</v>
      </c>
      <c r="AZ720" s="95">
        <v>3782349.8961181599</v>
      </c>
      <c r="BA720" s="95">
        <v>0</v>
      </c>
      <c r="BB720" s="95">
        <v>10532353.943603501</v>
      </c>
      <c r="BC720" s="95">
        <v>2266212.1091003399</v>
      </c>
      <c r="BD720" s="95">
        <v>0</v>
      </c>
      <c r="BE720" s="95">
        <v>1059763.99610901</v>
      </c>
      <c r="BF720" s="95">
        <v>0</v>
      </c>
      <c r="BG720" s="95">
        <v>27607003.5158691</v>
      </c>
      <c r="BH720" s="95">
        <v>6762427.1831054697</v>
      </c>
      <c r="BI720" s="95">
        <v>0</v>
      </c>
      <c r="BJ720" s="95">
        <v>1687621.6088867199</v>
      </c>
      <c r="BK720" s="95">
        <v>1203607.03831482</v>
      </c>
      <c r="BL720" s="95">
        <v>0</v>
      </c>
      <c r="BM720" s="95">
        <v>0</v>
      </c>
      <c r="BN720" s="95">
        <v>0</v>
      </c>
      <c r="BO720" s="95">
        <v>0</v>
      </c>
      <c r="BP720" s="95">
        <v>0</v>
      </c>
      <c r="BQ720" s="95">
        <v>0</v>
      </c>
      <c r="BR720" s="95">
        <v>3697961.9588928199</v>
      </c>
      <c r="BS720" s="95">
        <v>1488075.86903381</v>
      </c>
      <c r="BT720" s="95">
        <v>0</v>
      </c>
      <c r="BU720" s="95">
        <v>2023506.23999023</v>
      </c>
      <c r="BV720" s="95">
        <v>1268494.5680694601</v>
      </c>
      <c r="BW720" s="95">
        <v>0</v>
      </c>
      <c r="BX720" s="95">
        <v>221213.37919425999</v>
      </c>
      <c r="BY720" s="95">
        <v>0</v>
      </c>
      <c r="BZ720" s="95">
        <v>0</v>
      </c>
      <c r="CA720" s="95">
        <v>59200.981028556802</v>
      </c>
      <c r="CB720" s="95">
        <v>2958863.8568420401</v>
      </c>
      <c r="CC720" s="95">
        <v>27729926.2348633</v>
      </c>
      <c r="CD720" s="95">
        <v>8472585.375</v>
      </c>
      <c r="CE720" s="95">
        <v>1152.2146599590801</v>
      </c>
      <c r="CF720" s="95">
        <v>125254.002779961</v>
      </c>
      <c r="CG720" s="95">
        <v>1069405.0514678999</v>
      </c>
      <c r="CH720" s="95">
        <v>0</v>
      </c>
      <c r="CI720" s="95">
        <v>60397.302113056197</v>
      </c>
      <c r="CJ720" s="95">
        <v>3083574.4625244099</v>
      </c>
      <c r="CK720" s="95">
        <v>28796676.137939502</v>
      </c>
      <c r="CL720" s="95">
        <v>8687605.8056640606</v>
      </c>
      <c r="CM720" s="160">
        <v>89433.481019973799</v>
      </c>
      <c r="CN720" s="160">
        <v>12417398.325073199</v>
      </c>
      <c r="CO720" s="160">
        <v>56426710.260742202</v>
      </c>
      <c r="CP720" s="95">
        <v>8687605.8056640606</v>
      </c>
      <c r="CQ720" s="95">
        <v>0</v>
      </c>
      <c r="CR720" s="95">
        <v>0</v>
      </c>
      <c r="CS720" s="95">
        <v>0</v>
      </c>
      <c r="CT720" s="95">
        <v>0</v>
      </c>
      <c r="CU720" s="161">
        <v>3084117.8596220012</v>
      </c>
      <c r="CV720" s="161">
        <v>28799331.286331199</v>
      </c>
    </row>
    <row r="721" spans="1:100" x14ac:dyDescent="0.2">
      <c r="A721" s="94" t="s">
        <v>61</v>
      </c>
      <c r="B721" s="96">
        <v>42522</v>
      </c>
      <c r="C721" s="95">
        <v>51467.956175804102</v>
      </c>
      <c r="D721" s="95">
        <v>0</v>
      </c>
      <c r="E721" s="95">
        <v>7402.0323274135599</v>
      </c>
      <c r="F721" s="95">
        <v>6654.0342290401504</v>
      </c>
      <c r="G721" s="95">
        <v>1163.4992915242899</v>
      </c>
      <c r="H721" s="95">
        <v>0</v>
      </c>
      <c r="I721" s="95">
        <v>0</v>
      </c>
      <c r="J721" s="95">
        <v>29050.778786897699</v>
      </c>
      <c r="K721" s="95">
        <v>6</v>
      </c>
      <c r="L721" s="95">
        <v>113.931133395061</v>
      </c>
      <c r="M721" s="95">
        <v>26236.739540100101</v>
      </c>
      <c r="N721" s="95">
        <v>3783.4315573573099</v>
      </c>
      <c r="O721" s="95">
        <v>0</v>
      </c>
      <c r="P721" s="95">
        <v>26185.499546766299</v>
      </c>
      <c r="Q721" s="95">
        <v>2569.5052620470501</v>
      </c>
      <c r="R721" s="95">
        <v>0</v>
      </c>
      <c r="S721" s="95">
        <v>1159.9103946089699</v>
      </c>
      <c r="T721" s="95">
        <v>0</v>
      </c>
      <c r="U721" s="95">
        <v>29055.111870765701</v>
      </c>
      <c r="V721" s="95">
        <v>2508156.9478759798</v>
      </c>
      <c r="W721" s="95">
        <v>0</v>
      </c>
      <c r="X721" s="95">
        <v>428851.53323364299</v>
      </c>
      <c r="Y721" s="95">
        <v>378136.33768844599</v>
      </c>
      <c r="Z721" s="95">
        <v>126908.983410835</v>
      </c>
      <c r="AA721" s="95">
        <v>0</v>
      </c>
      <c r="AB721" s="95">
        <v>0</v>
      </c>
      <c r="AC721" s="95">
        <v>9343730.6580810491</v>
      </c>
      <c r="AD721" s="95">
        <v>588.58876848220802</v>
      </c>
      <c r="AE721" s="95">
        <v>11449.164485096901</v>
      </c>
      <c r="AF721" s="95">
        <v>1149233.37669373</v>
      </c>
      <c r="AG721" s="95">
        <v>435481.39130783099</v>
      </c>
      <c r="AH721" s="95">
        <v>0</v>
      </c>
      <c r="AI721" s="95">
        <v>1092391.5001678499</v>
      </c>
      <c r="AJ721" s="95">
        <v>256062.40527343799</v>
      </c>
      <c r="AK721" s="95">
        <v>0</v>
      </c>
      <c r="AL721" s="95">
        <v>126556.277814865</v>
      </c>
      <c r="AM721" s="95">
        <v>0</v>
      </c>
      <c r="AN721" s="95">
        <v>9300349.6759033203</v>
      </c>
      <c r="AO721" s="95">
        <v>24166709.131103501</v>
      </c>
      <c r="AP721" s="95">
        <v>0</v>
      </c>
      <c r="AQ721" s="95">
        <v>3579401.1515808101</v>
      </c>
      <c r="AR721" s="95">
        <v>3113586.9118652302</v>
      </c>
      <c r="AS721" s="95">
        <v>1079183.3291931199</v>
      </c>
      <c r="AT721" s="95">
        <v>0</v>
      </c>
      <c r="AU721" s="95">
        <v>0</v>
      </c>
      <c r="AV721" s="95">
        <v>27653848.2189941</v>
      </c>
      <c r="AW721" s="95">
        <v>1993.99999904633</v>
      </c>
      <c r="AX721" s="95">
        <v>86844.865779876694</v>
      </c>
      <c r="AY721" s="95">
        <v>11177353.4775391</v>
      </c>
      <c r="AZ721" s="95">
        <v>3766140.0381774898</v>
      </c>
      <c r="BA721" s="95">
        <v>0</v>
      </c>
      <c r="BB721" s="95">
        <v>10506862.310668901</v>
      </c>
      <c r="BC721" s="95">
        <v>2265999.62994385</v>
      </c>
      <c r="BD721" s="95">
        <v>0</v>
      </c>
      <c r="BE721" s="95">
        <v>1084719.95703125</v>
      </c>
      <c r="BF721" s="95">
        <v>0</v>
      </c>
      <c r="BG721" s="95">
        <v>27651255.6872559</v>
      </c>
      <c r="BH721" s="95">
        <v>6778063.8489990197</v>
      </c>
      <c r="BI721" s="95">
        <v>0</v>
      </c>
      <c r="BJ721" s="95">
        <v>1629699.5545806901</v>
      </c>
      <c r="BK721" s="95">
        <v>1168797.82783508</v>
      </c>
      <c r="BL721" s="95">
        <v>0</v>
      </c>
      <c r="BM721" s="95">
        <v>0</v>
      </c>
      <c r="BN721" s="95">
        <v>0</v>
      </c>
      <c r="BO721" s="95">
        <v>0</v>
      </c>
      <c r="BP721" s="95">
        <v>0</v>
      </c>
      <c r="BQ721" s="95">
        <v>0</v>
      </c>
      <c r="BR721" s="95">
        <v>3680446.5791931199</v>
      </c>
      <c r="BS721" s="95">
        <v>1457910.49519348</v>
      </c>
      <c r="BT721" s="95">
        <v>0</v>
      </c>
      <c r="BU721" s="95">
        <v>2085503.9799804699</v>
      </c>
      <c r="BV721" s="95">
        <v>1254569.8063659701</v>
      </c>
      <c r="BW721" s="95">
        <v>0</v>
      </c>
      <c r="BX721" s="95">
        <v>227322.58917045599</v>
      </c>
      <c r="BY721" s="95">
        <v>0</v>
      </c>
      <c r="BZ721" s="95">
        <v>0</v>
      </c>
      <c r="CA721" s="95">
        <v>58878.167068481402</v>
      </c>
      <c r="CB721" s="95">
        <v>2931031.8353881799</v>
      </c>
      <c r="CC721" s="95">
        <v>27586053.847167999</v>
      </c>
      <c r="CD721" s="95">
        <v>8406258.2097168006</v>
      </c>
      <c r="CE721" s="95">
        <v>1162.87625561655</v>
      </c>
      <c r="CF721" s="95">
        <v>126012.35525131199</v>
      </c>
      <c r="CG721" s="95">
        <v>1079093.8133392299</v>
      </c>
      <c r="CH721" s="95">
        <v>0</v>
      </c>
      <c r="CI721" s="95">
        <v>60035.280158519701</v>
      </c>
      <c r="CJ721" s="95">
        <v>3056816.9320983901</v>
      </c>
      <c r="CK721" s="95">
        <v>28769432.771972701</v>
      </c>
      <c r="CL721" s="95">
        <v>8623241.00146484</v>
      </c>
      <c r="CM721" s="160">
        <v>88890.177752494797</v>
      </c>
      <c r="CN721" s="160">
        <v>12301358.2658691</v>
      </c>
      <c r="CO721" s="160">
        <v>56341596.1943359</v>
      </c>
      <c r="CP721" s="95">
        <v>8623241.00146484</v>
      </c>
      <c r="CQ721" s="95">
        <v>0</v>
      </c>
      <c r="CR721" s="95">
        <v>0</v>
      </c>
      <c r="CS721" s="95">
        <v>0</v>
      </c>
      <c r="CT721" s="95">
        <v>0</v>
      </c>
      <c r="CU721" s="161">
        <v>3057044.1906394917</v>
      </c>
      <c r="CV721" s="161">
        <v>28665147.660507228</v>
      </c>
    </row>
    <row r="722" spans="1:100" x14ac:dyDescent="0.2">
      <c r="A722" s="94" t="s">
        <v>61</v>
      </c>
      <c r="B722" s="96">
        <v>42614</v>
      </c>
      <c r="C722" s="95">
        <v>51640.927772045099</v>
      </c>
      <c r="D722" s="95">
        <v>0</v>
      </c>
      <c r="E722" s="95">
        <v>7240.8397922515896</v>
      </c>
      <c r="F722" s="95">
        <v>6545.0113589763596</v>
      </c>
      <c r="G722" s="95">
        <v>1176.1412661373599</v>
      </c>
      <c r="H722" s="95">
        <v>0</v>
      </c>
      <c r="I722" s="95">
        <v>0</v>
      </c>
      <c r="J722" s="95">
        <v>28763.976037979101</v>
      </c>
      <c r="K722" s="95">
        <v>5</v>
      </c>
      <c r="L722" s="95">
        <v>111.38270199857701</v>
      </c>
      <c r="M722" s="95">
        <v>26227.050255537</v>
      </c>
      <c r="N722" s="95">
        <v>3746.6785337626902</v>
      </c>
      <c r="O722" s="95">
        <v>0</v>
      </c>
      <c r="P722" s="95">
        <v>26274.276298522898</v>
      </c>
      <c r="Q722" s="95">
        <v>2529.3461329936999</v>
      </c>
      <c r="R722" s="95">
        <v>0</v>
      </c>
      <c r="S722" s="95">
        <v>1175.9827532172201</v>
      </c>
      <c r="T722" s="95">
        <v>0</v>
      </c>
      <c r="U722" s="95">
        <v>28767.994892120401</v>
      </c>
      <c r="V722" s="95">
        <v>2504386.94213867</v>
      </c>
      <c r="W722" s="95">
        <v>0</v>
      </c>
      <c r="X722" s="95">
        <v>415780.39553070097</v>
      </c>
      <c r="Y722" s="95">
        <v>367175.78111267101</v>
      </c>
      <c r="Z722" s="95">
        <v>125501.079166412</v>
      </c>
      <c r="AA722" s="95">
        <v>0</v>
      </c>
      <c r="AB722" s="95">
        <v>0</v>
      </c>
      <c r="AC722" s="95">
        <v>9219527.9791259803</v>
      </c>
      <c r="AD722" s="95">
        <v>462.29701721668198</v>
      </c>
      <c r="AE722" s="95">
        <v>12551.612141609199</v>
      </c>
      <c r="AF722" s="95">
        <v>1156587.5298919701</v>
      </c>
      <c r="AG722" s="95">
        <v>421774.12420272798</v>
      </c>
      <c r="AH722" s="95">
        <v>0</v>
      </c>
      <c r="AI722" s="95">
        <v>1077888.57415771</v>
      </c>
      <c r="AJ722" s="95">
        <v>250940.53206253101</v>
      </c>
      <c r="AK722" s="95">
        <v>0</v>
      </c>
      <c r="AL722" s="95">
        <v>125346.40650939901</v>
      </c>
      <c r="AM722" s="95">
        <v>0</v>
      </c>
      <c r="AN722" s="95">
        <v>9221985.2421875</v>
      </c>
      <c r="AO722" s="95">
        <v>24306221.473632801</v>
      </c>
      <c r="AP722" s="95">
        <v>0</v>
      </c>
      <c r="AQ722" s="95">
        <v>3497127.83807373</v>
      </c>
      <c r="AR722" s="95">
        <v>3032978.87213135</v>
      </c>
      <c r="AS722" s="95">
        <v>1080276.0822753899</v>
      </c>
      <c r="AT722" s="95">
        <v>0</v>
      </c>
      <c r="AU722" s="95">
        <v>0</v>
      </c>
      <c r="AV722" s="95">
        <v>27494285.636962902</v>
      </c>
      <c r="AW722" s="95">
        <v>1568.99999904633</v>
      </c>
      <c r="AX722" s="95">
        <v>96333.562417983994</v>
      </c>
      <c r="AY722" s="95">
        <v>11347562.1523438</v>
      </c>
      <c r="AZ722" s="95">
        <v>3658986.2448120099</v>
      </c>
      <c r="BA722" s="95">
        <v>0</v>
      </c>
      <c r="BB722" s="95">
        <v>10430740.759277301</v>
      </c>
      <c r="BC722" s="95">
        <v>2242677.80047607</v>
      </c>
      <c r="BD722" s="95">
        <v>0</v>
      </c>
      <c r="BE722" s="95">
        <v>1074438.6051940899</v>
      </c>
      <c r="BF722" s="95">
        <v>0</v>
      </c>
      <c r="BG722" s="95">
        <v>27499912.121337902</v>
      </c>
      <c r="BH722" s="95">
        <v>6690914.2330932599</v>
      </c>
      <c r="BI722" s="95">
        <v>0</v>
      </c>
      <c r="BJ722" s="95">
        <v>1588940.11703491</v>
      </c>
      <c r="BK722" s="95">
        <v>1139704.4634857201</v>
      </c>
      <c r="BL722" s="95">
        <v>0</v>
      </c>
      <c r="BM722" s="95">
        <v>0</v>
      </c>
      <c r="BN722" s="95">
        <v>0</v>
      </c>
      <c r="BO722" s="95">
        <v>0</v>
      </c>
      <c r="BP722" s="95">
        <v>0</v>
      </c>
      <c r="BQ722" s="95">
        <v>0</v>
      </c>
      <c r="BR722" s="95">
        <v>3683627.1472778302</v>
      </c>
      <c r="BS722" s="95">
        <v>1423077.7986755399</v>
      </c>
      <c r="BT722" s="95">
        <v>0</v>
      </c>
      <c r="BU722" s="95">
        <v>1798506.1099853499</v>
      </c>
      <c r="BV722" s="95">
        <v>1236631.1550445601</v>
      </c>
      <c r="BW722" s="95">
        <v>0</v>
      </c>
      <c r="BX722" s="95">
        <v>194361.999313354</v>
      </c>
      <c r="BY722" s="95">
        <v>0</v>
      </c>
      <c r="BZ722" s="95">
        <v>0</v>
      </c>
      <c r="CA722" s="95">
        <v>58916.927978992499</v>
      </c>
      <c r="CB722" s="95">
        <v>2925094.0203247098</v>
      </c>
      <c r="CC722" s="95">
        <v>27904346.378173798</v>
      </c>
      <c r="CD722" s="95">
        <v>8272227.94287109</v>
      </c>
      <c r="CE722" s="95">
        <v>1176.90672872961</v>
      </c>
      <c r="CF722" s="95">
        <v>125732.34869956999</v>
      </c>
      <c r="CG722" s="95">
        <v>1077633.80381775</v>
      </c>
      <c r="CH722" s="95">
        <v>0</v>
      </c>
      <c r="CI722" s="95">
        <v>60073.672807693503</v>
      </c>
      <c r="CJ722" s="95">
        <v>3051417.7292480501</v>
      </c>
      <c r="CK722" s="95">
        <v>28859148.717285201</v>
      </c>
      <c r="CL722" s="95">
        <v>8486230.1064453106</v>
      </c>
      <c r="CM722" s="160">
        <v>88644.558092117295</v>
      </c>
      <c r="CN722" s="160">
        <v>12284831.603759799</v>
      </c>
      <c r="CO722" s="160">
        <v>56423228.3291016</v>
      </c>
      <c r="CP722" s="95">
        <v>8486230.1064453106</v>
      </c>
      <c r="CQ722" s="95">
        <v>0</v>
      </c>
      <c r="CR722" s="95">
        <v>0</v>
      </c>
      <c r="CS722" s="95">
        <v>0</v>
      </c>
      <c r="CT722" s="95">
        <v>0</v>
      </c>
      <c r="CU722" s="161">
        <v>3050826.36902428</v>
      </c>
      <c r="CV722" s="161">
        <v>28981980.181991547</v>
      </c>
    </row>
    <row r="723" spans="1:100" x14ac:dyDescent="0.2">
      <c r="A723" s="94" t="s">
        <v>61</v>
      </c>
      <c r="B723" s="96">
        <v>42705</v>
      </c>
      <c r="C723" s="95">
        <v>51530.995591163599</v>
      </c>
      <c r="D723" s="95">
        <v>0</v>
      </c>
      <c r="E723" s="95">
        <v>6963.5115360617601</v>
      </c>
      <c r="F723" s="95">
        <v>6310.3128824234</v>
      </c>
      <c r="G723" s="95">
        <v>1190.34955042601</v>
      </c>
      <c r="H723" s="95">
        <v>0</v>
      </c>
      <c r="I723" s="95">
        <v>0</v>
      </c>
      <c r="J723" s="95">
        <v>28694.397714376501</v>
      </c>
      <c r="K723" s="95">
        <v>4</v>
      </c>
      <c r="L723" s="95">
        <v>93.615922946482897</v>
      </c>
      <c r="M723" s="95">
        <v>26112.066891431801</v>
      </c>
      <c r="N723" s="95">
        <v>3699.2689293920998</v>
      </c>
      <c r="O723" s="95">
        <v>0</v>
      </c>
      <c r="P723" s="95">
        <v>26171.6259479523</v>
      </c>
      <c r="Q723" s="95">
        <v>2464.3795411884798</v>
      </c>
      <c r="R723" s="95">
        <v>0</v>
      </c>
      <c r="S723" s="95">
        <v>1188.8632906079299</v>
      </c>
      <c r="T723" s="95">
        <v>0</v>
      </c>
      <c r="U723" s="95">
        <v>28701.2187206745</v>
      </c>
      <c r="V723" s="95">
        <v>2487124.6503295898</v>
      </c>
      <c r="W723" s="95">
        <v>0</v>
      </c>
      <c r="X723" s="95">
        <v>398538.98305892898</v>
      </c>
      <c r="Y723" s="95">
        <v>353963.23360824602</v>
      </c>
      <c r="Z723" s="95">
        <v>127064.48916626</v>
      </c>
      <c r="AA723" s="95">
        <v>0</v>
      </c>
      <c r="AB723" s="95">
        <v>0</v>
      </c>
      <c r="AC723" s="95">
        <v>9184421.74755859</v>
      </c>
      <c r="AD723" s="95">
        <v>359.56306666135799</v>
      </c>
      <c r="AE723" s="95">
        <v>9395.1439234018308</v>
      </c>
      <c r="AF723" s="95">
        <v>1144186.31086731</v>
      </c>
      <c r="AG723" s="95">
        <v>414408.28444290202</v>
      </c>
      <c r="AH723" s="95">
        <v>0</v>
      </c>
      <c r="AI723" s="95">
        <v>1065454.4214782701</v>
      </c>
      <c r="AJ723" s="95">
        <v>246934.161067963</v>
      </c>
      <c r="AK723" s="95">
        <v>0</v>
      </c>
      <c r="AL723" s="95">
        <v>126862.93634986901</v>
      </c>
      <c r="AM723" s="95">
        <v>0</v>
      </c>
      <c r="AN723" s="95">
        <v>9197318.6912841797</v>
      </c>
      <c r="AO723" s="95">
        <v>24326001.339355499</v>
      </c>
      <c r="AP723" s="95">
        <v>0</v>
      </c>
      <c r="AQ723" s="95">
        <v>3358580.48754883</v>
      </c>
      <c r="AR723" s="95">
        <v>2914976.3763122601</v>
      </c>
      <c r="AS723" s="95">
        <v>1099886.0269470201</v>
      </c>
      <c r="AT723" s="95">
        <v>0</v>
      </c>
      <c r="AU723" s="95">
        <v>0</v>
      </c>
      <c r="AV723" s="95">
        <v>27573690.356201202</v>
      </c>
      <c r="AW723" s="95">
        <v>1217</v>
      </c>
      <c r="AX723" s="95">
        <v>62285.307991981499</v>
      </c>
      <c r="AY723" s="95">
        <v>11253898.377929701</v>
      </c>
      <c r="AZ723" s="95">
        <v>3609612.9244995099</v>
      </c>
      <c r="BA723" s="95">
        <v>0</v>
      </c>
      <c r="BB723" s="95">
        <v>10475292.622680699</v>
      </c>
      <c r="BC723" s="95">
        <v>2206263.3294067401</v>
      </c>
      <c r="BD723" s="95">
        <v>0</v>
      </c>
      <c r="BE723" s="95">
        <v>1091606.7276458701</v>
      </c>
      <c r="BF723" s="95">
        <v>0</v>
      </c>
      <c r="BG723" s="95">
        <v>27577340.885986298</v>
      </c>
      <c r="BH723" s="95">
        <v>6707589.98254395</v>
      </c>
      <c r="BI723" s="95">
        <v>0</v>
      </c>
      <c r="BJ723" s="95">
        <v>1526931.22544861</v>
      </c>
      <c r="BK723" s="95">
        <v>1092315.7729034401</v>
      </c>
      <c r="BL723" s="95">
        <v>0</v>
      </c>
      <c r="BM723" s="95">
        <v>0</v>
      </c>
      <c r="BN723" s="95">
        <v>0</v>
      </c>
      <c r="BO723" s="95">
        <v>0</v>
      </c>
      <c r="BP723" s="95">
        <v>0</v>
      </c>
      <c r="BQ723" s="95">
        <v>0</v>
      </c>
      <c r="BR723" s="95">
        <v>3673504.3035278302</v>
      </c>
      <c r="BS723" s="95">
        <v>1391692.4975280799</v>
      </c>
      <c r="BT723" s="95">
        <v>0</v>
      </c>
      <c r="BU723" s="95">
        <v>1995237.6299896201</v>
      </c>
      <c r="BV723" s="95">
        <v>1213328.6838684101</v>
      </c>
      <c r="BW723" s="95">
        <v>0</v>
      </c>
      <c r="BX723" s="95">
        <v>220723.83919715899</v>
      </c>
      <c r="BY723" s="95">
        <v>0</v>
      </c>
      <c r="BZ723" s="95">
        <v>0</v>
      </c>
      <c r="CA723" s="95">
        <v>58555.969152927399</v>
      </c>
      <c r="CB723" s="95">
        <v>2885461.8397522001</v>
      </c>
      <c r="CC723" s="95">
        <v>27657300.310058601</v>
      </c>
      <c r="CD723" s="95">
        <v>8217811.4774169903</v>
      </c>
      <c r="CE723" s="95">
        <v>1191.1770821958801</v>
      </c>
      <c r="CF723" s="95">
        <v>126781.396130562</v>
      </c>
      <c r="CG723" s="95">
        <v>1092224.86924744</v>
      </c>
      <c r="CH723" s="95">
        <v>0</v>
      </c>
      <c r="CI723" s="95">
        <v>59745.121076583899</v>
      </c>
      <c r="CJ723" s="95">
        <v>3012368.7264404302</v>
      </c>
      <c r="CK723" s="95">
        <v>28781992.296875</v>
      </c>
      <c r="CL723" s="95">
        <v>8436852.0803222694</v>
      </c>
      <c r="CM723" s="160">
        <v>88276.294959068298</v>
      </c>
      <c r="CN723" s="160">
        <v>12237421.911010699</v>
      </c>
      <c r="CO723" s="160">
        <v>56399599.019042999</v>
      </c>
      <c r="CP723" s="95">
        <v>8436852.0803222694</v>
      </c>
      <c r="CQ723" s="95">
        <v>0</v>
      </c>
      <c r="CR723" s="95">
        <v>0</v>
      </c>
      <c r="CS723" s="95">
        <v>0</v>
      </c>
      <c r="CT723" s="95">
        <v>0</v>
      </c>
      <c r="CU723" s="161">
        <v>3012243.2358827619</v>
      </c>
      <c r="CV723" s="161">
        <v>28749525.179306041</v>
      </c>
    </row>
    <row r="724" spans="1:100" x14ac:dyDescent="0.2">
      <c r="A724" s="94" t="s">
        <v>61</v>
      </c>
      <c r="B724" s="96">
        <v>42795</v>
      </c>
      <c r="C724" s="95">
        <v>51746.733705997503</v>
      </c>
      <c r="D724" s="95">
        <v>0</v>
      </c>
      <c r="E724" s="95">
        <v>6748.7948563694999</v>
      </c>
      <c r="F724" s="95">
        <v>6129.7321168184299</v>
      </c>
      <c r="G724" s="95">
        <v>1195.3015293031899</v>
      </c>
      <c r="H724" s="95">
        <v>0</v>
      </c>
      <c r="I724" s="95">
        <v>0</v>
      </c>
      <c r="J724" s="95">
        <v>28601.072041988398</v>
      </c>
      <c r="K724" s="95">
        <v>4</v>
      </c>
      <c r="L724" s="95">
        <v>88.705840296112001</v>
      </c>
      <c r="M724" s="95">
        <v>26259.865643978101</v>
      </c>
      <c r="N724" s="95">
        <v>3613.2596536278702</v>
      </c>
      <c r="O724" s="95">
        <v>0</v>
      </c>
      <c r="P724" s="95">
        <v>26073.399402856801</v>
      </c>
      <c r="Q724" s="95">
        <v>2381.7660413682502</v>
      </c>
      <c r="R724" s="95">
        <v>0</v>
      </c>
      <c r="S724" s="95">
        <v>1193.4487459808599</v>
      </c>
      <c r="T724" s="95">
        <v>0</v>
      </c>
      <c r="U724" s="95">
        <v>28604.963513135899</v>
      </c>
      <c r="V724" s="95">
        <v>2502770.3493347201</v>
      </c>
      <c r="W724" s="95">
        <v>0</v>
      </c>
      <c r="X724" s="95">
        <v>385348.61104583699</v>
      </c>
      <c r="Y724" s="95">
        <v>339694.291301727</v>
      </c>
      <c r="Z724" s="95">
        <v>130669.83602047</v>
      </c>
      <c r="AA724" s="95">
        <v>0</v>
      </c>
      <c r="AB724" s="95">
        <v>0</v>
      </c>
      <c r="AC724" s="95">
        <v>9226383.2282714806</v>
      </c>
      <c r="AD724" s="95">
        <v>404.16966938972502</v>
      </c>
      <c r="AE724" s="95">
        <v>8517.7118505239505</v>
      </c>
      <c r="AF724" s="95">
        <v>1149763.4362182601</v>
      </c>
      <c r="AG724" s="95">
        <v>404134.18923187302</v>
      </c>
      <c r="AH724" s="95">
        <v>0</v>
      </c>
      <c r="AI724" s="95">
        <v>1094683.9213409401</v>
      </c>
      <c r="AJ724" s="95">
        <v>238057.586082458</v>
      </c>
      <c r="AK724" s="95">
        <v>0</v>
      </c>
      <c r="AL724" s="95">
        <v>130402.177186966</v>
      </c>
      <c r="AM724" s="95">
        <v>0</v>
      </c>
      <c r="AN724" s="95">
        <v>9196132.0651855506</v>
      </c>
      <c r="AO724" s="95">
        <v>24579839.081787098</v>
      </c>
      <c r="AP724" s="95">
        <v>0</v>
      </c>
      <c r="AQ724" s="95">
        <v>3249182.5041809101</v>
      </c>
      <c r="AR724" s="95">
        <v>2806582.9184265099</v>
      </c>
      <c r="AS724" s="95">
        <v>1124474.99093628</v>
      </c>
      <c r="AT724" s="95">
        <v>0</v>
      </c>
      <c r="AU724" s="95">
        <v>0</v>
      </c>
      <c r="AV724" s="95">
        <v>27657029.651855499</v>
      </c>
      <c r="AW724" s="95">
        <v>1367</v>
      </c>
      <c r="AX724" s="95">
        <v>54011.877186298399</v>
      </c>
      <c r="AY724" s="95">
        <v>11361852.2492676</v>
      </c>
      <c r="AZ724" s="95">
        <v>3539711.2214355501</v>
      </c>
      <c r="BA724" s="95">
        <v>0</v>
      </c>
      <c r="BB724" s="95">
        <v>10790007.7700195</v>
      </c>
      <c r="BC724" s="95">
        <v>2153946.7679443401</v>
      </c>
      <c r="BD724" s="95">
        <v>0</v>
      </c>
      <c r="BE724" s="95">
        <v>1126267.557724</v>
      </c>
      <c r="BF724" s="95">
        <v>0</v>
      </c>
      <c r="BG724" s="95">
        <v>27658723.095947299</v>
      </c>
      <c r="BH724" s="95">
        <v>6820656.8165283203</v>
      </c>
      <c r="BI724" s="95">
        <v>0</v>
      </c>
      <c r="BJ724" s="95">
        <v>1444039.8418884301</v>
      </c>
      <c r="BK724" s="95">
        <v>1052320.73377991</v>
      </c>
      <c r="BL724" s="95">
        <v>0</v>
      </c>
      <c r="BM724" s="95">
        <v>0</v>
      </c>
      <c r="BN724" s="95">
        <v>0</v>
      </c>
      <c r="BO724" s="95">
        <v>0</v>
      </c>
      <c r="BP724" s="95">
        <v>0</v>
      </c>
      <c r="BQ724" s="95">
        <v>0</v>
      </c>
      <c r="BR724" s="95">
        <v>3729256.2804565402</v>
      </c>
      <c r="BS724" s="95">
        <v>1360429.60392761</v>
      </c>
      <c r="BT724" s="95">
        <v>0</v>
      </c>
      <c r="BU724" s="95">
        <v>2006993.0699920701</v>
      </c>
      <c r="BV724" s="95">
        <v>1157036.1506042499</v>
      </c>
      <c r="BW724" s="95">
        <v>0</v>
      </c>
      <c r="BX724" s="95">
        <v>233902.78916931199</v>
      </c>
      <c r="BY724" s="95">
        <v>0</v>
      </c>
      <c r="BZ724" s="95">
        <v>0</v>
      </c>
      <c r="CA724" s="95">
        <v>58375.762642383597</v>
      </c>
      <c r="CB724" s="95">
        <v>2886905.9816894499</v>
      </c>
      <c r="CC724" s="95">
        <v>27754764.5712891</v>
      </c>
      <c r="CD724" s="95">
        <v>8292047.2361450205</v>
      </c>
      <c r="CE724" s="95">
        <v>1194.5345813035999</v>
      </c>
      <c r="CF724" s="95">
        <v>129793.407341003</v>
      </c>
      <c r="CG724" s="95">
        <v>1120461.79318237</v>
      </c>
      <c r="CH724" s="95">
        <v>0</v>
      </c>
      <c r="CI724" s="95">
        <v>59592.818343639403</v>
      </c>
      <c r="CJ724" s="95">
        <v>3017247.0266418499</v>
      </c>
      <c r="CK724" s="95">
        <v>28931834.725341801</v>
      </c>
      <c r="CL724" s="95">
        <v>8518983.125</v>
      </c>
      <c r="CM724" s="160">
        <v>88012.5987930298</v>
      </c>
      <c r="CN724" s="160">
        <v>12200160.609375</v>
      </c>
      <c r="CO724" s="160">
        <v>56590801.999511696</v>
      </c>
      <c r="CP724" s="95">
        <v>8518983.125</v>
      </c>
      <c r="CQ724" s="95">
        <v>0</v>
      </c>
      <c r="CR724" s="95">
        <v>0</v>
      </c>
      <c r="CS724" s="95">
        <v>0</v>
      </c>
      <c r="CT724" s="95">
        <v>0</v>
      </c>
      <c r="CU724" s="161">
        <v>3016699.3890304528</v>
      </c>
      <c r="CV724" s="161">
        <v>28875226.364471469</v>
      </c>
    </row>
    <row r="725" spans="1:100" x14ac:dyDescent="0.2">
      <c r="A725" s="94" t="s">
        <v>61</v>
      </c>
      <c r="B725" s="96">
        <v>42887</v>
      </c>
      <c r="C725" s="95">
        <v>51544.5992884636</v>
      </c>
      <c r="D725" s="95">
        <v>0</v>
      </c>
      <c r="E725" s="95">
        <v>6526.4275618791598</v>
      </c>
      <c r="F725" s="95">
        <v>5916.9049102664003</v>
      </c>
      <c r="G725" s="95">
        <v>1216.17238822579</v>
      </c>
      <c r="H725" s="95">
        <v>0</v>
      </c>
      <c r="I725" s="95">
        <v>0</v>
      </c>
      <c r="J725" s="95">
        <v>28468.107558488799</v>
      </c>
      <c r="K725" s="95">
        <v>4</v>
      </c>
      <c r="L725" s="95">
        <v>89.348828805610495</v>
      </c>
      <c r="M725" s="95">
        <v>26151.0527224541</v>
      </c>
      <c r="N725" s="95">
        <v>3551.6736424565302</v>
      </c>
      <c r="O725" s="95">
        <v>0</v>
      </c>
      <c r="P725" s="95">
        <v>25945.525287628199</v>
      </c>
      <c r="Q725" s="95">
        <v>2352.3545799851399</v>
      </c>
      <c r="R725" s="95">
        <v>0</v>
      </c>
      <c r="S725" s="95">
        <v>1211.7488751113401</v>
      </c>
      <c r="T725" s="95">
        <v>0</v>
      </c>
      <c r="U725" s="95">
        <v>28470.085503578201</v>
      </c>
      <c r="V725" s="95">
        <v>2494087.10900879</v>
      </c>
      <c r="W725" s="95">
        <v>0</v>
      </c>
      <c r="X725" s="95">
        <v>370852.40408325201</v>
      </c>
      <c r="Y725" s="95">
        <v>326116.17240905802</v>
      </c>
      <c r="Z725" s="95">
        <v>131006.278470039</v>
      </c>
      <c r="AA725" s="95">
        <v>0</v>
      </c>
      <c r="AB725" s="95">
        <v>0</v>
      </c>
      <c r="AC725" s="95">
        <v>9145284.6916503906</v>
      </c>
      <c r="AD725" s="95">
        <v>354.98586046695698</v>
      </c>
      <c r="AE725" s="95">
        <v>9152.9088740348798</v>
      </c>
      <c r="AF725" s="95">
        <v>1148315.7271728499</v>
      </c>
      <c r="AG725" s="95">
        <v>393915.38915252697</v>
      </c>
      <c r="AH725" s="95">
        <v>0</v>
      </c>
      <c r="AI725" s="95">
        <v>1059607.7332458501</v>
      </c>
      <c r="AJ725" s="95">
        <v>236519.838581085</v>
      </c>
      <c r="AK725" s="95">
        <v>0</v>
      </c>
      <c r="AL725" s="95">
        <v>130573.76453494999</v>
      </c>
      <c r="AM725" s="95">
        <v>0</v>
      </c>
      <c r="AN725" s="95">
        <v>9161397.8795165997</v>
      </c>
      <c r="AO725" s="95">
        <v>24636542.8979492</v>
      </c>
      <c r="AP725" s="95">
        <v>0</v>
      </c>
      <c r="AQ725" s="95">
        <v>3141156.5821838402</v>
      </c>
      <c r="AR725" s="95">
        <v>2706675.3588256799</v>
      </c>
      <c r="AS725" s="95">
        <v>1138238.1007080099</v>
      </c>
      <c r="AT725" s="95">
        <v>0</v>
      </c>
      <c r="AU725" s="95">
        <v>0</v>
      </c>
      <c r="AV725" s="95">
        <v>27554288.2021484</v>
      </c>
      <c r="AW725" s="95">
        <v>1225.99999904633</v>
      </c>
      <c r="AX725" s="95">
        <v>62492.992549896197</v>
      </c>
      <c r="AY725" s="95">
        <v>11411604.806518599</v>
      </c>
      <c r="AZ725" s="95">
        <v>3475416.6739502</v>
      </c>
      <c r="BA725" s="95">
        <v>0</v>
      </c>
      <c r="BB725" s="95">
        <v>10505481.877197299</v>
      </c>
      <c r="BC725" s="95">
        <v>2130912.2794494601</v>
      </c>
      <c r="BD725" s="95">
        <v>0</v>
      </c>
      <c r="BE725" s="95">
        <v>1130768.88273621</v>
      </c>
      <c r="BF725" s="95">
        <v>0</v>
      </c>
      <c r="BG725" s="95">
        <v>27550578.919189502</v>
      </c>
      <c r="BH725" s="95">
        <v>6710927.02099609</v>
      </c>
      <c r="BI725" s="95">
        <v>0</v>
      </c>
      <c r="BJ725" s="95">
        <v>1393498.5072631801</v>
      </c>
      <c r="BK725" s="95">
        <v>1011673.22760773</v>
      </c>
      <c r="BL725" s="95">
        <v>0</v>
      </c>
      <c r="BM725" s="95">
        <v>0</v>
      </c>
      <c r="BN725" s="95">
        <v>0</v>
      </c>
      <c r="BO725" s="95">
        <v>0</v>
      </c>
      <c r="BP725" s="95">
        <v>0</v>
      </c>
      <c r="BQ725" s="95">
        <v>0</v>
      </c>
      <c r="BR725" s="95">
        <v>3717418.3420715299</v>
      </c>
      <c r="BS725" s="95">
        <v>1333080.3587493901</v>
      </c>
      <c r="BT725" s="95">
        <v>0</v>
      </c>
      <c r="BU725" s="95">
        <v>2022817.5199890099</v>
      </c>
      <c r="BV725" s="95">
        <v>1143750.0752105699</v>
      </c>
      <c r="BW725" s="95">
        <v>0</v>
      </c>
      <c r="BX725" s="95">
        <v>236286.48914718599</v>
      </c>
      <c r="BY725" s="95">
        <v>0</v>
      </c>
      <c r="BZ725" s="95">
        <v>0</v>
      </c>
      <c r="CA725" s="95">
        <v>58083.252338886297</v>
      </c>
      <c r="CB725" s="95">
        <v>2859925.68441772</v>
      </c>
      <c r="CC725" s="95">
        <v>27738352.575683601</v>
      </c>
      <c r="CD725" s="95">
        <v>8103961.6798706101</v>
      </c>
      <c r="CE725" s="95">
        <v>1214.83922614157</v>
      </c>
      <c r="CF725" s="95">
        <v>132036.824232101</v>
      </c>
      <c r="CG725" s="95">
        <v>1143128.20814514</v>
      </c>
      <c r="CH725" s="95">
        <v>0</v>
      </c>
      <c r="CI725" s="95">
        <v>59288.953050136603</v>
      </c>
      <c r="CJ725" s="95">
        <v>2992224.2546081501</v>
      </c>
      <c r="CK725" s="95">
        <v>28821643.2973633</v>
      </c>
      <c r="CL725" s="95">
        <v>8328925.5371093797</v>
      </c>
      <c r="CM725" s="160">
        <v>87566.293385505705</v>
      </c>
      <c r="CN725" s="160">
        <v>12158779.131591801</v>
      </c>
      <c r="CO725" s="160">
        <v>56574185.7890625</v>
      </c>
      <c r="CP725" s="95">
        <v>8328925.5371093797</v>
      </c>
      <c r="CQ725" s="95">
        <v>0</v>
      </c>
      <c r="CR725" s="95">
        <v>0</v>
      </c>
      <c r="CS725" s="95">
        <v>0</v>
      </c>
      <c r="CT725" s="95">
        <v>0</v>
      </c>
      <c r="CU725" s="161">
        <v>2991962.5086498209</v>
      </c>
      <c r="CV725" s="161">
        <v>28881480.783828743</v>
      </c>
    </row>
    <row r="726" spans="1:100" x14ac:dyDescent="0.2">
      <c r="A726" s="94" t="s">
        <v>61</v>
      </c>
      <c r="B726" s="96">
        <v>42979</v>
      </c>
      <c r="C726" s="95">
        <v>51340.900411128998</v>
      </c>
      <c r="D726" s="95">
        <v>0</v>
      </c>
      <c r="E726" s="95">
        <v>6304.2110967636099</v>
      </c>
      <c r="F726" s="95">
        <v>5737.7591018080702</v>
      </c>
      <c r="G726" s="95">
        <v>1264.2370367199201</v>
      </c>
      <c r="H726" s="95">
        <v>0</v>
      </c>
      <c r="I726" s="95">
        <v>0</v>
      </c>
      <c r="J726" s="95">
        <v>28334.557015657399</v>
      </c>
      <c r="K726" s="95">
        <v>4</v>
      </c>
      <c r="L726" s="95">
        <v>97.269757990725296</v>
      </c>
      <c r="M726" s="95">
        <v>26139.872666597399</v>
      </c>
      <c r="N726" s="95">
        <v>3451.9078172743298</v>
      </c>
      <c r="O726" s="95">
        <v>0</v>
      </c>
      <c r="P726" s="95">
        <v>25658.157708406401</v>
      </c>
      <c r="Q726" s="95">
        <v>2322.3949335217499</v>
      </c>
      <c r="R726" s="95">
        <v>0</v>
      </c>
      <c r="S726" s="95">
        <v>1265.5883939862299</v>
      </c>
      <c r="T726" s="95">
        <v>0</v>
      </c>
      <c r="U726" s="95">
        <v>28337.299414634701</v>
      </c>
      <c r="V726" s="95">
        <v>2465969.9790954599</v>
      </c>
      <c r="W726" s="95">
        <v>0</v>
      </c>
      <c r="X726" s="95">
        <v>351603.50296402001</v>
      </c>
      <c r="Y726" s="95">
        <v>307353.46420288098</v>
      </c>
      <c r="Z726" s="95">
        <v>133429.060247421</v>
      </c>
      <c r="AA726" s="95">
        <v>0</v>
      </c>
      <c r="AB726" s="95">
        <v>0</v>
      </c>
      <c r="AC726" s="95">
        <v>9057606.7255859394</v>
      </c>
      <c r="AD726" s="95">
        <v>384.00546461343799</v>
      </c>
      <c r="AE726" s="95">
        <v>9561.7227492332495</v>
      </c>
      <c r="AF726" s="95">
        <v>1136268.8252105699</v>
      </c>
      <c r="AG726" s="95">
        <v>385849.593517303</v>
      </c>
      <c r="AH726" s="95">
        <v>0</v>
      </c>
      <c r="AI726" s="95">
        <v>1052096.9175414999</v>
      </c>
      <c r="AJ726" s="95">
        <v>233766.14275360099</v>
      </c>
      <c r="AK726" s="95">
        <v>0</v>
      </c>
      <c r="AL726" s="95">
        <v>133123.00389671299</v>
      </c>
      <c r="AM726" s="95">
        <v>0</v>
      </c>
      <c r="AN726" s="95">
        <v>9060889.4724121094</v>
      </c>
      <c r="AO726" s="95">
        <v>24490443.753417999</v>
      </c>
      <c r="AP726" s="95">
        <v>0</v>
      </c>
      <c r="AQ726" s="95">
        <v>2992132.1828002902</v>
      </c>
      <c r="AR726" s="95">
        <v>2538188.8489379901</v>
      </c>
      <c r="AS726" s="95">
        <v>1168525.6523895301</v>
      </c>
      <c r="AT726" s="95">
        <v>0</v>
      </c>
      <c r="AU726" s="95">
        <v>0</v>
      </c>
      <c r="AV726" s="95">
        <v>27493932.2270508</v>
      </c>
      <c r="AW726" s="95">
        <v>1326</v>
      </c>
      <c r="AX726" s="95">
        <v>70062.538881301894</v>
      </c>
      <c r="AY726" s="95">
        <v>11381248.905029301</v>
      </c>
      <c r="AZ726" s="95">
        <v>3426515.3713378902</v>
      </c>
      <c r="BA726" s="95">
        <v>0</v>
      </c>
      <c r="BB726" s="95">
        <v>10528382.9682617</v>
      </c>
      <c r="BC726" s="95">
        <v>2125832.53405762</v>
      </c>
      <c r="BD726" s="95">
        <v>0</v>
      </c>
      <c r="BE726" s="95">
        <v>1160418.7894134501</v>
      </c>
      <c r="BF726" s="95">
        <v>0</v>
      </c>
      <c r="BG726" s="95">
        <v>27495114.7587891</v>
      </c>
      <c r="BH726" s="95">
        <v>6710206.7131347703</v>
      </c>
      <c r="BI726" s="95">
        <v>0</v>
      </c>
      <c r="BJ726" s="95">
        <v>1319781.11343384</v>
      </c>
      <c r="BK726" s="95">
        <v>946918.62832641602</v>
      </c>
      <c r="BL726" s="95">
        <v>0</v>
      </c>
      <c r="BM726" s="95">
        <v>0</v>
      </c>
      <c r="BN726" s="95">
        <v>0</v>
      </c>
      <c r="BO726" s="95">
        <v>0</v>
      </c>
      <c r="BP726" s="95">
        <v>0</v>
      </c>
      <c r="BQ726" s="95">
        <v>0</v>
      </c>
      <c r="BR726" s="95">
        <v>3701657.8285522498</v>
      </c>
      <c r="BS726" s="95">
        <v>1306422.0337829599</v>
      </c>
      <c r="BT726" s="95">
        <v>0</v>
      </c>
      <c r="BU726" s="95">
        <v>1754851.48999023</v>
      </c>
      <c r="BV726" s="95">
        <v>1123237.0366668699</v>
      </c>
      <c r="BW726" s="95">
        <v>0</v>
      </c>
      <c r="BX726" s="95">
        <v>207209.00926017799</v>
      </c>
      <c r="BY726" s="95">
        <v>0</v>
      </c>
      <c r="BZ726" s="95">
        <v>0</v>
      </c>
      <c r="CA726" s="95">
        <v>57682.791871547699</v>
      </c>
      <c r="CB726" s="95">
        <v>2821926.2504272498</v>
      </c>
      <c r="CC726" s="95">
        <v>27598735.9992676</v>
      </c>
      <c r="CD726" s="95">
        <v>8025905.2839355497</v>
      </c>
      <c r="CE726" s="95">
        <v>1265.19718980789</v>
      </c>
      <c r="CF726" s="95">
        <v>133285.889518738</v>
      </c>
      <c r="CG726" s="95">
        <v>1162920.5225219701</v>
      </c>
      <c r="CH726" s="95">
        <v>0</v>
      </c>
      <c r="CI726" s="95">
        <v>58941.074940204599</v>
      </c>
      <c r="CJ726" s="95">
        <v>2955964.74691772</v>
      </c>
      <c r="CK726" s="95">
        <v>28656834.301269501</v>
      </c>
      <c r="CL726" s="95">
        <v>8255417.8689575205</v>
      </c>
      <c r="CM726" s="160">
        <v>87086.360712051406</v>
      </c>
      <c r="CN726" s="160">
        <v>12064477.4173584</v>
      </c>
      <c r="CO726" s="160">
        <v>56220045.283203103</v>
      </c>
      <c r="CP726" s="95">
        <v>8255417.8689575205</v>
      </c>
      <c r="CQ726" s="95">
        <v>0</v>
      </c>
      <c r="CR726" s="95">
        <v>0</v>
      </c>
      <c r="CS726" s="95">
        <v>0</v>
      </c>
      <c r="CT726" s="95">
        <v>0</v>
      </c>
      <c r="CU726" s="161">
        <v>2955212.1399459876</v>
      </c>
      <c r="CV726" s="161">
        <v>28761656.521789569</v>
      </c>
    </row>
    <row r="727" spans="1:100" x14ac:dyDescent="0.2">
      <c r="A727" s="94" t="s">
        <v>61</v>
      </c>
      <c r="B727" s="96">
        <v>43070</v>
      </c>
      <c r="C727" s="95">
        <v>51750.872724533103</v>
      </c>
      <c r="D727" s="95">
        <v>0</v>
      </c>
      <c r="E727" s="95">
        <v>6089.6493897438004</v>
      </c>
      <c r="F727" s="95">
        <v>5554.5373764038104</v>
      </c>
      <c r="G727" s="95">
        <v>1290.3709916323401</v>
      </c>
      <c r="H727" s="95">
        <v>0</v>
      </c>
      <c r="I727" s="95">
        <v>0</v>
      </c>
      <c r="J727" s="95">
        <v>28012.7802569866</v>
      </c>
      <c r="K727" s="95">
        <v>3</v>
      </c>
      <c r="L727" s="95">
        <v>87.7255729585886</v>
      </c>
      <c r="M727" s="95">
        <v>26364.945376396201</v>
      </c>
      <c r="N727" s="95">
        <v>3339.2745266556699</v>
      </c>
      <c r="O727" s="95">
        <v>0</v>
      </c>
      <c r="P727" s="95">
        <v>25801.287265062299</v>
      </c>
      <c r="Q727" s="95">
        <v>2310.8802447318999</v>
      </c>
      <c r="R727" s="95">
        <v>0</v>
      </c>
      <c r="S727" s="95">
        <v>1290.8013743162201</v>
      </c>
      <c r="T727" s="95">
        <v>0</v>
      </c>
      <c r="U727" s="95">
        <v>28020.613972663901</v>
      </c>
      <c r="V727" s="95">
        <v>2431582.8152160598</v>
      </c>
      <c r="W727" s="95">
        <v>0</v>
      </c>
      <c r="X727" s="95">
        <v>342141.48456955003</v>
      </c>
      <c r="Y727" s="95">
        <v>296913.29845428502</v>
      </c>
      <c r="Z727" s="95">
        <v>134924.01869583101</v>
      </c>
      <c r="AA727" s="95">
        <v>0</v>
      </c>
      <c r="AB727" s="95">
        <v>0</v>
      </c>
      <c r="AC727" s="95">
        <v>9023558.1927490197</v>
      </c>
      <c r="AD727" s="95">
        <v>124.460616052151</v>
      </c>
      <c r="AE727" s="95">
        <v>8624.2654730081595</v>
      </c>
      <c r="AF727" s="95">
        <v>1129492.8131408701</v>
      </c>
      <c r="AG727" s="95">
        <v>375547.63983917201</v>
      </c>
      <c r="AH727" s="95">
        <v>0</v>
      </c>
      <c r="AI727" s="95">
        <v>1026681.63814545</v>
      </c>
      <c r="AJ727" s="95">
        <v>229726.630613327</v>
      </c>
      <c r="AK727" s="95">
        <v>0</v>
      </c>
      <c r="AL727" s="95">
        <v>135072.000452042</v>
      </c>
      <c r="AM727" s="95">
        <v>0</v>
      </c>
      <c r="AN727" s="95">
        <v>9034229.9539794903</v>
      </c>
      <c r="AO727" s="95">
        <v>24266724.916992199</v>
      </c>
      <c r="AP727" s="95">
        <v>0</v>
      </c>
      <c r="AQ727" s="95">
        <v>2937596.43389893</v>
      </c>
      <c r="AR727" s="95">
        <v>2450016.7883605999</v>
      </c>
      <c r="AS727" s="95">
        <v>1176276.7989196801</v>
      </c>
      <c r="AT727" s="95">
        <v>0</v>
      </c>
      <c r="AU727" s="95">
        <v>0</v>
      </c>
      <c r="AV727" s="95">
        <v>27406060.973144501</v>
      </c>
      <c r="AW727" s="95">
        <v>427</v>
      </c>
      <c r="AX727" s="95">
        <v>70542.490491867095</v>
      </c>
      <c r="AY727" s="95">
        <v>11404918.650268599</v>
      </c>
      <c r="AZ727" s="95">
        <v>3351046.7212219201</v>
      </c>
      <c r="BA727" s="95">
        <v>0</v>
      </c>
      <c r="BB727" s="95">
        <v>10182767.016845699</v>
      </c>
      <c r="BC727" s="95">
        <v>2119357.7173156701</v>
      </c>
      <c r="BD727" s="95">
        <v>0</v>
      </c>
      <c r="BE727" s="95">
        <v>1181546.77366638</v>
      </c>
      <c r="BF727" s="95">
        <v>0</v>
      </c>
      <c r="BG727" s="95">
        <v>27411280.5947266</v>
      </c>
      <c r="BH727" s="95">
        <v>6733154.0482177697</v>
      </c>
      <c r="BI727" s="95">
        <v>0</v>
      </c>
      <c r="BJ727" s="95">
        <v>1277991.96432495</v>
      </c>
      <c r="BK727" s="95">
        <v>908486.92862701404</v>
      </c>
      <c r="BL727" s="95">
        <v>0</v>
      </c>
      <c r="BM727" s="95">
        <v>0</v>
      </c>
      <c r="BN727" s="95">
        <v>0</v>
      </c>
      <c r="BO727" s="95">
        <v>0</v>
      </c>
      <c r="BP727" s="95">
        <v>0</v>
      </c>
      <c r="BQ727" s="95">
        <v>0</v>
      </c>
      <c r="BR727" s="95">
        <v>3744757.1160583501</v>
      </c>
      <c r="BS727" s="95">
        <v>1280477.28442383</v>
      </c>
      <c r="BT727" s="95">
        <v>0</v>
      </c>
      <c r="BU727" s="95">
        <v>1924696.33998108</v>
      </c>
      <c r="BV727" s="95">
        <v>1097605.1561431901</v>
      </c>
      <c r="BW727" s="95">
        <v>0</v>
      </c>
      <c r="BX727" s="95">
        <v>236309.58916091899</v>
      </c>
      <c r="BY727" s="95">
        <v>0</v>
      </c>
      <c r="BZ727" s="95">
        <v>0</v>
      </c>
      <c r="CA727" s="95">
        <v>57927.524325370803</v>
      </c>
      <c r="CB727" s="95">
        <v>2773045.4804992699</v>
      </c>
      <c r="CC727" s="95">
        <v>27193783.1022949</v>
      </c>
      <c r="CD727" s="95">
        <v>7977770.1222534198</v>
      </c>
      <c r="CE727" s="95">
        <v>1292.1885283589399</v>
      </c>
      <c r="CF727" s="95">
        <v>135052.56844139099</v>
      </c>
      <c r="CG727" s="95">
        <v>1182680.1808319101</v>
      </c>
      <c r="CH727" s="95">
        <v>0</v>
      </c>
      <c r="CI727" s="95">
        <v>59221.574945926703</v>
      </c>
      <c r="CJ727" s="95">
        <v>2907389.2020568801</v>
      </c>
      <c r="CK727" s="95">
        <v>28396208.8278809</v>
      </c>
      <c r="CL727" s="95">
        <v>8211526.7122802697</v>
      </c>
      <c r="CM727" s="160">
        <v>87038.101097106904</v>
      </c>
      <c r="CN727" s="160">
        <v>11954835.0627441</v>
      </c>
      <c r="CO727" s="160">
        <v>55781254.972167999</v>
      </c>
      <c r="CP727" s="95">
        <v>8211526.7122802697</v>
      </c>
      <c r="CQ727" s="95">
        <v>0</v>
      </c>
      <c r="CR727" s="95">
        <v>0</v>
      </c>
      <c r="CS727" s="95">
        <v>0</v>
      </c>
      <c r="CT727" s="95">
        <v>0</v>
      </c>
      <c r="CU727" s="161">
        <v>2908098.0489406609</v>
      </c>
      <c r="CV727" s="161">
        <v>28376463.283126809</v>
      </c>
    </row>
    <row r="728" spans="1:100" x14ac:dyDescent="0.2">
      <c r="A728" s="94" t="s">
        <v>61</v>
      </c>
      <c r="B728" s="96">
        <v>43160</v>
      </c>
      <c r="C728" s="95">
        <v>50977.981239318797</v>
      </c>
      <c r="D728" s="95">
        <v>0</v>
      </c>
      <c r="E728" s="95">
        <v>5870.1081621050798</v>
      </c>
      <c r="F728" s="95">
        <v>5337.04976320267</v>
      </c>
      <c r="G728" s="95">
        <v>1286.24439537525</v>
      </c>
      <c r="H728" s="95">
        <v>0</v>
      </c>
      <c r="I728" s="95">
        <v>0</v>
      </c>
      <c r="J728" s="95">
        <v>27847.674302578002</v>
      </c>
      <c r="K728" s="95">
        <v>3</v>
      </c>
      <c r="L728" s="95">
        <v>78.496794961392894</v>
      </c>
      <c r="M728" s="95">
        <v>25826.757716178901</v>
      </c>
      <c r="N728" s="95">
        <v>3247.7856408655598</v>
      </c>
      <c r="O728" s="95">
        <v>0</v>
      </c>
      <c r="P728" s="95">
        <v>25320.823288917501</v>
      </c>
      <c r="Q728" s="95">
        <v>2236.4779140949199</v>
      </c>
      <c r="R728" s="95">
        <v>0</v>
      </c>
      <c r="S728" s="95">
        <v>1285.7374216765199</v>
      </c>
      <c r="T728" s="95">
        <v>0</v>
      </c>
      <c r="U728" s="95">
        <v>27850.490780115098</v>
      </c>
      <c r="V728" s="95">
        <v>2401301.28656006</v>
      </c>
      <c r="W728" s="95">
        <v>0</v>
      </c>
      <c r="X728" s="95">
        <v>332738.28480148298</v>
      </c>
      <c r="Y728" s="95">
        <v>288087.85524749802</v>
      </c>
      <c r="Z728" s="95">
        <v>131694.046590805</v>
      </c>
      <c r="AA728" s="95">
        <v>0</v>
      </c>
      <c r="AB728" s="95">
        <v>0</v>
      </c>
      <c r="AC728" s="95">
        <v>8937375.65087891</v>
      </c>
      <c r="AD728" s="95">
        <v>124.440452039242</v>
      </c>
      <c r="AE728" s="95">
        <v>7823.1907945275298</v>
      </c>
      <c r="AF728" s="95">
        <v>1120687.69908142</v>
      </c>
      <c r="AG728" s="95">
        <v>365754.11288452102</v>
      </c>
      <c r="AH728" s="95">
        <v>0</v>
      </c>
      <c r="AI728" s="95">
        <v>1004184.77351379</v>
      </c>
      <c r="AJ728" s="95">
        <v>227286.879972458</v>
      </c>
      <c r="AK728" s="95">
        <v>0</v>
      </c>
      <c r="AL728" s="95">
        <v>131351.12560844401</v>
      </c>
      <c r="AM728" s="95">
        <v>0</v>
      </c>
      <c r="AN728" s="95">
        <v>8970463.8464355506</v>
      </c>
      <c r="AO728" s="95">
        <v>24074197.654785201</v>
      </c>
      <c r="AP728" s="95">
        <v>0</v>
      </c>
      <c r="AQ728" s="95">
        <v>2861716.6393127399</v>
      </c>
      <c r="AR728" s="95">
        <v>2408493.2541198698</v>
      </c>
      <c r="AS728" s="95">
        <v>1159648.90786743</v>
      </c>
      <c r="AT728" s="95">
        <v>0</v>
      </c>
      <c r="AU728" s="95">
        <v>0</v>
      </c>
      <c r="AV728" s="95">
        <v>27364978.997070301</v>
      </c>
      <c r="AW728" s="95">
        <v>430</v>
      </c>
      <c r="AX728" s="95">
        <v>44209.532826423601</v>
      </c>
      <c r="AY728" s="95">
        <v>11385992.9886475</v>
      </c>
      <c r="AZ728" s="95">
        <v>3307591.5692443801</v>
      </c>
      <c r="BA728" s="95">
        <v>0</v>
      </c>
      <c r="BB728" s="95">
        <v>10007534.4956055</v>
      </c>
      <c r="BC728" s="95">
        <v>2093970.4855041499</v>
      </c>
      <c r="BD728" s="95">
        <v>0</v>
      </c>
      <c r="BE728" s="95">
        <v>1158822.75944519</v>
      </c>
      <c r="BF728" s="95">
        <v>0</v>
      </c>
      <c r="BG728" s="95">
        <v>27369928.089111298</v>
      </c>
      <c r="BH728" s="95">
        <v>6617389.7484741202</v>
      </c>
      <c r="BI728" s="95">
        <v>0</v>
      </c>
      <c r="BJ728" s="95">
        <v>1223462.81530762</v>
      </c>
      <c r="BK728" s="95">
        <v>882698.69041442894</v>
      </c>
      <c r="BL728" s="95">
        <v>0</v>
      </c>
      <c r="BM728" s="95">
        <v>0</v>
      </c>
      <c r="BN728" s="95">
        <v>0</v>
      </c>
      <c r="BO728" s="95">
        <v>0</v>
      </c>
      <c r="BP728" s="95">
        <v>0</v>
      </c>
      <c r="BQ728" s="95">
        <v>0</v>
      </c>
      <c r="BR728" s="95">
        <v>3723945.12890625</v>
      </c>
      <c r="BS728" s="95">
        <v>1251747.91525269</v>
      </c>
      <c r="BT728" s="95">
        <v>0</v>
      </c>
      <c r="BU728" s="95">
        <v>1842031.80999756</v>
      </c>
      <c r="BV728" s="95">
        <v>1069517.38850403</v>
      </c>
      <c r="BW728" s="95">
        <v>0</v>
      </c>
      <c r="BX728" s="95">
        <v>237189.79914856001</v>
      </c>
      <c r="BY728" s="95">
        <v>0</v>
      </c>
      <c r="BZ728" s="95">
        <v>0</v>
      </c>
      <c r="CA728" s="95">
        <v>56695.257256984703</v>
      </c>
      <c r="CB728" s="95">
        <v>2734976.6558227502</v>
      </c>
      <c r="CC728" s="95">
        <v>26896678.3132324</v>
      </c>
      <c r="CD728" s="95">
        <v>7881158.5036621103</v>
      </c>
      <c r="CE728" s="95">
        <v>1285.08406659961</v>
      </c>
      <c r="CF728" s="95">
        <v>132669.259841919</v>
      </c>
      <c r="CG728" s="95">
        <v>1170641.2286071801</v>
      </c>
      <c r="CH728" s="95">
        <v>0</v>
      </c>
      <c r="CI728" s="95">
        <v>57994.072472572298</v>
      </c>
      <c r="CJ728" s="95">
        <v>2868430.83807373</v>
      </c>
      <c r="CK728" s="95">
        <v>28067840.761962902</v>
      </c>
      <c r="CL728" s="95">
        <v>8110550.5121459998</v>
      </c>
      <c r="CM728" s="160">
        <v>85621.867289543196</v>
      </c>
      <c r="CN728" s="160">
        <v>11834552.6398926</v>
      </c>
      <c r="CO728" s="160">
        <v>55640787.180175804</v>
      </c>
      <c r="CP728" s="95">
        <v>8110550.5121459998</v>
      </c>
      <c r="CQ728" s="95">
        <v>0</v>
      </c>
      <c r="CR728" s="95">
        <v>0</v>
      </c>
      <c r="CS728" s="95">
        <v>0</v>
      </c>
      <c r="CT728" s="95">
        <v>0</v>
      </c>
      <c r="CU728" s="161">
        <v>2867645.9156646691</v>
      </c>
      <c r="CV728" s="161">
        <v>28067319.541839581</v>
      </c>
    </row>
    <row r="729" spans="1:100" x14ac:dyDescent="0.2">
      <c r="A729" s="94" t="s">
        <v>61</v>
      </c>
      <c r="B729" s="96">
        <v>43252</v>
      </c>
      <c r="C729" s="95">
        <v>51337.4155955315</v>
      </c>
      <c r="D729" s="95">
        <v>0</v>
      </c>
      <c r="E729" s="95">
        <v>5668.43796861172</v>
      </c>
      <c r="F729" s="95">
        <v>5165.9436917901003</v>
      </c>
      <c r="G729" s="95">
        <v>1264.7608442455501</v>
      </c>
      <c r="H729" s="95">
        <v>0</v>
      </c>
      <c r="I729" s="95">
        <v>0</v>
      </c>
      <c r="J729" s="95">
        <v>27593.258737564101</v>
      </c>
      <c r="K729" s="95">
        <v>3</v>
      </c>
      <c r="L729" s="95">
        <v>65.757608166895807</v>
      </c>
      <c r="M729" s="95">
        <v>26302.282564640002</v>
      </c>
      <c r="N729" s="95">
        <v>3131.8357568085198</v>
      </c>
      <c r="O729" s="95">
        <v>0</v>
      </c>
      <c r="P729" s="95">
        <v>25304.901662349701</v>
      </c>
      <c r="Q729" s="95">
        <v>2211.6944973170798</v>
      </c>
      <c r="R729" s="95">
        <v>0</v>
      </c>
      <c r="S729" s="95">
        <v>1257.45535540581</v>
      </c>
      <c r="T729" s="95">
        <v>0</v>
      </c>
      <c r="U729" s="95">
        <v>27590.723402977001</v>
      </c>
      <c r="V729" s="95">
        <v>2380717.2074584998</v>
      </c>
      <c r="W729" s="95">
        <v>0</v>
      </c>
      <c r="X729" s="95">
        <v>316214.330726624</v>
      </c>
      <c r="Y729" s="95">
        <v>272764.67065429699</v>
      </c>
      <c r="Z729" s="95">
        <v>131192.70873451201</v>
      </c>
      <c r="AA729" s="95">
        <v>0</v>
      </c>
      <c r="AB729" s="95">
        <v>0</v>
      </c>
      <c r="AC729" s="95">
        <v>8894064.8767089806</v>
      </c>
      <c r="AD729" s="95">
        <v>117.35812389850599</v>
      </c>
      <c r="AE729" s="95">
        <v>7332.1431666016597</v>
      </c>
      <c r="AF729" s="95">
        <v>1114110.36401367</v>
      </c>
      <c r="AG729" s="95">
        <v>352065.29087066703</v>
      </c>
      <c r="AH729" s="95">
        <v>0</v>
      </c>
      <c r="AI729" s="95">
        <v>999610.93569946301</v>
      </c>
      <c r="AJ729" s="95">
        <v>223216.71245765701</v>
      </c>
      <c r="AK729" s="95">
        <v>0</v>
      </c>
      <c r="AL729" s="95">
        <v>130798.460418701</v>
      </c>
      <c r="AM729" s="95">
        <v>0</v>
      </c>
      <c r="AN729" s="95">
        <v>8853517.7857665997</v>
      </c>
      <c r="AO729" s="95">
        <v>23952647.793212902</v>
      </c>
      <c r="AP729" s="95">
        <v>0</v>
      </c>
      <c r="AQ729" s="95">
        <v>2762922.5093689002</v>
      </c>
      <c r="AR729" s="95">
        <v>2293297.76452637</v>
      </c>
      <c r="AS729" s="95">
        <v>1149542.8963470501</v>
      </c>
      <c r="AT729" s="95">
        <v>0</v>
      </c>
      <c r="AU729" s="95">
        <v>0</v>
      </c>
      <c r="AV729" s="95">
        <v>27359377.127441399</v>
      </c>
      <c r="AW729" s="95">
        <v>414</v>
      </c>
      <c r="AX729" s="95">
        <v>48200.863334178903</v>
      </c>
      <c r="AY729" s="95">
        <v>11375388.770385699</v>
      </c>
      <c r="AZ729" s="95">
        <v>3202436.3971862802</v>
      </c>
      <c r="BA729" s="95">
        <v>0</v>
      </c>
      <c r="BB729" s="95">
        <v>10033050.1029053</v>
      </c>
      <c r="BC729" s="95">
        <v>2070694.23570251</v>
      </c>
      <c r="BD729" s="95">
        <v>0</v>
      </c>
      <c r="BE729" s="95">
        <v>1159731.0851745601</v>
      </c>
      <c r="BF729" s="95">
        <v>0</v>
      </c>
      <c r="BG729" s="95">
        <v>27350999.700439502</v>
      </c>
      <c r="BH729" s="95">
        <v>6677670.3053588904</v>
      </c>
      <c r="BI729" s="95">
        <v>0</v>
      </c>
      <c r="BJ729" s="95">
        <v>1170009.0517883301</v>
      </c>
      <c r="BK729" s="95">
        <v>829781.41298675502</v>
      </c>
      <c r="BL729" s="95">
        <v>0</v>
      </c>
      <c r="BM729" s="95">
        <v>0</v>
      </c>
      <c r="BN729" s="95">
        <v>0</v>
      </c>
      <c r="BO729" s="95">
        <v>0</v>
      </c>
      <c r="BP729" s="95">
        <v>0</v>
      </c>
      <c r="BQ729" s="95">
        <v>0</v>
      </c>
      <c r="BR729" s="95">
        <v>3736190.5067443801</v>
      </c>
      <c r="BS729" s="95">
        <v>1202577.6585845901</v>
      </c>
      <c r="BT729" s="95">
        <v>0</v>
      </c>
      <c r="BU729" s="95">
        <v>1909818.61999512</v>
      </c>
      <c r="BV729" s="95">
        <v>1057741.04997253</v>
      </c>
      <c r="BW729" s="95">
        <v>0</v>
      </c>
      <c r="BX729" s="95">
        <v>239406.28913307199</v>
      </c>
      <c r="BY729" s="95">
        <v>0</v>
      </c>
      <c r="BZ729" s="95">
        <v>0</v>
      </c>
      <c r="CA729" s="95">
        <v>57029.3243932724</v>
      </c>
      <c r="CB729" s="95">
        <v>2695409.3326721201</v>
      </c>
      <c r="CC729" s="95">
        <v>26720036.6416016</v>
      </c>
      <c r="CD729" s="95">
        <v>7849254.3806762705</v>
      </c>
      <c r="CE729" s="95">
        <v>1262.65654566884</v>
      </c>
      <c r="CF729" s="95">
        <v>130341.138514519</v>
      </c>
      <c r="CG729" s="95">
        <v>1153877.2658081099</v>
      </c>
      <c r="CH729" s="95">
        <v>0</v>
      </c>
      <c r="CI729" s="95">
        <v>58279.475231170698</v>
      </c>
      <c r="CJ729" s="95">
        <v>2826043.57312012</v>
      </c>
      <c r="CK729" s="95">
        <v>27871704.427002002</v>
      </c>
      <c r="CL729" s="95">
        <v>8076990.3184204102</v>
      </c>
      <c r="CM729" s="160">
        <v>85676.669795990005</v>
      </c>
      <c r="CN729" s="160">
        <v>11730437.3979492</v>
      </c>
      <c r="CO729" s="160">
        <v>55223048.973632798</v>
      </c>
      <c r="CP729" s="95">
        <v>8076990.3184204102</v>
      </c>
      <c r="CQ729" s="95">
        <v>0</v>
      </c>
      <c r="CR729" s="95">
        <v>0</v>
      </c>
      <c r="CS729" s="95">
        <v>0</v>
      </c>
      <c r="CT729" s="95">
        <v>0</v>
      </c>
      <c r="CU729" s="161">
        <v>2825750.4711866393</v>
      </c>
      <c r="CV729" s="161">
        <v>27873913.907409709</v>
      </c>
    </row>
    <row r="730" spans="1:100" x14ac:dyDescent="0.2">
      <c r="A730" s="94" t="s">
        <v>61</v>
      </c>
      <c r="B730" s="96">
        <v>43344</v>
      </c>
      <c r="C730" s="95">
        <v>51120.696026325197</v>
      </c>
      <c r="D730" s="95">
        <v>0</v>
      </c>
      <c r="E730" s="95">
        <v>5460.9519709944698</v>
      </c>
      <c r="F730" s="95">
        <v>4986.3379270434398</v>
      </c>
      <c r="G730" s="95">
        <v>1226.35461249948</v>
      </c>
      <c r="H730" s="95">
        <v>0</v>
      </c>
      <c r="I730" s="95">
        <v>0</v>
      </c>
      <c r="J730" s="95">
        <v>27292.873915910699</v>
      </c>
      <c r="K730" s="95">
        <v>2</v>
      </c>
      <c r="L730" s="95">
        <v>76.180502958595795</v>
      </c>
      <c r="M730" s="95">
        <v>26087.709180593502</v>
      </c>
      <c r="N730" s="95">
        <v>3081.9420255720602</v>
      </c>
      <c r="O730" s="95">
        <v>0</v>
      </c>
      <c r="P730" s="95">
        <v>25190.687103271499</v>
      </c>
      <c r="Q730" s="95">
        <v>2163.3396087884898</v>
      </c>
      <c r="R730" s="95">
        <v>0</v>
      </c>
      <c r="S730" s="95">
        <v>1228.3825759589699</v>
      </c>
      <c r="T730" s="95">
        <v>0</v>
      </c>
      <c r="U730" s="95">
        <v>27296.3190870285</v>
      </c>
      <c r="V730" s="95">
        <v>2358758.1684265099</v>
      </c>
      <c r="W730" s="95">
        <v>0</v>
      </c>
      <c r="X730" s="95">
        <v>306052.12760925299</v>
      </c>
      <c r="Y730" s="95">
        <v>264061.74069213902</v>
      </c>
      <c r="Z730" s="95">
        <v>131216.958530426</v>
      </c>
      <c r="AA730" s="95">
        <v>0</v>
      </c>
      <c r="AB730" s="95">
        <v>0</v>
      </c>
      <c r="AC730" s="95">
        <v>8800417.7412109394</v>
      </c>
      <c r="AD730" s="95">
        <v>88.363613069057493</v>
      </c>
      <c r="AE730" s="95">
        <v>7321.6536529064197</v>
      </c>
      <c r="AF730" s="95">
        <v>1116417.3720703099</v>
      </c>
      <c r="AG730" s="95">
        <v>345487.47339248698</v>
      </c>
      <c r="AH730" s="95">
        <v>0</v>
      </c>
      <c r="AI730" s="95">
        <v>981661.43395233201</v>
      </c>
      <c r="AJ730" s="95">
        <v>216384.41962623599</v>
      </c>
      <c r="AK730" s="95">
        <v>0</v>
      </c>
      <c r="AL730" s="95">
        <v>130835.13598632799</v>
      </c>
      <c r="AM730" s="95">
        <v>0</v>
      </c>
      <c r="AN730" s="95">
        <v>8793690.9305419903</v>
      </c>
      <c r="AO730" s="95">
        <v>23818719.2580566</v>
      </c>
      <c r="AP730" s="95">
        <v>0</v>
      </c>
      <c r="AQ730" s="95">
        <v>2682806.3967285198</v>
      </c>
      <c r="AR730" s="95">
        <v>2234612.0968017601</v>
      </c>
      <c r="AS730" s="95">
        <v>1156841.5202484101</v>
      </c>
      <c r="AT730" s="95">
        <v>0</v>
      </c>
      <c r="AU730" s="95">
        <v>0</v>
      </c>
      <c r="AV730" s="95">
        <v>27219413.3122559</v>
      </c>
      <c r="AW730" s="95">
        <v>311</v>
      </c>
      <c r="AX730" s="95">
        <v>56416.362236976602</v>
      </c>
      <c r="AY730" s="95">
        <v>11471430.032470699</v>
      </c>
      <c r="AZ730" s="95">
        <v>3166353.6166381799</v>
      </c>
      <c r="BA730" s="95">
        <v>0</v>
      </c>
      <c r="BB730" s="95">
        <v>9844897.5800781306</v>
      </c>
      <c r="BC730" s="95">
        <v>2021102.5758972201</v>
      </c>
      <c r="BD730" s="95">
        <v>0</v>
      </c>
      <c r="BE730" s="95">
        <v>1160884.4819946301</v>
      </c>
      <c r="BF730" s="95">
        <v>0</v>
      </c>
      <c r="BG730" s="95">
        <v>27215645.088867199</v>
      </c>
      <c r="BH730" s="95">
        <v>6634588.1270141602</v>
      </c>
      <c r="BI730" s="95">
        <v>0</v>
      </c>
      <c r="BJ730" s="95">
        <v>1139037.21844482</v>
      </c>
      <c r="BK730" s="95">
        <v>810203.06245422398</v>
      </c>
      <c r="BL730" s="95">
        <v>0</v>
      </c>
      <c r="BM730" s="95">
        <v>0</v>
      </c>
      <c r="BN730" s="95">
        <v>0</v>
      </c>
      <c r="BO730" s="95">
        <v>0</v>
      </c>
      <c r="BP730" s="95">
        <v>0</v>
      </c>
      <c r="BQ730" s="95">
        <v>0</v>
      </c>
      <c r="BR730" s="95">
        <v>3759649.2660217299</v>
      </c>
      <c r="BS730" s="95">
        <v>1196415.8291626</v>
      </c>
      <c r="BT730" s="95">
        <v>0</v>
      </c>
      <c r="BU730" s="95">
        <v>1639764.2699890099</v>
      </c>
      <c r="BV730" s="95">
        <v>1035703.1230545</v>
      </c>
      <c r="BW730" s="95">
        <v>0</v>
      </c>
      <c r="BX730" s="95">
        <v>204448.659267426</v>
      </c>
      <c r="BY730" s="95">
        <v>0</v>
      </c>
      <c r="BZ730" s="95">
        <v>0</v>
      </c>
      <c r="CA730" s="95">
        <v>56617.518050670602</v>
      </c>
      <c r="CB730" s="95">
        <v>2668092.4342956501</v>
      </c>
      <c r="CC730" s="95">
        <v>26596435.8195801</v>
      </c>
      <c r="CD730" s="95">
        <v>7770045.7288818397</v>
      </c>
      <c r="CE730" s="95">
        <v>1227.34065334499</v>
      </c>
      <c r="CF730" s="95">
        <v>130758.553858757</v>
      </c>
      <c r="CG730" s="95">
        <v>1162388.78686523</v>
      </c>
      <c r="CH730" s="95">
        <v>0</v>
      </c>
      <c r="CI730" s="95">
        <v>57841.393025398298</v>
      </c>
      <c r="CJ730" s="95">
        <v>2798508.9396667499</v>
      </c>
      <c r="CK730" s="95">
        <v>27703324.71875</v>
      </c>
      <c r="CL730" s="95">
        <v>7997887.2131347703</v>
      </c>
      <c r="CM730" s="160">
        <v>84934.470653533906</v>
      </c>
      <c r="CN730" s="160">
        <v>11605832.596313501</v>
      </c>
      <c r="CO730" s="160">
        <v>54863301.829589799</v>
      </c>
      <c r="CP730" s="95">
        <v>7997887.2131347703</v>
      </c>
      <c r="CQ730" s="95">
        <v>0</v>
      </c>
      <c r="CR730" s="95">
        <v>0</v>
      </c>
      <c r="CS730" s="95">
        <v>0</v>
      </c>
      <c r="CT730" s="95">
        <v>0</v>
      </c>
      <c r="CU730" s="161">
        <v>2798850.9881544071</v>
      </c>
      <c r="CV730" s="161">
        <v>27758824.606445331</v>
      </c>
    </row>
    <row r="731" spans="1:100" x14ac:dyDescent="0.2">
      <c r="A731" s="94" t="s">
        <v>61</v>
      </c>
      <c r="B731" s="96">
        <v>43435</v>
      </c>
      <c r="C731" s="95">
        <v>50821.765330791502</v>
      </c>
      <c r="D731" s="95">
        <v>0</v>
      </c>
      <c r="E731" s="95">
        <v>5237.5154389142999</v>
      </c>
      <c r="F731" s="95">
        <v>4825.01342910528</v>
      </c>
      <c r="G731" s="95">
        <v>1216.7939214855401</v>
      </c>
      <c r="H731" s="95">
        <v>0</v>
      </c>
      <c r="I731" s="95">
        <v>0</v>
      </c>
      <c r="J731" s="95">
        <v>26966.2687904835</v>
      </c>
      <c r="K731" s="95">
        <v>2</v>
      </c>
      <c r="L731" s="95">
        <v>68.872229185886695</v>
      </c>
      <c r="M731" s="95">
        <v>26014.823785543402</v>
      </c>
      <c r="N731" s="95">
        <v>3001.3668521046602</v>
      </c>
      <c r="O731" s="95">
        <v>0</v>
      </c>
      <c r="P731" s="95">
        <v>24977.661784887299</v>
      </c>
      <c r="Q731" s="95">
        <v>2105.6492912173298</v>
      </c>
      <c r="R731" s="95">
        <v>0</v>
      </c>
      <c r="S731" s="95">
        <v>1217.8101117909</v>
      </c>
      <c r="T731" s="95">
        <v>0</v>
      </c>
      <c r="U731" s="95">
        <v>26973.537652492501</v>
      </c>
      <c r="V731" s="95">
        <v>2366538.4770202599</v>
      </c>
      <c r="W731" s="95">
        <v>0</v>
      </c>
      <c r="X731" s="95">
        <v>291156.55265426601</v>
      </c>
      <c r="Y731" s="95">
        <v>249769.132225037</v>
      </c>
      <c r="Z731" s="95">
        <v>130214.655702591</v>
      </c>
      <c r="AA731" s="95">
        <v>0</v>
      </c>
      <c r="AB731" s="95">
        <v>0</v>
      </c>
      <c r="AC731" s="95">
        <v>8722727.3206787091</v>
      </c>
      <c r="AD731" s="95">
        <v>86.406457349657998</v>
      </c>
      <c r="AE731" s="95">
        <v>7547.6347560882596</v>
      </c>
      <c r="AF731" s="95">
        <v>1117672.8267517099</v>
      </c>
      <c r="AG731" s="95">
        <v>335411.58048629801</v>
      </c>
      <c r="AH731" s="95">
        <v>0</v>
      </c>
      <c r="AI731" s="95">
        <v>980385.30780029297</v>
      </c>
      <c r="AJ731" s="95">
        <v>218054.95743942299</v>
      </c>
      <c r="AK731" s="95">
        <v>0</v>
      </c>
      <c r="AL731" s="95">
        <v>130421.474809647</v>
      </c>
      <c r="AM731" s="95">
        <v>0</v>
      </c>
      <c r="AN731" s="95">
        <v>8733188.3160400409</v>
      </c>
      <c r="AO731" s="95">
        <v>24272120.670166001</v>
      </c>
      <c r="AP731" s="95">
        <v>0</v>
      </c>
      <c r="AQ731" s="95">
        <v>2594161.3200378399</v>
      </c>
      <c r="AR731" s="95">
        <v>2151428.9448852502</v>
      </c>
      <c r="AS731" s="95">
        <v>1166526.457901</v>
      </c>
      <c r="AT731" s="95">
        <v>0</v>
      </c>
      <c r="AU731" s="95">
        <v>0</v>
      </c>
      <c r="AV731" s="95">
        <v>27191274.5400391</v>
      </c>
      <c r="AW731" s="95">
        <v>304</v>
      </c>
      <c r="AX731" s="95">
        <v>50820.234313487999</v>
      </c>
      <c r="AY731" s="95">
        <v>11602440.427246099</v>
      </c>
      <c r="AZ731" s="95">
        <v>3109448.33120728</v>
      </c>
      <c r="BA731" s="95">
        <v>0</v>
      </c>
      <c r="BB731" s="95">
        <v>9996903.0477294903</v>
      </c>
      <c r="BC731" s="95">
        <v>2080372.09463501</v>
      </c>
      <c r="BD731" s="95">
        <v>0</v>
      </c>
      <c r="BE731" s="95">
        <v>1168733.71218872</v>
      </c>
      <c r="BF731" s="95">
        <v>0</v>
      </c>
      <c r="BG731" s="95">
        <v>27201474.427734401</v>
      </c>
      <c r="BH731" s="95">
        <v>6656082.3072509803</v>
      </c>
      <c r="BI731" s="95">
        <v>0</v>
      </c>
      <c r="BJ731" s="95">
        <v>1076583.3452301</v>
      </c>
      <c r="BK731" s="95">
        <v>770429.75641632103</v>
      </c>
      <c r="BL731" s="95">
        <v>0</v>
      </c>
      <c r="BM731" s="95">
        <v>0</v>
      </c>
      <c r="BN731" s="95">
        <v>0</v>
      </c>
      <c r="BO731" s="95">
        <v>0</v>
      </c>
      <c r="BP731" s="95">
        <v>0</v>
      </c>
      <c r="BQ731" s="95">
        <v>0</v>
      </c>
      <c r="BR731" s="95">
        <v>3765310.4574279799</v>
      </c>
      <c r="BS731" s="95">
        <v>1158255.43948364</v>
      </c>
      <c r="BT731" s="95">
        <v>0</v>
      </c>
      <c r="BU731" s="95">
        <v>1836995.2999877899</v>
      </c>
      <c r="BV731" s="95">
        <v>1006915.7412109399</v>
      </c>
      <c r="BW731" s="95">
        <v>0</v>
      </c>
      <c r="BX731" s="95">
        <v>229586.69916915899</v>
      </c>
      <c r="BY731" s="95">
        <v>0</v>
      </c>
      <c r="BZ731" s="95">
        <v>0</v>
      </c>
      <c r="CA731" s="95">
        <v>56173.599287986799</v>
      </c>
      <c r="CB731" s="95">
        <v>2659074.0892028799</v>
      </c>
      <c r="CC731" s="95">
        <v>26812479.7490234</v>
      </c>
      <c r="CD731" s="95">
        <v>7687554.6129760696</v>
      </c>
      <c r="CE731" s="95">
        <v>1219.56285367906</v>
      </c>
      <c r="CF731" s="95">
        <v>130503.250338554</v>
      </c>
      <c r="CG731" s="95">
        <v>1170357.5026855499</v>
      </c>
      <c r="CH731" s="95">
        <v>0</v>
      </c>
      <c r="CI731" s="95">
        <v>57402.1711955071</v>
      </c>
      <c r="CJ731" s="95">
        <v>2789230.89202881</v>
      </c>
      <c r="CK731" s="95">
        <v>28075132.943359401</v>
      </c>
      <c r="CL731" s="95">
        <v>7914798.5419921903</v>
      </c>
      <c r="CM731" s="160">
        <v>84173.609444618196</v>
      </c>
      <c r="CN731" s="160">
        <v>11528035.5767822</v>
      </c>
      <c r="CO731" s="160">
        <v>55201067.301269501</v>
      </c>
      <c r="CP731" s="95">
        <v>7914798.5419921903</v>
      </c>
      <c r="CQ731" s="95">
        <v>0</v>
      </c>
      <c r="CR731" s="95">
        <v>0</v>
      </c>
      <c r="CS731" s="95">
        <v>0</v>
      </c>
      <c r="CT731" s="95">
        <v>0</v>
      </c>
      <c r="CU731" s="161">
        <v>2789577.3395414338</v>
      </c>
      <c r="CV731" s="161">
        <v>27982837.251708951</v>
      </c>
    </row>
    <row r="732" spans="1:100" x14ac:dyDescent="0.2">
      <c r="A732" s="94" t="s">
        <v>61</v>
      </c>
      <c r="B732" s="96">
        <v>43525</v>
      </c>
      <c r="C732" s="95">
        <v>51258.424459457397</v>
      </c>
      <c r="D732" s="95">
        <v>0</v>
      </c>
      <c r="E732" s="95">
        <v>4992.9495757222203</v>
      </c>
      <c r="F732" s="95">
        <v>4690.4657446146002</v>
      </c>
      <c r="G732" s="95">
        <v>1215.40854248405</v>
      </c>
      <c r="H732" s="95">
        <v>0</v>
      </c>
      <c r="I732" s="95">
        <v>0</v>
      </c>
      <c r="J732" s="95">
        <v>26732.858730792999</v>
      </c>
      <c r="K732" s="95">
        <v>1</v>
      </c>
      <c r="L732" s="95">
        <v>62.1443398734555</v>
      </c>
      <c r="M732" s="95">
        <v>26006.6295924187</v>
      </c>
      <c r="N732" s="95">
        <v>2894.5723677873598</v>
      </c>
      <c r="O732" s="95">
        <v>0</v>
      </c>
      <c r="P732" s="95">
        <v>25160.3075714111</v>
      </c>
      <c r="Q732" s="95">
        <v>1919.25484587252</v>
      </c>
      <c r="R732" s="95">
        <v>0</v>
      </c>
      <c r="S732" s="95">
        <v>1214.82100507617</v>
      </c>
      <c r="T732" s="95">
        <v>0</v>
      </c>
      <c r="U732" s="95">
        <v>26734.2295498848</v>
      </c>
      <c r="V732" s="95">
        <v>2352345.3639831501</v>
      </c>
      <c r="W732" s="95">
        <v>0</v>
      </c>
      <c r="X732" s="95">
        <v>272927.89795684803</v>
      </c>
      <c r="Y732" s="95">
        <v>234972.58547401399</v>
      </c>
      <c r="Z732" s="95">
        <v>129714.36851787601</v>
      </c>
      <c r="AA732" s="95">
        <v>0</v>
      </c>
      <c r="AB732" s="95">
        <v>0</v>
      </c>
      <c r="AC732" s="95">
        <v>8665254.3895263709</v>
      </c>
      <c r="AD732" s="95">
        <v>24.028578519821199</v>
      </c>
      <c r="AE732" s="95">
        <v>4563.3037057519005</v>
      </c>
      <c r="AF732" s="95">
        <v>1110779.55940247</v>
      </c>
      <c r="AG732" s="95">
        <v>327473.10508727998</v>
      </c>
      <c r="AH732" s="95">
        <v>0</v>
      </c>
      <c r="AI732" s="95">
        <v>971637.81094360398</v>
      </c>
      <c r="AJ732" s="95">
        <v>212066.236431122</v>
      </c>
      <c r="AK732" s="95">
        <v>0</v>
      </c>
      <c r="AL732" s="95">
        <v>129368.079009056</v>
      </c>
      <c r="AM732" s="95">
        <v>0</v>
      </c>
      <c r="AN732" s="95">
        <v>8652729.6823730506</v>
      </c>
      <c r="AO732" s="95">
        <v>24212680.1962891</v>
      </c>
      <c r="AP732" s="95">
        <v>0</v>
      </c>
      <c r="AQ732" s="95">
        <v>2455955.6711120601</v>
      </c>
      <c r="AR732" s="95">
        <v>2025475.8782196001</v>
      </c>
      <c r="AS732" s="95">
        <v>1159921.30076599</v>
      </c>
      <c r="AT732" s="95">
        <v>0</v>
      </c>
      <c r="AU732" s="95">
        <v>0</v>
      </c>
      <c r="AV732" s="95">
        <v>27146829.607666001</v>
      </c>
      <c r="AW732" s="95">
        <v>85</v>
      </c>
      <c r="AX732" s="95">
        <v>37758.237210750602</v>
      </c>
      <c r="AY732" s="95">
        <v>11627535.24646</v>
      </c>
      <c r="AZ732" s="95">
        <v>3056164.8108825702</v>
      </c>
      <c r="BA732" s="95">
        <v>0</v>
      </c>
      <c r="BB732" s="95">
        <v>9931647.18212891</v>
      </c>
      <c r="BC732" s="95">
        <v>2038118.8463745101</v>
      </c>
      <c r="BD732" s="95">
        <v>0</v>
      </c>
      <c r="BE732" s="95">
        <v>1168568.19171143</v>
      </c>
      <c r="BF732" s="95">
        <v>0</v>
      </c>
      <c r="BG732" s="95">
        <v>27155311.524658199</v>
      </c>
      <c r="BH732" s="95">
        <v>6640512.05786133</v>
      </c>
      <c r="BI732" s="95">
        <v>0</v>
      </c>
      <c r="BJ732" s="95">
        <v>869537.69440460205</v>
      </c>
      <c r="BK732" s="95">
        <v>712764.26177978504</v>
      </c>
      <c r="BL732" s="95">
        <v>0</v>
      </c>
      <c r="BM732" s="95">
        <v>0</v>
      </c>
      <c r="BN732" s="95">
        <v>0</v>
      </c>
      <c r="BO732" s="95">
        <v>0</v>
      </c>
      <c r="BP732" s="95">
        <v>0</v>
      </c>
      <c r="BQ732" s="95">
        <v>0</v>
      </c>
      <c r="BR732" s="95">
        <v>3754169.3628845201</v>
      </c>
      <c r="BS732" s="95">
        <v>1128405.60494995</v>
      </c>
      <c r="BT732" s="95">
        <v>0</v>
      </c>
      <c r="BU732" s="95">
        <v>1782808.48999023</v>
      </c>
      <c r="BV732" s="95">
        <v>855581.108695984</v>
      </c>
      <c r="BW732" s="95">
        <v>0</v>
      </c>
      <c r="BX732" s="95">
        <v>236466.769140244</v>
      </c>
      <c r="BY732" s="95">
        <v>0</v>
      </c>
      <c r="BZ732" s="95">
        <v>0</v>
      </c>
      <c r="CA732" s="95">
        <v>56051.671621322603</v>
      </c>
      <c r="CB732" s="95">
        <v>2627893.7913513202</v>
      </c>
      <c r="CC732" s="95">
        <v>26722551.958007801</v>
      </c>
      <c r="CD732" s="95">
        <v>7558213.2238769503</v>
      </c>
      <c r="CE732" s="95">
        <v>1213.89249385893</v>
      </c>
      <c r="CF732" s="95">
        <v>128727.331476212</v>
      </c>
      <c r="CG732" s="95">
        <v>1161776.40388489</v>
      </c>
      <c r="CH732" s="95">
        <v>0</v>
      </c>
      <c r="CI732" s="95">
        <v>57269.608447551698</v>
      </c>
      <c r="CJ732" s="95">
        <v>2757880.3870544401</v>
      </c>
      <c r="CK732" s="95">
        <v>27845048.427002002</v>
      </c>
      <c r="CL732" s="95">
        <v>7786071.02453613</v>
      </c>
      <c r="CM732" s="160">
        <v>83773.960572242693</v>
      </c>
      <c r="CN732" s="160">
        <v>11453660.8704834</v>
      </c>
      <c r="CO732" s="160">
        <v>55085864.492675804</v>
      </c>
      <c r="CP732" s="95">
        <v>7786071.02453613</v>
      </c>
      <c r="CQ732" s="95">
        <v>0</v>
      </c>
      <c r="CR732" s="95">
        <v>0</v>
      </c>
      <c r="CS732" s="95">
        <v>0</v>
      </c>
      <c r="CT732" s="95">
        <v>0</v>
      </c>
      <c r="CU732" s="161">
        <v>2756621.1228275322</v>
      </c>
      <c r="CV732" s="161">
        <v>27884328.361892693</v>
      </c>
    </row>
    <row r="733" spans="1:100" x14ac:dyDescent="0.2">
      <c r="A733" s="94" t="s">
        <v>61</v>
      </c>
      <c r="B733" s="96">
        <v>43617</v>
      </c>
      <c r="C733" s="95">
        <v>50746.8348593712</v>
      </c>
      <c r="D733" s="95">
        <v>0</v>
      </c>
      <c r="E733" s="95">
        <v>4798.79978561401</v>
      </c>
      <c r="F733" s="95">
        <v>4556.2503290176401</v>
      </c>
      <c r="G733" s="95">
        <v>1217.39111039042</v>
      </c>
      <c r="H733" s="95">
        <v>0</v>
      </c>
      <c r="I733" s="95">
        <v>0</v>
      </c>
      <c r="J733" s="95">
        <v>26512.0331308842</v>
      </c>
      <c r="K733" s="95">
        <v>0</v>
      </c>
      <c r="L733" s="95">
        <v>68.681186377070802</v>
      </c>
      <c r="M733" s="95">
        <v>25856.352680444699</v>
      </c>
      <c r="N733" s="95">
        <v>2865.0410891473298</v>
      </c>
      <c r="O733" s="95">
        <v>0</v>
      </c>
      <c r="P733" s="95">
        <v>24935.195294141799</v>
      </c>
      <c r="Q733" s="95">
        <v>1847.07814125717</v>
      </c>
      <c r="R733" s="95">
        <v>0</v>
      </c>
      <c r="S733" s="95">
        <v>1210.15761581063</v>
      </c>
      <c r="T733" s="95">
        <v>0</v>
      </c>
      <c r="U733" s="95">
        <v>26502.813155174299</v>
      </c>
      <c r="V733" s="95">
        <v>2329471.5896606399</v>
      </c>
      <c r="W733" s="95">
        <v>0</v>
      </c>
      <c r="X733" s="95">
        <v>262099.071266174</v>
      </c>
      <c r="Y733" s="95">
        <v>223430.08411216701</v>
      </c>
      <c r="Z733" s="95">
        <v>127221.084752083</v>
      </c>
      <c r="AA733" s="95">
        <v>0</v>
      </c>
      <c r="AB733" s="95">
        <v>0</v>
      </c>
      <c r="AC733" s="95">
        <v>8627921.0100097694</v>
      </c>
      <c r="AD733" s="95">
        <v>0</v>
      </c>
      <c r="AE733" s="95">
        <v>5901.7386837601698</v>
      </c>
      <c r="AF733" s="95">
        <v>1101851.2685241699</v>
      </c>
      <c r="AG733" s="95">
        <v>320476.10412597703</v>
      </c>
      <c r="AH733" s="95">
        <v>0</v>
      </c>
      <c r="AI733" s="95">
        <v>953670.88156890904</v>
      </c>
      <c r="AJ733" s="95">
        <v>205655.00563430801</v>
      </c>
      <c r="AK733" s="95">
        <v>0</v>
      </c>
      <c r="AL733" s="95">
        <v>127006.674129486</v>
      </c>
      <c r="AM733" s="95">
        <v>0</v>
      </c>
      <c r="AN733" s="95">
        <v>8641375.1353759803</v>
      </c>
      <c r="AO733" s="95">
        <v>24129496.668945301</v>
      </c>
      <c r="AP733" s="95">
        <v>0</v>
      </c>
      <c r="AQ733" s="95">
        <v>2345809.4799499498</v>
      </c>
      <c r="AR733" s="95">
        <v>1918284.16317749</v>
      </c>
      <c r="AS733" s="95">
        <v>1145021.16067505</v>
      </c>
      <c r="AT733" s="95">
        <v>0</v>
      </c>
      <c r="AU733" s="95">
        <v>0</v>
      </c>
      <c r="AV733" s="95">
        <v>27133667.587158199</v>
      </c>
      <c r="AW733" s="95">
        <v>0</v>
      </c>
      <c r="AX733" s="95">
        <v>43065.242266654997</v>
      </c>
      <c r="AY733" s="95">
        <v>11591775.834838901</v>
      </c>
      <c r="AZ733" s="95">
        <v>3012548.6223449698</v>
      </c>
      <c r="BA733" s="95">
        <v>0</v>
      </c>
      <c r="BB733" s="95">
        <v>9788173.8231201209</v>
      </c>
      <c r="BC733" s="95">
        <v>1980706.42829895</v>
      </c>
      <c r="BD733" s="95">
        <v>0</v>
      </c>
      <c r="BE733" s="95">
        <v>1151442.1990966799</v>
      </c>
      <c r="BF733" s="95">
        <v>0</v>
      </c>
      <c r="BG733" s="95">
        <v>27120075.5854492</v>
      </c>
      <c r="BH733" s="95">
        <v>6585726.4765014602</v>
      </c>
      <c r="BI733" s="95">
        <v>0</v>
      </c>
      <c r="BJ733" s="95">
        <v>812596.83644104004</v>
      </c>
      <c r="BK733" s="95">
        <v>678522.843307495</v>
      </c>
      <c r="BL733" s="95">
        <v>0</v>
      </c>
      <c r="BM733" s="95">
        <v>0</v>
      </c>
      <c r="BN733" s="95">
        <v>0</v>
      </c>
      <c r="BO733" s="95">
        <v>0</v>
      </c>
      <c r="BP733" s="95">
        <v>0</v>
      </c>
      <c r="BQ733" s="95">
        <v>0</v>
      </c>
      <c r="BR733" s="95">
        <v>3749577.3536682101</v>
      </c>
      <c r="BS733" s="95">
        <v>1112767.5645141599</v>
      </c>
      <c r="BT733" s="95">
        <v>0</v>
      </c>
      <c r="BU733" s="95">
        <v>1821909.7599945101</v>
      </c>
      <c r="BV733" s="95">
        <v>808084.81654357899</v>
      </c>
      <c r="BW733" s="95">
        <v>0</v>
      </c>
      <c r="BX733" s="95">
        <v>234293.65913581799</v>
      </c>
      <c r="BY733" s="95">
        <v>0</v>
      </c>
      <c r="BZ733" s="95">
        <v>0</v>
      </c>
      <c r="CA733" s="95">
        <v>55578.709096431703</v>
      </c>
      <c r="CB733" s="95">
        <v>2597079.6405944801</v>
      </c>
      <c r="CC733" s="95">
        <v>26539814.963378899</v>
      </c>
      <c r="CD733" s="95">
        <v>7407693.8091430701</v>
      </c>
      <c r="CE733" s="95">
        <v>1214.7441187649999</v>
      </c>
      <c r="CF733" s="95">
        <v>128427.055202484</v>
      </c>
      <c r="CG733" s="95">
        <v>1162731.4519195601</v>
      </c>
      <c r="CH733" s="95">
        <v>0</v>
      </c>
      <c r="CI733" s="95">
        <v>56781.845809936502</v>
      </c>
      <c r="CJ733" s="95">
        <v>2724719.5453491202</v>
      </c>
      <c r="CK733" s="95">
        <v>27690009.3046875</v>
      </c>
      <c r="CL733" s="95">
        <v>7630497.30969238</v>
      </c>
      <c r="CM733" s="160">
        <v>83111.018194198594</v>
      </c>
      <c r="CN733" s="160">
        <v>11365238.381958</v>
      </c>
      <c r="CO733" s="160">
        <v>54784090.105957001</v>
      </c>
      <c r="CP733" s="95">
        <v>7630497.30969238</v>
      </c>
      <c r="CQ733" s="95">
        <v>0</v>
      </c>
      <c r="CR733" s="95">
        <v>0</v>
      </c>
      <c r="CS733" s="95">
        <v>0</v>
      </c>
      <c r="CT733" s="95">
        <v>0</v>
      </c>
      <c r="CU733" s="161">
        <v>2725506.6957969642</v>
      </c>
      <c r="CV733" s="161">
        <v>27702546.415298458</v>
      </c>
    </row>
    <row r="734" spans="1:100" x14ac:dyDescent="0.2">
      <c r="A734" s="94" t="s">
        <v>61</v>
      </c>
      <c r="B734" s="96">
        <v>43709</v>
      </c>
      <c r="C734" s="95">
        <v>50664.604329586</v>
      </c>
      <c r="D734" s="95">
        <v>0</v>
      </c>
      <c r="E734" s="95">
        <v>4594.7399554848698</v>
      </c>
      <c r="F734" s="95">
        <v>4416.38687586784</v>
      </c>
      <c r="G734" s="95">
        <v>1167.9528352022201</v>
      </c>
      <c r="H734" s="95">
        <v>0</v>
      </c>
      <c r="I734" s="95">
        <v>0</v>
      </c>
      <c r="J734" s="95">
        <v>26285.771851301201</v>
      </c>
      <c r="K734" s="95">
        <v>0</v>
      </c>
      <c r="L734" s="95">
        <v>64.152286852709906</v>
      </c>
      <c r="M734" s="95">
        <v>25707.954939365402</v>
      </c>
      <c r="N734" s="95">
        <v>2812.1507898867098</v>
      </c>
      <c r="O734" s="95">
        <v>0</v>
      </c>
      <c r="P734" s="95">
        <v>24927.172960281401</v>
      </c>
      <c r="Q734" s="95">
        <v>1786.5438790917401</v>
      </c>
      <c r="R734" s="95">
        <v>0</v>
      </c>
      <c r="S734" s="95">
        <v>1170.6652775257801</v>
      </c>
      <c r="T734" s="95">
        <v>0</v>
      </c>
      <c r="U734" s="95">
        <v>26289.956397056601</v>
      </c>
      <c r="V734" s="95">
        <v>2311604.1379089402</v>
      </c>
      <c r="W734" s="95">
        <v>0</v>
      </c>
      <c r="X734" s="95">
        <v>248530.68084144601</v>
      </c>
      <c r="Y734" s="95">
        <v>211541.829452515</v>
      </c>
      <c r="Z734" s="95">
        <v>122348.626880646</v>
      </c>
      <c r="AA734" s="95">
        <v>0</v>
      </c>
      <c r="AB734" s="95">
        <v>0</v>
      </c>
      <c r="AC734" s="95">
        <v>8605837.18676758</v>
      </c>
      <c r="AD734" s="95">
        <v>0</v>
      </c>
      <c r="AE734" s="95">
        <v>3056.1368093788601</v>
      </c>
      <c r="AF734" s="95">
        <v>1088805.71203613</v>
      </c>
      <c r="AG734" s="95">
        <v>313558.48831558198</v>
      </c>
      <c r="AH734" s="95">
        <v>0</v>
      </c>
      <c r="AI734" s="95">
        <v>954669.25049591099</v>
      </c>
      <c r="AJ734" s="95">
        <v>201804.68202400199</v>
      </c>
      <c r="AK734" s="95">
        <v>0</v>
      </c>
      <c r="AL734" s="95">
        <v>121825.382329941</v>
      </c>
      <c r="AM734" s="95">
        <v>0</v>
      </c>
      <c r="AN734" s="95">
        <v>8589395.3646240197</v>
      </c>
      <c r="AO734" s="95">
        <v>24060760.996337902</v>
      </c>
      <c r="AP734" s="95">
        <v>0</v>
      </c>
      <c r="AQ734" s="95">
        <v>2253368.4117431599</v>
      </c>
      <c r="AR734" s="95">
        <v>1838433.16546631</v>
      </c>
      <c r="AS734" s="95">
        <v>1118687.5543518099</v>
      </c>
      <c r="AT734" s="95">
        <v>0</v>
      </c>
      <c r="AU734" s="95">
        <v>0</v>
      </c>
      <c r="AV734" s="95">
        <v>27116156.8447266</v>
      </c>
      <c r="AW734" s="95">
        <v>0</v>
      </c>
      <c r="AX734" s="95">
        <v>37672.740553855903</v>
      </c>
      <c r="AY734" s="95">
        <v>11520961.302368199</v>
      </c>
      <c r="AZ734" s="95">
        <v>2974861.7669982901</v>
      </c>
      <c r="BA734" s="95">
        <v>0</v>
      </c>
      <c r="BB734" s="95">
        <v>9837180.5302734394</v>
      </c>
      <c r="BC734" s="95">
        <v>1964215.00038147</v>
      </c>
      <c r="BD734" s="95">
        <v>0</v>
      </c>
      <c r="BE734" s="95">
        <v>1104969.08940125</v>
      </c>
      <c r="BF734" s="95">
        <v>0</v>
      </c>
      <c r="BG734" s="95">
        <v>27108122.338867199</v>
      </c>
      <c r="BH734" s="95">
        <v>6593955.4744873</v>
      </c>
      <c r="BI734" s="95">
        <v>0</v>
      </c>
      <c r="BJ734" s="95">
        <v>739130.35772705101</v>
      </c>
      <c r="BK734" s="95">
        <v>630478.61316680897</v>
      </c>
      <c r="BL734" s="95">
        <v>0</v>
      </c>
      <c r="BM734" s="95">
        <v>0</v>
      </c>
      <c r="BN734" s="95">
        <v>0</v>
      </c>
      <c r="BO734" s="95">
        <v>0</v>
      </c>
      <c r="BP734" s="95">
        <v>0</v>
      </c>
      <c r="BQ734" s="95">
        <v>0</v>
      </c>
      <c r="BR734" s="95">
        <v>3730011.4344787602</v>
      </c>
      <c r="BS734" s="95">
        <v>1099929.00721741</v>
      </c>
      <c r="BT734" s="95">
        <v>0</v>
      </c>
      <c r="BU734" s="95">
        <v>1595714.42999268</v>
      </c>
      <c r="BV734" s="95">
        <v>762040.93436431896</v>
      </c>
      <c r="BW734" s="95">
        <v>0</v>
      </c>
      <c r="BX734" s="95">
        <v>191043.439323425</v>
      </c>
      <c r="BY734" s="95">
        <v>0</v>
      </c>
      <c r="BZ734" s="95">
        <v>0</v>
      </c>
      <c r="CA734" s="95">
        <v>55307.123744010903</v>
      </c>
      <c r="CB734" s="95">
        <v>2561004.4854431199</v>
      </c>
      <c r="CC734" s="95">
        <v>26337358.2646484</v>
      </c>
      <c r="CD734" s="95">
        <v>7315442.3694457998</v>
      </c>
      <c r="CE734" s="95">
        <v>1168.9149914234899</v>
      </c>
      <c r="CF734" s="95">
        <v>121667.48706054701</v>
      </c>
      <c r="CG734" s="95">
        <v>1106898.8926544201</v>
      </c>
      <c r="CH734" s="95">
        <v>0</v>
      </c>
      <c r="CI734" s="95">
        <v>56473.881435871102</v>
      </c>
      <c r="CJ734" s="95">
        <v>2683162.6886291499</v>
      </c>
      <c r="CK734" s="95">
        <v>27433736.196777299</v>
      </c>
      <c r="CL734" s="95">
        <v>7529423.5513915997</v>
      </c>
      <c r="CM734" s="160">
        <v>82601.702983856201</v>
      </c>
      <c r="CN734" s="160">
        <v>11269559.3554688</v>
      </c>
      <c r="CO734" s="160">
        <v>54499506.4306641</v>
      </c>
      <c r="CP734" s="95">
        <v>7529423.5513915997</v>
      </c>
      <c r="CQ734" s="95">
        <v>0</v>
      </c>
      <c r="CR734" s="95">
        <v>0</v>
      </c>
      <c r="CS734" s="95">
        <v>0</v>
      </c>
      <c r="CT734" s="95">
        <v>0</v>
      </c>
      <c r="CU734" s="161">
        <v>2682671.9725036668</v>
      </c>
      <c r="CV734" s="161">
        <v>27444257.157302819</v>
      </c>
    </row>
    <row r="735" spans="1:100" x14ac:dyDescent="0.2">
      <c r="A735" s="94" t="s">
        <v>61</v>
      </c>
      <c r="B735" s="96">
        <v>43800</v>
      </c>
      <c r="C735" s="95">
        <v>50390.074459075899</v>
      </c>
      <c r="D735" s="95">
        <v>0</v>
      </c>
      <c r="E735" s="95">
        <v>4405.6522734761202</v>
      </c>
      <c r="F735" s="95">
        <v>4273.9994780421302</v>
      </c>
      <c r="G735" s="95">
        <v>1130.83107854426</v>
      </c>
      <c r="H735" s="95">
        <v>0</v>
      </c>
      <c r="I735" s="95">
        <v>0</v>
      </c>
      <c r="J735" s="95">
        <v>25991.959894180301</v>
      </c>
      <c r="K735" s="95">
        <v>0</v>
      </c>
      <c r="L735" s="95">
        <v>47.944842952769299</v>
      </c>
      <c r="M735" s="95">
        <v>25545.494688272502</v>
      </c>
      <c r="N735" s="95">
        <v>2757.2602783739599</v>
      </c>
      <c r="O735" s="95">
        <v>0</v>
      </c>
      <c r="P735" s="95">
        <v>24817.4493334293</v>
      </c>
      <c r="Q735" s="95">
        <v>1759.89495231211</v>
      </c>
      <c r="R735" s="95">
        <v>0</v>
      </c>
      <c r="S735" s="95">
        <v>1131.6083470880999</v>
      </c>
      <c r="T735" s="95">
        <v>0</v>
      </c>
      <c r="U735" s="95">
        <v>25997.332171201699</v>
      </c>
      <c r="V735" s="95">
        <v>2284250.8731994601</v>
      </c>
      <c r="W735" s="95">
        <v>0</v>
      </c>
      <c r="X735" s="95">
        <v>240738.14346122701</v>
      </c>
      <c r="Y735" s="95">
        <v>206055.49816131601</v>
      </c>
      <c r="Z735" s="95">
        <v>119340.900596619</v>
      </c>
      <c r="AA735" s="95">
        <v>0</v>
      </c>
      <c r="AB735" s="95">
        <v>0</v>
      </c>
      <c r="AC735" s="95">
        <v>8488595.8681640606</v>
      </c>
      <c r="AD735" s="95">
        <v>0</v>
      </c>
      <c r="AE735" s="95">
        <v>4517.57807809114</v>
      </c>
      <c r="AF735" s="95">
        <v>1076555.1105041499</v>
      </c>
      <c r="AG735" s="95">
        <v>308763.22477340698</v>
      </c>
      <c r="AH735" s="95">
        <v>0</v>
      </c>
      <c r="AI735" s="95">
        <v>936393.01079559303</v>
      </c>
      <c r="AJ735" s="95">
        <v>199921.280836105</v>
      </c>
      <c r="AK735" s="95">
        <v>0</v>
      </c>
      <c r="AL735" s="95">
        <v>119528.522779465</v>
      </c>
      <c r="AM735" s="95">
        <v>0</v>
      </c>
      <c r="AN735" s="95">
        <v>8502220.2779540997</v>
      </c>
      <c r="AO735" s="95">
        <v>23940758.319091801</v>
      </c>
      <c r="AP735" s="95">
        <v>0</v>
      </c>
      <c r="AQ735" s="95">
        <v>2179651.59619141</v>
      </c>
      <c r="AR735" s="95">
        <v>1795300.5128021201</v>
      </c>
      <c r="AS735" s="95">
        <v>1100313.9243927</v>
      </c>
      <c r="AT735" s="95">
        <v>0</v>
      </c>
      <c r="AU735" s="95">
        <v>0</v>
      </c>
      <c r="AV735" s="95">
        <v>26936980.004394501</v>
      </c>
      <c r="AW735" s="95">
        <v>0</v>
      </c>
      <c r="AX735" s="95">
        <v>28011.562622308698</v>
      </c>
      <c r="AY735" s="95">
        <v>11400601.3465576</v>
      </c>
      <c r="AZ735" s="95">
        <v>2957772.7723083501</v>
      </c>
      <c r="BA735" s="95">
        <v>0</v>
      </c>
      <c r="BB735" s="95">
        <v>9757419.2576904297</v>
      </c>
      <c r="BC735" s="95">
        <v>1941973.0177307101</v>
      </c>
      <c r="BD735" s="95">
        <v>0</v>
      </c>
      <c r="BE735" s="95">
        <v>1089417.5489807101</v>
      </c>
      <c r="BF735" s="95">
        <v>0</v>
      </c>
      <c r="BG735" s="95">
        <v>26952081.588134799</v>
      </c>
      <c r="BH735" s="95">
        <v>6550366.9586181603</v>
      </c>
      <c r="BI735" s="95">
        <v>0</v>
      </c>
      <c r="BJ735" s="95">
        <v>714541.25131988502</v>
      </c>
      <c r="BK735" s="95">
        <v>610041.48693847703</v>
      </c>
      <c r="BL735" s="95">
        <v>0</v>
      </c>
      <c r="BM735" s="95">
        <v>0</v>
      </c>
      <c r="BN735" s="95">
        <v>0</v>
      </c>
      <c r="BO735" s="95">
        <v>0</v>
      </c>
      <c r="BP735" s="95">
        <v>0</v>
      </c>
      <c r="BQ735" s="95">
        <v>0</v>
      </c>
      <c r="BR735" s="95">
        <v>3716780.7785644499</v>
      </c>
      <c r="BS735" s="95">
        <v>1085591.3666534401</v>
      </c>
      <c r="BT735" s="95">
        <v>0</v>
      </c>
      <c r="BU735" s="95">
        <v>1754539.4399871801</v>
      </c>
      <c r="BV735" s="95">
        <v>747686.08352661098</v>
      </c>
      <c r="BW735" s="95">
        <v>0</v>
      </c>
      <c r="BX735" s="95">
        <v>212401.159231186</v>
      </c>
      <c r="BY735" s="95">
        <v>0</v>
      </c>
      <c r="BZ735" s="95">
        <v>0</v>
      </c>
      <c r="CA735" s="95">
        <v>54921.408619880698</v>
      </c>
      <c r="CB735" s="95">
        <v>2527701.7812805199</v>
      </c>
      <c r="CC735" s="95">
        <v>26131269.532470699</v>
      </c>
      <c r="CD735" s="95">
        <v>7221661.0418090802</v>
      </c>
      <c r="CE735" s="95">
        <v>1134.18947918713</v>
      </c>
      <c r="CF735" s="95">
        <v>119693.766489983</v>
      </c>
      <c r="CG735" s="95">
        <v>1091252.74145508</v>
      </c>
      <c r="CH735" s="95">
        <v>0</v>
      </c>
      <c r="CI735" s="95">
        <v>56067.230176925703</v>
      </c>
      <c r="CJ735" s="95">
        <v>2647528.8465881301</v>
      </c>
      <c r="CK735" s="95">
        <v>27222159.7961426</v>
      </c>
      <c r="CL735" s="95">
        <v>7432060.7600707998</v>
      </c>
      <c r="CM735" s="160">
        <v>81879.992871284499</v>
      </c>
      <c r="CN735" s="160">
        <v>11139442.802368199</v>
      </c>
      <c r="CO735" s="160">
        <v>54129503.247070298</v>
      </c>
      <c r="CP735" s="95">
        <v>7432060.7600707998</v>
      </c>
      <c r="CQ735" s="95">
        <v>0</v>
      </c>
      <c r="CR735" s="95">
        <v>0</v>
      </c>
      <c r="CS735" s="95">
        <v>0</v>
      </c>
      <c r="CT735" s="95">
        <v>0</v>
      </c>
      <c r="CU735" s="161">
        <v>2647395.547770503</v>
      </c>
      <c r="CV735" s="161">
        <v>27222522.273925781</v>
      </c>
    </row>
    <row r="736" spans="1:100" x14ac:dyDescent="0.2">
      <c r="A736" s="94" t="s">
        <v>61</v>
      </c>
      <c r="B736" s="96">
        <v>43891</v>
      </c>
      <c r="C736" s="95">
        <v>50044.546825885802</v>
      </c>
      <c r="D736" s="95">
        <v>0</v>
      </c>
      <c r="E736" s="95">
        <v>4189.7991474866903</v>
      </c>
      <c r="F736" s="95">
        <v>4101.1968857645998</v>
      </c>
      <c r="G736" s="95">
        <v>1128.3234318196801</v>
      </c>
      <c r="H736" s="95">
        <v>0</v>
      </c>
      <c r="I736" s="95">
        <v>0</v>
      </c>
      <c r="J736" s="95">
        <v>25678.061952590899</v>
      </c>
      <c r="K736" s="95">
        <v>0</v>
      </c>
      <c r="L736" s="95">
        <v>45.822947224136399</v>
      </c>
      <c r="M736" s="95">
        <v>25203.899800062201</v>
      </c>
      <c r="N736" s="95">
        <v>2678.8198643922801</v>
      </c>
      <c r="O736" s="95">
        <v>0</v>
      </c>
      <c r="P736" s="95">
        <v>24338.960657119798</v>
      </c>
      <c r="Q736" s="95">
        <v>1723.2565633952599</v>
      </c>
      <c r="R736" s="95">
        <v>0</v>
      </c>
      <c r="S736" s="95">
        <v>1127.76843604445</v>
      </c>
      <c r="T736" s="95">
        <v>0</v>
      </c>
      <c r="U736" s="95">
        <v>25679.072211742401</v>
      </c>
      <c r="V736" s="95">
        <v>2155807.6228942899</v>
      </c>
      <c r="W736" s="95">
        <v>0</v>
      </c>
      <c r="X736" s="95">
        <v>189862.99062156701</v>
      </c>
      <c r="Y736" s="95">
        <v>181783.166629791</v>
      </c>
      <c r="Z736" s="95">
        <v>105907.709849358</v>
      </c>
      <c r="AA736" s="95">
        <v>0</v>
      </c>
      <c r="AB736" s="95">
        <v>0</v>
      </c>
      <c r="AC736" s="95">
        <v>8124260.2380371103</v>
      </c>
      <c r="AD736" s="95">
        <v>0</v>
      </c>
      <c r="AE736" s="95">
        <v>3631.2776637673401</v>
      </c>
      <c r="AF736" s="95">
        <v>1016464.5424881</v>
      </c>
      <c r="AG736" s="95">
        <v>296116.291149139</v>
      </c>
      <c r="AH736" s="95">
        <v>0</v>
      </c>
      <c r="AI736" s="95">
        <v>858406.13195800805</v>
      </c>
      <c r="AJ736" s="95">
        <v>194615.98491668701</v>
      </c>
      <c r="AK736" s="95">
        <v>0</v>
      </c>
      <c r="AL736" s="95">
        <v>105591.856256485</v>
      </c>
      <c r="AM736" s="95">
        <v>0</v>
      </c>
      <c r="AN736" s="95">
        <v>8119621.3447265597</v>
      </c>
      <c r="AO736" s="95">
        <v>22588158.558105499</v>
      </c>
      <c r="AP736" s="95">
        <v>0</v>
      </c>
      <c r="AQ736" s="95">
        <v>1667380.13258362</v>
      </c>
      <c r="AR736" s="95">
        <v>1596059.7034759501</v>
      </c>
      <c r="AS736" s="95">
        <v>954807.46614074695</v>
      </c>
      <c r="AT736" s="95">
        <v>0</v>
      </c>
      <c r="AU736" s="95">
        <v>0</v>
      </c>
      <c r="AV736" s="95">
        <v>25968312.856689502</v>
      </c>
      <c r="AW736" s="95">
        <v>0</v>
      </c>
      <c r="AX736" s="95">
        <v>22456.7133731842</v>
      </c>
      <c r="AY736" s="95">
        <v>10859770.778320299</v>
      </c>
      <c r="AZ736" s="95">
        <v>2857650.82458496</v>
      </c>
      <c r="BA736" s="95">
        <v>0</v>
      </c>
      <c r="BB736" s="95">
        <v>8919145.5777587909</v>
      </c>
      <c r="BC736" s="95">
        <v>1918739.4457397501</v>
      </c>
      <c r="BD736" s="95">
        <v>0</v>
      </c>
      <c r="BE736" s="95">
        <v>973388.50514221203</v>
      </c>
      <c r="BF736" s="95">
        <v>0</v>
      </c>
      <c r="BG736" s="95">
        <v>25980064.708252002</v>
      </c>
      <c r="BH736" s="95">
        <v>6322191.2344360398</v>
      </c>
      <c r="BI736" s="95">
        <v>0</v>
      </c>
      <c r="BJ736" s="95">
        <v>559935.52877807606</v>
      </c>
      <c r="BK736" s="95">
        <v>560722.01654052699</v>
      </c>
      <c r="BL736" s="95">
        <v>0</v>
      </c>
      <c r="BM736" s="95">
        <v>0</v>
      </c>
      <c r="BN736" s="95">
        <v>0</v>
      </c>
      <c r="BO736" s="95">
        <v>0</v>
      </c>
      <c r="BP736" s="95">
        <v>0</v>
      </c>
      <c r="BQ736" s="95">
        <v>0</v>
      </c>
      <c r="BR736" s="95">
        <v>3558814.34130859</v>
      </c>
      <c r="BS736" s="95">
        <v>1061736.4009704599</v>
      </c>
      <c r="BT736" s="95">
        <v>0</v>
      </c>
      <c r="BU736" s="95">
        <v>1570685.2741546601</v>
      </c>
      <c r="BV736" s="95">
        <v>704151.86218261695</v>
      </c>
      <c r="BW736" s="95">
        <v>0</v>
      </c>
      <c r="BX736" s="95">
        <v>188292.52315521199</v>
      </c>
      <c r="BY736" s="95">
        <v>0</v>
      </c>
      <c r="BZ736" s="95">
        <v>0</v>
      </c>
      <c r="CA736" s="95">
        <v>54012.030807971998</v>
      </c>
      <c r="CB736" s="95">
        <v>2342449.2395935101</v>
      </c>
      <c r="CC736" s="95">
        <v>24317310.558837902</v>
      </c>
      <c r="CD736" s="95">
        <v>6930581.9621582003</v>
      </c>
      <c r="CE736" s="95">
        <v>1126.6227829158299</v>
      </c>
      <c r="CF736" s="95">
        <v>105520.16195869401</v>
      </c>
      <c r="CG736" s="95">
        <v>971939.50446319603</v>
      </c>
      <c r="CH736" s="95">
        <v>0</v>
      </c>
      <c r="CI736" s="95">
        <v>55140.299738884001</v>
      </c>
      <c r="CJ736" s="95">
        <v>2446003.7214660598</v>
      </c>
      <c r="CK736" s="95">
        <v>25300643.2978516</v>
      </c>
      <c r="CL736" s="95">
        <v>7110007.7333984403</v>
      </c>
      <c r="CM736" s="160">
        <v>80622.943855285601</v>
      </c>
      <c r="CN736" s="160">
        <v>10516631.6552734</v>
      </c>
      <c r="CO736" s="160">
        <v>51048033.134765603</v>
      </c>
      <c r="CP736" s="95">
        <v>7110007.7333984403</v>
      </c>
      <c r="CQ736" s="95">
        <v>0</v>
      </c>
      <c r="CR736" s="95">
        <v>0</v>
      </c>
      <c r="CS736" s="95">
        <v>0</v>
      </c>
      <c r="CT736" s="95">
        <v>0</v>
      </c>
      <c r="CU736" s="161">
        <v>2447969.401552204</v>
      </c>
      <c r="CV736" s="161">
        <v>25289250.063301098</v>
      </c>
    </row>
    <row r="737" spans="1:100" x14ac:dyDescent="0.2">
      <c r="A737" s="94" t="s">
        <v>61</v>
      </c>
      <c r="B737" s="96">
        <v>43983</v>
      </c>
      <c r="C737" s="95">
        <v>47314.077631473498</v>
      </c>
      <c r="D737" s="95">
        <v>0</v>
      </c>
      <c r="E737" s="95">
        <v>3828.9573224484898</v>
      </c>
      <c r="F737" s="95">
        <v>3768.90257918835</v>
      </c>
      <c r="G737" s="95">
        <v>980.43085346370901</v>
      </c>
      <c r="H737" s="95">
        <v>0</v>
      </c>
      <c r="I737" s="95">
        <v>0</v>
      </c>
      <c r="J737" s="95">
        <v>25007.236454009999</v>
      </c>
      <c r="K737" s="95">
        <v>0</v>
      </c>
      <c r="L737" s="95">
        <v>51.0167307867669</v>
      </c>
      <c r="M737" s="95">
        <v>24558.3836123943</v>
      </c>
      <c r="N737" s="95">
        <v>2536.5065406560898</v>
      </c>
      <c r="O737" s="95">
        <v>0</v>
      </c>
      <c r="P737" s="95">
        <v>22358.898146629301</v>
      </c>
      <c r="Q737" s="95">
        <v>1651.43879202008</v>
      </c>
      <c r="R737" s="95">
        <v>0</v>
      </c>
      <c r="S737" s="95">
        <v>974.13454129546903</v>
      </c>
      <c r="T737" s="95">
        <v>0</v>
      </c>
      <c r="U737" s="95">
        <v>24995.186383962598</v>
      </c>
      <c r="V737" s="95">
        <v>1924942.4727783201</v>
      </c>
      <c r="W737" s="95">
        <v>0</v>
      </c>
      <c r="X737" s="95">
        <v>177191.45669555699</v>
      </c>
      <c r="Y737" s="95">
        <v>174453.98696136501</v>
      </c>
      <c r="Z737" s="95">
        <v>83732.5816917419</v>
      </c>
      <c r="AA737" s="95">
        <v>0</v>
      </c>
      <c r="AB737" s="95">
        <v>0</v>
      </c>
      <c r="AC737" s="95">
        <v>7499978.7690429697</v>
      </c>
      <c r="AD737" s="95">
        <v>0</v>
      </c>
      <c r="AE737" s="95">
        <v>3622.2661727070799</v>
      </c>
      <c r="AF737" s="95">
        <v>957519.17062377895</v>
      </c>
      <c r="AG737" s="95">
        <v>275840.788513184</v>
      </c>
      <c r="AH737" s="95">
        <v>0</v>
      </c>
      <c r="AI737" s="95">
        <v>680612.71671295201</v>
      </c>
      <c r="AJ737" s="95">
        <v>185654.43469238299</v>
      </c>
      <c r="AK737" s="95">
        <v>0</v>
      </c>
      <c r="AL737" s="95">
        <v>83593.5334768295</v>
      </c>
      <c r="AM737" s="95">
        <v>0</v>
      </c>
      <c r="AN737" s="95">
        <v>7508417.5335693397</v>
      </c>
      <c r="AO737" s="95">
        <v>20413397.1494141</v>
      </c>
      <c r="AP737" s="95">
        <v>0</v>
      </c>
      <c r="AQ737" s="95">
        <v>1575357.50434875</v>
      </c>
      <c r="AR737" s="95">
        <v>1553875.63398743</v>
      </c>
      <c r="AS737" s="95">
        <v>796074.295600891</v>
      </c>
      <c r="AT737" s="95">
        <v>0</v>
      </c>
      <c r="AU737" s="95">
        <v>0</v>
      </c>
      <c r="AV737" s="95">
        <v>23789060.611083999</v>
      </c>
      <c r="AW737" s="95">
        <v>0</v>
      </c>
      <c r="AX737" s="95">
        <v>23289.398675680201</v>
      </c>
      <c r="AY737" s="95">
        <v>10282963.338134799</v>
      </c>
      <c r="AZ737" s="95">
        <v>2674422.4786682101</v>
      </c>
      <c r="BA737" s="95">
        <v>0</v>
      </c>
      <c r="BB737" s="95">
        <v>7162061.88171387</v>
      </c>
      <c r="BC737" s="95">
        <v>1851093.42778015</v>
      </c>
      <c r="BD737" s="95">
        <v>0</v>
      </c>
      <c r="BE737" s="95">
        <v>778747.39112854004</v>
      </c>
      <c r="BF737" s="95">
        <v>0</v>
      </c>
      <c r="BG737" s="95">
        <v>23772632.309814502</v>
      </c>
      <c r="BH737" s="95">
        <v>5633563.3738403302</v>
      </c>
      <c r="BI737" s="95">
        <v>0</v>
      </c>
      <c r="BJ737" s="95">
        <v>529238.48973083496</v>
      </c>
      <c r="BK737" s="95">
        <v>529664.08540344203</v>
      </c>
      <c r="BL737" s="95">
        <v>0</v>
      </c>
      <c r="BM737" s="95">
        <v>0</v>
      </c>
      <c r="BN737" s="95">
        <v>0</v>
      </c>
      <c r="BO737" s="95">
        <v>0</v>
      </c>
      <c r="BP737" s="95">
        <v>0</v>
      </c>
      <c r="BQ737" s="95">
        <v>0</v>
      </c>
      <c r="BR737" s="95">
        <v>3293417.2481384301</v>
      </c>
      <c r="BS737" s="95">
        <v>974284.88546752895</v>
      </c>
      <c r="BT737" s="95">
        <v>0</v>
      </c>
      <c r="BU737" s="95">
        <v>1296591.04568481</v>
      </c>
      <c r="BV737" s="95">
        <v>671793.95826721203</v>
      </c>
      <c r="BW737" s="95">
        <v>0</v>
      </c>
      <c r="BX737" s="95">
        <v>150800.10575866699</v>
      </c>
      <c r="BY737" s="95">
        <v>0</v>
      </c>
      <c r="BZ737" s="95">
        <v>0</v>
      </c>
      <c r="CA737" s="95">
        <v>51175.327249050097</v>
      </c>
      <c r="CB737" s="95">
        <v>2105307.4152221698</v>
      </c>
      <c r="CC737" s="95">
        <v>21998699.0070801</v>
      </c>
      <c r="CD737" s="95">
        <v>6173603.7824096698</v>
      </c>
      <c r="CE737" s="95">
        <v>978.02917879074801</v>
      </c>
      <c r="CF737" s="95">
        <v>84268.440629959106</v>
      </c>
      <c r="CG737" s="95">
        <v>783813.04080200195</v>
      </c>
      <c r="CH737" s="95">
        <v>0</v>
      </c>
      <c r="CI737" s="95">
        <v>52144.939858436599</v>
      </c>
      <c r="CJ737" s="95">
        <v>2189402.0433044401</v>
      </c>
      <c r="CK737" s="95">
        <v>22780835.237548798</v>
      </c>
      <c r="CL737" s="95">
        <v>6316162.8395996103</v>
      </c>
      <c r="CM737" s="160">
        <v>77036.1052188873</v>
      </c>
      <c r="CN737" s="160">
        <v>9689283.5146484394</v>
      </c>
      <c r="CO737" s="160">
        <v>46580483.322265603</v>
      </c>
      <c r="CP737" s="95">
        <v>6316162.8395996103</v>
      </c>
      <c r="CQ737" s="95">
        <v>0</v>
      </c>
      <c r="CR737" s="95">
        <v>0</v>
      </c>
      <c r="CS737" s="95">
        <v>0</v>
      </c>
      <c r="CT737" s="95">
        <v>0</v>
      </c>
      <c r="CU737" s="161">
        <v>2189575.8558521289</v>
      </c>
      <c r="CV737" s="161">
        <v>22782512.047882102</v>
      </c>
    </row>
    <row r="738" spans="1:100" x14ac:dyDescent="0.2">
      <c r="A738" s="94" t="s">
        <v>61</v>
      </c>
      <c r="B738" s="96">
        <v>44075</v>
      </c>
      <c r="C738" s="95">
        <v>49818.460990905798</v>
      </c>
      <c r="D738" s="95">
        <v>0</v>
      </c>
      <c r="E738" s="95">
        <v>4020.7756362259402</v>
      </c>
      <c r="F738" s="95">
        <v>3993.08174291253</v>
      </c>
      <c r="G738" s="95">
        <v>1114.45949150622</v>
      </c>
      <c r="H738" s="95">
        <v>0</v>
      </c>
      <c r="I738" s="95">
        <v>0</v>
      </c>
      <c r="J738" s="95">
        <v>25156.168788909901</v>
      </c>
      <c r="K738" s="95">
        <v>0</v>
      </c>
      <c r="L738" s="95">
        <v>47.114333347883097</v>
      </c>
      <c r="M738" s="95">
        <v>25568.5883116722</v>
      </c>
      <c r="N738" s="95">
        <v>2492.0407715439801</v>
      </c>
      <c r="O738" s="95">
        <v>0</v>
      </c>
      <c r="P738" s="95">
        <v>24085.804511070299</v>
      </c>
      <c r="Q738" s="95">
        <v>1692.6335745751901</v>
      </c>
      <c r="R738" s="95">
        <v>0</v>
      </c>
      <c r="S738" s="95">
        <v>1118.5119775533699</v>
      </c>
      <c r="T738" s="95">
        <v>0</v>
      </c>
      <c r="U738" s="95">
        <v>25162.816780328802</v>
      </c>
      <c r="V738" s="95">
        <v>2353230.2431030301</v>
      </c>
      <c r="W738" s="95">
        <v>0</v>
      </c>
      <c r="X738" s="95">
        <v>184804.14417266799</v>
      </c>
      <c r="Y738" s="95">
        <v>181729.230833054</v>
      </c>
      <c r="Z738" s="95">
        <v>123872.86797905</v>
      </c>
      <c r="AA738" s="95">
        <v>0</v>
      </c>
      <c r="AB738" s="95">
        <v>0</v>
      </c>
      <c r="AC738" s="95">
        <v>8412657.2955322303</v>
      </c>
      <c r="AD738" s="95">
        <v>0</v>
      </c>
      <c r="AE738" s="95">
        <v>4255.1705119013805</v>
      </c>
      <c r="AF738" s="95">
        <v>1119518.69598389</v>
      </c>
      <c r="AG738" s="95">
        <v>284801.24228286702</v>
      </c>
      <c r="AH738" s="95">
        <v>0</v>
      </c>
      <c r="AI738" s="95">
        <v>926411.71321106004</v>
      </c>
      <c r="AJ738" s="95">
        <v>195182.37380981399</v>
      </c>
      <c r="AK738" s="95">
        <v>0</v>
      </c>
      <c r="AL738" s="95">
        <v>123441.256856918</v>
      </c>
      <c r="AM738" s="95">
        <v>0</v>
      </c>
      <c r="AN738" s="95">
        <v>8393444.8214111291</v>
      </c>
      <c r="AO738" s="95">
        <v>25012950.278808601</v>
      </c>
      <c r="AP738" s="95">
        <v>0</v>
      </c>
      <c r="AQ738" s="95">
        <v>1626728.59448242</v>
      </c>
      <c r="AR738" s="95">
        <v>1625526.7102508501</v>
      </c>
      <c r="AS738" s="95">
        <v>1138228.21394348</v>
      </c>
      <c r="AT738" s="95">
        <v>0</v>
      </c>
      <c r="AU738" s="95">
        <v>0</v>
      </c>
      <c r="AV738" s="95">
        <v>26769498.790283199</v>
      </c>
      <c r="AW738" s="95">
        <v>0</v>
      </c>
      <c r="AX738" s="95">
        <v>30167.059793949102</v>
      </c>
      <c r="AY738" s="95">
        <v>12077572.877075201</v>
      </c>
      <c r="AZ738" s="95">
        <v>2779762.3571472201</v>
      </c>
      <c r="BA738" s="95">
        <v>0</v>
      </c>
      <c r="BB738" s="95">
        <v>9737997.1574706994</v>
      </c>
      <c r="BC738" s="95">
        <v>1970836.40646362</v>
      </c>
      <c r="BD738" s="95">
        <v>0</v>
      </c>
      <c r="BE738" s="95">
        <v>1136161.75427246</v>
      </c>
      <c r="BF738" s="95">
        <v>0</v>
      </c>
      <c r="BG738" s="95">
        <v>26760083.213378899</v>
      </c>
      <c r="BH738" s="95">
        <v>6751535.0816040002</v>
      </c>
      <c r="BI738" s="95">
        <v>0</v>
      </c>
      <c r="BJ738" s="95">
        <v>555472.73633575405</v>
      </c>
      <c r="BK738" s="95">
        <v>551561.56583404494</v>
      </c>
      <c r="BL738" s="95">
        <v>0</v>
      </c>
      <c r="BM738" s="95">
        <v>0</v>
      </c>
      <c r="BN738" s="95">
        <v>0</v>
      </c>
      <c r="BO738" s="95">
        <v>0</v>
      </c>
      <c r="BP738" s="95">
        <v>0</v>
      </c>
      <c r="BQ738" s="95">
        <v>0</v>
      </c>
      <c r="BR738" s="95">
        <v>3889076.8886108398</v>
      </c>
      <c r="BS738" s="95">
        <v>1008450.93080139</v>
      </c>
      <c r="BT738" s="95">
        <v>0</v>
      </c>
      <c r="BU738" s="95">
        <v>1541092.1285552999</v>
      </c>
      <c r="BV738" s="95">
        <v>721698.58232879604</v>
      </c>
      <c r="BW738" s="95">
        <v>0</v>
      </c>
      <c r="BX738" s="95">
        <v>187664.47313308701</v>
      </c>
      <c r="BY738" s="95">
        <v>0</v>
      </c>
      <c r="BZ738" s="95">
        <v>0</v>
      </c>
      <c r="CA738" s="95">
        <v>53897.7470254898</v>
      </c>
      <c r="CB738" s="95">
        <v>2528712.4179382301</v>
      </c>
      <c r="CC738" s="95">
        <v>26545625.434570301</v>
      </c>
      <c r="CD738" s="95">
        <v>7282274.6124267597</v>
      </c>
      <c r="CE738" s="95">
        <v>1115.45687124133</v>
      </c>
      <c r="CF738" s="95">
        <v>123034.453993797</v>
      </c>
      <c r="CG738" s="95">
        <v>1136068.5850219701</v>
      </c>
      <c r="CH738" s="95">
        <v>0</v>
      </c>
      <c r="CI738" s="95">
        <v>55011.480241775498</v>
      </c>
      <c r="CJ738" s="95">
        <v>2652066.6592712398</v>
      </c>
      <c r="CK738" s="95">
        <v>27679202.752685498</v>
      </c>
      <c r="CL738" s="95">
        <v>7492868.7999267597</v>
      </c>
      <c r="CM738" s="160">
        <v>80097.696321487398</v>
      </c>
      <c r="CN738" s="160">
        <v>11061354.293335</v>
      </c>
      <c r="CO738" s="160">
        <v>54515577.660156302</v>
      </c>
      <c r="CP738" s="95">
        <v>7492868.7999267597</v>
      </c>
      <c r="CQ738" s="95">
        <v>0</v>
      </c>
      <c r="CR738" s="95">
        <v>0</v>
      </c>
      <c r="CS738" s="95">
        <v>0</v>
      </c>
      <c r="CT738" s="95">
        <v>0</v>
      </c>
      <c r="CU738" s="161">
        <v>2651746.8719320269</v>
      </c>
      <c r="CV738" s="161">
        <v>27681694.01959227</v>
      </c>
    </row>
    <row r="739" spans="1:100" x14ac:dyDescent="0.2">
      <c r="A739" s="94" t="s">
        <v>62</v>
      </c>
      <c r="B739" s="96">
        <v>38047</v>
      </c>
      <c r="C739" s="95">
        <v>30001.668138027198</v>
      </c>
      <c r="D739" s="95">
        <v>0</v>
      </c>
      <c r="E739" s="95">
        <v>17012.773430108999</v>
      </c>
      <c r="F739" s="95">
        <v>9290.7598032951391</v>
      </c>
      <c r="G739" s="95">
        <v>1.9516230339941101</v>
      </c>
      <c r="H739" s="95">
        <v>737.042226441205</v>
      </c>
      <c r="I739" s="95">
        <v>21.508659454062599</v>
      </c>
      <c r="J739" s="95">
        <v>55.308714836835897</v>
      </c>
      <c r="K739" s="95">
        <v>22802.367690324802</v>
      </c>
      <c r="L739" s="95">
        <v>20198.845116853699</v>
      </c>
      <c r="M739" s="95">
        <v>19569.1215856075</v>
      </c>
      <c r="N739" s="95">
        <v>3717.6793381571802</v>
      </c>
      <c r="O739" s="95">
        <v>0</v>
      </c>
      <c r="P739" s="95">
        <v>0</v>
      </c>
      <c r="Q739" s="95">
        <v>3319.9337156713</v>
      </c>
      <c r="R739" s="95">
        <v>0</v>
      </c>
      <c r="S739" s="95">
        <v>0</v>
      </c>
      <c r="T739" s="95">
        <v>721.35002765804495</v>
      </c>
      <c r="U739" s="95">
        <v>22829.328192949299</v>
      </c>
      <c r="V739" s="95">
        <v>1727933.6526031501</v>
      </c>
      <c r="W739" s="95">
        <v>0</v>
      </c>
      <c r="X739" s="95">
        <v>1381362.19338989</v>
      </c>
      <c r="Y739" s="95">
        <v>589745.89851379395</v>
      </c>
      <c r="Z739" s="95">
        <v>97.853237398900106</v>
      </c>
      <c r="AA739" s="95">
        <v>129882.124135971</v>
      </c>
      <c r="AB739" s="95">
        <v>3253.0177074968801</v>
      </c>
      <c r="AC739" s="95">
        <v>3321.6406324505801</v>
      </c>
      <c r="AD739" s="95">
        <v>5839842.5963745099</v>
      </c>
      <c r="AE739" s="95">
        <v>1087500.1724243199</v>
      </c>
      <c r="AF739" s="95">
        <v>991150.90362548805</v>
      </c>
      <c r="AG739" s="95">
        <v>616869.20974731399</v>
      </c>
      <c r="AH739" s="95">
        <v>0</v>
      </c>
      <c r="AI739" s="95">
        <v>0</v>
      </c>
      <c r="AJ739" s="95">
        <v>409907.12878799398</v>
      </c>
      <c r="AK739" s="95">
        <v>0</v>
      </c>
      <c r="AL739" s="95">
        <v>0</v>
      </c>
      <c r="AM739" s="95">
        <v>128953.709880829</v>
      </c>
      <c r="AN739" s="95">
        <v>5756374.7253417997</v>
      </c>
      <c r="AO739" s="95">
        <v>12008617.169799799</v>
      </c>
      <c r="AP739" s="95">
        <v>0</v>
      </c>
      <c r="AQ739" s="95">
        <v>9023942.1263427697</v>
      </c>
      <c r="AR739" s="95">
        <v>4012577.6318664602</v>
      </c>
      <c r="AS739" s="95">
        <v>574.89991204440605</v>
      </c>
      <c r="AT739" s="95">
        <v>786031.86762237502</v>
      </c>
      <c r="AU739" s="95">
        <v>19455.1301400661</v>
      </c>
      <c r="AV739" s="95">
        <v>7642.1678218841598</v>
      </c>
      <c r="AW739" s="95">
        <v>13449049.6322021</v>
      </c>
      <c r="AX739" s="95">
        <v>7666651.9697876005</v>
      </c>
      <c r="AY739" s="95">
        <v>6858568.58947754</v>
      </c>
      <c r="AZ739" s="95">
        <v>3930256.77490234</v>
      </c>
      <c r="BA739" s="95">
        <v>0</v>
      </c>
      <c r="BB739" s="95">
        <v>0</v>
      </c>
      <c r="BC739" s="95">
        <v>2648004.7818603502</v>
      </c>
      <c r="BD739" s="95">
        <v>0</v>
      </c>
      <c r="BE739" s="95">
        <v>0</v>
      </c>
      <c r="BF739" s="95">
        <v>781784.483932495</v>
      </c>
      <c r="BG739" s="95">
        <v>13276989.033691401</v>
      </c>
      <c r="BH739" s="95">
        <v>2400106.6908874498</v>
      </c>
      <c r="BI739" s="95">
        <v>0</v>
      </c>
      <c r="BJ739" s="95">
        <v>2635487.3613281301</v>
      </c>
      <c r="BK739" s="95">
        <v>1443329.66981506</v>
      </c>
      <c r="BL739" s="95">
        <v>0</v>
      </c>
      <c r="BM739" s="95">
        <v>0</v>
      </c>
      <c r="BN739" s="95">
        <v>0</v>
      </c>
      <c r="BO739" s="95">
        <v>0</v>
      </c>
      <c r="BP739" s="95">
        <v>0</v>
      </c>
      <c r="BQ739" s="95">
        <v>0</v>
      </c>
      <c r="BR739" s="95">
        <v>2273479.6851806599</v>
      </c>
      <c r="BS739" s="95">
        <v>1504933.36845398</v>
      </c>
      <c r="BT739" s="95">
        <v>0</v>
      </c>
      <c r="BU739" s="95">
        <v>0</v>
      </c>
      <c r="BV739" s="95">
        <v>1240682.7046051</v>
      </c>
      <c r="BW739" s="95">
        <v>0</v>
      </c>
      <c r="BX739" s="95">
        <v>0</v>
      </c>
      <c r="BY739" s="95">
        <v>0</v>
      </c>
      <c r="BZ739" s="95">
        <v>0</v>
      </c>
      <c r="CA739" s="95">
        <v>47015.4244532585</v>
      </c>
      <c r="CB739" s="95">
        <v>3093105.1389770498</v>
      </c>
      <c r="CC739" s="95">
        <v>20991591.4997559</v>
      </c>
      <c r="CD739" s="95">
        <v>5021659.9994506799</v>
      </c>
      <c r="CE739" s="95">
        <v>734.38005472719703</v>
      </c>
      <c r="CF739" s="95">
        <v>129349.55040836299</v>
      </c>
      <c r="CG739" s="95">
        <v>785184.13182830799</v>
      </c>
      <c r="CH739" s="95">
        <v>0</v>
      </c>
      <c r="CI739" s="95">
        <v>47742.583220481902</v>
      </c>
      <c r="CJ739" s="95">
        <v>3224389.2323303199</v>
      </c>
      <c r="CK739" s="95">
        <v>21769011.854247998</v>
      </c>
      <c r="CL739" s="95">
        <v>5019381.0005493201</v>
      </c>
      <c r="CM739" s="160">
        <v>70493.709964752197</v>
      </c>
      <c r="CN739" s="160">
        <v>9021026.2182617206</v>
      </c>
      <c r="CO739" s="160">
        <v>35175664.552734397</v>
      </c>
      <c r="CP739" s="95">
        <v>5019381.0005493201</v>
      </c>
      <c r="CQ739" s="95">
        <v>0</v>
      </c>
      <c r="CR739" s="95">
        <v>0</v>
      </c>
      <c r="CS739" s="95">
        <v>0</v>
      </c>
      <c r="CT739" s="95">
        <v>0</v>
      </c>
      <c r="CU739" s="161">
        <v>3222454.6893854127</v>
      </c>
      <c r="CV739" s="161">
        <v>21776775.631584208</v>
      </c>
    </row>
    <row r="740" spans="1:100" x14ac:dyDescent="0.2">
      <c r="A740" s="94" t="s">
        <v>62</v>
      </c>
      <c r="B740" s="96">
        <v>38139</v>
      </c>
      <c r="C740" s="95">
        <v>30186.0256383419</v>
      </c>
      <c r="D740" s="95">
        <v>0</v>
      </c>
      <c r="E740" s="95">
        <v>16556.707721710201</v>
      </c>
      <c r="F740" s="95">
        <v>9250.38471162319</v>
      </c>
      <c r="G740" s="95">
        <v>19.603951517958201</v>
      </c>
      <c r="H740" s="95">
        <v>694.67701026797295</v>
      </c>
      <c r="I740" s="95">
        <v>22.676436438690899</v>
      </c>
      <c r="J740" s="95">
        <v>995.13940548151697</v>
      </c>
      <c r="K740" s="95">
        <v>21484.309183597601</v>
      </c>
      <c r="L740" s="95">
        <v>20338.717112302798</v>
      </c>
      <c r="M740" s="95">
        <v>19285.204142093698</v>
      </c>
      <c r="N740" s="95">
        <v>3803.9010083973399</v>
      </c>
      <c r="O740" s="95">
        <v>0</v>
      </c>
      <c r="P740" s="95">
        <v>0</v>
      </c>
      <c r="Q740" s="95">
        <v>3338.2126709818799</v>
      </c>
      <c r="R740" s="95">
        <v>0</v>
      </c>
      <c r="S740" s="95">
        <v>0</v>
      </c>
      <c r="T740" s="95">
        <v>722.61739780008804</v>
      </c>
      <c r="U740" s="95">
        <v>22891.052470922499</v>
      </c>
      <c r="V740" s="95">
        <v>1716146.81132507</v>
      </c>
      <c r="W740" s="95">
        <v>0</v>
      </c>
      <c r="X740" s="95">
        <v>1345301.43382263</v>
      </c>
      <c r="Y740" s="95">
        <v>589329.74140167201</v>
      </c>
      <c r="Z740" s="95">
        <v>2552.0251891613002</v>
      </c>
      <c r="AA740" s="95">
        <v>125081.605277061</v>
      </c>
      <c r="AB740" s="95">
        <v>3235.5473279357002</v>
      </c>
      <c r="AC740" s="95">
        <v>207493.264060974</v>
      </c>
      <c r="AD740" s="95">
        <v>5447380.34094238</v>
      </c>
      <c r="AE740" s="95">
        <v>1064096.4639892599</v>
      </c>
      <c r="AF740" s="95">
        <v>979738.71097564697</v>
      </c>
      <c r="AG740" s="95">
        <v>611357.51254272496</v>
      </c>
      <c r="AH740" s="95">
        <v>0</v>
      </c>
      <c r="AI740" s="95">
        <v>0</v>
      </c>
      <c r="AJ740" s="95">
        <v>404873.07350540202</v>
      </c>
      <c r="AK740" s="95">
        <v>0</v>
      </c>
      <c r="AL740" s="95">
        <v>0</v>
      </c>
      <c r="AM740" s="95">
        <v>127968.49335193601</v>
      </c>
      <c r="AN740" s="95">
        <v>5802931.1229858398</v>
      </c>
      <c r="AO740" s="95">
        <v>12064517.3937988</v>
      </c>
      <c r="AP740" s="95">
        <v>0</v>
      </c>
      <c r="AQ740" s="95">
        <v>8916576.5058593806</v>
      </c>
      <c r="AR740" s="95">
        <v>4053549.0412902799</v>
      </c>
      <c r="AS740" s="95">
        <v>15242.5774973631</v>
      </c>
      <c r="AT740" s="95">
        <v>766184.64691925002</v>
      </c>
      <c r="AU740" s="95">
        <v>19498.990424633001</v>
      </c>
      <c r="AV740" s="95">
        <v>479893.61129760701</v>
      </c>
      <c r="AW740" s="95">
        <v>12653613.794555699</v>
      </c>
      <c r="AX740" s="95">
        <v>7579185.92224121</v>
      </c>
      <c r="AY740" s="95">
        <v>6798838.3092040997</v>
      </c>
      <c r="AZ740" s="95">
        <v>3956062.7405395498</v>
      </c>
      <c r="BA740" s="95">
        <v>0</v>
      </c>
      <c r="BB740" s="95">
        <v>0</v>
      </c>
      <c r="BC740" s="95">
        <v>2650959.1645507799</v>
      </c>
      <c r="BD740" s="95">
        <v>0</v>
      </c>
      <c r="BE740" s="95">
        <v>0</v>
      </c>
      <c r="BF740" s="95">
        <v>781074.47527313197</v>
      </c>
      <c r="BG740" s="95">
        <v>13567501.7333984</v>
      </c>
      <c r="BH740" s="95">
        <v>2395080.0001525902</v>
      </c>
      <c r="BI740" s="95">
        <v>0</v>
      </c>
      <c r="BJ740" s="95">
        <v>2624016.35238647</v>
      </c>
      <c r="BK740" s="95">
        <v>1463640.3117217999</v>
      </c>
      <c r="BL740" s="95">
        <v>0</v>
      </c>
      <c r="BM740" s="95">
        <v>0</v>
      </c>
      <c r="BN740" s="95">
        <v>0</v>
      </c>
      <c r="BO740" s="95">
        <v>0</v>
      </c>
      <c r="BP740" s="95">
        <v>0</v>
      </c>
      <c r="BQ740" s="95">
        <v>0</v>
      </c>
      <c r="BR740" s="95">
        <v>2246516.9804382301</v>
      </c>
      <c r="BS740" s="95">
        <v>1523491.81057739</v>
      </c>
      <c r="BT740" s="95">
        <v>0</v>
      </c>
      <c r="BU740" s="95">
        <v>0</v>
      </c>
      <c r="BV740" s="95">
        <v>1254616.76031494</v>
      </c>
      <c r="BW740" s="95">
        <v>0</v>
      </c>
      <c r="BX740" s="95">
        <v>0</v>
      </c>
      <c r="BY740" s="95">
        <v>0</v>
      </c>
      <c r="BZ740" s="95">
        <v>0</v>
      </c>
      <c r="CA740" s="95">
        <v>46848.931895255999</v>
      </c>
      <c r="CB740" s="95">
        <v>3052096.8919677702</v>
      </c>
      <c r="CC740" s="95">
        <v>20926995.854247998</v>
      </c>
      <c r="CD740" s="95">
        <v>5009335.4904174795</v>
      </c>
      <c r="CE740" s="95">
        <v>718.29161453992106</v>
      </c>
      <c r="CF740" s="95">
        <v>127388.441196442</v>
      </c>
      <c r="CG740" s="95">
        <v>780721.83384704601</v>
      </c>
      <c r="CH740" s="95">
        <v>0</v>
      </c>
      <c r="CI740" s="95">
        <v>47566.579998016401</v>
      </c>
      <c r="CJ740" s="95">
        <v>3178805.9875183101</v>
      </c>
      <c r="CK740" s="95">
        <v>21699534.565673798</v>
      </c>
      <c r="CL740" s="95">
        <v>5006886.9613647498</v>
      </c>
      <c r="CM740" s="160">
        <v>70387.865134239197</v>
      </c>
      <c r="CN740" s="160">
        <v>9000945.4459228497</v>
      </c>
      <c r="CO740" s="160">
        <v>34916096.096679702</v>
      </c>
      <c r="CP740" s="95">
        <v>5006886.9613647498</v>
      </c>
      <c r="CQ740" s="95">
        <v>0</v>
      </c>
      <c r="CR740" s="95">
        <v>0</v>
      </c>
      <c r="CS740" s="95">
        <v>0</v>
      </c>
      <c r="CT740" s="95">
        <v>0</v>
      </c>
      <c r="CU740" s="161">
        <v>3179485.3331642123</v>
      </c>
      <c r="CV740" s="161">
        <v>21707717.688095044</v>
      </c>
    </row>
    <row r="741" spans="1:100" x14ac:dyDescent="0.2">
      <c r="A741" s="94" t="s">
        <v>62</v>
      </c>
      <c r="B741" s="96">
        <v>38231</v>
      </c>
      <c r="C741" s="95">
        <v>30767.972957849499</v>
      </c>
      <c r="D741" s="95">
        <v>0</v>
      </c>
      <c r="E741" s="95">
        <v>16538.474178314202</v>
      </c>
      <c r="F741" s="95">
        <v>9407.4922554493005</v>
      </c>
      <c r="G741" s="95">
        <v>50.192417058628102</v>
      </c>
      <c r="H741" s="95">
        <v>655.64400970190798</v>
      </c>
      <c r="I741" s="95">
        <v>21.653172845952199</v>
      </c>
      <c r="J741" s="95">
        <v>2324.7558227479499</v>
      </c>
      <c r="K741" s="95">
        <v>20414.924319744099</v>
      </c>
      <c r="L741" s="95">
        <v>21096.153081417098</v>
      </c>
      <c r="M741" s="95">
        <v>19478.2735729218</v>
      </c>
      <c r="N741" s="95">
        <v>3941.6366212070002</v>
      </c>
      <c r="O741" s="95">
        <v>0</v>
      </c>
      <c r="P741" s="95">
        <v>0</v>
      </c>
      <c r="Q741" s="95">
        <v>3341.4029335379601</v>
      </c>
      <c r="R741" s="95">
        <v>0</v>
      </c>
      <c r="S741" s="95">
        <v>0</v>
      </c>
      <c r="T741" s="95">
        <v>707.31046260893299</v>
      </c>
      <c r="U741" s="95">
        <v>22665.657561779</v>
      </c>
      <c r="V741" s="95">
        <v>1730102.81787109</v>
      </c>
      <c r="W741" s="95">
        <v>0</v>
      </c>
      <c r="X741" s="95">
        <v>1326454.7447509801</v>
      </c>
      <c r="Y741" s="95">
        <v>601162.50211334205</v>
      </c>
      <c r="Z741" s="95">
        <v>8042.2086755037299</v>
      </c>
      <c r="AA741" s="95">
        <v>116914.396820068</v>
      </c>
      <c r="AB741" s="95">
        <v>2492.4408414363902</v>
      </c>
      <c r="AC741" s="95">
        <v>528083.37043762195</v>
      </c>
      <c r="AD741" s="95">
        <v>4859553.3337402297</v>
      </c>
      <c r="AE741" s="95">
        <v>1080791.85539246</v>
      </c>
      <c r="AF741" s="95">
        <v>978699.72899627697</v>
      </c>
      <c r="AG741" s="95">
        <v>626414.83792114304</v>
      </c>
      <c r="AH741" s="95">
        <v>0</v>
      </c>
      <c r="AI741" s="95">
        <v>0</v>
      </c>
      <c r="AJ741" s="95">
        <v>394005.45015716599</v>
      </c>
      <c r="AK741" s="95">
        <v>0</v>
      </c>
      <c r="AL741" s="95">
        <v>0</v>
      </c>
      <c r="AM741" s="95">
        <v>125674.38714695</v>
      </c>
      <c r="AN741" s="95">
        <v>5481035.7023315402</v>
      </c>
      <c r="AO741" s="95">
        <v>12284056.080566401</v>
      </c>
      <c r="AP741" s="95">
        <v>0</v>
      </c>
      <c r="AQ741" s="95">
        <v>8984683.3935546894</v>
      </c>
      <c r="AR741" s="95">
        <v>4142727.95666504</v>
      </c>
      <c r="AS741" s="95">
        <v>48826.722654819503</v>
      </c>
      <c r="AT741" s="95">
        <v>729190.73426818801</v>
      </c>
      <c r="AU741" s="95">
        <v>15670.7967233658</v>
      </c>
      <c r="AV741" s="95">
        <v>1256770.8682556199</v>
      </c>
      <c r="AW741" s="95">
        <v>11531527.1246338</v>
      </c>
      <c r="AX741" s="95">
        <v>7824297.9274292002</v>
      </c>
      <c r="AY741" s="95">
        <v>6884780.2506103497</v>
      </c>
      <c r="AZ741" s="95">
        <v>4104412.6693420401</v>
      </c>
      <c r="BA741" s="95">
        <v>0</v>
      </c>
      <c r="BB741" s="95">
        <v>0</v>
      </c>
      <c r="BC741" s="95">
        <v>2623634.3474121098</v>
      </c>
      <c r="BD741" s="95">
        <v>0</v>
      </c>
      <c r="BE741" s="95">
        <v>0</v>
      </c>
      <c r="BF741" s="95">
        <v>780706.46927642799</v>
      </c>
      <c r="BG741" s="95">
        <v>12948466.2353516</v>
      </c>
      <c r="BH741" s="95">
        <v>2491965.2874145498</v>
      </c>
      <c r="BI741" s="95">
        <v>0</v>
      </c>
      <c r="BJ741" s="95">
        <v>2626559.9439392099</v>
      </c>
      <c r="BK741" s="95">
        <v>1510769.0404815699</v>
      </c>
      <c r="BL741" s="95">
        <v>0</v>
      </c>
      <c r="BM741" s="95">
        <v>0</v>
      </c>
      <c r="BN741" s="95">
        <v>0</v>
      </c>
      <c r="BO741" s="95">
        <v>0</v>
      </c>
      <c r="BP741" s="95">
        <v>0</v>
      </c>
      <c r="BQ741" s="95">
        <v>0</v>
      </c>
      <c r="BR741" s="95">
        <v>2290125.6712646498</v>
      </c>
      <c r="BS741" s="95">
        <v>1593805.8851928699</v>
      </c>
      <c r="BT741" s="95">
        <v>0</v>
      </c>
      <c r="BU741" s="95">
        <v>0</v>
      </c>
      <c r="BV741" s="95">
        <v>1235518.1238708501</v>
      </c>
      <c r="BW741" s="95">
        <v>0</v>
      </c>
      <c r="BX741" s="95">
        <v>0</v>
      </c>
      <c r="BY741" s="95">
        <v>0</v>
      </c>
      <c r="BZ741" s="95">
        <v>0</v>
      </c>
      <c r="CA741" s="95">
        <v>47204.222503662102</v>
      </c>
      <c r="CB741" s="95">
        <v>3061389.0289917002</v>
      </c>
      <c r="CC741" s="95">
        <v>21261754.737060498</v>
      </c>
      <c r="CD741" s="95">
        <v>5138105.9787597703</v>
      </c>
      <c r="CE741" s="95">
        <v>699.07937569171202</v>
      </c>
      <c r="CF741" s="95">
        <v>125959.204504013</v>
      </c>
      <c r="CG741" s="95">
        <v>779499.68917083705</v>
      </c>
      <c r="CH741" s="95">
        <v>0</v>
      </c>
      <c r="CI741" s="95">
        <v>47913.877685070001</v>
      </c>
      <c r="CJ741" s="95">
        <v>3185497.6794128399</v>
      </c>
      <c r="CK741" s="95">
        <v>22046008.684326202</v>
      </c>
      <c r="CL741" s="95">
        <v>5146289.4384765597</v>
      </c>
      <c r="CM741" s="160">
        <v>70771.958117485003</v>
      </c>
      <c r="CN741" s="160">
        <v>8598636.0419921894</v>
      </c>
      <c r="CO741" s="160">
        <v>34967396.601074196</v>
      </c>
      <c r="CP741" s="95">
        <v>5146289.4384765597</v>
      </c>
      <c r="CQ741" s="95">
        <v>0</v>
      </c>
      <c r="CR741" s="95">
        <v>0</v>
      </c>
      <c r="CS741" s="95">
        <v>0</v>
      </c>
      <c r="CT741" s="95">
        <v>0</v>
      </c>
      <c r="CU741" s="161">
        <v>3187348.2334957132</v>
      </c>
      <c r="CV741" s="161">
        <v>22041254.426231336</v>
      </c>
    </row>
    <row r="742" spans="1:100" x14ac:dyDescent="0.2">
      <c r="A742" s="94" t="s">
        <v>62</v>
      </c>
      <c r="B742" s="96">
        <v>38322</v>
      </c>
      <c r="C742" s="95">
        <v>31302.3593051434</v>
      </c>
      <c r="D742" s="95">
        <v>0</v>
      </c>
      <c r="E742" s="95">
        <v>16014.453281640999</v>
      </c>
      <c r="F742" s="95">
        <v>9229.9459462165796</v>
      </c>
      <c r="G742" s="95">
        <v>82.758962807245595</v>
      </c>
      <c r="H742" s="95">
        <v>623.86365483701195</v>
      </c>
      <c r="I742" s="95">
        <v>23.114823852898599</v>
      </c>
      <c r="J742" s="95">
        <v>3661.6857221126602</v>
      </c>
      <c r="K742" s="95">
        <v>19735.610502242998</v>
      </c>
      <c r="L742" s="95">
        <v>20687.292739152901</v>
      </c>
      <c r="M742" s="95">
        <v>19503.889463901502</v>
      </c>
      <c r="N742" s="95">
        <v>4049.4981975257401</v>
      </c>
      <c r="O742" s="95">
        <v>0</v>
      </c>
      <c r="P742" s="95">
        <v>0</v>
      </c>
      <c r="Q742" s="95">
        <v>3360.9222877621701</v>
      </c>
      <c r="R742" s="95">
        <v>0</v>
      </c>
      <c r="S742" s="95">
        <v>0</v>
      </c>
      <c r="T742" s="95">
        <v>714.26144746691</v>
      </c>
      <c r="U742" s="95">
        <v>23146.165450811401</v>
      </c>
      <c r="V742" s="95">
        <v>1795368.92060852</v>
      </c>
      <c r="W742" s="95">
        <v>0</v>
      </c>
      <c r="X742" s="95">
        <v>1299749.2641296401</v>
      </c>
      <c r="Y742" s="95">
        <v>606149.90428924595</v>
      </c>
      <c r="Z742" s="95">
        <v>16041.1284023523</v>
      </c>
      <c r="AA742" s="95">
        <v>110597.666794777</v>
      </c>
      <c r="AB742" s="95">
        <v>2498.2112762033898</v>
      </c>
      <c r="AC742" s="95">
        <v>1105051.25140381</v>
      </c>
      <c r="AD742" s="95">
        <v>4989712.6896972703</v>
      </c>
      <c r="AE742" s="95">
        <v>1068144.4399719201</v>
      </c>
      <c r="AF742" s="95">
        <v>988435.205963135</v>
      </c>
      <c r="AG742" s="95">
        <v>641338.47402191197</v>
      </c>
      <c r="AH742" s="95">
        <v>0</v>
      </c>
      <c r="AI742" s="95">
        <v>0</v>
      </c>
      <c r="AJ742" s="95">
        <v>391651.01522827102</v>
      </c>
      <c r="AK742" s="95">
        <v>0</v>
      </c>
      <c r="AL742" s="95">
        <v>0</v>
      </c>
      <c r="AM742" s="95">
        <v>126661.348213196</v>
      </c>
      <c r="AN742" s="95">
        <v>5900740.1852417002</v>
      </c>
      <c r="AO742" s="95">
        <v>12833321.3900146</v>
      </c>
      <c r="AP742" s="95">
        <v>0</v>
      </c>
      <c r="AQ742" s="95">
        <v>8880170.0732421894</v>
      </c>
      <c r="AR742" s="95">
        <v>4200973.8935546903</v>
      </c>
      <c r="AS742" s="95">
        <v>101211.89741420699</v>
      </c>
      <c r="AT742" s="95">
        <v>697589.04581451404</v>
      </c>
      <c r="AU742" s="95">
        <v>15537.244753122301</v>
      </c>
      <c r="AV742" s="95">
        <v>2625650.7946777302</v>
      </c>
      <c r="AW742" s="95">
        <v>11815391.694213901</v>
      </c>
      <c r="AX742" s="95">
        <v>7807458.8053588904</v>
      </c>
      <c r="AY742" s="95">
        <v>7009705.8282470703</v>
      </c>
      <c r="AZ742" s="95">
        <v>4249321.2966918899</v>
      </c>
      <c r="BA742" s="95">
        <v>0</v>
      </c>
      <c r="BB742" s="95">
        <v>0</v>
      </c>
      <c r="BC742" s="95">
        <v>2635009.2232360798</v>
      </c>
      <c r="BD742" s="95">
        <v>0</v>
      </c>
      <c r="BE742" s="95">
        <v>0</v>
      </c>
      <c r="BF742" s="95">
        <v>801920.99905395496</v>
      </c>
      <c r="BG742" s="95">
        <v>14031389.319458</v>
      </c>
      <c r="BH742" s="95">
        <v>2596428.3289184598</v>
      </c>
      <c r="BI742" s="95">
        <v>0</v>
      </c>
      <c r="BJ742" s="95">
        <v>2627695.5146484398</v>
      </c>
      <c r="BK742" s="95">
        <v>1551064.0640869101</v>
      </c>
      <c r="BL742" s="95">
        <v>0</v>
      </c>
      <c r="BM742" s="95">
        <v>0</v>
      </c>
      <c r="BN742" s="95">
        <v>0</v>
      </c>
      <c r="BO742" s="95">
        <v>0</v>
      </c>
      <c r="BP742" s="95">
        <v>0</v>
      </c>
      <c r="BQ742" s="95">
        <v>0</v>
      </c>
      <c r="BR742" s="95">
        <v>2333779.7987976102</v>
      </c>
      <c r="BS742" s="95">
        <v>1648713.0643158001</v>
      </c>
      <c r="BT742" s="95">
        <v>0</v>
      </c>
      <c r="BU742" s="95">
        <v>0</v>
      </c>
      <c r="BV742" s="95">
        <v>1250444.4676818801</v>
      </c>
      <c r="BW742" s="95">
        <v>0</v>
      </c>
      <c r="BX742" s="95">
        <v>0</v>
      </c>
      <c r="BY742" s="95">
        <v>0</v>
      </c>
      <c r="BZ742" s="95">
        <v>0</v>
      </c>
      <c r="CA742" s="95">
        <v>47304.862514018998</v>
      </c>
      <c r="CB742" s="95">
        <v>3089743.0470886198</v>
      </c>
      <c r="CC742" s="95">
        <v>21680521.677002002</v>
      </c>
      <c r="CD742" s="95">
        <v>5226802.9107055701</v>
      </c>
      <c r="CE742" s="95">
        <v>714.15169104188703</v>
      </c>
      <c r="CF742" s="95">
        <v>126553.86623287199</v>
      </c>
      <c r="CG742" s="95">
        <v>799475.662940979</v>
      </c>
      <c r="CH742" s="95">
        <v>0</v>
      </c>
      <c r="CI742" s="95">
        <v>48015.994378566698</v>
      </c>
      <c r="CJ742" s="95">
        <v>3216598.9922180199</v>
      </c>
      <c r="CK742" s="95">
        <v>22479789.4760742</v>
      </c>
      <c r="CL742" s="95">
        <v>5223610.8377075205</v>
      </c>
      <c r="CM742" s="160">
        <v>71070.418968200698</v>
      </c>
      <c r="CN742" s="160">
        <v>9126099.9844970703</v>
      </c>
      <c r="CO742" s="160">
        <v>36679673.4052734</v>
      </c>
      <c r="CP742" s="95">
        <v>5223610.8377075205</v>
      </c>
      <c r="CQ742" s="95">
        <v>0</v>
      </c>
      <c r="CR742" s="95">
        <v>0</v>
      </c>
      <c r="CS742" s="95">
        <v>0</v>
      </c>
      <c r="CT742" s="95">
        <v>0</v>
      </c>
      <c r="CU742" s="161">
        <v>3216296.9133214918</v>
      </c>
      <c r="CV742" s="161">
        <v>22479997.339942981</v>
      </c>
    </row>
    <row r="743" spans="1:100" x14ac:dyDescent="0.2">
      <c r="A743" s="94" t="s">
        <v>62</v>
      </c>
      <c r="B743" s="96">
        <v>38412</v>
      </c>
      <c r="C743" s="95">
        <v>32183.2577347755</v>
      </c>
      <c r="D743" s="95">
        <v>0</v>
      </c>
      <c r="E743" s="95">
        <v>15765.9227360487</v>
      </c>
      <c r="F743" s="95">
        <v>9264.4949787855094</v>
      </c>
      <c r="G743" s="95">
        <v>129.076953887939</v>
      </c>
      <c r="H743" s="95">
        <v>613.81951186805998</v>
      </c>
      <c r="I743" s="95">
        <v>24.577624593395701</v>
      </c>
      <c r="J743" s="95">
        <v>5282.9237208366403</v>
      </c>
      <c r="K743" s="95">
        <v>17950.218619823499</v>
      </c>
      <c r="L743" s="95">
        <v>20600.572633743301</v>
      </c>
      <c r="M743" s="95">
        <v>19654.541938066501</v>
      </c>
      <c r="N743" s="95">
        <v>4144.2208750248001</v>
      </c>
      <c r="O743" s="95">
        <v>0</v>
      </c>
      <c r="P743" s="95">
        <v>0</v>
      </c>
      <c r="Q743" s="95">
        <v>3382.9991078376802</v>
      </c>
      <c r="R743" s="95">
        <v>0</v>
      </c>
      <c r="S743" s="95">
        <v>0</v>
      </c>
      <c r="T743" s="95">
        <v>727.184990659356</v>
      </c>
      <c r="U743" s="95">
        <v>23245.740940570799</v>
      </c>
      <c r="V743" s="95">
        <v>1842863.7273407001</v>
      </c>
      <c r="W743" s="95">
        <v>0</v>
      </c>
      <c r="X743" s="95">
        <v>1271331.5074920701</v>
      </c>
      <c r="Y743" s="95">
        <v>610605.43621063197</v>
      </c>
      <c r="Z743" s="95">
        <v>24474.274268627199</v>
      </c>
      <c r="AA743" s="95">
        <v>105183.969798088</v>
      </c>
      <c r="AB743" s="95">
        <v>2813.3260697722399</v>
      </c>
      <c r="AC743" s="95">
        <v>1659164.84750366</v>
      </c>
      <c r="AD743" s="95">
        <v>4525664.6453857403</v>
      </c>
      <c r="AE743" s="95">
        <v>1074111.20835876</v>
      </c>
      <c r="AF743" s="95">
        <v>993448.44680786098</v>
      </c>
      <c r="AG743" s="95">
        <v>658720.758049011</v>
      </c>
      <c r="AH743" s="95">
        <v>0</v>
      </c>
      <c r="AI743" s="95">
        <v>0</v>
      </c>
      <c r="AJ743" s="95">
        <v>384148.37074661301</v>
      </c>
      <c r="AK743" s="95">
        <v>0</v>
      </c>
      <c r="AL743" s="95">
        <v>0</v>
      </c>
      <c r="AM743" s="95">
        <v>128246.72707462301</v>
      </c>
      <c r="AN743" s="95">
        <v>6145311.7096557599</v>
      </c>
      <c r="AO743" s="95">
        <v>13273870.6518555</v>
      </c>
      <c r="AP743" s="95">
        <v>0</v>
      </c>
      <c r="AQ743" s="95">
        <v>8892524.2037353497</v>
      </c>
      <c r="AR743" s="95">
        <v>4332265.6192016602</v>
      </c>
      <c r="AS743" s="95">
        <v>154739.63487625099</v>
      </c>
      <c r="AT743" s="95">
        <v>673086.32683563197</v>
      </c>
      <c r="AU743" s="95">
        <v>17800.1679098606</v>
      </c>
      <c r="AV743" s="95">
        <v>3931639.7022399898</v>
      </c>
      <c r="AW743" s="95">
        <v>10838064.158569301</v>
      </c>
      <c r="AX743" s="95">
        <v>7898176.5397338904</v>
      </c>
      <c r="AY743" s="95">
        <v>7138475.5992431603</v>
      </c>
      <c r="AZ743" s="95">
        <v>4403696.1787719699</v>
      </c>
      <c r="BA743" s="95">
        <v>0</v>
      </c>
      <c r="BB743" s="95">
        <v>0</v>
      </c>
      <c r="BC743" s="95">
        <v>2609077.3372802702</v>
      </c>
      <c r="BD743" s="95">
        <v>0</v>
      </c>
      <c r="BE743" s="95">
        <v>0</v>
      </c>
      <c r="BF743" s="95">
        <v>820864.87464904797</v>
      </c>
      <c r="BG743" s="95">
        <v>14669673.5548096</v>
      </c>
      <c r="BH743" s="95">
        <v>2696022.3636169401</v>
      </c>
      <c r="BI743" s="95">
        <v>0</v>
      </c>
      <c r="BJ743" s="95">
        <v>2655386.1873474098</v>
      </c>
      <c r="BK743" s="95">
        <v>1596170.69618225</v>
      </c>
      <c r="BL743" s="95">
        <v>0</v>
      </c>
      <c r="BM743" s="95">
        <v>0</v>
      </c>
      <c r="BN743" s="95">
        <v>0</v>
      </c>
      <c r="BO743" s="95">
        <v>0</v>
      </c>
      <c r="BP743" s="95">
        <v>0</v>
      </c>
      <c r="BQ743" s="95">
        <v>0</v>
      </c>
      <c r="BR743" s="95">
        <v>2383361.2249450702</v>
      </c>
      <c r="BS743" s="95">
        <v>1707796.1623382601</v>
      </c>
      <c r="BT743" s="95">
        <v>0</v>
      </c>
      <c r="BU743" s="95">
        <v>0</v>
      </c>
      <c r="BV743" s="95">
        <v>1267601.93486023</v>
      </c>
      <c r="BW743" s="95">
        <v>0</v>
      </c>
      <c r="BX743" s="95">
        <v>0</v>
      </c>
      <c r="BY743" s="95">
        <v>0</v>
      </c>
      <c r="BZ743" s="95">
        <v>0</v>
      </c>
      <c r="CA743" s="95">
        <v>47953.0416102409</v>
      </c>
      <c r="CB743" s="95">
        <v>3126334.7881774898</v>
      </c>
      <c r="CC743" s="95">
        <v>22226811.060058601</v>
      </c>
      <c r="CD743" s="95">
        <v>5340637.8470459003</v>
      </c>
      <c r="CE743" s="95">
        <v>740.54608739912499</v>
      </c>
      <c r="CF743" s="95">
        <v>128922.521742821</v>
      </c>
      <c r="CG743" s="95">
        <v>826206.41496276902</v>
      </c>
      <c r="CH743" s="95">
        <v>0</v>
      </c>
      <c r="CI743" s="95">
        <v>48686.532858848601</v>
      </c>
      <c r="CJ743" s="95">
        <v>3254577.2218933101</v>
      </c>
      <c r="CK743" s="95">
        <v>23050603.943847701</v>
      </c>
      <c r="CL743" s="95">
        <v>5338578.7650146503</v>
      </c>
      <c r="CM743" s="160">
        <v>71855.929368972793</v>
      </c>
      <c r="CN743" s="160">
        <v>9416462.61254883</v>
      </c>
      <c r="CO743" s="160">
        <v>37771435.967285201</v>
      </c>
      <c r="CP743" s="95">
        <v>5338578.7650146503</v>
      </c>
      <c r="CQ743" s="95">
        <v>0</v>
      </c>
      <c r="CR743" s="95">
        <v>0</v>
      </c>
      <c r="CS743" s="95">
        <v>0</v>
      </c>
      <c r="CT743" s="95">
        <v>0</v>
      </c>
      <c r="CU743" s="161">
        <v>3255257.309920311</v>
      </c>
      <c r="CV743" s="161">
        <v>23053017.47502137</v>
      </c>
    </row>
    <row r="744" spans="1:100" x14ac:dyDescent="0.2">
      <c r="A744" s="94" t="s">
        <v>62</v>
      </c>
      <c r="B744" s="96">
        <v>38504</v>
      </c>
      <c r="C744" s="95">
        <v>32838.4078068733</v>
      </c>
      <c r="D744" s="95">
        <v>0</v>
      </c>
      <c r="E744" s="95">
        <v>15473.749517083201</v>
      </c>
      <c r="F744" s="95">
        <v>9293.74759185314</v>
      </c>
      <c r="G744" s="95">
        <v>171.04223591648</v>
      </c>
      <c r="H744" s="95">
        <v>551.46506898105099</v>
      </c>
      <c r="I744" s="95">
        <v>23.640770056517798</v>
      </c>
      <c r="J744" s="95">
        <v>6634.5782058835002</v>
      </c>
      <c r="K744" s="95">
        <v>16470.844604730599</v>
      </c>
      <c r="L744" s="95">
        <v>20990.459748983401</v>
      </c>
      <c r="M744" s="95">
        <v>19927.2078051567</v>
      </c>
      <c r="N744" s="95">
        <v>4176.8265359401703</v>
      </c>
      <c r="O744" s="95">
        <v>0</v>
      </c>
      <c r="P744" s="95">
        <v>0</v>
      </c>
      <c r="Q744" s="95">
        <v>3372.7466645538798</v>
      </c>
      <c r="R744" s="95">
        <v>0</v>
      </c>
      <c r="S744" s="95">
        <v>0</v>
      </c>
      <c r="T744" s="95">
        <v>722.66653288155806</v>
      </c>
      <c r="U744" s="95">
        <v>23317.633544206601</v>
      </c>
      <c r="V744" s="95">
        <v>1854241.71099854</v>
      </c>
      <c r="W744" s="95">
        <v>0</v>
      </c>
      <c r="X744" s="95">
        <v>1271747.78419495</v>
      </c>
      <c r="Y744" s="95">
        <v>624785.37508392299</v>
      </c>
      <c r="Z744" s="95">
        <v>34233.733616352103</v>
      </c>
      <c r="AA744" s="95">
        <v>95020.840665817304</v>
      </c>
      <c r="AB744" s="95">
        <v>2251.65368285775</v>
      </c>
      <c r="AC744" s="95">
        <v>2253212.50463867</v>
      </c>
      <c r="AD744" s="95">
        <v>4078875.8637390099</v>
      </c>
      <c r="AE744" s="95">
        <v>1092995.4699707001</v>
      </c>
      <c r="AF744" s="95">
        <v>986983.87291717494</v>
      </c>
      <c r="AG744" s="95">
        <v>672122.28506469703</v>
      </c>
      <c r="AH744" s="95">
        <v>0</v>
      </c>
      <c r="AI744" s="95">
        <v>0</v>
      </c>
      <c r="AJ744" s="95">
        <v>374562.07792282099</v>
      </c>
      <c r="AK744" s="95">
        <v>0</v>
      </c>
      <c r="AL744" s="95">
        <v>0</v>
      </c>
      <c r="AM744" s="95">
        <v>129617.560518265</v>
      </c>
      <c r="AN744" s="95">
        <v>6400984.7366943397</v>
      </c>
      <c r="AO744" s="95">
        <v>13547125.3513184</v>
      </c>
      <c r="AP744" s="95">
        <v>0</v>
      </c>
      <c r="AQ744" s="95">
        <v>8885018.91552734</v>
      </c>
      <c r="AR744" s="95">
        <v>4473551.5717163105</v>
      </c>
      <c r="AS744" s="95">
        <v>221486.64974594099</v>
      </c>
      <c r="AT744" s="95">
        <v>612619.028022766</v>
      </c>
      <c r="AU744" s="95">
        <v>14598.944498181299</v>
      </c>
      <c r="AV744" s="95">
        <v>5163254.7725219699</v>
      </c>
      <c r="AW744" s="95">
        <v>9834090.1839599591</v>
      </c>
      <c r="AX744" s="95">
        <v>8133268.8367919903</v>
      </c>
      <c r="AY744" s="95">
        <v>7190327.89025879</v>
      </c>
      <c r="AZ744" s="95">
        <v>4528214.5985717801</v>
      </c>
      <c r="BA744" s="95">
        <v>0</v>
      </c>
      <c r="BB744" s="95">
        <v>0</v>
      </c>
      <c r="BC744" s="95">
        <v>2557840.23156738</v>
      </c>
      <c r="BD744" s="95">
        <v>0</v>
      </c>
      <c r="BE744" s="95">
        <v>0</v>
      </c>
      <c r="BF744" s="95">
        <v>833710.80047607399</v>
      </c>
      <c r="BG744" s="95">
        <v>15263679.8828125</v>
      </c>
      <c r="BH744" s="95">
        <v>2757256.7006530799</v>
      </c>
      <c r="BI744" s="95">
        <v>0</v>
      </c>
      <c r="BJ744" s="95">
        <v>2696691.6745910598</v>
      </c>
      <c r="BK744" s="95">
        <v>1663422.2924804699</v>
      </c>
      <c r="BL744" s="95">
        <v>0</v>
      </c>
      <c r="BM744" s="95">
        <v>0</v>
      </c>
      <c r="BN744" s="95">
        <v>0</v>
      </c>
      <c r="BO744" s="95">
        <v>0</v>
      </c>
      <c r="BP744" s="95">
        <v>0</v>
      </c>
      <c r="BQ744" s="95">
        <v>0</v>
      </c>
      <c r="BR744" s="95">
        <v>2397461.0455932599</v>
      </c>
      <c r="BS744" s="95">
        <v>1764996.0617065399</v>
      </c>
      <c r="BT744" s="95">
        <v>0</v>
      </c>
      <c r="BU744" s="95">
        <v>0</v>
      </c>
      <c r="BV744" s="95">
        <v>1275492.0301055899</v>
      </c>
      <c r="BW744" s="95">
        <v>0</v>
      </c>
      <c r="BX744" s="95">
        <v>0</v>
      </c>
      <c r="BY744" s="95">
        <v>0</v>
      </c>
      <c r="BZ744" s="95">
        <v>0</v>
      </c>
      <c r="CA744" s="95">
        <v>48404.9315934181</v>
      </c>
      <c r="CB744" s="95">
        <v>3113853.4996643099</v>
      </c>
      <c r="CC744" s="95">
        <v>22324233.323242199</v>
      </c>
      <c r="CD744" s="95">
        <v>5443379.2672729502</v>
      </c>
      <c r="CE744" s="95">
        <v>721.864135034382</v>
      </c>
      <c r="CF744" s="95">
        <v>129449.00201034499</v>
      </c>
      <c r="CG744" s="95">
        <v>835796.08769226098</v>
      </c>
      <c r="CH744" s="95">
        <v>0</v>
      </c>
      <c r="CI744" s="95">
        <v>49126.2394771576</v>
      </c>
      <c r="CJ744" s="95">
        <v>3243160.4334411598</v>
      </c>
      <c r="CK744" s="95">
        <v>23153622.331054699</v>
      </c>
      <c r="CL744" s="95">
        <v>5441727.1708373995</v>
      </c>
      <c r="CM744" s="160">
        <v>72336.117923736601</v>
      </c>
      <c r="CN744" s="160">
        <v>9669513.3878173791</v>
      </c>
      <c r="CO744" s="160">
        <v>38142058.722167999</v>
      </c>
      <c r="CP744" s="95">
        <v>5441727.1708373995</v>
      </c>
      <c r="CQ744" s="95">
        <v>0</v>
      </c>
      <c r="CR744" s="95">
        <v>0</v>
      </c>
      <c r="CS744" s="95">
        <v>0</v>
      </c>
      <c r="CT744" s="95">
        <v>0</v>
      </c>
      <c r="CU744" s="161">
        <v>3243302.5016746549</v>
      </c>
      <c r="CV744" s="161">
        <v>23160029.410934459</v>
      </c>
    </row>
    <row r="745" spans="1:100" x14ac:dyDescent="0.2">
      <c r="A745" s="94" t="s">
        <v>62</v>
      </c>
      <c r="B745" s="96">
        <v>38596</v>
      </c>
      <c r="C745" s="95">
        <v>33262.995127201102</v>
      </c>
      <c r="D745" s="95">
        <v>0</v>
      </c>
      <c r="E745" s="95">
        <v>15213.41299963</v>
      </c>
      <c r="F745" s="95">
        <v>9310.4219100475293</v>
      </c>
      <c r="G745" s="95">
        <v>208.386698782444</v>
      </c>
      <c r="H745" s="95">
        <v>528.16795048117604</v>
      </c>
      <c r="I745" s="95">
        <v>29.708044123602999</v>
      </c>
      <c r="J745" s="95">
        <v>8146.5366200804701</v>
      </c>
      <c r="K745" s="95">
        <v>14967.410403609299</v>
      </c>
      <c r="L745" s="95">
        <v>21501.365078687701</v>
      </c>
      <c r="M745" s="95">
        <v>19955.680844545401</v>
      </c>
      <c r="N745" s="95">
        <v>4225.8098238706598</v>
      </c>
      <c r="O745" s="95">
        <v>0</v>
      </c>
      <c r="P745" s="95">
        <v>0</v>
      </c>
      <c r="Q745" s="95">
        <v>3404.5926961004702</v>
      </c>
      <c r="R745" s="95">
        <v>0</v>
      </c>
      <c r="S745" s="95">
        <v>0</v>
      </c>
      <c r="T745" s="95">
        <v>739.81217955797899</v>
      </c>
      <c r="U745" s="95">
        <v>23013.615283489198</v>
      </c>
      <c r="V745" s="95">
        <v>1872910.0776062</v>
      </c>
      <c r="W745" s="95">
        <v>0</v>
      </c>
      <c r="X745" s="95">
        <v>1232252.94340515</v>
      </c>
      <c r="Y745" s="95">
        <v>622856.23378753697</v>
      </c>
      <c r="Z745" s="95">
        <v>43772.534169673898</v>
      </c>
      <c r="AA745" s="95">
        <v>86945.007177352905</v>
      </c>
      <c r="AB745" s="95">
        <v>2354.5010495781898</v>
      </c>
      <c r="AC745" s="95">
        <v>2803297.6044616699</v>
      </c>
      <c r="AD745" s="95">
        <v>3447285.7794494601</v>
      </c>
      <c r="AE745" s="95">
        <v>1085638.5669708301</v>
      </c>
      <c r="AF745" s="95">
        <v>989204.70855712902</v>
      </c>
      <c r="AG745" s="95">
        <v>676130.39900970506</v>
      </c>
      <c r="AH745" s="95">
        <v>0</v>
      </c>
      <c r="AI745" s="95">
        <v>0</v>
      </c>
      <c r="AJ745" s="95">
        <v>362617.37191009498</v>
      </c>
      <c r="AK745" s="95">
        <v>0</v>
      </c>
      <c r="AL745" s="95">
        <v>0</v>
      </c>
      <c r="AM745" s="95">
        <v>130728.921869278</v>
      </c>
      <c r="AN745" s="95">
        <v>6330440.35229492</v>
      </c>
      <c r="AO745" s="95">
        <v>13823539.1523438</v>
      </c>
      <c r="AP745" s="95">
        <v>0</v>
      </c>
      <c r="AQ745" s="95">
        <v>8780900.0496826209</v>
      </c>
      <c r="AR745" s="95">
        <v>4442621.3552856399</v>
      </c>
      <c r="AS745" s="95">
        <v>286100.10107040399</v>
      </c>
      <c r="AT745" s="95">
        <v>569320.45298767101</v>
      </c>
      <c r="AU745" s="95">
        <v>15203.5166037083</v>
      </c>
      <c r="AV745" s="95">
        <v>6284853.9459838904</v>
      </c>
      <c r="AW745" s="95">
        <v>8466163.41723633</v>
      </c>
      <c r="AX745" s="95">
        <v>8181128.84973145</v>
      </c>
      <c r="AY745" s="95">
        <v>7293055.3012695303</v>
      </c>
      <c r="AZ745" s="95">
        <v>4637543.8040771503</v>
      </c>
      <c r="BA745" s="95">
        <v>0</v>
      </c>
      <c r="BB745" s="95">
        <v>0</v>
      </c>
      <c r="BC745" s="95">
        <v>2533081.7369995099</v>
      </c>
      <c r="BD745" s="95">
        <v>0</v>
      </c>
      <c r="BE745" s="95">
        <v>0</v>
      </c>
      <c r="BF745" s="95">
        <v>851109.44841766404</v>
      </c>
      <c r="BG745" s="95">
        <v>14843933.6835938</v>
      </c>
      <c r="BH745" s="95">
        <v>2881092.2135925302</v>
      </c>
      <c r="BI745" s="95">
        <v>0</v>
      </c>
      <c r="BJ745" s="95">
        <v>2710338.8426818801</v>
      </c>
      <c r="BK745" s="95">
        <v>1720702.4636230499</v>
      </c>
      <c r="BL745" s="95">
        <v>0</v>
      </c>
      <c r="BM745" s="95">
        <v>0</v>
      </c>
      <c r="BN745" s="95">
        <v>0</v>
      </c>
      <c r="BO745" s="95">
        <v>0</v>
      </c>
      <c r="BP745" s="95">
        <v>0</v>
      </c>
      <c r="BQ745" s="95">
        <v>0</v>
      </c>
      <c r="BR745" s="95">
        <v>2450371.8594970698</v>
      </c>
      <c r="BS745" s="95">
        <v>1818365.2865448</v>
      </c>
      <c r="BT745" s="95">
        <v>0</v>
      </c>
      <c r="BU745" s="95">
        <v>0</v>
      </c>
      <c r="BV745" s="95">
        <v>1307179.8239440899</v>
      </c>
      <c r="BW745" s="95">
        <v>0</v>
      </c>
      <c r="BX745" s="95">
        <v>0</v>
      </c>
      <c r="BY745" s="95">
        <v>0</v>
      </c>
      <c r="BZ745" s="95">
        <v>0</v>
      </c>
      <c r="CA745" s="95">
        <v>48395.2932424545</v>
      </c>
      <c r="CB745" s="95">
        <v>3106756.9951171898</v>
      </c>
      <c r="CC745" s="95">
        <v>22590025.1557617</v>
      </c>
      <c r="CD745" s="95">
        <v>5610038.3447265597</v>
      </c>
      <c r="CE745" s="95">
        <v>732.082073532045</v>
      </c>
      <c r="CF745" s="95">
        <v>131385.49872970601</v>
      </c>
      <c r="CG745" s="95">
        <v>852507.15424346901</v>
      </c>
      <c r="CH745" s="95">
        <v>0</v>
      </c>
      <c r="CI745" s="95">
        <v>49138.543542385101</v>
      </c>
      <c r="CJ745" s="95">
        <v>3239267.2680969201</v>
      </c>
      <c r="CK745" s="95">
        <v>23458077.160400402</v>
      </c>
      <c r="CL745" s="95">
        <v>5618291.8657836895</v>
      </c>
      <c r="CM745" s="160">
        <v>72314.322352409406</v>
      </c>
      <c r="CN745" s="160">
        <v>9511080.8303222694</v>
      </c>
      <c r="CO745" s="160">
        <v>38513414.518066399</v>
      </c>
      <c r="CP745" s="95">
        <v>5618291.8657836895</v>
      </c>
      <c r="CQ745" s="95">
        <v>0</v>
      </c>
      <c r="CR745" s="95">
        <v>0</v>
      </c>
      <c r="CS745" s="95">
        <v>0</v>
      </c>
      <c r="CT745" s="95">
        <v>0</v>
      </c>
      <c r="CU745" s="161">
        <v>3238142.4938468956</v>
      </c>
      <c r="CV745" s="161">
        <v>23442532.310005169</v>
      </c>
    </row>
    <row r="746" spans="1:100" x14ac:dyDescent="0.2">
      <c r="A746" s="94" t="s">
        <v>62</v>
      </c>
      <c r="B746" s="96">
        <v>38687</v>
      </c>
      <c r="C746" s="95">
        <v>33720.944787502303</v>
      </c>
      <c r="D746" s="95">
        <v>0</v>
      </c>
      <c r="E746" s="95">
        <v>14952.476947307599</v>
      </c>
      <c r="F746" s="95">
        <v>9363.0913823843002</v>
      </c>
      <c r="G746" s="95">
        <v>251.29852126166199</v>
      </c>
      <c r="H746" s="95">
        <v>489.64853370189701</v>
      </c>
      <c r="I746" s="95">
        <v>28.584708695765599</v>
      </c>
      <c r="J746" s="95">
        <v>9711.2183377742804</v>
      </c>
      <c r="K746" s="95">
        <v>13889.999246358901</v>
      </c>
      <c r="L746" s="95">
        <v>20944.1173305511</v>
      </c>
      <c r="M746" s="95">
        <v>20096.931998729699</v>
      </c>
      <c r="N746" s="95">
        <v>4280.7612280249596</v>
      </c>
      <c r="O746" s="95">
        <v>0</v>
      </c>
      <c r="P746" s="95">
        <v>0</v>
      </c>
      <c r="Q746" s="95">
        <v>3417.52648472786</v>
      </c>
      <c r="R746" s="95">
        <v>0</v>
      </c>
      <c r="S746" s="95">
        <v>0</v>
      </c>
      <c r="T746" s="95">
        <v>744.399215176702</v>
      </c>
      <c r="U746" s="95">
        <v>23547.936883449602</v>
      </c>
      <c r="V746" s="95">
        <v>1892482.58599854</v>
      </c>
      <c r="W746" s="95">
        <v>78.804705457761898</v>
      </c>
      <c r="X746" s="95">
        <v>1184640.2657318099</v>
      </c>
      <c r="Y746" s="95">
        <v>616790.37620544399</v>
      </c>
      <c r="Z746" s="95">
        <v>57004.407712459601</v>
      </c>
      <c r="AA746" s="95">
        <v>79799.654853820801</v>
      </c>
      <c r="AB746" s="95">
        <v>2149.14238581061</v>
      </c>
      <c r="AC746" s="95">
        <v>3540672.2592468299</v>
      </c>
      <c r="AD746" s="95">
        <v>3154141.1792602502</v>
      </c>
      <c r="AE746" s="95">
        <v>1025927.8198852499</v>
      </c>
      <c r="AF746" s="95">
        <v>992343.35750579799</v>
      </c>
      <c r="AG746" s="95">
        <v>668596.59323120106</v>
      </c>
      <c r="AH746" s="95">
        <v>0</v>
      </c>
      <c r="AI746" s="95">
        <v>0</v>
      </c>
      <c r="AJ746" s="95">
        <v>355547.77880477899</v>
      </c>
      <c r="AK746" s="95">
        <v>0</v>
      </c>
      <c r="AL746" s="95">
        <v>0</v>
      </c>
      <c r="AM746" s="95">
        <v>133225.40074539199</v>
      </c>
      <c r="AN746" s="95">
        <v>6629759.7506103497</v>
      </c>
      <c r="AO746" s="95">
        <v>14093778.520507799</v>
      </c>
      <c r="AP746" s="95">
        <v>935.84619721025194</v>
      </c>
      <c r="AQ746" s="95">
        <v>8590908.9932861291</v>
      </c>
      <c r="AR746" s="95">
        <v>4541990.1399536096</v>
      </c>
      <c r="AS746" s="95">
        <v>379903.20084381098</v>
      </c>
      <c r="AT746" s="95">
        <v>530369.52852630604</v>
      </c>
      <c r="AU746" s="95">
        <v>14298.3241752386</v>
      </c>
      <c r="AV746" s="95">
        <v>7910531.4614257803</v>
      </c>
      <c r="AW746" s="95">
        <v>7797648.3957519503</v>
      </c>
      <c r="AX746" s="95">
        <v>7904558.5904540997</v>
      </c>
      <c r="AY746" s="95">
        <v>7414238.0510253897</v>
      </c>
      <c r="AZ746" s="95">
        <v>4635359.6968383798</v>
      </c>
      <c r="BA746" s="95">
        <v>0</v>
      </c>
      <c r="BB746" s="95">
        <v>0</v>
      </c>
      <c r="BC746" s="95">
        <v>2510339.73406982</v>
      </c>
      <c r="BD746" s="95">
        <v>0</v>
      </c>
      <c r="BE746" s="95">
        <v>0</v>
      </c>
      <c r="BF746" s="95">
        <v>891183.17578887905</v>
      </c>
      <c r="BG746" s="95">
        <v>15508132.599365201</v>
      </c>
      <c r="BH746" s="95">
        <v>2968832.4585266099</v>
      </c>
      <c r="BI746" s="95">
        <v>0</v>
      </c>
      <c r="BJ746" s="95">
        <v>2686333.5409851102</v>
      </c>
      <c r="BK746" s="95">
        <v>1729677.5522308301</v>
      </c>
      <c r="BL746" s="95">
        <v>0</v>
      </c>
      <c r="BM746" s="95">
        <v>0</v>
      </c>
      <c r="BN746" s="95">
        <v>0</v>
      </c>
      <c r="BO746" s="95">
        <v>0</v>
      </c>
      <c r="BP746" s="95">
        <v>0</v>
      </c>
      <c r="BQ746" s="95">
        <v>0</v>
      </c>
      <c r="BR746" s="95">
        <v>2479136.4927368201</v>
      </c>
      <c r="BS746" s="95">
        <v>1824837.5912933301</v>
      </c>
      <c r="BT746" s="95">
        <v>0</v>
      </c>
      <c r="BU746" s="95">
        <v>0</v>
      </c>
      <c r="BV746" s="95">
        <v>1328077.4557952899</v>
      </c>
      <c r="BW746" s="95">
        <v>0</v>
      </c>
      <c r="BX746" s="95">
        <v>0</v>
      </c>
      <c r="BY746" s="95">
        <v>0</v>
      </c>
      <c r="BZ746" s="95">
        <v>0</v>
      </c>
      <c r="CA746" s="95">
        <v>48654.4908738136</v>
      </c>
      <c r="CB746" s="95">
        <v>3077862.6308593801</v>
      </c>
      <c r="CC746" s="95">
        <v>22688324.556640599</v>
      </c>
      <c r="CD746" s="95">
        <v>5656888.4859619103</v>
      </c>
      <c r="CE746" s="95">
        <v>747.90597151219799</v>
      </c>
      <c r="CF746" s="95">
        <v>136841.13598251299</v>
      </c>
      <c r="CG746" s="95">
        <v>914229.63545227097</v>
      </c>
      <c r="CH746" s="95">
        <v>0</v>
      </c>
      <c r="CI746" s="95">
        <v>49399.006749630003</v>
      </c>
      <c r="CJ746" s="95">
        <v>3214019.3962402302</v>
      </c>
      <c r="CK746" s="95">
        <v>23598419.704589799</v>
      </c>
      <c r="CL746" s="95">
        <v>5657080.6443481399</v>
      </c>
      <c r="CM746" s="160">
        <v>72811.073796272307</v>
      </c>
      <c r="CN746" s="160">
        <v>9850291.7583007794</v>
      </c>
      <c r="CO746" s="160">
        <v>39168115.018066399</v>
      </c>
      <c r="CP746" s="95">
        <v>5657080.6443481399</v>
      </c>
      <c r="CQ746" s="95">
        <v>0</v>
      </c>
      <c r="CR746" s="95">
        <v>0</v>
      </c>
      <c r="CS746" s="95">
        <v>0</v>
      </c>
      <c r="CT746" s="95">
        <v>0</v>
      </c>
      <c r="CU746" s="161">
        <v>3214703.7668418931</v>
      </c>
      <c r="CV746" s="161">
        <v>23602554.192092869</v>
      </c>
    </row>
    <row r="747" spans="1:100" x14ac:dyDescent="0.2">
      <c r="A747" s="94" t="s">
        <v>62</v>
      </c>
      <c r="B747" s="96">
        <v>38777</v>
      </c>
      <c r="C747" s="95">
        <v>34431.348440170303</v>
      </c>
      <c r="D747" s="95">
        <v>0</v>
      </c>
      <c r="E747" s="95">
        <v>14422.1527286768</v>
      </c>
      <c r="F747" s="95">
        <v>9140.8798515796698</v>
      </c>
      <c r="G747" s="95">
        <v>286.91894180327699</v>
      </c>
      <c r="H747" s="95">
        <v>454.23198152705999</v>
      </c>
      <c r="I747" s="95">
        <v>32.867574510630199</v>
      </c>
      <c r="J747" s="95">
        <v>11223.364107847199</v>
      </c>
      <c r="K747" s="95">
        <v>12348.8217331171</v>
      </c>
      <c r="L747" s="95">
        <v>11094.294420719099</v>
      </c>
      <c r="M747" s="95">
        <v>20276.702192783399</v>
      </c>
      <c r="N747" s="95">
        <v>4353.1859682202303</v>
      </c>
      <c r="O747" s="95">
        <v>12520.0910571814</v>
      </c>
      <c r="P747" s="95">
        <v>0</v>
      </c>
      <c r="Q747" s="95">
        <v>3408.0002822577999</v>
      </c>
      <c r="R747" s="95">
        <v>477.09968703985197</v>
      </c>
      <c r="S747" s="95">
        <v>0</v>
      </c>
      <c r="T747" s="95">
        <v>294.54753593727901</v>
      </c>
      <c r="U747" s="95">
        <v>23611.981351375602</v>
      </c>
      <c r="V747" s="95">
        <v>1945343.9760894801</v>
      </c>
      <c r="W747" s="95">
        <v>112.20824759081</v>
      </c>
      <c r="X747" s="95">
        <v>1155372.7339630099</v>
      </c>
      <c r="Y747" s="95">
        <v>619093.60503387498</v>
      </c>
      <c r="Z747" s="95">
        <v>65428.3055343628</v>
      </c>
      <c r="AA747" s="95">
        <v>74057.309350967407</v>
      </c>
      <c r="AB747" s="95">
        <v>2740.5247292220602</v>
      </c>
      <c r="AC747" s="95">
        <v>4135823.6298522898</v>
      </c>
      <c r="AD747" s="95">
        <v>2738846.88067627</v>
      </c>
      <c r="AE747" s="95">
        <v>475356.169166565</v>
      </c>
      <c r="AF747" s="95">
        <v>1008729.03961945</v>
      </c>
      <c r="AG747" s="95">
        <v>681597.70362091099</v>
      </c>
      <c r="AH747" s="95">
        <v>599337.30873107899</v>
      </c>
      <c r="AI747" s="95">
        <v>0</v>
      </c>
      <c r="AJ747" s="95">
        <v>350696.722759247</v>
      </c>
      <c r="AK747" s="95">
        <v>83631.354910850496</v>
      </c>
      <c r="AL747" s="95">
        <v>0</v>
      </c>
      <c r="AM747" s="95">
        <v>55479.980847358704</v>
      </c>
      <c r="AN747" s="95">
        <v>6815297.0125122098</v>
      </c>
      <c r="AO747" s="95">
        <v>14701219.541137701</v>
      </c>
      <c r="AP747" s="95">
        <v>882.53105496615206</v>
      </c>
      <c r="AQ747" s="95">
        <v>8348336.9604492197</v>
      </c>
      <c r="AR747" s="95">
        <v>4493319.1389160203</v>
      </c>
      <c r="AS747" s="95">
        <v>437222.326377869</v>
      </c>
      <c r="AT747" s="95">
        <v>502501.71315002401</v>
      </c>
      <c r="AU747" s="95">
        <v>18583.9794094563</v>
      </c>
      <c r="AV747" s="95">
        <v>9216056.98364258</v>
      </c>
      <c r="AW747" s="95">
        <v>6809856.8820190402</v>
      </c>
      <c r="AX747" s="95">
        <v>3772525.2680969201</v>
      </c>
      <c r="AY747" s="95">
        <v>7649918.69775391</v>
      </c>
      <c r="AZ747" s="95">
        <v>4772372.0485839797</v>
      </c>
      <c r="BA747" s="95">
        <v>4429921.3083496103</v>
      </c>
      <c r="BB747" s="95">
        <v>0</v>
      </c>
      <c r="BC747" s="95">
        <v>2504478.3818359398</v>
      </c>
      <c r="BD747" s="95">
        <v>563785.63132476795</v>
      </c>
      <c r="BE747" s="95">
        <v>0</v>
      </c>
      <c r="BF747" s="95">
        <v>374851.370937347</v>
      </c>
      <c r="BG747" s="95">
        <v>15936304.0675049</v>
      </c>
      <c r="BH747" s="95">
        <v>3827992.22583008</v>
      </c>
      <c r="BI747" s="95">
        <v>0</v>
      </c>
      <c r="BJ747" s="95">
        <v>3002069.7051086398</v>
      </c>
      <c r="BK747" s="95">
        <v>1846178.94517517</v>
      </c>
      <c r="BL747" s="95">
        <v>0</v>
      </c>
      <c r="BM747" s="95">
        <v>0</v>
      </c>
      <c r="BN747" s="95">
        <v>0</v>
      </c>
      <c r="BO747" s="95">
        <v>0</v>
      </c>
      <c r="BP747" s="95">
        <v>0</v>
      </c>
      <c r="BQ747" s="95">
        <v>0</v>
      </c>
      <c r="BR747" s="95">
        <v>2663175.5081481901</v>
      </c>
      <c r="BS747" s="95">
        <v>1922586.34884644</v>
      </c>
      <c r="BT747" s="95">
        <v>862663.66252899205</v>
      </c>
      <c r="BU747" s="95">
        <v>0</v>
      </c>
      <c r="BV747" s="95">
        <v>1356494.67114258</v>
      </c>
      <c r="BW747" s="95">
        <v>66972.956961631804</v>
      </c>
      <c r="BX747" s="95">
        <v>0</v>
      </c>
      <c r="BY747" s="95">
        <v>0</v>
      </c>
      <c r="BZ747" s="95">
        <v>0</v>
      </c>
      <c r="CA747" s="95">
        <v>48864.6324586868</v>
      </c>
      <c r="CB747" s="95">
        <v>3099278.3980407701</v>
      </c>
      <c r="CC747" s="95">
        <v>23021494.204833999</v>
      </c>
      <c r="CD747" s="95">
        <v>6823041.1897582998</v>
      </c>
      <c r="CE747" s="95">
        <v>740.39822246879305</v>
      </c>
      <c r="CF747" s="95">
        <v>138320.72189712501</v>
      </c>
      <c r="CG747" s="95">
        <v>934649.60768890404</v>
      </c>
      <c r="CH747" s="95">
        <v>0</v>
      </c>
      <c r="CI747" s="95">
        <v>49598.388374805501</v>
      </c>
      <c r="CJ747" s="95">
        <v>3236771.6342468299</v>
      </c>
      <c r="CK747" s="95">
        <v>23953286.7492676</v>
      </c>
      <c r="CL747" s="95">
        <v>6888591.8843994103</v>
      </c>
      <c r="CM747" s="160">
        <v>73136.075237274199</v>
      </c>
      <c r="CN747" s="160">
        <v>10080141.256225601</v>
      </c>
      <c r="CO747" s="160">
        <v>39987603.749511696</v>
      </c>
      <c r="CP747" s="95">
        <v>6888591.8843994103</v>
      </c>
      <c r="CQ747" s="95">
        <v>0</v>
      </c>
      <c r="CR747" s="95">
        <v>0</v>
      </c>
      <c r="CS747" s="95">
        <v>0</v>
      </c>
      <c r="CT747" s="95">
        <v>0</v>
      </c>
      <c r="CU747" s="161">
        <v>3237599.1199378949</v>
      </c>
      <c r="CV747" s="161">
        <v>23956143.812522903</v>
      </c>
    </row>
    <row r="748" spans="1:100" x14ac:dyDescent="0.2">
      <c r="A748" s="94" t="s">
        <v>62</v>
      </c>
      <c r="B748" s="96">
        <v>38869</v>
      </c>
      <c r="C748" s="95">
        <v>35473.171783924103</v>
      </c>
      <c r="D748" s="95">
        <v>0</v>
      </c>
      <c r="E748" s="95">
        <v>14339.724560856799</v>
      </c>
      <c r="F748" s="95">
        <v>9380.5432821512204</v>
      </c>
      <c r="G748" s="95">
        <v>324.42282642424101</v>
      </c>
      <c r="H748" s="95">
        <v>422.24797970801598</v>
      </c>
      <c r="I748" s="95">
        <v>30.863796256016901</v>
      </c>
      <c r="J748" s="95">
        <v>12690.126239180599</v>
      </c>
      <c r="K748" s="95">
        <v>11076.7354178429</v>
      </c>
      <c r="L748" s="95">
        <v>10574.840644598</v>
      </c>
      <c r="M748" s="95">
        <v>20511.915017604799</v>
      </c>
      <c r="N748" s="95">
        <v>4443.6539607047998</v>
      </c>
      <c r="O748" s="95">
        <v>13172.820246696499</v>
      </c>
      <c r="P748" s="95">
        <v>0</v>
      </c>
      <c r="Q748" s="95">
        <v>3465.5016136169402</v>
      </c>
      <c r="R748" s="95">
        <v>497.15280357003201</v>
      </c>
      <c r="S748" s="95">
        <v>0</v>
      </c>
      <c r="T748" s="95">
        <v>262.06291132047801</v>
      </c>
      <c r="U748" s="95">
        <v>23807.315278530099</v>
      </c>
      <c r="V748" s="95">
        <v>2009347.95016479</v>
      </c>
      <c r="W748" s="95">
        <v>61.007481456734197</v>
      </c>
      <c r="X748" s="95">
        <v>1128193.0588531501</v>
      </c>
      <c r="Y748" s="95">
        <v>620227.90193176304</v>
      </c>
      <c r="Z748" s="95">
        <v>68376.279621124297</v>
      </c>
      <c r="AA748" s="95">
        <v>68247.018900871306</v>
      </c>
      <c r="AB748" s="95">
        <v>2635.57350239158</v>
      </c>
      <c r="AC748" s="95">
        <v>4570829.9530029297</v>
      </c>
      <c r="AD748" s="95">
        <v>2354027.34161377</v>
      </c>
      <c r="AE748" s="95">
        <v>453664.92987823498</v>
      </c>
      <c r="AF748" s="95">
        <v>1027131.7533493</v>
      </c>
      <c r="AG748" s="95">
        <v>687020.68853759801</v>
      </c>
      <c r="AH748" s="95">
        <v>629604.63146972703</v>
      </c>
      <c r="AI748" s="95">
        <v>0</v>
      </c>
      <c r="AJ748" s="95">
        <v>345514.32657241798</v>
      </c>
      <c r="AK748" s="95">
        <v>86366.096257209807</v>
      </c>
      <c r="AL748" s="95">
        <v>0</v>
      </c>
      <c r="AM748" s="95">
        <v>50939.176661491401</v>
      </c>
      <c r="AN748" s="95">
        <v>6985248.80114746</v>
      </c>
      <c r="AO748" s="95">
        <v>15277389.400756801</v>
      </c>
      <c r="AP748" s="95">
        <v>380.75983868539299</v>
      </c>
      <c r="AQ748" s="95">
        <v>8230057.6589965802</v>
      </c>
      <c r="AR748" s="95">
        <v>4474019.1316528302</v>
      </c>
      <c r="AS748" s="95">
        <v>464330.96090698201</v>
      </c>
      <c r="AT748" s="95">
        <v>468213.01711654698</v>
      </c>
      <c r="AU748" s="95">
        <v>17843.3003871441</v>
      </c>
      <c r="AV748" s="95">
        <v>10285175.9030762</v>
      </c>
      <c r="AW748" s="95">
        <v>5899432.7473144503</v>
      </c>
      <c r="AX748" s="95">
        <v>3610915.87353516</v>
      </c>
      <c r="AY748" s="95">
        <v>7824121.3331909198</v>
      </c>
      <c r="AZ748" s="95">
        <v>4867075.0592040997</v>
      </c>
      <c r="BA748" s="95">
        <v>4680566.4082641602</v>
      </c>
      <c r="BB748" s="95">
        <v>0</v>
      </c>
      <c r="BC748" s="95">
        <v>2490197.2094116202</v>
      </c>
      <c r="BD748" s="95">
        <v>587037.99313354504</v>
      </c>
      <c r="BE748" s="95">
        <v>0</v>
      </c>
      <c r="BF748" s="95">
        <v>348002.081745148</v>
      </c>
      <c r="BG748" s="95">
        <v>16336082.029663101</v>
      </c>
      <c r="BH748" s="95">
        <v>4002044.09442139</v>
      </c>
      <c r="BI748" s="95">
        <v>0</v>
      </c>
      <c r="BJ748" s="95">
        <v>2922207.2355651902</v>
      </c>
      <c r="BK748" s="95">
        <v>1827682.1500854499</v>
      </c>
      <c r="BL748" s="95">
        <v>0</v>
      </c>
      <c r="BM748" s="95">
        <v>0</v>
      </c>
      <c r="BN748" s="95">
        <v>0</v>
      </c>
      <c r="BO748" s="95">
        <v>0</v>
      </c>
      <c r="BP748" s="95">
        <v>0</v>
      </c>
      <c r="BQ748" s="95">
        <v>0</v>
      </c>
      <c r="BR748" s="95">
        <v>2711473.1542663602</v>
      </c>
      <c r="BS748" s="95">
        <v>1956572.8953094501</v>
      </c>
      <c r="BT748" s="95">
        <v>911226.36512756301</v>
      </c>
      <c r="BU748" s="95">
        <v>0</v>
      </c>
      <c r="BV748" s="95">
        <v>1350083.1862029999</v>
      </c>
      <c r="BW748" s="95">
        <v>68977.079812049895</v>
      </c>
      <c r="BX748" s="95">
        <v>0</v>
      </c>
      <c r="BY748" s="95">
        <v>0</v>
      </c>
      <c r="BZ748" s="95">
        <v>0</v>
      </c>
      <c r="CA748" s="95">
        <v>49894.942721843698</v>
      </c>
      <c r="CB748" s="95">
        <v>3147818.40734863</v>
      </c>
      <c r="CC748" s="95">
        <v>23560445.691650402</v>
      </c>
      <c r="CD748" s="95">
        <v>6919505.5185546903</v>
      </c>
      <c r="CE748" s="95">
        <v>743.963615804911</v>
      </c>
      <c r="CF748" s="95">
        <v>137254.10322380101</v>
      </c>
      <c r="CG748" s="95">
        <v>937371.54504394496</v>
      </c>
      <c r="CH748" s="95">
        <v>0</v>
      </c>
      <c r="CI748" s="95">
        <v>50637.880316257499</v>
      </c>
      <c r="CJ748" s="95">
        <v>3286405.9981994601</v>
      </c>
      <c r="CK748" s="95">
        <v>24502707.293701202</v>
      </c>
      <c r="CL748" s="95">
        <v>6988177.2572631799</v>
      </c>
      <c r="CM748" s="160">
        <v>74335.751015663103</v>
      </c>
      <c r="CN748" s="160">
        <v>10285578.5187988</v>
      </c>
      <c r="CO748" s="160">
        <v>40817662.7177734</v>
      </c>
      <c r="CP748" s="95">
        <v>6988177.2572631799</v>
      </c>
      <c r="CQ748" s="95">
        <v>0</v>
      </c>
      <c r="CR748" s="95">
        <v>0</v>
      </c>
      <c r="CS748" s="95">
        <v>0</v>
      </c>
      <c r="CT748" s="95">
        <v>0</v>
      </c>
      <c r="CU748" s="161">
        <v>3285072.5105724311</v>
      </c>
      <c r="CV748" s="161">
        <v>24497817.236694347</v>
      </c>
    </row>
    <row r="749" spans="1:100" x14ac:dyDescent="0.2">
      <c r="A749" s="94" t="s">
        <v>62</v>
      </c>
      <c r="B749" s="96">
        <v>38961</v>
      </c>
      <c r="C749" s="95">
        <v>36075.459862232201</v>
      </c>
      <c r="D749" s="95">
        <v>0</v>
      </c>
      <c r="E749" s="95">
        <v>13868.243628263501</v>
      </c>
      <c r="F749" s="95">
        <v>9075.4393473863602</v>
      </c>
      <c r="G749" s="95">
        <v>360.79150165244903</v>
      </c>
      <c r="H749" s="95">
        <v>375.36917010694702</v>
      </c>
      <c r="I749" s="95">
        <v>26.149143426446201</v>
      </c>
      <c r="J749" s="95">
        <v>14141.524817466699</v>
      </c>
      <c r="K749" s="95">
        <v>9911.9838913679105</v>
      </c>
      <c r="L749" s="95">
        <v>9992.1938414573706</v>
      </c>
      <c r="M749" s="95">
        <v>20535.622812747999</v>
      </c>
      <c r="N749" s="95">
        <v>4466.4603080749503</v>
      </c>
      <c r="O749" s="95">
        <v>13362.485933780699</v>
      </c>
      <c r="P749" s="95">
        <v>0</v>
      </c>
      <c r="Q749" s="95">
        <v>3460.2790263891202</v>
      </c>
      <c r="R749" s="95">
        <v>509.72262048721302</v>
      </c>
      <c r="S749" s="95">
        <v>0</v>
      </c>
      <c r="T749" s="95">
        <v>240.390454113483</v>
      </c>
      <c r="U749" s="95">
        <v>23949.345461845402</v>
      </c>
      <c r="V749" s="95">
        <v>2035321.7878417999</v>
      </c>
      <c r="W749" s="95">
        <v>42.754597636870997</v>
      </c>
      <c r="X749" s="95">
        <v>1101658.11491394</v>
      </c>
      <c r="Y749" s="95">
        <v>612088.790626526</v>
      </c>
      <c r="Z749" s="95">
        <v>77447.224797248797</v>
      </c>
      <c r="AA749" s="95">
        <v>59583.785569667802</v>
      </c>
      <c r="AB749" s="95">
        <v>2352.04048016667</v>
      </c>
      <c r="AC749" s="95">
        <v>5143425.98400879</v>
      </c>
      <c r="AD749" s="95">
        <v>1893898.19088745</v>
      </c>
      <c r="AE749" s="95">
        <v>423921.87805557298</v>
      </c>
      <c r="AF749" s="95">
        <v>1019469.63354492</v>
      </c>
      <c r="AG749" s="95">
        <v>687531.61430358898</v>
      </c>
      <c r="AH749" s="95">
        <v>639021.63487243699</v>
      </c>
      <c r="AI749" s="95">
        <v>0</v>
      </c>
      <c r="AJ749" s="95">
        <v>342018.92045593302</v>
      </c>
      <c r="AK749" s="95">
        <v>88054.680900573701</v>
      </c>
      <c r="AL749" s="95">
        <v>0</v>
      </c>
      <c r="AM749" s="95">
        <v>48036.060332298301</v>
      </c>
      <c r="AN749" s="95">
        <v>7109491.4703979502</v>
      </c>
      <c r="AO749" s="95">
        <v>15627253.6290283</v>
      </c>
      <c r="AP749" s="95">
        <v>361.46792843937902</v>
      </c>
      <c r="AQ749" s="95">
        <v>8037521.5881347703</v>
      </c>
      <c r="AR749" s="95">
        <v>4437546.8496093797</v>
      </c>
      <c r="AS749" s="95">
        <v>532519.73873138404</v>
      </c>
      <c r="AT749" s="95">
        <v>410724.29442596401</v>
      </c>
      <c r="AU749" s="95">
        <v>15749.8227654696</v>
      </c>
      <c r="AV749" s="95">
        <v>11862729.956543</v>
      </c>
      <c r="AW749" s="95">
        <v>4881623.7778320303</v>
      </c>
      <c r="AX749" s="95">
        <v>3383112.0006408701</v>
      </c>
      <c r="AY749" s="95">
        <v>7871740.2266845703</v>
      </c>
      <c r="AZ749" s="95">
        <v>4900419.4692382803</v>
      </c>
      <c r="BA749" s="95">
        <v>4826141.9539184598</v>
      </c>
      <c r="BB749" s="95">
        <v>0</v>
      </c>
      <c r="BC749" s="95">
        <v>2482171.33239746</v>
      </c>
      <c r="BD749" s="95">
        <v>603349.012786865</v>
      </c>
      <c r="BE749" s="95">
        <v>0</v>
      </c>
      <c r="BF749" s="95">
        <v>330210.82850265497</v>
      </c>
      <c r="BG749" s="95">
        <v>16758761.4956055</v>
      </c>
      <c r="BH749" s="95">
        <v>4060181.2193908701</v>
      </c>
      <c r="BI749" s="95">
        <v>0</v>
      </c>
      <c r="BJ749" s="95">
        <v>2914994.3569946298</v>
      </c>
      <c r="BK749" s="95">
        <v>1847756.4409179699</v>
      </c>
      <c r="BL749" s="95">
        <v>0</v>
      </c>
      <c r="BM749" s="95">
        <v>0</v>
      </c>
      <c r="BN749" s="95">
        <v>0</v>
      </c>
      <c r="BO749" s="95">
        <v>0</v>
      </c>
      <c r="BP749" s="95">
        <v>0</v>
      </c>
      <c r="BQ749" s="95">
        <v>0</v>
      </c>
      <c r="BR749" s="95">
        <v>2715139.60797119</v>
      </c>
      <c r="BS749" s="95">
        <v>1971472.0551605199</v>
      </c>
      <c r="BT749" s="95">
        <v>940334.20892333996</v>
      </c>
      <c r="BU749" s="95">
        <v>0</v>
      </c>
      <c r="BV749" s="95">
        <v>1366995.07427979</v>
      </c>
      <c r="BW749" s="95">
        <v>69039.416195869402</v>
      </c>
      <c r="BX749" s="95">
        <v>0</v>
      </c>
      <c r="BY749" s="95">
        <v>0</v>
      </c>
      <c r="BZ749" s="95">
        <v>0</v>
      </c>
      <c r="CA749" s="95">
        <v>49881.905152320898</v>
      </c>
      <c r="CB749" s="95">
        <v>3134271.11254883</v>
      </c>
      <c r="CC749" s="95">
        <v>23665067.7587891</v>
      </c>
      <c r="CD749" s="95">
        <v>6985297.3789672898</v>
      </c>
      <c r="CE749" s="95">
        <v>733.55563858896505</v>
      </c>
      <c r="CF749" s="95">
        <v>137368.13573455799</v>
      </c>
      <c r="CG749" s="95">
        <v>937136.47492981004</v>
      </c>
      <c r="CH749" s="95">
        <v>0</v>
      </c>
      <c r="CI749" s="95">
        <v>50626.182607173898</v>
      </c>
      <c r="CJ749" s="95">
        <v>3271024.5664672898</v>
      </c>
      <c r="CK749" s="95">
        <v>24611345.361816399</v>
      </c>
      <c r="CL749" s="95">
        <v>7058778.9735717801</v>
      </c>
      <c r="CM749" s="160">
        <v>74639.522026061997</v>
      </c>
      <c r="CN749" s="160">
        <v>10327578.639038101</v>
      </c>
      <c r="CO749" s="160">
        <v>41455887.514160201</v>
      </c>
      <c r="CP749" s="95">
        <v>7058778.9735717801</v>
      </c>
      <c r="CQ749" s="95">
        <v>0</v>
      </c>
      <c r="CR749" s="95">
        <v>0</v>
      </c>
      <c r="CS749" s="95">
        <v>0</v>
      </c>
      <c r="CT749" s="95">
        <v>0</v>
      </c>
      <c r="CU749" s="161">
        <v>3271639.2482833881</v>
      </c>
      <c r="CV749" s="161">
        <v>24602204.233718909</v>
      </c>
    </row>
    <row r="750" spans="1:100" x14ac:dyDescent="0.2">
      <c r="A750" s="94" t="s">
        <v>62</v>
      </c>
      <c r="B750" s="96">
        <v>39052</v>
      </c>
      <c r="C750" s="95">
        <v>36949.911969661698</v>
      </c>
      <c r="D750" s="95">
        <v>0</v>
      </c>
      <c r="E750" s="95">
        <v>13884.592298150101</v>
      </c>
      <c r="F750" s="95">
        <v>9242.4156336784399</v>
      </c>
      <c r="G750" s="95">
        <v>372.81064370274498</v>
      </c>
      <c r="H750" s="95">
        <v>310.74229280278098</v>
      </c>
      <c r="I750" s="95">
        <v>22.310795081080901</v>
      </c>
      <c r="J750" s="95">
        <v>15632.7753001451</v>
      </c>
      <c r="K750" s="95">
        <v>8574.5473698377591</v>
      </c>
      <c r="L750" s="95">
        <v>10028.1300212145</v>
      </c>
      <c r="M750" s="95">
        <v>20752.260373354002</v>
      </c>
      <c r="N750" s="95">
        <v>4519.7806528806695</v>
      </c>
      <c r="O750" s="95">
        <v>13999.5335761309</v>
      </c>
      <c r="P750" s="95">
        <v>0</v>
      </c>
      <c r="Q750" s="95">
        <v>3447.8734587729</v>
      </c>
      <c r="R750" s="95">
        <v>484.73601592332102</v>
      </c>
      <c r="S750" s="95">
        <v>0</v>
      </c>
      <c r="T750" s="95">
        <v>212.52603095583601</v>
      </c>
      <c r="U750" s="95">
        <v>24295.585494041399</v>
      </c>
      <c r="V750" s="95">
        <v>2074211.1536254899</v>
      </c>
      <c r="W750" s="95">
        <v>58.596187008544803</v>
      </c>
      <c r="X750" s="95">
        <v>1089799.5362243699</v>
      </c>
      <c r="Y750" s="95">
        <v>608210.96563720703</v>
      </c>
      <c r="Z750" s="95">
        <v>82349.926273345904</v>
      </c>
      <c r="AA750" s="95">
        <v>48329.550341606096</v>
      </c>
      <c r="AB750" s="95">
        <v>1658.6295056194101</v>
      </c>
      <c r="AC750" s="95">
        <v>5831267.8528442401</v>
      </c>
      <c r="AD750" s="95">
        <v>1504047.6068267799</v>
      </c>
      <c r="AE750" s="95">
        <v>430726.06067276001</v>
      </c>
      <c r="AF750" s="95">
        <v>1032950.1627197301</v>
      </c>
      <c r="AG750" s="95">
        <v>690441.87114715599</v>
      </c>
      <c r="AH750" s="95">
        <v>674290.43959045399</v>
      </c>
      <c r="AI750" s="95">
        <v>0</v>
      </c>
      <c r="AJ750" s="95">
        <v>335774.86717987101</v>
      </c>
      <c r="AK750" s="95">
        <v>89817.780202865601</v>
      </c>
      <c r="AL750" s="95">
        <v>0</v>
      </c>
      <c r="AM750" s="95">
        <v>40451.463876247399</v>
      </c>
      <c r="AN750" s="95">
        <v>7343015.92297363</v>
      </c>
      <c r="AO750" s="95">
        <v>16162079.5533447</v>
      </c>
      <c r="AP750" s="95">
        <v>626.30123174190499</v>
      </c>
      <c r="AQ750" s="95">
        <v>7977597.6537475605</v>
      </c>
      <c r="AR750" s="95">
        <v>4456561.9801635696</v>
      </c>
      <c r="AS750" s="95">
        <v>565528.92044830299</v>
      </c>
      <c r="AT750" s="95">
        <v>333256.47460556001</v>
      </c>
      <c r="AU750" s="95">
        <v>11549.018102526699</v>
      </c>
      <c r="AV750" s="95">
        <v>13402594.4996338</v>
      </c>
      <c r="AW750" s="95">
        <v>3853685.8724670401</v>
      </c>
      <c r="AX750" s="95">
        <v>3515412.1395568801</v>
      </c>
      <c r="AY750" s="95">
        <v>8092010.2688598596</v>
      </c>
      <c r="AZ750" s="95">
        <v>4962937.8882446298</v>
      </c>
      <c r="BA750" s="95">
        <v>5127608.3956909198</v>
      </c>
      <c r="BB750" s="95">
        <v>0</v>
      </c>
      <c r="BC750" s="95">
        <v>2457734.5162658701</v>
      </c>
      <c r="BD750" s="95">
        <v>618253.17641448998</v>
      </c>
      <c r="BE750" s="95">
        <v>0</v>
      </c>
      <c r="BF750" s="95">
        <v>281275.705211639</v>
      </c>
      <c r="BG750" s="95">
        <v>17250256.910400402</v>
      </c>
      <c r="BH750" s="95">
        <v>4256295.9965820303</v>
      </c>
      <c r="BI750" s="95">
        <v>0</v>
      </c>
      <c r="BJ750" s="95">
        <v>2890228.9015808101</v>
      </c>
      <c r="BK750" s="95">
        <v>1840644.9345092799</v>
      </c>
      <c r="BL750" s="95">
        <v>0</v>
      </c>
      <c r="BM750" s="95">
        <v>0</v>
      </c>
      <c r="BN750" s="95">
        <v>0</v>
      </c>
      <c r="BO750" s="95">
        <v>0</v>
      </c>
      <c r="BP750" s="95">
        <v>0</v>
      </c>
      <c r="BQ750" s="95">
        <v>0</v>
      </c>
      <c r="BR750" s="95">
        <v>2792316.3541870099</v>
      </c>
      <c r="BS750" s="95">
        <v>1989762.67947388</v>
      </c>
      <c r="BT750" s="95">
        <v>998412.15715026902</v>
      </c>
      <c r="BU750" s="95">
        <v>0</v>
      </c>
      <c r="BV750" s="95">
        <v>1368713.8218078599</v>
      </c>
      <c r="BW750" s="95">
        <v>70120.003202438398</v>
      </c>
      <c r="BX750" s="95">
        <v>0</v>
      </c>
      <c r="BY750" s="95">
        <v>0</v>
      </c>
      <c r="BZ750" s="95">
        <v>0</v>
      </c>
      <c r="CA750" s="95">
        <v>50806.311908245101</v>
      </c>
      <c r="CB750" s="95">
        <v>3167194.1394348098</v>
      </c>
      <c r="CC750" s="95">
        <v>24185726.036865201</v>
      </c>
      <c r="CD750" s="95">
        <v>7146582.6109008798</v>
      </c>
      <c r="CE750" s="95">
        <v>688.50346097350098</v>
      </c>
      <c r="CF750" s="95">
        <v>130894.190143585</v>
      </c>
      <c r="CG750" s="95">
        <v>905268.11868286098</v>
      </c>
      <c r="CH750" s="95">
        <v>0</v>
      </c>
      <c r="CI750" s="95">
        <v>51491.986377716101</v>
      </c>
      <c r="CJ750" s="95">
        <v>3298247.6325683598</v>
      </c>
      <c r="CK750" s="95">
        <v>25088730.364013702</v>
      </c>
      <c r="CL750" s="95">
        <v>7215391.4634399395</v>
      </c>
      <c r="CM750" s="160">
        <v>75650.170880317703</v>
      </c>
      <c r="CN750" s="160">
        <v>10643575.213623</v>
      </c>
      <c r="CO750" s="160">
        <v>42433371.410644501</v>
      </c>
      <c r="CP750" s="95">
        <v>7215391.4634399395</v>
      </c>
      <c r="CQ750" s="95">
        <v>0</v>
      </c>
      <c r="CR750" s="95">
        <v>0</v>
      </c>
      <c r="CS750" s="95">
        <v>0</v>
      </c>
      <c r="CT750" s="95">
        <v>0</v>
      </c>
      <c r="CU750" s="161">
        <v>3298088.329578395</v>
      </c>
      <c r="CV750" s="161">
        <v>25090994.155548062</v>
      </c>
    </row>
    <row r="751" spans="1:100" x14ac:dyDescent="0.2">
      <c r="A751" s="94" t="s">
        <v>62</v>
      </c>
      <c r="B751" s="96">
        <v>39142</v>
      </c>
      <c r="C751" s="95">
        <v>37779.693270206502</v>
      </c>
      <c r="D751" s="95">
        <v>0</v>
      </c>
      <c r="E751" s="95">
        <v>13450.699321627601</v>
      </c>
      <c r="F751" s="95">
        <v>9029.4535261392593</v>
      </c>
      <c r="G751" s="95">
        <v>413.00565383955802</v>
      </c>
      <c r="H751" s="95">
        <v>287.48457243666098</v>
      </c>
      <c r="I751" s="95">
        <v>18.276788451476001</v>
      </c>
      <c r="J751" s="95">
        <v>17047.424062013601</v>
      </c>
      <c r="K751" s="95">
        <v>7493.1570582985896</v>
      </c>
      <c r="L751" s="95">
        <v>9738.8997001647895</v>
      </c>
      <c r="M751" s="95">
        <v>20858.1085753441</v>
      </c>
      <c r="N751" s="95">
        <v>4518.7817426919901</v>
      </c>
      <c r="O751" s="95">
        <v>14437.7749181986</v>
      </c>
      <c r="P751" s="95">
        <v>0</v>
      </c>
      <c r="Q751" s="95">
        <v>3475.8458635211</v>
      </c>
      <c r="R751" s="95">
        <v>518.28680805116903</v>
      </c>
      <c r="S751" s="95">
        <v>0</v>
      </c>
      <c r="T751" s="95">
        <v>198.06384510174399</v>
      </c>
      <c r="U751" s="95">
        <v>24573.3223702908</v>
      </c>
      <c r="V751" s="95">
        <v>2109469.3350524898</v>
      </c>
      <c r="W751" s="95">
        <v>122.15941261872599</v>
      </c>
      <c r="X751" s="95">
        <v>1052261.6795959501</v>
      </c>
      <c r="Y751" s="95">
        <v>590508.26301574695</v>
      </c>
      <c r="Z751" s="95">
        <v>89899.371155738801</v>
      </c>
      <c r="AA751" s="95">
        <v>41653.639911651597</v>
      </c>
      <c r="AB751" s="95">
        <v>1178.39633595943</v>
      </c>
      <c r="AC751" s="95">
        <v>6254381.1602172898</v>
      </c>
      <c r="AD751" s="95">
        <v>1253297.8630371101</v>
      </c>
      <c r="AE751" s="95">
        <v>420766.275524139</v>
      </c>
      <c r="AF751" s="95">
        <v>1033984.78540802</v>
      </c>
      <c r="AG751" s="95">
        <v>678114.96520233201</v>
      </c>
      <c r="AH751" s="95">
        <v>700204.82891082799</v>
      </c>
      <c r="AI751" s="95">
        <v>0</v>
      </c>
      <c r="AJ751" s="95">
        <v>336453.16508483898</v>
      </c>
      <c r="AK751" s="95">
        <v>94193.001531600996</v>
      </c>
      <c r="AL751" s="95">
        <v>0</v>
      </c>
      <c r="AM751" s="95">
        <v>36940.683901310003</v>
      </c>
      <c r="AN751" s="95">
        <v>7474269.6196899395</v>
      </c>
      <c r="AO751" s="95">
        <v>16503092.685546899</v>
      </c>
      <c r="AP751" s="95">
        <v>952.47526084631704</v>
      </c>
      <c r="AQ751" s="95">
        <v>7785143.0668945303</v>
      </c>
      <c r="AR751" s="95">
        <v>4288388.7352905301</v>
      </c>
      <c r="AS751" s="95">
        <v>620503.91056060803</v>
      </c>
      <c r="AT751" s="95">
        <v>290525.95021820097</v>
      </c>
      <c r="AU751" s="95">
        <v>7858.0287579298001</v>
      </c>
      <c r="AV751" s="95">
        <v>14415254.5664063</v>
      </c>
      <c r="AW751" s="95">
        <v>3243915.23718262</v>
      </c>
      <c r="AX751" s="95">
        <v>3455218.3177795401</v>
      </c>
      <c r="AY751" s="95">
        <v>8110343.1015625</v>
      </c>
      <c r="AZ751" s="95">
        <v>4849894.2271728497</v>
      </c>
      <c r="BA751" s="95">
        <v>5385263.6717529297</v>
      </c>
      <c r="BB751" s="95">
        <v>0</v>
      </c>
      <c r="BC751" s="95">
        <v>2481715.2775878902</v>
      </c>
      <c r="BD751" s="95">
        <v>651249.45759582496</v>
      </c>
      <c r="BE751" s="95">
        <v>0</v>
      </c>
      <c r="BF751" s="95">
        <v>257596.81167984</v>
      </c>
      <c r="BG751" s="95">
        <v>17590837.728515599</v>
      </c>
      <c r="BH751" s="95">
        <v>4394402.7660522498</v>
      </c>
      <c r="BI751" s="95">
        <v>0</v>
      </c>
      <c r="BJ751" s="95">
        <v>2829031.5989074698</v>
      </c>
      <c r="BK751" s="95">
        <v>1802893.1018829299</v>
      </c>
      <c r="BL751" s="95">
        <v>0</v>
      </c>
      <c r="BM751" s="95">
        <v>0</v>
      </c>
      <c r="BN751" s="95">
        <v>0</v>
      </c>
      <c r="BO751" s="95">
        <v>0</v>
      </c>
      <c r="BP751" s="95">
        <v>0</v>
      </c>
      <c r="BQ751" s="95">
        <v>0</v>
      </c>
      <c r="BR751" s="95">
        <v>2814936.2070007301</v>
      </c>
      <c r="BS751" s="95">
        <v>1963765.3745269801</v>
      </c>
      <c r="BT751" s="95">
        <v>1048126.96927643</v>
      </c>
      <c r="BU751" s="95">
        <v>0</v>
      </c>
      <c r="BV751" s="95">
        <v>1372846.87405396</v>
      </c>
      <c r="BW751" s="95">
        <v>74363.053133964495</v>
      </c>
      <c r="BX751" s="95">
        <v>0</v>
      </c>
      <c r="BY751" s="95">
        <v>0</v>
      </c>
      <c r="BZ751" s="95">
        <v>0</v>
      </c>
      <c r="CA751" s="95">
        <v>51249.244585990898</v>
      </c>
      <c r="CB751" s="95">
        <v>3167601.1042785598</v>
      </c>
      <c r="CC751" s="95">
        <v>24349003.784179699</v>
      </c>
      <c r="CD751" s="95">
        <v>7219744.8981323196</v>
      </c>
      <c r="CE751" s="95">
        <v>700.94734783470597</v>
      </c>
      <c r="CF751" s="95">
        <v>130359.878396988</v>
      </c>
      <c r="CG751" s="95">
        <v>904497.81291198696</v>
      </c>
      <c r="CH751" s="95">
        <v>0</v>
      </c>
      <c r="CI751" s="95">
        <v>51943.467740058899</v>
      </c>
      <c r="CJ751" s="95">
        <v>3297281.9323120099</v>
      </c>
      <c r="CK751" s="95">
        <v>25254742.2119141</v>
      </c>
      <c r="CL751" s="95">
        <v>7292988.7000732403</v>
      </c>
      <c r="CM751" s="160">
        <v>76412.137845992998</v>
      </c>
      <c r="CN751" s="160">
        <v>10792450.779663101</v>
      </c>
      <c r="CO751" s="160">
        <v>42998140.0537109</v>
      </c>
      <c r="CP751" s="95">
        <v>7292988.7000732403</v>
      </c>
      <c r="CQ751" s="95">
        <v>0</v>
      </c>
      <c r="CR751" s="95">
        <v>0</v>
      </c>
      <c r="CS751" s="95">
        <v>0</v>
      </c>
      <c r="CT751" s="95">
        <v>0</v>
      </c>
      <c r="CU751" s="161">
        <v>3297960.9826755477</v>
      </c>
      <c r="CV751" s="161">
        <v>25253501.597091686</v>
      </c>
    </row>
    <row r="752" spans="1:100" x14ac:dyDescent="0.2">
      <c r="A752" s="94" t="s">
        <v>62</v>
      </c>
      <c r="B752" s="96">
        <v>39234</v>
      </c>
      <c r="C752" s="95">
        <v>38320.343893527999</v>
      </c>
      <c r="D752" s="95">
        <v>0</v>
      </c>
      <c r="E752" s="95">
        <v>13082.0469816923</v>
      </c>
      <c r="F752" s="95">
        <v>8839.7953199148196</v>
      </c>
      <c r="G752" s="95">
        <v>465.16213338822098</v>
      </c>
      <c r="H752" s="95">
        <v>256.66974944248801</v>
      </c>
      <c r="I752" s="95">
        <v>16.811493588611501</v>
      </c>
      <c r="J752" s="95">
        <v>18301.4584925175</v>
      </c>
      <c r="K752" s="95">
        <v>6534.6534298062297</v>
      </c>
      <c r="L752" s="95">
        <v>9544.6597397327405</v>
      </c>
      <c r="M752" s="95">
        <v>20833.064174175299</v>
      </c>
      <c r="N752" s="95">
        <v>4573.88861948252</v>
      </c>
      <c r="O752" s="95">
        <v>14687.757653713201</v>
      </c>
      <c r="P752" s="95">
        <v>0</v>
      </c>
      <c r="Q752" s="95">
        <v>3458.111102283</v>
      </c>
      <c r="R752" s="95">
        <v>535.48955163359597</v>
      </c>
      <c r="S752" s="95">
        <v>0</v>
      </c>
      <c r="T752" s="95">
        <v>199.23054114170401</v>
      </c>
      <c r="U752" s="95">
        <v>24783.487246274901</v>
      </c>
      <c r="V752" s="95">
        <v>2145383.1014404302</v>
      </c>
      <c r="W752" s="95">
        <v>45.926230492536</v>
      </c>
      <c r="X752" s="95">
        <v>1022390.61994171</v>
      </c>
      <c r="Y752" s="95">
        <v>577766.98874664295</v>
      </c>
      <c r="Z752" s="95">
        <v>96721.330895423904</v>
      </c>
      <c r="AA752" s="95">
        <v>36289.760002136201</v>
      </c>
      <c r="AB752" s="95">
        <v>1094.0630498677499</v>
      </c>
      <c r="AC752" s="95">
        <v>6553406.9047241202</v>
      </c>
      <c r="AD752" s="95">
        <v>1037884.01646423</v>
      </c>
      <c r="AE752" s="95">
        <v>411201.73268127401</v>
      </c>
      <c r="AF752" s="95">
        <v>1037433.30052185</v>
      </c>
      <c r="AG752" s="95">
        <v>678254.61074066197</v>
      </c>
      <c r="AH752" s="95">
        <v>705309.057914734</v>
      </c>
      <c r="AI752" s="95">
        <v>0</v>
      </c>
      <c r="AJ752" s="95">
        <v>339422.69133758498</v>
      </c>
      <c r="AK752" s="95">
        <v>98460.568525314302</v>
      </c>
      <c r="AL752" s="95">
        <v>0</v>
      </c>
      <c r="AM752" s="95">
        <v>35041.535588264502</v>
      </c>
      <c r="AN752" s="95">
        <v>7635722.3897705097</v>
      </c>
      <c r="AO752" s="95">
        <v>16940633.548583999</v>
      </c>
      <c r="AP752" s="95">
        <v>264.16580325737601</v>
      </c>
      <c r="AQ752" s="95">
        <v>7547546.2543945303</v>
      </c>
      <c r="AR752" s="95">
        <v>4249967.5739746103</v>
      </c>
      <c r="AS752" s="95">
        <v>679715.39910125697</v>
      </c>
      <c r="AT752" s="95">
        <v>253555.13406562799</v>
      </c>
      <c r="AU752" s="95">
        <v>7305.4407020211202</v>
      </c>
      <c r="AV752" s="95">
        <v>15338869.353027301</v>
      </c>
      <c r="AW752" s="95">
        <v>2710862.4552917499</v>
      </c>
      <c r="AX752" s="95">
        <v>3416117.1659240699</v>
      </c>
      <c r="AY752" s="95">
        <v>8244063.8333129901</v>
      </c>
      <c r="AZ752" s="95">
        <v>4915721.5797729502</v>
      </c>
      <c r="BA752" s="95">
        <v>5444886.9768066397</v>
      </c>
      <c r="BB752" s="95">
        <v>0</v>
      </c>
      <c r="BC752" s="95">
        <v>2531958.1881103502</v>
      </c>
      <c r="BD752" s="95">
        <v>687123.69071960403</v>
      </c>
      <c r="BE752" s="95">
        <v>0</v>
      </c>
      <c r="BF752" s="95">
        <v>247281.21944809001</v>
      </c>
      <c r="BG752" s="95">
        <v>18098727.7653809</v>
      </c>
      <c r="BH752" s="95">
        <v>4500243.7913207998</v>
      </c>
      <c r="BI752" s="95">
        <v>0</v>
      </c>
      <c r="BJ752" s="95">
        <v>2796149.59661865</v>
      </c>
      <c r="BK752" s="95">
        <v>1798892.49461365</v>
      </c>
      <c r="BL752" s="95">
        <v>0</v>
      </c>
      <c r="BM752" s="95">
        <v>0</v>
      </c>
      <c r="BN752" s="95">
        <v>0</v>
      </c>
      <c r="BO752" s="95">
        <v>0</v>
      </c>
      <c r="BP752" s="95">
        <v>0</v>
      </c>
      <c r="BQ752" s="95">
        <v>0</v>
      </c>
      <c r="BR752" s="95">
        <v>2851990.4463501</v>
      </c>
      <c r="BS752" s="95">
        <v>1987979.95880127</v>
      </c>
      <c r="BT752" s="95">
        <v>1059920.02880859</v>
      </c>
      <c r="BU752" s="95">
        <v>0</v>
      </c>
      <c r="BV752" s="95">
        <v>1407654.6416015599</v>
      </c>
      <c r="BW752" s="95">
        <v>78614.416422843904</v>
      </c>
      <c r="BX752" s="95">
        <v>0</v>
      </c>
      <c r="BY752" s="95">
        <v>0</v>
      </c>
      <c r="BZ752" s="95">
        <v>0</v>
      </c>
      <c r="CA752" s="95">
        <v>51476.580282211296</v>
      </c>
      <c r="CB752" s="95">
        <v>3174328.0907592801</v>
      </c>
      <c r="CC752" s="95">
        <v>24602443.5319824</v>
      </c>
      <c r="CD752" s="95">
        <v>7297324.4059448196</v>
      </c>
      <c r="CE752" s="95">
        <v>717.94710311293602</v>
      </c>
      <c r="CF752" s="95">
        <v>133874.84232902501</v>
      </c>
      <c r="CG752" s="95">
        <v>938716.78081512498</v>
      </c>
      <c r="CH752" s="95">
        <v>0</v>
      </c>
      <c r="CI752" s="95">
        <v>52193.973426342003</v>
      </c>
      <c r="CJ752" s="95">
        <v>3307511.1297607399</v>
      </c>
      <c r="CK752" s="95">
        <v>25534132.165283199</v>
      </c>
      <c r="CL752" s="95">
        <v>7376431.3807983398</v>
      </c>
      <c r="CM752" s="160">
        <v>76896.386957168594</v>
      </c>
      <c r="CN752" s="160">
        <v>10950897.5321045</v>
      </c>
      <c r="CO752" s="160">
        <v>43599816.250488304</v>
      </c>
      <c r="CP752" s="95">
        <v>7376431.3807983398</v>
      </c>
      <c r="CQ752" s="95">
        <v>0</v>
      </c>
      <c r="CR752" s="95">
        <v>0</v>
      </c>
      <c r="CS752" s="95">
        <v>0</v>
      </c>
      <c r="CT752" s="95">
        <v>0</v>
      </c>
      <c r="CU752" s="161">
        <v>3308202.9330883049</v>
      </c>
      <c r="CV752" s="161">
        <v>25541160.312797524</v>
      </c>
    </row>
    <row r="753" spans="1:100" x14ac:dyDescent="0.2">
      <c r="A753" s="94" t="s">
        <v>62</v>
      </c>
      <c r="B753" s="96">
        <v>39326</v>
      </c>
      <c r="C753" s="95">
        <v>39061.613572120703</v>
      </c>
      <c r="D753" s="95">
        <v>0</v>
      </c>
      <c r="E753" s="95">
        <v>12709.8741226196</v>
      </c>
      <c r="F753" s="95">
        <v>8645.1414784193003</v>
      </c>
      <c r="G753" s="95">
        <v>493.87026846036298</v>
      </c>
      <c r="H753" s="95">
        <v>220.311384068802</v>
      </c>
      <c r="I753" s="95">
        <v>18.577786973910399</v>
      </c>
      <c r="J753" s="95">
        <v>19304.462996006001</v>
      </c>
      <c r="K753" s="95">
        <v>5725.7081546783402</v>
      </c>
      <c r="L753" s="95">
        <v>9260.1554641723596</v>
      </c>
      <c r="M753" s="95">
        <v>20894.868667364099</v>
      </c>
      <c r="N753" s="95">
        <v>4554.0035886764499</v>
      </c>
      <c r="O753" s="95">
        <v>14937.426819562899</v>
      </c>
      <c r="P753" s="95">
        <v>0</v>
      </c>
      <c r="Q753" s="95">
        <v>3459.8609824776599</v>
      </c>
      <c r="R753" s="95">
        <v>536.93606396764505</v>
      </c>
      <c r="S753" s="95">
        <v>0</v>
      </c>
      <c r="T753" s="95">
        <v>188.09526760317399</v>
      </c>
      <c r="U753" s="95">
        <v>24946.697254180901</v>
      </c>
      <c r="V753" s="95">
        <v>2178338.1358032199</v>
      </c>
      <c r="W753" s="95">
        <v>98.772853793576402</v>
      </c>
      <c r="X753" s="95">
        <v>995197.54511260998</v>
      </c>
      <c r="Y753" s="95">
        <v>568974.872840881</v>
      </c>
      <c r="Z753" s="95">
        <v>101686.279916763</v>
      </c>
      <c r="AA753" s="95">
        <v>31555.683941125899</v>
      </c>
      <c r="AB753" s="95">
        <v>1319.71540950239</v>
      </c>
      <c r="AC753" s="95">
        <v>6807220.9481811495</v>
      </c>
      <c r="AD753" s="95">
        <v>920814.07112884498</v>
      </c>
      <c r="AE753" s="95">
        <v>399105.05504989601</v>
      </c>
      <c r="AF753" s="95">
        <v>1038433.2907028201</v>
      </c>
      <c r="AG753" s="95">
        <v>667514.06886291504</v>
      </c>
      <c r="AH753" s="95">
        <v>712634.948097229</v>
      </c>
      <c r="AI753" s="95">
        <v>0</v>
      </c>
      <c r="AJ753" s="95">
        <v>341383.923801422</v>
      </c>
      <c r="AK753" s="95">
        <v>99324.653607368498</v>
      </c>
      <c r="AL753" s="95">
        <v>0</v>
      </c>
      <c r="AM753" s="95">
        <v>32386.559565544099</v>
      </c>
      <c r="AN753" s="95">
        <v>7742698.64880371</v>
      </c>
      <c r="AO753" s="95">
        <v>17467044.393798798</v>
      </c>
      <c r="AP753" s="95">
        <v>895.58115033060301</v>
      </c>
      <c r="AQ753" s="95">
        <v>7357861.6943969699</v>
      </c>
      <c r="AR753" s="95">
        <v>4225232.91442871</v>
      </c>
      <c r="AS753" s="95">
        <v>723629.63461303699</v>
      </c>
      <c r="AT753" s="95">
        <v>221816.59036064101</v>
      </c>
      <c r="AU753" s="95">
        <v>8907.8643889427203</v>
      </c>
      <c r="AV753" s="95">
        <v>16121087.6213379</v>
      </c>
      <c r="AW753" s="95">
        <v>2440750.37567139</v>
      </c>
      <c r="AX753" s="95">
        <v>3333506.1587829599</v>
      </c>
      <c r="AY753" s="95">
        <v>8377204.7644653302</v>
      </c>
      <c r="AZ753" s="95">
        <v>4872449.57421875</v>
      </c>
      <c r="BA753" s="95">
        <v>5590699.5195922898</v>
      </c>
      <c r="BB753" s="95">
        <v>0</v>
      </c>
      <c r="BC753" s="95">
        <v>2553306.0428161598</v>
      </c>
      <c r="BD753" s="95">
        <v>703184.61054992699</v>
      </c>
      <c r="BE753" s="95">
        <v>0</v>
      </c>
      <c r="BF753" s="95">
        <v>230963.206136703</v>
      </c>
      <c r="BG753" s="95">
        <v>18531907.4523926</v>
      </c>
      <c r="BH753" s="95">
        <v>4605743.40441895</v>
      </c>
      <c r="BI753" s="95">
        <v>0</v>
      </c>
      <c r="BJ753" s="95">
        <v>2747807.54214478</v>
      </c>
      <c r="BK753" s="95">
        <v>1778794.8817443801</v>
      </c>
      <c r="BL753" s="95">
        <v>0</v>
      </c>
      <c r="BM753" s="95">
        <v>0</v>
      </c>
      <c r="BN753" s="95">
        <v>0</v>
      </c>
      <c r="BO753" s="95">
        <v>0</v>
      </c>
      <c r="BP753" s="95">
        <v>0</v>
      </c>
      <c r="BQ753" s="95">
        <v>0</v>
      </c>
      <c r="BR753" s="95">
        <v>2878168.7364196801</v>
      </c>
      <c r="BS753" s="95">
        <v>1971839.8636169401</v>
      </c>
      <c r="BT753" s="95">
        <v>1088058.2721404999</v>
      </c>
      <c r="BU753" s="95">
        <v>0</v>
      </c>
      <c r="BV753" s="95">
        <v>1422705.8528595001</v>
      </c>
      <c r="BW753" s="95">
        <v>79903.942509651199</v>
      </c>
      <c r="BX753" s="95">
        <v>0</v>
      </c>
      <c r="BY753" s="95">
        <v>0</v>
      </c>
      <c r="BZ753" s="95">
        <v>0</v>
      </c>
      <c r="CA753" s="95">
        <v>51717.0112681389</v>
      </c>
      <c r="CB753" s="95">
        <v>3167153.2265014602</v>
      </c>
      <c r="CC753" s="95">
        <v>24812213.9133301</v>
      </c>
      <c r="CD753" s="95">
        <v>7356996.1358642597</v>
      </c>
      <c r="CE753" s="95">
        <v>713.82382740080402</v>
      </c>
      <c r="CF753" s="95">
        <v>133235.238759995</v>
      </c>
      <c r="CG753" s="95">
        <v>939424.96752166701</v>
      </c>
      <c r="CH753" s="95">
        <v>0</v>
      </c>
      <c r="CI753" s="95">
        <v>52440.381821155497</v>
      </c>
      <c r="CJ753" s="95">
        <v>3299841.2713928199</v>
      </c>
      <c r="CK753" s="95">
        <v>25759251.466552701</v>
      </c>
      <c r="CL753" s="95">
        <v>7440047.6851196298</v>
      </c>
      <c r="CM753" s="160">
        <v>77351.533290862993</v>
      </c>
      <c r="CN753" s="160">
        <v>10992438.702026401</v>
      </c>
      <c r="CO753" s="160">
        <v>44258461.629882798</v>
      </c>
      <c r="CP753" s="95">
        <v>7440047.6851196298</v>
      </c>
      <c r="CQ753" s="95">
        <v>0</v>
      </c>
      <c r="CR753" s="95">
        <v>0</v>
      </c>
      <c r="CS753" s="95">
        <v>0</v>
      </c>
      <c r="CT753" s="95">
        <v>0</v>
      </c>
      <c r="CU753" s="161">
        <v>3300388.4652614552</v>
      </c>
      <c r="CV753" s="161">
        <v>25751638.880851768</v>
      </c>
    </row>
    <row r="754" spans="1:100" x14ac:dyDescent="0.2">
      <c r="A754" s="94" t="s">
        <v>62</v>
      </c>
      <c r="B754" s="96">
        <v>39417</v>
      </c>
      <c r="C754" s="95">
        <v>39756.892916202502</v>
      </c>
      <c r="D754" s="95">
        <v>0</v>
      </c>
      <c r="E754" s="95">
        <v>12336.883389353799</v>
      </c>
      <c r="F754" s="95">
        <v>8414.9026843309402</v>
      </c>
      <c r="G754" s="95">
        <v>520.79378647357203</v>
      </c>
      <c r="H754" s="95">
        <v>201.871846389025</v>
      </c>
      <c r="I754" s="95">
        <v>12.588542870828</v>
      </c>
      <c r="J754" s="95">
        <v>19872.689229011499</v>
      </c>
      <c r="K754" s="95">
        <v>4973.9703205227897</v>
      </c>
      <c r="L754" s="95">
        <v>9217.6106598377191</v>
      </c>
      <c r="M754" s="95">
        <v>21007.9538099766</v>
      </c>
      <c r="N754" s="95">
        <v>4490.7711874842598</v>
      </c>
      <c r="O754" s="95">
        <v>15302.1951936483</v>
      </c>
      <c r="P754" s="95">
        <v>0</v>
      </c>
      <c r="Q754" s="95">
        <v>3448.9590536952001</v>
      </c>
      <c r="R754" s="95">
        <v>569.31261991709505</v>
      </c>
      <c r="S754" s="95">
        <v>0</v>
      </c>
      <c r="T754" s="95">
        <v>172.88093683682399</v>
      </c>
      <c r="U754" s="95">
        <v>24973.0333197117</v>
      </c>
      <c r="V754" s="95">
        <v>2210107.7402038602</v>
      </c>
      <c r="W754" s="95">
        <v>48.245414623990698</v>
      </c>
      <c r="X754" s="95">
        <v>971587.46521758998</v>
      </c>
      <c r="Y754" s="95">
        <v>559337.20526885998</v>
      </c>
      <c r="Z754" s="95">
        <v>104836.75838279699</v>
      </c>
      <c r="AA754" s="95">
        <v>28062.704407453501</v>
      </c>
      <c r="AB754" s="95">
        <v>855.00077195465599</v>
      </c>
      <c r="AC754" s="95">
        <v>6994161.5177612295</v>
      </c>
      <c r="AD754" s="95">
        <v>757211.74177551304</v>
      </c>
      <c r="AE754" s="95">
        <v>400931.97413253802</v>
      </c>
      <c r="AF754" s="95">
        <v>1034475.4116745</v>
      </c>
      <c r="AG754" s="95">
        <v>656279.72624969506</v>
      </c>
      <c r="AH754" s="95">
        <v>742835.14696502697</v>
      </c>
      <c r="AI754" s="95">
        <v>0</v>
      </c>
      <c r="AJ754" s="95">
        <v>346758.16804122902</v>
      </c>
      <c r="AK754" s="95">
        <v>103232.48624038701</v>
      </c>
      <c r="AL754" s="95">
        <v>0</v>
      </c>
      <c r="AM754" s="95">
        <v>28907.947774648699</v>
      </c>
      <c r="AN754" s="95">
        <v>7761953.44348145</v>
      </c>
      <c r="AO754" s="95">
        <v>17888286.943359401</v>
      </c>
      <c r="AP754" s="95">
        <v>398.55244657769799</v>
      </c>
      <c r="AQ754" s="95">
        <v>7268188.32458496</v>
      </c>
      <c r="AR754" s="95">
        <v>4191253.33511353</v>
      </c>
      <c r="AS754" s="95">
        <v>744973.10285186803</v>
      </c>
      <c r="AT754" s="95">
        <v>198152.36111259501</v>
      </c>
      <c r="AU754" s="95">
        <v>5730.9354478716896</v>
      </c>
      <c r="AV754" s="95">
        <v>16715106.841918901</v>
      </c>
      <c r="AW754" s="95">
        <v>2021125.5306396501</v>
      </c>
      <c r="AX754" s="95">
        <v>3412578.7383422898</v>
      </c>
      <c r="AY754" s="95">
        <v>8419050.9548339806</v>
      </c>
      <c r="AZ754" s="95">
        <v>4832772.8348998995</v>
      </c>
      <c r="BA754" s="95">
        <v>5903582.6666259803</v>
      </c>
      <c r="BB754" s="95">
        <v>0</v>
      </c>
      <c r="BC754" s="95">
        <v>2633388.7043456999</v>
      </c>
      <c r="BD754" s="95">
        <v>730354.49639892601</v>
      </c>
      <c r="BE754" s="95">
        <v>0</v>
      </c>
      <c r="BF754" s="95">
        <v>210607.555706024</v>
      </c>
      <c r="BG754" s="95">
        <v>18785501.232177701</v>
      </c>
      <c r="BH754" s="95">
        <v>4743441.7560424795</v>
      </c>
      <c r="BI754" s="95">
        <v>0</v>
      </c>
      <c r="BJ754" s="95">
        <v>2704928.2677307101</v>
      </c>
      <c r="BK754" s="95">
        <v>1772398.1393890399</v>
      </c>
      <c r="BL754" s="95">
        <v>0</v>
      </c>
      <c r="BM754" s="95">
        <v>0</v>
      </c>
      <c r="BN754" s="95">
        <v>0</v>
      </c>
      <c r="BO754" s="95">
        <v>0</v>
      </c>
      <c r="BP754" s="95">
        <v>0</v>
      </c>
      <c r="BQ754" s="95">
        <v>0</v>
      </c>
      <c r="BR754" s="95">
        <v>2911599.00714111</v>
      </c>
      <c r="BS754" s="95">
        <v>1944239.5371856701</v>
      </c>
      <c r="BT754" s="95">
        <v>1148288.2162170401</v>
      </c>
      <c r="BU754" s="95">
        <v>0</v>
      </c>
      <c r="BV754" s="95">
        <v>1446597.29364014</v>
      </c>
      <c r="BW754" s="95">
        <v>85688.654490470901</v>
      </c>
      <c r="BX754" s="95">
        <v>0</v>
      </c>
      <c r="BY754" s="95">
        <v>0</v>
      </c>
      <c r="BZ754" s="95">
        <v>0</v>
      </c>
      <c r="CA754" s="95">
        <v>52065.420719623602</v>
      </c>
      <c r="CB754" s="95">
        <v>3183470.2479553199</v>
      </c>
      <c r="CC754" s="95">
        <v>25202930.099121101</v>
      </c>
      <c r="CD754" s="95">
        <v>7443358.0685424795</v>
      </c>
      <c r="CE754" s="95">
        <v>725.23690187186003</v>
      </c>
      <c r="CF754" s="95">
        <v>133239.83646774301</v>
      </c>
      <c r="CG754" s="95">
        <v>950443.41136169399</v>
      </c>
      <c r="CH754" s="95">
        <v>0</v>
      </c>
      <c r="CI754" s="95">
        <v>52787.340616226204</v>
      </c>
      <c r="CJ754" s="95">
        <v>3317002.03552246</v>
      </c>
      <c r="CK754" s="95">
        <v>26143734.152099598</v>
      </c>
      <c r="CL754" s="95">
        <v>7529474.16333008</v>
      </c>
      <c r="CM754" s="160">
        <v>77632.120591163606</v>
      </c>
      <c r="CN754" s="160">
        <v>11086947.9694824</v>
      </c>
      <c r="CO754" s="160">
        <v>44852781.708496101</v>
      </c>
      <c r="CP754" s="95">
        <v>7529474.16333008</v>
      </c>
      <c r="CQ754" s="95">
        <v>0</v>
      </c>
      <c r="CR754" s="95">
        <v>0</v>
      </c>
      <c r="CS754" s="95">
        <v>0</v>
      </c>
      <c r="CT754" s="95">
        <v>0</v>
      </c>
      <c r="CU754" s="161">
        <v>3316710.0844230629</v>
      </c>
      <c r="CV754" s="161">
        <v>26153373.510482796</v>
      </c>
    </row>
    <row r="755" spans="1:100" x14ac:dyDescent="0.2">
      <c r="A755" s="94" t="s">
        <v>62</v>
      </c>
      <c r="B755" s="96">
        <v>39508</v>
      </c>
      <c r="C755" s="95">
        <v>40111.471176624298</v>
      </c>
      <c r="D755" s="95">
        <v>0</v>
      </c>
      <c r="E755" s="95">
        <v>12068.9458463192</v>
      </c>
      <c r="F755" s="95">
        <v>8239.5000270605105</v>
      </c>
      <c r="G755" s="95">
        <v>561.57466157525801</v>
      </c>
      <c r="H755" s="95">
        <v>171.49591197818501</v>
      </c>
      <c r="I755" s="95">
        <v>11.4335074776318</v>
      </c>
      <c r="J755" s="95">
        <v>20909.668195486101</v>
      </c>
      <c r="K755" s="95">
        <v>4252.0860325098001</v>
      </c>
      <c r="L755" s="95">
        <v>9092.0039405822808</v>
      </c>
      <c r="M755" s="95">
        <v>21000.807679891601</v>
      </c>
      <c r="N755" s="95">
        <v>4436.8272419571904</v>
      </c>
      <c r="O755" s="95">
        <v>15550.951251029999</v>
      </c>
      <c r="P755" s="95">
        <v>0</v>
      </c>
      <c r="Q755" s="95">
        <v>3404.5156512558501</v>
      </c>
      <c r="R755" s="95">
        <v>581.83101938664902</v>
      </c>
      <c r="S755" s="95">
        <v>0</v>
      </c>
      <c r="T755" s="95">
        <v>175.58240498229901</v>
      </c>
      <c r="U755" s="95">
        <v>25165.230929374698</v>
      </c>
      <c r="V755" s="95">
        <v>2214789.3759765602</v>
      </c>
      <c r="W755" s="95">
        <v>43.5177248385735</v>
      </c>
      <c r="X755" s="95">
        <v>946876.08095550502</v>
      </c>
      <c r="Y755" s="95">
        <v>546645.98474121105</v>
      </c>
      <c r="Z755" s="95">
        <v>112688.621191025</v>
      </c>
      <c r="AA755" s="95">
        <v>22018.156718730901</v>
      </c>
      <c r="AB755" s="95">
        <v>497.02416628599201</v>
      </c>
      <c r="AC755" s="95">
        <v>7212669.12609863</v>
      </c>
      <c r="AD755" s="95">
        <v>615145.06699371303</v>
      </c>
      <c r="AE755" s="95">
        <v>393052.695934296</v>
      </c>
      <c r="AF755" s="95">
        <v>1025427.58344269</v>
      </c>
      <c r="AG755" s="95">
        <v>647757.75945282006</v>
      </c>
      <c r="AH755" s="95">
        <v>756968.53527069103</v>
      </c>
      <c r="AI755" s="95">
        <v>0</v>
      </c>
      <c r="AJ755" s="95">
        <v>342200.82499313401</v>
      </c>
      <c r="AK755" s="95">
        <v>104908.130360603</v>
      </c>
      <c r="AL755" s="95">
        <v>0</v>
      </c>
      <c r="AM755" s="95">
        <v>29299.3037676811</v>
      </c>
      <c r="AN755" s="95">
        <v>7814481.7741088904</v>
      </c>
      <c r="AO755" s="95">
        <v>18222636.455566399</v>
      </c>
      <c r="AP755" s="95">
        <v>344.221756052226</v>
      </c>
      <c r="AQ755" s="95">
        <v>7140699.8048706101</v>
      </c>
      <c r="AR755" s="95">
        <v>4160344.1734924298</v>
      </c>
      <c r="AS755" s="95">
        <v>807313.141273499</v>
      </c>
      <c r="AT755" s="95">
        <v>161236.106472015</v>
      </c>
      <c r="AU755" s="95">
        <v>3479.0974898040299</v>
      </c>
      <c r="AV755" s="95">
        <v>17521277.255859401</v>
      </c>
      <c r="AW755" s="95">
        <v>1670876.4411621101</v>
      </c>
      <c r="AX755" s="95">
        <v>3383927.2395629901</v>
      </c>
      <c r="AY755" s="95">
        <v>8545746.0113525409</v>
      </c>
      <c r="AZ755" s="95">
        <v>4829453.20166016</v>
      </c>
      <c r="BA755" s="95">
        <v>6068789.2707519503</v>
      </c>
      <c r="BB755" s="95">
        <v>0</v>
      </c>
      <c r="BC755" s="95">
        <v>2629256.6542663602</v>
      </c>
      <c r="BD755" s="95">
        <v>751113.74334716797</v>
      </c>
      <c r="BE755" s="95">
        <v>0</v>
      </c>
      <c r="BF755" s="95">
        <v>213183.39794158901</v>
      </c>
      <c r="BG755" s="95">
        <v>19189584.045166001</v>
      </c>
      <c r="BH755" s="95">
        <v>4413901.18640137</v>
      </c>
      <c r="BI755" s="95">
        <v>0</v>
      </c>
      <c r="BJ755" s="95">
        <v>2414002.6571655301</v>
      </c>
      <c r="BK755" s="95">
        <v>1567198.42060852</v>
      </c>
      <c r="BL755" s="95">
        <v>0</v>
      </c>
      <c r="BM755" s="95">
        <v>0</v>
      </c>
      <c r="BN755" s="95">
        <v>0</v>
      </c>
      <c r="BO755" s="95">
        <v>0</v>
      </c>
      <c r="BP755" s="95">
        <v>0</v>
      </c>
      <c r="BQ755" s="95">
        <v>0</v>
      </c>
      <c r="BR755" s="95">
        <v>2623951.5377807599</v>
      </c>
      <c r="BS755" s="95">
        <v>1737981.48725891</v>
      </c>
      <c r="BT755" s="95">
        <v>1180260.66746521</v>
      </c>
      <c r="BU755" s="95">
        <v>0</v>
      </c>
      <c r="BV755" s="95">
        <v>1290367.44517517</v>
      </c>
      <c r="BW755" s="95">
        <v>88386.774664878802</v>
      </c>
      <c r="BX755" s="95">
        <v>0</v>
      </c>
      <c r="BY755" s="95">
        <v>0</v>
      </c>
      <c r="BZ755" s="95">
        <v>0</v>
      </c>
      <c r="CA755" s="95">
        <v>52203.565849781</v>
      </c>
      <c r="CB755" s="95">
        <v>3155672.2381591802</v>
      </c>
      <c r="CC755" s="95">
        <v>25309351.2424316</v>
      </c>
      <c r="CD755" s="95">
        <v>6830304.7382202102</v>
      </c>
      <c r="CE755" s="95">
        <v>734.66075734794094</v>
      </c>
      <c r="CF755" s="95">
        <v>133689.52959060701</v>
      </c>
      <c r="CG755" s="95">
        <v>961817.79092407203</v>
      </c>
      <c r="CH755" s="95">
        <v>0</v>
      </c>
      <c r="CI755" s="95">
        <v>52933.532304287</v>
      </c>
      <c r="CJ755" s="95">
        <v>3288749.6813354502</v>
      </c>
      <c r="CK755" s="95">
        <v>26260126.879882801</v>
      </c>
      <c r="CL755" s="95">
        <v>6918440.2672119103</v>
      </c>
      <c r="CM755" s="160">
        <v>77973.354479789705</v>
      </c>
      <c r="CN755" s="160">
        <v>11125675.543823199</v>
      </c>
      <c r="CO755" s="160">
        <v>45427124.716796897</v>
      </c>
      <c r="CP755" s="95">
        <v>6918440.2672119103</v>
      </c>
      <c r="CQ755" s="95">
        <v>0</v>
      </c>
      <c r="CR755" s="95">
        <v>0</v>
      </c>
      <c r="CS755" s="95">
        <v>0</v>
      </c>
      <c r="CT755" s="95">
        <v>0</v>
      </c>
      <c r="CU755" s="161">
        <v>3289361.7677497873</v>
      </c>
      <c r="CV755" s="161">
        <v>26271169.033355672</v>
      </c>
    </row>
    <row r="756" spans="1:100" x14ac:dyDescent="0.2">
      <c r="A756" s="94" t="s">
        <v>62</v>
      </c>
      <c r="B756" s="96">
        <v>39600</v>
      </c>
      <c r="C756" s="95">
        <v>40445.607823848703</v>
      </c>
      <c r="D756" s="95">
        <v>0</v>
      </c>
      <c r="E756" s="95">
        <v>11570.4123973846</v>
      </c>
      <c r="F756" s="95">
        <v>7928.0082207322102</v>
      </c>
      <c r="G756" s="95">
        <v>584.78135471046005</v>
      </c>
      <c r="H756" s="95">
        <v>141.21257237903799</v>
      </c>
      <c r="I756" s="95">
        <v>9.3604523991234601</v>
      </c>
      <c r="J756" s="95">
        <v>21882.528104782101</v>
      </c>
      <c r="K756" s="95">
        <v>3556.4293140769</v>
      </c>
      <c r="L756" s="95">
        <v>9019.2172493934595</v>
      </c>
      <c r="M756" s="95">
        <v>20989.690644264199</v>
      </c>
      <c r="N756" s="95">
        <v>4371.19347774982</v>
      </c>
      <c r="O756" s="95">
        <v>15611.543330669399</v>
      </c>
      <c r="P756" s="95">
        <v>0</v>
      </c>
      <c r="Q756" s="95">
        <v>3385.7917113900198</v>
      </c>
      <c r="R756" s="95">
        <v>579.88035763055098</v>
      </c>
      <c r="S756" s="95">
        <v>0</v>
      </c>
      <c r="T756" s="95">
        <v>161.43566905520899</v>
      </c>
      <c r="U756" s="95">
        <v>25377.273000478701</v>
      </c>
      <c r="V756" s="95">
        <v>2226982.0508117699</v>
      </c>
      <c r="W756" s="95">
        <v>71.964652795344605</v>
      </c>
      <c r="X756" s="95">
        <v>913115.34107971203</v>
      </c>
      <c r="Y756" s="95">
        <v>525897.02806854201</v>
      </c>
      <c r="Z756" s="95">
        <v>111990.529171944</v>
      </c>
      <c r="AA756" s="95">
        <v>19393.592067003301</v>
      </c>
      <c r="AB756" s="95">
        <v>452.06150567159102</v>
      </c>
      <c r="AC756" s="95">
        <v>7470711.5106811495</v>
      </c>
      <c r="AD756" s="95">
        <v>502631.78921127302</v>
      </c>
      <c r="AE756" s="95">
        <v>391167.04214858997</v>
      </c>
      <c r="AF756" s="95">
        <v>1025552.71837616</v>
      </c>
      <c r="AG756" s="95">
        <v>636965.32196044899</v>
      </c>
      <c r="AH756" s="95">
        <v>755743.22789764404</v>
      </c>
      <c r="AI756" s="95">
        <v>0</v>
      </c>
      <c r="AJ756" s="95">
        <v>335736.79065704299</v>
      </c>
      <c r="AK756" s="95">
        <v>103648.697115898</v>
      </c>
      <c r="AL756" s="95">
        <v>0</v>
      </c>
      <c r="AM756" s="95">
        <v>27983.397280931498</v>
      </c>
      <c r="AN756" s="95">
        <v>7936768.9319457998</v>
      </c>
      <c r="AO756" s="95">
        <v>18357599.434082001</v>
      </c>
      <c r="AP756" s="95">
        <v>394.96867501363198</v>
      </c>
      <c r="AQ756" s="95">
        <v>7016741.4116821298</v>
      </c>
      <c r="AR756" s="95">
        <v>4030992.2317199698</v>
      </c>
      <c r="AS756" s="95">
        <v>813057.33306884801</v>
      </c>
      <c r="AT756" s="95">
        <v>142100.22862434399</v>
      </c>
      <c r="AU756" s="95">
        <v>3144.3479240238698</v>
      </c>
      <c r="AV756" s="95">
        <v>18400077.631347701</v>
      </c>
      <c r="AW756" s="95">
        <v>1378267.5768890399</v>
      </c>
      <c r="AX756" s="95">
        <v>3401615.5043945299</v>
      </c>
      <c r="AY756" s="95">
        <v>8541822.13525391</v>
      </c>
      <c r="AZ756" s="95">
        <v>4804620.80041504</v>
      </c>
      <c r="BA756" s="95">
        <v>6118118.43505859</v>
      </c>
      <c r="BB756" s="95">
        <v>0</v>
      </c>
      <c r="BC756" s="95">
        <v>2604309.2733459501</v>
      </c>
      <c r="BD756" s="95">
        <v>746720.22927856399</v>
      </c>
      <c r="BE756" s="95">
        <v>0</v>
      </c>
      <c r="BF756" s="95">
        <v>208483.803514481</v>
      </c>
      <c r="BG756" s="95">
        <v>19756840.227783199</v>
      </c>
      <c r="BH756" s="95">
        <v>4488076.66687012</v>
      </c>
      <c r="BI756" s="95">
        <v>0</v>
      </c>
      <c r="BJ756" s="95">
        <v>2350875.9382019001</v>
      </c>
      <c r="BK756" s="95">
        <v>1537497.2400817899</v>
      </c>
      <c r="BL756" s="95">
        <v>0</v>
      </c>
      <c r="BM756" s="95">
        <v>0</v>
      </c>
      <c r="BN756" s="95">
        <v>0</v>
      </c>
      <c r="BO756" s="95">
        <v>0</v>
      </c>
      <c r="BP756" s="95">
        <v>0</v>
      </c>
      <c r="BQ756" s="95">
        <v>0</v>
      </c>
      <c r="BR756" s="95">
        <v>2627449.5247497601</v>
      </c>
      <c r="BS756" s="95">
        <v>1725156.0454254199</v>
      </c>
      <c r="BT756" s="95">
        <v>1189700.2822876</v>
      </c>
      <c r="BU756" s="95">
        <v>0</v>
      </c>
      <c r="BV756" s="95">
        <v>1282056.10671997</v>
      </c>
      <c r="BW756" s="95">
        <v>87960.736487388596</v>
      </c>
      <c r="BX756" s="95">
        <v>0</v>
      </c>
      <c r="BY756" s="95">
        <v>0</v>
      </c>
      <c r="BZ756" s="95">
        <v>0</v>
      </c>
      <c r="CA756" s="95">
        <v>52072.6539902687</v>
      </c>
      <c r="CB756" s="95">
        <v>3137476.3076477102</v>
      </c>
      <c r="CC756" s="95">
        <v>25379657.058349598</v>
      </c>
      <c r="CD756" s="95">
        <v>6841425.8251953097</v>
      </c>
      <c r="CE756" s="95">
        <v>722.42113026231505</v>
      </c>
      <c r="CF756" s="95">
        <v>132107.020570755</v>
      </c>
      <c r="CG756" s="95">
        <v>959104.516304016</v>
      </c>
      <c r="CH756" s="95">
        <v>0</v>
      </c>
      <c r="CI756" s="95">
        <v>52794.150200367003</v>
      </c>
      <c r="CJ756" s="95">
        <v>3272312.4088134798</v>
      </c>
      <c r="CK756" s="95">
        <v>26343700.267333999</v>
      </c>
      <c r="CL756" s="95">
        <v>6930233.5133667002</v>
      </c>
      <c r="CM756" s="160">
        <v>78097.684344291702</v>
      </c>
      <c r="CN756" s="160">
        <v>11239827.8741455</v>
      </c>
      <c r="CO756" s="160">
        <v>46125461.59375</v>
      </c>
      <c r="CP756" s="95">
        <v>6930233.5133667002</v>
      </c>
      <c r="CQ756" s="95">
        <v>0</v>
      </c>
      <c r="CR756" s="95">
        <v>0</v>
      </c>
      <c r="CS756" s="95">
        <v>0</v>
      </c>
      <c r="CT756" s="95">
        <v>0</v>
      </c>
      <c r="CU756" s="161">
        <v>3269583.3282184652</v>
      </c>
      <c r="CV756" s="161">
        <v>26338761.574653614</v>
      </c>
    </row>
    <row r="757" spans="1:100" x14ac:dyDescent="0.2">
      <c r="A757" s="94" t="s">
        <v>62</v>
      </c>
      <c r="B757" s="96">
        <v>39692</v>
      </c>
      <c r="C757" s="95">
        <v>41031.100342273698</v>
      </c>
      <c r="D757" s="95">
        <v>0</v>
      </c>
      <c r="E757" s="95">
        <v>11223.7747784853</v>
      </c>
      <c r="F757" s="95">
        <v>7683.70890414715</v>
      </c>
      <c r="G757" s="95">
        <v>618.53908972442196</v>
      </c>
      <c r="H757" s="95">
        <v>124.502737932839</v>
      </c>
      <c r="I757" s="95">
        <v>7.3821792020462498</v>
      </c>
      <c r="J757" s="95">
        <v>22581.356021642699</v>
      </c>
      <c r="K757" s="95">
        <v>2990.69557982683</v>
      </c>
      <c r="L757" s="95">
        <v>8777.5624033212698</v>
      </c>
      <c r="M757" s="95">
        <v>21067.267776489301</v>
      </c>
      <c r="N757" s="95">
        <v>4324.5847120284998</v>
      </c>
      <c r="O757" s="95">
        <v>15872.8116457462</v>
      </c>
      <c r="P757" s="95">
        <v>0</v>
      </c>
      <c r="Q757" s="95">
        <v>3335.3455066680899</v>
      </c>
      <c r="R757" s="95">
        <v>598.55167786776997</v>
      </c>
      <c r="S757" s="95">
        <v>0</v>
      </c>
      <c r="T757" s="95">
        <v>155.895958639681</v>
      </c>
      <c r="U757" s="95">
        <v>25522.601092338598</v>
      </c>
      <c r="V757" s="95">
        <v>2281556.8006286598</v>
      </c>
      <c r="W757" s="95">
        <v>58.335469055920797</v>
      </c>
      <c r="X757" s="95">
        <v>874888.90852356004</v>
      </c>
      <c r="Y757" s="95">
        <v>507749.35028457601</v>
      </c>
      <c r="Z757" s="95">
        <v>115742.485831261</v>
      </c>
      <c r="AA757" s="95">
        <v>16439.0953953266</v>
      </c>
      <c r="AB757" s="95">
        <v>266.60113989189301</v>
      </c>
      <c r="AC757" s="95">
        <v>7661535.4907836895</v>
      </c>
      <c r="AD757" s="95">
        <v>421827.92326736503</v>
      </c>
      <c r="AE757" s="95">
        <v>380599.37105178798</v>
      </c>
      <c r="AF757" s="95">
        <v>1031800.9983902</v>
      </c>
      <c r="AG757" s="95">
        <v>631356.72857666004</v>
      </c>
      <c r="AH757" s="95">
        <v>767543.03598022496</v>
      </c>
      <c r="AI757" s="95">
        <v>0</v>
      </c>
      <c r="AJ757" s="95">
        <v>331185.59358978301</v>
      </c>
      <c r="AK757" s="95">
        <v>102646.901037216</v>
      </c>
      <c r="AL757" s="95">
        <v>0</v>
      </c>
      <c r="AM757" s="95">
        <v>27635.9525990486</v>
      </c>
      <c r="AN757" s="95">
        <v>8078428.9778442401</v>
      </c>
      <c r="AO757" s="95">
        <v>19110551.860595699</v>
      </c>
      <c r="AP757" s="95">
        <v>594.81915174424603</v>
      </c>
      <c r="AQ757" s="95">
        <v>6819205.8794555701</v>
      </c>
      <c r="AR757" s="95">
        <v>3917672.2514953599</v>
      </c>
      <c r="AS757" s="95">
        <v>854394.88029480004</v>
      </c>
      <c r="AT757" s="95">
        <v>119980.459486961</v>
      </c>
      <c r="AU757" s="95">
        <v>1782.8951704204101</v>
      </c>
      <c r="AV757" s="95">
        <v>19120228.802490201</v>
      </c>
      <c r="AW757" s="95">
        <v>1173804.52043152</v>
      </c>
      <c r="AX757" s="95">
        <v>3343823.4821167002</v>
      </c>
      <c r="AY757" s="95">
        <v>8738666.28759766</v>
      </c>
      <c r="AZ757" s="95">
        <v>4811159.5493774395</v>
      </c>
      <c r="BA757" s="95">
        <v>6293555.5302734403</v>
      </c>
      <c r="BB757" s="95">
        <v>0</v>
      </c>
      <c r="BC757" s="95">
        <v>2583499.8845520001</v>
      </c>
      <c r="BD757" s="95">
        <v>756439.15129852295</v>
      </c>
      <c r="BE757" s="95">
        <v>0</v>
      </c>
      <c r="BF757" s="95">
        <v>206025.67836379999</v>
      </c>
      <c r="BG757" s="95">
        <v>20253267.349853501</v>
      </c>
      <c r="BH757" s="95">
        <v>4614281.2722778302</v>
      </c>
      <c r="BI757" s="95">
        <v>0</v>
      </c>
      <c r="BJ757" s="95">
        <v>2271571.5664367699</v>
      </c>
      <c r="BK757" s="95">
        <v>1479953.1341552699</v>
      </c>
      <c r="BL757" s="95">
        <v>0</v>
      </c>
      <c r="BM757" s="95">
        <v>0</v>
      </c>
      <c r="BN757" s="95">
        <v>0</v>
      </c>
      <c r="BO757" s="95">
        <v>0</v>
      </c>
      <c r="BP757" s="95">
        <v>0</v>
      </c>
      <c r="BQ757" s="95">
        <v>0</v>
      </c>
      <c r="BR757" s="95">
        <v>2681373.6226196298</v>
      </c>
      <c r="BS757" s="95">
        <v>1720904.68609619</v>
      </c>
      <c r="BT757" s="95">
        <v>1223659.4848632801</v>
      </c>
      <c r="BU757" s="95">
        <v>0</v>
      </c>
      <c r="BV757" s="95">
        <v>1269294.7956695601</v>
      </c>
      <c r="BW757" s="95">
        <v>88330.445226669297</v>
      </c>
      <c r="BX757" s="95">
        <v>0</v>
      </c>
      <c r="BY757" s="95">
        <v>0</v>
      </c>
      <c r="BZ757" s="95">
        <v>0</v>
      </c>
      <c r="CA757" s="95">
        <v>52213.615776538798</v>
      </c>
      <c r="CB757" s="95">
        <v>3151644.5833740202</v>
      </c>
      <c r="CC757" s="95">
        <v>25815653.7348633</v>
      </c>
      <c r="CD757" s="95">
        <v>6882978.7197265597</v>
      </c>
      <c r="CE757" s="95">
        <v>744.04128306359098</v>
      </c>
      <c r="CF757" s="95">
        <v>132178.49851799</v>
      </c>
      <c r="CG757" s="95">
        <v>971308.69178771996</v>
      </c>
      <c r="CH757" s="95">
        <v>0</v>
      </c>
      <c r="CI757" s="95">
        <v>52965.970798969298</v>
      </c>
      <c r="CJ757" s="95">
        <v>3284736.1505432101</v>
      </c>
      <c r="CK757" s="95">
        <v>26802266.857421901</v>
      </c>
      <c r="CL757" s="95">
        <v>6973549.65087891</v>
      </c>
      <c r="CM757" s="160">
        <v>78333.928778648406</v>
      </c>
      <c r="CN757" s="160">
        <v>11336445.506347699</v>
      </c>
      <c r="CO757" s="160">
        <v>47089871.502441399</v>
      </c>
      <c r="CP757" s="95">
        <v>6973549.65087891</v>
      </c>
      <c r="CQ757" s="95">
        <v>0</v>
      </c>
      <c r="CR757" s="95">
        <v>0</v>
      </c>
      <c r="CS757" s="95">
        <v>0</v>
      </c>
      <c r="CT757" s="95">
        <v>0</v>
      </c>
      <c r="CU757" s="161">
        <v>3283823.0818920103</v>
      </c>
      <c r="CV757" s="161">
        <v>26786962.42665102</v>
      </c>
    </row>
    <row r="758" spans="1:100" x14ac:dyDescent="0.2">
      <c r="A758" s="94" t="s">
        <v>62</v>
      </c>
      <c r="B758" s="96">
        <v>39783</v>
      </c>
      <c r="C758" s="95">
        <v>41012.543823242202</v>
      </c>
      <c r="D758" s="95">
        <v>0</v>
      </c>
      <c r="E758" s="95">
        <v>10634.6717288494</v>
      </c>
      <c r="F758" s="95">
        <v>7329.3903414607003</v>
      </c>
      <c r="G758" s="95">
        <v>653.81063184142101</v>
      </c>
      <c r="H758" s="95">
        <v>99.9264410855249</v>
      </c>
      <c r="I758" s="95">
        <v>7.0036052421201003</v>
      </c>
      <c r="J758" s="95">
        <v>23021.560680389401</v>
      </c>
      <c r="K758" s="95">
        <v>2531.85597506166</v>
      </c>
      <c r="L758" s="95">
        <v>8350.3206716775894</v>
      </c>
      <c r="M758" s="95">
        <v>20874.182421207399</v>
      </c>
      <c r="N758" s="95">
        <v>4266.20503395796</v>
      </c>
      <c r="O758" s="95">
        <v>15981.9556280375</v>
      </c>
      <c r="P758" s="95">
        <v>0</v>
      </c>
      <c r="Q758" s="95">
        <v>3279.9863374829301</v>
      </c>
      <c r="R758" s="95">
        <v>606.39812508970499</v>
      </c>
      <c r="S758" s="95">
        <v>0</v>
      </c>
      <c r="T758" s="95">
        <v>163.79141516052201</v>
      </c>
      <c r="U758" s="95">
        <v>25663.131755351998</v>
      </c>
      <c r="V758" s="95">
        <v>2262528.2900695801</v>
      </c>
      <c r="W758" s="95">
        <v>50.931007621809798</v>
      </c>
      <c r="X758" s="95">
        <v>844028.44250488305</v>
      </c>
      <c r="Y758" s="95">
        <v>497190.29719161999</v>
      </c>
      <c r="Z758" s="95">
        <v>123182.19486904101</v>
      </c>
      <c r="AA758" s="95">
        <v>13375.353514075299</v>
      </c>
      <c r="AB758" s="95">
        <v>299.19391145557199</v>
      </c>
      <c r="AC758" s="95">
        <v>7720541.9378051804</v>
      </c>
      <c r="AD758" s="95">
        <v>337953.48546600301</v>
      </c>
      <c r="AE758" s="95">
        <v>361903.472732544</v>
      </c>
      <c r="AF758" s="95">
        <v>1021516.47600555</v>
      </c>
      <c r="AG758" s="95">
        <v>625328.48747253395</v>
      </c>
      <c r="AH758" s="95">
        <v>773686.41671752895</v>
      </c>
      <c r="AI758" s="95">
        <v>0</v>
      </c>
      <c r="AJ758" s="95">
        <v>324025.67923355103</v>
      </c>
      <c r="AK758" s="95">
        <v>106397.463310242</v>
      </c>
      <c r="AL758" s="95">
        <v>0</v>
      </c>
      <c r="AM758" s="95">
        <v>28783.1104943752</v>
      </c>
      <c r="AN758" s="95">
        <v>8069233.1520996103</v>
      </c>
      <c r="AO758" s="95">
        <v>19014598.623291001</v>
      </c>
      <c r="AP758" s="95">
        <v>516.06507719308104</v>
      </c>
      <c r="AQ758" s="95">
        <v>6512569.6795654297</v>
      </c>
      <c r="AR758" s="95">
        <v>3805612.3729248</v>
      </c>
      <c r="AS758" s="95">
        <v>916253.488670349</v>
      </c>
      <c r="AT758" s="95">
        <v>98334.005454063401</v>
      </c>
      <c r="AU758" s="95">
        <v>2047.2886831164401</v>
      </c>
      <c r="AV758" s="95">
        <v>19548873.887939502</v>
      </c>
      <c r="AW758" s="95">
        <v>954388.09123992897</v>
      </c>
      <c r="AX758" s="95">
        <v>3201440.2029113802</v>
      </c>
      <c r="AY758" s="95">
        <v>8674064.1809081994</v>
      </c>
      <c r="AZ758" s="95">
        <v>4789363.7493286096</v>
      </c>
      <c r="BA758" s="95">
        <v>6361701.4909057599</v>
      </c>
      <c r="BB758" s="95">
        <v>0</v>
      </c>
      <c r="BC758" s="95">
        <v>2530773.3703308101</v>
      </c>
      <c r="BD758" s="95">
        <v>784379.85428619396</v>
      </c>
      <c r="BE758" s="95">
        <v>0</v>
      </c>
      <c r="BF758" s="95">
        <v>222286.83221816999</v>
      </c>
      <c r="BG758" s="95">
        <v>20551719.826171901</v>
      </c>
      <c r="BH758" s="95">
        <v>4668216.3587646503</v>
      </c>
      <c r="BI758" s="95">
        <v>0</v>
      </c>
      <c r="BJ758" s="95">
        <v>2219465.34848022</v>
      </c>
      <c r="BK758" s="95">
        <v>1464757.3517608601</v>
      </c>
      <c r="BL758" s="95">
        <v>0</v>
      </c>
      <c r="BM758" s="95">
        <v>0</v>
      </c>
      <c r="BN758" s="95">
        <v>0</v>
      </c>
      <c r="BO758" s="95">
        <v>0</v>
      </c>
      <c r="BP758" s="95">
        <v>0</v>
      </c>
      <c r="BQ758" s="95">
        <v>0</v>
      </c>
      <c r="BR758" s="95">
        <v>2676081.31036377</v>
      </c>
      <c r="BS758" s="95">
        <v>1714904.56698608</v>
      </c>
      <c r="BT758" s="95">
        <v>1236352.8261718799</v>
      </c>
      <c r="BU758" s="95">
        <v>0</v>
      </c>
      <c r="BV758" s="95">
        <v>1255378.2074279799</v>
      </c>
      <c r="BW758" s="95">
        <v>91996.946740150495</v>
      </c>
      <c r="BX758" s="95">
        <v>0</v>
      </c>
      <c r="BY758" s="95">
        <v>0</v>
      </c>
      <c r="BZ758" s="95">
        <v>0</v>
      </c>
      <c r="CA758" s="95">
        <v>51625.429830551097</v>
      </c>
      <c r="CB758" s="95">
        <v>3104208.5164794899</v>
      </c>
      <c r="CC758" s="95">
        <v>25529288.115234401</v>
      </c>
      <c r="CD758" s="95">
        <v>6883507.0026245099</v>
      </c>
      <c r="CE758" s="95">
        <v>753.02255880832695</v>
      </c>
      <c r="CF758" s="95">
        <v>136574.99694824201</v>
      </c>
      <c r="CG758" s="95">
        <v>1018360.91564941</v>
      </c>
      <c r="CH758" s="95">
        <v>0</v>
      </c>
      <c r="CI758" s="95">
        <v>52375.314015865297</v>
      </c>
      <c r="CJ758" s="95">
        <v>3241261.0627136198</v>
      </c>
      <c r="CK758" s="95">
        <v>26538938.896728501</v>
      </c>
      <c r="CL758" s="95">
        <v>6977112.7879028302</v>
      </c>
      <c r="CM758" s="160">
        <v>77953.745673179597</v>
      </c>
      <c r="CN758" s="160">
        <v>11328760.868774399</v>
      </c>
      <c r="CO758" s="160">
        <v>47073596.789550804</v>
      </c>
      <c r="CP758" s="95">
        <v>6977112.7879028302</v>
      </c>
      <c r="CQ758" s="95">
        <v>0</v>
      </c>
      <c r="CR758" s="95">
        <v>0</v>
      </c>
      <c r="CS758" s="95">
        <v>0</v>
      </c>
      <c r="CT758" s="95">
        <v>0</v>
      </c>
      <c r="CU758" s="161">
        <v>3240783.513427732</v>
      </c>
      <c r="CV758" s="161">
        <v>26547649.030883811</v>
      </c>
    </row>
    <row r="759" spans="1:100" x14ac:dyDescent="0.2">
      <c r="A759" s="94" t="s">
        <v>62</v>
      </c>
      <c r="B759" s="96">
        <v>39873</v>
      </c>
      <c r="C759" s="95">
        <v>41515.2592983246</v>
      </c>
      <c r="D759" s="95">
        <v>0</v>
      </c>
      <c r="E759" s="95">
        <v>10193.989625930801</v>
      </c>
      <c r="F759" s="95">
        <v>7131.3187808394396</v>
      </c>
      <c r="G759" s="95">
        <v>674.17490423470701</v>
      </c>
      <c r="H759" s="95">
        <v>77.357856653630705</v>
      </c>
      <c r="I759" s="95">
        <v>5.2829412655555599</v>
      </c>
      <c r="J759" s="95">
        <v>23706.182634115201</v>
      </c>
      <c r="K759" s="95">
        <v>2066.9552454054401</v>
      </c>
      <c r="L759" s="95">
        <v>8241.7392219305002</v>
      </c>
      <c r="M759" s="95">
        <v>20929.967601776101</v>
      </c>
      <c r="N759" s="95">
        <v>4186.7313957810402</v>
      </c>
      <c r="O759" s="95">
        <v>16211.3733667135</v>
      </c>
      <c r="P759" s="95">
        <v>0</v>
      </c>
      <c r="Q759" s="95">
        <v>3226.2940678596501</v>
      </c>
      <c r="R759" s="95">
        <v>609.10434842109703</v>
      </c>
      <c r="S759" s="95">
        <v>0</v>
      </c>
      <c r="T759" s="95">
        <v>161.31466086395099</v>
      </c>
      <c r="U759" s="95">
        <v>25765.386076450301</v>
      </c>
      <c r="V759" s="95">
        <v>2273713.7944946298</v>
      </c>
      <c r="W759" s="95">
        <v>50.866162089630997</v>
      </c>
      <c r="X759" s="95">
        <v>802772.11144256603</v>
      </c>
      <c r="Y759" s="95">
        <v>476057.647525787</v>
      </c>
      <c r="Z759" s="95">
        <v>124324.066184044</v>
      </c>
      <c r="AA759" s="95">
        <v>10540.5464634895</v>
      </c>
      <c r="AB759" s="95">
        <v>323.920943826437</v>
      </c>
      <c r="AC759" s="95">
        <v>7875203.7633667002</v>
      </c>
      <c r="AD759" s="95">
        <v>258884.46863937401</v>
      </c>
      <c r="AE759" s="95">
        <v>350740.03169631999</v>
      </c>
      <c r="AF759" s="95">
        <v>1023628.95005798</v>
      </c>
      <c r="AG759" s="95">
        <v>607799.34561920201</v>
      </c>
      <c r="AH759" s="95">
        <v>782478.71070861805</v>
      </c>
      <c r="AI759" s="95">
        <v>0</v>
      </c>
      <c r="AJ759" s="95">
        <v>316984.66027450602</v>
      </c>
      <c r="AK759" s="95">
        <v>106742.579521179</v>
      </c>
      <c r="AL759" s="95">
        <v>0</v>
      </c>
      <c r="AM759" s="95">
        <v>28107.147242307699</v>
      </c>
      <c r="AN759" s="95">
        <v>8122267.0065917997</v>
      </c>
      <c r="AO759" s="95">
        <v>19182195.317138702</v>
      </c>
      <c r="AP759" s="95">
        <v>266.168937161565</v>
      </c>
      <c r="AQ759" s="95">
        <v>6237762.3582153302</v>
      </c>
      <c r="AR759" s="95">
        <v>3650394.8584899898</v>
      </c>
      <c r="AS759" s="95">
        <v>921432.58063507103</v>
      </c>
      <c r="AT759" s="95">
        <v>77491.4250926971</v>
      </c>
      <c r="AU759" s="95">
        <v>2252.9838581085201</v>
      </c>
      <c r="AV759" s="95">
        <v>20075457.862060498</v>
      </c>
      <c r="AW759" s="95">
        <v>735726.97677612305</v>
      </c>
      <c r="AX759" s="95">
        <v>3114034.5594482399</v>
      </c>
      <c r="AY759" s="95">
        <v>8682104.7725830097</v>
      </c>
      <c r="AZ759" s="95">
        <v>4679150.8315429697</v>
      </c>
      <c r="BA759" s="95">
        <v>6485754.98193359</v>
      </c>
      <c r="BB759" s="95">
        <v>0</v>
      </c>
      <c r="BC759" s="95">
        <v>2491926.5503234901</v>
      </c>
      <c r="BD759" s="95">
        <v>784428.79865264904</v>
      </c>
      <c r="BE759" s="95">
        <v>0</v>
      </c>
      <c r="BF759" s="95">
        <v>213297.84740448001</v>
      </c>
      <c r="BG759" s="95">
        <v>20800422.2351074</v>
      </c>
      <c r="BH759" s="95">
        <v>4697615.5713501005</v>
      </c>
      <c r="BI759" s="95">
        <v>0</v>
      </c>
      <c r="BJ759" s="95">
        <v>2141292.9602355999</v>
      </c>
      <c r="BK759" s="95">
        <v>1407353.1472778299</v>
      </c>
      <c r="BL759" s="95">
        <v>0</v>
      </c>
      <c r="BM759" s="95">
        <v>0</v>
      </c>
      <c r="BN759" s="95">
        <v>0</v>
      </c>
      <c r="BO759" s="95">
        <v>0</v>
      </c>
      <c r="BP759" s="95">
        <v>0</v>
      </c>
      <c r="BQ759" s="95">
        <v>0</v>
      </c>
      <c r="BR759" s="95">
        <v>2658018.4457092299</v>
      </c>
      <c r="BS759" s="95">
        <v>1672396.1159057601</v>
      </c>
      <c r="BT759" s="95">
        <v>1260259.9440002399</v>
      </c>
      <c r="BU759" s="95">
        <v>0</v>
      </c>
      <c r="BV759" s="95">
        <v>1231800.0993041999</v>
      </c>
      <c r="BW759" s="95">
        <v>91794.501453399702</v>
      </c>
      <c r="BX759" s="95">
        <v>0</v>
      </c>
      <c r="BY759" s="95">
        <v>0</v>
      </c>
      <c r="BZ759" s="95">
        <v>0</v>
      </c>
      <c r="CA759" s="95">
        <v>51721.675453662901</v>
      </c>
      <c r="CB759" s="95">
        <v>3080640.66906738</v>
      </c>
      <c r="CC759" s="95">
        <v>25495318.522216801</v>
      </c>
      <c r="CD759" s="95">
        <v>6843903.2289428702</v>
      </c>
      <c r="CE759" s="95">
        <v>754.74622387439001</v>
      </c>
      <c r="CF759" s="95">
        <v>134339.38655662499</v>
      </c>
      <c r="CG759" s="95">
        <v>995502.60852050805</v>
      </c>
      <c r="CH759" s="95">
        <v>0</v>
      </c>
      <c r="CI759" s="95">
        <v>52474.122467994697</v>
      </c>
      <c r="CJ759" s="95">
        <v>3215162.7787780799</v>
      </c>
      <c r="CK759" s="95">
        <v>26499015.894531298</v>
      </c>
      <c r="CL759" s="95">
        <v>6935276.0032348596</v>
      </c>
      <c r="CM759" s="160">
        <v>78111.100819587693</v>
      </c>
      <c r="CN759" s="160">
        <v>11356496.793823199</v>
      </c>
      <c r="CO759" s="160">
        <v>47366415.780761696</v>
      </c>
      <c r="CP759" s="95">
        <v>6935276.0032348596</v>
      </c>
      <c r="CQ759" s="95">
        <v>0</v>
      </c>
      <c r="CR759" s="95">
        <v>0</v>
      </c>
      <c r="CS759" s="95">
        <v>0</v>
      </c>
      <c r="CT759" s="95">
        <v>0</v>
      </c>
      <c r="CU759" s="161">
        <v>3214980.0556240049</v>
      </c>
      <c r="CV759" s="161">
        <v>26490821.130737308</v>
      </c>
    </row>
    <row r="760" spans="1:100" x14ac:dyDescent="0.2">
      <c r="A760" s="94" t="s">
        <v>62</v>
      </c>
      <c r="B760" s="96">
        <v>39965</v>
      </c>
      <c r="C760" s="95">
        <v>42193.853142261498</v>
      </c>
      <c r="D760" s="95">
        <v>0</v>
      </c>
      <c r="E760" s="95">
        <v>9626.8381749391592</v>
      </c>
      <c r="F760" s="95">
        <v>6780.7869759798104</v>
      </c>
      <c r="G760" s="95">
        <v>711.13122010976099</v>
      </c>
      <c r="H760" s="95">
        <v>63.115084470249698</v>
      </c>
      <c r="I760" s="95">
        <v>4.1374551880871904</v>
      </c>
      <c r="J760" s="95">
        <v>24307.8898217678</v>
      </c>
      <c r="K760" s="95">
        <v>1624.3809548914401</v>
      </c>
      <c r="L760" s="95">
        <v>8201.1211094856299</v>
      </c>
      <c r="M760" s="95">
        <v>21021.312443018</v>
      </c>
      <c r="N760" s="95">
        <v>4053.7465454638</v>
      </c>
      <c r="O760" s="95">
        <v>16497.0594217777</v>
      </c>
      <c r="P760" s="95">
        <v>0</v>
      </c>
      <c r="Q760" s="95">
        <v>3217.9647453129301</v>
      </c>
      <c r="R760" s="95">
        <v>624.33111675828695</v>
      </c>
      <c r="S760" s="95">
        <v>0</v>
      </c>
      <c r="T760" s="95">
        <v>169.96858592703899</v>
      </c>
      <c r="U760" s="95">
        <v>25871.429776191701</v>
      </c>
      <c r="V760" s="95">
        <v>2307748.6584777799</v>
      </c>
      <c r="W760" s="95">
        <v>44.627023634966498</v>
      </c>
      <c r="X760" s="95">
        <v>752109.93416595506</v>
      </c>
      <c r="Y760" s="95">
        <v>446182.14157104498</v>
      </c>
      <c r="Z760" s="95">
        <v>126391.602030754</v>
      </c>
      <c r="AA760" s="95">
        <v>7931.4300754666301</v>
      </c>
      <c r="AB760" s="95">
        <v>232.47543321922399</v>
      </c>
      <c r="AC760" s="95">
        <v>8032558.9589843797</v>
      </c>
      <c r="AD760" s="95">
        <v>198447.47378158601</v>
      </c>
      <c r="AE760" s="95">
        <v>348707.602760315</v>
      </c>
      <c r="AF760" s="95">
        <v>1027384.73305511</v>
      </c>
      <c r="AG760" s="95">
        <v>584515.78029632603</v>
      </c>
      <c r="AH760" s="95">
        <v>786587.97769928002</v>
      </c>
      <c r="AI760" s="95">
        <v>0</v>
      </c>
      <c r="AJ760" s="95">
        <v>312517.52090072603</v>
      </c>
      <c r="AK760" s="95">
        <v>105785.96254634899</v>
      </c>
      <c r="AL760" s="95">
        <v>0</v>
      </c>
      <c r="AM760" s="95">
        <v>28291.5603702068</v>
      </c>
      <c r="AN760" s="95">
        <v>8224608.3399047898</v>
      </c>
      <c r="AO760" s="95">
        <v>19670267.8054199</v>
      </c>
      <c r="AP760" s="95">
        <v>268.48016699031001</v>
      </c>
      <c r="AQ760" s="95">
        <v>5869325.3538818397</v>
      </c>
      <c r="AR760" s="95">
        <v>3444069.2493591299</v>
      </c>
      <c r="AS760" s="95">
        <v>944376.46428680397</v>
      </c>
      <c r="AT760" s="95">
        <v>58000.862366676301</v>
      </c>
      <c r="AU760" s="95">
        <v>1615.9965073764299</v>
      </c>
      <c r="AV760" s="95">
        <v>20627652.777343798</v>
      </c>
      <c r="AW760" s="95">
        <v>567795.38727569603</v>
      </c>
      <c r="AX760" s="95">
        <v>3123512.4393005399</v>
      </c>
      <c r="AY760" s="95">
        <v>8867930.6558837909</v>
      </c>
      <c r="AZ760" s="95">
        <v>4528869.0219116202</v>
      </c>
      <c r="BA760" s="95">
        <v>6585024.4291381799</v>
      </c>
      <c r="BB760" s="95">
        <v>0</v>
      </c>
      <c r="BC760" s="95">
        <v>2481957.6200866699</v>
      </c>
      <c r="BD760" s="95">
        <v>785641.05020904494</v>
      </c>
      <c r="BE760" s="95">
        <v>0</v>
      </c>
      <c r="BF760" s="95">
        <v>213403.23053932199</v>
      </c>
      <c r="BG760" s="95">
        <v>21193325.004882801</v>
      </c>
      <c r="BH760" s="95">
        <v>4805285.0246582003</v>
      </c>
      <c r="BI760" s="95">
        <v>0</v>
      </c>
      <c r="BJ760" s="95">
        <v>2028267.0936431901</v>
      </c>
      <c r="BK760" s="95">
        <v>1342378.73526001</v>
      </c>
      <c r="BL760" s="95">
        <v>0</v>
      </c>
      <c r="BM760" s="95">
        <v>0</v>
      </c>
      <c r="BN760" s="95">
        <v>0</v>
      </c>
      <c r="BO760" s="95">
        <v>0</v>
      </c>
      <c r="BP760" s="95">
        <v>0</v>
      </c>
      <c r="BQ760" s="95">
        <v>0</v>
      </c>
      <c r="BR760" s="95">
        <v>2724771.8984069801</v>
      </c>
      <c r="BS760" s="95">
        <v>1618718.2778167699</v>
      </c>
      <c r="BT760" s="95">
        <v>1280257.2651672401</v>
      </c>
      <c r="BU760" s="95">
        <v>0</v>
      </c>
      <c r="BV760" s="95">
        <v>1222840.67843628</v>
      </c>
      <c r="BW760" s="95">
        <v>90967.412050247207</v>
      </c>
      <c r="BX760" s="95">
        <v>0</v>
      </c>
      <c r="BY760" s="95">
        <v>0</v>
      </c>
      <c r="BZ760" s="95">
        <v>0</v>
      </c>
      <c r="CA760" s="95">
        <v>51854.852603435502</v>
      </c>
      <c r="CB760" s="95">
        <v>3063612.9411621098</v>
      </c>
      <c r="CC760" s="95">
        <v>25538470.21875</v>
      </c>
      <c r="CD760" s="95">
        <v>6836099.8734741202</v>
      </c>
      <c r="CE760" s="95">
        <v>770.92224334180401</v>
      </c>
      <c r="CF760" s="95">
        <v>134815.16176796</v>
      </c>
      <c r="CG760" s="95">
        <v>1003986.8340683</v>
      </c>
      <c r="CH760" s="95">
        <v>0</v>
      </c>
      <c r="CI760" s="95">
        <v>52623.169354438804</v>
      </c>
      <c r="CJ760" s="95">
        <v>3198777.7257690402</v>
      </c>
      <c r="CK760" s="95">
        <v>26542448.4133301</v>
      </c>
      <c r="CL760" s="95">
        <v>6927902.1404418899</v>
      </c>
      <c r="CM760" s="160">
        <v>78368.127019882202</v>
      </c>
      <c r="CN760" s="160">
        <v>11436354.915527301</v>
      </c>
      <c r="CO760" s="160">
        <v>47613733.6240234</v>
      </c>
      <c r="CP760" s="95">
        <v>6927902.1404418899</v>
      </c>
      <c r="CQ760" s="95">
        <v>0</v>
      </c>
      <c r="CR760" s="95">
        <v>0</v>
      </c>
      <c r="CS760" s="95">
        <v>0</v>
      </c>
      <c r="CT760" s="95">
        <v>0</v>
      </c>
      <c r="CU760" s="161">
        <v>3198428.1029300699</v>
      </c>
      <c r="CV760" s="161">
        <v>26542457.052818298</v>
      </c>
    </row>
    <row r="761" spans="1:100" x14ac:dyDescent="0.2">
      <c r="A761" s="94" t="s">
        <v>62</v>
      </c>
      <c r="B761" s="96">
        <v>40057</v>
      </c>
      <c r="C761" s="95">
        <v>42823.5212836266</v>
      </c>
      <c r="D761" s="95">
        <v>0</v>
      </c>
      <c r="E761" s="95">
        <v>9236.3078025579507</v>
      </c>
      <c r="F761" s="95">
        <v>6596.6419473290398</v>
      </c>
      <c r="G761" s="95">
        <v>754.33691412210499</v>
      </c>
      <c r="H761" s="95">
        <v>37.192950950004203</v>
      </c>
      <c r="I761" s="95">
        <v>2.13281266426202</v>
      </c>
      <c r="J761" s="95">
        <v>24905.485628366499</v>
      </c>
      <c r="K761" s="95">
        <v>1235.4708417802999</v>
      </c>
      <c r="L761" s="95">
        <v>7869.33576893806</v>
      </c>
      <c r="M761" s="95">
        <v>21144.3464779854</v>
      </c>
      <c r="N761" s="95">
        <v>3972.13633769751</v>
      </c>
      <c r="O761" s="95">
        <v>16749.9377806187</v>
      </c>
      <c r="P761" s="95">
        <v>0</v>
      </c>
      <c r="Q761" s="95">
        <v>3198.3829757571202</v>
      </c>
      <c r="R761" s="95">
        <v>647.45295874029398</v>
      </c>
      <c r="S761" s="95">
        <v>0</v>
      </c>
      <c r="T761" s="95">
        <v>170.74877023324399</v>
      </c>
      <c r="U761" s="95">
        <v>26126.2749528885</v>
      </c>
      <c r="V761" s="95">
        <v>2330286.7453918499</v>
      </c>
      <c r="W761" s="95">
        <v>7.5473382579511998</v>
      </c>
      <c r="X761" s="95">
        <v>727088.71928405797</v>
      </c>
      <c r="Y761" s="95">
        <v>440006.11217498803</v>
      </c>
      <c r="Z761" s="95">
        <v>132978.87696266201</v>
      </c>
      <c r="AA761" s="95">
        <v>5404.5694348216102</v>
      </c>
      <c r="AB761" s="95">
        <v>130.93045998551</v>
      </c>
      <c r="AC761" s="95">
        <v>8230997.2185058603</v>
      </c>
      <c r="AD761" s="95">
        <v>142967.656690598</v>
      </c>
      <c r="AE761" s="95">
        <v>339472.69620513899</v>
      </c>
      <c r="AF761" s="95">
        <v>1029880.8720703101</v>
      </c>
      <c r="AG761" s="95">
        <v>570119.99302673305</v>
      </c>
      <c r="AH761" s="95">
        <v>789229.03779602097</v>
      </c>
      <c r="AI761" s="95">
        <v>0</v>
      </c>
      <c r="AJ761" s="95">
        <v>315183.98052596999</v>
      </c>
      <c r="AK761" s="95">
        <v>108940.97082328799</v>
      </c>
      <c r="AL761" s="95">
        <v>0</v>
      </c>
      <c r="AM761" s="95">
        <v>27928.806706666899</v>
      </c>
      <c r="AN761" s="95">
        <v>8382438.6406860398</v>
      </c>
      <c r="AO761" s="95">
        <v>20036670.4445801</v>
      </c>
      <c r="AP761" s="95">
        <v>175.284549649805</v>
      </c>
      <c r="AQ761" s="95">
        <v>5664198.5417480497</v>
      </c>
      <c r="AR761" s="95">
        <v>3409110.76672363</v>
      </c>
      <c r="AS761" s="95">
        <v>1003066.18516541</v>
      </c>
      <c r="AT761" s="95">
        <v>38739.784904956803</v>
      </c>
      <c r="AU761" s="95">
        <v>858.16329026967298</v>
      </c>
      <c r="AV761" s="95">
        <v>21293353.247558601</v>
      </c>
      <c r="AW761" s="95">
        <v>411599.11925125099</v>
      </c>
      <c r="AX761" s="95">
        <v>3038624.89031982</v>
      </c>
      <c r="AY761" s="95">
        <v>8940203.9251709003</v>
      </c>
      <c r="AZ761" s="95">
        <v>4444444.09228516</v>
      </c>
      <c r="BA761" s="95">
        <v>6648381.4561157199</v>
      </c>
      <c r="BB761" s="95">
        <v>0</v>
      </c>
      <c r="BC761" s="95">
        <v>2509666.7739868201</v>
      </c>
      <c r="BD761" s="95">
        <v>816959.19757080101</v>
      </c>
      <c r="BE761" s="95">
        <v>0</v>
      </c>
      <c r="BF761" s="95">
        <v>215952.60282325701</v>
      </c>
      <c r="BG761" s="95">
        <v>21673475.0622559</v>
      </c>
      <c r="BH761" s="95">
        <v>4859519.5164184598</v>
      </c>
      <c r="BI761" s="95">
        <v>0</v>
      </c>
      <c r="BJ761" s="95">
        <v>1989385.85096741</v>
      </c>
      <c r="BK761" s="95">
        <v>1321935.6197967499</v>
      </c>
      <c r="BL761" s="95">
        <v>0</v>
      </c>
      <c r="BM761" s="95">
        <v>0</v>
      </c>
      <c r="BN761" s="95">
        <v>0</v>
      </c>
      <c r="BO761" s="95">
        <v>0</v>
      </c>
      <c r="BP761" s="95">
        <v>0</v>
      </c>
      <c r="BQ761" s="95">
        <v>0</v>
      </c>
      <c r="BR761" s="95">
        <v>2736498.4753723098</v>
      </c>
      <c r="BS761" s="95">
        <v>1588125.2073669401</v>
      </c>
      <c r="BT761" s="95">
        <v>1292943.75869751</v>
      </c>
      <c r="BU761" s="95">
        <v>0</v>
      </c>
      <c r="BV761" s="95">
        <v>1242992.6402130099</v>
      </c>
      <c r="BW761" s="95">
        <v>93325.948489189104</v>
      </c>
      <c r="BX761" s="95">
        <v>0</v>
      </c>
      <c r="BY761" s="95">
        <v>0</v>
      </c>
      <c r="BZ761" s="95">
        <v>0</v>
      </c>
      <c r="CA761" s="95">
        <v>52040.894031524702</v>
      </c>
      <c r="CB761" s="95">
        <v>3051307.0321655301</v>
      </c>
      <c r="CC761" s="95">
        <v>25654136.282958999</v>
      </c>
      <c r="CD761" s="95">
        <v>6845465.26379395</v>
      </c>
      <c r="CE761" s="95">
        <v>793.41354113072202</v>
      </c>
      <c r="CF761" s="95">
        <v>138482.080001831</v>
      </c>
      <c r="CG761" s="95">
        <v>1041395.64520264</v>
      </c>
      <c r="CH761" s="95">
        <v>0</v>
      </c>
      <c r="CI761" s="95">
        <v>52841.820264816299</v>
      </c>
      <c r="CJ761" s="95">
        <v>3187658.8037719699</v>
      </c>
      <c r="CK761" s="95">
        <v>26690837.870849598</v>
      </c>
      <c r="CL761" s="95">
        <v>6939900.3931274395</v>
      </c>
      <c r="CM761" s="160">
        <v>78814.491420745893</v>
      </c>
      <c r="CN761" s="160">
        <v>11538185.7706299</v>
      </c>
      <c r="CO761" s="160">
        <v>48263961.463378899</v>
      </c>
      <c r="CP761" s="95">
        <v>6939900.3931274395</v>
      </c>
      <c r="CQ761" s="95">
        <v>0</v>
      </c>
      <c r="CR761" s="95">
        <v>0</v>
      </c>
      <c r="CS761" s="95">
        <v>0</v>
      </c>
      <c r="CT761" s="95">
        <v>0</v>
      </c>
      <c r="CU761" s="161">
        <v>3189789.1121673612</v>
      </c>
      <c r="CV761" s="161">
        <v>26695531.92816164</v>
      </c>
    </row>
    <row r="762" spans="1:100" x14ac:dyDescent="0.2">
      <c r="A762" s="94" t="s">
        <v>62</v>
      </c>
      <c r="B762" s="96">
        <v>40148</v>
      </c>
      <c r="C762" s="95">
        <v>43384.118021488197</v>
      </c>
      <c r="D762" s="95">
        <v>0</v>
      </c>
      <c r="E762" s="95">
        <v>8786.6098471879995</v>
      </c>
      <c r="F762" s="95">
        <v>6367.69540578127</v>
      </c>
      <c r="G762" s="95">
        <v>789.92763770371698</v>
      </c>
      <c r="H762" s="95">
        <v>25.406588052166601</v>
      </c>
      <c r="I762" s="95">
        <v>0.86334939402149802</v>
      </c>
      <c r="J762" s="95">
        <v>25389.525654315901</v>
      </c>
      <c r="K762" s="95">
        <v>889.63331197947298</v>
      </c>
      <c r="L762" s="95">
        <v>7709.3942788243303</v>
      </c>
      <c r="M762" s="95">
        <v>21108.332505941398</v>
      </c>
      <c r="N762" s="95">
        <v>3933.20237159729</v>
      </c>
      <c r="O762" s="95">
        <v>17130.817854166002</v>
      </c>
      <c r="P762" s="95">
        <v>0</v>
      </c>
      <c r="Q762" s="95">
        <v>3181.0282283127299</v>
      </c>
      <c r="R762" s="95">
        <v>670.54602592438505</v>
      </c>
      <c r="S762" s="95">
        <v>0</v>
      </c>
      <c r="T762" s="95">
        <v>159.70724484697001</v>
      </c>
      <c r="U762" s="95">
        <v>26360.653316736199</v>
      </c>
      <c r="V762" s="95">
        <v>2338003.6274719201</v>
      </c>
      <c r="W762" s="95">
        <v>22.645911892876001</v>
      </c>
      <c r="X762" s="95">
        <v>689412.65322113002</v>
      </c>
      <c r="Y762" s="95">
        <v>426269.43651962298</v>
      </c>
      <c r="Z762" s="95">
        <v>134270.72836494399</v>
      </c>
      <c r="AA762" s="95">
        <v>3580.7389807999102</v>
      </c>
      <c r="AB762" s="95">
        <v>97.077799919061405</v>
      </c>
      <c r="AC762" s="95">
        <v>8293921.4363403302</v>
      </c>
      <c r="AD762" s="95">
        <v>89225.542916297898</v>
      </c>
      <c r="AE762" s="95">
        <v>330859.07492065401</v>
      </c>
      <c r="AF762" s="95">
        <v>1030872.25492859</v>
      </c>
      <c r="AG762" s="95">
        <v>559126.40061950695</v>
      </c>
      <c r="AH762" s="95">
        <v>803963.40147399902</v>
      </c>
      <c r="AI762" s="95">
        <v>0</v>
      </c>
      <c r="AJ762" s="95">
        <v>307955.32027435303</v>
      </c>
      <c r="AK762" s="95">
        <v>110020.23185348501</v>
      </c>
      <c r="AL762" s="95">
        <v>0</v>
      </c>
      <c r="AM762" s="95">
        <v>26445.0355608463</v>
      </c>
      <c r="AN762" s="95">
        <v>8388930.7716064509</v>
      </c>
      <c r="AO762" s="95">
        <v>20294961.425292999</v>
      </c>
      <c r="AP762" s="95">
        <v>324.872502379119</v>
      </c>
      <c r="AQ762" s="95">
        <v>5412675.7806396503</v>
      </c>
      <c r="AR762" s="95">
        <v>3327990.6181640602</v>
      </c>
      <c r="AS762" s="95">
        <v>1023490.20139313</v>
      </c>
      <c r="AT762" s="95">
        <v>27065.512583017298</v>
      </c>
      <c r="AU762" s="95">
        <v>658.73371030390297</v>
      </c>
      <c r="AV762" s="95">
        <v>21718867.275390599</v>
      </c>
      <c r="AW762" s="95">
        <v>260402.75114822399</v>
      </c>
      <c r="AX762" s="95">
        <v>2986421.2961120601</v>
      </c>
      <c r="AY762" s="95">
        <v>9051491.4273681603</v>
      </c>
      <c r="AZ762" s="95">
        <v>4380606.4274902297</v>
      </c>
      <c r="BA762" s="95">
        <v>6821033.7490234403</v>
      </c>
      <c r="BB762" s="95">
        <v>0</v>
      </c>
      <c r="BC762" s="95">
        <v>2470051.1401977502</v>
      </c>
      <c r="BD762" s="95">
        <v>835475.81333923305</v>
      </c>
      <c r="BE762" s="95">
        <v>0</v>
      </c>
      <c r="BF762" s="95">
        <v>205903.25884818999</v>
      </c>
      <c r="BG762" s="95">
        <v>22019914.346191399</v>
      </c>
      <c r="BH762" s="95">
        <v>4955847.9522094699</v>
      </c>
      <c r="BI762" s="95">
        <v>0</v>
      </c>
      <c r="BJ762" s="95">
        <v>1928731.4903716999</v>
      </c>
      <c r="BK762" s="95">
        <v>1302932.6918335001</v>
      </c>
      <c r="BL762" s="95">
        <v>0</v>
      </c>
      <c r="BM762" s="95">
        <v>0</v>
      </c>
      <c r="BN762" s="95">
        <v>0</v>
      </c>
      <c r="BO762" s="95">
        <v>0</v>
      </c>
      <c r="BP762" s="95">
        <v>0</v>
      </c>
      <c r="BQ762" s="95">
        <v>0</v>
      </c>
      <c r="BR762" s="95">
        <v>2747659.9773254399</v>
      </c>
      <c r="BS762" s="95">
        <v>1571032.45967102</v>
      </c>
      <c r="BT762" s="95">
        <v>1326401.41015625</v>
      </c>
      <c r="BU762" s="95">
        <v>0</v>
      </c>
      <c r="BV762" s="95">
        <v>1226569.15284729</v>
      </c>
      <c r="BW762" s="95">
        <v>96653.888449668899</v>
      </c>
      <c r="BX762" s="95">
        <v>0</v>
      </c>
      <c r="BY762" s="95">
        <v>0</v>
      </c>
      <c r="BZ762" s="95">
        <v>0</v>
      </c>
      <c r="CA762" s="95">
        <v>52170.548924446099</v>
      </c>
      <c r="CB762" s="95">
        <v>3026859.1907958998</v>
      </c>
      <c r="CC762" s="95">
        <v>25638946.188720699</v>
      </c>
      <c r="CD762" s="95">
        <v>6883367.8512573196</v>
      </c>
      <c r="CE762" s="95">
        <v>812.72213490307297</v>
      </c>
      <c r="CF762" s="95">
        <v>137537.448867798</v>
      </c>
      <c r="CG762" s="95">
        <v>1051069.1036071801</v>
      </c>
      <c r="CH762" s="95">
        <v>0</v>
      </c>
      <c r="CI762" s="95">
        <v>52979.156608581499</v>
      </c>
      <c r="CJ762" s="95">
        <v>3164043.0586852999</v>
      </c>
      <c r="CK762" s="95">
        <v>26681094.590576202</v>
      </c>
      <c r="CL762" s="95">
        <v>6982054.2800292997</v>
      </c>
      <c r="CM762" s="160">
        <v>79240.437637329102</v>
      </c>
      <c r="CN762" s="160">
        <v>11551947.4102783</v>
      </c>
      <c r="CO762" s="160">
        <v>48577476.984375</v>
      </c>
      <c r="CP762" s="95">
        <v>6982054.2800292997</v>
      </c>
      <c r="CQ762" s="95">
        <v>0</v>
      </c>
      <c r="CR762" s="95">
        <v>0</v>
      </c>
      <c r="CS762" s="95">
        <v>0</v>
      </c>
      <c r="CT762" s="95">
        <v>0</v>
      </c>
      <c r="CU762" s="161">
        <v>3164396.6396636977</v>
      </c>
      <c r="CV762" s="161">
        <v>26690015.292327881</v>
      </c>
    </row>
    <row r="763" spans="1:100" x14ac:dyDescent="0.2">
      <c r="A763" s="94" t="s">
        <v>62</v>
      </c>
      <c r="B763" s="96">
        <v>40238</v>
      </c>
      <c r="C763" s="95">
        <v>43292.669478893302</v>
      </c>
      <c r="D763" s="95">
        <v>0</v>
      </c>
      <c r="E763" s="95">
        <v>8481.7612560987509</v>
      </c>
      <c r="F763" s="95">
        <v>6299.2783210873604</v>
      </c>
      <c r="G763" s="95">
        <v>807.50558623671498</v>
      </c>
      <c r="H763" s="95">
        <v>0</v>
      </c>
      <c r="I763" s="95">
        <v>0</v>
      </c>
      <c r="J763" s="95">
        <v>25895.753979682901</v>
      </c>
      <c r="K763" s="95">
        <v>667.50369588285696</v>
      </c>
      <c r="L763" s="95">
        <v>7721.7122758030901</v>
      </c>
      <c r="M763" s="95">
        <v>20932.8713097572</v>
      </c>
      <c r="N763" s="95">
        <v>3849.3200001120599</v>
      </c>
      <c r="O763" s="95">
        <v>17036.543166875799</v>
      </c>
      <c r="P763" s="95">
        <v>0</v>
      </c>
      <c r="Q763" s="95">
        <v>3154.3411964178099</v>
      </c>
      <c r="R763" s="95">
        <v>683.85347244143497</v>
      </c>
      <c r="S763" s="95">
        <v>0</v>
      </c>
      <c r="T763" s="95">
        <v>152.663772132248</v>
      </c>
      <c r="U763" s="95">
        <v>26561.820080518701</v>
      </c>
      <c r="V763" s="95">
        <v>2339890.2142639202</v>
      </c>
      <c r="W763" s="95">
        <v>35.426599829923397</v>
      </c>
      <c r="X763" s="95">
        <v>646236.39955139195</v>
      </c>
      <c r="Y763" s="95">
        <v>411778.302524567</v>
      </c>
      <c r="Z763" s="95">
        <v>133582.510314941</v>
      </c>
      <c r="AA763" s="95">
        <v>0</v>
      </c>
      <c r="AB763" s="95">
        <v>0</v>
      </c>
      <c r="AC763" s="95">
        <v>8425769.5559081994</v>
      </c>
      <c r="AD763" s="95">
        <v>60698.824766159101</v>
      </c>
      <c r="AE763" s="95">
        <v>323616.33444976801</v>
      </c>
      <c r="AF763" s="95">
        <v>1023483.13170624</v>
      </c>
      <c r="AG763" s="95">
        <v>533383.92878723098</v>
      </c>
      <c r="AH763" s="95">
        <v>800017.28582763695</v>
      </c>
      <c r="AI763" s="95">
        <v>0</v>
      </c>
      <c r="AJ763" s="95">
        <v>309892.92948532099</v>
      </c>
      <c r="AK763" s="95">
        <v>109664.028399467</v>
      </c>
      <c r="AL763" s="95">
        <v>0</v>
      </c>
      <c r="AM763" s="95">
        <v>25044.243376016599</v>
      </c>
      <c r="AN763" s="95">
        <v>8474660.12963867</v>
      </c>
      <c r="AO763" s="95">
        <v>20285039.9382324</v>
      </c>
      <c r="AP763" s="95">
        <v>371.67320358008101</v>
      </c>
      <c r="AQ763" s="95">
        <v>5192799.6463623</v>
      </c>
      <c r="AR763" s="95">
        <v>3272772.1537780799</v>
      </c>
      <c r="AS763" s="95">
        <v>1026988.56111145</v>
      </c>
      <c r="AT763" s="95">
        <v>0</v>
      </c>
      <c r="AU763" s="95">
        <v>0</v>
      </c>
      <c r="AV763" s="95">
        <v>22255655.5869141</v>
      </c>
      <c r="AW763" s="95">
        <v>178479.98921012899</v>
      </c>
      <c r="AX763" s="95">
        <v>2958160.3115539602</v>
      </c>
      <c r="AY763" s="95">
        <v>8991025.2916259803</v>
      </c>
      <c r="AZ763" s="95">
        <v>4220245.3095703097</v>
      </c>
      <c r="BA763" s="95">
        <v>6836545.8049926804</v>
      </c>
      <c r="BB763" s="95">
        <v>0</v>
      </c>
      <c r="BC763" s="95">
        <v>2515937.2661743201</v>
      </c>
      <c r="BD763" s="95">
        <v>837462.21496581996</v>
      </c>
      <c r="BE763" s="95">
        <v>0</v>
      </c>
      <c r="BF763" s="95">
        <v>196368.633358002</v>
      </c>
      <c r="BG763" s="95">
        <v>22433285.485839799</v>
      </c>
      <c r="BH763" s="95">
        <v>4984416.8092040997</v>
      </c>
      <c r="BI763" s="95">
        <v>0</v>
      </c>
      <c r="BJ763" s="95">
        <v>1859865.67842102</v>
      </c>
      <c r="BK763" s="95">
        <v>1276545.6567993199</v>
      </c>
      <c r="BL763" s="95">
        <v>0</v>
      </c>
      <c r="BM763" s="95">
        <v>0</v>
      </c>
      <c r="BN763" s="95">
        <v>0</v>
      </c>
      <c r="BO763" s="95">
        <v>0</v>
      </c>
      <c r="BP763" s="95">
        <v>0</v>
      </c>
      <c r="BQ763" s="95">
        <v>0</v>
      </c>
      <c r="BR763" s="95">
        <v>2769974.51745605</v>
      </c>
      <c r="BS763" s="95">
        <v>1519170.4498596201</v>
      </c>
      <c r="BT763" s="95">
        <v>1329627.0492095901</v>
      </c>
      <c r="BU763" s="95">
        <v>0</v>
      </c>
      <c r="BV763" s="95">
        <v>1235614.2497558601</v>
      </c>
      <c r="BW763" s="95">
        <v>98303.986877441406</v>
      </c>
      <c r="BX763" s="95">
        <v>0</v>
      </c>
      <c r="BY763" s="95">
        <v>0</v>
      </c>
      <c r="BZ763" s="95">
        <v>0</v>
      </c>
      <c r="CA763" s="95">
        <v>51767.018822669997</v>
      </c>
      <c r="CB763" s="95">
        <v>2990686.9926757799</v>
      </c>
      <c r="CC763" s="95">
        <v>25510555.9682617</v>
      </c>
      <c r="CD763" s="95">
        <v>6846133.85900879</v>
      </c>
      <c r="CE763" s="95">
        <v>811.94025240093504</v>
      </c>
      <c r="CF763" s="95">
        <v>133521.28705596901</v>
      </c>
      <c r="CG763" s="95">
        <v>1026413.54695129</v>
      </c>
      <c r="CH763" s="95">
        <v>0</v>
      </c>
      <c r="CI763" s="95">
        <v>52580.578859329202</v>
      </c>
      <c r="CJ763" s="95">
        <v>3123659.3480529799</v>
      </c>
      <c r="CK763" s="95">
        <v>26544141.372070301</v>
      </c>
      <c r="CL763" s="95">
        <v>6943218.2109375</v>
      </c>
      <c r="CM763" s="160">
        <v>79033.344763755798</v>
      </c>
      <c r="CN763" s="160">
        <v>11613407.705322299</v>
      </c>
      <c r="CO763" s="160">
        <v>48908141.227050804</v>
      </c>
      <c r="CP763" s="95">
        <v>6943218.2109375</v>
      </c>
      <c r="CQ763" s="95">
        <v>0</v>
      </c>
      <c r="CR763" s="95">
        <v>0</v>
      </c>
      <c r="CS763" s="95">
        <v>0</v>
      </c>
      <c r="CT763" s="95">
        <v>0</v>
      </c>
      <c r="CU763" s="161">
        <v>3124208.2797317486</v>
      </c>
      <c r="CV763" s="161">
        <v>26536969.51521299</v>
      </c>
    </row>
    <row r="764" spans="1:100" x14ac:dyDescent="0.2">
      <c r="A764" s="94" t="s">
        <v>62</v>
      </c>
      <c r="B764" s="96">
        <v>40330</v>
      </c>
      <c r="C764" s="95">
        <v>43905.739515781403</v>
      </c>
      <c r="D764" s="95">
        <v>0</v>
      </c>
      <c r="E764" s="95">
        <v>8267.1298544406909</v>
      </c>
      <c r="F764" s="95">
        <v>6189.6150363683701</v>
      </c>
      <c r="G764" s="95">
        <v>824.29769581556297</v>
      </c>
      <c r="H764" s="95">
        <v>0</v>
      </c>
      <c r="I764" s="95">
        <v>0</v>
      </c>
      <c r="J764" s="95">
        <v>26244.313108921098</v>
      </c>
      <c r="K764" s="95">
        <v>573.84493279457104</v>
      </c>
      <c r="L764" s="95">
        <v>7973.8479484319696</v>
      </c>
      <c r="M764" s="95">
        <v>21320.888149738301</v>
      </c>
      <c r="N764" s="95">
        <v>3797.7588144838801</v>
      </c>
      <c r="O764" s="95">
        <v>17280.661385774602</v>
      </c>
      <c r="P764" s="95">
        <v>0</v>
      </c>
      <c r="Q764" s="95">
        <v>3095.7108314335301</v>
      </c>
      <c r="R764" s="95">
        <v>693.02774448692799</v>
      </c>
      <c r="S764" s="95">
        <v>0</v>
      </c>
      <c r="T764" s="95">
        <v>158.02101387083499</v>
      </c>
      <c r="U764" s="95">
        <v>26755.290861606602</v>
      </c>
      <c r="V764" s="95">
        <v>2353649.6136169401</v>
      </c>
      <c r="W764" s="95">
        <v>39.055656705982997</v>
      </c>
      <c r="X764" s="95">
        <v>625714.79859924305</v>
      </c>
      <c r="Y764" s="95">
        <v>401005.237319946</v>
      </c>
      <c r="Z764" s="95">
        <v>136429.04261016799</v>
      </c>
      <c r="AA764" s="95">
        <v>0</v>
      </c>
      <c r="AB764" s="95">
        <v>0</v>
      </c>
      <c r="AC764" s="95">
        <v>8500505.4357910194</v>
      </c>
      <c r="AD764" s="95">
        <v>50306.571430206299</v>
      </c>
      <c r="AE764" s="95">
        <v>327114.36925506598</v>
      </c>
      <c r="AF764" s="95">
        <v>1028589.03725433</v>
      </c>
      <c r="AG764" s="95">
        <v>521224.43478393601</v>
      </c>
      <c r="AH764" s="95">
        <v>806595.42339324998</v>
      </c>
      <c r="AI764" s="95">
        <v>0</v>
      </c>
      <c r="AJ764" s="95">
        <v>309235.416873932</v>
      </c>
      <c r="AK764" s="95">
        <v>111296.30947685199</v>
      </c>
      <c r="AL764" s="95">
        <v>0</v>
      </c>
      <c r="AM764" s="95">
        <v>24796.777802467299</v>
      </c>
      <c r="AN764" s="95">
        <v>8517879.68286133</v>
      </c>
      <c r="AO764" s="95">
        <v>20694382.105468798</v>
      </c>
      <c r="AP764" s="95">
        <v>374.56595157086798</v>
      </c>
      <c r="AQ764" s="95">
        <v>4995877.08410645</v>
      </c>
      <c r="AR764" s="95">
        <v>3202952.5724182101</v>
      </c>
      <c r="AS764" s="95">
        <v>1055144.9721984901</v>
      </c>
      <c r="AT764" s="95">
        <v>0</v>
      </c>
      <c r="AU764" s="95">
        <v>0</v>
      </c>
      <c r="AV764" s="95">
        <v>22592116.390625</v>
      </c>
      <c r="AW764" s="95">
        <v>148506.33751297</v>
      </c>
      <c r="AX764" s="95">
        <v>3032192.5765991202</v>
      </c>
      <c r="AY764" s="95">
        <v>9183576.7756347694</v>
      </c>
      <c r="AZ764" s="95">
        <v>4165005.3816833501</v>
      </c>
      <c r="BA764" s="95">
        <v>6941932.0982665997</v>
      </c>
      <c r="BB764" s="95">
        <v>0</v>
      </c>
      <c r="BC764" s="95">
        <v>2494857.8838195801</v>
      </c>
      <c r="BD764" s="95">
        <v>855969.33493042004</v>
      </c>
      <c r="BE764" s="95">
        <v>0</v>
      </c>
      <c r="BF764" s="95">
        <v>197030.56193924</v>
      </c>
      <c r="BG764" s="95">
        <v>22726903.934814502</v>
      </c>
      <c r="BH764" s="95">
        <v>5103234.6340332003</v>
      </c>
      <c r="BI764" s="95">
        <v>0</v>
      </c>
      <c r="BJ764" s="95">
        <v>1807437.4302368199</v>
      </c>
      <c r="BK764" s="95">
        <v>1251006.94221497</v>
      </c>
      <c r="BL764" s="95">
        <v>0</v>
      </c>
      <c r="BM764" s="95">
        <v>0</v>
      </c>
      <c r="BN764" s="95">
        <v>0</v>
      </c>
      <c r="BO764" s="95">
        <v>0</v>
      </c>
      <c r="BP764" s="95">
        <v>0</v>
      </c>
      <c r="BQ764" s="95">
        <v>0</v>
      </c>
      <c r="BR764" s="95">
        <v>2824275.9122619601</v>
      </c>
      <c r="BS764" s="95">
        <v>1495331.30438232</v>
      </c>
      <c r="BT764" s="95">
        <v>1349972.04496765</v>
      </c>
      <c r="BU764" s="95">
        <v>0</v>
      </c>
      <c r="BV764" s="95">
        <v>1230133.7691345201</v>
      </c>
      <c r="BW764" s="95">
        <v>99584.124535560593</v>
      </c>
      <c r="BX764" s="95">
        <v>0</v>
      </c>
      <c r="BY764" s="95">
        <v>0</v>
      </c>
      <c r="BZ764" s="95">
        <v>0</v>
      </c>
      <c r="CA764" s="95">
        <v>52186.725081443801</v>
      </c>
      <c r="CB764" s="95">
        <v>2979149.1676940899</v>
      </c>
      <c r="CC764" s="95">
        <v>25649729.551757801</v>
      </c>
      <c r="CD764" s="95">
        <v>6912604.0000610398</v>
      </c>
      <c r="CE764" s="95">
        <v>821.31632385402895</v>
      </c>
      <c r="CF764" s="95">
        <v>136775.505247116</v>
      </c>
      <c r="CG764" s="95">
        <v>1056197.4547729499</v>
      </c>
      <c r="CH764" s="95">
        <v>0</v>
      </c>
      <c r="CI764" s="95">
        <v>53003.992030143701</v>
      </c>
      <c r="CJ764" s="95">
        <v>3115002.7578430199</v>
      </c>
      <c r="CK764" s="95">
        <v>26699326.7736816</v>
      </c>
      <c r="CL764" s="95">
        <v>7012732.7785034198</v>
      </c>
      <c r="CM764" s="160">
        <v>79610.520691871599</v>
      </c>
      <c r="CN764" s="160">
        <v>11633263.716918901</v>
      </c>
      <c r="CO764" s="160">
        <v>49315792.909667999</v>
      </c>
      <c r="CP764" s="95">
        <v>7012732.7785034198</v>
      </c>
      <c r="CQ764" s="95">
        <v>0</v>
      </c>
      <c r="CR764" s="95">
        <v>0</v>
      </c>
      <c r="CS764" s="95">
        <v>0</v>
      </c>
      <c r="CT764" s="95">
        <v>0</v>
      </c>
      <c r="CU764" s="161">
        <v>3115924.672941206</v>
      </c>
      <c r="CV764" s="161">
        <v>26705927.006530751</v>
      </c>
    </row>
    <row r="765" spans="1:100" x14ac:dyDescent="0.2">
      <c r="A765" s="94" t="s">
        <v>62</v>
      </c>
      <c r="B765" s="96">
        <v>40422</v>
      </c>
      <c r="C765" s="95">
        <v>43828.168019294702</v>
      </c>
      <c r="D765" s="95">
        <v>0</v>
      </c>
      <c r="E765" s="95">
        <v>7928.7203742861702</v>
      </c>
      <c r="F765" s="95">
        <v>5981.2672806978198</v>
      </c>
      <c r="G765" s="95">
        <v>825.48738366365399</v>
      </c>
      <c r="H765" s="95">
        <v>0</v>
      </c>
      <c r="I765" s="95">
        <v>0</v>
      </c>
      <c r="J765" s="95">
        <v>26451.386799573898</v>
      </c>
      <c r="K765" s="95">
        <v>509.99514353275299</v>
      </c>
      <c r="L765" s="95">
        <v>7662.9445711970302</v>
      </c>
      <c r="M765" s="95">
        <v>21125.153965950001</v>
      </c>
      <c r="N765" s="95">
        <v>3732.1589187979698</v>
      </c>
      <c r="O765" s="95">
        <v>17136.722540617</v>
      </c>
      <c r="P765" s="95">
        <v>0</v>
      </c>
      <c r="Q765" s="95">
        <v>3051.58797109127</v>
      </c>
      <c r="R765" s="95">
        <v>688.60395989566996</v>
      </c>
      <c r="S765" s="95">
        <v>0</v>
      </c>
      <c r="T765" s="95">
        <v>155.381677458063</v>
      </c>
      <c r="U765" s="95">
        <v>26969.008386135101</v>
      </c>
      <c r="V765" s="95">
        <v>2351844.45239258</v>
      </c>
      <c r="W765" s="95">
        <v>31.829895848873999</v>
      </c>
      <c r="X765" s="95">
        <v>596891.44420623803</v>
      </c>
      <c r="Y765" s="95">
        <v>382139.264976501</v>
      </c>
      <c r="Z765" s="95">
        <v>135514.0076828</v>
      </c>
      <c r="AA765" s="95">
        <v>0</v>
      </c>
      <c r="AB765" s="95">
        <v>0</v>
      </c>
      <c r="AC765" s="95">
        <v>8561381.5299072303</v>
      </c>
      <c r="AD765" s="95">
        <v>44414.856077194199</v>
      </c>
      <c r="AE765" s="95">
        <v>313099.831745148</v>
      </c>
      <c r="AF765" s="95">
        <v>1030925.91786194</v>
      </c>
      <c r="AG765" s="95">
        <v>503018.67713546799</v>
      </c>
      <c r="AH765" s="95">
        <v>785681.75913238502</v>
      </c>
      <c r="AI765" s="95">
        <v>0</v>
      </c>
      <c r="AJ765" s="95">
        <v>304389.981380463</v>
      </c>
      <c r="AK765" s="95">
        <v>108789.001824379</v>
      </c>
      <c r="AL765" s="95">
        <v>0</v>
      </c>
      <c r="AM765" s="95">
        <v>24855.649040937398</v>
      </c>
      <c r="AN765" s="95">
        <v>8611334.6127929706</v>
      </c>
      <c r="AO765" s="95">
        <v>20745201.794921901</v>
      </c>
      <c r="AP765" s="95">
        <v>262.26795560121502</v>
      </c>
      <c r="AQ765" s="95">
        <v>4776514.3195190402</v>
      </c>
      <c r="AR765" s="95">
        <v>3043878.4226379399</v>
      </c>
      <c r="AS765" s="95">
        <v>1048759.0087280299</v>
      </c>
      <c r="AT765" s="95">
        <v>0</v>
      </c>
      <c r="AU765" s="95">
        <v>0</v>
      </c>
      <c r="AV765" s="95">
        <v>22869477.2346191</v>
      </c>
      <c r="AW765" s="95">
        <v>131784.079076767</v>
      </c>
      <c r="AX765" s="95">
        <v>2889328.1242370601</v>
      </c>
      <c r="AY765" s="95">
        <v>9201392.85229492</v>
      </c>
      <c r="AZ765" s="95">
        <v>4027443.4310302702</v>
      </c>
      <c r="BA765" s="95">
        <v>6764635.8949584998</v>
      </c>
      <c r="BB765" s="95">
        <v>0</v>
      </c>
      <c r="BC765" s="95">
        <v>2465766.2082214402</v>
      </c>
      <c r="BD765" s="95">
        <v>836736.472892761</v>
      </c>
      <c r="BE765" s="95">
        <v>0</v>
      </c>
      <c r="BF765" s="95">
        <v>198909.856117249</v>
      </c>
      <c r="BG765" s="95">
        <v>22988357.2270508</v>
      </c>
      <c r="BH765" s="95">
        <v>5052904.9479370099</v>
      </c>
      <c r="BI765" s="95">
        <v>0</v>
      </c>
      <c r="BJ765" s="95">
        <v>1736432.1603240999</v>
      </c>
      <c r="BK765" s="95">
        <v>1193566.8321533201</v>
      </c>
      <c r="BL765" s="95">
        <v>0</v>
      </c>
      <c r="BM765" s="95">
        <v>0</v>
      </c>
      <c r="BN765" s="95">
        <v>0</v>
      </c>
      <c r="BO765" s="95">
        <v>0</v>
      </c>
      <c r="BP765" s="95">
        <v>0</v>
      </c>
      <c r="BQ765" s="95">
        <v>0</v>
      </c>
      <c r="BR765" s="95">
        <v>2833463.6341552702</v>
      </c>
      <c r="BS765" s="95">
        <v>1445352.52253723</v>
      </c>
      <c r="BT765" s="95">
        <v>1316119.9593505899</v>
      </c>
      <c r="BU765" s="95">
        <v>0</v>
      </c>
      <c r="BV765" s="95">
        <v>1210183.20776367</v>
      </c>
      <c r="BW765" s="95">
        <v>97277.206974983201</v>
      </c>
      <c r="BX765" s="95">
        <v>0</v>
      </c>
      <c r="BY765" s="95">
        <v>0</v>
      </c>
      <c r="BZ765" s="95">
        <v>0</v>
      </c>
      <c r="CA765" s="95">
        <v>51756.236325263999</v>
      </c>
      <c r="CB765" s="95">
        <v>2947035.2148132301</v>
      </c>
      <c r="CC765" s="95">
        <v>25469615.529541001</v>
      </c>
      <c r="CD765" s="95">
        <v>6786375.2540283203</v>
      </c>
      <c r="CE765" s="95">
        <v>826.852483920753</v>
      </c>
      <c r="CF765" s="95">
        <v>135615.215076447</v>
      </c>
      <c r="CG765" s="95">
        <v>1049070.73651123</v>
      </c>
      <c r="CH765" s="95">
        <v>0</v>
      </c>
      <c r="CI765" s="95">
        <v>52588.516561508201</v>
      </c>
      <c r="CJ765" s="95">
        <v>3080682.0318603502</v>
      </c>
      <c r="CK765" s="95">
        <v>26511019.3908691</v>
      </c>
      <c r="CL765" s="95">
        <v>6884396.5393676804</v>
      </c>
      <c r="CM765" s="160">
        <v>79428.458015441895</v>
      </c>
      <c r="CN765" s="160">
        <v>11652327.709716801</v>
      </c>
      <c r="CO765" s="160">
        <v>49388510.950195298</v>
      </c>
      <c r="CP765" s="95">
        <v>6884396.5393676804</v>
      </c>
      <c r="CQ765" s="95">
        <v>0</v>
      </c>
      <c r="CR765" s="95">
        <v>0</v>
      </c>
      <c r="CS765" s="95">
        <v>0</v>
      </c>
      <c r="CT765" s="95">
        <v>0</v>
      </c>
      <c r="CU765" s="161">
        <v>3082650.4298896771</v>
      </c>
      <c r="CV765" s="161">
        <v>26518686.266052231</v>
      </c>
    </row>
    <row r="766" spans="1:100" x14ac:dyDescent="0.2">
      <c r="A766" s="94" t="s">
        <v>62</v>
      </c>
      <c r="B766" s="96">
        <v>40513</v>
      </c>
      <c r="C766" s="95">
        <v>43586.501507759102</v>
      </c>
      <c r="D766" s="95">
        <v>0</v>
      </c>
      <c r="E766" s="95">
        <v>7694.5897893309602</v>
      </c>
      <c r="F766" s="95">
        <v>5809.5440263152104</v>
      </c>
      <c r="G766" s="95">
        <v>834.683006092906</v>
      </c>
      <c r="H766" s="95">
        <v>0</v>
      </c>
      <c r="I766" s="95">
        <v>0</v>
      </c>
      <c r="J766" s="95">
        <v>26622.128646135301</v>
      </c>
      <c r="K766" s="95">
        <v>458.81616543978498</v>
      </c>
      <c r="L766" s="95">
        <v>9475.3162904977798</v>
      </c>
      <c r="M766" s="95">
        <v>21148.5413372517</v>
      </c>
      <c r="N766" s="95">
        <v>3642.29925996065</v>
      </c>
      <c r="O766" s="95">
        <v>16682.689873695399</v>
      </c>
      <c r="P766" s="95">
        <v>0</v>
      </c>
      <c r="Q766" s="95">
        <v>3005.39357733727</v>
      </c>
      <c r="R766" s="95">
        <v>687.68942315131403</v>
      </c>
      <c r="S766" s="95">
        <v>0</v>
      </c>
      <c r="T766" s="95">
        <v>197.20061620883601</v>
      </c>
      <c r="U766" s="95">
        <v>27120.338556051302</v>
      </c>
      <c r="V766" s="95">
        <v>2321978.2160339402</v>
      </c>
      <c r="W766" s="95">
        <v>27.663122093770699</v>
      </c>
      <c r="X766" s="95">
        <v>567925.57587432896</v>
      </c>
      <c r="Y766" s="95">
        <v>362271.19774627697</v>
      </c>
      <c r="Z766" s="95">
        <v>132317.45084571801</v>
      </c>
      <c r="AA766" s="95">
        <v>0</v>
      </c>
      <c r="AB766" s="95">
        <v>0</v>
      </c>
      <c r="AC766" s="95">
        <v>8560108.9364013709</v>
      </c>
      <c r="AD766" s="95">
        <v>38212.283746242501</v>
      </c>
      <c r="AE766" s="95">
        <v>353748.64642334002</v>
      </c>
      <c r="AF766" s="95">
        <v>1022364.6691284199</v>
      </c>
      <c r="AG766" s="95">
        <v>485157.39434433001</v>
      </c>
      <c r="AH766" s="95">
        <v>733856.02639007603</v>
      </c>
      <c r="AI766" s="95">
        <v>0</v>
      </c>
      <c r="AJ766" s="95">
        <v>297815.88402175897</v>
      </c>
      <c r="AK766" s="95">
        <v>104421.418219566</v>
      </c>
      <c r="AL766" s="95">
        <v>0</v>
      </c>
      <c r="AM766" s="95">
        <v>26792.603173732801</v>
      </c>
      <c r="AN766" s="95">
        <v>8594309.3730468806</v>
      </c>
      <c r="AO766" s="95">
        <v>20573374.579345699</v>
      </c>
      <c r="AP766" s="95">
        <v>314.31799040362199</v>
      </c>
      <c r="AQ766" s="95">
        <v>4590765.0347290002</v>
      </c>
      <c r="AR766" s="95">
        <v>2896720.3212585398</v>
      </c>
      <c r="AS766" s="95">
        <v>1025674.80838776</v>
      </c>
      <c r="AT766" s="95">
        <v>0</v>
      </c>
      <c r="AU766" s="95">
        <v>0</v>
      </c>
      <c r="AV766" s="95">
        <v>23145576.0244141</v>
      </c>
      <c r="AW766" s="95">
        <v>114871.511619568</v>
      </c>
      <c r="AX766" s="95">
        <v>3279747.94421387</v>
      </c>
      <c r="AY766" s="95">
        <v>9165406.2775878906</v>
      </c>
      <c r="AZ766" s="95">
        <v>3914251.7786560101</v>
      </c>
      <c r="BA766" s="95">
        <v>6354739.6713256799</v>
      </c>
      <c r="BB766" s="95">
        <v>0</v>
      </c>
      <c r="BC766" s="95">
        <v>2428221.2290954599</v>
      </c>
      <c r="BD766" s="95">
        <v>803618.96930694603</v>
      </c>
      <c r="BE766" s="95">
        <v>0</v>
      </c>
      <c r="BF766" s="95">
        <v>215008.501796722</v>
      </c>
      <c r="BG766" s="95">
        <v>23286723.4599609</v>
      </c>
      <c r="BH766" s="95">
        <v>5013671.17541504</v>
      </c>
      <c r="BI766" s="95">
        <v>0</v>
      </c>
      <c r="BJ766" s="95">
        <v>1665281.82420349</v>
      </c>
      <c r="BK766" s="95">
        <v>1146391.2635192899</v>
      </c>
      <c r="BL766" s="95">
        <v>0</v>
      </c>
      <c r="BM766" s="95">
        <v>0</v>
      </c>
      <c r="BN766" s="95">
        <v>0</v>
      </c>
      <c r="BO766" s="95">
        <v>0</v>
      </c>
      <c r="BP766" s="95">
        <v>0</v>
      </c>
      <c r="BQ766" s="95">
        <v>0</v>
      </c>
      <c r="BR766" s="95">
        <v>2834569.3715209998</v>
      </c>
      <c r="BS766" s="95">
        <v>1398251.66429138</v>
      </c>
      <c r="BT766" s="95">
        <v>1237848.02711487</v>
      </c>
      <c r="BU766" s="95">
        <v>0</v>
      </c>
      <c r="BV766" s="95">
        <v>1192149.41244507</v>
      </c>
      <c r="BW766" s="95">
        <v>87863.502403259306</v>
      </c>
      <c r="BX766" s="95">
        <v>0</v>
      </c>
      <c r="BY766" s="95">
        <v>0</v>
      </c>
      <c r="BZ766" s="95">
        <v>0</v>
      </c>
      <c r="CA766" s="95">
        <v>51286.345956325502</v>
      </c>
      <c r="CB766" s="95">
        <v>2886548.5257263202</v>
      </c>
      <c r="CC766" s="95">
        <v>25120249.354980499</v>
      </c>
      <c r="CD766" s="95">
        <v>6683471.5333862295</v>
      </c>
      <c r="CE766" s="95">
        <v>832.28195651620604</v>
      </c>
      <c r="CF766" s="95">
        <v>132037.903255463</v>
      </c>
      <c r="CG766" s="95">
        <v>1025826.6088790901</v>
      </c>
      <c r="CH766" s="95">
        <v>0</v>
      </c>
      <c r="CI766" s="95">
        <v>52114.4630532265</v>
      </c>
      <c r="CJ766" s="95">
        <v>3020837.0765991202</v>
      </c>
      <c r="CK766" s="95">
        <v>26151079.5783691</v>
      </c>
      <c r="CL766" s="95">
        <v>6774035.5278930701</v>
      </c>
      <c r="CM766" s="160">
        <v>79129.787238121004</v>
      </c>
      <c r="CN766" s="160">
        <v>11624585.827026401</v>
      </c>
      <c r="CO766" s="160">
        <v>49587804.767089799</v>
      </c>
      <c r="CP766" s="95">
        <v>6774035.5278930701</v>
      </c>
      <c r="CQ766" s="95">
        <v>0</v>
      </c>
      <c r="CR766" s="95">
        <v>0</v>
      </c>
      <c r="CS766" s="95">
        <v>0</v>
      </c>
      <c r="CT766" s="95">
        <v>0</v>
      </c>
      <c r="CU766" s="161">
        <v>3018586.4289817833</v>
      </c>
      <c r="CV766" s="161">
        <v>26146075.963859588</v>
      </c>
    </row>
    <row r="767" spans="1:100" x14ac:dyDescent="0.2">
      <c r="A767" s="94" t="s">
        <v>62</v>
      </c>
      <c r="B767" s="96">
        <v>40603</v>
      </c>
      <c r="C767" s="95">
        <v>43525.563574314103</v>
      </c>
      <c r="D767" s="95">
        <v>0</v>
      </c>
      <c r="E767" s="95">
        <v>7460.07350295782</v>
      </c>
      <c r="F767" s="95">
        <v>5604.3723309040097</v>
      </c>
      <c r="G767" s="95">
        <v>825.74203670769896</v>
      </c>
      <c r="H767" s="95">
        <v>0</v>
      </c>
      <c r="I767" s="95">
        <v>0</v>
      </c>
      <c r="J767" s="95">
        <v>26839.231816291802</v>
      </c>
      <c r="K767" s="95">
        <v>408.009049616754</v>
      </c>
      <c r="L767" s="95">
        <v>22875.923526287101</v>
      </c>
      <c r="M767" s="95">
        <v>21136.835562944401</v>
      </c>
      <c r="N767" s="95">
        <v>3637.40718430281</v>
      </c>
      <c r="O767" s="95">
        <v>0</v>
      </c>
      <c r="P767" s="95">
        <v>0</v>
      </c>
      <c r="Q767" s="95">
        <v>2979.70825493336</v>
      </c>
      <c r="R767" s="95">
        <v>0</v>
      </c>
      <c r="S767" s="95">
        <v>0</v>
      </c>
      <c r="T767" s="95">
        <v>823.24385259300504</v>
      </c>
      <c r="U767" s="95">
        <v>27251.646396398501</v>
      </c>
      <c r="V767" s="95">
        <v>2325175.3837585398</v>
      </c>
      <c r="W767" s="95">
        <v>27.3657205158379</v>
      </c>
      <c r="X767" s="95">
        <v>556113.73054504395</v>
      </c>
      <c r="Y767" s="95">
        <v>351671.07496643101</v>
      </c>
      <c r="Z767" s="95">
        <v>132835.27319908101</v>
      </c>
      <c r="AA767" s="95">
        <v>0</v>
      </c>
      <c r="AB767" s="95">
        <v>0</v>
      </c>
      <c r="AC767" s="95">
        <v>8649096.8475341797</v>
      </c>
      <c r="AD767" s="95">
        <v>34130.648048400901</v>
      </c>
      <c r="AE767" s="95">
        <v>1082006.7615509001</v>
      </c>
      <c r="AF767" s="95">
        <v>1025462.40383911</v>
      </c>
      <c r="AG767" s="95">
        <v>482482.55141067499</v>
      </c>
      <c r="AH767" s="95">
        <v>0</v>
      </c>
      <c r="AI767" s="95">
        <v>0</v>
      </c>
      <c r="AJ767" s="95">
        <v>290646.81542587298</v>
      </c>
      <c r="AK767" s="95">
        <v>0</v>
      </c>
      <c r="AL767" s="95">
        <v>0</v>
      </c>
      <c r="AM767" s="95">
        <v>130469.043802261</v>
      </c>
      <c r="AN767" s="95">
        <v>8662365.4809570294</v>
      </c>
      <c r="AO767" s="95">
        <v>20779458.527832001</v>
      </c>
      <c r="AP767" s="95">
        <v>590.29754184931505</v>
      </c>
      <c r="AQ767" s="95">
        <v>4491809.11962891</v>
      </c>
      <c r="AR767" s="95">
        <v>2815792.7408447298</v>
      </c>
      <c r="AS767" s="95">
        <v>1035977.47563934</v>
      </c>
      <c r="AT767" s="95">
        <v>0</v>
      </c>
      <c r="AU767" s="95">
        <v>0</v>
      </c>
      <c r="AV767" s="95">
        <v>23609305.0163574</v>
      </c>
      <c r="AW767" s="95">
        <v>103293.294845581</v>
      </c>
      <c r="AX767" s="95">
        <v>9619091.74145508</v>
      </c>
      <c r="AY767" s="95">
        <v>9303184.4486084003</v>
      </c>
      <c r="AZ767" s="95">
        <v>3942055.1567077599</v>
      </c>
      <c r="BA767" s="95">
        <v>0</v>
      </c>
      <c r="BB767" s="95">
        <v>0</v>
      </c>
      <c r="BC767" s="95">
        <v>2370837.5790100102</v>
      </c>
      <c r="BD767" s="95">
        <v>0</v>
      </c>
      <c r="BE767" s="95">
        <v>0</v>
      </c>
      <c r="BF767" s="95">
        <v>1016968.68650818</v>
      </c>
      <c r="BG767" s="95">
        <v>23707245.903564502</v>
      </c>
      <c r="BH767" s="95">
        <v>3937817.5836792002</v>
      </c>
      <c r="BI767" s="95">
        <v>0</v>
      </c>
      <c r="BJ767" s="95">
        <v>1477674.05984497</v>
      </c>
      <c r="BK767" s="95">
        <v>1089168.6197509801</v>
      </c>
      <c r="BL767" s="95">
        <v>0</v>
      </c>
      <c r="BM767" s="95">
        <v>0</v>
      </c>
      <c r="BN767" s="95">
        <v>0</v>
      </c>
      <c r="BO767" s="95">
        <v>0</v>
      </c>
      <c r="BP767" s="95">
        <v>0</v>
      </c>
      <c r="BQ767" s="95">
        <v>0</v>
      </c>
      <c r="BR767" s="95">
        <v>2837870.7289123498</v>
      </c>
      <c r="BS767" s="95">
        <v>1407853.5825042699</v>
      </c>
      <c r="BT767" s="95">
        <v>0</v>
      </c>
      <c r="BU767" s="95">
        <v>0</v>
      </c>
      <c r="BV767" s="95">
        <v>1162409.94561768</v>
      </c>
      <c r="BW767" s="95">
        <v>0</v>
      </c>
      <c r="BX767" s="95">
        <v>0</v>
      </c>
      <c r="BY767" s="95">
        <v>0</v>
      </c>
      <c r="BZ767" s="95">
        <v>0</v>
      </c>
      <c r="CA767" s="95">
        <v>50967.7817640305</v>
      </c>
      <c r="CB767" s="95">
        <v>2882619.2533264202</v>
      </c>
      <c r="CC767" s="95">
        <v>25239847.925292999</v>
      </c>
      <c r="CD767" s="95">
        <v>5408415.4049682599</v>
      </c>
      <c r="CE767" s="95">
        <v>828.982395589352</v>
      </c>
      <c r="CF767" s="95">
        <v>132762.118310928</v>
      </c>
      <c r="CG767" s="95">
        <v>1034460.1371765099</v>
      </c>
      <c r="CH767" s="95">
        <v>0</v>
      </c>
      <c r="CI767" s="95">
        <v>51801.171952247598</v>
      </c>
      <c r="CJ767" s="95">
        <v>3013288.9742431599</v>
      </c>
      <c r="CK767" s="95">
        <v>26275516.7036133</v>
      </c>
      <c r="CL767" s="95">
        <v>5406949.30749512</v>
      </c>
      <c r="CM767" s="160">
        <v>78978.203632354707</v>
      </c>
      <c r="CN767" s="160">
        <v>11685336.893066401</v>
      </c>
      <c r="CO767" s="160">
        <v>49909378.604492202</v>
      </c>
      <c r="CP767" s="95">
        <v>5406949.30749512</v>
      </c>
      <c r="CQ767" s="95">
        <v>0</v>
      </c>
      <c r="CR767" s="95">
        <v>0</v>
      </c>
      <c r="CS767" s="95">
        <v>0</v>
      </c>
      <c r="CT767" s="95">
        <v>0</v>
      </c>
      <c r="CU767" s="161">
        <v>3015381.3716373481</v>
      </c>
      <c r="CV767" s="161">
        <v>26274308.062469508</v>
      </c>
    </row>
    <row r="768" spans="1:100" x14ac:dyDescent="0.2">
      <c r="A768" s="94" t="s">
        <v>62</v>
      </c>
      <c r="B768" s="96">
        <v>40695</v>
      </c>
      <c r="C768" s="95">
        <v>43300.481854438804</v>
      </c>
      <c r="D768" s="95">
        <v>0</v>
      </c>
      <c r="E768" s="95">
        <v>7172.7081492543202</v>
      </c>
      <c r="F768" s="95">
        <v>5402.7250170111702</v>
      </c>
      <c r="G768" s="95">
        <v>855.10033163428295</v>
      </c>
      <c r="H768" s="95">
        <v>0</v>
      </c>
      <c r="I768" s="95">
        <v>0</v>
      </c>
      <c r="J768" s="95">
        <v>27138.395036458998</v>
      </c>
      <c r="K768" s="95">
        <v>351.37875606864702</v>
      </c>
      <c r="L768" s="95">
        <v>22930.639518260999</v>
      </c>
      <c r="M768" s="95">
        <v>20973.9290645123</v>
      </c>
      <c r="N768" s="95">
        <v>3669.9676704406702</v>
      </c>
      <c r="O768" s="95">
        <v>0</v>
      </c>
      <c r="P768" s="95">
        <v>0</v>
      </c>
      <c r="Q768" s="95">
        <v>2929.3200395405302</v>
      </c>
      <c r="R768" s="95">
        <v>0</v>
      </c>
      <c r="S768" s="95">
        <v>0</v>
      </c>
      <c r="T768" s="95">
        <v>843.06919926404998</v>
      </c>
      <c r="U768" s="95">
        <v>27446.972578048699</v>
      </c>
      <c r="V768" s="95">
        <v>2307878.74136353</v>
      </c>
      <c r="W768" s="95">
        <v>110.75242453720401</v>
      </c>
      <c r="X768" s="95">
        <v>536395.97856903099</v>
      </c>
      <c r="Y768" s="95">
        <v>337251.00394439697</v>
      </c>
      <c r="Z768" s="95">
        <v>132291.671298981</v>
      </c>
      <c r="AA768" s="95">
        <v>0</v>
      </c>
      <c r="AB768" s="95">
        <v>0</v>
      </c>
      <c r="AC768" s="95">
        <v>8705601.5623779297</v>
      </c>
      <c r="AD768" s="95">
        <v>29760.322444438902</v>
      </c>
      <c r="AE768" s="95">
        <v>1067539.33926392</v>
      </c>
      <c r="AF768" s="95">
        <v>1017411.05439758</v>
      </c>
      <c r="AG768" s="95">
        <v>476209.77365493798</v>
      </c>
      <c r="AH768" s="95">
        <v>0</v>
      </c>
      <c r="AI768" s="95">
        <v>0</v>
      </c>
      <c r="AJ768" s="95">
        <v>287677.25275039702</v>
      </c>
      <c r="AK768" s="95">
        <v>0</v>
      </c>
      <c r="AL768" s="95">
        <v>0</v>
      </c>
      <c r="AM768" s="95">
        <v>132843.907590866</v>
      </c>
      <c r="AN768" s="95">
        <v>8713978.0606689509</v>
      </c>
      <c r="AO768" s="95">
        <v>20774383.833496101</v>
      </c>
      <c r="AP768" s="95">
        <v>724.60722727328505</v>
      </c>
      <c r="AQ768" s="95">
        <v>4367499.8363647498</v>
      </c>
      <c r="AR768" s="95">
        <v>2720051.0505676302</v>
      </c>
      <c r="AS768" s="95">
        <v>1038890.3573303201</v>
      </c>
      <c r="AT768" s="95">
        <v>0</v>
      </c>
      <c r="AU768" s="95">
        <v>0</v>
      </c>
      <c r="AV768" s="95">
        <v>23959583.223632801</v>
      </c>
      <c r="AW768" s="95">
        <v>90594.685654640198</v>
      </c>
      <c r="AX768" s="95">
        <v>9552318.0722656306</v>
      </c>
      <c r="AY768" s="95">
        <v>9293732.5213622991</v>
      </c>
      <c r="AZ768" s="95">
        <v>3912598.8446044899</v>
      </c>
      <c r="BA768" s="95">
        <v>0</v>
      </c>
      <c r="BB768" s="95">
        <v>0</v>
      </c>
      <c r="BC768" s="95">
        <v>2366076.8930969201</v>
      </c>
      <c r="BD768" s="95">
        <v>0</v>
      </c>
      <c r="BE768" s="95">
        <v>0</v>
      </c>
      <c r="BF768" s="95">
        <v>1040723.46459961</v>
      </c>
      <c r="BG768" s="95">
        <v>24040167.799072299</v>
      </c>
      <c r="BH768" s="95">
        <v>3933770.5500793499</v>
      </c>
      <c r="BI768" s="95">
        <v>0</v>
      </c>
      <c r="BJ768" s="95">
        <v>1450050.78521729</v>
      </c>
      <c r="BK768" s="95">
        <v>1066155.7196044901</v>
      </c>
      <c r="BL768" s="95">
        <v>0</v>
      </c>
      <c r="BM768" s="95">
        <v>0</v>
      </c>
      <c r="BN768" s="95">
        <v>0</v>
      </c>
      <c r="BO768" s="95">
        <v>0</v>
      </c>
      <c r="BP768" s="95">
        <v>0</v>
      </c>
      <c r="BQ768" s="95">
        <v>0</v>
      </c>
      <c r="BR768" s="95">
        <v>2845795.0024108901</v>
      </c>
      <c r="BS768" s="95">
        <v>1396738.60523987</v>
      </c>
      <c r="BT768" s="95">
        <v>0</v>
      </c>
      <c r="BU768" s="95">
        <v>0</v>
      </c>
      <c r="BV768" s="95">
        <v>1171113.3483734101</v>
      </c>
      <c r="BW768" s="95">
        <v>0</v>
      </c>
      <c r="BX768" s="95">
        <v>0</v>
      </c>
      <c r="BY768" s="95">
        <v>0</v>
      </c>
      <c r="BZ768" s="95">
        <v>0</v>
      </c>
      <c r="CA768" s="95">
        <v>50483.130822181702</v>
      </c>
      <c r="CB768" s="95">
        <v>2846997.2185363802</v>
      </c>
      <c r="CC768" s="95">
        <v>25123598.041259799</v>
      </c>
      <c r="CD768" s="95">
        <v>5385183.14099121</v>
      </c>
      <c r="CE768" s="95">
        <v>853.34264769405104</v>
      </c>
      <c r="CF768" s="95">
        <v>132514.54021263099</v>
      </c>
      <c r="CG768" s="95">
        <v>1039842.82315826</v>
      </c>
      <c r="CH768" s="95">
        <v>0</v>
      </c>
      <c r="CI768" s="95">
        <v>51331.493940353401</v>
      </c>
      <c r="CJ768" s="95">
        <v>2978935.7970886198</v>
      </c>
      <c r="CK768" s="95">
        <v>26157987.665771499</v>
      </c>
      <c r="CL768" s="95">
        <v>5384661.2772827102</v>
      </c>
      <c r="CM768" s="160">
        <v>78627.101365089402</v>
      </c>
      <c r="CN768" s="160">
        <v>11679809.775756801</v>
      </c>
      <c r="CO768" s="160">
        <v>50079531.1025391</v>
      </c>
      <c r="CP768" s="95">
        <v>5384661.2772827102</v>
      </c>
      <c r="CQ768" s="95">
        <v>0</v>
      </c>
      <c r="CR768" s="95">
        <v>0</v>
      </c>
      <c r="CS768" s="95">
        <v>0</v>
      </c>
      <c r="CT768" s="95">
        <v>0</v>
      </c>
      <c r="CU768" s="161">
        <v>2979511.758749011</v>
      </c>
      <c r="CV768" s="161">
        <v>26163440.86441806</v>
      </c>
    </row>
    <row r="769" spans="1:100" x14ac:dyDescent="0.2">
      <c r="A769" s="94" t="s">
        <v>62</v>
      </c>
      <c r="B769" s="96">
        <v>40787</v>
      </c>
      <c r="C769" s="95">
        <v>43020.967728137999</v>
      </c>
      <c r="D769" s="95">
        <v>0</v>
      </c>
      <c r="E769" s="95">
        <v>6994.4675862193099</v>
      </c>
      <c r="F769" s="95">
        <v>5321.0998228788403</v>
      </c>
      <c r="G769" s="95">
        <v>819.24858663976204</v>
      </c>
      <c r="H769" s="95">
        <v>0</v>
      </c>
      <c r="I769" s="95">
        <v>0</v>
      </c>
      <c r="J769" s="95">
        <v>27035.798966884598</v>
      </c>
      <c r="K769" s="95">
        <v>304.37774243950798</v>
      </c>
      <c r="L769" s="95">
        <v>23013.872715473201</v>
      </c>
      <c r="M769" s="95">
        <v>20791.109209537499</v>
      </c>
      <c r="N769" s="95">
        <v>3653.3671056032199</v>
      </c>
      <c r="O769" s="95">
        <v>0</v>
      </c>
      <c r="P769" s="95">
        <v>0</v>
      </c>
      <c r="Q769" s="95">
        <v>2895.2110500037702</v>
      </c>
      <c r="R769" s="95">
        <v>0</v>
      </c>
      <c r="S769" s="95">
        <v>0</v>
      </c>
      <c r="T769" s="95">
        <v>826.53600966930401</v>
      </c>
      <c r="U769" s="95">
        <v>27352.784860610998</v>
      </c>
      <c r="V769" s="95">
        <v>2289914.8063354502</v>
      </c>
      <c r="W769" s="95">
        <v>45.045956106856501</v>
      </c>
      <c r="X769" s="95">
        <v>516281.317474365</v>
      </c>
      <c r="Y769" s="95">
        <v>328133.651901245</v>
      </c>
      <c r="Z769" s="95">
        <v>129704.156188965</v>
      </c>
      <c r="AA769" s="95">
        <v>0</v>
      </c>
      <c r="AB769" s="95">
        <v>0</v>
      </c>
      <c r="AC769" s="95">
        <v>8676113.22729492</v>
      </c>
      <c r="AD769" s="95">
        <v>25267.721964359302</v>
      </c>
      <c r="AE769" s="95">
        <v>1048267.83605957</v>
      </c>
      <c r="AF769" s="95">
        <v>1009926.4454040501</v>
      </c>
      <c r="AG769" s="95">
        <v>465979.56894683797</v>
      </c>
      <c r="AH769" s="95">
        <v>0</v>
      </c>
      <c r="AI769" s="95">
        <v>0</v>
      </c>
      <c r="AJ769" s="95">
        <v>283987.64037322998</v>
      </c>
      <c r="AK769" s="95">
        <v>0</v>
      </c>
      <c r="AL769" s="95">
        <v>0</v>
      </c>
      <c r="AM769" s="95">
        <v>130492.815422058</v>
      </c>
      <c r="AN769" s="95">
        <v>8717791.51245117</v>
      </c>
      <c r="AO769" s="95">
        <v>20572353.0854492</v>
      </c>
      <c r="AP769" s="95">
        <v>648.04073882848002</v>
      </c>
      <c r="AQ769" s="95">
        <v>4217885.4482421903</v>
      </c>
      <c r="AR769" s="95">
        <v>2642336.5169677702</v>
      </c>
      <c r="AS769" s="95">
        <v>1025045.28359222</v>
      </c>
      <c r="AT769" s="95">
        <v>0</v>
      </c>
      <c r="AU769" s="95">
        <v>0</v>
      </c>
      <c r="AV769" s="95">
        <v>24099199.0478516</v>
      </c>
      <c r="AW769" s="95">
        <v>77496.976716995196</v>
      </c>
      <c r="AX769" s="95">
        <v>9467027.1896972694</v>
      </c>
      <c r="AY769" s="95">
        <v>9194800.0776367206</v>
      </c>
      <c r="AZ769" s="95">
        <v>3841996.57730103</v>
      </c>
      <c r="BA769" s="95">
        <v>0</v>
      </c>
      <c r="BB769" s="95">
        <v>0</v>
      </c>
      <c r="BC769" s="95">
        <v>2334246.3594055199</v>
      </c>
      <c r="BD769" s="95">
        <v>0</v>
      </c>
      <c r="BE769" s="95">
        <v>0</v>
      </c>
      <c r="BF769" s="95">
        <v>1030788.7660141001</v>
      </c>
      <c r="BG769" s="95">
        <v>24176131.4602051</v>
      </c>
      <c r="BH769" s="95">
        <v>3965131.8784790002</v>
      </c>
      <c r="BI769" s="95">
        <v>0</v>
      </c>
      <c r="BJ769" s="95">
        <v>1418011.7526855499</v>
      </c>
      <c r="BK769" s="95">
        <v>1040321.97695923</v>
      </c>
      <c r="BL769" s="95">
        <v>0</v>
      </c>
      <c r="BM769" s="95">
        <v>0</v>
      </c>
      <c r="BN769" s="95">
        <v>0</v>
      </c>
      <c r="BO769" s="95">
        <v>0</v>
      </c>
      <c r="BP769" s="95">
        <v>0</v>
      </c>
      <c r="BQ769" s="95">
        <v>0</v>
      </c>
      <c r="BR769" s="95">
        <v>2820122.0158081101</v>
      </c>
      <c r="BS769" s="95">
        <v>1376228.8810882601</v>
      </c>
      <c r="BT769" s="95">
        <v>0</v>
      </c>
      <c r="BU769" s="95">
        <v>0</v>
      </c>
      <c r="BV769" s="95">
        <v>1156550.7692871101</v>
      </c>
      <c r="BW769" s="95">
        <v>0</v>
      </c>
      <c r="BX769" s="95">
        <v>0</v>
      </c>
      <c r="BY769" s="95">
        <v>0</v>
      </c>
      <c r="BZ769" s="95">
        <v>0</v>
      </c>
      <c r="CA769" s="95">
        <v>50020.241190433502</v>
      </c>
      <c r="CB769" s="95">
        <v>2804700.0701293899</v>
      </c>
      <c r="CC769" s="95">
        <v>24835714.060058601</v>
      </c>
      <c r="CD769" s="95">
        <v>5386697.6478271503</v>
      </c>
      <c r="CE769" s="95">
        <v>819.47769937664305</v>
      </c>
      <c r="CF769" s="95">
        <v>129734.49668884301</v>
      </c>
      <c r="CG769" s="95">
        <v>1025108.30141449</v>
      </c>
      <c r="CH769" s="95">
        <v>0</v>
      </c>
      <c r="CI769" s="95">
        <v>50842.755903720899</v>
      </c>
      <c r="CJ769" s="95">
        <v>2935379.0932617201</v>
      </c>
      <c r="CK769" s="95">
        <v>25863221.831542999</v>
      </c>
      <c r="CL769" s="95">
        <v>5388405.5828857403</v>
      </c>
      <c r="CM769" s="160">
        <v>78110.889751434297</v>
      </c>
      <c r="CN769" s="160">
        <v>11647933.092285199</v>
      </c>
      <c r="CO769" s="160">
        <v>50249852.8212891</v>
      </c>
      <c r="CP769" s="95">
        <v>5388405.5828857403</v>
      </c>
      <c r="CQ769" s="95">
        <v>0</v>
      </c>
      <c r="CR769" s="95">
        <v>0</v>
      </c>
      <c r="CS769" s="95">
        <v>0</v>
      </c>
      <c r="CT769" s="95">
        <v>0</v>
      </c>
      <c r="CU769" s="161">
        <v>2934434.5668182326</v>
      </c>
      <c r="CV769" s="161">
        <v>25860822.361473091</v>
      </c>
    </row>
    <row r="770" spans="1:100" x14ac:dyDescent="0.2">
      <c r="A770" s="94" t="s">
        <v>62</v>
      </c>
      <c r="B770" s="96">
        <v>40878</v>
      </c>
      <c r="C770" s="95">
        <v>43180.478206157699</v>
      </c>
      <c r="D770" s="95">
        <v>0</v>
      </c>
      <c r="E770" s="95">
        <v>6890.2358863353702</v>
      </c>
      <c r="F770" s="95">
        <v>5267.74681335688</v>
      </c>
      <c r="G770" s="95">
        <v>830.42950318753697</v>
      </c>
      <c r="H770" s="95">
        <v>0</v>
      </c>
      <c r="I770" s="95">
        <v>0</v>
      </c>
      <c r="J770" s="95">
        <v>27382.9965746403</v>
      </c>
      <c r="K770" s="95">
        <v>285.05523702874802</v>
      </c>
      <c r="L770" s="95">
        <v>22551.357574701298</v>
      </c>
      <c r="M770" s="95">
        <v>20919.7680475712</v>
      </c>
      <c r="N770" s="95">
        <v>3653.7383100092402</v>
      </c>
      <c r="O770" s="95">
        <v>0</v>
      </c>
      <c r="P770" s="95">
        <v>0</v>
      </c>
      <c r="Q770" s="95">
        <v>2892.2345409393301</v>
      </c>
      <c r="R770" s="95">
        <v>0</v>
      </c>
      <c r="S770" s="95">
        <v>0</v>
      </c>
      <c r="T770" s="95">
        <v>827.482487097383</v>
      </c>
      <c r="U770" s="95">
        <v>27684.683456182502</v>
      </c>
      <c r="V770" s="95">
        <v>2289349.5773315402</v>
      </c>
      <c r="W770" s="95">
        <v>22.820709341904099</v>
      </c>
      <c r="X770" s="95">
        <v>495763.25904083299</v>
      </c>
      <c r="Y770" s="95">
        <v>314454.85195922898</v>
      </c>
      <c r="Z770" s="95">
        <v>125357.787631035</v>
      </c>
      <c r="AA770" s="95">
        <v>0</v>
      </c>
      <c r="AB770" s="95">
        <v>0</v>
      </c>
      <c r="AC770" s="95">
        <v>8674512.0235595703</v>
      </c>
      <c r="AD770" s="95">
        <v>23268.611757993702</v>
      </c>
      <c r="AE770" s="95">
        <v>1017484.34004974</v>
      </c>
      <c r="AF770" s="95">
        <v>1016628.37602234</v>
      </c>
      <c r="AG770" s="95">
        <v>458590.31790924101</v>
      </c>
      <c r="AH770" s="95">
        <v>0</v>
      </c>
      <c r="AI770" s="95">
        <v>0</v>
      </c>
      <c r="AJ770" s="95">
        <v>283521.76301193202</v>
      </c>
      <c r="AK770" s="95">
        <v>0</v>
      </c>
      <c r="AL770" s="95">
        <v>0</v>
      </c>
      <c r="AM770" s="95">
        <v>124645.832327843</v>
      </c>
      <c r="AN770" s="95">
        <v>8731224.8963622991</v>
      </c>
      <c r="AO770" s="95">
        <v>20751677.753906298</v>
      </c>
      <c r="AP770" s="95">
        <v>368.15307758376002</v>
      </c>
      <c r="AQ770" s="95">
        <v>4121971.4091796898</v>
      </c>
      <c r="AR770" s="95">
        <v>2566079.2412109398</v>
      </c>
      <c r="AS770" s="95">
        <v>997950.23979187</v>
      </c>
      <c r="AT770" s="95">
        <v>0</v>
      </c>
      <c r="AU770" s="95">
        <v>0</v>
      </c>
      <c r="AV770" s="95">
        <v>24378208.969970699</v>
      </c>
      <c r="AW770" s="95">
        <v>72169.362520217896</v>
      </c>
      <c r="AX770" s="95">
        <v>9291394.2000732403</v>
      </c>
      <c r="AY770" s="95">
        <v>9360033.2777099591</v>
      </c>
      <c r="AZ770" s="95">
        <v>3808379.9028320299</v>
      </c>
      <c r="BA770" s="95">
        <v>0</v>
      </c>
      <c r="BB770" s="95">
        <v>0</v>
      </c>
      <c r="BC770" s="95">
        <v>2353962.0625915499</v>
      </c>
      <c r="BD770" s="95">
        <v>0</v>
      </c>
      <c r="BE770" s="95">
        <v>0</v>
      </c>
      <c r="BF770" s="95">
        <v>994044.12440490699</v>
      </c>
      <c r="BG770" s="95">
        <v>24470480.4294434</v>
      </c>
      <c r="BH770" s="95">
        <v>4023941.73754883</v>
      </c>
      <c r="BI770" s="95">
        <v>0</v>
      </c>
      <c r="BJ770" s="95">
        <v>1391301.98497009</v>
      </c>
      <c r="BK770" s="95">
        <v>1014149.59619904</v>
      </c>
      <c r="BL770" s="95">
        <v>0</v>
      </c>
      <c r="BM770" s="95">
        <v>0</v>
      </c>
      <c r="BN770" s="95">
        <v>0</v>
      </c>
      <c r="BO770" s="95">
        <v>0</v>
      </c>
      <c r="BP770" s="95">
        <v>0</v>
      </c>
      <c r="BQ770" s="95">
        <v>0</v>
      </c>
      <c r="BR770" s="95">
        <v>2877833.9418334998</v>
      </c>
      <c r="BS770" s="95">
        <v>1369265.74728394</v>
      </c>
      <c r="BT770" s="95">
        <v>0</v>
      </c>
      <c r="BU770" s="95">
        <v>0</v>
      </c>
      <c r="BV770" s="95">
        <v>1170200.2674255399</v>
      </c>
      <c r="BW770" s="95">
        <v>0</v>
      </c>
      <c r="BX770" s="95">
        <v>0</v>
      </c>
      <c r="BY770" s="95">
        <v>0</v>
      </c>
      <c r="BZ770" s="95">
        <v>0</v>
      </c>
      <c r="CA770" s="95">
        <v>50071.986340522802</v>
      </c>
      <c r="CB770" s="95">
        <v>2783405</v>
      </c>
      <c r="CC770" s="95">
        <v>24875062.5302734</v>
      </c>
      <c r="CD770" s="95">
        <v>5417704.8070068397</v>
      </c>
      <c r="CE770" s="95">
        <v>829.35754137486197</v>
      </c>
      <c r="CF770" s="95">
        <v>125245.382427216</v>
      </c>
      <c r="CG770" s="95">
        <v>998832.19866943394</v>
      </c>
      <c r="CH770" s="95">
        <v>0</v>
      </c>
      <c r="CI770" s="95">
        <v>50897.033382415801</v>
      </c>
      <c r="CJ770" s="95">
        <v>2909929.1417846698</v>
      </c>
      <c r="CK770" s="95">
        <v>25880381.988769501</v>
      </c>
      <c r="CL770" s="95">
        <v>5419196.03234863</v>
      </c>
      <c r="CM770" s="160">
        <v>78447.314347267195</v>
      </c>
      <c r="CN770" s="160">
        <v>11646563.2197266</v>
      </c>
      <c r="CO770" s="160">
        <v>50406929.270019501</v>
      </c>
      <c r="CP770" s="95">
        <v>5419196.03234863</v>
      </c>
      <c r="CQ770" s="95">
        <v>0</v>
      </c>
      <c r="CR770" s="95">
        <v>0</v>
      </c>
      <c r="CS770" s="95">
        <v>0</v>
      </c>
      <c r="CT770" s="95">
        <v>0</v>
      </c>
      <c r="CU770" s="161">
        <v>2908650.382427216</v>
      </c>
      <c r="CV770" s="161">
        <v>25873894.728942834</v>
      </c>
    </row>
    <row r="771" spans="1:100" x14ac:dyDescent="0.2">
      <c r="A771" s="94" t="s">
        <v>62</v>
      </c>
      <c r="B771" s="96">
        <v>40969</v>
      </c>
      <c r="C771" s="95">
        <v>42969.374571800203</v>
      </c>
      <c r="D771" s="95">
        <v>0</v>
      </c>
      <c r="E771" s="95">
        <v>6695.4947223067302</v>
      </c>
      <c r="F771" s="95">
        <v>5161.9097456932104</v>
      </c>
      <c r="G771" s="95">
        <v>840.08645711839199</v>
      </c>
      <c r="H771" s="95">
        <v>0</v>
      </c>
      <c r="I771" s="95">
        <v>0</v>
      </c>
      <c r="J771" s="95">
        <v>27567.964728117</v>
      </c>
      <c r="K771" s="95">
        <v>264.52431026846199</v>
      </c>
      <c r="L771" s="95">
        <v>22179.370319128</v>
      </c>
      <c r="M771" s="95">
        <v>20811.251726150502</v>
      </c>
      <c r="N771" s="95">
        <v>3601.13953006268</v>
      </c>
      <c r="O771" s="95">
        <v>0</v>
      </c>
      <c r="P771" s="95">
        <v>0</v>
      </c>
      <c r="Q771" s="95">
        <v>2866.4779873490302</v>
      </c>
      <c r="R771" s="95">
        <v>0</v>
      </c>
      <c r="S771" s="95">
        <v>0</v>
      </c>
      <c r="T771" s="95">
        <v>839.14910648018099</v>
      </c>
      <c r="U771" s="95">
        <v>27839.256671428699</v>
      </c>
      <c r="V771" s="95">
        <v>2277471.50280762</v>
      </c>
      <c r="W771" s="95">
        <v>18.211409471929102</v>
      </c>
      <c r="X771" s="95">
        <v>478670.96356201201</v>
      </c>
      <c r="Y771" s="95">
        <v>307075.51076507597</v>
      </c>
      <c r="Z771" s="95">
        <v>129235.004956245</v>
      </c>
      <c r="AA771" s="95">
        <v>0</v>
      </c>
      <c r="AB771" s="95">
        <v>0</v>
      </c>
      <c r="AC771" s="95">
        <v>8823908.0478515606</v>
      </c>
      <c r="AD771" s="95">
        <v>21249.964296817801</v>
      </c>
      <c r="AE771" s="95">
        <v>1018566.19766998</v>
      </c>
      <c r="AF771" s="95">
        <v>1011183.89636993</v>
      </c>
      <c r="AG771" s="95">
        <v>450468.11368179298</v>
      </c>
      <c r="AH771" s="95">
        <v>0</v>
      </c>
      <c r="AI771" s="95">
        <v>0</v>
      </c>
      <c r="AJ771" s="95">
        <v>282876.54922485398</v>
      </c>
      <c r="AK771" s="95">
        <v>0</v>
      </c>
      <c r="AL771" s="95">
        <v>0</v>
      </c>
      <c r="AM771" s="95">
        <v>128206.08554458601</v>
      </c>
      <c r="AN771" s="95">
        <v>8788488.0363769494</v>
      </c>
      <c r="AO771" s="95">
        <v>21062396.872558601</v>
      </c>
      <c r="AP771" s="95">
        <v>286.16334868594998</v>
      </c>
      <c r="AQ771" s="95">
        <v>3877795.9473877</v>
      </c>
      <c r="AR771" s="95">
        <v>2520142.9388427702</v>
      </c>
      <c r="AS771" s="95">
        <v>1030366.22873688</v>
      </c>
      <c r="AT771" s="95">
        <v>0</v>
      </c>
      <c r="AU771" s="95">
        <v>0</v>
      </c>
      <c r="AV771" s="95">
        <v>24996879.973388702</v>
      </c>
      <c r="AW771" s="95">
        <v>66235.498718261704</v>
      </c>
      <c r="AX771" s="95">
        <v>9322189.4941406306</v>
      </c>
      <c r="AY771" s="95">
        <v>9573803.8453369103</v>
      </c>
      <c r="AZ771" s="95">
        <v>3760863.07989502</v>
      </c>
      <c r="BA771" s="95">
        <v>0</v>
      </c>
      <c r="BB771" s="95">
        <v>0</v>
      </c>
      <c r="BC771" s="95">
        <v>2360467.1099243201</v>
      </c>
      <c r="BD771" s="95">
        <v>0</v>
      </c>
      <c r="BE771" s="95">
        <v>0</v>
      </c>
      <c r="BF771" s="95">
        <v>1022451.91508484</v>
      </c>
      <c r="BG771" s="95">
        <v>25049069.839111298</v>
      </c>
      <c r="BH771" s="95">
        <v>4078676.80776978</v>
      </c>
      <c r="BI771" s="95">
        <v>0</v>
      </c>
      <c r="BJ771" s="95">
        <v>1368544.7460479699</v>
      </c>
      <c r="BK771" s="95">
        <v>998073.35147857701</v>
      </c>
      <c r="BL771" s="95">
        <v>0</v>
      </c>
      <c r="BM771" s="95">
        <v>0</v>
      </c>
      <c r="BN771" s="95">
        <v>0</v>
      </c>
      <c r="BO771" s="95">
        <v>0</v>
      </c>
      <c r="BP771" s="95">
        <v>0</v>
      </c>
      <c r="BQ771" s="95">
        <v>0</v>
      </c>
      <c r="BR771" s="95">
        <v>2920572.5852355999</v>
      </c>
      <c r="BS771" s="95">
        <v>1352047.4069519001</v>
      </c>
      <c r="BT771" s="95">
        <v>0</v>
      </c>
      <c r="BU771" s="95">
        <v>0</v>
      </c>
      <c r="BV771" s="95">
        <v>1177331.8542327899</v>
      </c>
      <c r="BW771" s="95">
        <v>0</v>
      </c>
      <c r="BX771" s="95">
        <v>0</v>
      </c>
      <c r="BY771" s="95">
        <v>0</v>
      </c>
      <c r="BZ771" s="95">
        <v>0</v>
      </c>
      <c r="CA771" s="95">
        <v>49649.209562778502</v>
      </c>
      <c r="CB771" s="95">
        <v>2749962.2722473098</v>
      </c>
      <c r="CC771" s="95">
        <v>24786805.0627441</v>
      </c>
      <c r="CD771" s="95">
        <v>5437389.6748657199</v>
      </c>
      <c r="CE771" s="95">
        <v>842.12997189164196</v>
      </c>
      <c r="CF771" s="95">
        <v>129156.758244514</v>
      </c>
      <c r="CG771" s="95">
        <v>1028481.50803375</v>
      </c>
      <c r="CH771" s="95">
        <v>0</v>
      </c>
      <c r="CI771" s="95">
        <v>50498.133141040802</v>
      </c>
      <c r="CJ771" s="95">
        <v>2878026.16375732</v>
      </c>
      <c r="CK771" s="95">
        <v>25802846.338867199</v>
      </c>
      <c r="CL771" s="95">
        <v>5435573.5897216797</v>
      </c>
      <c r="CM771" s="160">
        <v>78246.397565841704</v>
      </c>
      <c r="CN771" s="160">
        <v>11671141.0389404</v>
      </c>
      <c r="CO771" s="160">
        <v>50664320.035644501</v>
      </c>
      <c r="CP771" s="95">
        <v>5435573.5897216797</v>
      </c>
      <c r="CQ771" s="95">
        <v>0</v>
      </c>
      <c r="CR771" s="95">
        <v>0</v>
      </c>
      <c r="CS771" s="95">
        <v>0</v>
      </c>
      <c r="CT771" s="95">
        <v>0</v>
      </c>
      <c r="CU771" s="161">
        <v>2879119.0304918238</v>
      </c>
      <c r="CV771" s="161">
        <v>25815286.570777848</v>
      </c>
    </row>
    <row r="772" spans="1:100" x14ac:dyDescent="0.2">
      <c r="A772" s="94" t="s">
        <v>62</v>
      </c>
      <c r="B772" s="96">
        <v>41061</v>
      </c>
      <c r="C772" s="95">
        <v>42788.783824920698</v>
      </c>
      <c r="D772" s="95">
        <v>0</v>
      </c>
      <c r="E772" s="95">
        <v>6498.0506294369698</v>
      </c>
      <c r="F772" s="95">
        <v>5028.4224610924703</v>
      </c>
      <c r="G772" s="95">
        <v>855.20646475255501</v>
      </c>
      <c r="H772" s="95">
        <v>0</v>
      </c>
      <c r="I772" s="95">
        <v>0</v>
      </c>
      <c r="J772" s="95">
        <v>27706.635499239001</v>
      </c>
      <c r="K772" s="95">
        <v>245.31318263523301</v>
      </c>
      <c r="L772" s="95">
        <v>22263.235548496199</v>
      </c>
      <c r="M772" s="95">
        <v>20713.7709298134</v>
      </c>
      <c r="N772" s="95">
        <v>3565.7595797777199</v>
      </c>
      <c r="O772" s="95">
        <v>0</v>
      </c>
      <c r="P772" s="95">
        <v>0</v>
      </c>
      <c r="Q772" s="95">
        <v>2809.2986627519099</v>
      </c>
      <c r="R772" s="95">
        <v>0</v>
      </c>
      <c r="S772" s="95">
        <v>0</v>
      </c>
      <c r="T772" s="95">
        <v>845.46398977935303</v>
      </c>
      <c r="U772" s="95">
        <v>27923.703699111898</v>
      </c>
      <c r="V772" s="95">
        <v>2260261.53207397</v>
      </c>
      <c r="W772" s="95">
        <v>27.983587246853901</v>
      </c>
      <c r="X772" s="95">
        <v>456492.205726624</v>
      </c>
      <c r="Y772" s="95">
        <v>294354.39772415202</v>
      </c>
      <c r="Z772" s="95">
        <v>125542.641023636</v>
      </c>
      <c r="AA772" s="95">
        <v>0</v>
      </c>
      <c r="AB772" s="95">
        <v>0</v>
      </c>
      <c r="AC772" s="95">
        <v>8744245.0322265606</v>
      </c>
      <c r="AD772" s="95">
        <v>18957.986629962899</v>
      </c>
      <c r="AE772" s="95">
        <v>986053.06478881801</v>
      </c>
      <c r="AF772" s="95">
        <v>1002955.50227356</v>
      </c>
      <c r="AG772" s="95">
        <v>446882.89663696301</v>
      </c>
      <c r="AH772" s="95">
        <v>0</v>
      </c>
      <c r="AI772" s="95">
        <v>0</v>
      </c>
      <c r="AJ772" s="95">
        <v>277494.102523804</v>
      </c>
      <c r="AK772" s="95">
        <v>0</v>
      </c>
      <c r="AL772" s="95">
        <v>0</v>
      </c>
      <c r="AM772" s="95">
        <v>125847.98071384399</v>
      </c>
      <c r="AN772" s="95">
        <v>8805400.8538818397</v>
      </c>
      <c r="AO772" s="95">
        <v>20782698.113769501</v>
      </c>
      <c r="AP772" s="95">
        <v>192.13827906362701</v>
      </c>
      <c r="AQ772" s="95">
        <v>3795240.7028808598</v>
      </c>
      <c r="AR772" s="95">
        <v>2445255.4083252</v>
      </c>
      <c r="AS772" s="95">
        <v>1011382.32441711</v>
      </c>
      <c r="AT772" s="95">
        <v>0</v>
      </c>
      <c r="AU772" s="95">
        <v>0</v>
      </c>
      <c r="AV772" s="95">
        <v>24958712.767578099</v>
      </c>
      <c r="AW772" s="95">
        <v>59627.003472328201</v>
      </c>
      <c r="AX772" s="95">
        <v>9090200.1596679706</v>
      </c>
      <c r="AY772" s="95">
        <v>9362896.7681884803</v>
      </c>
      <c r="AZ772" s="95">
        <v>3760798.4560241699</v>
      </c>
      <c r="BA772" s="95">
        <v>0</v>
      </c>
      <c r="BB772" s="95">
        <v>0</v>
      </c>
      <c r="BC772" s="95">
        <v>2334641.1947631799</v>
      </c>
      <c r="BD772" s="95">
        <v>0</v>
      </c>
      <c r="BE772" s="95">
        <v>0</v>
      </c>
      <c r="BF772" s="95">
        <v>1012445.77384949</v>
      </c>
      <c r="BG772" s="95">
        <v>25010660.4541016</v>
      </c>
      <c r="BH772" s="95">
        <v>4031855.6649475102</v>
      </c>
      <c r="BI772" s="95">
        <v>0</v>
      </c>
      <c r="BJ772" s="95">
        <v>1337273.59103394</v>
      </c>
      <c r="BK772" s="95">
        <v>972951.69042205799</v>
      </c>
      <c r="BL772" s="95">
        <v>0</v>
      </c>
      <c r="BM772" s="95">
        <v>0</v>
      </c>
      <c r="BN772" s="95">
        <v>0</v>
      </c>
      <c r="BO772" s="95">
        <v>0</v>
      </c>
      <c r="BP772" s="95">
        <v>0</v>
      </c>
      <c r="BQ772" s="95">
        <v>0</v>
      </c>
      <c r="BR772" s="95">
        <v>2872505.9448547401</v>
      </c>
      <c r="BS772" s="95">
        <v>1349204.6095581099</v>
      </c>
      <c r="BT772" s="95">
        <v>0</v>
      </c>
      <c r="BU772" s="95">
        <v>0</v>
      </c>
      <c r="BV772" s="95">
        <v>1171277.0794220001</v>
      </c>
      <c r="BW772" s="95">
        <v>0</v>
      </c>
      <c r="BX772" s="95">
        <v>0</v>
      </c>
      <c r="BY772" s="95">
        <v>0</v>
      </c>
      <c r="BZ772" s="95">
        <v>0</v>
      </c>
      <c r="CA772" s="95">
        <v>49295.7744259834</v>
      </c>
      <c r="CB772" s="95">
        <v>2717036.0602722201</v>
      </c>
      <c r="CC772" s="95">
        <v>24629533.662109401</v>
      </c>
      <c r="CD772" s="95">
        <v>5376793.0060424795</v>
      </c>
      <c r="CE772" s="95">
        <v>854.05173403024696</v>
      </c>
      <c r="CF772" s="95">
        <v>125664.12209034</v>
      </c>
      <c r="CG772" s="95">
        <v>1012162.71621704</v>
      </c>
      <c r="CH772" s="95">
        <v>0</v>
      </c>
      <c r="CI772" s="95">
        <v>50144.848285674998</v>
      </c>
      <c r="CJ772" s="95">
        <v>2841765.4734191899</v>
      </c>
      <c r="CK772" s="95">
        <v>25635622.362060498</v>
      </c>
      <c r="CL772" s="95">
        <v>5376289.0119628897</v>
      </c>
      <c r="CM772" s="160">
        <v>77944.599059104905</v>
      </c>
      <c r="CN772" s="160">
        <v>11643608.561401401</v>
      </c>
      <c r="CO772" s="160">
        <v>50752586.280761696</v>
      </c>
      <c r="CP772" s="95">
        <v>5376289.0119628897</v>
      </c>
      <c r="CQ772" s="95">
        <v>0</v>
      </c>
      <c r="CR772" s="95">
        <v>0</v>
      </c>
      <c r="CS772" s="95">
        <v>0</v>
      </c>
      <c r="CT772" s="95">
        <v>0</v>
      </c>
      <c r="CU772" s="161">
        <v>2842700.1823625602</v>
      </c>
      <c r="CV772" s="161">
        <v>25641696.378326442</v>
      </c>
    </row>
    <row r="773" spans="1:100" x14ac:dyDescent="0.2">
      <c r="A773" s="94" t="s">
        <v>62</v>
      </c>
      <c r="B773" s="96">
        <v>41153</v>
      </c>
      <c r="C773" s="95">
        <v>42748.807694912</v>
      </c>
      <c r="D773" s="95">
        <v>0</v>
      </c>
      <c r="E773" s="95">
        <v>6221.8400559425399</v>
      </c>
      <c r="F773" s="95">
        <v>4805.1312406063098</v>
      </c>
      <c r="G773" s="95">
        <v>829.94136288017</v>
      </c>
      <c r="H773" s="95">
        <v>0</v>
      </c>
      <c r="I773" s="95">
        <v>0</v>
      </c>
      <c r="J773" s="95">
        <v>27599.671477317799</v>
      </c>
      <c r="K773" s="95">
        <v>223.66183790191999</v>
      </c>
      <c r="L773" s="95">
        <v>22058.5641031265</v>
      </c>
      <c r="M773" s="95">
        <v>20749.675540924101</v>
      </c>
      <c r="N773" s="95">
        <v>3554.2108724713298</v>
      </c>
      <c r="O773" s="95">
        <v>0</v>
      </c>
      <c r="P773" s="95">
        <v>0</v>
      </c>
      <c r="Q773" s="95">
        <v>2767.44837257266</v>
      </c>
      <c r="R773" s="95">
        <v>0</v>
      </c>
      <c r="S773" s="95">
        <v>0</v>
      </c>
      <c r="T773" s="95">
        <v>835.04550108313595</v>
      </c>
      <c r="U773" s="95">
        <v>27835.1720509529</v>
      </c>
      <c r="V773" s="95">
        <v>2237993.3277282701</v>
      </c>
      <c r="W773" s="95">
        <v>31.725470932899</v>
      </c>
      <c r="X773" s="95">
        <v>435307.67417144799</v>
      </c>
      <c r="Y773" s="95">
        <v>277641.78006362898</v>
      </c>
      <c r="Z773" s="95">
        <v>123223.887712479</v>
      </c>
      <c r="AA773" s="95">
        <v>0</v>
      </c>
      <c r="AB773" s="95">
        <v>0</v>
      </c>
      <c r="AC773" s="95">
        <v>8735063.7604980506</v>
      </c>
      <c r="AD773" s="95">
        <v>16891.968392849001</v>
      </c>
      <c r="AE773" s="95">
        <v>967354.00628662098</v>
      </c>
      <c r="AF773" s="95">
        <v>997071.89006042504</v>
      </c>
      <c r="AG773" s="95">
        <v>436496.01660537702</v>
      </c>
      <c r="AH773" s="95">
        <v>0</v>
      </c>
      <c r="AI773" s="95">
        <v>0</v>
      </c>
      <c r="AJ773" s="95">
        <v>274513.21251678502</v>
      </c>
      <c r="AK773" s="95">
        <v>0</v>
      </c>
      <c r="AL773" s="95">
        <v>0</v>
      </c>
      <c r="AM773" s="95">
        <v>123702.079297066</v>
      </c>
      <c r="AN773" s="95">
        <v>8764475.1766357403</v>
      </c>
      <c r="AO773" s="95">
        <v>20799745.994384799</v>
      </c>
      <c r="AP773" s="95">
        <v>388.503373738378</v>
      </c>
      <c r="AQ773" s="95">
        <v>3646620.6767578102</v>
      </c>
      <c r="AR773" s="95">
        <v>2312843.9422607399</v>
      </c>
      <c r="AS773" s="95">
        <v>1000152.3292465199</v>
      </c>
      <c r="AT773" s="95">
        <v>0</v>
      </c>
      <c r="AU773" s="95">
        <v>0</v>
      </c>
      <c r="AV773" s="95">
        <v>25204894.621826202</v>
      </c>
      <c r="AW773" s="95">
        <v>53548.621191978498</v>
      </c>
      <c r="AX773" s="95">
        <v>9033504.9221191406</v>
      </c>
      <c r="AY773" s="95">
        <v>9433283.5306396503</v>
      </c>
      <c r="AZ773" s="95">
        <v>3708139.1215515099</v>
      </c>
      <c r="BA773" s="95">
        <v>0</v>
      </c>
      <c r="BB773" s="95">
        <v>0</v>
      </c>
      <c r="BC773" s="95">
        <v>2329656.29046631</v>
      </c>
      <c r="BD773" s="95">
        <v>0</v>
      </c>
      <c r="BE773" s="95">
        <v>0</v>
      </c>
      <c r="BF773" s="95">
        <v>1003715.56912994</v>
      </c>
      <c r="BG773" s="95">
        <v>25270688.482910201</v>
      </c>
      <c r="BH773" s="95">
        <v>4129996.3786621098</v>
      </c>
      <c r="BI773" s="95">
        <v>0</v>
      </c>
      <c r="BJ773" s="95">
        <v>1319477.9938659701</v>
      </c>
      <c r="BK773" s="95">
        <v>950027.46916961705</v>
      </c>
      <c r="BL773" s="95">
        <v>0</v>
      </c>
      <c r="BM773" s="95">
        <v>0</v>
      </c>
      <c r="BN773" s="95">
        <v>0</v>
      </c>
      <c r="BO773" s="95">
        <v>0</v>
      </c>
      <c r="BP773" s="95">
        <v>0</v>
      </c>
      <c r="BQ773" s="95">
        <v>0</v>
      </c>
      <c r="BR773" s="95">
        <v>2904972.15447998</v>
      </c>
      <c r="BS773" s="95">
        <v>1336307.5920715299</v>
      </c>
      <c r="BT773" s="95">
        <v>0</v>
      </c>
      <c r="BU773" s="95">
        <v>0</v>
      </c>
      <c r="BV773" s="95">
        <v>1177598.5887756301</v>
      </c>
      <c r="BW773" s="95">
        <v>0</v>
      </c>
      <c r="BX773" s="95">
        <v>0</v>
      </c>
      <c r="BY773" s="95">
        <v>0</v>
      </c>
      <c r="BZ773" s="95">
        <v>0</v>
      </c>
      <c r="CA773" s="95">
        <v>48985.992223262801</v>
      </c>
      <c r="CB773" s="95">
        <v>2674896.56109619</v>
      </c>
      <c r="CC773" s="95">
        <v>24507266.764404301</v>
      </c>
      <c r="CD773" s="95">
        <v>5446582.5346679697</v>
      </c>
      <c r="CE773" s="95">
        <v>829.95504903793301</v>
      </c>
      <c r="CF773" s="95">
        <v>123254.614712715</v>
      </c>
      <c r="CG773" s="95">
        <v>1000456.2310791</v>
      </c>
      <c r="CH773" s="95">
        <v>0</v>
      </c>
      <c r="CI773" s="95">
        <v>49817.572415828698</v>
      </c>
      <c r="CJ773" s="95">
        <v>2797221.6778869601</v>
      </c>
      <c r="CK773" s="95">
        <v>25497398.418457001</v>
      </c>
      <c r="CL773" s="95">
        <v>5448951.4614868201</v>
      </c>
      <c r="CM773" s="160">
        <v>77507.960969924898</v>
      </c>
      <c r="CN773" s="160">
        <v>11547227.0477295</v>
      </c>
      <c r="CO773" s="160">
        <v>50655421.821777299</v>
      </c>
      <c r="CP773" s="95">
        <v>5448951.4614868201</v>
      </c>
      <c r="CQ773" s="95">
        <v>0</v>
      </c>
      <c r="CR773" s="95">
        <v>0</v>
      </c>
      <c r="CS773" s="95">
        <v>0</v>
      </c>
      <c r="CT773" s="95">
        <v>0</v>
      </c>
      <c r="CU773" s="161">
        <v>2798151.1758089052</v>
      </c>
      <c r="CV773" s="161">
        <v>25507722.995483402</v>
      </c>
    </row>
    <row r="774" spans="1:100" x14ac:dyDescent="0.2">
      <c r="A774" s="94" t="s">
        <v>62</v>
      </c>
      <c r="B774" s="96">
        <v>41244</v>
      </c>
      <c r="C774" s="95">
        <v>42392.036758899703</v>
      </c>
      <c r="D774" s="95">
        <v>0</v>
      </c>
      <c r="E774" s="95">
        <v>5991.8887432217598</v>
      </c>
      <c r="F774" s="95">
        <v>4609.6473384499604</v>
      </c>
      <c r="G774" s="95">
        <v>807.52011894434702</v>
      </c>
      <c r="H774" s="95">
        <v>0</v>
      </c>
      <c r="I774" s="95">
        <v>0</v>
      </c>
      <c r="J774" s="95">
        <v>27603.1603004932</v>
      </c>
      <c r="K774" s="95">
        <v>213.81458505801899</v>
      </c>
      <c r="L774" s="95">
        <v>21726.618012189901</v>
      </c>
      <c r="M774" s="95">
        <v>20496.278662681601</v>
      </c>
      <c r="N774" s="95">
        <v>3471.2551288008699</v>
      </c>
      <c r="O774" s="95">
        <v>0</v>
      </c>
      <c r="P774" s="95">
        <v>0</v>
      </c>
      <c r="Q774" s="95">
        <v>2677.4373779296898</v>
      </c>
      <c r="R774" s="95">
        <v>0</v>
      </c>
      <c r="S774" s="95">
        <v>0</v>
      </c>
      <c r="T774" s="95">
        <v>804.20601824670996</v>
      </c>
      <c r="U774" s="95">
        <v>27821.606791973099</v>
      </c>
      <c r="V774" s="95">
        <v>2208893.9904479999</v>
      </c>
      <c r="W774" s="95">
        <v>18.178141450975101</v>
      </c>
      <c r="X774" s="95">
        <v>412998.89013290399</v>
      </c>
      <c r="Y774" s="95">
        <v>261096.09553909299</v>
      </c>
      <c r="Z774" s="95">
        <v>120774.889631271</v>
      </c>
      <c r="AA774" s="95">
        <v>0</v>
      </c>
      <c r="AB774" s="95">
        <v>0</v>
      </c>
      <c r="AC774" s="95">
        <v>8743287.7941894494</v>
      </c>
      <c r="AD774" s="95">
        <v>18741.778141736999</v>
      </c>
      <c r="AE774" s="95">
        <v>950317.18779754604</v>
      </c>
      <c r="AF774" s="95">
        <v>984505.40529632603</v>
      </c>
      <c r="AG774" s="95">
        <v>424927.11183929403</v>
      </c>
      <c r="AH774" s="95">
        <v>0</v>
      </c>
      <c r="AI774" s="95">
        <v>0</v>
      </c>
      <c r="AJ774" s="95">
        <v>259702.74419593799</v>
      </c>
      <c r="AK774" s="95">
        <v>0</v>
      </c>
      <c r="AL774" s="95">
        <v>0</v>
      </c>
      <c r="AM774" s="95">
        <v>120041.232210159</v>
      </c>
      <c r="AN774" s="95">
        <v>8760117.7010497991</v>
      </c>
      <c r="AO774" s="95">
        <v>20680036.950927701</v>
      </c>
      <c r="AP774" s="95">
        <v>191.25965888612001</v>
      </c>
      <c r="AQ774" s="95">
        <v>3461331.8403930701</v>
      </c>
      <c r="AR774" s="95">
        <v>2190272.27661133</v>
      </c>
      <c r="AS774" s="95">
        <v>982798.55226898205</v>
      </c>
      <c r="AT774" s="95">
        <v>0</v>
      </c>
      <c r="AU774" s="95">
        <v>0</v>
      </c>
      <c r="AV774" s="95">
        <v>25295690.837890599</v>
      </c>
      <c r="AW774" s="95">
        <v>59677.285511493697</v>
      </c>
      <c r="AX774" s="95">
        <v>8917690.5389404297</v>
      </c>
      <c r="AY774" s="95">
        <v>9404548.2053222694</v>
      </c>
      <c r="AZ774" s="95">
        <v>3626903.9365844699</v>
      </c>
      <c r="BA774" s="95">
        <v>0</v>
      </c>
      <c r="BB774" s="95">
        <v>0</v>
      </c>
      <c r="BC774" s="95">
        <v>2202438.34051514</v>
      </c>
      <c r="BD774" s="95">
        <v>0</v>
      </c>
      <c r="BE774" s="95">
        <v>0</v>
      </c>
      <c r="BF774" s="95">
        <v>977416.00537872303</v>
      </c>
      <c r="BG774" s="95">
        <v>25364388.082031298</v>
      </c>
      <c r="BH774" s="95">
        <v>4106162.1694641099</v>
      </c>
      <c r="BI774" s="95">
        <v>0</v>
      </c>
      <c r="BJ774" s="95">
        <v>1262900.21684265</v>
      </c>
      <c r="BK774" s="95">
        <v>905377.57288360596</v>
      </c>
      <c r="BL774" s="95">
        <v>0</v>
      </c>
      <c r="BM774" s="95">
        <v>0</v>
      </c>
      <c r="BN774" s="95">
        <v>0</v>
      </c>
      <c r="BO774" s="95">
        <v>0</v>
      </c>
      <c r="BP774" s="95">
        <v>0</v>
      </c>
      <c r="BQ774" s="95">
        <v>0</v>
      </c>
      <c r="BR774" s="95">
        <v>2918082.1880798298</v>
      </c>
      <c r="BS774" s="95">
        <v>1309863.8954467799</v>
      </c>
      <c r="BT774" s="95">
        <v>0</v>
      </c>
      <c r="BU774" s="95">
        <v>0</v>
      </c>
      <c r="BV774" s="95">
        <v>1141585.1956481901</v>
      </c>
      <c r="BW774" s="95">
        <v>0</v>
      </c>
      <c r="BX774" s="95">
        <v>0</v>
      </c>
      <c r="BY774" s="95">
        <v>0</v>
      </c>
      <c r="BZ774" s="95">
        <v>0</v>
      </c>
      <c r="CA774" s="95">
        <v>48379.831454277002</v>
      </c>
      <c r="CB774" s="95">
        <v>2618594.0541686998</v>
      </c>
      <c r="CC774" s="95">
        <v>24118267.2810059</v>
      </c>
      <c r="CD774" s="95">
        <v>5370125.8568725605</v>
      </c>
      <c r="CE774" s="95">
        <v>807.10062640905403</v>
      </c>
      <c r="CF774" s="95">
        <v>120727.59015274</v>
      </c>
      <c r="CG774" s="95">
        <v>983433.25594329799</v>
      </c>
      <c r="CH774" s="95">
        <v>0</v>
      </c>
      <c r="CI774" s="95">
        <v>49183.083487987496</v>
      </c>
      <c r="CJ774" s="95">
        <v>2740741.4499206501</v>
      </c>
      <c r="CK774" s="95">
        <v>25109286.956542999</v>
      </c>
      <c r="CL774" s="95">
        <v>5371797.1197509803</v>
      </c>
      <c r="CM774" s="160">
        <v>76898.0667600632</v>
      </c>
      <c r="CN774" s="160">
        <v>11502405.185058599</v>
      </c>
      <c r="CO774" s="160">
        <v>50412425.074218802</v>
      </c>
      <c r="CP774" s="95">
        <v>5371797.1197509803</v>
      </c>
      <c r="CQ774" s="95">
        <v>0</v>
      </c>
      <c r="CR774" s="95">
        <v>0</v>
      </c>
      <c r="CS774" s="95">
        <v>0</v>
      </c>
      <c r="CT774" s="95">
        <v>0</v>
      </c>
      <c r="CU774" s="161">
        <v>2739321.6443214398</v>
      </c>
      <c r="CV774" s="161">
        <v>25101700.536949199</v>
      </c>
    </row>
    <row r="775" spans="1:100" x14ac:dyDescent="0.2">
      <c r="A775" s="94" t="s">
        <v>62</v>
      </c>
      <c r="B775" s="96">
        <v>41334</v>
      </c>
      <c r="C775" s="95">
        <v>41579.909546375296</v>
      </c>
      <c r="D775" s="95">
        <v>0</v>
      </c>
      <c r="E775" s="95">
        <v>5707.9352134466199</v>
      </c>
      <c r="F775" s="95">
        <v>4386.8492217659996</v>
      </c>
      <c r="G775" s="95">
        <v>796.31291098147597</v>
      </c>
      <c r="H775" s="95">
        <v>0</v>
      </c>
      <c r="I775" s="95">
        <v>0</v>
      </c>
      <c r="J775" s="95">
        <v>27685.286852836602</v>
      </c>
      <c r="K775" s="95">
        <v>194.903974097222</v>
      </c>
      <c r="L775" s="95">
        <v>864.37057191878603</v>
      </c>
      <c r="M775" s="95">
        <v>20142.000585794402</v>
      </c>
      <c r="N775" s="95">
        <v>3406.5354593992201</v>
      </c>
      <c r="O775" s="95">
        <v>0</v>
      </c>
      <c r="P775" s="95">
        <v>20163.627104520801</v>
      </c>
      <c r="Q775" s="95">
        <v>2609.6365042924899</v>
      </c>
      <c r="R775" s="95">
        <v>0</v>
      </c>
      <c r="S775" s="95">
        <v>793.60430614650204</v>
      </c>
      <c r="T775" s="95">
        <v>0</v>
      </c>
      <c r="U775" s="95">
        <v>27884.776024818399</v>
      </c>
      <c r="V775" s="95">
        <v>2173231.0953979502</v>
      </c>
      <c r="W775" s="95">
        <v>12.8184623119887</v>
      </c>
      <c r="X775" s="95">
        <v>389150.651721954</v>
      </c>
      <c r="Y775" s="95">
        <v>244766.42306709301</v>
      </c>
      <c r="Z775" s="95">
        <v>117195.53823185001</v>
      </c>
      <c r="AA775" s="95">
        <v>0</v>
      </c>
      <c r="AB775" s="95">
        <v>0</v>
      </c>
      <c r="AC775" s="95">
        <v>8720235.2340087909</v>
      </c>
      <c r="AD775" s="95">
        <v>15719.4306871891</v>
      </c>
      <c r="AE775" s="95">
        <v>20610.6777954102</v>
      </c>
      <c r="AF775" s="95">
        <v>972701.67455291701</v>
      </c>
      <c r="AG775" s="95">
        <v>416763.49308776902</v>
      </c>
      <c r="AH775" s="95">
        <v>0</v>
      </c>
      <c r="AI775" s="95">
        <v>894937.478279114</v>
      </c>
      <c r="AJ775" s="95">
        <v>250343.56135368301</v>
      </c>
      <c r="AK775" s="95">
        <v>0</v>
      </c>
      <c r="AL775" s="95">
        <v>116521.578921318</v>
      </c>
      <c r="AM775" s="95">
        <v>0</v>
      </c>
      <c r="AN775" s="95">
        <v>8759913.7620849591</v>
      </c>
      <c r="AO775" s="95">
        <v>20200836.535400402</v>
      </c>
      <c r="AP775" s="95">
        <v>99.200377887114897</v>
      </c>
      <c r="AQ775" s="95">
        <v>3327263.6781616202</v>
      </c>
      <c r="AR775" s="95">
        <v>2044435.8417511</v>
      </c>
      <c r="AS775" s="95">
        <v>958517.52724456799</v>
      </c>
      <c r="AT775" s="95">
        <v>0</v>
      </c>
      <c r="AU775" s="95">
        <v>0</v>
      </c>
      <c r="AV775" s="95">
        <v>25312637.0166016</v>
      </c>
      <c r="AW775" s="95">
        <v>50300.490230560303</v>
      </c>
      <c r="AX775" s="95">
        <v>206743.73613548299</v>
      </c>
      <c r="AY775" s="95">
        <v>9222156.8856201209</v>
      </c>
      <c r="AZ775" s="95">
        <v>3574918.7154541002</v>
      </c>
      <c r="BA775" s="95">
        <v>0</v>
      </c>
      <c r="BB775" s="95">
        <v>8316002.5980834998</v>
      </c>
      <c r="BC775" s="95">
        <v>2135142.4000854502</v>
      </c>
      <c r="BD775" s="95">
        <v>0</v>
      </c>
      <c r="BE775" s="95">
        <v>953662.83354187</v>
      </c>
      <c r="BF775" s="95">
        <v>0</v>
      </c>
      <c r="BG775" s="95">
        <v>25395991.590087902</v>
      </c>
      <c r="BH775" s="95">
        <v>4780550.8335571298</v>
      </c>
      <c r="BI775" s="95">
        <v>0</v>
      </c>
      <c r="BJ775" s="95">
        <v>1270474.90049744</v>
      </c>
      <c r="BK775" s="95">
        <v>884769.23703765904</v>
      </c>
      <c r="BL775" s="95">
        <v>0</v>
      </c>
      <c r="BM775" s="95">
        <v>0</v>
      </c>
      <c r="BN775" s="95">
        <v>0</v>
      </c>
      <c r="BO775" s="95">
        <v>0</v>
      </c>
      <c r="BP775" s="95">
        <v>0</v>
      </c>
      <c r="BQ775" s="95">
        <v>0</v>
      </c>
      <c r="BR775" s="95">
        <v>2987783.6946105999</v>
      </c>
      <c r="BS775" s="95">
        <v>1329805.2450256301</v>
      </c>
      <c r="BT775" s="95">
        <v>0</v>
      </c>
      <c r="BU775" s="95">
        <v>627503</v>
      </c>
      <c r="BV775" s="95">
        <v>1136226.8244171101</v>
      </c>
      <c r="BW775" s="95">
        <v>0</v>
      </c>
      <c r="BX775" s="95">
        <v>80389.369927406296</v>
      </c>
      <c r="BY775" s="95">
        <v>0</v>
      </c>
      <c r="BZ775" s="95">
        <v>0</v>
      </c>
      <c r="CA775" s="95">
        <v>47272.1997280121</v>
      </c>
      <c r="CB775" s="95">
        <v>2568571.2080383301</v>
      </c>
      <c r="CC775" s="95">
        <v>23663104.688720699</v>
      </c>
      <c r="CD775" s="95">
        <v>6046753.9532470703</v>
      </c>
      <c r="CE775" s="95">
        <v>797.35193797200895</v>
      </c>
      <c r="CF775" s="95">
        <v>117127.44338703201</v>
      </c>
      <c r="CG775" s="95">
        <v>957024.85758209205</v>
      </c>
      <c r="CH775" s="95">
        <v>0</v>
      </c>
      <c r="CI775" s="95">
        <v>48075.859170913704</v>
      </c>
      <c r="CJ775" s="95">
        <v>2684232.4317016602</v>
      </c>
      <c r="CK775" s="95">
        <v>24619042.932617199</v>
      </c>
      <c r="CL775" s="95">
        <v>6124503.2879028302</v>
      </c>
      <c r="CM775" s="160">
        <v>75871.349781036406</v>
      </c>
      <c r="CN775" s="160">
        <v>11439092.5394287</v>
      </c>
      <c r="CO775" s="160">
        <v>50059094.9208984</v>
      </c>
      <c r="CP775" s="95">
        <v>6124503.2879028302</v>
      </c>
      <c r="CQ775" s="95">
        <v>0</v>
      </c>
      <c r="CR775" s="95">
        <v>0</v>
      </c>
      <c r="CS775" s="95">
        <v>0</v>
      </c>
      <c r="CT775" s="95">
        <v>0</v>
      </c>
      <c r="CU775" s="161">
        <v>2685698.6514253621</v>
      </c>
      <c r="CV775" s="161">
        <v>24620129.546302792</v>
      </c>
    </row>
    <row r="776" spans="1:100" x14ac:dyDescent="0.2">
      <c r="A776" s="94" t="s">
        <v>62</v>
      </c>
      <c r="B776" s="96">
        <v>41426</v>
      </c>
      <c r="C776" s="95">
        <v>41824.209833145098</v>
      </c>
      <c r="D776" s="95">
        <v>0</v>
      </c>
      <c r="E776" s="95">
        <v>5586.6413901448304</v>
      </c>
      <c r="F776" s="95">
        <v>4311.4911097288104</v>
      </c>
      <c r="G776" s="95">
        <v>791.78582370281197</v>
      </c>
      <c r="H776" s="95">
        <v>0</v>
      </c>
      <c r="I776" s="95">
        <v>0</v>
      </c>
      <c r="J776" s="95">
        <v>27778.3273391724</v>
      </c>
      <c r="K776" s="95">
        <v>175.41265094839</v>
      </c>
      <c r="L776" s="95">
        <v>677.43851630389702</v>
      </c>
      <c r="M776" s="95">
        <v>20430.169128894799</v>
      </c>
      <c r="N776" s="95">
        <v>3333.8927129805102</v>
      </c>
      <c r="O776" s="95">
        <v>0</v>
      </c>
      <c r="P776" s="95">
        <v>20415.044696330999</v>
      </c>
      <c r="Q776" s="95">
        <v>2593.70991972089</v>
      </c>
      <c r="R776" s="95">
        <v>0</v>
      </c>
      <c r="S776" s="95">
        <v>787.62424244731699</v>
      </c>
      <c r="T776" s="95">
        <v>0</v>
      </c>
      <c r="U776" s="95">
        <v>27939.394252538699</v>
      </c>
      <c r="V776" s="95">
        <v>2146073.20458984</v>
      </c>
      <c r="W776" s="95">
        <v>11.280029643909099</v>
      </c>
      <c r="X776" s="95">
        <v>373622.15290451102</v>
      </c>
      <c r="Y776" s="95">
        <v>233594.302381516</v>
      </c>
      <c r="Z776" s="95">
        <v>113320.59739875799</v>
      </c>
      <c r="AA776" s="95">
        <v>0</v>
      </c>
      <c r="AB776" s="95">
        <v>0</v>
      </c>
      <c r="AC776" s="95">
        <v>8725336.578125</v>
      </c>
      <c r="AD776" s="95">
        <v>13779.911441087699</v>
      </c>
      <c r="AE776" s="95">
        <v>14875.242473721501</v>
      </c>
      <c r="AF776" s="95">
        <v>962143.97597503697</v>
      </c>
      <c r="AG776" s="95">
        <v>402396.87889862101</v>
      </c>
      <c r="AH776" s="95">
        <v>0</v>
      </c>
      <c r="AI776" s="95">
        <v>898215.291664124</v>
      </c>
      <c r="AJ776" s="95">
        <v>246519.88841247599</v>
      </c>
      <c r="AK776" s="95">
        <v>0</v>
      </c>
      <c r="AL776" s="95">
        <v>113537.79785537699</v>
      </c>
      <c r="AM776" s="95">
        <v>0</v>
      </c>
      <c r="AN776" s="95">
        <v>8741325.35693359</v>
      </c>
      <c r="AO776" s="95">
        <v>20109715.178466801</v>
      </c>
      <c r="AP776" s="95">
        <v>85.839674851857097</v>
      </c>
      <c r="AQ776" s="95">
        <v>3147283.3174743699</v>
      </c>
      <c r="AR776" s="95">
        <v>1932916.31021118</v>
      </c>
      <c r="AS776" s="95">
        <v>929508.90292358398</v>
      </c>
      <c r="AT776" s="95">
        <v>0</v>
      </c>
      <c r="AU776" s="95">
        <v>0</v>
      </c>
      <c r="AV776" s="95">
        <v>25396597.075195301</v>
      </c>
      <c r="AW776" s="95">
        <v>44163.532644748702</v>
      </c>
      <c r="AX776" s="95">
        <v>146347.45704650899</v>
      </c>
      <c r="AY776" s="95">
        <v>9213567.8016357403</v>
      </c>
      <c r="AZ776" s="95">
        <v>3456421.8907165499</v>
      </c>
      <c r="BA776" s="95">
        <v>0</v>
      </c>
      <c r="BB776" s="95">
        <v>8365432.5238647498</v>
      </c>
      <c r="BC776" s="95">
        <v>2105263.4083252</v>
      </c>
      <c r="BD776" s="95">
        <v>0</v>
      </c>
      <c r="BE776" s="95">
        <v>931017.04495239304</v>
      </c>
      <c r="BF776" s="95">
        <v>0</v>
      </c>
      <c r="BG776" s="95">
        <v>25392838.549072299</v>
      </c>
      <c r="BH776" s="95">
        <v>4828607.7316894503</v>
      </c>
      <c r="BI776" s="95">
        <v>0</v>
      </c>
      <c r="BJ776" s="95">
        <v>1227976.0629272501</v>
      </c>
      <c r="BK776" s="95">
        <v>846740.52088165295</v>
      </c>
      <c r="BL776" s="95">
        <v>0</v>
      </c>
      <c r="BM776" s="95">
        <v>0</v>
      </c>
      <c r="BN776" s="95">
        <v>0</v>
      </c>
      <c r="BO776" s="95">
        <v>0</v>
      </c>
      <c r="BP776" s="95">
        <v>0</v>
      </c>
      <c r="BQ776" s="95">
        <v>0</v>
      </c>
      <c r="BR776" s="95">
        <v>3008368.2533874498</v>
      </c>
      <c r="BS776" s="95">
        <v>1288955.0059966999</v>
      </c>
      <c r="BT776" s="95">
        <v>0</v>
      </c>
      <c r="BU776" s="95">
        <v>646600.78999328602</v>
      </c>
      <c r="BV776" s="95">
        <v>1131007.31759644</v>
      </c>
      <c r="BW776" s="95">
        <v>0</v>
      </c>
      <c r="BX776" s="95">
        <v>78329.319932937593</v>
      </c>
      <c r="BY776" s="95">
        <v>0</v>
      </c>
      <c r="BZ776" s="95">
        <v>0</v>
      </c>
      <c r="CA776" s="95">
        <v>47414.092098236099</v>
      </c>
      <c r="CB776" s="95">
        <v>2521725.03515625</v>
      </c>
      <c r="CC776" s="95">
        <v>23306738.769775402</v>
      </c>
      <c r="CD776" s="95">
        <v>6068067.6389160203</v>
      </c>
      <c r="CE776" s="95">
        <v>791.22055766731501</v>
      </c>
      <c r="CF776" s="95">
        <v>113393.250696182</v>
      </c>
      <c r="CG776" s="95">
        <v>930192.74841308605</v>
      </c>
      <c r="CH776" s="95">
        <v>0</v>
      </c>
      <c r="CI776" s="95">
        <v>48203.165200233503</v>
      </c>
      <c r="CJ776" s="95">
        <v>2635664.1265564002</v>
      </c>
      <c r="CK776" s="95">
        <v>24238623.716796901</v>
      </c>
      <c r="CL776" s="95">
        <v>6143359.9139404297</v>
      </c>
      <c r="CM776" s="160">
        <v>76042.344620704695</v>
      </c>
      <c r="CN776" s="160">
        <v>11377879.5495605</v>
      </c>
      <c r="CO776" s="160">
        <v>49787110.237304702</v>
      </c>
      <c r="CP776" s="95">
        <v>6143359.9139404297</v>
      </c>
      <c r="CQ776" s="95">
        <v>0</v>
      </c>
      <c r="CR776" s="95">
        <v>0</v>
      </c>
      <c r="CS776" s="95">
        <v>0</v>
      </c>
      <c r="CT776" s="95">
        <v>0</v>
      </c>
      <c r="CU776" s="161">
        <v>2635118.2858524318</v>
      </c>
      <c r="CV776" s="161">
        <v>24236931.518188488</v>
      </c>
    </row>
    <row r="777" spans="1:100" x14ac:dyDescent="0.2">
      <c r="A777" s="94" t="s">
        <v>62</v>
      </c>
      <c r="B777" s="96">
        <v>41518</v>
      </c>
      <c r="C777" s="95">
        <v>41802.736367702499</v>
      </c>
      <c r="D777" s="95">
        <v>0</v>
      </c>
      <c r="E777" s="95">
        <v>5449.8540388941801</v>
      </c>
      <c r="F777" s="95">
        <v>4212.8473877310798</v>
      </c>
      <c r="G777" s="95">
        <v>796.24697326868795</v>
      </c>
      <c r="H777" s="95">
        <v>0</v>
      </c>
      <c r="I777" s="95">
        <v>0</v>
      </c>
      <c r="J777" s="95">
        <v>27759.754787206701</v>
      </c>
      <c r="K777" s="95">
        <v>152.02711055427801</v>
      </c>
      <c r="L777" s="95">
        <v>126.562641944736</v>
      </c>
      <c r="M777" s="95">
        <v>20499.841090679201</v>
      </c>
      <c r="N777" s="95">
        <v>3271.4460164606598</v>
      </c>
      <c r="O777" s="95">
        <v>0</v>
      </c>
      <c r="P777" s="95">
        <v>20827.7199316025</v>
      </c>
      <c r="Q777" s="95">
        <v>2595.672822088</v>
      </c>
      <c r="R777" s="95">
        <v>0</v>
      </c>
      <c r="S777" s="95">
        <v>798.77772750705503</v>
      </c>
      <c r="T777" s="95">
        <v>0</v>
      </c>
      <c r="U777" s="95">
        <v>27919.614516973499</v>
      </c>
      <c r="V777" s="95">
        <v>2160468.9028930701</v>
      </c>
      <c r="W777" s="95">
        <v>11.6716385849286</v>
      </c>
      <c r="X777" s="95">
        <v>365389.98953628499</v>
      </c>
      <c r="Y777" s="95">
        <v>228772.72345733599</v>
      </c>
      <c r="Z777" s="95">
        <v>112149.937562943</v>
      </c>
      <c r="AA777" s="95">
        <v>0</v>
      </c>
      <c r="AB777" s="95">
        <v>0</v>
      </c>
      <c r="AC777" s="95">
        <v>8735164.2777099591</v>
      </c>
      <c r="AD777" s="95">
        <v>11974.997718811001</v>
      </c>
      <c r="AE777" s="95">
        <v>9868.1490945816004</v>
      </c>
      <c r="AF777" s="95">
        <v>972809.07123565697</v>
      </c>
      <c r="AG777" s="95">
        <v>395460.730834961</v>
      </c>
      <c r="AH777" s="95">
        <v>0</v>
      </c>
      <c r="AI777" s="95">
        <v>903362.86393737805</v>
      </c>
      <c r="AJ777" s="95">
        <v>243043.94546318101</v>
      </c>
      <c r="AK777" s="95">
        <v>0</v>
      </c>
      <c r="AL777" s="95">
        <v>112340.36693573</v>
      </c>
      <c r="AM777" s="95">
        <v>0</v>
      </c>
      <c r="AN777" s="95">
        <v>8737027.3944091797</v>
      </c>
      <c r="AO777" s="95">
        <v>20358400.965087902</v>
      </c>
      <c r="AP777" s="95">
        <v>133.782010376453</v>
      </c>
      <c r="AQ777" s="95">
        <v>3056719.2205505399</v>
      </c>
      <c r="AR777" s="95">
        <v>1884792.11393738</v>
      </c>
      <c r="AS777" s="95">
        <v>921819.98960113502</v>
      </c>
      <c r="AT777" s="95">
        <v>0</v>
      </c>
      <c r="AU777" s="95">
        <v>0</v>
      </c>
      <c r="AV777" s="95">
        <v>25509051.9846191</v>
      </c>
      <c r="AW777" s="95">
        <v>38301.052880764</v>
      </c>
      <c r="AX777" s="95">
        <v>66050.476474762007</v>
      </c>
      <c r="AY777" s="95">
        <v>9375982.3400878906</v>
      </c>
      <c r="AZ777" s="95">
        <v>3416335.5852966299</v>
      </c>
      <c r="BA777" s="95">
        <v>0</v>
      </c>
      <c r="BB777" s="95">
        <v>8495131.8823242206</v>
      </c>
      <c r="BC777" s="95">
        <v>2084481.9234466599</v>
      </c>
      <c r="BD777" s="95">
        <v>0</v>
      </c>
      <c r="BE777" s="95">
        <v>923137.78126525902</v>
      </c>
      <c r="BF777" s="95">
        <v>0</v>
      </c>
      <c r="BG777" s="95">
        <v>25555958.6398926</v>
      </c>
      <c r="BH777" s="95">
        <v>4863133.0080566397</v>
      </c>
      <c r="BI777" s="95">
        <v>0</v>
      </c>
      <c r="BJ777" s="95">
        <v>1205087.2888793901</v>
      </c>
      <c r="BK777" s="95">
        <v>830151.14505767799</v>
      </c>
      <c r="BL777" s="95">
        <v>0</v>
      </c>
      <c r="BM777" s="95">
        <v>0</v>
      </c>
      <c r="BN777" s="95">
        <v>0</v>
      </c>
      <c r="BO777" s="95">
        <v>0</v>
      </c>
      <c r="BP777" s="95">
        <v>0</v>
      </c>
      <c r="BQ777" s="95">
        <v>0</v>
      </c>
      <c r="BR777" s="95">
        <v>3055820.4244079599</v>
      </c>
      <c r="BS777" s="95">
        <v>1275719.46528625</v>
      </c>
      <c r="BT777" s="95">
        <v>0</v>
      </c>
      <c r="BU777" s="95">
        <v>553973.17999267601</v>
      </c>
      <c r="BV777" s="95">
        <v>1123385.6462097201</v>
      </c>
      <c r="BW777" s="95">
        <v>0</v>
      </c>
      <c r="BX777" s="95">
        <v>67367.069943427996</v>
      </c>
      <c r="BY777" s="95">
        <v>0</v>
      </c>
      <c r="BZ777" s="95">
        <v>0</v>
      </c>
      <c r="CA777" s="95">
        <v>47275.051430702202</v>
      </c>
      <c r="CB777" s="95">
        <v>2523896.5590820299</v>
      </c>
      <c r="CC777" s="95">
        <v>23422546.856689502</v>
      </c>
      <c r="CD777" s="95">
        <v>6058200.3286132803</v>
      </c>
      <c r="CE777" s="95">
        <v>796.08694306016002</v>
      </c>
      <c r="CF777" s="95">
        <v>112165.794827461</v>
      </c>
      <c r="CG777" s="95">
        <v>921961.76066589402</v>
      </c>
      <c r="CH777" s="95">
        <v>0</v>
      </c>
      <c r="CI777" s="95">
        <v>48070.799271106698</v>
      </c>
      <c r="CJ777" s="95">
        <v>2636042.11901855</v>
      </c>
      <c r="CK777" s="95">
        <v>24335183.4538574</v>
      </c>
      <c r="CL777" s="95">
        <v>6131803.16760254</v>
      </c>
      <c r="CM777" s="160">
        <v>75860.847767829895</v>
      </c>
      <c r="CN777" s="160">
        <v>11369674.6400146</v>
      </c>
      <c r="CO777" s="160">
        <v>49727126.708496101</v>
      </c>
      <c r="CP777" s="95">
        <v>6131803.16760254</v>
      </c>
      <c r="CQ777" s="95">
        <v>0</v>
      </c>
      <c r="CR777" s="95">
        <v>0</v>
      </c>
      <c r="CS777" s="95">
        <v>0</v>
      </c>
      <c r="CT777" s="95">
        <v>0</v>
      </c>
      <c r="CU777" s="161">
        <v>2636062.3539094906</v>
      </c>
      <c r="CV777" s="161">
        <v>24344508.617355395</v>
      </c>
    </row>
    <row r="778" spans="1:100" x14ac:dyDescent="0.2">
      <c r="A778" s="94" t="s">
        <v>62</v>
      </c>
      <c r="B778" s="96">
        <v>41609</v>
      </c>
      <c r="C778" s="95">
        <v>41440.082475662202</v>
      </c>
      <c r="D778" s="95">
        <v>0</v>
      </c>
      <c r="E778" s="95">
        <v>5281.1053759455699</v>
      </c>
      <c r="F778" s="95">
        <v>4089.1082599759102</v>
      </c>
      <c r="G778" s="95">
        <v>808.45058789849304</v>
      </c>
      <c r="H778" s="95">
        <v>0</v>
      </c>
      <c r="I778" s="95">
        <v>0</v>
      </c>
      <c r="J778" s="95">
        <v>27750.745895862601</v>
      </c>
      <c r="K778" s="95">
        <v>118.094820170663</v>
      </c>
      <c r="L778" s="95">
        <v>78.825221403501899</v>
      </c>
      <c r="M778" s="95">
        <v>20454.131576061201</v>
      </c>
      <c r="N778" s="95">
        <v>3225.2835369408099</v>
      </c>
      <c r="O778" s="95">
        <v>0</v>
      </c>
      <c r="P778" s="95">
        <v>20451.6526975632</v>
      </c>
      <c r="Q778" s="95">
        <v>2531.4766736626598</v>
      </c>
      <c r="R778" s="95">
        <v>0</v>
      </c>
      <c r="S778" s="95">
        <v>805.53304482251394</v>
      </c>
      <c r="T778" s="95">
        <v>0</v>
      </c>
      <c r="U778" s="95">
        <v>27868.517438173301</v>
      </c>
      <c r="V778" s="95">
        <v>2096062.0671081501</v>
      </c>
      <c r="W778" s="95">
        <v>17.4235732918605</v>
      </c>
      <c r="X778" s="95">
        <v>353911.01259613002</v>
      </c>
      <c r="Y778" s="95">
        <v>220208.10883521999</v>
      </c>
      <c r="Z778" s="95">
        <v>113550.19215107</v>
      </c>
      <c r="AA778" s="95">
        <v>0</v>
      </c>
      <c r="AB778" s="95">
        <v>0</v>
      </c>
      <c r="AC778" s="95">
        <v>8683731.2091064509</v>
      </c>
      <c r="AD778" s="95">
        <v>10516.7344315052</v>
      </c>
      <c r="AE778" s="95">
        <v>7522.4901917576799</v>
      </c>
      <c r="AF778" s="95">
        <v>943264.37052154494</v>
      </c>
      <c r="AG778" s="95">
        <v>382537.381408691</v>
      </c>
      <c r="AH778" s="95">
        <v>0</v>
      </c>
      <c r="AI778" s="95">
        <v>878816.46694946301</v>
      </c>
      <c r="AJ778" s="95">
        <v>238858.87187004101</v>
      </c>
      <c r="AK778" s="95">
        <v>0</v>
      </c>
      <c r="AL778" s="95">
        <v>112844.03636837</v>
      </c>
      <c r="AM778" s="95">
        <v>0</v>
      </c>
      <c r="AN778" s="95">
        <v>8687255.17041016</v>
      </c>
      <c r="AO778" s="95">
        <v>19862927.6804199</v>
      </c>
      <c r="AP778" s="95">
        <v>154.39004068076599</v>
      </c>
      <c r="AQ778" s="95">
        <v>2981324.3583068801</v>
      </c>
      <c r="AR778" s="95">
        <v>1806726.4693145801</v>
      </c>
      <c r="AS778" s="95">
        <v>936518.67886352504</v>
      </c>
      <c r="AT778" s="95">
        <v>0</v>
      </c>
      <c r="AU778" s="95">
        <v>0</v>
      </c>
      <c r="AV778" s="95">
        <v>25601543.434814502</v>
      </c>
      <c r="AW778" s="95">
        <v>33985.374248504602</v>
      </c>
      <c r="AX778" s="95">
        <v>48373.5068073273</v>
      </c>
      <c r="AY778" s="95">
        <v>9164390.7377929706</v>
      </c>
      <c r="AZ778" s="95">
        <v>3317204.2338561998</v>
      </c>
      <c r="BA778" s="95">
        <v>0</v>
      </c>
      <c r="BB778" s="95">
        <v>8268075.7102661096</v>
      </c>
      <c r="BC778" s="95">
        <v>2049010.46166992</v>
      </c>
      <c r="BD778" s="95">
        <v>0</v>
      </c>
      <c r="BE778" s="95">
        <v>930487.79170227097</v>
      </c>
      <c r="BF778" s="95">
        <v>0</v>
      </c>
      <c r="BG778" s="95">
        <v>25639065.371582001</v>
      </c>
      <c r="BH778" s="95">
        <v>4799013.5008544903</v>
      </c>
      <c r="BI778" s="95">
        <v>0</v>
      </c>
      <c r="BJ778" s="95">
        <v>1181319.6449890099</v>
      </c>
      <c r="BK778" s="95">
        <v>811451.972892761</v>
      </c>
      <c r="BL778" s="95">
        <v>0</v>
      </c>
      <c r="BM778" s="95">
        <v>0</v>
      </c>
      <c r="BN778" s="95">
        <v>0</v>
      </c>
      <c r="BO778" s="95">
        <v>0</v>
      </c>
      <c r="BP778" s="95">
        <v>0</v>
      </c>
      <c r="BQ778" s="95">
        <v>0</v>
      </c>
      <c r="BR778" s="95">
        <v>3016729.2253418001</v>
      </c>
      <c r="BS778" s="95">
        <v>1238903.1064758301</v>
      </c>
      <c r="BT778" s="95">
        <v>0</v>
      </c>
      <c r="BU778" s="95">
        <v>621384.14999389602</v>
      </c>
      <c r="BV778" s="95">
        <v>1111425.1742706301</v>
      </c>
      <c r="BW778" s="95">
        <v>0</v>
      </c>
      <c r="BX778" s="95">
        <v>76121.859931945801</v>
      </c>
      <c r="BY778" s="95">
        <v>0</v>
      </c>
      <c r="BZ778" s="95">
        <v>0</v>
      </c>
      <c r="CA778" s="95">
        <v>46715.301072597496</v>
      </c>
      <c r="CB778" s="95">
        <v>2451063.1867065402</v>
      </c>
      <c r="CC778" s="95">
        <v>22800180.595947299</v>
      </c>
      <c r="CD778" s="95">
        <v>5977698.0547485398</v>
      </c>
      <c r="CE778" s="95">
        <v>808.50346141308501</v>
      </c>
      <c r="CF778" s="95">
        <v>113533.352479935</v>
      </c>
      <c r="CG778" s="95">
        <v>936929.93885803199</v>
      </c>
      <c r="CH778" s="95">
        <v>0</v>
      </c>
      <c r="CI778" s="95">
        <v>47519.9968695641</v>
      </c>
      <c r="CJ778" s="95">
        <v>2566963.5928955101</v>
      </c>
      <c r="CK778" s="95">
        <v>23758273.9528809</v>
      </c>
      <c r="CL778" s="95">
        <v>6054783.9244995099</v>
      </c>
      <c r="CM778" s="160">
        <v>75290.172414779707</v>
      </c>
      <c r="CN778" s="160">
        <v>11260403.4683838</v>
      </c>
      <c r="CO778" s="160">
        <v>49484809.564453103</v>
      </c>
      <c r="CP778" s="95">
        <v>6054783.9244995099</v>
      </c>
      <c r="CQ778" s="95">
        <v>0</v>
      </c>
      <c r="CR778" s="95">
        <v>0</v>
      </c>
      <c r="CS778" s="95">
        <v>0</v>
      </c>
      <c r="CT778" s="95">
        <v>0</v>
      </c>
      <c r="CU778" s="161">
        <v>2564596.5391864753</v>
      </c>
      <c r="CV778" s="161">
        <v>23737110.534805331</v>
      </c>
    </row>
    <row r="779" spans="1:100" x14ac:dyDescent="0.2">
      <c r="A779" s="94" t="s">
        <v>62</v>
      </c>
      <c r="B779" s="96">
        <v>41699</v>
      </c>
      <c r="C779" s="95">
        <v>41430.471446514101</v>
      </c>
      <c r="D779" s="95">
        <v>0</v>
      </c>
      <c r="E779" s="95">
        <v>5120.1847870945903</v>
      </c>
      <c r="F779" s="95">
        <v>3946.8895536959199</v>
      </c>
      <c r="G779" s="95">
        <v>820.41409913450502</v>
      </c>
      <c r="H779" s="95">
        <v>0</v>
      </c>
      <c r="I779" s="95">
        <v>0</v>
      </c>
      <c r="J779" s="95">
        <v>27675.265648841902</v>
      </c>
      <c r="K779" s="95">
        <v>88.448145942762494</v>
      </c>
      <c r="L779" s="95">
        <v>87.558263801038294</v>
      </c>
      <c r="M779" s="95">
        <v>20493.168647527698</v>
      </c>
      <c r="N779" s="95">
        <v>3203.3878888189802</v>
      </c>
      <c r="O779" s="95">
        <v>0</v>
      </c>
      <c r="P779" s="95">
        <v>20236.023106336601</v>
      </c>
      <c r="Q779" s="95">
        <v>2486.46221518517</v>
      </c>
      <c r="R779" s="95">
        <v>0</v>
      </c>
      <c r="S779" s="95">
        <v>816.299244634807</v>
      </c>
      <c r="T779" s="95">
        <v>0</v>
      </c>
      <c r="U779" s="95">
        <v>27767.104921102498</v>
      </c>
      <c r="V779" s="95">
        <v>2097966.8201904302</v>
      </c>
      <c r="W779" s="95">
        <v>0</v>
      </c>
      <c r="X779" s="95">
        <v>343521.92215728801</v>
      </c>
      <c r="Y779" s="95">
        <v>214098.18645668001</v>
      </c>
      <c r="Z779" s="95">
        <v>113729.112941742</v>
      </c>
      <c r="AA779" s="95">
        <v>0</v>
      </c>
      <c r="AB779" s="95">
        <v>0</v>
      </c>
      <c r="AC779" s="95">
        <v>8606052.0194091797</v>
      </c>
      <c r="AD779" s="95">
        <v>6885.1184813976297</v>
      </c>
      <c r="AE779" s="95">
        <v>8480.8095985650998</v>
      </c>
      <c r="AF779" s="95">
        <v>951361.04997253395</v>
      </c>
      <c r="AG779" s="95">
        <v>376522.17870330799</v>
      </c>
      <c r="AH779" s="95">
        <v>0</v>
      </c>
      <c r="AI779" s="95">
        <v>869042.24052429199</v>
      </c>
      <c r="AJ779" s="95">
        <v>234690.530731201</v>
      </c>
      <c r="AK779" s="95">
        <v>0</v>
      </c>
      <c r="AL779" s="95">
        <v>113214.40887832599</v>
      </c>
      <c r="AM779" s="95">
        <v>0</v>
      </c>
      <c r="AN779" s="95">
        <v>8624953.3752441406</v>
      </c>
      <c r="AO779" s="95">
        <v>19887068.7575684</v>
      </c>
      <c r="AP779" s="95">
        <v>0</v>
      </c>
      <c r="AQ779" s="95">
        <v>2893366.5191955599</v>
      </c>
      <c r="AR779" s="95">
        <v>1748391.0328369101</v>
      </c>
      <c r="AS779" s="95">
        <v>936622.60248565697</v>
      </c>
      <c r="AT779" s="95">
        <v>0</v>
      </c>
      <c r="AU779" s="95">
        <v>0</v>
      </c>
      <c r="AV779" s="95">
        <v>25550890.6481934</v>
      </c>
      <c r="AW779" s="95">
        <v>22447.909123420701</v>
      </c>
      <c r="AX779" s="95">
        <v>58795.997481822997</v>
      </c>
      <c r="AY779" s="95">
        <v>9212976.64453125</v>
      </c>
      <c r="AZ779" s="95">
        <v>3278816.0207824698</v>
      </c>
      <c r="BA779" s="95">
        <v>0</v>
      </c>
      <c r="BB779" s="95">
        <v>8202715.0698242197</v>
      </c>
      <c r="BC779" s="95">
        <v>2023070.0339965799</v>
      </c>
      <c r="BD779" s="95">
        <v>0</v>
      </c>
      <c r="BE779" s="95">
        <v>933347.488044739</v>
      </c>
      <c r="BF779" s="95">
        <v>0</v>
      </c>
      <c r="BG779" s="95">
        <v>25558342.8273926</v>
      </c>
      <c r="BH779" s="95">
        <v>4780910.5090332003</v>
      </c>
      <c r="BI779" s="95">
        <v>0</v>
      </c>
      <c r="BJ779" s="95">
        <v>1166699.5302429199</v>
      </c>
      <c r="BK779" s="95">
        <v>799703.05218505894</v>
      </c>
      <c r="BL779" s="95">
        <v>0</v>
      </c>
      <c r="BM779" s="95">
        <v>0</v>
      </c>
      <c r="BN779" s="95">
        <v>0</v>
      </c>
      <c r="BO779" s="95">
        <v>0</v>
      </c>
      <c r="BP779" s="95">
        <v>0</v>
      </c>
      <c r="BQ779" s="95">
        <v>0</v>
      </c>
      <c r="BR779" s="95">
        <v>3010197.1969299298</v>
      </c>
      <c r="BS779" s="95">
        <v>1225579.8754577599</v>
      </c>
      <c r="BT779" s="95">
        <v>0</v>
      </c>
      <c r="BU779" s="95">
        <v>607392.91999816895</v>
      </c>
      <c r="BV779" s="95">
        <v>1105738.397995</v>
      </c>
      <c r="BW779" s="95">
        <v>0</v>
      </c>
      <c r="BX779" s="95">
        <v>78273.569935798601</v>
      </c>
      <c r="BY779" s="95">
        <v>0</v>
      </c>
      <c r="BZ779" s="95">
        <v>0</v>
      </c>
      <c r="CA779" s="95">
        <v>46530.247413635298</v>
      </c>
      <c r="CB779" s="95">
        <v>2443737.3982849098</v>
      </c>
      <c r="CC779" s="95">
        <v>22883141.8818359</v>
      </c>
      <c r="CD779" s="95">
        <v>5952664.5293579102</v>
      </c>
      <c r="CE779" s="95">
        <v>820.81368314474798</v>
      </c>
      <c r="CF779" s="95">
        <v>113686.538516045</v>
      </c>
      <c r="CG779" s="95">
        <v>935681.00035858201</v>
      </c>
      <c r="CH779" s="95">
        <v>0</v>
      </c>
      <c r="CI779" s="95">
        <v>47357.586486816399</v>
      </c>
      <c r="CJ779" s="95">
        <v>2556693.2913818401</v>
      </c>
      <c r="CK779" s="95">
        <v>23817223.791992199</v>
      </c>
      <c r="CL779" s="95">
        <v>6027636.8606567401</v>
      </c>
      <c r="CM779" s="160">
        <v>75013.341524124102</v>
      </c>
      <c r="CN779" s="160">
        <v>11186351.9487305</v>
      </c>
      <c r="CO779" s="160">
        <v>49471731.657714799</v>
      </c>
      <c r="CP779" s="95">
        <v>6027636.8606567401</v>
      </c>
      <c r="CQ779" s="95">
        <v>0</v>
      </c>
      <c r="CR779" s="95">
        <v>0</v>
      </c>
      <c r="CS779" s="95">
        <v>0</v>
      </c>
      <c r="CT779" s="95">
        <v>0</v>
      </c>
      <c r="CU779" s="161">
        <v>2557423.9368009549</v>
      </c>
      <c r="CV779" s="161">
        <v>23818822.882194482</v>
      </c>
    </row>
    <row r="780" spans="1:100" x14ac:dyDescent="0.2">
      <c r="A780" s="94" t="s">
        <v>62</v>
      </c>
      <c r="B780" s="96">
        <v>41791</v>
      </c>
      <c r="C780" s="95">
        <v>40961.5128674507</v>
      </c>
      <c r="D780" s="95">
        <v>0</v>
      </c>
      <c r="E780" s="95">
        <v>4978.8018759489096</v>
      </c>
      <c r="F780" s="95">
        <v>3845.6378380358201</v>
      </c>
      <c r="G780" s="95">
        <v>805.57204721868004</v>
      </c>
      <c r="H780" s="95">
        <v>0</v>
      </c>
      <c r="I780" s="95">
        <v>0</v>
      </c>
      <c r="J780" s="95">
        <v>27638.355452775999</v>
      </c>
      <c r="K780" s="95">
        <v>64.732249898836002</v>
      </c>
      <c r="L780" s="95">
        <v>190.56831315532301</v>
      </c>
      <c r="M780" s="95">
        <v>20294.503535509099</v>
      </c>
      <c r="N780" s="95">
        <v>3140.7021913528401</v>
      </c>
      <c r="O780" s="95">
        <v>0</v>
      </c>
      <c r="P780" s="95">
        <v>19863.0818710327</v>
      </c>
      <c r="Q780" s="95">
        <v>2452.9718203544599</v>
      </c>
      <c r="R780" s="95">
        <v>0</v>
      </c>
      <c r="S780" s="95">
        <v>801.26945612579595</v>
      </c>
      <c r="T780" s="95">
        <v>0</v>
      </c>
      <c r="U780" s="95">
        <v>27695.365355253201</v>
      </c>
      <c r="V780" s="95">
        <v>2077749.98674011</v>
      </c>
      <c r="W780" s="95">
        <v>0</v>
      </c>
      <c r="X780" s="95">
        <v>336068.96193695097</v>
      </c>
      <c r="Y780" s="95">
        <v>209821.33839416501</v>
      </c>
      <c r="Z780" s="95">
        <v>113657.026549339</v>
      </c>
      <c r="AA780" s="95">
        <v>0</v>
      </c>
      <c r="AB780" s="95">
        <v>0</v>
      </c>
      <c r="AC780" s="95">
        <v>8589095.6208496094</v>
      </c>
      <c r="AD780" s="95">
        <v>5077.6882795095398</v>
      </c>
      <c r="AE780" s="95">
        <v>10087.1810849905</v>
      </c>
      <c r="AF780" s="95">
        <v>951449.68097686803</v>
      </c>
      <c r="AG780" s="95">
        <v>364229.450939178</v>
      </c>
      <c r="AH780" s="95">
        <v>0</v>
      </c>
      <c r="AI780" s="95">
        <v>852109.87242889404</v>
      </c>
      <c r="AJ780" s="95">
        <v>230410.17410469099</v>
      </c>
      <c r="AK780" s="95">
        <v>0</v>
      </c>
      <c r="AL780" s="95">
        <v>113073.999105453</v>
      </c>
      <c r="AM780" s="95">
        <v>0</v>
      </c>
      <c r="AN780" s="95">
        <v>8579882.6351318397</v>
      </c>
      <c r="AO780" s="95">
        <v>19805075.293945301</v>
      </c>
      <c r="AP780" s="95">
        <v>0</v>
      </c>
      <c r="AQ780" s="95">
        <v>2850448.98083496</v>
      </c>
      <c r="AR780" s="95">
        <v>1724303.92024231</v>
      </c>
      <c r="AS780" s="95">
        <v>940391.56853485096</v>
      </c>
      <c r="AT780" s="95">
        <v>0</v>
      </c>
      <c r="AU780" s="95">
        <v>0</v>
      </c>
      <c r="AV780" s="95">
        <v>25613064.793212902</v>
      </c>
      <c r="AW780" s="95">
        <v>16593.935182333</v>
      </c>
      <c r="AX780" s="95">
        <v>79996.144654274001</v>
      </c>
      <c r="AY780" s="95">
        <v>9292538.16552734</v>
      </c>
      <c r="AZ780" s="95">
        <v>3192203.5285644499</v>
      </c>
      <c r="BA780" s="95">
        <v>0</v>
      </c>
      <c r="BB780" s="95">
        <v>8076985.84094238</v>
      </c>
      <c r="BC780" s="95">
        <v>1985684.3528442399</v>
      </c>
      <c r="BD780" s="95">
        <v>0</v>
      </c>
      <c r="BE780" s="95">
        <v>936412.27488708496</v>
      </c>
      <c r="BF780" s="95">
        <v>0</v>
      </c>
      <c r="BG780" s="95">
        <v>25636355.635009799</v>
      </c>
      <c r="BH780" s="95">
        <v>4732422.1232299795</v>
      </c>
      <c r="BI780" s="95">
        <v>0</v>
      </c>
      <c r="BJ780" s="95">
        <v>1152449.3849945101</v>
      </c>
      <c r="BK780" s="95">
        <v>792056.73688507103</v>
      </c>
      <c r="BL780" s="95">
        <v>0</v>
      </c>
      <c r="BM780" s="95">
        <v>0</v>
      </c>
      <c r="BN780" s="95">
        <v>0</v>
      </c>
      <c r="BO780" s="95">
        <v>0</v>
      </c>
      <c r="BP780" s="95">
        <v>0</v>
      </c>
      <c r="BQ780" s="95">
        <v>0</v>
      </c>
      <c r="BR780" s="95">
        <v>3039077.6955871601</v>
      </c>
      <c r="BS780" s="95">
        <v>1194310.0375061</v>
      </c>
      <c r="BT780" s="95">
        <v>0</v>
      </c>
      <c r="BU780" s="95">
        <v>609776.93999481201</v>
      </c>
      <c r="BV780" s="95">
        <v>1093618.6089630099</v>
      </c>
      <c r="BW780" s="95">
        <v>0</v>
      </c>
      <c r="BX780" s="95">
        <v>78085.149934768706</v>
      </c>
      <c r="BY780" s="95">
        <v>0</v>
      </c>
      <c r="BZ780" s="95">
        <v>0</v>
      </c>
      <c r="CA780" s="95">
        <v>45945.259707450903</v>
      </c>
      <c r="CB780" s="95">
        <v>2415311.39025879</v>
      </c>
      <c r="CC780" s="95">
        <v>22691648.910644501</v>
      </c>
      <c r="CD780" s="95">
        <v>5888882.84838867</v>
      </c>
      <c r="CE780" s="95">
        <v>805.23979260027397</v>
      </c>
      <c r="CF780" s="95">
        <v>113691.25902557401</v>
      </c>
      <c r="CG780" s="95">
        <v>940823.75642394996</v>
      </c>
      <c r="CH780" s="95">
        <v>0</v>
      </c>
      <c r="CI780" s="95">
        <v>46748.837195396402</v>
      </c>
      <c r="CJ780" s="95">
        <v>2530510.3869628902</v>
      </c>
      <c r="CK780" s="95">
        <v>23636647.4372559</v>
      </c>
      <c r="CL780" s="95">
        <v>5964652.7677612295</v>
      </c>
      <c r="CM780" s="160">
        <v>74336.831485748306</v>
      </c>
      <c r="CN780" s="160">
        <v>11125095.162353501</v>
      </c>
      <c r="CO780" s="160">
        <v>49273557.8974609</v>
      </c>
      <c r="CP780" s="95">
        <v>5964652.7677612295</v>
      </c>
      <c r="CQ780" s="95">
        <v>0</v>
      </c>
      <c r="CR780" s="95">
        <v>0</v>
      </c>
      <c r="CS780" s="95">
        <v>0</v>
      </c>
      <c r="CT780" s="95">
        <v>0</v>
      </c>
      <c r="CU780" s="161">
        <v>2529002.6492843642</v>
      </c>
      <c r="CV780" s="161">
        <v>23632472.667068452</v>
      </c>
    </row>
    <row r="781" spans="1:100" x14ac:dyDescent="0.2">
      <c r="A781" s="94" t="s">
        <v>62</v>
      </c>
      <c r="B781" s="96">
        <v>41883</v>
      </c>
      <c r="C781" s="95">
        <v>40863.783154964403</v>
      </c>
      <c r="D781" s="95">
        <v>0</v>
      </c>
      <c r="E781" s="95">
        <v>4803.4215584397298</v>
      </c>
      <c r="F781" s="95">
        <v>3721.7562223970899</v>
      </c>
      <c r="G781" s="95">
        <v>813.613007254899</v>
      </c>
      <c r="H781" s="95">
        <v>0</v>
      </c>
      <c r="I781" s="95">
        <v>0</v>
      </c>
      <c r="J781" s="95">
        <v>27516.950431823701</v>
      </c>
      <c r="K781" s="95">
        <v>46.555259739514398</v>
      </c>
      <c r="L781" s="95">
        <v>94.721945902332706</v>
      </c>
      <c r="M781" s="95">
        <v>20312.053703784899</v>
      </c>
      <c r="N781" s="95">
        <v>3109.28047803044</v>
      </c>
      <c r="O781" s="95">
        <v>0</v>
      </c>
      <c r="P781" s="95">
        <v>19788.7385692596</v>
      </c>
      <c r="Q781" s="95">
        <v>2397.6712136566598</v>
      </c>
      <c r="R781" s="95">
        <v>0</v>
      </c>
      <c r="S781" s="95">
        <v>812.23535431176401</v>
      </c>
      <c r="T781" s="95">
        <v>0</v>
      </c>
      <c r="U781" s="95">
        <v>27568.492221355398</v>
      </c>
      <c r="V781" s="95">
        <v>2055354.2115783701</v>
      </c>
      <c r="W781" s="95">
        <v>0</v>
      </c>
      <c r="X781" s="95">
        <v>324183.12876892101</v>
      </c>
      <c r="Y781" s="95">
        <v>203544.995744705</v>
      </c>
      <c r="Z781" s="95">
        <v>113972.079173088</v>
      </c>
      <c r="AA781" s="95">
        <v>0</v>
      </c>
      <c r="AB781" s="95">
        <v>0</v>
      </c>
      <c r="AC781" s="95">
        <v>8546099.46557617</v>
      </c>
      <c r="AD781" s="95">
        <v>3259.0661903917799</v>
      </c>
      <c r="AE781" s="95">
        <v>11588.2269119024</v>
      </c>
      <c r="AF781" s="95">
        <v>941698.598129272</v>
      </c>
      <c r="AG781" s="95">
        <v>361838.597522736</v>
      </c>
      <c r="AH781" s="95">
        <v>0</v>
      </c>
      <c r="AI781" s="95">
        <v>838140.55577850295</v>
      </c>
      <c r="AJ781" s="95">
        <v>223912.444452286</v>
      </c>
      <c r="AK781" s="95">
        <v>0</v>
      </c>
      <c r="AL781" s="95">
        <v>113580.406342506</v>
      </c>
      <c r="AM781" s="95">
        <v>0</v>
      </c>
      <c r="AN781" s="95">
        <v>8556687.7111816406</v>
      </c>
      <c r="AO781" s="95">
        <v>19731398.013183601</v>
      </c>
      <c r="AP781" s="95">
        <v>0</v>
      </c>
      <c r="AQ781" s="95">
        <v>2751355.08630371</v>
      </c>
      <c r="AR781" s="95">
        <v>1683645.3313446001</v>
      </c>
      <c r="AS781" s="95">
        <v>946224.37423706101</v>
      </c>
      <c r="AT781" s="95">
        <v>0</v>
      </c>
      <c r="AU781" s="95">
        <v>0</v>
      </c>
      <c r="AV781" s="95">
        <v>25558907.2414551</v>
      </c>
      <c r="AW781" s="95">
        <v>10605.360636711101</v>
      </c>
      <c r="AX781" s="95">
        <v>76815.520086288496</v>
      </c>
      <c r="AY781" s="95">
        <v>9241642.7799072303</v>
      </c>
      <c r="AZ781" s="95">
        <v>3176479.4308471698</v>
      </c>
      <c r="BA781" s="95">
        <v>0</v>
      </c>
      <c r="BB781" s="95">
        <v>8001324.6426391602</v>
      </c>
      <c r="BC781" s="95">
        <v>1955077.5411071801</v>
      </c>
      <c r="BD781" s="95">
        <v>0</v>
      </c>
      <c r="BE781" s="95">
        <v>942352.22785949695</v>
      </c>
      <c r="BF781" s="95">
        <v>0</v>
      </c>
      <c r="BG781" s="95">
        <v>25574137.9138184</v>
      </c>
      <c r="BH781" s="95">
        <v>4755395.41943359</v>
      </c>
      <c r="BI781" s="95">
        <v>0</v>
      </c>
      <c r="BJ781" s="95">
        <v>1141481.6394042999</v>
      </c>
      <c r="BK781" s="95">
        <v>777196.636924744</v>
      </c>
      <c r="BL781" s="95">
        <v>0</v>
      </c>
      <c r="BM781" s="95">
        <v>0</v>
      </c>
      <c r="BN781" s="95">
        <v>0</v>
      </c>
      <c r="BO781" s="95">
        <v>0</v>
      </c>
      <c r="BP781" s="95">
        <v>0</v>
      </c>
      <c r="BQ781" s="95">
        <v>0</v>
      </c>
      <c r="BR781" s="95">
        <v>3043448.0126647898</v>
      </c>
      <c r="BS781" s="95">
        <v>1189311.3035278299</v>
      </c>
      <c r="BT781" s="95">
        <v>0</v>
      </c>
      <c r="BU781" s="95">
        <v>513598.67999649001</v>
      </c>
      <c r="BV781" s="95">
        <v>1083921.22109985</v>
      </c>
      <c r="BW781" s="95">
        <v>0</v>
      </c>
      <c r="BX781" s="95">
        <v>68534.9499454498</v>
      </c>
      <c r="BY781" s="95">
        <v>0</v>
      </c>
      <c r="BZ781" s="95">
        <v>0</v>
      </c>
      <c r="CA781" s="95">
        <v>45690.4622631073</v>
      </c>
      <c r="CB781" s="95">
        <v>2379586.16265869</v>
      </c>
      <c r="CC781" s="95">
        <v>22478335.7900391</v>
      </c>
      <c r="CD781" s="95">
        <v>5892463.8390502902</v>
      </c>
      <c r="CE781" s="95">
        <v>813.57363416999601</v>
      </c>
      <c r="CF781" s="95">
        <v>113990.53046608</v>
      </c>
      <c r="CG781" s="95">
        <v>946372.08792877197</v>
      </c>
      <c r="CH781" s="95">
        <v>0</v>
      </c>
      <c r="CI781" s="95">
        <v>46503.358111858397</v>
      </c>
      <c r="CJ781" s="95">
        <v>2493744.5128478999</v>
      </c>
      <c r="CK781" s="95">
        <v>23421304.864502002</v>
      </c>
      <c r="CL781" s="95">
        <v>5968968.6517944299</v>
      </c>
      <c r="CM781" s="160">
        <v>73955.329257011399</v>
      </c>
      <c r="CN781" s="160">
        <v>11052053.356933599</v>
      </c>
      <c r="CO781" s="160">
        <v>49059145.025390603</v>
      </c>
      <c r="CP781" s="95">
        <v>5968968.6517944299</v>
      </c>
      <c r="CQ781" s="95">
        <v>0</v>
      </c>
      <c r="CR781" s="95">
        <v>0</v>
      </c>
      <c r="CS781" s="95">
        <v>0</v>
      </c>
      <c r="CT781" s="95">
        <v>0</v>
      </c>
      <c r="CU781" s="161">
        <v>2493576.6931247702</v>
      </c>
      <c r="CV781" s="161">
        <v>23424707.877967872</v>
      </c>
    </row>
    <row r="782" spans="1:100" x14ac:dyDescent="0.2">
      <c r="A782" s="94" t="s">
        <v>62</v>
      </c>
      <c r="B782" s="96">
        <v>41974</v>
      </c>
      <c r="C782" s="95">
        <v>40586.508410453796</v>
      </c>
      <c r="D782" s="95">
        <v>0</v>
      </c>
      <c r="E782" s="95">
        <v>4803.0028918385497</v>
      </c>
      <c r="F782" s="95">
        <v>3736.4187860786901</v>
      </c>
      <c r="G782" s="95">
        <v>793.43107686191797</v>
      </c>
      <c r="H782" s="95">
        <v>0</v>
      </c>
      <c r="I782" s="95">
        <v>0</v>
      </c>
      <c r="J782" s="95">
        <v>27361.421263217901</v>
      </c>
      <c r="K782" s="95">
        <v>20.467463412089302</v>
      </c>
      <c r="L782" s="95">
        <v>79.8481918321922</v>
      </c>
      <c r="M782" s="95">
        <v>20224.705774307298</v>
      </c>
      <c r="N782" s="95">
        <v>3100.9003733396498</v>
      </c>
      <c r="O782" s="95">
        <v>0</v>
      </c>
      <c r="P782" s="95">
        <v>19605.725402116801</v>
      </c>
      <c r="Q782" s="95">
        <v>2405.9247091114498</v>
      </c>
      <c r="R782" s="95">
        <v>0</v>
      </c>
      <c r="S782" s="95">
        <v>789.69026038050697</v>
      </c>
      <c r="T782" s="95">
        <v>0</v>
      </c>
      <c r="U782" s="95">
        <v>27379.5350370407</v>
      </c>
      <c r="V782" s="95">
        <v>2032881.32331848</v>
      </c>
      <c r="W782" s="95">
        <v>0</v>
      </c>
      <c r="X782" s="95">
        <v>317374.13066482497</v>
      </c>
      <c r="Y782" s="95">
        <v>201824.80859375</v>
      </c>
      <c r="Z782" s="95">
        <v>112935.801730156</v>
      </c>
      <c r="AA782" s="95">
        <v>0</v>
      </c>
      <c r="AB782" s="95">
        <v>0</v>
      </c>
      <c r="AC782" s="95">
        <v>8472941.0058593806</v>
      </c>
      <c r="AD782" s="95">
        <v>1091.7274184524999</v>
      </c>
      <c r="AE782" s="95">
        <v>6679.7041589021701</v>
      </c>
      <c r="AF782" s="95">
        <v>934256.57923126197</v>
      </c>
      <c r="AG782" s="95">
        <v>352800.01371002197</v>
      </c>
      <c r="AH782" s="95">
        <v>0</v>
      </c>
      <c r="AI782" s="95">
        <v>829563.01718139602</v>
      </c>
      <c r="AJ782" s="95">
        <v>226024.33874511701</v>
      </c>
      <c r="AK782" s="95">
        <v>0</v>
      </c>
      <c r="AL782" s="95">
        <v>112452.895051003</v>
      </c>
      <c r="AM782" s="95">
        <v>0</v>
      </c>
      <c r="AN782" s="95">
        <v>8469110.7357177697</v>
      </c>
      <c r="AO782" s="95">
        <v>19607397.765625</v>
      </c>
      <c r="AP782" s="95">
        <v>0</v>
      </c>
      <c r="AQ782" s="95">
        <v>2693853.8929443401</v>
      </c>
      <c r="AR782" s="95">
        <v>1678997.0280303999</v>
      </c>
      <c r="AS782" s="95">
        <v>941592.23616790795</v>
      </c>
      <c r="AT782" s="95">
        <v>0</v>
      </c>
      <c r="AU782" s="95">
        <v>0</v>
      </c>
      <c r="AV782" s="95">
        <v>25526299.907470699</v>
      </c>
      <c r="AW782" s="95">
        <v>3591.5189774334399</v>
      </c>
      <c r="AX782" s="95">
        <v>55068.901873588598</v>
      </c>
      <c r="AY782" s="95">
        <v>9233215.70166016</v>
      </c>
      <c r="AZ782" s="95">
        <v>3115590.1195068401</v>
      </c>
      <c r="BA782" s="95">
        <v>0</v>
      </c>
      <c r="BB782" s="95">
        <v>7949410.8680419903</v>
      </c>
      <c r="BC782" s="95">
        <v>1983231.5254821801</v>
      </c>
      <c r="BD782" s="95">
        <v>0</v>
      </c>
      <c r="BE782" s="95">
        <v>936703.63507842994</v>
      </c>
      <c r="BF782" s="95">
        <v>0</v>
      </c>
      <c r="BG782" s="95">
        <v>25533850.4443359</v>
      </c>
      <c r="BH782" s="95">
        <v>4759470.6978759803</v>
      </c>
      <c r="BI782" s="95">
        <v>0</v>
      </c>
      <c r="BJ782" s="95">
        <v>1133815.4092254599</v>
      </c>
      <c r="BK782" s="95">
        <v>773152.90935516404</v>
      </c>
      <c r="BL782" s="95">
        <v>0</v>
      </c>
      <c r="BM782" s="95">
        <v>0</v>
      </c>
      <c r="BN782" s="95">
        <v>0</v>
      </c>
      <c r="BO782" s="95">
        <v>0</v>
      </c>
      <c r="BP782" s="95">
        <v>0</v>
      </c>
      <c r="BQ782" s="95">
        <v>0</v>
      </c>
      <c r="BR782" s="95">
        <v>3048331.4547729502</v>
      </c>
      <c r="BS782" s="95">
        <v>1166389.59434509</v>
      </c>
      <c r="BT782" s="95">
        <v>0</v>
      </c>
      <c r="BU782" s="95">
        <v>585514.27999877895</v>
      </c>
      <c r="BV782" s="95">
        <v>1103838.0909118699</v>
      </c>
      <c r="BW782" s="95">
        <v>0</v>
      </c>
      <c r="BX782" s="95">
        <v>76841.579930305496</v>
      </c>
      <c r="BY782" s="95">
        <v>0</v>
      </c>
      <c r="BZ782" s="95">
        <v>0</v>
      </c>
      <c r="CA782" s="95">
        <v>45382.3401408196</v>
      </c>
      <c r="CB782" s="95">
        <v>2346961.96270752</v>
      </c>
      <c r="CC782" s="95">
        <v>22279937.9833984</v>
      </c>
      <c r="CD782" s="95">
        <v>5883904.2678222703</v>
      </c>
      <c r="CE782" s="95">
        <v>793.53707250952698</v>
      </c>
      <c r="CF782" s="95">
        <v>112921.448644638</v>
      </c>
      <c r="CG782" s="95">
        <v>941635.71656799305</v>
      </c>
      <c r="CH782" s="95">
        <v>0</v>
      </c>
      <c r="CI782" s="95">
        <v>46172.329750537901</v>
      </c>
      <c r="CJ782" s="95">
        <v>2460846.0083618201</v>
      </c>
      <c r="CK782" s="95">
        <v>23233323.3676758</v>
      </c>
      <c r="CL782" s="95">
        <v>5961734.2160034198</v>
      </c>
      <c r="CM782" s="160">
        <v>73452.678234100298</v>
      </c>
      <c r="CN782" s="160">
        <v>10940711.541381801</v>
      </c>
      <c r="CO782" s="160">
        <v>48767881.361816399</v>
      </c>
      <c r="CP782" s="95">
        <v>5961734.2160034198</v>
      </c>
      <c r="CQ782" s="95">
        <v>0</v>
      </c>
      <c r="CR782" s="95">
        <v>0</v>
      </c>
      <c r="CS782" s="95">
        <v>0</v>
      </c>
      <c r="CT782" s="95">
        <v>0</v>
      </c>
      <c r="CU782" s="161">
        <v>2459883.4113521581</v>
      </c>
      <c r="CV782" s="161">
        <v>23221573.699966393</v>
      </c>
    </row>
    <row r="783" spans="1:100" x14ac:dyDescent="0.2">
      <c r="A783" s="94" t="s">
        <v>62</v>
      </c>
      <c r="B783" s="96">
        <v>42064</v>
      </c>
      <c r="C783" s="95">
        <v>40432.496510982499</v>
      </c>
      <c r="D783" s="95">
        <v>0</v>
      </c>
      <c r="E783" s="95">
        <v>4671.8051695823697</v>
      </c>
      <c r="F783" s="95">
        <v>3614.69728606939</v>
      </c>
      <c r="G783" s="95">
        <v>804.465326711535</v>
      </c>
      <c r="H783" s="95">
        <v>0</v>
      </c>
      <c r="I783" s="95">
        <v>0</v>
      </c>
      <c r="J783" s="95">
        <v>27342.223155736901</v>
      </c>
      <c r="K783" s="95">
        <v>18</v>
      </c>
      <c r="L783" s="95">
        <v>72.504521203227299</v>
      </c>
      <c r="M783" s="95">
        <v>20112.319597482699</v>
      </c>
      <c r="N783" s="95">
        <v>3117.71266970038</v>
      </c>
      <c r="O783" s="95">
        <v>0</v>
      </c>
      <c r="P783" s="95">
        <v>19401.001465320602</v>
      </c>
      <c r="Q783" s="95">
        <v>2377.1252060234501</v>
      </c>
      <c r="R783" s="95">
        <v>0</v>
      </c>
      <c r="S783" s="95">
        <v>798.80680908262696</v>
      </c>
      <c r="T783" s="95">
        <v>0</v>
      </c>
      <c r="U783" s="95">
        <v>27364.067582130399</v>
      </c>
      <c r="V783" s="95">
        <v>2011383.1812591599</v>
      </c>
      <c r="W783" s="95">
        <v>0</v>
      </c>
      <c r="X783" s="95">
        <v>299885.12923431402</v>
      </c>
      <c r="Y783" s="95">
        <v>188951.44368934599</v>
      </c>
      <c r="Z783" s="95">
        <v>113073.643877029</v>
      </c>
      <c r="AA783" s="95">
        <v>0</v>
      </c>
      <c r="AB783" s="95">
        <v>0</v>
      </c>
      <c r="AC783" s="95">
        <v>8460092.06176758</v>
      </c>
      <c r="AD783" s="95">
        <v>1093.95879286528</v>
      </c>
      <c r="AE783" s="95">
        <v>7154.3209428191203</v>
      </c>
      <c r="AF783" s="95">
        <v>926262.76099395799</v>
      </c>
      <c r="AG783" s="95">
        <v>344410.80765533401</v>
      </c>
      <c r="AH783" s="95">
        <v>0</v>
      </c>
      <c r="AI783" s="95">
        <v>810698.83448028599</v>
      </c>
      <c r="AJ783" s="95">
        <v>220414.23386192301</v>
      </c>
      <c r="AK783" s="95">
        <v>0</v>
      </c>
      <c r="AL783" s="95">
        <v>112445.98291206401</v>
      </c>
      <c r="AM783" s="95">
        <v>0</v>
      </c>
      <c r="AN783" s="95">
        <v>8446264.3970947303</v>
      </c>
      <c r="AO783" s="95">
        <v>19412969.5695801</v>
      </c>
      <c r="AP783" s="95">
        <v>0</v>
      </c>
      <c r="AQ783" s="95">
        <v>2571796.5040283198</v>
      </c>
      <c r="AR783" s="95">
        <v>1567174.57429504</v>
      </c>
      <c r="AS783" s="95">
        <v>945054.38102722203</v>
      </c>
      <c r="AT783" s="95">
        <v>0</v>
      </c>
      <c r="AU783" s="95">
        <v>0</v>
      </c>
      <c r="AV783" s="95">
        <v>25610114.3210449</v>
      </c>
      <c r="AW783" s="95">
        <v>3592.9999988079098</v>
      </c>
      <c r="AX783" s="95">
        <v>54813.918502330802</v>
      </c>
      <c r="AY783" s="95">
        <v>9115386.6585693397</v>
      </c>
      <c r="AZ783" s="95">
        <v>3056552.3032531701</v>
      </c>
      <c r="BA783" s="95">
        <v>0</v>
      </c>
      <c r="BB783" s="95">
        <v>7785423.8984985398</v>
      </c>
      <c r="BC783" s="95">
        <v>1939036.9303741499</v>
      </c>
      <c r="BD783" s="95">
        <v>0</v>
      </c>
      <c r="BE783" s="95">
        <v>940568.86587524402</v>
      </c>
      <c r="BF783" s="95">
        <v>0</v>
      </c>
      <c r="BG783" s="95">
        <v>25596927.364746101</v>
      </c>
      <c r="BH783" s="95">
        <v>4700735.60620117</v>
      </c>
      <c r="BI783" s="95">
        <v>0</v>
      </c>
      <c r="BJ783" s="95">
        <v>1092163.4066772501</v>
      </c>
      <c r="BK783" s="95">
        <v>730924.241355896</v>
      </c>
      <c r="BL783" s="95">
        <v>0</v>
      </c>
      <c r="BM783" s="95">
        <v>0</v>
      </c>
      <c r="BN783" s="95">
        <v>0</v>
      </c>
      <c r="BO783" s="95">
        <v>0</v>
      </c>
      <c r="BP783" s="95">
        <v>0</v>
      </c>
      <c r="BQ783" s="95">
        <v>0</v>
      </c>
      <c r="BR783" s="95">
        <v>3008573.68255615</v>
      </c>
      <c r="BS783" s="95">
        <v>1147132.73355103</v>
      </c>
      <c r="BT783" s="95">
        <v>0</v>
      </c>
      <c r="BU783" s="95">
        <v>566614.01999664295</v>
      </c>
      <c r="BV783" s="95">
        <v>1091676.2696990999</v>
      </c>
      <c r="BW783" s="95">
        <v>0</v>
      </c>
      <c r="BX783" s="95">
        <v>85617.069870948806</v>
      </c>
      <c r="BY783" s="95">
        <v>0</v>
      </c>
      <c r="BZ783" s="95">
        <v>0</v>
      </c>
      <c r="CA783" s="95">
        <v>45081.880963802301</v>
      </c>
      <c r="CB783" s="95">
        <v>2314334.1530456501</v>
      </c>
      <c r="CC783" s="95">
        <v>22064509.1254883</v>
      </c>
      <c r="CD783" s="95">
        <v>5807011.86791992</v>
      </c>
      <c r="CE783" s="95">
        <v>804.54199853539501</v>
      </c>
      <c r="CF783" s="95">
        <v>113053.353248596</v>
      </c>
      <c r="CG783" s="95">
        <v>944711.71141815197</v>
      </c>
      <c r="CH783" s="95">
        <v>0</v>
      </c>
      <c r="CI783" s="95">
        <v>45892.229908943198</v>
      </c>
      <c r="CJ783" s="95">
        <v>2427992.2095947298</v>
      </c>
      <c r="CK783" s="95">
        <v>23011452.011718798</v>
      </c>
      <c r="CL783" s="95">
        <v>5888293.3185424795</v>
      </c>
      <c r="CM783" s="160">
        <v>73134.666755676299</v>
      </c>
      <c r="CN783" s="160">
        <v>10880822.3074951</v>
      </c>
      <c r="CO783" s="160">
        <v>48604245.674316399</v>
      </c>
      <c r="CP783" s="95">
        <v>5888293.3185424795</v>
      </c>
      <c r="CQ783" s="95">
        <v>0</v>
      </c>
      <c r="CR783" s="95">
        <v>0</v>
      </c>
      <c r="CS783" s="95">
        <v>0</v>
      </c>
      <c r="CT783" s="95">
        <v>0</v>
      </c>
      <c r="CU783" s="161">
        <v>2427387.5062942463</v>
      </c>
      <c r="CV783" s="161">
        <v>23009220.836906452</v>
      </c>
    </row>
    <row r="784" spans="1:100" x14ac:dyDescent="0.2">
      <c r="A784" s="94" t="s">
        <v>62</v>
      </c>
      <c r="B784" s="96">
        <v>42156</v>
      </c>
      <c r="C784" s="95">
        <v>40457.030163288102</v>
      </c>
      <c r="D784" s="95">
        <v>0</v>
      </c>
      <c r="E784" s="95">
        <v>4531.2040778398496</v>
      </c>
      <c r="F784" s="95">
        <v>3501.6942925155199</v>
      </c>
      <c r="G784" s="95">
        <v>810.60370295494795</v>
      </c>
      <c r="H784" s="95">
        <v>0</v>
      </c>
      <c r="I784" s="95">
        <v>0</v>
      </c>
      <c r="J784" s="95">
        <v>27191.091248273799</v>
      </c>
      <c r="K784" s="95">
        <v>17</v>
      </c>
      <c r="L784" s="95">
        <v>78.256632731296094</v>
      </c>
      <c r="M784" s="95">
        <v>20222.600229024902</v>
      </c>
      <c r="N784" s="95">
        <v>3121.7733744084799</v>
      </c>
      <c r="O784" s="95">
        <v>0</v>
      </c>
      <c r="P784" s="95">
        <v>19242.327780723601</v>
      </c>
      <c r="Q784" s="95">
        <v>2324.3745275735901</v>
      </c>
      <c r="R784" s="95">
        <v>0</v>
      </c>
      <c r="S784" s="95">
        <v>807.24672850966499</v>
      </c>
      <c r="T784" s="95">
        <v>0</v>
      </c>
      <c r="U784" s="95">
        <v>27203.987586975101</v>
      </c>
      <c r="V784" s="95">
        <v>1997650.5444946301</v>
      </c>
      <c r="W784" s="95">
        <v>0</v>
      </c>
      <c r="X784" s="95">
        <v>291770.50696563697</v>
      </c>
      <c r="Y784" s="95">
        <v>186016.36953735401</v>
      </c>
      <c r="Z784" s="95">
        <v>113044.612091064</v>
      </c>
      <c r="AA784" s="95">
        <v>0</v>
      </c>
      <c r="AB784" s="95">
        <v>0</v>
      </c>
      <c r="AC784" s="95">
        <v>8439459.2718505897</v>
      </c>
      <c r="AD784" s="95">
        <v>856.539308428764</v>
      </c>
      <c r="AE784" s="95">
        <v>7543.2880893945703</v>
      </c>
      <c r="AF784" s="95">
        <v>921242.65905761695</v>
      </c>
      <c r="AG784" s="95">
        <v>344446.63602065999</v>
      </c>
      <c r="AH784" s="95">
        <v>0</v>
      </c>
      <c r="AI784" s="95">
        <v>802161.95999145496</v>
      </c>
      <c r="AJ784" s="95">
        <v>212698.48892402599</v>
      </c>
      <c r="AK784" s="95">
        <v>0</v>
      </c>
      <c r="AL784" s="95">
        <v>112413.681824684</v>
      </c>
      <c r="AM784" s="95">
        <v>0</v>
      </c>
      <c r="AN784" s="95">
        <v>8441091.7048339806</v>
      </c>
      <c r="AO784" s="95">
        <v>19439782.778808601</v>
      </c>
      <c r="AP784" s="95">
        <v>0</v>
      </c>
      <c r="AQ784" s="95">
        <v>2507046.14422607</v>
      </c>
      <c r="AR784" s="95">
        <v>1552856.1913147001</v>
      </c>
      <c r="AS784" s="95">
        <v>943486.677940369</v>
      </c>
      <c r="AT784" s="95">
        <v>0</v>
      </c>
      <c r="AU784" s="95">
        <v>0</v>
      </c>
      <c r="AV784" s="95">
        <v>25664089.1254883</v>
      </c>
      <c r="AW784" s="95">
        <v>2858.9999998807898</v>
      </c>
      <c r="AX784" s="95">
        <v>63612.657772541002</v>
      </c>
      <c r="AY784" s="95">
        <v>9201285.8043212909</v>
      </c>
      <c r="AZ784" s="95">
        <v>3063008.5179748498</v>
      </c>
      <c r="BA784" s="95">
        <v>0</v>
      </c>
      <c r="BB784" s="95">
        <v>7754347.6184082003</v>
      </c>
      <c r="BC784" s="95">
        <v>1885576.3008270301</v>
      </c>
      <c r="BD784" s="95">
        <v>0</v>
      </c>
      <c r="BE784" s="95">
        <v>939189.93486022903</v>
      </c>
      <c r="BF784" s="95">
        <v>0</v>
      </c>
      <c r="BG784" s="95">
        <v>25678555.78125</v>
      </c>
      <c r="BH784" s="95">
        <v>4737578.01525879</v>
      </c>
      <c r="BI784" s="95">
        <v>0</v>
      </c>
      <c r="BJ784" s="95">
        <v>1072486.44458008</v>
      </c>
      <c r="BK784" s="95">
        <v>724564.09985351597</v>
      </c>
      <c r="BL784" s="95">
        <v>0</v>
      </c>
      <c r="BM784" s="95">
        <v>0</v>
      </c>
      <c r="BN784" s="95">
        <v>0</v>
      </c>
      <c r="BO784" s="95">
        <v>0</v>
      </c>
      <c r="BP784" s="95">
        <v>0</v>
      </c>
      <c r="BQ784" s="95">
        <v>0</v>
      </c>
      <c r="BR784" s="95">
        <v>3053770.64916992</v>
      </c>
      <c r="BS784" s="95">
        <v>1148982.1810607901</v>
      </c>
      <c r="BT784" s="95">
        <v>0</v>
      </c>
      <c r="BU784" s="95">
        <v>575189.50999450695</v>
      </c>
      <c r="BV784" s="95">
        <v>1070741.3482208301</v>
      </c>
      <c r="BW784" s="95">
        <v>0</v>
      </c>
      <c r="BX784" s="95">
        <v>85437.689873695403</v>
      </c>
      <c r="BY784" s="95">
        <v>0</v>
      </c>
      <c r="BZ784" s="95">
        <v>0</v>
      </c>
      <c r="CA784" s="95">
        <v>44997.205765724197</v>
      </c>
      <c r="CB784" s="95">
        <v>2289686.50750732</v>
      </c>
      <c r="CC784" s="95">
        <v>21896706.682128899</v>
      </c>
      <c r="CD784" s="95">
        <v>5806855.8818969699</v>
      </c>
      <c r="CE784" s="95">
        <v>810.47654221206903</v>
      </c>
      <c r="CF784" s="95">
        <v>113063.477740288</v>
      </c>
      <c r="CG784" s="95">
        <v>943736.96845245396</v>
      </c>
      <c r="CH784" s="95">
        <v>0</v>
      </c>
      <c r="CI784" s="95">
        <v>45807.220359802202</v>
      </c>
      <c r="CJ784" s="95">
        <v>2402463.1126403799</v>
      </c>
      <c r="CK784" s="95">
        <v>22840165.1635742</v>
      </c>
      <c r="CL784" s="95">
        <v>5889736.4360961895</v>
      </c>
      <c r="CM784" s="160">
        <v>72877.918862342805</v>
      </c>
      <c r="CN784" s="160">
        <v>10857212.6920166</v>
      </c>
      <c r="CO784" s="160">
        <v>48397586.026367202</v>
      </c>
      <c r="CP784" s="95">
        <v>5889736.4360961895</v>
      </c>
      <c r="CQ784" s="95">
        <v>0</v>
      </c>
      <c r="CR784" s="95">
        <v>0</v>
      </c>
      <c r="CS784" s="95">
        <v>0</v>
      </c>
      <c r="CT784" s="95">
        <v>0</v>
      </c>
      <c r="CU784" s="161">
        <v>2402749.9852476078</v>
      </c>
      <c r="CV784" s="161">
        <v>22840443.650581352</v>
      </c>
    </row>
    <row r="785" spans="1:100" x14ac:dyDescent="0.2">
      <c r="A785" s="94" t="s">
        <v>62</v>
      </c>
      <c r="B785" s="96">
        <v>42248</v>
      </c>
      <c r="C785" s="95">
        <v>40030.185430526697</v>
      </c>
      <c r="D785" s="95">
        <v>0</v>
      </c>
      <c r="E785" s="95">
        <v>4391.3087957501402</v>
      </c>
      <c r="F785" s="95">
        <v>3384.9811705648899</v>
      </c>
      <c r="G785" s="95">
        <v>831.86427129059996</v>
      </c>
      <c r="H785" s="95">
        <v>0</v>
      </c>
      <c r="I785" s="95">
        <v>0</v>
      </c>
      <c r="J785" s="95">
        <v>27078.477085828799</v>
      </c>
      <c r="K785" s="95">
        <v>13</v>
      </c>
      <c r="L785" s="95">
        <v>79.355049258098006</v>
      </c>
      <c r="M785" s="95">
        <v>19990.538637638099</v>
      </c>
      <c r="N785" s="95">
        <v>3092.9172240197699</v>
      </c>
      <c r="O785" s="95">
        <v>0</v>
      </c>
      <c r="P785" s="95">
        <v>19028.933863163002</v>
      </c>
      <c r="Q785" s="95">
        <v>2254.79973977804</v>
      </c>
      <c r="R785" s="95">
        <v>0</v>
      </c>
      <c r="S785" s="95">
        <v>828.36064191162598</v>
      </c>
      <c r="T785" s="95">
        <v>0</v>
      </c>
      <c r="U785" s="95">
        <v>27092.832965612401</v>
      </c>
      <c r="V785" s="95">
        <v>1967566.7951354999</v>
      </c>
      <c r="W785" s="95">
        <v>0</v>
      </c>
      <c r="X785" s="95">
        <v>282526.03423309303</v>
      </c>
      <c r="Y785" s="95">
        <v>179935.87515830999</v>
      </c>
      <c r="Z785" s="95">
        <v>111492.243175507</v>
      </c>
      <c r="AA785" s="95">
        <v>0</v>
      </c>
      <c r="AB785" s="95">
        <v>0</v>
      </c>
      <c r="AC785" s="95">
        <v>8429088.3536377009</v>
      </c>
      <c r="AD785" s="95">
        <v>665.01930143684103</v>
      </c>
      <c r="AE785" s="95">
        <v>7058.1866139173499</v>
      </c>
      <c r="AF785" s="95">
        <v>907795.05113983201</v>
      </c>
      <c r="AG785" s="95">
        <v>336629.36198806798</v>
      </c>
      <c r="AH785" s="95">
        <v>0</v>
      </c>
      <c r="AI785" s="95">
        <v>785971.83811950695</v>
      </c>
      <c r="AJ785" s="95">
        <v>211681.830053329</v>
      </c>
      <c r="AK785" s="95">
        <v>0</v>
      </c>
      <c r="AL785" s="95">
        <v>111117.848978043</v>
      </c>
      <c r="AM785" s="95">
        <v>0</v>
      </c>
      <c r="AN785" s="95">
        <v>8443781.7230224591</v>
      </c>
      <c r="AO785" s="95">
        <v>19174638.381103501</v>
      </c>
      <c r="AP785" s="95">
        <v>0</v>
      </c>
      <c r="AQ785" s="95">
        <v>2407203.3390502902</v>
      </c>
      <c r="AR785" s="95">
        <v>1498757.6068420401</v>
      </c>
      <c r="AS785" s="95">
        <v>930151.18712616002</v>
      </c>
      <c r="AT785" s="95">
        <v>0</v>
      </c>
      <c r="AU785" s="95">
        <v>0</v>
      </c>
      <c r="AV785" s="95">
        <v>25725195.763671901</v>
      </c>
      <c r="AW785" s="95">
        <v>2218</v>
      </c>
      <c r="AX785" s="95">
        <v>52054.804567337</v>
      </c>
      <c r="AY785" s="95">
        <v>9013351.8845214806</v>
      </c>
      <c r="AZ785" s="95">
        <v>2994619.8977966299</v>
      </c>
      <c r="BA785" s="95">
        <v>0</v>
      </c>
      <c r="BB785" s="95">
        <v>7618034.97021484</v>
      </c>
      <c r="BC785" s="95">
        <v>1879152.22029114</v>
      </c>
      <c r="BD785" s="95">
        <v>0</v>
      </c>
      <c r="BE785" s="95">
        <v>925025.522163391</v>
      </c>
      <c r="BF785" s="95">
        <v>0</v>
      </c>
      <c r="BG785" s="95">
        <v>25725836.458007801</v>
      </c>
      <c r="BH785" s="95">
        <v>4691860.1862182599</v>
      </c>
      <c r="BI785" s="95">
        <v>0</v>
      </c>
      <c r="BJ785" s="95">
        <v>1055631.98608398</v>
      </c>
      <c r="BK785" s="95">
        <v>708522.22183227504</v>
      </c>
      <c r="BL785" s="95">
        <v>0</v>
      </c>
      <c r="BM785" s="95">
        <v>0</v>
      </c>
      <c r="BN785" s="95">
        <v>0</v>
      </c>
      <c r="BO785" s="95">
        <v>0</v>
      </c>
      <c r="BP785" s="95">
        <v>0</v>
      </c>
      <c r="BQ785" s="95">
        <v>0</v>
      </c>
      <c r="BR785" s="95">
        <v>2999740.0646972698</v>
      </c>
      <c r="BS785" s="95">
        <v>1125238.11668396</v>
      </c>
      <c r="BT785" s="95">
        <v>0</v>
      </c>
      <c r="BU785" s="95">
        <v>481128.17999649001</v>
      </c>
      <c r="BV785" s="95">
        <v>1065032.4375457801</v>
      </c>
      <c r="BW785" s="95">
        <v>0</v>
      </c>
      <c r="BX785" s="95">
        <v>73943.569892883301</v>
      </c>
      <c r="BY785" s="95">
        <v>0</v>
      </c>
      <c r="BZ785" s="95">
        <v>0</v>
      </c>
      <c r="CA785" s="95">
        <v>44441.018374443098</v>
      </c>
      <c r="CB785" s="95">
        <v>2247569.3456726102</v>
      </c>
      <c r="CC785" s="95">
        <v>21577558.591796901</v>
      </c>
      <c r="CD785" s="95">
        <v>5749514.07531738</v>
      </c>
      <c r="CE785" s="95">
        <v>831.88310893624998</v>
      </c>
      <c r="CF785" s="95">
        <v>111505.18173026999</v>
      </c>
      <c r="CG785" s="95">
        <v>930214.34675598098</v>
      </c>
      <c r="CH785" s="95">
        <v>0</v>
      </c>
      <c r="CI785" s="95">
        <v>45271.619630813599</v>
      </c>
      <c r="CJ785" s="95">
        <v>2357370.1940918001</v>
      </c>
      <c r="CK785" s="95">
        <v>22492913.0319824</v>
      </c>
      <c r="CL785" s="95">
        <v>5832611.5880737295</v>
      </c>
      <c r="CM785" s="160">
        <v>72269.490452766404</v>
      </c>
      <c r="CN785" s="160">
        <v>10791344.482666001</v>
      </c>
      <c r="CO785" s="160">
        <v>48206977.8603516</v>
      </c>
      <c r="CP785" s="95">
        <v>5832611.5880737295</v>
      </c>
      <c r="CQ785" s="95">
        <v>0</v>
      </c>
      <c r="CR785" s="95">
        <v>0</v>
      </c>
      <c r="CS785" s="95">
        <v>0</v>
      </c>
      <c r="CT785" s="95">
        <v>0</v>
      </c>
      <c r="CU785" s="161">
        <v>2359074.5274028801</v>
      </c>
      <c r="CV785" s="161">
        <v>22507772.938552883</v>
      </c>
    </row>
    <row r="786" spans="1:100" x14ac:dyDescent="0.2">
      <c r="A786" s="94" t="s">
        <v>62</v>
      </c>
      <c r="B786" s="96">
        <v>42339</v>
      </c>
      <c r="C786" s="95">
        <v>40174.698161125198</v>
      </c>
      <c r="D786" s="95">
        <v>0</v>
      </c>
      <c r="E786" s="95">
        <v>4262.2276884317398</v>
      </c>
      <c r="F786" s="95">
        <v>3295.0492413938</v>
      </c>
      <c r="G786" s="95">
        <v>847.27782110869896</v>
      </c>
      <c r="H786" s="95">
        <v>0</v>
      </c>
      <c r="I786" s="95">
        <v>0</v>
      </c>
      <c r="J786" s="95">
        <v>26983.0568602085</v>
      </c>
      <c r="K786" s="95">
        <v>10</v>
      </c>
      <c r="L786" s="95">
        <v>76.822946174070196</v>
      </c>
      <c r="M786" s="95">
        <v>20063.777278661699</v>
      </c>
      <c r="N786" s="95">
        <v>3084.3165967464402</v>
      </c>
      <c r="O786" s="95">
        <v>0</v>
      </c>
      <c r="P786" s="95">
        <v>18989.235513448701</v>
      </c>
      <c r="Q786" s="95">
        <v>2216.0253855288001</v>
      </c>
      <c r="R786" s="95">
        <v>0</v>
      </c>
      <c r="S786" s="95">
        <v>843.37525960802998</v>
      </c>
      <c r="T786" s="95">
        <v>0</v>
      </c>
      <c r="U786" s="95">
        <v>26990.9076042175</v>
      </c>
      <c r="V786" s="95">
        <v>1976888.3942718499</v>
      </c>
      <c r="W786" s="95">
        <v>0</v>
      </c>
      <c r="X786" s="95">
        <v>271967.513492584</v>
      </c>
      <c r="Y786" s="95">
        <v>175553.96887779201</v>
      </c>
      <c r="Z786" s="95">
        <v>112366.54117584199</v>
      </c>
      <c r="AA786" s="95">
        <v>0</v>
      </c>
      <c r="AB786" s="95">
        <v>0</v>
      </c>
      <c r="AC786" s="95">
        <v>8384898.3656005897</v>
      </c>
      <c r="AD786" s="95">
        <v>549.20940732955899</v>
      </c>
      <c r="AE786" s="95">
        <v>5766.8036709427797</v>
      </c>
      <c r="AF786" s="95">
        <v>916643.691879272</v>
      </c>
      <c r="AG786" s="95">
        <v>334046.97620391799</v>
      </c>
      <c r="AH786" s="95">
        <v>0</v>
      </c>
      <c r="AI786" s="95">
        <v>785087.42102050805</v>
      </c>
      <c r="AJ786" s="95">
        <v>210334.049098969</v>
      </c>
      <c r="AK786" s="95">
        <v>0</v>
      </c>
      <c r="AL786" s="95">
        <v>112133.34689045</v>
      </c>
      <c r="AM786" s="95">
        <v>0</v>
      </c>
      <c r="AN786" s="95">
        <v>8382723.70239258</v>
      </c>
      <c r="AO786" s="95">
        <v>19416707.9853516</v>
      </c>
      <c r="AP786" s="95">
        <v>0</v>
      </c>
      <c r="AQ786" s="95">
        <v>2326878.6888732901</v>
      </c>
      <c r="AR786" s="95">
        <v>1462102.2319183301</v>
      </c>
      <c r="AS786" s="95">
        <v>949077.12967681896</v>
      </c>
      <c r="AT786" s="95">
        <v>0</v>
      </c>
      <c r="AU786" s="95">
        <v>0</v>
      </c>
      <c r="AV786" s="95">
        <v>25722212.415283199</v>
      </c>
      <c r="AW786" s="95">
        <v>1826</v>
      </c>
      <c r="AX786" s="95">
        <v>44140.552076816602</v>
      </c>
      <c r="AY786" s="95">
        <v>9227865.6689453106</v>
      </c>
      <c r="AZ786" s="95">
        <v>2975600.82739258</v>
      </c>
      <c r="BA786" s="95">
        <v>0</v>
      </c>
      <c r="BB786" s="95">
        <v>7642073.1099243201</v>
      </c>
      <c r="BC786" s="95">
        <v>1871901.9487304699</v>
      </c>
      <c r="BD786" s="95">
        <v>0</v>
      </c>
      <c r="BE786" s="95">
        <v>946334.56156158401</v>
      </c>
      <c r="BF786" s="95">
        <v>0</v>
      </c>
      <c r="BG786" s="95">
        <v>25734342.371093798</v>
      </c>
      <c r="BH786" s="95">
        <v>5027380.34912109</v>
      </c>
      <c r="BI786" s="95">
        <v>0</v>
      </c>
      <c r="BJ786" s="95">
        <v>1057104.3892517099</v>
      </c>
      <c r="BK786" s="95">
        <v>698084.953125</v>
      </c>
      <c r="BL786" s="95">
        <v>0</v>
      </c>
      <c r="BM786" s="95">
        <v>0</v>
      </c>
      <c r="BN786" s="95">
        <v>0</v>
      </c>
      <c r="BO786" s="95">
        <v>0</v>
      </c>
      <c r="BP786" s="95">
        <v>0</v>
      </c>
      <c r="BQ786" s="95">
        <v>0</v>
      </c>
      <c r="BR786" s="95">
        <v>3061854.5449829102</v>
      </c>
      <c r="BS786" s="95">
        <v>1117667.44702148</v>
      </c>
      <c r="BT786" s="95">
        <v>0</v>
      </c>
      <c r="BU786" s="95">
        <v>853739.67999267601</v>
      </c>
      <c r="BV786" s="95">
        <v>1067971.1974029499</v>
      </c>
      <c r="BW786" s="95">
        <v>0</v>
      </c>
      <c r="BX786" s="95">
        <v>120692.689666748</v>
      </c>
      <c r="BY786" s="95">
        <v>0</v>
      </c>
      <c r="BZ786" s="95">
        <v>0</v>
      </c>
      <c r="CA786" s="95">
        <v>44437.589938640602</v>
      </c>
      <c r="CB786" s="95">
        <v>2250011.0011901902</v>
      </c>
      <c r="CC786" s="95">
        <v>21699954.776122998</v>
      </c>
      <c r="CD786" s="95">
        <v>6068583.34838867</v>
      </c>
      <c r="CE786" s="95">
        <v>847.34825731813896</v>
      </c>
      <c r="CF786" s="95">
        <v>112345.79754066499</v>
      </c>
      <c r="CG786" s="95">
        <v>948762.73662567104</v>
      </c>
      <c r="CH786" s="95">
        <v>0</v>
      </c>
      <c r="CI786" s="95">
        <v>45280.968883991198</v>
      </c>
      <c r="CJ786" s="95">
        <v>2362197.3261108398</v>
      </c>
      <c r="CK786" s="95">
        <v>22656903.4609375</v>
      </c>
      <c r="CL786" s="95">
        <v>6189313.1888427697</v>
      </c>
      <c r="CM786" s="160">
        <v>72136.354973793001</v>
      </c>
      <c r="CN786" s="160">
        <v>10734679.0551758</v>
      </c>
      <c r="CO786" s="160">
        <v>48254911.171875</v>
      </c>
      <c r="CP786" s="95">
        <v>6189313.1888427697</v>
      </c>
      <c r="CQ786" s="95">
        <v>0</v>
      </c>
      <c r="CR786" s="95">
        <v>0</v>
      </c>
      <c r="CS786" s="95">
        <v>0</v>
      </c>
      <c r="CT786" s="95">
        <v>0</v>
      </c>
      <c r="CU786" s="161">
        <v>2362356.7987308553</v>
      </c>
      <c r="CV786" s="161">
        <v>22648717.51274867</v>
      </c>
    </row>
    <row r="787" spans="1:100" x14ac:dyDescent="0.2">
      <c r="A787" s="94" t="s">
        <v>62</v>
      </c>
      <c r="B787" s="96">
        <v>42430</v>
      </c>
      <c r="C787" s="95">
        <v>39862.2290863991</v>
      </c>
      <c r="D787" s="95">
        <v>0</v>
      </c>
      <c r="E787" s="95">
        <v>4188.9678120017097</v>
      </c>
      <c r="F787" s="95">
        <v>3254.4796457290599</v>
      </c>
      <c r="G787" s="95">
        <v>829.74507355690002</v>
      </c>
      <c r="H787" s="95">
        <v>0</v>
      </c>
      <c r="I787" s="95">
        <v>0</v>
      </c>
      <c r="J787" s="95">
        <v>26847.2760226727</v>
      </c>
      <c r="K787" s="95">
        <v>8</v>
      </c>
      <c r="L787" s="95">
        <v>74.545068006962495</v>
      </c>
      <c r="M787" s="95">
        <v>19992.700255394</v>
      </c>
      <c r="N787" s="95">
        <v>3056.98352771997</v>
      </c>
      <c r="O787" s="95">
        <v>0</v>
      </c>
      <c r="P787" s="95">
        <v>18768.231919527101</v>
      </c>
      <c r="Q787" s="95">
        <v>2157.1674614250701</v>
      </c>
      <c r="R787" s="95">
        <v>0</v>
      </c>
      <c r="S787" s="95">
        <v>827.60431919246901</v>
      </c>
      <c r="T787" s="95">
        <v>0</v>
      </c>
      <c r="U787" s="95">
        <v>26858.287917614001</v>
      </c>
      <c r="V787" s="95">
        <v>1943533.00971985</v>
      </c>
      <c r="W787" s="95">
        <v>0</v>
      </c>
      <c r="X787" s="95">
        <v>272553.07603073103</v>
      </c>
      <c r="Y787" s="95">
        <v>178701.253465652</v>
      </c>
      <c r="Z787" s="95">
        <v>110625.683181763</v>
      </c>
      <c r="AA787" s="95">
        <v>0</v>
      </c>
      <c r="AB787" s="95">
        <v>0</v>
      </c>
      <c r="AC787" s="95">
        <v>8357042.5874633798</v>
      </c>
      <c r="AD787" s="95">
        <v>524.89633637666702</v>
      </c>
      <c r="AE787" s="95">
        <v>6411.9757651090604</v>
      </c>
      <c r="AF787" s="95">
        <v>899421.24710082996</v>
      </c>
      <c r="AG787" s="95">
        <v>322884.82790756202</v>
      </c>
      <c r="AH787" s="95">
        <v>0</v>
      </c>
      <c r="AI787" s="95">
        <v>780279.49520111096</v>
      </c>
      <c r="AJ787" s="95">
        <v>207656.39576339701</v>
      </c>
      <c r="AK787" s="95">
        <v>0</v>
      </c>
      <c r="AL787" s="95">
        <v>110132.253813744</v>
      </c>
      <c r="AM787" s="95">
        <v>0</v>
      </c>
      <c r="AN787" s="95">
        <v>8336210.2221069299</v>
      </c>
      <c r="AO787" s="95">
        <v>19272760.613037098</v>
      </c>
      <c r="AP787" s="95">
        <v>0</v>
      </c>
      <c r="AQ787" s="95">
        <v>2302921.8897705101</v>
      </c>
      <c r="AR787" s="95">
        <v>1473775.7879791299</v>
      </c>
      <c r="AS787" s="95">
        <v>934000.883255005</v>
      </c>
      <c r="AT787" s="95">
        <v>0</v>
      </c>
      <c r="AU787" s="95">
        <v>0</v>
      </c>
      <c r="AV787" s="95">
        <v>25721352.439697299</v>
      </c>
      <c r="AW787" s="95">
        <v>1749.9999995231601</v>
      </c>
      <c r="AX787" s="95">
        <v>40411.363460540801</v>
      </c>
      <c r="AY787" s="95">
        <v>9202077.1806640606</v>
      </c>
      <c r="AZ787" s="95">
        <v>2873517.8702087398</v>
      </c>
      <c r="BA787" s="95">
        <v>0</v>
      </c>
      <c r="BB787" s="95">
        <v>7625220.0281372098</v>
      </c>
      <c r="BC787" s="95">
        <v>1846151.2371368399</v>
      </c>
      <c r="BD787" s="95">
        <v>0</v>
      </c>
      <c r="BE787" s="95">
        <v>931402.43008422898</v>
      </c>
      <c r="BF787" s="95">
        <v>0</v>
      </c>
      <c r="BG787" s="95">
        <v>25751011.931152299</v>
      </c>
      <c r="BH787" s="95">
        <v>5522555.77587891</v>
      </c>
      <c r="BI787" s="95">
        <v>0</v>
      </c>
      <c r="BJ787" s="95">
        <v>1073054.59080505</v>
      </c>
      <c r="BK787" s="95">
        <v>705186.04338836705</v>
      </c>
      <c r="BL787" s="95">
        <v>0</v>
      </c>
      <c r="BM787" s="95">
        <v>0</v>
      </c>
      <c r="BN787" s="95">
        <v>0</v>
      </c>
      <c r="BO787" s="95">
        <v>0</v>
      </c>
      <c r="BP787" s="95">
        <v>0</v>
      </c>
      <c r="BQ787" s="95">
        <v>0</v>
      </c>
      <c r="BR787" s="95">
        <v>3056605.3398132301</v>
      </c>
      <c r="BS787" s="95">
        <v>1080594.6450042699</v>
      </c>
      <c r="BT787" s="95">
        <v>0</v>
      </c>
      <c r="BU787" s="95">
        <v>1453018.7699890099</v>
      </c>
      <c r="BV787" s="95">
        <v>1045280.94747162</v>
      </c>
      <c r="BW787" s="95">
        <v>0</v>
      </c>
      <c r="BX787" s="95">
        <v>197768.60927772499</v>
      </c>
      <c r="BY787" s="95">
        <v>0</v>
      </c>
      <c r="BZ787" s="95">
        <v>0</v>
      </c>
      <c r="CA787" s="95">
        <v>44017.165605545</v>
      </c>
      <c r="CB787" s="95">
        <v>2211112.8648986798</v>
      </c>
      <c r="CC787" s="95">
        <v>21388832.941894501</v>
      </c>
      <c r="CD787" s="95">
        <v>6615709.0064086895</v>
      </c>
      <c r="CE787" s="95">
        <v>829.66095697879803</v>
      </c>
      <c r="CF787" s="95">
        <v>110627.1085186</v>
      </c>
      <c r="CG787" s="95">
        <v>934256.02067565895</v>
      </c>
      <c r="CH787" s="95">
        <v>0</v>
      </c>
      <c r="CI787" s="95">
        <v>44853.968332767501</v>
      </c>
      <c r="CJ787" s="95">
        <v>2322013.9587707501</v>
      </c>
      <c r="CK787" s="95">
        <v>22313510.3117676</v>
      </c>
      <c r="CL787" s="95">
        <v>6807863.6504516602</v>
      </c>
      <c r="CM787" s="160">
        <v>71607.149100303694</v>
      </c>
      <c r="CN787" s="160">
        <v>10665949.868042</v>
      </c>
      <c r="CO787" s="160">
        <v>47892806.337890603</v>
      </c>
      <c r="CP787" s="95">
        <v>6807863.6504516602</v>
      </c>
      <c r="CQ787" s="95">
        <v>0</v>
      </c>
      <c r="CR787" s="95">
        <v>0</v>
      </c>
      <c r="CS787" s="95">
        <v>0</v>
      </c>
      <c r="CT787" s="95">
        <v>0</v>
      </c>
      <c r="CU787" s="161">
        <v>2321739.9734172798</v>
      </c>
      <c r="CV787" s="161">
        <v>22323088.962570161</v>
      </c>
    </row>
    <row r="788" spans="1:100" x14ac:dyDescent="0.2">
      <c r="A788" s="94" t="s">
        <v>62</v>
      </c>
      <c r="B788" s="96">
        <v>42522</v>
      </c>
      <c r="C788" s="95">
        <v>39844.781224727602</v>
      </c>
      <c r="D788" s="95">
        <v>0</v>
      </c>
      <c r="E788" s="95">
        <v>4076.3760651349999</v>
      </c>
      <c r="F788" s="95">
        <v>3181.2583947181702</v>
      </c>
      <c r="G788" s="95">
        <v>832.77145607024397</v>
      </c>
      <c r="H788" s="95">
        <v>0</v>
      </c>
      <c r="I788" s="95">
        <v>0</v>
      </c>
      <c r="J788" s="95">
        <v>26721.184201955799</v>
      </c>
      <c r="K788" s="95">
        <v>8</v>
      </c>
      <c r="L788" s="95">
        <v>82.246136863715904</v>
      </c>
      <c r="M788" s="95">
        <v>19958.862493038199</v>
      </c>
      <c r="N788" s="95">
        <v>3029.9258518218999</v>
      </c>
      <c r="O788" s="95">
        <v>0</v>
      </c>
      <c r="P788" s="95">
        <v>18748.202722072601</v>
      </c>
      <c r="Q788" s="95">
        <v>2113.8432638645199</v>
      </c>
      <c r="R788" s="95">
        <v>0</v>
      </c>
      <c r="S788" s="95">
        <v>829.61224294453905</v>
      </c>
      <c r="T788" s="95">
        <v>0</v>
      </c>
      <c r="U788" s="95">
        <v>26728.000952720598</v>
      </c>
      <c r="V788" s="95">
        <v>1933722.3656921401</v>
      </c>
      <c r="W788" s="95">
        <v>0</v>
      </c>
      <c r="X788" s="95">
        <v>257478.91617393499</v>
      </c>
      <c r="Y788" s="95">
        <v>167796.28264808701</v>
      </c>
      <c r="Z788" s="95">
        <v>110506.85954189301</v>
      </c>
      <c r="AA788" s="95">
        <v>0</v>
      </c>
      <c r="AB788" s="95">
        <v>0</v>
      </c>
      <c r="AC788" s="95">
        <v>8328433.1237792997</v>
      </c>
      <c r="AD788" s="95">
        <v>545.19732013344799</v>
      </c>
      <c r="AE788" s="95">
        <v>6907.9999627470997</v>
      </c>
      <c r="AF788" s="95">
        <v>894828.79723358201</v>
      </c>
      <c r="AG788" s="95">
        <v>318357.93119430501</v>
      </c>
      <c r="AH788" s="95">
        <v>0</v>
      </c>
      <c r="AI788" s="95">
        <v>773490.98741912795</v>
      </c>
      <c r="AJ788" s="95">
        <v>205744.470846176</v>
      </c>
      <c r="AK788" s="95">
        <v>0</v>
      </c>
      <c r="AL788" s="95">
        <v>109996.05194377901</v>
      </c>
      <c r="AM788" s="95">
        <v>0</v>
      </c>
      <c r="AN788" s="95">
        <v>8292408.4122924795</v>
      </c>
      <c r="AO788" s="95">
        <v>19244712.387695301</v>
      </c>
      <c r="AP788" s="95">
        <v>0</v>
      </c>
      <c r="AQ788" s="95">
        <v>2228937.0234069801</v>
      </c>
      <c r="AR788" s="95">
        <v>1417917.8515319801</v>
      </c>
      <c r="AS788" s="95">
        <v>936184.10310363804</v>
      </c>
      <c r="AT788" s="95">
        <v>0</v>
      </c>
      <c r="AU788" s="95">
        <v>0</v>
      </c>
      <c r="AV788" s="95">
        <v>25744926.389160201</v>
      </c>
      <c r="AW788" s="95">
        <v>1847</v>
      </c>
      <c r="AX788" s="95">
        <v>43856.397640228301</v>
      </c>
      <c r="AY788" s="95">
        <v>9129558.7288818397</v>
      </c>
      <c r="AZ788" s="95">
        <v>2862740.4759216299</v>
      </c>
      <c r="BA788" s="95">
        <v>0</v>
      </c>
      <c r="BB788" s="95">
        <v>7612244.8125</v>
      </c>
      <c r="BC788" s="95">
        <v>1856373.57125854</v>
      </c>
      <c r="BD788" s="95">
        <v>0</v>
      </c>
      <c r="BE788" s="95">
        <v>933301.59040832496</v>
      </c>
      <c r="BF788" s="95">
        <v>0</v>
      </c>
      <c r="BG788" s="95">
        <v>25712958.8525391</v>
      </c>
      <c r="BH788" s="95">
        <v>5542895.9586181603</v>
      </c>
      <c r="BI788" s="95">
        <v>0</v>
      </c>
      <c r="BJ788" s="95">
        <v>1047752.27014923</v>
      </c>
      <c r="BK788" s="95">
        <v>691832.64387512195</v>
      </c>
      <c r="BL788" s="95">
        <v>0</v>
      </c>
      <c r="BM788" s="95">
        <v>0</v>
      </c>
      <c r="BN788" s="95">
        <v>0</v>
      </c>
      <c r="BO788" s="95">
        <v>0</v>
      </c>
      <c r="BP788" s="95">
        <v>0</v>
      </c>
      <c r="BQ788" s="95">
        <v>0</v>
      </c>
      <c r="BR788" s="95">
        <v>3043458.9130859398</v>
      </c>
      <c r="BS788" s="95">
        <v>1077685.2529296901</v>
      </c>
      <c r="BT788" s="95">
        <v>0</v>
      </c>
      <c r="BU788" s="95">
        <v>1479137.99998474</v>
      </c>
      <c r="BV788" s="95">
        <v>1044503.98215485</v>
      </c>
      <c r="BW788" s="95">
        <v>0</v>
      </c>
      <c r="BX788" s="95">
        <v>197226.49926757801</v>
      </c>
      <c r="BY788" s="95">
        <v>0</v>
      </c>
      <c r="BZ788" s="95">
        <v>0</v>
      </c>
      <c r="CA788" s="95">
        <v>43935.9379673004</v>
      </c>
      <c r="CB788" s="95">
        <v>2189688.99136353</v>
      </c>
      <c r="CC788" s="95">
        <v>21348299.6804199</v>
      </c>
      <c r="CD788" s="95">
        <v>6589858.6122436495</v>
      </c>
      <c r="CE788" s="95">
        <v>832.69152159988903</v>
      </c>
      <c r="CF788" s="95">
        <v>110515.598540306</v>
      </c>
      <c r="CG788" s="95">
        <v>936252.59027099598</v>
      </c>
      <c r="CH788" s="95">
        <v>0</v>
      </c>
      <c r="CI788" s="95">
        <v>44767.229719638803</v>
      </c>
      <c r="CJ788" s="95">
        <v>2298978.5615844699</v>
      </c>
      <c r="CK788" s="95">
        <v>22276606.661621101</v>
      </c>
      <c r="CL788" s="95">
        <v>6780783.7521362295</v>
      </c>
      <c r="CM788" s="160">
        <v>71383.667407989502</v>
      </c>
      <c r="CN788" s="160">
        <v>10585738.5909424</v>
      </c>
      <c r="CO788" s="160">
        <v>47810835.768066399</v>
      </c>
      <c r="CP788" s="95">
        <v>6780783.7521362295</v>
      </c>
      <c r="CQ788" s="95">
        <v>0</v>
      </c>
      <c r="CR788" s="95">
        <v>0</v>
      </c>
      <c r="CS788" s="95">
        <v>0</v>
      </c>
      <c r="CT788" s="95">
        <v>0</v>
      </c>
      <c r="CU788" s="161">
        <v>2300204.5899038361</v>
      </c>
      <c r="CV788" s="161">
        <v>22284552.270690896</v>
      </c>
    </row>
    <row r="789" spans="1:100" x14ac:dyDescent="0.2">
      <c r="A789" s="94" t="s">
        <v>62</v>
      </c>
      <c r="B789" s="96">
        <v>42614</v>
      </c>
      <c r="C789" s="95">
        <v>39800.976983070403</v>
      </c>
      <c r="D789" s="95">
        <v>0</v>
      </c>
      <c r="E789" s="95">
        <v>3997.3487425148501</v>
      </c>
      <c r="F789" s="95">
        <v>3134.2147588729899</v>
      </c>
      <c r="G789" s="95">
        <v>844.15540046989895</v>
      </c>
      <c r="H789" s="95">
        <v>0</v>
      </c>
      <c r="I789" s="95">
        <v>0</v>
      </c>
      <c r="J789" s="95">
        <v>26520.211863279299</v>
      </c>
      <c r="K789" s="95">
        <v>4</v>
      </c>
      <c r="L789" s="95">
        <v>83.318730073049693</v>
      </c>
      <c r="M789" s="95">
        <v>19931.112053871198</v>
      </c>
      <c r="N789" s="95">
        <v>3050.54433459044</v>
      </c>
      <c r="O789" s="95">
        <v>0</v>
      </c>
      <c r="P789" s="95">
        <v>18663.3955364227</v>
      </c>
      <c r="Q789" s="95">
        <v>2081.3001772761299</v>
      </c>
      <c r="R789" s="95">
        <v>0</v>
      </c>
      <c r="S789" s="95">
        <v>842.50428652018297</v>
      </c>
      <c r="T789" s="95">
        <v>0</v>
      </c>
      <c r="U789" s="95">
        <v>26525.624307870901</v>
      </c>
      <c r="V789" s="95">
        <v>1941541.9657135</v>
      </c>
      <c r="W789" s="95">
        <v>0</v>
      </c>
      <c r="X789" s="95">
        <v>249256.53964042701</v>
      </c>
      <c r="Y789" s="95">
        <v>162349.57165718099</v>
      </c>
      <c r="Z789" s="95">
        <v>111770.37325573</v>
      </c>
      <c r="AA789" s="95">
        <v>0</v>
      </c>
      <c r="AB789" s="95">
        <v>0</v>
      </c>
      <c r="AC789" s="95">
        <v>8254122.8421630897</v>
      </c>
      <c r="AD789" s="95">
        <v>161.46511515975001</v>
      </c>
      <c r="AE789" s="95">
        <v>7400.8479505777404</v>
      </c>
      <c r="AF789" s="95">
        <v>902408.29518127395</v>
      </c>
      <c r="AG789" s="95">
        <v>313202.85812759399</v>
      </c>
      <c r="AH789" s="95">
        <v>0</v>
      </c>
      <c r="AI789" s="95">
        <v>765449.29129791295</v>
      </c>
      <c r="AJ789" s="95">
        <v>201212.634649277</v>
      </c>
      <c r="AK789" s="95">
        <v>0</v>
      </c>
      <c r="AL789" s="95">
        <v>111578.453607559</v>
      </c>
      <c r="AM789" s="95">
        <v>0</v>
      </c>
      <c r="AN789" s="95">
        <v>8264373.2818603497</v>
      </c>
      <c r="AO789" s="95">
        <v>19306337.3588867</v>
      </c>
      <c r="AP789" s="95">
        <v>0</v>
      </c>
      <c r="AQ789" s="95">
        <v>2215176.62005615</v>
      </c>
      <c r="AR789" s="95">
        <v>1408182.28302002</v>
      </c>
      <c r="AS789" s="95">
        <v>941380.041694641</v>
      </c>
      <c r="AT789" s="95">
        <v>0</v>
      </c>
      <c r="AU789" s="95">
        <v>0</v>
      </c>
      <c r="AV789" s="95">
        <v>25667814.737060498</v>
      </c>
      <c r="AW789" s="95">
        <v>547.99999904632602</v>
      </c>
      <c r="AX789" s="95">
        <v>55630.259099960298</v>
      </c>
      <c r="AY789" s="95">
        <v>9161307.5966796894</v>
      </c>
      <c r="AZ789" s="95">
        <v>2841827.7707824698</v>
      </c>
      <c r="BA789" s="95">
        <v>0</v>
      </c>
      <c r="BB789" s="95">
        <v>7603399.7495727502</v>
      </c>
      <c r="BC789" s="95">
        <v>1836281.23258972</v>
      </c>
      <c r="BD789" s="95">
        <v>0</v>
      </c>
      <c r="BE789" s="95">
        <v>937733.196876526</v>
      </c>
      <c r="BF789" s="95">
        <v>0</v>
      </c>
      <c r="BG789" s="95">
        <v>25662107.583740201</v>
      </c>
      <c r="BH789" s="95">
        <v>5503578.1674804697</v>
      </c>
      <c r="BI789" s="95">
        <v>0</v>
      </c>
      <c r="BJ789" s="95">
        <v>1029714.82909393</v>
      </c>
      <c r="BK789" s="95">
        <v>685148.40556335403</v>
      </c>
      <c r="BL789" s="95">
        <v>0</v>
      </c>
      <c r="BM789" s="95">
        <v>0</v>
      </c>
      <c r="BN789" s="95">
        <v>0</v>
      </c>
      <c r="BO789" s="95">
        <v>0</v>
      </c>
      <c r="BP789" s="95">
        <v>0</v>
      </c>
      <c r="BQ789" s="95">
        <v>0</v>
      </c>
      <c r="BR789" s="95">
        <v>3054933.0895690899</v>
      </c>
      <c r="BS789" s="95">
        <v>1070748.6468658401</v>
      </c>
      <c r="BT789" s="95">
        <v>0</v>
      </c>
      <c r="BU789" s="95">
        <v>1251365.83999634</v>
      </c>
      <c r="BV789" s="95">
        <v>1033675.39186859</v>
      </c>
      <c r="BW789" s="95">
        <v>0</v>
      </c>
      <c r="BX789" s="95">
        <v>175915.28935813901</v>
      </c>
      <c r="BY789" s="95">
        <v>0</v>
      </c>
      <c r="BZ789" s="95">
        <v>0</v>
      </c>
      <c r="CA789" s="95">
        <v>43815.076496124297</v>
      </c>
      <c r="CB789" s="95">
        <v>2192383.7761840802</v>
      </c>
      <c r="CC789" s="95">
        <v>21613725.534179699</v>
      </c>
      <c r="CD789" s="95">
        <v>6534458.3358764602</v>
      </c>
      <c r="CE789" s="95">
        <v>844.496817976236</v>
      </c>
      <c r="CF789" s="95">
        <v>111780.01567459101</v>
      </c>
      <c r="CG789" s="95">
        <v>941286.39787292504</v>
      </c>
      <c r="CH789" s="95">
        <v>0</v>
      </c>
      <c r="CI789" s="95">
        <v>44657.786609649702</v>
      </c>
      <c r="CJ789" s="95">
        <v>2305056.6876220698</v>
      </c>
      <c r="CK789" s="95">
        <v>22556585.114257801</v>
      </c>
      <c r="CL789" s="95">
        <v>6725830.5962524395</v>
      </c>
      <c r="CM789" s="160">
        <v>71075.055302619905</v>
      </c>
      <c r="CN789" s="160">
        <v>10571453.095458999</v>
      </c>
      <c r="CO789" s="160">
        <v>48531347.749511696</v>
      </c>
      <c r="CP789" s="95">
        <v>6725830.5962524395</v>
      </c>
      <c r="CQ789" s="95">
        <v>0</v>
      </c>
      <c r="CR789" s="95">
        <v>0</v>
      </c>
      <c r="CS789" s="95">
        <v>0</v>
      </c>
      <c r="CT789" s="95">
        <v>0</v>
      </c>
      <c r="CU789" s="161">
        <v>2304163.7918586712</v>
      </c>
      <c r="CV789" s="161">
        <v>22555011.932052623</v>
      </c>
    </row>
    <row r="790" spans="1:100" x14ac:dyDescent="0.2">
      <c r="A790" s="94" t="s">
        <v>62</v>
      </c>
      <c r="B790" s="96">
        <v>42705</v>
      </c>
      <c r="C790" s="95">
        <v>39651.827647209197</v>
      </c>
      <c r="D790" s="95">
        <v>0</v>
      </c>
      <c r="E790" s="95">
        <v>3916.7497620582599</v>
      </c>
      <c r="F790" s="95">
        <v>3086.1302223503599</v>
      </c>
      <c r="G790" s="95">
        <v>868.39851151406799</v>
      </c>
      <c r="H790" s="95">
        <v>0</v>
      </c>
      <c r="I790" s="95">
        <v>0</v>
      </c>
      <c r="J790" s="95">
        <v>26373.951010942499</v>
      </c>
      <c r="K790" s="95">
        <v>1</v>
      </c>
      <c r="L790" s="95">
        <v>71.901640889234798</v>
      </c>
      <c r="M790" s="95">
        <v>19918.166765689901</v>
      </c>
      <c r="N790" s="95">
        <v>3032.5054642856098</v>
      </c>
      <c r="O790" s="95">
        <v>0</v>
      </c>
      <c r="P790" s="95">
        <v>18501.690288305301</v>
      </c>
      <c r="Q790" s="95">
        <v>2048.0434702038801</v>
      </c>
      <c r="R790" s="95">
        <v>0</v>
      </c>
      <c r="S790" s="95">
        <v>865.84645713120699</v>
      </c>
      <c r="T790" s="95">
        <v>0</v>
      </c>
      <c r="U790" s="95">
        <v>26371.022396564498</v>
      </c>
      <c r="V790" s="95">
        <v>1913361.95320129</v>
      </c>
      <c r="W790" s="95">
        <v>0</v>
      </c>
      <c r="X790" s="95">
        <v>241871.94536590599</v>
      </c>
      <c r="Y790" s="95">
        <v>157282.65030860901</v>
      </c>
      <c r="Z790" s="95">
        <v>110594.176231384</v>
      </c>
      <c r="AA790" s="95">
        <v>0</v>
      </c>
      <c r="AB790" s="95">
        <v>0</v>
      </c>
      <c r="AC790" s="95">
        <v>8166780.8770141602</v>
      </c>
      <c r="AD790" s="95">
        <v>57.021916151046803</v>
      </c>
      <c r="AE790" s="95">
        <v>5200.1624774932898</v>
      </c>
      <c r="AF790" s="95">
        <v>885703.31472778297</v>
      </c>
      <c r="AG790" s="95">
        <v>310847.00027084397</v>
      </c>
      <c r="AH790" s="95">
        <v>0</v>
      </c>
      <c r="AI790" s="95">
        <v>743830.72092437698</v>
      </c>
      <c r="AJ790" s="95">
        <v>200922.34336471601</v>
      </c>
      <c r="AK790" s="95">
        <v>0</v>
      </c>
      <c r="AL790" s="95">
        <v>110266.20714950599</v>
      </c>
      <c r="AM790" s="95">
        <v>0</v>
      </c>
      <c r="AN790" s="95">
        <v>8197346.9263305701</v>
      </c>
      <c r="AO790" s="95">
        <v>19042376.805908199</v>
      </c>
      <c r="AP790" s="95">
        <v>0</v>
      </c>
      <c r="AQ790" s="95">
        <v>2138708.5199279799</v>
      </c>
      <c r="AR790" s="95">
        <v>1354092.3108215299</v>
      </c>
      <c r="AS790" s="95">
        <v>941816.39134216297</v>
      </c>
      <c r="AT790" s="95">
        <v>0</v>
      </c>
      <c r="AU790" s="95">
        <v>0</v>
      </c>
      <c r="AV790" s="95">
        <v>25524838.147216801</v>
      </c>
      <c r="AW790" s="95">
        <v>193</v>
      </c>
      <c r="AX790" s="95">
        <v>36665.918240070299</v>
      </c>
      <c r="AY790" s="95">
        <v>9051244.2896728497</v>
      </c>
      <c r="AZ790" s="95">
        <v>2826123.1485595698</v>
      </c>
      <c r="BA790" s="95">
        <v>0</v>
      </c>
      <c r="BB790" s="95">
        <v>7418169.9887084998</v>
      </c>
      <c r="BC790" s="95">
        <v>1826965.68115234</v>
      </c>
      <c r="BD790" s="95">
        <v>0</v>
      </c>
      <c r="BE790" s="95">
        <v>938580.70746612502</v>
      </c>
      <c r="BF790" s="95">
        <v>0</v>
      </c>
      <c r="BG790" s="95">
        <v>25537711.381591801</v>
      </c>
      <c r="BH790" s="95">
        <v>5482559.1794433603</v>
      </c>
      <c r="BI790" s="95">
        <v>0</v>
      </c>
      <c r="BJ790" s="95">
        <v>1015505.84003448</v>
      </c>
      <c r="BK790" s="95">
        <v>662638.58446502697</v>
      </c>
      <c r="BL790" s="95">
        <v>0</v>
      </c>
      <c r="BM790" s="95">
        <v>0</v>
      </c>
      <c r="BN790" s="95">
        <v>0</v>
      </c>
      <c r="BO790" s="95">
        <v>0</v>
      </c>
      <c r="BP790" s="95">
        <v>0</v>
      </c>
      <c r="BQ790" s="95">
        <v>0</v>
      </c>
      <c r="BR790" s="95">
        <v>3018430.5149841299</v>
      </c>
      <c r="BS790" s="95">
        <v>1064726.09288025</v>
      </c>
      <c r="BT790" s="95">
        <v>0</v>
      </c>
      <c r="BU790" s="95">
        <v>1402508.0799865699</v>
      </c>
      <c r="BV790" s="95">
        <v>1039745.57769012</v>
      </c>
      <c r="BW790" s="95">
        <v>0</v>
      </c>
      <c r="BX790" s="95">
        <v>194055.09929084801</v>
      </c>
      <c r="BY790" s="95">
        <v>0</v>
      </c>
      <c r="BZ790" s="95">
        <v>0</v>
      </c>
      <c r="CA790" s="95">
        <v>43575.0527200699</v>
      </c>
      <c r="CB790" s="95">
        <v>2152530.4407958998</v>
      </c>
      <c r="CC790" s="95">
        <v>21219967.6643066</v>
      </c>
      <c r="CD790" s="95">
        <v>6472431.27233887</v>
      </c>
      <c r="CE790" s="95">
        <v>868.147184729576</v>
      </c>
      <c r="CF790" s="95">
        <v>110571.698332787</v>
      </c>
      <c r="CG790" s="95">
        <v>941408.13871002197</v>
      </c>
      <c r="CH790" s="95">
        <v>0</v>
      </c>
      <c r="CI790" s="95">
        <v>44439.0419635773</v>
      </c>
      <c r="CJ790" s="95">
        <v>2263720.4987182599</v>
      </c>
      <c r="CK790" s="95">
        <v>22171210.925048798</v>
      </c>
      <c r="CL790" s="95">
        <v>6665282.3220825205</v>
      </c>
      <c r="CM790" s="160">
        <v>70688.857378005996</v>
      </c>
      <c r="CN790" s="160">
        <v>10464686.537963901</v>
      </c>
      <c r="CO790" s="160">
        <v>47757985.262695298</v>
      </c>
      <c r="CP790" s="95">
        <v>6665282.3220825205</v>
      </c>
      <c r="CQ790" s="95">
        <v>0</v>
      </c>
      <c r="CR790" s="95">
        <v>0</v>
      </c>
      <c r="CS790" s="95">
        <v>0</v>
      </c>
      <c r="CT790" s="95">
        <v>0</v>
      </c>
      <c r="CU790" s="161">
        <v>2263102.1391286869</v>
      </c>
      <c r="CV790" s="161">
        <v>22161375.803016622</v>
      </c>
    </row>
    <row r="791" spans="1:100" x14ac:dyDescent="0.2">
      <c r="A791" s="94" t="s">
        <v>62</v>
      </c>
      <c r="B791" s="96">
        <v>42795</v>
      </c>
      <c r="C791" s="95">
        <v>39659.889732837699</v>
      </c>
      <c r="D791" s="95">
        <v>0</v>
      </c>
      <c r="E791" s="95">
        <v>3894.4204129874702</v>
      </c>
      <c r="F791" s="95">
        <v>3050.3412983715498</v>
      </c>
      <c r="G791" s="95">
        <v>870.12462001293898</v>
      </c>
      <c r="H791" s="95">
        <v>0</v>
      </c>
      <c r="I791" s="95">
        <v>0</v>
      </c>
      <c r="J791" s="95">
        <v>26230.325804233598</v>
      </c>
      <c r="K791" s="95">
        <v>3</v>
      </c>
      <c r="L791" s="95">
        <v>68.426950370892897</v>
      </c>
      <c r="M791" s="95">
        <v>19930.949047803901</v>
      </c>
      <c r="N791" s="95">
        <v>2987.7249516546699</v>
      </c>
      <c r="O791" s="95">
        <v>0</v>
      </c>
      <c r="P791" s="95">
        <v>18513.515190124501</v>
      </c>
      <c r="Q791" s="95">
        <v>2036.4328116029501</v>
      </c>
      <c r="R791" s="95">
        <v>0</v>
      </c>
      <c r="S791" s="95">
        <v>867.53329752385605</v>
      </c>
      <c r="T791" s="95">
        <v>0</v>
      </c>
      <c r="U791" s="95">
        <v>26235.196886539499</v>
      </c>
      <c r="V791" s="95">
        <v>1915659.5056457501</v>
      </c>
      <c r="W791" s="95">
        <v>0</v>
      </c>
      <c r="X791" s="95">
        <v>240041.33366012599</v>
      </c>
      <c r="Y791" s="95">
        <v>155482.20181655901</v>
      </c>
      <c r="Z791" s="95">
        <v>113780.58287048301</v>
      </c>
      <c r="AA791" s="95">
        <v>0</v>
      </c>
      <c r="AB791" s="95">
        <v>0</v>
      </c>
      <c r="AC791" s="95">
        <v>8177913.6667480497</v>
      </c>
      <c r="AD791" s="95">
        <v>73.324124336242704</v>
      </c>
      <c r="AE791" s="95">
        <v>5555.6564854979497</v>
      </c>
      <c r="AF791" s="95">
        <v>880668.83905792201</v>
      </c>
      <c r="AG791" s="95">
        <v>307479.716926575</v>
      </c>
      <c r="AH791" s="95">
        <v>0</v>
      </c>
      <c r="AI791" s="95">
        <v>765768.37963867199</v>
      </c>
      <c r="AJ791" s="95">
        <v>205545.72661590599</v>
      </c>
      <c r="AK791" s="95">
        <v>0</v>
      </c>
      <c r="AL791" s="95">
        <v>113195.766942024</v>
      </c>
      <c r="AM791" s="95">
        <v>0</v>
      </c>
      <c r="AN791" s="95">
        <v>8148613.3105468797</v>
      </c>
      <c r="AO791" s="95">
        <v>19310670.207763702</v>
      </c>
      <c r="AP791" s="95">
        <v>0</v>
      </c>
      <c r="AQ791" s="95">
        <v>2098213.1440429701</v>
      </c>
      <c r="AR791" s="95">
        <v>1317790.1657409701</v>
      </c>
      <c r="AS791" s="95">
        <v>974103.87252044701</v>
      </c>
      <c r="AT791" s="95">
        <v>0</v>
      </c>
      <c r="AU791" s="95">
        <v>0</v>
      </c>
      <c r="AV791" s="95">
        <v>25561642.6552734</v>
      </c>
      <c r="AW791" s="95">
        <v>248</v>
      </c>
      <c r="AX791" s="95">
        <v>36945.159226417498</v>
      </c>
      <c r="AY791" s="95">
        <v>9069090.4005127009</v>
      </c>
      <c r="AZ791" s="95">
        <v>2813785.8193969699</v>
      </c>
      <c r="BA791" s="95">
        <v>0</v>
      </c>
      <c r="BB791" s="95">
        <v>7681327.3732910203</v>
      </c>
      <c r="BC791" s="95">
        <v>1864605.3456878699</v>
      </c>
      <c r="BD791" s="95">
        <v>0</v>
      </c>
      <c r="BE791" s="95">
        <v>970856.92621612502</v>
      </c>
      <c r="BF791" s="95">
        <v>0</v>
      </c>
      <c r="BG791" s="95">
        <v>25541840.3212891</v>
      </c>
      <c r="BH791" s="95">
        <v>5560513.7877197303</v>
      </c>
      <c r="BI791" s="95">
        <v>0</v>
      </c>
      <c r="BJ791" s="95">
        <v>1000946.20558167</v>
      </c>
      <c r="BK791" s="95">
        <v>650069.95858764602</v>
      </c>
      <c r="BL791" s="95">
        <v>0</v>
      </c>
      <c r="BM791" s="95">
        <v>0</v>
      </c>
      <c r="BN791" s="95">
        <v>0</v>
      </c>
      <c r="BO791" s="95">
        <v>0</v>
      </c>
      <c r="BP791" s="95">
        <v>0</v>
      </c>
      <c r="BQ791" s="95">
        <v>0</v>
      </c>
      <c r="BR791" s="95">
        <v>3037125.2548217801</v>
      </c>
      <c r="BS791" s="95">
        <v>1058152.9725494401</v>
      </c>
      <c r="BT791" s="95">
        <v>0</v>
      </c>
      <c r="BU791" s="95">
        <v>1423842.7599792499</v>
      </c>
      <c r="BV791" s="95">
        <v>1055280.3219604499</v>
      </c>
      <c r="BW791" s="95">
        <v>0</v>
      </c>
      <c r="BX791" s="95">
        <v>204418.88924980201</v>
      </c>
      <c r="BY791" s="95">
        <v>0</v>
      </c>
      <c r="BZ791" s="95">
        <v>0</v>
      </c>
      <c r="CA791" s="95">
        <v>43514.342670917496</v>
      </c>
      <c r="CB791" s="95">
        <v>2155729.3043518099</v>
      </c>
      <c r="CC791" s="95">
        <v>21362764.238769501</v>
      </c>
      <c r="CD791" s="95">
        <v>6588519.1041870099</v>
      </c>
      <c r="CE791" s="95">
        <v>869.99579972773802</v>
      </c>
      <c r="CF791" s="95">
        <v>113781.65395450599</v>
      </c>
      <c r="CG791" s="95">
        <v>974519.21043395996</v>
      </c>
      <c r="CH791" s="95">
        <v>0</v>
      </c>
      <c r="CI791" s="95">
        <v>44392.976609229998</v>
      </c>
      <c r="CJ791" s="95">
        <v>2268535.8662719699</v>
      </c>
      <c r="CK791" s="95">
        <v>22331935.907958999</v>
      </c>
      <c r="CL791" s="95">
        <v>6786908.8228759803</v>
      </c>
      <c r="CM791" s="160">
        <v>70516.130985259995</v>
      </c>
      <c r="CN791" s="160">
        <v>10413215.8132324</v>
      </c>
      <c r="CO791" s="160">
        <v>47791371.322753899</v>
      </c>
      <c r="CP791" s="95">
        <v>6786908.8228759803</v>
      </c>
      <c r="CQ791" s="95">
        <v>0</v>
      </c>
      <c r="CR791" s="95">
        <v>0</v>
      </c>
      <c r="CS791" s="95">
        <v>0</v>
      </c>
      <c r="CT791" s="95">
        <v>0</v>
      </c>
      <c r="CU791" s="161">
        <v>2269510.9583063158</v>
      </c>
      <c r="CV791" s="161">
        <v>22337283.449203461</v>
      </c>
    </row>
    <row r="792" spans="1:100" x14ac:dyDescent="0.2">
      <c r="A792" s="94" t="s">
        <v>62</v>
      </c>
      <c r="B792" s="96">
        <v>42887</v>
      </c>
      <c r="C792" s="95">
        <v>39297.655863285101</v>
      </c>
      <c r="D792" s="95">
        <v>0</v>
      </c>
      <c r="E792" s="95">
        <v>3692.1448177695302</v>
      </c>
      <c r="F792" s="95">
        <v>2884.6290051341098</v>
      </c>
      <c r="G792" s="95">
        <v>887.10011304914997</v>
      </c>
      <c r="H792" s="95">
        <v>0</v>
      </c>
      <c r="I792" s="95">
        <v>0</v>
      </c>
      <c r="J792" s="95">
        <v>26074.074376106299</v>
      </c>
      <c r="K792" s="95">
        <v>3</v>
      </c>
      <c r="L792" s="95">
        <v>64.696767846122398</v>
      </c>
      <c r="M792" s="95">
        <v>19711.6210055351</v>
      </c>
      <c r="N792" s="95">
        <v>2975.0580095350701</v>
      </c>
      <c r="O792" s="95">
        <v>0</v>
      </c>
      <c r="P792" s="95">
        <v>18241.547770500201</v>
      </c>
      <c r="Q792" s="95">
        <v>2010.0610358566</v>
      </c>
      <c r="R792" s="95">
        <v>0</v>
      </c>
      <c r="S792" s="95">
        <v>883.80635240673996</v>
      </c>
      <c r="T792" s="95">
        <v>0</v>
      </c>
      <c r="U792" s="95">
        <v>26078.0348920822</v>
      </c>
      <c r="V792" s="95">
        <v>1901669.23953247</v>
      </c>
      <c r="W792" s="95">
        <v>0</v>
      </c>
      <c r="X792" s="95">
        <v>226029.50029373201</v>
      </c>
      <c r="Y792" s="95">
        <v>144120.71704483</v>
      </c>
      <c r="Z792" s="95">
        <v>112550.576115608</v>
      </c>
      <c r="AA792" s="95">
        <v>0</v>
      </c>
      <c r="AB792" s="95">
        <v>0</v>
      </c>
      <c r="AC792" s="95">
        <v>8040563.5169677697</v>
      </c>
      <c r="AD792" s="95">
        <v>270.72738921642298</v>
      </c>
      <c r="AE792" s="95">
        <v>4442.4643919467899</v>
      </c>
      <c r="AF792" s="95">
        <v>869043.60871887195</v>
      </c>
      <c r="AG792" s="95">
        <v>304723.27812957799</v>
      </c>
      <c r="AH792" s="95">
        <v>0</v>
      </c>
      <c r="AI792" s="95">
        <v>742574.24665832496</v>
      </c>
      <c r="AJ792" s="95">
        <v>203030.81063079799</v>
      </c>
      <c r="AK792" s="95">
        <v>0</v>
      </c>
      <c r="AL792" s="95">
        <v>112029.332714081</v>
      </c>
      <c r="AM792" s="95">
        <v>0</v>
      </c>
      <c r="AN792" s="95">
        <v>8068850.0087890597</v>
      </c>
      <c r="AO792" s="95">
        <v>19196045.119628899</v>
      </c>
      <c r="AP792" s="95">
        <v>0</v>
      </c>
      <c r="AQ792" s="95">
        <v>2015547.18307495</v>
      </c>
      <c r="AR792" s="95">
        <v>1229412.09721375</v>
      </c>
      <c r="AS792" s="95">
        <v>962900.73703002895</v>
      </c>
      <c r="AT792" s="95">
        <v>0</v>
      </c>
      <c r="AU792" s="95">
        <v>0</v>
      </c>
      <c r="AV792" s="95">
        <v>25344366.935791001</v>
      </c>
      <c r="AW792" s="95">
        <v>935</v>
      </c>
      <c r="AX792" s="95">
        <v>33982.704661369302</v>
      </c>
      <c r="AY792" s="95">
        <v>8968703.74682617</v>
      </c>
      <c r="AZ792" s="95">
        <v>2795634.1805725102</v>
      </c>
      <c r="BA792" s="95">
        <v>0</v>
      </c>
      <c r="BB792" s="95">
        <v>7479403.8126831101</v>
      </c>
      <c r="BC792" s="95">
        <v>1872586.6577301</v>
      </c>
      <c r="BD792" s="95">
        <v>0</v>
      </c>
      <c r="BE792" s="95">
        <v>959852.50572204601</v>
      </c>
      <c r="BF792" s="95">
        <v>0</v>
      </c>
      <c r="BG792" s="95">
        <v>25356477.6787109</v>
      </c>
      <c r="BH792" s="95">
        <v>5479133.3359375</v>
      </c>
      <c r="BI792" s="95">
        <v>0</v>
      </c>
      <c r="BJ792" s="95">
        <v>969742.86539459205</v>
      </c>
      <c r="BK792" s="95">
        <v>615346.94104766799</v>
      </c>
      <c r="BL792" s="95">
        <v>0</v>
      </c>
      <c r="BM792" s="95">
        <v>0</v>
      </c>
      <c r="BN792" s="95">
        <v>0</v>
      </c>
      <c r="BO792" s="95">
        <v>0</v>
      </c>
      <c r="BP792" s="95">
        <v>0</v>
      </c>
      <c r="BQ792" s="95">
        <v>0</v>
      </c>
      <c r="BR792" s="95">
        <v>3007355.5806884798</v>
      </c>
      <c r="BS792" s="95">
        <v>1052218.9042205799</v>
      </c>
      <c r="BT792" s="95">
        <v>0</v>
      </c>
      <c r="BU792" s="95">
        <v>1419217.42999268</v>
      </c>
      <c r="BV792" s="95">
        <v>1055231.67306519</v>
      </c>
      <c r="BW792" s="95">
        <v>0</v>
      </c>
      <c r="BX792" s="95">
        <v>201731.529258728</v>
      </c>
      <c r="BY792" s="95">
        <v>0</v>
      </c>
      <c r="BZ792" s="95">
        <v>0</v>
      </c>
      <c r="CA792" s="95">
        <v>43006.307524204298</v>
      </c>
      <c r="CB792" s="95">
        <v>2129337.4019470201</v>
      </c>
      <c r="CC792" s="95">
        <v>21242527.966308601</v>
      </c>
      <c r="CD792" s="95">
        <v>6451194.6319580097</v>
      </c>
      <c r="CE792" s="95">
        <v>886.85932624340103</v>
      </c>
      <c r="CF792" s="95">
        <v>112567.035832405</v>
      </c>
      <c r="CG792" s="95">
        <v>963156.19956970203</v>
      </c>
      <c r="CH792" s="95">
        <v>0</v>
      </c>
      <c r="CI792" s="95">
        <v>43890.009664535501</v>
      </c>
      <c r="CJ792" s="95">
        <v>2242294.8379821801</v>
      </c>
      <c r="CK792" s="95">
        <v>22211090.817382801</v>
      </c>
      <c r="CL792" s="95">
        <v>6646590.0639038105</v>
      </c>
      <c r="CM792" s="160">
        <v>69873.115711212202</v>
      </c>
      <c r="CN792" s="160">
        <v>10307616.314697299</v>
      </c>
      <c r="CO792" s="160">
        <v>47737596.307617202</v>
      </c>
      <c r="CP792" s="95">
        <v>6646590.0639038105</v>
      </c>
      <c r="CQ792" s="95">
        <v>0</v>
      </c>
      <c r="CR792" s="95">
        <v>0</v>
      </c>
      <c r="CS792" s="95">
        <v>0</v>
      </c>
      <c r="CT792" s="95">
        <v>0</v>
      </c>
      <c r="CU792" s="161">
        <v>2241904.4377794252</v>
      </c>
      <c r="CV792" s="161">
        <v>22205684.165878303</v>
      </c>
    </row>
    <row r="793" spans="1:100" x14ac:dyDescent="0.2">
      <c r="A793" s="94" t="s">
        <v>62</v>
      </c>
      <c r="B793" s="96">
        <v>42979</v>
      </c>
      <c r="C793" s="95">
        <v>39281.781533718102</v>
      </c>
      <c r="D793" s="95">
        <v>0</v>
      </c>
      <c r="E793" s="95">
        <v>3635.5504764318498</v>
      </c>
      <c r="F793" s="95">
        <v>2857.8830586969898</v>
      </c>
      <c r="G793" s="95">
        <v>888.48056397587095</v>
      </c>
      <c r="H793" s="95">
        <v>0</v>
      </c>
      <c r="I793" s="95">
        <v>0</v>
      </c>
      <c r="J793" s="95">
        <v>25901.597037077001</v>
      </c>
      <c r="K793" s="95">
        <v>3</v>
      </c>
      <c r="L793" s="95">
        <v>78.156080470420406</v>
      </c>
      <c r="M793" s="95">
        <v>19722.4392750263</v>
      </c>
      <c r="N793" s="95">
        <v>2946.6524134278302</v>
      </c>
      <c r="O793" s="95">
        <v>0</v>
      </c>
      <c r="P793" s="95">
        <v>18201.2316231728</v>
      </c>
      <c r="Q793" s="95">
        <v>1967.78572799265</v>
      </c>
      <c r="R793" s="95">
        <v>0</v>
      </c>
      <c r="S793" s="95">
        <v>888.45305348932698</v>
      </c>
      <c r="T793" s="95">
        <v>0</v>
      </c>
      <c r="U793" s="95">
        <v>25906.839138507799</v>
      </c>
      <c r="V793" s="95">
        <v>1890551.4470367399</v>
      </c>
      <c r="W793" s="95">
        <v>0</v>
      </c>
      <c r="X793" s="95">
        <v>222977.30408477801</v>
      </c>
      <c r="Y793" s="95">
        <v>142951.85002327</v>
      </c>
      <c r="Z793" s="95">
        <v>113766.202586174</v>
      </c>
      <c r="AA793" s="95">
        <v>0</v>
      </c>
      <c r="AB793" s="95">
        <v>0</v>
      </c>
      <c r="AC793" s="95">
        <v>7966661.7153320303</v>
      </c>
      <c r="AD793" s="95">
        <v>106.86124943196801</v>
      </c>
      <c r="AE793" s="95">
        <v>5337.28342956305</v>
      </c>
      <c r="AF793" s="95">
        <v>863312.60698699998</v>
      </c>
      <c r="AG793" s="95">
        <v>299872.50703430199</v>
      </c>
      <c r="AH793" s="95">
        <v>0</v>
      </c>
      <c r="AI793" s="95">
        <v>732576.10170745896</v>
      </c>
      <c r="AJ793" s="95">
        <v>205689.736564636</v>
      </c>
      <c r="AK793" s="95">
        <v>0</v>
      </c>
      <c r="AL793" s="95">
        <v>113691.285628319</v>
      </c>
      <c r="AM793" s="95">
        <v>0</v>
      </c>
      <c r="AN793" s="95">
        <v>8002865.0097656297</v>
      </c>
      <c r="AO793" s="95">
        <v>19138983.973388702</v>
      </c>
      <c r="AP793" s="95">
        <v>0</v>
      </c>
      <c r="AQ793" s="95">
        <v>1971649.09965515</v>
      </c>
      <c r="AR793" s="95">
        <v>1233721.49397278</v>
      </c>
      <c r="AS793" s="95">
        <v>975046.08457183803</v>
      </c>
      <c r="AT793" s="95">
        <v>0</v>
      </c>
      <c r="AU793" s="95">
        <v>0</v>
      </c>
      <c r="AV793" s="95">
        <v>25250601.328125</v>
      </c>
      <c r="AW793" s="95">
        <v>369</v>
      </c>
      <c r="AX793" s="95">
        <v>41650.445967197396</v>
      </c>
      <c r="AY793" s="95">
        <v>8967209.9410400409</v>
      </c>
      <c r="AZ793" s="95">
        <v>2768835.3922729502</v>
      </c>
      <c r="BA793" s="95">
        <v>0</v>
      </c>
      <c r="BB793" s="95">
        <v>7424965.4280395498</v>
      </c>
      <c r="BC793" s="95">
        <v>1899706.0658416699</v>
      </c>
      <c r="BD793" s="95">
        <v>0</v>
      </c>
      <c r="BE793" s="95">
        <v>972315.25746917701</v>
      </c>
      <c r="BF793" s="95">
        <v>0</v>
      </c>
      <c r="BG793" s="95">
        <v>25245461.986083999</v>
      </c>
      <c r="BH793" s="95">
        <v>5467037.86401367</v>
      </c>
      <c r="BI793" s="95">
        <v>0</v>
      </c>
      <c r="BJ793" s="95">
        <v>952894.12451934803</v>
      </c>
      <c r="BK793" s="95">
        <v>610094.65084075904</v>
      </c>
      <c r="BL793" s="95">
        <v>0</v>
      </c>
      <c r="BM793" s="95">
        <v>0</v>
      </c>
      <c r="BN793" s="95">
        <v>0</v>
      </c>
      <c r="BO793" s="95">
        <v>0</v>
      </c>
      <c r="BP793" s="95">
        <v>0</v>
      </c>
      <c r="BQ793" s="95">
        <v>0</v>
      </c>
      <c r="BR793" s="95">
        <v>2994871.6716308598</v>
      </c>
      <c r="BS793" s="95">
        <v>1037574.77384186</v>
      </c>
      <c r="BT793" s="95">
        <v>0</v>
      </c>
      <c r="BU793" s="95">
        <v>1196293.7199859601</v>
      </c>
      <c r="BV793" s="95">
        <v>1061989.4065704299</v>
      </c>
      <c r="BW793" s="95">
        <v>0</v>
      </c>
      <c r="BX793" s="95">
        <v>180062.89935302699</v>
      </c>
      <c r="BY793" s="95">
        <v>0</v>
      </c>
      <c r="BZ793" s="95">
        <v>0</v>
      </c>
      <c r="CA793" s="95">
        <v>42931.847959518404</v>
      </c>
      <c r="CB793" s="95">
        <v>2114522.41714478</v>
      </c>
      <c r="CC793" s="95">
        <v>21230475.213622998</v>
      </c>
      <c r="CD793" s="95">
        <v>6419147.1341552697</v>
      </c>
      <c r="CE793" s="95">
        <v>889.66058916598604</v>
      </c>
      <c r="CF793" s="95">
        <v>113780.97357654601</v>
      </c>
      <c r="CG793" s="95">
        <v>974785.47374725295</v>
      </c>
      <c r="CH793" s="95">
        <v>0</v>
      </c>
      <c r="CI793" s="95">
        <v>43819.5584168434</v>
      </c>
      <c r="CJ793" s="95">
        <v>2227967.9076843299</v>
      </c>
      <c r="CK793" s="95">
        <v>22203413.936035201</v>
      </c>
      <c r="CL793" s="95">
        <v>6615211.5940551804</v>
      </c>
      <c r="CM793" s="160">
        <v>69604.499231338501</v>
      </c>
      <c r="CN793" s="160">
        <v>10235760.686279301</v>
      </c>
      <c r="CO793" s="160">
        <v>47601364.280761696</v>
      </c>
      <c r="CP793" s="95">
        <v>6615211.5940551804</v>
      </c>
      <c r="CQ793" s="95">
        <v>0</v>
      </c>
      <c r="CR793" s="95">
        <v>0</v>
      </c>
      <c r="CS793" s="95">
        <v>0</v>
      </c>
      <c r="CT793" s="95">
        <v>0</v>
      </c>
      <c r="CU793" s="161">
        <v>2228303.3907213262</v>
      </c>
      <c r="CV793" s="161">
        <v>22205260.687370252</v>
      </c>
    </row>
    <row r="794" spans="1:100" x14ac:dyDescent="0.2">
      <c r="A794" s="94" t="s">
        <v>62</v>
      </c>
      <c r="B794" s="96">
        <v>43070</v>
      </c>
      <c r="C794" s="95">
        <v>39164.165794372602</v>
      </c>
      <c r="D794" s="95">
        <v>0</v>
      </c>
      <c r="E794" s="95">
        <v>3534.4744628071799</v>
      </c>
      <c r="F794" s="95">
        <v>2776.40209332109</v>
      </c>
      <c r="G794" s="95">
        <v>902.57216590642895</v>
      </c>
      <c r="H794" s="95">
        <v>0</v>
      </c>
      <c r="I794" s="95">
        <v>0</v>
      </c>
      <c r="J794" s="95">
        <v>25637.1409776211</v>
      </c>
      <c r="K794" s="95">
        <v>1</v>
      </c>
      <c r="L794" s="95">
        <v>65.964083048514993</v>
      </c>
      <c r="M794" s="95">
        <v>19575.8581626415</v>
      </c>
      <c r="N794" s="95">
        <v>2939.9241638779599</v>
      </c>
      <c r="O794" s="95">
        <v>0</v>
      </c>
      <c r="P794" s="95">
        <v>18169.107056856199</v>
      </c>
      <c r="Q794" s="95">
        <v>1950.13978581131</v>
      </c>
      <c r="R794" s="95">
        <v>0</v>
      </c>
      <c r="S794" s="95">
        <v>898.95795678347304</v>
      </c>
      <c r="T794" s="95">
        <v>0</v>
      </c>
      <c r="U794" s="95">
        <v>25631.832685232199</v>
      </c>
      <c r="V794" s="95">
        <v>1872693.2661743199</v>
      </c>
      <c r="W794" s="95">
        <v>0</v>
      </c>
      <c r="X794" s="95">
        <v>212697.52801513701</v>
      </c>
      <c r="Y794" s="95">
        <v>138731.87663459801</v>
      </c>
      <c r="Z794" s="95">
        <v>113045.224459648</v>
      </c>
      <c r="AA794" s="95">
        <v>0</v>
      </c>
      <c r="AB794" s="95">
        <v>0</v>
      </c>
      <c r="AC794" s="95">
        <v>7924814.1964721698</v>
      </c>
      <c r="AD794" s="95">
        <v>168.765097618103</v>
      </c>
      <c r="AE794" s="95">
        <v>4423.3562811017</v>
      </c>
      <c r="AF794" s="95">
        <v>851147.58057403599</v>
      </c>
      <c r="AG794" s="95">
        <v>297069.21183395397</v>
      </c>
      <c r="AH794" s="95">
        <v>0</v>
      </c>
      <c r="AI794" s="95">
        <v>728350.13397216797</v>
      </c>
      <c r="AJ794" s="95">
        <v>202181.54121971101</v>
      </c>
      <c r="AK794" s="95">
        <v>0</v>
      </c>
      <c r="AL794" s="95">
        <v>112803.683953285</v>
      </c>
      <c r="AM794" s="95">
        <v>0</v>
      </c>
      <c r="AN794" s="95">
        <v>7941930.2517089797</v>
      </c>
      <c r="AO794" s="95">
        <v>19043039.825683601</v>
      </c>
      <c r="AP794" s="95">
        <v>0</v>
      </c>
      <c r="AQ794" s="95">
        <v>1875006.3206481901</v>
      </c>
      <c r="AR794" s="95">
        <v>1197302.7480468799</v>
      </c>
      <c r="AS794" s="95">
        <v>978433.77753448498</v>
      </c>
      <c r="AT794" s="95">
        <v>0</v>
      </c>
      <c r="AU794" s="95">
        <v>0</v>
      </c>
      <c r="AV794" s="95">
        <v>25194189.8049316</v>
      </c>
      <c r="AW794" s="95">
        <v>579</v>
      </c>
      <c r="AX794" s="95">
        <v>38372.316427707701</v>
      </c>
      <c r="AY794" s="95">
        <v>8881008.17578125</v>
      </c>
      <c r="AZ794" s="95">
        <v>2765442.05792236</v>
      </c>
      <c r="BA794" s="95">
        <v>0</v>
      </c>
      <c r="BB794" s="95">
        <v>7346658.0690307599</v>
      </c>
      <c r="BC794" s="95">
        <v>1869271.6457672101</v>
      </c>
      <c r="BD794" s="95">
        <v>0</v>
      </c>
      <c r="BE794" s="95">
        <v>975582.31409454299</v>
      </c>
      <c r="BF794" s="95">
        <v>0</v>
      </c>
      <c r="BG794" s="95">
        <v>25211144.308837902</v>
      </c>
      <c r="BH794" s="95">
        <v>5481547.5644531297</v>
      </c>
      <c r="BI794" s="95">
        <v>0</v>
      </c>
      <c r="BJ794" s="95">
        <v>932920.742835999</v>
      </c>
      <c r="BK794" s="95">
        <v>589639.99337768601</v>
      </c>
      <c r="BL794" s="95">
        <v>0</v>
      </c>
      <c r="BM794" s="95">
        <v>0</v>
      </c>
      <c r="BN794" s="95">
        <v>0</v>
      </c>
      <c r="BO794" s="95">
        <v>0</v>
      </c>
      <c r="BP794" s="95">
        <v>0</v>
      </c>
      <c r="BQ794" s="95">
        <v>0</v>
      </c>
      <c r="BR794" s="95">
        <v>2978920.3857116699</v>
      </c>
      <c r="BS794" s="95">
        <v>1035169.10192871</v>
      </c>
      <c r="BT794" s="95">
        <v>0</v>
      </c>
      <c r="BU794" s="95">
        <v>1373858.17999268</v>
      </c>
      <c r="BV794" s="95">
        <v>1059464.2369842499</v>
      </c>
      <c r="BW794" s="95">
        <v>0</v>
      </c>
      <c r="BX794" s="95">
        <v>198592.92929267901</v>
      </c>
      <c r="BY794" s="95">
        <v>0</v>
      </c>
      <c r="BZ794" s="95">
        <v>0</v>
      </c>
      <c r="CA794" s="95">
        <v>42714.289486408197</v>
      </c>
      <c r="CB794" s="95">
        <v>2085355.30003357</v>
      </c>
      <c r="CC794" s="95">
        <v>20953180.848877002</v>
      </c>
      <c r="CD794" s="95">
        <v>6379879.5167846698</v>
      </c>
      <c r="CE794" s="95">
        <v>901.55520521849405</v>
      </c>
      <c r="CF794" s="95">
        <v>113008.09076595301</v>
      </c>
      <c r="CG794" s="95">
        <v>977803.20030212402</v>
      </c>
      <c r="CH794" s="95">
        <v>0</v>
      </c>
      <c r="CI794" s="95">
        <v>43611.493953704798</v>
      </c>
      <c r="CJ794" s="95">
        <v>2198949.59729004</v>
      </c>
      <c r="CK794" s="95">
        <v>21939045.157470699</v>
      </c>
      <c r="CL794" s="95">
        <v>6576653.6571655301</v>
      </c>
      <c r="CM794" s="160">
        <v>69103.989989280701</v>
      </c>
      <c r="CN794" s="160">
        <v>10137327.373168901</v>
      </c>
      <c r="CO794" s="160">
        <v>47261101.902832001</v>
      </c>
      <c r="CP794" s="95">
        <v>6576653.6571655301</v>
      </c>
      <c r="CQ794" s="95">
        <v>0</v>
      </c>
      <c r="CR794" s="95">
        <v>0</v>
      </c>
      <c r="CS794" s="95">
        <v>0</v>
      </c>
      <c r="CT794" s="95">
        <v>0</v>
      </c>
      <c r="CU794" s="161">
        <v>2198363.3907995229</v>
      </c>
      <c r="CV794" s="161">
        <v>21930984.049179126</v>
      </c>
    </row>
    <row r="795" spans="1:100" x14ac:dyDescent="0.2">
      <c r="A795" s="94" t="s">
        <v>62</v>
      </c>
      <c r="B795" s="96">
        <v>43160</v>
      </c>
      <c r="C795" s="95">
        <v>38651.827722072601</v>
      </c>
      <c r="D795" s="95">
        <v>0</v>
      </c>
      <c r="E795" s="95">
        <v>3481.6627385318302</v>
      </c>
      <c r="F795" s="95">
        <v>2752.80397719145</v>
      </c>
      <c r="G795" s="95">
        <v>899.85180424898897</v>
      </c>
      <c r="H795" s="95">
        <v>0</v>
      </c>
      <c r="I795" s="95">
        <v>0</v>
      </c>
      <c r="J795" s="95">
        <v>25440.006932020198</v>
      </c>
      <c r="K795" s="95">
        <v>1</v>
      </c>
      <c r="L795" s="95">
        <v>63.376047554425902</v>
      </c>
      <c r="M795" s="95">
        <v>19324.7295379639</v>
      </c>
      <c r="N795" s="95">
        <v>2939.5095460712901</v>
      </c>
      <c r="O795" s="95">
        <v>0</v>
      </c>
      <c r="P795" s="95">
        <v>17862.991689205199</v>
      </c>
      <c r="Q795" s="95">
        <v>1913.36224411428</v>
      </c>
      <c r="R795" s="95">
        <v>0</v>
      </c>
      <c r="S795" s="95">
        <v>895.66238275170303</v>
      </c>
      <c r="T795" s="95">
        <v>0</v>
      </c>
      <c r="U795" s="95">
        <v>25442.3880758286</v>
      </c>
      <c r="V795" s="95">
        <v>1860563.9320678699</v>
      </c>
      <c r="W795" s="95">
        <v>0</v>
      </c>
      <c r="X795" s="95">
        <v>200203.74151611299</v>
      </c>
      <c r="Y795" s="95">
        <v>133858.03058242801</v>
      </c>
      <c r="Z795" s="95">
        <v>112585.29728603399</v>
      </c>
      <c r="AA795" s="95">
        <v>0</v>
      </c>
      <c r="AB795" s="95">
        <v>0</v>
      </c>
      <c r="AC795" s="95">
        <v>7912892.5313110398</v>
      </c>
      <c r="AD795" s="95">
        <v>15.6274056136608</v>
      </c>
      <c r="AE795" s="95">
        <v>2968.3376045525101</v>
      </c>
      <c r="AF795" s="95">
        <v>849186.14392852795</v>
      </c>
      <c r="AG795" s="95">
        <v>295169.36298370402</v>
      </c>
      <c r="AH795" s="95">
        <v>0</v>
      </c>
      <c r="AI795" s="95">
        <v>713326.93605804397</v>
      </c>
      <c r="AJ795" s="95">
        <v>202510.73826217701</v>
      </c>
      <c r="AK795" s="95">
        <v>0</v>
      </c>
      <c r="AL795" s="95">
        <v>112027.96215248101</v>
      </c>
      <c r="AM795" s="95">
        <v>0</v>
      </c>
      <c r="AN795" s="95">
        <v>7908461.47058105</v>
      </c>
      <c r="AO795" s="95">
        <v>19038798.697021499</v>
      </c>
      <c r="AP795" s="95">
        <v>0</v>
      </c>
      <c r="AQ795" s="95">
        <v>1799656.01069641</v>
      </c>
      <c r="AR795" s="95">
        <v>1151886.32060242</v>
      </c>
      <c r="AS795" s="95">
        <v>976624.43330383301</v>
      </c>
      <c r="AT795" s="95">
        <v>0</v>
      </c>
      <c r="AU795" s="95">
        <v>0</v>
      </c>
      <c r="AV795" s="95">
        <v>25291534.829345699</v>
      </c>
      <c r="AW795" s="95">
        <v>54</v>
      </c>
      <c r="AX795" s="95">
        <v>26500.760957241098</v>
      </c>
      <c r="AY795" s="95">
        <v>8925401.8519287091</v>
      </c>
      <c r="AZ795" s="95">
        <v>2755981.7220153799</v>
      </c>
      <c r="BA795" s="95">
        <v>0</v>
      </c>
      <c r="BB795" s="95">
        <v>7241466.9735717801</v>
      </c>
      <c r="BC795" s="95">
        <v>1888422.7569580099</v>
      </c>
      <c r="BD795" s="95">
        <v>0</v>
      </c>
      <c r="BE795" s="95">
        <v>972572.84619140602</v>
      </c>
      <c r="BF795" s="95">
        <v>0</v>
      </c>
      <c r="BG795" s="95">
        <v>25326613.9521484</v>
      </c>
      <c r="BH795" s="95">
        <v>5435282.9004516602</v>
      </c>
      <c r="BI795" s="95">
        <v>0</v>
      </c>
      <c r="BJ795" s="95">
        <v>895033.79739379894</v>
      </c>
      <c r="BK795" s="95">
        <v>569730.74752044701</v>
      </c>
      <c r="BL795" s="95">
        <v>0</v>
      </c>
      <c r="BM795" s="95">
        <v>0</v>
      </c>
      <c r="BN795" s="95">
        <v>0</v>
      </c>
      <c r="BO795" s="95">
        <v>0</v>
      </c>
      <c r="BP795" s="95">
        <v>0</v>
      </c>
      <c r="BQ795" s="95">
        <v>0</v>
      </c>
      <c r="BR795" s="95">
        <v>2969388.9664306599</v>
      </c>
      <c r="BS795" s="95">
        <v>1025241.9125061</v>
      </c>
      <c r="BT795" s="95">
        <v>0</v>
      </c>
      <c r="BU795" s="95">
        <v>1325925.1099853499</v>
      </c>
      <c r="BV795" s="95">
        <v>1056156.26348877</v>
      </c>
      <c r="BW795" s="95">
        <v>0</v>
      </c>
      <c r="BX795" s="95">
        <v>201510.609279633</v>
      </c>
      <c r="BY795" s="95">
        <v>0</v>
      </c>
      <c r="BZ795" s="95">
        <v>0</v>
      </c>
      <c r="CA795" s="95">
        <v>42085.018074512504</v>
      </c>
      <c r="CB795" s="95">
        <v>2064102.7825927699</v>
      </c>
      <c r="CC795" s="95">
        <v>20874783.8984375</v>
      </c>
      <c r="CD795" s="95">
        <v>6364083.80651855</v>
      </c>
      <c r="CE795" s="95">
        <v>899.750403121114</v>
      </c>
      <c r="CF795" s="95">
        <v>112585.15144062</v>
      </c>
      <c r="CG795" s="95">
        <v>977154.16662597703</v>
      </c>
      <c r="CH795" s="95">
        <v>0</v>
      </c>
      <c r="CI795" s="95">
        <v>42995.339109420798</v>
      </c>
      <c r="CJ795" s="95">
        <v>2176529.12072754</v>
      </c>
      <c r="CK795" s="95">
        <v>21852545.728271499</v>
      </c>
      <c r="CL795" s="95">
        <v>6559729.0146484403</v>
      </c>
      <c r="CM795" s="160">
        <v>68315.732789993301</v>
      </c>
      <c r="CN795" s="160">
        <v>10075365.9595947</v>
      </c>
      <c r="CO795" s="160">
        <v>47110278.503906302</v>
      </c>
      <c r="CP795" s="95">
        <v>6559729.0146484403</v>
      </c>
      <c r="CQ795" s="95">
        <v>0</v>
      </c>
      <c r="CR795" s="95">
        <v>0</v>
      </c>
      <c r="CS795" s="95">
        <v>0</v>
      </c>
      <c r="CT795" s="95">
        <v>0</v>
      </c>
      <c r="CU795" s="161">
        <v>2176687.9340333901</v>
      </c>
      <c r="CV795" s="161">
        <v>21851938.065063477</v>
      </c>
    </row>
    <row r="796" spans="1:100" x14ac:dyDescent="0.2">
      <c r="A796" s="94" t="s">
        <v>62</v>
      </c>
      <c r="B796" s="96">
        <v>43252</v>
      </c>
      <c r="C796" s="95">
        <v>38967.340748786897</v>
      </c>
      <c r="D796" s="95">
        <v>0</v>
      </c>
      <c r="E796" s="95">
        <v>3400.3875996172401</v>
      </c>
      <c r="F796" s="95">
        <v>2717.3503792583901</v>
      </c>
      <c r="G796" s="95">
        <v>891.67723722010896</v>
      </c>
      <c r="H796" s="95">
        <v>0</v>
      </c>
      <c r="I796" s="95">
        <v>0</v>
      </c>
      <c r="J796" s="95">
        <v>25144.102863550201</v>
      </c>
      <c r="K796" s="95">
        <v>1</v>
      </c>
      <c r="L796" s="95">
        <v>61.752424731384998</v>
      </c>
      <c r="M796" s="95">
        <v>19547.4149234295</v>
      </c>
      <c r="N796" s="95">
        <v>2913.2750954926</v>
      </c>
      <c r="O796" s="95">
        <v>0</v>
      </c>
      <c r="P796" s="95">
        <v>17933.6882996559</v>
      </c>
      <c r="Q796" s="95">
        <v>1914.41611585021</v>
      </c>
      <c r="R796" s="95">
        <v>0</v>
      </c>
      <c r="S796" s="95">
        <v>888.20075535029196</v>
      </c>
      <c r="T796" s="95">
        <v>0</v>
      </c>
      <c r="U796" s="95">
        <v>25146.884432315801</v>
      </c>
      <c r="V796" s="95">
        <v>1865081.6050414999</v>
      </c>
      <c r="W796" s="95">
        <v>0</v>
      </c>
      <c r="X796" s="95">
        <v>193440.01016044599</v>
      </c>
      <c r="Y796" s="95">
        <v>130197.851334572</v>
      </c>
      <c r="Z796" s="95">
        <v>112703.37901401499</v>
      </c>
      <c r="AA796" s="95">
        <v>0</v>
      </c>
      <c r="AB796" s="95">
        <v>0</v>
      </c>
      <c r="AC796" s="95">
        <v>7817242.3375244103</v>
      </c>
      <c r="AD796" s="95">
        <v>15.024107635021201</v>
      </c>
      <c r="AE796" s="95">
        <v>3349.60731056333</v>
      </c>
      <c r="AF796" s="95">
        <v>848325.05354309105</v>
      </c>
      <c r="AG796" s="95">
        <v>290886.42652511603</v>
      </c>
      <c r="AH796" s="95">
        <v>0</v>
      </c>
      <c r="AI796" s="95">
        <v>708490.10176086402</v>
      </c>
      <c r="AJ796" s="95">
        <v>204340.66780853301</v>
      </c>
      <c r="AK796" s="95">
        <v>0</v>
      </c>
      <c r="AL796" s="95">
        <v>112196.110715866</v>
      </c>
      <c r="AM796" s="95">
        <v>0</v>
      </c>
      <c r="AN796" s="95">
        <v>7860504.6783447303</v>
      </c>
      <c r="AO796" s="95">
        <v>19136395.982910201</v>
      </c>
      <c r="AP796" s="95">
        <v>0</v>
      </c>
      <c r="AQ796" s="95">
        <v>1733915.7064666699</v>
      </c>
      <c r="AR796" s="95">
        <v>1127631.4983215299</v>
      </c>
      <c r="AS796" s="95">
        <v>977082.82717895496</v>
      </c>
      <c r="AT796" s="95">
        <v>0</v>
      </c>
      <c r="AU796" s="95">
        <v>0</v>
      </c>
      <c r="AV796" s="95">
        <v>25249909.4377441</v>
      </c>
      <c r="AW796" s="95">
        <v>53</v>
      </c>
      <c r="AX796" s="95">
        <v>30883.5430691242</v>
      </c>
      <c r="AY796" s="95">
        <v>8940513.0377197303</v>
      </c>
      <c r="AZ796" s="95">
        <v>2743297.6176147498</v>
      </c>
      <c r="BA796" s="95">
        <v>0</v>
      </c>
      <c r="BB796" s="95">
        <v>7256510.6459350605</v>
      </c>
      <c r="BC796" s="95">
        <v>1907104.95947266</v>
      </c>
      <c r="BD796" s="95">
        <v>0</v>
      </c>
      <c r="BE796" s="95">
        <v>974129.96150207496</v>
      </c>
      <c r="BF796" s="95">
        <v>0</v>
      </c>
      <c r="BG796" s="95">
        <v>25203651.8583984</v>
      </c>
      <c r="BH796" s="95">
        <v>5479639.9284667997</v>
      </c>
      <c r="BI796" s="95">
        <v>0</v>
      </c>
      <c r="BJ796" s="95">
        <v>887198.03111267101</v>
      </c>
      <c r="BK796" s="95">
        <v>557386.97986602795</v>
      </c>
      <c r="BL796" s="95">
        <v>0</v>
      </c>
      <c r="BM796" s="95">
        <v>0</v>
      </c>
      <c r="BN796" s="95">
        <v>0</v>
      </c>
      <c r="BO796" s="95">
        <v>0</v>
      </c>
      <c r="BP796" s="95">
        <v>0</v>
      </c>
      <c r="BQ796" s="95">
        <v>0</v>
      </c>
      <c r="BR796" s="95">
        <v>2979723.23858643</v>
      </c>
      <c r="BS796" s="95">
        <v>1019861.82487488</v>
      </c>
      <c r="BT796" s="95">
        <v>0</v>
      </c>
      <c r="BU796" s="95">
        <v>1351895.52998352</v>
      </c>
      <c r="BV796" s="95">
        <v>1064866.6501617399</v>
      </c>
      <c r="BW796" s="95">
        <v>0</v>
      </c>
      <c r="BX796" s="95">
        <v>201753.24927902201</v>
      </c>
      <c r="BY796" s="95">
        <v>0</v>
      </c>
      <c r="BZ796" s="95">
        <v>0</v>
      </c>
      <c r="CA796" s="95">
        <v>42386.233511447899</v>
      </c>
      <c r="CB796" s="95">
        <v>2056565.85015869</v>
      </c>
      <c r="CC796" s="95">
        <v>20941114.1728516</v>
      </c>
      <c r="CD796" s="95">
        <v>6374329.56787109</v>
      </c>
      <c r="CE796" s="95">
        <v>891.23660951107695</v>
      </c>
      <c r="CF796" s="95">
        <v>112729.79216003401</v>
      </c>
      <c r="CG796" s="95">
        <v>977553.98628234898</v>
      </c>
      <c r="CH796" s="95">
        <v>0</v>
      </c>
      <c r="CI796" s="95">
        <v>43274.2176699638</v>
      </c>
      <c r="CJ796" s="95">
        <v>2168839.5238952599</v>
      </c>
      <c r="CK796" s="95">
        <v>21915941.784912098</v>
      </c>
      <c r="CL796" s="95">
        <v>6569729.2177734403</v>
      </c>
      <c r="CM796" s="160">
        <v>68316.0523424149</v>
      </c>
      <c r="CN796" s="160">
        <v>10027533.501464801</v>
      </c>
      <c r="CO796" s="160">
        <v>47278455.895996101</v>
      </c>
      <c r="CP796" s="95">
        <v>6569729.2177734403</v>
      </c>
      <c r="CQ796" s="95">
        <v>0</v>
      </c>
      <c r="CR796" s="95">
        <v>0</v>
      </c>
      <c r="CS796" s="95">
        <v>0</v>
      </c>
      <c r="CT796" s="95">
        <v>0</v>
      </c>
      <c r="CU796" s="161">
        <v>2169295.6423187242</v>
      </c>
      <c r="CV796" s="161">
        <v>21918668.159133948</v>
      </c>
    </row>
    <row r="797" spans="1:100" x14ac:dyDescent="0.2">
      <c r="A797" s="94" t="s">
        <v>62</v>
      </c>
      <c r="B797" s="96">
        <v>43344</v>
      </c>
      <c r="C797" s="95">
        <v>38909.928114414201</v>
      </c>
      <c r="D797" s="95">
        <v>0</v>
      </c>
      <c r="E797" s="95">
        <v>3259.3601046502599</v>
      </c>
      <c r="F797" s="95">
        <v>2607.4495268762098</v>
      </c>
      <c r="G797" s="95">
        <v>882.89460903406098</v>
      </c>
      <c r="H797" s="95">
        <v>0</v>
      </c>
      <c r="I797" s="95">
        <v>0</v>
      </c>
      <c r="J797" s="95">
        <v>24936.151368856401</v>
      </c>
      <c r="K797" s="95">
        <v>1</v>
      </c>
      <c r="L797" s="95">
        <v>60.863307051826297</v>
      </c>
      <c r="M797" s="95">
        <v>19450.939201116598</v>
      </c>
      <c r="N797" s="95">
        <v>2898.3013128042198</v>
      </c>
      <c r="O797" s="95">
        <v>0</v>
      </c>
      <c r="P797" s="95">
        <v>17853.2367351055</v>
      </c>
      <c r="Q797" s="95">
        <v>1894.1776272058501</v>
      </c>
      <c r="R797" s="95">
        <v>0</v>
      </c>
      <c r="S797" s="95">
        <v>880.89831875264599</v>
      </c>
      <c r="T797" s="95">
        <v>0</v>
      </c>
      <c r="U797" s="95">
        <v>24943.1914215088</v>
      </c>
      <c r="V797" s="95">
        <v>1859105.08209229</v>
      </c>
      <c r="W797" s="95">
        <v>0</v>
      </c>
      <c r="X797" s="95">
        <v>178959.416082382</v>
      </c>
      <c r="Y797" s="95">
        <v>115716.454882622</v>
      </c>
      <c r="Z797" s="95">
        <v>110360.776346207</v>
      </c>
      <c r="AA797" s="95">
        <v>0</v>
      </c>
      <c r="AB797" s="95">
        <v>0</v>
      </c>
      <c r="AC797" s="95">
        <v>7733955.68432617</v>
      </c>
      <c r="AD797" s="95">
        <v>9.9444580674171394</v>
      </c>
      <c r="AE797" s="95">
        <v>3709.8152280151799</v>
      </c>
      <c r="AF797" s="95">
        <v>842641.43375396705</v>
      </c>
      <c r="AG797" s="95">
        <v>287177.49500656099</v>
      </c>
      <c r="AH797" s="95">
        <v>0</v>
      </c>
      <c r="AI797" s="95">
        <v>704128.67350768996</v>
      </c>
      <c r="AJ797" s="95">
        <v>200959.886161804</v>
      </c>
      <c r="AK797" s="95">
        <v>0</v>
      </c>
      <c r="AL797" s="95">
        <v>109809.756263733</v>
      </c>
      <c r="AM797" s="95">
        <v>0</v>
      </c>
      <c r="AN797" s="95">
        <v>7736989.9800415002</v>
      </c>
      <c r="AO797" s="95">
        <v>19274340.4147949</v>
      </c>
      <c r="AP797" s="95">
        <v>0</v>
      </c>
      <c r="AQ797" s="95">
        <v>1607977.5881652799</v>
      </c>
      <c r="AR797" s="95">
        <v>1027158.59859467</v>
      </c>
      <c r="AS797" s="95">
        <v>963717.49943542504</v>
      </c>
      <c r="AT797" s="95">
        <v>0</v>
      </c>
      <c r="AU797" s="95">
        <v>0</v>
      </c>
      <c r="AV797" s="95">
        <v>25064399.075439502</v>
      </c>
      <c r="AW797" s="95">
        <v>35</v>
      </c>
      <c r="AX797" s="95">
        <v>32484.3601486683</v>
      </c>
      <c r="AY797" s="95">
        <v>8959146.2152099591</v>
      </c>
      <c r="AZ797" s="95">
        <v>2721996.7911377</v>
      </c>
      <c r="BA797" s="95">
        <v>0</v>
      </c>
      <c r="BB797" s="95">
        <v>7236545.31604004</v>
      </c>
      <c r="BC797" s="95">
        <v>1927179.9361877399</v>
      </c>
      <c r="BD797" s="95">
        <v>0</v>
      </c>
      <c r="BE797" s="95">
        <v>956028.46834564197</v>
      </c>
      <c r="BF797" s="95">
        <v>0</v>
      </c>
      <c r="BG797" s="95">
        <v>25053801.907958999</v>
      </c>
      <c r="BH797" s="95">
        <v>5489894.6920165997</v>
      </c>
      <c r="BI797" s="95">
        <v>0</v>
      </c>
      <c r="BJ797" s="95">
        <v>845645.94829559303</v>
      </c>
      <c r="BK797" s="95">
        <v>520744.71628189099</v>
      </c>
      <c r="BL797" s="95">
        <v>0</v>
      </c>
      <c r="BM797" s="95">
        <v>0</v>
      </c>
      <c r="BN797" s="95">
        <v>0</v>
      </c>
      <c r="BO797" s="95">
        <v>0</v>
      </c>
      <c r="BP797" s="95">
        <v>0</v>
      </c>
      <c r="BQ797" s="95">
        <v>0</v>
      </c>
      <c r="BR797" s="95">
        <v>2977219.86636353</v>
      </c>
      <c r="BS797" s="95">
        <v>1009836.83119202</v>
      </c>
      <c r="BT797" s="95">
        <v>0</v>
      </c>
      <c r="BU797" s="95">
        <v>1152306.5</v>
      </c>
      <c r="BV797" s="95">
        <v>1061964.6834259001</v>
      </c>
      <c r="BW797" s="95">
        <v>0</v>
      </c>
      <c r="BX797" s="95">
        <v>174023.079387665</v>
      </c>
      <c r="BY797" s="95">
        <v>0</v>
      </c>
      <c r="BZ797" s="95">
        <v>0</v>
      </c>
      <c r="CA797" s="95">
        <v>42184.675452232397</v>
      </c>
      <c r="CB797" s="95">
        <v>2039131.0389556901</v>
      </c>
      <c r="CC797" s="95">
        <v>20916090.848877002</v>
      </c>
      <c r="CD797" s="95">
        <v>6330623.1864623995</v>
      </c>
      <c r="CE797" s="95">
        <v>885.04724913090502</v>
      </c>
      <c r="CF797" s="95">
        <v>110381.87302398701</v>
      </c>
      <c r="CG797" s="95">
        <v>963355.58346557606</v>
      </c>
      <c r="CH797" s="95">
        <v>0</v>
      </c>
      <c r="CI797" s="95">
        <v>43066.268553257003</v>
      </c>
      <c r="CJ797" s="95">
        <v>2148649.5118102999</v>
      </c>
      <c r="CK797" s="95">
        <v>21876078.290771499</v>
      </c>
      <c r="CL797" s="95">
        <v>6520931.9951171903</v>
      </c>
      <c r="CM797" s="160">
        <v>67877.257242202802</v>
      </c>
      <c r="CN797" s="160">
        <v>9882948.1037597694</v>
      </c>
      <c r="CO797" s="160">
        <v>46982191.882324196</v>
      </c>
      <c r="CP797" s="95">
        <v>6520931.9951171903</v>
      </c>
      <c r="CQ797" s="95">
        <v>0</v>
      </c>
      <c r="CR797" s="95">
        <v>0</v>
      </c>
      <c r="CS797" s="95">
        <v>0</v>
      </c>
      <c r="CT797" s="95">
        <v>0</v>
      </c>
      <c r="CU797" s="161">
        <v>2149512.9119796772</v>
      </c>
      <c r="CV797" s="161">
        <v>21879446.432342578</v>
      </c>
    </row>
    <row r="798" spans="1:100" x14ac:dyDescent="0.2">
      <c r="A798" s="94" t="s">
        <v>62</v>
      </c>
      <c r="B798" s="96">
        <v>43435</v>
      </c>
      <c r="C798" s="95">
        <v>38707.9720897675</v>
      </c>
      <c r="D798" s="95">
        <v>0</v>
      </c>
      <c r="E798" s="95">
        <v>3119.4568208754099</v>
      </c>
      <c r="F798" s="95">
        <v>2525.7064280211898</v>
      </c>
      <c r="G798" s="95">
        <v>874.71104671806097</v>
      </c>
      <c r="H798" s="95">
        <v>0</v>
      </c>
      <c r="I798" s="95">
        <v>0</v>
      </c>
      <c r="J798" s="95">
        <v>24543.8128185272</v>
      </c>
      <c r="K798" s="95">
        <v>0</v>
      </c>
      <c r="L798" s="95">
        <v>52.047831744886899</v>
      </c>
      <c r="M798" s="95">
        <v>19342.854860782601</v>
      </c>
      <c r="N798" s="95">
        <v>2875.4586258828599</v>
      </c>
      <c r="O798" s="95">
        <v>0</v>
      </c>
      <c r="P798" s="95">
        <v>17746.308785438501</v>
      </c>
      <c r="Q798" s="95">
        <v>1835.3234966546299</v>
      </c>
      <c r="R798" s="95">
        <v>0</v>
      </c>
      <c r="S798" s="95">
        <v>865.88712406903505</v>
      </c>
      <c r="T798" s="95">
        <v>0</v>
      </c>
      <c r="U798" s="95">
        <v>24531.787976265001</v>
      </c>
      <c r="V798" s="95">
        <v>1856352.5197753899</v>
      </c>
      <c r="W798" s="95">
        <v>0</v>
      </c>
      <c r="X798" s="95">
        <v>175612.45807647699</v>
      </c>
      <c r="Y798" s="95">
        <v>114312.890849113</v>
      </c>
      <c r="Z798" s="95">
        <v>110618.142580032</v>
      </c>
      <c r="AA798" s="95">
        <v>0</v>
      </c>
      <c r="AB798" s="95">
        <v>0</v>
      </c>
      <c r="AC798" s="95">
        <v>7642312.7420043899</v>
      </c>
      <c r="AD798" s="95">
        <v>0</v>
      </c>
      <c r="AE798" s="95">
        <v>2719.0771667957301</v>
      </c>
      <c r="AF798" s="95">
        <v>844354.334632874</v>
      </c>
      <c r="AG798" s="95">
        <v>282491.08172988897</v>
      </c>
      <c r="AH798" s="95">
        <v>0</v>
      </c>
      <c r="AI798" s="95">
        <v>695381.86082458496</v>
      </c>
      <c r="AJ798" s="95">
        <v>203450.43755531299</v>
      </c>
      <c r="AK798" s="95">
        <v>0</v>
      </c>
      <c r="AL798" s="95">
        <v>109828.64890098599</v>
      </c>
      <c r="AM798" s="95">
        <v>0</v>
      </c>
      <c r="AN798" s="95">
        <v>7644046.39526367</v>
      </c>
      <c r="AO798" s="95">
        <v>19414460.042236298</v>
      </c>
      <c r="AP798" s="95">
        <v>0</v>
      </c>
      <c r="AQ798" s="95">
        <v>1612569.42829895</v>
      </c>
      <c r="AR798" s="95">
        <v>1033206.81244659</v>
      </c>
      <c r="AS798" s="95">
        <v>977834.18342590297</v>
      </c>
      <c r="AT798" s="95">
        <v>0</v>
      </c>
      <c r="AU798" s="95">
        <v>0</v>
      </c>
      <c r="AV798" s="95">
        <v>24958620.155029301</v>
      </c>
      <c r="AW798" s="95">
        <v>0</v>
      </c>
      <c r="AX798" s="95">
        <v>27891.601574897799</v>
      </c>
      <c r="AY798" s="95">
        <v>9067009.4947509803</v>
      </c>
      <c r="AZ798" s="95">
        <v>2715929.8021240202</v>
      </c>
      <c r="BA798" s="95">
        <v>0</v>
      </c>
      <c r="BB798" s="95">
        <v>7249633.74682617</v>
      </c>
      <c r="BC798" s="95">
        <v>1969469.9858551</v>
      </c>
      <c r="BD798" s="95">
        <v>0</v>
      </c>
      <c r="BE798" s="95">
        <v>968345.24388885498</v>
      </c>
      <c r="BF798" s="95">
        <v>0</v>
      </c>
      <c r="BG798" s="95">
        <v>24982607.696533199</v>
      </c>
      <c r="BH798" s="95">
        <v>5495287.0745239304</v>
      </c>
      <c r="BI798" s="95">
        <v>0</v>
      </c>
      <c r="BJ798" s="95">
        <v>802235.65296173096</v>
      </c>
      <c r="BK798" s="95">
        <v>499214.92819595302</v>
      </c>
      <c r="BL798" s="95">
        <v>0</v>
      </c>
      <c r="BM798" s="95">
        <v>0</v>
      </c>
      <c r="BN798" s="95">
        <v>0</v>
      </c>
      <c r="BO798" s="95">
        <v>0</v>
      </c>
      <c r="BP798" s="95">
        <v>0</v>
      </c>
      <c r="BQ798" s="95">
        <v>0</v>
      </c>
      <c r="BR798" s="95">
        <v>2988907.5776672401</v>
      </c>
      <c r="BS798" s="95">
        <v>998188.02852630604</v>
      </c>
      <c r="BT798" s="95">
        <v>0</v>
      </c>
      <c r="BU798" s="95">
        <v>1311278.9199829099</v>
      </c>
      <c r="BV798" s="95">
        <v>1037093.29211426</v>
      </c>
      <c r="BW798" s="95">
        <v>0</v>
      </c>
      <c r="BX798" s="95">
        <v>193548.37929916399</v>
      </c>
      <c r="BY798" s="95">
        <v>0</v>
      </c>
      <c r="BZ798" s="95">
        <v>0</v>
      </c>
      <c r="CA798" s="95">
        <v>41851.810041427598</v>
      </c>
      <c r="CB798" s="95">
        <v>2030146.0188446001</v>
      </c>
      <c r="CC798" s="95">
        <v>21054081.2731934</v>
      </c>
      <c r="CD798" s="95">
        <v>6254590.3068237295</v>
      </c>
      <c r="CE798" s="95">
        <v>872.83591382205498</v>
      </c>
      <c r="CF798" s="95">
        <v>110568.756430626</v>
      </c>
      <c r="CG798" s="95">
        <v>976989.08308410598</v>
      </c>
      <c r="CH798" s="95">
        <v>0</v>
      </c>
      <c r="CI798" s="95">
        <v>42720.613329410597</v>
      </c>
      <c r="CJ798" s="95">
        <v>2141042.53369141</v>
      </c>
      <c r="CK798" s="95">
        <v>22032019.549804699</v>
      </c>
      <c r="CL798" s="95">
        <v>6447034.6648559598</v>
      </c>
      <c r="CM798" s="160">
        <v>67129.213253021197</v>
      </c>
      <c r="CN798" s="160">
        <v>9786578.0871581994</v>
      </c>
      <c r="CO798" s="160">
        <v>46959037.171875</v>
      </c>
      <c r="CP798" s="95">
        <v>6447034.6648559598</v>
      </c>
      <c r="CQ798" s="95">
        <v>0</v>
      </c>
      <c r="CR798" s="95">
        <v>0</v>
      </c>
      <c r="CS798" s="95">
        <v>0</v>
      </c>
      <c r="CT798" s="95">
        <v>0</v>
      </c>
      <c r="CU798" s="161">
        <v>2140714.7752752262</v>
      </c>
      <c r="CV798" s="161">
        <v>22031070.356277507</v>
      </c>
    </row>
    <row r="799" spans="1:100" x14ac:dyDescent="0.2">
      <c r="A799" s="94" t="s">
        <v>62</v>
      </c>
      <c r="B799" s="96">
        <v>43525</v>
      </c>
      <c r="C799" s="95">
        <v>38963.449907779701</v>
      </c>
      <c r="D799" s="95">
        <v>0</v>
      </c>
      <c r="E799" s="95">
        <v>2954.4905004799398</v>
      </c>
      <c r="F799" s="95">
        <v>2438.8235373497</v>
      </c>
      <c r="G799" s="95">
        <v>878.526277661324</v>
      </c>
      <c r="H799" s="95">
        <v>0</v>
      </c>
      <c r="I799" s="95">
        <v>0</v>
      </c>
      <c r="J799" s="95">
        <v>24237.248644351999</v>
      </c>
      <c r="K799" s="95">
        <v>0</v>
      </c>
      <c r="L799" s="95">
        <v>58.288004155736402</v>
      </c>
      <c r="M799" s="95">
        <v>19479.537869691801</v>
      </c>
      <c r="N799" s="95">
        <v>2844.8674296736699</v>
      </c>
      <c r="O799" s="95">
        <v>0</v>
      </c>
      <c r="P799" s="95">
        <v>17820.0498223305</v>
      </c>
      <c r="Q799" s="95">
        <v>1662.5618738830101</v>
      </c>
      <c r="R799" s="95">
        <v>0</v>
      </c>
      <c r="S799" s="95">
        <v>875.84688436240003</v>
      </c>
      <c r="T799" s="95">
        <v>0</v>
      </c>
      <c r="U799" s="95">
        <v>24239.784381628</v>
      </c>
      <c r="V799" s="95">
        <v>1843218.4530181901</v>
      </c>
      <c r="W799" s="95">
        <v>0</v>
      </c>
      <c r="X799" s="95">
        <v>166939.027854919</v>
      </c>
      <c r="Y799" s="95">
        <v>111167.59804821</v>
      </c>
      <c r="Z799" s="95">
        <v>108497.913947105</v>
      </c>
      <c r="AA799" s="95">
        <v>0</v>
      </c>
      <c r="AB799" s="95">
        <v>0</v>
      </c>
      <c r="AC799" s="95">
        <v>7542266.9613647498</v>
      </c>
      <c r="AD799" s="95">
        <v>0</v>
      </c>
      <c r="AE799" s="95">
        <v>3351.5685676634298</v>
      </c>
      <c r="AF799" s="95">
        <v>839959.73156738305</v>
      </c>
      <c r="AG799" s="95">
        <v>279659.57163238502</v>
      </c>
      <c r="AH799" s="95">
        <v>0</v>
      </c>
      <c r="AI799" s="95">
        <v>689498.86530304002</v>
      </c>
      <c r="AJ799" s="95">
        <v>200119.90084838899</v>
      </c>
      <c r="AK799" s="95">
        <v>0</v>
      </c>
      <c r="AL799" s="95">
        <v>107673.245799065</v>
      </c>
      <c r="AM799" s="95">
        <v>0</v>
      </c>
      <c r="AN799" s="95">
        <v>7559624.3073120099</v>
      </c>
      <c r="AO799" s="95">
        <v>19351013.878173798</v>
      </c>
      <c r="AP799" s="95">
        <v>0</v>
      </c>
      <c r="AQ799" s="95">
        <v>1553221.65950012</v>
      </c>
      <c r="AR799" s="95">
        <v>1002471.66771698</v>
      </c>
      <c r="AS799" s="95">
        <v>962816.33737182606</v>
      </c>
      <c r="AT799" s="95">
        <v>0</v>
      </c>
      <c r="AU799" s="95">
        <v>0</v>
      </c>
      <c r="AV799" s="95">
        <v>24749514.746093798</v>
      </c>
      <c r="AW799" s="95">
        <v>0</v>
      </c>
      <c r="AX799" s="95">
        <v>22764.431137800198</v>
      </c>
      <c r="AY799" s="95">
        <v>9017420.00537109</v>
      </c>
      <c r="AZ799" s="95">
        <v>2712246.8616332998</v>
      </c>
      <c r="BA799" s="95">
        <v>0</v>
      </c>
      <c r="BB799" s="95">
        <v>7247070.7043457003</v>
      </c>
      <c r="BC799" s="95">
        <v>1952960.2932128899</v>
      </c>
      <c r="BD799" s="95">
        <v>0</v>
      </c>
      <c r="BE799" s="95">
        <v>955208.39188384998</v>
      </c>
      <c r="BF799" s="95">
        <v>0</v>
      </c>
      <c r="BG799" s="95">
        <v>24745980.541747998</v>
      </c>
      <c r="BH799" s="95">
        <v>5484483.4941406297</v>
      </c>
      <c r="BI799" s="95">
        <v>0</v>
      </c>
      <c r="BJ799" s="95">
        <v>619760.47453308105</v>
      </c>
      <c r="BK799" s="95">
        <v>422098.435676575</v>
      </c>
      <c r="BL799" s="95">
        <v>0</v>
      </c>
      <c r="BM799" s="95">
        <v>0</v>
      </c>
      <c r="BN799" s="95">
        <v>0</v>
      </c>
      <c r="BO799" s="95">
        <v>0</v>
      </c>
      <c r="BP799" s="95">
        <v>0</v>
      </c>
      <c r="BQ799" s="95">
        <v>0</v>
      </c>
      <c r="BR799" s="95">
        <v>2974618.6758117699</v>
      </c>
      <c r="BS799" s="95">
        <v>996293.92365264904</v>
      </c>
      <c r="BT799" s="95">
        <v>0</v>
      </c>
      <c r="BU799" s="95">
        <v>1281040.0499877899</v>
      </c>
      <c r="BV799" s="95">
        <v>871201.24179077102</v>
      </c>
      <c r="BW799" s="95">
        <v>0</v>
      </c>
      <c r="BX799" s="95">
        <v>195136.41928672799</v>
      </c>
      <c r="BY799" s="95">
        <v>0</v>
      </c>
      <c r="BZ799" s="95">
        <v>0</v>
      </c>
      <c r="CA799" s="95">
        <v>41856.006899833701</v>
      </c>
      <c r="CB799" s="95">
        <v>2013034.55897522</v>
      </c>
      <c r="CC799" s="95">
        <v>21025499.5322266</v>
      </c>
      <c r="CD799" s="95">
        <v>6145020.7044067401</v>
      </c>
      <c r="CE799" s="95">
        <v>878.56620147824299</v>
      </c>
      <c r="CF799" s="95">
        <v>108493.03325843799</v>
      </c>
      <c r="CG799" s="95">
        <v>963378.80718231201</v>
      </c>
      <c r="CH799" s="95">
        <v>0</v>
      </c>
      <c r="CI799" s="95">
        <v>42745.862295627601</v>
      </c>
      <c r="CJ799" s="95">
        <v>2121592.2314758301</v>
      </c>
      <c r="CK799" s="95">
        <v>21990036.224365201</v>
      </c>
      <c r="CL799" s="95">
        <v>6334878.4935302697</v>
      </c>
      <c r="CM799" s="160">
        <v>66851.779974937395</v>
      </c>
      <c r="CN799" s="160">
        <v>9685855.4464111291</v>
      </c>
      <c r="CO799" s="160">
        <v>46871401.598632798</v>
      </c>
      <c r="CP799" s="95">
        <v>6334878.4935302697</v>
      </c>
      <c r="CQ799" s="95">
        <v>0</v>
      </c>
      <c r="CR799" s="95">
        <v>0</v>
      </c>
      <c r="CS799" s="95">
        <v>0</v>
      </c>
      <c r="CT799" s="95">
        <v>0</v>
      </c>
      <c r="CU799" s="161">
        <v>2121527.5922336578</v>
      </c>
      <c r="CV799" s="161">
        <v>21988878.339408912</v>
      </c>
    </row>
    <row r="800" spans="1:100" x14ac:dyDescent="0.2">
      <c r="A800" s="94" t="s">
        <v>62</v>
      </c>
      <c r="B800" s="96">
        <v>43617</v>
      </c>
      <c r="C800" s="95">
        <v>38610.280684471101</v>
      </c>
      <c r="D800" s="95">
        <v>0</v>
      </c>
      <c r="E800" s="95">
        <v>2845.4398047626</v>
      </c>
      <c r="F800" s="95">
        <v>2372.2740881741001</v>
      </c>
      <c r="G800" s="95">
        <v>873.33057963103101</v>
      </c>
      <c r="H800" s="95">
        <v>0</v>
      </c>
      <c r="I800" s="95">
        <v>0</v>
      </c>
      <c r="J800" s="95">
        <v>23984.082882642699</v>
      </c>
      <c r="K800" s="95">
        <v>0</v>
      </c>
      <c r="L800" s="95">
        <v>57.825557479634902</v>
      </c>
      <c r="M800" s="95">
        <v>19251.714472532301</v>
      </c>
      <c r="N800" s="95">
        <v>2850.5119526982298</v>
      </c>
      <c r="O800" s="95">
        <v>0</v>
      </c>
      <c r="P800" s="95">
        <v>17654.4367265701</v>
      </c>
      <c r="Q800" s="95">
        <v>1622.1086681336201</v>
      </c>
      <c r="R800" s="95">
        <v>0</v>
      </c>
      <c r="S800" s="95">
        <v>869.49875213205803</v>
      </c>
      <c r="T800" s="95">
        <v>0</v>
      </c>
      <c r="U800" s="95">
        <v>23986.343424320199</v>
      </c>
      <c r="V800" s="95">
        <v>1821210.22390747</v>
      </c>
      <c r="W800" s="95">
        <v>0</v>
      </c>
      <c r="X800" s="95">
        <v>167597.759531021</v>
      </c>
      <c r="Y800" s="95">
        <v>110923.69370174401</v>
      </c>
      <c r="Z800" s="95">
        <v>107991.459836006</v>
      </c>
      <c r="AA800" s="95">
        <v>0</v>
      </c>
      <c r="AB800" s="95">
        <v>0</v>
      </c>
      <c r="AC800" s="95">
        <v>7520418.93896484</v>
      </c>
      <c r="AD800" s="95">
        <v>0</v>
      </c>
      <c r="AE800" s="95">
        <v>6558.7352318763697</v>
      </c>
      <c r="AF800" s="95">
        <v>830189.84574127197</v>
      </c>
      <c r="AG800" s="95">
        <v>274845.70814132702</v>
      </c>
      <c r="AH800" s="95">
        <v>0</v>
      </c>
      <c r="AI800" s="95">
        <v>677274.74288940395</v>
      </c>
      <c r="AJ800" s="95">
        <v>198948.56753158601</v>
      </c>
      <c r="AK800" s="95">
        <v>0</v>
      </c>
      <c r="AL800" s="95">
        <v>107464.343945503</v>
      </c>
      <c r="AM800" s="95">
        <v>0</v>
      </c>
      <c r="AN800" s="95">
        <v>7530747.4482421903</v>
      </c>
      <c r="AO800" s="95">
        <v>19304396.450683601</v>
      </c>
      <c r="AP800" s="95">
        <v>0</v>
      </c>
      <c r="AQ800" s="95">
        <v>1556229.0590210001</v>
      </c>
      <c r="AR800" s="95">
        <v>1005949.06511688</v>
      </c>
      <c r="AS800" s="95">
        <v>964218.08068084705</v>
      </c>
      <c r="AT800" s="95">
        <v>0</v>
      </c>
      <c r="AU800" s="95">
        <v>0</v>
      </c>
      <c r="AV800" s="95">
        <v>24835542.0478516</v>
      </c>
      <c r="AW800" s="95">
        <v>0</v>
      </c>
      <c r="AX800" s="95">
        <v>45654.538159370401</v>
      </c>
      <c r="AY800" s="95">
        <v>9015207.8494872991</v>
      </c>
      <c r="AZ800" s="95">
        <v>2691677.7353820801</v>
      </c>
      <c r="BA800" s="95">
        <v>0</v>
      </c>
      <c r="BB800" s="95">
        <v>7122521.7376098596</v>
      </c>
      <c r="BC800" s="95">
        <v>1952534.2063140899</v>
      </c>
      <c r="BD800" s="95">
        <v>0</v>
      </c>
      <c r="BE800" s="95">
        <v>959532.41865539597</v>
      </c>
      <c r="BF800" s="95">
        <v>0</v>
      </c>
      <c r="BG800" s="95">
        <v>24823613.5849609</v>
      </c>
      <c r="BH800" s="95">
        <v>5433530.6861572303</v>
      </c>
      <c r="BI800" s="95">
        <v>0</v>
      </c>
      <c r="BJ800" s="95">
        <v>603087.26963806199</v>
      </c>
      <c r="BK800" s="95">
        <v>418353.08385848999</v>
      </c>
      <c r="BL800" s="95">
        <v>0</v>
      </c>
      <c r="BM800" s="95">
        <v>0</v>
      </c>
      <c r="BN800" s="95">
        <v>0</v>
      </c>
      <c r="BO800" s="95">
        <v>0</v>
      </c>
      <c r="BP800" s="95">
        <v>0</v>
      </c>
      <c r="BQ800" s="95">
        <v>0</v>
      </c>
      <c r="BR800" s="95">
        <v>2971514.7883605999</v>
      </c>
      <c r="BS800" s="95">
        <v>986002.26394653297</v>
      </c>
      <c r="BT800" s="95">
        <v>0</v>
      </c>
      <c r="BU800" s="95">
        <v>1290444.0499877899</v>
      </c>
      <c r="BV800" s="95">
        <v>863377.85343170201</v>
      </c>
      <c r="BW800" s="95">
        <v>0</v>
      </c>
      <c r="BX800" s="95">
        <v>195355.55928993199</v>
      </c>
      <c r="BY800" s="95">
        <v>0</v>
      </c>
      <c r="BZ800" s="95">
        <v>0</v>
      </c>
      <c r="CA800" s="95">
        <v>41464.217055320703</v>
      </c>
      <c r="CB800" s="95">
        <v>1990919.15919495</v>
      </c>
      <c r="CC800" s="95">
        <v>20876551.863037098</v>
      </c>
      <c r="CD800" s="95">
        <v>6049629.32385254</v>
      </c>
      <c r="CE800" s="95">
        <v>872.648280702531</v>
      </c>
      <c r="CF800" s="95">
        <v>108027.20110321</v>
      </c>
      <c r="CG800" s="95">
        <v>964940.28737640404</v>
      </c>
      <c r="CH800" s="95">
        <v>0</v>
      </c>
      <c r="CI800" s="95">
        <v>42334.005437851003</v>
      </c>
      <c r="CJ800" s="95">
        <v>2099367.8854064899</v>
      </c>
      <c r="CK800" s="95">
        <v>21842271.185302701</v>
      </c>
      <c r="CL800" s="95">
        <v>6238869.70239258</v>
      </c>
      <c r="CM800" s="160">
        <v>66203.971445083604</v>
      </c>
      <c r="CN800" s="160">
        <v>9612545.4650878906</v>
      </c>
      <c r="CO800" s="160">
        <v>46592053.9453125</v>
      </c>
      <c r="CP800" s="95">
        <v>6238869.70239258</v>
      </c>
      <c r="CQ800" s="95">
        <v>0</v>
      </c>
      <c r="CR800" s="95">
        <v>0</v>
      </c>
      <c r="CS800" s="95">
        <v>0</v>
      </c>
      <c r="CT800" s="95">
        <v>0</v>
      </c>
      <c r="CU800" s="161">
        <v>2098946.36029816</v>
      </c>
      <c r="CV800" s="161">
        <v>21841492.150413502</v>
      </c>
    </row>
    <row r="801" spans="1:100" x14ac:dyDescent="0.2">
      <c r="A801" s="94" t="s">
        <v>62</v>
      </c>
      <c r="B801" s="96">
        <v>43709</v>
      </c>
      <c r="C801" s="95">
        <v>38319.573090553298</v>
      </c>
      <c r="D801" s="95">
        <v>0</v>
      </c>
      <c r="E801" s="95">
        <v>2753.76617765427</v>
      </c>
      <c r="F801" s="95">
        <v>2329.44424235821</v>
      </c>
      <c r="G801" s="95">
        <v>862.27407453954197</v>
      </c>
      <c r="H801" s="95">
        <v>0</v>
      </c>
      <c r="I801" s="95">
        <v>0</v>
      </c>
      <c r="J801" s="95">
        <v>23683.2488806248</v>
      </c>
      <c r="K801" s="95">
        <v>0</v>
      </c>
      <c r="L801" s="95">
        <v>59.858103953301899</v>
      </c>
      <c r="M801" s="95">
        <v>19043.3822124004</v>
      </c>
      <c r="N801" s="95">
        <v>2831.40315580368</v>
      </c>
      <c r="O801" s="95">
        <v>0</v>
      </c>
      <c r="P801" s="95">
        <v>17549.584443807598</v>
      </c>
      <c r="Q801" s="95">
        <v>1593.38902908564</v>
      </c>
      <c r="R801" s="95">
        <v>0</v>
      </c>
      <c r="S801" s="95">
        <v>865.38341899961199</v>
      </c>
      <c r="T801" s="95">
        <v>0</v>
      </c>
      <c r="U801" s="95">
        <v>23692.315370321299</v>
      </c>
      <c r="V801" s="95">
        <v>1807624.9605102499</v>
      </c>
      <c r="W801" s="95">
        <v>0</v>
      </c>
      <c r="X801" s="95">
        <v>161315.668046951</v>
      </c>
      <c r="Y801" s="95">
        <v>106551.365373611</v>
      </c>
      <c r="Z801" s="95">
        <v>109228.643440247</v>
      </c>
      <c r="AA801" s="95">
        <v>0</v>
      </c>
      <c r="AB801" s="95">
        <v>0</v>
      </c>
      <c r="AC801" s="95">
        <v>7430350.2109985398</v>
      </c>
      <c r="AD801" s="95">
        <v>0</v>
      </c>
      <c r="AE801" s="95">
        <v>4832.0910580754298</v>
      </c>
      <c r="AF801" s="95">
        <v>820140.377189636</v>
      </c>
      <c r="AG801" s="95">
        <v>273502.4608078</v>
      </c>
      <c r="AH801" s="95">
        <v>0</v>
      </c>
      <c r="AI801" s="95">
        <v>672167.98379516602</v>
      </c>
      <c r="AJ801" s="95">
        <v>195037.18460273699</v>
      </c>
      <c r="AK801" s="95">
        <v>0</v>
      </c>
      <c r="AL801" s="95">
        <v>109373.772993088</v>
      </c>
      <c r="AM801" s="95">
        <v>0</v>
      </c>
      <c r="AN801" s="95">
        <v>7412737.6606445303</v>
      </c>
      <c r="AO801" s="95">
        <v>19263770.784423798</v>
      </c>
      <c r="AP801" s="95">
        <v>0</v>
      </c>
      <c r="AQ801" s="95">
        <v>1499545.8289642299</v>
      </c>
      <c r="AR801" s="95">
        <v>976208.25051116897</v>
      </c>
      <c r="AS801" s="95">
        <v>967911.74298858596</v>
      </c>
      <c r="AT801" s="95">
        <v>0</v>
      </c>
      <c r="AU801" s="95">
        <v>0</v>
      </c>
      <c r="AV801" s="95">
        <v>24616367.516845699</v>
      </c>
      <c r="AW801" s="95">
        <v>0</v>
      </c>
      <c r="AX801" s="95">
        <v>43630.321110725403</v>
      </c>
      <c r="AY801" s="95">
        <v>8954843.3179931603</v>
      </c>
      <c r="AZ801" s="95">
        <v>2705187.4482727102</v>
      </c>
      <c r="BA801" s="95">
        <v>0</v>
      </c>
      <c r="BB801" s="95">
        <v>7112385.85119629</v>
      </c>
      <c r="BC801" s="95">
        <v>1923090.1887817399</v>
      </c>
      <c r="BD801" s="95">
        <v>0</v>
      </c>
      <c r="BE801" s="95">
        <v>967396.61302947998</v>
      </c>
      <c r="BF801" s="95">
        <v>0</v>
      </c>
      <c r="BG801" s="95">
        <v>24600926.549072299</v>
      </c>
      <c r="BH801" s="95">
        <v>5424270.5106811495</v>
      </c>
      <c r="BI801" s="95">
        <v>0</v>
      </c>
      <c r="BJ801" s="95">
        <v>578059.65152740502</v>
      </c>
      <c r="BK801" s="95">
        <v>404700.90929412801</v>
      </c>
      <c r="BL801" s="95">
        <v>0</v>
      </c>
      <c r="BM801" s="95">
        <v>0</v>
      </c>
      <c r="BN801" s="95">
        <v>0</v>
      </c>
      <c r="BO801" s="95">
        <v>0</v>
      </c>
      <c r="BP801" s="95">
        <v>0</v>
      </c>
      <c r="BQ801" s="95">
        <v>0</v>
      </c>
      <c r="BR801" s="95">
        <v>2946456.40698242</v>
      </c>
      <c r="BS801" s="95">
        <v>990248.94717407203</v>
      </c>
      <c r="BT801" s="95">
        <v>0</v>
      </c>
      <c r="BU801" s="95">
        <v>1100893.0999908401</v>
      </c>
      <c r="BV801" s="95">
        <v>830064.84729766799</v>
      </c>
      <c r="BW801" s="95">
        <v>0</v>
      </c>
      <c r="BX801" s="95">
        <v>175831.07936859099</v>
      </c>
      <c r="BY801" s="95">
        <v>0</v>
      </c>
      <c r="BZ801" s="95">
        <v>0</v>
      </c>
      <c r="CA801" s="95">
        <v>41097.783074378996</v>
      </c>
      <c r="CB801" s="95">
        <v>1966284.6377258301</v>
      </c>
      <c r="CC801" s="95">
        <v>20733806.7731934</v>
      </c>
      <c r="CD801" s="95">
        <v>5987529.1794433603</v>
      </c>
      <c r="CE801" s="95">
        <v>865.28353007137798</v>
      </c>
      <c r="CF801" s="95">
        <v>109258.02185726201</v>
      </c>
      <c r="CG801" s="95">
        <v>967469.14070892299</v>
      </c>
      <c r="CH801" s="95">
        <v>0</v>
      </c>
      <c r="CI801" s="95">
        <v>41958.3937859535</v>
      </c>
      <c r="CJ801" s="95">
        <v>2074954.7736969001</v>
      </c>
      <c r="CK801" s="95">
        <v>21699218.3896484</v>
      </c>
      <c r="CL801" s="95">
        <v>6177626.9820556603</v>
      </c>
      <c r="CM801" s="160">
        <v>65536.256763458296</v>
      </c>
      <c r="CN801" s="160">
        <v>9497447.25146484</v>
      </c>
      <c r="CO801" s="160">
        <v>46306782.547363304</v>
      </c>
      <c r="CP801" s="95">
        <v>6177626.9820556603</v>
      </c>
      <c r="CQ801" s="95">
        <v>0</v>
      </c>
      <c r="CR801" s="95">
        <v>0</v>
      </c>
      <c r="CS801" s="95">
        <v>0</v>
      </c>
      <c r="CT801" s="95">
        <v>0</v>
      </c>
      <c r="CU801" s="161">
        <v>2075542.6595830922</v>
      </c>
      <c r="CV801" s="161">
        <v>21701275.913902324</v>
      </c>
    </row>
    <row r="802" spans="1:100" x14ac:dyDescent="0.2">
      <c r="A802" s="94" t="s">
        <v>62</v>
      </c>
      <c r="B802" s="96">
        <v>43800</v>
      </c>
      <c r="C802" s="95">
        <v>38281.083201885202</v>
      </c>
      <c r="D802" s="95">
        <v>0</v>
      </c>
      <c r="E802" s="95">
        <v>2658.3457564413502</v>
      </c>
      <c r="F802" s="95">
        <v>2271.94149243832</v>
      </c>
      <c r="G802" s="95">
        <v>837.01264642179001</v>
      </c>
      <c r="H802" s="95">
        <v>0</v>
      </c>
      <c r="I802" s="95">
        <v>0</v>
      </c>
      <c r="J802" s="95">
        <v>23359.5402867794</v>
      </c>
      <c r="K802" s="95">
        <v>0</v>
      </c>
      <c r="L802" s="95">
        <v>53.068483273964397</v>
      </c>
      <c r="M802" s="95">
        <v>19130.320597886999</v>
      </c>
      <c r="N802" s="95">
        <v>2794.6655761301499</v>
      </c>
      <c r="O802" s="95">
        <v>0</v>
      </c>
      <c r="P802" s="95">
        <v>17423.484480142601</v>
      </c>
      <c r="Q802" s="95">
        <v>1571.30566081405</v>
      </c>
      <c r="R802" s="95">
        <v>0</v>
      </c>
      <c r="S802" s="95">
        <v>832.89081685245003</v>
      </c>
      <c r="T802" s="95">
        <v>0</v>
      </c>
      <c r="U802" s="95">
        <v>23342.987462520599</v>
      </c>
      <c r="V802" s="95">
        <v>1798456.36680603</v>
      </c>
      <c r="W802" s="95">
        <v>0</v>
      </c>
      <c r="X802" s="95">
        <v>154032.78252029399</v>
      </c>
      <c r="Y802" s="95">
        <v>103846.59237766299</v>
      </c>
      <c r="Z802" s="95">
        <v>104338.24823188801</v>
      </c>
      <c r="AA802" s="95">
        <v>0</v>
      </c>
      <c r="AB802" s="95">
        <v>0</v>
      </c>
      <c r="AC802" s="95">
        <v>7324271.3974609403</v>
      </c>
      <c r="AD802" s="95">
        <v>0</v>
      </c>
      <c r="AE802" s="95">
        <v>3335.3080023229099</v>
      </c>
      <c r="AF802" s="95">
        <v>818599.09836578404</v>
      </c>
      <c r="AG802" s="95">
        <v>272881.74386596697</v>
      </c>
      <c r="AH802" s="95">
        <v>0</v>
      </c>
      <c r="AI802" s="95">
        <v>664405.96535491897</v>
      </c>
      <c r="AJ802" s="95">
        <v>193168.521251678</v>
      </c>
      <c r="AK802" s="95">
        <v>0</v>
      </c>
      <c r="AL802" s="95">
        <v>104295.56911087</v>
      </c>
      <c r="AM802" s="95">
        <v>0</v>
      </c>
      <c r="AN802" s="95">
        <v>7323094.57421875</v>
      </c>
      <c r="AO802" s="95">
        <v>19254784.8525391</v>
      </c>
      <c r="AP802" s="95">
        <v>0</v>
      </c>
      <c r="AQ802" s="95">
        <v>1470886.75994873</v>
      </c>
      <c r="AR802" s="95">
        <v>970187.55313873303</v>
      </c>
      <c r="AS802" s="95">
        <v>933330.24219512905</v>
      </c>
      <c r="AT802" s="95">
        <v>0</v>
      </c>
      <c r="AU802" s="95">
        <v>0</v>
      </c>
      <c r="AV802" s="95">
        <v>24376595.177978501</v>
      </c>
      <c r="AW802" s="95">
        <v>0</v>
      </c>
      <c r="AX802" s="95">
        <v>33060.115867614702</v>
      </c>
      <c r="AY802" s="95">
        <v>8995665.43115234</v>
      </c>
      <c r="AZ802" s="95">
        <v>2704494.5659790002</v>
      </c>
      <c r="BA802" s="95">
        <v>0</v>
      </c>
      <c r="BB802" s="95">
        <v>7054055.31848145</v>
      </c>
      <c r="BC802" s="95">
        <v>1941555.2255096401</v>
      </c>
      <c r="BD802" s="95">
        <v>0</v>
      </c>
      <c r="BE802" s="95">
        <v>931806.64425659203</v>
      </c>
      <c r="BF802" s="95">
        <v>0</v>
      </c>
      <c r="BG802" s="95">
        <v>24416234.2504883</v>
      </c>
      <c r="BH802" s="95">
        <v>5428175.39770508</v>
      </c>
      <c r="BI802" s="95">
        <v>0</v>
      </c>
      <c r="BJ802" s="95">
        <v>562323.01817321801</v>
      </c>
      <c r="BK802" s="95">
        <v>386876.64154052699</v>
      </c>
      <c r="BL802" s="95">
        <v>0</v>
      </c>
      <c r="BM802" s="95">
        <v>0</v>
      </c>
      <c r="BN802" s="95">
        <v>0</v>
      </c>
      <c r="BO802" s="95">
        <v>0</v>
      </c>
      <c r="BP802" s="95">
        <v>0</v>
      </c>
      <c r="BQ802" s="95">
        <v>0</v>
      </c>
      <c r="BR802" s="95">
        <v>2955745.2111511198</v>
      </c>
      <c r="BS802" s="95">
        <v>997245.33480834996</v>
      </c>
      <c r="BT802" s="95">
        <v>0</v>
      </c>
      <c r="BU802" s="95">
        <v>1252267.67999268</v>
      </c>
      <c r="BV802" s="95">
        <v>827095.51941680897</v>
      </c>
      <c r="BW802" s="95">
        <v>0</v>
      </c>
      <c r="BX802" s="95">
        <v>185744.71931648301</v>
      </c>
      <c r="BY802" s="95">
        <v>0</v>
      </c>
      <c r="BZ802" s="95">
        <v>0</v>
      </c>
      <c r="CA802" s="95">
        <v>40972.874805450403</v>
      </c>
      <c r="CB802" s="95">
        <v>1954935.6675109901</v>
      </c>
      <c r="CC802" s="95">
        <v>20752490.849609401</v>
      </c>
      <c r="CD802" s="95">
        <v>5948466.0231933603</v>
      </c>
      <c r="CE802" s="95">
        <v>834.46336856484402</v>
      </c>
      <c r="CF802" s="95">
        <v>104278.558127403</v>
      </c>
      <c r="CG802" s="95">
        <v>932354.16011047398</v>
      </c>
      <c r="CH802" s="95">
        <v>0</v>
      </c>
      <c r="CI802" s="95">
        <v>41803.656924724601</v>
      </c>
      <c r="CJ802" s="95">
        <v>2060434.2285919201</v>
      </c>
      <c r="CK802" s="95">
        <v>21695325.583984401</v>
      </c>
      <c r="CL802" s="95">
        <v>6132759.41442871</v>
      </c>
      <c r="CM802" s="160">
        <v>65036.955838680296</v>
      </c>
      <c r="CN802" s="160">
        <v>9388084.8746337909</v>
      </c>
      <c r="CO802" s="160">
        <v>46188490.393554702</v>
      </c>
      <c r="CP802" s="95">
        <v>6132759.41442871</v>
      </c>
      <c r="CQ802" s="95">
        <v>0</v>
      </c>
      <c r="CR802" s="95">
        <v>0</v>
      </c>
      <c r="CS802" s="95">
        <v>0</v>
      </c>
      <c r="CT802" s="95">
        <v>0</v>
      </c>
      <c r="CU802" s="161">
        <v>2059214.2256383931</v>
      </c>
      <c r="CV802" s="161">
        <v>21684845.009719875</v>
      </c>
    </row>
    <row r="803" spans="1:100" x14ac:dyDescent="0.2">
      <c r="A803" s="94" t="s">
        <v>62</v>
      </c>
      <c r="B803" s="96">
        <v>43891</v>
      </c>
      <c r="C803" s="95">
        <v>38081.888544559501</v>
      </c>
      <c r="D803" s="95">
        <v>0</v>
      </c>
      <c r="E803" s="95">
        <v>2154.4858213663101</v>
      </c>
      <c r="F803" s="95">
        <v>2073.0224581062798</v>
      </c>
      <c r="G803" s="95">
        <v>817.79475823789801</v>
      </c>
      <c r="H803" s="95">
        <v>0</v>
      </c>
      <c r="I803" s="95">
        <v>0</v>
      </c>
      <c r="J803" s="95">
        <v>22956.6688024998</v>
      </c>
      <c r="K803" s="95">
        <v>0</v>
      </c>
      <c r="L803" s="95">
        <v>49.240080007351899</v>
      </c>
      <c r="M803" s="95">
        <v>18834.588294267702</v>
      </c>
      <c r="N803" s="95">
        <v>2764.36100187898</v>
      </c>
      <c r="O803" s="95">
        <v>0</v>
      </c>
      <c r="P803" s="95">
        <v>17088.310753583901</v>
      </c>
      <c r="Q803" s="95">
        <v>1436.5397990793001</v>
      </c>
      <c r="R803" s="95">
        <v>0</v>
      </c>
      <c r="S803" s="95">
        <v>819.42910385876905</v>
      </c>
      <c r="T803" s="95">
        <v>0</v>
      </c>
      <c r="U803" s="95">
        <v>22960.233715295799</v>
      </c>
      <c r="V803" s="95">
        <v>1736421.6856384301</v>
      </c>
      <c r="W803" s="95">
        <v>0</v>
      </c>
      <c r="X803" s="95">
        <v>94585.162743568406</v>
      </c>
      <c r="Y803" s="95">
        <v>90647.858725547805</v>
      </c>
      <c r="Z803" s="95">
        <v>93130.315793991103</v>
      </c>
      <c r="AA803" s="95">
        <v>0</v>
      </c>
      <c r="AB803" s="95">
        <v>0</v>
      </c>
      <c r="AC803" s="95">
        <v>6959019.7454834003</v>
      </c>
      <c r="AD803" s="95">
        <v>0</v>
      </c>
      <c r="AE803" s="95">
        <v>2760.2566941678501</v>
      </c>
      <c r="AF803" s="95">
        <v>776689.02360534703</v>
      </c>
      <c r="AG803" s="95">
        <v>268643.36543655401</v>
      </c>
      <c r="AH803" s="95">
        <v>0</v>
      </c>
      <c r="AI803" s="95">
        <v>611567.52648162795</v>
      </c>
      <c r="AJ803" s="95">
        <v>183571.93881034901</v>
      </c>
      <c r="AK803" s="95">
        <v>0</v>
      </c>
      <c r="AL803" s="95">
        <v>93011.791276931806</v>
      </c>
      <c r="AM803" s="95">
        <v>0</v>
      </c>
      <c r="AN803" s="95">
        <v>6914008.8087768601</v>
      </c>
      <c r="AO803" s="95">
        <v>18832463.791015599</v>
      </c>
      <c r="AP803" s="95">
        <v>0</v>
      </c>
      <c r="AQ803" s="95">
        <v>869522.65384674096</v>
      </c>
      <c r="AR803" s="95">
        <v>845099.65462493896</v>
      </c>
      <c r="AS803" s="95">
        <v>838001.68638610805</v>
      </c>
      <c r="AT803" s="95">
        <v>0</v>
      </c>
      <c r="AU803" s="95">
        <v>0</v>
      </c>
      <c r="AV803" s="95">
        <v>23209059.307372998</v>
      </c>
      <c r="AW803" s="95">
        <v>0</v>
      </c>
      <c r="AX803" s="95">
        <v>25146.952087640799</v>
      </c>
      <c r="AY803" s="95">
        <v>8700576.6721191406</v>
      </c>
      <c r="AZ803" s="95">
        <v>2694583.6728210398</v>
      </c>
      <c r="BA803" s="95">
        <v>0</v>
      </c>
      <c r="BB803" s="95">
        <v>6529781.4000244103</v>
      </c>
      <c r="BC803" s="95">
        <v>1834754.61062622</v>
      </c>
      <c r="BD803" s="95">
        <v>0</v>
      </c>
      <c r="BE803" s="95">
        <v>837952.39548492397</v>
      </c>
      <c r="BF803" s="95">
        <v>0</v>
      </c>
      <c r="BG803" s="95">
        <v>23205747.3588867</v>
      </c>
      <c r="BH803" s="95">
        <v>5314850.0374145498</v>
      </c>
      <c r="BI803" s="95">
        <v>0</v>
      </c>
      <c r="BJ803" s="95">
        <v>302744.74905013997</v>
      </c>
      <c r="BK803" s="95">
        <v>295804.481403351</v>
      </c>
      <c r="BL803" s="95">
        <v>0</v>
      </c>
      <c r="BM803" s="95">
        <v>0</v>
      </c>
      <c r="BN803" s="95">
        <v>0</v>
      </c>
      <c r="BO803" s="95">
        <v>0</v>
      </c>
      <c r="BP803" s="95">
        <v>0</v>
      </c>
      <c r="BQ803" s="95">
        <v>0</v>
      </c>
      <c r="BR803" s="95">
        <v>2834073.7154846201</v>
      </c>
      <c r="BS803" s="95">
        <v>985557.51349639904</v>
      </c>
      <c r="BT803" s="95">
        <v>0</v>
      </c>
      <c r="BU803" s="95">
        <v>1132838.78367615</v>
      </c>
      <c r="BV803" s="95">
        <v>685295.42474365199</v>
      </c>
      <c r="BW803" s="95">
        <v>0</v>
      </c>
      <c r="BX803" s="95">
        <v>164157.86492157</v>
      </c>
      <c r="BY803" s="95">
        <v>0</v>
      </c>
      <c r="BZ803" s="95">
        <v>0</v>
      </c>
      <c r="CA803" s="95">
        <v>40156.439571857503</v>
      </c>
      <c r="CB803" s="95">
        <v>1832754.82939148</v>
      </c>
      <c r="CC803" s="95">
        <v>19556085.6569824</v>
      </c>
      <c r="CD803" s="95">
        <v>5659379.75708008</v>
      </c>
      <c r="CE803" s="95">
        <v>817.894437029958</v>
      </c>
      <c r="CF803" s="95">
        <v>93125.746178627</v>
      </c>
      <c r="CG803" s="95">
        <v>838514.86319732701</v>
      </c>
      <c r="CH803" s="95">
        <v>0</v>
      </c>
      <c r="CI803" s="95">
        <v>40985.812650680498</v>
      </c>
      <c r="CJ803" s="95">
        <v>1926121.6665191699</v>
      </c>
      <c r="CK803" s="95">
        <v>20381514.735839799</v>
      </c>
      <c r="CL803" s="95">
        <v>5817699.7757568397</v>
      </c>
      <c r="CM803" s="160">
        <v>63819.023886203802</v>
      </c>
      <c r="CN803" s="160">
        <v>8843362.11865234</v>
      </c>
      <c r="CO803" s="160">
        <v>43334530.613281302</v>
      </c>
      <c r="CP803" s="95">
        <v>5817699.7757568397</v>
      </c>
      <c r="CQ803" s="95">
        <v>0</v>
      </c>
      <c r="CR803" s="95">
        <v>0</v>
      </c>
      <c r="CS803" s="95">
        <v>0</v>
      </c>
      <c r="CT803" s="95">
        <v>0</v>
      </c>
      <c r="CU803" s="161">
        <v>1925880.575570107</v>
      </c>
      <c r="CV803" s="161">
        <v>20394600.520179726</v>
      </c>
    </row>
    <row r="804" spans="1:100" x14ac:dyDescent="0.2">
      <c r="A804" s="94" t="s">
        <v>62</v>
      </c>
      <c r="B804" s="96">
        <v>43983</v>
      </c>
      <c r="C804" s="95">
        <v>35544.045586585999</v>
      </c>
      <c r="D804" s="95">
        <v>0</v>
      </c>
      <c r="E804" s="95">
        <v>2033.06450152397</v>
      </c>
      <c r="F804" s="95">
        <v>1964.76434877515</v>
      </c>
      <c r="G804" s="95">
        <v>727.70676636695896</v>
      </c>
      <c r="H804" s="95">
        <v>0</v>
      </c>
      <c r="I804" s="95">
        <v>0</v>
      </c>
      <c r="J804" s="95">
        <v>22060.416389942198</v>
      </c>
      <c r="K804" s="95">
        <v>0</v>
      </c>
      <c r="L804" s="95">
        <v>104.824941445142</v>
      </c>
      <c r="M804" s="95">
        <v>18011.0093872547</v>
      </c>
      <c r="N804" s="95">
        <v>2659.1332136690598</v>
      </c>
      <c r="O804" s="95">
        <v>0</v>
      </c>
      <c r="P804" s="95">
        <v>15380.235795974701</v>
      </c>
      <c r="Q804" s="95">
        <v>1351.8998811096001</v>
      </c>
      <c r="R804" s="95">
        <v>0</v>
      </c>
      <c r="S804" s="95">
        <v>727.08655384182896</v>
      </c>
      <c r="T804" s="95">
        <v>0</v>
      </c>
      <c r="U804" s="95">
        <v>22062.5254628658</v>
      </c>
      <c r="V804" s="95">
        <v>1523280.65065002</v>
      </c>
      <c r="W804" s="95">
        <v>0</v>
      </c>
      <c r="X804" s="95">
        <v>90367.846796989397</v>
      </c>
      <c r="Y804" s="95">
        <v>89413.383234024004</v>
      </c>
      <c r="Z804" s="95">
        <v>75124.455555915803</v>
      </c>
      <c r="AA804" s="95">
        <v>0</v>
      </c>
      <c r="AB804" s="95">
        <v>0</v>
      </c>
      <c r="AC804" s="95">
        <v>6199630.6769409198</v>
      </c>
      <c r="AD804" s="95">
        <v>0</v>
      </c>
      <c r="AE804" s="95">
        <v>1139.1073336601301</v>
      </c>
      <c r="AF804" s="95">
        <v>706868.26732635498</v>
      </c>
      <c r="AG804" s="95">
        <v>262647.41227340698</v>
      </c>
      <c r="AH804" s="95">
        <v>0</v>
      </c>
      <c r="AI804" s="95">
        <v>472396.53369903599</v>
      </c>
      <c r="AJ804" s="95">
        <v>169412.26654434201</v>
      </c>
      <c r="AK804" s="95">
        <v>0</v>
      </c>
      <c r="AL804" s="95">
        <v>75188.782820701599</v>
      </c>
      <c r="AM804" s="95">
        <v>0</v>
      </c>
      <c r="AN804" s="95">
        <v>6203989.2677002</v>
      </c>
      <c r="AO804" s="95">
        <v>16522476.7772217</v>
      </c>
      <c r="AP804" s="95">
        <v>0</v>
      </c>
      <c r="AQ804" s="95">
        <v>859031.12459564197</v>
      </c>
      <c r="AR804" s="95">
        <v>838380.20975494396</v>
      </c>
      <c r="AS804" s="95">
        <v>674546.31225585903</v>
      </c>
      <c r="AT804" s="95">
        <v>0</v>
      </c>
      <c r="AU804" s="95">
        <v>0</v>
      </c>
      <c r="AV804" s="95">
        <v>20686357.361328099</v>
      </c>
      <c r="AW804" s="95">
        <v>0</v>
      </c>
      <c r="AX804" s="95">
        <v>9150.6781703233701</v>
      </c>
      <c r="AY804" s="95">
        <v>7946939.9677734403</v>
      </c>
      <c r="AZ804" s="95">
        <v>2639245.5626831101</v>
      </c>
      <c r="BA804" s="95">
        <v>0</v>
      </c>
      <c r="BB804" s="95">
        <v>5073436.8673706101</v>
      </c>
      <c r="BC804" s="95">
        <v>1709994.0769958501</v>
      </c>
      <c r="BD804" s="95">
        <v>0</v>
      </c>
      <c r="BE804" s="95">
        <v>676170.31325530994</v>
      </c>
      <c r="BF804" s="95">
        <v>0</v>
      </c>
      <c r="BG804" s="95">
        <v>20671677.674804699</v>
      </c>
      <c r="BH804" s="95">
        <v>4695942.5231933603</v>
      </c>
      <c r="BI804" s="95">
        <v>0</v>
      </c>
      <c r="BJ804" s="95">
        <v>298794.82648086501</v>
      </c>
      <c r="BK804" s="95">
        <v>292810.29047393799</v>
      </c>
      <c r="BL804" s="95">
        <v>0</v>
      </c>
      <c r="BM804" s="95">
        <v>0</v>
      </c>
      <c r="BN804" s="95">
        <v>0</v>
      </c>
      <c r="BO804" s="95">
        <v>0</v>
      </c>
      <c r="BP804" s="95">
        <v>0</v>
      </c>
      <c r="BQ804" s="95">
        <v>0</v>
      </c>
      <c r="BR804" s="95">
        <v>2560095.1194152799</v>
      </c>
      <c r="BS804" s="95">
        <v>961084.33638763404</v>
      </c>
      <c r="BT804" s="95">
        <v>0</v>
      </c>
      <c r="BU804" s="95">
        <v>898106.47029876697</v>
      </c>
      <c r="BV804" s="95">
        <v>633693.873725891</v>
      </c>
      <c r="BW804" s="95">
        <v>0</v>
      </c>
      <c r="BX804" s="95">
        <v>132873.12976074201</v>
      </c>
      <c r="BY804" s="95">
        <v>0</v>
      </c>
      <c r="BZ804" s="95">
        <v>0</v>
      </c>
      <c r="CA804" s="95">
        <v>37572.8380041122</v>
      </c>
      <c r="CB804" s="95">
        <v>1611501.41053772</v>
      </c>
      <c r="CC804" s="95">
        <v>17288274.033935498</v>
      </c>
      <c r="CD804" s="95">
        <v>5008913.1718139602</v>
      </c>
      <c r="CE804" s="95">
        <v>727.11413270980097</v>
      </c>
      <c r="CF804" s="95">
        <v>75153.163876533494</v>
      </c>
      <c r="CG804" s="95">
        <v>675140.24753570603</v>
      </c>
      <c r="CH804" s="95">
        <v>0</v>
      </c>
      <c r="CI804" s="95">
        <v>38299.132979869799</v>
      </c>
      <c r="CJ804" s="95">
        <v>1686747.4677124</v>
      </c>
      <c r="CK804" s="95">
        <v>17963809.674804699</v>
      </c>
      <c r="CL804" s="95">
        <v>5137284.4142456101</v>
      </c>
      <c r="CM804" s="160">
        <v>60279.723289966598</v>
      </c>
      <c r="CN804" s="160">
        <v>7892860.3258056603</v>
      </c>
      <c r="CO804" s="160">
        <v>38506288.018554702</v>
      </c>
      <c r="CP804" s="95">
        <v>5137284.4142456101</v>
      </c>
      <c r="CQ804" s="95">
        <v>0</v>
      </c>
      <c r="CR804" s="95">
        <v>0</v>
      </c>
      <c r="CS804" s="95">
        <v>0</v>
      </c>
      <c r="CT804" s="95">
        <v>0</v>
      </c>
      <c r="CU804" s="161">
        <v>1686654.5744142535</v>
      </c>
      <c r="CV804" s="161">
        <v>17963414.281471204</v>
      </c>
    </row>
    <row r="805" spans="1:100" x14ac:dyDescent="0.2">
      <c r="A805" s="94" t="s">
        <v>62</v>
      </c>
      <c r="B805" s="96">
        <v>44075</v>
      </c>
      <c r="C805" s="95">
        <v>37713.241419792197</v>
      </c>
      <c r="D805" s="95">
        <v>0</v>
      </c>
      <c r="E805" s="95">
        <v>2028.2212415635599</v>
      </c>
      <c r="F805" s="95">
        <v>2010.7823174744799</v>
      </c>
      <c r="G805" s="95">
        <v>839.60936447977997</v>
      </c>
      <c r="H805" s="95">
        <v>0</v>
      </c>
      <c r="I805" s="95">
        <v>0</v>
      </c>
      <c r="J805" s="95">
        <v>22209.874065876</v>
      </c>
      <c r="K805" s="95">
        <v>0</v>
      </c>
      <c r="L805" s="95">
        <v>37.550620052032201</v>
      </c>
      <c r="M805" s="95">
        <v>18924.272903680801</v>
      </c>
      <c r="N805" s="95">
        <v>2639.6495600938802</v>
      </c>
      <c r="O805" s="95">
        <v>0</v>
      </c>
      <c r="P805" s="95">
        <v>16752.562031507499</v>
      </c>
      <c r="Q805" s="95">
        <v>1400.5778461247701</v>
      </c>
      <c r="R805" s="95">
        <v>0</v>
      </c>
      <c r="S805" s="95">
        <v>843.13993851095404</v>
      </c>
      <c r="T805" s="95">
        <v>0</v>
      </c>
      <c r="U805" s="95">
        <v>22220.5363354683</v>
      </c>
      <c r="V805" s="95">
        <v>1892325.2199096701</v>
      </c>
      <c r="W805" s="95">
        <v>0</v>
      </c>
      <c r="X805" s="95">
        <v>88647.0757188797</v>
      </c>
      <c r="Y805" s="95">
        <v>88801.723493576093</v>
      </c>
      <c r="Z805" s="95">
        <v>111922.164280891</v>
      </c>
      <c r="AA805" s="95">
        <v>0</v>
      </c>
      <c r="AB805" s="95">
        <v>0</v>
      </c>
      <c r="AC805" s="95">
        <v>7101072.5363159198</v>
      </c>
      <c r="AD805" s="95">
        <v>0</v>
      </c>
      <c r="AE805" s="95">
        <v>1479.8135493397699</v>
      </c>
      <c r="AF805" s="95">
        <v>852842.13936615002</v>
      </c>
      <c r="AG805" s="95">
        <v>273667.14707565302</v>
      </c>
      <c r="AH805" s="95">
        <v>0</v>
      </c>
      <c r="AI805" s="95">
        <v>658053.21976470901</v>
      </c>
      <c r="AJ805" s="95">
        <v>188124.60541725199</v>
      </c>
      <c r="AK805" s="95">
        <v>0</v>
      </c>
      <c r="AL805" s="95">
        <v>111973.824194908</v>
      </c>
      <c r="AM805" s="95">
        <v>0</v>
      </c>
      <c r="AN805" s="95">
        <v>7112798.2896118201</v>
      </c>
      <c r="AO805" s="95">
        <v>20502819.244628899</v>
      </c>
      <c r="AP805" s="95">
        <v>0</v>
      </c>
      <c r="AQ805" s="95">
        <v>824615.48356628395</v>
      </c>
      <c r="AR805" s="95">
        <v>834742.63645935105</v>
      </c>
      <c r="AS805" s="95">
        <v>1017169.1676177999</v>
      </c>
      <c r="AT805" s="95">
        <v>0</v>
      </c>
      <c r="AU805" s="95">
        <v>0</v>
      </c>
      <c r="AV805" s="95">
        <v>23743318.747802701</v>
      </c>
      <c r="AW805" s="95">
        <v>0</v>
      </c>
      <c r="AX805" s="95">
        <v>14430.937502265</v>
      </c>
      <c r="AY805" s="95">
        <v>9504214.1837158203</v>
      </c>
      <c r="AZ805" s="95">
        <v>2761669.7492065402</v>
      </c>
      <c r="BA805" s="95">
        <v>0</v>
      </c>
      <c r="BB805" s="95">
        <v>7079075.4248657199</v>
      </c>
      <c r="BC805" s="95">
        <v>1900163.35377502</v>
      </c>
      <c r="BD805" s="95">
        <v>0</v>
      </c>
      <c r="BE805" s="95">
        <v>1015901.82553864</v>
      </c>
      <c r="BF805" s="95">
        <v>0</v>
      </c>
      <c r="BG805" s="95">
        <v>23722696.856689502</v>
      </c>
      <c r="BH805" s="95">
        <v>5693965.7831420898</v>
      </c>
      <c r="BI805" s="95">
        <v>0</v>
      </c>
      <c r="BJ805" s="95">
        <v>284522.95235061599</v>
      </c>
      <c r="BK805" s="95">
        <v>284760.65248489397</v>
      </c>
      <c r="BL805" s="95">
        <v>0</v>
      </c>
      <c r="BM805" s="95">
        <v>0</v>
      </c>
      <c r="BN805" s="95">
        <v>0</v>
      </c>
      <c r="BO805" s="95">
        <v>0</v>
      </c>
      <c r="BP805" s="95">
        <v>0</v>
      </c>
      <c r="BQ805" s="95">
        <v>0</v>
      </c>
      <c r="BR805" s="95">
        <v>3073510.8919067401</v>
      </c>
      <c r="BS805" s="95">
        <v>1006090.8136673</v>
      </c>
      <c r="BT805" s="95">
        <v>0</v>
      </c>
      <c r="BU805" s="95">
        <v>1073431.03552246</v>
      </c>
      <c r="BV805" s="95">
        <v>684271.08784484898</v>
      </c>
      <c r="BW805" s="95">
        <v>0</v>
      </c>
      <c r="BX805" s="95">
        <v>172385.56035995501</v>
      </c>
      <c r="BY805" s="95">
        <v>0</v>
      </c>
      <c r="BZ805" s="95">
        <v>0</v>
      </c>
      <c r="CA805" s="95">
        <v>39783.494948387102</v>
      </c>
      <c r="CB805" s="95">
        <v>1974826.58349609</v>
      </c>
      <c r="CC805" s="95">
        <v>21286725.501708999</v>
      </c>
      <c r="CD805" s="95">
        <v>5950623.03369141</v>
      </c>
      <c r="CE805" s="95">
        <v>842.87827003002201</v>
      </c>
      <c r="CF805" s="95">
        <v>111953.349758148</v>
      </c>
      <c r="CG805" s="95">
        <v>1016656.08798981</v>
      </c>
      <c r="CH805" s="95">
        <v>0</v>
      </c>
      <c r="CI805" s="95">
        <v>40621.594886302897</v>
      </c>
      <c r="CJ805" s="95">
        <v>2084601.11312866</v>
      </c>
      <c r="CK805" s="95">
        <v>22296240.8051758</v>
      </c>
      <c r="CL805" s="95">
        <v>6136657.2225952102</v>
      </c>
      <c r="CM805" s="160">
        <v>62824.137722969099</v>
      </c>
      <c r="CN805" s="160">
        <v>9195571.4619140606</v>
      </c>
      <c r="CO805" s="160">
        <v>46070695.786132798</v>
      </c>
      <c r="CP805" s="95">
        <v>6136657.2225952102</v>
      </c>
      <c r="CQ805" s="95">
        <v>0</v>
      </c>
      <c r="CR805" s="95">
        <v>0</v>
      </c>
      <c r="CS805" s="95">
        <v>0</v>
      </c>
      <c r="CT805" s="95">
        <v>0</v>
      </c>
      <c r="CU805" s="161">
        <v>2086779.933254238</v>
      </c>
      <c r="CV805" s="161">
        <v>22303381.58969881</v>
      </c>
    </row>
    <row r="806" spans="1:100" x14ac:dyDescent="0.2">
      <c r="A806" s="94" t="s">
        <v>63</v>
      </c>
      <c r="B806" s="96">
        <v>38047</v>
      </c>
      <c r="C806" s="95">
        <v>47263.318523883798</v>
      </c>
      <c r="D806" s="95">
        <v>0</v>
      </c>
      <c r="E806" s="95">
        <v>43123.882119655602</v>
      </c>
      <c r="F806" s="95">
        <v>26627.2976288795</v>
      </c>
      <c r="G806" s="95">
        <v>4.8468754819477899</v>
      </c>
      <c r="H806" s="95">
        <v>3063.4072954058602</v>
      </c>
      <c r="I806" s="95">
        <v>228.71026844717599</v>
      </c>
      <c r="J806" s="95">
        <v>132.64395717345201</v>
      </c>
      <c r="K806" s="95">
        <v>36547.035130500801</v>
      </c>
      <c r="L806" s="95">
        <v>39012.043174743703</v>
      </c>
      <c r="M806" s="95">
        <v>29777.694702863701</v>
      </c>
      <c r="N806" s="95">
        <v>15757.279163122201</v>
      </c>
      <c r="O806" s="95">
        <v>0</v>
      </c>
      <c r="P806" s="95">
        <v>0</v>
      </c>
      <c r="Q806" s="95">
        <v>5248.3703677058202</v>
      </c>
      <c r="R806" s="95">
        <v>0</v>
      </c>
      <c r="S806" s="95">
        <v>0</v>
      </c>
      <c r="T806" s="95">
        <v>3025.75391498208</v>
      </c>
      <c r="U806" s="95">
        <v>36431.093898773201</v>
      </c>
      <c r="V806" s="95">
        <v>3121151.0179443401</v>
      </c>
      <c r="W806" s="95">
        <v>0</v>
      </c>
      <c r="X806" s="95">
        <v>4030677.2239685101</v>
      </c>
      <c r="Y806" s="95">
        <v>2393402.39697266</v>
      </c>
      <c r="Z806" s="95">
        <v>462.32490828633303</v>
      </c>
      <c r="AA806" s="95">
        <v>524800.45921325695</v>
      </c>
      <c r="AB806" s="95">
        <v>26720.7914817333</v>
      </c>
      <c r="AC806" s="95">
        <v>9462.8500195741708</v>
      </c>
      <c r="AD806" s="95">
        <v>9818507.9604492206</v>
      </c>
      <c r="AE806" s="95">
        <v>2279783.5654296898</v>
      </c>
      <c r="AF806" s="95">
        <v>1808490.1988677999</v>
      </c>
      <c r="AG806" s="95">
        <v>2431010.6487121601</v>
      </c>
      <c r="AH806" s="95">
        <v>0</v>
      </c>
      <c r="AI806" s="95">
        <v>0</v>
      </c>
      <c r="AJ806" s="95">
        <v>662649.88303375198</v>
      </c>
      <c r="AK806" s="95">
        <v>0</v>
      </c>
      <c r="AL806" s="95">
        <v>0</v>
      </c>
      <c r="AM806" s="95">
        <v>519907.17676544201</v>
      </c>
      <c r="AN806" s="95">
        <v>9733845.4621581994</v>
      </c>
      <c r="AO806" s="95">
        <v>20054147.786621101</v>
      </c>
      <c r="AP806" s="95">
        <v>0</v>
      </c>
      <c r="AQ806" s="95">
        <v>25072357.724121101</v>
      </c>
      <c r="AR806" s="95">
        <v>14618235.4888916</v>
      </c>
      <c r="AS806" s="95">
        <v>2671.8544512391099</v>
      </c>
      <c r="AT806" s="95">
        <v>3149125.9798278799</v>
      </c>
      <c r="AU806" s="95">
        <v>161318.75275230399</v>
      </c>
      <c r="AV806" s="95">
        <v>22177.804966449701</v>
      </c>
      <c r="AW806" s="95">
        <v>22622887.294921901</v>
      </c>
      <c r="AX806" s="95">
        <v>15078664.564819301</v>
      </c>
      <c r="AY806" s="95">
        <v>11548811.8786621</v>
      </c>
      <c r="AZ806" s="95">
        <v>14674389.478393599</v>
      </c>
      <c r="BA806" s="95">
        <v>0</v>
      </c>
      <c r="BB806" s="95">
        <v>0</v>
      </c>
      <c r="BC806" s="95">
        <v>4236164.9951171903</v>
      </c>
      <c r="BD806" s="95">
        <v>0</v>
      </c>
      <c r="BE806" s="95">
        <v>0</v>
      </c>
      <c r="BF806" s="95">
        <v>3124172.1515808101</v>
      </c>
      <c r="BG806" s="95">
        <v>22257248.353271499</v>
      </c>
      <c r="BH806" s="95">
        <v>3980413.0976867699</v>
      </c>
      <c r="BI806" s="95">
        <v>0</v>
      </c>
      <c r="BJ806" s="95">
        <v>7999983.7440795898</v>
      </c>
      <c r="BK806" s="95">
        <v>5632024.0876464797</v>
      </c>
      <c r="BL806" s="95">
        <v>0</v>
      </c>
      <c r="BM806" s="95">
        <v>0</v>
      </c>
      <c r="BN806" s="95">
        <v>0</v>
      </c>
      <c r="BO806" s="95">
        <v>0</v>
      </c>
      <c r="BP806" s="95">
        <v>0</v>
      </c>
      <c r="BQ806" s="95">
        <v>0</v>
      </c>
      <c r="BR806" s="95">
        <v>3881189.6486511198</v>
      </c>
      <c r="BS806" s="95">
        <v>5960512.2871704102</v>
      </c>
      <c r="BT806" s="95">
        <v>0</v>
      </c>
      <c r="BU806" s="95">
        <v>0</v>
      </c>
      <c r="BV806" s="95">
        <v>2085071.3069915799</v>
      </c>
      <c r="BW806" s="95">
        <v>0</v>
      </c>
      <c r="BX806" s="95">
        <v>0</v>
      </c>
      <c r="BY806" s="95">
        <v>0</v>
      </c>
      <c r="BZ806" s="95">
        <v>0</v>
      </c>
      <c r="CA806" s="95">
        <v>90542.872054099993</v>
      </c>
      <c r="CB806" s="95">
        <v>7098646.9989623995</v>
      </c>
      <c r="CC806" s="95">
        <v>45166981.574707001</v>
      </c>
      <c r="CD806" s="95">
        <v>11939423.6761475</v>
      </c>
      <c r="CE806" s="95">
        <v>3061.72446754575</v>
      </c>
      <c r="CF806" s="95">
        <v>521863.62403106701</v>
      </c>
      <c r="CG806" s="95">
        <v>3133338.2321777302</v>
      </c>
      <c r="CH806" s="95">
        <v>0</v>
      </c>
      <c r="CI806" s="95">
        <v>93611.962208747893</v>
      </c>
      <c r="CJ806" s="95">
        <v>7625002.7291259803</v>
      </c>
      <c r="CK806" s="95">
        <v>48307921.3515625</v>
      </c>
      <c r="CL806" s="95">
        <v>11929582.1212158</v>
      </c>
      <c r="CM806" s="160">
        <v>129955.78396225</v>
      </c>
      <c r="CN806" s="160">
        <v>17363440.5695801</v>
      </c>
      <c r="CO806" s="160">
        <v>70679794.336914107</v>
      </c>
      <c r="CP806" s="95">
        <v>11929582.1212158</v>
      </c>
      <c r="CQ806" s="95">
        <v>0</v>
      </c>
      <c r="CR806" s="95">
        <v>0</v>
      </c>
      <c r="CS806" s="95">
        <v>0</v>
      </c>
      <c r="CT806" s="95">
        <v>0</v>
      </c>
      <c r="CU806" s="161">
        <v>7620510.6229934664</v>
      </c>
      <c r="CV806" s="161">
        <v>48300319.806884728</v>
      </c>
    </row>
    <row r="807" spans="1:100" x14ac:dyDescent="0.2">
      <c r="A807" s="94" t="s">
        <v>63</v>
      </c>
      <c r="B807" s="96">
        <v>38139</v>
      </c>
      <c r="C807" s="95">
        <v>47931.820729255698</v>
      </c>
      <c r="D807" s="95">
        <v>0</v>
      </c>
      <c r="E807" s="95">
        <v>42609.722569942503</v>
      </c>
      <c r="F807" s="95">
        <v>26736.6968595982</v>
      </c>
      <c r="G807" s="95">
        <v>84.221052875742302</v>
      </c>
      <c r="H807" s="95">
        <v>2959.0703063905198</v>
      </c>
      <c r="I807" s="95">
        <v>220.58147077821201</v>
      </c>
      <c r="J807" s="95">
        <v>2119.9834206998298</v>
      </c>
      <c r="K807" s="95">
        <v>34080.9252576828</v>
      </c>
      <c r="L807" s="95">
        <v>39509.691645145402</v>
      </c>
      <c r="M807" s="95">
        <v>29740.175361633301</v>
      </c>
      <c r="N807" s="95">
        <v>15850.8296179771</v>
      </c>
      <c r="O807" s="95">
        <v>0</v>
      </c>
      <c r="P807" s="95">
        <v>0</v>
      </c>
      <c r="Q807" s="95">
        <v>5290.5570400953302</v>
      </c>
      <c r="R807" s="95">
        <v>0</v>
      </c>
      <c r="S807" s="95">
        <v>0</v>
      </c>
      <c r="T807" s="95">
        <v>3080.4339428543999</v>
      </c>
      <c r="U807" s="95">
        <v>36822.108822345697</v>
      </c>
      <c r="V807" s="95">
        <v>3128783.87417603</v>
      </c>
      <c r="W807" s="95">
        <v>0</v>
      </c>
      <c r="X807" s="95">
        <v>4017930.4317627</v>
      </c>
      <c r="Y807" s="95">
        <v>2434127.79046631</v>
      </c>
      <c r="Z807" s="95">
        <v>12532.641500592201</v>
      </c>
      <c r="AA807" s="95">
        <v>504059.56589126599</v>
      </c>
      <c r="AB807" s="95">
        <v>26285.0601072311</v>
      </c>
      <c r="AC807" s="95">
        <v>475089.06982803298</v>
      </c>
      <c r="AD807" s="95">
        <v>9075614.0402831994</v>
      </c>
      <c r="AE807" s="95">
        <v>2257835.3999939002</v>
      </c>
      <c r="AF807" s="95">
        <v>1813856.1429443399</v>
      </c>
      <c r="AG807" s="95">
        <v>2442971.0936584501</v>
      </c>
      <c r="AH807" s="95">
        <v>0</v>
      </c>
      <c r="AI807" s="95">
        <v>0</v>
      </c>
      <c r="AJ807" s="95">
        <v>650674.62644195603</v>
      </c>
      <c r="AK807" s="95">
        <v>0</v>
      </c>
      <c r="AL807" s="95">
        <v>0</v>
      </c>
      <c r="AM807" s="95">
        <v>520627.11331176799</v>
      </c>
      <c r="AN807" s="95">
        <v>9755887.6397705097</v>
      </c>
      <c r="AO807" s="95">
        <v>20286244.2177734</v>
      </c>
      <c r="AP807" s="95">
        <v>0</v>
      </c>
      <c r="AQ807" s="95">
        <v>25572013.160888702</v>
      </c>
      <c r="AR807" s="95">
        <v>15334404.3934326</v>
      </c>
      <c r="AS807" s="95">
        <v>74371.994491577105</v>
      </c>
      <c r="AT807" s="95">
        <v>3067541.8019103999</v>
      </c>
      <c r="AU807" s="95">
        <v>159922.405767441</v>
      </c>
      <c r="AV807" s="95">
        <v>1122713.43257141</v>
      </c>
      <c r="AW807" s="95">
        <v>21030313.936279301</v>
      </c>
      <c r="AX807" s="95">
        <v>15114095.271362299</v>
      </c>
      <c r="AY807" s="95">
        <v>11695556.7940674</v>
      </c>
      <c r="AZ807" s="95">
        <v>14867927.487426801</v>
      </c>
      <c r="BA807" s="95">
        <v>0</v>
      </c>
      <c r="BB807" s="95">
        <v>0</v>
      </c>
      <c r="BC807" s="95">
        <v>4190397.4906310998</v>
      </c>
      <c r="BD807" s="95">
        <v>0</v>
      </c>
      <c r="BE807" s="95">
        <v>0</v>
      </c>
      <c r="BF807" s="95">
        <v>3169869.8102111798</v>
      </c>
      <c r="BG807" s="95">
        <v>22683974.098877002</v>
      </c>
      <c r="BH807" s="95">
        <v>4049120.7997131301</v>
      </c>
      <c r="BI807" s="95">
        <v>0</v>
      </c>
      <c r="BJ807" s="95">
        <v>8039301.8872680701</v>
      </c>
      <c r="BK807" s="95">
        <v>5752468.3311157199</v>
      </c>
      <c r="BL807" s="95">
        <v>0</v>
      </c>
      <c r="BM807" s="95">
        <v>0</v>
      </c>
      <c r="BN807" s="95">
        <v>0</v>
      </c>
      <c r="BO807" s="95">
        <v>0</v>
      </c>
      <c r="BP807" s="95">
        <v>0</v>
      </c>
      <c r="BQ807" s="95">
        <v>0</v>
      </c>
      <c r="BR807" s="95">
        <v>3948892.3021240202</v>
      </c>
      <c r="BS807" s="95">
        <v>6053873.8691406297</v>
      </c>
      <c r="BT807" s="95">
        <v>0</v>
      </c>
      <c r="BU807" s="95">
        <v>0</v>
      </c>
      <c r="BV807" s="95">
        <v>2085520.60479736</v>
      </c>
      <c r="BW807" s="95">
        <v>0</v>
      </c>
      <c r="BX807" s="95">
        <v>0</v>
      </c>
      <c r="BY807" s="95">
        <v>0</v>
      </c>
      <c r="BZ807" s="95">
        <v>0</v>
      </c>
      <c r="CA807" s="95">
        <v>90638.005612373396</v>
      </c>
      <c r="CB807" s="95">
        <v>7135989.4544067401</v>
      </c>
      <c r="CC807" s="95">
        <v>45834799.8662109</v>
      </c>
      <c r="CD807" s="95">
        <v>12017343.9615479</v>
      </c>
      <c r="CE807" s="95">
        <v>3065.4718704521702</v>
      </c>
      <c r="CF807" s="95">
        <v>518974.29209518398</v>
      </c>
      <c r="CG807" s="95">
        <v>3156086.5303955101</v>
      </c>
      <c r="CH807" s="95">
        <v>0</v>
      </c>
      <c r="CI807" s="95">
        <v>93724.324495315595</v>
      </c>
      <c r="CJ807" s="95">
        <v>7656938.70129395</v>
      </c>
      <c r="CK807" s="95">
        <v>48911923.53125</v>
      </c>
      <c r="CL807" s="95">
        <v>12024605.396362299</v>
      </c>
      <c r="CM807" s="160">
        <v>130353.75547885901</v>
      </c>
      <c r="CN807" s="160">
        <v>17389513.8208008</v>
      </c>
      <c r="CO807" s="160">
        <v>71601207.131835893</v>
      </c>
      <c r="CP807" s="95">
        <v>12024605.396362299</v>
      </c>
      <c r="CQ807" s="95">
        <v>0</v>
      </c>
      <c r="CR807" s="95">
        <v>0</v>
      </c>
      <c r="CS807" s="95">
        <v>0</v>
      </c>
      <c r="CT807" s="95">
        <v>0</v>
      </c>
      <c r="CU807" s="161">
        <v>7654963.7465019245</v>
      </c>
      <c r="CV807" s="161">
        <v>48990886.396606408</v>
      </c>
    </row>
    <row r="808" spans="1:100" x14ac:dyDescent="0.2">
      <c r="A808" s="94" t="s">
        <v>63</v>
      </c>
      <c r="B808" s="96">
        <v>38231</v>
      </c>
      <c r="C808" s="95">
        <v>48935.643314361601</v>
      </c>
      <c r="D808" s="95">
        <v>0</v>
      </c>
      <c r="E808" s="95">
        <v>42753.026362419099</v>
      </c>
      <c r="F808" s="95">
        <v>27741.7860867977</v>
      </c>
      <c r="G808" s="95">
        <v>185.13419340364601</v>
      </c>
      <c r="H808" s="95">
        <v>2894.0865580439599</v>
      </c>
      <c r="I808" s="95">
        <v>227.38440631888801</v>
      </c>
      <c r="J808" s="95">
        <v>4814.4353402257002</v>
      </c>
      <c r="K808" s="95">
        <v>32191.7429599762</v>
      </c>
      <c r="L808" s="95">
        <v>41729.270936489098</v>
      </c>
      <c r="M808" s="95">
        <v>29843.831585168798</v>
      </c>
      <c r="N808" s="95">
        <v>16036.590524315799</v>
      </c>
      <c r="O808" s="95">
        <v>0</v>
      </c>
      <c r="P808" s="95">
        <v>0</v>
      </c>
      <c r="Q808" s="95">
        <v>5294.9045538902301</v>
      </c>
      <c r="R808" s="95">
        <v>0</v>
      </c>
      <c r="S808" s="95">
        <v>0</v>
      </c>
      <c r="T808" s="95">
        <v>3096.5644871592499</v>
      </c>
      <c r="U808" s="95">
        <v>36914.780707836202</v>
      </c>
      <c r="V808" s="95">
        <v>3162842.87191772</v>
      </c>
      <c r="W808" s="95">
        <v>0</v>
      </c>
      <c r="X808" s="95">
        <v>4011944.8006286598</v>
      </c>
      <c r="Y808" s="95">
        <v>2513491.5142822298</v>
      </c>
      <c r="Z808" s="95">
        <v>31360.412842035301</v>
      </c>
      <c r="AA808" s="95">
        <v>493443.02587127697</v>
      </c>
      <c r="AB808" s="95">
        <v>27204.270880937602</v>
      </c>
      <c r="AC808" s="95">
        <v>1146151.21078491</v>
      </c>
      <c r="AD808" s="95">
        <v>8027436.92932129</v>
      </c>
      <c r="AE808" s="95">
        <v>2321415.9736328102</v>
      </c>
      <c r="AF808" s="95">
        <v>1828121.1744995101</v>
      </c>
      <c r="AG808" s="95">
        <v>2456317.8204956101</v>
      </c>
      <c r="AH808" s="95">
        <v>0</v>
      </c>
      <c r="AI808" s="95">
        <v>0</v>
      </c>
      <c r="AJ808" s="95">
        <v>649605.32279205299</v>
      </c>
      <c r="AK808" s="95">
        <v>0</v>
      </c>
      <c r="AL808" s="95">
        <v>0</v>
      </c>
      <c r="AM808" s="95">
        <v>522969.57098388701</v>
      </c>
      <c r="AN808" s="95">
        <v>9110575.7200927697</v>
      </c>
      <c r="AO808" s="95">
        <v>20729660.8676758</v>
      </c>
      <c r="AP808" s="95">
        <v>0</v>
      </c>
      <c r="AQ808" s="95">
        <v>26142779.379638702</v>
      </c>
      <c r="AR808" s="95">
        <v>16262813.1478271</v>
      </c>
      <c r="AS808" s="95">
        <v>193964.245105743</v>
      </c>
      <c r="AT808" s="95">
        <v>3039494.6628418001</v>
      </c>
      <c r="AU808" s="95">
        <v>167912.47236442601</v>
      </c>
      <c r="AV808" s="95">
        <v>2602758.1134338402</v>
      </c>
      <c r="AW808" s="95">
        <v>19185292.3754883</v>
      </c>
      <c r="AX808" s="95">
        <v>16021671.448242201</v>
      </c>
      <c r="AY808" s="95">
        <v>11978650.720947299</v>
      </c>
      <c r="AZ808" s="95">
        <v>15210919.4517822</v>
      </c>
      <c r="BA808" s="95">
        <v>0</v>
      </c>
      <c r="BB808" s="95">
        <v>0</v>
      </c>
      <c r="BC808" s="95">
        <v>4234798.1503906297</v>
      </c>
      <c r="BD808" s="95">
        <v>0</v>
      </c>
      <c r="BE808" s="95">
        <v>0</v>
      </c>
      <c r="BF808" s="95">
        <v>3220089.6338806199</v>
      </c>
      <c r="BG808" s="95">
        <v>21931659.7492676</v>
      </c>
      <c r="BH808" s="95">
        <v>4188941.9913940402</v>
      </c>
      <c r="BI808" s="95">
        <v>0</v>
      </c>
      <c r="BJ808" s="95">
        <v>8209857.2175292997</v>
      </c>
      <c r="BK808" s="95">
        <v>6037841.2893066397</v>
      </c>
      <c r="BL808" s="95">
        <v>0</v>
      </c>
      <c r="BM808" s="95">
        <v>0</v>
      </c>
      <c r="BN808" s="95">
        <v>0</v>
      </c>
      <c r="BO808" s="95">
        <v>0</v>
      </c>
      <c r="BP808" s="95">
        <v>0</v>
      </c>
      <c r="BQ808" s="95">
        <v>0</v>
      </c>
      <c r="BR808" s="95">
        <v>4059335.1819763202</v>
      </c>
      <c r="BS808" s="95">
        <v>6196154.53479004</v>
      </c>
      <c r="BT808" s="95">
        <v>0</v>
      </c>
      <c r="BU808" s="95">
        <v>0</v>
      </c>
      <c r="BV808" s="95">
        <v>2123443.0426940899</v>
      </c>
      <c r="BW808" s="95">
        <v>0</v>
      </c>
      <c r="BX808" s="95">
        <v>0</v>
      </c>
      <c r="BY808" s="95">
        <v>0</v>
      </c>
      <c r="BZ808" s="95">
        <v>0</v>
      </c>
      <c r="CA808" s="95">
        <v>91500.054508209199</v>
      </c>
      <c r="CB808" s="95">
        <v>7209132.1634521503</v>
      </c>
      <c r="CC808" s="95">
        <v>46918973.863769501</v>
      </c>
      <c r="CD808" s="95">
        <v>12533047.1318359</v>
      </c>
      <c r="CE808" s="95">
        <v>3068.3674639463402</v>
      </c>
      <c r="CF808" s="95">
        <v>522461.49214553798</v>
      </c>
      <c r="CG808" s="95">
        <v>3216877.63562012</v>
      </c>
      <c r="CH808" s="95">
        <v>0</v>
      </c>
      <c r="CI808" s="95">
        <v>94545.194096565203</v>
      </c>
      <c r="CJ808" s="95">
        <v>7724456.8049316397</v>
      </c>
      <c r="CK808" s="95">
        <v>50023320.222167999</v>
      </c>
      <c r="CL808" s="95">
        <v>12543095.8758545</v>
      </c>
      <c r="CM808" s="160">
        <v>131544.277381897</v>
      </c>
      <c r="CN808" s="160">
        <v>16820029.385742199</v>
      </c>
      <c r="CO808" s="160">
        <v>72142929.590820298</v>
      </c>
      <c r="CP808" s="95">
        <v>12543095.8758545</v>
      </c>
      <c r="CQ808" s="95">
        <v>0</v>
      </c>
      <c r="CR808" s="95">
        <v>0</v>
      </c>
      <c r="CS808" s="95">
        <v>0</v>
      </c>
      <c r="CT808" s="95">
        <v>0</v>
      </c>
      <c r="CU808" s="161">
        <v>7731593.6555976886</v>
      </c>
      <c r="CV808" s="161">
        <v>50135851.499389619</v>
      </c>
    </row>
    <row r="809" spans="1:100" x14ac:dyDescent="0.2">
      <c r="A809" s="94" t="s">
        <v>63</v>
      </c>
      <c r="B809" s="96">
        <v>38322</v>
      </c>
      <c r="C809" s="95">
        <v>49954.394027709997</v>
      </c>
      <c r="D809" s="95">
        <v>0</v>
      </c>
      <c r="E809" s="95">
        <v>41892.7927660942</v>
      </c>
      <c r="F809" s="95">
        <v>27612.096177578002</v>
      </c>
      <c r="G809" s="95">
        <v>304.64406893029798</v>
      </c>
      <c r="H809" s="95">
        <v>2817.1456281542801</v>
      </c>
      <c r="I809" s="95">
        <v>228.20778311788999</v>
      </c>
      <c r="J809" s="95">
        <v>7402.0293446183196</v>
      </c>
      <c r="K809" s="95">
        <v>30373.0183668137</v>
      </c>
      <c r="L809" s="95">
        <v>40769.873418331103</v>
      </c>
      <c r="M809" s="95">
        <v>30068.1991751194</v>
      </c>
      <c r="N809" s="95">
        <v>16221.598611712499</v>
      </c>
      <c r="O809" s="95">
        <v>0</v>
      </c>
      <c r="P809" s="95">
        <v>0</v>
      </c>
      <c r="Q809" s="95">
        <v>5256.4330183267602</v>
      </c>
      <c r="R809" s="95">
        <v>0</v>
      </c>
      <c r="S809" s="95">
        <v>0</v>
      </c>
      <c r="T809" s="95">
        <v>3107.0048155784598</v>
      </c>
      <c r="U809" s="95">
        <v>37546.319696426399</v>
      </c>
      <c r="V809" s="95">
        <v>3257337.27099609</v>
      </c>
      <c r="W809" s="95">
        <v>0</v>
      </c>
      <c r="X809" s="95">
        <v>3986478.4317627</v>
      </c>
      <c r="Y809" s="95">
        <v>2533251.4281005901</v>
      </c>
      <c r="Z809" s="95">
        <v>56504.742455005602</v>
      </c>
      <c r="AA809" s="95">
        <v>460550.92832946801</v>
      </c>
      <c r="AB809" s="95">
        <v>25188.116629362099</v>
      </c>
      <c r="AC809" s="95">
        <v>2299007.70495605</v>
      </c>
      <c r="AD809" s="95">
        <v>7916266.4259033203</v>
      </c>
      <c r="AE809" s="95">
        <v>2278779.0050659198</v>
      </c>
      <c r="AF809" s="95">
        <v>1837305.01039124</v>
      </c>
      <c r="AG809" s="95">
        <v>2472423.67047119</v>
      </c>
      <c r="AH809" s="95">
        <v>0</v>
      </c>
      <c r="AI809" s="95">
        <v>0</v>
      </c>
      <c r="AJ809" s="95">
        <v>648530.81498718297</v>
      </c>
      <c r="AK809" s="95">
        <v>0</v>
      </c>
      <c r="AL809" s="95">
        <v>0</v>
      </c>
      <c r="AM809" s="95">
        <v>519306.03976440401</v>
      </c>
      <c r="AN809" s="95">
        <v>10062267.0267334</v>
      </c>
      <c r="AO809" s="95">
        <v>21590399.395019501</v>
      </c>
      <c r="AP809" s="95">
        <v>0</v>
      </c>
      <c r="AQ809" s="95">
        <v>26096163.301757801</v>
      </c>
      <c r="AR809" s="95">
        <v>16518979.107177701</v>
      </c>
      <c r="AS809" s="95">
        <v>355911.30077743501</v>
      </c>
      <c r="AT809" s="95">
        <v>2887380.8782958998</v>
      </c>
      <c r="AU809" s="95">
        <v>157322.80312728899</v>
      </c>
      <c r="AV809" s="95">
        <v>5423735.7341308603</v>
      </c>
      <c r="AW809" s="95">
        <v>18665559.735595699</v>
      </c>
      <c r="AX809" s="95">
        <v>15724266.463378901</v>
      </c>
      <c r="AY809" s="95">
        <v>12188168.216674799</v>
      </c>
      <c r="AZ809" s="95">
        <v>15456650.246582</v>
      </c>
      <c r="BA809" s="95">
        <v>0</v>
      </c>
      <c r="BB809" s="95">
        <v>0</v>
      </c>
      <c r="BC809" s="95">
        <v>4282706.9801635696</v>
      </c>
      <c r="BD809" s="95">
        <v>0</v>
      </c>
      <c r="BE809" s="95">
        <v>0</v>
      </c>
      <c r="BF809" s="95">
        <v>3246129.8767089802</v>
      </c>
      <c r="BG809" s="95">
        <v>23818890.4697266</v>
      </c>
      <c r="BH809" s="95">
        <v>4309562.1683959998</v>
      </c>
      <c r="BI809" s="95">
        <v>0</v>
      </c>
      <c r="BJ809" s="95">
        <v>8268051.6448364304</v>
      </c>
      <c r="BK809" s="95">
        <v>6183535.1654663105</v>
      </c>
      <c r="BL809" s="95">
        <v>0</v>
      </c>
      <c r="BM809" s="95">
        <v>0</v>
      </c>
      <c r="BN809" s="95">
        <v>0</v>
      </c>
      <c r="BO809" s="95">
        <v>0</v>
      </c>
      <c r="BP809" s="95">
        <v>0</v>
      </c>
      <c r="BQ809" s="95">
        <v>0</v>
      </c>
      <c r="BR809" s="95">
        <v>4160746.4550781301</v>
      </c>
      <c r="BS809" s="95">
        <v>6334577.0175781297</v>
      </c>
      <c r="BT809" s="95">
        <v>0</v>
      </c>
      <c r="BU809" s="95">
        <v>0</v>
      </c>
      <c r="BV809" s="95">
        <v>2156010.0163269001</v>
      </c>
      <c r="BW809" s="95">
        <v>0</v>
      </c>
      <c r="BX809" s="95">
        <v>0</v>
      </c>
      <c r="BY809" s="95">
        <v>0</v>
      </c>
      <c r="BZ809" s="95">
        <v>0</v>
      </c>
      <c r="CA809" s="95">
        <v>91786.862196922302</v>
      </c>
      <c r="CB809" s="95">
        <v>7245893.3657836895</v>
      </c>
      <c r="CC809" s="95">
        <v>47682865.801269501</v>
      </c>
      <c r="CD809" s="95">
        <v>12561962.8125</v>
      </c>
      <c r="CE809" s="95">
        <v>3112.1648908555499</v>
      </c>
      <c r="CF809" s="95">
        <v>519537.57065963699</v>
      </c>
      <c r="CG809" s="95">
        <v>3254469.0943298298</v>
      </c>
      <c r="CH809" s="95">
        <v>0</v>
      </c>
      <c r="CI809" s="95">
        <v>94893.722216606096</v>
      </c>
      <c r="CJ809" s="95">
        <v>7772176.2268066397</v>
      </c>
      <c r="CK809" s="95">
        <v>50953790.200683601</v>
      </c>
      <c r="CL809" s="95">
        <v>12554385.3393555</v>
      </c>
      <c r="CM809" s="160">
        <v>132483.398931503</v>
      </c>
      <c r="CN809" s="160">
        <v>17881784.693115201</v>
      </c>
      <c r="CO809" s="160">
        <v>74798332.333007798</v>
      </c>
      <c r="CP809" s="95">
        <v>12554385.3393555</v>
      </c>
      <c r="CQ809" s="95">
        <v>0</v>
      </c>
      <c r="CR809" s="95">
        <v>0</v>
      </c>
      <c r="CS809" s="95">
        <v>0</v>
      </c>
      <c r="CT809" s="95">
        <v>0</v>
      </c>
      <c r="CU809" s="161">
        <v>7765430.936443327</v>
      </c>
      <c r="CV809" s="161">
        <v>50937334.895599328</v>
      </c>
    </row>
    <row r="810" spans="1:100" x14ac:dyDescent="0.2">
      <c r="A810" s="94" t="s">
        <v>63</v>
      </c>
      <c r="B810" s="96">
        <v>38412</v>
      </c>
      <c r="C810" s="95">
        <v>51418.063224792502</v>
      </c>
      <c r="D810" s="95">
        <v>0</v>
      </c>
      <c r="E810" s="95">
        <v>41527.069875240297</v>
      </c>
      <c r="F810" s="95">
        <v>27910.5308258533</v>
      </c>
      <c r="G810" s="95">
        <v>437.97867689281702</v>
      </c>
      <c r="H810" s="95">
        <v>2689.26973035932</v>
      </c>
      <c r="I810" s="95">
        <v>217.028418211266</v>
      </c>
      <c r="J810" s="95">
        <v>10351.632277488699</v>
      </c>
      <c r="K810" s="95">
        <v>27690.739233493801</v>
      </c>
      <c r="L810" s="95">
        <v>40456.911097049699</v>
      </c>
      <c r="M810" s="95">
        <v>30368.397694826101</v>
      </c>
      <c r="N810" s="95">
        <v>16227.779434919399</v>
      </c>
      <c r="O810" s="95">
        <v>0</v>
      </c>
      <c r="P810" s="95">
        <v>0</v>
      </c>
      <c r="Q810" s="95">
        <v>5289.5270198583603</v>
      </c>
      <c r="R810" s="95">
        <v>0</v>
      </c>
      <c r="S810" s="95">
        <v>0</v>
      </c>
      <c r="T810" s="95">
        <v>3093.23669284582</v>
      </c>
      <c r="U810" s="95">
        <v>37899.5423130989</v>
      </c>
      <c r="V810" s="95">
        <v>3349712.9230041499</v>
      </c>
      <c r="W810" s="95">
        <v>0</v>
      </c>
      <c r="X810" s="95">
        <v>3947255.3399047898</v>
      </c>
      <c r="Y810" s="95">
        <v>2528633.49255371</v>
      </c>
      <c r="Z810" s="95">
        <v>83742.458950996399</v>
      </c>
      <c r="AA810" s="95">
        <v>445707.950313568</v>
      </c>
      <c r="AB810" s="95">
        <v>24126.316491127</v>
      </c>
      <c r="AC810" s="95">
        <v>3326202.2026061998</v>
      </c>
      <c r="AD810" s="95">
        <v>7084163.7352294903</v>
      </c>
      <c r="AE810" s="95">
        <v>2289958.1635131799</v>
      </c>
      <c r="AF810" s="95">
        <v>1841686.91110229</v>
      </c>
      <c r="AG810" s="95">
        <v>2472112.2066040002</v>
      </c>
      <c r="AH810" s="95">
        <v>0</v>
      </c>
      <c r="AI810" s="95">
        <v>0</v>
      </c>
      <c r="AJ810" s="95">
        <v>639252.48634338402</v>
      </c>
      <c r="AK810" s="95">
        <v>0</v>
      </c>
      <c r="AL810" s="95">
        <v>0</v>
      </c>
      <c r="AM810" s="95">
        <v>526214.68046569801</v>
      </c>
      <c r="AN810" s="95">
        <v>10461826.744018599</v>
      </c>
      <c r="AO810" s="95">
        <v>22456923.971679699</v>
      </c>
      <c r="AP810" s="95">
        <v>0</v>
      </c>
      <c r="AQ810" s="95">
        <v>26147587.730712902</v>
      </c>
      <c r="AR810" s="95">
        <v>16866006.6801758</v>
      </c>
      <c r="AS810" s="95">
        <v>521758.09152221697</v>
      </c>
      <c r="AT810" s="95">
        <v>2826508.6696167002</v>
      </c>
      <c r="AU810" s="95">
        <v>152394.66767883301</v>
      </c>
      <c r="AV810" s="95">
        <v>8132364.4308471698</v>
      </c>
      <c r="AW810" s="95">
        <v>16954357.082519501</v>
      </c>
      <c r="AX810" s="95">
        <v>15807899.599243199</v>
      </c>
      <c r="AY810" s="95">
        <v>12355414.2255859</v>
      </c>
      <c r="AZ810" s="95">
        <v>15611832.3487549</v>
      </c>
      <c r="BA810" s="95">
        <v>0</v>
      </c>
      <c r="BB810" s="95">
        <v>0</v>
      </c>
      <c r="BC810" s="95">
        <v>4273722.17578125</v>
      </c>
      <c r="BD810" s="95">
        <v>0</v>
      </c>
      <c r="BE810" s="95">
        <v>0</v>
      </c>
      <c r="BF810" s="95">
        <v>3341703.2320556599</v>
      </c>
      <c r="BG810" s="95">
        <v>24811812.557128899</v>
      </c>
      <c r="BH810" s="95">
        <v>4449137.3603515597</v>
      </c>
      <c r="BI810" s="95">
        <v>0</v>
      </c>
      <c r="BJ810" s="95">
        <v>8337618.51599121</v>
      </c>
      <c r="BK810" s="95">
        <v>6325728.7739257803</v>
      </c>
      <c r="BL810" s="95">
        <v>0</v>
      </c>
      <c r="BM810" s="95">
        <v>0</v>
      </c>
      <c r="BN810" s="95">
        <v>0</v>
      </c>
      <c r="BO810" s="95">
        <v>0</v>
      </c>
      <c r="BP810" s="95">
        <v>0</v>
      </c>
      <c r="BQ810" s="95">
        <v>0</v>
      </c>
      <c r="BR810" s="95">
        <v>4170568.4844665499</v>
      </c>
      <c r="BS810" s="95">
        <v>6416660.49365234</v>
      </c>
      <c r="BT810" s="95">
        <v>0</v>
      </c>
      <c r="BU810" s="95">
        <v>0</v>
      </c>
      <c r="BV810" s="95">
        <v>2171402.0981445299</v>
      </c>
      <c r="BW810" s="95">
        <v>0</v>
      </c>
      <c r="BX810" s="95">
        <v>0</v>
      </c>
      <c r="BY810" s="95">
        <v>0</v>
      </c>
      <c r="BZ810" s="95">
        <v>0</v>
      </c>
      <c r="CA810" s="95">
        <v>93077.626949310303</v>
      </c>
      <c r="CB810" s="95">
        <v>7281299.5179443397</v>
      </c>
      <c r="CC810" s="95">
        <v>48526850.629882798</v>
      </c>
      <c r="CD810" s="95">
        <v>12744555.331054701</v>
      </c>
      <c r="CE810" s="95">
        <v>3133.31170266867</v>
      </c>
      <c r="CF810" s="95">
        <v>527842.89724731399</v>
      </c>
      <c r="CG810" s="95">
        <v>3348674.57635498</v>
      </c>
      <c r="CH810" s="95">
        <v>0</v>
      </c>
      <c r="CI810" s="95">
        <v>96217.536684036299</v>
      </c>
      <c r="CJ810" s="95">
        <v>7810927.3265380897</v>
      </c>
      <c r="CK810" s="95">
        <v>51778005.576660201</v>
      </c>
      <c r="CL810" s="95">
        <v>12735951.325561499</v>
      </c>
      <c r="CM810" s="160">
        <v>133963.516822815</v>
      </c>
      <c r="CN810" s="160">
        <v>18258362.948242199</v>
      </c>
      <c r="CO810" s="160">
        <v>76656546.574218795</v>
      </c>
      <c r="CP810" s="95">
        <v>12735951.325561499</v>
      </c>
      <c r="CQ810" s="95">
        <v>0</v>
      </c>
      <c r="CR810" s="95">
        <v>0</v>
      </c>
      <c r="CS810" s="95">
        <v>0</v>
      </c>
      <c r="CT810" s="95">
        <v>0</v>
      </c>
      <c r="CU810" s="161">
        <v>7809142.4151916541</v>
      </c>
      <c r="CV810" s="161">
        <v>51875525.206237778</v>
      </c>
    </row>
    <row r="811" spans="1:100" x14ac:dyDescent="0.2">
      <c r="A811" s="94" t="s">
        <v>63</v>
      </c>
      <c r="B811" s="96">
        <v>38504</v>
      </c>
      <c r="C811" s="95">
        <v>52574.039041042299</v>
      </c>
      <c r="D811" s="95">
        <v>1.1678452139894899</v>
      </c>
      <c r="E811" s="95">
        <v>41148.212898731203</v>
      </c>
      <c r="F811" s="95">
        <v>28056.034282922701</v>
      </c>
      <c r="G811" s="95">
        <v>567.88994596153498</v>
      </c>
      <c r="H811" s="95">
        <v>2540.7363546490701</v>
      </c>
      <c r="I811" s="95">
        <v>209.40131871774801</v>
      </c>
      <c r="J811" s="95">
        <v>13122.831978321101</v>
      </c>
      <c r="K811" s="95">
        <v>24793.587274551399</v>
      </c>
      <c r="L811" s="95">
        <v>41382.263137340502</v>
      </c>
      <c r="M811" s="95">
        <v>30625.638720989198</v>
      </c>
      <c r="N811" s="95">
        <v>16243.0799396038</v>
      </c>
      <c r="O811" s="95">
        <v>0</v>
      </c>
      <c r="P811" s="95">
        <v>0</v>
      </c>
      <c r="Q811" s="95">
        <v>5334.0883773565301</v>
      </c>
      <c r="R811" s="95">
        <v>0</v>
      </c>
      <c r="S811" s="95">
        <v>0</v>
      </c>
      <c r="T811" s="95">
        <v>3136.3624117374402</v>
      </c>
      <c r="U811" s="95">
        <v>38283.609597206101</v>
      </c>
      <c r="V811" s="95">
        <v>3370843.6218566899</v>
      </c>
      <c r="W811" s="95">
        <v>114.312693806365</v>
      </c>
      <c r="X811" s="95">
        <v>3892426.8919372601</v>
      </c>
      <c r="Y811" s="95">
        <v>2570197.1572570801</v>
      </c>
      <c r="Z811" s="95">
        <v>109428.706543922</v>
      </c>
      <c r="AA811" s="95">
        <v>421448.55780792201</v>
      </c>
      <c r="AB811" s="95">
        <v>23109.837891101801</v>
      </c>
      <c r="AC811" s="95">
        <v>4474634.3341674795</v>
      </c>
      <c r="AD811" s="95">
        <v>6249424.3180542002</v>
      </c>
      <c r="AE811" s="95">
        <v>2329218.6837463402</v>
      </c>
      <c r="AF811" s="95">
        <v>1844490.6565094001</v>
      </c>
      <c r="AG811" s="95">
        <v>2472712.4050598098</v>
      </c>
      <c r="AH811" s="95">
        <v>0</v>
      </c>
      <c r="AI811" s="95">
        <v>0</v>
      </c>
      <c r="AJ811" s="95">
        <v>643845.03871154797</v>
      </c>
      <c r="AK811" s="95">
        <v>0</v>
      </c>
      <c r="AL811" s="95">
        <v>0</v>
      </c>
      <c r="AM811" s="95">
        <v>532535.57723999</v>
      </c>
      <c r="AN811" s="95">
        <v>10784413.7526855</v>
      </c>
      <c r="AO811" s="95">
        <v>22737720.7658691</v>
      </c>
      <c r="AP811" s="95">
        <v>983.69973275065399</v>
      </c>
      <c r="AQ811" s="95">
        <v>26103298.162109401</v>
      </c>
      <c r="AR811" s="95">
        <v>17152109.7272949</v>
      </c>
      <c r="AS811" s="95">
        <v>706087.21605682396</v>
      </c>
      <c r="AT811" s="95">
        <v>2691431.1534728999</v>
      </c>
      <c r="AU811" s="95">
        <v>147498.51550674401</v>
      </c>
      <c r="AV811" s="95">
        <v>10640966.3590088</v>
      </c>
      <c r="AW811" s="95">
        <v>15073347.049194301</v>
      </c>
      <c r="AX811" s="95">
        <v>16286118.822998</v>
      </c>
      <c r="AY811" s="95">
        <v>12473635.3753662</v>
      </c>
      <c r="AZ811" s="95">
        <v>15756367.4333496</v>
      </c>
      <c r="BA811" s="95">
        <v>0</v>
      </c>
      <c r="BB811" s="95">
        <v>0</v>
      </c>
      <c r="BC811" s="95">
        <v>4309797.7362670898</v>
      </c>
      <c r="BD811" s="95">
        <v>0</v>
      </c>
      <c r="BE811" s="95">
        <v>0</v>
      </c>
      <c r="BF811" s="95">
        <v>3408836.4103698698</v>
      </c>
      <c r="BG811" s="95">
        <v>25813998.881347701</v>
      </c>
      <c r="BH811" s="95">
        <v>4565945.0833740197</v>
      </c>
      <c r="BI811" s="95">
        <v>0</v>
      </c>
      <c r="BJ811" s="95">
        <v>8402945.31176758</v>
      </c>
      <c r="BK811" s="95">
        <v>6467732.42468262</v>
      </c>
      <c r="BL811" s="95">
        <v>0</v>
      </c>
      <c r="BM811" s="95">
        <v>0</v>
      </c>
      <c r="BN811" s="95">
        <v>0</v>
      </c>
      <c r="BO811" s="95">
        <v>0</v>
      </c>
      <c r="BP811" s="95">
        <v>0</v>
      </c>
      <c r="BQ811" s="95">
        <v>0</v>
      </c>
      <c r="BR811" s="95">
        <v>4226699.6242065402</v>
      </c>
      <c r="BS811" s="95">
        <v>6501834.6759033203</v>
      </c>
      <c r="BT811" s="95">
        <v>0</v>
      </c>
      <c r="BU811" s="95">
        <v>0</v>
      </c>
      <c r="BV811" s="95">
        <v>2211833.6007080101</v>
      </c>
      <c r="BW811" s="95">
        <v>0</v>
      </c>
      <c r="BX811" s="95">
        <v>0</v>
      </c>
      <c r="BY811" s="95">
        <v>0</v>
      </c>
      <c r="BZ811" s="95">
        <v>0</v>
      </c>
      <c r="CA811" s="95">
        <v>93827.554042816206</v>
      </c>
      <c r="CB811" s="95">
        <v>7243956.2306518601</v>
      </c>
      <c r="CC811" s="95">
        <v>48566341.318847701</v>
      </c>
      <c r="CD811" s="95">
        <v>12902770.727783199</v>
      </c>
      <c r="CE811" s="95">
        <v>3121.9173985123598</v>
      </c>
      <c r="CF811" s="95">
        <v>531560.17398834205</v>
      </c>
      <c r="CG811" s="95">
        <v>3399603.67260742</v>
      </c>
      <c r="CH811" s="95">
        <v>0</v>
      </c>
      <c r="CI811" s="95">
        <v>96969.914648056001</v>
      </c>
      <c r="CJ811" s="95">
        <v>7784093.4424438505</v>
      </c>
      <c r="CK811" s="95">
        <v>52137730.345214799</v>
      </c>
      <c r="CL811" s="95">
        <v>12907850.638305699</v>
      </c>
      <c r="CM811" s="160">
        <v>134928.49446487401</v>
      </c>
      <c r="CN811" s="160">
        <v>18579265.065917999</v>
      </c>
      <c r="CO811" s="160">
        <v>77860327.634765595</v>
      </c>
      <c r="CP811" s="95">
        <v>12907850.638305699</v>
      </c>
      <c r="CQ811" s="95">
        <v>0</v>
      </c>
      <c r="CR811" s="95">
        <v>0</v>
      </c>
      <c r="CS811" s="95">
        <v>0</v>
      </c>
      <c r="CT811" s="95">
        <v>0</v>
      </c>
      <c r="CU811" s="161">
        <v>7775516.4046402024</v>
      </c>
      <c r="CV811" s="161">
        <v>51965944.991455123</v>
      </c>
    </row>
    <row r="812" spans="1:100" x14ac:dyDescent="0.2">
      <c r="A812" s="94" t="s">
        <v>63</v>
      </c>
      <c r="B812" s="96">
        <v>38596</v>
      </c>
      <c r="C812" s="95">
        <v>53680.043629646301</v>
      </c>
      <c r="D812" s="95">
        <v>2.73435717099346</v>
      </c>
      <c r="E812" s="95">
        <v>40895.791047096303</v>
      </c>
      <c r="F812" s="95">
        <v>28466.276618719101</v>
      </c>
      <c r="G812" s="95">
        <v>689.16487538814499</v>
      </c>
      <c r="H812" s="95">
        <v>2391.6825831830502</v>
      </c>
      <c r="I812" s="95">
        <v>201.04944623448</v>
      </c>
      <c r="J812" s="95">
        <v>16028.930413842199</v>
      </c>
      <c r="K812" s="95">
        <v>22143.120578527501</v>
      </c>
      <c r="L812" s="95">
        <v>43272.840396404303</v>
      </c>
      <c r="M812" s="95">
        <v>31173.047116517999</v>
      </c>
      <c r="N812" s="95">
        <v>16096.5899527073</v>
      </c>
      <c r="O812" s="95">
        <v>0</v>
      </c>
      <c r="P812" s="95">
        <v>0</v>
      </c>
      <c r="Q812" s="95">
        <v>5350.1641412973404</v>
      </c>
      <c r="R812" s="95">
        <v>0</v>
      </c>
      <c r="S812" s="95">
        <v>0</v>
      </c>
      <c r="T812" s="95">
        <v>3100.0918191373298</v>
      </c>
      <c r="U812" s="95">
        <v>38022.292437553398</v>
      </c>
      <c r="V812" s="95">
        <v>3426996.7297668499</v>
      </c>
      <c r="W812" s="95">
        <v>385.25962869077898</v>
      </c>
      <c r="X812" s="95">
        <v>3817755.60510254</v>
      </c>
      <c r="Y812" s="95">
        <v>2545619.8622131301</v>
      </c>
      <c r="Z812" s="95">
        <v>137089.896924973</v>
      </c>
      <c r="AA812" s="95">
        <v>383181.54066085798</v>
      </c>
      <c r="AB812" s="95">
        <v>20245.837915182099</v>
      </c>
      <c r="AC812" s="95">
        <v>5485892.9235839797</v>
      </c>
      <c r="AD812" s="95">
        <v>5168044.4747924795</v>
      </c>
      <c r="AE812" s="95">
        <v>2360173.7553405799</v>
      </c>
      <c r="AF812" s="95">
        <v>1866633.86108398</v>
      </c>
      <c r="AG812" s="95">
        <v>2425799.4877014202</v>
      </c>
      <c r="AH812" s="95">
        <v>0</v>
      </c>
      <c r="AI812" s="95">
        <v>0</v>
      </c>
      <c r="AJ812" s="95">
        <v>629117.32974243199</v>
      </c>
      <c r="AK812" s="95">
        <v>0</v>
      </c>
      <c r="AL812" s="95">
        <v>0</v>
      </c>
      <c r="AM812" s="95">
        <v>518118.47162246698</v>
      </c>
      <c r="AN812" s="95">
        <v>10575920.415161099</v>
      </c>
      <c r="AO812" s="95">
        <v>23485122.285400402</v>
      </c>
      <c r="AP812" s="95">
        <v>2170.04589873552</v>
      </c>
      <c r="AQ812" s="95">
        <v>25947005.283447299</v>
      </c>
      <c r="AR812" s="95">
        <v>17284905.1401367</v>
      </c>
      <c r="AS812" s="95">
        <v>898646.21426391602</v>
      </c>
      <c r="AT812" s="95">
        <v>2479699.4224853502</v>
      </c>
      <c r="AU812" s="95">
        <v>131218.66212654099</v>
      </c>
      <c r="AV812" s="95">
        <v>12302687.563720699</v>
      </c>
      <c r="AW812" s="95">
        <v>12711023.774902301</v>
      </c>
      <c r="AX812" s="95">
        <v>16998963.7033691</v>
      </c>
      <c r="AY812" s="95">
        <v>12857818.525390601</v>
      </c>
      <c r="AZ812" s="95">
        <v>15769721.8980713</v>
      </c>
      <c r="BA812" s="95">
        <v>0</v>
      </c>
      <c r="BB812" s="95">
        <v>0</v>
      </c>
      <c r="BC812" s="95">
        <v>4328396.4733276404</v>
      </c>
      <c r="BD812" s="95">
        <v>0</v>
      </c>
      <c r="BE812" s="95">
        <v>0</v>
      </c>
      <c r="BF812" s="95">
        <v>3360574.1656494099</v>
      </c>
      <c r="BG812" s="95">
        <v>25490416.260253899</v>
      </c>
      <c r="BH812" s="95">
        <v>4799593.2364502</v>
      </c>
      <c r="BI812" s="95">
        <v>0</v>
      </c>
      <c r="BJ812" s="95">
        <v>8511834.1751709003</v>
      </c>
      <c r="BK812" s="95">
        <v>6602268.4095459003</v>
      </c>
      <c r="BL812" s="95">
        <v>0</v>
      </c>
      <c r="BM812" s="95">
        <v>0</v>
      </c>
      <c r="BN812" s="95">
        <v>0</v>
      </c>
      <c r="BO812" s="95">
        <v>0</v>
      </c>
      <c r="BP812" s="95">
        <v>0</v>
      </c>
      <c r="BQ812" s="95">
        <v>0</v>
      </c>
      <c r="BR812" s="95">
        <v>4395167.0814819299</v>
      </c>
      <c r="BS812" s="95">
        <v>6560358.3185424795</v>
      </c>
      <c r="BT812" s="95">
        <v>0</v>
      </c>
      <c r="BU812" s="95">
        <v>0</v>
      </c>
      <c r="BV812" s="95">
        <v>2300728.3953247098</v>
      </c>
      <c r="BW812" s="95">
        <v>0</v>
      </c>
      <c r="BX812" s="95">
        <v>0</v>
      </c>
      <c r="BY812" s="95">
        <v>0</v>
      </c>
      <c r="BZ812" s="95">
        <v>0</v>
      </c>
      <c r="CA812" s="95">
        <v>94396.801560401902</v>
      </c>
      <c r="CB812" s="95">
        <v>7275381.0364990197</v>
      </c>
      <c r="CC812" s="95">
        <v>49558629.432128899</v>
      </c>
      <c r="CD812" s="95">
        <v>13433973.3679199</v>
      </c>
      <c r="CE812" s="95">
        <v>3069.3202052414399</v>
      </c>
      <c r="CF812" s="95">
        <v>518271.94013595599</v>
      </c>
      <c r="CG812" s="95">
        <v>3360574.43994141</v>
      </c>
      <c r="CH812" s="95">
        <v>0</v>
      </c>
      <c r="CI812" s="95">
        <v>97445.635507583604</v>
      </c>
      <c r="CJ812" s="95">
        <v>7790607.3568115197</v>
      </c>
      <c r="CK812" s="95">
        <v>52984643.8125</v>
      </c>
      <c r="CL812" s="95">
        <v>13448025.809570299</v>
      </c>
      <c r="CM812" s="160">
        <v>135420.79953956601</v>
      </c>
      <c r="CN812" s="160">
        <v>18325626.3195801</v>
      </c>
      <c r="CO812" s="160">
        <v>78343382.629882798</v>
      </c>
      <c r="CP812" s="95">
        <v>13448025.809570299</v>
      </c>
      <c r="CQ812" s="95">
        <v>0</v>
      </c>
      <c r="CR812" s="95">
        <v>0</v>
      </c>
      <c r="CS812" s="95">
        <v>0</v>
      </c>
      <c r="CT812" s="95">
        <v>0</v>
      </c>
      <c r="CU812" s="161">
        <v>7793652.9766349755</v>
      </c>
      <c r="CV812" s="161">
        <v>52919203.872070313</v>
      </c>
    </row>
    <row r="813" spans="1:100" x14ac:dyDescent="0.2">
      <c r="A813" s="94" t="s">
        <v>63</v>
      </c>
      <c r="B813" s="96">
        <v>38687</v>
      </c>
      <c r="C813" s="95">
        <v>54771.007068633997</v>
      </c>
      <c r="D813" s="95">
        <v>2.77994901099009</v>
      </c>
      <c r="E813" s="95">
        <v>40401.206940174103</v>
      </c>
      <c r="F813" s="95">
        <v>28578.547116279598</v>
      </c>
      <c r="G813" s="95">
        <v>803.50255928188596</v>
      </c>
      <c r="H813" s="95">
        <v>2247.4238133430499</v>
      </c>
      <c r="I813" s="95">
        <v>191.390022935346</v>
      </c>
      <c r="J813" s="95">
        <v>19045.8166515827</v>
      </c>
      <c r="K813" s="95">
        <v>19704.340917825699</v>
      </c>
      <c r="L813" s="95">
        <v>42050.127080917402</v>
      </c>
      <c r="M813" s="95">
        <v>31761.893906593301</v>
      </c>
      <c r="N813" s="95">
        <v>15941.066405534701</v>
      </c>
      <c r="O813" s="95">
        <v>0</v>
      </c>
      <c r="P813" s="95">
        <v>0</v>
      </c>
      <c r="Q813" s="95">
        <v>5413.3852072358104</v>
      </c>
      <c r="R813" s="95">
        <v>0</v>
      </c>
      <c r="S813" s="95">
        <v>0</v>
      </c>
      <c r="T813" s="95">
        <v>3017.9054713547198</v>
      </c>
      <c r="U813" s="95">
        <v>38718.530325412801</v>
      </c>
      <c r="V813" s="95">
        <v>3480828.64556885</v>
      </c>
      <c r="W813" s="95">
        <v>396.59994974359898</v>
      </c>
      <c r="X813" s="95">
        <v>3738103.6702880901</v>
      </c>
      <c r="Y813" s="95">
        <v>2524313.4504089402</v>
      </c>
      <c r="Z813" s="95">
        <v>166084.841701508</v>
      </c>
      <c r="AA813" s="95">
        <v>344158.12803268398</v>
      </c>
      <c r="AB813" s="95">
        <v>19667.652403354601</v>
      </c>
      <c r="AC813" s="95">
        <v>6880250.2212524395</v>
      </c>
      <c r="AD813" s="95">
        <v>4434085.3631591797</v>
      </c>
      <c r="AE813" s="95">
        <v>2234264.4607543899</v>
      </c>
      <c r="AF813" s="95">
        <v>1903896.49880981</v>
      </c>
      <c r="AG813" s="95">
        <v>2360533.2565612802</v>
      </c>
      <c r="AH813" s="95">
        <v>0</v>
      </c>
      <c r="AI813" s="95">
        <v>0</v>
      </c>
      <c r="AJ813" s="95">
        <v>624312.56253814697</v>
      </c>
      <c r="AK813" s="95">
        <v>0</v>
      </c>
      <c r="AL813" s="95">
        <v>0</v>
      </c>
      <c r="AM813" s="95">
        <v>503187.59230041498</v>
      </c>
      <c r="AN813" s="95">
        <v>11302034.958984399</v>
      </c>
      <c r="AO813" s="95">
        <v>24143091.061035201</v>
      </c>
      <c r="AP813" s="95">
        <v>3533.7822794318199</v>
      </c>
      <c r="AQ813" s="95">
        <v>25791502.582519501</v>
      </c>
      <c r="AR813" s="95">
        <v>17465318.120117199</v>
      </c>
      <c r="AS813" s="95">
        <v>1097671.10612488</v>
      </c>
      <c r="AT813" s="95">
        <v>2268890.5581970201</v>
      </c>
      <c r="AU813" s="95">
        <v>128799.739686966</v>
      </c>
      <c r="AV813" s="95">
        <v>16043497.6524658</v>
      </c>
      <c r="AW813" s="95">
        <v>10946684.248901401</v>
      </c>
      <c r="AX813" s="95">
        <v>16171895.026489301</v>
      </c>
      <c r="AY813" s="95">
        <v>13292098.8010254</v>
      </c>
      <c r="AZ813" s="95">
        <v>15507923.860961899</v>
      </c>
      <c r="BA813" s="95">
        <v>0</v>
      </c>
      <c r="BB813" s="95">
        <v>0</v>
      </c>
      <c r="BC813" s="95">
        <v>4357555.7700805701</v>
      </c>
      <c r="BD813" s="95">
        <v>0</v>
      </c>
      <c r="BE813" s="95">
        <v>0</v>
      </c>
      <c r="BF813" s="95">
        <v>3303822.8992309598</v>
      </c>
      <c r="BG813" s="95">
        <v>26904244.596435498</v>
      </c>
      <c r="BH813" s="95">
        <v>4958211.9929809598</v>
      </c>
      <c r="BI813" s="95">
        <v>0</v>
      </c>
      <c r="BJ813" s="95">
        <v>8427595.5802002009</v>
      </c>
      <c r="BK813" s="95">
        <v>6641841.5259399395</v>
      </c>
      <c r="BL813" s="95">
        <v>0</v>
      </c>
      <c r="BM813" s="95">
        <v>0</v>
      </c>
      <c r="BN813" s="95">
        <v>0</v>
      </c>
      <c r="BO813" s="95">
        <v>0</v>
      </c>
      <c r="BP813" s="95">
        <v>0</v>
      </c>
      <c r="BQ813" s="95">
        <v>0</v>
      </c>
      <c r="BR813" s="95">
        <v>4562943.3530883798</v>
      </c>
      <c r="BS813" s="95">
        <v>6490076.8303222703</v>
      </c>
      <c r="BT813" s="95">
        <v>0</v>
      </c>
      <c r="BU813" s="95">
        <v>0</v>
      </c>
      <c r="BV813" s="95">
        <v>2331951.5966491699</v>
      </c>
      <c r="BW813" s="95">
        <v>0</v>
      </c>
      <c r="BX813" s="95">
        <v>0</v>
      </c>
      <c r="BY813" s="95">
        <v>0</v>
      </c>
      <c r="BZ813" s="95">
        <v>0</v>
      </c>
      <c r="CA813" s="95">
        <v>95121.492799758897</v>
      </c>
      <c r="CB813" s="95">
        <v>7214870.25073242</v>
      </c>
      <c r="CC813" s="95">
        <v>49891548.475097701</v>
      </c>
      <c r="CD813" s="95">
        <v>13374505.803833</v>
      </c>
      <c r="CE813" s="95">
        <v>3039.5491798520102</v>
      </c>
      <c r="CF813" s="95">
        <v>512003.18885803199</v>
      </c>
      <c r="CG813" s="95">
        <v>3370330.0652465802</v>
      </c>
      <c r="CH813" s="95">
        <v>0</v>
      </c>
      <c r="CI813" s="95">
        <v>98152.254502296404</v>
      </c>
      <c r="CJ813" s="95">
        <v>7732041.9284667997</v>
      </c>
      <c r="CK813" s="95">
        <v>53311315.534667999</v>
      </c>
      <c r="CL813" s="95">
        <v>13371785.9682617</v>
      </c>
      <c r="CM813" s="160">
        <v>136758.97480964701</v>
      </c>
      <c r="CN813" s="160">
        <v>19083463.0463867</v>
      </c>
      <c r="CO813" s="160">
        <v>80256848.2734375</v>
      </c>
      <c r="CP813" s="95">
        <v>13371785.9682617</v>
      </c>
      <c r="CQ813" s="95">
        <v>0</v>
      </c>
      <c r="CR813" s="95">
        <v>0</v>
      </c>
      <c r="CS813" s="95">
        <v>0</v>
      </c>
      <c r="CT813" s="95">
        <v>0</v>
      </c>
      <c r="CU813" s="161">
        <v>7726873.4395904522</v>
      </c>
      <c r="CV813" s="161">
        <v>53261878.540344283</v>
      </c>
    </row>
    <row r="814" spans="1:100" x14ac:dyDescent="0.2">
      <c r="A814" s="94" t="s">
        <v>63</v>
      </c>
      <c r="B814" s="96">
        <v>38777</v>
      </c>
      <c r="C814" s="95">
        <v>56065.176519870802</v>
      </c>
      <c r="D814" s="95">
        <v>2.0781141829793301</v>
      </c>
      <c r="E814" s="95">
        <v>39537.392508506797</v>
      </c>
      <c r="F814" s="95">
        <v>28442.114089965798</v>
      </c>
      <c r="G814" s="95">
        <v>913.79282678663697</v>
      </c>
      <c r="H814" s="95">
        <v>2039.4374755471899</v>
      </c>
      <c r="I814" s="95">
        <v>183.516580849886</v>
      </c>
      <c r="J814" s="95">
        <v>21892.811458826101</v>
      </c>
      <c r="K814" s="95">
        <v>17489.342724084901</v>
      </c>
      <c r="L814" s="95">
        <v>22505.100488424301</v>
      </c>
      <c r="M814" s="95">
        <v>32357.386798858599</v>
      </c>
      <c r="N814" s="95">
        <v>15885.141727566701</v>
      </c>
      <c r="O814" s="95">
        <v>24907.6036586761</v>
      </c>
      <c r="P814" s="95">
        <v>0</v>
      </c>
      <c r="Q814" s="95">
        <v>5430.8585520386696</v>
      </c>
      <c r="R814" s="95">
        <v>1918.3827465176601</v>
      </c>
      <c r="S814" s="95">
        <v>0</v>
      </c>
      <c r="T814" s="95">
        <v>1114.1007645726199</v>
      </c>
      <c r="U814" s="95">
        <v>39366.353929042802</v>
      </c>
      <c r="V814" s="95">
        <v>3578133.8793945299</v>
      </c>
      <c r="W814" s="95">
        <v>91.899487803690107</v>
      </c>
      <c r="X814" s="95">
        <v>3666931.17608643</v>
      </c>
      <c r="Y814" s="95">
        <v>2505351.25473022</v>
      </c>
      <c r="Z814" s="95">
        <v>193891.61055564901</v>
      </c>
      <c r="AA814" s="95">
        <v>319136.266143799</v>
      </c>
      <c r="AB814" s="95">
        <v>19109.882714986801</v>
      </c>
      <c r="AC814" s="95">
        <v>7889670.7507934598</v>
      </c>
      <c r="AD814" s="95">
        <v>3770498.64144897</v>
      </c>
      <c r="AE814" s="95">
        <v>1032426.08195496</v>
      </c>
      <c r="AF814" s="95">
        <v>1933492.40632629</v>
      </c>
      <c r="AG814" s="95">
        <v>2340614.3379516602</v>
      </c>
      <c r="AH814" s="95">
        <v>1326265.1156616199</v>
      </c>
      <c r="AI814" s="95">
        <v>0</v>
      </c>
      <c r="AJ814" s="95">
        <v>632240.86452484096</v>
      </c>
      <c r="AK814" s="95">
        <v>324865.842418671</v>
      </c>
      <c r="AL814" s="95">
        <v>0</v>
      </c>
      <c r="AM814" s="95">
        <v>189828.29656791699</v>
      </c>
      <c r="AN814" s="95">
        <v>11695079.7347412</v>
      </c>
      <c r="AO814" s="95">
        <v>25076120.895019501</v>
      </c>
      <c r="AP814" s="95">
        <v>795.79252250492596</v>
      </c>
      <c r="AQ814" s="95">
        <v>25573191.533935498</v>
      </c>
      <c r="AR814" s="95">
        <v>17484672.113037098</v>
      </c>
      <c r="AS814" s="95">
        <v>1281649.37736511</v>
      </c>
      <c r="AT814" s="95">
        <v>2130986.5416564899</v>
      </c>
      <c r="AU814" s="95">
        <v>127844.90662860899</v>
      </c>
      <c r="AV814" s="95">
        <v>18745254.8596191</v>
      </c>
      <c r="AW814" s="95">
        <v>9379429.9670410194</v>
      </c>
      <c r="AX814" s="95">
        <v>7702416.4078979502</v>
      </c>
      <c r="AY814" s="95">
        <v>13650250.372680699</v>
      </c>
      <c r="AZ814" s="95">
        <v>15525957.1871338</v>
      </c>
      <c r="BA814" s="95">
        <v>9228462.9114990197</v>
      </c>
      <c r="BB814" s="95">
        <v>0</v>
      </c>
      <c r="BC814" s="95">
        <v>4472785.0629272498</v>
      </c>
      <c r="BD814" s="95">
        <v>2171233.8090209998</v>
      </c>
      <c r="BE814" s="95">
        <v>0</v>
      </c>
      <c r="BF814" s="95">
        <v>1275264.58357239</v>
      </c>
      <c r="BG814" s="95">
        <v>27846940.222167999</v>
      </c>
      <c r="BH814" s="95">
        <v>6293337.7356567401</v>
      </c>
      <c r="BI814" s="95">
        <v>0</v>
      </c>
      <c r="BJ814" s="95">
        <v>9355410.36572266</v>
      </c>
      <c r="BK814" s="95">
        <v>6989492.3362426804</v>
      </c>
      <c r="BL814" s="95">
        <v>0</v>
      </c>
      <c r="BM814" s="95">
        <v>0</v>
      </c>
      <c r="BN814" s="95">
        <v>0</v>
      </c>
      <c r="BO814" s="95">
        <v>0</v>
      </c>
      <c r="BP814" s="95">
        <v>0</v>
      </c>
      <c r="BQ814" s="95">
        <v>0</v>
      </c>
      <c r="BR814" s="95">
        <v>4776956.39453125</v>
      </c>
      <c r="BS814" s="95">
        <v>6576156.6307983398</v>
      </c>
      <c r="BT814" s="95">
        <v>1797223.4193115199</v>
      </c>
      <c r="BU814" s="95">
        <v>0</v>
      </c>
      <c r="BV814" s="95">
        <v>2425678.2268981901</v>
      </c>
      <c r="BW814" s="95">
        <v>285781.01043319702</v>
      </c>
      <c r="BX814" s="95">
        <v>0</v>
      </c>
      <c r="BY814" s="95">
        <v>0</v>
      </c>
      <c r="BZ814" s="95">
        <v>0</v>
      </c>
      <c r="CA814" s="95">
        <v>95711.312024116502</v>
      </c>
      <c r="CB814" s="95">
        <v>7234139.4973754901</v>
      </c>
      <c r="CC814" s="95">
        <v>50439062.260253899</v>
      </c>
      <c r="CD814" s="95">
        <v>15614165.615966801</v>
      </c>
      <c r="CE814" s="95">
        <v>2967.8795725703199</v>
      </c>
      <c r="CF814" s="95">
        <v>513489.39027404803</v>
      </c>
      <c r="CG814" s="95">
        <v>3429068.97906494</v>
      </c>
      <c r="CH814" s="95">
        <v>0</v>
      </c>
      <c r="CI814" s="95">
        <v>98684.357069969206</v>
      </c>
      <c r="CJ814" s="95">
        <v>7750897.5645752</v>
      </c>
      <c r="CK814" s="95">
        <v>53913824.862304702</v>
      </c>
      <c r="CL814" s="95">
        <v>15898646.302368199</v>
      </c>
      <c r="CM814" s="160">
        <v>137803.97004318199</v>
      </c>
      <c r="CN814" s="160">
        <v>19468238.159423798</v>
      </c>
      <c r="CO814" s="160">
        <v>81798801.413085893</v>
      </c>
      <c r="CP814" s="95">
        <v>15898646.302368199</v>
      </c>
      <c r="CQ814" s="95">
        <v>0</v>
      </c>
      <c r="CR814" s="95">
        <v>0</v>
      </c>
      <c r="CS814" s="95">
        <v>0</v>
      </c>
      <c r="CT814" s="95">
        <v>0</v>
      </c>
      <c r="CU814" s="161">
        <v>7747628.887649538</v>
      </c>
      <c r="CV814" s="161">
        <v>53868131.23931884</v>
      </c>
    </row>
    <row r="815" spans="1:100" x14ac:dyDescent="0.2">
      <c r="A815" s="94" t="s">
        <v>63</v>
      </c>
      <c r="B815" s="96">
        <v>38869</v>
      </c>
      <c r="C815" s="95">
        <v>57960.812591075897</v>
      </c>
      <c r="D815" s="95">
        <v>2.3238911379885399</v>
      </c>
      <c r="E815" s="95">
        <v>39246.430354595199</v>
      </c>
      <c r="F815" s="95">
        <v>28533.1889023781</v>
      </c>
      <c r="G815" s="95">
        <v>1058.9456868469699</v>
      </c>
      <c r="H815" s="95">
        <v>1939.6174180358601</v>
      </c>
      <c r="I815" s="95">
        <v>174.03998079150901</v>
      </c>
      <c r="J815" s="95">
        <v>24458.3388659954</v>
      </c>
      <c r="K815" s="95">
        <v>15254.721286296801</v>
      </c>
      <c r="L815" s="95">
        <v>21367.007741928101</v>
      </c>
      <c r="M815" s="95">
        <v>32903.438326835603</v>
      </c>
      <c r="N815" s="95">
        <v>15685.331772208199</v>
      </c>
      <c r="O815" s="95">
        <v>26312.478865385099</v>
      </c>
      <c r="P815" s="95">
        <v>0</v>
      </c>
      <c r="Q815" s="95">
        <v>5431.1163458228102</v>
      </c>
      <c r="R815" s="95">
        <v>2046.0872799605099</v>
      </c>
      <c r="S815" s="95">
        <v>0</v>
      </c>
      <c r="T815" s="95">
        <v>1026.4562102705199</v>
      </c>
      <c r="U815" s="95">
        <v>39829.661859035499</v>
      </c>
      <c r="V815" s="95">
        <v>3691559.8638610798</v>
      </c>
      <c r="W815" s="95">
        <v>291.20967114716802</v>
      </c>
      <c r="X815" s="95">
        <v>3603331.4263000502</v>
      </c>
      <c r="Y815" s="95">
        <v>2477891.6276245099</v>
      </c>
      <c r="Z815" s="95">
        <v>221049.79854965201</v>
      </c>
      <c r="AA815" s="95">
        <v>294543.28966522199</v>
      </c>
      <c r="AB815" s="95">
        <v>17106.125981330901</v>
      </c>
      <c r="AC815" s="95">
        <v>8742840.23046875</v>
      </c>
      <c r="AD815" s="95">
        <v>3117401.6656799298</v>
      </c>
      <c r="AE815" s="95">
        <v>977142.50923919701</v>
      </c>
      <c r="AF815" s="95">
        <v>1959274.3990020801</v>
      </c>
      <c r="AG815" s="95">
        <v>2306578.4586181599</v>
      </c>
      <c r="AH815" s="95">
        <v>1393723.5178070101</v>
      </c>
      <c r="AI815" s="95">
        <v>0</v>
      </c>
      <c r="AJ815" s="95">
        <v>625531.06934356701</v>
      </c>
      <c r="AK815" s="95">
        <v>345510.01435470599</v>
      </c>
      <c r="AL815" s="95">
        <v>0</v>
      </c>
      <c r="AM815" s="95">
        <v>171891.28500175499</v>
      </c>
      <c r="AN815" s="95">
        <v>11955073.2189941</v>
      </c>
      <c r="AO815" s="95">
        <v>26129543.635742199</v>
      </c>
      <c r="AP815" s="95">
        <v>2425.9861307144201</v>
      </c>
      <c r="AQ815" s="95">
        <v>25177283.260497998</v>
      </c>
      <c r="AR815" s="95">
        <v>17345499.957519501</v>
      </c>
      <c r="AS815" s="95">
        <v>1492604.1398467999</v>
      </c>
      <c r="AT815" s="95">
        <v>1980513.03538513</v>
      </c>
      <c r="AU815" s="95">
        <v>114957.343849182</v>
      </c>
      <c r="AV815" s="95">
        <v>20986642.465576202</v>
      </c>
      <c r="AW815" s="95">
        <v>7826570.09301758</v>
      </c>
      <c r="AX815" s="95">
        <v>7372104.0839843797</v>
      </c>
      <c r="AY815" s="95">
        <v>13962542.5390625</v>
      </c>
      <c r="AZ815" s="95">
        <v>15445510.7058105</v>
      </c>
      <c r="BA815" s="95">
        <v>9743397.7335205097</v>
      </c>
      <c r="BB815" s="95">
        <v>0</v>
      </c>
      <c r="BC815" s="95">
        <v>4480935.4753417997</v>
      </c>
      <c r="BD815" s="95">
        <v>2317635.7466735798</v>
      </c>
      <c r="BE815" s="95">
        <v>0</v>
      </c>
      <c r="BF815" s="95">
        <v>1166326.2369689899</v>
      </c>
      <c r="BG815" s="95">
        <v>28685195.137451202</v>
      </c>
      <c r="BH815" s="95">
        <v>6629493.0154418899</v>
      </c>
      <c r="BI815" s="95">
        <v>0</v>
      </c>
      <c r="BJ815" s="95">
        <v>9246992.1315918006</v>
      </c>
      <c r="BK815" s="95">
        <v>6944786.5407104502</v>
      </c>
      <c r="BL815" s="95">
        <v>0</v>
      </c>
      <c r="BM815" s="95">
        <v>0</v>
      </c>
      <c r="BN815" s="95">
        <v>0</v>
      </c>
      <c r="BO815" s="95">
        <v>0</v>
      </c>
      <c r="BP815" s="95">
        <v>0</v>
      </c>
      <c r="BQ815" s="95">
        <v>0</v>
      </c>
      <c r="BR815" s="95">
        <v>4907479.31433105</v>
      </c>
      <c r="BS815" s="95">
        <v>6549796.3727417002</v>
      </c>
      <c r="BT815" s="95">
        <v>1897702.26304626</v>
      </c>
      <c r="BU815" s="95">
        <v>0</v>
      </c>
      <c r="BV815" s="95">
        <v>2471390.58770752</v>
      </c>
      <c r="BW815" s="95">
        <v>305025.766456604</v>
      </c>
      <c r="BX815" s="95">
        <v>0</v>
      </c>
      <c r="BY815" s="95">
        <v>0</v>
      </c>
      <c r="BZ815" s="95">
        <v>0</v>
      </c>
      <c r="CA815" s="95">
        <v>97342.828926086397</v>
      </c>
      <c r="CB815" s="95">
        <v>7291158.5416870099</v>
      </c>
      <c r="CC815" s="95">
        <v>51228281.964355499</v>
      </c>
      <c r="CD815" s="95">
        <v>15824601.987304701</v>
      </c>
      <c r="CE815" s="95">
        <v>3005.1890173852398</v>
      </c>
      <c r="CF815" s="95">
        <v>514658.46858215297</v>
      </c>
      <c r="CG815" s="95">
        <v>3465389.66046143</v>
      </c>
      <c r="CH815" s="95">
        <v>0</v>
      </c>
      <c r="CI815" s="95">
        <v>100374.4534235</v>
      </c>
      <c r="CJ815" s="95">
        <v>7817710.8150024395</v>
      </c>
      <c r="CK815" s="95">
        <v>54859516.910644501</v>
      </c>
      <c r="CL815" s="95">
        <v>16136840.8111572</v>
      </c>
      <c r="CM815" s="160">
        <v>139752.95507240301</v>
      </c>
      <c r="CN815" s="160">
        <v>19762981.2255859</v>
      </c>
      <c r="CO815" s="160">
        <v>83310337.374023393</v>
      </c>
      <c r="CP815" s="95">
        <v>16136840.8111572</v>
      </c>
      <c r="CQ815" s="95">
        <v>0</v>
      </c>
      <c r="CR815" s="95">
        <v>0</v>
      </c>
      <c r="CS815" s="95">
        <v>0</v>
      </c>
      <c r="CT815" s="95">
        <v>0</v>
      </c>
      <c r="CU815" s="161">
        <v>7805817.0102691632</v>
      </c>
      <c r="CV815" s="161">
        <v>54693671.624816932</v>
      </c>
    </row>
    <row r="816" spans="1:100" x14ac:dyDescent="0.2">
      <c r="A816" s="94" t="s">
        <v>63</v>
      </c>
      <c r="B816" s="96">
        <v>38961</v>
      </c>
      <c r="C816" s="95">
        <v>59504.576803684198</v>
      </c>
      <c r="D816" s="95">
        <v>0.90719644999626303</v>
      </c>
      <c r="E816" s="95">
        <v>38580.367263317101</v>
      </c>
      <c r="F816" s="95">
        <v>28315.173991441701</v>
      </c>
      <c r="G816" s="95">
        <v>1216.9543804526299</v>
      </c>
      <c r="H816" s="95">
        <v>1841.49429909885</v>
      </c>
      <c r="I816" s="95">
        <v>158.832917351276</v>
      </c>
      <c r="J816" s="95">
        <v>27035.658803701401</v>
      </c>
      <c r="K816" s="95">
        <v>13520.2435426712</v>
      </c>
      <c r="L816" s="95">
        <v>20278.2423219681</v>
      </c>
      <c r="M816" s="95">
        <v>33322.181164741502</v>
      </c>
      <c r="N816" s="95">
        <v>15542.500387787801</v>
      </c>
      <c r="O816" s="95">
        <v>26960.603479147001</v>
      </c>
      <c r="P816" s="95">
        <v>0</v>
      </c>
      <c r="Q816" s="95">
        <v>5444.7118032574699</v>
      </c>
      <c r="R816" s="95">
        <v>2144.2964132726202</v>
      </c>
      <c r="S816" s="95">
        <v>0</v>
      </c>
      <c r="T816" s="95">
        <v>958.67384856939304</v>
      </c>
      <c r="U816" s="95">
        <v>40415.757411956802</v>
      </c>
      <c r="V816" s="95">
        <v>3743694.3394165002</v>
      </c>
      <c r="W816" s="95">
        <v>30.542704491876101</v>
      </c>
      <c r="X816" s="95">
        <v>3520248.2184753399</v>
      </c>
      <c r="Y816" s="95">
        <v>2448881.2591857901</v>
      </c>
      <c r="Z816" s="95">
        <v>247774.801509857</v>
      </c>
      <c r="AA816" s="95">
        <v>272188.89473342901</v>
      </c>
      <c r="AB816" s="95">
        <v>15900.174151539801</v>
      </c>
      <c r="AC816" s="95">
        <v>9545866.9958496094</v>
      </c>
      <c r="AD816" s="95">
        <v>2506072.6902160598</v>
      </c>
      <c r="AE816" s="95">
        <v>913207.21417999303</v>
      </c>
      <c r="AF816" s="95">
        <v>1970967.8667297401</v>
      </c>
      <c r="AG816" s="95">
        <v>2280844.6013793899</v>
      </c>
      <c r="AH816" s="95">
        <v>1438335.7256469701</v>
      </c>
      <c r="AI816" s="95">
        <v>0</v>
      </c>
      <c r="AJ816" s="95">
        <v>632004.53450012195</v>
      </c>
      <c r="AK816" s="95">
        <v>354883.22958374</v>
      </c>
      <c r="AL816" s="95">
        <v>0</v>
      </c>
      <c r="AM816" s="95">
        <v>160611.69401550299</v>
      </c>
      <c r="AN816" s="95">
        <v>11979142.885376001</v>
      </c>
      <c r="AO816" s="95">
        <v>26688216.071533199</v>
      </c>
      <c r="AP816" s="95">
        <v>148.66966705955599</v>
      </c>
      <c r="AQ816" s="95">
        <v>24677228.955322299</v>
      </c>
      <c r="AR816" s="95">
        <v>17153167.1171875</v>
      </c>
      <c r="AS816" s="95">
        <v>1696800.5894164999</v>
      </c>
      <c r="AT816" s="95">
        <v>1840819.0821380599</v>
      </c>
      <c r="AU816" s="95">
        <v>107100.632525444</v>
      </c>
      <c r="AV816" s="95">
        <v>22409351.3049316</v>
      </c>
      <c r="AW816" s="95">
        <v>6436047.2816772498</v>
      </c>
      <c r="AX816" s="95">
        <v>7014029.39172363</v>
      </c>
      <c r="AY816" s="95">
        <v>14137701.251098599</v>
      </c>
      <c r="AZ816" s="95">
        <v>15361891.3916016</v>
      </c>
      <c r="BA816" s="95">
        <v>10226525.727417</v>
      </c>
      <c r="BB816" s="95">
        <v>0</v>
      </c>
      <c r="BC816" s="95">
        <v>4547215.82348633</v>
      </c>
      <c r="BD816" s="95">
        <v>2386811.5406189002</v>
      </c>
      <c r="BE816" s="95">
        <v>0</v>
      </c>
      <c r="BF816" s="95">
        <v>1103874.2419280999</v>
      </c>
      <c r="BG816" s="95">
        <v>29445029.902587902</v>
      </c>
      <c r="BH816" s="95">
        <v>6752631.64916992</v>
      </c>
      <c r="BI816" s="95">
        <v>0</v>
      </c>
      <c r="BJ816" s="95">
        <v>9085227.72509766</v>
      </c>
      <c r="BK816" s="95">
        <v>6867736.0808715802</v>
      </c>
      <c r="BL816" s="95">
        <v>0</v>
      </c>
      <c r="BM816" s="95">
        <v>0</v>
      </c>
      <c r="BN816" s="95">
        <v>0</v>
      </c>
      <c r="BO816" s="95">
        <v>0</v>
      </c>
      <c r="BP816" s="95">
        <v>0</v>
      </c>
      <c r="BQ816" s="95">
        <v>0</v>
      </c>
      <c r="BR816" s="95">
        <v>4970729.7848510696</v>
      </c>
      <c r="BS816" s="95">
        <v>6466564.4035034198</v>
      </c>
      <c r="BT816" s="95">
        <v>1992523.25367737</v>
      </c>
      <c r="BU816" s="95">
        <v>0</v>
      </c>
      <c r="BV816" s="95">
        <v>2491911.5900268601</v>
      </c>
      <c r="BW816" s="95">
        <v>310065.75117874099</v>
      </c>
      <c r="BX816" s="95">
        <v>0</v>
      </c>
      <c r="BY816" s="95">
        <v>0</v>
      </c>
      <c r="BZ816" s="95">
        <v>0</v>
      </c>
      <c r="CA816" s="95">
        <v>97899.4185676575</v>
      </c>
      <c r="CB816" s="95">
        <v>7279188.8233032199</v>
      </c>
      <c r="CC816" s="95">
        <v>51464297.367675804</v>
      </c>
      <c r="CD816" s="95">
        <v>15920124.5123291</v>
      </c>
      <c r="CE816" s="95">
        <v>3047.0871105194101</v>
      </c>
      <c r="CF816" s="95">
        <v>518525.78295898403</v>
      </c>
      <c r="CG816" s="95">
        <v>3524470.06604004</v>
      </c>
      <c r="CH816" s="95">
        <v>0</v>
      </c>
      <c r="CI816" s="95">
        <v>100925.230306625</v>
      </c>
      <c r="CJ816" s="95">
        <v>7793184.0654907199</v>
      </c>
      <c r="CK816" s="95">
        <v>55031859.618652299</v>
      </c>
      <c r="CL816" s="95">
        <v>16227245.607666001</v>
      </c>
      <c r="CM816" s="160">
        <v>141142.53846359299</v>
      </c>
      <c r="CN816" s="160">
        <v>19746871.033691399</v>
      </c>
      <c r="CO816" s="160">
        <v>84384014.383789107</v>
      </c>
      <c r="CP816" s="95">
        <v>16227245.607666001</v>
      </c>
      <c r="CQ816" s="95">
        <v>0</v>
      </c>
      <c r="CR816" s="95">
        <v>0</v>
      </c>
      <c r="CS816" s="95">
        <v>0</v>
      </c>
      <c r="CT816" s="95">
        <v>0</v>
      </c>
      <c r="CU816" s="161">
        <v>7797714.6062622042</v>
      </c>
      <c r="CV816" s="161">
        <v>54988767.433715843</v>
      </c>
    </row>
    <row r="817" spans="1:100" x14ac:dyDescent="0.2">
      <c r="A817" s="94" t="s">
        <v>63</v>
      </c>
      <c r="B817" s="96">
        <v>39052</v>
      </c>
      <c r="C817" s="95">
        <v>61742.565138340004</v>
      </c>
      <c r="D817" s="95">
        <v>0.92692386599810594</v>
      </c>
      <c r="E817" s="95">
        <v>37942.874410629302</v>
      </c>
      <c r="F817" s="95">
        <v>28183.026556015</v>
      </c>
      <c r="G817" s="95">
        <v>1352.9923563003499</v>
      </c>
      <c r="H817" s="95">
        <v>1702.6718659102901</v>
      </c>
      <c r="I817" s="95">
        <v>138.44561241567101</v>
      </c>
      <c r="J817" s="95">
        <v>29607.7251057625</v>
      </c>
      <c r="K817" s="95">
        <v>11492.9626344442</v>
      </c>
      <c r="L817" s="95">
        <v>20367.5300815105</v>
      </c>
      <c r="M817" s="95">
        <v>33721.433948516802</v>
      </c>
      <c r="N817" s="95">
        <v>15460.4437981844</v>
      </c>
      <c r="O817" s="95">
        <v>28278.4201741219</v>
      </c>
      <c r="P817" s="95">
        <v>0</v>
      </c>
      <c r="Q817" s="95">
        <v>5519.5885024666804</v>
      </c>
      <c r="R817" s="95">
        <v>2182.5388484895202</v>
      </c>
      <c r="S817" s="95">
        <v>0</v>
      </c>
      <c r="T817" s="95">
        <v>899.04133345186699</v>
      </c>
      <c r="U817" s="95">
        <v>41176.016073703802</v>
      </c>
      <c r="V817" s="95">
        <v>3891412.3555297898</v>
      </c>
      <c r="W817" s="95">
        <v>99.692121996544302</v>
      </c>
      <c r="X817" s="95">
        <v>3422430.7456665002</v>
      </c>
      <c r="Y817" s="95">
        <v>2403991.17468262</v>
      </c>
      <c r="Z817" s="95">
        <v>273777.50792694098</v>
      </c>
      <c r="AA817" s="95">
        <v>260178.93189239499</v>
      </c>
      <c r="AB817" s="95">
        <v>13782.971584081601</v>
      </c>
      <c r="AC817" s="95">
        <v>10608644.5753174</v>
      </c>
      <c r="AD817" s="95">
        <v>1912759.09764099</v>
      </c>
      <c r="AE817" s="95">
        <v>913098.28342437698</v>
      </c>
      <c r="AF817" s="95">
        <v>1975729.2758331301</v>
      </c>
      <c r="AG817" s="95">
        <v>2253352.3622131301</v>
      </c>
      <c r="AH817" s="95">
        <v>1517146.5050353999</v>
      </c>
      <c r="AI817" s="95">
        <v>0</v>
      </c>
      <c r="AJ817" s="95">
        <v>640899.55918884301</v>
      </c>
      <c r="AK817" s="95">
        <v>373070.24069213902</v>
      </c>
      <c r="AL817" s="95">
        <v>0</v>
      </c>
      <c r="AM817" s="95">
        <v>156479.33080863999</v>
      </c>
      <c r="AN817" s="95">
        <v>12577908.489502</v>
      </c>
      <c r="AO817" s="95">
        <v>28076165.3134766</v>
      </c>
      <c r="AP817" s="95">
        <v>1272.7263764441</v>
      </c>
      <c r="AQ817" s="95">
        <v>24113046.3901367</v>
      </c>
      <c r="AR817" s="95">
        <v>16849635.658691399</v>
      </c>
      <c r="AS817" s="95">
        <v>1868733.8706054699</v>
      </c>
      <c r="AT817" s="95">
        <v>1779543.46131897</v>
      </c>
      <c r="AU817" s="95">
        <v>94116.229575157195</v>
      </c>
      <c r="AV817" s="95">
        <v>25461700.2111816</v>
      </c>
      <c r="AW817" s="95">
        <v>4902158.8981323196</v>
      </c>
      <c r="AX817" s="95">
        <v>7077598.5593872098</v>
      </c>
      <c r="AY817" s="95">
        <v>14280313.956054701</v>
      </c>
      <c r="AZ817" s="95">
        <v>15209341.510498</v>
      </c>
      <c r="BA817" s="95">
        <v>10843236.7037354</v>
      </c>
      <c r="BB817" s="95">
        <v>0</v>
      </c>
      <c r="BC817" s="95">
        <v>4609685.46057129</v>
      </c>
      <c r="BD817" s="95">
        <v>2536465.9572448698</v>
      </c>
      <c r="BE817" s="95">
        <v>0</v>
      </c>
      <c r="BF817" s="95">
        <v>1078638.90234375</v>
      </c>
      <c r="BG817" s="95">
        <v>30452623.993652299</v>
      </c>
      <c r="BH817" s="95">
        <v>7197258.4956054697</v>
      </c>
      <c r="BI817" s="95">
        <v>0</v>
      </c>
      <c r="BJ817" s="95">
        <v>8889054.9569091797</v>
      </c>
      <c r="BK817" s="95">
        <v>6760947.1491088904</v>
      </c>
      <c r="BL817" s="95">
        <v>0</v>
      </c>
      <c r="BM817" s="95">
        <v>0</v>
      </c>
      <c r="BN817" s="95">
        <v>0</v>
      </c>
      <c r="BO817" s="95">
        <v>0</v>
      </c>
      <c r="BP817" s="95">
        <v>0</v>
      </c>
      <c r="BQ817" s="95">
        <v>0</v>
      </c>
      <c r="BR817" s="95">
        <v>5041003.9380493201</v>
      </c>
      <c r="BS817" s="95">
        <v>6441806.4377441397</v>
      </c>
      <c r="BT817" s="95">
        <v>2112011.56109619</v>
      </c>
      <c r="BU817" s="95">
        <v>0</v>
      </c>
      <c r="BV817" s="95">
        <v>2521100.5253906301</v>
      </c>
      <c r="BW817" s="95">
        <v>322798.22640991199</v>
      </c>
      <c r="BX817" s="95">
        <v>0</v>
      </c>
      <c r="BY817" s="95">
        <v>0</v>
      </c>
      <c r="BZ817" s="95">
        <v>0</v>
      </c>
      <c r="CA817" s="95">
        <v>99626.422055244402</v>
      </c>
      <c r="CB817" s="95">
        <v>7318228.5244751005</v>
      </c>
      <c r="CC817" s="95">
        <v>52257827.836425804</v>
      </c>
      <c r="CD817" s="95">
        <v>16082713.2617188</v>
      </c>
      <c r="CE817" s="95">
        <v>3045.29982513189</v>
      </c>
      <c r="CF817" s="95">
        <v>535191.19429016102</v>
      </c>
      <c r="CG817" s="95">
        <v>3652670.77770996</v>
      </c>
      <c r="CH817" s="95">
        <v>0</v>
      </c>
      <c r="CI817" s="95">
        <v>102656.92620658901</v>
      </c>
      <c r="CJ817" s="95">
        <v>7850397.7009277297</v>
      </c>
      <c r="CK817" s="95">
        <v>55846366.935058601</v>
      </c>
      <c r="CL817" s="95">
        <v>16406954.873901401</v>
      </c>
      <c r="CM817" s="160">
        <v>143589.76600646999</v>
      </c>
      <c r="CN817" s="160">
        <v>20446120.782958999</v>
      </c>
      <c r="CO817" s="160">
        <v>86305639.708984405</v>
      </c>
      <c r="CP817" s="95">
        <v>16406954.873901401</v>
      </c>
      <c r="CQ817" s="95">
        <v>0</v>
      </c>
      <c r="CR817" s="95">
        <v>0</v>
      </c>
      <c r="CS817" s="95">
        <v>0</v>
      </c>
      <c r="CT817" s="95">
        <v>0</v>
      </c>
      <c r="CU817" s="161">
        <v>7853419.7187652616</v>
      </c>
      <c r="CV817" s="161">
        <v>55910498.614135765</v>
      </c>
    </row>
    <row r="818" spans="1:100" x14ac:dyDescent="0.2">
      <c r="A818" s="94" t="s">
        <v>63</v>
      </c>
      <c r="B818" s="96">
        <v>39142</v>
      </c>
      <c r="C818" s="95">
        <v>63969.508069038398</v>
      </c>
      <c r="D818" s="95">
        <v>1.0595661639963501</v>
      </c>
      <c r="E818" s="95">
        <v>36667.995979309097</v>
      </c>
      <c r="F818" s="95">
        <v>27634.661213398002</v>
      </c>
      <c r="G818" s="95">
        <v>1458.4328995943099</v>
      </c>
      <c r="H818" s="95">
        <v>1584.2320199757801</v>
      </c>
      <c r="I818" s="95">
        <v>125.125502413139</v>
      </c>
      <c r="J818" s="95">
        <v>31915.586839437499</v>
      </c>
      <c r="K818" s="95">
        <v>9978.9991182088906</v>
      </c>
      <c r="L818" s="95">
        <v>19750.570905446999</v>
      </c>
      <c r="M818" s="95">
        <v>34102.5483632088</v>
      </c>
      <c r="N818" s="95">
        <v>15250.4554630518</v>
      </c>
      <c r="O818" s="95">
        <v>29521.537063121799</v>
      </c>
      <c r="P818" s="95">
        <v>0</v>
      </c>
      <c r="Q818" s="95">
        <v>5438.0739355087298</v>
      </c>
      <c r="R818" s="95">
        <v>2225.4983427226498</v>
      </c>
      <c r="S818" s="95">
        <v>0</v>
      </c>
      <c r="T818" s="95">
        <v>877.36551568657205</v>
      </c>
      <c r="U818" s="95">
        <v>41922.0119781494</v>
      </c>
      <c r="V818" s="95">
        <v>4004930.95849609</v>
      </c>
      <c r="W818" s="95">
        <v>26.005523310974201</v>
      </c>
      <c r="X818" s="95">
        <v>3308145.5903930701</v>
      </c>
      <c r="Y818" s="95">
        <v>2334540.1604309101</v>
      </c>
      <c r="Z818" s="95">
        <v>286917.32744979899</v>
      </c>
      <c r="AA818" s="95">
        <v>236820.28709411601</v>
      </c>
      <c r="AB818" s="95">
        <v>12973.356749773</v>
      </c>
      <c r="AC818" s="95">
        <v>11204205.973510699</v>
      </c>
      <c r="AD818" s="95">
        <v>1590981.9671630899</v>
      </c>
      <c r="AE818" s="95">
        <v>889667.684066772</v>
      </c>
      <c r="AF818" s="95">
        <v>1991323.90336609</v>
      </c>
      <c r="AG818" s="95">
        <v>2218559.92364502</v>
      </c>
      <c r="AH818" s="95">
        <v>1570474.5115203899</v>
      </c>
      <c r="AI818" s="95">
        <v>0</v>
      </c>
      <c r="AJ818" s="95">
        <v>637527.56092071498</v>
      </c>
      <c r="AK818" s="95">
        <v>379403.06745529198</v>
      </c>
      <c r="AL818" s="95">
        <v>0</v>
      </c>
      <c r="AM818" s="95">
        <v>147374.156225204</v>
      </c>
      <c r="AN818" s="95">
        <v>12873744.5458984</v>
      </c>
      <c r="AO818" s="95">
        <v>29139341.0463867</v>
      </c>
      <c r="AP818" s="95">
        <v>234.04404643364299</v>
      </c>
      <c r="AQ818" s="95">
        <v>23435065.7646484</v>
      </c>
      <c r="AR818" s="95">
        <v>16543349.93396</v>
      </c>
      <c r="AS818" s="95">
        <v>1972755.43418884</v>
      </c>
      <c r="AT818" s="95">
        <v>1616704.3155365</v>
      </c>
      <c r="AU818" s="95">
        <v>87665.378548622102</v>
      </c>
      <c r="AV818" s="95">
        <v>27412605.359375</v>
      </c>
      <c r="AW818" s="95">
        <v>4124369.2341003399</v>
      </c>
      <c r="AX818" s="95">
        <v>6947993.6994018601</v>
      </c>
      <c r="AY818" s="95">
        <v>14484828.3322754</v>
      </c>
      <c r="AZ818" s="95">
        <v>14988771.22229</v>
      </c>
      <c r="BA818" s="95">
        <v>11324664.4595947</v>
      </c>
      <c r="BB818" s="95">
        <v>0</v>
      </c>
      <c r="BC818" s="95">
        <v>4612585.5765991202</v>
      </c>
      <c r="BD818" s="95">
        <v>2598680.2924499498</v>
      </c>
      <c r="BE818" s="95">
        <v>0</v>
      </c>
      <c r="BF818" s="95">
        <v>1022188.21302795</v>
      </c>
      <c r="BG818" s="95">
        <v>31390158.915283199</v>
      </c>
      <c r="BH818" s="95">
        <v>7544591.2835082998</v>
      </c>
      <c r="BI818" s="95">
        <v>0</v>
      </c>
      <c r="BJ818" s="95">
        <v>8691292.2891845703</v>
      </c>
      <c r="BK818" s="95">
        <v>6649465.4338378897</v>
      </c>
      <c r="BL818" s="95">
        <v>0</v>
      </c>
      <c r="BM818" s="95">
        <v>0</v>
      </c>
      <c r="BN818" s="95">
        <v>0</v>
      </c>
      <c r="BO818" s="95">
        <v>0</v>
      </c>
      <c r="BP818" s="95">
        <v>0</v>
      </c>
      <c r="BQ818" s="95">
        <v>0</v>
      </c>
      <c r="BR818" s="95">
        <v>5128707.6268920898</v>
      </c>
      <c r="BS818" s="95">
        <v>6362335.0392456101</v>
      </c>
      <c r="BT818" s="95">
        <v>2204872.2443542499</v>
      </c>
      <c r="BU818" s="95">
        <v>0</v>
      </c>
      <c r="BV818" s="95">
        <v>2496515.1698913602</v>
      </c>
      <c r="BW818" s="95">
        <v>332146.44946289097</v>
      </c>
      <c r="BX818" s="95">
        <v>0</v>
      </c>
      <c r="BY818" s="95">
        <v>0</v>
      </c>
      <c r="BZ818" s="95">
        <v>0</v>
      </c>
      <c r="CA818" s="95">
        <v>100737.28289032</v>
      </c>
      <c r="CB818" s="95">
        <v>7313903.5971069299</v>
      </c>
      <c r="CC818" s="95">
        <v>52431006.100097701</v>
      </c>
      <c r="CD818" s="95">
        <v>16222156.6286621</v>
      </c>
      <c r="CE818" s="95">
        <v>3059.72222986817</v>
      </c>
      <c r="CF818" s="95">
        <v>525014.93069457996</v>
      </c>
      <c r="CG818" s="95">
        <v>3600303.2396240202</v>
      </c>
      <c r="CH818" s="95">
        <v>0</v>
      </c>
      <c r="CI818" s="95">
        <v>103808.162506104</v>
      </c>
      <c r="CJ818" s="95">
        <v>7849725.6737670898</v>
      </c>
      <c r="CK818" s="95">
        <v>56208141.315917999</v>
      </c>
      <c r="CL818" s="95">
        <v>16555046.563720699</v>
      </c>
      <c r="CM818" s="160">
        <v>145363.92030715899</v>
      </c>
      <c r="CN818" s="160">
        <v>20748525.450927701</v>
      </c>
      <c r="CO818" s="160">
        <v>87475898.421875</v>
      </c>
      <c r="CP818" s="95">
        <v>16555046.563720699</v>
      </c>
      <c r="CQ818" s="95">
        <v>0</v>
      </c>
      <c r="CR818" s="95">
        <v>0</v>
      </c>
      <c r="CS818" s="95">
        <v>0</v>
      </c>
      <c r="CT818" s="95">
        <v>0</v>
      </c>
      <c r="CU818" s="161">
        <v>7838918.5278015099</v>
      </c>
      <c r="CV818" s="161">
        <v>56031309.339721724</v>
      </c>
    </row>
    <row r="819" spans="1:100" x14ac:dyDescent="0.2">
      <c r="A819" s="94" t="s">
        <v>63</v>
      </c>
      <c r="B819" s="96">
        <v>39234</v>
      </c>
      <c r="C819" s="95">
        <v>65125.211079597502</v>
      </c>
      <c r="D819" s="95">
        <v>1.1318361209996499</v>
      </c>
      <c r="E819" s="95">
        <v>35743.855257987998</v>
      </c>
      <c r="F819" s="95">
        <v>27103.340437650699</v>
      </c>
      <c r="G819" s="95">
        <v>1615.17755499482</v>
      </c>
      <c r="H819" s="95">
        <v>1464.8592917174101</v>
      </c>
      <c r="I819" s="95">
        <v>108.167076060548</v>
      </c>
      <c r="J819" s="95">
        <v>34073.774548053698</v>
      </c>
      <c r="K819" s="95">
        <v>8559.8212492465991</v>
      </c>
      <c r="L819" s="95">
        <v>19525.660367488901</v>
      </c>
      <c r="M819" s="95">
        <v>34281.964814662897</v>
      </c>
      <c r="N819" s="95">
        <v>14864.4932690859</v>
      </c>
      <c r="O819" s="95">
        <v>29833.721816778201</v>
      </c>
      <c r="P819" s="95">
        <v>0</v>
      </c>
      <c r="Q819" s="95">
        <v>5451.6646799445198</v>
      </c>
      <c r="R819" s="95">
        <v>2271.2877218723302</v>
      </c>
      <c r="S819" s="95">
        <v>0</v>
      </c>
      <c r="T819" s="95">
        <v>886.83856908231996</v>
      </c>
      <c r="U819" s="95">
        <v>42606.037608146697</v>
      </c>
      <c r="V819" s="95">
        <v>4086981.4959716802</v>
      </c>
      <c r="W819" s="95">
        <v>20.0438200468197</v>
      </c>
      <c r="X819" s="95">
        <v>3184623.7444152799</v>
      </c>
      <c r="Y819" s="95">
        <v>2276898.5855407701</v>
      </c>
      <c r="Z819" s="95">
        <v>308073.83168792701</v>
      </c>
      <c r="AA819" s="95">
        <v>219856.97996330299</v>
      </c>
      <c r="AB819" s="95">
        <v>11184.049933791201</v>
      </c>
      <c r="AC819" s="95">
        <v>11800667.1322021</v>
      </c>
      <c r="AD819" s="95">
        <v>1308193.7294921901</v>
      </c>
      <c r="AE819" s="95">
        <v>866458.425964355</v>
      </c>
      <c r="AF819" s="95">
        <v>1992745.5486755399</v>
      </c>
      <c r="AG819" s="95">
        <v>2158616.3495788602</v>
      </c>
      <c r="AH819" s="95">
        <v>1583718.67289734</v>
      </c>
      <c r="AI819" s="95">
        <v>0</v>
      </c>
      <c r="AJ819" s="95">
        <v>638850.675598145</v>
      </c>
      <c r="AK819" s="95">
        <v>381669.60892868001</v>
      </c>
      <c r="AL819" s="95">
        <v>0</v>
      </c>
      <c r="AM819" s="95">
        <v>148170.079833984</v>
      </c>
      <c r="AN819" s="95">
        <v>13132861.4768066</v>
      </c>
      <c r="AO819" s="95">
        <v>29920907.8044434</v>
      </c>
      <c r="AP819" s="95">
        <v>211.15321864373999</v>
      </c>
      <c r="AQ819" s="95">
        <v>22657973.5322266</v>
      </c>
      <c r="AR819" s="95">
        <v>16016647.286865201</v>
      </c>
      <c r="AS819" s="95">
        <v>2135960.2564392099</v>
      </c>
      <c r="AT819" s="95">
        <v>1510520.71087646</v>
      </c>
      <c r="AU819" s="95">
        <v>75886.589064598098</v>
      </c>
      <c r="AV819" s="95">
        <v>29217832.106445301</v>
      </c>
      <c r="AW819" s="95">
        <v>3427330.0349731399</v>
      </c>
      <c r="AX819" s="95">
        <v>6897234.2400512705</v>
      </c>
      <c r="AY819" s="95">
        <v>14578042.3170166</v>
      </c>
      <c r="AZ819" s="95">
        <v>14694433.7346191</v>
      </c>
      <c r="BA819" s="95">
        <v>11451925.126220699</v>
      </c>
      <c r="BB819" s="95">
        <v>0</v>
      </c>
      <c r="BC819" s="95">
        <v>4648944.4746093797</v>
      </c>
      <c r="BD819" s="95">
        <v>2628669.7572631799</v>
      </c>
      <c r="BE819" s="95">
        <v>0</v>
      </c>
      <c r="BF819" s="95">
        <v>1031764.95393372</v>
      </c>
      <c r="BG819" s="95">
        <v>32350290.400390599</v>
      </c>
      <c r="BH819" s="95">
        <v>7728492.3750610398</v>
      </c>
      <c r="BI819" s="95">
        <v>0</v>
      </c>
      <c r="BJ819" s="95">
        <v>8481095.8339843806</v>
      </c>
      <c r="BK819" s="95">
        <v>6520279.6586303702</v>
      </c>
      <c r="BL819" s="95">
        <v>0</v>
      </c>
      <c r="BM819" s="95">
        <v>0</v>
      </c>
      <c r="BN819" s="95">
        <v>0</v>
      </c>
      <c r="BO819" s="95">
        <v>0</v>
      </c>
      <c r="BP819" s="95">
        <v>0</v>
      </c>
      <c r="BQ819" s="95">
        <v>0</v>
      </c>
      <c r="BR819" s="95">
        <v>5172603.09521484</v>
      </c>
      <c r="BS819" s="95">
        <v>6234621.8187866202</v>
      </c>
      <c r="BT819" s="95">
        <v>2229265.9150695801</v>
      </c>
      <c r="BU819" s="95">
        <v>0</v>
      </c>
      <c r="BV819" s="95">
        <v>2530783.9697876</v>
      </c>
      <c r="BW819" s="95">
        <v>331147.59793853801</v>
      </c>
      <c r="BX819" s="95">
        <v>0</v>
      </c>
      <c r="BY819" s="95">
        <v>0</v>
      </c>
      <c r="BZ819" s="95">
        <v>0</v>
      </c>
      <c r="CA819" s="95">
        <v>100969.370227814</v>
      </c>
      <c r="CB819" s="95">
        <v>7289018.0791015597</v>
      </c>
      <c r="CC819" s="95">
        <v>52674954.5478516</v>
      </c>
      <c r="CD819" s="95">
        <v>16183049.790527301</v>
      </c>
      <c r="CE819" s="95">
        <v>3080.6803811490499</v>
      </c>
      <c r="CF819" s="95">
        <v>526513.56797790504</v>
      </c>
      <c r="CG819" s="95">
        <v>3637637.7109375</v>
      </c>
      <c r="CH819" s="95">
        <v>0</v>
      </c>
      <c r="CI819" s="95">
        <v>104077.54864788101</v>
      </c>
      <c r="CJ819" s="95">
        <v>7808172.1311645498</v>
      </c>
      <c r="CK819" s="95">
        <v>56220403.001464799</v>
      </c>
      <c r="CL819" s="95">
        <v>16516216.6535645</v>
      </c>
      <c r="CM819" s="160">
        <v>146210.62972068801</v>
      </c>
      <c r="CN819" s="160">
        <v>20945644.410156298</v>
      </c>
      <c r="CO819" s="160">
        <v>88708055.674804702</v>
      </c>
      <c r="CP819" s="95">
        <v>16516216.6535645</v>
      </c>
      <c r="CQ819" s="95">
        <v>0</v>
      </c>
      <c r="CR819" s="95">
        <v>0</v>
      </c>
      <c r="CS819" s="95">
        <v>0</v>
      </c>
      <c r="CT819" s="95">
        <v>0</v>
      </c>
      <c r="CU819" s="161">
        <v>7815531.647079465</v>
      </c>
      <c r="CV819" s="161">
        <v>56312592.2587891</v>
      </c>
    </row>
    <row r="820" spans="1:100" x14ac:dyDescent="0.2">
      <c r="A820" s="94" t="s">
        <v>63</v>
      </c>
      <c r="B820" s="96">
        <v>39326</v>
      </c>
      <c r="C820" s="95">
        <v>66260.284256935105</v>
      </c>
      <c r="D820" s="95">
        <v>1.0204763969959501</v>
      </c>
      <c r="E820" s="95">
        <v>35166.556099414804</v>
      </c>
      <c r="F820" s="95">
        <v>26917.326569795601</v>
      </c>
      <c r="G820" s="95">
        <v>1771.9056743532401</v>
      </c>
      <c r="H820" s="95">
        <v>1322.3204339295601</v>
      </c>
      <c r="I820" s="95">
        <v>91.578098201192901</v>
      </c>
      <c r="J820" s="95">
        <v>35690.159140110001</v>
      </c>
      <c r="K820" s="95">
        <v>7463.1545265317</v>
      </c>
      <c r="L820" s="95">
        <v>19176.078729152701</v>
      </c>
      <c r="M820" s="95">
        <v>34076.450045108802</v>
      </c>
      <c r="N820" s="95">
        <v>15197.5685969591</v>
      </c>
      <c r="O820" s="95">
        <v>30278.933583736401</v>
      </c>
      <c r="P820" s="95">
        <v>0</v>
      </c>
      <c r="Q820" s="95">
        <v>5441.6517535448102</v>
      </c>
      <c r="R820" s="95">
        <v>2309.1002041995498</v>
      </c>
      <c r="S820" s="95">
        <v>0</v>
      </c>
      <c r="T820" s="95">
        <v>826.30649308115198</v>
      </c>
      <c r="U820" s="95">
        <v>43090.865259647398</v>
      </c>
      <c r="V820" s="95">
        <v>4142584.9824218801</v>
      </c>
      <c r="W820" s="95">
        <v>31.8973960159346</v>
      </c>
      <c r="X820" s="95">
        <v>3121229.7488098098</v>
      </c>
      <c r="Y820" s="95">
        <v>2253844.1198730501</v>
      </c>
      <c r="Z820" s="95">
        <v>333543.80657577497</v>
      </c>
      <c r="AA820" s="95">
        <v>198205.04472923299</v>
      </c>
      <c r="AB820" s="95">
        <v>9884.1708579063397</v>
      </c>
      <c r="AC820" s="95">
        <v>12308962.1489258</v>
      </c>
      <c r="AD820" s="95">
        <v>1155774.4563903799</v>
      </c>
      <c r="AE820" s="95">
        <v>853312.35050964402</v>
      </c>
      <c r="AF820" s="95">
        <v>1974871.3509979199</v>
      </c>
      <c r="AG820" s="95">
        <v>2178941.2351379399</v>
      </c>
      <c r="AH820" s="95">
        <v>1631033.9278106701</v>
      </c>
      <c r="AI820" s="95">
        <v>0</v>
      </c>
      <c r="AJ820" s="95">
        <v>637489.84083557106</v>
      </c>
      <c r="AK820" s="95">
        <v>387856.80442810099</v>
      </c>
      <c r="AL820" s="95">
        <v>0</v>
      </c>
      <c r="AM820" s="95">
        <v>140428.732433319</v>
      </c>
      <c r="AN820" s="95">
        <v>13357925.942260699</v>
      </c>
      <c r="AO820" s="95">
        <v>30528674.918701202</v>
      </c>
      <c r="AP820" s="95">
        <v>432.74237755685999</v>
      </c>
      <c r="AQ820" s="95">
        <v>22385497.896484401</v>
      </c>
      <c r="AR820" s="95">
        <v>16031456.353027301</v>
      </c>
      <c r="AS820" s="95">
        <v>2330474.2226257301</v>
      </c>
      <c r="AT820" s="95">
        <v>1372022.4554443399</v>
      </c>
      <c r="AU820" s="95">
        <v>68599.298726081804</v>
      </c>
      <c r="AV820" s="95">
        <v>29748981.4677734</v>
      </c>
      <c r="AW820" s="95">
        <v>3042496.8338317899</v>
      </c>
      <c r="AX820" s="95">
        <v>6897214.0040893601</v>
      </c>
      <c r="AY820" s="95">
        <v>14568309.8111572</v>
      </c>
      <c r="AZ820" s="95">
        <v>14947310.543457</v>
      </c>
      <c r="BA820" s="95">
        <v>11952725.4608154</v>
      </c>
      <c r="BB820" s="95">
        <v>0</v>
      </c>
      <c r="BC820" s="95">
        <v>4671996.5147094699</v>
      </c>
      <c r="BD820" s="95">
        <v>2688821.1737976102</v>
      </c>
      <c r="BE820" s="95">
        <v>0</v>
      </c>
      <c r="BF820" s="95">
        <v>981973.13655853295</v>
      </c>
      <c r="BG820" s="95">
        <v>33294414.5305176</v>
      </c>
      <c r="BH820" s="95">
        <v>7904977.9697876005</v>
      </c>
      <c r="BI820" s="95">
        <v>0</v>
      </c>
      <c r="BJ820" s="95">
        <v>8363101.3512573196</v>
      </c>
      <c r="BK820" s="95">
        <v>6471024.9572143601</v>
      </c>
      <c r="BL820" s="95">
        <v>0</v>
      </c>
      <c r="BM820" s="95">
        <v>0</v>
      </c>
      <c r="BN820" s="95">
        <v>0</v>
      </c>
      <c r="BO820" s="95">
        <v>0</v>
      </c>
      <c r="BP820" s="95">
        <v>0</v>
      </c>
      <c r="BQ820" s="95">
        <v>0</v>
      </c>
      <c r="BR820" s="95">
        <v>5126085.4808959998</v>
      </c>
      <c r="BS820" s="95">
        <v>6311454.6563720703</v>
      </c>
      <c r="BT820" s="95">
        <v>2328620.8065795898</v>
      </c>
      <c r="BU820" s="95">
        <v>0</v>
      </c>
      <c r="BV820" s="95">
        <v>2548135.23974609</v>
      </c>
      <c r="BW820" s="95">
        <v>336625.58537292498</v>
      </c>
      <c r="BX820" s="95">
        <v>0</v>
      </c>
      <c r="BY820" s="95">
        <v>0</v>
      </c>
      <c r="BZ820" s="95">
        <v>0</v>
      </c>
      <c r="CA820" s="95">
        <v>101308.138980865</v>
      </c>
      <c r="CB820" s="95">
        <v>7276409.0837402297</v>
      </c>
      <c r="CC820" s="95">
        <v>53040375.697265603</v>
      </c>
      <c r="CD820" s="95">
        <v>16298453.5083008</v>
      </c>
      <c r="CE820" s="95">
        <v>3087.0628046393399</v>
      </c>
      <c r="CF820" s="95">
        <v>530739.99808502197</v>
      </c>
      <c r="CG820" s="95">
        <v>3700014.0918273898</v>
      </c>
      <c r="CH820" s="95">
        <v>0</v>
      </c>
      <c r="CI820" s="95">
        <v>104369.63594818101</v>
      </c>
      <c r="CJ820" s="95">
        <v>7793468.3534545898</v>
      </c>
      <c r="CK820" s="95">
        <v>56558065.232910201</v>
      </c>
      <c r="CL820" s="95">
        <v>16635029.790527301</v>
      </c>
      <c r="CM820" s="160">
        <v>147104.801717758</v>
      </c>
      <c r="CN820" s="160">
        <v>21112156.692138702</v>
      </c>
      <c r="CO820" s="160">
        <v>89913550.504882798</v>
      </c>
      <c r="CP820" s="95">
        <v>16635029.790527301</v>
      </c>
      <c r="CQ820" s="95">
        <v>0</v>
      </c>
      <c r="CR820" s="95">
        <v>0</v>
      </c>
      <c r="CS820" s="95">
        <v>0</v>
      </c>
      <c r="CT820" s="95">
        <v>0</v>
      </c>
      <c r="CU820" s="161">
        <v>7807149.0818252517</v>
      </c>
      <c r="CV820" s="161">
        <v>56740389.789092995</v>
      </c>
    </row>
    <row r="821" spans="1:100" x14ac:dyDescent="0.2">
      <c r="A821" s="94" t="s">
        <v>63</v>
      </c>
      <c r="B821" s="96">
        <v>39417</v>
      </c>
      <c r="C821" s="95">
        <v>67485.789868354797</v>
      </c>
      <c r="D821" s="95">
        <v>0.92796281599294195</v>
      </c>
      <c r="E821" s="95">
        <v>34414.726287841797</v>
      </c>
      <c r="F821" s="95">
        <v>26482.464105844501</v>
      </c>
      <c r="G821" s="95">
        <v>1901.0507043749101</v>
      </c>
      <c r="H821" s="95">
        <v>1214.56613114476</v>
      </c>
      <c r="I821" s="95">
        <v>80.889517224393799</v>
      </c>
      <c r="J821" s="95">
        <v>37081.149981975599</v>
      </c>
      <c r="K821" s="95">
        <v>6546.6222741007796</v>
      </c>
      <c r="L821" s="95">
        <v>18911.496248006799</v>
      </c>
      <c r="M821" s="95">
        <v>34029.342433452599</v>
      </c>
      <c r="N821" s="95">
        <v>14949.936735868499</v>
      </c>
      <c r="O821" s="95">
        <v>31167.711892366398</v>
      </c>
      <c r="P821" s="95">
        <v>0</v>
      </c>
      <c r="Q821" s="95">
        <v>5419.6686115264902</v>
      </c>
      <c r="R821" s="95">
        <v>2362.5744496583902</v>
      </c>
      <c r="S821" s="95">
        <v>0</v>
      </c>
      <c r="T821" s="95">
        <v>789.38051099330198</v>
      </c>
      <c r="U821" s="95">
        <v>43685.875967502601</v>
      </c>
      <c r="V821" s="95">
        <v>4217310.8939209003</v>
      </c>
      <c r="W821" s="95">
        <v>26.623495478881502</v>
      </c>
      <c r="X821" s="95">
        <v>3028711.2319641099</v>
      </c>
      <c r="Y821" s="95">
        <v>2191770.1831970201</v>
      </c>
      <c r="Z821" s="95">
        <v>354124.986801147</v>
      </c>
      <c r="AA821" s="95">
        <v>183750.606731415</v>
      </c>
      <c r="AB821" s="95">
        <v>8686.5275449752808</v>
      </c>
      <c r="AC821" s="95">
        <v>12612186.996582</v>
      </c>
      <c r="AD821" s="95">
        <v>951415.18657684303</v>
      </c>
      <c r="AE821" s="95">
        <v>843132.01626586902</v>
      </c>
      <c r="AF821" s="95">
        <v>1961669.1109619101</v>
      </c>
      <c r="AG821" s="95">
        <v>2139512.3934021001</v>
      </c>
      <c r="AH821" s="95">
        <v>1674894.4956817599</v>
      </c>
      <c r="AI821" s="95">
        <v>0</v>
      </c>
      <c r="AJ821" s="95">
        <v>627830.28952789295</v>
      </c>
      <c r="AK821" s="95">
        <v>401128.12294006301</v>
      </c>
      <c r="AL821" s="95">
        <v>0</v>
      </c>
      <c r="AM821" s="95">
        <v>132230.62334442101</v>
      </c>
      <c r="AN821" s="95">
        <v>13593806.014160199</v>
      </c>
      <c r="AO821" s="95">
        <v>31346633.330810498</v>
      </c>
      <c r="AP821" s="95">
        <v>295.08490764349699</v>
      </c>
      <c r="AQ821" s="95">
        <v>21943931.9770508</v>
      </c>
      <c r="AR821" s="95">
        <v>15736731.6719971</v>
      </c>
      <c r="AS821" s="95">
        <v>2511499.2632446298</v>
      </c>
      <c r="AT821" s="95">
        <v>1296674.59338379</v>
      </c>
      <c r="AU821" s="95">
        <v>60429.7241306305</v>
      </c>
      <c r="AV821" s="95">
        <v>31409587.436035201</v>
      </c>
      <c r="AW821" s="95">
        <v>2537931.2536926302</v>
      </c>
      <c r="AX821" s="95">
        <v>6853251.25280762</v>
      </c>
      <c r="AY821" s="95">
        <v>14649694.8157959</v>
      </c>
      <c r="AZ821" s="95">
        <v>14866902.8869629</v>
      </c>
      <c r="BA821" s="95">
        <v>12341918.364868199</v>
      </c>
      <c r="BB821" s="95">
        <v>0</v>
      </c>
      <c r="BC821" s="95">
        <v>4638738.6027832003</v>
      </c>
      <c r="BD821" s="95">
        <v>2831161.0992431599</v>
      </c>
      <c r="BE821" s="95">
        <v>0</v>
      </c>
      <c r="BF821" s="95">
        <v>943658.79487609898</v>
      </c>
      <c r="BG821" s="95">
        <v>33979496.097167999</v>
      </c>
      <c r="BH821" s="95">
        <v>8129900.5775756799</v>
      </c>
      <c r="BI821" s="95">
        <v>0</v>
      </c>
      <c r="BJ821" s="95">
        <v>8231263.5112915002</v>
      </c>
      <c r="BK821" s="95">
        <v>6385695.2114257803</v>
      </c>
      <c r="BL821" s="95">
        <v>0</v>
      </c>
      <c r="BM821" s="95">
        <v>0</v>
      </c>
      <c r="BN821" s="95">
        <v>0</v>
      </c>
      <c r="BO821" s="95">
        <v>0</v>
      </c>
      <c r="BP821" s="95">
        <v>0</v>
      </c>
      <c r="BQ821" s="95">
        <v>0</v>
      </c>
      <c r="BR821" s="95">
        <v>5157570.2379760696</v>
      </c>
      <c r="BS821" s="95">
        <v>6278547.1482543899</v>
      </c>
      <c r="BT821" s="95">
        <v>2403597.7005615202</v>
      </c>
      <c r="BU821" s="95">
        <v>0</v>
      </c>
      <c r="BV821" s="95">
        <v>2545243.02416992</v>
      </c>
      <c r="BW821" s="95">
        <v>362583.71400833101</v>
      </c>
      <c r="BX821" s="95">
        <v>0</v>
      </c>
      <c r="BY821" s="95">
        <v>0</v>
      </c>
      <c r="BZ821" s="95">
        <v>0</v>
      </c>
      <c r="CA821" s="95">
        <v>101835.232779503</v>
      </c>
      <c r="CB821" s="95">
        <v>7251478.57739258</v>
      </c>
      <c r="CC821" s="95">
        <v>53361513.40625</v>
      </c>
      <c r="CD821" s="95">
        <v>16361595.064819301</v>
      </c>
      <c r="CE821" s="95">
        <v>3108.5459848046298</v>
      </c>
      <c r="CF821" s="95">
        <v>538742.21286010696</v>
      </c>
      <c r="CG821" s="95">
        <v>3811760.9468078599</v>
      </c>
      <c r="CH821" s="95">
        <v>0</v>
      </c>
      <c r="CI821" s="95">
        <v>104926.066458702</v>
      </c>
      <c r="CJ821" s="95">
        <v>7780995.0100097703</v>
      </c>
      <c r="CK821" s="95">
        <v>57052675.668457001</v>
      </c>
      <c r="CL821" s="95">
        <v>16723864.201171899</v>
      </c>
      <c r="CM821" s="160">
        <v>148317.84509658799</v>
      </c>
      <c r="CN821" s="160">
        <v>21380890.6259766</v>
      </c>
      <c r="CO821" s="160">
        <v>91184433.446289107</v>
      </c>
      <c r="CP821" s="95">
        <v>16723864.201171899</v>
      </c>
      <c r="CQ821" s="95">
        <v>0</v>
      </c>
      <c r="CR821" s="95">
        <v>0</v>
      </c>
      <c r="CS821" s="95">
        <v>0</v>
      </c>
      <c r="CT821" s="95">
        <v>0</v>
      </c>
      <c r="CU821" s="161">
        <v>7790220.7902526874</v>
      </c>
      <c r="CV821" s="161">
        <v>57173274.353057861</v>
      </c>
    </row>
    <row r="822" spans="1:100" x14ac:dyDescent="0.2">
      <c r="A822" s="94" t="s">
        <v>63</v>
      </c>
      <c r="B822" s="96">
        <v>39508</v>
      </c>
      <c r="C822" s="95">
        <v>68604.599601745605</v>
      </c>
      <c r="D822" s="95">
        <v>2.1680304589972401</v>
      </c>
      <c r="E822" s="95">
        <v>33833.773980617501</v>
      </c>
      <c r="F822" s="95">
        <v>26249.9166858196</v>
      </c>
      <c r="G822" s="95">
        <v>2070.7731025517</v>
      </c>
      <c r="H822" s="95">
        <v>1093.84919381142</v>
      </c>
      <c r="I822" s="95">
        <v>64.5442449273542</v>
      </c>
      <c r="J822" s="95">
        <v>38867.798461914099</v>
      </c>
      <c r="K822" s="95">
        <v>5347.93977719545</v>
      </c>
      <c r="L822" s="95">
        <v>18770.3251678944</v>
      </c>
      <c r="M822" s="95">
        <v>34160.305537223801</v>
      </c>
      <c r="N822" s="95">
        <v>14789.136391758901</v>
      </c>
      <c r="O822" s="95">
        <v>31812.719926834099</v>
      </c>
      <c r="P822" s="95">
        <v>0</v>
      </c>
      <c r="Q822" s="95">
        <v>5413.17338514328</v>
      </c>
      <c r="R822" s="95">
        <v>2431.78126689792</v>
      </c>
      <c r="S822" s="95">
        <v>0</v>
      </c>
      <c r="T822" s="95">
        <v>811.37051524967001</v>
      </c>
      <c r="U822" s="95">
        <v>44265.967598438299</v>
      </c>
      <c r="V822" s="95">
        <v>4253518.2958373995</v>
      </c>
      <c r="W822" s="95">
        <v>58.236011303961298</v>
      </c>
      <c r="X822" s="95">
        <v>2933457.37713623</v>
      </c>
      <c r="Y822" s="95">
        <v>2132673.3730773898</v>
      </c>
      <c r="Z822" s="95">
        <v>376431.47433853103</v>
      </c>
      <c r="AA822" s="95">
        <v>161484.37422943101</v>
      </c>
      <c r="AB822" s="95">
        <v>6571.2818824052802</v>
      </c>
      <c r="AC822" s="95">
        <v>12978535.270873999</v>
      </c>
      <c r="AD822" s="95">
        <v>746484.84976959205</v>
      </c>
      <c r="AE822" s="95">
        <v>825591.60197448696</v>
      </c>
      <c r="AF822" s="95">
        <v>1962378.1340179399</v>
      </c>
      <c r="AG822" s="95">
        <v>2086034.7878417999</v>
      </c>
      <c r="AH822" s="95">
        <v>1704163.66737366</v>
      </c>
      <c r="AI822" s="95">
        <v>0</v>
      </c>
      <c r="AJ822" s="95">
        <v>636710.38726806606</v>
      </c>
      <c r="AK822" s="95">
        <v>413015.93154907197</v>
      </c>
      <c r="AL822" s="95">
        <v>0</v>
      </c>
      <c r="AM822" s="95">
        <v>129164.48697567001</v>
      </c>
      <c r="AN822" s="95">
        <v>13763268.167114301</v>
      </c>
      <c r="AO822" s="95">
        <v>31950002.535400402</v>
      </c>
      <c r="AP822" s="95">
        <v>509.326688434929</v>
      </c>
      <c r="AQ822" s="95">
        <v>21389795.544921901</v>
      </c>
      <c r="AR822" s="95">
        <v>15410365.150390601</v>
      </c>
      <c r="AS822" s="95">
        <v>2687546.0993652302</v>
      </c>
      <c r="AT822" s="95">
        <v>1142780.1761016799</v>
      </c>
      <c r="AU822" s="95">
        <v>46720.884559631297</v>
      </c>
      <c r="AV822" s="95">
        <v>32865491.262451202</v>
      </c>
      <c r="AW822" s="95">
        <v>2042778.1837768599</v>
      </c>
      <c r="AX822" s="95">
        <v>6818473.8207397498</v>
      </c>
      <c r="AY822" s="95">
        <v>14793595.872436499</v>
      </c>
      <c r="AZ822" s="95">
        <v>14690444.2733154</v>
      </c>
      <c r="BA822" s="95">
        <v>12693751.875</v>
      </c>
      <c r="BB822" s="95">
        <v>0</v>
      </c>
      <c r="BC822" s="95">
        <v>4776468.5420532199</v>
      </c>
      <c r="BD822" s="95">
        <v>2940044.8826904302</v>
      </c>
      <c r="BE822" s="95">
        <v>0</v>
      </c>
      <c r="BF822" s="95">
        <v>924834.02910614002</v>
      </c>
      <c r="BG822" s="95">
        <v>34933366.163574196</v>
      </c>
      <c r="BH822" s="95">
        <v>7662830.2042846698</v>
      </c>
      <c r="BI822" s="95">
        <v>0</v>
      </c>
      <c r="BJ822" s="95">
        <v>7322287.1348266602</v>
      </c>
      <c r="BK822" s="95">
        <v>5680352.7476806603</v>
      </c>
      <c r="BL822" s="95">
        <v>0</v>
      </c>
      <c r="BM822" s="95">
        <v>0</v>
      </c>
      <c r="BN822" s="95">
        <v>0</v>
      </c>
      <c r="BO822" s="95">
        <v>0</v>
      </c>
      <c r="BP822" s="95">
        <v>0</v>
      </c>
      <c r="BQ822" s="95">
        <v>0</v>
      </c>
      <c r="BR822" s="95">
        <v>4615706.02880859</v>
      </c>
      <c r="BS822" s="95">
        <v>5559461.3361206101</v>
      </c>
      <c r="BT822" s="95">
        <v>2470354.2999267601</v>
      </c>
      <c r="BU822" s="95">
        <v>0</v>
      </c>
      <c r="BV822" s="95">
        <v>2338353.8218994099</v>
      </c>
      <c r="BW822" s="95">
        <v>374037.52132415801</v>
      </c>
      <c r="BX822" s="95">
        <v>0</v>
      </c>
      <c r="BY822" s="95">
        <v>0</v>
      </c>
      <c r="BZ822" s="95">
        <v>0</v>
      </c>
      <c r="CA822" s="95">
        <v>102497.12834549</v>
      </c>
      <c r="CB822" s="95">
        <v>7176400.7189331101</v>
      </c>
      <c r="CC822" s="95">
        <v>53559835.230957001</v>
      </c>
      <c r="CD822" s="95">
        <v>14987560.916992201</v>
      </c>
      <c r="CE822" s="95">
        <v>3178.8616875708099</v>
      </c>
      <c r="CF822" s="95">
        <v>539261.97971344006</v>
      </c>
      <c r="CG822" s="95">
        <v>3837029.8609008798</v>
      </c>
      <c r="CH822" s="95">
        <v>0</v>
      </c>
      <c r="CI822" s="95">
        <v>105695.33341217</v>
      </c>
      <c r="CJ822" s="95">
        <v>7716576.4692382803</v>
      </c>
      <c r="CK822" s="95">
        <v>57246536.0166016</v>
      </c>
      <c r="CL822" s="95">
        <v>15365585.951538101</v>
      </c>
      <c r="CM822" s="160">
        <v>149578.49030303999</v>
      </c>
      <c r="CN822" s="160">
        <v>21487455.712158199</v>
      </c>
      <c r="CO822" s="160">
        <v>92462269.183593795</v>
      </c>
      <c r="CP822" s="95">
        <v>15365585.951538101</v>
      </c>
      <c r="CQ822" s="95">
        <v>0</v>
      </c>
      <c r="CR822" s="95">
        <v>0</v>
      </c>
      <c r="CS822" s="95">
        <v>0</v>
      </c>
      <c r="CT822" s="95">
        <v>0</v>
      </c>
      <c r="CU822" s="161">
        <v>7715662.6986465501</v>
      </c>
      <c r="CV822" s="161">
        <v>57396865.09185788</v>
      </c>
    </row>
    <row r="823" spans="1:100" x14ac:dyDescent="0.2">
      <c r="A823" s="94" t="s">
        <v>63</v>
      </c>
      <c r="B823" s="96">
        <v>39600</v>
      </c>
      <c r="C823" s="95">
        <v>69987.804580688506</v>
      </c>
      <c r="D823" s="95">
        <v>1.1043765519862101</v>
      </c>
      <c r="E823" s="95">
        <v>32875.609570503198</v>
      </c>
      <c r="F823" s="95">
        <v>25606.464382171602</v>
      </c>
      <c r="G823" s="95">
        <v>2213.9450071752099</v>
      </c>
      <c r="H823" s="95">
        <v>980.59977114200603</v>
      </c>
      <c r="I823" s="95">
        <v>62.416418992448598</v>
      </c>
      <c r="J823" s="95">
        <v>40580.818239212</v>
      </c>
      <c r="K823" s="95">
        <v>4682.7200744748097</v>
      </c>
      <c r="L823" s="95">
        <v>18806.4315247536</v>
      </c>
      <c r="M823" s="95">
        <v>34276.386805534399</v>
      </c>
      <c r="N823" s="95">
        <v>14458.9313364029</v>
      </c>
      <c r="O823" s="95">
        <v>32411.110597848899</v>
      </c>
      <c r="P823" s="95">
        <v>0</v>
      </c>
      <c r="Q823" s="95">
        <v>5346.7787813544301</v>
      </c>
      <c r="R823" s="95">
        <v>2492.67627716064</v>
      </c>
      <c r="S823" s="95">
        <v>0</v>
      </c>
      <c r="T823" s="95">
        <v>792.876826308668</v>
      </c>
      <c r="U823" s="95">
        <v>45190.750383853898</v>
      </c>
      <c r="V823" s="95">
        <v>4312555.3349609403</v>
      </c>
      <c r="W823" s="95">
        <v>25.6803450919688</v>
      </c>
      <c r="X823" s="95">
        <v>2799660.7266540499</v>
      </c>
      <c r="Y823" s="95">
        <v>2044990.8812561</v>
      </c>
      <c r="Z823" s="95">
        <v>401481.68050003098</v>
      </c>
      <c r="AA823" s="95">
        <v>145734.16513824501</v>
      </c>
      <c r="AB823" s="95">
        <v>6318.5076660513896</v>
      </c>
      <c r="AC823" s="95">
        <v>13551334.3111572</v>
      </c>
      <c r="AD823" s="95">
        <v>644326.46414184605</v>
      </c>
      <c r="AE823" s="95">
        <v>822811.41952514602</v>
      </c>
      <c r="AF823" s="95">
        <v>1919465.69184875</v>
      </c>
      <c r="AG823" s="95">
        <v>2020477.7938079799</v>
      </c>
      <c r="AH823" s="95">
        <v>1731672.9188842799</v>
      </c>
      <c r="AI823" s="95">
        <v>0</v>
      </c>
      <c r="AJ823" s="95">
        <v>630064.37653350795</v>
      </c>
      <c r="AK823" s="95">
        <v>421933.401351929</v>
      </c>
      <c r="AL823" s="95">
        <v>0</v>
      </c>
      <c r="AM823" s="95">
        <v>127468.61363124799</v>
      </c>
      <c r="AN823" s="95">
        <v>14137951.3743896</v>
      </c>
      <c r="AO823" s="95">
        <v>32706941.350341801</v>
      </c>
      <c r="AP823" s="95">
        <v>346.12173503637302</v>
      </c>
      <c r="AQ823" s="95">
        <v>20745437.104736298</v>
      </c>
      <c r="AR823" s="95">
        <v>15040595.0545654</v>
      </c>
      <c r="AS823" s="95">
        <v>2912416.88067627</v>
      </c>
      <c r="AT823" s="95">
        <v>1047419.1861190801</v>
      </c>
      <c r="AU823" s="95">
        <v>45970.586903095202</v>
      </c>
      <c r="AV823" s="95">
        <v>35116389.494140603</v>
      </c>
      <c r="AW823" s="95">
        <v>1765001.97436523</v>
      </c>
      <c r="AX823" s="95">
        <v>6853917.0268554697</v>
      </c>
      <c r="AY823" s="95">
        <v>14637612.661743199</v>
      </c>
      <c r="AZ823" s="95">
        <v>14349387.2034912</v>
      </c>
      <c r="BA823" s="95">
        <v>13032749.451904301</v>
      </c>
      <c r="BB823" s="95">
        <v>0</v>
      </c>
      <c r="BC823" s="95">
        <v>4779206.77026367</v>
      </c>
      <c r="BD823" s="95">
        <v>3048372.6024475102</v>
      </c>
      <c r="BE823" s="95">
        <v>0</v>
      </c>
      <c r="BF823" s="95">
        <v>926723.474136353</v>
      </c>
      <c r="BG823" s="95">
        <v>36258940.091308601</v>
      </c>
      <c r="BH823" s="95">
        <v>7872635.6530151404</v>
      </c>
      <c r="BI823" s="95">
        <v>0</v>
      </c>
      <c r="BJ823" s="95">
        <v>7076287.8027343797</v>
      </c>
      <c r="BK823" s="95">
        <v>5482473.88818359</v>
      </c>
      <c r="BL823" s="95">
        <v>0</v>
      </c>
      <c r="BM823" s="95">
        <v>0</v>
      </c>
      <c r="BN823" s="95">
        <v>0</v>
      </c>
      <c r="BO823" s="95">
        <v>0</v>
      </c>
      <c r="BP823" s="95">
        <v>0</v>
      </c>
      <c r="BQ823" s="95">
        <v>0</v>
      </c>
      <c r="BR823" s="95">
        <v>4598125.1798095703</v>
      </c>
      <c r="BS823" s="95">
        <v>5424199.6028442401</v>
      </c>
      <c r="BT823" s="95">
        <v>2537330.6250610398</v>
      </c>
      <c r="BU823" s="95">
        <v>0</v>
      </c>
      <c r="BV823" s="95">
        <v>2338967.8775939899</v>
      </c>
      <c r="BW823" s="95">
        <v>386035.72365570097</v>
      </c>
      <c r="BX823" s="95">
        <v>0</v>
      </c>
      <c r="BY823" s="95">
        <v>0</v>
      </c>
      <c r="BZ823" s="95">
        <v>0</v>
      </c>
      <c r="CA823" s="95">
        <v>102961.529967308</v>
      </c>
      <c r="CB823" s="95">
        <v>7107207.4768066397</v>
      </c>
      <c r="CC823" s="95">
        <v>53453128.640136696</v>
      </c>
      <c r="CD823" s="95">
        <v>14936906.646850601</v>
      </c>
      <c r="CE823" s="95">
        <v>3189.1655345559102</v>
      </c>
      <c r="CF823" s="95">
        <v>545829.21067810105</v>
      </c>
      <c r="CG823" s="95">
        <v>3948732.2947998</v>
      </c>
      <c r="CH823" s="95">
        <v>0</v>
      </c>
      <c r="CI823" s="95">
        <v>106175.02749824501</v>
      </c>
      <c r="CJ823" s="95">
        <v>7654702.0874633798</v>
      </c>
      <c r="CK823" s="95">
        <v>57524842.6962891</v>
      </c>
      <c r="CL823" s="95">
        <v>15320035.0693359</v>
      </c>
      <c r="CM823" s="160">
        <v>150891.956077576</v>
      </c>
      <c r="CN823" s="160">
        <v>21783594.845214799</v>
      </c>
      <c r="CO823" s="160">
        <v>93652844.044921905</v>
      </c>
      <c r="CP823" s="95">
        <v>15320035.0693359</v>
      </c>
      <c r="CQ823" s="95">
        <v>0</v>
      </c>
      <c r="CR823" s="95">
        <v>0</v>
      </c>
      <c r="CS823" s="95">
        <v>0</v>
      </c>
      <c r="CT823" s="95">
        <v>0</v>
      </c>
      <c r="CU823" s="161">
        <v>7653036.6874847412</v>
      </c>
      <c r="CV823" s="161">
        <v>57401860.934936494</v>
      </c>
    </row>
    <row r="824" spans="1:100" x14ac:dyDescent="0.2">
      <c r="A824" s="94" t="s">
        <v>63</v>
      </c>
      <c r="B824" s="96">
        <v>39692</v>
      </c>
      <c r="C824" s="95">
        <v>71018.488778114304</v>
      </c>
      <c r="D824" s="95">
        <v>1.80812879699806</v>
      </c>
      <c r="E824" s="95">
        <v>31638.043164968502</v>
      </c>
      <c r="F824" s="95">
        <v>24709.860809326201</v>
      </c>
      <c r="G824" s="95">
        <v>2340.8390102684498</v>
      </c>
      <c r="H824" s="95">
        <v>892.56558524072204</v>
      </c>
      <c r="I824" s="95">
        <v>58.9790079407394</v>
      </c>
      <c r="J824" s="95">
        <v>42004.527605056799</v>
      </c>
      <c r="K824" s="95">
        <v>3872.2520028352701</v>
      </c>
      <c r="L824" s="95">
        <v>18181.037379741701</v>
      </c>
      <c r="M824" s="95">
        <v>34338.774114608801</v>
      </c>
      <c r="N824" s="95">
        <v>14089.9759067297</v>
      </c>
      <c r="O824" s="95">
        <v>32793.937786579103</v>
      </c>
      <c r="P824" s="95">
        <v>0</v>
      </c>
      <c r="Q824" s="95">
        <v>5310.2027038931801</v>
      </c>
      <c r="R824" s="95">
        <v>2518.83159345388</v>
      </c>
      <c r="S824" s="95">
        <v>0</v>
      </c>
      <c r="T824" s="95">
        <v>785.72987744957197</v>
      </c>
      <c r="U824" s="95">
        <v>45860.144659042402</v>
      </c>
      <c r="V824" s="95">
        <v>4401469.1464233398</v>
      </c>
      <c r="W824" s="95">
        <v>59.6961258868687</v>
      </c>
      <c r="X824" s="95">
        <v>2665428.22833252</v>
      </c>
      <c r="Y824" s="95">
        <v>1921993.96934509</v>
      </c>
      <c r="Z824" s="95">
        <v>417226.58731079102</v>
      </c>
      <c r="AA824" s="95">
        <v>133564.55236244199</v>
      </c>
      <c r="AB824" s="95">
        <v>5624.0018471479398</v>
      </c>
      <c r="AC824" s="95">
        <v>13915860.9686279</v>
      </c>
      <c r="AD824" s="95">
        <v>529841.30345916701</v>
      </c>
      <c r="AE824" s="95">
        <v>791010.75934600795</v>
      </c>
      <c r="AF824" s="95">
        <v>1960299.89518738</v>
      </c>
      <c r="AG824" s="95">
        <v>1942572.3396759001</v>
      </c>
      <c r="AH824" s="95">
        <v>1746367.9767608601</v>
      </c>
      <c r="AI824" s="95">
        <v>0</v>
      </c>
      <c r="AJ824" s="95">
        <v>625127.228515625</v>
      </c>
      <c r="AK824" s="95">
        <v>424250.168617249</v>
      </c>
      <c r="AL824" s="95">
        <v>0</v>
      </c>
      <c r="AM824" s="95">
        <v>122182.409451485</v>
      </c>
      <c r="AN824" s="95">
        <v>14434185.7537842</v>
      </c>
      <c r="AO824" s="95">
        <v>33632238.203125</v>
      </c>
      <c r="AP824" s="95">
        <v>335.73118220269703</v>
      </c>
      <c r="AQ824" s="95">
        <v>19934690.799560498</v>
      </c>
      <c r="AR824" s="95">
        <v>14450578.813720699</v>
      </c>
      <c r="AS824" s="95">
        <v>3066498.4587402302</v>
      </c>
      <c r="AT824" s="95">
        <v>961114.14449310303</v>
      </c>
      <c r="AU824" s="95">
        <v>40501.684259891503</v>
      </c>
      <c r="AV824" s="95">
        <v>35768093.545410201</v>
      </c>
      <c r="AW824" s="95">
        <v>1462689.10835266</v>
      </c>
      <c r="AX824" s="95">
        <v>6636344.0812377902</v>
      </c>
      <c r="AY824" s="95">
        <v>15084977.9758301</v>
      </c>
      <c r="AZ824" s="95">
        <v>13901670.8234863</v>
      </c>
      <c r="BA824" s="95">
        <v>13274689.368774399</v>
      </c>
      <c r="BB824" s="95">
        <v>0</v>
      </c>
      <c r="BC824" s="95">
        <v>4762411.3652954102</v>
      </c>
      <c r="BD824" s="95">
        <v>3092396.3019714402</v>
      </c>
      <c r="BE824" s="95">
        <v>0</v>
      </c>
      <c r="BF824" s="95">
        <v>899462.98799133301</v>
      </c>
      <c r="BG824" s="95">
        <v>37534487.3916016</v>
      </c>
      <c r="BH824" s="95">
        <v>8085019.7228393601</v>
      </c>
      <c r="BI824" s="95">
        <v>0</v>
      </c>
      <c r="BJ824" s="95">
        <v>6756940.1350097703</v>
      </c>
      <c r="BK824" s="95">
        <v>5188123.5191040002</v>
      </c>
      <c r="BL824" s="95">
        <v>0</v>
      </c>
      <c r="BM824" s="95">
        <v>0</v>
      </c>
      <c r="BN824" s="95">
        <v>0</v>
      </c>
      <c r="BO824" s="95">
        <v>0</v>
      </c>
      <c r="BP824" s="95">
        <v>0</v>
      </c>
      <c r="BQ824" s="95">
        <v>0</v>
      </c>
      <c r="BR824" s="95">
        <v>4694059.9219970703</v>
      </c>
      <c r="BS824" s="95">
        <v>5259380.2230834998</v>
      </c>
      <c r="BT824" s="95">
        <v>2583786.6449279799</v>
      </c>
      <c r="BU824" s="95">
        <v>0</v>
      </c>
      <c r="BV824" s="95">
        <v>2339852.5101013202</v>
      </c>
      <c r="BW824" s="95">
        <v>387109.24179077102</v>
      </c>
      <c r="BX824" s="95">
        <v>0</v>
      </c>
      <c r="BY824" s="95">
        <v>0</v>
      </c>
      <c r="BZ824" s="95">
        <v>0</v>
      </c>
      <c r="CA824" s="95">
        <v>102620.829458237</v>
      </c>
      <c r="CB824" s="95">
        <v>7048896.51806641</v>
      </c>
      <c r="CC824" s="95">
        <v>53437042.96875</v>
      </c>
      <c r="CD824" s="95">
        <v>14838172.2503662</v>
      </c>
      <c r="CE824" s="95">
        <v>3232.1181395947901</v>
      </c>
      <c r="CF824" s="95">
        <v>550196.45143127395</v>
      </c>
      <c r="CG824" s="95">
        <v>4031221.07177734</v>
      </c>
      <c r="CH824" s="95">
        <v>0</v>
      </c>
      <c r="CI824" s="95">
        <v>105824.034674644</v>
      </c>
      <c r="CJ824" s="95">
        <v>7605358.3911132803</v>
      </c>
      <c r="CK824" s="95">
        <v>57627504.391113304</v>
      </c>
      <c r="CL824" s="95">
        <v>15224141.001831099</v>
      </c>
      <c r="CM824" s="160">
        <v>151193.45535469099</v>
      </c>
      <c r="CN824" s="160">
        <v>22009148.925781298</v>
      </c>
      <c r="CO824" s="160">
        <v>94884171.036132798</v>
      </c>
      <c r="CP824" s="95">
        <v>15224141.001831099</v>
      </c>
      <c r="CQ824" s="95">
        <v>0</v>
      </c>
      <c r="CR824" s="95">
        <v>0</v>
      </c>
      <c r="CS824" s="95">
        <v>0</v>
      </c>
      <c r="CT824" s="95">
        <v>0</v>
      </c>
      <c r="CU824" s="161">
        <v>7599092.9694976844</v>
      </c>
      <c r="CV824" s="161">
        <v>57468264.040527344</v>
      </c>
    </row>
    <row r="825" spans="1:100" x14ac:dyDescent="0.2">
      <c r="A825" s="94" t="s">
        <v>63</v>
      </c>
      <c r="B825" s="96">
        <v>39783</v>
      </c>
      <c r="C825" s="95">
        <v>71366.611412048296</v>
      </c>
      <c r="D825" s="95">
        <v>1.87330158198893</v>
      </c>
      <c r="E825" s="95">
        <v>30722.449544906602</v>
      </c>
      <c r="F825" s="95">
        <v>24092.998729228999</v>
      </c>
      <c r="G825" s="95">
        <v>2491.1133092939899</v>
      </c>
      <c r="H825" s="95">
        <v>812.25723304599501</v>
      </c>
      <c r="I825" s="95">
        <v>47.145740123931297</v>
      </c>
      <c r="J825" s="95">
        <v>43066.827265262596</v>
      </c>
      <c r="K825" s="95">
        <v>3224.7513870298899</v>
      </c>
      <c r="L825" s="95">
        <v>17661.493119001399</v>
      </c>
      <c r="M825" s="95">
        <v>34161.948774337798</v>
      </c>
      <c r="N825" s="95">
        <v>13892.701675295801</v>
      </c>
      <c r="O825" s="95">
        <v>33124.546052455902</v>
      </c>
      <c r="P825" s="95">
        <v>0</v>
      </c>
      <c r="Q825" s="95">
        <v>5240.0670921206502</v>
      </c>
      <c r="R825" s="95">
        <v>2584.03870460391</v>
      </c>
      <c r="S825" s="95">
        <v>0</v>
      </c>
      <c r="T825" s="95">
        <v>771.21101512759901</v>
      </c>
      <c r="U825" s="95">
        <v>46348.364287853197</v>
      </c>
      <c r="V825" s="95">
        <v>4410269.5784301804</v>
      </c>
      <c r="W825" s="95">
        <v>18.908082012785599</v>
      </c>
      <c r="X825" s="95">
        <v>2533732.1594543499</v>
      </c>
      <c r="Y825" s="95">
        <v>1837717.91862488</v>
      </c>
      <c r="Z825" s="95">
        <v>434248.29592895502</v>
      </c>
      <c r="AA825" s="95">
        <v>118518.76127910599</v>
      </c>
      <c r="AB825" s="95">
        <v>4591.0658270716704</v>
      </c>
      <c r="AC825" s="95">
        <v>14124087.724121099</v>
      </c>
      <c r="AD825" s="95">
        <v>433776.76125717198</v>
      </c>
      <c r="AE825" s="95">
        <v>764934.31628418004</v>
      </c>
      <c r="AF825" s="95">
        <v>1914911.27555847</v>
      </c>
      <c r="AG825" s="95">
        <v>1886248.9118041999</v>
      </c>
      <c r="AH825" s="95">
        <v>1762138.42276001</v>
      </c>
      <c r="AI825" s="95">
        <v>0</v>
      </c>
      <c r="AJ825" s="95">
        <v>617067.78180694603</v>
      </c>
      <c r="AK825" s="95">
        <v>429663.07603073103</v>
      </c>
      <c r="AL825" s="95">
        <v>0</v>
      </c>
      <c r="AM825" s="95">
        <v>116072.524906158</v>
      </c>
      <c r="AN825" s="95">
        <v>14612890.7546387</v>
      </c>
      <c r="AO825" s="95">
        <v>33981686.8447266</v>
      </c>
      <c r="AP825" s="95">
        <v>110.082402810454</v>
      </c>
      <c r="AQ825" s="95">
        <v>18993050.0615234</v>
      </c>
      <c r="AR825" s="95">
        <v>13740225.4912109</v>
      </c>
      <c r="AS825" s="95">
        <v>3184276.3587341299</v>
      </c>
      <c r="AT825" s="95">
        <v>865307.82352447498</v>
      </c>
      <c r="AU825" s="95">
        <v>33496.076780319199</v>
      </c>
      <c r="AV825" s="95">
        <v>37143542.332031302</v>
      </c>
      <c r="AW825" s="95">
        <v>1227535.2856140099</v>
      </c>
      <c r="AX825" s="95">
        <v>6456207.7813720703</v>
      </c>
      <c r="AY825" s="95">
        <v>14855024.181396499</v>
      </c>
      <c r="AZ825" s="95">
        <v>13550029.5036621</v>
      </c>
      <c r="BA825" s="95">
        <v>13469112.8153076</v>
      </c>
      <c r="BB825" s="95">
        <v>0</v>
      </c>
      <c r="BC825" s="95">
        <v>4705130.8911132803</v>
      </c>
      <c r="BD825" s="95">
        <v>3143457.2642822298</v>
      </c>
      <c r="BE825" s="95">
        <v>0</v>
      </c>
      <c r="BF825" s="95">
        <v>856708.36684417701</v>
      </c>
      <c r="BG825" s="95">
        <v>38426801.206054702</v>
      </c>
      <c r="BH825" s="95">
        <v>8239978.67687988</v>
      </c>
      <c r="BI825" s="95">
        <v>0</v>
      </c>
      <c r="BJ825" s="95">
        <v>6521817.5822753897</v>
      </c>
      <c r="BK825" s="95">
        <v>4998986.6069946298</v>
      </c>
      <c r="BL825" s="95">
        <v>0</v>
      </c>
      <c r="BM825" s="95">
        <v>0</v>
      </c>
      <c r="BN825" s="95">
        <v>0</v>
      </c>
      <c r="BO825" s="95">
        <v>0</v>
      </c>
      <c r="BP825" s="95">
        <v>0</v>
      </c>
      <c r="BQ825" s="95">
        <v>0</v>
      </c>
      <c r="BR825" s="95">
        <v>4669863.9497680701</v>
      </c>
      <c r="BS825" s="95">
        <v>5125995.04406738</v>
      </c>
      <c r="BT825" s="95">
        <v>2621980.0002136198</v>
      </c>
      <c r="BU825" s="95">
        <v>0</v>
      </c>
      <c r="BV825" s="95">
        <v>2340949.1923828102</v>
      </c>
      <c r="BW825" s="95">
        <v>387590.89492797898</v>
      </c>
      <c r="BX825" s="95">
        <v>0</v>
      </c>
      <c r="BY825" s="95">
        <v>0</v>
      </c>
      <c r="BZ825" s="95">
        <v>0</v>
      </c>
      <c r="CA825" s="95">
        <v>102003.374333382</v>
      </c>
      <c r="CB825" s="95">
        <v>6941317.1662597703</v>
      </c>
      <c r="CC825" s="95">
        <v>52980532.208984397</v>
      </c>
      <c r="CD825" s="95">
        <v>14761368.8991699</v>
      </c>
      <c r="CE825" s="95">
        <v>3299.1601897478099</v>
      </c>
      <c r="CF825" s="95">
        <v>553044.209869385</v>
      </c>
      <c r="CG825" s="95">
        <v>4050383.5438537602</v>
      </c>
      <c r="CH825" s="95">
        <v>0</v>
      </c>
      <c r="CI825" s="95">
        <v>105286.874411583</v>
      </c>
      <c r="CJ825" s="95">
        <v>7496436.4661254901</v>
      </c>
      <c r="CK825" s="95">
        <v>57076500.490234397</v>
      </c>
      <c r="CL825" s="95">
        <v>15153526.7647705</v>
      </c>
      <c r="CM825" s="160">
        <v>151297.73834037801</v>
      </c>
      <c r="CN825" s="160">
        <v>22118410.8354492</v>
      </c>
      <c r="CO825" s="160">
        <v>95381444.277343795</v>
      </c>
      <c r="CP825" s="95">
        <v>15153526.7647705</v>
      </c>
      <c r="CQ825" s="95">
        <v>0</v>
      </c>
      <c r="CR825" s="95">
        <v>0</v>
      </c>
      <c r="CS825" s="95">
        <v>0</v>
      </c>
      <c r="CT825" s="95">
        <v>0</v>
      </c>
      <c r="CU825" s="161">
        <v>7494361.376129155</v>
      </c>
      <c r="CV825" s="161">
        <v>57030915.752838157</v>
      </c>
    </row>
    <row r="826" spans="1:100" x14ac:dyDescent="0.2">
      <c r="A826" s="94" t="s">
        <v>63</v>
      </c>
      <c r="B826" s="96">
        <v>39873</v>
      </c>
      <c r="C826" s="95">
        <v>72206.258045196504</v>
      </c>
      <c r="D826" s="95">
        <v>1.1013921359990499</v>
      </c>
      <c r="E826" s="95">
        <v>29736.845520734802</v>
      </c>
      <c r="F826" s="95">
        <v>23457.2378733158</v>
      </c>
      <c r="G826" s="95">
        <v>2581.9424760043598</v>
      </c>
      <c r="H826" s="95">
        <v>734.74899884313299</v>
      </c>
      <c r="I826" s="95">
        <v>43.695863943547003</v>
      </c>
      <c r="J826" s="95">
        <v>44670.149991512299</v>
      </c>
      <c r="K826" s="95">
        <v>2642.45573824644</v>
      </c>
      <c r="L826" s="95">
        <v>17431.375898599599</v>
      </c>
      <c r="M826" s="95">
        <v>33983.393123149901</v>
      </c>
      <c r="N826" s="95">
        <v>13768.8807480335</v>
      </c>
      <c r="O826" s="95">
        <v>33567.838872432701</v>
      </c>
      <c r="P826" s="95">
        <v>0</v>
      </c>
      <c r="Q826" s="95">
        <v>5184.7814163565599</v>
      </c>
      <c r="R826" s="95">
        <v>2678.4446904659299</v>
      </c>
      <c r="S826" s="95">
        <v>0</v>
      </c>
      <c r="T826" s="95">
        <v>743.74175437539805</v>
      </c>
      <c r="U826" s="95">
        <v>47334.5846214294</v>
      </c>
      <c r="V826" s="95">
        <v>4436695.96691895</v>
      </c>
      <c r="W826" s="95">
        <v>137.704701945186</v>
      </c>
      <c r="X826" s="95">
        <v>2427155.5339965802</v>
      </c>
      <c r="Y826" s="95">
        <v>1777447.3415679899</v>
      </c>
      <c r="Z826" s="95">
        <v>440727.25638198899</v>
      </c>
      <c r="AA826" s="95">
        <v>107510.89203548399</v>
      </c>
      <c r="AB826" s="95">
        <v>4154.9228271246002</v>
      </c>
      <c r="AC826" s="95">
        <v>14571997.4733887</v>
      </c>
      <c r="AD826" s="95">
        <v>342612.69014740002</v>
      </c>
      <c r="AE826" s="95">
        <v>746360.47802734398</v>
      </c>
      <c r="AF826" s="95">
        <v>1881087.0996704099</v>
      </c>
      <c r="AG826" s="95">
        <v>1851339.0767669701</v>
      </c>
      <c r="AH826" s="95">
        <v>1766216.28514099</v>
      </c>
      <c r="AI826" s="95">
        <v>0</v>
      </c>
      <c r="AJ826" s="95">
        <v>609691.02117157006</v>
      </c>
      <c r="AK826" s="95">
        <v>441555.02980041498</v>
      </c>
      <c r="AL826" s="95">
        <v>0</v>
      </c>
      <c r="AM826" s="95">
        <v>111744.845685005</v>
      </c>
      <c r="AN826" s="95">
        <v>14916798.0146484</v>
      </c>
      <c r="AO826" s="95">
        <v>34305144.246093802</v>
      </c>
      <c r="AP826" s="95">
        <v>370.56049544364203</v>
      </c>
      <c r="AQ826" s="95">
        <v>18364051.137939502</v>
      </c>
      <c r="AR826" s="95">
        <v>13388766.024292</v>
      </c>
      <c r="AS826" s="95">
        <v>3250685.8703308101</v>
      </c>
      <c r="AT826" s="95">
        <v>783432.01646423305</v>
      </c>
      <c r="AU826" s="95">
        <v>30226.214531660102</v>
      </c>
      <c r="AV826" s="95">
        <v>38668485.749511696</v>
      </c>
      <c r="AW826" s="95">
        <v>980402.11352539097</v>
      </c>
      <c r="AX826" s="95">
        <v>6382270.3505859403</v>
      </c>
      <c r="AY826" s="95">
        <v>14670915.4371338</v>
      </c>
      <c r="AZ826" s="95">
        <v>13297541.1096191</v>
      </c>
      <c r="BA826" s="95">
        <v>13595779.4683838</v>
      </c>
      <c r="BB826" s="95">
        <v>0</v>
      </c>
      <c r="BC826" s="95">
        <v>4678944.4614868201</v>
      </c>
      <c r="BD826" s="95">
        <v>3241675.21374512</v>
      </c>
      <c r="BE826" s="95">
        <v>0</v>
      </c>
      <c r="BF826" s="95">
        <v>831867.66257476795</v>
      </c>
      <c r="BG826" s="95">
        <v>39499377.247558601</v>
      </c>
      <c r="BH826" s="95">
        <v>8273937.2787475605</v>
      </c>
      <c r="BI826" s="95">
        <v>0</v>
      </c>
      <c r="BJ826" s="95">
        <v>6327772.2296142597</v>
      </c>
      <c r="BK826" s="95">
        <v>4876717.61401367</v>
      </c>
      <c r="BL826" s="95">
        <v>0</v>
      </c>
      <c r="BM826" s="95">
        <v>0</v>
      </c>
      <c r="BN826" s="95">
        <v>0</v>
      </c>
      <c r="BO826" s="95">
        <v>0</v>
      </c>
      <c r="BP826" s="95">
        <v>0</v>
      </c>
      <c r="BQ826" s="95">
        <v>0</v>
      </c>
      <c r="BR826" s="95">
        <v>4576668.8895873995</v>
      </c>
      <c r="BS826" s="95">
        <v>5038588.05358887</v>
      </c>
      <c r="BT826" s="95">
        <v>2647204.3151855501</v>
      </c>
      <c r="BU826" s="95">
        <v>0</v>
      </c>
      <c r="BV826" s="95">
        <v>2330844.0106506301</v>
      </c>
      <c r="BW826" s="95">
        <v>404281.73094940197</v>
      </c>
      <c r="BX826" s="95">
        <v>0</v>
      </c>
      <c r="BY826" s="95">
        <v>0</v>
      </c>
      <c r="BZ826" s="95">
        <v>0</v>
      </c>
      <c r="CA826" s="95">
        <v>101965.17087650301</v>
      </c>
      <c r="CB826" s="95">
        <v>6879865.1857299795</v>
      </c>
      <c r="CC826" s="95">
        <v>52734021.1103516</v>
      </c>
      <c r="CD826" s="95">
        <v>14618641.533203101</v>
      </c>
      <c r="CE826" s="95">
        <v>3327.8992595076602</v>
      </c>
      <c r="CF826" s="95">
        <v>549560.25120544399</v>
      </c>
      <c r="CG826" s="95">
        <v>4040476.2974853502</v>
      </c>
      <c r="CH826" s="95">
        <v>0</v>
      </c>
      <c r="CI826" s="95">
        <v>105318.94065380099</v>
      </c>
      <c r="CJ826" s="95">
        <v>7422224.0034790002</v>
      </c>
      <c r="CK826" s="95">
        <v>56818453.213867202</v>
      </c>
      <c r="CL826" s="95">
        <v>15028505.5002441</v>
      </c>
      <c r="CM826" s="160">
        <v>152221.79648971601</v>
      </c>
      <c r="CN826" s="160">
        <v>22343478.853027299</v>
      </c>
      <c r="CO826" s="160">
        <v>96256452.737304702</v>
      </c>
      <c r="CP826" s="95">
        <v>15028505.5002441</v>
      </c>
      <c r="CQ826" s="95">
        <v>0</v>
      </c>
      <c r="CR826" s="95">
        <v>0</v>
      </c>
      <c r="CS826" s="95">
        <v>0</v>
      </c>
      <c r="CT826" s="95">
        <v>0</v>
      </c>
      <c r="CU826" s="161">
        <v>7429425.4369354239</v>
      </c>
      <c r="CV826" s="161">
        <v>56774497.407836951</v>
      </c>
    </row>
    <row r="827" spans="1:100" x14ac:dyDescent="0.2">
      <c r="A827" s="94" t="s">
        <v>63</v>
      </c>
      <c r="B827" s="96">
        <v>39965</v>
      </c>
      <c r="C827" s="95">
        <v>73624.887291908293</v>
      </c>
      <c r="D827" s="95">
        <v>1.08583479799563</v>
      </c>
      <c r="E827" s="95">
        <v>28496.880705594998</v>
      </c>
      <c r="F827" s="95">
        <v>22720.620060920701</v>
      </c>
      <c r="G827" s="95">
        <v>2677.8264856338501</v>
      </c>
      <c r="H827" s="95">
        <v>644.53654441237495</v>
      </c>
      <c r="I827" s="95">
        <v>33.693133336957501</v>
      </c>
      <c r="J827" s="95">
        <v>46146.333682537101</v>
      </c>
      <c r="K827" s="95">
        <v>1997.82228782773</v>
      </c>
      <c r="L827" s="95">
        <v>17336.029923439</v>
      </c>
      <c r="M827" s="95">
        <v>33924.290204525001</v>
      </c>
      <c r="N827" s="95">
        <v>13749.5862509012</v>
      </c>
      <c r="O827" s="95">
        <v>34111.784082412698</v>
      </c>
      <c r="P827" s="95">
        <v>0</v>
      </c>
      <c r="Q827" s="95">
        <v>5141.9894686341304</v>
      </c>
      <c r="R827" s="95">
        <v>2693.6063221097002</v>
      </c>
      <c r="S827" s="95">
        <v>0</v>
      </c>
      <c r="T827" s="95">
        <v>723.23495145142101</v>
      </c>
      <c r="U827" s="95">
        <v>48067.069824695602</v>
      </c>
      <c r="V827" s="95">
        <v>4511869.9650268601</v>
      </c>
      <c r="W827" s="95">
        <v>205.96312210522601</v>
      </c>
      <c r="X827" s="95">
        <v>2332931.1951599098</v>
      </c>
      <c r="Y827" s="95">
        <v>1716564.7926330599</v>
      </c>
      <c r="Z827" s="95">
        <v>453639.65999603301</v>
      </c>
      <c r="AA827" s="95">
        <v>95030.044694900498</v>
      </c>
      <c r="AB827" s="95">
        <v>3169.9682247936698</v>
      </c>
      <c r="AC827" s="95">
        <v>15001166.7003174</v>
      </c>
      <c r="AD827" s="95">
        <v>249491.600259781</v>
      </c>
      <c r="AE827" s="95">
        <v>742667.29790496803</v>
      </c>
      <c r="AF827" s="95">
        <v>1858220.19523621</v>
      </c>
      <c r="AG827" s="95">
        <v>1832836.0866394001</v>
      </c>
      <c r="AH827" s="95">
        <v>1793702.3445434601</v>
      </c>
      <c r="AI827" s="95">
        <v>0</v>
      </c>
      <c r="AJ827" s="95">
        <v>603634.29998016404</v>
      </c>
      <c r="AK827" s="95">
        <v>445536.80506515497</v>
      </c>
      <c r="AL827" s="95">
        <v>0</v>
      </c>
      <c r="AM827" s="95">
        <v>105697.38927459699</v>
      </c>
      <c r="AN827" s="95">
        <v>15268312.9885254</v>
      </c>
      <c r="AO827" s="95">
        <v>35142604.372558601</v>
      </c>
      <c r="AP827" s="95">
        <v>745.80777464061998</v>
      </c>
      <c r="AQ827" s="95">
        <v>17623533.935058601</v>
      </c>
      <c r="AR827" s="95">
        <v>12990179.7697754</v>
      </c>
      <c r="AS827" s="95">
        <v>3345336.43426514</v>
      </c>
      <c r="AT827" s="95">
        <v>699136.21228790295</v>
      </c>
      <c r="AU827" s="95">
        <v>22943.622441291802</v>
      </c>
      <c r="AV827" s="95">
        <v>40377898.6962891</v>
      </c>
      <c r="AW827" s="95">
        <v>712220.51948547398</v>
      </c>
      <c r="AX827" s="95">
        <v>6334095.30822754</v>
      </c>
      <c r="AY827" s="95">
        <v>14608286.300293</v>
      </c>
      <c r="AZ827" s="95">
        <v>13277616.4688721</v>
      </c>
      <c r="BA827" s="95">
        <v>13826582.627075201</v>
      </c>
      <c r="BB827" s="95">
        <v>0</v>
      </c>
      <c r="BC827" s="95">
        <v>4679006.05322266</v>
      </c>
      <c r="BD827" s="95">
        <v>3273629.5534973098</v>
      </c>
      <c r="BE827" s="95">
        <v>0</v>
      </c>
      <c r="BF827" s="95">
        <v>789957.45738220203</v>
      </c>
      <c r="BG827" s="95">
        <v>40641208.1337891</v>
      </c>
      <c r="BH827" s="95">
        <v>8486363.3371581994</v>
      </c>
      <c r="BI827" s="95">
        <v>0</v>
      </c>
      <c r="BJ827" s="95">
        <v>6149291.9413452102</v>
      </c>
      <c r="BK827" s="95">
        <v>4765623.6180419903</v>
      </c>
      <c r="BL827" s="95">
        <v>0</v>
      </c>
      <c r="BM827" s="95">
        <v>0</v>
      </c>
      <c r="BN827" s="95">
        <v>0</v>
      </c>
      <c r="BO827" s="95">
        <v>0</v>
      </c>
      <c r="BP827" s="95">
        <v>0</v>
      </c>
      <c r="BQ827" s="95">
        <v>0</v>
      </c>
      <c r="BR827" s="95">
        <v>4571103.7197876005</v>
      </c>
      <c r="BS827" s="95">
        <v>5042018.7578125</v>
      </c>
      <c r="BT827" s="95">
        <v>2691739.8600158701</v>
      </c>
      <c r="BU827" s="95">
        <v>0</v>
      </c>
      <c r="BV827" s="95">
        <v>2315675.5071105999</v>
      </c>
      <c r="BW827" s="95">
        <v>402873.93224334699</v>
      </c>
      <c r="BX827" s="95">
        <v>0</v>
      </c>
      <c r="BY827" s="95">
        <v>0</v>
      </c>
      <c r="BZ827" s="95">
        <v>0</v>
      </c>
      <c r="CA827" s="95">
        <v>102181.614562988</v>
      </c>
      <c r="CB827" s="95">
        <v>6835266.4721069299</v>
      </c>
      <c r="CC827" s="95">
        <v>52754739.115234397</v>
      </c>
      <c r="CD827" s="95">
        <v>14632503.5184326</v>
      </c>
      <c r="CE827" s="95">
        <v>3313.9032135903799</v>
      </c>
      <c r="CF827" s="95">
        <v>547833.73952484096</v>
      </c>
      <c r="CG827" s="95">
        <v>4036983.6212158198</v>
      </c>
      <c r="CH827" s="95">
        <v>0</v>
      </c>
      <c r="CI827" s="95">
        <v>105511.307432175</v>
      </c>
      <c r="CJ827" s="95">
        <v>7392679.45703125</v>
      </c>
      <c r="CK827" s="95">
        <v>56805733.506347701</v>
      </c>
      <c r="CL827" s="95">
        <v>15030742.396118199</v>
      </c>
      <c r="CM827" s="160">
        <v>153122.630743027</v>
      </c>
      <c r="CN827" s="160">
        <v>22663797.7495117</v>
      </c>
      <c r="CO827" s="160">
        <v>97500904.6171875</v>
      </c>
      <c r="CP827" s="95">
        <v>15030742.396118199</v>
      </c>
      <c r="CQ827" s="95">
        <v>0</v>
      </c>
      <c r="CR827" s="95">
        <v>0</v>
      </c>
      <c r="CS827" s="95">
        <v>0</v>
      </c>
      <c r="CT827" s="95">
        <v>0</v>
      </c>
      <c r="CU827" s="161">
        <v>7383100.2116317712</v>
      </c>
      <c r="CV827" s="161">
        <v>56791722.736450218</v>
      </c>
    </row>
    <row r="828" spans="1:100" x14ac:dyDescent="0.2">
      <c r="A828" s="94" t="s">
        <v>63</v>
      </c>
      <c r="B828" s="96">
        <v>40057</v>
      </c>
      <c r="C828" s="95">
        <v>75128.397342681899</v>
      </c>
      <c r="D828" s="95">
        <v>1.01051003699831</v>
      </c>
      <c r="E828" s="95">
        <v>27826.463554382299</v>
      </c>
      <c r="F828" s="95">
        <v>22478.6849892139</v>
      </c>
      <c r="G828" s="95">
        <v>2854.1608999967598</v>
      </c>
      <c r="H828" s="95">
        <v>526.44285357743502</v>
      </c>
      <c r="I828" s="95">
        <v>22.809549639699998</v>
      </c>
      <c r="J828" s="95">
        <v>47533.113938331597</v>
      </c>
      <c r="K828" s="95">
        <v>1429.5298781842</v>
      </c>
      <c r="L828" s="95">
        <v>16727.457202196099</v>
      </c>
      <c r="M828" s="95">
        <v>34087.241417407997</v>
      </c>
      <c r="N828" s="95">
        <v>13818.202598571799</v>
      </c>
      <c r="O828" s="95">
        <v>34912.847952842698</v>
      </c>
      <c r="P828" s="95">
        <v>0</v>
      </c>
      <c r="Q828" s="95">
        <v>5079.0279250145004</v>
      </c>
      <c r="R828" s="95">
        <v>2758.8680144548398</v>
      </c>
      <c r="S828" s="95">
        <v>0</v>
      </c>
      <c r="T828" s="95">
        <v>699.48728533089195</v>
      </c>
      <c r="U828" s="95">
        <v>48980.425908088699</v>
      </c>
      <c r="V828" s="95">
        <v>4576535.0191040002</v>
      </c>
      <c r="W828" s="95">
        <v>79.803581249900205</v>
      </c>
      <c r="X828" s="95">
        <v>2217633.6962890602</v>
      </c>
      <c r="Y828" s="95">
        <v>1660025.3246460001</v>
      </c>
      <c r="Z828" s="95">
        <v>469280.11206436198</v>
      </c>
      <c r="AA828" s="95">
        <v>81469.853375434905</v>
      </c>
      <c r="AB828" s="95">
        <v>1501.8502326458699</v>
      </c>
      <c r="AC828" s="95">
        <v>15423032.365478501</v>
      </c>
      <c r="AD828" s="95">
        <v>172435.44511222799</v>
      </c>
      <c r="AE828" s="95">
        <v>726839.809661865</v>
      </c>
      <c r="AF828" s="95">
        <v>1835748.34072876</v>
      </c>
      <c r="AG828" s="95">
        <v>1831551.5821380599</v>
      </c>
      <c r="AH828" s="95">
        <v>1817573.92437744</v>
      </c>
      <c r="AI828" s="95">
        <v>0</v>
      </c>
      <c r="AJ828" s="95">
        <v>586656.24841308605</v>
      </c>
      <c r="AK828" s="95">
        <v>445127.64365386998</v>
      </c>
      <c r="AL828" s="95">
        <v>0</v>
      </c>
      <c r="AM828" s="95">
        <v>101913.037808418</v>
      </c>
      <c r="AN828" s="95">
        <v>15607952.1254883</v>
      </c>
      <c r="AO828" s="95">
        <v>35903097.594238304</v>
      </c>
      <c r="AP828" s="95">
        <v>468.43337842822098</v>
      </c>
      <c r="AQ828" s="95">
        <v>16982056.583007801</v>
      </c>
      <c r="AR828" s="95">
        <v>12713227.908081099</v>
      </c>
      <c r="AS828" s="95">
        <v>3498366.6301574698</v>
      </c>
      <c r="AT828" s="95">
        <v>599137.94924926804</v>
      </c>
      <c r="AU828" s="95">
        <v>10952.9055407047</v>
      </c>
      <c r="AV828" s="95">
        <v>41291288.965332001</v>
      </c>
      <c r="AW828" s="95">
        <v>492741.65431594802</v>
      </c>
      <c r="AX828" s="95">
        <v>6237593.0518188505</v>
      </c>
      <c r="AY828" s="95">
        <v>14587872.1433105</v>
      </c>
      <c r="AZ828" s="95">
        <v>13368012.7219238</v>
      </c>
      <c r="BA828" s="95">
        <v>14098546.1367188</v>
      </c>
      <c r="BB828" s="95">
        <v>0</v>
      </c>
      <c r="BC828" s="95">
        <v>4571255.1725463904</v>
      </c>
      <c r="BD828" s="95">
        <v>3299304.6961975102</v>
      </c>
      <c r="BE828" s="95">
        <v>0</v>
      </c>
      <c r="BF828" s="95">
        <v>766791.315284729</v>
      </c>
      <c r="BG828" s="95">
        <v>42079069.691894501</v>
      </c>
      <c r="BH828" s="95">
        <v>8638219.4158935491</v>
      </c>
      <c r="BI828" s="95">
        <v>0</v>
      </c>
      <c r="BJ828" s="95">
        <v>5984305.5021972703</v>
      </c>
      <c r="BK828" s="95">
        <v>4658620.7189941397</v>
      </c>
      <c r="BL828" s="95">
        <v>0</v>
      </c>
      <c r="BM828" s="95">
        <v>0</v>
      </c>
      <c r="BN828" s="95">
        <v>0</v>
      </c>
      <c r="BO828" s="95">
        <v>0</v>
      </c>
      <c r="BP828" s="95">
        <v>0</v>
      </c>
      <c r="BQ828" s="95">
        <v>0</v>
      </c>
      <c r="BR828" s="95">
        <v>4557016.19775391</v>
      </c>
      <c r="BS828" s="95">
        <v>5073300.3548584003</v>
      </c>
      <c r="BT828" s="95">
        <v>2745038.31787109</v>
      </c>
      <c r="BU828" s="95">
        <v>0</v>
      </c>
      <c r="BV828" s="95">
        <v>2282863.2541503902</v>
      </c>
      <c r="BW828" s="95">
        <v>401545.09305572498</v>
      </c>
      <c r="BX828" s="95">
        <v>0</v>
      </c>
      <c r="BY828" s="95">
        <v>0</v>
      </c>
      <c r="BZ828" s="95">
        <v>0</v>
      </c>
      <c r="CA828" s="95">
        <v>102972.977528572</v>
      </c>
      <c r="CB828" s="95">
        <v>6782665.5318603497</v>
      </c>
      <c r="CC828" s="95">
        <v>52780478.838378899</v>
      </c>
      <c r="CD828" s="95">
        <v>14605383.478027301</v>
      </c>
      <c r="CE828" s="95">
        <v>3381.3967851400398</v>
      </c>
      <c r="CF828" s="95">
        <v>549938.40929412795</v>
      </c>
      <c r="CG828" s="95">
        <v>4098282.4075927702</v>
      </c>
      <c r="CH828" s="95">
        <v>0</v>
      </c>
      <c r="CI828" s="95">
        <v>106326.72533130601</v>
      </c>
      <c r="CJ828" s="95">
        <v>7333366.2539672898</v>
      </c>
      <c r="CK828" s="95">
        <v>56873577.7890625</v>
      </c>
      <c r="CL828" s="95">
        <v>15003700.234375</v>
      </c>
      <c r="CM828" s="160">
        <v>154685.137607574</v>
      </c>
      <c r="CN828" s="160">
        <v>22927051.657470699</v>
      </c>
      <c r="CO828" s="160">
        <v>98966351.644531295</v>
      </c>
      <c r="CP828" s="95">
        <v>15003700.234375</v>
      </c>
      <c r="CQ828" s="95">
        <v>0</v>
      </c>
      <c r="CR828" s="95">
        <v>0</v>
      </c>
      <c r="CS828" s="95">
        <v>0</v>
      </c>
      <c r="CT828" s="95">
        <v>0</v>
      </c>
      <c r="CU828" s="161">
        <v>7332603.9411544781</v>
      </c>
      <c r="CV828" s="161">
        <v>56878761.245971672</v>
      </c>
    </row>
    <row r="829" spans="1:100" x14ac:dyDescent="0.2">
      <c r="A829" s="94" t="s">
        <v>63</v>
      </c>
      <c r="B829" s="96">
        <v>40148</v>
      </c>
      <c r="C829" s="95">
        <v>76254.890461921706</v>
      </c>
      <c r="D829" s="95">
        <v>0.93504745099926401</v>
      </c>
      <c r="E829" s="95">
        <v>26358.714009284999</v>
      </c>
      <c r="F829" s="95">
        <v>21443.801119804401</v>
      </c>
      <c r="G829" s="95">
        <v>2978.65352463722</v>
      </c>
      <c r="H829" s="95">
        <v>411.56158969923899</v>
      </c>
      <c r="I829" s="95">
        <v>14.6954748537391</v>
      </c>
      <c r="J829" s="95">
        <v>48790.121403694196</v>
      </c>
      <c r="K829" s="95">
        <v>986.48889951407898</v>
      </c>
      <c r="L829" s="95">
        <v>16243.2711939812</v>
      </c>
      <c r="M829" s="95">
        <v>33644.823150157899</v>
      </c>
      <c r="N829" s="95">
        <v>13609.2512317896</v>
      </c>
      <c r="O829" s="95">
        <v>35767.100811004602</v>
      </c>
      <c r="P829" s="95">
        <v>0</v>
      </c>
      <c r="Q829" s="95">
        <v>5001.5874962210701</v>
      </c>
      <c r="R829" s="95">
        <v>2786.75345480442</v>
      </c>
      <c r="S829" s="95">
        <v>0</v>
      </c>
      <c r="T829" s="95">
        <v>663.08410585671697</v>
      </c>
      <c r="U829" s="95">
        <v>49819.990404128999</v>
      </c>
      <c r="V829" s="95">
        <v>4620981.4102172898</v>
      </c>
      <c r="W829" s="95">
        <v>100.527588480152</v>
      </c>
      <c r="X829" s="95">
        <v>2111957.3243713402</v>
      </c>
      <c r="Y829" s="95">
        <v>1599231.6468505899</v>
      </c>
      <c r="Z829" s="95">
        <v>475474.70891952497</v>
      </c>
      <c r="AA829" s="95">
        <v>61868.178470611601</v>
      </c>
      <c r="AB829" s="95">
        <v>1013.09457473457</v>
      </c>
      <c r="AC829" s="95">
        <v>15721608.8046875</v>
      </c>
      <c r="AD829" s="95">
        <v>104444.239917755</v>
      </c>
      <c r="AE829" s="95">
        <v>711316.51499176002</v>
      </c>
      <c r="AF829" s="95">
        <v>1809547.0963745101</v>
      </c>
      <c r="AG829" s="95">
        <v>1788210.12559509</v>
      </c>
      <c r="AH829" s="95">
        <v>1855550.40979004</v>
      </c>
      <c r="AI829" s="95">
        <v>0</v>
      </c>
      <c r="AJ829" s="95">
        <v>577476.098304749</v>
      </c>
      <c r="AK829" s="95">
        <v>437288.61676025402</v>
      </c>
      <c r="AL829" s="95">
        <v>0</v>
      </c>
      <c r="AM829" s="95">
        <v>92630.791108131394</v>
      </c>
      <c r="AN829" s="95">
        <v>15796501.6998291</v>
      </c>
      <c r="AO829" s="95">
        <v>36527912.1787109</v>
      </c>
      <c r="AP829" s="95">
        <v>1165.2120043188299</v>
      </c>
      <c r="AQ829" s="95">
        <v>16318570.824585</v>
      </c>
      <c r="AR829" s="95">
        <v>12302470.083862299</v>
      </c>
      <c r="AS829" s="95">
        <v>3579318.7165832501</v>
      </c>
      <c r="AT829" s="95">
        <v>458573.206459045</v>
      </c>
      <c r="AU829" s="95">
        <v>7238.75826096535</v>
      </c>
      <c r="AV829" s="95">
        <v>42613016.0380859</v>
      </c>
      <c r="AW829" s="95">
        <v>305829.55683517503</v>
      </c>
      <c r="AX829" s="95">
        <v>6176387.3054809598</v>
      </c>
      <c r="AY829" s="95">
        <v>14460599.458618199</v>
      </c>
      <c r="AZ829" s="95">
        <v>13174049.912841801</v>
      </c>
      <c r="BA829" s="95">
        <v>14540842.904418901</v>
      </c>
      <c r="BB829" s="95">
        <v>0</v>
      </c>
      <c r="BC829" s="95">
        <v>4518729.2352905301</v>
      </c>
      <c r="BD829" s="95">
        <v>3273874.3427124</v>
      </c>
      <c r="BE829" s="95">
        <v>0</v>
      </c>
      <c r="BF829" s="95">
        <v>706340.26073455799</v>
      </c>
      <c r="BG829" s="95">
        <v>43028322.646484397</v>
      </c>
      <c r="BH829" s="95">
        <v>8834641.046875</v>
      </c>
      <c r="BI829" s="95">
        <v>0</v>
      </c>
      <c r="BJ829" s="95">
        <v>5779354.84484863</v>
      </c>
      <c r="BK829" s="95">
        <v>4518302.0842285203</v>
      </c>
      <c r="BL829" s="95">
        <v>0</v>
      </c>
      <c r="BM829" s="95">
        <v>0</v>
      </c>
      <c r="BN829" s="95">
        <v>0</v>
      </c>
      <c r="BO829" s="95">
        <v>0</v>
      </c>
      <c r="BP829" s="95">
        <v>0</v>
      </c>
      <c r="BQ829" s="95">
        <v>0</v>
      </c>
      <c r="BR829" s="95">
        <v>4503051.2104492197</v>
      </c>
      <c r="BS829" s="95">
        <v>4995130.94287109</v>
      </c>
      <c r="BT829" s="95">
        <v>2830021.1952209501</v>
      </c>
      <c r="BU829" s="95">
        <v>0</v>
      </c>
      <c r="BV829" s="95">
        <v>2256042.6716918899</v>
      </c>
      <c r="BW829" s="95">
        <v>391950.648151398</v>
      </c>
      <c r="BX829" s="95">
        <v>0</v>
      </c>
      <c r="BY829" s="95">
        <v>0</v>
      </c>
      <c r="BZ829" s="95">
        <v>0</v>
      </c>
      <c r="CA829" s="95">
        <v>102568.027513504</v>
      </c>
      <c r="CB829" s="95">
        <v>6732468.3367309598</v>
      </c>
      <c r="CC829" s="95">
        <v>52839910.008300804</v>
      </c>
      <c r="CD829" s="95">
        <v>14610797.395385699</v>
      </c>
      <c r="CE829" s="95">
        <v>3390.2684513628501</v>
      </c>
      <c r="CF829" s="95">
        <v>537260.27143096901</v>
      </c>
      <c r="CG829" s="95">
        <v>4031408.8846740699</v>
      </c>
      <c r="CH829" s="95">
        <v>0</v>
      </c>
      <c r="CI829" s="95">
        <v>105947.438673019</v>
      </c>
      <c r="CJ829" s="95">
        <v>7267955.1202392597</v>
      </c>
      <c r="CK829" s="95">
        <v>56798239.506347701</v>
      </c>
      <c r="CL829" s="95">
        <v>15008045.236816401</v>
      </c>
      <c r="CM829" s="160">
        <v>155307.43085288999</v>
      </c>
      <c r="CN829" s="160">
        <v>23081949.896972701</v>
      </c>
      <c r="CO829" s="160">
        <v>99861962.327148393</v>
      </c>
      <c r="CP829" s="95">
        <v>15008045.236816401</v>
      </c>
      <c r="CQ829" s="95">
        <v>0</v>
      </c>
      <c r="CR829" s="95">
        <v>0</v>
      </c>
      <c r="CS829" s="95">
        <v>0</v>
      </c>
      <c r="CT829" s="95">
        <v>0</v>
      </c>
      <c r="CU829" s="161">
        <v>7269728.6081619291</v>
      </c>
      <c r="CV829" s="161">
        <v>56871318.892974876</v>
      </c>
    </row>
    <row r="830" spans="1:100" x14ac:dyDescent="0.2">
      <c r="A830" s="94" t="s">
        <v>63</v>
      </c>
      <c r="B830" s="96">
        <v>40238</v>
      </c>
      <c r="C830" s="95">
        <v>76909.323486328096</v>
      </c>
      <c r="D830" s="95">
        <v>1.12190513999667</v>
      </c>
      <c r="E830" s="95">
        <v>25248.398550033598</v>
      </c>
      <c r="F830" s="95">
        <v>20691.841974020001</v>
      </c>
      <c r="G830" s="95">
        <v>3098.8923858702201</v>
      </c>
      <c r="H830" s="95">
        <v>1</v>
      </c>
      <c r="I830" s="95">
        <v>0</v>
      </c>
      <c r="J830" s="95">
        <v>49686.947609901399</v>
      </c>
      <c r="K830" s="95">
        <v>689.21411333233095</v>
      </c>
      <c r="L830" s="95">
        <v>16474.045310258902</v>
      </c>
      <c r="M830" s="95">
        <v>32891.562564373002</v>
      </c>
      <c r="N830" s="95">
        <v>13437.2688994408</v>
      </c>
      <c r="O830" s="95">
        <v>36300.509804248803</v>
      </c>
      <c r="P830" s="95">
        <v>0</v>
      </c>
      <c r="Q830" s="95">
        <v>4887.9248717427299</v>
      </c>
      <c r="R830" s="95">
        <v>2630.1711090803101</v>
      </c>
      <c r="S830" s="95">
        <v>0</v>
      </c>
      <c r="T830" s="95">
        <v>591.26898800581705</v>
      </c>
      <c r="U830" s="95">
        <v>50387.026583194704</v>
      </c>
      <c r="V830" s="95">
        <v>4654057.13916016</v>
      </c>
      <c r="W830" s="95">
        <v>99.930501878261595</v>
      </c>
      <c r="X830" s="95">
        <v>1986272.8871307401</v>
      </c>
      <c r="Y830" s="95">
        <v>1502975.11408997</v>
      </c>
      <c r="Z830" s="95">
        <v>494477.760494232</v>
      </c>
      <c r="AA830" s="95">
        <v>237</v>
      </c>
      <c r="AB830" s="95">
        <v>0</v>
      </c>
      <c r="AC830" s="95">
        <v>15990655.6810303</v>
      </c>
      <c r="AD830" s="95">
        <v>68758.637352943406</v>
      </c>
      <c r="AE830" s="95">
        <v>706847.19548797596</v>
      </c>
      <c r="AF830" s="95">
        <v>1746693.0592040999</v>
      </c>
      <c r="AG830" s="95">
        <v>1738975.2470855699</v>
      </c>
      <c r="AH830" s="95">
        <v>1895595.7330169701</v>
      </c>
      <c r="AI830" s="95">
        <v>0</v>
      </c>
      <c r="AJ830" s="95">
        <v>555478.00157928502</v>
      </c>
      <c r="AK830" s="95">
        <v>419660.71202850301</v>
      </c>
      <c r="AL830" s="95">
        <v>0</v>
      </c>
      <c r="AM830" s="95">
        <v>81227.953143119797</v>
      </c>
      <c r="AN830" s="95">
        <v>16080403.5268555</v>
      </c>
      <c r="AO830" s="95">
        <v>37011255.587402299</v>
      </c>
      <c r="AP830" s="95">
        <v>937.198560878634</v>
      </c>
      <c r="AQ830" s="95">
        <v>15496823.9105225</v>
      </c>
      <c r="AR830" s="95">
        <v>11816766.541137701</v>
      </c>
      <c r="AS830" s="95">
        <v>3759996.2101745601</v>
      </c>
      <c r="AT830" s="95">
        <v>1651.88999938965</v>
      </c>
      <c r="AU830" s="95">
        <v>0</v>
      </c>
      <c r="AV830" s="95">
        <v>43968852.4921875</v>
      </c>
      <c r="AW830" s="95">
        <v>203444.29259681699</v>
      </c>
      <c r="AX830" s="95">
        <v>6194056.5222778302</v>
      </c>
      <c r="AY830" s="95">
        <v>14096362.5789795</v>
      </c>
      <c r="AZ830" s="95">
        <v>12905616.0036621</v>
      </c>
      <c r="BA830" s="95">
        <v>14954816.9346924</v>
      </c>
      <c r="BB830" s="95">
        <v>0</v>
      </c>
      <c r="BC830" s="95">
        <v>4395283.7100219699</v>
      </c>
      <c r="BD830" s="95">
        <v>3185509.40802002</v>
      </c>
      <c r="BE830" s="95">
        <v>0</v>
      </c>
      <c r="BF830" s="95">
        <v>630820.66505432106</v>
      </c>
      <c r="BG830" s="95">
        <v>43985144.362304702</v>
      </c>
      <c r="BH830" s="95">
        <v>8934129.4504394494</v>
      </c>
      <c r="BI830" s="95">
        <v>0</v>
      </c>
      <c r="BJ830" s="95">
        <v>5523449.9426879901</v>
      </c>
      <c r="BK830" s="95">
        <v>4361307.92114258</v>
      </c>
      <c r="BL830" s="95">
        <v>0</v>
      </c>
      <c r="BM830" s="95">
        <v>0</v>
      </c>
      <c r="BN830" s="95">
        <v>0</v>
      </c>
      <c r="BO830" s="95">
        <v>0</v>
      </c>
      <c r="BP830" s="95">
        <v>0</v>
      </c>
      <c r="BQ830" s="95">
        <v>0</v>
      </c>
      <c r="BR830" s="95">
        <v>4454387.7155151404</v>
      </c>
      <c r="BS830" s="95">
        <v>4895535.8098754901</v>
      </c>
      <c r="BT830" s="95">
        <v>2910415.46691895</v>
      </c>
      <c r="BU830" s="95">
        <v>0</v>
      </c>
      <c r="BV830" s="95">
        <v>2230579.8735656701</v>
      </c>
      <c r="BW830" s="95">
        <v>367311.32043075602</v>
      </c>
      <c r="BX830" s="95">
        <v>0</v>
      </c>
      <c r="BY830" s="95">
        <v>0</v>
      </c>
      <c r="BZ830" s="95">
        <v>0</v>
      </c>
      <c r="CA830" s="95">
        <v>102118.451375961</v>
      </c>
      <c r="CB830" s="95">
        <v>6645928.0144042997</v>
      </c>
      <c r="CC830" s="95">
        <v>52536853.3525391</v>
      </c>
      <c r="CD830" s="95">
        <v>14482435.1242676</v>
      </c>
      <c r="CE830" s="95">
        <v>3110.0976465642502</v>
      </c>
      <c r="CF830" s="95">
        <v>496531.87092590297</v>
      </c>
      <c r="CG830" s="95">
        <v>3779104.8626708998</v>
      </c>
      <c r="CH830" s="95">
        <v>0</v>
      </c>
      <c r="CI830" s="95">
        <v>105248.30399704</v>
      </c>
      <c r="CJ830" s="95">
        <v>7157136.9503784198</v>
      </c>
      <c r="CK830" s="95">
        <v>56324263.207519501</v>
      </c>
      <c r="CL830" s="95">
        <v>14855314.2574463</v>
      </c>
      <c r="CM830" s="160">
        <v>155182.814973831</v>
      </c>
      <c r="CN830" s="160">
        <v>23239515.7587891</v>
      </c>
      <c r="CO830" s="160">
        <v>100311816.243164</v>
      </c>
      <c r="CP830" s="95">
        <v>14855314.2574463</v>
      </c>
      <c r="CQ830" s="95">
        <v>0</v>
      </c>
      <c r="CR830" s="95">
        <v>0</v>
      </c>
      <c r="CS830" s="95">
        <v>0</v>
      </c>
      <c r="CT830" s="95">
        <v>0</v>
      </c>
      <c r="CU830" s="161">
        <v>7142459.885330203</v>
      </c>
      <c r="CV830" s="161">
        <v>56315958.215209998</v>
      </c>
    </row>
    <row r="831" spans="1:100" x14ac:dyDescent="0.2">
      <c r="A831" s="94" t="s">
        <v>63</v>
      </c>
      <c r="B831" s="96">
        <v>40330</v>
      </c>
      <c r="C831" s="95">
        <v>77318.430728912397</v>
      </c>
      <c r="D831" s="95">
        <v>0</v>
      </c>
      <c r="E831" s="95">
        <v>24519.646026372899</v>
      </c>
      <c r="F831" s="95">
        <v>20139.441815853101</v>
      </c>
      <c r="G831" s="95">
        <v>3178.5740192830599</v>
      </c>
      <c r="H831" s="95">
        <v>0</v>
      </c>
      <c r="I831" s="95">
        <v>0</v>
      </c>
      <c r="J831" s="95">
        <v>50561.4570903778</v>
      </c>
      <c r="K831" s="95">
        <v>609.63087930530298</v>
      </c>
      <c r="L831" s="95">
        <v>16940.334700822801</v>
      </c>
      <c r="M831" s="95">
        <v>32705.451055526701</v>
      </c>
      <c r="N831" s="95">
        <v>13333.980291485799</v>
      </c>
      <c r="O831" s="95">
        <v>36472.551517009699</v>
      </c>
      <c r="P831" s="95">
        <v>0</v>
      </c>
      <c r="Q831" s="95">
        <v>4871.2844603061703</v>
      </c>
      <c r="R831" s="95">
        <v>2670.1323304474399</v>
      </c>
      <c r="S831" s="95">
        <v>0</v>
      </c>
      <c r="T831" s="95">
        <v>587.07584309577896</v>
      </c>
      <c r="U831" s="95">
        <v>51106.345757961302</v>
      </c>
      <c r="V831" s="95">
        <v>4670901.69067383</v>
      </c>
      <c r="W831" s="95">
        <v>0</v>
      </c>
      <c r="X831" s="95">
        <v>1901650.91995239</v>
      </c>
      <c r="Y831" s="95">
        <v>1457161.94943237</v>
      </c>
      <c r="Z831" s="95">
        <v>498495.48248290998</v>
      </c>
      <c r="AA831" s="95">
        <v>0</v>
      </c>
      <c r="AB831" s="95">
        <v>0</v>
      </c>
      <c r="AC831" s="95">
        <v>16273727.7806396</v>
      </c>
      <c r="AD831" s="95">
        <v>60550.4885759354</v>
      </c>
      <c r="AE831" s="95">
        <v>711598.176460266</v>
      </c>
      <c r="AF831" s="95">
        <v>1723929.8604431199</v>
      </c>
      <c r="AG831" s="95">
        <v>1718548.8653259301</v>
      </c>
      <c r="AH831" s="95">
        <v>1892734.1987914999</v>
      </c>
      <c r="AI831" s="95">
        <v>0</v>
      </c>
      <c r="AJ831" s="95">
        <v>552322.10231018101</v>
      </c>
      <c r="AK831" s="95">
        <v>421353.32320785499</v>
      </c>
      <c r="AL831" s="95">
        <v>0</v>
      </c>
      <c r="AM831" s="95">
        <v>79769.674001693696</v>
      </c>
      <c r="AN831" s="95">
        <v>16269014.069091801</v>
      </c>
      <c r="AO831" s="95">
        <v>37309699.431640603</v>
      </c>
      <c r="AP831" s="95">
        <v>0</v>
      </c>
      <c r="AQ831" s="95">
        <v>14977881.2351074</v>
      </c>
      <c r="AR831" s="95">
        <v>11453972.947021499</v>
      </c>
      <c r="AS831" s="95">
        <v>3804982.0815429701</v>
      </c>
      <c r="AT831" s="95">
        <v>0</v>
      </c>
      <c r="AU831" s="95">
        <v>0</v>
      </c>
      <c r="AV831" s="95">
        <v>45019355.440429702</v>
      </c>
      <c r="AW831" s="95">
        <v>178059.204153061</v>
      </c>
      <c r="AX831" s="95">
        <v>6315321.60510254</v>
      </c>
      <c r="AY831" s="95">
        <v>14019986.8432617</v>
      </c>
      <c r="AZ831" s="95">
        <v>12829958.8098145</v>
      </c>
      <c r="BA831" s="95">
        <v>14981251.8598633</v>
      </c>
      <c r="BB831" s="95">
        <v>0</v>
      </c>
      <c r="BC831" s="95">
        <v>4397452.62683105</v>
      </c>
      <c r="BD831" s="95">
        <v>3203323.8802490202</v>
      </c>
      <c r="BE831" s="95">
        <v>0</v>
      </c>
      <c r="BF831" s="95">
        <v>620487.56102752697</v>
      </c>
      <c r="BG831" s="95">
        <v>44999460.7255859</v>
      </c>
      <c r="BH831" s="95">
        <v>9078595.99926758</v>
      </c>
      <c r="BI831" s="95">
        <v>0</v>
      </c>
      <c r="BJ831" s="95">
        <v>5414303.0680542002</v>
      </c>
      <c r="BK831" s="95">
        <v>4256929.2310180701</v>
      </c>
      <c r="BL831" s="95">
        <v>0</v>
      </c>
      <c r="BM831" s="95">
        <v>0</v>
      </c>
      <c r="BN831" s="95">
        <v>0</v>
      </c>
      <c r="BO831" s="95">
        <v>0</v>
      </c>
      <c r="BP831" s="95">
        <v>0</v>
      </c>
      <c r="BQ831" s="95">
        <v>0</v>
      </c>
      <c r="BR831" s="95">
        <v>4426497.2360839797</v>
      </c>
      <c r="BS831" s="95">
        <v>4873487.3248290997</v>
      </c>
      <c r="BT831" s="95">
        <v>2915154.7583007799</v>
      </c>
      <c r="BU831" s="95">
        <v>0</v>
      </c>
      <c r="BV831" s="95">
        <v>2236351.7722473098</v>
      </c>
      <c r="BW831" s="95">
        <v>369200.61501693702</v>
      </c>
      <c r="BX831" s="95">
        <v>0</v>
      </c>
      <c r="BY831" s="95">
        <v>0</v>
      </c>
      <c r="BZ831" s="95">
        <v>0</v>
      </c>
      <c r="CA831" s="95">
        <v>101860.27399539899</v>
      </c>
      <c r="CB831" s="95">
        <v>6572484.0942993201</v>
      </c>
      <c r="CC831" s="95">
        <v>52268199.597656302</v>
      </c>
      <c r="CD831" s="95">
        <v>14498997.2613525</v>
      </c>
      <c r="CE831" s="95">
        <v>3158.9759000241802</v>
      </c>
      <c r="CF831" s="95">
        <v>497780.28551101702</v>
      </c>
      <c r="CG831" s="95">
        <v>3795825.98718262</v>
      </c>
      <c r="CH831" s="95">
        <v>0</v>
      </c>
      <c r="CI831" s="95">
        <v>105038.307842255</v>
      </c>
      <c r="CJ831" s="95">
        <v>7063593.2023315402</v>
      </c>
      <c r="CK831" s="95">
        <v>56076692.526367202</v>
      </c>
      <c r="CL831" s="95">
        <v>14860806.150268599</v>
      </c>
      <c r="CM831" s="160">
        <v>155642.72860527001</v>
      </c>
      <c r="CN831" s="160">
        <v>23353812.3588867</v>
      </c>
      <c r="CO831" s="160">
        <v>101114613.75293</v>
      </c>
      <c r="CP831" s="95">
        <v>14860806.150268599</v>
      </c>
      <c r="CQ831" s="95">
        <v>0</v>
      </c>
      <c r="CR831" s="95">
        <v>0</v>
      </c>
      <c r="CS831" s="95">
        <v>0</v>
      </c>
      <c r="CT831" s="95">
        <v>0</v>
      </c>
      <c r="CU831" s="161">
        <v>7070264.379810337</v>
      </c>
      <c r="CV831" s="161">
        <v>56064025.584838919</v>
      </c>
    </row>
    <row r="832" spans="1:100" x14ac:dyDescent="0.2">
      <c r="A832" s="94" t="s">
        <v>63</v>
      </c>
      <c r="B832" s="96">
        <v>40422</v>
      </c>
      <c r="C832" s="95">
        <v>77335.511809349104</v>
      </c>
      <c r="D832" s="95">
        <v>0</v>
      </c>
      <c r="E832" s="95">
        <v>23468.470091581301</v>
      </c>
      <c r="F832" s="95">
        <v>19335.329721212402</v>
      </c>
      <c r="G832" s="95">
        <v>3174.7577118873601</v>
      </c>
      <c r="H832" s="95">
        <v>0</v>
      </c>
      <c r="I832" s="95">
        <v>0</v>
      </c>
      <c r="J832" s="95">
        <v>51281.464990139</v>
      </c>
      <c r="K832" s="95">
        <v>523.70413327217102</v>
      </c>
      <c r="L832" s="95">
        <v>16007.339582562399</v>
      </c>
      <c r="M832" s="95">
        <v>32303.428219318401</v>
      </c>
      <c r="N832" s="95">
        <v>13171.4373275042</v>
      </c>
      <c r="O832" s="95">
        <v>36332.813980102503</v>
      </c>
      <c r="P832" s="95">
        <v>0</v>
      </c>
      <c r="Q832" s="95">
        <v>4783.0108381509799</v>
      </c>
      <c r="R832" s="95">
        <v>2657.27243801951</v>
      </c>
      <c r="S832" s="95">
        <v>0</v>
      </c>
      <c r="T832" s="95">
        <v>608.15177328884602</v>
      </c>
      <c r="U832" s="95">
        <v>51826.171921729998</v>
      </c>
      <c r="V832" s="95">
        <v>4666980.8092651404</v>
      </c>
      <c r="W832" s="95">
        <v>0</v>
      </c>
      <c r="X832" s="95">
        <v>1820963.84638977</v>
      </c>
      <c r="Y832" s="95">
        <v>1397885.47103882</v>
      </c>
      <c r="Z832" s="95">
        <v>501134.15010833699</v>
      </c>
      <c r="AA832" s="95">
        <v>0</v>
      </c>
      <c r="AB832" s="95">
        <v>0</v>
      </c>
      <c r="AC832" s="95">
        <v>16557453.529052701</v>
      </c>
      <c r="AD832" s="95">
        <v>50733.0206542015</v>
      </c>
      <c r="AE832" s="95">
        <v>695669.57507324195</v>
      </c>
      <c r="AF832" s="95">
        <v>1683572.76473999</v>
      </c>
      <c r="AG832" s="95">
        <v>1680507.0377502399</v>
      </c>
      <c r="AH832" s="95">
        <v>1873185.2267456099</v>
      </c>
      <c r="AI832" s="95">
        <v>0</v>
      </c>
      <c r="AJ832" s="95">
        <v>550772.19883728004</v>
      </c>
      <c r="AK832" s="95">
        <v>421495.14628982497</v>
      </c>
      <c r="AL832" s="95">
        <v>0</v>
      </c>
      <c r="AM832" s="95">
        <v>76515.474277496294</v>
      </c>
      <c r="AN832" s="95">
        <v>16573640.298095699</v>
      </c>
      <c r="AO832" s="95">
        <v>37485750.696777299</v>
      </c>
      <c r="AP832" s="95">
        <v>0</v>
      </c>
      <c r="AQ832" s="95">
        <v>14315484.814208999</v>
      </c>
      <c r="AR832" s="95">
        <v>10943850.541503901</v>
      </c>
      <c r="AS832" s="95">
        <v>3832688.8516540499</v>
      </c>
      <c r="AT832" s="95">
        <v>0</v>
      </c>
      <c r="AU832" s="95">
        <v>0</v>
      </c>
      <c r="AV832" s="95">
        <v>45784173.271972701</v>
      </c>
      <c r="AW832" s="95">
        <v>150048.99914550799</v>
      </c>
      <c r="AX832" s="95">
        <v>6109826.7470703097</v>
      </c>
      <c r="AY832" s="95">
        <v>13714277.0440674</v>
      </c>
      <c r="AZ832" s="95">
        <v>12547626.755737299</v>
      </c>
      <c r="BA832" s="95">
        <v>14834561.259765601</v>
      </c>
      <c r="BB832" s="95">
        <v>0</v>
      </c>
      <c r="BC832" s="95">
        <v>4365428.0802002</v>
      </c>
      <c r="BD832" s="95">
        <v>3195251.99395752</v>
      </c>
      <c r="BE832" s="95">
        <v>0</v>
      </c>
      <c r="BF832" s="95">
        <v>604415.19655609096</v>
      </c>
      <c r="BG832" s="95">
        <v>46185167.834472701</v>
      </c>
      <c r="BH832" s="95">
        <v>8940570.4984130897</v>
      </c>
      <c r="BI832" s="95">
        <v>0</v>
      </c>
      <c r="BJ832" s="95">
        <v>5213884.0667114304</v>
      </c>
      <c r="BK832" s="95">
        <v>4080914.09625244</v>
      </c>
      <c r="BL832" s="95">
        <v>0</v>
      </c>
      <c r="BM832" s="95">
        <v>0</v>
      </c>
      <c r="BN832" s="95">
        <v>0</v>
      </c>
      <c r="BO832" s="95">
        <v>0</v>
      </c>
      <c r="BP832" s="95">
        <v>0</v>
      </c>
      <c r="BQ832" s="95">
        <v>0</v>
      </c>
      <c r="BR832" s="95">
        <v>4346275.9744262705</v>
      </c>
      <c r="BS832" s="95">
        <v>4744549.3708496103</v>
      </c>
      <c r="BT832" s="95">
        <v>2885716.4504699698</v>
      </c>
      <c r="BU832" s="95">
        <v>0</v>
      </c>
      <c r="BV832" s="95">
        <v>2232523.1855163602</v>
      </c>
      <c r="BW832" s="95">
        <v>369792.53003311198</v>
      </c>
      <c r="BX832" s="95">
        <v>0</v>
      </c>
      <c r="BY832" s="95">
        <v>0</v>
      </c>
      <c r="BZ832" s="95">
        <v>0</v>
      </c>
      <c r="CA832" s="95">
        <v>100844.46537971499</v>
      </c>
      <c r="CB832" s="95">
        <v>6479189.89562988</v>
      </c>
      <c r="CC832" s="95">
        <v>51714567.622558601</v>
      </c>
      <c r="CD832" s="95">
        <v>14126751.6832275</v>
      </c>
      <c r="CE832" s="95">
        <v>3182.3450527191198</v>
      </c>
      <c r="CF832" s="95">
        <v>500622.60602951102</v>
      </c>
      <c r="CG832" s="95">
        <v>3830420.7268371601</v>
      </c>
      <c r="CH832" s="95">
        <v>0</v>
      </c>
      <c r="CI832" s="95">
        <v>103997.02692318</v>
      </c>
      <c r="CJ832" s="95">
        <v>6973574.17822266</v>
      </c>
      <c r="CK832" s="95">
        <v>55415183.893066399</v>
      </c>
      <c r="CL832" s="95">
        <v>14494343.029174799</v>
      </c>
      <c r="CM832" s="160">
        <v>155299.041526794</v>
      </c>
      <c r="CN832" s="160">
        <v>23528772.0708008</v>
      </c>
      <c r="CO832" s="160">
        <v>101844660.984375</v>
      </c>
      <c r="CP832" s="95">
        <v>14494343.029174799</v>
      </c>
      <c r="CQ832" s="95">
        <v>0</v>
      </c>
      <c r="CR832" s="95">
        <v>0</v>
      </c>
      <c r="CS832" s="95">
        <v>0</v>
      </c>
      <c r="CT832" s="95">
        <v>0</v>
      </c>
      <c r="CU832" s="161">
        <v>6979812.5016593914</v>
      </c>
      <c r="CV832" s="161">
        <v>55544988.349395759</v>
      </c>
    </row>
    <row r="833" spans="1:100" x14ac:dyDescent="0.2">
      <c r="A833" s="94" t="s">
        <v>63</v>
      </c>
      <c r="B833" s="96">
        <v>40513</v>
      </c>
      <c r="C833" s="95">
        <v>77070.174114227295</v>
      </c>
      <c r="D833" s="95">
        <v>0</v>
      </c>
      <c r="E833" s="95">
        <v>22726.1419811249</v>
      </c>
      <c r="F833" s="95">
        <v>18755.8172369003</v>
      </c>
      <c r="G833" s="95">
        <v>3226.1412208974398</v>
      </c>
      <c r="H833" s="95">
        <v>0</v>
      </c>
      <c r="I833" s="95">
        <v>0</v>
      </c>
      <c r="J833" s="95">
        <v>51897.333977699302</v>
      </c>
      <c r="K833" s="95">
        <v>447.68867532536399</v>
      </c>
      <c r="L833" s="95">
        <v>20278.072245359399</v>
      </c>
      <c r="M833" s="95">
        <v>31935.8985245228</v>
      </c>
      <c r="N833" s="95">
        <v>13115.270503759401</v>
      </c>
      <c r="O833" s="95">
        <v>35387.318602562002</v>
      </c>
      <c r="P833" s="95">
        <v>0</v>
      </c>
      <c r="Q833" s="95">
        <v>4722.5224235653905</v>
      </c>
      <c r="R833" s="95">
        <v>2667.5142162144198</v>
      </c>
      <c r="S833" s="95">
        <v>0</v>
      </c>
      <c r="T833" s="95">
        <v>740.53439321368899</v>
      </c>
      <c r="U833" s="95">
        <v>52375.5994915962</v>
      </c>
      <c r="V833" s="95">
        <v>4608609.09338379</v>
      </c>
      <c r="W833" s="95">
        <v>0</v>
      </c>
      <c r="X833" s="95">
        <v>1732139.25862122</v>
      </c>
      <c r="Y833" s="95">
        <v>1332511.1199646001</v>
      </c>
      <c r="Z833" s="95">
        <v>508171.66293335002</v>
      </c>
      <c r="AA833" s="95">
        <v>0</v>
      </c>
      <c r="AB833" s="95">
        <v>0</v>
      </c>
      <c r="AC833" s="95">
        <v>16648862.739990201</v>
      </c>
      <c r="AD833" s="95">
        <v>42278.807880878398</v>
      </c>
      <c r="AE833" s="95">
        <v>784198.02789306606</v>
      </c>
      <c r="AF833" s="95">
        <v>1632683.0611419701</v>
      </c>
      <c r="AG833" s="95">
        <v>1643740.9120636</v>
      </c>
      <c r="AH833" s="95">
        <v>1749740.79914856</v>
      </c>
      <c r="AI833" s="95">
        <v>0</v>
      </c>
      <c r="AJ833" s="95">
        <v>542702.86740112305</v>
      </c>
      <c r="AK833" s="95">
        <v>410247.22832107497</v>
      </c>
      <c r="AL833" s="95">
        <v>0</v>
      </c>
      <c r="AM833" s="95">
        <v>89403.3463306427</v>
      </c>
      <c r="AN833" s="95">
        <v>16687424.118652301</v>
      </c>
      <c r="AO833" s="95">
        <v>37109146.143066399</v>
      </c>
      <c r="AP833" s="95">
        <v>0</v>
      </c>
      <c r="AQ833" s="95">
        <v>13641933.509399399</v>
      </c>
      <c r="AR833" s="95">
        <v>10506645.091552701</v>
      </c>
      <c r="AS833" s="95">
        <v>3898166.81109619</v>
      </c>
      <c r="AT833" s="95">
        <v>0</v>
      </c>
      <c r="AU833" s="95">
        <v>0</v>
      </c>
      <c r="AV833" s="95">
        <v>46657237.050781302</v>
      </c>
      <c r="AW833" s="95">
        <v>127314.520521164</v>
      </c>
      <c r="AX833" s="95">
        <v>6864334.02807617</v>
      </c>
      <c r="AY833" s="95">
        <v>13386638.0195313</v>
      </c>
      <c r="AZ833" s="95">
        <v>12314186.309082</v>
      </c>
      <c r="BA833" s="95">
        <v>13952125.0861816</v>
      </c>
      <c r="BB833" s="95">
        <v>0</v>
      </c>
      <c r="BC833" s="95">
        <v>4313088.5529174795</v>
      </c>
      <c r="BD833" s="95">
        <v>3131995.4919128399</v>
      </c>
      <c r="BE833" s="95">
        <v>0</v>
      </c>
      <c r="BF833" s="95">
        <v>703026.55005645799</v>
      </c>
      <c r="BG833" s="95">
        <v>46883242.935058601</v>
      </c>
      <c r="BH833" s="95">
        <v>8895599.7227783203</v>
      </c>
      <c r="BI833" s="95">
        <v>0</v>
      </c>
      <c r="BJ833" s="95">
        <v>5055937.1483764602</v>
      </c>
      <c r="BK833" s="95">
        <v>3966112.0523986798</v>
      </c>
      <c r="BL833" s="95">
        <v>0</v>
      </c>
      <c r="BM833" s="95">
        <v>0</v>
      </c>
      <c r="BN833" s="95">
        <v>0</v>
      </c>
      <c r="BO833" s="95">
        <v>0</v>
      </c>
      <c r="BP833" s="95">
        <v>0</v>
      </c>
      <c r="BQ833" s="95">
        <v>0</v>
      </c>
      <c r="BR833" s="95">
        <v>4267111.6469116202</v>
      </c>
      <c r="BS833" s="95">
        <v>4675132.2100219699</v>
      </c>
      <c r="BT833" s="95">
        <v>2714549.2340393099</v>
      </c>
      <c r="BU833" s="95">
        <v>0</v>
      </c>
      <c r="BV833" s="95">
        <v>2241541.2243652302</v>
      </c>
      <c r="BW833" s="95">
        <v>344296.00888442999</v>
      </c>
      <c r="BX833" s="95">
        <v>0</v>
      </c>
      <c r="BY833" s="95">
        <v>0</v>
      </c>
      <c r="BZ833" s="95">
        <v>0</v>
      </c>
      <c r="CA833" s="95">
        <v>99803.691919326797</v>
      </c>
      <c r="CB833" s="95">
        <v>6348384.4068603497</v>
      </c>
      <c r="CC833" s="95">
        <v>50801807.386230499</v>
      </c>
      <c r="CD833" s="95">
        <v>13944755.4604492</v>
      </c>
      <c r="CE833" s="95">
        <v>3227.2900611162199</v>
      </c>
      <c r="CF833" s="95">
        <v>507508.06056213402</v>
      </c>
      <c r="CG833" s="95">
        <v>3891402.2624816899</v>
      </c>
      <c r="CH833" s="95">
        <v>0</v>
      </c>
      <c r="CI833" s="95">
        <v>103026.60039424901</v>
      </c>
      <c r="CJ833" s="95">
        <v>6857243.2869873</v>
      </c>
      <c r="CK833" s="95">
        <v>54735178.268554702</v>
      </c>
      <c r="CL833" s="95">
        <v>14297029.4918213</v>
      </c>
      <c r="CM833" s="160">
        <v>154924.885444641</v>
      </c>
      <c r="CN833" s="160">
        <v>23537592.8286133</v>
      </c>
      <c r="CO833" s="160">
        <v>101380025.869141</v>
      </c>
      <c r="CP833" s="95">
        <v>14297029.4918213</v>
      </c>
      <c r="CQ833" s="95">
        <v>0</v>
      </c>
      <c r="CR833" s="95">
        <v>0</v>
      </c>
      <c r="CS833" s="95">
        <v>0</v>
      </c>
      <c r="CT833" s="95">
        <v>0</v>
      </c>
      <c r="CU833" s="161">
        <v>6855892.4674224835</v>
      </c>
      <c r="CV833" s="161">
        <v>54693209.648712188</v>
      </c>
    </row>
    <row r="834" spans="1:100" x14ac:dyDescent="0.2">
      <c r="A834" s="94" t="s">
        <v>63</v>
      </c>
      <c r="B834" s="96">
        <v>40603</v>
      </c>
      <c r="C834" s="95">
        <v>76875.486208915696</v>
      </c>
      <c r="D834" s="95">
        <v>0</v>
      </c>
      <c r="E834" s="95">
        <v>22254.302794694901</v>
      </c>
      <c r="F834" s="95">
        <v>18445.953168869</v>
      </c>
      <c r="G834" s="95">
        <v>3282.1548182964302</v>
      </c>
      <c r="H834" s="95">
        <v>0</v>
      </c>
      <c r="I834" s="95">
        <v>0</v>
      </c>
      <c r="J834" s="95">
        <v>52752.182554245002</v>
      </c>
      <c r="K834" s="95">
        <v>420.322371430695</v>
      </c>
      <c r="L834" s="95">
        <v>48841.840276718103</v>
      </c>
      <c r="M834" s="95">
        <v>31643.912649869901</v>
      </c>
      <c r="N834" s="95">
        <v>12954.4165349007</v>
      </c>
      <c r="O834" s="95">
        <v>0</v>
      </c>
      <c r="P834" s="95">
        <v>0</v>
      </c>
      <c r="Q834" s="95">
        <v>4712.5990505218497</v>
      </c>
      <c r="R834" s="95">
        <v>0</v>
      </c>
      <c r="S834" s="95">
        <v>0</v>
      </c>
      <c r="T834" s="95">
        <v>3264.1737585961801</v>
      </c>
      <c r="U834" s="95">
        <v>53164.462062835701</v>
      </c>
      <c r="V834" s="95">
        <v>4594034.4015502902</v>
      </c>
      <c r="W834" s="95">
        <v>0</v>
      </c>
      <c r="X834" s="95">
        <v>1670812.94766235</v>
      </c>
      <c r="Y834" s="95">
        <v>1279757.4050445601</v>
      </c>
      <c r="Z834" s="95">
        <v>513174.54382324201</v>
      </c>
      <c r="AA834" s="95">
        <v>0</v>
      </c>
      <c r="AB834" s="95">
        <v>0</v>
      </c>
      <c r="AC834" s="95">
        <v>16932687.0463867</v>
      </c>
      <c r="AD834" s="95">
        <v>36790.754522800402</v>
      </c>
      <c r="AE834" s="95">
        <v>2501182.7337951702</v>
      </c>
      <c r="AF834" s="95">
        <v>1613876.01560974</v>
      </c>
      <c r="AG834" s="95">
        <v>1618930.210495</v>
      </c>
      <c r="AH834" s="95">
        <v>0</v>
      </c>
      <c r="AI834" s="95">
        <v>0</v>
      </c>
      <c r="AJ834" s="95">
        <v>532972.31348419201</v>
      </c>
      <c r="AK834" s="95">
        <v>0</v>
      </c>
      <c r="AL834" s="95">
        <v>0</v>
      </c>
      <c r="AM834" s="95">
        <v>513005.21268844599</v>
      </c>
      <c r="AN834" s="95">
        <v>16940690.2729492</v>
      </c>
      <c r="AO834" s="95">
        <v>37248927.2900391</v>
      </c>
      <c r="AP834" s="95">
        <v>0</v>
      </c>
      <c r="AQ834" s="95">
        <v>13209691.6962891</v>
      </c>
      <c r="AR834" s="95">
        <v>10181628.045410199</v>
      </c>
      <c r="AS834" s="95">
        <v>3942870.5793762198</v>
      </c>
      <c r="AT834" s="95">
        <v>0</v>
      </c>
      <c r="AU834" s="95">
        <v>0</v>
      </c>
      <c r="AV834" s="95">
        <v>47939135.576171897</v>
      </c>
      <c r="AW834" s="95">
        <v>111271.081738472</v>
      </c>
      <c r="AX834" s="95">
        <v>20663674.980224598</v>
      </c>
      <c r="AY834" s="95">
        <v>13370636.819091801</v>
      </c>
      <c r="AZ834" s="95">
        <v>12126233.790161099</v>
      </c>
      <c r="BA834" s="95">
        <v>0</v>
      </c>
      <c r="BB834" s="95">
        <v>0</v>
      </c>
      <c r="BC834" s="95">
        <v>4257801.56213379</v>
      </c>
      <c r="BD834" s="95">
        <v>0</v>
      </c>
      <c r="BE834" s="95">
        <v>0</v>
      </c>
      <c r="BF834" s="95">
        <v>3934363.9262695299</v>
      </c>
      <c r="BG834" s="95">
        <v>47961398.795410201</v>
      </c>
      <c r="BH834" s="95">
        <v>6552057.0984497098</v>
      </c>
      <c r="BI834" s="95">
        <v>0</v>
      </c>
      <c r="BJ834" s="95">
        <v>4450292.8203735398</v>
      </c>
      <c r="BK834" s="95">
        <v>3690838.0548706101</v>
      </c>
      <c r="BL834" s="95">
        <v>0</v>
      </c>
      <c r="BM834" s="95">
        <v>0</v>
      </c>
      <c r="BN834" s="95">
        <v>0</v>
      </c>
      <c r="BO834" s="95">
        <v>0</v>
      </c>
      <c r="BP834" s="95">
        <v>0</v>
      </c>
      <c r="BQ834" s="95">
        <v>0</v>
      </c>
      <c r="BR834" s="95">
        <v>4224158.8588867197</v>
      </c>
      <c r="BS834" s="95">
        <v>4610199.7433471698</v>
      </c>
      <c r="BT834" s="95">
        <v>0</v>
      </c>
      <c r="BU834" s="95">
        <v>0</v>
      </c>
      <c r="BV834" s="95">
        <v>2227179.1132202102</v>
      </c>
      <c r="BW834" s="95">
        <v>0</v>
      </c>
      <c r="BX834" s="95">
        <v>0</v>
      </c>
      <c r="BY834" s="95">
        <v>0</v>
      </c>
      <c r="BZ834" s="95">
        <v>0</v>
      </c>
      <c r="CA834" s="95">
        <v>99095.068781852693</v>
      </c>
      <c r="CB834" s="95">
        <v>6269840.1055908203</v>
      </c>
      <c r="CC834" s="95">
        <v>50431537.5849609</v>
      </c>
      <c r="CD834" s="95">
        <v>11019659.1791992</v>
      </c>
      <c r="CE834" s="95">
        <v>3289.69685834646</v>
      </c>
      <c r="CF834" s="95">
        <v>514786.02352142299</v>
      </c>
      <c r="CG834" s="95">
        <v>3960681.0425720201</v>
      </c>
      <c r="CH834" s="95">
        <v>0</v>
      </c>
      <c r="CI834" s="95">
        <v>102401.476008415</v>
      </c>
      <c r="CJ834" s="95">
        <v>6787809.3306274395</v>
      </c>
      <c r="CK834" s="95">
        <v>54470254.245117202</v>
      </c>
      <c r="CL834" s="95">
        <v>11019074.5831299</v>
      </c>
      <c r="CM834" s="160">
        <v>155127.50076484701</v>
      </c>
      <c r="CN834" s="160">
        <v>23759828.831542999</v>
      </c>
      <c r="CO834" s="160">
        <v>102353514.191406</v>
      </c>
      <c r="CP834" s="95">
        <v>11019074.5831299</v>
      </c>
      <c r="CQ834" s="95">
        <v>0</v>
      </c>
      <c r="CR834" s="95">
        <v>0</v>
      </c>
      <c r="CS834" s="95">
        <v>0</v>
      </c>
      <c r="CT834" s="95">
        <v>0</v>
      </c>
      <c r="CU834" s="161">
        <v>6784626.1291122437</v>
      </c>
      <c r="CV834" s="161">
        <v>54392218.627532922</v>
      </c>
    </row>
    <row r="835" spans="1:100" x14ac:dyDescent="0.2">
      <c r="A835" s="94" t="s">
        <v>63</v>
      </c>
      <c r="B835" s="96">
        <v>40695</v>
      </c>
      <c r="C835" s="95">
        <v>76596.683775901794</v>
      </c>
      <c r="D835" s="95">
        <v>0</v>
      </c>
      <c r="E835" s="95">
        <v>21704.660128593401</v>
      </c>
      <c r="F835" s="95">
        <v>17991.658891439401</v>
      </c>
      <c r="G835" s="95">
        <v>3322.4571691155402</v>
      </c>
      <c r="H835" s="95">
        <v>0</v>
      </c>
      <c r="I835" s="95">
        <v>0</v>
      </c>
      <c r="J835" s="95">
        <v>53427.585757732399</v>
      </c>
      <c r="K835" s="95">
        <v>380.01337764039602</v>
      </c>
      <c r="L835" s="95">
        <v>49480.354217052503</v>
      </c>
      <c r="M835" s="95">
        <v>31330.199711561199</v>
      </c>
      <c r="N835" s="95">
        <v>12768.7999117374</v>
      </c>
      <c r="O835" s="95">
        <v>0</v>
      </c>
      <c r="P835" s="95">
        <v>0</v>
      </c>
      <c r="Q835" s="95">
        <v>4657.8732076883298</v>
      </c>
      <c r="R835" s="95">
        <v>0</v>
      </c>
      <c r="S835" s="95">
        <v>0</v>
      </c>
      <c r="T835" s="95">
        <v>3344.3497328162198</v>
      </c>
      <c r="U835" s="95">
        <v>53779.114301204703</v>
      </c>
      <c r="V835" s="95">
        <v>4561862.8659667997</v>
      </c>
      <c r="W835" s="95">
        <v>0</v>
      </c>
      <c r="X835" s="95">
        <v>1598381.2055358901</v>
      </c>
      <c r="Y835" s="95">
        <v>1231825.05978394</v>
      </c>
      <c r="Z835" s="95">
        <v>514888.46019744902</v>
      </c>
      <c r="AA835" s="95">
        <v>0</v>
      </c>
      <c r="AB835" s="95">
        <v>0</v>
      </c>
      <c r="AC835" s="95">
        <v>17146700.186035201</v>
      </c>
      <c r="AD835" s="95">
        <v>32670.483911991101</v>
      </c>
      <c r="AE835" s="95">
        <v>2475368.5965271001</v>
      </c>
      <c r="AF835" s="95">
        <v>1588121.3853454599</v>
      </c>
      <c r="AG835" s="95">
        <v>1585736.6831664999</v>
      </c>
      <c r="AH835" s="95">
        <v>0</v>
      </c>
      <c r="AI835" s="95">
        <v>0</v>
      </c>
      <c r="AJ835" s="95">
        <v>516123.76431655901</v>
      </c>
      <c r="AK835" s="95">
        <v>0</v>
      </c>
      <c r="AL835" s="95">
        <v>0</v>
      </c>
      <c r="AM835" s="95">
        <v>513900.57306671102</v>
      </c>
      <c r="AN835" s="95">
        <v>17128092.854980499</v>
      </c>
      <c r="AO835" s="95">
        <v>37243922.464355499</v>
      </c>
      <c r="AP835" s="95">
        <v>0</v>
      </c>
      <c r="AQ835" s="95">
        <v>12694696.248168901</v>
      </c>
      <c r="AR835" s="95">
        <v>9762485.1340331994</v>
      </c>
      <c r="AS835" s="95">
        <v>3991031.7021789602</v>
      </c>
      <c r="AT835" s="95">
        <v>0</v>
      </c>
      <c r="AU835" s="95">
        <v>0</v>
      </c>
      <c r="AV835" s="95">
        <v>48945049.553222701</v>
      </c>
      <c r="AW835" s="95">
        <v>99530.666618347197</v>
      </c>
      <c r="AX835" s="95">
        <v>20631250.067382801</v>
      </c>
      <c r="AY835" s="95">
        <v>13231763.8551025</v>
      </c>
      <c r="AZ835" s="95">
        <v>11874968.521606401</v>
      </c>
      <c r="BA835" s="95">
        <v>0</v>
      </c>
      <c r="BB835" s="95">
        <v>0</v>
      </c>
      <c r="BC835" s="95">
        <v>4142447.6798400902</v>
      </c>
      <c r="BD835" s="95">
        <v>0</v>
      </c>
      <c r="BE835" s="95">
        <v>0</v>
      </c>
      <c r="BF835" s="95">
        <v>3986152.0538024898</v>
      </c>
      <c r="BG835" s="95">
        <v>48989460.579589799</v>
      </c>
      <c r="BH835" s="95">
        <v>6535617.1598510696</v>
      </c>
      <c r="BI835" s="95">
        <v>0</v>
      </c>
      <c r="BJ835" s="95">
        <v>4324196.3040771503</v>
      </c>
      <c r="BK835" s="95">
        <v>3560660.4429016099</v>
      </c>
      <c r="BL835" s="95">
        <v>0</v>
      </c>
      <c r="BM835" s="95">
        <v>0</v>
      </c>
      <c r="BN835" s="95">
        <v>0</v>
      </c>
      <c r="BO835" s="95">
        <v>0</v>
      </c>
      <c r="BP835" s="95">
        <v>0</v>
      </c>
      <c r="BQ835" s="95">
        <v>0</v>
      </c>
      <c r="BR835" s="95">
        <v>4171765.70526123</v>
      </c>
      <c r="BS835" s="95">
        <v>4522982.6213378897</v>
      </c>
      <c r="BT835" s="95">
        <v>0</v>
      </c>
      <c r="BU835" s="95">
        <v>0</v>
      </c>
      <c r="BV835" s="95">
        <v>2201128.7777404799</v>
      </c>
      <c r="BW835" s="95">
        <v>0</v>
      </c>
      <c r="BX835" s="95">
        <v>0</v>
      </c>
      <c r="BY835" s="95">
        <v>0</v>
      </c>
      <c r="BZ835" s="95">
        <v>0</v>
      </c>
      <c r="CA835" s="95">
        <v>98288.8496990204</v>
      </c>
      <c r="CB835" s="95">
        <v>6156461.2871704102</v>
      </c>
      <c r="CC835" s="95">
        <v>49860387.815429702</v>
      </c>
      <c r="CD835" s="95">
        <v>10853148.239868199</v>
      </c>
      <c r="CE835" s="95">
        <v>3310.2578614056101</v>
      </c>
      <c r="CF835" s="95">
        <v>514503.42947387701</v>
      </c>
      <c r="CG835" s="95">
        <v>3982446.6336669899</v>
      </c>
      <c r="CH835" s="95">
        <v>0</v>
      </c>
      <c r="CI835" s="95">
        <v>101607.945350647</v>
      </c>
      <c r="CJ835" s="95">
        <v>6681436.1320190402</v>
      </c>
      <c r="CK835" s="95">
        <v>53835889.254882798</v>
      </c>
      <c r="CL835" s="95">
        <v>10849120.1378174</v>
      </c>
      <c r="CM835" s="160">
        <v>154921.39138793899</v>
      </c>
      <c r="CN835" s="160">
        <v>23824797.175781298</v>
      </c>
      <c r="CO835" s="160">
        <v>102980501.115234</v>
      </c>
      <c r="CP835" s="95">
        <v>10849120.1378174</v>
      </c>
      <c r="CQ835" s="95">
        <v>0</v>
      </c>
      <c r="CR835" s="95">
        <v>0</v>
      </c>
      <c r="CS835" s="95">
        <v>0</v>
      </c>
      <c r="CT835" s="95">
        <v>0</v>
      </c>
      <c r="CU835" s="161">
        <v>6670964.7166442871</v>
      </c>
      <c r="CV835" s="161">
        <v>53842834.449096695</v>
      </c>
    </row>
    <row r="836" spans="1:100" x14ac:dyDescent="0.2">
      <c r="A836" s="94" t="s">
        <v>63</v>
      </c>
      <c r="B836" s="96">
        <v>40787</v>
      </c>
      <c r="C836" s="95">
        <v>75964.781430244402</v>
      </c>
      <c r="D836" s="95">
        <v>0</v>
      </c>
      <c r="E836" s="95">
        <v>21280.600421428699</v>
      </c>
      <c r="F836" s="95">
        <v>17712.891257762902</v>
      </c>
      <c r="G836" s="95">
        <v>3310.5093605816401</v>
      </c>
      <c r="H836" s="95">
        <v>0</v>
      </c>
      <c r="I836" s="95">
        <v>0</v>
      </c>
      <c r="J836" s="95">
        <v>53691.316076278701</v>
      </c>
      <c r="K836" s="95">
        <v>360.55728040263102</v>
      </c>
      <c r="L836" s="95">
        <v>49999.086764812499</v>
      </c>
      <c r="M836" s="95">
        <v>30941.337910652201</v>
      </c>
      <c r="N836" s="95">
        <v>12570.5500771999</v>
      </c>
      <c r="O836" s="95">
        <v>0</v>
      </c>
      <c r="P836" s="95">
        <v>0</v>
      </c>
      <c r="Q836" s="95">
        <v>4644.9758080840102</v>
      </c>
      <c r="R836" s="95">
        <v>0</v>
      </c>
      <c r="S836" s="95">
        <v>0</v>
      </c>
      <c r="T836" s="95">
        <v>3327.33748555183</v>
      </c>
      <c r="U836" s="95">
        <v>54068.399541377999</v>
      </c>
      <c r="V836" s="95">
        <v>4513307.6389770498</v>
      </c>
      <c r="W836" s="95">
        <v>0</v>
      </c>
      <c r="X836" s="95">
        <v>1557617.6954345701</v>
      </c>
      <c r="Y836" s="95">
        <v>1202611.3235015899</v>
      </c>
      <c r="Z836" s="95">
        <v>502367.22998809803</v>
      </c>
      <c r="AA836" s="95">
        <v>0</v>
      </c>
      <c r="AB836" s="95">
        <v>0</v>
      </c>
      <c r="AC836" s="95">
        <v>17237743.111816399</v>
      </c>
      <c r="AD836" s="95">
        <v>29783.624876737598</v>
      </c>
      <c r="AE836" s="95">
        <v>2441555.3000793499</v>
      </c>
      <c r="AF836" s="95">
        <v>1555654.7176208501</v>
      </c>
      <c r="AG836" s="95">
        <v>1560221.37071228</v>
      </c>
      <c r="AH836" s="95">
        <v>0</v>
      </c>
      <c r="AI836" s="95">
        <v>0</v>
      </c>
      <c r="AJ836" s="95">
        <v>518939.26684570301</v>
      </c>
      <c r="AK836" s="95">
        <v>0</v>
      </c>
      <c r="AL836" s="95">
        <v>0</v>
      </c>
      <c r="AM836" s="95">
        <v>500686.27422714198</v>
      </c>
      <c r="AN836" s="95">
        <v>17326011.973144501</v>
      </c>
      <c r="AO836" s="95">
        <v>36908981.988281302</v>
      </c>
      <c r="AP836" s="95">
        <v>0</v>
      </c>
      <c r="AQ836" s="95">
        <v>12321298.044555699</v>
      </c>
      <c r="AR836" s="95">
        <v>9525753.6492919903</v>
      </c>
      <c r="AS836" s="95">
        <v>3923594.5684204102</v>
      </c>
      <c r="AT836" s="95">
        <v>0</v>
      </c>
      <c r="AU836" s="95">
        <v>0</v>
      </c>
      <c r="AV836" s="95">
        <v>49619588.9453125</v>
      </c>
      <c r="AW836" s="95">
        <v>91619.578793525696</v>
      </c>
      <c r="AX836" s="95">
        <v>20517366.6325684</v>
      </c>
      <c r="AY836" s="95">
        <v>13013382.674438501</v>
      </c>
      <c r="AZ836" s="95">
        <v>11680627.590698199</v>
      </c>
      <c r="BA836" s="95">
        <v>0</v>
      </c>
      <c r="BB836" s="95">
        <v>0</v>
      </c>
      <c r="BC836" s="95">
        <v>4152815.3395690899</v>
      </c>
      <c r="BD836" s="95">
        <v>0</v>
      </c>
      <c r="BE836" s="95">
        <v>0</v>
      </c>
      <c r="BF836" s="95">
        <v>3912945.1930542002</v>
      </c>
      <c r="BG836" s="95">
        <v>49822969.951660201</v>
      </c>
      <c r="BH836" s="95">
        <v>6636874.4591674795</v>
      </c>
      <c r="BI836" s="95">
        <v>0</v>
      </c>
      <c r="BJ836" s="95">
        <v>4248986.6185302697</v>
      </c>
      <c r="BK836" s="95">
        <v>3494407.5881652799</v>
      </c>
      <c r="BL836" s="95">
        <v>0</v>
      </c>
      <c r="BM836" s="95">
        <v>0</v>
      </c>
      <c r="BN836" s="95">
        <v>0</v>
      </c>
      <c r="BO836" s="95">
        <v>0</v>
      </c>
      <c r="BP836" s="95">
        <v>0</v>
      </c>
      <c r="BQ836" s="95">
        <v>0</v>
      </c>
      <c r="BR836" s="95">
        <v>4111365.4610290499</v>
      </c>
      <c r="BS836" s="95">
        <v>4452685.7614746103</v>
      </c>
      <c r="BT836" s="95">
        <v>0</v>
      </c>
      <c r="BU836" s="95">
        <v>0</v>
      </c>
      <c r="BV836" s="95">
        <v>2217363.7466735798</v>
      </c>
      <c r="BW836" s="95">
        <v>0</v>
      </c>
      <c r="BX836" s="95">
        <v>0</v>
      </c>
      <c r="BY836" s="95">
        <v>0</v>
      </c>
      <c r="BZ836" s="95">
        <v>0</v>
      </c>
      <c r="CA836" s="95">
        <v>97253.142778396606</v>
      </c>
      <c r="CB836" s="95">
        <v>6064880.3884887705</v>
      </c>
      <c r="CC836" s="95">
        <v>49174800.410644501</v>
      </c>
      <c r="CD836" s="95">
        <v>10881324.122436499</v>
      </c>
      <c r="CE836" s="95">
        <v>3312.64397501946</v>
      </c>
      <c r="CF836" s="95">
        <v>501605.01711273199</v>
      </c>
      <c r="CG836" s="95">
        <v>3919622.5557556199</v>
      </c>
      <c r="CH836" s="95">
        <v>0</v>
      </c>
      <c r="CI836" s="95">
        <v>100544.332935333</v>
      </c>
      <c r="CJ836" s="95">
        <v>6562355.7807006799</v>
      </c>
      <c r="CK836" s="95">
        <v>53144915.079589799</v>
      </c>
      <c r="CL836" s="95">
        <v>10893090.020996099</v>
      </c>
      <c r="CM836" s="160">
        <v>154111.363307953</v>
      </c>
      <c r="CN836" s="160">
        <v>23855848.4216309</v>
      </c>
      <c r="CO836" s="160">
        <v>102907252.98242199</v>
      </c>
      <c r="CP836" s="95">
        <v>10893090.020996099</v>
      </c>
      <c r="CQ836" s="95">
        <v>0</v>
      </c>
      <c r="CR836" s="95">
        <v>0</v>
      </c>
      <c r="CS836" s="95">
        <v>0</v>
      </c>
      <c r="CT836" s="95">
        <v>0</v>
      </c>
      <c r="CU836" s="161">
        <v>6566485.4056015024</v>
      </c>
      <c r="CV836" s="161">
        <v>53094422.966400124</v>
      </c>
    </row>
    <row r="837" spans="1:100" x14ac:dyDescent="0.2">
      <c r="A837" s="94" t="s">
        <v>63</v>
      </c>
      <c r="B837" s="96">
        <v>40878</v>
      </c>
      <c r="C837" s="95">
        <v>76523.911040306106</v>
      </c>
      <c r="D837" s="95">
        <v>0</v>
      </c>
      <c r="E837" s="95">
        <v>20938.529544115099</v>
      </c>
      <c r="F837" s="95">
        <v>17489.3997676373</v>
      </c>
      <c r="G837" s="95">
        <v>3322.2414026260399</v>
      </c>
      <c r="H837" s="95">
        <v>0</v>
      </c>
      <c r="I837" s="95">
        <v>0</v>
      </c>
      <c r="J837" s="95">
        <v>54586.163713932001</v>
      </c>
      <c r="K837" s="95">
        <v>359.75299610197499</v>
      </c>
      <c r="L837" s="95">
        <v>49265.926381111101</v>
      </c>
      <c r="M837" s="95">
        <v>30897.755773782701</v>
      </c>
      <c r="N837" s="95">
        <v>12764.976572990399</v>
      </c>
      <c r="O837" s="95">
        <v>0</v>
      </c>
      <c r="P837" s="95">
        <v>0</v>
      </c>
      <c r="Q837" s="95">
        <v>4608.0161436796197</v>
      </c>
      <c r="R837" s="95">
        <v>0</v>
      </c>
      <c r="S837" s="95">
        <v>0</v>
      </c>
      <c r="T837" s="95">
        <v>3283.10308519006</v>
      </c>
      <c r="U837" s="95">
        <v>54953.671369552598</v>
      </c>
      <c r="V837" s="95">
        <v>4516993.3066406297</v>
      </c>
      <c r="W837" s="95">
        <v>0</v>
      </c>
      <c r="X837" s="95">
        <v>1507125.36231995</v>
      </c>
      <c r="Y837" s="95">
        <v>1170897.7846679699</v>
      </c>
      <c r="Z837" s="95">
        <v>503212.27381515497</v>
      </c>
      <c r="AA837" s="95">
        <v>0</v>
      </c>
      <c r="AB837" s="95">
        <v>0</v>
      </c>
      <c r="AC837" s="95">
        <v>17425297.302246101</v>
      </c>
      <c r="AD837" s="95">
        <v>30054.074712038</v>
      </c>
      <c r="AE837" s="95">
        <v>2389872.2755432101</v>
      </c>
      <c r="AF837" s="95">
        <v>1542325.3556671101</v>
      </c>
      <c r="AG837" s="95">
        <v>1574936.3298034701</v>
      </c>
      <c r="AH837" s="95">
        <v>0</v>
      </c>
      <c r="AI837" s="95">
        <v>0</v>
      </c>
      <c r="AJ837" s="95">
        <v>490913.97670364397</v>
      </c>
      <c r="AK837" s="95">
        <v>0</v>
      </c>
      <c r="AL837" s="95">
        <v>0</v>
      </c>
      <c r="AM837" s="95">
        <v>501674.50717163098</v>
      </c>
      <c r="AN837" s="95">
        <v>17494224.143798798</v>
      </c>
      <c r="AO837" s="95">
        <v>37284810.7265625</v>
      </c>
      <c r="AP837" s="95">
        <v>0</v>
      </c>
      <c r="AQ837" s="95">
        <v>12010636.3464355</v>
      </c>
      <c r="AR837" s="95">
        <v>9322204.4971923791</v>
      </c>
      <c r="AS837" s="95">
        <v>3937319.57354736</v>
      </c>
      <c r="AT837" s="95">
        <v>0</v>
      </c>
      <c r="AU837" s="95">
        <v>0</v>
      </c>
      <c r="AV837" s="95">
        <v>50534261.6396484</v>
      </c>
      <c r="AW837" s="95">
        <v>92861.988686561599</v>
      </c>
      <c r="AX837" s="95">
        <v>20209674.318847701</v>
      </c>
      <c r="AY837" s="95">
        <v>13038083.2275391</v>
      </c>
      <c r="AZ837" s="95">
        <v>11907177.275390601</v>
      </c>
      <c r="BA837" s="95">
        <v>0</v>
      </c>
      <c r="BB837" s="95">
        <v>0</v>
      </c>
      <c r="BC837" s="95">
        <v>3943017.0791931199</v>
      </c>
      <c r="BD837" s="95">
        <v>0</v>
      </c>
      <c r="BE837" s="95">
        <v>0</v>
      </c>
      <c r="BF837" s="95">
        <v>3927415.44177246</v>
      </c>
      <c r="BG837" s="95">
        <v>50716319.4052734</v>
      </c>
      <c r="BH837" s="95">
        <v>6666721.9563598596</v>
      </c>
      <c r="BI837" s="95">
        <v>0</v>
      </c>
      <c r="BJ837" s="95">
        <v>4164057.12042236</v>
      </c>
      <c r="BK837" s="95">
        <v>3432808.2506103502</v>
      </c>
      <c r="BL837" s="95">
        <v>0</v>
      </c>
      <c r="BM837" s="95">
        <v>0</v>
      </c>
      <c r="BN837" s="95">
        <v>0</v>
      </c>
      <c r="BO837" s="95">
        <v>0</v>
      </c>
      <c r="BP837" s="95">
        <v>0</v>
      </c>
      <c r="BQ837" s="95">
        <v>0</v>
      </c>
      <c r="BR837" s="95">
        <v>4131337.3234558101</v>
      </c>
      <c r="BS837" s="95">
        <v>4544676.1654663105</v>
      </c>
      <c r="BT837" s="95">
        <v>0</v>
      </c>
      <c r="BU837" s="95">
        <v>0</v>
      </c>
      <c r="BV837" s="95">
        <v>2154074.7052917499</v>
      </c>
      <c r="BW837" s="95">
        <v>0</v>
      </c>
      <c r="BX837" s="95">
        <v>0</v>
      </c>
      <c r="BY837" s="95">
        <v>0</v>
      </c>
      <c r="BZ837" s="95">
        <v>0</v>
      </c>
      <c r="CA837" s="95">
        <v>97499.771603584304</v>
      </c>
      <c r="CB837" s="95">
        <v>6026844.2125854502</v>
      </c>
      <c r="CC837" s="95">
        <v>49291877.578613304</v>
      </c>
      <c r="CD837" s="95">
        <v>10822537.5391846</v>
      </c>
      <c r="CE837" s="95">
        <v>3323.9792680144301</v>
      </c>
      <c r="CF837" s="95">
        <v>502913.22127533</v>
      </c>
      <c r="CG837" s="95">
        <v>3933703.5512695299</v>
      </c>
      <c r="CH837" s="95">
        <v>0</v>
      </c>
      <c r="CI837" s="95">
        <v>100827.80907916999</v>
      </c>
      <c r="CJ837" s="95">
        <v>6531643.8974609403</v>
      </c>
      <c r="CK837" s="95">
        <v>53289735.622070298</v>
      </c>
      <c r="CL837" s="95">
        <v>10822150.9017334</v>
      </c>
      <c r="CM837" s="160">
        <v>155257.24662590001</v>
      </c>
      <c r="CN837" s="160">
        <v>24038006.931152299</v>
      </c>
      <c r="CO837" s="160">
        <v>103922020.11425801</v>
      </c>
      <c r="CP837" s="95">
        <v>10822150.9017334</v>
      </c>
      <c r="CQ837" s="95">
        <v>0</v>
      </c>
      <c r="CR837" s="95">
        <v>0</v>
      </c>
      <c r="CS837" s="95">
        <v>0</v>
      </c>
      <c r="CT837" s="95">
        <v>0</v>
      </c>
      <c r="CU837" s="161">
        <v>6529757.4338607797</v>
      </c>
      <c r="CV837" s="161">
        <v>53225581.129882835</v>
      </c>
    </row>
    <row r="838" spans="1:100" x14ac:dyDescent="0.2">
      <c r="A838" s="94" t="s">
        <v>63</v>
      </c>
      <c r="B838" s="96">
        <v>40969</v>
      </c>
      <c r="C838" s="95">
        <v>76305.143575668306</v>
      </c>
      <c r="D838" s="95">
        <v>0</v>
      </c>
      <c r="E838" s="95">
        <v>20400.750689744898</v>
      </c>
      <c r="F838" s="95">
        <v>17061.3576424122</v>
      </c>
      <c r="G838" s="95">
        <v>3285.0467280447501</v>
      </c>
      <c r="H838" s="95">
        <v>0</v>
      </c>
      <c r="I838" s="95">
        <v>0</v>
      </c>
      <c r="J838" s="95">
        <v>55213.629640102401</v>
      </c>
      <c r="K838" s="95">
        <v>327.00878627970798</v>
      </c>
      <c r="L838" s="95">
        <v>48406.981831073797</v>
      </c>
      <c r="M838" s="95">
        <v>30790.5713741779</v>
      </c>
      <c r="N838" s="95">
        <v>12381.9337333441</v>
      </c>
      <c r="O838" s="95">
        <v>0</v>
      </c>
      <c r="P838" s="95">
        <v>0</v>
      </c>
      <c r="Q838" s="95">
        <v>4521.3357610106495</v>
      </c>
      <c r="R838" s="95">
        <v>0</v>
      </c>
      <c r="S838" s="95">
        <v>0</v>
      </c>
      <c r="T838" s="95">
        <v>3269.9071803093002</v>
      </c>
      <c r="U838" s="95">
        <v>55538.227838516199</v>
      </c>
      <c r="V838" s="95">
        <v>4492971.5767822303</v>
      </c>
      <c r="W838" s="95">
        <v>0</v>
      </c>
      <c r="X838" s="95">
        <v>1452219.31419373</v>
      </c>
      <c r="Y838" s="95">
        <v>1131509.55241394</v>
      </c>
      <c r="Z838" s="95">
        <v>507581.50170898403</v>
      </c>
      <c r="AA838" s="95">
        <v>0</v>
      </c>
      <c r="AB838" s="95">
        <v>0</v>
      </c>
      <c r="AC838" s="95">
        <v>17756985.865722701</v>
      </c>
      <c r="AD838" s="95">
        <v>27896.607352495201</v>
      </c>
      <c r="AE838" s="95">
        <v>2409865.2282104502</v>
      </c>
      <c r="AF838" s="95">
        <v>1555435.47029114</v>
      </c>
      <c r="AG838" s="95">
        <v>1548415.75509644</v>
      </c>
      <c r="AH838" s="95">
        <v>0</v>
      </c>
      <c r="AI838" s="95">
        <v>0</v>
      </c>
      <c r="AJ838" s="95">
        <v>494689.24682998698</v>
      </c>
      <c r="AK838" s="95">
        <v>0</v>
      </c>
      <c r="AL838" s="95">
        <v>0</v>
      </c>
      <c r="AM838" s="95">
        <v>507614.30052185099</v>
      </c>
      <c r="AN838" s="95">
        <v>17650537.9064941</v>
      </c>
      <c r="AO838" s="95">
        <v>37345433.831054702</v>
      </c>
      <c r="AP838" s="95">
        <v>0</v>
      </c>
      <c r="AQ838" s="95">
        <v>11608813.365356401</v>
      </c>
      <c r="AR838" s="95">
        <v>8955012.2519531306</v>
      </c>
      <c r="AS838" s="95">
        <v>4004241.6130371098</v>
      </c>
      <c r="AT838" s="95">
        <v>0</v>
      </c>
      <c r="AU838" s="95">
        <v>0</v>
      </c>
      <c r="AV838" s="95">
        <v>51603727.958007798</v>
      </c>
      <c r="AW838" s="95">
        <v>86743.882768630996</v>
      </c>
      <c r="AX838" s="95">
        <v>20459699.677978501</v>
      </c>
      <c r="AY838" s="95">
        <v>13306609.1955566</v>
      </c>
      <c r="AZ838" s="95">
        <v>11773702.1708984</v>
      </c>
      <c r="BA838" s="95">
        <v>0</v>
      </c>
      <c r="BB838" s="95">
        <v>0</v>
      </c>
      <c r="BC838" s="95">
        <v>4038268.8470153799</v>
      </c>
      <c r="BD838" s="95">
        <v>0</v>
      </c>
      <c r="BE838" s="95">
        <v>0</v>
      </c>
      <c r="BF838" s="95">
        <v>4000334.9908142099</v>
      </c>
      <c r="BG838" s="95">
        <v>51765187.9150391</v>
      </c>
      <c r="BH838" s="95">
        <v>6741938.0073852502</v>
      </c>
      <c r="BI838" s="95">
        <v>0</v>
      </c>
      <c r="BJ838" s="95">
        <v>4054303.8324279799</v>
      </c>
      <c r="BK838" s="95">
        <v>3354869.3410644499</v>
      </c>
      <c r="BL838" s="95">
        <v>0</v>
      </c>
      <c r="BM838" s="95">
        <v>0</v>
      </c>
      <c r="BN838" s="95">
        <v>0</v>
      </c>
      <c r="BO838" s="95">
        <v>0</v>
      </c>
      <c r="BP838" s="95">
        <v>0</v>
      </c>
      <c r="BQ838" s="95">
        <v>0</v>
      </c>
      <c r="BR838" s="95">
        <v>4180487.1664428702</v>
      </c>
      <c r="BS838" s="95">
        <v>4500906.0061645498</v>
      </c>
      <c r="BT838" s="95">
        <v>0</v>
      </c>
      <c r="BU838" s="95">
        <v>0</v>
      </c>
      <c r="BV838" s="95">
        <v>2183196.4421997098</v>
      </c>
      <c r="BW838" s="95">
        <v>0</v>
      </c>
      <c r="BX838" s="95">
        <v>0</v>
      </c>
      <c r="BY838" s="95">
        <v>0</v>
      </c>
      <c r="BZ838" s="95">
        <v>0</v>
      </c>
      <c r="CA838" s="95">
        <v>96676.421362876907</v>
      </c>
      <c r="CB838" s="95">
        <v>5927249.4773559598</v>
      </c>
      <c r="CC838" s="95">
        <v>48913535.550292999</v>
      </c>
      <c r="CD838" s="95">
        <v>10817272.6571045</v>
      </c>
      <c r="CE838" s="95">
        <v>3290.1695583164701</v>
      </c>
      <c r="CF838" s="95">
        <v>508676.144870758</v>
      </c>
      <c r="CG838" s="95">
        <v>4019783.6758422898</v>
      </c>
      <c r="CH838" s="95">
        <v>0</v>
      </c>
      <c r="CI838" s="95">
        <v>99971.951638221697</v>
      </c>
      <c r="CJ838" s="95">
        <v>6442892.50146484</v>
      </c>
      <c r="CK838" s="95">
        <v>52912506.112304702</v>
      </c>
      <c r="CL838" s="95">
        <v>10813403.2110596</v>
      </c>
      <c r="CM838" s="160">
        <v>155116.95465660101</v>
      </c>
      <c r="CN838" s="160">
        <v>24109204.480468798</v>
      </c>
      <c r="CO838" s="160">
        <v>104726975.99902301</v>
      </c>
      <c r="CP838" s="95">
        <v>10813403.2110596</v>
      </c>
      <c r="CQ838" s="95">
        <v>0</v>
      </c>
      <c r="CR838" s="95">
        <v>0</v>
      </c>
      <c r="CS838" s="95">
        <v>0</v>
      </c>
      <c r="CT838" s="95">
        <v>0</v>
      </c>
      <c r="CU838" s="161">
        <v>6435925.6222267179</v>
      </c>
      <c r="CV838" s="161">
        <v>52933319.226135291</v>
      </c>
    </row>
    <row r="839" spans="1:100" x14ac:dyDescent="0.2">
      <c r="A839" s="94" t="s">
        <v>63</v>
      </c>
      <c r="B839" s="96">
        <v>41061</v>
      </c>
      <c r="C839" s="95">
        <v>75684.486404418902</v>
      </c>
      <c r="D839" s="95">
        <v>0</v>
      </c>
      <c r="E839" s="95">
        <v>19761.908081293099</v>
      </c>
      <c r="F839" s="95">
        <v>16599.916295766801</v>
      </c>
      <c r="G839" s="95">
        <v>3303.1103417873401</v>
      </c>
      <c r="H839" s="95">
        <v>0</v>
      </c>
      <c r="I839" s="95">
        <v>0</v>
      </c>
      <c r="J839" s="95">
        <v>55520.498330116301</v>
      </c>
      <c r="K839" s="95">
        <v>294.22173215076299</v>
      </c>
      <c r="L839" s="95">
        <v>48540.894652843497</v>
      </c>
      <c r="M839" s="95">
        <v>30385.935321807901</v>
      </c>
      <c r="N839" s="95">
        <v>12052.4880496264</v>
      </c>
      <c r="O839" s="95">
        <v>0</v>
      </c>
      <c r="P839" s="95">
        <v>0</v>
      </c>
      <c r="Q839" s="95">
        <v>4542.1459248662004</v>
      </c>
      <c r="R839" s="95">
        <v>0</v>
      </c>
      <c r="S839" s="95">
        <v>0</v>
      </c>
      <c r="T839" s="95">
        <v>3318.8484242856498</v>
      </c>
      <c r="U839" s="95">
        <v>55801.393067836798</v>
      </c>
      <c r="V839" s="95">
        <v>4445956.6813964797</v>
      </c>
      <c r="W839" s="95">
        <v>0</v>
      </c>
      <c r="X839" s="95">
        <v>1397459.8454742399</v>
      </c>
      <c r="Y839" s="95">
        <v>1086990.46182251</v>
      </c>
      <c r="Z839" s="95">
        <v>498205.79079055798</v>
      </c>
      <c r="AA839" s="95">
        <v>0</v>
      </c>
      <c r="AB839" s="95">
        <v>0</v>
      </c>
      <c r="AC839" s="95">
        <v>17692123.629394501</v>
      </c>
      <c r="AD839" s="95">
        <v>24077.135171174999</v>
      </c>
      <c r="AE839" s="95">
        <v>2305546.9609375</v>
      </c>
      <c r="AF839" s="95">
        <v>1513356.2805633501</v>
      </c>
      <c r="AG839" s="95">
        <v>1480726.7727966299</v>
      </c>
      <c r="AH839" s="95">
        <v>0</v>
      </c>
      <c r="AI839" s="95">
        <v>0</v>
      </c>
      <c r="AJ839" s="95">
        <v>508225.26393508899</v>
      </c>
      <c r="AK839" s="95">
        <v>0</v>
      </c>
      <c r="AL839" s="95">
        <v>0</v>
      </c>
      <c r="AM839" s="95">
        <v>497529.81305694598</v>
      </c>
      <c r="AN839" s="95">
        <v>17776092.073486298</v>
      </c>
      <c r="AO839" s="95">
        <v>37180430.558593802</v>
      </c>
      <c r="AP839" s="95">
        <v>0</v>
      </c>
      <c r="AQ839" s="95">
        <v>11320424.0705566</v>
      </c>
      <c r="AR839" s="95">
        <v>8808767.1525878906</v>
      </c>
      <c r="AS839" s="95">
        <v>3954499.1194457998</v>
      </c>
      <c r="AT839" s="95">
        <v>0</v>
      </c>
      <c r="AU839" s="95">
        <v>0</v>
      </c>
      <c r="AV839" s="95">
        <v>52216120.568359397</v>
      </c>
      <c r="AW839" s="95">
        <v>75900.7815380096</v>
      </c>
      <c r="AX839" s="95">
        <v>19699300.603515599</v>
      </c>
      <c r="AY839" s="95">
        <v>13015875.0354004</v>
      </c>
      <c r="AZ839" s="95">
        <v>11259110.432006801</v>
      </c>
      <c r="BA839" s="95">
        <v>0</v>
      </c>
      <c r="BB839" s="95">
        <v>0</v>
      </c>
      <c r="BC839" s="95">
        <v>4169379.5651550302</v>
      </c>
      <c r="BD839" s="95">
        <v>0</v>
      </c>
      <c r="BE839" s="95">
        <v>0</v>
      </c>
      <c r="BF839" s="95">
        <v>3945836.5512390099</v>
      </c>
      <c r="BG839" s="95">
        <v>52442439.421875</v>
      </c>
      <c r="BH839" s="95">
        <v>6629483.1169433603</v>
      </c>
      <c r="BI839" s="95">
        <v>0</v>
      </c>
      <c r="BJ839" s="95">
        <v>3962561.7948608398</v>
      </c>
      <c r="BK839" s="95">
        <v>3264457.5396423298</v>
      </c>
      <c r="BL839" s="95">
        <v>0</v>
      </c>
      <c r="BM839" s="95">
        <v>0</v>
      </c>
      <c r="BN839" s="95">
        <v>0</v>
      </c>
      <c r="BO839" s="95">
        <v>0</v>
      </c>
      <c r="BP839" s="95">
        <v>0</v>
      </c>
      <c r="BQ839" s="95">
        <v>0</v>
      </c>
      <c r="BR839" s="95">
        <v>4056510.38754272</v>
      </c>
      <c r="BS839" s="95">
        <v>4327636.4904174795</v>
      </c>
      <c r="BT839" s="95">
        <v>0</v>
      </c>
      <c r="BU839" s="95">
        <v>0</v>
      </c>
      <c r="BV839" s="95">
        <v>2237390.9352722201</v>
      </c>
      <c r="BW839" s="95">
        <v>0</v>
      </c>
      <c r="BX839" s="95">
        <v>0</v>
      </c>
      <c r="BY839" s="95">
        <v>0</v>
      </c>
      <c r="BZ839" s="95">
        <v>0</v>
      </c>
      <c r="CA839" s="95">
        <v>95414.943212509199</v>
      </c>
      <c r="CB839" s="95">
        <v>5845382.5448608398</v>
      </c>
      <c r="CC839" s="95">
        <v>48503029.698730499</v>
      </c>
      <c r="CD839" s="95">
        <v>10584644.5393066</v>
      </c>
      <c r="CE839" s="95">
        <v>3296.89094880223</v>
      </c>
      <c r="CF839" s="95">
        <v>497996.03288269002</v>
      </c>
      <c r="CG839" s="95">
        <v>3942337.0335388202</v>
      </c>
      <c r="CH839" s="95">
        <v>0</v>
      </c>
      <c r="CI839" s="95">
        <v>98719.114292144804</v>
      </c>
      <c r="CJ839" s="95">
        <v>6341795.4789428702</v>
      </c>
      <c r="CK839" s="95">
        <v>52389082.354980499</v>
      </c>
      <c r="CL839" s="95">
        <v>10581042.1131592</v>
      </c>
      <c r="CM839" s="160">
        <v>154103.65232658401</v>
      </c>
      <c r="CN839" s="160">
        <v>24140343.391845699</v>
      </c>
      <c r="CO839" s="160">
        <v>105014871.97168</v>
      </c>
      <c r="CP839" s="95">
        <v>10581042.1131592</v>
      </c>
      <c r="CQ839" s="95">
        <v>0</v>
      </c>
      <c r="CR839" s="95">
        <v>0</v>
      </c>
      <c r="CS839" s="95">
        <v>0</v>
      </c>
      <c r="CT839" s="95">
        <v>0</v>
      </c>
      <c r="CU839" s="161">
        <v>6343378.5777435303</v>
      </c>
      <c r="CV839" s="161">
        <v>52445366.732269317</v>
      </c>
    </row>
    <row r="840" spans="1:100" x14ac:dyDescent="0.2">
      <c r="A840" s="94" t="s">
        <v>63</v>
      </c>
      <c r="B840" s="96">
        <v>41153</v>
      </c>
      <c r="C840" s="95">
        <v>75498.421028137207</v>
      </c>
      <c r="D840" s="95">
        <v>0</v>
      </c>
      <c r="E840" s="95">
        <v>19223.721562623999</v>
      </c>
      <c r="F840" s="95">
        <v>16152.6838816404</v>
      </c>
      <c r="G840" s="95">
        <v>3308.3507720232001</v>
      </c>
      <c r="H840" s="95">
        <v>0</v>
      </c>
      <c r="I840" s="95">
        <v>0</v>
      </c>
      <c r="J840" s="95">
        <v>55670.985190391497</v>
      </c>
      <c r="K840" s="95">
        <v>255.80152845941501</v>
      </c>
      <c r="L840" s="95">
        <v>48529.4706420898</v>
      </c>
      <c r="M840" s="95">
        <v>30229.895147800398</v>
      </c>
      <c r="N840" s="95">
        <v>11872.211924195301</v>
      </c>
      <c r="O840" s="95">
        <v>0</v>
      </c>
      <c r="P840" s="95">
        <v>0</v>
      </c>
      <c r="Q840" s="95">
        <v>4549.3673279285404</v>
      </c>
      <c r="R840" s="95">
        <v>0</v>
      </c>
      <c r="S840" s="95">
        <v>0</v>
      </c>
      <c r="T840" s="95">
        <v>3318.0178206563</v>
      </c>
      <c r="U840" s="95">
        <v>55939.0907354355</v>
      </c>
      <c r="V840" s="95">
        <v>4374588.2145385696</v>
      </c>
      <c r="W840" s="95">
        <v>0</v>
      </c>
      <c r="X840" s="95">
        <v>1332653.14239502</v>
      </c>
      <c r="Y840" s="95">
        <v>1040039.64904785</v>
      </c>
      <c r="Z840" s="95">
        <v>496689.71118164097</v>
      </c>
      <c r="AA840" s="95">
        <v>0</v>
      </c>
      <c r="AB840" s="95">
        <v>0</v>
      </c>
      <c r="AC840" s="95">
        <v>17746683.645507801</v>
      </c>
      <c r="AD840" s="95">
        <v>21175.062859535199</v>
      </c>
      <c r="AE840" s="95">
        <v>2270367.0600891099</v>
      </c>
      <c r="AF840" s="95">
        <v>1496116.10510254</v>
      </c>
      <c r="AG840" s="95">
        <v>1443751.08166504</v>
      </c>
      <c r="AH840" s="95">
        <v>0</v>
      </c>
      <c r="AI840" s="95">
        <v>0</v>
      </c>
      <c r="AJ840" s="95">
        <v>504451.651977539</v>
      </c>
      <c r="AK840" s="95">
        <v>0</v>
      </c>
      <c r="AL840" s="95">
        <v>0</v>
      </c>
      <c r="AM840" s="95">
        <v>495552.309425354</v>
      </c>
      <c r="AN840" s="95">
        <v>17766135.53125</v>
      </c>
      <c r="AO840" s="95">
        <v>36915408.401855499</v>
      </c>
      <c r="AP840" s="95">
        <v>0</v>
      </c>
      <c r="AQ840" s="95">
        <v>10899149.1257324</v>
      </c>
      <c r="AR840" s="95">
        <v>8470832.9061279297</v>
      </c>
      <c r="AS840" s="95">
        <v>3977331.7879028302</v>
      </c>
      <c r="AT840" s="95">
        <v>0</v>
      </c>
      <c r="AU840" s="95">
        <v>0</v>
      </c>
      <c r="AV840" s="95">
        <v>52856227.217285201</v>
      </c>
      <c r="AW840" s="95">
        <v>67540.5542345047</v>
      </c>
      <c r="AX840" s="95">
        <v>19608940.6318359</v>
      </c>
      <c r="AY840" s="95">
        <v>12992861.721069301</v>
      </c>
      <c r="AZ840" s="95">
        <v>11103970.18396</v>
      </c>
      <c r="BA840" s="95">
        <v>0</v>
      </c>
      <c r="BB840" s="95">
        <v>0</v>
      </c>
      <c r="BC840" s="95">
        <v>4160988.05078125</v>
      </c>
      <c r="BD840" s="95">
        <v>0</v>
      </c>
      <c r="BE840" s="95">
        <v>0</v>
      </c>
      <c r="BF840" s="95">
        <v>3971880.0988464402</v>
      </c>
      <c r="BG840" s="95">
        <v>52940030.6806641</v>
      </c>
      <c r="BH840" s="95">
        <v>6826091.5886230497</v>
      </c>
      <c r="BI840" s="95">
        <v>0</v>
      </c>
      <c r="BJ840" s="95">
        <v>3916493.3962402302</v>
      </c>
      <c r="BK840" s="95">
        <v>3201712.0340881301</v>
      </c>
      <c r="BL840" s="95">
        <v>0</v>
      </c>
      <c r="BM840" s="95">
        <v>0</v>
      </c>
      <c r="BN840" s="95">
        <v>0</v>
      </c>
      <c r="BO840" s="95">
        <v>0</v>
      </c>
      <c r="BP840" s="95">
        <v>0</v>
      </c>
      <c r="BQ840" s="95">
        <v>0</v>
      </c>
      <c r="BR840" s="95">
        <v>4087361.6244506799</v>
      </c>
      <c r="BS840" s="95">
        <v>4282197.1599121103</v>
      </c>
      <c r="BT840" s="95">
        <v>0</v>
      </c>
      <c r="BU840" s="95">
        <v>0</v>
      </c>
      <c r="BV840" s="95">
        <v>2270547.8504028302</v>
      </c>
      <c r="BW840" s="95">
        <v>0</v>
      </c>
      <c r="BX840" s="95">
        <v>0</v>
      </c>
      <c r="BY840" s="95">
        <v>0</v>
      </c>
      <c r="BZ840" s="95">
        <v>0</v>
      </c>
      <c r="CA840" s="95">
        <v>94762.344590187102</v>
      </c>
      <c r="CB840" s="95">
        <v>5703579.7160034198</v>
      </c>
      <c r="CC840" s="95">
        <v>47866219.3134766</v>
      </c>
      <c r="CD840" s="95">
        <v>10735143.278930699</v>
      </c>
      <c r="CE840" s="95">
        <v>3307.9979313015901</v>
      </c>
      <c r="CF840" s="95">
        <v>496086.50228500401</v>
      </c>
      <c r="CG840" s="95">
        <v>3977861.6216430701</v>
      </c>
      <c r="CH840" s="95">
        <v>0</v>
      </c>
      <c r="CI840" s="95">
        <v>98053.367013931304</v>
      </c>
      <c r="CJ840" s="95">
        <v>6185936.86791992</v>
      </c>
      <c r="CK840" s="95">
        <v>51665743.582519501</v>
      </c>
      <c r="CL840" s="95">
        <v>10749075.4094238</v>
      </c>
      <c r="CM840" s="160">
        <v>153485.26845359799</v>
      </c>
      <c r="CN840" s="160">
        <v>23924309.598877002</v>
      </c>
      <c r="CO840" s="160">
        <v>104842596.175781</v>
      </c>
      <c r="CP840" s="95">
        <v>10749075.4094238</v>
      </c>
      <c r="CQ840" s="95">
        <v>0</v>
      </c>
      <c r="CR840" s="95">
        <v>0</v>
      </c>
      <c r="CS840" s="95">
        <v>0</v>
      </c>
      <c r="CT840" s="95">
        <v>0</v>
      </c>
      <c r="CU840" s="161">
        <v>6199666.2182884235</v>
      </c>
      <c r="CV840" s="161">
        <v>51844080.935119674</v>
      </c>
    </row>
    <row r="841" spans="1:100" x14ac:dyDescent="0.2">
      <c r="A841" s="94" t="s">
        <v>63</v>
      </c>
      <c r="B841" s="96">
        <v>41244</v>
      </c>
      <c r="C841" s="95">
        <v>74800.560853004499</v>
      </c>
      <c r="D841" s="95">
        <v>0</v>
      </c>
      <c r="E841" s="95">
        <v>18751.298856973601</v>
      </c>
      <c r="F841" s="95">
        <v>15770.964244246499</v>
      </c>
      <c r="G841" s="95">
        <v>3348.35933464766</v>
      </c>
      <c r="H841" s="95">
        <v>0</v>
      </c>
      <c r="I841" s="95">
        <v>0</v>
      </c>
      <c r="J841" s="95">
        <v>56261.820858478502</v>
      </c>
      <c r="K841" s="95">
        <v>232.95414817892001</v>
      </c>
      <c r="L841" s="95">
        <v>47593.913765907302</v>
      </c>
      <c r="M841" s="95">
        <v>29890.9006230831</v>
      </c>
      <c r="N841" s="95">
        <v>11606.498285412799</v>
      </c>
      <c r="O841" s="95">
        <v>0</v>
      </c>
      <c r="P841" s="95">
        <v>0</v>
      </c>
      <c r="Q841" s="95">
        <v>4533.1637641787502</v>
      </c>
      <c r="R841" s="95">
        <v>0</v>
      </c>
      <c r="S841" s="95">
        <v>0</v>
      </c>
      <c r="T841" s="95">
        <v>3322.9296423196802</v>
      </c>
      <c r="U841" s="95">
        <v>56493.622182846098</v>
      </c>
      <c r="V841" s="95">
        <v>4342654.1766357403</v>
      </c>
      <c r="W841" s="95">
        <v>0</v>
      </c>
      <c r="X841" s="95">
        <v>1288576.41714478</v>
      </c>
      <c r="Y841" s="95">
        <v>1011670.76934814</v>
      </c>
      <c r="Z841" s="95">
        <v>489203.14457702602</v>
      </c>
      <c r="AA841" s="95">
        <v>0</v>
      </c>
      <c r="AB841" s="95">
        <v>0</v>
      </c>
      <c r="AC841" s="95">
        <v>17946837.089355499</v>
      </c>
      <c r="AD841" s="95">
        <v>19172.287140369401</v>
      </c>
      <c r="AE841" s="95">
        <v>2239002.6372985798</v>
      </c>
      <c r="AF841" s="95">
        <v>1480236.43682861</v>
      </c>
      <c r="AG841" s="95">
        <v>1403543.9256591799</v>
      </c>
      <c r="AH841" s="95">
        <v>0</v>
      </c>
      <c r="AI841" s="95">
        <v>0</v>
      </c>
      <c r="AJ841" s="95">
        <v>510917.30433654803</v>
      </c>
      <c r="AK841" s="95">
        <v>0</v>
      </c>
      <c r="AL841" s="95">
        <v>0</v>
      </c>
      <c r="AM841" s="95">
        <v>488302.98822784401</v>
      </c>
      <c r="AN841" s="95">
        <v>17926151.1330566</v>
      </c>
      <c r="AO841" s="95">
        <v>36849159.707519501</v>
      </c>
      <c r="AP841" s="95">
        <v>0</v>
      </c>
      <c r="AQ841" s="95">
        <v>10554830.959350601</v>
      </c>
      <c r="AR841" s="95">
        <v>8211979.9779052697</v>
      </c>
      <c r="AS841" s="95">
        <v>3932880.1663207998</v>
      </c>
      <c r="AT841" s="95">
        <v>0</v>
      </c>
      <c r="AU841" s="95">
        <v>0</v>
      </c>
      <c r="AV841" s="95">
        <v>53646460.284667999</v>
      </c>
      <c r="AW841" s="95">
        <v>60704.638531208002</v>
      </c>
      <c r="AX841" s="95">
        <v>19454948.2810059</v>
      </c>
      <c r="AY841" s="95">
        <v>12920262.8248291</v>
      </c>
      <c r="AZ841" s="95">
        <v>10862677.606445299</v>
      </c>
      <c r="BA841" s="95">
        <v>0</v>
      </c>
      <c r="BB841" s="95">
        <v>0</v>
      </c>
      <c r="BC841" s="95">
        <v>4200532.1856079102</v>
      </c>
      <c r="BD841" s="95">
        <v>0</v>
      </c>
      <c r="BE841" s="95">
        <v>0</v>
      </c>
      <c r="BF841" s="95">
        <v>3931443.60073853</v>
      </c>
      <c r="BG841" s="95">
        <v>53656290.791503899</v>
      </c>
      <c r="BH841" s="95">
        <v>6745400.2077026404</v>
      </c>
      <c r="BI841" s="95">
        <v>0</v>
      </c>
      <c r="BJ841" s="95">
        <v>3829440.9659118699</v>
      </c>
      <c r="BK841" s="95">
        <v>3127816.1455078102</v>
      </c>
      <c r="BL841" s="95">
        <v>0</v>
      </c>
      <c r="BM841" s="95">
        <v>0</v>
      </c>
      <c r="BN841" s="95">
        <v>0</v>
      </c>
      <c r="BO841" s="95">
        <v>0</v>
      </c>
      <c r="BP841" s="95">
        <v>0</v>
      </c>
      <c r="BQ841" s="95">
        <v>0</v>
      </c>
      <c r="BR841" s="95">
        <v>4088117.4312133798</v>
      </c>
      <c r="BS841" s="95">
        <v>4171814.8857421898</v>
      </c>
      <c r="BT841" s="95">
        <v>0</v>
      </c>
      <c r="BU841" s="95">
        <v>0</v>
      </c>
      <c r="BV841" s="95">
        <v>2317403.5856628399</v>
      </c>
      <c r="BW841" s="95">
        <v>0</v>
      </c>
      <c r="BX841" s="95">
        <v>0</v>
      </c>
      <c r="BY841" s="95">
        <v>0</v>
      </c>
      <c r="BZ841" s="95">
        <v>0</v>
      </c>
      <c r="CA841" s="95">
        <v>93589.081780433698</v>
      </c>
      <c r="CB841" s="95">
        <v>5640850.7930908203</v>
      </c>
      <c r="CC841" s="95">
        <v>47478652.002929702</v>
      </c>
      <c r="CD841" s="95">
        <v>10567129.831543</v>
      </c>
      <c r="CE841" s="95">
        <v>3350.3305084109302</v>
      </c>
      <c r="CF841" s="95">
        <v>489040.14234924299</v>
      </c>
      <c r="CG841" s="95">
        <v>3935485.8065490699</v>
      </c>
      <c r="CH841" s="95">
        <v>0</v>
      </c>
      <c r="CI841" s="95">
        <v>96948.970386505098</v>
      </c>
      <c r="CJ841" s="95">
        <v>6123591.65161133</v>
      </c>
      <c r="CK841" s="95">
        <v>51304198.403808601</v>
      </c>
      <c r="CL841" s="95">
        <v>10569049.6287842</v>
      </c>
      <c r="CM841" s="160">
        <v>152893.37708854699</v>
      </c>
      <c r="CN841" s="160">
        <v>24039311.958007801</v>
      </c>
      <c r="CO841" s="160">
        <v>105081639.88964801</v>
      </c>
      <c r="CP841" s="95">
        <v>10569049.6287842</v>
      </c>
      <c r="CQ841" s="95">
        <v>0</v>
      </c>
      <c r="CR841" s="95">
        <v>0</v>
      </c>
      <c r="CS841" s="95">
        <v>0</v>
      </c>
      <c r="CT841" s="95">
        <v>0</v>
      </c>
      <c r="CU841" s="161">
        <v>6129890.9354400635</v>
      </c>
      <c r="CV841" s="161">
        <v>51414137.809478775</v>
      </c>
    </row>
    <row r="842" spans="1:100" x14ac:dyDescent="0.2">
      <c r="A842" s="94" t="s">
        <v>63</v>
      </c>
      <c r="B842" s="96">
        <v>41334</v>
      </c>
      <c r="C842" s="95">
        <v>73711.468310356096</v>
      </c>
      <c r="D842" s="95">
        <v>0</v>
      </c>
      <c r="E842" s="95">
        <v>18189.288617372498</v>
      </c>
      <c r="F842" s="95">
        <v>15277.924240112299</v>
      </c>
      <c r="G842" s="95">
        <v>3326.3573087453801</v>
      </c>
      <c r="H842" s="95">
        <v>0</v>
      </c>
      <c r="I842" s="95">
        <v>0</v>
      </c>
      <c r="J842" s="95">
        <v>56538.891559124</v>
      </c>
      <c r="K842" s="95">
        <v>208.68538054265099</v>
      </c>
      <c r="L842" s="95">
        <v>2584.0771207213402</v>
      </c>
      <c r="M842" s="95">
        <v>29392.518628358801</v>
      </c>
      <c r="N842" s="95">
        <v>11405.947840094601</v>
      </c>
      <c r="O842" s="95">
        <v>0</v>
      </c>
      <c r="P842" s="95">
        <v>43704.825588226297</v>
      </c>
      <c r="Q842" s="95">
        <v>4515.1730502843902</v>
      </c>
      <c r="R842" s="95">
        <v>0</v>
      </c>
      <c r="S842" s="95">
        <v>3309.8235931694499</v>
      </c>
      <c r="T842" s="95">
        <v>0</v>
      </c>
      <c r="U842" s="95">
        <v>56745.259220600099</v>
      </c>
      <c r="V842" s="95">
        <v>4245131.3308715802</v>
      </c>
      <c r="W842" s="95">
        <v>0</v>
      </c>
      <c r="X842" s="95">
        <v>1229312.0221252399</v>
      </c>
      <c r="Y842" s="95">
        <v>951903.93055725098</v>
      </c>
      <c r="Z842" s="95">
        <v>473217.28126907302</v>
      </c>
      <c r="AA842" s="95">
        <v>0</v>
      </c>
      <c r="AB842" s="95">
        <v>0</v>
      </c>
      <c r="AC842" s="95">
        <v>17951123.935791001</v>
      </c>
      <c r="AD842" s="95">
        <v>17861.2447702885</v>
      </c>
      <c r="AE842" s="95">
        <v>50886.994468212099</v>
      </c>
      <c r="AF842" s="95">
        <v>1449067.61961365</v>
      </c>
      <c r="AG842" s="95">
        <v>1366938.1262207001</v>
      </c>
      <c r="AH842" s="95">
        <v>0</v>
      </c>
      <c r="AI842" s="95">
        <v>2065536.3760833701</v>
      </c>
      <c r="AJ842" s="95">
        <v>500153.242527008</v>
      </c>
      <c r="AK842" s="95">
        <v>0</v>
      </c>
      <c r="AL842" s="95">
        <v>472313.65363311803</v>
      </c>
      <c r="AM842" s="95">
        <v>0</v>
      </c>
      <c r="AN842" s="95">
        <v>18027381.0783691</v>
      </c>
      <c r="AO842" s="95">
        <v>35845255.854492202</v>
      </c>
      <c r="AP842" s="95">
        <v>0</v>
      </c>
      <c r="AQ842" s="95">
        <v>10088399.731933599</v>
      </c>
      <c r="AR842" s="95">
        <v>7827168.59338379</v>
      </c>
      <c r="AS842" s="95">
        <v>3816327.7913513202</v>
      </c>
      <c r="AT842" s="95">
        <v>0</v>
      </c>
      <c r="AU842" s="95">
        <v>0</v>
      </c>
      <c r="AV842" s="95">
        <v>53954871.348144501</v>
      </c>
      <c r="AW842" s="95">
        <v>56954.093392848998</v>
      </c>
      <c r="AX842" s="95">
        <v>603599.88313293504</v>
      </c>
      <c r="AY842" s="95">
        <v>12647494.853881801</v>
      </c>
      <c r="AZ842" s="95">
        <v>10578674.088378901</v>
      </c>
      <c r="BA842" s="95">
        <v>0</v>
      </c>
      <c r="BB842" s="95">
        <v>17611729.2421875</v>
      </c>
      <c r="BC842" s="95">
        <v>4139011.2532653799</v>
      </c>
      <c r="BD842" s="95">
        <v>0</v>
      </c>
      <c r="BE842" s="95">
        <v>3800006.5293884301</v>
      </c>
      <c r="BF842" s="95">
        <v>0</v>
      </c>
      <c r="BG842" s="95">
        <v>54115517.793945298</v>
      </c>
      <c r="BH842" s="95">
        <v>8115458.7010498</v>
      </c>
      <c r="BI842" s="95">
        <v>0</v>
      </c>
      <c r="BJ842" s="95">
        <v>3856806.5169982901</v>
      </c>
      <c r="BK842" s="95">
        <v>3073453.0242309598</v>
      </c>
      <c r="BL842" s="95">
        <v>0</v>
      </c>
      <c r="BM842" s="95">
        <v>0</v>
      </c>
      <c r="BN842" s="95">
        <v>0</v>
      </c>
      <c r="BO842" s="95">
        <v>0</v>
      </c>
      <c r="BP842" s="95">
        <v>0</v>
      </c>
      <c r="BQ842" s="95">
        <v>0</v>
      </c>
      <c r="BR842" s="95">
        <v>4132499.1863403302</v>
      </c>
      <c r="BS842" s="95">
        <v>4121151.0864563002</v>
      </c>
      <c r="BT842" s="95">
        <v>0</v>
      </c>
      <c r="BU842" s="95">
        <v>1463378.6599884001</v>
      </c>
      <c r="BV842" s="95">
        <v>2346913.88198853</v>
      </c>
      <c r="BW842" s="95">
        <v>0</v>
      </c>
      <c r="BX842" s="95">
        <v>326972.36965560901</v>
      </c>
      <c r="BY842" s="95">
        <v>0</v>
      </c>
      <c r="BZ842" s="95">
        <v>0</v>
      </c>
      <c r="CA842" s="95">
        <v>91830.693723678603</v>
      </c>
      <c r="CB842" s="95">
        <v>5482123.7051391602</v>
      </c>
      <c r="CC842" s="95">
        <v>45925238.997070298</v>
      </c>
      <c r="CD842" s="95">
        <v>11999486.8911133</v>
      </c>
      <c r="CE842" s="95">
        <v>3327.4375976026099</v>
      </c>
      <c r="CF842" s="95">
        <v>473882.321796417</v>
      </c>
      <c r="CG842" s="95">
        <v>3821298.7949218801</v>
      </c>
      <c r="CH842" s="95">
        <v>0</v>
      </c>
      <c r="CI842" s="95">
        <v>95157.347099304199</v>
      </c>
      <c r="CJ842" s="95">
        <v>5953057.3295288105</v>
      </c>
      <c r="CK842" s="95">
        <v>49675259.458496101</v>
      </c>
      <c r="CL842" s="95">
        <v>12314915.251831099</v>
      </c>
      <c r="CM842" s="160">
        <v>151516.70243454</v>
      </c>
      <c r="CN842" s="160">
        <v>23993929.6711426</v>
      </c>
      <c r="CO842" s="160">
        <v>103890928.799805</v>
      </c>
      <c r="CP842" s="95">
        <v>12314915.251831099</v>
      </c>
      <c r="CQ842" s="95">
        <v>0</v>
      </c>
      <c r="CR842" s="95">
        <v>0</v>
      </c>
      <c r="CS842" s="95">
        <v>0</v>
      </c>
      <c r="CT842" s="95">
        <v>0</v>
      </c>
      <c r="CU842" s="161">
        <v>5956006.0269355774</v>
      </c>
      <c r="CV842" s="161">
        <v>49746537.79199218</v>
      </c>
    </row>
    <row r="843" spans="1:100" x14ac:dyDescent="0.2">
      <c r="A843" s="94" t="s">
        <v>63</v>
      </c>
      <c r="B843" s="96">
        <v>41426</v>
      </c>
      <c r="C843" s="95">
        <v>73777.039828300505</v>
      </c>
      <c r="D843" s="95">
        <v>0</v>
      </c>
      <c r="E843" s="95">
        <v>17724.515283346202</v>
      </c>
      <c r="F843" s="95">
        <v>14895.0246421099</v>
      </c>
      <c r="G843" s="95">
        <v>3346.53608617187</v>
      </c>
      <c r="H843" s="95">
        <v>0</v>
      </c>
      <c r="I843" s="95">
        <v>0</v>
      </c>
      <c r="J843" s="95">
        <v>56610.743150711103</v>
      </c>
      <c r="K843" s="95">
        <v>190.03351066634099</v>
      </c>
      <c r="L843" s="95">
        <v>2093.8031712770498</v>
      </c>
      <c r="M843" s="95">
        <v>29544.613949298899</v>
      </c>
      <c r="N843" s="95">
        <v>11243.425004005399</v>
      </c>
      <c r="O843" s="95">
        <v>0</v>
      </c>
      <c r="P843" s="95">
        <v>44319.4866771698</v>
      </c>
      <c r="Q843" s="95">
        <v>4465.4629073739097</v>
      </c>
      <c r="R843" s="95">
        <v>0</v>
      </c>
      <c r="S843" s="95">
        <v>3354.00409281254</v>
      </c>
      <c r="T843" s="95">
        <v>0</v>
      </c>
      <c r="U843" s="95">
        <v>56796.771730423003</v>
      </c>
      <c r="V843" s="95">
        <v>4237206.4458618201</v>
      </c>
      <c r="W843" s="95">
        <v>0</v>
      </c>
      <c r="X843" s="95">
        <v>1173946.23931885</v>
      </c>
      <c r="Y843" s="95">
        <v>923051.23837280297</v>
      </c>
      <c r="Z843" s="95">
        <v>474571.57191467303</v>
      </c>
      <c r="AA843" s="95">
        <v>0</v>
      </c>
      <c r="AB843" s="95">
        <v>0</v>
      </c>
      <c r="AC843" s="95">
        <v>17996041.595458999</v>
      </c>
      <c r="AD843" s="95">
        <v>15629.4226812124</v>
      </c>
      <c r="AE843" s="95">
        <v>40682.591341018699</v>
      </c>
      <c r="AF843" s="95">
        <v>1441781.2372283901</v>
      </c>
      <c r="AG843" s="95">
        <v>1348406.1460266099</v>
      </c>
      <c r="AH843" s="95">
        <v>0</v>
      </c>
      <c r="AI843" s="95">
        <v>2083568.9308471701</v>
      </c>
      <c r="AJ843" s="95">
        <v>492084.65076065098</v>
      </c>
      <c r="AK843" s="95">
        <v>0</v>
      </c>
      <c r="AL843" s="95">
        <v>473520.91810989397</v>
      </c>
      <c r="AM843" s="95">
        <v>0</v>
      </c>
      <c r="AN843" s="95">
        <v>17982443.7971191</v>
      </c>
      <c r="AO843" s="95">
        <v>35961356.2177734</v>
      </c>
      <c r="AP843" s="95">
        <v>0</v>
      </c>
      <c r="AQ843" s="95">
        <v>9628943.6435546894</v>
      </c>
      <c r="AR843" s="95">
        <v>7500021.50354004</v>
      </c>
      <c r="AS843" s="95">
        <v>3835602.1358032199</v>
      </c>
      <c r="AT843" s="95">
        <v>0</v>
      </c>
      <c r="AU843" s="95">
        <v>0</v>
      </c>
      <c r="AV843" s="95">
        <v>54097811.207519501</v>
      </c>
      <c r="AW843" s="95">
        <v>50245.077165603601</v>
      </c>
      <c r="AX843" s="95">
        <v>500421.99321365397</v>
      </c>
      <c r="AY843" s="95">
        <v>12634391.878418</v>
      </c>
      <c r="AZ843" s="95">
        <v>10441455.833373999</v>
      </c>
      <c r="BA843" s="95">
        <v>0</v>
      </c>
      <c r="BB843" s="95">
        <v>17817474.645996101</v>
      </c>
      <c r="BC843" s="95">
        <v>4083605.3609008798</v>
      </c>
      <c r="BD843" s="95">
        <v>0</v>
      </c>
      <c r="BE843" s="95">
        <v>3823768.3679504399</v>
      </c>
      <c r="BF843" s="95">
        <v>0</v>
      </c>
      <c r="BG843" s="95">
        <v>54165818.185546897</v>
      </c>
      <c r="BH843" s="95">
        <v>8240463.80712891</v>
      </c>
      <c r="BI843" s="95">
        <v>0</v>
      </c>
      <c r="BJ843" s="95">
        <v>3796476.4642944299</v>
      </c>
      <c r="BK843" s="95">
        <v>3019350.89031982</v>
      </c>
      <c r="BL843" s="95">
        <v>0</v>
      </c>
      <c r="BM843" s="95">
        <v>0</v>
      </c>
      <c r="BN843" s="95">
        <v>0</v>
      </c>
      <c r="BO843" s="95">
        <v>0</v>
      </c>
      <c r="BP843" s="95">
        <v>0</v>
      </c>
      <c r="BQ843" s="95">
        <v>0</v>
      </c>
      <c r="BR843" s="95">
        <v>4158685.5683288602</v>
      </c>
      <c r="BS843" s="95">
        <v>4079957.72412109</v>
      </c>
      <c r="BT843" s="95">
        <v>0</v>
      </c>
      <c r="BU843" s="95">
        <v>1507536.20999146</v>
      </c>
      <c r="BV843" s="95">
        <v>2338574.2451171898</v>
      </c>
      <c r="BW843" s="95">
        <v>0</v>
      </c>
      <c r="BX843" s="95">
        <v>325543.26966857899</v>
      </c>
      <c r="BY843" s="95">
        <v>0</v>
      </c>
      <c r="BZ843" s="95">
        <v>0</v>
      </c>
      <c r="CA843" s="95">
        <v>91509.284108161897</v>
      </c>
      <c r="CB843" s="95">
        <v>5413802.5143432599</v>
      </c>
      <c r="CC843" s="95">
        <v>45635706.908691399</v>
      </c>
      <c r="CD843" s="95">
        <v>12034947.4727783</v>
      </c>
      <c r="CE843" s="95">
        <v>3346.5823440253698</v>
      </c>
      <c r="CF843" s="95">
        <v>474464.261508942</v>
      </c>
      <c r="CG843" s="95">
        <v>3826355.3824768099</v>
      </c>
      <c r="CH843" s="95">
        <v>0</v>
      </c>
      <c r="CI843" s="95">
        <v>94856.863468170195</v>
      </c>
      <c r="CJ843" s="95">
        <v>5883481.1794433603</v>
      </c>
      <c r="CK843" s="95">
        <v>49460674.098144501</v>
      </c>
      <c r="CL843" s="95">
        <v>12348882.737915</v>
      </c>
      <c r="CM843" s="160">
        <v>151151.33030891401</v>
      </c>
      <c r="CN843" s="160">
        <v>23874724.144531298</v>
      </c>
      <c r="CO843" s="160">
        <v>103631371.769531</v>
      </c>
      <c r="CP843" s="95">
        <v>12348882.737915</v>
      </c>
      <c r="CQ843" s="95">
        <v>0</v>
      </c>
      <c r="CR843" s="95">
        <v>0</v>
      </c>
      <c r="CS843" s="95">
        <v>0</v>
      </c>
      <c r="CT843" s="95">
        <v>0</v>
      </c>
      <c r="CU843" s="161">
        <v>5888266.7758522015</v>
      </c>
      <c r="CV843" s="161">
        <v>49462062.291168205</v>
      </c>
    </row>
    <row r="844" spans="1:100" x14ac:dyDescent="0.2">
      <c r="A844" s="94" t="s">
        <v>63</v>
      </c>
      <c r="B844" s="96">
        <v>41518</v>
      </c>
      <c r="C844" s="95">
        <v>73422.072195053101</v>
      </c>
      <c r="D844" s="95">
        <v>0</v>
      </c>
      <c r="E844" s="95">
        <v>17170.4771039486</v>
      </c>
      <c r="F844" s="95">
        <v>14453.567838311201</v>
      </c>
      <c r="G844" s="95">
        <v>3368.9964730739598</v>
      </c>
      <c r="H844" s="95">
        <v>0</v>
      </c>
      <c r="I844" s="95">
        <v>0</v>
      </c>
      <c r="J844" s="95">
        <v>56774.314018726298</v>
      </c>
      <c r="K844" s="95">
        <v>169.643500087783</v>
      </c>
      <c r="L844" s="95">
        <v>222.91969679854799</v>
      </c>
      <c r="M844" s="95">
        <v>29353.406801939</v>
      </c>
      <c r="N844" s="95">
        <v>11094.687695741701</v>
      </c>
      <c r="O844" s="95">
        <v>0</v>
      </c>
      <c r="P844" s="95">
        <v>45714.9743189812</v>
      </c>
      <c r="Q844" s="95">
        <v>4393.9275180101404</v>
      </c>
      <c r="R844" s="95">
        <v>0</v>
      </c>
      <c r="S844" s="95">
        <v>3372.62214124203</v>
      </c>
      <c r="T844" s="95">
        <v>0</v>
      </c>
      <c r="U844" s="95">
        <v>56951.933708190903</v>
      </c>
      <c r="V844" s="95">
        <v>4235430.9279785203</v>
      </c>
      <c r="W844" s="95">
        <v>0</v>
      </c>
      <c r="X844" s="95">
        <v>1132016.0517578099</v>
      </c>
      <c r="Y844" s="95">
        <v>891166.74234008801</v>
      </c>
      <c r="Z844" s="95">
        <v>486651.03653717</v>
      </c>
      <c r="AA844" s="95">
        <v>0</v>
      </c>
      <c r="AB844" s="95">
        <v>0</v>
      </c>
      <c r="AC844" s="95">
        <v>18040270.560302701</v>
      </c>
      <c r="AD844" s="95">
        <v>13759.5794832706</v>
      </c>
      <c r="AE844" s="95">
        <v>23322.053038120299</v>
      </c>
      <c r="AF844" s="95">
        <v>1435322.26200867</v>
      </c>
      <c r="AG844" s="95">
        <v>1321082.75308228</v>
      </c>
      <c r="AH844" s="95">
        <v>0</v>
      </c>
      <c r="AI844" s="95">
        <v>2096205.89689636</v>
      </c>
      <c r="AJ844" s="95">
        <v>500971.103672028</v>
      </c>
      <c r="AK844" s="95">
        <v>0</v>
      </c>
      <c r="AL844" s="95">
        <v>485966.64434051502</v>
      </c>
      <c r="AM844" s="95">
        <v>0</v>
      </c>
      <c r="AN844" s="95">
        <v>18004783.6708984</v>
      </c>
      <c r="AO844" s="95">
        <v>35977375.166015603</v>
      </c>
      <c r="AP844" s="95">
        <v>0</v>
      </c>
      <c r="AQ844" s="95">
        <v>9219694.1474609394</v>
      </c>
      <c r="AR844" s="95">
        <v>7189430.09912109</v>
      </c>
      <c r="AS844" s="95">
        <v>3902116.16552734</v>
      </c>
      <c r="AT844" s="95">
        <v>0</v>
      </c>
      <c r="AU844" s="95">
        <v>0</v>
      </c>
      <c r="AV844" s="95">
        <v>54398233.830078103</v>
      </c>
      <c r="AW844" s="95">
        <v>44246.214964389801</v>
      </c>
      <c r="AX844" s="95">
        <v>183712.25923919701</v>
      </c>
      <c r="AY844" s="95">
        <v>12635396.2468262</v>
      </c>
      <c r="AZ844" s="95">
        <v>10250151.931152301</v>
      </c>
      <c r="BA844" s="95">
        <v>0</v>
      </c>
      <c r="BB844" s="95">
        <v>18060595.3354492</v>
      </c>
      <c r="BC844" s="95">
        <v>4165006.93005371</v>
      </c>
      <c r="BD844" s="95">
        <v>0</v>
      </c>
      <c r="BE844" s="95">
        <v>3903231.0028991699</v>
      </c>
      <c r="BF844" s="95">
        <v>0</v>
      </c>
      <c r="BG844" s="95">
        <v>54278883.311035201</v>
      </c>
      <c r="BH844" s="95">
        <v>8280490.2783813505</v>
      </c>
      <c r="BI844" s="95">
        <v>0</v>
      </c>
      <c r="BJ844" s="95">
        <v>3708823.1798706101</v>
      </c>
      <c r="BK844" s="95">
        <v>2952937.1474914602</v>
      </c>
      <c r="BL844" s="95">
        <v>0</v>
      </c>
      <c r="BM844" s="95">
        <v>0</v>
      </c>
      <c r="BN844" s="95">
        <v>0</v>
      </c>
      <c r="BO844" s="95">
        <v>0</v>
      </c>
      <c r="BP844" s="95">
        <v>0</v>
      </c>
      <c r="BQ844" s="95">
        <v>0</v>
      </c>
      <c r="BR844" s="95">
        <v>4172797.5350647001</v>
      </c>
      <c r="BS844" s="95">
        <v>4019015.99859619</v>
      </c>
      <c r="BT844" s="95">
        <v>0</v>
      </c>
      <c r="BU844" s="95">
        <v>1254028.1299896201</v>
      </c>
      <c r="BV844" s="95">
        <v>2372198.8320922898</v>
      </c>
      <c r="BW844" s="95">
        <v>0</v>
      </c>
      <c r="BX844" s="95">
        <v>284992.63971710199</v>
      </c>
      <c r="BY844" s="95">
        <v>0</v>
      </c>
      <c r="BZ844" s="95">
        <v>0</v>
      </c>
      <c r="CA844" s="95">
        <v>90631.548364639297</v>
      </c>
      <c r="CB844" s="95">
        <v>5360950.7810058603</v>
      </c>
      <c r="CC844" s="95">
        <v>45175605.113769501</v>
      </c>
      <c r="CD844" s="95">
        <v>11967308.8043213</v>
      </c>
      <c r="CE844" s="95">
        <v>3364.8282129168501</v>
      </c>
      <c r="CF844" s="95">
        <v>486218.95597839402</v>
      </c>
      <c r="CG844" s="95">
        <v>3907163.9792175302</v>
      </c>
      <c r="CH844" s="95">
        <v>0</v>
      </c>
      <c r="CI844" s="95">
        <v>93990.2453956604</v>
      </c>
      <c r="CJ844" s="95">
        <v>5837949.6508178702</v>
      </c>
      <c r="CK844" s="95">
        <v>48987279.901367202</v>
      </c>
      <c r="CL844" s="95">
        <v>12282613.990112299</v>
      </c>
      <c r="CM844" s="160">
        <v>150427.80690002401</v>
      </c>
      <c r="CN844" s="160">
        <v>23823872.262939502</v>
      </c>
      <c r="CO844" s="160">
        <v>103464034.106445</v>
      </c>
      <c r="CP844" s="95">
        <v>12282613.990112299</v>
      </c>
      <c r="CQ844" s="95">
        <v>0</v>
      </c>
      <c r="CR844" s="95">
        <v>0</v>
      </c>
      <c r="CS844" s="95">
        <v>0</v>
      </c>
      <c r="CT844" s="95">
        <v>0</v>
      </c>
      <c r="CU844" s="161">
        <v>5847169.7369842548</v>
      </c>
      <c r="CV844" s="161">
        <v>49082769.092987031</v>
      </c>
    </row>
    <row r="845" spans="1:100" x14ac:dyDescent="0.2">
      <c r="A845" s="94" t="s">
        <v>63</v>
      </c>
      <c r="B845" s="96">
        <v>41609</v>
      </c>
      <c r="C845" s="95">
        <v>72876.842846870393</v>
      </c>
      <c r="D845" s="95">
        <v>0</v>
      </c>
      <c r="E845" s="95">
        <v>16618.545334339098</v>
      </c>
      <c r="F845" s="95">
        <v>13973.5036495924</v>
      </c>
      <c r="G845" s="95">
        <v>3343.3903816044299</v>
      </c>
      <c r="H845" s="95">
        <v>0</v>
      </c>
      <c r="I845" s="95">
        <v>0</v>
      </c>
      <c r="J845" s="95">
        <v>56667.603126048998</v>
      </c>
      <c r="K845" s="95">
        <v>141.24274125509001</v>
      </c>
      <c r="L845" s="95">
        <v>199.93481463752701</v>
      </c>
      <c r="M845" s="95">
        <v>29041.8450484276</v>
      </c>
      <c r="N845" s="95">
        <v>10927.631413340599</v>
      </c>
      <c r="O845" s="95">
        <v>0</v>
      </c>
      <c r="P845" s="95">
        <v>45082.813949108102</v>
      </c>
      <c r="Q845" s="95">
        <v>4343.7675126194999</v>
      </c>
      <c r="R845" s="95">
        <v>0</v>
      </c>
      <c r="S845" s="95">
        <v>3329.6444970667399</v>
      </c>
      <c r="T845" s="95">
        <v>0</v>
      </c>
      <c r="U845" s="95">
        <v>56803.823021888697</v>
      </c>
      <c r="V845" s="95">
        <v>4181128.9092102102</v>
      </c>
      <c r="W845" s="95">
        <v>0</v>
      </c>
      <c r="X845" s="95">
        <v>1090518.69529724</v>
      </c>
      <c r="Y845" s="95">
        <v>856570.65594482399</v>
      </c>
      <c r="Z845" s="95">
        <v>478321.87994003302</v>
      </c>
      <c r="AA845" s="95">
        <v>0</v>
      </c>
      <c r="AB845" s="95">
        <v>0</v>
      </c>
      <c r="AC845" s="95">
        <v>17903445.055908199</v>
      </c>
      <c r="AD845" s="95">
        <v>11396.292920231799</v>
      </c>
      <c r="AE845" s="95">
        <v>19324.258388519302</v>
      </c>
      <c r="AF845" s="95">
        <v>1416331.0815582301</v>
      </c>
      <c r="AG845" s="95">
        <v>1288802.89674377</v>
      </c>
      <c r="AH845" s="95">
        <v>0</v>
      </c>
      <c r="AI845" s="95">
        <v>2054380.9597778299</v>
      </c>
      <c r="AJ845" s="95">
        <v>496216.55148696899</v>
      </c>
      <c r="AK845" s="95">
        <v>0</v>
      </c>
      <c r="AL845" s="95">
        <v>477813.45268630999</v>
      </c>
      <c r="AM845" s="95">
        <v>0</v>
      </c>
      <c r="AN845" s="95">
        <v>17928799.083984401</v>
      </c>
      <c r="AO845" s="95">
        <v>35676938.392089799</v>
      </c>
      <c r="AP845" s="95">
        <v>0</v>
      </c>
      <c r="AQ845" s="95">
        <v>8860015.49609375</v>
      </c>
      <c r="AR845" s="95">
        <v>6887562.1486816397</v>
      </c>
      <c r="AS845" s="95">
        <v>3875681.4834899898</v>
      </c>
      <c r="AT845" s="95">
        <v>0</v>
      </c>
      <c r="AU845" s="95">
        <v>0</v>
      </c>
      <c r="AV845" s="95">
        <v>54480436.338867202</v>
      </c>
      <c r="AW845" s="95">
        <v>36659.472932815603</v>
      </c>
      <c r="AX845" s="95">
        <v>168652.48542213399</v>
      </c>
      <c r="AY845" s="95">
        <v>12498154.942871099</v>
      </c>
      <c r="AZ845" s="95">
        <v>10060685.8712158</v>
      </c>
      <c r="BA845" s="95">
        <v>0</v>
      </c>
      <c r="BB845" s="95">
        <v>17744615.106201202</v>
      </c>
      <c r="BC845" s="95">
        <v>4107856.9277343801</v>
      </c>
      <c r="BD845" s="95">
        <v>0</v>
      </c>
      <c r="BE845" s="95">
        <v>3870190.4830017099</v>
      </c>
      <c r="BF845" s="95">
        <v>0</v>
      </c>
      <c r="BG845" s="95">
        <v>54428307.003906302</v>
      </c>
      <c r="BH845" s="95">
        <v>8273996.7413940402</v>
      </c>
      <c r="BI845" s="95">
        <v>0</v>
      </c>
      <c r="BJ845" s="95">
        <v>3606518.1526794401</v>
      </c>
      <c r="BK845" s="95">
        <v>2873393.8613281301</v>
      </c>
      <c r="BL845" s="95">
        <v>0</v>
      </c>
      <c r="BM845" s="95">
        <v>0</v>
      </c>
      <c r="BN845" s="95">
        <v>0</v>
      </c>
      <c r="BO845" s="95">
        <v>0</v>
      </c>
      <c r="BP845" s="95">
        <v>0</v>
      </c>
      <c r="BQ845" s="95">
        <v>0</v>
      </c>
      <c r="BR845" s="95">
        <v>4141237.0851440402</v>
      </c>
      <c r="BS845" s="95">
        <v>3934934.7761230501</v>
      </c>
      <c r="BT845" s="95">
        <v>0</v>
      </c>
      <c r="BU845" s="95">
        <v>1473312.6299896201</v>
      </c>
      <c r="BV845" s="95">
        <v>2368018.0153808598</v>
      </c>
      <c r="BW845" s="95">
        <v>0</v>
      </c>
      <c r="BX845" s="95">
        <v>322199.33968353301</v>
      </c>
      <c r="BY845" s="95">
        <v>0</v>
      </c>
      <c r="BZ845" s="95">
        <v>0</v>
      </c>
      <c r="CA845" s="95">
        <v>89524.707375526399</v>
      </c>
      <c r="CB845" s="95">
        <v>5279707.24072266</v>
      </c>
      <c r="CC845" s="95">
        <v>44606602.119628899</v>
      </c>
      <c r="CD845" s="95">
        <v>11880870.556884799</v>
      </c>
      <c r="CE845" s="95">
        <v>3348.1455715000602</v>
      </c>
      <c r="CF845" s="95">
        <v>478345.60885238601</v>
      </c>
      <c r="CG845" s="95">
        <v>3873891.18292236</v>
      </c>
      <c r="CH845" s="95">
        <v>0</v>
      </c>
      <c r="CI845" s="95">
        <v>92881.5140256882</v>
      </c>
      <c r="CJ845" s="95">
        <v>5760530.0087890597</v>
      </c>
      <c r="CK845" s="95">
        <v>48530594.285644501</v>
      </c>
      <c r="CL845" s="95">
        <v>12204344.7702637</v>
      </c>
      <c r="CM845" s="160">
        <v>149186.30050468401</v>
      </c>
      <c r="CN845" s="160">
        <v>23668258.5158691</v>
      </c>
      <c r="CO845" s="160">
        <v>102790753.70507801</v>
      </c>
      <c r="CP845" s="95">
        <v>12204344.7702637</v>
      </c>
      <c r="CQ845" s="95">
        <v>0</v>
      </c>
      <c r="CR845" s="95">
        <v>0</v>
      </c>
      <c r="CS845" s="95">
        <v>0</v>
      </c>
      <c r="CT845" s="95">
        <v>0</v>
      </c>
      <c r="CU845" s="161">
        <v>5758052.8495750464</v>
      </c>
      <c r="CV845" s="161">
        <v>48480493.302551262</v>
      </c>
    </row>
    <row r="846" spans="1:100" x14ac:dyDescent="0.2">
      <c r="A846" s="94" t="s">
        <v>63</v>
      </c>
      <c r="B846" s="96">
        <v>41699</v>
      </c>
      <c r="C846" s="95">
        <v>72715.600984573393</v>
      </c>
      <c r="D846" s="95">
        <v>0</v>
      </c>
      <c r="E846" s="95">
        <v>16263.349120020899</v>
      </c>
      <c r="F846" s="95">
        <v>13710.3713697195</v>
      </c>
      <c r="G846" s="95">
        <v>3359.7036462128199</v>
      </c>
      <c r="H846" s="95">
        <v>0</v>
      </c>
      <c r="I846" s="95">
        <v>0</v>
      </c>
      <c r="J846" s="95">
        <v>56714.933314800299</v>
      </c>
      <c r="K846" s="95">
        <v>113.100591813214</v>
      </c>
      <c r="L846" s="95">
        <v>206.471781210974</v>
      </c>
      <c r="M846" s="95">
        <v>29048.030938148499</v>
      </c>
      <c r="N846" s="95">
        <v>10748.482234597201</v>
      </c>
      <c r="O846" s="95">
        <v>0</v>
      </c>
      <c r="P846" s="95">
        <v>44489.657400131196</v>
      </c>
      <c r="Q846" s="95">
        <v>4293.7505023479498</v>
      </c>
      <c r="R846" s="95">
        <v>0</v>
      </c>
      <c r="S846" s="95">
        <v>3346.0126032829298</v>
      </c>
      <c r="T846" s="95">
        <v>0</v>
      </c>
      <c r="U846" s="95">
        <v>56827.5442943573</v>
      </c>
      <c r="V846" s="95">
        <v>4186706.04016113</v>
      </c>
      <c r="W846" s="95">
        <v>0</v>
      </c>
      <c r="X846" s="95">
        <v>1046457.69880676</v>
      </c>
      <c r="Y846" s="95">
        <v>824849.29607391404</v>
      </c>
      <c r="Z846" s="95">
        <v>472869.70336914097</v>
      </c>
      <c r="AA846" s="95">
        <v>0</v>
      </c>
      <c r="AB846" s="95">
        <v>0</v>
      </c>
      <c r="AC846" s="95">
        <v>17878811.6181641</v>
      </c>
      <c r="AD846" s="95">
        <v>8902.8209642171896</v>
      </c>
      <c r="AE846" s="95">
        <v>16912.4042410851</v>
      </c>
      <c r="AF846" s="95">
        <v>1415555.1084137</v>
      </c>
      <c r="AG846" s="95">
        <v>1266493.40426636</v>
      </c>
      <c r="AH846" s="95">
        <v>0</v>
      </c>
      <c r="AI846" s="95">
        <v>2015146.7477416999</v>
      </c>
      <c r="AJ846" s="95">
        <v>495328.60718154901</v>
      </c>
      <c r="AK846" s="95">
        <v>0</v>
      </c>
      <c r="AL846" s="95">
        <v>471277.99449157697</v>
      </c>
      <c r="AM846" s="95">
        <v>0</v>
      </c>
      <c r="AN846" s="95">
        <v>17887599.102783199</v>
      </c>
      <c r="AO846" s="95">
        <v>35800455.004882798</v>
      </c>
      <c r="AP846" s="95">
        <v>0</v>
      </c>
      <c r="AQ846" s="95">
        <v>8515305.2424316406</v>
      </c>
      <c r="AR846" s="95">
        <v>6639546.5659179697</v>
      </c>
      <c r="AS846" s="95">
        <v>3851640.51385498</v>
      </c>
      <c r="AT846" s="95">
        <v>0</v>
      </c>
      <c r="AU846" s="95">
        <v>0</v>
      </c>
      <c r="AV846" s="95">
        <v>54677957.958984397</v>
      </c>
      <c r="AW846" s="95">
        <v>28988.749932050701</v>
      </c>
      <c r="AX846" s="95">
        <v>147802.867422104</v>
      </c>
      <c r="AY846" s="95">
        <v>12542950.451293901</v>
      </c>
      <c r="AZ846" s="95">
        <v>9879315.5310058594</v>
      </c>
      <c r="BA846" s="95">
        <v>0</v>
      </c>
      <c r="BB846" s="95">
        <v>17447757.1791992</v>
      </c>
      <c r="BC846" s="95">
        <v>4133045.18927002</v>
      </c>
      <c r="BD846" s="95">
        <v>0</v>
      </c>
      <c r="BE846" s="95">
        <v>3835794.14593506</v>
      </c>
      <c r="BF846" s="95">
        <v>0</v>
      </c>
      <c r="BG846" s="95">
        <v>54698878.551269501</v>
      </c>
      <c r="BH846" s="95">
        <v>8255951.10620117</v>
      </c>
      <c r="BI846" s="95">
        <v>0</v>
      </c>
      <c r="BJ846" s="95">
        <v>3479992.94067383</v>
      </c>
      <c r="BK846" s="95">
        <v>2789934.3584899898</v>
      </c>
      <c r="BL846" s="95">
        <v>0</v>
      </c>
      <c r="BM846" s="95">
        <v>0</v>
      </c>
      <c r="BN846" s="95">
        <v>0</v>
      </c>
      <c r="BO846" s="95">
        <v>0</v>
      </c>
      <c r="BP846" s="95">
        <v>0</v>
      </c>
      <c r="BQ846" s="95">
        <v>0</v>
      </c>
      <c r="BR846" s="95">
        <v>4130662.5222778302</v>
      </c>
      <c r="BS846" s="95">
        <v>3874829.4558410598</v>
      </c>
      <c r="BT846" s="95">
        <v>0</v>
      </c>
      <c r="BU846" s="95">
        <v>1424799.42999268</v>
      </c>
      <c r="BV846" s="95">
        <v>2359614.4671325702</v>
      </c>
      <c r="BW846" s="95">
        <v>0</v>
      </c>
      <c r="BX846" s="95">
        <v>328069.21970367403</v>
      </c>
      <c r="BY846" s="95">
        <v>0</v>
      </c>
      <c r="BZ846" s="95">
        <v>0</v>
      </c>
      <c r="CA846" s="95">
        <v>88893.852574348493</v>
      </c>
      <c r="CB846" s="95">
        <v>5238225.81359863</v>
      </c>
      <c r="CC846" s="95">
        <v>44335710.928222701</v>
      </c>
      <c r="CD846" s="95">
        <v>11757772.505737299</v>
      </c>
      <c r="CE846" s="95">
        <v>3357.9976429641201</v>
      </c>
      <c r="CF846" s="95">
        <v>473137.46825408901</v>
      </c>
      <c r="CG846" s="95">
        <v>3856173.4826965299</v>
      </c>
      <c r="CH846" s="95">
        <v>0</v>
      </c>
      <c r="CI846" s="95">
        <v>92245.539873123198</v>
      </c>
      <c r="CJ846" s="95">
        <v>5702508.81958008</v>
      </c>
      <c r="CK846" s="95">
        <v>48188344.245117202</v>
      </c>
      <c r="CL846" s="95">
        <v>12069264.201660199</v>
      </c>
      <c r="CM846" s="160">
        <v>148678.895975113</v>
      </c>
      <c r="CN846" s="160">
        <v>23609703.5305176</v>
      </c>
      <c r="CO846" s="160">
        <v>102891275.58300801</v>
      </c>
      <c r="CP846" s="95">
        <v>12069264.201660199</v>
      </c>
      <c r="CQ846" s="95">
        <v>0</v>
      </c>
      <c r="CR846" s="95">
        <v>0</v>
      </c>
      <c r="CS846" s="95">
        <v>0</v>
      </c>
      <c r="CT846" s="95">
        <v>0</v>
      </c>
      <c r="CU846" s="161">
        <v>5711363.2818527194</v>
      </c>
      <c r="CV846" s="161">
        <v>48191884.410919234</v>
      </c>
    </row>
    <row r="847" spans="1:100" x14ac:dyDescent="0.2">
      <c r="A847" s="94" t="s">
        <v>63</v>
      </c>
      <c r="B847" s="96">
        <v>41791</v>
      </c>
      <c r="C847" s="95">
        <v>72235.816634178205</v>
      </c>
      <c r="D847" s="95">
        <v>0</v>
      </c>
      <c r="E847" s="95">
        <v>15903.0079174042</v>
      </c>
      <c r="F847" s="95">
        <v>13432.260558485999</v>
      </c>
      <c r="G847" s="95">
        <v>3341.3183687031301</v>
      </c>
      <c r="H847" s="95">
        <v>0</v>
      </c>
      <c r="I847" s="95">
        <v>0</v>
      </c>
      <c r="J847" s="95">
        <v>56969.222687721303</v>
      </c>
      <c r="K847" s="95">
        <v>81.513416477478998</v>
      </c>
      <c r="L847" s="95">
        <v>625.37034399062395</v>
      </c>
      <c r="M847" s="95">
        <v>28822.6703569889</v>
      </c>
      <c r="N847" s="95">
        <v>10577.3811613321</v>
      </c>
      <c r="O847" s="95">
        <v>0</v>
      </c>
      <c r="P847" s="95">
        <v>43842.473662376397</v>
      </c>
      <c r="Q847" s="95">
        <v>4264.2628262042999</v>
      </c>
      <c r="R847" s="95">
        <v>0</v>
      </c>
      <c r="S847" s="95">
        <v>3345.5479543209099</v>
      </c>
      <c r="T847" s="95">
        <v>0</v>
      </c>
      <c r="U847" s="95">
        <v>57050.194849491098</v>
      </c>
      <c r="V847" s="95">
        <v>4127617.6746215802</v>
      </c>
      <c r="W847" s="95">
        <v>0</v>
      </c>
      <c r="X847" s="95">
        <v>1017205.82517242</v>
      </c>
      <c r="Y847" s="95">
        <v>801318.20170593297</v>
      </c>
      <c r="Z847" s="95">
        <v>470120.89743423503</v>
      </c>
      <c r="AA847" s="95">
        <v>0</v>
      </c>
      <c r="AB847" s="95">
        <v>0</v>
      </c>
      <c r="AC847" s="95">
        <v>17888625.010742199</v>
      </c>
      <c r="AD847" s="95">
        <v>6575.4618723392496</v>
      </c>
      <c r="AE847" s="95">
        <v>20720.826780080799</v>
      </c>
      <c r="AF847" s="95">
        <v>1403319.84072876</v>
      </c>
      <c r="AG847" s="95">
        <v>1245894.15823364</v>
      </c>
      <c r="AH847" s="95">
        <v>0</v>
      </c>
      <c r="AI847" s="95">
        <v>1974905.93028259</v>
      </c>
      <c r="AJ847" s="95">
        <v>487366.08831787098</v>
      </c>
      <c r="AK847" s="95">
        <v>0</v>
      </c>
      <c r="AL847" s="95">
        <v>469638.22090530401</v>
      </c>
      <c r="AM847" s="95">
        <v>0</v>
      </c>
      <c r="AN847" s="95">
        <v>17930628.802978501</v>
      </c>
      <c r="AO847" s="95">
        <v>35473812.005371101</v>
      </c>
      <c r="AP847" s="95">
        <v>0</v>
      </c>
      <c r="AQ847" s="95">
        <v>8249419.1197509803</v>
      </c>
      <c r="AR847" s="95">
        <v>6436888.9935302697</v>
      </c>
      <c r="AS847" s="95">
        <v>3825706.3106994601</v>
      </c>
      <c r="AT847" s="95">
        <v>0</v>
      </c>
      <c r="AU847" s="95">
        <v>0</v>
      </c>
      <c r="AV847" s="95">
        <v>55050205.697753899</v>
      </c>
      <c r="AW847" s="95">
        <v>21493.323064565699</v>
      </c>
      <c r="AX847" s="95">
        <v>190642.38608932501</v>
      </c>
      <c r="AY847" s="95">
        <v>12503813.1674805</v>
      </c>
      <c r="AZ847" s="95">
        <v>9721240.0318603497</v>
      </c>
      <c r="BA847" s="95">
        <v>0</v>
      </c>
      <c r="BB847" s="95">
        <v>17169455.191894501</v>
      </c>
      <c r="BC847" s="95">
        <v>4073563.0541076702</v>
      </c>
      <c r="BD847" s="95">
        <v>0</v>
      </c>
      <c r="BE847" s="95">
        <v>3822729.5211181599</v>
      </c>
      <c r="BF847" s="95">
        <v>0</v>
      </c>
      <c r="BG847" s="95">
        <v>54853846.457519501</v>
      </c>
      <c r="BH847" s="95">
        <v>8203286.91369629</v>
      </c>
      <c r="BI847" s="95">
        <v>0</v>
      </c>
      <c r="BJ847" s="95">
        <v>3437267.0023193401</v>
      </c>
      <c r="BK847" s="95">
        <v>2749224.88885498</v>
      </c>
      <c r="BL847" s="95">
        <v>0</v>
      </c>
      <c r="BM847" s="95">
        <v>0</v>
      </c>
      <c r="BN847" s="95">
        <v>0</v>
      </c>
      <c r="BO847" s="95">
        <v>0</v>
      </c>
      <c r="BP847" s="95">
        <v>0</v>
      </c>
      <c r="BQ847" s="95">
        <v>0</v>
      </c>
      <c r="BR847" s="95">
        <v>4124956.5637512198</v>
      </c>
      <c r="BS847" s="95">
        <v>3816051.7814025902</v>
      </c>
      <c r="BT847" s="95">
        <v>0</v>
      </c>
      <c r="BU847" s="95">
        <v>1423619.4099884001</v>
      </c>
      <c r="BV847" s="95">
        <v>2365971.1032714802</v>
      </c>
      <c r="BW847" s="95">
        <v>0</v>
      </c>
      <c r="BX847" s="95">
        <v>324560.39970016503</v>
      </c>
      <c r="BY847" s="95">
        <v>0</v>
      </c>
      <c r="BZ847" s="95">
        <v>0</v>
      </c>
      <c r="CA847" s="95">
        <v>88160.236392974897</v>
      </c>
      <c r="CB847" s="95">
        <v>5145020.2739257803</v>
      </c>
      <c r="CC847" s="95">
        <v>43743085.190429702</v>
      </c>
      <c r="CD847" s="95">
        <v>11635255.6994629</v>
      </c>
      <c r="CE847" s="95">
        <v>3340.9706479012998</v>
      </c>
      <c r="CF847" s="95">
        <v>470108.38527298003</v>
      </c>
      <c r="CG847" s="95">
        <v>3823226.8681640602</v>
      </c>
      <c r="CH847" s="95">
        <v>0</v>
      </c>
      <c r="CI847" s="95">
        <v>91506.565718650803</v>
      </c>
      <c r="CJ847" s="95">
        <v>5614688.0652465802</v>
      </c>
      <c r="CK847" s="95">
        <v>47536139.922363304</v>
      </c>
      <c r="CL847" s="95">
        <v>11944217.481933599</v>
      </c>
      <c r="CM847" s="160">
        <v>148081.40968894999</v>
      </c>
      <c r="CN847" s="160">
        <v>23516494.363037098</v>
      </c>
      <c r="CO847" s="160">
        <v>102416131.025391</v>
      </c>
      <c r="CP847" s="95">
        <v>11944217.481933599</v>
      </c>
      <c r="CQ847" s="95">
        <v>0</v>
      </c>
      <c r="CR847" s="95">
        <v>0</v>
      </c>
      <c r="CS847" s="95">
        <v>0</v>
      </c>
      <c r="CT847" s="95">
        <v>0</v>
      </c>
      <c r="CU847" s="161">
        <v>5615128.6591987601</v>
      </c>
      <c r="CV847" s="161">
        <v>47566312.058593765</v>
      </c>
    </row>
    <row r="848" spans="1:100" x14ac:dyDescent="0.2">
      <c r="A848" s="94" t="s">
        <v>63</v>
      </c>
      <c r="B848" s="96">
        <v>41883</v>
      </c>
      <c r="C848" s="95">
        <v>71726.039061546297</v>
      </c>
      <c r="D848" s="95">
        <v>0</v>
      </c>
      <c r="E848" s="95">
        <v>15526.689091324801</v>
      </c>
      <c r="F848" s="95">
        <v>13129.3539934158</v>
      </c>
      <c r="G848" s="95">
        <v>3346.8398306965801</v>
      </c>
      <c r="H848" s="95">
        <v>0</v>
      </c>
      <c r="I848" s="95">
        <v>0</v>
      </c>
      <c r="J848" s="95">
        <v>56883.029264450102</v>
      </c>
      <c r="K848" s="95">
        <v>55.238742443732903</v>
      </c>
      <c r="L848" s="95">
        <v>499.51893012970697</v>
      </c>
      <c r="M848" s="95">
        <v>28589.414738893502</v>
      </c>
      <c r="N848" s="95">
        <v>10423.582701563801</v>
      </c>
      <c r="O848" s="95">
        <v>0</v>
      </c>
      <c r="P848" s="95">
        <v>43584.050258159601</v>
      </c>
      <c r="Q848" s="95">
        <v>4235.0321942567798</v>
      </c>
      <c r="R848" s="95">
        <v>0</v>
      </c>
      <c r="S848" s="95">
        <v>3349.8939200043701</v>
      </c>
      <c r="T848" s="95">
        <v>0</v>
      </c>
      <c r="U848" s="95">
        <v>56943.965113639802</v>
      </c>
      <c r="V848" s="95">
        <v>4079160.04718018</v>
      </c>
      <c r="W848" s="95">
        <v>0</v>
      </c>
      <c r="X848" s="95">
        <v>985940.133460999</v>
      </c>
      <c r="Y848" s="95">
        <v>774474.979995728</v>
      </c>
      <c r="Z848" s="95">
        <v>464709.00745391799</v>
      </c>
      <c r="AA848" s="95">
        <v>0</v>
      </c>
      <c r="AB848" s="95">
        <v>0</v>
      </c>
      <c r="AC848" s="95">
        <v>17859800.102783199</v>
      </c>
      <c r="AD848" s="95">
        <v>3425.6696258485299</v>
      </c>
      <c r="AE848" s="95">
        <v>24144.940566062902</v>
      </c>
      <c r="AF848" s="95">
        <v>1393618.1275939899</v>
      </c>
      <c r="AG848" s="95">
        <v>1212981.1377258301</v>
      </c>
      <c r="AH848" s="95">
        <v>0</v>
      </c>
      <c r="AI848" s="95">
        <v>1955433.1955566399</v>
      </c>
      <c r="AJ848" s="95">
        <v>479503.73754882801</v>
      </c>
      <c r="AK848" s="95">
        <v>0</v>
      </c>
      <c r="AL848" s="95">
        <v>464749.36298370402</v>
      </c>
      <c r="AM848" s="95">
        <v>0</v>
      </c>
      <c r="AN848" s="95">
        <v>17898990.361328099</v>
      </c>
      <c r="AO848" s="95">
        <v>35157804.7421875</v>
      </c>
      <c r="AP848" s="95">
        <v>0</v>
      </c>
      <c r="AQ848" s="95">
        <v>8042350.0817260696</v>
      </c>
      <c r="AR848" s="95">
        <v>6291238.0214843797</v>
      </c>
      <c r="AS848" s="95">
        <v>3788223.5927124</v>
      </c>
      <c r="AT848" s="95">
        <v>0</v>
      </c>
      <c r="AU848" s="95">
        <v>0</v>
      </c>
      <c r="AV848" s="95">
        <v>55087318.710449196</v>
      </c>
      <c r="AW848" s="95">
        <v>11203.399321675301</v>
      </c>
      <c r="AX848" s="95">
        <v>221444.060718536</v>
      </c>
      <c r="AY848" s="95">
        <v>12454056.4182129</v>
      </c>
      <c r="AZ848" s="95">
        <v>9485249.8939209003</v>
      </c>
      <c r="BA848" s="95">
        <v>0</v>
      </c>
      <c r="BB848" s="95">
        <v>17054863.088134799</v>
      </c>
      <c r="BC848" s="95">
        <v>3994383.6363220201</v>
      </c>
      <c r="BD848" s="95">
        <v>0</v>
      </c>
      <c r="BE848" s="95">
        <v>3787940.1841735798</v>
      </c>
      <c r="BF848" s="95">
        <v>0</v>
      </c>
      <c r="BG848" s="95">
        <v>55010179.465820298</v>
      </c>
      <c r="BH848" s="95">
        <v>8197420.1419677697</v>
      </c>
      <c r="BI848" s="95">
        <v>0</v>
      </c>
      <c r="BJ848" s="95">
        <v>3372212.8229980501</v>
      </c>
      <c r="BK848" s="95">
        <v>2686963.80160522</v>
      </c>
      <c r="BL848" s="95">
        <v>0</v>
      </c>
      <c r="BM848" s="95">
        <v>0</v>
      </c>
      <c r="BN848" s="95">
        <v>0</v>
      </c>
      <c r="BO848" s="95">
        <v>0</v>
      </c>
      <c r="BP848" s="95">
        <v>0</v>
      </c>
      <c r="BQ848" s="95">
        <v>0</v>
      </c>
      <c r="BR848" s="95">
        <v>4120203.6898498498</v>
      </c>
      <c r="BS848" s="95">
        <v>3732944.9779052702</v>
      </c>
      <c r="BT848" s="95">
        <v>0</v>
      </c>
      <c r="BU848" s="95">
        <v>1170766.0999908401</v>
      </c>
      <c r="BV848" s="95">
        <v>2352858.1856994601</v>
      </c>
      <c r="BW848" s="95">
        <v>0</v>
      </c>
      <c r="BX848" s="95">
        <v>275036.65976333601</v>
      </c>
      <c r="BY848" s="95">
        <v>0</v>
      </c>
      <c r="BZ848" s="95">
        <v>0</v>
      </c>
      <c r="CA848" s="95">
        <v>87283.416189193696</v>
      </c>
      <c r="CB848" s="95">
        <v>5061399.3126220703</v>
      </c>
      <c r="CC848" s="95">
        <v>43185164.684082001</v>
      </c>
      <c r="CD848" s="95">
        <v>11551661.755737299</v>
      </c>
      <c r="CE848" s="95">
        <v>3345.3039080500598</v>
      </c>
      <c r="CF848" s="95">
        <v>464442.33060073899</v>
      </c>
      <c r="CG848" s="95">
        <v>3786860.8732910198</v>
      </c>
      <c r="CH848" s="95">
        <v>0</v>
      </c>
      <c r="CI848" s="95">
        <v>90622.228818893404</v>
      </c>
      <c r="CJ848" s="95">
        <v>5531065.1970214797</v>
      </c>
      <c r="CK848" s="95">
        <v>47094454.697265603</v>
      </c>
      <c r="CL848" s="95">
        <v>11862302.998168901</v>
      </c>
      <c r="CM848" s="160">
        <v>147107.148334503</v>
      </c>
      <c r="CN848" s="160">
        <v>23418013.464599598</v>
      </c>
      <c r="CO848" s="160">
        <v>101937053.09668</v>
      </c>
      <c r="CP848" s="95">
        <v>11862302.998168901</v>
      </c>
      <c r="CQ848" s="95">
        <v>0</v>
      </c>
      <c r="CR848" s="95">
        <v>0</v>
      </c>
      <c r="CS848" s="95">
        <v>0</v>
      </c>
      <c r="CT848" s="95">
        <v>0</v>
      </c>
      <c r="CU848" s="161">
        <v>5525841.6432228088</v>
      </c>
      <c r="CV848" s="161">
        <v>46972025.557373025</v>
      </c>
    </row>
    <row r="849" spans="1:100" x14ac:dyDescent="0.2">
      <c r="A849" s="94" t="s">
        <v>63</v>
      </c>
      <c r="B849" s="96">
        <v>41974</v>
      </c>
      <c r="C849" s="95">
        <v>71441.028224945097</v>
      </c>
      <c r="D849" s="95">
        <v>0</v>
      </c>
      <c r="E849" s="95">
        <v>15295.9662903547</v>
      </c>
      <c r="F849" s="95">
        <v>12972.4875186682</v>
      </c>
      <c r="G849" s="95">
        <v>3377.2156394123999</v>
      </c>
      <c r="H849" s="95">
        <v>0</v>
      </c>
      <c r="I849" s="95">
        <v>0</v>
      </c>
      <c r="J849" s="95">
        <v>56578.698345184297</v>
      </c>
      <c r="K849" s="95">
        <v>26.559968319023</v>
      </c>
      <c r="L849" s="95">
        <v>199.07642513140999</v>
      </c>
      <c r="M849" s="95">
        <v>28398.749537468</v>
      </c>
      <c r="N849" s="95">
        <v>10255.5155496597</v>
      </c>
      <c r="O849" s="95">
        <v>0</v>
      </c>
      <c r="P849" s="95">
        <v>43738.085983276404</v>
      </c>
      <c r="Q849" s="95">
        <v>4223.4846534729004</v>
      </c>
      <c r="R849" s="95">
        <v>0</v>
      </c>
      <c r="S849" s="95">
        <v>3373.33069846034</v>
      </c>
      <c r="T849" s="95">
        <v>0</v>
      </c>
      <c r="U849" s="95">
        <v>56599.480913162202</v>
      </c>
      <c r="V849" s="95">
        <v>4037438.5598144499</v>
      </c>
      <c r="W849" s="95">
        <v>0</v>
      </c>
      <c r="X849" s="95">
        <v>947223.71772766102</v>
      </c>
      <c r="Y849" s="95">
        <v>747491.09880828904</v>
      </c>
      <c r="Z849" s="95">
        <v>468940.46113967901</v>
      </c>
      <c r="AA849" s="95">
        <v>0</v>
      </c>
      <c r="AB849" s="95">
        <v>0</v>
      </c>
      <c r="AC849" s="95">
        <v>17724323.853027299</v>
      </c>
      <c r="AD849" s="95">
        <v>1561.0789552331</v>
      </c>
      <c r="AE849" s="95">
        <v>18168.117009878199</v>
      </c>
      <c r="AF849" s="95">
        <v>1376565.5919494601</v>
      </c>
      <c r="AG849" s="95">
        <v>1185188.87669373</v>
      </c>
      <c r="AH849" s="95">
        <v>0</v>
      </c>
      <c r="AI849" s="95">
        <v>1934747.88452148</v>
      </c>
      <c r="AJ849" s="95">
        <v>478953.92314529401</v>
      </c>
      <c r="AK849" s="95">
        <v>0</v>
      </c>
      <c r="AL849" s="95">
        <v>469069.56574249303</v>
      </c>
      <c r="AM849" s="95">
        <v>0</v>
      </c>
      <c r="AN849" s="95">
        <v>17749883.103271499</v>
      </c>
      <c r="AO849" s="95">
        <v>34938931.417480499</v>
      </c>
      <c r="AP849" s="95">
        <v>0</v>
      </c>
      <c r="AQ849" s="95">
        <v>7752572.6365356399</v>
      </c>
      <c r="AR849" s="95">
        <v>6045451.6997070303</v>
      </c>
      <c r="AS849" s="95">
        <v>3851485.1168518099</v>
      </c>
      <c r="AT849" s="95">
        <v>0</v>
      </c>
      <c r="AU849" s="95">
        <v>0</v>
      </c>
      <c r="AV849" s="95">
        <v>54970221.789550804</v>
      </c>
      <c r="AW849" s="95">
        <v>5114.5034633874902</v>
      </c>
      <c r="AX849" s="95">
        <v>177674.75756073001</v>
      </c>
      <c r="AY849" s="95">
        <v>12350308.213867201</v>
      </c>
      <c r="AZ849" s="95">
        <v>9326173.3918456994</v>
      </c>
      <c r="BA849" s="95">
        <v>0</v>
      </c>
      <c r="BB849" s="95">
        <v>16944922.599609401</v>
      </c>
      <c r="BC849" s="95">
        <v>3980796.5534668001</v>
      </c>
      <c r="BD849" s="95">
        <v>0</v>
      </c>
      <c r="BE849" s="95">
        <v>3849429.5040283198</v>
      </c>
      <c r="BF849" s="95">
        <v>0</v>
      </c>
      <c r="BG849" s="95">
        <v>54910831.391113304</v>
      </c>
      <c r="BH849" s="95">
        <v>8169467.3962402297</v>
      </c>
      <c r="BI849" s="95">
        <v>0</v>
      </c>
      <c r="BJ849" s="95">
        <v>3283000.66552734</v>
      </c>
      <c r="BK849" s="95">
        <v>2615516.0164794899</v>
      </c>
      <c r="BL849" s="95">
        <v>0</v>
      </c>
      <c r="BM849" s="95">
        <v>0</v>
      </c>
      <c r="BN849" s="95">
        <v>0</v>
      </c>
      <c r="BO849" s="95">
        <v>0</v>
      </c>
      <c r="BP849" s="95">
        <v>0</v>
      </c>
      <c r="BQ849" s="95">
        <v>0</v>
      </c>
      <c r="BR849" s="95">
        <v>4089348.4373779302</v>
      </c>
      <c r="BS849" s="95">
        <v>3659940.3392639202</v>
      </c>
      <c r="BT849" s="95">
        <v>0</v>
      </c>
      <c r="BU849" s="95">
        <v>1385017.0199890099</v>
      </c>
      <c r="BV849" s="95">
        <v>2367152.7152404799</v>
      </c>
      <c r="BW849" s="95">
        <v>0</v>
      </c>
      <c r="BX849" s="95">
        <v>319694.67969131499</v>
      </c>
      <c r="BY849" s="95">
        <v>0</v>
      </c>
      <c r="BZ849" s="95">
        <v>0</v>
      </c>
      <c r="CA849" s="95">
        <v>86768.046000480696</v>
      </c>
      <c r="CB849" s="95">
        <v>4990562.03271484</v>
      </c>
      <c r="CC849" s="95">
        <v>42692990.924804702</v>
      </c>
      <c r="CD849" s="95">
        <v>11460977.298828101</v>
      </c>
      <c r="CE849" s="95">
        <v>3381.9522495865799</v>
      </c>
      <c r="CF849" s="95">
        <v>469037.776721954</v>
      </c>
      <c r="CG849" s="95">
        <v>3848310.87359619</v>
      </c>
      <c r="CH849" s="95">
        <v>0</v>
      </c>
      <c r="CI849" s="95">
        <v>90155.163577079802</v>
      </c>
      <c r="CJ849" s="95">
        <v>5463156.7197265597</v>
      </c>
      <c r="CK849" s="95">
        <v>46579946.3056641</v>
      </c>
      <c r="CL849" s="95">
        <v>11782760.790893599</v>
      </c>
      <c r="CM849" s="160">
        <v>146306.818008423</v>
      </c>
      <c r="CN849" s="160">
        <v>23207151.900634799</v>
      </c>
      <c r="CO849" s="160">
        <v>101401082.555664</v>
      </c>
      <c r="CP849" s="95">
        <v>11782760.790893599</v>
      </c>
      <c r="CQ849" s="95">
        <v>0</v>
      </c>
      <c r="CR849" s="95">
        <v>0</v>
      </c>
      <c r="CS849" s="95">
        <v>0</v>
      </c>
      <c r="CT849" s="95">
        <v>0</v>
      </c>
      <c r="CU849" s="161">
        <v>5459599.8094367944</v>
      </c>
      <c r="CV849" s="161">
        <v>46541301.798400894</v>
      </c>
    </row>
    <row r="850" spans="1:100" x14ac:dyDescent="0.2">
      <c r="A850" s="94" t="s">
        <v>63</v>
      </c>
      <c r="B850" s="96">
        <v>42064</v>
      </c>
      <c r="C850" s="95">
        <v>71079.675610542297</v>
      </c>
      <c r="D850" s="95">
        <v>0</v>
      </c>
      <c r="E850" s="95">
        <v>14873.9144991636</v>
      </c>
      <c r="F850" s="95">
        <v>12630.236144304299</v>
      </c>
      <c r="G850" s="95">
        <v>3477.2698144614701</v>
      </c>
      <c r="H850" s="95">
        <v>0</v>
      </c>
      <c r="I850" s="95">
        <v>0</v>
      </c>
      <c r="J850" s="95">
        <v>56603.367125987999</v>
      </c>
      <c r="K850" s="95">
        <v>18</v>
      </c>
      <c r="L850" s="95">
        <v>182.755037436262</v>
      </c>
      <c r="M850" s="95">
        <v>28142.632352113698</v>
      </c>
      <c r="N850" s="95">
        <v>10120.178385138501</v>
      </c>
      <c r="O850" s="95">
        <v>0</v>
      </c>
      <c r="P850" s="95">
        <v>43177.383816719099</v>
      </c>
      <c r="Q850" s="95">
        <v>4216.22776222229</v>
      </c>
      <c r="R850" s="95">
        <v>0</v>
      </c>
      <c r="S850" s="95">
        <v>3470.2874997854201</v>
      </c>
      <c r="T850" s="95">
        <v>0</v>
      </c>
      <c r="U850" s="95">
        <v>56621.170515060403</v>
      </c>
      <c r="V850" s="95">
        <v>4008350.3081359901</v>
      </c>
      <c r="W850" s="95">
        <v>0</v>
      </c>
      <c r="X850" s="95">
        <v>913419.45500945998</v>
      </c>
      <c r="Y850" s="95">
        <v>719982.29222869896</v>
      </c>
      <c r="Z850" s="95">
        <v>480208.01238250697</v>
      </c>
      <c r="AA850" s="95">
        <v>0</v>
      </c>
      <c r="AB850" s="95">
        <v>0</v>
      </c>
      <c r="AC850" s="95">
        <v>17679866.412597701</v>
      </c>
      <c r="AD850" s="95">
        <v>1002.00901389122</v>
      </c>
      <c r="AE850" s="95">
        <v>19401.7150044441</v>
      </c>
      <c r="AF850" s="95">
        <v>1358896.8570709201</v>
      </c>
      <c r="AG850" s="95">
        <v>1158968.1774291999</v>
      </c>
      <c r="AH850" s="95">
        <v>0</v>
      </c>
      <c r="AI850" s="95">
        <v>1894411.7831878699</v>
      </c>
      <c r="AJ850" s="95">
        <v>482734.35928726202</v>
      </c>
      <c r="AK850" s="95">
        <v>0</v>
      </c>
      <c r="AL850" s="95">
        <v>479528.787582397</v>
      </c>
      <c r="AM850" s="95">
        <v>0</v>
      </c>
      <c r="AN850" s="95">
        <v>17669693.658691399</v>
      </c>
      <c r="AO850" s="95">
        <v>34788519.195800804</v>
      </c>
      <c r="AP850" s="95">
        <v>0</v>
      </c>
      <c r="AQ850" s="95">
        <v>7445458.63391113</v>
      </c>
      <c r="AR850" s="95">
        <v>5815707.3760376005</v>
      </c>
      <c r="AS850" s="95">
        <v>3945032.46234131</v>
      </c>
      <c r="AT850" s="95">
        <v>0</v>
      </c>
      <c r="AU850" s="95">
        <v>0</v>
      </c>
      <c r="AV850" s="95">
        <v>55088193.389160201</v>
      </c>
      <c r="AW850" s="95">
        <v>3290.9999997615801</v>
      </c>
      <c r="AX850" s="95">
        <v>153196.278852463</v>
      </c>
      <c r="AY850" s="95">
        <v>12241486.216430699</v>
      </c>
      <c r="AZ850" s="95">
        <v>9142670.3114013709</v>
      </c>
      <c r="BA850" s="95">
        <v>0</v>
      </c>
      <c r="BB850" s="95">
        <v>16635781.1341553</v>
      </c>
      <c r="BC850" s="95">
        <v>4020181.3350830101</v>
      </c>
      <c r="BD850" s="95">
        <v>0</v>
      </c>
      <c r="BE850" s="95">
        <v>3941460.2244567899</v>
      </c>
      <c r="BF850" s="95">
        <v>0</v>
      </c>
      <c r="BG850" s="95">
        <v>54861665.752441399</v>
      </c>
      <c r="BH850" s="95">
        <v>8109919.65515137</v>
      </c>
      <c r="BI850" s="95">
        <v>0</v>
      </c>
      <c r="BJ850" s="95">
        <v>3196253.56707764</v>
      </c>
      <c r="BK850" s="95">
        <v>2558746.1652831999</v>
      </c>
      <c r="BL850" s="95">
        <v>0</v>
      </c>
      <c r="BM850" s="95">
        <v>0</v>
      </c>
      <c r="BN850" s="95">
        <v>0</v>
      </c>
      <c r="BO850" s="95">
        <v>0</v>
      </c>
      <c r="BP850" s="95">
        <v>0</v>
      </c>
      <c r="BQ850" s="95">
        <v>0</v>
      </c>
      <c r="BR850" s="95">
        <v>4049491.37567139</v>
      </c>
      <c r="BS850" s="95">
        <v>3586524.72125244</v>
      </c>
      <c r="BT850" s="95">
        <v>0</v>
      </c>
      <c r="BU850" s="95">
        <v>1339333.61999512</v>
      </c>
      <c r="BV850" s="95">
        <v>2401988.0989685101</v>
      </c>
      <c r="BW850" s="95">
        <v>0</v>
      </c>
      <c r="BX850" s="95">
        <v>370664.28939819301</v>
      </c>
      <c r="BY850" s="95">
        <v>0</v>
      </c>
      <c r="BZ850" s="95">
        <v>0</v>
      </c>
      <c r="CA850" s="95">
        <v>85868.569561004595</v>
      </c>
      <c r="CB850" s="95">
        <v>4923176.24926758</v>
      </c>
      <c r="CC850" s="95">
        <v>42287306.533203103</v>
      </c>
      <c r="CD850" s="95">
        <v>11316519.369506801</v>
      </c>
      <c r="CE850" s="95">
        <v>3473.8003197312401</v>
      </c>
      <c r="CF850" s="95">
        <v>480294.96849060099</v>
      </c>
      <c r="CG850" s="95">
        <v>3950378.8350524898</v>
      </c>
      <c r="CH850" s="95">
        <v>0</v>
      </c>
      <c r="CI850" s="95">
        <v>89339.686337470994</v>
      </c>
      <c r="CJ850" s="95">
        <v>5404547.3014526404</v>
      </c>
      <c r="CK850" s="95">
        <v>46184327.456542999</v>
      </c>
      <c r="CL850" s="95">
        <v>11666716.8525391</v>
      </c>
      <c r="CM850" s="160">
        <v>145556.48991393999</v>
      </c>
      <c r="CN850" s="160">
        <v>23061495.9294434</v>
      </c>
      <c r="CO850" s="160">
        <v>101097093.00781301</v>
      </c>
      <c r="CP850" s="95">
        <v>11666716.8525391</v>
      </c>
      <c r="CQ850" s="95">
        <v>0</v>
      </c>
      <c r="CR850" s="95">
        <v>0</v>
      </c>
      <c r="CS850" s="95">
        <v>0</v>
      </c>
      <c r="CT850" s="95">
        <v>0</v>
      </c>
      <c r="CU850" s="161">
        <v>5403471.2177581806</v>
      </c>
      <c r="CV850" s="161">
        <v>46237685.368255593</v>
      </c>
    </row>
    <row r="851" spans="1:100" x14ac:dyDescent="0.2">
      <c r="A851" s="94" t="s">
        <v>63</v>
      </c>
      <c r="B851" s="96">
        <v>42156</v>
      </c>
      <c r="C851" s="95">
        <v>70852.776608467102</v>
      </c>
      <c r="D851" s="95">
        <v>0</v>
      </c>
      <c r="E851" s="95">
        <v>14530.797802925101</v>
      </c>
      <c r="F851" s="95">
        <v>12353.7688033581</v>
      </c>
      <c r="G851" s="95">
        <v>3470.0858441293199</v>
      </c>
      <c r="H851" s="95">
        <v>0</v>
      </c>
      <c r="I851" s="95">
        <v>0</v>
      </c>
      <c r="J851" s="95">
        <v>56501.775683879903</v>
      </c>
      <c r="K851" s="95">
        <v>17</v>
      </c>
      <c r="L851" s="95">
        <v>198.84566803835301</v>
      </c>
      <c r="M851" s="95">
        <v>28021.1375205517</v>
      </c>
      <c r="N851" s="95">
        <v>9939.4093955755197</v>
      </c>
      <c r="O851" s="95">
        <v>0</v>
      </c>
      <c r="P851" s="95">
        <v>42987.886638164498</v>
      </c>
      <c r="Q851" s="95">
        <v>4232.0889992713901</v>
      </c>
      <c r="R851" s="95">
        <v>0</v>
      </c>
      <c r="S851" s="95">
        <v>3469.7289469838101</v>
      </c>
      <c r="T851" s="95">
        <v>0</v>
      </c>
      <c r="U851" s="95">
        <v>56519.307859420798</v>
      </c>
      <c r="V851" s="95">
        <v>3992612.33166504</v>
      </c>
      <c r="W851" s="95">
        <v>0</v>
      </c>
      <c r="X851" s="95">
        <v>876452.08224487305</v>
      </c>
      <c r="Y851" s="95">
        <v>684086.41061401402</v>
      </c>
      <c r="Z851" s="95">
        <v>482150.809715271</v>
      </c>
      <c r="AA851" s="95">
        <v>0</v>
      </c>
      <c r="AB851" s="95">
        <v>0</v>
      </c>
      <c r="AC851" s="95">
        <v>17648821.7414551</v>
      </c>
      <c r="AD851" s="95">
        <v>910.76582635939099</v>
      </c>
      <c r="AE851" s="95">
        <v>17567.924320936199</v>
      </c>
      <c r="AF851" s="95">
        <v>1351521.9673309301</v>
      </c>
      <c r="AG851" s="95">
        <v>1128717.2614440899</v>
      </c>
      <c r="AH851" s="95">
        <v>0</v>
      </c>
      <c r="AI851" s="95">
        <v>1882252.2809143099</v>
      </c>
      <c r="AJ851" s="95">
        <v>480053.36613845802</v>
      </c>
      <c r="AK851" s="95">
        <v>0</v>
      </c>
      <c r="AL851" s="95">
        <v>481719.43664932298</v>
      </c>
      <c r="AM851" s="95">
        <v>0</v>
      </c>
      <c r="AN851" s="95">
        <v>17700940.989257801</v>
      </c>
      <c r="AO851" s="95">
        <v>34669970.915527299</v>
      </c>
      <c r="AP851" s="95">
        <v>0</v>
      </c>
      <c r="AQ851" s="95">
        <v>7183744.7713623</v>
      </c>
      <c r="AR851" s="95">
        <v>5594254.82885742</v>
      </c>
      <c r="AS851" s="95">
        <v>3971833.9572448698</v>
      </c>
      <c r="AT851" s="95">
        <v>0</v>
      </c>
      <c r="AU851" s="95">
        <v>0</v>
      </c>
      <c r="AV851" s="95">
        <v>55239588.0791016</v>
      </c>
      <c r="AW851" s="95">
        <v>3039.9999998807898</v>
      </c>
      <c r="AX851" s="95">
        <v>146855.485269547</v>
      </c>
      <c r="AY851" s="95">
        <v>12212847.790527301</v>
      </c>
      <c r="AZ851" s="95">
        <v>8899427.70703125</v>
      </c>
      <c r="BA851" s="95">
        <v>0</v>
      </c>
      <c r="BB851" s="95">
        <v>16580248.1575928</v>
      </c>
      <c r="BC851" s="95">
        <v>4020984.6265869099</v>
      </c>
      <c r="BD851" s="95">
        <v>0</v>
      </c>
      <c r="BE851" s="95">
        <v>3972260.7146301302</v>
      </c>
      <c r="BF851" s="95">
        <v>0</v>
      </c>
      <c r="BG851" s="95">
        <v>55114735.8603516</v>
      </c>
      <c r="BH851" s="95">
        <v>8127603.9574584998</v>
      </c>
      <c r="BI851" s="95">
        <v>0</v>
      </c>
      <c r="BJ851" s="95">
        <v>3118469.1639709501</v>
      </c>
      <c r="BK851" s="95">
        <v>2495106.0666809101</v>
      </c>
      <c r="BL851" s="95">
        <v>0</v>
      </c>
      <c r="BM851" s="95">
        <v>0</v>
      </c>
      <c r="BN851" s="95">
        <v>0</v>
      </c>
      <c r="BO851" s="95">
        <v>0</v>
      </c>
      <c r="BP851" s="95">
        <v>0</v>
      </c>
      <c r="BQ851" s="95">
        <v>0</v>
      </c>
      <c r="BR851" s="95">
        <v>4052173.8258972201</v>
      </c>
      <c r="BS851" s="95">
        <v>3504755.60186768</v>
      </c>
      <c r="BT851" s="95">
        <v>0</v>
      </c>
      <c r="BU851" s="95">
        <v>1357573.3499908401</v>
      </c>
      <c r="BV851" s="95">
        <v>2412894.8965148898</v>
      </c>
      <c r="BW851" s="95">
        <v>0</v>
      </c>
      <c r="BX851" s="95">
        <v>373367.84938430798</v>
      </c>
      <c r="BY851" s="95">
        <v>0</v>
      </c>
      <c r="BZ851" s="95">
        <v>0</v>
      </c>
      <c r="CA851" s="95">
        <v>85401.933953285203</v>
      </c>
      <c r="CB851" s="95">
        <v>4866733.03369141</v>
      </c>
      <c r="CC851" s="95">
        <v>41830168.1630859</v>
      </c>
      <c r="CD851" s="95">
        <v>11242731.137085</v>
      </c>
      <c r="CE851" s="95">
        <v>3470.0487590730199</v>
      </c>
      <c r="CF851" s="95">
        <v>482119.93190383899</v>
      </c>
      <c r="CG851" s="95">
        <v>3973762.9232177702</v>
      </c>
      <c r="CH851" s="95">
        <v>0</v>
      </c>
      <c r="CI851" s="95">
        <v>88875.352067947402</v>
      </c>
      <c r="CJ851" s="95">
        <v>5346405.3103027297</v>
      </c>
      <c r="CK851" s="95">
        <v>45900558.006347701</v>
      </c>
      <c r="CL851" s="95">
        <v>11595630.8212891</v>
      </c>
      <c r="CM851" s="160">
        <v>144934.90523529099</v>
      </c>
      <c r="CN851" s="160">
        <v>23050354.862792999</v>
      </c>
      <c r="CO851" s="160">
        <v>100906841.87207</v>
      </c>
      <c r="CP851" s="95">
        <v>11595630.8212891</v>
      </c>
      <c r="CQ851" s="95">
        <v>0</v>
      </c>
      <c r="CR851" s="95">
        <v>0</v>
      </c>
      <c r="CS851" s="95">
        <v>0</v>
      </c>
      <c r="CT851" s="95">
        <v>0</v>
      </c>
      <c r="CU851" s="161">
        <v>5348852.9655952491</v>
      </c>
      <c r="CV851" s="161">
        <v>45803931.086303674</v>
      </c>
    </row>
    <row r="852" spans="1:100" x14ac:dyDescent="0.2">
      <c r="A852" s="94" t="s">
        <v>63</v>
      </c>
      <c r="B852" s="96">
        <v>42248</v>
      </c>
      <c r="C852" s="95">
        <v>70536.055282592803</v>
      </c>
      <c r="D852" s="95">
        <v>0</v>
      </c>
      <c r="E852" s="95">
        <v>14196.7594566345</v>
      </c>
      <c r="F852" s="95">
        <v>12091.2747149467</v>
      </c>
      <c r="G852" s="95">
        <v>3501.4927109181899</v>
      </c>
      <c r="H852" s="95">
        <v>0</v>
      </c>
      <c r="I852" s="95">
        <v>0</v>
      </c>
      <c r="J852" s="95">
        <v>56324.185028553002</v>
      </c>
      <c r="K852" s="95">
        <v>10</v>
      </c>
      <c r="L852" s="95">
        <v>216.310868324712</v>
      </c>
      <c r="M852" s="95">
        <v>27895.3241195679</v>
      </c>
      <c r="N852" s="95">
        <v>9787.6089118719101</v>
      </c>
      <c r="O852" s="95">
        <v>0</v>
      </c>
      <c r="P852" s="95">
        <v>42676.501785755201</v>
      </c>
      <c r="Q852" s="95">
        <v>4194.7923323512096</v>
      </c>
      <c r="R852" s="95">
        <v>0</v>
      </c>
      <c r="S852" s="95">
        <v>3499.3344340324402</v>
      </c>
      <c r="T852" s="95">
        <v>0</v>
      </c>
      <c r="U852" s="95">
        <v>56337.955701828003</v>
      </c>
      <c r="V852" s="95">
        <v>3950678.5537719699</v>
      </c>
      <c r="W852" s="95">
        <v>0</v>
      </c>
      <c r="X852" s="95">
        <v>847466.03794860805</v>
      </c>
      <c r="Y852" s="95">
        <v>665303.42623138404</v>
      </c>
      <c r="Z852" s="95">
        <v>480037.27497100801</v>
      </c>
      <c r="AA852" s="95">
        <v>0</v>
      </c>
      <c r="AB852" s="95">
        <v>0</v>
      </c>
      <c r="AC852" s="95">
        <v>17636051.5549316</v>
      </c>
      <c r="AD852" s="95">
        <v>476.42726337909698</v>
      </c>
      <c r="AE852" s="95">
        <v>21616.247219085701</v>
      </c>
      <c r="AF852" s="95">
        <v>1343436.1972503699</v>
      </c>
      <c r="AG852" s="95">
        <v>1108428.71180725</v>
      </c>
      <c r="AH852" s="95">
        <v>0</v>
      </c>
      <c r="AI852" s="95">
        <v>1859867.92939758</v>
      </c>
      <c r="AJ852" s="95">
        <v>474049.92073821998</v>
      </c>
      <c r="AK852" s="95">
        <v>0</v>
      </c>
      <c r="AL852" s="95">
        <v>479473.33973693801</v>
      </c>
      <c r="AM852" s="95">
        <v>0</v>
      </c>
      <c r="AN852" s="95">
        <v>17636619.0390625</v>
      </c>
      <c r="AO852" s="95">
        <v>34503746.6494141</v>
      </c>
      <c r="AP852" s="95">
        <v>0</v>
      </c>
      <c r="AQ852" s="95">
        <v>7009170.9835205097</v>
      </c>
      <c r="AR852" s="95">
        <v>5460441.9713745099</v>
      </c>
      <c r="AS852" s="95">
        <v>3968885.6799316402</v>
      </c>
      <c r="AT852" s="95">
        <v>0</v>
      </c>
      <c r="AU852" s="95">
        <v>0</v>
      </c>
      <c r="AV852" s="95">
        <v>55238041.337402299</v>
      </c>
      <c r="AW852" s="95">
        <v>1589</v>
      </c>
      <c r="AX852" s="95">
        <v>191425.65280342099</v>
      </c>
      <c r="AY852" s="95">
        <v>12183692.7265625</v>
      </c>
      <c r="AZ852" s="95">
        <v>8756568.8448486291</v>
      </c>
      <c r="BA852" s="95">
        <v>0</v>
      </c>
      <c r="BB852" s="95">
        <v>16440826.760131801</v>
      </c>
      <c r="BC852" s="95">
        <v>3965471.4180602999</v>
      </c>
      <c r="BD852" s="95">
        <v>0</v>
      </c>
      <c r="BE852" s="95">
        <v>3960088.5662231399</v>
      </c>
      <c r="BF852" s="95">
        <v>0</v>
      </c>
      <c r="BG852" s="95">
        <v>55335921.528808601</v>
      </c>
      <c r="BH852" s="95">
        <v>8153410.7501831101</v>
      </c>
      <c r="BI852" s="95">
        <v>0</v>
      </c>
      <c r="BJ852" s="95">
        <v>3082032.1015014602</v>
      </c>
      <c r="BK852" s="95">
        <v>2463452.8209228502</v>
      </c>
      <c r="BL852" s="95">
        <v>0</v>
      </c>
      <c r="BM852" s="95">
        <v>0</v>
      </c>
      <c r="BN852" s="95">
        <v>0</v>
      </c>
      <c r="BO852" s="95">
        <v>0</v>
      </c>
      <c r="BP852" s="95">
        <v>0</v>
      </c>
      <c r="BQ852" s="95">
        <v>0</v>
      </c>
      <c r="BR852" s="95">
        <v>4053078.7049255399</v>
      </c>
      <c r="BS852" s="95">
        <v>3443172.5217285198</v>
      </c>
      <c r="BT852" s="95">
        <v>0</v>
      </c>
      <c r="BU852" s="95">
        <v>1116657.5699920701</v>
      </c>
      <c r="BV852" s="95">
        <v>2406045.7500610398</v>
      </c>
      <c r="BW852" s="95">
        <v>0</v>
      </c>
      <c r="BX852" s="95">
        <v>316279.209503174</v>
      </c>
      <c r="BY852" s="95">
        <v>0</v>
      </c>
      <c r="BZ852" s="95">
        <v>0</v>
      </c>
      <c r="CA852" s="95">
        <v>84765.443875312805</v>
      </c>
      <c r="CB852" s="95">
        <v>4798818.6455078097</v>
      </c>
      <c r="CC852" s="95">
        <v>41502598.633300804</v>
      </c>
      <c r="CD852" s="95">
        <v>11218862.974121099</v>
      </c>
      <c r="CE852" s="95">
        <v>3500.9135931134201</v>
      </c>
      <c r="CF852" s="95">
        <v>479892.84284591698</v>
      </c>
      <c r="CG852" s="95">
        <v>3965014.2213745099</v>
      </c>
      <c r="CH852" s="95">
        <v>0</v>
      </c>
      <c r="CI852" s="95">
        <v>88262.906850814805</v>
      </c>
      <c r="CJ852" s="95">
        <v>5281157.8460082998</v>
      </c>
      <c r="CK852" s="95">
        <v>45460274.0859375</v>
      </c>
      <c r="CL852" s="95">
        <v>11578468.9876709</v>
      </c>
      <c r="CM852" s="160">
        <v>144148.68795967099</v>
      </c>
      <c r="CN852" s="160">
        <v>22930945.325683601</v>
      </c>
      <c r="CO852" s="160">
        <v>100816046.241211</v>
      </c>
      <c r="CP852" s="95">
        <v>11578468.9876709</v>
      </c>
      <c r="CQ852" s="95">
        <v>0</v>
      </c>
      <c r="CR852" s="95">
        <v>0</v>
      </c>
      <c r="CS852" s="95">
        <v>0</v>
      </c>
      <c r="CT852" s="95">
        <v>0</v>
      </c>
      <c r="CU852" s="161">
        <v>5278711.4883537265</v>
      </c>
      <c r="CV852" s="161">
        <v>45467612.854675315</v>
      </c>
    </row>
    <row r="853" spans="1:100" x14ac:dyDescent="0.2">
      <c r="A853" s="94" t="s">
        <v>63</v>
      </c>
      <c r="B853" s="96">
        <v>42339</v>
      </c>
      <c r="C853" s="95">
        <v>70369.848615646406</v>
      </c>
      <c r="D853" s="95">
        <v>0</v>
      </c>
      <c r="E853" s="95">
        <v>13872.4934030771</v>
      </c>
      <c r="F853" s="95">
        <v>11807.344049334501</v>
      </c>
      <c r="G853" s="95">
        <v>3523.9935157299001</v>
      </c>
      <c r="H853" s="95">
        <v>0</v>
      </c>
      <c r="I853" s="95">
        <v>0</v>
      </c>
      <c r="J853" s="95">
        <v>56336.963304996498</v>
      </c>
      <c r="K853" s="95">
        <v>10</v>
      </c>
      <c r="L853" s="95">
        <v>198.287780141458</v>
      </c>
      <c r="M853" s="95">
        <v>27772.699587583498</v>
      </c>
      <c r="N853" s="95">
        <v>9795.2672004699707</v>
      </c>
      <c r="O853" s="95">
        <v>0</v>
      </c>
      <c r="P853" s="95">
        <v>42347.892743587501</v>
      </c>
      <c r="Q853" s="95">
        <v>4195.8248609900502</v>
      </c>
      <c r="R853" s="95">
        <v>0</v>
      </c>
      <c r="S853" s="95">
        <v>3514.9067469537299</v>
      </c>
      <c r="T853" s="95">
        <v>0</v>
      </c>
      <c r="U853" s="95">
        <v>56341.504426002502</v>
      </c>
      <c r="V853" s="95">
        <v>3941049.3515930199</v>
      </c>
      <c r="W853" s="95">
        <v>0</v>
      </c>
      <c r="X853" s="95">
        <v>815691.32628631603</v>
      </c>
      <c r="Y853" s="95">
        <v>643707.18361663795</v>
      </c>
      <c r="Z853" s="95">
        <v>478911.78410720802</v>
      </c>
      <c r="AA853" s="95">
        <v>0</v>
      </c>
      <c r="AB853" s="95">
        <v>0</v>
      </c>
      <c r="AC853" s="95">
        <v>17596123.7897949</v>
      </c>
      <c r="AD853" s="95">
        <v>457.17321938276302</v>
      </c>
      <c r="AE853" s="95">
        <v>15856.0010538101</v>
      </c>
      <c r="AF853" s="95">
        <v>1334912.33454895</v>
      </c>
      <c r="AG853" s="95">
        <v>1099004.81721497</v>
      </c>
      <c r="AH853" s="95">
        <v>0</v>
      </c>
      <c r="AI853" s="95">
        <v>1837560.65107727</v>
      </c>
      <c r="AJ853" s="95">
        <v>476539.45109939598</v>
      </c>
      <c r="AK853" s="95">
        <v>0</v>
      </c>
      <c r="AL853" s="95">
        <v>477517.39933776902</v>
      </c>
      <c r="AM853" s="95">
        <v>0</v>
      </c>
      <c r="AN853" s="95">
        <v>17559915.2265625</v>
      </c>
      <c r="AO853" s="95">
        <v>34532382.741699196</v>
      </c>
      <c r="AP853" s="95">
        <v>0</v>
      </c>
      <c r="AQ853" s="95">
        <v>6773211.8799438505</v>
      </c>
      <c r="AR853" s="95">
        <v>5287184.8239135696</v>
      </c>
      <c r="AS853" s="95">
        <v>3979846.69812012</v>
      </c>
      <c r="AT853" s="95">
        <v>0</v>
      </c>
      <c r="AU853" s="95">
        <v>0</v>
      </c>
      <c r="AV853" s="95">
        <v>55356450.004394501</v>
      </c>
      <c r="AW853" s="95">
        <v>1520</v>
      </c>
      <c r="AX853" s="95">
        <v>134918.26094627401</v>
      </c>
      <c r="AY853" s="95">
        <v>12132570.978149399</v>
      </c>
      <c r="AZ853" s="95">
        <v>8725822.32275391</v>
      </c>
      <c r="BA853" s="95">
        <v>0</v>
      </c>
      <c r="BB853" s="95">
        <v>16367743.5512695</v>
      </c>
      <c r="BC853" s="95">
        <v>3995671.9947814899</v>
      </c>
      <c r="BD853" s="95">
        <v>0</v>
      </c>
      <c r="BE853" s="95">
        <v>3960808.6613769499</v>
      </c>
      <c r="BF853" s="95">
        <v>0</v>
      </c>
      <c r="BG853" s="95">
        <v>55402833.736816399</v>
      </c>
      <c r="BH853" s="95">
        <v>8776224.5025634803</v>
      </c>
      <c r="BI853" s="95">
        <v>0</v>
      </c>
      <c r="BJ853" s="95">
        <v>3104519.3069457998</v>
      </c>
      <c r="BK853" s="95">
        <v>2454254.2615356399</v>
      </c>
      <c r="BL853" s="95">
        <v>0</v>
      </c>
      <c r="BM853" s="95">
        <v>0</v>
      </c>
      <c r="BN853" s="95">
        <v>0</v>
      </c>
      <c r="BO853" s="95">
        <v>0</v>
      </c>
      <c r="BP853" s="95">
        <v>0</v>
      </c>
      <c r="BQ853" s="95">
        <v>0</v>
      </c>
      <c r="BR853" s="95">
        <v>4058238.7096557599</v>
      </c>
      <c r="BS853" s="95">
        <v>3421027.9917907701</v>
      </c>
      <c r="BT853" s="95">
        <v>0</v>
      </c>
      <c r="BU853" s="95">
        <v>2030771.76997375</v>
      </c>
      <c r="BV853" s="95">
        <v>2442601.0986328102</v>
      </c>
      <c r="BW853" s="95">
        <v>0</v>
      </c>
      <c r="BX853" s="95">
        <v>516912.85857391398</v>
      </c>
      <c r="BY853" s="95">
        <v>0</v>
      </c>
      <c r="BZ853" s="95">
        <v>0</v>
      </c>
      <c r="CA853" s="95">
        <v>84274.195232391401</v>
      </c>
      <c r="CB853" s="95">
        <v>4758736.3085327102</v>
      </c>
      <c r="CC853" s="95">
        <v>41284867.575195298</v>
      </c>
      <c r="CD853" s="95">
        <v>11896323.668945299</v>
      </c>
      <c r="CE853" s="95">
        <v>3526.44580075145</v>
      </c>
      <c r="CF853" s="95">
        <v>479088.66199493402</v>
      </c>
      <c r="CG853" s="95">
        <v>3974262.2850647001</v>
      </c>
      <c r="CH853" s="95">
        <v>0</v>
      </c>
      <c r="CI853" s="95">
        <v>87803.288565635696</v>
      </c>
      <c r="CJ853" s="95">
        <v>5238139.5370483398</v>
      </c>
      <c r="CK853" s="95">
        <v>45216792.123046897</v>
      </c>
      <c r="CL853" s="95">
        <v>12414720.6955566</v>
      </c>
      <c r="CM853" s="160">
        <v>143674.456655502</v>
      </c>
      <c r="CN853" s="160">
        <v>22812700.318603501</v>
      </c>
      <c r="CO853" s="160">
        <v>100727674.29589801</v>
      </c>
      <c r="CP853" s="95">
        <v>12414720.6955566</v>
      </c>
      <c r="CQ853" s="95">
        <v>0</v>
      </c>
      <c r="CR853" s="95">
        <v>0</v>
      </c>
      <c r="CS853" s="95">
        <v>0</v>
      </c>
      <c r="CT853" s="95">
        <v>0</v>
      </c>
      <c r="CU853" s="161">
        <v>5237824.9705276443</v>
      </c>
      <c r="CV853" s="161">
        <v>45259129.860259995</v>
      </c>
    </row>
    <row r="854" spans="1:100" x14ac:dyDescent="0.2">
      <c r="A854" s="94" t="s">
        <v>63</v>
      </c>
      <c r="B854" s="96">
        <v>42430</v>
      </c>
      <c r="C854" s="95">
        <v>70016.699265479998</v>
      </c>
      <c r="D854" s="95">
        <v>0</v>
      </c>
      <c r="E854" s="95">
        <v>14050.868763446801</v>
      </c>
      <c r="F854" s="95">
        <v>12097.6858750582</v>
      </c>
      <c r="G854" s="95">
        <v>3554.6437411904299</v>
      </c>
      <c r="H854" s="95">
        <v>0</v>
      </c>
      <c r="I854" s="95">
        <v>0</v>
      </c>
      <c r="J854" s="95">
        <v>56256.6404337883</v>
      </c>
      <c r="K854" s="95">
        <v>8</v>
      </c>
      <c r="L854" s="95">
        <v>171.83178521879</v>
      </c>
      <c r="M854" s="95">
        <v>27469.488841056798</v>
      </c>
      <c r="N854" s="95">
        <v>9677.4865821599997</v>
      </c>
      <c r="O854" s="95">
        <v>0</v>
      </c>
      <c r="P854" s="95">
        <v>42524.8498167992</v>
      </c>
      <c r="Q854" s="95">
        <v>4153.9939091801598</v>
      </c>
      <c r="R854" s="95">
        <v>0</v>
      </c>
      <c r="S854" s="95">
        <v>3544.8167055547201</v>
      </c>
      <c r="T854" s="95">
        <v>0</v>
      </c>
      <c r="U854" s="95">
        <v>56265.280742168397</v>
      </c>
      <c r="V854" s="95">
        <v>3902465.8872985798</v>
      </c>
      <c r="W854" s="95">
        <v>0</v>
      </c>
      <c r="X854" s="95">
        <v>821545.29177093494</v>
      </c>
      <c r="Y854" s="95">
        <v>656687.72340393101</v>
      </c>
      <c r="Z854" s="95">
        <v>487418.07770538301</v>
      </c>
      <c r="AA854" s="95">
        <v>0</v>
      </c>
      <c r="AB854" s="95">
        <v>0</v>
      </c>
      <c r="AC854" s="95">
        <v>17579114.704345699</v>
      </c>
      <c r="AD854" s="95">
        <v>351.83051578700503</v>
      </c>
      <c r="AE854" s="95">
        <v>13778.527312874799</v>
      </c>
      <c r="AF854" s="95">
        <v>1308742.79997253</v>
      </c>
      <c r="AG854" s="95">
        <v>1088215.6533508301</v>
      </c>
      <c r="AH854" s="95">
        <v>0</v>
      </c>
      <c r="AI854" s="95">
        <v>1851552.0236969001</v>
      </c>
      <c r="AJ854" s="95">
        <v>490216.035522461</v>
      </c>
      <c r="AK854" s="95">
        <v>0</v>
      </c>
      <c r="AL854" s="95">
        <v>485353.85214996297</v>
      </c>
      <c r="AM854" s="95">
        <v>0</v>
      </c>
      <c r="AN854" s="95">
        <v>17573604.131347701</v>
      </c>
      <c r="AO854" s="95">
        <v>34262376.089843802</v>
      </c>
      <c r="AP854" s="95">
        <v>0</v>
      </c>
      <c r="AQ854" s="95">
        <v>6682867.12182617</v>
      </c>
      <c r="AR854" s="95">
        <v>5262578.71020508</v>
      </c>
      <c r="AS854" s="95">
        <v>4042757.2011718801</v>
      </c>
      <c r="AT854" s="95">
        <v>0</v>
      </c>
      <c r="AU854" s="95">
        <v>0</v>
      </c>
      <c r="AV854" s="95">
        <v>55532836.2490234</v>
      </c>
      <c r="AW854" s="95">
        <v>1173</v>
      </c>
      <c r="AX854" s="95">
        <v>121158.345719337</v>
      </c>
      <c r="AY854" s="95">
        <v>11929052.165649399</v>
      </c>
      <c r="AZ854" s="95">
        <v>8655230.7019043006</v>
      </c>
      <c r="BA854" s="95">
        <v>0</v>
      </c>
      <c r="BB854" s="95">
        <v>16511055.383667</v>
      </c>
      <c r="BC854" s="95">
        <v>4111410.7742919899</v>
      </c>
      <c r="BD854" s="95">
        <v>0</v>
      </c>
      <c r="BE854" s="95">
        <v>4031204.5872192401</v>
      </c>
      <c r="BF854" s="95">
        <v>0</v>
      </c>
      <c r="BG854" s="95">
        <v>55527973.332031302</v>
      </c>
      <c r="BH854" s="95">
        <v>10038513.954833999</v>
      </c>
      <c r="BI854" s="95">
        <v>0</v>
      </c>
      <c r="BJ854" s="95">
        <v>3227768.37854004</v>
      </c>
      <c r="BK854" s="95">
        <v>2544655.0140685998</v>
      </c>
      <c r="BL854" s="95">
        <v>0</v>
      </c>
      <c r="BM854" s="95">
        <v>0</v>
      </c>
      <c r="BN854" s="95">
        <v>0</v>
      </c>
      <c r="BO854" s="95">
        <v>0</v>
      </c>
      <c r="BP854" s="95">
        <v>0</v>
      </c>
      <c r="BQ854" s="95">
        <v>0</v>
      </c>
      <c r="BR854" s="95">
        <v>4012150.2466430701</v>
      </c>
      <c r="BS854" s="95">
        <v>3392110.3304138202</v>
      </c>
      <c r="BT854" s="95">
        <v>0</v>
      </c>
      <c r="BU854" s="95">
        <v>3490102.6099548298</v>
      </c>
      <c r="BV854" s="95">
        <v>2471055.2658081101</v>
      </c>
      <c r="BW854" s="95">
        <v>0</v>
      </c>
      <c r="BX854" s="95">
        <v>866308.92683410598</v>
      </c>
      <c r="BY854" s="95">
        <v>0</v>
      </c>
      <c r="BZ854" s="95">
        <v>0</v>
      </c>
      <c r="CA854" s="95">
        <v>84011.1339349747</v>
      </c>
      <c r="CB854" s="95">
        <v>4704508.7576904297</v>
      </c>
      <c r="CC854" s="95">
        <v>40959776.817382798</v>
      </c>
      <c r="CD854" s="95">
        <v>13266819.8212891</v>
      </c>
      <c r="CE854" s="95">
        <v>3554.1925775408699</v>
      </c>
      <c r="CF854" s="95">
        <v>487358.51568603498</v>
      </c>
      <c r="CG854" s="95">
        <v>4049460.6593017601</v>
      </c>
      <c r="CH854" s="95">
        <v>0</v>
      </c>
      <c r="CI854" s="95">
        <v>87561.699913024902</v>
      </c>
      <c r="CJ854" s="95">
        <v>5194989.46484375</v>
      </c>
      <c r="CK854" s="95">
        <v>44949166.940429702</v>
      </c>
      <c r="CL854" s="95">
        <v>14108521.024536099</v>
      </c>
      <c r="CM854" s="160">
        <v>143348.85840606701</v>
      </c>
      <c r="CN854" s="160">
        <v>22738292.888427701</v>
      </c>
      <c r="CO854" s="160">
        <v>100497944.03906301</v>
      </c>
      <c r="CP854" s="95">
        <v>14108521.024536099</v>
      </c>
      <c r="CQ854" s="95">
        <v>0</v>
      </c>
      <c r="CR854" s="95">
        <v>0</v>
      </c>
      <c r="CS854" s="95">
        <v>0</v>
      </c>
      <c r="CT854" s="95">
        <v>0</v>
      </c>
      <c r="CU854" s="161">
        <v>5191867.2733764648</v>
      </c>
      <c r="CV854" s="161">
        <v>45009237.476684555</v>
      </c>
    </row>
    <row r="855" spans="1:100" x14ac:dyDescent="0.2">
      <c r="A855" s="94" t="s">
        <v>63</v>
      </c>
      <c r="B855" s="96">
        <v>42522</v>
      </c>
      <c r="C855" s="95">
        <v>69905.452357292204</v>
      </c>
      <c r="D855" s="95">
        <v>0</v>
      </c>
      <c r="E855" s="95">
        <v>13573.8031536341</v>
      </c>
      <c r="F855" s="95">
        <v>11683.189520358999</v>
      </c>
      <c r="G855" s="95">
        <v>3613.0518539845898</v>
      </c>
      <c r="H855" s="95">
        <v>0</v>
      </c>
      <c r="I855" s="95">
        <v>0</v>
      </c>
      <c r="J855" s="95">
        <v>56138.373998165102</v>
      </c>
      <c r="K855" s="95">
        <v>7</v>
      </c>
      <c r="L855" s="95">
        <v>187.28047295846</v>
      </c>
      <c r="M855" s="95">
        <v>27391.493813276302</v>
      </c>
      <c r="N855" s="95">
        <v>9649.4385415315592</v>
      </c>
      <c r="O855" s="95">
        <v>0</v>
      </c>
      <c r="P855" s="95">
        <v>42151.833779811903</v>
      </c>
      <c r="Q855" s="95">
        <v>4106.7127436995497</v>
      </c>
      <c r="R855" s="95">
        <v>0</v>
      </c>
      <c r="S855" s="95">
        <v>3607.8149205446198</v>
      </c>
      <c r="T855" s="95">
        <v>0</v>
      </c>
      <c r="U855" s="95">
        <v>56147.368343353301</v>
      </c>
      <c r="V855" s="95">
        <v>3891565.9860534701</v>
      </c>
      <c r="W855" s="95">
        <v>0</v>
      </c>
      <c r="X855" s="95">
        <v>767523.85685730004</v>
      </c>
      <c r="Y855" s="95">
        <v>614230.96524810803</v>
      </c>
      <c r="Z855" s="95">
        <v>490860.393802643</v>
      </c>
      <c r="AA855" s="95">
        <v>0</v>
      </c>
      <c r="AB855" s="95">
        <v>0</v>
      </c>
      <c r="AC855" s="95">
        <v>17545824.794189502</v>
      </c>
      <c r="AD855" s="95">
        <v>304.03532195091202</v>
      </c>
      <c r="AE855" s="95">
        <v>14237.6144760847</v>
      </c>
      <c r="AF855" s="95">
        <v>1288825.0001983601</v>
      </c>
      <c r="AG855" s="95">
        <v>1074530.4439544701</v>
      </c>
      <c r="AH855" s="95">
        <v>0</v>
      </c>
      <c r="AI855" s="95">
        <v>1831625.9399566699</v>
      </c>
      <c r="AJ855" s="95">
        <v>482168.46357345599</v>
      </c>
      <c r="AK855" s="95">
        <v>0</v>
      </c>
      <c r="AL855" s="95">
        <v>488987.39197158802</v>
      </c>
      <c r="AM855" s="95">
        <v>0</v>
      </c>
      <c r="AN855" s="95">
        <v>17434553.308105499</v>
      </c>
      <c r="AO855" s="95">
        <v>34388938.340332001</v>
      </c>
      <c r="AP855" s="95">
        <v>0</v>
      </c>
      <c r="AQ855" s="95">
        <v>6452770.7178344699</v>
      </c>
      <c r="AR855" s="95">
        <v>5100878.9263915997</v>
      </c>
      <c r="AS855" s="95">
        <v>4092948.37036133</v>
      </c>
      <c r="AT855" s="95">
        <v>0</v>
      </c>
      <c r="AU855" s="95">
        <v>0</v>
      </c>
      <c r="AV855" s="95">
        <v>55588310.411132798</v>
      </c>
      <c r="AW855" s="95">
        <v>1030</v>
      </c>
      <c r="AX855" s="95">
        <v>125545.790643692</v>
      </c>
      <c r="AY855" s="95">
        <v>11815395.6066895</v>
      </c>
      <c r="AZ855" s="95">
        <v>8579700.22192383</v>
      </c>
      <c r="BA855" s="95">
        <v>0</v>
      </c>
      <c r="BB855" s="95">
        <v>16463192.036743199</v>
      </c>
      <c r="BC855" s="95">
        <v>4105752.0469055199</v>
      </c>
      <c r="BD855" s="95">
        <v>0</v>
      </c>
      <c r="BE855" s="95">
        <v>4079382.8284606901</v>
      </c>
      <c r="BF855" s="95">
        <v>0</v>
      </c>
      <c r="BG855" s="95">
        <v>55648346.4375</v>
      </c>
      <c r="BH855" s="95">
        <v>10065693.509033199</v>
      </c>
      <c r="BI855" s="95">
        <v>0</v>
      </c>
      <c r="BJ855" s="95">
        <v>3137428.0089416499</v>
      </c>
      <c r="BK855" s="95">
        <v>2470150.2524108901</v>
      </c>
      <c r="BL855" s="95">
        <v>0</v>
      </c>
      <c r="BM855" s="95">
        <v>0</v>
      </c>
      <c r="BN855" s="95">
        <v>0</v>
      </c>
      <c r="BO855" s="95">
        <v>0</v>
      </c>
      <c r="BP855" s="95">
        <v>0</v>
      </c>
      <c r="BQ855" s="95">
        <v>0</v>
      </c>
      <c r="BR855" s="95">
        <v>3971841.1258544899</v>
      </c>
      <c r="BS855" s="95">
        <v>3363889.8774719201</v>
      </c>
      <c r="BT855" s="95">
        <v>0</v>
      </c>
      <c r="BU855" s="95">
        <v>3516910.4999694801</v>
      </c>
      <c r="BV855" s="95">
        <v>2481542.0691223098</v>
      </c>
      <c r="BW855" s="95">
        <v>0</v>
      </c>
      <c r="BX855" s="95">
        <v>874638.60681915295</v>
      </c>
      <c r="BY855" s="95">
        <v>0</v>
      </c>
      <c r="BZ855" s="95">
        <v>0</v>
      </c>
      <c r="CA855" s="95">
        <v>83464.309742927595</v>
      </c>
      <c r="CB855" s="95">
        <v>4654326.6027832003</v>
      </c>
      <c r="CC855" s="95">
        <v>40743672.837402299</v>
      </c>
      <c r="CD855" s="95">
        <v>13210853.861572299</v>
      </c>
      <c r="CE855" s="95">
        <v>3611.5777782499799</v>
      </c>
      <c r="CF855" s="95">
        <v>490793.12185668899</v>
      </c>
      <c r="CG855" s="95">
        <v>4094881.0673522898</v>
      </c>
      <c r="CH855" s="95">
        <v>0</v>
      </c>
      <c r="CI855" s="95">
        <v>87080.407835960403</v>
      </c>
      <c r="CJ855" s="95">
        <v>5151150.58984375</v>
      </c>
      <c r="CK855" s="95">
        <v>44906824.003417999</v>
      </c>
      <c r="CL855" s="95">
        <v>14049211.614990201</v>
      </c>
      <c r="CM855" s="160">
        <v>142791.20502853399</v>
      </c>
      <c r="CN855" s="160">
        <v>22616340.2570801</v>
      </c>
      <c r="CO855" s="160">
        <v>100506845.86718801</v>
      </c>
      <c r="CP855" s="95">
        <v>14049211.614990201</v>
      </c>
      <c r="CQ855" s="95">
        <v>0</v>
      </c>
      <c r="CR855" s="95">
        <v>0</v>
      </c>
      <c r="CS855" s="95">
        <v>0</v>
      </c>
      <c r="CT855" s="95">
        <v>0</v>
      </c>
      <c r="CU855" s="161">
        <v>5145119.7246398889</v>
      </c>
      <c r="CV855" s="161">
        <v>44838553.904754587</v>
      </c>
    </row>
    <row r="856" spans="1:100" x14ac:dyDescent="0.2">
      <c r="A856" s="94" t="s">
        <v>63</v>
      </c>
      <c r="B856" s="96">
        <v>42614</v>
      </c>
      <c r="C856" s="95">
        <v>69964.798515319795</v>
      </c>
      <c r="D856" s="95">
        <v>0</v>
      </c>
      <c r="E856" s="95">
        <v>13238.366068363201</v>
      </c>
      <c r="F856" s="95">
        <v>11408.8468509912</v>
      </c>
      <c r="G856" s="95">
        <v>3624.2611984312498</v>
      </c>
      <c r="H856" s="95">
        <v>0</v>
      </c>
      <c r="I856" s="95">
        <v>0</v>
      </c>
      <c r="J856" s="95">
        <v>55843.762335300402</v>
      </c>
      <c r="K856" s="95">
        <v>5</v>
      </c>
      <c r="L856" s="95">
        <v>219.811595639214</v>
      </c>
      <c r="M856" s="95">
        <v>27316.005345582998</v>
      </c>
      <c r="N856" s="95">
        <v>9550.8354512453097</v>
      </c>
      <c r="O856" s="95">
        <v>0</v>
      </c>
      <c r="P856" s="95">
        <v>42057.285299301097</v>
      </c>
      <c r="Q856" s="95">
        <v>4087.9727470278699</v>
      </c>
      <c r="R856" s="95">
        <v>0</v>
      </c>
      <c r="S856" s="95">
        <v>3618.4581985771702</v>
      </c>
      <c r="T856" s="95">
        <v>0</v>
      </c>
      <c r="U856" s="95">
        <v>55852.3484463692</v>
      </c>
      <c r="V856" s="95">
        <v>3935793.7575378399</v>
      </c>
      <c r="W856" s="95">
        <v>0</v>
      </c>
      <c r="X856" s="95">
        <v>731655.70173644996</v>
      </c>
      <c r="Y856" s="95">
        <v>585630.03210449195</v>
      </c>
      <c r="Z856" s="95">
        <v>489085.80354309099</v>
      </c>
      <c r="AA856" s="95">
        <v>0</v>
      </c>
      <c r="AB856" s="95">
        <v>0</v>
      </c>
      <c r="AC856" s="95">
        <v>17404634.420654301</v>
      </c>
      <c r="AD856" s="95">
        <v>168.83122426271399</v>
      </c>
      <c r="AE856" s="95">
        <v>14853.1057952642</v>
      </c>
      <c r="AF856" s="95">
        <v>1288734.03215027</v>
      </c>
      <c r="AG856" s="95">
        <v>1066512.5680541999</v>
      </c>
      <c r="AH856" s="95">
        <v>0</v>
      </c>
      <c r="AI856" s="95">
        <v>1801715.2085266099</v>
      </c>
      <c r="AJ856" s="95">
        <v>482389.32452774001</v>
      </c>
      <c r="AK856" s="95">
        <v>0</v>
      </c>
      <c r="AL856" s="95">
        <v>487502.41110229498</v>
      </c>
      <c r="AM856" s="95">
        <v>0</v>
      </c>
      <c r="AN856" s="95">
        <v>17423088.5942383</v>
      </c>
      <c r="AO856" s="95">
        <v>35032653.285644501</v>
      </c>
      <c r="AP856" s="95">
        <v>0</v>
      </c>
      <c r="AQ856" s="95">
        <v>6267566.1246948196</v>
      </c>
      <c r="AR856" s="95">
        <v>4960818.8833618201</v>
      </c>
      <c r="AS856" s="95">
        <v>4094968.9465026902</v>
      </c>
      <c r="AT856" s="95">
        <v>0</v>
      </c>
      <c r="AU856" s="95">
        <v>0</v>
      </c>
      <c r="AV856" s="95">
        <v>55599317.674316399</v>
      </c>
      <c r="AW856" s="95">
        <v>573</v>
      </c>
      <c r="AX856" s="95">
        <v>151743.672431946</v>
      </c>
      <c r="AY856" s="95">
        <v>11921660.5244141</v>
      </c>
      <c r="AZ856" s="95">
        <v>8593533.4263915997</v>
      </c>
      <c r="BA856" s="95">
        <v>0</v>
      </c>
      <c r="BB856" s="95">
        <v>16301510.8746338</v>
      </c>
      <c r="BC856" s="95">
        <v>4190918.9510803199</v>
      </c>
      <c r="BD856" s="95">
        <v>0</v>
      </c>
      <c r="BE856" s="95">
        <v>4076175.7187805199</v>
      </c>
      <c r="BF856" s="95">
        <v>0</v>
      </c>
      <c r="BG856" s="95">
        <v>55670231.8515625</v>
      </c>
      <c r="BH856" s="95">
        <v>10059138.2564697</v>
      </c>
      <c r="BI856" s="95">
        <v>0</v>
      </c>
      <c r="BJ856" s="95">
        <v>3051532.93441772</v>
      </c>
      <c r="BK856" s="95">
        <v>2407483.1567077599</v>
      </c>
      <c r="BL856" s="95">
        <v>0</v>
      </c>
      <c r="BM856" s="95">
        <v>0</v>
      </c>
      <c r="BN856" s="95">
        <v>0</v>
      </c>
      <c r="BO856" s="95">
        <v>0</v>
      </c>
      <c r="BP856" s="95">
        <v>0</v>
      </c>
      <c r="BQ856" s="95">
        <v>0</v>
      </c>
      <c r="BR856" s="95">
        <v>3998153.2771911598</v>
      </c>
      <c r="BS856" s="95">
        <v>3360838.6275634798</v>
      </c>
      <c r="BT856" s="95">
        <v>0</v>
      </c>
      <c r="BU856" s="95">
        <v>2886944.1599426302</v>
      </c>
      <c r="BV856" s="95">
        <v>2520943.1882629399</v>
      </c>
      <c r="BW856" s="95">
        <v>0</v>
      </c>
      <c r="BX856" s="95">
        <v>751135.42731475795</v>
      </c>
      <c r="BY856" s="95">
        <v>0</v>
      </c>
      <c r="BZ856" s="95">
        <v>0</v>
      </c>
      <c r="CA856" s="95">
        <v>83275.034916877703</v>
      </c>
      <c r="CB856" s="95">
        <v>4671387.81994629</v>
      </c>
      <c r="CC856" s="95">
        <v>41314563.268554702</v>
      </c>
      <c r="CD856" s="95">
        <v>13084954.204956099</v>
      </c>
      <c r="CE856" s="95">
        <v>3623.9751788377798</v>
      </c>
      <c r="CF856" s="95">
        <v>489016.35452652001</v>
      </c>
      <c r="CG856" s="95">
        <v>4089643.0273132301</v>
      </c>
      <c r="CH856" s="95">
        <v>0</v>
      </c>
      <c r="CI856" s="95">
        <v>86895.042962074294</v>
      </c>
      <c r="CJ856" s="95">
        <v>5160210.3557739304</v>
      </c>
      <c r="CK856" s="95">
        <v>45450851.675292999</v>
      </c>
      <c r="CL856" s="95">
        <v>13911771.0626221</v>
      </c>
      <c r="CM856" s="160">
        <v>142209.46054077099</v>
      </c>
      <c r="CN856" s="160">
        <v>22573134.5852051</v>
      </c>
      <c r="CO856" s="160">
        <v>100977622.871094</v>
      </c>
      <c r="CP856" s="95">
        <v>13911771.0626221</v>
      </c>
      <c r="CQ856" s="95">
        <v>0</v>
      </c>
      <c r="CR856" s="95">
        <v>0</v>
      </c>
      <c r="CS856" s="95">
        <v>0</v>
      </c>
      <c r="CT856" s="95">
        <v>0</v>
      </c>
      <c r="CU856" s="161">
        <v>5160404.1744728098</v>
      </c>
      <c r="CV856" s="161">
        <v>45404206.295867935</v>
      </c>
    </row>
    <row r="857" spans="1:100" x14ac:dyDescent="0.2">
      <c r="A857" s="94" t="s">
        <v>63</v>
      </c>
      <c r="B857" s="96">
        <v>42705</v>
      </c>
      <c r="C857" s="95">
        <v>69712.859270095796</v>
      </c>
      <c r="D857" s="95">
        <v>0</v>
      </c>
      <c r="E857" s="95">
        <v>12781.635566830601</v>
      </c>
      <c r="F857" s="95">
        <v>11019.1174310446</v>
      </c>
      <c r="G857" s="95">
        <v>3664.7827004790302</v>
      </c>
      <c r="H857" s="95">
        <v>0</v>
      </c>
      <c r="I857" s="95">
        <v>0</v>
      </c>
      <c r="J857" s="95">
        <v>55751.413659095801</v>
      </c>
      <c r="K857" s="95">
        <v>1</v>
      </c>
      <c r="L857" s="95">
        <v>182.542558662593</v>
      </c>
      <c r="M857" s="95">
        <v>27123.403665065802</v>
      </c>
      <c r="N857" s="95">
        <v>9406.1839896440506</v>
      </c>
      <c r="O857" s="95">
        <v>0</v>
      </c>
      <c r="P857" s="95">
        <v>41835.163444042199</v>
      </c>
      <c r="Q857" s="95">
        <v>4021.1267487406699</v>
      </c>
      <c r="R857" s="95">
        <v>0</v>
      </c>
      <c r="S857" s="95">
        <v>3656.6347765028499</v>
      </c>
      <c r="T857" s="95">
        <v>0</v>
      </c>
      <c r="U857" s="95">
        <v>55743.752570152297</v>
      </c>
      <c r="V857" s="95">
        <v>3901562.1236267099</v>
      </c>
      <c r="W857" s="95">
        <v>0</v>
      </c>
      <c r="X857" s="95">
        <v>705743.64465331996</v>
      </c>
      <c r="Y857" s="95">
        <v>561285.56582641602</v>
      </c>
      <c r="Z857" s="95">
        <v>482570.25152587902</v>
      </c>
      <c r="AA857" s="95">
        <v>0</v>
      </c>
      <c r="AB857" s="95">
        <v>0</v>
      </c>
      <c r="AC857" s="95">
        <v>17314903.1164551</v>
      </c>
      <c r="AD857" s="95">
        <v>29.8404846191406</v>
      </c>
      <c r="AE857" s="95">
        <v>12173.427679181101</v>
      </c>
      <c r="AF857" s="95">
        <v>1251732.0859680199</v>
      </c>
      <c r="AG857" s="95">
        <v>1050012.4574585001</v>
      </c>
      <c r="AH857" s="95">
        <v>0</v>
      </c>
      <c r="AI857" s="95">
        <v>1789123.80079651</v>
      </c>
      <c r="AJ857" s="95">
        <v>483529.46459579503</v>
      </c>
      <c r="AK857" s="95">
        <v>0</v>
      </c>
      <c r="AL857" s="95">
        <v>481129.70024490397</v>
      </c>
      <c r="AM857" s="95">
        <v>0</v>
      </c>
      <c r="AN857" s="95">
        <v>17375127.768310498</v>
      </c>
      <c r="AO857" s="95">
        <v>34953906.488769501</v>
      </c>
      <c r="AP857" s="95">
        <v>0</v>
      </c>
      <c r="AQ857" s="95">
        <v>6018815.3073730497</v>
      </c>
      <c r="AR857" s="95">
        <v>4755880.5602417002</v>
      </c>
      <c r="AS857" s="95">
        <v>4063263.8235168499</v>
      </c>
      <c r="AT857" s="95">
        <v>0</v>
      </c>
      <c r="AU857" s="95">
        <v>0</v>
      </c>
      <c r="AV857" s="95">
        <v>55660613.453125</v>
      </c>
      <c r="AW857" s="95">
        <v>101</v>
      </c>
      <c r="AX857" s="95">
        <v>109697.881659508</v>
      </c>
      <c r="AY857" s="95">
        <v>11603158.318725601</v>
      </c>
      <c r="AZ857" s="95">
        <v>8513893.8271484394</v>
      </c>
      <c r="BA857" s="95">
        <v>0</v>
      </c>
      <c r="BB857" s="95">
        <v>16393817.365722699</v>
      </c>
      <c r="BC857" s="95">
        <v>4208939.1395873995</v>
      </c>
      <c r="BD857" s="95">
        <v>0</v>
      </c>
      <c r="BE857" s="95">
        <v>4048518.4987182599</v>
      </c>
      <c r="BF857" s="95">
        <v>0</v>
      </c>
      <c r="BG857" s="95">
        <v>55691274.775878899</v>
      </c>
      <c r="BH857" s="95">
        <v>10075757.8916016</v>
      </c>
      <c r="BI857" s="95">
        <v>0</v>
      </c>
      <c r="BJ857" s="95">
        <v>2934980.2978820801</v>
      </c>
      <c r="BK857" s="95">
        <v>2318620.6020507799</v>
      </c>
      <c r="BL857" s="95">
        <v>0</v>
      </c>
      <c r="BM857" s="95">
        <v>0</v>
      </c>
      <c r="BN857" s="95">
        <v>0</v>
      </c>
      <c r="BO857" s="95">
        <v>0</v>
      </c>
      <c r="BP857" s="95">
        <v>0</v>
      </c>
      <c r="BQ857" s="95">
        <v>0</v>
      </c>
      <c r="BR857" s="95">
        <v>3905786.4212951702</v>
      </c>
      <c r="BS857" s="95">
        <v>3307731.2832641602</v>
      </c>
      <c r="BT857" s="95">
        <v>0</v>
      </c>
      <c r="BU857" s="95">
        <v>3413764.4999084501</v>
      </c>
      <c r="BV857" s="95">
        <v>2502877.8193054199</v>
      </c>
      <c r="BW857" s="95">
        <v>0</v>
      </c>
      <c r="BX857" s="95">
        <v>842072.35691833496</v>
      </c>
      <c r="BY857" s="95">
        <v>0</v>
      </c>
      <c r="BZ857" s="95">
        <v>0</v>
      </c>
      <c r="CA857" s="95">
        <v>82501.921229362502</v>
      </c>
      <c r="CB857" s="95">
        <v>4605618.1444702102</v>
      </c>
      <c r="CC857" s="95">
        <v>40882124.269042999</v>
      </c>
      <c r="CD857" s="95">
        <v>13020843.661498999</v>
      </c>
      <c r="CE857" s="95">
        <v>3666.09304651618</v>
      </c>
      <c r="CF857" s="95">
        <v>482880.48072052002</v>
      </c>
      <c r="CG857" s="95">
        <v>4063658.3942871098</v>
      </c>
      <c r="CH857" s="95">
        <v>0</v>
      </c>
      <c r="CI857" s="95">
        <v>86168.509273529096</v>
      </c>
      <c r="CJ857" s="95">
        <v>5089802.6151123</v>
      </c>
      <c r="CK857" s="95">
        <v>45028549.448242202</v>
      </c>
      <c r="CL857" s="95">
        <v>13857777.868408199</v>
      </c>
      <c r="CM857" s="160">
        <v>141455.12653923</v>
      </c>
      <c r="CN857" s="160">
        <v>22484838.431396499</v>
      </c>
      <c r="CO857" s="160">
        <v>100749887.793945</v>
      </c>
      <c r="CP857" s="95">
        <v>13857777.868408199</v>
      </c>
      <c r="CQ857" s="95">
        <v>0</v>
      </c>
      <c r="CR857" s="95">
        <v>0</v>
      </c>
      <c r="CS857" s="95">
        <v>0</v>
      </c>
      <c r="CT857" s="95">
        <v>0</v>
      </c>
      <c r="CU857" s="161">
        <v>5088498.6251907302</v>
      </c>
      <c r="CV857" s="161">
        <v>44945782.663330108</v>
      </c>
    </row>
    <row r="858" spans="1:100" x14ac:dyDescent="0.2">
      <c r="A858" s="94" t="s">
        <v>63</v>
      </c>
      <c r="B858" s="96">
        <v>42795</v>
      </c>
      <c r="C858" s="95">
        <v>69619.085587501497</v>
      </c>
      <c r="D858" s="95">
        <v>0</v>
      </c>
      <c r="E858" s="95">
        <v>12549.7751265764</v>
      </c>
      <c r="F858" s="95">
        <v>10831.475150108299</v>
      </c>
      <c r="G858" s="95">
        <v>3730.1050530672101</v>
      </c>
      <c r="H858" s="95">
        <v>0</v>
      </c>
      <c r="I858" s="95">
        <v>0</v>
      </c>
      <c r="J858" s="95">
        <v>55649.4704532623</v>
      </c>
      <c r="K858" s="95">
        <v>1</v>
      </c>
      <c r="L858" s="95">
        <v>176.98600257188099</v>
      </c>
      <c r="M858" s="95">
        <v>27092.769435167302</v>
      </c>
      <c r="N858" s="95">
        <v>9307.8398386240005</v>
      </c>
      <c r="O858" s="95">
        <v>0</v>
      </c>
      <c r="P858" s="95">
        <v>41541.430490016901</v>
      </c>
      <c r="Q858" s="95">
        <v>3973.61501890421</v>
      </c>
      <c r="R858" s="95">
        <v>0</v>
      </c>
      <c r="S858" s="95">
        <v>3722.1216887831702</v>
      </c>
      <c r="T858" s="95">
        <v>0</v>
      </c>
      <c r="U858" s="95">
        <v>55651.574549675002</v>
      </c>
      <c r="V858" s="95">
        <v>3920924.7015075702</v>
      </c>
      <c r="W858" s="95">
        <v>0</v>
      </c>
      <c r="X858" s="95">
        <v>685054.44528198196</v>
      </c>
      <c r="Y858" s="95">
        <v>543849.58233642601</v>
      </c>
      <c r="Z858" s="95">
        <v>496474.30630874599</v>
      </c>
      <c r="AA858" s="95">
        <v>0</v>
      </c>
      <c r="AB858" s="95">
        <v>0</v>
      </c>
      <c r="AC858" s="95">
        <v>17400164.559082001</v>
      </c>
      <c r="AD858" s="95">
        <v>30.453164577484099</v>
      </c>
      <c r="AE858" s="95">
        <v>12983.038219451901</v>
      </c>
      <c r="AF858" s="95">
        <v>1271481.1743469201</v>
      </c>
      <c r="AG858" s="95">
        <v>1041247.69219208</v>
      </c>
      <c r="AH858" s="95">
        <v>0</v>
      </c>
      <c r="AI858" s="95">
        <v>1819764.6361694301</v>
      </c>
      <c r="AJ858" s="95">
        <v>480582.40795135498</v>
      </c>
      <c r="AK858" s="95">
        <v>0</v>
      </c>
      <c r="AL858" s="95">
        <v>494649.39663314802</v>
      </c>
      <c r="AM858" s="95">
        <v>0</v>
      </c>
      <c r="AN858" s="95">
        <v>17329829.637451202</v>
      </c>
      <c r="AO858" s="95">
        <v>35291428.435058601</v>
      </c>
      <c r="AP858" s="95">
        <v>0</v>
      </c>
      <c r="AQ858" s="95">
        <v>5839131.9160766602</v>
      </c>
      <c r="AR858" s="95">
        <v>4599098.19494629</v>
      </c>
      <c r="AS858" s="95">
        <v>4193293.99108887</v>
      </c>
      <c r="AT858" s="95">
        <v>0</v>
      </c>
      <c r="AU858" s="95">
        <v>0</v>
      </c>
      <c r="AV858" s="95">
        <v>55828087.878906302</v>
      </c>
      <c r="AW858" s="95">
        <v>103</v>
      </c>
      <c r="AX858" s="95">
        <v>120552.095937729</v>
      </c>
      <c r="AY858" s="95">
        <v>11853589.8710938</v>
      </c>
      <c r="AZ858" s="95">
        <v>8430948.1051025409</v>
      </c>
      <c r="BA858" s="95">
        <v>0</v>
      </c>
      <c r="BB858" s="95">
        <v>16678901.939086899</v>
      </c>
      <c r="BC858" s="95">
        <v>4204236.8124389602</v>
      </c>
      <c r="BD858" s="95">
        <v>0</v>
      </c>
      <c r="BE858" s="95">
        <v>4180593.7248840299</v>
      </c>
      <c r="BF858" s="95">
        <v>0</v>
      </c>
      <c r="BG858" s="95">
        <v>55781155.904785201</v>
      </c>
      <c r="BH858" s="95">
        <v>10240946.693725601</v>
      </c>
      <c r="BI858" s="95">
        <v>0</v>
      </c>
      <c r="BJ858" s="95">
        <v>2852319.9269714402</v>
      </c>
      <c r="BK858" s="95">
        <v>2258007.36785889</v>
      </c>
      <c r="BL858" s="95">
        <v>0</v>
      </c>
      <c r="BM858" s="95">
        <v>0</v>
      </c>
      <c r="BN858" s="95">
        <v>0</v>
      </c>
      <c r="BO858" s="95">
        <v>0</v>
      </c>
      <c r="BP858" s="95">
        <v>0</v>
      </c>
      <c r="BQ858" s="95">
        <v>0</v>
      </c>
      <c r="BR858" s="95">
        <v>3975507.1022033701</v>
      </c>
      <c r="BS858" s="95">
        <v>3276333.69244385</v>
      </c>
      <c r="BT858" s="95">
        <v>0</v>
      </c>
      <c r="BU858" s="95">
        <v>3424439.1198730501</v>
      </c>
      <c r="BV858" s="95">
        <v>2491755.0298767099</v>
      </c>
      <c r="BW858" s="95">
        <v>0</v>
      </c>
      <c r="BX858" s="95">
        <v>888962.68675231899</v>
      </c>
      <c r="BY858" s="95">
        <v>0</v>
      </c>
      <c r="BZ858" s="95">
        <v>0</v>
      </c>
      <c r="CA858" s="95">
        <v>82104.454684257493</v>
      </c>
      <c r="CB858" s="95">
        <v>4604562.8927612295</v>
      </c>
      <c r="CC858" s="95">
        <v>41135266.631347701</v>
      </c>
      <c r="CD858" s="95">
        <v>13097809.942382799</v>
      </c>
      <c r="CE858" s="95">
        <v>3730.02580606937</v>
      </c>
      <c r="CF858" s="95">
        <v>496286.68241119402</v>
      </c>
      <c r="CG858" s="95">
        <v>4195613.3125</v>
      </c>
      <c r="CH858" s="95">
        <v>0</v>
      </c>
      <c r="CI858" s="95">
        <v>85834.588240623503</v>
      </c>
      <c r="CJ858" s="95">
        <v>5102256.9013671903</v>
      </c>
      <c r="CK858" s="95">
        <v>45371532.796386696</v>
      </c>
      <c r="CL858" s="95">
        <v>13964250.521972699</v>
      </c>
      <c r="CM858" s="160">
        <v>141049.116991043</v>
      </c>
      <c r="CN858" s="160">
        <v>22437761.631347701</v>
      </c>
      <c r="CO858" s="160">
        <v>101103211.893555</v>
      </c>
      <c r="CP858" s="95">
        <v>13964250.521972699</v>
      </c>
      <c r="CQ858" s="95">
        <v>0</v>
      </c>
      <c r="CR858" s="95">
        <v>0</v>
      </c>
      <c r="CS858" s="95">
        <v>0</v>
      </c>
      <c r="CT858" s="95">
        <v>0</v>
      </c>
      <c r="CU858" s="161">
        <v>5100849.5751724234</v>
      </c>
      <c r="CV858" s="161">
        <v>45330879.943847701</v>
      </c>
    </row>
    <row r="859" spans="1:100" x14ac:dyDescent="0.2">
      <c r="A859" s="94" t="s">
        <v>63</v>
      </c>
      <c r="B859" s="96">
        <v>42887</v>
      </c>
      <c r="C859" s="95">
        <v>69223.047978401199</v>
      </c>
      <c r="D859" s="95">
        <v>0</v>
      </c>
      <c r="E859" s="95">
        <v>12342.533452034</v>
      </c>
      <c r="F859" s="95">
        <v>10697.188113927799</v>
      </c>
      <c r="G859" s="95">
        <v>3762.4631575048002</v>
      </c>
      <c r="H859" s="95">
        <v>0</v>
      </c>
      <c r="I859" s="95">
        <v>0</v>
      </c>
      <c r="J859" s="95">
        <v>55508.896098136902</v>
      </c>
      <c r="K859" s="95">
        <v>1</v>
      </c>
      <c r="L859" s="95">
        <v>186.30582732521</v>
      </c>
      <c r="M859" s="95">
        <v>26876.002168655399</v>
      </c>
      <c r="N859" s="95">
        <v>9235.21503198147</v>
      </c>
      <c r="O859" s="95">
        <v>0</v>
      </c>
      <c r="P859" s="95">
        <v>41306.943588733702</v>
      </c>
      <c r="Q859" s="95">
        <v>3953.0200493335701</v>
      </c>
      <c r="R859" s="95">
        <v>0</v>
      </c>
      <c r="S859" s="95">
        <v>3757.0206589698801</v>
      </c>
      <c r="T859" s="95">
        <v>0</v>
      </c>
      <c r="U859" s="95">
        <v>55514.499765396104</v>
      </c>
      <c r="V859" s="95">
        <v>3901795.6937255901</v>
      </c>
      <c r="W859" s="95">
        <v>0</v>
      </c>
      <c r="X859" s="95">
        <v>662685.48140716599</v>
      </c>
      <c r="Y859" s="95">
        <v>522868.52204895002</v>
      </c>
      <c r="Z859" s="95">
        <v>491636.36838150001</v>
      </c>
      <c r="AA859" s="95">
        <v>0</v>
      </c>
      <c r="AB859" s="95">
        <v>0</v>
      </c>
      <c r="AC859" s="95">
        <v>17235621.4931641</v>
      </c>
      <c r="AD859" s="95">
        <v>28.9548010230064</v>
      </c>
      <c r="AE859" s="95">
        <v>14848.4317909479</v>
      </c>
      <c r="AF859" s="95">
        <v>1242257.6220092799</v>
      </c>
      <c r="AG859" s="95">
        <v>1039766.78130341</v>
      </c>
      <c r="AH859" s="95">
        <v>0</v>
      </c>
      <c r="AI859" s="95">
        <v>1768546.50280762</v>
      </c>
      <c r="AJ859" s="95">
        <v>479089.77374649001</v>
      </c>
      <c r="AK859" s="95">
        <v>0</v>
      </c>
      <c r="AL859" s="95">
        <v>490101.83098602301</v>
      </c>
      <c r="AM859" s="95">
        <v>0</v>
      </c>
      <c r="AN859" s="95">
        <v>17330898.847656298</v>
      </c>
      <c r="AO859" s="95">
        <v>35323653.578613304</v>
      </c>
      <c r="AP859" s="95">
        <v>0</v>
      </c>
      <c r="AQ859" s="95">
        <v>5680721.1664428702</v>
      </c>
      <c r="AR859" s="95">
        <v>4487521.3939819299</v>
      </c>
      <c r="AS859" s="95">
        <v>4161412.0966796898</v>
      </c>
      <c r="AT859" s="95">
        <v>0</v>
      </c>
      <c r="AU859" s="95">
        <v>0</v>
      </c>
      <c r="AV859" s="95">
        <v>55891373.8271484</v>
      </c>
      <c r="AW859" s="95">
        <v>100</v>
      </c>
      <c r="AX859" s="95">
        <v>122029.69035339401</v>
      </c>
      <c r="AY859" s="95">
        <v>11657296.912353501</v>
      </c>
      <c r="AZ859" s="95">
        <v>8446632.5859375</v>
      </c>
      <c r="BA859" s="95">
        <v>0</v>
      </c>
      <c r="BB859" s="95">
        <v>16343121.2225342</v>
      </c>
      <c r="BC859" s="95">
        <v>4205552.57177734</v>
      </c>
      <c r="BD859" s="95">
        <v>0</v>
      </c>
      <c r="BE859" s="95">
        <v>4146929.0544738802</v>
      </c>
      <c r="BF859" s="95">
        <v>0</v>
      </c>
      <c r="BG859" s="95">
        <v>56130851.5087891</v>
      </c>
      <c r="BH859" s="95">
        <v>10117597.595458999</v>
      </c>
      <c r="BI859" s="95">
        <v>0</v>
      </c>
      <c r="BJ859" s="95">
        <v>2812574.0390319801</v>
      </c>
      <c r="BK859" s="95">
        <v>2230346.04504395</v>
      </c>
      <c r="BL859" s="95">
        <v>0</v>
      </c>
      <c r="BM859" s="95">
        <v>0</v>
      </c>
      <c r="BN859" s="95">
        <v>0</v>
      </c>
      <c r="BO859" s="95">
        <v>0</v>
      </c>
      <c r="BP859" s="95">
        <v>0</v>
      </c>
      <c r="BQ859" s="95">
        <v>0</v>
      </c>
      <c r="BR859" s="95">
        <v>3909639.2681579599</v>
      </c>
      <c r="BS859" s="95">
        <v>3275102.39093018</v>
      </c>
      <c r="BT859" s="95">
        <v>0</v>
      </c>
      <c r="BU859" s="95">
        <v>3393602.3699035598</v>
      </c>
      <c r="BV859" s="95">
        <v>2512050.56781006</v>
      </c>
      <c r="BW859" s="95">
        <v>0</v>
      </c>
      <c r="BX859" s="95">
        <v>882478.56682586705</v>
      </c>
      <c r="BY859" s="95">
        <v>0</v>
      </c>
      <c r="BZ859" s="95">
        <v>0</v>
      </c>
      <c r="CA859" s="95">
        <v>81552.138024330096</v>
      </c>
      <c r="CB859" s="95">
        <v>4564928.77697754</v>
      </c>
      <c r="CC859" s="95">
        <v>40976639.933593802</v>
      </c>
      <c r="CD859" s="95">
        <v>12946110.970214801</v>
      </c>
      <c r="CE859" s="95">
        <v>3763.69380375743</v>
      </c>
      <c r="CF859" s="95">
        <v>491481.18040084798</v>
      </c>
      <c r="CG859" s="95">
        <v>4158527.0453491202</v>
      </c>
      <c r="CH859" s="95">
        <v>0</v>
      </c>
      <c r="CI859" s="95">
        <v>85315.189860343904</v>
      </c>
      <c r="CJ859" s="95">
        <v>5066220.1009521503</v>
      </c>
      <c r="CK859" s="95">
        <v>45249336.008300804</v>
      </c>
      <c r="CL859" s="95">
        <v>13788101.2072754</v>
      </c>
      <c r="CM859" s="160">
        <v>140402.742212296</v>
      </c>
      <c r="CN859" s="160">
        <v>22405470.0227051</v>
      </c>
      <c r="CO859" s="160">
        <v>101168953.95800801</v>
      </c>
      <c r="CP859" s="95">
        <v>13788101.2072754</v>
      </c>
      <c r="CQ859" s="95">
        <v>0</v>
      </c>
      <c r="CR859" s="95">
        <v>0</v>
      </c>
      <c r="CS859" s="95">
        <v>0</v>
      </c>
      <c r="CT859" s="95">
        <v>0</v>
      </c>
      <c r="CU859" s="161">
        <v>5056409.9573783884</v>
      </c>
      <c r="CV859" s="161">
        <v>45135166.978942923</v>
      </c>
    </row>
    <row r="860" spans="1:100" x14ac:dyDescent="0.2">
      <c r="A860" s="94" t="s">
        <v>63</v>
      </c>
      <c r="B860" s="96">
        <v>42979</v>
      </c>
      <c r="C860" s="95">
        <v>69098.423175811797</v>
      </c>
      <c r="D860" s="95">
        <v>0</v>
      </c>
      <c r="E860" s="95">
        <v>12291.6108927727</v>
      </c>
      <c r="F860" s="95">
        <v>10699.6461877823</v>
      </c>
      <c r="G860" s="95">
        <v>3830.2396448552599</v>
      </c>
      <c r="H860" s="95">
        <v>0</v>
      </c>
      <c r="I860" s="95">
        <v>0</v>
      </c>
      <c r="J860" s="95">
        <v>55372.606639862097</v>
      </c>
      <c r="K860" s="95">
        <v>0</v>
      </c>
      <c r="L860" s="95">
        <v>191.003206809983</v>
      </c>
      <c r="M860" s="95">
        <v>26815.879098653801</v>
      </c>
      <c r="N860" s="95">
        <v>9223.6378293037396</v>
      </c>
      <c r="O860" s="95">
        <v>0</v>
      </c>
      <c r="P860" s="95">
        <v>41234.341231822997</v>
      </c>
      <c r="Q860" s="95">
        <v>3937.41401013732</v>
      </c>
      <c r="R860" s="95">
        <v>0</v>
      </c>
      <c r="S860" s="95">
        <v>3824.4054488837701</v>
      </c>
      <c r="T860" s="95">
        <v>0</v>
      </c>
      <c r="U860" s="95">
        <v>55378.804258346601</v>
      </c>
      <c r="V860" s="95">
        <v>3885037.2142639202</v>
      </c>
      <c r="W860" s="95">
        <v>0</v>
      </c>
      <c r="X860" s="95">
        <v>637314.91793823196</v>
      </c>
      <c r="Y860" s="95">
        <v>507999.94213867199</v>
      </c>
      <c r="Z860" s="95">
        <v>497037.77693176299</v>
      </c>
      <c r="AA860" s="95">
        <v>0</v>
      </c>
      <c r="AB860" s="95">
        <v>0</v>
      </c>
      <c r="AC860" s="95">
        <v>17150978.513427701</v>
      </c>
      <c r="AD860" s="95">
        <v>0</v>
      </c>
      <c r="AE860" s="95">
        <v>15339.536948442499</v>
      </c>
      <c r="AF860" s="95">
        <v>1223563.2067718499</v>
      </c>
      <c r="AG860" s="95">
        <v>1035164.02370453</v>
      </c>
      <c r="AH860" s="95">
        <v>0</v>
      </c>
      <c r="AI860" s="95">
        <v>1746834.6027069101</v>
      </c>
      <c r="AJ860" s="95">
        <v>476499.98488998401</v>
      </c>
      <c r="AK860" s="95">
        <v>0</v>
      </c>
      <c r="AL860" s="95">
        <v>495880.10612487799</v>
      </c>
      <c r="AM860" s="95">
        <v>0</v>
      </c>
      <c r="AN860" s="95">
        <v>17219608.035400402</v>
      </c>
      <c r="AO860" s="95">
        <v>35262517.123535201</v>
      </c>
      <c r="AP860" s="95">
        <v>0</v>
      </c>
      <c r="AQ860" s="95">
        <v>5484047.8817748995</v>
      </c>
      <c r="AR860" s="95">
        <v>4348993.1212768601</v>
      </c>
      <c r="AS860" s="95">
        <v>4208768.9063110398</v>
      </c>
      <c r="AT860" s="95">
        <v>0</v>
      </c>
      <c r="AU860" s="95">
        <v>0</v>
      </c>
      <c r="AV860" s="95">
        <v>55790524.4052734</v>
      </c>
      <c r="AW860" s="95">
        <v>0</v>
      </c>
      <c r="AX860" s="95">
        <v>141308.52348899801</v>
      </c>
      <c r="AY860" s="95">
        <v>11529476.3204346</v>
      </c>
      <c r="AZ860" s="95">
        <v>8434062.2526855506</v>
      </c>
      <c r="BA860" s="95">
        <v>0</v>
      </c>
      <c r="BB860" s="95">
        <v>16205741.219970699</v>
      </c>
      <c r="BC860" s="95">
        <v>4183336.6244506799</v>
      </c>
      <c r="BD860" s="95">
        <v>0</v>
      </c>
      <c r="BE860" s="95">
        <v>4199874.2572631799</v>
      </c>
      <c r="BF860" s="95">
        <v>0</v>
      </c>
      <c r="BG860" s="95">
        <v>55837384.314941399</v>
      </c>
      <c r="BH860" s="95">
        <v>10076850.279174799</v>
      </c>
      <c r="BI860" s="95">
        <v>0</v>
      </c>
      <c r="BJ860" s="95">
        <v>2745744.63916016</v>
      </c>
      <c r="BK860" s="95">
        <v>2187541.7070617699</v>
      </c>
      <c r="BL860" s="95">
        <v>0</v>
      </c>
      <c r="BM860" s="95">
        <v>0</v>
      </c>
      <c r="BN860" s="95">
        <v>0</v>
      </c>
      <c r="BO860" s="95">
        <v>0</v>
      </c>
      <c r="BP860" s="95">
        <v>0</v>
      </c>
      <c r="BQ860" s="95">
        <v>0</v>
      </c>
      <c r="BR860" s="95">
        <v>3879771.9664001502</v>
      </c>
      <c r="BS860" s="95">
        <v>3274756.7706909198</v>
      </c>
      <c r="BT860" s="95">
        <v>0</v>
      </c>
      <c r="BU860" s="95">
        <v>2802144.3498840299</v>
      </c>
      <c r="BV860" s="95">
        <v>2501114.6683959998</v>
      </c>
      <c r="BW860" s="95">
        <v>0</v>
      </c>
      <c r="BX860" s="95">
        <v>767882.65724945103</v>
      </c>
      <c r="BY860" s="95">
        <v>0</v>
      </c>
      <c r="BZ860" s="95">
        <v>0</v>
      </c>
      <c r="CA860" s="95">
        <v>81452.590685844407</v>
      </c>
      <c r="CB860" s="95">
        <v>4524326.3190307599</v>
      </c>
      <c r="CC860" s="95">
        <v>40723656.7587891</v>
      </c>
      <c r="CD860" s="95">
        <v>12799085.154174799</v>
      </c>
      <c r="CE860" s="95">
        <v>3827.4225870966902</v>
      </c>
      <c r="CF860" s="95">
        <v>497040.92846679699</v>
      </c>
      <c r="CG860" s="95">
        <v>4209664.82666016</v>
      </c>
      <c r="CH860" s="95">
        <v>0</v>
      </c>
      <c r="CI860" s="95">
        <v>85282.861787796006</v>
      </c>
      <c r="CJ860" s="95">
        <v>5020482.7647094699</v>
      </c>
      <c r="CK860" s="95">
        <v>44981972.7802734</v>
      </c>
      <c r="CL860" s="95">
        <v>13645237.1636963</v>
      </c>
      <c r="CM860" s="160">
        <v>140125.956344604</v>
      </c>
      <c r="CN860" s="160">
        <v>22253185.370605499</v>
      </c>
      <c r="CO860" s="160">
        <v>100807859.900391</v>
      </c>
      <c r="CP860" s="95">
        <v>13645237.1636963</v>
      </c>
      <c r="CQ860" s="95">
        <v>0</v>
      </c>
      <c r="CR860" s="95">
        <v>0</v>
      </c>
      <c r="CS860" s="95">
        <v>0</v>
      </c>
      <c r="CT860" s="95">
        <v>0</v>
      </c>
      <c r="CU860" s="161">
        <v>5021367.2474975567</v>
      </c>
      <c r="CV860" s="161">
        <v>44933321.585449263</v>
      </c>
    </row>
    <row r="861" spans="1:100" x14ac:dyDescent="0.2">
      <c r="A861" s="94" t="s">
        <v>63</v>
      </c>
      <c r="B861" s="96">
        <v>43070</v>
      </c>
      <c r="C861" s="95">
        <v>69113.896632194504</v>
      </c>
      <c r="D861" s="95">
        <v>0</v>
      </c>
      <c r="E861" s="95">
        <v>12030.7137298584</v>
      </c>
      <c r="F861" s="95">
        <v>10502.1545399427</v>
      </c>
      <c r="G861" s="95">
        <v>3813.7828276157402</v>
      </c>
      <c r="H861" s="95">
        <v>0</v>
      </c>
      <c r="I861" s="95">
        <v>0</v>
      </c>
      <c r="J861" s="95">
        <v>54971.719925403602</v>
      </c>
      <c r="K861" s="95">
        <v>0</v>
      </c>
      <c r="L861" s="95">
        <v>173.754332024604</v>
      </c>
      <c r="M861" s="95">
        <v>26767.166557312001</v>
      </c>
      <c r="N861" s="95">
        <v>9182.5665924549103</v>
      </c>
      <c r="O861" s="95">
        <v>0</v>
      </c>
      <c r="P861" s="95">
        <v>41129.847284317002</v>
      </c>
      <c r="Q861" s="95">
        <v>3948.2705917358398</v>
      </c>
      <c r="R861" s="95">
        <v>0</v>
      </c>
      <c r="S861" s="95">
        <v>3807.5957559049102</v>
      </c>
      <c r="T861" s="95">
        <v>0</v>
      </c>
      <c r="U861" s="95">
        <v>54955.443450927698</v>
      </c>
      <c r="V861" s="95">
        <v>3836638.88171387</v>
      </c>
      <c r="W861" s="95">
        <v>0</v>
      </c>
      <c r="X861" s="95">
        <v>626960.65338897705</v>
      </c>
      <c r="Y861" s="95">
        <v>505654.79172134399</v>
      </c>
      <c r="Z861" s="95">
        <v>495112.04644393898</v>
      </c>
      <c r="AA861" s="95">
        <v>0</v>
      </c>
      <c r="AB861" s="95">
        <v>0</v>
      </c>
      <c r="AC861" s="95">
        <v>17133611.9291992</v>
      </c>
      <c r="AD861" s="95">
        <v>0</v>
      </c>
      <c r="AE861" s="95">
        <v>11399.974690675699</v>
      </c>
      <c r="AF861" s="95">
        <v>1221065.0360717799</v>
      </c>
      <c r="AG861" s="95">
        <v>1023472.33889008</v>
      </c>
      <c r="AH861" s="95">
        <v>0</v>
      </c>
      <c r="AI861" s="95">
        <v>1728518.57931519</v>
      </c>
      <c r="AJ861" s="95">
        <v>472861.95004272502</v>
      </c>
      <c r="AK861" s="95">
        <v>0</v>
      </c>
      <c r="AL861" s="95">
        <v>494377.81271743798</v>
      </c>
      <c r="AM861" s="95">
        <v>0</v>
      </c>
      <c r="AN861" s="95">
        <v>17172064.653808601</v>
      </c>
      <c r="AO861" s="95">
        <v>34858401.876953103</v>
      </c>
      <c r="AP861" s="95">
        <v>0</v>
      </c>
      <c r="AQ861" s="95">
        <v>5391445.3118896503</v>
      </c>
      <c r="AR861" s="95">
        <v>4296424.8734741202</v>
      </c>
      <c r="AS861" s="95">
        <v>4197341.6973266602</v>
      </c>
      <c r="AT861" s="95">
        <v>0</v>
      </c>
      <c r="AU861" s="95">
        <v>0</v>
      </c>
      <c r="AV861" s="95">
        <v>55890547.0947266</v>
      </c>
      <c r="AW861" s="95">
        <v>0</v>
      </c>
      <c r="AX861" s="95">
        <v>103372.136407852</v>
      </c>
      <c r="AY861" s="95">
        <v>11567136.5662842</v>
      </c>
      <c r="AZ861" s="95">
        <v>8364515.8471069299</v>
      </c>
      <c r="BA861" s="95">
        <v>0</v>
      </c>
      <c r="BB861" s="95">
        <v>15966965.3859863</v>
      </c>
      <c r="BC861" s="95">
        <v>4188751.6993713402</v>
      </c>
      <c r="BD861" s="95">
        <v>0</v>
      </c>
      <c r="BE861" s="95">
        <v>4192174.9699096698</v>
      </c>
      <c r="BF861" s="95">
        <v>0</v>
      </c>
      <c r="BG861" s="95">
        <v>55995237.449707001</v>
      </c>
      <c r="BH861" s="95">
        <v>10081805.8671875</v>
      </c>
      <c r="BI861" s="95">
        <v>0</v>
      </c>
      <c r="BJ861" s="95">
        <v>2710044.2244873</v>
      </c>
      <c r="BK861" s="95">
        <v>2166122.34973145</v>
      </c>
      <c r="BL861" s="95">
        <v>0</v>
      </c>
      <c r="BM861" s="95">
        <v>0</v>
      </c>
      <c r="BN861" s="95">
        <v>0</v>
      </c>
      <c r="BO861" s="95">
        <v>0</v>
      </c>
      <c r="BP861" s="95">
        <v>0</v>
      </c>
      <c r="BQ861" s="95">
        <v>0</v>
      </c>
      <c r="BR861" s="95">
        <v>3894124.4049987802</v>
      </c>
      <c r="BS861" s="95">
        <v>3222721.9776306199</v>
      </c>
      <c r="BT861" s="95">
        <v>0</v>
      </c>
      <c r="BU861" s="95">
        <v>3302120.9899597201</v>
      </c>
      <c r="BV861" s="95">
        <v>2509576.4594116202</v>
      </c>
      <c r="BW861" s="95">
        <v>0</v>
      </c>
      <c r="BX861" s="95">
        <v>867697.79691314697</v>
      </c>
      <c r="BY861" s="95">
        <v>0</v>
      </c>
      <c r="BZ861" s="95">
        <v>0</v>
      </c>
      <c r="CA861" s="95">
        <v>81148.784098625198</v>
      </c>
      <c r="CB861" s="95">
        <v>4467142.2079467801</v>
      </c>
      <c r="CC861" s="95">
        <v>40272929.28125</v>
      </c>
      <c r="CD861" s="95">
        <v>12770119.575073199</v>
      </c>
      <c r="CE861" s="95">
        <v>3814.0088578760601</v>
      </c>
      <c r="CF861" s="95">
        <v>495596.530673981</v>
      </c>
      <c r="CG861" s="95">
        <v>4201647.98901367</v>
      </c>
      <c r="CH861" s="95">
        <v>0</v>
      </c>
      <c r="CI861" s="95">
        <v>84961.279887199402</v>
      </c>
      <c r="CJ861" s="95">
        <v>4959736.0630493201</v>
      </c>
      <c r="CK861" s="95">
        <v>44457884.7255859</v>
      </c>
      <c r="CL861" s="95">
        <v>13628890.587768599</v>
      </c>
      <c r="CM861" s="160">
        <v>139427.101222992</v>
      </c>
      <c r="CN861" s="160">
        <v>22130398.025634799</v>
      </c>
      <c r="CO861" s="160">
        <v>100468797.67382801</v>
      </c>
      <c r="CP861" s="95">
        <v>13628890.587768599</v>
      </c>
      <c r="CQ861" s="95">
        <v>0</v>
      </c>
      <c r="CR861" s="95">
        <v>0</v>
      </c>
      <c r="CS861" s="95">
        <v>0</v>
      </c>
      <c r="CT861" s="95">
        <v>0</v>
      </c>
      <c r="CU861" s="161">
        <v>4962738.7386207609</v>
      </c>
      <c r="CV861" s="161">
        <v>44474577.270263672</v>
      </c>
    </row>
    <row r="862" spans="1:100" x14ac:dyDescent="0.2">
      <c r="A862" s="94" t="s">
        <v>63</v>
      </c>
      <c r="B862" s="96">
        <v>43160</v>
      </c>
      <c r="C862" s="95">
        <v>68443.593754768401</v>
      </c>
      <c r="D862" s="95">
        <v>0</v>
      </c>
      <c r="E862" s="95">
        <v>11892.3040468693</v>
      </c>
      <c r="F862" s="95">
        <v>10406.0796327591</v>
      </c>
      <c r="G862" s="95">
        <v>3744.73750901222</v>
      </c>
      <c r="H862" s="95">
        <v>0</v>
      </c>
      <c r="I862" s="95">
        <v>0</v>
      </c>
      <c r="J862" s="95">
        <v>54711.937201499903</v>
      </c>
      <c r="K862" s="95">
        <v>0</v>
      </c>
      <c r="L862" s="95">
        <v>160.001580707729</v>
      </c>
      <c r="M862" s="95">
        <v>26371.757428169301</v>
      </c>
      <c r="N862" s="95">
        <v>9132.9122893810309</v>
      </c>
      <c r="O862" s="95">
        <v>0</v>
      </c>
      <c r="P862" s="95">
        <v>40645.432995796204</v>
      </c>
      <c r="Q862" s="95">
        <v>3914.5569752454799</v>
      </c>
      <c r="R862" s="95">
        <v>0</v>
      </c>
      <c r="S862" s="95">
        <v>3735.3797375261802</v>
      </c>
      <c r="T862" s="95">
        <v>0</v>
      </c>
      <c r="U862" s="95">
        <v>54713.506317615502</v>
      </c>
      <c r="V862" s="95">
        <v>3826572.1044006301</v>
      </c>
      <c r="W862" s="95">
        <v>0</v>
      </c>
      <c r="X862" s="95">
        <v>602840.54221344006</v>
      </c>
      <c r="Y862" s="95">
        <v>484064.696849823</v>
      </c>
      <c r="Z862" s="95">
        <v>486584.215389252</v>
      </c>
      <c r="AA862" s="95">
        <v>0</v>
      </c>
      <c r="AB862" s="95">
        <v>0</v>
      </c>
      <c r="AC862" s="95">
        <v>17028504.426025402</v>
      </c>
      <c r="AD862" s="95">
        <v>0</v>
      </c>
      <c r="AE862" s="95">
        <v>11462.303555727</v>
      </c>
      <c r="AF862" s="95">
        <v>1219113.2453155499</v>
      </c>
      <c r="AG862" s="95">
        <v>1018916.11156464</v>
      </c>
      <c r="AH862" s="95">
        <v>0</v>
      </c>
      <c r="AI862" s="95">
        <v>1695072.89880371</v>
      </c>
      <c r="AJ862" s="95">
        <v>471002.22374343901</v>
      </c>
      <c r="AK862" s="95">
        <v>0</v>
      </c>
      <c r="AL862" s="95">
        <v>484920.30918884301</v>
      </c>
      <c r="AM862" s="95">
        <v>0</v>
      </c>
      <c r="AN862" s="95">
        <v>17021225.629394501</v>
      </c>
      <c r="AO862" s="95">
        <v>34945728.566406302</v>
      </c>
      <c r="AP862" s="95">
        <v>0</v>
      </c>
      <c r="AQ862" s="95">
        <v>5231486.5159301804</v>
      </c>
      <c r="AR862" s="95">
        <v>4177031.5439758301</v>
      </c>
      <c r="AS862" s="95">
        <v>4151131.6626892099</v>
      </c>
      <c r="AT862" s="95">
        <v>0</v>
      </c>
      <c r="AU862" s="95">
        <v>0</v>
      </c>
      <c r="AV862" s="95">
        <v>56040941.646484397</v>
      </c>
      <c r="AW862" s="95">
        <v>0</v>
      </c>
      <c r="AX862" s="95">
        <v>104865.99463081401</v>
      </c>
      <c r="AY862" s="95">
        <v>11650793.6022949</v>
      </c>
      <c r="AZ862" s="95">
        <v>8358186.6135864304</v>
      </c>
      <c r="BA862" s="95">
        <v>0</v>
      </c>
      <c r="BB862" s="95">
        <v>15727616.2386475</v>
      </c>
      <c r="BC862" s="95">
        <v>4194861.5228271503</v>
      </c>
      <c r="BD862" s="95">
        <v>0</v>
      </c>
      <c r="BE862" s="95">
        <v>4135636.79605103</v>
      </c>
      <c r="BF862" s="95">
        <v>0</v>
      </c>
      <c r="BG862" s="95">
        <v>56043689.496093802</v>
      </c>
      <c r="BH862" s="95">
        <v>10075170.900024399</v>
      </c>
      <c r="BI862" s="95">
        <v>0</v>
      </c>
      <c r="BJ862" s="95">
        <v>2640432.2788696298</v>
      </c>
      <c r="BK862" s="95">
        <v>2109870.5888366699</v>
      </c>
      <c r="BL862" s="95">
        <v>0</v>
      </c>
      <c r="BM862" s="95">
        <v>0</v>
      </c>
      <c r="BN862" s="95">
        <v>0</v>
      </c>
      <c r="BO862" s="95">
        <v>0</v>
      </c>
      <c r="BP862" s="95">
        <v>0</v>
      </c>
      <c r="BQ862" s="95">
        <v>0</v>
      </c>
      <c r="BR862" s="95">
        <v>3901414.5575866699</v>
      </c>
      <c r="BS862" s="95">
        <v>3216318.1503295898</v>
      </c>
      <c r="BT862" s="95">
        <v>0</v>
      </c>
      <c r="BU862" s="95">
        <v>3189278.6399841299</v>
      </c>
      <c r="BV862" s="95">
        <v>2511323.0904541002</v>
      </c>
      <c r="BW862" s="95">
        <v>0</v>
      </c>
      <c r="BX862" s="95">
        <v>871257.75691223098</v>
      </c>
      <c r="BY862" s="95">
        <v>0</v>
      </c>
      <c r="BZ862" s="95">
        <v>0</v>
      </c>
      <c r="CA862" s="95">
        <v>80268.901947021499</v>
      </c>
      <c r="CB862" s="95">
        <v>4427738.6372680701</v>
      </c>
      <c r="CC862" s="95">
        <v>40186446.223632798</v>
      </c>
      <c r="CD862" s="95">
        <v>12751165.581054701</v>
      </c>
      <c r="CE862" s="95">
        <v>3746.6141098141702</v>
      </c>
      <c r="CF862" s="95">
        <v>486266.39403915399</v>
      </c>
      <c r="CG862" s="95">
        <v>4147906.2976379399</v>
      </c>
      <c r="CH862" s="95">
        <v>0</v>
      </c>
      <c r="CI862" s="95">
        <v>84015.230667114301</v>
      </c>
      <c r="CJ862" s="95">
        <v>4914770.9174804697</v>
      </c>
      <c r="CK862" s="95">
        <v>44246265.572753899</v>
      </c>
      <c r="CL862" s="95">
        <v>13602615.798095699</v>
      </c>
      <c r="CM862" s="160">
        <v>138303.710103989</v>
      </c>
      <c r="CN862" s="160">
        <v>21912089.034912098</v>
      </c>
      <c r="CO862" s="160">
        <v>100473939.743164</v>
      </c>
      <c r="CP862" s="95">
        <v>13602615.798095699</v>
      </c>
      <c r="CQ862" s="95">
        <v>0</v>
      </c>
      <c r="CR862" s="95">
        <v>0</v>
      </c>
      <c r="CS862" s="95">
        <v>0</v>
      </c>
      <c r="CT862" s="95">
        <v>0</v>
      </c>
      <c r="CU862" s="161">
        <v>4914005.0313072242</v>
      </c>
      <c r="CV862" s="161">
        <v>44334352.521270737</v>
      </c>
    </row>
    <row r="863" spans="1:100" x14ac:dyDescent="0.2">
      <c r="A863" s="94" t="s">
        <v>63</v>
      </c>
      <c r="B863" s="96">
        <v>43252</v>
      </c>
      <c r="C863" s="95">
        <v>68797.413206100493</v>
      </c>
      <c r="D863" s="95">
        <v>0</v>
      </c>
      <c r="E863" s="95">
        <v>11617.968529224399</v>
      </c>
      <c r="F863" s="95">
        <v>10191.621786952001</v>
      </c>
      <c r="G863" s="95">
        <v>3778.55425593257</v>
      </c>
      <c r="H863" s="95">
        <v>0</v>
      </c>
      <c r="I863" s="95">
        <v>0</v>
      </c>
      <c r="J863" s="95">
        <v>54310.660430908203</v>
      </c>
      <c r="K863" s="95">
        <v>0</v>
      </c>
      <c r="L863" s="95">
        <v>157.73795211128899</v>
      </c>
      <c r="M863" s="95">
        <v>26605.632918119401</v>
      </c>
      <c r="N863" s="95">
        <v>9080.0029189586603</v>
      </c>
      <c r="O863" s="95">
        <v>0</v>
      </c>
      <c r="P863" s="95">
        <v>40734.601459503203</v>
      </c>
      <c r="Q863" s="95">
        <v>3817.79546552897</v>
      </c>
      <c r="R863" s="95">
        <v>0</v>
      </c>
      <c r="S863" s="95">
        <v>3774.4047253429899</v>
      </c>
      <c r="T863" s="95">
        <v>0</v>
      </c>
      <c r="U863" s="95">
        <v>54321.132987499201</v>
      </c>
      <c r="V863" s="95">
        <v>3832164.5507202102</v>
      </c>
      <c r="W863" s="95">
        <v>0</v>
      </c>
      <c r="X863" s="95">
        <v>582590.87245941197</v>
      </c>
      <c r="Y863" s="95">
        <v>472450.97500610398</v>
      </c>
      <c r="Z863" s="95">
        <v>487167.85823059099</v>
      </c>
      <c r="AA863" s="95">
        <v>0</v>
      </c>
      <c r="AB863" s="95">
        <v>0</v>
      </c>
      <c r="AC863" s="95">
        <v>16910377.8352051</v>
      </c>
      <c r="AD863" s="95">
        <v>0</v>
      </c>
      <c r="AE863" s="95">
        <v>10828.1330690384</v>
      </c>
      <c r="AF863" s="95">
        <v>1214272.53919983</v>
      </c>
      <c r="AG863" s="95">
        <v>1020630.68209839</v>
      </c>
      <c r="AH863" s="95">
        <v>0</v>
      </c>
      <c r="AI863" s="95">
        <v>1680458.01870728</v>
      </c>
      <c r="AJ863" s="95">
        <v>472083.35403823899</v>
      </c>
      <c r="AK863" s="95">
        <v>0</v>
      </c>
      <c r="AL863" s="95">
        <v>485858.30148315401</v>
      </c>
      <c r="AM863" s="95">
        <v>0</v>
      </c>
      <c r="AN863" s="95">
        <v>16967682.775878899</v>
      </c>
      <c r="AO863" s="95">
        <v>35202045.918457001</v>
      </c>
      <c r="AP863" s="95">
        <v>0</v>
      </c>
      <c r="AQ863" s="95">
        <v>5059145.3449707003</v>
      </c>
      <c r="AR863" s="95">
        <v>4078396.6970520001</v>
      </c>
      <c r="AS863" s="95">
        <v>4174988.2366638202</v>
      </c>
      <c r="AT863" s="95">
        <v>0</v>
      </c>
      <c r="AU863" s="95">
        <v>0</v>
      </c>
      <c r="AV863" s="95">
        <v>55996293.494628899</v>
      </c>
      <c r="AW863" s="95">
        <v>0</v>
      </c>
      <c r="AX863" s="95">
        <v>105151.27763557401</v>
      </c>
      <c r="AY863" s="95">
        <v>11666474.7264404</v>
      </c>
      <c r="AZ863" s="95">
        <v>8385908.1895141602</v>
      </c>
      <c r="BA863" s="95">
        <v>0</v>
      </c>
      <c r="BB863" s="95">
        <v>15691603.1223145</v>
      </c>
      <c r="BC863" s="95">
        <v>4212058.2017211895</v>
      </c>
      <c r="BD863" s="95">
        <v>0</v>
      </c>
      <c r="BE863" s="95">
        <v>4163051.78823853</v>
      </c>
      <c r="BF863" s="95">
        <v>0</v>
      </c>
      <c r="BG863" s="95">
        <v>56229010.492675804</v>
      </c>
      <c r="BH863" s="95">
        <v>10144268.944091801</v>
      </c>
      <c r="BI863" s="95">
        <v>0</v>
      </c>
      <c r="BJ863" s="95">
        <v>2540767.8283691402</v>
      </c>
      <c r="BK863" s="95">
        <v>2022433.8185119601</v>
      </c>
      <c r="BL863" s="95">
        <v>0</v>
      </c>
      <c r="BM863" s="95">
        <v>0</v>
      </c>
      <c r="BN863" s="95">
        <v>0</v>
      </c>
      <c r="BO863" s="95">
        <v>0</v>
      </c>
      <c r="BP863" s="95">
        <v>0</v>
      </c>
      <c r="BQ863" s="95">
        <v>0</v>
      </c>
      <c r="BR863" s="95">
        <v>3906690.5729980501</v>
      </c>
      <c r="BS863" s="95">
        <v>3221484.0128784198</v>
      </c>
      <c r="BT863" s="95">
        <v>0</v>
      </c>
      <c r="BU863" s="95">
        <v>3223206.2299804701</v>
      </c>
      <c r="BV863" s="95">
        <v>2455867.2995300302</v>
      </c>
      <c r="BW863" s="95">
        <v>0</v>
      </c>
      <c r="BX863" s="95">
        <v>877252.22688293504</v>
      </c>
      <c r="BY863" s="95">
        <v>0</v>
      </c>
      <c r="BZ863" s="95">
        <v>0</v>
      </c>
      <c r="CA863" s="95">
        <v>80441.956869125395</v>
      </c>
      <c r="CB863" s="95">
        <v>4414694.3095703097</v>
      </c>
      <c r="CC863" s="95">
        <v>40218265.703613304</v>
      </c>
      <c r="CD863" s="95">
        <v>12702416.9484863</v>
      </c>
      <c r="CE863" s="95">
        <v>3778.8434833288202</v>
      </c>
      <c r="CF863" s="95">
        <v>486943.94271469099</v>
      </c>
      <c r="CG863" s="95">
        <v>4172229.4910583501</v>
      </c>
      <c r="CH863" s="95">
        <v>0</v>
      </c>
      <c r="CI863" s="95">
        <v>84221.642255783096</v>
      </c>
      <c r="CJ863" s="95">
        <v>4903427.4610595703</v>
      </c>
      <c r="CK863" s="95">
        <v>44516064.629882798</v>
      </c>
      <c r="CL863" s="95">
        <v>13537285.3717041</v>
      </c>
      <c r="CM863" s="160">
        <v>138095.62357902501</v>
      </c>
      <c r="CN863" s="160">
        <v>21916278.1408691</v>
      </c>
      <c r="CO863" s="160">
        <v>100550348.175781</v>
      </c>
      <c r="CP863" s="95">
        <v>13537285.3717041</v>
      </c>
      <c r="CQ863" s="95">
        <v>0</v>
      </c>
      <c r="CR863" s="95">
        <v>0</v>
      </c>
      <c r="CS863" s="95">
        <v>0</v>
      </c>
      <c r="CT863" s="95">
        <v>0</v>
      </c>
      <c r="CU863" s="161">
        <v>4901638.2522850009</v>
      </c>
      <c r="CV863" s="161">
        <v>44390495.194671653</v>
      </c>
    </row>
    <row r="864" spans="1:100" x14ac:dyDescent="0.2">
      <c r="A864" s="94" t="s">
        <v>63</v>
      </c>
      <c r="B864" s="96">
        <v>43344</v>
      </c>
      <c r="C864" s="95">
        <v>68625.480034828201</v>
      </c>
      <c r="D864" s="95">
        <v>0</v>
      </c>
      <c r="E864" s="95">
        <v>11232.9545578957</v>
      </c>
      <c r="F864" s="95">
        <v>9875.7059572935104</v>
      </c>
      <c r="G864" s="95">
        <v>3758.9797327220399</v>
      </c>
      <c r="H864" s="95">
        <v>0</v>
      </c>
      <c r="I864" s="95">
        <v>0</v>
      </c>
      <c r="J864" s="95">
        <v>54106.827151298501</v>
      </c>
      <c r="K864" s="95">
        <v>0</v>
      </c>
      <c r="L864" s="95">
        <v>152.31282306462501</v>
      </c>
      <c r="M864" s="95">
        <v>26432.006375789599</v>
      </c>
      <c r="N864" s="95">
        <v>8955.9365161657297</v>
      </c>
      <c r="O864" s="95">
        <v>0</v>
      </c>
      <c r="P864" s="95">
        <v>40532.473054885901</v>
      </c>
      <c r="Q864" s="95">
        <v>3787.1168086826801</v>
      </c>
      <c r="R864" s="95">
        <v>0</v>
      </c>
      <c r="S864" s="95">
        <v>3750.60955750942</v>
      </c>
      <c r="T864" s="95">
        <v>0</v>
      </c>
      <c r="U864" s="95">
        <v>54113.445873737299</v>
      </c>
      <c r="V864" s="95">
        <v>3813540.9413452102</v>
      </c>
      <c r="W864" s="95">
        <v>0</v>
      </c>
      <c r="X864" s="95">
        <v>559186.64701843297</v>
      </c>
      <c r="Y864" s="95">
        <v>455000.47515106201</v>
      </c>
      <c r="Z864" s="95">
        <v>485018.81055450399</v>
      </c>
      <c r="AA864" s="95">
        <v>0</v>
      </c>
      <c r="AB864" s="95">
        <v>0</v>
      </c>
      <c r="AC864" s="95">
        <v>16729594.8164063</v>
      </c>
      <c r="AD864" s="95">
        <v>0</v>
      </c>
      <c r="AE864" s="95">
        <v>11533.4447866678</v>
      </c>
      <c r="AF864" s="95">
        <v>1207497.9929809601</v>
      </c>
      <c r="AG864" s="95">
        <v>1008499.1209640499</v>
      </c>
      <c r="AH864" s="95">
        <v>0</v>
      </c>
      <c r="AI864" s="95">
        <v>1663173.0615234401</v>
      </c>
      <c r="AJ864" s="95">
        <v>481265.28369522101</v>
      </c>
      <c r="AK864" s="95">
        <v>0</v>
      </c>
      <c r="AL864" s="95">
        <v>483808.53402328503</v>
      </c>
      <c r="AM864" s="95">
        <v>0</v>
      </c>
      <c r="AN864" s="95">
        <v>16716994.271118199</v>
      </c>
      <c r="AO864" s="95">
        <v>35246602.2666016</v>
      </c>
      <c r="AP864" s="95">
        <v>0</v>
      </c>
      <c r="AQ864" s="95">
        <v>4911985.8571777297</v>
      </c>
      <c r="AR864" s="95">
        <v>3973990.8633727999</v>
      </c>
      <c r="AS864" s="95">
        <v>4174434.0971679701</v>
      </c>
      <c r="AT864" s="95">
        <v>0</v>
      </c>
      <c r="AU864" s="95">
        <v>0</v>
      </c>
      <c r="AV864" s="95">
        <v>55521310.657714799</v>
      </c>
      <c r="AW864" s="95">
        <v>0</v>
      </c>
      <c r="AX864" s="95">
        <v>106814.287225723</v>
      </c>
      <c r="AY864" s="95">
        <v>11674603.4211426</v>
      </c>
      <c r="AZ864" s="95">
        <v>8360404.6245727502</v>
      </c>
      <c r="BA864" s="95">
        <v>0</v>
      </c>
      <c r="BB864" s="95">
        <v>15598945.443481401</v>
      </c>
      <c r="BC864" s="95">
        <v>4308234.1408691397</v>
      </c>
      <c r="BD864" s="95">
        <v>0</v>
      </c>
      <c r="BE864" s="95">
        <v>4163985.2119445801</v>
      </c>
      <c r="BF864" s="95">
        <v>0</v>
      </c>
      <c r="BG864" s="95">
        <v>55573139.572265603</v>
      </c>
      <c r="BH864" s="95">
        <v>10154930.5965576</v>
      </c>
      <c r="BI864" s="95">
        <v>0</v>
      </c>
      <c r="BJ864" s="95">
        <v>2484376.4986877399</v>
      </c>
      <c r="BK864" s="95">
        <v>1974016.3017578099</v>
      </c>
      <c r="BL864" s="95">
        <v>0</v>
      </c>
      <c r="BM864" s="95">
        <v>0</v>
      </c>
      <c r="BN864" s="95">
        <v>0</v>
      </c>
      <c r="BO864" s="95">
        <v>0</v>
      </c>
      <c r="BP864" s="95">
        <v>0</v>
      </c>
      <c r="BQ864" s="95">
        <v>0</v>
      </c>
      <c r="BR864" s="95">
        <v>3901095.2499694801</v>
      </c>
      <c r="BS864" s="95">
        <v>3199858.8550415002</v>
      </c>
      <c r="BT864" s="95">
        <v>0</v>
      </c>
      <c r="BU864" s="95">
        <v>2672373.5599670401</v>
      </c>
      <c r="BV864" s="95">
        <v>2496141.01312256</v>
      </c>
      <c r="BW864" s="95">
        <v>0</v>
      </c>
      <c r="BX864" s="95">
        <v>754860.65734863305</v>
      </c>
      <c r="BY864" s="95">
        <v>0</v>
      </c>
      <c r="BZ864" s="95">
        <v>0</v>
      </c>
      <c r="CA864" s="95">
        <v>79895.257048606902</v>
      </c>
      <c r="CB864" s="95">
        <v>4379808.4280395498</v>
      </c>
      <c r="CC864" s="95">
        <v>40236189.0615234</v>
      </c>
      <c r="CD864" s="95">
        <v>12616884.448242201</v>
      </c>
      <c r="CE864" s="95">
        <v>3757.6067738830998</v>
      </c>
      <c r="CF864" s="95">
        <v>485042.32910919201</v>
      </c>
      <c r="CG864" s="95">
        <v>4174907.3169860798</v>
      </c>
      <c r="CH864" s="95">
        <v>0</v>
      </c>
      <c r="CI864" s="95">
        <v>83652.7846040726</v>
      </c>
      <c r="CJ864" s="95">
        <v>4858641.6535034198</v>
      </c>
      <c r="CK864" s="95">
        <v>44310194.036621101</v>
      </c>
      <c r="CL864" s="95">
        <v>13449014.3837891</v>
      </c>
      <c r="CM864" s="160">
        <v>137297.30613327</v>
      </c>
      <c r="CN864" s="160">
        <v>21571584.2414551</v>
      </c>
      <c r="CO864" s="160">
        <v>99978739.350585893</v>
      </c>
      <c r="CP864" s="95">
        <v>13449014.3837891</v>
      </c>
      <c r="CQ864" s="95">
        <v>0</v>
      </c>
      <c r="CR864" s="95">
        <v>0</v>
      </c>
      <c r="CS864" s="95">
        <v>0</v>
      </c>
      <c r="CT864" s="95">
        <v>0</v>
      </c>
      <c r="CU864" s="161">
        <v>4864850.7571487417</v>
      </c>
      <c r="CV864" s="161">
        <v>44411096.378509477</v>
      </c>
    </row>
    <row r="865" spans="1:100" x14ac:dyDescent="0.2">
      <c r="A865" s="94" t="s">
        <v>63</v>
      </c>
      <c r="B865" s="96">
        <v>43435</v>
      </c>
      <c r="C865" s="95">
        <v>68309.903370857195</v>
      </c>
      <c r="D865" s="95">
        <v>0</v>
      </c>
      <c r="E865" s="95">
        <v>10830.023291707001</v>
      </c>
      <c r="F865" s="95">
        <v>9546.8011239767093</v>
      </c>
      <c r="G865" s="95">
        <v>3719.6168489456199</v>
      </c>
      <c r="H865" s="95">
        <v>0</v>
      </c>
      <c r="I865" s="95">
        <v>0</v>
      </c>
      <c r="J865" s="95">
        <v>53469.170114993998</v>
      </c>
      <c r="K865" s="95">
        <v>0</v>
      </c>
      <c r="L865" s="95">
        <v>146.922198150307</v>
      </c>
      <c r="M865" s="95">
        <v>26184.337020874002</v>
      </c>
      <c r="N865" s="95">
        <v>8885.6731892824191</v>
      </c>
      <c r="O865" s="95">
        <v>0</v>
      </c>
      <c r="P865" s="95">
        <v>40300.659005641901</v>
      </c>
      <c r="Q865" s="95">
        <v>3714.7165061235401</v>
      </c>
      <c r="R865" s="95">
        <v>0</v>
      </c>
      <c r="S865" s="95">
        <v>3713.10158729553</v>
      </c>
      <c r="T865" s="95">
        <v>0</v>
      </c>
      <c r="U865" s="95">
        <v>53445.892693042799</v>
      </c>
      <c r="V865" s="95">
        <v>3814831.1732177702</v>
      </c>
      <c r="W865" s="95">
        <v>0</v>
      </c>
      <c r="X865" s="95">
        <v>555417.27013397205</v>
      </c>
      <c r="Y865" s="95">
        <v>450192.74064254801</v>
      </c>
      <c r="Z865" s="95">
        <v>483808.29616928101</v>
      </c>
      <c r="AA865" s="95">
        <v>0</v>
      </c>
      <c r="AB865" s="95">
        <v>0</v>
      </c>
      <c r="AC865" s="95">
        <v>16527292.3834229</v>
      </c>
      <c r="AD865" s="95">
        <v>0</v>
      </c>
      <c r="AE865" s="95">
        <v>11961.5479739904</v>
      </c>
      <c r="AF865" s="95">
        <v>1201247.04737854</v>
      </c>
      <c r="AG865" s="95">
        <v>1011415.93962097</v>
      </c>
      <c r="AH865" s="95">
        <v>0</v>
      </c>
      <c r="AI865" s="95">
        <v>1663257.36158752</v>
      </c>
      <c r="AJ865" s="95">
        <v>479567.85823059099</v>
      </c>
      <c r="AK865" s="95">
        <v>0</v>
      </c>
      <c r="AL865" s="95">
        <v>483112.06201553298</v>
      </c>
      <c r="AM865" s="95">
        <v>0</v>
      </c>
      <c r="AN865" s="95">
        <v>16515359.331665</v>
      </c>
      <c r="AO865" s="95">
        <v>35560199.691406302</v>
      </c>
      <c r="AP865" s="95">
        <v>0</v>
      </c>
      <c r="AQ865" s="95">
        <v>4932528.87390137</v>
      </c>
      <c r="AR865" s="95">
        <v>3960417.5453491202</v>
      </c>
      <c r="AS865" s="95">
        <v>4198621.86328125</v>
      </c>
      <c r="AT865" s="95">
        <v>0</v>
      </c>
      <c r="AU865" s="95">
        <v>0</v>
      </c>
      <c r="AV865" s="95">
        <v>55364862.4541016</v>
      </c>
      <c r="AW865" s="95">
        <v>0</v>
      </c>
      <c r="AX865" s="95">
        <v>109171.54336834</v>
      </c>
      <c r="AY865" s="95">
        <v>11711362.5739746</v>
      </c>
      <c r="AZ865" s="95">
        <v>8564178.6450195294</v>
      </c>
      <c r="BA865" s="95">
        <v>0</v>
      </c>
      <c r="BB865" s="95">
        <v>15799640.060180699</v>
      </c>
      <c r="BC865" s="95">
        <v>4365309.3948364304</v>
      </c>
      <c r="BD865" s="95">
        <v>0</v>
      </c>
      <c r="BE865" s="95">
        <v>4196801.5407104502</v>
      </c>
      <c r="BF865" s="95">
        <v>0</v>
      </c>
      <c r="BG865" s="95">
        <v>55322366.007324196</v>
      </c>
      <c r="BH865" s="95">
        <v>10166727.8665771</v>
      </c>
      <c r="BI865" s="95">
        <v>0</v>
      </c>
      <c r="BJ865" s="95">
        <v>2427353.3698120099</v>
      </c>
      <c r="BK865" s="95">
        <v>1938687.8383331301</v>
      </c>
      <c r="BL865" s="95">
        <v>0</v>
      </c>
      <c r="BM865" s="95">
        <v>0</v>
      </c>
      <c r="BN865" s="95">
        <v>0</v>
      </c>
      <c r="BO865" s="95">
        <v>0</v>
      </c>
      <c r="BP865" s="95">
        <v>0</v>
      </c>
      <c r="BQ865" s="95">
        <v>0</v>
      </c>
      <c r="BR865" s="95">
        <v>3881750.4505004901</v>
      </c>
      <c r="BS865" s="95">
        <v>3213057.5401306199</v>
      </c>
      <c r="BT865" s="95">
        <v>0</v>
      </c>
      <c r="BU865" s="95">
        <v>3179168.8799743699</v>
      </c>
      <c r="BV865" s="95">
        <v>2471286.6773376502</v>
      </c>
      <c r="BW865" s="95">
        <v>0</v>
      </c>
      <c r="BX865" s="95">
        <v>853041.55697631801</v>
      </c>
      <c r="BY865" s="95">
        <v>0</v>
      </c>
      <c r="BZ865" s="95">
        <v>0</v>
      </c>
      <c r="CA865" s="95">
        <v>79152.271878242507</v>
      </c>
      <c r="CB865" s="95">
        <v>4368069.0725097703</v>
      </c>
      <c r="CC865" s="95">
        <v>40440595.192382798</v>
      </c>
      <c r="CD865" s="95">
        <v>12537550.620239301</v>
      </c>
      <c r="CE865" s="95">
        <v>3719.0560384690798</v>
      </c>
      <c r="CF865" s="95">
        <v>484473.39199447603</v>
      </c>
      <c r="CG865" s="95">
        <v>4206339.0830688505</v>
      </c>
      <c r="CH865" s="95">
        <v>0</v>
      </c>
      <c r="CI865" s="95">
        <v>82869.455661773696</v>
      </c>
      <c r="CJ865" s="95">
        <v>4847194.5481567401</v>
      </c>
      <c r="CK865" s="95">
        <v>44583092.782714799</v>
      </c>
      <c r="CL865" s="95">
        <v>13382168.607177701</v>
      </c>
      <c r="CM865" s="160">
        <v>135804.40785980201</v>
      </c>
      <c r="CN865" s="160">
        <v>21368553.114746101</v>
      </c>
      <c r="CO865" s="160">
        <v>100149178.496094</v>
      </c>
      <c r="CP865" s="95">
        <v>13382168.607177701</v>
      </c>
      <c r="CQ865" s="95">
        <v>0</v>
      </c>
      <c r="CR865" s="95">
        <v>0</v>
      </c>
      <c r="CS865" s="95">
        <v>0</v>
      </c>
      <c r="CT865" s="95">
        <v>0</v>
      </c>
      <c r="CU865" s="161">
        <v>4852542.4645042466</v>
      </c>
      <c r="CV865" s="161">
        <v>44646934.275451645</v>
      </c>
    </row>
    <row r="866" spans="1:100" x14ac:dyDescent="0.2">
      <c r="A866" s="94" t="s">
        <v>63</v>
      </c>
      <c r="B866" s="96">
        <v>43525</v>
      </c>
      <c r="C866" s="95">
        <v>68542.095418930097</v>
      </c>
      <c r="D866" s="95">
        <v>0</v>
      </c>
      <c r="E866" s="95">
        <v>10408.301019787799</v>
      </c>
      <c r="F866" s="95">
        <v>9222.96140229702</v>
      </c>
      <c r="G866" s="95">
        <v>3714.1248057186599</v>
      </c>
      <c r="H866" s="95">
        <v>0</v>
      </c>
      <c r="I866" s="95">
        <v>0</v>
      </c>
      <c r="J866" s="95">
        <v>53042.890223026297</v>
      </c>
      <c r="K866" s="95">
        <v>0</v>
      </c>
      <c r="L866" s="95">
        <v>129.848572514951</v>
      </c>
      <c r="M866" s="95">
        <v>26209.427331924398</v>
      </c>
      <c r="N866" s="95">
        <v>8769.9979598522204</v>
      </c>
      <c r="O866" s="95">
        <v>0</v>
      </c>
      <c r="P866" s="95">
        <v>40485.577016830401</v>
      </c>
      <c r="Q866" s="95">
        <v>3211.9315978884702</v>
      </c>
      <c r="R866" s="95">
        <v>0</v>
      </c>
      <c r="S866" s="95">
        <v>3709.4892909228802</v>
      </c>
      <c r="T866" s="95">
        <v>0</v>
      </c>
      <c r="U866" s="95">
        <v>53044.905794620499</v>
      </c>
      <c r="V866" s="95">
        <v>3785963.6232910198</v>
      </c>
      <c r="W866" s="95">
        <v>0</v>
      </c>
      <c r="X866" s="95">
        <v>539937.35918426502</v>
      </c>
      <c r="Y866" s="95">
        <v>438368.26932907099</v>
      </c>
      <c r="Z866" s="95">
        <v>480628.16451263399</v>
      </c>
      <c r="AA866" s="95">
        <v>0</v>
      </c>
      <c r="AB866" s="95">
        <v>0</v>
      </c>
      <c r="AC866" s="95">
        <v>16387147.670776401</v>
      </c>
      <c r="AD866" s="95">
        <v>0</v>
      </c>
      <c r="AE866" s="95">
        <v>10283.5113859177</v>
      </c>
      <c r="AF866" s="95">
        <v>1189360.0315246601</v>
      </c>
      <c r="AG866" s="95">
        <v>1001471.59947205</v>
      </c>
      <c r="AH866" s="95">
        <v>0</v>
      </c>
      <c r="AI866" s="95">
        <v>1623263.9597320601</v>
      </c>
      <c r="AJ866" s="95">
        <v>478901.65382003802</v>
      </c>
      <c r="AK866" s="95">
        <v>0</v>
      </c>
      <c r="AL866" s="95">
        <v>479885.79480743402</v>
      </c>
      <c r="AM866" s="95">
        <v>0</v>
      </c>
      <c r="AN866" s="95">
        <v>16422292.0938721</v>
      </c>
      <c r="AO866" s="95">
        <v>35460706.550781302</v>
      </c>
      <c r="AP866" s="95">
        <v>0</v>
      </c>
      <c r="AQ866" s="95">
        <v>4802164.93505859</v>
      </c>
      <c r="AR866" s="95">
        <v>3892902.9682006799</v>
      </c>
      <c r="AS866" s="95">
        <v>4196724.2071533203</v>
      </c>
      <c r="AT866" s="95">
        <v>0</v>
      </c>
      <c r="AU866" s="95">
        <v>0</v>
      </c>
      <c r="AV866" s="95">
        <v>55266667.833496101</v>
      </c>
      <c r="AW866" s="95">
        <v>0</v>
      </c>
      <c r="AX866" s="95">
        <v>84075.442958831802</v>
      </c>
      <c r="AY866" s="95">
        <v>11635600.0321045</v>
      </c>
      <c r="AZ866" s="95">
        <v>8457618.8341064509</v>
      </c>
      <c r="BA866" s="95">
        <v>0</v>
      </c>
      <c r="BB866" s="95">
        <v>15474539.0979004</v>
      </c>
      <c r="BC866" s="95">
        <v>4376951.25280762</v>
      </c>
      <c r="BD866" s="95">
        <v>0</v>
      </c>
      <c r="BE866" s="95">
        <v>4188458.2899475102</v>
      </c>
      <c r="BF866" s="95">
        <v>0</v>
      </c>
      <c r="BG866" s="95">
        <v>55279808.609375</v>
      </c>
      <c r="BH866" s="95">
        <v>10134478.208618199</v>
      </c>
      <c r="BI866" s="95">
        <v>0</v>
      </c>
      <c r="BJ866" s="95">
        <v>1943010.2686767599</v>
      </c>
      <c r="BK866" s="95">
        <v>1555346.9859466599</v>
      </c>
      <c r="BL866" s="95">
        <v>0</v>
      </c>
      <c r="BM866" s="95">
        <v>0</v>
      </c>
      <c r="BN866" s="95">
        <v>0</v>
      </c>
      <c r="BO866" s="95">
        <v>0</v>
      </c>
      <c r="BP866" s="95">
        <v>0</v>
      </c>
      <c r="BQ866" s="95">
        <v>0</v>
      </c>
      <c r="BR866" s="95">
        <v>3869191.7231445299</v>
      </c>
      <c r="BS866" s="95">
        <v>3178205.0773315402</v>
      </c>
      <c r="BT866" s="95">
        <v>0</v>
      </c>
      <c r="BU866" s="95">
        <v>3051678.9099731399</v>
      </c>
      <c r="BV866" s="95">
        <v>2047269.01325989</v>
      </c>
      <c r="BW866" s="95">
        <v>0</v>
      </c>
      <c r="BX866" s="95">
        <v>871889.72680664097</v>
      </c>
      <c r="BY866" s="95">
        <v>0</v>
      </c>
      <c r="BZ866" s="95">
        <v>0</v>
      </c>
      <c r="CA866" s="95">
        <v>78866.0810451508</v>
      </c>
      <c r="CB866" s="95">
        <v>4326045.0510253897</v>
      </c>
      <c r="CC866" s="95">
        <v>40282257.4208984</v>
      </c>
      <c r="CD866" s="95">
        <v>12139989.1824951</v>
      </c>
      <c r="CE866" s="95">
        <v>3714.9423390328898</v>
      </c>
      <c r="CF866" s="95">
        <v>480180.00695800799</v>
      </c>
      <c r="CG866" s="95">
        <v>4192126.7096862802</v>
      </c>
      <c r="CH866" s="95">
        <v>0</v>
      </c>
      <c r="CI866" s="95">
        <v>82583.120887756304</v>
      </c>
      <c r="CJ866" s="95">
        <v>4804747.6958618201</v>
      </c>
      <c r="CK866" s="95">
        <v>44503809.517089799</v>
      </c>
      <c r="CL866" s="95">
        <v>12993261.098877</v>
      </c>
      <c r="CM866" s="160">
        <v>135224.61585044899</v>
      </c>
      <c r="CN866" s="160">
        <v>21212037.068603501</v>
      </c>
      <c r="CO866" s="160">
        <v>99779790.528320298</v>
      </c>
      <c r="CP866" s="95">
        <v>12993261.098877</v>
      </c>
      <c r="CQ866" s="95">
        <v>0</v>
      </c>
      <c r="CR866" s="95">
        <v>0</v>
      </c>
      <c r="CS866" s="95">
        <v>0</v>
      </c>
      <c r="CT866" s="95">
        <v>0</v>
      </c>
      <c r="CU866" s="161">
        <v>4806225.0579833975</v>
      </c>
      <c r="CV866" s="161">
        <v>44474384.13058468</v>
      </c>
    </row>
    <row r="867" spans="1:100" x14ac:dyDescent="0.2">
      <c r="A867" s="94" t="s">
        <v>63</v>
      </c>
      <c r="B867" s="96">
        <v>43617</v>
      </c>
      <c r="C867" s="95">
        <v>68294.518509864807</v>
      </c>
      <c r="D867" s="95">
        <v>0</v>
      </c>
      <c r="E867" s="95">
        <v>10217.5078122616</v>
      </c>
      <c r="F867" s="95">
        <v>9101.9341009855307</v>
      </c>
      <c r="G867" s="95">
        <v>3700.5612351894401</v>
      </c>
      <c r="H867" s="95">
        <v>0</v>
      </c>
      <c r="I867" s="95">
        <v>0</v>
      </c>
      <c r="J867" s="95">
        <v>52686.846133708998</v>
      </c>
      <c r="K867" s="95">
        <v>0</v>
      </c>
      <c r="L867" s="95">
        <v>139.008141817525</v>
      </c>
      <c r="M867" s="95">
        <v>26082.966562986399</v>
      </c>
      <c r="N867" s="95">
        <v>8672.4574128389395</v>
      </c>
      <c r="O867" s="95">
        <v>0</v>
      </c>
      <c r="P867" s="95">
        <v>40405.359531879403</v>
      </c>
      <c r="Q867" s="95">
        <v>3178.14996778965</v>
      </c>
      <c r="R867" s="95">
        <v>0</v>
      </c>
      <c r="S867" s="95">
        <v>3697.3545128107098</v>
      </c>
      <c r="T867" s="95">
        <v>0</v>
      </c>
      <c r="U867" s="95">
        <v>52703.311372280099</v>
      </c>
      <c r="V867" s="95">
        <v>3763132.0791015602</v>
      </c>
      <c r="W867" s="95">
        <v>0</v>
      </c>
      <c r="X867" s="95">
        <v>521942.72814559902</v>
      </c>
      <c r="Y867" s="95">
        <v>425260.95452499401</v>
      </c>
      <c r="Z867" s="95">
        <v>480872.136642456</v>
      </c>
      <c r="AA867" s="95">
        <v>0</v>
      </c>
      <c r="AB867" s="95">
        <v>0</v>
      </c>
      <c r="AC867" s="95">
        <v>16352162.786865201</v>
      </c>
      <c r="AD867" s="95">
        <v>0</v>
      </c>
      <c r="AE867" s="95">
        <v>12167.735175490399</v>
      </c>
      <c r="AF867" s="95">
        <v>1183528.3457183801</v>
      </c>
      <c r="AG867" s="95">
        <v>988308.51541137695</v>
      </c>
      <c r="AH867" s="95">
        <v>0</v>
      </c>
      <c r="AI867" s="95">
        <v>1606903.0202178999</v>
      </c>
      <c r="AJ867" s="95">
        <v>481896.03901290899</v>
      </c>
      <c r="AK867" s="95">
        <v>0</v>
      </c>
      <c r="AL867" s="95">
        <v>480495.290649414</v>
      </c>
      <c r="AM867" s="95">
        <v>0</v>
      </c>
      <c r="AN867" s="95">
        <v>16318482.4538574</v>
      </c>
      <c r="AO867" s="95">
        <v>35347792.215332001</v>
      </c>
      <c r="AP867" s="95">
        <v>0</v>
      </c>
      <c r="AQ867" s="95">
        <v>4684000.2117309598</v>
      </c>
      <c r="AR867" s="95">
        <v>3792135.0682678199</v>
      </c>
      <c r="AS867" s="95">
        <v>4209334.81396484</v>
      </c>
      <c r="AT867" s="95">
        <v>0</v>
      </c>
      <c r="AU867" s="95">
        <v>0</v>
      </c>
      <c r="AV867" s="95">
        <v>55249827.937011696</v>
      </c>
      <c r="AW867" s="95">
        <v>0</v>
      </c>
      <c r="AX867" s="95">
        <v>110257.19851303101</v>
      </c>
      <c r="AY867" s="95">
        <v>11637289.2669678</v>
      </c>
      <c r="AZ867" s="95">
        <v>8334036.02941895</v>
      </c>
      <c r="BA867" s="95">
        <v>0</v>
      </c>
      <c r="BB867" s="95">
        <v>15384652.278930699</v>
      </c>
      <c r="BC867" s="95">
        <v>4434024.6312255897</v>
      </c>
      <c r="BD867" s="95">
        <v>0</v>
      </c>
      <c r="BE867" s="95">
        <v>4202895.80505371</v>
      </c>
      <c r="BF867" s="95">
        <v>0</v>
      </c>
      <c r="BG867" s="95">
        <v>55274988.825195298</v>
      </c>
      <c r="BH867" s="95">
        <v>10094829.3956299</v>
      </c>
      <c r="BI867" s="95">
        <v>0</v>
      </c>
      <c r="BJ867" s="95">
        <v>1891419.2750091599</v>
      </c>
      <c r="BK867" s="95">
        <v>1523979.6978607201</v>
      </c>
      <c r="BL867" s="95">
        <v>0</v>
      </c>
      <c r="BM867" s="95">
        <v>0</v>
      </c>
      <c r="BN867" s="95">
        <v>0</v>
      </c>
      <c r="BO867" s="95">
        <v>0</v>
      </c>
      <c r="BP867" s="95">
        <v>0</v>
      </c>
      <c r="BQ867" s="95">
        <v>0</v>
      </c>
      <c r="BR867" s="95">
        <v>3867970.3693542499</v>
      </c>
      <c r="BS867" s="95">
        <v>3137126.8510436998</v>
      </c>
      <c r="BT867" s="95">
        <v>0</v>
      </c>
      <c r="BU867" s="95">
        <v>3080599.9999694801</v>
      </c>
      <c r="BV867" s="95">
        <v>2037306.9248657201</v>
      </c>
      <c r="BW867" s="95">
        <v>0</v>
      </c>
      <c r="BX867" s="95">
        <v>878367.30678558396</v>
      </c>
      <c r="BY867" s="95">
        <v>0</v>
      </c>
      <c r="BZ867" s="95">
        <v>0</v>
      </c>
      <c r="CA867" s="95">
        <v>78545.444550514207</v>
      </c>
      <c r="CB867" s="95">
        <v>4286788.4636840802</v>
      </c>
      <c r="CC867" s="95">
        <v>40084811.889160201</v>
      </c>
      <c r="CD867" s="95">
        <v>12006453.9841309</v>
      </c>
      <c r="CE867" s="95">
        <v>3701.0156759023698</v>
      </c>
      <c r="CF867" s="95">
        <v>480593.48247909499</v>
      </c>
      <c r="CG867" s="95">
        <v>4204737.4589843797</v>
      </c>
      <c r="CH867" s="95">
        <v>0</v>
      </c>
      <c r="CI867" s="95">
        <v>82247.407546043396</v>
      </c>
      <c r="CJ867" s="95">
        <v>4760503.8234252902</v>
      </c>
      <c r="CK867" s="95">
        <v>44132364.853515603</v>
      </c>
      <c r="CL867" s="95">
        <v>12840513.826171899</v>
      </c>
      <c r="CM867" s="160">
        <v>134492.13003540001</v>
      </c>
      <c r="CN867" s="160">
        <v>21089018.626708999</v>
      </c>
      <c r="CO867" s="160">
        <v>99548795.709960893</v>
      </c>
      <c r="CP867" s="95">
        <v>12840513.826171899</v>
      </c>
      <c r="CQ867" s="95">
        <v>0</v>
      </c>
      <c r="CR867" s="95">
        <v>0</v>
      </c>
      <c r="CS867" s="95">
        <v>0</v>
      </c>
      <c r="CT867" s="95">
        <v>0</v>
      </c>
      <c r="CU867" s="161">
        <v>4767381.9461631756</v>
      </c>
      <c r="CV867" s="161">
        <v>44289549.348144583</v>
      </c>
    </row>
    <row r="868" spans="1:100" x14ac:dyDescent="0.2">
      <c r="A868" s="94" t="s">
        <v>63</v>
      </c>
      <c r="B868" s="96">
        <v>43709</v>
      </c>
      <c r="C868" s="95">
        <v>68076.966032028198</v>
      </c>
      <c r="D868" s="95">
        <v>0</v>
      </c>
      <c r="E868" s="95">
        <v>10032.924553036701</v>
      </c>
      <c r="F868" s="95">
        <v>8988.2713112831098</v>
      </c>
      <c r="G868" s="95">
        <v>3690.41822680831</v>
      </c>
      <c r="H868" s="95">
        <v>0</v>
      </c>
      <c r="I868" s="95">
        <v>0</v>
      </c>
      <c r="J868" s="95">
        <v>52320.709150314302</v>
      </c>
      <c r="K868" s="95">
        <v>0</v>
      </c>
      <c r="L868" s="95">
        <v>141.14842891506899</v>
      </c>
      <c r="M868" s="95">
        <v>26031.504036664999</v>
      </c>
      <c r="N868" s="95">
        <v>8522.3888515233994</v>
      </c>
      <c r="O868" s="95">
        <v>0</v>
      </c>
      <c r="P868" s="95">
        <v>40335.956067562103</v>
      </c>
      <c r="Q868" s="95">
        <v>3101.69133260846</v>
      </c>
      <c r="R868" s="95">
        <v>0</v>
      </c>
      <c r="S868" s="95">
        <v>3686.6643266677902</v>
      </c>
      <c r="T868" s="95">
        <v>0</v>
      </c>
      <c r="U868" s="95">
        <v>52326.459327220902</v>
      </c>
      <c r="V868" s="95">
        <v>3747445.2327880901</v>
      </c>
      <c r="W868" s="95">
        <v>0</v>
      </c>
      <c r="X868" s="95">
        <v>498157.607631683</v>
      </c>
      <c r="Y868" s="95">
        <v>408852.291770935</v>
      </c>
      <c r="Z868" s="95">
        <v>478512.06030273403</v>
      </c>
      <c r="AA868" s="95">
        <v>0</v>
      </c>
      <c r="AB868" s="95">
        <v>0</v>
      </c>
      <c r="AC868" s="95">
        <v>16247463.1762695</v>
      </c>
      <c r="AD868" s="95">
        <v>0</v>
      </c>
      <c r="AE868" s="95">
        <v>10082.651075482399</v>
      </c>
      <c r="AF868" s="95">
        <v>1173217.9043731701</v>
      </c>
      <c r="AG868" s="95">
        <v>978325.39686584496</v>
      </c>
      <c r="AH868" s="95">
        <v>0</v>
      </c>
      <c r="AI868" s="95">
        <v>1603989.7307434101</v>
      </c>
      <c r="AJ868" s="95">
        <v>483184.65562057501</v>
      </c>
      <c r="AK868" s="95">
        <v>0</v>
      </c>
      <c r="AL868" s="95">
        <v>478347.57246780401</v>
      </c>
      <c r="AM868" s="95">
        <v>0</v>
      </c>
      <c r="AN868" s="95">
        <v>16215358.28479</v>
      </c>
      <c r="AO868" s="95">
        <v>35361091.640136696</v>
      </c>
      <c r="AP868" s="95">
        <v>0</v>
      </c>
      <c r="AQ868" s="95">
        <v>4499712.7922973596</v>
      </c>
      <c r="AR868" s="95">
        <v>3675180.1660156301</v>
      </c>
      <c r="AS868" s="95">
        <v>4213782.3850097703</v>
      </c>
      <c r="AT868" s="95">
        <v>0</v>
      </c>
      <c r="AU868" s="95">
        <v>0</v>
      </c>
      <c r="AV868" s="95">
        <v>55173928.3369141</v>
      </c>
      <c r="AW868" s="95">
        <v>0</v>
      </c>
      <c r="AX868" s="95">
        <v>78762.062350273103</v>
      </c>
      <c r="AY868" s="95">
        <v>11616271.4061279</v>
      </c>
      <c r="AZ868" s="95">
        <v>8283427.2859497098</v>
      </c>
      <c r="BA868" s="95">
        <v>0</v>
      </c>
      <c r="BB868" s="95">
        <v>15424492.876464801</v>
      </c>
      <c r="BC868" s="95">
        <v>4441548.2406005897</v>
      </c>
      <c r="BD868" s="95">
        <v>0</v>
      </c>
      <c r="BE868" s="95">
        <v>4214016.4472045898</v>
      </c>
      <c r="BF868" s="95">
        <v>0</v>
      </c>
      <c r="BG868" s="95">
        <v>55069051.669433601</v>
      </c>
      <c r="BH868" s="95">
        <v>10114458.807373</v>
      </c>
      <c r="BI868" s="95">
        <v>0</v>
      </c>
      <c r="BJ868" s="95">
        <v>1767831.9813385</v>
      </c>
      <c r="BK868" s="95">
        <v>1429356.61636353</v>
      </c>
      <c r="BL868" s="95">
        <v>0</v>
      </c>
      <c r="BM868" s="95">
        <v>0</v>
      </c>
      <c r="BN868" s="95">
        <v>0</v>
      </c>
      <c r="BO868" s="95">
        <v>0</v>
      </c>
      <c r="BP868" s="95">
        <v>0</v>
      </c>
      <c r="BQ868" s="95">
        <v>0</v>
      </c>
      <c r="BR868" s="95">
        <v>3852643.1444091802</v>
      </c>
      <c r="BS868" s="95">
        <v>3120141.3720397898</v>
      </c>
      <c r="BT868" s="95">
        <v>0</v>
      </c>
      <c r="BU868" s="95">
        <v>2579983.2499694801</v>
      </c>
      <c r="BV868" s="95">
        <v>1977159.1812896701</v>
      </c>
      <c r="BW868" s="95">
        <v>0</v>
      </c>
      <c r="BX868" s="95">
        <v>756825.75728607201</v>
      </c>
      <c r="BY868" s="95">
        <v>0</v>
      </c>
      <c r="BZ868" s="95">
        <v>0</v>
      </c>
      <c r="CA868" s="95">
        <v>78124.460592269897</v>
      </c>
      <c r="CB868" s="95">
        <v>4247234.4185180701</v>
      </c>
      <c r="CC868" s="95">
        <v>39853866.436035201</v>
      </c>
      <c r="CD868" s="95">
        <v>11853306.110595699</v>
      </c>
      <c r="CE868" s="95">
        <v>3691.64581412077</v>
      </c>
      <c r="CF868" s="95">
        <v>478566.19200897199</v>
      </c>
      <c r="CG868" s="95">
        <v>4216384.6688842801</v>
      </c>
      <c r="CH868" s="95">
        <v>0</v>
      </c>
      <c r="CI868" s="95">
        <v>81813.824565887495</v>
      </c>
      <c r="CJ868" s="95">
        <v>4722546.8541870099</v>
      </c>
      <c r="CK868" s="95">
        <v>44046197.754394501</v>
      </c>
      <c r="CL868" s="95">
        <v>12684525.103759799</v>
      </c>
      <c r="CM868" s="160">
        <v>133742.54253196699</v>
      </c>
      <c r="CN868" s="160">
        <v>20934279.9145508</v>
      </c>
      <c r="CO868" s="160">
        <v>99153825.028320298</v>
      </c>
      <c r="CP868" s="95">
        <v>12684525.103759799</v>
      </c>
      <c r="CQ868" s="95">
        <v>0</v>
      </c>
      <c r="CR868" s="95">
        <v>0</v>
      </c>
      <c r="CS868" s="95">
        <v>0</v>
      </c>
      <c r="CT868" s="95">
        <v>0</v>
      </c>
      <c r="CU868" s="161">
        <v>4725800.6105270423</v>
      </c>
      <c r="CV868" s="161">
        <v>44070251.104919478</v>
      </c>
    </row>
    <row r="869" spans="1:100" x14ac:dyDescent="0.2">
      <c r="A869" s="94" t="s">
        <v>63</v>
      </c>
      <c r="B869" s="96">
        <v>43800</v>
      </c>
      <c r="C869" s="95">
        <v>68120.919538497896</v>
      </c>
      <c r="D869" s="95">
        <v>0</v>
      </c>
      <c r="E869" s="95">
        <v>10071.632988572101</v>
      </c>
      <c r="F869" s="95">
        <v>9160.0682140588797</v>
      </c>
      <c r="G869" s="95">
        <v>3719.9658133387602</v>
      </c>
      <c r="H869" s="95">
        <v>0</v>
      </c>
      <c r="I869" s="95">
        <v>0</v>
      </c>
      <c r="J869" s="95">
        <v>51900.240524291999</v>
      </c>
      <c r="K869" s="95">
        <v>0</v>
      </c>
      <c r="L869" s="95">
        <v>141.00685786269599</v>
      </c>
      <c r="M869" s="95">
        <v>26267.445355415301</v>
      </c>
      <c r="N869" s="95">
        <v>8643.7438597679102</v>
      </c>
      <c r="O869" s="95">
        <v>0</v>
      </c>
      <c r="P869" s="95">
        <v>40210.955657958999</v>
      </c>
      <c r="Q869" s="95">
        <v>3043.3463370502</v>
      </c>
      <c r="R869" s="95">
        <v>0</v>
      </c>
      <c r="S869" s="95">
        <v>3715.4642331898199</v>
      </c>
      <c r="T869" s="95">
        <v>0</v>
      </c>
      <c r="U869" s="95">
        <v>51872.0352106094</v>
      </c>
      <c r="V869" s="95">
        <v>3720825.0490722698</v>
      </c>
      <c r="W869" s="95">
        <v>0</v>
      </c>
      <c r="X869" s="95">
        <v>476585.13708114601</v>
      </c>
      <c r="Y869" s="95">
        <v>393089.98551559402</v>
      </c>
      <c r="Z869" s="95">
        <v>472773.689792633</v>
      </c>
      <c r="AA869" s="95">
        <v>0</v>
      </c>
      <c r="AB869" s="95">
        <v>0</v>
      </c>
      <c r="AC869" s="95">
        <v>16074464.048339801</v>
      </c>
      <c r="AD869" s="95">
        <v>0</v>
      </c>
      <c r="AE869" s="95">
        <v>7628.1409111022904</v>
      </c>
      <c r="AF869" s="95">
        <v>1159293.42120361</v>
      </c>
      <c r="AG869" s="95">
        <v>973558.80346679699</v>
      </c>
      <c r="AH869" s="95">
        <v>0</v>
      </c>
      <c r="AI869" s="95">
        <v>1581505.4169158901</v>
      </c>
      <c r="AJ869" s="95">
        <v>477720.97355651902</v>
      </c>
      <c r="AK869" s="95">
        <v>0</v>
      </c>
      <c r="AL869" s="95">
        <v>472493.83016204799</v>
      </c>
      <c r="AM869" s="95">
        <v>0</v>
      </c>
      <c r="AN869" s="95">
        <v>16106834.490356401</v>
      </c>
      <c r="AO869" s="95">
        <v>35290012.2197266</v>
      </c>
      <c r="AP869" s="95">
        <v>0</v>
      </c>
      <c r="AQ869" s="95">
        <v>4323491.2423706101</v>
      </c>
      <c r="AR869" s="95">
        <v>3564764.7849426302</v>
      </c>
      <c r="AS869" s="95">
        <v>4181666.6572570801</v>
      </c>
      <c r="AT869" s="95">
        <v>0</v>
      </c>
      <c r="AU869" s="95">
        <v>0</v>
      </c>
      <c r="AV869" s="95">
        <v>54945148.671875</v>
      </c>
      <c r="AW869" s="95">
        <v>0</v>
      </c>
      <c r="AX869" s="95">
        <v>65660.817143440203</v>
      </c>
      <c r="AY869" s="95">
        <v>11538333.6206055</v>
      </c>
      <c r="AZ869" s="95">
        <v>8352512.9697876005</v>
      </c>
      <c r="BA869" s="95">
        <v>0</v>
      </c>
      <c r="BB869" s="95">
        <v>15334399.309936499</v>
      </c>
      <c r="BC869" s="95">
        <v>4427829.2133178702</v>
      </c>
      <c r="BD869" s="95">
        <v>0</v>
      </c>
      <c r="BE869" s="95">
        <v>4181160.3226013202</v>
      </c>
      <c r="BF869" s="95">
        <v>0</v>
      </c>
      <c r="BG869" s="95">
        <v>54923536.252441399</v>
      </c>
      <c r="BH869" s="95">
        <v>10098169.4481201</v>
      </c>
      <c r="BI869" s="95">
        <v>0</v>
      </c>
      <c r="BJ869" s="95">
        <v>1709335.2733917199</v>
      </c>
      <c r="BK869" s="95">
        <v>1391647.37971497</v>
      </c>
      <c r="BL869" s="95">
        <v>0</v>
      </c>
      <c r="BM869" s="95">
        <v>0</v>
      </c>
      <c r="BN869" s="95">
        <v>0</v>
      </c>
      <c r="BO869" s="95">
        <v>0</v>
      </c>
      <c r="BP869" s="95">
        <v>0</v>
      </c>
      <c r="BQ869" s="95">
        <v>0</v>
      </c>
      <c r="BR869" s="95">
        <v>3844293.2331543001</v>
      </c>
      <c r="BS869" s="95">
        <v>3122898.3732910198</v>
      </c>
      <c r="BT869" s="95">
        <v>0</v>
      </c>
      <c r="BU869" s="95">
        <v>3023402.5699768099</v>
      </c>
      <c r="BV869" s="95">
        <v>1968766.09580994</v>
      </c>
      <c r="BW869" s="95">
        <v>0</v>
      </c>
      <c r="BX869" s="95">
        <v>843855.94691467297</v>
      </c>
      <c r="BY869" s="95">
        <v>0</v>
      </c>
      <c r="BZ869" s="95">
        <v>0</v>
      </c>
      <c r="CA869" s="95">
        <v>78232.755645751997</v>
      </c>
      <c r="CB869" s="95">
        <v>4199339.5299072303</v>
      </c>
      <c r="CC869" s="95">
        <v>39619584.2119141</v>
      </c>
      <c r="CD869" s="95">
        <v>11738674.705566401</v>
      </c>
      <c r="CE869" s="95">
        <v>3716.5642007291299</v>
      </c>
      <c r="CF869" s="95">
        <v>473525.79367065401</v>
      </c>
      <c r="CG869" s="95">
        <v>4188130.5937194801</v>
      </c>
      <c r="CH869" s="95">
        <v>0</v>
      </c>
      <c r="CI869" s="95">
        <v>81948.922596931501</v>
      </c>
      <c r="CJ869" s="95">
        <v>4674832.4500732403</v>
      </c>
      <c r="CK869" s="95">
        <v>43881005.267089799</v>
      </c>
      <c r="CL869" s="95">
        <v>12572320.7741699</v>
      </c>
      <c r="CM869" s="160">
        <v>133345.23138618501</v>
      </c>
      <c r="CN869" s="160">
        <v>20773973.028808601</v>
      </c>
      <c r="CO869" s="160">
        <v>98770394.125976607</v>
      </c>
      <c r="CP869" s="95">
        <v>12572320.7741699</v>
      </c>
      <c r="CQ869" s="95">
        <v>0</v>
      </c>
      <c r="CR869" s="95">
        <v>0</v>
      </c>
      <c r="CS869" s="95">
        <v>0</v>
      </c>
      <c r="CT869" s="95">
        <v>0</v>
      </c>
      <c r="CU869" s="161">
        <v>4672865.3235778846</v>
      </c>
      <c r="CV869" s="161">
        <v>43807714.805633582</v>
      </c>
    </row>
    <row r="870" spans="1:100" x14ac:dyDescent="0.2">
      <c r="A870" s="94" t="s">
        <v>63</v>
      </c>
      <c r="B870" s="96">
        <v>43891</v>
      </c>
      <c r="C870" s="95">
        <v>68110.956405639605</v>
      </c>
      <c r="D870" s="95">
        <v>0</v>
      </c>
      <c r="E870" s="95">
        <v>8338.1896542310697</v>
      </c>
      <c r="F870" s="95">
        <v>8171.2739944457999</v>
      </c>
      <c r="G870" s="95">
        <v>3653.3479113876801</v>
      </c>
      <c r="H870" s="95">
        <v>0</v>
      </c>
      <c r="I870" s="95">
        <v>0</v>
      </c>
      <c r="J870" s="95">
        <v>51370.130385875702</v>
      </c>
      <c r="K870" s="95">
        <v>0</v>
      </c>
      <c r="L870" s="95">
        <v>146.945821516216</v>
      </c>
      <c r="M870" s="95">
        <v>25293.967823743798</v>
      </c>
      <c r="N870" s="95">
        <v>8427.2679246663993</v>
      </c>
      <c r="O870" s="95">
        <v>0</v>
      </c>
      <c r="P870" s="95">
        <v>39691.039181232503</v>
      </c>
      <c r="Q870" s="95">
        <v>2694.8277473151702</v>
      </c>
      <c r="R870" s="95">
        <v>0</v>
      </c>
      <c r="S870" s="95">
        <v>3649.7341249585202</v>
      </c>
      <c r="T870" s="95">
        <v>0</v>
      </c>
      <c r="U870" s="95">
        <v>51372.597219944</v>
      </c>
      <c r="V870" s="95">
        <v>3592030.3885192899</v>
      </c>
      <c r="W870" s="95">
        <v>0</v>
      </c>
      <c r="X870" s="95">
        <v>343781.51085281401</v>
      </c>
      <c r="Y870" s="95">
        <v>337911.98445510899</v>
      </c>
      <c r="Z870" s="95">
        <v>424085.18929290801</v>
      </c>
      <c r="AA870" s="95">
        <v>0</v>
      </c>
      <c r="AB870" s="95">
        <v>0</v>
      </c>
      <c r="AC870" s="95">
        <v>15365214.8952637</v>
      </c>
      <c r="AD870" s="95">
        <v>0</v>
      </c>
      <c r="AE870" s="95">
        <v>5389.7699242234203</v>
      </c>
      <c r="AF870" s="95">
        <v>1100367.2303466799</v>
      </c>
      <c r="AG870" s="95">
        <v>977009.46192932106</v>
      </c>
      <c r="AH870" s="95">
        <v>0</v>
      </c>
      <c r="AI870" s="95">
        <v>1426049.7199859601</v>
      </c>
      <c r="AJ870" s="95">
        <v>466029.016590118</v>
      </c>
      <c r="AK870" s="95">
        <v>0</v>
      </c>
      <c r="AL870" s="95">
        <v>423307.82453536999</v>
      </c>
      <c r="AM870" s="95">
        <v>0</v>
      </c>
      <c r="AN870" s="95">
        <v>15234840.017944301</v>
      </c>
      <c r="AO870" s="95">
        <v>34010030.604492202</v>
      </c>
      <c r="AP870" s="95">
        <v>0</v>
      </c>
      <c r="AQ870" s="95">
        <v>3093377.1454772898</v>
      </c>
      <c r="AR870" s="95">
        <v>2987975.7550964402</v>
      </c>
      <c r="AS870" s="95">
        <v>3783294.4002380399</v>
      </c>
      <c r="AT870" s="95">
        <v>0</v>
      </c>
      <c r="AU870" s="95">
        <v>0</v>
      </c>
      <c r="AV870" s="95">
        <v>52480336.942382798</v>
      </c>
      <c r="AW870" s="95">
        <v>0</v>
      </c>
      <c r="AX870" s="95">
        <v>42222.224535465197</v>
      </c>
      <c r="AY870" s="95">
        <v>10976103.6787109</v>
      </c>
      <c r="AZ870" s="95">
        <v>8308946.0176391602</v>
      </c>
      <c r="BA870" s="95">
        <v>0</v>
      </c>
      <c r="BB870" s="95">
        <v>13851025.301635699</v>
      </c>
      <c r="BC870" s="95">
        <v>4351982.3133544903</v>
      </c>
      <c r="BD870" s="95">
        <v>0</v>
      </c>
      <c r="BE870" s="95">
        <v>3775637.0036926302</v>
      </c>
      <c r="BF870" s="95">
        <v>0</v>
      </c>
      <c r="BG870" s="95">
        <v>52341240.153808601</v>
      </c>
      <c r="BH870" s="95">
        <v>9907117.8038330097</v>
      </c>
      <c r="BI870" s="95">
        <v>0</v>
      </c>
      <c r="BJ870" s="95">
        <v>1087193.96305847</v>
      </c>
      <c r="BK870" s="95">
        <v>1071983.7290496801</v>
      </c>
      <c r="BL870" s="95">
        <v>0</v>
      </c>
      <c r="BM870" s="95">
        <v>0</v>
      </c>
      <c r="BN870" s="95">
        <v>0</v>
      </c>
      <c r="BO870" s="95">
        <v>0</v>
      </c>
      <c r="BP870" s="95">
        <v>0</v>
      </c>
      <c r="BQ870" s="95">
        <v>0</v>
      </c>
      <c r="BR870" s="95">
        <v>3638061.1901245099</v>
      </c>
      <c r="BS870" s="95">
        <v>3111189.7076110798</v>
      </c>
      <c r="BT870" s="95">
        <v>0</v>
      </c>
      <c r="BU870" s="95">
        <v>2669951.89990234</v>
      </c>
      <c r="BV870" s="95">
        <v>1629078.7825927699</v>
      </c>
      <c r="BW870" s="95">
        <v>0</v>
      </c>
      <c r="BX870" s="95">
        <v>748565.20070648205</v>
      </c>
      <c r="BY870" s="95">
        <v>0</v>
      </c>
      <c r="BZ870" s="95">
        <v>0</v>
      </c>
      <c r="CA870" s="95">
        <v>76330.700836181597</v>
      </c>
      <c r="CB870" s="95">
        <v>3921905.7800903302</v>
      </c>
      <c r="CC870" s="95">
        <v>37135485.251953103</v>
      </c>
      <c r="CD870" s="95">
        <v>11063176.4259033</v>
      </c>
      <c r="CE870" s="95">
        <v>3655.0565200149999</v>
      </c>
      <c r="CF870" s="95">
        <v>423637.972183228</v>
      </c>
      <c r="CG870" s="95">
        <v>3779870.5899658198</v>
      </c>
      <c r="CH870" s="95">
        <v>0</v>
      </c>
      <c r="CI870" s="95">
        <v>79987.616431236296</v>
      </c>
      <c r="CJ870" s="95">
        <v>4337850.4842529297</v>
      </c>
      <c r="CK870" s="95">
        <v>40707047.019042999</v>
      </c>
      <c r="CL870" s="95">
        <v>11794832.181762701</v>
      </c>
      <c r="CM870" s="160">
        <v>130997.06670188899</v>
      </c>
      <c r="CN870" s="160">
        <v>19521597.5007324</v>
      </c>
      <c r="CO870" s="160">
        <v>93244644.974609405</v>
      </c>
      <c r="CP870" s="95">
        <v>11794832.181762701</v>
      </c>
      <c r="CQ870" s="95">
        <v>0</v>
      </c>
      <c r="CR870" s="95">
        <v>0</v>
      </c>
      <c r="CS870" s="95">
        <v>0</v>
      </c>
      <c r="CT870" s="95">
        <v>0</v>
      </c>
      <c r="CU870" s="161">
        <v>4345543.7522735577</v>
      </c>
      <c r="CV870" s="161">
        <v>40915355.841918923</v>
      </c>
    </row>
    <row r="871" spans="1:100" x14ac:dyDescent="0.2">
      <c r="A871" s="94" t="s">
        <v>63</v>
      </c>
      <c r="B871" s="96">
        <v>43983</v>
      </c>
      <c r="C871" s="95">
        <v>63407.099087238297</v>
      </c>
      <c r="D871" s="95">
        <v>0</v>
      </c>
      <c r="E871" s="95">
        <v>7564.1705647110903</v>
      </c>
      <c r="F871" s="95">
        <v>7420.1903097629502</v>
      </c>
      <c r="G871" s="95">
        <v>3190.3980055749398</v>
      </c>
      <c r="H871" s="95">
        <v>0</v>
      </c>
      <c r="I871" s="95">
        <v>0</v>
      </c>
      <c r="J871" s="95">
        <v>49426.3389849663</v>
      </c>
      <c r="K871" s="95">
        <v>0</v>
      </c>
      <c r="L871" s="95">
        <v>235.83492813445599</v>
      </c>
      <c r="M871" s="95">
        <v>24223.758475542101</v>
      </c>
      <c r="N871" s="95">
        <v>8224.5712556839007</v>
      </c>
      <c r="O871" s="95">
        <v>0</v>
      </c>
      <c r="P871" s="95">
        <v>35611.662698745698</v>
      </c>
      <c r="Q871" s="95">
        <v>2579.5825612545</v>
      </c>
      <c r="R871" s="95">
        <v>0</v>
      </c>
      <c r="S871" s="95">
        <v>3190.01623383164</v>
      </c>
      <c r="T871" s="95">
        <v>0</v>
      </c>
      <c r="U871" s="95">
        <v>49446.423552990003</v>
      </c>
      <c r="V871" s="95">
        <v>3132870.7343139602</v>
      </c>
      <c r="W871" s="95">
        <v>0</v>
      </c>
      <c r="X871" s="95">
        <v>338754.149219513</v>
      </c>
      <c r="Y871" s="95">
        <v>327150.62024307298</v>
      </c>
      <c r="Z871" s="95">
        <v>319416.77124023403</v>
      </c>
      <c r="AA871" s="95">
        <v>0</v>
      </c>
      <c r="AB871" s="95">
        <v>0</v>
      </c>
      <c r="AC871" s="95">
        <v>13723886.6564941</v>
      </c>
      <c r="AD871" s="95">
        <v>0</v>
      </c>
      <c r="AE871" s="95">
        <v>5676.1239442229298</v>
      </c>
      <c r="AF871" s="95">
        <v>981940.24236297596</v>
      </c>
      <c r="AG871" s="95">
        <v>962281.16970825195</v>
      </c>
      <c r="AH871" s="95">
        <v>0</v>
      </c>
      <c r="AI871" s="95">
        <v>1090381.1696319601</v>
      </c>
      <c r="AJ871" s="95">
        <v>446113.09152984602</v>
      </c>
      <c r="AK871" s="95">
        <v>0</v>
      </c>
      <c r="AL871" s="95">
        <v>319050.45795822103</v>
      </c>
      <c r="AM871" s="95">
        <v>0</v>
      </c>
      <c r="AN871" s="95">
        <v>13751477.371582</v>
      </c>
      <c r="AO871" s="95">
        <v>29774746.8586426</v>
      </c>
      <c r="AP871" s="95">
        <v>0</v>
      </c>
      <c r="AQ871" s="95">
        <v>3102159.3974914602</v>
      </c>
      <c r="AR871" s="95">
        <v>3030269.7640075702</v>
      </c>
      <c r="AS871" s="95">
        <v>2865033.7779235798</v>
      </c>
      <c r="AT871" s="95">
        <v>0</v>
      </c>
      <c r="AU871" s="95">
        <v>0</v>
      </c>
      <c r="AV871" s="95">
        <v>47030640.457519501</v>
      </c>
      <c r="AW871" s="95">
        <v>0</v>
      </c>
      <c r="AX871" s="95">
        <v>45944.937428474397</v>
      </c>
      <c r="AY871" s="95">
        <v>9898978.6643066406</v>
      </c>
      <c r="AZ871" s="95">
        <v>8231719.3071899395</v>
      </c>
      <c r="BA871" s="95">
        <v>0</v>
      </c>
      <c r="BB871" s="95">
        <v>10675589.864623999</v>
      </c>
      <c r="BC871" s="95">
        <v>4187413.3606262198</v>
      </c>
      <c r="BD871" s="95">
        <v>0</v>
      </c>
      <c r="BE871" s="95">
        <v>2859500.13562012</v>
      </c>
      <c r="BF871" s="95">
        <v>0</v>
      </c>
      <c r="BG871" s="95">
        <v>46872356.634277299</v>
      </c>
      <c r="BH871" s="95">
        <v>8770660.6593017597</v>
      </c>
      <c r="BI871" s="95">
        <v>0</v>
      </c>
      <c r="BJ871" s="95">
        <v>1128954.0530090299</v>
      </c>
      <c r="BK871" s="95">
        <v>1111051.6910095201</v>
      </c>
      <c r="BL871" s="95">
        <v>0</v>
      </c>
      <c r="BM871" s="95">
        <v>0</v>
      </c>
      <c r="BN871" s="95">
        <v>0</v>
      </c>
      <c r="BO871" s="95">
        <v>0</v>
      </c>
      <c r="BP871" s="95">
        <v>0</v>
      </c>
      <c r="BQ871" s="95">
        <v>0</v>
      </c>
      <c r="BR871" s="95">
        <v>3210963.7718505901</v>
      </c>
      <c r="BS871" s="95">
        <v>3108835.3045654302</v>
      </c>
      <c r="BT871" s="95">
        <v>0</v>
      </c>
      <c r="BU871" s="95">
        <v>2084696.015625</v>
      </c>
      <c r="BV871" s="95">
        <v>1609106.1823577899</v>
      </c>
      <c r="BW871" s="95">
        <v>0</v>
      </c>
      <c r="BX871" s="95">
        <v>570316.55436706496</v>
      </c>
      <c r="BY871" s="95">
        <v>0</v>
      </c>
      <c r="BZ871" s="95">
        <v>0</v>
      </c>
      <c r="CA871" s="95">
        <v>70964.9438877106</v>
      </c>
      <c r="CB871" s="95">
        <v>3473130.7062683101</v>
      </c>
      <c r="CC871" s="95">
        <v>32867213.2346191</v>
      </c>
      <c r="CD871" s="95">
        <v>9919250.23193359</v>
      </c>
      <c r="CE871" s="95">
        <v>3189.72597628832</v>
      </c>
      <c r="CF871" s="95">
        <v>319205.503124237</v>
      </c>
      <c r="CG871" s="95">
        <v>2861970.2181091299</v>
      </c>
      <c r="CH871" s="95">
        <v>0</v>
      </c>
      <c r="CI871" s="95">
        <v>74160.925169944807</v>
      </c>
      <c r="CJ871" s="95">
        <v>3797519.9703674298</v>
      </c>
      <c r="CK871" s="95">
        <v>35804112.044921897</v>
      </c>
      <c r="CL871" s="95">
        <v>10455953.415283199</v>
      </c>
      <c r="CM871" s="160">
        <v>123302.075951576</v>
      </c>
      <c r="CN871" s="160">
        <v>17571026.814941399</v>
      </c>
      <c r="CO871" s="160">
        <v>82526194.082031295</v>
      </c>
      <c r="CP871" s="95">
        <v>10455953.415283199</v>
      </c>
      <c r="CQ871" s="95">
        <v>0</v>
      </c>
      <c r="CR871" s="95">
        <v>0</v>
      </c>
      <c r="CS871" s="95">
        <v>0</v>
      </c>
      <c r="CT871" s="95">
        <v>0</v>
      </c>
      <c r="CU871" s="161">
        <v>3792336.2093925471</v>
      </c>
      <c r="CV871" s="161">
        <v>35729183.452728227</v>
      </c>
    </row>
    <row r="872" spans="1:100" x14ac:dyDescent="0.2">
      <c r="A872" s="94" t="s">
        <v>63</v>
      </c>
      <c r="B872" s="96">
        <v>44075</v>
      </c>
      <c r="C872" s="95">
        <v>67535.705590248093</v>
      </c>
      <c r="D872" s="95">
        <v>0</v>
      </c>
      <c r="E872" s="95">
        <v>7866.6182840466499</v>
      </c>
      <c r="F872" s="95">
        <v>7834.1324172615996</v>
      </c>
      <c r="G872" s="95">
        <v>3680.2514876425298</v>
      </c>
      <c r="H872" s="95">
        <v>0</v>
      </c>
      <c r="I872" s="95">
        <v>0</v>
      </c>
      <c r="J872" s="95">
        <v>50387.078615665399</v>
      </c>
      <c r="K872" s="95">
        <v>0</v>
      </c>
      <c r="L872" s="95">
        <v>85.317610464058802</v>
      </c>
      <c r="M872" s="95">
        <v>25682.0952620506</v>
      </c>
      <c r="N872" s="95">
        <v>8213.4535398483295</v>
      </c>
      <c r="O872" s="95">
        <v>0</v>
      </c>
      <c r="P872" s="95">
        <v>38894.593046665199</v>
      </c>
      <c r="Q872" s="95">
        <v>2625.64767807722</v>
      </c>
      <c r="R872" s="95">
        <v>0</v>
      </c>
      <c r="S872" s="95">
        <v>3677.2263397872398</v>
      </c>
      <c r="T872" s="95">
        <v>0</v>
      </c>
      <c r="U872" s="95">
        <v>50390.1833438873</v>
      </c>
      <c r="V872" s="95">
        <v>3849320.2078247098</v>
      </c>
      <c r="W872" s="95">
        <v>0</v>
      </c>
      <c r="X872" s="95">
        <v>356480.87088012701</v>
      </c>
      <c r="Y872" s="95">
        <v>352135.195755005</v>
      </c>
      <c r="Z872" s="95">
        <v>482667.30760955799</v>
      </c>
      <c r="AA872" s="95">
        <v>0</v>
      </c>
      <c r="AB872" s="95">
        <v>0</v>
      </c>
      <c r="AC872" s="95">
        <v>15873463.5510254</v>
      </c>
      <c r="AD872" s="95">
        <v>0</v>
      </c>
      <c r="AE872" s="95">
        <v>6126.5071265101396</v>
      </c>
      <c r="AF872" s="95">
        <v>1202538.08174133</v>
      </c>
      <c r="AG872" s="95">
        <v>968800.90642547596</v>
      </c>
      <c r="AH872" s="95">
        <v>0</v>
      </c>
      <c r="AI872" s="95">
        <v>1557043.8913421601</v>
      </c>
      <c r="AJ872" s="95">
        <v>470062.45996475202</v>
      </c>
      <c r="AK872" s="95">
        <v>0</v>
      </c>
      <c r="AL872" s="95">
        <v>482679.71235275298</v>
      </c>
      <c r="AM872" s="95">
        <v>0</v>
      </c>
      <c r="AN872" s="95">
        <v>15912173.646850601</v>
      </c>
      <c r="AO872" s="95">
        <v>37081879.786132798</v>
      </c>
      <c r="AP872" s="95">
        <v>0</v>
      </c>
      <c r="AQ872" s="95">
        <v>3328969.1465759301</v>
      </c>
      <c r="AR872" s="95">
        <v>3315315.1150207501</v>
      </c>
      <c r="AS872" s="95">
        <v>4316420.76135254</v>
      </c>
      <c r="AT872" s="95">
        <v>0</v>
      </c>
      <c r="AU872" s="95">
        <v>0</v>
      </c>
      <c r="AV872" s="95">
        <v>54566969.1484375</v>
      </c>
      <c r="AW872" s="95">
        <v>0</v>
      </c>
      <c r="AX872" s="95">
        <v>52813.221847057299</v>
      </c>
      <c r="AY872" s="95">
        <v>12153602.530029301</v>
      </c>
      <c r="AZ872" s="95">
        <v>8398270.0926513709</v>
      </c>
      <c r="BA872" s="95">
        <v>0</v>
      </c>
      <c r="BB872" s="95">
        <v>15215352.705688501</v>
      </c>
      <c r="BC872" s="95">
        <v>4435943.0921020498</v>
      </c>
      <c r="BD872" s="95">
        <v>0</v>
      </c>
      <c r="BE872" s="95">
        <v>4317752.6423339797</v>
      </c>
      <c r="BF872" s="95">
        <v>0</v>
      </c>
      <c r="BG872" s="95">
        <v>54783040.255371101</v>
      </c>
      <c r="BH872" s="95">
        <v>10464845.87146</v>
      </c>
      <c r="BI872" s="95">
        <v>0</v>
      </c>
      <c r="BJ872" s="95">
        <v>1073896.20716858</v>
      </c>
      <c r="BK872" s="95">
        <v>1073745.58041382</v>
      </c>
      <c r="BL872" s="95">
        <v>0</v>
      </c>
      <c r="BM872" s="95">
        <v>0</v>
      </c>
      <c r="BN872" s="95">
        <v>0</v>
      </c>
      <c r="BO872" s="95">
        <v>0</v>
      </c>
      <c r="BP872" s="95">
        <v>0</v>
      </c>
      <c r="BQ872" s="95">
        <v>0</v>
      </c>
      <c r="BR872" s="95">
        <v>3974490.7651672401</v>
      </c>
      <c r="BS872" s="95">
        <v>3104813.5033264202</v>
      </c>
      <c r="BT872" s="95">
        <v>0</v>
      </c>
      <c r="BU872" s="95">
        <v>2494385.72375488</v>
      </c>
      <c r="BV872" s="95">
        <v>1623431.0766754199</v>
      </c>
      <c r="BW872" s="95">
        <v>0</v>
      </c>
      <c r="BX872" s="95">
        <v>738043.66703033401</v>
      </c>
      <c r="BY872" s="95">
        <v>0</v>
      </c>
      <c r="BZ872" s="95">
        <v>0</v>
      </c>
      <c r="CA872" s="95">
        <v>75472.470624923706</v>
      </c>
      <c r="CB872" s="95">
        <v>4206755.3573608398</v>
      </c>
      <c r="CC872" s="95">
        <v>40371325.685546897</v>
      </c>
      <c r="CD872" s="95">
        <v>11500026.7740479</v>
      </c>
      <c r="CE872" s="95">
        <v>3683.5703431069901</v>
      </c>
      <c r="CF872" s="95">
        <v>482737.01056671102</v>
      </c>
      <c r="CG872" s="95">
        <v>4318766.6865234403</v>
      </c>
      <c r="CH872" s="95">
        <v>0</v>
      </c>
      <c r="CI872" s="95">
        <v>79155.713773727402</v>
      </c>
      <c r="CJ872" s="95">
        <v>4693707.0108032199</v>
      </c>
      <c r="CK872" s="95">
        <v>44755460.2490234</v>
      </c>
      <c r="CL872" s="95">
        <v>12310397.4407959</v>
      </c>
      <c r="CM872" s="160">
        <v>129347.374609947</v>
      </c>
      <c r="CN872" s="160">
        <v>20621978.697509799</v>
      </c>
      <c r="CO872" s="160">
        <v>99408558.482421905</v>
      </c>
      <c r="CP872" s="95">
        <v>12310397.4407959</v>
      </c>
      <c r="CQ872" s="95">
        <v>0</v>
      </c>
      <c r="CR872" s="95">
        <v>0</v>
      </c>
      <c r="CS872" s="95">
        <v>0</v>
      </c>
      <c r="CT872" s="95">
        <v>0</v>
      </c>
      <c r="CU872" s="161">
        <v>4689492.3679275513</v>
      </c>
      <c r="CV872" s="161">
        <v>44690092.372070335</v>
      </c>
    </row>
    <row r="873" spans="1:100" x14ac:dyDescent="0.2">
      <c r="A873" s="94" t="s">
        <v>64</v>
      </c>
      <c r="B873" s="96">
        <v>38047</v>
      </c>
      <c r="C873" s="95">
        <v>26146.176879644401</v>
      </c>
      <c r="D873" s="95">
        <v>0</v>
      </c>
      <c r="E873" s="95">
        <v>16052.673792719799</v>
      </c>
      <c r="F873" s="95">
        <v>8488.7264025211298</v>
      </c>
      <c r="G873" s="95">
        <v>5.8032164369942603</v>
      </c>
      <c r="H873" s="95">
        <v>994.186348952353</v>
      </c>
      <c r="I873" s="95">
        <v>187.84658317081599</v>
      </c>
      <c r="J873" s="95">
        <v>53.465910134837003</v>
      </c>
      <c r="K873" s="95">
        <v>28276.853152990301</v>
      </c>
      <c r="L873" s="95">
        <v>20286.989241123199</v>
      </c>
      <c r="M873" s="95">
        <v>14498.6317378283</v>
      </c>
      <c r="N873" s="95">
        <v>5147.5995467305202</v>
      </c>
      <c r="O873" s="95">
        <v>0</v>
      </c>
      <c r="P873" s="95">
        <v>0</v>
      </c>
      <c r="Q873" s="95">
        <v>2116.1972294151801</v>
      </c>
      <c r="R873" s="95">
        <v>0</v>
      </c>
      <c r="S873" s="95">
        <v>0</v>
      </c>
      <c r="T873" s="95">
        <v>977.37547632306803</v>
      </c>
      <c r="U873" s="95">
        <v>28447.1266336441</v>
      </c>
      <c r="V873" s="95">
        <v>1609705.3034820601</v>
      </c>
      <c r="W873" s="95">
        <v>0</v>
      </c>
      <c r="X873" s="95">
        <v>1353246.4996643099</v>
      </c>
      <c r="Y873" s="95">
        <v>640764.13051605201</v>
      </c>
      <c r="Z873" s="95">
        <v>735.96822834759996</v>
      </c>
      <c r="AA873" s="95">
        <v>194253.38797569301</v>
      </c>
      <c r="AB873" s="95">
        <v>38041.8611841202</v>
      </c>
      <c r="AC873" s="95">
        <v>3306.874214679</v>
      </c>
      <c r="AD873" s="95">
        <v>7561619.7469482403</v>
      </c>
      <c r="AE873" s="95">
        <v>1128733.69966125</v>
      </c>
      <c r="AF873" s="95">
        <v>740441.28160095203</v>
      </c>
      <c r="AG873" s="95">
        <v>838074.11031341599</v>
      </c>
      <c r="AH873" s="95">
        <v>0</v>
      </c>
      <c r="AI873" s="95">
        <v>0</v>
      </c>
      <c r="AJ873" s="95">
        <v>255736.62164688099</v>
      </c>
      <c r="AK873" s="95">
        <v>0</v>
      </c>
      <c r="AL873" s="95">
        <v>0</v>
      </c>
      <c r="AM873" s="95">
        <v>191542.894010544</v>
      </c>
      <c r="AN873" s="95">
        <v>7481976.7978515597</v>
      </c>
      <c r="AO873" s="95">
        <v>10767396.5482178</v>
      </c>
      <c r="AP873" s="95">
        <v>0</v>
      </c>
      <c r="AQ873" s="95">
        <v>9063723.3232421894</v>
      </c>
      <c r="AR873" s="95">
        <v>4442298.8681030301</v>
      </c>
      <c r="AS873" s="95">
        <v>4438.2036795616204</v>
      </c>
      <c r="AT873" s="95">
        <v>1172772.02578735</v>
      </c>
      <c r="AU873" s="95">
        <v>231146.06560134899</v>
      </c>
      <c r="AV873" s="95">
        <v>7642.8988217115402</v>
      </c>
      <c r="AW873" s="95">
        <v>17407128.317627002</v>
      </c>
      <c r="AX873" s="95">
        <v>7844203.0211792002</v>
      </c>
      <c r="AY873" s="95">
        <v>5012802.94714355</v>
      </c>
      <c r="AZ873" s="95">
        <v>5236106.1170043899</v>
      </c>
      <c r="BA873" s="95">
        <v>0</v>
      </c>
      <c r="BB873" s="95">
        <v>0</v>
      </c>
      <c r="BC873" s="95">
        <v>1661764.7632446301</v>
      </c>
      <c r="BD873" s="95">
        <v>0</v>
      </c>
      <c r="BE873" s="95">
        <v>0</v>
      </c>
      <c r="BF873" s="95">
        <v>1160576.5060882601</v>
      </c>
      <c r="BG873" s="95">
        <v>17365381.0234375</v>
      </c>
      <c r="BH873" s="95">
        <v>2128624.1084899898</v>
      </c>
      <c r="BI873" s="95">
        <v>0</v>
      </c>
      <c r="BJ873" s="95">
        <v>2252600.7574157701</v>
      </c>
      <c r="BK873" s="95">
        <v>1488246.9270172101</v>
      </c>
      <c r="BL873" s="95">
        <v>0</v>
      </c>
      <c r="BM873" s="95">
        <v>0</v>
      </c>
      <c r="BN873" s="95">
        <v>0</v>
      </c>
      <c r="BO873" s="95">
        <v>0</v>
      </c>
      <c r="BP873" s="95">
        <v>0</v>
      </c>
      <c r="BQ873" s="95">
        <v>0</v>
      </c>
      <c r="BR873" s="95">
        <v>1646546.9098205599</v>
      </c>
      <c r="BS873" s="95">
        <v>2019565.6656494101</v>
      </c>
      <c r="BT873" s="95">
        <v>0</v>
      </c>
      <c r="BU873" s="95">
        <v>0</v>
      </c>
      <c r="BV873" s="95">
        <v>695116.67493438697</v>
      </c>
      <c r="BW873" s="95">
        <v>0</v>
      </c>
      <c r="BX873" s="95">
        <v>0</v>
      </c>
      <c r="BY873" s="95">
        <v>0</v>
      </c>
      <c r="BZ873" s="95">
        <v>0</v>
      </c>
      <c r="CA873" s="95">
        <v>42272.259792327903</v>
      </c>
      <c r="CB873" s="95">
        <v>2939004.44598389</v>
      </c>
      <c r="CC873" s="95">
        <v>19707729.177734401</v>
      </c>
      <c r="CD873" s="95">
        <v>4360846.17822266</v>
      </c>
      <c r="CE873" s="95">
        <v>998.72661338746502</v>
      </c>
      <c r="CF873" s="95">
        <v>192530.251302719</v>
      </c>
      <c r="CG873" s="95">
        <v>1162680.31890869</v>
      </c>
      <c r="CH873" s="95">
        <v>0</v>
      </c>
      <c r="CI873" s="95">
        <v>43262.245528697997</v>
      </c>
      <c r="CJ873" s="95">
        <v>3133707.6688232399</v>
      </c>
      <c r="CK873" s="95">
        <v>20845744.189941399</v>
      </c>
      <c r="CL873" s="95">
        <v>4355047.4961547898</v>
      </c>
      <c r="CM873" s="160">
        <v>71603.540793418899</v>
      </c>
      <c r="CN873" s="160">
        <v>10661369.572143599</v>
      </c>
      <c r="CO873" s="160">
        <v>38168115.613769501</v>
      </c>
      <c r="CP873" s="95">
        <v>4355047.4961547898</v>
      </c>
      <c r="CQ873" s="95">
        <v>0</v>
      </c>
      <c r="CR873" s="95">
        <v>0</v>
      </c>
      <c r="CS873" s="95">
        <v>0</v>
      </c>
      <c r="CT873" s="95">
        <v>0</v>
      </c>
      <c r="CU873" s="161">
        <v>3131534.6972866091</v>
      </c>
      <c r="CV873" s="161">
        <v>20870409.496643092</v>
      </c>
    </row>
    <row r="874" spans="1:100" x14ac:dyDescent="0.2">
      <c r="A874" s="94" t="s">
        <v>64</v>
      </c>
      <c r="B874" s="96">
        <v>38139</v>
      </c>
      <c r="C874" s="95">
        <v>26519.217441320401</v>
      </c>
      <c r="D874" s="95">
        <v>0</v>
      </c>
      <c r="E874" s="95">
        <v>15781.7535638809</v>
      </c>
      <c r="F874" s="95">
        <v>8639.6468942165393</v>
      </c>
      <c r="G874" s="95">
        <v>30.6967395457905</v>
      </c>
      <c r="H874" s="95">
        <v>962.68103267997503</v>
      </c>
      <c r="I874" s="95">
        <v>185.95977335237001</v>
      </c>
      <c r="J874" s="95">
        <v>1104.50795760751</v>
      </c>
      <c r="K874" s="95">
        <v>26945.457009315502</v>
      </c>
      <c r="L874" s="95">
        <v>20546.2002103329</v>
      </c>
      <c r="M874" s="95">
        <v>14373.6476254463</v>
      </c>
      <c r="N874" s="95">
        <v>5239.7803404331198</v>
      </c>
      <c r="O874" s="95">
        <v>0</v>
      </c>
      <c r="P874" s="95">
        <v>0</v>
      </c>
      <c r="Q874" s="95">
        <v>2121.8154046833502</v>
      </c>
      <c r="R874" s="95">
        <v>0</v>
      </c>
      <c r="S874" s="95">
        <v>0</v>
      </c>
      <c r="T874" s="95">
        <v>1011.9525305032701</v>
      </c>
      <c r="U874" s="95">
        <v>28558.637296199799</v>
      </c>
      <c r="V874" s="95">
        <v>1608517.8586883501</v>
      </c>
      <c r="W874" s="95">
        <v>0</v>
      </c>
      <c r="X874" s="95">
        <v>1324410.0758666999</v>
      </c>
      <c r="Y874" s="95">
        <v>650184.39999389602</v>
      </c>
      <c r="Z874" s="95">
        <v>4461.6664221286801</v>
      </c>
      <c r="AA874" s="95">
        <v>190102.731744766</v>
      </c>
      <c r="AB874" s="95">
        <v>37682.190515041402</v>
      </c>
      <c r="AC874" s="95">
        <v>252059.95595169099</v>
      </c>
      <c r="AD874" s="95">
        <v>7126188.51318359</v>
      </c>
      <c r="AE874" s="95">
        <v>1100675.25411987</v>
      </c>
      <c r="AF874" s="95">
        <v>729051.05500793504</v>
      </c>
      <c r="AG874" s="95">
        <v>843149.07156372105</v>
      </c>
      <c r="AH874" s="95">
        <v>0</v>
      </c>
      <c r="AI874" s="95">
        <v>0</v>
      </c>
      <c r="AJ874" s="95">
        <v>253376.163137436</v>
      </c>
      <c r="AK874" s="95">
        <v>0</v>
      </c>
      <c r="AL874" s="95">
        <v>0</v>
      </c>
      <c r="AM874" s="95">
        <v>196434.88486671401</v>
      </c>
      <c r="AN874" s="95">
        <v>7523778.6085815402</v>
      </c>
      <c r="AO874" s="95">
        <v>10835401.146972699</v>
      </c>
      <c r="AP874" s="95">
        <v>0</v>
      </c>
      <c r="AQ874" s="95">
        <v>8977281.9486084003</v>
      </c>
      <c r="AR874" s="95">
        <v>4552374.63427734</v>
      </c>
      <c r="AS874" s="95">
        <v>27642.683883666999</v>
      </c>
      <c r="AT874" s="95">
        <v>1153777.9417572001</v>
      </c>
      <c r="AU874" s="95">
        <v>231839.55621910101</v>
      </c>
      <c r="AV874" s="95">
        <v>586098.41359710705</v>
      </c>
      <c r="AW874" s="95">
        <v>16556643.1828613</v>
      </c>
      <c r="AX874" s="95">
        <v>7840043.31677246</v>
      </c>
      <c r="AY874" s="95">
        <v>4970232.6340332003</v>
      </c>
      <c r="AZ874" s="95">
        <v>5320525.5619506799</v>
      </c>
      <c r="BA874" s="95">
        <v>0</v>
      </c>
      <c r="BB874" s="95">
        <v>0</v>
      </c>
      <c r="BC874" s="95">
        <v>1667634.2638091999</v>
      </c>
      <c r="BD874" s="95">
        <v>0</v>
      </c>
      <c r="BE874" s="95">
        <v>0</v>
      </c>
      <c r="BF874" s="95">
        <v>1190477.7214965799</v>
      </c>
      <c r="BG874" s="95">
        <v>17610313.285400402</v>
      </c>
      <c r="BH874" s="95">
        <v>2139109.0339355501</v>
      </c>
      <c r="BI874" s="95">
        <v>0</v>
      </c>
      <c r="BJ874" s="95">
        <v>2241990.1777648898</v>
      </c>
      <c r="BK874" s="95">
        <v>1520863.6959228499</v>
      </c>
      <c r="BL874" s="95">
        <v>0</v>
      </c>
      <c r="BM874" s="95">
        <v>0</v>
      </c>
      <c r="BN874" s="95">
        <v>0</v>
      </c>
      <c r="BO874" s="95">
        <v>0</v>
      </c>
      <c r="BP874" s="95">
        <v>0</v>
      </c>
      <c r="BQ874" s="95">
        <v>0</v>
      </c>
      <c r="BR874" s="95">
        <v>1635567.07789612</v>
      </c>
      <c r="BS874" s="95">
        <v>2060043.2816772501</v>
      </c>
      <c r="BT874" s="95">
        <v>0</v>
      </c>
      <c r="BU874" s="95">
        <v>0</v>
      </c>
      <c r="BV874" s="95">
        <v>704593.68315887498</v>
      </c>
      <c r="BW874" s="95">
        <v>0</v>
      </c>
      <c r="BX874" s="95">
        <v>0</v>
      </c>
      <c r="BY874" s="95">
        <v>0</v>
      </c>
      <c r="BZ874" s="95">
        <v>0</v>
      </c>
      <c r="CA874" s="95">
        <v>42453.868201255798</v>
      </c>
      <c r="CB874" s="95">
        <v>2924035.4455566402</v>
      </c>
      <c r="CC874" s="95">
        <v>19777689.5241699</v>
      </c>
      <c r="CD874" s="95">
        <v>4374172.96020508</v>
      </c>
      <c r="CE874" s="95">
        <v>996.67791186273098</v>
      </c>
      <c r="CF874" s="95">
        <v>194946.30526542701</v>
      </c>
      <c r="CG874" s="95">
        <v>1187192.9493408201</v>
      </c>
      <c r="CH874" s="95">
        <v>0</v>
      </c>
      <c r="CI874" s="95">
        <v>43457.679316520698</v>
      </c>
      <c r="CJ874" s="95">
        <v>3115947.6256103502</v>
      </c>
      <c r="CK874" s="95">
        <v>20917033.524902299</v>
      </c>
      <c r="CL874" s="95">
        <v>4377054.6112670898</v>
      </c>
      <c r="CM874" s="160">
        <v>71803.326264381394</v>
      </c>
      <c r="CN874" s="160">
        <v>10639570.575561499</v>
      </c>
      <c r="CO874" s="160">
        <v>38462099.126464799</v>
      </c>
      <c r="CP874" s="95">
        <v>4377054.6112670898</v>
      </c>
      <c r="CQ874" s="95">
        <v>0</v>
      </c>
      <c r="CR874" s="95">
        <v>0</v>
      </c>
      <c r="CS874" s="95">
        <v>0</v>
      </c>
      <c r="CT874" s="95">
        <v>0</v>
      </c>
      <c r="CU874" s="161">
        <v>3118981.7508220673</v>
      </c>
      <c r="CV874" s="161">
        <v>20964882.47351072</v>
      </c>
    </row>
    <row r="875" spans="1:100" x14ac:dyDescent="0.2">
      <c r="A875" s="94" t="s">
        <v>64</v>
      </c>
      <c r="B875" s="96">
        <v>38231</v>
      </c>
      <c r="C875" s="95">
        <v>26948.567826271101</v>
      </c>
      <c r="D875" s="95">
        <v>0</v>
      </c>
      <c r="E875" s="95">
        <v>15899.345435977</v>
      </c>
      <c r="F875" s="95">
        <v>8944.5878467559796</v>
      </c>
      <c r="G875" s="95">
        <v>75.335363634862006</v>
      </c>
      <c r="H875" s="95">
        <v>915.62393741309597</v>
      </c>
      <c r="I875" s="95">
        <v>177.623039966449</v>
      </c>
      <c r="J875" s="95">
        <v>2446.1162907481198</v>
      </c>
      <c r="K875" s="95">
        <v>25793.0450081825</v>
      </c>
      <c r="L875" s="95">
        <v>21415.273550271999</v>
      </c>
      <c r="M875" s="95">
        <v>14309.2441841364</v>
      </c>
      <c r="N875" s="95">
        <v>5343.5664207339296</v>
      </c>
      <c r="O875" s="95">
        <v>0</v>
      </c>
      <c r="P875" s="95">
        <v>0</v>
      </c>
      <c r="Q875" s="95">
        <v>2154.0736903250199</v>
      </c>
      <c r="R875" s="95">
        <v>0</v>
      </c>
      <c r="S875" s="95">
        <v>0</v>
      </c>
      <c r="T875" s="95">
        <v>989.75029978901102</v>
      </c>
      <c r="U875" s="95">
        <v>27928.629703521699</v>
      </c>
      <c r="V875" s="95">
        <v>1613070.3527069101</v>
      </c>
      <c r="W875" s="95">
        <v>0</v>
      </c>
      <c r="X875" s="95">
        <v>1312141.18270874</v>
      </c>
      <c r="Y875" s="95">
        <v>663332.90160369896</v>
      </c>
      <c r="Z875" s="95">
        <v>12451.624902129201</v>
      </c>
      <c r="AA875" s="95">
        <v>178846.698766708</v>
      </c>
      <c r="AB875" s="95">
        <v>35541.0817694664</v>
      </c>
      <c r="AC875" s="95">
        <v>614220.94199371303</v>
      </c>
      <c r="AD875" s="95">
        <v>6537287.4104003897</v>
      </c>
      <c r="AE875" s="95">
        <v>1128520.2335357701</v>
      </c>
      <c r="AF875" s="95">
        <v>723649.47905731201</v>
      </c>
      <c r="AG875" s="95">
        <v>847740.88985443104</v>
      </c>
      <c r="AH875" s="95">
        <v>0</v>
      </c>
      <c r="AI875" s="95">
        <v>0</v>
      </c>
      <c r="AJ875" s="95">
        <v>252290.22055625901</v>
      </c>
      <c r="AK875" s="95">
        <v>0</v>
      </c>
      <c r="AL875" s="95">
        <v>0</v>
      </c>
      <c r="AM875" s="95">
        <v>189865.27990531901</v>
      </c>
      <c r="AN875" s="95">
        <v>7003605.9854126005</v>
      </c>
      <c r="AO875" s="95">
        <v>11000634.3740234</v>
      </c>
      <c r="AP875" s="95">
        <v>0</v>
      </c>
      <c r="AQ875" s="95">
        <v>9019001.2828369103</v>
      </c>
      <c r="AR875" s="95">
        <v>4654158.2298584003</v>
      </c>
      <c r="AS875" s="95">
        <v>74786.895531654402</v>
      </c>
      <c r="AT875" s="95">
        <v>1103635.8238677999</v>
      </c>
      <c r="AU875" s="95">
        <v>218136.29956817601</v>
      </c>
      <c r="AV875" s="95">
        <v>1451343.13665771</v>
      </c>
      <c r="AW875" s="95">
        <v>15455422.5537109</v>
      </c>
      <c r="AX875" s="95">
        <v>8132962.7421264602</v>
      </c>
      <c r="AY875" s="95">
        <v>5012508.1156005897</v>
      </c>
      <c r="AZ875" s="95">
        <v>5412034.3347167997</v>
      </c>
      <c r="BA875" s="95">
        <v>0</v>
      </c>
      <c r="BB875" s="95">
        <v>0</v>
      </c>
      <c r="BC875" s="95">
        <v>1687534.16007996</v>
      </c>
      <c r="BD875" s="95">
        <v>0</v>
      </c>
      <c r="BE875" s="95">
        <v>0</v>
      </c>
      <c r="BF875" s="95">
        <v>1165276.9543457001</v>
      </c>
      <c r="BG875" s="95">
        <v>16674805.1838379</v>
      </c>
      <c r="BH875" s="95">
        <v>2246387.1653747601</v>
      </c>
      <c r="BI875" s="95">
        <v>0</v>
      </c>
      <c r="BJ875" s="95">
        <v>2268191.0458679199</v>
      </c>
      <c r="BK875" s="95">
        <v>1558717.7260894801</v>
      </c>
      <c r="BL875" s="95">
        <v>0</v>
      </c>
      <c r="BM875" s="95">
        <v>0</v>
      </c>
      <c r="BN875" s="95">
        <v>0</v>
      </c>
      <c r="BO875" s="95">
        <v>0</v>
      </c>
      <c r="BP875" s="95">
        <v>0</v>
      </c>
      <c r="BQ875" s="95">
        <v>0</v>
      </c>
      <c r="BR875" s="95">
        <v>1660078.9774017299</v>
      </c>
      <c r="BS875" s="95">
        <v>2114605.3035278302</v>
      </c>
      <c r="BT875" s="95">
        <v>0</v>
      </c>
      <c r="BU875" s="95">
        <v>0</v>
      </c>
      <c r="BV875" s="95">
        <v>720006.86595916701</v>
      </c>
      <c r="BW875" s="95">
        <v>0</v>
      </c>
      <c r="BX875" s="95">
        <v>0</v>
      </c>
      <c r="BY875" s="95">
        <v>0</v>
      </c>
      <c r="BZ875" s="95">
        <v>0</v>
      </c>
      <c r="CA875" s="95">
        <v>42668.5726618767</v>
      </c>
      <c r="CB875" s="95">
        <v>2930474.8102417002</v>
      </c>
      <c r="CC875" s="95">
        <v>20012565.703125</v>
      </c>
      <c r="CD875" s="95">
        <v>4545299.8795776404</v>
      </c>
      <c r="CE875" s="95">
        <v>981.71483554691099</v>
      </c>
      <c r="CF875" s="95">
        <v>192178.74269104001</v>
      </c>
      <c r="CG875" s="95">
        <v>1181101.6312103299</v>
      </c>
      <c r="CH875" s="95">
        <v>0</v>
      </c>
      <c r="CI875" s="95">
        <v>43651.615490436598</v>
      </c>
      <c r="CJ875" s="95">
        <v>3122118.4284362802</v>
      </c>
      <c r="CK875" s="95">
        <v>21170288.685058601</v>
      </c>
      <c r="CL875" s="95">
        <v>4545237.3857421903</v>
      </c>
      <c r="CM875" s="160">
        <v>71878.531464576707</v>
      </c>
      <c r="CN875" s="160">
        <v>10138040.3800049</v>
      </c>
      <c r="CO875" s="160">
        <v>37801672.776855499</v>
      </c>
      <c r="CP875" s="95">
        <v>4545237.3857421903</v>
      </c>
      <c r="CQ875" s="95">
        <v>0</v>
      </c>
      <c r="CR875" s="95">
        <v>0</v>
      </c>
      <c r="CS875" s="95">
        <v>0</v>
      </c>
      <c r="CT875" s="95">
        <v>0</v>
      </c>
      <c r="CU875" s="161">
        <v>3122653.5529327402</v>
      </c>
      <c r="CV875" s="161">
        <v>21193667.334335331</v>
      </c>
    </row>
    <row r="876" spans="1:100" x14ac:dyDescent="0.2">
      <c r="A876" s="94" t="s">
        <v>64</v>
      </c>
      <c r="B876" s="96">
        <v>38322</v>
      </c>
      <c r="C876" s="95">
        <v>27558.226858139002</v>
      </c>
      <c r="D876" s="95">
        <v>0</v>
      </c>
      <c r="E876" s="95">
        <v>15334.0242173672</v>
      </c>
      <c r="F876" s="95">
        <v>8691.3380519151706</v>
      </c>
      <c r="G876" s="95">
        <v>118.641202489845</v>
      </c>
      <c r="H876" s="95">
        <v>855.90734858065798</v>
      </c>
      <c r="I876" s="95">
        <v>172.29667482152601</v>
      </c>
      <c r="J876" s="95">
        <v>3909.1977853775002</v>
      </c>
      <c r="K876" s="95">
        <v>24924.931880235701</v>
      </c>
      <c r="L876" s="95">
        <v>21227.009853363001</v>
      </c>
      <c r="M876" s="95">
        <v>14416.2675379515</v>
      </c>
      <c r="N876" s="95">
        <v>5369.1846967935599</v>
      </c>
      <c r="O876" s="95">
        <v>0</v>
      </c>
      <c r="P876" s="95">
        <v>0</v>
      </c>
      <c r="Q876" s="95">
        <v>2168.5571547150598</v>
      </c>
      <c r="R876" s="95">
        <v>0</v>
      </c>
      <c r="S876" s="95">
        <v>0</v>
      </c>
      <c r="T876" s="95">
        <v>974.90831904113304</v>
      </c>
      <c r="U876" s="95">
        <v>28576.369454860702</v>
      </c>
      <c r="V876" s="95">
        <v>1673575.22200012</v>
      </c>
      <c r="W876" s="95">
        <v>0</v>
      </c>
      <c r="X876" s="95">
        <v>1282410.75094604</v>
      </c>
      <c r="Y876" s="95">
        <v>658119.02742767299</v>
      </c>
      <c r="Z876" s="95">
        <v>22649.3250360489</v>
      </c>
      <c r="AA876" s="95">
        <v>164916.26093101499</v>
      </c>
      <c r="AB876" s="95">
        <v>33573.664650917097</v>
      </c>
      <c r="AC876" s="95">
        <v>1179834.32435608</v>
      </c>
      <c r="AD876" s="95">
        <v>6428436.3903198196</v>
      </c>
      <c r="AE876" s="95">
        <v>1116731.1370544401</v>
      </c>
      <c r="AF876" s="95">
        <v>731446.55075073196</v>
      </c>
      <c r="AG876" s="95">
        <v>855555.49443054199</v>
      </c>
      <c r="AH876" s="95">
        <v>0</v>
      </c>
      <c r="AI876" s="95">
        <v>0</v>
      </c>
      <c r="AJ876" s="95">
        <v>254771.20584869399</v>
      </c>
      <c r="AK876" s="95">
        <v>0</v>
      </c>
      <c r="AL876" s="95">
        <v>0</v>
      </c>
      <c r="AM876" s="95">
        <v>189352.07797622701</v>
      </c>
      <c r="AN876" s="95">
        <v>7537091.7112426804</v>
      </c>
      <c r="AO876" s="95">
        <v>11498562.430542</v>
      </c>
      <c r="AP876" s="95">
        <v>0</v>
      </c>
      <c r="AQ876" s="95">
        <v>8944662.9227294903</v>
      </c>
      <c r="AR876" s="95">
        <v>4637801.3757934598</v>
      </c>
      <c r="AS876" s="95">
        <v>139560.08342170701</v>
      </c>
      <c r="AT876" s="95">
        <v>1037073.22055054</v>
      </c>
      <c r="AU876" s="95">
        <v>213312.748138428</v>
      </c>
      <c r="AV876" s="95">
        <v>2784221.6927490202</v>
      </c>
      <c r="AW876" s="95">
        <v>15253638.126098599</v>
      </c>
      <c r="AX876" s="95">
        <v>8198290.9945068397</v>
      </c>
      <c r="AY876" s="95">
        <v>5104349.89770508</v>
      </c>
      <c r="AZ876" s="95">
        <v>5495013.8193359403</v>
      </c>
      <c r="BA876" s="95">
        <v>0</v>
      </c>
      <c r="BB876" s="95">
        <v>0</v>
      </c>
      <c r="BC876" s="95">
        <v>1720068.9532928499</v>
      </c>
      <c r="BD876" s="95">
        <v>0</v>
      </c>
      <c r="BE876" s="95">
        <v>0</v>
      </c>
      <c r="BF876" s="95">
        <v>1190203.9526062</v>
      </c>
      <c r="BG876" s="95">
        <v>17814920.3278809</v>
      </c>
      <c r="BH876" s="95">
        <v>2324592.06530762</v>
      </c>
      <c r="BI876" s="95">
        <v>0</v>
      </c>
      <c r="BJ876" s="95">
        <v>2244515.7192382799</v>
      </c>
      <c r="BK876" s="95">
        <v>1577891.9105835001</v>
      </c>
      <c r="BL876" s="95">
        <v>0</v>
      </c>
      <c r="BM876" s="95">
        <v>0</v>
      </c>
      <c r="BN876" s="95">
        <v>0</v>
      </c>
      <c r="BO876" s="95">
        <v>0</v>
      </c>
      <c r="BP876" s="95">
        <v>0</v>
      </c>
      <c r="BQ876" s="95">
        <v>0</v>
      </c>
      <c r="BR876" s="95">
        <v>1691738.9317779499</v>
      </c>
      <c r="BS876" s="95">
        <v>2154590.89483643</v>
      </c>
      <c r="BT876" s="95">
        <v>0</v>
      </c>
      <c r="BU876" s="95">
        <v>0</v>
      </c>
      <c r="BV876" s="95">
        <v>740486.737892151</v>
      </c>
      <c r="BW876" s="95">
        <v>0</v>
      </c>
      <c r="BX876" s="95">
        <v>0</v>
      </c>
      <c r="BY876" s="95">
        <v>0</v>
      </c>
      <c r="BZ876" s="95">
        <v>0</v>
      </c>
      <c r="CA876" s="95">
        <v>42841.796739578203</v>
      </c>
      <c r="CB876" s="95">
        <v>2956497.1624450702</v>
      </c>
      <c r="CC876" s="95">
        <v>20415480.770507801</v>
      </c>
      <c r="CD876" s="95">
        <v>4565474.3140258798</v>
      </c>
      <c r="CE876" s="95">
        <v>978.00582662224804</v>
      </c>
      <c r="CF876" s="95">
        <v>187815.988634109</v>
      </c>
      <c r="CG876" s="95">
        <v>1177601.5510253899</v>
      </c>
      <c r="CH876" s="95">
        <v>0</v>
      </c>
      <c r="CI876" s="95">
        <v>43819.023075580597</v>
      </c>
      <c r="CJ876" s="95">
        <v>3146661.4966125502</v>
      </c>
      <c r="CK876" s="95">
        <v>21634962.690673798</v>
      </c>
      <c r="CL876" s="95">
        <v>4568799.80151367</v>
      </c>
      <c r="CM876" s="160">
        <v>72373.440074920698</v>
      </c>
      <c r="CN876" s="160">
        <v>10686719.552123999</v>
      </c>
      <c r="CO876" s="160">
        <v>39560684.891113304</v>
      </c>
      <c r="CP876" s="95">
        <v>4568799.80151367</v>
      </c>
      <c r="CQ876" s="95">
        <v>0</v>
      </c>
      <c r="CR876" s="95">
        <v>0</v>
      </c>
      <c r="CS876" s="95">
        <v>0</v>
      </c>
      <c r="CT876" s="95">
        <v>0</v>
      </c>
      <c r="CU876" s="161">
        <v>3144313.1510791793</v>
      </c>
      <c r="CV876" s="161">
        <v>21593082.321533192</v>
      </c>
    </row>
    <row r="877" spans="1:100" x14ac:dyDescent="0.2">
      <c r="A877" s="94" t="s">
        <v>64</v>
      </c>
      <c r="B877" s="96">
        <v>38412</v>
      </c>
      <c r="C877" s="95">
        <v>28339.8842668533</v>
      </c>
      <c r="D877" s="95">
        <v>0</v>
      </c>
      <c r="E877" s="95">
        <v>15386.3132060766</v>
      </c>
      <c r="F877" s="95">
        <v>8886.1399337053299</v>
      </c>
      <c r="G877" s="95">
        <v>165.21581282466701</v>
      </c>
      <c r="H877" s="95">
        <v>815.70102398097504</v>
      </c>
      <c r="I877" s="95">
        <v>171.068574421108</v>
      </c>
      <c r="J877" s="95">
        <v>5699.9239942431504</v>
      </c>
      <c r="K877" s="95">
        <v>22978.743537187602</v>
      </c>
      <c r="L877" s="95">
        <v>21147.401633739501</v>
      </c>
      <c r="M877" s="95">
        <v>14729.2626394033</v>
      </c>
      <c r="N877" s="95">
        <v>5473.79998797178</v>
      </c>
      <c r="O877" s="95">
        <v>0</v>
      </c>
      <c r="P877" s="95">
        <v>0</v>
      </c>
      <c r="Q877" s="95">
        <v>2185.8721404969701</v>
      </c>
      <c r="R877" s="95">
        <v>0</v>
      </c>
      <c r="S877" s="95">
        <v>0</v>
      </c>
      <c r="T877" s="95">
        <v>967.44138266891196</v>
      </c>
      <c r="U877" s="95">
        <v>28797.3370165825</v>
      </c>
      <c r="V877" s="95">
        <v>1717181.3891143801</v>
      </c>
      <c r="W877" s="95">
        <v>0</v>
      </c>
      <c r="X877" s="95">
        <v>1268568.67407227</v>
      </c>
      <c r="Y877" s="95">
        <v>646506.67623138404</v>
      </c>
      <c r="Z877" s="95">
        <v>32418.5447158813</v>
      </c>
      <c r="AA877" s="95">
        <v>160527.78907012899</v>
      </c>
      <c r="AB877" s="95">
        <v>33978.553765773802</v>
      </c>
      <c r="AC877" s="95">
        <v>1767975.57023621</v>
      </c>
      <c r="AD877" s="95">
        <v>5920727.7627563505</v>
      </c>
      <c r="AE877" s="95">
        <v>1129164.40675354</v>
      </c>
      <c r="AF877" s="95">
        <v>734914.19132995605</v>
      </c>
      <c r="AG877" s="95">
        <v>856470.96013641404</v>
      </c>
      <c r="AH877" s="95">
        <v>0</v>
      </c>
      <c r="AI877" s="95">
        <v>0</v>
      </c>
      <c r="AJ877" s="95">
        <v>253522.564319611</v>
      </c>
      <c r="AK877" s="95">
        <v>0</v>
      </c>
      <c r="AL877" s="95">
        <v>0</v>
      </c>
      <c r="AM877" s="95">
        <v>191443.665456772</v>
      </c>
      <c r="AN877" s="95">
        <v>7794023.9176635696</v>
      </c>
      <c r="AO877" s="95">
        <v>11936325.318847699</v>
      </c>
      <c r="AP877" s="95">
        <v>0</v>
      </c>
      <c r="AQ877" s="95">
        <v>8973094.5917968806</v>
      </c>
      <c r="AR877" s="95">
        <v>4733291.6513061495</v>
      </c>
      <c r="AS877" s="95">
        <v>201683.889181137</v>
      </c>
      <c r="AT877" s="95">
        <v>1015972.27250671</v>
      </c>
      <c r="AU877" s="95">
        <v>215921.030563354</v>
      </c>
      <c r="AV877" s="95">
        <v>4230647.3428955097</v>
      </c>
      <c r="AW877" s="95">
        <v>14173342.395996099</v>
      </c>
      <c r="AX877" s="95">
        <v>8235040.4712524395</v>
      </c>
      <c r="AY877" s="95">
        <v>5213846.7490844699</v>
      </c>
      <c r="AZ877" s="95">
        <v>5551633.9576415997</v>
      </c>
      <c r="BA877" s="95">
        <v>0</v>
      </c>
      <c r="BB877" s="95">
        <v>0</v>
      </c>
      <c r="BC877" s="95">
        <v>1735294.27470398</v>
      </c>
      <c r="BD877" s="95">
        <v>0</v>
      </c>
      <c r="BE877" s="95">
        <v>0</v>
      </c>
      <c r="BF877" s="95">
        <v>1212800.92483521</v>
      </c>
      <c r="BG877" s="95">
        <v>18432399.340332001</v>
      </c>
      <c r="BH877" s="95">
        <v>2406837.48223877</v>
      </c>
      <c r="BI877" s="95">
        <v>0</v>
      </c>
      <c r="BJ877" s="95">
        <v>2289382.9605407701</v>
      </c>
      <c r="BK877" s="95">
        <v>1606941.25973511</v>
      </c>
      <c r="BL877" s="95">
        <v>0</v>
      </c>
      <c r="BM877" s="95">
        <v>0</v>
      </c>
      <c r="BN877" s="95">
        <v>0</v>
      </c>
      <c r="BO877" s="95">
        <v>0</v>
      </c>
      <c r="BP877" s="95">
        <v>0</v>
      </c>
      <c r="BQ877" s="95">
        <v>0</v>
      </c>
      <c r="BR877" s="95">
        <v>1735134.2800140399</v>
      </c>
      <c r="BS877" s="95">
        <v>2183869.0234680199</v>
      </c>
      <c r="BT877" s="95">
        <v>0</v>
      </c>
      <c r="BU877" s="95">
        <v>0</v>
      </c>
      <c r="BV877" s="95">
        <v>775929.92439269996</v>
      </c>
      <c r="BW877" s="95">
        <v>0</v>
      </c>
      <c r="BX877" s="95">
        <v>0</v>
      </c>
      <c r="BY877" s="95">
        <v>0</v>
      </c>
      <c r="BZ877" s="95">
        <v>0</v>
      </c>
      <c r="CA877" s="95">
        <v>43793.0106263161</v>
      </c>
      <c r="CB877" s="95">
        <v>2992964.8364563002</v>
      </c>
      <c r="CC877" s="95">
        <v>20985752.207275402</v>
      </c>
      <c r="CD877" s="95">
        <v>4678128.6376953097</v>
      </c>
      <c r="CE877" s="95">
        <v>985.57502774894203</v>
      </c>
      <c r="CF877" s="95">
        <v>192381.63107490499</v>
      </c>
      <c r="CG877" s="95">
        <v>1213623.30961609</v>
      </c>
      <c r="CH877" s="95">
        <v>0</v>
      </c>
      <c r="CI877" s="95">
        <v>44770.708256244703</v>
      </c>
      <c r="CJ877" s="95">
        <v>3183999.1013183598</v>
      </c>
      <c r="CK877" s="95">
        <v>22166502.0302734</v>
      </c>
      <c r="CL877" s="95">
        <v>4671769.5137329102</v>
      </c>
      <c r="CM877" s="160">
        <v>73440.571331024199</v>
      </c>
      <c r="CN877" s="160">
        <v>10965579.9025879</v>
      </c>
      <c r="CO877" s="160">
        <v>40732187.394042999</v>
      </c>
      <c r="CP877" s="95">
        <v>4671769.5137329102</v>
      </c>
      <c r="CQ877" s="95">
        <v>0</v>
      </c>
      <c r="CR877" s="95">
        <v>0</v>
      </c>
      <c r="CS877" s="95">
        <v>0</v>
      </c>
      <c r="CT877" s="95">
        <v>0</v>
      </c>
      <c r="CU877" s="161">
        <v>3185346.4675312052</v>
      </c>
      <c r="CV877" s="161">
        <v>22199375.516891491</v>
      </c>
    </row>
    <row r="878" spans="1:100" x14ac:dyDescent="0.2">
      <c r="A878" s="94" t="s">
        <v>64</v>
      </c>
      <c r="B878" s="96">
        <v>38504</v>
      </c>
      <c r="C878" s="95">
        <v>28947.034023284901</v>
      </c>
      <c r="D878" s="95">
        <v>0</v>
      </c>
      <c r="E878" s="95">
        <v>15303.625011563299</v>
      </c>
      <c r="F878" s="95">
        <v>9072.9629114866293</v>
      </c>
      <c r="G878" s="95">
        <v>210.09928125701799</v>
      </c>
      <c r="H878" s="95">
        <v>714.85150689631701</v>
      </c>
      <c r="I878" s="95">
        <v>159.000037685037</v>
      </c>
      <c r="J878" s="95">
        <v>7418.1387925148001</v>
      </c>
      <c r="K878" s="95">
        <v>21248.8033161163</v>
      </c>
      <c r="L878" s="95">
        <v>21567.487558364901</v>
      </c>
      <c r="M878" s="95">
        <v>15019.704128384599</v>
      </c>
      <c r="N878" s="95">
        <v>5513.3551167249698</v>
      </c>
      <c r="O878" s="95">
        <v>0</v>
      </c>
      <c r="P878" s="95">
        <v>0</v>
      </c>
      <c r="Q878" s="95">
        <v>2227.8137650489798</v>
      </c>
      <c r="R878" s="95">
        <v>0</v>
      </c>
      <c r="S878" s="95">
        <v>0</v>
      </c>
      <c r="T878" s="95">
        <v>938.764451339841</v>
      </c>
      <c r="U878" s="95">
        <v>28979.2397511005</v>
      </c>
      <c r="V878" s="95">
        <v>1733214.2165679899</v>
      </c>
      <c r="W878" s="95">
        <v>0</v>
      </c>
      <c r="X878" s="95">
        <v>1282243.7346496601</v>
      </c>
      <c r="Y878" s="95">
        <v>657603.72058105504</v>
      </c>
      <c r="Z878" s="95">
        <v>42602.375058174097</v>
      </c>
      <c r="AA878" s="95">
        <v>138914.10537910499</v>
      </c>
      <c r="AB878" s="95">
        <v>31581.380214691198</v>
      </c>
      <c r="AC878" s="95">
        <v>2489942.9151306199</v>
      </c>
      <c r="AD878" s="95">
        <v>5456263.4497680701</v>
      </c>
      <c r="AE878" s="95">
        <v>1158741.6282196001</v>
      </c>
      <c r="AF878" s="95">
        <v>743383.03955078102</v>
      </c>
      <c r="AG878" s="95">
        <v>856369.76116943394</v>
      </c>
      <c r="AH878" s="95">
        <v>0</v>
      </c>
      <c r="AI878" s="95">
        <v>0</v>
      </c>
      <c r="AJ878" s="95">
        <v>252349.89136123701</v>
      </c>
      <c r="AK878" s="95">
        <v>0</v>
      </c>
      <c r="AL878" s="95">
        <v>0</v>
      </c>
      <c r="AM878" s="95">
        <v>182976.98743820199</v>
      </c>
      <c r="AN878" s="95">
        <v>7932875.2562255897</v>
      </c>
      <c r="AO878" s="95">
        <v>12130282.451049799</v>
      </c>
      <c r="AP878" s="95">
        <v>0</v>
      </c>
      <c r="AQ878" s="95">
        <v>9108368.2366943397</v>
      </c>
      <c r="AR878" s="95">
        <v>4824304.6312255897</v>
      </c>
      <c r="AS878" s="95">
        <v>270324.17426681501</v>
      </c>
      <c r="AT878" s="95">
        <v>887985.32929992699</v>
      </c>
      <c r="AU878" s="95">
        <v>202273.79541778599</v>
      </c>
      <c r="AV878" s="95">
        <v>5911843.0162353497</v>
      </c>
      <c r="AW878" s="95">
        <v>13158434.1055908</v>
      </c>
      <c r="AX878" s="95">
        <v>8550049.3314209003</v>
      </c>
      <c r="AY878" s="95">
        <v>5310783.9760742197</v>
      </c>
      <c r="AZ878" s="95">
        <v>5600553.0177002</v>
      </c>
      <c r="BA878" s="95">
        <v>0</v>
      </c>
      <c r="BB878" s="95">
        <v>0</v>
      </c>
      <c r="BC878" s="95">
        <v>1742982.3498992899</v>
      </c>
      <c r="BD878" s="95">
        <v>0</v>
      </c>
      <c r="BE878" s="95">
        <v>0</v>
      </c>
      <c r="BF878" s="95">
        <v>1163267.45783997</v>
      </c>
      <c r="BG878" s="95">
        <v>19294141.7255859</v>
      </c>
      <c r="BH878" s="95">
        <v>2462910.3029479999</v>
      </c>
      <c r="BI878" s="95">
        <v>0</v>
      </c>
      <c r="BJ878" s="95">
        <v>2317686.5595397898</v>
      </c>
      <c r="BK878" s="95">
        <v>1647500.7183532701</v>
      </c>
      <c r="BL878" s="95">
        <v>0</v>
      </c>
      <c r="BM878" s="95">
        <v>0</v>
      </c>
      <c r="BN878" s="95">
        <v>0</v>
      </c>
      <c r="BO878" s="95">
        <v>0</v>
      </c>
      <c r="BP878" s="95">
        <v>0</v>
      </c>
      <c r="BQ878" s="95">
        <v>0</v>
      </c>
      <c r="BR878" s="95">
        <v>1762440.2388305699</v>
      </c>
      <c r="BS878" s="95">
        <v>2215197.1131286598</v>
      </c>
      <c r="BT878" s="95">
        <v>0</v>
      </c>
      <c r="BU878" s="95">
        <v>0</v>
      </c>
      <c r="BV878" s="95">
        <v>804250.42137145996</v>
      </c>
      <c r="BW878" s="95">
        <v>0</v>
      </c>
      <c r="BX878" s="95">
        <v>0</v>
      </c>
      <c r="BY878" s="95">
        <v>0</v>
      </c>
      <c r="BZ878" s="95">
        <v>0</v>
      </c>
      <c r="CA878" s="95">
        <v>44393.881502151497</v>
      </c>
      <c r="CB878" s="95">
        <v>2996624.41088867</v>
      </c>
      <c r="CC878" s="95">
        <v>21145813.596679699</v>
      </c>
      <c r="CD878" s="95">
        <v>4774332.72546387</v>
      </c>
      <c r="CE878" s="95">
        <v>925.85894680023205</v>
      </c>
      <c r="CF878" s="95">
        <v>181663.04878425601</v>
      </c>
      <c r="CG878" s="95">
        <v>1161536.13398743</v>
      </c>
      <c r="CH878" s="95">
        <v>0</v>
      </c>
      <c r="CI878" s="95">
        <v>45328.858997821801</v>
      </c>
      <c r="CJ878" s="95">
        <v>3176753.3793640099</v>
      </c>
      <c r="CK878" s="95">
        <v>22330089.3205566</v>
      </c>
      <c r="CL878" s="95">
        <v>4776352.5968017597</v>
      </c>
      <c r="CM878" s="160">
        <v>74110.1101913452</v>
      </c>
      <c r="CN878" s="160">
        <v>11116038.9377441</v>
      </c>
      <c r="CO878" s="160">
        <v>41413378.477050804</v>
      </c>
      <c r="CP878" s="95">
        <v>4776352.5968017597</v>
      </c>
      <c r="CQ878" s="95">
        <v>0</v>
      </c>
      <c r="CR878" s="95">
        <v>0</v>
      </c>
      <c r="CS878" s="95">
        <v>0</v>
      </c>
      <c r="CT878" s="95">
        <v>0</v>
      </c>
      <c r="CU878" s="161">
        <v>3178287.459672926</v>
      </c>
      <c r="CV878" s="161">
        <v>22307349.730667129</v>
      </c>
    </row>
    <row r="879" spans="1:100" x14ac:dyDescent="0.2">
      <c r="A879" s="94" t="s">
        <v>64</v>
      </c>
      <c r="B879" s="96">
        <v>38596</v>
      </c>
      <c r="C879" s="95">
        <v>29562.785236358599</v>
      </c>
      <c r="D879" s="95">
        <v>0</v>
      </c>
      <c r="E879" s="95">
        <v>15452.397552013401</v>
      </c>
      <c r="F879" s="95">
        <v>9441.9701386690103</v>
      </c>
      <c r="G879" s="95">
        <v>263.59478752687602</v>
      </c>
      <c r="H879" s="95">
        <v>689.12982036173298</v>
      </c>
      <c r="I879" s="95">
        <v>159.70025146007501</v>
      </c>
      <c r="J879" s="95">
        <v>9110.2779371738397</v>
      </c>
      <c r="K879" s="95">
        <v>19469.751184463501</v>
      </c>
      <c r="L879" s="95">
        <v>22284.077975749999</v>
      </c>
      <c r="M879" s="95">
        <v>15333.090027689899</v>
      </c>
      <c r="N879" s="95">
        <v>5579.8052049279204</v>
      </c>
      <c r="O879" s="95">
        <v>0</v>
      </c>
      <c r="P879" s="95">
        <v>0</v>
      </c>
      <c r="Q879" s="95">
        <v>2241.3384789824499</v>
      </c>
      <c r="R879" s="95">
        <v>0</v>
      </c>
      <c r="S879" s="95">
        <v>0</v>
      </c>
      <c r="T879" s="95">
        <v>953.534467734396</v>
      </c>
      <c r="U879" s="95">
        <v>28382.977171421098</v>
      </c>
      <c r="V879" s="95">
        <v>1765786.44332886</v>
      </c>
      <c r="W879" s="95">
        <v>0</v>
      </c>
      <c r="X879" s="95">
        <v>1250563.76922607</v>
      </c>
      <c r="Y879" s="95">
        <v>661176.297348022</v>
      </c>
      <c r="Z879" s="95">
        <v>53215.739863872499</v>
      </c>
      <c r="AA879" s="95">
        <v>127900.38531017301</v>
      </c>
      <c r="AB879" s="95">
        <v>30307.929535627401</v>
      </c>
      <c r="AC879" s="95">
        <v>3024092.60009766</v>
      </c>
      <c r="AD879" s="95">
        <v>4741215.9852294903</v>
      </c>
      <c r="AE879" s="95">
        <v>1165492.4231109601</v>
      </c>
      <c r="AF879" s="95">
        <v>757683.531692505</v>
      </c>
      <c r="AG879" s="95">
        <v>854703.37513732899</v>
      </c>
      <c r="AH879" s="95">
        <v>0</v>
      </c>
      <c r="AI879" s="95">
        <v>0</v>
      </c>
      <c r="AJ879" s="95">
        <v>251420.60688972499</v>
      </c>
      <c r="AK879" s="95">
        <v>0</v>
      </c>
      <c r="AL879" s="95">
        <v>0</v>
      </c>
      <c r="AM879" s="95">
        <v>179226.97516441299</v>
      </c>
      <c r="AN879" s="95">
        <v>7693106.4063720703</v>
      </c>
      <c r="AO879" s="95">
        <v>12560009.797973599</v>
      </c>
      <c r="AP879" s="95">
        <v>0</v>
      </c>
      <c r="AQ879" s="95">
        <v>8984860.5494384803</v>
      </c>
      <c r="AR879" s="95">
        <v>4852088.38635254</v>
      </c>
      <c r="AS879" s="95">
        <v>343739.59894561803</v>
      </c>
      <c r="AT879" s="95">
        <v>829315.73828887905</v>
      </c>
      <c r="AU879" s="95">
        <v>194077.64233017</v>
      </c>
      <c r="AV879" s="95">
        <v>7128467.3765258798</v>
      </c>
      <c r="AW879" s="95">
        <v>11601860.6263428</v>
      </c>
      <c r="AX879" s="95">
        <v>8737152.3531494103</v>
      </c>
      <c r="AY879" s="95">
        <v>5503079.3829345703</v>
      </c>
      <c r="AZ879" s="95">
        <v>5691189.9916992197</v>
      </c>
      <c r="BA879" s="95">
        <v>0</v>
      </c>
      <c r="BB879" s="95">
        <v>0</v>
      </c>
      <c r="BC879" s="95">
        <v>1762754.52043152</v>
      </c>
      <c r="BD879" s="95">
        <v>0</v>
      </c>
      <c r="BE879" s="95">
        <v>0</v>
      </c>
      <c r="BF879" s="95">
        <v>1158121.6855468799</v>
      </c>
      <c r="BG879" s="95">
        <v>18619752.052978501</v>
      </c>
      <c r="BH879" s="95">
        <v>2635543.7100524898</v>
      </c>
      <c r="BI879" s="95">
        <v>0</v>
      </c>
      <c r="BJ879" s="95">
        <v>2321477.99395752</v>
      </c>
      <c r="BK879" s="95">
        <v>1676901.52632141</v>
      </c>
      <c r="BL879" s="95">
        <v>0</v>
      </c>
      <c r="BM879" s="95">
        <v>0</v>
      </c>
      <c r="BN879" s="95">
        <v>0</v>
      </c>
      <c r="BO879" s="95">
        <v>0</v>
      </c>
      <c r="BP879" s="95">
        <v>0</v>
      </c>
      <c r="BQ879" s="95">
        <v>0</v>
      </c>
      <c r="BR879" s="95">
        <v>1833404.8735199</v>
      </c>
      <c r="BS879" s="95">
        <v>2263381.2676086398</v>
      </c>
      <c r="BT879" s="95">
        <v>0</v>
      </c>
      <c r="BU879" s="95">
        <v>0</v>
      </c>
      <c r="BV879" s="95">
        <v>825224.783439636</v>
      </c>
      <c r="BW879" s="95">
        <v>0</v>
      </c>
      <c r="BX879" s="95">
        <v>0</v>
      </c>
      <c r="BY879" s="95">
        <v>0</v>
      </c>
      <c r="BZ879" s="95">
        <v>0</v>
      </c>
      <c r="CA879" s="95">
        <v>44843.750742435499</v>
      </c>
      <c r="CB879" s="95">
        <v>3020070.6127014202</v>
      </c>
      <c r="CC879" s="95">
        <v>21575917.286865201</v>
      </c>
      <c r="CD879" s="95">
        <v>4983039.8937377902</v>
      </c>
      <c r="CE879" s="95">
        <v>946.39599538594496</v>
      </c>
      <c r="CF879" s="95">
        <v>181341.702201843</v>
      </c>
      <c r="CG879" s="95">
        <v>1173838.0627746601</v>
      </c>
      <c r="CH879" s="95">
        <v>0</v>
      </c>
      <c r="CI879" s="95">
        <v>45789.422474861101</v>
      </c>
      <c r="CJ879" s="95">
        <v>3202424.1624450702</v>
      </c>
      <c r="CK879" s="95">
        <v>22774326.7419434</v>
      </c>
      <c r="CL879" s="95">
        <v>4985461.22802734</v>
      </c>
      <c r="CM879" s="160">
        <v>74388.740430831895</v>
      </c>
      <c r="CN879" s="160">
        <v>10886069.9949951</v>
      </c>
      <c r="CO879" s="160">
        <v>41357878.212402299</v>
      </c>
      <c r="CP879" s="95">
        <v>4985461.22802734</v>
      </c>
      <c r="CQ879" s="95">
        <v>0</v>
      </c>
      <c r="CR879" s="95">
        <v>0</v>
      </c>
      <c r="CS879" s="95">
        <v>0</v>
      </c>
      <c r="CT879" s="95">
        <v>0</v>
      </c>
      <c r="CU879" s="161">
        <v>3201412.314903263</v>
      </c>
      <c r="CV879" s="161">
        <v>22749755.349639863</v>
      </c>
    </row>
    <row r="880" spans="1:100" x14ac:dyDescent="0.2">
      <c r="A880" s="94" t="s">
        <v>64</v>
      </c>
      <c r="B880" s="96">
        <v>38687</v>
      </c>
      <c r="C880" s="95">
        <v>30095.847106695201</v>
      </c>
      <c r="D880" s="95">
        <v>0</v>
      </c>
      <c r="E880" s="95">
        <v>15202.572564959501</v>
      </c>
      <c r="F880" s="95">
        <v>9529.3797457218207</v>
      </c>
      <c r="G880" s="95">
        <v>310.00731053203299</v>
      </c>
      <c r="H880" s="95">
        <v>654.37458561360802</v>
      </c>
      <c r="I880" s="95">
        <v>148.04704284668</v>
      </c>
      <c r="J880" s="95">
        <v>10768.4054995775</v>
      </c>
      <c r="K880" s="95">
        <v>18102.066496610601</v>
      </c>
      <c r="L880" s="95">
        <v>22045.6382825375</v>
      </c>
      <c r="M880" s="95">
        <v>15484.8106584549</v>
      </c>
      <c r="N880" s="95">
        <v>5625.6181735396403</v>
      </c>
      <c r="O880" s="95">
        <v>0</v>
      </c>
      <c r="P880" s="95">
        <v>0</v>
      </c>
      <c r="Q880" s="95">
        <v>2281.3246703743898</v>
      </c>
      <c r="R880" s="95">
        <v>0</v>
      </c>
      <c r="S880" s="95">
        <v>0</v>
      </c>
      <c r="T880" s="95">
        <v>950.38941300660395</v>
      </c>
      <c r="U880" s="95">
        <v>28711.622370958299</v>
      </c>
      <c r="V880" s="95">
        <v>1801688.98999023</v>
      </c>
      <c r="W880" s="95">
        <v>0</v>
      </c>
      <c r="X880" s="95">
        <v>1203946.8142395001</v>
      </c>
      <c r="Y880" s="95">
        <v>651915.69169616699</v>
      </c>
      <c r="Z880" s="95">
        <v>64164.364001750902</v>
      </c>
      <c r="AA880" s="95">
        <v>119482.25929832501</v>
      </c>
      <c r="AB880" s="95">
        <v>26639.276635170001</v>
      </c>
      <c r="AC880" s="95">
        <v>3752351.7559509301</v>
      </c>
      <c r="AD880" s="95">
        <v>4290705.8048706101</v>
      </c>
      <c r="AE880" s="95">
        <v>1117696.5354309101</v>
      </c>
      <c r="AF880" s="95">
        <v>753372.61497497605</v>
      </c>
      <c r="AG880" s="95">
        <v>860659.95310211205</v>
      </c>
      <c r="AH880" s="95">
        <v>0</v>
      </c>
      <c r="AI880" s="95">
        <v>0</v>
      </c>
      <c r="AJ880" s="95">
        <v>246882.98169899001</v>
      </c>
      <c r="AK880" s="95">
        <v>0</v>
      </c>
      <c r="AL880" s="95">
        <v>0</v>
      </c>
      <c r="AM880" s="95">
        <v>178788.14541435201</v>
      </c>
      <c r="AN880" s="95">
        <v>8076850.33740234</v>
      </c>
      <c r="AO880" s="95">
        <v>12915318.346313501</v>
      </c>
      <c r="AP880" s="95">
        <v>0</v>
      </c>
      <c r="AQ880" s="95">
        <v>8907442.9494628906</v>
      </c>
      <c r="AR880" s="95">
        <v>4936941.7495117197</v>
      </c>
      <c r="AS880" s="95">
        <v>420383.74294281</v>
      </c>
      <c r="AT880" s="95">
        <v>792019.92586517299</v>
      </c>
      <c r="AU880" s="95">
        <v>178018.46061134301</v>
      </c>
      <c r="AV880" s="95">
        <v>8951445.2364502009</v>
      </c>
      <c r="AW880" s="95">
        <v>10626951.567627</v>
      </c>
      <c r="AX880" s="95">
        <v>8597010.1267089806</v>
      </c>
      <c r="AY880" s="95">
        <v>5517409.20910645</v>
      </c>
      <c r="AZ880" s="95">
        <v>5787028.6539306603</v>
      </c>
      <c r="BA880" s="95">
        <v>0</v>
      </c>
      <c r="BB880" s="95">
        <v>0</v>
      </c>
      <c r="BC880" s="95">
        <v>1753726.17262268</v>
      </c>
      <c r="BD880" s="95">
        <v>0</v>
      </c>
      <c r="BE880" s="95">
        <v>0</v>
      </c>
      <c r="BF880" s="95">
        <v>1184372.7209320101</v>
      </c>
      <c r="BG880" s="95">
        <v>19529413.967529301</v>
      </c>
      <c r="BH880" s="95">
        <v>2731498.9676208501</v>
      </c>
      <c r="BI880" s="95">
        <v>0</v>
      </c>
      <c r="BJ880" s="95">
        <v>2280572.31750488</v>
      </c>
      <c r="BK880" s="95">
        <v>1687901.36503601</v>
      </c>
      <c r="BL880" s="95">
        <v>0</v>
      </c>
      <c r="BM880" s="95">
        <v>0</v>
      </c>
      <c r="BN880" s="95">
        <v>0</v>
      </c>
      <c r="BO880" s="95">
        <v>0</v>
      </c>
      <c r="BP880" s="95">
        <v>0</v>
      </c>
      <c r="BQ880" s="95">
        <v>0</v>
      </c>
      <c r="BR880" s="95">
        <v>1853689.2212982201</v>
      </c>
      <c r="BS880" s="95">
        <v>2314447.9341125502</v>
      </c>
      <c r="BT880" s="95">
        <v>0</v>
      </c>
      <c r="BU880" s="95">
        <v>0</v>
      </c>
      <c r="BV880" s="95">
        <v>829545.32936859096</v>
      </c>
      <c r="BW880" s="95">
        <v>0</v>
      </c>
      <c r="BX880" s="95">
        <v>0</v>
      </c>
      <c r="BY880" s="95">
        <v>0</v>
      </c>
      <c r="BZ880" s="95">
        <v>0</v>
      </c>
      <c r="CA880" s="95">
        <v>45259.735801696799</v>
      </c>
      <c r="CB880" s="95">
        <v>3010289.3733215299</v>
      </c>
      <c r="CC880" s="95">
        <v>21807436.6867676</v>
      </c>
      <c r="CD880" s="95">
        <v>5009551.6972656297</v>
      </c>
      <c r="CE880" s="95">
        <v>961.26531398296402</v>
      </c>
      <c r="CF880" s="95">
        <v>182439.37563514701</v>
      </c>
      <c r="CG880" s="95">
        <v>1202693.45703125</v>
      </c>
      <c r="CH880" s="95">
        <v>0</v>
      </c>
      <c r="CI880" s="95">
        <v>46220.1327133179</v>
      </c>
      <c r="CJ880" s="95">
        <v>3195401.5864257799</v>
      </c>
      <c r="CK880" s="95">
        <v>23037143.908203099</v>
      </c>
      <c r="CL880" s="95">
        <v>5014739.5410156297</v>
      </c>
      <c r="CM880" s="160">
        <v>74874.582326888994</v>
      </c>
      <c r="CN880" s="160">
        <v>11259646.4815674</v>
      </c>
      <c r="CO880" s="160">
        <v>42656812.9306641</v>
      </c>
      <c r="CP880" s="95">
        <v>5014739.5410156297</v>
      </c>
      <c r="CQ880" s="95">
        <v>0</v>
      </c>
      <c r="CR880" s="95">
        <v>0</v>
      </c>
      <c r="CS880" s="95">
        <v>0</v>
      </c>
      <c r="CT880" s="95">
        <v>0</v>
      </c>
      <c r="CU880" s="161">
        <v>3192728.748956677</v>
      </c>
      <c r="CV880" s="161">
        <v>23010130.14379885</v>
      </c>
    </row>
    <row r="881" spans="1:100" x14ac:dyDescent="0.2">
      <c r="A881" s="94" t="s">
        <v>64</v>
      </c>
      <c r="B881" s="96">
        <v>38777</v>
      </c>
      <c r="C881" s="95">
        <v>30726.709748983401</v>
      </c>
      <c r="D881" s="95">
        <v>0</v>
      </c>
      <c r="E881" s="95">
        <v>14711.103951335001</v>
      </c>
      <c r="F881" s="95">
        <v>9268.9822508096695</v>
      </c>
      <c r="G881" s="95">
        <v>361.59157537296397</v>
      </c>
      <c r="H881" s="95">
        <v>601.80969637632404</v>
      </c>
      <c r="I881" s="95">
        <v>141.33531223610001</v>
      </c>
      <c r="J881" s="95">
        <v>12433.085757494</v>
      </c>
      <c r="K881" s="95">
        <v>16379.334124565101</v>
      </c>
      <c r="L881" s="95">
        <v>12003.436958432199</v>
      </c>
      <c r="M881" s="95">
        <v>15913.315551161801</v>
      </c>
      <c r="N881" s="95">
        <v>5664.3545824885396</v>
      </c>
      <c r="O881" s="95">
        <v>12294.240525245699</v>
      </c>
      <c r="P881" s="95">
        <v>0</v>
      </c>
      <c r="Q881" s="95">
        <v>2235.7130149602899</v>
      </c>
      <c r="R881" s="95">
        <v>673.265961870551</v>
      </c>
      <c r="S881" s="95">
        <v>0</v>
      </c>
      <c r="T881" s="95">
        <v>318.89884863421298</v>
      </c>
      <c r="U881" s="95">
        <v>28909.962330102899</v>
      </c>
      <c r="V881" s="95">
        <v>1843811.8788604699</v>
      </c>
      <c r="W881" s="95">
        <v>0</v>
      </c>
      <c r="X881" s="95">
        <v>1210758.05697632</v>
      </c>
      <c r="Y881" s="95">
        <v>666748.90824890102</v>
      </c>
      <c r="Z881" s="95">
        <v>75881.299355506897</v>
      </c>
      <c r="AA881" s="95">
        <v>112208.314543724</v>
      </c>
      <c r="AB881" s="95">
        <v>26109.480361700102</v>
      </c>
      <c r="AC881" s="95">
        <v>4386278.5521850605</v>
      </c>
      <c r="AD881" s="95">
        <v>3861800.7599792499</v>
      </c>
      <c r="AE881" s="95">
        <v>525035.58034515404</v>
      </c>
      <c r="AF881" s="95">
        <v>781482.79432678199</v>
      </c>
      <c r="AG881" s="95">
        <v>885826.90567779494</v>
      </c>
      <c r="AH881" s="95">
        <v>624765.01750945998</v>
      </c>
      <c r="AI881" s="95">
        <v>0</v>
      </c>
      <c r="AJ881" s="95">
        <v>246502.42317199701</v>
      </c>
      <c r="AK881" s="95">
        <v>130408.171147346</v>
      </c>
      <c r="AL881" s="95">
        <v>0</v>
      </c>
      <c r="AM881" s="95">
        <v>60232.879696846001</v>
      </c>
      <c r="AN881" s="95">
        <v>8249961.7807006799</v>
      </c>
      <c r="AO881" s="95">
        <v>13337635.348877</v>
      </c>
      <c r="AP881" s="95">
        <v>0</v>
      </c>
      <c r="AQ881" s="95">
        <v>8781626.6114502009</v>
      </c>
      <c r="AR881" s="95">
        <v>4902400.8583373995</v>
      </c>
      <c r="AS881" s="95">
        <v>503008.47347641003</v>
      </c>
      <c r="AT881" s="95">
        <v>748813.86396789597</v>
      </c>
      <c r="AU881" s="95">
        <v>176512.03841781599</v>
      </c>
      <c r="AV881" s="95">
        <v>10553293.934936499</v>
      </c>
      <c r="AW881" s="95">
        <v>9597855.9355468806</v>
      </c>
      <c r="AX881" s="95">
        <v>4163533.3470153799</v>
      </c>
      <c r="AY881" s="95">
        <v>5790097.5018920898</v>
      </c>
      <c r="AZ881" s="95">
        <v>5954833.87963867</v>
      </c>
      <c r="BA881" s="95">
        <v>4495903.4664917002</v>
      </c>
      <c r="BB881" s="95">
        <v>0</v>
      </c>
      <c r="BC881" s="95">
        <v>1752795.0592803999</v>
      </c>
      <c r="BD881" s="95">
        <v>865812.84075164795</v>
      </c>
      <c r="BE881" s="95">
        <v>0</v>
      </c>
      <c r="BF881" s="95">
        <v>406687.60761642503</v>
      </c>
      <c r="BG881" s="95">
        <v>20137490.689208999</v>
      </c>
      <c r="BH881" s="95">
        <v>3436081.0050659198</v>
      </c>
      <c r="BI881" s="95">
        <v>0</v>
      </c>
      <c r="BJ881" s="95">
        <v>2747153.8229064899</v>
      </c>
      <c r="BK881" s="95">
        <v>1831906.3672332801</v>
      </c>
      <c r="BL881" s="95">
        <v>0</v>
      </c>
      <c r="BM881" s="95">
        <v>0</v>
      </c>
      <c r="BN881" s="95">
        <v>0</v>
      </c>
      <c r="BO881" s="95">
        <v>0</v>
      </c>
      <c r="BP881" s="95">
        <v>0</v>
      </c>
      <c r="BQ881" s="95">
        <v>0</v>
      </c>
      <c r="BR881" s="95">
        <v>2016575.5589447001</v>
      </c>
      <c r="BS881" s="95">
        <v>2412788.8768005399</v>
      </c>
      <c r="BT881" s="95">
        <v>884685.345909119</v>
      </c>
      <c r="BU881" s="95">
        <v>0</v>
      </c>
      <c r="BV881" s="95">
        <v>841249.36491393996</v>
      </c>
      <c r="BW881" s="95">
        <v>101921.158752441</v>
      </c>
      <c r="BX881" s="95">
        <v>0</v>
      </c>
      <c r="BY881" s="95">
        <v>0</v>
      </c>
      <c r="BZ881" s="95">
        <v>0</v>
      </c>
      <c r="CA881" s="95">
        <v>45495.2767891884</v>
      </c>
      <c r="CB881" s="95">
        <v>3043982.3573608398</v>
      </c>
      <c r="CC881" s="95">
        <v>22088407.279541001</v>
      </c>
      <c r="CD881" s="95">
        <v>6167003.9118042002</v>
      </c>
      <c r="CE881" s="95">
        <v>972.46498911827803</v>
      </c>
      <c r="CF881" s="95">
        <v>189443.11888503999</v>
      </c>
      <c r="CG881" s="95">
        <v>1261972.6602783201</v>
      </c>
      <c r="CH881" s="95">
        <v>0</v>
      </c>
      <c r="CI881" s="95">
        <v>46460.827151775396</v>
      </c>
      <c r="CJ881" s="95">
        <v>3232861.4016418499</v>
      </c>
      <c r="CK881" s="95">
        <v>23370544.652343798</v>
      </c>
      <c r="CL881" s="95">
        <v>6263875.35656738</v>
      </c>
      <c r="CM881" s="160">
        <v>75242.777911186204</v>
      </c>
      <c r="CN881" s="160">
        <v>11497491.6485596</v>
      </c>
      <c r="CO881" s="160">
        <v>43548875.1962891</v>
      </c>
      <c r="CP881" s="95">
        <v>6263875.35656738</v>
      </c>
      <c r="CQ881" s="95">
        <v>0</v>
      </c>
      <c r="CR881" s="95">
        <v>0</v>
      </c>
      <c r="CS881" s="95">
        <v>0</v>
      </c>
      <c r="CT881" s="95">
        <v>0</v>
      </c>
      <c r="CU881" s="161">
        <v>3233425.4762458797</v>
      </c>
      <c r="CV881" s="161">
        <v>23350379.939819321</v>
      </c>
    </row>
    <row r="882" spans="1:100" x14ac:dyDescent="0.2">
      <c r="A882" s="94" t="s">
        <v>64</v>
      </c>
      <c r="B882" s="96">
        <v>38869</v>
      </c>
      <c r="C882" s="95">
        <v>31651.4550168514</v>
      </c>
      <c r="D882" s="95">
        <v>0</v>
      </c>
      <c r="E882" s="95">
        <v>14547.074866294901</v>
      </c>
      <c r="F882" s="95">
        <v>9451.9223346710205</v>
      </c>
      <c r="G882" s="95">
        <v>421.12492068857</v>
      </c>
      <c r="H882" s="95">
        <v>573.35200825333595</v>
      </c>
      <c r="I882" s="95">
        <v>137.11785562522701</v>
      </c>
      <c r="J882" s="95">
        <v>14067.479214310601</v>
      </c>
      <c r="K882" s="95">
        <v>14920.182223916099</v>
      </c>
      <c r="L882" s="95">
        <v>11620.3050773144</v>
      </c>
      <c r="M882" s="95">
        <v>15988.428666234</v>
      </c>
      <c r="N882" s="95">
        <v>5707.6395994424802</v>
      </c>
      <c r="O882" s="95">
        <v>12844.622345686001</v>
      </c>
      <c r="P882" s="95">
        <v>0</v>
      </c>
      <c r="Q882" s="95">
        <v>2240.1716031730198</v>
      </c>
      <c r="R882" s="95">
        <v>718.68632075935602</v>
      </c>
      <c r="S882" s="95">
        <v>0</v>
      </c>
      <c r="T882" s="95">
        <v>299.94077494368003</v>
      </c>
      <c r="U882" s="95">
        <v>29128.741468667999</v>
      </c>
      <c r="V882" s="95">
        <v>1894550.7008819601</v>
      </c>
      <c r="W882" s="95">
        <v>0</v>
      </c>
      <c r="X882" s="95">
        <v>1176354.1562805199</v>
      </c>
      <c r="Y882" s="95">
        <v>660458.37450408901</v>
      </c>
      <c r="Z882" s="95">
        <v>87473.319075584397</v>
      </c>
      <c r="AA882" s="95">
        <v>104690.866244316</v>
      </c>
      <c r="AB882" s="95">
        <v>23974.6703124046</v>
      </c>
      <c r="AC882" s="95">
        <v>4971967.5639038105</v>
      </c>
      <c r="AD882" s="95">
        <v>3366240.34848022</v>
      </c>
      <c r="AE882" s="95">
        <v>503709.39295196498</v>
      </c>
      <c r="AF882" s="95">
        <v>792211.70852661098</v>
      </c>
      <c r="AG882" s="95">
        <v>874283.74184417701</v>
      </c>
      <c r="AH882" s="95">
        <v>650144.97201538098</v>
      </c>
      <c r="AI882" s="95">
        <v>0</v>
      </c>
      <c r="AJ882" s="95">
        <v>245216.299100876</v>
      </c>
      <c r="AK882" s="95">
        <v>134914.417282104</v>
      </c>
      <c r="AL882" s="95">
        <v>0</v>
      </c>
      <c r="AM882" s="95">
        <v>58249.912183284803</v>
      </c>
      <c r="AN882" s="95">
        <v>8388086.3593139602</v>
      </c>
      <c r="AO882" s="95">
        <v>13841615.317748999</v>
      </c>
      <c r="AP882" s="95">
        <v>0</v>
      </c>
      <c r="AQ882" s="95">
        <v>8598599.4962158203</v>
      </c>
      <c r="AR882" s="95">
        <v>4885182.39697266</v>
      </c>
      <c r="AS882" s="95">
        <v>588202.54663085903</v>
      </c>
      <c r="AT882" s="95">
        <v>704060.07901001</v>
      </c>
      <c r="AU882" s="95">
        <v>162492.55172157299</v>
      </c>
      <c r="AV882" s="95">
        <v>12019441.5596924</v>
      </c>
      <c r="AW882" s="95">
        <v>8439975.5703125</v>
      </c>
      <c r="AX882" s="95">
        <v>4004977.4400939899</v>
      </c>
      <c r="AY882" s="95">
        <v>5937766.0191040002</v>
      </c>
      <c r="AZ882" s="95">
        <v>5980880.10546875</v>
      </c>
      <c r="BA882" s="95">
        <v>4718642.0380248995</v>
      </c>
      <c r="BB882" s="95">
        <v>0</v>
      </c>
      <c r="BC882" s="95">
        <v>1766620.9170532201</v>
      </c>
      <c r="BD882" s="95">
        <v>899827.43367004395</v>
      </c>
      <c r="BE882" s="95">
        <v>0</v>
      </c>
      <c r="BF882" s="95">
        <v>395351.95656967198</v>
      </c>
      <c r="BG882" s="95">
        <v>20640024.184814502</v>
      </c>
      <c r="BH882" s="95">
        <v>3574743.1188049298</v>
      </c>
      <c r="BI882" s="95">
        <v>0</v>
      </c>
      <c r="BJ882" s="95">
        <v>2694247.4913330101</v>
      </c>
      <c r="BK882" s="95">
        <v>1817500.25138855</v>
      </c>
      <c r="BL882" s="95">
        <v>0</v>
      </c>
      <c r="BM882" s="95">
        <v>0</v>
      </c>
      <c r="BN882" s="95">
        <v>0</v>
      </c>
      <c r="BO882" s="95">
        <v>0</v>
      </c>
      <c r="BP882" s="95">
        <v>0</v>
      </c>
      <c r="BQ882" s="95">
        <v>0</v>
      </c>
      <c r="BR882" s="95">
        <v>2061629.0892791699</v>
      </c>
      <c r="BS882" s="95">
        <v>2431735.7591247601</v>
      </c>
      <c r="BT882" s="95">
        <v>928407.89633941697</v>
      </c>
      <c r="BU882" s="95">
        <v>0</v>
      </c>
      <c r="BV882" s="95">
        <v>849055.50342559803</v>
      </c>
      <c r="BW882" s="95">
        <v>105017.80086422</v>
      </c>
      <c r="BX882" s="95">
        <v>0</v>
      </c>
      <c r="BY882" s="95">
        <v>0</v>
      </c>
      <c r="BZ882" s="95">
        <v>0</v>
      </c>
      <c r="CA882" s="95">
        <v>46336.655457973502</v>
      </c>
      <c r="CB882" s="95">
        <v>3079765.4014587398</v>
      </c>
      <c r="CC882" s="95">
        <v>22545072.824707001</v>
      </c>
      <c r="CD882" s="95">
        <v>6263287.3632202102</v>
      </c>
      <c r="CE882" s="95">
        <v>995.99066048115503</v>
      </c>
      <c r="CF882" s="95">
        <v>192378.85414886501</v>
      </c>
      <c r="CG882" s="95">
        <v>1293458.1951904299</v>
      </c>
      <c r="CH882" s="95">
        <v>0</v>
      </c>
      <c r="CI882" s="95">
        <v>47341.241240024603</v>
      </c>
      <c r="CJ882" s="95">
        <v>3270690.8526916499</v>
      </c>
      <c r="CK882" s="95">
        <v>23872787.793701202</v>
      </c>
      <c r="CL882" s="95">
        <v>6369831.53979492</v>
      </c>
      <c r="CM882" s="160">
        <v>76303.696631431594</v>
      </c>
      <c r="CN882" s="160">
        <v>11660395.6566162</v>
      </c>
      <c r="CO882" s="160">
        <v>44388601.117675804</v>
      </c>
      <c r="CP882" s="95">
        <v>6369831.53979492</v>
      </c>
      <c r="CQ882" s="95">
        <v>0</v>
      </c>
      <c r="CR882" s="95">
        <v>0</v>
      </c>
      <c r="CS882" s="95">
        <v>0</v>
      </c>
      <c r="CT882" s="95">
        <v>0</v>
      </c>
      <c r="CU882" s="161">
        <v>3272144.255607605</v>
      </c>
      <c r="CV882" s="161">
        <v>23838531.019897431</v>
      </c>
    </row>
    <row r="883" spans="1:100" x14ac:dyDescent="0.2">
      <c r="A883" s="94" t="s">
        <v>64</v>
      </c>
      <c r="B883" s="96">
        <v>38961</v>
      </c>
      <c r="C883" s="95">
        <v>32347.606478929501</v>
      </c>
      <c r="D883" s="95">
        <v>0</v>
      </c>
      <c r="E883" s="95">
        <v>14028.9296197891</v>
      </c>
      <c r="F883" s="95">
        <v>9144.0770893096906</v>
      </c>
      <c r="G883" s="95">
        <v>467.470076460391</v>
      </c>
      <c r="H883" s="95">
        <v>558.144558556378</v>
      </c>
      <c r="I883" s="95">
        <v>132.58134083449801</v>
      </c>
      <c r="J883" s="95">
        <v>15724.0815498829</v>
      </c>
      <c r="K883" s="95">
        <v>13554.042835950901</v>
      </c>
      <c r="L883" s="95">
        <v>10859.364404439901</v>
      </c>
      <c r="M883" s="95">
        <v>16047.472338318799</v>
      </c>
      <c r="N883" s="95">
        <v>5752.7872638702402</v>
      </c>
      <c r="O883" s="95">
        <v>13185.5437663794</v>
      </c>
      <c r="P883" s="95">
        <v>0</v>
      </c>
      <c r="Q883" s="95">
        <v>2213.6045452058302</v>
      </c>
      <c r="R883" s="95">
        <v>750.38793341070402</v>
      </c>
      <c r="S883" s="95">
        <v>0</v>
      </c>
      <c r="T883" s="95">
        <v>288.45621910691301</v>
      </c>
      <c r="U883" s="95">
        <v>29188.968095779401</v>
      </c>
      <c r="V883" s="95">
        <v>1929764.57150269</v>
      </c>
      <c r="W883" s="95">
        <v>0</v>
      </c>
      <c r="X883" s="95">
        <v>1134019.1207733201</v>
      </c>
      <c r="Y883" s="95">
        <v>641698.58954620396</v>
      </c>
      <c r="Z883" s="95">
        <v>100440.93669319199</v>
      </c>
      <c r="AA883" s="95">
        <v>98761.373777389497</v>
      </c>
      <c r="AB883" s="95">
        <v>23220.284790277499</v>
      </c>
      <c r="AC883" s="95">
        <v>5588682.2330322303</v>
      </c>
      <c r="AD883" s="95">
        <v>2899074.6781616202</v>
      </c>
      <c r="AE883" s="95">
        <v>478295.27059173601</v>
      </c>
      <c r="AF883" s="95">
        <v>791908.18176269496</v>
      </c>
      <c r="AG883" s="95">
        <v>872389.68692016602</v>
      </c>
      <c r="AH883" s="95">
        <v>660678.696586609</v>
      </c>
      <c r="AI883" s="95">
        <v>0</v>
      </c>
      <c r="AJ883" s="95">
        <v>245526.064489365</v>
      </c>
      <c r="AK883" s="95">
        <v>138108.11148834199</v>
      </c>
      <c r="AL883" s="95">
        <v>0</v>
      </c>
      <c r="AM883" s="95">
        <v>56529.895399093599</v>
      </c>
      <c r="AN883" s="95">
        <v>8506012.3453369103</v>
      </c>
      <c r="AO883" s="95">
        <v>14236517.720581099</v>
      </c>
      <c r="AP883" s="95">
        <v>0</v>
      </c>
      <c r="AQ883" s="95">
        <v>8326596.8068237295</v>
      </c>
      <c r="AR883" s="95">
        <v>4746730.01916504</v>
      </c>
      <c r="AS883" s="95">
        <v>678406.01791381801</v>
      </c>
      <c r="AT883" s="95">
        <v>669733.839637756</v>
      </c>
      <c r="AU883" s="95">
        <v>155508.73558998099</v>
      </c>
      <c r="AV883" s="95">
        <v>13677148.3674316</v>
      </c>
      <c r="AW883" s="95">
        <v>7447433.8910522498</v>
      </c>
      <c r="AX883" s="95">
        <v>3792213.6933898898</v>
      </c>
      <c r="AY883" s="95">
        <v>5994353.9498290997</v>
      </c>
      <c r="AZ883" s="95">
        <v>5997954.61474609</v>
      </c>
      <c r="BA883" s="95">
        <v>4864916.7489623995</v>
      </c>
      <c r="BB883" s="95">
        <v>0</v>
      </c>
      <c r="BC883" s="95">
        <v>1774816.5979919401</v>
      </c>
      <c r="BD883" s="95">
        <v>926629.28032684303</v>
      </c>
      <c r="BE883" s="95">
        <v>0</v>
      </c>
      <c r="BF883" s="95">
        <v>391729.291770935</v>
      </c>
      <c r="BG883" s="95">
        <v>21101485.014160201</v>
      </c>
      <c r="BH883" s="95">
        <v>3687358.0372619601</v>
      </c>
      <c r="BI883" s="95">
        <v>0</v>
      </c>
      <c r="BJ883" s="95">
        <v>2630135.8176269499</v>
      </c>
      <c r="BK883" s="95">
        <v>1785461.59677124</v>
      </c>
      <c r="BL883" s="95">
        <v>0</v>
      </c>
      <c r="BM883" s="95">
        <v>0</v>
      </c>
      <c r="BN883" s="95">
        <v>0</v>
      </c>
      <c r="BO883" s="95">
        <v>0</v>
      </c>
      <c r="BP883" s="95">
        <v>0</v>
      </c>
      <c r="BQ883" s="95">
        <v>0</v>
      </c>
      <c r="BR883" s="95">
        <v>2079195.1282653799</v>
      </c>
      <c r="BS883" s="95">
        <v>2441615.9425659198</v>
      </c>
      <c r="BT883" s="95">
        <v>957833.96411895799</v>
      </c>
      <c r="BU883" s="95">
        <v>0</v>
      </c>
      <c r="BV883" s="95">
        <v>857183.39394378697</v>
      </c>
      <c r="BW883" s="95">
        <v>108816.526866913</v>
      </c>
      <c r="BX883" s="95">
        <v>0</v>
      </c>
      <c r="BY883" s="95">
        <v>0</v>
      </c>
      <c r="BZ883" s="95">
        <v>0</v>
      </c>
      <c r="CA883" s="95">
        <v>46228.302961349502</v>
      </c>
      <c r="CB883" s="95">
        <v>3067378.8893432599</v>
      </c>
      <c r="CC883" s="95">
        <v>22569138.470458999</v>
      </c>
      <c r="CD883" s="95">
        <v>6336730.8417968797</v>
      </c>
      <c r="CE883" s="95">
        <v>1020.00529587269</v>
      </c>
      <c r="CF883" s="95">
        <v>198323.977697372</v>
      </c>
      <c r="CG883" s="95">
        <v>1344325.4160156299</v>
      </c>
      <c r="CH883" s="95">
        <v>0</v>
      </c>
      <c r="CI883" s="95">
        <v>47247.351099014297</v>
      </c>
      <c r="CJ883" s="95">
        <v>3266237.09228516</v>
      </c>
      <c r="CK883" s="95">
        <v>23896749.861816399</v>
      </c>
      <c r="CL883" s="95">
        <v>6449655.5526123</v>
      </c>
      <c r="CM883" s="160">
        <v>76536.390201568604</v>
      </c>
      <c r="CN883" s="160">
        <v>11748990.9112549</v>
      </c>
      <c r="CO883" s="160">
        <v>45016638.109375</v>
      </c>
      <c r="CP883" s="95">
        <v>6449655.5526123</v>
      </c>
      <c r="CQ883" s="95">
        <v>0</v>
      </c>
      <c r="CR883" s="95">
        <v>0</v>
      </c>
      <c r="CS883" s="95">
        <v>0</v>
      </c>
      <c r="CT883" s="95">
        <v>0</v>
      </c>
      <c r="CU883" s="161">
        <v>3265702.8670406318</v>
      </c>
      <c r="CV883" s="161">
        <v>23913463.886474628</v>
      </c>
    </row>
    <row r="884" spans="1:100" x14ac:dyDescent="0.2">
      <c r="A884" s="94" t="s">
        <v>64</v>
      </c>
      <c r="B884" s="96">
        <v>39052</v>
      </c>
      <c r="C884" s="95">
        <v>33355.298274517103</v>
      </c>
      <c r="D884" s="95">
        <v>0</v>
      </c>
      <c r="E884" s="95">
        <v>13973.318770289399</v>
      </c>
      <c r="F884" s="95">
        <v>9290.8260734081305</v>
      </c>
      <c r="G884" s="95">
        <v>528.80264288187004</v>
      </c>
      <c r="H884" s="95">
        <v>529.80329421162605</v>
      </c>
      <c r="I884" s="95">
        <v>125.738584336825</v>
      </c>
      <c r="J884" s="95">
        <v>17419.771356105801</v>
      </c>
      <c r="K884" s="95">
        <v>12165.675492763499</v>
      </c>
      <c r="L884" s="95">
        <v>11160.759742379199</v>
      </c>
      <c r="M884" s="95">
        <v>16186.9394304752</v>
      </c>
      <c r="N884" s="95">
        <v>5838.0635021328899</v>
      </c>
      <c r="O884" s="95">
        <v>13716.6121858358</v>
      </c>
      <c r="P884" s="95">
        <v>0</v>
      </c>
      <c r="Q884" s="95">
        <v>2226.9537576735001</v>
      </c>
      <c r="R884" s="95">
        <v>798.14336840808403</v>
      </c>
      <c r="S884" s="95">
        <v>0</v>
      </c>
      <c r="T884" s="95">
        <v>272.724475059658</v>
      </c>
      <c r="U884" s="95">
        <v>29504.374526977499</v>
      </c>
      <c r="V884" s="95">
        <v>1985210.54737854</v>
      </c>
      <c r="W884" s="95">
        <v>0</v>
      </c>
      <c r="X884" s="95">
        <v>1104133.49055481</v>
      </c>
      <c r="Y884" s="95">
        <v>633260.13139343297</v>
      </c>
      <c r="Z884" s="95">
        <v>114527.954431534</v>
      </c>
      <c r="AA884" s="95">
        <v>92726.972507476807</v>
      </c>
      <c r="AB884" s="95">
        <v>22967.646718263601</v>
      </c>
      <c r="AC884" s="95">
        <v>6253930.7341918899</v>
      </c>
      <c r="AD884" s="95">
        <v>2440225.6639709501</v>
      </c>
      <c r="AE884" s="95">
        <v>482184.47150421102</v>
      </c>
      <c r="AF884" s="95">
        <v>795329.43740081799</v>
      </c>
      <c r="AG884" s="95">
        <v>867161.18051147496</v>
      </c>
      <c r="AH884" s="95">
        <v>693755.340522766</v>
      </c>
      <c r="AI884" s="95">
        <v>0</v>
      </c>
      <c r="AJ884" s="95">
        <v>249591.78922080999</v>
      </c>
      <c r="AK884" s="95">
        <v>152344.68765258801</v>
      </c>
      <c r="AL884" s="95">
        <v>0</v>
      </c>
      <c r="AM884" s="95">
        <v>52941.330080986001</v>
      </c>
      <c r="AN884" s="95">
        <v>8742675.31494141</v>
      </c>
      <c r="AO884" s="95">
        <v>14792162.8989258</v>
      </c>
      <c r="AP884" s="95">
        <v>0</v>
      </c>
      <c r="AQ884" s="95">
        <v>8207202.2792358398</v>
      </c>
      <c r="AR884" s="95">
        <v>4694384.0087280301</v>
      </c>
      <c r="AS884" s="95">
        <v>777466.35281372105</v>
      </c>
      <c r="AT884" s="95">
        <v>626141.02677917504</v>
      </c>
      <c r="AU884" s="95">
        <v>148702.90133285499</v>
      </c>
      <c r="AV884" s="95">
        <v>15381108.5084229</v>
      </c>
      <c r="AW884" s="95">
        <v>6259723.3424072303</v>
      </c>
      <c r="AX884" s="95">
        <v>3925679.0089721698</v>
      </c>
      <c r="AY884" s="95">
        <v>6080913.7097167997</v>
      </c>
      <c r="AZ884" s="95">
        <v>6004640.2842407199</v>
      </c>
      <c r="BA884" s="95">
        <v>5146259.35510254</v>
      </c>
      <c r="BB884" s="95">
        <v>0</v>
      </c>
      <c r="BC884" s="95">
        <v>1817565.73591614</v>
      </c>
      <c r="BD884" s="95">
        <v>1022726.29252625</v>
      </c>
      <c r="BE884" s="95">
        <v>0</v>
      </c>
      <c r="BF884" s="95">
        <v>368156.99281692499</v>
      </c>
      <c r="BG884" s="95">
        <v>21706690.689697299</v>
      </c>
      <c r="BH884" s="95">
        <v>3888692.4399108901</v>
      </c>
      <c r="BI884" s="95">
        <v>0</v>
      </c>
      <c r="BJ884" s="95">
        <v>2568862.3492126502</v>
      </c>
      <c r="BK884" s="95">
        <v>1760548.01649475</v>
      </c>
      <c r="BL884" s="95">
        <v>0</v>
      </c>
      <c r="BM884" s="95">
        <v>0</v>
      </c>
      <c r="BN884" s="95">
        <v>0</v>
      </c>
      <c r="BO884" s="95">
        <v>0</v>
      </c>
      <c r="BP884" s="95">
        <v>0</v>
      </c>
      <c r="BQ884" s="95">
        <v>0</v>
      </c>
      <c r="BR884" s="95">
        <v>2119070.5920104999</v>
      </c>
      <c r="BS884" s="95">
        <v>2451400.3365173298</v>
      </c>
      <c r="BT884" s="95">
        <v>1012243.63571167</v>
      </c>
      <c r="BU884" s="95">
        <v>0</v>
      </c>
      <c r="BV884" s="95">
        <v>880996.02252960205</v>
      </c>
      <c r="BW884" s="95">
        <v>119319.041488647</v>
      </c>
      <c r="BX884" s="95">
        <v>0</v>
      </c>
      <c r="BY884" s="95">
        <v>0</v>
      </c>
      <c r="BZ884" s="95">
        <v>0</v>
      </c>
      <c r="CA884" s="95">
        <v>47284.172270774798</v>
      </c>
      <c r="CB884" s="95">
        <v>3096267.9115295401</v>
      </c>
      <c r="CC884" s="95">
        <v>23005137.416992199</v>
      </c>
      <c r="CD884" s="95">
        <v>6457727.1926269503</v>
      </c>
      <c r="CE884" s="95">
        <v>1051.12813045084</v>
      </c>
      <c r="CF884" s="95">
        <v>206084.011940002</v>
      </c>
      <c r="CG884" s="95">
        <v>1391540.6519927999</v>
      </c>
      <c r="CH884" s="95">
        <v>0</v>
      </c>
      <c r="CI884" s="95">
        <v>48334.073957920104</v>
      </c>
      <c r="CJ884" s="95">
        <v>3303974.3569946298</v>
      </c>
      <c r="CK884" s="95">
        <v>24454707.7509766</v>
      </c>
      <c r="CL884" s="95">
        <v>6577083.4901733398</v>
      </c>
      <c r="CM884" s="160">
        <v>77766.048761367798</v>
      </c>
      <c r="CN884" s="160">
        <v>12046271.5268555</v>
      </c>
      <c r="CO884" s="160">
        <v>46170416.323730499</v>
      </c>
      <c r="CP884" s="95">
        <v>6577083.4901733398</v>
      </c>
      <c r="CQ884" s="95">
        <v>0</v>
      </c>
      <c r="CR884" s="95">
        <v>0</v>
      </c>
      <c r="CS884" s="95">
        <v>0</v>
      </c>
      <c r="CT884" s="95">
        <v>0</v>
      </c>
      <c r="CU884" s="161">
        <v>3302351.9234695421</v>
      </c>
      <c r="CV884" s="161">
        <v>24396678.068985</v>
      </c>
    </row>
    <row r="885" spans="1:100" x14ac:dyDescent="0.2">
      <c r="A885" s="94" t="s">
        <v>64</v>
      </c>
      <c r="B885" s="96">
        <v>39142</v>
      </c>
      <c r="C885" s="95">
        <v>34319.540075302102</v>
      </c>
      <c r="D885" s="95">
        <v>0</v>
      </c>
      <c r="E885" s="95">
        <v>13204.5405521393</v>
      </c>
      <c r="F885" s="95">
        <v>9055.8105182647705</v>
      </c>
      <c r="G885" s="95">
        <v>595.11606568843104</v>
      </c>
      <c r="H885" s="95">
        <v>467.26747307553899</v>
      </c>
      <c r="I885" s="95">
        <v>115.63798273913601</v>
      </c>
      <c r="J885" s="95">
        <v>18964.045463562001</v>
      </c>
      <c r="K885" s="95">
        <v>10825.6391620636</v>
      </c>
      <c r="L885" s="95">
        <v>10719.789335846899</v>
      </c>
      <c r="M885" s="95">
        <v>16200.6459379196</v>
      </c>
      <c r="N885" s="95">
        <v>5876.4977349638903</v>
      </c>
      <c r="O885" s="95">
        <v>14190.2995802164</v>
      </c>
      <c r="P885" s="95">
        <v>0</v>
      </c>
      <c r="Q885" s="95">
        <v>2265.5572668611999</v>
      </c>
      <c r="R885" s="95">
        <v>818.85458420962095</v>
      </c>
      <c r="S885" s="95">
        <v>0</v>
      </c>
      <c r="T885" s="95">
        <v>265.92063090577699</v>
      </c>
      <c r="U885" s="95">
        <v>29839.194395303701</v>
      </c>
      <c r="V885" s="95">
        <v>2049936.85194397</v>
      </c>
      <c r="W885" s="95">
        <v>0</v>
      </c>
      <c r="X885" s="95">
        <v>1060297.4021453899</v>
      </c>
      <c r="Y885" s="95">
        <v>628208.31468200695</v>
      </c>
      <c r="Z885" s="95">
        <v>124210.15579700501</v>
      </c>
      <c r="AA885" s="95">
        <v>80769.520828247099</v>
      </c>
      <c r="AB885" s="95">
        <v>19958.643311023701</v>
      </c>
      <c r="AC885" s="95">
        <v>6715347.6632690402</v>
      </c>
      <c r="AD885" s="95">
        <v>2096891.2683868399</v>
      </c>
      <c r="AE885" s="95">
        <v>460333.352111816</v>
      </c>
      <c r="AF885" s="95">
        <v>800384.64890289295</v>
      </c>
      <c r="AG885" s="95">
        <v>873078.60689544701</v>
      </c>
      <c r="AH885" s="95">
        <v>721240.37541961705</v>
      </c>
      <c r="AI885" s="95">
        <v>0</v>
      </c>
      <c r="AJ885" s="95">
        <v>260808.769090652</v>
      </c>
      <c r="AK885" s="95">
        <v>156884.25298690799</v>
      </c>
      <c r="AL885" s="95">
        <v>0</v>
      </c>
      <c r="AM885" s="95">
        <v>50563.744714736902</v>
      </c>
      <c r="AN885" s="95">
        <v>8843165.9119872991</v>
      </c>
      <c r="AO885" s="95">
        <v>15405842.7266846</v>
      </c>
      <c r="AP885" s="95">
        <v>0</v>
      </c>
      <c r="AQ885" s="95">
        <v>7749062.8228759803</v>
      </c>
      <c r="AR885" s="95">
        <v>4575879.3591918899</v>
      </c>
      <c r="AS885" s="95">
        <v>844569.77622985805</v>
      </c>
      <c r="AT885" s="95">
        <v>547679.74808502197</v>
      </c>
      <c r="AU885" s="95">
        <v>133952.19525337199</v>
      </c>
      <c r="AV885" s="95">
        <v>16705794.0863037</v>
      </c>
      <c r="AW885" s="95">
        <v>5426710.0890502902</v>
      </c>
      <c r="AX885" s="95">
        <v>3747217.8009948698</v>
      </c>
      <c r="AY885" s="95">
        <v>6138416.1990356399</v>
      </c>
      <c r="AZ885" s="95">
        <v>6003942.4794311495</v>
      </c>
      <c r="BA885" s="95">
        <v>5384221.76843262</v>
      </c>
      <c r="BB885" s="95">
        <v>0</v>
      </c>
      <c r="BC885" s="95">
        <v>1895206.9398193399</v>
      </c>
      <c r="BD885" s="95">
        <v>1059554.0303344701</v>
      </c>
      <c r="BE885" s="95">
        <v>0</v>
      </c>
      <c r="BF885" s="95">
        <v>351661.18659591698</v>
      </c>
      <c r="BG885" s="95">
        <v>22151781.7744141</v>
      </c>
      <c r="BH885" s="95">
        <v>4083634.8838195801</v>
      </c>
      <c r="BI885" s="95">
        <v>0</v>
      </c>
      <c r="BJ885" s="95">
        <v>2505150.4102477999</v>
      </c>
      <c r="BK885" s="95">
        <v>1742793.1741180399</v>
      </c>
      <c r="BL885" s="95">
        <v>0</v>
      </c>
      <c r="BM885" s="95">
        <v>0</v>
      </c>
      <c r="BN885" s="95">
        <v>0</v>
      </c>
      <c r="BO885" s="95">
        <v>0</v>
      </c>
      <c r="BP885" s="95">
        <v>0</v>
      </c>
      <c r="BQ885" s="95">
        <v>0</v>
      </c>
      <c r="BR885" s="95">
        <v>2148096.6719055199</v>
      </c>
      <c r="BS885" s="95">
        <v>2454278.42938232</v>
      </c>
      <c r="BT885" s="95">
        <v>1059035.2568054199</v>
      </c>
      <c r="BU885" s="95">
        <v>0</v>
      </c>
      <c r="BV885" s="95">
        <v>908835.72888946498</v>
      </c>
      <c r="BW885" s="95">
        <v>124947.866147995</v>
      </c>
      <c r="BX885" s="95">
        <v>0</v>
      </c>
      <c r="BY885" s="95">
        <v>0</v>
      </c>
      <c r="BZ885" s="95">
        <v>0</v>
      </c>
      <c r="CA885" s="95">
        <v>47593.146780967698</v>
      </c>
      <c r="CB885" s="95">
        <v>3115988.69464111</v>
      </c>
      <c r="CC885" s="95">
        <v>23239681.957763702</v>
      </c>
      <c r="CD885" s="95">
        <v>6580994.7445678702</v>
      </c>
      <c r="CE885" s="95">
        <v>1073.33630986512</v>
      </c>
      <c r="CF885" s="95">
        <v>206727.82497978199</v>
      </c>
      <c r="CG885" s="95">
        <v>1408598.6172943099</v>
      </c>
      <c r="CH885" s="95">
        <v>0</v>
      </c>
      <c r="CI885" s="95">
        <v>48661.776958465598</v>
      </c>
      <c r="CJ885" s="95">
        <v>3322792.0317382799</v>
      </c>
      <c r="CK885" s="95">
        <v>24646013.9526367</v>
      </c>
      <c r="CL885" s="95">
        <v>6704521.8696899395</v>
      </c>
      <c r="CM885" s="160">
        <v>78357.3835535049</v>
      </c>
      <c r="CN885" s="160">
        <v>12176834.7095947</v>
      </c>
      <c r="CO885" s="160">
        <v>46843644.936035201</v>
      </c>
      <c r="CP885" s="95">
        <v>6704521.8696899395</v>
      </c>
      <c r="CQ885" s="95">
        <v>0</v>
      </c>
      <c r="CR885" s="95">
        <v>0</v>
      </c>
      <c r="CS885" s="95">
        <v>0</v>
      </c>
      <c r="CT885" s="95">
        <v>0</v>
      </c>
      <c r="CU885" s="161">
        <v>3322716.5196208921</v>
      </c>
      <c r="CV885" s="161">
        <v>24648280.575058013</v>
      </c>
    </row>
    <row r="886" spans="1:100" x14ac:dyDescent="0.2">
      <c r="A886" s="94" t="s">
        <v>64</v>
      </c>
      <c r="B886" s="96">
        <v>39234</v>
      </c>
      <c r="C886" s="95">
        <v>34961.944509506196</v>
      </c>
      <c r="D886" s="95">
        <v>0</v>
      </c>
      <c r="E886" s="95">
        <v>12672.2222906351</v>
      </c>
      <c r="F886" s="95">
        <v>8805.9185838699304</v>
      </c>
      <c r="G886" s="95">
        <v>644.441131465137</v>
      </c>
      <c r="H886" s="95">
        <v>428.416211958975</v>
      </c>
      <c r="I886" s="95">
        <v>111.28405673895</v>
      </c>
      <c r="J886" s="95">
        <v>20350.342141628302</v>
      </c>
      <c r="K886" s="95">
        <v>9533.9363098144495</v>
      </c>
      <c r="L886" s="95">
        <v>10493.681797265999</v>
      </c>
      <c r="M886" s="95">
        <v>16175.593968629801</v>
      </c>
      <c r="N886" s="95">
        <v>5894.6606169938996</v>
      </c>
      <c r="O886" s="95">
        <v>14420.776825428</v>
      </c>
      <c r="P886" s="95">
        <v>0</v>
      </c>
      <c r="Q886" s="95">
        <v>2286.3459963202499</v>
      </c>
      <c r="R886" s="95">
        <v>833.35074181854702</v>
      </c>
      <c r="S886" s="95">
        <v>0</v>
      </c>
      <c r="T886" s="95">
        <v>262.29784544929902</v>
      </c>
      <c r="U886" s="95">
        <v>29926.364540100101</v>
      </c>
      <c r="V886" s="95">
        <v>2104087.8112182599</v>
      </c>
      <c r="W886" s="95">
        <v>0</v>
      </c>
      <c r="X886" s="95">
        <v>1033112.93870544</v>
      </c>
      <c r="Y886" s="95">
        <v>621707.08296203602</v>
      </c>
      <c r="Z886" s="95">
        <v>136156.677709579</v>
      </c>
      <c r="AA886" s="95">
        <v>72812.997242927595</v>
      </c>
      <c r="AB886" s="95">
        <v>19035.1037807465</v>
      </c>
      <c r="AC886" s="95">
        <v>7188860.1941528302</v>
      </c>
      <c r="AD886" s="95">
        <v>1779927.0844421401</v>
      </c>
      <c r="AE886" s="95">
        <v>454056.39501571702</v>
      </c>
      <c r="AF886" s="95">
        <v>803760.58187866199</v>
      </c>
      <c r="AG886" s="95">
        <v>874675.07145690895</v>
      </c>
      <c r="AH886" s="95">
        <v>733392.11147308396</v>
      </c>
      <c r="AI886" s="95">
        <v>0</v>
      </c>
      <c r="AJ886" s="95">
        <v>266431.677867889</v>
      </c>
      <c r="AK886" s="95">
        <v>161190.04440879801</v>
      </c>
      <c r="AL886" s="95">
        <v>0</v>
      </c>
      <c r="AM886" s="95">
        <v>48249.867129325903</v>
      </c>
      <c r="AN886" s="95">
        <v>8972403.6618652306</v>
      </c>
      <c r="AO886" s="95">
        <v>15911056.2070313</v>
      </c>
      <c r="AP886" s="95">
        <v>0</v>
      </c>
      <c r="AQ886" s="95">
        <v>7557698.2985229502</v>
      </c>
      <c r="AR886" s="95">
        <v>4526283.3607177697</v>
      </c>
      <c r="AS886" s="95">
        <v>936710.87541961705</v>
      </c>
      <c r="AT886" s="95">
        <v>508130.06779098499</v>
      </c>
      <c r="AU886" s="95">
        <v>131790.27643394499</v>
      </c>
      <c r="AV886" s="95">
        <v>18012457.3823242</v>
      </c>
      <c r="AW886" s="95">
        <v>4650400.53625488</v>
      </c>
      <c r="AX886" s="95">
        <v>3726705.69244385</v>
      </c>
      <c r="AY886" s="95">
        <v>6210379.8936157199</v>
      </c>
      <c r="AZ886" s="95">
        <v>6037762.1911010696</v>
      </c>
      <c r="BA886" s="95">
        <v>5512419.9390258798</v>
      </c>
      <c r="BB886" s="95">
        <v>0</v>
      </c>
      <c r="BC886" s="95">
        <v>1960237.47743225</v>
      </c>
      <c r="BD886" s="95">
        <v>1097831.6698303199</v>
      </c>
      <c r="BE886" s="95">
        <v>0</v>
      </c>
      <c r="BF886" s="95">
        <v>346000.28151321399</v>
      </c>
      <c r="BG886" s="95">
        <v>22701792.357666001</v>
      </c>
      <c r="BH886" s="95">
        <v>4201125.4035034198</v>
      </c>
      <c r="BI886" s="95">
        <v>0</v>
      </c>
      <c r="BJ886" s="95">
        <v>2450799.5701293899</v>
      </c>
      <c r="BK886" s="95">
        <v>1726767.7534179699</v>
      </c>
      <c r="BL886" s="95">
        <v>0</v>
      </c>
      <c r="BM886" s="95">
        <v>0</v>
      </c>
      <c r="BN886" s="95">
        <v>0</v>
      </c>
      <c r="BO886" s="95">
        <v>0</v>
      </c>
      <c r="BP886" s="95">
        <v>0</v>
      </c>
      <c r="BQ886" s="95">
        <v>0</v>
      </c>
      <c r="BR886" s="95">
        <v>2161077.7745056199</v>
      </c>
      <c r="BS886" s="95">
        <v>2468613.7714843801</v>
      </c>
      <c r="BT886" s="95">
        <v>1083830.7605896001</v>
      </c>
      <c r="BU886" s="95">
        <v>0</v>
      </c>
      <c r="BV886" s="95">
        <v>939313.83020019496</v>
      </c>
      <c r="BW886" s="95">
        <v>127882.666619301</v>
      </c>
      <c r="BX886" s="95">
        <v>0</v>
      </c>
      <c r="BY886" s="95">
        <v>0</v>
      </c>
      <c r="BZ886" s="95">
        <v>0</v>
      </c>
      <c r="CA886" s="95">
        <v>47709.943250656099</v>
      </c>
      <c r="CB886" s="95">
        <v>3140646.1929931599</v>
      </c>
      <c r="CC886" s="95">
        <v>23517338.8911133</v>
      </c>
      <c r="CD886" s="95">
        <v>6648361.25427246</v>
      </c>
      <c r="CE886" s="95">
        <v>1074.30506381392</v>
      </c>
      <c r="CF886" s="95">
        <v>209472.61965370199</v>
      </c>
      <c r="CG886" s="95">
        <v>1444422.3136291499</v>
      </c>
      <c r="CH886" s="95">
        <v>0</v>
      </c>
      <c r="CI886" s="95">
        <v>48791.009576320597</v>
      </c>
      <c r="CJ886" s="95">
        <v>3348001.6390685998</v>
      </c>
      <c r="CK886" s="95">
        <v>24952788.480957001</v>
      </c>
      <c r="CL886" s="95">
        <v>6778654.3776855497</v>
      </c>
      <c r="CM886" s="160">
        <v>78591.572263717695</v>
      </c>
      <c r="CN886" s="160">
        <v>12339471.5856934</v>
      </c>
      <c r="CO886" s="160">
        <v>47638895.752929702</v>
      </c>
      <c r="CP886" s="95">
        <v>6778654.3776855497</v>
      </c>
      <c r="CQ886" s="95">
        <v>0</v>
      </c>
      <c r="CR886" s="95">
        <v>0</v>
      </c>
      <c r="CS886" s="95">
        <v>0</v>
      </c>
      <c r="CT886" s="95">
        <v>0</v>
      </c>
      <c r="CU886" s="161">
        <v>3350118.8126468617</v>
      </c>
      <c r="CV886" s="161">
        <v>24961761.20474245</v>
      </c>
    </row>
    <row r="887" spans="1:100" x14ac:dyDescent="0.2">
      <c r="A887" s="94" t="s">
        <v>64</v>
      </c>
      <c r="B887" s="96">
        <v>39326</v>
      </c>
      <c r="C887" s="95">
        <v>35622.522280216202</v>
      </c>
      <c r="D887" s="95">
        <v>0</v>
      </c>
      <c r="E887" s="95">
        <v>12417.442318081899</v>
      </c>
      <c r="F887" s="95">
        <v>8717.1002875566501</v>
      </c>
      <c r="G887" s="95">
        <v>683.40763502567995</v>
      </c>
      <c r="H887" s="95">
        <v>370.55587355047498</v>
      </c>
      <c r="I887" s="95">
        <v>95.418389236554503</v>
      </c>
      <c r="J887" s="95">
        <v>21597.147492170301</v>
      </c>
      <c r="K887" s="95">
        <v>8523.7285139560699</v>
      </c>
      <c r="L887" s="95">
        <v>10282.7457466125</v>
      </c>
      <c r="M887" s="95">
        <v>16229.213407397299</v>
      </c>
      <c r="N887" s="95">
        <v>5903.10328048468</v>
      </c>
      <c r="O887" s="95">
        <v>14598.649061322199</v>
      </c>
      <c r="P887" s="95">
        <v>0</v>
      </c>
      <c r="Q887" s="95">
        <v>2300.0537422001398</v>
      </c>
      <c r="R887" s="95">
        <v>813.35596377402499</v>
      </c>
      <c r="S887" s="95">
        <v>0</v>
      </c>
      <c r="T887" s="95">
        <v>247.746862392873</v>
      </c>
      <c r="U887" s="95">
        <v>30103.6988556385</v>
      </c>
      <c r="V887" s="95">
        <v>2138676.2674865699</v>
      </c>
      <c r="W887" s="95">
        <v>0</v>
      </c>
      <c r="X887" s="95">
        <v>1002560.47900391</v>
      </c>
      <c r="Y887" s="95">
        <v>614285.56665802002</v>
      </c>
      <c r="Z887" s="95">
        <v>143742.80127906799</v>
      </c>
      <c r="AA887" s="95">
        <v>61735.4193816185</v>
      </c>
      <c r="AB887" s="95">
        <v>15492.6694812775</v>
      </c>
      <c r="AC887" s="95">
        <v>7531398.4729003897</v>
      </c>
      <c r="AD887" s="95">
        <v>1610201.9340515099</v>
      </c>
      <c r="AE887" s="95">
        <v>443864.49196243298</v>
      </c>
      <c r="AF887" s="95">
        <v>802186.87364959705</v>
      </c>
      <c r="AG887" s="95">
        <v>872209.03649902297</v>
      </c>
      <c r="AH887" s="95">
        <v>740276.60158538795</v>
      </c>
      <c r="AI887" s="95">
        <v>0</v>
      </c>
      <c r="AJ887" s="95">
        <v>273008.42971038801</v>
      </c>
      <c r="AK887" s="95">
        <v>153818.51208114601</v>
      </c>
      <c r="AL887" s="95">
        <v>0</v>
      </c>
      <c r="AM887" s="95">
        <v>46449.189586639397</v>
      </c>
      <c r="AN887" s="95">
        <v>9122619.5426025409</v>
      </c>
      <c r="AO887" s="95">
        <v>16274213.2279053</v>
      </c>
      <c r="AP887" s="95">
        <v>0</v>
      </c>
      <c r="AQ887" s="95">
        <v>7466056.8085327102</v>
      </c>
      <c r="AR887" s="95">
        <v>4572931.3353881799</v>
      </c>
      <c r="AS887" s="95">
        <v>997752.87548065197</v>
      </c>
      <c r="AT887" s="95">
        <v>431947.40390014602</v>
      </c>
      <c r="AU887" s="95">
        <v>112306.726667404</v>
      </c>
      <c r="AV887" s="95">
        <v>18994012.244384799</v>
      </c>
      <c r="AW887" s="95">
        <v>4257242.9241332998</v>
      </c>
      <c r="AX887" s="95">
        <v>3709042.0485534701</v>
      </c>
      <c r="AY887" s="95">
        <v>6251693.2292480497</v>
      </c>
      <c r="AZ887" s="95">
        <v>6065924.64562988</v>
      </c>
      <c r="BA887" s="95">
        <v>5638358.9976806603</v>
      </c>
      <c r="BB887" s="95">
        <v>0</v>
      </c>
      <c r="BC887" s="95">
        <v>2024860.6567840599</v>
      </c>
      <c r="BD887" s="95">
        <v>1067726.5433960001</v>
      </c>
      <c r="BE887" s="95">
        <v>0</v>
      </c>
      <c r="BF887" s="95">
        <v>328228.97673416103</v>
      </c>
      <c r="BG887" s="95">
        <v>23225656.692627002</v>
      </c>
      <c r="BH887" s="95">
        <v>4323256.3702392597</v>
      </c>
      <c r="BI887" s="95">
        <v>0</v>
      </c>
      <c r="BJ887" s="95">
        <v>2393931.7913207998</v>
      </c>
      <c r="BK887" s="95">
        <v>1708394.3565978999</v>
      </c>
      <c r="BL887" s="95">
        <v>0</v>
      </c>
      <c r="BM887" s="95">
        <v>0</v>
      </c>
      <c r="BN887" s="95">
        <v>0</v>
      </c>
      <c r="BO887" s="95">
        <v>0</v>
      </c>
      <c r="BP887" s="95">
        <v>0</v>
      </c>
      <c r="BQ887" s="95">
        <v>0</v>
      </c>
      <c r="BR887" s="95">
        <v>2165043.0580139202</v>
      </c>
      <c r="BS887" s="95">
        <v>2486118.4699401902</v>
      </c>
      <c r="BT887" s="95">
        <v>1108242.1663970901</v>
      </c>
      <c r="BU887" s="95">
        <v>0</v>
      </c>
      <c r="BV887" s="95">
        <v>966062.91925811803</v>
      </c>
      <c r="BW887" s="95">
        <v>124860.039721489</v>
      </c>
      <c r="BX887" s="95">
        <v>0</v>
      </c>
      <c r="BY887" s="95">
        <v>0</v>
      </c>
      <c r="BZ887" s="95">
        <v>0</v>
      </c>
      <c r="CA887" s="95">
        <v>47952.988009452798</v>
      </c>
      <c r="CB887" s="95">
        <v>3138253.8885192899</v>
      </c>
      <c r="CC887" s="95">
        <v>23696583.3518066</v>
      </c>
      <c r="CD887" s="95">
        <v>6724021.1501464797</v>
      </c>
      <c r="CE887" s="95">
        <v>1050.3016726523599</v>
      </c>
      <c r="CF887" s="95">
        <v>203861.96969795201</v>
      </c>
      <c r="CG887" s="95">
        <v>1422447.0087280299</v>
      </c>
      <c r="CH887" s="95">
        <v>0</v>
      </c>
      <c r="CI887" s="95">
        <v>49000.462506294301</v>
      </c>
      <c r="CJ887" s="95">
        <v>3341793.7953185998</v>
      </c>
      <c r="CK887" s="95">
        <v>25104188.376708999</v>
      </c>
      <c r="CL887" s="95">
        <v>6854902.3361816397</v>
      </c>
      <c r="CM887" s="160">
        <v>79064.522784233093</v>
      </c>
      <c r="CN887" s="160">
        <v>12457345.966552701</v>
      </c>
      <c r="CO887" s="160">
        <v>48310660.834472701</v>
      </c>
      <c r="CP887" s="95">
        <v>6854902.3361816397</v>
      </c>
      <c r="CQ887" s="95">
        <v>0</v>
      </c>
      <c r="CR887" s="95">
        <v>0</v>
      </c>
      <c r="CS887" s="95">
        <v>0</v>
      </c>
      <c r="CT887" s="95">
        <v>0</v>
      </c>
      <c r="CU887" s="161">
        <v>3342115.8582172417</v>
      </c>
      <c r="CV887" s="161">
        <v>25119030.360534631</v>
      </c>
    </row>
    <row r="888" spans="1:100" x14ac:dyDescent="0.2">
      <c r="A888" s="94" t="s">
        <v>64</v>
      </c>
      <c r="B888" s="96">
        <v>39417</v>
      </c>
      <c r="C888" s="95">
        <v>36182.3139882088</v>
      </c>
      <c r="D888" s="95">
        <v>0</v>
      </c>
      <c r="E888" s="95">
        <v>12051.9878838062</v>
      </c>
      <c r="F888" s="95">
        <v>8497.1951974630392</v>
      </c>
      <c r="G888" s="95">
        <v>743.78765895962704</v>
      </c>
      <c r="H888" s="95">
        <v>321.946007400751</v>
      </c>
      <c r="I888" s="95">
        <v>85.1777506796643</v>
      </c>
      <c r="J888" s="95">
        <v>22781.511994123499</v>
      </c>
      <c r="K888" s="95">
        <v>7516.2173971533803</v>
      </c>
      <c r="L888" s="95">
        <v>10083.4600458145</v>
      </c>
      <c r="M888" s="95">
        <v>16233.319079875901</v>
      </c>
      <c r="N888" s="95">
        <v>5968.0983630418796</v>
      </c>
      <c r="O888" s="95">
        <v>14935.4220725298</v>
      </c>
      <c r="P888" s="95">
        <v>0</v>
      </c>
      <c r="Q888" s="95">
        <v>2309.2317676842199</v>
      </c>
      <c r="R888" s="95">
        <v>826.95362151414201</v>
      </c>
      <c r="S888" s="95">
        <v>0</v>
      </c>
      <c r="T888" s="95">
        <v>252.398731261492</v>
      </c>
      <c r="U888" s="95">
        <v>30269.2223024368</v>
      </c>
      <c r="V888" s="95">
        <v>2173812.9475097698</v>
      </c>
      <c r="W888" s="95">
        <v>0</v>
      </c>
      <c r="X888" s="95">
        <v>977379.10230255104</v>
      </c>
      <c r="Y888" s="95">
        <v>601762.09610748303</v>
      </c>
      <c r="Z888" s="95">
        <v>150582.89681816101</v>
      </c>
      <c r="AA888" s="95">
        <v>56535.713013649001</v>
      </c>
      <c r="AB888" s="95">
        <v>15115.533799529099</v>
      </c>
      <c r="AC888" s="95">
        <v>7830317.5808715802</v>
      </c>
      <c r="AD888" s="95">
        <v>1345711.98068237</v>
      </c>
      <c r="AE888" s="95">
        <v>437018.82538223302</v>
      </c>
      <c r="AF888" s="95">
        <v>803833.27405548096</v>
      </c>
      <c r="AG888" s="95">
        <v>870511.15808105504</v>
      </c>
      <c r="AH888" s="95">
        <v>758479.00778961205</v>
      </c>
      <c r="AI888" s="95">
        <v>0</v>
      </c>
      <c r="AJ888" s="95">
        <v>279442.688465118</v>
      </c>
      <c r="AK888" s="95">
        <v>161550.39691924999</v>
      </c>
      <c r="AL888" s="95">
        <v>0</v>
      </c>
      <c r="AM888" s="95">
        <v>43858.509860992403</v>
      </c>
      <c r="AN888" s="95">
        <v>9210900.2552490197</v>
      </c>
      <c r="AO888" s="95">
        <v>16688929.62146</v>
      </c>
      <c r="AP888" s="95">
        <v>0</v>
      </c>
      <c r="AQ888" s="95">
        <v>7351983.8983154297</v>
      </c>
      <c r="AR888" s="95">
        <v>4470263.5012207003</v>
      </c>
      <c r="AS888" s="95">
        <v>1054311.93859863</v>
      </c>
      <c r="AT888" s="95">
        <v>397180.41905593901</v>
      </c>
      <c r="AU888" s="95">
        <v>107319.671406746</v>
      </c>
      <c r="AV888" s="95">
        <v>19982135.971923798</v>
      </c>
      <c r="AW888" s="95">
        <v>3592816.4356384301</v>
      </c>
      <c r="AX888" s="95">
        <v>3704325.4496154799</v>
      </c>
      <c r="AY888" s="95">
        <v>6328802.0142822303</v>
      </c>
      <c r="AZ888" s="95">
        <v>6092670.26806641</v>
      </c>
      <c r="BA888" s="95">
        <v>5813881.0899047898</v>
      </c>
      <c r="BB888" s="95">
        <v>0</v>
      </c>
      <c r="BC888" s="95">
        <v>2097274.6573181199</v>
      </c>
      <c r="BD888" s="95">
        <v>1122470.7789154099</v>
      </c>
      <c r="BE888" s="95">
        <v>0</v>
      </c>
      <c r="BF888" s="95">
        <v>316567.01410675002</v>
      </c>
      <c r="BG888" s="95">
        <v>23593916.290283199</v>
      </c>
      <c r="BH888" s="95">
        <v>4471252.1046142597</v>
      </c>
      <c r="BI888" s="95">
        <v>0</v>
      </c>
      <c r="BJ888" s="95">
        <v>2355673.4054565402</v>
      </c>
      <c r="BK888" s="95">
        <v>1690394.06315613</v>
      </c>
      <c r="BL888" s="95">
        <v>0</v>
      </c>
      <c r="BM888" s="95">
        <v>0</v>
      </c>
      <c r="BN888" s="95">
        <v>0</v>
      </c>
      <c r="BO888" s="95">
        <v>0</v>
      </c>
      <c r="BP888" s="95">
        <v>0</v>
      </c>
      <c r="BQ888" s="95">
        <v>0</v>
      </c>
      <c r="BR888" s="95">
        <v>2198924.7697143601</v>
      </c>
      <c r="BS888" s="95">
        <v>2493191.0004882799</v>
      </c>
      <c r="BT888" s="95">
        <v>1142160.4735717799</v>
      </c>
      <c r="BU888" s="95">
        <v>0</v>
      </c>
      <c r="BV888" s="95">
        <v>998107.336380005</v>
      </c>
      <c r="BW888" s="95">
        <v>140761.51776504499</v>
      </c>
      <c r="BX888" s="95">
        <v>0</v>
      </c>
      <c r="BY888" s="95">
        <v>0</v>
      </c>
      <c r="BZ888" s="95">
        <v>0</v>
      </c>
      <c r="CA888" s="95">
        <v>48191.417247295401</v>
      </c>
      <c r="CB888" s="95">
        <v>3150350.2129821801</v>
      </c>
      <c r="CC888" s="95">
        <v>24000929.520263702</v>
      </c>
      <c r="CD888" s="95">
        <v>6829444.1263427697</v>
      </c>
      <c r="CE888" s="95">
        <v>1059.8687542974901</v>
      </c>
      <c r="CF888" s="95">
        <v>206506.12962532</v>
      </c>
      <c r="CG888" s="95">
        <v>1443050.8560180699</v>
      </c>
      <c r="CH888" s="95">
        <v>0</v>
      </c>
      <c r="CI888" s="95">
        <v>49250.443667411797</v>
      </c>
      <c r="CJ888" s="95">
        <v>3357430.0288696298</v>
      </c>
      <c r="CK888" s="95">
        <v>25424396.5080566</v>
      </c>
      <c r="CL888" s="95">
        <v>6962283.2466430701</v>
      </c>
      <c r="CM888" s="160">
        <v>79417.392855644197</v>
      </c>
      <c r="CN888" s="160">
        <v>12543391.5397949</v>
      </c>
      <c r="CO888" s="160">
        <v>49045920.536132798</v>
      </c>
      <c r="CP888" s="95">
        <v>6962283.2466430701</v>
      </c>
      <c r="CQ888" s="95">
        <v>0</v>
      </c>
      <c r="CR888" s="95">
        <v>0</v>
      </c>
      <c r="CS888" s="95">
        <v>0</v>
      </c>
      <c r="CT888" s="95">
        <v>0</v>
      </c>
      <c r="CU888" s="161">
        <v>3356856.3426075</v>
      </c>
      <c r="CV888" s="161">
        <v>25443980.376281772</v>
      </c>
    </row>
    <row r="889" spans="1:100" x14ac:dyDescent="0.2">
      <c r="A889" s="94" t="s">
        <v>64</v>
      </c>
      <c r="B889" s="96">
        <v>39508</v>
      </c>
      <c r="C889" s="95">
        <v>36627.226060390502</v>
      </c>
      <c r="D889" s="95">
        <v>0</v>
      </c>
      <c r="E889" s="95">
        <v>11807.672569394101</v>
      </c>
      <c r="F889" s="95">
        <v>8422.5547572374307</v>
      </c>
      <c r="G889" s="95">
        <v>782.69972975552105</v>
      </c>
      <c r="H889" s="95">
        <v>289.910824518651</v>
      </c>
      <c r="I889" s="95">
        <v>75.115270839072807</v>
      </c>
      <c r="J889" s="95">
        <v>23915.515498876601</v>
      </c>
      <c r="K889" s="95">
        <v>6517.29825145006</v>
      </c>
      <c r="L889" s="95">
        <v>9994.3970516920108</v>
      </c>
      <c r="M889" s="95">
        <v>16226.7214224339</v>
      </c>
      <c r="N889" s="95">
        <v>5974.1392167806598</v>
      </c>
      <c r="O889" s="95">
        <v>15155.0032713413</v>
      </c>
      <c r="P889" s="95">
        <v>0</v>
      </c>
      <c r="Q889" s="95">
        <v>2305.7575733959702</v>
      </c>
      <c r="R889" s="95">
        <v>862.18301273137297</v>
      </c>
      <c r="S889" s="95">
        <v>0</v>
      </c>
      <c r="T889" s="95">
        <v>243.334393588826</v>
      </c>
      <c r="U889" s="95">
        <v>30440.2691917419</v>
      </c>
      <c r="V889" s="95">
        <v>2188722.7263183598</v>
      </c>
      <c r="W889" s="95">
        <v>0</v>
      </c>
      <c r="X889" s="95">
        <v>934195.52692413295</v>
      </c>
      <c r="Y889" s="95">
        <v>579572.87772369396</v>
      </c>
      <c r="Z889" s="95">
        <v>152458.09301948501</v>
      </c>
      <c r="AA889" s="95">
        <v>49462.513451099403</v>
      </c>
      <c r="AB889" s="95">
        <v>12570.557923913</v>
      </c>
      <c r="AC889" s="95">
        <v>8071715.9852294903</v>
      </c>
      <c r="AD889" s="95">
        <v>1106951.07023621</v>
      </c>
      <c r="AE889" s="95">
        <v>428548.91600418102</v>
      </c>
      <c r="AF889" s="95">
        <v>800904.34233093297</v>
      </c>
      <c r="AG889" s="95">
        <v>853091.93437957799</v>
      </c>
      <c r="AH889" s="95">
        <v>765624.340316772</v>
      </c>
      <c r="AI889" s="95">
        <v>0</v>
      </c>
      <c r="AJ889" s="95">
        <v>281935.06444168102</v>
      </c>
      <c r="AK889" s="95">
        <v>163720.57954978899</v>
      </c>
      <c r="AL889" s="95">
        <v>0</v>
      </c>
      <c r="AM889" s="95">
        <v>40140.5759644508</v>
      </c>
      <c r="AN889" s="95">
        <v>9129479.0529785194</v>
      </c>
      <c r="AO889" s="95">
        <v>16971280.674316399</v>
      </c>
      <c r="AP889" s="95">
        <v>0</v>
      </c>
      <c r="AQ889" s="95">
        <v>7153255.6348266602</v>
      </c>
      <c r="AR889" s="95">
        <v>4469991.8123779297</v>
      </c>
      <c r="AS889" s="95">
        <v>1078665.55078125</v>
      </c>
      <c r="AT889" s="95">
        <v>354391.49803924601</v>
      </c>
      <c r="AU889" s="95">
        <v>90487.123959541306</v>
      </c>
      <c r="AV889" s="95">
        <v>20977625.558105499</v>
      </c>
      <c r="AW889" s="95">
        <v>3007181.8735046401</v>
      </c>
      <c r="AX889" s="95">
        <v>3672068.2354126</v>
      </c>
      <c r="AY889" s="95">
        <v>6380067.40942383</v>
      </c>
      <c r="AZ889" s="95">
        <v>6071245.5005493201</v>
      </c>
      <c r="BA889" s="95">
        <v>5924772.5068359403</v>
      </c>
      <c r="BB889" s="95">
        <v>0</v>
      </c>
      <c r="BC889" s="95">
        <v>2143326.2134704599</v>
      </c>
      <c r="BD889" s="95">
        <v>1154364.4651947001</v>
      </c>
      <c r="BE889" s="95">
        <v>0</v>
      </c>
      <c r="BF889" s="95">
        <v>293695.51637649501</v>
      </c>
      <c r="BG889" s="95">
        <v>24032709.8820801</v>
      </c>
      <c r="BH889" s="95">
        <v>4145941.0548706101</v>
      </c>
      <c r="BI889" s="95">
        <v>0</v>
      </c>
      <c r="BJ889" s="95">
        <v>2102775.0563049298</v>
      </c>
      <c r="BK889" s="95">
        <v>1503603.1441802999</v>
      </c>
      <c r="BL889" s="95">
        <v>0</v>
      </c>
      <c r="BM889" s="95">
        <v>0</v>
      </c>
      <c r="BN889" s="95">
        <v>0</v>
      </c>
      <c r="BO889" s="95">
        <v>0</v>
      </c>
      <c r="BP889" s="95">
        <v>0</v>
      </c>
      <c r="BQ889" s="95">
        <v>0</v>
      </c>
      <c r="BR889" s="95">
        <v>1969712.7789154099</v>
      </c>
      <c r="BS889" s="95">
        <v>2215917.2912292499</v>
      </c>
      <c r="BT889" s="95">
        <v>1163077.53831482</v>
      </c>
      <c r="BU889" s="95">
        <v>0</v>
      </c>
      <c r="BV889" s="95">
        <v>903579.68022155797</v>
      </c>
      <c r="BW889" s="95">
        <v>135929.51521491999</v>
      </c>
      <c r="BX889" s="95">
        <v>0</v>
      </c>
      <c r="BY889" s="95">
        <v>0</v>
      </c>
      <c r="BZ889" s="95">
        <v>0</v>
      </c>
      <c r="CA889" s="95">
        <v>48476.6836547852</v>
      </c>
      <c r="CB889" s="95">
        <v>3115755.55645752</v>
      </c>
      <c r="CC889" s="95">
        <v>24073384.864990201</v>
      </c>
      <c r="CD889" s="95">
        <v>6246099.4434204102</v>
      </c>
      <c r="CE889" s="95">
        <v>1080.17069959641</v>
      </c>
      <c r="CF889" s="95">
        <v>203416.687383652</v>
      </c>
      <c r="CG889" s="95">
        <v>1448508.55632019</v>
      </c>
      <c r="CH889" s="95">
        <v>0</v>
      </c>
      <c r="CI889" s="95">
        <v>49554.273488998399</v>
      </c>
      <c r="CJ889" s="95">
        <v>3320972.88754272</v>
      </c>
      <c r="CK889" s="95">
        <v>25376918.646484401</v>
      </c>
      <c r="CL889" s="95">
        <v>6390060.14172363</v>
      </c>
      <c r="CM889" s="160">
        <v>79859.470661163301</v>
      </c>
      <c r="CN889" s="160">
        <v>12522649.3033447</v>
      </c>
      <c r="CO889" s="160">
        <v>49554100.099121101</v>
      </c>
      <c r="CP889" s="95">
        <v>6390060.14172363</v>
      </c>
      <c r="CQ889" s="95">
        <v>0</v>
      </c>
      <c r="CR889" s="95">
        <v>0</v>
      </c>
      <c r="CS889" s="95">
        <v>0</v>
      </c>
      <c r="CT889" s="95">
        <v>0</v>
      </c>
      <c r="CU889" s="161">
        <v>3319172.2438411722</v>
      </c>
      <c r="CV889" s="161">
        <v>25521893.421310391</v>
      </c>
    </row>
    <row r="890" spans="1:100" x14ac:dyDescent="0.2">
      <c r="A890" s="94" t="s">
        <v>64</v>
      </c>
      <c r="B890" s="96">
        <v>39600</v>
      </c>
      <c r="C890" s="95">
        <v>37177.040194988302</v>
      </c>
      <c r="D890" s="95">
        <v>0</v>
      </c>
      <c r="E890" s="95">
        <v>11352.1683646441</v>
      </c>
      <c r="F890" s="95">
        <v>8215.8766566515005</v>
      </c>
      <c r="G890" s="95">
        <v>854.69005326181696</v>
      </c>
      <c r="H890" s="95">
        <v>250.031146435067</v>
      </c>
      <c r="I890" s="95">
        <v>60.610066616907702</v>
      </c>
      <c r="J890" s="95">
        <v>25096.9808366299</v>
      </c>
      <c r="K890" s="95">
        <v>5615.2513301968602</v>
      </c>
      <c r="L890" s="95">
        <v>9852.0311994552594</v>
      </c>
      <c r="M890" s="95">
        <v>16241.6118748188</v>
      </c>
      <c r="N890" s="95">
        <v>5982.99282366037</v>
      </c>
      <c r="O890" s="95">
        <v>15381.651718020399</v>
      </c>
      <c r="P890" s="95">
        <v>0</v>
      </c>
      <c r="Q890" s="95">
        <v>2283.3323251009001</v>
      </c>
      <c r="R890" s="95">
        <v>884.58253938704695</v>
      </c>
      <c r="S890" s="95">
        <v>0</v>
      </c>
      <c r="T890" s="95">
        <v>250.02675440534901</v>
      </c>
      <c r="U890" s="95">
        <v>30705.748184680899</v>
      </c>
      <c r="V890" s="95">
        <v>2209983.2486572298</v>
      </c>
      <c r="W890" s="95">
        <v>0</v>
      </c>
      <c r="X890" s="95">
        <v>897270.61460113502</v>
      </c>
      <c r="Y890" s="95">
        <v>560501.23031616199</v>
      </c>
      <c r="Z890" s="95">
        <v>167080.056341171</v>
      </c>
      <c r="AA890" s="95">
        <v>45719.878199577302</v>
      </c>
      <c r="AB890" s="95">
        <v>11170.831125617</v>
      </c>
      <c r="AC890" s="95">
        <v>8504116.4752197303</v>
      </c>
      <c r="AD890" s="95">
        <v>937229.66584014904</v>
      </c>
      <c r="AE890" s="95">
        <v>421899.34680938697</v>
      </c>
      <c r="AF890" s="95">
        <v>791154.66781616199</v>
      </c>
      <c r="AG890" s="95">
        <v>844378.302940369</v>
      </c>
      <c r="AH890" s="95">
        <v>773611.94934845006</v>
      </c>
      <c r="AI890" s="95">
        <v>0</v>
      </c>
      <c r="AJ890" s="95">
        <v>284630.68449020397</v>
      </c>
      <c r="AK890" s="95">
        <v>169711.525011063</v>
      </c>
      <c r="AL890" s="95">
        <v>0</v>
      </c>
      <c r="AM890" s="95">
        <v>43503.1844568253</v>
      </c>
      <c r="AN890" s="95">
        <v>9356967.5667724591</v>
      </c>
      <c r="AO890" s="95">
        <v>17295774.231689502</v>
      </c>
      <c r="AP890" s="95">
        <v>0</v>
      </c>
      <c r="AQ890" s="95">
        <v>6931591.6950073196</v>
      </c>
      <c r="AR890" s="95">
        <v>4344503.0618286096</v>
      </c>
      <c r="AS890" s="95">
        <v>1203937.14483643</v>
      </c>
      <c r="AT890" s="95">
        <v>329018.00421524001</v>
      </c>
      <c r="AU890" s="95">
        <v>80965.607315063506</v>
      </c>
      <c r="AV890" s="95">
        <v>22254069.576416001</v>
      </c>
      <c r="AW890" s="95">
        <v>2570732.56884766</v>
      </c>
      <c r="AX890" s="95">
        <v>3645914.19561768</v>
      </c>
      <c r="AY890" s="95">
        <v>6374822.5098877</v>
      </c>
      <c r="AZ890" s="95">
        <v>6042344.5797729502</v>
      </c>
      <c r="BA890" s="95">
        <v>6072431.8120727502</v>
      </c>
      <c r="BB890" s="95">
        <v>0</v>
      </c>
      <c r="BC890" s="95">
        <v>2168150.3314208998</v>
      </c>
      <c r="BD890" s="95">
        <v>1212825.5356292699</v>
      </c>
      <c r="BE890" s="95">
        <v>0</v>
      </c>
      <c r="BF890" s="95">
        <v>319300.897418976</v>
      </c>
      <c r="BG890" s="95">
        <v>24678832.950195301</v>
      </c>
      <c r="BH890" s="95">
        <v>4276492.46911621</v>
      </c>
      <c r="BI890" s="95">
        <v>0</v>
      </c>
      <c r="BJ890" s="95">
        <v>2044402.54899597</v>
      </c>
      <c r="BK890" s="95">
        <v>1464540.6953125</v>
      </c>
      <c r="BL890" s="95">
        <v>0</v>
      </c>
      <c r="BM890" s="95">
        <v>0</v>
      </c>
      <c r="BN890" s="95">
        <v>0</v>
      </c>
      <c r="BO890" s="95">
        <v>0</v>
      </c>
      <c r="BP890" s="95">
        <v>0</v>
      </c>
      <c r="BQ890" s="95">
        <v>0</v>
      </c>
      <c r="BR890" s="95">
        <v>1981518.62611389</v>
      </c>
      <c r="BS890" s="95">
        <v>2211922.4911193801</v>
      </c>
      <c r="BT890" s="95">
        <v>1191800.9710693399</v>
      </c>
      <c r="BU890" s="95">
        <v>0</v>
      </c>
      <c r="BV890" s="95">
        <v>917202.80082702602</v>
      </c>
      <c r="BW890" s="95">
        <v>144047.327383041</v>
      </c>
      <c r="BX890" s="95">
        <v>0</v>
      </c>
      <c r="BY890" s="95">
        <v>0</v>
      </c>
      <c r="BZ890" s="95">
        <v>0</v>
      </c>
      <c r="CA890" s="95">
        <v>48600.7904186249</v>
      </c>
      <c r="CB890" s="95">
        <v>3105472.5118713402</v>
      </c>
      <c r="CC890" s="95">
        <v>24251671.490478501</v>
      </c>
      <c r="CD890" s="95">
        <v>6317374.8613281297</v>
      </c>
      <c r="CE890" s="95">
        <v>1103.4368022680301</v>
      </c>
      <c r="CF890" s="95">
        <v>213129.988527298</v>
      </c>
      <c r="CG890" s="95">
        <v>1532657.37815857</v>
      </c>
      <c r="CH890" s="95">
        <v>0</v>
      </c>
      <c r="CI890" s="95">
        <v>49709.838531494097</v>
      </c>
      <c r="CJ890" s="95">
        <v>3317006.9675293001</v>
      </c>
      <c r="CK890" s="95">
        <v>25829600.7502441</v>
      </c>
      <c r="CL890" s="95">
        <v>6459839.5751342801</v>
      </c>
      <c r="CM890" s="160">
        <v>80279.812807083101</v>
      </c>
      <c r="CN890" s="160">
        <v>12666836.6643066</v>
      </c>
      <c r="CO890" s="160">
        <v>50383344.091796897</v>
      </c>
      <c r="CP890" s="95">
        <v>6459839.5751342801</v>
      </c>
      <c r="CQ890" s="95">
        <v>0</v>
      </c>
      <c r="CR890" s="95">
        <v>0</v>
      </c>
      <c r="CS890" s="95">
        <v>0</v>
      </c>
      <c r="CT890" s="95">
        <v>0</v>
      </c>
      <c r="CU890" s="161">
        <v>3318602.5003986382</v>
      </c>
      <c r="CV890" s="161">
        <v>25784328.86863707</v>
      </c>
    </row>
    <row r="891" spans="1:100" x14ac:dyDescent="0.2">
      <c r="A891" s="94" t="s">
        <v>64</v>
      </c>
      <c r="B891" s="96">
        <v>39692</v>
      </c>
      <c r="C891" s="95">
        <v>37505.691153049498</v>
      </c>
      <c r="D891" s="95">
        <v>0</v>
      </c>
      <c r="E891" s="95">
        <v>11061.1457639933</v>
      </c>
      <c r="F891" s="95">
        <v>8025.9346112608901</v>
      </c>
      <c r="G891" s="95">
        <v>919.87597218155895</v>
      </c>
      <c r="H891" s="95">
        <v>221.81770033948101</v>
      </c>
      <c r="I891" s="95">
        <v>53.232227295171498</v>
      </c>
      <c r="J891" s="95">
        <v>26168.687776803999</v>
      </c>
      <c r="K891" s="95">
        <v>4820.72636389732</v>
      </c>
      <c r="L891" s="95">
        <v>9588.5548814535105</v>
      </c>
      <c r="M891" s="95">
        <v>16228.166332364101</v>
      </c>
      <c r="N891" s="95">
        <v>5931.5660327076903</v>
      </c>
      <c r="O891" s="95">
        <v>15518.513272166299</v>
      </c>
      <c r="P891" s="95">
        <v>0</v>
      </c>
      <c r="Q891" s="95">
        <v>2285.7637753188601</v>
      </c>
      <c r="R891" s="95">
        <v>917.62375695258402</v>
      </c>
      <c r="S891" s="95">
        <v>0</v>
      </c>
      <c r="T891" s="95">
        <v>251.010219167918</v>
      </c>
      <c r="U891" s="95">
        <v>31005.8824882507</v>
      </c>
      <c r="V891" s="95">
        <v>2242675.50811768</v>
      </c>
      <c r="W891" s="95">
        <v>0</v>
      </c>
      <c r="X891" s="95">
        <v>871945.062316895</v>
      </c>
      <c r="Y891" s="95">
        <v>542497.39974975598</v>
      </c>
      <c r="Z891" s="95">
        <v>176008.426132202</v>
      </c>
      <c r="AA891" s="95">
        <v>42499.871507644697</v>
      </c>
      <c r="AB891" s="95">
        <v>10335.126413345301</v>
      </c>
      <c r="AC891" s="95">
        <v>8739149.3138427697</v>
      </c>
      <c r="AD891" s="95">
        <v>796423.74526977504</v>
      </c>
      <c r="AE891" s="95">
        <v>409386.51611709601</v>
      </c>
      <c r="AF891" s="95">
        <v>804680.69622039795</v>
      </c>
      <c r="AG891" s="95">
        <v>828985.28002929699</v>
      </c>
      <c r="AH891" s="95">
        <v>777916.27093505894</v>
      </c>
      <c r="AI891" s="95">
        <v>0</v>
      </c>
      <c r="AJ891" s="95">
        <v>283843.24258804298</v>
      </c>
      <c r="AK891" s="95">
        <v>173210.84726905799</v>
      </c>
      <c r="AL891" s="95">
        <v>0</v>
      </c>
      <c r="AM891" s="95">
        <v>41339.329496860497</v>
      </c>
      <c r="AN891" s="95">
        <v>9568534.3577880897</v>
      </c>
      <c r="AO891" s="95">
        <v>17706366.511718798</v>
      </c>
      <c r="AP891" s="95">
        <v>0</v>
      </c>
      <c r="AQ891" s="95">
        <v>6779123.6650390597</v>
      </c>
      <c r="AR891" s="95">
        <v>4233600.9437866202</v>
      </c>
      <c r="AS891" s="95">
        <v>1279720.8510742199</v>
      </c>
      <c r="AT891" s="95">
        <v>308281.11507415801</v>
      </c>
      <c r="AU891" s="95">
        <v>76100.187484741196</v>
      </c>
      <c r="AV891" s="95">
        <v>23137288.8278809</v>
      </c>
      <c r="AW891" s="95">
        <v>2212122.3406982399</v>
      </c>
      <c r="AX891" s="95">
        <v>3563475.0263671898</v>
      </c>
      <c r="AY891" s="95">
        <v>6541291.2904052697</v>
      </c>
      <c r="AZ891" s="95">
        <v>5958868.2427368201</v>
      </c>
      <c r="BA891" s="95">
        <v>6151344.4429931603</v>
      </c>
      <c r="BB891" s="95">
        <v>0</v>
      </c>
      <c r="BC891" s="95">
        <v>2178227.3924255399</v>
      </c>
      <c r="BD891" s="95">
        <v>1245178.6870727499</v>
      </c>
      <c r="BE891" s="95">
        <v>0</v>
      </c>
      <c r="BF891" s="95">
        <v>317758.57437896699</v>
      </c>
      <c r="BG891" s="95">
        <v>25389420.1726074</v>
      </c>
      <c r="BH891" s="95">
        <v>4340452.5122680701</v>
      </c>
      <c r="BI891" s="95">
        <v>0</v>
      </c>
      <c r="BJ891" s="95">
        <v>1991547.8317565899</v>
      </c>
      <c r="BK891" s="95">
        <v>1418292.12390137</v>
      </c>
      <c r="BL891" s="95">
        <v>0</v>
      </c>
      <c r="BM891" s="95">
        <v>0</v>
      </c>
      <c r="BN891" s="95">
        <v>0</v>
      </c>
      <c r="BO891" s="95">
        <v>0</v>
      </c>
      <c r="BP891" s="95">
        <v>0</v>
      </c>
      <c r="BQ891" s="95">
        <v>0</v>
      </c>
      <c r="BR891" s="95">
        <v>2022064.92149353</v>
      </c>
      <c r="BS891" s="95">
        <v>2184574.3389587398</v>
      </c>
      <c r="BT891" s="95">
        <v>1207048.6818542499</v>
      </c>
      <c r="BU891" s="95">
        <v>0</v>
      </c>
      <c r="BV891" s="95">
        <v>934093.76567077602</v>
      </c>
      <c r="BW891" s="95">
        <v>147894.01297760001</v>
      </c>
      <c r="BX891" s="95">
        <v>0</v>
      </c>
      <c r="BY891" s="95">
        <v>0</v>
      </c>
      <c r="BZ891" s="95">
        <v>0</v>
      </c>
      <c r="CA891" s="95">
        <v>48508.822895526901</v>
      </c>
      <c r="CB891" s="95">
        <v>3110505.5708923298</v>
      </c>
      <c r="CC891" s="95">
        <v>24451015.0148926</v>
      </c>
      <c r="CD891" s="95">
        <v>6334057.3816528302</v>
      </c>
      <c r="CE891" s="95">
        <v>1141.1549985408799</v>
      </c>
      <c r="CF891" s="95">
        <v>216770.19256973299</v>
      </c>
      <c r="CG891" s="95">
        <v>1575716.06663513</v>
      </c>
      <c r="CH891" s="95">
        <v>0</v>
      </c>
      <c r="CI891" s="95">
        <v>49647.885821342497</v>
      </c>
      <c r="CJ891" s="95">
        <v>3329042.7565918001</v>
      </c>
      <c r="CK891" s="95">
        <v>26093506.768798798</v>
      </c>
      <c r="CL891" s="95">
        <v>6485509.2001953097</v>
      </c>
      <c r="CM891" s="160">
        <v>80519.543007850603</v>
      </c>
      <c r="CN891" s="160">
        <v>12865466.5936279</v>
      </c>
      <c r="CO891" s="160">
        <v>51392199.585449196</v>
      </c>
      <c r="CP891" s="95">
        <v>6485509.2001953097</v>
      </c>
      <c r="CQ891" s="95">
        <v>0</v>
      </c>
      <c r="CR891" s="95">
        <v>0</v>
      </c>
      <c r="CS891" s="95">
        <v>0</v>
      </c>
      <c r="CT891" s="95">
        <v>0</v>
      </c>
      <c r="CU891" s="161">
        <v>3327275.7634620629</v>
      </c>
      <c r="CV891" s="161">
        <v>26026731.081527732</v>
      </c>
    </row>
    <row r="892" spans="1:100" x14ac:dyDescent="0.2">
      <c r="A892" s="94" t="s">
        <v>64</v>
      </c>
      <c r="B892" s="96">
        <v>39783</v>
      </c>
      <c r="C892" s="95">
        <v>37662.0462899208</v>
      </c>
      <c r="D892" s="95">
        <v>0</v>
      </c>
      <c r="E892" s="95">
        <v>10634.026896834401</v>
      </c>
      <c r="F892" s="95">
        <v>7795.1173426508904</v>
      </c>
      <c r="G892" s="95">
        <v>953.77780930697895</v>
      </c>
      <c r="H892" s="95">
        <v>205.05361869372399</v>
      </c>
      <c r="I892" s="95">
        <v>49.686021731235101</v>
      </c>
      <c r="J892" s="95">
        <v>27052.144273519501</v>
      </c>
      <c r="K892" s="95">
        <v>4077.9584038257599</v>
      </c>
      <c r="L892" s="95">
        <v>9368.9507498741204</v>
      </c>
      <c r="M892" s="95">
        <v>16185.914918422701</v>
      </c>
      <c r="N892" s="95">
        <v>5833.3721715211896</v>
      </c>
      <c r="O892" s="95">
        <v>15607.936544895199</v>
      </c>
      <c r="P892" s="95">
        <v>0</v>
      </c>
      <c r="Q892" s="95">
        <v>2267.7862983047999</v>
      </c>
      <c r="R892" s="95">
        <v>943.22300859540701</v>
      </c>
      <c r="S892" s="95">
        <v>0</v>
      </c>
      <c r="T892" s="95">
        <v>238.93860297277601</v>
      </c>
      <c r="U892" s="95">
        <v>31142.9183180332</v>
      </c>
      <c r="V892" s="95">
        <v>2232872.9164733901</v>
      </c>
      <c r="W892" s="95">
        <v>0</v>
      </c>
      <c r="X892" s="95">
        <v>840290.690338135</v>
      </c>
      <c r="Y892" s="95">
        <v>537684.26662445103</v>
      </c>
      <c r="Z892" s="95">
        <v>182260.68907547</v>
      </c>
      <c r="AA892" s="95">
        <v>38004.955750942201</v>
      </c>
      <c r="AB892" s="95">
        <v>8748.3733336925507</v>
      </c>
      <c r="AC892" s="95">
        <v>8894627.4500732403</v>
      </c>
      <c r="AD892" s="95">
        <v>637949.98867797898</v>
      </c>
      <c r="AE892" s="95">
        <v>396054.952785492</v>
      </c>
      <c r="AF892" s="95">
        <v>800882.80081176804</v>
      </c>
      <c r="AG892" s="95">
        <v>810823.75086975098</v>
      </c>
      <c r="AH892" s="95">
        <v>777420.86273193394</v>
      </c>
      <c r="AI892" s="95">
        <v>0</v>
      </c>
      <c r="AJ892" s="95">
        <v>285587.37636566203</v>
      </c>
      <c r="AK892" s="95">
        <v>178331.78814506499</v>
      </c>
      <c r="AL892" s="95">
        <v>0</v>
      </c>
      <c r="AM892" s="95">
        <v>41675.957201003999</v>
      </c>
      <c r="AN892" s="95">
        <v>9587380.9183349591</v>
      </c>
      <c r="AO892" s="95">
        <v>17759944.659912098</v>
      </c>
      <c r="AP892" s="95">
        <v>0</v>
      </c>
      <c r="AQ892" s="95">
        <v>6524822.9285278302</v>
      </c>
      <c r="AR892" s="95">
        <v>4145758.4695434598</v>
      </c>
      <c r="AS892" s="95">
        <v>1329979.38265991</v>
      </c>
      <c r="AT892" s="95">
        <v>278681.20862197899</v>
      </c>
      <c r="AU892" s="95">
        <v>65875.813583373994</v>
      </c>
      <c r="AV892" s="95">
        <v>23840097.721191399</v>
      </c>
      <c r="AW892" s="95">
        <v>1800802.1815033001</v>
      </c>
      <c r="AX892" s="95">
        <v>3481551.30004883</v>
      </c>
      <c r="AY892" s="95">
        <v>6529263.5125732403</v>
      </c>
      <c r="AZ892" s="95">
        <v>5845682.3795776404</v>
      </c>
      <c r="BA892" s="95">
        <v>6176451.5675659198</v>
      </c>
      <c r="BB892" s="95">
        <v>0</v>
      </c>
      <c r="BC892" s="95">
        <v>2217165.7756347698</v>
      </c>
      <c r="BD892" s="95">
        <v>1290977.5491943399</v>
      </c>
      <c r="BE892" s="95">
        <v>0</v>
      </c>
      <c r="BF892" s="95">
        <v>316786.02643585199</v>
      </c>
      <c r="BG892" s="95">
        <v>25680634.685546901</v>
      </c>
      <c r="BH892" s="95">
        <v>4400412.08312988</v>
      </c>
      <c r="BI892" s="95">
        <v>0</v>
      </c>
      <c r="BJ892" s="95">
        <v>1942608.2000122101</v>
      </c>
      <c r="BK892" s="95">
        <v>1413374.84965515</v>
      </c>
      <c r="BL892" s="95">
        <v>0</v>
      </c>
      <c r="BM892" s="95">
        <v>0</v>
      </c>
      <c r="BN892" s="95">
        <v>0</v>
      </c>
      <c r="BO892" s="95">
        <v>0</v>
      </c>
      <c r="BP892" s="95">
        <v>0</v>
      </c>
      <c r="BQ892" s="95">
        <v>0</v>
      </c>
      <c r="BR892" s="95">
        <v>2033020.6772003199</v>
      </c>
      <c r="BS892" s="95">
        <v>2144772.3943176302</v>
      </c>
      <c r="BT892" s="95">
        <v>1211938.1714782701</v>
      </c>
      <c r="BU892" s="95">
        <v>0</v>
      </c>
      <c r="BV892" s="95">
        <v>948756.12458038295</v>
      </c>
      <c r="BW892" s="95">
        <v>155773.34479522699</v>
      </c>
      <c r="BX892" s="95">
        <v>0</v>
      </c>
      <c r="BY892" s="95">
        <v>0</v>
      </c>
      <c r="BZ892" s="95">
        <v>0</v>
      </c>
      <c r="CA892" s="95">
        <v>48254.384758949302</v>
      </c>
      <c r="CB892" s="95">
        <v>3073361.8808898898</v>
      </c>
      <c r="CC892" s="95">
        <v>24259862.808837902</v>
      </c>
      <c r="CD892" s="95">
        <v>6345775.3453369103</v>
      </c>
      <c r="CE892" s="95">
        <v>1156.3842667490201</v>
      </c>
      <c r="CF892" s="95">
        <v>220262.940349579</v>
      </c>
      <c r="CG892" s="95">
        <v>1606760.5261077899</v>
      </c>
      <c r="CH892" s="95">
        <v>0</v>
      </c>
      <c r="CI892" s="95">
        <v>49410.049519061999</v>
      </c>
      <c r="CJ892" s="95">
        <v>3294281.4754028302</v>
      </c>
      <c r="CK892" s="95">
        <v>25845115.065429699</v>
      </c>
      <c r="CL892" s="95">
        <v>6492520.8185424795</v>
      </c>
      <c r="CM892" s="160">
        <v>80450.051206588701</v>
      </c>
      <c r="CN892" s="160">
        <v>12861769.922973599</v>
      </c>
      <c r="CO892" s="160">
        <v>51590533.34375</v>
      </c>
      <c r="CP892" s="95">
        <v>6492520.8185424795</v>
      </c>
      <c r="CQ892" s="95">
        <v>0</v>
      </c>
      <c r="CR892" s="95">
        <v>0</v>
      </c>
      <c r="CS892" s="95">
        <v>0</v>
      </c>
      <c r="CT892" s="95">
        <v>0</v>
      </c>
      <c r="CU892" s="161">
        <v>3293624.8212394686</v>
      </c>
      <c r="CV892" s="161">
        <v>25866623.334945694</v>
      </c>
    </row>
    <row r="893" spans="1:100" x14ac:dyDescent="0.2">
      <c r="A893" s="94" t="s">
        <v>64</v>
      </c>
      <c r="B893" s="96">
        <v>39873</v>
      </c>
      <c r="C893" s="95">
        <v>38068.878859996803</v>
      </c>
      <c r="D893" s="95">
        <v>0</v>
      </c>
      <c r="E893" s="95">
        <v>10236.3443163633</v>
      </c>
      <c r="F893" s="95">
        <v>7556.6189894080198</v>
      </c>
      <c r="G893" s="95">
        <v>983.84729704260803</v>
      </c>
      <c r="H893" s="95">
        <v>178.98392723686999</v>
      </c>
      <c r="I893" s="95">
        <v>38.542122603394098</v>
      </c>
      <c r="J893" s="95">
        <v>27963.562819004099</v>
      </c>
      <c r="K893" s="95">
        <v>3396.5993475616001</v>
      </c>
      <c r="L893" s="95">
        <v>9261.0520154237693</v>
      </c>
      <c r="M893" s="95">
        <v>16250.320008873899</v>
      </c>
      <c r="N893" s="95">
        <v>5795.7100061774299</v>
      </c>
      <c r="O893" s="95">
        <v>15771.0285415649</v>
      </c>
      <c r="P893" s="95">
        <v>0</v>
      </c>
      <c r="Q893" s="95">
        <v>2251.2544496655501</v>
      </c>
      <c r="R893" s="95">
        <v>950.79348766803696</v>
      </c>
      <c r="S893" s="95">
        <v>0</v>
      </c>
      <c r="T893" s="95">
        <v>241.54821564443401</v>
      </c>
      <c r="U893" s="95">
        <v>31350.516391992602</v>
      </c>
      <c r="V893" s="95">
        <v>2242250.6208496098</v>
      </c>
      <c r="W893" s="95">
        <v>0</v>
      </c>
      <c r="X893" s="95">
        <v>796811.65043640102</v>
      </c>
      <c r="Y893" s="95">
        <v>513621.88269424398</v>
      </c>
      <c r="Z893" s="95">
        <v>188524.76486396801</v>
      </c>
      <c r="AA893" s="95">
        <v>33429.960811614998</v>
      </c>
      <c r="AB893" s="95">
        <v>7429.82597655058</v>
      </c>
      <c r="AC893" s="95">
        <v>9178352.73510742</v>
      </c>
      <c r="AD893" s="95">
        <v>506912.63860702497</v>
      </c>
      <c r="AE893" s="95">
        <v>390444.66229629499</v>
      </c>
      <c r="AF893" s="95">
        <v>789082.38684081996</v>
      </c>
      <c r="AG893" s="95">
        <v>794117.87869262695</v>
      </c>
      <c r="AH893" s="95">
        <v>785561.98828125</v>
      </c>
      <c r="AI893" s="95">
        <v>0</v>
      </c>
      <c r="AJ893" s="95">
        <v>284014.43354797398</v>
      </c>
      <c r="AK893" s="95">
        <v>181248.27444457999</v>
      </c>
      <c r="AL893" s="95">
        <v>0</v>
      </c>
      <c r="AM893" s="95">
        <v>42063.515513896898</v>
      </c>
      <c r="AN893" s="95">
        <v>9674081.5803222694</v>
      </c>
      <c r="AO893" s="95">
        <v>17962117.829833999</v>
      </c>
      <c r="AP893" s="95">
        <v>0</v>
      </c>
      <c r="AQ893" s="95">
        <v>6174357.1254882803</v>
      </c>
      <c r="AR893" s="95">
        <v>3977388.88458252</v>
      </c>
      <c r="AS893" s="95">
        <v>1377721.9830932601</v>
      </c>
      <c r="AT893" s="95">
        <v>245059.08893394499</v>
      </c>
      <c r="AU893" s="95">
        <v>55092.608963489503</v>
      </c>
      <c r="AV893" s="95">
        <v>24796660.779541001</v>
      </c>
      <c r="AW893" s="95">
        <v>1441287.00642395</v>
      </c>
      <c r="AX893" s="95">
        <v>3460747.4334411598</v>
      </c>
      <c r="AY893" s="95">
        <v>6479642.5792846698</v>
      </c>
      <c r="AZ893" s="95">
        <v>5748145.3829345703</v>
      </c>
      <c r="BA893" s="95">
        <v>6282778.2526855497</v>
      </c>
      <c r="BB893" s="95">
        <v>0</v>
      </c>
      <c r="BC893" s="95">
        <v>2196849.8468017601</v>
      </c>
      <c r="BD893" s="95">
        <v>1315445.1007690399</v>
      </c>
      <c r="BE893" s="95">
        <v>0</v>
      </c>
      <c r="BF893" s="95">
        <v>317546.56975936901</v>
      </c>
      <c r="BG893" s="95">
        <v>26163183.8039551</v>
      </c>
      <c r="BH893" s="95">
        <v>4418559.6677246103</v>
      </c>
      <c r="BI893" s="95">
        <v>0</v>
      </c>
      <c r="BJ893" s="95">
        <v>1864967.0941009501</v>
      </c>
      <c r="BK893" s="95">
        <v>1348470.3544158901</v>
      </c>
      <c r="BL893" s="95">
        <v>0</v>
      </c>
      <c r="BM893" s="95">
        <v>0</v>
      </c>
      <c r="BN893" s="95">
        <v>0</v>
      </c>
      <c r="BO893" s="95">
        <v>0</v>
      </c>
      <c r="BP893" s="95">
        <v>0</v>
      </c>
      <c r="BQ893" s="95">
        <v>0</v>
      </c>
      <c r="BR893" s="95">
        <v>2008312.1840820301</v>
      </c>
      <c r="BS893" s="95">
        <v>2094413.7859191899</v>
      </c>
      <c r="BT893" s="95">
        <v>1233306.9497528099</v>
      </c>
      <c r="BU893" s="95">
        <v>0</v>
      </c>
      <c r="BV893" s="95">
        <v>933577.00583648705</v>
      </c>
      <c r="BW893" s="95">
        <v>159506.52026367199</v>
      </c>
      <c r="BX893" s="95">
        <v>0</v>
      </c>
      <c r="BY893" s="95">
        <v>0</v>
      </c>
      <c r="BZ893" s="95">
        <v>0</v>
      </c>
      <c r="CA893" s="95">
        <v>48323.664720058398</v>
      </c>
      <c r="CB893" s="95">
        <v>3045147.54510498</v>
      </c>
      <c r="CC893" s="95">
        <v>24211610.346191399</v>
      </c>
      <c r="CD893" s="95">
        <v>6283766.8953247098</v>
      </c>
      <c r="CE893" s="95">
        <v>1167.5333660542999</v>
      </c>
      <c r="CF893" s="95">
        <v>223104.471902847</v>
      </c>
      <c r="CG893" s="95">
        <v>1634097.94480896</v>
      </c>
      <c r="CH893" s="95">
        <v>0</v>
      </c>
      <c r="CI893" s="95">
        <v>49490.383502006502</v>
      </c>
      <c r="CJ893" s="95">
        <v>3267686.29833984</v>
      </c>
      <c r="CK893" s="95">
        <v>25857635.061035201</v>
      </c>
      <c r="CL893" s="95">
        <v>6454064.51208496</v>
      </c>
      <c r="CM893" s="160">
        <v>80706.705788612395</v>
      </c>
      <c r="CN893" s="160">
        <v>12939151.975341801</v>
      </c>
      <c r="CO893" s="160">
        <v>52077527.619628899</v>
      </c>
      <c r="CP893" s="95">
        <v>6454064.51208496</v>
      </c>
      <c r="CQ893" s="95">
        <v>0</v>
      </c>
      <c r="CR893" s="95">
        <v>0</v>
      </c>
      <c r="CS893" s="95">
        <v>0</v>
      </c>
      <c r="CT893" s="95">
        <v>0</v>
      </c>
      <c r="CU893" s="161">
        <v>3268252.0170078268</v>
      </c>
      <c r="CV893" s="161">
        <v>25845708.291000359</v>
      </c>
    </row>
    <row r="894" spans="1:100" x14ac:dyDescent="0.2">
      <c r="A894" s="94" t="s">
        <v>64</v>
      </c>
      <c r="B894" s="96">
        <v>39965</v>
      </c>
      <c r="C894" s="95">
        <v>38713.6805319786</v>
      </c>
      <c r="D894" s="95">
        <v>0</v>
      </c>
      <c r="E894" s="95">
        <v>9758.47318708897</v>
      </c>
      <c r="F894" s="95">
        <v>7363.9539381265604</v>
      </c>
      <c r="G894" s="95">
        <v>1019.40491252393</v>
      </c>
      <c r="H894" s="95">
        <v>146.134816613048</v>
      </c>
      <c r="I894" s="95">
        <v>30.7809391273186</v>
      </c>
      <c r="J894" s="95">
        <v>28895.207865238201</v>
      </c>
      <c r="K894" s="95">
        <v>2764.0940376222102</v>
      </c>
      <c r="L894" s="95">
        <v>9269.4881342649496</v>
      </c>
      <c r="M894" s="95">
        <v>16362.806027174</v>
      </c>
      <c r="N894" s="95">
        <v>5757.0961240529996</v>
      </c>
      <c r="O894" s="95">
        <v>15848.3566769361</v>
      </c>
      <c r="P894" s="95">
        <v>0</v>
      </c>
      <c r="Q894" s="95">
        <v>2235.3036852180999</v>
      </c>
      <c r="R894" s="95">
        <v>955.58015935868002</v>
      </c>
      <c r="S894" s="95">
        <v>0</v>
      </c>
      <c r="T894" s="95">
        <v>237.74433804489701</v>
      </c>
      <c r="U894" s="95">
        <v>31613.0311157703</v>
      </c>
      <c r="V894" s="95">
        <v>2290524.2088623</v>
      </c>
      <c r="W894" s="95">
        <v>0</v>
      </c>
      <c r="X894" s="95">
        <v>754572.16191864002</v>
      </c>
      <c r="Y894" s="95">
        <v>498757.116950989</v>
      </c>
      <c r="Z894" s="95">
        <v>192682.332483292</v>
      </c>
      <c r="AA894" s="95">
        <v>27468.811503171899</v>
      </c>
      <c r="AB894" s="95">
        <v>6144.4729551672899</v>
      </c>
      <c r="AC894" s="95">
        <v>9373735.4658203106</v>
      </c>
      <c r="AD894" s="95">
        <v>394069.64245986898</v>
      </c>
      <c r="AE894" s="95">
        <v>384777.60314559902</v>
      </c>
      <c r="AF894" s="95">
        <v>806829.27977752697</v>
      </c>
      <c r="AG894" s="95">
        <v>781126.38940429699</v>
      </c>
      <c r="AH894" s="95">
        <v>790045.82369995106</v>
      </c>
      <c r="AI894" s="95">
        <v>0</v>
      </c>
      <c r="AJ894" s="95">
        <v>283936.75816726702</v>
      </c>
      <c r="AK894" s="95">
        <v>181163.10972022999</v>
      </c>
      <c r="AL894" s="95">
        <v>0</v>
      </c>
      <c r="AM894" s="95">
        <v>40463.4329543114</v>
      </c>
      <c r="AN894" s="95">
        <v>9790023.5631103497</v>
      </c>
      <c r="AO894" s="95">
        <v>18457880.412353501</v>
      </c>
      <c r="AP894" s="95">
        <v>0</v>
      </c>
      <c r="AQ894" s="95">
        <v>5893307.7267456101</v>
      </c>
      <c r="AR894" s="95">
        <v>3881651.8218383798</v>
      </c>
      <c r="AS894" s="95">
        <v>1415674.96699524</v>
      </c>
      <c r="AT894" s="95">
        <v>199335.92478561401</v>
      </c>
      <c r="AU894" s="95">
        <v>44295.715813636802</v>
      </c>
      <c r="AV894" s="95">
        <v>25535762.111083999</v>
      </c>
      <c r="AW894" s="95">
        <v>1127480.9827270501</v>
      </c>
      <c r="AX894" s="95">
        <v>3437497.5937805199</v>
      </c>
      <c r="AY894" s="95">
        <v>6665608.6167602502</v>
      </c>
      <c r="AZ894" s="95">
        <v>5672727.6355590802</v>
      </c>
      <c r="BA894" s="95">
        <v>6366014.6964721698</v>
      </c>
      <c r="BB894" s="95">
        <v>0</v>
      </c>
      <c r="BC894" s="95">
        <v>2228714.4728698698</v>
      </c>
      <c r="BD894" s="95">
        <v>1317324.37086487</v>
      </c>
      <c r="BE894" s="95">
        <v>0</v>
      </c>
      <c r="BF894" s="95">
        <v>305172.33019638102</v>
      </c>
      <c r="BG894" s="95">
        <v>26592956.372070301</v>
      </c>
      <c r="BH894" s="95">
        <v>4524373.3753051804</v>
      </c>
      <c r="BI894" s="95">
        <v>0</v>
      </c>
      <c r="BJ894" s="95">
        <v>1790570.77241516</v>
      </c>
      <c r="BK894" s="95">
        <v>1324827.20983887</v>
      </c>
      <c r="BL894" s="95">
        <v>0</v>
      </c>
      <c r="BM894" s="95">
        <v>0</v>
      </c>
      <c r="BN894" s="95">
        <v>0</v>
      </c>
      <c r="BO894" s="95">
        <v>0</v>
      </c>
      <c r="BP894" s="95">
        <v>0</v>
      </c>
      <c r="BQ894" s="95">
        <v>0</v>
      </c>
      <c r="BR894" s="95">
        <v>2058143.2181854199</v>
      </c>
      <c r="BS894" s="95">
        <v>2069291.73518372</v>
      </c>
      <c r="BT894" s="95">
        <v>1249845.77955627</v>
      </c>
      <c r="BU894" s="95">
        <v>0</v>
      </c>
      <c r="BV894" s="95">
        <v>941239.76002502395</v>
      </c>
      <c r="BW894" s="95">
        <v>157989.578474045</v>
      </c>
      <c r="BX894" s="95">
        <v>0</v>
      </c>
      <c r="BY894" s="95">
        <v>0</v>
      </c>
      <c r="BZ894" s="95">
        <v>0</v>
      </c>
      <c r="CA894" s="95">
        <v>48523.803953647599</v>
      </c>
      <c r="CB894" s="95">
        <v>3051452.9385376</v>
      </c>
      <c r="CC894" s="95">
        <v>24392044.918457001</v>
      </c>
      <c r="CD894" s="95">
        <v>6312758.0983276404</v>
      </c>
      <c r="CE894" s="95">
        <v>1160.7162469029399</v>
      </c>
      <c r="CF894" s="95">
        <v>220373.06502533</v>
      </c>
      <c r="CG894" s="95">
        <v>1617299.7734832801</v>
      </c>
      <c r="CH894" s="95">
        <v>0</v>
      </c>
      <c r="CI894" s="95">
        <v>49687.394867896997</v>
      </c>
      <c r="CJ894" s="95">
        <v>3270599.5129394499</v>
      </c>
      <c r="CK894" s="95">
        <v>25975087.396484401</v>
      </c>
      <c r="CL894" s="95">
        <v>6467706.9840698196</v>
      </c>
      <c r="CM894" s="160">
        <v>81153.021797180205</v>
      </c>
      <c r="CN894" s="160">
        <v>13047143.775512701</v>
      </c>
      <c r="CO894" s="160">
        <v>52626386.543945298</v>
      </c>
      <c r="CP894" s="95">
        <v>6467706.9840698196</v>
      </c>
      <c r="CQ894" s="95">
        <v>0</v>
      </c>
      <c r="CR894" s="95">
        <v>0</v>
      </c>
      <c r="CS894" s="95">
        <v>0</v>
      </c>
      <c r="CT894" s="95">
        <v>0</v>
      </c>
      <c r="CU894" s="161">
        <v>3271826.00356293</v>
      </c>
      <c r="CV894" s="161">
        <v>26009344.691940282</v>
      </c>
    </row>
    <row r="895" spans="1:100" x14ac:dyDescent="0.2">
      <c r="A895" s="94" t="s">
        <v>64</v>
      </c>
      <c r="B895" s="96">
        <v>40057</v>
      </c>
      <c r="C895" s="95">
        <v>39602.008259773298</v>
      </c>
      <c r="D895" s="95">
        <v>0</v>
      </c>
      <c r="E895" s="95">
        <v>9182.4789077043497</v>
      </c>
      <c r="F895" s="95">
        <v>7153.62521332502</v>
      </c>
      <c r="G895" s="95">
        <v>1077.77828839421</v>
      </c>
      <c r="H895" s="95">
        <v>106.452573466115</v>
      </c>
      <c r="I895" s="95">
        <v>21.1301114128437</v>
      </c>
      <c r="J895" s="95">
        <v>29767.154153347001</v>
      </c>
      <c r="K895" s="95">
        <v>2059.8384085893599</v>
      </c>
      <c r="L895" s="95">
        <v>8894.6492809057199</v>
      </c>
      <c r="M895" s="95">
        <v>16427.116725206401</v>
      </c>
      <c r="N895" s="95">
        <v>5714.0225574374199</v>
      </c>
      <c r="O895" s="95">
        <v>16282.2964168787</v>
      </c>
      <c r="P895" s="95">
        <v>0</v>
      </c>
      <c r="Q895" s="95">
        <v>2206.8271447420102</v>
      </c>
      <c r="R895" s="95">
        <v>982.06828781217303</v>
      </c>
      <c r="S895" s="95">
        <v>0</v>
      </c>
      <c r="T895" s="95">
        <v>232.483026256785</v>
      </c>
      <c r="U895" s="95">
        <v>31862.453895807299</v>
      </c>
      <c r="V895" s="95">
        <v>2342662.0175476102</v>
      </c>
      <c r="W895" s="95">
        <v>0</v>
      </c>
      <c r="X895" s="95">
        <v>708589.984169006</v>
      </c>
      <c r="Y895" s="95">
        <v>490959.28547286999</v>
      </c>
      <c r="Z895" s="95">
        <v>197473.34276390099</v>
      </c>
      <c r="AA895" s="95">
        <v>22747.5595428944</v>
      </c>
      <c r="AB895" s="95">
        <v>5161.2666913866997</v>
      </c>
      <c r="AC895" s="95">
        <v>9615622.12353516</v>
      </c>
      <c r="AD895" s="95">
        <v>271622.70803451497</v>
      </c>
      <c r="AE895" s="95">
        <v>370510.935832977</v>
      </c>
      <c r="AF895" s="95">
        <v>817544.27889251697</v>
      </c>
      <c r="AG895" s="95">
        <v>770237.33396911598</v>
      </c>
      <c r="AH895" s="95">
        <v>806418.53163146996</v>
      </c>
      <c r="AI895" s="95">
        <v>0</v>
      </c>
      <c r="AJ895" s="95">
        <v>280555.54244232201</v>
      </c>
      <c r="AK895" s="95">
        <v>177742.750453949</v>
      </c>
      <c r="AL895" s="95">
        <v>0</v>
      </c>
      <c r="AM895" s="95">
        <v>38924.028278827704</v>
      </c>
      <c r="AN895" s="95">
        <v>9941782.1623535194</v>
      </c>
      <c r="AO895" s="95">
        <v>19020570.345703099</v>
      </c>
      <c r="AP895" s="95">
        <v>0</v>
      </c>
      <c r="AQ895" s="95">
        <v>5579384.3687744103</v>
      </c>
      <c r="AR895" s="95">
        <v>3860848.8571777302</v>
      </c>
      <c r="AS895" s="95">
        <v>1464592.1780090299</v>
      </c>
      <c r="AT895" s="95">
        <v>165642.968008041</v>
      </c>
      <c r="AU895" s="95">
        <v>37088.977606773398</v>
      </c>
      <c r="AV895" s="95">
        <v>26349611.596923798</v>
      </c>
      <c r="AW895" s="95">
        <v>781326.43380737305</v>
      </c>
      <c r="AX895" s="95">
        <v>3331382.4938964802</v>
      </c>
      <c r="AY895" s="95">
        <v>6820586.7777709998</v>
      </c>
      <c r="AZ895" s="95">
        <v>5630694.2917480497</v>
      </c>
      <c r="BA895" s="95">
        <v>6548615.08166504</v>
      </c>
      <c r="BB895" s="95">
        <v>0</v>
      </c>
      <c r="BC895" s="95">
        <v>2238898.96484375</v>
      </c>
      <c r="BD895" s="95">
        <v>1311262.2764282201</v>
      </c>
      <c r="BE895" s="95">
        <v>0</v>
      </c>
      <c r="BF895" s="95">
        <v>294868.95448684698</v>
      </c>
      <c r="BG895" s="95">
        <v>27222557.2255859</v>
      </c>
      <c r="BH895" s="95">
        <v>4661169.7839355497</v>
      </c>
      <c r="BI895" s="95">
        <v>0</v>
      </c>
      <c r="BJ895" s="95">
        <v>1708015.8949432401</v>
      </c>
      <c r="BK895" s="95">
        <v>1304557.1821594201</v>
      </c>
      <c r="BL895" s="95">
        <v>0</v>
      </c>
      <c r="BM895" s="95">
        <v>0</v>
      </c>
      <c r="BN895" s="95">
        <v>0</v>
      </c>
      <c r="BO895" s="95">
        <v>0</v>
      </c>
      <c r="BP895" s="95">
        <v>0</v>
      </c>
      <c r="BQ895" s="95">
        <v>0</v>
      </c>
      <c r="BR895" s="95">
        <v>2089308.0594482401</v>
      </c>
      <c r="BS895" s="95">
        <v>2070513.28507996</v>
      </c>
      <c r="BT895" s="95">
        <v>1285760.56767273</v>
      </c>
      <c r="BU895" s="95">
        <v>0</v>
      </c>
      <c r="BV895" s="95">
        <v>945091.94570922898</v>
      </c>
      <c r="BW895" s="95">
        <v>156637.15624618501</v>
      </c>
      <c r="BX895" s="95">
        <v>0</v>
      </c>
      <c r="BY895" s="95">
        <v>0</v>
      </c>
      <c r="BZ895" s="95">
        <v>0</v>
      </c>
      <c r="CA895" s="95">
        <v>48775.897830009497</v>
      </c>
      <c r="CB895" s="95">
        <v>3050217.9369811998</v>
      </c>
      <c r="CC895" s="95">
        <v>24582425.517089799</v>
      </c>
      <c r="CD895" s="95">
        <v>6365554.9762573196</v>
      </c>
      <c r="CE895" s="95">
        <v>1186.3730969578</v>
      </c>
      <c r="CF895" s="95">
        <v>218651.81687355001</v>
      </c>
      <c r="CG895" s="95">
        <v>1615477.3637695301</v>
      </c>
      <c r="CH895" s="95">
        <v>0</v>
      </c>
      <c r="CI895" s="95">
        <v>49960.8423228264</v>
      </c>
      <c r="CJ895" s="95">
        <v>3270013.1588439899</v>
      </c>
      <c r="CK895" s="95">
        <v>26166927.644287098</v>
      </c>
      <c r="CL895" s="95">
        <v>6523034.19250488</v>
      </c>
      <c r="CM895" s="160">
        <v>81665.247160911604</v>
      </c>
      <c r="CN895" s="160">
        <v>13198864.795776401</v>
      </c>
      <c r="CO895" s="160">
        <v>53355431.681152299</v>
      </c>
      <c r="CP895" s="95">
        <v>6523034.19250488</v>
      </c>
      <c r="CQ895" s="95">
        <v>0</v>
      </c>
      <c r="CR895" s="95">
        <v>0</v>
      </c>
      <c r="CS895" s="95">
        <v>0</v>
      </c>
      <c r="CT895" s="95">
        <v>0</v>
      </c>
      <c r="CU895" s="161">
        <v>3268869.7538547497</v>
      </c>
      <c r="CV895" s="161">
        <v>26197902.88085933</v>
      </c>
    </row>
    <row r="896" spans="1:100" x14ac:dyDescent="0.2">
      <c r="A896" s="94" t="s">
        <v>64</v>
      </c>
      <c r="B896" s="96">
        <v>40148</v>
      </c>
      <c r="C896" s="95">
        <v>40086.242494583101</v>
      </c>
      <c r="D896" s="95">
        <v>0</v>
      </c>
      <c r="E896" s="95">
        <v>8786.1017603874207</v>
      </c>
      <c r="F896" s="95">
        <v>7006.8938549757004</v>
      </c>
      <c r="G896" s="95">
        <v>1117.23158496618</v>
      </c>
      <c r="H896" s="95">
        <v>34.831545966677403</v>
      </c>
      <c r="I896" s="95">
        <v>7.0903663540375401</v>
      </c>
      <c r="J896" s="95">
        <v>30650.044291973099</v>
      </c>
      <c r="K896" s="95">
        <v>1525.28753735125</v>
      </c>
      <c r="L896" s="95">
        <v>8809.3391414880807</v>
      </c>
      <c r="M896" s="95">
        <v>16398.001156091701</v>
      </c>
      <c r="N896" s="95">
        <v>5640.8354437947301</v>
      </c>
      <c r="O896" s="95">
        <v>16601.9983837605</v>
      </c>
      <c r="P896" s="95">
        <v>0</v>
      </c>
      <c r="Q896" s="95">
        <v>2164.3075576126598</v>
      </c>
      <c r="R896" s="95">
        <v>954.784683734179</v>
      </c>
      <c r="S896" s="95">
        <v>0</v>
      </c>
      <c r="T896" s="95">
        <v>225.15055088326301</v>
      </c>
      <c r="U896" s="95">
        <v>32217.588201284401</v>
      </c>
      <c r="V896" s="95">
        <v>2380534.3373107901</v>
      </c>
      <c r="W896" s="95">
        <v>0</v>
      </c>
      <c r="X896" s="95">
        <v>668744.07577514602</v>
      </c>
      <c r="Y896" s="95">
        <v>475784.50345611601</v>
      </c>
      <c r="Z896" s="95">
        <v>203901.77660751299</v>
      </c>
      <c r="AA896" s="95">
        <v>6688.4688537120801</v>
      </c>
      <c r="AB896" s="95">
        <v>1354.22789669037</v>
      </c>
      <c r="AC896" s="95">
        <v>9740038.5963134803</v>
      </c>
      <c r="AD896" s="95">
        <v>177650.319417953</v>
      </c>
      <c r="AE896" s="95">
        <v>365699.41761398298</v>
      </c>
      <c r="AF896" s="95">
        <v>817831.62187957799</v>
      </c>
      <c r="AG896" s="95">
        <v>756194.684036255</v>
      </c>
      <c r="AH896" s="95">
        <v>833782.264144897</v>
      </c>
      <c r="AI896" s="95">
        <v>0</v>
      </c>
      <c r="AJ896" s="95">
        <v>274515.289241791</v>
      </c>
      <c r="AK896" s="95">
        <v>175433.259763718</v>
      </c>
      <c r="AL896" s="95">
        <v>0</v>
      </c>
      <c r="AM896" s="95">
        <v>35320.391341209397</v>
      </c>
      <c r="AN896" s="95">
        <v>9897550.16870117</v>
      </c>
      <c r="AO896" s="95">
        <v>19460289.019042999</v>
      </c>
      <c r="AP896" s="95">
        <v>0</v>
      </c>
      <c r="AQ896" s="95">
        <v>5333778.3843383798</v>
      </c>
      <c r="AR896" s="95">
        <v>3779501.61114502</v>
      </c>
      <c r="AS896" s="95">
        <v>1524589.87530518</v>
      </c>
      <c r="AT896" s="95">
        <v>49432.624469757102</v>
      </c>
      <c r="AU896" s="95">
        <v>10261.3758512735</v>
      </c>
      <c r="AV896" s="95">
        <v>26962669.660644501</v>
      </c>
      <c r="AW896" s="95">
        <v>518030.32746124303</v>
      </c>
      <c r="AX896" s="95">
        <v>3334648.2133483901</v>
      </c>
      <c r="AY896" s="95">
        <v>6860304.8834838904</v>
      </c>
      <c r="AZ896" s="95">
        <v>5589319.9630127</v>
      </c>
      <c r="BA896" s="95">
        <v>6771568.0166015597</v>
      </c>
      <c r="BB896" s="95">
        <v>0</v>
      </c>
      <c r="BC896" s="95">
        <v>2204179.6038818401</v>
      </c>
      <c r="BD896" s="95">
        <v>1304095.3994445801</v>
      </c>
      <c r="BE896" s="95">
        <v>0</v>
      </c>
      <c r="BF896" s="95">
        <v>272881.27366256702</v>
      </c>
      <c r="BG896" s="95">
        <v>27445535.376220699</v>
      </c>
      <c r="BH896" s="95">
        <v>4785026.4835205097</v>
      </c>
      <c r="BI896" s="95">
        <v>0</v>
      </c>
      <c r="BJ896" s="95">
        <v>1638444.58415222</v>
      </c>
      <c r="BK896" s="95">
        <v>1278775.68476868</v>
      </c>
      <c r="BL896" s="95">
        <v>0</v>
      </c>
      <c r="BM896" s="95">
        <v>0</v>
      </c>
      <c r="BN896" s="95">
        <v>0</v>
      </c>
      <c r="BO896" s="95">
        <v>0</v>
      </c>
      <c r="BP896" s="95">
        <v>0</v>
      </c>
      <c r="BQ896" s="95">
        <v>0</v>
      </c>
      <c r="BR896" s="95">
        <v>2096401.42060852</v>
      </c>
      <c r="BS896" s="95">
        <v>2040224.0433654799</v>
      </c>
      <c r="BT896" s="95">
        <v>1329508.4830932601</v>
      </c>
      <c r="BU896" s="95">
        <v>0</v>
      </c>
      <c r="BV896" s="95">
        <v>939982.42633819603</v>
      </c>
      <c r="BW896" s="95">
        <v>155656.900260925</v>
      </c>
      <c r="BX896" s="95">
        <v>0</v>
      </c>
      <c r="BY896" s="95">
        <v>0</v>
      </c>
      <c r="BZ896" s="95">
        <v>0</v>
      </c>
      <c r="CA896" s="95">
        <v>48868.144206523903</v>
      </c>
      <c r="CB896" s="95">
        <v>3044880.1831359901</v>
      </c>
      <c r="CC896" s="95">
        <v>24718688.8364258</v>
      </c>
      <c r="CD896" s="95">
        <v>6424940.9647216797</v>
      </c>
      <c r="CE896" s="95">
        <v>1154.6251817047601</v>
      </c>
      <c r="CF896" s="95">
        <v>210783.15410804699</v>
      </c>
      <c r="CG896" s="95">
        <v>1576417.6357879599</v>
      </c>
      <c r="CH896" s="95">
        <v>0</v>
      </c>
      <c r="CI896" s="95">
        <v>50022.872747898102</v>
      </c>
      <c r="CJ896" s="95">
        <v>3255708.1617126502</v>
      </c>
      <c r="CK896" s="95">
        <v>26294041.259521499</v>
      </c>
      <c r="CL896" s="95">
        <v>6575231.2869262705</v>
      </c>
      <c r="CM896" s="160">
        <v>82101.666195869402</v>
      </c>
      <c r="CN896" s="160">
        <v>13165372.903198199</v>
      </c>
      <c r="CO896" s="160">
        <v>53775202.287109397</v>
      </c>
      <c r="CP896" s="95">
        <v>6575231.2869262705</v>
      </c>
      <c r="CQ896" s="95">
        <v>0</v>
      </c>
      <c r="CR896" s="95">
        <v>0</v>
      </c>
      <c r="CS896" s="95">
        <v>0</v>
      </c>
      <c r="CT896" s="95">
        <v>0</v>
      </c>
      <c r="CU896" s="161">
        <v>3255663.3372440371</v>
      </c>
      <c r="CV896" s="161">
        <v>26295106.47221376</v>
      </c>
    </row>
    <row r="897" spans="1:100" x14ac:dyDescent="0.2">
      <c r="A897" s="94" t="s">
        <v>64</v>
      </c>
      <c r="B897" s="96">
        <v>40238</v>
      </c>
      <c r="C897" s="95">
        <v>40525.106568336501</v>
      </c>
      <c r="D897" s="95">
        <v>0</v>
      </c>
      <c r="E897" s="95">
        <v>8265.35041952133</v>
      </c>
      <c r="F897" s="95">
        <v>6923.1306859850902</v>
      </c>
      <c r="G897" s="95">
        <v>1133.5814443230599</v>
      </c>
      <c r="H897" s="95">
        <v>3</v>
      </c>
      <c r="I897" s="95">
        <v>0</v>
      </c>
      <c r="J897" s="95">
        <v>31285.772740840901</v>
      </c>
      <c r="K897" s="95">
        <v>1146.80748273432</v>
      </c>
      <c r="L897" s="95">
        <v>8864.2833739519101</v>
      </c>
      <c r="M897" s="95">
        <v>16391.0682587624</v>
      </c>
      <c r="N897" s="95">
        <v>5574.0275415182095</v>
      </c>
      <c r="O897" s="95">
        <v>16708.355729103099</v>
      </c>
      <c r="P897" s="95">
        <v>0</v>
      </c>
      <c r="Q897" s="95">
        <v>2126.3221273720301</v>
      </c>
      <c r="R897" s="95">
        <v>946.335439398885</v>
      </c>
      <c r="S897" s="95">
        <v>0</v>
      </c>
      <c r="T897" s="95">
        <v>212.870767809451</v>
      </c>
      <c r="U897" s="95">
        <v>32428.088886261001</v>
      </c>
      <c r="V897" s="95">
        <v>2410137.1729431199</v>
      </c>
      <c r="W897" s="95">
        <v>0</v>
      </c>
      <c r="X897" s="95">
        <v>599945.21347045898</v>
      </c>
      <c r="Y897" s="95">
        <v>462653.63286590599</v>
      </c>
      <c r="Z897" s="95">
        <v>206293.84599876401</v>
      </c>
      <c r="AA897" s="95">
        <v>427</v>
      </c>
      <c r="AB897" s="95">
        <v>0</v>
      </c>
      <c r="AC897" s="95">
        <v>9918254.26318359</v>
      </c>
      <c r="AD897" s="95">
        <v>117800.066308022</v>
      </c>
      <c r="AE897" s="95">
        <v>354544.11991882301</v>
      </c>
      <c r="AF897" s="95">
        <v>815412.68936157203</v>
      </c>
      <c r="AG897" s="95">
        <v>747784.66466522205</v>
      </c>
      <c r="AH897" s="95">
        <v>839065.341117859</v>
      </c>
      <c r="AI897" s="95">
        <v>0</v>
      </c>
      <c r="AJ897" s="95">
        <v>267737.11981582601</v>
      </c>
      <c r="AK897" s="95">
        <v>174309.44256973299</v>
      </c>
      <c r="AL897" s="95">
        <v>0</v>
      </c>
      <c r="AM897" s="95">
        <v>33266.7143483162</v>
      </c>
      <c r="AN897" s="95">
        <v>10097782.627075201</v>
      </c>
      <c r="AO897" s="95">
        <v>19818108.4609375</v>
      </c>
      <c r="AP897" s="95">
        <v>0</v>
      </c>
      <c r="AQ897" s="95">
        <v>4785474.29797363</v>
      </c>
      <c r="AR897" s="95">
        <v>3705477.3644409198</v>
      </c>
      <c r="AS897" s="95">
        <v>1553373.2564697301</v>
      </c>
      <c r="AT897" s="95">
        <v>3101.6799983978299</v>
      </c>
      <c r="AU897" s="95">
        <v>0</v>
      </c>
      <c r="AV897" s="95">
        <v>27663514.3286133</v>
      </c>
      <c r="AW897" s="95">
        <v>346544.37115096999</v>
      </c>
      <c r="AX897" s="95">
        <v>3282076.0511169401</v>
      </c>
      <c r="AY897" s="95">
        <v>6868020.7590942401</v>
      </c>
      <c r="AZ897" s="95">
        <v>5549063.1068725605</v>
      </c>
      <c r="BA897" s="95">
        <v>6871756.62182617</v>
      </c>
      <c r="BB897" s="95">
        <v>0</v>
      </c>
      <c r="BC897" s="95">
        <v>2152872.5163269001</v>
      </c>
      <c r="BD897" s="95">
        <v>1305141.4336395301</v>
      </c>
      <c r="BE897" s="95">
        <v>0</v>
      </c>
      <c r="BF897" s="95">
        <v>257317.72487640401</v>
      </c>
      <c r="BG897" s="95">
        <v>27947242.778564502</v>
      </c>
      <c r="BH897" s="95">
        <v>4872344.2568969699</v>
      </c>
      <c r="BI897" s="95">
        <v>0</v>
      </c>
      <c r="BJ897" s="95">
        <v>1533193.25346375</v>
      </c>
      <c r="BK897" s="95">
        <v>1240224.6714782701</v>
      </c>
      <c r="BL897" s="95">
        <v>0</v>
      </c>
      <c r="BM897" s="95">
        <v>0</v>
      </c>
      <c r="BN897" s="95">
        <v>0</v>
      </c>
      <c r="BO897" s="95">
        <v>0</v>
      </c>
      <c r="BP897" s="95">
        <v>0</v>
      </c>
      <c r="BQ897" s="95">
        <v>0</v>
      </c>
      <c r="BR897" s="95">
        <v>2127708.7490539602</v>
      </c>
      <c r="BS897" s="95">
        <v>2017435.14453125</v>
      </c>
      <c r="BT897" s="95">
        <v>1349275.63633728</v>
      </c>
      <c r="BU897" s="95">
        <v>0</v>
      </c>
      <c r="BV897" s="95">
        <v>918056.98388671898</v>
      </c>
      <c r="BW897" s="95">
        <v>152951.18758392299</v>
      </c>
      <c r="BX897" s="95">
        <v>0</v>
      </c>
      <c r="BY897" s="95">
        <v>0</v>
      </c>
      <c r="BZ897" s="95">
        <v>0</v>
      </c>
      <c r="CA897" s="95">
        <v>48751.943326950102</v>
      </c>
      <c r="CB897" s="95">
        <v>3030063.6616516099</v>
      </c>
      <c r="CC897" s="95">
        <v>24756591.178466801</v>
      </c>
      <c r="CD897" s="95">
        <v>6410853.62780762</v>
      </c>
      <c r="CE897" s="95">
        <v>1137.0065189749</v>
      </c>
      <c r="CF897" s="95">
        <v>207635.356588364</v>
      </c>
      <c r="CG897" s="95">
        <v>1562912.49736023</v>
      </c>
      <c r="CH897" s="95">
        <v>0</v>
      </c>
      <c r="CI897" s="95">
        <v>49888.188132762902</v>
      </c>
      <c r="CJ897" s="95">
        <v>3236278.5649108901</v>
      </c>
      <c r="CK897" s="95">
        <v>26280395.5927734</v>
      </c>
      <c r="CL897" s="95">
        <v>6571592.49035645</v>
      </c>
      <c r="CM897" s="160">
        <v>82182.444216728196</v>
      </c>
      <c r="CN897" s="160">
        <v>13281097.15271</v>
      </c>
      <c r="CO897" s="160">
        <v>54260017.8349609</v>
      </c>
      <c r="CP897" s="95">
        <v>6571592.49035645</v>
      </c>
      <c r="CQ897" s="95">
        <v>0</v>
      </c>
      <c r="CR897" s="95">
        <v>0</v>
      </c>
      <c r="CS897" s="95">
        <v>0</v>
      </c>
      <c r="CT897" s="95">
        <v>0</v>
      </c>
      <c r="CU897" s="161">
        <v>3237699.018239974</v>
      </c>
      <c r="CV897" s="161">
        <v>26319503.67582703</v>
      </c>
    </row>
    <row r="898" spans="1:100" x14ac:dyDescent="0.2">
      <c r="A898" s="94" t="s">
        <v>64</v>
      </c>
      <c r="B898" s="96">
        <v>40330</v>
      </c>
      <c r="C898" s="95">
        <v>40822.246861457803</v>
      </c>
      <c r="D898" s="95">
        <v>0</v>
      </c>
      <c r="E898" s="95">
        <v>7973.18891572952</v>
      </c>
      <c r="F898" s="95">
        <v>6835.0866361260396</v>
      </c>
      <c r="G898" s="95">
        <v>1142.41310122609</v>
      </c>
      <c r="H898" s="95">
        <v>4</v>
      </c>
      <c r="I898" s="95">
        <v>0</v>
      </c>
      <c r="J898" s="95">
        <v>31615.916321754499</v>
      </c>
      <c r="K898" s="95">
        <v>1018.26455111802</v>
      </c>
      <c r="L898" s="95">
        <v>9007.23527574539</v>
      </c>
      <c r="M898" s="95">
        <v>16452.393306255301</v>
      </c>
      <c r="N898" s="95">
        <v>5577.4198218584097</v>
      </c>
      <c r="O898" s="95">
        <v>16786.543980121602</v>
      </c>
      <c r="P898" s="95">
        <v>0</v>
      </c>
      <c r="Q898" s="95">
        <v>2105.63949292898</v>
      </c>
      <c r="R898" s="95">
        <v>955.59344045072805</v>
      </c>
      <c r="S898" s="95">
        <v>0</v>
      </c>
      <c r="T898" s="95">
        <v>217.44459487684099</v>
      </c>
      <c r="U898" s="95">
        <v>32562.842824459101</v>
      </c>
      <c r="V898" s="95">
        <v>2423858.0974731399</v>
      </c>
      <c r="W898" s="95">
        <v>0</v>
      </c>
      <c r="X898" s="95">
        <v>572966.38175201404</v>
      </c>
      <c r="Y898" s="95">
        <v>451496.697841644</v>
      </c>
      <c r="Z898" s="95">
        <v>203382.784259796</v>
      </c>
      <c r="AA898" s="95">
        <v>551</v>
      </c>
      <c r="AB898" s="95">
        <v>0</v>
      </c>
      <c r="AC898" s="95">
        <v>10028247.2426758</v>
      </c>
      <c r="AD898" s="95">
        <v>103004.995723724</v>
      </c>
      <c r="AE898" s="95">
        <v>353004.01176834101</v>
      </c>
      <c r="AF898" s="95">
        <v>816701.10358429002</v>
      </c>
      <c r="AG898" s="95">
        <v>738138.410598755</v>
      </c>
      <c r="AH898" s="95">
        <v>835386.861328125</v>
      </c>
      <c r="AI898" s="95">
        <v>0</v>
      </c>
      <c r="AJ898" s="95">
        <v>264862.63209915202</v>
      </c>
      <c r="AK898" s="95">
        <v>173413.55137825001</v>
      </c>
      <c r="AL898" s="95">
        <v>0</v>
      </c>
      <c r="AM898" s="95">
        <v>32200.282493591301</v>
      </c>
      <c r="AN898" s="95">
        <v>10052955.6132813</v>
      </c>
      <c r="AO898" s="95">
        <v>20017627.409912098</v>
      </c>
      <c r="AP898" s="95">
        <v>0</v>
      </c>
      <c r="AQ898" s="95">
        <v>4611417.9423828097</v>
      </c>
      <c r="AR898" s="95">
        <v>3650922.8151550302</v>
      </c>
      <c r="AS898" s="95">
        <v>1544995.28182983</v>
      </c>
      <c r="AT898" s="95">
        <v>3949.1299972534198</v>
      </c>
      <c r="AU898" s="95">
        <v>0</v>
      </c>
      <c r="AV898" s="95">
        <v>28137512.725097701</v>
      </c>
      <c r="AW898" s="95">
        <v>304058.62568664597</v>
      </c>
      <c r="AX898" s="95">
        <v>3298494.0135803199</v>
      </c>
      <c r="AY898" s="95">
        <v>6926458.89807129</v>
      </c>
      <c r="AZ898" s="95">
        <v>5500093.1568603497</v>
      </c>
      <c r="BA898" s="95">
        <v>6900423.47229004</v>
      </c>
      <c r="BB898" s="95">
        <v>0</v>
      </c>
      <c r="BC898" s="95">
        <v>2149913.7097778302</v>
      </c>
      <c r="BD898" s="95">
        <v>1308869.6013641399</v>
      </c>
      <c r="BE898" s="95">
        <v>0</v>
      </c>
      <c r="BF898" s="95">
        <v>249627.55864715599</v>
      </c>
      <c r="BG898" s="95">
        <v>28349368.380615201</v>
      </c>
      <c r="BH898" s="95">
        <v>4960769.0111084003</v>
      </c>
      <c r="BI898" s="95">
        <v>0</v>
      </c>
      <c r="BJ898" s="95">
        <v>1479635.1063079799</v>
      </c>
      <c r="BK898" s="95">
        <v>1218408.8359375</v>
      </c>
      <c r="BL898" s="95">
        <v>0</v>
      </c>
      <c r="BM898" s="95">
        <v>0</v>
      </c>
      <c r="BN898" s="95">
        <v>0</v>
      </c>
      <c r="BO898" s="95">
        <v>0</v>
      </c>
      <c r="BP898" s="95">
        <v>0</v>
      </c>
      <c r="BQ898" s="95">
        <v>0</v>
      </c>
      <c r="BR898" s="95">
        <v>2156373.35192871</v>
      </c>
      <c r="BS898" s="95">
        <v>2001689.6758117699</v>
      </c>
      <c r="BT898" s="95">
        <v>1354858.02253723</v>
      </c>
      <c r="BU898" s="95">
        <v>0</v>
      </c>
      <c r="BV898" s="95">
        <v>916390.86586761498</v>
      </c>
      <c r="BW898" s="95">
        <v>154986.124376297</v>
      </c>
      <c r="BX898" s="95">
        <v>0</v>
      </c>
      <c r="BY898" s="95">
        <v>0</v>
      </c>
      <c r="BZ898" s="95">
        <v>0</v>
      </c>
      <c r="CA898" s="95">
        <v>48811.4827709198</v>
      </c>
      <c r="CB898" s="95">
        <v>2991111.3150329599</v>
      </c>
      <c r="CC898" s="95">
        <v>24591194.143798798</v>
      </c>
      <c r="CD898" s="95">
        <v>6442755.0206909198</v>
      </c>
      <c r="CE898" s="95">
        <v>1139.4289882928099</v>
      </c>
      <c r="CF898" s="95">
        <v>203824.142410278</v>
      </c>
      <c r="CG898" s="95">
        <v>1550742.67903137</v>
      </c>
      <c r="CH898" s="95">
        <v>0</v>
      </c>
      <c r="CI898" s="95">
        <v>49954.498579978899</v>
      </c>
      <c r="CJ898" s="95">
        <v>3193445.19250488</v>
      </c>
      <c r="CK898" s="95">
        <v>26130472.5634766</v>
      </c>
      <c r="CL898" s="95">
        <v>6593671.1130371103</v>
      </c>
      <c r="CM898" s="160">
        <v>82368.793190956101</v>
      </c>
      <c r="CN898" s="160">
        <v>13274687.491088901</v>
      </c>
      <c r="CO898" s="160">
        <v>54509800.760253899</v>
      </c>
      <c r="CP898" s="95">
        <v>6593671.1130371103</v>
      </c>
      <c r="CQ898" s="95">
        <v>0</v>
      </c>
      <c r="CR898" s="95">
        <v>0</v>
      </c>
      <c r="CS898" s="95">
        <v>0</v>
      </c>
      <c r="CT898" s="95">
        <v>0</v>
      </c>
      <c r="CU898" s="161">
        <v>3194935.4574432378</v>
      </c>
      <c r="CV898" s="161">
        <v>26141936.822830167</v>
      </c>
    </row>
    <row r="899" spans="1:100" x14ac:dyDescent="0.2">
      <c r="A899" s="94" t="s">
        <v>64</v>
      </c>
      <c r="B899" s="96">
        <v>40422</v>
      </c>
      <c r="C899" s="95">
        <v>40701.7251801491</v>
      </c>
      <c r="D899" s="95">
        <v>0</v>
      </c>
      <c r="E899" s="95">
        <v>7744.11766541004</v>
      </c>
      <c r="F899" s="95">
        <v>6730.6641790866897</v>
      </c>
      <c r="G899" s="95">
        <v>1139.7960613519001</v>
      </c>
      <c r="H899" s="95">
        <v>0</v>
      </c>
      <c r="I899" s="95">
        <v>0</v>
      </c>
      <c r="J899" s="95">
        <v>31684.607036828998</v>
      </c>
      <c r="K899" s="95">
        <v>898.28079225122895</v>
      </c>
      <c r="L899" s="95">
        <v>8701.1592068672198</v>
      </c>
      <c r="M899" s="95">
        <v>16363.2323489189</v>
      </c>
      <c r="N899" s="95">
        <v>5508.1763411164302</v>
      </c>
      <c r="O899" s="95">
        <v>16661.4545118809</v>
      </c>
      <c r="P899" s="95">
        <v>0</v>
      </c>
      <c r="Q899" s="95">
        <v>2088.0409068763302</v>
      </c>
      <c r="R899" s="95">
        <v>959.54505807161297</v>
      </c>
      <c r="S899" s="95">
        <v>0</v>
      </c>
      <c r="T899" s="95">
        <v>207.300554206595</v>
      </c>
      <c r="U899" s="95">
        <v>32614.088289260901</v>
      </c>
      <c r="V899" s="95">
        <v>2426658.4234314002</v>
      </c>
      <c r="W899" s="95">
        <v>0</v>
      </c>
      <c r="X899" s="95">
        <v>555190.56430816697</v>
      </c>
      <c r="Y899" s="95">
        <v>444114.87319564802</v>
      </c>
      <c r="Z899" s="95">
        <v>211262.436397552</v>
      </c>
      <c r="AA899" s="95">
        <v>0</v>
      </c>
      <c r="AB899" s="95">
        <v>0</v>
      </c>
      <c r="AC899" s="95">
        <v>10069346.177246099</v>
      </c>
      <c r="AD899" s="95">
        <v>85978.225979805007</v>
      </c>
      <c r="AE899" s="95">
        <v>346772.67835235602</v>
      </c>
      <c r="AF899" s="95">
        <v>809792.21654510498</v>
      </c>
      <c r="AG899" s="95">
        <v>730192.63294982899</v>
      </c>
      <c r="AH899" s="95">
        <v>818899.04507446301</v>
      </c>
      <c r="AI899" s="95">
        <v>0</v>
      </c>
      <c r="AJ899" s="95">
        <v>268402.29372024501</v>
      </c>
      <c r="AK899" s="95">
        <v>175714.277523041</v>
      </c>
      <c r="AL899" s="95">
        <v>0</v>
      </c>
      <c r="AM899" s="95">
        <v>32146.451280355501</v>
      </c>
      <c r="AN899" s="95">
        <v>10133329.6392822</v>
      </c>
      <c r="AO899" s="95">
        <v>20125971.220703099</v>
      </c>
      <c r="AP899" s="95">
        <v>0</v>
      </c>
      <c r="AQ899" s="95">
        <v>4471668.1669921903</v>
      </c>
      <c r="AR899" s="95">
        <v>3601613.9606933598</v>
      </c>
      <c r="AS899" s="95">
        <v>1604919.8538818399</v>
      </c>
      <c r="AT899" s="95">
        <v>0</v>
      </c>
      <c r="AU899" s="95">
        <v>0</v>
      </c>
      <c r="AV899" s="95">
        <v>28419578.269042999</v>
      </c>
      <c r="AW899" s="95">
        <v>255056.004180908</v>
      </c>
      <c r="AX899" s="95">
        <v>3213462.5314331101</v>
      </c>
      <c r="AY899" s="95">
        <v>6876663.9515380897</v>
      </c>
      <c r="AZ899" s="95">
        <v>5445626.5590820303</v>
      </c>
      <c r="BA899" s="95">
        <v>6798436.2004394503</v>
      </c>
      <c r="BB899" s="95">
        <v>0</v>
      </c>
      <c r="BC899" s="95">
        <v>2200347.14129639</v>
      </c>
      <c r="BD899" s="95">
        <v>1328997.0344543499</v>
      </c>
      <c r="BE899" s="95">
        <v>0</v>
      </c>
      <c r="BF899" s="95">
        <v>251301.428646088</v>
      </c>
      <c r="BG899" s="95">
        <v>28713305.660888702</v>
      </c>
      <c r="BH899" s="95">
        <v>4920366.8405151404</v>
      </c>
      <c r="BI899" s="95">
        <v>0</v>
      </c>
      <c r="BJ899" s="95">
        <v>1440809.03382874</v>
      </c>
      <c r="BK899" s="95">
        <v>1199051.56802368</v>
      </c>
      <c r="BL899" s="95">
        <v>0</v>
      </c>
      <c r="BM899" s="95">
        <v>0</v>
      </c>
      <c r="BN899" s="95">
        <v>0</v>
      </c>
      <c r="BO899" s="95">
        <v>0</v>
      </c>
      <c r="BP899" s="95">
        <v>0</v>
      </c>
      <c r="BQ899" s="95">
        <v>0</v>
      </c>
      <c r="BR899" s="95">
        <v>2146547.5621643099</v>
      </c>
      <c r="BS899" s="95">
        <v>1982769.9756012</v>
      </c>
      <c r="BT899" s="95">
        <v>1334852.1662902799</v>
      </c>
      <c r="BU899" s="95">
        <v>0</v>
      </c>
      <c r="BV899" s="95">
        <v>924500.16225433396</v>
      </c>
      <c r="BW899" s="95">
        <v>157039.82595252999</v>
      </c>
      <c r="BX899" s="95">
        <v>0</v>
      </c>
      <c r="BY899" s="95">
        <v>0</v>
      </c>
      <c r="BZ899" s="95">
        <v>0</v>
      </c>
      <c r="CA899" s="95">
        <v>48453.128182888002</v>
      </c>
      <c r="CB899" s="95">
        <v>2975893.8313903799</v>
      </c>
      <c r="CC899" s="95">
        <v>24547183.208984401</v>
      </c>
      <c r="CD899" s="95">
        <v>6351645.1482543899</v>
      </c>
      <c r="CE899" s="95">
        <v>1142.5175444930801</v>
      </c>
      <c r="CF899" s="95">
        <v>210176.62863731399</v>
      </c>
      <c r="CG899" s="95">
        <v>1593657.3442993199</v>
      </c>
      <c r="CH899" s="95">
        <v>0</v>
      </c>
      <c r="CI899" s="95">
        <v>49592.689748764002</v>
      </c>
      <c r="CJ899" s="95">
        <v>3187454.4619445801</v>
      </c>
      <c r="CK899" s="95">
        <v>26140762.729003899</v>
      </c>
      <c r="CL899" s="95">
        <v>6508237.5299072303</v>
      </c>
      <c r="CM899" s="160">
        <v>82102.020338058501</v>
      </c>
      <c r="CN899" s="160">
        <v>13335384.674804701</v>
      </c>
      <c r="CO899" s="160">
        <v>54780004.0546875</v>
      </c>
      <c r="CP899" s="95">
        <v>6508237.5299072303</v>
      </c>
      <c r="CQ899" s="95">
        <v>0</v>
      </c>
      <c r="CR899" s="95">
        <v>0</v>
      </c>
      <c r="CS899" s="95">
        <v>0</v>
      </c>
      <c r="CT899" s="95">
        <v>0</v>
      </c>
      <c r="CU899" s="161">
        <v>3186070.4600276938</v>
      </c>
      <c r="CV899" s="161">
        <v>26140840.553283721</v>
      </c>
    </row>
    <row r="900" spans="1:100" x14ac:dyDescent="0.2">
      <c r="A900" s="94" t="s">
        <v>64</v>
      </c>
      <c r="B900" s="96">
        <v>40513</v>
      </c>
      <c r="C900" s="95">
        <v>40642.092605590798</v>
      </c>
      <c r="D900" s="95">
        <v>0</v>
      </c>
      <c r="E900" s="95">
        <v>7539.6495885848999</v>
      </c>
      <c r="F900" s="95">
        <v>6639.1498389244098</v>
      </c>
      <c r="G900" s="95">
        <v>1150.18682348728</v>
      </c>
      <c r="H900" s="95">
        <v>0</v>
      </c>
      <c r="I900" s="95">
        <v>0</v>
      </c>
      <c r="J900" s="95">
        <v>31781.458070993402</v>
      </c>
      <c r="K900" s="95">
        <v>817.46050386875902</v>
      </c>
      <c r="L900" s="95">
        <v>10634.496779680299</v>
      </c>
      <c r="M900" s="95">
        <v>16310.556583166101</v>
      </c>
      <c r="N900" s="95">
        <v>5427.1866140365601</v>
      </c>
      <c r="O900" s="95">
        <v>16301.687780261</v>
      </c>
      <c r="P900" s="95">
        <v>0</v>
      </c>
      <c r="Q900" s="95">
        <v>2060.63981074095</v>
      </c>
      <c r="R900" s="95">
        <v>956.58755599707399</v>
      </c>
      <c r="S900" s="95">
        <v>0</v>
      </c>
      <c r="T900" s="95">
        <v>275.49435396492498</v>
      </c>
      <c r="U900" s="95">
        <v>32628.865242719701</v>
      </c>
      <c r="V900" s="95">
        <v>2399106.0900878902</v>
      </c>
      <c r="W900" s="95">
        <v>0</v>
      </c>
      <c r="X900" s="95">
        <v>532361.93878173805</v>
      </c>
      <c r="Y900" s="95">
        <v>435126.81683349598</v>
      </c>
      <c r="Z900" s="95">
        <v>209462.75633430501</v>
      </c>
      <c r="AA900" s="95">
        <v>0</v>
      </c>
      <c r="AB900" s="95">
        <v>0</v>
      </c>
      <c r="AC900" s="95">
        <v>10033018.602417</v>
      </c>
      <c r="AD900" s="95">
        <v>73312.769944190994</v>
      </c>
      <c r="AE900" s="95">
        <v>377499.938411713</v>
      </c>
      <c r="AF900" s="95">
        <v>801929.62315368699</v>
      </c>
      <c r="AG900" s="95">
        <v>717108.86238098098</v>
      </c>
      <c r="AH900" s="95">
        <v>761497.39868927002</v>
      </c>
      <c r="AI900" s="95">
        <v>0</v>
      </c>
      <c r="AJ900" s="95">
        <v>268380.54600906401</v>
      </c>
      <c r="AK900" s="95">
        <v>171924.20016670201</v>
      </c>
      <c r="AL900" s="95">
        <v>0</v>
      </c>
      <c r="AM900" s="95">
        <v>37296.397400379203</v>
      </c>
      <c r="AN900" s="95">
        <v>10094993.3754883</v>
      </c>
      <c r="AO900" s="95">
        <v>20004990.0163574</v>
      </c>
      <c r="AP900" s="95">
        <v>0</v>
      </c>
      <c r="AQ900" s="95">
        <v>4293454.4122924795</v>
      </c>
      <c r="AR900" s="95">
        <v>3504430.68832397</v>
      </c>
      <c r="AS900" s="95">
        <v>1603450.65446472</v>
      </c>
      <c r="AT900" s="95">
        <v>0</v>
      </c>
      <c r="AU900" s="95">
        <v>0</v>
      </c>
      <c r="AV900" s="95">
        <v>28593105.793945301</v>
      </c>
      <c r="AW900" s="95">
        <v>220140.363113403</v>
      </c>
      <c r="AX900" s="95">
        <v>3509360.8489074698</v>
      </c>
      <c r="AY900" s="95">
        <v>6859162.7614746103</v>
      </c>
      <c r="AZ900" s="95">
        <v>5372521.8908691397</v>
      </c>
      <c r="BA900" s="95">
        <v>6305430.3400268601</v>
      </c>
      <c r="BB900" s="95">
        <v>0</v>
      </c>
      <c r="BC900" s="95">
        <v>2181339.4673767099</v>
      </c>
      <c r="BD900" s="95">
        <v>1306541.6526184101</v>
      </c>
      <c r="BE900" s="95">
        <v>0</v>
      </c>
      <c r="BF900" s="95">
        <v>297709.18481063802</v>
      </c>
      <c r="BG900" s="95">
        <v>28819411.275878899</v>
      </c>
      <c r="BH900" s="95">
        <v>4892225.7321167002</v>
      </c>
      <c r="BI900" s="95">
        <v>0</v>
      </c>
      <c r="BJ900" s="95">
        <v>1388391.94833374</v>
      </c>
      <c r="BK900" s="95">
        <v>1168638.0043945301</v>
      </c>
      <c r="BL900" s="95">
        <v>0</v>
      </c>
      <c r="BM900" s="95">
        <v>0</v>
      </c>
      <c r="BN900" s="95">
        <v>0</v>
      </c>
      <c r="BO900" s="95">
        <v>0</v>
      </c>
      <c r="BP900" s="95">
        <v>0</v>
      </c>
      <c r="BQ900" s="95">
        <v>0</v>
      </c>
      <c r="BR900" s="95">
        <v>2142649.8989563002</v>
      </c>
      <c r="BS900" s="95">
        <v>1955044.73747253</v>
      </c>
      <c r="BT900" s="95">
        <v>1236924.4931945801</v>
      </c>
      <c r="BU900" s="95">
        <v>0</v>
      </c>
      <c r="BV900" s="95">
        <v>923411.47282409703</v>
      </c>
      <c r="BW900" s="95">
        <v>150614.95817756699</v>
      </c>
      <c r="BX900" s="95">
        <v>0</v>
      </c>
      <c r="BY900" s="95">
        <v>0</v>
      </c>
      <c r="BZ900" s="95">
        <v>0</v>
      </c>
      <c r="CA900" s="95">
        <v>48212.618710041002</v>
      </c>
      <c r="CB900" s="95">
        <v>2925457.8652038602</v>
      </c>
      <c r="CC900" s="95">
        <v>24254811.556640599</v>
      </c>
      <c r="CD900" s="95">
        <v>6282289.9870605497</v>
      </c>
      <c r="CE900" s="95">
        <v>1152.9221900999501</v>
      </c>
      <c r="CF900" s="95">
        <v>209766.710897446</v>
      </c>
      <c r="CG900" s="95">
        <v>1605855.31838989</v>
      </c>
      <c r="CH900" s="95">
        <v>0</v>
      </c>
      <c r="CI900" s="95">
        <v>49365.782118320501</v>
      </c>
      <c r="CJ900" s="95">
        <v>3134995.8036499</v>
      </c>
      <c r="CK900" s="95">
        <v>25890950.264404301</v>
      </c>
      <c r="CL900" s="95">
        <v>6436104.4541626005</v>
      </c>
      <c r="CM900" s="160">
        <v>81868.389801025405</v>
      </c>
      <c r="CN900" s="160">
        <v>13239819.302246099</v>
      </c>
      <c r="CO900" s="160">
        <v>54762131.4052734</v>
      </c>
      <c r="CP900" s="95">
        <v>6436104.4541626005</v>
      </c>
      <c r="CQ900" s="95">
        <v>0</v>
      </c>
      <c r="CR900" s="95">
        <v>0</v>
      </c>
      <c r="CS900" s="95">
        <v>0</v>
      </c>
      <c r="CT900" s="95">
        <v>0</v>
      </c>
      <c r="CU900" s="161">
        <v>3135224.5761013064</v>
      </c>
      <c r="CV900" s="161">
        <v>25860666.875030488</v>
      </c>
    </row>
    <row r="901" spans="1:100" x14ac:dyDescent="0.2">
      <c r="A901" s="94" t="s">
        <v>64</v>
      </c>
      <c r="B901" s="96">
        <v>40603</v>
      </c>
      <c r="C901" s="95">
        <v>40424.494323253602</v>
      </c>
      <c r="D901" s="95">
        <v>0</v>
      </c>
      <c r="E901" s="95">
        <v>7638.7092524766904</v>
      </c>
      <c r="F901" s="95">
        <v>6694.3289294838896</v>
      </c>
      <c r="G901" s="95">
        <v>1154.90818564594</v>
      </c>
      <c r="H901" s="95">
        <v>0</v>
      </c>
      <c r="I901" s="95">
        <v>0</v>
      </c>
      <c r="J901" s="95">
        <v>31996.333828210802</v>
      </c>
      <c r="K901" s="95">
        <v>744.58374302834295</v>
      </c>
      <c r="L901" s="95">
        <v>23884.192441225099</v>
      </c>
      <c r="M901" s="95">
        <v>16258.9657659531</v>
      </c>
      <c r="N901" s="95">
        <v>5444.4565946459797</v>
      </c>
      <c r="O901" s="95">
        <v>0</v>
      </c>
      <c r="P901" s="95">
        <v>0</v>
      </c>
      <c r="Q901" s="95">
        <v>2050.4687978327302</v>
      </c>
      <c r="R901" s="95">
        <v>0</v>
      </c>
      <c r="S901" s="95">
        <v>0</v>
      </c>
      <c r="T901" s="95">
        <v>1143.14581607282</v>
      </c>
      <c r="U901" s="95">
        <v>32739.763686656999</v>
      </c>
      <c r="V901" s="95">
        <v>2385642.7094421401</v>
      </c>
      <c r="W901" s="95">
        <v>0</v>
      </c>
      <c r="X901" s="95">
        <v>521591.17544555699</v>
      </c>
      <c r="Y901" s="95">
        <v>429780.79008483898</v>
      </c>
      <c r="Z901" s="95">
        <v>206464.73323822001</v>
      </c>
      <c r="AA901" s="95">
        <v>0</v>
      </c>
      <c r="AB901" s="95">
        <v>0</v>
      </c>
      <c r="AC901" s="95">
        <v>10076588.251953101</v>
      </c>
      <c r="AD901" s="95">
        <v>66648.781017303496</v>
      </c>
      <c r="AE901" s="95">
        <v>1137359.18667603</v>
      </c>
      <c r="AF901" s="95">
        <v>800851.40578460705</v>
      </c>
      <c r="AG901" s="95">
        <v>703093.41005706799</v>
      </c>
      <c r="AH901" s="95">
        <v>0</v>
      </c>
      <c r="AI901" s="95">
        <v>0</v>
      </c>
      <c r="AJ901" s="95">
        <v>270519.62070846598</v>
      </c>
      <c r="AK901" s="95">
        <v>0</v>
      </c>
      <c r="AL901" s="95">
        <v>0</v>
      </c>
      <c r="AM901" s="95">
        <v>204167.343616486</v>
      </c>
      <c r="AN901" s="95">
        <v>10151550.2237549</v>
      </c>
      <c r="AO901" s="95">
        <v>20061741.5461426</v>
      </c>
      <c r="AP901" s="95">
        <v>0</v>
      </c>
      <c r="AQ901" s="95">
        <v>4243505.0711059598</v>
      </c>
      <c r="AR901" s="95">
        <v>3496048.27484131</v>
      </c>
      <c r="AS901" s="95">
        <v>1584795.7832183801</v>
      </c>
      <c r="AT901" s="95">
        <v>0</v>
      </c>
      <c r="AU901" s="95">
        <v>0</v>
      </c>
      <c r="AV901" s="95">
        <v>28886304.167724598</v>
      </c>
      <c r="AW901" s="95">
        <v>201842.19288253799</v>
      </c>
      <c r="AX901" s="95">
        <v>9894442.4517822303</v>
      </c>
      <c r="AY901" s="95">
        <v>6934161.3516845703</v>
      </c>
      <c r="AZ901" s="95">
        <v>5284313.4555053702</v>
      </c>
      <c r="BA901" s="95">
        <v>0</v>
      </c>
      <c r="BB901" s="95">
        <v>0</v>
      </c>
      <c r="BC901" s="95">
        <v>2201395.2590331999</v>
      </c>
      <c r="BD901" s="95">
        <v>0</v>
      </c>
      <c r="BE901" s="95">
        <v>0</v>
      </c>
      <c r="BF901" s="95">
        <v>1556480.7873382601</v>
      </c>
      <c r="BG901" s="95">
        <v>29022307.972412098</v>
      </c>
      <c r="BH901" s="95">
        <v>3758252.4610290499</v>
      </c>
      <c r="BI901" s="95">
        <v>0</v>
      </c>
      <c r="BJ901" s="95">
        <v>1237235.2917327899</v>
      </c>
      <c r="BK901" s="95">
        <v>1087644.0223693801</v>
      </c>
      <c r="BL901" s="95">
        <v>0</v>
      </c>
      <c r="BM901" s="95">
        <v>0</v>
      </c>
      <c r="BN901" s="95">
        <v>0</v>
      </c>
      <c r="BO901" s="95">
        <v>0</v>
      </c>
      <c r="BP901" s="95">
        <v>0</v>
      </c>
      <c r="BQ901" s="95">
        <v>0</v>
      </c>
      <c r="BR901" s="95">
        <v>2140324.3352966299</v>
      </c>
      <c r="BS901" s="95">
        <v>1924519.0716857901</v>
      </c>
      <c r="BT901" s="95">
        <v>0</v>
      </c>
      <c r="BU901" s="95">
        <v>0</v>
      </c>
      <c r="BV901" s="95">
        <v>929664.48482513404</v>
      </c>
      <c r="BW901" s="95">
        <v>0</v>
      </c>
      <c r="BX901" s="95">
        <v>0</v>
      </c>
      <c r="BY901" s="95">
        <v>0</v>
      </c>
      <c r="BZ901" s="95">
        <v>0</v>
      </c>
      <c r="CA901" s="95">
        <v>48031.6750545502</v>
      </c>
      <c r="CB901" s="95">
        <v>2913142.2327270498</v>
      </c>
      <c r="CC901" s="95">
        <v>24351828.113525402</v>
      </c>
      <c r="CD901" s="95">
        <v>4999315.0800781297</v>
      </c>
      <c r="CE901" s="95">
        <v>1155.7922762185301</v>
      </c>
      <c r="CF901" s="95">
        <v>206970.13740158101</v>
      </c>
      <c r="CG901" s="95">
        <v>1589643.09368896</v>
      </c>
      <c r="CH901" s="95">
        <v>0</v>
      </c>
      <c r="CI901" s="95">
        <v>49186.748159408598</v>
      </c>
      <c r="CJ901" s="95">
        <v>3119458.2688293499</v>
      </c>
      <c r="CK901" s="95">
        <v>25986306.480712902</v>
      </c>
      <c r="CL901" s="95">
        <v>4996334.3144531297</v>
      </c>
      <c r="CM901" s="160">
        <v>81806.631541252107</v>
      </c>
      <c r="CN901" s="160">
        <v>13235689.0118408</v>
      </c>
      <c r="CO901" s="160">
        <v>54987381.275878899</v>
      </c>
      <c r="CP901" s="95">
        <v>4996334.3144531297</v>
      </c>
      <c r="CQ901" s="95">
        <v>0</v>
      </c>
      <c r="CR901" s="95">
        <v>0</v>
      </c>
      <c r="CS901" s="95">
        <v>0</v>
      </c>
      <c r="CT901" s="95">
        <v>0</v>
      </c>
      <c r="CU901" s="161">
        <v>3120112.3701286307</v>
      </c>
      <c r="CV901" s="161">
        <v>25941471.207214363</v>
      </c>
    </row>
    <row r="902" spans="1:100" x14ac:dyDescent="0.2">
      <c r="A902" s="94" t="s">
        <v>64</v>
      </c>
      <c r="B902" s="96">
        <v>40695</v>
      </c>
      <c r="C902" s="95">
        <v>40166.072124958002</v>
      </c>
      <c r="D902" s="95">
        <v>0</v>
      </c>
      <c r="E902" s="95">
        <v>7422.3692898750296</v>
      </c>
      <c r="F902" s="95">
        <v>6554.0254325270698</v>
      </c>
      <c r="G902" s="95">
        <v>1157.07102157176</v>
      </c>
      <c r="H902" s="95">
        <v>0</v>
      </c>
      <c r="I902" s="95">
        <v>0</v>
      </c>
      <c r="J902" s="95">
        <v>32215.672927618001</v>
      </c>
      <c r="K902" s="95">
        <v>675.06142138689802</v>
      </c>
      <c r="L902" s="95">
        <v>24024.642136335398</v>
      </c>
      <c r="M902" s="95">
        <v>16131.9312916994</v>
      </c>
      <c r="N902" s="95">
        <v>5372.7984399199504</v>
      </c>
      <c r="O902" s="95">
        <v>0</v>
      </c>
      <c r="P902" s="95">
        <v>0</v>
      </c>
      <c r="Q902" s="95">
        <v>2027.23219995201</v>
      </c>
      <c r="R902" s="95">
        <v>0</v>
      </c>
      <c r="S902" s="95">
        <v>0</v>
      </c>
      <c r="T902" s="95">
        <v>1154.0125357806701</v>
      </c>
      <c r="U902" s="95">
        <v>32850.618413448297</v>
      </c>
      <c r="V902" s="95">
        <v>2365769.0746459998</v>
      </c>
      <c r="W902" s="95">
        <v>0</v>
      </c>
      <c r="X902" s="95">
        <v>506530.10560607899</v>
      </c>
      <c r="Y902" s="95">
        <v>417224.53309631301</v>
      </c>
      <c r="Z902" s="95">
        <v>206781.84887695301</v>
      </c>
      <c r="AA902" s="95">
        <v>0</v>
      </c>
      <c r="AB902" s="95">
        <v>0</v>
      </c>
      <c r="AC902" s="95">
        <v>10160756.377197299</v>
      </c>
      <c r="AD902" s="95">
        <v>59741.036093235001</v>
      </c>
      <c r="AE902" s="95">
        <v>1120129.7681121801</v>
      </c>
      <c r="AF902" s="95">
        <v>793847.19082641602</v>
      </c>
      <c r="AG902" s="95">
        <v>691985.91780090297</v>
      </c>
      <c r="AH902" s="95">
        <v>0</v>
      </c>
      <c r="AI902" s="95">
        <v>0</v>
      </c>
      <c r="AJ902" s="95">
        <v>270225.69377136201</v>
      </c>
      <c r="AK902" s="95">
        <v>0</v>
      </c>
      <c r="AL902" s="95">
        <v>0</v>
      </c>
      <c r="AM902" s="95">
        <v>206111.72945594799</v>
      </c>
      <c r="AN902" s="95">
        <v>10178611.1868896</v>
      </c>
      <c r="AO902" s="95">
        <v>20031532.803466801</v>
      </c>
      <c r="AP902" s="95">
        <v>0</v>
      </c>
      <c r="AQ902" s="95">
        <v>4136888.1819457998</v>
      </c>
      <c r="AR902" s="95">
        <v>3406682.67004395</v>
      </c>
      <c r="AS902" s="95">
        <v>1593696.9892730699</v>
      </c>
      <c r="AT902" s="95">
        <v>0</v>
      </c>
      <c r="AU902" s="95">
        <v>0</v>
      </c>
      <c r="AV902" s="95">
        <v>29321782.512939502</v>
      </c>
      <c r="AW902" s="95">
        <v>181810.81374549901</v>
      </c>
      <c r="AX902" s="95">
        <v>9835432.8853759803</v>
      </c>
      <c r="AY902" s="95">
        <v>6903645.0451660203</v>
      </c>
      <c r="AZ902" s="95">
        <v>5222776.7454223596</v>
      </c>
      <c r="BA902" s="95">
        <v>0</v>
      </c>
      <c r="BB902" s="95">
        <v>0</v>
      </c>
      <c r="BC902" s="95">
        <v>2223813.92755127</v>
      </c>
      <c r="BD902" s="95">
        <v>0</v>
      </c>
      <c r="BE902" s="95">
        <v>0</v>
      </c>
      <c r="BF902" s="95">
        <v>1587695.8852691699</v>
      </c>
      <c r="BG902" s="95">
        <v>29479859.943603501</v>
      </c>
      <c r="BH902" s="95">
        <v>3749891.4528503399</v>
      </c>
      <c r="BI902" s="95">
        <v>0</v>
      </c>
      <c r="BJ902" s="95">
        <v>1208479.31117249</v>
      </c>
      <c r="BK902" s="95">
        <v>1062109.9473266599</v>
      </c>
      <c r="BL902" s="95">
        <v>0</v>
      </c>
      <c r="BM902" s="95">
        <v>0</v>
      </c>
      <c r="BN902" s="95">
        <v>0</v>
      </c>
      <c r="BO902" s="95">
        <v>0</v>
      </c>
      <c r="BP902" s="95">
        <v>0</v>
      </c>
      <c r="BQ902" s="95">
        <v>0</v>
      </c>
      <c r="BR902" s="95">
        <v>2140202.8889465299</v>
      </c>
      <c r="BS902" s="95">
        <v>1904226.71574402</v>
      </c>
      <c r="BT902" s="95">
        <v>0</v>
      </c>
      <c r="BU902" s="95">
        <v>0</v>
      </c>
      <c r="BV902" s="95">
        <v>940984.85443115199</v>
      </c>
      <c r="BW902" s="95">
        <v>0</v>
      </c>
      <c r="BX902" s="95">
        <v>0</v>
      </c>
      <c r="BY902" s="95">
        <v>0</v>
      </c>
      <c r="BZ902" s="95">
        <v>0</v>
      </c>
      <c r="CA902" s="95">
        <v>47592.106956005096</v>
      </c>
      <c r="CB902" s="95">
        <v>2873927.7942504901</v>
      </c>
      <c r="CC902" s="95">
        <v>24188809.5712891</v>
      </c>
      <c r="CD902" s="95">
        <v>4955152.4501342801</v>
      </c>
      <c r="CE902" s="95">
        <v>1152.78785610199</v>
      </c>
      <c r="CF902" s="95">
        <v>206943.11863708499</v>
      </c>
      <c r="CG902" s="95">
        <v>1594940.88525391</v>
      </c>
      <c r="CH902" s="95">
        <v>0</v>
      </c>
      <c r="CI902" s="95">
        <v>48747.214129924803</v>
      </c>
      <c r="CJ902" s="95">
        <v>3079296.9388122601</v>
      </c>
      <c r="CK902" s="95">
        <v>25727858.642333999</v>
      </c>
      <c r="CL902" s="95">
        <v>4955543.5199584998</v>
      </c>
      <c r="CM902" s="160">
        <v>81487.126786231995</v>
      </c>
      <c r="CN902" s="160">
        <v>13264084.435180699</v>
      </c>
      <c r="CO902" s="160">
        <v>55168876.142089799</v>
      </c>
      <c r="CP902" s="95">
        <v>4955543.5199584998</v>
      </c>
      <c r="CQ902" s="95">
        <v>0</v>
      </c>
      <c r="CR902" s="95">
        <v>0</v>
      </c>
      <c r="CS902" s="95">
        <v>0</v>
      </c>
      <c r="CT902" s="95">
        <v>0</v>
      </c>
      <c r="CU902" s="161">
        <v>3080870.9128875751</v>
      </c>
      <c r="CV902" s="161">
        <v>25783750.45654301</v>
      </c>
    </row>
    <row r="903" spans="1:100" x14ac:dyDescent="0.2">
      <c r="A903" s="94" t="s">
        <v>64</v>
      </c>
      <c r="B903" s="96">
        <v>40787</v>
      </c>
      <c r="C903" s="95">
        <v>40133.456813335397</v>
      </c>
      <c r="D903" s="95">
        <v>0</v>
      </c>
      <c r="E903" s="95">
        <v>7350.0209200978297</v>
      </c>
      <c r="F903" s="95">
        <v>6540.9439758062399</v>
      </c>
      <c r="G903" s="95">
        <v>1149.6346834748999</v>
      </c>
      <c r="H903" s="95">
        <v>0</v>
      </c>
      <c r="I903" s="95">
        <v>0</v>
      </c>
      <c r="J903" s="95">
        <v>32262.119530677799</v>
      </c>
      <c r="K903" s="95">
        <v>617.22065870463803</v>
      </c>
      <c r="L903" s="95">
        <v>24422.819931268699</v>
      </c>
      <c r="M903" s="95">
        <v>16132.382634162899</v>
      </c>
      <c r="N903" s="95">
        <v>5315.7114778757104</v>
      </c>
      <c r="O903" s="95">
        <v>0</v>
      </c>
      <c r="P903" s="95">
        <v>0</v>
      </c>
      <c r="Q903" s="95">
        <v>2042.8762142211201</v>
      </c>
      <c r="R903" s="95">
        <v>0</v>
      </c>
      <c r="S903" s="95">
        <v>0</v>
      </c>
      <c r="T903" s="95">
        <v>1146.7957046628001</v>
      </c>
      <c r="U903" s="95">
        <v>32895.9792566299</v>
      </c>
      <c r="V903" s="95">
        <v>2348193.7857971201</v>
      </c>
      <c r="W903" s="95">
        <v>0</v>
      </c>
      <c r="X903" s="95">
        <v>488946.99180602998</v>
      </c>
      <c r="Y903" s="95">
        <v>403582.52435302699</v>
      </c>
      <c r="Z903" s="95">
        <v>202210.96798896801</v>
      </c>
      <c r="AA903" s="95">
        <v>0</v>
      </c>
      <c r="AB903" s="95">
        <v>0</v>
      </c>
      <c r="AC903" s="95">
        <v>10111981.0476074</v>
      </c>
      <c r="AD903" s="95">
        <v>55310.5042858124</v>
      </c>
      <c r="AE903" s="95">
        <v>1107215.83683777</v>
      </c>
      <c r="AF903" s="95">
        <v>782753.626716614</v>
      </c>
      <c r="AG903" s="95">
        <v>679029.38898467994</v>
      </c>
      <c r="AH903" s="95">
        <v>0</v>
      </c>
      <c r="AI903" s="95">
        <v>0</v>
      </c>
      <c r="AJ903" s="95">
        <v>269933.31121444702</v>
      </c>
      <c r="AK903" s="95">
        <v>0</v>
      </c>
      <c r="AL903" s="95">
        <v>0</v>
      </c>
      <c r="AM903" s="95">
        <v>202548.12426757801</v>
      </c>
      <c r="AN903" s="95">
        <v>10192358.256591801</v>
      </c>
      <c r="AO903" s="95">
        <v>19957659.990722701</v>
      </c>
      <c r="AP903" s="95">
        <v>0</v>
      </c>
      <c r="AQ903" s="95">
        <v>3964908.98254395</v>
      </c>
      <c r="AR903" s="95">
        <v>3299915.9153137198</v>
      </c>
      <c r="AS903" s="95">
        <v>1562977.70608521</v>
      </c>
      <c r="AT903" s="95">
        <v>0</v>
      </c>
      <c r="AU903" s="95">
        <v>0</v>
      </c>
      <c r="AV903" s="95">
        <v>29435988.799072299</v>
      </c>
      <c r="AW903" s="95">
        <v>169696.26532936099</v>
      </c>
      <c r="AX903" s="95">
        <v>9784787.8111572303</v>
      </c>
      <c r="AY903" s="95">
        <v>6843004.9171142597</v>
      </c>
      <c r="AZ903" s="95">
        <v>5137521.47692871</v>
      </c>
      <c r="BA903" s="95">
        <v>0</v>
      </c>
      <c r="BB903" s="95">
        <v>0</v>
      </c>
      <c r="BC903" s="95">
        <v>2205880.7056579599</v>
      </c>
      <c r="BD903" s="95">
        <v>0</v>
      </c>
      <c r="BE903" s="95">
        <v>0</v>
      </c>
      <c r="BF903" s="95">
        <v>1561850.10066223</v>
      </c>
      <c r="BG903" s="95">
        <v>29702796.3212891</v>
      </c>
      <c r="BH903" s="95">
        <v>3788766.2587280301</v>
      </c>
      <c r="BI903" s="95">
        <v>0</v>
      </c>
      <c r="BJ903" s="95">
        <v>1185125.73577881</v>
      </c>
      <c r="BK903" s="95">
        <v>1041708.37876892</v>
      </c>
      <c r="BL903" s="95">
        <v>0</v>
      </c>
      <c r="BM903" s="95">
        <v>0</v>
      </c>
      <c r="BN903" s="95">
        <v>0</v>
      </c>
      <c r="BO903" s="95">
        <v>0</v>
      </c>
      <c r="BP903" s="95">
        <v>0</v>
      </c>
      <c r="BQ903" s="95">
        <v>0</v>
      </c>
      <c r="BR903" s="95">
        <v>2124925.5379028302</v>
      </c>
      <c r="BS903" s="95">
        <v>1874154.2098999</v>
      </c>
      <c r="BT903" s="95">
        <v>0</v>
      </c>
      <c r="BU903" s="95">
        <v>0</v>
      </c>
      <c r="BV903" s="95">
        <v>936240.99316406297</v>
      </c>
      <c r="BW903" s="95">
        <v>0</v>
      </c>
      <c r="BX903" s="95">
        <v>0</v>
      </c>
      <c r="BY903" s="95">
        <v>0</v>
      </c>
      <c r="BZ903" s="95">
        <v>0</v>
      </c>
      <c r="CA903" s="95">
        <v>47482.176244258902</v>
      </c>
      <c r="CB903" s="95">
        <v>2832060.8500060998</v>
      </c>
      <c r="CC903" s="95">
        <v>23906958.4838867</v>
      </c>
      <c r="CD903" s="95">
        <v>4969568.4215698196</v>
      </c>
      <c r="CE903" s="95">
        <v>1150.4880436062799</v>
      </c>
      <c r="CF903" s="95">
        <v>201394.220949173</v>
      </c>
      <c r="CG903" s="95">
        <v>1556143.6837768599</v>
      </c>
      <c r="CH903" s="95">
        <v>0</v>
      </c>
      <c r="CI903" s="95">
        <v>48631.138257026701</v>
      </c>
      <c r="CJ903" s="95">
        <v>3036070.0188903799</v>
      </c>
      <c r="CK903" s="95">
        <v>25502801.907470699</v>
      </c>
      <c r="CL903" s="95">
        <v>4968452.48791504</v>
      </c>
      <c r="CM903" s="160">
        <v>81427.709943771406</v>
      </c>
      <c r="CN903" s="160">
        <v>13230957.639038101</v>
      </c>
      <c r="CO903" s="160">
        <v>55213078.245605499</v>
      </c>
      <c r="CP903" s="95">
        <v>4968452.48791504</v>
      </c>
      <c r="CQ903" s="95">
        <v>0</v>
      </c>
      <c r="CR903" s="95">
        <v>0</v>
      </c>
      <c r="CS903" s="95">
        <v>0</v>
      </c>
      <c r="CT903" s="95">
        <v>0</v>
      </c>
      <c r="CU903" s="161">
        <v>3033455.0709552728</v>
      </c>
      <c r="CV903" s="161">
        <v>25463102.167663559</v>
      </c>
    </row>
    <row r="904" spans="1:100" x14ac:dyDescent="0.2">
      <c r="A904" s="94" t="s">
        <v>64</v>
      </c>
      <c r="B904" s="96">
        <v>40878</v>
      </c>
      <c r="C904" s="95">
        <v>40178.143071651502</v>
      </c>
      <c r="D904" s="95">
        <v>0</v>
      </c>
      <c r="E904" s="95">
        <v>7316.2036311626398</v>
      </c>
      <c r="F904" s="95">
        <v>6516.3594961762401</v>
      </c>
      <c r="G904" s="95">
        <v>1141.7129944860901</v>
      </c>
      <c r="H904" s="95">
        <v>0</v>
      </c>
      <c r="I904" s="95">
        <v>0</v>
      </c>
      <c r="J904" s="95">
        <v>32489.7736580372</v>
      </c>
      <c r="K904" s="95">
        <v>577.29886450618505</v>
      </c>
      <c r="L904" s="95">
        <v>23975.6978485584</v>
      </c>
      <c r="M904" s="95">
        <v>16192.227717637999</v>
      </c>
      <c r="N904" s="95">
        <v>5256.4270357489604</v>
      </c>
      <c r="O904" s="95">
        <v>0</v>
      </c>
      <c r="P904" s="95">
        <v>0</v>
      </c>
      <c r="Q904" s="95">
        <v>2051.9215661585299</v>
      </c>
      <c r="R904" s="95">
        <v>0</v>
      </c>
      <c r="S904" s="95">
        <v>0</v>
      </c>
      <c r="T904" s="95">
        <v>1128.4828877151001</v>
      </c>
      <c r="U904" s="95">
        <v>33081.654392719298</v>
      </c>
      <c r="V904" s="95">
        <v>2341645.1841735798</v>
      </c>
      <c r="W904" s="95">
        <v>0</v>
      </c>
      <c r="X904" s="95">
        <v>484432.11651229899</v>
      </c>
      <c r="Y904" s="95">
        <v>401036.99221038801</v>
      </c>
      <c r="Z904" s="95">
        <v>200400.379489899</v>
      </c>
      <c r="AA904" s="95">
        <v>0</v>
      </c>
      <c r="AB904" s="95">
        <v>0</v>
      </c>
      <c r="AC904" s="95">
        <v>10136307.236938501</v>
      </c>
      <c r="AD904" s="95">
        <v>51109.8375859261</v>
      </c>
      <c r="AE904" s="95">
        <v>1081461.0554046601</v>
      </c>
      <c r="AF904" s="95">
        <v>793531.09133911098</v>
      </c>
      <c r="AG904" s="95">
        <v>670654.98062896705</v>
      </c>
      <c r="AH904" s="95">
        <v>0</v>
      </c>
      <c r="AI904" s="95">
        <v>0</v>
      </c>
      <c r="AJ904" s="95">
        <v>268353.02865600598</v>
      </c>
      <c r="AK904" s="95">
        <v>0</v>
      </c>
      <c r="AL904" s="95">
        <v>0</v>
      </c>
      <c r="AM904" s="95">
        <v>199303.82762527501</v>
      </c>
      <c r="AN904" s="95">
        <v>10232664.221801801</v>
      </c>
      <c r="AO904" s="95">
        <v>20082604.700683601</v>
      </c>
      <c r="AP904" s="95">
        <v>0</v>
      </c>
      <c r="AQ904" s="95">
        <v>3971712.4472351102</v>
      </c>
      <c r="AR904" s="95">
        <v>3278750.0849609398</v>
      </c>
      <c r="AS904" s="95">
        <v>1561565.0879821801</v>
      </c>
      <c r="AT904" s="95">
        <v>0</v>
      </c>
      <c r="AU904" s="95">
        <v>0</v>
      </c>
      <c r="AV904" s="95">
        <v>29769421.381347701</v>
      </c>
      <c r="AW904" s="95">
        <v>158325.30700302101</v>
      </c>
      <c r="AX904" s="95">
        <v>9652909.0270996094</v>
      </c>
      <c r="AY904" s="95">
        <v>7005226.4462890597</v>
      </c>
      <c r="AZ904" s="95">
        <v>5095661.6787109403</v>
      </c>
      <c r="BA904" s="95">
        <v>0</v>
      </c>
      <c r="BB904" s="95">
        <v>0</v>
      </c>
      <c r="BC904" s="95">
        <v>2201999.3661804199</v>
      </c>
      <c r="BD904" s="95">
        <v>0</v>
      </c>
      <c r="BE904" s="95">
        <v>0</v>
      </c>
      <c r="BF904" s="95">
        <v>1565271.1060180699</v>
      </c>
      <c r="BG904" s="95">
        <v>29954362.153320301</v>
      </c>
      <c r="BH904" s="95">
        <v>3796702.5690612802</v>
      </c>
      <c r="BI904" s="95">
        <v>0</v>
      </c>
      <c r="BJ904" s="95">
        <v>1165735.4617919901</v>
      </c>
      <c r="BK904" s="95">
        <v>1023798.2765884401</v>
      </c>
      <c r="BL904" s="95">
        <v>0</v>
      </c>
      <c r="BM904" s="95">
        <v>0</v>
      </c>
      <c r="BN904" s="95">
        <v>0</v>
      </c>
      <c r="BO904" s="95">
        <v>0</v>
      </c>
      <c r="BP904" s="95">
        <v>0</v>
      </c>
      <c r="BQ904" s="95">
        <v>0</v>
      </c>
      <c r="BR904" s="95">
        <v>2168597.9715881301</v>
      </c>
      <c r="BS904" s="95">
        <v>1857692.4053955099</v>
      </c>
      <c r="BT904" s="95">
        <v>0</v>
      </c>
      <c r="BU904" s="95">
        <v>0</v>
      </c>
      <c r="BV904" s="95">
        <v>944410.53821563697</v>
      </c>
      <c r="BW904" s="95">
        <v>0</v>
      </c>
      <c r="BX904" s="95">
        <v>0</v>
      </c>
      <c r="BY904" s="95">
        <v>0</v>
      </c>
      <c r="BZ904" s="95">
        <v>0</v>
      </c>
      <c r="CA904" s="95">
        <v>47517.951842308001</v>
      </c>
      <c r="CB904" s="95">
        <v>2822128.8332214402</v>
      </c>
      <c r="CC904" s="95">
        <v>24005792.0854492</v>
      </c>
      <c r="CD904" s="95">
        <v>4965991.8680419903</v>
      </c>
      <c r="CE904" s="95">
        <v>1142.95755909383</v>
      </c>
      <c r="CF904" s="95">
        <v>200390.353660583</v>
      </c>
      <c r="CG904" s="95">
        <v>1561875.6087493901</v>
      </c>
      <c r="CH904" s="95">
        <v>0</v>
      </c>
      <c r="CI904" s="95">
        <v>48660.569010734602</v>
      </c>
      <c r="CJ904" s="95">
        <v>3022518.68145752</v>
      </c>
      <c r="CK904" s="95">
        <v>25569610.8054199</v>
      </c>
      <c r="CL904" s="95">
        <v>4974490.77160645</v>
      </c>
      <c r="CM904" s="160">
        <v>81610.607547759995</v>
      </c>
      <c r="CN904" s="160">
        <v>13253359.8079834</v>
      </c>
      <c r="CO904" s="160">
        <v>55599303.326660201</v>
      </c>
      <c r="CP904" s="95">
        <v>4974490.77160645</v>
      </c>
      <c r="CQ904" s="95">
        <v>0</v>
      </c>
      <c r="CR904" s="95">
        <v>0</v>
      </c>
      <c r="CS904" s="95">
        <v>0</v>
      </c>
      <c r="CT904" s="95">
        <v>0</v>
      </c>
      <c r="CU904" s="161">
        <v>3022519.1868820232</v>
      </c>
      <c r="CV904" s="161">
        <v>25567667.69419859</v>
      </c>
    </row>
    <row r="905" spans="1:100" x14ac:dyDescent="0.2">
      <c r="A905" s="94" t="s">
        <v>64</v>
      </c>
      <c r="B905" s="96">
        <v>40969</v>
      </c>
      <c r="C905" s="95">
        <v>40132.139618873603</v>
      </c>
      <c r="D905" s="95">
        <v>0</v>
      </c>
      <c r="E905" s="95">
        <v>7270.4614854455003</v>
      </c>
      <c r="F905" s="95">
        <v>6460.0988420248004</v>
      </c>
      <c r="G905" s="95">
        <v>1151.12369461358</v>
      </c>
      <c r="H905" s="95">
        <v>0</v>
      </c>
      <c r="I905" s="95">
        <v>0</v>
      </c>
      <c r="J905" s="95">
        <v>32750.799016475699</v>
      </c>
      <c r="K905" s="95">
        <v>534.89619524776901</v>
      </c>
      <c r="L905" s="95">
        <v>23752.022462606401</v>
      </c>
      <c r="M905" s="95">
        <v>16160.684414982799</v>
      </c>
      <c r="N905" s="95">
        <v>5181.6238645911199</v>
      </c>
      <c r="O905" s="95">
        <v>0</v>
      </c>
      <c r="P905" s="95">
        <v>0</v>
      </c>
      <c r="Q905" s="95">
        <v>2033.12597370148</v>
      </c>
      <c r="R905" s="95">
        <v>0</v>
      </c>
      <c r="S905" s="95">
        <v>0</v>
      </c>
      <c r="T905" s="95">
        <v>1144.02877555788</v>
      </c>
      <c r="U905" s="95">
        <v>33284.539443016103</v>
      </c>
      <c r="V905" s="95">
        <v>2331217.2386169401</v>
      </c>
      <c r="W905" s="95">
        <v>0</v>
      </c>
      <c r="X905" s="95">
        <v>468343.03672790498</v>
      </c>
      <c r="Y905" s="95">
        <v>385963.37613296497</v>
      </c>
      <c r="Z905" s="95">
        <v>202659.667423248</v>
      </c>
      <c r="AA905" s="95">
        <v>0</v>
      </c>
      <c r="AB905" s="95">
        <v>0</v>
      </c>
      <c r="AC905" s="95">
        <v>10364403.576416001</v>
      </c>
      <c r="AD905" s="95">
        <v>47517.586394309998</v>
      </c>
      <c r="AE905" s="95">
        <v>1098055.9589691199</v>
      </c>
      <c r="AF905" s="95">
        <v>794461.090232849</v>
      </c>
      <c r="AG905" s="95">
        <v>657784.20584869396</v>
      </c>
      <c r="AH905" s="95">
        <v>0</v>
      </c>
      <c r="AI905" s="95">
        <v>0</v>
      </c>
      <c r="AJ905" s="95">
        <v>268886.05735778803</v>
      </c>
      <c r="AK905" s="95">
        <v>0</v>
      </c>
      <c r="AL905" s="95">
        <v>0</v>
      </c>
      <c r="AM905" s="95">
        <v>201331.723947525</v>
      </c>
      <c r="AN905" s="95">
        <v>10267269.2662354</v>
      </c>
      <c r="AO905" s="95">
        <v>20142758.566406298</v>
      </c>
      <c r="AP905" s="95">
        <v>0</v>
      </c>
      <c r="AQ905" s="95">
        <v>3968321.33343506</v>
      </c>
      <c r="AR905" s="95">
        <v>3283788.9382934598</v>
      </c>
      <c r="AS905" s="95">
        <v>1602868.43063354</v>
      </c>
      <c r="AT905" s="95">
        <v>0</v>
      </c>
      <c r="AU905" s="95">
        <v>0</v>
      </c>
      <c r="AV905" s="95">
        <v>30578355.285888702</v>
      </c>
      <c r="AW905" s="95">
        <v>148217.71099662801</v>
      </c>
      <c r="AX905" s="95">
        <v>9846926.0845947303</v>
      </c>
      <c r="AY905" s="95">
        <v>7118784.0717163105</v>
      </c>
      <c r="AZ905" s="95">
        <v>5076269.3207397498</v>
      </c>
      <c r="BA905" s="95">
        <v>0</v>
      </c>
      <c r="BB905" s="95">
        <v>0</v>
      </c>
      <c r="BC905" s="95">
        <v>2243710.7498779302</v>
      </c>
      <c r="BD905" s="95">
        <v>0</v>
      </c>
      <c r="BE905" s="95">
        <v>0</v>
      </c>
      <c r="BF905" s="95">
        <v>1583626.3948669401</v>
      </c>
      <c r="BG905" s="95">
        <v>30682126.493408199</v>
      </c>
      <c r="BH905" s="95">
        <v>3826432.45281982</v>
      </c>
      <c r="BI905" s="95">
        <v>0</v>
      </c>
      <c r="BJ905" s="95">
        <v>1170740.7561340299</v>
      </c>
      <c r="BK905" s="95">
        <v>1019766.13259888</v>
      </c>
      <c r="BL905" s="95">
        <v>0</v>
      </c>
      <c r="BM905" s="95">
        <v>0</v>
      </c>
      <c r="BN905" s="95">
        <v>0</v>
      </c>
      <c r="BO905" s="95">
        <v>0</v>
      </c>
      <c r="BP905" s="95">
        <v>0</v>
      </c>
      <c r="BQ905" s="95">
        <v>0</v>
      </c>
      <c r="BR905" s="95">
        <v>2199212.4498291002</v>
      </c>
      <c r="BS905" s="95">
        <v>1846984.32951355</v>
      </c>
      <c r="BT905" s="95">
        <v>0</v>
      </c>
      <c r="BU905" s="95">
        <v>0</v>
      </c>
      <c r="BV905" s="95">
        <v>958939.03279113804</v>
      </c>
      <c r="BW905" s="95">
        <v>0</v>
      </c>
      <c r="BX905" s="95">
        <v>0</v>
      </c>
      <c r="BY905" s="95">
        <v>0</v>
      </c>
      <c r="BZ905" s="95">
        <v>0</v>
      </c>
      <c r="CA905" s="95">
        <v>47378.094062328302</v>
      </c>
      <c r="CB905" s="95">
        <v>2792875.9830627399</v>
      </c>
      <c r="CC905" s="95">
        <v>24046475.402343798</v>
      </c>
      <c r="CD905" s="95">
        <v>5001526.64489746</v>
      </c>
      <c r="CE905" s="95">
        <v>1152.13600051403</v>
      </c>
      <c r="CF905" s="95">
        <v>203258.59976387001</v>
      </c>
      <c r="CG905" s="95">
        <v>1607406.5193481401</v>
      </c>
      <c r="CH905" s="95">
        <v>0</v>
      </c>
      <c r="CI905" s="95">
        <v>48529.9083166122</v>
      </c>
      <c r="CJ905" s="95">
        <v>2997485.0008544899</v>
      </c>
      <c r="CK905" s="95">
        <v>25604753.879638702</v>
      </c>
      <c r="CL905" s="95">
        <v>4997334.7355346698</v>
      </c>
      <c r="CM905" s="160">
        <v>81680.4559087753</v>
      </c>
      <c r="CN905" s="160">
        <v>13287466.095214801</v>
      </c>
      <c r="CO905" s="160">
        <v>56049165.6396484</v>
      </c>
      <c r="CP905" s="95">
        <v>4997334.7355346698</v>
      </c>
      <c r="CQ905" s="95">
        <v>0</v>
      </c>
      <c r="CR905" s="95">
        <v>0</v>
      </c>
      <c r="CS905" s="95">
        <v>0</v>
      </c>
      <c r="CT905" s="95">
        <v>0</v>
      </c>
      <c r="CU905" s="161">
        <v>2996134.5828266097</v>
      </c>
      <c r="CV905" s="161">
        <v>25653881.921691939</v>
      </c>
    </row>
    <row r="906" spans="1:100" x14ac:dyDescent="0.2">
      <c r="A906" s="94" t="s">
        <v>64</v>
      </c>
      <c r="B906" s="96">
        <v>41061</v>
      </c>
      <c r="C906" s="95">
        <v>39926.114785671198</v>
      </c>
      <c r="D906" s="95">
        <v>0</v>
      </c>
      <c r="E906" s="95">
        <v>7049.7824431061699</v>
      </c>
      <c r="F906" s="95">
        <v>6287.8754396438599</v>
      </c>
      <c r="G906" s="95">
        <v>1140.25174182653</v>
      </c>
      <c r="H906" s="95">
        <v>0</v>
      </c>
      <c r="I906" s="95">
        <v>0</v>
      </c>
      <c r="J906" s="95">
        <v>32851.685057640098</v>
      </c>
      <c r="K906" s="95">
        <v>487.15776393562601</v>
      </c>
      <c r="L906" s="95">
        <v>23797.766650199901</v>
      </c>
      <c r="M906" s="95">
        <v>16052.466631650899</v>
      </c>
      <c r="N906" s="95">
        <v>5112.3855922222101</v>
      </c>
      <c r="O906" s="95">
        <v>0</v>
      </c>
      <c r="P906" s="95">
        <v>0</v>
      </c>
      <c r="Q906" s="95">
        <v>2054.0909727513799</v>
      </c>
      <c r="R906" s="95">
        <v>0</v>
      </c>
      <c r="S906" s="95">
        <v>0</v>
      </c>
      <c r="T906" s="95">
        <v>1138.92302411795</v>
      </c>
      <c r="U906" s="95">
        <v>33320.059654712699</v>
      </c>
      <c r="V906" s="95">
        <v>2306666.4337158198</v>
      </c>
      <c r="W906" s="95">
        <v>0</v>
      </c>
      <c r="X906" s="95">
        <v>450361.81992721598</v>
      </c>
      <c r="Y906" s="95">
        <v>370675.645389557</v>
      </c>
      <c r="Z906" s="95">
        <v>198722.86985206601</v>
      </c>
      <c r="AA906" s="95">
        <v>0</v>
      </c>
      <c r="AB906" s="95">
        <v>0</v>
      </c>
      <c r="AC906" s="95">
        <v>10237132.111938501</v>
      </c>
      <c r="AD906" s="95">
        <v>42230.8528361321</v>
      </c>
      <c r="AE906" s="95">
        <v>1057973.1070709201</v>
      </c>
      <c r="AF906" s="95">
        <v>780828.75771331799</v>
      </c>
      <c r="AG906" s="95">
        <v>640058.79807281506</v>
      </c>
      <c r="AH906" s="95">
        <v>0</v>
      </c>
      <c r="AI906" s="95">
        <v>0</v>
      </c>
      <c r="AJ906" s="95">
        <v>269635.19031906099</v>
      </c>
      <c r="AK906" s="95">
        <v>0</v>
      </c>
      <c r="AL906" s="95">
        <v>0</v>
      </c>
      <c r="AM906" s="95">
        <v>197912.85807800299</v>
      </c>
      <c r="AN906" s="95">
        <v>10305339.7108154</v>
      </c>
      <c r="AO906" s="95">
        <v>20063555.099121101</v>
      </c>
      <c r="AP906" s="95">
        <v>0</v>
      </c>
      <c r="AQ906" s="95">
        <v>3825717.2207946801</v>
      </c>
      <c r="AR906" s="95">
        <v>3168193.5420532199</v>
      </c>
      <c r="AS906" s="95">
        <v>1575488.0536346401</v>
      </c>
      <c r="AT906" s="95">
        <v>0</v>
      </c>
      <c r="AU906" s="95">
        <v>0</v>
      </c>
      <c r="AV906" s="95">
        <v>30551192.522216801</v>
      </c>
      <c r="AW906" s="95">
        <v>132790.27660560599</v>
      </c>
      <c r="AX906" s="95">
        <v>9568046.7208252009</v>
      </c>
      <c r="AY906" s="95">
        <v>7023582.70495605</v>
      </c>
      <c r="AZ906" s="95">
        <v>4959280.98254395</v>
      </c>
      <c r="BA906" s="95">
        <v>0</v>
      </c>
      <c r="BB906" s="95">
        <v>0</v>
      </c>
      <c r="BC906" s="95">
        <v>2238789.2588806199</v>
      </c>
      <c r="BD906" s="95">
        <v>0</v>
      </c>
      <c r="BE906" s="95">
        <v>0</v>
      </c>
      <c r="BF906" s="95">
        <v>1568516.9255218499</v>
      </c>
      <c r="BG906" s="95">
        <v>30800786.5322266</v>
      </c>
      <c r="BH906" s="95">
        <v>3790048.4455261198</v>
      </c>
      <c r="BI906" s="95">
        <v>0</v>
      </c>
      <c r="BJ906" s="95">
        <v>1136172.2460632301</v>
      </c>
      <c r="BK906" s="95">
        <v>984275.641693115</v>
      </c>
      <c r="BL906" s="95">
        <v>0</v>
      </c>
      <c r="BM906" s="95">
        <v>0</v>
      </c>
      <c r="BN906" s="95">
        <v>0</v>
      </c>
      <c r="BO906" s="95">
        <v>0</v>
      </c>
      <c r="BP906" s="95">
        <v>0</v>
      </c>
      <c r="BQ906" s="95">
        <v>0</v>
      </c>
      <c r="BR906" s="95">
        <v>2173318.4300231901</v>
      </c>
      <c r="BS906" s="95">
        <v>1807998.11343384</v>
      </c>
      <c r="BT906" s="95">
        <v>0</v>
      </c>
      <c r="BU906" s="95">
        <v>0</v>
      </c>
      <c r="BV906" s="95">
        <v>963646.04144287098</v>
      </c>
      <c r="BW906" s="95">
        <v>0</v>
      </c>
      <c r="BX906" s="95">
        <v>0</v>
      </c>
      <c r="BY906" s="95">
        <v>0</v>
      </c>
      <c r="BZ906" s="95">
        <v>0</v>
      </c>
      <c r="CA906" s="95">
        <v>46978.477219104803</v>
      </c>
      <c r="CB906" s="95">
        <v>2757478.6285705599</v>
      </c>
      <c r="CC906" s="95">
        <v>23896968.886962902</v>
      </c>
      <c r="CD906" s="95">
        <v>4922704.78015137</v>
      </c>
      <c r="CE906" s="95">
        <v>1138.6674056202201</v>
      </c>
      <c r="CF906" s="95">
        <v>198623.948776245</v>
      </c>
      <c r="CG906" s="95">
        <v>1575029.54458618</v>
      </c>
      <c r="CH906" s="95">
        <v>0</v>
      </c>
      <c r="CI906" s="95">
        <v>48119.360108852401</v>
      </c>
      <c r="CJ906" s="95">
        <v>2955177.2230834998</v>
      </c>
      <c r="CK906" s="95">
        <v>25447008.055908199</v>
      </c>
      <c r="CL906" s="95">
        <v>4923265.3727417002</v>
      </c>
      <c r="CM906" s="160">
        <v>81326.194163322405</v>
      </c>
      <c r="CN906" s="160">
        <v>13297580.049804701</v>
      </c>
      <c r="CO906" s="160">
        <v>56288324.446777299</v>
      </c>
      <c r="CP906" s="95">
        <v>4923265.3727417002</v>
      </c>
      <c r="CQ906" s="95">
        <v>0</v>
      </c>
      <c r="CR906" s="95">
        <v>0</v>
      </c>
      <c r="CS906" s="95">
        <v>0</v>
      </c>
      <c r="CT906" s="95">
        <v>0</v>
      </c>
      <c r="CU906" s="161">
        <v>2956102.577346805</v>
      </c>
      <c r="CV906" s="161">
        <v>25471998.431549083</v>
      </c>
    </row>
    <row r="907" spans="1:100" x14ac:dyDescent="0.2">
      <c r="A907" s="94" t="s">
        <v>64</v>
      </c>
      <c r="B907" s="96">
        <v>41153</v>
      </c>
      <c r="C907" s="95">
        <v>39705.757705688498</v>
      </c>
      <c r="D907" s="95">
        <v>0</v>
      </c>
      <c r="E907" s="95">
        <v>6848.6370956897699</v>
      </c>
      <c r="F907" s="95">
        <v>6104.8226526379603</v>
      </c>
      <c r="G907" s="95">
        <v>1141.5358722955</v>
      </c>
      <c r="H907" s="95">
        <v>0</v>
      </c>
      <c r="I907" s="95">
        <v>0</v>
      </c>
      <c r="J907" s="95">
        <v>32824.910018444098</v>
      </c>
      <c r="K907" s="95">
        <v>451.64201803505398</v>
      </c>
      <c r="L907" s="95">
        <v>23719.7852590084</v>
      </c>
      <c r="M907" s="95">
        <v>15977.835291027999</v>
      </c>
      <c r="N907" s="95">
        <v>5065.9226716756802</v>
      </c>
      <c r="O907" s="95">
        <v>0</v>
      </c>
      <c r="P907" s="95">
        <v>0</v>
      </c>
      <c r="Q907" s="95">
        <v>2008.9040975421699</v>
      </c>
      <c r="R907" s="95">
        <v>0</v>
      </c>
      <c r="S907" s="95">
        <v>0</v>
      </c>
      <c r="T907" s="95">
        <v>1137.2973633557599</v>
      </c>
      <c r="U907" s="95">
        <v>33286.677216529803</v>
      </c>
      <c r="V907" s="95">
        <v>2264166.1490478502</v>
      </c>
      <c r="W907" s="95">
        <v>0</v>
      </c>
      <c r="X907" s="95">
        <v>432548.18214416498</v>
      </c>
      <c r="Y907" s="95">
        <v>355280.022548676</v>
      </c>
      <c r="Z907" s="95">
        <v>196332.62698364299</v>
      </c>
      <c r="AA907" s="95">
        <v>0</v>
      </c>
      <c r="AB907" s="95">
        <v>0</v>
      </c>
      <c r="AC907" s="95">
        <v>10244448.039917</v>
      </c>
      <c r="AD907" s="95">
        <v>38225.225345134699</v>
      </c>
      <c r="AE907" s="95">
        <v>1042923.01602173</v>
      </c>
      <c r="AF907" s="95">
        <v>768380.070755005</v>
      </c>
      <c r="AG907" s="95">
        <v>626118.78941345203</v>
      </c>
      <c r="AH907" s="95">
        <v>0</v>
      </c>
      <c r="AI907" s="95">
        <v>0</v>
      </c>
      <c r="AJ907" s="95">
        <v>263906.72308731102</v>
      </c>
      <c r="AK907" s="95">
        <v>0</v>
      </c>
      <c r="AL907" s="95">
        <v>0</v>
      </c>
      <c r="AM907" s="95">
        <v>196490.59120369001</v>
      </c>
      <c r="AN907" s="95">
        <v>10276537.486328101</v>
      </c>
      <c r="AO907" s="95">
        <v>19848463.652099598</v>
      </c>
      <c r="AP907" s="95">
        <v>0</v>
      </c>
      <c r="AQ907" s="95">
        <v>3687130.6475830101</v>
      </c>
      <c r="AR907" s="95">
        <v>3051204.1925353999</v>
      </c>
      <c r="AS907" s="95">
        <v>1577194.84700012</v>
      </c>
      <c r="AT907" s="95">
        <v>0</v>
      </c>
      <c r="AU907" s="95">
        <v>0</v>
      </c>
      <c r="AV907" s="95">
        <v>30813241.4213867</v>
      </c>
      <c r="AW907" s="95">
        <v>121232.265838623</v>
      </c>
      <c r="AX907" s="95">
        <v>9491329.5499267597</v>
      </c>
      <c r="AY907" s="95">
        <v>6973357.46337891</v>
      </c>
      <c r="AZ907" s="95">
        <v>4923847.9581909198</v>
      </c>
      <c r="BA907" s="95">
        <v>0</v>
      </c>
      <c r="BB907" s="95">
        <v>0</v>
      </c>
      <c r="BC907" s="95">
        <v>2221749.51879883</v>
      </c>
      <c r="BD907" s="95">
        <v>0</v>
      </c>
      <c r="BE907" s="95">
        <v>0</v>
      </c>
      <c r="BF907" s="95">
        <v>1577047.5058441199</v>
      </c>
      <c r="BG907" s="95">
        <v>30908260.135986298</v>
      </c>
      <c r="BH907" s="95">
        <v>3857852.26422119</v>
      </c>
      <c r="BI907" s="95">
        <v>0</v>
      </c>
      <c r="BJ907" s="95">
        <v>1122896.5729827899</v>
      </c>
      <c r="BK907" s="95">
        <v>972338.93284606899</v>
      </c>
      <c r="BL907" s="95">
        <v>0</v>
      </c>
      <c r="BM907" s="95">
        <v>0</v>
      </c>
      <c r="BN907" s="95">
        <v>0</v>
      </c>
      <c r="BO907" s="95">
        <v>0</v>
      </c>
      <c r="BP907" s="95">
        <v>0</v>
      </c>
      <c r="BQ907" s="95">
        <v>0</v>
      </c>
      <c r="BR907" s="95">
        <v>2178331.1330566402</v>
      </c>
      <c r="BS907" s="95">
        <v>1808238.53059387</v>
      </c>
      <c r="BT907" s="95">
        <v>0</v>
      </c>
      <c r="BU907" s="95">
        <v>0</v>
      </c>
      <c r="BV907" s="95">
        <v>958149.41722106899</v>
      </c>
      <c r="BW907" s="95">
        <v>0</v>
      </c>
      <c r="BX907" s="95">
        <v>0</v>
      </c>
      <c r="BY907" s="95">
        <v>0</v>
      </c>
      <c r="BZ907" s="95">
        <v>0</v>
      </c>
      <c r="CA907" s="95">
        <v>46575.139781475104</v>
      </c>
      <c r="CB907" s="95">
        <v>2699775.8706054701</v>
      </c>
      <c r="CC907" s="95">
        <v>23555435.915527299</v>
      </c>
      <c r="CD907" s="95">
        <v>4974724.3691406297</v>
      </c>
      <c r="CE907" s="95">
        <v>1141.3331129103899</v>
      </c>
      <c r="CF907" s="95">
        <v>196050.99383354199</v>
      </c>
      <c r="CG907" s="95">
        <v>1574456.2288055399</v>
      </c>
      <c r="CH907" s="95">
        <v>0</v>
      </c>
      <c r="CI907" s="95">
        <v>47715.490775108301</v>
      </c>
      <c r="CJ907" s="95">
        <v>2897121.4529418899</v>
      </c>
      <c r="CK907" s="95">
        <v>25093989.3120117</v>
      </c>
      <c r="CL907" s="95">
        <v>4974737.1343994103</v>
      </c>
      <c r="CM907" s="160">
        <v>80872.006212234497</v>
      </c>
      <c r="CN907" s="160">
        <v>13190459.1646729</v>
      </c>
      <c r="CO907" s="160">
        <v>56061507.5146484</v>
      </c>
      <c r="CP907" s="95">
        <v>4974737.1343994103</v>
      </c>
      <c r="CQ907" s="95">
        <v>0</v>
      </c>
      <c r="CR907" s="95">
        <v>0</v>
      </c>
      <c r="CS907" s="95">
        <v>0</v>
      </c>
      <c r="CT907" s="95">
        <v>0</v>
      </c>
      <c r="CU907" s="161">
        <v>2895826.864439012</v>
      </c>
      <c r="CV907" s="161">
        <v>25129892.144332837</v>
      </c>
    </row>
    <row r="908" spans="1:100" x14ac:dyDescent="0.2">
      <c r="A908" s="94" t="s">
        <v>64</v>
      </c>
      <c r="B908" s="96">
        <v>41244</v>
      </c>
      <c r="C908" s="95">
        <v>39560.468628406503</v>
      </c>
      <c r="D908" s="95">
        <v>0</v>
      </c>
      <c r="E908" s="95">
        <v>6796.5546381473496</v>
      </c>
      <c r="F908" s="95">
        <v>6059.4360557794598</v>
      </c>
      <c r="G908" s="95">
        <v>1149.9036730974899</v>
      </c>
      <c r="H908" s="95">
        <v>0</v>
      </c>
      <c r="I908" s="95">
        <v>0</v>
      </c>
      <c r="J908" s="95">
        <v>32911.272390842401</v>
      </c>
      <c r="K908" s="95">
        <v>424.22081606835098</v>
      </c>
      <c r="L908" s="95">
        <v>23436.714101553</v>
      </c>
      <c r="M908" s="95">
        <v>15922.477016091299</v>
      </c>
      <c r="N908" s="95">
        <v>5001.8529809117299</v>
      </c>
      <c r="O908" s="95">
        <v>0</v>
      </c>
      <c r="P908" s="95">
        <v>0</v>
      </c>
      <c r="Q908" s="95">
        <v>1994.74331641197</v>
      </c>
      <c r="R908" s="95">
        <v>0</v>
      </c>
      <c r="S908" s="95">
        <v>0</v>
      </c>
      <c r="T908" s="95">
        <v>1138.9209125786999</v>
      </c>
      <c r="U908" s="95">
        <v>33340.864746570602</v>
      </c>
      <c r="V908" s="95">
        <v>2240427.6062316899</v>
      </c>
      <c r="W908" s="95">
        <v>0</v>
      </c>
      <c r="X908" s="95">
        <v>420011.41001129203</v>
      </c>
      <c r="Y908" s="95">
        <v>345379.87167739897</v>
      </c>
      <c r="Z908" s="95">
        <v>194082.52387428301</v>
      </c>
      <c r="AA908" s="95">
        <v>0</v>
      </c>
      <c r="AB908" s="95">
        <v>0</v>
      </c>
      <c r="AC908" s="95">
        <v>10261139.251831099</v>
      </c>
      <c r="AD908" s="95">
        <v>37155.184549808502</v>
      </c>
      <c r="AE908" s="95">
        <v>1030443.82781982</v>
      </c>
      <c r="AF908" s="95">
        <v>758100.25878143299</v>
      </c>
      <c r="AG908" s="95">
        <v>604800.35284423805</v>
      </c>
      <c r="AH908" s="95">
        <v>0</v>
      </c>
      <c r="AI908" s="95">
        <v>0</v>
      </c>
      <c r="AJ908" s="95">
        <v>263813.84287261998</v>
      </c>
      <c r="AK908" s="95">
        <v>0</v>
      </c>
      <c r="AL908" s="95">
        <v>0</v>
      </c>
      <c r="AM908" s="95">
        <v>192704.06035613999</v>
      </c>
      <c r="AN908" s="95">
        <v>10291894.360839801</v>
      </c>
      <c r="AO908" s="95">
        <v>19776648.614990201</v>
      </c>
      <c r="AP908" s="95">
        <v>0</v>
      </c>
      <c r="AQ908" s="95">
        <v>3622906.6778259301</v>
      </c>
      <c r="AR908" s="95">
        <v>2993720.61755371</v>
      </c>
      <c r="AS908" s="95">
        <v>1561615.6471557601</v>
      </c>
      <c r="AT908" s="95">
        <v>0</v>
      </c>
      <c r="AU908" s="95">
        <v>0</v>
      </c>
      <c r="AV908" s="95">
        <v>30942405.269775402</v>
      </c>
      <c r="AW908" s="95">
        <v>118167.40415477801</v>
      </c>
      <c r="AX908" s="95">
        <v>9476310.8033447303</v>
      </c>
      <c r="AY908" s="95">
        <v>6921013.8457641602</v>
      </c>
      <c r="AZ908" s="95">
        <v>4800567.29833984</v>
      </c>
      <c r="BA908" s="95">
        <v>0</v>
      </c>
      <c r="BB908" s="95">
        <v>0</v>
      </c>
      <c r="BC908" s="95">
        <v>2232397.8399352999</v>
      </c>
      <c r="BD908" s="95">
        <v>0</v>
      </c>
      <c r="BE908" s="95">
        <v>0</v>
      </c>
      <c r="BF908" s="95">
        <v>1558758.60546875</v>
      </c>
      <c r="BG908" s="95">
        <v>30989060.0549316</v>
      </c>
      <c r="BH908" s="95">
        <v>3812055.5987243699</v>
      </c>
      <c r="BI908" s="95">
        <v>0</v>
      </c>
      <c r="BJ908" s="95">
        <v>1076087.6505127</v>
      </c>
      <c r="BK908" s="95">
        <v>929414.42569732701</v>
      </c>
      <c r="BL908" s="95">
        <v>0</v>
      </c>
      <c r="BM908" s="95">
        <v>0</v>
      </c>
      <c r="BN908" s="95">
        <v>0</v>
      </c>
      <c r="BO908" s="95">
        <v>0</v>
      </c>
      <c r="BP908" s="95">
        <v>0</v>
      </c>
      <c r="BQ908" s="95">
        <v>0</v>
      </c>
      <c r="BR908" s="95">
        <v>2170241.5186157199</v>
      </c>
      <c r="BS908" s="95">
        <v>1752083.7709045401</v>
      </c>
      <c r="BT908" s="95">
        <v>0</v>
      </c>
      <c r="BU908" s="95">
        <v>0</v>
      </c>
      <c r="BV908" s="95">
        <v>970689.88088226295</v>
      </c>
      <c r="BW908" s="95">
        <v>0</v>
      </c>
      <c r="BX908" s="95">
        <v>0</v>
      </c>
      <c r="BY908" s="95">
        <v>0</v>
      </c>
      <c r="BZ908" s="95">
        <v>0</v>
      </c>
      <c r="CA908" s="95">
        <v>46361.658282279997</v>
      </c>
      <c r="CB908" s="95">
        <v>2655352.8101501502</v>
      </c>
      <c r="CC908" s="95">
        <v>23351521.376220699</v>
      </c>
      <c r="CD908" s="95">
        <v>4892480.5426635696</v>
      </c>
      <c r="CE908" s="95">
        <v>1150.13818921149</v>
      </c>
      <c r="CF908" s="95">
        <v>193970.027044296</v>
      </c>
      <c r="CG908" s="95">
        <v>1560729.4418029799</v>
      </c>
      <c r="CH908" s="95">
        <v>0</v>
      </c>
      <c r="CI908" s="95">
        <v>47510.717652797699</v>
      </c>
      <c r="CJ908" s="95">
        <v>2847910.30358887</v>
      </c>
      <c r="CK908" s="95">
        <v>24869949.420166001</v>
      </c>
      <c r="CL908" s="95">
        <v>4898318.6543579102</v>
      </c>
      <c r="CM908" s="160">
        <v>80746.065889358506</v>
      </c>
      <c r="CN908" s="160">
        <v>13132801.8273926</v>
      </c>
      <c r="CO908" s="160">
        <v>55918773.308593802</v>
      </c>
      <c r="CP908" s="95">
        <v>4898318.6543579102</v>
      </c>
      <c r="CQ908" s="95">
        <v>0</v>
      </c>
      <c r="CR908" s="95">
        <v>0</v>
      </c>
      <c r="CS908" s="95">
        <v>0</v>
      </c>
      <c r="CT908" s="95">
        <v>0</v>
      </c>
      <c r="CU908" s="161">
        <v>2849322.837194446</v>
      </c>
      <c r="CV908" s="161">
        <v>24912250.818023678</v>
      </c>
    </row>
    <row r="909" spans="1:100" x14ac:dyDescent="0.2">
      <c r="A909" s="94" t="s">
        <v>64</v>
      </c>
      <c r="B909" s="96">
        <v>41334</v>
      </c>
      <c r="C909" s="95">
        <v>38834.353002548203</v>
      </c>
      <c r="D909" s="95">
        <v>0</v>
      </c>
      <c r="E909" s="95">
        <v>6594.14008164406</v>
      </c>
      <c r="F909" s="95">
        <v>5887.9062330126799</v>
      </c>
      <c r="G909" s="95">
        <v>1157.6828514337501</v>
      </c>
      <c r="H909" s="95">
        <v>0</v>
      </c>
      <c r="I909" s="95">
        <v>0</v>
      </c>
      <c r="J909" s="95">
        <v>32890.716166019403</v>
      </c>
      <c r="K909" s="95">
        <v>393.35369141027297</v>
      </c>
      <c r="L909" s="95">
        <v>1890.5155864953999</v>
      </c>
      <c r="M909" s="95">
        <v>15729.183294296299</v>
      </c>
      <c r="N909" s="95">
        <v>4920.36279845238</v>
      </c>
      <c r="O909" s="95">
        <v>0</v>
      </c>
      <c r="P909" s="95">
        <v>20778.836058378201</v>
      </c>
      <c r="Q909" s="95">
        <v>1975.90032571554</v>
      </c>
      <c r="R909" s="95">
        <v>0</v>
      </c>
      <c r="S909" s="95">
        <v>1154.0997950732699</v>
      </c>
      <c r="T909" s="95">
        <v>0</v>
      </c>
      <c r="U909" s="95">
        <v>33280.341476440401</v>
      </c>
      <c r="V909" s="95">
        <v>2192082.2618102999</v>
      </c>
      <c r="W909" s="95">
        <v>0</v>
      </c>
      <c r="X909" s="95">
        <v>405688.82654952997</v>
      </c>
      <c r="Y909" s="95">
        <v>335701.45073318499</v>
      </c>
      <c r="Z909" s="95">
        <v>190629.67301177999</v>
      </c>
      <c r="AA909" s="95">
        <v>0</v>
      </c>
      <c r="AB909" s="95">
        <v>0</v>
      </c>
      <c r="AC909" s="95">
        <v>10195650.328125</v>
      </c>
      <c r="AD909" s="95">
        <v>33994.819504261002</v>
      </c>
      <c r="AE909" s="95">
        <v>31439.536561965899</v>
      </c>
      <c r="AF909" s="95">
        <v>745487.76631927502</v>
      </c>
      <c r="AG909" s="95">
        <v>594703.50996398902</v>
      </c>
      <c r="AH909" s="95">
        <v>0</v>
      </c>
      <c r="AI909" s="95">
        <v>949350.25378418004</v>
      </c>
      <c r="AJ909" s="95">
        <v>262542.39748001099</v>
      </c>
      <c r="AK909" s="95">
        <v>0</v>
      </c>
      <c r="AL909" s="95">
        <v>189586.25545120201</v>
      </c>
      <c r="AM909" s="95">
        <v>0</v>
      </c>
      <c r="AN909" s="95">
        <v>10338635.8588867</v>
      </c>
      <c r="AO909" s="95">
        <v>19319681.595947299</v>
      </c>
      <c r="AP909" s="95">
        <v>0</v>
      </c>
      <c r="AQ909" s="95">
        <v>3462006.2832946801</v>
      </c>
      <c r="AR909" s="95">
        <v>2880456.8126525902</v>
      </c>
      <c r="AS909" s="95">
        <v>1530987.3738555899</v>
      </c>
      <c r="AT909" s="95">
        <v>0</v>
      </c>
      <c r="AU909" s="95">
        <v>0</v>
      </c>
      <c r="AV909" s="95">
        <v>30886497.965820301</v>
      </c>
      <c r="AW909" s="95">
        <v>108868.842110634</v>
      </c>
      <c r="AX909" s="95">
        <v>378859.868621826</v>
      </c>
      <c r="AY909" s="95">
        <v>6831375.6152954102</v>
      </c>
      <c r="AZ909" s="95">
        <v>4718659.01672363</v>
      </c>
      <c r="BA909" s="95">
        <v>0</v>
      </c>
      <c r="BB909" s="95">
        <v>8486861.5570068397</v>
      </c>
      <c r="BC909" s="95">
        <v>2218145.8718872098</v>
      </c>
      <c r="BD909" s="95">
        <v>0</v>
      </c>
      <c r="BE909" s="95">
        <v>1516356.12336731</v>
      </c>
      <c r="BF909" s="95">
        <v>0</v>
      </c>
      <c r="BG909" s="95">
        <v>31092202.7026367</v>
      </c>
      <c r="BH909" s="95">
        <v>4509957.7282104502</v>
      </c>
      <c r="BI909" s="95">
        <v>0</v>
      </c>
      <c r="BJ909" s="95">
        <v>1124421.9188842799</v>
      </c>
      <c r="BK909" s="95">
        <v>945599.16849517799</v>
      </c>
      <c r="BL909" s="95">
        <v>0</v>
      </c>
      <c r="BM909" s="95">
        <v>0</v>
      </c>
      <c r="BN909" s="95">
        <v>0</v>
      </c>
      <c r="BO909" s="95">
        <v>0</v>
      </c>
      <c r="BP909" s="95">
        <v>0</v>
      </c>
      <c r="BQ909" s="95">
        <v>0</v>
      </c>
      <c r="BR909" s="95">
        <v>2240059.6394958501</v>
      </c>
      <c r="BS909" s="95">
        <v>1756640.14726257</v>
      </c>
      <c r="BT909" s="95">
        <v>0</v>
      </c>
      <c r="BU909" s="95">
        <v>674550.5</v>
      </c>
      <c r="BV909" s="95">
        <v>998304.96308898902</v>
      </c>
      <c r="BW909" s="95">
        <v>0</v>
      </c>
      <c r="BX909" s="95">
        <v>129917.939904213</v>
      </c>
      <c r="BY909" s="95">
        <v>0</v>
      </c>
      <c r="BZ909" s="95">
        <v>0</v>
      </c>
      <c r="CA909" s="95">
        <v>45393.262828826897</v>
      </c>
      <c r="CB909" s="95">
        <v>2601246.5295410198</v>
      </c>
      <c r="CC909" s="95">
        <v>22815986.408935498</v>
      </c>
      <c r="CD909" s="95">
        <v>5641039.6642456101</v>
      </c>
      <c r="CE909" s="95">
        <v>1158.55317011476</v>
      </c>
      <c r="CF909" s="95">
        <v>190922.98662567101</v>
      </c>
      <c r="CG909" s="95">
        <v>1534008.645401</v>
      </c>
      <c r="CH909" s="95">
        <v>0</v>
      </c>
      <c r="CI909" s="95">
        <v>46551.9617938995</v>
      </c>
      <c r="CJ909" s="95">
        <v>2791154.5318908701</v>
      </c>
      <c r="CK909" s="95">
        <v>24332862.557617199</v>
      </c>
      <c r="CL909" s="95">
        <v>5768410.8073120099</v>
      </c>
      <c r="CM909" s="160">
        <v>79725.175334930405</v>
      </c>
      <c r="CN909" s="160">
        <v>13077984.470703101</v>
      </c>
      <c r="CO909" s="160">
        <v>55533099.691406302</v>
      </c>
      <c r="CP909" s="95">
        <v>5768410.8073120099</v>
      </c>
      <c r="CQ909" s="95">
        <v>0</v>
      </c>
      <c r="CR909" s="95">
        <v>0</v>
      </c>
      <c r="CS909" s="95">
        <v>0</v>
      </c>
      <c r="CT909" s="95">
        <v>0</v>
      </c>
      <c r="CU909" s="161">
        <v>2792169.5161666907</v>
      </c>
      <c r="CV909" s="161">
        <v>24349995.054336499</v>
      </c>
    </row>
    <row r="910" spans="1:100" x14ac:dyDescent="0.2">
      <c r="A910" s="94" t="s">
        <v>64</v>
      </c>
      <c r="B910" s="96">
        <v>41426</v>
      </c>
      <c r="C910" s="95">
        <v>38837.626935005203</v>
      </c>
      <c r="D910" s="95">
        <v>0</v>
      </c>
      <c r="E910" s="95">
        <v>6539.2717279195804</v>
      </c>
      <c r="F910" s="95">
        <v>5852.5626956224396</v>
      </c>
      <c r="G910" s="95">
        <v>1154.1580887287901</v>
      </c>
      <c r="H910" s="95">
        <v>0</v>
      </c>
      <c r="I910" s="95">
        <v>0</v>
      </c>
      <c r="J910" s="95">
        <v>32818.011633396098</v>
      </c>
      <c r="K910" s="95">
        <v>351.74313340708602</v>
      </c>
      <c r="L910" s="95">
        <v>1491.6870296895499</v>
      </c>
      <c r="M910" s="95">
        <v>15940.4869894981</v>
      </c>
      <c r="N910" s="95">
        <v>4841.5880176424998</v>
      </c>
      <c r="O910" s="95">
        <v>0</v>
      </c>
      <c r="P910" s="95">
        <v>21206.329792499499</v>
      </c>
      <c r="Q910" s="95">
        <v>1977.2997610271</v>
      </c>
      <c r="R910" s="95">
        <v>0</v>
      </c>
      <c r="S910" s="95">
        <v>1155.1998740583699</v>
      </c>
      <c r="T910" s="95">
        <v>0</v>
      </c>
      <c r="U910" s="95">
        <v>33161.315563678698</v>
      </c>
      <c r="V910" s="95">
        <v>2175816.53207397</v>
      </c>
      <c r="W910" s="95">
        <v>0</v>
      </c>
      <c r="X910" s="95">
        <v>395881.263538361</v>
      </c>
      <c r="Y910" s="95">
        <v>330350.61778640701</v>
      </c>
      <c r="Z910" s="95">
        <v>187301.52920722999</v>
      </c>
      <c r="AA910" s="95">
        <v>0</v>
      </c>
      <c r="AB910" s="95">
        <v>0</v>
      </c>
      <c r="AC910" s="95">
        <v>10170372.268676801</v>
      </c>
      <c r="AD910" s="95">
        <v>30794.739697933201</v>
      </c>
      <c r="AE910" s="95">
        <v>21404.6077265739</v>
      </c>
      <c r="AF910" s="95">
        <v>744981.14392852795</v>
      </c>
      <c r="AG910" s="95">
        <v>584204.90804290795</v>
      </c>
      <c r="AH910" s="95">
        <v>0</v>
      </c>
      <c r="AI910" s="95">
        <v>960576.34500122105</v>
      </c>
      <c r="AJ910" s="95">
        <v>263391.84056854201</v>
      </c>
      <c r="AK910" s="95">
        <v>0</v>
      </c>
      <c r="AL910" s="95">
        <v>186975.63012123099</v>
      </c>
      <c r="AM910" s="95">
        <v>0</v>
      </c>
      <c r="AN910" s="95">
        <v>10115049.4106445</v>
      </c>
      <c r="AO910" s="95">
        <v>19258221.815917999</v>
      </c>
      <c r="AP910" s="95">
        <v>0</v>
      </c>
      <c r="AQ910" s="95">
        <v>3344140.8312683101</v>
      </c>
      <c r="AR910" s="95">
        <v>2790934.4699706999</v>
      </c>
      <c r="AS910" s="95">
        <v>1507514.4467620801</v>
      </c>
      <c r="AT910" s="95">
        <v>0</v>
      </c>
      <c r="AU910" s="95">
        <v>0</v>
      </c>
      <c r="AV910" s="95">
        <v>30874370.899658199</v>
      </c>
      <c r="AW910" s="95">
        <v>98661.362483024597</v>
      </c>
      <c r="AX910" s="95">
        <v>266984.64890289301</v>
      </c>
      <c r="AY910" s="95">
        <v>6868192.4993286096</v>
      </c>
      <c r="AZ910" s="95">
        <v>4630555.5958252</v>
      </c>
      <c r="BA910" s="95">
        <v>0</v>
      </c>
      <c r="BB910" s="95">
        <v>8626280.0167236291</v>
      </c>
      <c r="BC910" s="95">
        <v>2201429.9916686998</v>
      </c>
      <c r="BD910" s="95">
        <v>0</v>
      </c>
      <c r="BE910" s="95">
        <v>1505014.7705841099</v>
      </c>
      <c r="BF910" s="95">
        <v>0</v>
      </c>
      <c r="BG910" s="95">
        <v>30956949.880371101</v>
      </c>
      <c r="BH910" s="95">
        <v>4562416.5924072303</v>
      </c>
      <c r="BI910" s="95">
        <v>0</v>
      </c>
      <c r="BJ910" s="95">
        <v>1108294.7136383101</v>
      </c>
      <c r="BK910" s="95">
        <v>930566.55656433105</v>
      </c>
      <c r="BL910" s="95">
        <v>0</v>
      </c>
      <c r="BM910" s="95">
        <v>0</v>
      </c>
      <c r="BN910" s="95">
        <v>0</v>
      </c>
      <c r="BO910" s="95">
        <v>0</v>
      </c>
      <c r="BP910" s="95">
        <v>0</v>
      </c>
      <c r="BQ910" s="95">
        <v>0</v>
      </c>
      <c r="BR910" s="95">
        <v>2264303.7880249</v>
      </c>
      <c r="BS910" s="95">
        <v>1731426.3315582301</v>
      </c>
      <c r="BT910" s="95">
        <v>0</v>
      </c>
      <c r="BU910" s="95">
        <v>688667.729995728</v>
      </c>
      <c r="BV910" s="95">
        <v>1000811.9986572301</v>
      </c>
      <c r="BW910" s="95">
        <v>0</v>
      </c>
      <c r="BX910" s="95">
        <v>128402.229899406</v>
      </c>
      <c r="BY910" s="95">
        <v>0</v>
      </c>
      <c r="BZ910" s="95">
        <v>0</v>
      </c>
      <c r="CA910" s="95">
        <v>45391.532079696699</v>
      </c>
      <c r="CB910" s="95">
        <v>2574284.9898376502</v>
      </c>
      <c r="CC910" s="95">
        <v>22629527.3271484</v>
      </c>
      <c r="CD910" s="95">
        <v>5670088.9982299795</v>
      </c>
      <c r="CE910" s="95">
        <v>1153.42787471414</v>
      </c>
      <c r="CF910" s="95">
        <v>187234.759738922</v>
      </c>
      <c r="CG910" s="95">
        <v>1506801.8401641799</v>
      </c>
      <c r="CH910" s="95">
        <v>0</v>
      </c>
      <c r="CI910" s="95">
        <v>46545.8649864197</v>
      </c>
      <c r="CJ910" s="95">
        <v>2760758.5433044401</v>
      </c>
      <c r="CK910" s="95">
        <v>24198070.238037098</v>
      </c>
      <c r="CL910" s="95">
        <v>5795152.7153320303</v>
      </c>
      <c r="CM910" s="160">
        <v>79586.253589630098</v>
      </c>
      <c r="CN910" s="160">
        <v>12933515.7252197</v>
      </c>
      <c r="CO910" s="160">
        <v>55014854.984375</v>
      </c>
      <c r="CP910" s="95">
        <v>5795152.7153320303</v>
      </c>
      <c r="CQ910" s="95">
        <v>0</v>
      </c>
      <c r="CR910" s="95">
        <v>0</v>
      </c>
      <c r="CS910" s="95">
        <v>0</v>
      </c>
      <c r="CT910" s="95">
        <v>0</v>
      </c>
      <c r="CU910" s="161">
        <v>2761519.7495765723</v>
      </c>
      <c r="CV910" s="161">
        <v>24136329.167312581</v>
      </c>
    </row>
    <row r="911" spans="1:100" x14ac:dyDescent="0.2">
      <c r="A911" s="94" t="s">
        <v>64</v>
      </c>
      <c r="B911" s="96">
        <v>41518</v>
      </c>
      <c r="C911" s="95">
        <v>38616.173326015502</v>
      </c>
      <c r="D911" s="95">
        <v>0</v>
      </c>
      <c r="E911" s="95">
        <v>6412.74410027266</v>
      </c>
      <c r="F911" s="95">
        <v>5752.0254524350203</v>
      </c>
      <c r="G911" s="95">
        <v>1141.165107131</v>
      </c>
      <c r="H911" s="95">
        <v>0</v>
      </c>
      <c r="I911" s="95">
        <v>0</v>
      </c>
      <c r="J911" s="95">
        <v>32796.358145713799</v>
      </c>
      <c r="K911" s="95">
        <v>298.68273895233898</v>
      </c>
      <c r="L911" s="95">
        <v>109.244814331643</v>
      </c>
      <c r="M911" s="95">
        <v>15961.187362909301</v>
      </c>
      <c r="N911" s="95">
        <v>4766.3494039773896</v>
      </c>
      <c r="O911" s="95">
        <v>0</v>
      </c>
      <c r="P911" s="95">
        <v>22303.462518453602</v>
      </c>
      <c r="Q911" s="95">
        <v>1981.0786417424699</v>
      </c>
      <c r="R911" s="95">
        <v>0</v>
      </c>
      <c r="S911" s="95">
        <v>1141.34662714601</v>
      </c>
      <c r="T911" s="95">
        <v>0</v>
      </c>
      <c r="U911" s="95">
        <v>33106.249473094897</v>
      </c>
      <c r="V911" s="95">
        <v>2159774.2380065899</v>
      </c>
      <c r="W911" s="95">
        <v>0</v>
      </c>
      <c r="X911" s="95">
        <v>391304.53126144398</v>
      </c>
      <c r="Y911" s="95">
        <v>325794.35327529901</v>
      </c>
      <c r="Z911" s="95">
        <v>185121.46116638201</v>
      </c>
      <c r="AA911" s="95">
        <v>0</v>
      </c>
      <c r="AB911" s="95">
        <v>0</v>
      </c>
      <c r="AC911" s="95">
        <v>10137205.8291016</v>
      </c>
      <c r="AD911" s="95">
        <v>26006.079198837298</v>
      </c>
      <c r="AE911" s="95">
        <v>9052.4337939024008</v>
      </c>
      <c r="AF911" s="95">
        <v>746513.58459472703</v>
      </c>
      <c r="AG911" s="95">
        <v>569491.55629730201</v>
      </c>
      <c r="AH911" s="95">
        <v>0</v>
      </c>
      <c r="AI911" s="95">
        <v>964347.88656616199</v>
      </c>
      <c r="AJ911" s="95">
        <v>264659.95479965198</v>
      </c>
      <c r="AK911" s="95">
        <v>0</v>
      </c>
      <c r="AL911" s="95">
        <v>185806.95946884199</v>
      </c>
      <c r="AM911" s="95">
        <v>0</v>
      </c>
      <c r="AN911" s="95">
        <v>10135476.0554199</v>
      </c>
      <c r="AO911" s="95">
        <v>19183874.3664551</v>
      </c>
      <c r="AP911" s="95">
        <v>0</v>
      </c>
      <c r="AQ911" s="95">
        <v>3265992.2486267099</v>
      </c>
      <c r="AR911" s="95">
        <v>2719738.9166259798</v>
      </c>
      <c r="AS911" s="95">
        <v>1485718.1594543499</v>
      </c>
      <c r="AT911" s="95">
        <v>0</v>
      </c>
      <c r="AU911" s="95">
        <v>0</v>
      </c>
      <c r="AV911" s="95">
        <v>30843278.670166001</v>
      </c>
      <c r="AW911" s="95">
        <v>83220.892038345293</v>
      </c>
      <c r="AX911" s="95">
        <v>62523.497398376501</v>
      </c>
      <c r="AY911" s="95">
        <v>6913464.6759643601</v>
      </c>
      <c r="AZ911" s="95">
        <v>4533854.23620605</v>
      </c>
      <c r="BA911" s="95">
        <v>0</v>
      </c>
      <c r="BB911" s="95">
        <v>8744311.6787109394</v>
      </c>
      <c r="BC911" s="95">
        <v>2252056.13745117</v>
      </c>
      <c r="BD911" s="95">
        <v>0</v>
      </c>
      <c r="BE911" s="95">
        <v>1490804.55999756</v>
      </c>
      <c r="BF911" s="95">
        <v>0</v>
      </c>
      <c r="BG911" s="95">
        <v>30835291.925781298</v>
      </c>
      <c r="BH911" s="95">
        <v>4544931.3770752</v>
      </c>
      <c r="BI911" s="95">
        <v>0</v>
      </c>
      <c r="BJ911" s="95">
        <v>1110296.72421265</v>
      </c>
      <c r="BK911" s="95">
        <v>933858.82131195103</v>
      </c>
      <c r="BL911" s="95">
        <v>0</v>
      </c>
      <c r="BM911" s="95">
        <v>0</v>
      </c>
      <c r="BN911" s="95">
        <v>0</v>
      </c>
      <c r="BO911" s="95">
        <v>0</v>
      </c>
      <c r="BP911" s="95">
        <v>0</v>
      </c>
      <c r="BQ911" s="95">
        <v>0</v>
      </c>
      <c r="BR911" s="95">
        <v>2280743.3154602102</v>
      </c>
      <c r="BS911" s="95">
        <v>1696711.7595520001</v>
      </c>
      <c r="BT911" s="95">
        <v>0</v>
      </c>
      <c r="BU911" s="95">
        <v>589137.479995728</v>
      </c>
      <c r="BV911" s="95">
        <v>1024824.81864166</v>
      </c>
      <c r="BW911" s="95">
        <v>0</v>
      </c>
      <c r="BX911" s="95">
        <v>114340.679913521</v>
      </c>
      <c r="BY911" s="95">
        <v>0</v>
      </c>
      <c r="BZ911" s="95">
        <v>0</v>
      </c>
      <c r="CA911" s="95">
        <v>45062.418625831597</v>
      </c>
      <c r="CB911" s="95">
        <v>2549544.4315490699</v>
      </c>
      <c r="CC911" s="95">
        <v>22448026.481445301</v>
      </c>
      <c r="CD911" s="95">
        <v>5643984.8709106399</v>
      </c>
      <c r="CE911" s="95">
        <v>1141.4365709126</v>
      </c>
      <c r="CF911" s="95">
        <v>185173.98298644999</v>
      </c>
      <c r="CG911" s="95">
        <v>1484718.6137542699</v>
      </c>
      <c r="CH911" s="95">
        <v>0</v>
      </c>
      <c r="CI911" s="95">
        <v>46203.834571838401</v>
      </c>
      <c r="CJ911" s="95">
        <v>2735978.2089843801</v>
      </c>
      <c r="CK911" s="95">
        <v>23896412.480224598</v>
      </c>
      <c r="CL911" s="95">
        <v>5762668.1730957003</v>
      </c>
      <c r="CM911" s="160">
        <v>79170.869205474897</v>
      </c>
      <c r="CN911" s="160">
        <v>12857782.040527301</v>
      </c>
      <c r="CO911" s="160">
        <v>54757627.890136696</v>
      </c>
      <c r="CP911" s="95">
        <v>5762668.1730957003</v>
      </c>
      <c r="CQ911" s="95">
        <v>0</v>
      </c>
      <c r="CR911" s="95">
        <v>0</v>
      </c>
      <c r="CS911" s="95">
        <v>0</v>
      </c>
      <c r="CT911" s="95">
        <v>0</v>
      </c>
      <c r="CU911" s="161">
        <v>2734718.4145355201</v>
      </c>
      <c r="CV911" s="161">
        <v>23932745.09519957</v>
      </c>
    </row>
    <row r="912" spans="1:100" x14ac:dyDescent="0.2">
      <c r="A912" s="94" t="s">
        <v>64</v>
      </c>
      <c r="B912" s="96">
        <v>41609</v>
      </c>
      <c r="C912" s="95">
        <v>38357.932229042097</v>
      </c>
      <c r="D912" s="95">
        <v>0</v>
      </c>
      <c r="E912" s="95">
        <v>6175.7188639640799</v>
      </c>
      <c r="F912" s="95">
        <v>5534.6436171531705</v>
      </c>
      <c r="G912" s="95">
        <v>1122.8349161446099</v>
      </c>
      <c r="H912" s="95">
        <v>0</v>
      </c>
      <c r="I912" s="95">
        <v>0</v>
      </c>
      <c r="J912" s="95">
        <v>32747.899367570899</v>
      </c>
      <c r="K912" s="95">
        <v>237.06849710084501</v>
      </c>
      <c r="L912" s="95">
        <v>78.312307043932407</v>
      </c>
      <c r="M912" s="95">
        <v>15872.9593565464</v>
      </c>
      <c r="N912" s="95">
        <v>4697.5398258566902</v>
      </c>
      <c r="O912" s="95">
        <v>0</v>
      </c>
      <c r="P912" s="95">
        <v>21927.445972204201</v>
      </c>
      <c r="Q912" s="95">
        <v>1961.96514682472</v>
      </c>
      <c r="R912" s="95">
        <v>0</v>
      </c>
      <c r="S912" s="95">
        <v>1116.6883394122101</v>
      </c>
      <c r="T912" s="95">
        <v>0</v>
      </c>
      <c r="U912" s="95">
        <v>32986.374913692503</v>
      </c>
      <c r="V912" s="95">
        <v>2126086.1018066402</v>
      </c>
      <c r="W912" s="95">
        <v>0</v>
      </c>
      <c r="X912" s="95">
        <v>375046.36277389497</v>
      </c>
      <c r="Y912" s="95">
        <v>315445.10599136399</v>
      </c>
      <c r="Z912" s="95">
        <v>179188.915872574</v>
      </c>
      <c r="AA912" s="95">
        <v>0</v>
      </c>
      <c r="AB912" s="95">
        <v>0</v>
      </c>
      <c r="AC912" s="95">
        <v>10042769.908691401</v>
      </c>
      <c r="AD912" s="95">
        <v>20451.023201465599</v>
      </c>
      <c r="AE912" s="95">
        <v>4821.9718884825697</v>
      </c>
      <c r="AF912" s="95">
        <v>733992.29636383103</v>
      </c>
      <c r="AG912" s="95">
        <v>558414.97154998803</v>
      </c>
      <c r="AH912" s="95">
        <v>0</v>
      </c>
      <c r="AI912" s="95">
        <v>935913.61054229701</v>
      </c>
      <c r="AJ912" s="95">
        <v>265561.28697204601</v>
      </c>
      <c r="AK912" s="95">
        <v>0</v>
      </c>
      <c r="AL912" s="95">
        <v>178637.18215560901</v>
      </c>
      <c r="AM912" s="95">
        <v>0</v>
      </c>
      <c r="AN912" s="95">
        <v>10064875.915649399</v>
      </c>
      <c r="AO912" s="95">
        <v>18953443.3833008</v>
      </c>
      <c r="AP912" s="95">
        <v>0</v>
      </c>
      <c r="AQ912" s="95">
        <v>3110744.7012329102</v>
      </c>
      <c r="AR912" s="95">
        <v>2601317.95910645</v>
      </c>
      <c r="AS912" s="95">
        <v>1443039.39408875</v>
      </c>
      <c r="AT912" s="95">
        <v>0</v>
      </c>
      <c r="AU912" s="95">
        <v>0</v>
      </c>
      <c r="AV912" s="95">
        <v>30783441.7978516</v>
      </c>
      <c r="AW912" s="95">
        <v>66018.6190509796</v>
      </c>
      <c r="AX912" s="95">
        <v>34425.611341953299</v>
      </c>
      <c r="AY912" s="95">
        <v>6834606.2698364304</v>
      </c>
      <c r="AZ912" s="95">
        <v>4467364.5581054697</v>
      </c>
      <c r="BA912" s="95">
        <v>0</v>
      </c>
      <c r="BB912" s="95">
        <v>8497128.9752197303</v>
      </c>
      <c r="BC912" s="95">
        <v>2210769.9401855501</v>
      </c>
      <c r="BD912" s="95">
        <v>0</v>
      </c>
      <c r="BE912" s="95">
        <v>1442420.8053894001</v>
      </c>
      <c r="BF912" s="95">
        <v>0</v>
      </c>
      <c r="BG912" s="95">
        <v>30818968.256591801</v>
      </c>
      <c r="BH912" s="95">
        <v>4512383.1421508798</v>
      </c>
      <c r="BI912" s="95">
        <v>0</v>
      </c>
      <c r="BJ912" s="95">
        <v>1099384.14253235</v>
      </c>
      <c r="BK912" s="95">
        <v>922611.18654632603</v>
      </c>
      <c r="BL912" s="95">
        <v>0</v>
      </c>
      <c r="BM912" s="95">
        <v>0</v>
      </c>
      <c r="BN912" s="95">
        <v>0</v>
      </c>
      <c r="BO912" s="95">
        <v>0</v>
      </c>
      <c r="BP912" s="95">
        <v>0</v>
      </c>
      <c r="BQ912" s="95">
        <v>0</v>
      </c>
      <c r="BR912" s="95">
        <v>2278644.8495178199</v>
      </c>
      <c r="BS912" s="95">
        <v>1669029.10517883</v>
      </c>
      <c r="BT912" s="95">
        <v>0</v>
      </c>
      <c r="BU912" s="95">
        <v>662922.55999755894</v>
      </c>
      <c r="BV912" s="95">
        <v>1012901.4389801</v>
      </c>
      <c r="BW912" s="95">
        <v>0</v>
      </c>
      <c r="BX912" s="95">
        <v>119212.549916267</v>
      </c>
      <c r="BY912" s="95">
        <v>0</v>
      </c>
      <c r="BZ912" s="95">
        <v>0</v>
      </c>
      <c r="CA912" s="95">
        <v>44513.3134503365</v>
      </c>
      <c r="CB912" s="95">
        <v>2497961.8738098098</v>
      </c>
      <c r="CC912" s="95">
        <v>22031649.098144501</v>
      </c>
      <c r="CD912" s="95">
        <v>5616768.9755859403</v>
      </c>
      <c r="CE912" s="95">
        <v>1122.7630990892601</v>
      </c>
      <c r="CF912" s="95">
        <v>179024.18404388399</v>
      </c>
      <c r="CG912" s="95">
        <v>1442562.9511718799</v>
      </c>
      <c r="CH912" s="95">
        <v>0</v>
      </c>
      <c r="CI912" s="95">
        <v>45634.701249122598</v>
      </c>
      <c r="CJ912" s="95">
        <v>2676797.0541992201</v>
      </c>
      <c r="CK912" s="95">
        <v>23541546.201416001</v>
      </c>
      <c r="CL912" s="95">
        <v>5737088.56494141</v>
      </c>
      <c r="CM912" s="160">
        <v>78541.103583335906</v>
      </c>
      <c r="CN912" s="160">
        <v>12739459.3200684</v>
      </c>
      <c r="CO912" s="160">
        <v>54337838.5869141</v>
      </c>
      <c r="CP912" s="95">
        <v>5737088.56494141</v>
      </c>
      <c r="CQ912" s="95">
        <v>0</v>
      </c>
      <c r="CR912" s="95">
        <v>0</v>
      </c>
      <c r="CS912" s="95">
        <v>0</v>
      </c>
      <c r="CT912" s="95">
        <v>0</v>
      </c>
      <c r="CU912" s="161">
        <v>2676986.0578536936</v>
      </c>
      <c r="CV912" s="161">
        <v>23474212.04931638</v>
      </c>
    </row>
    <row r="913" spans="1:100" x14ac:dyDescent="0.2">
      <c r="A913" s="94" t="s">
        <v>64</v>
      </c>
      <c r="B913" s="96">
        <v>41699</v>
      </c>
      <c r="C913" s="95">
        <v>38316.799458980597</v>
      </c>
      <c r="D913" s="95">
        <v>0</v>
      </c>
      <c r="E913" s="95">
        <v>6091.5641238689404</v>
      </c>
      <c r="F913" s="95">
        <v>5443.5794269442604</v>
      </c>
      <c r="G913" s="95">
        <v>1118.7754009217001</v>
      </c>
      <c r="H913" s="95">
        <v>0</v>
      </c>
      <c r="I913" s="95">
        <v>0</v>
      </c>
      <c r="J913" s="95">
        <v>32810.566218852997</v>
      </c>
      <c r="K913" s="95">
        <v>179.46018993668301</v>
      </c>
      <c r="L913" s="95">
        <v>77.538213688880205</v>
      </c>
      <c r="M913" s="95">
        <v>15901.756655573799</v>
      </c>
      <c r="N913" s="95">
        <v>4612.1910676956204</v>
      </c>
      <c r="O913" s="95">
        <v>0</v>
      </c>
      <c r="P913" s="95">
        <v>21775.315011024501</v>
      </c>
      <c r="Q913" s="95">
        <v>1973.5246619582199</v>
      </c>
      <c r="R913" s="95">
        <v>0</v>
      </c>
      <c r="S913" s="95">
        <v>1116.62603536248</v>
      </c>
      <c r="T913" s="95">
        <v>0</v>
      </c>
      <c r="U913" s="95">
        <v>32985.2658276558</v>
      </c>
      <c r="V913" s="95">
        <v>2119909.1933593801</v>
      </c>
      <c r="W913" s="95">
        <v>0</v>
      </c>
      <c r="X913" s="95">
        <v>364185.70381164597</v>
      </c>
      <c r="Y913" s="95">
        <v>306383.10084533697</v>
      </c>
      <c r="Z913" s="95">
        <v>176685.863647461</v>
      </c>
      <c r="AA913" s="95">
        <v>0</v>
      </c>
      <c r="AB913" s="95">
        <v>0</v>
      </c>
      <c r="AC913" s="95">
        <v>10017946.7342529</v>
      </c>
      <c r="AD913" s="95">
        <v>14831.2428030968</v>
      </c>
      <c r="AE913" s="95">
        <v>4702.69898307323</v>
      </c>
      <c r="AF913" s="95">
        <v>736063.34406280494</v>
      </c>
      <c r="AG913" s="95">
        <v>547148.61726379395</v>
      </c>
      <c r="AH913" s="95">
        <v>0</v>
      </c>
      <c r="AI913" s="95">
        <v>926680.27066040004</v>
      </c>
      <c r="AJ913" s="95">
        <v>264698.88799667399</v>
      </c>
      <c r="AK913" s="95">
        <v>0</v>
      </c>
      <c r="AL913" s="95">
        <v>176074.65177345299</v>
      </c>
      <c r="AM913" s="95">
        <v>0</v>
      </c>
      <c r="AN913" s="95">
        <v>10047390.0091553</v>
      </c>
      <c r="AO913" s="95">
        <v>19007666.240966801</v>
      </c>
      <c r="AP913" s="95">
        <v>0</v>
      </c>
      <c r="AQ913" s="95">
        <v>3014515.1911621098</v>
      </c>
      <c r="AR913" s="95">
        <v>2517220.8901977502</v>
      </c>
      <c r="AS913" s="95">
        <v>1437573.81536865</v>
      </c>
      <c r="AT913" s="95">
        <v>0</v>
      </c>
      <c r="AU913" s="95">
        <v>0</v>
      </c>
      <c r="AV913" s="95">
        <v>30901956.7492676</v>
      </c>
      <c r="AW913" s="95">
        <v>48390.557492733002</v>
      </c>
      <c r="AX913" s="95">
        <v>33612.250980853998</v>
      </c>
      <c r="AY913" s="95">
        <v>6888980.1520385696</v>
      </c>
      <c r="AZ913" s="95">
        <v>4389263.3969116202</v>
      </c>
      <c r="BA913" s="95">
        <v>0</v>
      </c>
      <c r="BB913" s="95">
        <v>8423653.48754883</v>
      </c>
      <c r="BC913" s="95">
        <v>2215668.3839721698</v>
      </c>
      <c r="BD913" s="95">
        <v>0</v>
      </c>
      <c r="BE913" s="95">
        <v>1429300.7442321801</v>
      </c>
      <c r="BF913" s="95">
        <v>0</v>
      </c>
      <c r="BG913" s="95">
        <v>30947488.5859375</v>
      </c>
      <c r="BH913" s="95">
        <v>4505370.6966552697</v>
      </c>
      <c r="BI913" s="95">
        <v>0</v>
      </c>
      <c r="BJ913" s="95">
        <v>1063375.54879761</v>
      </c>
      <c r="BK913" s="95">
        <v>900083.51053619396</v>
      </c>
      <c r="BL913" s="95">
        <v>0</v>
      </c>
      <c r="BM913" s="95">
        <v>0</v>
      </c>
      <c r="BN913" s="95">
        <v>0</v>
      </c>
      <c r="BO913" s="95">
        <v>0</v>
      </c>
      <c r="BP913" s="95">
        <v>0</v>
      </c>
      <c r="BQ913" s="95">
        <v>0</v>
      </c>
      <c r="BR913" s="95">
        <v>2270693.4540710398</v>
      </c>
      <c r="BS913" s="95">
        <v>1640127.76593018</v>
      </c>
      <c r="BT913" s="95">
        <v>0</v>
      </c>
      <c r="BU913" s="95">
        <v>655865.92999267601</v>
      </c>
      <c r="BV913" s="95">
        <v>1013694.75280762</v>
      </c>
      <c r="BW913" s="95">
        <v>0</v>
      </c>
      <c r="BX913" s="95">
        <v>120857.229915619</v>
      </c>
      <c r="BY913" s="95">
        <v>0</v>
      </c>
      <c r="BZ913" s="95">
        <v>0</v>
      </c>
      <c r="CA913" s="95">
        <v>44373.187685012803</v>
      </c>
      <c r="CB913" s="95">
        <v>2485175.9106750502</v>
      </c>
      <c r="CC913" s="95">
        <v>22041920.784423798</v>
      </c>
      <c r="CD913" s="95">
        <v>5574801.8981933603</v>
      </c>
      <c r="CE913" s="95">
        <v>1118.5693314671501</v>
      </c>
      <c r="CF913" s="95">
        <v>176684.08035659799</v>
      </c>
      <c r="CG913" s="95">
        <v>1439059.6162567099</v>
      </c>
      <c r="CH913" s="95">
        <v>0</v>
      </c>
      <c r="CI913" s="95">
        <v>45492.320455074303</v>
      </c>
      <c r="CJ913" s="95">
        <v>2661147.4765319801</v>
      </c>
      <c r="CK913" s="95">
        <v>23515641.974609401</v>
      </c>
      <c r="CL913" s="95">
        <v>5694862.41162109</v>
      </c>
      <c r="CM913" s="160">
        <v>78394.649586677595</v>
      </c>
      <c r="CN913" s="160">
        <v>12691245.619140601</v>
      </c>
      <c r="CO913" s="160">
        <v>54459465.3271484</v>
      </c>
      <c r="CP913" s="95">
        <v>5694862.41162109</v>
      </c>
      <c r="CQ913" s="95">
        <v>0</v>
      </c>
      <c r="CR913" s="95">
        <v>0</v>
      </c>
      <c r="CS913" s="95">
        <v>0</v>
      </c>
      <c r="CT913" s="95">
        <v>0</v>
      </c>
      <c r="CU913" s="161">
        <v>2661859.9910316481</v>
      </c>
      <c r="CV913" s="161">
        <v>23480980.400680508</v>
      </c>
    </row>
    <row r="914" spans="1:100" x14ac:dyDescent="0.2">
      <c r="A914" s="94" t="s">
        <v>64</v>
      </c>
      <c r="B914" s="96">
        <v>41791</v>
      </c>
      <c r="C914" s="95">
        <v>38197.538993835398</v>
      </c>
      <c r="D914" s="95">
        <v>0</v>
      </c>
      <c r="E914" s="95">
        <v>5911.29477345943</v>
      </c>
      <c r="F914" s="95">
        <v>5292.2147849798203</v>
      </c>
      <c r="G914" s="95">
        <v>1129.7098523229399</v>
      </c>
      <c r="H914" s="95">
        <v>0</v>
      </c>
      <c r="I914" s="95">
        <v>0</v>
      </c>
      <c r="J914" s="95">
        <v>32884.2823138237</v>
      </c>
      <c r="K914" s="95">
        <v>136.47334286384299</v>
      </c>
      <c r="L914" s="95">
        <v>387.89734805375298</v>
      </c>
      <c r="M914" s="95">
        <v>15851.166371822401</v>
      </c>
      <c r="N914" s="95">
        <v>4590.0889172553998</v>
      </c>
      <c r="O914" s="95">
        <v>0</v>
      </c>
      <c r="P914" s="95">
        <v>21324.607978344</v>
      </c>
      <c r="Q914" s="95">
        <v>1957.1702447980599</v>
      </c>
      <c r="R914" s="95">
        <v>0</v>
      </c>
      <c r="S914" s="95">
        <v>1131.1480078250199</v>
      </c>
      <c r="T914" s="95">
        <v>0</v>
      </c>
      <c r="U914" s="95">
        <v>33009.210433959997</v>
      </c>
      <c r="V914" s="95">
        <v>2094680.4658508301</v>
      </c>
      <c r="W914" s="95">
        <v>0</v>
      </c>
      <c r="X914" s="95">
        <v>358054.33975601202</v>
      </c>
      <c r="Y914" s="95">
        <v>300839.46924972499</v>
      </c>
      <c r="Z914" s="95">
        <v>175729.634740829</v>
      </c>
      <c r="AA914" s="95">
        <v>0</v>
      </c>
      <c r="AB914" s="95">
        <v>0</v>
      </c>
      <c r="AC914" s="95">
        <v>10034406.088378901</v>
      </c>
      <c r="AD914" s="95">
        <v>11755.632810950299</v>
      </c>
      <c r="AE914" s="95">
        <v>8243.4461727142298</v>
      </c>
      <c r="AF914" s="95">
        <v>735657.50361633301</v>
      </c>
      <c r="AG914" s="95">
        <v>534959.88333129894</v>
      </c>
      <c r="AH914" s="95">
        <v>0</v>
      </c>
      <c r="AI914" s="95">
        <v>905996.71686554002</v>
      </c>
      <c r="AJ914" s="95">
        <v>260577.14176559399</v>
      </c>
      <c r="AK914" s="95">
        <v>0</v>
      </c>
      <c r="AL914" s="95">
        <v>175971.49570083601</v>
      </c>
      <c r="AM914" s="95">
        <v>0</v>
      </c>
      <c r="AN914" s="95">
        <v>10067937.8210449</v>
      </c>
      <c r="AO914" s="95">
        <v>18829828.185058601</v>
      </c>
      <c r="AP914" s="95">
        <v>0</v>
      </c>
      <c r="AQ914" s="95">
        <v>2950556.4092712398</v>
      </c>
      <c r="AR914" s="95">
        <v>2467779.7707214402</v>
      </c>
      <c r="AS914" s="95">
        <v>1431319.6721496601</v>
      </c>
      <c r="AT914" s="95">
        <v>0</v>
      </c>
      <c r="AU914" s="95">
        <v>0</v>
      </c>
      <c r="AV914" s="95">
        <v>31084491.027099598</v>
      </c>
      <c r="AW914" s="95">
        <v>38405.377660751299</v>
      </c>
      <c r="AX914" s="95">
        <v>56009.843369483897</v>
      </c>
      <c r="AY914" s="95">
        <v>6905915.5903320303</v>
      </c>
      <c r="AZ914" s="95">
        <v>4296773.16516113</v>
      </c>
      <c r="BA914" s="95">
        <v>0</v>
      </c>
      <c r="BB914" s="95">
        <v>8275950.5420532199</v>
      </c>
      <c r="BC914" s="95">
        <v>2182114.3867492699</v>
      </c>
      <c r="BD914" s="95">
        <v>0</v>
      </c>
      <c r="BE914" s="95">
        <v>1432674.68609619</v>
      </c>
      <c r="BF914" s="95">
        <v>0</v>
      </c>
      <c r="BG914" s="95">
        <v>31108365.886718798</v>
      </c>
      <c r="BH914" s="95">
        <v>4448782.08557129</v>
      </c>
      <c r="BI914" s="95">
        <v>0</v>
      </c>
      <c r="BJ914" s="95">
        <v>1048148.29833984</v>
      </c>
      <c r="BK914" s="95">
        <v>884116.77548980701</v>
      </c>
      <c r="BL914" s="95">
        <v>0</v>
      </c>
      <c r="BM914" s="95">
        <v>0</v>
      </c>
      <c r="BN914" s="95">
        <v>0</v>
      </c>
      <c r="BO914" s="95">
        <v>0</v>
      </c>
      <c r="BP914" s="95">
        <v>0</v>
      </c>
      <c r="BQ914" s="95">
        <v>0</v>
      </c>
      <c r="BR914" s="95">
        <v>2282977.8444519001</v>
      </c>
      <c r="BS914" s="95">
        <v>1609019.95681763</v>
      </c>
      <c r="BT914" s="95">
        <v>0</v>
      </c>
      <c r="BU914" s="95">
        <v>649371.94999694801</v>
      </c>
      <c r="BV914" s="95">
        <v>1001052.79947662</v>
      </c>
      <c r="BW914" s="95">
        <v>0</v>
      </c>
      <c r="BX914" s="95">
        <v>121534.679918289</v>
      </c>
      <c r="BY914" s="95">
        <v>0</v>
      </c>
      <c r="BZ914" s="95">
        <v>0</v>
      </c>
      <c r="CA914" s="95">
        <v>44123.031890392303</v>
      </c>
      <c r="CB914" s="95">
        <v>2454363.6239624</v>
      </c>
      <c r="CC914" s="95">
        <v>21802546.592529301</v>
      </c>
      <c r="CD914" s="95">
        <v>5497006.1358642597</v>
      </c>
      <c r="CE914" s="95">
        <v>1129.7292095273699</v>
      </c>
      <c r="CF914" s="95">
        <v>175866.97157478301</v>
      </c>
      <c r="CG914" s="95">
        <v>1430909.7563324</v>
      </c>
      <c r="CH914" s="95">
        <v>0</v>
      </c>
      <c r="CI914" s="95">
        <v>45254.184547901197</v>
      </c>
      <c r="CJ914" s="95">
        <v>2629030.6600036598</v>
      </c>
      <c r="CK914" s="95">
        <v>23186539.561035201</v>
      </c>
      <c r="CL914" s="95">
        <v>5613643.9462280301</v>
      </c>
      <c r="CM914" s="160">
        <v>78147.233288764997</v>
      </c>
      <c r="CN914" s="160">
        <v>12688749.7894287</v>
      </c>
      <c r="CO914" s="160">
        <v>54389121.436035201</v>
      </c>
      <c r="CP914" s="95">
        <v>5613643.9462280301</v>
      </c>
      <c r="CQ914" s="95">
        <v>0</v>
      </c>
      <c r="CR914" s="95">
        <v>0</v>
      </c>
      <c r="CS914" s="95">
        <v>0</v>
      </c>
      <c r="CT914" s="95">
        <v>0</v>
      </c>
      <c r="CU914" s="161">
        <v>2630230.5955371829</v>
      </c>
      <c r="CV914" s="161">
        <v>23233456.348861702</v>
      </c>
    </row>
    <row r="915" spans="1:100" x14ac:dyDescent="0.2">
      <c r="A915" s="94" t="s">
        <v>64</v>
      </c>
      <c r="B915" s="96">
        <v>41883</v>
      </c>
      <c r="C915" s="95">
        <v>38080.336482047998</v>
      </c>
      <c r="D915" s="95">
        <v>0</v>
      </c>
      <c r="E915" s="95">
        <v>5606.3923259973499</v>
      </c>
      <c r="F915" s="95">
        <v>5008.2616442441904</v>
      </c>
      <c r="G915" s="95">
        <v>1140.74160058796</v>
      </c>
      <c r="H915" s="95">
        <v>0</v>
      </c>
      <c r="I915" s="95">
        <v>0</v>
      </c>
      <c r="J915" s="95">
        <v>32882.903700828603</v>
      </c>
      <c r="K915" s="95">
        <v>93.489779535680995</v>
      </c>
      <c r="L915" s="95">
        <v>116.098490281962</v>
      </c>
      <c r="M915" s="95">
        <v>15860.8785562515</v>
      </c>
      <c r="N915" s="95">
        <v>4431.2290865182904</v>
      </c>
      <c r="O915" s="95">
        <v>0</v>
      </c>
      <c r="P915" s="95">
        <v>21431.986790180199</v>
      </c>
      <c r="Q915" s="95">
        <v>1923.7356447726499</v>
      </c>
      <c r="R915" s="95">
        <v>0</v>
      </c>
      <c r="S915" s="95">
        <v>1140.8583523780101</v>
      </c>
      <c r="T915" s="95">
        <v>0</v>
      </c>
      <c r="U915" s="95">
        <v>32992.1781611443</v>
      </c>
      <c r="V915" s="95">
        <v>2078380.78935242</v>
      </c>
      <c r="W915" s="95">
        <v>0</v>
      </c>
      <c r="X915" s="95">
        <v>338512.52519607497</v>
      </c>
      <c r="Y915" s="95">
        <v>284863.59723663301</v>
      </c>
      <c r="Z915" s="95">
        <v>174560.30258369399</v>
      </c>
      <c r="AA915" s="95">
        <v>0</v>
      </c>
      <c r="AB915" s="95">
        <v>0</v>
      </c>
      <c r="AC915" s="95">
        <v>10035909.850097699</v>
      </c>
      <c r="AD915" s="95">
        <v>7894.6943107843399</v>
      </c>
      <c r="AE915" s="95">
        <v>6631.6889700889596</v>
      </c>
      <c r="AF915" s="95">
        <v>730774.31172943104</v>
      </c>
      <c r="AG915" s="95">
        <v>514929.548725128</v>
      </c>
      <c r="AH915" s="95">
        <v>0</v>
      </c>
      <c r="AI915" s="95">
        <v>903955.72575378395</v>
      </c>
      <c r="AJ915" s="95">
        <v>260033.84927749599</v>
      </c>
      <c r="AK915" s="95">
        <v>0</v>
      </c>
      <c r="AL915" s="95">
        <v>174801.59932136501</v>
      </c>
      <c r="AM915" s="95">
        <v>0</v>
      </c>
      <c r="AN915" s="95">
        <v>10064540.369262701</v>
      </c>
      <c r="AO915" s="95">
        <v>18785398.239257801</v>
      </c>
      <c r="AP915" s="95">
        <v>0</v>
      </c>
      <c r="AQ915" s="95">
        <v>2811760.0026550302</v>
      </c>
      <c r="AR915" s="95">
        <v>2357692.07177734</v>
      </c>
      <c r="AS915" s="95">
        <v>1426469.2036590599</v>
      </c>
      <c r="AT915" s="95">
        <v>0</v>
      </c>
      <c r="AU915" s="95">
        <v>0</v>
      </c>
      <c r="AV915" s="95">
        <v>31145179.138183601</v>
      </c>
      <c r="AW915" s="95">
        <v>25705.5309598446</v>
      </c>
      <c r="AX915" s="95">
        <v>48149.442145347602</v>
      </c>
      <c r="AY915" s="95">
        <v>6885689.0501098596</v>
      </c>
      <c r="AZ915" s="95">
        <v>4151690.5884094201</v>
      </c>
      <c r="BA915" s="95">
        <v>0</v>
      </c>
      <c r="BB915" s="95">
        <v>8303097.89306641</v>
      </c>
      <c r="BC915" s="95">
        <v>2173038.21807861</v>
      </c>
      <c r="BD915" s="95">
        <v>0</v>
      </c>
      <c r="BE915" s="95">
        <v>1429291.2945709201</v>
      </c>
      <c r="BF915" s="95">
        <v>0</v>
      </c>
      <c r="BG915" s="95">
        <v>31175980.832763702</v>
      </c>
      <c r="BH915" s="95">
        <v>4457387.0488891602</v>
      </c>
      <c r="BI915" s="95">
        <v>0</v>
      </c>
      <c r="BJ915" s="95">
        <v>1019587.98275757</v>
      </c>
      <c r="BK915" s="95">
        <v>855681.390151978</v>
      </c>
      <c r="BL915" s="95">
        <v>0</v>
      </c>
      <c r="BM915" s="95">
        <v>0</v>
      </c>
      <c r="BN915" s="95">
        <v>0</v>
      </c>
      <c r="BO915" s="95">
        <v>0</v>
      </c>
      <c r="BP915" s="95">
        <v>0</v>
      </c>
      <c r="BQ915" s="95">
        <v>0</v>
      </c>
      <c r="BR915" s="95">
        <v>2287140.8705749498</v>
      </c>
      <c r="BS915" s="95">
        <v>1562412.6797790499</v>
      </c>
      <c r="BT915" s="95">
        <v>0</v>
      </c>
      <c r="BU915" s="95">
        <v>553061.39999389602</v>
      </c>
      <c r="BV915" s="95">
        <v>1001643.24344635</v>
      </c>
      <c r="BW915" s="95">
        <v>0</v>
      </c>
      <c r="BX915" s="95">
        <v>108729.11993122099</v>
      </c>
      <c r="BY915" s="95">
        <v>0</v>
      </c>
      <c r="BZ915" s="95">
        <v>0</v>
      </c>
      <c r="CA915" s="95">
        <v>43746.498520851099</v>
      </c>
      <c r="CB915" s="95">
        <v>2419177.5973815899</v>
      </c>
      <c r="CC915" s="95">
        <v>21620613.462402299</v>
      </c>
      <c r="CD915" s="95">
        <v>5467152.9028320303</v>
      </c>
      <c r="CE915" s="95">
        <v>1140.8181949853899</v>
      </c>
      <c r="CF915" s="95">
        <v>174564.47354698199</v>
      </c>
      <c r="CG915" s="95">
        <v>1425897.8305969201</v>
      </c>
      <c r="CH915" s="95">
        <v>0</v>
      </c>
      <c r="CI915" s="95">
        <v>44886.784832954399</v>
      </c>
      <c r="CJ915" s="95">
        <v>2596003.40020752</v>
      </c>
      <c r="CK915" s="95">
        <v>23110930.924560498</v>
      </c>
      <c r="CL915" s="95">
        <v>5582131.8125610398</v>
      </c>
      <c r="CM915" s="160">
        <v>77725.356889724702</v>
      </c>
      <c r="CN915" s="160">
        <v>12645761.814086899</v>
      </c>
      <c r="CO915" s="160">
        <v>54262464.103027299</v>
      </c>
      <c r="CP915" s="95">
        <v>5582131.8125610398</v>
      </c>
      <c r="CQ915" s="95">
        <v>0</v>
      </c>
      <c r="CR915" s="95">
        <v>0</v>
      </c>
      <c r="CS915" s="95">
        <v>0</v>
      </c>
      <c r="CT915" s="95">
        <v>0</v>
      </c>
      <c r="CU915" s="161">
        <v>2593742.0709285717</v>
      </c>
      <c r="CV915" s="161">
        <v>23046511.292999219</v>
      </c>
    </row>
    <row r="916" spans="1:100" x14ac:dyDescent="0.2">
      <c r="A916" s="94" t="s">
        <v>64</v>
      </c>
      <c r="B916" s="96">
        <v>41974</v>
      </c>
      <c r="C916" s="95">
        <v>37784.629566192598</v>
      </c>
      <c r="D916" s="95">
        <v>0</v>
      </c>
      <c r="E916" s="95">
        <v>5627.39682918787</v>
      </c>
      <c r="F916" s="95">
        <v>5033.8096121549597</v>
      </c>
      <c r="G916" s="95">
        <v>1160.6277116835099</v>
      </c>
      <c r="H916" s="95">
        <v>0</v>
      </c>
      <c r="I916" s="95">
        <v>0</v>
      </c>
      <c r="J916" s="95">
        <v>32546.559056520498</v>
      </c>
      <c r="K916" s="95">
        <v>43.506285873707398</v>
      </c>
      <c r="L916" s="95">
        <v>90.345820000395193</v>
      </c>
      <c r="M916" s="95">
        <v>15782.731696605701</v>
      </c>
      <c r="N916" s="95">
        <v>4335.9566838741302</v>
      </c>
      <c r="O916" s="95">
        <v>0</v>
      </c>
      <c r="P916" s="95">
        <v>21279.452137470202</v>
      </c>
      <c r="Q916" s="95">
        <v>1915.98183988035</v>
      </c>
      <c r="R916" s="95">
        <v>0</v>
      </c>
      <c r="S916" s="95">
        <v>1159.2713940292599</v>
      </c>
      <c r="T916" s="95">
        <v>0</v>
      </c>
      <c r="U916" s="95">
        <v>32591.441867828398</v>
      </c>
      <c r="V916" s="95">
        <v>2046052.9106903099</v>
      </c>
      <c r="W916" s="95">
        <v>0</v>
      </c>
      <c r="X916" s="95">
        <v>325162.17458724999</v>
      </c>
      <c r="Y916" s="95">
        <v>273793.26974868798</v>
      </c>
      <c r="Z916" s="95">
        <v>174637.68655395499</v>
      </c>
      <c r="AA916" s="95">
        <v>0</v>
      </c>
      <c r="AB916" s="95">
        <v>0</v>
      </c>
      <c r="AC916" s="95">
        <v>9960385.7921142597</v>
      </c>
      <c r="AD916" s="95">
        <v>4006.6879859864698</v>
      </c>
      <c r="AE916" s="95">
        <v>6097.7998877167702</v>
      </c>
      <c r="AF916" s="95">
        <v>724995.07175445603</v>
      </c>
      <c r="AG916" s="95">
        <v>502530.53217697103</v>
      </c>
      <c r="AH916" s="95">
        <v>0</v>
      </c>
      <c r="AI916" s="95">
        <v>882775.06549835205</v>
      </c>
      <c r="AJ916" s="95">
        <v>256163.97431945801</v>
      </c>
      <c r="AK916" s="95">
        <v>0</v>
      </c>
      <c r="AL916" s="95">
        <v>174667.066301346</v>
      </c>
      <c r="AM916" s="95">
        <v>0</v>
      </c>
      <c r="AN916" s="95">
        <v>10000033.4099121</v>
      </c>
      <c r="AO916" s="95">
        <v>18569984.9697266</v>
      </c>
      <c r="AP916" s="95">
        <v>0</v>
      </c>
      <c r="AQ916" s="95">
        <v>2721804.6592712398</v>
      </c>
      <c r="AR916" s="95">
        <v>2280712.5780334501</v>
      </c>
      <c r="AS916" s="95">
        <v>1435578.97625732</v>
      </c>
      <c r="AT916" s="95">
        <v>0</v>
      </c>
      <c r="AU916" s="95">
        <v>0</v>
      </c>
      <c r="AV916" s="95">
        <v>31118613.432617199</v>
      </c>
      <c r="AW916" s="95">
        <v>13165.9808340073</v>
      </c>
      <c r="AX916" s="95">
        <v>44484.186861038201</v>
      </c>
      <c r="AY916" s="95">
        <v>6865851.8350830097</v>
      </c>
      <c r="AZ916" s="95">
        <v>4070502.1794433598</v>
      </c>
      <c r="BA916" s="95">
        <v>0</v>
      </c>
      <c r="BB916" s="95">
        <v>8163837.72412109</v>
      </c>
      <c r="BC916" s="95">
        <v>2185364.9138183598</v>
      </c>
      <c r="BD916" s="95">
        <v>0</v>
      </c>
      <c r="BE916" s="95">
        <v>1437789.6306304899</v>
      </c>
      <c r="BF916" s="95">
        <v>0</v>
      </c>
      <c r="BG916" s="95">
        <v>31139326.144775402</v>
      </c>
      <c r="BH916" s="95">
        <v>4439853.0364379901</v>
      </c>
      <c r="BI916" s="95">
        <v>0</v>
      </c>
      <c r="BJ916" s="95">
        <v>988238.58252716099</v>
      </c>
      <c r="BK916" s="95">
        <v>826589.35453796398</v>
      </c>
      <c r="BL916" s="95">
        <v>0</v>
      </c>
      <c r="BM916" s="95">
        <v>0</v>
      </c>
      <c r="BN916" s="95">
        <v>0</v>
      </c>
      <c r="BO916" s="95">
        <v>0</v>
      </c>
      <c r="BP916" s="95">
        <v>0</v>
      </c>
      <c r="BQ916" s="95">
        <v>0</v>
      </c>
      <c r="BR916" s="95">
        <v>2274473.5569457998</v>
      </c>
      <c r="BS916" s="95">
        <v>1530261.1721496601</v>
      </c>
      <c r="BT916" s="95">
        <v>0</v>
      </c>
      <c r="BU916" s="95">
        <v>624480.33999633801</v>
      </c>
      <c r="BV916" s="95">
        <v>1009958.87899017</v>
      </c>
      <c r="BW916" s="95">
        <v>0</v>
      </c>
      <c r="BX916" s="95">
        <v>117317.349908829</v>
      </c>
      <c r="BY916" s="95">
        <v>0</v>
      </c>
      <c r="BZ916" s="95">
        <v>0</v>
      </c>
      <c r="CA916" s="95">
        <v>43388.544590949998</v>
      </c>
      <c r="CB916" s="95">
        <v>2370910.1049194299</v>
      </c>
      <c r="CC916" s="95">
        <v>21289783.8977051</v>
      </c>
      <c r="CD916" s="95">
        <v>5429169.09191895</v>
      </c>
      <c r="CE916" s="95">
        <v>1161.28670890629</v>
      </c>
      <c r="CF916" s="95">
        <v>174631.063800812</v>
      </c>
      <c r="CG916" s="95">
        <v>1435527.12051392</v>
      </c>
      <c r="CH916" s="95">
        <v>0</v>
      </c>
      <c r="CI916" s="95">
        <v>44547.916163444497</v>
      </c>
      <c r="CJ916" s="95">
        <v>2544940.6457824698</v>
      </c>
      <c r="CK916" s="95">
        <v>22700618.309326202</v>
      </c>
      <c r="CL916" s="95">
        <v>5546387.7416381799</v>
      </c>
      <c r="CM916" s="160">
        <v>77060.132822990403</v>
      </c>
      <c r="CN916" s="160">
        <v>12532125.260253901</v>
      </c>
      <c r="CO916" s="160">
        <v>53868422.015136696</v>
      </c>
      <c r="CP916" s="95">
        <v>5546387.7416381799</v>
      </c>
      <c r="CQ916" s="95">
        <v>0</v>
      </c>
      <c r="CR916" s="95">
        <v>0</v>
      </c>
      <c r="CS916" s="95">
        <v>0</v>
      </c>
      <c r="CT916" s="95">
        <v>0</v>
      </c>
      <c r="CU916" s="161">
        <v>2545541.1687202416</v>
      </c>
      <c r="CV916" s="161">
        <v>22725311.01821902</v>
      </c>
    </row>
    <row r="917" spans="1:100" x14ac:dyDescent="0.2">
      <c r="A917" s="94" t="s">
        <v>64</v>
      </c>
      <c r="B917" s="96">
        <v>42064</v>
      </c>
      <c r="C917" s="95">
        <v>37472.3119292259</v>
      </c>
      <c r="D917" s="95">
        <v>0</v>
      </c>
      <c r="E917" s="95">
        <v>5471.3923452496501</v>
      </c>
      <c r="F917" s="95">
        <v>4898.36905390024</v>
      </c>
      <c r="G917" s="95">
        <v>1155.7625704705699</v>
      </c>
      <c r="H917" s="95">
        <v>0</v>
      </c>
      <c r="I917" s="95">
        <v>0</v>
      </c>
      <c r="J917" s="95">
        <v>32546.6966383457</v>
      </c>
      <c r="K917" s="95">
        <v>39</v>
      </c>
      <c r="L917" s="95">
        <v>77.705927335657194</v>
      </c>
      <c r="M917" s="95">
        <v>15666.300105094901</v>
      </c>
      <c r="N917" s="95">
        <v>4289.5856091976202</v>
      </c>
      <c r="O917" s="95">
        <v>0</v>
      </c>
      <c r="P917" s="95">
        <v>20997.536288022999</v>
      </c>
      <c r="Q917" s="95">
        <v>1874.6451839357601</v>
      </c>
      <c r="R917" s="95">
        <v>0</v>
      </c>
      <c r="S917" s="95">
        <v>1154.5119834095201</v>
      </c>
      <c r="T917" s="95">
        <v>0</v>
      </c>
      <c r="U917" s="95">
        <v>32580.671140909199</v>
      </c>
      <c r="V917" s="95">
        <v>2014187.5467071501</v>
      </c>
      <c r="W917" s="95">
        <v>0</v>
      </c>
      <c r="X917" s="95">
        <v>313710.530391693</v>
      </c>
      <c r="Y917" s="95">
        <v>264500.047893524</v>
      </c>
      <c r="Z917" s="95">
        <v>171643.49728775001</v>
      </c>
      <c r="AA917" s="95">
        <v>0</v>
      </c>
      <c r="AB917" s="95">
        <v>0</v>
      </c>
      <c r="AC917" s="95">
        <v>9941772.1412353497</v>
      </c>
      <c r="AD917" s="95">
        <v>3922.17566528916</v>
      </c>
      <c r="AE917" s="95">
        <v>5531.1809571385402</v>
      </c>
      <c r="AF917" s="95">
        <v>713160.11756896996</v>
      </c>
      <c r="AG917" s="95">
        <v>491490.61857604998</v>
      </c>
      <c r="AH917" s="95">
        <v>0</v>
      </c>
      <c r="AI917" s="95">
        <v>865691.55622863804</v>
      </c>
      <c r="AJ917" s="95">
        <v>252305.88843345601</v>
      </c>
      <c r="AK917" s="95">
        <v>0</v>
      </c>
      <c r="AL917" s="95">
        <v>171031.148462296</v>
      </c>
      <c r="AM917" s="95">
        <v>0</v>
      </c>
      <c r="AN917" s="95">
        <v>9967933.1025390606</v>
      </c>
      <c r="AO917" s="95">
        <v>18350305.301025402</v>
      </c>
      <c r="AP917" s="95">
        <v>0</v>
      </c>
      <c r="AQ917" s="95">
        <v>2614711.3691406301</v>
      </c>
      <c r="AR917" s="95">
        <v>2194181.2079772898</v>
      </c>
      <c r="AS917" s="95">
        <v>1410446.78132629</v>
      </c>
      <c r="AT917" s="95">
        <v>0</v>
      </c>
      <c r="AU917" s="95">
        <v>0</v>
      </c>
      <c r="AV917" s="95">
        <v>31205762.502441399</v>
      </c>
      <c r="AW917" s="95">
        <v>12881.9999980927</v>
      </c>
      <c r="AX917" s="95">
        <v>34651.043787956201</v>
      </c>
      <c r="AY917" s="95">
        <v>6770036.64526367</v>
      </c>
      <c r="AZ917" s="95">
        <v>3982457.9707641602</v>
      </c>
      <c r="BA917" s="95">
        <v>0</v>
      </c>
      <c r="BB917" s="95">
        <v>8026316.0358276404</v>
      </c>
      <c r="BC917" s="95">
        <v>2143855.3816833501</v>
      </c>
      <c r="BD917" s="95">
        <v>0</v>
      </c>
      <c r="BE917" s="95">
        <v>1403390.03573608</v>
      </c>
      <c r="BF917" s="95">
        <v>0</v>
      </c>
      <c r="BG917" s="95">
        <v>31143902.751220699</v>
      </c>
      <c r="BH917" s="95">
        <v>4362184.3566284198</v>
      </c>
      <c r="BI917" s="95">
        <v>0</v>
      </c>
      <c r="BJ917" s="95">
        <v>972233.14554595901</v>
      </c>
      <c r="BK917" s="95">
        <v>812454.39254760696</v>
      </c>
      <c r="BL917" s="95">
        <v>0</v>
      </c>
      <c r="BM917" s="95">
        <v>0</v>
      </c>
      <c r="BN917" s="95">
        <v>0</v>
      </c>
      <c r="BO917" s="95">
        <v>0</v>
      </c>
      <c r="BP917" s="95">
        <v>0</v>
      </c>
      <c r="BQ917" s="95">
        <v>0</v>
      </c>
      <c r="BR917" s="95">
        <v>2250981.6845397898</v>
      </c>
      <c r="BS917" s="95">
        <v>1501804.7698669401</v>
      </c>
      <c r="BT917" s="95">
        <v>0</v>
      </c>
      <c r="BU917" s="95">
        <v>612141.349998474</v>
      </c>
      <c r="BV917" s="95">
        <v>1002346.46004486</v>
      </c>
      <c r="BW917" s="95">
        <v>0</v>
      </c>
      <c r="BX917" s="95">
        <v>131152.39979744001</v>
      </c>
      <c r="BY917" s="95">
        <v>0</v>
      </c>
      <c r="BZ917" s="95">
        <v>0</v>
      </c>
      <c r="CA917" s="95">
        <v>42905.044033527403</v>
      </c>
      <c r="CB917" s="95">
        <v>2337102.1797485398</v>
      </c>
      <c r="CC917" s="95">
        <v>21040326.407470699</v>
      </c>
      <c r="CD917" s="95">
        <v>5342628.3442382803</v>
      </c>
      <c r="CE917" s="95">
        <v>1154.8878816664201</v>
      </c>
      <c r="CF917" s="95">
        <v>171348.24525833101</v>
      </c>
      <c r="CG917" s="95">
        <v>1411153.9572143599</v>
      </c>
      <c r="CH917" s="95">
        <v>0</v>
      </c>
      <c r="CI917" s="95">
        <v>44062.205912589998</v>
      </c>
      <c r="CJ917" s="95">
        <v>2507267.0035705599</v>
      </c>
      <c r="CK917" s="95">
        <v>22422704.0856934</v>
      </c>
      <c r="CL917" s="95">
        <v>5472463.0823364304</v>
      </c>
      <c r="CM917" s="160">
        <v>76540.402025222793</v>
      </c>
      <c r="CN917" s="160">
        <v>12436527.9659424</v>
      </c>
      <c r="CO917" s="160">
        <v>53592275.956054702</v>
      </c>
      <c r="CP917" s="95">
        <v>5472463.0823364304</v>
      </c>
      <c r="CQ917" s="95">
        <v>0</v>
      </c>
      <c r="CR917" s="95">
        <v>0</v>
      </c>
      <c r="CS917" s="95">
        <v>0</v>
      </c>
      <c r="CT917" s="95">
        <v>0</v>
      </c>
      <c r="CU917" s="161">
        <v>2508450.4250068706</v>
      </c>
      <c r="CV917" s="161">
        <v>22451480.364685059</v>
      </c>
    </row>
    <row r="918" spans="1:100" x14ac:dyDescent="0.2">
      <c r="A918" s="94" t="s">
        <v>64</v>
      </c>
      <c r="B918" s="96">
        <v>42156</v>
      </c>
      <c r="C918" s="95">
        <v>37258.0573267937</v>
      </c>
      <c r="D918" s="95">
        <v>0</v>
      </c>
      <c r="E918" s="95">
        <v>5360.9434421062497</v>
      </c>
      <c r="F918" s="95">
        <v>4803.2173970937702</v>
      </c>
      <c r="G918" s="95">
        <v>1153.0374379158</v>
      </c>
      <c r="H918" s="95">
        <v>0</v>
      </c>
      <c r="I918" s="95">
        <v>0</v>
      </c>
      <c r="J918" s="95">
        <v>32514.868560791001</v>
      </c>
      <c r="K918" s="95">
        <v>36</v>
      </c>
      <c r="L918" s="95">
        <v>88.779497076757295</v>
      </c>
      <c r="M918" s="95">
        <v>15585.3545260429</v>
      </c>
      <c r="N918" s="95">
        <v>4204.4648893475496</v>
      </c>
      <c r="O918" s="95">
        <v>0</v>
      </c>
      <c r="P918" s="95">
        <v>20862.2062141895</v>
      </c>
      <c r="Q918" s="95">
        <v>1871.1184487491801</v>
      </c>
      <c r="R918" s="95">
        <v>0</v>
      </c>
      <c r="S918" s="95">
        <v>1152.5805062949701</v>
      </c>
      <c r="T918" s="95">
        <v>0</v>
      </c>
      <c r="U918" s="95">
        <v>32539.103323936499</v>
      </c>
      <c r="V918" s="95">
        <v>1998255.5680847201</v>
      </c>
      <c r="W918" s="95">
        <v>0</v>
      </c>
      <c r="X918" s="95">
        <v>309572.52902984602</v>
      </c>
      <c r="Y918" s="95">
        <v>261320.80789756801</v>
      </c>
      <c r="Z918" s="95">
        <v>172966.33946228001</v>
      </c>
      <c r="AA918" s="95">
        <v>0</v>
      </c>
      <c r="AB918" s="95">
        <v>0</v>
      </c>
      <c r="AC918" s="95">
        <v>9887021.8043212909</v>
      </c>
      <c r="AD918" s="95">
        <v>3854.5766845345502</v>
      </c>
      <c r="AE918" s="95">
        <v>5884.4906645417204</v>
      </c>
      <c r="AF918" s="95">
        <v>707214.02043914795</v>
      </c>
      <c r="AG918" s="95">
        <v>481375.97358703602</v>
      </c>
      <c r="AH918" s="95">
        <v>0</v>
      </c>
      <c r="AI918" s="95">
        <v>855154.37533569301</v>
      </c>
      <c r="AJ918" s="95">
        <v>252343.297693253</v>
      </c>
      <c r="AK918" s="95">
        <v>0</v>
      </c>
      <c r="AL918" s="95">
        <v>173160.27327537499</v>
      </c>
      <c r="AM918" s="95">
        <v>0</v>
      </c>
      <c r="AN918" s="95">
        <v>9920216.6676025409</v>
      </c>
      <c r="AO918" s="95">
        <v>18287391.558105499</v>
      </c>
      <c r="AP918" s="95">
        <v>0</v>
      </c>
      <c r="AQ918" s="95">
        <v>2591974.2463378902</v>
      </c>
      <c r="AR918" s="95">
        <v>2182792.1525268601</v>
      </c>
      <c r="AS918" s="95">
        <v>1415307.4884490999</v>
      </c>
      <c r="AT918" s="95">
        <v>0</v>
      </c>
      <c r="AU918" s="95">
        <v>0</v>
      </c>
      <c r="AV918" s="95">
        <v>31161938.8125</v>
      </c>
      <c r="AW918" s="95">
        <v>12865.999999523199</v>
      </c>
      <c r="AX918" s="95">
        <v>34346.298045635202</v>
      </c>
      <c r="AY918" s="95">
        <v>6752968.59338379</v>
      </c>
      <c r="AZ918" s="95">
        <v>3924029.2081909198</v>
      </c>
      <c r="BA918" s="95">
        <v>0</v>
      </c>
      <c r="BB918" s="95">
        <v>7962171.91589355</v>
      </c>
      <c r="BC918" s="95">
        <v>2137610.6419067401</v>
      </c>
      <c r="BD918" s="95">
        <v>0</v>
      </c>
      <c r="BE918" s="95">
        <v>1416864.5729827899</v>
      </c>
      <c r="BF918" s="95">
        <v>0</v>
      </c>
      <c r="BG918" s="95">
        <v>31157648.6560059</v>
      </c>
      <c r="BH918" s="95">
        <v>4351385.0970459003</v>
      </c>
      <c r="BI918" s="95">
        <v>0</v>
      </c>
      <c r="BJ918" s="95">
        <v>962313.93094634998</v>
      </c>
      <c r="BK918" s="95">
        <v>802849.51514434803</v>
      </c>
      <c r="BL918" s="95">
        <v>0</v>
      </c>
      <c r="BM918" s="95">
        <v>0</v>
      </c>
      <c r="BN918" s="95">
        <v>0</v>
      </c>
      <c r="BO918" s="95">
        <v>0</v>
      </c>
      <c r="BP918" s="95">
        <v>0</v>
      </c>
      <c r="BQ918" s="95">
        <v>0</v>
      </c>
      <c r="BR918" s="95">
        <v>2254249.2715759301</v>
      </c>
      <c r="BS918" s="95">
        <v>1480845.8648681601</v>
      </c>
      <c r="BT918" s="95">
        <v>0</v>
      </c>
      <c r="BU918" s="95">
        <v>612042.43999481201</v>
      </c>
      <c r="BV918" s="95">
        <v>1001405.2392807</v>
      </c>
      <c r="BW918" s="95">
        <v>0</v>
      </c>
      <c r="BX918" s="95">
        <v>134383.299791336</v>
      </c>
      <c r="BY918" s="95">
        <v>0</v>
      </c>
      <c r="BZ918" s="95">
        <v>0</v>
      </c>
      <c r="CA918" s="95">
        <v>42629.477507114403</v>
      </c>
      <c r="CB918" s="95">
        <v>2302914.4255981399</v>
      </c>
      <c r="CC918" s="95">
        <v>20833047.0852051</v>
      </c>
      <c r="CD918" s="95">
        <v>5313305.7937622098</v>
      </c>
      <c r="CE918" s="95">
        <v>1152.73073334992</v>
      </c>
      <c r="CF918" s="95">
        <v>173319.687082291</v>
      </c>
      <c r="CG918" s="95">
        <v>1415048.1098632801</v>
      </c>
      <c r="CH918" s="95">
        <v>0</v>
      </c>
      <c r="CI918" s="95">
        <v>43781.266294479399</v>
      </c>
      <c r="CJ918" s="95">
        <v>2476345.2946777302</v>
      </c>
      <c r="CK918" s="95">
        <v>22252780.965087902</v>
      </c>
      <c r="CL918" s="95">
        <v>5441939.1063232403</v>
      </c>
      <c r="CM918" s="160">
        <v>76209.886373519897</v>
      </c>
      <c r="CN918" s="160">
        <v>12397314.0306396</v>
      </c>
      <c r="CO918" s="160">
        <v>53517826.375488304</v>
      </c>
      <c r="CP918" s="95">
        <v>5441939.1063232403</v>
      </c>
      <c r="CQ918" s="95">
        <v>0</v>
      </c>
      <c r="CR918" s="95">
        <v>0</v>
      </c>
      <c r="CS918" s="95">
        <v>0</v>
      </c>
      <c r="CT918" s="95">
        <v>0</v>
      </c>
      <c r="CU918" s="161">
        <v>2476234.112680431</v>
      </c>
      <c r="CV918" s="161">
        <v>22248095.195068382</v>
      </c>
    </row>
    <row r="919" spans="1:100" x14ac:dyDescent="0.2">
      <c r="A919" s="94" t="s">
        <v>64</v>
      </c>
      <c r="B919" s="96">
        <v>42248</v>
      </c>
      <c r="C919" s="95">
        <v>36967.407907009103</v>
      </c>
      <c r="D919" s="95">
        <v>0</v>
      </c>
      <c r="E919" s="95">
        <v>5211.8281036019298</v>
      </c>
      <c r="F919" s="95">
        <v>4676.7283483147603</v>
      </c>
      <c r="G919" s="95">
        <v>1167.83308061957</v>
      </c>
      <c r="H919" s="95">
        <v>0</v>
      </c>
      <c r="I919" s="95">
        <v>0</v>
      </c>
      <c r="J919" s="95">
        <v>32417.182187080401</v>
      </c>
      <c r="K919" s="95">
        <v>32</v>
      </c>
      <c r="L919" s="95">
        <v>92.216105904430194</v>
      </c>
      <c r="M919" s="95">
        <v>15453.660122871401</v>
      </c>
      <c r="N919" s="95">
        <v>4145.3747271299399</v>
      </c>
      <c r="O919" s="95">
        <v>0</v>
      </c>
      <c r="P919" s="95">
        <v>20704.5650224686</v>
      </c>
      <c r="Q919" s="95">
        <v>1846.4322301596401</v>
      </c>
      <c r="R919" s="95">
        <v>0</v>
      </c>
      <c r="S919" s="95">
        <v>1167.68556694686</v>
      </c>
      <c r="T919" s="95">
        <v>0</v>
      </c>
      <c r="U919" s="95">
        <v>32461.681353569002</v>
      </c>
      <c r="V919" s="95">
        <v>1977891.15213013</v>
      </c>
      <c r="W919" s="95">
        <v>0</v>
      </c>
      <c r="X919" s="95">
        <v>302522.61233138997</v>
      </c>
      <c r="Y919" s="95">
        <v>255862.53378486601</v>
      </c>
      <c r="Z919" s="95">
        <v>170316.859895706</v>
      </c>
      <c r="AA919" s="95">
        <v>0</v>
      </c>
      <c r="AB919" s="95">
        <v>0</v>
      </c>
      <c r="AC919" s="95">
        <v>9898215.1386718806</v>
      </c>
      <c r="AD919" s="95">
        <v>2345.8570842742902</v>
      </c>
      <c r="AE919" s="95">
        <v>6372.0480638742401</v>
      </c>
      <c r="AF919" s="95">
        <v>708562.12058258103</v>
      </c>
      <c r="AG919" s="95">
        <v>473640.22945404099</v>
      </c>
      <c r="AH919" s="95">
        <v>0</v>
      </c>
      <c r="AI919" s="95">
        <v>847948.16960907006</v>
      </c>
      <c r="AJ919" s="95">
        <v>246650.132339478</v>
      </c>
      <c r="AK919" s="95">
        <v>0</v>
      </c>
      <c r="AL919" s="95">
        <v>170128.69537735</v>
      </c>
      <c r="AM919" s="95">
        <v>0</v>
      </c>
      <c r="AN919" s="95">
        <v>9919484.2995605506</v>
      </c>
      <c r="AO919" s="95">
        <v>18177037.2568359</v>
      </c>
      <c r="AP919" s="95">
        <v>0</v>
      </c>
      <c r="AQ919" s="95">
        <v>2550208.9851684598</v>
      </c>
      <c r="AR919" s="95">
        <v>2156892.5863342299</v>
      </c>
      <c r="AS919" s="95">
        <v>1402481.94317627</v>
      </c>
      <c r="AT919" s="95">
        <v>0</v>
      </c>
      <c r="AU919" s="95">
        <v>0</v>
      </c>
      <c r="AV919" s="95">
        <v>31316742.544433601</v>
      </c>
      <c r="AW919" s="95">
        <v>7823.9999985694903</v>
      </c>
      <c r="AX919" s="95">
        <v>41370.703146457701</v>
      </c>
      <c r="AY919" s="95">
        <v>6803746.4848022498</v>
      </c>
      <c r="AZ919" s="95">
        <v>3873057.4306945801</v>
      </c>
      <c r="BA919" s="95">
        <v>0</v>
      </c>
      <c r="BB919" s="95">
        <v>7916418.3021240197</v>
      </c>
      <c r="BC919" s="95">
        <v>2130669.5880127</v>
      </c>
      <c r="BD919" s="95">
        <v>0</v>
      </c>
      <c r="BE919" s="95">
        <v>1401282.29797363</v>
      </c>
      <c r="BF919" s="95">
        <v>0</v>
      </c>
      <c r="BG919" s="95">
        <v>31351235.447753899</v>
      </c>
      <c r="BH919" s="95">
        <v>4378168.2843017597</v>
      </c>
      <c r="BI919" s="95">
        <v>0</v>
      </c>
      <c r="BJ919" s="95">
        <v>956016.514556885</v>
      </c>
      <c r="BK919" s="95">
        <v>798414.45499420201</v>
      </c>
      <c r="BL919" s="95">
        <v>0</v>
      </c>
      <c r="BM919" s="95">
        <v>0</v>
      </c>
      <c r="BN919" s="95">
        <v>0</v>
      </c>
      <c r="BO919" s="95">
        <v>0</v>
      </c>
      <c r="BP919" s="95">
        <v>0</v>
      </c>
      <c r="BQ919" s="95">
        <v>0</v>
      </c>
      <c r="BR919" s="95">
        <v>2267357.9011840802</v>
      </c>
      <c r="BS919" s="95">
        <v>1462577.06251526</v>
      </c>
      <c r="BT919" s="95">
        <v>0</v>
      </c>
      <c r="BU919" s="95">
        <v>518755.76999664301</v>
      </c>
      <c r="BV919" s="95">
        <v>998443.71907043504</v>
      </c>
      <c r="BW919" s="95">
        <v>0</v>
      </c>
      <c r="BX919" s="95">
        <v>117994.099821091</v>
      </c>
      <c r="BY919" s="95">
        <v>0</v>
      </c>
      <c r="BZ919" s="95">
        <v>0</v>
      </c>
      <c r="CA919" s="95">
        <v>42227.621130943298</v>
      </c>
      <c r="CB919" s="95">
        <v>2284445.0059204102</v>
      </c>
      <c r="CC919" s="95">
        <v>20756020.050048798</v>
      </c>
      <c r="CD919" s="95">
        <v>5326612.4440307599</v>
      </c>
      <c r="CE919" s="95">
        <v>1168.7903667539399</v>
      </c>
      <c r="CF919" s="95">
        <v>170316.71215820301</v>
      </c>
      <c r="CG919" s="95">
        <v>1402065.52653503</v>
      </c>
      <c r="CH919" s="95">
        <v>0</v>
      </c>
      <c r="CI919" s="95">
        <v>43397.251451015502</v>
      </c>
      <c r="CJ919" s="95">
        <v>2455727.1066894499</v>
      </c>
      <c r="CK919" s="95">
        <v>22147658.658203099</v>
      </c>
      <c r="CL919" s="95">
        <v>5452567.5142211895</v>
      </c>
      <c r="CM919" s="160">
        <v>75717.914635658293</v>
      </c>
      <c r="CN919" s="160">
        <v>12371736.356811499</v>
      </c>
      <c r="CO919" s="160">
        <v>53500943.089355499</v>
      </c>
      <c r="CP919" s="95">
        <v>5452567.5142211895</v>
      </c>
      <c r="CQ919" s="95">
        <v>0</v>
      </c>
      <c r="CR919" s="95">
        <v>0</v>
      </c>
      <c r="CS919" s="95">
        <v>0</v>
      </c>
      <c r="CT919" s="95">
        <v>0</v>
      </c>
      <c r="CU919" s="161">
        <v>2454761.7180786133</v>
      </c>
      <c r="CV919" s="161">
        <v>22158085.576583829</v>
      </c>
    </row>
    <row r="920" spans="1:100" x14ac:dyDescent="0.2">
      <c r="A920" s="94" t="s">
        <v>64</v>
      </c>
      <c r="B920" s="96">
        <v>42339</v>
      </c>
      <c r="C920" s="95">
        <v>37064.4497685432</v>
      </c>
      <c r="D920" s="95">
        <v>0</v>
      </c>
      <c r="E920" s="95">
        <v>5080.22747302055</v>
      </c>
      <c r="F920" s="95">
        <v>4560.2553032040596</v>
      </c>
      <c r="G920" s="95">
        <v>1172.02302068472</v>
      </c>
      <c r="H920" s="95">
        <v>0</v>
      </c>
      <c r="I920" s="95">
        <v>0</v>
      </c>
      <c r="J920" s="95">
        <v>32489.845504522302</v>
      </c>
      <c r="K920" s="95">
        <v>25</v>
      </c>
      <c r="L920" s="95">
        <v>77.292591833509505</v>
      </c>
      <c r="M920" s="95">
        <v>15502.1108576059</v>
      </c>
      <c r="N920" s="95">
        <v>4110.2344272732698</v>
      </c>
      <c r="O920" s="95">
        <v>0</v>
      </c>
      <c r="P920" s="95">
        <v>20594.962424039801</v>
      </c>
      <c r="Q920" s="95">
        <v>1849.1428225785501</v>
      </c>
      <c r="R920" s="95">
        <v>0</v>
      </c>
      <c r="S920" s="95">
        <v>1168.8942612707599</v>
      </c>
      <c r="T920" s="95">
        <v>0</v>
      </c>
      <c r="U920" s="95">
        <v>32517.032206058499</v>
      </c>
      <c r="V920" s="95">
        <v>1980369.34469604</v>
      </c>
      <c r="W920" s="95">
        <v>0</v>
      </c>
      <c r="X920" s="95">
        <v>294403.13412475598</v>
      </c>
      <c r="Y920" s="95">
        <v>250300.95790290801</v>
      </c>
      <c r="Z920" s="95">
        <v>170666.26591491699</v>
      </c>
      <c r="AA920" s="95">
        <v>0</v>
      </c>
      <c r="AB920" s="95">
        <v>0</v>
      </c>
      <c r="AC920" s="95">
        <v>9912862.9865722694</v>
      </c>
      <c r="AD920" s="95">
        <v>2196.2360840737801</v>
      </c>
      <c r="AE920" s="95">
        <v>3933.1506313383602</v>
      </c>
      <c r="AF920" s="95">
        <v>705595.00292205799</v>
      </c>
      <c r="AG920" s="95">
        <v>466456.050754547</v>
      </c>
      <c r="AH920" s="95">
        <v>0</v>
      </c>
      <c r="AI920" s="95">
        <v>851678.22137451195</v>
      </c>
      <c r="AJ920" s="95">
        <v>251131.15322494501</v>
      </c>
      <c r="AK920" s="95">
        <v>0</v>
      </c>
      <c r="AL920" s="95">
        <v>170094.835494995</v>
      </c>
      <c r="AM920" s="95">
        <v>0</v>
      </c>
      <c r="AN920" s="95">
        <v>9895251.7380371094</v>
      </c>
      <c r="AO920" s="95">
        <v>18258573.834472701</v>
      </c>
      <c r="AP920" s="95">
        <v>0</v>
      </c>
      <c r="AQ920" s="95">
        <v>2454797.3811950702</v>
      </c>
      <c r="AR920" s="95">
        <v>2073903.6000824</v>
      </c>
      <c r="AS920" s="95">
        <v>1400444.4779052699</v>
      </c>
      <c r="AT920" s="95">
        <v>0</v>
      </c>
      <c r="AU920" s="95">
        <v>0</v>
      </c>
      <c r="AV920" s="95">
        <v>31537347.545166001</v>
      </c>
      <c r="AW920" s="95">
        <v>7301.9999971389798</v>
      </c>
      <c r="AX920" s="95">
        <v>28473.887676715902</v>
      </c>
      <c r="AY920" s="95">
        <v>6798999.8364868201</v>
      </c>
      <c r="AZ920" s="95">
        <v>3811241.0605468801</v>
      </c>
      <c r="BA920" s="95">
        <v>0</v>
      </c>
      <c r="BB920" s="95">
        <v>7982744.1224975605</v>
      </c>
      <c r="BC920" s="95">
        <v>2137951.0499267601</v>
      </c>
      <c r="BD920" s="95">
        <v>0</v>
      </c>
      <c r="BE920" s="95">
        <v>1397426.0495452899</v>
      </c>
      <c r="BF920" s="95">
        <v>0</v>
      </c>
      <c r="BG920" s="95">
        <v>31517620.144775402</v>
      </c>
      <c r="BH920" s="95">
        <v>4671844.8122558603</v>
      </c>
      <c r="BI920" s="95">
        <v>0</v>
      </c>
      <c r="BJ920" s="95">
        <v>961496.51958465599</v>
      </c>
      <c r="BK920" s="95">
        <v>800256.68068695103</v>
      </c>
      <c r="BL920" s="95">
        <v>0</v>
      </c>
      <c r="BM920" s="95">
        <v>0</v>
      </c>
      <c r="BN920" s="95">
        <v>0</v>
      </c>
      <c r="BO920" s="95">
        <v>0</v>
      </c>
      <c r="BP920" s="95">
        <v>0</v>
      </c>
      <c r="BQ920" s="95">
        <v>0</v>
      </c>
      <c r="BR920" s="95">
        <v>2279923.0554504399</v>
      </c>
      <c r="BS920" s="95">
        <v>1440097.8519897501</v>
      </c>
      <c r="BT920" s="95">
        <v>0</v>
      </c>
      <c r="BU920" s="95">
        <v>927950.52999115002</v>
      </c>
      <c r="BV920" s="95">
        <v>1006775.23331451</v>
      </c>
      <c r="BW920" s="95">
        <v>0</v>
      </c>
      <c r="BX920" s="95">
        <v>181540.81950569199</v>
      </c>
      <c r="BY920" s="95">
        <v>0</v>
      </c>
      <c r="BZ920" s="95">
        <v>0</v>
      </c>
      <c r="CA920" s="95">
        <v>42124.343889236501</v>
      </c>
      <c r="CB920" s="95">
        <v>2273613.8788757301</v>
      </c>
      <c r="CC920" s="95">
        <v>20688687.130371101</v>
      </c>
      <c r="CD920" s="95">
        <v>5632101.7463378897</v>
      </c>
      <c r="CE920" s="95">
        <v>1172.12831647694</v>
      </c>
      <c r="CF920" s="95">
        <v>170525.75028800999</v>
      </c>
      <c r="CG920" s="95">
        <v>1400492.1926269501</v>
      </c>
      <c r="CH920" s="95">
        <v>0</v>
      </c>
      <c r="CI920" s="95">
        <v>43294.459010124199</v>
      </c>
      <c r="CJ920" s="95">
        <v>2443646.8199768099</v>
      </c>
      <c r="CK920" s="95">
        <v>22089029.193359401</v>
      </c>
      <c r="CL920" s="95">
        <v>5816811.1032104502</v>
      </c>
      <c r="CM920" s="160">
        <v>75695.098513603196</v>
      </c>
      <c r="CN920" s="160">
        <v>12351102.854492201</v>
      </c>
      <c r="CO920" s="160">
        <v>53550678.266113304</v>
      </c>
      <c r="CP920" s="95">
        <v>5816811.1032104502</v>
      </c>
      <c r="CQ920" s="95">
        <v>0</v>
      </c>
      <c r="CR920" s="95">
        <v>0</v>
      </c>
      <c r="CS920" s="95">
        <v>0</v>
      </c>
      <c r="CT920" s="95">
        <v>0</v>
      </c>
      <c r="CU920" s="161">
        <v>2444139.6291637402</v>
      </c>
      <c r="CV920" s="161">
        <v>22089179.322998051</v>
      </c>
    </row>
    <row r="921" spans="1:100" x14ac:dyDescent="0.2">
      <c r="A921" s="94" t="s">
        <v>64</v>
      </c>
      <c r="B921" s="96">
        <v>42430</v>
      </c>
      <c r="C921" s="95">
        <v>36657.702675342603</v>
      </c>
      <c r="D921" s="95">
        <v>0</v>
      </c>
      <c r="E921" s="95">
        <v>5150.4138079881704</v>
      </c>
      <c r="F921" s="95">
        <v>4645.0157337784804</v>
      </c>
      <c r="G921" s="95">
        <v>1178.3945585638301</v>
      </c>
      <c r="H921" s="95">
        <v>0</v>
      </c>
      <c r="I921" s="95">
        <v>0</v>
      </c>
      <c r="J921" s="95">
        <v>32424.339741945299</v>
      </c>
      <c r="K921" s="95">
        <v>25</v>
      </c>
      <c r="L921" s="95">
        <v>71.809767985716505</v>
      </c>
      <c r="M921" s="95">
        <v>15330.3563264608</v>
      </c>
      <c r="N921" s="95">
        <v>4043.65876477957</v>
      </c>
      <c r="O921" s="95">
        <v>0</v>
      </c>
      <c r="P921" s="95">
        <v>20527.620064973798</v>
      </c>
      <c r="Q921" s="95">
        <v>1820.89889879525</v>
      </c>
      <c r="R921" s="95">
        <v>0</v>
      </c>
      <c r="S921" s="95">
        <v>1175.56160652637</v>
      </c>
      <c r="T921" s="95">
        <v>0</v>
      </c>
      <c r="U921" s="95">
        <v>32444.3665895462</v>
      </c>
      <c r="V921" s="95">
        <v>1953982.0881652799</v>
      </c>
      <c r="W921" s="95">
        <v>0</v>
      </c>
      <c r="X921" s="95">
        <v>293554.04279327398</v>
      </c>
      <c r="Y921" s="95">
        <v>249555.39920043899</v>
      </c>
      <c r="Z921" s="95">
        <v>172218.85949325599</v>
      </c>
      <c r="AA921" s="95">
        <v>0</v>
      </c>
      <c r="AB921" s="95">
        <v>0</v>
      </c>
      <c r="AC921" s="95">
        <v>9884382.8021240197</v>
      </c>
      <c r="AD921" s="95">
        <v>2074.0903804600198</v>
      </c>
      <c r="AE921" s="95">
        <v>4014.6259099245099</v>
      </c>
      <c r="AF921" s="95">
        <v>694411.32029724098</v>
      </c>
      <c r="AG921" s="95">
        <v>454854.95752716099</v>
      </c>
      <c r="AH921" s="95">
        <v>0</v>
      </c>
      <c r="AI921" s="95">
        <v>849722.87458801304</v>
      </c>
      <c r="AJ921" s="95">
        <v>249826.31052780201</v>
      </c>
      <c r="AK921" s="95">
        <v>0</v>
      </c>
      <c r="AL921" s="95">
        <v>171639.53252029399</v>
      </c>
      <c r="AM921" s="95">
        <v>0</v>
      </c>
      <c r="AN921" s="95">
        <v>9835294.2309570294</v>
      </c>
      <c r="AO921" s="95">
        <v>18066124.1474609</v>
      </c>
      <c r="AP921" s="95">
        <v>0</v>
      </c>
      <c r="AQ921" s="95">
        <v>2459673.68151855</v>
      </c>
      <c r="AR921" s="95">
        <v>2076410.0941009501</v>
      </c>
      <c r="AS921" s="95">
        <v>1409597.17225647</v>
      </c>
      <c r="AT921" s="95">
        <v>0</v>
      </c>
      <c r="AU921" s="95">
        <v>0</v>
      </c>
      <c r="AV921" s="95">
        <v>31560454.188964799</v>
      </c>
      <c r="AW921" s="95">
        <v>6914.9999990463302</v>
      </c>
      <c r="AX921" s="95">
        <v>23317.091554403301</v>
      </c>
      <c r="AY921" s="95">
        <v>6708115.5440063505</v>
      </c>
      <c r="AZ921" s="95">
        <v>3727579.9827575702</v>
      </c>
      <c r="BA921" s="95">
        <v>0</v>
      </c>
      <c r="BB921" s="95">
        <v>7984377.0235595703</v>
      </c>
      <c r="BC921" s="95">
        <v>2140938.4422912602</v>
      </c>
      <c r="BD921" s="95">
        <v>0</v>
      </c>
      <c r="BE921" s="95">
        <v>1402968.14445496</v>
      </c>
      <c r="BF921" s="95">
        <v>0</v>
      </c>
      <c r="BG921" s="95">
        <v>31581140.224121101</v>
      </c>
      <c r="BH921" s="95">
        <v>5211809.6146240197</v>
      </c>
      <c r="BI921" s="95">
        <v>0</v>
      </c>
      <c r="BJ921" s="95">
        <v>1005950.92739105</v>
      </c>
      <c r="BK921" s="95">
        <v>831933.12963104201</v>
      </c>
      <c r="BL921" s="95">
        <v>0</v>
      </c>
      <c r="BM921" s="95">
        <v>0</v>
      </c>
      <c r="BN921" s="95">
        <v>0</v>
      </c>
      <c r="BO921" s="95">
        <v>0</v>
      </c>
      <c r="BP921" s="95">
        <v>0</v>
      </c>
      <c r="BQ921" s="95">
        <v>0</v>
      </c>
      <c r="BR921" s="95">
        <v>2248420.44744873</v>
      </c>
      <c r="BS921" s="95">
        <v>1412225.7192688</v>
      </c>
      <c r="BT921" s="95">
        <v>0</v>
      </c>
      <c r="BU921" s="95">
        <v>1600804.17999268</v>
      </c>
      <c r="BV921" s="95">
        <v>1009264.50064087</v>
      </c>
      <c r="BW921" s="95">
        <v>0</v>
      </c>
      <c r="BX921" s="95">
        <v>304135.96888732899</v>
      </c>
      <c r="BY921" s="95">
        <v>0</v>
      </c>
      <c r="BZ921" s="95">
        <v>0</v>
      </c>
      <c r="CA921" s="95">
        <v>41786.217031955697</v>
      </c>
      <c r="CB921" s="95">
        <v>2241333.0082092299</v>
      </c>
      <c r="CC921" s="95">
        <v>20443238.806152299</v>
      </c>
      <c r="CD921" s="95">
        <v>6228452.3181762705</v>
      </c>
      <c r="CE921" s="95">
        <v>1177.48734162748</v>
      </c>
      <c r="CF921" s="95">
        <v>172116.898529053</v>
      </c>
      <c r="CG921" s="95">
        <v>1410270.3810729999</v>
      </c>
      <c r="CH921" s="95">
        <v>0</v>
      </c>
      <c r="CI921" s="95">
        <v>42967.545633792899</v>
      </c>
      <c r="CJ921" s="95">
        <v>2415127.0645141602</v>
      </c>
      <c r="CK921" s="95">
        <v>21762475.818847701</v>
      </c>
      <c r="CL921" s="95">
        <v>6527879.3460082998</v>
      </c>
      <c r="CM921" s="160">
        <v>75310.9086275101</v>
      </c>
      <c r="CN921" s="160">
        <v>12275818.4403076</v>
      </c>
      <c r="CO921" s="160">
        <v>53355081.777343802</v>
      </c>
      <c r="CP921" s="95">
        <v>6527879.3460082998</v>
      </c>
      <c r="CQ921" s="95">
        <v>0</v>
      </c>
      <c r="CR921" s="95">
        <v>0</v>
      </c>
      <c r="CS921" s="95">
        <v>0</v>
      </c>
      <c r="CT921" s="95">
        <v>0</v>
      </c>
      <c r="CU921" s="161">
        <v>2413449.9067382831</v>
      </c>
      <c r="CV921" s="161">
        <v>21853509.187225297</v>
      </c>
    </row>
    <row r="922" spans="1:100" x14ac:dyDescent="0.2">
      <c r="A922" s="94" t="s">
        <v>64</v>
      </c>
      <c r="B922" s="96">
        <v>42522</v>
      </c>
      <c r="C922" s="95">
        <v>36520.591609001203</v>
      </c>
      <c r="D922" s="95">
        <v>0</v>
      </c>
      <c r="E922" s="95">
        <v>4988.1787926554698</v>
      </c>
      <c r="F922" s="95">
        <v>4493.1653885245296</v>
      </c>
      <c r="G922" s="95">
        <v>1193.4283962398799</v>
      </c>
      <c r="H922" s="95">
        <v>0</v>
      </c>
      <c r="I922" s="95">
        <v>0</v>
      </c>
      <c r="J922" s="95">
        <v>32244.463805198699</v>
      </c>
      <c r="K922" s="95">
        <v>22</v>
      </c>
      <c r="L922" s="95">
        <v>91.828473984263795</v>
      </c>
      <c r="M922" s="95">
        <v>15346.219567656501</v>
      </c>
      <c r="N922" s="95">
        <v>3941.1277439594301</v>
      </c>
      <c r="O922" s="95">
        <v>0</v>
      </c>
      <c r="P922" s="95">
        <v>20325.353507757201</v>
      </c>
      <c r="Q922" s="95">
        <v>1789.3210843950501</v>
      </c>
      <c r="R922" s="95">
        <v>0</v>
      </c>
      <c r="S922" s="95">
        <v>1191.7105277478699</v>
      </c>
      <c r="T922" s="95">
        <v>0</v>
      </c>
      <c r="U922" s="95">
        <v>32258.655188083601</v>
      </c>
      <c r="V922" s="95">
        <v>1931703.4087219201</v>
      </c>
      <c r="W922" s="95">
        <v>0</v>
      </c>
      <c r="X922" s="95">
        <v>281476.85432434099</v>
      </c>
      <c r="Y922" s="95">
        <v>238562.145843506</v>
      </c>
      <c r="Z922" s="95">
        <v>174639.65776825001</v>
      </c>
      <c r="AA922" s="95">
        <v>0</v>
      </c>
      <c r="AB922" s="95">
        <v>0</v>
      </c>
      <c r="AC922" s="95">
        <v>9851353.7530517597</v>
      </c>
      <c r="AD922" s="95">
        <v>1850.77812457085</v>
      </c>
      <c r="AE922" s="95">
        <v>6086.33737015724</v>
      </c>
      <c r="AF922" s="95">
        <v>685978.408439636</v>
      </c>
      <c r="AG922" s="95">
        <v>442777.51136779803</v>
      </c>
      <c r="AH922" s="95">
        <v>0</v>
      </c>
      <c r="AI922" s="95">
        <v>846808.94534301804</v>
      </c>
      <c r="AJ922" s="95">
        <v>244389.509944916</v>
      </c>
      <c r="AK922" s="95">
        <v>0</v>
      </c>
      <c r="AL922" s="95">
        <v>174469.80456733701</v>
      </c>
      <c r="AM922" s="95">
        <v>0</v>
      </c>
      <c r="AN922" s="95">
        <v>9757738.1046142597</v>
      </c>
      <c r="AO922" s="95">
        <v>17988148.2497559</v>
      </c>
      <c r="AP922" s="95">
        <v>0</v>
      </c>
      <c r="AQ922" s="95">
        <v>2381410.1852722201</v>
      </c>
      <c r="AR922" s="95">
        <v>2011987.18115234</v>
      </c>
      <c r="AS922" s="95">
        <v>1434932.43255615</v>
      </c>
      <c r="AT922" s="95">
        <v>0</v>
      </c>
      <c r="AU922" s="95">
        <v>0</v>
      </c>
      <c r="AV922" s="95">
        <v>31580025.7189941</v>
      </c>
      <c r="AW922" s="95">
        <v>6269.9999990463302</v>
      </c>
      <c r="AX922" s="95">
        <v>40970.804177284197</v>
      </c>
      <c r="AY922" s="95">
        <v>6665777.6646728497</v>
      </c>
      <c r="AZ922" s="95">
        <v>3653575.9237365699</v>
      </c>
      <c r="BA922" s="95">
        <v>0</v>
      </c>
      <c r="BB922" s="95">
        <v>7999377.1994018601</v>
      </c>
      <c r="BC922" s="95">
        <v>2155172.7983093299</v>
      </c>
      <c r="BD922" s="95">
        <v>0</v>
      </c>
      <c r="BE922" s="95">
        <v>1433979.07894897</v>
      </c>
      <c r="BF922" s="95">
        <v>0</v>
      </c>
      <c r="BG922" s="95">
        <v>31495342.175537098</v>
      </c>
      <c r="BH922" s="95">
        <v>5229280.0407104502</v>
      </c>
      <c r="BI922" s="95">
        <v>0</v>
      </c>
      <c r="BJ922" s="95">
        <v>987613.16072082496</v>
      </c>
      <c r="BK922" s="95">
        <v>817789.12205505394</v>
      </c>
      <c r="BL922" s="95">
        <v>0</v>
      </c>
      <c r="BM922" s="95">
        <v>0</v>
      </c>
      <c r="BN922" s="95">
        <v>0</v>
      </c>
      <c r="BO922" s="95">
        <v>0</v>
      </c>
      <c r="BP922" s="95">
        <v>0</v>
      </c>
      <c r="BQ922" s="95">
        <v>0</v>
      </c>
      <c r="BR922" s="95">
        <v>2246449.6418151902</v>
      </c>
      <c r="BS922" s="95">
        <v>1385881.1979980499</v>
      </c>
      <c r="BT922" s="95">
        <v>0</v>
      </c>
      <c r="BU922" s="95">
        <v>1612851.5999908401</v>
      </c>
      <c r="BV922" s="95">
        <v>1020027.24205017</v>
      </c>
      <c r="BW922" s="95">
        <v>0</v>
      </c>
      <c r="BX922" s="95">
        <v>312433.68886566203</v>
      </c>
      <c r="BY922" s="95">
        <v>0</v>
      </c>
      <c r="BZ922" s="95">
        <v>0</v>
      </c>
      <c r="CA922" s="95">
        <v>41509.393786907203</v>
      </c>
      <c r="CB922" s="95">
        <v>2207675.5534057599</v>
      </c>
      <c r="CC922" s="95">
        <v>20337771.168945301</v>
      </c>
      <c r="CD922" s="95">
        <v>6216742.2078247098</v>
      </c>
      <c r="CE922" s="95">
        <v>1193.80456599593</v>
      </c>
      <c r="CF922" s="95">
        <v>174783.57889747599</v>
      </c>
      <c r="CG922" s="95">
        <v>1434489.3527069101</v>
      </c>
      <c r="CH922" s="95">
        <v>0</v>
      </c>
      <c r="CI922" s="95">
        <v>42699.7095341682</v>
      </c>
      <c r="CJ922" s="95">
        <v>2381986.1527709998</v>
      </c>
      <c r="CK922" s="95">
        <v>21780079.9609375</v>
      </c>
      <c r="CL922" s="95">
        <v>6513832.60302734</v>
      </c>
      <c r="CM922" s="160">
        <v>74855.609582901001</v>
      </c>
      <c r="CN922" s="160">
        <v>12153749.4846191</v>
      </c>
      <c r="CO922" s="160">
        <v>53127114.8369141</v>
      </c>
      <c r="CP922" s="95">
        <v>6513832.60302734</v>
      </c>
      <c r="CQ922" s="95">
        <v>0</v>
      </c>
      <c r="CR922" s="95">
        <v>0</v>
      </c>
      <c r="CS922" s="95">
        <v>0</v>
      </c>
      <c r="CT922" s="95">
        <v>0</v>
      </c>
      <c r="CU922" s="161">
        <v>2382459.1323032361</v>
      </c>
      <c r="CV922" s="161">
        <v>21772260.521652211</v>
      </c>
    </row>
    <row r="923" spans="1:100" x14ac:dyDescent="0.2">
      <c r="A923" s="94" t="s">
        <v>64</v>
      </c>
      <c r="B923" s="96">
        <v>42614</v>
      </c>
      <c r="C923" s="95">
        <v>36410.717287063599</v>
      </c>
      <c r="D923" s="95">
        <v>0</v>
      </c>
      <c r="E923" s="95">
        <v>4956.7005337476703</v>
      </c>
      <c r="F923" s="95">
        <v>4470.2023296356201</v>
      </c>
      <c r="G923" s="95">
        <v>1198.02340096235</v>
      </c>
      <c r="H923" s="95">
        <v>0</v>
      </c>
      <c r="I923" s="95">
        <v>0</v>
      </c>
      <c r="J923" s="95">
        <v>32001.8836886883</v>
      </c>
      <c r="K923" s="95">
        <v>19</v>
      </c>
      <c r="L923" s="95">
        <v>99.161571936681895</v>
      </c>
      <c r="M923" s="95">
        <v>15297.5170104504</v>
      </c>
      <c r="N923" s="95">
        <v>3891.22976878285</v>
      </c>
      <c r="O923" s="95">
        <v>0</v>
      </c>
      <c r="P923" s="95">
        <v>20354.7016375065</v>
      </c>
      <c r="Q923" s="95">
        <v>1776.8097664117799</v>
      </c>
      <c r="R923" s="95">
        <v>0</v>
      </c>
      <c r="S923" s="95">
        <v>1196.7280271053301</v>
      </c>
      <c r="T923" s="95">
        <v>0</v>
      </c>
      <c r="U923" s="95">
        <v>32032.014538526499</v>
      </c>
      <c r="V923" s="95">
        <v>1920738.15022278</v>
      </c>
      <c r="W923" s="95">
        <v>0</v>
      </c>
      <c r="X923" s="95">
        <v>271063.89021301299</v>
      </c>
      <c r="Y923" s="95">
        <v>230998.40086746201</v>
      </c>
      <c r="Z923" s="95">
        <v>174787.238424301</v>
      </c>
      <c r="AA923" s="95">
        <v>0</v>
      </c>
      <c r="AB923" s="95">
        <v>0</v>
      </c>
      <c r="AC923" s="95">
        <v>9719000.6231689509</v>
      </c>
      <c r="AD923" s="95">
        <v>1277.5779899358699</v>
      </c>
      <c r="AE923" s="95">
        <v>6061.0020959973299</v>
      </c>
      <c r="AF923" s="95">
        <v>680095.92022705101</v>
      </c>
      <c r="AG923" s="95">
        <v>433989.85090255702</v>
      </c>
      <c r="AH923" s="95">
        <v>0</v>
      </c>
      <c r="AI923" s="95">
        <v>826148.14965820301</v>
      </c>
      <c r="AJ923" s="95">
        <v>240658.36094093299</v>
      </c>
      <c r="AK923" s="95">
        <v>0</v>
      </c>
      <c r="AL923" s="95">
        <v>174636.10602378799</v>
      </c>
      <c r="AM923" s="95">
        <v>0</v>
      </c>
      <c r="AN923" s="95">
        <v>9716989.3099365197</v>
      </c>
      <c r="AO923" s="95">
        <v>18051240.537109401</v>
      </c>
      <c r="AP923" s="95">
        <v>0</v>
      </c>
      <c r="AQ923" s="95">
        <v>2327289.9464416499</v>
      </c>
      <c r="AR923" s="95">
        <v>1972327.7015228299</v>
      </c>
      <c r="AS923" s="95">
        <v>1437800.5493316699</v>
      </c>
      <c r="AT923" s="95">
        <v>0</v>
      </c>
      <c r="AU923" s="95">
        <v>0</v>
      </c>
      <c r="AV923" s="95">
        <v>31292110.654052701</v>
      </c>
      <c r="AW923" s="95">
        <v>4336</v>
      </c>
      <c r="AX923" s="95">
        <v>51404.939678192102</v>
      </c>
      <c r="AY923" s="95">
        <v>6631140.3942871103</v>
      </c>
      <c r="AZ923" s="95">
        <v>3612588.49853516</v>
      </c>
      <c r="BA923" s="95">
        <v>0</v>
      </c>
      <c r="BB923" s="95">
        <v>7882810.71130371</v>
      </c>
      <c r="BC923" s="95">
        <v>2137839.6656494099</v>
      </c>
      <c r="BD923" s="95">
        <v>0</v>
      </c>
      <c r="BE923" s="95">
        <v>1436343.5004119901</v>
      </c>
      <c r="BF923" s="95">
        <v>0</v>
      </c>
      <c r="BG923" s="95">
        <v>31364384.185058601</v>
      </c>
      <c r="BH923" s="95">
        <v>5140665.5156860398</v>
      </c>
      <c r="BI923" s="95">
        <v>0</v>
      </c>
      <c r="BJ923" s="95">
        <v>965247.35996246303</v>
      </c>
      <c r="BK923" s="95">
        <v>793839.64563751197</v>
      </c>
      <c r="BL923" s="95">
        <v>0</v>
      </c>
      <c r="BM923" s="95">
        <v>0</v>
      </c>
      <c r="BN923" s="95">
        <v>0</v>
      </c>
      <c r="BO923" s="95">
        <v>0</v>
      </c>
      <c r="BP923" s="95">
        <v>0</v>
      </c>
      <c r="BQ923" s="95">
        <v>0</v>
      </c>
      <c r="BR923" s="95">
        <v>2241787.24859619</v>
      </c>
      <c r="BS923" s="95">
        <v>1370902.8438415499</v>
      </c>
      <c r="BT923" s="95">
        <v>0</v>
      </c>
      <c r="BU923" s="95">
        <v>1346262.4699859601</v>
      </c>
      <c r="BV923" s="95">
        <v>1008069.47738647</v>
      </c>
      <c r="BW923" s="95">
        <v>0</v>
      </c>
      <c r="BX923" s="95">
        <v>281129.27899169899</v>
      </c>
      <c r="BY923" s="95">
        <v>0</v>
      </c>
      <c r="BZ923" s="95">
        <v>0</v>
      </c>
      <c r="CA923" s="95">
        <v>41414.421096324899</v>
      </c>
      <c r="CB923" s="95">
        <v>2191243.4509277302</v>
      </c>
      <c r="CC923" s="95">
        <v>20395508.457031298</v>
      </c>
      <c r="CD923" s="95">
        <v>6097781.2065429697</v>
      </c>
      <c r="CE923" s="95">
        <v>1197.9515454918101</v>
      </c>
      <c r="CF923" s="95">
        <v>174875.59294319199</v>
      </c>
      <c r="CG923" s="95">
        <v>1437399.0257720901</v>
      </c>
      <c r="CH923" s="95">
        <v>0</v>
      </c>
      <c r="CI923" s="95">
        <v>42613.769428729996</v>
      </c>
      <c r="CJ923" s="95">
        <v>2367064.9779052702</v>
      </c>
      <c r="CK923" s="95">
        <v>21900631.137939502</v>
      </c>
      <c r="CL923" s="95">
        <v>6402131.3228149395</v>
      </c>
      <c r="CM923" s="160">
        <v>74484.518876075701</v>
      </c>
      <c r="CN923" s="160">
        <v>12083103.006103501</v>
      </c>
      <c r="CO923" s="160">
        <v>53237200.2822266</v>
      </c>
      <c r="CP923" s="95">
        <v>6402131.3228149395</v>
      </c>
      <c r="CQ923" s="95">
        <v>0</v>
      </c>
      <c r="CR923" s="95">
        <v>0</v>
      </c>
      <c r="CS923" s="95">
        <v>0</v>
      </c>
      <c r="CT923" s="95">
        <v>0</v>
      </c>
      <c r="CU923" s="161">
        <v>2366119.0438709222</v>
      </c>
      <c r="CV923" s="161">
        <v>21832907.482803389</v>
      </c>
    </row>
    <row r="924" spans="1:100" x14ac:dyDescent="0.2">
      <c r="A924" s="94" t="s">
        <v>64</v>
      </c>
      <c r="B924" s="96">
        <v>42705</v>
      </c>
      <c r="C924" s="95">
        <v>36130.629632472999</v>
      </c>
      <c r="D924" s="95">
        <v>0</v>
      </c>
      <c r="E924" s="95">
        <v>4832.33836525679</v>
      </c>
      <c r="F924" s="95">
        <v>4370.1565984487497</v>
      </c>
      <c r="G924" s="95">
        <v>1200.7821155935501</v>
      </c>
      <c r="H924" s="95">
        <v>0</v>
      </c>
      <c r="I924" s="95">
        <v>0</v>
      </c>
      <c r="J924" s="95">
        <v>31846.172105550799</v>
      </c>
      <c r="K924" s="95">
        <v>16</v>
      </c>
      <c r="L924" s="95">
        <v>85.319440691731899</v>
      </c>
      <c r="M924" s="95">
        <v>15209.9761040211</v>
      </c>
      <c r="N924" s="95">
        <v>3827.6140728294799</v>
      </c>
      <c r="O924" s="95">
        <v>0</v>
      </c>
      <c r="P924" s="95">
        <v>20102.263984918602</v>
      </c>
      <c r="Q924" s="95">
        <v>1726.6003328859799</v>
      </c>
      <c r="R924" s="95">
        <v>0</v>
      </c>
      <c r="S924" s="95">
        <v>1198.67142382264</v>
      </c>
      <c r="T924" s="95">
        <v>0</v>
      </c>
      <c r="U924" s="95">
        <v>31861.8867490292</v>
      </c>
      <c r="V924" s="95">
        <v>1883336.6833496101</v>
      </c>
      <c r="W924" s="95">
        <v>0</v>
      </c>
      <c r="X924" s="95">
        <v>261168.78564643901</v>
      </c>
      <c r="Y924" s="95">
        <v>223999.134803772</v>
      </c>
      <c r="Z924" s="95">
        <v>171598.22184181199</v>
      </c>
      <c r="AA924" s="95">
        <v>0</v>
      </c>
      <c r="AB924" s="95">
        <v>0</v>
      </c>
      <c r="AC924" s="95">
        <v>9607571.3221435491</v>
      </c>
      <c r="AD924" s="95">
        <v>1251.5276504456999</v>
      </c>
      <c r="AE924" s="95">
        <v>5147.1726734042204</v>
      </c>
      <c r="AF924" s="95">
        <v>669740.74949645996</v>
      </c>
      <c r="AG924" s="95">
        <v>427592.556064606</v>
      </c>
      <c r="AH924" s="95">
        <v>0</v>
      </c>
      <c r="AI924" s="95">
        <v>802185.19564819301</v>
      </c>
      <c r="AJ924" s="95">
        <v>233760.24633598301</v>
      </c>
      <c r="AK924" s="95">
        <v>0</v>
      </c>
      <c r="AL924" s="95">
        <v>171050.72296333301</v>
      </c>
      <c r="AM924" s="95">
        <v>0</v>
      </c>
      <c r="AN924" s="95">
        <v>9662373.4613037091</v>
      </c>
      <c r="AO924" s="95">
        <v>17763300.1491699</v>
      </c>
      <c r="AP924" s="95">
        <v>0</v>
      </c>
      <c r="AQ924" s="95">
        <v>2228624.1136779799</v>
      </c>
      <c r="AR924" s="95">
        <v>1904385.60081482</v>
      </c>
      <c r="AS924" s="95">
        <v>1414153.16111755</v>
      </c>
      <c r="AT924" s="95">
        <v>0</v>
      </c>
      <c r="AU924" s="95">
        <v>0</v>
      </c>
      <c r="AV924" s="95">
        <v>31181998.894287098</v>
      </c>
      <c r="AW924" s="95">
        <v>4236</v>
      </c>
      <c r="AX924" s="95">
        <v>36318.293755531296</v>
      </c>
      <c r="AY924" s="95">
        <v>6560762.8933105497</v>
      </c>
      <c r="AZ924" s="95">
        <v>3562574.8608703599</v>
      </c>
      <c r="BA924" s="95">
        <v>0</v>
      </c>
      <c r="BB924" s="95">
        <v>7667417.9255981399</v>
      </c>
      <c r="BC924" s="95">
        <v>2079622.0421142599</v>
      </c>
      <c r="BD924" s="95">
        <v>0</v>
      </c>
      <c r="BE924" s="95">
        <v>1411075.7987365699</v>
      </c>
      <c r="BF924" s="95">
        <v>0</v>
      </c>
      <c r="BG924" s="95">
        <v>31258604.837646499</v>
      </c>
      <c r="BH924" s="95">
        <v>5095348.4795532199</v>
      </c>
      <c r="BI924" s="95">
        <v>0</v>
      </c>
      <c r="BJ924" s="95">
        <v>932936.14250183105</v>
      </c>
      <c r="BK924" s="95">
        <v>772018.13291168201</v>
      </c>
      <c r="BL924" s="95">
        <v>0</v>
      </c>
      <c r="BM924" s="95">
        <v>0</v>
      </c>
      <c r="BN924" s="95">
        <v>0</v>
      </c>
      <c r="BO924" s="95">
        <v>0</v>
      </c>
      <c r="BP924" s="95">
        <v>0</v>
      </c>
      <c r="BQ924" s="95">
        <v>0</v>
      </c>
      <c r="BR924" s="95">
        <v>2213642.9026794401</v>
      </c>
      <c r="BS924" s="95">
        <v>1354460.7689971901</v>
      </c>
      <c r="BT924" s="95">
        <v>0</v>
      </c>
      <c r="BU924" s="95">
        <v>1516077.6999816899</v>
      </c>
      <c r="BV924" s="95">
        <v>984335.94001007103</v>
      </c>
      <c r="BW924" s="95">
        <v>0</v>
      </c>
      <c r="BX924" s="95">
        <v>294905.97891998303</v>
      </c>
      <c r="BY924" s="95">
        <v>0</v>
      </c>
      <c r="BZ924" s="95">
        <v>0</v>
      </c>
      <c r="CA924" s="95">
        <v>40932.053428173102</v>
      </c>
      <c r="CB924" s="95">
        <v>2142651.7666320801</v>
      </c>
      <c r="CC924" s="95">
        <v>19969663.0783691</v>
      </c>
      <c r="CD924" s="95">
        <v>6026535.5626831101</v>
      </c>
      <c r="CE924" s="95">
        <v>1200.95307601988</v>
      </c>
      <c r="CF924" s="95">
        <v>171454.24093437201</v>
      </c>
      <c r="CG924" s="95">
        <v>1414370.0716857901</v>
      </c>
      <c r="CH924" s="95">
        <v>0</v>
      </c>
      <c r="CI924" s="95">
        <v>42131.304355144501</v>
      </c>
      <c r="CJ924" s="95">
        <v>2314438.8113098098</v>
      </c>
      <c r="CK924" s="95">
        <v>21392145.197021499</v>
      </c>
      <c r="CL924" s="95">
        <v>6321859.0319213904</v>
      </c>
      <c r="CM924" s="160">
        <v>73888.358592033401</v>
      </c>
      <c r="CN924" s="160">
        <v>11973016.6411133</v>
      </c>
      <c r="CO924" s="160">
        <v>52643146.479980499</v>
      </c>
      <c r="CP924" s="95">
        <v>6321859.0319213904</v>
      </c>
      <c r="CQ924" s="95">
        <v>0</v>
      </c>
      <c r="CR924" s="95">
        <v>0</v>
      </c>
      <c r="CS924" s="95">
        <v>0</v>
      </c>
      <c r="CT924" s="95">
        <v>0</v>
      </c>
      <c r="CU924" s="161">
        <v>2314106.007566452</v>
      </c>
      <c r="CV924" s="161">
        <v>21384033.150054891</v>
      </c>
    </row>
    <row r="925" spans="1:100" x14ac:dyDescent="0.2">
      <c r="A925" s="94" t="s">
        <v>64</v>
      </c>
      <c r="B925" s="96">
        <v>42795</v>
      </c>
      <c r="C925" s="95">
        <v>36009.396834850297</v>
      </c>
      <c r="D925" s="95">
        <v>0</v>
      </c>
      <c r="E925" s="95">
        <v>4648.6247950792304</v>
      </c>
      <c r="F925" s="95">
        <v>4197.5405427813503</v>
      </c>
      <c r="G925" s="95">
        <v>1205.5255791842901</v>
      </c>
      <c r="H925" s="95">
        <v>0</v>
      </c>
      <c r="I925" s="95">
        <v>0</v>
      </c>
      <c r="J925" s="95">
        <v>31655.226037979101</v>
      </c>
      <c r="K925" s="95">
        <v>15</v>
      </c>
      <c r="L925" s="95">
        <v>79.851899990811901</v>
      </c>
      <c r="M925" s="95">
        <v>15164.8731918335</v>
      </c>
      <c r="N925" s="95">
        <v>3745.3900369405701</v>
      </c>
      <c r="O925" s="95">
        <v>0</v>
      </c>
      <c r="P925" s="95">
        <v>19952.993510007898</v>
      </c>
      <c r="Q925" s="95">
        <v>1701.7173121273499</v>
      </c>
      <c r="R925" s="95">
        <v>0</v>
      </c>
      <c r="S925" s="95">
        <v>1202.14447900653</v>
      </c>
      <c r="T925" s="95">
        <v>0</v>
      </c>
      <c r="U925" s="95">
        <v>31665.745703935601</v>
      </c>
      <c r="V925" s="95">
        <v>1895760.93927002</v>
      </c>
      <c r="W925" s="95">
        <v>0</v>
      </c>
      <c r="X925" s="95">
        <v>254973.69157981899</v>
      </c>
      <c r="Y925" s="95">
        <v>220120.23938941999</v>
      </c>
      <c r="Z925" s="95">
        <v>175468.852134705</v>
      </c>
      <c r="AA925" s="95">
        <v>0</v>
      </c>
      <c r="AB925" s="95">
        <v>0</v>
      </c>
      <c r="AC925" s="95">
        <v>9667430.7596435491</v>
      </c>
      <c r="AD925" s="95">
        <v>1219.90055304766</v>
      </c>
      <c r="AE925" s="95">
        <v>1667.2270328551499</v>
      </c>
      <c r="AF925" s="95">
        <v>681566.33496093797</v>
      </c>
      <c r="AG925" s="95">
        <v>422396.11508560198</v>
      </c>
      <c r="AH925" s="95">
        <v>0</v>
      </c>
      <c r="AI925" s="95">
        <v>819988.28780365002</v>
      </c>
      <c r="AJ925" s="95">
        <v>235583.01631927499</v>
      </c>
      <c r="AK925" s="95">
        <v>0</v>
      </c>
      <c r="AL925" s="95">
        <v>175098.800806046</v>
      </c>
      <c r="AM925" s="95">
        <v>0</v>
      </c>
      <c r="AN925" s="95">
        <v>9618022.6849365197</v>
      </c>
      <c r="AO925" s="95">
        <v>17982780.666015599</v>
      </c>
      <c r="AP925" s="95">
        <v>0</v>
      </c>
      <c r="AQ925" s="95">
        <v>2188782.9298706101</v>
      </c>
      <c r="AR925" s="95">
        <v>1874262.1978759801</v>
      </c>
      <c r="AS925" s="95">
        <v>1459525.46890259</v>
      </c>
      <c r="AT925" s="95">
        <v>0</v>
      </c>
      <c r="AU925" s="95">
        <v>0</v>
      </c>
      <c r="AV925" s="95">
        <v>31327483.3273926</v>
      </c>
      <c r="AW925" s="95">
        <v>4125.9999998807898</v>
      </c>
      <c r="AX925" s="95">
        <v>11334.357620835301</v>
      </c>
      <c r="AY925" s="95">
        <v>6711336.4363403302</v>
      </c>
      <c r="AZ925" s="95">
        <v>3540818.5875854502</v>
      </c>
      <c r="BA925" s="95">
        <v>0</v>
      </c>
      <c r="BB925" s="95">
        <v>7877381.6054077102</v>
      </c>
      <c r="BC925" s="95">
        <v>2144560.3956909198</v>
      </c>
      <c r="BD925" s="95">
        <v>0</v>
      </c>
      <c r="BE925" s="95">
        <v>1455009.37890625</v>
      </c>
      <c r="BF925" s="95">
        <v>0</v>
      </c>
      <c r="BG925" s="95">
        <v>31237692.4462891</v>
      </c>
      <c r="BH925" s="95">
        <v>5193433.6173706101</v>
      </c>
      <c r="BI925" s="95">
        <v>0</v>
      </c>
      <c r="BJ925" s="95">
        <v>924877.28990173305</v>
      </c>
      <c r="BK925" s="95">
        <v>760209.84857940697</v>
      </c>
      <c r="BL925" s="95">
        <v>0</v>
      </c>
      <c r="BM925" s="95">
        <v>0</v>
      </c>
      <c r="BN925" s="95">
        <v>0</v>
      </c>
      <c r="BO925" s="95">
        <v>0</v>
      </c>
      <c r="BP925" s="95">
        <v>0</v>
      </c>
      <c r="BQ925" s="95">
        <v>0</v>
      </c>
      <c r="BR925" s="95">
        <v>2255618.3208313002</v>
      </c>
      <c r="BS925" s="95">
        <v>1342690.1399993901</v>
      </c>
      <c r="BT925" s="95">
        <v>0</v>
      </c>
      <c r="BU925" s="95">
        <v>1542426.5399932901</v>
      </c>
      <c r="BV925" s="95">
        <v>1006800.68415833</v>
      </c>
      <c r="BW925" s="95">
        <v>0</v>
      </c>
      <c r="BX925" s="95">
        <v>312270.07885742199</v>
      </c>
      <c r="BY925" s="95">
        <v>0</v>
      </c>
      <c r="BZ925" s="95">
        <v>0</v>
      </c>
      <c r="CA925" s="95">
        <v>40639.161562919602</v>
      </c>
      <c r="CB925" s="95">
        <v>2150499.5061340299</v>
      </c>
      <c r="CC925" s="95">
        <v>20171263.4689941</v>
      </c>
      <c r="CD925" s="95">
        <v>6127794.3578491202</v>
      </c>
      <c r="CE925" s="95">
        <v>1205.3685865104201</v>
      </c>
      <c r="CF925" s="95">
        <v>175580.10862731899</v>
      </c>
      <c r="CG925" s="95">
        <v>1460324.0859375</v>
      </c>
      <c r="CH925" s="95">
        <v>0</v>
      </c>
      <c r="CI925" s="95">
        <v>41849.327982902498</v>
      </c>
      <c r="CJ925" s="95">
        <v>2325808.0580444299</v>
      </c>
      <c r="CK925" s="95">
        <v>21649102.185058601</v>
      </c>
      <c r="CL925" s="95">
        <v>6433459.96411133</v>
      </c>
      <c r="CM925" s="160">
        <v>73417.017812728896</v>
      </c>
      <c r="CN925" s="160">
        <v>11930250.7807617</v>
      </c>
      <c r="CO925" s="160">
        <v>52856926.484863304</v>
      </c>
      <c r="CP925" s="95">
        <v>6433459.96411133</v>
      </c>
      <c r="CQ925" s="95">
        <v>0</v>
      </c>
      <c r="CR925" s="95">
        <v>0</v>
      </c>
      <c r="CS925" s="95">
        <v>0</v>
      </c>
      <c r="CT925" s="95">
        <v>0</v>
      </c>
      <c r="CU925" s="161">
        <v>2326079.6147613488</v>
      </c>
      <c r="CV925" s="161">
        <v>21631587.5549316</v>
      </c>
    </row>
    <row r="926" spans="1:100" x14ac:dyDescent="0.2">
      <c r="A926" s="94" t="s">
        <v>64</v>
      </c>
      <c r="B926" s="96">
        <v>42887</v>
      </c>
      <c r="C926" s="95">
        <v>35678.996881485</v>
      </c>
      <c r="D926" s="95">
        <v>0</v>
      </c>
      <c r="E926" s="95">
        <v>4551.5634256005296</v>
      </c>
      <c r="F926" s="95">
        <v>4108.0883278846704</v>
      </c>
      <c r="G926" s="95">
        <v>1210.7543071508401</v>
      </c>
      <c r="H926" s="95">
        <v>0</v>
      </c>
      <c r="I926" s="95">
        <v>0</v>
      </c>
      <c r="J926" s="95">
        <v>31519.990928649899</v>
      </c>
      <c r="K926" s="95">
        <v>15</v>
      </c>
      <c r="L926" s="95">
        <v>86.0675357282162</v>
      </c>
      <c r="M926" s="95">
        <v>15012.9568012953</v>
      </c>
      <c r="N926" s="95">
        <v>3702.4565485119801</v>
      </c>
      <c r="O926" s="95">
        <v>0</v>
      </c>
      <c r="P926" s="95">
        <v>19750.543369293198</v>
      </c>
      <c r="Q926" s="95">
        <v>1661.6990585625199</v>
      </c>
      <c r="R926" s="95">
        <v>0</v>
      </c>
      <c r="S926" s="95">
        <v>1207.5391954481599</v>
      </c>
      <c r="T926" s="95">
        <v>0</v>
      </c>
      <c r="U926" s="95">
        <v>31529.7822387218</v>
      </c>
      <c r="V926" s="95">
        <v>1877148.0343170201</v>
      </c>
      <c r="W926" s="95">
        <v>0</v>
      </c>
      <c r="X926" s="95">
        <v>249694.098215103</v>
      </c>
      <c r="Y926" s="95">
        <v>216327.96739768999</v>
      </c>
      <c r="Z926" s="95">
        <v>175259.885234833</v>
      </c>
      <c r="AA926" s="95">
        <v>0</v>
      </c>
      <c r="AB926" s="95">
        <v>0</v>
      </c>
      <c r="AC926" s="95">
        <v>9513876.1038818397</v>
      </c>
      <c r="AD926" s="95">
        <v>1116.20757886767</v>
      </c>
      <c r="AE926" s="95">
        <v>2090.6859323680401</v>
      </c>
      <c r="AF926" s="95">
        <v>673237.16683196998</v>
      </c>
      <c r="AG926" s="95">
        <v>416715.33777236898</v>
      </c>
      <c r="AH926" s="95">
        <v>0</v>
      </c>
      <c r="AI926" s="95">
        <v>794276.22377014195</v>
      </c>
      <c r="AJ926" s="95">
        <v>232108.26924896199</v>
      </c>
      <c r="AK926" s="95">
        <v>0</v>
      </c>
      <c r="AL926" s="95">
        <v>174593.687902451</v>
      </c>
      <c r="AM926" s="95">
        <v>0</v>
      </c>
      <c r="AN926" s="95">
        <v>9591162.6185302697</v>
      </c>
      <c r="AO926" s="95">
        <v>17905414.948974598</v>
      </c>
      <c r="AP926" s="95">
        <v>0</v>
      </c>
      <c r="AQ926" s="95">
        <v>2136038.8090515099</v>
      </c>
      <c r="AR926" s="95">
        <v>1842687.29966736</v>
      </c>
      <c r="AS926" s="95">
        <v>1459207.41693115</v>
      </c>
      <c r="AT926" s="95">
        <v>0</v>
      </c>
      <c r="AU926" s="95">
        <v>0</v>
      </c>
      <c r="AV926" s="95">
        <v>31110115.449951202</v>
      </c>
      <c r="AW926" s="95">
        <v>3855</v>
      </c>
      <c r="AX926" s="95">
        <v>15027.539049387</v>
      </c>
      <c r="AY926" s="95">
        <v>6661889.8162231399</v>
      </c>
      <c r="AZ926" s="95">
        <v>3500726.8996887198</v>
      </c>
      <c r="BA926" s="95">
        <v>0</v>
      </c>
      <c r="BB926" s="95">
        <v>7662297.8747558603</v>
      </c>
      <c r="BC926" s="95">
        <v>2104137.2267150902</v>
      </c>
      <c r="BD926" s="95">
        <v>0</v>
      </c>
      <c r="BE926" s="95">
        <v>1454642.73208618</v>
      </c>
      <c r="BF926" s="95">
        <v>0</v>
      </c>
      <c r="BG926" s="95">
        <v>31275493.653320301</v>
      </c>
      <c r="BH926" s="95">
        <v>5085199.4884643601</v>
      </c>
      <c r="BI926" s="95">
        <v>0</v>
      </c>
      <c r="BJ926" s="95">
        <v>907674.86524963402</v>
      </c>
      <c r="BK926" s="95">
        <v>744045.44768524205</v>
      </c>
      <c r="BL926" s="95">
        <v>0</v>
      </c>
      <c r="BM926" s="95">
        <v>0</v>
      </c>
      <c r="BN926" s="95">
        <v>0</v>
      </c>
      <c r="BO926" s="95">
        <v>0</v>
      </c>
      <c r="BP926" s="95">
        <v>0</v>
      </c>
      <c r="BQ926" s="95">
        <v>0</v>
      </c>
      <c r="BR926" s="95">
        <v>2235598.5139160198</v>
      </c>
      <c r="BS926" s="95">
        <v>1331955.16294861</v>
      </c>
      <c r="BT926" s="95">
        <v>0</v>
      </c>
      <c r="BU926" s="95">
        <v>1511665.08999634</v>
      </c>
      <c r="BV926" s="95">
        <v>984744.36917877197</v>
      </c>
      <c r="BW926" s="95">
        <v>0</v>
      </c>
      <c r="BX926" s="95">
        <v>314425.05886077898</v>
      </c>
      <c r="BY926" s="95">
        <v>0</v>
      </c>
      <c r="BZ926" s="95">
        <v>0</v>
      </c>
      <c r="CA926" s="95">
        <v>40228.084385395101</v>
      </c>
      <c r="CB926" s="95">
        <v>2128004.4679565402</v>
      </c>
      <c r="CC926" s="95">
        <v>20063838.411865201</v>
      </c>
      <c r="CD926" s="95">
        <v>5991578.1699829102</v>
      </c>
      <c r="CE926" s="95">
        <v>1211.38741301</v>
      </c>
      <c r="CF926" s="95">
        <v>175093.44318199201</v>
      </c>
      <c r="CG926" s="95">
        <v>1458447.6336669901</v>
      </c>
      <c r="CH926" s="95">
        <v>0</v>
      </c>
      <c r="CI926" s="95">
        <v>41433.870432376898</v>
      </c>
      <c r="CJ926" s="95">
        <v>2303433.81494141</v>
      </c>
      <c r="CK926" s="95">
        <v>21543877.800781298</v>
      </c>
      <c r="CL926" s="95">
        <v>6291042.0590209998</v>
      </c>
      <c r="CM926" s="160">
        <v>72878.376211166396</v>
      </c>
      <c r="CN926" s="160">
        <v>11892001.4677734</v>
      </c>
      <c r="CO926" s="160">
        <v>52843038.683593802</v>
      </c>
      <c r="CP926" s="95">
        <v>6291042.0590209998</v>
      </c>
      <c r="CQ926" s="95">
        <v>0</v>
      </c>
      <c r="CR926" s="95">
        <v>0</v>
      </c>
      <c r="CS926" s="95">
        <v>0</v>
      </c>
      <c r="CT926" s="95">
        <v>0</v>
      </c>
      <c r="CU926" s="161">
        <v>2303097.9111385322</v>
      </c>
      <c r="CV926" s="161">
        <v>21522286.045532189</v>
      </c>
    </row>
    <row r="927" spans="1:100" x14ac:dyDescent="0.2">
      <c r="A927" s="94" t="s">
        <v>64</v>
      </c>
      <c r="B927" s="96">
        <v>42979</v>
      </c>
      <c r="C927" s="95">
        <v>35479.522661209099</v>
      </c>
      <c r="D927" s="95">
        <v>0</v>
      </c>
      <c r="E927" s="95">
        <v>4435.1166415810603</v>
      </c>
      <c r="F927" s="95">
        <v>4007.9233736097799</v>
      </c>
      <c r="G927" s="95">
        <v>1217.5908620059499</v>
      </c>
      <c r="H927" s="95">
        <v>0</v>
      </c>
      <c r="I927" s="95">
        <v>0</v>
      </c>
      <c r="J927" s="95">
        <v>31372.6023511887</v>
      </c>
      <c r="K927" s="95">
        <v>11</v>
      </c>
      <c r="L927" s="95">
        <v>83.672734077088506</v>
      </c>
      <c r="M927" s="95">
        <v>14968.2690885067</v>
      </c>
      <c r="N927" s="95">
        <v>3617.1828026175499</v>
      </c>
      <c r="O927" s="95">
        <v>0</v>
      </c>
      <c r="P927" s="95">
        <v>19645.745721816998</v>
      </c>
      <c r="Q927" s="95">
        <v>1635.3011464476599</v>
      </c>
      <c r="R927" s="95">
        <v>0</v>
      </c>
      <c r="S927" s="95">
        <v>1213.39201784134</v>
      </c>
      <c r="T927" s="95">
        <v>0</v>
      </c>
      <c r="U927" s="95">
        <v>31393.547780036901</v>
      </c>
      <c r="V927" s="95">
        <v>1853323.0258178699</v>
      </c>
      <c r="W927" s="95">
        <v>0</v>
      </c>
      <c r="X927" s="95">
        <v>245754.40657615699</v>
      </c>
      <c r="Y927" s="95">
        <v>212973.85363006601</v>
      </c>
      <c r="Z927" s="95">
        <v>177602.01614189101</v>
      </c>
      <c r="AA927" s="95">
        <v>0</v>
      </c>
      <c r="AB927" s="95">
        <v>0</v>
      </c>
      <c r="AC927" s="95">
        <v>9463033.2636718806</v>
      </c>
      <c r="AD927" s="95">
        <v>746.87035757303204</v>
      </c>
      <c r="AE927" s="95">
        <v>3548.7804231345699</v>
      </c>
      <c r="AF927" s="95">
        <v>663196.33329772903</v>
      </c>
      <c r="AG927" s="95">
        <v>408180.23903274501</v>
      </c>
      <c r="AH927" s="95">
        <v>0</v>
      </c>
      <c r="AI927" s="95">
        <v>784300.03400421096</v>
      </c>
      <c r="AJ927" s="95">
        <v>231499.535169601</v>
      </c>
      <c r="AK927" s="95">
        <v>0</v>
      </c>
      <c r="AL927" s="95">
        <v>176925.978544235</v>
      </c>
      <c r="AM927" s="95">
        <v>0</v>
      </c>
      <c r="AN927" s="95">
        <v>9520855.6348877009</v>
      </c>
      <c r="AO927" s="95">
        <v>17791863.126220699</v>
      </c>
      <c r="AP927" s="95">
        <v>0</v>
      </c>
      <c r="AQ927" s="95">
        <v>2118595.3573303199</v>
      </c>
      <c r="AR927" s="95">
        <v>1829160.46011353</v>
      </c>
      <c r="AS927" s="95">
        <v>1484132.4856109601</v>
      </c>
      <c r="AT927" s="95">
        <v>0</v>
      </c>
      <c r="AU927" s="95">
        <v>0</v>
      </c>
      <c r="AV927" s="95">
        <v>31106531.5541992</v>
      </c>
      <c r="AW927" s="95">
        <v>2579</v>
      </c>
      <c r="AX927" s="95">
        <v>27364.8582260609</v>
      </c>
      <c r="AY927" s="95">
        <v>6601939.4349975605</v>
      </c>
      <c r="AZ927" s="95">
        <v>3435593.8308410598</v>
      </c>
      <c r="BA927" s="95">
        <v>0</v>
      </c>
      <c r="BB927" s="95">
        <v>7614258.609375</v>
      </c>
      <c r="BC927" s="95">
        <v>2125120.1320190402</v>
      </c>
      <c r="BD927" s="95">
        <v>0</v>
      </c>
      <c r="BE927" s="95">
        <v>1477933.9116516099</v>
      </c>
      <c r="BF927" s="95">
        <v>0</v>
      </c>
      <c r="BG927" s="95">
        <v>31196396.5546875</v>
      </c>
      <c r="BH927" s="95">
        <v>5041850.9288940402</v>
      </c>
      <c r="BI927" s="95">
        <v>0</v>
      </c>
      <c r="BJ927" s="95">
        <v>897802.72422790504</v>
      </c>
      <c r="BK927" s="95">
        <v>733661.98646545399</v>
      </c>
      <c r="BL927" s="95">
        <v>0</v>
      </c>
      <c r="BM927" s="95">
        <v>0</v>
      </c>
      <c r="BN927" s="95">
        <v>0</v>
      </c>
      <c r="BO927" s="95">
        <v>0</v>
      </c>
      <c r="BP927" s="95">
        <v>0</v>
      </c>
      <c r="BQ927" s="95">
        <v>0</v>
      </c>
      <c r="BR927" s="95">
        <v>2222390.08740234</v>
      </c>
      <c r="BS927" s="95">
        <v>1305594.8462982201</v>
      </c>
      <c r="BT927" s="95">
        <v>0</v>
      </c>
      <c r="BU927" s="95">
        <v>1275998.8499908401</v>
      </c>
      <c r="BV927" s="95">
        <v>989585.26681518601</v>
      </c>
      <c r="BW927" s="95">
        <v>0</v>
      </c>
      <c r="BX927" s="95">
        <v>286382.35900116002</v>
      </c>
      <c r="BY927" s="95">
        <v>0</v>
      </c>
      <c r="BZ927" s="95">
        <v>0</v>
      </c>
      <c r="CA927" s="95">
        <v>39960.748243331902</v>
      </c>
      <c r="CB927" s="95">
        <v>2102189.8912048298</v>
      </c>
      <c r="CC927" s="95">
        <v>19931435.5947266</v>
      </c>
      <c r="CD927" s="95">
        <v>5934084.6168823196</v>
      </c>
      <c r="CE927" s="95">
        <v>1216.98304411769</v>
      </c>
      <c r="CF927" s="95">
        <v>177762.38782691999</v>
      </c>
      <c r="CG927" s="95">
        <v>1483505.7887115499</v>
      </c>
      <c r="CH927" s="95">
        <v>0</v>
      </c>
      <c r="CI927" s="95">
        <v>41180.310336112998</v>
      </c>
      <c r="CJ927" s="95">
        <v>2280772.4490051302</v>
      </c>
      <c r="CK927" s="95">
        <v>21421077.456298798</v>
      </c>
      <c r="CL927" s="95">
        <v>6246980.7017211895</v>
      </c>
      <c r="CM927" s="160">
        <v>72424.845251083403</v>
      </c>
      <c r="CN927" s="160">
        <v>11795332.4187012</v>
      </c>
      <c r="CO927" s="160">
        <v>52664812.660156302</v>
      </c>
      <c r="CP927" s="95">
        <v>6246980.7017211895</v>
      </c>
      <c r="CQ927" s="95">
        <v>0</v>
      </c>
      <c r="CR927" s="95">
        <v>0</v>
      </c>
      <c r="CS927" s="95">
        <v>0</v>
      </c>
      <c r="CT927" s="95">
        <v>0</v>
      </c>
      <c r="CU927" s="161">
        <v>2279952.2790317498</v>
      </c>
      <c r="CV927" s="161">
        <v>21414941.383438151</v>
      </c>
    </row>
    <row r="928" spans="1:100" x14ac:dyDescent="0.2">
      <c r="A928" s="94" t="s">
        <v>64</v>
      </c>
      <c r="B928" s="96">
        <v>43070</v>
      </c>
      <c r="C928" s="95">
        <v>35350.764351844802</v>
      </c>
      <c r="D928" s="95">
        <v>0</v>
      </c>
      <c r="E928" s="95">
        <v>4365.5414070487004</v>
      </c>
      <c r="F928" s="95">
        <v>3951.0351029038402</v>
      </c>
      <c r="G928" s="95">
        <v>1211.44945086539</v>
      </c>
      <c r="H928" s="95">
        <v>0</v>
      </c>
      <c r="I928" s="95">
        <v>0</v>
      </c>
      <c r="J928" s="95">
        <v>31128.600639820099</v>
      </c>
      <c r="K928" s="95">
        <v>9</v>
      </c>
      <c r="L928" s="95">
        <v>68.252755118533997</v>
      </c>
      <c r="M928" s="95">
        <v>14938.972486615199</v>
      </c>
      <c r="N928" s="95">
        <v>3537.4665155410798</v>
      </c>
      <c r="O928" s="95">
        <v>0</v>
      </c>
      <c r="P928" s="95">
        <v>19544.377171754801</v>
      </c>
      <c r="Q928" s="95">
        <v>1621.75041487813</v>
      </c>
      <c r="R928" s="95">
        <v>0</v>
      </c>
      <c r="S928" s="95">
        <v>1205.6763014048299</v>
      </c>
      <c r="T928" s="95">
        <v>0</v>
      </c>
      <c r="U928" s="95">
        <v>31136.815256595601</v>
      </c>
      <c r="V928" s="95">
        <v>1825088.5822143599</v>
      </c>
      <c r="W928" s="95">
        <v>0</v>
      </c>
      <c r="X928" s="95">
        <v>243139.45940589899</v>
      </c>
      <c r="Y928" s="95">
        <v>208408.22879791301</v>
      </c>
      <c r="Z928" s="95">
        <v>175297.63632202099</v>
      </c>
      <c r="AA928" s="95">
        <v>0</v>
      </c>
      <c r="AB928" s="95">
        <v>0</v>
      </c>
      <c r="AC928" s="95">
        <v>9448530.4622802697</v>
      </c>
      <c r="AD928" s="95">
        <v>638.04283010959603</v>
      </c>
      <c r="AE928" s="95">
        <v>2357.08252605796</v>
      </c>
      <c r="AF928" s="95">
        <v>660441.79939269996</v>
      </c>
      <c r="AG928" s="95">
        <v>396137.15580368001</v>
      </c>
      <c r="AH928" s="95">
        <v>0</v>
      </c>
      <c r="AI928" s="95">
        <v>780617.17609405494</v>
      </c>
      <c r="AJ928" s="95">
        <v>227247.704999924</v>
      </c>
      <c r="AK928" s="95">
        <v>0</v>
      </c>
      <c r="AL928" s="95">
        <v>173946.72058486901</v>
      </c>
      <c r="AM928" s="95">
        <v>0</v>
      </c>
      <c r="AN928" s="95">
        <v>9468075.0382080097</v>
      </c>
      <c r="AO928" s="95">
        <v>17607534.246337902</v>
      </c>
      <c r="AP928" s="95">
        <v>0</v>
      </c>
      <c r="AQ928" s="95">
        <v>2119150.6069641099</v>
      </c>
      <c r="AR928" s="95">
        <v>1795620.03479004</v>
      </c>
      <c r="AS928" s="95">
        <v>1477419.96566772</v>
      </c>
      <c r="AT928" s="95">
        <v>0</v>
      </c>
      <c r="AU928" s="95">
        <v>0</v>
      </c>
      <c r="AV928" s="95">
        <v>31167149.346679699</v>
      </c>
      <c r="AW928" s="95">
        <v>2189</v>
      </c>
      <c r="AX928" s="95">
        <v>16433.645859479901</v>
      </c>
      <c r="AY928" s="95">
        <v>6612400.3332519503</v>
      </c>
      <c r="AZ928" s="95">
        <v>3353784.1361083998</v>
      </c>
      <c r="BA928" s="95">
        <v>0</v>
      </c>
      <c r="BB928" s="95">
        <v>7580648.6053466797</v>
      </c>
      <c r="BC928" s="95">
        <v>2110934.0367736798</v>
      </c>
      <c r="BD928" s="95">
        <v>0</v>
      </c>
      <c r="BE928" s="95">
        <v>1466311.41937256</v>
      </c>
      <c r="BF928" s="95">
        <v>0</v>
      </c>
      <c r="BG928" s="95">
        <v>31219971.9379883</v>
      </c>
      <c r="BH928" s="95">
        <v>5017972.6010131799</v>
      </c>
      <c r="BI928" s="95">
        <v>0</v>
      </c>
      <c r="BJ928" s="95">
        <v>895782.17185211205</v>
      </c>
      <c r="BK928" s="95">
        <v>724030.27766418504</v>
      </c>
      <c r="BL928" s="95">
        <v>0</v>
      </c>
      <c r="BM928" s="95">
        <v>0</v>
      </c>
      <c r="BN928" s="95">
        <v>0</v>
      </c>
      <c r="BO928" s="95">
        <v>0</v>
      </c>
      <c r="BP928" s="95">
        <v>0</v>
      </c>
      <c r="BQ928" s="95">
        <v>0</v>
      </c>
      <c r="BR928" s="95">
        <v>2225011.6504516602</v>
      </c>
      <c r="BS928" s="95">
        <v>1273728.13597107</v>
      </c>
      <c r="BT928" s="95">
        <v>0</v>
      </c>
      <c r="BU928" s="95">
        <v>1478504.0599823</v>
      </c>
      <c r="BV928" s="95">
        <v>988220.78865051304</v>
      </c>
      <c r="BW928" s="95">
        <v>0</v>
      </c>
      <c r="BX928" s="95">
        <v>301303.11892318702</v>
      </c>
      <c r="BY928" s="95">
        <v>0</v>
      </c>
      <c r="BZ928" s="95">
        <v>0</v>
      </c>
      <c r="CA928" s="95">
        <v>39696.032295227102</v>
      </c>
      <c r="CB928" s="95">
        <v>2069331.1482696501</v>
      </c>
      <c r="CC928" s="95">
        <v>19727162.387695301</v>
      </c>
      <c r="CD928" s="95">
        <v>5913654.2426147498</v>
      </c>
      <c r="CE928" s="95">
        <v>1210.6122645139701</v>
      </c>
      <c r="CF928" s="95">
        <v>175202.25870323199</v>
      </c>
      <c r="CG928" s="95">
        <v>1478238.2737121601</v>
      </c>
      <c r="CH928" s="95">
        <v>0</v>
      </c>
      <c r="CI928" s="95">
        <v>40905.646745204896</v>
      </c>
      <c r="CJ928" s="95">
        <v>2244280.7633361798</v>
      </c>
      <c r="CK928" s="95">
        <v>21237603.103515599</v>
      </c>
      <c r="CL928" s="95">
        <v>6214852.4998168899</v>
      </c>
      <c r="CM928" s="160">
        <v>71932.010871887207</v>
      </c>
      <c r="CN928" s="160">
        <v>11732946.259399399</v>
      </c>
      <c r="CO928" s="160">
        <v>52450785.9931641</v>
      </c>
      <c r="CP928" s="95">
        <v>6214852.4998168899</v>
      </c>
      <c r="CQ928" s="95">
        <v>0</v>
      </c>
      <c r="CR928" s="95">
        <v>0</v>
      </c>
      <c r="CS928" s="95">
        <v>0</v>
      </c>
      <c r="CT928" s="95">
        <v>0</v>
      </c>
      <c r="CU928" s="161">
        <v>2244533.4069728819</v>
      </c>
      <c r="CV928" s="161">
        <v>21205400.661407463</v>
      </c>
    </row>
    <row r="929" spans="1:100" x14ac:dyDescent="0.2">
      <c r="A929" s="94" t="s">
        <v>64</v>
      </c>
      <c r="B929" s="96">
        <v>43160</v>
      </c>
      <c r="C929" s="95">
        <v>34983.2518820763</v>
      </c>
      <c r="D929" s="95">
        <v>0</v>
      </c>
      <c r="E929" s="95">
        <v>4423.3506380915596</v>
      </c>
      <c r="F929" s="95">
        <v>4020.77929824591</v>
      </c>
      <c r="G929" s="95">
        <v>1218.1015316993</v>
      </c>
      <c r="H929" s="95">
        <v>0</v>
      </c>
      <c r="I929" s="95">
        <v>0</v>
      </c>
      <c r="J929" s="95">
        <v>30993.239544630102</v>
      </c>
      <c r="K929" s="95">
        <v>8</v>
      </c>
      <c r="L929" s="95">
        <v>63.931766844354598</v>
      </c>
      <c r="M929" s="95">
        <v>14822.4088171721</v>
      </c>
      <c r="N929" s="95">
        <v>3454.2356366515201</v>
      </c>
      <c r="O929" s="95">
        <v>0</v>
      </c>
      <c r="P929" s="95">
        <v>19424.2688481808</v>
      </c>
      <c r="Q929" s="95">
        <v>1623.87573610246</v>
      </c>
      <c r="R929" s="95">
        <v>0</v>
      </c>
      <c r="S929" s="95">
        <v>1214.2387090772399</v>
      </c>
      <c r="T929" s="95">
        <v>0</v>
      </c>
      <c r="U929" s="95">
        <v>30995.909039259001</v>
      </c>
      <c r="V929" s="95">
        <v>1812717.7147522001</v>
      </c>
      <c r="W929" s="95">
        <v>0</v>
      </c>
      <c r="X929" s="95">
        <v>235037.08898925799</v>
      </c>
      <c r="Y929" s="95">
        <v>203051.92859840399</v>
      </c>
      <c r="Z929" s="95">
        <v>170413.050601959</v>
      </c>
      <c r="AA929" s="95">
        <v>0</v>
      </c>
      <c r="AB929" s="95">
        <v>0</v>
      </c>
      <c r="AC929" s="95">
        <v>9383049.9956054706</v>
      </c>
      <c r="AD929" s="95">
        <v>633.77811622619595</v>
      </c>
      <c r="AE929" s="95">
        <v>3857.94720372558</v>
      </c>
      <c r="AF929" s="95">
        <v>660960.97180938697</v>
      </c>
      <c r="AG929" s="95">
        <v>387367.545440674</v>
      </c>
      <c r="AH929" s="95">
        <v>0</v>
      </c>
      <c r="AI929" s="95">
        <v>767095.03766632103</v>
      </c>
      <c r="AJ929" s="95">
        <v>225329.91104888899</v>
      </c>
      <c r="AK929" s="95">
        <v>0</v>
      </c>
      <c r="AL929" s="95">
        <v>169724.63709068301</v>
      </c>
      <c r="AM929" s="95">
        <v>0</v>
      </c>
      <c r="AN929" s="95">
        <v>9404967.50073242</v>
      </c>
      <c r="AO929" s="95">
        <v>17615689.8518066</v>
      </c>
      <c r="AP929" s="95">
        <v>0</v>
      </c>
      <c r="AQ929" s="95">
        <v>2048233.7642822301</v>
      </c>
      <c r="AR929" s="95">
        <v>1760436.60157776</v>
      </c>
      <c r="AS929" s="95">
        <v>1449312.19200134</v>
      </c>
      <c r="AT929" s="95">
        <v>0</v>
      </c>
      <c r="AU929" s="95">
        <v>0</v>
      </c>
      <c r="AV929" s="95">
        <v>31176508.144042999</v>
      </c>
      <c r="AW929" s="95">
        <v>2190</v>
      </c>
      <c r="AX929" s="95">
        <v>26170.334166288401</v>
      </c>
      <c r="AY929" s="95">
        <v>6686813.7776489304</v>
      </c>
      <c r="AZ929" s="95">
        <v>3310321.43432617</v>
      </c>
      <c r="BA929" s="95">
        <v>0</v>
      </c>
      <c r="BB929" s="95">
        <v>7508245.34191895</v>
      </c>
      <c r="BC929" s="95">
        <v>2128934.6819457998</v>
      </c>
      <c r="BD929" s="95">
        <v>0</v>
      </c>
      <c r="BE929" s="95">
        <v>1442642.41281128</v>
      </c>
      <c r="BF929" s="95">
        <v>0</v>
      </c>
      <c r="BG929" s="95">
        <v>31165295.393066399</v>
      </c>
      <c r="BH929" s="95">
        <v>5002091.1265869103</v>
      </c>
      <c r="BI929" s="95">
        <v>0</v>
      </c>
      <c r="BJ929" s="95">
        <v>877364.04540252697</v>
      </c>
      <c r="BK929" s="95">
        <v>713488.59737396205</v>
      </c>
      <c r="BL929" s="95">
        <v>0</v>
      </c>
      <c r="BM929" s="95">
        <v>0</v>
      </c>
      <c r="BN929" s="95">
        <v>0</v>
      </c>
      <c r="BO929" s="95">
        <v>0</v>
      </c>
      <c r="BP929" s="95">
        <v>0</v>
      </c>
      <c r="BQ929" s="95">
        <v>0</v>
      </c>
      <c r="BR929" s="95">
        <v>2242204.3134155301</v>
      </c>
      <c r="BS929" s="95">
        <v>1252126.0783081099</v>
      </c>
      <c r="BT929" s="95">
        <v>0</v>
      </c>
      <c r="BU929" s="95">
        <v>1444068.9699859601</v>
      </c>
      <c r="BV929" s="95">
        <v>992808.08289337205</v>
      </c>
      <c r="BW929" s="95">
        <v>0</v>
      </c>
      <c r="BX929" s="95">
        <v>303853.88892746001</v>
      </c>
      <c r="BY929" s="95">
        <v>0</v>
      </c>
      <c r="BZ929" s="95">
        <v>0</v>
      </c>
      <c r="CA929" s="95">
        <v>39387.919659137697</v>
      </c>
      <c r="CB929" s="95">
        <v>2047808.06567383</v>
      </c>
      <c r="CC929" s="95">
        <v>19669235.2744141</v>
      </c>
      <c r="CD929" s="95">
        <v>5884573.1729126005</v>
      </c>
      <c r="CE929" s="95">
        <v>1218.8286188393799</v>
      </c>
      <c r="CF929" s="95">
        <v>170568.43825531</v>
      </c>
      <c r="CG929" s="95">
        <v>1449969.4066772501</v>
      </c>
      <c r="CH929" s="95">
        <v>0</v>
      </c>
      <c r="CI929" s="95">
        <v>40611.480120658904</v>
      </c>
      <c r="CJ929" s="95">
        <v>2218037.5268859901</v>
      </c>
      <c r="CK929" s="95">
        <v>21100021.678466801</v>
      </c>
      <c r="CL929" s="95">
        <v>6182122.5266723596</v>
      </c>
      <c r="CM929" s="160">
        <v>71523.437370300293</v>
      </c>
      <c r="CN929" s="160">
        <v>11591049.729248</v>
      </c>
      <c r="CO929" s="160">
        <v>52340596.2734375</v>
      </c>
      <c r="CP929" s="95">
        <v>6182122.5266723596</v>
      </c>
      <c r="CQ929" s="95">
        <v>0</v>
      </c>
      <c r="CR929" s="95">
        <v>0</v>
      </c>
      <c r="CS929" s="95">
        <v>0</v>
      </c>
      <c r="CT929" s="95">
        <v>0</v>
      </c>
      <c r="CU929" s="161">
        <v>2218376.50392914</v>
      </c>
      <c r="CV929" s="161">
        <v>21119204.68109135</v>
      </c>
    </row>
    <row r="930" spans="1:100" x14ac:dyDescent="0.2">
      <c r="A930" s="94" t="s">
        <v>64</v>
      </c>
      <c r="B930" s="96">
        <v>43252</v>
      </c>
      <c r="C930" s="95">
        <v>35054.865556240104</v>
      </c>
      <c r="D930" s="95">
        <v>0</v>
      </c>
      <c r="E930" s="95">
        <v>4389.4564972519902</v>
      </c>
      <c r="F930" s="95">
        <v>4014.96934819222</v>
      </c>
      <c r="G930" s="95">
        <v>1167.2245846092701</v>
      </c>
      <c r="H930" s="95">
        <v>0</v>
      </c>
      <c r="I930" s="95">
        <v>0</v>
      </c>
      <c r="J930" s="95">
        <v>30782.905582428</v>
      </c>
      <c r="K930" s="95">
        <v>8</v>
      </c>
      <c r="L930" s="95">
        <v>60.672924954909803</v>
      </c>
      <c r="M930" s="95">
        <v>14902.299374341999</v>
      </c>
      <c r="N930" s="95">
        <v>3420.2332994937901</v>
      </c>
      <c r="O930" s="95">
        <v>0</v>
      </c>
      <c r="P930" s="95">
        <v>19414.357389926899</v>
      </c>
      <c r="Q930" s="95">
        <v>1618.07230599225</v>
      </c>
      <c r="R930" s="95">
        <v>0</v>
      </c>
      <c r="S930" s="95">
        <v>1164.6727161705501</v>
      </c>
      <c r="T930" s="95">
        <v>0</v>
      </c>
      <c r="U930" s="95">
        <v>30786.111029148102</v>
      </c>
      <c r="V930" s="95">
        <v>1805860.9878234901</v>
      </c>
      <c r="W930" s="95">
        <v>0</v>
      </c>
      <c r="X930" s="95">
        <v>232835.280609131</v>
      </c>
      <c r="Y930" s="95">
        <v>202362.54800224301</v>
      </c>
      <c r="Z930" s="95">
        <v>167375.45145034799</v>
      </c>
      <c r="AA930" s="95">
        <v>0</v>
      </c>
      <c r="AB930" s="95">
        <v>0</v>
      </c>
      <c r="AC930" s="95">
        <v>9314733.5915527306</v>
      </c>
      <c r="AD930" s="95">
        <v>606.91725373268105</v>
      </c>
      <c r="AE930" s="95">
        <v>3365.62484779954</v>
      </c>
      <c r="AF930" s="95">
        <v>658973.13191223098</v>
      </c>
      <c r="AG930" s="95">
        <v>380152.486328125</v>
      </c>
      <c r="AH930" s="95">
        <v>0</v>
      </c>
      <c r="AI930" s="95">
        <v>763074.51546478295</v>
      </c>
      <c r="AJ930" s="95">
        <v>228531.91791534401</v>
      </c>
      <c r="AK930" s="95">
        <v>0</v>
      </c>
      <c r="AL930" s="95">
        <v>166697.204231262</v>
      </c>
      <c r="AM930" s="95">
        <v>0</v>
      </c>
      <c r="AN930" s="95">
        <v>9353228.53442383</v>
      </c>
      <c r="AO930" s="95">
        <v>17661665.1259766</v>
      </c>
      <c r="AP930" s="95">
        <v>0</v>
      </c>
      <c r="AQ930" s="95">
        <v>2020904.6714325</v>
      </c>
      <c r="AR930" s="95">
        <v>1745891.36416626</v>
      </c>
      <c r="AS930" s="95">
        <v>1433745.3736572301</v>
      </c>
      <c r="AT930" s="95">
        <v>0</v>
      </c>
      <c r="AU930" s="95">
        <v>0</v>
      </c>
      <c r="AV930" s="95">
        <v>31138343.040527299</v>
      </c>
      <c r="AW930" s="95">
        <v>2141</v>
      </c>
      <c r="AX930" s="95">
        <v>27151.048603296302</v>
      </c>
      <c r="AY930" s="95">
        <v>6682655.1149292002</v>
      </c>
      <c r="AZ930" s="95">
        <v>3281722.63198853</v>
      </c>
      <c r="BA930" s="95">
        <v>0</v>
      </c>
      <c r="BB930" s="95">
        <v>7509282.4006957998</v>
      </c>
      <c r="BC930" s="95">
        <v>2135320.0102233901</v>
      </c>
      <c r="BD930" s="95">
        <v>0</v>
      </c>
      <c r="BE930" s="95">
        <v>1425446.4244232201</v>
      </c>
      <c r="BF930" s="95">
        <v>0</v>
      </c>
      <c r="BG930" s="95">
        <v>31267606.095458999</v>
      </c>
      <c r="BH930" s="95">
        <v>5029336.6373290997</v>
      </c>
      <c r="BI930" s="95">
        <v>0</v>
      </c>
      <c r="BJ930" s="95">
        <v>861751.42621612502</v>
      </c>
      <c r="BK930" s="95">
        <v>705388.56337738002</v>
      </c>
      <c r="BL930" s="95">
        <v>0</v>
      </c>
      <c r="BM930" s="95">
        <v>0</v>
      </c>
      <c r="BN930" s="95">
        <v>0</v>
      </c>
      <c r="BO930" s="95">
        <v>0</v>
      </c>
      <c r="BP930" s="95">
        <v>0</v>
      </c>
      <c r="BQ930" s="95">
        <v>0</v>
      </c>
      <c r="BR930" s="95">
        <v>2247964.0601196298</v>
      </c>
      <c r="BS930" s="95">
        <v>1237049.8296051</v>
      </c>
      <c r="BT930" s="95">
        <v>0</v>
      </c>
      <c r="BU930" s="95">
        <v>1449419.17999268</v>
      </c>
      <c r="BV930" s="95">
        <v>996534.892578125</v>
      </c>
      <c r="BW930" s="95">
        <v>0</v>
      </c>
      <c r="BX930" s="95">
        <v>301328.34891891503</v>
      </c>
      <c r="BY930" s="95">
        <v>0</v>
      </c>
      <c r="BZ930" s="95">
        <v>0</v>
      </c>
      <c r="CA930" s="95">
        <v>39452.882184028596</v>
      </c>
      <c r="CB930" s="95">
        <v>2040415.57791138</v>
      </c>
      <c r="CC930" s="95">
        <v>19707936.439941399</v>
      </c>
      <c r="CD930" s="95">
        <v>5889727.7454223596</v>
      </c>
      <c r="CE930" s="95">
        <v>1169.07918256521</v>
      </c>
      <c r="CF930" s="95">
        <v>167316.020927429</v>
      </c>
      <c r="CG930" s="95">
        <v>1432964.3807983401</v>
      </c>
      <c r="CH930" s="95">
        <v>0</v>
      </c>
      <c r="CI930" s="95">
        <v>40616.575120449103</v>
      </c>
      <c r="CJ930" s="95">
        <v>2207820.5625915499</v>
      </c>
      <c r="CK930" s="95">
        <v>21162542.255127002</v>
      </c>
      <c r="CL930" s="95">
        <v>6178170.0524902297</v>
      </c>
      <c r="CM930" s="160">
        <v>71306.688014984102</v>
      </c>
      <c r="CN930" s="160">
        <v>11578586.7692871</v>
      </c>
      <c r="CO930" s="160">
        <v>52363433.5</v>
      </c>
      <c r="CP930" s="95">
        <v>6178170.0524902297</v>
      </c>
      <c r="CQ930" s="95">
        <v>0</v>
      </c>
      <c r="CR930" s="95">
        <v>0</v>
      </c>
      <c r="CS930" s="95">
        <v>0</v>
      </c>
      <c r="CT930" s="95">
        <v>0</v>
      </c>
      <c r="CU930" s="161">
        <v>2207731.5988388089</v>
      </c>
      <c r="CV930" s="161">
        <v>21140900.820739739</v>
      </c>
    </row>
    <row r="931" spans="1:100" x14ac:dyDescent="0.2">
      <c r="A931" s="94" t="s">
        <v>64</v>
      </c>
      <c r="B931" s="96">
        <v>43344</v>
      </c>
      <c r="C931" s="95">
        <v>34755.975423336</v>
      </c>
      <c r="D931" s="95">
        <v>0</v>
      </c>
      <c r="E931" s="95">
        <v>4347.8350780010196</v>
      </c>
      <c r="F931" s="95">
        <v>3998.4716282486902</v>
      </c>
      <c r="G931" s="95">
        <v>1164.91463153064</v>
      </c>
      <c r="H931" s="95">
        <v>0</v>
      </c>
      <c r="I931" s="95">
        <v>0</v>
      </c>
      <c r="J931" s="95">
        <v>30522.9870121479</v>
      </c>
      <c r="K931" s="95">
        <v>5</v>
      </c>
      <c r="L931" s="95">
        <v>58.098660132847698</v>
      </c>
      <c r="M931" s="95">
        <v>14823.879257917401</v>
      </c>
      <c r="N931" s="95">
        <v>3367.8780531883199</v>
      </c>
      <c r="O931" s="95">
        <v>0</v>
      </c>
      <c r="P931" s="95">
        <v>19260.215471506101</v>
      </c>
      <c r="Q931" s="95">
        <v>1597.38764306903</v>
      </c>
      <c r="R931" s="95">
        <v>0</v>
      </c>
      <c r="S931" s="95">
        <v>1165.0299948751899</v>
      </c>
      <c r="T931" s="95">
        <v>0</v>
      </c>
      <c r="U931" s="95">
        <v>30539.959020137801</v>
      </c>
      <c r="V931" s="95">
        <v>1793879.4791259801</v>
      </c>
      <c r="W931" s="95">
        <v>0</v>
      </c>
      <c r="X931" s="95">
        <v>223069.10760688799</v>
      </c>
      <c r="Y931" s="95">
        <v>195292.092346191</v>
      </c>
      <c r="Z931" s="95">
        <v>167519.63265419001</v>
      </c>
      <c r="AA931" s="95">
        <v>0</v>
      </c>
      <c r="AB931" s="95">
        <v>0</v>
      </c>
      <c r="AC931" s="95">
        <v>9215171.4962158203</v>
      </c>
      <c r="AD931" s="95">
        <v>160.81609344482399</v>
      </c>
      <c r="AE931" s="95">
        <v>2836.8359337747102</v>
      </c>
      <c r="AF931" s="95">
        <v>657872.81826019299</v>
      </c>
      <c r="AG931" s="95">
        <v>374308.97511291498</v>
      </c>
      <c r="AH931" s="95">
        <v>0</v>
      </c>
      <c r="AI931" s="95">
        <v>754111.67456817604</v>
      </c>
      <c r="AJ931" s="95">
        <v>228520.02664756801</v>
      </c>
      <c r="AK931" s="95">
        <v>0</v>
      </c>
      <c r="AL931" s="95">
        <v>167031.95135879499</v>
      </c>
      <c r="AM931" s="95">
        <v>0</v>
      </c>
      <c r="AN931" s="95">
        <v>9207107.9329834003</v>
      </c>
      <c r="AO931" s="95">
        <v>17675472.621337902</v>
      </c>
      <c r="AP931" s="95">
        <v>0</v>
      </c>
      <c r="AQ931" s="95">
        <v>1939337.62840271</v>
      </c>
      <c r="AR931" s="95">
        <v>1692397.5194091799</v>
      </c>
      <c r="AS931" s="95">
        <v>1444872.84906006</v>
      </c>
      <c r="AT931" s="95">
        <v>0</v>
      </c>
      <c r="AU931" s="95">
        <v>0</v>
      </c>
      <c r="AV931" s="95">
        <v>30942696.700683601</v>
      </c>
      <c r="AW931" s="95">
        <v>566</v>
      </c>
      <c r="AX931" s="95">
        <v>18923.790400743499</v>
      </c>
      <c r="AY931" s="95">
        <v>6718538.4251709003</v>
      </c>
      <c r="AZ931" s="95">
        <v>3271164.8669128399</v>
      </c>
      <c r="BA931" s="95">
        <v>0</v>
      </c>
      <c r="BB931" s="95">
        <v>7463353.1461181603</v>
      </c>
      <c r="BC931" s="95">
        <v>2144291.3107910198</v>
      </c>
      <c r="BD931" s="95">
        <v>0</v>
      </c>
      <c r="BE931" s="95">
        <v>1439707.4341430699</v>
      </c>
      <c r="BF931" s="95">
        <v>0</v>
      </c>
      <c r="BG931" s="95">
        <v>30939882.236328099</v>
      </c>
      <c r="BH931" s="95">
        <v>4998477.2557983398</v>
      </c>
      <c r="BI931" s="95">
        <v>0</v>
      </c>
      <c r="BJ931" s="95">
        <v>844522.90287017799</v>
      </c>
      <c r="BK931" s="95">
        <v>686659.45452117897</v>
      </c>
      <c r="BL931" s="95">
        <v>0</v>
      </c>
      <c r="BM931" s="95">
        <v>0</v>
      </c>
      <c r="BN931" s="95">
        <v>0</v>
      </c>
      <c r="BO931" s="95">
        <v>0</v>
      </c>
      <c r="BP931" s="95">
        <v>0</v>
      </c>
      <c r="BQ931" s="95">
        <v>0</v>
      </c>
      <c r="BR931" s="95">
        <v>2245073.1847534198</v>
      </c>
      <c r="BS931" s="95">
        <v>1228180.4448394801</v>
      </c>
      <c r="BT931" s="95">
        <v>0</v>
      </c>
      <c r="BU931" s="95">
        <v>1227979.42999268</v>
      </c>
      <c r="BV931" s="95">
        <v>995440.513282776</v>
      </c>
      <c r="BW931" s="95">
        <v>0</v>
      </c>
      <c r="BX931" s="95">
        <v>271143.65903091402</v>
      </c>
      <c r="BY931" s="95">
        <v>0</v>
      </c>
      <c r="BZ931" s="95">
        <v>0</v>
      </c>
      <c r="CA931" s="95">
        <v>39133.449148178101</v>
      </c>
      <c r="CB931" s="95">
        <v>2020936.3815765399</v>
      </c>
      <c r="CC931" s="95">
        <v>19640313.9770508</v>
      </c>
      <c r="CD931" s="95">
        <v>5840562.08557129</v>
      </c>
      <c r="CE931" s="95">
        <v>1163.14660261571</v>
      </c>
      <c r="CF931" s="95">
        <v>167348.15493202201</v>
      </c>
      <c r="CG931" s="95">
        <v>1443569.0913696301</v>
      </c>
      <c r="CH931" s="95">
        <v>0</v>
      </c>
      <c r="CI931" s="95">
        <v>40297.558197975202</v>
      </c>
      <c r="CJ931" s="95">
        <v>2187992.4053039602</v>
      </c>
      <c r="CK931" s="95">
        <v>21065849.817382801</v>
      </c>
      <c r="CL931" s="95">
        <v>6137544.06677246</v>
      </c>
      <c r="CM931" s="160">
        <v>70683.031521797195</v>
      </c>
      <c r="CN931" s="160">
        <v>11411443.521118199</v>
      </c>
      <c r="CO931" s="160">
        <v>52044963.884277299</v>
      </c>
      <c r="CP931" s="95">
        <v>6137544.06677246</v>
      </c>
      <c r="CQ931" s="95">
        <v>0</v>
      </c>
      <c r="CR931" s="95">
        <v>0</v>
      </c>
      <c r="CS931" s="95">
        <v>0</v>
      </c>
      <c r="CT931" s="95">
        <v>0</v>
      </c>
      <c r="CU931" s="161">
        <v>2188284.536508562</v>
      </c>
      <c r="CV931" s="161">
        <v>21083883.068420429</v>
      </c>
    </row>
    <row r="932" spans="1:100" x14ac:dyDescent="0.2">
      <c r="A932" s="94" t="s">
        <v>64</v>
      </c>
      <c r="B932" s="96">
        <v>43435</v>
      </c>
      <c r="C932" s="95">
        <v>34500.845796585098</v>
      </c>
      <c r="D932" s="95">
        <v>0</v>
      </c>
      <c r="E932" s="95">
        <v>4280.4197824597404</v>
      </c>
      <c r="F932" s="95">
        <v>3942.6067767739301</v>
      </c>
      <c r="G932" s="95">
        <v>1189.5085640549701</v>
      </c>
      <c r="H932" s="95">
        <v>0</v>
      </c>
      <c r="I932" s="95">
        <v>0</v>
      </c>
      <c r="J932" s="95">
        <v>30019.521011114099</v>
      </c>
      <c r="K932" s="95">
        <v>0</v>
      </c>
      <c r="L932" s="95">
        <v>95.345157653093295</v>
      </c>
      <c r="M932" s="95">
        <v>14777.176221370701</v>
      </c>
      <c r="N932" s="95">
        <v>3329.3670872151902</v>
      </c>
      <c r="O932" s="95">
        <v>0</v>
      </c>
      <c r="P932" s="95">
        <v>18987.737238407099</v>
      </c>
      <c r="Q932" s="95">
        <v>1588.92832683027</v>
      </c>
      <c r="R932" s="95">
        <v>0</v>
      </c>
      <c r="S932" s="95">
        <v>1187.3969300538299</v>
      </c>
      <c r="T932" s="95">
        <v>0</v>
      </c>
      <c r="U932" s="95">
        <v>30017.093864202499</v>
      </c>
      <c r="V932" s="95">
        <v>1782180.1861572301</v>
      </c>
      <c r="W932" s="95">
        <v>0</v>
      </c>
      <c r="X932" s="95">
        <v>227007.97276496899</v>
      </c>
      <c r="Y932" s="95">
        <v>199380.68718528701</v>
      </c>
      <c r="Z932" s="95">
        <v>169342.76109123201</v>
      </c>
      <c r="AA932" s="95">
        <v>0</v>
      </c>
      <c r="AB932" s="95">
        <v>0</v>
      </c>
      <c r="AC932" s="95">
        <v>9115474.4061279297</v>
      </c>
      <c r="AD932" s="95">
        <v>0</v>
      </c>
      <c r="AE932" s="95">
        <v>2714.6405392587199</v>
      </c>
      <c r="AF932" s="95">
        <v>654778.31671905494</v>
      </c>
      <c r="AG932" s="95">
        <v>375534.30933380098</v>
      </c>
      <c r="AH932" s="95">
        <v>0</v>
      </c>
      <c r="AI932" s="95">
        <v>749252.35555267299</v>
      </c>
      <c r="AJ932" s="95">
        <v>227808.14328956601</v>
      </c>
      <c r="AK932" s="95">
        <v>0</v>
      </c>
      <c r="AL932" s="95">
        <v>169142.87899398801</v>
      </c>
      <c r="AM932" s="95">
        <v>0</v>
      </c>
      <c r="AN932" s="95">
        <v>9114834.14990234</v>
      </c>
      <c r="AO932" s="95">
        <v>17699923.559814502</v>
      </c>
      <c r="AP932" s="95">
        <v>0</v>
      </c>
      <c r="AQ932" s="95">
        <v>2006309.6275939899</v>
      </c>
      <c r="AR932" s="95">
        <v>1762884.06465149</v>
      </c>
      <c r="AS932" s="95">
        <v>1469665.1930694601</v>
      </c>
      <c r="AT932" s="95">
        <v>0</v>
      </c>
      <c r="AU932" s="95">
        <v>0</v>
      </c>
      <c r="AV932" s="95">
        <v>30790623.423828099</v>
      </c>
      <c r="AW932" s="95">
        <v>0</v>
      </c>
      <c r="AX932" s="95">
        <v>17916.302253723101</v>
      </c>
      <c r="AY932" s="95">
        <v>6743941.1103515597</v>
      </c>
      <c r="AZ932" s="95">
        <v>3311472.7113342299</v>
      </c>
      <c r="BA932" s="95">
        <v>0</v>
      </c>
      <c r="BB932" s="95">
        <v>7470495.83837891</v>
      </c>
      <c r="BC932" s="95">
        <v>2166498.2573547401</v>
      </c>
      <c r="BD932" s="95">
        <v>0</v>
      </c>
      <c r="BE932" s="95">
        <v>1468916.7618102999</v>
      </c>
      <c r="BF932" s="95">
        <v>0</v>
      </c>
      <c r="BG932" s="95">
        <v>30753952.857910201</v>
      </c>
      <c r="BH932" s="95">
        <v>4981378.47729492</v>
      </c>
      <c r="BI932" s="95">
        <v>0</v>
      </c>
      <c r="BJ932" s="95">
        <v>840922.23838806199</v>
      </c>
      <c r="BK932" s="95">
        <v>700731.75509643601</v>
      </c>
      <c r="BL932" s="95">
        <v>0</v>
      </c>
      <c r="BM932" s="95">
        <v>0</v>
      </c>
      <c r="BN932" s="95">
        <v>0</v>
      </c>
      <c r="BO932" s="95">
        <v>0</v>
      </c>
      <c r="BP932" s="95">
        <v>0</v>
      </c>
      <c r="BQ932" s="95">
        <v>0</v>
      </c>
      <c r="BR932" s="95">
        <v>2236305.5937194801</v>
      </c>
      <c r="BS932" s="95">
        <v>1239834.64143372</v>
      </c>
      <c r="BT932" s="95">
        <v>0</v>
      </c>
      <c r="BU932" s="95">
        <v>1419476.5499877899</v>
      </c>
      <c r="BV932" s="95">
        <v>985202.23806762695</v>
      </c>
      <c r="BW932" s="95">
        <v>0</v>
      </c>
      <c r="BX932" s="95">
        <v>293208.348957062</v>
      </c>
      <c r="BY932" s="95">
        <v>0</v>
      </c>
      <c r="BZ932" s="95">
        <v>0</v>
      </c>
      <c r="CA932" s="95">
        <v>38763.981878280603</v>
      </c>
      <c r="CB932" s="95">
        <v>2007461.6263122601</v>
      </c>
      <c r="CC932" s="95">
        <v>19687994.252929699</v>
      </c>
      <c r="CD932" s="95">
        <v>5822112.54016113</v>
      </c>
      <c r="CE932" s="95">
        <v>1188.00388167799</v>
      </c>
      <c r="CF932" s="95">
        <v>169363.84891700701</v>
      </c>
      <c r="CG932" s="95">
        <v>1471345.03662109</v>
      </c>
      <c r="CH932" s="95">
        <v>0</v>
      </c>
      <c r="CI932" s="95">
        <v>39951.816747665398</v>
      </c>
      <c r="CJ932" s="95">
        <v>2176330.1703796401</v>
      </c>
      <c r="CK932" s="95">
        <v>21131255.424316399</v>
      </c>
      <c r="CL932" s="95">
        <v>6110476.07495117</v>
      </c>
      <c r="CM932" s="160">
        <v>69867.835985183701</v>
      </c>
      <c r="CN932" s="160">
        <v>11291563.912841801</v>
      </c>
      <c r="CO932" s="160">
        <v>51926956.502441399</v>
      </c>
      <c r="CP932" s="95">
        <v>6110476.07495117</v>
      </c>
      <c r="CQ932" s="95">
        <v>0</v>
      </c>
      <c r="CR932" s="95">
        <v>0</v>
      </c>
      <c r="CS932" s="95">
        <v>0</v>
      </c>
      <c r="CT932" s="95">
        <v>0</v>
      </c>
      <c r="CU932" s="161">
        <v>2176825.475229267</v>
      </c>
      <c r="CV932" s="161">
        <v>21159339.289550789</v>
      </c>
    </row>
    <row r="933" spans="1:100" x14ac:dyDescent="0.2">
      <c r="A933" s="94" t="s">
        <v>64</v>
      </c>
      <c r="B933" s="96">
        <v>43525</v>
      </c>
      <c r="C933" s="95">
        <v>34357.419156551397</v>
      </c>
      <c r="D933" s="95">
        <v>0</v>
      </c>
      <c r="E933" s="95">
        <v>4205.1319479942304</v>
      </c>
      <c r="F933" s="95">
        <v>3900.3053275644802</v>
      </c>
      <c r="G933" s="95">
        <v>1185.1801587790301</v>
      </c>
      <c r="H933" s="95">
        <v>0</v>
      </c>
      <c r="I933" s="95">
        <v>0</v>
      </c>
      <c r="J933" s="95">
        <v>29894.416765451399</v>
      </c>
      <c r="K933" s="95">
        <v>0</v>
      </c>
      <c r="L933" s="95">
        <v>53.965590277686701</v>
      </c>
      <c r="M933" s="95">
        <v>14735.9835512638</v>
      </c>
      <c r="N933" s="95">
        <v>3292.5766537487498</v>
      </c>
      <c r="O933" s="95">
        <v>0</v>
      </c>
      <c r="P933" s="95">
        <v>18932.9279222488</v>
      </c>
      <c r="Q933" s="95">
        <v>1525.9366261363</v>
      </c>
      <c r="R933" s="95">
        <v>0</v>
      </c>
      <c r="S933" s="95">
        <v>1184.2582092136099</v>
      </c>
      <c r="T933" s="95">
        <v>0</v>
      </c>
      <c r="U933" s="95">
        <v>29887.1019999981</v>
      </c>
      <c r="V933" s="95">
        <v>1756048.05593872</v>
      </c>
      <c r="W933" s="95">
        <v>0</v>
      </c>
      <c r="X933" s="95">
        <v>223697.68429946899</v>
      </c>
      <c r="Y933" s="95">
        <v>197911.40879440299</v>
      </c>
      <c r="Z933" s="95">
        <v>169345.44676971401</v>
      </c>
      <c r="AA933" s="95">
        <v>0</v>
      </c>
      <c r="AB933" s="95">
        <v>0</v>
      </c>
      <c r="AC933" s="95">
        <v>9065735.9013671894</v>
      </c>
      <c r="AD933" s="95">
        <v>0</v>
      </c>
      <c r="AE933" s="95">
        <v>2360.3200578987598</v>
      </c>
      <c r="AF933" s="95">
        <v>647276.43249511695</v>
      </c>
      <c r="AG933" s="95">
        <v>362810.91976165801</v>
      </c>
      <c r="AH933" s="95">
        <v>0</v>
      </c>
      <c r="AI933" s="95">
        <v>736646.69299316395</v>
      </c>
      <c r="AJ933" s="95">
        <v>226085.64919662499</v>
      </c>
      <c r="AK933" s="95">
        <v>0</v>
      </c>
      <c r="AL933" s="95">
        <v>169499.08253669701</v>
      </c>
      <c r="AM933" s="95">
        <v>0</v>
      </c>
      <c r="AN933" s="95">
        <v>9078697.1231689509</v>
      </c>
      <c r="AO933" s="95">
        <v>17536234.435546901</v>
      </c>
      <c r="AP933" s="95">
        <v>0</v>
      </c>
      <c r="AQ933" s="95">
        <v>1976585.6297607401</v>
      </c>
      <c r="AR933" s="95">
        <v>1740091.03123474</v>
      </c>
      <c r="AS933" s="95">
        <v>1479533.7838745101</v>
      </c>
      <c r="AT933" s="95">
        <v>0</v>
      </c>
      <c r="AU933" s="95">
        <v>0</v>
      </c>
      <c r="AV933" s="95">
        <v>30802840.646240201</v>
      </c>
      <c r="AW933" s="95">
        <v>0</v>
      </c>
      <c r="AX933" s="95">
        <v>10532.419052600901</v>
      </c>
      <c r="AY933" s="95">
        <v>6688702.5405883798</v>
      </c>
      <c r="AZ933" s="95">
        <v>3216182.3460693401</v>
      </c>
      <c r="BA933" s="95">
        <v>0</v>
      </c>
      <c r="BB933" s="95">
        <v>7390631.2400512705</v>
      </c>
      <c r="BC933" s="95">
        <v>2146348.0785827599</v>
      </c>
      <c r="BD933" s="95">
        <v>0</v>
      </c>
      <c r="BE933" s="95">
        <v>1480745.31221008</v>
      </c>
      <c r="BF933" s="95">
        <v>0</v>
      </c>
      <c r="BG933" s="95">
        <v>30824299.120849598</v>
      </c>
      <c r="BH933" s="95">
        <v>4917703.85046387</v>
      </c>
      <c r="BI933" s="95">
        <v>0</v>
      </c>
      <c r="BJ933" s="95">
        <v>813734.15986633301</v>
      </c>
      <c r="BK933" s="95">
        <v>689436.794715881</v>
      </c>
      <c r="BL933" s="95">
        <v>0</v>
      </c>
      <c r="BM933" s="95">
        <v>0</v>
      </c>
      <c r="BN933" s="95">
        <v>0</v>
      </c>
      <c r="BO933" s="95">
        <v>0</v>
      </c>
      <c r="BP933" s="95">
        <v>0</v>
      </c>
      <c r="BQ933" s="95">
        <v>0</v>
      </c>
      <c r="BR933" s="95">
        <v>2216581.9201965299</v>
      </c>
      <c r="BS933" s="95">
        <v>1200472.65042114</v>
      </c>
      <c r="BT933" s="95">
        <v>0</v>
      </c>
      <c r="BU933" s="95">
        <v>1387225.2699890099</v>
      </c>
      <c r="BV933" s="95">
        <v>949903.31940460205</v>
      </c>
      <c r="BW933" s="95">
        <v>0</v>
      </c>
      <c r="BX933" s="95">
        <v>305140.57887649501</v>
      </c>
      <c r="BY933" s="95">
        <v>0</v>
      </c>
      <c r="BZ933" s="95">
        <v>0</v>
      </c>
      <c r="CA933" s="95">
        <v>38536.418868541703</v>
      </c>
      <c r="CB933" s="95">
        <v>1980986.2284393299</v>
      </c>
      <c r="CC933" s="95">
        <v>19535988.555908199</v>
      </c>
      <c r="CD933" s="95">
        <v>5733864.2620239304</v>
      </c>
      <c r="CE933" s="95">
        <v>1186.1924379468001</v>
      </c>
      <c r="CF933" s="95">
        <v>169500.02301216099</v>
      </c>
      <c r="CG933" s="95">
        <v>1480090.3035430899</v>
      </c>
      <c r="CH933" s="95">
        <v>0</v>
      </c>
      <c r="CI933" s="95">
        <v>39727.381248474099</v>
      </c>
      <c r="CJ933" s="95">
        <v>2151007.0224304199</v>
      </c>
      <c r="CK933" s="95">
        <v>21082145.424316399</v>
      </c>
      <c r="CL933" s="95">
        <v>6031752.6196899395</v>
      </c>
      <c r="CM933" s="160">
        <v>69549.751901626601</v>
      </c>
      <c r="CN933" s="160">
        <v>11221467.0085449</v>
      </c>
      <c r="CO933" s="160">
        <v>51863344.431640603</v>
      </c>
      <c r="CP933" s="95">
        <v>6031752.6196899395</v>
      </c>
      <c r="CQ933" s="95">
        <v>0</v>
      </c>
      <c r="CR933" s="95">
        <v>0</v>
      </c>
      <c r="CS933" s="95">
        <v>0</v>
      </c>
      <c r="CT933" s="95">
        <v>0</v>
      </c>
      <c r="CU933" s="161">
        <v>2150486.2514514909</v>
      </c>
      <c r="CV933" s="161">
        <v>21016078.85945129</v>
      </c>
    </row>
    <row r="934" spans="1:100" x14ac:dyDescent="0.2">
      <c r="A934" s="94" t="s">
        <v>64</v>
      </c>
      <c r="B934" s="96">
        <v>43617</v>
      </c>
      <c r="C934" s="95">
        <v>34102.4650063515</v>
      </c>
      <c r="D934" s="95">
        <v>0</v>
      </c>
      <c r="E934" s="95">
        <v>4212.2017678022403</v>
      </c>
      <c r="F934" s="95">
        <v>3928.2522044479801</v>
      </c>
      <c r="G934" s="95">
        <v>1175.4827911555799</v>
      </c>
      <c r="H934" s="95">
        <v>0</v>
      </c>
      <c r="I934" s="95">
        <v>0</v>
      </c>
      <c r="J934" s="95">
        <v>29681.491195201899</v>
      </c>
      <c r="K934" s="95">
        <v>0</v>
      </c>
      <c r="L934" s="95">
        <v>55.801243184599997</v>
      </c>
      <c r="M934" s="95">
        <v>14668.857301712</v>
      </c>
      <c r="N934" s="95">
        <v>3246.9506381154101</v>
      </c>
      <c r="O934" s="95">
        <v>0</v>
      </c>
      <c r="P934" s="95">
        <v>18813.829675912901</v>
      </c>
      <c r="Q934" s="95">
        <v>1509.80593791604</v>
      </c>
      <c r="R934" s="95">
        <v>0</v>
      </c>
      <c r="S934" s="95">
        <v>1175.20752350986</v>
      </c>
      <c r="T934" s="95">
        <v>0</v>
      </c>
      <c r="U934" s="95">
        <v>29680.402906417799</v>
      </c>
      <c r="V934" s="95">
        <v>1732556.4972991899</v>
      </c>
      <c r="W934" s="95">
        <v>0</v>
      </c>
      <c r="X934" s="95">
        <v>220654.203113556</v>
      </c>
      <c r="Y934" s="95">
        <v>196191.71438407901</v>
      </c>
      <c r="Z934" s="95">
        <v>167307.66634368899</v>
      </c>
      <c r="AA934" s="95">
        <v>0</v>
      </c>
      <c r="AB934" s="95">
        <v>0</v>
      </c>
      <c r="AC934" s="95">
        <v>9053773.99291992</v>
      </c>
      <c r="AD934" s="95">
        <v>0</v>
      </c>
      <c r="AE934" s="95">
        <v>2718.1791154444199</v>
      </c>
      <c r="AF934" s="95">
        <v>641739.48477172898</v>
      </c>
      <c r="AG934" s="95">
        <v>358600.77358245902</v>
      </c>
      <c r="AH934" s="95">
        <v>0</v>
      </c>
      <c r="AI934" s="95">
        <v>720872.538230896</v>
      </c>
      <c r="AJ934" s="95">
        <v>223138.704467773</v>
      </c>
      <c r="AK934" s="95">
        <v>0</v>
      </c>
      <c r="AL934" s="95">
        <v>167606.40561485299</v>
      </c>
      <c r="AM934" s="95">
        <v>0</v>
      </c>
      <c r="AN934" s="95">
        <v>9050903.5015869103</v>
      </c>
      <c r="AO934" s="95">
        <v>17383749.089355499</v>
      </c>
      <c r="AP934" s="95">
        <v>0</v>
      </c>
      <c r="AQ934" s="95">
        <v>1962447.3806304899</v>
      </c>
      <c r="AR934" s="95">
        <v>1729975.81022644</v>
      </c>
      <c r="AS934" s="95">
        <v>1466306.21786499</v>
      </c>
      <c r="AT934" s="95">
        <v>0</v>
      </c>
      <c r="AU934" s="95">
        <v>0</v>
      </c>
      <c r="AV934" s="95">
        <v>30891294.634521499</v>
      </c>
      <c r="AW934" s="95">
        <v>0</v>
      </c>
      <c r="AX934" s="95">
        <v>22075.114800453201</v>
      </c>
      <c r="AY934" s="95">
        <v>6688274.9570922898</v>
      </c>
      <c r="AZ934" s="95">
        <v>3213585.6213378902</v>
      </c>
      <c r="BA934" s="95">
        <v>0</v>
      </c>
      <c r="BB934" s="95">
        <v>7267690.1854248</v>
      </c>
      <c r="BC934" s="95">
        <v>2144125.3223877</v>
      </c>
      <c r="BD934" s="95">
        <v>0</v>
      </c>
      <c r="BE934" s="95">
        <v>1468089.0957946801</v>
      </c>
      <c r="BF934" s="95">
        <v>0</v>
      </c>
      <c r="BG934" s="95">
        <v>30885498.751220699</v>
      </c>
      <c r="BH934" s="95">
        <v>4846966.5480957003</v>
      </c>
      <c r="BI934" s="95">
        <v>0</v>
      </c>
      <c r="BJ934" s="95">
        <v>803162.15484619106</v>
      </c>
      <c r="BK934" s="95">
        <v>686130.64449310303</v>
      </c>
      <c r="BL934" s="95">
        <v>0</v>
      </c>
      <c r="BM934" s="95">
        <v>0</v>
      </c>
      <c r="BN934" s="95">
        <v>0</v>
      </c>
      <c r="BO934" s="95">
        <v>0</v>
      </c>
      <c r="BP934" s="95">
        <v>0</v>
      </c>
      <c r="BQ934" s="95">
        <v>0</v>
      </c>
      <c r="BR934" s="95">
        <v>2206748.9156189002</v>
      </c>
      <c r="BS934" s="95">
        <v>1195703.45874023</v>
      </c>
      <c r="BT934" s="95">
        <v>0</v>
      </c>
      <c r="BU934" s="95">
        <v>1368550.6299896201</v>
      </c>
      <c r="BV934" s="95">
        <v>939705.66265869106</v>
      </c>
      <c r="BW934" s="95">
        <v>0</v>
      </c>
      <c r="BX934" s="95">
        <v>303901.52887344401</v>
      </c>
      <c r="BY934" s="95">
        <v>0</v>
      </c>
      <c r="BZ934" s="95">
        <v>0</v>
      </c>
      <c r="CA934" s="95">
        <v>38331.298880100301</v>
      </c>
      <c r="CB934" s="95">
        <v>1953171.38450623</v>
      </c>
      <c r="CC934" s="95">
        <v>19351229.268066399</v>
      </c>
      <c r="CD934" s="95">
        <v>5648970.2980957003</v>
      </c>
      <c r="CE934" s="95">
        <v>1178.1772199869199</v>
      </c>
      <c r="CF934" s="95">
        <v>167507.29902839701</v>
      </c>
      <c r="CG934" s="95">
        <v>1465494.82148743</v>
      </c>
      <c r="CH934" s="95">
        <v>0</v>
      </c>
      <c r="CI934" s="95">
        <v>39502.739206314101</v>
      </c>
      <c r="CJ934" s="95">
        <v>2119480.4746704102</v>
      </c>
      <c r="CK934" s="95">
        <v>20780305.859375</v>
      </c>
      <c r="CL934" s="95">
        <v>5943361.9268188505</v>
      </c>
      <c r="CM934" s="160">
        <v>69085.683391571001</v>
      </c>
      <c r="CN934" s="160">
        <v>11175962.924194301</v>
      </c>
      <c r="CO934" s="160">
        <v>51693327.623046897</v>
      </c>
      <c r="CP934" s="95">
        <v>5943361.9268188505</v>
      </c>
      <c r="CQ934" s="95">
        <v>0</v>
      </c>
      <c r="CR934" s="95">
        <v>0</v>
      </c>
      <c r="CS934" s="95">
        <v>0</v>
      </c>
      <c r="CT934" s="95">
        <v>0</v>
      </c>
      <c r="CU934" s="161">
        <v>2120678.6835346268</v>
      </c>
      <c r="CV934" s="161">
        <v>20816724.089553829</v>
      </c>
    </row>
    <row r="935" spans="1:100" x14ac:dyDescent="0.2">
      <c r="A935" s="94" t="s">
        <v>64</v>
      </c>
      <c r="B935" s="96">
        <v>43709</v>
      </c>
      <c r="C935" s="95">
        <v>33945.905832290598</v>
      </c>
      <c r="D935" s="95">
        <v>0</v>
      </c>
      <c r="E935" s="95">
        <v>4265.6993634104701</v>
      </c>
      <c r="F935" s="95">
        <v>4006.7917339503801</v>
      </c>
      <c r="G935" s="95">
        <v>1148.42075879872</v>
      </c>
      <c r="H935" s="95">
        <v>0</v>
      </c>
      <c r="I935" s="95">
        <v>0</v>
      </c>
      <c r="J935" s="95">
        <v>29510.987014770501</v>
      </c>
      <c r="K935" s="95">
        <v>0</v>
      </c>
      <c r="L935" s="95">
        <v>69.278943995945198</v>
      </c>
      <c r="M935" s="95">
        <v>14592.8888767958</v>
      </c>
      <c r="N935" s="95">
        <v>3224.5915502309799</v>
      </c>
      <c r="O935" s="95">
        <v>0</v>
      </c>
      <c r="P935" s="95">
        <v>18838.7787270546</v>
      </c>
      <c r="Q935" s="95">
        <v>1489.08133307099</v>
      </c>
      <c r="R935" s="95">
        <v>0</v>
      </c>
      <c r="S935" s="95">
        <v>1150.17122794688</v>
      </c>
      <c r="T935" s="95">
        <v>0</v>
      </c>
      <c r="U935" s="95">
        <v>29520.0982575417</v>
      </c>
      <c r="V935" s="95">
        <v>1712503.40625</v>
      </c>
      <c r="W935" s="95">
        <v>0</v>
      </c>
      <c r="X935" s="95">
        <v>218984.84609603899</v>
      </c>
      <c r="Y935" s="95">
        <v>196057.329231262</v>
      </c>
      <c r="Z935" s="95">
        <v>162615.84961318999</v>
      </c>
      <c r="AA935" s="95">
        <v>0</v>
      </c>
      <c r="AB935" s="95">
        <v>0</v>
      </c>
      <c r="AC935" s="95">
        <v>9012786.0637206994</v>
      </c>
      <c r="AD935" s="95">
        <v>0</v>
      </c>
      <c r="AE935" s="95">
        <v>3999.52237474918</v>
      </c>
      <c r="AF935" s="95">
        <v>635457.27832794201</v>
      </c>
      <c r="AG935" s="95">
        <v>355053.75212478603</v>
      </c>
      <c r="AH935" s="95">
        <v>0</v>
      </c>
      <c r="AI935" s="95">
        <v>719870.842475891</v>
      </c>
      <c r="AJ935" s="95">
        <v>218270.22081375099</v>
      </c>
      <c r="AK935" s="95">
        <v>0</v>
      </c>
      <c r="AL935" s="95">
        <v>162151.26493263201</v>
      </c>
      <c r="AM935" s="95">
        <v>0</v>
      </c>
      <c r="AN935" s="95">
        <v>8996981.5780029297</v>
      </c>
      <c r="AO935" s="95">
        <v>17254005.442871101</v>
      </c>
      <c r="AP935" s="95">
        <v>0</v>
      </c>
      <c r="AQ935" s="95">
        <v>1957224.71005249</v>
      </c>
      <c r="AR935" s="95">
        <v>1736390.69692993</v>
      </c>
      <c r="AS935" s="95">
        <v>1427332.28694153</v>
      </c>
      <c r="AT935" s="95">
        <v>0</v>
      </c>
      <c r="AU935" s="95">
        <v>0</v>
      </c>
      <c r="AV935" s="95">
        <v>30888104.550048798</v>
      </c>
      <c r="AW935" s="95">
        <v>0</v>
      </c>
      <c r="AX935" s="95">
        <v>38603.289040088697</v>
      </c>
      <c r="AY935" s="95">
        <v>6653524.9906005897</v>
      </c>
      <c r="AZ935" s="95">
        <v>3182006.5824279799</v>
      </c>
      <c r="BA935" s="95">
        <v>0</v>
      </c>
      <c r="BB935" s="95">
        <v>7268033.5793457003</v>
      </c>
      <c r="BC935" s="95">
        <v>2083749.66178894</v>
      </c>
      <c r="BD935" s="95">
        <v>0</v>
      </c>
      <c r="BE935" s="95">
        <v>1423364.4966583301</v>
      </c>
      <c r="BF935" s="95">
        <v>0</v>
      </c>
      <c r="BG935" s="95">
        <v>30840553.152343798</v>
      </c>
      <c r="BH935" s="95">
        <v>4823252.49328613</v>
      </c>
      <c r="BI935" s="95">
        <v>0</v>
      </c>
      <c r="BJ935" s="95">
        <v>786143.55288696301</v>
      </c>
      <c r="BK935" s="95">
        <v>682500.12726592994</v>
      </c>
      <c r="BL935" s="95">
        <v>0</v>
      </c>
      <c r="BM935" s="95">
        <v>0</v>
      </c>
      <c r="BN935" s="95">
        <v>0</v>
      </c>
      <c r="BO935" s="95">
        <v>0</v>
      </c>
      <c r="BP935" s="95">
        <v>0</v>
      </c>
      <c r="BQ935" s="95">
        <v>0</v>
      </c>
      <c r="BR935" s="95">
        <v>2194378.72869873</v>
      </c>
      <c r="BS935" s="95">
        <v>1187662.5682220501</v>
      </c>
      <c r="BT935" s="95">
        <v>0</v>
      </c>
      <c r="BU935" s="95">
        <v>1172917.08999634</v>
      </c>
      <c r="BV935" s="95">
        <v>913617.515861511</v>
      </c>
      <c r="BW935" s="95">
        <v>0</v>
      </c>
      <c r="BX935" s="95">
        <v>264264.54904174799</v>
      </c>
      <c r="BY935" s="95">
        <v>0</v>
      </c>
      <c r="BZ935" s="95">
        <v>0</v>
      </c>
      <c r="CA935" s="95">
        <v>38223.599511623397</v>
      </c>
      <c r="CB935" s="95">
        <v>1930383.64328003</v>
      </c>
      <c r="CC935" s="95">
        <v>19200070.293457001</v>
      </c>
      <c r="CD935" s="95">
        <v>5609876.3401489304</v>
      </c>
      <c r="CE935" s="95">
        <v>1147.43440771103</v>
      </c>
      <c r="CF935" s="95">
        <v>162134.78137397801</v>
      </c>
      <c r="CG935" s="95">
        <v>1425172.4544220001</v>
      </c>
      <c r="CH935" s="95">
        <v>0</v>
      </c>
      <c r="CI935" s="95">
        <v>39372.282758712798</v>
      </c>
      <c r="CJ935" s="95">
        <v>2092407.17402649</v>
      </c>
      <c r="CK935" s="95">
        <v>20593499.666747998</v>
      </c>
      <c r="CL935" s="95">
        <v>5893902.4954223596</v>
      </c>
      <c r="CM935" s="160">
        <v>68766.991829872102</v>
      </c>
      <c r="CN935" s="160">
        <v>11086433.7070313</v>
      </c>
      <c r="CO935" s="160">
        <v>51491970.9443359</v>
      </c>
      <c r="CP935" s="95">
        <v>5893902.4954223596</v>
      </c>
      <c r="CQ935" s="95">
        <v>0</v>
      </c>
      <c r="CR935" s="95">
        <v>0</v>
      </c>
      <c r="CS935" s="95">
        <v>0</v>
      </c>
      <c r="CT935" s="95">
        <v>0</v>
      </c>
      <c r="CU935" s="161">
        <v>2092518.4246540079</v>
      </c>
      <c r="CV935" s="161">
        <v>20625242.747879002</v>
      </c>
    </row>
    <row r="936" spans="1:100" x14ac:dyDescent="0.2">
      <c r="A936" s="94" t="s">
        <v>64</v>
      </c>
      <c r="B936" s="96">
        <v>43800</v>
      </c>
      <c r="C936" s="95">
        <v>33817.627189159401</v>
      </c>
      <c r="D936" s="95">
        <v>0</v>
      </c>
      <c r="E936" s="95">
        <v>4295.1418299078896</v>
      </c>
      <c r="F936" s="95">
        <v>4071.7342115044598</v>
      </c>
      <c r="G936" s="95">
        <v>1108.7553922534</v>
      </c>
      <c r="H936" s="95">
        <v>0</v>
      </c>
      <c r="I936" s="95">
        <v>0</v>
      </c>
      <c r="J936" s="95">
        <v>29238.7732770443</v>
      </c>
      <c r="K936" s="95">
        <v>0</v>
      </c>
      <c r="L936" s="95">
        <v>70.239013313315795</v>
      </c>
      <c r="M936" s="95">
        <v>14542.2885856628</v>
      </c>
      <c r="N936" s="95">
        <v>3182.8094693124299</v>
      </c>
      <c r="O936" s="95">
        <v>0</v>
      </c>
      <c r="P936" s="95">
        <v>18865.195561409</v>
      </c>
      <c r="Q936" s="95">
        <v>1457.6363438665901</v>
      </c>
      <c r="R936" s="95">
        <v>0</v>
      </c>
      <c r="S936" s="95">
        <v>1105.50173777342</v>
      </c>
      <c r="T936" s="95">
        <v>0</v>
      </c>
      <c r="U936" s="95">
        <v>29238.609033346202</v>
      </c>
      <c r="V936" s="95">
        <v>1695238.0679321301</v>
      </c>
      <c r="W936" s="95">
        <v>0</v>
      </c>
      <c r="X936" s="95">
        <v>214697.035713196</v>
      </c>
      <c r="Y936" s="95">
        <v>194493.86331558201</v>
      </c>
      <c r="Z936" s="95">
        <v>159126.922838211</v>
      </c>
      <c r="AA936" s="95">
        <v>0</v>
      </c>
      <c r="AB936" s="95">
        <v>0</v>
      </c>
      <c r="AC936" s="95">
        <v>8935643.9816894494</v>
      </c>
      <c r="AD936" s="95">
        <v>0</v>
      </c>
      <c r="AE936" s="95">
        <v>1640.92211489379</v>
      </c>
      <c r="AF936" s="95">
        <v>629840.24427032506</v>
      </c>
      <c r="AG936" s="95">
        <v>349971.32036209101</v>
      </c>
      <c r="AH936" s="95">
        <v>0</v>
      </c>
      <c r="AI936" s="95">
        <v>709560.15888977097</v>
      </c>
      <c r="AJ936" s="95">
        <v>220518.02068328901</v>
      </c>
      <c r="AK936" s="95">
        <v>0</v>
      </c>
      <c r="AL936" s="95">
        <v>158929.84760284401</v>
      </c>
      <c r="AM936" s="95">
        <v>0</v>
      </c>
      <c r="AN936" s="95">
        <v>8939002.8847656306</v>
      </c>
      <c r="AO936" s="95">
        <v>17180648.6018066</v>
      </c>
      <c r="AP936" s="95">
        <v>0</v>
      </c>
      <c r="AQ936" s="95">
        <v>1922808.3698883101</v>
      </c>
      <c r="AR936" s="95">
        <v>1740965.49255371</v>
      </c>
      <c r="AS936" s="95">
        <v>1397097.39945984</v>
      </c>
      <c r="AT936" s="95">
        <v>0</v>
      </c>
      <c r="AU936" s="95">
        <v>0</v>
      </c>
      <c r="AV936" s="95">
        <v>30781817.650390599</v>
      </c>
      <c r="AW936" s="95">
        <v>0</v>
      </c>
      <c r="AX936" s="95">
        <v>14635.331387639</v>
      </c>
      <c r="AY936" s="95">
        <v>6631620.4157104502</v>
      </c>
      <c r="AZ936" s="95">
        <v>3138399.8764953599</v>
      </c>
      <c r="BA936" s="95">
        <v>0</v>
      </c>
      <c r="BB936" s="95">
        <v>7210286.0583496103</v>
      </c>
      <c r="BC936" s="95">
        <v>2066026.9418182401</v>
      </c>
      <c r="BD936" s="95">
        <v>0</v>
      </c>
      <c r="BE936" s="95">
        <v>1396338.23468018</v>
      </c>
      <c r="BF936" s="95">
        <v>0</v>
      </c>
      <c r="BG936" s="95">
        <v>30778029.877929699</v>
      </c>
      <c r="BH936" s="95">
        <v>4800015.4458618201</v>
      </c>
      <c r="BI936" s="95">
        <v>0</v>
      </c>
      <c r="BJ936" s="95">
        <v>758010.754737854</v>
      </c>
      <c r="BK936" s="95">
        <v>679919.76431274402</v>
      </c>
      <c r="BL936" s="95">
        <v>0</v>
      </c>
      <c r="BM936" s="95">
        <v>0</v>
      </c>
      <c r="BN936" s="95">
        <v>0</v>
      </c>
      <c r="BO936" s="95">
        <v>0</v>
      </c>
      <c r="BP936" s="95">
        <v>0</v>
      </c>
      <c r="BQ936" s="95">
        <v>0</v>
      </c>
      <c r="BR936" s="95">
        <v>2195912.1510009798</v>
      </c>
      <c r="BS936" s="95">
        <v>1180606.3959808301</v>
      </c>
      <c r="BT936" s="95">
        <v>0</v>
      </c>
      <c r="BU936" s="95">
        <v>1346398.73999023</v>
      </c>
      <c r="BV936" s="95">
        <v>895196.49601745605</v>
      </c>
      <c r="BW936" s="95">
        <v>0</v>
      </c>
      <c r="BX936" s="95">
        <v>276918.538986206</v>
      </c>
      <c r="BY936" s="95">
        <v>0</v>
      </c>
      <c r="BZ936" s="95">
        <v>0</v>
      </c>
      <c r="CA936" s="95">
        <v>38107.475520134001</v>
      </c>
      <c r="CB936" s="95">
        <v>1910463.21697998</v>
      </c>
      <c r="CC936" s="95">
        <v>19103246.369628899</v>
      </c>
      <c r="CD936" s="95">
        <v>5556676.1862182599</v>
      </c>
      <c r="CE936" s="95">
        <v>1105.426739797</v>
      </c>
      <c r="CF936" s="95">
        <v>159132.89814186099</v>
      </c>
      <c r="CG936" s="95">
        <v>1399633.04327393</v>
      </c>
      <c r="CH936" s="95">
        <v>0</v>
      </c>
      <c r="CI936" s="95">
        <v>39214.361703872702</v>
      </c>
      <c r="CJ936" s="95">
        <v>2070046.97544861</v>
      </c>
      <c r="CK936" s="95">
        <v>20562929.525390599</v>
      </c>
      <c r="CL936" s="95">
        <v>5830309.3457031297</v>
      </c>
      <c r="CM936" s="160">
        <v>68359.838953971906</v>
      </c>
      <c r="CN936" s="160">
        <v>11012168.2255859</v>
      </c>
      <c r="CO936" s="160">
        <v>51318842.823730499</v>
      </c>
      <c r="CP936" s="95">
        <v>5830309.3457031297</v>
      </c>
      <c r="CQ936" s="95">
        <v>0</v>
      </c>
      <c r="CR936" s="95">
        <v>0</v>
      </c>
      <c r="CS936" s="95">
        <v>0</v>
      </c>
      <c r="CT936" s="95">
        <v>0</v>
      </c>
      <c r="CU936" s="161">
        <v>2069596.115121841</v>
      </c>
      <c r="CV936" s="161">
        <v>20502879.412902828</v>
      </c>
    </row>
    <row r="937" spans="1:100" x14ac:dyDescent="0.2">
      <c r="A937" s="94" t="s">
        <v>64</v>
      </c>
      <c r="B937" s="96">
        <v>43891</v>
      </c>
      <c r="C937" s="95">
        <v>33705.755194187201</v>
      </c>
      <c r="D937" s="95">
        <v>0</v>
      </c>
      <c r="E937" s="95">
        <v>3969.52265462279</v>
      </c>
      <c r="F937" s="95">
        <v>3893.8035408556502</v>
      </c>
      <c r="G937" s="95">
        <v>1107.35249964893</v>
      </c>
      <c r="H937" s="95">
        <v>0</v>
      </c>
      <c r="I937" s="95">
        <v>0</v>
      </c>
      <c r="J937" s="95">
        <v>28783.439599514</v>
      </c>
      <c r="K937" s="95">
        <v>0</v>
      </c>
      <c r="L937" s="95">
        <v>68.976949629373806</v>
      </c>
      <c r="M937" s="95">
        <v>14377.5072475672</v>
      </c>
      <c r="N937" s="95">
        <v>3167.86606115103</v>
      </c>
      <c r="O937" s="95">
        <v>0</v>
      </c>
      <c r="P937" s="95">
        <v>18616.966633319898</v>
      </c>
      <c r="Q937" s="95">
        <v>1408.7565530240499</v>
      </c>
      <c r="R937" s="95">
        <v>0</v>
      </c>
      <c r="S937" s="95">
        <v>1107.4365698546201</v>
      </c>
      <c r="T937" s="95">
        <v>0</v>
      </c>
      <c r="U937" s="95">
        <v>28774.071757793401</v>
      </c>
      <c r="V937" s="95">
        <v>1620252.7315521201</v>
      </c>
      <c r="W937" s="95">
        <v>0</v>
      </c>
      <c r="X937" s="95">
        <v>181830.99357032799</v>
      </c>
      <c r="Y937" s="95">
        <v>180547.033853531</v>
      </c>
      <c r="Z937" s="95">
        <v>144833.68656730701</v>
      </c>
      <c r="AA937" s="95">
        <v>0</v>
      </c>
      <c r="AB937" s="95">
        <v>0</v>
      </c>
      <c r="AC937" s="95">
        <v>8465641.6447753906</v>
      </c>
      <c r="AD937" s="95">
        <v>0</v>
      </c>
      <c r="AE937" s="95">
        <v>269.77953610196698</v>
      </c>
      <c r="AF937" s="95">
        <v>604887.97859954799</v>
      </c>
      <c r="AG937" s="95">
        <v>347937.82214736898</v>
      </c>
      <c r="AH937" s="95">
        <v>0</v>
      </c>
      <c r="AI937" s="95">
        <v>644289.47492981004</v>
      </c>
      <c r="AJ937" s="95">
        <v>216223.95269775399</v>
      </c>
      <c r="AK937" s="95">
        <v>0</v>
      </c>
      <c r="AL937" s="95">
        <v>145039.414268494</v>
      </c>
      <c r="AM937" s="95">
        <v>0</v>
      </c>
      <c r="AN937" s="95">
        <v>8294209.7043457003</v>
      </c>
      <c r="AO937" s="95">
        <v>16420527.2302246</v>
      </c>
      <c r="AP937" s="95">
        <v>0</v>
      </c>
      <c r="AQ937" s="95">
        <v>1642801.2778167699</v>
      </c>
      <c r="AR937" s="95">
        <v>1624257.1862945601</v>
      </c>
      <c r="AS937" s="95">
        <v>1286311.05734253</v>
      </c>
      <c r="AT937" s="95">
        <v>0</v>
      </c>
      <c r="AU937" s="95">
        <v>0</v>
      </c>
      <c r="AV937" s="95">
        <v>29342618.962890599</v>
      </c>
      <c r="AW937" s="95">
        <v>0</v>
      </c>
      <c r="AX937" s="95">
        <v>2818.3366394043001</v>
      </c>
      <c r="AY937" s="95">
        <v>6395488.8748779297</v>
      </c>
      <c r="AZ937" s="95">
        <v>3154146.8024902302</v>
      </c>
      <c r="BA937" s="95">
        <v>0</v>
      </c>
      <c r="BB937" s="95">
        <v>6587763.9763793899</v>
      </c>
      <c r="BC937" s="95">
        <v>2080638.23347473</v>
      </c>
      <c r="BD937" s="95">
        <v>0</v>
      </c>
      <c r="BE937" s="95">
        <v>1288008.8522491499</v>
      </c>
      <c r="BF937" s="95">
        <v>0</v>
      </c>
      <c r="BG937" s="95">
        <v>29184780.095703099</v>
      </c>
      <c r="BH937" s="95">
        <v>4665261.01208496</v>
      </c>
      <c r="BI937" s="95">
        <v>0</v>
      </c>
      <c r="BJ937" s="95">
        <v>632377.91526031506</v>
      </c>
      <c r="BK937" s="95">
        <v>618582.82990264904</v>
      </c>
      <c r="BL937" s="95">
        <v>0</v>
      </c>
      <c r="BM937" s="95">
        <v>0</v>
      </c>
      <c r="BN937" s="95">
        <v>0</v>
      </c>
      <c r="BO937" s="95">
        <v>0</v>
      </c>
      <c r="BP937" s="95">
        <v>0</v>
      </c>
      <c r="BQ937" s="95">
        <v>0</v>
      </c>
      <c r="BR937" s="95">
        <v>2098826.7853088402</v>
      </c>
      <c r="BS937" s="95">
        <v>1192521.02822876</v>
      </c>
      <c r="BT937" s="95">
        <v>0</v>
      </c>
      <c r="BU937" s="95">
        <v>1210611.61601257</v>
      </c>
      <c r="BV937" s="95">
        <v>818438.07082366897</v>
      </c>
      <c r="BW937" s="95">
        <v>0</v>
      </c>
      <c r="BX937" s="95">
        <v>253432.34172439601</v>
      </c>
      <c r="BY937" s="95">
        <v>0</v>
      </c>
      <c r="BZ937" s="95">
        <v>0</v>
      </c>
      <c r="CA937" s="95">
        <v>37635.0271854401</v>
      </c>
      <c r="CB937" s="95">
        <v>1796444.4924316399</v>
      </c>
      <c r="CC937" s="95">
        <v>18002054.8583984</v>
      </c>
      <c r="CD937" s="95">
        <v>5300087.0410766602</v>
      </c>
      <c r="CE937" s="95">
        <v>1108.38678885996</v>
      </c>
      <c r="CF937" s="95">
        <v>144985.864307404</v>
      </c>
      <c r="CG937" s="95">
        <v>1286611.4463806199</v>
      </c>
      <c r="CH937" s="95">
        <v>0</v>
      </c>
      <c r="CI937" s="95">
        <v>38748.037729263298</v>
      </c>
      <c r="CJ937" s="95">
        <v>1942151.45716858</v>
      </c>
      <c r="CK937" s="95">
        <v>19255395.9689941</v>
      </c>
      <c r="CL937" s="95">
        <v>5547007.2078857403</v>
      </c>
      <c r="CM937" s="160">
        <v>67479.510307311997</v>
      </c>
      <c r="CN937" s="160">
        <v>10284843.4055176</v>
      </c>
      <c r="CO937" s="160">
        <v>48217505.899902299</v>
      </c>
      <c r="CP937" s="95">
        <v>5547007.2078857403</v>
      </c>
      <c r="CQ937" s="95">
        <v>0</v>
      </c>
      <c r="CR937" s="95">
        <v>0</v>
      </c>
      <c r="CS937" s="95">
        <v>0</v>
      </c>
      <c r="CT937" s="95">
        <v>0</v>
      </c>
      <c r="CU937" s="161">
        <v>1941430.356739044</v>
      </c>
      <c r="CV937" s="161">
        <v>19288666.304779019</v>
      </c>
    </row>
    <row r="938" spans="1:100" x14ac:dyDescent="0.2">
      <c r="A938" s="94" t="s">
        <v>64</v>
      </c>
      <c r="B938" s="96">
        <v>43983</v>
      </c>
      <c r="C938" s="95">
        <v>31120.913074970202</v>
      </c>
      <c r="D938" s="95">
        <v>0</v>
      </c>
      <c r="E938" s="95">
        <v>3585.5280427634698</v>
      </c>
      <c r="F938" s="95">
        <v>3517.4133384823799</v>
      </c>
      <c r="G938" s="95">
        <v>976.97967460751499</v>
      </c>
      <c r="H938" s="95">
        <v>0</v>
      </c>
      <c r="I938" s="95">
        <v>0</v>
      </c>
      <c r="J938" s="95">
        <v>27629.292673587799</v>
      </c>
      <c r="K938" s="95">
        <v>0</v>
      </c>
      <c r="L938" s="95">
        <v>99.858814515173407</v>
      </c>
      <c r="M938" s="95">
        <v>13582.4178979397</v>
      </c>
      <c r="N938" s="95">
        <v>3040.3012858033198</v>
      </c>
      <c r="O938" s="95">
        <v>0</v>
      </c>
      <c r="P938" s="95">
        <v>16635.503565549901</v>
      </c>
      <c r="Q938" s="95">
        <v>1302.87261776626</v>
      </c>
      <c r="R938" s="95">
        <v>0</v>
      </c>
      <c r="S938" s="95">
        <v>978.38997051119804</v>
      </c>
      <c r="T938" s="95">
        <v>0</v>
      </c>
      <c r="U938" s="95">
        <v>27630.575131893202</v>
      </c>
      <c r="V938" s="95">
        <v>1388889.63098145</v>
      </c>
      <c r="W938" s="95">
        <v>0</v>
      </c>
      <c r="X938" s="95">
        <v>180833.655586243</v>
      </c>
      <c r="Y938" s="95">
        <v>180163.882680893</v>
      </c>
      <c r="Z938" s="95">
        <v>109352.41569137599</v>
      </c>
      <c r="AA938" s="95">
        <v>0</v>
      </c>
      <c r="AB938" s="95">
        <v>0</v>
      </c>
      <c r="AC938" s="95">
        <v>7400661.1362304697</v>
      </c>
      <c r="AD938" s="95">
        <v>0</v>
      </c>
      <c r="AE938" s="95">
        <v>623.59952779859304</v>
      </c>
      <c r="AF938" s="95">
        <v>527046.49652099598</v>
      </c>
      <c r="AG938" s="95">
        <v>335195.759426117</v>
      </c>
      <c r="AH938" s="95">
        <v>0</v>
      </c>
      <c r="AI938" s="95">
        <v>497043.77063369798</v>
      </c>
      <c r="AJ938" s="95">
        <v>210241.80643653899</v>
      </c>
      <c r="AK938" s="95">
        <v>0</v>
      </c>
      <c r="AL938" s="95">
        <v>109723.402909279</v>
      </c>
      <c r="AM938" s="95">
        <v>0</v>
      </c>
      <c r="AN938" s="95">
        <v>7449492.8884277297</v>
      </c>
      <c r="AO938" s="95">
        <v>14225983.980957</v>
      </c>
      <c r="AP938" s="95">
        <v>0</v>
      </c>
      <c r="AQ938" s="95">
        <v>1634770.4459381099</v>
      </c>
      <c r="AR938" s="95">
        <v>1625464.6553955099</v>
      </c>
      <c r="AS938" s="95">
        <v>981546.84880828904</v>
      </c>
      <c r="AT938" s="95">
        <v>0</v>
      </c>
      <c r="AU938" s="95">
        <v>0</v>
      </c>
      <c r="AV938" s="95">
        <v>25537032.4755859</v>
      </c>
      <c r="AW938" s="95">
        <v>0</v>
      </c>
      <c r="AX938" s="95">
        <v>6778.2202493548402</v>
      </c>
      <c r="AY938" s="95">
        <v>5639952.7463989304</v>
      </c>
      <c r="AZ938" s="95">
        <v>3070952.0627136198</v>
      </c>
      <c r="BA938" s="95">
        <v>0</v>
      </c>
      <c r="BB938" s="95">
        <v>5101471.6253051804</v>
      </c>
      <c r="BC938" s="95">
        <v>2069646.6389770501</v>
      </c>
      <c r="BD938" s="95">
        <v>0</v>
      </c>
      <c r="BE938" s="95">
        <v>984072.58310699498</v>
      </c>
      <c r="BF938" s="95">
        <v>0</v>
      </c>
      <c r="BG938" s="95">
        <v>25539139.306396499</v>
      </c>
      <c r="BH938" s="95">
        <v>4048260.1077575702</v>
      </c>
      <c r="BI938" s="95">
        <v>0</v>
      </c>
      <c r="BJ938" s="95">
        <v>616952.47035980201</v>
      </c>
      <c r="BK938" s="95">
        <v>609460.98733520496</v>
      </c>
      <c r="BL938" s="95">
        <v>0</v>
      </c>
      <c r="BM938" s="95">
        <v>0</v>
      </c>
      <c r="BN938" s="95">
        <v>0</v>
      </c>
      <c r="BO938" s="95">
        <v>0</v>
      </c>
      <c r="BP938" s="95">
        <v>0</v>
      </c>
      <c r="BQ938" s="95">
        <v>0</v>
      </c>
      <c r="BR938" s="95">
        <v>1826193.1374359101</v>
      </c>
      <c r="BS938" s="95">
        <v>1149295.30976868</v>
      </c>
      <c r="BT938" s="95">
        <v>0</v>
      </c>
      <c r="BU938" s="95">
        <v>940968.81519317604</v>
      </c>
      <c r="BV938" s="95">
        <v>796026.00349426304</v>
      </c>
      <c r="BW938" s="95">
        <v>0</v>
      </c>
      <c r="BX938" s="95">
        <v>192360.67450332601</v>
      </c>
      <c r="BY938" s="95">
        <v>0</v>
      </c>
      <c r="BZ938" s="95">
        <v>0</v>
      </c>
      <c r="CA938" s="95">
        <v>34716.439777851097</v>
      </c>
      <c r="CB938" s="95">
        <v>1569092.02128601</v>
      </c>
      <c r="CC938" s="95">
        <v>15851599.7507324</v>
      </c>
      <c r="CD938" s="95">
        <v>4665257.3285522498</v>
      </c>
      <c r="CE938" s="95">
        <v>980.06458447873604</v>
      </c>
      <c r="CF938" s="95">
        <v>109626.933736801</v>
      </c>
      <c r="CG938" s="95">
        <v>981069.33364868199</v>
      </c>
      <c r="CH938" s="95">
        <v>0</v>
      </c>
      <c r="CI938" s="95">
        <v>35691.2091445923</v>
      </c>
      <c r="CJ938" s="95">
        <v>1678262.34919739</v>
      </c>
      <c r="CK938" s="95">
        <v>16805824.425292999</v>
      </c>
      <c r="CL938" s="95">
        <v>4851328.5914917002</v>
      </c>
      <c r="CM938" s="160">
        <v>63270.998308181799</v>
      </c>
      <c r="CN938" s="160">
        <v>9105961.6240234394</v>
      </c>
      <c r="CO938" s="160">
        <v>42418636.040527299</v>
      </c>
      <c r="CP938" s="95">
        <v>4851328.5914917002</v>
      </c>
      <c r="CQ938" s="95">
        <v>0</v>
      </c>
      <c r="CR938" s="95">
        <v>0</v>
      </c>
      <c r="CS938" s="95">
        <v>0</v>
      </c>
      <c r="CT938" s="95">
        <v>0</v>
      </c>
      <c r="CU938" s="161">
        <v>1678718.955022811</v>
      </c>
      <c r="CV938" s="161">
        <v>16832669.084381081</v>
      </c>
    </row>
    <row r="939" spans="1:100" x14ac:dyDescent="0.2">
      <c r="A939" s="94" t="s">
        <v>64</v>
      </c>
      <c r="B939" s="96">
        <v>44075</v>
      </c>
      <c r="C939" s="95">
        <v>33303.218527793899</v>
      </c>
      <c r="D939" s="95">
        <v>0</v>
      </c>
      <c r="E939" s="95">
        <v>3994.9312202334399</v>
      </c>
      <c r="F939" s="95">
        <v>3957.7674300670601</v>
      </c>
      <c r="G939" s="95">
        <v>1165.3289852589401</v>
      </c>
      <c r="H939" s="95">
        <v>0</v>
      </c>
      <c r="I939" s="95">
        <v>0</v>
      </c>
      <c r="J939" s="95">
        <v>27894.623698472999</v>
      </c>
      <c r="K939" s="95">
        <v>0</v>
      </c>
      <c r="L939" s="95">
        <v>168.08462966419799</v>
      </c>
      <c r="M939" s="95">
        <v>14419.5932785273</v>
      </c>
      <c r="N939" s="95">
        <v>3014.4293470084699</v>
      </c>
      <c r="O939" s="95">
        <v>0</v>
      </c>
      <c r="P939" s="95">
        <v>18317.667937517199</v>
      </c>
      <c r="Q939" s="95">
        <v>1374.1670877188401</v>
      </c>
      <c r="R939" s="95">
        <v>0</v>
      </c>
      <c r="S939" s="95">
        <v>1167.9743923246899</v>
      </c>
      <c r="T939" s="95">
        <v>0</v>
      </c>
      <c r="U939" s="95">
        <v>27901.5249662399</v>
      </c>
      <c r="V939" s="95">
        <v>1763174.04472351</v>
      </c>
      <c r="W939" s="95">
        <v>0</v>
      </c>
      <c r="X939" s="95">
        <v>191609.885782242</v>
      </c>
      <c r="Y939" s="95">
        <v>192933.573867798</v>
      </c>
      <c r="Z939" s="95">
        <v>164359.09392547599</v>
      </c>
      <c r="AA939" s="95">
        <v>0</v>
      </c>
      <c r="AB939" s="95">
        <v>0</v>
      </c>
      <c r="AC939" s="95">
        <v>8669872.0118408203</v>
      </c>
      <c r="AD939" s="95">
        <v>0</v>
      </c>
      <c r="AE939" s="95">
        <v>739.17617677152202</v>
      </c>
      <c r="AF939" s="95">
        <v>662044.18196106004</v>
      </c>
      <c r="AG939" s="95">
        <v>340445.75376892101</v>
      </c>
      <c r="AH939" s="95">
        <v>0</v>
      </c>
      <c r="AI939" s="95">
        <v>725245.35838317894</v>
      </c>
      <c r="AJ939" s="95">
        <v>228083.54364395101</v>
      </c>
      <c r="AK939" s="95">
        <v>0</v>
      </c>
      <c r="AL939" s="95">
        <v>163722.77864265401</v>
      </c>
      <c r="AM939" s="95">
        <v>0</v>
      </c>
      <c r="AN939" s="95">
        <v>8713167.0278320294</v>
      </c>
      <c r="AO939" s="95">
        <v>18227956.6953125</v>
      </c>
      <c r="AP939" s="95">
        <v>0</v>
      </c>
      <c r="AQ939" s="95">
        <v>1754524.4458770801</v>
      </c>
      <c r="AR939" s="95">
        <v>1765474.9819641099</v>
      </c>
      <c r="AS939" s="95">
        <v>1470365.8995208701</v>
      </c>
      <c r="AT939" s="95">
        <v>0</v>
      </c>
      <c r="AU939" s="95">
        <v>0</v>
      </c>
      <c r="AV939" s="95">
        <v>30031749.205078099</v>
      </c>
      <c r="AW939" s="95">
        <v>0</v>
      </c>
      <c r="AX939" s="95">
        <v>7419.0733590722102</v>
      </c>
      <c r="AY939" s="95">
        <v>7095765.3555297898</v>
      </c>
      <c r="AZ939" s="95">
        <v>3148661.2094116202</v>
      </c>
      <c r="BA939" s="95">
        <v>0</v>
      </c>
      <c r="BB939" s="95">
        <v>7475287.6296997098</v>
      </c>
      <c r="BC939" s="95">
        <v>2256489.1495971698</v>
      </c>
      <c r="BD939" s="95">
        <v>0</v>
      </c>
      <c r="BE939" s="95">
        <v>1465138.21661377</v>
      </c>
      <c r="BF939" s="95">
        <v>0</v>
      </c>
      <c r="BG939" s="95">
        <v>30125344.916015599</v>
      </c>
      <c r="BH939" s="95">
        <v>5018880.2033081101</v>
      </c>
      <c r="BI939" s="95">
        <v>0</v>
      </c>
      <c r="BJ939" s="95">
        <v>655690.64951324498</v>
      </c>
      <c r="BK939" s="95">
        <v>656204.17244720506</v>
      </c>
      <c r="BL939" s="95">
        <v>0</v>
      </c>
      <c r="BM939" s="95">
        <v>0</v>
      </c>
      <c r="BN939" s="95">
        <v>0</v>
      </c>
      <c r="BO939" s="95">
        <v>0</v>
      </c>
      <c r="BP939" s="95">
        <v>0</v>
      </c>
      <c r="BQ939" s="95">
        <v>0</v>
      </c>
      <c r="BR939" s="95">
        <v>2305181.5746459998</v>
      </c>
      <c r="BS939" s="95">
        <v>1174901.2545318599</v>
      </c>
      <c r="BT939" s="95">
        <v>0</v>
      </c>
      <c r="BU939" s="95">
        <v>1176394.42718506</v>
      </c>
      <c r="BV939" s="95">
        <v>875878.50931549096</v>
      </c>
      <c r="BW939" s="95">
        <v>0</v>
      </c>
      <c r="BX939" s="95">
        <v>259772.10355758699</v>
      </c>
      <c r="BY939" s="95">
        <v>0</v>
      </c>
      <c r="BZ939" s="95">
        <v>0</v>
      </c>
      <c r="CA939" s="95">
        <v>37318.469831943497</v>
      </c>
      <c r="CB939" s="95">
        <v>1957669.3446655299</v>
      </c>
      <c r="CC939" s="95">
        <v>19994058.088622998</v>
      </c>
      <c r="CD939" s="95">
        <v>5671755.5531616202</v>
      </c>
      <c r="CE939" s="95">
        <v>1164.73271758854</v>
      </c>
      <c r="CF939" s="95">
        <v>163696.82498168899</v>
      </c>
      <c r="CG939" s="95">
        <v>1467529.78883362</v>
      </c>
      <c r="CH939" s="95">
        <v>0</v>
      </c>
      <c r="CI939" s="95">
        <v>38485.882091522202</v>
      </c>
      <c r="CJ939" s="95">
        <v>2121668.1105651902</v>
      </c>
      <c r="CK939" s="95">
        <v>21420999.6096191</v>
      </c>
      <c r="CL939" s="95">
        <v>5950375.74499512</v>
      </c>
      <c r="CM939" s="160">
        <v>66369.288411140398</v>
      </c>
      <c r="CN939" s="160">
        <v>10839937.0474854</v>
      </c>
      <c r="CO939" s="160">
        <v>51584363.035156302</v>
      </c>
      <c r="CP939" s="95">
        <v>5950375.74499512</v>
      </c>
      <c r="CQ939" s="95">
        <v>0</v>
      </c>
      <c r="CR939" s="95">
        <v>0</v>
      </c>
      <c r="CS939" s="95">
        <v>0</v>
      </c>
      <c r="CT939" s="95">
        <v>0</v>
      </c>
      <c r="CU939" s="161">
        <v>2121366.1696472187</v>
      </c>
      <c r="CV939" s="161">
        <v>21461587.87745662</v>
      </c>
    </row>
    <row r="940" spans="1:100" x14ac:dyDescent="0.2">
      <c r="A940" s="94" t="s">
        <v>65</v>
      </c>
      <c r="B940" s="96">
        <v>38047</v>
      </c>
      <c r="C940" s="95">
        <v>25607.026593208298</v>
      </c>
      <c r="D940" s="95">
        <v>0</v>
      </c>
      <c r="E940" s="95">
        <v>10994.041827797901</v>
      </c>
      <c r="F940" s="95">
        <v>4133.9955468773796</v>
      </c>
      <c r="G940" s="95">
        <v>1.9384119229944199</v>
      </c>
      <c r="H940" s="95">
        <v>1015.7550714016</v>
      </c>
      <c r="I940" s="95">
        <v>73.608534260653002</v>
      </c>
      <c r="J940" s="95">
        <v>41.503441679757103</v>
      </c>
      <c r="K940" s="95">
        <v>19301.7335045338</v>
      </c>
      <c r="L940" s="95">
        <v>20077.747016668302</v>
      </c>
      <c r="M940" s="95">
        <v>10755.3246440887</v>
      </c>
      <c r="N940" s="95">
        <v>3938.2086133062799</v>
      </c>
      <c r="O940" s="95">
        <v>0</v>
      </c>
      <c r="P940" s="95">
        <v>0</v>
      </c>
      <c r="Q940" s="95">
        <v>1747.6235330402901</v>
      </c>
      <c r="R940" s="95">
        <v>0</v>
      </c>
      <c r="S940" s="95">
        <v>0</v>
      </c>
      <c r="T940" s="95">
        <v>998.00171651691198</v>
      </c>
      <c r="U940" s="95">
        <v>19310.485927581802</v>
      </c>
      <c r="V940" s="95">
        <v>1599885.71595764</v>
      </c>
      <c r="W940" s="95">
        <v>0</v>
      </c>
      <c r="X940" s="95">
        <v>897145.79145050002</v>
      </c>
      <c r="Y940" s="95">
        <v>263769.25467300398</v>
      </c>
      <c r="Z940" s="95">
        <v>220.27181474491999</v>
      </c>
      <c r="AA940" s="95">
        <v>228499.10475730899</v>
      </c>
      <c r="AB940" s="95">
        <v>13751.868912935301</v>
      </c>
      <c r="AC940" s="95">
        <v>3832.0466427504998</v>
      </c>
      <c r="AD940" s="95">
        <v>5765713.2739868201</v>
      </c>
      <c r="AE940" s="95">
        <v>1094195.2494506801</v>
      </c>
      <c r="AF940" s="95">
        <v>591471.35578155494</v>
      </c>
      <c r="AG940" s="95">
        <v>592976.99253082299</v>
      </c>
      <c r="AH940" s="95">
        <v>0</v>
      </c>
      <c r="AI940" s="95">
        <v>0</v>
      </c>
      <c r="AJ940" s="95">
        <v>218641.06999778701</v>
      </c>
      <c r="AK940" s="95">
        <v>0</v>
      </c>
      <c r="AL940" s="95">
        <v>0</v>
      </c>
      <c r="AM940" s="95">
        <v>225002.91664504999</v>
      </c>
      <c r="AN940" s="95">
        <v>5777876.2527465802</v>
      </c>
      <c r="AO940" s="95">
        <v>11307666.682128901</v>
      </c>
      <c r="AP940" s="95">
        <v>0</v>
      </c>
      <c r="AQ940" s="95">
        <v>6375801.3267822303</v>
      </c>
      <c r="AR940" s="95">
        <v>1960190.38710022</v>
      </c>
      <c r="AS940" s="95">
        <v>1368.1591116637001</v>
      </c>
      <c r="AT940" s="95">
        <v>1412365.8737792999</v>
      </c>
      <c r="AU940" s="95">
        <v>84865.721338272095</v>
      </c>
      <c r="AV940" s="95">
        <v>8884.7714899778402</v>
      </c>
      <c r="AW940" s="95">
        <v>13284571.8937988</v>
      </c>
      <c r="AX940" s="95">
        <v>8227271.1691284198</v>
      </c>
      <c r="AY940" s="95">
        <v>4378015.6790161096</v>
      </c>
      <c r="AZ940" s="95">
        <v>3637903.5932922401</v>
      </c>
      <c r="BA940" s="95">
        <v>0</v>
      </c>
      <c r="BB940" s="95">
        <v>0</v>
      </c>
      <c r="BC940" s="95">
        <v>1525332.58511353</v>
      </c>
      <c r="BD940" s="95">
        <v>0</v>
      </c>
      <c r="BE940" s="95">
        <v>0</v>
      </c>
      <c r="BF940" s="95">
        <v>1390165.55836487</v>
      </c>
      <c r="BG940" s="95">
        <v>13228698.489868199</v>
      </c>
      <c r="BH940" s="95">
        <v>2061784.06536865</v>
      </c>
      <c r="BI940" s="95">
        <v>0</v>
      </c>
      <c r="BJ940" s="95">
        <v>1230845.7481994601</v>
      </c>
      <c r="BK940" s="95">
        <v>543416.27827453602</v>
      </c>
      <c r="BL940" s="95">
        <v>0</v>
      </c>
      <c r="BM940" s="95">
        <v>0</v>
      </c>
      <c r="BN940" s="95">
        <v>0</v>
      </c>
      <c r="BO940" s="95">
        <v>0</v>
      </c>
      <c r="BP940" s="95">
        <v>0</v>
      </c>
      <c r="BQ940" s="95">
        <v>0</v>
      </c>
      <c r="BR940" s="95">
        <v>1328753.07029724</v>
      </c>
      <c r="BS940" s="95">
        <v>1369342.1293792699</v>
      </c>
      <c r="BT940" s="95">
        <v>0</v>
      </c>
      <c r="BU940" s="95">
        <v>0</v>
      </c>
      <c r="BV940" s="95">
        <v>594779.34407806396</v>
      </c>
      <c r="BW940" s="95">
        <v>0</v>
      </c>
      <c r="BX940" s="95">
        <v>0</v>
      </c>
      <c r="BY940" s="95">
        <v>0</v>
      </c>
      <c r="BZ940" s="95">
        <v>0</v>
      </c>
      <c r="CA940" s="95">
        <v>36614.673310279803</v>
      </c>
      <c r="CB940" s="95">
        <v>2489434.0640258798</v>
      </c>
      <c r="CC940" s="95">
        <v>17696565.5078125</v>
      </c>
      <c r="CD940" s="95">
        <v>3282205.0335998498</v>
      </c>
      <c r="CE940" s="95">
        <v>993.70913108438299</v>
      </c>
      <c r="CF940" s="95">
        <v>225883.18815994301</v>
      </c>
      <c r="CG940" s="95">
        <v>1399413.50804138</v>
      </c>
      <c r="CH940" s="95">
        <v>0</v>
      </c>
      <c r="CI940" s="95">
        <v>37622.8888893127</v>
      </c>
      <c r="CJ940" s="95">
        <v>2715894.1365356399</v>
      </c>
      <c r="CK940" s="95">
        <v>19090746.001220699</v>
      </c>
      <c r="CL940" s="95">
        <v>3282128.2172546401</v>
      </c>
      <c r="CM940" s="160">
        <v>56907.975049495697</v>
      </c>
      <c r="CN940" s="160">
        <v>8448773.8807372991</v>
      </c>
      <c r="CO940" s="160">
        <v>32287798.161377002</v>
      </c>
      <c r="CP940" s="95">
        <v>3282128.2172546401</v>
      </c>
      <c r="CQ940" s="95">
        <v>0</v>
      </c>
      <c r="CR940" s="95">
        <v>0</v>
      </c>
      <c r="CS940" s="95">
        <v>0</v>
      </c>
      <c r="CT940" s="95">
        <v>0</v>
      </c>
      <c r="CU940" s="161">
        <v>2715317.2521858229</v>
      </c>
      <c r="CV940" s="161">
        <v>19095979.015853882</v>
      </c>
    </row>
    <row r="941" spans="1:100" x14ac:dyDescent="0.2">
      <c r="A941" s="94" t="s">
        <v>65</v>
      </c>
      <c r="B941" s="96">
        <v>38139</v>
      </c>
      <c r="C941" s="95">
        <v>25996.991931915301</v>
      </c>
      <c r="D941" s="95">
        <v>0</v>
      </c>
      <c r="E941" s="95">
        <v>10725.3524385691</v>
      </c>
      <c r="F941" s="95">
        <v>4144.0406692028</v>
      </c>
      <c r="G941" s="95">
        <v>22.8513459139504</v>
      </c>
      <c r="H941" s="95">
        <v>950.78284045308806</v>
      </c>
      <c r="I941" s="95">
        <v>71.787316081114099</v>
      </c>
      <c r="J941" s="95">
        <v>738.62843927741096</v>
      </c>
      <c r="K941" s="95">
        <v>18330.902402162599</v>
      </c>
      <c r="L941" s="95">
        <v>19983.4302864075</v>
      </c>
      <c r="M941" s="95">
        <v>10789.393258690799</v>
      </c>
      <c r="N941" s="95">
        <v>4175.4658032059697</v>
      </c>
      <c r="O941" s="95">
        <v>0</v>
      </c>
      <c r="P941" s="95">
        <v>0</v>
      </c>
      <c r="Q941" s="95">
        <v>1753.25720053911</v>
      </c>
      <c r="R941" s="95">
        <v>0</v>
      </c>
      <c r="S941" s="95">
        <v>0</v>
      </c>
      <c r="T941" s="95">
        <v>979.14584693312599</v>
      </c>
      <c r="U941" s="95">
        <v>19377.489902973201</v>
      </c>
      <c r="V941" s="95">
        <v>1612400.4743194601</v>
      </c>
      <c r="W941" s="95">
        <v>0</v>
      </c>
      <c r="X941" s="95">
        <v>886895.42612457299</v>
      </c>
      <c r="Y941" s="95">
        <v>268451.975597382</v>
      </c>
      <c r="Z941" s="95">
        <v>3830.0207454562201</v>
      </c>
      <c r="AA941" s="95">
        <v>216472.27882194499</v>
      </c>
      <c r="AB941" s="95">
        <v>14062.2139924765</v>
      </c>
      <c r="AC941" s="95">
        <v>176337.20129013099</v>
      </c>
      <c r="AD941" s="95">
        <v>5421346.5259399395</v>
      </c>
      <c r="AE941" s="95">
        <v>1070208.5800018299</v>
      </c>
      <c r="AF941" s="95">
        <v>593407.14371490502</v>
      </c>
      <c r="AG941" s="95">
        <v>626332.259292603</v>
      </c>
      <c r="AH941" s="95">
        <v>0</v>
      </c>
      <c r="AI941" s="95">
        <v>0</v>
      </c>
      <c r="AJ941" s="95">
        <v>214094.839986801</v>
      </c>
      <c r="AK941" s="95">
        <v>0</v>
      </c>
      <c r="AL941" s="95">
        <v>0</v>
      </c>
      <c r="AM941" s="95">
        <v>219526.82196044899</v>
      </c>
      <c r="AN941" s="95">
        <v>5725115.4035644503</v>
      </c>
      <c r="AO941" s="95">
        <v>11484632.673339801</v>
      </c>
      <c r="AP941" s="95">
        <v>0</v>
      </c>
      <c r="AQ941" s="95">
        <v>6337665.5815429697</v>
      </c>
      <c r="AR941" s="95">
        <v>2031204.76745605</v>
      </c>
      <c r="AS941" s="95">
        <v>21607.965842723799</v>
      </c>
      <c r="AT941" s="95">
        <v>1328626.47633362</v>
      </c>
      <c r="AU941" s="95">
        <v>86675.690365791306</v>
      </c>
      <c r="AV941" s="95">
        <v>409135.22911834699</v>
      </c>
      <c r="AW941" s="95">
        <v>12606056.052734399</v>
      </c>
      <c r="AX941" s="95">
        <v>8079163.87854004</v>
      </c>
      <c r="AY941" s="95">
        <v>4442606.0548706101</v>
      </c>
      <c r="AZ941" s="95">
        <v>3867700.2445373498</v>
      </c>
      <c r="BA941" s="95">
        <v>0</v>
      </c>
      <c r="BB941" s="95">
        <v>0</v>
      </c>
      <c r="BC941" s="95">
        <v>1495432.17402649</v>
      </c>
      <c r="BD941" s="95">
        <v>0</v>
      </c>
      <c r="BE941" s="95">
        <v>0</v>
      </c>
      <c r="BF941" s="95">
        <v>1348864.3883666999</v>
      </c>
      <c r="BG941" s="95">
        <v>13275337.8826904</v>
      </c>
      <c r="BH941" s="95">
        <v>2143943.5447082501</v>
      </c>
      <c r="BI941" s="95">
        <v>0</v>
      </c>
      <c r="BJ941" s="95">
        <v>1242594.42025757</v>
      </c>
      <c r="BK941" s="95">
        <v>570947.60852050805</v>
      </c>
      <c r="BL941" s="95">
        <v>0</v>
      </c>
      <c r="BM941" s="95">
        <v>0</v>
      </c>
      <c r="BN941" s="95">
        <v>0</v>
      </c>
      <c r="BO941" s="95">
        <v>0</v>
      </c>
      <c r="BP941" s="95">
        <v>0</v>
      </c>
      <c r="BQ941" s="95">
        <v>0</v>
      </c>
      <c r="BR941" s="95">
        <v>1333443.2710571301</v>
      </c>
      <c r="BS941" s="95">
        <v>1470221.4777832001</v>
      </c>
      <c r="BT941" s="95">
        <v>0</v>
      </c>
      <c r="BU941" s="95">
        <v>0</v>
      </c>
      <c r="BV941" s="95">
        <v>588389.96407318104</v>
      </c>
      <c r="BW941" s="95">
        <v>0</v>
      </c>
      <c r="BX941" s="95">
        <v>0</v>
      </c>
      <c r="BY941" s="95">
        <v>0</v>
      </c>
      <c r="BZ941" s="95">
        <v>0</v>
      </c>
      <c r="CA941" s="95">
        <v>36764.874120235399</v>
      </c>
      <c r="CB941" s="95">
        <v>2493180.6419677702</v>
      </c>
      <c r="CC941" s="95">
        <v>17914338.916503899</v>
      </c>
      <c r="CD941" s="95">
        <v>3381916.13244629</v>
      </c>
      <c r="CE941" s="95">
        <v>988.60075113177299</v>
      </c>
      <c r="CF941" s="95">
        <v>220434.514154434</v>
      </c>
      <c r="CG941" s="95">
        <v>1361007.38694763</v>
      </c>
      <c r="CH941" s="95">
        <v>0</v>
      </c>
      <c r="CI941" s="95">
        <v>37747.785830020897</v>
      </c>
      <c r="CJ941" s="95">
        <v>2719037.5767822298</v>
      </c>
      <c r="CK941" s="95">
        <v>19305115.6879883</v>
      </c>
      <c r="CL941" s="95">
        <v>3381645.88781738</v>
      </c>
      <c r="CM941" s="160">
        <v>57137.517182827003</v>
      </c>
      <c r="CN941" s="160">
        <v>8434763.7941894494</v>
      </c>
      <c r="CO941" s="160">
        <v>32601642.487548798</v>
      </c>
      <c r="CP941" s="95">
        <v>3381645.88781738</v>
      </c>
      <c r="CQ941" s="95">
        <v>0</v>
      </c>
      <c r="CR941" s="95">
        <v>0</v>
      </c>
      <c r="CS941" s="95">
        <v>0</v>
      </c>
      <c r="CT941" s="95">
        <v>0</v>
      </c>
      <c r="CU941" s="161">
        <v>2713615.1561222044</v>
      </c>
      <c r="CV941" s="161">
        <v>19275346.303451531</v>
      </c>
    </row>
    <row r="942" spans="1:100" x14ac:dyDescent="0.2">
      <c r="A942" s="94" t="s">
        <v>65</v>
      </c>
      <c r="B942" s="96">
        <v>38231</v>
      </c>
      <c r="C942" s="95">
        <v>26617.756799697901</v>
      </c>
      <c r="D942" s="95">
        <v>0</v>
      </c>
      <c r="E942" s="95">
        <v>11034.5723931789</v>
      </c>
      <c r="F942" s="95">
        <v>4466.7275339961097</v>
      </c>
      <c r="G942" s="95">
        <v>50.3476833868772</v>
      </c>
      <c r="H942" s="95">
        <v>931.12381011247601</v>
      </c>
      <c r="I942" s="95">
        <v>69.576035585254402</v>
      </c>
      <c r="J942" s="95">
        <v>1690.2220039814699</v>
      </c>
      <c r="K942" s="95">
        <v>17531.937762498899</v>
      </c>
      <c r="L942" s="95">
        <v>21187.086822032899</v>
      </c>
      <c r="M942" s="95">
        <v>10859.0983535051</v>
      </c>
      <c r="N942" s="95">
        <v>4351.2504326701201</v>
      </c>
      <c r="O942" s="95">
        <v>0</v>
      </c>
      <c r="P942" s="95">
        <v>0</v>
      </c>
      <c r="Q942" s="95">
        <v>1762.8742845654499</v>
      </c>
      <c r="R942" s="95">
        <v>0</v>
      </c>
      <c r="S942" s="95">
        <v>0</v>
      </c>
      <c r="T942" s="95">
        <v>993.08401708304905</v>
      </c>
      <c r="U942" s="95">
        <v>19132.542419195201</v>
      </c>
      <c r="V942" s="95">
        <v>1618911.4364624</v>
      </c>
      <c r="W942" s="95">
        <v>0</v>
      </c>
      <c r="X942" s="95">
        <v>900529.16707611096</v>
      </c>
      <c r="Y942" s="95">
        <v>292968.53867721598</v>
      </c>
      <c r="Z942" s="95">
        <v>10614.861841321001</v>
      </c>
      <c r="AA942" s="95">
        <v>209561.67459297201</v>
      </c>
      <c r="AB942" s="95">
        <v>13412.0248332024</v>
      </c>
      <c r="AC942" s="95">
        <v>462644.12462997402</v>
      </c>
      <c r="AD942" s="95">
        <v>5091903.9785156297</v>
      </c>
      <c r="AE942" s="95">
        <v>1099239.87374878</v>
      </c>
      <c r="AF942" s="95">
        <v>591787.89054870605</v>
      </c>
      <c r="AG942" s="95">
        <v>635076.47800445603</v>
      </c>
      <c r="AH942" s="95">
        <v>0</v>
      </c>
      <c r="AI942" s="95">
        <v>0</v>
      </c>
      <c r="AJ942" s="95">
        <v>216054.33024025001</v>
      </c>
      <c r="AK942" s="95">
        <v>0</v>
      </c>
      <c r="AL942" s="95">
        <v>0</v>
      </c>
      <c r="AM942" s="95">
        <v>221990.01940727199</v>
      </c>
      <c r="AN942" s="95">
        <v>5462772.7615966797</v>
      </c>
      <c r="AO942" s="95">
        <v>11632390.112426801</v>
      </c>
      <c r="AP942" s="95">
        <v>0</v>
      </c>
      <c r="AQ942" s="95">
        <v>6663708.4729614304</v>
      </c>
      <c r="AR942" s="95">
        <v>2183461.2372741699</v>
      </c>
      <c r="AS942" s="95">
        <v>63140.029883861498</v>
      </c>
      <c r="AT942" s="95">
        <v>1322621.40403748</v>
      </c>
      <c r="AU942" s="95">
        <v>85291.068360328703</v>
      </c>
      <c r="AV942" s="95">
        <v>1097878.3139495801</v>
      </c>
      <c r="AW942" s="95">
        <v>12000059.489746099</v>
      </c>
      <c r="AX942" s="95">
        <v>8525227.8205566406</v>
      </c>
      <c r="AY942" s="95">
        <v>4472511.1223754901</v>
      </c>
      <c r="AZ942" s="95">
        <v>3980547.8725280799</v>
      </c>
      <c r="BA942" s="95">
        <v>0</v>
      </c>
      <c r="BB942" s="95">
        <v>0</v>
      </c>
      <c r="BC942" s="95">
        <v>1553849.0296478299</v>
      </c>
      <c r="BD942" s="95">
        <v>0</v>
      </c>
      <c r="BE942" s="95">
        <v>0</v>
      </c>
      <c r="BF942" s="95">
        <v>1398238.2180480999</v>
      </c>
      <c r="BG942" s="95">
        <v>12945371.8583984</v>
      </c>
      <c r="BH942" s="95">
        <v>2240765.9322509798</v>
      </c>
      <c r="BI942" s="95">
        <v>0</v>
      </c>
      <c r="BJ942" s="95">
        <v>1297576.85850525</v>
      </c>
      <c r="BK942" s="95">
        <v>630549.56764984096</v>
      </c>
      <c r="BL942" s="95">
        <v>0</v>
      </c>
      <c r="BM942" s="95">
        <v>0</v>
      </c>
      <c r="BN942" s="95">
        <v>0</v>
      </c>
      <c r="BO942" s="95">
        <v>0</v>
      </c>
      <c r="BP942" s="95">
        <v>0</v>
      </c>
      <c r="BQ942" s="95">
        <v>0</v>
      </c>
      <c r="BR942" s="95">
        <v>1358970.68441772</v>
      </c>
      <c r="BS942" s="95">
        <v>1537698.82452393</v>
      </c>
      <c r="BT942" s="95">
        <v>0</v>
      </c>
      <c r="BU942" s="95">
        <v>0</v>
      </c>
      <c r="BV942" s="95">
        <v>618364.26385498</v>
      </c>
      <c r="BW942" s="95">
        <v>0</v>
      </c>
      <c r="BX942" s="95">
        <v>0</v>
      </c>
      <c r="BY942" s="95">
        <v>0</v>
      </c>
      <c r="BZ942" s="95">
        <v>0</v>
      </c>
      <c r="CA942" s="95">
        <v>37616.961762905099</v>
      </c>
      <c r="CB942" s="95">
        <v>2523040.88641357</v>
      </c>
      <c r="CC942" s="95">
        <v>18264278.1411133</v>
      </c>
      <c r="CD942" s="95">
        <v>3555748.5032653799</v>
      </c>
      <c r="CE942" s="95">
        <v>989.01703225076199</v>
      </c>
      <c r="CF942" s="95">
        <v>220373.04712486299</v>
      </c>
      <c r="CG942" s="95">
        <v>1398186.61911011</v>
      </c>
      <c r="CH942" s="95">
        <v>0</v>
      </c>
      <c r="CI942" s="95">
        <v>38600.155051231399</v>
      </c>
      <c r="CJ942" s="95">
        <v>2740587.8961486798</v>
      </c>
      <c r="CK942" s="95">
        <v>19636304.892089799</v>
      </c>
      <c r="CL942" s="95">
        <v>3556715.7902526902</v>
      </c>
      <c r="CM942" s="160">
        <v>57739.820781230897</v>
      </c>
      <c r="CN942" s="160">
        <v>8178929.7687377902</v>
      </c>
      <c r="CO942" s="160">
        <v>32548613.068603501</v>
      </c>
      <c r="CP942" s="95">
        <v>3556715.7902526902</v>
      </c>
      <c r="CQ942" s="95">
        <v>0</v>
      </c>
      <c r="CR942" s="95">
        <v>0</v>
      </c>
      <c r="CS942" s="95">
        <v>0</v>
      </c>
      <c r="CT942" s="95">
        <v>0</v>
      </c>
      <c r="CU942" s="161">
        <v>2743413.9335384332</v>
      </c>
      <c r="CV942" s="161">
        <v>19662464.760223411</v>
      </c>
    </row>
    <row r="943" spans="1:100" x14ac:dyDescent="0.2">
      <c r="A943" s="94" t="s">
        <v>65</v>
      </c>
      <c r="B943" s="96">
        <v>38322</v>
      </c>
      <c r="C943" s="95">
        <v>27182.7566580772</v>
      </c>
      <c r="D943" s="95">
        <v>0</v>
      </c>
      <c r="E943" s="95">
        <v>10751.841431856201</v>
      </c>
      <c r="F943" s="95">
        <v>4447.6840595602998</v>
      </c>
      <c r="G943" s="95">
        <v>83.482780709862695</v>
      </c>
      <c r="H943" s="95">
        <v>921.26792519539595</v>
      </c>
      <c r="I943" s="95">
        <v>60.931317667942501</v>
      </c>
      <c r="J943" s="95">
        <v>2609.7960483431798</v>
      </c>
      <c r="K943" s="95">
        <v>16907.5760235786</v>
      </c>
      <c r="L943" s="95">
        <v>20910.5878601074</v>
      </c>
      <c r="M943" s="95">
        <v>10938.895709156999</v>
      </c>
      <c r="N943" s="95">
        <v>4455.3126230239905</v>
      </c>
      <c r="O943" s="95">
        <v>0</v>
      </c>
      <c r="P943" s="95">
        <v>0</v>
      </c>
      <c r="Q943" s="95">
        <v>1783.48752948642</v>
      </c>
      <c r="R943" s="95">
        <v>0</v>
      </c>
      <c r="S943" s="95">
        <v>0</v>
      </c>
      <c r="T943" s="95">
        <v>1004.71365828067</v>
      </c>
      <c r="U943" s="95">
        <v>19363.165972709699</v>
      </c>
      <c r="V943" s="95">
        <v>1681216.1161804199</v>
      </c>
      <c r="W943" s="95">
        <v>0</v>
      </c>
      <c r="X943" s="95">
        <v>885555.99100494396</v>
      </c>
      <c r="Y943" s="95">
        <v>295657.66969299299</v>
      </c>
      <c r="Z943" s="95">
        <v>18812.4802627563</v>
      </c>
      <c r="AA943" s="95">
        <v>196830.335805893</v>
      </c>
      <c r="AB943" s="95">
        <v>11438.3030343056</v>
      </c>
      <c r="AC943" s="95">
        <v>905328.70443725598</v>
      </c>
      <c r="AD943" s="95">
        <v>4918355.52453613</v>
      </c>
      <c r="AE943" s="95">
        <v>1095407.74932861</v>
      </c>
      <c r="AF943" s="95">
        <v>594096.76615905797</v>
      </c>
      <c r="AG943" s="95">
        <v>666574.73722839402</v>
      </c>
      <c r="AH943" s="95">
        <v>0</v>
      </c>
      <c r="AI943" s="95">
        <v>0</v>
      </c>
      <c r="AJ943" s="95">
        <v>210103.77955055199</v>
      </c>
      <c r="AK943" s="95">
        <v>0</v>
      </c>
      <c r="AL943" s="95">
        <v>0</v>
      </c>
      <c r="AM943" s="95">
        <v>217550.944150925</v>
      </c>
      <c r="AN943" s="95">
        <v>5784802.6591186495</v>
      </c>
      <c r="AO943" s="95">
        <v>12234787.5511475</v>
      </c>
      <c r="AP943" s="95">
        <v>0</v>
      </c>
      <c r="AQ943" s="95">
        <v>6550169.79833984</v>
      </c>
      <c r="AR943" s="95">
        <v>2240693.0228881799</v>
      </c>
      <c r="AS943" s="95">
        <v>119100.236436844</v>
      </c>
      <c r="AT943" s="95">
        <v>1250277.37594604</v>
      </c>
      <c r="AU943" s="95">
        <v>71586.365502357497</v>
      </c>
      <c r="AV943" s="95">
        <v>2144241.3434143099</v>
      </c>
      <c r="AW943" s="95">
        <v>11691290.3594971</v>
      </c>
      <c r="AX943" s="95">
        <v>8450744.5954589806</v>
      </c>
      <c r="AY943" s="95">
        <v>4546203.1221313505</v>
      </c>
      <c r="AZ943" s="95">
        <v>4235629.8950805701</v>
      </c>
      <c r="BA943" s="95">
        <v>0</v>
      </c>
      <c r="BB943" s="95">
        <v>0</v>
      </c>
      <c r="BC943" s="95">
        <v>1525927.4488220201</v>
      </c>
      <c r="BD943" s="95">
        <v>0</v>
      </c>
      <c r="BE943" s="95">
        <v>0</v>
      </c>
      <c r="BF943" s="95">
        <v>1378793.8480529799</v>
      </c>
      <c r="BG943" s="95">
        <v>13733487.1286621</v>
      </c>
      <c r="BH943" s="95">
        <v>2321133.41265869</v>
      </c>
      <c r="BI943" s="95">
        <v>0</v>
      </c>
      <c r="BJ943" s="95">
        <v>1298943.8346404999</v>
      </c>
      <c r="BK943" s="95">
        <v>643769.905570984</v>
      </c>
      <c r="BL943" s="95">
        <v>0</v>
      </c>
      <c r="BM943" s="95">
        <v>0</v>
      </c>
      <c r="BN943" s="95">
        <v>0</v>
      </c>
      <c r="BO943" s="95">
        <v>0</v>
      </c>
      <c r="BP943" s="95">
        <v>0</v>
      </c>
      <c r="BQ943" s="95">
        <v>0</v>
      </c>
      <c r="BR943" s="95">
        <v>1381808.1026458701</v>
      </c>
      <c r="BS943" s="95">
        <v>1639177.3195342999</v>
      </c>
      <c r="BT943" s="95">
        <v>0</v>
      </c>
      <c r="BU943" s="95">
        <v>0</v>
      </c>
      <c r="BV943" s="95">
        <v>614668.651901245</v>
      </c>
      <c r="BW943" s="95">
        <v>0</v>
      </c>
      <c r="BX943" s="95">
        <v>0</v>
      </c>
      <c r="BY943" s="95">
        <v>0</v>
      </c>
      <c r="BZ943" s="95">
        <v>0</v>
      </c>
      <c r="CA943" s="95">
        <v>37904.477513313301</v>
      </c>
      <c r="CB943" s="95">
        <v>2564901.4272766099</v>
      </c>
      <c r="CC943" s="95">
        <v>18753309.360595699</v>
      </c>
      <c r="CD943" s="95">
        <v>3618656.45025635</v>
      </c>
      <c r="CE943" s="95">
        <v>1004.44773105532</v>
      </c>
      <c r="CF943" s="95">
        <v>217394.93689918501</v>
      </c>
      <c r="CG943" s="95">
        <v>1358661.95011902</v>
      </c>
      <c r="CH943" s="95">
        <v>0</v>
      </c>
      <c r="CI943" s="95">
        <v>38904.976898670197</v>
      </c>
      <c r="CJ943" s="95">
        <v>2781025.3489074698</v>
      </c>
      <c r="CK943" s="95">
        <v>20176895.057617199</v>
      </c>
      <c r="CL943" s="95">
        <v>3618088.4721069299</v>
      </c>
      <c r="CM943" s="160">
        <v>58246.576328754403</v>
      </c>
      <c r="CN943" s="160">
        <v>8588972.0579834003</v>
      </c>
      <c r="CO943" s="160">
        <v>33876687.062011696</v>
      </c>
      <c r="CP943" s="95">
        <v>3618088.4721069299</v>
      </c>
      <c r="CQ943" s="95">
        <v>0</v>
      </c>
      <c r="CR943" s="95">
        <v>0</v>
      </c>
      <c r="CS943" s="95">
        <v>0</v>
      </c>
      <c r="CT943" s="95">
        <v>0</v>
      </c>
      <c r="CU943" s="161">
        <v>2782296.3641757951</v>
      </c>
      <c r="CV943" s="161">
        <v>20111971.310714718</v>
      </c>
    </row>
    <row r="944" spans="1:100" x14ac:dyDescent="0.2">
      <c r="A944" s="94" t="s">
        <v>65</v>
      </c>
      <c r="B944" s="96">
        <v>38412</v>
      </c>
      <c r="C944" s="95">
        <v>27927.297272920601</v>
      </c>
      <c r="D944" s="95">
        <v>0</v>
      </c>
      <c r="E944" s="95">
        <v>10713.729794740701</v>
      </c>
      <c r="F944" s="95">
        <v>4518.6414923071898</v>
      </c>
      <c r="G944" s="95">
        <v>134.31184507720201</v>
      </c>
      <c r="H944" s="95">
        <v>914.33732447028206</v>
      </c>
      <c r="I944" s="95">
        <v>69.4780553625897</v>
      </c>
      <c r="J944" s="95">
        <v>3845.33762875199</v>
      </c>
      <c r="K944" s="95">
        <v>15641.277364015599</v>
      </c>
      <c r="L944" s="95">
        <v>20926.329499483101</v>
      </c>
      <c r="M944" s="95">
        <v>11181.8768508434</v>
      </c>
      <c r="N944" s="95">
        <v>4589.0557988882101</v>
      </c>
      <c r="O944" s="95">
        <v>0</v>
      </c>
      <c r="P944" s="95">
        <v>0</v>
      </c>
      <c r="Q944" s="95">
        <v>1823.41741606593</v>
      </c>
      <c r="R944" s="95">
        <v>0</v>
      </c>
      <c r="S944" s="95">
        <v>0</v>
      </c>
      <c r="T944" s="95">
        <v>1036.4036589264899</v>
      </c>
      <c r="U944" s="95">
        <v>19471.812748193701</v>
      </c>
      <c r="V944" s="95">
        <v>1738310.9612731901</v>
      </c>
      <c r="W944" s="95">
        <v>0</v>
      </c>
      <c r="X944" s="95">
        <v>876565.45455169701</v>
      </c>
      <c r="Y944" s="95">
        <v>300251.79623413098</v>
      </c>
      <c r="Z944" s="95">
        <v>28075.530555248301</v>
      </c>
      <c r="AA944" s="95">
        <v>195866.90497207601</v>
      </c>
      <c r="AB944" s="95">
        <v>13170.439811706499</v>
      </c>
      <c r="AC944" s="95">
        <v>1327157.41996765</v>
      </c>
      <c r="AD944" s="95">
        <v>4487695.6666259803</v>
      </c>
      <c r="AE944" s="95">
        <v>1094053.95922852</v>
      </c>
      <c r="AF944" s="95">
        <v>606253.74929046596</v>
      </c>
      <c r="AG944" s="95">
        <v>687317.09803771996</v>
      </c>
      <c r="AH944" s="95">
        <v>0</v>
      </c>
      <c r="AI944" s="95">
        <v>0</v>
      </c>
      <c r="AJ944" s="95">
        <v>211289.08950805699</v>
      </c>
      <c r="AK944" s="95">
        <v>0</v>
      </c>
      <c r="AL944" s="95">
        <v>0</v>
      </c>
      <c r="AM944" s="95">
        <v>222514.36468315101</v>
      </c>
      <c r="AN944" s="95">
        <v>5862686.0917358398</v>
      </c>
      <c r="AO944" s="95">
        <v>12776912.7955322</v>
      </c>
      <c r="AP944" s="95">
        <v>0</v>
      </c>
      <c r="AQ944" s="95">
        <v>6505527.2149047898</v>
      </c>
      <c r="AR944" s="95">
        <v>2282896.1777954102</v>
      </c>
      <c r="AS944" s="95">
        <v>188253.40796089199</v>
      </c>
      <c r="AT944" s="95">
        <v>1259572.5794982901</v>
      </c>
      <c r="AU944" s="95">
        <v>83976.008642196699</v>
      </c>
      <c r="AV944" s="95">
        <v>3175445.2541809101</v>
      </c>
      <c r="AW944" s="95">
        <v>10752109.866333</v>
      </c>
      <c r="AX944" s="95">
        <v>8516840.1387939509</v>
      </c>
      <c r="AY944" s="95">
        <v>4674162.7869873</v>
      </c>
      <c r="AZ944" s="95">
        <v>4409449.9419555701</v>
      </c>
      <c r="BA944" s="95">
        <v>0</v>
      </c>
      <c r="BB944" s="95">
        <v>0</v>
      </c>
      <c r="BC944" s="95">
        <v>1559838.70402527</v>
      </c>
      <c r="BD944" s="95">
        <v>0</v>
      </c>
      <c r="BE944" s="95">
        <v>0</v>
      </c>
      <c r="BF944" s="95">
        <v>1432567.4641571001</v>
      </c>
      <c r="BG944" s="95">
        <v>14021867.2315674</v>
      </c>
      <c r="BH944" s="95">
        <v>2425269.4741821298</v>
      </c>
      <c r="BI944" s="95">
        <v>0</v>
      </c>
      <c r="BJ944" s="95">
        <v>1334726.50457764</v>
      </c>
      <c r="BK944" s="95">
        <v>665233.03406524705</v>
      </c>
      <c r="BL944" s="95">
        <v>0</v>
      </c>
      <c r="BM944" s="95">
        <v>0</v>
      </c>
      <c r="BN944" s="95">
        <v>0</v>
      </c>
      <c r="BO944" s="95">
        <v>0</v>
      </c>
      <c r="BP944" s="95">
        <v>0</v>
      </c>
      <c r="BQ944" s="95">
        <v>0</v>
      </c>
      <c r="BR944" s="95">
        <v>1445748.03500366</v>
      </c>
      <c r="BS944" s="95">
        <v>1701562.9141693099</v>
      </c>
      <c r="BT944" s="95">
        <v>0</v>
      </c>
      <c r="BU944" s="95">
        <v>0</v>
      </c>
      <c r="BV944" s="95">
        <v>626237.85363769496</v>
      </c>
      <c r="BW944" s="95">
        <v>0</v>
      </c>
      <c r="BX944" s="95">
        <v>0</v>
      </c>
      <c r="BY944" s="95">
        <v>0</v>
      </c>
      <c r="BZ944" s="95">
        <v>0</v>
      </c>
      <c r="CA944" s="95">
        <v>38651.347401142099</v>
      </c>
      <c r="CB944" s="95">
        <v>2616482.7983703599</v>
      </c>
      <c r="CC944" s="95">
        <v>19326145.075683601</v>
      </c>
      <c r="CD944" s="95">
        <v>3749992.1553039602</v>
      </c>
      <c r="CE944" s="95">
        <v>1030.00205229223</v>
      </c>
      <c r="CF944" s="95">
        <v>223014.449987411</v>
      </c>
      <c r="CG944" s="95">
        <v>1439391.1899871801</v>
      </c>
      <c r="CH944" s="95">
        <v>0</v>
      </c>
      <c r="CI944" s="95">
        <v>39696.955799579599</v>
      </c>
      <c r="CJ944" s="95">
        <v>2845233.6970214802</v>
      </c>
      <c r="CK944" s="95">
        <v>20792207.034179699</v>
      </c>
      <c r="CL944" s="95">
        <v>3749891.28485107</v>
      </c>
      <c r="CM944" s="160">
        <v>59130.573598861702</v>
      </c>
      <c r="CN944" s="160">
        <v>8710779.5996093806</v>
      </c>
      <c r="CO944" s="160">
        <v>34778350.114746101</v>
      </c>
      <c r="CP944" s="95">
        <v>3749891.28485107</v>
      </c>
      <c r="CQ944" s="95">
        <v>0</v>
      </c>
      <c r="CR944" s="95">
        <v>0</v>
      </c>
      <c r="CS944" s="95">
        <v>0</v>
      </c>
      <c r="CT944" s="95">
        <v>0</v>
      </c>
      <c r="CU944" s="161">
        <v>2839497.248357771</v>
      </c>
      <c r="CV944" s="161">
        <v>20765536.26567078</v>
      </c>
    </row>
    <row r="945" spans="1:100" x14ac:dyDescent="0.2">
      <c r="A945" s="94" t="s">
        <v>65</v>
      </c>
      <c r="B945" s="96">
        <v>38504</v>
      </c>
      <c r="C945" s="95">
        <v>28644.544474601698</v>
      </c>
      <c r="D945" s="95">
        <v>0</v>
      </c>
      <c r="E945" s="95">
        <v>10699.597661256799</v>
      </c>
      <c r="F945" s="95">
        <v>4692.4225216507903</v>
      </c>
      <c r="G945" s="95">
        <v>192.65709464252001</v>
      </c>
      <c r="H945" s="95">
        <v>845.22873602807499</v>
      </c>
      <c r="I945" s="95">
        <v>66.155664830468595</v>
      </c>
      <c r="J945" s="95">
        <v>4862.7705118656204</v>
      </c>
      <c r="K945" s="95">
        <v>14429.539576292</v>
      </c>
      <c r="L945" s="95">
        <v>21413.541357040402</v>
      </c>
      <c r="M945" s="95">
        <v>11437.738371372199</v>
      </c>
      <c r="N945" s="95">
        <v>4681.8524578213701</v>
      </c>
      <c r="O945" s="95">
        <v>0</v>
      </c>
      <c r="P945" s="95">
        <v>0</v>
      </c>
      <c r="Q945" s="95">
        <v>1876.75396382809</v>
      </c>
      <c r="R945" s="95">
        <v>0</v>
      </c>
      <c r="S945" s="95">
        <v>0</v>
      </c>
      <c r="T945" s="95">
        <v>1034.4366171061999</v>
      </c>
      <c r="U945" s="95">
        <v>19489.178441286102</v>
      </c>
      <c r="V945" s="95">
        <v>1757132.0474090599</v>
      </c>
      <c r="W945" s="95">
        <v>0</v>
      </c>
      <c r="X945" s="95">
        <v>884593.67304229701</v>
      </c>
      <c r="Y945" s="95">
        <v>311568.90554809599</v>
      </c>
      <c r="Z945" s="95">
        <v>43616.5183634758</v>
      </c>
      <c r="AA945" s="95">
        <v>183529.970911026</v>
      </c>
      <c r="AB945" s="95">
        <v>13044.7741085291</v>
      </c>
      <c r="AC945" s="95">
        <v>1751492.34977722</v>
      </c>
      <c r="AD945" s="95">
        <v>4147098.3218994099</v>
      </c>
      <c r="AE945" s="95">
        <v>1132735.41287231</v>
      </c>
      <c r="AF945" s="95">
        <v>608630.03386688197</v>
      </c>
      <c r="AG945" s="95">
        <v>693219.02291107201</v>
      </c>
      <c r="AH945" s="95">
        <v>0</v>
      </c>
      <c r="AI945" s="95">
        <v>0</v>
      </c>
      <c r="AJ945" s="95">
        <v>221320.50737571699</v>
      </c>
      <c r="AK945" s="95">
        <v>0</v>
      </c>
      <c r="AL945" s="95">
        <v>0</v>
      </c>
      <c r="AM945" s="95">
        <v>224935.345403671</v>
      </c>
      <c r="AN945" s="95">
        <v>5937834.8250732403</v>
      </c>
      <c r="AO945" s="95">
        <v>13016457.2492676</v>
      </c>
      <c r="AP945" s="95">
        <v>0</v>
      </c>
      <c r="AQ945" s="95">
        <v>6631894.8787841797</v>
      </c>
      <c r="AR945" s="95">
        <v>2401733.36254883</v>
      </c>
      <c r="AS945" s="95">
        <v>273940.30668640102</v>
      </c>
      <c r="AT945" s="95">
        <v>1202005.2871704099</v>
      </c>
      <c r="AU945" s="95">
        <v>84185.044194221497</v>
      </c>
      <c r="AV945" s="95">
        <v>4221381.3264160203</v>
      </c>
      <c r="AW945" s="95">
        <v>10007810.935546899</v>
      </c>
      <c r="AX945" s="95">
        <v>8877787.8609619103</v>
      </c>
      <c r="AY945" s="95">
        <v>4732208.2638549795</v>
      </c>
      <c r="AZ945" s="95">
        <v>4473867.6181640597</v>
      </c>
      <c r="BA945" s="95">
        <v>0</v>
      </c>
      <c r="BB945" s="95">
        <v>0</v>
      </c>
      <c r="BC945" s="95">
        <v>1631692.6671295201</v>
      </c>
      <c r="BD945" s="95">
        <v>0</v>
      </c>
      <c r="BE945" s="95">
        <v>0</v>
      </c>
      <c r="BF945" s="95">
        <v>1473419.9925079299</v>
      </c>
      <c r="BG945" s="95">
        <v>14287669.0152588</v>
      </c>
      <c r="BH945" s="95">
        <v>2507594.38037109</v>
      </c>
      <c r="BI945" s="95">
        <v>0</v>
      </c>
      <c r="BJ945" s="95">
        <v>1354985.3551330599</v>
      </c>
      <c r="BK945" s="95">
        <v>692876.54537200904</v>
      </c>
      <c r="BL945" s="95">
        <v>0</v>
      </c>
      <c r="BM945" s="95">
        <v>0</v>
      </c>
      <c r="BN945" s="95">
        <v>0</v>
      </c>
      <c r="BO945" s="95">
        <v>0</v>
      </c>
      <c r="BP945" s="95">
        <v>0</v>
      </c>
      <c r="BQ945" s="95">
        <v>0</v>
      </c>
      <c r="BR945" s="95">
        <v>1451751.3630218499</v>
      </c>
      <c r="BS945" s="95">
        <v>1735851.973526</v>
      </c>
      <c r="BT945" s="95">
        <v>0</v>
      </c>
      <c r="BU945" s="95">
        <v>0</v>
      </c>
      <c r="BV945" s="95">
        <v>668636.83731079102</v>
      </c>
      <c r="BW945" s="95">
        <v>0</v>
      </c>
      <c r="BX945" s="95">
        <v>0</v>
      </c>
      <c r="BY945" s="95">
        <v>0</v>
      </c>
      <c r="BZ945" s="95">
        <v>0</v>
      </c>
      <c r="CA945" s="95">
        <v>39381.359418392203</v>
      </c>
      <c r="CB945" s="95">
        <v>2632701.1535034198</v>
      </c>
      <c r="CC945" s="95">
        <v>19621615.0158691</v>
      </c>
      <c r="CD945" s="95">
        <v>3858459.6197204599</v>
      </c>
      <c r="CE945" s="95">
        <v>1047.14830189943</v>
      </c>
      <c r="CF945" s="95">
        <v>226206.400053024</v>
      </c>
      <c r="CG945" s="95">
        <v>1488712.3458557101</v>
      </c>
      <c r="CH945" s="95">
        <v>0</v>
      </c>
      <c r="CI945" s="95">
        <v>40421.801549434698</v>
      </c>
      <c r="CJ945" s="95">
        <v>2856504.7111511198</v>
      </c>
      <c r="CK945" s="95">
        <v>21081611.089599598</v>
      </c>
      <c r="CL945" s="95">
        <v>3858364.390625</v>
      </c>
      <c r="CM945" s="160">
        <v>59901.880208492301</v>
      </c>
      <c r="CN945" s="160">
        <v>8780175.50317383</v>
      </c>
      <c r="CO945" s="160">
        <v>35447079.569824196</v>
      </c>
      <c r="CP945" s="95">
        <v>3858364.390625</v>
      </c>
      <c r="CQ945" s="95">
        <v>0</v>
      </c>
      <c r="CR945" s="95">
        <v>0</v>
      </c>
      <c r="CS945" s="95">
        <v>0</v>
      </c>
      <c r="CT945" s="95">
        <v>0</v>
      </c>
      <c r="CU945" s="161">
        <v>2858907.5535564437</v>
      </c>
      <c r="CV945" s="161">
        <v>21110327.361724809</v>
      </c>
    </row>
    <row r="946" spans="1:100" x14ac:dyDescent="0.2">
      <c r="A946" s="94" t="s">
        <v>65</v>
      </c>
      <c r="B946" s="96">
        <v>38596</v>
      </c>
      <c r="C946" s="95">
        <v>29282.774193048499</v>
      </c>
      <c r="D946" s="95">
        <v>0</v>
      </c>
      <c r="E946" s="95">
        <v>10719.3145961761</v>
      </c>
      <c r="F946" s="95">
        <v>4797.5035032033902</v>
      </c>
      <c r="G946" s="95">
        <v>243.96558473259199</v>
      </c>
      <c r="H946" s="95">
        <v>777.62203598767496</v>
      </c>
      <c r="I946" s="95">
        <v>64.138061730191097</v>
      </c>
      <c r="J946" s="95">
        <v>6002.8566346764601</v>
      </c>
      <c r="K946" s="95">
        <v>13480.211664676701</v>
      </c>
      <c r="L946" s="95">
        <v>22097.872364521001</v>
      </c>
      <c r="M946" s="95">
        <v>11691.372416615501</v>
      </c>
      <c r="N946" s="95">
        <v>4799.1460862159702</v>
      </c>
      <c r="O946" s="95">
        <v>0</v>
      </c>
      <c r="P946" s="95">
        <v>0</v>
      </c>
      <c r="Q946" s="95">
        <v>1918.61619417369</v>
      </c>
      <c r="R946" s="95">
        <v>0</v>
      </c>
      <c r="S946" s="95">
        <v>0</v>
      </c>
      <c r="T946" s="95">
        <v>1031.00252202153</v>
      </c>
      <c r="U946" s="95">
        <v>19408.971292018901</v>
      </c>
      <c r="V946" s="95">
        <v>1791240.6798553499</v>
      </c>
      <c r="W946" s="95">
        <v>155.35334882698999</v>
      </c>
      <c r="X946" s="95">
        <v>871955.06774902297</v>
      </c>
      <c r="Y946" s="95">
        <v>318950.30528640701</v>
      </c>
      <c r="Z946" s="95">
        <v>55448.9299516678</v>
      </c>
      <c r="AA946" s="95">
        <v>167338.20947074899</v>
      </c>
      <c r="AB946" s="95">
        <v>12974.478263139699</v>
      </c>
      <c r="AC946" s="95">
        <v>2109645.6271057101</v>
      </c>
      <c r="AD946" s="95">
        <v>3708899.5263671898</v>
      </c>
      <c r="AE946" s="95">
        <v>1114871.87663269</v>
      </c>
      <c r="AF946" s="95">
        <v>624300.37329101597</v>
      </c>
      <c r="AG946" s="95">
        <v>707370.02452087402</v>
      </c>
      <c r="AH946" s="95">
        <v>0</v>
      </c>
      <c r="AI946" s="95">
        <v>0</v>
      </c>
      <c r="AJ946" s="95">
        <v>220534.79426574701</v>
      </c>
      <c r="AK946" s="95">
        <v>0</v>
      </c>
      <c r="AL946" s="95">
        <v>0</v>
      </c>
      <c r="AM946" s="95">
        <v>223463.22681999201</v>
      </c>
      <c r="AN946" s="95">
        <v>5752181.71166992</v>
      </c>
      <c r="AO946" s="95">
        <v>13484637.3397217</v>
      </c>
      <c r="AP946" s="95">
        <v>1357.32856284082</v>
      </c>
      <c r="AQ946" s="95">
        <v>6621774.8615722703</v>
      </c>
      <c r="AR946" s="95">
        <v>2376998.4813842801</v>
      </c>
      <c r="AS946" s="95">
        <v>362109.27931976301</v>
      </c>
      <c r="AT946" s="95">
        <v>1099171.4264984101</v>
      </c>
      <c r="AU946" s="95">
        <v>85503.648653984099</v>
      </c>
      <c r="AV946" s="95">
        <v>5170160.4702758798</v>
      </c>
      <c r="AW946" s="95">
        <v>9049893.3660888709</v>
      </c>
      <c r="AX946" s="95">
        <v>8911442.3190918006</v>
      </c>
      <c r="AY946" s="95">
        <v>4918892.5544433603</v>
      </c>
      <c r="AZ946" s="95">
        <v>4695291.6777343797</v>
      </c>
      <c r="BA946" s="95">
        <v>0</v>
      </c>
      <c r="BB946" s="95">
        <v>0</v>
      </c>
      <c r="BC946" s="95">
        <v>1662661.83305359</v>
      </c>
      <c r="BD946" s="95">
        <v>0</v>
      </c>
      <c r="BE946" s="95">
        <v>0</v>
      </c>
      <c r="BF946" s="95">
        <v>1467755.6394653299</v>
      </c>
      <c r="BG946" s="95">
        <v>14130096.311401401</v>
      </c>
      <c r="BH946" s="95">
        <v>2679965.6772155799</v>
      </c>
      <c r="BI946" s="95">
        <v>195.78719517029799</v>
      </c>
      <c r="BJ946" s="95">
        <v>1397776.3692016599</v>
      </c>
      <c r="BK946" s="95">
        <v>725643.79567718494</v>
      </c>
      <c r="BL946" s="95">
        <v>0</v>
      </c>
      <c r="BM946" s="95">
        <v>0</v>
      </c>
      <c r="BN946" s="95">
        <v>0</v>
      </c>
      <c r="BO946" s="95">
        <v>0</v>
      </c>
      <c r="BP946" s="95">
        <v>0</v>
      </c>
      <c r="BQ946" s="95">
        <v>0</v>
      </c>
      <c r="BR946" s="95">
        <v>1523773.1597442599</v>
      </c>
      <c r="BS946" s="95">
        <v>1826250.2349090599</v>
      </c>
      <c r="BT946" s="95">
        <v>0</v>
      </c>
      <c r="BU946" s="95">
        <v>0</v>
      </c>
      <c r="BV946" s="95">
        <v>685726.34840393101</v>
      </c>
      <c r="BW946" s="95">
        <v>0</v>
      </c>
      <c r="BX946" s="95">
        <v>0</v>
      </c>
      <c r="BY946" s="95">
        <v>0</v>
      </c>
      <c r="BZ946" s="95">
        <v>0</v>
      </c>
      <c r="CA946" s="95">
        <v>39990.907378196702</v>
      </c>
      <c r="CB946" s="95">
        <v>2669796.6169128399</v>
      </c>
      <c r="CC946" s="95">
        <v>20052438.245361298</v>
      </c>
      <c r="CD946" s="95">
        <v>4093653.44561768</v>
      </c>
      <c r="CE946" s="95">
        <v>1027.3406780958201</v>
      </c>
      <c r="CF946" s="95">
        <v>222030.474258423</v>
      </c>
      <c r="CG946" s="95">
        <v>1467872.94044495</v>
      </c>
      <c r="CH946" s="95">
        <v>0</v>
      </c>
      <c r="CI946" s="95">
        <v>41012.385457515702</v>
      </c>
      <c r="CJ946" s="95">
        <v>2890354.2467346201</v>
      </c>
      <c r="CK946" s="95">
        <v>21542096.743896499</v>
      </c>
      <c r="CL946" s="95">
        <v>4095013.68389893</v>
      </c>
      <c r="CM946" s="160">
        <v>60376.976758480101</v>
      </c>
      <c r="CN946" s="160">
        <v>8649703.0372314509</v>
      </c>
      <c r="CO946" s="160">
        <v>35653340.381347701</v>
      </c>
      <c r="CP946" s="95">
        <v>4095013.68389893</v>
      </c>
      <c r="CQ946" s="95">
        <v>0</v>
      </c>
      <c r="CR946" s="95">
        <v>0</v>
      </c>
      <c r="CS946" s="95">
        <v>0</v>
      </c>
      <c r="CT946" s="95">
        <v>0</v>
      </c>
      <c r="CU946" s="161">
        <v>2891827.0911712628</v>
      </c>
      <c r="CV946" s="161">
        <v>21520311.185806248</v>
      </c>
    </row>
    <row r="947" spans="1:100" x14ac:dyDescent="0.2">
      <c r="A947" s="94" t="s">
        <v>65</v>
      </c>
      <c r="B947" s="96">
        <v>38687</v>
      </c>
      <c r="C947" s="95">
        <v>29891.8866312504</v>
      </c>
      <c r="D947" s="95">
        <v>0</v>
      </c>
      <c r="E947" s="95">
        <v>10651.703474760099</v>
      </c>
      <c r="F947" s="95">
        <v>4972.5993195176097</v>
      </c>
      <c r="G947" s="95">
        <v>289.62956785410603</v>
      </c>
      <c r="H947" s="95">
        <v>763.45400987565495</v>
      </c>
      <c r="I947" s="95">
        <v>60.762102782726302</v>
      </c>
      <c r="J947" s="95">
        <v>7172.3490446209898</v>
      </c>
      <c r="K947" s="95">
        <v>12534.2466906309</v>
      </c>
      <c r="L947" s="95">
        <v>21726.800584554701</v>
      </c>
      <c r="M947" s="95">
        <v>11837.4059956074</v>
      </c>
      <c r="N947" s="95">
        <v>4948.5145123004904</v>
      </c>
      <c r="O947" s="95">
        <v>0</v>
      </c>
      <c r="P947" s="95">
        <v>0</v>
      </c>
      <c r="Q947" s="95">
        <v>1937.44461429119</v>
      </c>
      <c r="R947" s="95">
        <v>0</v>
      </c>
      <c r="S947" s="95">
        <v>0</v>
      </c>
      <c r="T947" s="95">
        <v>1049.86430324614</v>
      </c>
      <c r="U947" s="95">
        <v>19631.4746069908</v>
      </c>
      <c r="V947" s="95">
        <v>1827990.13877869</v>
      </c>
      <c r="W947" s="95">
        <v>183.094639552757</v>
      </c>
      <c r="X947" s="95">
        <v>857712.08803558396</v>
      </c>
      <c r="Y947" s="95">
        <v>322161.93418884301</v>
      </c>
      <c r="Z947" s="95">
        <v>68483.072509765596</v>
      </c>
      <c r="AA947" s="95">
        <v>156970.81253624</v>
      </c>
      <c r="AB947" s="95">
        <v>11148.7237832546</v>
      </c>
      <c r="AC947" s="95">
        <v>2605263.89599609</v>
      </c>
      <c r="AD947" s="95">
        <v>3331893.0324401902</v>
      </c>
      <c r="AE947" s="95">
        <v>1079366.3525390599</v>
      </c>
      <c r="AF947" s="95">
        <v>626646.894767761</v>
      </c>
      <c r="AG947" s="95">
        <v>724951.20922851597</v>
      </c>
      <c r="AH947" s="95">
        <v>0</v>
      </c>
      <c r="AI947" s="95">
        <v>0</v>
      </c>
      <c r="AJ947" s="95">
        <v>223700.572198868</v>
      </c>
      <c r="AK947" s="95">
        <v>0</v>
      </c>
      <c r="AL947" s="95">
        <v>0</v>
      </c>
      <c r="AM947" s="95">
        <v>224798.877536774</v>
      </c>
      <c r="AN947" s="95">
        <v>5927990.2869262705</v>
      </c>
      <c r="AO947" s="95">
        <v>13871818.973510699</v>
      </c>
      <c r="AP947" s="95">
        <v>1393.4491233676699</v>
      </c>
      <c r="AQ947" s="95">
        <v>6612639.9798584003</v>
      </c>
      <c r="AR947" s="95">
        <v>2511791.3543090802</v>
      </c>
      <c r="AS947" s="95">
        <v>455028.51793289202</v>
      </c>
      <c r="AT947" s="95">
        <v>1051030.99085999</v>
      </c>
      <c r="AU947" s="95">
        <v>72958.142826080293</v>
      </c>
      <c r="AV947" s="95">
        <v>6473212.1788330097</v>
      </c>
      <c r="AW947" s="95">
        <v>8265862.8652954102</v>
      </c>
      <c r="AX947" s="95">
        <v>8666992.9954834003</v>
      </c>
      <c r="AY947" s="95">
        <v>4980534.4791870099</v>
      </c>
      <c r="AZ947" s="95">
        <v>4866016.0832519503</v>
      </c>
      <c r="BA947" s="95">
        <v>0</v>
      </c>
      <c r="BB947" s="95">
        <v>0</v>
      </c>
      <c r="BC947" s="95">
        <v>1688678.30578613</v>
      </c>
      <c r="BD947" s="95">
        <v>0</v>
      </c>
      <c r="BE947" s="95">
        <v>0</v>
      </c>
      <c r="BF947" s="95">
        <v>1498250.6855011</v>
      </c>
      <c r="BG947" s="95">
        <v>14702989.955566401</v>
      </c>
      <c r="BH947" s="95">
        <v>2783080.9217834501</v>
      </c>
      <c r="BI947" s="95">
        <v>14.382766301976501</v>
      </c>
      <c r="BJ947" s="95">
        <v>1410840.0849609401</v>
      </c>
      <c r="BK947" s="95">
        <v>742341.15987396205</v>
      </c>
      <c r="BL947" s="95">
        <v>0</v>
      </c>
      <c r="BM947" s="95">
        <v>0</v>
      </c>
      <c r="BN947" s="95">
        <v>0</v>
      </c>
      <c r="BO947" s="95">
        <v>0</v>
      </c>
      <c r="BP947" s="95">
        <v>0</v>
      </c>
      <c r="BQ947" s="95">
        <v>0</v>
      </c>
      <c r="BR947" s="95">
        <v>1562733.3573608401</v>
      </c>
      <c r="BS947" s="95">
        <v>1899733.6512756301</v>
      </c>
      <c r="BT947" s="95">
        <v>0</v>
      </c>
      <c r="BU947" s="95">
        <v>0</v>
      </c>
      <c r="BV947" s="95">
        <v>707640.72206878697</v>
      </c>
      <c r="BW947" s="95">
        <v>0</v>
      </c>
      <c r="BX947" s="95">
        <v>0</v>
      </c>
      <c r="BY947" s="95">
        <v>0</v>
      </c>
      <c r="BZ947" s="95">
        <v>0</v>
      </c>
      <c r="CA947" s="95">
        <v>40501.381593227401</v>
      </c>
      <c r="CB947" s="95">
        <v>2688368.6933898898</v>
      </c>
      <c r="CC947" s="95">
        <v>20450244.323242199</v>
      </c>
      <c r="CD947" s="95">
        <v>4192784.9144592299</v>
      </c>
      <c r="CE947" s="95">
        <v>1053.65480303764</v>
      </c>
      <c r="CF947" s="95">
        <v>227048.230508804</v>
      </c>
      <c r="CG947" s="95">
        <v>1495193.68765259</v>
      </c>
      <c r="CH947" s="95">
        <v>0</v>
      </c>
      <c r="CI947" s="95">
        <v>41550.259562015497</v>
      </c>
      <c r="CJ947" s="95">
        <v>2910635.7087707501</v>
      </c>
      <c r="CK947" s="95">
        <v>21917492.791015599</v>
      </c>
      <c r="CL947" s="95">
        <v>4193833.6470642099</v>
      </c>
      <c r="CM947" s="160">
        <v>61146.3266692162</v>
      </c>
      <c r="CN947" s="160">
        <v>8860169.3166503906</v>
      </c>
      <c r="CO947" s="160">
        <v>36661153.4775391</v>
      </c>
      <c r="CP947" s="95">
        <v>4193833.6470642099</v>
      </c>
      <c r="CQ947" s="95">
        <v>0</v>
      </c>
      <c r="CR947" s="95">
        <v>0</v>
      </c>
      <c r="CS947" s="95">
        <v>0</v>
      </c>
      <c r="CT947" s="95">
        <v>0</v>
      </c>
      <c r="CU947" s="161">
        <v>2915416.9238986936</v>
      </c>
      <c r="CV947" s="161">
        <v>21945438.01089479</v>
      </c>
    </row>
    <row r="948" spans="1:100" x14ac:dyDescent="0.2">
      <c r="A948" s="94" t="s">
        <v>65</v>
      </c>
      <c r="B948" s="96">
        <v>38777</v>
      </c>
      <c r="C948" s="95">
        <v>30431.5386567116</v>
      </c>
      <c r="D948" s="95">
        <v>0</v>
      </c>
      <c r="E948" s="95">
        <v>10495.642481684699</v>
      </c>
      <c r="F948" s="95">
        <v>4883.2606902122498</v>
      </c>
      <c r="G948" s="95">
        <v>326.80057655647403</v>
      </c>
      <c r="H948" s="95">
        <v>641.76489228755202</v>
      </c>
      <c r="I948" s="95">
        <v>47.646843459922799</v>
      </c>
      <c r="J948" s="95">
        <v>8340.2732589244806</v>
      </c>
      <c r="K948" s="95">
        <v>11478.958643198001</v>
      </c>
      <c r="L948" s="95">
        <v>12815.6651176214</v>
      </c>
      <c r="M948" s="95">
        <v>12238.572965502701</v>
      </c>
      <c r="N948" s="95">
        <v>5024.8650155067398</v>
      </c>
      <c r="O948" s="95">
        <v>11460.9835021496</v>
      </c>
      <c r="P948" s="95">
        <v>0</v>
      </c>
      <c r="Q948" s="95">
        <v>1933.15784917772</v>
      </c>
      <c r="R948" s="95">
        <v>416.32973966374999</v>
      </c>
      <c r="S948" s="95">
        <v>0</v>
      </c>
      <c r="T948" s="95">
        <v>577.77155998349201</v>
      </c>
      <c r="U948" s="95">
        <v>19811.5108742714</v>
      </c>
      <c r="V948" s="95">
        <v>1864817.2321319601</v>
      </c>
      <c r="W948" s="95">
        <v>103.354696117342</v>
      </c>
      <c r="X948" s="95">
        <v>878238.80081176804</v>
      </c>
      <c r="Y948" s="95">
        <v>328991.65804290801</v>
      </c>
      <c r="Z948" s="95">
        <v>77177.341540336594</v>
      </c>
      <c r="AA948" s="95">
        <v>135024.16420173601</v>
      </c>
      <c r="AB948" s="95">
        <v>8932.6716099977493</v>
      </c>
      <c r="AC948" s="95">
        <v>3026186.5168762198</v>
      </c>
      <c r="AD948" s="95">
        <v>3019598.3360900902</v>
      </c>
      <c r="AE948" s="95">
        <v>574534.51462554897</v>
      </c>
      <c r="AF948" s="95">
        <v>650758.60134887695</v>
      </c>
      <c r="AG948" s="95">
        <v>735512.70909118699</v>
      </c>
      <c r="AH948" s="95">
        <v>571518.92984771705</v>
      </c>
      <c r="AI948" s="95">
        <v>0</v>
      </c>
      <c r="AJ948" s="95">
        <v>225708.105543137</v>
      </c>
      <c r="AK948" s="95">
        <v>86971.370180130005</v>
      </c>
      <c r="AL948" s="95">
        <v>0</v>
      </c>
      <c r="AM948" s="95">
        <v>125611.842065811</v>
      </c>
      <c r="AN948" s="95">
        <v>6046460.6181030301</v>
      </c>
      <c r="AO948" s="95">
        <v>14290086.8549805</v>
      </c>
      <c r="AP948" s="95">
        <v>1319.96935011446</v>
      </c>
      <c r="AQ948" s="95">
        <v>6709551.1189575205</v>
      </c>
      <c r="AR948" s="95">
        <v>2498095.3386840802</v>
      </c>
      <c r="AS948" s="95">
        <v>519057.22540664702</v>
      </c>
      <c r="AT948" s="95">
        <v>908089.69139862095</v>
      </c>
      <c r="AU948" s="95">
        <v>59027.480854511297</v>
      </c>
      <c r="AV948" s="95">
        <v>7543247.19812012</v>
      </c>
      <c r="AW948" s="95">
        <v>7510747.8927002</v>
      </c>
      <c r="AX948" s="95">
        <v>4763904.3016967801</v>
      </c>
      <c r="AY948" s="95">
        <v>5224934.6678466797</v>
      </c>
      <c r="AZ948" s="95">
        <v>4972444.1975707998</v>
      </c>
      <c r="BA948" s="95">
        <v>4399567.2365112295</v>
      </c>
      <c r="BB948" s="95">
        <v>0</v>
      </c>
      <c r="BC948" s="95">
        <v>1717963.0817718499</v>
      </c>
      <c r="BD948" s="95">
        <v>579025.79222869896</v>
      </c>
      <c r="BE948" s="95">
        <v>0</v>
      </c>
      <c r="BF948" s="95">
        <v>849509.86959075904</v>
      </c>
      <c r="BG948" s="95">
        <v>15037725.723877</v>
      </c>
      <c r="BH948" s="95">
        <v>3546778.1826477102</v>
      </c>
      <c r="BI948" s="95">
        <v>222.39010391943199</v>
      </c>
      <c r="BJ948" s="95">
        <v>1790820.35575867</v>
      </c>
      <c r="BK948" s="95">
        <v>837983.877632141</v>
      </c>
      <c r="BL948" s="95">
        <v>0</v>
      </c>
      <c r="BM948" s="95">
        <v>0</v>
      </c>
      <c r="BN948" s="95">
        <v>0</v>
      </c>
      <c r="BO948" s="95">
        <v>0</v>
      </c>
      <c r="BP948" s="95">
        <v>0</v>
      </c>
      <c r="BQ948" s="95">
        <v>0</v>
      </c>
      <c r="BR948" s="95">
        <v>1727958.9793396001</v>
      </c>
      <c r="BS948" s="95">
        <v>1978114.77703857</v>
      </c>
      <c r="BT948" s="95">
        <v>877737.06697082496</v>
      </c>
      <c r="BU948" s="95">
        <v>0</v>
      </c>
      <c r="BV948" s="95">
        <v>746645.00397491502</v>
      </c>
      <c r="BW948" s="95">
        <v>78079.859609603896</v>
      </c>
      <c r="BX948" s="95">
        <v>0</v>
      </c>
      <c r="BY948" s="95">
        <v>0</v>
      </c>
      <c r="BZ948" s="95">
        <v>0</v>
      </c>
      <c r="CA948" s="95">
        <v>40938.961749553702</v>
      </c>
      <c r="CB948" s="95">
        <v>2739825.79870605</v>
      </c>
      <c r="CC948" s="95">
        <v>20927319.386474598</v>
      </c>
      <c r="CD948" s="95">
        <v>5325711.2538452102</v>
      </c>
      <c r="CE948" s="95">
        <v>959.14554385095801</v>
      </c>
      <c r="CF948" s="95">
        <v>213203.317525864</v>
      </c>
      <c r="CG948" s="95">
        <v>1433088.37005615</v>
      </c>
      <c r="CH948" s="95">
        <v>0</v>
      </c>
      <c r="CI948" s="95">
        <v>41915.056937217698</v>
      </c>
      <c r="CJ948" s="95">
        <v>2954787.8984069801</v>
      </c>
      <c r="CK948" s="95">
        <v>22414163.6479492</v>
      </c>
      <c r="CL948" s="95">
        <v>5404523.65869141</v>
      </c>
      <c r="CM948" s="160">
        <v>61680.488327026404</v>
      </c>
      <c r="CN948" s="160">
        <v>9003581.8769531306</v>
      </c>
      <c r="CO948" s="160">
        <v>37454597.225097701</v>
      </c>
      <c r="CP948" s="95">
        <v>5404523.65869141</v>
      </c>
      <c r="CQ948" s="95">
        <v>0</v>
      </c>
      <c r="CR948" s="95">
        <v>0</v>
      </c>
      <c r="CS948" s="95">
        <v>0</v>
      </c>
      <c r="CT948" s="95">
        <v>0</v>
      </c>
      <c r="CU948" s="161">
        <v>2953029.1162319141</v>
      </c>
      <c r="CV948" s="161">
        <v>22360407.756530747</v>
      </c>
    </row>
    <row r="949" spans="1:100" x14ac:dyDescent="0.2">
      <c r="A949" s="94" t="s">
        <v>65</v>
      </c>
      <c r="B949" s="96">
        <v>38869</v>
      </c>
      <c r="C949" s="95">
        <v>31279.717951774601</v>
      </c>
      <c r="D949" s="95">
        <v>0</v>
      </c>
      <c r="E949" s="95">
        <v>10439.0292835236</v>
      </c>
      <c r="F949" s="95">
        <v>5047.4770265221596</v>
      </c>
      <c r="G949" s="95">
        <v>362.58380096778302</v>
      </c>
      <c r="H949" s="95">
        <v>594.59557083994196</v>
      </c>
      <c r="I949" s="95">
        <v>43.844427329488099</v>
      </c>
      <c r="J949" s="95">
        <v>9456.82737267017</v>
      </c>
      <c r="K949" s="95">
        <v>10370.380378842399</v>
      </c>
      <c r="L949" s="95">
        <v>12542.8489451408</v>
      </c>
      <c r="M949" s="95">
        <v>12450.350761294399</v>
      </c>
      <c r="N949" s="95">
        <v>5069.2382842302304</v>
      </c>
      <c r="O949" s="95">
        <v>11996.6370568275</v>
      </c>
      <c r="P949" s="95">
        <v>0</v>
      </c>
      <c r="Q949" s="95">
        <v>1928.09115666151</v>
      </c>
      <c r="R949" s="95">
        <v>448.58661019429599</v>
      </c>
      <c r="S949" s="95">
        <v>0</v>
      </c>
      <c r="T949" s="95">
        <v>523.83612611144804</v>
      </c>
      <c r="U949" s="95">
        <v>19932.793520450599</v>
      </c>
      <c r="V949" s="95">
        <v>1919557.04930115</v>
      </c>
      <c r="W949" s="95">
        <v>221.17534502968201</v>
      </c>
      <c r="X949" s="95">
        <v>870721.48485565197</v>
      </c>
      <c r="Y949" s="95">
        <v>333239.959972382</v>
      </c>
      <c r="Z949" s="95">
        <v>85015.446263313293</v>
      </c>
      <c r="AA949" s="95">
        <v>124299.661465645</v>
      </c>
      <c r="AB949" s="95">
        <v>7414.5901909470604</v>
      </c>
      <c r="AC949" s="95">
        <v>3382164.1788940402</v>
      </c>
      <c r="AD949" s="95">
        <v>2630284.4907531701</v>
      </c>
      <c r="AE949" s="95">
        <v>557848.81452179002</v>
      </c>
      <c r="AF949" s="95">
        <v>667260.65832519496</v>
      </c>
      <c r="AG949" s="95">
        <v>747624.50411987305</v>
      </c>
      <c r="AH949" s="95">
        <v>590402.68327331496</v>
      </c>
      <c r="AI949" s="95">
        <v>0</v>
      </c>
      <c r="AJ949" s="95">
        <v>222605.38815689099</v>
      </c>
      <c r="AK949" s="95">
        <v>92057.578076362595</v>
      </c>
      <c r="AL949" s="95">
        <v>0</v>
      </c>
      <c r="AM949" s="95">
        <v>116353.418094635</v>
      </c>
      <c r="AN949" s="95">
        <v>6052339.5151367197</v>
      </c>
      <c r="AO949" s="95">
        <v>14792696.185058599</v>
      </c>
      <c r="AP949" s="95">
        <v>1546.65729981661</v>
      </c>
      <c r="AQ949" s="95">
        <v>6684667.4965820303</v>
      </c>
      <c r="AR949" s="95">
        <v>2522729.0861206101</v>
      </c>
      <c r="AS949" s="95">
        <v>575348.99511718797</v>
      </c>
      <c r="AT949" s="95">
        <v>845715.45177459705</v>
      </c>
      <c r="AU949" s="95">
        <v>49679.895198345199</v>
      </c>
      <c r="AV949" s="95">
        <v>8517476.2421875</v>
      </c>
      <c r="AW949" s="95">
        <v>6596940.3335571298</v>
      </c>
      <c r="AX949" s="95">
        <v>4643284.2217407199</v>
      </c>
      <c r="AY949" s="95">
        <v>5419625.1238403302</v>
      </c>
      <c r="AZ949" s="95">
        <v>5090939.7273559598</v>
      </c>
      <c r="BA949" s="95">
        <v>4583976.45349121</v>
      </c>
      <c r="BB949" s="95">
        <v>0</v>
      </c>
      <c r="BC949" s="95">
        <v>1716636.1666564899</v>
      </c>
      <c r="BD949" s="95">
        <v>616523.49663543701</v>
      </c>
      <c r="BE949" s="95">
        <v>0</v>
      </c>
      <c r="BF949" s="95">
        <v>797203.38215637195</v>
      </c>
      <c r="BG949" s="95">
        <v>15274174.9250488</v>
      </c>
      <c r="BH949" s="95">
        <v>3702703.7420654302</v>
      </c>
      <c r="BI949" s="95">
        <v>218.33971037715699</v>
      </c>
      <c r="BJ949" s="95">
        <v>1768770.3496856701</v>
      </c>
      <c r="BK949" s="95">
        <v>837271.60597229004</v>
      </c>
      <c r="BL949" s="95">
        <v>0</v>
      </c>
      <c r="BM949" s="95">
        <v>0</v>
      </c>
      <c r="BN949" s="95">
        <v>0</v>
      </c>
      <c r="BO949" s="95">
        <v>0</v>
      </c>
      <c r="BP949" s="95">
        <v>0</v>
      </c>
      <c r="BQ949" s="95">
        <v>0</v>
      </c>
      <c r="BR949" s="95">
        <v>1773937.5548858601</v>
      </c>
      <c r="BS949" s="95">
        <v>2037672.45976257</v>
      </c>
      <c r="BT949" s="95">
        <v>914030.83036041295</v>
      </c>
      <c r="BU949" s="95">
        <v>0</v>
      </c>
      <c r="BV949" s="95">
        <v>739441.41392517101</v>
      </c>
      <c r="BW949" s="95">
        <v>83288.212065696702</v>
      </c>
      <c r="BX949" s="95">
        <v>0</v>
      </c>
      <c r="BY949" s="95">
        <v>0</v>
      </c>
      <c r="BZ949" s="95">
        <v>0</v>
      </c>
      <c r="CA949" s="95">
        <v>41771.408135414102</v>
      </c>
      <c r="CB949" s="95">
        <v>2788534.7734985398</v>
      </c>
      <c r="CC949" s="95">
        <v>21549198.299316399</v>
      </c>
      <c r="CD949" s="95">
        <v>5467329.6517334003</v>
      </c>
      <c r="CE949" s="95">
        <v>960.84101108461596</v>
      </c>
      <c r="CF949" s="95">
        <v>207621.95430374099</v>
      </c>
      <c r="CG949" s="95">
        <v>1415327.9709930399</v>
      </c>
      <c r="CH949" s="95">
        <v>0</v>
      </c>
      <c r="CI949" s="95">
        <v>42727.0988073349</v>
      </c>
      <c r="CJ949" s="95">
        <v>2998619.5392761198</v>
      </c>
      <c r="CK949" s="95">
        <v>22938172.791747998</v>
      </c>
      <c r="CL949" s="95">
        <v>5551044.9577026404</v>
      </c>
      <c r="CM949" s="160">
        <v>62633.072396278403</v>
      </c>
      <c r="CN949" s="160">
        <v>9070071.0928955097</v>
      </c>
      <c r="CO949" s="160">
        <v>38236386.694824196</v>
      </c>
      <c r="CP949" s="95">
        <v>5551044.9577026404</v>
      </c>
      <c r="CQ949" s="95">
        <v>0</v>
      </c>
      <c r="CR949" s="95">
        <v>0</v>
      </c>
      <c r="CS949" s="95">
        <v>0</v>
      </c>
      <c r="CT949" s="95">
        <v>0</v>
      </c>
      <c r="CU949" s="161">
        <v>2996156.7278022808</v>
      </c>
      <c r="CV949" s="161">
        <v>22964526.270309437</v>
      </c>
    </row>
    <row r="950" spans="1:100" x14ac:dyDescent="0.2">
      <c r="A950" s="94" t="s">
        <v>65</v>
      </c>
      <c r="B950" s="96">
        <v>38961</v>
      </c>
      <c r="C950" s="95">
        <v>32272.417522430402</v>
      </c>
      <c r="D950" s="95">
        <v>0</v>
      </c>
      <c r="E950" s="95">
        <v>10281.124158382399</v>
      </c>
      <c r="F950" s="95">
        <v>5036.6976470947302</v>
      </c>
      <c r="G950" s="95">
        <v>397.58135778456898</v>
      </c>
      <c r="H950" s="95">
        <v>573.41318815201498</v>
      </c>
      <c r="I950" s="95">
        <v>43.991780607029803</v>
      </c>
      <c r="J950" s="95">
        <v>10550.951984047901</v>
      </c>
      <c r="K950" s="95">
        <v>9581.2699112892205</v>
      </c>
      <c r="L950" s="95">
        <v>12235.3032786846</v>
      </c>
      <c r="M950" s="95">
        <v>12693.553969860101</v>
      </c>
      <c r="N950" s="95">
        <v>5150.0813567042396</v>
      </c>
      <c r="O950" s="95">
        <v>12380.8359376192</v>
      </c>
      <c r="P950" s="95">
        <v>0</v>
      </c>
      <c r="Q950" s="95">
        <v>1935.8029961735001</v>
      </c>
      <c r="R950" s="95">
        <v>470.59112995863001</v>
      </c>
      <c r="S950" s="95">
        <v>0</v>
      </c>
      <c r="T950" s="95">
        <v>516.88302432000603</v>
      </c>
      <c r="U950" s="95">
        <v>20084.379978656802</v>
      </c>
      <c r="V950" s="95">
        <v>1967889.6862182601</v>
      </c>
      <c r="W950" s="95">
        <v>88.697262663394199</v>
      </c>
      <c r="X950" s="95">
        <v>846372.86875915504</v>
      </c>
      <c r="Y950" s="95">
        <v>333302.76193237299</v>
      </c>
      <c r="Z950" s="95">
        <v>95175.466019630403</v>
      </c>
      <c r="AA950" s="95">
        <v>112132.721351624</v>
      </c>
      <c r="AB950" s="95">
        <v>7001.2415965795499</v>
      </c>
      <c r="AC950" s="95">
        <v>3809331.5715026902</v>
      </c>
      <c r="AD950" s="95">
        <v>2273808.25280762</v>
      </c>
      <c r="AE950" s="95">
        <v>539594.14198303199</v>
      </c>
      <c r="AF950" s="95">
        <v>676593.54721069301</v>
      </c>
      <c r="AG950" s="95">
        <v>756336.66558837902</v>
      </c>
      <c r="AH950" s="95">
        <v>607378.08084106399</v>
      </c>
      <c r="AI950" s="95">
        <v>0</v>
      </c>
      <c r="AJ950" s="95">
        <v>221464.39444541899</v>
      </c>
      <c r="AK950" s="95">
        <v>97804.008243560806</v>
      </c>
      <c r="AL950" s="95">
        <v>0</v>
      </c>
      <c r="AM950" s="95">
        <v>109081.82778453801</v>
      </c>
      <c r="AN950" s="95">
        <v>6045456.9420776404</v>
      </c>
      <c r="AO950" s="95">
        <v>15359087.564086899</v>
      </c>
      <c r="AP950" s="95">
        <v>651.62728297710396</v>
      </c>
      <c r="AQ950" s="95">
        <v>6588422.8925781297</v>
      </c>
      <c r="AR950" s="95">
        <v>2538658.3680419899</v>
      </c>
      <c r="AS950" s="95">
        <v>652869.70465087902</v>
      </c>
      <c r="AT950" s="95">
        <v>765538.537498474</v>
      </c>
      <c r="AU950" s="95">
        <v>47696.495436191602</v>
      </c>
      <c r="AV950" s="95">
        <v>9739410.90380859</v>
      </c>
      <c r="AW950" s="95">
        <v>5828909.6126709003</v>
      </c>
      <c r="AX950" s="95">
        <v>4561361.66650391</v>
      </c>
      <c r="AY950" s="95">
        <v>5556709.6472167997</v>
      </c>
      <c r="AZ950" s="95">
        <v>5199713.6428832998</v>
      </c>
      <c r="BA950" s="95">
        <v>4784281.8151245099</v>
      </c>
      <c r="BB950" s="95">
        <v>0</v>
      </c>
      <c r="BC950" s="95">
        <v>1727609.4056854199</v>
      </c>
      <c r="BD950" s="95">
        <v>663461.479141235</v>
      </c>
      <c r="BE950" s="95">
        <v>0</v>
      </c>
      <c r="BF950" s="95">
        <v>753667.79206848098</v>
      </c>
      <c r="BG950" s="95">
        <v>15516138.630981401</v>
      </c>
      <c r="BH950" s="95">
        <v>3850188.7070922898</v>
      </c>
      <c r="BI950" s="95">
        <v>123.36685675662</v>
      </c>
      <c r="BJ950" s="95">
        <v>1730602.91650391</v>
      </c>
      <c r="BK950" s="95">
        <v>833520.42329406703</v>
      </c>
      <c r="BL950" s="95">
        <v>0</v>
      </c>
      <c r="BM950" s="95">
        <v>0</v>
      </c>
      <c r="BN950" s="95">
        <v>0</v>
      </c>
      <c r="BO950" s="95">
        <v>0</v>
      </c>
      <c r="BP950" s="95">
        <v>0</v>
      </c>
      <c r="BQ950" s="95">
        <v>0</v>
      </c>
      <c r="BR950" s="95">
        <v>1813049.58909607</v>
      </c>
      <c r="BS950" s="95">
        <v>2086282.24430847</v>
      </c>
      <c r="BT950" s="95">
        <v>953646.01738739002</v>
      </c>
      <c r="BU950" s="95">
        <v>0</v>
      </c>
      <c r="BV950" s="95">
        <v>741255.45161438</v>
      </c>
      <c r="BW950" s="95">
        <v>88771.294603347793</v>
      </c>
      <c r="BX950" s="95">
        <v>0</v>
      </c>
      <c r="BY950" s="95">
        <v>0</v>
      </c>
      <c r="BZ950" s="95">
        <v>0</v>
      </c>
      <c r="CA950" s="95">
        <v>42543.185787677801</v>
      </c>
      <c r="CB950" s="95">
        <v>2820974.4457702599</v>
      </c>
      <c r="CC950" s="95">
        <v>21949945.299804699</v>
      </c>
      <c r="CD950" s="95">
        <v>5595463.4826660203</v>
      </c>
      <c r="CE950" s="95">
        <v>974.77750600874401</v>
      </c>
      <c r="CF950" s="95">
        <v>206518.969306946</v>
      </c>
      <c r="CG950" s="95">
        <v>1421925.4078216599</v>
      </c>
      <c r="CH950" s="95">
        <v>0</v>
      </c>
      <c r="CI950" s="95">
        <v>43507.645196437799</v>
      </c>
      <c r="CJ950" s="95">
        <v>3025407.6659851102</v>
      </c>
      <c r="CK950" s="95">
        <v>23296771.934814502</v>
      </c>
      <c r="CL950" s="95">
        <v>5683640.1683959998</v>
      </c>
      <c r="CM950" s="160">
        <v>63520.902462482503</v>
      </c>
      <c r="CN950" s="160">
        <v>9079516.2762451209</v>
      </c>
      <c r="CO950" s="160">
        <v>38866565.9677734</v>
      </c>
      <c r="CP950" s="95">
        <v>5683640.1683959998</v>
      </c>
      <c r="CQ950" s="95">
        <v>0</v>
      </c>
      <c r="CR950" s="95">
        <v>0</v>
      </c>
      <c r="CS950" s="95">
        <v>0</v>
      </c>
      <c r="CT950" s="95">
        <v>0</v>
      </c>
      <c r="CU950" s="161">
        <v>3027493.4150772057</v>
      </c>
      <c r="CV950" s="161">
        <v>23371870.707626358</v>
      </c>
    </row>
    <row r="951" spans="1:100" x14ac:dyDescent="0.2">
      <c r="A951" s="94" t="s">
        <v>65</v>
      </c>
      <c r="B951" s="96">
        <v>39052</v>
      </c>
      <c r="C951" s="95">
        <v>33393.652461051897</v>
      </c>
      <c r="D951" s="95">
        <v>0</v>
      </c>
      <c r="E951" s="95">
        <v>10337.803623318699</v>
      </c>
      <c r="F951" s="95">
        <v>5272.9379349350902</v>
      </c>
      <c r="G951" s="95">
        <v>434.98849665001001</v>
      </c>
      <c r="H951" s="95">
        <v>438.04674616455998</v>
      </c>
      <c r="I951" s="95">
        <v>43.613680276088402</v>
      </c>
      <c r="J951" s="95">
        <v>11766.749276638</v>
      </c>
      <c r="K951" s="95">
        <v>8658.9333029985391</v>
      </c>
      <c r="L951" s="95">
        <v>12452.7824295759</v>
      </c>
      <c r="M951" s="95">
        <v>13065.6418731213</v>
      </c>
      <c r="N951" s="95">
        <v>5137.3775923848198</v>
      </c>
      <c r="O951" s="95">
        <v>12966.5757215023</v>
      </c>
      <c r="P951" s="95">
        <v>0</v>
      </c>
      <c r="Q951" s="95">
        <v>1970.50403131545</v>
      </c>
      <c r="R951" s="95">
        <v>489.31228917837097</v>
      </c>
      <c r="S951" s="95">
        <v>0</v>
      </c>
      <c r="T951" s="95">
        <v>399.051773644984</v>
      </c>
      <c r="U951" s="95">
        <v>20402.226295471199</v>
      </c>
      <c r="V951" s="95">
        <v>2025936.8994293199</v>
      </c>
      <c r="W951" s="95">
        <v>135.786788163707</v>
      </c>
      <c r="X951" s="95">
        <v>849388.39664459205</v>
      </c>
      <c r="Y951" s="95">
        <v>339911.50254821801</v>
      </c>
      <c r="Z951" s="95">
        <v>103834.64030838</v>
      </c>
      <c r="AA951" s="95">
        <v>84008.329316139207</v>
      </c>
      <c r="AB951" s="95">
        <v>7053.2796700000799</v>
      </c>
      <c r="AC951" s="95">
        <v>4358912.8371582003</v>
      </c>
      <c r="AD951" s="95">
        <v>1957222.26210022</v>
      </c>
      <c r="AE951" s="95">
        <v>560706.96442413295</v>
      </c>
      <c r="AF951" s="95">
        <v>684897.95872497605</v>
      </c>
      <c r="AG951" s="95">
        <v>750749.96585082996</v>
      </c>
      <c r="AH951" s="95">
        <v>637891.00165557896</v>
      </c>
      <c r="AI951" s="95">
        <v>0</v>
      </c>
      <c r="AJ951" s="95">
        <v>230339.399534225</v>
      </c>
      <c r="AK951" s="95">
        <v>103279.717824936</v>
      </c>
      <c r="AL951" s="95">
        <v>0</v>
      </c>
      <c r="AM951" s="95">
        <v>84201.599295616194</v>
      </c>
      <c r="AN951" s="95">
        <v>6328157.88037109</v>
      </c>
      <c r="AO951" s="95">
        <v>15984316.103759799</v>
      </c>
      <c r="AP951" s="95">
        <v>1032.93776474893</v>
      </c>
      <c r="AQ951" s="95">
        <v>6604484.9284667997</v>
      </c>
      <c r="AR951" s="95">
        <v>2604927.3875732399</v>
      </c>
      <c r="AS951" s="95">
        <v>720709.00814819301</v>
      </c>
      <c r="AT951" s="95">
        <v>585434.12380981399</v>
      </c>
      <c r="AU951" s="95">
        <v>47837.839467525497</v>
      </c>
      <c r="AV951" s="95">
        <v>11151779.7180176</v>
      </c>
      <c r="AW951" s="95">
        <v>5027391.5261840802</v>
      </c>
      <c r="AX951" s="95">
        <v>4751771.8544311495</v>
      </c>
      <c r="AY951" s="95">
        <v>5679676.8900146503</v>
      </c>
      <c r="AZ951" s="95">
        <v>5196808.3132934598</v>
      </c>
      <c r="BA951" s="95">
        <v>5053618.2267456101</v>
      </c>
      <c r="BB951" s="95">
        <v>0</v>
      </c>
      <c r="BC951" s="95">
        <v>1807478.2330779999</v>
      </c>
      <c r="BD951" s="95">
        <v>704549.49942779494</v>
      </c>
      <c r="BE951" s="95">
        <v>0</v>
      </c>
      <c r="BF951" s="95">
        <v>586622.60554504395</v>
      </c>
      <c r="BG951" s="95">
        <v>16250505.2546387</v>
      </c>
      <c r="BH951" s="95">
        <v>4033020.3670654302</v>
      </c>
      <c r="BI951" s="95">
        <v>171.19025867059801</v>
      </c>
      <c r="BJ951" s="95">
        <v>1714466.40522766</v>
      </c>
      <c r="BK951" s="95">
        <v>843367.232421875</v>
      </c>
      <c r="BL951" s="95">
        <v>0</v>
      </c>
      <c r="BM951" s="95">
        <v>0</v>
      </c>
      <c r="BN951" s="95">
        <v>0</v>
      </c>
      <c r="BO951" s="95">
        <v>0</v>
      </c>
      <c r="BP951" s="95">
        <v>0</v>
      </c>
      <c r="BQ951" s="95">
        <v>0</v>
      </c>
      <c r="BR951" s="95">
        <v>1867820.1178131099</v>
      </c>
      <c r="BS951" s="95">
        <v>2090948.9212646501</v>
      </c>
      <c r="BT951" s="95">
        <v>1007286.43373108</v>
      </c>
      <c r="BU951" s="95">
        <v>0</v>
      </c>
      <c r="BV951" s="95">
        <v>779475.84728241002</v>
      </c>
      <c r="BW951" s="95">
        <v>90380.159808158904</v>
      </c>
      <c r="BX951" s="95">
        <v>0</v>
      </c>
      <c r="BY951" s="95">
        <v>0</v>
      </c>
      <c r="BZ951" s="95">
        <v>0</v>
      </c>
      <c r="CA951" s="95">
        <v>43668.899409771002</v>
      </c>
      <c r="CB951" s="95">
        <v>2872165.7143859901</v>
      </c>
      <c r="CC951" s="95">
        <v>22574936.457519501</v>
      </c>
      <c r="CD951" s="95">
        <v>5747218.1393432599</v>
      </c>
      <c r="CE951" s="95">
        <v>873.05201938748405</v>
      </c>
      <c r="CF951" s="95">
        <v>188874.625286102</v>
      </c>
      <c r="CG951" s="95">
        <v>1289909.84022522</v>
      </c>
      <c r="CH951" s="95">
        <v>0</v>
      </c>
      <c r="CI951" s="95">
        <v>44544.381504058802</v>
      </c>
      <c r="CJ951" s="95">
        <v>3061829.6368102999</v>
      </c>
      <c r="CK951" s="95">
        <v>23906644.785644501</v>
      </c>
      <c r="CL951" s="95">
        <v>5836589.7075805701</v>
      </c>
      <c r="CM951" s="160">
        <v>64894.816466331496</v>
      </c>
      <c r="CN951" s="160">
        <v>9407083.2067871094</v>
      </c>
      <c r="CO951" s="160">
        <v>40054464.287597701</v>
      </c>
      <c r="CP951" s="95">
        <v>5836589.7075805701</v>
      </c>
      <c r="CQ951" s="95">
        <v>0</v>
      </c>
      <c r="CR951" s="95">
        <v>0</v>
      </c>
      <c r="CS951" s="95">
        <v>0</v>
      </c>
      <c r="CT951" s="95">
        <v>0</v>
      </c>
      <c r="CU951" s="161">
        <v>3061040.3396720919</v>
      </c>
      <c r="CV951" s="161">
        <v>23864846.297744721</v>
      </c>
    </row>
    <row r="952" spans="1:100" x14ac:dyDescent="0.2">
      <c r="A952" s="94" t="s">
        <v>65</v>
      </c>
      <c r="B952" s="96">
        <v>39142</v>
      </c>
      <c r="C952" s="95">
        <v>34711.674118995703</v>
      </c>
      <c r="D952" s="95">
        <v>0</v>
      </c>
      <c r="E952" s="95">
        <v>9774.83006668091</v>
      </c>
      <c r="F952" s="95">
        <v>5205.4970596432704</v>
      </c>
      <c r="G952" s="95">
        <v>482.96339826658402</v>
      </c>
      <c r="H952" s="95">
        <v>378.80302399769403</v>
      </c>
      <c r="I952" s="95">
        <v>40.7050301441923</v>
      </c>
      <c r="J952" s="95">
        <v>12794.391596436501</v>
      </c>
      <c r="K952" s="95">
        <v>7778.4102787375496</v>
      </c>
      <c r="L952" s="95">
        <v>12306.917214632</v>
      </c>
      <c r="M952" s="95">
        <v>13318.027287364001</v>
      </c>
      <c r="N952" s="95">
        <v>5238.3666358590099</v>
      </c>
      <c r="O952" s="95">
        <v>13416.720053196001</v>
      </c>
      <c r="P952" s="95">
        <v>0</v>
      </c>
      <c r="Q952" s="95">
        <v>1980.2495144158599</v>
      </c>
      <c r="R952" s="95">
        <v>519.301468119025</v>
      </c>
      <c r="S952" s="95">
        <v>0</v>
      </c>
      <c r="T952" s="95">
        <v>365.53215813636803</v>
      </c>
      <c r="U952" s="95">
        <v>20562.588652610801</v>
      </c>
      <c r="V952" s="95">
        <v>2100566.4457092299</v>
      </c>
      <c r="W952" s="95">
        <v>534.67056751251198</v>
      </c>
      <c r="X952" s="95">
        <v>816325.50926971401</v>
      </c>
      <c r="Y952" s="95">
        <v>339967.55141448998</v>
      </c>
      <c r="Z952" s="95">
        <v>112358.469105721</v>
      </c>
      <c r="AA952" s="95">
        <v>73058.375473022505</v>
      </c>
      <c r="AB952" s="95">
        <v>6487.2571120858202</v>
      </c>
      <c r="AC952" s="95">
        <v>4671135.0972290002</v>
      </c>
      <c r="AD952" s="95">
        <v>1696422.63296509</v>
      </c>
      <c r="AE952" s="95">
        <v>550931.24094390904</v>
      </c>
      <c r="AF952" s="95">
        <v>695699.24694061303</v>
      </c>
      <c r="AG952" s="95">
        <v>765488.23620605504</v>
      </c>
      <c r="AH952" s="95">
        <v>671691.15554046596</v>
      </c>
      <c r="AI952" s="95">
        <v>0</v>
      </c>
      <c r="AJ952" s="95">
        <v>237478.05319213899</v>
      </c>
      <c r="AK952" s="95">
        <v>107403.767604828</v>
      </c>
      <c r="AL952" s="95">
        <v>0</v>
      </c>
      <c r="AM952" s="95">
        <v>79285.481951713606</v>
      </c>
      <c r="AN952" s="95">
        <v>6359519.4230957003</v>
      </c>
      <c r="AO952" s="95">
        <v>16677299.345581099</v>
      </c>
      <c r="AP952" s="95">
        <v>6545.6803546547899</v>
      </c>
      <c r="AQ952" s="95">
        <v>6397327.44030762</v>
      </c>
      <c r="AR952" s="95">
        <v>2633068.9977417002</v>
      </c>
      <c r="AS952" s="95">
        <v>778535.24971008301</v>
      </c>
      <c r="AT952" s="95">
        <v>505158.18148803699</v>
      </c>
      <c r="AU952" s="95">
        <v>44026.017976283998</v>
      </c>
      <c r="AV952" s="95">
        <v>12007657.001953101</v>
      </c>
      <c r="AW952" s="95">
        <v>4393035.1985473596</v>
      </c>
      <c r="AX952" s="95">
        <v>4731066.2218627902</v>
      </c>
      <c r="AY952" s="95">
        <v>5815922.6284179697</v>
      </c>
      <c r="AZ952" s="95">
        <v>5333756.8186645498</v>
      </c>
      <c r="BA952" s="95">
        <v>5350464.7991332998</v>
      </c>
      <c r="BB952" s="95">
        <v>0</v>
      </c>
      <c r="BC952" s="95">
        <v>1868125.9551544201</v>
      </c>
      <c r="BD952" s="95">
        <v>732725.29126739502</v>
      </c>
      <c r="BE952" s="95">
        <v>0</v>
      </c>
      <c r="BF952" s="95">
        <v>555261.39423370396</v>
      </c>
      <c r="BG952" s="95">
        <v>16433455.201293901</v>
      </c>
      <c r="BH952" s="95">
        <v>4242423.0380859403</v>
      </c>
      <c r="BI952" s="95">
        <v>156.98842003941499</v>
      </c>
      <c r="BJ952" s="95">
        <v>1673726.8019103999</v>
      </c>
      <c r="BK952" s="95">
        <v>855751.28398132301</v>
      </c>
      <c r="BL952" s="95">
        <v>0</v>
      </c>
      <c r="BM952" s="95">
        <v>0</v>
      </c>
      <c r="BN952" s="95">
        <v>0</v>
      </c>
      <c r="BO952" s="95">
        <v>0</v>
      </c>
      <c r="BP952" s="95">
        <v>0</v>
      </c>
      <c r="BQ952" s="95">
        <v>0</v>
      </c>
      <c r="BR952" s="95">
        <v>1922913.4526672401</v>
      </c>
      <c r="BS952" s="95">
        <v>2129352.0537109398</v>
      </c>
      <c r="BT952" s="95">
        <v>1066057.7563324</v>
      </c>
      <c r="BU952" s="95">
        <v>0</v>
      </c>
      <c r="BV952" s="95">
        <v>794496.86650085403</v>
      </c>
      <c r="BW952" s="95">
        <v>92883.591510772705</v>
      </c>
      <c r="BX952" s="95">
        <v>0</v>
      </c>
      <c r="BY952" s="95">
        <v>0</v>
      </c>
      <c r="BZ952" s="95">
        <v>0</v>
      </c>
      <c r="CA952" s="95">
        <v>44502.744573593103</v>
      </c>
      <c r="CB952" s="95">
        <v>2912356.12213135</v>
      </c>
      <c r="CC952" s="95">
        <v>23082907.688964799</v>
      </c>
      <c r="CD952" s="95">
        <v>5910399.6674804697</v>
      </c>
      <c r="CE952" s="95">
        <v>858.59057193994499</v>
      </c>
      <c r="CF952" s="95">
        <v>187166.13085556001</v>
      </c>
      <c r="CG952" s="95">
        <v>1290596.7094116199</v>
      </c>
      <c r="CH952" s="95">
        <v>0</v>
      </c>
      <c r="CI952" s="95">
        <v>45375.105947017699</v>
      </c>
      <c r="CJ952" s="95">
        <v>3101358.78869629</v>
      </c>
      <c r="CK952" s="95">
        <v>24348656.199707001</v>
      </c>
      <c r="CL952" s="95">
        <v>6005034.9611206101</v>
      </c>
      <c r="CM952" s="160">
        <v>65870.317539215102</v>
      </c>
      <c r="CN952" s="160">
        <v>9481653.8157959003</v>
      </c>
      <c r="CO952" s="160">
        <v>40817303.299804702</v>
      </c>
      <c r="CP952" s="95">
        <v>6005034.9611206101</v>
      </c>
      <c r="CQ952" s="95">
        <v>0</v>
      </c>
      <c r="CR952" s="95">
        <v>0</v>
      </c>
      <c r="CS952" s="95">
        <v>0</v>
      </c>
      <c r="CT952" s="95">
        <v>0</v>
      </c>
      <c r="CU952" s="161">
        <v>3099522.2529869098</v>
      </c>
      <c r="CV952" s="161">
        <v>24373504.39837642</v>
      </c>
    </row>
    <row r="953" spans="1:100" x14ac:dyDescent="0.2">
      <c r="A953" s="94" t="s">
        <v>65</v>
      </c>
      <c r="B953" s="96">
        <v>39234</v>
      </c>
      <c r="C953" s="95">
        <v>35512.795489311196</v>
      </c>
      <c r="D953" s="95">
        <v>0</v>
      </c>
      <c r="E953" s="95">
        <v>9316.3936616182309</v>
      </c>
      <c r="F953" s="95">
        <v>5104.0590881705302</v>
      </c>
      <c r="G953" s="95">
        <v>536.90356990695</v>
      </c>
      <c r="H953" s="95">
        <v>341.18561951443598</v>
      </c>
      <c r="I953" s="95">
        <v>31.0442983526737</v>
      </c>
      <c r="J953" s="95">
        <v>13831.3386087418</v>
      </c>
      <c r="K953" s="95">
        <v>6912.2353217601803</v>
      </c>
      <c r="L953" s="95">
        <v>12105.197160363199</v>
      </c>
      <c r="M953" s="95">
        <v>13384.556875705701</v>
      </c>
      <c r="N953" s="95">
        <v>5328.2611370682698</v>
      </c>
      <c r="O953" s="95">
        <v>13679.9678740501</v>
      </c>
      <c r="P953" s="95">
        <v>0</v>
      </c>
      <c r="Q953" s="95">
        <v>1985.3614887595199</v>
      </c>
      <c r="R953" s="95">
        <v>544.290389753878</v>
      </c>
      <c r="S953" s="95">
        <v>0</v>
      </c>
      <c r="T953" s="95">
        <v>346.40973122790501</v>
      </c>
      <c r="U953" s="95">
        <v>20780.4139139652</v>
      </c>
      <c r="V953" s="95">
        <v>2153757.8787231399</v>
      </c>
      <c r="W953" s="95">
        <v>346.81669667363201</v>
      </c>
      <c r="X953" s="95">
        <v>779928.17057800305</v>
      </c>
      <c r="Y953" s="95">
        <v>331545.12060928298</v>
      </c>
      <c r="Z953" s="95">
        <v>122774.53081035599</v>
      </c>
      <c r="AA953" s="95">
        <v>65537.538924217195</v>
      </c>
      <c r="AB953" s="95">
        <v>5336.3462421894101</v>
      </c>
      <c r="AC953" s="95">
        <v>4966121.0576782199</v>
      </c>
      <c r="AD953" s="95">
        <v>1443519.8949890099</v>
      </c>
      <c r="AE953" s="95">
        <v>537244.38019561803</v>
      </c>
      <c r="AF953" s="95">
        <v>701664.80868530297</v>
      </c>
      <c r="AG953" s="95">
        <v>777492.69320678699</v>
      </c>
      <c r="AH953" s="95">
        <v>675793.636070251</v>
      </c>
      <c r="AI953" s="95">
        <v>0</v>
      </c>
      <c r="AJ953" s="95">
        <v>239870.67431449899</v>
      </c>
      <c r="AK953" s="95">
        <v>113264.157891273</v>
      </c>
      <c r="AL953" s="95">
        <v>0</v>
      </c>
      <c r="AM953" s="95">
        <v>74234.597391128496</v>
      </c>
      <c r="AN953" s="95">
        <v>6421652.2743530301</v>
      </c>
      <c r="AO953" s="95">
        <v>17276831.610839799</v>
      </c>
      <c r="AP953" s="95">
        <v>2782.64986225963</v>
      </c>
      <c r="AQ953" s="95">
        <v>6209651.6510620099</v>
      </c>
      <c r="AR953" s="95">
        <v>2608831.3516540499</v>
      </c>
      <c r="AS953" s="95">
        <v>846931.38613891602</v>
      </c>
      <c r="AT953" s="95">
        <v>457934.751300812</v>
      </c>
      <c r="AU953" s="95">
        <v>36162.269418239601</v>
      </c>
      <c r="AV953" s="95">
        <v>12915326.848877</v>
      </c>
      <c r="AW953" s="95">
        <v>3771683.2579956101</v>
      </c>
      <c r="AX953" s="95">
        <v>4665372.1116943397</v>
      </c>
      <c r="AY953" s="95">
        <v>5913522.3578491202</v>
      </c>
      <c r="AZ953" s="95">
        <v>5458661.2722167997</v>
      </c>
      <c r="BA953" s="95">
        <v>5425790.9414672898</v>
      </c>
      <c r="BB953" s="95">
        <v>0</v>
      </c>
      <c r="BC953" s="95">
        <v>1900898.07443237</v>
      </c>
      <c r="BD953" s="95">
        <v>779162.89887237502</v>
      </c>
      <c r="BE953" s="95">
        <v>0</v>
      </c>
      <c r="BF953" s="95">
        <v>523312.66418838501</v>
      </c>
      <c r="BG953" s="95">
        <v>16753129.115234399</v>
      </c>
      <c r="BH953" s="95">
        <v>4388642.9089355497</v>
      </c>
      <c r="BI953" s="95">
        <v>427.99828143417801</v>
      </c>
      <c r="BJ953" s="95">
        <v>1639737.70874023</v>
      </c>
      <c r="BK953" s="95">
        <v>854352.08810424805</v>
      </c>
      <c r="BL953" s="95">
        <v>0</v>
      </c>
      <c r="BM953" s="95">
        <v>0</v>
      </c>
      <c r="BN953" s="95">
        <v>0</v>
      </c>
      <c r="BO953" s="95">
        <v>0</v>
      </c>
      <c r="BP953" s="95">
        <v>0</v>
      </c>
      <c r="BQ953" s="95">
        <v>0</v>
      </c>
      <c r="BR953" s="95">
        <v>1943988.79295349</v>
      </c>
      <c r="BS953" s="95">
        <v>2187526.1953125</v>
      </c>
      <c r="BT953" s="95">
        <v>1080893.56111145</v>
      </c>
      <c r="BU953" s="95">
        <v>0</v>
      </c>
      <c r="BV953" s="95">
        <v>813389.27204132103</v>
      </c>
      <c r="BW953" s="95">
        <v>96792.500822067304</v>
      </c>
      <c r="BX953" s="95">
        <v>0</v>
      </c>
      <c r="BY953" s="95">
        <v>0</v>
      </c>
      <c r="BZ953" s="95">
        <v>0</v>
      </c>
      <c r="CA953" s="95">
        <v>44886.607667923003</v>
      </c>
      <c r="CB953" s="95">
        <v>2945051.7073059101</v>
      </c>
      <c r="CC953" s="95">
        <v>23487549.841552701</v>
      </c>
      <c r="CD953" s="95">
        <v>6025100.92333984</v>
      </c>
      <c r="CE953" s="95">
        <v>876.82991761714197</v>
      </c>
      <c r="CF953" s="95">
        <v>186111.15550994899</v>
      </c>
      <c r="CG953" s="95">
        <v>1298833.6949920701</v>
      </c>
      <c r="CH953" s="95">
        <v>0</v>
      </c>
      <c r="CI953" s="95">
        <v>45761.215855121598</v>
      </c>
      <c r="CJ953" s="95">
        <v>3129259.7695922898</v>
      </c>
      <c r="CK953" s="95">
        <v>24762817.4221191</v>
      </c>
      <c r="CL953" s="95">
        <v>6122035.22973633</v>
      </c>
      <c r="CM953" s="160">
        <v>66471.320615768404</v>
      </c>
      <c r="CN953" s="160">
        <v>9567713.2379150409</v>
      </c>
      <c r="CO953" s="160">
        <v>41533149.6630859</v>
      </c>
      <c r="CP953" s="95">
        <v>6122035.22973633</v>
      </c>
      <c r="CQ953" s="95">
        <v>0</v>
      </c>
      <c r="CR953" s="95">
        <v>0</v>
      </c>
      <c r="CS953" s="95">
        <v>0</v>
      </c>
      <c r="CT953" s="95">
        <v>0</v>
      </c>
      <c r="CU953" s="161">
        <v>3131162.8628158593</v>
      </c>
      <c r="CV953" s="161">
        <v>24786383.53654477</v>
      </c>
    </row>
    <row r="954" spans="1:100" x14ac:dyDescent="0.2">
      <c r="A954" s="94" t="s">
        <v>65</v>
      </c>
      <c r="B954" s="96">
        <v>39326</v>
      </c>
      <c r="C954" s="95">
        <v>36117.395391464197</v>
      </c>
      <c r="D954" s="95">
        <v>0</v>
      </c>
      <c r="E954" s="95">
        <v>9103.2399616241491</v>
      </c>
      <c r="F954" s="95">
        <v>5153.9025451540901</v>
      </c>
      <c r="G954" s="95">
        <v>561.10857871174801</v>
      </c>
      <c r="H954" s="95">
        <v>311.565621890128</v>
      </c>
      <c r="I954" s="95">
        <v>25.359420449240101</v>
      </c>
      <c r="J954" s="95">
        <v>14741.4436614513</v>
      </c>
      <c r="K954" s="95">
        <v>6174.6182050108901</v>
      </c>
      <c r="L954" s="95">
        <v>11930.4928901196</v>
      </c>
      <c r="M954" s="95">
        <v>13399.4920476675</v>
      </c>
      <c r="N954" s="95">
        <v>5357.7672564983404</v>
      </c>
      <c r="O954" s="95">
        <v>13929.098321318599</v>
      </c>
      <c r="P954" s="95">
        <v>0</v>
      </c>
      <c r="Q954" s="95">
        <v>1977.5257169306301</v>
      </c>
      <c r="R954" s="95">
        <v>562.40054224431503</v>
      </c>
      <c r="S954" s="95">
        <v>0</v>
      </c>
      <c r="T954" s="95">
        <v>332.19699293002498</v>
      </c>
      <c r="U954" s="95">
        <v>20908.575599431999</v>
      </c>
      <c r="V954" s="95">
        <v>2204749.2067565899</v>
      </c>
      <c r="W954" s="95">
        <v>288.43449696153402</v>
      </c>
      <c r="X954" s="95">
        <v>761275.26758575405</v>
      </c>
      <c r="Y954" s="95">
        <v>334601.97294616699</v>
      </c>
      <c r="Z954" s="95">
        <v>131124.871639252</v>
      </c>
      <c r="AA954" s="95">
        <v>58104.012362003297</v>
      </c>
      <c r="AB954" s="95">
        <v>4372.4830752015096</v>
      </c>
      <c r="AC954" s="95">
        <v>5218013.5913696298</v>
      </c>
      <c r="AD954" s="95">
        <v>1291906.7402343799</v>
      </c>
      <c r="AE954" s="95">
        <v>532348.51992797898</v>
      </c>
      <c r="AF954" s="95">
        <v>703605.37196350098</v>
      </c>
      <c r="AG954" s="95">
        <v>781136.88279724098</v>
      </c>
      <c r="AH954" s="95">
        <v>691808.12924957299</v>
      </c>
      <c r="AI954" s="95">
        <v>0</v>
      </c>
      <c r="AJ954" s="95">
        <v>247797.76717758199</v>
      </c>
      <c r="AK954" s="95">
        <v>117673.173436165</v>
      </c>
      <c r="AL954" s="95">
        <v>0</v>
      </c>
      <c r="AM954" s="95">
        <v>70655.757045745893</v>
      </c>
      <c r="AN954" s="95">
        <v>6492715.7581176804</v>
      </c>
      <c r="AO954" s="95">
        <v>17801223.815673798</v>
      </c>
      <c r="AP954" s="95">
        <v>2414.3247151076798</v>
      </c>
      <c r="AQ954" s="95">
        <v>6092429.2396240197</v>
      </c>
      <c r="AR954" s="95">
        <v>2680348.1488342299</v>
      </c>
      <c r="AS954" s="95">
        <v>915477.01548767101</v>
      </c>
      <c r="AT954" s="95">
        <v>408444.27537155198</v>
      </c>
      <c r="AU954" s="95">
        <v>29119.5694098473</v>
      </c>
      <c r="AV954" s="95">
        <v>13678071.662841801</v>
      </c>
      <c r="AW954" s="95">
        <v>3411424.3158264202</v>
      </c>
      <c r="AX954" s="95">
        <v>4726311.0183715802</v>
      </c>
      <c r="AY954" s="95">
        <v>5971079.9236450205</v>
      </c>
      <c r="AZ954" s="95">
        <v>5522654.7287597703</v>
      </c>
      <c r="BA954" s="95">
        <v>5607330.15344238</v>
      </c>
      <c r="BB954" s="95">
        <v>0</v>
      </c>
      <c r="BC954" s="95">
        <v>1986906.9364624</v>
      </c>
      <c r="BD954" s="95">
        <v>812546.42062377895</v>
      </c>
      <c r="BE954" s="95">
        <v>0</v>
      </c>
      <c r="BF954" s="95">
        <v>506388.06187439</v>
      </c>
      <c r="BG954" s="95">
        <v>17064456.722167999</v>
      </c>
      <c r="BH954" s="95">
        <v>4527001.6122436495</v>
      </c>
      <c r="BI954" s="95">
        <v>208.82199107296799</v>
      </c>
      <c r="BJ954" s="95">
        <v>1599084.1937103299</v>
      </c>
      <c r="BK954" s="95">
        <v>849817.98983764602</v>
      </c>
      <c r="BL954" s="95">
        <v>0</v>
      </c>
      <c r="BM954" s="95">
        <v>0</v>
      </c>
      <c r="BN954" s="95">
        <v>0</v>
      </c>
      <c r="BO954" s="95">
        <v>0</v>
      </c>
      <c r="BP954" s="95">
        <v>0</v>
      </c>
      <c r="BQ954" s="95">
        <v>0</v>
      </c>
      <c r="BR954" s="95">
        <v>1953505.0804595901</v>
      </c>
      <c r="BS954" s="95">
        <v>2216869.5708923298</v>
      </c>
      <c r="BT954" s="95">
        <v>1115887.70372009</v>
      </c>
      <c r="BU954" s="95">
        <v>0</v>
      </c>
      <c r="BV954" s="95">
        <v>844418.98294830299</v>
      </c>
      <c r="BW954" s="95">
        <v>99938.412679672198</v>
      </c>
      <c r="BX954" s="95">
        <v>0</v>
      </c>
      <c r="BY954" s="95">
        <v>0</v>
      </c>
      <c r="BZ954" s="95">
        <v>0</v>
      </c>
      <c r="CA954" s="95">
        <v>45215.671637535102</v>
      </c>
      <c r="CB954" s="95">
        <v>2965787.6971130399</v>
      </c>
      <c r="CC954" s="95">
        <v>23904388.752685498</v>
      </c>
      <c r="CD954" s="95">
        <v>6133348.5717163105</v>
      </c>
      <c r="CE954" s="95">
        <v>876.901630602777</v>
      </c>
      <c r="CF954" s="95">
        <v>188764.26011085499</v>
      </c>
      <c r="CG954" s="95">
        <v>1327177.1305084201</v>
      </c>
      <c r="CH954" s="95">
        <v>0</v>
      </c>
      <c r="CI954" s="95">
        <v>46077.326997280099</v>
      </c>
      <c r="CJ954" s="95">
        <v>3154952.8301696801</v>
      </c>
      <c r="CK954" s="95">
        <v>25217789.104980499</v>
      </c>
      <c r="CL954" s="95">
        <v>6233891.8142089797</v>
      </c>
      <c r="CM954" s="160">
        <v>66884.209767341599</v>
      </c>
      <c r="CN954" s="160">
        <v>9634918.7862548791</v>
      </c>
      <c r="CO954" s="160">
        <v>42212515.872558601</v>
      </c>
      <c r="CP954" s="95">
        <v>6233891.8142089797</v>
      </c>
      <c r="CQ954" s="95">
        <v>0</v>
      </c>
      <c r="CR954" s="95">
        <v>0</v>
      </c>
      <c r="CS954" s="95">
        <v>0</v>
      </c>
      <c r="CT954" s="95">
        <v>0</v>
      </c>
      <c r="CU954" s="161">
        <v>3154551.957223895</v>
      </c>
      <c r="CV954" s="161">
        <v>25231565.883193918</v>
      </c>
    </row>
    <row r="955" spans="1:100" x14ac:dyDescent="0.2">
      <c r="A955" s="94" t="s">
        <v>65</v>
      </c>
      <c r="B955" s="96">
        <v>39417</v>
      </c>
      <c r="C955" s="95">
        <v>36886.649799346902</v>
      </c>
      <c r="D955" s="95">
        <v>0</v>
      </c>
      <c r="E955" s="95">
        <v>8694.62542390823</v>
      </c>
      <c r="F955" s="95">
        <v>4908.7888929247902</v>
      </c>
      <c r="G955" s="95">
        <v>585.46202582865999</v>
      </c>
      <c r="H955" s="95">
        <v>293.90859675779899</v>
      </c>
      <c r="I955" s="95">
        <v>17.52524204785</v>
      </c>
      <c r="J955" s="95">
        <v>15509.292779207201</v>
      </c>
      <c r="K955" s="95">
        <v>5538.14850240946</v>
      </c>
      <c r="L955" s="95">
        <v>11774.2397402525</v>
      </c>
      <c r="M955" s="95">
        <v>13499.7977569103</v>
      </c>
      <c r="N955" s="95">
        <v>5392.1600881218901</v>
      </c>
      <c r="O955" s="95">
        <v>14248.4825636148</v>
      </c>
      <c r="P955" s="95">
        <v>0</v>
      </c>
      <c r="Q955" s="95">
        <v>1957.62385496497</v>
      </c>
      <c r="R955" s="95">
        <v>570.72275299578905</v>
      </c>
      <c r="S955" s="95">
        <v>0</v>
      </c>
      <c r="T955" s="95">
        <v>324.25364109128702</v>
      </c>
      <c r="U955" s="95">
        <v>21048.4661390781</v>
      </c>
      <c r="V955" s="95">
        <v>2252257.8684997601</v>
      </c>
      <c r="W955" s="95">
        <v>134.202138148248</v>
      </c>
      <c r="X955" s="95">
        <v>726706.30793762195</v>
      </c>
      <c r="Y955" s="95">
        <v>323761.87145233201</v>
      </c>
      <c r="Z955" s="95">
        <v>134016.005781174</v>
      </c>
      <c r="AA955" s="95">
        <v>55268.637707710302</v>
      </c>
      <c r="AB955" s="95">
        <v>3348.7671786248702</v>
      </c>
      <c r="AC955" s="95">
        <v>5422375.7374877902</v>
      </c>
      <c r="AD955" s="95">
        <v>1109331.8697357201</v>
      </c>
      <c r="AE955" s="95">
        <v>524007.93257141102</v>
      </c>
      <c r="AF955" s="95">
        <v>712539.79058837902</v>
      </c>
      <c r="AG955" s="95">
        <v>790802.38161468494</v>
      </c>
      <c r="AH955" s="95">
        <v>707611.12931823696</v>
      </c>
      <c r="AI955" s="95">
        <v>0</v>
      </c>
      <c r="AJ955" s="95">
        <v>239312.791782379</v>
      </c>
      <c r="AK955" s="95">
        <v>120149.179281235</v>
      </c>
      <c r="AL955" s="95">
        <v>0</v>
      </c>
      <c r="AM955" s="95">
        <v>68298.0380249023</v>
      </c>
      <c r="AN955" s="95">
        <v>6547289.8687133798</v>
      </c>
      <c r="AO955" s="95">
        <v>18387695.2021484</v>
      </c>
      <c r="AP955" s="95">
        <v>1089.0514393001799</v>
      </c>
      <c r="AQ955" s="95">
        <v>5824153.9645385696</v>
      </c>
      <c r="AR955" s="95">
        <v>2568287.6241455101</v>
      </c>
      <c r="AS955" s="95">
        <v>944360.36121368397</v>
      </c>
      <c r="AT955" s="95">
        <v>400397.145183563</v>
      </c>
      <c r="AU955" s="95">
        <v>23569.3270471096</v>
      </c>
      <c r="AV955" s="95">
        <v>14357806.556762701</v>
      </c>
      <c r="AW955" s="95">
        <v>2964478.6545104999</v>
      </c>
      <c r="AX955" s="95">
        <v>4667988.7952270498</v>
      </c>
      <c r="AY955" s="95">
        <v>6107611.08276367</v>
      </c>
      <c r="AZ955" s="95">
        <v>5641987.1345825205</v>
      </c>
      <c r="BA955" s="95">
        <v>5785828.98364258</v>
      </c>
      <c r="BB955" s="95">
        <v>0</v>
      </c>
      <c r="BC955" s="95">
        <v>1924880.8923034701</v>
      </c>
      <c r="BD955" s="95">
        <v>843238.99505615199</v>
      </c>
      <c r="BE955" s="95">
        <v>0</v>
      </c>
      <c r="BF955" s="95">
        <v>497647.307605743</v>
      </c>
      <c r="BG955" s="95">
        <v>17326297.7727051</v>
      </c>
      <c r="BH955" s="95">
        <v>4679975.3610229502</v>
      </c>
      <c r="BI955" s="95">
        <v>150.907238937914</v>
      </c>
      <c r="BJ955" s="95">
        <v>1545171.0548706099</v>
      </c>
      <c r="BK955" s="95">
        <v>840177.01535034203</v>
      </c>
      <c r="BL955" s="95">
        <v>0</v>
      </c>
      <c r="BM955" s="95">
        <v>0</v>
      </c>
      <c r="BN955" s="95">
        <v>0</v>
      </c>
      <c r="BO955" s="95">
        <v>0</v>
      </c>
      <c r="BP955" s="95">
        <v>0</v>
      </c>
      <c r="BQ955" s="95">
        <v>0</v>
      </c>
      <c r="BR955" s="95">
        <v>2000588.5315704299</v>
      </c>
      <c r="BS955" s="95">
        <v>2255627.5649719201</v>
      </c>
      <c r="BT955" s="95">
        <v>1150861.5793304399</v>
      </c>
      <c r="BU955" s="95">
        <v>0</v>
      </c>
      <c r="BV955" s="95">
        <v>822364.70476532006</v>
      </c>
      <c r="BW955" s="95">
        <v>107582.306734085</v>
      </c>
      <c r="BX955" s="95">
        <v>0</v>
      </c>
      <c r="BY955" s="95">
        <v>0</v>
      </c>
      <c r="BZ955" s="95">
        <v>0</v>
      </c>
      <c r="CA955" s="95">
        <v>45506.071754455603</v>
      </c>
      <c r="CB955" s="95">
        <v>2982986.2980041499</v>
      </c>
      <c r="CC955" s="95">
        <v>24156231.548339799</v>
      </c>
      <c r="CD955" s="95">
        <v>6227378.31005859</v>
      </c>
      <c r="CE955" s="95">
        <v>877.88664922118198</v>
      </c>
      <c r="CF955" s="95">
        <v>190270.54796028099</v>
      </c>
      <c r="CG955" s="95">
        <v>1345897.81994629</v>
      </c>
      <c r="CH955" s="95">
        <v>0</v>
      </c>
      <c r="CI955" s="95">
        <v>46389.652429580703</v>
      </c>
      <c r="CJ955" s="95">
        <v>3169562.7375183101</v>
      </c>
      <c r="CK955" s="95">
        <v>25510433.894287098</v>
      </c>
      <c r="CL955" s="95">
        <v>6332248.1286010696</v>
      </c>
      <c r="CM955" s="160">
        <v>67359.411604881301</v>
      </c>
      <c r="CN955" s="160">
        <v>9715559.9525146503</v>
      </c>
      <c r="CO955" s="160">
        <v>42796595.456542999</v>
      </c>
      <c r="CP955" s="95">
        <v>6332248.1286010696</v>
      </c>
      <c r="CQ955" s="95">
        <v>0</v>
      </c>
      <c r="CR955" s="95">
        <v>0</v>
      </c>
      <c r="CS955" s="95">
        <v>0</v>
      </c>
      <c r="CT955" s="95">
        <v>0</v>
      </c>
      <c r="CU955" s="161">
        <v>3173256.8459644308</v>
      </c>
      <c r="CV955" s="161">
        <v>25502129.368286088</v>
      </c>
    </row>
    <row r="956" spans="1:100" x14ac:dyDescent="0.2">
      <c r="A956" s="94" t="s">
        <v>65</v>
      </c>
      <c r="B956" s="96">
        <v>39508</v>
      </c>
      <c r="C956" s="95">
        <v>37844.720521449999</v>
      </c>
      <c r="D956" s="95">
        <v>0</v>
      </c>
      <c r="E956" s="95">
        <v>8274.1609501838702</v>
      </c>
      <c r="F956" s="95">
        <v>5043.7846803069096</v>
      </c>
      <c r="G956" s="95">
        <v>628.52932658791497</v>
      </c>
      <c r="H956" s="95">
        <v>270.99648271501098</v>
      </c>
      <c r="I956" s="95">
        <v>19.460922593949402</v>
      </c>
      <c r="J956" s="95">
        <v>16410.606790304199</v>
      </c>
      <c r="K956" s="95">
        <v>4864.4212640523901</v>
      </c>
      <c r="L956" s="95">
        <v>11819.6597994566</v>
      </c>
      <c r="M956" s="95">
        <v>13606.595327377299</v>
      </c>
      <c r="N956" s="95">
        <v>5412.7139858603496</v>
      </c>
      <c r="O956" s="95">
        <v>14593.610881567</v>
      </c>
      <c r="P956" s="95">
        <v>0</v>
      </c>
      <c r="Q956" s="95">
        <v>1946.22301456332</v>
      </c>
      <c r="R956" s="95">
        <v>613.60706362873304</v>
      </c>
      <c r="S956" s="95">
        <v>0</v>
      </c>
      <c r="T956" s="95">
        <v>313.64783690124801</v>
      </c>
      <c r="U956" s="95">
        <v>21256.0298326015</v>
      </c>
      <c r="V956" s="95">
        <v>2302067.1924743699</v>
      </c>
      <c r="W956" s="95">
        <v>124.450894228183</v>
      </c>
      <c r="X956" s="95">
        <v>669079.04161834705</v>
      </c>
      <c r="Y956" s="95">
        <v>317946.730625153</v>
      </c>
      <c r="Z956" s="95">
        <v>136773.73531532299</v>
      </c>
      <c r="AA956" s="95">
        <v>51377.945065498403</v>
      </c>
      <c r="AB956" s="95">
        <v>3113.0181067287899</v>
      </c>
      <c r="AC956" s="95">
        <v>5629896.26916504</v>
      </c>
      <c r="AD956" s="95">
        <v>915172.45311737095</v>
      </c>
      <c r="AE956" s="95">
        <v>516982.86991500901</v>
      </c>
      <c r="AF956" s="95">
        <v>716370.03578948998</v>
      </c>
      <c r="AG956" s="95">
        <v>789371.89775085403</v>
      </c>
      <c r="AH956" s="95">
        <v>719340.09211731004</v>
      </c>
      <c r="AI956" s="95">
        <v>0</v>
      </c>
      <c r="AJ956" s="95">
        <v>238528.456560135</v>
      </c>
      <c r="AK956" s="95">
        <v>125031.649494171</v>
      </c>
      <c r="AL956" s="95">
        <v>0</v>
      </c>
      <c r="AM956" s="95">
        <v>64349.195147037499</v>
      </c>
      <c r="AN956" s="95">
        <v>6579484.1458740197</v>
      </c>
      <c r="AO956" s="95">
        <v>18956964.441406298</v>
      </c>
      <c r="AP956" s="95">
        <v>1468.42222824693</v>
      </c>
      <c r="AQ956" s="95">
        <v>5371439.4756469699</v>
      </c>
      <c r="AR956" s="95">
        <v>2602809.9339294401</v>
      </c>
      <c r="AS956" s="95">
        <v>992995.76826477097</v>
      </c>
      <c r="AT956" s="95">
        <v>374425.41318511998</v>
      </c>
      <c r="AU956" s="95">
        <v>22023.562577009201</v>
      </c>
      <c r="AV956" s="95">
        <v>15107842.0627441</v>
      </c>
      <c r="AW956" s="95">
        <v>2487151.7398071298</v>
      </c>
      <c r="AX956" s="95">
        <v>4684232.68994141</v>
      </c>
      <c r="AY956" s="95">
        <v>6204582.9215698196</v>
      </c>
      <c r="AZ956" s="95">
        <v>5683156.4306640597</v>
      </c>
      <c r="BA956" s="95">
        <v>5953926.9153442401</v>
      </c>
      <c r="BB956" s="95">
        <v>0</v>
      </c>
      <c r="BC956" s="95">
        <v>1945293.2612304699</v>
      </c>
      <c r="BD956" s="95">
        <v>890493.57197570801</v>
      </c>
      <c r="BE956" s="95">
        <v>0</v>
      </c>
      <c r="BF956" s="95">
        <v>475743.49678039597</v>
      </c>
      <c r="BG956" s="95">
        <v>17613207.2431641</v>
      </c>
      <c r="BH956" s="95">
        <v>4472150.1017456101</v>
      </c>
      <c r="BI956" s="95">
        <v>159.482796562836</v>
      </c>
      <c r="BJ956" s="95">
        <v>1339979.9362945601</v>
      </c>
      <c r="BK956" s="95">
        <v>762560.43477630604</v>
      </c>
      <c r="BL956" s="95">
        <v>0</v>
      </c>
      <c r="BM956" s="95">
        <v>0</v>
      </c>
      <c r="BN956" s="95">
        <v>0</v>
      </c>
      <c r="BO956" s="95">
        <v>0</v>
      </c>
      <c r="BP956" s="95">
        <v>0</v>
      </c>
      <c r="BQ956" s="95">
        <v>0</v>
      </c>
      <c r="BR956" s="95">
        <v>1823926.07672119</v>
      </c>
      <c r="BS956" s="95">
        <v>2073747.26435852</v>
      </c>
      <c r="BT956" s="95">
        <v>1182803.1517944301</v>
      </c>
      <c r="BU956" s="95">
        <v>0</v>
      </c>
      <c r="BV956" s="95">
        <v>740119.20818328904</v>
      </c>
      <c r="BW956" s="95">
        <v>112932.34157943699</v>
      </c>
      <c r="BX956" s="95">
        <v>0</v>
      </c>
      <c r="BY956" s="95">
        <v>0</v>
      </c>
      <c r="BZ956" s="95">
        <v>0</v>
      </c>
      <c r="CA956" s="95">
        <v>46140.844576835603</v>
      </c>
      <c r="CB956" s="95">
        <v>2978439.0589294401</v>
      </c>
      <c r="CC956" s="95">
        <v>24417214.692138702</v>
      </c>
      <c r="CD956" s="95">
        <v>5810638.9302368201</v>
      </c>
      <c r="CE956" s="95">
        <v>898.693976655602</v>
      </c>
      <c r="CF956" s="95">
        <v>189515.205249786</v>
      </c>
      <c r="CG956" s="95">
        <v>1366244.9379577599</v>
      </c>
      <c r="CH956" s="95">
        <v>0</v>
      </c>
      <c r="CI956" s="95">
        <v>47049.551993846901</v>
      </c>
      <c r="CJ956" s="95">
        <v>3168302.6744995099</v>
      </c>
      <c r="CK956" s="95">
        <v>25780606.372314502</v>
      </c>
      <c r="CL956" s="95">
        <v>5927084.8197021503</v>
      </c>
      <c r="CM956" s="160">
        <v>68223.961561203003</v>
      </c>
      <c r="CN956" s="160">
        <v>9711828.2474365197</v>
      </c>
      <c r="CO956" s="160">
        <v>43432534.116699196</v>
      </c>
      <c r="CP956" s="95">
        <v>5927084.8197021503</v>
      </c>
      <c r="CQ956" s="95">
        <v>0</v>
      </c>
      <c r="CR956" s="95">
        <v>0</v>
      </c>
      <c r="CS956" s="95">
        <v>0</v>
      </c>
      <c r="CT956" s="95">
        <v>0</v>
      </c>
      <c r="CU956" s="161">
        <v>3167954.264179226</v>
      </c>
      <c r="CV956" s="161">
        <v>25783459.630096462</v>
      </c>
    </row>
    <row r="957" spans="1:100" x14ac:dyDescent="0.2">
      <c r="A957" s="94" t="s">
        <v>65</v>
      </c>
      <c r="B957" s="96">
        <v>39600</v>
      </c>
      <c r="C957" s="95">
        <v>38494.494698524497</v>
      </c>
      <c r="D957" s="95">
        <v>0</v>
      </c>
      <c r="E957" s="95">
        <v>7911.6245631575603</v>
      </c>
      <c r="F957" s="95">
        <v>4937.3560988306999</v>
      </c>
      <c r="G957" s="95">
        <v>675.58689231425501</v>
      </c>
      <c r="H957" s="95">
        <v>241.61105404980501</v>
      </c>
      <c r="I957" s="95">
        <v>15.7966372701339</v>
      </c>
      <c r="J957" s="95">
        <v>17342.525690317201</v>
      </c>
      <c r="K957" s="95">
        <v>4240.64145427942</v>
      </c>
      <c r="L957" s="95">
        <v>11785.2520260811</v>
      </c>
      <c r="M957" s="95">
        <v>13767.0400760174</v>
      </c>
      <c r="N957" s="95">
        <v>5379.1391288042096</v>
      </c>
      <c r="O957" s="95">
        <v>14854.410076141399</v>
      </c>
      <c r="P957" s="95">
        <v>0</v>
      </c>
      <c r="Q957" s="95">
        <v>1929.62585243583</v>
      </c>
      <c r="R957" s="95">
        <v>629.727344051003</v>
      </c>
      <c r="S957" s="95">
        <v>0</v>
      </c>
      <c r="T957" s="95">
        <v>313.10956934466998</v>
      </c>
      <c r="U957" s="95">
        <v>21576.765546798699</v>
      </c>
      <c r="V957" s="95">
        <v>2346543.0589904799</v>
      </c>
      <c r="W957" s="95">
        <v>91.771151762455702</v>
      </c>
      <c r="X957" s="95">
        <v>644694.14531707799</v>
      </c>
      <c r="Y957" s="95">
        <v>308871.44792938197</v>
      </c>
      <c r="Z957" s="95">
        <v>145669.34763336199</v>
      </c>
      <c r="AA957" s="95">
        <v>45611.873091220899</v>
      </c>
      <c r="AB957" s="95">
        <v>2798.3563123047402</v>
      </c>
      <c r="AC957" s="95">
        <v>5951169.4829711895</v>
      </c>
      <c r="AD957" s="95">
        <v>791544.17040252697</v>
      </c>
      <c r="AE957" s="95">
        <v>518234.43165969802</v>
      </c>
      <c r="AF957" s="95">
        <v>720006.93511962902</v>
      </c>
      <c r="AG957" s="95">
        <v>781612.721382141</v>
      </c>
      <c r="AH957" s="95">
        <v>734135.70286560105</v>
      </c>
      <c r="AI957" s="95">
        <v>0</v>
      </c>
      <c r="AJ957" s="95">
        <v>243502.17292785601</v>
      </c>
      <c r="AK957" s="95">
        <v>127967.156256676</v>
      </c>
      <c r="AL957" s="95">
        <v>0</v>
      </c>
      <c r="AM957" s="95">
        <v>63041.788895607002</v>
      </c>
      <c r="AN957" s="95">
        <v>6699997.5368652297</v>
      </c>
      <c r="AO957" s="95">
        <v>19493895.495605499</v>
      </c>
      <c r="AP957" s="95">
        <v>776.83718543499697</v>
      </c>
      <c r="AQ957" s="95">
        <v>5281987.8877563505</v>
      </c>
      <c r="AR957" s="95">
        <v>2568626.6588745099</v>
      </c>
      <c r="AS957" s="95">
        <v>1048072.54373169</v>
      </c>
      <c r="AT957" s="95">
        <v>335951.33172607399</v>
      </c>
      <c r="AU957" s="95">
        <v>20288.629214763601</v>
      </c>
      <c r="AV957" s="95">
        <v>16094868.505127</v>
      </c>
      <c r="AW957" s="95">
        <v>2170825.0811462398</v>
      </c>
      <c r="AX957" s="95">
        <v>4737878.9416503897</v>
      </c>
      <c r="AY957" s="95">
        <v>6280646.8627319299</v>
      </c>
      <c r="AZ957" s="95">
        <v>5681447.5802002</v>
      </c>
      <c r="BA957" s="95">
        <v>6137908.2532348596</v>
      </c>
      <c r="BB957" s="95">
        <v>0</v>
      </c>
      <c r="BC957" s="95">
        <v>1993106.6661682101</v>
      </c>
      <c r="BD957" s="95">
        <v>925209.60931396496</v>
      </c>
      <c r="BE957" s="95">
        <v>0</v>
      </c>
      <c r="BF957" s="95">
        <v>472586.505725861</v>
      </c>
      <c r="BG957" s="95">
        <v>18135847.270996101</v>
      </c>
      <c r="BH957" s="95">
        <v>4574881.1190795898</v>
      </c>
      <c r="BI957" s="95">
        <v>104.768446544185</v>
      </c>
      <c r="BJ957" s="95">
        <v>1317307.37942505</v>
      </c>
      <c r="BK957" s="95">
        <v>747275.72006988502</v>
      </c>
      <c r="BL957" s="95">
        <v>0</v>
      </c>
      <c r="BM957" s="95">
        <v>0</v>
      </c>
      <c r="BN957" s="95">
        <v>0</v>
      </c>
      <c r="BO957" s="95">
        <v>0</v>
      </c>
      <c r="BP957" s="95">
        <v>0</v>
      </c>
      <c r="BQ957" s="95">
        <v>0</v>
      </c>
      <c r="BR957" s="95">
        <v>1847085.80049133</v>
      </c>
      <c r="BS957" s="95">
        <v>2043538.2086334201</v>
      </c>
      <c r="BT957" s="95">
        <v>1219045.49012756</v>
      </c>
      <c r="BU957" s="95">
        <v>0</v>
      </c>
      <c r="BV957" s="95">
        <v>764503.15320587205</v>
      </c>
      <c r="BW957" s="95">
        <v>116858.05843353301</v>
      </c>
      <c r="BX957" s="95">
        <v>0</v>
      </c>
      <c r="BY957" s="95">
        <v>0</v>
      </c>
      <c r="BZ957" s="95">
        <v>0</v>
      </c>
      <c r="CA957" s="95">
        <v>46461.251912116997</v>
      </c>
      <c r="CB957" s="95">
        <v>2988431.0997619601</v>
      </c>
      <c r="CC957" s="95">
        <v>24751120.615478501</v>
      </c>
      <c r="CD957" s="95">
        <v>5887941.4120483398</v>
      </c>
      <c r="CE957" s="95">
        <v>914.601562596858</v>
      </c>
      <c r="CF957" s="95">
        <v>189150.736902237</v>
      </c>
      <c r="CG957" s="95">
        <v>1389273.36547852</v>
      </c>
      <c r="CH957" s="95">
        <v>0</v>
      </c>
      <c r="CI957" s="95">
        <v>47374.719111442602</v>
      </c>
      <c r="CJ957" s="95">
        <v>3178269.7515869099</v>
      </c>
      <c r="CK957" s="95">
        <v>26152355.985595699</v>
      </c>
      <c r="CL957" s="95">
        <v>6004587.01062012</v>
      </c>
      <c r="CM957" s="160">
        <v>68861.440476417498</v>
      </c>
      <c r="CN957" s="160">
        <v>9874824.7154540997</v>
      </c>
      <c r="CO957" s="160">
        <v>44308277.222656302</v>
      </c>
      <c r="CP957" s="95">
        <v>6004587.01062012</v>
      </c>
      <c r="CQ957" s="95">
        <v>0</v>
      </c>
      <c r="CR957" s="95">
        <v>0</v>
      </c>
      <c r="CS957" s="95">
        <v>0</v>
      </c>
      <c r="CT957" s="95">
        <v>0</v>
      </c>
      <c r="CU957" s="161">
        <v>3177581.836664197</v>
      </c>
      <c r="CV957" s="161">
        <v>26140393.98095702</v>
      </c>
    </row>
    <row r="958" spans="1:100" x14ac:dyDescent="0.2">
      <c r="A958" s="94" t="s">
        <v>65</v>
      </c>
      <c r="B958" s="96">
        <v>39692</v>
      </c>
      <c r="C958" s="95">
        <v>39052.358627796202</v>
      </c>
      <c r="D958" s="95">
        <v>0</v>
      </c>
      <c r="E958" s="95">
        <v>7596.5511559843999</v>
      </c>
      <c r="F958" s="95">
        <v>4793.9753248095503</v>
      </c>
      <c r="G958" s="95">
        <v>718.17624061554704</v>
      </c>
      <c r="H958" s="95">
        <v>215.18992270715501</v>
      </c>
      <c r="I958" s="95">
        <v>11.2763016702374</v>
      </c>
      <c r="J958" s="95">
        <v>18238.751038074501</v>
      </c>
      <c r="K958" s="95">
        <v>3645.5997681915801</v>
      </c>
      <c r="L958" s="95">
        <v>11502.1277515888</v>
      </c>
      <c r="M958" s="95">
        <v>13925.8813512325</v>
      </c>
      <c r="N958" s="95">
        <v>5356.6357021331796</v>
      </c>
      <c r="O958" s="95">
        <v>15090.375888943699</v>
      </c>
      <c r="P958" s="95">
        <v>0</v>
      </c>
      <c r="Q958" s="95">
        <v>1918.9616199284801</v>
      </c>
      <c r="R958" s="95">
        <v>661.77401460707199</v>
      </c>
      <c r="S958" s="95">
        <v>0</v>
      </c>
      <c r="T958" s="95">
        <v>298.884872104973</v>
      </c>
      <c r="U958" s="95">
        <v>21903.294487237901</v>
      </c>
      <c r="V958" s="95">
        <v>2380204.0959167499</v>
      </c>
      <c r="W958" s="95">
        <v>220.03592091612501</v>
      </c>
      <c r="X958" s="95">
        <v>614193.27044677699</v>
      </c>
      <c r="Y958" s="95">
        <v>298295.31647110003</v>
      </c>
      <c r="Z958" s="95">
        <v>146482.65339279201</v>
      </c>
      <c r="AA958" s="95">
        <v>42338.109930038503</v>
      </c>
      <c r="AB958" s="95">
        <v>1973.78444293141</v>
      </c>
      <c r="AC958" s="95">
        <v>6138485.5261230497</v>
      </c>
      <c r="AD958" s="95">
        <v>663223.87570190395</v>
      </c>
      <c r="AE958" s="95">
        <v>502038.32146835298</v>
      </c>
      <c r="AF958" s="95">
        <v>725874.29549408006</v>
      </c>
      <c r="AG958" s="95">
        <v>777613.46631622303</v>
      </c>
      <c r="AH958" s="95">
        <v>740231.93419647205</v>
      </c>
      <c r="AI958" s="95">
        <v>0</v>
      </c>
      <c r="AJ958" s="95">
        <v>242749.76817321801</v>
      </c>
      <c r="AK958" s="95">
        <v>129020.790072441</v>
      </c>
      <c r="AL958" s="95">
        <v>0</v>
      </c>
      <c r="AM958" s="95">
        <v>59082.046405315399</v>
      </c>
      <c r="AN958" s="95">
        <v>6797521.1552123995</v>
      </c>
      <c r="AO958" s="95">
        <v>19949565.886718798</v>
      </c>
      <c r="AP958" s="95">
        <v>1851.3822739571301</v>
      </c>
      <c r="AQ958" s="95">
        <v>5016548.3282470703</v>
      </c>
      <c r="AR958" s="95">
        <v>2486559.7051696801</v>
      </c>
      <c r="AS958" s="95">
        <v>1084779.9174804699</v>
      </c>
      <c r="AT958" s="95">
        <v>311568.18913650501</v>
      </c>
      <c r="AU958" s="95">
        <v>14623.3393764496</v>
      </c>
      <c r="AV958" s="95">
        <v>16833075.271484401</v>
      </c>
      <c r="AW958" s="95">
        <v>1841238.16221619</v>
      </c>
      <c r="AX958" s="95">
        <v>4618333.1109619103</v>
      </c>
      <c r="AY958" s="95">
        <v>6385909.9703979502</v>
      </c>
      <c r="AZ958" s="95">
        <v>5713687.3131103497</v>
      </c>
      <c r="BA958" s="95">
        <v>6260504.0842285203</v>
      </c>
      <c r="BB958" s="95">
        <v>0</v>
      </c>
      <c r="BC958" s="95">
        <v>2011666.17262268</v>
      </c>
      <c r="BD958" s="95">
        <v>941521.57383728004</v>
      </c>
      <c r="BE958" s="95">
        <v>0</v>
      </c>
      <c r="BF958" s="95">
        <v>445494.851696014</v>
      </c>
      <c r="BG958" s="95">
        <v>18647754.6789551</v>
      </c>
      <c r="BH958" s="95">
        <v>4676834.13037109</v>
      </c>
      <c r="BI958" s="95">
        <v>134.37647975422399</v>
      </c>
      <c r="BJ958" s="95">
        <v>1268829.2943267799</v>
      </c>
      <c r="BK958" s="95">
        <v>729762.908828735</v>
      </c>
      <c r="BL958" s="95">
        <v>0</v>
      </c>
      <c r="BM958" s="95">
        <v>0</v>
      </c>
      <c r="BN958" s="95">
        <v>0</v>
      </c>
      <c r="BO958" s="95">
        <v>0</v>
      </c>
      <c r="BP958" s="95">
        <v>0</v>
      </c>
      <c r="BQ958" s="95">
        <v>0</v>
      </c>
      <c r="BR958" s="95">
        <v>1884399.08918762</v>
      </c>
      <c r="BS958" s="95">
        <v>2055866.7831878699</v>
      </c>
      <c r="BT958" s="95">
        <v>1243477.3463592499</v>
      </c>
      <c r="BU958" s="95">
        <v>0</v>
      </c>
      <c r="BV958" s="95">
        <v>773570.83296203602</v>
      </c>
      <c r="BW958" s="95">
        <v>118833.633416176</v>
      </c>
      <c r="BX958" s="95">
        <v>0</v>
      </c>
      <c r="BY958" s="95">
        <v>0</v>
      </c>
      <c r="BZ958" s="95">
        <v>0</v>
      </c>
      <c r="CA958" s="95">
        <v>46650.326796531699</v>
      </c>
      <c r="CB958" s="95">
        <v>2988455.4038391099</v>
      </c>
      <c r="CC958" s="95">
        <v>24959654.120361298</v>
      </c>
      <c r="CD958" s="95">
        <v>5949493.7521362295</v>
      </c>
      <c r="CE958" s="95">
        <v>937.58772110939003</v>
      </c>
      <c r="CF958" s="95">
        <v>188808.42947387701</v>
      </c>
      <c r="CG958" s="95">
        <v>1395003.46336365</v>
      </c>
      <c r="CH958" s="95">
        <v>0</v>
      </c>
      <c r="CI958" s="95">
        <v>47572.611546516397</v>
      </c>
      <c r="CJ958" s="95">
        <v>3177873.1639099098</v>
      </c>
      <c r="CK958" s="95">
        <v>26346014.105712902</v>
      </c>
      <c r="CL958" s="95">
        <v>6068065.5808105497</v>
      </c>
      <c r="CM958" s="160">
        <v>69350.636149406404</v>
      </c>
      <c r="CN958" s="160">
        <v>9973812.7832031306</v>
      </c>
      <c r="CO958" s="160">
        <v>45037175.634765603</v>
      </c>
      <c r="CP958" s="95">
        <v>6068065.5808105497</v>
      </c>
      <c r="CQ958" s="95">
        <v>0</v>
      </c>
      <c r="CR958" s="95">
        <v>0</v>
      </c>
      <c r="CS958" s="95">
        <v>0</v>
      </c>
      <c r="CT958" s="95">
        <v>0</v>
      </c>
      <c r="CU958" s="161">
        <v>3177263.8333129869</v>
      </c>
      <c r="CV958" s="161">
        <v>26354657.58372495</v>
      </c>
    </row>
    <row r="959" spans="1:100" x14ac:dyDescent="0.2">
      <c r="A959" s="94" t="s">
        <v>65</v>
      </c>
      <c r="B959" s="96">
        <v>39783</v>
      </c>
      <c r="C959" s="95">
        <v>39404.0587825775</v>
      </c>
      <c r="D959" s="95">
        <v>0</v>
      </c>
      <c r="E959" s="95">
        <v>7232.3066524863198</v>
      </c>
      <c r="F959" s="95">
        <v>4568.5524435043299</v>
      </c>
      <c r="G959" s="95">
        <v>751.88849311321997</v>
      </c>
      <c r="H959" s="95">
        <v>192.97829940915099</v>
      </c>
      <c r="I959" s="95">
        <v>9.1989019585307705</v>
      </c>
      <c r="J959" s="95">
        <v>18958.2045969963</v>
      </c>
      <c r="K959" s="95">
        <v>3095.0976971089799</v>
      </c>
      <c r="L959" s="95">
        <v>11197.7719937563</v>
      </c>
      <c r="M959" s="95">
        <v>13950.402454614599</v>
      </c>
      <c r="N959" s="95">
        <v>5348.5635796189299</v>
      </c>
      <c r="O959" s="95">
        <v>15230.510950207699</v>
      </c>
      <c r="P959" s="95">
        <v>0</v>
      </c>
      <c r="Q959" s="95">
        <v>1912.09593716264</v>
      </c>
      <c r="R959" s="95">
        <v>682.36077509820495</v>
      </c>
      <c r="S959" s="95">
        <v>0</v>
      </c>
      <c r="T959" s="95">
        <v>276.62664106860802</v>
      </c>
      <c r="U959" s="95">
        <v>22077.9086558819</v>
      </c>
      <c r="V959" s="95">
        <v>2387077.6145324698</v>
      </c>
      <c r="W959" s="95">
        <v>148.12703831866401</v>
      </c>
      <c r="X959" s="95">
        <v>583754.14967346203</v>
      </c>
      <c r="Y959" s="95">
        <v>287917.17304992699</v>
      </c>
      <c r="Z959" s="95">
        <v>153897.43429565401</v>
      </c>
      <c r="AA959" s="95">
        <v>38939.703793525703</v>
      </c>
      <c r="AB959" s="95">
        <v>1548.4280621707401</v>
      </c>
      <c r="AC959" s="95">
        <v>6285433.1727294903</v>
      </c>
      <c r="AD959" s="95">
        <v>537988.69648742699</v>
      </c>
      <c r="AE959" s="95">
        <v>485912.479846954</v>
      </c>
      <c r="AF959" s="95">
        <v>723042.63005828904</v>
      </c>
      <c r="AG959" s="95">
        <v>772574.787734985</v>
      </c>
      <c r="AH959" s="95">
        <v>747043.11886596703</v>
      </c>
      <c r="AI959" s="95">
        <v>0</v>
      </c>
      <c r="AJ959" s="95">
        <v>240078.77527236901</v>
      </c>
      <c r="AK959" s="95">
        <v>134696.31330871599</v>
      </c>
      <c r="AL959" s="95">
        <v>0</v>
      </c>
      <c r="AM959" s="95">
        <v>56467.085131645203</v>
      </c>
      <c r="AN959" s="95">
        <v>6834428.7952880897</v>
      </c>
      <c r="AO959" s="95">
        <v>20194899.410888702</v>
      </c>
      <c r="AP959" s="95">
        <v>1267.13245147467</v>
      </c>
      <c r="AQ959" s="95">
        <v>4798140.5764160203</v>
      </c>
      <c r="AR959" s="95">
        <v>2402358.3023986798</v>
      </c>
      <c r="AS959" s="95">
        <v>1150735.57870483</v>
      </c>
      <c r="AT959" s="95">
        <v>290733.80586242699</v>
      </c>
      <c r="AU959" s="95">
        <v>11077.6741204262</v>
      </c>
      <c r="AV959" s="95">
        <v>17487255.029296901</v>
      </c>
      <c r="AW959" s="95">
        <v>1519566.21003723</v>
      </c>
      <c r="AX959" s="95">
        <v>4500268.3609008798</v>
      </c>
      <c r="AY959" s="95">
        <v>6405140.2266845703</v>
      </c>
      <c r="AZ959" s="95">
        <v>5743227.4969482403</v>
      </c>
      <c r="BA959" s="95">
        <v>6369505.6206665002</v>
      </c>
      <c r="BB959" s="95">
        <v>0</v>
      </c>
      <c r="BC959" s="95">
        <v>2015005.87684631</v>
      </c>
      <c r="BD959" s="95">
        <v>990612.65364074695</v>
      </c>
      <c r="BE959" s="95">
        <v>0</v>
      </c>
      <c r="BF959" s="95">
        <v>430103.34968185402</v>
      </c>
      <c r="BG959" s="95">
        <v>19058405.487060498</v>
      </c>
      <c r="BH959" s="95">
        <v>4766152.2307739304</v>
      </c>
      <c r="BI959" s="95">
        <v>195.90988152660401</v>
      </c>
      <c r="BJ959" s="95">
        <v>1242928.8549346901</v>
      </c>
      <c r="BK959" s="95">
        <v>713814.26774597203</v>
      </c>
      <c r="BL959" s="95">
        <v>0</v>
      </c>
      <c r="BM959" s="95">
        <v>0</v>
      </c>
      <c r="BN959" s="95">
        <v>0</v>
      </c>
      <c r="BO959" s="95">
        <v>0</v>
      </c>
      <c r="BP959" s="95">
        <v>0</v>
      </c>
      <c r="BQ959" s="95">
        <v>0</v>
      </c>
      <c r="BR959" s="95">
        <v>1895415.1528930699</v>
      </c>
      <c r="BS959" s="95">
        <v>2066925.81132507</v>
      </c>
      <c r="BT959" s="95">
        <v>1265024.66795349</v>
      </c>
      <c r="BU959" s="95">
        <v>0</v>
      </c>
      <c r="BV959" s="95">
        <v>783110.95487976098</v>
      </c>
      <c r="BW959" s="95">
        <v>124586.416637421</v>
      </c>
      <c r="BX959" s="95">
        <v>0</v>
      </c>
      <c r="BY959" s="95">
        <v>0</v>
      </c>
      <c r="BZ959" s="95">
        <v>0</v>
      </c>
      <c r="CA959" s="95">
        <v>46568.717146396601</v>
      </c>
      <c r="CB959" s="95">
        <v>2966935.1412353502</v>
      </c>
      <c r="CC959" s="95">
        <v>25012696.409179699</v>
      </c>
      <c r="CD959" s="95">
        <v>6012952.9481811495</v>
      </c>
      <c r="CE959" s="95">
        <v>944.35050844401098</v>
      </c>
      <c r="CF959" s="95">
        <v>193730.58350944499</v>
      </c>
      <c r="CG959" s="95">
        <v>1434408.6559143099</v>
      </c>
      <c r="CH959" s="95">
        <v>0</v>
      </c>
      <c r="CI959" s="95">
        <v>47522.673372745499</v>
      </c>
      <c r="CJ959" s="95">
        <v>3164427.8833923298</v>
      </c>
      <c r="CK959" s="95">
        <v>26473586.522216801</v>
      </c>
      <c r="CL959" s="95">
        <v>6134436.5049438505</v>
      </c>
      <c r="CM959" s="160">
        <v>69487.081448555007</v>
      </c>
      <c r="CN959" s="160">
        <v>10021672.876220699</v>
      </c>
      <c r="CO959" s="160">
        <v>45513416.766113304</v>
      </c>
      <c r="CP959" s="95">
        <v>6134436.5049438505</v>
      </c>
      <c r="CQ959" s="95">
        <v>0</v>
      </c>
      <c r="CR959" s="95">
        <v>0</v>
      </c>
      <c r="CS959" s="95">
        <v>0</v>
      </c>
      <c r="CT959" s="95">
        <v>0</v>
      </c>
      <c r="CU959" s="161">
        <v>3160665.7247447954</v>
      </c>
      <c r="CV959" s="161">
        <v>26447105.065094009</v>
      </c>
    </row>
    <row r="960" spans="1:100" x14ac:dyDescent="0.2">
      <c r="A960" s="94" t="s">
        <v>65</v>
      </c>
      <c r="B960" s="96">
        <v>39873</v>
      </c>
      <c r="C960" s="95">
        <v>39703.203050613403</v>
      </c>
      <c r="D960" s="95">
        <v>0</v>
      </c>
      <c r="E960" s="95">
        <v>6860.8145277500198</v>
      </c>
      <c r="F960" s="95">
        <v>4449.6990938782701</v>
      </c>
      <c r="G960" s="95">
        <v>793.15762850642204</v>
      </c>
      <c r="H960" s="95">
        <v>179.83753192610999</v>
      </c>
      <c r="I960" s="95">
        <v>6.5129448282532403</v>
      </c>
      <c r="J960" s="95">
        <v>19743.1926567554</v>
      </c>
      <c r="K960" s="95">
        <v>2597.2979231774798</v>
      </c>
      <c r="L960" s="95">
        <v>10984.115824341799</v>
      </c>
      <c r="M960" s="95">
        <v>13973.7044243813</v>
      </c>
      <c r="N960" s="95">
        <v>5334.5495662093199</v>
      </c>
      <c r="O960" s="95">
        <v>15440.597967863099</v>
      </c>
      <c r="P960" s="95">
        <v>0</v>
      </c>
      <c r="Q960" s="95">
        <v>1901.90008713305</v>
      </c>
      <c r="R960" s="95">
        <v>721.21286597847904</v>
      </c>
      <c r="S960" s="95">
        <v>0</v>
      </c>
      <c r="T960" s="95">
        <v>279.44419503211998</v>
      </c>
      <c r="U960" s="95">
        <v>22325.190535545298</v>
      </c>
      <c r="V960" s="95">
        <v>2400276.1894836398</v>
      </c>
      <c r="W960" s="95">
        <v>52.911531445570297</v>
      </c>
      <c r="X960" s="95">
        <v>553441.79869079601</v>
      </c>
      <c r="Y960" s="95">
        <v>277080.02501297003</v>
      </c>
      <c r="Z960" s="95">
        <v>160009.519142151</v>
      </c>
      <c r="AA960" s="95">
        <v>35845.352835655198</v>
      </c>
      <c r="AB960" s="95">
        <v>1042.65462377667</v>
      </c>
      <c r="AC960" s="95">
        <v>6510907.3164672898</v>
      </c>
      <c r="AD960" s="95">
        <v>431228.939167023</v>
      </c>
      <c r="AE960" s="95">
        <v>477139.44243240397</v>
      </c>
      <c r="AF960" s="95">
        <v>715435.12686157203</v>
      </c>
      <c r="AG960" s="95">
        <v>762481.23462677002</v>
      </c>
      <c r="AH960" s="95">
        <v>756944.93331909203</v>
      </c>
      <c r="AI960" s="95">
        <v>0</v>
      </c>
      <c r="AJ960" s="95">
        <v>238756.30577468901</v>
      </c>
      <c r="AK960" s="95">
        <v>140539.54382133501</v>
      </c>
      <c r="AL960" s="95">
        <v>0</v>
      </c>
      <c r="AM960" s="95">
        <v>56204.735228538499</v>
      </c>
      <c r="AN960" s="95">
        <v>6930791.52307129</v>
      </c>
      <c r="AO960" s="95">
        <v>20466435.186035201</v>
      </c>
      <c r="AP960" s="95">
        <v>600.282166033983</v>
      </c>
      <c r="AQ960" s="95">
        <v>4665188.9910278302</v>
      </c>
      <c r="AR960" s="95">
        <v>2319479.1769409198</v>
      </c>
      <c r="AS960" s="95">
        <v>1198365.15603638</v>
      </c>
      <c r="AT960" s="95">
        <v>266723.24071121198</v>
      </c>
      <c r="AU960" s="95">
        <v>7562.8989643454597</v>
      </c>
      <c r="AV960" s="95">
        <v>18202033.479003899</v>
      </c>
      <c r="AW960" s="95">
        <v>1226173.42453003</v>
      </c>
      <c r="AX960" s="95">
        <v>4452322.2435913105</v>
      </c>
      <c r="AY960" s="95">
        <v>6371179.0434570303</v>
      </c>
      <c r="AZ960" s="95">
        <v>5683278.5565795898</v>
      </c>
      <c r="BA960" s="95">
        <v>6497148.2483520498</v>
      </c>
      <c r="BB960" s="95">
        <v>0</v>
      </c>
      <c r="BC960" s="95">
        <v>2017228.59140015</v>
      </c>
      <c r="BD960" s="95">
        <v>1040376.65036774</v>
      </c>
      <c r="BE960" s="95">
        <v>0</v>
      </c>
      <c r="BF960" s="95">
        <v>433366.82964324998</v>
      </c>
      <c r="BG960" s="95">
        <v>19399341.520019501</v>
      </c>
      <c r="BH960" s="95">
        <v>4803600.4645996103</v>
      </c>
      <c r="BI960" s="95">
        <v>75.050727794878199</v>
      </c>
      <c r="BJ960" s="95">
        <v>1189799.64414978</v>
      </c>
      <c r="BK960" s="95">
        <v>697260.95925903297</v>
      </c>
      <c r="BL960" s="95">
        <v>0</v>
      </c>
      <c r="BM960" s="95">
        <v>0</v>
      </c>
      <c r="BN960" s="95">
        <v>0</v>
      </c>
      <c r="BO960" s="95">
        <v>0</v>
      </c>
      <c r="BP960" s="95">
        <v>0</v>
      </c>
      <c r="BQ960" s="95">
        <v>0</v>
      </c>
      <c r="BR960" s="95">
        <v>1879650.48077393</v>
      </c>
      <c r="BS960" s="95">
        <v>2031535.2722320601</v>
      </c>
      <c r="BT960" s="95">
        <v>1290435.0041809101</v>
      </c>
      <c r="BU960" s="95">
        <v>0</v>
      </c>
      <c r="BV960" s="95">
        <v>774662.13488769496</v>
      </c>
      <c r="BW960" s="95">
        <v>131805.889022827</v>
      </c>
      <c r="BX960" s="95">
        <v>0</v>
      </c>
      <c r="BY960" s="95">
        <v>0</v>
      </c>
      <c r="BZ960" s="95">
        <v>0</v>
      </c>
      <c r="CA960" s="95">
        <v>46583.218034267396</v>
      </c>
      <c r="CB960" s="95">
        <v>2960091.7864379901</v>
      </c>
      <c r="CC960" s="95">
        <v>25080826.357177701</v>
      </c>
      <c r="CD960" s="95">
        <v>5989379.8515625</v>
      </c>
      <c r="CE960" s="95">
        <v>972.79885029792797</v>
      </c>
      <c r="CF960" s="95">
        <v>196816.35902977001</v>
      </c>
      <c r="CG960" s="95">
        <v>1472659.9151153599</v>
      </c>
      <c r="CH960" s="95">
        <v>0</v>
      </c>
      <c r="CI960" s="95">
        <v>47561.051815033003</v>
      </c>
      <c r="CJ960" s="95">
        <v>3153770.8540344201</v>
      </c>
      <c r="CK960" s="95">
        <v>26566317.347412098</v>
      </c>
      <c r="CL960" s="95">
        <v>6127221.9483642597</v>
      </c>
      <c r="CM960" s="160">
        <v>69788.504889488206</v>
      </c>
      <c r="CN960" s="160">
        <v>10091248.951660199</v>
      </c>
      <c r="CO960" s="160">
        <v>45970289.056640603</v>
      </c>
      <c r="CP960" s="95">
        <v>6127221.9483642597</v>
      </c>
      <c r="CQ960" s="95">
        <v>0</v>
      </c>
      <c r="CR960" s="95">
        <v>0</v>
      </c>
      <c r="CS960" s="95">
        <v>0</v>
      </c>
      <c r="CT960" s="95">
        <v>0</v>
      </c>
      <c r="CU960" s="161">
        <v>3156908.14546776</v>
      </c>
      <c r="CV960" s="161">
        <v>26553486.272293061</v>
      </c>
    </row>
    <row r="961" spans="1:100" x14ac:dyDescent="0.2">
      <c r="A961" s="94" t="s">
        <v>65</v>
      </c>
      <c r="B961" s="96">
        <v>39965</v>
      </c>
      <c r="C961" s="95">
        <v>40486.074549675002</v>
      </c>
      <c r="D961" s="95">
        <v>0</v>
      </c>
      <c r="E961" s="95">
        <v>6490.4466199278804</v>
      </c>
      <c r="F961" s="95">
        <v>4298.4475514292699</v>
      </c>
      <c r="G961" s="95">
        <v>823.46509661525499</v>
      </c>
      <c r="H961" s="95">
        <v>154.379189789295</v>
      </c>
      <c r="I961" s="95">
        <v>5.8812986630946398</v>
      </c>
      <c r="J961" s="95">
        <v>20453.721390247301</v>
      </c>
      <c r="K961" s="95">
        <v>2116.6875145435301</v>
      </c>
      <c r="L961" s="95">
        <v>11013.2936245203</v>
      </c>
      <c r="M961" s="95">
        <v>14122.439548730899</v>
      </c>
      <c r="N961" s="95">
        <v>5406.8108556270599</v>
      </c>
      <c r="O961" s="95">
        <v>15762.351982235899</v>
      </c>
      <c r="P961" s="95">
        <v>0</v>
      </c>
      <c r="Q961" s="95">
        <v>1910.1861016303301</v>
      </c>
      <c r="R961" s="95">
        <v>740.65567567944504</v>
      </c>
      <c r="S961" s="95">
        <v>0</v>
      </c>
      <c r="T961" s="95">
        <v>268.26717855036298</v>
      </c>
      <c r="U961" s="95">
        <v>22517.9461266994</v>
      </c>
      <c r="V961" s="95">
        <v>2451491.00500488</v>
      </c>
      <c r="W961" s="95">
        <v>56.4690988026559</v>
      </c>
      <c r="X961" s="95">
        <v>529837.78157806396</v>
      </c>
      <c r="Y961" s="95">
        <v>271297.46441268898</v>
      </c>
      <c r="Z961" s="95">
        <v>162401.53277206401</v>
      </c>
      <c r="AA961" s="95">
        <v>31932.193203687701</v>
      </c>
      <c r="AB961" s="95">
        <v>848.58149674534798</v>
      </c>
      <c r="AC961" s="95">
        <v>6682825.81286621</v>
      </c>
      <c r="AD961" s="95">
        <v>333630.46808242798</v>
      </c>
      <c r="AE961" s="95">
        <v>474041.90353012102</v>
      </c>
      <c r="AF961" s="95">
        <v>727963.99339294399</v>
      </c>
      <c r="AG961" s="95">
        <v>773697.37562561</v>
      </c>
      <c r="AH961" s="95">
        <v>766130.11357879604</v>
      </c>
      <c r="AI961" s="95">
        <v>0</v>
      </c>
      <c r="AJ961" s="95">
        <v>240002.56732559201</v>
      </c>
      <c r="AK961" s="95">
        <v>142252.884296417</v>
      </c>
      <c r="AL961" s="95">
        <v>0</v>
      </c>
      <c r="AM961" s="95">
        <v>52325.1629209518</v>
      </c>
      <c r="AN961" s="95">
        <v>7015461.3574218797</v>
      </c>
      <c r="AO961" s="95">
        <v>21019036.699951202</v>
      </c>
      <c r="AP961" s="95">
        <v>473.30762600526202</v>
      </c>
      <c r="AQ961" s="95">
        <v>4373058.7985229502</v>
      </c>
      <c r="AR961" s="95">
        <v>2275222.8624877902</v>
      </c>
      <c r="AS961" s="95">
        <v>1224463.37809753</v>
      </c>
      <c r="AT961" s="95">
        <v>235703.21026611299</v>
      </c>
      <c r="AU961" s="95">
        <v>6187.0634821057301</v>
      </c>
      <c r="AV961" s="95">
        <v>18810152.193603501</v>
      </c>
      <c r="AW961" s="95">
        <v>954419.63316345203</v>
      </c>
      <c r="AX961" s="95">
        <v>4468348.6002197303</v>
      </c>
      <c r="AY961" s="95">
        <v>6536743.0419311495</v>
      </c>
      <c r="AZ961" s="95">
        <v>5800657.1264038105</v>
      </c>
      <c r="BA961" s="95">
        <v>6628799.8250122098</v>
      </c>
      <c r="BB961" s="95">
        <v>0</v>
      </c>
      <c r="BC961" s="95">
        <v>2041685.37852478</v>
      </c>
      <c r="BD961" s="95">
        <v>1059147.28536987</v>
      </c>
      <c r="BE961" s="95">
        <v>0</v>
      </c>
      <c r="BF961" s="95">
        <v>400078.483463287</v>
      </c>
      <c r="BG961" s="95">
        <v>19735618.826904301</v>
      </c>
      <c r="BH961" s="95">
        <v>4933509.2213745099</v>
      </c>
      <c r="BI961" s="95">
        <v>19.441567399771898</v>
      </c>
      <c r="BJ961" s="95">
        <v>1183015.48916626</v>
      </c>
      <c r="BK961" s="95">
        <v>703334.07391357399</v>
      </c>
      <c r="BL961" s="95">
        <v>0</v>
      </c>
      <c r="BM961" s="95">
        <v>0</v>
      </c>
      <c r="BN961" s="95">
        <v>0</v>
      </c>
      <c r="BO961" s="95">
        <v>0</v>
      </c>
      <c r="BP961" s="95">
        <v>0</v>
      </c>
      <c r="BQ961" s="95">
        <v>0</v>
      </c>
      <c r="BR961" s="95">
        <v>1928873.0989990199</v>
      </c>
      <c r="BS961" s="95">
        <v>2080022.9777221701</v>
      </c>
      <c r="BT961" s="95">
        <v>1316772.36660767</v>
      </c>
      <c r="BU961" s="95">
        <v>0</v>
      </c>
      <c r="BV961" s="95">
        <v>793968.50138091994</v>
      </c>
      <c r="BW961" s="95">
        <v>134853.273292542</v>
      </c>
      <c r="BX961" s="95">
        <v>0</v>
      </c>
      <c r="BY961" s="95">
        <v>0</v>
      </c>
      <c r="BZ961" s="95">
        <v>0</v>
      </c>
      <c r="CA961" s="95">
        <v>47010.193539619402</v>
      </c>
      <c r="CB961" s="95">
        <v>2976369.8840026902</v>
      </c>
      <c r="CC961" s="95">
        <v>25450358.9697266</v>
      </c>
      <c r="CD961" s="95">
        <v>6112889.3482665997</v>
      </c>
      <c r="CE961" s="95">
        <v>973.75839576125099</v>
      </c>
      <c r="CF961" s="95">
        <v>192566.04551315299</v>
      </c>
      <c r="CG961" s="95">
        <v>1447637.0671997101</v>
      </c>
      <c r="CH961" s="95">
        <v>0</v>
      </c>
      <c r="CI961" s="95">
        <v>47982.738212108598</v>
      </c>
      <c r="CJ961" s="95">
        <v>3174879.0278015099</v>
      </c>
      <c r="CK961" s="95">
        <v>26881104.705566399</v>
      </c>
      <c r="CL961" s="95">
        <v>6247484.3557739304</v>
      </c>
      <c r="CM961" s="160">
        <v>70398.481742858901</v>
      </c>
      <c r="CN961" s="160">
        <v>10187788.4260254</v>
      </c>
      <c r="CO961" s="160">
        <v>46691798.4365234</v>
      </c>
      <c r="CP961" s="95">
        <v>6247484.3557739304</v>
      </c>
      <c r="CQ961" s="95">
        <v>0</v>
      </c>
      <c r="CR961" s="95">
        <v>0</v>
      </c>
      <c r="CS961" s="95">
        <v>0</v>
      </c>
      <c r="CT961" s="95">
        <v>0</v>
      </c>
      <c r="CU961" s="161">
        <v>3168935.9295158433</v>
      </c>
      <c r="CV961" s="161">
        <v>26897996.036926311</v>
      </c>
    </row>
    <row r="962" spans="1:100" x14ac:dyDescent="0.2">
      <c r="A962" s="94" t="s">
        <v>65</v>
      </c>
      <c r="B962" s="96">
        <v>40057</v>
      </c>
      <c r="C962" s="95">
        <v>41366.699965953798</v>
      </c>
      <c r="D962" s="95">
        <v>0</v>
      </c>
      <c r="E962" s="95">
        <v>6066.4600870013201</v>
      </c>
      <c r="F962" s="95">
        <v>4155.1095269322404</v>
      </c>
      <c r="G962" s="95">
        <v>876.01540137082304</v>
      </c>
      <c r="H962" s="95">
        <v>128.067789178342</v>
      </c>
      <c r="I962" s="95">
        <v>5.1474339336273296</v>
      </c>
      <c r="J962" s="95">
        <v>21116.755044937101</v>
      </c>
      <c r="K962" s="95">
        <v>1582.01955538988</v>
      </c>
      <c r="L962" s="95">
        <v>10723.547905564301</v>
      </c>
      <c r="M962" s="95">
        <v>14275.54596591</v>
      </c>
      <c r="N962" s="95">
        <v>5395.5992555022203</v>
      </c>
      <c r="O962" s="95">
        <v>16098.902934432001</v>
      </c>
      <c r="P962" s="95">
        <v>0</v>
      </c>
      <c r="Q962" s="95">
        <v>1899.98055781424</v>
      </c>
      <c r="R962" s="95">
        <v>764.60543618351198</v>
      </c>
      <c r="S962" s="95">
        <v>0</v>
      </c>
      <c r="T962" s="95">
        <v>261.299743510783</v>
      </c>
      <c r="U962" s="95">
        <v>22730.845037221901</v>
      </c>
      <c r="V962" s="95">
        <v>2504502.4281616202</v>
      </c>
      <c r="W962" s="95">
        <v>36.813502246979603</v>
      </c>
      <c r="X962" s="95">
        <v>492423.64055633498</v>
      </c>
      <c r="Y962" s="95">
        <v>266942.51141738897</v>
      </c>
      <c r="Z962" s="95">
        <v>169250.550142288</v>
      </c>
      <c r="AA962" s="95">
        <v>28037.565094471</v>
      </c>
      <c r="AB962" s="95">
        <v>571.48632787913095</v>
      </c>
      <c r="AC962" s="95">
        <v>6888065.06433105</v>
      </c>
      <c r="AD962" s="95">
        <v>227261.870689392</v>
      </c>
      <c r="AE962" s="95">
        <v>465706.36326217698</v>
      </c>
      <c r="AF962" s="95">
        <v>735405.88578033401</v>
      </c>
      <c r="AG962" s="95">
        <v>767200.85069274902</v>
      </c>
      <c r="AH962" s="95">
        <v>783612.71955871605</v>
      </c>
      <c r="AI962" s="95">
        <v>0</v>
      </c>
      <c r="AJ962" s="95">
        <v>239625.87522888201</v>
      </c>
      <c r="AK962" s="95">
        <v>144784.31617736799</v>
      </c>
      <c r="AL962" s="95">
        <v>0</v>
      </c>
      <c r="AM962" s="95">
        <v>51142.154262542703</v>
      </c>
      <c r="AN962" s="95">
        <v>7122921.35400391</v>
      </c>
      <c r="AO962" s="95">
        <v>21595879.199707001</v>
      </c>
      <c r="AP962" s="95">
        <v>325.29501381143899</v>
      </c>
      <c r="AQ962" s="95">
        <v>4111510.7150268601</v>
      </c>
      <c r="AR962" s="95">
        <v>2245838.7117309598</v>
      </c>
      <c r="AS962" s="95">
        <v>1291776.5818634001</v>
      </c>
      <c r="AT962" s="95">
        <v>207282.82250404399</v>
      </c>
      <c r="AU962" s="95">
        <v>3898.8233227729802</v>
      </c>
      <c r="AV962" s="95">
        <v>19492149.392333999</v>
      </c>
      <c r="AW962" s="95">
        <v>653677.338096619</v>
      </c>
      <c r="AX962" s="95">
        <v>4398234.2063598596</v>
      </c>
      <c r="AY962" s="95">
        <v>6664506.3638915997</v>
      </c>
      <c r="AZ962" s="95">
        <v>5789722.6904907199</v>
      </c>
      <c r="BA962" s="95">
        <v>6817498.1932983398</v>
      </c>
      <c r="BB962" s="95">
        <v>0</v>
      </c>
      <c r="BC962" s="95">
        <v>2048926.55293274</v>
      </c>
      <c r="BD962" s="95">
        <v>1089945.22383118</v>
      </c>
      <c r="BE962" s="95">
        <v>0</v>
      </c>
      <c r="BF962" s="95">
        <v>398393.80778884899</v>
      </c>
      <c r="BG962" s="95">
        <v>20185352.610839799</v>
      </c>
      <c r="BH962" s="95">
        <v>5067364.7158813505</v>
      </c>
      <c r="BI962" s="95">
        <v>55.503328593913501</v>
      </c>
      <c r="BJ962" s="95">
        <v>1099856.6377105699</v>
      </c>
      <c r="BK962" s="95">
        <v>680803.77444457996</v>
      </c>
      <c r="BL962" s="95">
        <v>0</v>
      </c>
      <c r="BM962" s="95">
        <v>0</v>
      </c>
      <c r="BN962" s="95">
        <v>0</v>
      </c>
      <c r="BO962" s="95">
        <v>0</v>
      </c>
      <c r="BP962" s="95">
        <v>0</v>
      </c>
      <c r="BQ962" s="95">
        <v>0</v>
      </c>
      <c r="BR962" s="95">
        <v>1961132.69944763</v>
      </c>
      <c r="BS962" s="95">
        <v>2074216.16525269</v>
      </c>
      <c r="BT962" s="95">
        <v>1354275.4095153799</v>
      </c>
      <c r="BU962" s="95">
        <v>0</v>
      </c>
      <c r="BV962" s="95">
        <v>797621.22016906703</v>
      </c>
      <c r="BW962" s="95">
        <v>138760.238348007</v>
      </c>
      <c r="BX962" s="95">
        <v>0</v>
      </c>
      <c r="BY962" s="95">
        <v>0</v>
      </c>
      <c r="BZ962" s="95">
        <v>0</v>
      </c>
      <c r="CA962" s="95">
        <v>47460.997008800499</v>
      </c>
      <c r="CB962" s="95">
        <v>2989178.9181213402</v>
      </c>
      <c r="CC962" s="95">
        <v>25760145.170410201</v>
      </c>
      <c r="CD962" s="95">
        <v>6171429.4754028302</v>
      </c>
      <c r="CE962" s="95">
        <v>1007.0796875357599</v>
      </c>
      <c r="CF962" s="95">
        <v>197399.92035484299</v>
      </c>
      <c r="CG962" s="95">
        <v>1501855.10420227</v>
      </c>
      <c r="CH962" s="95">
        <v>0</v>
      </c>
      <c r="CI962" s="95">
        <v>48456.633098125501</v>
      </c>
      <c r="CJ962" s="95">
        <v>3188938.5892028799</v>
      </c>
      <c r="CK962" s="95">
        <v>27208930.489502002</v>
      </c>
      <c r="CL962" s="95">
        <v>6309102.921875</v>
      </c>
      <c r="CM962" s="160">
        <v>71058.451995849595</v>
      </c>
      <c r="CN962" s="160">
        <v>10325270.4381104</v>
      </c>
      <c r="CO962" s="160">
        <v>47404824.239257798</v>
      </c>
      <c r="CP962" s="95">
        <v>6309102.921875</v>
      </c>
      <c r="CQ962" s="95">
        <v>0</v>
      </c>
      <c r="CR962" s="95">
        <v>0</v>
      </c>
      <c r="CS962" s="95">
        <v>0</v>
      </c>
      <c r="CT962" s="95">
        <v>0</v>
      </c>
      <c r="CU962" s="161">
        <v>3186578.8384761834</v>
      </c>
      <c r="CV962" s="161">
        <v>27262000.274612471</v>
      </c>
    </row>
    <row r="963" spans="1:100" x14ac:dyDescent="0.2">
      <c r="A963" s="94" t="s">
        <v>65</v>
      </c>
      <c r="B963" s="96">
        <v>40148</v>
      </c>
      <c r="C963" s="95">
        <v>42448.7989439964</v>
      </c>
      <c r="D963" s="95">
        <v>0</v>
      </c>
      <c r="E963" s="95">
        <v>5675.3706193566304</v>
      </c>
      <c r="F963" s="95">
        <v>4116.0127456188202</v>
      </c>
      <c r="G963" s="95">
        <v>915.43274164199795</v>
      </c>
      <c r="H963" s="95">
        <v>105.246055791155</v>
      </c>
      <c r="I963" s="95">
        <v>4.6055035262834298</v>
      </c>
      <c r="J963" s="95">
        <v>21906.220173358899</v>
      </c>
      <c r="K963" s="95">
        <v>1125.1836305409699</v>
      </c>
      <c r="L963" s="95">
        <v>10636.7938973904</v>
      </c>
      <c r="M963" s="95">
        <v>14404.656121969199</v>
      </c>
      <c r="N963" s="95">
        <v>5458.3089135885202</v>
      </c>
      <c r="O963" s="95">
        <v>16639.180648088499</v>
      </c>
      <c r="P963" s="95">
        <v>0</v>
      </c>
      <c r="Q963" s="95">
        <v>1900.6466922462</v>
      </c>
      <c r="R963" s="95">
        <v>775.452499061823</v>
      </c>
      <c r="S963" s="95">
        <v>0</v>
      </c>
      <c r="T963" s="95">
        <v>270.97852123156201</v>
      </c>
      <c r="U963" s="95">
        <v>23086.7259020805</v>
      </c>
      <c r="V963" s="95">
        <v>2578746.0285949698</v>
      </c>
      <c r="W963" s="95">
        <v>46.007214544806601</v>
      </c>
      <c r="X963" s="95">
        <v>443457.61530304002</v>
      </c>
      <c r="Y963" s="95">
        <v>258015.54360580401</v>
      </c>
      <c r="Z963" s="95">
        <v>172870.58296966599</v>
      </c>
      <c r="AA963" s="95">
        <v>23175.535889387102</v>
      </c>
      <c r="AB963" s="95">
        <v>519.86260479688599</v>
      </c>
      <c r="AC963" s="95">
        <v>7047256.9882202102</v>
      </c>
      <c r="AD963" s="95">
        <v>142445.56150627101</v>
      </c>
      <c r="AE963" s="95">
        <v>466053.02469253499</v>
      </c>
      <c r="AF963" s="95">
        <v>744115.04060363804</v>
      </c>
      <c r="AG963" s="95">
        <v>764216.36598205601</v>
      </c>
      <c r="AH963" s="95">
        <v>812913.63226318394</v>
      </c>
      <c r="AI963" s="95">
        <v>0</v>
      </c>
      <c r="AJ963" s="95">
        <v>239557.17427063</v>
      </c>
      <c r="AK963" s="95">
        <v>144418.07117843599</v>
      </c>
      <c r="AL963" s="95">
        <v>0</v>
      </c>
      <c r="AM963" s="95">
        <v>49278.623517036402</v>
      </c>
      <c r="AN963" s="95">
        <v>7196932.9244995099</v>
      </c>
      <c r="AO963" s="95">
        <v>22393653.549804699</v>
      </c>
      <c r="AP963" s="95">
        <v>584.59383503347601</v>
      </c>
      <c r="AQ963" s="95">
        <v>3773953.3039245601</v>
      </c>
      <c r="AR963" s="95">
        <v>2195399.69354248</v>
      </c>
      <c r="AS963" s="95">
        <v>1329245.9288940399</v>
      </c>
      <c r="AT963" s="95">
        <v>173425.31098556501</v>
      </c>
      <c r="AU963" s="95">
        <v>3724.52663695812</v>
      </c>
      <c r="AV963" s="95">
        <v>20132325.935546901</v>
      </c>
      <c r="AW963" s="95">
        <v>415611.99416351301</v>
      </c>
      <c r="AX963" s="95">
        <v>4462845.1151123</v>
      </c>
      <c r="AY963" s="95">
        <v>6773588.4539794903</v>
      </c>
      <c r="AZ963" s="95">
        <v>5813262.70031738</v>
      </c>
      <c r="BA963" s="95">
        <v>7123822.8041992197</v>
      </c>
      <c r="BB963" s="95">
        <v>0</v>
      </c>
      <c r="BC963" s="95">
        <v>2056574.5789642299</v>
      </c>
      <c r="BD963" s="95">
        <v>1101325.18190002</v>
      </c>
      <c r="BE963" s="95">
        <v>0</v>
      </c>
      <c r="BF963" s="95">
        <v>386110.99094009399</v>
      </c>
      <c r="BG963" s="95">
        <v>20545112.682128899</v>
      </c>
      <c r="BH963" s="95">
        <v>5264358.6766357403</v>
      </c>
      <c r="BI963" s="95">
        <v>79.379356935620294</v>
      </c>
      <c r="BJ963" s="95">
        <v>1019129.59361267</v>
      </c>
      <c r="BK963" s="95">
        <v>660287.94798278797</v>
      </c>
      <c r="BL963" s="95">
        <v>0</v>
      </c>
      <c r="BM963" s="95">
        <v>0</v>
      </c>
      <c r="BN963" s="95">
        <v>0</v>
      </c>
      <c r="BO963" s="95">
        <v>0</v>
      </c>
      <c r="BP963" s="95">
        <v>0</v>
      </c>
      <c r="BQ963" s="95">
        <v>0</v>
      </c>
      <c r="BR963" s="95">
        <v>1978901.2919158901</v>
      </c>
      <c r="BS963" s="95">
        <v>2083163.26547241</v>
      </c>
      <c r="BT963" s="95">
        <v>1414940.74446106</v>
      </c>
      <c r="BU963" s="95">
        <v>0</v>
      </c>
      <c r="BV963" s="95">
        <v>798993.61079406703</v>
      </c>
      <c r="BW963" s="95">
        <v>140602.86073684701</v>
      </c>
      <c r="BX963" s="95">
        <v>0</v>
      </c>
      <c r="BY963" s="95">
        <v>0</v>
      </c>
      <c r="BZ963" s="95">
        <v>0</v>
      </c>
      <c r="CA963" s="95">
        <v>48088.362531662002</v>
      </c>
      <c r="CB963" s="95">
        <v>3022543.3706970201</v>
      </c>
      <c r="CC963" s="95">
        <v>26181632.362792999</v>
      </c>
      <c r="CD963" s="95">
        <v>6285986.5112915002</v>
      </c>
      <c r="CE963" s="95">
        <v>1023.91537564993</v>
      </c>
      <c r="CF963" s="95">
        <v>196876.21254158</v>
      </c>
      <c r="CG963" s="95">
        <v>1508238.0356292699</v>
      </c>
      <c r="CH963" s="95">
        <v>0</v>
      </c>
      <c r="CI963" s="95">
        <v>49120.316286087</v>
      </c>
      <c r="CJ963" s="95">
        <v>3217415.8575134301</v>
      </c>
      <c r="CK963" s="95">
        <v>27675828.6711426</v>
      </c>
      <c r="CL963" s="95">
        <v>6424273.2699584998</v>
      </c>
      <c r="CM963" s="160">
        <v>72079.828376770005</v>
      </c>
      <c r="CN963" s="160">
        <v>10391967.494873</v>
      </c>
      <c r="CO963" s="160">
        <v>48198535.508300804</v>
      </c>
      <c r="CP963" s="95">
        <v>6424273.2699584998</v>
      </c>
      <c r="CQ963" s="95">
        <v>0</v>
      </c>
      <c r="CR963" s="95">
        <v>0</v>
      </c>
      <c r="CS963" s="95">
        <v>0</v>
      </c>
      <c r="CT963" s="95">
        <v>0</v>
      </c>
      <c r="CU963" s="161">
        <v>3219419.5832386003</v>
      </c>
      <c r="CV963" s="161">
        <v>27689870.398422267</v>
      </c>
    </row>
    <row r="964" spans="1:100" x14ac:dyDescent="0.2">
      <c r="A964" s="94" t="s">
        <v>65</v>
      </c>
      <c r="B964" s="96">
        <v>40238</v>
      </c>
      <c r="C964" s="95">
        <v>42672.741117477402</v>
      </c>
      <c r="D964" s="95">
        <v>0</v>
      </c>
      <c r="E964" s="95">
        <v>5482.2417228817903</v>
      </c>
      <c r="F964" s="95">
        <v>4189.0199368000003</v>
      </c>
      <c r="G964" s="95">
        <v>913.94835737347603</v>
      </c>
      <c r="H964" s="95">
        <v>1</v>
      </c>
      <c r="I964" s="95">
        <v>0</v>
      </c>
      <c r="J964" s="95">
        <v>22474.505083084099</v>
      </c>
      <c r="K964" s="95">
        <v>883.76897274702799</v>
      </c>
      <c r="L964" s="95">
        <v>10768.438387394001</v>
      </c>
      <c r="M964" s="95">
        <v>14350.6919248104</v>
      </c>
      <c r="N964" s="95">
        <v>5456.3775991201401</v>
      </c>
      <c r="O964" s="95">
        <v>16797.811370372801</v>
      </c>
      <c r="P964" s="95">
        <v>0</v>
      </c>
      <c r="Q964" s="95">
        <v>1900.19416597486</v>
      </c>
      <c r="R964" s="95">
        <v>731.05812953412499</v>
      </c>
      <c r="S964" s="95">
        <v>0</v>
      </c>
      <c r="T964" s="95">
        <v>220.799049951136</v>
      </c>
      <c r="U964" s="95">
        <v>23349.162318468101</v>
      </c>
      <c r="V964" s="95">
        <v>2603166.1738281301</v>
      </c>
      <c r="W964" s="95">
        <v>50.242558109573999</v>
      </c>
      <c r="X964" s="95">
        <v>410035.81579208397</v>
      </c>
      <c r="Y964" s="95">
        <v>252052.96269035299</v>
      </c>
      <c r="Z964" s="95">
        <v>173159.495820999</v>
      </c>
      <c r="AA964" s="95">
        <v>47</v>
      </c>
      <c r="AB964" s="95">
        <v>0</v>
      </c>
      <c r="AC964" s="95">
        <v>7165535.2661132803</v>
      </c>
      <c r="AD964" s="95">
        <v>95576.640523910493</v>
      </c>
      <c r="AE964" s="95">
        <v>460853.90008544899</v>
      </c>
      <c r="AF964" s="95">
        <v>738029.17327880894</v>
      </c>
      <c r="AG964" s="95">
        <v>751928.56143951404</v>
      </c>
      <c r="AH964" s="95">
        <v>827979.53127288795</v>
      </c>
      <c r="AI964" s="95">
        <v>0</v>
      </c>
      <c r="AJ964" s="95">
        <v>232529.805715561</v>
      </c>
      <c r="AK964" s="95">
        <v>132328.34115982099</v>
      </c>
      <c r="AL964" s="95">
        <v>0</v>
      </c>
      <c r="AM964" s="95">
        <v>42175.983984470397</v>
      </c>
      <c r="AN964" s="95">
        <v>7250094.4088134803</v>
      </c>
      <c r="AO964" s="95">
        <v>22640487.7041016</v>
      </c>
      <c r="AP964" s="95">
        <v>642.32470545172703</v>
      </c>
      <c r="AQ964" s="95">
        <v>3527290.4082946801</v>
      </c>
      <c r="AR964" s="95">
        <v>2169475.3473815899</v>
      </c>
      <c r="AS964" s="95">
        <v>1350804.95150757</v>
      </c>
      <c r="AT964" s="95">
        <v>423</v>
      </c>
      <c r="AU964" s="95">
        <v>0</v>
      </c>
      <c r="AV964" s="95">
        <v>20654752.076416001</v>
      </c>
      <c r="AW964" s="95">
        <v>281057.06751251197</v>
      </c>
      <c r="AX964" s="95">
        <v>4426543.7987670898</v>
      </c>
      <c r="AY964" s="95">
        <v>6755919.81604004</v>
      </c>
      <c r="AZ964" s="95">
        <v>5764690.1060180701</v>
      </c>
      <c r="BA964" s="95">
        <v>7273812.2978515597</v>
      </c>
      <c r="BB964" s="95">
        <v>0</v>
      </c>
      <c r="BC964" s="95">
        <v>2021055.7889556901</v>
      </c>
      <c r="BD964" s="95">
        <v>1022233.2293090801</v>
      </c>
      <c r="BE964" s="95">
        <v>0</v>
      </c>
      <c r="BF964" s="95">
        <v>336825.63981628401</v>
      </c>
      <c r="BG964" s="95">
        <v>20943873.6791992</v>
      </c>
      <c r="BH964" s="95">
        <v>5325911.9889526404</v>
      </c>
      <c r="BI964" s="95">
        <v>121.344723868184</v>
      </c>
      <c r="BJ964" s="95">
        <v>976183.94402313197</v>
      </c>
      <c r="BK964" s="95">
        <v>652296.29431152297</v>
      </c>
      <c r="BL964" s="95">
        <v>0</v>
      </c>
      <c r="BM964" s="95">
        <v>0</v>
      </c>
      <c r="BN964" s="95">
        <v>0</v>
      </c>
      <c r="BO964" s="95">
        <v>0</v>
      </c>
      <c r="BP964" s="95">
        <v>0</v>
      </c>
      <c r="BQ964" s="95">
        <v>0</v>
      </c>
      <c r="BR964" s="95">
        <v>2011680.1246643099</v>
      </c>
      <c r="BS964" s="95">
        <v>2055583.9567108201</v>
      </c>
      <c r="BT964" s="95">
        <v>1445689.9001617399</v>
      </c>
      <c r="BU964" s="95">
        <v>0</v>
      </c>
      <c r="BV964" s="95">
        <v>784076.67700958299</v>
      </c>
      <c r="BW964" s="95">
        <v>124546.104465485</v>
      </c>
      <c r="BX964" s="95">
        <v>0</v>
      </c>
      <c r="BY964" s="95">
        <v>0</v>
      </c>
      <c r="BZ964" s="95">
        <v>0</v>
      </c>
      <c r="CA964" s="95">
        <v>48150.335812091798</v>
      </c>
      <c r="CB964" s="95">
        <v>3003934.4923706101</v>
      </c>
      <c r="CC964" s="95">
        <v>26262184.255615201</v>
      </c>
      <c r="CD964" s="95">
        <v>6297047.5814819299</v>
      </c>
      <c r="CE964" s="95">
        <v>914.24777860194399</v>
      </c>
      <c r="CF964" s="95">
        <v>173981.42213821399</v>
      </c>
      <c r="CG964" s="95">
        <v>1354083.33851624</v>
      </c>
      <c r="CH964" s="95">
        <v>0</v>
      </c>
      <c r="CI964" s="95">
        <v>49069.264358997301</v>
      </c>
      <c r="CJ964" s="95">
        <v>3191324.7185974098</v>
      </c>
      <c r="CK964" s="95">
        <v>27618044.189697299</v>
      </c>
      <c r="CL964" s="95">
        <v>6426868.9731445303</v>
      </c>
      <c r="CM964" s="160">
        <v>72314.224060058594</v>
      </c>
      <c r="CN964" s="160">
        <v>10448197.6832275</v>
      </c>
      <c r="CO964" s="160">
        <v>48614953.092285201</v>
      </c>
      <c r="CP964" s="95">
        <v>6426868.9731445303</v>
      </c>
      <c r="CQ964" s="95">
        <v>0</v>
      </c>
      <c r="CR964" s="95">
        <v>0</v>
      </c>
      <c r="CS964" s="95">
        <v>0</v>
      </c>
      <c r="CT964" s="95">
        <v>0</v>
      </c>
      <c r="CU964" s="161">
        <v>3177915.9145088242</v>
      </c>
      <c r="CV964" s="161">
        <v>27616267.59413144</v>
      </c>
    </row>
    <row r="965" spans="1:100" x14ac:dyDescent="0.2">
      <c r="A965" s="94" t="s">
        <v>65</v>
      </c>
      <c r="B965" s="96">
        <v>40330</v>
      </c>
      <c r="C965" s="95">
        <v>43061.929742813103</v>
      </c>
      <c r="D965" s="95">
        <v>0</v>
      </c>
      <c r="E965" s="95">
        <v>5270.1282199621201</v>
      </c>
      <c r="F965" s="95">
        <v>4117.8084979653404</v>
      </c>
      <c r="G965" s="95">
        <v>938.94192285835697</v>
      </c>
      <c r="H965" s="95">
        <v>1</v>
      </c>
      <c r="I965" s="95">
        <v>0</v>
      </c>
      <c r="J965" s="95">
        <v>22853.3648853302</v>
      </c>
      <c r="K965" s="95">
        <v>791.46469654142902</v>
      </c>
      <c r="L965" s="95">
        <v>10956.1366379261</v>
      </c>
      <c r="M965" s="95">
        <v>14518.065409302701</v>
      </c>
      <c r="N965" s="95">
        <v>5408.6534394025803</v>
      </c>
      <c r="O965" s="95">
        <v>16963.3766746521</v>
      </c>
      <c r="P965" s="95">
        <v>0</v>
      </c>
      <c r="Q965" s="95">
        <v>1857.72956638038</v>
      </c>
      <c r="R965" s="95">
        <v>747.74679094553005</v>
      </c>
      <c r="S965" s="95">
        <v>0</v>
      </c>
      <c r="T965" s="95">
        <v>232.46396805346001</v>
      </c>
      <c r="U965" s="95">
        <v>23572.622948169701</v>
      </c>
      <c r="V965" s="95">
        <v>2599388.0909118699</v>
      </c>
      <c r="W965" s="95">
        <v>100.48414436075799</v>
      </c>
      <c r="X965" s="95">
        <v>381360.19477081299</v>
      </c>
      <c r="Y965" s="95">
        <v>241891.06943893401</v>
      </c>
      <c r="Z965" s="95">
        <v>175213.422096252</v>
      </c>
      <c r="AA965" s="95">
        <v>44</v>
      </c>
      <c r="AB965" s="95">
        <v>0</v>
      </c>
      <c r="AC965" s="95">
        <v>7249170.6809082003</v>
      </c>
      <c r="AD965" s="95">
        <v>84745.287658691406</v>
      </c>
      <c r="AE965" s="95">
        <v>460398.09050369298</v>
      </c>
      <c r="AF965" s="95">
        <v>738377.18911743199</v>
      </c>
      <c r="AG965" s="95">
        <v>747326.32021331799</v>
      </c>
      <c r="AH965" s="95">
        <v>829547.01226806606</v>
      </c>
      <c r="AI965" s="95">
        <v>0</v>
      </c>
      <c r="AJ965" s="95">
        <v>226092.47887229899</v>
      </c>
      <c r="AK965" s="95">
        <v>134662.27911949201</v>
      </c>
      <c r="AL965" s="95">
        <v>0</v>
      </c>
      <c r="AM965" s="95">
        <v>41969.596045017199</v>
      </c>
      <c r="AN965" s="95">
        <v>7330035.2595214797</v>
      </c>
      <c r="AO965" s="95">
        <v>22878236.138671901</v>
      </c>
      <c r="AP965" s="95">
        <v>1037.1144686043301</v>
      </c>
      <c r="AQ965" s="95">
        <v>3295907.27651978</v>
      </c>
      <c r="AR965" s="95">
        <v>2118228.0264282199</v>
      </c>
      <c r="AS965" s="95">
        <v>1361632.7750854499</v>
      </c>
      <c r="AT965" s="95">
        <v>396</v>
      </c>
      <c r="AU965" s="95">
        <v>0</v>
      </c>
      <c r="AV965" s="95">
        <v>21036987.537353501</v>
      </c>
      <c r="AW965" s="95">
        <v>250157.585315704</v>
      </c>
      <c r="AX965" s="95">
        <v>4474983.0023193397</v>
      </c>
      <c r="AY965" s="95">
        <v>6823886.6359252902</v>
      </c>
      <c r="AZ965" s="95">
        <v>5733022.5201415997</v>
      </c>
      <c r="BA965" s="95">
        <v>7329235.5538330097</v>
      </c>
      <c r="BB965" s="95">
        <v>0</v>
      </c>
      <c r="BC965" s="95">
        <v>1967928.58659363</v>
      </c>
      <c r="BD965" s="95">
        <v>1044676.58070374</v>
      </c>
      <c r="BE965" s="95">
        <v>0</v>
      </c>
      <c r="BF965" s="95">
        <v>332498.61333465599</v>
      </c>
      <c r="BG965" s="95">
        <v>21220591.238037098</v>
      </c>
      <c r="BH965" s="95">
        <v>5412112.7982177697</v>
      </c>
      <c r="BI965" s="95">
        <v>101.226029153913</v>
      </c>
      <c r="BJ965" s="95">
        <v>911019.81901550305</v>
      </c>
      <c r="BK965" s="95">
        <v>625668.15714263904</v>
      </c>
      <c r="BL965" s="95">
        <v>0</v>
      </c>
      <c r="BM965" s="95">
        <v>0</v>
      </c>
      <c r="BN965" s="95">
        <v>0</v>
      </c>
      <c r="BO965" s="95">
        <v>0</v>
      </c>
      <c r="BP965" s="95">
        <v>0</v>
      </c>
      <c r="BQ965" s="95">
        <v>0</v>
      </c>
      <c r="BR965" s="95">
        <v>2038315.55882263</v>
      </c>
      <c r="BS965" s="95">
        <v>2050772.1934509301</v>
      </c>
      <c r="BT965" s="95">
        <v>1456235.78494263</v>
      </c>
      <c r="BU965" s="95">
        <v>0</v>
      </c>
      <c r="BV965" s="95">
        <v>766914.98937988305</v>
      </c>
      <c r="BW965" s="95">
        <v>128292.439229012</v>
      </c>
      <c r="BX965" s="95">
        <v>0</v>
      </c>
      <c r="BY965" s="95">
        <v>0</v>
      </c>
      <c r="BZ965" s="95">
        <v>0</v>
      </c>
      <c r="CA965" s="95">
        <v>48314.229886055</v>
      </c>
      <c r="CB965" s="95">
        <v>2983758.2004394499</v>
      </c>
      <c r="CC965" s="95">
        <v>26124170.990478501</v>
      </c>
      <c r="CD965" s="95">
        <v>6324941.6222534198</v>
      </c>
      <c r="CE965" s="95">
        <v>934.59603725373699</v>
      </c>
      <c r="CF965" s="95">
        <v>174230.70523071301</v>
      </c>
      <c r="CG965" s="95">
        <v>1359925.3793335001</v>
      </c>
      <c r="CH965" s="95">
        <v>0</v>
      </c>
      <c r="CI965" s="95">
        <v>49246.916504859902</v>
      </c>
      <c r="CJ965" s="95">
        <v>3152862.6677246098</v>
      </c>
      <c r="CK965" s="95">
        <v>27531635.745605499</v>
      </c>
      <c r="CL965" s="95">
        <v>6452560.45349121</v>
      </c>
      <c r="CM965" s="160">
        <v>72716.182579994202</v>
      </c>
      <c r="CN965" s="160">
        <v>10484473.444091801</v>
      </c>
      <c r="CO965" s="160">
        <v>48739831.640625</v>
      </c>
      <c r="CP965" s="95">
        <v>6452560.45349121</v>
      </c>
      <c r="CQ965" s="95">
        <v>0</v>
      </c>
      <c r="CR965" s="95">
        <v>0</v>
      </c>
      <c r="CS965" s="95">
        <v>0</v>
      </c>
      <c r="CT965" s="95">
        <v>0</v>
      </c>
      <c r="CU965" s="161">
        <v>3157988.9056701628</v>
      </c>
      <c r="CV965" s="161">
        <v>27484096.369812001</v>
      </c>
    </row>
    <row r="966" spans="1:100" x14ac:dyDescent="0.2">
      <c r="A966" s="94" t="s">
        <v>65</v>
      </c>
      <c r="B966" s="96">
        <v>40422</v>
      </c>
      <c r="C966" s="95">
        <v>43411.261160850503</v>
      </c>
      <c r="D966" s="95">
        <v>0</v>
      </c>
      <c r="E966" s="95">
        <v>5118.0464223623303</v>
      </c>
      <c r="F966" s="95">
        <v>4066.9812648296402</v>
      </c>
      <c r="G966" s="95">
        <v>951.57401442527805</v>
      </c>
      <c r="H966" s="95">
        <v>1</v>
      </c>
      <c r="I966" s="95">
        <v>0</v>
      </c>
      <c r="J966" s="95">
        <v>23061.735880613302</v>
      </c>
      <c r="K966" s="95">
        <v>707.00844389200199</v>
      </c>
      <c r="L966" s="95">
        <v>10810.4869434834</v>
      </c>
      <c r="M966" s="95">
        <v>14555.7683180571</v>
      </c>
      <c r="N966" s="95">
        <v>5372.73660582304</v>
      </c>
      <c r="O966" s="95">
        <v>17059.913941621799</v>
      </c>
      <c r="P966" s="95">
        <v>0</v>
      </c>
      <c r="Q966" s="95">
        <v>1839.1712935119899</v>
      </c>
      <c r="R966" s="95">
        <v>742.70919652283203</v>
      </c>
      <c r="S966" s="95">
        <v>0</v>
      </c>
      <c r="T966" s="95">
        <v>235.34928698092699</v>
      </c>
      <c r="U966" s="95">
        <v>23790.688518762599</v>
      </c>
      <c r="V966" s="95">
        <v>2623354.57421875</v>
      </c>
      <c r="W966" s="95">
        <v>56.530975638888798</v>
      </c>
      <c r="X966" s="95">
        <v>361707.48839187599</v>
      </c>
      <c r="Y966" s="95">
        <v>231258.98821258501</v>
      </c>
      <c r="Z966" s="95">
        <v>177229.713424683</v>
      </c>
      <c r="AA966" s="95">
        <v>16</v>
      </c>
      <c r="AB966" s="95">
        <v>0</v>
      </c>
      <c r="AC966" s="95">
        <v>7326789.4864502</v>
      </c>
      <c r="AD966" s="95">
        <v>73872.048792839094</v>
      </c>
      <c r="AE966" s="95">
        <v>456924.347522736</v>
      </c>
      <c r="AF966" s="95">
        <v>740533.06366729701</v>
      </c>
      <c r="AG966" s="95">
        <v>739660.18709564197</v>
      </c>
      <c r="AH966" s="95">
        <v>820353.39661407506</v>
      </c>
      <c r="AI966" s="95">
        <v>0</v>
      </c>
      <c r="AJ966" s="95">
        <v>223058.11730003401</v>
      </c>
      <c r="AK966" s="95">
        <v>133712.97876358</v>
      </c>
      <c r="AL966" s="95">
        <v>0</v>
      </c>
      <c r="AM966" s="95">
        <v>41958.790792465203</v>
      </c>
      <c r="AN966" s="95">
        <v>7411415.24291992</v>
      </c>
      <c r="AO966" s="95">
        <v>23100874.1403809</v>
      </c>
      <c r="AP966" s="95">
        <v>567.36939463764395</v>
      </c>
      <c r="AQ966" s="95">
        <v>3178130.7129211398</v>
      </c>
      <c r="AR966" s="95">
        <v>2015645.65248108</v>
      </c>
      <c r="AS966" s="95">
        <v>1381409.01737976</v>
      </c>
      <c r="AT966" s="95">
        <v>144</v>
      </c>
      <c r="AU966" s="95">
        <v>0</v>
      </c>
      <c r="AV966" s="95">
        <v>21381846.236083999</v>
      </c>
      <c r="AW966" s="95">
        <v>219161.72042655901</v>
      </c>
      <c r="AX966" s="95">
        <v>4429278.09655762</v>
      </c>
      <c r="AY966" s="95">
        <v>6880495.5122070303</v>
      </c>
      <c r="AZ966" s="95">
        <v>5662100.2807006799</v>
      </c>
      <c r="BA966" s="95">
        <v>7292866.3659057599</v>
      </c>
      <c r="BB966" s="95">
        <v>0</v>
      </c>
      <c r="BC966" s="95">
        <v>1941582.4654846201</v>
      </c>
      <c r="BD966" s="95">
        <v>1047216.9323577899</v>
      </c>
      <c r="BE966" s="95">
        <v>0</v>
      </c>
      <c r="BF966" s="95">
        <v>334320.38906860398</v>
      </c>
      <c r="BG966" s="95">
        <v>21598175.3352051</v>
      </c>
      <c r="BH966" s="95">
        <v>5387994.1875</v>
      </c>
      <c r="BI966" s="95">
        <v>86.038898338563698</v>
      </c>
      <c r="BJ966" s="95">
        <v>872514.95896148705</v>
      </c>
      <c r="BK966" s="95">
        <v>598420.66906738305</v>
      </c>
      <c r="BL966" s="95">
        <v>0</v>
      </c>
      <c r="BM966" s="95">
        <v>0</v>
      </c>
      <c r="BN966" s="95">
        <v>0</v>
      </c>
      <c r="BO966" s="95">
        <v>0</v>
      </c>
      <c r="BP966" s="95">
        <v>0</v>
      </c>
      <c r="BQ966" s="95">
        <v>0</v>
      </c>
      <c r="BR966" s="95">
        <v>2057554.5928344701</v>
      </c>
      <c r="BS966" s="95">
        <v>2031685.23002625</v>
      </c>
      <c r="BT966" s="95">
        <v>1448610.1861419701</v>
      </c>
      <c r="BU966" s="95">
        <v>0</v>
      </c>
      <c r="BV966" s="95">
        <v>757492.36721038795</v>
      </c>
      <c r="BW966" s="95">
        <v>129707.48163414</v>
      </c>
      <c r="BX966" s="95">
        <v>0</v>
      </c>
      <c r="BY966" s="95">
        <v>0</v>
      </c>
      <c r="BZ966" s="95">
        <v>0</v>
      </c>
      <c r="CA966" s="95">
        <v>48580.183066844897</v>
      </c>
      <c r="CB966" s="95">
        <v>2985890.6860656701</v>
      </c>
      <c r="CC966" s="95">
        <v>26295006.095703099</v>
      </c>
      <c r="CD966" s="95">
        <v>6263310.48754883</v>
      </c>
      <c r="CE966" s="95">
        <v>953.42564322054398</v>
      </c>
      <c r="CF966" s="95">
        <v>176993.506917953</v>
      </c>
      <c r="CG966" s="95">
        <v>1394457.2239379899</v>
      </c>
      <c r="CH966" s="95">
        <v>0</v>
      </c>
      <c r="CI966" s="95">
        <v>49524.937254905701</v>
      </c>
      <c r="CJ966" s="95">
        <v>3157856.2320251502</v>
      </c>
      <c r="CK966" s="95">
        <v>27632565.332031298</v>
      </c>
      <c r="CL966" s="95">
        <v>6390981.95947266</v>
      </c>
      <c r="CM966" s="160">
        <v>73182.474835395798</v>
      </c>
      <c r="CN966" s="160">
        <v>10540988.739868199</v>
      </c>
      <c r="CO966" s="160">
        <v>49168014.601074196</v>
      </c>
      <c r="CP966" s="95">
        <v>6390981.95947266</v>
      </c>
      <c r="CQ966" s="95">
        <v>0</v>
      </c>
      <c r="CR966" s="95">
        <v>0</v>
      </c>
      <c r="CS966" s="95">
        <v>0</v>
      </c>
      <c r="CT966" s="95">
        <v>0</v>
      </c>
      <c r="CU966" s="161">
        <v>3162884.1929836231</v>
      </c>
      <c r="CV966" s="161">
        <v>27689463.319641087</v>
      </c>
    </row>
    <row r="967" spans="1:100" x14ac:dyDescent="0.2">
      <c r="A967" s="94" t="s">
        <v>65</v>
      </c>
      <c r="B967" s="96">
        <v>40513</v>
      </c>
      <c r="C967" s="95">
        <v>43377.847620964101</v>
      </c>
      <c r="D967" s="95">
        <v>0</v>
      </c>
      <c r="E967" s="95">
        <v>5088.5870216488802</v>
      </c>
      <c r="F967" s="95">
        <v>4068.6583622991998</v>
      </c>
      <c r="G967" s="95">
        <v>969.48479889333203</v>
      </c>
      <c r="H967" s="95">
        <v>0</v>
      </c>
      <c r="I967" s="95">
        <v>0</v>
      </c>
      <c r="J967" s="95">
        <v>23281.8616607189</v>
      </c>
      <c r="K967" s="95">
        <v>655.45271137356804</v>
      </c>
      <c r="L967" s="95">
        <v>12860.260195851301</v>
      </c>
      <c r="M967" s="95">
        <v>14598.9410011768</v>
      </c>
      <c r="N967" s="95">
        <v>5304.8686848282796</v>
      </c>
      <c r="O967" s="95">
        <v>16649.517954826399</v>
      </c>
      <c r="P967" s="95">
        <v>0</v>
      </c>
      <c r="Q967" s="95">
        <v>1827.2530581206099</v>
      </c>
      <c r="R967" s="95">
        <v>751.56013844162203</v>
      </c>
      <c r="S967" s="95">
        <v>0</v>
      </c>
      <c r="T967" s="95">
        <v>274.495839461684</v>
      </c>
      <c r="U967" s="95">
        <v>23989.193456888199</v>
      </c>
      <c r="V967" s="95">
        <v>2591460.4558410598</v>
      </c>
      <c r="W967" s="95">
        <v>123.660508520901</v>
      </c>
      <c r="X967" s="95">
        <v>351640.50891876197</v>
      </c>
      <c r="Y967" s="95">
        <v>226188.87450790399</v>
      </c>
      <c r="Z967" s="95">
        <v>179902.47734069801</v>
      </c>
      <c r="AA967" s="95">
        <v>0</v>
      </c>
      <c r="AB967" s="95">
        <v>0</v>
      </c>
      <c r="AC967" s="95">
        <v>7340135.6958618201</v>
      </c>
      <c r="AD967" s="95">
        <v>66053.251957893401</v>
      </c>
      <c r="AE967" s="95">
        <v>502731.05971908598</v>
      </c>
      <c r="AF967" s="95">
        <v>730667.55294799805</v>
      </c>
      <c r="AG967" s="95">
        <v>721888.92103576695</v>
      </c>
      <c r="AH967" s="95">
        <v>762530.73030853295</v>
      </c>
      <c r="AI967" s="95">
        <v>0</v>
      </c>
      <c r="AJ967" s="95">
        <v>223064.19069480899</v>
      </c>
      <c r="AK967" s="95">
        <v>132687.71624565101</v>
      </c>
      <c r="AL967" s="95">
        <v>0</v>
      </c>
      <c r="AM967" s="95">
        <v>44349.680065631903</v>
      </c>
      <c r="AN967" s="95">
        <v>7410062.44958496</v>
      </c>
      <c r="AO967" s="95">
        <v>23002107.215820301</v>
      </c>
      <c r="AP967" s="95">
        <v>1363.6961678415501</v>
      </c>
      <c r="AQ967" s="95">
        <v>3089710.6173706101</v>
      </c>
      <c r="AR967" s="95">
        <v>1998146.0317230199</v>
      </c>
      <c r="AS967" s="95">
        <v>1422846.1969146701</v>
      </c>
      <c r="AT967" s="95">
        <v>0</v>
      </c>
      <c r="AU967" s="95">
        <v>0</v>
      </c>
      <c r="AV967" s="95">
        <v>21651303.082763702</v>
      </c>
      <c r="AW967" s="95">
        <v>198490.280286789</v>
      </c>
      <c r="AX967" s="95">
        <v>4935648.9521484403</v>
      </c>
      <c r="AY967" s="95">
        <v>6824913.9402465802</v>
      </c>
      <c r="AZ967" s="95">
        <v>5542502.5991821298</v>
      </c>
      <c r="BA967" s="95">
        <v>6828536.4736938505</v>
      </c>
      <c r="BB967" s="95">
        <v>0</v>
      </c>
      <c r="BC967" s="95">
        <v>1944737.4719390899</v>
      </c>
      <c r="BD967" s="95">
        <v>1039200.9732132</v>
      </c>
      <c r="BE967" s="95">
        <v>0</v>
      </c>
      <c r="BF967" s="95">
        <v>356503.31155777001</v>
      </c>
      <c r="BG967" s="95">
        <v>21899203.705566399</v>
      </c>
      <c r="BH967" s="95">
        <v>5330272.2506713904</v>
      </c>
      <c r="BI967" s="95">
        <v>69.471245009452105</v>
      </c>
      <c r="BJ967" s="95">
        <v>850215.35344695998</v>
      </c>
      <c r="BK967" s="95">
        <v>582103.86859893799</v>
      </c>
      <c r="BL967" s="95">
        <v>0</v>
      </c>
      <c r="BM967" s="95">
        <v>0</v>
      </c>
      <c r="BN967" s="95">
        <v>0</v>
      </c>
      <c r="BO967" s="95">
        <v>0</v>
      </c>
      <c r="BP967" s="95">
        <v>0</v>
      </c>
      <c r="BQ967" s="95">
        <v>0</v>
      </c>
      <c r="BR967" s="95">
        <v>2055821.9953002899</v>
      </c>
      <c r="BS967" s="95">
        <v>1990570.7829132101</v>
      </c>
      <c r="BT967" s="95">
        <v>1356214.1413116499</v>
      </c>
      <c r="BU967" s="95">
        <v>0</v>
      </c>
      <c r="BV967" s="95">
        <v>757299.07855987502</v>
      </c>
      <c r="BW967" s="95">
        <v>121381.204217911</v>
      </c>
      <c r="BX967" s="95">
        <v>0</v>
      </c>
      <c r="BY967" s="95">
        <v>0</v>
      </c>
      <c r="BZ967" s="95">
        <v>0</v>
      </c>
      <c r="CA967" s="95">
        <v>48467.537002563498</v>
      </c>
      <c r="CB967" s="95">
        <v>2942622.4893493699</v>
      </c>
      <c r="CC967" s="95">
        <v>26064112.298339799</v>
      </c>
      <c r="CD967" s="95">
        <v>6180625.9704589797</v>
      </c>
      <c r="CE967" s="95">
        <v>974.53477043658495</v>
      </c>
      <c r="CF967" s="95">
        <v>180362.47815895101</v>
      </c>
      <c r="CG967" s="95">
        <v>1419400.6828765899</v>
      </c>
      <c r="CH967" s="95">
        <v>0</v>
      </c>
      <c r="CI967" s="95">
        <v>49446.4813742638</v>
      </c>
      <c r="CJ967" s="95">
        <v>3123993.7059021001</v>
      </c>
      <c r="CK967" s="95">
        <v>27564430.748779301</v>
      </c>
      <c r="CL967" s="95">
        <v>6302194.9206542997</v>
      </c>
      <c r="CM967" s="160">
        <v>73281.108086585999</v>
      </c>
      <c r="CN967" s="160">
        <v>10545904.631958</v>
      </c>
      <c r="CO967" s="160">
        <v>49405432.075195298</v>
      </c>
      <c r="CP967" s="95">
        <v>6302194.9206542997</v>
      </c>
      <c r="CQ967" s="95">
        <v>0</v>
      </c>
      <c r="CR967" s="95">
        <v>0</v>
      </c>
      <c r="CS967" s="95">
        <v>0</v>
      </c>
      <c r="CT967" s="95">
        <v>0</v>
      </c>
      <c r="CU967" s="161">
        <v>3122984.9675083207</v>
      </c>
      <c r="CV967" s="161">
        <v>27483512.98121639</v>
      </c>
    </row>
    <row r="968" spans="1:100" x14ac:dyDescent="0.2">
      <c r="A968" s="94" t="s">
        <v>65</v>
      </c>
      <c r="B968" s="96">
        <v>40603</v>
      </c>
      <c r="C968" s="95">
        <v>43453.444297790498</v>
      </c>
      <c r="D968" s="95">
        <v>0</v>
      </c>
      <c r="E968" s="95">
        <v>5099.7022320032102</v>
      </c>
      <c r="F968" s="95">
        <v>4083.3020670711999</v>
      </c>
      <c r="G968" s="95">
        <v>984.21156246960197</v>
      </c>
      <c r="H968" s="95">
        <v>0</v>
      </c>
      <c r="I968" s="95">
        <v>0</v>
      </c>
      <c r="J968" s="95">
        <v>23767.7876050472</v>
      </c>
      <c r="K968" s="95">
        <v>599.30976155400299</v>
      </c>
      <c r="L968" s="95">
        <v>26352.9358925819</v>
      </c>
      <c r="M968" s="95">
        <v>14707.3195211887</v>
      </c>
      <c r="N968" s="95">
        <v>5302.5599481463396</v>
      </c>
      <c r="O968" s="95">
        <v>0</v>
      </c>
      <c r="P968" s="95">
        <v>0</v>
      </c>
      <c r="Q968" s="95">
        <v>1823.9363167583899</v>
      </c>
      <c r="R968" s="95">
        <v>0</v>
      </c>
      <c r="S968" s="95">
        <v>0</v>
      </c>
      <c r="T968" s="95">
        <v>978.94957431405805</v>
      </c>
      <c r="U968" s="95">
        <v>24355.8863871098</v>
      </c>
      <c r="V968" s="95">
        <v>2580831.72296143</v>
      </c>
      <c r="W968" s="95">
        <v>134.41319906152799</v>
      </c>
      <c r="X968" s="95">
        <v>347690.42890167201</v>
      </c>
      <c r="Y968" s="95">
        <v>222967.786420822</v>
      </c>
      <c r="Z968" s="95">
        <v>181681.58786964399</v>
      </c>
      <c r="AA968" s="95">
        <v>0</v>
      </c>
      <c r="AB968" s="95">
        <v>0</v>
      </c>
      <c r="AC968" s="95">
        <v>7475590.7927246103</v>
      </c>
      <c r="AD968" s="95">
        <v>60329.029718398997</v>
      </c>
      <c r="AE968" s="95">
        <v>1259597.0567627</v>
      </c>
      <c r="AF968" s="95">
        <v>732504.75744628895</v>
      </c>
      <c r="AG968" s="95">
        <v>715384.63431549096</v>
      </c>
      <c r="AH968" s="95">
        <v>0</v>
      </c>
      <c r="AI968" s="95">
        <v>0</v>
      </c>
      <c r="AJ968" s="95">
        <v>230320.336521149</v>
      </c>
      <c r="AK968" s="95">
        <v>0</v>
      </c>
      <c r="AL968" s="95">
        <v>0</v>
      </c>
      <c r="AM968" s="95">
        <v>181017.90077209499</v>
      </c>
      <c r="AN968" s="95">
        <v>7521813.8161621103</v>
      </c>
      <c r="AO968" s="95">
        <v>23127032.255615201</v>
      </c>
      <c r="AP968" s="95">
        <v>1526.8704234212601</v>
      </c>
      <c r="AQ968" s="95">
        <v>3062494.4209899898</v>
      </c>
      <c r="AR968" s="95">
        <v>2001337.1604919401</v>
      </c>
      <c r="AS968" s="95">
        <v>1428894.15322876</v>
      </c>
      <c r="AT968" s="95">
        <v>0</v>
      </c>
      <c r="AU968" s="95">
        <v>0</v>
      </c>
      <c r="AV968" s="95">
        <v>22203411.7102051</v>
      </c>
      <c r="AW968" s="95">
        <v>182530.12991905201</v>
      </c>
      <c r="AX968" s="95">
        <v>11743200.8514404</v>
      </c>
      <c r="AY968" s="95">
        <v>6896791.5282592801</v>
      </c>
      <c r="AZ968" s="95">
        <v>5529294.6014404297</v>
      </c>
      <c r="BA968" s="95">
        <v>0</v>
      </c>
      <c r="BB968" s="95">
        <v>0</v>
      </c>
      <c r="BC968" s="95">
        <v>2017721.6808929399</v>
      </c>
      <c r="BD968" s="95">
        <v>0</v>
      </c>
      <c r="BE968" s="95">
        <v>0</v>
      </c>
      <c r="BF968" s="95">
        <v>1430332.8695068399</v>
      </c>
      <c r="BG968" s="95">
        <v>22352164.3591309</v>
      </c>
      <c r="BH968" s="95">
        <v>4107874.4007568401</v>
      </c>
      <c r="BI968" s="95">
        <v>63.457466402556697</v>
      </c>
      <c r="BJ968" s="95">
        <v>734196.54719543504</v>
      </c>
      <c r="BK968" s="95">
        <v>546084.12571716297</v>
      </c>
      <c r="BL968" s="95">
        <v>0</v>
      </c>
      <c r="BM968" s="95">
        <v>0</v>
      </c>
      <c r="BN968" s="95">
        <v>0</v>
      </c>
      <c r="BO968" s="95">
        <v>0</v>
      </c>
      <c r="BP968" s="95">
        <v>0</v>
      </c>
      <c r="BQ968" s="95">
        <v>0</v>
      </c>
      <c r="BR968" s="95">
        <v>2067972.1430816699</v>
      </c>
      <c r="BS968" s="95">
        <v>1985086.8232421901</v>
      </c>
      <c r="BT968" s="95">
        <v>0</v>
      </c>
      <c r="BU968" s="95">
        <v>0</v>
      </c>
      <c r="BV968" s="95">
        <v>786773.67551422096</v>
      </c>
      <c r="BW968" s="95">
        <v>0</v>
      </c>
      <c r="BX968" s="95">
        <v>0</v>
      </c>
      <c r="BY968" s="95">
        <v>0</v>
      </c>
      <c r="BZ968" s="95">
        <v>0</v>
      </c>
      <c r="CA968" s="95">
        <v>48535.441016197197</v>
      </c>
      <c r="CB968" s="95">
        <v>2929118.4511413602</v>
      </c>
      <c r="CC968" s="95">
        <v>26160976.7583008</v>
      </c>
      <c r="CD968" s="95">
        <v>4836009.6723632803</v>
      </c>
      <c r="CE968" s="95">
        <v>982.44869584590197</v>
      </c>
      <c r="CF968" s="95">
        <v>182107.26723480201</v>
      </c>
      <c r="CG968" s="95">
        <v>1432800.1060943599</v>
      </c>
      <c r="CH968" s="95">
        <v>0</v>
      </c>
      <c r="CI968" s="95">
        <v>49524.216614246398</v>
      </c>
      <c r="CJ968" s="95">
        <v>3114821.4498291002</v>
      </c>
      <c r="CK968" s="95">
        <v>27645010.8051758</v>
      </c>
      <c r="CL968" s="95">
        <v>4837538.0598144503</v>
      </c>
      <c r="CM968" s="160">
        <v>73781.293699264497</v>
      </c>
      <c r="CN968" s="160">
        <v>10652325.893554701</v>
      </c>
      <c r="CO968" s="160">
        <v>50048410.192382798</v>
      </c>
      <c r="CP968" s="95">
        <v>4837538.0598144503</v>
      </c>
      <c r="CQ968" s="95">
        <v>0</v>
      </c>
      <c r="CR968" s="95">
        <v>0</v>
      </c>
      <c r="CS968" s="95">
        <v>0</v>
      </c>
      <c r="CT968" s="95">
        <v>0</v>
      </c>
      <c r="CU968" s="161">
        <v>3111225.7183761625</v>
      </c>
      <c r="CV968" s="161">
        <v>27593776.86439516</v>
      </c>
    </row>
    <row r="969" spans="1:100" x14ac:dyDescent="0.2">
      <c r="A969" s="94" t="s">
        <v>65</v>
      </c>
      <c r="B969" s="96">
        <v>40695</v>
      </c>
      <c r="C969" s="95">
        <v>43572.866561412797</v>
      </c>
      <c r="D969" s="95">
        <v>0</v>
      </c>
      <c r="E969" s="95">
        <v>5041.27184063196</v>
      </c>
      <c r="F969" s="95">
        <v>4069.8114261627202</v>
      </c>
      <c r="G969" s="95">
        <v>1000.23564238846</v>
      </c>
      <c r="H969" s="95">
        <v>0</v>
      </c>
      <c r="I969" s="95">
        <v>0</v>
      </c>
      <c r="J969" s="95">
        <v>24128.549932718299</v>
      </c>
      <c r="K969" s="95">
        <v>533.99971733242296</v>
      </c>
      <c r="L969" s="95">
        <v>26605.622325658798</v>
      </c>
      <c r="M969" s="95">
        <v>14787.5986937284</v>
      </c>
      <c r="N969" s="95">
        <v>5320.4362625479698</v>
      </c>
      <c r="O969" s="95">
        <v>0</v>
      </c>
      <c r="P969" s="95">
        <v>0</v>
      </c>
      <c r="Q969" s="95">
        <v>1827.6384942531599</v>
      </c>
      <c r="R969" s="95">
        <v>0</v>
      </c>
      <c r="S969" s="95">
        <v>0</v>
      </c>
      <c r="T969" s="95">
        <v>995.21353830397095</v>
      </c>
      <c r="U969" s="95">
        <v>24615.047593832001</v>
      </c>
      <c r="V969" s="95">
        <v>2579987.9286804199</v>
      </c>
      <c r="W969" s="95">
        <v>78.799841672182097</v>
      </c>
      <c r="X969" s="95">
        <v>333696.63029098499</v>
      </c>
      <c r="Y969" s="95">
        <v>215268.109516144</v>
      </c>
      <c r="Z969" s="95">
        <v>183312.781448364</v>
      </c>
      <c r="AA969" s="95">
        <v>0</v>
      </c>
      <c r="AB969" s="95">
        <v>0</v>
      </c>
      <c r="AC969" s="95">
        <v>7583930.2529907199</v>
      </c>
      <c r="AD969" s="95">
        <v>53462.3734221458</v>
      </c>
      <c r="AE969" s="95">
        <v>1241336.3248443599</v>
      </c>
      <c r="AF969" s="95">
        <v>747386.65431213402</v>
      </c>
      <c r="AG969" s="95">
        <v>712779.63170623803</v>
      </c>
      <c r="AH969" s="95">
        <v>0</v>
      </c>
      <c r="AI969" s="95">
        <v>0</v>
      </c>
      <c r="AJ969" s="95">
        <v>222261.97208976699</v>
      </c>
      <c r="AK969" s="95">
        <v>0</v>
      </c>
      <c r="AL969" s="95">
        <v>0</v>
      </c>
      <c r="AM969" s="95">
        <v>182838.98786163301</v>
      </c>
      <c r="AN969" s="95">
        <v>7641100.7879028302</v>
      </c>
      <c r="AO969" s="95">
        <v>23147752.010253899</v>
      </c>
      <c r="AP969" s="95">
        <v>887.57665341347501</v>
      </c>
      <c r="AQ969" s="95">
        <v>2993264.56890869</v>
      </c>
      <c r="AR969" s="95">
        <v>1950547.6427307101</v>
      </c>
      <c r="AS969" s="95">
        <v>1440324.79541016</v>
      </c>
      <c r="AT969" s="95">
        <v>0</v>
      </c>
      <c r="AU969" s="95">
        <v>0</v>
      </c>
      <c r="AV969" s="95">
        <v>22717041.842041001</v>
      </c>
      <c r="AW969" s="95">
        <v>162733.51709175101</v>
      </c>
      <c r="AX969" s="95">
        <v>11660873.818603501</v>
      </c>
      <c r="AY969" s="95">
        <v>7070235.3994140597</v>
      </c>
      <c r="AZ969" s="95">
        <v>5537668.5697021503</v>
      </c>
      <c r="BA969" s="95">
        <v>0</v>
      </c>
      <c r="BB969" s="95">
        <v>0</v>
      </c>
      <c r="BC969" s="95">
        <v>1954351.15190125</v>
      </c>
      <c r="BD969" s="95">
        <v>0</v>
      </c>
      <c r="BE969" s="95">
        <v>0</v>
      </c>
      <c r="BF969" s="95">
        <v>1449977.1527710001</v>
      </c>
      <c r="BG969" s="95">
        <v>22833178.348877002</v>
      </c>
      <c r="BH969" s="95">
        <v>4130156.3679809598</v>
      </c>
      <c r="BI969" s="95">
        <v>141.64385296590601</v>
      </c>
      <c r="BJ969" s="95">
        <v>708929.13115692104</v>
      </c>
      <c r="BK969" s="95">
        <v>526729.81635284401</v>
      </c>
      <c r="BL969" s="95">
        <v>0</v>
      </c>
      <c r="BM969" s="95">
        <v>0</v>
      </c>
      <c r="BN969" s="95">
        <v>0</v>
      </c>
      <c r="BO969" s="95">
        <v>0</v>
      </c>
      <c r="BP969" s="95">
        <v>0</v>
      </c>
      <c r="BQ969" s="95">
        <v>0</v>
      </c>
      <c r="BR969" s="95">
        <v>2113048.9241638202</v>
      </c>
      <c r="BS969" s="95">
        <v>1986050.4045715299</v>
      </c>
      <c r="BT969" s="95">
        <v>0</v>
      </c>
      <c r="BU969" s="95">
        <v>0</v>
      </c>
      <c r="BV969" s="95">
        <v>770962.40042877197</v>
      </c>
      <c r="BW969" s="95">
        <v>0</v>
      </c>
      <c r="BX969" s="95">
        <v>0</v>
      </c>
      <c r="BY969" s="95">
        <v>0</v>
      </c>
      <c r="BZ969" s="95">
        <v>0</v>
      </c>
      <c r="CA969" s="95">
        <v>48599.563010692596</v>
      </c>
      <c r="CB969" s="95">
        <v>2911834.4892578102</v>
      </c>
      <c r="CC969" s="95">
        <v>26187535.1713867</v>
      </c>
      <c r="CD969" s="95">
        <v>4840423.2465820303</v>
      </c>
      <c r="CE969" s="95">
        <v>998.77998154610395</v>
      </c>
      <c r="CF969" s="95">
        <v>182864.91935539199</v>
      </c>
      <c r="CG969" s="95">
        <v>1451756.4813995401</v>
      </c>
      <c r="CH969" s="95">
        <v>0</v>
      </c>
      <c r="CI969" s="95">
        <v>49592.923178195997</v>
      </c>
      <c r="CJ969" s="95">
        <v>3094528.8829956101</v>
      </c>
      <c r="CK969" s="95">
        <v>27618082.386962902</v>
      </c>
      <c r="CL969" s="95">
        <v>4839934.3338623</v>
      </c>
      <c r="CM969" s="160">
        <v>74087.1661758423</v>
      </c>
      <c r="CN969" s="160">
        <v>10714581.8037109</v>
      </c>
      <c r="CO969" s="160">
        <v>50478112.022949196</v>
      </c>
      <c r="CP969" s="95">
        <v>4839934.3338623</v>
      </c>
      <c r="CQ969" s="95">
        <v>0</v>
      </c>
      <c r="CR969" s="95">
        <v>0</v>
      </c>
      <c r="CS969" s="95">
        <v>0</v>
      </c>
      <c r="CT969" s="95">
        <v>0</v>
      </c>
      <c r="CU969" s="161">
        <v>3094699.4086132022</v>
      </c>
      <c r="CV969" s="161">
        <v>27639291.65278624</v>
      </c>
    </row>
    <row r="970" spans="1:100" x14ac:dyDescent="0.2">
      <c r="A970" s="94" t="s">
        <v>65</v>
      </c>
      <c r="B970" s="96">
        <v>40787</v>
      </c>
      <c r="C970" s="95">
        <v>43545.534212112398</v>
      </c>
      <c r="D970" s="95">
        <v>0</v>
      </c>
      <c r="E970" s="95">
        <v>4973.9996587038004</v>
      </c>
      <c r="F970" s="95">
        <v>4086.0941161811402</v>
      </c>
      <c r="G970" s="95">
        <v>997.73266556859005</v>
      </c>
      <c r="H970" s="95">
        <v>0</v>
      </c>
      <c r="I970" s="95">
        <v>0</v>
      </c>
      <c r="J970" s="95">
        <v>24174.667400836901</v>
      </c>
      <c r="K970" s="95">
        <v>484.00009019672899</v>
      </c>
      <c r="L970" s="95">
        <v>26918.4822132587</v>
      </c>
      <c r="M970" s="95">
        <v>14866.742433547999</v>
      </c>
      <c r="N970" s="95">
        <v>5360.2081761360196</v>
      </c>
      <c r="O970" s="95">
        <v>0</v>
      </c>
      <c r="P970" s="95">
        <v>0</v>
      </c>
      <c r="Q970" s="95">
        <v>1822.5430910438299</v>
      </c>
      <c r="R970" s="95">
        <v>0</v>
      </c>
      <c r="S970" s="95">
        <v>0</v>
      </c>
      <c r="T970" s="95">
        <v>1005.86692947149</v>
      </c>
      <c r="U970" s="95">
        <v>24668.157102584799</v>
      </c>
      <c r="V970" s="95">
        <v>2566177.4736022898</v>
      </c>
      <c r="W970" s="95">
        <v>0</v>
      </c>
      <c r="X970" s="95">
        <v>328843.64064407302</v>
      </c>
      <c r="Y970" s="95">
        <v>217197.786865234</v>
      </c>
      <c r="Z970" s="95">
        <v>179387.69397926299</v>
      </c>
      <c r="AA970" s="95">
        <v>0</v>
      </c>
      <c r="AB970" s="95">
        <v>0</v>
      </c>
      <c r="AC970" s="95">
        <v>7579507.8340454102</v>
      </c>
      <c r="AD970" s="95">
        <v>48421.058688163801</v>
      </c>
      <c r="AE970" s="95">
        <v>1217266.1107177699</v>
      </c>
      <c r="AF970" s="95">
        <v>736929.272369385</v>
      </c>
      <c r="AG970" s="95">
        <v>708278.35430145299</v>
      </c>
      <c r="AH970" s="95">
        <v>0</v>
      </c>
      <c r="AI970" s="95">
        <v>0</v>
      </c>
      <c r="AJ970" s="95">
        <v>228628.215127945</v>
      </c>
      <c r="AK970" s="95">
        <v>0</v>
      </c>
      <c r="AL970" s="95">
        <v>0</v>
      </c>
      <c r="AM970" s="95">
        <v>179819.89996337899</v>
      </c>
      <c r="AN970" s="95">
        <v>7636541.59655762</v>
      </c>
      <c r="AO970" s="95">
        <v>23176265.0537109</v>
      </c>
      <c r="AP970" s="95">
        <v>0</v>
      </c>
      <c r="AQ970" s="95">
        <v>2950482.2827758798</v>
      </c>
      <c r="AR970" s="95">
        <v>1948261.8791503899</v>
      </c>
      <c r="AS970" s="95">
        <v>1438841.3605346701</v>
      </c>
      <c r="AT970" s="95">
        <v>0</v>
      </c>
      <c r="AU970" s="95">
        <v>0</v>
      </c>
      <c r="AV970" s="95">
        <v>22887957.910156298</v>
      </c>
      <c r="AW970" s="95">
        <v>148595.77317428601</v>
      </c>
      <c r="AX970" s="95">
        <v>11591803.700561499</v>
      </c>
      <c r="AY970" s="95">
        <v>7008519.3012695303</v>
      </c>
      <c r="AZ970" s="95">
        <v>5509327.4765014602</v>
      </c>
      <c r="BA970" s="95">
        <v>0</v>
      </c>
      <c r="BB970" s="95">
        <v>0</v>
      </c>
      <c r="BC970" s="95">
        <v>2022435.4394531299</v>
      </c>
      <c r="BD970" s="95">
        <v>0</v>
      </c>
      <c r="BE970" s="95">
        <v>0</v>
      </c>
      <c r="BF970" s="95">
        <v>1436254.6826019301</v>
      </c>
      <c r="BG970" s="95">
        <v>23093649.698730499</v>
      </c>
      <c r="BH970" s="95">
        <v>4204745.4884033203</v>
      </c>
      <c r="BI970" s="95">
        <v>0</v>
      </c>
      <c r="BJ970" s="95">
        <v>712054.25802612305</v>
      </c>
      <c r="BK970" s="95">
        <v>536368.058151245</v>
      </c>
      <c r="BL970" s="95">
        <v>0</v>
      </c>
      <c r="BM970" s="95">
        <v>0</v>
      </c>
      <c r="BN970" s="95">
        <v>0</v>
      </c>
      <c r="BO970" s="95">
        <v>0</v>
      </c>
      <c r="BP970" s="95">
        <v>0</v>
      </c>
      <c r="BQ970" s="95">
        <v>0</v>
      </c>
      <c r="BR970" s="95">
        <v>2102845.3277282701</v>
      </c>
      <c r="BS970" s="95">
        <v>1980530.7892608601</v>
      </c>
      <c r="BT970" s="95">
        <v>0</v>
      </c>
      <c r="BU970" s="95">
        <v>0</v>
      </c>
      <c r="BV970" s="95">
        <v>792625.57424926804</v>
      </c>
      <c r="BW970" s="95">
        <v>0</v>
      </c>
      <c r="BX970" s="95">
        <v>0</v>
      </c>
      <c r="BY970" s="95">
        <v>0</v>
      </c>
      <c r="BZ970" s="95">
        <v>0</v>
      </c>
      <c r="CA970" s="95">
        <v>48543.956798553503</v>
      </c>
      <c r="CB970" s="95">
        <v>2898536.75244141</v>
      </c>
      <c r="CC970" s="95">
        <v>26077485.315673798</v>
      </c>
      <c r="CD970" s="95">
        <v>4921795.2910766602</v>
      </c>
      <c r="CE970" s="95">
        <v>995.64116245508205</v>
      </c>
      <c r="CF970" s="95">
        <v>179130.87022399899</v>
      </c>
      <c r="CG970" s="95">
        <v>1433097.0558929399</v>
      </c>
      <c r="CH970" s="95">
        <v>0</v>
      </c>
      <c r="CI970" s="95">
        <v>49536.524755001097</v>
      </c>
      <c r="CJ970" s="95">
        <v>3074128.8962402302</v>
      </c>
      <c r="CK970" s="95">
        <v>27516082.236572299</v>
      </c>
      <c r="CL970" s="95">
        <v>4922581.3607788105</v>
      </c>
      <c r="CM970" s="160">
        <v>74058.2949123383</v>
      </c>
      <c r="CN970" s="160">
        <v>10727148.115234399</v>
      </c>
      <c r="CO970" s="160">
        <v>50577655.464843802</v>
      </c>
      <c r="CP970" s="95">
        <v>4922581.3607788105</v>
      </c>
      <c r="CQ970" s="95">
        <v>0</v>
      </c>
      <c r="CR970" s="95">
        <v>0</v>
      </c>
      <c r="CS970" s="95">
        <v>0</v>
      </c>
      <c r="CT970" s="95">
        <v>0</v>
      </c>
      <c r="CU970" s="161">
        <v>3077667.622665409</v>
      </c>
      <c r="CV970" s="161">
        <v>27510582.371566739</v>
      </c>
    </row>
    <row r="971" spans="1:100" x14ac:dyDescent="0.2">
      <c r="A971" s="94" t="s">
        <v>65</v>
      </c>
      <c r="B971" s="96">
        <v>40878</v>
      </c>
      <c r="C971" s="95">
        <v>43781.827509880102</v>
      </c>
      <c r="D971" s="95">
        <v>0</v>
      </c>
      <c r="E971" s="95">
        <v>5018.6916878223401</v>
      </c>
      <c r="F971" s="95">
        <v>4121.5848850607899</v>
      </c>
      <c r="G971" s="95">
        <v>1016.82147480547</v>
      </c>
      <c r="H971" s="95">
        <v>0</v>
      </c>
      <c r="I971" s="95">
        <v>0</v>
      </c>
      <c r="J971" s="95">
        <v>24644.555644750599</v>
      </c>
      <c r="K971" s="95">
        <v>463.59075472876401</v>
      </c>
      <c r="L971" s="95">
        <v>26631.132616281498</v>
      </c>
      <c r="M971" s="95">
        <v>14988.523906230899</v>
      </c>
      <c r="N971" s="95">
        <v>5380.8602424860001</v>
      </c>
      <c r="O971" s="95">
        <v>0</v>
      </c>
      <c r="P971" s="95">
        <v>0</v>
      </c>
      <c r="Q971" s="95">
        <v>1816.0806344002499</v>
      </c>
      <c r="R971" s="95">
        <v>0</v>
      </c>
      <c r="S971" s="95">
        <v>0</v>
      </c>
      <c r="T971" s="95">
        <v>1011.56986377388</v>
      </c>
      <c r="U971" s="95">
        <v>25151.671181678801</v>
      </c>
      <c r="V971" s="95">
        <v>2562217.4753112802</v>
      </c>
      <c r="W971" s="95">
        <v>0</v>
      </c>
      <c r="X971" s="95">
        <v>323898.96345138602</v>
      </c>
      <c r="Y971" s="95">
        <v>213177.32628631601</v>
      </c>
      <c r="Z971" s="95">
        <v>177430.38163566601</v>
      </c>
      <c r="AA971" s="95">
        <v>0</v>
      </c>
      <c r="AB971" s="95">
        <v>0</v>
      </c>
      <c r="AC971" s="95">
        <v>7671092.3734741202</v>
      </c>
      <c r="AD971" s="95">
        <v>45232.965048313097</v>
      </c>
      <c r="AE971" s="95">
        <v>1195176.86917114</v>
      </c>
      <c r="AF971" s="95">
        <v>746026.43556213402</v>
      </c>
      <c r="AG971" s="95">
        <v>700773.05689239502</v>
      </c>
      <c r="AH971" s="95">
        <v>0</v>
      </c>
      <c r="AI971" s="95">
        <v>0</v>
      </c>
      <c r="AJ971" s="95">
        <v>234568.899400711</v>
      </c>
      <c r="AK971" s="95">
        <v>0</v>
      </c>
      <c r="AL971" s="95">
        <v>0</v>
      </c>
      <c r="AM971" s="95">
        <v>175667.03130721999</v>
      </c>
      <c r="AN971" s="95">
        <v>7720540.17041016</v>
      </c>
      <c r="AO971" s="95">
        <v>23314465.0712891</v>
      </c>
      <c r="AP971" s="95">
        <v>0</v>
      </c>
      <c r="AQ971" s="95">
        <v>2961918.4820861798</v>
      </c>
      <c r="AR971" s="95">
        <v>1971714.51612854</v>
      </c>
      <c r="AS971" s="95">
        <v>1428874.9929504399</v>
      </c>
      <c r="AT971" s="95">
        <v>0</v>
      </c>
      <c r="AU971" s="95">
        <v>0</v>
      </c>
      <c r="AV971" s="95">
        <v>23339979.34375</v>
      </c>
      <c r="AW971" s="95">
        <v>140231.44927787801</v>
      </c>
      <c r="AX971" s="95">
        <v>11482372.9333496</v>
      </c>
      <c r="AY971" s="95">
        <v>7152245.7588501005</v>
      </c>
      <c r="AZ971" s="95">
        <v>5498456.4100952102</v>
      </c>
      <c r="BA971" s="95">
        <v>0</v>
      </c>
      <c r="BB971" s="95">
        <v>0</v>
      </c>
      <c r="BC971" s="95">
        <v>2097399.6886901902</v>
      </c>
      <c r="BD971" s="95">
        <v>0</v>
      </c>
      <c r="BE971" s="95">
        <v>0</v>
      </c>
      <c r="BF971" s="95">
        <v>1413461.20120239</v>
      </c>
      <c r="BG971" s="95">
        <v>23500483.6882324</v>
      </c>
      <c r="BH971" s="95">
        <v>4238015.5639038105</v>
      </c>
      <c r="BI971" s="95">
        <v>0</v>
      </c>
      <c r="BJ971" s="95">
        <v>713150.07167816197</v>
      </c>
      <c r="BK971" s="95">
        <v>530219.18433380104</v>
      </c>
      <c r="BL971" s="95">
        <v>0</v>
      </c>
      <c r="BM971" s="95">
        <v>0</v>
      </c>
      <c r="BN971" s="95">
        <v>0</v>
      </c>
      <c r="BO971" s="95">
        <v>0</v>
      </c>
      <c r="BP971" s="95">
        <v>0</v>
      </c>
      <c r="BQ971" s="95">
        <v>0</v>
      </c>
      <c r="BR971" s="95">
        <v>2153152.3255004901</v>
      </c>
      <c r="BS971" s="95">
        <v>1988210.65470886</v>
      </c>
      <c r="BT971" s="95">
        <v>0</v>
      </c>
      <c r="BU971" s="95">
        <v>0</v>
      </c>
      <c r="BV971" s="95">
        <v>815118.27512359596</v>
      </c>
      <c r="BW971" s="95">
        <v>0</v>
      </c>
      <c r="BX971" s="95">
        <v>0</v>
      </c>
      <c r="BY971" s="95">
        <v>0</v>
      </c>
      <c r="BZ971" s="95">
        <v>0</v>
      </c>
      <c r="CA971" s="95">
        <v>48817.595033645601</v>
      </c>
      <c r="CB971" s="95">
        <v>2887076.7428894001</v>
      </c>
      <c r="CC971" s="95">
        <v>26273329.238281298</v>
      </c>
      <c r="CD971" s="95">
        <v>4950862.5083007803</v>
      </c>
      <c r="CE971" s="95">
        <v>1020.91456558555</v>
      </c>
      <c r="CF971" s="95">
        <v>177612.21665000901</v>
      </c>
      <c r="CG971" s="95">
        <v>1430474.58314514</v>
      </c>
      <c r="CH971" s="95">
        <v>0</v>
      </c>
      <c r="CI971" s="95">
        <v>49840.361308574698</v>
      </c>
      <c r="CJ971" s="95">
        <v>3062101.0605163602</v>
      </c>
      <c r="CK971" s="95">
        <v>27656110.96875</v>
      </c>
      <c r="CL971" s="95">
        <v>4952002.5239868201</v>
      </c>
      <c r="CM971" s="160">
        <v>74818.867583274798</v>
      </c>
      <c r="CN971" s="160">
        <v>10791155.7069092</v>
      </c>
      <c r="CO971" s="160">
        <v>51212314.304199196</v>
      </c>
      <c r="CP971" s="95">
        <v>4952002.5239868201</v>
      </c>
      <c r="CQ971" s="95">
        <v>0</v>
      </c>
      <c r="CR971" s="95">
        <v>0</v>
      </c>
      <c r="CS971" s="95">
        <v>0</v>
      </c>
      <c r="CT971" s="95">
        <v>0</v>
      </c>
      <c r="CU971" s="161">
        <v>3064688.9595394093</v>
      </c>
      <c r="CV971" s="161">
        <v>27703803.82142644</v>
      </c>
    </row>
    <row r="972" spans="1:100" x14ac:dyDescent="0.2">
      <c r="A972" s="94" t="s">
        <v>65</v>
      </c>
      <c r="B972" s="96">
        <v>40969</v>
      </c>
      <c r="C972" s="95">
        <v>43955.4604539871</v>
      </c>
      <c r="D972" s="95">
        <v>0</v>
      </c>
      <c r="E972" s="95">
        <v>5040.7200642228099</v>
      </c>
      <c r="F972" s="95">
        <v>4138.3687140941602</v>
      </c>
      <c r="G972" s="95">
        <v>1026.3470594584901</v>
      </c>
      <c r="H972" s="95">
        <v>0</v>
      </c>
      <c r="I972" s="95">
        <v>0</v>
      </c>
      <c r="J972" s="95">
        <v>24846.184873342499</v>
      </c>
      <c r="K972" s="95">
        <v>444.28803696110799</v>
      </c>
      <c r="L972" s="95">
        <v>26453.817386627201</v>
      </c>
      <c r="M972" s="95">
        <v>15141.8635756969</v>
      </c>
      <c r="N972" s="95">
        <v>5372.4367364049003</v>
      </c>
      <c r="O972" s="95">
        <v>0</v>
      </c>
      <c r="P972" s="95">
        <v>0</v>
      </c>
      <c r="Q972" s="95">
        <v>1808.1207727789899</v>
      </c>
      <c r="R972" s="95">
        <v>0</v>
      </c>
      <c r="S972" s="95">
        <v>0</v>
      </c>
      <c r="T972" s="95">
        <v>1022.25974932313</v>
      </c>
      <c r="U972" s="95">
        <v>25275.957899331999</v>
      </c>
      <c r="V972" s="95">
        <v>2561034.1833190899</v>
      </c>
      <c r="W972" s="95">
        <v>0</v>
      </c>
      <c r="X972" s="95">
        <v>309394.02159118699</v>
      </c>
      <c r="Y972" s="95">
        <v>202560.96332168599</v>
      </c>
      <c r="Z972" s="95">
        <v>180231.50741767901</v>
      </c>
      <c r="AA972" s="95">
        <v>0</v>
      </c>
      <c r="AB972" s="95">
        <v>0</v>
      </c>
      <c r="AC972" s="95">
        <v>7810156.5348510696</v>
      </c>
      <c r="AD972" s="95">
        <v>40638.569634914398</v>
      </c>
      <c r="AE972" s="95">
        <v>1220078.10952759</v>
      </c>
      <c r="AF972" s="95">
        <v>759702.42073821998</v>
      </c>
      <c r="AG972" s="95">
        <v>690011.08376312302</v>
      </c>
      <c r="AH972" s="95">
        <v>0</v>
      </c>
      <c r="AI972" s="95">
        <v>0</v>
      </c>
      <c r="AJ972" s="95">
        <v>229937.28385925299</v>
      </c>
      <c r="AK972" s="95">
        <v>0</v>
      </c>
      <c r="AL972" s="95">
        <v>0</v>
      </c>
      <c r="AM972" s="95">
        <v>180306.34808540301</v>
      </c>
      <c r="AN972" s="95">
        <v>7828631.00183105</v>
      </c>
      <c r="AO972" s="95">
        <v>23451354.020507801</v>
      </c>
      <c r="AP972" s="95">
        <v>0</v>
      </c>
      <c r="AQ972" s="95">
        <v>2846685.1248168899</v>
      </c>
      <c r="AR972" s="95">
        <v>1938845.83410645</v>
      </c>
      <c r="AS972" s="95">
        <v>1451912.4598541299</v>
      </c>
      <c r="AT972" s="95">
        <v>0</v>
      </c>
      <c r="AU972" s="95">
        <v>0</v>
      </c>
      <c r="AV972" s="95">
        <v>23852134.3742676</v>
      </c>
      <c r="AW972" s="95">
        <v>126583.42656517</v>
      </c>
      <c r="AX972" s="95">
        <v>11722408.4694824</v>
      </c>
      <c r="AY972" s="95">
        <v>7356086.8326415997</v>
      </c>
      <c r="AZ972" s="95">
        <v>5484686.6051635696</v>
      </c>
      <c r="BA972" s="95">
        <v>0</v>
      </c>
      <c r="BB972" s="95">
        <v>0</v>
      </c>
      <c r="BC972" s="95">
        <v>2055383.4709320101</v>
      </c>
      <c r="BD972" s="95">
        <v>0</v>
      </c>
      <c r="BE972" s="95">
        <v>0</v>
      </c>
      <c r="BF972" s="95">
        <v>1473192.66758728</v>
      </c>
      <c r="BG972" s="95">
        <v>23825295.142333999</v>
      </c>
      <c r="BH972" s="95">
        <v>4297811.3298339797</v>
      </c>
      <c r="BI972" s="95">
        <v>0</v>
      </c>
      <c r="BJ972" s="95">
        <v>695294.33529663098</v>
      </c>
      <c r="BK972" s="95">
        <v>521203.108486176</v>
      </c>
      <c r="BL972" s="95">
        <v>0</v>
      </c>
      <c r="BM972" s="95">
        <v>0</v>
      </c>
      <c r="BN972" s="95">
        <v>0</v>
      </c>
      <c r="BO972" s="95">
        <v>0</v>
      </c>
      <c r="BP972" s="95">
        <v>0</v>
      </c>
      <c r="BQ972" s="95">
        <v>0</v>
      </c>
      <c r="BR972" s="95">
        <v>2214204.8710632301</v>
      </c>
      <c r="BS972" s="95">
        <v>1980587.9073333701</v>
      </c>
      <c r="BT972" s="95">
        <v>0</v>
      </c>
      <c r="BU972" s="95">
        <v>0</v>
      </c>
      <c r="BV972" s="95">
        <v>805352.68209075904</v>
      </c>
      <c r="BW972" s="95">
        <v>0</v>
      </c>
      <c r="BX972" s="95">
        <v>0</v>
      </c>
      <c r="BY972" s="95">
        <v>0</v>
      </c>
      <c r="BZ972" s="95">
        <v>0</v>
      </c>
      <c r="CA972" s="95">
        <v>48976.207634925799</v>
      </c>
      <c r="CB972" s="95">
        <v>2866879.2032165499</v>
      </c>
      <c r="CC972" s="95">
        <v>26369878.863769501</v>
      </c>
      <c r="CD972" s="95">
        <v>4988033.2151489304</v>
      </c>
      <c r="CE972" s="95">
        <v>1025.28037452698</v>
      </c>
      <c r="CF972" s="95">
        <v>180504.196239471</v>
      </c>
      <c r="CG972" s="95">
        <v>1469963.2287445101</v>
      </c>
      <c r="CH972" s="95">
        <v>0</v>
      </c>
      <c r="CI972" s="95">
        <v>50007.607820033998</v>
      </c>
      <c r="CJ972" s="95">
        <v>3047797.1625671401</v>
      </c>
      <c r="CK972" s="95">
        <v>27810912.592529301</v>
      </c>
      <c r="CL972" s="95">
        <v>4988403.36999512</v>
      </c>
      <c r="CM972" s="160">
        <v>75213.512790679903</v>
      </c>
      <c r="CN972" s="160">
        <v>10818518.4127197</v>
      </c>
      <c r="CO972" s="160">
        <v>51658791.237304702</v>
      </c>
      <c r="CP972" s="95">
        <v>4988403.36999512</v>
      </c>
      <c r="CQ972" s="95">
        <v>0</v>
      </c>
      <c r="CR972" s="95">
        <v>0</v>
      </c>
      <c r="CS972" s="95">
        <v>0</v>
      </c>
      <c r="CT972" s="95">
        <v>0</v>
      </c>
      <c r="CU972" s="161">
        <v>3047383.3994560209</v>
      </c>
      <c r="CV972" s="161">
        <v>27839842.092514012</v>
      </c>
    </row>
    <row r="973" spans="1:100" x14ac:dyDescent="0.2">
      <c r="A973" s="94" t="s">
        <v>65</v>
      </c>
      <c r="B973" s="96">
        <v>41061</v>
      </c>
      <c r="C973" s="95">
        <v>43955.692944049799</v>
      </c>
      <c r="D973" s="95">
        <v>0</v>
      </c>
      <c r="E973" s="95">
        <v>5015.4200166463897</v>
      </c>
      <c r="F973" s="95">
        <v>4153.02960836887</v>
      </c>
      <c r="G973" s="95">
        <v>1033.40688847005</v>
      </c>
      <c r="H973" s="95">
        <v>0</v>
      </c>
      <c r="I973" s="95">
        <v>0</v>
      </c>
      <c r="J973" s="95">
        <v>25075.775905132301</v>
      </c>
      <c r="K973" s="95">
        <v>408.47565910965199</v>
      </c>
      <c r="L973" s="95">
        <v>26724.3742260933</v>
      </c>
      <c r="M973" s="95">
        <v>15073.492807984399</v>
      </c>
      <c r="N973" s="95">
        <v>5362.1605840921402</v>
      </c>
      <c r="O973" s="95">
        <v>0</v>
      </c>
      <c r="P973" s="95">
        <v>0</v>
      </c>
      <c r="Q973" s="95">
        <v>1789.7114318311201</v>
      </c>
      <c r="R973" s="95">
        <v>0</v>
      </c>
      <c r="S973" s="95">
        <v>0</v>
      </c>
      <c r="T973" s="95">
        <v>1032.7527591139101</v>
      </c>
      <c r="U973" s="95">
        <v>25459.2207574844</v>
      </c>
      <c r="V973" s="95">
        <v>2532837.12036133</v>
      </c>
      <c r="W973" s="95">
        <v>0</v>
      </c>
      <c r="X973" s="95">
        <v>300498.34016036999</v>
      </c>
      <c r="Y973" s="95">
        <v>197376.026184082</v>
      </c>
      <c r="Z973" s="95">
        <v>179324.681600571</v>
      </c>
      <c r="AA973" s="95">
        <v>0</v>
      </c>
      <c r="AB973" s="95">
        <v>0</v>
      </c>
      <c r="AC973" s="95">
        <v>7763291.3975219699</v>
      </c>
      <c r="AD973" s="95">
        <v>36195.936193466201</v>
      </c>
      <c r="AE973" s="95">
        <v>1180016.6425781299</v>
      </c>
      <c r="AF973" s="95">
        <v>745464.88536834705</v>
      </c>
      <c r="AG973" s="95">
        <v>672699.26840209996</v>
      </c>
      <c r="AH973" s="95">
        <v>0</v>
      </c>
      <c r="AI973" s="95">
        <v>0</v>
      </c>
      <c r="AJ973" s="95">
        <v>230031.63519668599</v>
      </c>
      <c r="AK973" s="95">
        <v>0</v>
      </c>
      <c r="AL973" s="95">
        <v>0</v>
      </c>
      <c r="AM973" s="95">
        <v>179010.22146415699</v>
      </c>
      <c r="AN973" s="95">
        <v>7812565.9210815402</v>
      </c>
      <c r="AO973" s="95">
        <v>23467917.5153809</v>
      </c>
      <c r="AP973" s="95">
        <v>0</v>
      </c>
      <c r="AQ973" s="95">
        <v>2886775.3322448698</v>
      </c>
      <c r="AR973" s="95">
        <v>1927266.0805206301</v>
      </c>
      <c r="AS973" s="95">
        <v>1472337.3897094701</v>
      </c>
      <c r="AT973" s="95">
        <v>0</v>
      </c>
      <c r="AU973" s="95">
        <v>0</v>
      </c>
      <c r="AV973" s="95">
        <v>23969523.298339799</v>
      </c>
      <c r="AW973" s="95">
        <v>113856.407050133</v>
      </c>
      <c r="AX973" s="95">
        <v>11475766.330688501</v>
      </c>
      <c r="AY973" s="95">
        <v>7284933.4771728497</v>
      </c>
      <c r="AZ973" s="95">
        <v>5366789.6611938505</v>
      </c>
      <c r="BA973" s="95">
        <v>0</v>
      </c>
      <c r="BB973" s="95">
        <v>0</v>
      </c>
      <c r="BC973" s="95">
        <v>2070542.5578765899</v>
      </c>
      <c r="BD973" s="95">
        <v>0</v>
      </c>
      <c r="BE973" s="95">
        <v>0</v>
      </c>
      <c r="BF973" s="95">
        <v>1462635.0337219201</v>
      </c>
      <c r="BG973" s="95">
        <v>24149159.3898926</v>
      </c>
      <c r="BH973" s="95">
        <v>4211632.27197266</v>
      </c>
      <c r="BI973" s="95">
        <v>0</v>
      </c>
      <c r="BJ973" s="95">
        <v>691951.92333984398</v>
      </c>
      <c r="BK973" s="95">
        <v>514383.55696487398</v>
      </c>
      <c r="BL973" s="95">
        <v>0</v>
      </c>
      <c r="BM973" s="95">
        <v>0</v>
      </c>
      <c r="BN973" s="95">
        <v>0</v>
      </c>
      <c r="BO973" s="95">
        <v>0</v>
      </c>
      <c r="BP973" s="95">
        <v>0</v>
      </c>
      <c r="BQ973" s="95">
        <v>0</v>
      </c>
      <c r="BR973" s="95">
        <v>2175697.2281189002</v>
      </c>
      <c r="BS973" s="95">
        <v>1937484.31219482</v>
      </c>
      <c r="BT973" s="95">
        <v>0</v>
      </c>
      <c r="BU973" s="95">
        <v>0</v>
      </c>
      <c r="BV973" s="95">
        <v>814898.46612548805</v>
      </c>
      <c r="BW973" s="95">
        <v>0</v>
      </c>
      <c r="BX973" s="95">
        <v>0</v>
      </c>
      <c r="BY973" s="95">
        <v>0</v>
      </c>
      <c r="BZ973" s="95">
        <v>0</v>
      </c>
      <c r="CA973" s="95">
        <v>48963.556600093798</v>
      </c>
      <c r="CB973" s="95">
        <v>2841274.0801391602</v>
      </c>
      <c r="CC973" s="95">
        <v>26347424.825927701</v>
      </c>
      <c r="CD973" s="95">
        <v>4904090.2844848596</v>
      </c>
      <c r="CE973" s="95">
        <v>1033.7759924978</v>
      </c>
      <c r="CF973" s="95">
        <v>179187.47503852801</v>
      </c>
      <c r="CG973" s="95">
        <v>1464093.0046081501</v>
      </c>
      <c r="CH973" s="95">
        <v>0</v>
      </c>
      <c r="CI973" s="95">
        <v>49990.884721279101</v>
      </c>
      <c r="CJ973" s="95">
        <v>3019613.7503356901</v>
      </c>
      <c r="CK973" s="95">
        <v>27806470.2507324</v>
      </c>
      <c r="CL973" s="95">
        <v>4903326.4324340802</v>
      </c>
      <c r="CM973" s="160">
        <v>75345.5865602493</v>
      </c>
      <c r="CN973" s="160">
        <v>10850532.4141846</v>
      </c>
      <c r="CO973" s="160">
        <v>51985358.181640603</v>
      </c>
      <c r="CP973" s="95">
        <v>4903326.4324340802</v>
      </c>
      <c r="CQ973" s="95">
        <v>0</v>
      </c>
      <c r="CR973" s="95">
        <v>0</v>
      </c>
      <c r="CS973" s="95">
        <v>0</v>
      </c>
      <c r="CT973" s="95">
        <v>0</v>
      </c>
      <c r="CU973" s="161">
        <v>3020461.5551776881</v>
      </c>
      <c r="CV973" s="161">
        <v>27811517.830535851</v>
      </c>
    </row>
    <row r="974" spans="1:100" x14ac:dyDescent="0.2">
      <c r="A974" s="94" t="s">
        <v>65</v>
      </c>
      <c r="B974" s="96">
        <v>41153</v>
      </c>
      <c r="C974" s="95">
        <v>43848.344194889098</v>
      </c>
      <c r="D974" s="95">
        <v>0</v>
      </c>
      <c r="E974" s="95">
        <v>4848.65154504776</v>
      </c>
      <c r="F974" s="95">
        <v>4048.46039929986</v>
      </c>
      <c r="G974" s="95">
        <v>1027.88481676579</v>
      </c>
      <c r="H974" s="95">
        <v>0</v>
      </c>
      <c r="I974" s="95">
        <v>0</v>
      </c>
      <c r="J974" s="95">
        <v>25132.1583373547</v>
      </c>
      <c r="K974" s="95">
        <v>370.90376559644898</v>
      </c>
      <c r="L974" s="95">
        <v>26576.444382190701</v>
      </c>
      <c r="M974" s="95">
        <v>15215.8455612659</v>
      </c>
      <c r="N974" s="95">
        <v>5344.7531479001</v>
      </c>
      <c r="O974" s="95">
        <v>0</v>
      </c>
      <c r="P974" s="95">
        <v>0</v>
      </c>
      <c r="Q974" s="95">
        <v>1783.3231208622501</v>
      </c>
      <c r="R974" s="95">
        <v>0</v>
      </c>
      <c r="S974" s="95">
        <v>0</v>
      </c>
      <c r="T974" s="95">
        <v>1031.6389455497299</v>
      </c>
      <c r="U974" s="95">
        <v>25506.822573185</v>
      </c>
      <c r="V974" s="95">
        <v>2499331.9286193801</v>
      </c>
      <c r="W974" s="95">
        <v>0</v>
      </c>
      <c r="X974" s="95">
        <v>290178.18761825602</v>
      </c>
      <c r="Y974" s="95">
        <v>192515.177433014</v>
      </c>
      <c r="Z974" s="95">
        <v>174009.84590721101</v>
      </c>
      <c r="AA974" s="95">
        <v>0</v>
      </c>
      <c r="AB974" s="95">
        <v>0</v>
      </c>
      <c r="AC974" s="95">
        <v>7788378.8434448196</v>
      </c>
      <c r="AD974" s="95">
        <v>34153.4791736603</v>
      </c>
      <c r="AE974" s="95">
        <v>1157477.5880127</v>
      </c>
      <c r="AF974" s="95">
        <v>739941.92907714797</v>
      </c>
      <c r="AG974" s="95">
        <v>658356.06125640904</v>
      </c>
      <c r="AH974" s="95">
        <v>0</v>
      </c>
      <c r="AI974" s="95">
        <v>0</v>
      </c>
      <c r="AJ974" s="95">
        <v>227569.12713050799</v>
      </c>
      <c r="AK974" s="95">
        <v>0</v>
      </c>
      <c r="AL974" s="95">
        <v>0</v>
      </c>
      <c r="AM974" s="95">
        <v>174162.26123237601</v>
      </c>
      <c r="AN974" s="95">
        <v>7828941.4244384803</v>
      </c>
      <c r="AO974" s="95">
        <v>23229057.700927701</v>
      </c>
      <c r="AP974" s="95">
        <v>0</v>
      </c>
      <c r="AQ974" s="95">
        <v>2730226.27816772</v>
      </c>
      <c r="AR974" s="95">
        <v>1844162.04974365</v>
      </c>
      <c r="AS974" s="95">
        <v>1451472.8556518599</v>
      </c>
      <c r="AT974" s="95">
        <v>0</v>
      </c>
      <c r="AU974" s="95">
        <v>0</v>
      </c>
      <c r="AV974" s="95">
        <v>24181103.2587891</v>
      </c>
      <c r="AW974" s="95">
        <v>108356.57725811</v>
      </c>
      <c r="AX974" s="95">
        <v>11314658.275146499</v>
      </c>
      <c r="AY974" s="95">
        <v>7271996.2884521503</v>
      </c>
      <c r="AZ974" s="95">
        <v>5303292.27734375</v>
      </c>
      <c r="BA974" s="95">
        <v>0</v>
      </c>
      <c r="BB974" s="95">
        <v>0</v>
      </c>
      <c r="BC974" s="95">
        <v>2060528.2154083301</v>
      </c>
      <c r="BD974" s="95">
        <v>0</v>
      </c>
      <c r="BE974" s="95">
        <v>0</v>
      </c>
      <c r="BF974" s="95">
        <v>1447247.78536987</v>
      </c>
      <c r="BG974" s="95">
        <v>24324679.46875</v>
      </c>
      <c r="BH974" s="95">
        <v>4281184.1823120099</v>
      </c>
      <c r="BI974" s="95">
        <v>0</v>
      </c>
      <c r="BJ974" s="95">
        <v>695198.84667205799</v>
      </c>
      <c r="BK974" s="95">
        <v>513518.36917495698</v>
      </c>
      <c r="BL974" s="95">
        <v>0</v>
      </c>
      <c r="BM974" s="95">
        <v>0</v>
      </c>
      <c r="BN974" s="95">
        <v>0</v>
      </c>
      <c r="BO974" s="95">
        <v>0</v>
      </c>
      <c r="BP974" s="95">
        <v>0</v>
      </c>
      <c r="BQ974" s="95">
        <v>0</v>
      </c>
      <c r="BR974" s="95">
        <v>2192079.1803894001</v>
      </c>
      <c r="BS974" s="95">
        <v>1927340.47096252</v>
      </c>
      <c r="BT974" s="95">
        <v>0</v>
      </c>
      <c r="BU974" s="95">
        <v>0</v>
      </c>
      <c r="BV974" s="95">
        <v>818588.50589752197</v>
      </c>
      <c r="BW974" s="95">
        <v>0</v>
      </c>
      <c r="BX974" s="95">
        <v>0</v>
      </c>
      <c r="BY974" s="95">
        <v>0</v>
      </c>
      <c r="BZ974" s="95">
        <v>0</v>
      </c>
      <c r="CA974" s="95">
        <v>48708.155207634001</v>
      </c>
      <c r="CB974" s="95">
        <v>2790856.9821472201</v>
      </c>
      <c r="CC974" s="95">
        <v>26001255.668701202</v>
      </c>
      <c r="CD974" s="95">
        <v>4981283.7947387705</v>
      </c>
      <c r="CE974" s="95">
        <v>1025.93729992211</v>
      </c>
      <c r="CF974" s="95">
        <v>173742.82211685201</v>
      </c>
      <c r="CG974" s="95">
        <v>1447357.1739502</v>
      </c>
      <c r="CH974" s="95">
        <v>0</v>
      </c>
      <c r="CI974" s="95">
        <v>49733.094289302797</v>
      </c>
      <c r="CJ974" s="95">
        <v>2964061.9638671898</v>
      </c>
      <c r="CK974" s="95">
        <v>27418693.299072299</v>
      </c>
      <c r="CL974" s="95">
        <v>4983164.95776367</v>
      </c>
      <c r="CM974" s="160">
        <v>75122.859333992004</v>
      </c>
      <c r="CN974" s="160">
        <v>10786006.8216553</v>
      </c>
      <c r="CO974" s="160">
        <v>51638361.703125</v>
      </c>
      <c r="CP974" s="95">
        <v>4983164.95776367</v>
      </c>
      <c r="CQ974" s="95">
        <v>0</v>
      </c>
      <c r="CR974" s="95">
        <v>0</v>
      </c>
      <c r="CS974" s="95">
        <v>0</v>
      </c>
      <c r="CT974" s="95">
        <v>0</v>
      </c>
      <c r="CU974" s="161">
        <v>2964599.8042640719</v>
      </c>
      <c r="CV974" s="161">
        <v>27448612.842651401</v>
      </c>
    </row>
    <row r="975" spans="1:100" x14ac:dyDescent="0.2">
      <c r="A975" s="94" t="s">
        <v>65</v>
      </c>
      <c r="B975" s="96">
        <v>41244</v>
      </c>
      <c r="C975" s="95">
        <v>43677.726816177397</v>
      </c>
      <c r="D975" s="95">
        <v>0</v>
      </c>
      <c r="E975" s="95">
        <v>4935.0726197361901</v>
      </c>
      <c r="F975" s="95">
        <v>4104.41261732578</v>
      </c>
      <c r="G975" s="95">
        <v>1031.5354886651</v>
      </c>
      <c r="H975" s="95">
        <v>0</v>
      </c>
      <c r="I975" s="95">
        <v>0</v>
      </c>
      <c r="J975" s="95">
        <v>25267.6419637203</v>
      </c>
      <c r="K975" s="95">
        <v>330.42441376671201</v>
      </c>
      <c r="L975" s="95">
        <v>26393.193952321999</v>
      </c>
      <c r="M975" s="95">
        <v>15183.786689043</v>
      </c>
      <c r="N975" s="95">
        <v>5303.0744705200204</v>
      </c>
      <c r="O975" s="95">
        <v>0</v>
      </c>
      <c r="P975" s="95">
        <v>0</v>
      </c>
      <c r="Q975" s="95">
        <v>1774.7211555838601</v>
      </c>
      <c r="R975" s="95">
        <v>0</v>
      </c>
      <c r="S975" s="95">
        <v>0</v>
      </c>
      <c r="T975" s="95">
        <v>1024.70679461956</v>
      </c>
      <c r="U975" s="95">
        <v>25626.090436220202</v>
      </c>
      <c r="V975" s="95">
        <v>2463123.3681030301</v>
      </c>
      <c r="W975" s="95">
        <v>0</v>
      </c>
      <c r="X975" s="95">
        <v>287624.70800018299</v>
      </c>
      <c r="Y975" s="95">
        <v>192879.82622146601</v>
      </c>
      <c r="Z975" s="95">
        <v>176827.24103355399</v>
      </c>
      <c r="AA975" s="95">
        <v>0</v>
      </c>
      <c r="AB975" s="95">
        <v>0</v>
      </c>
      <c r="AC975" s="95">
        <v>7841717.4487915002</v>
      </c>
      <c r="AD975" s="95">
        <v>31427.1097972393</v>
      </c>
      <c r="AE975" s="95">
        <v>1143225.77293396</v>
      </c>
      <c r="AF975" s="95">
        <v>731334.08357238804</v>
      </c>
      <c r="AG975" s="95">
        <v>650032.41371917701</v>
      </c>
      <c r="AH975" s="95">
        <v>0</v>
      </c>
      <c r="AI975" s="95">
        <v>0</v>
      </c>
      <c r="AJ975" s="95">
        <v>222963.47205352801</v>
      </c>
      <c r="AK975" s="95">
        <v>0</v>
      </c>
      <c r="AL975" s="95">
        <v>0</v>
      </c>
      <c r="AM975" s="95">
        <v>175500.862043381</v>
      </c>
      <c r="AN975" s="95">
        <v>7876342.0197143601</v>
      </c>
      <c r="AO975" s="95">
        <v>23058754.325683601</v>
      </c>
      <c r="AP975" s="95">
        <v>0</v>
      </c>
      <c r="AQ975" s="95">
        <v>2765314.7843933101</v>
      </c>
      <c r="AR975" s="95">
        <v>1898642.88471985</v>
      </c>
      <c r="AS975" s="95">
        <v>1444546.0477294901</v>
      </c>
      <c r="AT975" s="95">
        <v>0</v>
      </c>
      <c r="AU975" s="95">
        <v>0</v>
      </c>
      <c r="AV975" s="95">
        <v>24349394.094970699</v>
      </c>
      <c r="AW975" s="95">
        <v>100029.393203735</v>
      </c>
      <c r="AX975" s="95">
        <v>11276894.6168213</v>
      </c>
      <c r="AY975" s="95">
        <v>7233829.5857543899</v>
      </c>
      <c r="AZ975" s="95">
        <v>5264941.7181396503</v>
      </c>
      <c r="BA975" s="95">
        <v>0</v>
      </c>
      <c r="BB975" s="95">
        <v>0</v>
      </c>
      <c r="BC975" s="95">
        <v>2035158.3536682101</v>
      </c>
      <c r="BD975" s="95">
        <v>0</v>
      </c>
      <c r="BE975" s="95">
        <v>0</v>
      </c>
      <c r="BF975" s="95">
        <v>1449191.90904236</v>
      </c>
      <c r="BG975" s="95">
        <v>24417136.059326202</v>
      </c>
      <c r="BH975" s="95">
        <v>4237464.5606079102</v>
      </c>
      <c r="BI975" s="95">
        <v>0</v>
      </c>
      <c r="BJ975" s="95">
        <v>682112.91999816895</v>
      </c>
      <c r="BK975" s="95">
        <v>507270.14191055298</v>
      </c>
      <c r="BL975" s="95">
        <v>0</v>
      </c>
      <c r="BM975" s="95">
        <v>0</v>
      </c>
      <c r="BN975" s="95">
        <v>0</v>
      </c>
      <c r="BO975" s="95">
        <v>0</v>
      </c>
      <c r="BP975" s="95">
        <v>0</v>
      </c>
      <c r="BQ975" s="95">
        <v>0</v>
      </c>
      <c r="BR975" s="95">
        <v>2200640.2562255901</v>
      </c>
      <c r="BS975" s="95">
        <v>1915984.3325958301</v>
      </c>
      <c r="BT975" s="95">
        <v>0</v>
      </c>
      <c r="BU975" s="95">
        <v>0</v>
      </c>
      <c r="BV975" s="95">
        <v>808988.47687530494</v>
      </c>
      <c r="BW975" s="95">
        <v>0</v>
      </c>
      <c r="BX975" s="95">
        <v>0</v>
      </c>
      <c r="BY975" s="95">
        <v>0</v>
      </c>
      <c r="BZ975" s="95">
        <v>0</v>
      </c>
      <c r="CA975" s="95">
        <v>48643.823971748403</v>
      </c>
      <c r="CB975" s="95">
        <v>2751892.8132629399</v>
      </c>
      <c r="CC975" s="95">
        <v>25808909.732421901</v>
      </c>
      <c r="CD975" s="95">
        <v>4919462.9945068397</v>
      </c>
      <c r="CE975" s="95">
        <v>1032.5455688238101</v>
      </c>
      <c r="CF975" s="95">
        <v>176996.38508415199</v>
      </c>
      <c r="CG975" s="95">
        <v>1460745.79302979</v>
      </c>
      <c r="CH975" s="95">
        <v>0</v>
      </c>
      <c r="CI975" s="95">
        <v>49678.0289030075</v>
      </c>
      <c r="CJ975" s="95">
        <v>2926760.4375305199</v>
      </c>
      <c r="CK975" s="95">
        <v>27259242.251708999</v>
      </c>
      <c r="CL975" s="95">
        <v>4922049.0537109403</v>
      </c>
      <c r="CM975" s="160">
        <v>75155.3180856705</v>
      </c>
      <c r="CN975" s="160">
        <v>10793157.3289795</v>
      </c>
      <c r="CO975" s="160">
        <v>51672281.385742202</v>
      </c>
      <c r="CP975" s="95">
        <v>4922049.0537109403</v>
      </c>
      <c r="CQ975" s="95">
        <v>0</v>
      </c>
      <c r="CR975" s="95">
        <v>0</v>
      </c>
      <c r="CS975" s="95">
        <v>0</v>
      </c>
      <c r="CT975" s="95">
        <v>0</v>
      </c>
      <c r="CU975" s="161">
        <v>2928889.1983470917</v>
      </c>
      <c r="CV975" s="161">
        <v>27269655.52545169</v>
      </c>
    </row>
    <row r="976" spans="1:100" x14ac:dyDescent="0.2">
      <c r="A976" s="94" t="s">
        <v>65</v>
      </c>
      <c r="B976" s="96">
        <v>41334</v>
      </c>
      <c r="C976" s="95">
        <v>43088.857398986802</v>
      </c>
      <c r="D976" s="95">
        <v>0</v>
      </c>
      <c r="E976" s="95">
        <v>4770.5488569140398</v>
      </c>
      <c r="F976" s="95">
        <v>3934.1778828501701</v>
      </c>
      <c r="G976" s="95">
        <v>1049.5481032729101</v>
      </c>
      <c r="H976" s="95">
        <v>0</v>
      </c>
      <c r="I976" s="95">
        <v>0</v>
      </c>
      <c r="J976" s="95">
        <v>25310.398442268401</v>
      </c>
      <c r="K976" s="95">
        <v>312.69158216193301</v>
      </c>
      <c r="L976" s="95">
        <v>1668.5094767808901</v>
      </c>
      <c r="M976" s="95">
        <v>15048.1915872097</v>
      </c>
      <c r="N976" s="95">
        <v>5237.5295793414098</v>
      </c>
      <c r="O976" s="95">
        <v>0</v>
      </c>
      <c r="P976" s="95">
        <v>24035.8224272728</v>
      </c>
      <c r="Q976" s="95">
        <v>1761.35609030724</v>
      </c>
      <c r="R976" s="95">
        <v>0</v>
      </c>
      <c r="S976" s="95">
        <v>1047.4741631895299</v>
      </c>
      <c r="T976" s="95">
        <v>0</v>
      </c>
      <c r="U976" s="95">
        <v>25612.85440135</v>
      </c>
      <c r="V976" s="95">
        <v>2424558.56103516</v>
      </c>
      <c r="W976" s="95">
        <v>0</v>
      </c>
      <c r="X976" s="95">
        <v>275356.39608001697</v>
      </c>
      <c r="Y976" s="95">
        <v>182997.589063644</v>
      </c>
      <c r="Z976" s="95">
        <v>173590.93659019499</v>
      </c>
      <c r="AA976" s="95">
        <v>0</v>
      </c>
      <c r="AB976" s="95">
        <v>0</v>
      </c>
      <c r="AC976" s="95">
        <v>7810955.7789917002</v>
      </c>
      <c r="AD976" s="95">
        <v>28628.493423223499</v>
      </c>
      <c r="AE976" s="95">
        <v>22315.282695055001</v>
      </c>
      <c r="AF976" s="95">
        <v>726802.59339904797</v>
      </c>
      <c r="AG976" s="95">
        <v>639884.45539092994</v>
      </c>
      <c r="AH976" s="95">
        <v>0</v>
      </c>
      <c r="AI976" s="95">
        <v>1075770.2637329099</v>
      </c>
      <c r="AJ976" s="95">
        <v>223547.40282821699</v>
      </c>
      <c r="AK976" s="95">
        <v>0</v>
      </c>
      <c r="AL976" s="95">
        <v>173671.56989288301</v>
      </c>
      <c r="AM976" s="95">
        <v>0</v>
      </c>
      <c r="AN976" s="95">
        <v>7870607.4581909198</v>
      </c>
      <c r="AO976" s="95">
        <v>22706783.066162098</v>
      </c>
      <c r="AP976" s="95">
        <v>0</v>
      </c>
      <c r="AQ976" s="95">
        <v>2611036.0489502</v>
      </c>
      <c r="AR976" s="95">
        <v>1732109.3045806901</v>
      </c>
      <c r="AS976" s="95">
        <v>1441293.42997742</v>
      </c>
      <c r="AT976" s="95">
        <v>0</v>
      </c>
      <c r="AU976" s="95">
        <v>0</v>
      </c>
      <c r="AV976" s="95">
        <v>24315167.1645508</v>
      </c>
      <c r="AW976" s="95">
        <v>91526.8469390869</v>
      </c>
      <c r="AX976" s="95">
        <v>314213.89110183698</v>
      </c>
      <c r="AY976" s="95">
        <v>7203309.6110229502</v>
      </c>
      <c r="AZ976" s="95">
        <v>5178366.6163330097</v>
      </c>
      <c r="BA976" s="95">
        <v>0</v>
      </c>
      <c r="BB976" s="95">
        <v>10330592.9381104</v>
      </c>
      <c r="BC976" s="95">
        <v>2034626.7937622101</v>
      </c>
      <c r="BD976" s="95">
        <v>0</v>
      </c>
      <c r="BE976" s="95">
        <v>1433505.9619293199</v>
      </c>
      <c r="BF976" s="95">
        <v>0</v>
      </c>
      <c r="BG976" s="95">
        <v>24543075.074707001</v>
      </c>
      <c r="BH976" s="95">
        <v>5143109.5672607403</v>
      </c>
      <c r="BI976" s="95">
        <v>0</v>
      </c>
      <c r="BJ976" s="95">
        <v>747724.96477508498</v>
      </c>
      <c r="BK976" s="95">
        <v>539153.35662841797</v>
      </c>
      <c r="BL976" s="95">
        <v>0</v>
      </c>
      <c r="BM976" s="95">
        <v>0</v>
      </c>
      <c r="BN976" s="95">
        <v>0</v>
      </c>
      <c r="BO976" s="95">
        <v>0</v>
      </c>
      <c r="BP976" s="95">
        <v>0</v>
      </c>
      <c r="BQ976" s="95">
        <v>0</v>
      </c>
      <c r="BR976" s="95">
        <v>2352557.22583008</v>
      </c>
      <c r="BS976" s="95">
        <v>1946562.26600647</v>
      </c>
      <c r="BT976" s="95">
        <v>0</v>
      </c>
      <c r="BU976" s="95">
        <v>760763.55999755894</v>
      </c>
      <c r="BV976" s="95">
        <v>864569.42555236805</v>
      </c>
      <c r="BW976" s="95">
        <v>0</v>
      </c>
      <c r="BX976" s="95">
        <v>119741.089922905</v>
      </c>
      <c r="BY976" s="95">
        <v>0</v>
      </c>
      <c r="BZ976" s="95">
        <v>0</v>
      </c>
      <c r="CA976" s="95">
        <v>47829.799057483702</v>
      </c>
      <c r="CB976" s="95">
        <v>2706557.44708252</v>
      </c>
      <c r="CC976" s="95">
        <v>25252481.845214799</v>
      </c>
      <c r="CD976" s="95">
        <v>5887113.7792968797</v>
      </c>
      <c r="CE976" s="95">
        <v>1050.1207496672901</v>
      </c>
      <c r="CF976" s="95">
        <v>173725.00651550299</v>
      </c>
      <c r="CG976" s="95">
        <v>1431791.4889984101</v>
      </c>
      <c r="CH976" s="95">
        <v>0</v>
      </c>
      <c r="CI976" s="95">
        <v>48885.048417091399</v>
      </c>
      <c r="CJ976" s="95">
        <v>2877755.70129395</v>
      </c>
      <c r="CK976" s="95">
        <v>26698468.2197266</v>
      </c>
      <c r="CL976" s="95">
        <v>6004202.8486328097</v>
      </c>
      <c r="CM976" s="160">
        <v>74439.814882278399</v>
      </c>
      <c r="CN976" s="160">
        <v>10777343.009765601</v>
      </c>
      <c r="CO976" s="160">
        <v>51279402.980468802</v>
      </c>
      <c r="CP976" s="95">
        <v>6004202.8486328097</v>
      </c>
      <c r="CQ976" s="95">
        <v>0</v>
      </c>
      <c r="CR976" s="95">
        <v>0</v>
      </c>
      <c r="CS976" s="95">
        <v>0</v>
      </c>
      <c r="CT976" s="95">
        <v>0</v>
      </c>
      <c r="CU976" s="161">
        <v>2880282.4535980229</v>
      </c>
      <c r="CV976" s="161">
        <v>26684273.334213208</v>
      </c>
    </row>
    <row r="977" spans="1:100" x14ac:dyDescent="0.2">
      <c r="A977" s="94" t="s">
        <v>65</v>
      </c>
      <c r="B977" s="96">
        <v>41426</v>
      </c>
      <c r="C977" s="95">
        <v>43027.533024311102</v>
      </c>
      <c r="D977" s="95">
        <v>0</v>
      </c>
      <c r="E977" s="95">
        <v>4725.0410560965502</v>
      </c>
      <c r="F977" s="95">
        <v>3931.0308365523802</v>
      </c>
      <c r="G977" s="95">
        <v>1024.5283703356999</v>
      </c>
      <c r="H977" s="95">
        <v>0</v>
      </c>
      <c r="I977" s="95">
        <v>0</v>
      </c>
      <c r="J977" s="95">
        <v>25397.353324174899</v>
      </c>
      <c r="K977" s="95">
        <v>288.90330518782099</v>
      </c>
      <c r="L977" s="95">
        <v>1283.1098259538401</v>
      </c>
      <c r="M977" s="95">
        <v>15164.4014456272</v>
      </c>
      <c r="N977" s="95">
        <v>5139.4362883567801</v>
      </c>
      <c r="O977" s="95">
        <v>0</v>
      </c>
      <c r="P977" s="95">
        <v>24440.652511119799</v>
      </c>
      <c r="Q977" s="95">
        <v>1743.55893966556</v>
      </c>
      <c r="R977" s="95">
        <v>0</v>
      </c>
      <c r="S977" s="95">
        <v>1025.2911171913099</v>
      </c>
      <c r="T977" s="95">
        <v>0</v>
      </c>
      <c r="U977" s="95">
        <v>25673.230424642599</v>
      </c>
      <c r="V977" s="95">
        <v>2410669.5519103999</v>
      </c>
      <c r="W977" s="95">
        <v>0</v>
      </c>
      <c r="X977" s="95">
        <v>266614.92932510399</v>
      </c>
      <c r="Y977" s="95">
        <v>177734.64777755699</v>
      </c>
      <c r="Z977" s="95">
        <v>170048.782550812</v>
      </c>
      <c r="AA977" s="95">
        <v>0</v>
      </c>
      <c r="AB977" s="95">
        <v>0</v>
      </c>
      <c r="AC977" s="95">
        <v>7847692.1874389602</v>
      </c>
      <c r="AD977" s="95">
        <v>27614.912235498399</v>
      </c>
      <c r="AE977" s="95">
        <v>15005.0431791544</v>
      </c>
      <c r="AF977" s="95">
        <v>726996.64407348598</v>
      </c>
      <c r="AG977" s="95">
        <v>620295.28802490199</v>
      </c>
      <c r="AH977" s="95">
        <v>0</v>
      </c>
      <c r="AI977" s="95">
        <v>1092348.9878845201</v>
      </c>
      <c r="AJ977" s="95">
        <v>219498.71951293899</v>
      </c>
      <c r="AK977" s="95">
        <v>0</v>
      </c>
      <c r="AL977" s="95">
        <v>169517.39436721799</v>
      </c>
      <c r="AM977" s="95">
        <v>0</v>
      </c>
      <c r="AN977" s="95">
        <v>7836821.5385742197</v>
      </c>
      <c r="AO977" s="95">
        <v>22612513.784179699</v>
      </c>
      <c r="AP977" s="95">
        <v>0</v>
      </c>
      <c r="AQ977" s="95">
        <v>2529930.7444152799</v>
      </c>
      <c r="AR977" s="95">
        <v>1667073.8742980999</v>
      </c>
      <c r="AS977" s="95">
        <v>1402047.3567047101</v>
      </c>
      <c r="AT977" s="95">
        <v>0</v>
      </c>
      <c r="AU977" s="95">
        <v>0</v>
      </c>
      <c r="AV977" s="95">
        <v>24448043.028320301</v>
      </c>
      <c r="AW977" s="95">
        <v>88517.1968736649</v>
      </c>
      <c r="AX977" s="95">
        <v>219240.840011597</v>
      </c>
      <c r="AY977" s="95">
        <v>7241112.46130371</v>
      </c>
      <c r="AZ977" s="95">
        <v>5051730.4719848596</v>
      </c>
      <c r="BA977" s="95">
        <v>0</v>
      </c>
      <c r="BB977" s="95">
        <v>10548670.8625488</v>
      </c>
      <c r="BC977" s="95">
        <v>2011517.20999146</v>
      </c>
      <c r="BD977" s="95">
        <v>0</v>
      </c>
      <c r="BE977" s="95">
        <v>1401287.02101135</v>
      </c>
      <c r="BF977" s="95">
        <v>0</v>
      </c>
      <c r="BG977" s="95">
        <v>24484551.176025402</v>
      </c>
      <c r="BH977" s="95">
        <v>5165807.8546142597</v>
      </c>
      <c r="BI977" s="95">
        <v>0</v>
      </c>
      <c r="BJ977" s="95">
        <v>738421.03455352795</v>
      </c>
      <c r="BK977" s="95">
        <v>528539.05220794701</v>
      </c>
      <c r="BL977" s="95">
        <v>0</v>
      </c>
      <c r="BM977" s="95">
        <v>0</v>
      </c>
      <c r="BN977" s="95">
        <v>0</v>
      </c>
      <c r="BO977" s="95">
        <v>0</v>
      </c>
      <c r="BP977" s="95">
        <v>0</v>
      </c>
      <c r="BQ977" s="95">
        <v>0</v>
      </c>
      <c r="BR977" s="95">
        <v>2377577.9423522898</v>
      </c>
      <c r="BS977" s="95">
        <v>1900829.0701446501</v>
      </c>
      <c r="BT977" s="95">
        <v>0</v>
      </c>
      <c r="BU977" s="95">
        <v>780318.52999115002</v>
      </c>
      <c r="BV977" s="95">
        <v>864108.14366912795</v>
      </c>
      <c r="BW977" s="95">
        <v>0</v>
      </c>
      <c r="BX977" s="95">
        <v>118352.459934235</v>
      </c>
      <c r="BY977" s="95">
        <v>0</v>
      </c>
      <c r="BZ977" s="95">
        <v>0</v>
      </c>
      <c r="CA977" s="95">
        <v>47747.6193008423</v>
      </c>
      <c r="CB977" s="95">
        <v>2676598.7647094699</v>
      </c>
      <c r="CC977" s="95">
        <v>25166772.026122998</v>
      </c>
      <c r="CD977" s="95">
        <v>5903882.2139282199</v>
      </c>
      <c r="CE977" s="95">
        <v>1024.31935013831</v>
      </c>
      <c r="CF977" s="95">
        <v>169787.397750854</v>
      </c>
      <c r="CG977" s="95">
        <v>1403110.06182861</v>
      </c>
      <c r="CH977" s="95">
        <v>0</v>
      </c>
      <c r="CI977" s="95">
        <v>48767.104948520697</v>
      </c>
      <c r="CJ977" s="95">
        <v>2845718.7522888202</v>
      </c>
      <c r="CK977" s="95">
        <v>26566917.0385742</v>
      </c>
      <c r="CL977" s="95">
        <v>6017962.8240356399</v>
      </c>
      <c r="CM977" s="160">
        <v>74321.192723274202</v>
      </c>
      <c r="CN977" s="160">
        <v>10675354.689941401</v>
      </c>
      <c r="CO977" s="160">
        <v>50975835.362792999</v>
      </c>
      <c r="CP977" s="95">
        <v>6017962.8240356399</v>
      </c>
      <c r="CQ977" s="95">
        <v>0</v>
      </c>
      <c r="CR977" s="95">
        <v>0</v>
      </c>
      <c r="CS977" s="95">
        <v>0</v>
      </c>
      <c r="CT977" s="95">
        <v>0</v>
      </c>
      <c r="CU977" s="161">
        <v>2846386.1624603239</v>
      </c>
      <c r="CV977" s="161">
        <v>26569882.087951608</v>
      </c>
    </row>
    <row r="978" spans="1:100" x14ac:dyDescent="0.2">
      <c r="A978" s="94" t="s">
        <v>65</v>
      </c>
      <c r="B978" s="96">
        <v>41518</v>
      </c>
      <c r="C978" s="95">
        <v>42863.2455654144</v>
      </c>
      <c r="D978" s="95">
        <v>0</v>
      </c>
      <c r="E978" s="95">
        <v>4763.2815753817604</v>
      </c>
      <c r="F978" s="95">
        <v>4031.2945406436902</v>
      </c>
      <c r="G978" s="95">
        <v>1003.9271833896599</v>
      </c>
      <c r="H978" s="95">
        <v>0</v>
      </c>
      <c r="I978" s="95">
        <v>0</v>
      </c>
      <c r="J978" s="95">
        <v>25408.6599359512</v>
      </c>
      <c r="K978" s="95">
        <v>264.45524458587198</v>
      </c>
      <c r="L978" s="95">
        <v>126.255723509006</v>
      </c>
      <c r="M978" s="95">
        <v>15207.469626903499</v>
      </c>
      <c r="N978" s="95">
        <v>5097.2545683979997</v>
      </c>
      <c r="O978" s="95">
        <v>0</v>
      </c>
      <c r="P978" s="95">
        <v>25576.097957372702</v>
      </c>
      <c r="Q978" s="95">
        <v>1698.57250878215</v>
      </c>
      <c r="R978" s="95">
        <v>0</v>
      </c>
      <c r="S978" s="95">
        <v>1006.9077403843399</v>
      </c>
      <c r="T978" s="95">
        <v>0</v>
      </c>
      <c r="U978" s="95">
        <v>25673.757859945301</v>
      </c>
      <c r="V978" s="95">
        <v>2389883.2571105999</v>
      </c>
      <c r="W978" s="95">
        <v>0</v>
      </c>
      <c r="X978" s="95">
        <v>260682.89019966099</v>
      </c>
      <c r="Y978" s="95">
        <v>174174.22361564601</v>
      </c>
      <c r="Z978" s="95">
        <v>169572.039430618</v>
      </c>
      <c r="AA978" s="95">
        <v>0</v>
      </c>
      <c r="AB978" s="95">
        <v>0</v>
      </c>
      <c r="AC978" s="95">
        <v>7850551.3438110398</v>
      </c>
      <c r="AD978" s="95">
        <v>23267.574400186499</v>
      </c>
      <c r="AE978" s="95">
        <v>4268.5615559816397</v>
      </c>
      <c r="AF978" s="95">
        <v>727255.58894348098</v>
      </c>
      <c r="AG978" s="95">
        <v>608058.94473266602</v>
      </c>
      <c r="AH978" s="95">
        <v>0</v>
      </c>
      <c r="AI978" s="95">
        <v>1099392.8753204299</v>
      </c>
      <c r="AJ978" s="95">
        <v>213783.615896225</v>
      </c>
      <c r="AK978" s="95">
        <v>0</v>
      </c>
      <c r="AL978" s="95">
        <v>170077.102592468</v>
      </c>
      <c r="AM978" s="95">
        <v>0</v>
      </c>
      <c r="AN978" s="95">
        <v>7879513.6054077102</v>
      </c>
      <c r="AO978" s="95">
        <v>22561978.8212891</v>
      </c>
      <c r="AP978" s="95">
        <v>0</v>
      </c>
      <c r="AQ978" s="95">
        <v>2412113.9485778799</v>
      </c>
      <c r="AR978" s="95">
        <v>1600631.4462432901</v>
      </c>
      <c r="AS978" s="95">
        <v>1385879.48112488</v>
      </c>
      <c r="AT978" s="95">
        <v>0</v>
      </c>
      <c r="AU978" s="95">
        <v>0</v>
      </c>
      <c r="AV978" s="95">
        <v>24519567.7416992</v>
      </c>
      <c r="AW978" s="95">
        <v>74490.805333137498</v>
      </c>
      <c r="AX978" s="95">
        <v>48005.477958202398</v>
      </c>
      <c r="AY978" s="95">
        <v>7280765.8689575205</v>
      </c>
      <c r="AZ978" s="95">
        <v>4961949.9361572303</v>
      </c>
      <c r="BA978" s="95">
        <v>0</v>
      </c>
      <c r="BB978" s="95">
        <v>10726846.752563501</v>
      </c>
      <c r="BC978" s="95">
        <v>1971766.71453857</v>
      </c>
      <c r="BD978" s="95">
        <v>0</v>
      </c>
      <c r="BE978" s="95">
        <v>1400200.37049866</v>
      </c>
      <c r="BF978" s="95">
        <v>0</v>
      </c>
      <c r="BG978" s="95">
        <v>24509609.410888702</v>
      </c>
      <c r="BH978" s="95">
        <v>5137528.5921630897</v>
      </c>
      <c r="BI978" s="95">
        <v>0</v>
      </c>
      <c r="BJ978" s="95">
        <v>717759.57099914597</v>
      </c>
      <c r="BK978" s="95">
        <v>514733.68723678601</v>
      </c>
      <c r="BL978" s="95">
        <v>0</v>
      </c>
      <c r="BM978" s="95">
        <v>0</v>
      </c>
      <c r="BN978" s="95">
        <v>0</v>
      </c>
      <c r="BO978" s="95">
        <v>0</v>
      </c>
      <c r="BP978" s="95">
        <v>0</v>
      </c>
      <c r="BQ978" s="95">
        <v>0</v>
      </c>
      <c r="BR978" s="95">
        <v>2389304.2880249</v>
      </c>
      <c r="BS978" s="95">
        <v>1870040.3591308601</v>
      </c>
      <c r="BT978" s="95">
        <v>0</v>
      </c>
      <c r="BU978" s="95">
        <v>670202.91999816895</v>
      </c>
      <c r="BV978" s="95">
        <v>851996.44564819301</v>
      </c>
      <c r="BW978" s="95">
        <v>0</v>
      </c>
      <c r="BX978" s="95">
        <v>103830.619941711</v>
      </c>
      <c r="BY978" s="95">
        <v>0</v>
      </c>
      <c r="BZ978" s="95">
        <v>0</v>
      </c>
      <c r="CA978" s="95">
        <v>47624.731456279798</v>
      </c>
      <c r="CB978" s="95">
        <v>2658381.2469787602</v>
      </c>
      <c r="CC978" s="95">
        <v>24953459.973388702</v>
      </c>
      <c r="CD978" s="95">
        <v>5858669.8496093797</v>
      </c>
      <c r="CE978" s="95">
        <v>1003.9685912728301</v>
      </c>
      <c r="CF978" s="95">
        <v>169799.95306015</v>
      </c>
      <c r="CG978" s="95">
        <v>1401889.54467773</v>
      </c>
      <c r="CH978" s="95">
        <v>0</v>
      </c>
      <c r="CI978" s="95">
        <v>48624.136962890603</v>
      </c>
      <c r="CJ978" s="95">
        <v>2823957.6177978502</v>
      </c>
      <c r="CK978" s="95">
        <v>26333278.9538574</v>
      </c>
      <c r="CL978" s="95">
        <v>5970615.58239746</v>
      </c>
      <c r="CM978" s="160">
        <v>74200.075526237502</v>
      </c>
      <c r="CN978" s="160">
        <v>10681875.068481401</v>
      </c>
      <c r="CO978" s="160">
        <v>50829072.532714799</v>
      </c>
      <c r="CP978" s="95">
        <v>5970615.58239746</v>
      </c>
      <c r="CQ978" s="95">
        <v>0</v>
      </c>
      <c r="CR978" s="95">
        <v>0</v>
      </c>
      <c r="CS978" s="95">
        <v>0</v>
      </c>
      <c r="CT978" s="95">
        <v>0</v>
      </c>
      <c r="CU978" s="161">
        <v>2828181.2000389104</v>
      </c>
      <c r="CV978" s="161">
        <v>26355349.518066432</v>
      </c>
    </row>
    <row r="979" spans="1:100" x14ac:dyDescent="0.2">
      <c r="A979" s="94" t="s">
        <v>65</v>
      </c>
      <c r="B979" s="96">
        <v>41609</v>
      </c>
      <c r="C979" s="95">
        <v>42700.756205558799</v>
      </c>
      <c r="D979" s="95">
        <v>0</v>
      </c>
      <c r="E979" s="95">
        <v>4595.6471687555304</v>
      </c>
      <c r="F979" s="95">
        <v>3842.13558968902</v>
      </c>
      <c r="G979" s="95">
        <v>990.37796597182796</v>
      </c>
      <c r="H979" s="95">
        <v>0</v>
      </c>
      <c r="I979" s="95">
        <v>0</v>
      </c>
      <c r="J979" s="95">
        <v>25443.871810197801</v>
      </c>
      <c r="K979" s="95">
        <v>214.14494075812399</v>
      </c>
      <c r="L979" s="95">
        <v>73.024111411534307</v>
      </c>
      <c r="M979" s="95">
        <v>15259.165563225701</v>
      </c>
      <c r="N979" s="95">
        <v>5028.8993400931404</v>
      </c>
      <c r="O979" s="95">
        <v>0</v>
      </c>
      <c r="P979" s="95">
        <v>25324.3617055416</v>
      </c>
      <c r="Q979" s="95">
        <v>1666.22067543864</v>
      </c>
      <c r="R979" s="95">
        <v>0</v>
      </c>
      <c r="S979" s="95">
        <v>986.50136633962404</v>
      </c>
      <c r="T979" s="95">
        <v>0</v>
      </c>
      <c r="U979" s="95">
        <v>25674.744699239702</v>
      </c>
      <c r="V979" s="95">
        <v>2359335.1674804701</v>
      </c>
      <c r="W979" s="95">
        <v>0</v>
      </c>
      <c r="X979" s="95">
        <v>250377.52400779701</v>
      </c>
      <c r="Y979" s="95">
        <v>165831.574621201</v>
      </c>
      <c r="Z979" s="95">
        <v>166126.57156944301</v>
      </c>
      <c r="AA979" s="95">
        <v>0</v>
      </c>
      <c r="AB979" s="95">
        <v>0</v>
      </c>
      <c r="AC979" s="95">
        <v>7788274.3416748</v>
      </c>
      <c r="AD979" s="95">
        <v>19128.340607881499</v>
      </c>
      <c r="AE979" s="95">
        <v>3235.61164182425</v>
      </c>
      <c r="AF979" s="95">
        <v>726290.97393798805</v>
      </c>
      <c r="AG979" s="95">
        <v>592938.55049896205</v>
      </c>
      <c r="AH979" s="95">
        <v>0</v>
      </c>
      <c r="AI979" s="95">
        <v>1074210.1323242199</v>
      </c>
      <c r="AJ979" s="95">
        <v>209564.932941437</v>
      </c>
      <c r="AK979" s="95">
        <v>0</v>
      </c>
      <c r="AL979" s="95">
        <v>165502.798137665</v>
      </c>
      <c r="AM979" s="95">
        <v>0</v>
      </c>
      <c r="AN979" s="95">
        <v>7808094.4259643601</v>
      </c>
      <c r="AO979" s="95">
        <v>22282365.731201202</v>
      </c>
      <c r="AP979" s="95">
        <v>0</v>
      </c>
      <c r="AQ979" s="95">
        <v>2286192.0245666499</v>
      </c>
      <c r="AR979" s="95">
        <v>1506105.4494628899</v>
      </c>
      <c r="AS979" s="95">
        <v>1380279.06071472</v>
      </c>
      <c r="AT979" s="95">
        <v>0</v>
      </c>
      <c r="AU979" s="95">
        <v>0</v>
      </c>
      <c r="AV979" s="95">
        <v>24549536.1098633</v>
      </c>
      <c r="AW979" s="95">
        <v>61794.100593090101</v>
      </c>
      <c r="AX979" s="95">
        <v>33413.172167778001</v>
      </c>
      <c r="AY979" s="95">
        <v>7293017.5497436495</v>
      </c>
      <c r="AZ979" s="95">
        <v>4849889.3864135696</v>
      </c>
      <c r="BA979" s="95">
        <v>0</v>
      </c>
      <c r="BB979" s="95">
        <v>10486328.408081099</v>
      </c>
      <c r="BC979" s="95">
        <v>1929339.4014129599</v>
      </c>
      <c r="BD979" s="95">
        <v>0</v>
      </c>
      <c r="BE979" s="95">
        <v>1371312.6645813</v>
      </c>
      <c r="BF979" s="95">
        <v>0</v>
      </c>
      <c r="BG979" s="95">
        <v>24604351.537353501</v>
      </c>
      <c r="BH979" s="95">
        <v>5109881.6429443397</v>
      </c>
      <c r="BI979" s="95">
        <v>0</v>
      </c>
      <c r="BJ979" s="95">
        <v>700539.96068572998</v>
      </c>
      <c r="BK979" s="95">
        <v>500157.10446929903</v>
      </c>
      <c r="BL979" s="95">
        <v>0</v>
      </c>
      <c r="BM979" s="95">
        <v>0</v>
      </c>
      <c r="BN979" s="95">
        <v>0</v>
      </c>
      <c r="BO979" s="95">
        <v>0</v>
      </c>
      <c r="BP979" s="95">
        <v>0</v>
      </c>
      <c r="BQ979" s="95">
        <v>0</v>
      </c>
      <c r="BR979" s="95">
        <v>2400592.1087341299</v>
      </c>
      <c r="BS979" s="95">
        <v>1831293.5439605699</v>
      </c>
      <c r="BT979" s="95">
        <v>0</v>
      </c>
      <c r="BU979" s="95">
        <v>763867.63999176002</v>
      </c>
      <c r="BV979" s="95">
        <v>837403.54940033006</v>
      </c>
      <c r="BW979" s="95">
        <v>0</v>
      </c>
      <c r="BX979" s="95">
        <v>111140.07993793501</v>
      </c>
      <c r="BY979" s="95">
        <v>0</v>
      </c>
      <c r="BZ979" s="95">
        <v>0</v>
      </c>
      <c r="CA979" s="95">
        <v>47317.664953708598</v>
      </c>
      <c r="CB979" s="95">
        <v>2605004.8022766099</v>
      </c>
      <c r="CC979" s="95">
        <v>24551319.6791992</v>
      </c>
      <c r="CD979" s="95">
        <v>5811386.9621582003</v>
      </c>
      <c r="CE979" s="95">
        <v>990.44476649165199</v>
      </c>
      <c r="CF979" s="95">
        <v>166212.800392151</v>
      </c>
      <c r="CG979" s="95">
        <v>1374372.8773345901</v>
      </c>
      <c r="CH979" s="95">
        <v>0</v>
      </c>
      <c r="CI979" s="95">
        <v>48313.073648452802</v>
      </c>
      <c r="CJ979" s="95">
        <v>2772017.0766296401</v>
      </c>
      <c r="CK979" s="95">
        <v>25945736.181396499</v>
      </c>
      <c r="CL979" s="95">
        <v>5924466.3676757803</v>
      </c>
      <c r="CM979" s="160">
        <v>73859.613542556806</v>
      </c>
      <c r="CN979" s="160">
        <v>10570776.3276367</v>
      </c>
      <c r="CO979" s="160">
        <v>50545949.8427734</v>
      </c>
      <c r="CP979" s="95">
        <v>5924466.3676757803</v>
      </c>
      <c r="CQ979" s="95">
        <v>0</v>
      </c>
      <c r="CR979" s="95">
        <v>0</v>
      </c>
      <c r="CS979" s="95">
        <v>0</v>
      </c>
      <c r="CT979" s="95">
        <v>0</v>
      </c>
      <c r="CU979" s="161">
        <v>2771217.6026687608</v>
      </c>
      <c r="CV979" s="161">
        <v>25925692.556533791</v>
      </c>
    </row>
    <row r="980" spans="1:100" x14ac:dyDescent="0.2">
      <c r="A980" s="94" t="s">
        <v>65</v>
      </c>
      <c r="B980" s="96">
        <v>41699</v>
      </c>
      <c r="C980" s="95">
        <v>42684.699427127802</v>
      </c>
      <c r="D980" s="95">
        <v>0</v>
      </c>
      <c r="E980" s="95">
        <v>4624.3259639143898</v>
      </c>
      <c r="F980" s="95">
        <v>3875.08669885993</v>
      </c>
      <c r="G980" s="95">
        <v>984.24513775110199</v>
      </c>
      <c r="H980" s="95">
        <v>0</v>
      </c>
      <c r="I980" s="95">
        <v>0</v>
      </c>
      <c r="J980" s="95">
        <v>25537.9842252731</v>
      </c>
      <c r="K980" s="95">
        <v>158.237563470379</v>
      </c>
      <c r="L980" s="95">
        <v>75.299501152709098</v>
      </c>
      <c r="M980" s="95">
        <v>15343.6614557505</v>
      </c>
      <c r="N980" s="95">
        <v>4954.9368371963501</v>
      </c>
      <c r="O980" s="95">
        <v>0</v>
      </c>
      <c r="P980" s="95">
        <v>25236.231498241399</v>
      </c>
      <c r="Q980" s="95">
        <v>1636.21524502337</v>
      </c>
      <c r="R980" s="95">
        <v>0</v>
      </c>
      <c r="S980" s="95">
        <v>982.61935278773296</v>
      </c>
      <c r="T980" s="95">
        <v>0</v>
      </c>
      <c r="U980" s="95">
        <v>25691.346467733401</v>
      </c>
      <c r="V980" s="95">
        <v>2344232.5712585398</v>
      </c>
      <c r="W980" s="95">
        <v>0</v>
      </c>
      <c r="X980" s="95">
        <v>244138.16521644601</v>
      </c>
      <c r="Y980" s="95">
        <v>163348.48734092701</v>
      </c>
      <c r="Z980" s="95">
        <v>163590.24080085801</v>
      </c>
      <c r="AA980" s="95">
        <v>0</v>
      </c>
      <c r="AB980" s="95">
        <v>0</v>
      </c>
      <c r="AC980" s="95">
        <v>7771972.1507568397</v>
      </c>
      <c r="AD980" s="95">
        <v>14686.338667035099</v>
      </c>
      <c r="AE980" s="95">
        <v>2015.5880611836899</v>
      </c>
      <c r="AF980" s="95">
        <v>729181.54390716599</v>
      </c>
      <c r="AG980" s="95">
        <v>577224.04032134998</v>
      </c>
      <c r="AH980" s="95">
        <v>0</v>
      </c>
      <c r="AI980" s="95">
        <v>1070850.4929809601</v>
      </c>
      <c r="AJ980" s="95">
        <v>204510.689359665</v>
      </c>
      <c r="AK980" s="95">
        <v>0</v>
      </c>
      <c r="AL980" s="95">
        <v>163473.396001816</v>
      </c>
      <c r="AM980" s="95">
        <v>0</v>
      </c>
      <c r="AN980" s="95">
        <v>7763027.9935302697</v>
      </c>
      <c r="AO980" s="95">
        <v>22313077.667968798</v>
      </c>
      <c r="AP980" s="95">
        <v>0</v>
      </c>
      <c r="AQ980" s="95">
        <v>2252585.1835632301</v>
      </c>
      <c r="AR980" s="95">
        <v>1470466.0848693801</v>
      </c>
      <c r="AS980" s="95">
        <v>1362766.0582580599</v>
      </c>
      <c r="AT980" s="95">
        <v>0</v>
      </c>
      <c r="AU980" s="95">
        <v>0</v>
      </c>
      <c r="AV980" s="95">
        <v>24651753.857910201</v>
      </c>
      <c r="AW980" s="95">
        <v>47830.360070228598</v>
      </c>
      <c r="AX980" s="95">
        <v>21005.176108360301</v>
      </c>
      <c r="AY980" s="95">
        <v>7323809.8646240197</v>
      </c>
      <c r="AZ980" s="95">
        <v>4731306.8137207003</v>
      </c>
      <c r="BA980" s="95">
        <v>0</v>
      </c>
      <c r="BB980" s="95">
        <v>10414335.043823199</v>
      </c>
      <c r="BC980" s="95">
        <v>1882469.03288269</v>
      </c>
      <c r="BD980" s="95">
        <v>0</v>
      </c>
      <c r="BE980" s="95">
        <v>1364758.66532898</v>
      </c>
      <c r="BF980" s="95">
        <v>0</v>
      </c>
      <c r="BG980" s="95">
        <v>24682833.826416001</v>
      </c>
      <c r="BH980" s="95">
        <v>5078869.9848022498</v>
      </c>
      <c r="BI980" s="95">
        <v>0</v>
      </c>
      <c r="BJ980" s="95">
        <v>682184.71974945103</v>
      </c>
      <c r="BK980" s="95">
        <v>487102.83654022199</v>
      </c>
      <c r="BL980" s="95">
        <v>0</v>
      </c>
      <c r="BM980" s="95">
        <v>0</v>
      </c>
      <c r="BN980" s="95">
        <v>0</v>
      </c>
      <c r="BO980" s="95">
        <v>0</v>
      </c>
      <c r="BP980" s="95">
        <v>0</v>
      </c>
      <c r="BQ980" s="95">
        <v>0</v>
      </c>
      <c r="BR980" s="95">
        <v>2411710.8181152302</v>
      </c>
      <c r="BS980" s="95">
        <v>1785979.8276519801</v>
      </c>
      <c r="BT980" s="95">
        <v>0</v>
      </c>
      <c r="BU980" s="95">
        <v>757917.69999694801</v>
      </c>
      <c r="BV980" s="95">
        <v>814528.95764923096</v>
      </c>
      <c r="BW980" s="95">
        <v>0</v>
      </c>
      <c r="BX980" s="95">
        <v>112828.67993736301</v>
      </c>
      <c r="BY980" s="95">
        <v>0</v>
      </c>
      <c r="BZ980" s="95">
        <v>0</v>
      </c>
      <c r="CA980" s="95">
        <v>47290.705629825599</v>
      </c>
      <c r="CB980" s="95">
        <v>2594876.6842041002</v>
      </c>
      <c r="CC980" s="95">
        <v>24483229.5466309</v>
      </c>
      <c r="CD980" s="95">
        <v>5757923.2578735398</v>
      </c>
      <c r="CE980" s="95">
        <v>983.63393197208597</v>
      </c>
      <c r="CF980" s="95">
        <v>163306.19528198201</v>
      </c>
      <c r="CG980" s="95">
        <v>1363685.95593262</v>
      </c>
      <c r="CH980" s="95">
        <v>0</v>
      </c>
      <c r="CI980" s="95">
        <v>48278.049696922302</v>
      </c>
      <c r="CJ980" s="95">
        <v>2753991.9479980501</v>
      </c>
      <c r="CK980" s="95">
        <v>25866605.552002002</v>
      </c>
      <c r="CL980" s="95">
        <v>5866554.0027465802</v>
      </c>
      <c r="CM980" s="160">
        <v>73902.252741813703</v>
      </c>
      <c r="CN980" s="160">
        <v>10540952.8985596</v>
      </c>
      <c r="CO980" s="160">
        <v>50552813.784667999</v>
      </c>
      <c r="CP980" s="95">
        <v>5866554.0027465802</v>
      </c>
      <c r="CQ980" s="95">
        <v>0</v>
      </c>
      <c r="CR980" s="95">
        <v>0</v>
      </c>
      <c r="CS980" s="95">
        <v>0</v>
      </c>
      <c r="CT980" s="95">
        <v>0</v>
      </c>
      <c r="CU980" s="161">
        <v>2758182.8794860821</v>
      </c>
      <c r="CV980" s="161">
        <v>25846915.502563521</v>
      </c>
    </row>
    <row r="981" spans="1:100" x14ac:dyDescent="0.2">
      <c r="A981" s="94" t="s">
        <v>65</v>
      </c>
      <c r="B981" s="96">
        <v>41791</v>
      </c>
      <c r="C981" s="95">
        <v>42484.864128589601</v>
      </c>
      <c r="D981" s="95">
        <v>0</v>
      </c>
      <c r="E981" s="95">
        <v>4566.8909157514599</v>
      </c>
      <c r="F981" s="95">
        <v>3846.79526424408</v>
      </c>
      <c r="G981" s="95">
        <v>980.39075434952997</v>
      </c>
      <c r="H981" s="95">
        <v>0</v>
      </c>
      <c r="I981" s="95">
        <v>0</v>
      </c>
      <c r="J981" s="95">
        <v>25481.967400550799</v>
      </c>
      <c r="K981" s="95">
        <v>114.961225586943</v>
      </c>
      <c r="L981" s="95">
        <v>365.80424199253298</v>
      </c>
      <c r="M981" s="95">
        <v>15230.5887624025</v>
      </c>
      <c r="N981" s="95">
        <v>4927.8192455768603</v>
      </c>
      <c r="O981" s="95">
        <v>0</v>
      </c>
      <c r="P981" s="95">
        <v>24880.556972742099</v>
      </c>
      <c r="Q981" s="95">
        <v>1629.8551751822199</v>
      </c>
      <c r="R981" s="95">
        <v>0</v>
      </c>
      <c r="S981" s="95">
        <v>981.42492143064703</v>
      </c>
      <c r="T981" s="95">
        <v>0</v>
      </c>
      <c r="U981" s="95">
        <v>25587.394964694999</v>
      </c>
      <c r="V981" s="95">
        <v>2324031.7391357399</v>
      </c>
      <c r="W981" s="95">
        <v>0</v>
      </c>
      <c r="X981" s="95">
        <v>238542.99914741499</v>
      </c>
      <c r="Y981" s="95">
        <v>159078.56526756301</v>
      </c>
      <c r="Z981" s="95">
        <v>161476.50405502299</v>
      </c>
      <c r="AA981" s="95">
        <v>0</v>
      </c>
      <c r="AB981" s="95">
        <v>0</v>
      </c>
      <c r="AC981" s="95">
        <v>7745411.6381225605</v>
      </c>
      <c r="AD981" s="95">
        <v>9750.0482354164105</v>
      </c>
      <c r="AE981" s="95">
        <v>3746.5465627312701</v>
      </c>
      <c r="AF981" s="95">
        <v>719972.61248779297</v>
      </c>
      <c r="AG981" s="95">
        <v>572679.61003112805</v>
      </c>
      <c r="AH981" s="95">
        <v>0</v>
      </c>
      <c r="AI981" s="95">
        <v>1046802.49114227</v>
      </c>
      <c r="AJ981" s="95">
        <v>203897.74538230899</v>
      </c>
      <c r="AK981" s="95">
        <v>0</v>
      </c>
      <c r="AL981" s="95">
        <v>161478.831485748</v>
      </c>
      <c r="AM981" s="95">
        <v>0</v>
      </c>
      <c r="AN981" s="95">
        <v>7772564.6288452102</v>
      </c>
      <c r="AO981" s="95">
        <v>22091902.253417999</v>
      </c>
      <c r="AP981" s="95">
        <v>0</v>
      </c>
      <c r="AQ981" s="95">
        <v>2168160.7016906701</v>
      </c>
      <c r="AR981" s="95">
        <v>1434745.3817443801</v>
      </c>
      <c r="AS981" s="95">
        <v>1357440.2721252399</v>
      </c>
      <c r="AT981" s="95">
        <v>0</v>
      </c>
      <c r="AU981" s="95">
        <v>0</v>
      </c>
      <c r="AV981" s="95">
        <v>24639749.8757324</v>
      </c>
      <c r="AW981" s="95">
        <v>31870.6737067699</v>
      </c>
      <c r="AX981" s="95">
        <v>39081.708473205603</v>
      </c>
      <c r="AY981" s="95">
        <v>7237793.60192871</v>
      </c>
      <c r="AZ981" s="95">
        <v>4702573.34729004</v>
      </c>
      <c r="BA981" s="95">
        <v>0</v>
      </c>
      <c r="BB981" s="95">
        <v>10245352.3902588</v>
      </c>
      <c r="BC981" s="95">
        <v>1880442.58261108</v>
      </c>
      <c r="BD981" s="95">
        <v>0</v>
      </c>
      <c r="BE981" s="95">
        <v>1353585.4063415499</v>
      </c>
      <c r="BF981" s="95">
        <v>0</v>
      </c>
      <c r="BG981" s="95">
        <v>24696538.479980499</v>
      </c>
      <c r="BH981" s="95">
        <v>5021347.1947631799</v>
      </c>
      <c r="BI981" s="95">
        <v>0</v>
      </c>
      <c r="BJ981" s="95">
        <v>669826.75149536098</v>
      </c>
      <c r="BK981" s="95">
        <v>478225.24821472203</v>
      </c>
      <c r="BL981" s="95">
        <v>0</v>
      </c>
      <c r="BM981" s="95">
        <v>0</v>
      </c>
      <c r="BN981" s="95">
        <v>0</v>
      </c>
      <c r="BO981" s="95">
        <v>0</v>
      </c>
      <c r="BP981" s="95">
        <v>0</v>
      </c>
      <c r="BQ981" s="95">
        <v>0</v>
      </c>
      <c r="BR981" s="95">
        <v>2399622.1306152302</v>
      </c>
      <c r="BS981" s="95">
        <v>1773697.1665496801</v>
      </c>
      <c r="BT981" s="95">
        <v>0</v>
      </c>
      <c r="BU981" s="95">
        <v>749028.26999664295</v>
      </c>
      <c r="BV981" s="95">
        <v>814171.67865753197</v>
      </c>
      <c r="BW981" s="95">
        <v>0</v>
      </c>
      <c r="BX981" s="95">
        <v>113133.869940758</v>
      </c>
      <c r="BY981" s="95">
        <v>0</v>
      </c>
      <c r="BZ981" s="95">
        <v>0</v>
      </c>
      <c r="CA981" s="95">
        <v>47052.379602909103</v>
      </c>
      <c r="CB981" s="95">
        <v>2560517.8586120601</v>
      </c>
      <c r="CC981" s="95">
        <v>24236681.4458008</v>
      </c>
      <c r="CD981" s="95">
        <v>5690129.2688598596</v>
      </c>
      <c r="CE981" s="95">
        <v>979.75265052169595</v>
      </c>
      <c r="CF981" s="95">
        <v>161449.731079102</v>
      </c>
      <c r="CG981" s="95">
        <v>1352658.88140869</v>
      </c>
      <c r="CH981" s="95">
        <v>0</v>
      </c>
      <c r="CI981" s="95">
        <v>48029.537642478899</v>
      </c>
      <c r="CJ981" s="95">
        <v>2723703.3535766602</v>
      </c>
      <c r="CK981" s="95">
        <v>25617343.839355499</v>
      </c>
      <c r="CL981" s="95">
        <v>5796870.5011596698</v>
      </c>
      <c r="CM981" s="160">
        <v>73495.949014663696</v>
      </c>
      <c r="CN981" s="160">
        <v>10493393.7418213</v>
      </c>
      <c r="CO981" s="160">
        <v>50320342.3037109</v>
      </c>
      <c r="CP981" s="95">
        <v>5796870.5011596698</v>
      </c>
      <c r="CQ981" s="95">
        <v>0</v>
      </c>
      <c r="CR981" s="95">
        <v>0</v>
      </c>
      <c r="CS981" s="95">
        <v>0</v>
      </c>
      <c r="CT981" s="95">
        <v>0</v>
      </c>
      <c r="CU981" s="161">
        <v>2721967.5896911621</v>
      </c>
      <c r="CV981" s="161">
        <v>25589340.327209491</v>
      </c>
    </row>
    <row r="982" spans="1:100" x14ac:dyDescent="0.2">
      <c r="A982" s="94" t="s">
        <v>65</v>
      </c>
      <c r="B982" s="96">
        <v>41883</v>
      </c>
      <c r="C982" s="95">
        <v>42409.217401027701</v>
      </c>
      <c r="D982" s="95">
        <v>0</v>
      </c>
      <c r="E982" s="95">
        <v>4413.8657396435701</v>
      </c>
      <c r="F982" s="95">
        <v>3714.4265621602499</v>
      </c>
      <c r="G982" s="95">
        <v>983.59617141634203</v>
      </c>
      <c r="H982" s="95">
        <v>0</v>
      </c>
      <c r="I982" s="95">
        <v>0</v>
      </c>
      <c r="J982" s="95">
        <v>25464.5798280239</v>
      </c>
      <c r="K982" s="95">
        <v>68.665983168408303</v>
      </c>
      <c r="L982" s="95">
        <v>87.603558525443106</v>
      </c>
      <c r="M982" s="95">
        <v>15283.4889096022</v>
      </c>
      <c r="N982" s="95">
        <v>4846.0750035047504</v>
      </c>
      <c r="O982" s="95">
        <v>0</v>
      </c>
      <c r="P982" s="95">
        <v>25019.5763149261</v>
      </c>
      <c r="Q982" s="95">
        <v>1617.68323299289</v>
      </c>
      <c r="R982" s="95">
        <v>0</v>
      </c>
      <c r="S982" s="95">
        <v>985.12549640983298</v>
      </c>
      <c r="T982" s="95">
        <v>0</v>
      </c>
      <c r="U982" s="95">
        <v>25532.927685737599</v>
      </c>
      <c r="V982" s="95">
        <v>2303694.2811279302</v>
      </c>
      <c r="W982" s="95">
        <v>0</v>
      </c>
      <c r="X982" s="95">
        <v>234669.66438865699</v>
      </c>
      <c r="Y982" s="95">
        <v>157408.77303695699</v>
      </c>
      <c r="Z982" s="95">
        <v>161817.59092903099</v>
      </c>
      <c r="AA982" s="95">
        <v>0</v>
      </c>
      <c r="AB982" s="95">
        <v>0</v>
      </c>
      <c r="AC982" s="95">
        <v>7734031.9721679697</v>
      </c>
      <c r="AD982" s="95">
        <v>5568.5023859143303</v>
      </c>
      <c r="AE982" s="95">
        <v>2975.4099804460998</v>
      </c>
      <c r="AF982" s="95">
        <v>726059.67251586902</v>
      </c>
      <c r="AG982" s="95">
        <v>556165.03876495396</v>
      </c>
      <c r="AH982" s="95">
        <v>0</v>
      </c>
      <c r="AI982" s="95">
        <v>1049972.6647491499</v>
      </c>
      <c r="AJ982" s="95">
        <v>203235.10788536101</v>
      </c>
      <c r="AK982" s="95">
        <v>0</v>
      </c>
      <c r="AL982" s="95">
        <v>162242.86840438799</v>
      </c>
      <c r="AM982" s="95">
        <v>0</v>
      </c>
      <c r="AN982" s="95">
        <v>7744891.6549682599</v>
      </c>
      <c r="AO982" s="95">
        <v>21991910.161865201</v>
      </c>
      <c r="AP982" s="95">
        <v>0</v>
      </c>
      <c r="AQ982" s="95">
        <v>2141913.7618408198</v>
      </c>
      <c r="AR982" s="95">
        <v>1421670.71520996</v>
      </c>
      <c r="AS982" s="95">
        <v>1363982.1257171601</v>
      </c>
      <c r="AT982" s="95">
        <v>0</v>
      </c>
      <c r="AU982" s="95">
        <v>0</v>
      </c>
      <c r="AV982" s="95">
        <v>24663453.4055176</v>
      </c>
      <c r="AW982" s="95">
        <v>18139.328996181499</v>
      </c>
      <c r="AX982" s="95">
        <v>33190.874578476003</v>
      </c>
      <c r="AY982" s="95">
        <v>7334099.76525879</v>
      </c>
      <c r="AZ982" s="95">
        <v>4580733.2337646503</v>
      </c>
      <c r="BA982" s="95">
        <v>0</v>
      </c>
      <c r="BB982" s="95">
        <v>10359930.5826416</v>
      </c>
      <c r="BC982" s="95">
        <v>1869890.852005</v>
      </c>
      <c r="BD982" s="95">
        <v>0</v>
      </c>
      <c r="BE982" s="95">
        <v>1353709.0236358601</v>
      </c>
      <c r="BF982" s="95">
        <v>0</v>
      </c>
      <c r="BG982" s="95">
        <v>24673003.3046875</v>
      </c>
      <c r="BH982" s="95">
        <v>5035453.0005493201</v>
      </c>
      <c r="BI982" s="95">
        <v>0</v>
      </c>
      <c r="BJ982" s="95">
        <v>672509.09767150902</v>
      </c>
      <c r="BK982" s="95">
        <v>478219.38236618001</v>
      </c>
      <c r="BL982" s="95">
        <v>0</v>
      </c>
      <c r="BM982" s="95">
        <v>0</v>
      </c>
      <c r="BN982" s="95">
        <v>0</v>
      </c>
      <c r="BO982" s="95">
        <v>0</v>
      </c>
      <c r="BP982" s="95">
        <v>0</v>
      </c>
      <c r="BQ982" s="95">
        <v>0</v>
      </c>
      <c r="BR982" s="95">
        <v>2430780.1202087398</v>
      </c>
      <c r="BS982" s="95">
        <v>1733190.6381530799</v>
      </c>
      <c r="BT982" s="95">
        <v>0</v>
      </c>
      <c r="BU982" s="95">
        <v>639811.39999389602</v>
      </c>
      <c r="BV982" s="95">
        <v>822267.283676147</v>
      </c>
      <c r="BW982" s="95">
        <v>0</v>
      </c>
      <c r="BX982" s="95">
        <v>99632.2899494171</v>
      </c>
      <c r="BY982" s="95">
        <v>0</v>
      </c>
      <c r="BZ982" s="95">
        <v>0</v>
      </c>
      <c r="CA982" s="95">
        <v>46833.045967102102</v>
      </c>
      <c r="CB982" s="95">
        <v>2539132.5741577102</v>
      </c>
      <c r="CC982" s="95">
        <v>24136186.028076202</v>
      </c>
      <c r="CD982" s="95">
        <v>5711336.7111206101</v>
      </c>
      <c r="CE982" s="95">
        <v>985.75133820623205</v>
      </c>
      <c r="CF982" s="95">
        <v>162208.40956306501</v>
      </c>
      <c r="CG982" s="95">
        <v>1356276.8056793199</v>
      </c>
      <c r="CH982" s="95">
        <v>0</v>
      </c>
      <c r="CI982" s="95">
        <v>47812.660177707701</v>
      </c>
      <c r="CJ982" s="95">
        <v>2701655.2293396001</v>
      </c>
      <c r="CK982" s="95">
        <v>25479713.591064502</v>
      </c>
      <c r="CL982" s="95">
        <v>5819503.5689086895</v>
      </c>
      <c r="CM982" s="160">
        <v>73251.136478424101</v>
      </c>
      <c r="CN982" s="160">
        <v>10447478.8045654</v>
      </c>
      <c r="CO982" s="160">
        <v>50177056.65625</v>
      </c>
      <c r="CP982" s="95">
        <v>5819503.5689086895</v>
      </c>
      <c r="CQ982" s="95">
        <v>0</v>
      </c>
      <c r="CR982" s="95">
        <v>0</v>
      </c>
      <c r="CS982" s="95">
        <v>0</v>
      </c>
      <c r="CT982" s="95">
        <v>0</v>
      </c>
      <c r="CU982" s="161">
        <v>2701340.9837207752</v>
      </c>
      <c r="CV982" s="161">
        <v>25492462.833755523</v>
      </c>
    </row>
    <row r="983" spans="1:100" x14ac:dyDescent="0.2">
      <c r="A983" s="94" t="s">
        <v>65</v>
      </c>
      <c r="B983" s="96">
        <v>41974</v>
      </c>
      <c r="C983" s="95">
        <v>42098.486462116198</v>
      </c>
      <c r="D983" s="95">
        <v>0</v>
      </c>
      <c r="E983" s="95">
        <v>4460.2370568513898</v>
      </c>
      <c r="F983" s="95">
        <v>3757.0514023303999</v>
      </c>
      <c r="G983" s="95">
        <v>971.91497626900696</v>
      </c>
      <c r="H983" s="95">
        <v>0</v>
      </c>
      <c r="I983" s="95">
        <v>0</v>
      </c>
      <c r="J983" s="95">
        <v>25309.8249452114</v>
      </c>
      <c r="K983" s="95">
        <v>22.2945632312912</v>
      </c>
      <c r="L983" s="95">
        <v>264.18626973405497</v>
      </c>
      <c r="M983" s="95">
        <v>15264.325771808601</v>
      </c>
      <c r="N983" s="95">
        <v>4788.16359710693</v>
      </c>
      <c r="O983" s="95">
        <v>0</v>
      </c>
      <c r="P983" s="95">
        <v>24679.400697708101</v>
      </c>
      <c r="Q983" s="95">
        <v>1599.00081659853</v>
      </c>
      <c r="R983" s="95">
        <v>0</v>
      </c>
      <c r="S983" s="95">
        <v>967.64238831400905</v>
      </c>
      <c r="T983" s="95">
        <v>0</v>
      </c>
      <c r="U983" s="95">
        <v>25343.249893426899</v>
      </c>
      <c r="V983" s="95">
        <v>2275503.3381652799</v>
      </c>
      <c r="W983" s="95">
        <v>0</v>
      </c>
      <c r="X983" s="95">
        <v>231784.17979431199</v>
      </c>
      <c r="Y983" s="95">
        <v>155580.37076759301</v>
      </c>
      <c r="Z983" s="95">
        <v>154604.267980576</v>
      </c>
      <c r="AA983" s="95">
        <v>0</v>
      </c>
      <c r="AB983" s="95">
        <v>0</v>
      </c>
      <c r="AC983" s="95">
        <v>7672115.4906005897</v>
      </c>
      <c r="AD983" s="95">
        <v>1854.42237102985</v>
      </c>
      <c r="AE983" s="95">
        <v>4897.0608138442003</v>
      </c>
      <c r="AF983" s="95">
        <v>722825.74553680397</v>
      </c>
      <c r="AG983" s="95">
        <v>550827.42298126197</v>
      </c>
      <c r="AH983" s="95">
        <v>0</v>
      </c>
      <c r="AI983" s="95">
        <v>1029025.64103699</v>
      </c>
      <c r="AJ983" s="95">
        <v>202251.648464203</v>
      </c>
      <c r="AK983" s="95">
        <v>0</v>
      </c>
      <c r="AL983" s="95">
        <v>153898.192680359</v>
      </c>
      <c r="AM983" s="95">
        <v>0</v>
      </c>
      <c r="AN983" s="95">
        <v>7676373.1724243201</v>
      </c>
      <c r="AO983" s="95">
        <v>21791424.876708999</v>
      </c>
      <c r="AP983" s="95">
        <v>0</v>
      </c>
      <c r="AQ983" s="95">
        <v>2108387.7319641099</v>
      </c>
      <c r="AR983" s="95">
        <v>1403892.47315979</v>
      </c>
      <c r="AS983" s="95">
        <v>1301099.53236389</v>
      </c>
      <c r="AT983" s="95">
        <v>0</v>
      </c>
      <c r="AU983" s="95">
        <v>0</v>
      </c>
      <c r="AV983" s="95">
        <v>24646491.099853501</v>
      </c>
      <c r="AW983" s="95">
        <v>6098.4021287560499</v>
      </c>
      <c r="AX983" s="95">
        <v>57131.783555030801</v>
      </c>
      <c r="AY983" s="95">
        <v>7331194.2750854502</v>
      </c>
      <c r="AZ983" s="95">
        <v>4554383.8430786096</v>
      </c>
      <c r="BA983" s="95">
        <v>0</v>
      </c>
      <c r="BB983" s="95">
        <v>10169278.3359375</v>
      </c>
      <c r="BC983" s="95">
        <v>1871918.1726684601</v>
      </c>
      <c r="BD983" s="95">
        <v>0</v>
      </c>
      <c r="BE983" s="95">
        <v>1297170.10331726</v>
      </c>
      <c r="BF983" s="95">
        <v>0</v>
      </c>
      <c r="BG983" s="95">
        <v>24681077.528320301</v>
      </c>
      <c r="BH983" s="95">
        <v>5012742.2391357403</v>
      </c>
      <c r="BI983" s="95">
        <v>0</v>
      </c>
      <c r="BJ983" s="95">
        <v>655150.23616790795</v>
      </c>
      <c r="BK983" s="95">
        <v>463201.58904647798</v>
      </c>
      <c r="BL983" s="95">
        <v>0</v>
      </c>
      <c r="BM983" s="95">
        <v>0</v>
      </c>
      <c r="BN983" s="95">
        <v>0</v>
      </c>
      <c r="BO983" s="95">
        <v>0</v>
      </c>
      <c r="BP983" s="95">
        <v>0</v>
      </c>
      <c r="BQ983" s="95">
        <v>0</v>
      </c>
      <c r="BR983" s="95">
        <v>2419392.7260436998</v>
      </c>
      <c r="BS983" s="95">
        <v>1725801.53831482</v>
      </c>
      <c r="BT983" s="95">
        <v>0</v>
      </c>
      <c r="BU983" s="95">
        <v>731135.68999481201</v>
      </c>
      <c r="BV983" s="95">
        <v>818046.76813507103</v>
      </c>
      <c r="BW983" s="95">
        <v>0</v>
      </c>
      <c r="BX983" s="95">
        <v>104219.639933586</v>
      </c>
      <c r="BY983" s="95">
        <v>0</v>
      </c>
      <c r="BZ983" s="95">
        <v>0</v>
      </c>
      <c r="CA983" s="95">
        <v>46569.703113555901</v>
      </c>
      <c r="CB983" s="95">
        <v>2502705.8500060998</v>
      </c>
      <c r="CC983" s="95">
        <v>23923851.5776367</v>
      </c>
      <c r="CD983" s="95">
        <v>5668887.1425781297</v>
      </c>
      <c r="CE983" s="95">
        <v>971.47937940061104</v>
      </c>
      <c r="CF983" s="95">
        <v>154631.37182998701</v>
      </c>
      <c r="CG983" s="95">
        <v>1300298.3009643599</v>
      </c>
      <c r="CH983" s="95">
        <v>0</v>
      </c>
      <c r="CI983" s="95">
        <v>47545.712472438798</v>
      </c>
      <c r="CJ983" s="95">
        <v>2661367.57958984</v>
      </c>
      <c r="CK983" s="95">
        <v>25217548.057861298</v>
      </c>
      <c r="CL983" s="95">
        <v>5777807.0420532199</v>
      </c>
      <c r="CM983" s="160">
        <v>72767.168986320496</v>
      </c>
      <c r="CN983" s="160">
        <v>10358611.1456299</v>
      </c>
      <c r="CO983" s="160">
        <v>49929411.565429702</v>
      </c>
      <c r="CP983" s="95">
        <v>5777807.0420532199</v>
      </c>
      <c r="CQ983" s="95">
        <v>0</v>
      </c>
      <c r="CR983" s="95">
        <v>0</v>
      </c>
      <c r="CS983" s="95">
        <v>0</v>
      </c>
      <c r="CT983" s="95">
        <v>0</v>
      </c>
      <c r="CU983" s="161">
        <v>2657337.2218360868</v>
      </c>
      <c r="CV983" s="161">
        <v>25224149.878601059</v>
      </c>
    </row>
    <row r="984" spans="1:100" x14ac:dyDescent="0.2">
      <c r="A984" s="94" t="s">
        <v>65</v>
      </c>
      <c r="B984" s="96">
        <v>42064</v>
      </c>
      <c r="C984" s="95">
        <v>41959.6160340309</v>
      </c>
      <c r="D984" s="95">
        <v>0</v>
      </c>
      <c r="E984" s="95">
        <v>4390.4803245067596</v>
      </c>
      <c r="F984" s="95">
        <v>3721.50020483136</v>
      </c>
      <c r="G984" s="95">
        <v>975.67831347137701</v>
      </c>
      <c r="H984" s="95">
        <v>0</v>
      </c>
      <c r="I984" s="95">
        <v>0</v>
      </c>
      <c r="J984" s="95">
        <v>25176.668004036001</v>
      </c>
      <c r="K984" s="95">
        <v>19</v>
      </c>
      <c r="L984" s="95">
        <v>73.436725771985905</v>
      </c>
      <c r="M984" s="95">
        <v>15262.5313823223</v>
      </c>
      <c r="N984" s="95">
        <v>4689.2875322699501</v>
      </c>
      <c r="O984" s="95">
        <v>0</v>
      </c>
      <c r="P984" s="95">
        <v>24695.580011367801</v>
      </c>
      <c r="Q984" s="95">
        <v>1599.6747540086501</v>
      </c>
      <c r="R984" s="95">
        <v>0</v>
      </c>
      <c r="S984" s="95">
        <v>971.80544839799404</v>
      </c>
      <c r="T984" s="95">
        <v>0</v>
      </c>
      <c r="U984" s="95">
        <v>25197.312083244298</v>
      </c>
      <c r="V984" s="95">
        <v>2253185.0876770001</v>
      </c>
      <c r="W984" s="95">
        <v>0</v>
      </c>
      <c r="X984" s="95">
        <v>228008.031133652</v>
      </c>
      <c r="Y984" s="95">
        <v>151728.68874549901</v>
      </c>
      <c r="Z984" s="95">
        <v>156105.542577744</v>
      </c>
      <c r="AA984" s="95">
        <v>0</v>
      </c>
      <c r="AB984" s="95">
        <v>0</v>
      </c>
      <c r="AC984" s="95">
        <v>7656939.9844360398</v>
      </c>
      <c r="AD984" s="95">
        <v>2120.02089518309</v>
      </c>
      <c r="AE984" s="95">
        <v>2077.0647729337202</v>
      </c>
      <c r="AF984" s="95">
        <v>716156.67382049595</v>
      </c>
      <c r="AG984" s="95">
        <v>531038.44766235398</v>
      </c>
      <c r="AH984" s="95">
        <v>0</v>
      </c>
      <c r="AI984" s="95">
        <v>1014617.68813324</v>
      </c>
      <c r="AJ984" s="95">
        <v>202784.17923927301</v>
      </c>
      <c r="AK984" s="95">
        <v>0</v>
      </c>
      <c r="AL984" s="95">
        <v>155367.551391602</v>
      </c>
      <c r="AM984" s="95">
        <v>0</v>
      </c>
      <c r="AN984" s="95">
        <v>7633785.4459838904</v>
      </c>
      <c r="AO984" s="95">
        <v>21661575.6020508</v>
      </c>
      <c r="AP984" s="95">
        <v>0</v>
      </c>
      <c r="AQ984" s="95">
        <v>2095341.8387908901</v>
      </c>
      <c r="AR984" s="95">
        <v>1366987.5576629599</v>
      </c>
      <c r="AS984" s="95">
        <v>1314187.10968018</v>
      </c>
      <c r="AT984" s="95">
        <v>0</v>
      </c>
      <c r="AU984" s="95">
        <v>0</v>
      </c>
      <c r="AV984" s="95">
        <v>24675692.872558601</v>
      </c>
      <c r="AW984" s="95">
        <v>6962.9999985694903</v>
      </c>
      <c r="AX984" s="95">
        <v>27075.711916685101</v>
      </c>
      <c r="AY984" s="95">
        <v>7286533.91516113</v>
      </c>
      <c r="AZ984" s="95">
        <v>4394188.1312866202</v>
      </c>
      <c r="BA984" s="95">
        <v>0</v>
      </c>
      <c r="BB984" s="95">
        <v>10031764.9141846</v>
      </c>
      <c r="BC984" s="95">
        <v>1874244.6041107201</v>
      </c>
      <c r="BD984" s="95">
        <v>0</v>
      </c>
      <c r="BE984" s="95">
        <v>1313256.60069275</v>
      </c>
      <c r="BF984" s="95">
        <v>0</v>
      </c>
      <c r="BG984" s="95">
        <v>24667534.084228501</v>
      </c>
      <c r="BH984" s="95">
        <v>4943786.3168334998</v>
      </c>
      <c r="BI984" s="95">
        <v>0</v>
      </c>
      <c r="BJ984" s="95">
        <v>653105.10759735096</v>
      </c>
      <c r="BK984" s="95">
        <v>456089.56989288301</v>
      </c>
      <c r="BL984" s="95">
        <v>0</v>
      </c>
      <c r="BM984" s="95">
        <v>0</v>
      </c>
      <c r="BN984" s="95">
        <v>0</v>
      </c>
      <c r="BO984" s="95">
        <v>0</v>
      </c>
      <c r="BP984" s="95">
        <v>0</v>
      </c>
      <c r="BQ984" s="95">
        <v>0</v>
      </c>
      <c r="BR984" s="95">
        <v>2413221.4617919899</v>
      </c>
      <c r="BS984" s="95">
        <v>1667400.63363647</v>
      </c>
      <c r="BT984" s="95">
        <v>0</v>
      </c>
      <c r="BU984" s="95">
        <v>717192.74999237095</v>
      </c>
      <c r="BV984" s="95">
        <v>821523.04154968297</v>
      </c>
      <c r="BW984" s="95">
        <v>0</v>
      </c>
      <c r="BX984" s="95">
        <v>118029.54983901999</v>
      </c>
      <c r="BY984" s="95">
        <v>0</v>
      </c>
      <c r="BZ984" s="95">
        <v>0</v>
      </c>
      <c r="CA984" s="95">
        <v>46336.756402969397</v>
      </c>
      <c r="CB984" s="95">
        <v>2473044.49145508</v>
      </c>
      <c r="CC984" s="95">
        <v>23761017.783203099</v>
      </c>
      <c r="CD984" s="95">
        <v>5594516.5032348596</v>
      </c>
      <c r="CE984" s="95">
        <v>974.09189539402701</v>
      </c>
      <c r="CF984" s="95">
        <v>155613.948400497</v>
      </c>
      <c r="CG984" s="95">
        <v>1316050.2997894301</v>
      </c>
      <c r="CH984" s="95">
        <v>0</v>
      </c>
      <c r="CI984" s="95">
        <v>47315.581291198701</v>
      </c>
      <c r="CJ984" s="95">
        <v>2633600.1852111798</v>
      </c>
      <c r="CK984" s="95">
        <v>25084189.979247998</v>
      </c>
      <c r="CL984" s="95">
        <v>5707136.7740478497</v>
      </c>
      <c r="CM984" s="160">
        <v>72436.720251083403</v>
      </c>
      <c r="CN984" s="160">
        <v>10271310.025512701</v>
      </c>
      <c r="CO984" s="160">
        <v>49729367.709472701</v>
      </c>
      <c r="CP984" s="95">
        <v>5707136.7740478497</v>
      </c>
      <c r="CQ984" s="95">
        <v>0</v>
      </c>
      <c r="CR984" s="95">
        <v>0</v>
      </c>
      <c r="CS984" s="95">
        <v>0</v>
      </c>
      <c r="CT984" s="95">
        <v>0</v>
      </c>
      <c r="CU984" s="161">
        <v>2628658.439855577</v>
      </c>
      <c r="CV984" s="161">
        <v>25077068.082992528</v>
      </c>
    </row>
    <row r="985" spans="1:100" x14ac:dyDescent="0.2">
      <c r="A985" s="94" t="s">
        <v>65</v>
      </c>
      <c r="B985" s="96">
        <v>42156</v>
      </c>
      <c r="C985" s="95">
        <v>41937.669304847703</v>
      </c>
      <c r="D985" s="95">
        <v>0</v>
      </c>
      <c r="E985" s="95">
        <v>4359.2247998118401</v>
      </c>
      <c r="F985" s="95">
        <v>3707.9012208878999</v>
      </c>
      <c r="G985" s="95">
        <v>994.80061339586996</v>
      </c>
      <c r="H985" s="95">
        <v>0</v>
      </c>
      <c r="I985" s="95">
        <v>0</v>
      </c>
      <c r="J985" s="95">
        <v>25211.677899837501</v>
      </c>
      <c r="K985" s="95">
        <v>16</v>
      </c>
      <c r="L985" s="95">
        <v>70.538491376675694</v>
      </c>
      <c r="M985" s="95">
        <v>15300.035047769499</v>
      </c>
      <c r="N985" s="95">
        <v>4616.2442606091499</v>
      </c>
      <c r="O985" s="95">
        <v>0</v>
      </c>
      <c r="P985" s="95">
        <v>24714.923916101499</v>
      </c>
      <c r="Q985" s="95">
        <v>1599.5243617296201</v>
      </c>
      <c r="R985" s="95">
        <v>0</v>
      </c>
      <c r="S985" s="95">
        <v>993.09404203295696</v>
      </c>
      <c r="T985" s="95">
        <v>0</v>
      </c>
      <c r="U985" s="95">
        <v>25218.481220245401</v>
      </c>
      <c r="V985" s="95">
        <v>2225539.03692627</v>
      </c>
      <c r="W985" s="95">
        <v>0</v>
      </c>
      <c r="X985" s="95">
        <v>223978.332447052</v>
      </c>
      <c r="Y985" s="95">
        <v>148815.16963958699</v>
      </c>
      <c r="Z985" s="95">
        <v>156394.75999069199</v>
      </c>
      <c r="AA985" s="95">
        <v>0</v>
      </c>
      <c r="AB985" s="95">
        <v>0</v>
      </c>
      <c r="AC985" s="95">
        <v>7638847.5420532199</v>
      </c>
      <c r="AD985" s="95">
        <v>1452.4318177104001</v>
      </c>
      <c r="AE985" s="95">
        <v>3286.3177726864801</v>
      </c>
      <c r="AF985" s="95">
        <v>719654.42215728795</v>
      </c>
      <c r="AG985" s="95">
        <v>512891.73557662999</v>
      </c>
      <c r="AH985" s="95">
        <v>0</v>
      </c>
      <c r="AI985" s="95">
        <v>1011144.93273926</v>
      </c>
      <c r="AJ985" s="95">
        <v>203398.38334274301</v>
      </c>
      <c r="AK985" s="95">
        <v>0</v>
      </c>
      <c r="AL985" s="95">
        <v>156253.16547775301</v>
      </c>
      <c r="AM985" s="95">
        <v>0</v>
      </c>
      <c r="AN985" s="95">
        <v>7658020.1195678702</v>
      </c>
      <c r="AO985" s="95">
        <v>21598247.782470699</v>
      </c>
      <c r="AP985" s="95">
        <v>0</v>
      </c>
      <c r="AQ985" s="95">
        <v>2027640.2338409401</v>
      </c>
      <c r="AR985" s="95">
        <v>1339966.35856628</v>
      </c>
      <c r="AS985" s="95">
        <v>1329797.14726257</v>
      </c>
      <c r="AT985" s="95">
        <v>0</v>
      </c>
      <c r="AU985" s="95">
        <v>0</v>
      </c>
      <c r="AV985" s="95">
        <v>24729717.090820301</v>
      </c>
      <c r="AW985" s="95">
        <v>4847.9999980926495</v>
      </c>
      <c r="AX985" s="95">
        <v>34352.1185884476</v>
      </c>
      <c r="AY985" s="95">
        <v>7353087.1428832998</v>
      </c>
      <c r="AZ985" s="95">
        <v>4264348.0131225605</v>
      </c>
      <c r="BA985" s="95">
        <v>0</v>
      </c>
      <c r="BB985" s="95">
        <v>10052680.0712891</v>
      </c>
      <c r="BC985" s="95">
        <v>1895571.4387054399</v>
      </c>
      <c r="BD985" s="95">
        <v>0</v>
      </c>
      <c r="BE985" s="95">
        <v>1317281.8382415799</v>
      </c>
      <c r="BF985" s="95">
        <v>0</v>
      </c>
      <c r="BG985" s="95">
        <v>24704377.551269501</v>
      </c>
      <c r="BH985" s="95">
        <v>4931788.60827637</v>
      </c>
      <c r="BI985" s="95">
        <v>0</v>
      </c>
      <c r="BJ985" s="95">
        <v>650547.45645141602</v>
      </c>
      <c r="BK985" s="95">
        <v>452410.35963821399</v>
      </c>
      <c r="BL985" s="95">
        <v>0</v>
      </c>
      <c r="BM985" s="95">
        <v>0</v>
      </c>
      <c r="BN985" s="95">
        <v>0</v>
      </c>
      <c r="BO985" s="95">
        <v>0</v>
      </c>
      <c r="BP985" s="95">
        <v>0</v>
      </c>
      <c r="BQ985" s="95">
        <v>0</v>
      </c>
      <c r="BR985" s="95">
        <v>2443144.1065368699</v>
      </c>
      <c r="BS985" s="95">
        <v>1620331.1873931901</v>
      </c>
      <c r="BT985" s="95">
        <v>0</v>
      </c>
      <c r="BU985" s="95">
        <v>723537.229995728</v>
      </c>
      <c r="BV985" s="95">
        <v>835296.35439300502</v>
      </c>
      <c r="BW985" s="95">
        <v>0</v>
      </c>
      <c r="BX985" s="95">
        <v>120948.98982811</v>
      </c>
      <c r="BY985" s="95">
        <v>0</v>
      </c>
      <c r="BZ985" s="95">
        <v>0</v>
      </c>
      <c r="CA985" s="95">
        <v>46297.780956745097</v>
      </c>
      <c r="CB985" s="95">
        <v>2453858.5695495601</v>
      </c>
      <c r="CC985" s="95">
        <v>23554306.455322299</v>
      </c>
      <c r="CD985" s="95">
        <v>5579230.6766967801</v>
      </c>
      <c r="CE985" s="95">
        <v>994.33394634723697</v>
      </c>
      <c r="CF985" s="95">
        <v>156560.08696937599</v>
      </c>
      <c r="CG985" s="95">
        <v>1319312.3664855999</v>
      </c>
      <c r="CH985" s="95">
        <v>0</v>
      </c>
      <c r="CI985" s="95">
        <v>47289.114804744699</v>
      </c>
      <c r="CJ985" s="95">
        <v>2606885.7572631799</v>
      </c>
      <c r="CK985" s="95">
        <v>24900506.683349598</v>
      </c>
      <c r="CL985" s="95">
        <v>5692771.5974731399</v>
      </c>
      <c r="CM985" s="160">
        <v>72376.036638259902</v>
      </c>
      <c r="CN985" s="160">
        <v>10265297.7652588</v>
      </c>
      <c r="CO985" s="160">
        <v>49669920.629394501</v>
      </c>
      <c r="CP985" s="95">
        <v>5692771.5974731399</v>
      </c>
      <c r="CQ985" s="95">
        <v>0</v>
      </c>
      <c r="CR985" s="95">
        <v>0</v>
      </c>
      <c r="CS985" s="95">
        <v>0</v>
      </c>
      <c r="CT985" s="95">
        <v>0</v>
      </c>
      <c r="CU985" s="161">
        <v>2610418.6565189362</v>
      </c>
      <c r="CV985" s="161">
        <v>24873618.821807899</v>
      </c>
    </row>
    <row r="986" spans="1:100" x14ac:dyDescent="0.2">
      <c r="A986" s="94" t="s">
        <v>65</v>
      </c>
      <c r="B986" s="96">
        <v>42248</v>
      </c>
      <c r="C986" s="95">
        <v>41849.869489192999</v>
      </c>
      <c r="D986" s="95">
        <v>0</v>
      </c>
      <c r="E986" s="95">
        <v>4246.10978633165</v>
      </c>
      <c r="F986" s="95">
        <v>3609.1650678217402</v>
      </c>
      <c r="G986" s="95">
        <v>1006.94594421238</v>
      </c>
      <c r="H986" s="95">
        <v>0</v>
      </c>
      <c r="I986" s="95">
        <v>0</v>
      </c>
      <c r="J986" s="95">
        <v>24998.215772867199</v>
      </c>
      <c r="K986" s="95">
        <v>12</v>
      </c>
      <c r="L986" s="95">
        <v>79.107767052017195</v>
      </c>
      <c r="M986" s="95">
        <v>15192.895791769</v>
      </c>
      <c r="N986" s="95">
        <v>4523.2490791678401</v>
      </c>
      <c r="O986" s="95">
        <v>0</v>
      </c>
      <c r="P986" s="95">
        <v>24706.2802865505</v>
      </c>
      <c r="Q986" s="95">
        <v>1597.02968151867</v>
      </c>
      <c r="R986" s="95">
        <v>0</v>
      </c>
      <c r="S986" s="95">
        <v>1007.90132823586</v>
      </c>
      <c r="T986" s="95">
        <v>0</v>
      </c>
      <c r="U986" s="95">
        <v>25007.253186464299</v>
      </c>
      <c r="V986" s="95">
        <v>2211353.9541015602</v>
      </c>
      <c r="W986" s="95">
        <v>0</v>
      </c>
      <c r="X986" s="95">
        <v>214725.00045967099</v>
      </c>
      <c r="Y986" s="95">
        <v>141280.899599075</v>
      </c>
      <c r="Z986" s="95">
        <v>155354.17018508899</v>
      </c>
      <c r="AA986" s="95">
        <v>0</v>
      </c>
      <c r="AB986" s="95">
        <v>0</v>
      </c>
      <c r="AC986" s="95">
        <v>7624680.1118774395</v>
      </c>
      <c r="AD986" s="95">
        <v>820.63022002577804</v>
      </c>
      <c r="AE986" s="95">
        <v>4566.1388585567502</v>
      </c>
      <c r="AF986" s="95">
        <v>717457.33718109096</v>
      </c>
      <c r="AG986" s="95">
        <v>498209.53808593802</v>
      </c>
      <c r="AH986" s="95">
        <v>0</v>
      </c>
      <c r="AI986" s="95">
        <v>1006990.4515152</v>
      </c>
      <c r="AJ986" s="95">
        <v>204322.04237747201</v>
      </c>
      <c r="AK986" s="95">
        <v>0</v>
      </c>
      <c r="AL986" s="95">
        <v>155472.84393501299</v>
      </c>
      <c r="AM986" s="95">
        <v>0</v>
      </c>
      <c r="AN986" s="95">
        <v>7629270.53662109</v>
      </c>
      <c r="AO986" s="95">
        <v>21480093.6870117</v>
      </c>
      <c r="AP986" s="95">
        <v>0</v>
      </c>
      <c r="AQ986" s="95">
        <v>1974920.4814758301</v>
      </c>
      <c r="AR986" s="95">
        <v>1277530.2817688</v>
      </c>
      <c r="AS986" s="95">
        <v>1317445.4483642599</v>
      </c>
      <c r="AT986" s="95">
        <v>0</v>
      </c>
      <c r="AU986" s="95">
        <v>0</v>
      </c>
      <c r="AV986" s="95">
        <v>24777606.572021499</v>
      </c>
      <c r="AW986" s="95">
        <v>2736.9999990463298</v>
      </c>
      <c r="AX986" s="95">
        <v>46926.990277767203</v>
      </c>
      <c r="AY986" s="95">
        <v>7359650.4558105497</v>
      </c>
      <c r="AZ986" s="95">
        <v>4141339.9619445801</v>
      </c>
      <c r="BA986" s="95">
        <v>0</v>
      </c>
      <c r="BB986" s="95">
        <v>10098294.702026401</v>
      </c>
      <c r="BC986" s="95">
        <v>1898241.81117249</v>
      </c>
      <c r="BD986" s="95">
        <v>0</v>
      </c>
      <c r="BE986" s="95">
        <v>1315535.97001648</v>
      </c>
      <c r="BF986" s="95">
        <v>0</v>
      </c>
      <c r="BG986" s="95">
        <v>24819710.2958984</v>
      </c>
      <c r="BH986" s="95">
        <v>4946731.65087891</v>
      </c>
      <c r="BI986" s="95">
        <v>0</v>
      </c>
      <c r="BJ986" s="95">
        <v>619989.65389251697</v>
      </c>
      <c r="BK986" s="95">
        <v>430366.023616791</v>
      </c>
      <c r="BL986" s="95">
        <v>0</v>
      </c>
      <c r="BM986" s="95">
        <v>0</v>
      </c>
      <c r="BN986" s="95">
        <v>0</v>
      </c>
      <c r="BO986" s="95">
        <v>0</v>
      </c>
      <c r="BP986" s="95">
        <v>0</v>
      </c>
      <c r="BQ986" s="95">
        <v>0</v>
      </c>
      <c r="BR986" s="95">
        <v>2446256.4731140099</v>
      </c>
      <c r="BS986" s="95">
        <v>1576782.4136352499</v>
      </c>
      <c r="BT986" s="95">
        <v>0</v>
      </c>
      <c r="BU986" s="95">
        <v>614697.44999694801</v>
      </c>
      <c r="BV986" s="95">
        <v>833436.27278137195</v>
      </c>
      <c r="BW986" s="95">
        <v>0</v>
      </c>
      <c r="BX986" s="95">
        <v>104965.929861069</v>
      </c>
      <c r="BY986" s="95">
        <v>0</v>
      </c>
      <c r="BZ986" s="95">
        <v>0</v>
      </c>
      <c r="CA986" s="95">
        <v>46106.786020278902</v>
      </c>
      <c r="CB986" s="95">
        <v>2425765.2071533198</v>
      </c>
      <c r="CC986" s="95">
        <v>23514325.498291001</v>
      </c>
      <c r="CD986" s="95">
        <v>5572692.35229492</v>
      </c>
      <c r="CE986" s="95">
        <v>1009.22984535992</v>
      </c>
      <c r="CF986" s="95">
        <v>155714.34289741499</v>
      </c>
      <c r="CG986" s="95">
        <v>1319036.8372192399</v>
      </c>
      <c r="CH986" s="95">
        <v>0</v>
      </c>
      <c r="CI986" s="95">
        <v>47111.353476047501</v>
      </c>
      <c r="CJ986" s="95">
        <v>2583693.4897766099</v>
      </c>
      <c r="CK986" s="95">
        <v>24784488.911621101</v>
      </c>
      <c r="CL986" s="95">
        <v>5688010.8279418899</v>
      </c>
      <c r="CM986" s="160">
        <v>72010.719024658203</v>
      </c>
      <c r="CN986" s="160">
        <v>10229301.1029053</v>
      </c>
      <c r="CO986" s="160">
        <v>49623788.109375</v>
      </c>
      <c r="CP986" s="95">
        <v>5688010.8279418899</v>
      </c>
      <c r="CQ986" s="95">
        <v>0</v>
      </c>
      <c r="CR986" s="95">
        <v>0</v>
      </c>
      <c r="CS986" s="95">
        <v>0</v>
      </c>
      <c r="CT986" s="95">
        <v>0</v>
      </c>
      <c r="CU986" s="161">
        <v>2581479.550050735</v>
      </c>
      <c r="CV986" s="161">
        <v>24833362.335510239</v>
      </c>
    </row>
    <row r="987" spans="1:100" x14ac:dyDescent="0.2">
      <c r="A987" s="94" t="s">
        <v>65</v>
      </c>
      <c r="B987" s="96">
        <v>42339</v>
      </c>
      <c r="C987" s="95">
        <v>41782.808889865897</v>
      </c>
      <c r="D987" s="95">
        <v>0</v>
      </c>
      <c r="E987" s="95">
        <v>4171.3663792610196</v>
      </c>
      <c r="F987" s="95">
        <v>3556.9638349413899</v>
      </c>
      <c r="G987" s="95">
        <v>997.83320244401705</v>
      </c>
      <c r="H987" s="95">
        <v>0</v>
      </c>
      <c r="I987" s="95">
        <v>0</v>
      </c>
      <c r="J987" s="95">
        <v>24932.684186458599</v>
      </c>
      <c r="K987" s="95">
        <v>8</v>
      </c>
      <c r="L987" s="95">
        <v>76.059406506829006</v>
      </c>
      <c r="M987" s="95">
        <v>15328.503539919901</v>
      </c>
      <c r="N987" s="95">
        <v>4419.3129334449804</v>
      </c>
      <c r="O987" s="95">
        <v>0</v>
      </c>
      <c r="P987" s="95">
        <v>24577.196118354801</v>
      </c>
      <c r="Q987" s="95">
        <v>1585.6032841354599</v>
      </c>
      <c r="R987" s="95">
        <v>0</v>
      </c>
      <c r="S987" s="95">
        <v>994.81968652456999</v>
      </c>
      <c r="T987" s="95">
        <v>0</v>
      </c>
      <c r="U987" s="95">
        <v>24948.853736639001</v>
      </c>
      <c r="V987" s="95">
        <v>2199293.2501220698</v>
      </c>
      <c r="W987" s="95">
        <v>0</v>
      </c>
      <c r="X987" s="95">
        <v>202949.75529289199</v>
      </c>
      <c r="Y987" s="95">
        <v>132150.92337036101</v>
      </c>
      <c r="Z987" s="95">
        <v>151079.82159996001</v>
      </c>
      <c r="AA987" s="95">
        <v>0</v>
      </c>
      <c r="AB987" s="95">
        <v>0</v>
      </c>
      <c r="AC987" s="95">
        <v>7615362.3171997098</v>
      </c>
      <c r="AD987" s="95">
        <v>492.062754750252</v>
      </c>
      <c r="AE987" s="95">
        <v>3588.8122838437598</v>
      </c>
      <c r="AF987" s="95">
        <v>721355.26994323696</v>
      </c>
      <c r="AG987" s="95">
        <v>481782.12907791103</v>
      </c>
      <c r="AH987" s="95">
        <v>0</v>
      </c>
      <c r="AI987" s="95">
        <v>1001618.6612854</v>
      </c>
      <c r="AJ987" s="95">
        <v>201398.90557479899</v>
      </c>
      <c r="AK987" s="95">
        <v>0</v>
      </c>
      <c r="AL987" s="95">
        <v>150258.500402451</v>
      </c>
      <c r="AM987" s="95">
        <v>0</v>
      </c>
      <c r="AN987" s="95">
        <v>7623614.8920288105</v>
      </c>
      <c r="AO987" s="95">
        <v>21451026.9689941</v>
      </c>
      <c r="AP987" s="95">
        <v>0</v>
      </c>
      <c r="AQ987" s="95">
        <v>1900665.3852081301</v>
      </c>
      <c r="AR987" s="95">
        <v>1200149.3592071501</v>
      </c>
      <c r="AS987" s="95">
        <v>1278057.29362488</v>
      </c>
      <c r="AT987" s="95">
        <v>0</v>
      </c>
      <c r="AU987" s="95">
        <v>0</v>
      </c>
      <c r="AV987" s="95">
        <v>24833121.186035201</v>
      </c>
      <c r="AW987" s="95">
        <v>1635.9999997615801</v>
      </c>
      <c r="AX987" s="95">
        <v>43669.724630355799</v>
      </c>
      <c r="AY987" s="95">
        <v>7444929.1746215802</v>
      </c>
      <c r="AZ987" s="95">
        <v>4016706.8102722201</v>
      </c>
      <c r="BA987" s="95">
        <v>0</v>
      </c>
      <c r="BB987" s="95">
        <v>10077812.166626001</v>
      </c>
      <c r="BC987" s="95">
        <v>1874001.66870117</v>
      </c>
      <c r="BD987" s="95">
        <v>0</v>
      </c>
      <c r="BE987" s="95">
        <v>1282271.46815491</v>
      </c>
      <c r="BF987" s="95">
        <v>0</v>
      </c>
      <c r="BG987" s="95">
        <v>24802859.488281298</v>
      </c>
      <c r="BH987" s="95">
        <v>5273250.6326293899</v>
      </c>
      <c r="BI987" s="95">
        <v>0</v>
      </c>
      <c r="BJ987" s="95">
        <v>622209.07101440395</v>
      </c>
      <c r="BK987" s="95">
        <v>426795.52177810698</v>
      </c>
      <c r="BL987" s="95">
        <v>0</v>
      </c>
      <c r="BM987" s="95">
        <v>0</v>
      </c>
      <c r="BN987" s="95">
        <v>0</v>
      </c>
      <c r="BO987" s="95">
        <v>0</v>
      </c>
      <c r="BP987" s="95">
        <v>0</v>
      </c>
      <c r="BQ987" s="95">
        <v>0</v>
      </c>
      <c r="BR987" s="95">
        <v>2478998.2595520001</v>
      </c>
      <c r="BS987" s="95">
        <v>1530855.6848297101</v>
      </c>
      <c r="BT987" s="95">
        <v>0</v>
      </c>
      <c r="BU987" s="95">
        <v>1099475.45999146</v>
      </c>
      <c r="BV987" s="95">
        <v>821281.35320282006</v>
      </c>
      <c r="BW987" s="95">
        <v>0</v>
      </c>
      <c r="BX987" s="95">
        <v>160279.49956321699</v>
      </c>
      <c r="BY987" s="95">
        <v>0</v>
      </c>
      <c r="BZ987" s="95">
        <v>0</v>
      </c>
      <c r="CA987" s="95">
        <v>45961.8376736641</v>
      </c>
      <c r="CB987" s="95">
        <v>2402620.5079650902</v>
      </c>
      <c r="CC987" s="95">
        <v>23393689.110595699</v>
      </c>
      <c r="CD987" s="95">
        <v>5895156.3466186495</v>
      </c>
      <c r="CE987" s="95">
        <v>998.00397561490502</v>
      </c>
      <c r="CF987" s="95">
        <v>151073.75231170701</v>
      </c>
      <c r="CG987" s="95">
        <v>1286622.0382232701</v>
      </c>
      <c r="CH987" s="95">
        <v>0</v>
      </c>
      <c r="CI987" s="95">
        <v>46961.950590133703</v>
      </c>
      <c r="CJ987" s="95">
        <v>2552585.82672119</v>
      </c>
      <c r="CK987" s="95">
        <v>24631960.3039551</v>
      </c>
      <c r="CL987" s="95">
        <v>6061019.0912475605</v>
      </c>
      <c r="CM987" s="160">
        <v>71814.392831802397</v>
      </c>
      <c r="CN987" s="160">
        <v>10148968.286010699</v>
      </c>
      <c r="CO987" s="160">
        <v>49435138.288574196</v>
      </c>
      <c r="CP987" s="95">
        <v>6061019.0912475605</v>
      </c>
      <c r="CQ987" s="95">
        <v>0</v>
      </c>
      <c r="CR987" s="95">
        <v>0</v>
      </c>
      <c r="CS987" s="95">
        <v>0</v>
      </c>
      <c r="CT987" s="95">
        <v>0</v>
      </c>
      <c r="CU987" s="161">
        <v>2553694.2602767972</v>
      </c>
      <c r="CV987" s="161">
        <v>24680311.14881897</v>
      </c>
    </row>
    <row r="988" spans="1:100" x14ac:dyDescent="0.2">
      <c r="A988" s="94" t="s">
        <v>65</v>
      </c>
      <c r="B988" s="96">
        <v>42430</v>
      </c>
      <c r="C988" s="95">
        <v>41422.1735687256</v>
      </c>
      <c r="D988" s="95">
        <v>0</v>
      </c>
      <c r="E988" s="95">
        <v>4267.2424263358098</v>
      </c>
      <c r="F988" s="95">
        <v>3675.2226395606999</v>
      </c>
      <c r="G988" s="95">
        <v>965.10266678780295</v>
      </c>
      <c r="H988" s="95">
        <v>0</v>
      </c>
      <c r="I988" s="95">
        <v>0</v>
      </c>
      <c r="J988" s="95">
        <v>24982.164097070701</v>
      </c>
      <c r="K988" s="95">
        <v>8</v>
      </c>
      <c r="L988" s="95">
        <v>81.469538506120401</v>
      </c>
      <c r="M988" s="95">
        <v>15194.166973948501</v>
      </c>
      <c r="N988" s="95">
        <v>4372.4544329643304</v>
      </c>
      <c r="O988" s="95">
        <v>0</v>
      </c>
      <c r="P988" s="95">
        <v>24484.5769138336</v>
      </c>
      <c r="Q988" s="95">
        <v>1547.83169940114</v>
      </c>
      <c r="R988" s="95">
        <v>0</v>
      </c>
      <c r="S988" s="95">
        <v>962.49817540496599</v>
      </c>
      <c r="T988" s="95">
        <v>0</v>
      </c>
      <c r="U988" s="95">
        <v>24992.918835401499</v>
      </c>
      <c r="V988" s="95">
        <v>2167608.1973266602</v>
      </c>
      <c r="W988" s="95">
        <v>0</v>
      </c>
      <c r="X988" s="95">
        <v>213726.77958679199</v>
      </c>
      <c r="Y988" s="95">
        <v>148529.891937256</v>
      </c>
      <c r="Z988" s="95">
        <v>145756.52889061</v>
      </c>
      <c r="AA988" s="95">
        <v>0</v>
      </c>
      <c r="AB988" s="95">
        <v>0</v>
      </c>
      <c r="AC988" s="95">
        <v>7608637.3222656297</v>
      </c>
      <c r="AD988" s="95">
        <v>479.60528111457802</v>
      </c>
      <c r="AE988" s="95">
        <v>1931.5160462409301</v>
      </c>
      <c r="AF988" s="95">
        <v>709279.15773773205</v>
      </c>
      <c r="AG988" s="95">
        <v>474047.89370346098</v>
      </c>
      <c r="AH988" s="95">
        <v>0</v>
      </c>
      <c r="AI988" s="95">
        <v>999403.17516326904</v>
      </c>
      <c r="AJ988" s="95">
        <v>200855.80739021301</v>
      </c>
      <c r="AK988" s="95">
        <v>0</v>
      </c>
      <c r="AL988" s="95">
        <v>144909.48739051801</v>
      </c>
      <c r="AM988" s="95">
        <v>0</v>
      </c>
      <c r="AN988" s="95">
        <v>7630372.3267211895</v>
      </c>
      <c r="AO988" s="95">
        <v>21202571.4069824</v>
      </c>
      <c r="AP988" s="95">
        <v>0</v>
      </c>
      <c r="AQ988" s="95">
        <v>1923028.8144531299</v>
      </c>
      <c r="AR988" s="95">
        <v>1341592.32725525</v>
      </c>
      <c r="AS988" s="95">
        <v>1258433.6486206099</v>
      </c>
      <c r="AT988" s="95">
        <v>0</v>
      </c>
      <c r="AU988" s="95">
        <v>0</v>
      </c>
      <c r="AV988" s="95">
        <v>24909143.073974598</v>
      </c>
      <c r="AW988" s="95">
        <v>1599</v>
      </c>
      <c r="AX988" s="95">
        <v>27639.497656106902</v>
      </c>
      <c r="AY988" s="95">
        <v>7348128.6188964797</v>
      </c>
      <c r="AZ988" s="95">
        <v>3948665.0944519001</v>
      </c>
      <c r="BA988" s="95">
        <v>0</v>
      </c>
      <c r="BB988" s="95">
        <v>10050884.2982178</v>
      </c>
      <c r="BC988" s="95">
        <v>1871600.13186646</v>
      </c>
      <c r="BD988" s="95">
        <v>0</v>
      </c>
      <c r="BE988" s="95">
        <v>1242569.73776245</v>
      </c>
      <c r="BF988" s="95">
        <v>0</v>
      </c>
      <c r="BG988" s="95">
        <v>24873440.782714799</v>
      </c>
      <c r="BH988" s="95">
        <v>5921882.4032592801</v>
      </c>
      <c r="BI988" s="95">
        <v>0</v>
      </c>
      <c r="BJ988" s="95">
        <v>696574.68981933605</v>
      </c>
      <c r="BK988" s="95">
        <v>491542.66709518398</v>
      </c>
      <c r="BL988" s="95">
        <v>0</v>
      </c>
      <c r="BM988" s="95">
        <v>0</v>
      </c>
      <c r="BN988" s="95">
        <v>0</v>
      </c>
      <c r="BO988" s="95">
        <v>0</v>
      </c>
      <c r="BP988" s="95">
        <v>0</v>
      </c>
      <c r="BQ988" s="95">
        <v>0</v>
      </c>
      <c r="BR988" s="95">
        <v>2458502.6859435998</v>
      </c>
      <c r="BS988" s="95">
        <v>1507447.08932495</v>
      </c>
      <c r="BT988" s="95">
        <v>0</v>
      </c>
      <c r="BU988" s="95">
        <v>1884597.9799804699</v>
      </c>
      <c r="BV988" s="95">
        <v>816754.34400177002</v>
      </c>
      <c r="BW988" s="95">
        <v>0</v>
      </c>
      <c r="BX988" s="95">
        <v>260341.06904411301</v>
      </c>
      <c r="BY988" s="95">
        <v>0</v>
      </c>
      <c r="BZ988" s="95">
        <v>0</v>
      </c>
      <c r="CA988" s="95">
        <v>45679.7850832939</v>
      </c>
      <c r="CB988" s="95">
        <v>2376662.2526550302</v>
      </c>
      <c r="CC988" s="95">
        <v>23118515.635986298</v>
      </c>
      <c r="CD988" s="95">
        <v>6615078.0052490197</v>
      </c>
      <c r="CE988" s="95">
        <v>963.35832308232796</v>
      </c>
      <c r="CF988" s="95">
        <v>145313.73787116999</v>
      </c>
      <c r="CG988" s="95">
        <v>1246511.4152984601</v>
      </c>
      <c r="CH988" s="95">
        <v>0</v>
      </c>
      <c r="CI988" s="95">
        <v>46651.048100471497</v>
      </c>
      <c r="CJ988" s="95">
        <v>2522862.0884094201</v>
      </c>
      <c r="CK988" s="95">
        <v>24369132.6708984</v>
      </c>
      <c r="CL988" s="95">
        <v>6866727.0338134803</v>
      </c>
      <c r="CM988" s="160">
        <v>71555.820538520798</v>
      </c>
      <c r="CN988" s="160">
        <v>10105652.1948242</v>
      </c>
      <c r="CO988" s="160">
        <v>49257491.462890603</v>
      </c>
      <c r="CP988" s="95">
        <v>6866727.0338134803</v>
      </c>
      <c r="CQ988" s="95">
        <v>0</v>
      </c>
      <c r="CR988" s="95">
        <v>0</v>
      </c>
      <c r="CS988" s="95">
        <v>0</v>
      </c>
      <c r="CT988" s="95">
        <v>0</v>
      </c>
      <c r="CU988" s="161">
        <v>2521975.9905262003</v>
      </c>
      <c r="CV988" s="161">
        <v>24365027.05128476</v>
      </c>
    </row>
    <row r="989" spans="1:100" x14ac:dyDescent="0.2">
      <c r="A989" s="94" t="s">
        <v>65</v>
      </c>
      <c r="B989" s="96">
        <v>42522</v>
      </c>
      <c r="C989" s="95">
        <v>41400.921970844298</v>
      </c>
      <c r="D989" s="95">
        <v>0</v>
      </c>
      <c r="E989" s="95">
        <v>4113.5535601973497</v>
      </c>
      <c r="F989" s="95">
        <v>3540.8087021112401</v>
      </c>
      <c r="G989" s="95">
        <v>959.50811066478502</v>
      </c>
      <c r="H989" s="95">
        <v>0</v>
      </c>
      <c r="I989" s="95">
        <v>0</v>
      </c>
      <c r="J989" s="95">
        <v>24965.630599021901</v>
      </c>
      <c r="K989" s="95">
        <v>8</v>
      </c>
      <c r="L989" s="95">
        <v>79.444687007926404</v>
      </c>
      <c r="M989" s="95">
        <v>15284.051069736501</v>
      </c>
      <c r="N989" s="95">
        <v>4311.5777865052196</v>
      </c>
      <c r="O989" s="95">
        <v>0</v>
      </c>
      <c r="P989" s="95">
        <v>24300.266238451</v>
      </c>
      <c r="Q989" s="95">
        <v>1538.3653270602199</v>
      </c>
      <c r="R989" s="95">
        <v>0</v>
      </c>
      <c r="S989" s="95">
        <v>958.54395849257696</v>
      </c>
      <c r="T989" s="95">
        <v>0</v>
      </c>
      <c r="U989" s="95">
        <v>24969.4500360489</v>
      </c>
      <c r="V989" s="95">
        <v>2155729.4398498498</v>
      </c>
      <c r="W989" s="95">
        <v>0</v>
      </c>
      <c r="X989" s="95">
        <v>193656.35532188401</v>
      </c>
      <c r="Y989" s="95">
        <v>131060.684960365</v>
      </c>
      <c r="Z989" s="95">
        <v>147793.51026916501</v>
      </c>
      <c r="AA989" s="95">
        <v>0</v>
      </c>
      <c r="AB989" s="95">
        <v>0</v>
      </c>
      <c r="AC989" s="95">
        <v>7595972.8098754901</v>
      </c>
      <c r="AD989" s="95">
        <v>541.35998106002796</v>
      </c>
      <c r="AE989" s="95">
        <v>1878.2700946330999</v>
      </c>
      <c r="AF989" s="95">
        <v>710274.48007202102</v>
      </c>
      <c r="AG989" s="95">
        <v>468061.96350479103</v>
      </c>
      <c r="AH989" s="95">
        <v>0</v>
      </c>
      <c r="AI989" s="95">
        <v>998252.03665924096</v>
      </c>
      <c r="AJ989" s="95">
        <v>196479.63135528599</v>
      </c>
      <c r="AK989" s="95">
        <v>0</v>
      </c>
      <c r="AL989" s="95">
        <v>147491.702590942</v>
      </c>
      <c r="AM989" s="95">
        <v>0</v>
      </c>
      <c r="AN989" s="95">
        <v>7566870.24401855</v>
      </c>
      <c r="AO989" s="95">
        <v>21176202.9301758</v>
      </c>
      <c r="AP989" s="95">
        <v>0</v>
      </c>
      <c r="AQ989" s="95">
        <v>1802116.5680084201</v>
      </c>
      <c r="AR989" s="95">
        <v>1184532.9317169201</v>
      </c>
      <c r="AS989" s="95">
        <v>1244544.99107361</v>
      </c>
      <c r="AT989" s="95">
        <v>0</v>
      </c>
      <c r="AU989" s="95">
        <v>0</v>
      </c>
      <c r="AV989" s="95">
        <v>24936640.834228501</v>
      </c>
      <c r="AW989" s="95">
        <v>1833.9999997615801</v>
      </c>
      <c r="AX989" s="95">
        <v>25689.1357424259</v>
      </c>
      <c r="AY989" s="95">
        <v>7389401.6110839797</v>
      </c>
      <c r="AZ989" s="95">
        <v>3905328.1242980999</v>
      </c>
      <c r="BA989" s="95">
        <v>0</v>
      </c>
      <c r="BB989" s="95">
        <v>10099530.6236572</v>
      </c>
      <c r="BC989" s="95">
        <v>1831141.3751983601</v>
      </c>
      <c r="BD989" s="95">
        <v>0</v>
      </c>
      <c r="BE989" s="95">
        <v>1265821.31161499</v>
      </c>
      <c r="BF989" s="95">
        <v>0</v>
      </c>
      <c r="BG989" s="95">
        <v>24758027.535400402</v>
      </c>
      <c r="BH989" s="95">
        <v>5967684.9396972703</v>
      </c>
      <c r="BI989" s="95">
        <v>0</v>
      </c>
      <c r="BJ989" s="95">
        <v>647852.33831787098</v>
      </c>
      <c r="BK989" s="95">
        <v>450037.74173355103</v>
      </c>
      <c r="BL989" s="95">
        <v>0</v>
      </c>
      <c r="BM989" s="95">
        <v>0</v>
      </c>
      <c r="BN989" s="95">
        <v>0</v>
      </c>
      <c r="BO989" s="95">
        <v>0</v>
      </c>
      <c r="BP989" s="95">
        <v>0</v>
      </c>
      <c r="BQ989" s="95">
        <v>0</v>
      </c>
      <c r="BR989" s="95">
        <v>2482545.4621581999</v>
      </c>
      <c r="BS989" s="95">
        <v>1492311.18963623</v>
      </c>
      <c r="BT989" s="95">
        <v>0</v>
      </c>
      <c r="BU989" s="95">
        <v>1901541.5399780299</v>
      </c>
      <c r="BV989" s="95">
        <v>799516.94597625697</v>
      </c>
      <c r="BW989" s="95">
        <v>0</v>
      </c>
      <c r="BX989" s="95">
        <v>269555.17900466901</v>
      </c>
      <c r="BY989" s="95">
        <v>0</v>
      </c>
      <c r="BZ989" s="95">
        <v>0</v>
      </c>
      <c r="CA989" s="95">
        <v>45513.180217742898</v>
      </c>
      <c r="CB989" s="95">
        <v>2351059.40478516</v>
      </c>
      <c r="CC989" s="95">
        <v>23006541.251708999</v>
      </c>
      <c r="CD989" s="95">
        <v>6612527.1851196298</v>
      </c>
      <c r="CE989" s="95">
        <v>959.03657099604595</v>
      </c>
      <c r="CF989" s="95">
        <v>148045.52717018101</v>
      </c>
      <c r="CG989" s="95">
        <v>1269650.1579132101</v>
      </c>
      <c r="CH989" s="95">
        <v>0</v>
      </c>
      <c r="CI989" s="95">
        <v>46465.973661899603</v>
      </c>
      <c r="CJ989" s="95">
        <v>2498760.6547241202</v>
      </c>
      <c r="CK989" s="95">
        <v>24316755.738037098</v>
      </c>
      <c r="CL989" s="95">
        <v>6869618.70068359</v>
      </c>
      <c r="CM989" s="160">
        <v>71324.981666564898</v>
      </c>
      <c r="CN989" s="160">
        <v>10034949.9154053</v>
      </c>
      <c r="CO989" s="160">
        <v>49075612.734863304</v>
      </c>
      <c r="CP989" s="95">
        <v>6869618.70068359</v>
      </c>
      <c r="CQ989" s="95">
        <v>0</v>
      </c>
      <c r="CR989" s="95">
        <v>0</v>
      </c>
      <c r="CS989" s="95">
        <v>0</v>
      </c>
      <c r="CT989" s="95">
        <v>0</v>
      </c>
      <c r="CU989" s="161">
        <v>2499104.9319553408</v>
      </c>
      <c r="CV989" s="161">
        <v>24276191.409622211</v>
      </c>
    </row>
    <row r="990" spans="1:100" x14ac:dyDescent="0.2">
      <c r="A990" s="94" t="s">
        <v>65</v>
      </c>
      <c r="B990" s="96">
        <v>42614</v>
      </c>
      <c r="C990" s="95">
        <v>41214.548232078603</v>
      </c>
      <c r="D990" s="95">
        <v>0</v>
      </c>
      <c r="E990" s="95">
        <v>4115.7878959774998</v>
      </c>
      <c r="F990" s="95">
        <v>3559.2522630989602</v>
      </c>
      <c r="G990" s="95">
        <v>960.46775040775503</v>
      </c>
      <c r="H990" s="95">
        <v>0</v>
      </c>
      <c r="I990" s="95">
        <v>0</v>
      </c>
      <c r="J990" s="95">
        <v>24703.361791372299</v>
      </c>
      <c r="K990" s="95">
        <v>5</v>
      </c>
      <c r="L990" s="95">
        <v>89.203793212771401</v>
      </c>
      <c r="M990" s="95">
        <v>15333.6119601727</v>
      </c>
      <c r="N990" s="95">
        <v>4226.7941406965301</v>
      </c>
      <c r="O990" s="95">
        <v>0</v>
      </c>
      <c r="P990" s="95">
        <v>24156.797334432598</v>
      </c>
      <c r="Q990" s="95">
        <v>1525.9470945298699</v>
      </c>
      <c r="R990" s="95">
        <v>0</v>
      </c>
      <c r="S990" s="95">
        <v>961.00345128029596</v>
      </c>
      <c r="T990" s="95">
        <v>0</v>
      </c>
      <c r="U990" s="95">
        <v>24701.800112724301</v>
      </c>
      <c r="V990" s="95">
        <v>2157128.79052734</v>
      </c>
      <c r="W990" s="95">
        <v>0</v>
      </c>
      <c r="X990" s="95">
        <v>191251.35778045701</v>
      </c>
      <c r="Y990" s="95">
        <v>130020.437819481</v>
      </c>
      <c r="Z990" s="95">
        <v>148953.12083625799</v>
      </c>
      <c r="AA990" s="95">
        <v>0</v>
      </c>
      <c r="AB990" s="95">
        <v>0</v>
      </c>
      <c r="AC990" s="95">
        <v>7517261.4443359403</v>
      </c>
      <c r="AD990" s="95">
        <v>288.75148287415499</v>
      </c>
      <c r="AE990" s="95">
        <v>2350.9755285382298</v>
      </c>
      <c r="AF990" s="95">
        <v>706100.56242370605</v>
      </c>
      <c r="AG990" s="95">
        <v>459077.80495071399</v>
      </c>
      <c r="AH990" s="95">
        <v>0</v>
      </c>
      <c r="AI990" s="95">
        <v>980060.30584716797</v>
      </c>
      <c r="AJ990" s="95">
        <v>195942.44602203401</v>
      </c>
      <c r="AK990" s="95">
        <v>0</v>
      </c>
      <c r="AL990" s="95">
        <v>148403.413671494</v>
      </c>
      <c r="AM990" s="95">
        <v>0</v>
      </c>
      <c r="AN990" s="95">
        <v>7516982.6107788105</v>
      </c>
      <c r="AO990" s="95">
        <v>21379795.862548798</v>
      </c>
      <c r="AP990" s="95">
        <v>0</v>
      </c>
      <c r="AQ990" s="95">
        <v>1842198.59757996</v>
      </c>
      <c r="AR990" s="95">
        <v>1200574.0682983401</v>
      </c>
      <c r="AS990" s="95">
        <v>1276846.8116607701</v>
      </c>
      <c r="AT990" s="95">
        <v>0</v>
      </c>
      <c r="AU990" s="95">
        <v>0</v>
      </c>
      <c r="AV990" s="95">
        <v>24793787.746093798</v>
      </c>
      <c r="AW990" s="95">
        <v>980</v>
      </c>
      <c r="AX990" s="95">
        <v>31464.7534554005</v>
      </c>
      <c r="AY990" s="95">
        <v>7383815.0324707003</v>
      </c>
      <c r="AZ990" s="95">
        <v>3870047.2557678199</v>
      </c>
      <c r="BA990" s="95">
        <v>0</v>
      </c>
      <c r="BB990" s="95">
        <v>9984487.74365234</v>
      </c>
      <c r="BC990" s="95">
        <v>1841225.03013611</v>
      </c>
      <c r="BD990" s="95">
        <v>0</v>
      </c>
      <c r="BE990" s="95">
        <v>1270248.7180480999</v>
      </c>
      <c r="BF990" s="95">
        <v>0</v>
      </c>
      <c r="BG990" s="95">
        <v>24839837.926513702</v>
      </c>
      <c r="BH990" s="95">
        <v>5900287.484375</v>
      </c>
      <c r="BI990" s="95">
        <v>0</v>
      </c>
      <c r="BJ990" s="95">
        <v>626141.87555694603</v>
      </c>
      <c r="BK990" s="95">
        <v>439059.61035537702</v>
      </c>
      <c r="BL990" s="95">
        <v>0</v>
      </c>
      <c r="BM990" s="95">
        <v>0</v>
      </c>
      <c r="BN990" s="95">
        <v>0</v>
      </c>
      <c r="BO990" s="95">
        <v>0</v>
      </c>
      <c r="BP990" s="95">
        <v>0</v>
      </c>
      <c r="BQ990" s="95">
        <v>0</v>
      </c>
      <c r="BR990" s="95">
        <v>2489782.8695068401</v>
      </c>
      <c r="BS990" s="95">
        <v>1479863.2632141099</v>
      </c>
      <c r="BT990" s="95">
        <v>0</v>
      </c>
      <c r="BU990" s="95">
        <v>1594588.7999877899</v>
      </c>
      <c r="BV990" s="95">
        <v>797284.17334747303</v>
      </c>
      <c r="BW990" s="95">
        <v>0</v>
      </c>
      <c r="BX990" s="95">
        <v>238016.33914184599</v>
      </c>
      <c r="BY990" s="95">
        <v>0</v>
      </c>
      <c r="BZ990" s="95">
        <v>0</v>
      </c>
      <c r="CA990" s="95">
        <v>45338.244601249702</v>
      </c>
      <c r="CB990" s="95">
        <v>2353488.1929931599</v>
      </c>
      <c r="CC990" s="95">
        <v>23174687.275390599</v>
      </c>
      <c r="CD990" s="95">
        <v>6535371.5946044903</v>
      </c>
      <c r="CE990" s="95">
        <v>961.90104850381601</v>
      </c>
      <c r="CF990" s="95">
        <v>148940.56439971901</v>
      </c>
      <c r="CG990" s="95">
        <v>1274911.3318328899</v>
      </c>
      <c r="CH990" s="95">
        <v>0</v>
      </c>
      <c r="CI990" s="95">
        <v>46297.033723354303</v>
      </c>
      <c r="CJ990" s="95">
        <v>2499843.8942871098</v>
      </c>
      <c r="CK990" s="95">
        <v>24459415.1164551</v>
      </c>
      <c r="CL990" s="95">
        <v>6793860.8485717801</v>
      </c>
      <c r="CM990" s="160">
        <v>70929.805101394697</v>
      </c>
      <c r="CN990" s="160">
        <v>10042564.7727051</v>
      </c>
      <c r="CO990" s="160">
        <v>49331718.484863304</v>
      </c>
      <c r="CP990" s="95">
        <v>6793860.8485717801</v>
      </c>
      <c r="CQ990" s="95">
        <v>0</v>
      </c>
      <c r="CR990" s="95">
        <v>0</v>
      </c>
      <c r="CS990" s="95">
        <v>0</v>
      </c>
      <c r="CT990" s="95">
        <v>0</v>
      </c>
      <c r="CU990" s="161">
        <v>2502428.7573928786</v>
      </c>
      <c r="CV990" s="161">
        <v>24449598.607223488</v>
      </c>
    </row>
    <row r="991" spans="1:100" x14ac:dyDescent="0.2">
      <c r="A991" s="94" t="s">
        <v>65</v>
      </c>
      <c r="B991" s="96">
        <v>42705</v>
      </c>
      <c r="C991" s="95">
        <v>41058.313073635101</v>
      </c>
      <c r="D991" s="95">
        <v>0</v>
      </c>
      <c r="E991" s="95">
        <v>4137.0732077360199</v>
      </c>
      <c r="F991" s="95">
        <v>3600.0243995189699</v>
      </c>
      <c r="G991" s="95">
        <v>979.57255266606796</v>
      </c>
      <c r="H991" s="95">
        <v>0</v>
      </c>
      <c r="I991" s="95">
        <v>0</v>
      </c>
      <c r="J991" s="95">
        <v>24646.0699472427</v>
      </c>
      <c r="K991" s="95">
        <v>3</v>
      </c>
      <c r="L991" s="95">
        <v>79.049994723871393</v>
      </c>
      <c r="M991" s="95">
        <v>15302.710881114001</v>
      </c>
      <c r="N991" s="95">
        <v>4193.4557305574399</v>
      </c>
      <c r="O991" s="95">
        <v>0</v>
      </c>
      <c r="P991" s="95">
        <v>24127.259149312998</v>
      </c>
      <c r="Q991" s="95">
        <v>1504.3627897947999</v>
      </c>
      <c r="R991" s="95">
        <v>0</v>
      </c>
      <c r="S991" s="95">
        <v>978.19619888812304</v>
      </c>
      <c r="T991" s="95">
        <v>0</v>
      </c>
      <c r="U991" s="95">
        <v>24657.074465036399</v>
      </c>
      <c r="V991" s="95">
        <v>2119095.6438293499</v>
      </c>
      <c r="W991" s="95">
        <v>0</v>
      </c>
      <c r="X991" s="95">
        <v>188085.48386192301</v>
      </c>
      <c r="Y991" s="95">
        <v>130874.51749897</v>
      </c>
      <c r="Z991" s="95">
        <v>151240.66621589701</v>
      </c>
      <c r="AA991" s="95">
        <v>0</v>
      </c>
      <c r="AB991" s="95">
        <v>0</v>
      </c>
      <c r="AC991" s="95">
        <v>7417256.8573608398</v>
      </c>
      <c r="AD991" s="95">
        <v>96.316811561584501</v>
      </c>
      <c r="AE991" s="95">
        <v>1935.33638347685</v>
      </c>
      <c r="AF991" s="95">
        <v>691915.69754028297</v>
      </c>
      <c r="AG991" s="95">
        <v>450740.96341705299</v>
      </c>
      <c r="AH991" s="95">
        <v>0</v>
      </c>
      <c r="AI991" s="95">
        <v>961104.33358764602</v>
      </c>
      <c r="AJ991" s="95">
        <v>198033.29311752299</v>
      </c>
      <c r="AK991" s="95">
        <v>0</v>
      </c>
      <c r="AL991" s="95">
        <v>150928.99173927301</v>
      </c>
      <c r="AM991" s="95">
        <v>0</v>
      </c>
      <c r="AN991" s="95">
        <v>7427887.58520508</v>
      </c>
      <c r="AO991" s="95">
        <v>21016845.416992199</v>
      </c>
      <c r="AP991" s="95">
        <v>0</v>
      </c>
      <c r="AQ991" s="95">
        <v>1799771.1752166699</v>
      </c>
      <c r="AR991" s="95">
        <v>1210903.93470764</v>
      </c>
      <c r="AS991" s="95">
        <v>1300830.17033386</v>
      </c>
      <c r="AT991" s="95">
        <v>0</v>
      </c>
      <c r="AU991" s="95">
        <v>0</v>
      </c>
      <c r="AV991" s="95">
        <v>24651266.8833008</v>
      </c>
      <c r="AW991" s="95">
        <v>326</v>
      </c>
      <c r="AX991" s="95">
        <v>30661.507276296601</v>
      </c>
      <c r="AY991" s="95">
        <v>7251354.2138061495</v>
      </c>
      <c r="AZ991" s="95">
        <v>3836872.8497009301</v>
      </c>
      <c r="BA991" s="95">
        <v>0</v>
      </c>
      <c r="BB991" s="95">
        <v>9792216.4619140606</v>
      </c>
      <c r="BC991" s="95">
        <v>1874175.7647857701</v>
      </c>
      <c r="BD991" s="95">
        <v>0</v>
      </c>
      <c r="BE991" s="95">
        <v>1299937.3394164999</v>
      </c>
      <c r="BF991" s="95">
        <v>0</v>
      </c>
      <c r="BG991" s="95">
        <v>24671899.894042999</v>
      </c>
      <c r="BH991" s="95">
        <v>5868448.4498290997</v>
      </c>
      <c r="BI991" s="95">
        <v>0</v>
      </c>
      <c r="BJ991" s="95">
        <v>624227.24060821498</v>
      </c>
      <c r="BK991" s="95">
        <v>441258.17595672602</v>
      </c>
      <c r="BL991" s="95">
        <v>0</v>
      </c>
      <c r="BM991" s="95">
        <v>0</v>
      </c>
      <c r="BN991" s="95">
        <v>0</v>
      </c>
      <c r="BO991" s="95">
        <v>0</v>
      </c>
      <c r="BP991" s="95">
        <v>0</v>
      </c>
      <c r="BQ991" s="95">
        <v>0</v>
      </c>
      <c r="BR991" s="95">
        <v>2450872.62567139</v>
      </c>
      <c r="BS991" s="95">
        <v>1468243.21713257</v>
      </c>
      <c r="BT991" s="95">
        <v>0</v>
      </c>
      <c r="BU991" s="95">
        <v>1825264.1999816899</v>
      </c>
      <c r="BV991" s="95">
        <v>802907.03116607701</v>
      </c>
      <c r="BW991" s="95">
        <v>0</v>
      </c>
      <c r="BX991" s="95">
        <v>264918.799034119</v>
      </c>
      <c r="BY991" s="95">
        <v>0</v>
      </c>
      <c r="BZ991" s="95">
        <v>0</v>
      </c>
      <c r="CA991" s="95">
        <v>45200.9463477135</v>
      </c>
      <c r="CB991" s="95">
        <v>2310303.57739258</v>
      </c>
      <c r="CC991" s="95">
        <v>22820015.600341801</v>
      </c>
      <c r="CD991" s="95">
        <v>6489338.4298095703</v>
      </c>
      <c r="CE991" s="95">
        <v>980.07340696454003</v>
      </c>
      <c r="CF991" s="95">
        <v>151483.71688079799</v>
      </c>
      <c r="CG991" s="95">
        <v>1303372.1582946801</v>
      </c>
      <c r="CH991" s="95">
        <v>0</v>
      </c>
      <c r="CI991" s="95">
        <v>46181.272408485398</v>
      </c>
      <c r="CJ991" s="95">
        <v>2459012.5526428199</v>
      </c>
      <c r="CK991" s="95">
        <v>24044105.146728501</v>
      </c>
      <c r="CL991" s="95">
        <v>6758589.6735229502</v>
      </c>
      <c r="CM991" s="160">
        <v>70739.825839996294</v>
      </c>
      <c r="CN991" s="160">
        <v>9893099.8323974591</v>
      </c>
      <c r="CO991" s="160">
        <v>48777914.595214799</v>
      </c>
      <c r="CP991" s="95">
        <v>6758589.6735229502</v>
      </c>
      <c r="CQ991" s="95">
        <v>0</v>
      </c>
      <c r="CR991" s="95">
        <v>0</v>
      </c>
      <c r="CS991" s="95">
        <v>0</v>
      </c>
      <c r="CT991" s="95">
        <v>0</v>
      </c>
      <c r="CU991" s="161">
        <v>2461787.2942733779</v>
      </c>
      <c r="CV991" s="161">
        <v>24123387.758636482</v>
      </c>
    </row>
    <row r="992" spans="1:100" x14ac:dyDescent="0.2">
      <c r="A992" s="94" t="s">
        <v>65</v>
      </c>
      <c r="B992" s="96">
        <v>42795</v>
      </c>
      <c r="C992" s="95">
        <v>41036.133699894002</v>
      </c>
      <c r="D992" s="95">
        <v>0</v>
      </c>
      <c r="E992" s="95">
        <v>4163.14313566685</v>
      </c>
      <c r="F992" s="95">
        <v>3639.7131144404402</v>
      </c>
      <c r="G992" s="95">
        <v>1008.12445037067</v>
      </c>
      <c r="H992" s="95">
        <v>0</v>
      </c>
      <c r="I992" s="95">
        <v>0</v>
      </c>
      <c r="J992" s="95">
        <v>24579.187404632601</v>
      </c>
      <c r="K992" s="95">
        <v>3</v>
      </c>
      <c r="L992" s="95">
        <v>72.593861648812904</v>
      </c>
      <c r="M992" s="95">
        <v>15404.6085838079</v>
      </c>
      <c r="N992" s="95">
        <v>4171.2017568945903</v>
      </c>
      <c r="O992" s="95">
        <v>0</v>
      </c>
      <c r="P992" s="95">
        <v>24070.334537267699</v>
      </c>
      <c r="Q992" s="95">
        <v>1491.31951518357</v>
      </c>
      <c r="R992" s="95">
        <v>0</v>
      </c>
      <c r="S992" s="95">
        <v>1005.19228223711</v>
      </c>
      <c r="T992" s="95">
        <v>0</v>
      </c>
      <c r="U992" s="95">
        <v>24584.952052116401</v>
      </c>
      <c r="V992" s="95">
        <v>2143726.7177734398</v>
      </c>
      <c r="W992" s="95">
        <v>0</v>
      </c>
      <c r="X992" s="95">
        <v>189956.76473426801</v>
      </c>
      <c r="Y992" s="95">
        <v>131585.61603736901</v>
      </c>
      <c r="Z992" s="95">
        <v>156225.64310836801</v>
      </c>
      <c r="AA992" s="95">
        <v>0</v>
      </c>
      <c r="AB992" s="95">
        <v>0</v>
      </c>
      <c r="AC992" s="95">
        <v>7449823.4577026404</v>
      </c>
      <c r="AD992" s="95">
        <v>103.77728891372701</v>
      </c>
      <c r="AE992" s="95">
        <v>1934.36912919581</v>
      </c>
      <c r="AF992" s="95">
        <v>703460.60777282703</v>
      </c>
      <c r="AG992" s="95">
        <v>452461.30591583299</v>
      </c>
      <c r="AH992" s="95">
        <v>0</v>
      </c>
      <c r="AI992" s="95">
        <v>989352.24652099598</v>
      </c>
      <c r="AJ992" s="95">
        <v>199885.01623344401</v>
      </c>
      <c r="AK992" s="95">
        <v>0</v>
      </c>
      <c r="AL992" s="95">
        <v>155473.19419670099</v>
      </c>
      <c r="AM992" s="95">
        <v>0</v>
      </c>
      <c r="AN992" s="95">
        <v>7413590.58984375</v>
      </c>
      <c r="AO992" s="95">
        <v>21406227.020996101</v>
      </c>
      <c r="AP992" s="95">
        <v>0</v>
      </c>
      <c r="AQ992" s="95">
        <v>1779037.0647583001</v>
      </c>
      <c r="AR992" s="95">
        <v>1215180.6848754899</v>
      </c>
      <c r="AS992" s="95">
        <v>1330322.9765319801</v>
      </c>
      <c r="AT992" s="95">
        <v>0</v>
      </c>
      <c r="AU992" s="95">
        <v>0</v>
      </c>
      <c r="AV992" s="95">
        <v>24698848.434082001</v>
      </c>
      <c r="AW992" s="95">
        <v>351</v>
      </c>
      <c r="AX992" s="95">
        <v>26056.533697843599</v>
      </c>
      <c r="AY992" s="95">
        <v>7415908.19604492</v>
      </c>
      <c r="AZ992" s="95">
        <v>3847952.0054016099</v>
      </c>
      <c r="BA992" s="95">
        <v>0</v>
      </c>
      <c r="BB992" s="95">
        <v>10128202.916137701</v>
      </c>
      <c r="BC992" s="95">
        <v>1895326.0801544201</v>
      </c>
      <c r="BD992" s="95">
        <v>0</v>
      </c>
      <c r="BE992" s="95">
        <v>1335151.2095947301</v>
      </c>
      <c r="BF992" s="95">
        <v>0</v>
      </c>
      <c r="BG992" s="95">
        <v>24639121.8598633</v>
      </c>
      <c r="BH992" s="95">
        <v>5996686.9932251005</v>
      </c>
      <c r="BI992" s="95">
        <v>0</v>
      </c>
      <c r="BJ992" s="95">
        <v>620671.14595031703</v>
      </c>
      <c r="BK992" s="95">
        <v>439089.45636367798</v>
      </c>
      <c r="BL992" s="95">
        <v>0</v>
      </c>
      <c r="BM992" s="95">
        <v>0</v>
      </c>
      <c r="BN992" s="95">
        <v>0</v>
      </c>
      <c r="BO992" s="95">
        <v>0</v>
      </c>
      <c r="BP992" s="95">
        <v>0</v>
      </c>
      <c r="BQ992" s="95">
        <v>0</v>
      </c>
      <c r="BR992" s="95">
        <v>2509179.8039855999</v>
      </c>
      <c r="BS992" s="95">
        <v>1477177.81213379</v>
      </c>
      <c r="BT992" s="95">
        <v>0</v>
      </c>
      <c r="BU992" s="95">
        <v>1862938.45999146</v>
      </c>
      <c r="BV992" s="95">
        <v>801746.52071380604</v>
      </c>
      <c r="BW992" s="95">
        <v>0</v>
      </c>
      <c r="BX992" s="95">
        <v>280428.15899276698</v>
      </c>
      <c r="BY992" s="95">
        <v>0</v>
      </c>
      <c r="BZ992" s="95">
        <v>0</v>
      </c>
      <c r="CA992" s="95">
        <v>45184.738840580001</v>
      </c>
      <c r="CB992" s="95">
        <v>2331012.6494445801</v>
      </c>
      <c r="CC992" s="95">
        <v>23151365.721923798</v>
      </c>
      <c r="CD992" s="95">
        <v>6615533.5394897498</v>
      </c>
      <c r="CE992" s="95">
        <v>1006.91608536243</v>
      </c>
      <c r="CF992" s="95">
        <v>155937.821027756</v>
      </c>
      <c r="CG992" s="95">
        <v>1339822.48937988</v>
      </c>
      <c r="CH992" s="95">
        <v>0</v>
      </c>
      <c r="CI992" s="95">
        <v>46203.345114707903</v>
      </c>
      <c r="CJ992" s="95">
        <v>2487274.3749694801</v>
      </c>
      <c r="CK992" s="95">
        <v>24539310.581054699</v>
      </c>
      <c r="CL992" s="95">
        <v>6885835.6607055701</v>
      </c>
      <c r="CM992" s="160">
        <v>70687.376638412505</v>
      </c>
      <c r="CN992" s="160">
        <v>9909917.9494628906</v>
      </c>
      <c r="CO992" s="160">
        <v>49157077.508300804</v>
      </c>
      <c r="CP992" s="95">
        <v>6885835.6607055701</v>
      </c>
      <c r="CQ992" s="95">
        <v>0</v>
      </c>
      <c r="CR992" s="95">
        <v>0</v>
      </c>
      <c r="CS992" s="95">
        <v>0</v>
      </c>
      <c r="CT992" s="95">
        <v>0</v>
      </c>
      <c r="CU992" s="161">
        <v>2486950.4704723363</v>
      </c>
      <c r="CV992" s="161">
        <v>24491188.211303677</v>
      </c>
    </row>
    <row r="993" spans="1:100" x14ac:dyDescent="0.2">
      <c r="A993" s="94" t="s">
        <v>65</v>
      </c>
      <c r="B993" s="96">
        <v>42887</v>
      </c>
      <c r="C993" s="95">
        <v>40861.362778663599</v>
      </c>
      <c r="D993" s="95">
        <v>0</v>
      </c>
      <c r="E993" s="95">
        <v>4137.9263297915504</v>
      </c>
      <c r="F993" s="95">
        <v>3645.5445731580298</v>
      </c>
      <c r="G993" s="95">
        <v>1011.5026743561</v>
      </c>
      <c r="H993" s="95">
        <v>0</v>
      </c>
      <c r="I993" s="95">
        <v>0</v>
      </c>
      <c r="J993" s="95">
        <v>24484.055237770099</v>
      </c>
      <c r="K993" s="95">
        <v>3</v>
      </c>
      <c r="L993" s="95">
        <v>68.719804482534499</v>
      </c>
      <c r="M993" s="95">
        <v>15353.1220462322</v>
      </c>
      <c r="N993" s="95">
        <v>4092.19816553593</v>
      </c>
      <c r="O993" s="95">
        <v>0</v>
      </c>
      <c r="P993" s="95">
        <v>24019.535089731198</v>
      </c>
      <c r="Q993" s="95">
        <v>1453.2007240206001</v>
      </c>
      <c r="R993" s="95">
        <v>0</v>
      </c>
      <c r="S993" s="95">
        <v>1009.90726107359</v>
      </c>
      <c r="T993" s="95">
        <v>0</v>
      </c>
      <c r="U993" s="95">
        <v>24484.4639000893</v>
      </c>
      <c r="V993" s="95">
        <v>2137927.6641540499</v>
      </c>
      <c r="W993" s="95">
        <v>0</v>
      </c>
      <c r="X993" s="95">
        <v>184452.04094505301</v>
      </c>
      <c r="Y993" s="95">
        <v>130390.422917366</v>
      </c>
      <c r="Z993" s="95">
        <v>154231.89883041399</v>
      </c>
      <c r="AA993" s="95">
        <v>0</v>
      </c>
      <c r="AB993" s="95">
        <v>0</v>
      </c>
      <c r="AC993" s="95">
        <v>7347604.4389038105</v>
      </c>
      <c r="AD993" s="95">
        <v>100.18361148238201</v>
      </c>
      <c r="AE993" s="95">
        <v>1623.8445856273199</v>
      </c>
      <c r="AF993" s="95">
        <v>704458.91857910203</v>
      </c>
      <c r="AG993" s="95">
        <v>446492.15955352801</v>
      </c>
      <c r="AH993" s="95">
        <v>0</v>
      </c>
      <c r="AI993" s="95">
        <v>960233.12081146205</v>
      </c>
      <c r="AJ993" s="95">
        <v>202074.89112091099</v>
      </c>
      <c r="AK993" s="95">
        <v>0</v>
      </c>
      <c r="AL993" s="95">
        <v>153343.342855453</v>
      </c>
      <c r="AM993" s="95">
        <v>0</v>
      </c>
      <c r="AN993" s="95">
        <v>7374736.9013061495</v>
      </c>
      <c r="AO993" s="95">
        <v>21454631.7106934</v>
      </c>
      <c r="AP993" s="95">
        <v>0</v>
      </c>
      <c r="AQ993" s="95">
        <v>1777122.6385498</v>
      </c>
      <c r="AR993" s="95">
        <v>1212732.06057739</v>
      </c>
      <c r="AS993" s="95">
        <v>1350617.5312194801</v>
      </c>
      <c r="AT993" s="95">
        <v>0</v>
      </c>
      <c r="AU993" s="95">
        <v>0</v>
      </c>
      <c r="AV993" s="95">
        <v>24626644.644042999</v>
      </c>
      <c r="AW993" s="95">
        <v>346</v>
      </c>
      <c r="AX993" s="95">
        <v>24892.2096545696</v>
      </c>
      <c r="AY993" s="95">
        <v>7463153.2828979502</v>
      </c>
      <c r="AZ993" s="95">
        <v>3818292.1405639602</v>
      </c>
      <c r="BA993" s="95">
        <v>0</v>
      </c>
      <c r="BB993" s="95">
        <v>9926187.9498290997</v>
      </c>
      <c r="BC993" s="95">
        <v>1952143.5371856701</v>
      </c>
      <c r="BD993" s="95">
        <v>0</v>
      </c>
      <c r="BE993" s="95">
        <v>1323825.73010254</v>
      </c>
      <c r="BF993" s="95">
        <v>0</v>
      </c>
      <c r="BG993" s="95">
        <v>24741932.397216801</v>
      </c>
      <c r="BH993" s="95">
        <v>5919750.27099609</v>
      </c>
      <c r="BI993" s="95">
        <v>0</v>
      </c>
      <c r="BJ993" s="95">
        <v>602535.22292327904</v>
      </c>
      <c r="BK993" s="95">
        <v>432919.095935822</v>
      </c>
      <c r="BL993" s="95">
        <v>0</v>
      </c>
      <c r="BM993" s="95">
        <v>0</v>
      </c>
      <c r="BN993" s="95">
        <v>0</v>
      </c>
      <c r="BO993" s="95">
        <v>0</v>
      </c>
      <c r="BP993" s="95">
        <v>0</v>
      </c>
      <c r="BQ993" s="95">
        <v>0</v>
      </c>
      <c r="BR993" s="95">
        <v>2515150.0585327102</v>
      </c>
      <c r="BS993" s="95">
        <v>1462595.8999176</v>
      </c>
      <c r="BT993" s="95">
        <v>0</v>
      </c>
      <c r="BU993" s="95">
        <v>1828507.17997742</v>
      </c>
      <c r="BV993" s="95">
        <v>798662.446434021</v>
      </c>
      <c r="BW993" s="95">
        <v>0</v>
      </c>
      <c r="BX993" s="95">
        <v>281197.658985138</v>
      </c>
      <c r="BY993" s="95">
        <v>0</v>
      </c>
      <c r="BZ993" s="95">
        <v>0</v>
      </c>
      <c r="CA993" s="95">
        <v>45008.1670770645</v>
      </c>
      <c r="CB993" s="95">
        <v>2320093.3969116202</v>
      </c>
      <c r="CC993" s="95">
        <v>23262556.777343798</v>
      </c>
      <c r="CD993" s="95">
        <v>6519292.74572754</v>
      </c>
      <c r="CE993" s="95">
        <v>1011.07320234179</v>
      </c>
      <c r="CF993" s="95">
        <v>154136.20890426601</v>
      </c>
      <c r="CG993" s="95">
        <v>1329185.5259094201</v>
      </c>
      <c r="CH993" s="95">
        <v>0</v>
      </c>
      <c r="CI993" s="95">
        <v>46006.6913027763</v>
      </c>
      <c r="CJ993" s="95">
        <v>2477443.6940612802</v>
      </c>
      <c r="CK993" s="95">
        <v>24639183.915771499</v>
      </c>
      <c r="CL993" s="95">
        <v>6788195.1920776404</v>
      </c>
      <c r="CM993" s="160">
        <v>70376.803435325593</v>
      </c>
      <c r="CN993" s="160">
        <v>9866473.0517578106</v>
      </c>
      <c r="CO993" s="160">
        <v>49364059.9921875</v>
      </c>
      <c r="CP993" s="95">
        <v>6788195.1920776404</v>
      </c>
      <c r="CQ993" s="95">
        <v>0</v>
      </c>
      <c r="CR993" s="95">
        <v>0</v>
      </c>
      <c r="CS993" s="95">
        <v>0</v>
      </c>
      <c r="CT993" s="95">
        <v>0</v>
      </c>
      <c r="CU993" s="161">
        <v>2474229.6058158861</v>
      </c>
      <c r="CV993" s="161">
        <v>24591742.303253219</v>
      </c>
    </row>
    <row r="994" spans="1:100" x14ac:dyDescent="0.2">
      <c r="A994" s="94" t="s">
        <v>65</v>
      </c>
      <c r="B994" s="96">
        <v>42979</v>
      </c>
      <c r="C994" s="95">
        <v>40853.169069290198</v>
      </c>
      <c r="D994" s="95">
        <v>0</v>
      </c>
      <c r="E994" s="95">
        <v>4117.9268993139303</v>
      </c>
      <c r="F994" s="95">
        <v>3653.4130447804901</v>
      </c>
      <c r="G994" s="95">
        <v>1013.98566126078</v>
      </c>
      <c r="H994" s="95">
        <v>0</v>
      </c>
      <c r="I994" s="95">
        <v>0</v>
      </c>
      <c r="J994" s="95">
        <v>24449.659184932701</v>
      </c>
      <c r="K994" s="95">
        <v>3</v>
      </c>
      <c r="L994" s="95">
        <v>86.988048699684398</v>
      </c>
      <c r="M994" s="95">
        <v>15444.254268050199</v>
      </c>
      <c r="N994" s="95">
        <v>4019.1572089195301</v>
      </c>
      <c r="O994" s="95">
        <v>0</v>
      </c>
      <c r="P994" s="95">
        <v>23999.490941762899</v>
      </c>
      <c r="Q994" s="95">
        <v>1418.70670211315</v>
      </c>
      <c r="R994" s="95">
        <v>0</v>
      </c>
      <c r="S994" s="95">
        <v>1011.1474737674</v>
      </c>
      <c r="T994" s="95">
        <v>0</v>
      </c>
      <c r="U994" s="95">
        <v>24444.298966169401</v>
      </c>
      <c r="V994" s="95">
        <v>2119489.7176208501</v>
      </c>
      <c r="W994" s="95">
        <v>0</v>
      </c>
      <c r="X994" s="95">
        <v>177280.787254333</v>
      </c>
      <c r="Y994" s="95">
        <v>128454.56969547299</v>
      </c>
      <c r="Z994" s="95">
        <v>152649.28150176999</v>
      </c>
      <c r="AA994" s="95">
        <v>0</v>
      </c>
      <c r="AB994" s="95">
        <v>0</v>
      </c>
      <c r="AC994" s="95">
        <v>7318925.90161133</v>
      </c>
      <c r="AD994" s="95">
        <v>63.421717047691303</v>
      </c>
      <c r="AE994" s="95">
        <v>1568.4708256423501</v>
      </c>
      <c r="AF994" s="95">
        <v>703483.03350830101</v>
      </c>
      <c r="AG994" s="95">
        <v>434510.781902313</v>
      </c>
      <c r="AH994" s="95">
        <v>0</v>
      </c>
      <c r="AI994" s="95">
        <v>947536.74340820301</v>
      </c>
      <c r="AJ994" s="95">
        <v>199283.23586082499</v>
      </c>
      <c r="AK994" s="95">
        <v>0</v>
      </c>
      <c r="AL994" s="95">
        <v>151995.93175125099</v>
      </c>
      <c r="AM994" s="95">
        <v>0</v>
      </c>
      <c r="AN994" s="95">
        <v>7318427.7597656297</v>
      </c>
      <c r="AO994" s="95">
        <v>21403641.169921901</v>
      </c>
      <c r="AP994" s="95">
        <v>0</v>
      </c>
      <c r="AQ994" s="95">
        <v>1722657.44338989</v>
      </c>
      <c r="AR994" s="95">
        <v>1198204.0100708001</v>
      </c>
      <c r="AS994" s="95">
        <v>1330207.95274353</v>
      </c>
      <c r="AT994" s="95">
        <v>0</v>
      </c>
      <c r="AU994" s="95">
        <v>0</v>
      </c>
      <c r="AV994" s="95">
        <v>24646703.908203099</v>
      </c>
      <c r="AW994" s="95">
        <v>218.99999988079099</v>
      </c>
      <c r="AX994" s="95">
        <v>25871.260404109998</v>
      </c>
      <c r="AY994" s="95">
        <v>7494521.0242919903</v>
      </c>
      <c r="AZ994" s="95">
        <v>3733211.5765380901</v>
      </c>
      <c r="BA994" s="95">
        <v>0</v>
      </c>
      <c r="BB994" s="95">
        <v>9844622.5750732403</v>
      </c>
      <c r="BC994" s="95">
        <v>1894813.72766113</v>
      </c>
      <c r="BD994" s="95">
        <v>0</v>
      </c>
      <c r="BE994" s="95">
        <v>1320190.0207366899</v>
      </c>
      <c r="BF994" s="95">
        <v>0</v>
      </c>
      <c r="BG994" s="95">
        <v>24701225.7275391</v>
      </c>
      <c r="BH994" s="95">
        <v>5885641.35046387</v>
      </c>
      <c r="BI994" s="95">
        <v>0</v>
      </c>
      <c r="BJ994" s="95">
        <v>558836.75882720901</v>
      </c>
      <c r="BK994" s="95">
        <v>418470.971351624</v>
      </c>
      <c r="BL994" s="95">
        <v>0</v>
      </c>
      <c r="BM994" s="95">
        <v>0</v>
      </c>
      <c r="BN994" s="95">
        <v>0</v>
      </c>
      <c r="BO994" s="95">
        <v>0</v>
      </c>
      <c r="BP994" s="95">
        <v>0</v>
      </c>
      <c r="BQ994" s="95">
        <v>0</v>
      </c>
      <c r="BR994" s="95">
        <v>2518054.5620727502</v>
      </c>
      <c r="BS994" s="95">
        <v>1428505.3781433101</v>
      </c>
      <c r="BT994" s="95">
        <v>0</v>
      </c>
      <c r="BU994" s="95">
        <v>1541350.4499816899</v>
      </c>
      <c r="BV994" s="95">
        <v>780078.94503021205</v>
      </c>
      <c r="BW994" s="95">
        <v>0</v>
      </c>
      <c r="BX994" s="95">
        <v>243713.31913375901</v>
      </c>
      <c r="BY994" s="95">
        <v>0</v>
      </c>
      <c r="BZ994" s="95">
        <v>0</v>
      </c>
      <c r="CA994" s="95">
        <v>44972.821293830901</v>
      </c>
      <c r="CB994" s="95">
        <v>2299463.0806884798</v>
      </c>
      <c r="CC994" s="95">
        <v>23125830.260986298</v>
      </c>
      <c r="CD994" s="95">
        <v>6452926.1926879901</v>
      </c>
      <c r="CE994" s="95">
        <v>1014.41985057294</v>
      </c>
      <c r="CF994" s="95">
        <v>152675.97652816799</v>
      </c>
      <c r="CG994" s="95">
        <v>1326153.6993255599</v>
      </c>
      <c r="CH994" s="95">
        <v>0</v>
      </c>
      <c r="CI994" s="95">
        <v>45988.932361125902</v>
      </c>
      <c r="CJ994" s="95">
        <v>2449942.4862365699</v>
      </c>
      <c r="CK994" s="95">
        <v>24363563.550537098</v>
      </c>
      <c r="CL994" s="95">
        <v>6719542.5161132803</v>
      </c>
      <c r="CM994" s="160">
        <v>70347.130288124099</v>
      </c>
      <c r="CN994" s="160">
        <v>9797845.8548584003</v>
      </c>
      <c r="CO994" s="160">
        <v>49170847.248046897</v>
      </c>
      <c r="CP994" s="95">
        <v>6719542.5161132803</v>
      </c>
      <c r="CQ994" s="95">
        <v>0</v>
      </c>
      <c r="CR994" s="95">
        <v>0</v>
      </c>
      <c r="CS994" s="95">
        <v>0</v>
      </c>
      <c r="CT994" s="95">
        <v>0</v>
      </c>
      <c r="CU994" s="161">
        <v>2452139.057216648</v>
      </c>
      <c r="CV994" s="161">
        <v>24451983.96031186</v>
      </c>
    </row>
    <row r="995" spans="1:100" x14ac:dyDescent="0.2">
      <c r="A995" s="94" t="s">
        <v>65</v>
      </c>
      <c r="B995" s="96">
        <v>43070</v>
      </c>
      <c r="C995" s="95">
        <v>40822.7295913696</v>
      </c>
      <c r="D995" s="95">
        <v>0</v>
      </c>
      <c r="E995" s="95">
        <v>4096.3412516117096</v>
      </c>
      <c r="F995" s="95">
        <v>3610.5790615677802</v>
      </c>
      <c r="G995" s="95">
        <v>1013.0233200863</v>
      </c>
      <c r="H995" s="95">
        <v>0</v>
      </c>
      <c r="I995" s="95">
        <v>0</v>
      </c>
      <c r="J995" s="95">
        <v>24283.542143106501</v>
      </c>
      <c r="K995" s="95">
        <v>1</v>
      </c>
      <c r="L995" s="95">
        <v>96.089387772604795</v>
      </c>
      <c r="M995" s="95">
        <v>15484.8444931507</v>
      </c>
      <c r="N995" s="95">
        <v>3937.9037375748198</v>
      </c>
      <c r="O995" s="95">
        <v>0</v>
      </c>
      <c r="P995" s="95">
        <v>23993.319940566998</v>
      </c>
      <c r="Q995" s="95">
        <v>1410.27273237705</v>
      </c>
      <c r="R995" s="95">
        <v>0</v>
      </c>
      <c r="S995" s="95">
        <v>1011.90402041376</v>
      </c>
      <c r="T995" s="95">
        <v>0</v>
      </c>
      <c r="U995" s="95">
        <v>24294.216821909002</v>
      </c>
      <c r="V995" s="95">
        <v>2102054.4318847698</v>
      </c>
      <c r="W995" s="95">
        <v>0</v>
      </c>
      <c r="X995" s="95">
        <v>178116.262435913</v>
      </c>
      <c r="Y995" s="95">
        <v>128083.528951645</v>
      </c>
      <c r="Z995" s="95">
        <v>154057.32995414699</v>
      </c>
      <c r="AA995" s="95">
        <v>0</v>
      </c>
      <c r="AB995" s="95">
        <v>0</v>
      </c>
      <c r="AC995" s="95">
        <v>7297336.8444213904</v>
      </c>
      <c r="AD995" s="95">
        <v>18.945995390415199</v>
      </c>
      <c r="AE995" s="95">
        <v>1852.6207516193399</v>
      </c>
      <c r="AF995" s="95">
        <v>698929.49008178699</v>
      </c>
      <c r="AG995" s="95">
        <v>424399.72048187302</v>
      </c>
      <c r="AH995" s="95">
        <v>0</v>
      </c>
      <c r="AI995" s="95">
        <v>950456.053619385</v>
      </c>
      <c r="AJ995" s="95">
        <v>199096.08414459199</v>
      </c>
      <c r="AK995" s="95">
        <v>0</v>
      </c>
      <c r="AL995" s="95">
        <v>154187.41283416699</v>
      </c>
      <c r="AM995" s="95">
        <v>0</v>
      </c>
      <c r="AN995" s="95">
        <v>7304827.3847656297</v>
      </c>
      <c r="AO995" s="95">
        <v>21280976.943847701</v>
      </c>
      <c r="AP995" s="95">
        <v>0</v>
      </c>
      <c r="AQ995" s="95">
        <v>1718944.73834229</v>
      </c>
      <c r="AR995" s="95">
        <v>1194292.9215240499</v>
      </c>
      <c r="AS995" s="95">
        <v>1356944.8365783701</v>
      </c>
      <c r="AT995" s="95">
        <v>0</v>
      </c>
      <c r="AU995" s="95">
        <v>0</v>
      </c>
      <c r="AV995" s="95">
        <v>24669881.012207001</v>
      </c>
      <c r="AW995" s="95">
        <v>65</v>
      </c>
      <c r="AX995" s="95">
        <v>28848.639868259401</v>
      </c>
      <c r="AY995" s="95">
        <v>7496950.6497192401</v>
      </c>
      <c r="AZ995" s="95">
        <v>3662053.8534240699</v>
      </c>
      <c r="BA995" s="95">
        <v>0</v>
      </c>
      <c r="BB995" s="95">
        <v>9860754.9216308594</v>
      </c>
      <c r="BC995" s="95">
        <v>1904625.7394103999</v>
      </c>
      <c r="BD995" s="95">
        <v>0</v>
      </c>
      <c r="BE995" s="95">
        <v>1344377.42756653</v>
      </c>
      <c r="BF995" s="95">
        <v>0</v>
      </c>
      <c r="BG995" s="95">
        <v>24776423.057128899</v>
      </c>
      <c r="BH995" s="95">
        <v>5887407.69030762</v>
      </c>
      <c r="BI995" s="95">
        <v>0</v>
      </c>
      <c r="BJ995" s="95">
        <v>559694.991981506</v>
      </c>
      <c r="BK995" s="95">
        <v>415429.63951110799</v>
      </c>
      <c r="BL995" s="95">
        <v>0</v>
      </c>
      <c r="BM995" s="95">
        <v>0</v>
      </c>
      <c r="BN995" s="95">
        <v>0</v>
      </c>
      <c r="BO995" s="95">
        <v>0</v>
      </c>
      <c r="BP995" s="95">
        <v>0</v>
      </c>
      <c r="BQ995" s="95">
        <v>0</v>
      </c>
      <c r="BR995" s="95">
        <v>2525475.2115173298</v>
      </c>
      <c r="BS995" s="95">
        <v>1401174.06639099</v>
      </c>
      <c r="BT995" s="95">
        <v>0</v>
      </c>
      <c r="BU995" s="95">
        <v>1807223.7699890099</v>
      </c>
      <c r="BV995" s="95">
        <v>778734.14318847703</v>
      </c>
      <c r="BW995" s="95">
        <v>0</v>
      </c>
      <c r="BX995" s="95">
        <v>271145.42901229899</v>
      </c>
      <c r="BY995" s="95">
        <v>0</v>
      </c>
      <c r="BZ995" s="95">
        <v>0</v>
      </c>
      <c r="CA995" s="95">
        <v>44926.5824537277</v>
      </c>
      <c r="CB995" s="95">
        <v>2279217.4126281701</v>
      </c>
      <c r="CC995" s="95">
        <v>23029621.511230499</v>
      </c>
      <c r="CD995" s="95">
        <v>6443514.3333129901</v>
      </c>
      <c r="CE995" s="95">
        <v>1014.9594084546</v>
      </c>
      <c r="CF995" s="95">
        <v>154760.736249924</v>
      </c>
      <c r="CG995" s="95">
        <v>1349104.70541382</v>
      </c>
      <c r="CH995" s="95">
        <v>0</v>
      </c>
      <c r="CI995" s="95">
        <v>45940.345519542701</v>
      </c>
      <c r="CJ995" s="95">
        <v>2434369.3450012198</v>
      </c>
      <c r="CK995" s="95">
        <v>24362748.6484375</v>
      </c>
      <c r="CL995" s="95">
        <v>6716283.0255127</v>
      </c>
      <c r="CM995" s="160">
        <v>70125.221840858503</v>
      </c>
      <c r="CN995" s="160">
        <v>9748669.9980468806</v>
      </c>
      <c r="CO995" s="160">
        <v>49057798.267578103</v>
      </c>
      <c r="CP995" s="95">
        <v>6716283.0255127</v>
      </c>
      <c r="CQ995" s="95">
        <v>0</v>
      </c>
      <c r="CR995" s="95">
        <v>0</v>
      </c>
      <c r="CS995" s="95">
        <v>0</v>
      </c>
      <c r="CT995" s="95">
        <v>0</v>
      </c>
      <c r="CU995" s="161">
        <v>2433978.1488780943</v>
      </c>
      <c r="CV995" s="161">
        <v>24378726.216644317</v>
      </c>
    </row>
    <row r="996" spans="1:100" x14ac:dyDescent="0.2">
      <c r="A996" s="94" t="s">
        <v>65</v>
      </c>
      <c r="B996" s="96">
        <v>43160</v>
      </c>
      <c r="C996" s="95">
        <v>40593.489743709601</v>
      </c>
      <c r="D996" s="95">
        <v>0</v>
      </c>
      <c r="E996" s="95">
        <v>4126.4753587245896</v>
      </c>
      <c r="F996" s="95">
        <v>3653.8687375783902</v>
      </c>
      <c r="G996" s="95">
        <v>1023.3361873328701</v>
      </c>
      <c r="H996" s="95">
        <v>0</v>
      </c>
      <c r="I996" s="95">
        <v>0</v>
      </c>
      <c r="J996" s="95">
        <v>24118.979246377901</v>
      </c>
      <c r="K996" s="95">
        <v>2</v>
      </c>
      <c r="L996" s="95">
        <v>92.551066027022898</v>
      </c>
      <c r="M996" s="95">
        <v>15378.962818980201</v>
      </c>
      <c r="N996" s="95">
        <v>3882.5230669677298</v>
      </c>
      <c r="O996" s="95">
        <v>0</v>
      </c>
      <c r="P996" s="95">
        <v>23961.7695462704</v>
      </c>
      <c r="Q996" s="95">
        <v>1415.0449058413501</v>
      </c>
      <c r="R996" s="95">
        <v>0</v>
      </c>
      <c r="S996" s="95">
        <v>1019.26419581473</v>
      </c>
      <c r="T996" s="95">
        <v>0</v>
      </c>
      <c r="U996" s="95">
        <v>24123.9752070904</v>
      </c>
      <c r="V996" s="95">
        <v>2087861.7759246801</v>
      </c>
      <c r="W996" s="95">
        <v>0</v>
      </c>
      <c r="X996" s="95">
        <v>175316.47775268601</v>
      </c>
      <c r="Y996" s="95">
        <v>127446.090689659</v>
      </c>
      <c r="Z996" s="95">
        <v>155459.76400375401</v>
      </c>
      <c r="AA996" s="95">
        <v>0</v>
      </c>
      <c r="AB996" s="95">
        <v>0</v>
      </c>
      <c r="AC996" s="95">
        <v>7224844.5208129901</v>
      </c>
      <c r="AD996" s="95">
        <v>53.538334012031598</v>
      </c>
      <c r="AE996" s="95">
        <v>2291.2051493525501</v>
      </c>
      <c r="AF996" s="95">
        <v>703599.63856506301</v>
      </c>
      <c r="AG996" s="95">
        <v>419352.18526840198</v>
      </c>
      <c r="AH996" s="95">
        <v>0</v>
      </c>
      <c r="AI996" s="95">
        <v>935370.27156066895</v>
      </c>
      <c r="AJ996" s="95">
        <v>199365.42103004499</v>
      </c>
      <c r="AK996" s="95">
        <v>0</v>
      </c>
      <c r="AL996" s="95">
        <v>154305.201208115</v>
      </c>
      <c r="AM996" s="95">
        <v>0</v>
      </c>
      <c r="AN996" s="95">
        <v>7243038.7861328097</v>
      </c>
      <c r="AO996" s="95">
        <v>21374056.619872998</v>
      </c>
      <c r="AP996" s="95">
        <v>0</v>
      </c>
      <c r="AQ996" s="95">
        <v>1712786.7489471401</v>
      </c>
      <c r="AR996" s="95">
        <v>1208301.9906005899</v>
      </c>
      <c r="AS996" s="95">
        <v>1356320.53388977</v>
      </c>
      <c r="AT996" s="95">
        <v>0</v>
      </c>
      <c r="AU996" s="95">
        <v>0</v>
      </c>
      <c r="AV996" s="95">
        <v>24595956.1572266</v>
      </c>
      <c r="AW996" s="95">
        <v>185</v>
      </c>
      <c r="AX996" s="95">
        <v>30993.453342676199</v>
      </c>
      <c r="AY996" s="95">
        <v>7611716.5036621103</v>
      </c>
      <c r="AZ996" s="95">
        <v>3663049.3901977502</v>
      </c>
      <c r="BA996" s="95">
        <v>0</v>
      </c>
      <c r="BB996" s="95">
        <v>9802168.77490234</v>
      </c>
      <c r="BC996" s="95">
        <v>1931673.8423004199</v>
      </c>
      <c r="BD996" s="95">
        <v>0</v>
      </c>
      <c r="BE996" s="95">
        <v>1349804.7979126</v>
      </c>
      <c r="BF996" s="95">
        <v>0</v>
      </c>
      <c r="BG996" s="95">
        <v>24670738.432617199</v>
      </c>
      <c r="BH996" s="95">
        <v>5863430.2909545898</v>
      </c>
      <c r="BI996" s="95">
        <v>0</v>
      </c>
      <c r="BJ996" s="95">
        <v>550706.29519653297</v>
      </c>
      <c r="BK996" s="95">
        <v>412125.078777313</v>
      </c>
      <c r="BL996" s="95">
        <v>0</v>
      </c>
      <c r="BM996" s="95">
        <v>0</v>
      </c>
      <c r="BN996" s="95">
        <v>0</v>
      </c>
      <c r="BO996" s="95">
        <v>0</v>
      </c>
      <c r="BP996" s="95">
        <v>0</v>
      </c>
      <c r="BQ996" s="95">
        <v>0</v>
      </c>
      <c r="BR996" s="95">
        <v>2546595.8998718299</v>
      </c>
      <c r="BS996" s="95">
        <v>1387071.0068512</v>
      </c>
      <c r="BT996" s="95">
        <v>0</v>
      </c>
      <c r="BU996" s="95">
        <v>1761726.30999756</v>
      </c>
      <c r="BV996" s="95">
        <v>781156.45549011196</v>
      </c>
      <c r="BW996" s="95">
        <v>0</v>
      </c>
      <c r="BX996" s="95">
        <v>278188.75900650001</v>
      </c>
      <c r="BY996" s="95">
        <v>0</v>
      </c>
      <c r="BZ996" s="95">
        <v>0</v>
      </c>
      <c r="CA996" s="95">
        <v>44704.249294280999</v>
      </c>
      <c r="CB996" s="95">
        <v>2263452.3986511198</v>
      </c>
      <c r="CC996" s="95">
        <v>23063485.3129883</v>
      </c>
      <c r="CD996" s="95">
        <v>6411950.7445068397</v>
      </c>
      <c r="CE996" s="95">
        <v>1020.886224702</v>
      </c>
      <c r="CF996" s="95">
        <v>154759.61051940901</v>
      </c>
      <c r="CG996" s="95">
        <v>1354246.3040618901</v>
      </c>
      <c r="CH996" s="95">
        <v>0</v>
      </c>
      <c r="CI996" s="95">
        <v>45740.406204223596</v>
      </c>
      <c r="CJ996" s="95">
        <v>2416236.6335754399</v>
      </c>
      <c r="CK996" s="95">
        <v>24442463.972167999</v>
      </c>
      <c r="CL996" s="95">
        <v>6681133.64453125</v>
      </c>
      <c r="CM996" s="160">
        <v>69771.171583175703</v>
      </c>
      <c r="CN996" s="160">
        <v>9654960.4893798791</v>
      </c>
      <c r="CO996" s="160">
        <v>49078566.7490234</v>
      </c>
      <c r="CP996" s="95">
        <v>6681133.64453125</v>
      </c>
      <c r="CQ996" s="95">
        <v>0</v>
      </c>
      <c r="CR996" s="95">
        <v>0</v>
      </c>
      <c r="CS996" s="95">
        <v>0</v>
      </c>
      <c r="CT996" s="95">
        <v>0</v>
      </c>
      <c r="CU996" s="161">
        <v>2418212.009170529</v>
      </c>
      <c r="CV996" s="161">
        <v>24417731.61705019</v>
      </c>
    </row>
    <row r="997" spans="1:100" x14ac:dyDescent="0.2">
      <c r="A997" s="94" t="s">
        <v>65</v>
      </c>
      <c r="B997" s="96">
        <v>43252</v>
      </c>
      <c r="C997" s="95">
        <v>40707.279756069198</v>
      </c>
      <c r="D997" s="95">
        <v>0</v>
      </c>
      <c r="E997" s="95">
        <v>4205.4436699152002</v>
      </c>
      <c r="F997" s="95">
        <v>3740.57400816679</v>
      </c>
      <c r="G997" s="95">
        <v>1027.3819245397999</v>
      </c>
      <c r="H997" s="95">
        <v>0</v>
      </c>
      <c r="I997" s="95">
        <v>0</v>
      </c>
      <c r="J997" s="95">
        <v>23941.807812690698</v>
      </c>
      <c r="K997" s="95">
        <v>2</v>
      </c>
      <c r="L997" s="95">
        <v>91.332539293915005</v>
      </c>
      <c r="M997" s="95">
        <v>15482.8109747171</v>
      </c>
      <c r="N997" s="95">
        <v>3834.3495596051198</v>
      </c>
      <c r="O997" s="95">
        <v>0</v>
      </c>
      <c r="P997" s="95">
        <v>24056.794435739499</v>
      </c>
      <c r="Q997" s="95">
        <v>1413.2975771725201</v>
      </c>
      <c r="R997" s="95">
        <v>0</v>
      </c>
      <c r="S997" s="95">
        <v>1027.1888193786101</v>
      </c>
      <c r="T997" s="95">
        <v>0</v>
      </c>
      <c r="U997" s="95">
        <v>23939.142604827899</v>
      </c>
      <c r="V997" s="95">
        <v>2088686.54423523</v>
      </c>
      <c r="W997" s="95">
        <v>0</v>
      </c>
      <c r="X997" s="95">
        <v>173277.48265266401</v>
      </c>
      <c r="Y997" s="95">
        <v>126984.31403923</v>
      </c>
      <c r="Z997" s="95">
        <v>153427.40370178199</v>
      </c>
      <c r="AA997" s="95">
        <v>0</v>
      </c>
      <c r="AB997" s="95">
        <v>0</v>
      </c>
      <c r="AC997" s="95">
        <v>7169155.8706054697</v>
      </c>
      <c r="AD997" s="95">
        <v>58.6790618300438</v>
      </c>
      <c r="AE997" s="95">
        <v>1603.3376386463599</v>
      </c>
      <c r="AF997" s="95">
        <v>701316.17845916701</v>
      </c>
      <c r="AG997" s="95">
        <v>418415.97538375901</v>
      </c>
      <c r="AH997" s="95">
        <v>0</v>
      </c>
      <c r="AI997" s="95">
        <v>936701.43209075904</v>
      </c>
      <c r="AJ997" s="95">
        <v>199431.059076309</v>
      </c>
      <c r="AK997" s="95">
        <v>0</v>
      </c>
      <c r="AL997" s="95">
        <v>152336.00699806199</v>
      </c>
      <c r="AM997" s="95">
        <v>0</v>
      </c>
      <c r="AN997" s="95">
        <v>7146481.5733032199</v>
      </c>
      <c r="AO997" s="95">
        <v>21482154.614990201</v>
      </c>
      <c r="AP997" s="95">
        <v>0</v>
      </c>
      <c r="AQ997" s="95">
        <v>1683436.34007263</v>
      </c>
      <c r="AR997" s="95">
        <v>1187039.92378235</v>
      </c>
      <c r="AS997" s="95">
        <v>1352182.36955261</v>
      </c>
      <c r="AT997" s="95">
        <v>0</v>
      </c>
      <c r="AU997" s="95">
        <v>0</v>
      </c>
      <c r="AV997" s="95">
        <v>24622057.2429199</v>
      </c>
      <c r="AW997" s="95">
        <v>207</v>
      </c>
      <c r="AX997" s="95">
        <v>25032.194792032202</v>
      </c>
      <c r="AY997" s="95">
        <v>7638286.2256469699</v>
      </c>
      <c r="AZ997" s="95">
        <v>3650223.0533752399</v>
      </c>
      <c r="BA997" s="95">
        <v>0</v>
      </c>
      <c r="BB997" s="95">
        <v>9862064.2011718806</v>
      </c>
      <c r="BC997" s="95">
        <v>1937214.76974487</v>
      </c>
      <c r="BD997" s="95">
        <v>0</v>
      </c>
      <c r="BE997" s="95">
        <v>1338894.70046997</v>
      </c>
      <c r="BF997" s="95">
        <v>0</v>
      </c>
      <c r="BG997" s="95">
        <v>24613210.754638702</v>
      </c>
      <c r="BH997" s="95">
        <v>5905299.5438842801</v>
      </c>
      <c r="BI997" s="95">
        <v>0</v>
      </c>
      <c r="BJ997" s="95">
        <v>533156.79144287098</v>
      </c>
      <c r="BK997" s="95">
        <v>397244.54358291603</v>
      </c>
      <c r="BL997" s="95">
        <v>0</v>
      </c>
      <c r="BM997" s="95">
        <v>0</v>
      </c>
      <c r="BN997" s="95">
        <v>0</v>
      </c>
      <c r="BO997" s="95">
        <v>0</v>
      </c>
      <c r="BP997" s="95">
        <v>0</v>
      </c>
      <c r="BQ997" s="95">
        <v>0</v>
      </c>
      <c r="BR997" s="95">
        <v>2545479.7869567899</v>
      </c>
      <c r="BS997" s="95">
        <v>1386452.8502654999</v>
      </c>
      <c r="BT997" s="95">
        <v>0</v>
      </c>
      <c r="BU997" s="95">
        <v>1781633.2199859601</v>
      </c>
      <c r="BV997" s="95">
        <v>770019.97665405297</v>
      </c>
      <c r="BW997" s="95">
        <v>0</v>
      </c>
      <c r="BX997" s="95">
        <v>279554.32900619501</v>
      </c>
      <c r="BY997" s="95">
        <v>0</v>
      </c>
      <c r="BZ997" s="95">
        <v>0</v>
      </c>
      <c r="CA997" s="95">
        <v>44924.791266441302</v>
      </c>
      <c r="CB997" s="95">
        <v>2261460.94839478</v>
      </c>
      <c r="CC997" s="95">
        <v>23195780.574462902</v>
      </c>
      <c r="CD997" s="95">
        <v>6438731.9532470703</v>
      </c>
      <c r="CE997" s="95">
        <v>1027.7495887428499</v>
      </c>
      <c r="CF997" s="95">
        <v>153123.91852378799</v>
      </c>
      <c r="CG997" s="95">
        <v>1343496.9993133501</v>
      </c>
      <c r="CH997" s="95">
        <v>0</v>
      </c>
      <c r="CI997" s="95">
        <v>45934.266068458601</v>
      </c>
      <c r="CJ997" s="95">
        <v>2417271.6885681199</v>
      </c>
      <c r="CK997" s="95">
        <v>24532415.774658199</v>
      </c>
      <c r="CL997" s="95">
        <v>6707129.5099487295</v>
      </c>
      <c r="CM997" s="160">
        <v>69777.494474410996</v>
      </c>
      <c r="CN997" s="160">
        <v>9598963.9766845703</v>
      </c>
      <c r="CO997" s="160">
        <v>49182548.46875</v>
      </c>
      <c r="CP997" s="95">
        <v>6707129.5099487295</v>
      </c>
      <c r="CQ997" s="95">
        <v>0</v>
      </c>
      <c r="CR997" s="95">
        <v>0</v>
      </c>
      <c r="CS997" s="95">
        <v>0</v>
      </c>
      <c r="CT997" s="95">
        <v>0</v>
      </c>
      <c r="CU997" s="161">
        <v>2414584.866918568</v>
      </c>
      <c r="CV997" s="161">
        <v>24539277.573776253</v>
      </c>
    </row>
    <row r="998" spans="1:100" x14ac:dyDescent="0.2">
      <c r="A998" s="94" t="s">
        <v>65</v>
      </c>
      <c r="B998" s="96">
        <v>43344</v>
      </c>
      <c r="C998" s="95">
        <v>40513.076817035697</v>
      </c>
      <c r="D998" s="95">
        <v>0</v>
      </c>
      <c r="E998" s="95">
        <v>4188.8633182048798</v>
      </c>
      <c r="F998" s="95">
        <v>3781.1922215521299</v>
      </c>
      <c r="G998" s="95">
        <v>1037.78460003436</v>
      </c>
      <c r="H998" s="95">
        <v>0</v>
      </c>
      <c r="I998" s="95">
        <v>0</v>
      </c>
      <c r="J998" s="95">
        <v>23792.769159078602</v>
      </c>
      <c r="K998" s="95">
        <v>1</v>
      </c>
      <c r="L998" s="95">
        <v>95.051373851485593</v>
      </c>
      <c r="M998" s="95">
        <v>15380.863525271399</v>
      </c>
      <c r="N998" s="95">
        <v>3806.1616850495302</v>
      </c>
      <c r="O998" s="95">
        <v>0</v>
      </c>
      <c r="P998" s="95">
        <v>23991.784406423601</v>
      </c>
      <c r="Q998" s="95">
        <v>1417.20079940557</v>
      </c>
      <c r="R998" s="95">
        <v>0</v>
      </c>
      <c r="S998" s="95">
        <v>1034.41708602011</v>
      </c>
      <c r="T998" s="95">
        <v>0</v>
      </c>
      <c r="U998" s="95">
        <v>23785.5888094902</v>
      </c>
      <c r="V998" s="95">
        <v>2080068.2034759501</v>
      </c>
      <c r="W998" s="95">
        <v>0</v>
      </c>
      <c r="X998" s="95">
        <v>169647.51558876</v>
      </c>
      <c r="Y998" s="95">
        <v>125775.012948036</v>
      </c>
      <c r="Z998" s="95">
        <v>152116.42506218</v>
      </c>
      <c r="AA998" s="95">
        <v>0</v>
      </c>
      <c r="AB998" s="95">
        <v>0</v>
      </c>
      <c r="AC998" s="95">
        <v>7085972.5743408203</v>
      </c>
      <c r="AD998" s="95">
        <v>18.184151887893702</v>
      </c>
      <c r="AE998" s="95">
        <v>2243.2170493006702</v>
      </c>
      <c r="AF998" s="95">
        <v>697309.57965850795</v>
      </c>
      <c r="AG998" s="95">
        <v>415829.19587326102</v>
      </c>
      <c r="AH998" s="95">
        <v>0</v>
      </c>
      <c r="AI998" s="95">
        <v>927688.29450988804</v>
      </c>
      <c r="AJ998" s="95">
        <v>203072.20041084301</v>
      </c>
      <c r="AK998" s="95">
        <v>0</v>
      </c>
      <c r="AL998" s="95">
        <v>151969.09287834199</v>
      </c>
      <c r="AM998" s="95">
        <v>0</v>
      </c>
      <c r="AN998" s="95">
        <v>7083186.1715698196</v>
      </c>
      <c r="AO998" s="95">
        <v>21494371.2509766</v>
      </c>
      <c r="AP998" s="95">
        <v>0</v>
      </c>
      <c r="AQ998" s="95">
        <v>1671258.27403259</v>
      </c>
      <c r="AR998" s="95">
        <v>1198278.9928741499</v>
      </c>
      <c r="AS998" s="95">
        <v>1337901.1771698</v>
      </c>
      <c r="AT998" s="95">
        <v>0</v>
      </c>
      <c r="AU998" s="95">
        <v>0</v>
      </c>
      <c r="AV998" s="95">
        <v>24433681.127929699</v>
      </c>
      <c r="AW998" s="95">
        <v>64</v>
      </c>
      <c r="AX998" s="95">
        <v>29004.925586461999</v>
      </c>
      <c r="AY998" s="95">
        <v>7611333.0285034198</v>
      </c>
      <c r="AZ998" s="95">
        <v>3650328.2615356399</v>
      </c>
      <c r="BA998" s="95">
        <v>0</v>
      </c>
      <c r="BB998" s="95">
        <v>9828081.15087891</v>
      </c>
      <c r="BC998" s="95">
        <v>1983549.6936645501</v>
      </c>
      <c r="BD998" s="95">
        <v>0</v>
      </c>
      <c r="BE998" s="95">
        <v>1330461.66677856</v>
      </c>
      <c r="BF998" s="95">
        <v>0</v>
      </c>
      <c r="BG998" s="95">
        <v>24496719.864502002</v>
      </c>
      <c r="BH998" s="95">
        <v>5884700.95031738</v>
      </c>
      <c r="BI998" s="95">
        <v>0</v>
      </c>
      <c r="BJ998" s="95">
        <v>522294.43540573103</v>
      </c>
      <c r="BK998" s="95">
        <v>396859.084190369</v>
      </c>
      <c r="BL998" s="95">
        <v>0</v>
      </c>
      <c r="BM998" s="95">
        <v>0</v>
      </c>
      <c r="BN998" s="95">
        <v>0</v>
      </c>
      <c r="BO998" s="95">
        <v>0</v>
      </c>
      <c r="BP998" s="95">
        <v>0</v>
      </c>
      <c r="BQ998" s="95">
        <v>0</v>
      </c>
      <c r="BR998" s="95">
        <v>2537427.5708313002</v>
      </c>
      <c r="BS998" s="95">
        <v>1388817.8287353499</v>
      </c>
      <c r="BT998" s="95">
        <v>0</v>
      </c>
      <c r="BU998" s="95">
        <v>1510096.6599884001</v>
      </c>
      <c r="BV998" s="95">
        <v>791757.70440673805</v>
      </c>
      <c r="BW998" s="95">
        <v>0</v>
      </c>
      <c r="BX998" s="95">
        <v>244450.23913765</v>
      </c>
      <c r="BY998" s="95">
        <v>0</v>
      </c>
      <c r="BZ998" s="95">
        <v>0</v>
      </c>
      <c r="CA998" s="95">
        <v>44698.945830345197</v>
      </c>
      <c r="CB998" s="95">
        <v>2249368.4646606399</v>
      </c>
      <c r="CC998" s="95">
        <v>23190786.002197299</v>
      </c>
      <c r="CD998" s="95">
        <v>6411104.6522827102</v>
      </c>
      <c r="CE998" s="95">
        <v>1037.22796800733</v>
      </c>
      <c r="CF998" s="95">
        <v>152581.34830284101</v>
      </c>
      <c r="CG998" s="95">
        <v>1336342.79290771</v>
      </c>
      <c r="CH998" s="95">
        <v>0</v>
      </c>
      <c r="CI998" s="95">
        <v>45741.355204105399</v>
      </c>
      <c r="CJ998" s="95">
        <v>2402554.81530762</v>
      </c>
      <c r="CK998" s="95">
        <v>24510804.520019501</v>
      </c>
      <c r="CL998" s="95">
        <v>6679301.82067871</v>
      </c>
      <c r="CM998" s="160">
        <v>69422.669680595398</v>
      </c>
      <c r="CN998" s="160">
        <v>9492804.0047607403</v>
      </c>
      <c r="CO998" s="160">
        <v>48957649.558105499</v>
      </c>
      <c r="CP998" s="95">
        <v>6679301.82067871</v>
      </c>
      <c r="CQ998" s="95">
        <v>0</v>
      </c>
      <c r="CR998" s="95">
        <v>0</v>
      </c>
      <c r="CS998" s="95">
        <v>0</v>
      </c>
      <c r="CT998" s="95">
        <v>0</v>
      </c>
      <c r="CU998" s="161">
        <v>2401949.8129634811</v>
      </c>
      <c r="CV998" s="161">
        <v>24527128.79510501</v>
      </c>
    </row>
    <row r="999" spans="1:100" x14ac:dyDescent="0.2">
      <c r="A999" s="94" t="s">
        <v>65</v>
      </c>
      <c r="B999" s="96">
        <v>43435</v>
      </c>
      <c r="C999" s="95">
        <v>40236.693069934801</v>
      </c>
      <c r="D999" s="95">
        <v>0</v>
      </c>
      <c r="E999" s="95">
        <v>4098.5343580842</v>
      </c>
      <c r="F999" s="95">
        <v>3700.64757931232</v>
      </c>
      <c r="G999" s="95">
        <v>1037.52158296108</v>
      </c>
      <c r="H999" s="95">
        <v>0</v>
      </c>
      <c r="I999" s="95">
        <v>0</v>
      </c>
      <c r="J999" s="95">
        <v>23526.303908586498</v>
      </c>
      <c r="K999" s="95">
        <v>1</v>
      </c>
      <c r="L999" s="95">
        <v>90.117435282096295</v>
      </c>
      <c r="M999" s="95">
        <v>15322.893477559101</v>
      </c>
      <c r="N999" s="95">
        <v>3743.34896722436</v>
      </c>
      <c r="O999" s="95">
        <v>0</v>
      </c>
      <c r="P999" s="95">
        <v>23781.991171121601</v>
      </c>
      <c r="Q999" s="95">
        <v>1399.0074597299099</v>
      </c>
      <c r="R999" s="95">
        <v>0</v>
      </c>
      <c r="S999" s="95">
        <v>1038.2205875963</v>
      </c>
      <c r="T999" s="95">
        <v>0</v>
      </c>
      <c r="U999" s="95">
        <v>23539.7715585232</v>
      </c>
      <c r="V999" s="95">
        <v>2067258.7275543199</v>
      </c>
      <c r="W999" s="95">
        <v>0</v>
      </c>
      <c r="X999" s="95">
        <v>167279.04295349101</v>
      </c>
      <c r="Y999" s="95">
        <v>125438.56039237999</v>
      </c>
      <c r="Z999" s="95">
        <v>153743.23123931899</v>
      </c>
      <c r="AA999" s="95">
        <v>0</v>
      </c>
      <c r="AB999" s="95">
        <v>0</v>
      </c>
      <c r="AC999" s="95">
        <v>7012075.4458007803</v>
      </c>
      <c r="AD999" s="95">
        <v>36.381666183471701</v>
      </c>
      <c r="AE999" s="95">
        <v>1314.3338288366799</v>
      </c>
      <c r="AF999" s="95">
        <v>701680.20508575405</v>
      </c>
      <c r="AG999" s="95">
        <v>411633.45006561303</v>
      </c>
      <c r="AH999" s="95">
        <v>0</v>
      </c>
      <c r="AI999" s="95">
        <v>919231.90605163598</v>
      </c>
      <c r="AJ999" s="95">
        <v>202005.44080543501</v>
      </c>
      <c r="AK999" s="95">
        <v>0</v>
      </c>
      <c r="AL999" s="95">
        <v>154265.98044586199</v>
      </c>
      <c r="AM999" s="95">
        <v>0</v>
      </c>
      <c r="AN999" s="95">
        <v>7014752.0811767597</v>
      </c>
      <c r="AO999" s="95">
        <v>21586593.353271499</v>
      </c>
      <c r="AP999" s="95">
        <v>0</v>
      </c>
      <c r="AQ999" s="95">
        <v>1665900.51753235</v>
      </c>
      <c r="AR999" s="95">
        <v>1208324.4109191899</v>
      </c>
      <c r="AS999" s="95">
        <v>1365543.1837158201</v>
      </c>
      <c r="AT999" s="95">
        <v>0</v>
      </c>
      <c r="AU999" s="95">
        <v>0</v>
      </c>
      <c r="AV999" s="95">
        <v>24358291.934570301</v>
      </c>
      <c r="AW999" s="95">
        <v>128</v>
      </c>
      <c r="AX999" s="95">
        <v>28567.544124603301</v>
      </c>
      <c r="AY999" s="95">
        <v>7715544.1438598596</v>
      </c>
      <c r="AZ999" s="95">
        <v>3651761.7640685998</v>
      </c>
      <c r="BA999" s="95">
        <v>0</v>
      </c>
      <c r="BB999" s="95">
        <v>9846989.2750244103</v>
      </c>
      <c r="BC999" s="95">
        <v>2001498.14549255</v>
      </c>
      <c r="BD999" s="95">
        <v>0</v>
      </c>
      <c r="BE999" s="95">
        <v>1379156.7192382801</v>
      </c>
      <c r="BF999" s="95">
        <v>0</v>
      </c>
      <c r="BG999" s="95">
        <v>24362440.980224598</v>
      </c>
      <c r="BH999" s="95">
        <v>5869053.2341918899</v>
      </c>
      <c r="BI999" s="95">
        <v>0</v>
      </c>
      <c r="BJ999" s="95">
        <v>503718.57400131202</v>
      </c>
      <c r="BK999" s="95">
        <v>382922.56407165498</v>
      </c>
      <c r="BL999" s="95">
        <v>0</v>
      </c>
      <c r="BM999" s="95">
        <v>0</v>
      </c>
      <c r="BN999" s="95">
        <v>0</v>
      </c>
      <c r="BO999" s="95">
        <v>0</v>
      </c>
      <c r="BP999" s="95">
        <v>0</v>
      </c>
      <c r="BQ999" s="95">
        <v>0</v>
      </c>
      <c r="BR999" s="95">
        <v>2538031.97183228</v>
      </c>
      <c r="BS999" s="95">
        <v>1381752.4288940399</v>
      </c>
      <c r="BT999" s="95">
        <v>0</v>
      </c>
      <c r="BU999" s="95">
        <v>1749086.2599945101</v>
      </c>
      <c r="BV999" s="95">
        <v>778260.32249450695</v>
      </c>
      <c r="BW999" s="95">
        <v>0</v>
      </c>
      <c r="BX999" s="95">
        <v>272200.53902053798</v>
      </c>
      <c r="BY999" s="95">
        <v>0</v>
      </c>
      <c r="BZ999" s="95">
        <v>0</v>
      </c>
      <c r="CA999" s="95">
        <v>44339.973090648702</v>
      </c>
      <c r="CB999" s="95">
        <v>2240031.3116455101</v>
      </c>
      <c r="CC999" s="95">
        <v>23258884.412597701</v>
      </c>
      <c r="CD999" s="95">
        <v>6370664.8185424795</v>
      </c>
      <c r="CE999" s="95">
        <v>1041.47787472606</v>
      </c>
      <c r="CF999" s="95">
        <v>154734.16215133699</v>
      </c>
      <c r="CG999" s="95">
        <v>1384561.2336120601</v>
      </c>
      <c r="CH999" s="95">
        <v>0</v>
      </c>
      <c r="CI999" s="95">
        <v>45379.797157287598</v>
      </c>
      <c r="CJ999" s="95">
        <v>2390585.3430480999</v>
      </c>
      <c r="CK999" s="95">
        <v>24589482.432617199</v>
      </c>
      <c r="CL999" s="95">
        <v>6642554.4351196298</v>
      </c>
      <c r="CM999" s="160">
        <v>68820.480319023103</v>
      </c>
      <c r="CN999" s="160">
        <v>9406893.7526855506</v>
      </c>
      <c r="CO999" s="160">
        <v>48946392.893554702</v>
      </c>
      <c r="CP999" s="95">
        <v>6642554.4351196298</v>
      </c>
      <c r="CQ999" s="95">
        <v>0</v>
      </c>
      <c r="CR999" s="95">
        <v>0</v>
      </c>
      <c r="CS999" s="95">
        <v>0</v>
      </c>
      <c r="CT999" s="95">
        <v>0</v>
      </c>
      <c r="CU999" s="161">
        <v>2394765.4737968473</v>
      </c>
      <c r="CV999" s="161">
        <v>24643445.646209762</v>
      </c>
    </row>
    <row r="1000" spans="1:100" x14ac:dyDescent="0.2">
      <c r="A1000" s="94" t="s">
        <v>65</v>
      </c>
      <c r="B1000" s="96">
        <v>43525</v>
      </c>
      <c r="C1000" s="95">
        <v>40080.484055995898</v>
      </c>
      <c r="D1000" s="95">
        <v>0</v>
      </c>
      <c r="E1000" s="95">
        <v>4067.1240020692298</v>
      </c>
      <c r="F1000" s="95">
        <v>3686.1459121108101</v>
      </c>
      <c r="G1000" s="95">
        <v>1024.5375054031599</v>
      </c>
      <c r="H1000" s="95">
        <v>0</v>
      </c>
      <c r="I1000" s="95">
        <v>0</v>
      </c>
      <c r="J1000" s="95">
        <v>23339.237141132398</v>
      </c>
      <c r="K1000" s="95">
        <v>1</v>
      </c>
      <c r="L1000" s="95">
        <v>79.646838460117607</v>
      </c>
      <c r="M1000" s="95">
        <v>15400.6693270206</v>
      </c>
      <c r="N1000" s="95">
        <v>3648.6596864759899</v>
      </c>
      <c r="O1000" s="95">
        <v>0</v>
      </c>
      <c r="P1000" s="95">
        <v>23662.080121278799</v>
      </c>
      <c r="Q1000" s="95">
        <v>1372.18665780127</v>
      </c>
      <c r="R1000" s="95">
        <v>0</v>
      </c>
      <c r="S1000" s="95">
        <v>1018.3567205891</v>
      </c>
      <c r="T1000" s="95">
        <v>0</v>
      </c>
      <c r="U1000" s="95">
        <v>23343.213276624701</v>
      </c>
      <c r="V1000" s="95">
        <v>2050483.8796997101</v>
      </c>
      <c r="W1000" s="95">
        <v>0</v>
      </c>
      <c r="X1000" s="95">
        <v>163349.01551818801</v>
      </c>
      <c r="Y1000" s="95">
        <v>124008.825907707</v>
      </c>
      <c r="Z1000" s="95">
        <v>150271.54887008699</v>
      </c>
      <c r="AA1000" s="95">
        <v>0</v>
      </c>
      <c r="AB1000" s="95">
        <v>0</v>
      </c>
      <c r="AC1000" s="95">
        <v>6964216.75598145</v>
      </c>
      <c r="AD1000" s="95">
        <v>28.834294259548201</v>
      </c>
      <c r="AE1000" s="95">
        <v>1798.1431384831701</v>
      </c>
      <c r="AF1000" s="95">
        <v>694316.99624633801</v>
      </c>
      <c r="AG1000" s="95">
        <v>403873.95259475702</v>
      </c>
      <c r="AH1000" s="95">
        <v>0</v>
      </c>
      <c r="AI1000" s="95">
        <v>906497.20940399205</v>
      </c>
      <c r="AJ1000" s="95">
        <v>201858.32074546799</v>
      </c>
      <c r="AK1000" s="95">
        <v>0</v>
      </c>
      <c r="AL1000" s="95">
        <v>148598.66018486</v>
      </c>
      <c r="AM1000" s="95">
        <v>0</v>
      </c>
      <c r="AN1000" s="95">
        <v>6940007.3150024395</v>
      </c>
      <c r="AO1000" s="95">
        <v>21477147.933593798</v>
      </c>
      <c r="AP1000" s="95">
        <v>0</v>
      </c>
      <c r="AQ1000" s="95">
        <v>1627413.1225280799</v>
      </c>
      <c r="AR1000" s="95">
        <v>1193532.4381408701</v>
      </c>
      <c r="AS1000" s="95">
        <v>1349969.84742737</v>
      </c>
      <c r="AT1000" s="95">
        <v>0</v>
      </c>
      <c r="AU1000" s="95">
        <v>0</v>
      </c>
      <c r="AV1000" s="95">
        <v>24313833.464843798</v>
      </c>
      <c r="AW1000" s="95">
        <v>102</v>
      </c>
      <c r="AX1000" s="95">
        <v>22769.163181543401</v>
      </c>
      <c r="AY1000" s="95">
        <v>7677043.2357177697</v>
      </c>
      <c r="AZ1000" s="95">
        <v>3601160.7568054199</v>
      </c>
      <c r="BA1000" s="95">
        <v>0</v>
      </c>
      <c r="BB1000" s="95">
        <v>9717302.3741455097</v>
      </c>
      <c r="BC1000" s="95">
        <v>2006763.36540222</v>
      </c>
      <c r="BD1000" s="95">
        <v>0</v>
      </c>
      <c r="BE1000" s="95">
        <v>1333038.16046143</v>
      </c>
      <c r="BF1000" s="95">
        <v>0</v>
      </c>
      <c r="BG1000" s="95">
        <v>24357993.355224598</v>
      </c>
      <c r="BH1000" s="95">
        <v>5839963.3366088904</v>
      </c>
      <c r="BI1000" s="95">
        <v>0</v>
      </c>
      <c r="BJ1000" s="95">
        <v>481713.73288726801</v>
      </c>
      <c r="BK1000" s="95">
        <v>374975.72726821899</v>
      </c>
      <c r="BL1000" s="95">
        <v>0</v>
      </c>
      <c r="BM1000" s="95">
        <v>0</v>
      </c>
      <c r="BN1000" s="95">
        <v>0</v>
      </c>
      <c r="BO1000" s="95">
        <v>0</v>
      </c>
      <c r="BP1000" s="95">
        <v>0</v>
      </c>
      <c r="BQ1000" s="95">
        <v>0</v>
      </c>
      <c r="BR1000" s="95">
        <v>2524084.2999267601</v>
      </c>
      <c r="BS1000" s="95">
        <v>1359368.9289245601</v>
      </c>
      <c r="BT1000" s="95">
        <v>0</v>
      </c>
      <c r="BU1000" s="95">
        <v>1708653.5999908401</v>
      </c>
      <c r="BV1000" s="95">
        <v>770776.55787658703</v>
      </c>
      <c r="BW1000" s="95">
        <v>0</v>
      </c>
      <c r="BX1000" s="95">
        <v>270796.96901702898</v>
      </c>
      <c r="BY1000" s="95">
        <v>0</v>
      </c>
      <c r="BZ1000" s="95">
        <v>0</v>
      </c>
      <c r="CA1000" s="95">
        <v>44137.044447421998</v>
      </c>
      <c r="CB1000" s="95">
        <v>2213708.6999206501</v>
      </c>
      <c r="CC1000" s="95">
        <v>23103674.1484375</v>
      </c>
      <c r="CD1000" s="95">
        <v>6319868.6845092801</v>
      </c>
      <c r="CE1000" s="95">
        <v>1019.89801599085</v>
      </c>
      <c r="CF1000" s="95">
        <v>148979.063009262</v>
      </c>
      <c r="CG1000" s="95">
        <v>1337172.96624756</v>
      </c>
      <c r="CH1000" s="95">
        <v>0</v>
      </c>
      <c r="CI1000" s="95">
        <v>45172.149611473098</v>
      </c>
      <c r="CJ1000" s="95">
        <v>2362584.4520568801</v>
      </c>
      <c r="CK1000" s="95">
        <v>24449630.509765599</v>
      </c>
      <c r="CL1000" s="95">
        <v>6583071.0844116202</v>
      </c>
      <c r="CM1000" s="160">
        <v>68421.073742866502</v>
      </c>
      <c r="CN1000" s="160">
        <v>9327918.50927734</v>
      </c>
      <c r="CO1000" s="160">
        <v>48780275.349121101</v>
      </c>
      <c r="CP1000" s="95">
        <v>6583071.0844116202</v>
      </c>
      <c r="CQ1000" s="95">
        <v>0</v>
      </c>
      <c r="CR1000" s="95">
        <v>0</v>
      </c>
      <c r="CS1000" s="95">
        <v>0</v>
      </c>
      <c r="CT1000" s="95">
        <v>0</v>
      </c>
      <c r="CU1000" s="161">
        <v>2362687.7629299122</v>
      </c>
      <c r="CV1000" s="161">
        <v>24440847.114685059</v>
      </c>
    </row>
    <row r="1001" spans="1:100" x14ac:dyDescent="0.2">
      <c r="A1001" s="94" t="s">
        <v>65</v>
      </c>
      <c r="B1001" s="96">
        <v>43617</v>
      </c>
      <c r="C1001" s="95">
        <v>39772.203071117401</v>
      </c>
      <c r="D1001" s="95">
        <v>0</v>
      </c>
      <c r="E1001" s="95">
        <v>4081.8854569196701</v>
      </c>
      <c r="F1001" s="95">
        <v>3710.1731462776702</v>
      </c>
      <c r="G1001" s="95">
        <v>1037.7475192099801</v>
      </c>
      <c r="H1001" s="95">
        <v>0</v>
      </c>
      <c r="I1001" s="95">
        <v>0</v>
      </c>
      <c r="J1001" s="95">
        <v>23187.7505226135</v>
      </c>
      <c r="K1001" s="95">
        <v>1</v>
      </c>
      <c r="L1001" s="95">
        <v>76.616067371331198</v>
      </c>
      <c r="M1001" s="95">
        <v>15252.3264280558</v>
      </c>
      <c r="N1001" s="95">
        <v>3592.0508929491002</v>
      </c>
      <c r="O1001" s="95">
        <v>0</v>
      </c>
      <c r="P1001" s="95">
        <v>23520.150425911001</v>
      </c>
      <c r="Q1001" s="95">
        <v>1357.9533369988201</v>
      </c>
      <c r="R1001" s="95">
        <v>0</v>
      </c>
      <c r="S1001" s="95">
        <v>1039.5019767880401</v>
      </c>
      <c r="T1001" s="95">
        <v>0</v>
      </c>
      <c r="U1001" s="95">
        <v>23179.628750324198</v>
      </c>
      <c r="V1001" s="95">
        <v>2022605.9745178199</v>
      </c>
      <c r="W1001" s="95">
        <v>0</v>
      </c>
      <c r="X1001" s="95">
        <v>160095.21402931199</v>
      </c>
      <c r="Y1001" s="95">
        <v>122996.621706009</v>
      </c>
      <c r="Z1001" s="95">
        <v>148942.67518043501</v>
      </c>
      <c r="AA1001" s="95">
        <v>0</v>
      </c>
      <c r="AB1001" s="95">
        <v>0</v>
      </c>
      <c r="AC1001" s="95">
        <v>6908058.9028320303</v>
      </c>
      <c r="AD1001" s="95">
        <v>47.772990584373503</v>
      </c>
      <c r="AE1001" s="95">
        <v>1719.4935400188001</v>
      </c>
      <c r="AF1001" s="95">
        <v>687847.69002533006</v>
      </c>
      <c r="AG1001" s="95">
        <v>392037.39458846999</v>
      </c>
      <c r="AH1001" s="95">
        <v>0</v>
      </c>
      <c r="AI1001" s="95">
        <v>886283.08859252895</v>
      </c>
      <c r="AJ1001" s="95">
        <v>201553.42205238299</v>
      </c>
      <c r="AK1001" s="95">
        <v>0</v>
      </c>
      <c r="AL1001" s="95">
        <v>147789.52182006801</v>
      </c>
      <c r="AM1001" s="95">
        <v>0</v>
      </c>
      <c r="AN1001" s="95">
        <v>6931676.0151367197</v>
      </c>
      <c r="AO1001" s="95">
        <v>21344729.842529301</v>
      </c>
      <c r="AP1001" s="95">
        <v>0</v>
      </c>
      <c r="AQ1001" s="95">
        <v>1605014.88458252</v>
      </c>
      <c r="AR1001" s="95">
        <v>1185393.2585144001</v>
      </c>
      <c r="AS1001" s="95">
        <v>1338493.3579254199</v>
      </c>
      <c r="AT1001" s="95">
        <v>0</v>
      </c>
      <c r="AU1001" s="95">
        <v>0</v>
      </c>
      <c r="AV1001" s="95">
        <v>24289820.0302734</v>
      </c>
      <c r="AW1001" s="95">
        <v>172</v>
      </c>
      <c r="AX1001" s="95">
        <v>24609.104580879201</v>
      </c>
      <c r="AY1001" s="95">
        <v>7655962.66442871</v>
      </c>
      <c r="AZ1001" s="95">
        <v>3525242.8095092801</v>
      </c>
      <c r="BA1001" s="95">
        <v>0</v>
      </c>
      <c r="BB1001" s="95">
        <v>9544307.1433105506</v>
      </c>
      <c r="BC1001" s="95">
        <v>2010779.3175353999</v>
      </c>
      <c r="BD1001" s="95">
        <v>0</v>
      </c>
      <c r="BE1001" s="95">
        <v>1334188.7296905499</v>
      </c>
      <c r="BF1001" s="95">
        <v>0</v>
      </c>
      <c r="BG1001" s="95">
        <v>24246317.217285201</v>
      </c>
      <c r="BH1001" s="95">
        <v>5766846.4845581101</v>
      </c>
      <c r="BI1001" s="95">
        <v>0</v>
      </c>
      <c r="BJ1001" s="95">
        <v>473465.47184371902</v>
      </c>
      <c r="BK1001" s="95">
        <v>375901.47399520897</v>
      </c>
      <c r="BL1001" s="95">
        <v>0</v>
      </c>
      <c r="BM1001" s="95">
        <v>0</v>
      </c>
      <c r="BN1001" s="95">
        <v>0</v>
      </c>
      <c r="BO1001" s="95">
        <v>0</v>
      </c>
      <c r="BP1001" s="95">
        <v>0</v>
      </c>
      <c r="BQ1001" s="95">
        <v>0</v>
      </c>
      <c r="BR1001" s="95">
        <v>2515100.3254089402</v>
      </c>
      <c r="BS1001" s="95">
        <v>1328386.9107665999</v>
      </c>
      <c r="BT1001" s="95">
        <v>0</v>
      </c>
      <c r="BU1001" s="95">
        <v>1683061.5699920701</v>
      </c>
      <c r="BV1001" s="95">
        <v>767366.89489746105</v>
      </c>
      <c r="BW1001" s="95">
        <v>0</v>
      </c>
      <c r="BX1001" s="95">
        <v>273622.55899047898</v>
      </c>
      <c r="BY1001" s="95">
        <v>0</v>
      </c>
      <c r="BZ1001" s="95">
        <v>0</v>
      </c>
      <c r="CA1001" s="95">
        <v>43854.697177410097</v>
      </c>
      <c r="CB1001" s="95">
        <v>2183935.4934387198</v>
      </c>
      <c r="CC1001" s="95">
        <v>22908339.071533199</v>
      </c>
      <c r="CD1001" s="95">
        <v>6241861.9164428702</v>
      </c>
      <c r="CE1001" s="95">
        <v>1039.5624460726999</v>
      </c>
      <c r="CF1001" s="95">
        <v>148551.44440269499</v>
      </c>
      <c r="CG1001" s="95">
        <v>1338604.1295165999</v>
      </c>
      <c r="CH1001" s="95">
        <v>0</v>
      </c>
      <c r="CI1001" s="95">
        <v>44875.434053420999</v>
      </c>
      <c r="CJ1001" s="95">
        <v>2331498.3123168899</v>
      </c>
      <c r="CK1001" s="95">
        <v>24278033.224853501</v>
      </c>
      <c r="CL1001" s="95">
        <v>6505363.0779418899</v>
      </c>
      <c r="CM1001" s="160">
        <v>67964.283322334304</v>
      </c>
      <c r="CN1001" s="160">
        <v>9237957.1540527306</v>
      </c>
      <c r="CO1001" s="160">
        <v>48518960.623535201</v>
      </c>
      <c r="CP1001" s="95">
        <v>6505363.0779418899</v>
      </c>
      <c r="CQ1001" s="95">
        <v>0</v>
      </c>
      <c r="CR1001" s="95">
        <v>0</v>
      </c>
      <c r="CS1001" s="95">
        <v>0</v>
      </c>
      <c r="CT1001" s="95">
        <v>0</v>
      </c>
      <c r="CU1001" s="161">
        <v>2332486.9378414149</v>
      </c>
      <c r="CV1001" s="161">
        <v>24246943.201049801</v>
      </c>
    </row>
    <row r="1002" spans="1:100" x14ac:dyDescent="0.2">
      <c r="A1002" s="94" t="s">
        <v>65</v>
      </c>
      <c r="B1002" s="96">
        <v>43709</v>
      </c>
      <c r="C1002" s="95">
        <v>39564.726729869799</v>
      </c>
      <c r="D1002" s="95">
        <v>0</v>
      </c>
      <c r="E1002" s="95">
        <v>4190.7566540837297</v>
      </c>
      <c r="F1002" s="95">
        <v>3879.9897817373298</v>
      </c>
      <c r="G1002" s="95">
        <v>997.74859811365604</v>
      </c>
      <c r="H1002" s="95">
        <v>0</v>
      </c>
      <c r="I1002" s="95">
        <v>0</v>
      </c>
      <c r="J1002" s="95">
        <v>22967.731406927101</v>
      </c>
      <c r="K1002" s="95">
        <v>0</v>
      </c>
      <c r="L1002" s="95">
        <v>86.809702174738106</v>
      </c>
      <c r="M1002" s="95">
        <v>15220.545938372599</v>
      </c>
      <c r="N1002" s="95">
        <v>3561.9083882272198</v>
      </c>
      <c r="O1002" s="95">
        <v>0</v>
      </c>
      <c r="P1002" s="95">
        <v>23516.2376737595</v>
      </c>
      <c r="Q1002" s="95">
        <v>1349.1169336289199</v>
      </c>
      <c r="R1002" s="95">
        <v>0</v>
      </c>
      <c r="S1002" s="95">
        <v>992.07078065723204</v>
      </c>
      <c r="T1002" s="95">
        <v>0</v>
      </c>
      <c r="U1002" s="95">
        <v>22962.3761825562</v>
      </c>
      <c r="V1002" s="95">
        <v>2011637.9088592499</v>
      </c>
      <c r="W1002" s="95">
        <v>0</v>
      </c>
      <c r="X1002" s="95">
        <v>159591.342540741</v>
      </c>
      <c r="Y1002" s="95">
        <v>125652.797337532</v>
      </c>
      <c r="Z1002" s="95">
        <v>146109.65961265599</v>
      </c>
      <c r="AA1002" s="95">
        <v>0</v>
      </c>
      <c r="AB1002" s="95">
        <v>0</v>
      </c>
      <c r="AC1002" s="95">
        <v>6833198.3901367197</v>
      </c>
      <c r="AD1002" s="95">
        <v>0</v>
      </c>
      <c r="AE1002" s="95">
        <v>1781.8333305865499</v>
      </c>
      <c r="AF1002" s="95">
        <v>686956.68884277297</v>
      </c>
      <c r="AG1002" s="95">
        <v>391963.69128036499</v>
      </c>
      <c r="AH1002" s="95">
        <v>0</v>
      </c>
      <c r="AI1002" s="95">
        <v>892060.51102447498</v>
      </c>
      <c r="AJ1002" s="95">
        <v>203493.47039413499</v>
      </c>
      <c r="AK1002" s="95">
        <v>0</v>
      </c>
      <c r="AL1002" s="95">
        <v>146637.89076042199</v>
      </c>
      <c r="AM1002" s="95">
        <v>0</v>
      </c>
      <c r="AN1002" s="95">
        <v>6830343.4693603497</v>
      </c>
      <c r="AO1002" s="95">
        <v>21389565.379394501</v>
      </c>
      <c r="AP1002" s="95">
        <v>0</v>
      </c>
      <c r="AQ1002" s="95">
        <v>1598770.7604217499</v>
      </c>
      <c r="AR1002" s="95">
        <v>1216084.01187134</v>
      </c>
      <c r="AS1002" s="95">
        <v>1311825.89445496</v>
      </c>
      <c r="AT1002" s="95">
        <v>0</v>
      </c>
      <c r="AU1002" s="95">
        <v>0</v>
      </c>
      <c r="AV1002" s="95">
        <v>24096179.7028809</v>
      </c>
      <c r="AW1002" s="95">
        <v>0</v>
      </c>
      <c r="AX1002" s="95">
        <v>28733.869425296802</v>
      </c>
      <c r="AY1002" s="95">
        <v>7714425.1326904297</v>
      </c>
      <c r="AZ1002" s="95">
        <v>3561580.1188049298</v>
      </c>
      <c r="BA1002" s="95">
        <v>0</v>
      </c>
      <c r="BB1002" s="95">
        <v>9656349.8468017597</v>
      </c>
      <c r="BC1002" s="95">
        <v>2031130.3810882601</v>
      </c>
      <c r="BD1002" s="95">
        <v>0</v>
      </c>
      <c r="BE1002" s="95">
        <v>1320360.56973267</v>
      </c>
      <c r="BF1002" s="95">
        <v>0</v>
      </c>
      <c r="BG1002" s="95">
        <v>24064717.041503899</v>
      </c>
      <c r="BH1002" s="95">
        <v>5799413.7138671903</v>
      </c>
      <c r="BI1002" s="95">
        <v>0</v>
      </c>
      <c r="BJ1002" s="95">
        <v>466293.82005691499</v>
      </c>
      <c r="BK1002" s="95">
        <v>379072.64246749901</v>
      </c>
      <c r="BL1002" s="95">
        <v>0</v>
      </c>
      <c r="BM1002" s="95">
        <v>0</v>
      </c>
      <c r="BN1002" s="95">
        <v>0</v>
      </c>
      <c r="BO1002" s="95">
        <v>0</v>
      </c>
      <c r="BP1002" s="95">
        <v>0</v>
      </c>
      <c r="BQ1002" s="95">
        <v>0</v>
      </c>
      <c r="BR1002" s="95">
        <v>2525344.96160889</v>
      </c>
      <c r="BS1002" s="95">
        <v>1338444.6893158001</v>
      </c>
      <c r="BT1002" s="95">
        <v>0</v>
      </c>
      <c r="BU1002" s="95">
        <v>1453683.3199920701</v>
      </c>
      <c r="BV1002" s="95">
        <v>778201.02794647205</v>
      </c>
      <c r="BW1002" s="95">
        <v>0</v>
      </c>
      <c r="BX1002" s="95">
        <v>237112.27914810201</v>
      </c>
      <c r="BY1002" s="95">
        <v>0</v>
      </c>
      <c r="BZ1002" s="95">
        <v>0</v>
      </c>
      <c r="CA1002" s="95">
        <v>43753.407901763901</v>
      </c>
      <c r="CB1002" s="95">
        <v>2175293.1963195801</v>
      </c>
      <c r="CC1002" s="95">
        <v>22960536.725341801</v>
      </c>
      <c r="CD1002" s="95">
        <v>6266428.5868530301</v>
      </c>
      <c r="CE1002" s="95">
        <v>996.17669624090195</v>
      </c>
      <c r="CF1002" s="95">
        <v>147260.285144806</v>
      </c>
      <c r="CG1002" s="95">
        <v>1326808.2899169901</v>
      </c>
      <c r="CH1002" s="95">
        <v>0</v>
      </c>
      <c r="CI1002" s="95">
        <v>44753.763016700701</v>
      </c>
      <c r="CJ1002" s="95">
        <v>2320407.60192871</v>
      </c>
      <c r="CK1002" s="95">
        <v>24280158.964355499</v>
      </c>
      <c r="CL1002" s="95">
        <v>6526124.0211181603</v>
      </c>
      <c r="CM1002" s="160">
        <v>67626.325692176804</v>
      </c>
      <c r="CN1002" s="160">
        <v>9145624.7386474591</v>
      </c>
      <c r="CO1002" s="160">
        <v>48355322.100097701</v>
      </c>
      <c r="CP1002" s="95">
        <v>6526124.0211181603</v>
      </c>
      <c r="CQ1002" s="95">
        <v>0</v>
      </c>
      <c r="CR1002" s="95">
        <v>0</v>
      </c>
      <c r="CS1002" s="95">
        <v>0</v>
      </c>
      <c r="CT1002" s="95">
        <v>0</v>
      </c>
      <c r="CU1002" s="161">
        <v>2322553.481464386</v>
      </c>
      <c r="CV1002" s="161">
        <v>24287345.015258789</v>
      </c>
    </row>
    <row r="1003" spans="1:100" x14ac:dyDescent="0.2">
      <c r="A1003" s="94" t="s">
        <v>65</v>
      </c>
      <c r="B1003" s="96">
        <v>43800</v>
      </c>
      <c r="C1003" s="95">
        <v>39415.508159160599</v>
      </c>
      <c r="D1003" s="95">
        <v>0</v>
      </c>
      <c r="E1003" s="95">
        <v>4234.7621687650699</v>
      </c>
      <c r="F1003" s="95">
        <v>3926.5904278457201</v>
      </c>
      <c r="G1003" s="95">
        <v>985.08735371380999</v>
      </c>
      <c r="H1003" s="95">
        <v>0</v>
      </c>
      <c r="I1003" s="95">
        <v>0</v>
      </c>
      <c r="J1003" s="95">
        <v>22635.333854198499</v>
      </c>
      <c r="K1003" s="95">
        <v>0</v>
      </c>
      <c r="L1003" s="95">
        <v>97.154309473000495</v>
      </c>
      <c r="M1003" s="95">
        <v>15236.7570211887</v>
      </c>
      <c r="N1003" s="95">
        <v>3547.3334830999402</v>
      </c>
      <c r="O1003" s="95">
        <v>0</v>
      </c>
      <c r="P1003" s="95">
        <v>23440.229944229101</v>
      </c>
      <c r="Q1003" s="95">
        <v>1345.43141314387</v>
      </c>
      <c r="R1003" s="95">
        <v>0</v>
      </c>
      <c r="S1003" s="95">
        <v>987.252722904086</v>
      </c>
      <c r="T1003" s="95">
        <v>0</v>
      </c>
      <c r="U1003" s="95">
        <v>22648.971650362</v>
      </c>
      <c r="V1003" s="95">
        <v>1999419.4301452599</v>
      </c>
      <c r="W1003" s="95">
        <v>0</v>
      </c>
      <c r="X1003" s="95">
        <v>159746.54214477501</v>
      </c>
      <c r="Y1003" s="95">
        <v>129282.08304405199</v>
      </c>
      <c r="Z1003" s="95">
        <v>138481.255079269</v>
      </c>
      <c r="AA1003" s="95">
        <v>0</v>
      </c>
      <c r="AB1003" s="95">
        <v>0</v>
      </c>
      <c r="AC1003" s="95">
        <v>6725699.24072266</v>
      </c>
      <c r="AD1003" s="95">
        <v>0</v>
      </c>
      <c r="AE1003" s="95">
        <v>2287.5003823041902</v>
      </c>
      <c r="AF1003" s="95">
        <v>688048.66168212902</v>
      </c>
      <c r="AG1003" s="95">
        <v>390696.098098755</v>
      </c>
      <c r="AH1003" s="95">
        <v>0</v>
      </c>
      <c r="AI1003" s="95">
        <v>875735.08715820301</v>
      </c>
      <c r="AJ1003" s="95">
        <v>202167.26166725199</v>
      </c>
      <c r="AK1003" s="95">
        <v>0</v>
      </c>
      <c r="AL1003" s="95">
        <v>138814.168201447</v>
      </c>
      <c r="AM1003" s="95">
        <v>0</v>
      </c>
      <c r="AN1003" s="95">
        <v>6726582.92614746</v>
      </c>
      <c r="AO1003" s="95">
        <v>21331670.779541001</v>
      </c>
      <c r="AP1003" s="95">
        <v>0</v>
      </c>
      <c r="AQ1003" s="95">
        <v>1609210.5836334201</v>
      </c>
      <c r="AR1003" s="95">
        <v>1272826.3178253199</v>
      </c>
      <c r="AS1003" s="95">
        <v>1270268.92910767</v>
      </c>
      <c r="AT1003" s="95">
        <v>0</v>
      </c>
      <c r="AU1003" s="95">
        <v>0</v>
      </c>
      <c r="AV1003" s="95">
        <v>23862344.9765625</v>
      </c>
      <c r="AW1003" s="95">
        <v>0</v>
      </c>
      <c r="AX1003" s="95">
        <v>36201.896368026697</v>
      </c>
      <c r="AY1003" s="95">
        <v>7789079.2346801804</v>
      </c>
      <c r="AZ1003" s="95">
        <v>3566571.5932311998</v>
      </c>
      <c r="BA1003" s="95">
        <v>0</v>
      </c>
      <c r="BB1003" s="95">
        <v>9538173.6627197303</v>
      </c>
      <c r="BC1003" s="95">
        <v>2031739.7061157201</v>
      </c>
      <c r="BD1003" s="95">
        <v>0</v>
      </c>
      <c r="BE1003" s="95">
        <v>1263913.13023376</v>
      </c>
      <c r="BF1003" s="95">
        <v>0</v>
      </c>
      <c r="BG1003" s="95">
        <v>23910307.858154301</v>
      </c>
      <c r="BH1003" s="95">
        <v>5797854.4508056603</v>
      </c>
      <c r="BI1003" s="95">
        <v>0</v>
      </c>
      <c r="BJ1003" s="95">
        <v>460065.69755935698</v>
      </c>
      <c r="BK1003" s="95">
        <v>389371.506847382</v>
      </c>
      <c r="BL1003" s="95">
        <v>0</v>
      </c>
      <c r="BM1003" s="95">
        <v>0</v>
      </c>
      <c r="BN1003" s="95">
        <v>0</v>
      </c>
      <c r="BO1003" s="95">
        <v>0</v>
      </c>
      <c r="BP1003" s="95">
        <v>0</v>
      </c>
      <c r="BQ1003" s="95">
        <v>0</v>
      </c>
      <c r="BR1003" s="95">
        <v>2553360.5581970201</v>
      </c>
      <c r="BS1003" s="95">
        <v>1344652.9530334501</v>
      </c>
      <c r="BT1003" s="95">
        <v>0</v>
      </c>
      <c r="BU1003" s="95">
        <v>1667498.0399780299</v>
      </c>
      <c r="BV1003" s="95">
        <v>770734.27770233201</v>
      </c>
      <c r="BW1003" s="95">
        <v>0</v>
      </c>
      <c r="BX1003" s="95">
        <v>245182.37912177999</v>
      </c>
      <c r="BY1003" s="95">
        <v>0</v>
      </c>
      <c r="BZ1003" s="95">
        <v>0</v>
      </c>
      <c r="CA1003" s="95">
        <v>43648.558536052697</v>
      </c>
      <c r="CB1003" s="95">
        <v>2160075.83807373</v>
      </c>
      <c r="CC1003" s="95">
        <v>22956276.03125</v>
      </c>
      <c r="CD1003" s="95">
        <v>6258095.6379394503</v>
      </c>
      <c r="CE1003" s="95">
        <v>990.50787752121698</v>
      </c>
      <c r="CF1003" s="95">
        <v>139329.47081756601</v>
      </c>
      <c r="CG1003" s="95">
        <v>1270115.42953491</v>
      </c>
      <c r="CH1003" s="95">
        <v>0</v>
      </c>
      <c r="CI1003" s="95">
        <v>44638.635837078102</v>
      </c>
      <c r="CJ1003" s="95">
        <v>2297349.5400390602</v>
      </c>
      <c r="CK1003" s="95">
        <v>24209736.630859401</v>
      </c>
      <c r="CL1003" s="95">
        <v>6502597.5739746103</v>
      </c>
      <c r="CM1003" s="160">
        <v>67219.968729019194</v>
      </c>
      <c r="CN1003" s="160">
        <v>9026852.0317382794</v>
      </c>
      <c r="CO1003" s="160">
        <v>48084025.247558601</v>
      </c>
      <c r="CP1003" s="95">
        <v>6502597.5739746103</v>
      </c>
      <c r="CQ1003" s="95">
        <v>0</v>
      </c>
      <c r="CR1003" s="95">
        <v>0</v>
      </c>
      <c r="CS1003" s="95">
        <v>0</v>
      </c>
      <c r="CT1003" s="95">
        <v>0</v>
      </c>
      <c r="CU1003" s="161">
        <v>2299405.3088912959</v>
      </c>
      <c r="CV1003" s="161">
        <v>24226391.460784908</v>
      </c>
    </row>
    <row r="1004" spans="1:100" x14ac:dyDescent="0.2">
      <c r="A1004" s="94" t="s">
        <v>65</v>
      </c>
      <c r="B1004" s="96">
        <v>43891</v>
      </c>
      <c r="C1004" s="95">
        <v>39242.375020027197</v>
      </c>
      <c r="D1004" s="95">
        <v>0</v>
      </c>
      <c r="E1004" s="95">
        <v>3944.31124162674</v>
      </c>
      <c r="F1004" s="95">
        <v>3815.5471522808102</v>
      </c>
      <c r="G1004" s="95">
        <v>976.07223714143004</v>
      </c>
      <c r="H1004" s="95">
        <v>0</v>
      </c>
      <c r="I1004" s="95">
        <v>0</v>
      </c>
      <c r="J1004" s="95">
        <v>22305.265915870699</v>
      </c>
      <c r="K1004" s="95">
        <v>0</v>
      </c>
      <c r="L1004" s="95">
        <v>115.506036750972</v>
      </c>
      <c r="M1004" s="95">
        <v>15207.4226093292</v>
      </c>
      <c r="N1004" s="95">
        <v>3499.4466144144499</v>
      </c>
      <c r="O1004" s="95">
        <v>0</v>
      </c>
      <c r="P1004" s="95">
        <v>23058.829193830501</v>
      </c>
      <c r="Q1004" s="95">
        <v>1312.4304685741699</v>
      </c>
      <c r="R1004" s="95">
        <v>0</v>
      </c>
      <c r="S1004" s="95">
        <v>968.43734969198704</v>
      </c>
      <c r="T1004" s="95">
        <v>0</v>
      </c>
      <c r="U1004" s="95">
        <v>22308.1390352249</v>
      </c>
      <c r="V1004" s="95">
        <v>1907074.24919128</v>
      </c>
      <c r="W1004" s="95">
        <v>0</v>
      </c>
      <c r="X1004" s="95">
        <v>106406.41331005099</v>
      </c>
      <c r="Y1004" s="95">
        <v>103471.515311241</v>
      </c>
      <c r="Z1004" s="95">
        <v>127596.457967758</v>
      </c>
      <c r="AA1004" s="95">
        <v>0</v>
      </c>
      <c r="AB1004" s="95">
        <v>0</v>
      </c>
      <c r="AC1004" s="95">
        <v>6362498.2058105497</v>
      </c>
      <c r="AD1004" s="95">
        <v>0</v>
      </c>
      <c r="AE1004" s="95">
        <v>1485.4957509338899</v>
      </c>
      <c r="AF1004" s="95">
        <v>655595.31571960403</v>
      </c>
      <c r="AG1004" s="95">
        <v>382532.23674774199</v>
      </c>
      <c r="AH1004" s="95">
        <v>0</v>
      </c>
      <c r="AI1004" s="95">
        <v>791524.67365264904</v>
      </c>
      <c r="AJ1004" s="95">
        <v>193368.339817047</v>
      </c>
      <c r="AK1004" s="95">
        <v>0</v>
      </c>
      <c r="AL1004" s="95">
        <v>125535.92997741701</v>
      </c>
      <c r="AM1004" s="95">
        <v>0</v>
      </c>
      <c r="AN1004" s="95">
        <v>6343953.5119628897</v>
      </c>
      <c r="AO1004" s="95">
        <v>20327953.736572299</v>
      </c>
      <c r="AP1004" s="95">
        <v>0</v>
      </c>
      <c r="AQ1004" s="95">
        <v>1043906.55963898</v>
      </c>
      <c r="AR1004" s="95">
        <v>1031792.67353058</v>
      </c>
      <c r="AS1004" s="95">
        <v>1140816.84625244</v>
      </c>
      <c r="AT1004" s="95">
        <v>0</v>
      </c>
      <c r="AU1004" s="95">
        <v>0</v>
      </c>
      <c r="AV1004" s="95">
        <v>22693669.279541001</v>
      </c>
      <c r="AW1004" s="95">
        <v>0</v>
      </c>
      <c r="AX1004" s="95">
        <v>5646.6848133206404</v>
      </c>
      <c r="AY1004" s="95">
        <v>7460165.4193115197</v>
      </c>
      <c r="AZ1004" s="95">
        <v>3495655.7331848098</v>
      </c>
      <c r="BA1004" s="95">
        <v>0</v>
      </c>
      <c r="BB1004" s="95">
        <v>8654782.7825927697</v>
      </c>
      <c r="BC1004" s="95">
        <v>1957631.8086395301</v>
      </c>
      <c r="BD1004" s="95">
        <v>0</v>
      </c>
      <c r="BE1004" s="95">
        <v>1140186.3525695801</v>
      </c>
      <c r="BF1004" s="95">
        <v>0</v>
      </c>
      <c r="BG1004" s="95">
        <v>22502857.416015599</v>
      </c>
      <c r="BH1004" s="95">
        <v>5601192.3983154297</v>
      </c>
      <c r="BI1004" s="95">
        <v>0</v>
      </c>
      <c r="BJ1004" s="95">
        <v>324218.77477264398</v>
      </c>
      <c r="BK1004" s="95">
        <v>320430.75644302397</v>
      </c>
      <c r="BL1004" s="95">
        <v>0</v>
      </c>
      <c r="BM1004" s="95">
        <v>0</v>
      </c>
      <c r="BN1004" s="95">
        <v>0</v>
      </c>
      <c r="BO1004" s="95">
        <v>0</v>
      </c>
      <c r="BP1004" s="95">
        <v>0</v>
      </c>
      <c r="BQ1004" s="95">
        <v>0</v>
      </c>
      <c r="BR1004" s="95">
        <v>2431427.5663147001</v>
      </c>
      <c r="BS1004" s="95">
        <v>1310185.86299133</v>
      </c>
      <c r="BT1004" s="95">
        <v>0</v>
      </c>
      <c r="BU1004" s="95">
        <v>1487612.2899932901</v>
      </c>
      <c r="BV1004" s="95">
        <v>734478.17947387695</v>
      </c>
      <c r="BW1004" s="95">
        <v>0</v>
      </c>
      <c r="BX1004" s="95">
        <v>221759.75724220299</v>
      </c>
      <c r="BY1004" s="95">
        <v>0</v>
      </c>
      <c r="BZ1004" s="95">
        <v>0</v>
      </c>
      <c r="CA1004" s="95">
        <v>43179.109459400199</v>
      </c>
      <c r="CB1004" s="95">
        <v>2011324.2448883101</v>
      </c>
      <c r="CC1004" s="95">
        <v>21435778.469970699</v>
      </c>
      <c r="CD1004" s="95">
        <v>5922896.20202637</v>
      </c>
      <c r="CE1004" s="95">
        <v>969.99594738334395</v>
      </c>
      <c r="CF1004" s="95">
        <v>126037.276028633</v>
      </c>
      <c r="CG1004" s="95">
        <v>1144952.5791931199</v>
      </c>
      <c r="CH1004" s="95">
        <v>0</v>
      </c>
      <c r="CI1004" s="95">
        <v>44163.515751838699</v>
      </c>
      <c r="CJ1004" s="95">
        <v>2135839.61755371</v>
      </c>
      <c r="CK1004" s="95">
        <v>22558205.755127002</v>
      </c>
      <c r="CL1004" s="95">
        <v>6139261.7412719699</v>
      </c>
      <c r="CM1004" s="160">
        <v>66406.904673576399</v>
      </c>
      <c r="CN1004" s="160">
        <v>8399172.7493896503</v>
      </c>
      <c r="CO1004" s="160">
        <v>44969168.706054702</v>
      </c>
      <c r="CP1004" s="95">
        <v>6139261.7412719699</v>
      </c>
      <c r="CQ1004" s="95">
        <v>0</v>
      </c>
      <c r="CR1004" s="95">
        <v>0</v>
      </c>
      <c r="CS1004" s="95">
        <v>0</v>
      </c>
      <c r="CT1004" s="95">
        <v>0</v>
      </c>
      <c r="CU1004" s="161">
        <v>2137361.520916943</v>
      </c>
      <c r="CV1004" s="161">
        <v>22580731.049163818</v>
      </c>
    </row>
    <row r="1005" spans="1:100" x14ac:dyDescent="0.2">
      <c r="A1005" s="94" t="s">
        <v>65</v>
      </c>
      <c r="B1005" s="96">
        <v>43983</v>
      </c>
      <c r="C1005" s="95">
        <v>36159.115636348703</v>
      </c>
      <c r="D1005" s="95">
        <v>0</v>
      </c>
      <c r="E1005" s="95">
        <v>3590.7495452165599</v>
      </c>
      <c r="F1005" s="95">
        <v>3467.7223967313798</v>
      </c>
      <c r="G1005" s="95">
        <v>827.51741506904398</v>
      </c>
      <c r="H1005" s="95">
        <v>0</v>
      </c>
      <c r="I1005" s="95">
        <v>0</v>
      </c>
      <c r="J1005" s="95">
        <v>21315.075114726998</v>
      </c>
      <c r="K1005" s="95">
        <v>0</v>
      </c>
      <c r="L1005" s="95">
        <v>188.59098097868301</v>
      </c>
      <c r="M1005" s="95">
        <v>14288.182114601101</v>
      </c>
      <c r="N1005" s="95">
        <v>3311.2272137105501</v>
      </c>
      <c r="O1005" s="95">
        <v>0</v>
      </c>
      <c r="P1005" s="95">
        <v>20626.593585729599</v>
      </c>
      <c r="Q1005" s="95">
        <v>1248.96649488807</v>
      </c>
      <c r="R1005" s="95">
        <v>0</v>
      </c>
      <c r="S1005" s="95">
        <v>830.536710254848</v>
      </c>
      <c r="T1005" s="95">
        <v>0</v>
      </c>
      <c r="U1005" s="95">
        <v>21303.270490884799</v>
      </c>
      <c r="V1005" s="95">
        <v>1627869.83380127</v>
      </c>
      <c r="W1005" s="95">
        <v>0</v>
      </c>
      <c r="X1005" s="95">
        <v>109384.308729172</v>
      </c>
      <c r="Y1005" s="95">
        <v>106248.412508965</v>
      </c>
      <c r="Z1005" s="95">
        <v>93090.811439514204</v>
      </c>
      <c r="AA1005" s="95">
        <v>0</v>
      </c>
      <c r="AB1005" s="95">
        <v>0</v>
      </c>
      <c r="AC1005" s="95">
        <v>5474758.0524902297</v>
      </c>
      <c r="AD1005" s="95">
        <v>0</v>
      </c>
      <c r="AE1005" s="95">
        <v>1610.52485448122</v>
      </c>
      <c r="AF1005" s="95">
        <v>576112.73236846901</v>
      </c>
      <c r="AG1005" s="95">
        <v>365723.15369415301</v>
      </c>
      <c r="AH1005" s="95">
        <v>0</v>
      </c>
      <c r="AI1005" s="95">
        <v>607989.26999664295</v>
      </c>
      <c r="AJ1005" s="95">
        <v>186044.17562866199</v>
      </c>
      <c r="AK1005" s="95">
        <v>0</v>
      </c>
      <c r="AL1005" s="95">
        <v>92548.7599306107</v>
      </c>
      <c r="AM1005" s="95">
        <v>0</v>
      </c>
      <c r="AN1005" s="95">
        <v>5492649.5669555701</v>
      </c>
      <c r="AO1005" s="95">
        <v>17475030.3513184</v>
      </c>
      <c r="AP1005" s="95">
        <v>0</v>
      </c>
      <c r="AQ1005" s="95">
        <v>1049479.9020080599</v>
      </c>
      <c r="AR1005" s="95">
        <v>1047607.61972809</v>
      </c>
      <c r="AS1005" s="95">
        <v>855371.24195861805</v>
      </c>
      <c r="AT1005" s="95">
        <v>0</v>
      </c>
      <c r="AU1005" s="95">
        <v>0</v>
      </c>
      <c r="AV1005" s="95">
        <v>19540849.2971191</v>
      </c>
      <c r="AW1005" s="95">
        <v>0</v>
      </c>
      <c r="AX1005" s="95">
        <v>5304.6122065782502</v>
      </c>
      <c r="AY1005" s="95">
        <v>6613099.5435790997</v>
      </c>
      <c r="AZ1005" s="95">
        <v>3348338.3655090299</v>
      </c>
      <c r="BA1005" s="95">
        <v>0</v>
      </c>
      <c r="BB1005" s="95">
        <v>6676129.2838134803</v>
      </c>
      <c r="BC1005" s="95">
        <v>1885132.06013489</v>
      </c>
      <c r="BD1005" s="95">
        <v>0</v>
      </c>
      <c r="BE1005" s="95">
        <v>848091.79441070603</v>
      </c>
      <c r="BF1005" s="95">
        <v>0</v>
      </c>
      <c r="BG1005" s="95">
        <v>19459547.808105499</v>
      </c>
      <c r="BH1005" s="95">
        <v>4837595.7339477502</v>
      </c>
      <c r="BI1005" s="95">
        <v>0</v>
      </c>
      <c r="BJ1005" s="95">
        <v>329349.25953674299</v>
      </c>
      <c r="BK1005" s="95">
        <v>324913.45385742199</v>
      </c>
      <c r="BL1005" s="95">
        <v>0</v>
      </c>
      <c r="BM1005" s="95">
        <v>0</v>
      </c>
      <c r="BN1005" s="95">
        <v>0</v>
      </c>
      <c r="BO1005" s="95">
        <v>0</v>
      </c>
      <c r="BP1005" s="95">
        <v>0</v>
      </c>
      <c r="BQ1005" s="95">
        <v>0</v>
      </c>
      <c r="BR1005" s="95">
        <v>2095523.65596008</v>
      </c>
      <c r="BS1005" s="95">
        <v>1252251.33808899</v>
      </c>
      <c r="BT1005" s="95">
        <v>0</v>
      </c>
      <c r="BU1005" s="95">
        <v>1151951.92210388</v>
      </c>
      <c r="BV1005" s="95">
        <v>704822.63813018799</v>
      </c>
      <c r="BW1005" s="95">
        <v>0</v>
      </c>
      <c r="BX1005" s="95">
        <v>166792.11566352801</v>
      </c>
      <c r="BY1005" s="95">
        <v>0</v>
      </c>
      <c r="BZ1005" s="95">
        <v>0</v>
      </c>
      <c r="CA1005" s="95">
        <v>39737.601240158103</v>
      </c>
      <c r="CB1005" s="95">
        <v>1733701.4599762</v>
      </c>
      <c r="CC1005" s="95">
        <v>18440432.316894501</v>
      </c>
      <c r="CD1005" s="95">
        <v>5169344.5632934598</v>
      </c>
      <c r="CE1005" s="95">
        <v>829.785019218922</v>
      </c>
      <c r="CF1005" s="95">
        <v>92910.678936004595</v>
      </c>
      <c r="CG1005" s="95">
        <v>849690.94653320301</v>
      </c>
      <c r="CH1005" s="95">
        <v>0</v>
      </c>
      <c r="CI1005" s="95">
        <v>40552.387156486497</v>
      </c>
      <c r="CJ1005" s="95">
        <v>1830102.08395386</v>
      </c>
      <c r="CK1005" s="95">
        <v>19322343.502685498</v>
      </c>
      <c r="CL1005" s="95">
        <v>5328175.0154418899</v>
      </c>
      <c r="CM1005" s="160">
        <v>61844.306175231897</v>
      </c>
      <c r="CN1005" s="160">
        <v>7321060.2307128897</v>
      </c>
      <c r="CO1005" s="160">
        <v>38939640.159667999</v>
      </c>
      <c r="CP1005" s="95">
        <v>5328175.0154418899</v>
      </c>
      <c r="CQ1005" s="95">
        <v>0</v>
      </c>
      <c r="CR1005" s="95">
        <v>0</v>
      </c>
      <c r="CS1005" s="95">
        <v>0</v>
      </c>
      <c r="CT1005" s="95">
        <v>0</v>
      </c>
      <c r="CU1005" s="161">
        <v>1826612.1389122047</v>
      </c>
      <c r="CV1005" s="161">
        <v>19290123.263427705</v>
      </c>
    </row>
    <row r="1006" spans="1:100" x14ac:dyDescent="0.2">
      <c r="A1006" s="94" t="s">
        <v>65</v>
      </c>
      <c r="B1006" s="96">
        <v>44075</v>
      </c>
      <c r="C1006" s="95">
        <v>38440.415987968401</v>
      </c>
      <c r="D1006" s="95">
        <v>0</v>
      </c>
      <c r="E1006" s="95">
        <v>4181.8310407996196</v>
      </c>
      <c r="F1006" s="95">
        <v>4148.2637688517598</v>
      </c>
      <c r="G1006" s="95">
        <v>1005.03718441725</v>
      </c>
      <c r="H1006" s="95">
        <v>0</v>
      </c>
      <c r="I1006" s="95">
        <v>0</v>
      </c>
      <c r="J1006" s="95">
        <v>21228.9760243893</v>
      </c>
      <c r="K1006" s="95">
        <v>0</v>
      </c>
      <c r="L1006" s="95">
        <v>312.45196212828199</v>
      </c>
      <c r="M1006" s="95">
        <v>15162.773764133501</v>
      </c>
      <c r="N1006" s="95">
        <v>3262.3704632222698</v>
      </c>
      <c r="O1006" s="95">
        <v>0</v>
      </c>
      <c r="P1006" s="95">
        <v>22572.195720195799</v>
      </c>
      <c r="Q1006" s="95">
        <v>1290.0161939412401</v>
      </c>
      <c r="R1006" s="95">
        <v>0</v>
      </c>
      <c r="S1006" s="95">
        <v>1001.36978650093</v>
      </c>
      <c r="T1006" s="95">
        <v>0</v>
      </c>
      <c r="U1006" s="95">
        <v>21226.359374523199</v>
      </c>
      <c r="V1006" s="95">
        <v>2065349.2958984401</v>
      </c>
      <c r="W1006" s="95">
        <v>0</v>
      </c>
      <c r="X1006" s="95">
        <v>118858.242610931</v>
      </c>
      <c r="Y1006" s="95">
        <v>121356.98526668501</v>
      </c>
      <c r="Z1006" s="95">
        <v>142363.05514526399</v>
      </c>
      <c r="AA1006" s="95">
        <v>0</v>
      </c>
      <c r="AB1006" s="95">
        <v>0</v>
      </c>
      <c r="AC1006" s="95">
        <v>6510359.5692748995</v>
      </c>
      <c r="AD1006" s="95">
        <v>0</v>
      </c>
      <c r="AE1006" s="95">
        <v>1626.17805759609</v>
      </c>
      <c r="AF1006" s="95">
        <v>737873.47781372105</v>
      </c>
      <c r="AG1006" s="95">
        <v>367182.41019439697</v>
      </c>
      <c r="AH1006" s="95">
        <v>0</v>
      </c>
      <c r="AI1006" s="95">
        <v>882561.33692169201</v>
      </c>
      <c r="AJ1006" s="95">
        <v>203900.288854599</v>
      </c>
      <c r="AK1006" s="95">
        <v>0</v>
      </c>
      <c r="AL1006" s="95">
        <v>143856.17650413499</v>
      </c>
      <c r="AM1006" s="95">
        <v>0</v>
      </c>
      <c r="AN1006" s="95">
        <v>6505966.9699096698</v>
      </c>
      <c r="AO1006" s="95">
        <v>22458941.6962891</v>
      </c>
      <c r="AP1006" s="95">
        <v>0</v>
      </c>
      <c r="AQ1006" s="95">
        <v>1167655.8285369901</v>
      </c>
      <c r="AR1006" s="95">
        <v>1191860.22958374</v>
      </c>
      <c r="AS1006" s="95">
        <v>1310532.4495697001</v>
      </c>
      <c r="AT1006" s="95">
        <v>0</v>
      </c>
      <c r="AU1006" s="95">
        <v>0</v>
      </c>
      <c r="AV1006" s="95">
        <v>23226626.290283199</v>
      </c>
      <c r="AW1006" s="95">
        <v>0</v>
      </c>
      <c r="AX1006" s="95">
        <v>14779.179586648899</v>
      </c>
      <c r="AY1006" s="95">
        <v>8494963.1904296894</v>
      </c>
      <c r="AZ1006" s="95">
        <v>3417045.6138305701</v>
      </c>
      <c r="BA1006" s="95">
        <v>0</v>
      </c>
      <c r="BB1006" s="95">
        <v>9753117.8247070294</v>
      </c>
      <c r="BC1006" s="95">
        <v>2061077.9867706301</v>
      </c>
      <c r="BD1006" s="95">
        <v>0</v>
      </c>
      <c r="BE1006" s="95">
        <v>1306522.27992249</v>
      </c>
      <c r="BF1006" s="95">
        <v>0</v>
      </c>
      <c r="BG1006" s="95">
        <v>23345381.954833999</v>
      </c>
      <c r="BH1006" s="95">
        <v>6004785.09338379</v>
      </c>
      <c r="BI1006" s="95">
        <v>0</v>
      </c>
      <c r="BJ1006" s="95">
        <v>351118.15409469599</v>
      </c>
      <c r="BK1006" s="95">
        <v>358006.79299926799</v>
      </c>
      <c r="BL1006" s="95">
        <v>0</v>
      </c>
      <c r="BM1006" s="95">
        <v>0</v>
      </c>
      <c r="BN1006" s="95">
        <v>0</v>
      </c>
      <c r="BO1006" s="95">
        <v>0</v>
      </c>
      <c r="BP1006" s="95">
        <v>0</v>
      </c>
      <c r="BQ1006" s="95">
        <v>0</v>
      </c>
      <c r="BR1006" s="95">
        <v>2721287.40655518</v>
      </c>
      <c r="BS1006" s="95">
        <v>1265698.6897277799</v>
      </c>
      <c r="BT1006" s="95">
        <v>0</v>
      </c>
      <c r="BU1006" s="95">
        <v>1431576.2683715799</v>
      </c>
      <c r="BV1006" s="95">
        <v>775166.158409119</v>
      </c>
      <c r="BW1006" s="95">
        <v>0</v>
      </c>
      <c r="BX1006" s="95">
        <v>221418.432535172</v>
      </c>
      <c r="BY1006" s="95">
        <v>0</v>
      </c>
      <c r="BZ1006" s="95">
        <v>0</v>
      </c>
      <c r="CA1006" s="95">
        <v>42620.815363407099</v>
      </c>
      <c r="CB1006" s="95">
        <v>2183183.4526672401</v>
      </c>
      <c r="CC1006" s="95">
        <v>23704389.643798798</v>
      </c>
      <c r="CD1006" s="95">
        <v>6354606.9252929697</v>
      </c>
      <c r="CE1006" s="95">
        <v>1002.733726345</v>
      </c>
      <c r="CF1006" s="95">
        <v>143887.95073700001</v>
      </c>
      <c r="CG1006" s="95">
        <v>1307819.0288391099</v>
      </c>
      <c r="CH1006" s="95">
        <v>0</v>
      </c>
      <c r="CI1006" s="95">
        <v>43627.838812351198</v>
      </c>
      <c r="CJ1006" s="95">
        <v>2330091.0007934598</v>
      </c>
      <c r="CK1006" s="95">
        <v>24980924.769775402</v>
      </c>
      <c r="CL1006" s="95">
        <v>6596123.8209228497</v>
      </c>
      <c r="CM1006" s="160">
        <v>64902.515302658103</v>
      </c>
      <c r="CN1006" s="160">
        <v>8862438.39306641</v>
      </c>
      <c r="CO1006" s="160">
        <v>48273540.984375</v>
      </c>
      <c r="CP1006" s="95">
        <v>6596123.8209228497</v>
      </c>
      <c r="CQ1006" s="95">
        <v>0</v>
      </c>
      <c r="CR1006" s="95">
        <v>0</v>
      </c>
      <c r="CS1006" s="95">
        <v>0</v>
      </c>
      <c r="CT1006" s="95">
        <v>0</v>
      </c>
      <c r="CU1006" s="161">
        <v>2327071.40340424</v>
      </c>
      <c r="CV1006" s="161">
        <v>25012208.67263791</v>
      </c>
    </row>
    <row r="1007" spans="1:100" x14ac:dyDescent="0.2">
      <c r="A1007" s="94" t="s">
        <v>66</v>
      </c>
      <c r="B1007" s="96">
        <v>38047</v>
      </c>
      <c r="C1007" s="95">
        <v>12767.304976344099</v>
      </c>
      <c r="D1007" s="95">
        <v>0</v>
      </c>
      <c r="E1007" s="95">
        <v>7948.5669372081802</v>
      </c>
      <c r="F1007" s="95">
        <v>3858.4707797467699</v>
      </c>
      <c r="G1007" s="95">
        <v>3.9690356319770199</v>
      </c>
      <c r="H1007" s="95">
        <v>505.86151430383302</v>
      </c>
      <c r="I1007" s="95">
        <v>13.543565573403599</v>
      </c>
      <c r="J1007" s="95">
        <v>43.379455579910399</v>
      </c>
      <c r="K1007" s="95">
        <v>17936.851500272802</v>
      </c>
      <c r="L1007" s="95">
        <v>9233.7835632562601</v>
      </c>
      <c r="M1007" s="95">
        <v>7100.2391746640196</v>
      </c>
      <c r="N1007" s="95">
        <v>3160.4646876454399</v>
      </c>
      <c r="O1007" s="95">
        <v>0</v>
      </c>
      <c r="P1007" s="95">
        <v>0</v>
      </c>
      <c r="Q1007" s="95">
        <v>1175.9124067723801</v>
      </c>
      <c r="R1007" s="95">
        <v>0</v>
      </c>
      <c r="S1007" s="95">
        <v>0</v>
      </c>
      <c r="T1007" s="95">
        <v>502.89913538470898</v>
      </c>
      <c r="U1007" s="95">
        <v>17994.706774949998</v>
      </c>
      <c r="V1007" s="95">
        <v>801463.76372528099</v>
      </c>
      <c r="W1007" s="95">
        <v>0</v>
      </c>
      <c r="X1007" s="95">
        <v>766899.32337951695</v>
      </c>
      <c r="Y1007" s="95">
        <v>337326.08579254203</v>
      </c>
      <c r="Z1007" s="95">
        <v>654.24307728558802</v>
      </c>
      <c r="AA1007" s="95">
        <v>94256.003710746794</v>
      </c>
      <c r="AB1007" s="95">
        <v>1584.0743637532</v>
      </c>
      <c r="AC1007" s="95">
        <v>2938.6753451824202</v>
      </c>
      <c r="AD1007" s="95">
        <v>4831609.9052734403</v>
      </c>
      <c r="AE1007" s="95">
        <v>466694.266689301</v>
      </c>
      <c r="AF1007" s="95">
        <v>358238.08475494402</v>
      </c>
      <c r="AG1007" s="95">
        <v>577486.10733795201</v>
      </c>
      <c r="AH1007" s="95">
        <v>0</v>
      </c>
      <c r="AI1007" s="95">
        <v>0</v>
      </c>
      <c r="AJ1007" s="95">
        <v>167213.01256370501</v>
      </c>
      <c r="AK1007" s="95">
        <v>0</v>
      </c>
      <c r="AL1007" s="95">
        <v>0</v>
      </c>
      <c r="AM1007" s="95">
        <v>93082.758996963501</v>
      </c>
      <c r="AN1007" s="95">
        <v>4831719.1730957003</v>
      </c>
      <c r="AO1007" s="95">
        <v>5394429.83410645</v>
      </c>
      <c r="AP1007" s="95">
        <v>0</v>
      </c>
      <c r="AQ1007" s="95">
        <v>4986466.3104858398</v>
      </c>
      <c r="AR1007" s="95">
        <v>2189507.1897277799</v>
      </c>
      <c r="AS1007" s="95">
        <v>4127.6841216683397</v>
      </c>
      <c r="AT1007" s="95">
        <v>570533.80310058605</v>
      </c>
      <c r="AU1007" s="95">
        <v>9705.9120359420795</v>
      </c>
      <c r="AV1007" s="95">
        <v>6613.4575046300897</v>
      </c>
      <c r="AW1007" s="95">
        <v>11168843.7839355</v>
      </c>
      <c r="AX1007" s="95">
        <v>3242963.1963195801</v>
      </c>
      <c r="AY1007" s="95">
        <v>2434249.9082641602</v>
      </c>
      <c r="AZ1007" s="95">
        <v>3608868.5148315402</v>
      </c>
      <c r="BA1007" s="95">
        <v>0</v>
      </c>
      <c r="BB1007" s="95">
        <v>0</v>
      </c>
      <c r="BC1007" s="95">
        <v>1089466.42541504</v>
      </c>
      <c r="BD1007" s="95">
        <v>0</v>
      </c>
      <c r="BE1007" s="95">
        <v>0</v>
      </c>
      <c r="BF1007" s="95">
        <v>571453.319869995</v>
      </c>
      <c r="BG1007" s="95">
        <v>11065851.7424316</v>
      </c>
      <c r="BH1007" s="95">
        <v>1152180.45762634</v>
      </c>
      <c r="BI1007" s="95">
        <v>0</v>
      </c>
      <c r="BJ1007" s="95">
        <v>1605469.99778748</v>
      </c>
      <c r="BK1007" s="95">
        <v>798704.92071533203</v>
      </c>
      <c r="BL1007" s="95">
        <v>0</v>
      </c>
      <c r="BM1007" s="95">
        <v>0</v>
      </c>
      <c r="BN1007" s="95">
        <v>0</v>
      </c>
      <c r="BO1007" s="95">
        <v>0</v>
      </c>
      <c r="BP1007" s="95">
        <v>0</v>
      </c>
      <c r="BQ1007" s="95">
        <v>0</v>
      </c>
      <c r="BR1007" s="95">
        <v>794957.21270752</v>
      </c>
      <c r="BS1007" s="95">
        <v>1440610.0873718299</v>
      </c>
      <c r="BT1007" s="95">
        <v>0</v>
      </c>
      <c r="BU1007" s="95">
        <v>0</v>
      </c>
      <c r="BV1007" s="95">
        <v>494518.57457733201</v>
      </c>
      <c r="BW1007" s="95">
        <v>0</v>
      </c>
      <c r="BX1007" s="95">
        <v>0</v>
      </c>
      <c r="BY1007" s="95">
        <v>0</v>
      </c>
      <c r="BZ1007" s="95">
        <v>0</v>
      </c>
      <c r="CA1007" s="95">
        <v>20746.3152987957</v>
      </c>
      <c r="CB1007" s="95">
        <v>1561531.1018371601</v>
      </c>
      <c r="CC1007" s="95">
        <v>10285265.3048096</v>
      </c>
      <c r="CD1007" s="95">
        <v>2741725.88250732</v>
      </c>
      <c r="CE1007" s="95">
        <v>513.10312940925405</v>
      </c>
      <c r="CF1007" s="95">
        <v>94689.220669746399</v>
      </c>
      <c r="CG1007" s="95">
        <v>572353.14043426502</v>
      </c>
      <c r="CH1007" s="95">
        <v>0</v>
      </c>
      <c r="CI1007" s="95">
        <v>21260.1423585415</v>
      </c>
      <c r="CJ1007" s="95">
        <v>1650409.2454071001</v>
      </c>
      <c r="CK1007" s="95">
        <v>10848523.178833</v>
      </c>
      <c r="CL1007" s="95">
        <v>2736355.42327881</v>
      </c>
      <c r="CM1007" s="160">
        <v>39238.842426776901</v>
      </c>
      <c r="CN1007" s="160">
        <v>6456603.18212891</v>
      </c>
      <c r="CO1007" s="160">
        <v>21932727.526611298</v>
      </c>
      <c r="CP1007" s="95">
        <v>2736355.42327881</v>
      </c>
      <c r="CQ1007" s="95">
        <v>0</v>
      </c>
      <c r="CR1007" s="95">
        <v>0</v>
      </c>
      <c r="CS1007" s="95">
        <v>0</v>
      </c>
      <c r="CT1007" s="95">
        <v>0</v>
      </c>
      <c r="CU1007" s="161">
        <v>1656220.3225069065</v>
      </c>
      <c r="CV1007" s="161">
        <v>10857618.445243865</v>
      </c>
    </row>
    <row r="1008" spans="1:100" x14ac:dyDescent="0.2">
      <c r="A1008" s="94" t="s">
        <v>66</v>
      </c>
      <c r="B1008" s="96">
        <v>38139</v>
      </c>
      <c r="C1008" s="95">
        <v>12825.8275030851</v>
      </c>
      <c r="D1008" s="95">
        <v>0</v>
      </c>
      <c r="E1008" s="95">
        <v>7778.7364701032602</v>
      </c>
      <c r="F1008" s="95">
        <v>3956.7496050894301</v>
      </c>
      <c r="G1008" s="95">
        <v>12.232707720948399</v>
      </c>
      <c r="H1008" s="95">
        <v>473.75157944858103</v>
      </c>
      <c r="I1008" s="95">
        <v>10.6015638478566</v>
      </c>
      <c r="J1008" s="95">
        <v>770.33262497931696</v>
      </c>
      <c r="K1008" s="95">
        <v>16957.390069961501</v>
      </c>
      <c r="L1008" s="95">
        <v>9318.8405100107193</v>
      </c>
      <c r="M1008" s="95">
        <v>6932.9730737805403</v>
      </c>
      <c r="N1008" s="95">
        <v>3198.6580373644802</v>
      </c>
      <c r="O1008" s="95">
        <v>0</v>
      </c>
      <c r="P1008" s="95">
        <v>0</v>
      </c>
      <c r="Q1008" s="95">
        <v>1151.0590493232</v>
      </c>
      <c r="R1008" s="95">
        <v>0</v>
      </c>
      <c r="S1008" s="95">
        <v>0</v>
      </c>
      <c r="T1008" s="95">
        <v>487.76064194366302</v>
      </c>
      <c r="U1008" s="95">
        <v>18032.157893657699</v>
      </c>
      <c r="V1008" s="95">
        <v>801112.99075317394</v>
      </c>
      <c r="W1008" s="95">
        <v>0</v>
      </c>
      <c r="X1008" s="95">
        <v>756156.05204009998</v>
      </c>
      <c r="Y1008" s="95">
        <v>351093.18273925799</v>
      </c>
      <c r="Z1008" s="95">
        <v>2763.9925970435102</v>
      </c>
      <c r="AA1008" s="95">
        <v>85206.942539215102</v>
      </c>
      <c r="AB1008" s="95">
        <v>1578.5406707525301</v>
      </c>
      <c r="AC1008" s="95">
        <v>172840.21182823199</v>
      </c>
      <c r="AD1008" s="95">
        <v>4523245.0782470703</v>
      </c>
      <c r="AE1008" s="95">
        <v>459757.49592590297</v>
      </c>
      <c r="AF1008" s="95">
        <v>348512.72744751</v>
      </c>
      <c r="AG1008" s="95">
        <v>586445.07939147903</v>
      </c>
      <c r="AH1008" s="95">
        <v>0</v>
      </c>
      <c r="AI1008" s="95">
        <v>0</v>
      </c>
      <c r="AJ1008" s="95">
        <v>164183.963258743</v>
      </c>
      <c r="AK1008" s="95">
        <v>0</v>
      </c>
      <c r="AL1008" s="95">
        <v>0</v>
      </c>
      <c r="AM1008" s="95">
        <v>89615.425603866606</v>
      </c>
      <c r="AN1008" s="95">
        <v>4765286.3615112295</v>
      </c>
      <c r="AO1008" s="95">
        <v>5448932.7628784198</v>
      </c>
      <c r="AP1008" s="95">
        <v>0</v>
      </c>
      <c r="AQ1008" s="95">
        <v>4976048.0173950205</v>
      </c>
      <c r="AR1008" s="95">
        <v>2319940.4627380399</v>
      </c>
      <c r="AS1008" s="95">
        <v>17012.503008365598</v>
      </c>
      <c r="AT1008" s="95">
        <v>522925.82636260998</v>
      </c>
      <c r="AU1008" s="95">
        <v>9825.84097743034</v>
      </c>
      <c r="AV1008" s="95">
        <v>403581.30432510399</v>
      </c>
      <c r="AW1008" s="95">
        <v>10489001.068237299</v>
      </c>
      <c r="AX1008" s="95">
        <v>3236947.4417419401</v>
      </c>
      <c r="AY1008" s="95">
        <v>2394369.60443115</v>
      </c>
      <c r="AZ1008" s="95">
        <v>3700067.4757995601</v>
      </c>
      <c r="BA1008" s="95">
        <v>0</v>
      </c>
      <c r="BB1008" s="95">
        <v>0</v>
      </c>
      <c r="BC1008" s="95">
        <v>1084366.9698944101</v>
      </c>
      <c r="BD1008" s="95">
        <v>0</v>
      </c>
      <c r="BE1008" s="95">
        <v>0</v>
      </c>
      <c r="BF1008" s="95">
        <v>548585.26774597203</v>
      </c>
      <c r="BG1008" s="95">
        <v>11113525.236694301</v>
      </c>
      <c r="BH1008" s="95">
        <v>1161915.6559295701</v>
      </c>
      <c r="BI1008" s="95">
        <v>0</v>
      </c>
      <c r="BJ1008" s="95">
        <v>1597920.5843353299</v>
      </c>
      <c r="BK1008" s="95">
        <v>849644.88350677502</v>
      </c>
      <c r="BL1008" s="95">
        <v>0</v>
      </c>
      <c r="BM1008" s="95">
        <v>0</v>
      </c>
      <c r="BN1008" s="95">
        <v>0</v>
      </c>
      <c r="BO1008" s="95">
        <v>0</v>
      </c>
      <c r="BP1008" s="95">
        <v>0</v>
      </c>
      <c r="BQ1008" s="95">
        <v>0</v>
      </c>
      <c r="BR1008" s="95">
        <v>787762.94934845006</v>
      </c>
      <c r="BS1008" s="95">
        <v>1483458.5363769501</v>
      </c>
      <c r="BT1008" s="95">
        <v>0</v>
      </c>
      <c r="BU1008" s="95">
        <v>0</v>
      </c>
      <c r="BV1008" s="95">
        <v>487768.51421356201</v>
      </c>
      <c r="BW1008" s="95">
        <v>0</v>
      </c>
      <c r="BX1008" s="95">
        <v>0</v>
      </c>
      <c r="BY1008" s="95">
        <v>0</v>
      </c>
      <c r="BZ1008" s="95">
        <v>0</v>
      </c>
      <c r="CA1008" s="95">
        <v>20632.360141277299</v>
      </c>
      <c r="CB1008" s="95">
        <v>1551389.6293029799</v>
      </c>
      <c r="CC1008" s="95">
        <v>10397430.880248999</v>
      </c>
      <c r="CD1008" s="95">
        <v>2754842.9060668899</v>
      </c>
      <c r="CE1008" s="95">
        <v>492.77243499457802</v>
      </c>
      <c r="CF1008" s="95">
        <v>89160.613739967303</v>
      </c>
      <c r="CG1008" s="95">
        <v>550167.75243377697</v>
      </c>
      <c r="CH1008" s="95">
        <v>0</v>
      </c>
      <c r="CI1008" s="95">
        <v>21125.363186597799</v>
      </c>
      <c r="CJ1008" s="95">
        <v>1644193.8865966799</v>
      </c>
      <c r="CK1008" s="95">
        <v>10960548.6799316</v>
      </c>
      <c r="CL1008" s="95">
        <v>2748928.7917175302</v>
      </c>
      <c r="CM1008" s="160">
        <v>39106.514970302604</v>
      </c>
      <c r="CN1008" s="160">
        <v>6417703.5903930701</v>
      </c>
      <c r="CO1008" s="160">
        <v>22063511.4775391</v>
      </c>
      <c r="CP1008" s="95">
        <v>2748928.7917175302</v>
      </c>
      <c r="CQ1008" s="95">
        <v>0</v>
      </c>
      <c r="CR1008" s="95">
        <v>0</v>
      </c>
      <c r="CS1008" s="95">
        <v>0</v>
      </c>
      <c r="CT1008" s="95">
        <v>0</v>
      </c>
      <c r="CU1008" s="161">
        <v>1640550.2430429473</v>
      </c>
      <c r="CV1008" s="161">
        <v>10947598.632682776</v>
      </c>
    </row>
    <row r="1009" spans="1:100" x14ac:dyDescent="0.2">
      <c r="A1009" s="94" t="s">
        <v>66</v>
      </c>
      <c r="B1009" s="96">
        <v>38231</v>
      </c>
      <c r="C1009" s="95">
        <v>13058.4416998625</v>
      </c>
      <c r="D1009" s="95">
        <v>0</v>
      </c>
      <c r="E1009" s="95">
        <v>7677.4106463789904</v>
      </c>
      <c r="F1009" s="95">
        <v>4139.3974331617401</v>
      </c>
      <c r="G1009" s="95">
        <v>29.495602438924799</v>
      </c>
      <c r="H1009" s="95">
        <v>454.69857905432599</v>
      </c>
      <c r="I1009" s="95">
        <v>11.194840367068499</v>
      </c>
      <c r="J1009" s="95">
        <v>1698.05015832186</v>
      </c>
      <c r="K1009" s="95">
        <v>16323.834816575099</v>
      </c>
      <c r="L1009" s="95">
        <v>9746.8329333066904</v>
      </c>
      <c r="M1009" s="95">
        <v>6892.7954957485199</v>
      </c>
      <c r="N1009" s="95">
        <v>3231.5893543064599</v>
      </c>
      <c r="O1009" s="95">
        <v>0</v>
      </c>
      <c r="P1009" s="95">
        <v>0</v>
      </c>
      <c r="Q1009" s="95">
        <v>1132.55969458818</v>
      </c>
      <c r="R1009" s="95">
        <v>0</v>
      </c>
      <c r="S1009" s="95">
        <v>0</v>
      </c>
      <c r="T1009" s="95">
        <v>482.75060274079402</v>
      </c>
      <c r="U1009" s="95">
        <v>17963.935903787598</v>
      </c>
      <c r="V1009" s="95">
        <v>811262.42328643799</v>
      </c>
      <c r="W1009" s="95">
        <v>0</v>
      </c>
      <c r="X1009" s="95">
        <v>742584.56090545701</v>
      </c>
      <c r="Y1009" s="95">
        <v>358529.55128478998</v>
      </c>
      <c r="Z1009" s="95">
        <v>8128.2942141294498</v>
      </c>
      <c r="AA1009" s="95">
        <v>82431.392063140898</v>
      </c>
      <c r="AB1009" s="95">
        <v>1525.4194074869199</v>
      </c>
      <c r="AC1009" s="95">
        <v>412695.00732421898</v>
      </c>
      <c r="AD1009" s="95">
        <v>4107538.5606079102</v>
      </c>
      <c r="AE1009" s="95">
        <v>467775.05953979498</v>
      </c>
      <c r="AF1009" s="95">
        <v>347518.26631545997</v>
      </c>
      <c r="AG1009" s="95">
        <v>595327.04122924805</v>
      </c>
      <c r="AH1009" s="95">
        <v>0</v>
      </c>
      <c r="AI1009" s="95">
        <v>0</v>
      </c>
      <c r="AJ1009" s="95">
        <v>153054.17751884501</v>
      </c>
      <c r="AK1009" s="95">
        <v>0</v>
      </c>
      <c r="AL1009" s="95">
        <v>0</v>
      </c>
      <c r="AM1009" s="95">
        <v>89640.953510284395</v>
      </c>
      <c r="AN1009" s="95">
        <v>4517993.13989258</v>
      </c>
      <c r="AO1009" s="95">
        <v>5579619.1926269503</v>
      </c>
      <c r="AP1009" s="95">
        <v>0</v>
      </c>
      <c r="AQ1009" s="95">
        <v>4987414.4172973596</v>
      </c>
      <c r="AR1009" s="95">
        <v>2423767.5910034198</v>
      </c>
      <c r="AS1009" s="95">
        <v>48763.0805873871</v>
      </c>
      <c r="AT1009" s="95">
        <v>510705.26966857899</v>
      </c>
      <c r="AU1009" s="95">
        <v>10083.7160028219</v>
      </c>
      <c r="AV1009" s="95">
        <v>979873.12432861305</v>
      </c>
      <c r="AW1009" s="95">
        <v>9692337.2932128906</v>
      </c>
      <c r="AX1009" s="95">
        <v>3398944.2448425302</v>
      </c>
      <c r="AY1009" s="95">
        <v>2409616.8308715802</v>
      </c>
      <c r="AZ1009" s="95">
        <v>3825244.01922607</v>
      </c>
      <c r="BA1009" s="95">
        <v>0</v>
      </c>
      <c r="BB1009" s="95">
        <v>0</v>
      </c>
      <c r="BC1009" s="95">
        <v>1033976.96475983</v>
      </c>
      <c r="BD1009" s="95">
        <v>0</v>
      </c>
      <c r="BE1009" s="95">
        <v>0</v>
      </c>
      <c r="BF1009" s="95">
        <v>548889.96566772496</v>
      </c>
      <c r="BG1009" s="95">
        <v>10694857.829956099</v>
      </c>
      <c r="BH1009" s="95">
        <v>1233085.9581909201</v>
      </c>
      <c r="BI1009" s="95">
        <v>0</v>
      </c>
      <c r="BJ1009" s="95">
        <v>1583287.35766602</v>
      </c>
      <c r="BK1009" s="95">
        <v>880967.33693695103</v>
      </c>
      <c r="BL1009" s="95">
        <v>0</v>
      </c>
      <c r="BM1009" s="95">
        <v>0</v>
      </c>
      <c r="BN1009" s="95">
        <v>0</v>
      </c>
      <c r="BO1009" s="95">
        <v>0</v>
      </c>
      <c r="BP1009" s="95">
        <v>0</v>
      </c>
      <c r="BQ1009" s="95">
        <v>0</v>
      </c>
      <c r="BR1009" s="95">
        <v>795083.88811492897</v>
      </c>
      <c r="BS1009" s="95">
        <v>1537609.9739990199</v>
      </c>
      <c r="BT1009" s="95">
        <v>0</v>
      </c>
      <c r="BU1009" s="95">
        <v>0</v>
      </c>
      <c r="BV1009" s="95">
        <v>482168.69752883899</v>
      </c>
      <c r="BW1009" s="95">
        <v>0</v>
      </c>
      <c r="BX1009" s="95">
        <v>0</v>
      </c>
      <c r="BY1009" s="95">
        <v>0</v>
      </c>
      <c r="BZ1009" s="95">
        <v>0</v>
      </c>
      <c r="CA1009" s="95">
        <v>20699.7749991417</v>
      </c>
      <c r="CB1009" s="95">
        <v>1552582.1426544201</v>
      </c>
      <c r="CC1009" s="95">
        <v>10591568.845947299</v>
      </c>
      <c r="CD1009" s="95">
        <v>2824000.51025391</v>
      </c>
      <c r="CE1009" s="95">
        <v>478.38265394792001</v>
      </c>
      <c r="CF1009" s="95">
        <v>89881.692215919495</v>
      </c>
      <c r="CG1009" s="95">
        <v>553287.63809966994</v>
      </c>
      <c r="CH1009" s="95">
        <v>0</v>
      </c>
      <c r="CI1009" s="95">
        <v>21176.849705696099</v>
      </c>
      <c r="CJ1009" s="95">
        <v>1644101.6723632801</v>
      </c>
      <c r="CK1009" s="95">
        <v>11136876.8372803</v>
      </c>
      <c r="CL1009" s="95">
        <v>2843231.08557129</v>
      </c>
      <c r="CM1009" s="160">
        <v>39235.873226642601</v>
      </c>
      <c r="CN1009" s="160">
        <v>6187453.4106445303</v>
      </c>
      <c r="CO1009" s="160">
        <v>21840615.3051758</v>
      </c>
      <c r="CP1009" s="95">
        <v>2843231.08557129</v>
      </c>
      <c r="CQ1009" s="95">
        <v>0</v>
      </c>
      <c r="CR1009" s="95">
        <v>0</v>
      </c>
      <c r="CS1009" s="95">
        <v>0</v>
      </c>
      <c r="CT1009" s="95">
        <v>0</v>
      </c>
      <c r="CU1009" s="161">
        <v>1642463.8348703396</v>
      </c>
      <c r="CV1009" s="161">
        <v>11144856.48404697</v>
      </c>
    </row>
    <row r="1010" spans="1:100" x14ac:dyDescent="0.2">
      <c r="A1010" s="94" t="s">
        <v>66</v>
      </c>
      <c r="B1010" s="96">
        <v>38322</v>
      </c>
      <c r="C1010" s="95">
        <v>13320.4405008554</v>
      </c>
      <c r="D1010" s="95">
        <v>0</v>
      </c>
      <c r="E1010" s="95">
        <v>7472.0169672966003</v>
      </c>
      <c r="F1010" s="95">
        <v>4102.2466329932204</v>
      </c>
      <c r="G1010" s="95">
        <v>48.2971296645701</v>
      </c>
      <c r="H1010" s="95">
        <v>442.69684003293497</v>
      </c>
      <c r="I1010" s="95">
        <v>12.661374134593601</v>
      </c>
      <c r="J1010" s="95">
        <v>2668.63904556632</v>
      </c>
      <c r="K1010" s="95">
        <v>15901.1806086302</v>
      </c>
      <c r="L1010" s="95">
        <v>9488.1667369604093</v>
      </c>
      <c r="M1010" s="95">
        <v>6956.9691035747501</v>
      </c>
      <c r="N1010" s="95">
        <v>3255.3040355444</v>
      </c>
      <c r="O1010" s="95">
        <v>0</v>
      </c>
      <c r="P1010" s="95">
        <v>0</v>
      </c>
      <c r="Q1010" s="95">
        <v>1141.5387841910101</v>
      </c>
      <c r="R1010" s="95">
        <v>0</v>
      </c>
      <c r="S1010" s="95">
        <v>0</v>
      </c>
      <c r="T1010" s="95">
        <v>498.14632558077602</v>
      </c>
      <c r="U1010" s="95">
        <v>18333.827947616599</v>
      </c>
      <c r="V1010" s="95">
        <v>830247.13878631603</v>
      </c>
      <c r="W1010" s="95">
        <v>0</v>
      </c>
      <c r="X1010" s="95">
        <v>733375.31385040295</v>
      </c>
      <c r="Y1010" s="95">
        <v>365322.44673538202</v>
      </c>
      <c r="Z1010" s="95">
        <v>11398.583615064599</v>
      </c>
      <c r="AA1010" s="95">
        <v>78446.849034309402</v>
      </c>
      <c r="AB1010" s="95">
        <v>1704.6643706560101</v>
      </c>
      <c r="AC1010" s="95">
        <v>824138.05619812</v>
      </c>
      <c r="AD1010" s="95">
        <v>4115447.8887634301</v>
      </c>
      <c r="AE1010" s="95">
        <v>460505.36217117298</v>
      </c>
      <c r="AF1010" s="95">
        <v>350682.57405090297</v>
      </c>
      <c r="AG1010" s="95">
        <v>601674.51288604701</v>
      </c>
      <c r="AH1010" s="95">
        <v>0</v>
      </c>
      <c r="AI1010" s="95">
        <v>0</v>
      </c>
      <c r="AJ1010" s="95">
        <v>151574.506612778</v>
      </c>
      <c r="AK1010" s="95">
        <v>0</v>
      </c>
      <c r="AL1010" s="95">
        <v>0</v>
      </c>
      <c r="AM1010" s="95">
        <v>90606.781993865996</v>
      </c>
      <c r="AN1010" s="95">
        <v>4830953.5424194299</v>
      </c>
      <c r="AO1010" s="95">
        <v>5783921.9404296903</v>
      </c>
      <c r="AP1010" s="95">
        <v>0</v>
      </c>
      <c r="AQ1010" s="95">
        <v>4970524.8599853497</v>
      </c>
      <c r="AR1010" s="95">
        <v>2472258.6410827599</v>
      </c>
      <c r="AS1010" s="95">
        <v>71756.659585952802</v>
      </c>
      <c r="AT1010" s="95">
        <v>491848.18853759801</v>
      </c>
      <c r="AU1010" s="95">
        <v>11054.6357423067</v>
      </c>
      <c r="AV1010" s="95">
        <v>1949537.0468292199</v>
      </c>
      <c r="AW1010" s="95">
        <v>9776883.3759765606</v>
      </c>
      <c r="AX1010" s="95">
        <v>3342488.1630249</v>
      </c>
      <c r="AY1010" s="95">
        <v>2463993.5171814002</v>
      </c>
      <c r="AZ1010" s="95">
        <v>3924527.8770141602</v>
      </c>
      <c r="BA1010" s="95">
        <v>0</v>
      </c>
      <c r="BB1010" s="95">
        <v>0</v>
      </c>
      <c r="BC1010" s="95">
        <v>1049715.1841430699</v>
      </c>
      <c r="BD1010" s="95">
        <v>0</v>
      </c>
      <c r="BE1010" s="95">
        <v>0</v>
      </c>
      <c r="BF1010" s="95">
        <v>567646.498435974</v>
      </c>
      <c r="BG1010" s="95">
        <v>11512232.899902301</v>
      </c>
      <c r="BH1010" s="95">
        <v>1251085.4176177999</v>
      </c>
      <c r="BI1010" s="95">
        <v>0</v>
      </c>
      <c r="BJ1010" s="95">
        <v>1584709.51304626</v>
      </c>
      <c r="BK1010" s="95">
        <v>904740.71369934105</v>
      </c>
      <c r="BL1010" s="95">
        <v>0</v>
      </c>
      <c r="BM1010" s="95">
        <v>0</v>
      </c>
      <c r="BN1010" s="95">
        <v>0</v>
      </c>
      <c r="BO1010" s="95">
        <v>0</v>
      </c>
      <c r="BP1010" s="95">
        <v>0</v>
      </c>
      <c r="BQ1010" s="95">
        <v>0</v>
      </c>
      <c r="BR1010" s="95">
        <v>803247.13542175305</v>
      </c>
      <c r="BS1010" s="95">
        <v>1571738.70918274</v>
      </c>
      <c r="BT1010" s="95">
        <v>0</v>
      </c>
      <c r="BU1010" s="95">
        <v>0</v>
      </c>
      <c r="BV1010" s="95">
        <v>488377.48090744001</v>
      </c>
      <c r="BW1010" s="95">
        <v>0</v>
      </c>
      <c r="BX1010" s="95">
        <v>0</v>
      </c>
      <c r="BY1010" s="95">
        <v>0</v>
      </c>
      <c r="BZ1010" s="95">
        <v>0</v>
      </c>
      <c r="CA1010" s="95">
        <v>20771.393331527699</v>
      </c>
      <c r="CB1010" s="95">
        <v>1561057.45851135</v>
      </c>
      <c r="CC1010" s="95">
        <v>10735627.258911099</v>
      </c>
      <c r="CD1010" s="95">
        <v>2847690.0981750502</v>
      </c>
      <c r="CE1010" s="95">
        <v>488.11590927094198</v>
      </c>
      <c r="CF1010" s="95">
        <v>89445.556578636199</v>
      </c>
      <c r="CG1010" s="95">
        <v>562106.47840881301</v>
      </c>
      <c r="CH1010" s="95">
        <v>0</v>
      </c>
      <c r="CI1010" s="95">
        <v>21259.9181540012</v>
      </c>
      <c r="CJ1010" s="95">
        <v>1649277.8394470201</v>
      </c>
      <c r="CK1010" s="95">
        <v>11292314.2580566</v>
      </c>
      <c r="CL1010" s="95">
        <v>2840650.6311035198</v>
      </c>
      <c r="CM1010" s="160">
        <v>39546.463603496602</v>
      </c>
      <c r="CN1010" s="160">
        <v>6471160.8054809598</v>
      </c>
      <c r="CO1010" s="160">
        <v>22821923.040771499</v>
      </c>
      <c r="CP1010" s="95">
        <v>2840650.6311035198</v>
      </c>
      <c r="CQ1010" s="95">
        <v>0</v>
      </c>
      <c r="CR1010" s="95">
        <v>0</v>
      </c>
      <c r="CS1010" s="95">
        <v>0</v>
      </c>
      <c r="CT1010" s="95">
        <v>0</v>
      </c>
      <c r="CU1010" s="161">
        <v>1650503.0150899861</v>
      </c>
      <c r="CV1010" s="161">
        <v>11297733.737319913</v>
      </c>
    </row>
    <row r="1011" spans="1:100" x14ac:dyDescent="0.2">
      <c r="A1011" s="94" t="s">
        <v>66</v>
      </c>
      <c r="B1011" s="96">
        <v>38412</v>
      </c>
      <c r="C1011" s="95">
        <v>13659.100286245301</v>
      </c>
      <c r="D1011" s="95">
        <v>0</v>
      </c>
      <c r="E1011" s="95">
        <v>7304.79914236069</v>
      </c>
      <c r="F1011" s="95">
        <v>4091.3709774911399</v>
      </c>
      <c r="G1011" s="95">
        <v>67.404656803235397</v>
      </c>
      <c r="H1011" s="95">
        <v>428.630051977932</v>
      </c>
      <c r="I1011" s="95">
        <v>12.6713124063099</v>
      </c>
      <c r="J1011" s="95">
        <v>3831.3654034137699</v>
      </c>
      <c r="K1011" s="95">
        <v>14517.395890355099</v>
      </c>
      <c r="L1011" s="95">
        <v>9465.7395049333609</v>
      </c>
      <c r="M1011" s="95">
        <v>7032.9701812863404</v>
      </c>
      <c r="N1011" s="95">
        <v>3295.3892502784702</v>
      </c>
      <c r="O1011" s="95">
        <v>0</v>
      </c>
      <c r="P1011" s="95">
        <v>0</v>
      </c>
      <c r="Q1011" s="95">
        <v>1127.9479144066599</v>
      </c>
      <c r="R1011" s="95">
        <v>0</v>
      </c>
      <c r="S1011" s="95">
        <v>0</v>
      </c>
      <c r="T1011" s="95">
        <v>486.61459449306102</v>
      </c>
      <c r="U1011" s="95">
        <v>18380.853039741502</v>
      </c>
      <c r="V1011" s="95">
        <v>853062.78723144496</v>
      </c>
      <c r="W1011" s="95">
        <v>0</v>
      </c>
      <c r="X1011" s="95">
        <v>708367.26156616199</v>
      </c>
      <c r="Y1011" s="95">
        <v>362515.54364395101</v>
      </c>
      <c r="Z1011" s="95">
        <v>13266.1406761408</v>
      </c>
      <c r="AA1011" s="95">
        <v>76005.293401718096</v>
      </c>
      <c r="AB1011" s="95">
        <v>1796.1784440726001</v>
      </c>
      <c r="AC1011" s="95">
        <v>1225702.585495</v>
      </c>
      <c r="AD1011" s="95">
        <v>3754029.9504394499</v>
      </c>
      <c r="AE1011" s="95">
        <v>464202.77563476597</v>
      </c>
      <c r="AF1011" s="95">
        <v>347403.884479523</v>
      </c>
      <c r="AG1011" s="95">
        <v>602810.26731872605</v>
      </c>
      <c r="AH1011" s="95">
        <v>0</v>
      </c>
      <c r="AI1011" s="95">
        <v>0</v>
      </c>
      <c r="AJ1011" s="95">
        <v>139568.98706245399</v>
      </c>
      <c r="AK1011" s="95">
        <v>0</v>
      </c>
      <c r="AL1011" s="95">
        <v>0</v>
      </c>
      <c r="AM1011" s="95">
        <v>87419.093398094206</v>
      </c>
      <c r="AN1011" s="95">
        <v>5005119.4692382803</v>
      </c>
      <c r="AO1011" s="95">
        <v>5991338.3286743201</v>
      </c>
      <c r="AP1011" s="95">
        <v>0</v>
      </c>
      <c r="AQ1011" s="95">
        <v>4858319.50671387</v>
      </c>
      <c r="AR1011" s="95">
        <v>2504226.90124512</v>
      </c>
      <c r="AS1011" s="95">
        <v>86837.8846197128</v>
      </c>
      <c r="AT1011" s="95">
        <v>481822.71919631999</v>
      </c>
      <c r="AU1011" s="95">
        <v>11665.0232566595</v>
      </c>
      <c r="AV1011" s="95">
        <v>2912313.5187377902</v>
      </c>
      <c r="AW1011" s="95">
        <v>9023554.5166015606</v>
      </c>
      <c r="AX1011" s="95">
        <v>3351621.3783264202</v>
      </c>
      <c r="AY1011" s="95">
        <v>2477360.6436157199</v>
      </c>
      <c r="AZ1011" s="95">
        <v>3959026.8386230501</v>
      </c>
      <c r="BA1011" s="95">
        <v>0</v>
      </c>
      <c r="BB1011" s="95">
        <v>0</v>
      </c>
      <c r="BC1011" s="95">
        <v>965132.97360229504</v>
      </c>
      <c r="BD1011" s="95">
        <v>0</v>
      </c>
      <c r="BE1011" s="95">
        <v>0</v>
      </c>
      <c r="BF1011" s="95">
        <v>562006.39082336402</v>
      </c>
      <c r="BG1011" s="95">
        <v>11974226.9605713</v>
      </c>
      <c r="BH1011" s="95">
        <v>1298150.2671814</v>
      </c>
      <c r="BI1011" s="95">
        <v>0</v>
      </c>
      <c r="BJ1011" s="95">
        <v>1584578.5078430199</v>
      </c>
      <c r="BK1011" s="95">
        <v>921116.42679595901</v>
      </c>
      <c r="BL1011" s="95">
        <v>0</v>
      </c>
      <c r="BM1011" s="95">
        <v>0</v>
      </c>
      <c r="BN1011" s="95">
        <v>0</v>
      </c>
      <c r="BO1011" s="95">
        <v>0</v>
      </c>
      <c r="BP1011" s="95">
        <v>0</v>
      </c>
      <c r="BQ1011" s="95">
        <v>0</v>
      </c>
      <c r="BR1011" s="95">
        <v>816693.15493774402</v>
      </c>
      <c r="BS1011" s="95">
        <v>1586745.8860168499</v>
      </c>
      <c r="BT1011" s="95">
        <v>0</v>
      </c>
      <c r="BU1011" s="95">
        <v>0</v>
      </c>
      <c r="BV1011" s="95">
        <v>458886.99222564697</v>
      </c>
      <c r="BW1011" s="95">
        <v>0</v>
      </c>
      <c r="BX1011" s="95">
        <v>0</v>
      </c>
      <c r="BY1011" s="95">
        <v>0</v>
      </c>
      <c r="BZ1011" s="95">
        <v>0</v>
      </c>
      <c r="CA1011" s="95">
        <v>20988.168035983999</v>
      </c>
      <c r="CB1011" s="95">
        <v>1558887.1074218799</v>
      </c>
      <c r="CC1011" s="95">
        <v>10862248.2380371</v>
      </c>
      <c r="CD1011" s="95">
        <v>2867707.3742065402</v>
      </c>
      <c r="CE1011" s="95">
        <v>497.68874730542302</v>
      </c>
      <c r="CF1011" s="95">
        <v>89179.361429214507</v>
      </c>
      <c r="CG1011" s="95">
        <v>572602.14984893799</v>
      </c>
      <c r="CH1011" s="95">
        <v>0</v>
      </c>
      <c r="CI1011" s="95">
        <v>21486.057336330399</v>
      </c>
      <c r="CJ1011" s="95">
        <v>1651927.8510284401</v>
      </c>
      <c r="CK1011" s="95">
        <v>11451960.668335</v>
      </c>
      <c r="CL1011" s="95">
        <v>2862765.9132690402</v>
      </c>
      <c r="CM1011" s="160">
        <v>39844.123135089903</v>
      </c>
      <c r="CN1011" s="160">
        <v>6651474.5402832003</v>
      </c>
      <c r="CO1011" s="160">
        <v>23398433.1491699</v>
      </c>
      <c r="CP1011" s="95">
        <v>2862765.9132690402</v>
      </c>
      <c r="CQ1011" s="95">
        <v>0</v>
      </c>
      <c r="CR1011" s="95">
        <v>0</v>
      </c>
      <c r="CS1011" s="95">
        <v>0</v>
      </c>
      <c r="CT1011" s="95">
        <v>0</v>
      </c>
      <c r="CU1011" s="161">
        <v>1648066.4688510944</v>
      </c>
      <c r="CV1011" s="161">
        <v>11434850.387886038</v>
      </c>
    </row>
    <row r="1012" spans="1:100" x14ac:dyDescent="0.2">
      <c r="A1012" s="94" t="s">
        <v>66</v>
      </c>
      <c r="B1012" s="96">
        <v>38504</v>
      </c>
      <c r="C1012" s="95">
        <v>13945.9569125175</v>
      </c>
      <c r="D1012" s="95">
        <v>1.95656698598759</v>
      </c>
      <c r="E1012" s="95">
        <v>7171.0850751996004</v>
      </c>
      <c r="F1012" s="95">
        <v>4114.8342634439496</v>
      </c>
      <c r="G1012" s="95">
        <v>95.963051872327895</v>
      </c>
      <c r="H1012" s="95">
        <v>410.21356076374701</v>
      </c>
      <c r="I1012" s="95">
        <v>11.4474052124424</v>
      </c>
      <c r="J1012" s="95">
        <v>4942.5317913293802</v>
      </c>
      <c r="K1012" s="95">
        <v>13398.223582267799</v>
      </c>
      <c r="L1012" s="95">
        <v>9700.8539018631</v>
      </c>
      <c r="M1012" s="95">
        <v>7129.9778683185596</v>
      </c>
      <c r="N1012" s="95">
        <v>3214.46514683962</v>
      </c>
      <c r="O1012" s="95">
        <v>0</v>
      </c>
      <c r="P1012" s="95">
        <v>0</v>
      </c>
      <c r="Q1012" s="95">
        <v>1125.5887628942701</v>
      </c>
      <c r="R1012" s="95">
        <v>0</v>
      </c>
      <c r="S1012" s="95">
        <v>0</v>
      </c>
      <c r="T1012" s="95">
        <v>505.28862257674302</v>
      </c>
      <c r="U1012" s="95">
        <v>18522.047993421598</v>
      </c>
      <c r="V1012" s="95">
        <v>855170.70214843797</v>
      </c>
      <c r="W1012" s="95">
        <v>299.81858571618801</v>
      </c>
      <c r="X1012" s="95">
        <v>689619.85472869896</v>
      </c>
      <c r="Y1012" s="95">
        <v>361274.92688369798</v>
      </c>
      <c r="Z1012" s="95">
        <v>20043.198445558501</v>
      </c>
      <c r="AA1012" s="95">
        <v>72491.004598617597</v>
      </c>
      <c r="AB1012" s="95">
        <v>1686.4248119592701</v>
      </c>
      <c r="AC1012" s="95">
        <v>1665659.94625854</v>
      </c>
      <c r="AD1012" s="95">
        <v>3440148.9789428702</v>
      </c>
      <c r="AE1012" s="95">
        <v>469333.74491119402</v>
      </c>
      <c r="AF1012" s="95">
        <v>348170.74636459397</v>
      </c>
      <c r="AG1012" s="95">
        <v>592576.66928863502</v>
      </c>
      <c r="AH1012" s="95">
        <v>0</v>
      </c>
      <c r="AI1012" s="95">
        <v>0</v>
      </c>
      <c r="AJ1012" s="95">
        <v>139839.85202598601</v>
      </c>
      <c r="AK1012" s="95">
        <v>0</v>
      </c>
      <c r="AL1012" s="95">
        <v>0</v>
      </c>
      <c r="AM1012" s="95">
        <v>93649.200512886004</v>
      </c>
      <c r="AN1012" s="95">
        <v>5117171.2778930701</v>
      </c>
      <c r="AO1012" s="95">
        <v>6059387.7367553702</v>
      </c>
      <c r="AP1012" s="95">
        <v>2220.0934193134299</v>
      </c>
      <c r="AQ1012" s="95">
        <v>4804484.5783081101</v>
      </c>
      <c r="AR1012" s="95">
        <v>2544377.6515502902</v>
      </c>
      <c r="AS1012" s="95">
        <v>128289.990843773</v>
      </c>
      <c r="AT1012" s="95">
        <v>466108.441612244</v>
      </c>
      <c r="AU1012" s="95">
        <v>10991.5937552452</v>
      </c>
      <c r="AV1012" s="95">
        <v>3900637.5320129399</v>
      </c>
      <c r="AW1012" s="95">
        <v>8274833.37182617</v>
      </c>
      <c r="AX1012" s="95">
        <v>3463035.4259948698</v>
      </c>
      <c r="AY1012" s="95">
        <v>2515024.3450317401</v>
      </c>
      <c r="AZ1012" s="95">
        <v>3933080.9676818801</v>
      </c>
      <c r="BA1012" s="95">
        <v>0</v>
      </c>
      <c r="BB1012" s="95">
        <v>0</v>
      </c>
      <c r="BC1012" s="95">
        <v>977987.65104675305</v>
      </c>
      <c r="BD1012" s="95">
        <v>0</v>
      </c>
      <c r="BE1012" s="95">
        <v>0</v>
      </c>
      <c r="BF1012" s="95">
        <v>600178.45641326904</v>
      </c>
      <c r="BG1012" s="95">
        <v>12263084.349365201</v>
      </c>
      <c r="BH1012" s="95">
        <v>1327634.70878601</v>
      </c>
      <c r="BI1012" s="95">
        <v>348.14758852869301</v>
      </c>
      <c r="BJ1012" s="95">
        <v>1566136.6361846901</v>
      </c>
      <c r="BK1012" s="95">
        <v>932878.664535522</v>
      </c>
      <c r="BL1012" s="95">
        <v>0</v>
      </c>
      <c r="BM1012" s="95">
        <v>0</v>
      </c>
      <c r="BN1012" s="95">
        <v>0</v>
      </c>
      <c r="BO1012" s="95">
        <v>0</v>
      </c>
      <c r="BP1012" s="95">
        <v>0</v>
      </c>
      <c r="BQ1012" s="95">
        <v>0</v>
      </c>
      <c r="BR1012" s="95">
        <v>828714.96913146996</v>
      </c>
      <c r="BS1012" s="95">
        <v>1586952.6742858901</v>
      </c>
      <c r="BT1012" s="95">
        <v>0</v>
      </c>
      <c r="BU1012" s="95">
        <v>0</v>
      </c>
      <c r="BV1012" s="95">
        <v>472551.29231262201</v>
      </c>
      <c r="BW1012" s="95">
        <v>0</v>
      </c>
      <c r="BX1012" s="95">
        <v>0</v>
      </c>
      <c r="BY1012" s="95">
        <v>0</v>
      </c>
      <c r="BZ1012" s="95">
        <v>0</v>
      </c>
      <c r="CA1012" s="95">
        <v>21146.445644855499</v>
      </c>
      <c r="CB1012" s="95">
        <v>1544765.99382019</v>
      </c>
      <c r="CC1012" s="95">
        <v>10831754.1020508</v>
      </c>
      <c r="CD1012" s="95">
        <v>2890364.5375671401</v>
      </c>
      <c r="CE1012" s="95">
        <v>511.56899139285099</v>
      </c>
      <c r="CF1012" s="95">
        <v>93498.525463104204</v>
      </c>
      <c r="CG1012" s="95">
        <v>595905.82642364502</v>
      </c>
      <c r="CH1012" s="95">
        <v>0</v>
      </c>
      <c r="CI1012" s="95">
        <v>21659.282256364801</v>
      </c>
      <c r="CJ1012" s="95">
        <v>1636281.7695007301</v>
      </c>
      <c r="CK1012" s="95">
        <v>11416609.168457</v>
      </c>
      <c r="CL1012" s="95">
        <v>2885235.79754639</v>
      </c>
      <c r="CM1012" s="160">
        <v>40120.9878754616</v>
      </c>
      <c r="CN1012" s="160">
        <v>6748693.3342285203</v>
      </c>
      <c r="CO1012" s="160">
        <v>23692614.402832001</v>
      </c>
      <c r="CP1012" s="95">
        <v>2885235.79754639</v>
      </c>
      <c r="CQ1012" s="95">
        <v>0</v>
      </c>
      <c r="CR1012" s="95">
        <v>0</v>
      </c>
      <c r="CS1012" s="95">
        <v>0</v>
      </c>
      <c r="CT1012" s="95">
        <v>0</v>
      </c>
      <c r="CU1012" s="161">
        <v>1638264.5192832942</v>
      </c>
      <c r="CV1012" s="161">
        <v>11427659.928474445</v>
      </c>
    </row>
    <row r="1013" spans="1:100" x14ac:dyDescent="0.2">
      <c r="A1013" s="94" t="s">
        <v>66</v>
      </c>
      <c r="B1013" s="96">
        <v>38596</v>
      </c>
      <c r="C1013" s="95">
        <v>14162.380124568899</v>
      </c>
      <c r="D1013" s="95">
        <v>2.0235881139815302</v>
      </c>
      <c r="E1013" s="95">
        <v>7076.8775163292903</v>
      </c>
      <c r="F1013" s="95">
        <v>4170.3933499455497</v>
      </c>
      <c r="G1013" s="95">
        <v>122.86015862692101</v>
      </c>
      <c r="H1013" s="95">
        <v>382.41183456033502</v>
      </c>
      <c r="I1013" s="95">
        <v>11.147665740805699</v>
      </c>
      <c r="J1013" s="95">
        <v>6137.0767993331001</v>
      </c>
      <c r="K1013" s="95">
        <v>12358.0806910992</v>
      </c>
      <c r="L1013" s="95">
        <v>10033.8347952366</v>
      </c>
      <c r="M1013" s="95">
        <v>7122.7904889583597</v>
      </c>
      <c r="N1013" s="95">
        <v>3216.4092780053602</v>
      </c>
      <c r="O1013" s="95">
        <v>0</v>
      </c>
      <c r="P1013" s="95">
        <v>0</v>
      </c>
      <c r="Q1013" s="95">
        <v>1146.84010177851</v>
      </c>
      <c r="R1013" s="95">
        <v>0</v>
      </c>
      <c r="S1013" s="95">
        <v>0</v>
      </c>
      <c r="T1013" s="95">
        <v>504.71900220960401</v>
      </c>
      <c r="U1013" s="95">
        <v>18469.190703392</v>
      </c>
      <c r="V1013" s="95">
        <v>862397.71665954601</v>
      </c>
      <c r="W1013" s="95">
        <v>136.45702906698</v>
      </c>
      <c r="X1013" s="95">
        <v>672737.90906524705</v>
      </c>
      <c r="Y1013" s="95">
        <v>367609.46551513701</v>
      </c>
      <c r="Z1013" s="95">
        <v>25729.235047817201</v>
      </c>
      <c r="AA1013" s="95">
        <v>68590.590979576096</v>
      </c>
      <c r="AB1013" s="95">
        <v>1771.84104670584</v>
      </c>
      <c r="AC1013" s="95">
        <v>2057579.9438324</v>
      </c>
      <c r="AD1013" s="95">
        <v>3024389.4571838402</v>
      </c>
      <c r="AE1013" s="95">
        <v>467848.31941223098</v>
      </c>
      <c r="AF1013" s="95">
        <v>347965.121433258</v>
      </c>
      <c r="AG1013" s="95">
        <v>579412.63024902297</v>
      </c>
      <c r="AH1013" s="95">
        <v>0</v>
      </c>
      <c r="AI1013" s="95">
        <v>0</v>
      </c>
      <c r="AJ1013" s="95">
        <v>141352.14097976699</v>
      </c>
      <c r="AK1013" s="95">
        <v>0</v>
      </c>
      <c r="AL1013" s="95">
        <v>0</v>
      </c>
      <c r="AM1013" s="95">
        <v>92845.070333480806</v>
      </c>
      <c r="AN1013" s="95">
        <v>5098200.11218262</v>
      </c>
      <c r="AO1013" s="95">
        <v>6184098.3893432599</v>
      </c>
      <c r="AP1013" s="95">
        <v>963.73553071171</v>
      </c>
      <c r="AQ1013" s="95">
        <v>4737621.7817993201</v>
      </c>
      <c r="AR1013" s="95">
        <v>2596410.93994141</v>
      </c>
      <c r="AS1013" s="95">
        <v>163806.34048652599</v>
      </c>
      <c r="AT1013" s="95">
        <v>445234.30746460002</v>
      </c>
      <c r="AU1013" s="95">
        <v>11498.9278792143</v>
      </c>
      <c r="AV1013" s="95">
        <v>4801824.7432251005</v>
      </c>
      <c r="AW1013" s="95">
        <v>7393019.5230102502</v>
      </c>
      <c r="AX1013" s="95">
        <v>3528907.7914428702</v>
      </c>
      <c r="AY1013" s="95">
        <v>2553788.0290222201</v>
      </c>
      <c r="AZ1013" s="95">
        <v>3890250.6940918001</v>
      </c>
      <c r="BA1013" s="95">
        <v>0</v>
      </c>
      <c r="BB1013" s="95">
        <v>0</v>
      </c>
      <c r="BC1013" s="95">
        <v>1004640.72396088</v>
      </c>
      <c r="BD1013" s="95">
        <v>0</v>
      </c>
      <c r="BE1013" s="95">
        <v>0</v>
      </c>
      <c r="BF1013" s="95">
        <v>596848.38014984096</v>
      </c>
      <c r="BG1013" s="95">
        <v>12213353.427490201</v>
      </c>
      <c r="BH1013" s="95">
        <v>1380460.3848877</v>
      </c>
      <c r="BI1013" s="95">
        <v>185.73177018761601</v>
      </c>
      <c r="BJ1013" s="95">
        <v>1574975.9702301</v>
      </c>
      <c r="BK1013" s="95">
        <v>967420.02138519299</v>
      </c>
      <c r="BL1013" s="95">
        <v>0</v>
      </c>
      <c r="BM1013" s="95">
        <v>0</v>
      </c>
      <c r="BN1013" s="95">
        <v>0</v>
      </c>
      <c r="BO1013" s="95">
        <v>0</v>
      </c>
      <c r="BP1013" s="95">
        <v>0</v>
      </c>
      <c r="BQ1013" s="95">
        <v>0</v>
      </c>
      <c r="BR1013" s="95">
        <v>843864.91641998303</v>
      </c>
      <c r="BS1013" s="95">
        <v>1578005.0900268599</v>
      </c>
      <c r="BT1013" s="95">
        <v>0</v>
      </c>
      <c r="BU1013" s="95">
        <v>0</v>
      </c>
      <c r="BV1013" s="95">
        <v>525326.71598815895</v>
      </c>
      <c r="BW1013" s="95">
        <v>0</v>
      </c>
      <c r="BX1013" s="95">
        <v>0</v>
      </c>
      <c r="BY1013" s="95">
        <v>0</v>
      </c>
      <c r="BZ1013" s="95">
        <v>0</v>
      </c>
      <c r="CA1013" s="95">
        <v>21213.260583400701</v>
      </c>
      <c r="CB1013" s="95">
        <v>1536970.5953064</v>
      </c>
      <c r="CC1013" s="95">
        <v>10942189.9030762</v>
      </c>
      <c r="CD1013" s="95">
        <v>2961647.7862853999</v>
      </c>
      <c r="CE1013" s="95">
        <v>502.25343093648598</v>
      </c>
      <c r="CF1013" s="95">
        <v>93556.849513053894</v>
      </c>
      <c r="CG1013" s="95">
        <v>604753.38599395799</v>
      </c>
      <c r="CH1013" s="95">
        <v>0</v>
      </c>
      <c r="CI1013" s="95">
        <v>21712.311850786198</v>
      </c>
      <c r="CJ1013" s="95">
        <v>1628371.25111389</v>
      </c>
      <c r="CK1013" s="95">
        <v>11522738.8427734</v>
      </c>
      <c r="CL1013" s="95">
        <v>2980417.3022155799</v>
      </c>
      <c r="CM1013" s="160">
        <v>40252.004226207697</v>
      </c>
      <c r="CN1013" s="160">
        <v>6738754.94677734</v>
      </c>
      <c r="CO1013" s="160">
        <v>23742416.2976074</v>
      </c>
      <c r="CP1013" s="95">
        <v>2980417.3022155799</v>
      </c>
      <c r="CQ1013" s="95">
        <v>0</v>
      </c>
      <c r="CR1013" s="95">
        <v>0</v>
      </c>
      <c r="CS1013" s="95">
        <v>0</v>
      </c>
      <c r="CT1013" s="95">
        <v>0</v>
      </c>
      <c r="CU1013" s="161">
        <v>1630527.4448194539</v>
      </c>
      <c r="CV1013" s="161">
        <v>11546943.289070157</v>
      </c>
    </row>
    <row r="1014" spans="1:100" x14ac:dyDescent="0.2">
      <c r="A1014" s="94" t="s">
        <v>66</v>
      </c>
      <c r="B1014" s="96">
        <v>38687</v>
      </c>
      <c r="C1014" s="95">
        <v>14501.866776228</v>
      </c>
      <c r="D1014" s="95">
        <v>1.96123469399754</v>
      </c>
      <c r="E1014" s="95">
        <v>6937.7334406375903</v>
      </c>
      <c r="F1014" s="95">
        <v>4190.3442375659897</v>
      </c>
      <c r="G1014" s="95">
        <v>145.78123407997199</v>
      </c>
      <c r="H1014" s="95">
        <v>354.53480656817601</v>
      </c>
      <c r="I1014" s="95">
        <v>12.8739095735364</v>
      </c>
      <c r="J1014" s="95">
        <v>7297.7779478430703</v>
      </c>
      <c r="K1014" s="95">
        <v>11562.054620146801</v>
      </c>
      <c r="L1014" s="95">
        <v>9812.7504119872992</v>
      </c>
      <c r="M1014" s="95">
        <v>7242.5300279855701</v>
      </c>
      <c r="N1014" s="95">
        <v>3188.1328931450798</v>
      </c>
      <c r="O1014" s="95">
        <v>0</v>
      </c>
      <c r="P1014" s="95">
        <v>0</v>
      </c>
      <c r="Q1014" s="95">
        <v>1124.90312036872</v>
      </c>
      <c r="R1014" s="95">
        <v>0</v>
      </c>
      <c r="S1014" s="95">
        <v>0</v>
      </c>
      <c r="T1014" s="95">
        <v>506.36399710178398</v>
      </c>
      <c r="U1014" s="95">
        <v>18714.406984090801</v>
      </c>
      <c r="V1014" s="95">
        <v>877414.76986694301</v>
      </c>
      <c r="W1014" s="95">
        <v>272.55663743987702</v>
      </c>
      <c r="X1014" s="95">
        <v>646801.07985687302</v>
      </c>
      <c r="Y1014" s="95">
        <v>364511.78247070301</v>
      </c>
      <c r="Z1014" s="95">
        <v>29966.020692586899</v>
      </c>
      <c r="AA1014" s="95">
        <v>62014.248625278502</v>
      </c>
      <c r="AB1014" s="95">
        <v>1852.4622793942699</v>
      </c>
      <c r="AC1014" s="95">
        <v>2586280.8182983398</v>
      </c>
      <c r="AD1014" s="95">
        <v>2749517.6040344201</v>
      </c>
      <c r="AE1014" s="95">
        <v>445075.18683242798</v>
      </c>
      <c r="AF1014" s="95">
        <v>350029.862007141</v>
      </c>
      <c r="AG1014" s="95">
        <v>577317.07673644996</v>
      </c>
      <c r="AH1014" s="95">
        <v>0</v>
      </c>
      <c r="AI1014" s="95">
        <v>0</v>
      </c>
      <c r="AJ1014" s="95">
        <v>140457.60993003799</v>
      </c>
      <c r="AK1014" s="95">
        <v>0</v>
      </c>
      <c r="AL1014" s="95">
        <v>0</v>
      </c>
      <c r="AM1014" s="95">
        <v>89706.956524848894</v>
      </c>
      <c r="AN1014" s="95">
        <v>5313858.5879516602</v>
      </c>
      <c r="AO1014" s="95">
        <v>6345947.1709594699</v>
      </c>
      <c r="AP1014" s="95">
        <v>2080.0559532642401</v>
      </c>
      <c r="AQ1014" s="95">
        <v>4642910.7760009803</v>
      </c>
      <c r="AR1014" s="95">
        <v>2655998.9576110798</v>
      </c>
      <c r="AS1014" s="95">
        <v>198183.93654251099</v>
      </c>
      <c r="AT1014" s="95">
        <v>409072.29814147903</v>
      </c>
      <c r="AU1014" s="95">
        <v>12480.843018651</v>
      </c>
      <c r="AV1014" s="95">
        <v>6034419.0210571298</v>
      </c>
      <c r="AW1014" s="95">
        <v>6824550.5526733398</v>
      </c>
      <c r="AX1014" s="95">
        <v>3387144.0022888202</v>
      </c>
      <c r="AY1014" s="95">
        <v>2589644.6211242699</v>
      </c>
      <c r="AZ1014" s="95">
        <v>3934114.21905518</v>
      </c>
      <c r="BA1014" s="95">
        <v>0</v>
      </c>
      <c r="BB1014" s="95">
        <v>0</v>
      </c>
      <c r="BC1014" s="95">
        <v>1010338.95020294</v>
      </c>
      <c r="BD1014" s="95">
        <v>0</v>
      </c>
      <c r="BE1014" s="95">
        <v>0</v>
      </c>
      <c r="BF1014" s="95">
        <v>591566.46539306606</v>
      </c>
      <c r="BG1014" s="95">
        <v>12795694.6099854</v>
      </c>
      <c r="BH1014" s="95">
        <v>1436952.2620544401</v>
      </c>
      <c r="BI1014" s="95">
        <v>382.20498341694503</v>
      </c>
      <c r="BJ1014" s="95">
        <v>1519379.1934966999</v>
      </c>
      <c r="BK1014" s="95">
        <v>965532.41584014904</v>
      </c>
      <c r="BL1014" s="95">
        <v>0</v>
      </c>
      <c r="BM1014" s="95">
        <v>0</v>
      </c>
      <c r="BN1014" s="95">
        <v>0</v>
      </c>
      <c r="BO1014" s="95">
        <v>0</v>
      </c>
      <c r="BP1014" s="95">
        <v>0</v>
      </c>
      <c r="BQ1014" s="95">
        <v>0</v>
      </c>
      <c r="BR1014" s="95">
        <v>861348.82431793201</v>
      </c>
      <c r="BS1014" s="95">
        <v>1591597.8286590599</v>
      </c>
      <c r="BT1014" s="95">
        <v>0</v>
      </c>
      <c r="BU1014" s="95">
        <v>0</v>
      </c>
      <c r="BV1014" s="95">
        <v>514338.14970016503</v>
      </c>
      <c r="BW1014" s="95">
        <v>0</v>
      </c>
      <c r="BX1014" s="95">
        <v>0</v>
      </c>
      <c r="BY1014" s="95">
        <v>0</v>
      </c>
      <c r="BZ1014" s="95">
        <v>0</v>
      </c>
      <c r="CA1014" s="95">
        <v>21412.9716799259</v>
      </c>
      <c r="CB1014" s="95">
        <v>1527141.82400513</v>
      </c>
      <c r="CC1014" s="95">
        <v>11005553.811279301</v>
      </c>
      <c r="CD1014" s="95">
        <v>2968710.0352477999</v>
      </c>
      <c r="CE1014" s="95">
        <v>498.02207564190002</v>
      </c>
      <c r="CF1014" s="95">
        <v>91548.395080566406</v>
      </c>
      <c r="CG1014" s="95">
        <v>605581.315757751</v>
      </c>
      <c r="CH1014" s="95">
        <v>0</v>
      </c>
      <c r="CI1014" s="95">
        <v>21912.368321895599</v>
      </c>
      <c r="CJ1014" s="95">
        <v>1618042.53352356</v>
      </c>
      <c r="CK1014" s="95">
        <v>11605567.150634799</v>
      </c>
      <c r="CL1014" s="95">
        <v>2964038.1189880399</v>
      </c>
      <c r="CM1014" s="160">
        <v>40573.504541873903</v>
      </c>
      <c r="CN1014" s="160">
        <v>6922941.82312012</v>
      </c>
      <c r="CO1014" s="160">
        <v>24410126.815673798</v>
      </c>
      <c r="CP1014" s="95">
        <v>2964038.1189880399</v>
      </c>
      <c r="CQ1014" s="95">
        <v>0</v>
      </c>
      <c r="CR1014" s="95">
        <v>0</v>
      </c>
      <c r="CS1014" s="95">
        <v>0</v>
      </c>
      <c r="CT1014" s="95">
        <v>0</v>
      </c>
      <c r="CU1014" s="161">
        <v>1618690.2190856964</v>
      </c>
      <c r="CV1014" s="161">
        <v>11611135.127037052</v>
      </c>
    </row>
    <row r="1015" spans="1:100" x14ac:dyDescent="0.2">
      <c r="A1015" s="94" t="s">
        <v>66</v>
      </c>
      <c r="B1015" s="96">
        <v>38777</v>
      </c>
      <c r="C1015" s="95">
        <v>14767.724894523601</v>
      </c>
      <c r="D1015" s="95">
        <v>1.02387803098827</v>
      </c>
      <c r="E1015" s="95">
        <v>6751.2307265400896</v>
      </c>
      <c r="F1015" s="95">
        <v>4112.1182053685197</v>
      </c>
      <c r="G1015" s="95">
        <v>171.392739942297</v>
      </c>
      <c r="H1015" s="95">
        <v>335.29086399078398</v>
      </c>
      <c r="I1015" s="95">
        <v>11.744920484838101</v>
      </c>
      <c r="J1015" s="95">
        <v>8434.7711418867093</v>
      </c>
      <c r="K1015" s="95">
        <v>10461.723216414501</v>
      </c>
      <c r="L1015" s="95">
        <v>5131.8929423689797</v>
      </c>
      <c r="M1015" s="95">
        <v>7586.8093755841301</v>
      </c>
      <c r="N1015" s="95">
        <v>3148.97194483876</v>
      </c>
      <c r="O1015" s="95">
        <v>5801.4271606802904</v>
      </c>
      <c r="P1015" s="95">
        <v>0</v>
      </c>
      <c r="Q1015" s="95">
        <v>1125.2596927136201</v>
      </c>
      <c r="R1015" s="95">
        <v>354.97916074842198</v>
      </c>
      <c r="S1015" s="95">
        <v>0</v>
      </c>
      <c r="T1015" s="95">
        <v>160.664667032659</v>
      </c>
      <c r="U1015" s="95">
        <v>18923.628677845001</v>
      </c>
      <c r="V1015" s="95">
        <v>896859.820106506</v>
      </c>
      <c r="W1015" s="95">
        <v>252.84330425970299</v>
      </c>
      <c r="X1015" s="95">
        <v>629991.82910156297</v>
      </c>
      <c r="Y1015" s="95">
        <v>363949.50965118402</v>
      </c>
      <c r="Z1015" s="95">
        <v>35521.430181026502</v>
      </c>
      <c r="AA1015" s="95">
        <v>57286.169398784601</v>
      </c>
      <c r="AB1015" s="95">
        <v>1611.6461537331299</v>
      </c>
      <c r="AC1015" s="95">
        <v>3025647.0897216802</v>
      </c>
      <c r="AD1015" s="95">
        <v>2450688.2880249</v>
      </c>
      <c r="AE1015" s="95">
        <v>200534.862279892</v>
      </c>
      <c r="AF1015" s="95">
        <v>364002.99714279198</v>
      </c>
      <c r="AG1015" s="95">
        <v>562214.13482666004</v>
      </c>
      <c r="AH1015" s="95">
        <v>265450.236404419</v>
      </c>
      <c r="AI1015" s="95">
        <v>0</v>
      </c>
      <c r="AJ1015" s="95">
        <v>139731.034542084</v>
      </c>
      <c r="AK1015" s="95">
        <v>64861.916074276</v>
      </c>
      <c r="AL1015" s="95">
        <v>0</v>
      </c>
      <c r="AM1015" s="95">
        <v>27591.5077784061</v>
      </c>
      <c r="AN1015" s="95">
        <v>5452953.8369140597</v>
      </c>
      <c r="AO1015" s="95">
        <v>6554113.1652221698</v>
      </c>
      <c r="AP1015" s="95">
        <v>2014.97837853432</v>
      </c>
      <c r="AQ1015" s="95">
        <v>4551874.9434204102</v>
      </c>
      <c r="AR1015" s="95">
        <v>2645835.4725341802</v>
      </c>
      <c r="AS1015" s="95">
        <v>240703.43950653099</v>
      </c>
      <c r="AT1015" s="95">
        <v>384518.27160263102</v>
      </c>
      <c r="AU1015" s="95">
        <v>11018.5922909975</v>
      </c>
      <c r="AV1015" s="95">
        <v>7061034.33349609</v>
      </c>
      <c r="AW1015" s="95">
        <v>6109413.2687377902</v>
      </c>
      <c r="AX1015" s="95">
        <v>1590294.74278259</v>
      </c>
      <c r="AY1015" s="95">
        <v>2714873.0815734901</v>
      </c>
      <c r="AZ1015" s="95">
        <v>3857425.9835205101</v>
      </c>
      <c r="BA1015" s="95">
        <v>1948045.65109253</v>
      </c>
      <c r="BB1015" s="95">
        <v>0</v>
      </c>
      <c r="BC1015" s="95">
        <v>1021546.48560333</v>
      </c>
      <c r="BD1015" s="95">
        <v>432844.72480010998</v>
      </c>
      <c r="BE1015" s="95">
        <v>0</v>
      </c>
      <c r="BF1015" s="95">
        <v>188422.549127579</v>
      </c>
      <c r="BG1015" s="95">
        <v>13153734.1882324</v>
      </c>
      <c r="BH1015" s="95">
        <v>1781395.6201782201</v>
      </c>
      <c r="BI1015" s="95">
        <v>288.61597397550901</v>
      </c>
      <c r="BJ1015" s="95">
        <v>1701490.78573608</v>
      </c>
      <c r="BK1015" s="95">
        <v>1017440.62715912</v>
      </c>
      <c r="BL1015" s="95">
        <v>0</v>
      </c>
      <c r="BM1015" s="95">
        <v>36385.361137867003</v>
      </c>
      <c r="BN1015" s="95">
        <v>0</v>
      </c>
      <c r="BO1015" s="95">
        <v>0</v>
      </c>
      <c r="BP1015" s="95">
        <v>0</v>
      </c>
      <c r="BQ1015" s="95">
        <v>0</v>
      </c>
      <c r="BR1015" s="95">
        <v>957760.52301788295</v>
      </c>
      <c r="BS1015" s="95">
        <v>1590709.48554993</v>
      </c>
      <c r="BT1015" s="95">
        <v>379741.06875228899</v>
      </c>
      <c r="BU1015" s="95">
        <v>0</v>
      </c>
      <c r="BV1015" s="95">
        <v>524508.35447692894</v>
      </c>
      <c r="BW1015" s="95">
        <v>51319.243598461202</v>
      </c>
      <c r="BX1015" s="95">
        <v>0</v>
      </c>
      <c r="BY1015" s="95">
        <v>0</v>
      </c>
      <c r="BZ1015" s="95">
        <v>0</v>
      </c>
      <c r="CA1015" s="95">
        <v>21543.829133987401</v>
      </c>
      <c r="CB1015" s="95">
        <v>1524367.2923431401</v>
      </c>
      <c r="CC1015" s="95">
        <v>11087761.704711899</v>
      </c>
      <c r="CD1015" s="95">
        <v>3470448.4584655799</v>
      </c>
      <c r="CE1015" s="95">
        <v>506.27354563772701</v>
      </c>
      <c r="CF1015" s="95">
        <v>93048.732472419695</v>
      </c>
      <c r="CG1015" s="95">
        <v>620812.93456268299</v>
      </c>
      <c r="CH1015" s="95">
        <v>0</v>
      </c>
      <c r="CI1015" s="95">
        <v>22049.982599258401</v>
      </c>
      <c r="CJ1015" s="95">
        <v>1615665.2999877899</v>
      </c>
      <c r="CK1015" s="95">
        <v>11714828.7099609</v>
      </c>
      <c r="CL1015" s="95">
        <v>3517525.4208679199</v>
      </c>
      <c r="CM1015" s="160">
        <v>40934.382776737199</v>
      </c>
      <c r="CN1015" s="160">
        <v>7061201.6333618201</v>
      </c>
      <c r="CO1015" s="160">
        <v>24862156.787841801</v>
      </c>
      <c r="CP1015" s="95">
        <v>3517525.4208679199</v>
      </c>
      <c r="CQ1015" s="95">
        <v>0</v>
      </c>
      <c r="CR1015" s="95">
        <v>0</v>
      </c>
      <c r="CS1015" s="95">
        <v>0</v>
      </c>
      <c r="CT1015" s="95">
        <v>0</v>
      </c>
      <c r="CU1015" s="161">
        <v>1617416.0248155599</v>
      </c>
      <c r="CV1015" s="161">
        <v>11708574.639274582</v>
      </c>
    </row>
    <row r="1016" spans="1:100" x14ac:dyDescent="0.2">
      <c r="A1016" s="94" t="s">
        <v>66</v>
      </c>
      <c r="B1016" s="96">
        <v>38869</v>
      </c>
      <c r="C1016" s="95">
        <v>15301.867877840999</v>
      </c>
      <c r="D1016" s="95">
        <v>3.9410641799913702</v>
      </c>
      <c r="E1016" s="95">
        <v>6563.5002530813199</v>
      </c>
      <c r="F1016" s="95">
        <v>4106.5947409272203</v>
      </c>
      <c r="G1016" s="95">
        <v>203.67905754037201</v>
      </c>
      <c r="H1016" s="95">
        <v>307.43107687309401</v>
      </c>
      <c r="I1016" s="95">
        <v>10.3233754783869</v>
      </c>
      <c r="J1016" s="95">
        <v>9586.7162430286407</v>
      </c>
      <c r="K1016" s="95">
        <v>9430.7871751785297</v>
      </c>
      <c r="L1016" s="95">
        <v>4827.8409482836696</v>
      </c>
      <c r="M1016" s="95">
        <v>7715.4921524524698</v>
      </c>
      <c r="N1016" s="95">
        <v>3109.6383554041399</v>
      </c>
      <c r="O1016" s="95">
        <v>6104.0733115077001</v>
      </c>
      <c r="P1016" s="95">
        <v>0</v>
      </c>
      <c r="Q1016" s="95">
        <v>1121.77791658044</v>
      </c>
      <c r="R1016" s="95">
        <v>378.96014234796201</v>
      </c>
      <c r="S1016" s="95">
        <v>0</v>
      </c>
      <c r="T1016" s="95">
        <v>148.48050386831201</v>
      </c>
      <c r="U1016" s="95">
        <v>19095.8366477489</v>
      </c>
      <c r="V1016" s="95">
        <v>924608.90716552699</v>
      </c>
      <c r="W1016" s="95">
        <v>517.85910185426496</v>
      </c>
      <c r="X1016" s="95">
        <v>613050.78103637695</v>
      </c>
      <c r="Y1016" s="95">
        <v>368045.88811874401</v>
      </c>
      <c r="Z1016" s="95">
        <v>41079.331043720202</v>
      </c>
      <c r="AA1016" s="95">
        <v>50694.870740413702</v>
      </c>
      <c r="AB1016" s="95">
        <v>1549.3793861120901</v>
      </c>
      <c r="AC1016" s="95">
        <v>3368268.2261657701</v>
      </c>
      <c r="AD1016" s="95">
        <v>2132131.1744689899</v>
      </c>
      <c r="AE1016" s="95">
        <v>186828.100507736</v>
      </c>
      <c r="AF1016" s="95">
        <v>380365.61009597802</v>
      </c>
      <c r="AG1016" s="95">
        <v>552298.36177063</v>
      </c>
      <c r="AH1016" s="95">
        <v>279461.661090851</v>
      </c>
      <c r="AI1016" s="95">
        <v>0</v>
      </c>
      <c r="AJ1016" s="95">
        <v>137626.46105575599</v>
      </c>
      <c r="AK1016" s="95">
        <v>67005.149507522598</v>
      </c>
      <c r="AL1016" s="95">
        <v>0</v>
      </c>
      <c r="AM1016" s="95">
        <v>25304.631917953498</v>
      </c>
      <c r="AN1016" s="95">
        <v>5537092.6221313505</v>
      </c>
      <c r="AO1016" s="95">
        <v>6827257.52807617</v>
      </c>
      <c r="AP1016" s="95">
        <v>3998.54013428092</v>
      </c>
      <c r="AQ1016" s="95">
        <v>4454937.7268676804</v>
      </c>
      <c r="AR1016" s="95">
        <v>2695118.3238220201</v>
      </c>
      <c r="AS1016" s="95">
        <v>276143.231769562</v>
      </c>
      <c r="AT1016" s="95">
        <v>342350.11083221401</v>
      </c>
      <c r="AU1016" s="95">
        <v>10608.1316514015</v>
      </c>
      <c r="AV1016" s="95">
        <v>8006560.9569091797</v>
      </c>
      <c r="AW1016" s="95">
        <v>5321299.5268554697</v>
      </c>
      <c r="AX1016" s="95">
        <v>1494494.34892273</v>
      </c>
      <c r="AY1016" s="95">
        <v>2877481.2923583998</v>
      </c>
      <c r="AZ1016" s="95">
        <v>3829478.9162597698</v>
      </c>
      <c r="BA1016" s="95">
        <v>2061070.73878479</v>
      </c>
      <c r="BB1016" s="95">
        <v>0</v>
      </c>
      <c r="BC1016" s="95">
        <v>1013321.74568176</v>
      </c>
      <c r="BD1016" s="95">
        <v>450104.792110443</v>
      </c>
      <c r="BE1016" s="95">
        <v>0</v>
      </c>
      <c r="BF1016" s="95">
        <v>172799.63313674901</v>
      </c>
      <c r="BG1016" s="95">
        <v>13453252.649902301</v>
      </c>
      <c r="BH1016" s="95">
        <v>1846157.7342071501</v>
      </c>
      <c r="BI1016" s="95">
        <v>640.07740937918402</v>
      </c>
      <c r="BJ1016" s="95">
        <v>1667628.0371856701</v>
      </c>
      <c r="BK1016" s="95">
        <v>1029858.74488068</v>
      </c>
      <c r="BL1016" s="95">
        <v>0</v>
      </c>
      <c r="BM1016" s="95">
        <v>31664.783660411798</v>
      </c>
      <c r="BN1016" s="95">
        <v>0</v>
      </c>
      <c r="BO1016" s="95">
        <v>0</v>
      </c>
      <c r="BP1016" s="95">
        <v>0</v>
      </c>
      <c r="BQ1016" s="95">
        <v>0</v>
      </c>
      <c r="BR1016" s="95">
        <v>1000453.57357788</v>
      </c>
      <c r="BS1016" s="95">
        <v>1574073.1623840299</v>
      </c>
      <c r="BT1016" s="95">
        <v>401424.53601074201</v>
      </c>
      <c r="BU1016" s="95">
        <v>0</v>
      </c>
      <c r="BV1016" s="95">
        <v>531148.43893432606</v>
      </c>
      <c r="BW1016" s="95">
        <v>52253.067191123999</v>
      </c>
      <c r="BX1016" s="95">
        <v>0</v>
      </c>
      <c r="BY1016" s="95">
        <v>0</v>
      </c>
      <c r="BZ1016" s="95">
        <v>0</v>
      </c>
      <c r="CA1016" s="95">
        <v>21902.724369764299</v>
      </c>
      <c r="CB1016" s="95">
        <v>1543974.4953765899</v>
      </c>
      <c r="CC1016" s="95">
        <v>11301937.25354</v>
      </c>
      <c r="CD1016" s="95">
        <v>3511271.2380065899</v>
      </c>
      <c r="CE1016" s="95">
        <v>515.06246736645699</v>
      </c>
      <c r="CF1016" s="95">
        <v>92473.526305198699</v>
      </c>
      <c r="CG1016" s="95">
        <v>626643.71196746803</v>
      </c>
      <c r="CH1016" s="95">
        <v>0</v>
      </c>
      <c r="CI1016" s="95">
        <v>22420.726638555501</v>
      </c>
      <c r="CJ1016" s="95">
        <v>1636886.45703125</v>
      </c>
      <c r="CK1016" s="95">
        <v>11927334.8439941</v>
      </c>
      <c r="CL1016" s="95">
        <v>3560531.1417541499</v>
      </c>
      <c r="CM1016" s="160">
        <v>41442.795266151399</v>
      </c>
      <c r="CN1016" s="160">
        <v>7172893.0214843797</v>
      </c>
      <c r="CO1016" s="160">
        <v>25375745.716064502</v>
      </c>
      <c r="CP1016" s="95">
        <v>3560531.1417541499</v>
      </c>
      <c r="CQ1016" s="95">
        <v>0</v>
      </c>
      <c r="CR1016" s="95">
        <v>0</v>
      </c>
      <c r="CS1016" s="95">
        <v>0</v>
      </c>
      <c r="CT1016" s="95">
        <v>0</v>
      </c>
      <c r="CU1016" s="161">
        <v>1636448.0216817886</v>
      </c>
      <c r="CV1016" s="161">
        <v>11928580.965507468</v>
      </c>
    </row>
    <row r="1017" spans="1:100" x14ac:dyDescent="0.2">
      <c r="A1017" s="94" t="s">
        <v>66</v>
      </c>
      <c r="B1017" s="96">
        <v>38961</v>
      </c>
      <c r="C1017" s="95">
        <v>15628.8464078903</v>
      </c>
      <c r="D1017" s="95">
        <v>3.0660413779842202</v>
      </c>
      <c r="E1017" s="95">
        <v>6324.31858742237</v>
      </c>
      <c r="F1017" s="95">
        <v>3980.7762577235699</v>
      </c>
      <c r="G1017" s="95">
        <v>226.70874075032799</v>
      </c>
      <c r="H1017" s="95">
        <v>276.44773723930098</v>
      </c>
      <c r="I1017" s="95">
        <v>9.0270633524050901</v>
      </c>
      <c r="J1017" s="95">
        <v>10605.326048851</v>
      </c>
      <c r="K1017" s="95">
        <v>8582.5107007026709</v>
      </c>
      <c r="L1017" s="95">
        <v>4581.4243210554096</v>
      </c>
      <c r="M1017" s="95">
        <v>7758.5592270493498</v>
      </c>
      <c r="N1017" s="95">
        <v>3080.23634910584</v>
      </c>
      <c r="O1017" s="95">
        <v>6206.3988992571803</v>
      </c>
      <c r="P1017" s="95">
        <v>0</v>
      </c>
      <c r="Q1017" s="95">
        <v>1119.8292076438699</v>
      </c>
      <c r="R1017" s="95">
        <v>364.15494262799598</v>
      </c>
      <c r="S1017" s="95">
        <v>0</v>
      </c>
      <c r="T1017" s="95">
        <v>140.722758958116</v>
      </c>
      <c r="U1017" s="95">
        <v>19199.295906543699</v>
      </c>
      <c r="V1017" s="95">
        <v>942637.66110992397</v>
      </c>
      <c r="W1017" s="95">
        <v>330.43801040947397</v>
      </c>
      <c r="X1017" s="95">
        <v>580659.76580047596</v>
      </c>
      <c r="Y1017" s="95">
        <v>351556.20660781901</v>
      </c>
      <c r="Z1017" s="95">
        <v>45582.130914211302</v>
      </c>
      <c r="AA1017" s="95">
        <v>44677.389498710603</v>
      </c>
      <c r="AB1017" s="95">
        <v>1501.0267426371599</v>
      </c>
      <c r="AC1017" s="95">
        <v>3714715.2454833998</v>
      </c>
      <c r="AD1017" s="95">
        <v>1796779.0399169901</v>
      </c>
      <c r="AE1017" s="95">
        <v>173521.471637726</v>
      </c>
      <c r="AF1017" s="95">
        <v>381946.21293640102</v>
      </c>
      <c r="AG1017" s="95">
        <v>538082.88616943394</v>
      </c>
      <c r="AH1017" s="95">
        <v>283659.56332778902</v>
      </c>
      <c r="AI1017" s="95">
        <v>0</v>
      </c>
      <c r="AJ1017" s="95">
        <v>136414.893136978</v>
      </c>
      <c r="AK1017" s="95">
        <v>64745.546957492799</v>
      </c>
      <c r="AL1017" s="95">
        <v>0</v>
      </c>
      <c r="AM1017" s="95">
        <v>24301.2996444702</v>
      </c>
      <c r="AN1017" s="95">
        <v>5559171.4980468797</v>
      </c>
      <c r="AO1017" s="95">
        <v>7025597.3786621103</v>
      </c>
      <c r="AP1017" s="95">
        <v>2595.5333067476699</v>
      </c>
      <c r="AQ1017" s="95">
        <v>4250340.5806884803</v>
      </c>
      <c r="AR1017" s="95">
        <v>2599009.5850524898</v>
      </c>
      <c r="AS1017" s="95">
        <v>305823.71828460699</v>
      </c>
      <c r="AT1017" s="95">
        <v>303317.55282974202</v>
      </c>
      <c r="AU1017" s="95">
        <v>10276.320194602</v>
      </c>
      <c r="AV1017" s="95">
        <v>9098010.3063964806</v>
      </c>
      <c r="AW1017" s="95">
        <v>4623673.2139892597</v>
      </c>
      <c r="AX1017" s="95">
        <v>1398113.59388733</v>
      </c>
      <c r="AY1017" s="95">
        <v>2905002.0416259798</v>
      </c>
      <c r="AZ1017" s="95">
        <v>3766930.1327514602</v>
      </c>
      <c r="BA1017" s="95">
        <v>2118833.4487915002</v>
      </c>
      <c r="BB1017" s="95">
        <v>0</v>
      </c>
      <c r="BC1017" s="95">
        <v>1003971.10975647</v>
      </c>
      <c r="BD1017" s="95">
        <v>430092.97547149699</v>
      </c>
      <c r="BE1017" s="95">
        <v>0</v>
      </c>
      <c r="BF1017" s="95">
        <v>167414.57568740801</v>
      </c>
      <c r="BG1017" s="95">
        <v>13741856.7004395</v>
      </c>
      <c r="BH1017" s="95">
        <v>1897132.12588501</v>
      </c>
      <c r="BI1017" s="95">
        <v>381.58694209903501</v>
      </c>
      <c r="BJ1017" s="95">
        <v>1580372.68928528</v>
      </c>
      <c r="BK1017" s="95">
        <v>1002851.01260376</v>
      </c>
      <c r="BL1017" s="95">
        <v>0</v>
      </c>
      <c r="BM1017" s="95">
        <v>27860.891179800001</v>
      </c>
      <c r="BN1017" s="95">
        <v>0</v>
      </c>
      <c r="BO1017" s="95">
        <v>0</v>
      </c>
      <c r="BP1017" s="95">
        <v>0</v>
      </c>
      <c r="BQ1017" s="95">
        <v>0</v>
      </c>
      <c r="BR1017" s="95">
        <v>998837.97550964402</v>
      </c>
      <c r="BS1017" s="95">
        <v>1554007.07939148</v>
      </c>
      <c r="BT1017" s="95">
        <v>412707.155937195</v>
      </c>
      <c r="BU1017" s="95">
        <v>0</v>
      </c>
      <c r="BV1017" s="95">
        <v>528574.63502502395</v>
      </c>
      <c r="BW1017" s="95">
        <v>48204.4189453125</v>
      </c>
      <c r="BX1017" s="95">
        <v>0</v>
      </c>
      <c r="BY1017" s="95">
        <v>0</v>
      </c>
      <c r="BZ1017" s="95">
        <v>0</v>
      </c>
      <c r="CA1017" s="95">
        <v>21932.912004947699</v>
      </c>
      <c r="CB1017" s="95">
        <v>1524576.3044128399</v>
      </c>
      <c r="CC1017" s="95">
        <v>11293955.201416001</v>
      </c>
      <c r="CD1017" s="95">
        <v>3478072.2255249</v>
      </c>
      <c r="CE1017" s="95">
        <v>502.63176213949902</v>
      </c>
      <c r="CF1017" s="95">
        <v>89473.595303535505</v>
      </c>
      <c r="CG1017" s="95">
        <v>606320.09048461902</v>
      </c>
      <c r="CH1017" s="95">
        <v>0</v>
      </c>
      <c r="CI1017" s="95">
        <v>22430.311766862898</v>
      </c>
      <c r="CJ1017" s="95">
        <v>1613915.4495544401</v>
      </c>
      <c r="CK1017" s="95">
        <v>11889041.2849121</v>
      </c>
      <c r="CL1017" s="95">
        <v>3540974.68005371</v>
      </c>
      <c r="CM1017" s="160">
        <v>41648.579736709602</v>
      </c>
      <c r="CN1017" s="160">
        <v>7179127.37109375</v>
      </c>
      <c r="CO1017" s="160">
        <v>25649597.520507801</v>
      </c>
      <c r="CP1017" s="95">
        <v>3540974.68005371</v>
      </c>
      <c r="CQ1017" s="95">
        <v>0</v>
      </c>
      <c r="CR1017" s="95">
        <v>0</v>
      </c>
      <c r="CS1017" s="95">
        <v>0</v>
      </c>
      <c r="CT1017" s="95">
        <v>0</v>
      </c>
      <c r="CU1017" s="161">
        <v>1614049.8997163754</v>
      </c>
      <c r="CV1017" s="161">
        <v>11900275.29190062</v>
      </c>
    </row>
    <row r="1018" spans="1:100" x14ac:dyDescent="0.2">
      <c r="A1018" s="94" t="s">
        <v>66</v>
      </c>
      <c r="B1018" s="96">
        <v>39052</v>
      </c>
      <c r="C1018" s="95">
        <v>16165.472025275199</v>
      </c>
      <c r="D1018" s="95">
        <v>2.9143759519793102</v>
      </c>
      <c r="E1018" s="95">
        <v>6248.3856217861203</v>
      </c>
      <c r="F1018" s="95">
        <v>3976.2254883945002</v>
      </c>
      <c r="G1018" s="95">
        <v>262.294450219721</v>
      </c>
      <c r="H1018" s="95">
        <v>262.24096541106701</v>
      </c>
      <c r="I1018" s="95">
        <v>7.7491477709263599</v>
      </c>
      <c r="J1018" s="95">
        <v>11867.7579641342</v>
      </c>
      <c r="K1018" s="95">
        <v>7629.1524713039398</v>
      </c>
      <c r="L1018" s="95">
        <v>4582.14451873302</v>
      </c>
      <c r="M1018" s="95">
        <v>7854.45779234171</v>
      </c>
      <c r="N1018" s="95">
        <v>3096.4594526886899</v>
      </c>
      <c r="O1018" s="95">
        <v>6609.7091110944702</v>
      </c>
      <c r="P1018" s="95">
        <v>0</v>
      </c>
      <c r="Q1018" s="95">
        <v>1136.1430031806201</v>
      </c>
      <c r="R1018" s="95">
        <v>399.249996792525</v>
      </c>
      <c r="S1018" s="95">
        <v>0</v>
      </c>
      <c r="T1018" s="95">
        <v>134.18536476604601</v>
      </c>
      <c r="U1018" s="95">
        <v>19420.310013294202</v>
      </c>
      <c r="V1018" s="95">
        <v>965087.54827117897</v>
      </c>
      <c r="W1018" s="95">
        <v>254.78678102977599</v>
      </c>
      <c r="X1018" s="95">
        <v>565265.91581726098</v>
      </c>
      <c r="Y1018" s="95">
        <v>342571.309112549</v>
      </c>
      <c r="Z1018" s="95">
        <v>52038.616884231596</v>
      </c>
      <c r="AA1018" s="95">
        <v>41475.863700866699</v>
      </c>
      <c r="AB1018" s="95">
        <v>1243.47597846389</v>
      </c>
      <c r="AC1018" s="95">
        <v>4256984.4852905301</v>
      </c>
      <c r="AD1018" s="95">
        <v>1507543.7552490199</v>
      </c>
      <c r="AE1018" s="95">
        <v>178251.12460327099</v>
      </c>
      <c r="AF1018" s="95">
        <v>382937.00133514398</v>
      </c>
      <c r="AG1018" s="95">
        <v>529163.26731872605</v>
      </c>
      <c r="AH1018" s="95">
        <v>303269.29368209798</v>
      </c>
      <c r="AI1018" s="95">
        <v>0</v>
      </c>
      <c r="AJ1018" s="95">
        <v>133707.41599464399</v>
      </c>
      <c r="AK1018" s="95">
        <v>69577.520562171907</v>
      </c>
      <c r="AL1018" s="95">
        <v>0</v>
      </c>
      <c r="AM1018" s="95">
        <v>22867.400346279101</v>
      </c>
      <c r="AN1018" s="95">
        <v>5764145.0349731399</v>
      </c>
      <c r="AO1018" s="95">
        <v>7278956.6478271503</v>
      </c>
      <c r="AP1018" s="95">
        <v>2209.3342526853098</v>
      </c>
      <c r="AQ1018" s="95">
        <v>4178808.5378723098</v>
      </c>
      <c r="AR1018" s="95">
        <v>2548163.9404602102</v>
      </c>
      <c r="AS1018" s="95">
        <v>354880.30667114299</v>
      </c>
      <c r="AT1018" s="95">
        <v>284566.94194030802</v>
      </c>
      <c r="AU1018" s="95">
        <v>8298.2776505947095</v>
      </c>
      <c r="AV1018" s="95">
        <v>10265524.126098599</v>
      </c>
      <c r="AW1018" s="95">
        <v>3879979.4845886198</v>
      </c>
      <c r="AX1018" s="95">
        <v>1453586.4743194601</v>
      </c>
      <c r="AY1018" s="95">
        <v>2959939.8120117201</v>
      </c>
      <c r="AZ1018" s="95">
        <v>3725646.87109375</v>
      </c>
      <c r="BA1018" s="95">
        <v>2290034.2635803199</v>
      </c>
      <c r="BB1018" s="95">
        <v>0</v>
      </c>
      <c r="BC1018" s="95">
        <v>1005327.56629944</v>
      </c>
      <c r="BD1018" s="95">
        <v>479686.00005721999</v>
      </c>
      <c r="BE1018" s="95">
        <v>0</v>
      </c>
      <c r="BF1018" s="95">
        <v>156712.91419982901</v>
      </c>
      <c r="BG1018" s="95">
        <v>14162053.581543</v>
      </c>
      <c r="BH1018" s="95">
        <v>1975632.3134918199</v>
      </c>
      <c r="BI1018" s="95">
        <v>214.03855593875099</v>
      </c>
      <c r="BJ1018" s="95">
        <v>1578091.37690735</v>
      </c>
      <c r="BK1018" s="95">
        <v>1000114.58332062</v>
      </c>
      <c r="BL1018" s="95">
        <v>0</v>
      </c>
      <c r="BM1018" s="95">
        <v>24796.0926816463</v>
      </c>
      <c r="BN1018" s="95">
        <v>0</v>
      </c>
      <c r="BO1018" s="95">
        <v>0</v>
      </c>
      <c r="BP1018" s="95">
        <v>0</v>
      </c>
      <c r="BQ1018" s="95">
        <v>0</v>
      </c>
      <c r="BR1018" s="95">
        <v>1017633.54460144</v>
      </c>
      <c r="BS1018" s="95">
        <v>1538352.5553741499</v>
      </c>
      <c r="BT1018" s="95">
        <v>446061.83487701399</v>
      </c>
      <c r="BU1018" s="95">
        <v>0</v>
      </c>
      <c r="BV1018" s="95">
        <v>568473.86157989502</v>
      </c>
      <c r="BW1018" s="95">
        <v>53509.923060417197</v>
      </c>
      <c r="BX1018" s="95">
        <v>0</v>
      </c>
      <c r="BY1018" s="95">
        <v>0</v>
      </c>
      <c r="BZ1018" s="95">
        <v>0</v>
      </c>
      <c r="CA1018" s="95">
        <v>22380.370722532301</v>
      </c>
      <c r="CB1018" s="95">
        <v>1530572.7166442899</v>
      </c>
      <c r="CC1018" s="95">
        <v>11447041.8521729</v>
      </c>
      <c r="CD1018" s="95">
        <v>3566529.9283447298</v>
      </c>
      <c r="CE1018" s="95">
        <v>522.57561730593397</v>
      </c>
      <c r="CF1018" s="95">
        <v>93216.706724166899</v>
      </c>
      <c r="CG1018" s="95">
        <v>638634.77356720006</v>
      </c>
      <c r="CH1018" s="95">
        <v>0</v>
      </c>
      <c r="CI1018" s="95">
        <v>22904.8218300343</v>
      </c>
      <c r="CJ1018" s="95">
        <v>1623163.66304016</v>
      </c>
      <c r="CK1018" s="95">
        <v>12102844.9294434</v>
      </c>
      <c r="CL1018" s="95">
        <v>3614361.1985168499</v>
      </c>
      <c r="CM1018" s="160">
        <v>42262.214535236402</v>
      </c>
      <c r="CN1018" s="160">
        <v>7386096.19030762</v>
      </c>
      <c r="CO1018" s="160">
        <v>26252859.941406298</v>
      </c>
      <c r="CP1018" s="95">
        <v>3614361.1985168499</v>
      </c>
      <c r="CQ1018" s="95">
        <v>0</v>
      </c>
      <c r="CR1018" s="95">
        <v>0</v>
      </c>
      <c r="CS1018" s="95">
        <v>0</v>
      </c>
      <c r="CT1018" s="95">
        <v>0</v>
      </c>
      <c r="CU1018" s="161">
        <v>1623789.4233684568</v>
      </c>
      <c r="CV1018" s="161">
        <v>12085676.6257401</v>
      </c>
    </row>
    <row r="1019" spans="1:100" x14ac:dyDescent="0.2">
      <c r="A1019" s="94" t="s">
        <v>66</v>
      </c>
      <c r="B1019" s="96">
        <v>39142</v>
      </c>
      <c r="C1019" s="95">
        <v>16726.960482120499</v>
      </c>
      <c r="D1019" s="95">
        <v>3.0063291379774499</v>
      </c>
      <c r="E1019" s="95">
        <v>5885.0293081402797</v>
      </c>
      <c r="F1019" s="95">
        <v>3905.7308898270098</v>
      </c>
      <c r="G1019" s="95">
        <v>288.27255622297503</v>
      </c>
      <c r="H1019" s="95">
        <v>236.18918193876701</v>
      </c>
      <c r="I1019" s="95">
        <v>5.8596635945141298</v>
      </c>
      <c r="J1019" s="95">
        <v>12907.636903643601</v>
      </c>
      <c r="K1019" s="95">
        <v>6716.3390749692899</v>
      </c>
      <c r="L1019" s="95">
        <v>4464.2425778508205</v>
      </c>
      <c r="M1019" s="95">
        <v>7916.2248095273999</v>
      </c>
      <c r="N1019" s="95">
        <v>3088.2325351536301</v>
      </c>
      <c r="O1019" s="95">
        <v>6827.9061694741204</v>
      </c>
      <c r="P1019" s="95">
        <v>0</v>
      </c>
      <c r="Q1019" s="95">
        <v>1150.8387579023799</v>
      </c>
      <c r="R1019" s="95">
        <v>408.02892832830503</v>
      </c>
      <c r="S1019" s="95">
        <v>0</v>
      </c>
      <c r="T1019" s="95">
        <v>131.67912570387099</v>
      </c>
      <c r="U1019" s="95">
        <v>19626.768257141099</v>
      </c>
      <c r="V1019" s="95">
        <v>991010.12017059303</v>
      </c>
      <c r="W1019" s="95">
        <v>252.14504821971099</v>
      </c>
      <c r="X1019" s="95">
        <v>541319.31864166295</v>
      </c>
      <c r="Y1019" s="95">
        <v>341486.30432510399</v>
      </c>
      <c r="Z1019" s="95">
        <v>55372.306021690398</v>
      </c>
      <c r="AA1019" s="95">
        <v>36384.429695129402</v>
      </c>
      <c r="AB1019" s="95">
        <v>927.41535427421297</v>
      </c>
      <c r="AC1019" s="95">
        <v>4585832.5794677697</v>
      </c>
      <c r="AD1019" s="95">
        <v>1265733.9852142299</v>
      </c>
      <c r="AE1019" s="95">
        <v>173220.06523895299</v>
      </c>
      <c r="AF1019" s="95">
        <v>383668.798622131</v>
      </c>
      <c r="AG1019" s="95">
        <v>522896.33948516799</v>
      </c>
      <c r="AH1019" s="95">
        <v>317762.56215286301</v>
      </c>
      <c r="AI1019" s="95">
        <v>0</v>
      </c>
      <c r="AJ1019" s="95">
        <v>137144.45092010501</v>
      </c>
      <c r="AK1019" s="95">
        <v>69287.427572250395</v>
      </c>
      <c r="AL1019" s="95">
        <v>0</v>
      </c>
      <c r="AM1019" s="95">
        <v>22464.2771363258</v>
      </c>
      <c r="AN1019" s="95">
        <v>5851805.4308471698</v>
      </c>
      <c r="AO1019" s="95">
        <v>7543834.1935424795</v>
      </c>
      <c r="AP1019" s="95">
        <v>2137.4649609625299</v>
      </c>
      <c r="AQ1019" s="95">
        <v>4001504.3958740202</v>
      </c>
      <c r="AR1019" s="95">
        <v>2524021.6367492699</v>
      </c>
      <c r="AS1019" s="95">
        <v>385126.445026398</v>
      </c>
      <c r="AT1019" s="95">
        <v>248286.333673477</v>
      </c>
      <c r="AU1019" s="95">
        <v>6198.5547141432799</v>
      </c>
      <c r="AV1019" s="95">
        <v>11119660.369873</v>
      </c>
      <c r="AW1019" s="95">
        <v>3280770.9143371601</v>
      </c>
      <c r="AX1019" s="95">
        <v>1425950.4707641599</v>
      </c>
      <c r="AY1019" s="95">
        <v>2985677.7657470698</v>
      </c>
      <c r="AZ1019" s="95">
        <v>3694532.7243652302</v>
      </c>
      <c r="BA1019" s="95">
        <v>2429140.31817627</v>
      </c>
      <c r="BB1019" s="95">
        <v>0</v>
      </c>
      <c r="BC1019" s="95">
        <v>1018749.0621108999</v>
      </c>
      <c r="BD1019" s="95">
        <v>474968.17832946801</v>
      </c>
      <c r="BE1019" s="95">
        <v>0</v>
      </c>
      <c r="BF1019" s="95">
        <v>155773.00123214701</v>
      </c>
      <c r="BG1019" s="95">
        <v>14436222.294677701</v>
      </c>
      <c r="BH1019" s="95">
        <v>2070554.0348358201</v>
      </c>
      <c r="BI1019" s="95">
        <v>221.83329820446701</v>
      </c>
      <c r="BJ1019" s="95">
        <v>1528982.15336609</v>
      </c>
      <c r="BK1019" s="95">
        <v>980177.18414306606</v>
      </c>
      <c r="BL1019" s="95">
        <v>0</v>
      </c>
      <c r="BM1019" s="95">
        <v>25817.213131666202</v>
      </c>
      <c r="BN1019" s="95">
        <v>0</v>
      </c>
      <c r="BO1019" s="95">
        <v>0</v>
      </c>
      <c r="BP1019" s="95">
        <v>0</v>
      </c>
      <c r="BQ1019" s="95">
        <v>0</v>
      </c>
      <c r="BR1019" s="95">
        <v>1032274.88719177</v>
      </c>
      <c r="BS1019" s="95">
        <v>1526083.6582489</v>
      </c>
      <c r="BT1019" s="95">
        <v>472919.48911666899</v>
      </c>
      <c r="BU1019" s="95">
        <v>0</v>
      </c>
      <c r="BV1019" s="95">
        <v>543286.48154449498</v>
      </c>
      <c r="BW1019" s="95">
        <v>54082.482697486899</v>
      </c>
      <c r="BX1019" s="95">
        <v>0</v>
      </c>
      <c r="BY1019" s="95">
        <v>0</v>
      </c>
      <c r="BZ1019" s="95">
        <v>0</v>
      </c>
      <c r="CA1019" s="95">
        <v>22636.375258922599</v>
      </c>
      <c r="CB1019" s="95">
        <v>1536096.0957641599</v>
      </c>
      <c r="CC1019" s="95">
        <v>11561016.978149399</v>
      </c>
      <c r="CD1019" s="95">
        <v>3589879.7367553702</v>
      </c>
      <c r="CE1019" s="95">
        <v>523.08009679615498</v>
      </c>
      <c r="CF1019" s="95">
        <v>92178.451532363906</v>
      </c>
      <c r="CG1019" s="95">
        <v>630818.92993164097</v>
      </c>
      <c r="CH1019" s="95">
        <v>0</v>
      </c>
      <c r="CI1019" s="95">
        <v>23159.134299278299</v>
      </c>
      <c r="CJ1019" s="95">
        <v>1627974.52844238</v>
      </c>
      <c r="CK1019" s="95">
        <v>12188552.440063501</v>
      </c>
      <c r="CL1019" s="95">
        <v>3640813.6315002399</v>
      </c>
      <c r="CM1019" s="160">
        <v>42723.749192237898</v>
      </c>
      <c r="CN1019" s="160">
        <v>7474965.67785645</v>
      </c>
      <c r="CO1019" s="160">
        <v>26646462.626953099</v>
      </c>
      <c r="CP1019" s="95">
        <v>3640813.6315002399</v>
      </c>
      <c r="CQ1019" s="95">
        <v>0</v>
      </c>
      <c r="CR1019" s="95">
        <v>0</v>
      </c>
      <c r="CS1019" s="95">
        <v>0</v>
      </c>
      <c r="CT1019" s="95">
        <v>0</v>
      </c>
      <c r="CU1019" s="161">
        <v>1628274.5472965238</v>
      </c>
      <c r="CV1019" s="161">
        <v>12191835.90808104</v>
      </c>
    </row>
    <row r="1020" spans="1:100" x14ac:dyDescent="0.2">
      <c r="A1020" s="94" t="s">
        <v>66</v>
      </c>
      <c r="B1020" s="96">
        <v>39234</v>
      </c>
      <c r="C1020" s="95">
        <v>17125.520925998699</v>
      </c>
      <c r="D1020" s="95">
        <v>3.0257838979887302</v>
      </c>
      <c r="E1020" s="95">
        <v>5681.6524394750604</v>
      </c>
      <c r="F1020" s="95">
        <v>3810.5163998007802</v>
      </c>
      <c r="G1020" s="95">
        <v>308.33445088565401</v>
      </c>
      <c r="H1020" s="95">
        <v>214.346002722159</v>
      </c>
      <c r="I1020" s="95">
        <v>7.4029204471153198</v>
      </c>
      <c r="J1020" s="95">
        <v>13809.870295643799</v>
      </c>
      <c r="K1020" s="95">
        <v>5909.2144553661301</v>
      </c>
      <c r="L1020" s="95">
        <v>4471.48499804735</v>
      </c>
      <c r="M1020" s="95">
        <v>7829.2488886714</v>
      </c>
      <c r="N1020" s="95">
        <v>3137.43708127737</v>
      </c>
      <c r="O1020" s="95">
        <v>6981.7300388813001</v>
      </c>
      <c r="P1020" s="95">
        <v>0</v>
      </c>
      <c r="Q1020" s="95">
        <v>1159.4659496992799</v>
      </c>
      <c r="R1020" s="95">
        <v>400.28396336734301</v>
      </c>
      <c r="S1020" s="95">
        <v>0</v>
      </c>
      <c r="T1020" s="95">
        <v>133.82043741829699</v>
      </c>
      <c r="U1020" s="95">
        <v>19739.926980018601</v>
      </c>
      <c r="V1020" s="95">
        <v>1009052.14124298</v>
      </c>
      <c r="W1020" s="95">
        <v>246.26619106717399</v>
      </c>
      <c r="X1020" s="95">
        <v>519671.05727767898</v>
      </c>
      <c r="Y1020" s="95">
        <v>333926.04445648199</v>
      </c>
      <c r="Z1020" s="95">
        <v>59435.358419895201</v>
      </c>
      <c r="AA1020" s="95">
        <v>31944.520281314901</v>
      </c>
      <c r="AB1020" s="95">
        <v>900.357795111835</v>
      </c>
      <c r="AC1020" s="95">
        <v>4837454.3838501005</v>
      </c>
      <c r="AD1020" s="95">
        <v>1072150.74388123</v>
      </c>
      <c r="AE1020" s="95">
        <v>169402.15882110599</v>
      </c>
      <c r="AF1020" s="95">
        <v>373050.80899047898</v>
      </c>
      <c r="AG1020" s="95">
        <v>521354.21679306001</v>
      </c>
      <c r="AH1020" s="95">
        <v>323499.57427978498</v>
      </c>
      <c r="AI1020" s="95">
        <v>0</v>
      </c>
      <c r="AJ1020" s="95">
        <v>136906.53219795201</v>
      </c>
      <c r="AK1020" s="95">
        <v>69380.889859199495</v>
      </c>
      <c r="AL1020" s="95">
        <v>0</v>
      </c>
      <c r="AM1020" s="95">
        <v>22447.0335524082</v>
      </c>
      <c r="AN1020" s="95">
        <v>5946409.3763427697</v>
      </c>
      <c r="AO1020" s="95">
        <v>7749519.5665283203</v>
      </c>
      <c r="AP1020" s="95">
        <v>2021.92644044757</v>
      </c>
      <c r="AQ1020" s="95">
        <v>3834502.76281738</v>
      </c>
      <c r="AR1020" s="95">
        <v>2470671.7776794401</v>
      </c>
      <c r="AS1020" s="95">
        <v>412317.39088439901</v>
      </c>
      <c r="AT1020" s="95">
        <v>219268.14458084101</v>
      </c>
      <c r="AU1020" s="95">
        <v>6057.9039651155499</v>
      </c>
      <c r="AV1020" s="95">
        <v>11918484.487915</v>
      </c>
      <c r="AW1020" s="95">
        <v>2783568.9393005399</v>
      </c>
      <c r="AX1020" s="95">
        <v>1421219.28973389</v>
      </c>
      <c r="AY1020" s="95">
        <v>2929114.0820922898</v>
      </c>
      <c r="AZ1020" s="95">
        <v>3692440.8498840299</v>
      </c>
      <c r="BA1020" s="95">
        <v>2484679.6137695299</v>
      </c>
      <c r="BB1020" s="95">
        <v>0</v>
      </c>
      <c r="BC1020" s="95">
        <v>1022691.89273834</v>
      </c>
      <c r="BD1020" s="95">
        <v>478148.398620605</v>
      </c>
      <c r="BE1020" s="95">
        <v>0</v>
      </c>
      <c r="BF1020" s="95">
        <v>156328.542724609</v>
      </c>
      <c r="BG1020" s="95">
        <v>14761922.1170654</v>
      </c>
      <c r="BH1020" s="95">
        <v>2106245.9479064899</v>
      </c>
      <c r="BI1020" s="95">
        <v>261.166217435151</v>
      </c>
      <c r="BJ1020" s="95">
        <v>1466867.2029266399</v>
      </c>
      <c r="BK1020" s="95">
        <v>960858.25100707996</v>
      </c>
      <c r="BL1020" s="95">
        <v>0</v>
      </c>
      <c r="BM1020" s="95">
        <v>23828.271140098601</v>
      </c>
      <c r="BN1020" s="95">
        <v>0</v>
      </c>
      <c r="BO1020" s="95">
        <v>0</v>
      </c>
      <c r="BP1020" s="95">
        <v>0</v>
      </c>
      <c r="BQ1020" s="95">
        <v>0</v>
      </c>
      <c r="BR1020" s="95">
        <v>1020524.20105743</v>
      </c>
      <c r="BS1020" s="95">
        <v>1524449.62234497</v>
      </c>
      <c r="BT1020" s="95">
        <v>483447.93985748303</v>
      </c>
      <c r="BU1020" s="95">
        <v>0</v>
      </c>
      <c r="BV1020" s="95">
        <v>540842.028465271</v>
      </c>
      <c r="BW1020" s="95">
        <v>54522.564258575403</v>
      </c>
      <c r="BX1020" s="95">
        <v>0</v>
      </c>
      <c r="BY1020" s="95">
        <v>0</v>
      </c>
      <c r="BZ1020" s="95">
        <v>0</v>
      </c>
      <c r="CA1020" s="95">
        <v>22838.807538986199</v>
      </c>
      <c r="CB1020" s="95">
        <v>1530221.08453369</v>
      </c>
      <c r="CC1020" s="95">
        <v>11626564.1097412</v>
      </c>
      <c r="CD1020" s="95">
        <v>3571838.5932311998</v>
      </c>
      <c r="CE1020" s="95">
        <v>525.30931013822601</v>
      </c>
      <c r="CF1020" s="95">
        <v>91736.880764961199</v>
      </c>
      <c r="CG1020" s="95">
        <v>636005.61944580101</v>
      </c>
      <c r="CH1020" s="95">
        <v>0</v>
      </c>
      <c r="CI1020" s="95">
        <v>23368.711276769602</v>
      </c>
      <c r="CJ1020" s="95">
        <v>1623494.4962768599</v>
      </c>
      <c r="CK1020" s="95">
        <v>12274553.838256801</v>
      </c>
      <c r="CL1020" s="95">
        <v>3624032.7253418001</v>
      </c>
      <c r="CM1020" s="160">
        <v>43034.279327869401</v>
      </c>
      <c r="CN1020" s="160">
        <v>7570225.5147705097</v>
      </c>
      <c r="CO1020" s="160">
        <v>27012823.307128899</v>
      </c>
      <c r="CP1020" s="95">
        <v>3624032.7253418001</v>
      </c>
      <c r="CQ1020" s="95">
        <v>0</v>
      </c>
      <c r="CR1020" s="95">
        <v>0</v>
      </c>
      <c r="CS1020" s="95">
        <v>0</v>
      </c>
      <c r="CT1020" s="95">
        <v>0</v>
      </c>
      <c r="CU1020" s="161">
        <v>1621957.9652986513</v>
      </c>
      <c r="CV1020" s="161">
        <v>12262569.729187001</v>
      </c>
    </row>
    <row r="1021" spans="1:100" x14ac:dyDescent="0.2">
      <c r="A1021" s="94" t="s">
        <v>66</v>
      </c>
      <c r="B1021" s="96">
        <v>39326</v>
      </c>
      <c r="C1021" s="95">
        <v>17519.867729425401</v>
      </c>
      <c r="D1021" s="95">
        <v>2.0940774789778498</v>
      </c>
      <c r="E1021" s="95">
        <v>5510.8800318837202</v>
      </c>
      <c r="F1021" s="95">
        <v>3725.0250099301302</v>
      </c>
      <c r="G1021" s="95">
        <v>350.36212224513298</v>
      </c>
      <c r="H1021" s="95">
        <v>200.92716337367901</v>
      </c>
      <c r="I1021" s="95">
        <v>6.9260538987000499</v>
      </c>
      <c r="J1021" s="95">
        <v>14674.9773242474</v>
      </c>
      <c r="K1021" s="95">
        <v>5255.9672352671596</v>
      </c>
      <c r="L1021" s="95">
        <v>4262.8089044094104</v>
      </c>
      <c r="M1021" s="95">
        <v>7856.1342978477496</v>
      </c>
      <c r="N1021" s="95">
        <v>3117.2765271961698</v>
      </c>
      <c r="O1021" s="95">
        <v>7212.7033655047398</v>
      </c>
      <c r="P1021" s="95">
        <v>0</v>
      </c>
      <c r="Q1021" s="95">
        <v>1175.9599160403</v>
      </c>
      <c r="R1021" s="95">
        <v>431.33271491527597</v>
      </c>
      <c r="S1021" s="95">
        <v>0</v>
      </c>
      <c r="T1021" s="95">
        <v>132.43994821421799</v>
      </c>
      <c r="U1021" s="95">
        <v>19966.115934133501</v>
      </c>
      <c r="V1021" s="95">
        <v>1031913.07878876</v>
      </c>
      <c r="W1021" s="95">
        <v>494.94456648826599</v>
      </c>
      <c r="X1021" s="95">
        <v>506610.60884475702</v>
      </c>
      <c r="Y1021" s="95">
        <v>329218.55245590198</v>
      </c>
      <c r="Z1021" s="95">
        <v>62889.878738403298</v>
      </c>
      <c r="AA1021" s="95">
        <v>27198.5115277767</v>
      </c>
      <c r="AB1021" s="95">
        <v>778.51719424128498</v>
      </c>
      <c r="AC1021" s="95">
        <v>5024602.3988647498</v>
      </c>
      <c r="AD1021" s="95">
        <v>951998.96556854201</v>
      </c>
      <c r="AE1021" s="95">
        <v>159992.98632431001</v>
      </c>
      <c r="AF1021" s="95">
        <v>379776.49765014602</v>
      </c>
      <c r="AG1021" s="95">
        <v>520518.936481476</v>
      </c>
      <c r="AH1021" s="95">
        <v>333022.200832367</v>
      </c>
      <c r="AI1021" s="95">
        <v>0</v>
      </c>
      <c r="AJ1021" s="95">
        <v>138111.154935837</v>
      </c>
      <c r="AK1021" s="95">
        <v>69006.584954261794</v>
      </c>
      <c r="AL1021" s="95">
        <v>0</v>
      </c>
      <c r="AM1021" s="95">
        <v>20405.3868472576</v>
      </c>
      <c r="AN1021" s="95">
        <v>5981118.9918823196</v>
      </c>
      <c r="AO1021" s="95">
        <v>7994732.7135620099</v>
      </c>
      <c r="AP1021" s="95">
        <v>4103.90895324945</v>
      </c>
      <c r="AQ1021" s="95">
        <v>3772383.4206237802</v>
      </c>
      <c r="AR1021" s="95">
        <v>2456734.7687683101</v>
      </c>
      <c r="AS1021" s="95">
        <v>439065.54381561303</v>
      </c>
      <c r="AT1021" s="95">
        <v>189701.772344589</v>
      </c>
      <c r="AU1021" s="95">
        <v>5257.6257409453401</v>
      </c>
      <c r="AV1021" s="95">
        <v>12562643.168335</v>
      </c>
      <c r="AW1021" s="95">
        <v>2530113.8844909701</v>
      </c>
      <c r="AX1021" s="95">
        <v>1363310.6067657501</v>
      </c>
      <c r="AY1021" s="95">
        <v>2996832.4048767099</v>
      </c>
      <c r="AZ1021" s="95">
        <v>3714120.2963256799</v>
      </c>
      <c r="BA1021" s="95">
        <v>2583047.2117919899</v>
      </c>
      <c r="BB1021" s="95">
        <v>0</v>
      </c>
      <c r="BC1021" s="95">
        <v>1040336.67371368</v>
      </c>
      <c r="BD1021" s="95">
        <v>475986.403823853</v>
      </c>
      <c r="BE1021" s="95">
        <v>0</v>
      </c>
      <c r="BF1021" s="95">
        <v>146303.07821846</v>
      </c>
      <c r="BG1021" s="95">
        <v>15059759.0423584</v>
      </c>
      <c r="BH1021" s="95">
        <v>2182747.5185546898</v>
      </c>
      <c r="BI1021" s="95">
        <v>357.78746553510399</v>
      </c>
      <c r="BJ1021" s="95">
        <v>1428733.8365783701</v>
      </c>
      <c r="BK1021" s="95">
        <v>942806.92491912795</v>
      </c>
      <c r="BL1021" s="95">
        <v>0</v>
      </c>
      <c r="BM1021" s="95">
        <v>18438.098692417101</v>
      </c>
      <c r="BN1021" s="95">
        <v>0</v>
      </c>
      <c r="BO1021" s="95">
        <v>0</v>
      </c>
      <c r="BP1021" s="95">
        <v>0</v>
      </c>
      <c r="BQ1021" s="95">
        <v>0</v>
      </c>
      <c r="BR1021" s="95">
        <v>1036808.41418457</v>
      </c>
      <c r="BS1021" s="95">
        <v>1530185.37409973</v>
      </c>
      <c r="BT1021" s="95">
        <v>502842.47139740002</v>
      </c>
      <c r="BU1021" s="95">
        <v>0</v>
      </c>
      <c r="BV1021" s="95">
        <v>553913.68019866897</v>
      </c>
      <c r="BW1021" s="95">
        <v>53153.139813900001</v>
      </c>
      <c r="BX1021" s="95">
        <v>0</v>
      </c>
      <c r="BY1021" s="95">
        <v>0</v>
      </c>
      <c r="BZ1021" s="95">
        <v>0</v>
      </c>
      <c r="CA1021" s="95">
        <v>23025.144520282702</v>
      </c>
      <c r="CB1021" s="95">
        <v>1532630.91893005</v>
      </c>
      <c r="CC1021" s="95">
        <v>11749166.8438721</v>
      </c>
      <c r="CD1021" s="95">
        <v>3610365.5223999</v>
      </c>
      <c r="CE1021" s="95">
        <v>552.57548435777403</v>
      </c>
      <c r="CF1021" s="95">
        <v>89407.373791694597</v>
      </c>
      <c r="CG1021" s="95">
        <v>626517.04927825904</v>
      </c>
      <c r="CH1021" s="95">
        <v>0</v>
      </c>
      <c r="CI1021" s="95">
        <v>23571.320067644101</v>
      </c>
      <c r="CJ1021" s="95">
        <v>1623896.8739471401</v>
      </c>
      <c r="CK1021" s="95">
        <v>12384659.552612299</v>
      </c>
      <c r="CL1021" s="95">
        <v>3673224.50082397</v>
      </c>
      <c r="CM1021" s="160">
        <v>43498.955136299097</v>
      </c>
      <c r="CN1021" s="160">
        <v>7607136.1272582998</v>
      </c>
      <c r="CO1021" s="160">
        <v>27425588.306884799</v>
      </c>
      <c r="CP1021" s="95">
        <v>3673224.50082397</v>
      </c>
      <c r="CQ1021" s="95">
        <v>0</v>
      </c>
      <c r="CR1021" s="95">
        <v>0</v>
      </c>
      <c r="CS1021" s="95">
        <v>0</v>
      </c>
      <c r="CT1021" s="95">
        <v>0</v>
      </c>
      <c r="CU1021" s="161">
        <v>1622038.2927217446</v>
      </c>
      <c r="CV1021" s="161">
        <v>12375683.893150359</v>
      </c>
    </row>
    <row r="1022" spans="1:100" x14ac:dyDescent="0.2">
      <c r="A1022" s="94" t="s">
        <v>66</v>
      </c>
      <c r="B1022" s="96">
        <v>39417</v>
      </c>
      <c r="C1022" s="95">
        <v>17816.5870604515</v>
      </c>
      <c r="D1022" s="95">
        <v>1.89802344999043</v>
      </c>
      <c r="E1022" s="95">
        <v>5160.3717131614703</v>
      </c>
      <c r="F1022" s="95">
        <v>3574.0391025245199</v>
      </c>
      <c r="G1022" s="95">
        <v>384.67838284745801</v>
      </c>
      <c r="H1022" s="95">
        <v>179.155547378585</v>
      </c>
      <c r="I1022" s="95">
        <v>5.7352692732238202</v>
      </c>
      <c r="J1022" s="95">
        <v>15538.676413655299</v>
      </c>
      <c r="K1022" s="95">
        <v>4660.9910042882002</v>
      </c>
      <c r="L1022" s="95">
        <v>4147.5780702233296</v>
      </c>
      <c r="M1022" s="95">
        <v>7789.7982990145701</v>
      </c>
      <c r="N1022" s="95">
        <v>3079.54942116141</v>
      </c>
      <c r="O1022" s="95">
        <v>7384.1562858223897</v>
      </c>
      <c r="P1022" s="95">
        <v>0</v>
      </c>
      <c r="Q1022" s="95">
        <v>1138.6937957555101</v>
      </c>
      <c r="R1022" s="95">
        <v>448.07422080263501</v>
      </c>
      <c r="S1022" s="95">
        <v>0</v>
      </c>
      <c r="T1022" s="95">
        <v>125.422210554592</v>
      </c>
      <c r="U1022" s="95">
        <v>20166.615359783202</v>
      </c>
      <c r="V1022" s="95">
        <v>1049667.68205261</v>
      </c>
      <c r="W1022" s="95">
        <v>262.70354744046898</v>
      </c>
      <c r="X1022" s="95">
        <v>481854.24136352498</v>
      </c>
      <c r="Y1022" s="95">
        <v>320631.04240035999</v>
      </c>
      <c r="Z1022" s="95">
        <v>67102.388039588899</v>
      </c>
      <c r="AA1022" s="95">
        <v>24332.681051731099</v>
      </c>
      <c r="AB1022" s="95">
        <v>644.10100851952996</v>
      </c>
      <c r="AC1022" s="95">
        <v>5276783.7185058603</v>
      </c>
      <c r="AD1022" s="95">
        <v>793157.74563598598</v>
      </c>
      <c r="AE1022" s="95">
        <v>157386.35920906099</v>
      </c>
      <c r="AF1022" s="95">
        <v>377946.94412612898</v>
      </c>
      <c r="AG1022" s="95">
        <v>509671.25365066499</v>
      </c>
      <c r="AH1022" s="95">
        <v>346886.00415802002</v>
      </c>
      <c r="AI1022" s="95">
        <v>0</v>
      </c>
      <c r="AJ1022" s="95">
        <v>139426.88777923601</v>
      </c>
      <c r="AK1022" s="95">
        <v>71616.064563751206</v>
      </c>
      <c r="AL1022" s="95">
        <v>0</v>
      </c>
      <c r="AM1022" s="95">
        <v>19414.172686099999</v>
      </c>
      <c r="AN1022" s="95">
        <v>6083566.3847656297</v>
      </c>
      <c r="AO1022" s="95">
        <v>8205698.3743286096</v>
      </c>
      <c r="AP1022" s="95">
        <v>2395.4093725979301</v>
      </c>
      <c r="AQ1022" s="95">
        <v>3632047.7420654302</v>
      </c>
      <c r="AR1022" s="95">
        <v>2415579.7007751502</v>
      </c>
      <c r="AS1022" s="95">
        <v>476383.75220489502</v>
      </c>
      <c r="AT1022" s="95">
        <v>169167.29436874401</v>
      </c>
      <c r="AU1022" s="95">
        <v>4504.4862172007597</v>
      </c>
      <c r="AV1022" s="95">
        <v>13195375.3198242</v>
      </c>
      <c r="AW1022" s="95">
        <v>2124679.5718078599</v>
      </c>
      <c r="AX1022" s="95">
        <v>1361112.1026306199</v>
      </c>
      <c r="AY1022" s="95">
        <v>3022798.1254882799</v>
      </c>
      <c r="AZ1022" s="95">
        <v>3674128.97052002</v>
      </c>
      <c r="BA1022" s="95">
        <v>2724801.64312744</v>
      </c>
      <c r="BB1022" s="95">
        <v>0</v>
      </c>
      <c r="BC1022" s="95">
        <v>1062472.1124115</v>
      </c>
      <c r="BD1022" s="95">
        <v>506761.68445587199</v>
      </c>
      <c r="BE1022" s="95">
        <v>0</v>
      </c>
      <c r="BF1022" s="95">
        <v>140219.236148834</v>
      </c>
      <c r="BG1022" s="95">
        <v>15337786.301635699</v>
      </c>
      <c r="BH1022" s="95">
        <v>2250521.87683105</v>
      </c>
      <c r="BI1022" s="95">
        <v>365.68166889250301</v>
      </c>
      <c r="BJ1022" s="95">
        <v>1344020.2603302</v>
      </c>
      <c r="BK1022" s="95">
        <v>918946.66741180397</v>
      </c>
      <c r="BL1022" s="95">
        <v>0</v>
      </c>
      <c r="BM1022" s="95">
        <v>17923.0279591084</v>
      </c>
      <c r="BN1022" s="95">
        <v>0</v>
      </c>
      <c r="BO1022" s="95">
        <v>0</v>
      </c>
      <c r="BP1022" s="95">
        <v>0</v>
      </c>
      <c r="BQ1022" s="95">
        <v>0</v>
      </c>
      <c r="BR1022" s="95">
        <v>1036650.6832962</v>
      </c>
      <c r="BS1022" s="95">
        <v>1502957.94517517</v>
      </c>
      <c r="BT1022" s="95">
        <v>529985.64546966599</v>
      </c>
      <c r="BU1022" s="95">
        <v>0</v>
      </c>
      <c r="BV1022" s="95">
        <v>538553.70030212402</v>
      </c>
      <c r="BW1022" s="95">
        <v>60365.040104865999</v>
      </c>
      <c r="BX1022" s="95">
        <v>0</v>
      </c>
      <c r="BY1022" s="95">
        <v>0</v>
      </c>
      <c r="BZ1022" s="95">
        <v>0</v>
      </c>
      <c r="CA1022" s="95">
        <v>22938.965447664301</v>
      </c>
      <c r="CB1022" s="95">
        <v>1531001.41847229</v>
      </c>
      <c r="CC1022" s="95">
        <v>11857479.1795654</v>
      </c>
      <c r="CD1022" s="95">
        <v>3606440.62432861</v>
      </c>
      <c r="CE1022" s="95">
        <v>561.38789139688004</v>
      </c>
      <c r="CF1022" s="95">
        <v>91384.099149703994</v>
      </c>
      <c r="CG1022" s="95">
        <v>646284.73405456496</v>
      </c>
      <c r="CH1022" s="95">
        <v>0</v>
      </c>
      <c r="CI1022" s="95">
        <v>23503.0308821201</v>
      </c>
      <c r="CJ1022" s="95">
        <v>1623685.4324340799</v>
      </c>
      <c r="CK1022" s="95">
        <v>12499270.479614301</v>
      </c>
      <c r="CL1022" s="95">
        <v>3663075.7267456101</v>
      </c>
      <c r="CM1022" s="160">
        <v>43596.008707523302</v>
      </c>
      <c r="CN1022" s="160">
        <v>7708208.3602294903</v>
      </c>
      <c r="CO1022" s="160">
        <v>27835370.8054199</v>
      </c>
      <c r="CP1022" s="95">
        <v>3663075.7267456101</v>
      </c>
      <c r="CQ1022" s="95">
        <v>0</v>
      </c>
      <c r="CR1022" s="95">
        <v>0</v>
      </c>
      <c r="CS1022" s="95">
        <v>0</v>
      </c>
      <c r="CT1022" s="95">
        <v>0</v>
      </c>
      <c r="CU1022" s="161">
        <v>1622385.517621994</v>
      </c>
      <c r="CV1022" s="161">
        <v>12503763.913619965</v>
      </c>
    </row>
    <row r="1023" spans="1:100" x14ac:dyDescent="0.2">
      <c r="A1023" s="94" t="s">
        <v>66</v>
      </c>
      <c r="B1023" s="96">
        <v>39508</v>
      </c>
      <c r="C1023" s="95">
        <v>18266.9949743748</v>
      </c>
      <c r="D1023" s="95">
        <v>1.9334431039897</v>
      </c>
      <c r="E1023" s="95">
        <v>5100.2418168187096</v>
      </c>
      <c r="F1023" s="95">
        <v>3500.8042331039901</v>
      </c>
      <c r="G1023" s="95">
        <v>414.05647186189901</v>
      </c>
      <c r="H1023" s="95">
        <v>141.74971701390999</v>
      </c>
      <c r="I1023" s="95">
        <v>4.87242197222076</v>
      </c>
      <c r="J1023" s="95">
        <v>16366.607246637301</v>
      </c>
      <c r="K1023" s="95">
        <v>4033.25833380222</v>
      </c>
      <c r="L1023" s="95">
        <v>4169.4611343741399</v>
      </c>
      <c r="M1023" s="95">
        <v>7905.7722790837297</v>
      </c>
      <c r="N1023" s="95">
        <v>3062.2551911175301</v>
      </c>
      <c r="O1023" s="95">
        <v>7627.2693175673503</v>
      </c>
      <c r="P1023" s="95">
        <v>0</v>
      </c>
      <c r="Q1023" s="95">
        <v>1168.2263911217501</v>
      </c>
      <c r="R1023" s="95">
        <v>451.89821963757299</v>
      </c>
      <c r="S1023" s="95">
        <v>0</v>
      </c>
      <c r="T1023" s="95">
        <v>122.47309149988</v>
      </c>
      <c r="U1023" s="95">
        <v>20379.628253698302</v>
      </c>
      <c r="V1023" s="95">
        <v>1064983.9132690399</v>
      </c>
      <c r="W1023" s="95">
        <v>399.860854569823</v>
      </c>
      <c r="X1023" s="95">
        <v>462181.86844253499</v>
      </c>
      <c r="Y1023" s="95">
        <v>306682.55017089797</v>
      </c>
      <c r="Z1023" s="95">
        <v>72253.344444274902</v>
      </c>
      <c r="AA1023" s="95">
        <v>20424.867177248001</v>
      </c>
      <c r="AB1023" s="95">
        <v>557.42950902879204</v>
      </c>
      <c r="AC1023" s="95">
        <v>5462797.86535645</v>
      </c>
      <c r="AD1023" s="95">
        <v>653831.82934570301</v>
      </c>
      <c r="AE1023" s="95">
        <v>155777.73232459999</v>
      </c>
      <c r="AF1023" s="95">
        <v>378403.41400528001</v>
      </c>
      <c r="AG1023" s="95">
        <v>503915.11845779401</v>
      </c>
      <c r="AH1023" s="95">
        <v>356222.320652008</v>
      </c>
      <c r="AI1023" s="95">
        <v>0</v>
      </c>
      <c r="AJ1023" s="95">
        <v>139106.63684845</v>
      </c>
      <c r="AK1023" s="95">
        <v>74567.281226158098</v>
      </c>
      <c r="AL1023" s="95">
        <v>0</v>
      </c>
      <c r="AM1023" s="95">
        <v>18468.650193929701</v>
      </c>
      <c r="AN1023" s="95">
        <v>6133097.1249389602</v>
      </c>
      <c r="AO1023" s="95">
        <v>8410619.5573730506</v>
      </c>
      <c r="AP1023" s="95">
        <v>3372.9745454788199</v>
      </c>
      <c r="AQ1023" s="95">
        <v>3549026.6748046898</v>
      </c>
      <c r="AR1023" s="95">
        <v>2350949.46130371</v>
      </c>
      <c r="AS1023" s="95">
        <v>519472.09871292103</v>
      </c>
      <c r="AT1023" s="95">
        <v>144195.57154274001</v>
      </c>
      <c r="AU1023" s="95">
        <v>4023.1214777529199</v>
      </c>
      <c r="AV1023" s="95">
        <v>13921932.990722699</v>
      </c>
      <c r="AW1023" s="95">
        <v>1770851.85083008</v>
      </c>
      <c r="AX1023" s="95">
        <v>1357982.8767395001</v>
      </c>
      <c r="AY1023" s="95">
        <v>3065505.3189392099</v>
      </c>
      <c r="AZ1023" s="95">
        <v>3686180.203125</v>
      </c>
      <c r="BA1023" s="95">
        <v>2826392.58306885</v>
      </c>
      <c r="BB1023" s="95">
        <v>0</v>
      </c>
      <c r="BC1023" s="95">
        <v>1074653.5433197001</v>
      </c>
      <c r="BD1023" s="95">
        <v>529499.511276245</v>
      </c>
      <c r="BE1023" s="95">
        <v>0</v>
      </c>
      <c r="BF1023" s="95">
        <v>134804.64160156299</v>
      </c>
      <c r="BG1023" s="95">
        <v>15673659.255127</v>
      </c>
      <c r="BH1023" s="95">
        <v>2129702.3157043499</v>
      </c>
      <c r="BI1023" s="95">
        <v>466.89006932824901</v>
      </c>
      <c r="BJ1023" s="95">
        <v>1234706.0180816699</v>
      </c>
      <c r="BK1023" s="95">
        <v>813095.84101867699</v>
      </c>
      <c r="BL1023" s="95">
        <v>0</v>
      </c>
      <c r="BM1023" s="95">
        <v>15756.8059947491</v>
      </c>
      <c r="BN1023" s="95">
        <v>0</v>
      </c>
      <c r="BO1023" s="95">
        <v>0</v>
      </c>
      <c r="BP1023" s="95">
        <v>0</v>
      </c>
      <c r="BQ1023" s="95">
        <v>0</v>
      </c>
      <c r="BR1023" s="95">
        <v>944782.440338135</v>
      </c>
      <c r="BS1023" s="95">
        <v>1352099.47781372</v>
      </c>
      <c r="BT1023" s="95">
        <v>550033.19178771996</v>
      </c>
      <c r="BU1023" s="95">
        <v>0</v>
      </c>
      <c r="BV1023" s="95">
        <v>505168.45956802397</v>
      </c>
      <c r="BW1023" s="95">
        <v>61416.338696479797</v>
      </c>
      <c r="BX1023" s="95">
        <v>0</v>
      </c>
      <c r="BY1023" s="95">
        <v>0</v>
      </c>
      <c r="BZ1023" s="95">
        <v>0</v>
      </c>
      <c r="CA1023" s="95">
        <v>23384.6090672016</v>
      </c>
      <c r="CB1023" s="95">
        <v>1523203.2367858901</v>
      </c>
      <c r="CC1023" s="95">
        <v>11938565.950683599</v>
      </c>
      <c r="CD1023" s="95">
        <v>3356017.7664794899</v>
      </c>
      <c r="CE1023" s="95">
        <v>555.55483175814197</v>
      </c>
      <c r="CF1023" s="95">
        <v>93113.962533950806</v>
      </c>
      <c r="CG1023" s="95">
        <v>670157.25843048096</v>
      </c>
      <c r="CH1023" s="95">
        <v>0</v>
      </c>
      <c r="CI1023" s="95">
        <v>23939.534825325001</v>
      </c>
      <c r="CJ1023" s="95">
        <v>1616394.46786499</v>
      </c>
      <c r="CK1023" s="95">
        <v>12604787.0665283</v>
      </c>
      <c r="CL1023" s="95">
        <v>3415816.47406006</v>
      </c>
      <c r="CM1023" s="160">
        <v>44224.838263988502</v>
      </c>
      <c r="CN1023" s="160">
        <v>7749459.6382446298</v>
      </c>
      <c r="CO1023" s="160">
        <v>28311575.2504883</v>
      </c>
      <c r="CP1023" s="95">
        <v>3415816.47406006</v>
      </c>
      <c r="CQ1023" s="95">
        <v>0</v>
      </c>
      <c r="CR1023" s="95">
        <v>0</v>
      </c>
      <c r="CS1023" s="95">
        <v>0</v>
      </c>
      <c r="CT1023" s="95">
        <v>0</v>
      </c>
      <c r="CU1023" s="161">
        <v>1616317.1993198409</v>
      </c>
      <c r="CV1023" s="161">
        <v>12608723.20911408</v>
      </c>
    </row>
    <row r="1024" spans="1:100" x14ac:dyDescent="0.2">
      <c r="A1024" s="94" t="s">
        <v>66</v>
      </c>
      <c r="B1024" s="96">
        <v>39600</v>
      </c>
      <c r="C1024" s="95">
        <v>18665.1825406551</v>
      </c>
      <c r="D1024" s="95">
        <v>2.09111288998974</v>
      </c>
      <c r="E1024" s="95">
        <v>4777.0039628744098</v>
      </c>
      <c r="F1024" s="95">
        <v>3350.4307095110398</v>
      </c>
      <c r="G1024" s="95">
        <v>431.92171749472601</v>
      </c>
      <c r="H1024" s="95">
        <v>127.800738230348</v>
      </c>
      <c r="I1024" s="95">
        <v>4.5657126218429802</v>
      </c>
      <c r="J1024" s="95">
        <v>17196.085395812999</v>
      </c>
      <c r="K1024" s="95">
        <v>3448.7466115355501</v>
      </c>
      <c r="L1024" s="95">
        <v>4111.9864832162903</v>
      </c>
      <c r="M1024" s="95">
        <v>7937.9076476693199</v>
      </c>
      <c r="N1024" s="95">
        <v>3018.7629286646802</v>
      </c>
      <c r="O1024" s="95">
        <v>7769.2729074358904</v>
      </c>
      <c r="P1024" s="95">
        <v>0</v>
      </c>
      <c r="Q1024" s="95">
        <v>1177.1987932622401</v>
      </c>
      <c r="R1024" s="95">
        <v>460.00232759863098</v>
      </c>
      <c r="S1024" s="95">
        <v>0</v>
      </c>
      <c r="T1024" s="95">
        <v>114.151283333078</v>
      </c>
      <c r="U1024" s="95">
        <v>20643.534582138102</v>
      </c>
      <c r="V1024" s="95">
        <v>1082995.71757507</v>
      </c>
      <c r="W1024" s="95">
        <v>130.555670261383</v>
      </c>
      <c r="X1024" s="95">
        <v>433840.56754684402</v>
      </c>
      <c r="Y1024" s="95">
        <v>294160.05504226702</v>
      </c>
      <c r="Z1024" s="95">
        <v>74396.440944671602</v>
      </c>
      <c r="AA1024" s="95">
        <v>18243.1298651695</v>
      </c>
      <c r="AB1024" s="95">
        <v>533.32190701365505</v>
      </c>
      <c r="AC1024" s="95">
        <v>5735835.8582153302</v>
      </c>
      <c r="AD1024" s="95">
        <v>546946.91567230201</v>
      </c>
      <c r="AE1024" s="95">
        <v>156692.93377876299</v>
      </c>
      <c r="AF1024" s="95">
        <v>372506.86470794701</v>
      </c>
      <c r="AG1024" s="95">
        <v>495034.14501571702</v>
      </c>
      <c r="AH1024" s="95">
        <v>359423.146957397</v>
      </c>
      <c r="AI1024" s="95">
        <v>0</v>
      </c>
      <c r="AJ1024" s="95">
        <v>137034.68343162499</v>
      </c>
      <c r="AK1024" s="95">
        <v>75627.1333971024</v>
      </c>
      <c r="AL1024" s="95">
        <v>0</v>
      </c>
      <c r="AM1024" s="95">
        <v>17306.632065534599</v>
      </c>
      <c r="AN1024" s="95">
        <v>6242205.91369629</v>
      </c>
      <c r="AO1024" s="95">
        <v>8630519.2878418006</v>
      </c>
      <c r="AP1024" s="95">
        <v>1148.34253041446</v>
      </c>
      <c r="AQ1024" s="95">
        <v>3374814.3199768099</v>
      </c>
      <c r="AR1024" s="95">
        <v>2292406.4989624</v>
      </c>
      <c r="AS1024" s="95">
        <v>538097.98598480201</v>
      </c>
      <c r="AT1024" s="95">
        <v>129739.345716476</v>
      </c>
      <c r="AU1024" s="95">
        <v>3897.5636464059398</v>
      </c>
      <c r="AV1024" s="95">
        <v>14765640.7022705</v>
      </c>
      <c r="AW1024" s="95">
        <v>1495428.42680359</v>
      </c>
      <c r="AX1024" s="95">
        <v>1381982.7880706801</v>
      </c>
      <c r="AY1024" s="95">
        <v>3071359.14093018</v>
      </c>
      <c r="AZ1024" s="95">
        <v>3660537.95230103</v>
      </c>
      <c r="BA1024" s="95">
        <v>2884011.19448853</v>
      </c>
      <c r="BB1024" s="95">
        <v>0</v>
      </c>
      <c r="BC1024" s="95">
        <v>1070720.2751007101</v>
      </c>
      <c r="BD1024" s="95">
        <v>541467.64532470703</v>
      </c>
      <c r="BE1024" s="95">
        <v>0</v>
      </c>
      <c r="BF1024" s="95">
        <v>126858.53737258899</v>
      </c>
      <c r="BG1024" s="95">
        <v>16154351.853149399</v>
      </c>
      <c r="BH1024" s="95">
        <v>2191611.3748779302</v>
      </c>
      <c r="BI1024" s="95">
        <v>125.48495787289001</v>
      </c>
      <c r="BJ1024" s="95">
        <v>1171498.2461395301</v>
      </c>
      <c r="BK1024" s="95">
        <v>784126.533676147</v>
      </c>
      <c r="BL1024" s="95">
        <v>0</v>
      </c>
      <c r="BM1024" s="95">
        <v>16250.6198365688</v>
      </c>
      <c r="BN1024" s="95">
        <v>0</v>
      </c>
      <c r="BO1024" s="95">
        <v>0</v>
      </c>
      <c r="BP1024" s="95">
        <v>0</v>
      </c>
      <c r="BQ1024" s="95">
        <v>0</v>
      </c>
      <c r="BR1024" s="95">
        <v>949803.51789856004</v>
      </c>
      <c r="BS1024" s="95">
        <v>1341518.1455993699</v>
      </c>
      <c r="BT1024" s="95">
        <v>561148.14110565197</v>
      </c>
      <c r="BU1024" s="95">
        <v>0</v>
      </c>
      <c r="BV1024" s="95">
        <v>500243.05960464501</v>
      </c>
      <c r="BW1024" s="95">
        <v>62458.037830352798</v>
      </c>
      <c r="BX1024" s="95">
        <v>0</v>
      </c>
      <c r="BY1024" s="95">
        <v>0</v>
      </c>
      <c r="BZ1024" s="95">
        <v>0</v>
      </c>
      <c r="CA1024" s="95">
        <v>23467.145991563801</v>
      </c>
      <c r="CB1024" s="95">
        <v>1523226.5148467999</v>
      </c>
      <c r="CC1024" s="95">
        <v>12023666.490722699</v>
      </c>
      <c r="CD1024" s="95">
        <v>3363861.7132873498</v>
      </c>
      <c r="CE1024" s="95">
        <v>560.45501524955</v>
      </c>
      <c r="CF1024" s="95">
        <v>92599.822063446001</v>
      </c>
      <c r="CG1024" s="95">
        <v>661306.43849182106</v>
      </c>
      <c r="CH1024" s="95">
        <v>0</v>
      </c>
      <c r="CI1024" s="95">
        <v>24030.920263052001</v>
      </c>
      <c r="CJ1024" s="95">
        <v>1612718.3431243901</v>
      </c>
      <c r="CK1024" s="95">
        <v>12675743.4178467</v>
      </c>
      <c r="CL1024" s="95">
        <v>3425378.6287841802</v>
      </c>
      <c r="CM1024" s="160">
        <v>44587.4575548172</v>
      </c>
      <c r="CN1024" s="160">
        <v>7851496.4809570303</v>
      </c>
      <c r="CO1024" s="160">
        <v>28834969.669677701</v>
      </c>
      <c r="CP1024" s="95">
        <v>3425378.6287841802</v>
      </c>
      <c r="CQ1024" s="95">
        <v>0</v>
      </c>
      <c r="CR1024" s="95">
        <v>0</v>
      </c>
      <c r="CS1024" s="95">
        <v>0</v>
      </c>
      <c r="CT1024" s="95">
        <v>0</v>
      </c>
      <c r="CU1024" s="161">
        <v>1615826.3369102459</v>
      </c>
      <c r="CV1024" s="161">
        <v>12684972.92921452</v>
      </c>
    </row>
    <row r="1025" spans="1:100" x14ac:dyDescent="0.2">
      <c r="A1025" s="94" t="s">
        <v>66</v>
      </c>
      <c r="B1025" s="96">
        <v>39692</v>
      </c>
      <c r="C1025" s="95">
        <v>18932.973950624499</v>
      </c>
      <c r="D1025" s="95">
        <v>4.3576760929427101</v>
      </c>
      <c r="E1025" s="95">
        <v>4452.27066272497</v>
      </c>
      <c r="F1025" s="95">
        <v>3172.3439770638902</v>
      </c>
      <c r="G1025" s="95">
        <v>444.37302041426301</v>
      </c>
      <c r="H1025" s="95">
        <v>107.564232918434</v>
      </c>
      <c r="I1025" s="95">
        <v>1.9515260729822299</v>
      </c>
      <c r="J1025" s="95">
        <v>17880.851663351099</v>
      </c>
      <c r="K1025" s="95">
        <v>2950.1854452490802</v>
      </c>
      <c r="L1025" s="95">
        <v>3966.34789711237</v>
      </c>
      <c r="M1025" s="95">
        <v>8000.3293254971504</v>
      </c>
      <c r="N1025" s="95">
        <v>2970.5830733478101</v>
      </c>
      <c r="O1025" s="95">
        <v>7817.9864565134003</v>
      </c>
      <c r="P1025" s="95">
        <v>0</v>
      </c>
      <c r="Q1025" s="95">
        <v>1165.38070471585</v>
      </c>
      <c r="R1025" s="95">
        <v>459.19068995490699</v>
      </c>
      <c r="S1025" s="95">
        <v>0</v>
      </c>
      <c r="T1025" s="95">
        <v>111.03133045881999</v>
      </c>
      <c r="U1025" s="95">
        <v>20869.095677614201</v>
      </c>
      <c r="V1025" s="95">
        <v>1104045.59124756</v>
      </c>
      <c r="W1025" s="95">
        <v>427.97663050144899</v>
      </c>
      <c r="X1025" s="95">
        <v>407959.56384277297</v>
      </c>
      <c r="Y1025" s="95">
        <v>282629.02924346901</v>
      </c>
      <c r="Z1025" s="95">
        <v>76599.370865821795</v>
      </c>
      <c r="AA1025" s="95">
        <v>16916.029727935798</v>
      </c>
      <c r="AB1025" s="95">
        <v>150.870540278032</v>
      </c>
      <c r="AC1025" s="95">
        <v>5893721.7677612295</v>
      </c>
      <c r="AD1025" s="95">
        <v>464208.95783615101</v>
      </c>
      <c r="AE1025" s="95">
        <v>155203.13261795</v>
      </c>
      <c r="AF1025" s="95">
        <v>377462.56252288801</v>
      </c>
      <c r="AG1025" s="95">
        <v>484163.31924057001</v>
      </c>
      <c r="AH1025" s="95">
        <v>360566.78412246698</v>
      </c>
      <c r="AI1025" s="95">
        <v>0</v>
      </c>
      <c r="AJ1025" s="95">
        <v>133010.70790481599</v>
      </c>
      <c r="AK1025" s="95">
        <v>76109.9845781326</v>
      </c>
      <c r="AL1025" s="95">
        <v>0</v>
      </c>
      <c r="AM1025" s="95">
        <v>16921.1484100819</v>
      </c>
      <c r="AN1025" s="95">
        <v>6350140.1904907199</v>
      </c>
      <c r="AO1025" s="95">
        <v>8893499.5360107403</v>
      </c>
      <c r="AP1025" s="95">
        <v>3733.7940701842299</v>
      </c>
      <c r="AQ1025" s="95">
        <v>3201513.7674255399</v>
      </c>
      <c r="AR1025" s="95">
        <v>2207502.35650635</v>
      </c>
      <c r="AS1025" s="95">
        <v>562161.70671081496</v>
      </c>
      <c r="AT1025" s="95">
        <v>120590.126072884</v>
      </c>
      <c r="AU1025" s="95">
        <v>1159.4198240190699</v>
      </c>
      <c r="AV1025" s="95">
        <v>15391296.3679199</v>
      </c>
      <c r="AW1025" s="95">
        <v>1299273.6945190399</v>
      </c>
      <c r="AX1025" s="95">
        <v>1367082.6685943599</v>
      </c>
      <c r="AY1025" s="95">
        <v>3143220.9393920898</v>
      </c>
      <c r="AZ1025" s="95">
        <v>3595068.8827514602</v>
      </c>
      <c r="BA1025" s="95">
        <v>2927700.99432373</v>
      </c>
      <c r="BB1025" s="95">
        <v>0</v>
      </c>
      <c r="BC1025" s="95">
        <v>1048790.9431304899</v>
      </c>
      <c r="BD1025" s="95">
        <v>552355.05641174305</v>
      </c>
      <c r="BE1025" s="95">
        <v>0</v>
      </c>
      <c r="BF1025" s="95">
        <v>126333.269199371</v>
      </c>
      <c r="BG1025" s="95">
        <v>16685262.827026401</v>
      </c>
      <c r="BH1025" s="95">
        <v>2233001.4033508301</v>
      </c>
      <c r="BI1025" s="95">
        <v>887.45396933704603</v>
      </c>
      <c r="BJ1025" s="95">
        <v>1097373.3196716299</v>
      </c>
      <c r="BK1025" s="95">
        <v>752808.97801971401</v>
      </c>
      <c r="BL1025" s="95">
        <v>0</v>
      </c>
      <c r="BM1025" s="95">
        <v>12065.908193707501</v>
      </c>
      <c r="BN1025" s="95">
        <v>0</v>
      </c>
      <c r="BO1025" s="95">
        <v>0</v>
      </c>
      <c r="BP1025" s="95">
        <v>0</v>
      </c>
      <c r="BQ1025" s="95">
        <v>0</v>
      </c>
      <c r="BR1025" s="95">
        <v>963946.41726684605</v>
      </c>
      <c r="BS1025" s="95">
        <v>1316405.8822021501</v>
      </c>
      <c r="BT1025" s="95">
        <v>569087.66247558605</v>
      </c>
      <c r="BU1025" s="95">
        <v>0</v>
      </c>
      <c r="BV1025" s="95">
        <v>492550.11618804903</v>
      </c>
      <c r="BW1025" s="95">
        <v>63874.630003929102</v>
      </c>
      <c r="BX1025" s="95">
        <v>0</v>
      </c>
      <c r="BY1025" s="95">
        <v>0</v>
      </c>
      <c r="BZ1025" s="95">
        <v>0</v>
      </c>
      <c r="CA1025" s="95">
        <v>23397.754254817999</v>
      </c>
      <c r="CB1025" s="95">
        <v>1512470.2447509801</v>
      </c>
      <c r="CC1025" s="95">
        <v>12063290.873779301</v>
      </c>
      <c r="CD1025" s="95">
        <v>3327649.0843810998</v>
      </c>
      <c r="CE1025" s="95">
        <v>553.02480076998495</v>
      </c>
      <c r="CF1025" s="95">
        <v>93091.787729263306</v>
      </c>
      <c r="CG1025" s="95">
        <v>680986.82225799595</v>
      </c>
      <c r="CH1025" s="95">
        <v>0</v>
      </c>
      <c r="CI1025" s="95">
        <v>23946.224191188801</v>
      </c>
      <c r="CJ1025" s="95">
        <v>1602802.6322631801</v>
      </c>
      <c r="CK1025" s="95">
        <v>12729472.380737299</v>
      </c>
      <c r="CL1025" s="95">
        <v>3395360.3963623</v>
      </c>
      <c r="CM1025" s="160">
        <v>44757.156710624702</v>
      </c>
      <c r="CN1025" s="160">
        <v>7946975.6802368201</v>
      </c>
      <c r="CO1025" s="160">
        <v>29383895.904052701</v>
      </c>
      <c r="CP1025" s="95">
        <v>3395360.3963623</v>
      </c>
      <c r="CQ1025" s="95">
        <v>0</v>
      </c>
      <c r="CR1025" s="95">
        <v>0</v>
      </c>
      <c r="CS1025" s="95">
        <v>0</v>
      </c>
      <c r="CT1025" s="95">
        <v>0</v>
      </c>
      <c r="CU1025" s="161">
        <v>1605562.0324802434</v>
      </c>
      <c r="CV1025" s="161">
        <v>12744277.696037296</v>
      </c>
    </row>
    <row r="1026" spans="1:100" x14ac:dyDescent="0.2">
      <c r="A1026" s="94" t="s">
        <v>66</v>
      </c>
      <c r="B1026" s="96">
        <v>39783</v>
      </c>
      <c r="C1026" s="95">
        <v>18932.8586480618</v>
      </c>
      <c r="D1026" s="95">
        <v>3.6634130779712</v>
      </c>
      <c r="E1026" s="95">
        <v>4294.5269328355798</v>
      </c>
      <c r="F1026" s="95">
        <v>3076.6749070584801</v>
      </c>
      <c r="G1026" s="95">
        <v>465.97534161060997</v>
      </c>
      <c r="H1026" s="95">
        <v>89.580010753124995</v>
      </c>
      <c r="I1026" s="95">
        <v>2.37107288694824</v>
      </c>
      <c r="J1026" s="95">
        <v>18465.373660564401</v>
      </c>
      <c r="K1026" s="95">
        <v>2528.7784183919398</v>
      </c>
      <c r="L1026" s="95">
        <v>3812.1658518910399</v>
      </c>
      <c r="M1026" s="95">
        <v>7942.4205380082103</v>
      </c>
      <c r="N1026" s="95">
        <v>2898.6592114865798</v>
      </c>
      <c r="O1026" s="95">
        <v>7895.2052348852203</v>
      </c>
      <c r="P1026" s="95">
        <v>0</v>
      </c>
      <c r="Q1026" s="95">
        <v>1153.6117245703899</v>
      </c>
      <c r="R1026" s="95">
        <v>462.60207880288402</v>
      </c>
      <c r="S1026" s="95">
        <v>0</v>
      </c>
      <c r="T1026" s="95">
        <v>102.54379287734599</v>
      </c>
      <c r="U1026" s="95">
        <v>20988.001173973102</v>
      </c>
      <c r="V1026" s="95">
        <v>1095368.0208129899</v>
      </c>
      <c r="W1026" s="95">
        <v>377.92386098578601</v>
      </c>
      <c r="X1026" s="95">
        <v>392999.45228958101</v>
      </c>
      <c r="Y1026" s="95">
        <v>272715.30658340501</v>
      </c>
      <c r="Z1026" s="95">
        <v>78371.427043914795</v>
      </c>
      <c r="AA1026" s="95">
        <v>12666.039983987799</v>
      </c>
      <c r="AB1026" s="95">
        <v>214.87891709804501</v>
      </c>
      <c r="AC1026" s="95">
        <v>5988892.9003906297</v>
      </c>
      <c r="AD1026" s="95">
        <v>385464.858856201</v>
      </c>
      <c r="AE1026" s="95">
        <v>150256.25754928601</v>
      </c>
      <c r="AF1026" s="95">
        <v>379126.61892700201</v>
      </c>
      <c r="AG1026" s="95">
        <v>469203.15097808797</v>
      </c>
      <c r="AH1026" s="95">
        <v>362916.02286910999</v>
      </c>
      <c r="AI1026" s="95">
        <v>0</v>
      </c>
      <c r="AJ1026" s="95">
        <v>129817.84349441501</v>
      </c>
      <c r="AK1026" s="95">
        <v>75328.853688240095</v>
      </c>
      <c r="AL1026" s="95">
        <v>0</v>
      </c>
      <c r="AM1026" s="95">
        <v>15640.4495004416</v>
      </c>
      <c r="AN1026" s="95">
        <v>6384323.0427246103</v>
      </c>
      <c r="AO1026" s="95">
        <v>8895769.078125</v>
      </c>
      <c r="AP1026" s="95">
        <v>3569.4482269585101</v>
      </c>
      <c r="AQ1026" s="95">
        <v>3059970.8222351102</v>
      </c>
      <c r="AR1026" s="95">
        <v>2131107.9894103999</v>
      </c>
      <c r="AS1026" s="95">
        <v>574237.49007415795</v>
      </c>
      <c r="AT1026" s="95">
        <v>90554.386148452802</v>
      </c>
      <c r="AU1026" s="95">
        <v>1639.1028534919001</v>
      </c>
      <c r="AV1026" s="95">
        <v>15825261.443725601</v>
      </c>
      <c r="AW1026" s="95">
        <v>1086922.5991668699</v>
      </c>
      <c r="AX1026" s="95">
        <v>1333744.9362945601</v>
      </c>
      <c r="AY1026" s="95">
        <v>3162652.7818298298</v>
      </c>
      <c r="AZ1026" s="95">
        <v>3505909.6607055701</v>
      </c>
      <c r="BA1026" s="95">
        <v>2958238.4023742699</v>
      </c>
      <c r="BB1026" s="95">
        <v>0</v>
      </c>
      <c r="BC1026" s="95">
        <v>1029551.72888184</v>
      </c>
      <c r="BD1026" s="95">
        <v>551626.50231170701</v>
      </c>
      <c r="BE1026" s="95">
        <v>0</v>
      </c>
      <c r="BF1026" s="95">
        <v>116586.88106823</v>
      </c>
      <c r="BG1026" s="95">
        <v>16949241.151611298</v>
      </c>
      <c r="BH1026" s="95">
        <v>2252631.1885376</v>
      </c>
      <c r="BI1026" s="95">
        <v>483.83930119499598</v>
      </c>
      <c r="BJ1026" s="95">
        <v>1058021.86018372</v>
      </c>
      <c r="BK1026" s="95">
        <v>726712.04196167004</v>
      </c>
      <c r="BL1026" s="95">
        <v>0</v>
      </c>
      <c r="BM1026" s="95">
        <v>7800.6718673109999</v>
      </c>
      <c r="BN1026" s="95">
        <v>0</v>
      </c>
      <c r="BO1026" s="95">
        <v>0</v>
      </c>
      <c r="BP1026" s="95">
        <v>0</v>
      </c>
      <c r="BQ1026" s="95">
        <v>0</v>
      </c>
      <c r="BR1026" s="95">
        <v>971434.40712738002</v>
      </c>
      <c r="BS1026" s="95">
        <v>1284031.2510833701</v>
      </c>
      <c r="BT1026" s="95">
        <v>575409.41760253895</v>
      </c>
      <c r="BU1026" s="95">
        <v>0</v>
      </c>
      <c r="BV1026" s="95">
        <v>488632.81798172003</v>
      </c>
      <c r="BW1026" s="95">
        <v>62679.550128459901</v>
      </c>
      <c r="BX1026" s="95">
        <v>0</v>
      </c>
      <c r="BY1026" s="95">
        <v>0</v>
      </c>
      <c r="BZ1026" s="95">
        <v>0</v>
      </c>
      <c r="CA1026" s="95">
        <v>23200.9106254578</v>
      </c>
      <c r="CB1026" s="95">
        <v>1489230.52748108</v>
      </c>
      <c r="CC1026" s="95">
        <v>11948125.899902301</v>
      </c>
      <c r="CD1026" s="95">
        <v>3321114.2898254399</v>
      </c>
      <c r="CE1026" s="95">
        <v>553.90883245319105</v>
      </c>
      <c r="CF1026" s="95">
        <v>91182.201642036394</v>
      </c>
      <c r="CG1026" s="95">
        <v>666674.24708557106</v>
      </c>
      <c r="CH1026" s="95">
        <v>0</v>
      </c>
      <c r="CI1026" s="95">
        <v>23756.539563655901</v>
      </c>
      <c r="CJ1026" s="95">
        <v>1580543.80711365</v>
      </c>
      <c r="CK1026" s="95">
        <v>12612580.4637451</v>
      </c>
      <c r="CL1026" s="95">
        <v>3382109.4518127399</v>
      </c>
      <c r="CM1026" s="160">
        <v>44673.551836490602</v>
      </c>
      <c r="CN1026" s="160">
        <v>7973927.3701782199</v>
      </c>
      <c r="CO1026" s="160">
        <v>29587741.157714799</v>
      </c>
      <c r="CP1026" s="95">
        <v>3382109.4518127399</v>
      </c>
      <c r="CQ1026" s="95">
        <v>0</v>
      </c>
      <c r="CR1026" s="95">
        <v>0</v>
      </c>
      <c r="CS1026" s="95">
        <v>0</v>
      </c>
      <c r="CT1026" s="95">
        <v>0</v>
      </c>
      <c r="CU1026" s="161">
        <v>1580412.7291231165</v>
      </c>
      <c r="CV1026" s="161">
        <v>12614800.146987872</v>
      </c>
    </row>
    <row r="1027" spans="1:100" x14ac:dyDescent="0.2">
      <c r="A1027" s="94" t="s">
        <v>66</v>
      </c>
      <c r="B1027" s="96">
        <v>39873</v>
      </c>
      <c r="C1027" s="95">
        <v>19039.427259206801</v>
      </c>
      <c r="D1027" s="95">
        <v>2.7885554579843301</v>
      </c>
      <c r="E1027" s="95">
        <v>4134.2629033923104</v>
      </c>
      <c r="F1027" s="95">
        <v>2954.3181389272199</v>
      </c>
      <c r="G1027" s="95">
        <v>483.80584052950098</v>
      </c>
      <c r="H1027" s="95">
        <v>76.143218119628699</v>
      </c>
      <c r="I1027" s="95">
        <v>2.91704921596101</v>
      </c>
      <c r="J1027" s="95">
        <v>19025.217136621501</v>
      </c>
      <c r="K1027" s="95">
        <v>2119.7736239731298</v>
      </c>
      <c r="L1027" s="95">
        <v>3667.9167536497098</v>
      </c>
      <c r="M1027" s="95">
        <v>7961.4970733523396</v>
      </c>
      <c r="N1027" s="95">
        <v>2867.7006471157101</v>
      </c>
      <c r="O1027" s="95">
        <v>7962.7209680080396</v>
      </c>
      <c r="P1027" s="95">
        <v>0</v>
      </c>
      <c r="Q1027" s="95">
        <v>1153.40028396249</v>
      </c>
      <c r="R1027" s="95">
        <v>473.07533736154397</v>
      </c>
      <c r="S1027" s="95">
        <v>0</v>
      </c>
      <c r="T1027" s="95">
        <v>99.300994658842697</v>
      </c>
      <c r="U1027" s="95">
        <v>21123.6180181503</v>
      </c>
      <c r="V1027" s="95">
        <v>1101927.75875854</v>
      </c>
      <c r="W1027" s="95">
        <v>345.92124639823999</v>
      </c>
      <c r="X1027" s="95">
        <v>376287.00089263899</v>
      </c>
      <c r="Y1027" s="95">
        <v>261777.68974304199</v>
      </c>
      <c r="Z1027" s="95">
        <v>76925.145358085603</v>
      </c>
      <c r="AA1027" s="95">
        <v>11284.3992120028</v>
      </c>
      <c r="AB1027" s="95">
        <v>253.39831736497601</v>
      </c>
      <c r="AC1027" s="95">
        <v>6164900.0676879901</v>
      </c>
      <c r="AD1027" s="95">
        <v>305233.81505203201</v>
      </c>
      <c r="AE1027" s="95">
        <v>140983.38094902001</v>
      </c>
      <c r="AF1027" s="95">
        <v>377381.49909591698</v>
      </c>
      <c r="AG1027" s="95">
        <v>464713.94650650001</v>
      </c>
      <c r="AH1027" s="95">
        <v>366930.79020309402</v>
      </c>
      <c r="AI1027" s="95">
        <v>0</v>
      </c>
      <c r="AJ1027" s="95">
        <v>127754.338624001</v>
      </c>
      <c r="AK1027" s="95">
        <v>73676.414649009705</v>
      </c>
      <c r="AL1027" s="95">
        <v>0</v>
      </c>
      <c r="AM1027" s="95">
        <v>14963.8577481508</v>
      </c>
      <c r="AN1027" s="95">
        <v>6456576.11010742</v>
      </c>
      <c r="AO1027" s="95">
        <v>9008364.6241455097</v>
      </c>
      <c r="AP1027" s="95">
        <v>2928.6300984620998</v>
      </c>
      <c r="AQ1027" s="95">
        <v>2940197.3404846201</v>
      </c>
      <c r="AR1027" s="95">
        <v>2040295.29893494</v>
      </c>
      <c r="AS1027" s="95">
        <v>568985.81344604504</v>
      </c>
      <c r="AT1027" s="95">
        <v>81529.539293289199</v>
      </c>
      <c r="AU1027" s="95">
        <v>1882.33764305711</v>
      </c>
      <c r="AV1027" s="95">
        <v>16366707.5119629</v>
      </c>
      <c r="AW1027" s="95">
        <v>864065.811195374</v>
      </c>
      <c r="AX1027" s="95">
        <v>1274493.6648254399</v>
      </c>
      <c r="AY1027" s="95">
        <v>3168477.1633605999</v>
      </c>
      <c r="AZ1027" s="95">
        <v>3472707.39489746</v>
      </c>
      <c r="BA1027" s="95">
        <v>3012325.6242065402</v>
      </c>
      <c r="BB1027" s="95">
        <v>0</v>
      </c>
      <c r="BC1027" s="95">
        <v>1010025.59719086</v>
      </c>
      <c r="BD1027" s="95">
        <v>540924.93044280994</v>
      </c>
      <c r="BE1027" s="95">
        <v>0</v>
      </c>
      <c r="BF1027" s="95">
        <v>111228.87292671201</v>
      </c>
      <c r="BG1027" s="95">
        <v>17197438.114257801</v>
      </c>
      <c r="BH1027" s="95">
        <v>2273642.8264465299</v>
      </c>
      <c r="BI1027" s="95">
        <v>345.34621417894999</v>
      </c>
      <c r="BJ1027" s="95">
        <v>1036562.62480164</v>
      </c>
      <c r="BK1027" s="95">
        <v>697329.41563415504</v>
      </c>
      <c r="BL1027" s="95">
        <v>0</v>
      </c>
      <c r="BM1027" s="95">
        <v>9639.2063705921191</v>
      </c>
      <c r="BN1027" s="95">
        <v>0</v>
      </c>
      <c r="BO1027" s="95">
        <v>0</v>
      </c>
      <c r="BP1027" s="95">
        <v>0</v>
      </c>
      <c r="BQ1027" s="95">
        <v>0</v>
      </c>
      <c r="BR1027" s="95">
        <v>957461.57965087902</v>
      </c>
      <c r="BS1027" s="95">
        <v>1266600.3504791299</v>
      </c>
      <c r="BT1027" s="95">
        <v>585848.66867065395</v>
      </c>
      <c r="BU1027" s="95">
        <v>0</v>
      </c>
      <c r="BV1027" s="95">
        <v>484325.95235061599</v>
      </c>
      <c r="BW1027" s="95">
        <v>62171.5729050636</v>
      </c>
      <c r="BX1027" s="95">
        <v>0</v>
      </c>
      <c r="BY1027" s="95">
        <v>0</v>
      </c>
      <c r="BZ1027" s="95">
        <v>0</v>
      </c>
      <c r="CA1027" s="95">
        <v>23180.065267801299</v>
      </c>
      <c r="CB1027" s="95">
        <v>1481420.9487457301</v>
      </c>
      <c r="CC1027" s="95">
        <v>11987760.9262695</v>
      </c>
      <c r="CD1027" s="95">
        <v>3300618.4933166499</v>
      </c>
      <c r="CE1027" s="95">
        <v>561.31460004299902</v>
      </c>
      <c r="CF1027" s="95">
        <v>88488.479086875901</v>
      </c>
      <c r="CG1027" s="95">
        <v>649029.34453582799</v>
      </c>
      <c r="CH1027" s="95">
        <v>0</v>
      </c>
      <c r="CI1027" s="95">
        <v>23739.7790043354</v>
      </c>
      <c r="CJ1027" s="95">
        <v>1570422.71080017</v>
      </c>
      <c r="CK1027" s="95">
        <v>12644783.1906738</v>
      </c>
      <c r="CL1027" s="95">
        <v>3362243.6593933101</v>
      </c>
      <c r="CM1027" s="160">
        <v>44762.9199829102</v>
      </c>
      <c r="CN1027" s="160">
        <v>8029827.4180908203</v>
      </c>
      <c r="CO1027" s="160">
        <v>29838406.838378899</v>
      </c>
      <c r="CP1027" s="95">
        <v>3362243.6593933101</v>
      </c>
      <c r="CQ1027" s="95">
        <v>0</v>
      </c>
      <c r="CR1027" s="95">
        <v>0</v>
      </c>
      <c r="CS1027" s="95">
        <v>0</v>
      </c>
      <c r="CT1027" s="95">
        <v>0</v>
      </c>
      <c r="CU1027" s="161">
        <v>1569909.427832606</v>
      </c>
      <c r="CV1027" s="161">
        <v>12636790.270805327</v>
      </c>
    </row>
    <row r="1028" spans="1:100" x14ac:dyDescent="0.2">
      <c r="A1028" s="94" t="s">
        <v>66</v>
      </c>
      <c r="B1028" s="96">
        <v>39965</v>
      </c>
      <c r="C1028" s="95">
        <v>19381.331243991899</v>
      </c>
      <c r="D1028" s="95">
        <v>3.3147156089835299</v>
      </c>
      <c r="E1028" s="95">
        <v>3943.0209712088099</v>
      </c>
      <c r="F1028" s="95">
        <v>2818.8653323948402</v>
      </c>
      <c r="G1028" s="95">
        <v>490.40506326034699</v>
      </c>
      <c r="H1028" s="95">
        <v>65.920659559778898</v>
      </c>
      <c r="I1028" s="95">
        <v>2.7137971313204599</v>
      </c>
      <c r="J1028" s="95">
        <v>19575.784248352102</v>
      </c>
      <c r="K1028" s="95">
        <v>1681.87169976532</v>
      </c>
      <c r="L1028" s="95">
        <v>3643.29150909185</v>
      </c>
      <c r="M1028" s="95">
        <v>8094.1651735305804</v>
      </c>
      <c r="N1028" s="95">
        <v>2840.2101913094498</v>
      </c>
      <c r="O1028" s="95">
        <v>8088.8139976859102</v>
      </c>
      <c r="P1028" s="95">
        <v>0</v>
      </c>
      <c r="Q1028" s="95">
        <v>1157.1516097634999</v>
      </c>
      <c r="R1028" s="95">
        <v>464.46446262299997</v>
      </c>
      <c r="S1028" s="95">
        <v>0</v>
      </c>
      <c r="T1028" s="95">
        <v>103.63536161463701</v>
      </c>
      <c r="U1028" s="95">
        <v>21237.343176126498</v>
      </c>
      <c r="V1028" s="95">
        <v>1118759.36703491</v>
      </c>
      <c r="W1028" s="95">
        <v>497.37328299879999</v>
      </c>
      <c r="X1028" s="95">
        <v>357387.13905715902</v>
      </c>
      <c r="Y1028" s="95">
        <v>247142.90239715599</v>
      </c>
      <c r="Z1028" s="95">
        <v>78263.607359886199</v>
      </c>
      <c r="AA1028" s="95">
        <v>9067.2026747465097</v>
      </c>
      <c r="AB1028" s="95">
        <v>243.65633476339301</v>
      </c>
      <c r="AC1028" s="95">
        <v>6272559.6409301804</v>
      </c>
      <c r="AD1028" s="95">
        <v>229413.03461837801</v>
      </c>
      <c r="AE1028" s="95">
        <v>139212.87408447301</v>
      </c>
      <c r="AF1028" s="95">
        <v>388767.062812805</v>
      </c>
      <c r="AG1028" s="95">
        <v>452962.80525589001</v>
      </c>
      <c r="AH1028" s="95">
        <v>369548.709453583</v>
      </c>
      <c r="AI1028" s="95">
        <v>0</v>
      </c>
      <c r="AJ1028" s="95">
        <v>128039.55110740699</v>
      </c>
      <c r="AK1028" s="95">
        <v>72523.912371635393</v>
      </c>
      <c r="AL1028" s="95">
        <v>0</v>
      </c>
      <c r="AM1028" s="95">
        <v>14650.6136568785</v>
      </c>
      <c r="AN1028" s="95">
        <v>6499842.9141845703</v>
      </c>
      <c r="AO1028" s="95">
        <v>9214172.6964111291</v>
      </c>
      <c r="AP1028" s="95">
        <v>4845.1600972413999</v>
      </c>
      <c r="AQ1028" s="95">
        <v>2808702.34014893</v>
      </c>
      <c r="AR1028" s="95">
        <v>1946158.9479827899</v>
      </c>
      <c r="AS1028" s="95">
        <v>580855.26637268101</v>
      </c>
      <c r="AT1028" s="95">
        <v>65692.900002479597</v>
      </c>
      <c r="AU1028" s="95">
        <v>1811.4906927049201</v>
      </c>
      <c r="AV1028" s="95">
        <v>16783099.684082001</v>
      </c>
      <c r="AW1028" s="95">
        <v>658432.41167449998</v>
      </c>
      <c r="AX1028" s="95">
        <v>1268166.3849945101</v>
      </c>
      <c r="AY1028" s="95">
        <v>3316431.22833252</v>
      </c>
      <c r="AZ1028" s="95">
        <v>3399316.38214111</v>
      </c>
      <c r="BA1028" s="95">
        <v>3047565.82348633</v>
      </c>
      <c r="BB1028" s="95">
        <v>0</v>
      </c>
      <c r="BC1028" s="95">
        <v>1025710.00235748</v>
      </c>
      <c r="BD1028" s="95">
        <v>533230.50754547096</v>
      </c>
      <c r="BE1028" s="95">
        <v>0</v>
      </c>
      <c r="BF1028" s="95">
        <v>109753.426738739</v>
      </c>
      <c r="BG1028" s="95">
        <v>17417985.066162098</v>
      </c>
      <c r="BH1028" s="95">
        <v>2339867.2392272898</v>
      </c>
      <c r="BI1028" s="95">
        <v>752.94438551366295</v>
      </c>
      <c r="BJ1028" s="95">
        <v>979984.88039398205</v>
      </c>
      <c r="BK1028" s="95">
        <v>662846.69515991199</v>
      </c>
      <c r="BL1028" s="95">
        <v>0</v>
      </c>
      <c r="BM1028" s="95">
        <v>10561.3070834875</v>
      </c>
      <c r="BN1028" s="95">
        <v>0</v>
      </c>
      <c r="BO1028" s="95">
        <v>0</v>
      </c>
      <c r="BP1028" s="95">
        <v>0</v>
      </c>
      <c r="BQ1028" s="95">
        <v>0</v>
      </c>
      <c r="BR1028" s="95">
        <v>999015.32369995106</v>
      </c>
      <c r="BS1028" s="95">
        <v>1239354.4761505099</v>
      </c>
      <c r="BT1028" s="95">
        <v>592651.21654510498</v>
      </c>
      <c r="BU1028" s="95">
        <v>0</v>
      </c>
      <c r="BV1028" s="95">
        <v>487343.45683669997</v>
      </c>
      <c r="BW1028" s="95">
        <v>61344.179808616602</v>
      </c>
      <c r="BX1028" s="95">
        <v>0</v>
      </c>
      <c r="BY1028" s="95">
        <v>0</v>
      </c>
      <c r="BZ1028" s="95">
        <v>0</v>
      </c>
      <c r="CA1028" s="95">
        <v>23340.943932056402</v>
      </c>
      <c r="CB1028" s="95">
        <v>1479543.8517303499</v>
      </c>
      <c r="CC1028" s="95">
        <v>12039551.044921899</v>
      </c>
      <c r="CD1028" s="95">
        <v>3324642.35583496</v>
      </c>
      <c r="CE1028" s="95">
        <v>555.39989246428001</v>
      </c>
      <c r="CF1028" s="95">
        <v>87112.483683586106</v>
      </c>
      <c r="CG1028" s="95">
        <v>646818.40337371803</v>
      </c>
      <c r="CH1028" s="95">
        <v>0</v>
      </c>
      <c r="CI1028" s="95">
        <v>23901.0828902721</v>
      </c>
      <c r="CJ1028" s="95">
        <v>1567763.96705627</v>
      </c>
      <c r="CK1028" s="95">
        <v>12691903.5748291</v>
      </c>
      <c r="CL1028" s="95">
        <v>3385850.11437988</v>
      </c>
      <c r="CM1028" s="160">
        <v>45057.341249465899</v>
      </c>
      <c r="CN1028" s="160">
        <v>8076770.0370483398</v>
      </c>
      <c r="CO1028" s="160">
        <v>30129616.2119141</v>
      </c>
      <c r="CP1028" s="95">
        <v>3385850.11437988</v>
      </c>
      <c r="CQ1028" s="95">
        <v>0</v>
      </c>
      <c r="CR1028" s="95">
        <v>0</v>
      </c>
      <c r="CS1028" s="95">
        <v>0</v>
      </c>
      <c r="CT1028" s="95">
        <v>0</v>
      </c>
      <c r="CU1028" s="161">
        <v>1566656.3354139361</v>
      </c>
      <c r="CV1028" s="161">
        <v>12686369.448295617</v>
      </c>
    </row>
    <row r="1029" spans="1:100" x14ac:dyDescent="0.2">
      <c r="A1029" s="94" t="s">
        <v>66</v>
      </c>
      <c r="B1029" s="96">
        <v>40057</v>
      </c>
      <c r="C1029" s="95">
        <v>19773.750647306399</v>
      </c>
      <c r="D1029" s="95">
        <v>2.2320050169946599</v>
      </c>
      <c r="E1029" s="95">
        <v>3775.2040945589501</v>
      </c>
      <c r="F1029" s="95">
        <v>2710.36763212085</v>
      </c>
      <c r="G1029" s="95">
        <v>545.54756531864405</v>
      </c>
      <c r="H1029" s="95">
        <v>42.282940538600101</v>
      </c>
      <c r="I1029" s="95">
        <v>2.9125432206783399</v>
      </c>
      <c r="J1029" s="95">
        <v>20016.595463514299</v>
      </c>
      <c r="K1029" s="95">
        <v>1250.1697503924399</v>
      </c>
      <c r="L1029" s="95">
        <v>3510.13665655255</v>
      </c>
      <c r="M1029" s="95">
        <v>8113.5866798758498</v>
      </c>
      <c r="N1029" s="95">
        <v>2823.2321485877001</v>
      </c>
      <c r="O1029" s="95">
        <v>8359.3954523801804</v>
      </c>
      <c r="P1029" s="95">
        <v>0</v>
      </c>
      <c r="Q1029" s="95">
        <v>1160.53512185812</v>
      </c>
      <c r="R1029" s="95">
        <v>497.27916877344302</v>
      </c>
      <c r="S1029" s="95">
        <v>0</v>
      </c>
      <c r="T1029" s="95">
        <v>99.611934306099997</v>
      </c>
      <c r="U1029" s="95">
        <v>21296.669151783</v>
      </c>
      <c r="V1029" s="95">
        <v>1133738.92181396</v>
      </c>
      <c r="W1029" s="95">
        <v>63.988899743650101</v>
      </c>
      <c r="X1029" s="95">
        <v>343312.06444549601</v>
      </c>
      <c r="Y1029" s="95">
        <v>241328.03197479199</v>
      </c>
      <c r="Z1029" s="95">
        <v>83342.5578670502</v>
      </c>
      <c r="AA1029" s="95">
        <v>4722.2288986444501</v>
      </c>
      <c r="AB1029" s="95">
        <v>269.64483284577699</v>
      </c>
      <c r="AC1029" s="95">
        <v>6421630.2947387705</v>
      </c>
      <c r="AD1029" s="95">
        <v>159224.527864456</v>
      </c>
      <c r="AE1029" s="95">
        <v>135447.193878174</v>
      </c>
      <c r="AF1029" s="95">
        <v>385086.06917953503</v>
      </c>
      <c r="AG1029" s="95">
        <v>449586.526561737</v>
      </c>
      <c r="AH1029" s="95">
        <v>375744.57471084601</v>
      </c>
      <c r="AI1029" s="95">
        <v>0</v>
      </c>
      <c r="AJ1029" s="95">
        <v>128212.734816551</v>
      </c>
      <c r="AK1029" s="95">
        <v>73649.032659530596</v>
      </c>
      <c r="AL1029" s="95">
        <v>0</v>
      </c>
      <c r="AM1029" s="95">
        <v>13990.1162046194</v>
      </c>
      <c r="AN1029" s="95">
        <v>6598635.3132934598</v>
      </c>
      <c r="AO1029" s="95">
        <v>9404229.9561767597</v>
      </c>
      <c r="AP1029" s="95">
        <v>631.26969067007303</v>
      </c>
      <c r="AQ1029" s="95">
        <v>2694807.0031127902</v>
      </c>
      <c r="AR1029" s="95">
        <v>1903856.24034119</v>
      </c>
      <c r="AS1029" s="95">
        <v>624132.39510345506</v>
      </c>
      <c r="AT1029" s="95">
        <v>34300.7500448227</v>
      </c>
      <c r="AU1029" s="95">
        <v>2010.21938067675</v>
      </c>
      <c r="AV1029" s="95">
        <v>17285194.714355499</v>
      </c>
      <c r="AW1029" s="95">
        <v>459933.76129150402</v>
      </c>
      <c r="AX1029" s="95">
        <v>1230942.7971191399</v>
      </c>
      <c r="AY1029" s="95">
        <v>3297070.0769653302</v>
      </c>
      <c r="AZ1029" s="95">
        <v>3387481.7881469699</v>
      </c>
      <c r="BA1029" s="95">
        <v>3123328.8182373</v>
      </c>
      <c r="BB1029" s="95">
        <v>0</v>
      </c>
      <c r="BC1029" s="95">
        <v>1031655.13970947</v>
      </c>
      <c r="BD1029" s="95">
        <v>552060.36714935303</v>
      </c>
      <c r="BE1029" s="95">
        <v>0</v>
      </c>
      <c r="BF1029" s="95">
        <v>104945.77276516</v>
      </c>
      <c r="BG1029" s="95">
        <v>17814902.115234401</v>
      </c>
      <c r="BH1029" s="95">
        <v>2377793.0317382799</v>
      </c>
      <c r="BI1029" s="95">
        <v>37.883114832919098</v>
      </c>
      <c r="BJ1029" s="95">
        <v>947308.62113952602</v>
      </c>
      <c r="BK1029" s="95">
        <v>647552.99095916701</v>
      </c>
      <c r="BL1029" s="95">
        <v>0</v>
      </c>
      <c r="BM1029" s="95">
        <v>3554.2360954880701</v>
      </c>
      <c r="BN1029" s="95">
        <v>0</v>
      </c>
      <c r="BO1029" s="95">
        <v>0</v>
      </c>
      <c r="BP1029" s="95">
        <v>0</v>
      </c>
      <c r="BQ1029" s="95">
        <v>0</v>
      </c>
      <c r="BR1029" s="95">
        <v>1001191.01554871</v>
      </c>
      <c r="BS1029" s="95">
        <v>1234365.8661804199</v>
      </c>
      <c r="BT1029" s="95">
        <v>607664.52555847203</v>
      </c>
      <c r="BU1029" s="95">
        <v>0</v>
      </c>
      <c r="BV1029" s="95">
        <v>492182.95819854701</v>
      </c>
      <c r="BW1029" s="95">
        <v>61191.660918712601</v>
      </c>
      <c r="BX1029" s="95">
        <v>0</v>
      </c>
      <c r="BY1029" s="95">
        <v>0</v>
      </c>
      <c r="BZ1029" s="95">
        <v>0</v>
      </c>
      <c r="CA1029" s="95">
        <v>23562.769554138202</v>
      </c>
      <c r="CB1029" s="95">
        <v>1472678.8048095701</v>
      </c>
      <c r="CC1029" s="95">
        <v>12072774.4764404</v>
      </c>
      <c r="CD1029" s="95">
        <v>3321170.2493591299</v>
      </c>
      <c r="CE1029" s="95">
        <v>588.39027912914798</v>
      </c>
      <c r="CF1029" s="95">
        <v>87873.730333328203</v>
      </c>
      <c r="CG1029" s="95">
        <v>658293.87441253697</v>
      </c>
      <c r="CH1029" s="95">
        <v>0</v>
      </c>
      <c r="CI1029" s="95">
        <v>24146.8067553043</v>
      </c>
      <c r="CJ1029" s="95">
        <v>1562080.3986053499</v>
      </c>
      <c r="CK1029" s="95">
        <v>12725290.553833</v>
      </c>
      <c r="CL1029" s="95">
        <v>3383451.7012634301</v>
      </c>
      <c r="CM1029" s="160">
        <v>45360.485420227102</v>
      </c>
      <c r="CN1029" s="160">
        <v>8159624.4215698196</v>
      </c>
      <c r="CO1029" s="160">
        <v>30508085.5791016</v>
      </c>
      <c r="CP1029" s="95">
        <v>3383451.7012634301</v>
      </c>
      <c r="CQ1029" s="95">
        <v>0</v>
      </c>
      <c r="CR1029" s="95">
        <v>0</v>
      </c>
      <c r="CS1029" s="95">
        <v>0</v>
      </c>
      <c r="CT1029" s="95">
        <v>0</v>
      </c>
      <c r="CU1029" s="161">
        <v>1560552.5351428983</v>
      </c>
      <c r="CV1029" s="161">
        <v>12731068.350852937</v>
      </c>
    </row>
    <row r="1030" spans="1:100" x14ac:dyDescent="0.2">
      <c r="A1030" s="94" t="s">
        <v>66</v>
      </c>
      <c r="B1030" s="96">
        <v>40148</v>
      </c>
      <c r="C1030" s="95">
        <v>20176.216483593002</v>
      </c>
      <c r="D1030" s="95">
        <v>1.7698131069919301</v>
      </c>
      <c r="E1030" s="95">
        <v>3569.6209410131</v>
      </c>
      <c r="F1030" s="95">
        <v>2593.8070057034502</v>
      </c>
      <c r="G1030" s="95">
        <v>565.71176777780101</v>
      </c>
      <c r="H1030" s="95">
        <v>19.760064926231301</v>
      </c>
      <c r="I1030" s="95">
        <v>2.4201240782276701</v>
      </c>
      <c r="J1030" s="95">
        <v>20545.631680250201</v>
      </c>
      <c r="K1030" s="95">
        <v>914.90430691838299</v>
      </c>
      <c r="L1030" s="95">
        <v>3424.13361093402</v>
      </c>
      <c r="M1030" s="95">
        <v>8123.9910337925003</v>
      </c>
      <c r="N1030" s="95">
        <v>2801.3684318065598</v>
      </c>
      <c r="O1030" s="95">
        <v>8652.7601475715601</v>
      </c>
      <c r="P1030" s="95">
        <v>0</v>
      </c>
      <c r="Q1030" s="95">
        <v>1162.8920612931299</v>
      </c>
      <c r="R1030" s="95">
        <v>500.40262657776498</v>
      </c>
      <c r="S1030" s="95">
        <v>0</v>
      </c>
      <c r="T1030" s="95">
        <v>105.014172695577</v>
      </c>
      <c r="U1030" s="95">
        <v>21482.711868762999</v>
      </c>
      <c r="V1030" s="95">
        <v>1142438.7421569801</v>
      </c>
      <c r="W1030" s="95">
        <v>378.83858437463601</v>
      </c>
      <c r="X1030" s="95">
        <v>324699.05360031099</v>
      </c>
      <c r="Y1030" s="95">
        <v>230307.09211158799</v>
      </c>
      <c r="Z1030" s="95">
        <v>87352.767679214507</v>
      </c>
      <c r="AA1030" s="95">
        <v>2131.6562302708599</v>
      </c>
      <c r="AB1030" s="95">
        <v>272.16805939003802</v>
      </c>
      <c r="AC1030" s="95">
        <v>6503920.7486572303</v>
      </c>
      <c r="AD1030" s="95">
        <v>102261.61928463</v>
      </c>
      <c r="AE1030" s="95">
        <v>131491.151575089</v>
      </c>
      <c r="AF1030" s="95">
        <v>386144.690181732</v>
      </c>
      <c r="AG1030" s="95">
        <v>442554.87173080398</v>
      </c>
      <c r="AH1030" s="95">
        <v>383097.93408584601</v>
      </c>
      <c r="AI1030" s="95">
        <v>0</v>
      </c>
      <c r="AJ1030" s="95">
        <v>128914.691926003</v>
      </c>
      <c r="AK1030" s="95">
        <v>74671.422602653503</v>
      </c>
      <c r="AL1030" s="95">
        <v>0</v>
      </c>
      <c r="AM1030" s="95">
        <v>15197.7164859772</v>
      </c>
      <c r="AN1030" s="95">
        <v>6597381.19714355</v>
      </c>
      <c r="AO1030" s="95">
        <v>9541069.8112793006</v>
      </c>
      <c r="AP1030" s="95">
        <v>3700.6655727028801</v>
      </c>
      <c r="AQ1030" s="95">
        <v>2584359.87860107</v>
      </c>
      <c r="AR1030" s="95">
        <v>1833720.2633209201</v>
      </c>
      <c r="AS1030" s="95">
        <v>658655.57668304397</v>
      </c>
      <c r="AT1030" s="95">
        <v>16131.983530283</v>
      </c>
      <c r="AU1030" s="95">
        <v>2108.7416019141701</v>
      </c>
      <c r="AV1030" s="95">
        <v>17675324.6943359</v>
      </c>
      <c r="AW1030" s="95">
        <v>296734.263153076</v>
      </c>
      <c r="AX1030" s="95">
        <v>1208122.9162902799</v>
      </c>
      <c r="AY1030" s="95">
        <v>3339412.1988830599</v>
      </c>
      <c r="AZ1030" s="95">
        <v>3355001.1987304701</v>
      </c>
      <c r="BA1030" s="95">
        <v>3213962.8462219201</v>
      </c>
      <c r="BB1030" s="95">
        <v>0</v>
      </c>
      <c r="BC1030" s="95">
        <v>1040474.09708405</v>
      </c>
      <c r="BD1030" s="95">
        <v>564704.26651763904</v>
      </c>
      <c r="BE1030" s="95">
        <v>0</v>
      </c>
      <c r="BF1030" s="95">
        <v>115666.374539375</v>
      </c>
      <c r="BG1030" s="95">
        <v>17955137.901122998</v>
      </c>
      <c r="BH1030" s="95">
        <v>2423517.1005554199</v>
      </c>
      <c r="BI1030" s="95">
        <v>370.055494964123</v>
      </c>
      <c r="BJ1030" s="95">
        <v>910927.575782776</v>
      </c>
      <c r="BK1030" s="95">
        <v>625671.20837402297</v>
      </c>
      <c r="BL1030" s="95">
        <v>0</v>
      </c>
      <c r="BM1030" s="95">
        <v>1685.4705217778701</v>
      </c>
      <c r="BN1030" s="95">
        <v>0</v>
      </c>
      <c r="BO1030" s="95">
        <v>0</v>
      </c>
      <c r="BP1030" s="95">
        <v>0</v>
      </c>
      <c r="BQ1030" s="95">
        <v>0</v>
      </c>
      <c r="BR1030" s="95">
        <v>998731.81710815395</v>
      </c>
      <c r="BS1030" s="95">
        <v>1218004.3613433801</v>
      </c>
      <c r="BT1030" s="95">
        <v>625500.80038452102</v>
      </c>
      <c r="BU1030" s="95">
        <v>0</v>
      </c>
      <c r="BV1030" s="95">
        <v>498410.578227997</v>
      </c>
      <c r="BW1030" s="95">
        <v>63263.744689941399</v>
      </c>
      <c r="BX1030" s="95">
        <v>0</v>
      </c>
      <c r="BY1030" s="95">
        <v>0</v>
      </c>
      <c r="BZ1030" s="95">
        <v>0</v>
      </c>
      <c r="CA1030" s="95">
        <v>23732.538544654799</v>
      </c>
      <c r="CB1030" s="95">
        <v>1467897.99861145</v>
      </c>
      <c r="CC1030" s="95">
        <v>12123166.7122803</v>
      </c>
      <c r="CD1030" s="95">
        <v>3342717.1361999498</v>
      </c>
      <c r="CE1030" s="95">
        <v>585.45659987628505</v>
      </c>
      <c r="CF1030" s="95">
        <v>89835.079053878799</v>
      </c>
      <c r="CG1030" s="95">
        <v>677542.38199615502</v>
      </c>
      <c r="CH1030" s="95">
        <v>0</v>
      </c>
      <c r="CI1030" s="95">
        <v>24320.496101856199</v>
      </c>
      <c r="CJ1030" s="95">
        <v>1558082.12078857</v>
      </c>
      <c r="CK1030" s="95">
        <v>12811558.675415</v>
      </c>
      <c r="CL1030" s="95">
        <v>3405405.3901977502</v>
      </c>
      <c r="CM1030" s="160">
        <v>45733.277061939203</v>
      </c>
      <c r="CN1030" s="160">
        <v>8160134</v>
      </c>
      <c r="CO1030" s="160">
        <v>30791651.1481934</v>
      </c>
      <c r="CP1030" s="95">
        <v>3405405.3901977502</v>
      </c>
      <c r="CQ1030" s="95">
        <v>0</v>
      </c>
      <c r="CR1030" s="95">
        <v>0</v>
      </c>
      <c r="CS1030" s="95">
        <v>0</v>
      </c>
      <c r="CT1030" s="95">
        <v>0</v>
      </c>
      <c r="CU1030" s="161">
        <v>1557733.0776653287</v>
      </c>
      <c r="CV1030" s="161">
        <v>12800709.094276454</v>
      </c>
    </row>
    <row r="1031" spans="1:100" x14ac:dyDescent="0.2">
      <c r="A1031" s="94" t="s">
        <v>66</v>
      </c>
      <c r="B1031" s="96">
        <v>40238</v>
      </c>
      <c r="C1031" s="95">
        <v>20166.917405605302</v>
      </c>
      <c r="D1031" s="95">
        <v>1.8318350549961899</v>
      </c>
      <c r="E1031" s="95">
        <v>3366.4132620096202</v>
      </c>
      <c r="F1031" s="95">
        <v>2498.0929277539299</v>
      </c>
      <c r="G1031" s="95">
        <v>594.58108189702</v>
      </c>
      <c r="H1031" s="95">
        <v>1</v>
      </c>
      <c r="I1031" s="95">
        <v>0</v>
      </c>
      <c r="J1031" s="95">
        <v>20931.207489728899</v>
      </c>
      <c r="K1031" s="95">
        <v>675.83492808044002</v>
      </c>
      <c r="L1031" s="95">
        <v>3472.16389608383</v>
      </c>
      <c r="M1031" s="95">
        <v>8026.2469792366001</v>
      </c>
      <c r="N1031" s="95">
        <v>2761.9485920667598</v>
      </c>
      <c r="O1031" s="95">
        <v>8521.4732693433798</v>
      </c>
      <c r="P1031" s="95">
        <v>0</v>
      </c>
      <c r="Q1031" s="95">
        <v>1134.5735917985401</v>
      </c>
      <c r="R1031" s="95">
        <v>515.98244629055296</v>
      </c>
      <c r="S1031" s="95">
        <v>0</v>
      </c>
      <c r="T1031" s="95">
        <v>105.92286531906601</v>
      </c>
      <c r="U1031" s="95">
        <v>21598.505059003801</v>
      </c>
      <c r="V1031" s="95">
        <v>1136637.87677002</v>
      </c>
      <c r="W1031" s="95">
        <v>369.83177725225698</v>
      </c>
      <c r="X1031" s="95">
        <v>304578.57818603498</v>
      </c>
      <c r="Y1031" s="95">
        <v>221039.018503189</v>
      </c>
      <c r="Z1031" s="95">
        <v>88643.3403110504</v>
      </c>
      <c r="AA1031" s="95">
        <v>110</v>
      </c>
      <c r="AB1031" s="95">
        <v>0</v>
      </c>
      <c r="AC1031" s="95">
        <v>6613504.9851684598</v>
      </c>
      <c r="AD1031" s="95">
        <v>69057.359508514404</v>
      </c>
      <c r="AE1031" s="95">
        <v>132104.45996856701</v>
      </c>
      <c r="AF1031" s="95">
        <v>373467.75224685698</v>
      </c>
      <c r="AG1031" s="95">
        <v>430489.82351303101</v>
      </c>
      <c r="AH1031" s="95">
        <v>384089.87739563</v>
      </c>
      <c r="AI1031" s="95">
        <v>0</v>
      </c>
      <c r="AJ1031" s="95">
        <v>125625.378768921</v>
      </c>
      <c r="AK1031" s="95">
        <v>75723.284036636396</v>
      </c>
      <c r="AL1031" s="95">
        <v>0</v>
      </c>
      <c r="AM1031" s="95">
        <v>13644.9988027811</v>
      </c>
      <c r="AN1031" s="95">
        <v>6679430.98718262</v>
      </c>
      <c r="AO1031" s="95">
        <v>9545681.5003662091</v>
      </c>
      <c r="AP1031" s="95">
        <v>3572.6814438104602</v>
      </c>
      <c r="AQ1031" s="95">
        <v>2450783.7264709501</v>
      </c>
      <c r="AR1031" s="95">
        <v>1781660.328125</v>
      </c>
      <c r="AS1031" s="95">
        <v>674309.93872833299</v>
      </c>
      <c r="AT1031" s="95">
        <v>909.69999885559105</v>
      </c>
      <c r="AU1031" s="95">
        <v>0</v>
      </c>
      <c r="AV1031" s="95">
        <v>18092134.323974598</v>
      </c>
      <c r="AW1031" s="95">
        <v>202669.334663391</v>
      </c>
      <c r="AX1031" s="95">
        <v>1225212.4065094001</v>
      </c>
      <c r="AY1031" s="95">
        <v>3259942.6258544899</v>
      </c>
      <c r="AZ1031" s="95">
        <v>3291693.86608887</v>
      </c>
      <c r="BA1031" s="95">
        <v>3241646.3160705599</v>
      </c>
      <c r="BB1031" s="95">
        <v>0</v>
      </c>
      <c r="BC1031" s="95">
        <v>1013955.188591</v>
      </c>
      <c r="BD1031" s="95">
        <v>571618.09369659401</v>
      </c>
      <c r="BE1031" s="95">
        <v>0</v>
      </c>
      <c r="BF1031" s="95">
        <v>105822.43302536001</v>
      </c>
      <c r="BG1031" s="95">
        <v>18300063.515625</v>
      </c>
      <c r="BH1031" s="95">
        <v>2429259.7537231399</v>
      </c>
      <c r="BI1031" s="95">
        <v>626.45885390043304</v>
      </c>
      <c r="BJ1031" s="95">
        <v>891384.16244506801</v>
      </c>
      <c r="BK1031" s="95">
        <v>612541.00865936303</v>
      </c>
      <c r="BL1031" s="95">
        <v>0</v>
      </c>
      <c r="BM1031" s="95">
        <v>198.698727916926</v>
      </c>
      <c r="BN1031" s="95">
        <v>0</v>
      </c>
      <c r="BO1031" s="95">
        <v>0</v>
      </c>
      <c r="BP1031" s="95">
        <v>0</v>
      </c>
      <c r="BQ1031" s="95">
        <v>0</v>
      </c>
      <c r="BR1031" s="95">
        <v>997678.29042816197</v>
      </c>
      <c r="BS1031" s="95">
        <v>1195563.31948853</v>
      </c>
      <c r="BT1031" s="95">
        <v>630959.24497985805</v>
      </c>
      <c r="BU1031" s="95">
        <v>0</v>
      </c>
      <c r="BV1031" s="95">
        <v>490493.361461639</v>
      </c>
      <c r="BW1031" s="95">
        <v>63724.086645603202</v>
      </c>
      <c r="BX1031" s="95">
        <v>0</v>
      </c>
      <c r="BY1031" s="95">
        <v>0</v>
      </c>
      <c r="BZ1031" s="95">
        <v>0</v>
      </c>
      <c r="CA1031" s="95">
        <v>23525.837634086602</v>
      </c>
      <c r="CB1031" s="95">
        <v>1442602.2782745401</v>
      </c>
      <c r="CC1031" s="95">
        <v>12039380.510498</v>
      </c>
      <c r="CD1031" s="95">
        <v>3312421.6725158701</v>
      </c>
      <c r="CE1031" s="95">
        <v>598.18245842307795</v>
      </c>
      <c r="CF1031" s="95">
        <v>89063.861150741606</v>
      </c>
      <c r="CG1031" s="95">
        <v>680001.57176971401</v>
      </c>
      <c r="CH1031" s="95">
        <v>0</v>
      </c>
      <c r="CI1031" s="95">
        <v>24121.8843388557</v>
      </c>
      <c r="CJ1031" s="95">
        <v>1535650.84028625</v>
      </c>
      <c r="CK1031" s="95">
        <v>12719693.295288101</v>
      </c>
      <c r="CL1031" s="95">
        <v>3376048.1338806199</v>
      </c>
      <c r="CM1031" s="160">
        <v>45597.734440326698</v>
      </c>
      <c r="CN1031" s="160">
        <v>8227271.8982543899</v>
      </c>
      <c r="CO1031" s="160">
        <v>31039067.9448242</v>
      </c>
      <c r="CP1031" s="95">
        <v>3376048.1338806199</v>
      </c>
      <c r="CQ1031" s="95">
        <v>0</v>
      </c>
      <c r="CR1031" s="95">
        <v>0</v>
      </c>
      <c r="CS1031" s="95">
        <v>0</v>
      </c>
      <c r="CT1031" s="95">
        <v>0</v>
      </c>
      <c r="CU1031" s="161">
        <v>1531666.1394252817</v>
      </c>
      <c r="CV1031" s="161">
        <v>12719382.082267715</v>
      </c>
    </row>
    <row r="1032" spans="1:100" x14ac:dyDescent="0.2">
      <c r="A1032" s="94" t="s">
        <v>66</v>
      </c>
      <c r="B1032" s="96">
        <v>40330</v>
      </c>
      <c r="C1032" s="95">
        <v>20488.484784603101</v>
      </c>
      <c r="D1032" s="95">
        <v>1.1396281499910399</v>
      </c>
      <c r="E1032" s="95">
        <v>3265.2909460067699</v>
      </c>
      <c r="F1032" s="95">
        <v>2423.8815256357202</v>
      </c>
      <c r="G1032" s="95">
        <v>614.25294414907705</v>
      </c>
      <c r="H1032" s="95">
        <v>1</v>
      </c>
      <c r="I1032" s="95">
        <v>0</v>
      </c>
      <c r="J1032" s="95">
        <v>21251.177428483999</v>
      </c>
      <c r="K1032" s="95">
        <v>582.382431857288</v>
      </c>
      <c r="L1032" s="95">
        <v>3622.6718788147</v>
      </c>
      <c r="M1032" s="95">
        <v>8116.5948252081898</v>
      </c>
      <c r="N1032" s="95">
        <v>2730.6841989159602</v>
      </c>
      <c r="O1032" s="95">
        <v>8675.7864003181494</v>
      </c>
      <c r="P1032" s="95">
        <v>0</v>
      </c>
      <c r="Q1032" s="95">
        <v>1124.54609403014</v>
      </c>
      <c r="R1032" s="95">
        <v>529.240963689983</v>
      </c>
      <c r="S1032" s="95">
        <v>0</v>
      </c>
      <c r="T1032" s="95">
        <v>104.84382337704299</v>
      </c>
      <c r="U1032" s="95">
        <v>21795.455151796301</v>
      </c>
      <c r="V1032" s="95">
        <v>1146067.23718262</v>
      </c>
      <c r="W1032" s="95">
        <v>5.6353354009916101</v>
      </c>
      <c r="X1032" s="95">
        <v>294663.02832031302</v>
      </c>
      <c r="Y1032" s="95">
        <v>214833.13907051101</v>
      </c>
      <c r="Z1032" s="95">
        <v>91057.463076591506</v>
      </c>
      <c r="AA1032" s="95">
        <v>107</v>
      </c>
      <c r="AB1032" s="95">
        <v>0</v>
      </c>
      <c r="AC1032" s="95">
        <v>6727546.3518066397</v>
      </c>
      <c r="AD1032" s="95">
        <v>57085.701828479803</v>
      </c>
      <c r="AE1032" s="95">
        <v>134403.57525062599</v>
      </c>
      <c r="AF1032" s="95">
        <v>377213.72793197603</v>
      </c>
      <c r="AG1032" s="95">
        <v>425881.12097930902</v>
      </c>
      <c r="AH1032" s="95">
        <v>383263.37647628802</v>
      </c>
      <c r="AI1032" s="95">
        <v>0</v>
      </c>
      <c r="AJ1032" s="95">
        <v>126996.080527306</v>
      </c>
      <c r="AK1032" s="95">
        <v>76779.787886619597</v>
      </c>
      <c r="AL1032" s="95">
        <v>0</v>
      </c>
      <c r="AM1032" s="95">
        <v>13583.3345092535</v>
      </c>
      <c r="AN1032" s="95">
        <v>6735440.0469360398</v>
      </c>
      <c r="AO1032" s="95">
        <v>9700995.3771972694</v>
      </c>
      <c r="AP1032" s="95">
        <v>101.63901300542101</v>
      </c>
      <c r="AQ1032" s="95">
        <v>2388182.2111816402</v>
      </c>
      <c r="AR1032" s="95">
        <v>1745240.2769164999</v>
      </c>
      <c r="AS1032" s="95">
        <v>700314.11930847203</v>
      </c>
      <c r="AT1032" s="95">
        <v>884.88999938964798</v>
      </c>
      <c r="AU1032" s="95">
        <v>0</v>
      </c>
      <c r="AV1032" s="95">
        <v>18494759.082031298</v>
      </c>
      <c r="AW1032" s="95">
        <v>169475.63164901701</v>
      </c>
      <c r="AX1032" s="95">
        <v>1267278.68397522</v>
      </c>
      <c r="AY1032" s="95">
        <v>3321496.7877197298</v>
      </c>
      <c r="AZ1032" s="95">
        <v>3277610.26254272</v>
      </c>
      <c r="BA1032" s="95">
        <v>3258091.7410278302</v>
      </c>
      <c r="BB1032" s="95">
        <v>0</v>
      </c>
      <c r="BC1032" s="95">
        <v>1035142.47550201</v>
      </c>
      <c r="BD1032" s="95">
        <v>585979.05535888695</v>
      </c>
      <c r="BE1032" s="95">
        <v>0</v>
      </c>
      <c r="BF1032" s="95">
        <v>107172.57822704301</v>
      </c>
      <c r="BG1032" s="95">
        <v>18589176.106201202</v>
      </c>
      <c r="BH1032" s="95">
        <v>2476253.9512329102</v>
      </c>
      <c r="BI1032" s="95">
        <v>9.0674704379634896</v>
      </c>
      <c r="BJ1032" s="95">
        <v>866882.15403747605</v>
      </c>
      <c r="BK1032" s="95">
        <v>602363.57918548596</v>
      </c>
      <c r="BL1032" s="95">
        <v>0</v>
      </c>
      <c r="BM1032" s="95">
        <v>228.36927568353701</v>
      </c>
      <c r="BN1032" s="95">
        <v>0</v>
      </c>
      <c r="BO1032" s="95">
        <v>0</v>
      </c>
      <c r="BP1032" s="95">
        <v>0</v>
      </c>
      <c r="BQ1032" s="95">
        <v>0</v>
      </c>
      <c r="BR1032" s="95">
        <v>1019546.76783752</v>
      </c>
      <c r="BS1032" s="95">
        <v>1188777.9246521001</v>
      </c>
      <c r="BT1032" s="95">
        <v>633355.13348388695</v>
      </c>
      <c r="BU1032" s="95">
        <v>0</v>
      </c>
      <c r="BV1032" s="95">
        <v>490883.58982086199</v>
      </c>
      <c r="BW1032" s="95">
        <v>65944.500502586394</v>
      </c>
      <c r="BX1032" s="95">
        <v>0</v>
      </c>
      <c r="BY1032" s="95">
        <v>0</v>
      </c>
      <c r="BZ1032" s="95">
        <v>0</v>
      </c>
      <c r="CA1032" s="95">
        <v>23760.8337826729</v>
      </c>
      <c r="CB1032" s="95">
        <v>1439972.52342224</v>
      </c>
      <c r="CC1032" s="95">
        <v>12060546.9643555</v>
      </c>
      <c r="CD1032" s="95">
        <v>3348736.6799316402</v>
      </c>
      <c r="CE1032" s="95">
        <v>611.60961207747505</v>
      </c>
      <c r="CF1032" s="95">
        <v>90550.748566627502</v>
      </c>
      <c r="CG1032" s="95">
        <v>692975.783851624</v>
      </c>
      <c r="CH1032" s="95">
        <v>0</v>
      </c>
      <c r="CI1032" s="95">
        <v>24375.2908554077</v>
      </c>
      <c r="CJ1032" s="95">
        <v>1529737.58720398</v>
      </c>
      <c r="CK1032" s="95">
        <v>12764049.260864301</v>
      </c>
      <c r="CL1032" s="95">
        <v>3415142.9606018099</v>
      </c>
      <c r="CM1032" s="160">
        <v>46077.3293895721</v>
      </c>
      <c r="CN1032" s="160">
        <v>8270560.5691528302</v>
      </c>
      <c r="CO1032" s="160">
        <v>31366568.4460449</v>
      </c>
      <c r="CP1032" s="95">
        <v>3415142.9606018099</v>
      </c>
      <c r="CQ1032" s="95">
        <v>0</v>
      </c>
      <c r="CR1032" s="95">
        <v>0</v>
      </c>
      <c r="CS1032" s="95">
        <v>0</v>
      </c>
      <c r="CT1032" s="95">
        <v>0</v>
      </c>
      <c r="CU1032" s="161">
        <v>1530523.2719888675</v>
      </c>
      <c r="CV1032" s="161">
        <v>12753522.748207124</v>
      </c>
    </row>
    <row r="1033" spans="1:100" x14ac:dyDescent="0.2">
      <c r="A1033" s="94" t="s">
        <v>66</v>
      </c>
      <c r="B1033" s="96">
        <v>40422</v>
      </c>
      <c r="C1033" s="95">
        <v>20443.788807392099</v>
      </c>
      <c r="D1033" s="95">
        <v>1.13025953499891</v>
      </c>
      <c r="E1033" s="95">
        <v>3185.2519564330601</v>
      </c>
      <c r="F1033" s="95">
        <v>2391.5597392320601</v>
      </c>
      <c r="G1033" s="95">
        <v>598.45525091886498</v>
      </c>
      <c r="H1033" s="95">
        <v>1</v>
      </c>
      <c r="I1033" s="95">
        <v>0</v>
      </c>
      <c r="J1033" s="95">
        <v>21440.108581066099</v>
      </c>
      <c r="K1033" s="95">
        <v>517.45907811820496</v>
      </c>
      <c r="L1033" s="95">
        <v>3618.7417833805098</v>
      </c>
      <c r="M1033" s="95">
        <v>8071.07658487558</v>
      </c>
      <c r="N1033" s="95">
        <v>2723.4723983109002</v>
      </c>
      <c r="O1033" s="95">
        <v>8605.4230118989908</v>
      </c>
      <c r="P1033" s="95">
        <v>0</v>
      </c>
      <c r="Q1033" s="95">
        <v>1107.76084557176</v>
      </c>
      <c r="R1033" s="95">
        <v>523.52654222398996</v>
      </c>
      <c r="S1033" s="95">
        <v>0</v>
      </c>
      <c r="T1033" s="95">
        <v>88.226422973908498</v>
      </c>
      <c r="U1033" s="95">
        <v>21976.7368953228</v>
      </c>
      <c r="V1033" s="95">
        <v>1144720.3658752399</v>
      </c>
      <c r="W1033" s="95">
        <v>347.47979527339299</v>
      </c>
      <c r="X1033" s="95">
        <v>279971.76999664301</v>
      </c>
      <c r="Y1033" s="95">
        <v>204561.49353981001</v>
      </c>
      <c r="Z1033" s="95">
        <v>90993.087224006696</v>
      </c>
      <c r="AA1033" s="95">
        <v>78</v>
      </c>
      <c r="AB1033" s="95">
        <v>0</v>
      </c>
      <c r="AC1033" s="95">
        <v>6775973.7708129901</v>
      </c>
      <c r="AD1033" s="95">
        <v>49096.791839122801</v>
      </c>
      <c r="AE1033" s="95">
        <v>129757.32502746599</v>
      </c>
      <c r="AF1033" s="95">
        <v>374334.23327636701</v>
      </c>
      <c r="AG1033" s="95">
        <v>414473.05152511603</v>
      </c>
      <c r="AH1033" s="95">
        <v>372805.47753906302</v>
      </c>
      <c r="AI1033" s="95">
        <v>0</v>
      </c>
      <c r="AJ1033" s="95">
        <v>125650.96916103399</v>
      </c>
      <c r="AK1033" s="95">
        <v>77223.277734756499</v>
      </c>
      <c r="AL1033" s="95">
        <v>0</v>
      </c>
      <c r="AM1033" s="95">
        <v>13483.1975425482</v>
      </c>
      <c r="AN1033" s="95">
        <v>6833469.2970581101</v>
      </c>
      <c r="AO1033" s="95">
        <v>9741610.8276367206</v>
      </c>
      <c r="AP1033" s="95">
        <v>2952.6486316025298</v>
      </c>
      <c r="AQ1033" s="95">
        <v>2267337.6763000502</v>
      </c>
      <c r="AR1033" s="95">
        <v>1661331.58197021</v>
      </c>
      <c r="AS1033" s="95">
        <v>696706.96449279797</v>
      </c>
      <c r="AT1033" s="95">
        <v>588.89999961853005</v>
      </c>
      <c r="AU1033" s="95">
        <v>0</v>
      </c>
      <c r="AV1033" s="95">
        <v>18755511.6008301</v>
      </c>
      <c r="AW1033" s="95">
        <v>145762.85926246599</v>
      </c>
      <c r="AX1033" s="95">
        <v>1213838.92385864</v>
      </c>
      <c r="AY1033" s="95">
        <v>3306297.1111755399</v>
      </c>
      <c r="AZ1033" s="95">
        <v>3211486.1551208501</v>
      </c>
      <c r="BA1033" s="95">
        <v>3169606.9202880901</v>
      </c>
      <c r="BB1033" s="95">
        <v>0</v>
      </c>
      <c r="BC1033" s="95">
        <v>1023685.79192352</v>
      </c>
      <c r="BD1033" s="95">
        <v>590608.79902648902</v>
      </c>
      <c r="BE1033" s="95">
        <v>0</v>
      </c>
      <c r="BF1033" s="95">
        <v>106394.993585587</v>
      </c>
      <c r="BG1033" s="95">
        <v>18931012.771728501</v>
      </c>
      <c r="BH1033" s="95">
        <v>2441222.4376220698</v>
      </c>
      <c r="BI1033" s="95">
        <v>845.820193551481</v>
      </c>
      <c r="BJ1033" s="95">
        <v>822155.09673309303</v>
      </c>
      <c r="BK1033" s="95">
        <v>568304.58580779994</v>
      </c>
      <c r="BL1033" s="95">
        <v>0</v>
      </c>
      <c r="BM1033" s="95">
        <v>111.621951275505</v>
      </c>
      <c r="BN1033" s="95">
        <v>0</v>
      </c>
      <c r="BO1033" s="95">
        <v>0</v>
      </c>
      <c r="BP1033" s="95">
        <v>0</v>
      </c>
      <c r="BQ1033" s="95">
        <v>0</v>
      </c>
      <c r="BR1033" s="95">
        <v>1012279.68432617</v>
      </c>
      <c r="BS1033" s="95">
        <v>1162740.1146698</v>
      </c>
      <c r="BT1033" s="95">
        <v>616270.83058166504</v>
      </c>
      <c r="BU1033" s="95">
        <v>0</v>
      </c>
      <c r="BV1033" s="95">
        <v>483953.00881576497</v>
      </c>
      <c r="BW1033" s="95">
        <v>66786.5433931351</v>
      </c>
      <c r="BX1033" s="95">
        <v>0</v>
      </c>
      <c r="BY1033" s="95">
        <v>0</v>
      </c>
      <c r="BZ1033" s="95">
        <v>0</v>
      </c>
      <c r="CA1033" s="95">
        <v>23634.912891387899</v>
      </c>
      <c r="CB1033" s="95">
        <v>1420405.86100769</v>
      </c>
      <c r="CC1033" s="95">
        <v>12003836.8630371</v>
      </c>
      <c r="CD1033" s="95">
        <v>3259852.3289794899</v>
      </c>
      <c r="CE1033" s="95">
        <v>600.15067589283001</v>
      </c>
      <c r="CF1033" s="95">
        <v>91110.108097076401</v>
      </c>
      <c r="CG1033" s="95">
        <v>698552.835105896</v>
      </c>
      <c r="CH1033" s="95">
        <v>0</v>
      </c>
      <c r="CI1033" s="95">
        <v>24232.131465434999</v>
      </c>
      <c r="CJ1033" s="95">
        <v>1512619.1203765899</v>
      </c>
      <c r="CK1033" s="95">
        <v>12701354.341308599</v>
      </c>
      <c r="CL1033" s="95">
        <v>3326485.7774658198</v>
      </c>
      <c r="CM1033" s="160">
        <v>46128.384325504303</v>
      </c>
      <c r="CN1033" s="160">
        <v>8335984.1903686495</v>
      </c>
      <c r="CO1033" s="160">
        <v>31587069.511962902</v>
      </c>
      <c r="CP1033" s="95">
        <v>3326485.7774658198</v>
      </c>
      <c r="CQ1033" s="95">
        <v>0</v>
      </c>
      <c r="CR1033" s="95">
        <v>0</v>
      </c>
      <c r="CS1033" s="95">
        <v>0</v>
      </c>
      <c r="CT1033" s="95">
        <v>0</v>
      </c>
      <c r="CU1033" s="161">
        <v>1511515.9691047664</v>
      </c>
      <c r="CV1033" s="161">
        <v>12702389.698142996</v>
      </c>
    </row>
    <row r="1034" spans="1:100" x14ac:dyDescent="0.2">
      <c r="A1034" s="94" t="s">
        <v>66</v>
      </c>
      <c r="B1034" s="96">
        <v>40513</v>
      </c>
      <c r="C1034" s="95">
        <v>20352.978775978099</v>
      </c>
      <c r="D1034" s="95">
        <v>1.74000340799103</v>
      </c>
      <c r="E1034" s="95">
        <v>3061.7794449031398</v>
      </c>
      <c r="F1034" s="95">
        <v>2287.6145271360901</v>
      </c>
      <c r="G1034" s="95">
        <v>612.22422596812203</v>
      </c>
      <c r="H1034" s="95">
        <v>1</v>
      </c>
      <c r="I1034" s="95">
        <v>0</v>
      </c>
      <c r="J1034" s="95">
        <v>21659.4506800175</v>
      </c>
      <c r="K1034" s="95">
        <v>454.14325595647102</v>
      </c>
      <c r="L1034" s="95">
        <v>4580.3390678763399</v>
      </c>
      <c r="M1034" s="95">
        <v>8024.8130101561501</v>
      </c>
      <c r="N1034" s="95">
        <v>2691.6247576177102</v>
      </c>
      <c r="O1034" s="95">
        <v>8434.7318278551102</v>
      </c>
      <c r="P1034" s="95">
        <v>0</v>
      </c>
      <c r="Q1034" s="95">
        <v>1096.2378121465399</v>
      </c>
      <c r="R1034" s="95">
        <v>521.91987240314495</v>
      </c>
      <c r="S1034" s="95">
        <v>0</v>
      </c>
      <c r="T1034" s="95">
        <v>140.01349768601401</v>
      </c>
      <c r="U1034" s="95">
        <v>22129.860870838202</v>
      </c>
      <c r="V1034" s="95">
        <v>1133548.1898803699</v>
      </c>
      <c r="W1034" s="95">
        <v>179.64509434625501</v>
      </c>
      <c r="X1034" s="95">
        <v>263965.85516357399</v>
      </c>
      <c r="Y1034" s="95">
        <v>192188.269884109</v>
      </c>
      <c r="Z1034" s="95">
        <v>88175.275562286406</v>
      </c>
      <c r="AA1034" s="95">
        <v>69</v>
      </c>
      <c r="AB1034" s="95">
        <v>0</v>
      </c>
      <c r="AC1034" s="95">
        <v>6801328.5303955097</v>
      </c>
      <c r="AD1034" s="95">
        <v>41815.804477214799</v>
      </c>
      <c r="AE1034" s="95">
        <v>149613.50862312299</v>
      </c>
      <c r="AF1034" s="95">
        <v>367278.85734176601</v>
      </c>
      <c r="AG1034" s="95">
        <v>410745.33874130202</v>
      </c>
      <c r="AH1034" s="95">
        <v>349382.49288559001</v>
      </c>
      <c r="AI1034" s="95">
        <v>0</v>
      </c>
      <c r="AJ1034" s="95">
        <v>122212.898254395</v>
      </c>
      <c r="AK1034" s="95">
        <v>72211.770915031404</v>
      </c>
      <c r="AL1034" s="95">
        <v>0</v>
      </c>
      <c r="AM1034" s="95">
        <v>16294.7971490622</v>
      </c>
      <c r="AN1034" s="95">
        <v>6828169.04577637</v>
      </c>
      <c r="AO1034" s="95">
        <v>9704005.3811035194</v>
      </c>
      <c r="AP1034" s="95">
        <v>1762.7004061043301</v>
      </c>
      <c r="AQ1034" s="95">
        <v>2148559.2362976102</v>
      </c>
      <c r="AR1034" s="95">
        <v>1565822.0475921601</v>
      </c>
      <c r="AS1034" s="95">
        <v>679264.94560241699</v>
      </c>
      <c r="AT1034" s="95">
        <v>520.94999885559105</v>
      </c>
      <c r="AU1034" s="95">
        <v>0</v>
      </c>
      <c r="AV1034" s="95">
        <v>19006184.787109401</v>
      </c>
      <c r="AW1034" s="95">
        <v>124638.30684757201</v>
      </c>
      <c r="AX1034" s="95">
        <v>1394552.01885986</v>
      </c>
      <c r="AY1034" s="95">
        <v>3271376.6237182599</v>
      </c>
      <c r="AZ1034" s="95">
        <v>3198740.06994629</v>
      </c>
      <c r="BA1034" s="95">
        <v>3003181.5368042002</v>
      </c>
      <c r="BB1034" s="95">
        <v>0</v>
      </c>
      <c r="BC1034" s="95">
        <v>1000282.64274597</v>
      </c>
      <c r="BD1034" s="95">
        <v>553562.69612884498</v>
      </c>
      <c r="BE1034" s="95">
        <v>0</v>
      </c>
      <c r="BF1034" s="95">
        <v>130302.190454483</v>
      </c>
      <c r="BG1034" s="95">
        <v>19132348.709228501</v>
      </c>
      <c r="BH1034" s="95">
        <v>2435603.47125244</v>
      </c>
      <c r="BI1034" s="95">
        <v>190.92741476744399</v>
      </c>
      <c r="BJ1034" s="95">
        <v>784319.13629150402</v>
      </c>
      <c r="BK1034" s="95">
        <v>534063.44506072998</v>
      </c>
      <c r="BL1034" s="95">
        <v>0</v>
      </c>
      <c r="BM1034" s="95">
        <v>73.368194988928707</v>
      </c>
      <c r="BN1034" s="95">
        <v>0</v>
      </c>
      <c r="BO1034" s="95">
        <v>0</v>
      </c>
      <c r="BP1034" s="95">
        <v>0</v>
      </c>
      <c r="BQ1034" s="95">
        <v>0</v>
      </c>
      <c r="BR1034" s="95">
        <v>1006324.73169708</v>
      </c>
      <c r="BS1034" s="95">
        <v>1156500.2019653299</v>
      </c>
      <c r="BT1034" s="95">
        <v>584352.21174621605</v>
      </c>
      <c r="BU1034" s="95">
        <v>0</v>
      </c>
      <c r="BV1034" s="95">
        <v>477418.32154464698</v>
      </c>
      <c r="BW1034" s="95">
        <v>57443.601127147696</v>
      </c>
      <c r="BX1034" s="95">
        <v>0</v>
      </c>
      <c r="BY1034" s="95">
        <v>0</v>
      </c>
      <c r="BZ1034" s="95">
        <v>0</v>
      </c>
      <c r="CA1034" s="95">
        <v>23421.123809576002</v>
      </c>
      <c r="CB1034" s="95">
        <v>1396912.01651001</v>
      </c>
      <c r="CC1034" s="95">
        <v>11831692.4674072</v>
      </c>
      <c r="CD1034" s="95">
        <v>3225480.6835632301</v>
      </c>
      <c r="CE1034" s="95">
        <v>613.50286740064598</v>
      </c>
      <c r="CF1034" s="95">
        <v>88514.057141304002</v>
      </c>
      <c r="CG1034" s="95">
        <v>681359.87616729701</v>
      </c>
      <c r="CH1034" s="95">
        <v>0</v>
      </c>
      <c r="CI1034" s="95">
        <v>24036.5542926788</v>
      </c>
      <c r="CJ1034" s="95">
        <v>1483822.9288330099</v>
      </c>
      <c r="CK1034" s="95">
        <v>12510917.5393066</v>
      </c>
      <c r="CL1034" s="95">
        <v>3282834.11004639</v>
      </c>
      <c r="CM1034" s="160">
        <v>46081.016278266899</v>
      </c>
      <c r="CN1034" s="160">
        <v>8313242.4602661096</v>
      </c>
      <c r="CO1034" s="160">
        <v>31644700.420166001</v>
      </c>
      <c r="CP1034" s="95">
        <v>3282834.11004639</v>
      </c>
      <c r="CQ1034" s="95">
        <v>0</v>
      </c>
      <c r="CR1034" s="95">
        <v>0</v>
      </c>
      <c r="CS1034" s="95">
        <v>0</v>
      </c>
      <c r="CT1034" s="95">
        <v>0</v>
      </c>
      <c r="CU1034" s="161">
        <v>1485426.073651314</v>
      </c>
      <c r="CV1034" s="161">
        <v>12513052.343574498</v>
      </c>
    </row>
    <row r="1035" spans="1:100" x14ac:dyDescent="0.2">
      <c r="A1035" s="94" t="s">
        <v>66</v>
      </c>
      <c r="B1035" s="96">
        <v>40603</v>
      </c>
      <c r="C1035" s="95">
        <v>20364.150396346999</v>
      </c>
      <c r="D1035" s="95">
        <v>1.8167798049980799</v>
      </c>
      <c r="E1035" s="95">
        <v>2976.4875314533701</v>
      </c>
      <c r="F1035" s="95">
        <v>2210.93928536773</v>
      </c>
      <c r="G1035" s="95">
        <v>613.34638091176703</v>
      </c>
      <c r="H1035" s="95">
        <v>2</v>
      </c>
      <c r="I1035" s="95">
        <v>0</v>
      </c>
      <c r="J1035" s="95">
        <v>22009.099148034999</v>
      </c>
      <c r="K1035" s="95">
        <v>402.96771242469498</v>
      </c>
      <c r="L1035" s="95">
        <v>11291.537456870101</v>
      </c>
      <c r="M1035" s="95">
        <v>8086.5129733085596</v>
      </c>
      <c r="N1035" s="95">
        <v>2651.0100336372898</v>
      </c>
      <c r="O1035" s="95">
        <v>0</v>
      </c>
      <c r="P1035" s="95">
        <v>0</v>
      </c>
      <c r="Q1035" s="95">
        <v>1105.96627095342</v>
      </c>
      <c r="R1035" s="95">
        <v>0</v>
      </c>
      <c r="S1035" s="95">
        <v>0</v>
      </c>
      <c r="T1035" s="95">
        <v>610.20061840862002</v>
      </c>
      <c r="U1035" s="95">
        <v>22410.022305965402</v>
      </c>
      <c r="V1035" s="95">
        <v>1122990.14785767</v>
      </c>
      <c r="W1035" s="95">
        <v>149.445188852027</v>
      </c>
      <c r="X1035" s="95">
        <v>255375.76337432899</v>
      </c>
      <c r="Y1035" s="95">
        <v>184999.11063003499</v>
      </c>
      <c r="Z1035" s="95">
        <v>87491.903432846098</v>
      </c>
      <c r="AA1035" s="95">
        <v>83</v>
      </c>
      <c r="AB1035" s="95">
        <v>0</v>
      </c>
      <c r="AC1035" s="95">
        <v>6901026.2903442401</v>
      </c>
      <c r="AD1035" s="95">
        <v>37539.280825138099</v>
      </c>
      <c r="AE1035" s="95">
        <v>495159.628330231</v>
      </c>
      <c r="AF1035" s="95">
        <v>366690.33234024001</v>
      </c>
      <c r="AG1035" s="95">
        <v>396985.40723419201</v>
      </c>
      <c r="AH1035" s="95">
        <v>0</v>
      </c>
      <c r="AI1035" s="95">
        <v>0</v>
      </c>
      <c r="AJ1035" s="95">
        <v>122520.086634636</v>
      </c>
      <c r="AK1035" s="95">
        <v>0</v>
      </c>
      <c r="AL1035" s="95">
        <v>0</v>
      </c>
      <c r="AM1035" s="95">
        <v>85783.039832115202</v>
      </c>
      <c r="AN1035" s="95">
        <v>6905003.2161254901</v>
      </c>
      <c r="AO1035" s="95">
        <v>9698111.4202880897</v>
      </c>
      <c r="AP1035" s="95">
        <v>1259.7109045386301</v>
      </c>
      <c r="AQ1035" s="95">
        <v>2087087.31706238</v>
      </c>
      <c r="AR1035" s="95">
        <v>1508514.8179779099</v>
      </c>
      <c r="AS1035" s="95">
        <v>681374.48312377895</v>
      </c>
      <c r="AT1035" s="95">
        <v>638.26999831199601</v>
      </c>
      <c r="AU1035" s="95">
        <v>0</v>
      </c>
      <c r="AV1035" s="95">
        <v>19425358.863037098</v>
      </c>
      <c r="AW1035" s="95">
        <v>114280.27775669099</v>
      </c>
      <c r="AX1035" s="95">
        <v>4378684.5205688505</v>
      </c>
      <c r="AY1035" s="95">
        <v>3296538.42614746</v>
      </c>
      <c r="AZ1035" s="95">
        <v>3107209.92541504</v>
      </c>
      <c r="BA1035" s="95">
        <v>0</v>
      </c>
      <c r="BB1035" s="95">
        <v>0</v>
      </c>
      <c r="BC1035" s="95">
        <v>996665.11832428002</v>
      </c>
      <c r="BD1035" s="95">
        <v>0</v>
      </c>
      <c r="BE1035" s="95">
        <v>0</v>
      </c>
      <c r="BF1035" s="95">
        <v>668075.29873657203</v>
      </c>
      <c r="BG1035" s="95">
        <v>19493372.161865201</v>
      </c>
      <c r="BH1035" s="95">
        <v>1902996.3166809101</v>
      </c>
      <c r="BI1035" s="95">
        <v>273.31479602307098</v>
      </c>
      <c r="BJ1035" s="95">
        <v>721425.83290863002</v>
      </c>
      <c r="BK1035" s="95">
        <v>508775.94842147798</v>
      </c>
      <c r="BL1035" s="95">
        <v>0</v>
      </c>
      <c r="BM1035" s="95">
        <v>0</v>
      </c>
      <c r="BN1035" s="95">
        <v>0</v>
      </c>
      <c r="BO1035" s="95">
        <v>0</v>
      </c>
      <c r="BP1035" s="95">
        <v>0</v>
      </c>
      <c r="BQ1035" s="95">
        <v>0</v>
      </c>
      <c r="BR1035" s="95">
        <v>1010465.1284256</v>
      </c>
      <c r="BS1035" s="95">
        <v>1128822.75810242</v>
      </c>
      <c r="BT1035" s="95">
        <v>0</v>
      </c>
      <c r="BU1035" s="95">
        <v>0</v>
      </c>
      <c r="BV1035" s="95">
        <v>478521.72792816203</v>
      </c>
      <c r="BW1035" s="95">
        <v>0</v>
      </c>
      <c r="BX1035" s="95">
        <v>0</v>
      </c>
      <c r="BY1035" s="95">
        <v>0</v>
      </c>
      <c r="BZ1035" s="95">
        <v>0</v>
      </c>
      <c r="CA1035" s="95">
        <v>23330.031598567999</v>
      </c>
      <c r="CB1035" s="95">
        <v>1381334.2835083001</v>
      </c>
      <c r="CC1035" s="95">
        <v>11798519.8718262</v>
      </c>
      <c r="CD1035" s="95">
        <v>2618496.7675476102</v>
      </c>
      <c r="CE1035" s="95">
        <v>616.83461643010401</v>
      </c>
      <c r="CF1035" s="95">
        <v>87684.010560035706</v>
      </c>
      <c r="CG1035" s="95">
        <v>680456.77905273403</v>
      </c>
      <c r="CH1035" s="95">
        <v>0</v>
      </c>
      <c r="CI1035" s="95">
        <v>23944.181669473601</v>
      </c>
      <c r="CJ1035" s="95">
        <v>1468783.0203704799</v>
      </c>
      <c r="CK1035" s="95">
        <v>12490142.3248291</v>
      </c>
      <c r="CL1035" s="95">
        <v>2618128.4235534701</v>
      </c>
      <c r="CM1035" s="160">
        <v>46249.148223400101</v>
      </c>
      <c r="CN1035" s="160">
        <v>8382147.1697387705</v>
      </c>
      <c r="CO1035" s="160">
        <v>31992635.7180176</v>
      </c>
      <c r="CP1035" s="95">
        <v>2618128.4235534701</v>
      </c>
      <c r="CQ1035" s="95">
        <v>0</v>
      </c>
      <c r="CR1035" s="95">
        <v>0</v>
      </c>
      <c r="CS1035" s="95">
        <v>0</v>
      </c>
      <c r="CT1035" s="95">
        <v>0</v>
      </c>
      <c r="CU1035" s="161">
        <v>1469018.2940683358</v>
      </c>
      <c r="CV1035" s="161">
        <v>12478976.650878934</v>
      </c>
    </row>
    <row r="1036" spans="1:100" x14ac:dyDescent="0.2">
      <c r="A1036" s="94" t="s">
        <v>66</v>
      </c>
      <c r="B1036" s="96">
        <v>40695</v>
      </c>
      <c r="C1036" s="95">
        <v>20194.076019287098</v>
      </c>
      <c r="D1036" s="95">
        <v>1.1655173379986099</v>
      </c>
      <c r="E1036" s="95">
        <v>2865.8989891409901</v>
      </c>
      <c r="F1036" s="95">
        <v>2124.2906210124502</v>
      </c>
      <c r="G1036" s="95">
        <v>602.82541267573799</v>
      </c>
      <c r="H1036" s="95">
        <v>2</v>
      </c>
      <c r="I1036" s="95">
        <v>0</v>
      </c>
      <c r="J1036" s="95">
        <v>22199.786678314202</v>
      </c>
      <c r="K1036" s="95">
        <v>359.60935968905699</v>
      </c>
      <c r="L1036" s="95">
        <v>11347.3309173584</v>
      </c>
      <c r="M1036" s="95">
        <v>7969.05624073744</v>
      </c>
      <c r="N1036" s="95">
        <v>2644.6081713438002</v>
      </c>
      <c r="O1036" s="95">
        <v>0</v>
      </c>
      <c r="P1036" s="95">
        <v>0</v>
      </c>
      <c r="Q1036" s="95">
        <v>1079.01435208321</v>
      </c>
      <c r="R1036" s="95">
        <v>0</v>
      </c>
      <c r="S1036" s="95">
        <v>0</v>
      </c>
      <c r="T1036" s="95">
        <v>599.28138055652403</v>
      </c>
      <c r="U1036" s="95">
        <v>22537.610749483101</v>
      </c>
      <c r="V1036" s="95">
        <v>1110969.2330322301</v>
      </c>
      <c r="W1036" s="95">
        <v>67.845897999592097</v>
      </c>
      <c r="X1036" s="95">
        <v>243700.36916160601</v>
      </c>
      <c r="Y1036" s="95">
        <v>176425.68317031901</v>
      </c>
      <c r="Z1036" s="95">
        <v>86471.6890611649</v>
      </c>
      <c r="AA1036" s="95">
        <v>80</v>
      </c>
      <c r="AB1036" s="95">
        <v>0</v>
      </c>
      <c r="AC1036" s="95">
        <v>6972961.8627929697</v>
      </c>
      <c r="AD1036" s="95">
        <v>31758.625209808401</v>
      </c>
      <c r="AE1036" s="95">
        <v>482460.49354171799</v>
      </c>
      <c r="AF1036" s="95">
        <v>361926.24004364002</v>
      </c>
      <c r="AG1036" s="95">
        <v>391178.81645965599</v>
      </c>
      <c r="AH1036" s="95">
        <v>0</v>
      </c>
      <c r="AI1036" s="95">
        <v>0</v>
      </c>
      <c r="AJ1036" s="95">
        <v>121389.44909858701</v>
      </c>
      <c r="AK1036" s="95">
        <v>0</v>
      </c>
      <c r="AL1036" s="95">
        <v>0</v>
      </c>
      <c r="AM1036" s="95">
        <v>86053.575725555405</v>
      </c>
      <c r="AN1036" s="95">
        <v>6987860.0449218797</v>
      </c>
      <c r="AO1036" s="95">
        <v>9642040.5808105506</v>
      </c>
      <c r="AP1036" s="95">
        <v>612.78894592821598</v>
      </c>
      <c r="AQ1036" s="95">
        <v>2003777.1759490999</v>
      </c>
      <c r="AR1036" s="95">
        <v>1442051.6557312</v>
      </c>
      <c r="AS1036" s="95">
        <v>678969.42944335903</v>
      </c>
      <c r="AT1036" s="95">
        <v>618.30999970436096</v>
      </c>
      <c r="AU1036" s="95">
        <v>0</v>
      </c>
      <c r="AV1036" s="95">
        <v>19744997.3046875</v>
      </c>
      <c r="AW1036" s="95">
        <v>96928.132461547895</v>
      </c>
      <c r="AX1036" s="95">
        <v>4303355.8988647498</v>
      </c>
      <c r="AY1036" s="95">
        <v>3280283.2342834501</v>
      </c>
      <c r="AZ1036" s="95">
        <v>3079866.7203064002</v>
      </c>
      <c r="BA1036" s="95">
        <v>0</v>
      </c>
      <c r="BB1036" s="95">
        <v>0</v>
      </c>
      <c r="BC1036" s="95">
        <v>996353.599998474</v>
      </c>
      <c r="BD1036" s="95">
        <v>0</v>
      </c>
      <c r="BE1036" s="95">
        <v>0</v>
      </c>
      <c r="BF1036" s="95">
        <v>673939.16505432106</v>
      </c>
      <c r="BG1036" s="95">
        <v>19848719.763671901</v>
      </c>
      <c r="BH1036" s="95">
        <v>1900434.1855011</v>
      </c>
      <c r="BI1036" s="95">
        <v>130.65696784295099</v>
      </c>
      <c r="BJ1036" s="95">
        <v>690465.92928314197</v>
      </c>
      <c r="BK1036" s="95">
        <v>484478.77750778198</v>
      </c>
      <c r="BL1036" s="95">
        <v>0</v>
      </c>
      <c r="BM1036" s="95">
        <v>0</v>
      </c>
      <c r="BN1036" s="95">
        <v>0</v>
      </c>
      <c r="BO1036" s="95">
        <v>0</v>
      </c>
      <c r="BP1036" s="95">
        <v>0</v>
      </c>
      <c r="BQ1036" s="95">
        <v>0</v>
      </c>
      <c r="BR1036" s="95">
        <v>1007860.2745208699</v>
      </c>
      <c r="BS1036" s="95">
        <v>1116859.14033508</v>
      </c>
      <c r="BT1036" s="95">
        <v>0</v>
      </c>
      <c r="BU1036" s="95">
        <v>0</v>
      </c>
      <c r="BV1036" s="95">
        <v>476452.71524810803</v>
      </c>
      <c r="BW1036" s="95">
        <v>0</v>
      </c>
      <c r="BX1036" s="95">
        <v>0</v>
      </c>
      <c r="BY1036" s="95">
        <v>0</v>
      </c>
      <c r="BZ1036" s="95">
        <v>0</v>
      </c>
      <c r="CA1036" s="95">
        <v>23065.876708746</v>
      </c>
      <c r="CB1036" s="95">
        <v>1352530.9421997101</v>
      </c>
      <c r="CC1036" s="95">
        <v>11651278.052246099</v>
      </c>
      <c r="CD1036" s="95">
        <v>2593012.2112121601</v>
      </c>
      <c r="CE1036" s="95">
        <v>602.82491076737597</v>
      </c>
      <c r="CF1036" s="95">
        <v>86232.968670845003</v>
      </c>
      <c r="CG1036" s="95">
        <v>679608.31742858898</v>
      </c>
      <c r="CH1036" s="95">
        <v>0</v>
      </c>
      <c r="CI1036" s="95">
        <v>23672.678095817599</v>
      </c>
      <c r="CJ1036" s="95">
        <v>1441007.54017639</v>
      </c>
      <c r="CK1036" s="95">
        <v>12313928.529296899</v>
      </c>
      <c r="CL1036" s="95">
        <v>2592852.4744567899</v>
      </c>
      <c r="CM1036" s="160">
        <v>46127.8849544525</v>
      </c>
      <c r="CN1036" s="160">
        <v>8425949.9669189509</v>
      </c>
      <c r="CO1036" s="160">
        <v>32182257.043457001</v>
      </c>
      <c r="CP1036" s="95">
        <v>2592852.4744567899</v>
      </c>
      <c r="CQ1036" s="95">
        <v>0</v>
      </c>
      <c r="CR1036" s="95">
        <v>0</v>
      </c>
      <c r="CS1036" s="95">
        <v>0</v>
      </c>
      <c r="CT1036" s="95">
        <v>0</v>
      </c>
      <c r="CU1036" s="161">
        <v>1438763.9108705551</v>
      </c>
      <c r="CV1036" s="161">
        <v>12330886.369674688</v>
      </c>
    </row>
    <row r="1037" spans="1:100" x14ac:dyDescent="0.2">
      <c r="A1037" s="94" t="s">
        <v>66</v>
      </c>
      <c r="B1037" s="96">
        <v>40787</v>
      </c>
      <c r="C1037" s="95">
        <v>20076.4176163673</v>
      </c>
      <c r="D1037" s="95">
        <v>1.1242312199901801</v>
      </c>
      <c r="E1037" s="95">
        <v>2832.5731285512402</v>
      </c>
      <c r="F1037" s="95">
        <v>2106.3963045775899</v>
      </c>
      <c r="G1037" s="95">
        <v>620.22594491392397</v>
      </c>
      <c r="H1037" s="95">
        <v>3</v>
      </c>
      <c r="I1037" s="95">
        <v>0</v>
      </c>
      <c r="J1037" s="95">
        <v>22307.653089523301</v>
      </c>
      <c r="K1037" s="95">
        <v>322.35383158177098</v>
      </c>
      <c r="L1037" s="95">
        <v>11478.9277735949</v>
      </c>
      <c r="M1037" s="95">
        <v>7966.9063550233795</v>
      </c>
      <c r="N1037" s="95">
        <v>2587.6244706809498</v>
      </c>
      <c r="O1037" s="95">
        <v>0</v>
      </c>
      <c r="P1037" s="95">
        <v>0</v>
      </c>
      <c r="Q1037" s="95">
        <v>1065.20242232084</v>
      </c>
      <c r="R1037" s="95">
        <v>0</v>
      </c>
      <c r="S1037" s="95">
        <v>0</v>
      </c>
      <c r="T1037" s="95">
        <v>626.75708926469099</v>
      </c>
      <c r="U1037" s="95">
        <v>22639.555116414998</v>
      </c>
      <c r="V1037" s="95">
        <v>1102599.5290679899</v>
      </c>
      <c r="W1037" s="95">
        <v>25.3187187199946</v>
      </c>
      <c r="X1037" s="95">
        <v>234530.01101303101</v>
      </c>
      <c r="Y1037" s="95">
        <v>170055.352319717</v>
      </c>
      <c r="Z1037" s="95">
        <v>85264.836600303694</v>
      </c>
      <c r="AA1037" s="95">
        <v>85</v>
      </c>
      <c r="AB1037" s="95">
        <v>0</v>
      </c>
      <c r="AC1037" s="95">
        <v>6983947.7744140597</v>
      </c>
      <c r="AD1037" s="95">
        <v>27306.7384450436</v>
      </c>
      <c r="AE1037" s="95">
        <v>474544.055728912</v>
      </c>
      <c r="AF1037" s="95">
        <v>353765.51176452602</v>
      </c>
      <c r="AG1037" s="95">
        <v>386686.462108612</v>
      </c>
      <c r="AH1037" s="95">
        <v>0</v>
      </c>
      <c r="AI1037" s="95">
        <v>0</v>
      </c>
      <c r="AJ1037" s="95">
        <v>120292.41556835199</v>
      </c>
      <c r="AK1037" s="95">
        <v>0</v>
      </c>
      <c r="AL1037" s="95">
        <v>0</v>
      </c>
      <c r="AM1037" s="95">
        <v>86388.435812950105</v>
      </c>
      <c r="AN1037" s="95">
        <v>7039756.9880371103</v>
      </c>
      <c r="AO1037" s="95">
        <v>9617646.9044189509</v>
      </c>
      <c r="AP1037" s="95">
        <v>212.59593930840501</v>
      </c>
      <c r="AQ1037" s="95">
        <v>1924122.2027893099</v>
      </c>
      <c r="AR1037" s="95">
        <v>1393504.24078369</v>
      </c>
      <c r="AS1037" s="95">
        <v>676864.45371246303</v>
      </c>
      <c r="AT1037" s="95">
        <v>415.88999915122997</v>
      </c>
      <c r="AU1037" s="95">
        <v>0</v>
      </c>
      <c r="AV1037" s="95">
        <v>19948524.2822266</v>
      </c>
      <c r="AW1037" s="95">
        <v>83474.367186546297</v>
      </c>
      <c r="AX1037" s="95">
        <v>4286573.2636718797</v>
      </c>
      <c r="AY1037" s="95">
        <v>3229114.4791564899</v>
      </c>
      <c r="AZ1037" s="95">
        <v>3056695.3877868699</v>
      </c>
      <c r="BA1037" s="95">
        <v>0</v>
      </c>
      <c r="BB1037" s="95">
        <v>0</v>
      </c>
      <c r="BC1037" s="95">
        <v>988976.83137512195</v>
      </c>
      <c r="BD1037" s="95">
        <v>0</v>
      </c>
      <c r="BE1037" s="95">
        <v>0</v>
      </c>
      <c r="BF1037" s="95">
        <v>685760.87541198696</v>
      </c>
      <c r="BG1037" s="95">
        <v>20098933.066162098</v>
      </c>
      <c r="BH1037" s="95">
        <v>1926262.78413391</v>
      </c>
      <c r="BI1037" s="95">
        <v>24.916088349884401</v>
      </c>
      <c r="BJ1037" s="95">
        <v>674625.96685791004</v>
      </c>
      <c r="BK1037" s="95">
        <v>470401.39100265497</v>
      </c>
      <c r="BL1037" s="95">
        <v>0</v>
      </c>
      <c r="BM1037" s="95">
        <v>0</v>
      </c>
      <c r="BN1037" s="95">
        <v>0</v>
      </c>
      <c r="BO1037" s="95">
        <v>0</v>
      </c>
      <c r="BP1037" s="95">
        <v>0</v>
      </c>
      <c r="BQ1037" s="95">
        <v>0</v>
      </c>
      <c r="BR1037" s="95">
        <v>1000110.96798706</v>
      </c>
      <c r="BS1037" s="95">
        <v>1106742.90934753</v>
      </c>
      <c r="BT1037" s="95">
        <v>0</v>
      </c>
      <c r="BU1037" s="95">
        <v>0</v>
      </c>
      <c r="BV1037" s="95">
        <v>477057.32698059099</v>
      </c>
      <c r="BW1037" s="95">
        <v>0</v>
      </c>
      <c r="BX1037" s="95">
        <v>0</v>
      </c>
      <c r="BY1037" s="95">
        <v>0</v>
      </c>
      <c r="BZ1037" s="95">
        <v>0</v>
      </c>
      <c r="CA1037" s="95">
        <v>22901.610458850901</v>
      </c>
      <c r="CB1037" s="95">
        <v>1336168.5267028799</v>
      </c>
      <c r="CC1037" s="95">
        <v>11539752.009643599</v>
      </c>
      <c r="CD1037" s="95">
        <v>2600235.3854980501</v>
      </c>
      <c r="CE1037" s="95">
        <v>623.85202246159304</v>
      </c>
      <c r="CF1037" s="95">
        <v>85386.253859520002</v>
      </c>
      <c r="CG1037" s="95">
        <v>677956.61421203602</v>
      </c>
      <c r="CH1037" s="95">
        <v>0</v>
      </c>
      <c r="CI1037" s="95">
        <v>23521.4265384674</v>
      </c>
      <c r="CJ1037" s="95">
        <v>1420088.8042602499</v>
      </c>
      <c r="CK1037" s="95">
        <v>12201096.5275879</v>
      </c>
      <c r="CL1037" s="95">
        <v>2601412.3801574698</v>
      </c>
      <c r="CM1037" s="160">
        <v>46088.489377498598</v>
      </c>
      <c r="CN1037" s="160">
        <v>8450476.9323730506</v>
      </c>
      <c r="CO1037" s="160">
        <v>32274044.753417999</v>
      </c>
      <c r="CP1037" s="95">
        <v>2601412.3801574698</v>
      </c>
      <c r="CQ1037" s="95">
        <v>0</v>
      </c>
      <c r="CR1037" s="95">
        <v>0</v>
      </c>
      <c r="CS1037" s="95">
        <v>0</v>
      </c>
      <c r="CT1037" s="95">
        <v>0</v>
      </c>
      <c r="CU1037" s="161">
        <v>1421554.7805623999</v>
      </c>
      <c r="CV1037" s="161">
        <v>12217708.623855636</v>
      </c>
    </row>
    <row r="1038" spans="1:100" x14ac:dyDescent="0.2">
      <c r="A1038" s="94" t="s">
        <v>66</v>
      </c>
      <c r="B1038" s="96">
        <v>40878</v>
      </c>
      <c r="C1038" s="95">
        <v>20048.9430234432</v>
      </c>
      <c r="D1038" s="95">
        <v>1.72997709699848</v>
      </c>
      <c r="E1038" s="95">
        <v>2773.20847997069</v>
      </c>
      <c r="F1038" s="95">
        <v>2056.8745612800099</v>
      </c>
      <c r="G1038" s="95">
        <v>596.59635217487801</v>
      </c>
      <c r="H1038" s="95">
        <v>2</v>
      </c>
      <c r="I1038" s="95">
        <v>0</v>
      </c>
      <c r="J1038" s="95">
        <v>22579.087180137602</v>
      </c>
      <c r="K1038" s="95">
        <v>299.25086303800299</v>
      </c>
      <c r="L1038" s="95">
        <v>11185.203184366201</v>
      </c>
      <c r="M1038" s="95">
        <v>8025.6967729330099</v>
      </c>
      <c r="N1038" s="95">
        <v>2570.7555346786999</v>
      </c>
      <c r="O1038" s="95">
        <v>0</v>
      </c>
      <c r="P1038" s="95">
        <v>0</v>
      </c>
      <c r="Q1038" s="95">
        <v>1065.1125894188899</v>
      </c>
      <c r="R1038" s="95">
        <v>0</v>
      </c>
      <c r="S1038" s="95">
        <v>0</v>
      </c>
      <c r="T1038" s="95">
        <v>592.38028584420704</v>
      </c>
      <c r="U1038" s="95">
        <v>22885.564252615</v>
      </c>
      <c r="V1038" s="95">
        <v>1099341.39224243</v>
      </c>
      <c r="W1038" s="95">
        <v>130.865344041958</v>
      </c>
      <c r="X1038" s="95">
        <v>227067.81461143499</v>
      </c>
      <c r="Y1038" s="95">
        <v>164448.15931320199</v>
      </c>
      <c r="Z1038" s="95">
        <v>82503.681392669707</v>
      </c>
      <c r="AA1038" s="95">
        <v>156</v>
      </c>
      <c r="AB1038" s="95">
        <v>0</v>
      </c>
      <c r="AC1038" s="95">
        <v>7004859.8740844699</v>
      </c>
      <c r="AD1038" s="95">
        <v>24577.4354641438</v>
      </c>
      <c r="AE1038" s="95">
        <v>465288.40767288202</v>
      </c>
      <c r="AF1038" s="95">
        <v>358303.75204467803</v>
      </c>
      <c r="AG1038" s="95">
        <v>380020.33129501302</v>
      </c>
      <c r="AH1038" s="95">
        <v>0</v>
      </c>
      <c r="AI1038" s="95">
        <v>0</v>
      </c>
      <c r="AJ1038" s="95">
        <v>120744.494411469</v>
      </c>
      <c r="AK1038" s="95">
        <v>0</v>
      </c>
      <c r="AL1038" s="95">
        <v>0</v>
      </c>
      <c r="AM1038" s="95">
        <v>81935.946486473098</v>
      </c>
      <c r="AN1038" s="95">
        <v>7059157.5603637705</v>
      </c>
      <c r="AO1038" s="95">
        <v>9665965.2559814509</v>
      </c>
      <c r="AP1038" s="95">
        <v>1280.9233926832701</v>
      </c>
      <c r="AQ1038" s="95">
        <v>1892024.8261261</v>
      </c>
      <c r="AR1038" s="95">
        <v>1364974.80328369</v>
      </c>
      <c r="AS1038" s="95">
        <v>654173.44168090797</v>
      </c>
      <c r="AT1038" s="95">
        <v>717.55999946594204</v>
      </c>
      <c r="AU1038" s="95">
        <v>0</v>
      </c>
      <c r="AV1038" s="95">
        <v>20196976.4060059</v>
      </c>
      <c r="AW1038" s="95">
        <v>75811.432138442993</v>
      </c>
      <c r="AX1038" s="95">
        <v>4224123.90307617</v>
      </c>
      <c r="AY1038" s="95">
        <v>3293235.6545104999</v>
      </c>
      <c r="AZ1038" s="95">
        <v>3027478.6661682101</v>
      </c>
      <c r="BA1038" s="95">
        <v>0</v>
      </c>
      <c r="BB1038" s="95">
        <v>0</v>
      </c>
      <c r="BC1038" s="95">
        <v>1002412.92660522</v>
      </c>
      <c r="BD1038" s="95">
        <v>0</v>
      </c>
      <c r="BE1038" s="95">
        <v>0</v>
      </c>
      <c r="BF1038" s="95">
        <v>651259.383049011</v>
      </c>
      <c r="BG1038" s="95">
        <v>20316449.916015599</v>
      </c>
      <c r="BH1038" s="95">
        <v>1944561.09729004</v>
      </c>
      <c r="BI1038" s="95">
        <v>249.32167171686899</v>
      </c>
      <c r="BJ1038" s="95">
        <v>650251.07695770299</v>
      </c>
      <c r="BK1038" s="95">
        <v>453939.03152465803</v>
      </c>
      <c r="BL1038" s="95">
        <v>0</v>
      </c>
      <c r="BM1038" s="95">
        <v>0</v>
      </c>
      <c r="BN1038" s="95">
        <v>0</v>
      </c>
      <c r="BO1038" s="95">
        <v>0</v>
      </c>
      <c r="BP1038" s="95">
        <v>0</v>
      </c>
      <c r="BQ1038" s="95">
        <v>0</v>
      </c>
      <c r="BR1038" s="95">
        <v>1024594.7201309199</v>
      </c>
      <c r="BS1038" s="95">
        <v>1099972.4105072001</v>
      </c>
      <c r="BT1038" s="95">
        <v>0</v>
      </c>
      <c r="BU1038" s="95">
        <v>0</v>
      </c>
      <c r="BV1038" s="95">
        <v>481265.76788711501</v>
      </c>
      <c r="BW1038" s="95">
        <v>0</v>
      </c>
      <c r="BX1038" s="95">
        <v>0</v>
      </c>
      <c r="BY1038" s="95">
        <v>0</v>
      </c>
      <c r="BZ1038" s="95">
        <v>0</v>
      </c>
      <c r="CA1038" s="95">
        <v>22841.283441066698</v>
      </c>
      <c r="CB1038" s="95">
        <v>1328550.0634765599</v>
      </c>
      <c r="CC1038" s="95">
        <v>11566190.0238037</v>
      </c>
      <c r="CD1038" s="95">
        <v>2598503.1601257301</v>
      </c>
      <c r="CE1038" s="95">
        <v>598.68027365207695</v>
      </c>
      <c r="CF1038" s="95">
        <v>82829.780780792207</v>
      </c>
      <c r="CG1038" s="95">
        <v>655307.06496429397</v>
      </c>
      <c r="CH1038" s="95">
        <v>0</v>
      </c>
      <c r="CI1038" s="95">
        <v>23444.036736011501</v>
      </c>
      <c r="CJ1038" s="95">
        <v>1410634.3540344201</v>
      </c>
      <c r="CK1038" s="95">
        <v>12220982.606811499</v>
      </c>
      <c r="CL1038" s="95">
        <v>2600075.0996398898</v>
      </c>
      <c r="CM1038" s="160">
        <v>46227.231484413103</v>
      </c>
      <c r="CN1038" s="160">
        <v>8466756.5534668006</v>
      </c>
      <c r="CO1038" s="160">
        <v>32533927.6086426</v>
      </c>
      <c r="CP1038" s="95">
        <v>2600075.0996398898</v>
      </c>
      <c r="CQ1038" s="95">
        <v>0</v>
      </c>
      <c r="CR1038" s="95">
        <v>0</v>
      </c>
      <c r="CS1038" s="95">
        <v>0</v>
      </c>
      <c r="CT1038" s="95">
        <v>0</v>
      </c>
      <c r="CU1038" s="161">
        <v>1411379.8442573522</v>
      </c>
      <c r="CV1038" s="161">
        <v>12221497.088767994</v>
      </c>
    </row>
    <row r="1039" spans="1:100" x14ac:dyDescent="0.2">
      <c r="A1039" s="94" t="s">
        <v>66</v>
      </c>
      <c r="B1039" s="96">
        <v>40969</v>
      </c>
      <c r="C1039" s="95">
        <v>19941.256541490598</v>
      </c>
      <c r="D1039" s="95">
        <v>0.91368884499388503</v>
      </c>
      <c r="E1039" s="95">
        <v>2735.47364917398</v>
      </c>
      <c r="F1039" s="95">
        <v>2032.2825380265699</v>
      </c>
      <c r="G1039" s="95">
        <v>605.10410079359997</v>
      </c>
      <c r="H1039" s="95">
        <v>1</v>
      </c>
      <c r="I1039" s="95">
        <v>0</v>
      </c>
      <c r="J1039" s="95">
        <v>22717.018538713499</v>
      </c>
      <c r="K1039" s="95">
        <v>279.15986737608898</v>
      </c>
      <c r="L1039" s="95">
        <v>10944.5536085367</v>
      </c>
      <c r="M1039" s="95">
        <v>7994.8178570270502</v>
      </c>
      <c r="N1039" s="95">
        <v>2548.2527345120898</v>
      </c>
      <c r="O1039" s="95">
        <v>0</v>
      </c>
      <c r="P1039" s="95">
        <v>0</v>
      </c>
      <c r="Q1039" s="95">
        <v>1061.75682941079</v>
      </c>
      <c r="R1039" s="95">
        <v>0</v>
      </c>
      <c r="S1039" s="95">
        <v>0</v>
      </c>
      <c r="T1039" s="95">
        <v>602.10633313655899</v>
      </c>
      <c r="U1039" s="95">
        <v>22996.091425657301</v>
      </c>
      <c r="V1039" s="95">
        <v>1089596.56448364</v>
      </c>
      <c r="W1039" s="95">
        <v>22.1995650988538</v>
      </c>
      <c r="X1039" s="95">
        <v>217904.839336395</v>
      </c>
      <c r="Y1039" s="95">
        <v>157642.15276718099</v>
      </c>
      <c r="Z1039" s="95">
        <v>85158.347739219695</v>
      </c>
      <c r="AA1039" s="95">
        <v>103</v>
      </c>
      <c r="AB1039" s="95">
        <v>0</v>
      </c>
      <c r="AC1039" s="95">
        <v>7117889.5636596698</v>
      </c>
      <c r="AD1039" s="95">
        <v>22399.0259459019</v>
      </c>
      <c r="AE1039" s="95">
        <v>469846.12621688802</v>
      </c>
      <c r="AF1039" s="95">
        <v>360614.23246765102</v>
      </c>
      <c r="AG1039" s="95">
        <v>370892.25154495199</v>
      </c>
      <c r="AH1039" s="95">
        <v>0</v>
      </c>
      <c r="AI1039" s="95">
        <v>0</v>
      </c>
      <c r="AJ1039" s="95">
        <v>120722.637468338</v>
      </c>
      <c r="AK1039" s="95">
        <v>0</v>
      </c>
      <c r="AL1039" s="95">
        <v>0</v>
      </c>
      <c r="AM1039" s="95">
        <v>83971.890042305007</v>
      </c>
      <c r="AN1039" s="95">
        <v>7092845.7893066397</v>
      </c>
      <c r="AO1039" s="95">
        <v>9655633.2004394494</v>
      </c>
      <c r="AP1039" s="95">
        <v>190.83604093827299</v>
      </c>
      <c r="AQ1039" s="95">
        <v>1850927.40013123</v>
      </c>
      <c r="AR1039" s="95">
        <v>1333597.47846985</v>
      </c>
      <c r="AS1039" s="95">
        <v>680387.89694213902</v>
      </c>
      <c r="AT1039" s="95">
        <v>272.94999980926502</v>
      </c>
      <c r="AU1039" s="95">
        <v>0</v>
      </c>
      <c r="AV1039" s="95">
        <v>20637696.535156298</v>
      </c>
      <c r="AW1039" s="95">
        <v>70286.264952659607</v>
      </c>
      <c r="AX1039" s="95">
        <v>4298944.1924438505</v>
      </c>
      <c r="AY1039" s="95">
        <v>3339870.3377380399</v>
      </c>
      <c r="AZ1039" s="95">
        <v>2985837.6223449698</v>
      </c>
      <c r="BA1039" s="95">
        <v>0</v>
      </c>
      <c r="BB1039" s="95">
        <v>0</v>
      </c>
      <c r="BC1039" s="95">
        <v>1007133.96916962</v>
      </c>
      <c r="BD1039" s="95">
        <v>0</v>
      </c>
      <c r="BE1039" s="95">
        <v>0</v>
      </c>
      <c r="BF1039" s="95">
        <v>669808.28807067894</v>
      </c>
      <c r="BG1039" s="95">
        <v>20548378.855224598</v>
      </c>
      <c r="BH1039" s="95">
        <v>1967384.80239868</v>
      </c>
      <c r="BI1039" s="95">
        <v>12.817835135967499</v>
      </c>
      <c r="BJ1039" s="95">
        <v>636263.21697235096</v>
      </c>
      <c r="BK1039" s="95">
        <v>438541.72443771397</v>
      </c>
      <c r="BL1039" s="95">
        <v>0</v>
      </c>
      <c r="BM1039" s="95">
        <v>0</v>
      </c>
      <c r="BN1039" s="95">
        <v>0</v>
      </c>
      <c r="BO1039" s="95">
        <v>0</v>
      </c>
      <c r="BP1039" s="95">
        <v>0</v>
      </c>
      <c r="BQ1039" s="95">
        <v>0</v>
      </c>
      <c r="BR1039" s="95">
        <v>1035865.2392959601</v>
      </c>
      <c r="BS1039" s="95">
        <v>1083932.8252868699</v>
      </c>
      <c r="BT1039" s="95">
        <v>0</v>
      </c>
      <c r="BU1039" s="95">
        <v>0</v>
      </c>
      <c r="BV1039" s="95">
        <v>480995.68556594802</v>
      </c>
      <c r="BW1039" s="95">
        <v>0</v>
      </c>
      <c r="BX1039" s="95">
        <v>0</v>
      </c>
      <c r="BY1039" s="95">
        <v>0</v>
      </c>
      <c r="BZ1039" s="95">
        <v>0</v>
      </c>
      <c r="CA1039" s="95">
        <v>22665.442104578</v>
      </c>
      <c r="CB1039" s="95">
        <v>1308435.48370361</v>
      </c>
      <c r="CC1039" s="95">
        <v>11480352.1571045</v>
      </c>
      <c r="CD1039" s="95">
        <v>2600220.1823425302</v>
      </c>
      <c r="CE1039" s="95">
        <v>606.53223191946699</v>
      </c>
      <c r="CF1039" s="95">
        <v>85243.568540573106</v>
      </c>
      <c r="CG1039" s="95">
        <v>679781.75887298596</v>
      </c>
      <c r="CH1039" s="95">
        <v>0</v>
      </c>
      <c r="CI1039" s="95">
        <v>23270.3169193268</v>
      </c>
      <c r="CJ1039" s="95">
        <v>1391420.6400604199</v>
      </c>
      <c r="CK1039" s="95">
        <v>12138642.6248779</v>
      </c>
      <c r="CL1039" s="95">
        <v>2599996.8540954599</v>
      </c>
      <c r="CM1039" s="160">
        <v>46176.939854145101</v>
      </c>
      <c r="CN1039" s="160">
        <v>8473366.0797119103</v>
      </c>
      <c r="CO1039" s="160">
        <v>32745646.916015599</v>
      </c>
      <c r="CP1039" s="95">
        <v>2599996.8540954599</v>
      </c>
      <c r="CQ1039" s="95">
        <v>0</v>
      </c>
      <c r="CR1039" s="95">
        <v>0</v>
      </c>
      <c r="CS1039" s="95">
        <v>0</v>
      </c>
      <c r="CT1039" s="95">
        <v>0</v>
      </c>
      <c r="CU1039" s="161">
        <v>1393679.0522441831</v>
      </c>
      <c r="CV1039" s="161">
        <v>12160133.915977485</v>
      </c>
    </row>
    <row r="1040" spans="1:100" x14ac:dyDescent="0.2">
      <c r="A1040" s="94" t="s">
        <v>66</v>
      </c>
      <c r="B1040" s="96">
        <v>41061</v>
      </c>
      <c r="C1040" s="95">
        <v>19829.362643241901</v>
      </c>
      <c r="D1040" s="95">
        <v>1.1675333029998001</v>
      </c>
      <c r="E1040" s="95">
        <v>2665.42723408341</v>
      </c>
      <c r="F1040" s="95">
        <v>1998.26675270498</v>
      </c>
      <c r="G1040" s="95">
        <v>607.88010732084501</v>
      </c>
      <c r="H1040" s="95">
        <v>0</v>
      </c>
      <c r="I1040" s="95">
        <v>0</v>
      </c>
      <c r="J1040" s="95">
        <v>22751.586312532399</v>
      </c>
      <c r="K1040" s="95">
        <v>241.526401158422</v>
      </c>
      <c r="L1040" s="95">
        <v>10936.3463861942</v>
      </c>
      <c r="M1040" s="95">
        <v>8017.35383093357</v>
      </c>
      <c r="N1040" s="95">
        <v>2494.8035095930099</v>
      </c>
      <c r="O1040" s="95">
        <v>0</v>
      </c>
      <c r="P1040" s="95">
        <v>0</v>
      </c>
      <c r="Q1040" s="95">
        <v>1056.4708541780701</v>
      </c>
      <c r="R1040" s="95">
        <v>0</v>
      </c>
      <c r="S1040" s="95">
        <v>0</v>
      </c>
      <c r="T1040" s="95">
        <v>604.50151870399702</v>
      </c>
      <c r="U1040" s="95">
        <v>22984.108772754698</v>
      </c>
      <c r="V1040" s="95">
        <v>1075848.5352020301</v>
      </c>
      <c r="W1040" s="95">
        <v>39.440173294860898</v>
      </c>
      <c r="X1040" s="95">
        <v>211456.107904434</v>
      </c>
      <c r="Y1040" s="95">
        <v>153855.078868866</v>
      </c>
      <c r="Z1040" s="95">
        <v>82752.8231525421</v>
      </c>
      <c r="AA1040" s="95">
        <v>0</v>
      </c>
      <c r="AB1040" s="95">
        <v>0</v>
      </c>
      <c r="AC1040" s="95">
        <v>7046888.9182739304</v>
      </c>
      <c r="AD1040" s="95">
        <v>19203.0735795498</v>
      </c>
      <c r="AE1040" s="95">
        <v>447540.99683380098</v>
      </c>
      <c r="AF1040" s="95">
        <v>352875.39448165899</v>
      </c>
      <c r="AG1040" s="95">
        <v>359438.50210189802</v>
      </c>
      <c r="AH1040" s="95">
        <v>0</v>
      </c>
      <c r="AI1040" s="95">
        <v>0</v>
      </c>
      <c r="AJ1040" s="95">
        <v>119709.460458755</v>
      </c>
      <c r="AK1040" s="95">
        <v>0</v>
      </c>
      <c r="AL1040" s="95">
        <v>0</v>
      </c>
      <c r="AM1040" s="95">
        <v>82285.172107696504</v>
      </c>
      <c r="AN1040" s="95">
        <v>7116893.2052002</v>
      </c>
      <c r="AO1040" s="95">
        <v>9611630.9588622991</v>
      </c>
      <c r="AP1040" s="95">
        <v>379.153275154531</v>
      </c>
      <c r="AQ1040" s="95">
        <v>1800008.6462554899</v>
      </c>
      <c r="AR1040" s="95">
        <v>1301211.5774383501</v>
      </c>
      <c r="AS1040" s="95">
        <v>669048.77078247105</v>
      </c>
      <c r="AT1040" s="95">
        <v>0</v>
      </c>
      <c r="AU1040" s="95">
        <v>0</v>
      </c>
      <c r="AV1040" s="95">
        <v>20603984.879882801</v>
      </c>
      <c r="AW1040" s="95">
        <v>60456.632195949598</v>
      </c>
      <c r="AX1040" s="95">
        <v>4133517.8952331501</v>
      </c>
      <c r="AY1040" s="95">
        <v>3288929.42260742</v>
      </c>
      <c r="AZ1040" s="95">
        <v>2908163.9028930701</v>
      </c>
      <c r="BA1040" s="95">
        <v>0</v>
      </c>
      <c r="BB1040" s="95">
        <v>0</v>
      </c>
      <c r="BC1040" s="95">
        <v>1001175.16683197</v>
      </c>
      <c r="BD1040" s="95">
        <v>0</v>
      </c>
      <c r="BE1040" s="95">
        <v>0</v>
      </c>
      <c r="BF1040" s="95">
        <v>664465.25204467797</v>
      </c>
      <c r="BG1040" s="95">
        <v>20756194.868652299</v>
      </c>
      <c r="BH1040" s="95">
        <v>1925776.3376770001</v>
      </c>
      <c r="BI1040" s="95">
        <v>37.347734789829701</v>
      </c>
      <c r="BJ1040" s="95">
        <v>620540.62723541295</v>
      </c>
      <c r="BK1040" s="95">
        <v>427068.21383666998</v>
      </c>
      <c r="BL1040" s="95">
        <v>0</v>
      </c>
      <c r="BM1040" s="95">
        <v>0</v>
      </c>
      <c r="BN1040" s="95">
        <v>0</v>
      </c>
      <c r="BO1040" s="95">
        <v>0</v>
      </c>
      <c r="BP1040" s="95">
        <v>0</v>
      </c>
      <c r="BQ1040" s="95">
        <v>0</v>
      </c>
      <c r="BR1040" s="95">
        <v>1018255.05473328</v>
      </c>
      <c r="BS1040" s="95">
        <v>1057364.3488616899</v>
      </c>
      <c r="BT1040" s="95">
        <v>0</v>
      </c>
      <c r="BU1040" s="95">
        <v>0</v>
      </c>
      <c r="BV1040" s="95">
        <v>479087.69165420497</v>
      </c>
      <c r="BW1040" s="95">
        <v>0</v>
      </c>
      <c r="BX1040" s="95">
        <v>0</v>
      </c>
      <c r="BY1040" s="95">
        <v>0</v>
      </c>
      <c r="BZ1040" s="95">
        <v>0</v>
      </c>
      <c r="CA1040" s="95">
        <v>22503.4340572357</v>
      </c>
      <c r="CB1040" s="95">
        <v>1285329.5480346701</v>
      </c>
      <c r="CC1040" s="95">
        <v>11420272.095336899</v>
      </c>
      <c r="CD1040" s="95">
        <v>2547390.06036377</v>
      </c>
      <c r="CE1040" s="95">
        <v>606.87336333841097</v>
      </c>
      <c r="CF1040" s="95">
        <v>82627.639438629194</v>
      </c>
      <c r="CG1040" s="95">
        <v>669675.083152771</v>
      </c>
      <c r="CH1040" s="95">
        <v>0</v>
      </c>
      <c r="CI1040" s="95">
        <v>23110.406763792002</v>
      </c>
      <c r="CJ1040" s="95">
        <v>1368142.3687744101</v>
      </c>
      <c r="CK1040" s="95">
        <v>12096332.196777301</v>
      </c>
      <c r="CL1040" s="95">
        <v>2547396.7605285598</v>
      </c>
      <c r="CM1040" s="160">
        <v>46011.521185874903</v>
      </c>
      <c r="CN1040" s="160">
        <v>8481293.2342529297</v>
      </c>
      <c r="CO1040" s="160">
        <v>32847366.6171875</v>
      </c>
      <c r="CP1040" s="95">
        <v>2547396.7605285598</v>
      </c>
      <c r="CQ1040" s="95">
        <v>0</v>
      </c>
      <c r="CR1040" s="95">
        <v>0</v>
      </c>
      <c r="CS1040" s="95">
        <v>0</v>
      </c>
      <c r="CT1040" s="95">
        <v>0</v>
      </c>
      <c r="CU1040" s="161">
        <v>1367957.1874732992</v>
      </c>
      <c r="CV1040" s="161">
        <v>12089947.17848967</v>
      </c>
    </row>
    <row r="1041" spans="1:100" x14ac:dyDescent="0.2">
      <c r="A1041" s="94" t="s">
        <v>66</v>
      </c>
      <c r="B1041" s="96">
        <v>41153</v>
      </c>
      <c r="C1041" s="95">
        <v>19754.1515285969</v>
      </c>
      <c r="D1041" s="95">
        <v>1.1129248799989</v>
      </c>
      <c r="E1041" s="95">
        <v>2566.0634774863702</v>
      </c>
      <c r="F1041" s="95">
        <v>1902.16369463503</v>
      </c>
      <c r="G1041" s="95">
        <v>598.66327957063902</v>
      </c>
      <c r="H1041" s="95">
        <v>0</v>
      </c>
      <c r="I1041" s="95">
        <v>0</v>
      </c>
      <c r="J1041" s="95">
        <v>22702.015157938</v>
      </c>
      <c r="K1041" s="95">
        <v>220.01050744205699</v>
      </c>
      <c r="L1041" s="95">
        <v>10845.3462215662</v>
      </c>
      <c r="M1041" s="95">
        <v>8068.4401779174796</v>
      </c>
      <c r="N1041" s="95">
        <v>2451.41916897893</v>
      </c>
      <c r="O1041" s="95">
        <v>0</v>
      </c>
      <c r="P1041" s="95">
        <v>0</v>
      </c>
      <c r="Q1041" s="95">
        <v>1056.6418164819499</v>
      </c>
      <c r="R1041" s="95">
        <v>0</v>
      </c>
      <c r="S1041" s="95">
        <v>0</v>
      </c>
      <c r="T1041" s="95">
        <v>599.12955834716604</v>
      </c>
      <c r="U1041" s="95">
        <v>22924.846913814501</v>
      </c>
      <c r="V1041" s="95">
        <v>1058086.38414001</v>
      </c>
      <c r="W1041" s="95">
        <v>24.937411560909801</v>
      </c>
      <c r="X1041" s="95">
        <v>200336.87207794201</v>
      </c>
      <c r="Y1041" s="95">
        <v>146620.398164749</v>
      </c>
      <c r="Z1041" s="95">
        <v>81047.366645813003</v>
      </c>
      <c r="AA1041" s="95">
        <v>0</v>
      </c>
      <c r="AB1041" s="95">
        <v>0</v>
      </c>
      <c r="AC1041" s="95">
        <v>7054437.6210327102</v>
      </c>
      <c r="AD1041" s="95">
        <v>19056.646001577399</v>
      </c>
      <c r="AE1041" s="95">
        <v>438101.78204345697</v>
      </c>
      <c r="AF1041" s="95">
        <v>353645.86889648403</v>
      </c>
      <c r="AG1041" s="95">
        <v>344660.59728622402</v>
      </c>
      <c r="AH1041" s="95">
        <v>0</v>
      </c>
      <c r="AI1041" s="95">
        <v>0</v>
      </c>
      <c r="AJ1041" s="95">
        <v>120043.255143166</v>
      </c>
      <c r="AK1041" s="95">
        <v>0</v>
      </c>
      <c r="AL1041" s="95">
        <v>0</v>
      </c>
      <c r="AM1041" s="95">
        <v>81566.985192298904</v>
      </c>
      <c r="AN1041" s="95">
        <v>7082914.8998413105</v>
      </c>
      <c r="AO1041" s="95">
        <v>9533215.6903076209</v>
      </c>
      <c r="AP1041" s="95">
        <v>228.89943567477201</v>
      </c>
      <c r="AQ1041" s="95">
        <v>1691255.2317657501</v>
      </c>
      <c r="AR1041" s="95">
        <v>1241974.3445434601</v>
      </c>
      <c r="AS1041" s="95">
        <v>665620.66604614304</v>
      </c>
      <c r="AT1041" s="95">
        <v>0</v>
      </c>
      <c r="AU1041" s="95">
        <v>0</v>
      </c>
      <c r="AV1041" s="95">
        <v>20828697.2805176</v>
      </c>
      <c r="AW1041" s="95">
        <v>60041.578938484199</v>
      </c>
      <c r="AX1041" s="95">
        <v>4068919.9121093801</v>
      </c>
      <c r="AY1041" s="95">
        <v>3332130.1695861798</v>
      </c>
      <c r="AZ1041" s="95">
        <v>2805877.1253356901</v>
      </c>
      <c r="BA1041" s="95">
        <v>0</v>
      </c>
      <c r="BB1041" s="95">
        <v>0</v>
      </c>
      <c r="BC1041" s="95">
        <v>1012187.59227753</v>
      </c>
      <c r="BD1041" s="95">
        <v>0</v>
      </c>
      <c r="BE1041" s="95">
        <v>0</v>
      </c>
      <c r="BF1041" s="95">
        <v>669713.91057586705</v>
      </c>
      <c r="BG1041" s="95">
        <v>20883595.190673798</v>
      </c>
      <c r="BH1041" s="95">
        <v>1967326.8550414999</v>
      </c>
      <c r="BI1041" s="95">
        <v>12.982095255982101</v>
      </c>
      <c r="BJ1041" s="95">
        <v>611123.42253112805</v>
      </c>
      <c r="BK1041" s="95">
        <v>419172.90191268898</v>
      </c>
      <c r="BL1041" s="95">
        <v>0</v>
      </c>
      <c r="BM1041" s="95">
        <v>0</v>
      </c>
      <c r="BN1041" s="95">
        <v>0</v>
      </c>
      <c r="BO1041" s="95">
        <v>0</v>
      </c>
      <c r="BP1041" s="95">
        <v>0</v>
      </c>
      <c r="BQ1041" s="95">
        <v>0</v>
      </c>
      <c r="BR1041" s="95">
        <v>1046452.24609375</v>
      </c>
      <c r="BS1041" s="95">
        <v>1024238.66604614</v>
      </c>
      <c r="BT1041" s="95">
        <v>0</v>
      </c>
      <c r="BU1041" s="95">
        <v>0</v>
      </c>
      <c r="BV1041" s="95">
        <v>491162.61124801601</v>
      </c>
      <c r="BW1041" s="95">
        <v>0</v>
      </c>
      <c r="BX1041" s="95">
        <v>0</v>
      </c>
      <c r="BY1041" s="95">
        <v>0</v>
      </c>
      <c r="BZ1041" s="95">
        <v>0</v>
      </c>
      <c r="CA1041" s="95">
        <v>22304.589644432101</v>
      </c>
      <c r="CB1041" s="95">
        <v>1255034.01799011</v>
      </c>
      <c r="CC1041" s="95">
        <v>11223138.771850601</v>
      </c>
      <c r="CD1041" s="95">
        <v>2576601.3634948698</v>
      </c>
      <c r="CE1041" s="95">
        <v>599.55201386660303</v>
      </c>
      <c r="CF1041" s="95">
        <v>81093.7301950455</v>
      </c>
      <c r="CG1041" s="95">
        <v>666013.91764831496</v>
      </c>
      <c r="CH1041" s="95">
        <v>0</v>
      </c>
      <c r="CI1041" s="95">
        <v>22902.214338779399</v>
      </c>
      <c r="CJ1041" s="95">
        <v>1338481.5057373</v>
      </c>
      <c r="CK1041" s="95">
        <v>11903135.1364746</v>
      </c>
      <c r="CL1041" s="95">
        <v>2578042.4842224098</v>
      </c>
      <c r="CM1041" s="160">
        <v>45763.747354507403</v>
      </c>
      <c r="CN1041" s="160">
        <v>8429067.70556641</v>
      </c>
      <c r="CO1041" s="160">
        <v>32784711.1484375</v>
      </c>
      <c r="CP1041" s="95">
        <v>2578042.4842224098</v>
      </c>
      <c r="CQ1041" s="95">
        <v>0</v>
      </c>
      <c r="CR1041" s="95">
        <v>0</v>
      </c>
      <c r="CS1041" s="95">
        <v>0</v>
      </c>
      <c r="CT1041" s="95">
        <v>0</v>
      </c>
      <c r="CU1041" s="161">
        <v>1336127.7481851554</v>
      </c>
      <c r="CV1041" s="161">
        <v>11889152.689498916</v>
      </c>
    </row>
    <row r="1042" spans="1:100" x14ac:dyDescent="0.2">
      <c r="A1042" s="94" t="s">
        <v>66</v>
      </c>
      <c r="B1042" s="96">
        <v>41244</v>
      </c>
      <c r="C1042" s="95">
        <v>19760.745146989801</v>
      </c>
      <c r="D1042" s="95">
        <v>0.86491580399888301</v>
      </c>
      <c r="E1042" s="95">
        <v>2527.46345964074</v>
      </c>
      <c r="F1042" s="95">
        <v>1894.1648902893101</v>
      </c>
      <c r="G1042" s="95">
        <v>605.22987285256397</v>
      </c>
      <c r="H1042" s="95">
        <v>0</v>
      </c>
      <c r="I1042" s="95">
        <v>0</v>
      </c>
      <c r="J1042" s="95">
        <v>22668.371654510502</v>
      </c>
      <c r="K1042" s="95">
        <v>192.057406263426</v>
      </c>
      <c r="L1042" s="95">
        <v>10750.628633976001</v>
      </c>
      <c r="M1042" s="95">
        <v>8064.9369115233403</v>
      </c>
      <c r="N1042" s="95">
        <v>2455.4543754756501</v>
      </c>
      <c r="O1042" s="95">
        <v>0</v>
      </c>
      <c r="P1042" s="95">
        <v>0</v>
      </c>
      <c r="Q1042" s="95">
        <v>1054.1785773187901</v>
      </c>
      <c r="R1042" s="95">
        <v>0</v>
      </c>
      <c r="S1042" s="95">
        <v>0</v>
      </c>
      <c r="T1042" s="95">
        <v>597.74148835986898</v>
      </c>
      <c r="U1042" s="95">
        <v>22864.634693145799</v>
      </c>
      <c r="V1042" s="95">
        <v>1043564.65473175</v>
      </c>
      <c r="W1042" s="95">
        <v>9.2368081299355307</v>
      </c>
      <c r="X1042" s="95">
        <v>199119.99405860901</v>
      </c>
      <c r="Y1042" s="95">
        <v>147271.70916175799</v>
      </c>
      <c r="Z1042" s="95">
        <v>84733.2367811203</v>
      </c>
      <c r="AA1042" s="95">
        <v>0</v>
      </c>
      <c r="AB1042" s="95">
        <v>0</v>
      </c>
      <c r="AC1042" s="95">
        <v>7056268.8104858398</v>
      </c>
      <c r="AD1042" s="95">
        <v>16164.9904800653</v>
      </c>
      <c r="AE1042" s="95">
        <v>433101.03207397502</v>
      </c>
      <c r="AF1042" s="95">
        <v>345922.87976074201</v>
      </c>
      <c r="AG1042" s="95">
        <v>341676.45970535302</v>
      </c>
      <c r="AH1042" s="95">
        <v>0</v>
      </c>
      <c r="AI1042" s="95">
        <v>0</v>
      </c>
      <c r="AJ1042" s="95">
        <v>121749.09667110399</v>
      </c>
      <c r="AK1042" s="95">
        <v>0</v>
      </c>
      <c r="AL1042" s="95">
        <v>0</v>
      </c>
      <c r="AM1042" s="95">
        <v>83924.0457849503</v>
      </c>
      <c r="AN1042" s="95">
        <v>7075734.9603881799</v>
      </c>
      <c r="AO1042" s="95">
        <v>9452126.72265625</v>
      </c>
      <c r="AP1042" s="95">
        <v>97.249184856191306</v>
      </c>
      <c r="AQ1042" s="95">
        <v>1732959.8441009501</v>
      </c>
      <c r="AR1042" s="95">
        <v>1275097.1644744901</v>
      </c>
      <c r="AS1042" s="95">
        <v>690463.48844909703</v>
      </c>
      <c r="AT1042" s="95">
        <v>0</v>
      </c>
      <c r="AU1042" s="95">
        <v>0</v>
      </c>
      <c r="AV1042" s="95">
        <v>20875342.8757324</v>
      </c>
      <c r="AW1042" s="95">
        <v>51539.652946948998</v>
      </c>
      <c r="AX1042" s="95">
        <v>4070596.0097351102</v>
      </c>
      <c r="AY1042" s="95">
        <v>3279887.5430908198</v>
      </c>
      <c r="AZ1042" s="95">
        <v>2801390.02764893</v>
      </c>
      <c r="BA1042" s="95">
        <v>0</v>
      </c>
      <c r="BB1042" s="95">
        <v>0</v>
      </c>
      <c r="BC1042" s="95">
        <v>1047849.45615387</v>
      </c>
      <c r="BD1042" s="95">
        <v>0</v>
      </c>
      <c r="BE1042" s="95">
        <v>0</v>
      </c>
      <c r="BF1042" s="95">
        <v>685534.380180359</v>
      </c>
      <c r="BG1042" s="95">
        <v>20910807.113769501</v>
      </c>
      <c r="BH1042" s="95">
        <v>1948090.60282898</v>
      </c>
      <c r="BI1042" s="95">
        <v>17.5854964507744</v>
      </c>
      <c r="BJ1042" s="95">
        <v>613624.71865844703</v>
      </c>
      <c r="BK1042" s="95">
        <v>422493.09754180902</v>
      </c>
      <c r="BL1042" s="95">
        <v>0</v>
      </c>
      <c r="BM1042" s="95">
        <v>0</v>
      </c>
      <c r="BN1042" s="95">
        <v>0</v>
      </c>
      <c r="BO1042" s="95">
        <v>0</v>
      </c>
      <c r="BP1042" s="95">
        <v>0</v>
      </c>
      <c r="BQ1042" s="95">
        <v>0</v>
      </c>
      <c r="BR1042" s="95">
        <v>1043125.11777496</v>
      </c>
      <c r="BS1042" s="95">
        <v>1029355.92765808</v>
      </c>
      <c r="BT1042" s="95">
        <v>0</v>
      </c>
      <c r="BU1042" s="95">
        <v>0</v>
      </c>
      <c r="BV1042" s="95">
        <v>498060.75102615397</v>
      </c>
      <c r="BW1042" s="95">
        <v>0</v>
      </c>
      <c r="BX1042" s="95">
        <v>0</v>
      </c>
      <c r="BY1042" s="95">
        <v>0</v>
      </c>
      <c r="BZ1042" s="95">
        <v>0</v>
      </c>
      <c r="CA1042" s="95">
        <v>22316.140645980799</v>
      </c>
      <c r="CB1042" s="95">
        <v>1240050.8662719701</v>
      </c>
      <c r="CC1042" s="95">
        <v>11190108.9493408</v>
      </c>
      <c r="CD1042" s="95">
        <v>2564969.2039184598</v>
      </c>
      <c r="CE1042" s="95">
        <v>604.85206905752398</v>
      </c>
      <c r="CF1042" s="95">
        <v>84800.111573219299</v>
      </c>
      <c r="CG1042" s="95">
        <v>689863.08553314197</v>
      </c>
      <c r="CH1042" s="95">
        <v>0</v>
      </c>
      <c r="CI1042" s="95">
        <v>22924.1821250916</v>
      </c>
      <c r="CJ1042" s="95">
        <v>1326104.43595886</v>
      </c>
      <c r="CK1042" s="95">
        <v>11879852.126098599</v>
      </c>
      <c r="CL1042" s="95">
        <v>2566531.8713073698</v>
      </c>
      <c r="CM1042" s="160">
        <v>45699.780765056603</v>
      </c>
      <c r="CN1042" s="160">
        <v>8401147.3323974591</v>
      </c>
      <c r="CO1042" s="160">
        <v>32773419.3991699</v>
      </c>
      <c r="CP1042" s="95">
        <v>2566531.8713073698</v>
      </c>
      <c r="CQ1042" s="95">
        <v>0</v>
      </c>
      <c r="CR1042" s="95">
        <v>0</v>
      </c>
      <c r="CS1042" s="95">
        <v>0</v>
      </c>
      <c r="CT1042" s="95">
        <v>0</v>
      </c>
      <c r="CU1042" s="161">
        <v>1324850.9778451894</v>
      </c>
      <c r="CV1042" s="161">
        <v>11879972.034873942</v>
      </c>
    </row>
    <row r="1043" spans="1:100" x14ac:dyDescent="0.2">
      <c r="A1043" s="94" t="s">
        <v>66</v>
      </c>
      <c r="B1043" s="96">
        <v>41334</v>
      </c>
      <c r="C1043" s="95">
        <v>19448.912322759599</v>
      </c>
      <c r="D1043" s="95">
        <v>0.92074362999846904</v>
      </c>
      <c r="E1043" s="95">
        <v>2289.0585110485599</v>
      </c>
      <c r="F1043" s="95">
        <v>1687.33004131913</v>
      </c>
      <c r="G1043" s="95">
        <v>598.07680806517601</v>
      </c>
      <c r="H1043" s="95">
        <v>0</v>
      </c>
      <c r="I1043" s="95">
        <v>0</v>
      </c>
      <c r="J1043" s="95">
        <v>22646.2793745995</v>
      </c>
      <c r="K1043" s="95">
        <v>169.68855829536901</v>
      </c>
      <c r="L1043" s="95">
        <v>386.91140080243298</v>
      </c>
      <c r="M1043" s="95">
        <v>7989.0215142369298</v>
      </c>
      <c r="N1043" s="95">
        <v>2429.76617658138</v>
      </c>
      <c r="O1043" s="95">
        <v>0</v>
      </c>
      <c r="P1043" s="95">
        <v>9811.0387082099896</v>
      </c>
      <c r="Q1043" s="95">
        <v>1044.4050870686799</v>
      </c>
      <c r="R1043" s="95">
        <v>0</v>
      </c>
      <c r="S1043" s="95">
        <v>594.35832125693605</v>
      </c>
      <c r="T1043" s="95">
        <v>0</v>
      </c>
      <c r="U1043" s="95">
        <v>22815.021385431301</v>
      </c>
      <c r="V1043" s="95">
        <v>1033299.96421051</v>
      </c>
      <c r="W1043" s="95">
        <v>22.549716046778499</v>
      </c>
      <c r="X1043" s="95">
        <v>187469.31235122701</v>
      </c>
      <c r="Y1043" s="95">
        <v>137381.95606422401</v>
      </c>
      <c r="Z1043" s="95">
        <v>79724.455713272095</v>
      </c>
      <c r="AA1043" s="95">
        <v>0</v>
      </c>
      <c r="AB1043" s="95">
        <v>0</v>
      </c>
      <c r="AC1043" s="95">
        <v>6980047.4757080097</v>
      </c>
      <c r="AD1043" s="95">
        <v>13367.039934992799</v>
      </c>
      <c r="AE1043" s="95">
        <v>10280.541808485999</v>
      </c>
      <c r="AF1043" s="95">
        <v>346114.64266967803</v>
      </c>
      <c r="AG1043" s="95">
        <v>339789.39774322498</v>
      </c>
      <c r="AH1043" s="95">
        <v>0</v>
      </c>
      <c r="AI1043" s="95">
        <v>397075.76579666103</v>
      </c>
      <c r="AJ1043" s="95">
        <v>119467.99048423801</v>
      </c>
      <c r="AK1043" s="95">
        <v>0</v>
      </c>
      <c r="AL1043" s="95">
        <v>78645.487525939898</v>
      </c>
      <c r="AM1043" s="95">
        <v>0</v>
      </c>
      <c r="AN1043" s="95">
        <v>7036382.8672485398</v>
      </c>
      <c r="AO1043" s="95">
        <v>9357365.5760497991</v>
      </c>
      <c r="AP1043" s="95">
        <v>193.91645706444999</v>
      </c>
      <c r="AQ1043" s="95">
        <v>1604168.3513946501</v>
      </c>
      <c r="AR1043" s="95">
        <v>1156929.50575256</v>
      </c>
      <c r="AS1043" s="95">
        <v>651776.83309173596</v>
      </c>
      <c r="AT1043" s="95">
        <v>0</v>
      </c>
      <c r="AU1043" s="95">
        <v>0</v>
      </c>
      <c r="AV1043" s="95">
        <v>20735354.021240201</v>
      </c>
      <c r="AW1043" s="95">
        <v>42869.907150745399</v>
      </c>
      <c r="AX1043" s="95">
        <v>114362.302687645</v>
      </c>
      <c r="AY1043" s="95">
        <v>3271309.40802002</v>
      </c>
      <c r="AZ1043" s="95">
        <v>2788768.6040954599</v>
      </c>
      <c r="BA1043" s="95">
        <v>0</v>
      </c>
      <c r="BB1043" s="95">
        <v>3649931.6865844699</v>
      </c>
      <c r="BC1043" s="95">
        <v>1023503.91383362</v>
      </c>
      <c r="BD1043" s="95">
        <v>0</v>
      </c>
      <c r="BE1043" s="95">
        <v>641629.42649078404</v>
      </c>
      <c r="BF1043" s="95">
        <v>0</v>
      </c>
      <c r="BG1043" s="95">
        <v>20898087.6013184</v>
      </c>
      <c r="BH1043" s="95">
        <v>2273899.4288940402</v>
      </c>
      <c r="BI1043" s="95">
        <v>21.931430659955399</v>
      </c>
      <c r="BJ1043" s="95">
        <v>608908.43995666504</v>
      </c>
      <c r="BK1043" s="95">
        <v>407042.37547683698</v>
      </c>
      <c r="BL1043" s="95">
        <v>0</v>
      </c>
      <c r="BM1043" s="95">
        <v>0</v>
      </c>
      <c r="BN1043" s="95">
        <v>0</v>
      </c>
      <c r="BO1043" s="95">
        <v>0</v>
      </c>
      <c r="BP1043" s="95">
        <v>0</v>
      </c>
      <c r="BQ1043" s="95">
        <v>0</v>
      </c>
      <c r="BR1043" s="95">
        <v>1071632.9125061</v>
      </c>
      <c r="BS1043" s="95">
        <v>1039914.16176605</v>
      </c>
      <c r="BT1043" s="95">
        <v>0</v>
      </c>
      <c r="BU1043" s="95">
        <v>282014.25</v>
      </c>
      <c r="BV1043" s="95">
        <v>497180.96581268299</v>
      </c>
      <c r="BW1043" s="95">
        <v>0</v>
      </c>
      <c r="BX1043" s="95">
        <v>54341.199958801299</v>
      </c>
      <c r="BY1043" s="95">
        <v>0</v>
      </c>
      <c r="BZ1043" s="95">
        <v>0</v>
      </c>
      <c r="CA1043" s="95">
        <v>21715.3820421696</v>
      </c>
      <c r="CB1043" s="95">
        <v>1218728.8120117199</v>
      </c>
      <c r="CC1043" s="95">
        <v>10985759.146606401</v>
      </c>
      <c r="CD1043" s="95">
        <v>2881888.3695068401</v>
      </c>
      <c r="CE1043" s="95">
        <v>598.151567421854</v>
      </c>
      <c r="CF1043" s="95">
        <v>79679.321145057693</v>
      </c>
      <c r="CG1043" s="95">
        <v>658373.28446197498</v>
      </c>
      <c r="CH1043" s="95">
        <v>0</v>
      </c>
      <c r="CI1043" s="95">
        <v>22312.806228160902</v>
      </c>
      <c r="CJ1043" s="95">
        <v>1301558.3371734601</v>
      </c>
      <c r="CK1043" s="95">
        <v>11643389.6143799</v>
      </c>
      <c r="CL1043" s="95">
        <v>2935806.2864379901</v>
      </c>
      <c r="CM1043" s="160">
        <v>45062.676382064798</v>
      </c>
      <c r="CN1043" s="160">
        <v>8340037.2906494103</v>
      </c>
      <c r="CO1043" s="160">
        <v>32538353.3752441</v>
      </c>
      <c r="CP1043" s="95">
        <v>2935806.2864379901</v>
      </c>
      <c r="CQ1043" s="95">
        <v>0</v>
      </c>
      <c r="CR1043" s="95">
        <v>0</v>
      </c>
      <c r="CS1043" s="95">
        <v>0</v>
      </c>
      <c r="CT1043" s="95">
        <v>0</v>
      </c>
      <c r="CU1043" s="161">
        <v>1298408.1331567776</v>
      </c>
      <c r="CV1043" s="161">
        <v>11644132.431068376</v>
      </c>
    </row>
    <row r="1044" spans="1:100" x14ac:dyDescent="0.2">
      <c r="A1044" s="94" t="s">
        <v>66</v>
      </c>
      <c r="B1044" s="96">
        <v>41426</v>
      </c>
      <c r="C1044" s="95">
        <v>19400.853673458099</v>
      </c>
      <c r="D1044" s="95">
        <v>0</v>
      </c>
      <c r="E1044" s="95">
        <v>2260.0922479629498</v>
      </c>
      <c r="F1044" s="95">
        <v>1687.40284146369</v>
      </c>
      <c r="G1044" s="95">
        <v>611.90068697929405</v>
      </c>
      <c r="H1044" s="95">
        <v>0</v>
      </c>
      <c r="I1044" s="95">
        <v>0</v>
      </c>
      <c r="J1044" s="95">
        <v>22640.605090856599</v>
      </c>
      <c r="K1044" s="95">
        <v>153.888434726745</v>
      </c>
      <c r="L1044" s="95">
        <v>293.38309470191598</v>
      </c>
      <c r="M1044" s="95">
        <v>8032.3336074948302</v>
      </c>
      <c r="N1044" s="95">
        <v>2409.2220547199199</v>
      </c>
      <c r="O1044" s="95">
        <v>0</v>
      </c>
      <c r="P1044" s="95">
        <v>9892.6032133102399</v>
      </c>
      <c r="Q1044" s="95">
        <v>1035.1062986105701</v>
      </c>
      <c r="R1044" s="95">
        <v>0</v>
      </c>
      <c r="S1044" s="95">
        <v>609.81818897277105</v>
      </c>
      <c r="T1044" s="95">
        <v>0</v>
      </c>
      <c r="U1044" s="95">
        <v>22791.100022554401</v>
      </c>
      <c r="V1044" s="95">
        <v>1024513.6121597301</v>
      </c>
      <c r="W1044" s="95">
        <v>0</v>
      </c>
      <c r="X1044" s="95">
        <v>182868.24185562099</v>
      </c>
      <c r="Y1044" s="95">
        <v>132555.85013580299</v>
      </c>
      <c r="Z1044" s="95">
        <v>80603.526957511902</v>
      </c>
      <c r="AA1044" s="95">
        <v>0</v>
      </c>
      <c r="AB1044" s="95">
        <v>0</v>
      </c>
      <c r="AC1044" s="95">
        <v>6984648.0303344699</v>
      </c>
      <c r="AD1044" s="95">
        <v>12205.165246009799</v>
      </c>
      <c r="AE1044" s="95">
        <v>5018.6686050295802</v>
      </c>
      <c r="AF1044" s="95">
        <v>344268.06107330299</v>
      </c>
      <c r="AG1044" s="95">
        <v>331623.37160873401</v>
      </c>
      <c r="AH1044" s="95">
        <v>0</v>
      </c>
      <c r="AI1044" s="95">
        <v>405043.43379592901</v>
      </c>
      <c r="AJ1044" s="95">
        <v>116813.696979523</v>
      </c>
      <c r="AK1044" s="95">
        <v>0</v>
      </c>
      <c r="AL1044" s="95">
        <v>80507.190633773804</v>
      </c>
      <c r="AM1044" s="95">
        <v>0</v>
      </c>
      <c r="AN1044" s="95">
        <v>6988266.7041626005</v>
      </c>
      <c r="AO1044" s="95">
        <v>9314254.3654785194</v>
      </c>
      <c r="AP1044" s="95">
        <v>0</v>
      </c>
      <c r="AQ1044" s="95">
        <v>1563819.85134888</v>
      </c>
      <c r="AR1044" s="95">
        <v>1114084.2053070101</v>
      </c>
      <c r="AS1044" s="95">
        <v>655531.10798644996</v>
      </c>
      <c r="AT1044" s="95">
        <v>0</v>
      </c>
      <c r="AU1044" s="95">
        <v>0</v>
      </c>
      <c r="AV1044" s="95">
        <v>20789573.3115234</v>
      </c>
      <c r="AW1044" s="95">
        <v>39278.074879646301</v>
      </c>
      <c r="AX1044" s="95">
        <v>61081.697751522101</v>
      </c>
      <c r="AY1044" s="95">
        <v>3277360.3251037602</v>
      </c>
      <c r="AZ1044" s="95">
        <v>2738694.6584777799</v>
      </c>
      <c r="BA1044" s="95">
        <v>0</v>
      </c>
      <c r="BB1044" s="95">
        <v>3740146.1602172898</v>
      </c>
      <c r="BC1044" s="95">
        <v>1014394.33554077</v>
      </c>
      <c r="BD1044" s="95">
        <v>0</v>
      </c>
      <c r="BE1044" s="95">
        <v>654216.76717376697</v>
      </c>
      <c r="BF1044" s="95">
        <v>0</v>
      </c>
      <c r="BG1044" s="95">
        <v>20768620.6083984</v>
      </c>
      <c r="BH1044" s="95">
        <v>2284260.5932006799</v>
      </c>
      <c r="BI1044" s="95">
        <v>0</v>
      </c>
      <c r="BJ1044" s="95">
        <v>602758.57448577904</v>
      </c>
      <c r="BK1044" s="95">
        <v>390982.66051864601</v>
      </c>
      <c r="BL1044" s="95">
        <v>0</v>
      </c>
      <c r="BM1044" s="95">
        <v>0</v>
      </c>
      <c r="BN1044" s="95">
        <v>0</v>
      </c>
      <c r="BO1044" s="95">
        <v>0</v>
      </c>
      <c r="BP1044" s="95">
        <v>0</v>
      </c>
      <c r="BQ1044" s="95">
        <v>0</v>
      </c>
      <c r="BR1044" s="95">
        <v>1080416.28448486</v>
      </c>
      <c r="BS1044" s="95">
        <v>1023932.9870071399</v>
      </c>
      <c r="BT1044" s="95">
        <v>0</v>
      </c>
      <c r="BU1044" s="95">
        <v>291062.75</v>
      </c>
      <c r="BV1044" s="95">
        <v>498501.92415237398</v>
      </c>
      <c r="BW1044" s="95">
        <v>0</v>
      </c>
      <c r="BX1044" s="95">
        <v>55841.769956588701</v>
      </c>
      <c r="BY1044" s="95">
        <v>0</v>
      </c>
      <c r="BZ1044" s="95">
        <v>0</v>
      </c>
      <c r="CA1044" s="95">
        <v>21664.040073633201</v>
      </c>
      <c r="CB1044" s="95">
        <v>1209734.6408233601</v>
      </c>
      <c r="CC1044" s="95">
        <v>10874417.0754395</v>
      </c>
      <c r="CD1044" s="95">
        <v>2887045.9224548298</v>
      </c>
      <c r="CE1044" s="95">
        <v>611.44960098713602</v>
      </c>
      <c r="CF1044" s="95">
        <v>80590.970610618606</v>
      </c>
      <c r="CG1044" s="95">
        <v>649759.637107849</v>
      </c>
      <c r="CH1044" s="95">
        <v>0</v>
      </c>
      <c r="CI1044" s="95">
        <v>22274.112222433101</v>
      </c>
      <c r="CJ1044" s="95">
        <v>1287511.0019989</v>
      </c>
      <c r="CK1044" s="95">
        <v>11540418.598632799</v>
      </c>
      <c r="CL1044" s="95">
        <v>2940935.1275329599</v>
      </c>
      <c r="CM1044" s="160">
        <v>44981.447119236</v>
      </c>
      <c r="CN1044" s="160">
        <v>8267790.2130127</v>
      </c>
      <c r="CO1044" s="160">
        <v>32322534.724609401</v>
      </c>
      <c r="CP1044" s="95">
        <v>2940935.1275329599</v>
      </c>
      <c r="CQ1044" s="95">
        <v>0</v>
      </c>
      <c r="CR1044" s="95">
        <v>0</v>
      </c>
      <c r="CS1044" s="95">
        <v>0</v>
      </c>
      <c r="CT1044" s="95">
        <v>0</v>
      </c>
      <c r="CU1044" s="161">
        <v>1290325.6114339787</v>
      </c>
      <c r="CV1044" s="161">
        <v>11524176.712547349</v>
      </c>
    </row>
    <row r="1045" spans="1:100" x14ac:dyDescent="0.2">
      <c r="A1045" s="94" t="s">
        <v>66</v>
      </c>
      <c r="B1045" s="96">
        <v>41518</v>
      </c>
      <c r="C1045" s="95">
        <v>19365.814228534698</v>
      </c>
      <c r="D1045" s="95">
        <v>0</v>
      </c>
      <c r="E1045" s="95">
        <v>2220.7593575716</v>
      </c>
      <c r="F1045" s="95">
        <v>1628.96795906126</v>
      </c>
      <c r="G1045" s="95">
        <v>618.78755536675499</v>
      </c>
      <c r="H1045" s="95">
        <v>0</v>
      </c>
      <c r="I1045" s="95">
        <v>0</v>
      </c>
      <c r="J1045" s="95">
        <v>22599.796679019899</v>
      </c>
      <c r="K1045" s="95">
        <v>129.03940502554201</v>
      </c>
      <c r="L1045" s="95">
        <v>52.258159210905397</v>
      </c>
      <c r="M1045" s="95">
        <v>8064.6397035718001</v>
      </c>
      <c r="N1045" s="95">
        <v>2407.95803180337</v>
      </c>
      <c r="O1045" s="95">
        <v>0</v>
      </c>
      <c r="P1045" s="95">
        <v>10071.479350686101</v>
      </c>
      <c r="Q1045" s="95">
        <v>1037.8351746946601</v>
      </c>
      <c r="R1045" s="95">
        <v>0</v>
      </c>
      <c r="S1045" s="95">
        <v>620.37215714156605</v>
      </c>
      <c r="T1045" s="95">
        <v>0</v>
      </c>
      <c r="U1045" s="95">
        <v>22730.015207529101</v>
      </c>
      <c r="V1045" s="95">
        <v>1019914.02978516</v>
      </c>
      <c r="W1045" s="95">
        <v>0</v>
      </c>
      <c r="X1045" s="95">
        <v>185597.424894333</v>
      </c>
      <c r="Y1045" s="95">
        <v>135937.87871360799</v>
      </c>
      <c r="Z1045" s="95">
        <v>80316.934394836397</v>
      </c>
      <c r="AA1045" s="95">
        <v>0</v>
      </c>
      <c r="AB1045" s="95">
        <v>0</v>
      </c>
      <c r="AC1045" s="95">
        <v>6965160.09448242</v>
      </c>
      <c r="AD1045" s="95">
        <v>10322.613807797399</v>
      </c>
      <c r="AE1045" s="95">
        <v>2144.1625396013301</v>
      </c>
      <c r="AF1045" s="95">
        <v>347136.91670608497</v>
      </c>
      <c r="AG1045" s="95">
        <v>329102.90730285598</v>
      </c>
      <c r="AH1045" s="95">
        <v>0</v>
      </c>
      <c r="AI1045" s="95">
        <v>408320.99850082397</v>
      </c>
      <c r="AJ1045" s="95">
        <v>119900.873511314</v>
      </c>
      <c r="AK1045" s="95">
        <v>0</v>
      </c>
      <c r="AL1045" s="95">
        <v>80921.842766761794</v>
      </c>
      <c r="AM1045" s="95">
        <v>0</v>
      </c>
      <c r="AN1045" s="95">
        <v>6963369.6561889602</v>
      </c>
      <c r="AO1045" s="95">
        <v>9293112.0084228497</v>
      </c>
      <c r="AP1045" s="95">
        <v>0</v>
      </c>
      <c r="AQ1045" s="95">
        <v>1571666.6758117699</v>
      </c>
      <c r="AR1045" s="95">
        <v>1152340.23106384</v>
      </c>
      <c r="AS1045" s="95">
        <v>656797.34616851795</v>
      </c>
      <c r="AT1045" s="95">
        <v>0</v>
      </c>
      <c r="AU1045" s="95">
        <v>0</v>
      </c>
      <c r="AV1045" s="95">
        <v>20772431.7021484</v>
      </c>
      <c r="AW1045" s="95">
        <v>32611.019934654199</v>
      </c>
      <c r="AX1045" s="95">
        <v>19126.147401571299</v>
      </c>
      <c r="AY1045" s="95">
        <v>3316381.4186096201</v>
      </c>
      <c r="AZ1045" s="95">
        <v>2723249.64953613</v>
      </c>
      <c r="BA1045" s="95">
        <v>0</v>
      </c>
      <c r="BB1045" s="95">
        <v>3803317.24041748</v>
      </c>
      <c r="BC1045" s="95">
        <v>1031863.66101837</v>
      </c>
      <c r="BD1045" s="95">
        <v>0</v>
      </c>
      <c r="BE1045" s="95">
        <v>661477.24418640102</v>
      </c>
      <c r="BF1045" s="95">
        <v>0</v>
      </c>
      <c r="BG1045" s="95">
        <v>20756314.666992199</v>
      </c>
      <c r="BH1045" s="95">
        <v>2289137.68536377</v>
      </c>
      <c r="BI1045" s="95">
        <v>0</v>
      </c>
      <c r="BJ1045" s="95">
        <v>603304.96513366699</v>
      </c>
      <c r="BK1045" s="95">
        <v>403635.69419860799</v>
      </c>
      <c r="BL1045" s="95">
        <v>0</v>
      </c>
      <c r="BM1045" s="95">
        <v>0</v>
      </c>
      <c r="BN1045" s="95">
        <v>0</v>
      </c>
      <c r="BO1045" s="95">
        <v>0</v>
      </c>
      <c r="BP1045" s="95">
        <v>0</v>
      </c>
      <c r="BQ1045" s="95">
        <v>0</v>
      </c>
      <c r="BR1045" s="95">
        <v>1094624.85966492</v>
      </c>
      <c r="BS1045" s="95">
        <v>1016185.0014267</v>
      </c>
      <c r="BT1045" s="95">
        <v>0</v>
      </c>
      <c r="BU1045" s="95">
        <v>245899.88999939</v>
      </c>
      <c r="BV1045" s="95">
        <v>505144.02215576201</v>
      </c>
      <c r="BW1045" s="95">
        <v>0</v>
      </c>
      <c r="BX1045" s="95">
        <v>48594.499964714101</v>
      </c>
      <c r="BY1045" s="95">
        <v>0</v>
      </c>
      <c r="BZ1045" s="95">
        <v>0</v>
      </c>
      <c r="CA1045" s="95">
        <v>21579.6138191223</v>
      </c>
      <c r="CB1045" s="95">
        <v>1203913.9819030799</v>
      </c>
      <c r="CC1045" s="95">
        <v>10892782.018676801</v>
      </c>
      <c r="CD1045" s="95">
        <v>2888558.12145996</v>
      </c>
      <c r="CE1045" s="95">
        <v>619.56944800168299</v>
      </c>
      <c r="CF1045" s="95">
        <v>80335.837793350205</v>
      </c>
      <c r="CG1045" s="95">
        <v>656730.10827636695</v>
      </c>
      <c r="CH1045" s="95">
        <v>0</v>
      </c>
      <c r="CI1045" s="95">
        <v>22198.7478442192</v>
      </c>
      <c r="CJ1045" s="95">
        <v>1286427.7039184601</v>
      </c>
      <c r="CK1045" s="95">
        <v>11537131.9134521</v>
      </c>
      <c r="CL1045" s="95">
        <v>2940176.8562316899</v>
      </c>
      <c r="CM1045" s="160">
        <v>44851.363628864303</v>
      </c>
      <c r="CN1045" s="160">
        <v>8252822.43286133</v>
      </c>
      <c r="CO1045" s="160">
        <v>32271405.720458999</v>
      </c>
      <c r="CP1045" s="95">
        <v>2940176.8562316899</v>
      </c>
      <c r="CQ1045" s="95">
        <v>0</v>
      </c>
      <c r="CR1045" s="95">
        <v>0</v>
      </c>
      <c r="CS1045" s="95">
        <v>0</v>
      </c>
      <c r="CT1045" s="95">
        <v>0</v>
      </c>
      <c r="CU1045" s="161">
        <v>1284249.8196964301</v>
      </c>
      <c r="CV1045" s="161">
        <v>11549512.126953168</v>
      </c>
    </row>
    <row r="1046" spans="1:100" x14ac:dyDescent="0.2">
      <c r="A1046" s="94" t="s">
        <v>66</v>
      </c>
      <c r="B1046" s="96">
        <v>41609</v>
      </c>
      <c r="C1046" s="95">
        <v>19131.782869339</v>
      </c>
      <c r="D1046" s="95">
        <v>0</v>
      </c>
      <c r="E1046" s="95">
        <v>2166.8969913423098</v>
      </c>
      <c r="F1046" s="95">
        <v>1596.31570778787</v>
      </c>
      <c r="G1046" s="95">
        <v>610.37633164972101</v>
      </c>
      <c r="H1046" s="95">
        <v>1</v>
      </c>
      <c r="I1046" s="95">
        <v>0</v>
      </c>
      <c r="J1046" s="95">
        <v>22548.828641176198</v>
      </c>
      <c r="K1046" s="95">
        <v>102.796300474554</v>
      </c>
      <c r="L1046" s="95">
        <v>39.933606883510897</v>
      </c>
      <c r="M1046" s="95">
        <v>8003.51748263836</v>
      </c>
      <c r="N1046" s="95">
        <v>2375.3930595219099</v>
      </c>
      <c r="O1046" s="95">
        <v>0</v>
      </c>
      <c r="P1046" s="95">
        <v>9877.5776625871695</v>
      </c>
      <c r="Q1046" s="95">
        <v>1030.8892926871799</v>
      </c>
      <c r="R1046" s="95">
        <v>0</v>
      </c>
      <c r="S1046" s="95">
        <v>608.77179825305905</v>
      </c>
      <c r="T1046" s="95">
        <v>1.00957180473779</v>
      </c>
      <c r="U1046" s="95">
        <v>22655.564623832699</v>
      </c>
      <c r="V1046" s="95">
        <v>993459.34780883801</v>
      </c>
      <c r="W1046" s="95">
        <v>0</v>
      </c>
      <c r="X1046" s="95">
        <v>177409.798736572</v>
      </c>
      <c r="Y1046" s="95">
        <v>128447.67584323901</v>
      </c>
      <c r="Z1046" s="95">
        <v>80705.257787704497</v>
      </c>
      <c r="AA1046" s="95">
        <v>82</v>
      </c>
      <c r="AB1046" s="95">
        <v>0</v>
      </c>
      <c r="AC1046" s="95">
        <v>6937141.0468139602</v>
      </c>
      <c r="AD1046" s="95">
        <v>8377.6244757175391</v>
      </c>
      <c r="AE1046" s="95">
        <v>2097.8453767597698</v>
      </c>
      <c r="AF1046" s="95">
        <v>344262.29871749901</v>
      </c>
      <c r="AG1046" s="95">
        <v>316046.307186127</v>
      </c>
      <c r="AH1046" s="95">
        <v>0</v>
      </c>
      <c r="AI1046" s="95">
        <v>391567.77386093099</v>
      </c>
      <c r="AJ1046" s="95">
        <v>118097.829185486</v>
      </c>
      <c r="AK1046" s="95">
        <v>0</v>
      </c>
      <c r="AL1046" s="95">
        <v>80503.002200126604</v>
      </c>
      <c r="AM1046" s="95">
        <v>81.396377069875598</v>
      </c>
      <c r="AN1046" s="95">
        <v>6930085.4788818397</v>
      </c>
      <c r="AO1046" s="95">
        <v>9080820.4266357403</v>
      </c>
      <c r="AP1046" s="95">
        <v>0</v>
      </c>
      <c r="AQ1046" s="95">
        <v>1514532.25190735</v>
      </c>
      <c r="AR1046" s="95">
        <v>1083288.4625091599</v>
      </c>
      <c r="AS1046" s="95">
        <v>665416.11297607399</v>
      </c>
      <c r="AT1046" s="95">
        <v>594.5</v>
      </c>
      <c r="AU1046" s="95">
        <v>0</v>
      </c>
      <c r="AV1046" s="95">
        <v>20844197.5944824</v>
      </c>
      <c r="AW1046" s="95">
        <v>27315.584455490101</v>
      </c>
      <c r="AX1046" s="95">
        <v>20117.435501575499</v>
      </c>
      <c r="AY1046" s="95">
        <v>3305396.4550476102</v>
      </c>
      <c r="AZ1046" s="95">
        <v>2621823.9140319801</v>
      </c>
      <c r="BA1046" s="95">
        <v>0</v>
      </c>
      <c r="BB1046" s="95">
        <v>3640239.6201477102</v>
      </c>
      <c r="BC1046" s="95">
        <v>1029261.88700104</v>
      </c>
      <c r="BD1046" s="95">
        <v>0</v>
      </c>
      <c r="BE1046" s="95">
        <v>665041.271095276</v>
      </c>
      <c r="BF1046" s="95">
        <v>592.06597812473797</v>
      </c>
      <c r="BG1046" s="95">
        <v>20835471.818603501</v>
      </c>
      <c r="BH1046" s="95">
        <v>2261118.61636353</v>
      </c>
      <c r="BI1046" s="95">
        <v>0</v>
      </c>
      <c r="BJ1046" s="95">
        <v>589999.22454070998</v>
      </c>
      <c r="BK1046" s="95">
        <v>385325.75352859503</v>
      </c>
      <c r="BL1046" s="95">
        <v>0</v>
      </c>
      <c r="BM1046" s="95">
        <v>0</v>
      </c>
      <c r="BN1046" s="95">
        <v>0</v>
      </c>
      <c r="BO1046" s="95">
        <v>0</v>
      </c>
      <c r="BP1046" s="95">
        <v>0</v>
      </c>
      <c r="BQ1046" s="95">
        <v>0</v>
      </c>
      <c r="BR1046" s="95">
        <v>1099497.6247253399</v>
      </c>
      <c r="BS1046" s="95">
        <v>982969.48870849598</v>
      </c>
      <c r="BT1046" s="95">
        <v>0</v>
      </c>
      <c r="BU1046" s="95">
        <v>277344.189998627</v>
      </c>
      <c r="BV1046" s="95">
        <v>505942.24770355201</v>
      </c>
      <c r="BW1046" s="95">
        <v>0</v>
      </c>
      <c r="BX1046" s="95">
        <v>53851.779958724997</v>
      </c>
      <c r="BY1046" s="95">
        <v>0</v>
      </c>
      <c r="BZ1046" s="95">
        <v>0</v>
      </c>
      <c r="CA1046" s="95">
        <v>21321.0414366722</v>
      </c>
      <c r="CB1046" s="95">
        <v>1172536.31109619</v>
      </c>
      <c r="CC1046" s="95">
        <v>10575661.744384799</v>
      </c>
      <c r="CD1046" s="95">
        <v>2855516.9498596201</v>
      </c>
      <c r="CE1046" s="95">
        <v>611.04727622866596</v>
      </c>
      <c r="CF1046" s="95">
        <v>80817.429383277893</v>
      </c>
      <c r="CG1046" s="95">
        <v>665050.50058746303</v>
      </c>
      <c r="CH1046" s="95">
        <v>0</v>
      </c>
      <c r="CI1046" s="95">
        <v>21934.607414722399</v>
      </c>
      <c r="CJ1046" s="95">
        <v>1251233.84205627</v>
      </c>
      <c r="CK1046" s="95">
        <v>11248359.098510699</v>
      </c>
      <c r="CL1046" s="95">
        <v>2909685.0661621098</v>
      </c>
      <c r="CM1046" s="160">
        <v>44507.437875747702</v>
      </c>
      <c r="CN1046" s="160">
        <v>8180394.5758667002</v>
      </c>
      <c r="CO1046" s="160">
        <v>32064272.162841801</v>
      </c>
      <c r="CP1046" s="95">
        <v>2909685.0661621098</v>
      </c>
      <c r="CQ1046" s="95">
        <v>0</v>
      </c>
      <c r="CR1046" s="95">
        <v>0</v>
      </c>
      <c r="CS1046" s="95">
        <v>0</v>
      </c>
      <c r="CT1046" s="95">
        <v>0</v>
      </c>
      <c r="CU1046" s="161">
        <v>1253353.7404794679</v>
      </c>
      <c r="CV1046" s="161">
        <v>11240712.244972263</v>
      </c>
    </row>
    <row r="1047" spans="1:100" x14ac:dyDescent="0.2">
      <c r="A1047" s="94" t="s">
        <v>66</v>
      </c>
      <c r="B1047" s="96">
        <v>41699</v>
      </c>
      <c r="C1047" s="95">
        <v>19256.412178754799</v>
      </c>
      <c r="D1047" s="95">
        <v>0</v>
      </c>
      <c r="E1047" s="95">
        <v>2098.9273136258098</v>
      </c>
      <c r="F1047" s="95">
        <v>1551.1795270442999</v>
      </c>
      <c r="G1047" s="95">
        <v>612.86618585139502</v>
      </c>
      <c r="H1047" s="95">
        <v>1</v>
      </c>
      <c r="I1047" s="95">
        <v>0</v>
      </c>
      <c r="J1047" s="95">
        <v>22502.506811857202</v>
      </c>
      <c r="K1047" s="95">
        <v>77.409644566476302</v>
      </c>
      <c r="L1047" s="95">
        <v>32.9654757785611</v>
      </c>
      <c r="M1047" s="95">
        <v>8099.8209399581001</v>
      </c>
      <c r="N1047" s="95">
        <v>2341.2468920052102</v>
      </c>
      <c r="O1047" s="95">
        <v>0</v>
      </c>
      <c r="P1047" s="95">
        <v>9798.7379367351496</v>
      </c>
      <c r="Q1047" s="95">
        <v>1036.37902069092</v>
      </c>
      <c r="R1047" s="95">
        <v>0</v>
      </c>
      <c r="S1047" s="95">
        <v>612.77680616080795</v>
      </c>
      <c r="T1047" s="95">
        <v>1.0095169788546601</v>
      </c>
      <c r="U1047" s="95">
        <v>22577.785824537299</v>
      </c>
      <c r="V1047" s="95">
        <v>995782.68309783901</v>
      </c>
      <c r="W1047" s="95">
        <v>0</v>
      </c>
      <c r="X1047" s="95">
        <v>174606.45635795599</v>
      </c>
      <c r="Y1047" s="95">
        <v>126138.991545677</v>
      </c>
      <c r="Z1047" s="95">
        <v>79961.784584045396</v>
      </c>
      <c r="AA1047" s="95">
        <v>84</v>
      </c>
      <c r="AB1047" s="95">
        <v>0</v>
      </c>
      <c r="AC1047" s="95">
        <v>6900228.2771606399</v>
      </c>
      <c r="AD1047" s="95">
        <v>6267.7305314540899</v>
      </c>
      <c r="AE1047" s="95">
        <v>2799.80440109968</v>
      </c>
      <c r="AF1047" s="95">
        <v>339595.941925049</v>
      </c>
      <c r="AG1047" s="95">
        <v>311930.05177688599</v>
      </c>
      <c r="AH1047" s="95">
        <v>0</v>
      </c>
      <c r="AI1047" s="95">
        <v>385470.05282974202</v>
      </c>
      <c r="AJ1047" s="95">
        <v>124192.587433815</v>
      </c>
      <c r="AK1047" s="95">
        <v>0</v>
      </c>
      <c r="AL1047" s="95">
        <v>79605.848669052095</v>
      </c>
      <c r="AM1047" s="95">
        <v>80.912978573702304</v>
      </c>
      <c r="AN1047" s="95">
        <v>6913497.6857910203</v>
      </c>
      <c r="AO1047" s="95">
        <v>9145422.4370117206</v>
      </c>
      <c r="AP1047" s="95">
        <v>0</v>
      </c>
      <c r="AQ1047" s="95">
        <v>1480564.9102020301</v>
      </c>
      <c r="AR1047" s="95">
        <v>1044593.04077911</v>
      </c>
      <c r="AS1047" s="95">
        <v>665236.10704803502</v>
      </c>
      <c r="AT1047" s="95">
        <v>612.35999870300304</v>
      </c>
      <c r="AU1047" s="95">
        <v>0</v>
      </c>
      <c r="AV1047" s="95">
        <v>20868528.8601074</v>
      </c>
      <c r="AW1047" s="95">
        <v>20337.866555929199</v>
      </c>
      <c r="AX1047" s="95">
        <v>29973.454623460799</v>
      </c>
      <c r="AY1047" s="95">
        <v>3274476.6305236798</v>
      </c>
      <c r="AZ1047" s="95">
        <v>2595522.2753906301</v>
      </c>
      <c r="BA1047" s="95">
        <v>0</v>
      </c>
      <c r="BB1047" s="95">
        <v>3581587.09405518</v>
      </c>
      <c r="BC1047" s="95">
        <v>1057151.4575042699</v>
      </c>
      <c r="BD1047" s="95">
        <v>0</v>
      </c>
      <c r="BE1047" s="95">
        <v>661110.97169494606</v>
      </c>
      <c r="BF1047" s="95">
        <v>590.73530168831303</v>
      </c>
      <c r="BG1047" s="95">
        <v>20888586.681152299</v>
      </c>
      <c r="BH1047" s="95">
        <v>2267809.03759766</v>
      </c>
      <c r="BI1047" s="95">
        <v>0</v>
      </c>
      <c r="BJ1047" s="95">
        <v>583457.26025390602</v>
      </c>
      <c r="BK1047" s="95">
        <v>378171.056171417</v>
      </c>
      <c r="BL1047" s="95">
        <v>0</v>
      </c>
      <c r="BM1047" s="95">
        <v>0</v>
      </c>
      <c r="BN1047" s="95">
        <v>0</v>
      </c>
      <c r="BO1047" s="95">
        <v>0</v>
      </c>
      <c r="BP1047" s="95">
        <v>0</v>
      </c>
      <c r="BQ1047" s="95">
        <v>0</v>
      </c>
      <c r="BR1047" s="95">
        <v>1089756.21720886</v>
      </c>
      <c r="BS1047" s="95">
        <v>972795.389503479</v>
      </c>
      <c r="BT1047" s="95">
        <v>0</v>
      </c>
      <c r="BU1047" s="95">
        <v>273077.189998627</v>
      </c>
      <c r="BV1047" s="95">
        <v>516105.382423401</v>
      </c>
      <c r="BW1047" s="95">
        <v>0</v>
      </c>
      <c r="BX1047" s="95">
        <v>55030.709961891203</v>
      </c>
      <c r="BY1047" s="95">
        <v>0</v>
      </c>
      <c r="BZ1047" s="95">
        <v>0</v>
      </c>
      <c r="CA1047" s="95">
        <v>21336.101713895801</v>
      </c>
      <c r="CB1047" s="95">
        <v>1171869.30653381</v>
      </c>
      <c r="CC1047" s="95">
        <v>10643502.4147949</v>
      </c>
      <c r="CD1047" s="95">
        <v>2852663.4915771498</v>
      </c>
      <c r="CE1047" s="95">
        <v>613.70325645059302</v>
      </c>
      <c r="CF1047" s="95">
        <v>79986.043771743804</v>
      </c>
      <c r="CG1047" s="95">
        <v>663546.76001739502</v>
      </c>
      <c r="CH1047" s="95">
        <v>0</v>
      </c>
      <c r="CI1047" s="95">
        <v>21949.7599279881</v>
      </c>
      <c r="CJ1047" s="95">
        <v>1250576.3305053699</v>
      </c>
      <c r="CK1047" s="95">
        <v>11317605.401489301</v>
      </c>
      <c r="CL1047" s="95">
        <v>2906749.0201110798</v>
      </c>
      <c r="CM1047" s="160">
        <v>44453.747021675103</v>
      </c>
      <c r="CN1047" s="160">
        <v>8161152.37463379</v>
      </c>
      <c r="CO1047" s="160">
        <v>32194647.9853516</v>
      </c>
      <c r="CP1047" s="95">
        <v>2906749.0201110798</v>
      </c>
      <c r="CQ1047" s="95">
        <v>0</v>
      </c>
      <c r="CR1047" s="95">
        <v>0</v>
      </c>
      <c r="CS1047" s="95">
        <v>0</v>
      </c>
      <c r="CT1047" s="95">
        <v>0</v>
      </c>
      <c r="CU1047" s="161">
        <v>1251855.3503055538</v>
      </c>
      <c r="CV1047" s="161">
        <v>11307049.174812295</v>
      </c>
    </row>
    <row r="1048" spans="1:100" x14ac:dyDescent="0.2">
      <c r="A1048" s="94" t="s">
        <v>66</v>
      </c>
      <c r="B1048" s="96">
        <v>41791</v>
      </c>
      <c r="C1048" s="95">
        <v>19174.651178836801</v>
      </c>
      <c r="D1048" s="95">
        <v>0</v>
      </c>
      <c r="E1048" s="95">
        <v>2059.52576845884</v>
      </c>
      <c r="F1048" s="95">
        <v>1537.23437976837</v>
      </c>
      <c r="G1048" s="95">
        <v>630.16031969338701</v>
      </c>
      <c r="H1048" s="95">
        <v>1</v>
      </c>
      <c r="I1048" s="95">
        <v>0</v>
      </c>
      <c r="J1048" s="95">
        <v>22458.651753902399</v>
      </c>
      <c r="K1048" s="95">
        <v>54.397188937291503</v>
      </c>
      <c r="L1048" s="95">
        <v>46.094272904563702</v>
      </c>
      <c r="M1048" s="95">
        <v>8057.8470829129201</v>
      </c>
      <c r="N1048" s="95">
        <v>2350.09118720889</v>
      </c>
      <c r="O1048" s="95">
        <v>0</v>
      </c>
      <c r="P1048" s="95">
        <v>9746.4868962764704</v>
      </c>
      <c r="Q1048" s="95">
        <v>1027.87950798869</v>
      </c>
      <c r="R1048" s="95">
        <v>0</v>
      </c>
      <c r="S1048" s="95">
        <v>630.22244094312202</v>
      </c>
      <c r="T1048" s="95">
        <v>1.0003530808608001</v>
      </c>
      <c r="U1048" s="95">
        <v>22509.186705827698</v>
      </c>
      <c r="V1048" s="95">
        <v>992716.88756561303</v>
      </c>
      <c r="W1048" s="95">
        <v>0</v>
      </c>
      <c r="X1048" s="95">
        <v>164698.74703407299</v>
      </c>
      <c r="Y1048" s="95">
        <v>120478.234189034</v>
      </c>
      <c r="Z1048" s="95">
        <v>81268.042833328203</v>
      </c>
      <c r="AA1048" s="95">
        <v>91</v>
      </c>
      <c r="AB1048" s="95">
        <v>0</v>
      </c>
      <c r="AC1048" s="95">
        <v>6860734.6176757803</v>
      </c>
      <c r="AD1048" s="95">
        <v>4356.8166946172696</v>
      </c>
      <c r="AE1048" s="95">
        <v>2360.6832214891901</v>
      </c>
      <c r="AF1048" s="95">
        <v>343655.42977523798</v>
      </c>
      <c r="AG1048" s="95">
        <v>309154.54095840501</v>
      </c>
      <c r="AH1048" s="95">
        <v>0</v>
      </c>
      <c r="AI1048" s="95">
        <v>378710.02254104603</v>
      </c>
      <c r="AJ1048" s="95">
        <v>119496.704872131</v>
      </c>
      <c r="AK1048" s="95">
        <v>0</v>
      </c>
      <c r="AL1048" s="95">
        <v>81413.904803276106</v>
      </c>
      <c r="AM1048" s="95">
        <v>86.747442621737704</v>
      </c>
      <c r="AN1048" s="95">
        <v>6877831.7041626005</v>
      </c>
      <c r="AO1048" s="95">
        <v>9125267.57739258</v>
      </c>
      <c r="AP1048" s="95">
        <v>0</v>
      </c>
      <c r="AQ1048" s="95">
        <v>1399619.3410644501</v>
      </c>
      <c r="AR1048" s="95">
        <v>997108.778022766</v>
      </c>
      <c r="AS1048" s="95">
        <v>675151.41420745896</v>
      </c>
      <c r="AT1048" s="95">
        <v>667.02999877929699</v>
      </c>
      <c r="AU1048" s="95">
        <v>0</v>
      </c>
      <c r="AV1048" s="95">
        <v>20788460.0627441</v>
      </c>
      <c r="AW1048" s="95">
        <v>14357.1271672249</v>
      </c>
      <c r="AX1048" s="95">
        <v>26946.021751880598</v>
      </c>
      <c r="AY1048" s="95">
        <v>3316773.5924987802</v>
      </c>
      <c r="AZ1048" s="95">
        <v>2581759.7863769499</v>
      </c>
      <c r="BA1048" s="95">
        <v>0</v>
      </c>
      <c r="BB1048" s="95">
        <v>3542735.2840881301</v>
      </c>
      <c r="BC1048" s="95">
        <v>1030956.07763672</v>
      </c>
      <c r="BD1048" s="95">
        <v>0</v>
      </c>
      <c r="BE1048" s="95">
        <v>676697.94448852504</v>
      </c>
      <c r="BF1048" s="95">
        <v>638.20365212112699</v>
      </c>
      <c r="BG1048" s="95">
        <v>20814629.8427734</v>
      </c>
      <c r="BH1048" s="95">
        <v>2272496.2982177702</v>
      </c>
      <c r="BI1048" s="95">
        <v>0</v>
      </c>
      <c r="BJ1048" s="95">
        <v>558225.74354553199</v>
      </c>
      <c r="BK1048" s="95">
        <v>359543.45434570301</v>
      </c>
      <c r="BL1048" s="95">
        <v>0</v>
      </c>
      <c r="BM1048" s="95">
        <v>0</v>
      </c>
      <c r="BN1048" s="95">
        <v>0</v>
      </c>
      <c r="BO1048" s="95">
        <v>0</v>
      </c>
      <c r="BP1048" s="95">
        <v>0</v>
      </c>
      <c r="BQ1048" s="95">
        <v>0</v>
      </c>
      <c r="BR1048" s="95">
        <v>1100132.0094909701</v>
      </c>
      <c r="BS1048" s="95">
        <v>967479.03513336205</v>
      </c>
      <c r="BT1048" s="95">
        <v>0</v>
      </c>
      <c r="BU1048" s="95">
        <v>271687.45999908401</v>
      </c>
      <c r="BV1048" s="95">
        <v>508413.79693985003</v>
      </c>
      <c r="BW1048" s="95">
        <v>0</v>
      </c>
      <c r="BX1048" s="95">
        <v>56810.279963016503</v>
      </c>
      <c r="BY1048" s="95">
        <v>0</v>
      </c>
      <c r="BZ1048" s="95">
        <v>0</v>
      </c>
      <c r="CA1048" s="95">
        <v>21232.44161129</v>
      </c>
      <c r="CB1048" s="95">
        <v>1157121.06869507</v>
      </c>
      <c r="CC1048" s="95">
        <v>10542000.893066401</v>
      </c>
      <c r="CD1048" s="95">
        <v>2827687.7483215299</v>
      </c>
      <c r="CE1048" s="95">
        <v>631.01833867281698</v>
      </c>
      <c r="CF1048" s="95">
        <v>81379.333133697495</v>
      </c>
      <c r="CG1048" s="95">
        <v>679400.76998901402</v>
      </c>
      <c r="CH1048" s="95">
        <v>0</v>
      </c>
      <c r="CI1048" s="95">
        <v>21859.776516675902</v>
      </c>
      <c r="CJ1048" s="95">
        <v>1240378.6450653099</v>
      </c>
      <c r="CK1048" s="95">
        <v>11212365.7526855</v>
      </c>
      <c r="CL1048" s="95">
        <v>2881498.0443420401</v>
      </c>
      <c r="CM1048" s="160">
        <v>44285.2265954018</v>
      </c>
      <c r="CN1048" s="160">
        <v>8121808.3588256799</v>
      </c>
      <c r="CO1048" s="160">
        <v>32044775.876220699</v>
      </c>
      <c r="CP1048" s="95">
        <v>2881498.0443420401</v>
      </c>
      <c r="CQ1048" s="95">
        <v>0</v>
      </c>
      <c r="CR1048" s="95">
        <v>0</v>
      </c>
      <c r="CS1048" s="95">
        <v>0</v>
      </c>
      <c r="CT1048" s="95">
        <v>0</v>
      </c>
      <c r="CU1048" s="161">
        <v>1238500.4018287675</v>
      </c>
      <c r="CV1048" s="161">
        <v>11221401.663055414</v>
      </c>
    </row>
    <row r="1049" spans="1:100" x14ac:dyDescent="0.2">
      <c r="A1049" s="94" t="s">
        <v>66</v>
      </c>
      <c r="B1049" s="96">
        <v>41883</v>
      </c>
      <c r="C1049" s="95">
        <v>19206.441878795598</v>
      </c>
      <c r="D1049" s="95">
        <v>0</v>
      </c>
      <c r="E1049" s="95">
        <v>2025.3089270144701</v>
      </c>
      <c r="F1049" s="95">
        <v>1474.3063118606799</v>
      </c>
      <c r="G1049" s="95">
        <v>602.68597870320104</v>
      </c>
      <c r="H1049" s="95">
        <v>1</v>
      </c>
      <c r="I1049" s="95">
        <v>0</v>
      </c>
      <c r="J1049" s="95">
        <v>22373.358043432199</v>
      </c>
      <c r="K1049" s="95">
        <v>35.510658450890297</v>
      </c>
      <c r="L1049" s="95">
        <v>28.598397762281799</v>
      </c>
      <c r="M1049" s="95">
        <v>8099.4662011861801</v>
      </c>
      <c r="N1049" s="95">
        <v>2346.3519271016098</v>
      </c>
      <c r="O1049" s="95">
        <v>0</v>
      </c>
      <c r="P1049" s="95">
        <v>9766.3528357744199</v>
      </c>
      <c r="Q1049" s="95">
        <v>1021.86129172891</v>
      </c>
      <c r="R1049" s="95">
        <v>0</v>
      </c>
      <c r="S1049" s="95">
        <v>603.32447187602497</v>
      </c>
      <c r="T1049" s="95">
        <v>0.97942284396413004</v>
      </c>
      <c r="U1049" s="95">
        <v>22411.207130908999</v>
      </c>
      <c r="V1049" s="95">
        <v>988264.32094573998</v>
      </c>
      <c r="W1049" s="95">
        <v>0</v>
      </c>
      <c r="X1049" s="95">
        <v>158735.04041481001</v>
      </c>
      <c r="Y1049" s="95">
        <v>116955.213983536</v>
      </c>
      <c r="Z1049" s="95">
        <v>82403.405511856094</v>
      </c>
      <c r="AA1049" s="95">
        <v>8</v>
      </c>
      <c r="AB1049" s="95">
        <v>0</v>
      </c>
      <c r="AC1049" s="95">
        <v>6846437.1744384803</v>
      </c>
      <c r="AD1049" s="95">
        <v>2578.41724860668</v>
      </c>
      <c r="AE1049" s="95">
        <v>1831.2567437738201</v>
      </c>
      <c r="AF1049" s="95">
        <v>342496.480937958</v>
      </c>
      <c r="AG1049" s="95">
        <v>307469.25856781</v>
      </c>
      <c r="AH1049" s="95">
        <v>0</v>
      </c>
      <c r="AI1049" s="95">
        <v>378239.09711456299</v>
      </c>
      <c r="AJ1049" s="95">
        <v>117155.755197525</v>
      </c>
      <c r="AK1049" s="95">
        <v>0</v>
      </c>
      <c r="AL1049" s="95">
        <v>82667.0772943497</v>
      </c>
      <c r="AM1049" s="95">
        <v>8.7940190996741894</v>
      </c>
      <c r="AN1049" s="95">
        <v>6836672.5084228497</v>
      </c>
      <c r="AO1049" s="95">
        <v>9127478.4774169903</v>
      </c>
      <c r="AP1049" s="95">
        <v>0</v>
      </c>
      <c r="AQ1049" s="95">
        <v>1355512.38391113</v>
      </c>
      <c r="AR1049" s="95">
        <v>984852.22529602097</v>
      </c>
      <c r="AS1049" s="95">
        <v>677477.23567199695</v>
      </c>
      <c r="AT1049" s="95">
        <v>60.239999890327503</v>
      </c>
      <c r="AU1049" s="95">
        <v>0</v>
      </c>
      <c r="AV1049" s="95">
        <v>20816741.978515599</v>
      </c>
      <c r="AW1049" s="95">
        <v>8251.75369787216</v>
      </c>
      <c r="AX1049" s="95">
        <v>18951.005690813101</v>
      </c>
      <c r="AY1049" s="95">
        <v>3314973.22058105</v>
      </c>
      <c r="AZ1049" s="95">
        <v>2585368.03942871</v>
      </c>
      <c r="BA1049" s="95">
        <v>0</v>
      </c>
      <c r="BB1049" s="95">
        <v>3560475.4269714402</v>
      </c>
      <c r="BC1049" s="95">
        <v>1010091.88370514</v>
      </c>
      <c r="BD1049" s="95">
        <v>0</v>
      </c>
      <c r="BE1049" s="95">
        <v>679526.37836456299</v>
      </c>
      <c r="BF1049" s="95">
        <v>65.681598395109205</v>
      </c>
      <c r="BG1049" s="95">
        <v>20813975.252441399</v>
      </c>
      <c r="BH1049" s="95">
        <v>2293025.3182373</v>
      </c>
      <c r="BI1049" s="95">
        <v>0</v>
      </c>
      <c r="BJ1049" s="95">
        <v>538877.61079406703</v>
      </c>
      <c r="BK1049" s="95">
        <v>350325.68953323399</v>
      </c>
      <c r="BL1049" s="95">
        <v>0</v>
      </c>
      <c r="BM1049" s="95">
        <v>0</v>
      </c>
      <c r="BN1049" s="95">
        <v>0</v>
      </c>
      <c r="BO1049" s="95">
        <v>0</v>
      </c>
      <c r="BP1049" s="95">
        <v>0</v>
      </c>
      <c r="BQ1049" s="95">
        <v>0</v>
      </c>
      <c r="BR1049" s="95">
        <v>1103014.6887359601</v>
      </c>
      <c r="BS1049" s="95">
        <v>971212.783409119</v>
      </c>
      <c r="BT1049" s="95">
        <v>0</v>
      </c>
      <c r="BU1049" s="95">
        <v>228273.25</v>
      </c>
      <c r="BV1049" s="95">
        <v>493746.93811416603</v>
      </c>
      <c r="BW1049" s="95">
        <v>0</v>
      </c>
      <c r="BX1049" s="95">
        <v>49982.069967269897</v>
      </c>
      <c r="BY1049" s="95">
        <v>0</v>
      </c>
      <c r="BZ1049" s="95">
        <v>0</v>
      </c>
      <c r="CA1049" s="95">
        <v>21233.6377108097</v>
      </c>
      <c r="CB1049" s="95">
        <v>1149579.72221375</v>
      </c>
      <c r="CC1049" s="95">
        <v>10478565.8547363</v>
      </c>
      <c r="CD1049" s="95">
        <v>2828035.9856872601</v>
      </c>
      <c r="CE1049" s="95">
        <v>604.16987869888499</v>
      </c>
      <c r="CF1049" s="95">
        <v>82431.054960250898</v>
      </c>
      <c r="CG1049" s="95">
        <v>677282.26593017601</v>
      </c>
      <c r="CH1049" s="95">
        <v>0</v>
      </c>
      <c r="CI1049" s="95">
        <v>21840.3812968731</v>
      </c>
      <c r="CJ1049" s="95">
        <v>1231163.30828857</v>
      </c>
      <c r="CK1049" s="95">
        <v>11151215.8195801</v>
      </c>
      <c r="CL1049" s="95">
        <v>2881930.8917846698</v>
      </c>
      <c r="CM1049" s="160">
        <v>44161.310779571497</v>
      </c>
      <c r="CN1049" s="160">
        <v>8070450.75317383</v>
      </c>
      <c r="CO1049" s="160">
        <v>31943083.230224598</v>
      </c>
      <c r="CP1049" s="95">
        <v>2881930.8917846698</v>
      </c>
      <c r="CQ1049" s="95">
        <v>0</v>
      </c>
      <c r="CR1049" s="95">
        <v>0</v>
      </c>
      <c r="CS1049" s="95">
        <v>0</v>
      </c>
      <c r="CT1049" s="95">
        <v>0</v>
      </c>
      <c r="CU1049" s="161">
        <v>1232010.7771740009</v>
      </c>
      <c r="CV1049" s="161">
        <v>11155848.120666476</v>
      </c>
    </row>
    <row r="1050" spans="1:100" x14ac:dyDescent="0.2">
      <c r="A1050" s="94" t="s">
        <v>66</v>
      </c>
      <c r="B1050" s="96">
        <v>41974</v>
      </c>
      <c r="C1050" s="95">
        <v>19164.901948451999</v>
      </c>
      <c r="D1050" s="95">
        <v>0</v>
      </c>
      <c r="E1050" s="95">
        <v>2022.77856175601</v>
      </c>
      <c r="F1050" s="95">
        <v>1528.7672413140499</v>
      </c>
      <c r="G1050" s="95">
        <v>600.38229934871197</v>
      </c>
      <c r="H1050" s="95">
        <v>1</v>
      </c>
      <c r="I1050" s="95">
        <v>0</v>
      </c>
      <c r="J1050" s="95">
        <v>22066.034449338898</v>
      </c>
      <c r="K1050" s="95">
        <v>18.3421549019404</v>
      </c>
      <c r="L1050" s="95">
        <v>29.950928206788401</v>
      </c>
      <c r="M1050" s="95">
        <v>8125.6185658574104</v>
      </c>
      <c r="N1050" s="95">
        <v>2315.94226825237</v>
      </c>
      <c r="O1050" s="95">
        <v>0</v>
      </c>
      <c r="P1050" s="95">
        <v>9729.05984580517</v>
      </c>
      <c r="Q1050" s="95">
        <v>1006.26547989249</v>
      </c>
      <c r="R1050" s="95">
        <v>0</v>
      </c>
      <c r="S1050" s="95">
        <v>600.15063171833799</v>
      </c>
      <c r="T1050" s="95">
        <v>1.01205840086914</v>
      </c>
      <c r="U1050" s="95">
        <v>22088.4881665707</v>
      </c>
      <c r="V1050" s="95">
        <v>981634.75857543899</v>
      </c>
      <c r="W1050" s="95">
        <v>0</v>
      </c>
      <c r="X1050" s="95">
        <v>154359.68030357399</v>
      </c>
      <c r="Y1050" s="95">
        <v>113122.44860172299</v>
      </c>
      <c r="Z1050" s="95">
        <v>79895.990171432495</v>
      </c>
      <c r="AA1050" s="95">
        <v>116</v>
      </c>
      <c r="AB1050" s="95">
        <v>0</v>
      </c>
      <c r="AC1050" s="95">
        <v>6766207.0611572303</v>
      </c>
      <c r="AD1050" s="95">
        <v>1115.7082375139</v>
      </c>
      <c r="AE1050" s="95">
        <v>2039.8900771886099</v>
      </c>
      <c r="AF1050" s="95">
        <v>345135.73122406</v>
      </c>
      <c r="AG1050" s="95">
        <v>301757.99644470197</v>
      </c>
      <c r="AH1050" s="95">
        <v>0</v>
      </c>
      <c r="AI1050" s="95">
        <v>375807.224136353</v>
      </c>
      <c r="AJ1050" s="95">
        <v>115514.966932297</v>
      </c>
      <c r="AK1050" s="95">
        <v>0</v>
      </c>
      <c r="AL1050" s="95">
        <v>79804.1084594727</v>
      </c>
      <c r="AM1050" s="95">
        <v>115.601800489239</v>
      </c>
      <c r="AN1050" s="95">
        <v>6771157.9953002902</v>
      </c>
      <c r="AO1050" s="95">
        <v>9109567.66552734</v>
      </c>
      <c r="AP1050" s="95">
        <v>0</v>
      </c>
      <c r="AQ1050" s="95">
        <v>1326004.4704284701</v>
      </c>
      <c r="AR1050" s="95">
        <v>951835.08852386498</v>
      </c>
      <c r="AS1050" s="95">
        <v>662742.41788482701</v>
      </c>
      <c r="AT1050" s="95">
        <v>851.43999862670898</v>
      </c>
      <c r="AU1050" s="95">
        <v>0</v>
      </c>
      <c r="AV1050" s="95">
        <v>20735384.9377441</v>
      </c>
      <c r="AW1050" s="95">
        <v>3726.9926173985</v>
      </c>
      <c r="AX1050" s="95">
        <v>24567.088351249698</v>
      </c>
      <c r="AY1050" s="95">
        <v>3355734.7420043899</v>
      </c>
      <c r="AZ1050" s="95">
        <v>2558053.94613647</v>
      </c>
      <c r="BA1050" s="95">
        <v>0</v>
      </c>
      <c r="BB1050" s="95">
        <v>3564351.8347168001</v>
      </c>
      <c r="BC1050" s="95">
        <v>997243.21125793504</v>
      </c>
      <c r="BD1050" s="95">
        <v>0</v>
      </c>
      <c r="BE1050" s="95">
        <v>662663.93979644799</v>
      </c>
      <c r="BF1050" s="95">
        <v>850.41400578618095</v>
      </c>
      <c r="BG1050" s="95">
        <v>20760634.652832001</v>
      </c>
      <c r="BH1050" s="95">
        <v>2291495.2433166499</v>
      </c>
      <c r="BI1050" s="95">
        <v>0</v>
      </c>
      <c r="BJ1050" s="95">
        <v>527119.89665222203</v>
      </c>
      <c r="BK1050" s="95">
        <v>338791.99706268299</v>
      </c>
      <c r="BL1050" s="95">
        <v>0</v>
      </c>
      <c r="BM1050" s="95">
        <v>0</v>
      </c>
      <c r="BN1050" s="95">
        <v>0</v>
      </c>
      <c r="BO1050" s="95">
        <v>0</v>
      </c>
      <c r="BP1050" s="95">
        <v>0</v>
      </c>
      <c r="BQ1050" s="95">
        <v>0</v>
      </c>
      <c r="BR1050" s="95">
        <v>1114902.9555206301</v>
      </c>
      <c r="BS1050" s="95">
        <v>963285.01448821998</v>
      </c>
      <c r="BT1050" s="95">
        <v>0</v>
      </c>
      <c r="BU1050" s="95">
        <v>265825.989997864</v>
      </c>
      <c r="BV1050" s="95">
        <v>490696.29548645002</v>
      </c>
      <c r="BW1050" s="95">
        <v>0</v>
      </c>
      <c r="BX1050" s="95">
        <v>53697.889958381696</v>
      </c>
      <c r="BY1050" s="95">
        <v>0</v>
      </c>
      <c r="BZ1050" s="95">
        <v>0</v>
      </c>
      <c r="CA1050" s="95">
        <v>21201.866796731902</v>
      </c>
      <c r="CB1050" s="95">
        <v>1135573.73629761</v>
      </c>
      <c r="CC1050" s="95">
        <v>10429083.6259766</v>
      </c>
      <c r="CD1050" s="95">
        <v>2823478.6724548298</v>
      </c>
      <c r="CE1050" s="95">
        <v>601.20534186065197</v>
      </c>
      <c r="CF1050" s="95">
        <v>80004.912215232805</v>
      </c>
      <c r="CG1050" s="95">
        <v>662386.964164734</v>
      </c>
      <c r="CH1050" s="95">
        <v>0</v>
      </c>
      <c r="CI1050" s="95">
        <v>21803.292701244402</v>
      </c>
      <c r="CJ1050" s="95">
        <v>1215559.4409942599</v>
      </c>
      <c r="CK1050" s="95">
        <v>11089992.8082275</v>
      </c>
      <c r="CL1050" s="95">
        <v>2877271.9795532199</v>
      </c>
      <c r="CM1050" s="160">
        <v>43832.348168373101</v>
      </c>
      <c r="CN1050" s="160">
        <v>7992637.6130371103</v>
      </c>
      <c r="CO1050" s="160">
        <v>31859068.8049316</v>
      </c>
      <c r="CP1050" s="95">
        <v>2877271.9795532199</v>
      </c>
      <c r="CQ1050" s="95">
        <v>0</v>
      </c>
      <c r="CR1050" s="95">
        <v>0</v>
      </c>
      <c r="CS1050" s="95">
        <v>0</v>
      </c>
      <c r="CT1050" s="95">
        <v>0</v>
      </c>
      <c r="CU1050" s="161">
        <v>1215578.6485128428</v>
      </c>
      <c r="CV1050" s="161">
        <v>11091470.590141334</v>
      </c>
    </row>
    <row r="1051" spans="1:100" x14ac:dyDescent="0.2">
      <c r="A1051" s="94" t="s">
        <v>66</v>
      </c>
      <c r="B1051" s="96">
        <v>42064</v>
      </c>
      <c r="C1051" s="95">
        <v>19077.367649316799</v>
      </c>
      <c r="D1051" s="95">
        <v>0</v>
      </c>
      <c r="E1051" s="95">
        <v>1986.7326146513201</v>
      </c>
      <c r="F1051" s="95">
        <v>1500.2098114192499</v>
      </c>
      <c r="G1051" s="95">
        <v>589.33803483843803</v>
      </c>
      <c r="H1051" s="95">
        <v>1</v>
      </c>
      <c r="I1051" s="95">
        <v>0</v>
      </c>
      <c r="J1051" s="95">
        <v>22000.542813062701</v>
      </c>
      <c r="K1051" s="95">
        <v>14</v>
      </c>
      <c r="L1051" s="95">
        <v>26.036717490758701</v>
      </c>
      <c r="M1051" s="95">
        <v>8055.0100632309905</v>
      </c>
      <c r="N1051" s="95">
        <v>2328.6174183189901</v>
      </c>
      <c r="O1051" s="95">
        <v>0</v>
      </c>
      <c r="P1051" s="95">
        <v>9628.5784105062503</v>
      </c>
      <c r="Q1051" s="95">
        <v>994.79825782030798</v>
      </c>
      <c r="R1051" s="95">
        <v>0</v>
      </c>
      <c r="S1051" s="95">
        <v>588.217517755926</v>
      </c>
      <c r="T1051" s="95">
        <v>1.01068302019848</v>
      </c>
      <c r="U1051" s="95">
        <v>22012.474234819401</v>
      </c>
      <c r="V1051" s="95">
        <v>973550.40147399902</v>
      </c>
      <c r="W1051" s="95">
        <v>0</v>
      </c>
      <c r="X1051" s="95">
        <v>150079.038999557</v>
      </c>
      <c r="Y1051" s="95">
        <v>109006.690410614</v>
      </c>
      <c r="Z1051" s="95">
        <v>79076.915522575393</v>
      </c>
      <c r="AA1051" s="95">
        <v>88</v>
      </c>
      <c r="AB1051" s="95">
        <v>0</v>
      </c>
      <c r="AC1051" s="95">
        <v>6736710.8590698196</v>
      </c>
      <c r="AD1051" s="95">
        <v>631.16520386934303</v>
      </c>
      <c r="AE1051" s="95">
        <v>2891.3176454305599</v>
      </c>
      <c r="AF1051" s="95">
        <v>336130.162319183</v>
      </c>
      <c r="AG1051" s="95">
        <v>293312.98353958101</v>
      </c>
      <c r="AH1051" s="95">
        <v>0</v>
      </c>
      <c r="AI1051" s="95">
        <v>369284.91227340698</v>
      </c>
      <c r="AJ1051" s="95">
        <v>116244.180119514</v>
      </c>
      <c r="AK1051" s="95">
        <v>0</v>
      </c>
      <c r="AL1051" s="95">
        <v>78836.535140991196</v>
      </c>
      <c r="AM1051" s="95">
        <v>85.050018908455996</v>
      </c>
      <c r="AN1051" s="95">
        <v>6733582.4440307599</v>
      </c>
      <c r="AO1051" s="95">
        <v>9069367.0941162091</v>
      </c>
      <c r="AP1051" s="95">
        <v>0</v>
      </c>
      <c r="AQ1051" s="95">
        <v>1279666.76229858</v>
      </c>
      <c r="AR1051" s="95">
        <v>918914.34724426304</v>
      </c>
      <c r="AS1051" s="95">
        <v>659512.85794830299</v>
      </c>
      <c r="AT1051" s="95">
        <v>651.19999885559105</v>
      </c>
      <c r="AU1051" s="95">
        <v>0</v>
      </c>
      <c r="AV1051" s="95">
        <v>20729715.924804699</v>
      </c>
      <c r="AW1051" s="95">
        <v>2073</v>
      </c>
      <c r="AX1051" s="95">
        <v>12972.0595932007</v>
      </c>
      <c r="AY1051" s="95">
        <v>3272304.6902465802</v>
      </c>
      <c r="AZ1051" s="95">
        <v>2485716.3951721201</v>
      </c>
      <c r="BA1051" s="95">
        <v>0</v>
      </c>
      <c r="BB1051" s="95">
        <v>3493376.0122680701</v>
      </c>
      <c r="BC1051" s="95">
        <v>1009203.69033813</v>
      </c>
      <c r="BD1051" s="95">
        <v>0</v>
      </c>
      <c r="BE1051" s="95">
        <v>656449.86792755104</v>
      </c>
      <c r="BF1051" s="95">
        <v>630.00796324759699</v>
      </c>
      <c r="BG1051" s="95">
        <v>20729116.490966801</v>
      </c>
      <c r="BH1051" s="95">
        <v>2255517.8378601102</v>
      </c>
      <c r="BI1051" s="95">
        <v>0</v>
      </c>
      <c r="BJ1051" s="95">
        <v>513457.61011505098</v>
      </c>
      <c r="BK1051" s="95">
        <v>329287.94255447399</v>
      </c>
      <c r="BL1051" s="95">
        <v>0</v>
      </c>
      <c r="BM1051" s="95">
        <v>0</v>
      </c>
      <c r="BN1051" s="95">
        <v>0</v>
      </c>
      <c r="BO1051" s="95">
        <v>0</v>
      </c>
      <c r="BP1051" s="95">
        <v>0</v>
      </c>
      <c r="BQ1051" s="95">
        <v>0</v>
      </c>
      <c r="BR1051" s="95">
        <v>1088995.73976135</v>
      </c>
      <c r="BS1051" s="95">
        <v>936049.51003265404</v>
      </c>
      <c r="BT1051" s="95">
        <v>0</v>
      </c>
      <c r="BU1051" s="95">
        <v>261266.829999924</v>
      </c>
      <c r="BV1051" s="95">
        <v>490752.11576461798</v>
      </c>
      <c r="BW1051" s="95">
        <v>0</v>
      </c>
      <c r="BX1051" s="95">
        <v>59021.889915943102</v>
      </c>
      <c r="BY1051" s="95">
        <v>0</v>
      </c>
      <c r="BZ1051" s="95">
        <v>0</v>
      </c>
      <c r="CA1051" s="95">
        <v>21051.514137268099</v>
      </c>
      <c r="CB1051" s="95">
        <v>1123986.57362366</v>
      </c>
      <c r="CC1051" s="95">
        <v>10375626.6947021</v>
      </c>
      <c r="CD1051" s="95">
        <v>2771952.8058471698</v>
      </c>
      <c r="CE1051" s="95">
        <v>590.17500061541796</v>
      </c>
      <c r="CF1051" s="95">
        <v>79133.393262863203</v>
      </c>
      <c r="CG1051" s="95">
        <v>662283.91259002697</v>
      </c>
      <c r="CH1051" s="95">
        <v>0</v>
      </c>
      <c r="CI1051" s="95">
        <v>21641.442382335699</v>
      </c>
      <c r="CJ1051" s="95">
        <v>1205029.55432129</v>
      </c>
      <c r="CK1051" s="95">
        <v>11036255.505981401</v>
      </c>
      <c r="CL1051" s="95">
        <v>2830412.22833252</v>
      </c>
      <c r="CM1051" s="160">
        <v>43581.073359489397</v>
      </c>
      <c r="CN1051" s="160">
        <v>7941796.7139892597</v>
      </c>
      <c r="CO1051" s="160">
        <v>31768826.1240234</v>
      </c>
      <c r="CP1051" s="95">
        <v>2830412.22833252</v>
      </c>
      <c r="CQ1051" s="95">
        <v>0</v>
      </c>
      <c r="CR1051" s="95">
        <v>0</v>
      </c>
      <c r="CS1051" s="95">
        <v>0</v>
      </c>
      <c r="CT1051" s="95">
        <v>0</v>
      </c>
      <c r="CU1051" s="161">
        <v>1203119.9668865232</v>
      </c>
      <c r="CV1051" s="161">
        <v>11037910.607292127</v>
      </c>
    </row>
    <row r="1052" spans="1:100" x14ac:dyDescent="0.2">
      <c r="A1052" s="94" t="s">
        <v>66</v>
      </c>
      <c r="B1052" s="96">
        <v>42156</v>
      </c>
      <c r="C1052" s="95">
        <v>19094.609230518301</v>
      </c>
      <c r="D1052" s="95">
        <v>0</v>
      </c>
      <c r="E1052" s="95">
        <v>1927.75317519903</v>
      </c>
      <c r="F1052" s="95">
        <v>1451.0603479296001</v>
      </c>
      <c r="G1052" s="95">
        <v>589.71727697551296</v>
      </c>
      <c r="H1052" s="95">
        <v>1</v>
      </c>
      <c r="I1052" s="95">
        <v>0</v>
      </c>
      <c r="J1052" s="95">
        <v>21901.3368713856</v>
      </c>
      <c r="K1052" s="95">
        <v>12</v>
      </c>
      <c r="L1052" s="95">
        <v>21.582852597348399</v>
      </c>
      <c r="M1052" s="95">
        <v>8115.1880161762201</v>
      </c>
      <c r="N1052" s="95">
        <v>2304.6418646276002</v>
      </c>
      <c r="O1052" s="95">
        <v>0</v>
      </c>
      <c r="P1052" s="95">
        <v>9578.8623981475794</v>
      </c>
      <c r="Q1052" s="95">
        <v>998.46105771511805</v>
      </c>
      <c r="R1052" s="95">
        <v>0</v>
      </c>
      <c r="S1052" s="95">
        <v>589.25023411959398</v>
      </c>
      <c r="T1052" s="95">
        <v>0.99703931323165296</v>
      </c>
      <c r="U1052" s="95">
        <v>21908.0108728409</v>
      </c>
      <c r="V1052" s="95">
        <v>968252.418647766</v>
      </c>
      <c r="W1052" s="95">
        <v>0</v>
      </c>
      <c r="X1052" s="95">
        <v>146009.017877579</v>
      </c>
      <c r="Y1052" s="95">
        <v>105537.67032718701</v>
      </c>
      <c r="Z1052" s="95">
        <v>78254.385239601106</v>
      </c>
      <c r="AA1052" s="95">
        <v>95</v>
      </c>
      <c r="AB1052" s="95">
        <v>0</v>
      </c>
      <c r="AC1052" s="95">
        <v>6697394.8004760696</v>
      </c>
      <c r="AD1052" s="95">
        <v>896.68490731716201</v>
      </c>
      <c r="AE1052" s="95">
        <v>1267.22193190455</v>
      </c>
      <c r="AF1052" s="95">
        <v>338202.750339508</v>
      </c>
      <c r="AG1052" s="95">
        <v>290144.860912323</v>
      </c>
      <c r="AH1052" s="95">
        <v>0</v>
      </c>
      <c r="AI1052" s="95">
        <v>368870.69279861503</v>
      </c>
      <c r="AJ1052" s="95">
        <v>118095.834107399</v>
      </c>
      <c r="AK1052" s="95">
        <v>0</v>
      </c>
      <c r="AL1052" s="95">
        <v>78327.852182388306</v>
      </c>
      <c r="AM1052" s="95">
        <v>90.405009869486094</v>
      </c>
      <c r="AN1052" s="95">
        <v>6699531.4796142597</v>
      </c>
      <c r="AO1052" s="95">
        <v>9057374.1802978497</v>
      </c>
      <c r="AP1052" s="95">
        <v>0</v>
      </c>
      <c r="AQ1052" s="95">
        <v>1266329.4729156501</v>
      </c>
      <c r="AR1052" s="95">
        <v>898515.05953216599</v>
      </c>
      <c r="AS1052" s="95">
        <v>654540.17642211902</v>
      </c>
      <c r="AT1052" s="95">
        <v>701.09999847412098</v>
      </c>
      <c r="AU1052" s="95">
        <v>0</v>
      </c>
      <c r="AV1052" s="95">
        <v>20681401.322753899</v>
      </c>
      <c r="AW1052" s="95">
        <v>2992.9999995231601</v>
      </c>
      <c r="AX1052" s="95">
        <v>12486.322991967199</v>
      </c>
      <c r="AY1052" s="95">
        <v>3309965.9290466299</v>
      </c>
      <c r="AZ1052" s="95">
        <v>2474193.7051391602</v>
      </c>
      <c r="BA1052" s="95">
        <v>0</v>
      </c>
      <c r="BB1052" s="95">
        <v>3518636.0193481399</v>
      </c>
      <c r="BC1052" s="95">
        <v>1040516.19081116</v>
      </c>
      <c r="BD1052" s="95">
        <v>0</v>
      </c>
      <c r="BE1052" s="95">
        <v>655758.08872985805</v>
      </c>
      <c r="BF1052" s="95">
        <v>669.03645304590498</v>
      </c>
      <c r="BG1052" s="95">
        <v>20662426.511718798</v>
      </c>
      <c r="BH1052" s="95">
        <v>2286432.0097045898</v>
      </c>
      <c r="BI1052" s="95">
        <v>0</v>
      </c>
      <c r="BJ1052" s="95">
        <v>518886.30553054798</v>
      </c>
      <c r="BK1052" s="95">
        <v>325629.76189041103</v>
      </c>
      <c r="BL1052" s="95">
        <v>0</v>
      </c>
      <c r="BM1052" s="95">
        <v>0</v>
      </c>
      <c r="BN1052" s="95">
        <v>0</v>
      </c>
      <c r="BO1052" s="95">
        <v>0</v>
      </c>
      <c r="BP1052" s="95">
        <v>0</v>
      </c>
      <c r="BQ1052" s="95">
        <v>0</v>
      </c>
      <c r="BR1052" s="95">
        <v>1112289.3665466299</v>
      </c>
      <c r="BS1052" s="95">
        <v>937467.47884368896</v>
      </c>
      <c r="BT1052" s="95">
        <v>0</v>
      </c>
      <c r="BU1052" s="95">
        <v>260639.70999908401</v>
      </c>
      <c r="BV1052" s="95">
        <v>508457.74238205003</v>
      </c>
      <c r="BW1052" s="95">
        <v>0</v>
      </c>
      <c r="BX1052" s="95">
        <v>59879.999914646098</v>
      </c>
      <c r="BY1052" s="95">
        <v>0</v>
      </c>
      <c r="BZ1052" s="95">
        <v>0</v>
      </c>
      <c r="CA1052" s="95">
        <v>21017.996418952898</v>
      </c>
      <c r="CB1052" s="95">
        <v>1117412.4887085001</v>
      </c>
      <c r="CC1052" s="95">
        <v>10322475.409668</v>
      </c>
      <c r="CD1052" s="95">
        <v>2800666.2628784198</v>
      </c>
      <c r="CE1052" s="95">
        <v>590.70148911327101</v>
      </c>
      <c r="CF1052" s="95">
        <v>78373.978358268694</v>
      </c>
      <c r="CG1052" s="95">
        <v>654623.03707122803</v>
      </c>
      <c r="CH1052" s="95">
        <v>0</v>
      </c>
      <c r="CI1052" s="95">
        <v>21607.178146600701</v>
      </c>
      <c r="CJ1052" s="95">
        <v>1194450.8840179399</v>
      </c>
      <c r="CK1052" s="95">
        <v>10982519.1359863</v>
      </c>
      <c r="CL1052" s="95">
        <v>2856502.6151733398</v>
      </c>
      <c r="CM1052" s="160">
        <v>43431.428447723403</v>
      </c>
      <c r="CN1052" s="160">
        <v>7901208.1510009803</v>
      </c>
      <c r="CO1052" s="160">
        <v>31657772.908691399</v>
      </c>
      <c r="CP1052" s="95">
        <v>2856502.6151733398</v>
      </c>
      <c r="CQ1052" s="95">
        <v>0</v>
      </c>
      <c r="CR1052" s="95">
        <v>0</v>
      </c>
      <c r="CS1052" s="95">
        <v>0</v>
      </c>
      <c r="CT1052" s="95">
        <v>0</v>
      </c>
      <c r="CU1052" s="161">
        <v>1195786.4670667688</v>
      </c>
      <c r="CV1052" s="161">
        <v>10977098.446739228</v>
      </c>
    </row>
    <row r="1053" spans="1:100" x14ac:dyDescent="0.2">
      <c r="A1053" s="94" t="s">
        <v>66</v>
      </c>
      <c r="B1053" s="96">
        <v>42248</v>
      </c>
      <c r="C1053" s="95">
        <v>18927.9623966217</v>
      </c>
      <c r="D1053" s="95">
        <v>0</v>
      </c>
      <c r="E1053" s="95">
        <v>1827.7156645953701</v>
      </c>
      <c r="F1053" s="95">
        <v>1350.7061942517801</v>
      </c>
      <c r="G1053" s="95">
        <v>604.24771486967802</v>
      </c>
      <c r="H1053" s="95">
        <v>1</v>
      </c>
      <c r="I1053" s="95">
        <v>0</v>
      </c>
      <c r="J1053" s="95">
        <v>21747.721524715402</v>
      </c>
      <c r="K1053" s="95">
        <v>8</v>
      </c>
      <c r="L1053" s="95">
        <v>27.505601049168</v>
      </c>
      <c r="M1053" s="95">
        <v>8035.2207558751097</v>
      </c>
      <c r="N1053" s="95">
        <v>2306.53384172916</v>
      </c>
      <c r="O1053" s="95">
        <v>0</v>
      </c>
      <c r="P1053" s="95">
        <v>9434.4211598634702</v>
      </c>
      <c r="Q1053" s="95">
        <v>975.815909937024</v>
      </c>
      <c r="R1053" s="95">
        <v>0</v>
      </c>
      <c r="S1053" s="95">
        <v>604.81641051918302</v>
      </c>
      <c r="T1053" s="95">
        <v>0.98025350165698899</v>
      </c>
      <c r="U1053" s="95">
        <v>21760.2746157646</v>
      </c>
      <c r="V1053" s="95">
        <v>962388.09245300305</v>
      </c>
      <c r="W1053" s="95">
        <v>0</v>
      </c>
      <c r="X1053" s="95">
        <v>140280.83517837501</v>
      </c>
      <c r="Y1053" s="95">
        <v>102520.64709568</v>
      </c>
      <c r="Z1053" s="95">
        <v>76684.367702484102</v>
      </c>
      <c r="AA1053" s="95">
        <v>48</v>
      </c>
      <c r="AB1053" s="95">
        <v>0</v>
      </c>
      <c r="AC1053" s="95">
        <v>6669360.4241943397</v>
      </c>
      <c r="AD1053" s="95">
        <v>424.25712856650398</v>
      </c>
      <c r="AE1053" s="95">
        <v>1676.4831078797599</v>
      </c>
      <c r="AF1053" s="95">
        <v>338530.42061996501</v>
      </c>
      <c r="AG1053" s="95">
        <v>286896.29762649501</v>
      </c>
      <c r="AH1053" s="95">
        <v>0</v>
      </c>
      <c r="AI1053" s="95">
        <v>360730.25270462001</v>
      </c>
      <c r="AJ1053" s="95">
        <v>116361.200994492</v>
      </c>
      <c r="AK1053" s="95">
        <v>0</v>
      </c>
      <c r="AL1053" s="95">
        <v>76771.309676170305</v>
      </c>
      <c r="AM1053" s="95">
        <v>52.504422091413304</v>
      </c>
      <c r="AN1053" s="95">
        <v>6673872.1460571298</v>
      </c>
      <c r="AO1053" s="95">
        <v>9036360.5894775409</v>
      </c>
      <c r="AP1053" s="95">
        <v>0</v>
      </c>
      <c r="AQ1053" s="95">
        <v>1213111.28303528</v>
      </c>
      <c r="AR1053" s="95">
        <v>875261.578514099</v>
      </c>
      <c r="AS1053" s="95">
        <v>639065.83013153099</v>
      </c>
      <c r="AT1053" s="95">
        <v>357.59999942779501</v>
      </c>
      <c r="AU1053" s="95">
        <v>0</v>
      </c>
      <c r="AV1053" s="95">
        <v>20634766.762695301</v>
      </c>
      <c r="AW1053" s="95">
        <v>1415</v>
      </c>
      <c r="AX1053" s="95">
        <v>16013.5740793943</v>
      </c>
      <c r="AY1053" s="95">
        <v>3327928.8052978502</v>
      </c>
      <c r="AZ1053" s="95">
        <v>2457415.38916016</v>
      </c>
      <c r="BA1053" s="95">
        <v>0</v>
      </c>
      <c r="BB1053" s="95">
        <v>3449765.78598022</v>
      </c>
      <c r="BC1053" s="95">
        <v>1011574.12254333</v>
      </c>
      <c r="BD1053" s="95">
        <v>0</v>
      </c>
      <c r="BE1053" s="95">
        <v>640024.96115875198</v>
      </c>
      <c r="BF1053" s="95">
        <v>388.98653118684899</v>
      </c>
      <c r="BG1053" s="95">
        <v>20672449.208007801</v>
      </c>
      <c r="BH1053" s="95">
        <v>2299122.7628784198</v>
      </c>
      <c r="BI1053" s="95">
        <v>0</v>
      </c>
      <c r="BJ1053" s="95">
        <v>488972.08761978103</v>
      </c>
      <c r="BK1053" s="95">
        <v>313145.42341995199</v>
      </c>
      <c r="BL1053" s="95">
        <v>0</v>
      </c>
      <c r="BM1053" s="95">
        <v>0</v>
      </c>
      <c r="BN1053" s="95">
        <v>0</v>
      </c>
      <c r="BO1053" s="95">
        <v>0</v>
      </c>
      <c r="BP1053" s="95">
        <v>0</v>
      </c>
      <c r="BQ1053" s="95">
        <v>0</v>
      </c>
      <c r="BR1053" s="95">
        <v>1115765.88729858</v>
      </c>
      <c r="BS1053" s="95">
        <v>925648.96051788295</v>
      </c>
      <c r="BT1053" s="95">
        <v>0</v>
      </c>
      <c r="BU1053" s="95">
        <v>213683.46999931301</v>
      </c>
      <c r="BV1053" s="95">
        <v>491741.93063736003</v>
      </c>
      <c r="BW1053" s="95">
        <v>0</v>
      </c>
      <c r="BX1053" s="95">
        <v>51350.859927654303</v>
      </c>
      <c r="BY1053" s="95">
        <v>0</v>
      </c>
      <c r="BZ1053" s="95">
        <v>0</v>
      </c>
      <c r="CA1053" s="95">
        <v>20765.046028852499</v>
      </c>
      <c r="CB1053" s="95">
        <v>1101049.2930145301</v>
      </c>
      <c r="CC1053" s="95">
        <v>10237394.003418</v>
      </c>
      <c r="CD1053" s="95">
        <v>2783859.9098205599</v>
      </c>
      <c r="CE1053" s="95">
        <v>605.36918887495995</v>
      </c>
      <c r="CF1053" s="95">
        <v>76749.679494857803</v>
      </c>
      <c r="CG1053" s="95">
        <v>639101.75533294701</v>
      </c>
      <c r="CH1053" s="95">
        <v>0</v>
      </c>
      <c r="CI1053" s="95">
        <v>21372.324562787999</v>
      </c>
      <c r="CJ1053" s="95">
        <v>1179808.1310882601</v>
      </c>
      <c r="CK1053" s="95">
        <v>10885369.026489301</v>
      </c>
      <c r="CL1053" s="95">
        <v>2840252.6723327599</v>
      </c>
      <c r="CM1053" s="160">
        <v>43026.6012701988</v>
      </c>
      <c r="CN1053" s="160">
        <v>7857142.9958496103</v>
      </c>
      <c r="CO1053" s="160">
        <v>31539550.231933601</v>
      </c>
      <c r="CP1053" s="95">
        <v>2840252.6723327599</v>
      </c>
      <c r="CQ1053" s="95">
        <v>0</v>
      </c>
      <c r="CR1053" s="95">
        <v>0</v>
      </c>
      <c r="CS1053" s="95">
        <v>0</v>
      </c>
      <c r="CT1053" s="95">
        <v>0</v>
      </c>
      <c r="CU1053" s="161">
        <v>1177798.9725093879</v>
      </c>
      <c r="CV1053" s="161">
        <v>10876495.758750947</v>
      </c>
    </row>
    <row r="1054" spans="1:100" x14ac:dyDescent="0.2">
      <c r="A1054" s="94" t="s">
        <v>66</v>
      </c>
      <c r="B1054" s="96">
        <v>42339</v>
      </c>
      <c r="C1054" s="95">
        <v>18928.397453069701</v>
      </c>
      <c r="D1054" s="95">
        <v>0</v>
      </c>
      <c r="E1054" s="95">
        <v>1845.11604383588</v>
      </c>
      <c r="F1054" s="95">
        <v>1407.6096772998601</v>
      </c>
      <c r="G1054" s="95">
        <v>632.14769310504198</v>
      </c>
      <c r="H1054" s="95">
        <v>1</v>
      </c>
      <c r="I1054" s="95">
        <v>0</v>
      </c>
      <c r="J1054" s="95">
        <v>21721.011272192001</v>
      </c>
      <c r="K1054" s="95">
        <v>5</v>
      </c>
      <c r="L1054" s="95">
        <v>26.963939736830099</v>
      </c>
      <c r="M1054" s="95">
        <v>8079.6113604307202</v>
      </c>
      <c r="N1054" s="95">
        <v>2293.7714767754101</v>
      </c>
      <c r="O1054" s="95">
        <v>0</v>
      </c>
      <c r="P1054" s="95">
        <v>9417.4056192636508</v>
      </c>
      <c r="Q1054" s="95">
        <v>971.45067320764099</v>
      </c>
      <c r="R1054" s="95">
        <v>0</v>
      </c>
      <c r="S1054" s="95">
        <v>630.30565275251899</v>
      </c>
      <c r="T1054" s="95">
        <v>1.01335313946765</v>
      </c>
      <c r="U1054" s="95">
        <v>21727.6321153641</v>
      </c>
      <c r="V1054" s="95">
        <v>954516.04476165795</v>
      </c>
      <c r="W1054" s="95">
        <v>0</v>
      </c>
      <c r="X1054" s="95">
        <v>135131.40324974101</v>
      </c>
      <c r="Y1054" s="95">
        <v>98533.793480873093</v>
      </c>
      <c r="Z1054" s="95">
        <v>80029.996592521697</v>
      </c>
      <c r="AA1054" s="95">
        <v>73</v>
      </c>
      <c r="AB1054" s="95">
        <v>0</v>
      </c>
      <c r="AC1054" s="95">
        <v>6649141.48156738</v>
      </c>
      <c r="AD1054" s="95">
        <v>260.16765436530102</v>
      </c>
      <c r="AE1054" s="95">
        <v>2607.3368584513701</v>
      </c>
      <c r="AF1054" s="95">
        <v>338266.68437957799</v>
      </c>
      <c r="AG1054" s="95">
        <v>277747.40944290202</v>
      </c>
      <c r="AH1054" s="95">
        <v>0</v>
      </c>
      <c r="AI1054" s="95">
        <v>358997.96072387701</v>
      </c>
      <c r="AJ1054" s="95">
        <v>116243.754901886</v>
      </c>
      <c r="AK1054" s="95">
        <v>0</v>
      </c>
      <c r="AL1054" s="95">
        <v>79874.053633689895</v>
      </c>
      <c r="AM1054" s="95">
        <v>72.9571190960705</v>
      </c>
      <c r="AN1054" s="95">
        <v>6637734.5780639602</v>
      </c>
      <c r="AO1054" s="95">
        <v>9032417.7145996094</v>
      </c>
      <c r="AP1054" s="95">
        <v>0</v>
      </c>
      <c r="AQ1054" s="95">
        <v>1171554.0687255899</v>
      </c>
      <c r="AR1054" s="95">
        <v>835980.99458313</v>
      </c>
      <c r="AS1054" s="95">
        <v>675001.86741638195</v>
      </c>
      <c r="AT1054" s="95">
        <v>541.659999847412</v>
      </c>
      <c r="AU1054" s="95">
        <v>0</v>
      </c>
      <c r="AV1054" s="95">
        <v>20716646.2895508</v>
      </c>
      <c r="AW1054" s="95">
        <v>865</v>
      </c>
      <c r="AX1054" s="95">
        <v>25887.326292753201</v>
      </c>
      <c r="AY1054" s="95">
        <v>3344080.4170532199</v>
      </c>
      <c r="AZ1054" s="95">
        <v>2385844.6471862802</v>
      </c>
      <c r="BA1054" s="95">
        <v>0</v>
      </c>
      <c r="BB1054" s="95">
        <v>3468518.58233643</v>
      </c>
      <c r="BC1054" s="95">
        <v>1025176.02967834</v>
      </c>
      <c r="BD1054" s="95">
        <v>0</v>
      </c>
      <c r="BE1054" s="95">
        <v>673852.67842865002</v>
      </c>
      <c r="BF1054" s="95">
        <v>542.13145104795694</v>
      </c>
      <c r="BG1054" s="95">
        <v>20692923.940429699</v>
      </c>
      <c r="BH1054" s="95">
        <v>2402369.8286743201</v>
      </c>
      <c r="BI1054" s="95">
        <v>0</v>
      </c>
      <c r="BJ1054" s="95">
        <v>484176.70870208699</v>
      </c>
      <c r="BK1054" s="95">
        <v>304652.12421417201</v>
      </c>
      <c r="BL1054" s="95">
        <v>0</v>
      </c>
      <c r="BM1054" s="95">
        <v>0</v>
      </c>
      <c r="BN1054" s="95">
        <v>0</v>
      </c>
      <c r="BO1054" s="95">
        <v>0</v>
      </c>
      <c r="BP1054" s="95">
        <v>0</v>
      </c>
      <c r="BQ1054" s="95">
        <v>0</v>
      </c>
      <c r="BR1054" s="95">
        <v>1121640.2616272001</v>
      </c>
      <c r="BS1054" s="95">
        <v>898621.14984130894</v>
      </c>
      <c r="BT1054" s="95">
        <v>0</v>
      </c>
      <c r="BU1054" s="95">
        <v>387341.02999496501</v>
      </c>
      <c r="BV1054" s="95">
        <v>498987.68421936</v>
      </c>
      <c r="BW1054" s="95">
        <v>0</v>
      </c>
      <c r="BX1054" s="95">
        <v>85212.789768218994</v>
      </c>
      <c r="BY1054" s="95">
        <v>0</v>
      </c>
      <c r="BZ1054" s="95">
        <v>0</v>
      </c>
      <c r="CA1054" s="95">
        <v>20780.7234604359</v>
      </c>
      <c r="CB1054" s="95">
        <v>1089627.31375122</v>
      </c>
      <c r="CC1054" s="95">
        <v>10207732.825683599</v>
      </c>
      <c r="CD1054" s="95">
        <v>2892568.4501647898</v>
      </c>
      <c r="CE1054" s="95">
        <v>633.29465034604095</v>
      </c>
      <c r="CF1054" s="95">
        <v>80056.762701988206</v>
      </c>
      <c r="CG1054" s="95">
        <v>674090.67034149205</v>
      </c>
      <c r="CH1054" s="95">
        <v>0</v>
      </c>
      <c r="CI1054" s="95">
        <v>21413.6115169525</v>
      </c>
      <c r="CJ1054" s="95">
        <v>1169613.2850647001</v>
      </c>
      <c r="CK1054" s="95">
        <v>10884151.701416001</v>
      </c>
      <c r="CL1054" s="95">
        <v>2977314.7087402302</v>
      </c>
      <c r="CM1054" s="160">
        <v>43062.226256370501</v>
      </c>
      <c r="CN1054" s="160">
        <v>7808106.2270507803</v>
      </c>
      <c r="CO1054" s="160">
        <v>31592971.363769501</v>
      </c>
      <c r="CP1054" s="95">
        <v>2977314.7087402302</v>
      </c>
      <c r="CQ1054" s="95">
        <v>0</v>
      </c>
      <c r="CR1054" s="95">
        <v>0</v>
      </c>
      <c r="CS1054" s="95">
        <v>0</v>
      </c>
      <c r="CT1054" s="95">
        <v>0</v>
      </c>
      <c r="CU1054" s="161">
        <v>1169684.0764532082</v>
      </c>
      <c r="CV1054" s="161">
        <v>10881823.496025091</v>
      </c>
    </row>
    <row r="1055" spans="1:100" x14ac:dyDescent="0.2">
      <c r="A1055" s="94" t="s">
        <v>66</v>
      </c>
      <c r="B1055" s="96">
        <v>42430</v>
      </c>
      <c r="C1055" s="95">
        <v>18785.7452635765</v>
      </c>
      <c r="D1055" s="95">
        <v>0</v>
      </c>
      <c r="E1055" s="95">
        <v>1873.3060715198501</v>
      </c>
      <c r="F1055" s="95">
        <v>1469.13005004823</v>
      </c>
      <c r="G1055" s="95">
        <v>640.00094894319795</v>
      </c>
      <c r="H1055" s="95">
        <v>1</v>
      </c>
      <c r="I1055" s="95">
        <v>0</v>
      </c>
      <c r="J1055" s="95">
        <v>21654.293559789701</v>
      </c>
      <c r="K1055" s="95">
        <v>3</v>
      </c>
      <c r="L1055" s="95">
        <v>20.059052992612099</v>
      </c>
      <c r="M1055" s="95">
        <v>8033.0736560821497</v>
      </c>
      <c r="N1055" s="95">
        <v>2251.3899946808801</v>
      </c>
      <c r="O1055" s="95">
        <v>0</v>
      </c>
      <c r="P1055" s="95">
        <v>9421.7371906042099</v>
      </c>
      <c r="Q1055" s="95">
        <v>923.31562408804905</v>
      </c>
      <c r="R1055" s="95">
        <v>0</v>
      </c>
      <c r="S1055" s="95">
        <v>638.75359494984195</v>
      </c>
      <c r="T1055" s="95">
        <v>1.01068606796616</v>
      </c>
      <c r="U1055" s="95">
        <v>21655.140228271499</v>
      </c>
      <c r="V1055" s="95">
        <v>944390.56806945801</v>
      </c>
      <c r="W1055" s="95">
        <v>0</v>
      </c>
      <c r="X1055" s="95">
        <v>129218.832232475</v>
      </c>
      <c r="Y1055" s="95">
        <v>95207.540033340498</v>
      </c>
      <c r="Z1055" s="95">
        <v>83337.6274814606</v>
      </c>
      <c r="AA1055" s="95">
        <v>96</v>
      </c>
      <c r="AB1055" s="95">
        <v>0</v>
      </c>
      <c r="AC1055" s="95">
        <v>6619618.86755371</v>
      </c>
      <c r="AD1055" s="95">
        <v>95.381162762641907</v>
      </c>
      <c r="AE1055" s="95">
        <v>901.02651997655596</v>
      </c>
      <c r="AF1055" s="95">
        <v>338553.19707870501</v>
      </c>
      <c r="AG1055" s="95">
        <v>269208.64243698103</v>
      </c>
      <c r="AH1055" s="95">
        <v>0</v>
      </c>
      <c r="AI1055" s="95">
        <v>362573.87559509301</v>
      </c>
      <c r="AJ1055" s="95">
        <v>109848.60375499701</v>
      </c>
      <c r="AK1055" s="95">
        <v>0</v>
      </c>
      <c r="AL1055" s="95">
        <v>83147.474895477295</v>
      </c>
      <c r="AM1055" s="95">
        <v>92.923836903646603</v>
      </c>
      <c r="AN1055" s="95">
        <v>6615503.1845092801</v>
      </c>
      <c r="AO1055" s="95">
        <v>8997863.3376464806</v>
      </c>
      <c r="AP1055" s="95">
        <v>0</v>
      </c>
      <c r="AQ1055" s="95">
        <v>1128494.7948761</v>
      </c>
      <c r="AR1055" s="95">
        <v>811547.46325683605</v>
      </c>
      <c r="AS1055" s="95">
        <v>701305.01772308396</v>
      </c>
      <c r="AT1055" s="95">
        <v>710.39999961853005</v>
      </c>
      <c r="AU1055" s="95">
        <v>0</v>
      </c>
      <c r="AV1055" s="95">
        <v>20735983.480957001</v>
      </c>
      <c r="AW1055" s="95">
        <v>318</v>
      </c>
      <c r="AX1055" s="95">
        <v>8483.5128673314994</v>
      </c>
      <c r="AY1055" s="95">
        <v>3359076.8385925302</v>
      </c>
      <c r="AZ1055" s="95">
        <v>2320070.7613830599</v>
      </c>
      <c r="BA1055" s="95">
        <v>0</v>
      </c>
      <c r="BB1055" s="95">
        <v>3544161.7735900902</v>
      </c>
      <c r="BC1055" s="95">
        <v>966627.38374328602</v>
      </c>
      <c r="BD1055" s="95">
        <v>0</v>
      </c>
      <c r="BE1055" s="95">
        <v>698533.60350799595</v>
      </c>
      <c r="BF1055" s="95">
        <v>688.06813040375698</v>
      </c>
      <c r="BG1055" s="95">
        <v>20677217.010253899</v>
      </c>
      <c r="BH1055" s="95">
        <v>2646814.1674804701</v>
      </c>
      <c r="BI1055" s="95">
        <v>0</v>
      </c>
      <c r="BJ1055" s="95">
        <v>470276.33076095599</v>
      </c>
      <c r="BK1055" s="95">
        <v>294735.72098541301</v>
      </c>
      <c r="BL1055" s="95">
        <v>0</v>
      </c>
      <c r="BM1055" s="95">
        <v>0</v>
      </c>
      <c r="BN1055" s="95">
        <v>0</v>
      </c>
      <c r="BO1055" s="95">
        <v>0</v>
      </c>
      <c r="BP1055" s="95">
        <v>0</v>
      </c>
      <c r="BQ1055" s="95">
        <v>0</v>
      </c>
      <c r="BR1055" s="95">
        <v>1121206.4631958001</v>
      </c>
      <c r="BS1055" s="95">
        <v>876122.60462951695</v>
      </c>
      <c r="BT1055" s="95">
        <v>0</v>
      </c>
      <c r="BU1055" s="95">
        <v>680798.53999328602</v>
      </c>
      <c r="BV1055" s="95">
        <v>455656.62046814</v>
      </c>
      <c r="BW1055" s="95">
        <v>0</v>
      </c>
      <c r="BX1055" s="95">
        <v>147759.009462357</v>
      </c>
      <c r="BY1055" s="95">
        <v>0</v>
      </c>
      <c r="BZ1055" s="95">
        <v>0</v>
      </c>
      <c r="CA1055" s="95">
        <v>20652.970168113701</v>
      </c>
      <c r="CB1055" s="95">
        <v>1073997.1382293699</v>
      </c>
      <c r="CC1055" s="95">
        <v>10107896.208984399</v>
      </c>
      <c r="CD1055" s="95">
        <v>3120579.8619689899</v>
      </c>
      <c r="CE1055" s="95">
        <v>640.82312841713394</v>
      </c>
      <c r="CF1055" s="95">
        <v>83445.089061737104</v>
      </c>
      <c r="CG1055" s="95">
        <v>709147.08024597203</v>
      </c>
      <c r="CH1055" s="95">
        <v>0</v>
      </c>
      <c r="CI1055" s="95">
        <v>21293.588238239299</v>
      </c>
      <c r="CJ1055" s="95">
        <v>1156458.09661865</v>
      </c>
      <c r="CK1055" s="95">
        <v>10800252.597168</v>
      </c>
      <c r="CL1055" s="95">
        <v>3267511.8670043899</v>
      </c>
      <c r="CM1055" s="160">
        <v>42851.5545978546</v>
      </c>
      <c r="CN1055" s="160">
        <v>7768870.6963501005</v>
      </c>
      <c r="CO1055" s="160">
        <v>31499288.970214799</v>
      </c>
      <c r="CP1055" s="95">
        <v>3267511.8670043899</v>
      </c>
      <c r="CQ1055" s="95">
        <v>0</v>
      </c>
      <c r="CR1055" s="95">
        <v>0</v>
      </c>
      <c r="CS1055" s="95">
        <v>0</v>
      </c>
      <c r="CT1055" s="95">
        <v>0</v>
      </c>
      <c r="CU1055" s="161">
        <v>1157442.2272911069</v>
      </c>
      <c r="CV1055" s="161">
        <v>10817043.289230371</v>
      </c>
    </row>
    <row r="1056" spans="1:100" x14ac:dyDescent="0.2">
      <c r="A1056" s="94" t="s">
        <v>66</v>
      </c>
      <c r="B1056" s="96">
        <v>42522</v>
      </c>
      <c r="C1056" s="95">
        <v>18757.9001758099</v>
      </c>
      <c r="D1056" s="95">
        <v>0</v>
      </c>
      <c r="E1056" s="95">
        <v>1840.15927271545</v>
      </c>
      <c r="F1056" s="95">
        <v>1445.28837701678</v>
      </c>
      <c r="G1056" s="95">
        <v>624.40347880125</v>
      </c>
      <c r="H1056" s="95">
        <v>0</v>
      </c>
      <c r="I1056" s="95">
        <v>0</v>
      </c>
      <c r="J1056" s="95">
        <v>21529.149127721801</v>
      </c>
      <c r="K1056" s="95">
        <v>3</v>
      </c>
      <c r="L1056" s="95">
        <v>19.631846883799899</v>
      </c>
      <c r="M1056" s="95">
        <v>8051.3671739697502</v>
      </c>
      <c r="N1056" s="95">
        <v>2232.0846757888798</v>
      </c>
      <c r="O1056" s="95">
        <v>0</v>
      </c>
      <c r="P1056" s="95">
        <v>9385.9859950542505</v>
      </c>
      <c r="Q1056" s="95">
        <v>909.74257568270002</v>
      </c>
      <c r="R1056" s="95">
        <v>0</v>
      </c>
      <c r="S1056" s="95">
        <v>622.84561654925301</v>
      </c>
      <c r="T1056" s="95">
        <v>0</v>
      </c>
      <c r="U1056" s="95">
        <v>21527.6683790684</v>
      </c>
      <c r="V1056" s="95">
        <v>936541.30307769799</v>
      </c>
      <c r="W1056" s="95">
        <v>0</v>
      </c>
      <c r="X1056" s="95">
        <v>126248.165867805</v>
      </c>
      <c r="Y1056" s="95">
        <v>92245.721510887102</v>
      </c>
      <c r="Z1056" s="95">
        <v>83393.698762893706</v>
      </c>
      <c r="AA1056" s="95">
        <v>0</v>
      </c>
      <c r="AB1056" s="95">
        <v>0</v>
      </c>
      <c r="AC1056" s="95">
        <v>6602924.5615234403</v>
      </c>
      <c r="AD1056" s="95">
        <v>106.264772713184</v>
      </c>
      <c r="AE1056" s="95">
        <v>1639.95459707081</v>
      </c>
      <c r="AF1056" s="95">
        <v>344030.59252166701</v>
      </c>
      <c r="AG1056" s="95">
        <v>260078.56463813799</v>
      </c>
      <c r="AH1056" s="95">
        <v>0</v>
      </c>
      <c r="AI1056" s="95">
        <v>357886.63761520397</v>
      </c>
      <c r="AJ1056" s="95">
        <v>107156.149400711</v>
      </c>
      <c r="AK1056" s="95">
        <v>0</v>
      </c>
      <c r="AL1056" s="95">
        <v>83286.839655876203</v>
      </c>
      <c r="AM1056" s="95">
        <v>0</v>
      </c>
      <c r="AN1056" s="95">
        <v>6558665.3618774395</v>
      </c>
      <c r="AO1056" s="95">
        <v>8993882.9018554706</v>
      </c>
      <c r="AP1056" s="95">
        <v>0</v>
      </c>
      <c r="AQ1056" s="95">
        <v>1102862.01733398</v>
      </c>
      <c r="AR1056" s="95">
        <v>791211.07562255894</v>
      </c>
      <c r="AS1056" s="95">
        <v>704122.17162322998</v>
      </c>
      <c r="AT1056" s="95">
        <v>0</v>
      </c>
      <c r="AU1056" s="95">
        <v>0</v>
      </c>
      <c r="AV1056" s="95">
        <v>20734371.994628899</v>
      </c>
      <c r="AW1056" s="95">
        <v>360</v>
      </c>
      <c r="AX1056" s="95">
        <v>10239.1997400522</v>
      </c>
      <c r="AY1056" s="95">
        <v>3431898.08740234</v>
      </c>
      <c r="AZ1056" s="95">
        <v>2262262.95843506</v>
      </c>
      <c r="BA1056" s="95">
        <v>0</v>
      </c>
      <c r="BB1056" s="95">
        <v>3535012.5957336398</v>
      </c>
      <c r="BC1056" s="95">
        <v>947210.58038330101</v>
      </c>
      <c r="BD1056" s="95">
        <v>0</v>
      </c>
      <c r="BE1056" s="95">
        <v>704121.96242523205</v>
      </c>
      <c r="BF1056" s="95">
        <v>0</v>
      </c>
      <c r="BG1056" s="95">
        <v>20640683.6005859</v>
      </c>
      <c r="BH1056" s="95">
        <v>2645251.7598877</v>
      </c>
      <c r="BI1056" s="95">
        <v>0</v>
      </c>
      <c r="BJ1056" s="95">
        <v>460031.244113922</v>
      </c>
      <c r="BK1056" s="95">
        <v>288643.41498565697</v>
      </c>
      <c r="BL1056" s="95">
        <v>0</v>
      </c>
      <c r="BM1056" s="95">
        <v>0</v>
      </c>
      <c r="BN1056" s="95">
        <v>0</v>
      </c>
      <c r="BO1056" s="95">
        <v>0</v>
      </c>
      <c r="BP1056" s="95">
        <v>0</v>
      </c>
      <c r="BQ1056" s="95">
        <v>0</v>
      </c>
      <c r="BR1056" s="95">
        <v>1139281.23687744</v>
      </c>
      <c r="BS1056" s="95">
        <v>854741.01409149205</v>
      </c>
      <c r="BT1056" s="95">
        <v>0</v>
      </c>
      <c r="BU1056" s="95">
        <v>678276.52999877895</v>
      </c>
      <c r="BV1056" s="95">
        <v>451609.53389740002</v>
      </c>
      <c r="BW1056" s="95">
        <v>0</v>
      </c>
      <c r="BX1056" s="95">
        <v>150794.109453201</v>
      </c>
      <c r="BY1056" s="95">
        <v>0</v>
      </c>
      <c r="BZ1056" s="95">
        <v>0</v>
      </c>
      <c r="CA1056" s="95">
        <v>20595.0966799259</v>
      </c>
      <c r="CB1056" s="95">
        <v>1063216.8212890599</v>
      </c>
      <c r="CC1056" s="95">
        <v>10099231.267211899</v>
      </c>
      <c r="CD1056" s="95">
        <v>3100517.2995910598</v>
      </c>
      <c r="CE1056" s="95">
        <v>624.29432272166002</v>
      </c>
      <c r="CF1056" s="95">
        <v>83426.830459594697</v>
      </c>
      <c r="CG1056" s="95">
        <v>698830.93571472203</v>
      </c>
      <c r="CH1056" s="95">
        <v>0</v>
      </c>
      <c r="CI1056" s="95">
        <v>21217.991820573799</v>
      </c>
      <c r="CJ1056" s="95">
        <v>1145169.1018066399</v>
      </c>
      <c r="CK1056" s="95">
        <v>10783845.3718262</v>
      </c>
      <c r="CL1056" s="95">
        <v>3244104.87854004</v>
      </c>
      <c r="CM1056" s="160">
        <v>42656.514885425597</v>
      </c>
      <c r="CN1056" s="160">
        <v>7698210.4216308603</v>
      </c>
      <c r="CO1056" s="160">
        <v>31433683.9521484</v>
      </c>
      <c r="CP1056" s="95">
        <v>3244104.87854004</v>
      </c>
      <c r="CQ1056" s="95">
        <v>0</v>
      </c>
      <c r="CR1056" s="95">
        <v>0</v>
      </c>
      <c r="CS1056" s="95">
        <v>0</v>
      </c>
      <c r="CT1056" s="95">
        <v>0</v>
      </c>
      <c r="CU1056" s="161">
        <v>1146643.6517486547</v>
      </c>
      <c r="CV1056" s="161">
        <v>10798062.202926621</v>
      </c>
    </row>
    <row r="1057" spans="1:100" x14ac:dyDescent="0.2">
      <c r="A1057" s="94" t="s">
        <v>66</v>
      </c>
      <c r="B1057" s="96">
        <v>42614</v>
      </c>
      <c r="C1057" s="95">
        <v>18821.8246836662</v>
      </c>
      <c r="D1057" s="95">
        <v>0</v>
      </c>
      <c r="E1057" s="95">
        <v>1817.2327494323299</v>
      </c>
      <c r="F1057" s="95">
        <v>1436.8492653966</v>
      </c>
      <c r="G1057" s="95">
        <v>610.00443515181496</v>
      </c>
      <c r="H1057" s="95">
        <v>0</v>
      </c>
      <c r="I1057" s="95">
        <v>0</v>
      </c>
      <c r="J1057" s="95">
        <v>21306.783189296701</v>
      </c>
      <c r="K1057" s="95">
        <v>1</v>
      </c>
      <c r="L1057" s="95">
        <v>22.360445912461699</v>
      </c>
      <c r="M1057" s="95">
        <v>8143.7333871722203</v>
      </c>
      <c r="N1057" s="95">
        <v>2173.0128290653201</v>
      </c>
      <c r="O1057" s="95">
        <v>0</v>
      </c>
      <c r="P1057" s="95">
        <v>9420.86241650581</v>
      </c>
      <c r="Q1057" s="95">
        <v>900.46128622442495</v>
      </c>
      <c r="R1057" s="95">
        <v>0</v>
      </c>
      <c r="S1057" s="95">
        <v>606.50135804712795</v>
      </c>
      <c r="T1057" s="95">
        <v>0</v>
      </c>
      <c r="U1057" s="95">
        <v>21314.958944559101</v>
      </c>
      <c r="V1057" s="95">
        <v>944687.57928466797</v>
      </c>
      <c r="W1057" s="95">
        <v>0</v>
      </c>
      <c r="X1057" s="95">
        <v>120228.084632874</v>
      </c>
      <c r="Y1057" s="95">
        <v>87123.6017513275</v>
      </c>
      <c r="Z1057" s="95">
        <v>82176.607339858994</v>
      </c>
      <c r="AA1057" s="95">
        <v>0</v>
      </c>
      <c r="AB1057" s="95">
        <v>0</v>
      </c>
      <c r="AC1057" s="95">
        <v>6516067.0041503897</v>
      </c>
      <c r="AD1057" s="95">
        <v>17.089373469352701</v>
      </c>
      <c r="AE1057" s="95">
        <v>1685.4886845946301</v>
      </c>
      <c r="AF1057" s="95">
        <v>347749.81204986601</v>
      </c>
      <c r="AG1057" s="95">
        <v>248999.272748947</v>
      </c>
      <c r="AH1057" s="95">
        <v>0</v>
      </c>
      <c r="AI1057" s="95">
        <v>354388.23768997198</v>
      </c>
      <c r="AJ1057" s="95">
        <v>107555.163042068</v>
      </c>
      <c r="AK1057" s="95">
        <v>0</v>
      </c>
      <c r="AL1057" s="95">
        <v>82032.425997734099</v>
      </c>
      <c r="AM1057" s="95">
        <v>0</v>
      </c>
      <c r="AN1057" s="95">
        <v>6522550.4569091797</v>
      </c>
      <c r="AO1057" s="95">
        <v>9161003.0894775409</v>
      </c>
      <c r="AP1057" s="95">
        <v>0</v>
      </c>
      <c r="AQ1057" s="95">
        <v>1062414.2912902799</v>
      </c>
      <c r="AR1057" s="95">
        <v>758825.81474304199</v>
      </c>
      <c r="AS1057" s="95">
        <v>693092.35610198998</v>
      </c>
      <c r="AT1057" s="95">
        <v>0</v>
      </c>
      <c r="AU1057" s="95">
        <v>0</v>
      </c>
      <c r="AV1057" s="95">
        <v>20604363.582519501</v>
      </c>
      <c r="AW1057" s="95">
        <v>57.999999880790703</v>
      </c>
      <c r="AX1057" s="95">
        <v>11325.526658058199</v>
      </c>
      <c r="AY1057" s="95">
        <v>3487227.6089477502</v>
      </c>
      <c r="AZ1057" s="95">
        <v>2172345.2866516099</v>
      </c>
      <c r="BA1057" s="95">
        <v>0</v>
      </c>
      <c r="BB1057" s="95">
        <v>3546925.1549377399</v>
      </c>
      <c r="BC1057" s="95">
        <v>961656.38862609898</v>
      </c>
      <c r="BD1057" s="95">
        <v>0</v>
      </c>
      <c r="BE1057" s="95">
        <v>691908.52567291295</v>
      </c>
      <c r="BF1057" s="95">
        <v>0</v>
      </c>
      <c r="BG1057" s="95">
        <v>20633611.416992199</v>
      </c>
      <c r="BH1057" s="95">
        <v>2627766.4380493201</v>
      </c>
      <c r="BI1057" s="95">
        <v>0</v>
      </c>
      <c r="BJ1057" s="95">
        <v>436985.26230239897</v>
      </c>
      <c r="BK1057" s="95">
        <v>273831.45439529401</v>
      </c>
      <c r="BL1057" s="95">
        <v>0</v>
      </c>
      <c r="BM1057" s="95">
        <v>0</v>
      </c>
      <c r="BN1057" s="95">
        <v>0</v>
      </c>
      <c r="BO1057" s="95">
        <v>0</v>
      </c>
      <c r="BP1057" s="95">
        <v>0</v>
      </c>
      <c r="BQ1057" s="95">
        <v>0</v>
      </c>
      <c r="BR1057" s="95">
        <v>1161611.40977478</v>
      </c>
      <c r="BS1057" s="95">
        <v>819830.50198364304</v>
      </c>
      <c r="BT1057" s="95">
        <v>0</v>
      </c>
      <c r="BU1057" s="95">
        <v>572781.58999633801</v>
      </c>
      <c r="BV1057" s="95">
        <v>448764.67459487898</v>
      </c>
      <c r="BW1057" s="95">
        <v>0</v>
      </c>
      <c r="BX1057" s="95">
        <v>129982.829537392</v>
      </c>
      <c r="BY1057" s="95">
        <v>0</v>
      </c>
      <c r="BZ1057" s="95">
        <v>0</v>
      </c>
      <c r="CA1057" s="95">
        <v>20642.257936000799</v>
      </c>
      <c r="CB1057" s="95">
        <v>1064512.43748474</v>
      </c>
      <c r="CC1057" s="95">
        <v>10202772.301757799</v>
      </c>
      <c r="CD1057" s="95">
        <v>3058334.9941406301</v>
      </c>
      <c r="CE1057" s="95">
        <v>610.01155458390701</v>
      </c>
      <c r="CF1057" s="95">
        <v>82195.096957206697</v>
      </c>
      <c r="CG1057" s="95">
        <v>692814.331794739</v>
      </c>
      <c r="CH1057" s="95">
        <v>0</v>
      </c>
      <c r="CI1057" s="95">
        <v>21253.120676755902</v>
      </c>
      <c r="CJ1057" s="95">
        <v>1145472.63943481</v>
      </c>
      <c r="CK1057" s="95">
        <v>10903206.927246099</v>
      </c>
      <c r="CL1057" s="95">
        <v>3198738.7754516602</v>
      </c>
      <c r="CM1057" s="160">
        <v>42492.045371532397</v>
      </c>
      <c r="CN1057" s="160">
        <v>7657952.26379395</v>
      </c>
      <c r="CO1057" s="160">
        <v>31486403.010986298</v>
      </c>
      <c r="CP1057" s="95">
        <v>3198738.7754516602</v>
      </c>
      <c r="CQ1057" s="95">
        <v>0</v>
      </c>
      <c r="CR1057" s="95">
        <v>0</v>
      </c>
      <c r="CS1057" s="95">
        <v>0</v>
      </c>
      <c r="CT1057" s="95">
        <v>0</v>
      </c>
      <c r="CU1057" s="161">
        <v>1146707.5344419468</v>
      </c>
      <c r="CV1057" s="161">
        <v>10895586.633552538</v>
      </c>
    </row>
    <row r="1058" spans="1:100" x14ac:dyDescent="0.2">
      <c r="A1058" s="94" t="s">
        <v>66</v>
      </c>
      <c r="B1058" s="96">
        <v>42705</v>
      </c>
      <c r="C1058" s="95">
        <v>18777.617672920202</v>
      </c>
      <c r="D1058" s="95">
        <v>0</v>
      </c>
      <c r="E1058" s="95">
        <v>1713.7740288525799</v>
      </c>
      <c r="F1058" s="95">
        <v>1364.8634330928301</v>
      </c>
      <c r="G1058" s="95">
        <v>619.74245318770397</v>
      </c>
      <c r="H1058" s="95">
        <v>0</v>
      </c>
      <c r="I1058" s="95">
        <v>0</v>
      </c>
      <c r="J1058" s="95">
        <v>21403.441775083498</v>
      </c>
      <c r="K1058" s="95">
        <v>1</v>
      </c>
      <c r="L1058" s="95">
        <v>19.9794524505269</v>
      </c>
      <c r="M1058" s="95">
        <v>8175.6510356664703</v>
      </c>
      <c r="N1058" s="95">
        <v>2158.9195249378699</v>
      </c>
      <c r="O1058" s="95">
        <v>0</v>
      </c>
      <c r="P1058" s="95">
        <v>9258.4782655239105</v>
      </c>
      <c r="Q1058" s="95">
        <v>874.47369483858301</v>
      </c>
      <c r="R1058" s="95">
        <v>0</v>
      </c>
      <c r="S1058" s="95">
        <v>617.34701158106304</v>
      </c>
      <c r="T1058" s="95">
        <v>0</v>
      </c>
      <c r="U1058" s="95">
        <v>21402.557075500499</v>
      </c>
      <c r="V1058" s="95">
        <v>926822.87966155994</v>
      </c>
      <c r="W1058" s="95">
        <v>0</v>
      </c>
      <c r="X1058" s="95">
        <v>113349.745925903</v>
      </c>
      <c r="Y1058" s="95">
        <v>82194.272579193101</v>
      </c>
      <c r="Z1058" s="95">
        <v>80992.934002876296</v>
      </c>
      <c r="AA1058" s="95">
        <v>0</v>
      </c>
      <c r="AB1058" s="95">
        <v>0</v>
      </c>
      <c r="AC1058" s="95">
        <v>6482406.2467651404</v>
      </c>
      <c r="AD1058" s="95">
        <v>17.727020561695099</v>
      </c>
      <c r="AE1058" s="95">
        <v>1444.3227186649999</v>
      </c>
      <c r="AF1058" s="95">
        <v>342848.90092086798</v>
      </c>
      <c r="AG1058" s="95">
        <v>245473.037719727</v>
      </c>
      <c r="AH1058" s="95">
        <v>0</v>
      </c>
      <c r="AI1058" s="95">
        <v>345245.33810806298</v>
      </c>
      <c r="AJ1058" s="95">
        <v>104249.638263702</v>
      </c>
      <c r="AK1058" s="95">
        <v>0</v>
      </c>
      <c r="AL1058" s="95">
        <v>80643.930845260606</v>
      </c>
      <c r="AM1058" s="95">
        <v>0</v>
      </c>
      <c r="AN1058" s="95">
        <v>6513050.9904785203</v>
      </c>
      <c r="AO1058" s="95">
        <v>9018476.9924316406</v>
      </c>
      <c r="AP1058" s="95">
        <v>0</v>
      </c>
      <c r="AQ1058" s="95">
        <v>1007039.57801056</v>
      </c>
      <c r="AR1058" s="95">
        <v>717828.65434265102</v>
      </c>
      <c r="AS1058" s="95">
        <v>689844.37301635696</v>
      </c>
      <c r="AT1058" s="95">
        <v>0</v>
      </c>
      <c r="AU1058" s="95">
        <v>0</v>
      </c>
      <c r="AV1058" s="95">
        <v>20634608.783203099</v>
      </c>
      <c r="AW1058" s="95">
        <v>60</v>
      </c>
      <c r="AX1058" s="95">
        <v>8440.4391781091708</v>
      </c>
      <c r="AY1058" s="95">
        <v>3452293.1854858398</v>
      </c>
      <c r="AZ1058" s="95">
        <v>2149949.7102966299</v>
      </c>
      <c r="BA1058" s="95">
        <v>0</v>
      </c>
      <c r="BB1058" s="95">
        <v>3479843.9155578599</v>
      </c>
      <c r="BC1058" s="95">
        <v>939814.06604003895</v>
      </c>
      <c r="BD1058" s="95">
        <v>0</v>
      </c>
      <c r="BE1058" s="95">
        <v>687031.25979614304</v>
      </c>
      <c r="BF1058" s="95">
        <v>0</v>
      </c>
      <c r="BG1058" s="95">
        <v>20687860.0693359</v>
      </c>
      <c r="BH1058" s="95">
        <v>2619868.40264893</v>
      </c>
      <c r="BI1058" s="95">
        <v>0</v>
      </c>
      <c r="BJ1058" s="95">
        <v>418690.53995513899</v>
      </c>
      <c r="BK1058" s="95">
        <v>258861.04229927101</v>
      </c>
      <c r="BL1058" s="95">
        <v>0</v>
      </c>
      <c r="BM1058" s="95">
        <v>0</v>
      </c>
      <c r="BN1058" s="95">
        <v>0</v>
      </c>
      <c r="BO1058" s="95">
        <v>0</v>
      </c>
      <c r="BP1058" s="95">
        <v>0</v>
      </c>
      <c r="BQ1058" s="95">
        <v>0</v>
      </c>
      <c r="BR1058" s="95">
        <v>1157756.4359283401</v>
      </c>
      <c r="BS1058" s="95">
        <v>812281.15901184105</v>
      </c>
      <c r="BT1058" s="95">
        <v>0</v>
      </c>
      <c r="BU1058" s="95">
        <v>651189.85999298096</v>
      </c>
      <c r="BV1058" s="95">
        <v>442653.948360443</v>
      </c>
      <c r="BW1058" s="95">
        <v>0</v>
      </c>
      <c r="BX1058" s="95">
        <v>139740.129491806</v>
      </c>
      <c r="BY1058" s="95">
        <v>0</v>
      </c>
      <c r="BZ1058" s="95">
        <v>0</v>
      </c>
      <c r="CA1058" s="95">
        <v>20499.825266599699</v>
      </c>
      <c r="CB1058" s="95">
        <v>1042654.98388672</v>
      </c>
      <c r="CC1058" s="95">
        <v>10052894.8273926</v>
      </c>
      <c r="CD1058" s="95">
        <v>3045705.5734558101</v>
      </c>
      <c r="CE1058" s="95">
        <v>620.13551532477095</v>
      </c>
      <c r="CF1058" s="95">
        <v>80880.840692520098</v>
      </c>
      <c r="CG1058" s="95">
        <v>688122.95030975295</v>
      </c>
      <c r="CH1058" s="95">
        <v>0</v>
      </c>
      <c r="CI1058" s="95">
        <v>21120.395149469401</v>
      </c>
      <c r="CJ1058" s="95">
        <v>1122560.0057983401</v>
      </c>
      <c r="CK1058" s="95">
        <v>10724573.295043901</v>
      </c>
      <c r="CL1058" s="95">
        <v>3183911.6877136198</v>
      </c>
      <c r="CM1058" s="160">
        <v>42438.9719295502</v>
      </c>
      <c r="CN1058" s="160">
        <v>7631490.13427734</v>
      </c>
      <c r="CO1058" s="160">
        <v>31436147.097167999</v>
      </c>
      <c r="CP1058" s="95">
        <v>3183911.6877136198</v>
      </c>
      <c r="CQ1058" s="95">
        <v>0</v>
      </c>
      <c r="CR1058" s="95">
        <v>0</v>
      </c>
      <c r="CS1058" s="95">
        <v>0</v>
      </c>
      <c r="CT1058" s="95">
        <v>0</v>
      </c>
      <c r="CU1058" s="161">
        <v>1123535.8245792401</v>
      </c>
      <c r="CV1058" s="161">
        <v>10741017.777702354</v>
      </c>
    </row>
    <row r="1059" spans="1:100" x14ac:dyDescent="0.2">
      <c r="A1059" s="94" t="s">
        <v>66</v>
      </c>
      <c r="B1059" s="96">
        <v>42795</v>
      </c>
      <c r="C1059" s="95">
        <v>18778.426273822799</v>
      </c>
      <c r="D1059" s="95">
        <v>0</v>
      </c>
      <c r="E1059" s="95">
        <v>1713.8701464384801</v>
      </c>
      <c r="F1059" s="95">
        <v>1365.92576472461</v>
      </c>
      <c r="G1059" s="95">
        <v>625.27008786797501</v>
      </c>
      <c r="H1059" s="95">
        <v>0</v>
      </c>
      <c r="I1059" s="95">
        <v>0</v>
      </c>
      <c r="J1059" s="95">
        <v>21441.717597723</v>
      </c>
      <c r="K1059" s="95">
        <v>1</v>
      </c>
      <c r="L1059" s="95">
        <v>24.1051943313796</v>
      </c>
      <c r="M1059" s="95">
        <v>8216.2187300920505</v>
      </c>
      <c r="N1059" s="95">
        <v>2149.2193871140498</v>
      </c>
      <c r="O1059" s="95">
        <v>0</v>
      </c>
      <c r="P1059" s="95">
        <v>9237.3113443851507</v>
      </c>
      <c r="Q1059" s="95">
        <v>863.17754322290398</v>
      </c>
      <c r="R1059" s="95">
        <v>0</v>
      </c>
      <c r="S1059" s="95">
        <v>621.65920266509102</v>
      </c>
      <c r="T1059" s="95">
        <v>0</v>
      </c>
      <c r="U1059" s="95">
        <v>21440.353613376599</v>
      </c>
      <c r="V1059" s="95">
        <v>936614.84712219203</v>
      </c>
      <c r="W1059" s="95">
        <v>0</v>
      </c>
      <c r="X1059" s="95">
        <v>108945.375603676</v>
      </c>
      <c r="Y1059" s="95">
        <v>78406.580219268799</v>
      </c>
      <c r="Z1059" s="95">
        <v>80994.299287796006</v>
      </c>
      <c r="AA1059" s="95">
        <v>0</v>
      </c>
      <c r="AB1059" s="95">
        <v>0</v>
      </c>
      <c r="AC1059" s="95">
        <v>6527928.2393188505</v>
      </c>
      <c r="AD1059" s="95">
        <v>18.9223546385765</v>
      </c>
      <c r="AE1059" s="95">
        <v>1337.5444291532001</v>
      </c>
      <c r="AF1059" s="95">
        <v>345906.15599822998</v>
      </c>
      <c r="AG1059" s="95">
        <v>243955.538211823</v>
      </c>
      <c r="AH1059" s="95">
        <v>0</v>
      </c>
      <c r="AI1059" s="95">
        <v>356022.88376617403</v>
      </c>
      <c r="AJ1059" s="95">
        <v>103863.671334267</v>
      </c>
      <c r="AK1059" s="95">
        <v>0</v>
      </c>
      <c r="AL1059" s="95">
        <v>80784.683745384202</v>
      </c>
      <c r="AM1059" s="95">
        <v>0</v>
      </c>
      <c r="AN1059" s="95">
        <v>6494252.1170654297</v>
      </c>
      <c r="AO1059" s="95">
        <v>9169564.7884521503</v>
      </c>
      <c r="AP1059" s="95">
        <v>0</v>
      </c>
      <c r="AQ1059" s="95">
        <v>971423.98101043701</v>
      </c>
      <c r="AR1059" s="95">
        <v>679824.69121551502</v>
      </c>
      <c r="AS1059" s="95">
        <v>694968.583747864</v>
      </c>
      <c r="AT1059" s="95">
        <v>0</v>
      </c>
      <c r="AU1059" s="95">
        <v>0</v>
      </c>
      <c r="AV1059" s="95">
        <v>20755138.5234375</v>
      </c>
      <c r="AW1059" s="95">
        <v>64</v>
      </c>
      <c r="AX1059" s="95">
        <v>12471.3673994541</v>
      </c>
      <c r="AY1059" s="95">
        <v>3500193.1635742201</v>
      </c>
      <c r="AZ1059" s="95">
        <v>2148252.51489258</v>
      </c>
      <c r="BA1059" s="95">
        <v>0</v>
      </c>
      <c r="BB1059" s="95">
        <v>3577189.9375</v>
      </c>
      <c r="BC1059" s="95">
        <v>944687.92809295701</v>
      </c>
      <c r="BD1059" s="95">
        <v>0</v>
      </c>
      <c r="BE1059" s="95">
        <v>691938.67086029099</v>
      </c>
      <c r="BF1059" s="95">
        <v>0</v>
      </c>
      <c r="BG1059" s="95">
        <v>20731974.6560059</v>
      </c>
      <c r="BH1059" s="95">
        <v>2675776.9397888202</v>
      </c>
      <c r="BI1059" s="95">
        <v>0</v>
      </c>
      <c r="BJ1059" s="95">
        <v>407780.17192077602</v>
      </c>
      <c r="BK1059" s="95">
        <v>248258.57980918899</v>
      </c>
      <c r="BL1059" s="95">
        <v>0</v>
      </c>
      <c r="BM1059" s="95">
        <v>0</v>
      </c>
      <c r="BN1059" s="95">
        <v>0</v>
      </c>
      <c r="BO1059" s="95">
        <v>0</v>
      </c>
      <c r="BP1059" s="95">
        <v>0</v>
      </c>
      <c r="BQ1059" s="95">
        <v>0</v>
      </c>
      <c r="BR1059" s="95">
        <v>1168682.5851592999</v>
      </c>
      <c r="BS1059" s="95">
        <v>810959.82209014904</v>
      </c>
      <c r="BT1059" s="95">
        <v>0</v>
      </c>
      <c r="BU1059" s="95">
        <v>670491.95999145496</v>
      </c>
      <c r="BV1059" s="95">
        <v>443376.68587875401</v>
      </c>
      <c r="BW1059" s="95">
        <v>0</v>
      </c>
      <c r="BX1059" s="95">
        <v>145315.08948326099</v>
      </c>
      <c r="BY1059" s="95">
        <v>0</v>
      </c>
      <c r="BZ1059" s="95">
        <v>0</v>
      </c>
      <c r="CA1059" s="95">
        <v>20483.680812835701</v>
      </c>
      <c r="CB1059" s="95">
        <v>1046927.7457427999</v>
      </c>
      <c r="CC1059" s="95">
        <v>10154753.447876001</v>
      </c>
      <c r="CD1059" s="95">
        <v>3087134.5471191402</v>
      </c>
      <c r="CE1059" s="95">
        <v>625.04494599997997</v>
      </c>
      <c r="CF1059" s="95">
        <v>81065.832586288496</v>
      </c>
      <c r="CG1059" s="95">
        <v>692902.46423339797</v>
      </c>
      <c r="CH1059" s="95">
        <v>0</v>
      </c>
      <c r="CI1059" s="95">
        <v>21108.821639061</v>
      </c>
      <c r="CJ1059" s="95">
        <v>1127315.7244720501</v>
      </c>
      <c r="CK1059" s="95">
        <v>10838582.9763184</v>
      </c>
      <c r="CL1059" s="95">
        <v>3231465.9933471698</v>
      </c>
      <c r="CM1059" s="160">
        <v>42454.659222126</v>
      </c>
      <c r="CN1059" s="160">
        <v>7619362.2367553702</v>
      </c>
      <c r="CO1059" s="160">
        <v>31552631.201416001</v>
      </c>
      <c r="CP1059" s="95">
        <v>3231465.9933471698</v>
      </c>
      <c r="CQ1059" s="95">
        <v>0</v>
      </c>
      <c r="CR1059" s="95">
        <v>0</v>
      </c>
      <c r="CS1059" s="95">
        <v>0</v>
      </c>
      <c r="CT1059" s="95">
        <v>0</v>
      </c>
      <c r="CU1059" s="161">
        <v>1127993.5783290884</v>
      </c>
      <c r="CV1059" s="161">
        <v>10847655.912109399</v>
      </c>
    </row>
    <row r="1060" spans="1:100" x14ac:dyDescent="0.2">
      <c r="A1060" s="94" t="s">
        <v>66</v>
      </c>
      <c r="B1060" s="96">
        <v>42887</v>
      </c>
      <c r="C1060" s="95">
        <v>18614.552719593001</v>
      </c>
      <c r="D1060" s="95">
        <v>0</v>
      </c>
      <c r="E1060" s="95">
        <v>1692.1618916243301</v>
      </c>
      <c r="F1060" s="95">
        <v>1359.29174847901</v>
      </c>
      <c r="G1060" s="95">
        <v>644.49987383186794</v>
      </c>
      <c r="H1060" s="95">
        <v>0</v>
      </c>
      <c r="I1060" s="95">
        <v>0</v>
      </c>
      <c r="J1060" s="95">
        <v>21333.965497016899</v>
      </c>
      <c r="K1060" s="95">
        <v>1</v>
      </c>
      <c r="L1060" s="95">
        <v>24.542987939668802</v>
      </c>
      <c r="M1060" s="95">
        <v>8140.2377811670303</v>
      </c>
      <c r="N1060" s="95">
        <v>2115.57981353998</v>
      </c>
      <c r="O1060" s="95">
        <v>0</v>
      </c>
      <c r="P1060" s="95">
        <v>9177.1140503883398</v>
      </c>
      <c r="Q1060" s="95">
        <v>847.58204753696896</v>
      </c>
      <c r="R1060" s="95">
        <v>0</v>
      </c>
      <c r="S1060" s="95">
        <v>640.81315834075201</v>
      </c>
      <c r="T1060" s="95">
        <v>0</v>
      </c>
      <c r="U1060" s="95">
        <v>21332.4477772713</v>
      </c>
      <c r="V1060" s="95">
        <v>931388.69542694103</v>
      </c>
      <c r="W1060" s="95">
        <v>0</v>
      </c>
      <c r="X1060" s="95">
        <v>104561.65042781799</v>
      </c>
      <c r="Y1060" s="95">
        <v>74962.502666473403</v>
      </c>
      <c r="Z1060" s="95">
        <v>81777.621408462495</v>
      </c>
      <c r="AA1060" s="95">
        <v>0</v>
      </c>
      <c r="AB1060" s="95">
        <v>0</v>
      </c>
      <c r="AC1060" s="95">
        <v>6470849.95812988</v>
      </c>
      <c r="AD1060" s="95">
        <v>18.820620656013499</v>
      </c>
      <c r="AE1060" s="95">
        <v>888.67139455676102</v>
      </c>
      <c r="AF1060" s="95">
        <v>339819.80917739897</v>
      </c>
      <c r="AG1060" s="95">
        <v>239964.93828392</v>
      </c>
      <c r="AH1060" s="95">
        <v>0</v>
      </c>
      <c r="AI1060" s="95">
        <v>346233.92869186401</v>
      </c>
      <c r="AJ1060" s="95">
        <v>103955.34753608701</v>
      </c>
      <c r="AK1060" s="95">
        <v>0</v>
      </c>
      <c r="AL1060" s="95">
        <v>81535.4673490524</v>
      </c>
      <c r="AM1060" s="95">
        <v>0</v>
      </c>
      <c r="AN1060" s="95">
        <v>6501714.2721557599</v>
      </c>
      <c r="AO1060" s="95">
        <v>9167293.1759033203</v>
      </c>
      <c r="AP1060" s="95">
        <v>0</v>
      </c>
      <c r="AQ1060" s="95">
        <v>934528.88771057106</v>
      </c>
      <c r="AR1060" s="95">
        <v>651602.43584442104</v>
      </c>
      <c r="AS1060" s="95">
        <v>700748.75566864002</v>
      </c>
      <c r="AT1060" s="95">
        <v>0</v>
      </c>
      <c r="AU1060" s="95">
        <v>0</v>
      </c>
      <c r="AV1060" s="95">
        <v>20755649.8896484</v>
      </c>
      <c r="AW1060" s="95">
        <v>65</v>
      </c>
      <c r="AX1060" s="95">
        <v>8247.1594264507294</v>
      </c>
      <c r="AY1060" s="95">
        <v>3457334.2601013202</v>
      </c>
      <c r="AZ1060" s="95">
        <v>2120067.37005615</v>
      </c>
      <c r="BA1060" s="95">
        <v>0</v>
      </c>
      <c r="BB1060" s="95">
        <v>3511973.4454345698</v>
      </c>
      <c r="BC1060" s="95">
        <v>947938.76869201695</v>
      </c>
      <c r="BD1060" s="95">
        <v>0</v>
      </c>
      <c r="BE1060" s="95">
        <v>699505.70664978004</v>
      </c>
      <c r="BF1060" s="95">
        <v>0</v>
      </c>
      <c r="BG1060" s="95">
        <v>20847666.495849598</v>
      </c>
      <c r="BH1060" s="95">
        <v>2643437.6347656301</v>
      </c>
      <c r="BI1060" s="95">
        <v>0</v>
      </c>
      <c r="BJ1060" s="95">
        <v>396541.48805618298</v>
      </c>
      <c r="BK1060" s="95">
        <v>238025.27976036101</v>
      </c>
      <c r="BL1060" s="95">
        <v>0</v>
      </c>
      <c r="BM1060" s="95">
        <v>0</v>
      </c>
      <c r="BN1060" s="95">
        <v>0</v>
      </c>
      <c r="BO1060" s="95">
        <v>0</v>
      </c>
      <c r="BP1060" s="95">
        <v>0</v>
      </c>
      <c r="BQ1060" s="95">
        <v>0</v>
      </c>
      <c r="BR1060" s="95">
        <v>1161242.5143127399</v>
      </c>
      <c r="BS1060" s="95">
        <v>801553.21570587205</v>
      </c>
      <c r="BT1060" s="95">
        <v>0</v>
      </c>
      <c r="BU1060" s="95">
        <v>660066.43999481201</v>
      </c>
      <c r="BV1060" s="95">
        <v>445996.71599578898</v>
      </c>
      <c r="BW1060" s="95">
        <v>0</v>
      </c>
      <c r="BX1060" s="95">
        <v>148738.439477921</v>
      </c>
      <c r="BY1060" s="95">
        <v>0</v>
      </c>
      <c r="BZ1060" s="95">
        <v>0</v>
      </c>
      <c r="CA1060" s="95">
        <v>20304.259384393699</v>
      </c>
      <c r="CB1060" s="95">
        <v>1034932.8955841101</v>
      </c>
      <c r="CC1060" s="95">
        <v>10082766.944458</v>
      </c>
      <c r="CD1060" s="95">
        <v>3035775.4169921898</v>
      </c>
      <c r="CE1060" s="95">
        <v>644.28476944565796</v>
      </c>
      <c r="CF1060" s="95">
        <v>81812.600853919997</v>
      </c>
      <c r="CG1060" s="95">
        <v>704795.27442932106</v>
      </c>
      <c r="CH1060" s="95">
        <v>0</v>
      </c>
      <c r="CI1060" s="95">
        <v>20947.4950253963</v>
      </c>
      <c r="CJ1060" s="95">
        <v>1116950.13656616</v>
      </c>
      <c r="CK1060" s="95">
        <v>10783654.767700201</v>
      </c>
      <c r="CL1060" s="95">
        <v>3177778.2373352102</v>
      </c>
      <c r="CM1060" s="160">
        <v>42167.917553424799</v>
      </c>
      <c r="CN1060" s="160">
        <v>7620946.6613769503</v>
      </c>
      <c r="CO1060" s="160">
        <v>31652395.488525402</v>
      </c>
      <c r="CP1060" s="95">
        <v>3177778.2373352102</v>
      </c>
      <c r="CQ1060" s="95">
        <v>0</v>
      </c>
      <c r="CR1060" s="95">
        <v>0</v>
      </c>
      <c r="CS1060" s="95">
        <v>0</v>
      </c>
      <c r="CT1060" s="95">
        <v>0</v>
      </c>
      <c r="CU1060" s="161">
        <v>1116745.4964380302</v>
      </c>
      <c r="CV1060" s="161">
        <v>10787562.218887322</v>
      </c>
    </row>
    <row r="1061" spans="1:100" x14ac:dyDescent="0.2">
      <c r="A1061" s="94" t="s">
        <v>66</v>
      </c>
      <c r="B1061" s="96">
        <v>42979</v>
      </c>
      <c r="C1061" s="95">
        <v>18559.406379461299</v>
      </c>
      <c r="D1061" s="95">
        <v>0</v>
      </c>
      <c r="E1061" s="95">
        <v>1675.1670169234301</v>
      </c>
      <c r="F1061" s="95">
        <v>1345.8376423269499</v>
      </c>
      <c r="G1061" s="95">
        <v>645.62167032062996</v>
      </c>
      <c r="H1061" s="95">
        <v>0</v>
      </c>
      <c r="I1061" s="95">
        <v>0</v>
      </c>
      <c r="J1061" s="95">
        <v>21308.7409641743</v>
      </c>
      <c r="K1061" s="95">
        <v>0</v>
      </c>
      <c r="L1061" s="95">
        <v>23.335991871776098</v>
      </c>
      <c r="M1061" s="95">
        <v>8101.4135004877999</v>
      </c>
      <c r="N1061" s="95">
        <v>2103.8053087294102</v>
      </c>
      <c r="O1061" s="95">
        <v>0</v>
      </c>
      <c r="P1061" s="95">
        <v>9185.2493224144</v>
      </c>
      <c r="Q1061" s="95">
        <v>833.25030365586304</v>
      </c>
      <c r="R1061" s="95">
        <v>0</v>
      </c>
      <c r="S1061" s="95">
        <v>644.377270027995</v>
      </c>
      <c r="T1061" s="95">
        <v>0</v>
      </c>
      <c r="U1061" s="95">
        <v>21316.227038383498</v>
      </c>
      <c r="V1061" s="95">
        <v>929416.50762176502</v>
      </c>
      <c r="W1061" s="95">
        <v>0</v>
      </c>
      <c r="X1061" s="95">
        <v>102718.788347244</v>
      </c>
      <c r="Y1061" s="95">
        <v>74155.707977294893</v>
      </c>
      <c r="Z1061" s="95">
        <v>82374.303797721906</v>
      </c>
      <c r="AA1061" s="95">
        <v>0</v>
      </c>
      <c r="AB1061" s="95">
        <v>0</v>
      </c>
      <c r="AC1061" s="95">
        <v>6451851.1217651404</v>
      </c>
      <c r="AD1061" s="95">
        <v>0</v>
      </c>
      <c r="AE1061" s="95">
        <v>851.93582219630503</v>
      </c>
      <c r="AF1061" s="95">
        <v>332305.82355880702</v>
      </c>
      <c r="AG1061" s="95">
        <v>244291.457681656</v>
      </c>
      <c r="AH1061" s="95">
        <v>0</v>
      </c>
      <c r="AI1061" s="95">
        <v>344380.19159316999</v>
      </c>
      <c r="AJ1061" s="95">
        <v>105646.502989769</v>
      </c>
      <c r="AK1061" s="95">
        <v>0</v>
      </c>
      <c r="AL1061" s="95">
        <v>82292.235345840498</v>
      </c>
      <c r="AM1061" s="95">
        <v>0</v>
      </c>
      <c r="AN1061" s="95">
        <v>6491880.3884887705</v>
      </c>
      <c r="AO1061" s="95">
        <v>9192121.19067383</v>
      </c>
      <c r="AP1061" s="95">
        <v>0</v>
      </c>
      <c r="AQ1061" s="95">
        <v>926222.35585021996</v>
      </c>
      <c r="AR1061" s="95">
        <v>650751.27272033703</v>
      </c>
      <c r="AS1061" s="95">
        <v>706868.88781738305</v>
      </c>
      <c r="AT1061" s="95">
        <v>0</v>
      </c>
      <c r="AU1061" s="95">
        <v>0</v>
      </c>
      <c r="AV1061" s="95">
        <v>20788161.387451202</v>
      </c>
      <c r="AW1061" s="95">
        <v>0</v>
      </c>
      <c r="AX1061" s="95">
        <v>8391.2102893590909</v>
      </c>
      <c r="AY1061" s="95">
        <v>3389835.7927246098</v>
      </c>
      <c r="AZ1061" s="95">
        <v>2177097.7429504399</v>
      </c>
      <c r="BA1061" s="95">
        <v>0</v>
      </c>
      <c r="BB1061" s="95">
        <v>3535049.2096862802</v>
      </c>
      <c r="BC1061" s="95">
        <v>963591.70285797096</v>
      </c>
      <c r="BD1061" s="95">
        <v>0</v>
      </c>
      <c r="BE1061" s="95">
        <v>706476.87347412098</v>
      </c>
      <c r="BF1061" s="95">
        <v>0</v>
      </c>
      <c r="BG1061" s="95">
        <v>20864688.449218798</v>
      </c>
      <c r="BH1061" s="95">
        <v>2644183.7999877902</v>
      </c>
      <c r="BI1061" s="95">
        <v>0</v>
      </c>
      <c r="BJ1061" s="95">
        <v>395065.114246368</v>
      </c>
      <c r="BK1061" s="95">
        <v>238930.86026001</v>
      </c>
      <c r="BL1061" s="95">
        <v>0</v>
      </c>
      <c r="BM1061" s="95">
        <v>0</v>
      </c>
      <c r="BN1061" s="95">
        <v>0</v>
      </c>
      <c r="BO1061" s="95">
        <v>0</v>
      </c>
      <c r="BP1061" s="95">
        <v>0</v>
      </c>
      <c r="BQ1061" s="95">
        <v>0</v>
      </c>
      <c r="BR1061" s="95">
        <v>1144364.4349670401</v>
      </c>
      <c r="BS1061" s="95">
        <v>822372.59275817894</v>
      </c>
      <c r="BT1061" s="95">
        <v>0</v>
      </c>
      <c r="BU1061" s="95">
        <v>556828.10999298096</v>
      </c>
      <c r="BV1061" s="95">
        <v>449537.32412719697</v>
      </c>
      <c r="BW1061" s="95">
        <v>0</v>
      </c>
      <c r="BX1061" s="95">
        <v>131642.549543381</v>
      </c>
      <c r="BY1061" s="95">
        <v>0</v>
      </c>
      <c r="BZ1061" s="95">
        <v>0</v>
      </c>
      <c r="CA1061" s="95">
        <v>20237.775572538401</v>
      </c>
      <c r="CB1061" s="95">
        <v>1033474.8010025</v>
      </c>
      <c r="CC1061" s="95">
        <v>10101194.134887701</v>
      </c>
      <c r="CD1061" s="95">
        <v>3033223.9649658198</v>
      </c>
      <c r="CE1061" s="95">
        <v>645.51600664109003</v>
      </c>
      <c r="CF1061" s="95">
        <v>82401.152450561494</v>
      </c>
      <c r="CG1061" s="95">
        <v>706638.42073821998</v>
      </c>
      <c r="CH1061" s="95">
        <v>0</v>
      </c>
      <c r="CI1061" s="95">
        <v>20882.7888298035</v>
      </c>
      <c r="CJ1061" s="95">
        <v>1115624.43330383</v>
      </c>
      <c r="CK1061" s="95">
        <v>10834257.836792</v>
      </c>
      <c r="CL1061" s="95">
        <v>3176364.9825744601</v>
      </c>
      <c r="CM1061" s="160">
        <v>42115.976237773903</v>
      </c>
      <c r="CN1061" s="160">
        <v>7603562.4721679697</v>
      </c>
      <c r="CO1061" s="160">
        <v>31676010.111328099</v>
      </c>
      <c r="CP1061" s="95">
        <v>3176364.9825744601</v>
      </c>
      <c r="CQ1061" s="95">
        <v>0</v>
      </c>
      <c r="CR1061" s="95">
        <v>0</v>
      </c>
      <c r="CS1061" s="95">
        <v>0</v>
      </c>
      <c r="CT1061" s="95">
        <v>0</v>
      </c>
      <c r="CU1061" s="161">
        <v>1115875.9534530614</v>
      </c>
      <c r="CV1061" s="161">
        <v>10807832.555625921</v>
      </c>
    </row>
    <row r="1062" spans="1:100" x14ac:dyDescent="0.2">
      <c r="A1062" s="94" t="s">
        <v>66</v>
      </c>
      <c r="B1062" s="96">
        <v>43070</v>
      </c>
      <c r="C1062" s="95">
        <v>18496.630145311399</v>
      </c>
      <c r="D1062" s="95">
        <v>0</v>
      </c>
      <c r="E1062" s="95">
        <v>1646.56068693101</v>
      </c>
      <c r="F1062" s="95">
        <v>1327.93794286251</v>
      </c>
      <c r="G1062" s="95">
        <v>626.54845000803505</v>
      </c>
      <c r="H1062" s="95">
        <v>0</v>
      </c>
      <c r="I1062" s="95">
        <v>0</v>
      </c>
      <c r="J1062" s="95">
        <v>21205.645485639601</v>
      </c>
      <c r="K1062" s="95">
        <v>0</v>
      </c>
      <c r="L1062" s="95">
        <v>22.984965088777201</v>
      </c>
      <c r="M1062" s="95">
        <v>8082.1657006740597</v>
      </c>
      <c r="N1062" s="95">
        <v>2085.89077121019</v>
      </c>
      <c r="O1062" s="95">
        <v>0</v>
      </c>
      <c r="P1062" s="95">
        <v>9109.0415992736798</v>
      </c>
      <c r="Q1062" s="95">
        <v>823.20606198161795</v>
      </c>
      <c r="R1062" s="95">
        <v>0</v>
      </c>
      <c r="S1062" s="95">
        <v>626.26635251194205</v>
      </c>
      <c r="T1062" s="95">
        <v>0</v>
      </c>
      <c r="U1062" s="95">
        <v>21202.023457050302</v>
      </c>
      <c r="V1062" s="95">
        <v>919256.92239379894</v>
      </c>
      <c r="W1062" s="95">
        <v>0</v>
      </c>
      <c r="X1062" s="95">
        <v>102742.35444545699</v>
      </c>
      <c r="Y1062" s="95">
        <v>75179.685095787005</v>
      </c>
      <c r="Z1062" s="95">
        <v>81591.803735733003</v>
      </c>
      <c r="AA1062" s="95">
        <v>0</v>
      </c>
      <c r="AB1062" s="95">
        <v>0</v>
      </c>
      <c r="AC1062" s="95">
        <v>6459377.2395019503</v>
      </c>
      <c r="AD1062" s="95">
        <v>0</v>
      </c>
      <c r="AE1062" s="95">
        <v>710.24934739619505</v>
      </c>
      <c r="AF1062" s="95">
        <v>335498.59162521397</v>
      </c>
      <c r="AG1062" s="95">
        <v>244481.264440536</v>
      </c>
      <c r="AH1062" s="95">
        <v>0</v>
      </c>
      <c r="AI1062" s="95">
        <v>333248.07643890398</v>
      </c>
      <c r="AJ1062" s="95">
        <v>105486.18397426599</v>
      </c>
      <c r="AK1062" s="95">
        <v>0</v>
      </c>
      <c r="AL1062" s="95">
        <v>81476.862956047102</v>
      </c>
      <c r="AM1062" s="95">
        <v>0</v>
      </c>
      <c r="AN1062" s="95">
        <v>6468496.3641967801</v>
      </c>
      <c r="AO1062" s="95">
        <v>9080245.8062744103</v>
      </c>
      <c r="AP1062" s="95">
        <v>0</v>
      </c>
      <c r="AQ1062" s="95">
        <v>922957.97377014195</v>
      </c>
      <c r="AR1062" s="95">
        <v>657899.62329101597</v>
      </c>
      <c r="AS1062" s="95">
        <v>704315.32038116502</v>
      </c>
      <c r="AT1062" s="95">
        <v>0</v>
      </c>
      <c r="AU1062" s="95">
        <v>0</v>
      </c>
      <c r="AV1062" s="95">
        <v>20843360.430908199</v>
      </c>
      <c r="AW1062" s="95">
        <v>0</v>
      </c>
      <c r="AX1062" s="95">
        <v>6344.2617827653903</v>
      </c>
      <c r="AY1062" s="95">
        <v>3452982.6407775902</v>
      </c>
      <c r="AZ1062" s="95">
        <v>2185532.7633667002</v>
      </c>
      <c r="BA1062" s="95">
        <v>0</v>
      </c>
      <c r="BB1062" s="95">
        <v>3363563.9193115202</v>
      </c>
      <c r="BC1062" s="95">
        <v>964854.81247711205</v>
      </c>
      <c r="BD1062" s="95">
        <v>0</v>
      </c>
      <c r="BE1062" s="95">
        <v>703782.01996612502</v>
      </c>
      <c r="BF1062" s="95">
        <v>0</v>
      </c>
      <c r="BG1062" s="95">
        <v>20869215.1171875</v>
      </c>
      <c r="BH1062" s="95">
        <v>2641742.93832397</v>
      </c>
      <c r="BI1062" s="95">
        <v>0</v>
      </c>
      <c r="BJ1062" s="95">
        <v>393784.43240356399</v>
      </c>
      <c r="BK1062" s="95">
        <v>238814.99007987999</v>
      </c>
      <c r="BL1062" s="95">
        <v>0</v>
      </c>
      <c r="BM1062" s="95">
        <v>0</v>
      </c>
      <c r="BN1062" s="95">
        <v>0</v>
      </c>
      <c r="BO1062" s="95">
        <v>0</v>
      </c>
      <c r="BP1062" s="95">
        <v>0</v>
      </c>
      <c r="BQ1062" s="95">
        <v>0</v>
      </c>
      <c r="BR1062" s="95">
        <v>1153823.7005004899</v>
      </c>
      <c r="BS1062" s="95">
        <v>828487.21389007603</v>
      </c>
      <c r="BT1062" s="95">
        <v>0</v>
      </c>
      <c r="BU1062" s="95">
        <v>630451</v>
      </c>
      <c r="BV1062" s="95">
        <v>448938.93342971802</v>
      </c>
      <c r="BW1062" s="95">
        <v>0</v>
      </c>
      <c r="BX1062" s="95">
        <v>142032.15949821501</v>
      </c>
      <c r="BY1062" s="95">
        <v>0</v>
      </c>
      <c r="BZ1062" s="95">
        <v>0</v>
      </c>
      <c r="CA1062" s="95">
        <v>20147.291023731199</v>
      </c>
      <c r="CB1062" s="95">
        <v>1021897.38806915</v>
      </c>
      <c r="CC1062" s="95">
        <v>10003039.5340576</v>
      </c>
      <c r="CD1062" s="95">
        <v>3041006.8208313002</v>
      </c>
      <c r="CE1062" s="95">
        <v>627.22598227858498</v>
      </c>
      <c r="CF1062" s="95">
        <v>81410.990500450105</v>
      </c>
      <c r="CG1062" s="95">
        <v>702463.98677063</v>
      </c>
      <c r="CH1062" s="95">
        <v>0</v>
      </c>
      <c r="CI1062" s="95">
        <v>20776.8208229542</v>
      </c>
      <c r="CJ1062" s="95">
        <v>1102697.87860107</v>
      </c>
      <c r="CK1062" s="95">
        <v>10702897.286743199</v>
      </c>
      <c r="CL1062" s="95">
        <v>3180638.2835693401</v>
      </c>
      <c r="CM1062" s="160">
        <v>41874.805863857298</v>
      </c>
      <c r="CN1062" s="160">
        <v>7570522.3156127902</v>
      </c>
      <c r="CO1062" s="160">
        <v>31586737.2817383</v>
      </c>
      <c r="CP1062" s="95">
        <v>3180638.2835693401</v>
      </c>
      <c r="CQ1062" s="95">
        <v>0</v>
      </c>
      <c r="CR1062" s="95">
        <v>0</v>
      </c>
      <c r="CS1062" s="95">
        <v>0</v>
      </c>
      <c r="CT1062" s="95">
        <v>0</v>
      </c>
      <c r="CU1062" s="161">
        <v>1103308.3785696002</v>
      </c>
      <c r="CV1062" s="161">
        <v>10705503.52082823</v>
      </c>
    </row>
    <row r="1063" spans="1:100" x14ac:dyDescent="0.2">
      <c r="A1063" s="94" t="s">
        <v>66</v>
      </c>
      <c r="B1063" s="96">
        <v>43160</v>
      </c>
      <c r="C1063" s="95">
        <v>18388.365048170101</v>
      </c>
      <c r="D1063" s="95">
        <v>0</v>
      </c>
      <c r="E1063" s="95">
        <v>1630.90358383954</v>
      </c>
      <c r="F1063" s="95">
        <v>1321.7120349854199</v>
      </c>
      <c r="G1063" s="95">
        <v>628.22950086742605</v>
      </c>
      <c r="H1063" s="95">
        <v>0</v>
      </c>
      <c r="I1063" s="95">
        <v>0</v>
      </c>
      <c r="J1063" s="95">
        <v>21058.974573850599</v>
      </c>
      <c r="K1063" s="95">
        <v>0</v>
      </c>
      <c r="L1063" s="95">
        <v>24.136698918184301</v>
      </c>
      <c r="M1063" s="95">
        <v>8078.3205055594399</v>
      </c>
      <c r="N1063" s="95">
        <v>2082.8506098687599</v>
      </c>
      <c r="O1063" s="95">
        <v>0</v>
      </c>
      <c r="P1063" s="95">
        <v>9024.1083079576492</v>
      </c>
      <c r="Q1063" s="95">
        <v>809.61439521610703</v>
      </c>
      <c r="R1063" s="95">
        <v>0</v>
      </c>
      <c r="S1063" s="95">
        <v>626.36068162321999</v>
      </c>
      <c r="T1063" s="95">
        <v>0</v>
      </c>
      <c r="U1063" s="95">
        <v>21055.983554124799</v>
      </c>
      <c r="V1063" s="95">
        <v>909762.49360656703</v>
      </c>
      <c r="W1063" s="95">
        <v>0</v>
      </c>
      <c r="X1063" s="95">
        <v>100831.437465668</v>
      </c>
      <c r="Y1063" s="95">
        <v>74752.579761505098</v>
      </c>
      <c r="Z1063" s="95">
        <v>78818.301915168806</v>
      </c>
      <c r="AA1063" s="95">
        <v>0</v>
      </c>
      <c r="AB1063" s="95">
        <v>0</v>
      </c>
      <c r="AC1063" s="95">
        <v>6398550.6171264602</v>
      </c>
      <c r="AD1063" s="95">
        <v>0</v>
      </c>
      <c r="AE1063" s="95">
        <v>733.33437009155796</v>
      </c>
      <c r="AF1063" s="95">
        <v>337859.09586334199</v>
      </c>
      <c r="AG1063" s="95">
        <v>240413.70464897199</v>
      </c>
      <c r="AH1063" s="95">
        <v>0</v>
      </c>
      <c r="AI1063" s="95">
        <v>325578.72680664097</v>
      </c>
      <c r="AJ1063" s="95">
        <v>104063.009339333</v>
      </c>
      <c r="AK1063" s="95">
        <v>0</v>
      </c>
      <c r="AL1063" s="95">
        <v>78815.603447914094</v>
      </c>
      <c r="AM1063" s="95">
        <v>0</v>
      </c>
      <c r="AN1063" s="95">
        <v>6410729.6730957003</v>
      </c>
      <c r="AO1063" s="95">
        <v>9061485.0020752009</v>
      </c>
      <c r="AP1063" s="95">
        <v>0</v>
      </c>
      <c r="AQ1063" s="95">
        <v>910829.82884979201</v>
      </c>
      <c r="AR1063" s="95">
        <v>656886.93792724598</v>
      </c>
      <c r="AS1063" s="95">
        <v>688002.28238678002</v>
      </c>
      <c r="AT1063" s="95">
        <v>0</v>
      </c>
      <c r="AU1063" s="95">
        <v>0</v>
      </c>
      <c r="AV1063" s="95">
        <v>20807860.596435498</v>
      </c>
      <c r="AW1063" s="95">
        <v>0</v>
      </c>
      <c r="AX1063" s="95">
        <v>7838.6048102974901</v>
      </c>
      <c r="AY1063" s="95">
        <v>3513478.1457214402</v>
      </c>
      <c r="AZ1063" s="95">
        <v>2171286.9284057599</v>
      </c>
      <c r="BA1063" s="95">
        <v>0</v>
      </c>
      <c r="BB1063" s="95">
        <v>3282444.4234314002</v>
      </c>
      <c r="BC1063" s="95">
        <v>961665.48175811803</v>
      </c>
      <c r="BD1063" s="95">
        <v>0</v>
      </c>
      <c r="BE1063" s="95">
        <v>686624.59754943801</v>
      </c>
      <c r="BF1063" s="95">
        <v>0</v>
      </c>
      <c r="BG1063" s="95">
        <v>20895075.579833999</v>
      </c>
      <c r="BH1063" s="95">
        <v>2628935.0061340299</v>
      </c>
      <c r="BI1063" s="95">
        <v>0</v>
      </c>
      <c r="BJ1063" s="95">
        <v>393033.25881576497</v>
      </c>
      <c r="BK1063" s="95">
        <v>238206.64594841001</v>
      </c>
      <c r="BL1063" s="95">
        <v>0</v>
      </c>
      <c r="BM1063" s="95">
        <v>0</v>
      </c>
      <c r="BN1063" s="95">
        <v>0</v>
      </c>
      <c r="BO1063" s="95">
        <v>0</v>
      </c>
      <c r="BP1063" s="95">
        <v>0</v>
      </c>
      <c r="BQ1063" s="95">
        <v>0</v>
      </c>
      <c r="BR1063" s="95">
        <v>1169720.3585205099</v>
      </c>
      <c r="BS1063" s="95">
        <v>816594.51803588902</v>
      </c>
      <c r="BT1063" s="95">
        <v>0</v>
      </c>
      <c r="BU1063" s="95">
        <v>612319.17999267601</v>
      </c>
      <c r="BV1063" s="95">
        <v>444504.06287765497</v>
      </c>
      <c r="BW1063" s="95">
        <v>0</v>
      </c>
      <c r="BX1063" s="95">
        <v>141819.63949775699</v>
      </c>
      <c r="BY1063" s="95">
        <v>0</v>
      </c>
      <c r="BZ1063" s="95">
        <v>0</v>
      </c>
      <c r="CA1063" s="95">
        <v>20015.0350286961</v>
      </c>
      <c r="CB1063" s="95">
        <v>1007765.28218079</v>
      </c>
      <c r="CC1063" s="95">
        <v>9995834.078125</v>
      </c>
      <c r="CD1063" s="95">
        <v>3026036.2825012198</v>
      </c>
      <c r="CE1063" s="95">
        <v>627.93604445457504</v>
      </c>
      <c r="CF1063" s="95">
        <v>78934.444414138794</v>
      </c>
      <c r="CG1063" s="95">
        <v>695147.58277893101</v>
      </c>
      <c r="CH1063" s="95">
        <v>0</v>
      </c>
      <c r="CI1063" s="95">
        <v>20642.589152097698</v>
      </c>
      <c r="CJ1063" s="95">
        <v>1089644.21682739</v>
      </c>
      <c r="CK1063" s="95">
        <v>10670992.237426801</v>
      </c>
      <c r="CL1063" s="95">
        <v>3165827.6505127</v>
      </c>
      <c r="CM1063" s="160">
        <v>41606.891201972998</v>
      </c>
      <c r="CN1063" s="160">
        <v>7499134.9351196298</v>
      </c>
      <c r="CO1063" s="160">
        <v>31544177.419677701</v>
      </c>
      <c r="CP1063" s="95">
        <v>3165827.6505127</v>
      </c>
      <c r="CQ1063" s="95">
        <v>0</v>
      </c>
      <c r="CR1063" s="95">
        <v>0</v>
      </c>
      <c r="CS1063" s="95">
        <v>0</v>
      </c>
      <c r="CT1063" s="95">
        <v>0</v>
      </c>
      <c r="CU1063" s="161">
        <v>1086699.7265949287</v>
      </c>
      <c r="CV1063" s="161">
        <v>10690981.660903931</v>
      </c>
    </row>
    <row r="1064" spans="1:100" x14ac:dyDescent="0.2">
      <c r="A1064" s="94" t="s">
        <v>66</v>
      </c>
      <c r="B1064" s="96">
        <v>43252</v>
      </c>
      <c r="C1064" s="95">
        <v>18425.035194158601</v>
      </c>
      <c r="D1064" s="95">
        <v>0</v>
      </c>
      <c r="E1064" s="95">
        <v>1610.25282765925</v>
      </c>
      <c r="F1064" s="95">
        <v>1317.73504206538</v>
      </c>
      <c r="G1064" s="95">
        <v>627.70643901824997</v>
      </c>
      <c r="H1064" s="95">
        <v>0</v>
      </c>
      <c r="I1064" s="95">
        <v>0</v>
      </c>
      <c r="J1064" s="95">
        <v>20838.794272899599</v>
      </c>
      <c r="K1064" s="95">
        <v>0</v>
      </c>
      <c r="L1064" s="95">
        <v>22.567050547571899</v>
      </c>
      <c r="M1064" s="95">
        <v>8126.8723509311703</v>
      </c>
      <c r="N1064" s="95">
        <v>2082.9872486293302</v>
      </c>
      <c r="O1064" s="95">
        <v>0</v>
      </c>
      <c r="P1064" s="95">
        <v>8993.4602311849594</v>
      </c>
      <c r="Q1064" s="95">
        <v>800.49985244125105</v>
      </c>
      <c r="R1064" s="95">
        <v>0</v>
      </c>
      <c r="S1064" s="95">
        <v>624.02289849519696</v>
      </c>
      <c r="T1064" s="95">
        <v>0</v>
      </c>
      <c r="U1064" s="95">
        <v>20838.568515777599</v>
      </c>
      <c r="V1064" s="95">
        <v>906888.61754608201</v>
      </c>
      <c r="W1064" s="95">
        <v>0</v>
      </c>
      <c r="X1064" s="95">
        <v>97248.322724342303</v>
      </c>
      <c r="Y1064" s="95">
        <v>73449.718016624494</v>
      </c>
      <c r="Z1064" s="95">
        <v>81688.209718704195</v>
      </c>
      <c r="AA1064" s="95">
        <v>0</v>
      </c>
      <c r="AB1064" s="95">
        <v>0</v>
      </c>
      <c r="AC1064" s="95">
        <v>6331020.5716552697</v>
      </c>
      <c r="AD1064" s="95">
        <v>0</v>
      </c>
      <c r="AE1064" s="95">
        <v>602.472240336239</v>
      </c>
      <c r="AF1064" s="95">
        <v>337171.50933837902</v>
      </c>
      <c r="AG1064" s="95">
        <v>236475.93976020801</v>
      </c>
      <c r="AH1064" s="95">
        <v>0</v>
      </c>
      <c r="AI1064" s="95">
        <v>323399.07623672503</v>
      </c>
      <c r="AJ1064" s="95">
        <v>103301.648952484</v>
      </c>
      <c r="AK1064" s="95">
        <v>0</v>
      </c>
      <c r="AL1064" s="95">
        <v>81533.190912246704</v>
      </c>
      <c r="AM1064" s="95">
        <v>0</v>
      </c>
      <c r="AN1064" s="95">
        <v>6365057.8598632803</v>
      </c>
      <c r="AO1064" s="95">
        <v>9072523.6628418006</v>
      </c>
      <c r="AP1064" s="95">
        <v>0</v>
      </c>
      <c r="AQ1064" s="95">
        <v>881988.92779541004</v>
      </c>
      <c r="AR1064" s="95">
        <v>648598.81138610805</v>
      </c>
      <c r="AS1064" s="95">
        <v>716395.55334472703</v>
      </c>
      <c r="AT1064" s="95">
        <v>0</v>
      </c>
      <c r="AU1064" s="95">
        <v>0</v>
      </c>
      <c r="AV1064" s="95">
        <v>20782228.364502002</v>
      </c>
      <c r="AW1064" s="95">
        <v>0</v>
      </c>
      <c r="AX1064" s="95">
        <v>5862.5710257291803</v>
      </c>
      <c r="AY1064" s="95">
        <v>3525491.03942871</v>
      </c>
      <c r="AZ1064" s="95">
        <v>2131411.0748596201</v>
      </c>
      <c r="BA1064" s="95">
        <v>0</v>
      </c>
      <c r="BB1064" s="95">
        <v>3293006.5062866202</v>
      </c>
      <c r="BC1064" s="95">
        <v>970792.29933166504</v>
      </c>
      <c r="BD1064" s="95">
        <v>0</v>
      </c>
      <c r="BE1064" s="95">
        <v>715605.72370910598</v>
      </c>
      <c r="BF1064" s="95">
        <v>0</v>
      </c>
      <c r="BG1064" s="95">
        <v>20800405.502441399</v>
      </c>
      <c r="BH1064" s="95">
        <v>2640745.80645752</v>
      </c>
      <c r="BI1064" s="95">
        <v>0</v>
      </c>
      <c r="BJ1064" s="95">
        <v>378459.95015716599</v>
      </c>
      <c r="BK1064" s="95">
        <v>230206.66529083301</v>
      </c>
      <c r="BL1064" s="95">
        <v>0</v>
      </c>
      <c r="BM1064" s="95">
        <v>0</v>
      </c>
      <c r="BN1064" s="95">
        <v>0</v>
      </c>
      <c r="BO1064" s="95">
        <v>0</v>
      </c>
      <c r="BP1064" s="95">
        <v>0</v>
      </c>
      <c r="BQ1064" s="95">
        <v>0</v>
      </c>
      <c r="BR1064" s="95">
        <v>1176217.0055541999</v>
      </c>
      <c r="BS1064" s="95">
        <v>802702.87802124</v>
      </c>
      <c r="BT1064" s="95">
        <v>0</v>
      </c>
      <c r="BU1064" s="95">
        <v>616786.61999511695</v>
      </c>
      <c r="BV1064" s="95">
        <v>441823.88198852498</v>
      </c>
      <c r="BW1064" s="95">
        <v>0</v>
      </c>
      <c r="BX1064" s="95">
        <v>148748.42947578401</v>
      </c>
      <c r="BY1064" s="95">
        <v>0</v>
      </c>
      <c r="BZ1064" s="95">
        <v>0</v>
      </c>
      <c r="CA1064" s="95">
        <v>20034.7357728481</v>
      </c>
      <c r="CB1064" s="95">
        <v>1005959.27980804</v>
      </c>
      <c r="CC1064" s="95">
        <v>9953852.7147216797</v>
      </c>
      <c r="CD1064" s="95">
        <v>3015562.05792236</v>
      </c>
      <c r="CE1064" s="95">
        <v>627.38110677897896</v>
      </c>
      <c r="CF1064" s="95">
        <v>81732.705425262495</v>
      </c>
      <c r="CG1064" s="95">
        <v>711016.31858062698</v>
      </c>
      <c r="CH1064" s="95">
        <v>0</v>
      </c>
      <c r="CI1064" s="95">
        <v>20661.3281641006</v>
      </c>
      <c r="CJ1064" s="95">
        <v>1086060.5200042699</v>
      </c>
      <c r="CK1064" s="95">
        <v>10678787.2302246</v>
      </c>
      <c r="CL1064" s="95">
        <v>3157793.6798400902</v>
      </c>
      <c r="CM1064" s="160">
        <v>41403.675954818696</v>
      </c>
      <c r="CN1064" s="160">
        <v>7451294.10791016</v>
      </c>
      <c r="CO1064" s="160">
        <v>31506428.550048798</v>
      </c>
      <c r="CP1064" s="95">
        <v>3157793.6798400902</v>
      </c>
      <c r="CQ1064" s="95">
        <v>0</v>
      </c>
      <c r="CR1064" s="95">
        <v>0</v>
      </c>
      <c r="CS1064" s="95">
        <v>0</v>
      </c>
      <c r="CT1064" s="95">
        <v>0</v>
      </c>
      <c r="CU1064" s="161">
        <v>1087691.9852333025</v>
      </c>
      <c r="CV1064" s="161">
        <v>10664869.033302307</v>
      </c>
    </row>
    <row r="1065" spans="1:100" x14ac:dyDescent="0.2">
      <c r="A1065" s="94" t="s">
        <v>66</v>
      </c>
      <c r="B1065" s="96">
        <v>43344</v>
      </c>
      <c r="C1065" s="95">
        <v>18384.081214666399</v>
      </c>
      <c r="D1065" s="95">
        <v>0</v>
      </c>
      <c r="E1065" s="95">
        <v>1565.34582148492</v>
      </c>
      <c r="F1065" s="95">
        <v>1277.0333634913</v>
      </c>
      <c r="G1065" s="95">
        <v>627.99027207493805</v>
      </c>
      <c r="H1065" s="95">
        <v>0</v>
      </c>
      <c r="I1065" s="95">
        <v>0</v>
      </c>
      <c r="J1065" s="95">
        <v>20604.237576484698</v>
      </c>
      <c r="K1065" s="95">
        <v>0</v>
      </c>
      <c r="L1065" s="95">
        <v>24.3344222605228</v>
      </c>
      <c r="M1065" s="95">
        <v>8122.63453537226</v>
      </c>
      <c r="N1065" s="95">
        <v>2077.2077938616299</v>
      </c>
      <c r="O1065" s="95">
        <v>0</v>
      </c>
      <c r="P1065" s="95">
        <v>8935.8026409149206</v>
      </c>
      <c r="Q1065" s="95">
        <v>791.18483774363995</v>
      </c>
      <c r="R1065" s="95">
        <v>0</v>
      </c>
      <c r="S1065" s="95">
        <v>626.94939084351097</v>
      </c>
      <c r="T1065" s="95">
        <v>0</v>
      </c>
      <c r="U1065" s="95">
        <v>20611.0601494312</v>
      </c>
      <c r="V1065" s="95">
        <v>904232.63701629604</v>
      </c>
      <c r="W1065" s="95">
        <v>0</v>
      </c>
      <c r="X1065" s="95">
        <v>93867.718686103806</v>
      </c>
      <c r="Y1065" s="95">
        <v>71256.492877960205</v>
      </c>
      <c r="Z1065" s="95">
        <v>81470.728792190595</v>
      </c>
      <c r="AA1065" s="95">
        <v>0</v>
      </c>
      <c r="AB1065" s="95">
        <v>0</v>
      </c>
      <c r="AC1065" s="95">
        <v>6267182.2980957003</v>
      </c>
      <c r="AD1065" s="95">
        <v>0</v>
      </c>
      <c r="AE1065" s="95">
        <v>794.41184970736504</v>
      </c>
      <c r="AF1065" s="95">
        <v>336288.71032714797</v>
      </c>
      <c r="AG1065" s="95">
        <v>234352.56476783799</v>
      </c>
      <c r="AH1065" s="95">
        <v>0</v>
      </c>
      <c r="AI1065" s="95">
        <v>320481.24577713001</v>
      </c>
      <c r="AJ1065" s="95">
        <v>102570.246558189</v>
      </c>
      <c r="AK1065" s="95">
        <v>0</v>
      </c>
      <c r="AL1065" s="95">
        <v>81251.785682678194</v>
      </c>
      <c r="AM1065" s="95">
        <v>0</v>
      </c>
      <c r="AN1065" s="95">
        <v>6267003.4931030301</v>
      </c>
      <c r="AO1065" s="95">
        <v>9100156.7061767597</v>
      </c>
      <c r="AP1065" s="95">
        <v>0</v>
      </c>
      <c r="AQ1065" s="95">
        <v>857913.086585999</v>
      </c>
      <c r="AR1065" s="95">
        <v>634837.54608917201</v>
      </c>
      <c r="AS1065" s="95">
        <v>715470.97789764404</v>
      </c>
      <c r="AT1065" s="95">
        <v>0</v>
      </c>
      <c r="AU1065" s="95">
        <v>0</v>
      </c>
      <c r="AV1065" s="95">
        <v>20603553.3439941</v>
      </c>
      <c r="AW1065" s="95">
        <v>0</v>
      </c>
      <c r="AX1065" s="95">
        <v>8962.0873715877497</v>
      </c>
      <c r="AY1065" s="95">
        <v>3534796.7931518601</v>
      </c>
      <c r="AZ1065" s="95">
        <v>2129945.3228454599</v>
      </c>
      <c r="BA1065" s="95">
        <v>0</v>
      </c>
      <c r="BB1065" s="95">
        <v>3274813.11901855</v>
      </c>
      <c r="BC1065" s="95">
        <v>955044.24414825405</v>
      </c>
      <c r="BD1065" s="95">
        <v>0</v>
      </c>
      <c r="BE1065" s="95">
        <v>713843.15548706101</v>
      </c>
      <c r="BF1065" s="95">
        <v>0</v>
      </c>
      <c r="BG1065" s="95">
        <v>20625297.6879883</v>
      </c>
      <c r="BH1065" s="95">
        <v>2634729.5497131301</v>
      </c>
      <c r="BI1065" s="95">
        <v>0</v>
      </c>
      <c r="BJ1065" s="95">
        <v>363344.75832748401</v>
      </c>
      <c r="BK1065" s="95">
        <v>224854.83359909101</v>
      </c>
      <c r="BL1065" s="95">
        <v>0</v>
      </c>
      <c r="BM1065" s="95">
        <v>0</v>
      </c>
      <c r="BN1065" s="95">
        <v>0</v>
      </c>
      <c r="BO1065" s="95">
        <v>0</v>
      </c>
      <c r="BP1065" s="95">
        <v>0</v>
      </c>
      <c r="BQ1065" s="95">
        <v>0</v>
      </c>
      <c r="BR1065" s="95">
        <v>1179615.0229034401</v>
      </c>
      <c r="BS1065" s="95">
        <v>800193.97350311303</v>
      </c>
      <c r="BT1065" s="95">
        <v>0</v>
      </c>
      <c r="BU1065" s="95">
        <v>518436</v>
      </c>
      <c r="BV1065" s="95">
        <v>434475.13150405901</v>
      </c>
      <c r="BW1065" s="95">
        <v>0</v>
      </c>
      <c r="BX1065" s="95">
        <v>129910.84955406201</v>
      </c>
      <c r="BY1065" s="95">
        <v>0</v>
      </c>
      <c r="BZ1065" s="95">
        <v>0</v>
      </c>
      <c r="CA1065" s="95">
        <v>19950.880558252298</v>
      </c>
      <c r="CB1065" s="95">
        <v>995580.54461669899</v>
      </c>
      <c r="CC1065" s="95">
        <v>9902509.4512939509</v>
      </c>
      <c r="CD1065" s="95">
        <v>2992925.6935729999</v>
      </c>
      <c r="CE1065" s="95">
        <v>627.81412879377604</v>
      </c>
      <c r="CF1065" s="95">
        <v>81512.2995872498</v>
      </c>
      <c r="CG1065" s="95">
        <v>715302.50556945801</v>
      </c>
      <c r="CH1065" s="95">
        <v>0</v>
      </c>
      <c r="CI1065" s="95">
        <v>20577.627223968499</v>
      </c>
      <c r="CJ1065" s="95">
        <v>1077740.4895782501</v>
      </c>
      <c r="CK1065" s="95">
        <v>10663277.233154301</v>
      </c>
      <c r="CL1065" s="95">
        <v>3135001.02874756</v>
      </c>
      <c r="CM1065" s="160">
        <v>41106.040054798097</v>
      </c>
      <c r="CN1065" s="160">
        <v>7348323.0631103497</v>
      </c>
      <c r="CO1065" s="160">
        <v>31275408.681152299</v>
      </c>
      <c r="CP1065" s="95">
        <v>3135001.02874756</v>
      </c>
      <c r="CQ1065" s="95">
        <v>0</v>
      </c>
      <c r="CR1065" s="95">
        <v>0</v>
      </c>
      <c r="CS1065" s="95">
        <v>0</v>
      </c>
      <c r="CT1065" s="95">
        <v>0</v>
      </c>
      <c r="CU1065" s="161">
        <v>1077092.8442039487</v>
      </c>
      <c r="CV1065" s="161">
        <v>10617811.956863409</v>
      </c>
    </row>
    <row r="1066" spans="1:100" x14ac:dyDescent="0.2">
      <c r="A1066" s="94" t="s">
        <v>66</v>
      </c>
      <c r="B1066" s="96">
        <v>43435</v>
      </c>
      <c r="C1066" s="95">
        <v>18312.681609630599</v>
      </c>
      <c r="D1066" s="95">
        <v>0</v>
      </c>
      <c r="E1066" s="95">
        <v>1546.9491183310699</v>
      </c>
      <c r="F1066" s="95">
        <v>1286.48732705414</v>
      </c>
      <c r="G1066" s="95">
        <v>609.17238054424502</v>
      </c>
      <c r="H1066" s="95">
        <v>0</v>
      </c>
      <c r="I1066" s="95">
        <v>0</v>
      </c>
      <c r="J1066" s="95">
        <v>20218.491456031799</v>
      </c>
      <c r="K1066" s="95">
        <v>0</v>
      </c>
      <c r="L1066" s="95">
        <v>21.988568384898802</v>
      </c>
      <c r="M1066" s="95">
        <v>8064.88962441683</v>
      </c>
      <c r="N1066" s="95">
        <v>2071.4697212576898</v>
      </c>
      <c r="O1066" s="95">
        <v>0</v>
      </c>
      <c r="P1066" s="95">
        <v>8890.3779901266098</v>
      </c>
      <c r="Q1066" s="95">
        <v>781.91875681281101</v>
      </c>
      <c r="R1066" s="95">
        <v>0</v>
      </c>
      <c r="S1066" s="95">
        <v>607.84791441261802</v>
      </c>
      <c r="T1066" s="95">
        <v>0</v>
      </c>
      <c r="U1066" s="95">
        <v>20213.995448589299</v>
      </c>
      <c r="V1066" s="95">
        <v>910374.84640502895</v>
      </c>
      <c r="W1066" s="95">
        <v>0</v>
      </c>
      <c r="X1066" s="95">
        <v>92073.186889648394</v>
      </c>
      <c r="Y1066" s="95">
        <v>70450.342892646804</v>
      </c>
      <c r="Z1066" s="95">
        <v>77092.155374527007</v>
      </c>
      <c r="AA1066" s="95">
        <v>0</v>
      </c>
      <c r="AB1066" s="95">
        <v>0</v>
      </c>
      <c r="AC1066" s="95">
        <v>6150326.4273071298</v>
      </c>
      <c r="AD1066" s="95">
        <v>0</v>
      </c>
      <c r="AE1066" s="95">
        <v>626.70491860061895</v>
      </c>
      <c r="AF1066" s="95">
        <v>341553.32898712199</v>
      </c>
      <c r="AG1066" s="95">
        <v>235541.37898826599</v>
      </c>
      <c r="AH1066" s="95">
        <v>0</v>
      </c>
      <c r="AI1066" s="95">
        <v>322252.63271713298</v>
      </c>
      <c r="AJ1066" s="95">
        <v>102507.24506282801</v>
      </c>
      <c r="AK1066" s="95">
        <v>0</v>
      </c>
      <c r="AL1066" s="95">
        <v>76851.5060768127</v>
      </c>
      <c r="AM1066" s="95">
        <v>0</v>
      </c>
      <c r="AN1066" s="95">
        <v>6162451.7039794903</v>
      </c>
      <c r="AO1066" s="95">
        <v>9263740.0759277306</v>
      </c>
      <c r="AP1066" s="95">
        <v>0</v>
      </c>
      <c r="AQ1066" s="95">
        <v>858096.27642822301</v>
      </c>
      <c r="AR1066" s="95">
        <v>640969.80171203602</v>
      </c>
      <c r="AS1066" s="95">
        <v>685473.97883606004</v>
      </c>
      <c r="AT1066" s="95">
        <v>0</v>
      </c>
      <c r="AU1066" s="95">
        <v>0</v>
      </c>
      <c r="AV1066" s="95">
        <v>20340098.5705566</v>
      </c>
      <c r="AW1066" s="95">
        <v>0</v>
      </c>
      <c r="AX1066" s="95">
        <v>7457.1924308538401</v>
      </c>
      <c r="AY1066" s="95">
        <v>3653874.5513916002</v>
      </c>
      <c r="AZ1066" s="95">
        <v>2155546.17327881</v>
      </c>
      <c r="BA1066" s="95">
        <v>0</v>
      </c>
      <c r="BB1066" s="95">
        <v>3347588.9240417499</v>
      </c>
      <c r="BC1066" s="95">
        <v>973373.62316131603</v>
      </c>
      <c r="BD1066" s="95">
        <v>0</v>
      </c>
      <c r="BE1066" s="95">
        <v>684190.42230987502</v>
      </c>
      <c r="BF1066" s="95">
        <v>0</v>
      </c>
      <c r="BG1066" s="95">
        <v>20341666.6083984</v>
      </c>
      <c r="BH1066" s="95">
        <v>2666493.78619385</v>
      </c>
      <c r="BI1066" s="95">
        <v>0</v>
      </c>
      <c r="BJ1066" s="95">
        <v>360264.87746429403</v>
      </c>
      <c r="BK1066" s="95">
        <v>227642.414346695</v>
      </c>
      <c r="BL1066" s="95">
        <v>0</v>
      </c>
      <c r="BM1066" s="95">
        <v>0</v>
      </c>
      <c r="BN1066" s="95">
        <v>0</v>
      </c>
      <c r="BO1066" s="95">
        <v>0</v>
      </c>
      <c r="BP1066" s="95">
        <v>0</v>
      </c>
      <c r="BQ1066" s="95">
        <v>0</v>
      </c>
      <c r="BR1066" s="95">
        <v>1201594.3886261</v>
      </c>
      <c r="BS1066" s="95">
        <v>803486.40705871605</v>
      </c>
      <c r="BT1066" s="95">
        <v>0</v>
      </c>
      <c r="BU1066" s="95">
        <v>608632</v>
      </c>
      <c r="BV1066" s="95">
        <v>438299.73949050897</v>
      </c>
      <c r="BW1066" s="95">
        <v>0</v>
      </c>
      <c r="BX1066" s="95">
        <v>133352.87952423099</v>
      </c>
      <c r="BY1066" s="95">
        <v>0</v>
      </c>
      <c r="BZ1066" s="95">
        <v>0</v>
      </c>
      <c r="CA1066" s="95">
        <v>19862.040177345301</v>
      </c>
      <c r="CB1066" s="95">
        <v>1001875.37910461</v>
      </c>
      <c r="CC1066" s="95">
        <v>10168909.137573199</v>
      </c>
      <c r="CD1066" s="95">
        <v>3030474.7892456101</v>
      </c>
      <c r="CE1066" s="95">
        <v>610.09157191962004</v>
      </c>
      <c r="CF1066" s="95">
        <v>76855.240796089201</v>
      </c>
      <c r="CG1066" s="95">
        <v>683702.10009765602</v>
      </c>
      <c r="CH1066" s="95">
        <v>0</v>
      </c>
      <c r="CI1066" s="95">
        <v>20474.800040721901</v>
      </c>
      <c r="CJ1066" s="95">
        <v>1079853.4528655999</v>
      </c>
      <c r="CK1066" s="95">
        <v>10827665.831176801</v>
      </c>
      <c r="CL1066" s="95">
        <v>3161325.4138793899</v>
      </c>
      <c r="CM1066" s="160">
        <v>40604.972050666802</v>
      </c>
      <c r="CN1066" s="160">
        <v>7238554.0331420898</v>
      </c>
      <c r="CO1066" s="160">
        <v>31194465.3601074</v>
      </c>
      <c r="CP1066" s="95">
        <v>3161325.4138793899</v>
      </c>
      <c r="CQ1066" s="95">
        <v>0</v>
      </c>
      <c r="CR1066" s="95">
        <v>0</v>
      </c>
      <c r="CS1066" s="95">
        <v>0</v>
      </c>
      <c r="CT1066" s="95">
        <v>0</v>
      </c>
      <c r="CU1066" s="161">
        <v>1078730.6199006992</v>
      </c>
      <c r="CV1066" s="161">
        <v>10852611.237670856</v>
      </c>
    </row>
    <row r="1067" spans="1:100" x14ac:dyDescent="0.2">
      <c r="A1067" s="94" t="s">
        <v>66</v>
      </c>
      <c r="B1067" s="96">
        <v>43525</v>
      </c>
      <c r="C1067" s="95">
        <v>18356.7905783653</v>
      </c>
      <c r="D1067" s="95">
        <v>0</v>
      </c>
      <c r="E1067" s="95">
        <v>1505.1228105425801</v>
      </c>
      <c r="F1067" s="95">
        <v>1260.6681126952201</v>
      </c>
      <c r="G1067" s="95">
        <v>611.91546236723696</v>
      </c>
      <c r="H1067" s="95">
        <v>0</v>
      </c>
      <c r="I1067" s="95">
        <v>0</v>
      </c>
      <c r="J1067" s="95">
        <v>19938.004682540901</v>
      </c>
      <c r="K1067" s="95">
        <v>0</v>
      </c>
      <c r="L1067" s="95">
        <v>21.138568806694799</v>
      </c>
      <c r="M1067" s="95">
        <v>8197.0885689258594</v>
      </c>
      <c r="N1067" s="95">
        <v>2043.4596951752901</v>
      </c>
      <c r="O1067" s="95">
        <v>0</v>
      </c>
      <c r="P1067" s="95">
        <v>8843.9745492935199</v>
      </c>
      <c r="Q1067" s="95">
        <v>766.86403927207004</v>
      </c>
      <c r="R1067" s="95">
        <v>0</v>
      </c>
      <c r="S1067" s="95">
        <v>609.93785455077898</v>
      </c>
      <c r="T1067" s="95">
        <v>0</v>
      </c>
      <c r="U1067" s="95">
        <v>19934.348941087701</v>
      </c>
      <c r="V1067" s="95">
        <v>909186.60216522205</v>
      </c>
      <c r="W1067" s="95">
        <v>0</v>
      </c>
      <c r="X1067" s="95">
        <v>88906.809847831697</v>
      </c>
      <c r="Y1067" s="95">
        <v>68664.424141883894</v>
      </c>
      <c r="Z1067" s="95">
        <v>77131.380291938796</v>
      </c>
      <c r="AA1067" s="95">
        <v>0</v>
      </c>
      <c r="AB1067" s="95">
        <v>0</v>
      </c>
      <c r="AC1067" s="95">
        <v>6078665.8439941397</v>
      </c>
      <c r="AD1067" s="95">
        <v>0</v>
      </c>
      <c r="AE1067" s="95">
        <v>780.56233288347698</v>
      </c>
      <c r="AF1067" s="95">
        <v>339434.74346923799</v>
      </c>
      <c r="AG1067" s="95">
        <v>234972.73956680301</v>
      </c>
      <c r="AH1067" s="95">
        <v>0</v>
      </c>
      <c r="AI1067" s="95">
        <v>314338.98796463001</v>
      </c>
      <c r="AJ1067" s="95">
        <v>103545.87231254599</v>
      </c>
      <c r="AK1067" s="95">
        <v>0</v>
      </c>
      <c r="AL1067" s="95">
        <v>77016.189574241595</v>
      </c>
      <c r="AM1067" s="95">
        <v>0</v>
      </c>
      <c r="AN1067" s="95">
        <v>6099541.1304321298</v>
      </c>
      <c r="AO1067" s="95">
        <v>9302120.4102783203</v>
      </c>
      <c r="AP1067" s="95">
        <v>0</v>
      </c>
      <c r="AQ1067" s="95">
        <v>821733.37496185303</v>
      </c>
      <c r="AR1067" s="95">
        <v>621068.12722778297</v>
      </c>
      <c r="AS1067" s="95">
        <v>687724.47305297898</v>
      </c>
      <c r="AT1067" s="95">
        <v>0</v>
      </c>
      <c r="AU1067" s="95">
        <v>0</v>
      </c>
      <c r="AV1067" s="95">
        <v>20217451.074707001</v>
      </c>
      <c r="AW1067" s="95">
        <v>0</v>
      </c>
      <c r="AX1067" s="95">
        <v>8007.9554547667503</v>
      </c>
      <c r="AY1067" s="95">
        <v>3621896.5935363802</v>
      </c>
      <c r="AZ1067" s="95">
        <v>2161223.5945129399</v>
      </c>
      <c r="BA1067" s="95">
        <v>0</v>
      </c>
      <c r="BB1067" s="95">
        <v>3280963.5174865699</v>
      </c>
      <c r="BC1067" s="95">
        <v>988929.63622283901</v>
      </c>
      <c r="BD1067" s="95">
        <v>0</v>
      </c>
      <c r="BE1067" s="95">
        <v>685190.09262084996</v>
      </c>
      <c r="BF1067" s="95">
        <v>0</v>
      </c>
      <c r="BG1067" s="95">
        <v>20280074.259521499</v>
      </c>
      <c r="BH1067" s="95">
        <v>2670592.6360168499</v>
      </c>
      <c r="BI1067" s="95">
        <v>0</v>
      </c>
      <c r="BJ1067" s="95">
        <v>329770.65365982102</v>
      </c>
      <c r="BK1067" s="95">
        <v>221221.92346572899</v>
      </c>
      <c r="BL1067" s="95">
        <v>0</v>
      </c>
      <c r="BM1067" s="95">
        <v>0</v>
      </c>
      <c r="BN1067" s="95">
        <v>0</v>
      </c>
      <c r="BO1067" s="95">
        <v>0</v>
      </c>
      <c r="BP1067" s="95">
        <v>0</v>
      </c>
      <c r="BQ1067" s="95">
        <v>0</v>
      </c>
      <c r="BR1067" s="95">
        <v>1195460.4214172401</v>
      </c>
      <c r="BS1067" s="95">
        <v>801869.82429504395</v>
      </c>
      <c r="BT1067" s="95">
        <v>0</v>
      </c>
      <c r="BU1067" s="95">
        <v>590108.91999816895</v>
      </c>
      <c r="BV1067" s="95">
        <v>425007.37642288202</v>
      </c>
      <c r="BW1067" s="95">
        <v>0</v>
      </c>
      <c r="BX1067" s="95">
        <v>138987.86948776199</v>
      </c>
      <c r="BY1067" s="95">
        <v>0</v>
      </c>
      <c r="BZ1067" s="95">
        <v>0</v>
      </c>
      <c r="CA1067" s="95">
        <v>19858.974223852201</v>
      </c>
      <c r="CB1067" s="95">
        <v>999236.23941040004</v>
      </c>
      <c r="CC1067" s="95">
        <v>10135081.3710938</v>
      </c>
      <c r="CD1067" s="95">
        <v>3004413.8221740699</v>
      </c>
      <c r="CE1067" s="95">
        <v>611.55589397251595</v>
      </c>
      <c r="CF1067" s="95">
        <v>77287.772762298599</v>
      </c>
      <c r="CG1067" s="95">
        <v>685585.63822937</v>
      </c>
      <c r="CH1067" s="95">
        <v>0</v>
      </c>
      <c r="CI1067" s="95">
        <v>20469.788288354899</v>
      </c>
      <c r="CJ1067" s="95">
        <v>1075210.8729858401</v>
      </c>
      <c r="CK1067" s="95">
        <v>10812097.543823199</v>
      </c>
      <c r="CL1067" s="95">
        <v>3141027.1014404302</v>
      </c>
      <c r="CM1067" s="160">
        <v>40318.524374485001</v>
      </c>
      <c r="CN1067" s="160">
        <v>7170196.0555419903</v>
      </c>
      <c r="CO1067" s="160">
        <v>31066352.5947266</v>
      </c>
      <c r="CP1067" s="95">
        <v>3141027.1014404302</v>
      </c>
      <c r="CQ1067" s="95">
        <v>0</v>
      </c>
      <c r="CR1067" s="95">
        <v>0</v>
      </c>
      <c r="CS1067" s="95">
        <v>0</v>
      </c>
      <c r="CT1067" s="95">
        <v>0</v>
      </c>
      <c r="CU1067" s="161">
        <v>1076524.0121726987</v>
      </c>
      <c r="CV1067" s="161">
        <v>10820667.00932317</v>
      </c>
    </row>
    <row r="1068" spans="1:100" x14ac:dyDescent="0.2">
      <c r="A1068" s="94" t="s">
        <v>66</v>
      </c>
      <c r="B1068" s="96">
        <v>43617</v>
      </c>
      <c r="C1068" s="95">
        <v>18288.1523711681</v>
      </c>
      <c r="D1068" s="95">
        <v>0</v>
      </c>
      <c r="E1068" s="95">
        <v>1501.5644557029</v>
      </c>
      <c r="F1068" s="95">
        <v>1272.4667859971501</v>
      </c>
      <c r="G1068" s="95">
        <v>600.89833483844995</v>
      </c>
      <c r="H1068" s="95">
        <v>0</v>
      </c>
      <c r="I1068" s="95">
        <v>0</v>
      </c>
      <c r="J1068" s="95">
        <v>19747.6077849865</v>
      </c>
      <c r="K1068" s="95">
        <v>0</v>
      </c>
      <c r="L1068" s="95">
        <v>22.549379022791999</v>
      </c>
      <c r="M1068" s="95">
        <v>8185.8304178714798</v>
      </c>
      <c r="N1068" s="95">
        <v>2009.39387793839</v>
      </c>
      <c r="O1068" s="95">
        <v>0</v>
      </c>
      <c r="P1068" s="95">
        <v>8821.7092368602807</v>
      </c>
      <c r="Q1068" s="95">
        <v>753.74352509528399</v>
      </c>
      <c r="R1068" s="95">
        <v>0</v>
      </c>
      <c r="S1068" s="95">
        <v>599.00885188579605</v>
      </c>
      <c r="T1068" s="95">
        <v>0</v>
      </c>
      <c r="U1068" s="95">
        <v>19750.114734172799</v>
      </c>
      <c r="V1068" s="95">
        <v>906382.43652343797</v>
      </c>
      <c r="W1068" s="95">
        <v>0</v>
      </c>
      <c r="X1068" s="95">
        <v>88908.315119743304</v>
      </c>
      <c r="Y1068" s="95">
        <v>69091.418068885803</v>
      </c>
      <c r="Z1068" s="95">
        <v>74200.908265113801</v>
      </c>
      <c r="AA1068" s="95">
        <v>0</v>
      </c>
      <c r="AB1068" s="95">
        <v>0</v>
      </c>
      <c r="AC1068" s="95">
        <v>6054693.3336792002</v>
      </c>
      <c r="AD1068" s="95">
        <v>0</v>
      </c>
      <c r="AE1068" s="95">
        <v>752.92611335962999</v>
      </c>
      <c r="AF1068" s="95">
        <v>340454.57734680199</v>
      </c>
      <c r="AG1068" s="95">
        <v>234815.286693573</v>
      </c>
      <c r="AH1068" s="95">
        <v>0</v>
      </c>
      <c r="AI1068" s="95">
        <v>311235.39534378098</v>
      </c>
      <c r="AJ1068" s="95">
        <v>103738.169060707</v>
      </c>
      <c r="AK1068" s="95">
        <v>0</v>
      </c>
      <c r="AL1068" s="95">
        <v>74202.879234313994</v>
      </c>
      <c r="AM1068" s="95">
        <v>0</v>
      </c>
      <c r="AN1068" s="95">
        <v>6057242.5222778302</v>
      </c>
      <c r="AO1068" s="95">
        <v>9338257.0780029297</v>
      </c>
      <c r="AP1068" s="95">
        <v>0</v>
      </c>
      <c r="AQ1068" s="95">
        <v>825249.37664032006</v>
      </c>
      <c r="AR1068" s="95">
        <v>629790.13483429002</v>
      </c>
      <c r="AS1068" s="95">
        <v>659351.03295898403</v>
      </c>
      <c r="AT1068" s="95">
        <v>0</v>
      </c>
      <c r="AU1068" s="95">
        <v>0</v>
      </c>
      <c r="AV1068" s="95">
        <v>20232086.097900402</v>
      </c>
      <c r="AW1068" s="95">
        <v>0</v>
      </c>
      <c r="AX1068" s="95">
        <v>7579.3307389617003</v>
      </c>
      <c r="AY1068" s="95">
        <v>3656702.2416686998</v>
      </c>
      <c r="AZ1068" s="95">
        <v>2177192.6900939899</v>
      </c>
      <c r="BA1068" s="95">
        <v>0</v>
      </c>
      <c r="BB1068" s="95">
        <v>3275295.35339355</v>
      </c>
      <c r="BC1068" s="95">
        <v>991592.20045471203</v>
      </c>
      <c r="BD1068" s="95">
        <v>0</v>
      </c>
      <c r="BE1068" s="95">
        <v>659758.47659301804</v>
      </c>
      <c r="BF1068" s="95">
        <v>0</v>
      </c>
      <c r="BG1068" s="95">
        <v>20164258.140625</v>
      </c>
      <c r="BH1068" s="95">
        <v>2672466.7116394001</v>
      </c>
      <c r="BI1068" s="95">
        <v>0</v>
      </c>
      <c r="BJ1068" s="95">
        <v>326154.82228851301</v>
      </c>
      <c r="BK1068" s="95">
        <v>221221.62758254999</v>
      </c>
      <c r="BL1068" s="95">
        <v>0</v>
      </c>
      <c r="BM1068" s="95">
        <v>0</v>
      </c>
      <c r="BN1068" s="95">
        <v>0</v>
      </c>
      <c r="BO1068" s="95">
        <v>0</v>
      </c>
      <c r="BP1068" s="95">
        <v>0</v>
      </c>
      <c r="BQ1068" s="95">
        <v>0</v>
      </c>
      <c r="BR1068" s="95">
        <v>1205187.32243347</v>
      </c>
      <c r="BS1068" s="95">
        <v>804760.32741546596</v>
      </c>
      <c r="BT1068" s="95">
        <v>0</v>
      </c>
      <c r="BU1068" s="95">
        <v>593615.56999206496</v>
      </c>
      <c r="BV1068" s="95">
        <v>423462.14768600499</v>
      </c>
      <c r="BW1068" s="95">
        <v>0</v>
      </c>
      <c r="BX1068" s="95">
        <v>135323.19951248201</v>
      </c>
      <c r="BY1068" s="95">
        <v>0</v>
      </c>
      <c r="BZ1068" s="95">
        <v>0</v>
      </c>
      <c r="CA1068" s="95">
        <v>19788.539723396301</v>
      </c>
      <c r="CB1068" s="95">
        <v>992140.88908386196</v>
      </c>
      <c r="CC1068" s="95">
        <v>10176839.263793901</v>
      </c>
      <c r="CD1068" s="95">
        <v>2996270.7330322298</v>
      </c>
      <c r="CE1068" s="95">
        <v>600.47538018971704</v>
      </c>
      <c r="CF1068" s="95">
        <v>74245.071435928301</v>
      </c>
      <c r="CG1068" s="95">
        <v>663190.51310730004</v>
      </c>
      <c r="CH1068" s="95">
        <v>0</v>
      </c>
      <c r="CI1068" s="95">
        <v>20388.6699950695</v>
      </c>
      <c r="CJ1068" s="95">
        <v>1069101.09802246</v>
      </c>
      <c r="CK1068" s="95">
        <v>10857475.633911099</v>
      </c>
      <c r="CL1068" s="95">
        <v>3125693.6986694299</v>
      </c>
      <c r="CM1068" s="160">
        <v>40057.620474338502</v>
      </c>
      <c r="CN1068" s="160">
        <v>7132562.7779540997</v>
      </c>
      <c r="CO1068" s="160">
        <v>31035214.098632801</v>
      </c>
      <c r="CP1068" s="95">
        <v>3125693.6986694299</v>
      </c>
      <c r="CQ1068" s="95">
        <v>0</v>
      </c>
      <c r="CR1068" s="95">
        <v>0</v>
      </c>
      <c r="CS1068" s="95">
        <v>0</v>
      </c>
      <c r="CT1068" s="95">
        <v>0</v>
      </c>
      <c r="CU1068" s="161">
        <v>1066385.9605197902</v>
      </c>
      <c r="CV1068" s="161">
        <v>10840029.7769012</v>
      </c>
    </row>
    <row r="1069" spans="1:100" x14ac:dyDescent="0.2">
      <c r="A1069" s="94" t="s">
        <v>66</v>
      </c>
      <c r="B1069" s="96">
        <v>43709</v>
      </c>
      <c r="C1069" s="95">
        <v>18212.5101461411</v>
      </c>
      <c r="D1069" s="95">
        <v>0</v>
      </c>
      <c r="E1069" s="95">
        <v>1507.33583246171</v>
      </c>
      <c r="F1069" s="95">
        <v>1295.21940478683</v>
      </c>
      <c r="G1069" s="95">
        <v>596.40529039502098</v>
      </c>
      <c r="H1069" s="95">
        <v>0</v>
      </c>
      <c r="I1069" s="95">
        <v>0</v>
      </c>
      <c r="J1069" s="95">
        <v>19442.421431302999</v>
      </c>
      <c r="K1069" s="95">
        <v>0</v>
      </c>
      <c r="L1069" s="95">
        <v>20.281610104488198</v>
      </c>
      <c r="M1069" s="95">
        <v>8226.1633691787702</v>
      </c>
      <c r="N1069" s="95">
        <v>1957.6166870444999</v>
      </c>
      <c r="O1069" s="95">
        <v>0</v>
      </c>
      <c r="P1069" s="95">
        <v>8769.7682090997696</v>
      </c>
      <c r="Q1069" s="95">
        <v>735.77755920589004</v>
      </c>
      <c r="R1069" s="95">
        <v>0</v>
      </c>
      <c r="S1069" s="95">
        <v>597.709129303694</v>
      </c>
      <c r="T1069" s="95">
        <v>0</v>
      </c>
      <c r="U1069" s="95">
        <v>19447.171137571298</v>
      </c>
      <c r="V1069" s="95">
        <v>898711.38469695998</v>
      </c>
      <c r="W1069" s="95">
        <v>0</v>
      </c>
      <c r="X1069" s="95">
        <v>84945.838993072495</v>
      </c>
      <c r="Y1069" s="95">
        <v>66411.431364059405</v>
      </c>
      <c r="Z1069" s="95">
        <v>74742.173495292707</v>
      </c>
      <c r="AA1069" s="95">
        <v>0</v>
      </c>
      <c r="AB1069" s="95">
        <v>0</v>
      </c>
      <c r="AC1069" s="95">
        <v>5935363.9837036096</v>
      </c>
      <c r="AD1069" s="95">
        <v>0</v>
      </c>
      <c r="AE1069" s="95">
        <v>421.38630061596598</v>
      </c>
      <c r="AF1069" s="95">
        <v>346329.19777679403</v>
      </c>
      <c r="AG1069" s="95">
        <v>226708.10112953201</v>
      </c>
      <c r="AH1069" s="95">
        <v>0</v>
      </c>
      <c r="AI1069" s="95">
        <v>306886.989715576</v>
      </c>
      <c r="AJ1069" s="95">
        <v>103113.504471779</v>
      </c>
      <c r="AK1069" s="95">
        <v>0</v>
      </c>
      <c r="AL1069" s="95">
        <v>74720.089307785005</v>
      </c>
      <c r="AM1069" s="95">
        <v>0</v>
      </c>
      <c r="AN1069" s="95">
        <v>5925696.0553588904</v>
      </c>
      <c r="AO1069" s="95">
        <v>9317796.7166747991</v>
      </c>
      <c r="AP1069" s="95">
        <v>0</v>
      </c>
      <c r="AQ1069" s="95">
        <v>790167.913825989</v>
      </c>
      <c r="AR1069" s="95">
        <v>604153.52410125697</v>
      </c>
      <c r="AS1069" s="95">
        <v>667814.43173217797</v>
      </c>
      <c r="AT1069" s="95">
        <v>0</v>
      </c>
      <c r="AU1069" s="95">
        <v>0</v>
      </c>
      <c r="AV1069" s="95">
        <v>19929203.756347701</v>
      </c>
      <c r="AW1069" s="95">
        <v>0</v>
      </c>
      <c r="AX1069" s="95">
        <v>3881.7144931852799</v>
      </c>
      <c r="AY1069" s="95">
        <v>3750507.4754943801</v>
      </c>
      <c r="AZ1069" s="95">
        <v>2117661.1723327599</v>
      </c>
      <c r="BA1069" s="95">
        <v>0</v>
      </c>
      <c r="BB1069" s="95">
        <v>3234986.4691772498</v>
      </c>
      <c r="BC1069" s="95">
        <v>997615.18564605701</v>
      </c>
      <c r="BD1069" s="95">
        <v>0</v>
      </c>
      <c r="BE1069" s="95">
        <v>667811.72251892101</v>
      </c>
      <c r="BF1069" s="95">
        <v>0</v>
      </c>
      <c r="BG1069" s="95">
        <v>19943966.166747998</v>
      </c>
      <c r="BH1069" s="95">
        <v>2679891.9107971201</v>
      </c>
      <c r="BI1069" s="95">
        <v>0</v>
      </c>
      <c r="BJ1069" s="95">
        <v>313708.20923614502</v>
      </c>
      <c r="BK1069" s="95">
        <v>212180.01760101301</v>
      </c>
      <c r="BL1069" s="95">
        <v>0</v>
      </c>
      <c r="BM1069" s="95">
        <v>0</v>
      </c>
      <c r="BN1069" s="95">
        <v>0</v>
      </c>
      <c r="BO1069" s="95">
        <v>0</v>
      </c>
      <c r="BP1069" s="95">
        <v>0</v>
      </c>
      <c r="BQ1069" s="95">
        <v>0</v>
      </c>
      <c r="BR1069" s="95">
        <v>1225940.4598083501</v>
      </c>
      <c r="BS1069" s="95">
        <v>783056.358901978</v>
      </c>
      <c r="BT1069" s="95">
        <v>0</v>
      </c>
      <c r="BU1069" s="95">
        <v>497155.92999649001</v>
      </c>
      <c r="BV1069" s="95">
        <v>422610.945625305</v>
      </c>
      <c r="BW1069" s="95">
        <v>0</v>
      </c>
      <c r="BX1069" s="95">
        <v>120715.689554214</v>
      </c>
      <c r="BY1069" s="95">
        <v>0</v>
      </c>
      <c r="BZ1069" s="95">
        <v>0</v>
      </c>
      <c r="CA1069" s="95">
        <v>19720.6956465244</v>
      </c>
      <c r="CB1069" s="95">
        <v>982654.48589324998</v>
      </c>
      <c r="CC1069" s="95">
        <v>10068279.0426025</v>
      </c>
      <c r="CD1069" s="95">
        <v>2988321.3096618699</v>
      </c>
      <c r="CE1069" s="95">
        <v>596.22256468236401</v>
      </c>
      <c r="CF1069" s="95">
        <v>74793.132030487104</v>
      </c>
      <c r="CG1069" s="95">
        <v>667667.26815033006</v>
      </c>
      <c r="CH1069" s="95">
        <v>0</v>
      </c>
      <c r="CI1069" s="95">
        <v>20315.856173753698</v>
      </c>
      <c r="CJ1069" s="95">
        <v>1057535.6843566899</v>
      </c>
      <c r="CK1069" s="95">
        <v>10760007.759887701</v>
      </c>
      <c r="CL1069" s="95">
        <v>3120863.0129089402</v>
      </c>
      <c r="CM1069" s="160">
        <v>39700.049207210497</v>
      </c>
      <c r="CN1069" s="160">
        <v>6981908.8389282199</v>
      </c>
      <c r="CO1069" s="160">
        <v>30678452.5473633</v>
      </c>
      <c r="CP1069" s="95">
        <v>3120863.0129089402</v>
      </c>
      <c r="CQ1069" s="95">
        <v>0</v>
      </c>
      <c r="CR1069" s="95">
        <v>0</v>
      </c>
      <c r="CS1069" s="95">
        <v>0</v>
      </c>
      <c r="CT1069" s="95">
        <v>0</v>
      </c>
      <c r="CU1069" s="161">
        <v>1057447.617923737</v>
      </c>
      <c r="CV1069" s="161">
        <v>10735946.31075283</v>
      </c>
    </row>
    <row r="1070" spans="1:100" x14ac:dyDescent="0.2">
      <c r="A1070" s="94" t="s">
        <v>66</v>
      </c>
      <c r="B1070" s="96">
        <v>43800</v>
      </c>
      <c r="C1070" s="95">
        <v>18267.564533472101</v>
      </c>
      <c r="D1070" s="95">
        <v>0</v>
      </c>
      <c r="E1070" s="95">
        <v>1467.61378656328</v>
      </c>
      <c r="F1070" s="95">
        <v>1279.1874569952499</v>
      </c>
      <c r="G1070" s="95">
        <v>595.14995444566</v>
      </c>
      <c r="H1070" s="95">
        <v>0</v>
      </c>
      <c r="I1070" s="95">
        <v>0</v>
      </c>
      <c r="J1070" s="95">
        <v>19123.116142034502</v>
      </c>
      <c r="K1070" s="95">
        <v>0</v>
      </c>
      <c r="L1070" s="95">
        <v>17.990665388060702</v>
      </c>
      <c r="M1070" s="95">
        <v>8320.6820855140704</v>
      </c>
      <c r="N1070" s="95">
        <v>1908.5051331818099</v>
      </c>
      <c r="O1070" s="95">
        <v>0</v>
      </c>
      <c r="P1070" s="95">
        <v>8733.4685645103491</v>
      </c>
      <c r="Q1070" s="95">
        <v>725.07568367570605</v>
      </c>
      <c r="R1070" s="95">
        <v>0</v>
      </c>
      <c r="S1070" s="95">
        <v>595.63401217013597</v>
      </c>
      <c r="T1070" s="95">
        <v>0</v>
      </c>
      <c r="U1070" s="95">
        <v>19118.967455864</v>
      </c>
      <c r="V1070" s="95">
        <v>889960.65378570603</v>
      </c>
      <c r="W1070" s="95">
        <v>0</v>
      </c>
      <c r="X1070" s="95">
        <v>81411.853706359907</v>
      </c>
      <c r="Y1070" s="95">
        <v>64249.525792121902</v>
      </c>
      <c r="Z1070" s="95">
        <v>77254.290654182405</v>
      </c>
      <c r="AA1070" s="95">
        <v>0</v>
      </c>
      <c r="AB1070" s="95">
        <v>0</v>
      </c>
      <c r="AC1070" s="95">
        <v>5832040.1318359403</v>
      </c>
      <c r="AD1070" s="95">
        <v>0</v>
      </c>
      <c r="AE1070" s="95">
        <v>314.08973247557901</v>
      </c>
      <c r="AF1070" s="95">
        <v>343400.52361297602</v>
      </c>
      <c r="AG1070" s="95">
        <v>220121.00765419001</v>
      </c>
      <c r="AH1070" s="95">
        <v>0</v>
      </c>
      <c r="AI1070" s="95">
        <v>304135.64059066802</v>
      </c>
      <c r="AJ1070" s="95">
        <v>102911.173636436</v>
      </c>
      <c r="AK1070" s="95">
        <v>0</v>
      </c>
      <c r="AL1070" s="95">
        <v>77230.750731468201</v>
      </c>
      <c r="AM1070" s="95">
        <v>0</v>
      </c>
      <c r="AN1070" s="95">
        <v>5828054.68505859</v>
      </c>
      <c r="AO1070" s="95">
        <v>9293613.83837891</v>
      </c>
      <c r="AP1070" s="95">
        <v>0</v>
      </c>
      <c r="AQ1070" s="95">
        <v>768807.02441406297</v>
      </c>
      <c r="AR1070" s="95">
        <v>592286.66265106201</v>
      </c>
      <c r="AS1070" s="95">
        <v>687722.628257751</v>
      </c>
      <c r="AT1070" s="95">
        <v>0</v>
      </c>
      <c r="AU1070" s="95">
        <v>0</v>
      </c>
      <c r="AV1070" s="95">
        <v>19719034.684326202</v>
      </c>
      <c r="AW1070" s="95">
        <v>0</v>
      </c>
      <c r="AX1070" s="95">
        <v>2964.1272724866899</v>
      </c>
      <c r="AY1070" s="95">
        <v>3744536.12957764</v>
      </c>
      <c r="AZ1070" s="95">
        <v>2078107.3290405299</v>
      </c>
      <c r="BA1070" s="95">
        <v>0</v>
      </c>
      <c r="BB1070" s="95">
        <v>3245742.578125</v>
      </c>
      <c r="BC1070" s="95">
        <v>992351.61779022205</v>
      </c>
      <c r="BD1070" s="95">
        <v>0</v>
      </c>
      <c r="BE1070" s="95">
        <v>688625.62458038295</v>
      </c>
      <c r="BF1070" s="95">
        <v>0</v>
      </c>
      <c r="BG1070" s="95">
        <v>19705882.338134799</v>
      </c>
      <c r="BH1070" s="95">
        <v>2668020.9082946801</v>
      </c>
      <c r="BI1070" s="95">
        <v>0</v>
      </c>
      <c r="BJ1070" s="95">
        <v>303198.668071747</v>
      </c>
      <c r="BK1070" s="95">
        <v>207695.45857048</v>
      </c>
      <c r="BL1070" s="95">
        <v>0</v>
      </c>
      <c r="BM1070" s="95">
        <v>0</v>
      </c>
      <c r="BN1070" s="95">
        <v>0</v>
      </c>
      <c r="BO1070" s="95">
        <v>0</v>
      </c>
      <c r="BP1070" s="95">
        <v>0</v>
      </c>
      <c r="BQ1070" s="95">
        <v>0</v>
      </c>
      <c r="BR1070" s="95">
        <v>1231981.3157653799</v>
      </c>
      <c r="BS1070" s="95">
        <v>765652.65653228795</v>
      </c>
      <c r="BT1070" s="95">
        <v>0</v>
      </c>
      <c r="BU1070" s="95">
        <v>576118.06999969506</v>
      </c>
      <c r="BV1070" s="95">
        <v>421721.043205261</v>
      </c>
      <c r="BW1070" s="95">
        <v>0</v>
      </c>
      <c r="BX1070" s="95">
        <v>135485.24951553301</v>
      </c>
      <c r="BY1070" s="95">
        <v>0</v>
      </c>
      <c r="BZ1070" s="95">
        <v>0</v>
      </c>
      <c r="CA1070" s="95">
        <v>19735.810099840201</v>
      </c>
      <c r="CB1070" s="95">
        <v>973678.82631683396</v>
      </c>
      <c r="CC1070" s="95">
        <v>10087267.2230225</v>
      </c>
      <c r="CD1070" s="95">
        <v>2974172.3433532701</v>
      </c>
      <c r="CE1070" s="95">
        <v>596.20562065392699</v>
      </c>
      <c r="CF1070" s="95">
        <v>76971.418714523301</v>
      </c>
      <c r="CG1070" s="95">
        <v>686019.21702575695</v>
      </c>
      <c r="CH1070" s="95">
        <v>0</v>
      </c>
      <c r="CI1070" s="95">
        <v>20334.004729986202</v>
      </c>
      <c r="CJ1070" s="95">
        <v>1049387.5825958301</v>
      </c>
      <c r="CK1070" s="95">
        <v>10753397.141845699</v>
      </c>
      <c r="CL1070" s="95">
        <v>3106421.03234863</v>
      </c>
      <c r="CM1070" s="160">
        <v>39399.321392059297</v>
      </c>
      <c r="CN1070" s="160">
        <v>6874041.3869628897</v>
      </c>
      <c r="CO1070" s="160">
        <v>30482780.1408691</v>
      </c>
      <c r="CP1070" s="95">
        <v>3106421.03234863</v>
      </c>
      <c r="CQ1070" s="95">
        <v>0</v>
      </c>
      <c r="CR1070" s="95">
        <v>0</v>
      </c>
      <c r="CS1070" s="95">
        <v>0</v>
      </c>
      <c r="CT1070" s="95">
        <v>0</v>
      </c>
      <c r="CU1070" s="161">
        <v>1050650.2450313573</v>
      </c>
      <c r="CV1070" s="161">
        <v>10773286.440048257</v>
      </c>
    </row>
    <row r="1071" spans="1:100" x14ac:dyDescent="0.2">
      <c r="A1071" s="94" t="s">
        <v>66</v>
      </c>
      <c r="B1071" s="96">
        <v>43891</v>
      </c>
      <c r="C1071" s="95">
        <v>18206.246618986101</v>
      </c>
      <c r="D1071" s="95">
        <v>0</v>
      </c>
      <c r="E1071" s="95">
        <v>1247.1964732706499</v>
      </c>
      <c r="F1071" s="95">
        <v>1207.7786647975399</v>
      </c>
      <c r="G1071" s="95">
        <v>572.73775330930903</v>
      </c>
      <c r="H1071" s="95">
        <v>0</v>
      </c>
      <c r="I1071" s="95">
        <v>0</v>
      </c>
      <c r="J1071" s="95">
        <v>18972.146532774001</v>
      </c>
      <c r="K1071" s="95">
        <v>0</v>
      </c>
      <c r="L1071" s="95">
        <v>19.1312112680171</v>
      </c>
      <c r="M1071" s="95">
        <v>8285.0196915864908</v>
      </c>
      <c r="N1071" s="95">
        <v>1840.0107019990701</v>
      </c>
      <c r="O1071" s="95">
        <v>0</v>
      </c>
      <c r="P1071" s="95">
        <v>8656.4336836338007</v>
      </c>
      <c r="Q1071" s="95">
        <v>673.52601386606705</v>
      </c>
      <c r="R1071" s="95">
        <v>0</v>
      </c>
      <c r="S1071" s="95">
        <v>571.79615195095505</v>
      </c>
      <c r="T1071" s="95">
        <v>0</v>
      </c>
      <c r="U1071" s="95">
        <v>18968.1404089928</v>
      </c>
      <c r="V1071" s="95">
        <v>862802.93338012695</v>
      </c>
      <c r="W1071" s="95">
        <v>0</v>
      </c>
      <c r="X1071" s="95">
        <v>54504.894704818696</v>
      </c>
      <c r="Y1071" s="95">
        <v>53967.974340438799</v>
      </c>
      <c r="Z1071" s="95">
        <v>66801.252161979704</v>
      </c>
      <c r="AA1071" s="95">
        <v>0</v>
      </c>
      <c r="AB1071" s="95">
        <v>0</v>
      </c>
      <c r="AC1071" s="95">
        <v>5545413.03088379</v>
      </c>
      <c r="AD1071" s="95">
        <v>0</v>
      </c>
      <c r="AE1071" s="95">
        <v>215.95625965297199</v>
      </c>
      <c r="AF1071" s="95">
        <v>328986.91092681902</v>
      </c>
      <c r="AG1071" s="95">
        <v>213463.30359649699</v>
      </c>
      <c r="AH1071" s="95">
        <v>0</v>
      </c>
      <c r="AI1071" s="95">
        <v>281543.24174880999</v>
      </c>
      <c r="AJ1071" s="95">
        <v>100654.86380386401</v>
      </c>
      <c r="AK1071" s="95">
        <v>0</v>
      </c>
      <c r="AL1071" s="95">
        <v>66836.969158172593</v>
      </c>
      <c r="AM1071" s="95">
        <v>0</v>
      </c>
      <c r="AN1071" s="95">
        <v>5505656.9863281297</v>
      </c>
      <c r="AO1071" s="95">
        <v>8982965.4089355506</v>
      </c>
      <c r="AP1071" s="95">
        <v>0</v>
      </c>
      <c r="AQ1071" s="95">
        <v>500686.681434631</v>
      </c>
      <c r="AR1071" s="95">
        <v>494187.86885070801</v>
      </c>
      <c r="AS1071" s="95">
        <v>604721.44555664097</v>
      </c>
      <c r="AT1071" s="95">
        <v>0</v>
      </c>
      <c r="AU1071" s="95">
        <v>0</v>
      </c>
      <c r="AV1071" s="95">
        <v>18845487.428466801</v>
      </c>
      <c r="AW1071" s="95">
        <v>0</v>
      </c>
      <c r="AX1071" s="95">
        <v>1915.2383848577699</v>
      </c>
      <c r="AY1071" s="95">
        <v>3584313.19036865</v>
      </c>
      <c r="AZ1071" s="95">
        <v>2003045.8040618901</v>
      </c>
      <c r="BA1071" s="95">
        <v>0</v>
      </c>
      <c r="BB1071" s="95">
        <v>3005357.5574035598</v>
      </c>
      <c r="BC1071" s="95">
        <v>983638.88832855201</v>
      </c>
      <c r="BD1071" s="95">
        <v>0</v>
      </c>
      <c r="BE1071" s="95">
        <v>603557.95719909703</v>
      </c>
      <c r="BF1071" s="95">
        <v>0</v>
      </c>
      <c r="BG1071" s="95">
        <v>18660861.339111298</v>
      </c>
      <c r="BH1071" s="95">
        <v>2618765.8247680701</v>
      </c>
      <c r="BI1071" s="95">
        <v>0</v>
      </c>
      <c r="BJ1071" s="95">
        <v>178006.548318863</v>
      </c>
      <c r="BK1071" s="95">
        <v>171529.225599289</v>
      </c>
      <c r="BL1071" s="95">
        <v>0</v>
      </c>
      <c r="BM1071" s="95">
        <v>0</v>
      </c>
      <c r="BN1071" s="95">
        <v>0</v>
      </c>
      <c r="BO1071" s="95">
        <v>0</v>
      </c>
      <c r="BP1071" s="95">
        <v>0</v>
      </c>
      <c r="BQ1071" s="95">
        <v>0</v>
      </c>
      <c r="BR1071" s="95">
        <v>1175746.48298645</v>
      </c>
      <c r="BS1071" s="95">
        <v>740908.09860992397</v>
      </c>
      <c r="BT1071" s="95">
        <v>0</v>
      </c>
      <c r="BU1071" s="95">
        <v>526870.41047668504</v>
      </c>
      <c r="BV1071" s="95">
        <v>364485.48227310198</v>
      </c>
      <c r="BW1071" s="95">
        <v>0</v>
      </c>
      <c r="BX1071" s="95">
        <v>117865.048396111</v>
      </c>
      <c r="BY1071" s="95">
        <v>0</v>
      </c>
      <c r="BZ1071" s="95">
        <v>0</v>
      </c>
      <c r="CA1071" s="95">
        <v>19447.239732027101</v>
      </c>
      <c r="CB1071" s="95">
        <v>917583.765235901</v>
      </c>
      <c r="CC1071" s="95">
        <v>9476111.4338378906</v>
      </c>
      <c r="CD1071" s="95">
        <v>2799843.1452941899</v>
      </c>
      <c r="CE1071" s="95">
        <v>572.36166369169996</v>
      </c>
      <c r="CF1071" s="95">
        <v>66959.243119239807</v>
      </c>
      <c r="CG1071" s="95">
        <v>602764.99109649705</v>
      </c>
      <c r="CH1071" s="95">
        <v>0</v>
      </c>
      <c r="CI1071" s="95">
        <v>20018.431278944001</v>
      </c>
      <c r="CJ1071" s="95">
        <v>982523.58695220901</v>
      </c>
      <c r="CK1071" s="95">
        <v>10061134.2225342</v>
      </c>
      <c r="CL1071" s="95">
        <v>2915044.5346679701</v>
      </c>
      <c r="CM1071" s="160">
        <v>38932.844799995401</v>
      </c>
      <c r="CN1071" s="160">
        <v>6481006.2126464797</v>
      </c>
      <c r="CO1071" s="160">
        <v>28730130.283203099</v>
      </c>
      <c r="CP1071" s="95">
        <v>2915044.5346679701</v>
      </c>
      <c r="CQ1071" s="95">
        <v>0</v>
      </c>
      <c r="CR1071" s="95">
        <v>0</v>
      </c>
      <c r="CS1071" s="95">
        <v>0</v>
      </c>
      <c r="CT1071" s="95">
        <v>0</v>
      </c>
      <c r="CU1071" s="161">
        <v>984543.0083551408</v>
      </c>
      <c r="CV1071" s="161">
        <v>10078876.424934387</v>
      </c>
    </row>
    <row r="1072" spans="1:100" x14ac:dyDescent="0.2">
      <c r="A1072" s="94" t="s">
        <v>66</v>
      </c>
      <c r="B1072" s="96">
        <v>43983</v>
      </c>
      <c r="C1072" s="95">
        <v>16876.409412384</v>
      </c>
      <c r="D1072" s="95">
        <v>0</v>
      </c>
      <c r="E1072" s="95">
        <v>1228.8412077575899</v>
      </c>
      <c r="F1072" s="95">
        <v>1194.7389984875899</v>
      </c>
      <c r="G1072" s="95">
        <v>504.615875504911</v>
      </c>
      <c r="H1072" s="95">
        <v>0</v>
      </c>
      <c r="I1072" s="95">
        <v>0</v>
      </c>
      <c r="J1072" s="95">
        <v>18116.345525741599</v>
      </c>
      <c r="K1072" s="95">
        <v>0</v>
      </c>
      <c r="L1072" s="95">
        <v>54.880538184661397</v>
      </c>
      <c r="M1072" s="95">
        <v>7932.0971993207904</v>
      </c>
      <c r="N1072" s="95">
        <v>1760.2802493870299</v>
      </c>
      <c r="O1072" s="95">
        <v>0</v>
      </c>
      <c r="P1072" s="95">
        <v>7707.9026781320599</v>
      </c>
      <c r="Q1072" s="95">
        <v>641.71160455793097</v>
      </c>
      <c r="R1072" s="95">
        <v>0</v>
      </c>
      <c r="S1072" s="95">
        <v>503.82530480995803</v>
      </c>
      <c r="T1072" s="95">
        <v>0</v>
      </c>
      <c r="U1072" s="95">
        <v>18119.928210496899</v>
      </c>
      <c r="V1072" s="95">
        <v>767758.09014892601</v>
      </c>
      <c r="W1072" s="95">
        <v>0</v>
      </c>
      <c r="X1072" s="95">
        <v>54878.435455322302</v>
      </c>
      <c r="Y1072" s="95">
        <v>53982.879819870002</v>
      </c>
      <c r="Z1072" s="95">
        <v>51829.413135528601</v>
      </c>
      <c r="AA1072" s="95">
        <v>0</v>
      </c>
      <c r="AB1072" s="95">
        <v>0</v>
      </c>
      <c r="AC1072" s="95">
        <v>4936856.4716186495</v>
      </c>
      <c r="AD1072" s="95">
        <v>0</v>
      </c>
      <c r="AE1072" s="95">
        <v>176.20371167548001</v>
      </c>
      <c r="AF1072" s="95">
        <v>302212.47908020002</v>
      </c>
      <c r="AG1072" s="95">
        <v>205160.62151718099</v>
      </c>
      <c r="AH1072" s="95">
        <v>0</v>
      </c>
      <c r="AI1072" s="95">
        <v>222205.198684692</v>
      </c>
      <c r="AJ1072" s="95">
        <v>98310.379934310899</v>
      </c>
      <c r="AK1072" s="95">
        <v>0</v>
      </c>
      <c r="AL1072" s="95">
        <v>51821.2254252434</v>
      </c>
      <c r="AM1072" s="95">
        <v>0</v>
      </c>
      <c r="AN1072" s="95">
        <v>4929175.8444213904</v>
      </c>
      <c r="AO1072" s="95">
        <v>8003337.6466674795</v>
      </c>
      <c r="AP1072" s="95">
        <v>0</v>
      </c>
      <c r="AQ1072" s="95">
        <v>508887.82128143299</v>
      </c>
      <c r="AR1072" s="95">
        <v>501114.73024749802</v>
      </c>
      <c r="AS1072" s="95">
        <v>466348.64947509801</v>
      </c>
      <c r="AT1072" s="95">
        <v>0</v>
      </c>
      <c r="AU1072" s="95">
        <v>0</v>
      </c>
      <c r="AV1072" s="95">
        <v>16778133.428222701</v>
      </c>
      <c r="AW1072" s="95">
        <v>0</v>
      </c>
      <c r="AX1072" s="95">
        <v>1590.6412990987301</v>
      </c>
      <c r="AY1072" s="95">
        <v>3305989.0341491699</v>
      </c>
      <c r="AZ1072" s="95">
        <v>1952149.6012878399</v>
      </c>
      <c r="BA1072" s="95">
        <v>0</v>
      </c>
      <c r="BB1072" s="95">
        <v>2367392.0860290499</v>
      </c>
      <c r="BC1072" s="95">
        <v>948688.81283569301</v>
      </c>
      <c r="BD1072" s="95">
        <v>0</v>
      </c>
      <c r="BE1072" s="95">
        <v>466562.64964675897</v>
      </c>
      <c r="BF1072" s="95">
        <v>0</v>
      </c>
      <c r="BG1072" s="95">
        <v>16714597.7027588</v>
      </c>
      <c r="BH1072" s="95">
        <v>2360595.7003478999</v>
      </c>
      <c r="BI1072" s="95">
        <v>0</v>
      </c>
      <c r="BJ1072" s="95">
        <v>181832.72913360599</v>
      </c>
      <c r="BK1072" s="95">
        <v>173657.934066772</v>
      </c>
      <c r="BL1072" s="95">
        <v>0</v>
      </c>
      <c r="BM1072" s="95">
        <v>0</v>
      </c>
      <c r="BN1072" s="95">
        <v>0</v>
      </c>
      <c r="BO1072" s="95">
        <v>0</v>
      </c>
      <c r="BP1072" s="95">
        <v>0</v>
      </c>
      <c r="BQ1072" s="95">
        <v>0</v>
      </c>
      <c r="BR1072" s="95">
        <v>1069203.67121887</v>
      </c>
      <c r="BS1072" s="95">
        <v>718049.63886260998</v>
      </c>
      <c r="BT1072" s="95">
        <v>0</v>
      </c>
      <c r="BU1072" s="95">
        <v>422813.93942260701</v>
      </c>
      <c r="BV1072" s="95">
        <v>355974.23307800299</v>
      </c>
      <c r="BW1072" s="95">
        <v>0</v>
      </c>
      <c r="BX1072" s="95">
        <v>93406.173048019395</v>
      </c>
      <c r="BY1072" s="95">
        <v>0</v>
      </c>
      <c r="BZ1072" s="95">
        <v>0</v>
      </c>
      <c r="CA1072" s="95">
        <v>18102.025842905001</v>
      </c>
      <c r="CB1072" s="95">
        <v>824647.10787963902</v>
      </c>
      <c r="CC1072" s="95">
        <v>8531425.5853271503</v>
      </c>
      <c r="CD1072" s="95">
        <v>2542087.7171935998</v>
      </c>
      <c r="CE1072" s="95">
        <v>504.20441144332301</v>
      </c>
      <c r="CF1072" s="95">
        <v>51862.113248825102</v>
      </c>
      <c r="CG1072" s="95">
        <v>469050.13759231602</v>
      </c>
      <c r="CH1072" s="95">
        <v>0</v>
      </c>
      <c r="CI1072" s="95">
        <v>18606.748874425899</v>
      </c>
      <c r="CJ1072" s="95">
        <v>876914.94451904297</v>
      </c>
      <c r="CK1072" s="95">
        <v>9005614.49536133</v>
      </c>
      <c r="CL1072" s="95">
        <v>2631277.2261047401</v>
      </c>
      <c r="CM1072" s="160">
        <v>36704.848272800402</v>
      </c>
      <c r="CN1072" s="160">
        <v>5817203.2416381799</v>
      </c>
      <c r="CO1072" s="160">
        <v>25731617.525146499</v>
      </c>
      <c r="CP1072" s="95">
        <v>2631277.2261047401</v>
      </c>
      <c r="CQ1072" s="95">
        <v>0</v>
      </c>
      <c r="CR1072" s="95">
        <v>0</v>
      </c>
      <c r="CS1072" s="95">
        <v>0</v>
      </c>
      <c r="CT1072" s="95">
        <v>0</v>
      </c>
      <c r="CU1072" s="161">
        <v>876509.22112846409</v>
      </c>
      <c r="CV1072" s="161">
        <v>9000475.722919466</v>
      </c>
    </row>
    <row r="1073" spans="1:100" x14ac:dyDescent="0.2">
      <c r="A1073" s="94" t="s">
        <v>66</v>
      </c>
      <c r="B1073" s="96">
        <v>44075</v>
      </c>
      <c r="C1073" s="95">
        <v>18058.268446922299</v>
      </c>
      <c r="D1073" s="95">
        <v>0</v>
      </c>
      <c r="E1073" s="95">
        <v>1379.8185806423401</v>
      </c>
      <c r="F1073" s="95">
        <v>1367.9985404163599</v>
      </c>
      <c r="G1073" s="95">
        <v>621.98597626388096</v>
      </c>
      <c r="H1073" s="95">
        <v>0</v>
      </c>
      <c r="I1073" s="95">
        <v>0</v>
      </c>
      <c r="J1073" s="95">
        <v>18032.099815130201</v>
      </c>
      <c r="K1073" s="95">
        <v>0</v>
      </c>
      <c r="L1073" s="95">
        <v>114.620092411526</v>
      </c>
      <c r="M1073" s="95">
        <v>8395.2045447826404</v>
      </c>
      <c r="N1073" s="95">
        <v>1755.7347300648701</v>
      </c>
      <c r="O1073" s="95">
        <v>0</v>
      </c>
      <c r="P1073" s="95">
        <v>8485.3897188901901</v>
      </c>
      <c r="Q1073" s="95">
        <v>676.47098083794106</v>
      </c>
      <c r="R1073" s="95">
        <v>0</v>
      </c>
      <c r="S1073" s="95">
        <v>623.43107093870594</v>
      </c>
      <c r="T1073" s="95">
        <v>0</v>
      </c>
      <c r="U1073" s="95">
        <v>18035.7481508255</v>
      </c>
      <c r="V1073" s="95">
        <v>938802.07426452602</v>
      </c>
      <c r="W1073" s="95">
        <v>0</v>
      </c>
      <c r="X1073" s="95">
        <v>54627.909840583801</v>
      </c>
      <c r="Y1073" s="95">
        <v>55137.461381912202</v>
      </c>
      <c r="Z1073" s="95">
        <v>79286.5505924225</v>
      </c>
      <c r="AA1073" s="95">
        <v>0</v>
      </c>
      <c r="AB1073" s="95">
        <v>0</v>
      </c>
      <c r="AC1073" s="95">
        <v>5632086.0026855497</v>
      </c>
      <c r="AD1073" s="95">
        <v>0</v>
      </c>
      <c r="AE1073" s="95">
        <v>193.33190772123601</v>
      </c>
      <c r="AF1073" s="95">
        <v>372532.90952301002</v>
      </c>
      <c r="AG1073" s="95">
        <v>208812.196338654</v>
      </c>
      <c r="AH1073" s="95">
        <v>0</v>
      </c>
      <c r="AI1073" s="95">
        <v>306197.58992767299</v>
      </c>
      <c r="AJ1073" s="95">
        <v>106289.313587189</v>
      </c>
      <c r="AK1073" s="95">
        <v>0</v>
      </c>
      <c r="AL1073" s="95">
        <v>79261.933863639802</v>
      </c>
      <c r="AM1073" s="95">
        <v>0</v>
      </c>
      <c r="AN1073" s="95">
        <v>5650501.09973145</v>
      </c>
      <c r="AO1073" s="95">
        <v>9929011.265625</v>
      </c>
      <c r="AP1073" s="95">
        <v>0</v>
      </c>
      <c r="AQ1073" s="95">
        <v>510996.89259719802</v>
      </c>
      <c r="AR1073" s="95">
        <v>513889.398983002</v>
      </c>
      <c r="AS1073" s="95">
        <v>716466.43568420399</v>
      </c>
      <c r="AT1073" s="95">
        <v>0</v>
      </c>
      <c r="AU1073" s="95">
        <v>0</v>
      </c>
      <c r="AV1073" s="95">
        <v>19134264.9057617</v>
      </c>
      <c r="AW1073" s="95">
        <v>0</v>
      </c>
      <c r="AX1073" s="95">
        <v>1807.0071090757799</v>
      </c>
      <c r="AY1073" s="95">
        <v>4112935.09521484</v>
      </c>
      <c r="AZ1073" s="95">
        <v>1995424.89511108</v>
      </c>
      <c r="BA1073" s="95">
        <v>0</v>
      </c>
      <c r="BB1073" s="95">
        <v>3277739.68823242</v>
      </c>
      <c r="BC1073" s="95">
        <v>1045706.9851684601</v>
      </c>
      <c r="BD1073" s="95">
        <v>0</v>
      </c>
      <c r="BE1073" s="95">
        <v>716416.99268341099</v>
      </c>
      <c r="BF1073" s="95">
        <v>0</v>
      </c>
      <c r="BG1073" s="95">
        <v>19262990.690429699</v>
      </c>
      <c r="BH1073" s="95">
        <v>2819668.7807006799</v>
      </c>
      <c r="BI1073" s="95">
        <v>0</v>
      </c>
      <c r="BJ1073" s="95">
        <v>184239.233802795</v>
      </c>
      <c r="BK1073" s="95">
        <v>178461.40586471601</v>
      </c>
      <c r="BL1073" s="95">
        <v>0</v>
      </c>
      <c r="BM1073" s="95">
        <v>0</v>
      </c>
      <c r="BN1073" s="95">
        <v>0</v>
      </c>
      <c r="BO1073" s="95">
        <v>0</v>
      </c>
      <c r="BP1073" s="95">
        <v>0</v>
      </c>
      <c r="BQ1073" s="95">
        <v>0</v>
      </c>
      <c r="BR1073" s="95">
        <v>1325266.8228302</v>
      </c>
      <c r="BS1073" s="95">
        <v>735572.585754395</v>
      </c>
      <c r="BT1073" s="95">
        <v>0</v>
      </c>
      <c r="BU1073" s="95">
        <v>493572.30259704601</v>
      </c>
      <c r="BV1073" s="95">
        <v>384485.73628997803</v>
      </c>
      <c r="BW1073" s="95">
        <v>0</v>
      </c>
      <c r="BX1073" s="95">
        <v>123472.94239139601</v>
      </c>
      <c r="BY1073" s="95">
        <v>0</v>
      </c>
      <c r="BZ1073" s="95">
        <v>0</v>
      </c>
      <c r="CA1073" s="95">
        <v>19438.569466352499</v>
      </c>
      <c r="CB1073" s="95">
        <v>991832.84239959705</v>
      </c>
      <c r="CC1073" s="95">
        <v>10364611.8282471</v>
      </c>
      <c r="CD1073" s="95">
        <v>2995859.4040527302</v>
      </c>
      <c r="CE1073" s="95">
        <v>621.79622984677599</v>
      </c>
      <c r="CF1073" s="95">
        <v>79349.192346572905</v>
      </c>
      <c r="CG1073" s="95">
        <v>716406.11616516102</v>
      </c>
      <c r="CH1073" s="95">
        <v>0</v>
      </c>
      <c r="CI1073" s="95">
        <v>20061.5907790661</v>
      </c>
      <c r="CJ1073" s="95">
        <v>1071113.4873657201</v>
      </c>
      <c r="CK1073" s="95">
        <v>11117264.521728501</v>
      </c>
      <c r="CL1073" s="95">
        <v>3131549.5010376</v>
      </c>
      <c r="CM1073" s="160">
        <v>38123.790992736802</v>
      </c>
      <c r="CN1073" s="160">
        <v>6721084.7292480497</v>
      </c>
      <c r="CO1073" s="160">
        <v>30350879.052246101</v>
      </c>
      <c r="CP1073" s="95">
        <v>3131549.5010376</v>
      </c>
      <c r="CQ1073" s="95">
        <v>0</v>
      </c>
      <c r="CR1073" s="95">
        <v>0</v>
      </c>
      <c r="CS1073" s="95">
        <v>0</v>
      </c>
      <c r="CT1073" s="95">
        <v>0</v>
      </c>
      <c r="CU1073" s="161">
        <v>1071182.03474617</v>
      </c>
      <c r="CV1073" s="161">
        <v>11081017.944412261</v>
      </c>
    </row>
    <row r="1074" spans="1:100" x14ac:dyDescent="0.2">
      <c r="A1074" s="94" t="s">
        <v>67</v>
      </c>
      <c r="B1074" s="96">
        <v>38047</v>
      </c>
      <c r="C1074" s="95">
        <v>68403.309450149507</v>
      </c>
      <c r="D1074" s="95">
        <v>0</v>
      </c>
      <c r="E1074" s="95">
        <v>33785.628612518303</v>
      </c>
      <c r="F1074" s="95">
        <v>16455.2259538174</v>
      </c>
      <c r="G1074" s="95">
        <v>9.7274464149959403</v>
      </c>
      <c r="H1074" s="95">
        <v>2861.4547851979701</v>
      </c>
      <c r="I1074" s="95">
        <v>341.15665661543602</v>
      </c>
      <c r="J1074" s="95">
        <v>230.34990811720499</v>
      </c>
      <c r="K1074" s="95">
        <v>69000.394079208403</v>
      </c>
      <c r="L1074" s="95">
        <v>52478.870304584503</v>
      </c>
      <c r="M1074" s="95">
        <v>39290.669178008997</v>
      </c>
      <c r="N1074" s="95">
        <v>5075.3375722765904</v>
      </c>
      <c r="O1074" s="95">
        <v>0</v>
      </c>
      <c r="P1074" s="95">
        <v>0</v>
      </c>
      <c r="Q1074" s="95">
        <v>4697.4862747788402</v>
      </c>
      <c r="R1074" s="95">
        <v>0</v>
      </c>
      <c r="S1074" s="95">
        <v>0</v>
      </c>
      <c r="T1074" s="95">
        <v>2841.2196876406701</v>
      </c>
      <c r="U1074" s="95">
        <v>68867.322561263994</v>
      </c>
      <c r="V1074" s="95">
        <v>3421967.76806641</v>
      </c>
      <c r="W1074" s="95">
        <v>0</v>
      </c>
      <c r="X1074" s="95">
        <v>2476243.0364990202</v>
      </c>
      <c r="Y1074" s="95">
        <v>986543.50447082496</v>
      </c>
      <c r="Z1074" s="95">
        <v>372.673584662378</v>
      </c>
      <c r="AA1074" s="95">
        <v>450629.70869445801</v>
      </c>
      <c r="AB1074" s="95">
        <v>57426.5590867996</v>
      </c>
      <c r="AC1074" s="95">
        <v>12211.278465271</v>
      </c>
      <c r="AD1074" s="95">
        <v>17881839.058105499</v>
      </c>
      <c r="AE1074" s="95">
        <v>2690145.7540893601</v>
      </c>
      <c r="AF1074" s="95">
        <v>1903465.2855682401</v>
      </c>
      <c r="AG1074" s="95">
        <v>818320.15768432606</v>
      </c>
      <c r="AH1074" s="95">
        <v>0</v>
      </c>
      <c r="AI1074" s="95">
        <v>0</v>
      </c>
      <c r="AJ1074" s="95">
        <v>517779.21924591099</v>
      </c>
      <c r="AK1074" s="95">
        <v>0</v>
      </c>
      <c r="AL1074" s="95">
        <v>0</v>
      </c>
      <c r="AM1074" s="95">
        <v>447948.26116561901</v>
      </c>
      <c r="AN1074" s="95">
        <v>17666844.360839799</v>
      </c>
      <c r="AO1074" s="95">
        <v>23568563.939453099</v>
      </c>
      <c r="AP1074" s="95">
        <v>0</v>
      </c>
      <c r="AQ1074" s="95">
        <v>16638599.4527588</v>
      </c>
      <c r="AR1074" s="95">
        <v>6752649.4927368201</v>
      </c>
      <c r="AS1074" s="95">
        <v>2334.4796429276498</v>
      </c>
      <c r="AT1074" s="95">
        <v>2738948.13641357</v>
      </c>
      <c r="AU1074" s="95">
        <v>341566.965000153</v>
      </c>
      <c r="AV1074" s="95">
        <v>28239.074927568399</v>
      </c>
      <c r="AW1074" s="95">
        <v>41264760.263671897</v>
      </c>
      <c r="AX1074" s="95">
        <v>18552649.1806641</v>
      </c>
      <c r="AY1074" s="95">
        <v>12963834.306274399</v>
      </c>
      <c r="AZ1074" s="95">
        <v>5224301.7368774395</v>
      </c>
      <c r="BA1074" s="95">
        <v>0</v>
      </c>
      <c r="BB1074" s="95">
        <v>0</v>
      </c>
      <c r="BC1074" s="95">
        <v>3383589.4436035198</v>
      </c>
      <c r="BD1074" s="95">
        <v>0</v>
      </c>
      <c r="BE1074" s="95">
        <v>0</v>
      </c>
      <c r="BF1074" s="95">
        <v>2734714.5222473098</v>
      </c>
      <c r="BG1074" s="95">
        <v>40681026.6318359</v>
      </c>
      <c r="BH1074" s="95">
        <v>3817814.5709533701</v>
      </c>
      <c r="BI1074" s="95">
        <v>0</v>
      </c>
      <c r="BJ1074" s="95">
        <v>4239331.8965454102</v>
      </c>
      <c r="BK1074" s="95">
        <v>2329292.1095581101</v>
      </c>
      <c r="BL1074" s="95">
        <v>0</v>
      </c>
      <c r="BM1074" s="95">
        <v>0</v>
      </c>
      <c r="BN1074" s="95">
        <v>0</v>
      </c>
      <c r="BO1074" s="95">
        <v>0</v>
      </c>
      <c r="BP1074" s="95">
        <v>0</v>
      </c>
      <c r="BQ1074" s="95">
        <v>0</v>
      </c>
      <c r="BR1074" s="95">
        <v>4342668.8151245099</v>
      </c>
      <c r="BS1074" s="95">
        <v>2051173.7217407201</v>
      </c>
      <c r="BT1074" s="95">
        <v>0</v>
      </c>
      <c r="BU1074" s="95">
        <v>0</v>
      </c>
      <c r="BV1074" s="95">
        <v>1620986.88996887</v>
      </c>
      <c r="BW1074" s="95">
        <v>0</v>
      </c>
      <c r="BX1074" s="95">
        <v>0</v>
      </c>
      <c r="BY1074" s="95">
        <v>0</v>
      </c>
      <c r="BZ1074" s="95">
        <v>0</v>
      </c>
      <c r="CA1074" s="95">
        <v>102298.107853889</v>
      </c>
      <c r="CB1074" s="95">
        <v>5896810.3907470703</v>
      </c>
      <c r="CC1074" s="95">
        <v>40099944.245117202</v>
      </c>
      <c r="CD1074" s="95">
        <v>8034394.0698852502</v>
      </c>
      <c r="CE1074" s="95">
        <v>2862.3621588051301</v>
      </c>
      <c r="CF1074" s="95">
        <v>440941.97556304903</v>
      </c>
      <c r="CG1074" s="95">
        <v>2685690.3467407199</v>
      </c>
      <c r="CH1074" s="95">
        <v>0</v>
      </c>
      <c r="CI1074" s="95">
        <v>105158.750357628</v>
      </c>
      <c r="CJ1074" s="95">
        <v>6337944.7543945303</v>
      </c>
      <c r="CK1074" s="95">
        <v>42768360.645507798</v>
      </c>
      <c r="CL1074" s="95">
        <v>8030356.3379516602</v>
      </c>
      <c r="CM1074" s="160">
        <v>173824.22586440999</v>
      </c>
      <c r="CN1074" s="160">
        <v>24166238.447997998</v>
      </c>
      <c r="CO1074" s="160">
        <v>83474843.215820298</v>
      </c>
      <c r="CP1074" s="95">
        <v>8030356.3379516602</v>
      </c>
      <c r="CQ1074" s="95">
        <v>0</v>
      </c>
      <c r="CR1074" s="95">
        <v>0</v>
      </c>
      <c r="CS1074" s="95">
        <v>0</v>
      </c>
      <c r="CT1074" s="95">
        <v>0</v>
      </c>
      <c r="CU1074" s="161">
        <v>6337752.3663101196</v>
      </c>
      <c r="CV1074" s="161">
        <v>42785634.591857925</v>
      </c>
    </row>
    <row r="1075" spans="1:100" x14ac:dyDescent="0.2">
      <c r="A1075" s="94" t="s">
        <v>67</v>
      </c>
      <c r="B1075" s="96">
        <v>38139</v>
      </c>
      <c r="C1075" s="95">
        <v>69085.927568435698</v>
      </c>
      <c r="D1075" s="95">
        <v>0</v>
      </c>
      <c r="E1075" s="95">
        <v>33177.800208091699</v>
      </c>
      <c r="F1075" s="95">
        <v>16574.314099073399</v>
      </c>
      <c r="G1075" s="95">
        <v>106.956251476891</v>
      </c>
      <c r="H1075" s="95">
        <v>2693.7229758799099</v>
      </c>
      <c r="I1075" s="95">
        <v>321.33168762177201</v>
      </c>
      <c r="J1075" s="95">
        <v>4053.9848658144501</v>
      </c>
      <c r="K1075" s="95">
        <v>64008.539714336403</v>
      </c>
      <c r="L1075" s="95">
        <v>53155.568561077103</v>
      </c>
      <c r="M1075" s="95">
        <v>39124.903128147103</v>
      </c>
      <c r="N1075" s="95">
        <v>5192.7840299010304</v>
      </c>
      <c r="O1075" s="95">
        <v>0</v>
      </c>
      <c r="P1075" s="95">
        <v>0</v>
      </c>
      <c r="Q1075" s="95">
        <v>4693.2998823523503</v>
      </c>
      <c r="R1075" s="95">
        <v>0</v>
      </c>
      <c r="S1075" s="95">
        <v>0</v>
      </c>
      <c r="T1075" s="95">
        <v>2807.5660670697698</v>
      </c>
      <c r="U1075" s="95">
        <v>69428.453208923296</v>
      </c>
      <c r="V1075" s="95">
        <v>3401494.5997619601</v>
      </c>
      <c r="W1075" s="95">
        <v>0</v>
      </c>
      <c r="X1075" s="95">
        <v>2451720.19287109</v>
      </c>
      <c r="Y1075" s="95">
        <v>1001289.8170929</v>
      </c>
      <c r="Z1075" s="95">
        <v>16554.020555734602</v>
      </c>
      <c r="AA1075" s="95">
        <v>423935.17006683402</v>
      </c>
      <c r="AB1075" s="95">
        <v>54541.082418918602</v>
      </c>
      <c r="AC1075" s="95">
        <v>894789.71118164097</v>
      </c>
      <c r="AD1075" s="95">
        <v>16512494.263549799</v>
      </c>
      <c r="AE1075" s="95">
        <v>2654572.4248352102</v>
      </c>
      <c r="AF1075" s="95">
        <v>1881544.7363739</v>
      </c>
      <c r="AG1075" s="95">
        <v>821342.76163482701</v>
      </c>
      <c r="AH1075" s="95">
        <v>0</v>
      </c>
      <c r="AI1075" s="95">
        <v>0</v>
      </c>
      <c r="AJ1075" s="95">
        <v>509229.302658081</v>
      </c>
      <c r="AK1075" s="95">
        <v>0</v>
      </c>
      <c r="AL1075" s="95">
        <v>0</v>
      </c>
      <c r="AM1075" s="95">
        <v>441453.02699661301</v>
      </c>
      <c r="AN1075" s="95">
        <v>17958187.189453099</v>
      </c>
      <c r="AO1075" s="95">
        <v>23682175.002197299</v>
      </c>
      <c r="AP1075" s="95">
        <v>0</v>
      </c>
      <c r="AQ1075" s="95">
        <v>16600276.541259799</v>
      </c>
      <c r="AR1075" s="95">
        <v>6986361.54870605</v>
      </c>
      <c r="AS1075" s="95">
        <v>102440.95474815401</v>
      </c>
      <c r="AT1075" s="95">
        <v>2615559.0952758798</v>
      </c>
      <c r="AU1075" s="95">
        <v>326841.44004440302</v>
      </c>
      <c r="AV1075" s="95">
        <v>2088138.1661071801</v>
      </c>
      <c r="AW1075" s="95">
        <v>38401408.890136696</v>
      </c>
      <c r="AX1075" s="95">
        <v>18554737.533935498</v>
      </c>
      <c r="AY1075" s="95">
        <v>12960825.880615201</v>
      </c>
      <c r="AZ1075" s="95">
        <v>5335736.12890625</v>
      </c>
      <c r="BA1075" s="95">
        <v>0</v>
      </c>
      <c r="BB1075" s="95">
        <v>0</v>
      </c>
      <c r="BC1075" s="95">
        <v>3364529.5350647001</v>
      </c>
      <c r="BD1075" s="95">
        <v>0</v>
      </c>
      <c r="BE1075" s="95">
        <v>0</v>
      </c>
      <c r="BF1075" s="95">
        <v>2718744.81286621</v>
      </c>
      <c r="BG1075" s="95">
        <v>41472800.136718802</v>
      </c>
      <c r="BH1075" s="95">
        <v>3799198.7171325702</v>
      </c>
      <c r="BI1075" s="95">
        <v>0</v>
      </c>
      <c r="BJ1075" s="95">
        <v>4233015.3898315402</v>
      </c>
      <c r="BK1075" s="95">
        <v>2393232.3704833998</v>
      </c>
      <c r="BL1075" s="95">
        <v>0</v>
      </c>
      <c r="BM1075" s="95">
        <v>0</v>
      </c>
      <c r="BN1075" s="95">
        <v>0</v>
      </c>
      <c r="BO1075" s="95">
        <v>0</v>
      </c>
      <c r="BP1075" s="95">
        <v>0</v>
      </c>
      <c r="BQ1075" s="95">
        <v>0</v>
      </c>
      <c r="BR1075" s="95">
        <v>4356484.6281127902</v>
      </c>
      <c r="BS1075" s="95">
        <v>2095903.23326111</v>
      </c>
      <c r="BT1075" s="95">
        <v>0</v>
      </c>
      <c r="BU1075" s="95">
        <v>0</v>
      </c>
      <c r="BV1075" s="95">
        <v>1621588.6797332801</v>
      </c>
      <c r="BW1075" s="95">
        <v>0</v>
      </c>
      <c r="BX1075" s="95">
        <v>0</v>
      </c>
      <c r="BY1075" s="95">
        <v>0</v>
      </c>
      <c r="BZ1075" s="95">
        <v>0</v>
      </c>
      <c r="CA1075" s="95">
        <v>102402.221258163</v>
      </c>
      <c r="CB1075" s="95">
        <v>5845859.84057617</v>
      </c>
      <c r="CC1075" s="95">
        <v>40090335.948242202</v>
      </c>
      <c r="CD1075" s="95">
        <v>7988662.8386230497</v>
      </c>
      <c r="CE1075" s="95">
        <v>2823.0036016404601</v>
      </c>
      <c r="CF1075" s="95">
        <v>438138.62191391003</v>
      </c>
      <c r="CG1075" s="95">
        <v>2704180.2632446298</v>
      </c>
      <c r="CH1075" s="95">
        <v>0</v>
      </c>
      <c r="CI1075" s="95">
        <v>105189.866283417</v>
      </c>
      <c r="CJ1075" s="95">
        <v>6280407.3300781297</v>
      </c>
      <c r="CK1075" s="95">
        <v>42784887.879882798</v>
      </c>
      <c r="CL1075" s="95">
        <v>7986414.9661254901</v>
      </c>
      <c r="CM1075" s="160">
        <v>174440.46338653599</v>
      </c>
      <c r="CN1075" s="160">
        <v>24121655.731201202</v>
      </c>
      <c r="CO1075" s="160">
        <v>84382845.693359405</v>
      </c>
      <c r="CP1075" s="95">
        <v>7986414.9661254901</v>
      </c>
      <c r="CQ1075" s="95">
        <v>0</v>
      </c>
      <c r="CR1075" s="95">
        <v>0</v>
      </c>
      <c r="CS1075" s="95">
        <v>0</v>
      </c>
      <c r="CT1075" s="95">
        <v>0</v>
      </c>
      <c r="CU1075" s="161">
        <v>6283998.4624900799</v>
      </c>
      <c r="CV1075" s="161">
        <v>42794516.211486831</v>
      </c>
    </row>
    <row r="1076" spans="1:100" x14ac:dyDescent="0.2">
      <c r="A1076" s="94" t="s">
        <v>67</v>
      </c>
      <c r="B1076" s="96">
        <v>38231</v>
      </c>
      <c r="C1076" s="95">
        <v>70494.450262069702</v>
      </c>
      <c r="D1076" s="95">
        <v>0</v>
      </c>
      <c r="E1076" s="95">
        <v>33375.157196998603</v>
      </c>
      <c r="F1076" s="95">
        <v>17163.4057402611</v>
      </c>
      <c r="G1076" s="95">
        <v>224.74923279322701</v>
      </c>
      <c r="H1076" s="95">
        <v>2541.03844192624</v>
      </c>
      <c r="I1076" s="95">
        <v>307.79261612519599</v>
      </c>
      <c r="J1076" s="95">
        <v>8789.1961374282801</v>
      </c>
      <c r="K1076" s="95">
        <v>60487.055232047998</v>
      </c>
      <c r="L1076" s="95">
        <v>56026.583714485198</v>
      </c>
      <c r="M1076" s="95">
        <v>39481.975705623598</v>
      </c>
      <c r="N1076" s="95">
        <v>5287.7831535339401</v>
      </c>
      <c r="O1076" s="95">
        <v>0</v>
      </c>
      <c r="P1076" s="95">
        <v>0</v>
      </c>
      <c r="Q1076" s="95">
        <v>4666.4622145891199</v>
      </c>
      <c r="R1076" s="95">
        <v>0</v>
      </c>
      <c r="S1076" s="95">
        <v>0</v>
      </c>
      <c r="T1076" s="95">
        <v>2780.8063715994399</v>
      </c>
      <c r="U1076" s="95">
        <v>69431.890902519197</v>
      </c>
      <c r="V1076" s="95">
        <v>3453165.0286254901</v>
      </c>
      <c r="W1076" s="95">
        <v>0</v>
      </c>
      <c r="X1076" s="95">
        <v>2432537.2624816899</v>
      </c>
      <c r="Y1076" s="95">
        <v>1020121.52968597</v>
      </c>
      <c r="Z1076" s="95">
        <v>36834.293558597601</v>
      </c>
      <c r="AA1076" s="95">
        <v>406500.49780654901</v>
      </c>
      <c r="AB1076" s="95">
        <v>52125.454726696</v>
      </c>
      <c r="AC1076" s="95">
        <v>2116722.6305847201</v>
      </c>
      <c r="AD1076" s="95">
        <v>14691414.5068359</v>
      </c>
      <c r="AE1076" s="95">
        <v>2711378.76629639</v>
      </c>
      <c r="AF1076" s="95">
        <v>1886114.7662658701</v>
      </c>
      <c r="AG1076" s="95">
        <v>839322.51760864304</v>
      </c>
      <c r="AH1076" s="95">
        <v>0</v>
      </c>
      <c r="AI1076" s="95">
        <v>0</v>
      </c>
      <c r="AJ1076" s="95">
        <v>505115.99423599202</v>
      </c>
      <c r="AK1076" s="95">
        <v>0</v>
      </c>
      <c r="AL1076" s="95">
        <v>0</v>
      </c>
      <c r="AM1076" s="95">
        <v>440460.64262390102</v>
      </c>
      <c r="AN1076" s="95">
        <v>17170075.0002441</v>
      </c>
      <c r="AO1076" s="95">
        <v>24381710.2182617</v>
      </c>
      <c r="AP1076" s="95">
        <v>0</v>
      </c>
      <c r="AQ1076" s="95">
        <v>16671340.7353516</v>
      </c>
      <c r="AR1076" s="95">
        <v>7103037.6423339797</v>
      </c>
      <c r="AS1076" s="95">
        <v>223332.489177704</v>
      </c>
      <c r="AT1076" s="95">
        <v>2553380.45849609</v>
      </c>
      <c r="AU1076" s="95">
        <v>317083.670886993</v>
      </c>
      <c r="AV1076" s="95">
        <v>4961410.8584594699</v>
      </c>
      <c r="AW1076" s="95">
        <v>34724240.792968802</v>
      </c>
      <c r="AX1076" s="95">
        <v>19276791.6171875</v>
      </c>
      <c r="AY1076" s="95">
        <v>13223011.4484863</v>
      </c>
      <c r="AZ1076" s="95">
        <v>5540483.7902221698</v>
      </c>
      <c r="BA1076" s="95">
        <v>0</v>
      </c>
      <c r="BB1076" s="95">
        <v>0</v>
      </c>
      <c r="BC1076" s="95">
        <v>3391907.5541076702</v>
      </c>
      <c r="BD1076" s="95">
        <v>0</v>
      </c>
      <c r="BE1076" s="95">
        <v>0</v>
      </c>
      <c r="BF1076" s="95">
        <v>2740143.9915466299</v>
      </c>
      <c r="BG1076" s="95">
        <v>40585643.409667999</v>
      </c>
      <c r="BH1076" s="95">
        <v>4032929.6473693801</v>
      </c>
      <c r="BI1076" s="95">
        <v>0</v>
      </c>
      <c r="BJ1076" s="95">
        <v>4283753.7009887705</v>
      </c>
      <c r="BK1076" s="95">
        <v>2475899.5080871601</v>
      </c>
      <c r="BL1076" s="95">
        <v>0</v>
      </c>
      <c r="BM1076" s="95">
        <v>0</v>
      </c>
      <c r="BN1076" s="95">
        <v>0</v>
      </c>
      <c r="BO1076" s="95">
        <v>0</v>
      </c>
      <c r="BP1076" s="95">
        <v>0</v>
      </c>
      <c r="BQ1076" s="95">
        <v>0</v>
      </c>
      <c r="BR1076" s="95">
        <v>4434324.6110839797</v>
      </c>
      <c r="BS1076" s="95">
        <v>2169320.7052307101</v>
      </c>
      <c r="BT1076" s="95">
        <v>0</v>
      </c>
      <c r="BU1076" s="95">
        <v>0</v>
      </c>
      <c r="BV1076" s="95">
        <v>1653536.36116028</v>
      </c>
      <c r="BW1076" s="95">
        <v>0</v>
      </c>
      <c r="BX1076" s="95">
        <v>0</v>
      </c>
      <c r="BY1076" s="95">
        <v>0</v>
      </c>
      <c r="BZ1076" s="95">
        <v>0</v>
      </c>
      <c r="CA1076" s="95">
        <v>103761.137615204</v>
      </c>
      <c r="CB1076" s="95">
        <v>5914371.79760742</v>
      </c>
      <c r="CC1076" s="95">
        <v>41153193.232910201</v>
      </c>
      <c r="CD1076" s="95">
        <v>8393057.8912353497</v>
      </c>
      <c r="CE1076" s="95">
        <v>2723.9058387875598</v>
      </c>
      <c r="CF1076" s="95">
        <v>436643.28967285203</v>
      </c>
      <c r="CG1076" s="95">
        <v>2715517.8481445299</v>
      </c>
      <c r="CH1076" s="95">
        <v>0</v>
      </c>
      <c r="CI1076" s="95">
        <v>106495.096135139</v>
      </c>
      <c r="CJ1076" s="95">
        <v>6348028.4606933603</v>
      </c>
      <c r="CK1076" s="95">
        <v>43873926.5615234</v>
      </c>
      <c r="CL1076" s="95">
        <v>8403695.82421875</v>
      </c>
      <c r="CM1076" s="160">
        <v>176198.38184356701</v>
      </c>
      <c r="CN1076" s="160">
        <v>23317153.5776367</v>
      </c>
      <c r="CO1076" s="160">
        <v>84380474.283203095</v>
      </c>
      <c r="CP1076" s="95">
        <v>8403695.82421875</v>
      </c>
      <c r="CQ1076" s="95">
        <v>0</v>
      </c>
      <c r="CR1076" s="95">
        <v>0</v>
      </c>
      <c r="CS1076" s="95">
        <v>0</v>
      </c>
      <c r="CT1076" s="95">
        <v>0</v>
      </c>
      <c r="CU1076" s="161">
        <v>6351015.0872802716</v>
      </c>
      <c r="CV1076" s="161">
        <v>43868711.081054732</v>
      </c>
    </row>
    <row r="1077" spans="1:100" x14ac:dyDescent="0.2">
      <c r="A1077" s="94" t="s">
        <v>67</v>
      </c>
      <c r="B1077" s="96">
        <v>38322</v>
      </c>
      <c r="C1077" s="95">
        <v>72109.745822906494</v>
      </c>
      <c r="D1077" s="95">
        <v>0</v>
      </c>
      <c r="E1077" s="95">
        <v>32354.385609388399</v>
      </c>
      <c r="F1077" s="95">
        <v>16715.241595745101</v>
      </c>
      <c r="G1077" s="95">
        <v>366.73260255903</v>
      </c>
      <c r="H1077" s="95">
        <v>2452.4673550427001</v>
      </c>
      <c r="I1077" s="95">
        <v>304.046976141632</v>
      </c>
      <c r="J1077" s="95">
        <v>13956.074792027501</v>
      </c>
      <c r="K1077" s="95">
        <v>58175.520850658402</v>
      </c>
      <c r="L1077" s="95">
        <v>54902.342159271197</v>
      </c>
      <c r="M1077" s="95">
        <v>39887.257476806597</v>
      </c>
      <c r="N1077" s="95">
        <v>5424.7003666758501</v>
      </c>
      <c r="O1077" s="95">
        <v>0</v>
      </c>
      <c r="P1077" s="95">
        <v>0</v>
      </c>
      <c r="Q1077" s="95">
        <v>4713.9036002755201</v>
      </c>
      <c r="R1077" s="95">
        <v>0</v>
      </c>
      <c r="S1077" s="95">
        <v>0</v>
      </c>
      <c r="T1077" s="95">
        <v>2819.7819169163699</v>
      </c>
      <c r="U1077" s="95">
        <v>70999.809504509001</v>
      </c>
      <c r="V1077" s="95">
        <v>3565399.0323181199</v>
      </c>
      <c r="W1077" s="95">
        <v>0</v>
      </c>
      <c r="X1077" s="95">
        <v>2403617.68322754</v>
      </c>
      <c r="Y1077" s="95">
        <v>1029037.37827301</v>
      </c>
      <c r="Z1077" s="95">
        <v>66990.561279296904</v>
      </c>
      <c r="AA1077" s="95">
        <v>373791.46620559698</v>
      </c>
      <c r="AB1077" s="95">
        <v>50030.481564045003</v>
      </c>
      <c r="AC1077" s="95">
        <v>4114549.85510254</v>
      </c>
      <c r="AD1077" s="95">
        <v>15206767.291137701</v>
      </c>
      <c r="AE1077" s="95">
        <v>2694780.1863403302</v>
      </c>
      <c r="AF1077" s="95">
        <v>1911503.6001892099</v>
      </c>
      <c r="AG1077" s="95">
        <v>851088.03617858898</v>
      </c>
      <c r="AH1077" s="95">
        <v>0</v>
      </c>
      <c r="AI1077" s="95">
        <v>0</v>
      </c>
      <c r="AJ1077" s="95">
        <v>499932.69974899298</v>
      </c>
      <c r="AK1077" s="95">
        <v>0</v>
      </c>
      <c r="AL1077" s="95">
        <v>0</v>
      </c>
      <c r="AM1077" s="95">
        <v>444808.93391799898</v>
      </c>
      <c r="AN1077" s="95">
        <v>18648034.188720699</v>
      </c>
      <c r="AO1077" s="95">
        <v>25463849.6716309</v>
      </c>
      <c r="AP1077" s="95">
        <v>0</v>
      </c>
      <c r="AQ1077" s="95">
        <v>16555912.6494141</v>
      </c>
      <c r="AR1077" s="95">
        <v>7240112.8771972703</v>
      </c>
      <c r="AS1077" s="95">
        <v>424727.661487579</v>
      </c>
      <c r="AT1077" s="95">
        <v>2370955.7490234398</v>
      </c>
      <c r="AU1077" s="95">
        <v>312298.79840850801</v>
      </c>
      <c r="AV1077" s="95">
        <v>9703619.63598633</v>
      </c>
      <c r="AW1077" s="95">
        <v>36077606.814453103</v>
      </c>
      <c r="AX1077" s="95">
        <v>19428903.175537098</v>
      </c>
      <c r="AY1077" s="95">
        <v>13545912.1783447</v>
      </c>
      <c r="AZ1077" s="95">
        <v>5671008.9096069299</v>
      </c>
      <c r="BA1077" s="95">
        <v>0</v>
      </c>
      <c r="BB1077" s="95">
        <v>0</v>
      </c>
      <c r="BC1077" s="95">
        <v>3412000.1652526902</v>
      </c>
      <c r="BD1077" s="95">
        <v>0</v>
      </c>
      <c r="BE1077" s="95">
        <v>0</v>
      </c>
      <c r="BF1077" s="95">
        <v>2828286.2295532199</v>
      </c>
      <c r="BG1077" s="95">
        <v>44363838.548339799</v>
      </c>
      <c r="BH1077" s="95">
        <v>4125793.9809875502</v>
      </c>
      <c r="BI1077" s="95">
        <v>0</v>
      </c>
      <c r="BJ1077" s="95">
        <v>4294415.5690917997</v>
      </c>
      <c r="BK1077" s="95">
        <v>2539679.9461059598</v>
      </c>
      <c r="BL1077" s="95">
        <v>0</v>
      </c>
      <c r="BM1077" s="95">
        <v>0</v>
      </c>
      <c r="BN1077" s="95">
        <v>0</v>
      </c>
      <c r="BO1077" s="95">
        <v>0</v>
      </c>
      <c r="BP1077" s="95">
        <v>0</v>
      </c>
      <c r="BQ1077" s="95">
        <v>0</v>
      </c>
      <c r="BR1077" s="95">
        <v>4548552.6198730497</v>
      </c>
      <c r="BS1077" s="95">
        <v>2228313.2661743201</v>
      </c>
      <c r="BT1077" s="95">
        <v>0</v>
      </c>
      <c r="BU1077" s="95">
        <v>0</v>
      </c>
      <c r="BV1077" s="95">
        <v>1692650.5300445601</v>
      </c>
      <c r="BW1077" s="95">
        <v>0</v>
      </c>
      <c r="BX1077" s="95">
        <v>0</v>
      </c>
      <c r="BY1077" s="95">
        <v>0</v>
      </c>
      <c r="BZ1077" s="95">
        <v>0</v>
      </c>
      <c r="CA1077" s="95">
        <v>104336.862347603</v>
      </c>
      <c r="CB1077" s="95">
        <v>5948882.3536987295</v>
      </c>
      <c r="CC1077" s="95">
        <v>41889860.754394501</v>
      </c>
      <c r="CD1077" s="95">
        <v>8413241.13427734</v>
      </c>
      <c r="CE1077" s="95">
        <v>2843.1973366737402</v>
      </c>
      <c r="CF1077" s="95">
        <v>446382.57762908901</v>
      </c>
      <c r="CG1077" s="95">
        <v>2835781.7521972698</v>
      </c>
      <c r="CH1077" s="95">
        <v>0</v>
      </c>
      <c r="CI1077" s="95">
        <v>107204.87087440499</v>
      </c>
      <c r="CJ1077" s="95">
        <v>6401569.6116332998</v>
      </c>
      <c r="CK1077" s="95">
        <v>44744839.7265625</v>
      </c>
      <c r="CL1077" s="95">
        <v>8409868.9649658203</v>
      </c>
      <c r="CM1077" s="160">
        <v>178099.11353492699</v>
      </c>
      <c r="CN1077" s="160">
        <v>25034506.231933601</v>
      </c>
      <c r="CO1077" s="160">
        <v>89128918.381835893</v>
      </c>
      <c r="CP1077" s="95">
        <v>8409868.9649658203</v>
      </c>
      <c r="CQ1077" s="95">
        <v>0</v>
      </c>
      <c r="CR1077" s="95">
        <v>0</v>
      </c>
      <c r="CS1077" s="95">
        <v>0</v>
      </c>
      <c r="CT1077" s="95">
        <v>0</v>
      </c>
      <c r="CU1077" s="161">
        <v>6395264.9313278189</v>
      </c>
      <c r="CV1077" s="161">
        <v>44725642.506591775</v>
      </c>
    </row>
    <row r="1078" spans="1:100" x14ac:dyDescent="0.2">
      <c r="A1078" s="94" t="s">
        <v>67</v>
      </c>
      <c r="B1078" s="96">
        <v>38412</v>
      </c>
      <c r="C1078" s="95">
        <v>74263.783586502104</v>
      </c>
      <c r="D1078" s="95">
        <v>0</v>
      </c>
      <c r="E1078" s="95">
        <v>32101.944294929501</v>
      </c>
      <c r="F1078" s="95">
        <v>16961.378154516198</v>
      </c>
      <c r="G1078" s="95">
        <v>502.36793788522499</v>
      </c>
      <c r="H1078" s="95">
        <v>2350.73058384657</v>
      </c>
      <c r="I1078" s="95">
        <v>287.96243481710599</v>
      </c>
      <c r="J1078" s="95">
        <v>19327.114548444701</v>
      </c>
      <c r="K1078" s="95">
        <v>52478.1611232758</v>
      </c>
      <c r="L1078" s="95">
        <v>54803.739502906799</v>
      </c>
      <c r="M1078" s="95">
        <v>40616.4091534615</v>
      </c>
      <c r="N1078" s="95">
        <v>5546.3998981714203</v>
      </c>
      <c r="O1078" s="95">
        <v>0</v>
      </c>
      <c r="P1078" s="95">
        <v>0</v>
      </c>
      <c r="Q1078" s="95">
        <v>4788.5435802936599</v>
      </c>
      <c r="R1078" s="95">
        <v>0</v>
      </c>
      <c r="S1078" s="95">
        <v>0</v>
      </c>
      <c r="T1078" s="95">
        <v>2835.5486437976401</v>
      </c>
      <c r="U1078" s="95">
        <v>71590.672877311707</v>
      </c>
      <c r="V1078" s="95">
        <v>3698462.5512390099</v>
      </c>
      <c r="W1078" s="95">
        <v>0</v>
      </c>
      <c r="X1078" s="95">
        <v>2376085.87750244</v>
      </c>
      <c r="Y1078" s="95">
        <v>1045428.80484009</v>
      </c>
      <c r="Z1078" s="95">
        <v>94447.355376243606</v>
      </c>
      <c r="AA1078" s="95">
        <v>356131.79314422602</v>
      </c>
      <c r="AB1078" s="95">
        <v>47893.876278400399</v>
      </c>
      <c r="AC1078" s="95">
        <v>6019990.1034545898</v>
      </c>
      <c r="AD1078" s="95">
        <v>13366612.951538101</v>
      </c>
      <c r="AE1078" s="95">
        <v>2737109.6502990699</v>
      </c>
      <c r="AF1078" s="95">
        <v>1951498.2955932601</v>
      </c>
      <c r="AG1078" s="95">
        <v>856589.83319854701</v>
      </c>
      <c r="AH1078" s="95">
        <v>0</v>
      </c>
      <c r="AI1078" s="95">
        <v>0</v>
      </c>
      <c r="AJ1078" s="95">
        <v>494802.814167023</v>
      </c>
      <c r="AK1078" s="95">
        <v>0</v>
      </c>
      <c r="AL1078" s="95">
        <v>0</v>
      </c>
      <c r="AM1078" s="95">
        <v>446881.62707138102</v>
      </c>
      <c r="AN1078" s="95">
        <v>19364928.676025402</v>
      </c>
      <c r="AO1078" s="95">
        <v>26736885.6259766</v>
      </c>
      <c r="AP1078" s="95">
        <v>0</v>
      </c>
      <c r="AQ1078" s="95">
        <v>16561991.199585</v>
      </c>
      <c r="AR1078" s="95">
        <v>7507322.2508544903</v>
      </c>
      <c r="AS1078" s="95">
        <v>598060.74176788295</v>
      </c>
      <c r="AT1078" s="95">
        <v>2287286.5174255399</v>
      </c>
      <c r="AU1078" s="95">
        <v>301070.97226333601</v>
      </c>
      <c r="AV1078" s="95">
        <v>14429646.908813501</v>
      </c>
      <c r="AW1078" s="95">
        <v>32070873.5383301</v>
      </c>
      <c r="AX1078" s="95">
        <v>19795097.9379883</v>
      </c>
      <c r="AY1078" s="95">
        <v>14012236.350341801</v>
      </c>
      <c r="AZ1078" s="95">
        <v>5782083.99145508</v>
      </c>
      <c r="BA1078" s="95">
        <v>0</v>
      </c>
      <c r="BB1078" s="95">
        <v>0</v>
      </c>
      <c r="BC1078" s="95">
        <v>3426284.62042236</v>
      </c>
      <c r="BD1078" s="95">
        <v>0</v>
      </c>
      <c r="BE1078" s="95">
        <v>0</v>
      </c>
      <c r="BF1078" s="95">
        <v>2876842.1022033701</v>
      </c>
      <c r="BG1078" s="95">
        <v>46451644.158203103</v>
      </c>
      <c r="BH1078" s="95">
        <v>4328752.4532470703</v>
      </c>
      <c r="BI1078" s="95">
        <v>0</v>
      </c>
      <c r="BJ1078" s="95">
        <v>4382241.1809082003</v>
      </c>
      <c r="BK1078" s="95">
        <v>2687360.68890381</v>
      </c>
      <c r="BL1078" s="95">
        <v>0</v>
      </c>
      <c r="BM1078" s="95">
        <v>0</v>
      </c>
      <c r="BN1078" s="95">
        <v>0</v>
      </c>
      <c r="BO1078" s="95">
        <v>0</v>
      </c>
      <c r="BP1078" s="95">
        <v>0</v>
      </c>
      <c r="BQ1078" s="95">
        <v>0</v>
      </c>
      <c r="BR1078" s="95">
        <v>4694025.7257690402</v>
      </c>
      <c r="BS1078" s="95">
        <v>2286837.7468872098</v>
      </c>
      <c r="BT1078" s="95">
        <v>0</v>
      </c>
      <c r="BU1078" s="95">
        <v>0</v>
      </c>
      <c r="BV1078" s="95">
        <v>1760168.06323242</v>
      </c>
      <c r="BW1078" s="95">
        <v>0</v>
      </c>
      <c r="BX1078" s="95">
        <v>0</v>
      </c>
      <c r="BY1078" s="95">
        <v>0</v>
      </c>
      <c r="BZ1078" s="95">
        <v>0</v>
      </c>
      <c r="CA1078" s="95">
        <v>106443.886924744</v>
      </c>
      <c r="CB1078" s="95">
        <v>6076761.3816528302</v>
      </c>
      <c r="CC1078" s="95">
        <v>43447441.90625</v>
      </c>
      <c r="CD1078" s="95">
        <v>8690875.6972656306</v>
      </c>
      <c r="CE1078" s="95">
        <v>2854.1631123423599</v>
      </c>
      <c r="CF1078" s="95">
        <v>452979.54957199103</v>
      </c>
      <c r="CG1078" s="95">
        <v>2912495.3965148898</v>
      </c>
      <c r="CH1078" s="95">
        <v>0</v>
      </c>
      <c r="CI1078" s="95">
        <v>109294.727089882</v>
      </c>
      <c r="CJ1078" s="95">
        <v>6531331.3176879901</v>
      </c>
      <c r="CK1078" s="95">
        <v>46353989.859863304</v>
      </c>
      <c r="CL1078" s="95">
        <v>8686832.86181641</v>
      </c>
      <c r="CM1078" s="160">
        <v>180595.53913307199</v>
      </c>
      <c r="CN1078" s="160">
        <v>26049055.1643066</v>
      </c>
      <c r="CO1078" s="160">
        <v>92722293.378906295</v>
      </c>
      <c r="CP1078" s="95">
        <v>8686832.86181641</v>
      </c>
      <c r="CQ1078" s="95">
        <v>0</v>
      </c>
      <c r="CR1078" s="95">
        <v>0</v>
      </c>
      <c r="CS1078" s="95">
        <v>0</v>
      </c>
      <c r="CT1078" s="95">
        <v>0</v>
      </c>
      <c r="CU1078" s="161">
        <v>6529740.9312248211</v>
      </c>
      <c r="CV1078" s="161">
        <v>46359937.302764893</v>
      </c>
    </row>
    <row r="1079" spans="1:100" x14ac:dyDescent="0.2">
      <c r="A1079" s="94" t="s">
        <v>67</v>
      </c>
      <c r="B1079" s="96">
        <v>38504</v>
      </c>
      <c r="C1079" s="95">
        <v>75934.117562294006</v>
      </c>
      <c r="D1079" s="95">
        <v>1.9093084859923699</v>
      </c>
      <c r="E1079" s="95">
        <v>31633.331718921701</v>
      </c>
      <c r="F1079" s="95">
        <v>17159.6025719643</v>
      </c>
      <c r="G1079" s="95">
        <v>674.14998051524196</v>
      </c>
      <c r="H1079" s="95">
        <v>2236.49437385798</v>
      </c>
      <c r="I1079" s="95">
        <v>281.43450870737399</v>
      </c>
      <c r="J1079" s="95">
        <v>24206.358431577701</v>
      </c>
      <c r="K1079" s="95">
        <v>46990.478177070603</v>
      </c>
      <c r="L1079" s="95">
        <v>56019.129484176599</v>
      </c>
      <c r="M1079" s="95">
        <v>41232.956157207504</v>
      </c>
      <c r="N1079" s="95">
        <v>5615.2334914803496</v>
      </c>
      <c r="O1079" s="95">
        <v>0</v>
      </c>
      <c r="P1079" s="95">
        <v>0</v>
      </c>
      <c r="Q1079" s="95">
        <v>4813.4020501971199</v>
      </c>
      <c r="R1079" s="95">
        <v>0</v>
      </c>
      <c r="S1079" s="95">
        <v>0</v>
      </c>
      <c r="T1079" s="95">
        <v>2901.6880158484</v>
      </c>
      <c r="U1079" s="95">
        <v>72051.493681907697</v>
      </c>
      <c r="V1079" s="95">
        <v>3715566.0137023898</v>
      </c>
      <c r="W1079" s="95">
        <v>50.289831831585602</v>
      </c>
      <c r="X1079" s="95">
        <v>2338771.04769897</v>
      </c>
      <c r="Y1079" s="95">
        <v>1070369.38317871</v>
      </c>
      <c r="Z1079" s="95">
        <v>123509.68819999701</v>
      </c>
      <c r="AA1079" s="95">
        <v>345073.05152511603</v>
      </c>
      <c r="AB1079" s="95">
        <v>48292.128526210799</v>
      </c>
      <c r="AC1079" s="95">
        <v>8441971.5423584003</v>
      </c>
      <c r="AD1079" s="95">
        <v>11792903.0390625</v>
      </c>
      <c r="AE1079" s="95">
        <v>2785126.5079345698</v>
      </c>
      <c r="AF1079" s="95">
        <v>1943815.6582641599</v>
      </c>
      <c r="AG1079" s="95">
        <v>858381.49878692604</v>
      </c>
      <c r="AH1079" s="95">
        <v>0</v>
      </c>
      <c r="AI1079" s="95">
        <v>0</v>
      </c>
      <c r="AJ1079" s="95">
        <v>494577.00340271002</v>
      </c>
      <c r="AK1079" s="95">
        <v>0</v>
      </c>
      <c r="AL1079" s="95">
        <v>0</v>
      </c>
      <c r="AM1079" s="95">
        <v>469418.63603210403</v>
      </c>
      <c r="AN1079" s="95">
        <v>20475079.084228501</v>
      </c>
      <c r="AO1079" s="95">
        <v>27095334.360595699</v>
      </c>
      <c r="AP1079" s="95">
        <v>460.86987234652003</v>
      </c>
      <c r="AQ1079" s="95">
        <v>16657121.6282959</v>
      </c>
      <c r="AR1079" s="95">
        <v>7788337.7639160203</v>
      </c>
      <c r="AS1079" s="95">
        <v>801843.18072509801</v>
      </c>
      <c r="AT1079" s="95">
        <v>2242708.4625244099</v>
      </c>
      <c r="AU1079" s="95">
        <v>305587.972187042</v>
      </c>
      <c r="AV1079" s="95">
        <v>19222688.817627002</v>
      </c>
      <c r="AW1079" s="95">
        <v>28464849.3054199</v>
      </c>
      <c r="AX1079" s="95">
        <v>20351351.112060498</v>
      </c>
      <c r="AY1079" s="95">
        <v>14117420.8717041</v>
      </c>
      <c r="AZ1079" s="95">
        <v>5844205.5866088904</v>
      </c>
      <c r="BA1079" s="95">
        <v>0</v>
      </c>
      <c r="BB1079" s="95">
        <v>0</v>
      </c>
      <c r="BC1079" s="95">
        <v>3451617.2485046401</v>
      </c>
      <c r="BD1079" s="95">
        <v>0</v>
      </c>
      <c r="BE1079" s="95">
        <v>0</v>
      </c>
      <c r="BF1079" s="95">
        <v>3040610.8432006799</v>
      </c>
      <c r="BG1079" s="95">
        <v>47867315.647949196</v>
      </c>
      <c r="BH1079" s="95">
        <v>4481995.4976196298</v>
      </c>
      <c r="BI1079" s="95">
        <v>52.8017731276341</v>
      </c>
      <c r="BJ1079" s="95">
        <v>4458506.7675170898</v>
      </c>
      <c r="BK1079" s="95">
        <v>2794417.6787109398</v>
      </c>
      <c r="BL1079" s="95">
        <v>0</v>
      </c>
      <c r="BM1079" s="95">
        <v>0</v>
      </c>
      <c r="BN1079" s="95">
        <v>0</v>
      </c>
      <c r="BO1079" s="95">
        <v>0</v>
      </c>
      <c r="BP1079" s="95">
        <v>0</v>
      </c>
      <c r="BQ1079" s="95">
        <v>0</v>
      </c>
      <c r="BR1079" s="95">
        <v>4757728.8102417002</v>
      </c>
      <c r="BS1079" s="95">
        <v>2325604.7585144001</v>
      </c>
      <c r="BT1079" s="95">
        <v>0</v>
      </c>
      <c r="BU1079" s="95">
        <v>0</v>
      </c>
      <c r="BV1079" s="95">
        <v>1830006.0124816899</v>
      </c>
      <c r="BW1079" s="95">
        <v>0</v>
      </c>
      <c r="BX1079" s="95">
        <v>0</v>
      </c>
      <c r="BY1079" s="95">
        <v>0</v>
      </c>
      <c r="BZ1079" s="95">
        <v>0</v>
      </c>
      <c r="CA1079" s="95">
        <v>107706.95143795</v>
      </c>
      <c r="CB1079" s="95">
        <v>6049093.6675415002</v>
      </c>
      <c r="CC1079" s="95">
        <v>43574016.295410201</v>
      </c>
      <c r="CD1079" s="95">
        <v>8899680.33911133</v>
      </c>
      <c r="CE1079" s="95">
        <v>2921.0897939205202</v>
      </c>
      <c r="CF1079" s="95">
        <v>463758.27967071498</v>
      </c>
      <c r="CG1079" s="95">
        <v>3010282.0166320801</v>
      </c>
      <c r="CH1079" s="95">
        <v>0</v>
      </c>
      <c r="CI1079" s="95">
        <v>110596.062366486</v>
      </c>
      <c r="CJ1079" s="95">
        <v>6508898.8479614304</v>
      </c>
      <c r="CK1079" s="95">
        <v>46573208.684082001</v>
      </c>
      <c r="CL1079" s="95">
        <v>8897166.0496826209</v>
      </c>
      <c r="CM1079" s="160">
        <v>182310.82069778399</v>
      </c>
      <c r="CN1079" s="160">
        <v>26861051.722412098</v>
      </c>
      <c r="CO1079" s="160">
        <v>94595655.741210893</v>
      </c>
      <c r="CP1079" s="95">
        <v>8897166.0496826209</v>
      </c>
      <c r="CQ1079" s="95">
        <v>0</v>
      </c>
      <c r="CR1079" s="95">
        <v>0</v>
      </c>
      <c r="CS1079" s="95">
        <v>0</v>
      </c>
      <c r="CT1079" s="95">
        <v>0</v>
      </c>
      <c r="CU1079" s="161">
        <v>6512851.9472122155</v>
      </c>
      <c r="CV1079" s="161">
        <v>46584298.312042281</v>
      </c>
    </row>
    <row r="1080" spans="1:100" x14ac:dyDescent="0.2">
      <c r="A1080" s="94" t="s">
        <v>67</v>
      </c>
      <c r="B1080" s="96">
        <v>38596</v>
      </c>
      <c r="C1080" s="95">
        <v>77250.639084815994</v>
      </c>
      <c r="D1080" s="95">
        <v>2.21403954498237</v>
      </c>
      <c r="E1080" s="95">
        <v>31396.2348005772</v>
      </c>
      <c r="F1080" s="95">
        <v>17498.108049631101</v>
      </c>
      <c r="G1080" s="95">
        <v>794.31975180655695</v>
      </c>
      <c r="H1080" s="95">
        <v>2131.45695108175</v>
      </c>
      <c r="I1080" s="95">
        <v>273.89782893285201</v>
      </c>
      <c r="J1080" s="95">
        <v>29158.109110116999</v>
      </c>
      <c r="K1080" s="95">
        <v>42270.8458471298</v>
      </c>
      <c r="L1080" s="95">
        <v>57748.582462310798</v>
      </c>
      <c r="M1080" s="95">
        <v>41910.204766750299</v>
      </c>
      <c r="N1080" s="95">
        <v>5690.4723985791197</v>
      </c>
      <c r="O1080" s="95">
        <v>0</v>
      </c>
      <c r="P1080" s="95">
        <v>0</v>
      </c>
      <c r="Q1080" s="95">
        <v>4854.43920761347</v>
      </c>
      <c r="R1080" s="95">
        <v>0</v>
      </c>
      <c r="S1080" s="95">
        <v>0</v>
      </c>
      <c r="T1080" s="95">
        <v>2956.54949560761</v>
      </c>
      <c r="U1080" s="95">
        <v>71694.095955848694</v>
      </c>
      <c r="V1080" s="95">
        <v>3771036.8763427702</v>
      </c>
      <c r="W1080" s="95">
        <v>261.90872997418001</v>
      </c>
      <c r="X1080" s="95">
        <v>2309945.31848145</v>
      </c>
      <c r="Y1080" s="95">
        <v>1091132.5095520001</v>
      </c>
      <c r="Z1080" s="95">
        <v>154338.68028831499</v>
      </c>
      <c r="AA1080" s="95">
        <v>316709.99072265602</v>
      </c>
      <c r="AB1080" s="95">
        <v>43380.6613969803</v>
      </c>
      <c r="AC1080" s="95">
        <v>10674733.635864301</v>
      </c>
      <c r="AD1080" s="95">
        <v>9937390.9771728497</v>
      </c>
      <c r="AE1080" s="95">
        <v>2763606.8653869601</v>
      </c>
      <c r="AF1080" s="95">
        <v>1981494.4354248</v>
      </c>
      <c r="AG1080" s="95">
        <v>855903.10784149205</v>
      </c>
      <c r="AH1080" s="95">
        <v>0</v>
      </c>
      <c r="AI1080" s="95">
        <v>0</v>
      </c>
      <c r="AJ1080" s="95">
        <v>496871.99495696998</v>
      </c>
      <c r="AK1080" s="95">
        <v>0</v>
      </c>
      <c r="AL1080" s="95">
        <v>0</v>
      </c>
      <c r="AM1080" s="95">
        <v>471347.559036255</v>
      </c>
      <c r="AN1080" s="95">
        <v>20704682.6638184</v>
      </c>
      <c r="AO1080" s="95">
        <v>27896565.887939502</v>
      </c>
      <c r="AP1080" s="95">
        <v>2179.4364260137099</v>
      </c>
      <c r="AQ1080" s="95">
        <v>16464389.653320299</v>
      </c>
      <c r="AR1080" s="95">
        <v>7778868.1871948196</v>
      </c>
      <c r="AS1080" s="95">
        <v>1010274.8946228001</v>
      </c>
      <c r="AT1080" s="95">
        <v>2092494.7113952599</v>
      </c>
      <c r="AU1080" s="95">
        <v>279492.78865432699</v>
      </c>
      <c r="AV1080" s="95">
        <v>23515400.694091801</v>
      </c>
      <c r="AW1080" s="95">
        <v>24312729.394775402</v>
      </c>
      <c r="AX1080" s="95">
        <v>20512318.830322299</v>
      </c>
      <c r="AY1080" s="95">
        <v>14605709.1456299</v>
      </c>
      <c r="AZ1080" s="95">
        <v>5904590.9603881799</v>
      </c>
      <c r="BA1080" s="95">
        <v>0</v>
      </c>
      <c r="BB1080" s="95">
        <v>0</v>
      </c>
      <c r="BC1080" s="95">
        <v>3534444.2019653302</v>
      </c>
      <c r="BD1080" s="95">
        <v>0</v>
      </c>
      <c r="BE1080" s="95">
        <v>0</v>
      </c>
      <c r="BF1080" s="95">
        <v>3091554.7027282701</v>
      </c>
      <c r="BG1080" s="95">
        <v>48264236.607910201</v>
      </c>
      <c r="BH1080" s="95">
        <v>4761268.9071655301</v>
      </c>
      <c r="BI1080" s="95">
        <v>76.7859639339149</v>
      </c>
      <c r="BJ1080" s="95">
        <v>4528283.8338623</v>
      </c>
      <c r="BK1080" s="95">
        <v>2911967.48858643</v>
      </c>
      <c r="BL1080" s="95">
        <v>0</v>
      </c>
      <c r="BM1080" s="95">
        <v>0</v>
      </c>
      <c r="BN1080" s="95">
        <v>0</v>
      </c>
      <c r="BO1080" s="95">
        <v>0</v>
      </c>
      <c r="BP1080" s="95">
        <v>0</v>
      </c>
      <c r="BQ1080" s="95">
        <v>0</v>
      </c>
      <c r="BR1080" s="95">
        <v>4922427.5396118201</v>
      </c>
      <c r="BS1080" s="95">
        <v>2372063.3942871098</v>
      </c>
      <c r="BT1080" s="95">
        <v>0</v>
      </c>
      <c r="BU1080" s="95">
        <v>0</v>
      </c>
      <c r="BV1080" s="95">
        <v>1892226.1023559601</v>
      </c>
      <c r="BW1080" s="95">
        <v>0</v>
      </c>
      <c r="BX1080" s="95">
        <v>0</v>
      </c>
      <c r="BY1080" s="95">
        <v>0</v>
      </c>
      <c r="BZ1080" s="95">
        <v>0</v>
      </c>
      <c r="CA1080" s="95">
        <v>108558.99492359201</v>
      </c>
      <c r="CB1080" s="95">
        <v>6097785.9455566397</v>
      </c>
      <c r="CC1080" s="95">
        <v>44484285.995605499</v>
      </c>
      <c r="CD1080" s="95">
        <v>9357296.2717285194</v>
      </c>
      <c r="CE1080" s="95">
        <v>2898.2629963755599</v>
      </c>
      <c r="CF1080" s="95">
        <v>469162.21955108602</v>
      </c>
      <c r="CG1080" s="95">
        <v>3077632.3193664602</v>
      </c>
      <c r="CH1080" s="95">
        <v>0</v>
      </c>
      <c r="CI1080" s="95">
        <v>111466.967693329</v>
      </c>
      <c r="CJ1080" s="95">
        <v>6566102.6635131799</v>
      </c>
      <c r="CK1080" s="95">
        <v>47570791.803222701</v>
      </c>
      <c r="CL1080" s="95">
        <v>9369318.3901367206</v>
      </c>
      <c r="CM1080" s="160">
        <v>183246.15624618501</v>
      </c>
      <c r="CN1080" s="160">
        <v>27131411.082519501</v>
      </c>
      <c r="CO1080" s="160">
        <v>95780940.986328095</v>
      </c>
      <c r="CP1080" s="95">
        <v>9369318.3901367206</v>
      </c>
      <c r="CQ1080" s="95">
        <v>0</v>
      </c>
      <c r="CR1080" s="95">
        <v>0</v>
      </c>
      <c r="CS1080" s="95">
        <v>0</v>
      </c>
      <c r="CT1080" s="95">
        <v>0</v>
      </c>
      <c r="CU1080" s="161">
        <v>6566948.1651077261</v>
      </c>
      <c r="CV1080" s="161">
        <v>47561918.314971961</v>
      </c>
    </row>
    <row r="1081" spans="1:100" x14ac:dyDescent="0.2">
      <c r="A1081" s="94" t="s">
        <v>67</v>
      </c>
      <c r="B1081" s="96">
        <v>38687</v>
      </c>
      <c r="C1081" s="95">
        <v>79046.554941177397</v>
      </c>
      <c r="D1081" s="95">
        <v>2.7456781879882302</v>
      </c>
      <c r="E1081" s="95">
        <v>31187.4350819588</v>
      </c>
      <c r="F1081" s="95">
        <v>17865.797930717501</v>
      </c>
      <c r="G1081" s="95">
        <v>958.237799912691</v>
      </c>
      <c r="H1081" s="95">
        <v>1966.5771903991699</v>
      </c>
      <c r="I1081" s="95">
        <v>254.098143856972</v>
      </c>
      <c r="J1081" s="95">
        <v>35729.8977818489</v>
      </c>
      <c r="K1081" s="95">
        <v>37977.831162929499</v>
      </c>
      <c r="L1081" s="95">
        <v>56721.351651668498</v>
      </c>
      <c r="M1081" s="95">
        <v>42779.154624939001</v>
      </c>
      <c r="N1081" s="95">
        <v>5727.1049619913101</v>
      </c>
      <c r="O1081" s="95">
        <v>0</v>
      </c>
      <c r="P1081" s="95">
        <v>0</v>
      </c>
      <c r="Q1081" s="95">
        <v>4894.8893277645102</v>
      </c>
      <c r="R1081" s="95">
        <v>0</v>
      </c>
      <c r="S1081" s="95">
        <v>0</v>
      </c>
      <c r="T1081" s="95">
        <v>2903.0762683153198</v>
      </c>
      <c r="U1081" s="95">
        <v>72895.682034492507</v>
      </c>
      <c r="V1081" s="95">
        <v>3846136.8169860798</v>
      </c>
      <c r="W1081" s="95">
        <v>169.70816911757001</v>
      </c>
      <c r="X1081" s="95">
        <v>2278106.6663207998</v>
      </c>
      <c r="Y1081" s="95">
        <v>1102638.03936768</v>
      </c>
      <c r="Z1081" s="95">
        <v>186440.336339951</v>
      </c>
      <c r="AA1081" s="95">
        <v>286545.722419739</v>
      </c>
      <c r="AB1081" s="95">
        <v>40386.7457022667</v>
      </c>
      <c r="AC1081" s="95">
        <v>13219924.189331099</v>
      </c>
      <c r="AD1081" s="95">
        <v>8915054.0197753906</v>
      </c>
      <c r="AE1081" s="95">
        <v>2650208.2817077599</v>
      </c>
      <c r="AF1081" s="95">
        <v>2011847.0973358201</v>
      </c>
      <c r="AG1081" s="95">
        <v>862169.54793548596</v>
      </c>
      <c r="AH1081" s="95">
        <v>0</v>
      </c>
      <c r="AI1081" s="95">
        <v>0</v>
      </c>
      <c r="AJ1081" s="95">
        <v>493085.592681885</v>
      </c>
      <c r="AK1081" s="95">
        <v>0</v>
      </c>
      <c r="AL1081" s="95">
        <v>0</v>
      </c>
      <c r="AM1081" s="95">
        <v>463252.58800506598</v>
      </c>
      <c r="AN1081" s="95">
        <v>21907679.792480499</v>
      </c>
      <c r="AO1081" s="95">
        <v>28822918.7973633</v>
      </c>
      <c r="AP1081" s="95">
        <v>1575.1645488291999</v>
      </c>
      <c r="AQ1081" s="95">
        <v>16483260.865966801</v>
      </c>
      <c r="AR1081" s="95">
        <v>8121223.8648681603</v>
      </c>
      <c r="AS1081" s="95">
        <v>1245744.3911590599</v>
      </c>
      <c r="AT1081" s="95">
        <v>1917739.3482055699</v>
      </c>
      <c r="AU1081" s="95">
        <v>264193.17939758301</v>
      </c>
      <c r="AV1081" s="95">
        <v>28979239.287841801</v>
      </c>
      <c r="AW1081" s="95">
        <v>22081167.9694824</v>
      </c>
      <c r="AX1081" s="95">
        <v>20114743.036621101</v>
      </c>
      <c r="AY1081" s="95">
        <v>15000839.096069301</v>
      </c>
      <c r="AZ1081" s="95">
        <v>6036715.5814209003</v>
      </c>
      <c r="BA1081" s="95">
        <v>0</v>
      </c>
      <c r="BB1081" s="95">
        <v>0</v>
      </c>
      <c r="BC1081" s="95">
        <v>3557402.0118713402</v>
      </c>
      <c r="BD1081" s="95">
        <v>0</v>
      </c>
      <c r="BE1081" s="95">
        <v>0</v>
      </c>
      <c r="BF1081" s="95">
        <v>3100585.4921264602</v>
      </c>
      <c r="BG1081" s="95">
        <v>50734366.586425804</v>
      </c>
      <c r="BH1081" s="95">
        <v>4963736.2580566397</v>
      </c>
      <c r="BI1081" s="95">
        <v>145.93726942688201</v>
      </c>
      <c r="BJ1081" s="95">
        <v>4510012.7855834998</v>
      </c>
      <c r="BK1081" s="95">
        <v>2963379.3625793499</v>
      </c>
      <c r="BL1081" s="95">
        <v>0</v>
      </c>
      <c r="BM1081" s="95">
        <v>0</v>
      </c>
      <c r="BN1081" s="95">
        <v>0</v>
      </c>
      <c r="BO1081" s="95">
        <v>0</v>
      </c>
      <c r="BP1081" s="95">
        <v>0</v>
      </c>
      <c r="BQ1081" s="95">
        <v>0</v>
      </c>
      <c r="BR1081" s="95">
        <v>5071143.66333008</v>
      </c>
      <c r="BS1081" s="95">
        <v>2426693.8822021498</v>
      </c>
      <c r="BT1081" s="95">
        <v>0</v>
      </c>
      <c r="BU1081" s="95">
        <v>0</v>
      </c>
      <c r="BV1081" s="95">
        <v>1924159.2956390399</v>
      </c>
      <c r="BW1081" s="95">
        <v>0</v>
      </c>
      <c r="BX1081" s="95">
        <v>0</v>
      </c>
      <c r="BY1081" s="95">
        <v>0</v>
      </c>
      <c r="BZ1081" s="95">
        <v>0</v>
      </c>
      <c r="CA1081" s="95">
        <v>110113.478991508</v>
      </c>
      <c r="CB1081" s="95">
        <v>6112866.6701049795</v>
      </c>
      <c r="CC1081" s="95">
        <v>45285713.538574196</v>
      </c>
      <c r="CD1081" s="95">
        <v>9470724.6361084003</v>
      </c>
      <c r="CE1081" s="95">
        <v>2934.1627056300599</v>
      </c>
      <c r="CF1081" s="95">
        <v>479258.65111160302</v>
      </c>
      <c r="CG1081" s="95">
        <v>3206235.0129394499</v>
      </c>
      <c r="CH1081" s="95">
        <v>0</v>
      </c>
      <c r="CI1081" s="95">
        <v>113071.33948326101</v>
      </c>
      <c r="CJ1081" s="95">
        <v>6595619.2457885696</v>
      </c>
      <c r="CK1081" s="95">
        <v>48501967.706054702</v>
      </c>
      <c r="CL1081" s="95">
        <v>9475540.97192383</v>
      </c>
      <c r="CM1081" s="160">
        <v>185677.73376655599</v>
      </c>
      <c r="CN1081" s="160">
        <v>28565695.842041001</v>
      </c>
      <c r="CO1081" s="160">
        <v>99249495.733398393</v>
      </c>
      <c r="CP1081" s="95">
        <v>9475540.97192383</v>
      </c>
      <c r="CQ1081" s="95">
        <v>0</v>
      </c>
      <c r="CR1081" s="95">
        <v>0</v>
      </c>
      <c r="CS1081" s="95">
        <v>0</v>
      </c>
      <c r="CT1081" s="95">
        <v>0</v>
      </c>
      <c r="CU1081" s="161">
        <v>6592125.3212165823</v>
      </c>
      <c r="CV1081" s="161">
        <v>48491948.55151365</v>
      </c>
    </row>
    <row r="1082" spans="1:100" x14ac:dyDescent="0.2">
      <c r="A1082" s="94" t="s">
        <v>67</v>
      </c>
      <c r="B1082" s="96">
        <v>38777</v>
      </c>
      <c r="C1082" s="95">
        <v>81004.675138473496</v>
      </c>
      <c r="D1082" s="95">
        <v>4.2414398269611402</v>
      </c>
      <c r="E1082" s="95">
        <v>30549.768426418301</v>
      </c>
      <c r="F1082" s="95">
        <v>17607.945682287202</v>
      </c>
      <c r="G1082" s="95">
        <v>1131.0604550242399</v>
      </c>
      <c r="H1082" s="95">
        <v>1811.4439395368099</v>
      </c>
      <c r="I1082" s="95">
        <v>245.576234808192</v>
      </c>
      <c r="J1082" s="95">
        <v>40698.805582046502</v>
      </c>
      <c r="K1082" s="95">
        <v>33227.7106189728</v>
      </c>
      <c r="L1082" s="95">
        <v>27323.2340238094</v>
      </c>
      <c r="M1082" s="95">
        <v>43463.3198008537</v>
      </c>
      <c r="N1082" s="95">
        <v>5892.1315985321999</v>
      </c>
      <c r="O1082" s="95">
        <v>37393.059493064902</v>
      </c>
      <c r="P1082" s="95">
        <v>0</v>
      </c>
      <c r="Q1082" s="95">
        <v>4904.9064444899604</v>
      </c>
      <c r="R1082" s="95">
        <v>2005.7296571880599</v>
      </c>
      <c r="S1082" s="95">
        <v>0</v>
      </c>
      <c r="T1082" s="95">
        <v>1049.23840020597</v>
      </c>
      <c r="U1082" s="95">
        <v>73817.188838005095</v>
      </c>
      <c r="V1082" s="95">
        <v>3958569.8154907199</v>
      </c>
      <c r="W1082" s="95">
        <v>162.29211750999099</v>
      </c>
      <c r="X1082" s="95">
        <v>2254956.9201354999</v>
      </c>
      <c r="Y1082" s="95">
        <v>1111713.27748108</v>
      </c>
      <c r="Z1082" s="95">
        <v>226371.61374092099</v>
      </c>
      <c r="AA1082" s="95">
        <v>267405.07461547898</v>
      </c>
      <c r="AB1082" s="95">
        <v>38618.397247314497</v>
      </c>
      <c r="AC1082" s="95">
        <v>15305784.752075201</v>
      </c>
      <c r="AD1082" s="95">
        <v>7349304.6659545898</v>
      </c>
      <c r="AE1082" s="95">
        <v>1116590.6078186</v>
      </c>
      <c r="AF1082" s="95">
        <v>2048942.6634216299</v>
      </c>
      <c r="AG1082" s="95">
        <v>868199.26446533203</v>
      </c>
      <c r="AH1082" s="95">
        <v>1719041.02897644</v>
      </c>
      <c r="AI1082" s="95">
        <v>0</v>
      </c>
      <c r="AJ1082" s="95">
        <v>496842.46740341198</v>
      </c>
      <c r="AK1082" s="95">
        <v>318070.36843490601</v>
      </c>
      <c r="AL1082" s="95">
        <v>0</v>
      </c>
      <c r="AM1082" s="95">
        <v>175131.95670700099</v>
      </c>
      <c r="AN1082" s="95">
        <v>22708239.995849598</v>
      </c>
      <c r="AO1082" s="95">
        <v>29945973.259765599</v>
      </c>
      <c r="AP1082" s="95">
        <v>1361.2494460344301</v>
      </c>
      <c r="AQ1082" s="95">
        <v>16487806.0670166</v>
      </c>
      <c r="AR1082" s="95">
        <v>8169786.5858764602</v>
      </c>
      <c r="AS1082" s="95">
        <v>1518828.7097930899</v>
      </c>
      <c r="AT1082" s="95">
        <v>1817229.6426391599</v>
      </c>
      <c r="AU1082" s="95">
        <v>256721.17860794099</v>
      </c>
      <c r="AV1082" s="95">
        <v>33903207.732910201</v>
      </c>
      <c r="AW1082" s="95">
        <v>18303309.283447299</v>
      </c>
      <c r="AX1082" s="95">
        <v>8815563.6611328106</v>
      </c>
      <c r="AY1082" s="95">
        <v>15394859.729492201</v>
      </c>
      <c r="AZ1082" s="95">
        <v>6157521.2642211895</v>
      </c>
      <c r="BA1082" s="95">
        <v>12587879.7618408</v>
      </c>
      <c r="BB1082" s="95">
        <v>0</v>
      </c>
      <c r="BC1082" s="95">
        <v>3640386.62390137</v>
      </c>
      <c r="BD1082" s="95">
        <v>2157042.9662780799</v>
      </c>
      <c r="BE1082" s="95">
        <v>0</v>
      </c>
      <c r="BF1082" s="95">
        <v>1199246.2226867699</v>
      </c>
      <c r="BG1082" s="95">
        <v>52226167.892578103</v>
      </c>
      <c r="BH1082" s="95">
        <v>7022970.9235229502</v>
      </c>
      <c r="BI1082" s="95">
        <v>188.34157076850499</v>
      </c>
      <c r="BJ1082" s="95">
        <v>5435283.1372680701</v>
      </c>
      <c r="BK1082" s="95">
        <v>3237181.2029724098</v>
      </c>
      <c r="BL1082" s="95">
        <v>0</v>
      </c>
      <c r="BM1082" s="95">
        <v>0</v>
      </c>
      <c r="BN1082" s="95">
        <v>0</v>
      </c>
      <c r="BO1082" s="95">
        <v>0</v>
      </c>
      <c r="BP1082" s="95">
        <v>0</v>
      </c>
      <c r="BQ1082" s="95">
        <v>0</v>
      </c>
      <c r="BR1082" s="95">
        <v>5450254.3858642597</v>
      </c>
      <c r="BS1082" s="95">
        <v>2532665.5459289602</v>
      </c>
      <c r="BT1082" s="95">
        <v>2451477.7572326702</v>
      </c>
      <c r="BU1082" s="95">
        <v>0</v>
      </c>
      <c r="BV1082" s="95">
        <v>1959499.41693115</v>
      </c>
      <c r="BW1082" s="95">
        <v>250693.06150245701</v>
      </c>
      <c r="BX1082" s="95">
        <v>0</v>
      </c>
      <c r="BY1082" s="95">
        <v>0</v>
      </c>
      <c r="BZ1082" s="95">
        <v>0</v>
      </c>
      <c r="CA1082" s="95">
        <v>111612.386519432</v>
      </c>
      <c r="CB1082" s="95">
        <v>6207491.23364258</v>
      </c>
      <c r="CC1082" s="95">
        <v>46407969.963378899</v>
      </c>
      <c r="CD1082" s="95">
        <v>12444964.887207</v>
      </c>
      <c r="CE1082" s="95">
        <v>2951.7977351844302</v>
      </c>
      <c r="CF1082" s="95">
        <v>490679.47877883899</v>
      </c>
      <c r="CG1082" s="95">
        <v>3333038.2825012198</v>
      </c>
      <c r="CH1082" s="95">
        <v>0</v>
      </c>
      <c r="CI1082" s="95">
        <v>114559.025378227</v>
      </c>
      <c r="CJ1082" s="95">
        <v>6699986.7284545898</v>
      </c>
      <c r="CK1082" s="95">
        <v>49738660.232421897</v>
      </c>
      <c r="CL1082" s="95">
        <v>12695114.5386963</v>
      </c>
      <c r="CM1082" s="160">
        <v>187972.48670578</v>
      </c>
      <c r="CN1082" s="160">
        <v>29475719.138671901</v>
      </c>
      <c r="CO1082" s="160">
        <v>102018256.45117199</v>
      </c>
      <c r="CP1082" s="95">
        <v>12695114.5386963</v>
      </c>
      <c r="CQ1082" s="95">
        <v>0</v>
      </c>
      <c r="CR1082" s="95">
        <v>0</v>
      </c>
      <c r="CS1082" s="95">
        <v>0</v>
      </c>
      <c r="CT1082" s="95">
        <v>0</v>
      </c>
      <c r="CU1082" s="161">
        <v>6698170.7124214191</v>
      </c>
      <c r="CV1082" s="161">
        <v>49741008.24588012</v>
      </c>
    </row>
    <row r="1083" spans="1:100" x14ac:dyDescent="0.2">
      <c r="A1083" s="94" t="s">
        <v>67</v>
      </c>
      <c r="B1083" s="96">
        <v>38869</v>
      </c>
      <c r="C1083" s="95">
        <v>83772.185944557204</v>
      </c>
      <c r="D1083" s="95">
        <v>2.8070116379822099</v>
      </c>
      <c r="E1083" s="95">
        <v>30258.907438278198</v>
      </c>
      <c r="F1083" s="95">
        <v>17942.1097984314</v>
      </c>
      <c r="G1083" s="95">
        <v>1318.08354438841</v>
      </c>
      <c r="H1083" s="95">
        <v>1684.10323753953</v>
      </c>
      <c r="I1083" s="95">
        <v>231.50544266402699</v>
      </c>
      <c r="J1083" s="95">
        <v>45397.844045162201</v>
      </c>
      <c r="K1083" s="95">
        <v>28821.600634574901</v>
      </c>
      <c r="L1083" s="95">
        <v>25553.665212869601</v>
      </c>
      <c r="M1083" s="95">
        <v>44344.970890522003</v>
      </c>
      <c r="N1083" s="95">
        <v>5848.3111974000904</v>
      </c>
      <c r="O1083" s="95">
        <v>39288.136281490297</v>
      </c>
      <c r="P1083" s="95">
        <v>0</v>
      </c>
      <c r="Q1083" s="95">
        <v>5024.8226413130797</v>
      </c>
      <c r="R1083" s="95">
        <v>2143.7124115228698</v>
      </c>
      <c r="S1083" s="95">
        <v>0</v>
      </c>
      <c r="T1083" s="95">
        <v>969.80047611147199</v>
      </c>
      <c r="U1083" s="95">
        <v>74635.988808631897</v>
      </c>
      <c r="V1083" s="95">
        <v>4087647.92541504</v>
      </c>
      <c r="W1083" s="95">
        <v>122.470195864327</v>
      </c>
      <c r="X1083" s="95">
        <v>2232696.1802368201</v>
      </c>
      <c r="Y1083" s="95">
        <v>1117255.6040802</v>
      </c>
      <c r="Z1083" s="95">
        <v>248162.76194572399</v>
      </c>
      <c r="AA1083" s="95">
        <v>239401.52285957299</v>
      </c>
      <c r="AB1083" s="95">
        <v>36110.307316780098</v>
      </c>
      <c r="AC1083" s="95">
        <v>17295803.2958984</v>
      </c>
      <c r="AD1083" s="95">
        <v>6071385.5071411096</v>
      </c>
      <c r="AE1083" s="95">
        <v>1045073.3052215599</v>
      </c>
      <c r="AF1083" s="95">
        <v>2099256.48797607</v>
      </c>
      <c r="AG1083" s="95">
        <v>865088.32843017601</v>
      </c>
      <c r="AH1083" s="95">
        <v>1797816.7635345501</v>
      </c>
      <c r="AI1083" s="95">
        <v>0</v>
      </c>
      <c r="AJ1083" s="95">
        <v>499179.42813110398</v>
      </c>
      <c r="AK1083" s="95">
        <v>331672.60792923003</v>
      </c>
      <c r="AL1083" s="95">
        <v>0</v>
      </c>
      <c r="AM1083" s="95">
        <v>156591.27670669599</v>
      </c>
      <c r="AN1083" s="95">
        <v>23409213.423828099</v>
      </c>
      <c r="AO1083" s="95">
        <v>31341927.1794434</v>
      </c>
      <c r="AP1083" s="95">
        <v>1012.78179132193</v>
      </c>
      <c r="AQ1083" s="95">
        <v>16231201.319213901</v>
      </c>
      <c r="AR1083" s="95">
        <v>8165632.2871704102</v>
      </c>
      <c r="AS1083" s="95">
        <v>1707484.73829651</v>
      </c>
      <c r="AT1083" s="95">
        <v>1643619.0722503699</v>
      </c>
      <c r="AU1083" s="95">
        <v>241812.4016819</v>
      </c>
      <c r="AV1083" s="95">
        <v>38593897.903320298</v>
      </c>
      <c r="AW1083" s="95">
        <v>15233707.3355713</v>
      </c>
      <c r="AX1083" s="95">
        <v>8345201.4387817401</v>
      </c>
      <c r="AY1083" s="95">
        <v>16118649.650268599</v>
      </c>
      <c r="AZ1083" s="95">
        <v>6232590.7022705097</v>
      </c>
      <c r="BA1083" s="95">
        <v>13259451.893676801</v>
      </c>
      <c r="BB1083" s="95">
        <v>0</v>
      </c>
      <c r="BC1083" s="95">
        <v>3703809.57958984</v>
      </c>
      <c r="BD1083" s="95">
        <v>2263012.03207397</v>
      </c>
      <c r="BE1083" s="95">
        <v>0</v>
      </c>
      <c r="BF1083" s="95">
        <v>1086402.5113067599</v>
      </c>
      <c r="BG1083" s="95">
        <v>53775462.450683601</v>
      </c>
      <c r="BH1083" s="95">
        <v>7390316.4588012705</v>
      </c>
      <c r="BI1083" s="95">
        <v>139.56030437350299</v>
      </c>
      <c r="BJ1083" s="95">
        <v>5382175.9096069299</v>
      </c>
      <c r="BK1083" s="95">
        <v>3221767.42828369</v>
      </c>
      <c r="BL1083" s="95">
        <v>0</v>
      </c>
      <c r="BM1083" s="95">
        <v>0</v>
      </c>
      <c r="BN1083" s="95">
        <v>0</v>
      </c>
      <c r="BO1083" s="95">
        <v>0</v>
      </c>
      <c r="BP1083" s="95">
        <v>0</v>
      </c>
      <c r="BQ1083" s="95">
        <v>0</v>
      </c>
      <c r="BR1083" s="95">
        <v>5628222.79968262</v>
      </c>
      <c r="BS1083" s="95">
        <v>2556666.5915222201</v>
      </c>
      <c r="BT1083" s="95">
        <v>2585329.8025817899</v>
      </c>
      <c r="BU1083" s="95">
        <v>0</v>
      </c>
      <c r="BV1083" s="95">
        <v>2015216.86820984</v>
      </c>
      <c r="BW1083" s="95">
        <v>261169.80465316799</v>
      </c>
      <c r="BX1083" s="95">
        <v>0</v>
      </c>
      <c r="BY1083" s="95">
        <v>0</v>
      </c>
      <c r="BZ1083" s="95">
        <v>0</v>
      </c>
      <c r="CA1083" s="95">
        <v>114187.330347061</v>
      </c>
      <c r="CB1083" s="95">
        <v>6324532.8252563505</v>
      </c>
      <c r="CC1083" s="95">
        <v>47734590.451660201</v>
      </c>
      <c r="CD1083" s="95">
        <v>12745611.9343262</v>
      </c>
      <c r="CE1083" s="95">
        <v>3004.5569710731502</v>
      </c>
      <c r="CF1083" s="95">
        <v>495014.27355957002</v>
      </c>
      <c r="CG1083" s="95">
        <v>3398524.1333313002</v>
      </c>
      <c r="CH1083" s="95">
        <v>0</v>
      </c>
      <c r="CI1083" s="95">
        <v>117170.987330437</v>
      </c>
      <c r="CJ1083" s="95">
        <v>6817945.7066040002</v>
      </c>
      <c r="CK1083" s="95">
        <v>51132758.8603516</v>
      </c>
      <c r="CL1083" s="95">
        <v>13008744.5627441</v>
      </c>
      <c r="CM1083" s="160">
        <v>191284.92144966099</v>
      </c>
      <c r="CN1083" s="160">
        <v>30228344.768066399</v>
      </c>
      <c r="CO1083" s="160">
        <v>104850653.20800801</v>
      </c>
      <c r="CP1083" s="95">
        <v>13008744.5627441</v>
      </c>
      <c r="CQ1083" s="95">
        <v>0</v>
      </c>
      <c r="CR1083" s="95">
        <v>0</v>
      </c>
      <c r="CS1083" s="95">
        <v>0</v>
      </c>
      <c r="CT1083" s="95">
        <v>0</v>
      </c>
      <c r="CU1083" s="161">
        <v>6819547.0988159208</v>
      </c>
      <c r="CV1083" s="161">
        <v>51133114.5849915</v>
      </c>
    </row>
    <row r="1084" spans="1:100" x14ac:dyDescent="0.2">
      <c r="A1084" s="94" t="s">
        <v>67</v>
      </c>
      <c r="B1084" s="96">
        <v>38961</v>
      </c>
      <c r="C1084" s="95">
        <v>85818.862565040603</v>
      </c>
      <c r="D1084" s="95">
        <v>4.47371517296415</v>
      </c>
      <c r="E1084" s="95">
        <v>29674.610631704301</v>
      </c>
      <c r="F1084" s="95">
        <v>17739.668759584401</v>
      </c>
      <c r="G1084" s="95">
        <v>1518.17452901602</v>
      </c>
      <c r="H1084" s="95">
        <v>1605.35408844054</v>
      </c>
      <c r="I1084" s="95">
        <v>231.30462405458101</v>
      </c>
      <c r="J1084" s="95">
        <v>49836.079388618498</v>
      </c>
      <c r="K1084" s="95">
        <v>25007.043990850401</v>
      </c>
      <c r="L1084" s="95">
        <v>24122.528881549799</v>
      </c>
      <c r="M1084" s="95">
        <v>44756.455901145899</v>
      </c>
      <c r="N1084" s="95">
        <v>5904.87788766623</v>
      </c>
      <c r="O1084" s="95">
        <v>40406.331023693099</v>
      </c>
      <c r="P1084" s="95">
        <v>0</v>
      </c>
      <c r="Q1084" s="95">
        <v>5085.6410703659103</v>
      </c>
      <c r="R1084" s="95">
        <v>2260.2496570646799</v>
      </c>
      <c r="S1084" s="95">
        <v>0</v>
      </c>
      <c r="T1084" s="95">
        <v>923.93117506057001</v>
      </c>
      <c r="U1084" s="95">
        <v>75124.880983352705</v>
      </c>
      <c r="V1084" s="95">
        <v>4161704.3112487802</v>
      </c>
      <c r="W1084" s="95">
        <v>136.45665129087899</v>
      </c>
      <c r="X1084" s="95">
        <v>2168869.8828430199</v>
      </c>
      <c r="Y1084" s="95">
        <v>1105601.2604827899</v>
      </c>
      <c r="Z1084" s="95">
        <v>282604.874008179</v>
      </c>
      <c r="AA1084" s="95">
        <v>217086.64194679301</v>
      </c>
      <c r="AB1084" s="95">
        <v>32911.575108528101</v>
      </c>
      <c r="AC1084" s="95">
        <v>19118491.982666001</v>
      </c>
      <c r="AD1084" s="95">
        <v>4637275.0736694299</v>
      </c>
      <c r="AE1084" s="95">
        <v>970799.28991699195</v>
      </c>
      <c r="AF1084" s="95">
        <v>2118758.2539367699</v>
      </c>
      <c r="AG1084" s="95">
        <v>869303.05158233596</v>
      </c>
      <c r="AH1084" s="95">
        <v>1828104.43521118</v>
      </c>
      <c r="AI1084" s="95">
        <v>0</v>
      </c>
      <c r="AJ1084" s="95">
        <v>491329.56873321498</v>
      </c>
      <c r="AK1084" s="95">
        <v>347561.63685989397</v>
      </c>
      <c r="AL1084" s="95">
        <v>0</v>
      </c>
      <c r="AM1084" s="95">
        <v>149535.68148231501</v>
      </c>
      <c r="AN1084" s="95">
        <v>23653496.759277299</v>
      </c>
      <c r="AO1084" s="95">
        <v>32199781.212890599</v>
      </c>
      <c r="AP1084" s="95">
        <v>1329.79821698368</v>
      </c>
      <c r="AQ1084" s="95">
        <v>16001121.3863525</v>
      </c>
      <c r="AR1084" s="95">
        <v>8155064.8244018601</v>
      </c>
      <c r="AS1084" s="95">
        <v>1958825.68659973</v>
      </c>
      <c r="AT1084" s="95">
        <v>1494042.4067230199</v>
      </c>
      <c r="AU1084" s="95">
        <v>222610.71810531599</v>
      </c>
      <c r="AV1084" s="95">
        <v>43471974.475097701</v>
      </c>
      <c r="AW1084" s="95">
        <v>11910047.548461899</v>
      </c>
      <c r="AX1084" s="95">
        <v>7795509.4454345703</v>
      </c>
      <c r="AY1084" s="95">
        <v>16354448.095825201</v>
      </c>
      <c r="AZ1084" s="95">
        <v>6310563.83837891</v>
      </c>
      <c r="BA1084" s="95">
        <v>13683723.184936499</v>
      </c>
      <c r="BB1084" s="95">
        <v>0</v>
      </c>
      <c r="BC1084" s="95">
        <v>3676660.7973632799</v>
      </c>
      <c r="BD1084" s="95">
        <v>2358900.9314880399</v>
      </c>
      <c r="BE1084" s="95">
        <v>0</v>
      </c>
      <c r="BF1084" s="95">
        <v>1052514.54577637</v>
      </c>
      <c r="BG1084" s="95">
        <v>55387767.397949196</v>
      </c>
      <c r="BH1084" s="95">
        <v>7585367.4224243201</v>
      </c>
      <c r="BI1084" s="95">
        <v>245.48912283591901</v>
      </c>
      <c r="BJ1084" s="95">
        <v>5306627.83410645</v>
      </c>
      <c r="BK1084" s="95">
        <v>3220588.8400573698</v>
      </c>
      <c r="BL1084" s="95">
        <v>0</v>
      </c>
      <c r="BM1084" s="95">
        <v>0</v>
      </c>
      <c r="BN1084" s="95">
        <v>0</v>
      </c>
      <c r="BO1084" s="95">
        <v>0</v>
      </c>
      <c r="BP1084" s="95">
        <v>0</v>
      </c>
      <c r="BQ1084" s="95">
        <v>0</v>
      </c>
      <c r="BR1084" s="95">
        <v>5665225.1936035203</v>
      </c>
      <c r="BS1084" s="95">
        <v>2584150.9660034198</v>
      </c>
      <c r="BT1084" s="95">
        <v>2668900.2652893099</v>
      </c>
      <c r="BU1084" s="95">
        <v>0</v>
      </c>
      <c r="BV1084" s="95">
        <v>2019910.2496643099</v>
      </c>
      <c r="BW1084" s="95">
        <v>267294.39715957601</v>
      </c>
      <c r="BX1084" s="95">
        <v>0</v>
      </c>
      <c r="BY1084" s="95">
        <v>0</v>
      </c>
      <c r="BZ1084" s="95">
        <v>0</v>
      </c>
      <c r="CA1084" s="95">
        <v>115413.592916489</v>
      </c>
      <c r="CB1084" s="95">
        <v>6334801.0147094699</v>
      </c>
      <c r="CC1084" s="95">
        <v>48262832.409179702</v>
      </c>
      <c r="CD1084" s="95">
        <v>12923079.1252441</v>
      </c>
      <c r="CE1084" s="95">
        <v>3109.7724917232999</v>
      </c>
      <c r="CF1084" s="95">
        <v>502649.76274108898</v>
      </c>
      <c r="CG1084" s="95">
        <v>3464612.8604126</v>
      </c>
      <c r="CH1084" s="95">
        <v>0</v>
      </c>
      <c r="CI1084" s="95">
        <v>118528.56490039801</v>
      </c>
      <c r="CJ1084" s="95">
        <v>6835008.8779907199</v>
      </c>
      <c r="CK1084" s="95">
        <v>51726242.369628899</v>
      </c>
      <c r="CL1084" s="95">
        <v>13193095.853027301</v>
      </c>
      <c r="CM1084" s="160">
        <v>193387.26542091399</v>
      </c>
      <c r="CN1084" s="160">
        <v>30501861.879638702</v>
      </c>
      <c r="CO1084" s="160">
        <v>107159945.106445</v>
      </c>
      <c r="CP1084" s="95">
        <v>13193095.853027301</v>
      </c>
      <c r="CQ1084" s="95">
        <v>0</v>
      </c>
      <c r="CR1084" s="95">
        <v>0</v>
      </c>
      <c r="CS1084" s="95">
        <v>0</v>
      </c>
      <c r="CT1084" s="95">
        <v>0</v>
      </c>
      <c r="CU1084" s="161">
        <v>6837450.7774505587</v>
      </c>
      <c r="CV1084" s="161">
        <v>51727445.2695923</v>
      </c>
    </row>
    <row r="1085" spans="1:100" x14ac:dyDescent="0.2">
      <c r="A1085" s="94" t="s">
        <v>67</v>
      </c>
      <c r="B1085" s="96">
        <v>39052</v>
      </c>
      <c r="C1085" s="95">
        <v>88404.595940589905</v>
      </c>
      <c r="D1085" s="95">
        <v>4.5447761139948897</v>
      </c>
      <c r="E1085" s="95">
        <v>29518.707660436601</v>
      </c>
      <c r="F1085" s="95">
        <v>18034.736599445299</v>
      </c>
      <c r="G1085" s="95">
        <v>1673.01417352259</v>
      </c>
      <c r="H1085" s="95">
        <v>1470.2950442880399</v>
      </c>
      <c r="I1085" s="95">
        <v>217.06054398417501</v>
      </c>
      <c r="J1085" s="95">
        <v>56702.826868057302</v>
      </c>
      <c r="K1085" s="95">
        <v>20433.3436181545</v>
      </c>
      <c r="L1085" s="95">
        <v>24298.816428422899</v>
      </c>
      <c r="M1085" s="95">
        <v>45392.034702777899</v>
      </c>
      <c r="N1085" s="95">
        <v>5922.6484234333002</v>
      </c>
      <c r="O1085" s="95">
        <v>42155.149277687102</v>
      </c>
      <c r="P1085" s="95">
        <v>0</v>
      </c>
      <c r="Q1085" s="95">
        <v>5099.6396052241298</v>
      </c>
      <c r="R1085" s="95">
        <v>2348.7548207044601</v>
      </c>
      <c r="S1085" s="95">
        <v>0</v>
      </c>
      <c r="T1085" s="95">
        <v>842.12177854031302</v>
      </c>
      <c r="U1085" s="95">
        <v>76681.396901130705</v>
      </c>
      <c r="V1085" s="95">
        <v>4267686.6115112295</v>
      </c>
      <c r="W1085" s="95">
        <v>230.750592147931</v>
      </c>
      <c r="X1085" s="95">
        <v>2163804.6340331999</v>
      </c>
      <c r="Y1085" s="95">
        <v>1126441.4093170201</v>
      </c>
      <c r="Z1085" s="95">
        <v>312425.95589065598</v>
      </c>
      <c r="AA1085" s="95">
        <v>197958.919090271</v>
      </c>
      <c r="AB1085" s="95">
        <v>28819.501946210901</v>
      </c>
      <c r="AC1085" s="95">
        <v>21412147.263183601</v>
      </c>
      <c r="AD1085" s="95">
        <v>3321242.0576171898</v>
      </c>
      <c r="AE1085" s="95">
        <v>989848.03459167504</v>
      </c>
      <c r="AF1085" s="95">
        <v>2139427.1141357399</v>
      </c>
      <c r="AG1085" s="95">
        <v>868613.42767333996</v>
      </c>
      <c r="AH1085" s="95">
        <v>1928656.0195007301</v>
      </c>
      <c r="AI1085" s="95">
        <v>0</v>
      </c>
      <c r="AJ1085" s="95">
        <v>490168.06491088902</v>
      </c>
      <c r="AK1085" s="95">
        <v>372247.73207092303</v>
      </c>
      <c r="AL1085" s="95">
        <v>0</v>
      </c>
      <c r="AM1085" s="95">
        <v>138239.784765244</v>
      </c>
      <c r="AN1085" s="95">
        <v>24840250.2741699</v>
      </c>
      <c r="AO1085" s="95">
        <v>33440480.600097701</v>
      </c>
      <c r="AP1085" s="95">
        <v>1914.8379393369</v>
      </c>
      <c r="AQ1085" s="95">
        <v>15953869.389526401</v>
      </c>
      <c r="AR1085" s="95">
        <v>8261884.03442383</v>
      </c>
      <c r="AS1085" s="95">
        <v>2169261.8023376502</v>
      </c>
      <c r="AT1085" s="95">
        <v>1373123.6825103799</v>
      </c>
      <c r="AU1085" s="95">
        <v>193119.52412033101</v>
      </c>
      <c r="AV1085" s="95">
        <v>48377547.221191399</v>
      </c>
      <c r="AW1085" s="95">
        <v>8524842.8220214806</v>
      </c>
      <c r="AX1085" s="95">
        <v>8135111.9388427697</v>
      </c>
      <c r="AY1085" s="95">
        <v>16655922.7891846</v>
      </c>
      <c r="AZ1085" s="95">
        <v>6332252.98400879</v>
      </c>
      <c r="BA1085" s="95">
        <v>14569651.8480225</v>
      </c>
      <c r="BB1085" s="95">
        <v>0</v>
      </c>
      <c r="BC1085" s="95">
        <v>3681047.3062133798</v>
      </c>
      <c r="BD1085" s="95">
        <v>2571608.22369385</v>
      </c>
      <c r="BE1085" s="95">
        <v>0</v>
      </c>
      <c r="BF1085" s="95">
        <v>972860.29357910203</v>
      </c>
      <c r="BG1085" s="95">
        <v>57536839.622070298</v>
      </c>
      <c r="BH1085" s="95">
        <v>8013862.6670532199</v>
      </c>
      <c r="BI1085" s="95">
        <v>344.02626518160099</v>
      </c>
      <c r="BJ1085" s="95">
        <v>5282726.34484863</v>
      </c>
      <c r="BK1085" s="95">
        <v>3230499.8717346201</v>
      </c>
      <c r="BL1085" s="95">
        <v>0</v>
      </c>
      <c r="BM1085" s="95">
        <v>0</v>
      </c>
      <c r="BN1085" s="95">
        <v>0</v>
      </c>
      <c r="BO1085" s="95">
        <v>0</v>
      </c>
      <c r="BP1085" s="95">
        <v>0</v>
      </c>
      <c r="BQ1085" s="95">
        <v>0</v>
      </c>
      <c r="BR1085" s="95">
        <v>5818916.61608887</v>
      </c>
      <c r="BS1085" s="95">
        <v>2595817.3175353999</v>
      </c>
      <c r="BT1085" s="95">
        <v>2840827.3079833998</v>
      </c>
      <c r="BU1085" s="95">
        <v>0</v>
      </c>
      <c r="BV1085" s="95">
        <v>2045026.26025391</v>
      </c>
      <c r="BW1085" s="95">
        <v>291550.75204467803</v>
      </c>
      <c r="BX1085" s="95">
        <v>0</v>
      </c>
      <c r="BY1085" s="95">
        <v>0</v>
      </c>
      <c r="BZ1085" s="95">
        <v>0</v>
      </c>
      <c r="CA1085" s="95">
        <v>117807.842604637</v>
      </c>
      <c r="CB1085" s="95">
        <v>6424505.6989746103</v>
      </c>
      <c r="CC1085" s="95">
        <v>49389546.894042999</v>
      </c>
      <c r="CD1085" s="95">
        <v>13304174.4613037</v>
      </c>
      <c r="CE1085" s="95">
        <v>3141.6181823015199</v>
      </c>
      <c r="CF1085" s="95">
        <v>513320.96769714402</v>
      </c>
      <c r="CG1085" s="95">
        <v>3560282.1693420401</v>
      </c>
      <c r="CH1085" s="95">
        <v>0</v>
      </c>
      <c r="CI1085" s="95">
        <v>120967.868495941</v>
      </c>
      <c r="CJ1085" s="95">
        <v>6941793.5495605497</v>
      </c>
      <c r="CK1085" s="95">
        <v>52965135.606933601</v>
      </c>
      <c r="CL1085" s="95">
        <v>13593471.9610596</v>
      </c>
      <c r="CM1085" s="160">
        <v>197181.64158439601</v>
      </c>
      <c r="CN1085" s="160">
        <v>31821044.829589799</v>
      </c>
      <c r="CO1085" s="160">
        <v>110357267.03418</v>
      </c>
      <c r="CP1085" s="95">
        <v>13593471.9610596</v>
      </c>
      <c r="CQ1085" s="95">
        <v>0</v>
      </c>
      <c r="CR1085" s="95">
        <v>0</v>
      </c>
      <c r="CS1085" s="95">
        <v>0</v>
      </c>
      <c r="CT1085" s="95">
        <v>0</v>
      </c>
      <c r="CU1085" s="161">
        <v>6937826.6666717548</v>
      </c>
      <c r="CV1085" s="161">
        <v>52949829.06338504</v>
      </c>
    </row>
    <row r="1086" spans="1:100" x14ac:dyDescent="0.2">
      <c r="A1086" s="94" t="s">
        <v>67</v>
      </c>
      <c r="B1086" s="96">
        <v>39142</v>
      </c>
      <c r="C1086" s="95">
        <v>91263.705673217803</v>
      </c>
      <c r="D1086" s="95">
        <v>6.4538298499537596</v>
      </c>
      <c r="E1086" s="95">
        <v>28450.233227253</v>
      </c>
      <c r="F1086" s="95">
        <v>17751.142668247201</v>
      </c>
      <c r="G1086" s="95">
        <v>1891.6349400281899</v>
      </c>
      <c r="H1086" s="95">
        <v>1349.7695630937801</v>
      </c>
      <c r="I1086" s="95">
        <v>200.02693131193499</v>
      </c>
      <c r="J1086" s="95">
        <v>60474.133579254201</v>
      </c>
      <c r="K1086" s="95">
        <v>17223.756926059701</v>
      </c>
      <c r="L1086" s="95">
        <v>23459.099938631101</v>
      </c>
      <c r="M1086" s="95">
        <v>45998.128520011902</v>
      </c>
      <c r="N1086" s="95">
        <v>5909.0544024109804</v>
      </c>
      <c r="O1086" s="95">
        <v>43734.125019073501</v>
      </c>
      <c r="P1086" s="95">
        <v>0</v>
      </c>
      <c r="Q1086" s="95">
        <v>5140.0428611636198</v>
      </c>
      <c r="R1086" s="95">
        <v>2474.6069292724101</v>
      </c>
      <c r="S1086" s="95">
        <v>0</v>
      </c>
      <c r="T1086" s="95">
        <v>854.14858321100496</v>
      </c>
      <c r="U1086" s="95">
        <v>77644.6038503647</v>
      </c>
      <c r="V1086" s="95">
        <v>4382279.8838501005</v>
      </c>
      <c r="W1086" s="95">
        <v>286.60931622982002</v>
      </c>
      <c r="X1086" s="95">
        <v>2083791.45327759</v>
      </c>
      <c r="Y1086" s="95">
        <v>1102584.67326355</v>
      </c>
      <c r="Z1086" s="95">
        <v>343293.05344390898</v>
      </c>
      <c r="AA1086" s="95">
        <v>175151.128772736</v>
      </c>
      <c r="AB1086" s="95">
        <v>26036.770750045798</v>
      </c>
      <c r="AC1086" s="95">
        <v>22721680.806640599</v>
      </c>
      <c r="AD1086" s="95">
        <v>2609041.0931396498</v>
      </c>
      <c r="AE1086" s="95">
        <v>960727.55368042004</v>
      </c>
      <c r="AF1086" s="95">
        <v>2165626.3359069801</v>
      </c>
      <c r="AG1086" s="95">
        <v>863611.09580230701</v>
      </c>
      <c r="AH1086" s="95">
        <v>1993422.27114868</v>
      </c>
      <c r="AI1086" s="95">
        <v>0</v>
      </c>
      <c r="AJ1086" s="95">
        <v>491644.13548278803</v>
      </c>
      <c r="AK1086" s="95">
        <v>384421.58930587798</v>
      </c>
      <c r="AL1086" s="95">
        <v>0</v>
      </c>
      <c r="AM1086" s="95">
        <v>133220.02504539501</v>
      </c>
      <c r="AN1086" s="95">
        <v>25379425.246337902</v>
      </c>
      <c r="AO1086" s="95">
        <v>34740153.096679702</v>
      </c>
      <c r="AP1086" s="95">
        <v>2527.9669440090702</v>
      </c>
      <c r="AQ1086" s="95">
        <v>15279216.7214355</v>
      </c>
      <c r="AR1086" s="95">
        <v>8011570.6091308603</v>
      </c>
      <c r="AS1086" s="95">
        <v>2373876.2167968801</v>
      </c>
      <c r="AT1086" s="95">
        <v>1210980.33401489</v>
      </c>
      <c r="AU1086" s="95">
        <v>176337.60113143901</v>
      </c>
      <c r="AV1086" s="95">
        <v>52021804.9140625</v>
      </c>
      <c r="AW1086" s="95">
        <v>6763191.7998046903</v>
      </c>
      <c r="AX1086" s="95">
        <v>7913484.0180053702</v>
      </c>
      <c r="AY1086" s="95">
        <v>16997421.1025391</v>
      </c>
      <c r="AZ1086" s="95">
        <v>6286876.7999267597</v>
      </c>
      <c r="BA1086" s="95">
        <v>15238693.2186279</v>
      </c>
      <c r="BB1086" s="95">
        <v>0</v>
      </c>
      <c r="BC1086" s="95">
        <v>3697018.6840209998</v>
      </c>
      <c r="BD1086" s="95">
        <v>2662399.7145690899</v>
      </c>
      <c r="BE1086" s="95">
        <v>0</v>
      </c>
      <c r="BF1086" s="95">
        <v>940956.44851684605</v>
      </c>
      <c r="BG1086" s="95">
        <v>58943375.925781302</v>
      </c>
      <c r="BH1086" s="95">
        <v>8418569.7042236291</v>
      </c>
      <c r="BI1086" s="95">
        <v>700.88984733074903</v>
      </c>
      <c r="BJ1086" s="95">
        <v>5192849.0654296903</v>
      </c>
      <c r="BK1086" s="95">
        <v>3208731.0272216802</v>
      </c>
      <c r="BL1086" s="95">
        <v>0</v>
      </c>
      <c r="BM1086" s="95">
        <v>0</v>
      </c>
      <c r="BN1086" s="95">
        <v>0</v>
      </c>
      <c r="BO1086" s="95">
        <v>0</v>
      </c>
      <c r="BP1086" s="95">
        <v>0</v>
      </c>
      <c r="BQ1086" s="95">
        <v>0</v>
      </c>
      <c r="BR1086" s="95">
        <v>5955701.8952026404</v>
      </c>
      <c r="BS1086" s="95">
        <v>2583382.3907470698</v>
      </c>
      <c r="BT1086" s="95">
        <v>2966178.5679931599</v>
      </c>
      <c r="BU1086" s="95">
        <v>0</v>
      </c>
      <c r="BV1086" s="95">
        <v>2059900.5475616499</v>
      </c>
      <c r="BW1086" s="95">
        <v>303443.55143737799</v>
      </c>
      <c r="BX1086" s="95">
        <v>0</v>
      </c>
      <c r="BY1086" s="95">
        <v>0</v>
      </c>
      <c r="BZ1086" s="95">
        <v>0</v>
      </c>
      <c r="CA1086" s="95">
        <v>119766.97479248</v>
      </c>
      <c r="CB1086" s="95">
        <v>6462448.42150879</v>
      </c>
      <c r="CC1086" s="95">
        <v>50128086.610839799</v>
      </c>
      <c r="CD1086" s="95">
        <v>13608566.2576904</v>
      </c>
      <c r="CE1086" s="95">
        <v>3255.7853203415898</v>
      </c>
      <c r="CF1086" s="95">
        <v>521043.591251373</v>
      </c>
      <c r="CG1086" s="95">
        <v>3626131.3956603999</v>
      </c>
      <c r="CH1086" s="95">
        <v>0</v>
      </c>
      <c r="CI1086" s="95">
        <v>123019.851841927</v>
      </c>
      <c r="CJ1086" s="95">
        <v>6985096.2333373995</v>
      </c>
      <c r="CK1086" s="95">
        <v>53751202.8046875</v>
      </c>
      <c r="CL1086" s="95">
        <v>13913453.1612549</v>
      </c>
      <c r="CM1086" s="160">
        <v>200052.07822608901</v>
      </c>
      <c r="CN1086" s="160">
        <v>32479282.496093798</v>
      </c>
      <c r="CO1086" s="160">
        <v>112741131.37207</v>
      </c>
      <c r="CP1086" s="95">
        <v>13913453.1612549</v>
      </c>
      <c r="CQ1086" s="95">
        <v>0</v>
      </c>
      <c r="CR1086" s="95">
        <v>0</v>
      </c>
      <c r="CS1086" s="95">
        <v>0</v>
      </c>
      <c r="CT1086" s="95">
        <v>0</v>
      </c>
      <c r="CU1086" s="161">
        <v>6983492.0127601633</v>
      </c>
      <c r="CV1086" s="161">
        <v>53754218.006500199</v>
      </c>
    </row>
    <row r="1087" spans="1:100" x14ac:dyDescent="0.2">
      <c r="A1087" s="94" t="s">
        <v>67</v>
      </c>
      <c r="B1087" s="96">
        <v>39234</v>
      </c>
      <c r="C1087" s="95">
        <v>92948.452527999907</v>
      </c>
      <c r="D1087" s="95">
        <v>5.5620221539866197</v>
      </c>
      <c r="E1087" s="95">
        <v>27832.751086473501</v>
      </c>
      <c r="F1087" s="95">
        <v>17686.046473026301</v>
      </c>
      <c r="G1087" s="95">
        <v>2096.9964514374701</v>
      </c>
      <c r="H1087" s="95">
        <v>1223.9858500212399</v>
      </c>
      <c r="I1087" s="95">
        <v>183.034363122657</v>
      </c>
      <c r="J1087" s="95">
        <v>63958.124542236299</v>
      </c>
      <c r="K1087" s="95">
        <v>14523.0371049643</v>
      </c>
      <c r="L1087" s="95">
        <v>23407.504186153401</v>
      </c>
      <c r="M1087" s="95">
        <v>46150.2753434181</v>
      </c>
      <c r="N1087" s="95">
        <v>5990.6694989800499</v>
      </c>
      <c r="O1087" s="95">
        <v>44505.355720043197</v>
      </c>
      <c r="P1087" s="95">
        <v>0</v>
      </c>
      <c r="Q1087" s="95">
        <v>5143.58213490248</v>
      </c>
      <c r="R1087" s="95">
        <v>2558.6362848579902</v>
      </c>
      <c r="S1087" s="95">
        <v>0</v>
      </c>
      <c r="T1087" s="95">
        <v>850.469497464597</v>
      </c>
      <c r="U1087" s="95">
        <v>78585.027271270796</v>
      </c>
      <c r="V1087" s="95">
        <v>4494429.7561645498</v>
      </c>
      <c r="W1087" s="95">
        <v>255.39467908255801</v>
      </c>
      <c r="X1087" s="95">
        <v>2027447.81817627</v>
      </c>
      <c r="Y1087" s="95">
        <v>1087985.39181519</v>
      </c>
      <c r="Z1087" s="95">
        <v>369151.147342682</v>
      </c>
      <c r="AA1087" s="95">
        <v>157756.61710166899</v>
      </c>
      <c r="AB1087" s="95">
        <v>23888.222731113401</v>
      </c>
      <c r="AC1087" s="95">
        <v>23843761.0935059</v>
      </c>
      <c r="AD1087" s="95">
        <v>2073484.11329651</v>
      </c>
      <c r="AE1087" s="95">
        <v>951951.64277648902</v>
      </c>
      <c r="AF1087" s="95">
        <v>2166743.4667663602</v>
      </c>
      <c r="AG1087" s="95">
        <v>874282.40144348098</v>
      </c>
      <c r="AH1087" s="95">
        <v>2015864.03295898</v>
      </c>
      <c r="AI1087" s="95">
        <v>0</v>
      </c>
      <c r="AJ1087" s="95">
        <v>494321.86000823998</v>
      </c>
      <c r="AK1087" s="95">
        <v>395987.981952667</v>
      </c>
      <c r="AL1087" s="95">
        <v>0</v>
      </c>
      <c r="AM1087" s="95">
        <v>130802.151638985</v>
      </c>
      <c r="AN1087" s="95">
        <v>25868839.708984401</v>
      </c>
      <c r="AO1087" s="95">
        <v>35972657.787597701</v>
      </c>
      <c r="AP1087" s="95">
        <v>2259.739028126</v>
      </c>
      <c r="AQ1087" s="95">
        <v>15022229.9714355</v>
      </c>
      <c r="AR1087" s="95">
        <v>8007295.5195922898</v>
      </c>
      <c r="AS1087" s="95">
        <v>2592361.9314270001</v>
      </c>
      <c r="AT1087" s="95">
        <v>1098580.1319580099</v>
      </c>
      <c r="AU1087" s="95">
        <v>161794.71786689799</v>
      </c>
      <c r="AV1087" s="95">
        <v>55203331.719238304</v>
      </c>
      <c r="AW1087" s="95">
        <v>5420305.4216308603</v>
      </c>
      <c r="AX1087" s="95">
        <v>7978779.5720825205</v>
      </c>
      <c r="AY1087" s="95">
        <v>17227871.239502002</v>
      </c>
      <c r="AZ1087" s="95">
        <v>6423025.0449218797</v>
      </c>
      <c r="BA1087" s="95">
        <v>15537603.509033199</v>
      </c>
      <c r="BB1087" s="95">
        <v>0</v>
      </c>
      <c r="BC1087" s="95">
        <v>3753570.2116394001</v>
      </c>
      <c r="BD1087" s="95">
        <v>2751314.8841857901</v>
      </c>
      <c r="BE1087" s="95">
        <v>0</v>
      </c>
      <c r="BF1087" s="95">
        <v>931861.76700591994</v>
      </c>
      <c r="BG1087" s="95">
        <v>60442320.701660201</v>
      </c>
      <c r="BH1087" s="95">
        <v>8633201.8275146503</v>
      </c>
      <c r="BI1087" s="95">
        <v>208.96280185692001</v>
      </c>
      <c r="BJ1087" s="95">
        <v>5110461.2728271503</v>
      </c>
      <c r="BK1087" s="95">
        <v>3189023.5827331501</v>
      </c>
      <c r="BL1087" s="95">
        <v>0</v>
      </c>
      <c r="BM1087" s="95">
        <v>0</v>
      </c>
      <c r="BN1087" s="95">
        <v>0</v>
      </c>
      <c r="BO1087" s="95">
        <v>0</v>
      </c>
      <c r="BP1087" s="95">
        <v>0</v>
      </c>
      <c r="BQ1087" s="95">
        <v>0</v>
      </c>
      <c r="BR1087" s="95">
        <v>5996238.2445068397</v>
      </c>
      <c r="BS1087" s="95">
        <v>2654402.0127258301</v>
      </c>
      <c r="BT1087" s="95">
        <v>3027218.0964050302</v>
      </c>
      <c r="BU1087" s="95">
        <v>0</v>
      </c>
      <c r="BV1087" s="95">
        <v>2087346.55757141</v>
      </c>
      <c r="BW1087" s="95">
        <v>312392.71173095697</v>
      </c>
      <c r="BX1087" s="95">
        <v>0</v>
      </c>
      <c r="BY1087" s="95">
        <v>0</v>
      </c>
      <c r="BZ1087" s="95">
        <v>0</v>
      </c>
      <c r="CA1087" s="95">
        <v>120906.118139267</v>
      </c>
      <c r="CB1087" s="95">
        <v>6528050.5555419903</v>
      </c>
      <c r="CC1087" s="95">
        <v>51091383.537597701</v>
      </c>
      <c r="CD1087" s="95">
        <v>13728842.056274399</v>
      </c>
      <c r="CE1087" s="95">
        <v>3316.3330660760398</v>
      </c>
      <c r="CF1087" s="95">
        <v>530930.82707214402</v>
      </c>
      <c r="CG1087" s="95">
        <v>3714097.2224121098</v>
      </c>
      <c r="CH1087" s="95">
        <v>0</v>
      </c>
      <c r="CI1087" s="95">
        <v>124208.90249157</v>
      </c>
      <c r="CJ1087" s="95">
        <v>7056320.9267578097</v>
      </c>
      <c r="CK1087" s="95">
        <v>54798810.448242202</v>
      </c>
      <c r="CL1087" s="95">
        <v>14043378.3637695</v>
      </c>
      <c r="CM1087" s="160">
        <v>202184.60534286499</v>
      </c>
      <c r="CN1087" s="160">
        <v>32997872.4926758</v>
      </c>
      <c r="CO1087" s="160">
        <v>115226319.62304699</v>
      </c>
      <c r="CP1087" s="95">
        <v>14043378.3637695</v>
      </c>
      <c r="CQ1087" s="95">
        <v>0</v>
      </c>
      <c r="CR1087" s="95">
        <v>0</v>
      </c>
      <c r="CS1087" s="95">
        <v>0</v>
      </c>
      <c r="CT1087" s="95">
        <v>0</v>
      </c>
      <c r="CU1087" s="161">
        <v>7058981.3826141339</v>
      </c>
      <c r="CV1087" s="161">
        <v>54805480.76000981</v>
      </c>
    </row>
    <row r="1088" spans="1:100" x14ac:dyDescent="0.2">
      <c r="A1088" s="94" t="s">
        <v>67</v>
      </c>
      <c r="B1088" s="96">
        <v>39326</v>
      </c>
      <c r="C1088" s="95">
        <v>95295.357429504395</v>
      </c>
      <c r="D1088" s="95">
        <v>4.4906441369675996</v>
      </c>
      <c r="E1088" s="95">
        <v>27715.1523993015</v>
      </c>
      <c r="F1088" s="95">
        <v>17897.5208876133</v>
      </c>
      <c r="G1088" s="95">
        <v>2321.5141086578401</v>
      </c>
      <c r="H1088" s="95">
        <v>1081.21969616413</v>
      </c>
      <c r="I1088" s="95">
        <v>162.18080312199899</v>
      </c>
      <c r="J1088" s="95">
        <v>66730.474235534697</v>
      </c>
      <c r="K1088" s="95">
        <v>12298.5079032183</v>
      </c>
      <c r="L1088" s="95">
        <v>23049.908485889398</v>
      </c>
      <c r="M1088" s="95">
        <v>46767.2591285706</v>
      </c>
      <c r="N1088" s="95">
        <v>6065.7643067836798</v>
      </c>
      <c r="O1088" s="95">
        <v>45571.931132793397</v>
      </c>
      <c r="P1088" s="95">
        <v>0</v>
      </c>
      <c r="Q1088" s="95">
        <v>5189.9825956821396</v>
      </c>
      <c r="R1088" s="95">
        <v>2652.7588701248201</v>
      </c>
      <c r="S1088" s="95">
        <v>0</v>
      </c>
      <c r="T1088" s="95">
        <v>832.58195248246204</v>
      </c>
      <c r="U1088" s="95">
        <v>79212.606552123994</v>
      </c>
      <c r="V1088" s="95">
        <v>4590357.86755371</v>
      </c>
      <c r="W1088" s="95">
        <v>236.116134395823</v>
      </c>
      <c r="X1088" s="95">
        <v>1988842.5247345001</v>
      </c>
      <c r="Y1088" s="95">
        <v>1089311.4755096401</v>
      </c>
      <c r="Z1088" s="95">
        <v>401895.226745605</v>
      </c>
      <c r="AA1088" s="95">
        <v>138671.66510009801</v>
      </c>
      <c r="AB1088" s="95">
        <v>22708.972294330601</v>
      </c>
      <c r="AC1088" s="95">
        <v>24566901.439941399</v>
      </c>
      <c r="AD1088" s="95">
        <v>1789671.0961608901</v>
      </c>
      <c r="AE1088" s="95">
        <v>937389.51141357399</v>
      </c>
      <c r="AF1088" s="95">
        <v>2181314.7663269001</v>
      </c>
      <c r="AG1088" s="95">
        <v>877369.774505615</v>
      </c>
      <c r="AH1088" s="95">
        <v>2062543.5040130599</v>
      </c>
      <c r="AI1088" s="95">
        <v>0</v>
      </c>
      <c r="AJ1088" s="95">
        <v>499336.70578765898</v>
      </c>
      <c r="AK1088" s="95">
        <v>411984.214530945</v>
      </c>
      <c r="AL1088" s="95">
        <v>0</v>
      </c>
      <c r="AM1088" s="95">
        <v>127878.24707412699</v>
      </c>
      <c r="AN1088" s="95">
        <v>26226468.708740201</v>
      </c>
      <c r="AO1088" s="95">
        <v>37030722.916992202</v>
      </c>
      <c r="AP1088" s="95">
        <v>1919.3783686459101</v>
      </c>
      <c r="AQ1088" s="95">
        <v>15018183.552123999</v>
      </c>
      <c r="AR1088" s="95">
        <v>8133253.8046875</v>
      </c>
      <c r="AS1088" s="95">
        <v>2841573.9813537602</v>
      </c>
      <c r="AT1088" s="95">
        <v>969870.33982086205</v>
      </c>
      <c r="AU1088" s="95">
        <v>155023.83829116801</v>
      </c>
      <c r="AV1088" s="95">
        <v>57420765.816406302</v>
      </c>
      <c r="AW1088" s="95">
        <v>4730672.2093505897</v>
      </c>
      <c r="AX1088" s="95">
        <v>7947239.0300292997</v>
      </c>
      <c r="AY1088" s="95">
        <v>17457761.670410201</v>
      </c>
      <c r="AZ1088" s="95">
        <v>6481972.9345092801</v>
      </c>
      <c r="BA1088" s="95">
        <v>16100644.4382324</v>
      </c>
      <c r="BB1088" s="95">
        <v>0</v>
      </c>
      <c r="BC1088" s="95">
        <v>3828421.3823852502</v>
      </c>
      <c r="BD1088" s="95">
        <v>2870812.3112182599</v>
      </c>
      <c r="BE1088" s="95">
        <v>0</v>
      </c>
      <c r="BF1088" s="95">
        <v>916506.18286895799</v>
      </c>
      <c r="BG1088" s="95">
        <v>61986147.046386696</v>
      </c>
      <c r="BH1088" s="95">
        <v>8977565.4033203106</v>
      </c>
      <c r="BI1088" s="95">
        <v>294.07145825400897</v>
      </c>
      <c r="BJ1088" s="95">
        <v>5047191.1347045898</v>
      </c>
      <c r="BK1088" s="95">
        <v>3191259.8387756301</v>
      </c>
      <c r="BL1088" s="95">
        <v>0</v>
      </c>
      <c r="BM1088" s="95">
        <v>0</v>
      </c>
      <c r="BN1088" s="95">
        <v>0</v>
      </c>
      <c r="BO1088" s="95">
        <v>0</v>
      </c>
      <c r="BP1088" s="95">
        <v>0</v>
      </c>
      <c r="BQ1088" s="95">
        <v>0</v>
      </c>
      <c r="BR1088" s="95">
        <v>6108154.7471313505</v>
      </c>
      <c r="BS1088" s="95">
        <v>2673822.6091918899</v>
      </c>
      <c r="BT1088" s="95">
        <v>3137713.2610168499</v>
      </c>
      <c r="BU1088" s="95">
        <v>0</v>
      </c>
      <c r="BV1088" s="95">
        <v>2115694.6185302702</v>
      </c>
      <c r="BW1088" s="95">
        <v>323938.34339904803</v>
      </c>
      <c r="BX1088" s="95">
        <v>0</v>
      </c>
      <c r="BY1088" s="95">
        <v>0</v>
      </c>
      <c r="BZ1088" s="95">
        <v>0</v>
      </c>
      <c r="CA1088" s="95">
        <v>122968.4839468</v>
      </c>
      <c r="CB1088" s="95">
        <v>6575141.5189819299</v>
      </c>
      <c r="CC1088" s="95">
        <v>51957701.914550804</v>
      </c>
      <c r="CD1088" s="95">
        <v>14028046.501098599</v>
      </c>
      <c r="CE1088" s="95">
        <v>3400.61767196655</v>
      </c>
      <c r="CF1088" s="95">
        <v>539373.14014434803</v>
      </c>
      <c r="CG1088" s="95">
        <v>3794640.5941467299</v>
      </c>
      <c r="CH1088" s="95">
        <v>0</v>
      </c>
      <c r="CI1088" s="95">
        <v>126369.73682022101</v>
      </c>
      <c r="CJ1088" s="95">
        <v>7113026.07385254</v>
      </c>
      <c r="CK1088" s="95">
        <v>55757761.9609375</v>
      </c>
      <c r="CL1088" s="95">
        <v>14353089.3132324</v>
      </c>
      <c r="CM1088" s="160">
        <v>204948.294845581</v>
      </c>
      <c r="CN1088" s="160">
        <v>33312550.765625</v>
      </c>
      <c r="CO1088" s="160">
        <v>117649828.52636699</v>
      </c>
      <c r="CP1088" s="95">
        <v>14353089.3132324</v>
      </c>
      <c r="CQ1088" s="95">
        <v>0</v>
      </c>
      <c r="CR1088" s="95">
        <v>0</v>
      </c>
      <c r="CS1088" s="95">
        <v>0</v>
      </c>
      <c r="CT1088" s="95">
        <v>0</v>
      </c>
      <c r="CU1088" s="161">
        <v>7114514.659126278</v>
      </c>
      <c r="CV1088" s="161">
        <v>55752342.508697532</v>
      </c>
    </row>
    <row r="1089" spans="1:100" x14ac:dyDescent="0.2">
      <c r="A1089" s="94" t="s">
        <v>67</v>
      </c>
      <c r="B1089" s="96">
        <v>39417</v>
      </c>
      <c r="C1089" s="95">
        <v>96928.585284233093</v>
      </c>
      <c r="D1089" s="95">
        <v>5.4471101449453299</v>
      </c>
      <c r="E1089" s="95">
        <v>27294.073421001402</v>
      </c>
      <c r="F1089" s="95">
        <v>17802.3733229637</v>
      </c>
      <c r="G1089" s="95">
        <v>2552.8484402597001</v>
      </c>
      <c r="H1089" s="95">
        <v>957.82789509743498</v>
      </c>
      <c r="I1089" s="95">
        <v>149.88446494378101</v>
      </c>
      <c r="J1089" s="95">
        <v>69632.308879852295</v>
      </c>
      <c r="K1089" s="95">
        <v>10488.7281848192</v>
      </c>
      <c r="L1089" s="95">
        <v>22455.3408052921</v>
      </c>
      <c r="M1089" s="95">
        <v>47210.090806484201</v>
      </c>
      <c r="N1089" s="95">
        <v>6108.1435384154302</v>
      </c>
      <c r="O1089" s="95">
        <v>46800.656827926599</v>
      </c>
      <c r="P1089" s="95">
        <v>0</v>
      </c>
      <c r="Q1089" s="95">
        <v>5212.5005547404298</v>
      </c>
      <c r="R1089" s="95">
        <v>2767.7923996448499</v>
      </c>
      <c r="S1089" s="95">
        <v>0</v>
      </c>
      <c r="T1089" s="95">
        <v>819.353351056576</v>
      </c>
      <c r="U1089" s="95">
        <v>79964.587268829302</v>
      </c>
      <c r="V1089" s="95">
        <v>4675199.7725219699</v>
      </c>
      <c r="W1089" s="95">
        <v>210.138071119785</v>
      </c>
      <c r="X1089" s="95">
        <v>1958121.6320190399</v>
      </c>
      <c r="Y1089" s="95">
        <v>1089882.1506805399</v>
      </c>
      <c r="Z1089" s="95">
        <v>432032.70855712902</v>
      </c>
      <c r="AA1089" s="95">
        <v>120938.120415688</v>
      </c>
      <c r="AB1089" s="95">
        <v>20099.026580095298</v>
      </c>
      <c r="AC1089" s="95">
        <v>25126371.2099609</v>
      </c>
      <c r="AD1089" s="95">
        <v>1379414.1791381801</v>
      </c>
      <c r="AE1089" s="95">
        <v>927499.893852234</v>
      </c>
      <c r="AF1089" s="95">
        <v>2195551.3199157701</v>
      </c>
      <c r="AG1089" s="95">
        <v>875710.28372955299</v>
      </c>
      <c r="AH1089" s="95">
        <v>2129088.07598877</v>
      </c>
      <c r="AI1089" s="95">
        <v>0</v>
      </c>
      <c r="AJ1089" s="95">
        <v>501284.11968231201</v>
      </c>
      <c r="AK1089" s="95">
        <v>426120.67647552502</v>
      </c>
      <c r="AL1089" s="95">
        <v>0</v>
      </c>
      <c r="AM1089" s="95">
        <v>124034.027329445</v>
      </c>
      <c r="AN1089" s="95">
        <v>26637089.0771484</v>
      </c>
      <c r="AO1089" s="95">
        <v>38126836.8212891</v>
      </c>
      <c r="AP1089" s="95">
        <v>1860.4974948465799</v>
      </c>
      <c r="AQ1089" s="95">
        <v>14894926.6998291</v>
      </c>
      <c r="AR1089" s="95">
        <v>8179405.65380859</v>
      </c>
      <c r="AS1089" s="95">
        <v>3092113.1907653799</v>
      </c>
      <c r="AT1089" s="95">
        <v>856387.75115203904</v>
      </c>
      <c r="AU1089" s="95">
        <v>140770.63734436</v>
      </c>
      <c r="AV1089" s="95">
        <v>59022412.709472701</v>
      </c>
      <c r="AW1089" s="95">
        <v>3686733.4831848098</v>
      </c>
      <c r="AX1089" s="95">
        <v>7959640.2234497098</v>
      </c>
      <c r="AY1089" s="95">
        <v>17741125.662841801</v>
      </c>
      <c r="AZ1089" s="95">
        <v>6548912.6066894503</v>
      </c>
      <c r="BA1089" s="95">
        <v>16812434.755859401</v>
      </c>
      <c r="BB1089" s="95">
        <v>0</v>
      </c>
      <c r="BC1089" s="95">
        <v>3883793.6340331999</v>
      </c>
      <c r="BD1089" s="95">
        <v>3028696.93359375</v>
      </c>
      <c r="BE1089" s="95">
        <v>0</v>
      </c>
      <c r="BF1089" s="95">
        <v>899226.61676025402</v>
      </c>
      <c r="BG1089" s="95">
        <v>63249148.612792999</v>
      </c>
      <c r="BH1089" s="95">
        <v>9293629.9688720703</v>
      </c>
      <c r="BI1089" s="95">
        <v>185.844725111499</v>
      </c>
      <c r="BJ1089" s="95">
        <v>5017704.9260864304</v>
      </c>
      <c r="BK1089" s="95">
        <v>3195117.2449035598</v>
      </c>
      <c r="BL1089" s="95">
        <v>0</v>
      </c>
      <c r="BM1089" s="95">
        <v>0</v>
      </c>
      <c r="BN1089" s="95">
        <v>0</v>
      </c>
      <c r="BO1089" s="95">
        <v>0</v>
      </c>
      <c r="BP1089" s="95">
        <v>0</v>
      </c>
      <c r="BQ1089" s="95">
        <v>0</v>
      </c>
      <c r="BR1089" s="95">
        <v>6184553.2270507803</v>
      </c>
      <c r="BS1089" s="95">
        <v>2695085.1446227999</v>
      </c>
      <c r="BT1089" s="95">
        <v>3274625.8733520498</v>
      </c>
      <c r="BU1089" s="95">
        <v>0</v>
      </c>
      <c r="BV1089" s="95">
        <v>2157901.5640869099</v>
      </c>
      <c r="BW1089" s="95">
        <v>351486.03723526001</v>
      </c>
      <c r="BX1089" s="95">
        <v>0</v>
      </c>
      <c r="BY1089" s="95">
        <v>0</v>
      </c>
      <c r="BZ1089" s="95">
        <v>0</v>
      </c>
      <c r="CA1089" s="95">
        <v>124097.02090930899</v>
      </c>
      <c r="CB1089" s="95">
        <v>6638473.88562012</v>
      </c>
      <c r="CC1089" s="95">
        <v>53000013.084472701</v>
      </c>
      <c r="CD1089" s="95">
        <v>14319786.208862299</v>
      </c>
      <c r="CE1089" s="95">
        <v>3505.2874117195602</v>
      </c>
      <c r="CF1089" s="95">
        <v>547220.34263610805</v>
      </c>
      <c r="CG1089" s="95">
        <v>3906934.2047424298</v>
      </c>
      <c r="CH1089" s="95">
        <v>0</v>
      </c>
      <c r="CI1089" s="95">
        <v>127613.049068451</v>
      </c>
      <c r="CJ1089" s="95">
        <v>7187698.93786621</v>
      </c>
      <c r="CK1089" s="95">
        <v>56911953.798828103</v>
      </c>
      <c r="CL1089" s="95">
        <v>14670905.0163574</v>
      </c>
      <c r="CM1089" s="160">
        <v>206980.67886734</v>
      </c>
      <c r="CN1089" s="160">
        <v>33834660.813964799</v>
      </c>
      <c r="CO1089" s="160">
        <v>120138286.137695</v>
      </c>
      <c r="CP1089" s="95">
        <v>14670905.0163574</v>
      </c>
      <c r="CQ1089" s="95">
        <v>0</v>
      </c>
      <c r="CR1089" s="95">
        <v>0</v>
      </c>
      <c r="CS1089" s="95">
        <v>0</v>
      </c>
      <c r="CT1089" s="95">
        <v>0</v>
      </c>
      <c r="CU1089" s="161">
        <v>7185694.2282562284</v>
      </c>
      <c r="CV1089" s="161">
        <v>56906947.289215133</v>
      </c>
    </row>
    <row r="1090" spans="1:100" x14ac:dyDescent="0.2">
      <c r="A1090" s="94" t="s">
        <v>67</v>
      </c>
      <c r="B1090" s="96">
        <v>39508</v>
      </c>
      <c r="C1090" s="95">
        <v>98058.831652641296</v>
      </c>
      <c r="D1090" s="95">
        <v>4.3007334059802798</v>
      </c>
      <c r="E1090" s="95">
        <v>27405.8892393112</v>
      </c>
      <c r="F1090" s="95">
        <v>18255.309434413899</v>
      </c>
      <c r="G1090" s="95">
        <v>2739.68626540899</v>
      </c>
      <c r="H1090" s="95">
        <v>858.14796422421898</v>
      </c>
      <c r="I1090" s="95">
        <v>138.77607626281701</v>
      </c>
      <c r="J1090" s="95">
        <v>72119.288263320894</v>
      </c>
      <c r="K1090" s="95">
        <v>8794.9509639740008</v>
      </c>
      <c r="L1090" s="95">
        <v>22125.7190577984</v>
      </c>
      <c r="M1090" s="95">
        <v>47565.339472293897</v>
      </c>
      <c r="N1090" s="95">
        <v>6124.3017662167504</v>
      </c>
      <c r="O1090" s="95">
        <v>47763.044901371002</v>
      </c>
      <c r="P1090" s="95">
        <v>0</v>
      </c>
      <c r="Q1090" s="95">
        <v>5224.85805088282</v>
      </c>
      <c r="R1090" s="95">
        <v>2876.2796078026299</v>
      </c>
      <c r="S1090" s="95">
        <v>0</v>
      </c>
      <c r="T1090" s="95">
        <v>818.33660677820399</v>
      </c>
      <c r="U1090" s="95">
        <v>80877.485316276594</v>
      </c>
      <c r="V1090" s="95">
        <v>4698179.3908081101</v>
      </c>
      <c r="W1090" s="95">
        <v>162.43768533691801</v>
      </c>
      <c r="X1090" s="95">
        <v>1917231.5370483401</v>
      </c>
      <c r="Y1090" s="95">
        <v>1086586.98826599</v>
      </c>
      <c r="Z1090" s="95">
        <v>454051.88796234102</v>
      </c>
      <c r="AA1090" s="95">
        <v>105043.13013649</v>
      </c>
      <c r="AB1090" s="95">
        <v>17116.120033502601</v>
      </c>
      <c r="AC1090" s="95">
        <v>25770270.333496101</v>
      </c>
      <c r="AD1090" s="95">
        <v>1113470.8369445801</v>
      </c>
      <c r="AE1090" s="95">
        <v>908674.49457550002</v>
      </c>
      <c r="AF1090" s="95">
        <v>2194401.96697998</v>
      </c>
      <c r="AG1090" s="95">
        <v>869874.01345062302</v>
      </c>
      <c r="AH1090" s="95">
        <v>2160936.36968994</v>
      </c>
      <c r="AI1090" s="95">
        <v>0</v>
      </c>
      <c r="AJ1090" s="95">
        <v>498220.56645584101</v>
      </c>
      <c r="AK1090" s="95">
        <v>435981.96260070801</v>
      </c>
      <c r="AL1090" s="95">
        <v>0</v>
      </c>
      <c r="AM1090" s="95">
        <v>122227.223809242</v>
      </c>
      <c r="AN1090" s="95">
        <v>26929636.379882801</v>
      </c>
      <c r="AO1090" s="95">
        <v>38751593.440917999</v>
      </c>
      <c r="AP1090" s="95">
        <v>1568.4480881541999</v>
      </c>
      <c r="AQ1090" s="95">
        <v>14807194.5397949</v>
      </c>
      <c r="AR1090" s="95">
        <v>8311852.5584716797</v>
      </c>
      <c r="AS1090" s="95">
        <v>3267826.6266479502</v>
      </c>
      <c r="AT1090" s="95">
        <v>756921.53042602504</v>
      </c>
      <c r="AU1090" s="95">
        <v>122951.997689247</v>
      </c>
      <c r="AV1090" s="95">
        <v>61770166.130859397</v>
      </c>
      <c r="AW1090" s="95">
        <v>3028351.1942443801</v>
      </c>
      <c r="AX1090" s="95">
        <v>7837814.11865234</v>
      </c>
      <c r="AY1090" s="95">
        <v>17972298.2419434</v>
      </c>
      <c r="AZ1090" s="95">
        <v>6608623.6963501005</v>
      </c>
      <c r="BA1090" s="95">
        <v>17264412.381103501</v>
      </c>
      <c r="BB1090" s="95">
        <v>0</v>
      </c>
      <c r="BC1090" s="95">
        <v>3901394.3850402799</v>
      </c>
      <c r="BD1090" s="95">
        <v>3134229.7483215299</v>
      </c>
      <c r="BE1090" s="95">
        <v>0</v>
      </c>
      <c r="BF1090" s="95">
        <v>905059.19992065395</v>
      </c>
      <c r="BG1090" s="95">
        <v>64819287.971679702</v>
      </c>
      <c r="BH1090" s="95">
        <v>8710464.6149902306</v>
      </c>
      <c r="BI1090" s="95">
        <v>224.11282418295701</v>
      </c>
      <c r="BJ1090" s="95">
        <v>4576682.0168457003</v>
      </c>
      <c r="BK1090" s="95">
        <v>2948151.0839538602</v>
      </c>
      <c r="BL1090" s="95">
        <v>0</v>
      </c>
      <c r="BM1090" s="95">
        <v>0</v>
      </c>
      <c r="BN1090" s="95">
        <v>0</v>
      </c>
      <c r="BO1090" s="95">
        <v>0</v>
      </c>
      <c r="BP1090" s="95">
        <v>0</v>
      </c>
      <c r="BQ1090" s="95">
        <v>0</v>
      </c>
      <c r="BR1090" s="95">
        <v>5581438.7456054697</v>
      </c>
      <c r="BS1090" s="95">
        <v>2457234.0003356901</v>
      </c>
      <c r="BT1090" s="95">
        <v>3358748.6894836398</v>
      </c>
      <c r="BU1090" s="95">
        <v>0</v>
      </c>
      <c r="BV1090" s="95">
        <v>1928982.7311553999</v>
      </c>
      <c r="BW1090" s="95">
        <v>361929.34837722802</v>
      </c>
      <c r="BX1090" s="95">
        <v>0</v>
      </c>
      <c r="BY1090" s="95">
        <v>0</v>
      </c>
      <c r="BZ1090" s="95">
        <v>0</v>
      </c>
      <c r="CA1090" s="95">
        <v>125539.906938553</v>
      </c>
      <c r="CB1090" s="95">
        <v>6615060.4818115197</v>
      </c>
      <c r="CC1090" s="95">
        <v>53502860.222656302</v>
      </c>
      <c r="CD1090" s="95">
        <v>13289578.256103501</v>
      </c>
      <c r="CE1090" s="95">
        <v>3610.2918322086298</v>
      </c>
      <c r="CF1090" s="95">
        <v>555422.14232635498</v>
      </c>
      <c r="CG1090" s="95">
        <v>4016166.0719604502</v>
      </c>
      <c r="CH1090" s="95">
        <v>0</v>
      </c>
      <c r="CI1090" s="95">
        <v>129147.70644092601</v>
      </c>
      <c r="CJ1090" s="95">
        <v>7168825.5151367197</v>
      </c>
      <c r="CK1090" s="95">
        <v>57498020.873535201</v>
      </c>
      <c r="CL1090" s="95">
        <v>13654454.196777301</v>
      </c>
      <c r="CM1090" s="160">
        <v>209388.35107421901</v>
      </c>
      <c r="CN1090" s="160">
        <v>34134990.587402299</v>
      </c>
      <c r="CO1090" s="160">
        <v>122486934.667969</v>
      </c>
      <c r="CP1090" s="95">
        <v>13654454.196777301</v>
      </c>
      <c r="CQ1090" s="95">
        <v>0</v>
      </c>
      <c r="CR1090" s="95">
        <v>0</v>
      </c>
      <c r="CS1090" s="95">
        <v>0</v>
      </c>
      <c r="CT1090" s="95">
        <v>0</v>
      </c>
      <c r="CU1090" s="161">
        <v>7170482.6241378747</v>
      </c>
      <c r="CV1090" s="161">
        <v>57519026.294616751</v>
      </c>
    </row>
    <row r="1091" spans="1:100" x14ac:dyDescent="0.2">
      <c r="A1091" s="94" t="s">
        <v>67</v>
      </c>
      <c r="B1091" s="96">
        <v>39600</v>
      </c>
      <c r="C1091" s="95">
        <v>100124.957368851</v>
      </c>
      <c r="D1091" s="95">
        <v>4.63761668396182</v>
      </c>
      <c r="E1091" s="95">
        <v>27132.346964836099</v>
      </c>
      <c r="F1091" s="95">
        <v>18443.216673850999</v>
      </c>
      <c r="G1091" s="95">
        <v>2960.9946348667099</v>
      </c>
      <c r="H1091" s="95">
        <v>764.79196634888604</v>
      </c>
      <c r="I1091" s="95">
        <v>126.947186640464</v>
      </c>
      <c r="J1091" s="95">
        <v>74271.867764473005</v>
      </c>
      <c r="K1091" s="95">
        <v>7291.7571735382098</v>
      </c>
      <c r="L1091" s="95">
        <v>22215.176760911902</v>
      </c>
      <c r="M1091" s="95">
        <v>48501.256702423103</v>
      </c>
      <c r="N1091" s="95">
        <v>6080.1496464014099</v>
      </c>
      <c r="O1091" s="95">
        <v>48751.008886814103</v>
      </c>
      <c r="P1091" s="95">
        <v>0</v>
      </c>
      <c r="Q1091" s="95">
        <v>5282.1127969026602</v>
      </c>
      <c r="R1091" s="95">
        <v>2987.2220450937698</v>
      </c>
      <c r="S1091" s="95">
        <v>0</v>
      </c>
      <c r="T1091" s="95">
        <v>842.05763366818405</v>
      </c>
      <c r="U1091" s="95">
        <v>81581.904694557204</v>
      </c>
      <c r="V1091" s="95">
        <v>4760808.8416748</v>
      </c>
      <c r="W1091" s="95">
        <v>204.87054948136199</v>
      </c>
      <c r="X1091" s="95">
        <v>1879700.6856079099</v>
      </c>
      <c r="Y1091" s="95">
        <v>1078187.7945709201</v>
      </c>
      <c r="Z1091" s="95">
        <v>480156.78608703602</v>
      </c>
      <c r="AA1091" s="95">
        <v>93906.052625656099</v>
      </c>
      <c r="AB1091" s="95">
        <v>15971.587691426301</v>
      </c>
      <c r="AC1091" s="95">
        <v>26506672.330078099</v>
      </c>
      <c r="AD1091" s="95">
        <v>897877.323539734</v>
      </c>
      <c r="AE1091" s="95">
        <v>912586.49666595506</v>
      </c>
      <c r="AF1091" s="95">
        <v>2206007.15911865</v>
      </c>
      <c r="AG1091" s="95">
        <v>866247.89439392101</v>
      </c>
      <c r="AH1091" s="95">
        <v>2187511.8777771001</v>
      </c>
      <c r="AI1091" s="95">
        <v>0</v>
      </c>
      <c r="AJ1091" s="95">
        <v>497512.10787582397</v>
      </c>
      <c r="AK1091" s="95">
        <v>451697.25557708699</v>
      </c>
      <c r="AL1091" s="95">
        <v>0</v>
      </c>
      <c r="AM1091" s="95">
        <v>121120.824093819</v>
      </c>
      <c r="AN1091" s="95">
        <v>27346104.275878899</v>
      </c>
      <c r="AO1091" s="95">
        <v>39699197.489746101</v>
      </c>
      <c r="AP1091" s="95">
        <v>1842.9519692957399</v>
      </c>
      <c r="AQ1091" s="95">
        <v>14672091.595947299</v>
      </c>
      <c r="AR1091" s="95">
        <v>8320454.80969238</v>
      </c>
      <c r="AS1091" s="95">
        <v>3527239.7958068801</v>
      </c>
      <c r="AT1091" s="95">
        <v>684341.17597198498</v>
      </c>
      <c r="AU1091" s="95">
        <v>116213.86818409</v>
      </c>
      <c r="AV1091" s="95">
        <v>64585768.016113304</v>
      </c>
      <c r="AW1091" s="95">
        <v>2463528.2359314002</v>
      </c>
      <c r="AX1091" s="95">
        <v>8024658.0516967801</v>
      </c>
      <c r="AY1091" s="95">
        <v>18316668.1247559</v>
      </c>
      <c r="AZ1091" s="95">
        <v>6629707.5093383798</v>
      </c>
      <c r="BA1091" s="95">
        <v>17666571.111328099</v>
      </c>
      <c r="BB1091" s="95">
        <v>0</v>
      </c>
      <c r="BC1091" s="95">
        <v>3938015.9041748</v>
      </c>
      <c r="BD1091" s="95">
        <v>3298509.74713135</v>
      </c>
      <c r="BE1091" s="95">
        <v>0</v>
      </c>
      <c r="BF1091" s="95">
        <v>900105.77671051002</v>
      </c>
      <c r="BG1091" s="95">
        <v>66496842.095214799</v>
      </c>
      <c r="BH1091" s="95">
        <v>9002951.57885742</v>
      </c>
      <c r="BI1091" s="95">
        <v>236.631853416562</v>
      </c>
      <c r="BJ1091" s="95">
        <v>4543670.52526855</v>
      </c>
      <c r="BK1091" s="95">
        <v>2924841.30114746</v>
      </c>
      <c r="BL1091" s="95">
        <v>0</v>
      </c>
      <c r="BM1091" s="95">
        <v>0</v>
      </c>
      <c r="BN1091" s="95">
        <v>0</v>
      </c>
      <c r="BO1091" s="95">
        <v>0</v>
      </c>
      <c r="BP1091" s="95">
        <v>0</v>
      </c>
      <c r="BQ1091" s="95">
        <v>0</v>
      </c>
      <c r="BR1091" s="95">
        <v>5690934.73864746</v>
      </c>
      <c r="BS1091" s="95">
        <v>2423310.3495483398</v>
      </c>
      <c r="BT1091" s="95">
        <v>3439268.7295837398</v>
      </c>
      <c r="BU1091" s="95">
        <v>0</v>
      </c>
      <c r="BV1091" s="95">
        <v>1935174.81175232</v>
      </c>
      <c r="BW1091" s="95">
        <v>379604.04306411702</v>
      </c>
      <c r="BX1091" s="95">
        <v>0</v>
      </c>
      <c r="BY1091" s="95">
        <v>0</v>
      </c>
      <c r="BZ1091" s="95">
        <v>0</v>
      </c>
      <c r="CA1091" s="95">
        <v>127377.42666912101</v>
      </c>
      <c r="CB1091" s="95">
        <v>6642010.4044799795</v>
      </c>
      <c r="CC1091" s="95">
        <v>54322779.5234375</v>
      </c>
      <c r="CD1091" s="95">
        <v>13541574.245117201</v>
      </c>
      <c r="CE1091" s="95">
        <v>3713.3592211902101</v>
      </c>
      <c r="CF1091" s="95">
        <v>568589.48506927502</v>
      </c>
      <c r="CG1091" s="95">
        <v>4157626.9128112802</v>
      </c>
      <c r="CH1091" s="95">
        <v>0</v>
      </c>
      <c r="CI1091" s="95">
        <v>131088.41655540501</v>
      </c>
      <c r="CJ1091" s="95">
        <v>7210349.9025878897</v>
      </c>
      <c r="CK1091" s="95">
        <v>58481116.804199196</v>
      </c>
      <c r="CL1091" s="95">
        <v>13925873.6479492</v>
      </c>
      <c r="CM1091" s="160">
        <v>211945.21263503999</v>
      </c>
      <c r="CN1091" s="160">
        <v>34545329.299316399</v>
      </c>
      <c r="CO1091" s="160">
        <v>124994657.494141</v>
      </c>
      <c r="CP1091" s="95">
        <v>13925873.6479492</v>
      </c>
      <c r="CQ1091" s="95">
        <v>0</v>
      </c>
      <c r="CR1091" s="95">
        <v>0</v>
      </c>
      <c r="CS1091" s="95">
        <v>0</v>
      </c>
      <c r="CT1091" s="95">
        <v>0</v>
      </c>
      <c r="CU1091" s="161">
        <v>7210599.8895492544</v>
      </c>
      <c r="CV1091" s="161">
        <v>58480406.436248779</v>
      </c>
    </row>
    <row r="1092" spans="1:100" x14ac:dyDescent="0.2">
      <c r="A1092" s="94" t="s">
        <v>67</v>
      </c>
      <c r="B1092" s="96">
        <v>39692</v>
      </c>
      <c r="C1092" s="95">
        <v>101943.04512500799</v>
      </c>
      <c r="D1092" s="95">
        <v>5.6404537589987704</v>
      </c>
      <c r="E1092" s="95">
        <v>26181.666491270102</v>
      </c>
      <c r="F1092" s="95">
        <v>18369.0412089825</v>
      </c>
      <c r="G1092" s="95">
        <v>3134.9988100230698</v>
      </c>
      <c r="H1092" s="95">
        <v>630.83563295751799</v>
      </c>
      <c r="I1092" s="95">
        <v>108.431192004122</v>
      </c>
      <c r="J1092" s="95">
        <v>76526.961695671096</v>
      </c>
      <c r="K1092" s="95">
        <v>6005.1005896925899</v>
      </c>
      <c r="L1092" s="95">
        <v>21371.943382263202</v>
      </c>
      <c r="M1092" s="95">
        <v>49057.021907329603</v>
      </c>
      <c r="N1092" s="95">
        <v>6004.3080925941504</v>
      </c>
      <c r="O1092" s="95">
        <v>49326.660867214203</v>
      </c>
      <c r="P1092" s="95">
        <v>0</v>
      </c>
      <c r="Q1092" s="95">
        <v>5333.9161698818198</v>
      </c>
      <c r="R1092" s="95">
        <v>3021.0087038278598</v>
      </c>
      <c r="S1092" s="95">
        <v>0</v>
      </c>
      <c r="T1092" s="95">
        <v>858.19961273670197</v>
      </c>
      <c r="U1092" s="95">
        <v>82541.124513626099</v>
      </c>
      <c r="V1092" s="95">
        <v>4851435.4385376005</v>
      </c>
      <c r="W1092" s="95">
        <v>156.75747138261801</v>
      </c>
      <c r="X1092" s="95">
        <v>1797968.5096283001</v>
      </c>
      <c r="Y1092" s="95">
        <v>1056522.7423095701</v>
      </c>
      <c r="Z1092" s="95">
        <v>499423.29582595802</v>
      </c>
      <c r="AA1092" s="95">
        <v>75608.987962722793</v>
      </c>
      <c r="AB1092" s="95">
        <v>11195.286833643901</v>
      </c>
      <c r="AC1092" s="95">
        <v>27021151.3974609</v>
      </c>
      <c r="AD1092" s="95">
        <v>748249.25522613502</v>
      </c>
      <c r="AE1092" s="95">
        <v>877062.88706207299</v>
      </c>
      <c r="AF1092" s="95">
        <v>2207846.1250915499</v>
      </c>
      <c r="AG1092" s="95">
        <v>852581.57825470006</v>
      </c>
      <c r="AH1092" s="95">
        <v>2204573.2839050302</v>
      </c>
      <c r="AI1092" s="95">
        <v>0</v>
      </c>
      <c r="AJ1092" s="95">
        <v>490134.09305954003</v>
      </c>
      <c r="AK1092" s="95">
        <v>455428.63043594401</v>
      </c>
      <c r="AL1092" s="95">
        <v>0</v>
      </c>
      <c r="AM1092" s="95">
        <v>119456.644759178</v>
      </c>
      <c r="AN1092" s="95">
        <v>27689011.074218798</v>
      </c>
      <c r="AO1092" s="95">
        <v>40838288.481933601</v>
      </c>
      <c r="AP1092" s="95">
        <v>1485.2064794451001</v>
      </c>
      <c r="AQ1092" s="95">
        <v>14063186.3244629</v>
      </c>
      <c r="AR1092" s="95">
        <v>8219352.91162109</v>
      </c>
      <c r="AS1092" s="95">
        <v>3721430.66552734</v>
      </c>
      <c r="AT1092" s="95">
        <v>551781.83596801804</v>
      </c>
      <c r="AU1092" s="95">
        <v>82716.957275390596</v>
      </c>
      <c r="AV1092" s="95">
        <v>66490154.317382798</v>
      </c>
      <c r="AW1092" s="95">
        <v>2077883.1863708501</v>
      </c>
      <c r="AX1092" s="95">
        <v>7789470.3099365197</v>
      </c>
      <c r="AY1092" s="95">
        <v>18527754.131103501</v>
      </c>
      <c r="AZ1092" s="95">
        <v>6591105.2051391602</v>
      </c>
      <c r="BA1092" s="95">
        <v>17995465.5466309</v>
      </c>
      <c r="BB1092" s="95">
        <v>0</v>
      </c>
      <c r="BC1092" s="95">
        <v>3908817.2500610398</v>
      </c>
      <c r="BD1092" s="95">
        <v>3351228.6601867699</v>
      </c>
      <c r="BE1092" s="95">
        <v>0</v>
      </c>
      <c r="BF1092" s="95">
        <v>904211.94950866699</v>
      </c>
      <c r="BG1092" s="95">
        <v>68263442.467773393</v>
      </c>
      <c r="BH1092" s="95">
        <v>9258200.5350341797</v>
      </c>
      <c r="BI1092" s="95">
        <v>249.31681851111401</v>
      </c>
      <c r="BJ1092" s="95">
        <v>4370523.5538940402</v>
      </c>
      <c r="BK1092" s="95">
        <v>2889899.7409362802</v>
      </c>
      <c r="BL1092" s="95">
        <v>0</v>
      </c>
      <c r="BM1092" s="95">
        <v>0</v>
      </c>
      <c r="BN1092" s="95">
        <v>0</v>
      </c>
      <c r="BO1092" s="95">
        <v>0</v>
      </c>
      <c r="BP1092" s="95">
        <v>0</v>
      </c>
      <c r="BQ1092" s="95">
        <v>0</v>
      </c>
      <c r="BR1092" s="95">
        <v>5797752.49755859</v>
      </c>
      <c r="BS1092" s="95">
        <v>2411363.2052917499</v>
      </c>
      <c r="BT1092" s="95">
        <v>3503018.8254699698</v>
      </c>
      <c r="BU1092" s="95">
        <v>0</v>
      </c>
      <c r="BV1092" s="95">
        <v>1942323.2186431901</v>
      </c>
      <c r="BW1092" s="95">
        <v>390364.99075698899</v>
      </c>
      <c r="BX1092" s="95">
        <v>0</v>
      </c>
      <c r="BY1092" s="95">
        <v>0</v>
      </c>
      <c r="BZ1092" s="95">
        <v>0</v>
      </c>
      <c r="CA1092" s="95">
        <v>128071.813163757</v>
      </c>
      <c r="CB1092" s="95">
        <v>6647084.0432739304</v>
      </c>
      <c r="CC1092" s="95">
        <v>54916625.266113304</v>
      </c>
      <c r="CD1092" s="95">
        <v>13616093.184082</v>
      </c>
      <c r="CE1092" s="95">
        <v>3777.3188475072402</v>
      </c>
      <c r="CF1092" s="95">
        <v>579696.79374694801</v>
      </c>
      <c r="CG1092" s="95">
        <v>4290449.94775391</v>
      </c>
      <c r="CH1092" s="95">
        <v>0</v>
      </c>
      <c r="CI1092" s="95">
        <v>131844.82039260899</v>
      </c>
      <c r="CJ1092" s="95">
        <v>7225852.9799194299</v>
      </c>
      <c r="CK1092" s="95">
        <v>59215729.771484397</v>
      </c>
      <c r="CL1092" s="95">
        <v>14005109.154541001</v>
      </c>
      <c r="CM1092" s="160">
        <v>213576.48681640599</v>
      </c>
      <c r="CN1092" s="160">
        <v>34843949.541015603</v>
      </c>
      <c r="CO1092" s="160">
        <v>127376644.90429699</v>
      </c>
      <c r="CP1092" s="95">
        <v>14005109.154541001</v>
      </c>
      <c r="CQ1092" s="95">
        <v>0</v>
      </c>
      <c r="CR1092" s="95">
        <v>0</v>
      </c>
      <c r="CS1092" s="95">
        <v>0</v>
      </c>
      <c r="CT1092" s="95">
        <v>0</v>
      </c>
      <c r="CU1092" s="161">
        <v>7226780.8370208787</v>
      </c>
      <c r="CV1092" s="161">
        <v>59207075.213867217</v>
      </c>
    </row>
    <row r="1093" spans="1:100" x14ac:dyDescent="0.2">
      <c r="A1093" s="94" t="s">
        <v>67</v>
      </c>
      <c r="B1093" s="96">
        <v>39783</v>
      </c>
      <c r="C1093" s="95">
        <v>102507.012318611</v>
      </c>
      <c r="D1093" s="95">
        <v>3.6152241069939901</v>
      </c>
      <c r="E1093" s="95">
        <v>25398.196102142301</v>
      </c>
      <c r="F1093" s="95">
        <v>18217.675266981099</v>
      </c>
      <c r="G1093" s="95">
        <v>3314.3296723365802</v>
      </c>
      <c r="H1093" s="95">
        <v>556.41561105102301</v>
      </c>
      <c r="I1093" s="95">
        <v>89.771770561113996</v>
      </c>
      <c r="J1093" s="95">
        <v>77664.464531898499</v>
      </c>
      <c r="K1093" s="95">
        <v>4865.5266541242599</v>
      </c>
      <c r="L1093" s="95">
        <v>20718.038588285399</v>
      </c>
      <c r="M1093" s="95">
        <v>49108.670573711403</v>
      </c>
      <c r="N1093" s="95">
        <v>6012.4233532547996</v>
      </c>
      <c r="O1093" s="95">
        <v>49484.341931819901</v>
      </c>
      <c r="P1093" s="95">
        <v>0</v>
      </c>
      <c r="Q1093" s="95">
        <v>5430.2519837617901</v>
      </c>
      <c r="R1093" s="95">
        <v>3123.8530910909199</v>
      </c>
      <c r="S1093" s="95">
        <v>0</v>
      </c>
      <c r="T1093" s="95">
        <v>849.68830505758501</v>
      </c>
      <c r="U1093" s="95">
        <v>82582.3084802628</v>
      </c>
      <c r="V1093" s="95">
        <v>4873608.1735839797</v>
      </c>
      <c r="W1093" s="95">
        <v>146.808898255229</v>
      </c>
      <c r="X1093" s="95">
        <v>1714120.00773621</v>
      </c>
      <c r="Y1093" s="95">
        <v>1041780.68774414</v>
      </c>
      <c r="Z1093" s="95">
        <v>523139.90079498303</v>
      </c>
      <c r="AA1093" s="95">
        <v>66322.654413223296</v>
      </c>
      <c r="AB1093" s="95">
        <v>10212.876344800001</v>
      </c>
      <c r="AC1093" s="95">
        <v>27139217.260253899</v>
      </c>
      <c r="AD1093" s="95">
        <v>580647.25472259498</v>
      </c>
      <c r="AE1093" s="95">
        <v>849565.16719818104</v>
      </c>
      <c r="AF1093" s="95">
        <v>2205094.0960082998</v>
      </c>
      <c r="AG1093" s="95">
        <v>835418.57686615002</v>
      </c>
      <c r="AH1093" s="95">
        <v>2210381.4570007301</v>
      </c>
      <c r="AI1093" s="95">
        <v>0</v>
      </c>
      <c r="AJ1093" s="95">
        <v>491473.75991821301</v>
      </c>
      <c r="AK1093" s="95">
        <v>466964.17161560099</v>
      </c>
      <c r="AL1093" s="95">
        <v>0</v>
      </c>
      <c r="AM1093" s="95">
        <v>118191.09632206</v>
      </c>
      <c r="AN1093" s="95">
        <v>27795508.425537098</v>
      </c>
      <c r="AO1093" s="95">
        <v>41373769.275390603</v>
      </c>
      <c r="AP1093" s="95">
        <v>1307.1715678125599</v>
      </c>
      <c r="AQ1093" s="95">
        <v>13474383.552612299</v>
      </c>
      <c r="AR1093" s="95">
        <v>8081882.3098754901</v>
      </c>
      <c r="AS1093" s="95">
        <v>3896047.1231079102</v>
      </c>
      <c r="AT1093" s="95">
        <v>485731.405418396</v>
      </c>
      <c r="AU1093" s="95">
        <v>74784.216904640198</v>
      </c>
      <c r="AV1093" s="95">
        <v>67498106.333007798</v>
      </c>
      <c r="AW1093" s="95">
        <v>1641306.34594727</v>
      </c>
      <c r="AX1093" s="95">
        <v>7614783.56494141</v>
      </c>
      <c r="AY1093" s="95">
        <v>18624762.143066399</v>
      </c>
      <c r="AZ1093" s="95">
        <v>6488792.0049438505</v>
      </c>
      <c r="BA1093" s="95">
        <v>18140218.801757801</v>
      </c>
      <c r="BB1093" s="95">
        <v>0</v>
      </c>
      <c r="BC1093" s="95">
        <v>3955454.1047058101</v>
      </c>
      <c r="BD1093" s="95">
        <v>3445442.08343506</v>
      </c>
      <c r="BE1093" s="95">
        <v>0</v>
      </c>
      <c r="BF1093" s="95">
        <v>901090.23579406703</v>
      </c>
      <c r="BG1093" s="95">
        <v>69422103.981445298</v>
      </c>
      <c r="BH1093" s="95">
        <v>9515424.9713134803</v>
      </c>
      <c r="BI1093" s="95">
        <v>283.66986232995998</v>
      </c>
      <c r="BJ1093" s="95">
        <v>4240383.8126831101</v>
      </c>
      <c r="BK1093" s="95">
        <v>2856113.5172729502</v>
      </c>
      <c r="BL1093" s="95">
        <v>0</v>
      </c>
      <c r="BM1093" s="95">
        <v>0</v>
      </c>
      <c r="BN1093" s="95">
        <v>0</v>
      </c>
      <c r="BO1093" s="95">
        <v>0</v>
      </c>
      <c r="BP1093" s="95">
        <v>0</v>
      </c>
      <c r="BQ1093" s="95">
        <v>0</v>
      </c>
      <c r="BR1093" s="95">
        <v>5860102.3734741202</v>
      </c>
      <c r="BS1093" s="95">
        <v>2388697.0520935101</v>
      </c>
      <c r="BT1093" s="95">
        <v>3529897.0256042499</v>
      </c>
      <c r="BU1093" s="95">
        <v>0</v>
      </c>
      <c r="BV1093" s="95">
        <v>1956702.1243896501</v>
      </c>
      <c r="BW1093" s="95">
        <v>399233.25481414801</v>
      </c>
      <c r="BX1093" s="95">
        <v>0</v>
      </c>
      <c r="BY1093" s="95">
        <v>0</v>
      </c>
      <c r="BZ1093" s="95">
        <v>0</v>
      </c>
      <c r="CA1093" s="95">
        <v>127814.509882927</v>
      </c>
      <c r="CB1093" s="95">
        <v>6587834.3758544903</v>
      </c>
      <c r="CC1093" s="95">
        <v>54778113.222656302</v>
      </c>
      <c r="CD1093" s="95">
        <v>13760920.0712891</v>
      </c>
      <c r="CE1093" s="95">
        <v>3860.9708233773699</v>
      </c>
      <c r="CF1093" s="95">
        <v>584856.32168579102</v>
      </c>
      <c r="CG1093" s="95">
        <v>4358000.8754272498</v>
      </c>
      <c r="CH1093" s="95">
        <v>0</v>
      </c>
      <c r="CI1093" s="95">
        <v>131679.505662918</v>
      </c>
      <c r="CJ1093" s="95">
        <v>7176086.4935302697</v>
      </c>
      <c r="CK1093" s="95">
        <v>59139355.224609397</v>
      </c>
      <c r="CL1093" s="95">
        <v>14160704.0390625</v>
      </c>
      <c r="CM1093" s="160">
        <v>213675.12395477301</v>
      </c>
      <c r="CN1093" s="160">
        <v>34966385.865234397</v>
      </c>
      <c r="CO1093" s="160">
        <v>128622598.99218801</v>
      </c>
      <c r="CP1093" s="95">
        <v>14160704.0390625</v>
      </c>
      <c r="CQ1093" s="95">
        <v>0</v>
      </c>
      <c r="CR1093" s="95">
        <v>0</v>
      </c>
      <c r="CS1093" s="95">
        <v>0</v>
      </c>
      <c r="CT1093" s="95">
        <v>0</v>
      </c>
      <c r="CU1093" s="161">
        <v>7172690.6975402813</v>
      </c>
      <c r="CV1093" s="161">
        <v>59136114.098083556</v>
      </c>
    </row>
    <row r="1094" spans="1:100" x14ac:dyDescent="0.2">
      <c r="A1094" s="94" t="s">
        <v>67</v>
      </c>
      <c r="B1094" s="96">
        <v>39873</v>
      </c>
      <c r="C1094" s="95">
        <v>104138.554804802</v>
      </c>
      <c r="D1094" s="95">
        <v>3.22390165898832</v>
      </c>
      <c r="E1094" s="95">
        <v>24462.808105230299</v>
      </c>
      <c r="F1094" s="95">
        <v>18035.796444654501</v>
      </c>
      <c r="G1094" s="95">
        <v>3499.9525507092499</v>
      </c>
      <c r="H1094" s="95">
        <v>457.12247698754101</v>
      </c>
      <c r="I1094" s="95">
        <v>79.789891123771696</v>
      </c>
      <c r="J1094" s="95">
        <v>79092.337465286299</v>
      </c>
      <c r="K1094" s="95">
        <v>3837.2047047615101</v>
      </c>
      <c r="L1094" s="95">
        <v>20377.180670976599</v>
      </c>
      <c r="M1094" s="95">
        <v>49694.313203811602</v>
      </c>
      <c r="N1094" s="95">
        <v>5823.5736332535698</v>
      </c>
      <c r="O1094" s="95">
        <v>50178.582602977804</v>
      </c>
      <c r="P1094" s="95">
        <v>0</v>
      </c>
      <c r="Q1094" s="95">
        <v>5439.5168967247</v>
      </c>
      <c r="R1094" s="95">
        <v>3252.97909885645</v>
      </c>
      <c r="S1094" s="95">
        <v>0</v>
      </c>
      <c r="T1094" s="95">
        <v>836.19676207006</v>
      </c>
      <c r="U1094" s="95">
        <v>82929.334082603498</v>
      </c>
      <c r="V1094" s="95">
        <v>4920328.25463867</v>
      </c>
      <c r="W1094" s="95">
        <v>162.54782632924599</v>
      </c>
      <c r="X1094" s="95">
        <v>1645207.5731353799</v>
      </c>
      <c r="Y1094" s="95">
        <v>1021982.91273499</v>
      </c>
      <c r="Z1094" s="95">
        <v>539611.38591003395</v>
      </c>
      <c r="AA1094" s="95">
        <v>55495.475229263298</v>
      </c>
      <c r="AB1094" s="95">
        <v>9012.4635591506994</v>
      </c>
      <c r="AC1094" s="95">
        <v>27575729.7802734</v>
      </c>
      <c r="AD1094" s="95">
        <v>437560.59601974499</v>
      </c>
      <c r="AE1094" s="95">
        <v>825930.90686035203</v>
      </c>
      <c r="AF1094" s="95">
        <v>2212822.5540466299</v>
      </c>
      <c r="AG1094" s="95">
        <v>818147.23698425305</v>
      </c>
      <c r="AH1094" s="95">
        <v>2234429.1661071801</v>
      </c>
      <c r="AI1094" s="95">
        <v>0</v>
      </c>
      <c r="AJ1094" s="95">
        <v>485334.924659729</v>
      </c>
      <c r="AK1094" s="95">
        <v>478892.58829498303</v>
      </c>
      <c r="AL1094" s="95">
        <v>0</v>
      </c>
      <c r="AM1094" s="95">
        <v>115740.31883907301</v>
      </c>
      <c r="AN1094" s="95">
        <v>28034684.997802701</v>
      </c>
      <c r="AO1094" s="95">
        <v>42060378.874511696</v>
      </c>
      <c r="AP1094" s="95">
        <v>1470.72682748735</v>
      </c>
      <c r="AQ1094" s="95">
        <v>12783373.892211899</v>
      </c>
      <c r="AR1094" s="95">
        <v>7869341.7586669903</v>
      </c>
      <c r="AS1094" s="95">
        <v>4017597.7376708998</v>
      </c>
      <c r="AT1094" s="95">
        <v>404865.15701675398</v>
      </c>
      <c r="AU1094" s="95">
        <v>63986.387925148003</v>
      </c>
      <c r="AV1094" s="95">
        <v>69163961.380859405</v>
      </c>
      <c r="AW1094" s="95">
        <v>1244806.8941192599</v>
      </c>
      <c r="AX1094" s="95">
        <v>7434315.2208862295</v>
      </c>
      <c r="AY1094" s="95">
        <v>18791527.6789551</v>
      </c>
      <c r="AZ1094" s="95">
        <v>6360980.8554077102</v>
      </c>
      <c r="BA1094" s="95">
        <v>18480539.925537098</v>
      </c>
      <c r="BB1094" s="95">
        <v>0</v>
      </c>
      <c r="BC1094" s="95">
        <v>3903089.4091491699</v>
      </c>
      <c r="BD1094" s="95">
        <v>3550130.1996154799</v>
      </c>
      <c r="BE1094" s="95">
        <v>0</v>
      </c>
      <c r="BF1094" s="95">
        <v>886941.03198242199</v>
      </c>
      <c r="BG1094" s="95">
        <v>70465861.059570298</v>
      </c>
      <c r="BH1094" s="95">
        <v>9580244.9842529297</v>
      </c>
      <c r="BI1094" s="95">
        <v>213.40755740739399</v>
      </c>
      <c r="BJ1094" s="95">
        <v>4104416.3431396498</v>
      </c>
      <c r="BK1094" s="95">
        <v>2805720.0949401902</v>
      </c>
      <c r="BL1094" s="95">
        <v>0</v>
      </c>
      <c r="BM1094" s="95">
        <v>0</v>
      </c>
      <c r="BN1094" s="95">
        <v>0</v>
      </c>
      <c r="BO1094" s="95">
        <v>0</v>
      </c>
      <c r="BP1094" s="95">
        <v>0</v>
      </c>
      <c r="BQ1094" s="95">
        <v>0</v>
      </c>
      <c r="BR1094" s="95">
        <v>5823544.2217407199</v>
      </c>
      <c r="BS1094" s="95">
        <v>2309613.26812744</v>
      </c>
      <c r="BT1094" s="95">
        <v>3594257.4818115202</v>
      </c>
      <c r="BU1094" s="95">
        <v>0</v>
      </c>
      <c r="BV1094" s="95">
        <v>1930391.9199371301</v>
      </c>
      <c r="BW1094" s="95">
        <v>408658.018154144</v>
      </c>
      <c r="BX1094" s="95">
        <v>0</v>
      </c>
      <c r="BY1094" s="95">
        <v>0</v>
      </c>
      <c r="BZ1094" s="95">
        <v>0</v>
      </c>
      <c r="CA1094" s="95">
        <v>128659.35024642901</v>
      </c>
      <c r="CB1094" s="95">
        <v>6570678.0858154297</v>
      </c>
      <c r="CC1094" s="95">
        <v>54935578.041503899</v>
      </c>
      <c r="CD1094" s="95">
        <v>13696265.912231401</v>
      </c>
      <c r="CE1094" s="95">
        <v>3968.53646039963</v>
      </c>
      <c r="CF1094" s="95">
        <v>594881.99766540504</v>
      </c>
      <c r="CG1094" s="95">
        <v>4434720.94458008</v>
      </c>
      <c r="CH1094" s="95">
        <v>0</v>
      </c>
      <c r="CI1094" s="95">
        <v>132626.73955154399</v>
      </c>
      <c r="CJ1094" s="95">
        <v>7166539.6002197303</v>
      </c>
      <c r="CK1094" s="95">
        <v>59374369.525390603</v>
      </c>
      <c r="CL1094" s="95">
        <v>14109095.751220699</v>
      </c>
      <c r="CM1094" s="160">
        <v>214850.21634674101</v>
      </c>
      <c r="CN1094" s="160">
        <v>35242368.667480499</v>
      </c>
      <c r="CO1094" s="160">
        <v>129716870.83886699</v>
      </c>
      <c r="CP1094" s="95">
        <v>14109095.751220699</v>
      </c>
      <c r="CQ1094" s="95">
        <v>0</v>
      </c>
      <c r="CR1094" s="95">
        <v>0</v>
      </c>
      <c r="CS1094" s="95">
        <v>0</v>
      </c>
      <c r="CT1094" s="95">
        <v>0</v>
      </c>
      <c r="CU1094" s="161">
        <v>7165560.083480835</v>
      </c>
      <c r="CV1094" s="161">
        <v>59370298.986083977</v>
      </c>
    </row>
    <row r="1095" spans="1:100" x14ac:dyDescent="0.2">
      <c r="A1095" s="94" t="s">
        <v>67</v>
      </c>
      <c r="B1095" s="96">
        <v>39965</v>
      </c>
      <c r="C1095" s="95">
        <v>105774.171537399</v>
      </c>
      <c r="D1095" s="95">
        <v>3.7099223179975498</v>
      </c>
      <c r="E1095" s="95">
        <v>23594.947810172998</v>
      </c>
      <c r="F1095" s="95">
        <v>17562.7587444782</v>
      </c>
      <c r="G1095" s="95">
        <v>3669.3208133876301</v>
      </c>
      <c r="H1095" s="95">
        <v>351.41237802058498</v>
      </c>
      <c r="I1095" s="95">
        <v>59.398680369835297</v>
      </c>
      <c r="J1095" s="95">
        <v>80523.544306755095</v>
      </c>
      <c r="K1095" s="95">
        <v>2976.4765325784701</v>
      </c>
      <c r="L1095" s="95">
        <v>20481.535948038101</v>
      </c>
      <c r="M1095" s="95">
        <v>50065.208706855803</v>
      </c>
      <c r="N1095" s="95">
        <v>5751.4890320897102</v>
      </c>
      <c r="O1095" s="95">
        <v>50767.586465358698</v>
      </c>
      <c r="P1095" s="95">
        <v>0</v>
      </c>
      <c r="Q1095" s="95">
        <v>5499.3819481730498</v>
      </c>
      <c r="R1095" s="95">
        <v>3318.9376708269101</v>
      </c>
      <c r="S1095" s="95">
        <v>0</v>
      </c>
      <c r="T1095" s="95">
        <v>835.14427586644899</v>
      </c>
      <c r="U1095" s="95">
        <v>83439.660436630205</v>
      </c>
      <c r="V1095" s="95">
        <v>4993286.3150024395</v>
      </c>
      <c r="W1095" s="95">
        <v>264.19919589906903</v>
      </c>
      <c r="X1095" s="95">
        <v>1579482.4645996101</v>
      </c>
      <c r="Y1095" s="95">
        <v>990828.84243774402</v>
      </c>
      <c r="Z1095" s="95">
        <v>551661.36818695103</v>
      </c>
      <c r="AA1095" s="95">
        <v>43296.4227194786</v>
      </c>
      <c r="AB1095" s="95">
        <v>6954.7598520517304</v>
      </c>
      <c r="AC1095" s="95">
        <v>28012462.3271484</v>
      </c>
      <c r="AD1095" s="95">
        <v>329175.79827499401</v>
      </c>
      <c r="AE1095" s="95">
        <v>810052.96062469506</v>
      </c>
      <c r="AF1095" s="95">
        <v>2231376.6340637198</v>
      </c>
      <c r="AG1095" s="95">
        <v>798460.61022186303</v>
      </c>
      <c r="AH1095" s="95">
        <v>2243676.3408203102</v>
      </c>
      <c r="AI1095" s="95">
        <v>0</v>
      </c>
      <c r="AJ1095" s="95">
        <v>485763.284324646</v>
      </c>
      <c r="AK1095" s="95">
        <v>481357.31657028198</v>
      </c>
      <c r="AL1095" s="95">
        <v>0</v>
      </c>
      <c r="AM1095" s="95">
        <v>111525.105461121</v>
      </c>
      <c r="AN1095" s="95">
        <v>28319376.881103501</v>
      </c>
      <c r="AO1095" s="95">
        <v>42967118.448730499</v>
      </c>
      <c r="AP1095" s="95">
        <v>2653.1876651346702</v>
      </c>
      <c r="AQ1095" s="95">
        <v>12288135.965820299</v>
      </c>
      <c r="AR1095" s="95">
        <v>7663738.52416992</v>
      </c>
      <c r="AS1095" s="95">
        <v>4145699.8154296898</v>
      </c>
      <c r="AT1095" s="95">
        <v>321178.25967407197</v>
      </c>
      <c r="AU1095" s="95">
        <v>50197.126096248598</v>
      </c>
      <c r="AV1095" s="95">
        <v>70763451.9609375</v>
      </c>
      <c r="AW1095" s="95">
        <v>941927.69406890904</v>
      </c>
      <c r="AX1095" s="95">
        <v>7346970.8499145498</v>
      </c>
      <c r="AY1095" s="95">
        <v>19065083.5927734</v>
      </c>
      <c r="AZ1095" s="95">
        <v>6259044.1968383798</v>
      </c>
      <c r="BA1095" s="95">
        <v>18671354.2963867</v>
      </c>
      <c r="BB1095" s="95">
        <v>0</v>
      </c>
      <c r="BC1095" s="95">
        <v>3927243.2707519499</v>
      </c>
      <c r="BD1095" s="95">
        <v>3591926.7225341802</v>
      </c>
      <c r="BE1095" s="95">
        <v>0</v>
      </c>
      <c r="BF1095" s="95">
        <v>860430.78964996303</v>
      </c>
      <c r="BG1095" s="95">
        <v>71345516.208007798</v>
      </c>
      <c r="BH1095" s="95">
        <v>9806861.7630615197</v>
      </c>
      <c r="BI1095" s="95">
        <v>315.300148963928</v>
      </c>
      <c r="BJ1095" s="95">
        <v>4016487.3395996098</v>
      </c>
      <c r="BK1095" s="95">
        <v>2762496.5547790499</v>
      </c>
      <c r="BL1095" s="95">
        <v>0</v>
      </c>
      <c r="BM1095" s="95">
        <v>0</v>
      </c>
      <c r="BN1095" s="95">
        <v>0</v>
      </c>
      <c r="BO1095" s="95">
        <v>0</v>
      </c>
      <c r="BP1095" s="95">
        <v>0</v>
      </c>
      <c r="BQ1095" s="95">
        <v>0</v>
      </c>
      <c r="BR1095" s="95">
        <v>5959958.5942382803</v>
      </c>
      <c r="BS1095" s="95">
        <v>2288071.0138854999</v>
      </c>
      <c r="BT1095" s="95">
        <v>3633845.5394592299</v>
      </c>
      <c r="BU1095" s="95">
        <v>0</v>
      </c>
      <c r="BV1095" s="95">
        <v>1968071.6659545901</v>
      </c>
      <c r="BW1095" s="95">
        <v>408484.17297363299</v>
      </c>
      <c r="BX1095" s="95">
        <v>0</v>
      </c>
      <c r="BY1095" s="95">
        <v>0</v>
      </c>
      <c r="BZ1095" s="95">
        <v>0</v>
      </c>
      <c r="CA1095" s="95">
        <v>129416.758368492</v>
      </c>
      <c r="CB1095" s="95">
        <v>6573614.3612670898</v>
      </c>
      <c r="CC1095" s="95">
        <v>55241402.006347701</v>
      </c>
      <c r="CD1095" s="95">
        <v>13828897.772583</v>
      </c>
      <c r="CE1095" s="95">
        <v>4001.6691184937999</v>
      </c>
      <c r="CF1095" s="95">
        <v>599775.83821868896</v>
      </c>
      <c r="CG1095" s="95">
        <v>4481297.7831420898</v>
      </c>
      <c r="CH1095" s="95">
        <v>0</v>
      </c>
      <c r="CI1095" s="95">
        <v>133424.47603607201</v>
      </c>
      <c r="CJ1095" s="95">
        <v>7171841.9234008798</v>
      </c>
      <c r="CK1095" s="95">
        <v>59717214.547363304</v>
      </c>
      <c r="CL1095" s="95">
        <v>14242795.6759033</v>
      </c>
      <c r="CM1095" s="160">
        <v>216107.998657227</v>
      </c>
      <c r="CN1095" s="160">
        <v>35506320.6171875</v>
      </c>
      <c r="CO1095" s="160">
        <v>131212684.90722699</v>
      </c>
      <c r="CP1095" s="95">
        <v>14242795.6759033</v>
      </c>
      <c r="CQ1095" s="95">
        <v>0</v>
      </c>
      <c r="CR1095" s="95">
        <v>0</v>
      </c>
      <c r="CS1095" s="95">
        <v>0</v>
      </c>
      <c r="CT1095" s="95">
        <v>0</v>
      </c>
      <c r="CU1095" s="161">
        <v>7173390.1994857788</v>
      </c>
      <c r="CV1095" s="161">
        <v>59722699.789489791</v>
      </c>
    </row>
    <row r="1096" spans="1:100" x14ac:dyDescent="0.2">
      <c r="A1096" s="94" t="s">
        <v>67</v>
      </c>
      <c r="B1096" s="96">
        <v>40057</v>
      </c>
      <c r="C1096" s="95">
        <v>107633.022493362</v>
      </c>
      <c r="D1096" s="95">
        <v>2.27340516299591</v>
      </c>
      <c r="E1096" s="95">
        <v>23099.5310339928</v>
      </c>
      <c r="F1096" s="95">
        <v>17343.107624053999</v>
      </c>
      <c r="G1096" s="95">
        <v>3924.1423060297998</v>
      </c>
      <c r="H1096" s="95">
        <v>261.54192502796701</v>
      </c>
      <c r="I1096" s="95">
        <v>44.750818984582999</v>
      </c>
      <c r="J1096" s="95">
        <v>81853.041217803999</v>
      </c>
      <c r="K1096" s="95">
        <v>2152.0965703725801</v>
      </c>
      <c r="L1096" s="95">
        <v>19689.778372049299</v>
      </c>
      <c r="M1096" s="95">
        <v>50401.262777328498</v>
      </c>
      <c r="N1096" s="95">
        <v>5659.5326096415502</v>
      </c>
      <c r="O1096" s="95">
        <v>51993.686570167498</v>
      </c>
      <c r="P1096" s="95">
        <v>0</v>
      </c>
      <c r="Q1096" s="95">
        <v>5531.70950591564</v>
      </c>
      <c r="R1096" s="95">
        <v>3541.6889057755502</v>
      </c>
      <c r="S1096" s="95">
        <v>0</v>
      </c>
      <c r="T1096" s="95">
        <v>787.85602768510603</v>
      </c>
      <c r="U1096" s="95">
        <v>83943.910898208604</v>
      </c>
      <c r="V1096" s="95">
        <v>5071734.43041992</v>
      </c>
      <c r="W1096" s="95">
        <v>147.34758633934001</v>
      </c>
      <c r="X1096" s="95">
        <v>1539502.1807251</v>
      </c>
      <c r="Y1096" s="95">
        <v>982535.43409729004</v>
      </c>
      <c r="Z1096" s="95">
        <v>567044.729400635</v>
      </c>
      <c r="AA1096" s="95">
        <v>34473.060774326303</v>
      </c>
      <c r="AB1096" s="95">
        <v>5496.0819003582001</v>
      </c>
      <c r="AC1096" s="95">
        <v>28583135.152099598</v>
      </c>
      <c r="AD1096" s="95">
        <v>237471.829792023</v>
      </c>
      <c r="AE1096" s="95">
        <v>798020.22570037795</v>
      </c>
      <c r="AF1096" s="95">
        <v>2253909.6217346201</v>
      </c>
      <c r="AG1096" s="95">
        <v>781877.06189727795</v>
      </c>
      <c r="AH1096" s="95">
        <v>2268244.9846191402</v>
      </c>
      <c r="AI1096" s="95">
        <v>0</v>
      </c>
      <c r="AJ1096" s="95">
        <v>488274.905601501</v>
      </c>
      <c r="AK1096" s="95">
        <v>494990.20703887899</v>
      </c>
      <c r="AL1096" s="95">
        <v>0</v>
      </c>
      <c r="AM1096" s="95">
        <v>106288.027825356</v>
      </c>
      <c r="AN1096" s="95">
        <v>28775710.998291001</v>
      </c>
      <c r="AO1096" s="95">
        <v>43939067.6328125</v>
      </c>
      <c r="AP1096" s="95">
        <v>1355.2456719577301</v>
      </c>
      <c r="AQ1096" s="95">
        <v>12100596.671875</v>
      </c>
      <c r="AR1096" s="95">
        <v>7611907.6275634803</v>
      </c>
      <c r="AS1096" s="95">
        <v>4323338.0151977502</v>
      </c>
      <c r="AT1096" s="95">
        <v>255124.20431518601</v>
      </c>
      <c r="AU1096" s="95">
        <v>39954.171065330498</v>
      </c>
      <c r="AV1096" s="95">
        <v>72537130.473632798</v>
      </c>
      <c r="AW1096" s="95">
        <v>683073.69863891602</v>
      </c>
      <c r="AX1096" s="95">
        <v>7300704.09338379</v>
      </c>
      <c r="AY1096" s="95">
        <v>19372155.146728501</v>
      </c>
      <c r="AZ1096" s="95">
        <v>6150613.0051879901</v>
      </c>
      <c r="BA1096" s="95">
        <v>19035381.6950684</v>
      </c>
      <c r="BB1096" s="95">
        <v>0</v>
      </c>
      <c r="BC1096" s="95">
        <v>3962020.9532470698</v>
      </c>
      <c r="BD1096" s="95">
        <v>3725126.1239318801</v>
      </c>
      <c r="BE1096" s="95">
        <v>0</v>
      </c>
      <c r="BF1096" s="95">
        <v>831958.25190734898</v>
      </c>
      <c r="BG1096" s="95">
        <v>73111942.352539107</v>
      </c>
      <c r="BH1096" s="95">
        <v>10007047.400878901</v>
      </c>
      <c r="BI1096" s="95">
        <v>279.72181808575999</v>
      </c>
      <c r="BJ1096" s="95">
        <v>3969691.6733703599</v>
      </c>
      <c r="BK1096" s="95">
        <v>2740049.77307129</v>
      </c>
      <c r="BL1096" s="95">
        <v>0</v>
      </c>
      <c r="BM1096" s="95">
        <v>0</v>
      </c>
      <c r="BN1096" s="95">
        <v>0</v>
      </c>
      <c r="BO1096" s="95">
        <v>0</v>
      </c>
      <c r="BP1096" s="95">
        <v>0</v>
      </c>
      <c r="BQ1096" s="95">
        <v>0</v>
      </c>
      <c r="BR1096" s="95">
        <v>6046089.03869629</v>
      </c>
      <c r="BS1096" s="95">
        <v>2267523.9556579599</v>
      </c>
      <c r="BT1096" s="95">
        <v>3706222.6158752399</v>
      </c>
      <c r="BU1096" s="95">
        <v>0</v>
      </c>
      <c r="BV1096" s="95">
        <v>1996678.2239990199</v>
      </c>
      <c r="BW1096" s="95">
        <v>424863.54287338298</v>
      </c>
      <c r="BX1096" s="95">
        <v>0</v>
      </c>
      <c r="BY1096" s="95">
        <v>0</v>
      </c>
      <c r="BZ1096" s="95">
        <v>0</v>
      </c>
      <c r="CA1096" s="95">
        <v>130712.584452629</v>
      </c>
      <c r="CB1096" s="95">
        <v>6600466.7802123995</v>
      </c>
      <c r="CC1096" s="95">
        <v>55920610.153320298</v>
      </c>
      <c r="CD1096" s="95">
        <v>13954953.658691401</v>
      </c>
      <c r="CE1096" s="95">
        <v>4209.1714503765097</v>
      </c>
      <c r="CF1096" s="95">
        <v>604271.61115264904</v>
      </c>
      <c r="CG1096" s="95">
        <v>4575907.3173217801</v>
      </c>
      <c r="CH1096" s="95">
        <v>0</v>
      </c>
      <c r="CI1096" s="95">
        <v>134917.16266441299</v>
      </c>
      <c r="CJ1096" s="95">
        <v>7202633.9630127</v>
      </c>
      <c r="CK1096" s="95">
        <v>60503632.502441399</v>
      </c>
      <c r="CL1096" s="95">
        <v>14378576.504882799</v>
      </c>
      <c r="CM1096" s="160">
        <v>217940.50556945801</v>
      </c>
      <c r="CN1096" s="160">
        <v>35944478.291992202</v>
      </c>
      <c r="CO1096" s="160">
        <v>133568646.072266</v>
      </c>
      <c r="CP1096" s="95">
        <v>14378576.504882799</v>
      </c>
      <c r="CQ1096" s="95">
        <v>0</v>
      </c>
      <c r="CR1096" s="95">
        <v>0</v>
      </c>
      <c r="CS1096" s="95">
        <v>0</v>
      </c>
      <c r="CT1096" s="95">
        <v>0</v>
      </c>
      <c r="CU1096" s="161">
        <v>7204738.3913650485</v>
      </c>
      <c r="CV1096" s="161">
        <v>60496517.470642075</v>
      </c>
    </row>
    <row r="1097" spans="1:100" x14ac:dyDescent="0.2">
      <c r="A1097" s="94" t="s">
        <v>67</v>
      </c>
      <c r="B1097" s="96">
        <v>40148</v>
      </c>
      <c r="C1097" s="95">
        <v>109583.67556858101</v>
      </c>
      <c r="D1097" s="95">
        <v>1.7944965179922301</v>
      </c>
      <c r="E1097" s="95">
        <v>22671.686982631702</v>
      </c>
      <c r="F1097" s="95">
        <v>17159.085190534599</v>
      </c>
      <c r="G1097" s="95">
        <v>4069.33798855543</v>
      </c>
      <c r="H1097" s="95">
        <v>188.21081812121</v>
      </c>
      <c r="I1097" s="95">
        <v>32.855349387973497</v>
      </c>
      <c r="J1097" s="95">
        <v>83172.823132514997</v>
      </c>
      <c r="K1097" s="95">
        <v>1461.2756481766701</v>
      </c>
      <c r="L1097" s="95">
        <v>19363.369646310799</v>
      </c>
      <c r="M1097" s="95">
        <v>50780.089769840197</v>
      </c>
      <c r="N1097" s="95">
        <v>5597.6395545601799</v>
      </c>
      <c r="O1097" s="95">
        <v>53486.606363773302</v>
      </c>
      <c r="P1097" s="95">
        <v>0</v>
      </c>
      <c r="Q1097" s="95">
        <v>5532.5884276628503</v>
      </c>
      <c r="R1097" s="95">
        <v>3584.5071688592402</v>
      </c>
      <c r="S1097" s="95">
        <v>0</v>
      </c>
      <c r="T1097" s="95">
        <v>778.46364765614305</v>
      </c>
      <c r="U1097" s="95">
        <v>84779.924638748198</v>
      </c>
      <c r="V1097" s="95">
        <v>5120153.1198120099</v>
      </c>
      <c r="W1097" s="95">
        <v>143.35743162222201</v>
      </c>
      <c r="X1097" s="95">
        <v>1501052.1602630599</v>
      </c>
      <c r="Y1097" s="95">
        <v>965409.83731079102</v>
      </c>
      <c r="Z1097" s="95">
        <v>583062.41387176502</v>
      </c>
      <c r="AA1097" s="95">
        <v>24594.9778196812</v>
      </c>
      <c r="AB1097" s="95">
        <v>4566.2769201993897</v>
      </c>
      <c r="AC1097" s="95">
        <v>28684052.5085449</v>
      </c>
      <c r="AD1097" s="95">
        <v>148738.738904953</v>
      </c>
      <c r="AE1097" s="95">
        <v>776627.92472839402</v>
      </c>
      <c r="AF1097" s="95">
        <v>2260828.1399230999</v>
      </c>
      <c r="AG1097" s="95">
        <v>768391.25681304897</v>
      </c>
      <c r="AH1097" s="95">
        <v>2335323.3061218299</v>
      </c>
      <c r="AI1097" s="95">
        <v>0</v>
      </c>
      <c r="AJ1097" s="95">
        <v>489355.314167023</v>
      </c>
      <c r="AK1097" s="95">
        <v>500671.60300445597</v>
      </c>
      <c r="AL1097" s="95">
        <v>0</v>
      </c>
      <c r="AM1097" s="95">
        <v>102007.91267967199</v>
      </c>
      <c r="AN1097" s="95">
        <v>28868275.4602051</v>
      </c>
      <c r="AO1097" s="95">
        <v>44764185.646972701</v>
      </c>
      <c r="AP1097" s="95">
        <v>1370.50259675086</v>
      </c>
      <c r="AQ1097" s="95">
        <v>11907716.745117201</v>
      </c>
      <c r="AR1097" s="95">
        <v>7539309.3940429697</v>
      </c>
      <c r="AS1097" s="95">
        <v>4445221.43994141</v>
      </c>
      <c r="AT1097" s="95">
        <v>181970.86201286301</v>
      </c>
      <c r="AU1097" s="95">
        <v>33569.873891830401</v>
      </c>
      <c r="AV1097" s="95">
        <v>73623705.746093795</v>
      </c>
      <c r="AW1097" s="95">
        <v>434283.41525268601</v>
      </c>
      <c r="AX1097" s="95">
        <v>7192216.7832031297</v>
      </c>
      <c r="AY1097" s="95">
        <v>19639700.502685498</v>
      </c>
      <c r="AZ1097" s="95">
        <v>6104332.6386718797</v>
      </c>
      <c r="BA1097" s="95">
        <v>19777750.2885742</v>
      </c>
      <c r="BB1097" s="95">
        <v>0</v>
      </c>
      <c r="BC1097" s="95">
        <v>4013370.1234741202</v>
      </c>
      <c r="BD1097" s="95">
        <v>3790162.23724365</v>
      </c>
      <c r="BE1097" s="95">
        <v>0</v>
      </c>
      <c r="BF1097" s="95">
        <v>797643.83946991002</v>
      </c>
      <c r="BG1097" s="95">
        <v>74223057.701171905</v>
      </c>
      <c r="BH1097" s="95">
        <v>10312408.9134521</v>
      </c>
      <c r="BI1097" s="95">
        <v>144.85980107821501</v>
      </c>
      <c r="BJ1097" s="95">
        <v>3943220.6170349098</v>
      </c>
      <c r="BK1097" s="95">
        <v>2731275.9729309101</v>
      </c>
      <c r="BL1097" s="95">
        <v>0</v>
      </c>
      <c r="BM1097" s="95">
        <v>0</v>
      </c>
      <c r="BN1097" s="95">
        <v>0</v>
      </c>
      <c r="BO1097" s="95">
        <v>0</v>
      </c>
      <c r="BP1097" s="95">
        <v>0</v>
      </c>
      <c r="BQ1097" s="95">
        <v>0</v>
      </c>
      <c r="BR1097" s="95">
        <v>6109425.1130981399</v>
      </c>
      <c r="BS1097" s="95">
        <v>2226220.1910095201</v>
      </c>
      <c r="BT1097" s="95">
        <v>3847389.0868225102</v>
      </c>
      <c r="BU1097" s="95">
        <v>0</v>
      </c>
      <c r="BV1097" s="95">
        <v>2021234.8816680899</v>
      </c>
      <c r="BW1097" s="95">
        <v>435716.49760055501</v>
      </c>
      <c r="BX1097" s="95">
        <v>0</v>
      </c>
      <c r="BY1097" s="95">
        <v>0</v>
      </c>
      <c r="BZ1097" s="95">
        <v>0</v>
      </c>
      <c r="CA1097" s="95">
        <v>132214.915102005</v>
      </c>
      <c r="CB1097" s="95">
        <v>6624225.24072266</v>
      </c>
      <c r="CC1097" s="95">
        <v>56657530.192382798</v>
      </c>
      <c r="CD1097" s="95">
        <v>14252047.8040771</v>
      </c>
      <c r="CE1097" s="95">
        <v>4242.6618888974199</v>
      </c>
      <c r="CF1097" s="95">
        <v>601454.690574646</v>
      </c>
      <c r="CG1097" s="95">
        <v>4610900.1944580097</v>
      </c>
      <c r="CH1097" s="95">
        <v>0</v>
      </c>
      <c r="CI1097" s="95">
        <v>136460.31095886201</v>
      </c>
      <c r="CJ1097" s="95">
        <v>7226909.01708984</v>
      </c>
      <c r="CK1097" s="95">
        <v>61255408.956542999</v>
      </c>
      <c r="CL1097" s="95">
        <v>14689306.7587891</v>
      </c>
      <c r="CM1097" s="160">
        <v>220516.37186813401</v>
      </c>
      <c r="CN1097" s="160">
        <v>36076332.875</v>
      </c>
      <c r="CO1097" s="160">
        <v>135591185.890625</v>
      </c>
      <c r="CP1097" s="95">
        <v>14689306.7587891</v>
      </c>
      <c r="CQ1097" s="95">
        <v>0</v>
      </c>
      <c r="CR1097" s="95">
        <v>0</v>
      </c>
      <c r="CS1097" s="95">
        <v>0</v>
      </c>
      <c r="CT1097" s="95">
        <v>0</v>
      </c>
      <c r="CU1097" s="161">
        <v>7225679.931297306</v>
      </c>
      <c r="CV1097" s="161">
        <v>61268430.386840805</v>
      </c>
    </row>
    <row r="1098" spans="1:100" x14ac:dyDescent="0.2">
      <c r="A1098" s="94" t="s">
        <v>67</v>
      </c>
      <c r="B1098" s="96">
        <v>40238</v>
      </c>
      <c r="C1098" s="95">
        <v>110202.821268082</v>
      </c>
      <c r="D1098" s="95">
        <v>1.0829419759975301</v>
      </c>
      <c r="E1098" s="95">
        <v>22291.969968080499</v>
      </c>
      <c r="F1098" s="95">
        <v>17100.2342746258</v>
      </c>
      <c r="G1098" s="95">
        <v>4186.2269275188401</v>
      </c>
      <c r="H1098" s="95">
        <v>1</v>
      </c>
      <c r="I1098" s="95">
        <v>0</v>
      </c>
      <c r="J1098" s="95">
        <v>84311.028353691101</v>
      </c>
      <c r="K1098" s="95">
        <v>961.10043435543798</v>
      </c>
      <c r="L1098" s="95">
        <v>19687.733854293801</v>
      </c>
      <c r="M1098" s="95">
        <v>50577.800856113397</v>
      </c>
      <c r="N1098" s="95">
        <v>5517.8638916611699</v>
      </c>
      <c r="O1098" s="95">
        <v>53846.026887416803</v>
      </c>
      <c r="P1098" s="95">
        <v>0</v>
      </c>
      <c r="Q1098" s="95">
        <v>5496.5989308953303</v>
      </c>
      <c r="R1098" s="95">
        <v>3576.1730050146598</v>
      </c>
      <c r="S1098" s="95">
        <v>0</v>
      </c>
      <c r="T1098" s="95">
        <v>730.44281092286099</v>
      </c>
      <c r="U1098" s="95">
        <v>85295.144029617295</v>
      </c>
      <c r="V1098" s="95">
        <v>5162055.1763915997</v>
      </c>
      <c r="W1098" s="95">
        <v>91.164405098184901</v>
      </c>
      <c r="X1098" s="95">
        <v>1451654.1971740699</v>
      </c>
      <c r="Y1098" s="95">
        <v>947973.11504364002</v>
      </c>
      <c r="Z1098" s="95">
        <v>593436.03534698498</v>
      </c>
      <c r="AA1098" s="95">
        <v>69</v>
      </c>
      <c r="AB1098" s="95">
        <v>0</v>
      </c>
      <c r="AC1098" s="95">
        <v>29063718.409179699</v>
      </c>
      <c r="AD1098" s="95">
        <v>92488.674444198594</v>
      </c>
      <c r="AE1098" s="95">
        <v>765814.17060852097</v>
      </c>
      <c r="AF1098" s="95">
        <v>2255128.8566284198</v>
      </c>
      <c r="AG1098" s="95">
        <v>754251.15764617897</v>
      </c>
      <c r="AH1098" s="95">
        <v>2361182.5403137198</v>
      </c>
      <c r="AI1098" s="95">
        <v>0</v>
      </c>
      <c r="AJ1098" s="95">
        <v>486668.05395507801</v>
      </c>
      <c r="AK1098" s="95">
        <v>498591.02581405599</v>
      </c>
      <c r="AL1098" s="95">
        <v>0</v>
      </c>
      <c r="AM1098" s="95">
        <v>95179.673764228806</v>
      </c>
      <c r="AN1098" s="95">
        <v>29172725.400390599</v>
      </c>
      <c r="AO1098" s="95">
        <v>45399955.743652299</v>
      </c>
      <c r="AP1098" s="95">
        <v>796.76291137188696</v>
      </c>
      <c r="AQ1098" s="95">
        <v>11661366.4769287</v>
      </c>
      <c r="AR1098" s="95">
        <v>7546994.7465820303</v>
      </c>
      <c r="AS1098" s="95">
        <v>4568098.7621459998</v>
      </c>
      <c r="AT1098" s="95">
        <v>478.16999912262003</v>
      </c>
      <c r="AU1098" s="95">
        <v>0</v>
      </c>
      <c r="AV1098" s="95">
        <v>75384073.528320298</v>
      </c>
      <c r="AW1098" s="95">
        <v>272115.853904724</v>
      </c>
      <c r="AX1098" s="95">
        <v>7197600.57531738</v>
      </c>
      <c r="AY1098" s="95">
        <v>19731799.3366699</v>
      </c>
      <c r="AZ1098" s="95">
        <v>6054165.1081542997</v>
      </c>
      <c r="BA1098" s="95">
        <v>20126967.9853516</v>
      </c>
      <c r="BB1098" s="95">
        <v>0</v>
      </c>
      <c r="BC1098" s="95">
        <v>4040560.28833008</v>
      </c>
      <c r="BD1098" s="95">
        <v>3829789.65905762</v>
      </c>
      <c r="BE1098" s="95">
        <v>0</v>
      </c>
      <c r="BF1098" s="95">
        <v>755902.88275146496</v>
      </c>
      <c r="BG1098" s="95">
        <v>75525322.614257798</v>
      </c>
      <c r="BH1098" s="95">
        <v>10435691.318847699</v>
      </c>
      <c r="BI1098" s="95">
        <v>67.095535440370398</v>
      </c>
      <c r="BJ1098" s="95">
        <v>3867357.0688781701</v>
      </c>
      <c r="BK1098" s="95">
        <v>2722945.0176696801</v>
      </c>
      <c r="BL1098" s="95">
        <v>0</v>
      </c>
      <c r="BM1098" s="95">
        <v>0</v>
      </c>
      <c r="BN1098" s="95">
        <v>0</v>
      </c>
      <c r="BO1098" s="95">
        <v>0</v>
      </c>
      <c r="BP1098" s="95">
        <v>0</v>
      </c>
      <c r="BQ1098" s="95">
        <v>0</v>
      </c>
      <c r="BR1098" s="95">
        <v>6202591.7533569299</v>
      </c>
      <c r="BS1098" s="95">
        <v>2209619.6104126</v>
      </c>
      <c r="BT1098" s="95">
        <v>3914608.6884765602</v>
      </c>
      <c r="BU1098" s="95">
        <v>0</v>
      </c>
      <c r="BV1098" s="95">
        <v>2025660.72750854</v>
      </c>
      <c r="BW1098" s="95">
        <v>432475.15011978103</v>
      </c>
      <c r="BX1098" s="95">
        <v>0</v>
      </c>
      <c r="BY1098" s="95">
        <v>0</v>
      </c>
      <c r="BZ1098" s="95">
        <v>0</v>
      </c>
      <c r="CA1098" s="95">
        <v>132530.89101219201</v>
      </c>
      <c r="CB1098" s="95">
        <v>6621754.9652709998</v>
      </c>
      <c r="CC1098" s="95">
        <v>57112241.887695298</v>
      </c>
      <c r="CD1098" s="95">
        <v>14323091.5305176</v>
      </c>
      <c r="CE1098" s="95">
        <v>4196.1007945537604</v>
      </c>
      <c r="CF1098" s="95">
        <v>596051.42897796596</v>
      </c>
      <c r="CG1098" s="95">
        <v>4588052.3103637705</v>
      </c>
      <c r="CH1098" s="95">
        <v>0</v>
      </c>
      <c r="CI1098" s="95">
        <v>136720.12185478199</v>
      </c>
      <c r="CJ1098" s="95">
        <v>7217404.8319091797</v>
      </c>
      <c r="CK1098" s="95">
        <v>61696830.520996101</v>
      </c>
      <c r="CL1098" s="95">
        <v>14758259.916381801</v>
      </c>
      <c r="CM1098" s="160">
        <v>221271.680753708</v>
      </c>
      <c r="CN1098" s="160">
        <v>36407446.7197266</v>
      </c>
      <c r="CO1098" s="160">
        <v>137206975.77929699</v>
      </c>
      <c r="CP1098" s="95">
        <v>14758259.916381801</v>
      </c>
      <c r="CQ1098" s="95">
        <v>0</v>
      </c>
      <c r="CR1098" s="95">
        <v>0</v>
      </c>
      <c r="CS1098" s="95">
        <v>0</v>
      </c>
      <c r="CT1098" s="95">
        <v>0</v>
      </c>
      <c r="CU1098" s="161">
        <v>7217806.3942489661</v>
      </c>
      <c r="CV1098" s="161">
        <v>61700294.198059067</v>
      </c>
    </row>
    <row r="1099" spans="1:100" x14ac:dyDescent="0.2">
      <c r="A1099" s="94" t="s">
        <v>67</v>
      </c>
      <c r="B1099" s="96">
        <v>40330</v>
      </c>
      <c r="C1099" s="95">
        <v>111471.724291801</v>
      </c>
      <c r="D1099" s="95">
        <v>1.8358609629940501</v>
      </c>
      <c r="E1099" s="95">
        <v>21806.578881979</v>
      </c>
      <c r="F1099" s="95">
        <v>16866.754487037699</v>
      </c>
      <c r="G1099" s="95">
        <v>4272.1176684498796</v>
      </c>
      <c r="H1099" s="95">
        <v>0</v>
      </c>
      <c r="I1099" s="95">
        <v>0</v>
      </c>
      <c r="J1099" s="95">
        <v>85147.600877761797</v>
      </c>
      <c r="K1099" s="95">
        <v>834.41073457896698</v>
      </c>
      <c r="L1099" s="95">
        <v>20167.5273470879</v>
      </c>
      <c r="M1099" s="95">
        <v>51359.206630706802</v>
      </c>
      <c r="N1099" s="95">
        <v>5457.7983872294399</v>
      </c>
      <c r="O1099" s="95">
        <v>54317.746700286902</v>
      </c>
      <c r="P1099" s="95">
        <v>0</v>
      </c>
      <c r="Q1099" s="95">
        <v>5411.2121986746797</v>
      </c>
      <c r="R1099" s="95">
        <v>3653.05390760303</v>
      </c>
      <c r="S1099" s="95">
        <v>0</v>
      </c>
      <c r="T1099" s="95">
        <v>732.50204762816395</v>
      </c>
      <c r="U1099" s="95">
        <v>85891.036803245501</v>
      </c>
      <c r="V1099" s="95">
        <v>5157773.453125</v>
      </c>
      <c r="W1099" s="95">
        <v>49.694101273547901</v>
      </c>
      <c r="X1099" s="95">
        <v>1401811.1730346701</v>
      </c>
      <c r="Y1099" s="95">
        <v>934889.99018859898</v>
      </c>
      <c r="Z1099" s="95">
        <v>598062.23536682106</v>
      </c>
      <c r="AA1099" s="95">
        <v>0</v>
      </c>
      <c r="AB1099" s="95">
        <v>0</v>
      </c>
      <c r="AC1099" s="95">
        <v>29475558.002441399</v>
      </c>
      <c r="AD1099" s="95">
        <v>79413.648035049395</v>
      </c>
      <c r="AE1099" s="95">
        <v>778795.02287292504</v>
      </c>
      <c r="AF1099" s="95">
        <v>2253029.9787902799</v>
      </c>
      <c r="AG1099" s="95">
        <v>736743.82709503197</v>
      </c>
      <c r="AH1099" s="95">
        <v>2361779.99035645</v>
      </c>
      <c r="AI1099" s="95">
        <v>0</v>
      </c>
      <c r="AJ1099" s="95">
        <v>474778.68990707397</v>
      </c>
      <c r="AK1099" s="95">
        <v>501771.84162902797</v>
      </c>
      <c r="AL1099" s="95">
        <v>0</v>
      </c>
      <c r="AM1099" s="95">
        <v>93996.236089706406</v>
      </c>
      <c r="AN1099" s="95">
        <v>29542838.338622998</v>
      </c>
      <c r="AO1099" s="95">
        <v>45670281.521972701</v>
      </c>
      <c r="AP1099" s="95">
        <v>414.67994510382402</v>
      </c>
      <c r="AQ1099" s="95">
        <v>11405677.5910645</v>
      </c>
      <c r="AR1099" s="95">
        <v>7492232.2733764602</v>
      </c>
      <c r="AS1099" s="95">
        <v>4658338.1681518601</v>
      </c>
      <c r="AT1099" s="95">
        <v>0</v>
      </c>
      <c r="AU1099" s="95">
        <v>0</v>
      </c>
      <c r="AV1099" s="95">
        <v>76646778.030273393</v>
      </c>
      <c r="AW1099" s="95">
        <v>234426.714454651</v>
      </c>
      <c r="AX1099" s="95">
        <v>7380030.8333129901</v>
      </c>
      <c r="AY1099" s="95">
        <v>19830541.7744141</v>
      </c>
      <c r="AZ1099" s="95">
        <v>5941889.7439575205</v>
      </c>
      <c r="BA1099" s="95">
        <v>20263286.578125</v>
      </c>
      <c r="BB1099" s="95">
        <v>0</v>
      </c>
      <c r="BC1099" s="95">
        <v>3958363.1597595201</v>
      </c>
      <c r="BD1099" s="95">
        <v>3893155.9976196298</v>
      </c>
      <c r="BE1099" s="95">
        <v>0</v>
      </c>
      <c r="BF1099" s="95">
        <v>755083.06134796096</v>
      </c>
      <c r="BG1099" s="95">
        <v>76625049.753906295</v>
      </c>
      <c r="BH1099" s="95">
        <v>10685187.022216801</v>
      </c>
      <c r="BI1099" s="95">
        <v>88.714726300910101</v>
      </c>
      <c r="BJ1099" s="95">
        <v>3804752.5342102102</v>
      </c>
      <c r="BK1099" s="95">
        <v>2691649.0399169899</v>
      </c>
      <c r="BL1099" s="95">
        <v>0</v>
      </c>
      <c r="BM1099" s="95">
        <v>0</v>
      </c>
      <c r="BN1099" s="95">
        <v>0</v>
      </c>
      <c r="BO1099" s="95">
        <v>0</v>
      </c>
      <c r="BP1099" s="95">
        <v>0</v>
      </c>
      <c r="BQ1099" s="95">
        <v>0</v>
      </c>
      <c r="BR1099" s="95">
        <v>6308783.31176758</v>
      </c>
      <c r="BS1099" s="95">
        <v>2177640.3127136198</v>
      </c>
      <c r="BT1099" s="95">
        <v>3941462.7221374498</v>
      </c>
      <c r="BU1099" s="95">
        <v>0</v>
      </c>
      <c r="BV1099" s="95">
        <v>2008164.8671569801</v>
      </c>
      <c r="BW1099" s="95">
        <v>438682.22150802601</v>
      </c>
      <c r="BX1099" s="95">
        <v>0</v>
      </c>
      <c r="BY1099" s="95">
        <v>0</v>
      </c>
      <c r="BZ1099" s="95">
        <v>0</v>
      </c>
      <c r="CA1099" s="95">
        <v>133299.00098419201</v>
      </c>
      <c r="CB1099" s="95">
        <v>6559509.9873046903</v>
      </c>
      <c r="CC1099" s="95">
        <v>56971098.542480499</v>
      </c>
      <c r="CD1099" s="95">
        <v>14502181.9997559</v>
      </c>
      <c r="CE1099" s="95">
        <v>4252.5360536575299</v>
      </c>
      <c r="CF1099" s="95">
        <v>597579.14571380604</v>
      </c>
      <c r="CG1099" s="95">
        <v>4631010.1823120099</v>
      </c>
      <c r="CH1099" s="95">
        <v>0</v>
      </c>
      <c r="CI1099" s="95">
        <v>137569.884321213</v>
      </c>
      <c r="CJ1099" s="95">
        <v>7157345.9880981399</v>
      </c>
      <c r="CK1099" s="95">
        <v>61611076.764160201</v>
      </c>
      <c r="CL1099" s="95">
        <v>14946916.971679701</v>
      </c>
      <c r="CM1099" s="160">
        <v>222635.38721466099</v>
      </c>
      <c r="CN1099" s="160">
        <v>36560052.512695298</v>
      </c>
      <c r="CO1099" s="160">
        <v>138353929.16406301</v>
      </c>
      <c r="CP1099" s="95">
        <v>14946916.971679701</v>
      </c>
      <c r="CQ1099" s="95">
        <v>0</v>
      </c>
      <c r="CR1099" s="95">
        <v>0</v>
      </c>
      <c r="CS1099" s="95">
        <v>0</v>
      </c>
      <c r="CT1099" s="95">
        <v>0</v>
      </c>
      <c r="CU1099" s="161">
        <v>7157089.1330184964</v>
      </c>
      <c r="CV1099" s="161">
        <v>61602108.72479251</v>
      </c>
    </row>
    <row r="1100" spans="1:100" x14ac:dyDescent="0.2">
      <c r="A1100" s="94" t="s">
        <v>67</v>
      </c>
      <c r="B1100" s="96">
        <v>40422</v>
      </c>
      <c r="C1100" s="95">
        <v>111215.479334831</v>
      </c>
      <c r="D1100" s="95">
        <v>1.1559817579982301</v>
      </c>
      <c r="E1100" s="95">
        <v>21278.8372349739</v>
      </c>
      <c r="F1100" s="95">
        <v>16536.5757472515</v>
      </c>
      <c r="G1100" s="95">
        <v>4312.3799505233801</v>
      </c>
      <c r="H1100" s="95">
        <v>0</v>
      </c>
      <c r="I1100" s="95">
        <v>0</v>
      </c>
      <c r="J1100" s="95">
        <v>85854.5126810074</v>
      </c>
      <c r="K1100" s="95">
        <v>696.13596512377296</v>
      </c>
      <c r="L1100" s="95">
        <v>19341.017298221599</v>
      </c>
      <c r="M1100" s="95">
        <v>51137.634236335798</v>
      </c>
      <c r="N1100" s="95">
        <v>5301.0218482017499</v>
      </c>
      <c r="O1100" s="95">
        <v>54245.269278049498</v>
      </c>
      <c r="P1100" s="95">
        <v>0</v>
      </c>
      <c r="Q1100" s="95">
        <v>5311.8844712376604</v>
      </c>
      <c r="R1100" s="95">
        <v>3703.03446638584</v>
      </c>
      <c r="S1100" s="95">
        <v>0</v>
      </c>
      <c r="T1100" s="95">
        <v>752.78016343712795</v>
      </c>
      <c r="U1100" s="95">
        <v>86472.104734420805</v>
      </c>
      <c r="V1100" s="95">
        <v>5176349.0967407199</v>
      </c>
      <c r="W1100" s="95">
        <v>35.6833939859644</v>
      </c>
      <c r="X1100" s="95">
        <v>1368746.2448120101</v>
      </c>
      <c r="Y1100" s="95">
        <v>912627.06393432606</v>
      </c>
      <c r="Z1100" s="95">
        <v>600424.42486572301</v>
      </c>
      <c r="AA1100" s="95">
        <v>0</v>
      </c>
      <c r="AB1100" s="95">
        <v>0</v>
      </c>
      <c r="AC1100" s="95">
        <v>29802999.623779301</v>
      </c>
      <c r="AD1100" s="95">
        <v>62903.1587314606</v>
      </c>
      <c r="AE1100" s="95">
        <v>749548.640419006</v>
      </c>
      <c r="AF1100" s="95">
        <v>2265946.25500488</v>
      </c>
      <c r="AG1100" s="95">
        <v>719476.48255920399</v>
      </c>
      <c r="AH1100" s="95">
        <v>2311110.8906555199</v>
      </c>
      <c r="AI1100" s="95">
        <v>0</v>
      </c>
      <c r="AJ1100" s="95">
        <v>468691.23903656</v>
      </c>
      <c r="AK1100" s="95">
        <v>506875.20504760701</v>
      </c>
      <c r="AL1100" s="95">
        <v>0</v>
      </c>
      <c r="AM1100" s="95">
        <v>92553.822070121794</v>
      </c>
      <c r="AN1100" s="95">
        <v>29846691.8989258</v>
      </c>
      <c r="AO1100" s="95">
        <v>45888278.339355499</v>
      </c>
      <c r="AP1100" s="95">
        <v>309.03941849991702</v>
      </c>
      <c r="AQ1100" s="95">
        <v>11007738.3756104</v>
      </c>
      <c r="AR1100" s="95">
        <v>7258981.4371948196</v>
      </c>
      <c r="AS1100" s="95">
        <v>4682896.9102172898</v>
      </c>
      <c r="AT1100" s="95">
        <v>0</v>
      </c>
      <c r="AU1100" s="95">
        <v>0</v>
      </c>
      <c r="AV1100" s="95">
        <v>77689192.71875</v>
      </c>
      <c r="AW1100" s="95">
        <v>186626.01125526399</v>
      </c>
      <c r="AX1100" s="95">
        <v>7064507.9956665002</v>
      </c>
      <c r="AY1100" s="95">
        <v>20000733.739502002</v>
      </c>
      <c r="AZ1100" s="95">
        <v>5823765.6985473596</v>
      </c>
      <c r="BA1100" s="95">
        <v>19870870.005615201</v>
      </c>
      <c r="BB1100" s="95">
        <v>0</v>
      </c>
      <c r="BC1100" s="95">
        <v>3903945.5144958501</v>
      </c>
      <c r="BD1100" s="95">
        <v>3905425.4418945299</v>
      </c>
      <c r="BE1100" s="95">
        <v>0</v>
      </c>
      <c r="BF1100" s="95">
        <v>743807.46622466994</v>
      </c>
      <c r="BG1100" s="95">
        <v>77976494.410156295</v>
      </c>
      <c r="BH1100" s="95">
        <v>10492214.618042</v>
      </c>
      <c r="BI1100" s="95">
        <v>140.10225726105301</v>
      </c>
      <c r="BJ1100" s="95">
        <v>3713444.2980651902</v>
      </c>
      <c r="BK1100" s="95">
        <v>2626719.9913940402</v>
      </c>
      <c r="BL1100" s="95">
        <v>0</v>
      </c>
      <c r="BM1100" s="95">
        <v>0</v>
      </c>
      <c r="BN1100" s="95">
        <v>0</v>
      </c>
      <c r="BO1100" s="95">
        <v>0</v>
      </c>
      <c r="BP1100" s="95">
        <v>0</v>
      </c>
      <c r="BQ1100" s="95">
        <v>0</v>
      </c>
      <c r="BR1100" s="95">
        <v>6302352.2191772498</v>
      </c>
      <c r="BS1100" s="95">
        <v>2117128.0859375</v>
      </c>
      <c r="BT1100" s="95">
        <v>3866418.11791992</v>
      </c>
      <c r="BU1100" s="95">
        <v>0</v>
      </c>
      <c r="BV1100" s="95">
        <v>2000256.0959167499</v>
      </c>
      <c r="BW1100" s="95">
        <v>446569.05450058001</v>
      </c>
      <c r="BX1100" s="95">
        <v>0</v>
      </c>
      <c r="BY1100" s="95">
        <v>0</v>
      </c>
      <c r="BZ1100" s="95">
        <v>0</v>
      </c>
      <c r="CA1100" s="95">
        <v>132466.20157051101</v>
      </c>
      <c r="CB1100" s="95">
        <v>6532747.0786132803</v>
      </c>
      <c r="CC1100" s="95">
        <v>56863017.8349609</v>
      </c>
      <c r="CD1100" s="95">
        <v>14179001.207885699</v>
      </c>
      <c r="CE1100" s="95">
        <v>4336.6897992491704</v>
      </c>
      <c r="CF1100" s="95">
        <v>603116.19000244106</v>
      </c>
      <c r="CG1100" s="95">
        <v>4675681.4431152297</v>
      </c>
      <c r="CH1100" s="95">
        <v>0</v>
      </c>
      <c r="CI1100" s="95">
        <v>136788.518022537</v>
      </c>
      <c r="CJ1100" s="95">
        <v>7131288.4224243201</v>
      </c>
      <c r="CK1100" s="95">
        <v>61537478.294921897</v>
      </c>
      <c r="CL1100" s="95">
        <v>14626449.989868199</v>
      </c>
      <c r="CM1100" s="160">
        <v>222422.11016464201</v>
      </c>
      <c r="CN1100" s="160">
        <v>36955455.6884766</v>
      </c>
      <c r="CO1100" s="160">
        <v>139399262.89257801</v>
      </c>
      <c r="CP1100" s="95">
        <v>14626449.989868199</v>
      </c>
      <c r="CQ1100" s="95">
        <v>0</v>
      </c>
      <c r="CR1100" s="95">
        <v>0</v>
      </c>
      <c r="CS1100" s="95">
        <v>0</v>
      </c>
      <c r="CT1100" s="95">
        <v>0</v>
      </c>
      <c r="CU1100" s="161">
        <v>7135863.2686157217</v>
      </c>
      <c r="CV1100" s="161">
        <v>61538699.278076127</v>
      </c>
    </row>
    <row r="1101" spans="1:100" x14ac:dyDescent="0.2">
      <c r="A1101" s="94" t="s">
        <v>67</v>
      </c>
      <c r="B1101" s="96">
        <v>40513</v>
      </c>
      <c r="C1101" s="95">
        <v>110583.936478615</v>
      </c>
      <c r="D1101" s="95">
        <v>1.76569691298937</v>
      </c>
      <c r="E1101" s="95">
        <v>20782.9276046753</v>
      </c>
      <c r="F1101" s="95">
        <v>16249.7016881704</v>
      </c>
      <c r="G1101" s="95">
        <v>4412.9103937149002</v>
      </c>
      <c r="H1101" s="95">
        <v>0</v>
      </c>
      <c r="I1101" s="95">
        <v>0</v>
      </c>
      <c r="J1101" s="95">
        <v>86242.122496604905</v>
      </c>
      <c r="K1101" s="95">
        <v>628.36813626438402</v>
      </c>
      <c r="L1101" s="95">
        <v>25750.5515928268</v>
      </c>
      <c r="M1101" s="95">
        <v>50961.873649120302</v>
      </c>
      <c r="N1101" s="95">
        <v>5259.9153758287403</v>
      </c>
      <c r="O1101" s="95">
        <v>52532.437183380098</v>
      </c>
      <c r="P1101" s="95">
        <v>0</v>
      </c>
      <c r="Q1101" s="95">
        <v>5264.0297608971596</v>
      </c>
      <c r="R1101" s="95">
        <v>3742.7718993127301</v>
      </c>
      <c r="S1101" s="95">
        <v>0</v>
      </c>
      <c r="T1101" s="95">
        <v>925.26704867929197</v>
      </c>
      <c r="U1101" s="95">
        <v>87018.224000930801</v>
      </c>
      <c r="V1101" s="95">
        <v>5084797.9611816397</v>
      </c>
      <c r="W1101" s="95">
        <v>134.20349069312201</v>
      </c>
      <c r="X1101" s="95">
        <v>1310283.3366241499</v>
      </c>
      <c r="Y1101" s="95">
        <v>884354.53130340599</v>
      </c>
      <c r="Z1101" s="95">
        <v>601104.53279876697</v>
      </c>
      <c r="AA1101" s="95">
        <v>0</v>
      </c>
      <c r="AB1101" s="95">
        <v>0</v>
      </c>
      <c r="AC1101" s="95">
        <v>29954286.043701202</v>
      </c>
      <c r="AD1101" s="95">
        <v>60127.763547897302</v>
      </c>
      <c r="AE1101" s="95">
        <v>864601.06697845506</v>
      </c>
      <c r="AF1101" s="95">
        <v>2232869.4768981901</v>
      </c>
      <c r="AG1101" s="95">
        <v>699072.96694946301</v>
      </c>
      <c r="AH1101" s="95">
        <v>2143132.9505920401</v>
      </c>
      <c r="AI1101" s="95">
        <v>0</v>
      </c>
      <c r="AJ1101" s="95">
        <v>463791.43200302101</v>
      </c>
      <c r="AK1101" s="95">
        <v>495077.26907730103</v>
      </c>
      <c r="AL1101" s="95">
        <v>0</v>
      </c>
      <c r="AM1101" s="95">
        <v>99654.224875450105</v>
      </c>
      <c r="AN1101" s="95">
        <v>30025748.7653809</v>
      </c>
      <c r="AO1101" s="95">
        <v>45522509.1015625</v>
      </c>
      <c r="AP1101" s="95">
        <v>1354.49744457006</v>
      </c>
      <c r="AQ1101" s="95">
        <v>10637603.552856401</v>
      </c>
      <c r="AR1101" s="95">
        <v>7086847.24108887</v>
      </c>
      <c r="AS1101" s="95">
        <v>4704134.2970581101</v>
      </c>
      <c r="AT1101" s="95">
        <v>0</v>
      </c>
      <c r="AU1101" s="95">
        <v>0</v>
      </c>
      <c r="AV1101" s="95">
        <v>79005377.420898393</v>
      </c>
      <c r="AW1101" s="95">
        <v>180772.29171562201</v>
      </c>
      <c r="AX1101" s="95">
        <v>8183110.5943603497</v>
      </c>
      <c r="AY1101" s="95">
        <v>19854949.785888702</v>
      </c>
      <c r="AZ1101" s="95">
        <v>5689763.5549316397</v>
      </c>
      <c r="BA1101" s="95">
        <v>18576431.822509799</v>
      </c>
      <c r="BB1101" s="95">
        <v>0</v>
      </c>
      <c r="BC1101" s="95">
        <v>3893406.1616821298</v>
      </c>
      <c r="BD1101" s="95">
        <v>3849005.0817565899</v>
      </c>
      <c r="BE1101" s="95">
        <v>0</v>
      </c>
      <c r="BF1101" s="95">
        <v>804905.39629364002</v>
      </c>
      <c r="BG1101" s="95">
        <v>79286491.307617202</v>
      </c>
      <c r="BH1101" s="95">
        <v>10412679.181884799</v>
      </c>
      <c r="BI1101" s="95">
        <v>109.478501369245</v>
      </c>
      <c r="BJ1101" s="95">
        <v>3638180.22723389</v>
      </c>
      <c r="BK1101" s="95">
        <v>2573563.2200927702</v>
      </c>
      <c r="BL1101" s="95">
        <v>0</v>
      </c>
      <c r="BM1101" s="95">
        <v>0</v>
      </c>
      <c r="BN1101" s="95">
        <v>0</v>
      </c>
      <c r="BO1101" s="95">
        <v>0</v>
      </c>
      <c r="BP1101" s="95">
        <v>0</v>
      </c>
      <c r="BQ1101" s="95">
        <v>0</v>
      </c>
      <c r="BR1101" s="95">
        <v>6293150.89416504</v>
      </c>
      <c r="BS1101" s="95">
        <v>2070733.7851867699</v>
      </c>
      <c r="BT1101" s="95">
        <v>3615898.6808471698</v>
      </c>
      <c r="BU1101" s="95">
        <v>0</v>
      </c>
      <c r="BV1101" s="95">
        <v>2005066.7022857701</v>
      </c>
      <c r="BW1101" s="95">
        <v>413020.09809112502</v>
      </c>
      <c r="BX1101" s="95">
        <v>0</v>
      </c>
      <c r="BY1101" s="95">
        <v>0</v>
      </c>
      <c r="BZ1101" s="95">
        <v>0</v>
      </c>
      <c r="CA1101" s="95">
        <v>131356.545782089</v>
      </c>
      <c r="CB1101" s="95">
        <v>6397022.6669921903</v>
      </c>
      <c r="CC1101" s="95">
        <v>56158873.175292999</v>
      </c>
      <c r="CD1101" s="95">
        <v>14040946.9641113</v>
      </c>
      <c r="CE1101" s="95">
        <v>4397.5894088149098</v>
      </c>
      <c r="CF1101" s="95">
        <v>593388.06850433396</v>
      </c>
      <c r="CG1101" s="95">
        <v>4694544.2838745099</v>
      </c>
      <c r="CH1101" s="95">
        <v>0</v>
      </c>
      <c r="CI1101" s="95">
        <v>135757.653059006</v>
      </c>
      <c r="CJ1101" s="95">
        <v>6995808.4293823196</v>
      </c>
      <c r="CK1101" s="95">
        <v>60850949.652832001</v>
      </c>
      <c r="CL1101" s="95">
        <v>14457156.974853501</v>
      </c>
      <c r="CM1101" s="160">
        <v>221975.991336823</v>
      </c>
      <c r="CN1101" s="160">
        <v>36965969.074218802</v>
      </c>
      <c r="CO1101" s="160">
        <v>140134166.62695301</v>
      </c>
      <c r="CP1101" s="95">
        <v>14457156.974853501</v>
      </c>
      <c r="CQ1101" s="95">
        <v>0</v>
      </c>
      <c r="CR1101" s="95">
        <v>0</v>
      </c>
      <c r="CS1101" s="95">
        <v>0</v>
      </c>
      <c r="CT1101" s="95">
        <v>0</v>
      </c>
      <c r="CU1101" s="161">
        <v>6990410.7354965247</v>
      </c>
      <c r="CV1101" s="161">
        <v>60853417.45916751</v>
      </c>
    </row>
    <row r="1102" spans="1:100" x14ac:dyDescent="0.2">
      <c r="A1102" s="94" t="s">
        <v>67</v>
      </c>
      <c r="B1102" s="96">
        <v>40603</v>
      </c>
      <c r="C1102" s="95">
        <v>110615.047636032</v>
      </c>
      <c r="D1102" s="95">
        <v>2.2120506089995602</v>
      </c>
      <c r="E1102" s="95">
        <v>20389.627305984501</v>
      </c>
      <c r="F1102" s="95">
        <v>15944.5274767876</v>
      </c>
      <c r="G1102" s="95">
        <v>4497.6073884367897</v>
      </c>
      <c r="H1102" s="95">
        <v>0</v>
      </c>
      <c r="I1102" s="95">
        <v>0</v>
      </c>
      <c r="J1102" s="95">
        <v>87241.295248031602</v>
      </c>
      <c r="K1102" s="95">
        <v>551.69949311018001</v>
      </c>
      <c r="L1102" s="95">
        <v>68250.919632911697</v>
      </c>
      <c r="M1102" s="95">
        <v>51119.643545627601</v>
      </c>
      <c r="N1102" s="95">
        <v>5209.4321726560602</v>
      </c>
      <c r="O1102" s="95">
        <v>0</v>
      </c>
      <c r="P1102" s="95">
        <v>0</v>
      </c>
      <c r="Q1102" s="95">
        <v>5233.0690922737103</v>
      </c>
      <c r="R1102" s="95">
        <v>0</v>
      </c>
      <c r="S1102" s="95">
        <v>0</v>
      </c>
      <c r="T1102" s="95">
        <v>4452.7083843946502</v>
      </c>
      <c r="U1102" s="95">
        <v>87803.778720855698</v>
      </c>
      <c r="V1102" s="95">
        <v>5044745.328125</v>
      </c>
      <c r="W1102" s="95">
        <v>86.105803425423801</v>
      </c>
      <c r="X1102" s="95">
        <v>1289433.4193878199</v>
      </c>
      <c r="Y1102" s="95">
        <v>864608.47740173305</v>
      </c>
      <c r="Z1102" s="95">
        <v>608873.43094634998</v>
      </c>
      <c r="AA1102" s="95">
        <v>0</v>
      </c>
      <c r="AB1102" s="95">
        <v>0</v>
      </c>
      <c r="AC1102" s="95">
        <v>30283441.4765625</v>
      </c>
      <c r="AD1102" s="95">
        <v>52034.052844524398</v>
      </c>
      <c r="AE1102" s="95">
        <v>2970097.5808410598</v>
      </c>
      <c r="AF1102" s="95">
        <v>2230618.8459777799</v>
      </c>
      <c r="AG1102" s="95">
        <v>685045.19108581496</v>
      </c>
      <c r="AH1102" s="95">
        <v>0</v>
      </c>
      <c r="AI1102" s="95">
        <v>0</v>
      </c>
      <c r="AJ1102" s="95">
        <v>460302.73688125599</v>
      </c>
      <c r="AK1102" s="95">
        <v>0</v>
      </c>
      <c r="AL1102" s="95">
        <v>0</v>
      </c>
      <c r="AM1102" s="95">
        <v>598265.94589233398</v>
      </c>
      <c r="AN1102" s="95">
        <v>30344917.2734375</v>
      </c>
      <c r="AO1102" s="95">
        <v>45511803.531738304</v>
      </c>
      <c r="AP1102" s="95">
        <v>775.20745297521398</v>
      </c>
      <c r="AQ1102" s="95">
        <v>10513877.2546387</v>
      </c>
      <c r="AR1102" s="95">
        <v>6959541.9574584998</v>
      </c>
      <c r="AS1102" s="95">
        <v>4789728.3254394503</v>
      </c>
      <c r="AT1102" s="95">
        <v>0</v>
      </c>
      <c r="AU1102" s="95">
        <v>0</v>
      </c>
      <c r="AV1102" s="95">
        <v>80853339.404296905</v>
      </c>
      <c r="AW1102" s="95">
        <v>157517.88356399501</v>
      </c>
      <c r="AX1102" s="95">
        <v>26582813.448974598</v>
      </c>
      <c r="AY1102" s="95">
        <v>20017024.004882801</v>
      </c>
      <c r="AZ1102" s="95">
        <v>5566932.8851928702</v>
      </c>
      <c r="BA1102" s="95">
        <v>0</v>
      </c>
      <c r="BB1102" s="95">
        <v>0</v>
      </c>
      <c r="BC1102" s="95">
        <v>3871067.9847717299</v>
      </c>
      <c r="BD1102" s="95">
        <v>0</v>
      </c>
      <c r="BE1102" s="95">
        <v>0</v>
      </c>
      <c r="BF1102" s="95">
        <v>4723312.0992431603</v>
      </c>
      <c r="BG1102" s="95">
        <v>80854167.5859375</v>
      </c>
      <c r="BH1102" s="95">
        <v>7221435.9532470703</v>
      </c>
      <c r="BI1102" s="95">
        <v>109.99141684360799</v>
      </c>
      <c r="BJ1102" s="95">
        <v>3105105.1474609398</v>
      </c>
      <c r="BK1102" s="95">
        <v>2350445.88311768</v>
      </c>
      <c r="BL1102" s="95">
        <v>0</v>
      </c>
      <c r="BM1102" s="95">
        <v>0</v>
      </c>
      <c r="BN1102" s="95">
        <v>0</v>
      </c>
      <c r="BO1102" s="95">
        <v>0</v>
      </c>
      <c r="BP1102" s="95">
        <v>0</v>
      </c>
      <c r="BQ1102" s="95">
        <v>0</v>
      </c>
      <c r="BR1102" s="95">
        <v>6303852.9288330097</v>
      </c>
      <c r="BS1102" s="95">
        <v>2032939.7089843799</v>
      </c>
      <c r="BT1102" s="95">
        <v>0</v>
      </c>
      <c r="BU1102" s="95">
        <v>0</v>
      </c>
      <c r="BV1102" s="95">
        <v>1999907.0470733601</v>
      </c>
      <c r="BW1102" s="95">
        <v>0</v>
      </c>
      <c r="BX1102" s="95">
        <v>0</v>
      </c>
      <c r="BY1102" s="95">
        <v>0</v>
      </c>
      <c r="BZ1102" s="95">
        <v>0</v>
      </c>
      <c r="CA1102" s="95">
        <v>131041.09385204301</v>
      </c>
      <c r="CB1102" s="95">
        <v>6339799.0971679697</v>
      </c>
      <c r="CC1102" s="95">
        <v>56019386.708007798</v>
      </c>
      <c r="CD1102" s="95">
        <v>10341733.7231445</v>
      </c>
      <c r="CE1102" s="95">
        <v>4505.7735467553102</v>
      </c>
      <c r="CF1102" s="95">
        <v>610555.25445556606</v>
      </c>
      <c r="CG1102" s="95">
        <v>4798726.1174316397</v>
      </c>
      <c r="CH1102" s="95">
        <v>0</v>
      </c>
      <c r="CI1102" s="95">
        <v>135540.61431693999</v>
      </c>
      <c r="CJ1102" s="95">
        <v>6950320.2880248995</v>
      </c>
      <c r="CK1102" s="95">
        <v>60819269.216308601</v>
      </c>
      <c r="CL1102" s="95">
        <v>10337795.050415</v>
      </c>
      <c r="CM1102" s="160">
        <v>222485.25995445301</v>
      </c>
      <c r="CN1102" s="160">
        <v>37208200.1015625</v>
      </c>
      <c r="CO1102" s="160">
        <v>141658878.60742199</v>
      </c>
      <c r="CP1102" s="95">
        <v>10337795.050415</v>
      </c>
      <c r="CQ1102" s="95">
        <v>0</v>
      </c>
      <c r="CR1102" s="95">
        <v>0</v>
      </c>
      <c r="CS1102" s="95">
        <v>0</v>
      </c>
      <c r="CT1102" s="95">
        <v>0</v>
      </c>
      <c r="CU1102" s="161">
        <v>6950354.3516235361</v>
      </c>
      <c r="CV1102" s="161">
        <v>60818112.825439438</v>
      </c>
    </row>
    <row r="1103" spans="1:100" x14ac:dyDescent="0.2">
      <c r="A1103" s="94" t="s">
        <v>67</v>
      </c>
      <c r="B1103" s="96">
        <v>40695</v>
      </c>
      <c r="C1103" s="95">
        <v>109989.81202220899</v>
      </c>
      <c r="D1103" s="95">
        <v>3.6305395399977001</v>
      </c>
      <c r="E1103" s="95">
        <v>20006.3804380894</v>
      </c>
      <c r="F1103" s="95">
        <v>15710.868172049501</v>
      </c>
      <c r="G1103" s="95">
        <v>4544.8715712428102</v>
      </c>
      <c r="H1103" s="95">
        <v>0</v>
      </c>
      <c r="I1103" s="95">
        <v>0</v>
      </c>
      <c r="J1103" s="95">
        <v>87866.352747917204</v>
      </c>
      <c r="K1103" s="95">
        <v>487.06949968263501</v>
      </c>
      <c r="L1103" s="95">
        <v>68743.502865791306</v>
      </c>
      <c r="M1103" s="95">
        <v>50874.909523963899</v>
      </c>
      <c r="N1103" s="95">
        <v>5129.9698714017904</v>
      </c>
      <c r="O1103" s="95">
        <v>0</v>
      </c>
      <c r="P1103" s="95">
        <v>0</v>
      </c>
      <c r="Q1103" s="95">
        <v>5160.1202855110196</v>
      </c>
      <c r="R1103" s="95">
        <v>0</v>
      </c>
      <c r="S1103" s="95">
        <v>0</v>
      </c>
      <c r="T1103" s="95">
        <v>4516.2772006392497</v>
      </c>
      <c r="U1103" s="95">
        <v>88287.075948715195</v>
      </c>
      <c r="V1103" s="95">
        <v>5011585.2969970703</v>
      </c>
      <c r="W1103" s="95">
        <v>226.11806044727601</v>
      </c>
      <c r="X1103" s="95">
        <v>1253314.6342315699</v>
      </c>
      <c r="Y1103" s="95">
        <v>847689.98284912098</v>
      </c>
      <c r="Z1103" s="95">
        <v>605107.76650238002</v>
      </c>
      <c r="AA1103" s="95">
        <v>0</v>
      </c>
      <c r="AB1103" s="95">
        <v>0</v>
      </c>
      <c r="AC1103" s="95">
        <v>30590148.802002002</v>
      </c>
      <c r="AD1103" s="95">
        <v>45879.390554904901</v>
      </c>
      <c r="AE1103" s="95">
        <v>2919947.97979736</v>
      </c>
      <c r="AF1103" s="95">
        <v>2221577.4628906301</v>
      </c>
      <c r="AG1103" s="95">
        <v>675311.99349975598</v>
      </c>
      <c r="AH1103" s="95">
        <v>0</v>
      </c>
      <c r="AI1103" s="95">
        <v>0</v>
      </c>
      <c r="AJ1103" s="95">
        <v>459290.97919082601</v>
      </c>
      <c r="AK1103" s="95">
        <v>0</v>
      </c>
      <c r="AL1103" s="95">
        <v>0</v>
      </c>
      <c r="AM1103" s="95">
        <v>605220.34931945801</v>
      </c>
      <c r="AN1103" s="95">
        <v>30631705.083496101</v>
      </c>
      <c r="AO1103" s="95">
        <v>45540685.568847701</v>
      </c>
      <c r="AP1103" s="95">
        <v>2231.80420574546</v>
      </c>
      <c r="AQ1103" s="95">
        <v>10312840.940063501</v>
      </c>
      <c r="AR1103" s="95">
        <v>6875831.5255127</v>
      </c>
      <c r="AS1103" s="95">
        <v>4802226.3098144503</v>
      </c>
      <c r="AT1103" s="95">
        <v>0</v>
      </c>
      <c r="AU1103" s="95">
        <v>0</v>
      </c>
      <c r="AV1103" s="95">
        <v>82206662.3515625</v>
      </c>
      <c r="AW1103" s="95">
        <v>139637.055978775</v>
      </c>
      <c r="AX1103" s="95">
        <v>26285659.603759799</v>
      </c>
      <c r="AY1103" s="95">
        <v>20119066.720703099</v>
      </c>
      <c r="AZ1103" s="95">
        <v>5557987.0578002902</v>
      </c>
      <c r="BA1103" s="95">
        <v>0</v>
      </c>
      <c r="BB1103" s="95">
        <v>0</v>
      </c>
      <c r="BC1103" s="95">
        <v>3852067.41442871</v>
      </c>
      <c r="BD1103" s="95">
        <v>0</v>
      </c>
      <c r="BE1103" s="95">
        <v>0</v>
      </c>
      <c r="BF1103" s="95">
        <v>4793519.3166503897</v>
      </c>
      <c r="BG1103" s="95">
        <v>82175901.536132798</v>
      </c>
      <c r="BH1103" s="95">
        <v>7237480.8860473596</v>
      </c>
      <c r="BI1103" s="95">
        <v>402.90758972614998</v>
      </c>
      <c r="BJ1103" s="95">
        <v>3046840.6893920898</v>
      </c>
      <c r="BK1103" s="95">
        <v>2317625.3836975102</v>
      </c>
      <c r="BL1103" s="95">
        <v>0</v>
      </c>
      <c r="BM1103" s="95">
        <v>0</v>
      </c>
      <c r="BN1103" s="95">
        <v>0</v>
      </c>
      <c r="BO1103" s="95">
        <v>0</v>
      </c>
      <c r="BP1103" s="95">
        <v>0</v>
      </c>
      <c r="BQ1103" s="95">
        <v>0</v>
      </c>
      <c r="BR1103" s="95">
        <v>6319270.70422363</v>
      </c>
      <c r="BS1103" s="95">
        <v>2025416.6470184301</v>
      </c>
      <c r="BT1103" s="95">
        <v>0</v>
      </c>
      <c r="BU1103" s="95">
        <v>0</v>
      </c>
      <c r="BV1103" s="95">
        <v>2011666.7007293699</v>
      </c>
      <c r="BW1103" s="95">
        <v>0</v>
      </c>
      <c r="BX1103" s="95">
        <v>0</v>
      </c>
      <c r="BY1103" s="95">
        <v>0</v>
      </c>
      <c r="BZ1103" s="95">
        <v>0</v>
      </c>
      <c r="CA1103" s="95">
        <v>130001.177893639</v>
      </c>
      <c r="CB1103" s="95">
        <v>6270358.2863159198</v>
      </c>
      <c r="CC1103" s="95">
        <v>55850791.575683601</v>
      </c>
      <c r="CD1103" s="95">
        <v>10272677.5028076</v>
      </c>
      <c r="CE1103" s="95">
        <v>4533.3079063892401</v>
      </c>
      <c r="CF1103" s="95">
        <v>606688.38264465297</v>
      </c>
      <c r="CG1103" s="95">
        <v>4790403.6788940402</v>
      </c>
      <c r="CH1103" s="95">
        <v>0</v>
      </c>
      <c r="CI1103" s="95">
        <v>134545.82840156599</v>
      </c>
      <c r="CJ1103" s="95">
        <v>6876477.34338379</v>
      </c>
      <c r="CK1103" s="95">
        <v>60650969.480957001</v>
      </c>
      <c r="CL1103" s="95">
        <v>10269210.1486816</v>
      </c>
      <c r="CM1103" s="160">
        <v>222026.74853515599</v>
      </c>
      <c r="CN1103" s="160">
        <v>37403572.039550804</v>
      </c>
      <c r="CO1103" s="160">
        <v>142976956.01757801</v>
      </c>
      <c r="CP1103" s="95">
        <v>10269210.1486816</v>
      </c>
      <c r="CQ1103" s="95">
        <v>0</v>
      </c>
      <c r="CR1103" s="95">
        <v>0</v>
      </c>
      <c r="CS1103" s="95">
        <v>0</v>
      </c>
      <c r="CT1103" s="95">
        <v>0</v>
      </c>
      <c r="CU1103" s="161">
        <v>6877046.6689605732</v>
      </c>
      <c r="CV1103" s="161">
        <v>60641195.254577644</v>
      </c>
    </row>
    <row r="1104" spans="1:100" x14ac:dyDescent="0.2">
      <c r="A1104" s="94" t="s">
        <v>67</v>
      </c>
      <c r="B1104" s="96">
        <v>40787</v>
      </c>
      <c r="C1104" s="95">
        <v>109556.15305233</v>
      </c>
      <c r="D1104" s="95">
        <v>4.6521180299460001</v>
      </c>
      <c r="E1104" s="95">
        <v>19533.168277025201</v>
      </c>
      <c r="F1104" s="95">
        <v>15414.810172915501</v>
      </c>
      <c r="G1104" s="95">
        <v>4533.5736759901001</v>
      </c>
      <c r="H1104" s="95">
        <v>0</v>
      </c>
      <c r="I1104" s="95">
        <v>0</v>
      </c>
      <c r="J1104" s="95">
        <v>87915.484230995193</v>
      </c>
      <c r="K1104" s="95">
        <v>420.64920169860102</v>
      </c>
      <c r="L1104" s="95">
        <v>69268.0797243118</v>
      </c>
      <c r="M1104" s="95">
        <v>50896.253129005403</v>
      </c>
      <c r="N1104" s="95">
        <v>5031.4048570990599</v>
      </c>
      <c r="O1104" s="95">
        <v>0</v>
      </c>
      <c r="P1104" s="95">
        <v>0</v>
      </c>
      <c r="Q1104" s="95">
        <v>5057.65006929636</v>
      </c>
      <c r="R1104" s="95">
        <v>0</v>
      </c>
      <c r="S1104" s="95">
        <v>0</v>
      </c>
      <c r="T1104" s="95">
        <v>4602.8716385960597</v>
      </c>
      <c r="U1104" s="95">
        <v>88282.398869514494</v>
      </c>
      <c r="V1104" s="95">
        <v>4960789.7021484403</v>
      </c>
      <c r="W1104" s="95">
        <v>504.23086746409501</v>
      </c>
      <c r="X1104" s="95">
        <v>1212266.4743194601</v>
      </c>
      <c r="Y1104" s="95">
        <v>822802.86028289795</v>
      </c>
      <c r="Z1104" s="95">
        <v>595018.15602874802</v>
      </c>
      <c r="AA1104" s="95">
        <v>0</v>
      </c>
      <c r="AB1104" s="95">
        <v>0</v>
      </c>
      <c r="AC1104" s="95">
        <v>30611946.737304699</v>
      </c>
      <c r="AD1104" s="95">
        <v>38287.324445724502</v>
      </c>
      <c r="AE1104" s="95">
        <v>2846278.8576354999</v>
      </c>
      <c r="AF1104" s="95">
        <v>2209697.72296143</v>
      </c>
      <c r="AG1104" s="95">
        <v>655994.57005310105</v>
      </c>
      <c r="AH1104" s="95">
        <v>0</v>
      </c>
      <c r="AI1104" s="95">
        <v>0</v>
      </c>
      <c r="AJ1104" s="95">
        <v>457220.12469863897</v>
      </c>
      <c r="AK1104" s="95">
        <v>0</v>
      </c>
      <c r="AL1104" s="95">
        <v>0</v>
      </c>
      <c r="AM1104" s="95">
        <v>601562.622810364</v>
      </c>
      <c r="AN1104" s="95">
        <v>30643053.761962902</v>
      </c>
      <c r="AO1104" s="95">
        <v>45121744.296386696</v>
      </c>
      <c r="AP1104" s="95">
        <v>5993.98656326532</v>
      </c>
      <c r="AQ1104" s="95">
        <v>9929539.7597656306</v>
      </c>
      <c r="AR1104" s="95">
        <v>6681852.5625610398</v>
      </c>
      <c r="AS1104" s="95">
        <v>4732846.5329589797</v>
      </c>
      <c r="AT1104" s="95">
        <v>0</v>
      </c>
      <c r="AU1104" s="95">
        <v>0</v>
      </c>
      <c r="AV1104" s="95">
        <v>82699676.880859405</v>
      </c>
      <c r="AW1104" s="95">
        <v>117477.17993259399</v>
      </c>
      <c r="AX1104" s="95">
        <v>25825828.190429699</v>
      </c>
      <c r="AY1104" s="95">
        <v>20117240.076416001</v>
      </c>
      <c r="AZ1104" s="95">
        <v>5423675.0910644503</v>
      </c>
      <c r="BA1104" s="95">
        <v>0</v>
      </c>
      <c r="BB1104" s="95">
        <v>0</v>
      </c>
      <c r="BC1104" s="95">
        <v>3861664.1341857901</v>
      </c>
      <c r="BD1104" s="95">
        <v>0</v>
      </c>
      <c r="BE1104" s="95">
        <v>0</v>
      </c>
      <c r="BF1104" s="95">
        <v>4764659.7458496103</v>
      </c>
      <c r="BG1104" s="95">
        <v>82994635.826171905</v>
      </c>
      <c r="BH1104" s="95">
        <v>7367485.7708740197</v>
      </c>
      <c r="BI1104" s="95">
        <v>308.49774415045999</v>
      </c>
      <c r="BJ1104" s="95">
        <v>3015089.8559875502</v>
      </c>
      <c r="BK1104" s="95">
        <v>2290610.5130615202</v>
      </c>
      <c r="BL1104" s="95">
        <v>0</v>
      </c>
      <c r="BM1104" s="95">
        <v>0</v>
      </c>
      <c r="BN1104" s="95">
        <v>0</v>
      </c>
      <c r="BO1104" s="95">
        <v>0</v>
      </c>
      <c r="BP1104" s="95">
        <v>0</v>
      </c>
      <c r="BQ1104" s="95">
        <v>0</v>
      </c>
      <c r="BR1104" s="95">
        <v>6291159.4576415997</v>
      </c>
      <c r="BS1104" s="95">
        <v>1964949.21234131</v>
      </c>
      <c r="BT1104" s="95">
        <v>0</v>
      </c>
      <c r="BU1104" s="95">
        <v>0</v>
      </c>
      <c r="BV1104" s="95">
        <v>2005410.8842315699</v>
      </c>
      <c r="BW1104" s="95">
        <v>0</v>
      </c>
      <c r="BX1104" s="95">
        <v>0</v>
      </c>
      <c r="BY1104" s="95">
        <v>0</v>
      </c>
      <c r="BZ1104" s="95">
        <v>0</v>
      </c>
      <c r="CA1104" s="95">
        <v>129079.04832077</v>
      </c>
      <c r="CB1104" s="95">
        <v>6158138.6134643601</v>
      </c>
      <c r="CC1104" s="95">
        <v>55073827.6884766</v>
      </c>
      <c r="CD1104" s="95">
        <v>10391180.8098145</v>
      </c>
      <c r="CE1104" s="95">
        <v>4546.3119960427302</v>
      </c>
      <c r="CF1104" s="95">
        <v>599975.59197998</v>
      </c>
      <c r="CG1104" s="95">
        <v>4748585.4757690402</v>
      </c>
      <c r="CH1104" s="95">
        <v>0</v>
      </c>
      <c r="CI1104" s="95">
        <v>133618.30302429199</v>
      </c>
      <c r="CJ1104" s="95">
        <v>6755985.6959838904</v>
      </c>
      <c r="CK1104" s="95">
        <v>59825394.3349609</v>
      </c>
      <c r="CL1104" s="95">
        <v>10405654.0540771</v>
      </c>
      <c r="CM1104" s="160">
        <v>221077.49272346499</v>
      </c>
      <c r="CN1104" s="160">
        <v>37474290.831542999</v>
      </c>
      <c r="CO1104" s="160">
        <v>142833042.74023399</v>
      </c>
      <c r="CP1104" s="95">
        <v>10405654.0540771</v>
      </c>
      <c r="CQ1104" s="95">
        <v>0</v>
      </c>
      <c r="CR1104" s="95">
        <v>0</v>
      </c>
      <c r="CS1104" s="95">
        <v>0</v>
      </c>
      <c r="CT1104" s="95">
        <v>0</v>
      </c>
      <c r="CU1104" s="161">
        <v>6758114.2054443397</v>
      </c>
      <c r="CV1104" s="161">
        <v>59822413.164245643</v>
      </c>
    </row>
    <row r="1105" spans="1:100" x14ac:dyDescent="0.2">
      <c r="A1105" s="94" t="s">
        <v>67</v>
      </c>
      <c r="B1105" s="96">
        <v>40878</v>
      </c>
      <c r="C1105" s="95">
        <v>110641.70760822301</v>
      </c>
      <c r="D1105" s="95">
        <v>4.3931397089618303</v>
      </c>
      <c r="E1105" s="95">
        <v>19189.859118938399</v>
      </c>
      <c r="F1105" s="95">
        <v>15173.3676935434</v>
      </c>
      <c r="G1105" s="95">
        <v>4672.8450676798802</v>
      </c>
      <c r="H1105" s="95">
        <v>0</v>
      </c>
      <c r="I1105" s="95">
        <v>0</v>
      </c>
      <c r="J1105" s="95">
        <v>88496.340701103196</v>
      </c>
      <c r="K1105" s="95">
        <v>377.69158115238002</v>
      </c>
      <c r="L1105" s="95">
        <v>68427.260998725906</v>
      </c>
      <c r="M1105" s="95">
        <v>51388.898206710801</v>
      </c>
      <c r="N1105" s="95">
        <v>4887.2100992798796</v>
      </c>
      <c r="O1105" s="95">
        <v>0</v>
      </c>
      <c r="P1105" s="95">
        <v>0</v>
      </c>
      <c r="Q1105" s="95">
        <v>5121.0500314831697</v>
      </c>
      <c r="R1105" s="95">
        <v>0</v>
      </c>
      <c r="S1105" s="95">
        <v>0</v>
      </c>
      <c r="T1105" s="95">
        <v>4629.35157614946</v>
      </c>
      <c r="U1105" s="95">
        <v>88971.085628509507</v>
      </c>
      <c r="V1105" s="95">
        <v>4966939.2617797898</v>
      </c>
      <c r="W1105" s="95">
        <v>444.65959517285199</v>
      </c>
      <c r="X1105" s="95">
        <v>1171692.4660797101</v>
      </c>
      <c r="Y1105" s="95">
        <v>800214.15734863305</v>
      </c>
      <c r="Z1105" s="95">
        <v>616104.74231720006</v>
      </c>
      <c r="AA1105" s="95">
        <v>0</v>
      </c>
      <c r="AB1105" s="95">
        <v>0</v>
      </c>
      <c r="AC1105" s="95">
        <v>30713615.496093798</v>
      </c>
      <c r="AD1105" s="95">
        <v>33701.925036907203</v>
      </c>
      <c r="AE1105" s="95">
        <v>2795026.1123352102</v>
      </c>
      <c r="AF1105" s="95">
        <v>2219758.7650146498</v>
      </c>
      <c r="AG1105" s="95">
        <v>634053.41313171398</v>
      </c>
      <c r="AH1105" s="95">
        <v>0</v>
      </c>
      <c r="AI1105" s="95">
        <v>0</v>
      </c>
      <c r="AJ1105" s="95">
        <v>462461.10709762602</v>
      </c>
      <c r="AK1105" s="95">
        <v>0</v>
      </c>
      <c r="AL1105" s="95">
        <v>0</v>
      </c>
      <c r="AM1105" s="95">
        <v>607643.32481384301</v>
      </c>
      <c r="AN1105" s="95">
        <v>30749900.185546901</v>
      </c>
      <c r="AO1105" s="95">
        <v>45770882.645507798</v>
      </c>
      <c r="AP1105" s="95">
        <v>4297.0788517594301</v>
      </c>
      <c r="AQ1105" s="95">
        <v>9688615.78051758</v>
      </c>
      <c r="AR1105" s="95">
        <v>6520974.9682617197</v>
      </c>
      <c r="AS1105" s="95">
        <v>4912089.0704345703</v>
      </c>
      <c r="AT1105" s="95">
        <v>0</v>
      </c>
      <c r="AU1105" s="95">
        <v>0</v>
      </c>
      <c r="AV1105" s="95">
        <v>83893128.1875</v>
      </c>
      <c r="AW1105" s="95">
        <v>104549.43640994999</v>
      </c>
      <c r="AX1105" s="95">
        <v>25686977.575683601</v>
      </c>
      <c r="AY1105" s="95">
        <v>20394489.228759799</v>
      </c>
      <c r="AZ1105" s="95">
        <v>5271196.7101440402</v>
      </c>
      <c r="BA1105" s="95">
        <v>0</v>
      </c>
      <c r="BB1105" s="95">
        <v>0</v>
      </c>
      <c r="BC1105" s="95">
        <v>3908055.9557800302</v>
      </c>
      <c r="BD1105" s="95">
        <v>0</v>
      </c>
      <c r="BE1105" s="95">
        <v>0</v>
      </c>
      <c r="BF1105" s="95">
        <v>4855409.7586059598</v>
      </c>
      <c r="BG1105" s="95">
        <v>84134601.024414107</v>
      </c>
      <c r="BH1105" s="95">
        <v>7427543.9671020498</v>
      </c>
      <c r="BI1105" s="95">
        <v>560.00315865874302</v>
      </c>
      <c r="BJ1105" s="95">
        <v>2917887.8516235398</v>
      </c>
      <c r="BK1105" s="95">
        <v>2205141.3939819299</v>
      </c>
      <c r="BL1105" s="95">
        <v>0</v>
      </c>
      <c r="BM1105" s="95">
        <v>0</v>
      </c>
      <c r="BN1105" s="95">
        <v>0</v>
      </c>
      <c r="BO1105" s="95">
        <v>0</v>
      </c>
      <c r="BP1105" s="95">
        <v>0</v>
      </c>
      <c r="BQ1105" s="95">
        <v>0</v>
      </c>
      <c r="BR1105" s="95">
        <v>6415769.8868408203</v>
      </c>
      <c r="BS1105" s="95">
        <v>1917723.8819580099</v>
      </c>
      <c r="BT1105" s="95">
        <v>0</v>
      </c>
      <c r="BU1105" s="95">
        <v>0</v>
      </c>
      <c r="BV1105" s="95">
        <v>2028865.1504669201</v>
      </c>
      <c r="BW1105" s="95">
        <v>0</v>
      </c>
      <c r="BX1105" s="95">
        <v>0</v>
      </c>
      <c r="BY1105" s="95">
        <v>0</v>
      </c>
      <c r="BZ1105" s="95">
        <v>0</v>
      </c>
      <c r="CA1105" s="95">
        <v>129801.943912506</v>
      </c>
      <c r="CB1105" s="95">
        <v>6143450.18603516</v>
      </c>
      <c r="CC1105" s="95">
        <v>55498567.625488304</v>
      </c>
      <c r="CD1105" s="95">
        <v>10330502.2808838</v>
      </c>
      <c r="CE1105" s="95">
        <v>4665.5955937504796</v>
      </c>
      <c r="CF1105" s="95">
        <v>612816.02581024205</v>
      </c>
      <c r="CG1105" s="95">
        <v>4937925.8718872098</v>
      </c>
      <c r="CH1105" s="95">
        <v>0</v>
      </c>
      <c r="CI1105" s="95">
        <v>134469.504489899</v>
      </c>
      <c r="CJ1105" s="95">
        <v>6758595.05786133</v>
      </c>
      <c r="CK1105" s="95">
        <v>60420764.775390603</v>
      </c>
      <c r="CL1105" s="95">
        <v>10339439.271972699</v>
      </c>
      <c r="CM1105" s="160">
        <v>222523.29404830901</v>
      </c>
      <c r="CN1105" s="160">
        <v>37578346.066894501</v>
      </c>
      <c r="CO1105" s="160">
        <v>144608845.83984399</v>
      </c>
      <c r="CP1105" s="95">
        <v>10339439.271972699</v>
      </c>
      <c r="CQ1105" s="95">
        <v>0</v>
      </c>
      <c r="CR1105" s="95">
        <v>0</v>
      </c>
      <c r="CS1105" s="95">
        <v>0</v>
      </c>
      <c r="CT1105" s="95">
        <v>0</v>
      </c>
      <c r="CU1105" s="161">
        <v>6756266.2118454017</v>
      </c>
      <c r="CV1105" s="161">
        <v>60436493.497375511</v>
      </c>
    </row>
    <row r="1106" spans="1:100" x14ac:dyDescent="0.2">
      <c r="A1106" s="94" t="s">
        <v>67</v>
      </c>
      <c r="B1106" s="96">
        <v>40969</v>
      </c>
      <c r="C1106" s="95">
        <v>110989.866908073</v>
      </c>
      <c r="D1106" s="95">
        <v>4.4674774449667902</v>
      </c>
      <c r="E1106" s="95">
        <v>18683.7377738953</v>
      </c>
      <c r="F1106" s="95">
        <v>14731.571478247601</v>
      </c>
      <c r="G1106" s="95">
        <v>4705.5568587779999</v>
      </c>
      <c r="H1106" s="95">
        <v>0</v>
      </c>
      <c r="I1106" s="95">
        <v>0</v>
      </c>
      <c r="J1106" s="95">
        <v>88930.778800010696</v>
      </c>
      <c r="K1106" s="95">
        <v>354.16394758224499</v>
      </c>
      <c r="L1106" s="95">
        <v>67410.079153060899</v>
      </c>
      <c r="M1106" s="95">
        <v>51579.550309658101</v>
      </c>
      <c r="N1106" s="95">
        <v>4738.6097278594998</v>
      </c>
      <c r="O1106" s="95">
        <v>0</v>
      </c>
      <c r="P1106" s="95">
        <v>0</v>
      </c>
      <c r="Q1106" s="95">
        <v>5085.4823974371002</v>
      </c>
      <c r="R1106" s="95">
        <v>0</v>
      </c>
      <c r="S1106" s="95">
        <v>0</v>
      </c>
      <c r="T1106" s="95">
        <v>4657.99937748909</v>
      </c>
      <c r="U1106" s="95">
        <v>89296.091320037798</v>
      </c>
      <c r="V1106" s="95">
        <v>4967298.74890137</v>
      </c>
      <c r="W1106" s="95">
        <v>566.25684976577804</v>
      </c>
      <c r="X1106" s="95">
        <v>1130096.1541748</v>
      </c>
      <c r="Y1106" s="95">
        <v>782188.65085601795</v>
      </c>
      <c r="Z1106" s="95">
        <v>623058.63986969006</v>
      </c>
      <c r="AA1106" s="95">
        <v>0</v>
      </c>
      <c r="AB1106" s="95">
        <v>0</v>
      </c>
      <c r="AC1106" s="95">
        <v>31026993.920166001</v>
      </c>
      <c r="AD1106" s="95">
        <v>32095.815393447901</v>
      </c>
      <c r="AE1106" s="95">
        <v>2837558.5589904799</v>
      </c>
      <c r="AF1106" s="95">
        <v>2232945.4526672401</v>
      </c>
      <c r="AG1106" s="95">
        <v>609916.90112304699</v>
      </c>
      <c r="AH1106" s="95">
        <v>0</v>
      </c>
      <c r="AI1106" s="95">
        <v>0</v>
      </c>
      <c r="AJ1106" s="95">
        <v>470396.575237274</v>
      </c>
      <c r="AK1106" s="95">
        <v>0</v>
      </c>
      <c r="AL1106" s="95">
        <v>0</v>
      </c>
      <c r="AM1106" s="95">
        <v>615843.55406189</v>
      </c>
      <c r="AN1106" s="95">
        <v>31062850.982910201</v>
      </c>
      <c r="AO1106" s="95">
        <v>46160284.145996101</v>
      </c>
      <c r="AP1106" s="95">
        <v>5466.8290960192699</v>
      </c>
      <c r="AQ1106" s="95">
        <v>9530674.15698242</v>
      </c>
      <c r="AR1106" s="95">
        <v>6416295.9653320303</v>
      </c>
      <c r="AS1106" s="95">
        <v>5022099.0223998995</v>
      </c>
      <c r="AT1106" s="95">
        <v>0</v>
      </c>
      <c r="AU1106" s="95">
        <v>0</v>
      </c>
      <c r="AV1106" s="95">
        <v>85623501.995117202</v>
      </c>
      <c r="AW1106" s="95">
        <v>100017.30635833699</v>
      </c>
      <c r="AX1106" s="95">
        <v>26182765.606689502</v>
      </c>
      <c r="AY1106" s="95">
        <v>20667887.466308601</v>
      </c>
      <c r="AZ1106" s="95">
        <v>5100482.5702514602</v>
      </c>
      <c r="BA1106" s="95">
        <v>0</v>
      </c>
      <c r="BB1106" s="95">
        <v>0</v>
      </c>
      <c r="BC1106" s="95">
        <v>4022020.5282287602</v>
      </c>
      <c r="BD1106" s="95">
        <v>0</v>
      </c>
      <c r="BE1106" s="95">
        <v>0</v>
      </c>
      <c r="BF1106" s="95">
        <v>4983816.9625244103</v>
      </c>
      <c r="BG1106" s="95">
        <v>85298963.899414107</v>
      </c>
      <c r="BH1106" s="95">
        <v>7607729.9657592801</v>
      </c>
      <c r="BI1106" s="95">
        <v>645.77132689207804</v>
      </c>
      <c r="BJ1106" s="95">
        <v>2848677.2260436998</v>
      </c>
      <c r="BK1106" s="95">
        <v>2145430.1220092801</v>
      </c>
      <c r="BL1106" s="95">
        <v>0</v>
      </c>
      <c r="BM1106" s="95">
        <v>0</v>
      </c>
      <c r="BN1106" s="95">
        <v>0</v>
      </c>
      <c r="BO1106" s="95">
        <v>0</v>
      </c>
      <c r="BP1106" s="95">
        <v>0</v>
      </c>
      <c r="BQ1106" s="95">
        <v>0</v>
      </c>
      <c r="BR1106" s="95">
        <v>6568419.34228516</v>
      </c>
      <c r="BS1106" s="95">
        <v>1867714.8777771001</v>
      </c>
      <c r="BT1106" s="95">
        <v>0</v>
      </c>
      <c r="BU1106" s="95">
        <v>0</v>
      </c>
      <c r="BV1106" s="95">
        <v>2062090.7666626</v>
      </c>
      <c r="BW1106" s="95">
        <v>0</v>
      </c>
      <c r="BX1106" s="95">
        <v>0</v>
      </c>
      <c r="BY1106" s="95">
        <v>0</v>
      </c>
      <c r="BZ1106" s="95">
        <v>0</v>
      </c>
      <c r="CA1106" s="95">
        <v>129727.34622096999</v>
      </c>
      <c r="CB1106" s="95">
        <v>6100705.30078125</v>
      </c>
      <c r="CC1106" s="95">
        <v>55593623.792968802</v>
      </c>
      <c r="CD1106" s="95">
        <v>10479681.1846924</v>
      </c>
      <c r="CE1106" s="95">
        <v>4706.2259830236399</v>
      </c>
      <c r="CF1106" s="95">
        <v>612250.02820587205</v>
      </c>
      <c r="CG1106" s="95">
        <v>4931894.9689331101</v>
      </c>
      <c r="CH1106" s="95">
        <v>0</v>
      </c>
      <c r="CI1106" s="95">
        <v>134426.55104064901</v>
      </c>
      <c r="CJ1106" s="95">
        <v>6711952.4979858398</v>
      </c>
      <c r="CK1106" s="95">
        <v>60517363.1708984</v>
      </c>
      <c r="CL1106" s="95">
        <v>10473282.993286099</v>
      </c>
      <c r="CM1106" s="160">
        <v>222806.59327316299</v>
      </c>
      <c r="CN1106" s="160">
        <v>37642763.981445298</v>
      </c>
      <c r="CO1106" s="160">
        <v>145947055.15625</v>
      </c>
      <c r="CP1106" s="95">
        <v>10473282.993286099</v>
      </c>
      <c r="CQ1106" s="95">
        <v>0</v>
      </c>
      <c r="CR1106" s="95">
        <v>0</v>
      </c>
      <c r="CS1106" s="95">
        <v>0</v>
      </c>
      <c r="CT1106" s="95">
        <v>0</v>
      </c>
      <c r="CU1106" s="161">
        <v>6712955.3289871216</v>
      </c>
      <c r="CV1106" s="161">
        <v>60525518.761901915</v>
      </c>
    </row>
    <row r="1107" spans="1:100" x14ac:dyDescent="0.2">
      <c r="A1107" s="94" t="s">
        <v>67</v>
      </c>
      <c r="B1107" s="96">
        <v>41061</v>
      </c>
      <c r="C1107" s="95">
        <v>110334.06028938299</v>
      </c>
      <c r="D1107" s="95">
        <v>2.69910178799182</v>
      </c>
      <c r="E1107" s="95">
        <v>18270.8543014526</v>
      </c>
      <c r="F1107" s="95">
        <v>14481.8673717976</v>
      </c>
      <c r="G1107" s="95">
        <v>4702.8546933531798</v>
      </c>
      <c r="H1107" s="95">
        <v>0</v>
      </c>
      <c r="I1107" s="95">
        <v>0</v>
      </c>
      <c r="J1107" s="95">
        <v>89026.543655395493</v>
      </c>
      <c r="K1107" s="95">
        <v>307.62578131631</v>
      </c>
      <c r="L1107" s="95">
        <v>67662.386919021606</v>
      </c>
      <c r="M1107" s="95">
        <v>51391.720809459701</v>
      </c>
      <c r="N1107" s="95">
        <v>4584.1549852490398</v>
      </c>
      <c r="O1107" s="95">
        <v>0</v>
      </c>
      <c r="P1107" s="95">
        <v>0</v>
      </c>
      <c r="Q1107" s="95">
        <v>5086.2302266955403</v>
      </c>
      <c r="R1107" s="95">
        <v>0</v>
      </c>
      <c r="S1107" s="95">
        <v>0</v>
      </c>
      <c r="T1107" s="95">
        <v>4692.4037225246402</v>
      </c>
      <c r="U1107" s="95">
        <v>89294.940032958999</v>
      </c>
      <c r="V1107" s="95">
        <v>4936841.1085205097</v>
      </c>
      <c r="W1107" s="95">
        <v>380.20449659228302</v>
      </c>
      <c r="X1107" s="95">
        <v>1095573.6389465299</v>
      </c>
      <c r="Y1107" s="95">
        <v>749592.12579345703</v>
      </c>
      <c r="Z1107" s="95">
        <v>600305.71743774402</v>
      </c>
      <c r="AA1107" s="95">
        <v>0</v>
      </c>
      <c r="AB1107" s="95">
        <v>0</v>
      </c>
      <c r="AC1107" s="95">
        <v>30846230.342041001</v>
      </c>
      <c r="AD1107" s="95">
        <v>27607.3684587479</v>
      </c>
      <c r="AE1107" s="95">
        <v>2735178.8074340802</v>
      </c>
      <c r="AF1107" s="95">
        <v>2224058.3506164602</v>
      </c>
      <c r="AG1107" s="95">
        <v>583189.60820770299</v>
      </c>
      <c r="AH1107" s="95">
        <v>0</v>
      </c>
      <c r="AI1107" s="95">
        <v>0</v>
      </c>
      <c r="AJ1107" s="95">
        <v>464198.82481002802</v>
      </c>
      <c r="AK1107" s="95">
        <v>0</v>
      </c>
      <c r="AL1107" s="95">
        <v>0</v>
      </c>
      <c r="AM1107" s="95">
        <v>600561.62370300305</v>
      </c>
      <c r="AN1107" s="95">
        <v>30873794.2807617</v>
      </c>
      <c r="AO1107" s="95">
        <v>46152025.957031302</v>
      </c>
      <c r="AP1107" s="95">
        <v>3883.73198348284</v>
      </c>
      <c r="AQ1107" s="95">
        <v>9172352.1356201209</v>
      </c>
      <c r="AR1107" s="95">
        <v>6225404.8955078097</v>
      </c>
      <c r="AS1107" s="95">
        <v>4863764.4042968797</v>
      </c>
      <c r="AT1107" s="95">
        <v>0</v>
      </c>
      <c r="AU1107" s="95">
        <v>0</v>
      </c>
      <c r="AV1107" s="95">
        <v>85753984.546875</v>
      </c>
      <c r="AW1107" s="95">
        <v>86820.102310180693</v>
      </c>
      <c r="AX1107" s="95">
        <v>25383562.631103501</v>
      </c>
      <c r="AY1107" s="95">
        <v>20722813.7119141</v>
      </c>
      <c r="AZ1107" s="95">
        <v>4928023.55651855</v>
      </c>
      <c r="BA1107" s="95">
        <v>0</v>
      </c>
      <c r="BB1107" s="95">
        <v>0</v>
      </c>
      <c r="BC1107" s="95">
        <v>4004013.66516113</v>
      </c>
      <c r="BD1107" s="95">
        <v>0</v>
      </c>
      <c r="BE1107" s="95">
        <v>0</v>
      </c>
      <c r="BF1107" s="95">
        <v>4850927.3583984403</v>
      </c>
      <c r="BG1107" s="95">
        <v>86152065.123046905</v>
      </c>
      <c r="BH1107" s="95">
        <v>7495430.2768554697</v>
      </c>
      <c r="BI1107" s="95">
        <v>390.56194415316003</v>
      </c>
      <c r="BJ1107" s="95">
        <v>2790336.3420715299</v>
      </c>
      <c r="BK1107" s="95">
        <v>2091523.10383606</v>
      </c>
      <c r="BL1107" s="95">
        <v>0</v>
      </c>
      <c r="BM1107" s="95">
        <v>0</v>
      </c>
      <c r="BN1107" s="95">
        <v>0</v>
      </c>
      <c r="BO1107" s="95">
        <v>0</v>
      </c>
      <c r="BP1107" s="95">
        <v>0</v>
      </c>
      <c r="BQ1107" s="95">
        <v>0</v>
      </c>
      <c r="BR1107" s="95">
        <v>6480174.9830322303</v>
      </c>
      <c r="BS1107" s="95">
        <v>1786933.2011871301</v>
      </c>
      <c r="BT1107" s="95">
        <v>0</v>
      </c>
      <c r="BU1107" s="95">
        <v>0</v>
      </c>
      <c r="BV1107" s="95">
        <v>2076969.1996307401</v>
      </c>
      <c r="BW1107" s="95">
        <v>0</v>
      </c>
      <c r="BX1107" s="95">
        <v>0</v>
      </c>
      <c r="BY1107" s="95">
        <v>0</v>
      </c>
      <c r="BZ1107" s="95">
        <v>0</v>
      </c>
      <c r="CA1107" s="95">
        <v>128595.674984932</v>
      </c>
      <c r="CB1107" s="95">
        <v>6033003.6463623</v>
      </c>
      <c r="CC1107" s="95">
        <v>55329989.724121101</v>
      </c>
      <c r="CD1107" s="95">
        <v>10278692.9962158</v>
      </c>
      <c r="CE1107" s="95">
        <v>4701.4108150005304</v>
      </c>
      <c r="CF1107" s="95">
        <v>606594.11444091797</v>
      </c>
      <c r="CG1107" s="95">
        <v>4897559.62573242</v>
      </c>
      <c r="CH1107" s="95">
        <v>0</v>
      </c>
      <c r="CI1107" s="95">
        <v>133305.17565727199</v>
      </c>
      <c r="CJ1107" s="95">
        <v>6639498.6855468797</v>
      </c>
      <c r="CK1107" s="95">
        <v>60242240.732910201</v>
      </c>
      <c r="CL1107" s="95">
        <v>10274499.579956099</v>
      </c>
      <c r="CM1107" s="160">
        <v>221794.80319595299</v>
      </c>
      <c r="CN1107" s="160">
        <v>37607251.986328103</v>
      </c>
      <c r="CO1107" s="160">
        <v>146441987.41796899</v>
      </c>
      <c r="CP1107" s="95">
        <v>10274499.579956099</v>
      </c>
      <c r="CQ1107" s="95">
        <v>0</v>
      </c>
      <c r="CR1107" s="95">
        <v>0</v>
      </c>
      <c r="CS1107" s="95">
        <v>0</v>
      </c>
      <c r="CT1107" s="95">
        <v>0</v>
      </c>
      <c r="CU1107" s="161">
        <v>6639597.760803218</v>
      </c>
      <c r="CV1107" s="161">
        <v>60227549.349853523</v>
      </c>
    </row>
    <row r="1108" spans="1:100" x14ac:dyDescent="0.2">
      <c r="A1108" s="94" t="s">
        <v>67</v>
      </c>
      <c r="B1108" s="96">
        <v>41153</v>
      </c>
      <c r="C1108" s="95">
        <v>110597.309100151</v>
      </c>
      <c r="D1108" s="95">
        <v>3.5351134229858898</v>
      </c>
      <c r="E1108" s="95">
        <v>17837.804911613501</v>
      </c>
      <c r="F1108" s="95">
        <v>14167.124194026001</v>
      </c>
      <c r="G1108" s="95">
        <v>4654.9616311192503</v>
      </c>
      <c r="H1108" s="95">
        <v>0</v>
      </c>
      <c r="I1108" s="95">
        <v>0</v>
      </c>
      <c r="J1108" s="95">
        <v>88748.197735786394</v>
      </c>
      <c r="K1108" s="95">
        <v>280.28081090003298</v>
      </c>
      <c r="L1108" s="95">
        <v>67830.537082672105</v>
      </c>
      <c r="M1108" s="95">
        <v>51786.109077930501</v>
      </c>
      <c r="N1108" s="95">
        <v>4480.9901376962698</v>
      </c>
      <c r="O1108" s="95">
        <v>0</v>
      </c>
      <c r="P1108" s="95">
        <v>0</v>
      </c>
      <c r="Q1108" s="95">
        <v>5055.9419015645999</v>
      </c>
      <c r="R1108" s="95">
        <v>0</v>
      </c>
      <c r="S1108" s="95">
        <v>0</v>
      </c>
      <c r="T1108" s="95">
        <v>4693.7883723974201</v>
      </c>
      <c r="U1108" s="95">
        <v>88989.080689430193</v>
      </c>
      <c r="V1108" s="95">
        <v>4869613.65905762</v>
      </c>
      <c r="W1108" s="95">
        <v>295.72324276342999</v>
      </c>
      <c r="X1108" s="95">
        <v>1055437.14968872</v>
      </c>
      <c r="Y1108" s="95">
        <v>725247.94827270496</v>
      </c>
      <c r="Z1108" s="95">
        <v>591348.24449920701</v>
      </c>
      <c r="AA1108" s="95">
        <v>0</v>
      </c>
      <c r="AB1108" s="95">
        <v>0</v>
      </c>
      <c r="AC1108" s="95">
        <v>30733347.4462891</v>
      </c>
      <c r="AD1108" s="95">
        <v>26125.366141796101</v>
      </c>
      <c r="AE1108" s="95">
        <v>2690827.75</v>
      </c>
      <c r="AF1108" s="95">
        <v>2203803.4595947298</v>
      </c>
      <c r="AG1108" s="95">
        <v>565712.02719116199</v>
      </c>
      <c r="AH1108" s="95">
        <v>0</v>
      </c>
      <c r="AI1108" s="95">
        <v>0</v>
      </c>
      <c r="AJ1108" s="95">
        <v>465806.72122955299</v>
      </c>
      <c r="AK1108" s="95">
        <v>0</v>
      </c>
      <c r="AL1108" s="95">
        <v>0</v>
      </c>
      <c r="AM1108" s="95">
        <v>595842.03678131104</v>
      </c>
      <c r="AN1108" s="95">
        <v>30756590.739257801</v>
      </c>
      <c r="AO1108" s="95">
        <v>45751958.0849609</v>
      </c>
      <c r="AP1108" s="95">
        <v>2820.5970584750198</v>
      </c>
      <c r="AQ1108" s="95">
        <v>8901166.5401611291</v>
      </c>
      <c r="AR1108" s="95">
        <v>6058887.40734863</v>
      </c>
      <c r="AS1108" s="95">
        <v>4869554.8242797898</v>
      </c>
      <c r="AT1108" s="95">
        <v>0</v>
      </c>
      <c r="AU1108" s="95">
        <v>0</v>
      </c>
      <c r="AV1108" s="95">
        <v>86440796.705078095</v>
      </c>
      <c r="AW1108" s="95">
        <v>82862.942877769499</v>
      </c>
      <c r="AX1108" s="95">
        <v>25167600.7336426</v>
      </c>
      <c r="AY1108" s="95">
        <v>20681961.254150402</v>
      </c>
      <c r="AZ1108" s="95">
        <v>4837437.8142700205</v>
      </c>
      <c r="BA1108" s="95">
        <v>0</v>
      </c>
      <c r="BB1108" s="95">
        <v>0</v>
      </c>
      <c r="BC1108" s="95">
        <v>4074238.6677551302</v>
      </c>
      <c r="BD1108" s="95">
        <v>0</v>
      </c>
      <c r="BE1108" s="95">
        <v>0</v>
      </c>
      <c r="BF1108" s="95">
        <v>4892632.92431641</v>
      </c>
      <c r="BG1108" s="95">
        <v>86669015.299804702</v>
      </c>
      <c r="BH1108" s="95">
        <v>7745134.8438720703</v>
      </c>
      <c r="BI1108" s="95">
        <v>176.43852379173001</v>
      </c>
      <c r="BJ1108" s="95">
        <v>2797700.6440429701</v>
      </c>
      <c r="BK1108" s="95">
        <v>2070440.4941406299</v>
      </c>
      <c r="BL1108" s="95">
        <v>0</v>
      </c>
      <c r="BM1108" s="95">
        <v>0</v>
      </c>
      <c r="BN1108" s="95">
        <v>0</v>
      </c>
      <c r="BO1108" s="95">
        <v>0</v>
      </c>
      <c r="BP1108" s="95">
        <v>0</v>
      </c>
      <c r="BQ1108" s="95">
        <v>0</v>
      </c>
      <c r="BR1108" s="95">
        <v>6552373.3801269503</v>
      </c>
      <c r="BS1108" s="95">
        <v>1750440.51121521</v>
      </c>
      <c r="BT1108" s="95">
        <v>0</v>
      </c>
      <c r="BU1108" s="95">
        <v>0</v>
      </c>
      <c r="BV1108" s="95">
        <v>2116038.9894409198</v>
      </c>
      <c r="BW1108" s="95">
        <v>0</v>
      </c>
      <c r="BX1108" s="95">
        <v>0</v>
      </c>
      <c r="BY1108" s="95">
        <v>0</v>
      </c>
      <c r="BZ1108" s="95">
        <v>0</v>
      </c>
      <c r="CA1108" s="95">
        <v>128443.345247269</v>
      </c>
      <c r="CB1108" s="95">
        <v>5911089.4884033203</v>
      </c>
      <c r="CC1108" s="95">
        <v>54585375.062011696</v>
      </c>
      <c r="CD1108" s="95">
        <v>10541484.8835449</v>
      </c>
      <c r="CE1108" s="95">
        <v>4660.9535965323403</v>
      </c>
      <c r="CF1108" s="95">
        <v>592130.72629547096</v>
      </c>
      <c r="CG1108" s="95">
        <v>4851276.03588867</v>
      </c>
      <c r="CH1108" s="95">
        <v>0</v>
      </c>
      <c r="CI1108" s="95">
        <v>133099.10987091099</v>
      </c>
      <c r="CJ1108" s="95">
        <v>6500167.5335693397</v>
      </c>
      <c r="CK1108" s="95">
        <v>59430096.536132798</v>
      </c>
      <c r="CL1108" s="95">
        <v>10557408.581543</v>
      </c>
      <c r="CM1108" s="160">
        <v>221187.81513786301</v>
      </c>
      <c r="CN1108" s="160">
        <v>37352209.187988304</v>
      </c>
      <c r="CO1108" s="160">
        <v>146088727.50585899</v>
      </c>
      <c r="CP1108" s="95">
        <v>10557408.581543</v>
      </c>
      <c r="CQ1108" s="95">
        <v>0</v>
      </c>
      <c r="CR1108" s="95">
        <v>0</v>
      </c>
      <c r="CS1108" s="95">
        <v>0</v>
      </c>
      <c r="CT1108" s="95">
        <v>0</v>
      </c>
      <c r="CU1108" s="161">
        <v>6503220.2146987915</v>
      </c>
      <c r="CV1108" s="161">
        <v>59436651.097900368</v>
      </c>
    </row>
    <row r="1109" spans="1:100" x14ac:dyDescent="0.2">
      <c r="A1109" s="94" t="s">
        <v>67</v>
      </c>
      <c r="B1109" s="96">
        <v>41244</v>
      </c>
      <c r="C1109" s="95">
        <v>109785.481517792</v>
      </c>
      <c r="D1109" s="95">
        <v>2.61564507897128</v>
      </c>
      <c r="E1109" s="95">
        <v>17377.650865316398</v>
      </c>
      <c r="F1109" s="95">
        <v>13795.167343139599</v>
      </c>
      <c r="G1109" s="95">
        <v>4602.4877090454102</v>
      </c>
      <c r="H1109" s="95">
        <v>1</v>
      </c>
      <c r="I1109" s="95">
        <v>0</v>
      </c>
      <c r="J1109" s="95">
        <v>88618.530883789106</v>
      </c>
      <c r="K1109" s="95">
        <v>259.36942599713802</v>
      </c>
      <c r="L1109" s="95">
        <v>66177.265981674194</v>
      </c>
      <c r="M1109" s="95">
        <v>51588.299506187403</v>
      </c>
      <c r="N1109" s="95">
        <v>4362.5061076879501</v>
      </c>
      <c r="O1109" s="95">
        <v>0</v>
      </c>
      <c r="P1109" s="95">
        <v>0</v>
      </c>
      <c r="Q1109" s="95">
        <v>4995.7102970480901</v>
      </c>
      <c r="R1109" s="95">
        <v>0</v>
      </c>
      <c r="S1109" s="95">
        <v>0</v>
      </c>
      <c r="T1109" s="95">
        <v>4578.8634964823696</v>
      </c>
      <c r="U1109" s="95">
        <v>88930.276761055007</v>
      </c>
      <c r="V1109" s="95">
        <v>4820059.7638549795</v>
      </c>
      <c r="W1109" s="95">
        <v>262.565514530987</v>
      </c>
      <c r="X1109" s="95">
        <v>1018088.98999023</v>
      </c>
      <c r="Y1109" s="95">
        <v>701041.43862915004</v>
      </c>
      <c r="Z1109" s="95">
        <v>592336.21953582799</v>
      </c>
      <c r="AA1109" s="95">
        <v>93</v>
      </c>
      <c r="AB1109" s="95">
        <v>0</v>
      </c>
      <c r="AC1109" s="95">
        <v>30719338.762451202</v>
      </c>
      <c r="AD1109" s="95">
        <v>24388.750250339501</v>
      </c>
      <c r="AE1109" s="95">
        <v>2647830.0280456501</v>
      </c>
      <c r="AF1109" s="95">
        <v>2185304.41687012</v>
      </c>
      <c r="AG1109" s="95">
        <v>543359.73635101295</v>
      </c>
      <c r="AH1109" s="95">
        <v>0</v>
      </c>
      <c r="AI1109" s="95">
        <v>0</v>
      </c>
      <c r="AJ1109" s="95">
        <v>457998.32791137701</v>
      </c>
      <c r="AK1109" s="95">
        <v>0</v>
      </c>
      <c r="AL1109" s="95">
        <v>0</v>
      </c>
      <c r="AM1109" s="95">
        <v>587120.22743988002</v>
      </c>
      <c r="AN1109" s="95">
        <v>30744351.213134799</v>
      </c>
      <c r="AO1109" s="95">
        <v>45703570.693847701</v>
      </c>
      <c r="AP1109" s="95">
        <v>2515.5209899544702</v>
      </c>
      <c r="AQ1109" s="95">
        <v>8643997.8455810491</v>
      </c>
      <c r="AR1109" s="95">
        <v>5863007.35083008</v>
      </c>
      <c r="AS1109" s="95">
        <v>4844391.6044311495</v>
      </c>
      <c r="AT1109" s="95">
        <v>693.77999877929699</v>
      </c>
      <c r="AU1109" s="95">
        <v>0</v>
      </c>
      <c r="AV1109" s="95">
        <v>86774403.739257798</v>
      </c>
      <c r="AW1109" s="95">
        <v>77690.682512283296</v>
      </c>
      <c r="AX1109" s="95">
        <v>24903180.676513702</v>
      </c>
      <c r="AY1109" s="95">
        <v>20674967.371093798</v>
      </c>
      <c r="AZ1109" s="95">
        <v>4678051.9017334003</v>
      </c>
      <c r="BA1109" s="95">
        <v>0</v>
      </c>
      <c r="BB1109" s="95">
        <v>0</v>
      </c>
      <c r="BC1109" s="95">
        <v>4016690.0083313002</v>
      </c>
      <c r="BD1109" s="95">
        <v>0</v>
      </c>
      <c r="BE1109" s="95">
        <v>0</v>
      </c>
      <c r="BF1109" s="95">
        <v>4813072.4395752</v>
      </c>
      <c r="BG1109" s="95">
        <v>86843338.013671905</v>
      </c>
      <c r="BH1109" s="95">
        <v>7667250.4690551804</v>
      </c>
      <c r="BI1109" s="95">
        <v>221.94919553585399</v>
      </c>
      <c r="BJ1109" s="95">
        <v>2700961.5901184101</v>
      </c>
      <c r="BK1109" s="95">
        <v>1978134.3675079299</v>
      </c>
      <c r="BL1109" s="95">
        <v>0</v>
      </c>
      <c r="BM1109" s="95">
        <v>0</v>
      </c>
      <c r="BN1109" s="95">
        <v>0</v>
      </c>
      <c r="BO1109" s="95">
        <v>0</v>
      </c>
      <c r="BP1109" s="95">
        <v>0</v>
      </c>
      <c r="BQ1109" s="95">
        <v>0</v>
      </c>
      <c r="BR1109" s="95">
        <v>6585184.0820922898</v>
      </c>
      <c r="BS1109" s="95">
        <v>1701938.2384643599</v>
      </c>
      <c r="BT1109" s="95">
        <v>0</v>
      </c>
      <c r="BU1109" s="95">
        <v>0</v>
      </c>
      <c r="BV1109" s="95">
        <v>2091224.31413269</v>
      </c>
      <c r="BW1109" s="95">
        <v>0</v>
      </c>
      <c r="BX1109" s="95">
        <v>0</v>
      </c>
      <c r="BY1109" s="95">
        <v>0</v>
      </c>
      <c r="BZ1109" s="95">
        <v>0</v>
      </c>
      <c r="CA1109" s="95">
        <v>127122.63069725</v>
      </c>
      <c r="CB1109" s="95">
        <v>5840815.79370117</v>
      </c>
      <c r="CC1109" s="95">
        <v>54310156.113281302</v>
      </c>
      <c r="CD1109" s="95">
        <v>10351716.178100601</v>
      </c>
      <c r="CE1109" s="95">
        <v>4598.9642511606198</v>
      </c>
      <c r="CF1109" s="95">
        <v>582910.71773529099</v>
      </c>
      <c r="CG1109" s="95">
        <v>4804974.1990356399</v>
      </c>
      <c r="CH1109" s="95">
        <v>0</v>
      </c>
      <c r="CI1109" s="95">
        <v>131725.63033103899</v>
      </c>
      <c r="CJ1109" s="95">
        <v>6426306.1541137705</v>
      </c>
      <c r="CK1109" s="95">
        <v>59111427.775878899</v>
      </c>
      <c r="CL1109" s="95">
        <v>10360926.5943604</v>
      </c>
      <c r="CM1109" s="160">
        <v>219806.04038238499</v>
      </c>
      <c r="CN1109" s="160">
        <v>37157655.185058601</v>
      </c>
      <c r="CO1109" s="160">
        <v>145918068.48046899</v>
      </c>
      <c r="CP1109" s="95">
        <v>10360926.5943604</v>
      </c>
      <c r="CQ1109" s="95">
        <v>0</v>
      </c>
      <c r="CR1109" s="95">
        <v>0</v>
      </c>
      <c r="CS1109" s="95">
        <v>0</v>
      </c>
      <c r="CT1109" s="95">
        <v>0</v>
      </c>
      <c r="CU1109" s="161">
        <v>6423726.5114364605</v>
      </c>
      <c r="CV1109" s="161">
        <v>59115130.312316939</v>
      </c>
    </row>
    <row r="1110" spans="1:100" x14ac:dyDescent="0.2">
      <c r="A1110" s="94" t="s">
        <v>67</v>
      </c>
      <c r="B1110" s="96">
        <v>41334</v>
      </c>
      <c r="C1110" s="95">
        <v>108391.18242740601</v>
      </c>
      <c r="D1110" s="95">
        <v>3.3442811349814301</v>
      </c>
      <c r="E1110" s="95">
        <v>16949.521683216099</v>
      </c>
      <c r="F1110" s="95">
        <v>13465.529834151301</v>
      </c>
      <c r="G1110" s="95">
        <v>4499.9651660323098</v>
      </c>
      <c r="H1110" s="95">
        <v>0</v>
      </c>
      <c r="I1110" s="95">
        <v>0</v>
      </c>
      <c r="J1110" s="95">
        <v>88538.380640983596</v>
      </c>
      <c r="K1110" s="95">
        <v>233.71577988378701</v>
      </c>
      <c r="L1110" s="95">
        <v>2595.48368269205</v>
      </c>
      <c r="M1110" s="95">
        <v>51163.459961891203</v>
      </c>
      <c r="N1110" s="95">
        <v>4272.4511040449097</v>
      </c>
      <c r="O1110" s="95">
        <v>0</v>
      </c>
      <c r="P1110" s="95">
        <v>61879.232532024398</v>
      </c>
      <c r="Q1110" s="95">
        <v>4960.7524113655099</v>
      </c>
      <c r="R1110" s="95">
        <v>0</v>
      </c>
      <c r="S1110" s="95">
        <v>4456.15504103899</v>
      </c>
      <c r="T1110" s="95">
        <v>0</v>
      </c>
      <c r="U1110" s="95">
        <v>88793.968149185195</v>
      </c>
      <c r="V1110" s="95">
        <v>4755663.6522216797</v>
      </c>
      <c r="W1110" s="95">
        <v>403.95877913758198</v>
      </c>
      <c r="X1110" s="95">
        <v>981053.85881042504</v>
      </c>
      <c r="Y1110" s="95">
        <v>669811.57246398902</v>
      </c>
      <c r="Z1110" s="95">
        <v>569073.19907379197</v>
      </c>
      <c r="AA1110" s="95">
        <v>0</v>
      </c>
      <c r="AB1110" s="95">
        <v>0</v>
      </c>
      <c r="AC1110" s="95">
        <v>30636662.725341801</v>
      </c>
      <c r="AD1110" s="95">
        <v>21639.915272951101</v>
      </c>
      <c r="AE1110" s="95">
        <v>51046.564406871803</v>
      </c>
      <c r="AF1110" s="95">
        <v>2168225.8151550302</v>
      </c>
      <c r="AG1110" s="95">
        <v>534309.82640075695</v>
      </c>
      <c r="AH1110" s="95">
        <v>0</v>
      </c>
      <c r="AI1110" s="95">
        <v>2490264.73129272</v>
      </c>
      <c r="AJ1110" s="95">
        <v>451409.57536315901</v>
      </c>
      <c r="AK1110" s="95">
        <v>0</v>
      </c>
      <c r="AL1110" s="95">
        <v>564125.36936187698</v>
      </c>
      <c r="AM1110" s="95">
        <v>0</v>
      </c>
      <c r="AN1110" s="95">
        <v>30671960.569091801</v>
      </c>
      <c r="AO1110" s="95">
        <v>45121313.136718802</v>
      </c>
      <c r="AP1110" s="95">
        <v>3644.0035392343998</v>
      </c>
      <c r="AQ1110" s="95">
        <v>8222402.0326538105</v>
      </c>
      <c r="AR1110" s="95">
        <v>5564562.1223754901</v>
      </c>
      <c r="AS1110" s="95">
        <v>4672701.4677123995</v>
      </c>
      <c r="AT1110" s="95">
        <v>0</v>
      </c>
      <c r="AU1110" s="95">
        <v>0</v>
      </c>
      <c r="AV1110" s="95">
        <v>86824656.006835893</v>
      </c>
      <c r="AW1110" s="95">
        <v>69204.488962173506</v>
      </c>
      <c r="AX1110" s="95">
        <v>603542.79615020799</v>
      </c>
      <c r="AY1110" s="95">
        <v>20621010.552978501</v>
      </c>
      <c r="AZ1110" s="95">
        <v>4610365.8917846698</v>
      </c>
      <c r="BA1110" s="95">
        <v>0</v>
      </c>
      <c r="BB1110" s="95">
        <v>23141093.736572299</v>
      </c>
      <c r="BC1110" s="95">
        <v>3961416.2908020001</v>
      </c>
      <c r="BD1110" s="95">
        <v>0</v>
      </c>
      <c r="BE1110" s="95">
        <v>4642534.1965942401</v>
      </c>
      <c r="BF1110" s="95">
        <v>0</v>
      </c>
      <c r="BG1110" s="95">
        <v>87129598.3828125</v>
      </c>
      <c r="BH1110" s="95">
        <v>9453941.76416016</v>
      </c>
      <c r="BI1110" s="95">
        <v>273.30341096967499</v>
      </c>
      <c r="BJ1110" s="95">
        <v>2782938.2958984398</v>
      </c>
      <c r="BK1110" s="95">
        <v>1999525.9287567099</v>
      </c>
      <c r="BL1110" s="95">
        <v>0</v>
      </c>
      <c r="BM1110" s="95">
        <v>0</v>
      </c>
      <c r="BN1110" s="95">
        <v>0</v>
      </c>
      <c r="BO1110" s="95">
        <v>0</v>
      </c>
      <c r="BP1110" s="95">
        <v>0</v>
      </c>
      <c r="BQ1110" s="95">
        <v>0</v>
      </c>
      <c r="BR1110" s="95">
        <v>6755556.3132934598</v>
      </c>
      <c r="BS1110" s="95">
        <v>1720599.3964996301</v>
      </c>
      <c r="BT1110" s="95">
        <v>0</v>
      </c>
      <c r="BU1110" s="95">
        <v>1775898.4499816899</v>
      </c>
      <c r="BV1110" s="95">
        <v>2129268.2503967299</v>
      </c>
      <c r="BW1110" s="95">
        <v>0</v>
      </c>
      <c r="BX1110" s="95">
        <v>393726.76962280303</v>
      </c>
      <c r="BY1110" s="95">
        <v>0</v>
      </c>
      <c r="BZ1110" s="95">
        <v>0</v>
      </c>
      <c r="CA1110" s="95">
        <v>125401.99264431</v>
      </c>
      <c r="CB1110" s="95">
        <v>5738229.0089721698</v>
      </c>
      <c r="CC1110" s="95">
        <v>53383583.9853516</v>
      </c>
      <c r="CD1110" s="95">
        <v>12269204.8131104</v>
      </c>
      <c r="CE1110" s="95">
        <v>4498.4530513882601</v>
      </c>
      <c r="CF1110" s="95">
        <v>575978.57296752895</v>
      </c>
      <c r="CG1110" s="95">
        <v>4740029.9178466797</v>
      </c>
      <c r="CH1110" s="95">
        <v>0</v>
      </c>
      <c r="CI1110" s="95">
        <v>129891.597900391</v>
      </c>
      <c r="CJ1110" s="95">
        <v>6314473.9139404297</v>
      </c>
      <c r="CK1110" s="95">
        <v>58123675.646972701</v>
      </c>
      <c r="CL1110" s="95">
        <v>12648803.2186279</v>
      </c>
      <c r="CM1110" s="160">
        <v>217908.93326950099</v>
      </c>
      <c r="CN1110" s="160">
        <v>37029674.853515603</v>
      </c>
      <c r="CO1110" s="160">
        <v>145230036.83593801</v>
      </c>
      <c r="CP1110" s="95">
        <v>12648803.2186279</v>
      </c>
      <c r="CQ1110" s="95">
        <v>0</v>
      </c>
      <c r="CR1110" s="95">
        <v>0</v>
      </c>
      <c r="CS1110" s="95">
        <v>0</v>
      </c>
      <c r="CT1110" s="95">
        <v>0</v>
      </c>
      <c r="CU1110" s="161">
        <v>6314207.5819396991</v>
      </c>
      <c r="CV1110" s="161">
        <v>58123613.903198279</v>
      </c>
    </row>
    <row r="1111" spans="1:100" x14ac:dyDescent="0.2">
      <c r="A1111" s="94" t="s">
        <v>67</v>
      </c>
      <c r="B1111" s="96">
        <v>41426</v>
      </c>
      <c r="C1111" s="95">
        <v>109160.244176865</v>
      </c>
      <c r="D1111" s="95">
        <v>2.70657479797956</v>
      </c>
      <c r="E1111" s="95">
        <v>16376.324042201</v>
      </c>
      <c r="F1111" s="95">
        <v>13015.8233526945</v>
      </c>
      <c r="G1111" s="95">
        <v>4482.1040763258898</v>
      </c>
      <c r="H1111" s="95">
        <v>0</v>
      </c>
      <c r="I1111" s="95">
        <v>0</v>
      </c>
      <c r="J1111" s="95">
        <v>88273.698822021499</v>
      </c>
      <c r="K1111" s="95">
        <v>212.28230452723801</v>
      </c>
      <c r="L1111" s="95">
        <v>1930.57929304242</v>
      </c>
      <c r="M1111" s="95">
        <v>51787.0099945068</v>
      </c>
      <c r="N1111" s="95">
        <v>4245.08017522097</v>
      </c>
      <c r="O1111" s="95">
        <v>0</v>
      </c>
      <c r="P1111" s="95">
        <v>62872.466844558701</v>
      </c>
      <c r="Q1111" s="95">
        <v>4909.3477801680601</v>
      </c>
      <c r="R1111" s="95">
        <v>0</v>
      </c>
      <c r="S1111" s="95">
        <v>4476.5213329196004</v>
      </c>
      <c r="T1111" s="95">
        <v>0</v>
      </c>
      <c r="U1111" s="95">
        <v>88459.708405494704</v>
      </c>
      <c r="V1111" s="95">
        <v>4714160.8740234403</v>
      </c>
      <c r="W1111" s="95">
        <v>276.570182707161</v>
      </c>
      <c r="X1111" s="95">
        <v>949727.19302368199</v>
      </c>
      <c r="Y1111" s="95">
        <v>650425.88351440395</v>
      </c>
      <c r="Z1111" s="95">
        <v>559406.99798583996</v>
      </c>
      <c r="AA1111" s="95">
        <v>0</v>
      </c>
      <c r="AB1111" s="95">
        <v>0</v>
      </c>
      <c r="AC1111" s="95">
        <v>30423811.1013184</v>
      </c>
      <c r="AD1111" s="95">
        <v>19036.155121087999</v>
      </c>
      <c r="AE1111" s="95">
        <v>40996.074770450599</v>
      </c>
      <c r="AF1111" s="95">
        <v>2149377.7130127</v>
      </c>
      <c r="AG1111" s="95">
        <v>522743.18751907302</v>
      </c>
      <c r="AH1111" s="95">
        <v>0</v>
      </c>
      <c r="AI1111" s="95">
        <v>2504823.13067627</v>
      </c>
      <c r="AJ1111" s="95">
        <v>450877.05254745501</v>
      </c>
      <c r="AK1111" s="95">
        <v>0</v>
      </c>
      <c r="AL1111" s="95">
        <v>559273.19081878697</v>
      </c>
      <c r="AM1111" s="95">
        <v>0</v>
      </c>
      <c r="AN1111" s="95">
        <v>30432148.980712902</v>
      </c>
      <c r="AO1111" s="95">
        <v>44897125.372070298</v>
      </c>
      <c r="AP1111" s="95">
        <v>2936.2403986752001</v>
      </c>
      <c r="AQ1111" s="95">
        <v>7940271.4849243201</v>
      </c>
      <c r="AR1111" s="95">
        <v>5379650.6408691397</v>
      </c>
      <c r="AS1111" s="95">
        <v>4617706.9714355497</v>
      </c>
      <c r="AT1111" s="95">
        <v>0</v>
      </c>
      <c r="AU1111" s="95">
        <v>0</v>
      </c>
      <c r="AV1111" s="95">
        <v>86566368.193359405</v>
      </c>
      <c r="AW1111" s="95">
        <v>61002.573921680501</v>
      </c>
      <c r="AX1111" s="95">
        <v>453382.24372100801</v>
      </c>
      <c r="AY1111" s="95">
        <v>20542290.956787098</v>
      </c>
      <c r="AZ1111" s="95">
        <v>4528744.3226318397</v>
      </c>
      <c r="BA1111" s="95">
        <v>0</v>
      </c>
      <c r="BB1111" s="95">
        <v>23423204.8916016</v>
      </c>
      <c r="BC1111" s="95">
        <v>3960682.2216796898</v>
      </c>
      <c r="BD1111" s="95">
        <v>0</v>
      </c>
      <c r="BE1111" s="95">
        <v>4606088.4619751005</v>
      </c>
      <c r="BF1111" s="95">
        <v>0</v>
      </c>
      <c r="BG1111" s="95">
        <v>86858140.498046905</v>
      </c>
      <c r="BH1111" s="95">
        <v>9594769.5458984394</v>
      </c>
      <c r="BI1111" s="95">
        <v>203.14368983358099</v>
      </c>
      <c r="BJ1111" s="95">
        <v>2769252.8062744099</v>
      </c>
      <c r="BK1111" s="95">
        <v>1961567.0286407501</v>
      </c>
      <c r="BL1111" s="95">
        <v>0</v>
      </c>
      <c r="BM1111" s="95">
        <v>0</v>
      </c>
      <c r="BN1111" s="95">
        <v>0</v>
      </c>
      <c r="BO1111" s="95">
        <v>0</v>
      </c>
      <c r="BP1111" s="95">
        <v>0</v>
      </c>
      <c r="BQ1111" s="95">
        <v>0</v>
      </c>
      <c r="BR1111" s="95">
        <v>6793411.4784545898</v>
      </c>
      <c r="BS1111" s="95">
        <v>1678391.70120239</v>
      </c>
      <c r="BT1111" s="95">
        <v>0</v>
      </c>
      <c r="BU1111" s="95">
        <v>1818838.5999908401</v>
      </c>
      <c r="BV1111" s="95">
        <v>2129775.6341552702</v>
      </c>
      <c r="BW1111" s="95">
        <v>0</v>
      </c>
      <c r="BX1111" s="95">
        <v>392535.56962585403</v>
      </c>
      <c r="BY1111" s="95">
        <v>0</v>
      </c>
      <c r="BZ1111" s="95">
        <v>0</v>
      </c>
      <c r="CA1111" s="95">
        <v>125512.025227547</v>
      </c>
      <c r="CB1111" s="95">
        <v>5669268.9827880897</v>
      </c>
      <c r="CC1111" s="95">
        <v>52925255.877441399</v>
      </c>
      <c r="CD1111" s="95">
        <v>12368253.0736084</v>
      </c>
      <c r="CE1111" s="95">
        <v>4482.0864034891101</v>
      </c>
      <c r="CF1111" s="95">
        <v>559799.13060760498</v>
      </c>
      <c r="CG1111" s="95">
        <v>4604787.6763915997</v>
      </c>
      <c r="CH1111" s="95">
        <v>0</v>
      </c>
      <c r="CI1111" s="95">
        <v>130006.492807388</v>
      </c>
      <c r="CJ1111" s="95">
        <v>6227856.8667602502</v>
      </c>
      <c r="CK1111" s="95">
        <v>57541853.570800804</v>
      </c>
      <c r="CL1111" s="95">
        <v>12738061.1494141</v>
      </c>
      <c r="CM1111" s="160">
        <v>217635.01559448201</v>
      </c>
      <c r="CN1111" s="160">
        <v>36748749.219238304</v>
      </c>
      <c r="CO1111" s="160">
        <v>144206742.77929699</v>
      </c>
      <c r="CP1111" s="95">
        <v>12738061.1494141</v>
      </c>
      <c r="CQ1111" s="95">
        <v>0</v>
      </c>
      <c r="CR1111" s="95">
        <v>0</v>
      </c>
      <c r="CS1111" s="95">
        <v>0</v>
      </c>
      <c r="CT1111" s="95">
        <v>0</v>
      </c>
      <c r="CU1111" s="161">
        <v>6229068.1133956946</v>
      </c>
      <c r="CV1111" s="161">
        <v>57530043.553833</v>
      </c>
    </row>
    <row r="1112" spans="1:100" x14ac:dyDescent="0.2">
      <c r="A1112" s="94" t="s">
        <v>67</v>
      </c>
      <c r="B1112" s="96">
        <v>41518</v>
      </c>
      <c r="C1112" s="95">
        <v>108878.269142151</v>
      </c>
      <c r="D1112" s="95">
        <v>2.3819716899888599</v>
      </c>
      <c r="E1112" s="95">
        <v>15983.310675978701</v>
      </c>
      <c r="F1112" s="95">
        <v>12724.250135541</v>
      </c>
      <c r="G1112" s="95">
        <v>4476.1422450542505</v>
      </c>
      <c r="H1112" s="95">
        <v>0</v>
      </c>
      <c r="I1112" s="95">
        <v>0</v>
      </c>
      <c r="J1112" s="95">
        <v>87898.101393699602</v>
      </c>
      <c r="K1112" s="95">
        <v>192.70538530871301</v>
      </c>
      <c r="L1112" s="95">
        <v>306.46955779939901</v>
      </c>
      <c r="M1112" s="95">
        <v>51689.079128265403</v>
      </c>
      <c r="N1112" s="95">
        <v>4211.2880473732903</v>
      </c>
      <c r="O1112" s="95">
        <v>0</v>
      </c>
      <c r="P1112" s="95">
        <v>64155.674592971802</v>
      </c>
      <c r="Q1112" s="95">
        <v>4887.77169823647</v>
      </c>
      <c r="R1112" s="95">
        <v>0</v>
      </c>
      <c r="S1112" s="95">
        <v>4494.6685909628904</v>
      </c>
      <c r="T1112" s="95">
        <v>0</v>
      </c>
      <c r="U1112" s="95">
        <v>88065.445660591096</v>
      </c>
      <c r="V1112" s="95">
        <v>4714178.4353637705</v>
      </c>
      <c r="W1112" s="95">
        <v>282.852192919701</v>
      </c>
      <c r="X1112" s="95">
        <v>927722.41661071801</v>
      </c>
      <c r="Y1112" s="95">
        <v>646568.45548248303</v>
      </c>
      <c r="Z1112" s="95">
        <v>559423.45706939697</v>
      </c>
      <c r="AA1112" s="95">
        <v>0</v>
      </c>
      <c r="AB1112" s="95">
        <v>0</v>
      </c>
      <c r="AC1112" s="95">
        <v>30413050.8288574</v>
      </c>
      <c r="AD1112" s="95">
        <v>16853.391937017401</v>
      </c>
      <c r="AE1112" s="95">
        <v>24725.701035261201</v>
      </c>
      <c r="AF1112" s="95">
        <v>2159210.1934509301</v>
      </c>
      <c r="AG1112" s="95">
        <v>512629.78756713902</v>
      </c>
      <c r="AH1112" s="95">
        <v>0</v>
      </c>
      <c r="AI1112" s="95">
        <v>2499443.5155029302</v>
      </c>
      <c r="AJ1112" s="95">
        <v>448704.75629806501</v>
      </c>
      <c r="AK1112" s="95">
        <v>0</v>
      </c>
      <c r="AL1112" s="95">
        <v>559951.54376983596</v>
      </c>
      <c r="AM1112" s="95">
        <v>0</v>
      </c>
      <c r="AN1112" s="95">
        <v>30426994.946777299</v>
      </c>
      <c r="AO1112" s="95">
        <v>44983518.869628899</v>
      </c>
      <c r="AP1112" s="95">
        <v>2686.89986687899</v>
      </c>
      <c r="AQ1112" s="95">
        <v>7814601.9973144503</v>
      </c>
      <c r="AR1112" s="95">
        <v>5352652.7055053702</v>
      </c>
      <c r="AS1112" s="95">
        <v>4635318.5845336895</v>
      </c>
      <c r="AT1112" s="95">
        <v>0</v>
      </c>
      <c r="AU1112" s="95">
        <v>0</v>
      </c>
      <c r="AV1112" s="95">
        <v>86621230.592773393</v>
      </c>
      <c r="AW1112" s="95">
        <v>53931.303441047698</v>
      </c>
      <c r="AX1112" s="95">
        <v>235732.887926102</v>
      </c>
      <c r="AY1112" s="95">
        <v>20645019.614013702</v>
      </c>
      <c r="AZ1112" s="95">
        <v>4459143.8871459998</v>
      </c>
      <c r="BA1112" s="95">
        <v>0</v>
      </c>
      <c r="BB1112" s="95">
        <v>23516195.751708999</v>
      </c>
      <c r="BC1112" s="95">
        <v>3971513.2543640099</v>
      </c>
      <c r="BD1112" s="95">
        <v>0</v>
      </c>
      <c r="BE1112" s="95">
        <v>4634366.33483887</v>
      </c>
      <c r="BF1112" s="95">
        <v>0</v>
      </c>
      <c r="BG1112" s="95">
        <v>86531415.127929702</v>
      </c>
      <c r="BH1112" s="95">
        <v>9634079.8933105506</v>
      </c>
      <c r="BI1112" s="95">
        <v>390.96606910601298</v>
      </c>
      <c r="BJ1112" s="95">
        <v>2763143.5396728502</v>
      </c>
      <c r="BK1112" s="95">
        <v>1955453.82739258</v>
      </c>
      <c r="BL1112" s="95">
        <v>0</v>
      </c>
      <c r="BM1112" s="95">
        <v>0</v>
      </c>
      <c r="BN1112" s="95">
        <v>0</v>
      </c>
      <c r="BO1112" s="95">
        <v>0</v>
      </c>
      <c r="BP1112" s="95">
        <v>0</v>
      </c>
      <c r="BQ1112" s="95">
        <v>0</v>
      </c>
      <c r="BR1112" s="95">
        <v>6858971.3535156297</v>
      </c>
      <c r="BS1112" s="95">
        <v>1663602.4626617399</v>
      </c>
      <c r="BT1112" s="95">
        <v>0</v>
      </c>
      <c r="BU1112" s="95">
        <v>1465071.1699829099</v>
      </c>
      <c r="BV1112" s="95">
        <v>2163225.5738220201</v>
      </c>
      <c r="BW1112" s="95">
        <v>0</v>
      </c>
      <c r="BX1112" s="95">
        <v>325926.79970169102</v>
      </c>
      <c r="BY1112" s="95">
        <v>0</v>
      </c>
      <c r="BZ1112" s="95">
        <v>0</v>
      </c>
      <c r="CA1112" s="95">
        <v>124893.568285942</v>
      </c>
      <c r="CB1112" s="95">
        <v>5633058.3719482403</v>
      </c>
      <c r="CC1112" s="95">
        <v>52729666.627441399</v>
      </c>
      <c r="CD1112" s="95">
        <v>12377313.4107666</v>
      </c>
      <c r="CE1112" s="95">
        <v>4482.8987301588104</v>
      </c>
      <c r="CF1112" s="95">
        <v>554681.46331787098</v>
      </c>
      <c r="CG1112" s="95">
        <v>4582211.11962891</v>
      </c>
      <c r="CH1112" s="95">
        <v>0</v>
      </c>
      <c r="CI1112" s="95">
        <v>129366.859275818</v>
      </c>
      <c r="CJ1112" s="95">
        <v>6187884.8973998995</v>
      </c>
      <c r="CK1112" s="95">
        <v>57314189.756347701</v>
      </c>
      <c r="CL1112" s="95">
        <v>12748375.7772217</v>
      </c>
      <c r="CM1112" s="160">
        <v>216657.81545829799</v>
      </c>
      <c r="CN1112" s="160">
        <v>36620601.886718802</v>
      </c>
      <c r="CO1112" s="160">
        <v>143945901.65039101</v>
      </c>
      <c r="CP1112" s="95">
        <v>12748375.7772217</v>
      </c>
      <c r="CQ1112" s="95">
        <v>0</v>
      </c>
      <c r="CR1112" s="95">
        <v>0</v>
      </c>
      <c r="CS1112" s="95">
        <v>0</v>
      </c>
      <c r="CT1112" s="95">
        <v>0</v>
      </c>
      <c r="CU1112" s="161">
        <v>6187739.8352661114</v>
      </c>
      <c r="CV1112" s="161">
        <v>57311877.747070313</v>
      </c>
    </row>
    <row r="1113" spans="1:100" x14ac:dyDescent="0.2">
      <c r="A1113" s="94" t="s">
        <v>67</v>
      </c>
      <c r="B1113" s="96">
        <v>41609</v>
      </c>
      <c r="C1113" s="95">
        <v>108699.207421303</v>
      </c>
      <c r="D1113" s="95">
        <v>3.4633822389878302</v>
      </c>
      <c r="E1113" s="95">
        <v>15524.682234644901</v>
      </c>
      <c r="F1113" s="95">
        <v>12342.0052987337</v>
      </c>
      <c r="G1113" s="95">
        <v>4469.1702036261604</v>
      </c>
      <c r="H1113" s="95">
        <v>0</v>
      </c>
      <c r="I1113" s="95">
        <v>0</v>
      </c>
      <c r="J1113" s="95">
        <v>87353.664742469802</v>
      </c>
      <c r="K1113" s="95">
        <v>157.898760965094</v>
      </c>
      <c r="L1113" s="95">
        <v>216.42528560012599</v>
      </c>
      <c r="M1113" s="95">
        <v>51666.795296192198</v>
      </c>
      <c r="N1113" s="95">
        <v>4202.7811555862399</v>
      </c>
      <c r="O1113" s="95">
        <v>0</v>
      </c>
      <c r="P1113" s="95">
        <v>63321.690296173103</v>
      </c>
      <c r="Q1113" s="95">
        <v>4836.1951970458003</v>
      </c>
      <c r="R1113" s="95">
        <v>0</v>
      </c>
      <c r="S1113" s="95">
        <v>4461.5172721147501</v>
      </c>
      <c r="T1113" s="95">
        <v>0</v>
      </c>
      <c r="U1113" s="95">
        <v>87524.369351386995</v>
      </c>
      <c r="V1113" s="95">
        <v>4638557.2714843797</v>
      </c>
      <c r="W1113" s="95">
        <v>257.435038231313</v>
      </c>
      <c r="X1113" s="95">
        <v>903684.22068023705</v>
      </c>
      <c r="Y1113" s="95">
        <v>622174.81408691395</v>
      </c>
      <c r="Z1113" s="95">
        <v>549319.44840240502</v>
      </c>
      <c r="AA1113" s="95">
        <v>0</v>
      </c>
      <c r="AB1113" s="95">
        <v>0</v>
      </c>
      <c r="AC1113" s="95">
        <v>30033449.5163574</v>
      </c>
      <c r="AD1113" s="95">
        <v>13370.630343794801</v>
      </c>
      <c r="AE1113" s="95">
        <v>23020.2558300495</v>
      </c>
      <c r="AF1113" s="95">
        <v>2119937.0428161598</v>
      </c>
      <c r="AG1113" s="95">
        <v>504051.33136749303</v>
      </c>
      <c r="AH1113" s="95">
        <v>0</v>
      </c>
      <c r="AI1113" s="95">
        <v>2455914.3376159701</v>
      </c>
      <c r="AJ1113" s="95">
        <v>443908.15962219198</v>
      </c>
      <c r="AK1113" s="95">
        <v>0</v>
      </c>
      <c r="AL1113" s="95">
        <v>546665.87073516799</v>
      </c>
      <c r="AM1113" s="95">
        <v>0</v>
      </c>
      <c r="AN1113" s="95">
        <v>30047663.6633301</v>
      </c>
      <c r="AO1113" s="95">
        <v>44551129.0380859</v>
      </c>
      <c r="AP1113" s="95">
        <v>2922.4860067367599</v>
      </c>
      <c r="AQ1113" s="95">
        <v>7557070.9578857403</v>
      </c>
      <c r="AR1113" s="95">
        <v>5136333.2341918899</v>
      </c>
      <c r="AS1113" s="95">
        <v>4561696.1314697303</v>
      </c>
      <c r="AT1113" s="95">
        <v>0</v>
      </c>
      <c r="AU1113" s="95">
        <v>0</v>
      </c>
      <c r="AV1113" s="95">
        <v>86246399.853515595</v>
      </c>
      <c r="AW1113" s="95">
        <v>43239.5439596176</v>
      </c>
      <c r="AX1113" s="95">
        <v>208259.97175025899</v>
      </c>
      <c r="AY1113" s="95">
        <v>20478988.940429699</v>
      </c>
      <c r="AZ1113" s="95">
        <v>4385469.2967529297</v>
      </c>
      <c r="BA1113" s="95">
        <v>0</v>
      </c>
      <c r="BB1113" s="95">
        <v>23228213.189697299</v>
      </c>
      <c r="BC1113" s="95">
        <v>3934279.1377868699</v>
      </c>
      <c r="BD1113" s="95">
        <v>0</v>
      </c>
      <c r="BE1113" s="95">
        <v>4549414.1306762705</v>
      </c>
      <c r="BF1113" s="95">
        <v>0</v>
      </c>
      <c r="BG1113" s="95">
        <v>86255629.354492202</v>
      </c>
      <c r="BH1113" s="95">
        <v>9627194.3005371094</v>
      </c>
      <c r="BI1113" s="95">
        <v>413.80454499646999</v>
      </c>
      <c r="BJ1113" s="95">
        <v>2721477.8964538602</v>
      </c>
      <c r="BK1113" s="95">
        <v>1924623.1402740499</v>
      </c>
      <c r="BL1113" s="95">
        <v>0</v>
      </c>
      <c r="BM1113" s="95">
        <v>0</v>
      </c>
      <c r="BN1113" s="95">
        <v>0</v>
      </c>
      <c r="BO1113" s="95">
        <v>0</v>
      </c>
      <c r="BP1113" s="95">
        <v>0</v>
      </c>
      <c r="BQ1113" s="95">
        <v>0</v>
      </c>
      <c r="BR1113" s="95">
        <v>6834087.7754516602</v>
      </c>
      <c r="BS1113" s="95">
        <v>1634707.3393096901</v>
      </c>
      <c r="BT1113" s="95">
        <v>0</v>
      </c>
      <c r="BU1113" s="95">
        <v>1763965.5199890099</v>
      </c>
      <c r="BV1113" s="95">
        <v>2154267.91265869</v>
      </c>
      <c r="BW1113" s="95">
        <v>0</v>
      </c>
      <c r="BX1113" s="95">
        <v>367677.92965316802</v>
      </c>
      <c r="BY1113" s="95">
        <v>0</v>
      </c>
      <c r="BZ1113" s="95">
        <v>0</v>
      </c>
      <c r="CA1113" s="95">
        <v>124180.677232742</v>
      </c>
      <c r="CB1113" s="95">
        <v>5550098.00036621</v>
      </c>
      <c r="CC1113" s="95">
        <v>52199873.662597701</v>
      </c>
      <c r="CD1113" s="95">
        <v>12330740.052978501</v>
      </c>
      <c r="CE1113" s="95">
        <v>4462.5058202147502</v>
      </c>
      <c r="CF1113" s="95">
        <v>548896.76076507603</v>
      </c>
      <c r="CG1113" s="95">
        <v>4575334.0371093797</v>
      </c>
      <c r="CH1113" s="95">
        <v>0</v>
      </c>
      <c r="CI1113" s="95">
        <v>128650.40218353301</v>
      </c>
      <c r="CJ1113" s="95">
        <v>6100451.1866455097</v>
      </c>
      <c r="CK1113" s="95">
        <v>56771761.296386696</v>
      </c>
      <c r="CL1113" s="95">
        <v>12704280.971313501</v>
      </c>
      <c r="CM1113" s="160">
        <v>215375.60213089001</v>
      </c>
      <c r="CN1113" s="160">
        <v>36121534.114257798</v>
      </c>
      <c r="CO1113" s="160">
        <v>142879547.79492199</v>
      </c>
      <c r="CP1113" s="95">
        <v>12704280.971313501</v>
      </c>
      <c r="CQ1113" s="95">
        <v>0</v>
      </c>
      <c r="CR1113" s="95">
        <v>0</v>
      </c>
      <c r="CS1113" s="95">
        <v>0</v>
      </c>
      <c r="CT1113" s="95">
        <v>0</v>
      </c>
      <c r="CU1113" s="161">
        <v>6098994.7611312857</v>
      </c>
      <c r="CV1113" s="161">
        <v>56775207.699707083</v>
      </c>
    </row>
    <row r="1114" spans="1:100" x14ac:dyDescent="0.2">
      <c r="A1114" s="94" t="s">
        <v>67</v>
      </c>
      <c r="B1114" s="96">
        <v>41699</v>
      </c>
      <c r="C1114" s="95">
        <v>108626.07740497599</v>
      </c>
      <c r="D1114" s="95">
        <v>0</v>
      </c>
      <c r="E1114" s="95">
        <v>15161.0288233757</v>
      </c>
      <c r="F1114" s="95">
        <v>12060.7473629713</v>
      </c>
      <c r="G1114" s="95">
        <v>4506.0637834072104</v>
      </c>
      <c r="H1114" s="95">
        <v>0</v>
      </c>
      <c r="I1114" s="95">
        <v>0</v>
      </c>
      <c r="J1114" s="95">
        <v>86969.682175636306</v>
      </c>
      <c r="K1114" s="95">
        <v>124.780125305057</v>
      </c>
      <c r="L1114" s="95">
        <v>214.613721391186</v>
      </c>
      <c r="M1114" s="95">
        <v>51682.524528980299</v>
      </c>
      <c r="N1114" s="95">
        <v>4158.2094374895096</v>
      </c>
      <c r="O1114" s="95">
        <v>0</v>
      </c>
      <c r="P1114" s="95">
        <v>62626.280308723501</v>
      </c>
      <c r="Q1114" s="95">
        <v>4791.88036346436</v>
      </c>
      <c r="R1114" s="95">
        <v>0</v>
      </c>
      <c r="S1114" s="95">
        <v>4477.2131387591398</v>
      </c>
      <c r="T1114" s="95">
        <v>0</v>
      </c>
      <c r="U1114" s="95">
        <v>87135.286638259902</v>
      </c>
      <c r="V1114" s="95">
        <v>4627762.95129395</v>
      </c>
      <c r="W1114" s="95">
        <v>0</v>
      </c>
      <c r="X1114" s="95">
        <v>883401.65262603795</v>
      </c>
      <c r="Y1114" s="95">
        <v>606033.22664642299</v>
      </c>
      <c r="Z1114" s="95">
        <v>544515.89328765904</v>
      </c>
      <c r="AA1114" s="95">
        <v>0</v>
      </c>
      <c r="AB1114" s="95">
        <v>0</v>
      </c>
      <c r="AC1114" s="95">
        <v>29747362.8596191</v>
      </c>
      <c r="AD1114" s="95">
        <v>10880.9719536304</v>
      </c>
      <c r="AE1114" s="95">
        <v>23433.978736400601</v>
      </c>
      <c r="AF1114" s="95">
        <v>2114774.8469543499</v>
      </c>
      <c r="AG1114" s="95">
        <v>487584.89686965902</v>
      </c>
      <c r="AH1114" s="95">
        <v>0</v>
      </c>
      <c r="AI1114" s="95">
        <v>2428011.6401672401</v>
      </c>
      <c r="AJ1114" s="95">
        <v>442970.08436202997</v>
      </c>
      <c r="AK1114" s="95">
        <v>0</v>
      </c>
      <c r="AL1114" s="95">
        <v>542119.52292633103</v>
      </c>
      <c r="AM1114" s="95">
        <v>0</v>
      </c>
      <c r="AN1114" s="95">
        <v>29755096.199707001</v>
      </c>
      <c r="AO1114" s="95">
        <v>44707068.770507798</v>
      </c>
      <c r="AP1114" s="95">
        <v>0</v>
      </c>
      <c r="AQ1114" s="95">
        <v>7386064.5073852502</v>
      </c>
      <c r="AR1114" s="95">
        <v>5002102.55505371</v>
      </c>
      <c r="AS1114" s="95">
        <v>4542902.8311767597</v>
      </c>
      <c r="AT1114" s="95">
        <v>0</v>
      </c>
      <c r="AU1114" s="95">
        <v>0</v>
      </c>
      <c r="AV1114" s="95">
        <v>86041697.330078095</v>
      </c>
      <c r="AW1114" s="95">
        <v>35443.187484741196</v>
      </c>
      <c r="AX1114" s="95">
        <v>202331.83950042701</v>
      </c>
      <c r="AY1114" s="95">
        <v>20499561.7883301</v>
      </c>
      <c r="AZ1114" s="95">
        <v>4267862.6215820303</v>
      </c>
      <c r="BA1114" s="95">
        <v>0</v>
      </c>
      <c r="BB1114" s="95">
        <v>23039761.467529301</v>
      </c>
      <c r="BC1114" s="95">
        <v>3938775.75531006</v>
      </c>
      <c r="BD1114" s="95">
        <v>0</v>
      </c>
      <c r="BE1114" s="95">
        <v>4521187.8905029297</v>
      </c>
      <c r="BF1114" s="95">
        <v>0</v>
      </c>
      <c r="BG1114" s="95">
        <v>86269879.918945298</v>
      </c>
      <c r="BH1114" s="95">
        <v>9536824.21875</v>
      </c>
      <c r="BI1114" s="95">
        <v>0</v>
      </c>
      <c r="BJ1114" s="95">
        <v>2658541.14880371</v>
      </c>
      <c r="BK1114" s="95">
        <v>1873659.35798645</v>
      </c>
      <c r="BL1114" s="95">
        <v>0</v>
      </c>
      <c r="BM1114" s="95">
        <v>0</v>
      </c>
      <c r="BN1114" s="95">
        <v>0</v>
      </c>
      <c r="BO1114" s="95">
        <v>0</v>
      </c>
      <c r="BP1114" s="95">
        <v>0</v>
      </c>
      <c r="BQ1114" s="95">
        <v>0</v>
      </c>
      <c r="BR1114" s="95">
        <v>6780807.4972534198</v>
      </c>
      <c r="BS1114" s="95">
        <v>1591537.7534942599</v>
      </c>
      <c r="BT1114" s="95">
        <v>0</v>
      </c>
      <c r="BU1114" s="95">
        <v>1724656.6699829099</v>
      </c>
      <c r="BV1114" s="95">
        <v>2158827.0104370099</v>
      </c>
      <c r="BW1114" s="95">
        <v>0</v>
      </c>
      <c r="BX1114" s="95">
        <v>378643.47966766398</v>
      </c>
      <c r="BY1114" s="95">
        <v>0</v>
      </c>
      <c r="BZ1114" s="95">
        <v>0</v>
      </c>
      <c r="CA1114" s="95">
        <v>123826.842508316</v>
      </c>
      <c r="CB1114" s="95">
        <v>5512708.78479004</v>
      </c>
      <c r="CC1114" s="95">
        <v>52136832.888671897</v>
      </c>
      <c r="CD1114" s="95">
        <v>12230539.3365479</v>
      </c>
      <c r="CE1114" s="95">
        <v>4505.4566279649698</v>
      </c>
      <c r="CF1114" s="95">
        <v>546496.94083404494</v>
      </c>
      <c r="CG1114" s="95">
        <v>4568952.0791626005</v>
      </c>
      <c r="CH1114" s="95">
        <v>0</v>
      </c>
      <c r="CI1114" s="95">
        <v>128321.480370522</v>
      </c>
      <c r="CJ1114" s="95">
        <v>6057708.2780151404</v>
      </c>
      <c r="CK1114" s="95">
        <v>56697196.083496101</v>
      </c>
      <c r="CL1114" s="95">
        <v>12590603.0550537</v>
      </c>
      <c r="CM1114" s="160">
        <v>214673.636795044</v>
      </c>
      <c r="CN1114" s="160">
        <v>35891612.043945298</v>
      </c>
      <c r="CO1114" s="160">
        <v>142849958.33398399</v>
      </c>
      <c r="CP1114" s="95">
        <v>12590603.0550537</v>
      </c>
      <c r="CQ1114" s="95">
        <v>0</v>
      </c>
      <c r="CR1114" s="95">
        <v>0</v>
      </c>
      <c r="CS1114" s="95">
        <v>0</v>
      </c>
      <c r="CT1114" s="95">
        <v>0</v>
      </c>
      <c r="CU1114" s="161">
        <v>6059205.7256240845</v>
      </c>
      <c r="CV1114" s="161">
        <v>56705784.967834495</v>
      </c>
    </row>
    <row r="1115" spans="1:100" x14ac:dyDescent="0.2">
      <c r="A1115" s="94" t="s">
        <v>67</v>
      </c>
      <c r="B1115" s="96">
        <v>41791</v>
      </c>
      <c r="C1115" s="95">
        <v>108122.054560661</v>
      </c>
      <c r="D1115" s="95">
        <v>0</v>
      </c>
      <c r="E1115" s="95">
        <v>14912.9292062521</v>
      </c>
      <c r="F1115" s="95">
        <v>11886.460700035101</v>
      </c>
      <c r="G1115" s="95">
        <v>4525.6441784501103</v>
      </c>
      <c r="H1115" s="95">
        <v>0</v>
      </c>
      <c r="I1115" s="95">
        <v>0</v>
      </c>
      <c r="J1115" s="95">
        <v>86825.141655921907</v>
      </c>
      <c r="K1115" s="95">
        <v>96.187444398179693</v>
      </c>
      <c r="L1115" s="95">
        <v>711.85660608857904</v>
      </c>
      <c r="M1115" s="95">
        <v>51509.728177070603</v>
      </c>
      <c r="N1115" s="95">
        <v>4093.7160130143202</v>
      </c>
      <c r="O1115" s="95">
        <v>0</v>
      </c>
      <c r="P1115" s="95">
        <v>62022.8387494087</v>
      </c>
      <c r="Q1115" s="95">
        <v>4787.0475206971196</v>
      </c>
      <c r="R1115" s="95">
        <v>0</v>
      </c>
      <c r="S1115" s="95">
        <v>4525.4384949803398</v>
      </c>
      <c r="T1115" s="95">
        <v>0</v>
      </c>
      <c r="U1115" s="95">
        <v>86901.007741928101</v>
      </c>
      <c r="V1115" s="95">
        <v>4616294.80749512</v>
      </c>
      <c r="W1115" s="95">
        <v>0</v>
      </c>
      <c r="X1115" s="95">
        <v>856547.30845642101</v>
      </c>
      <c r="Y1115" s="95">
        <v>590244.44556427002</v>
      </c>
      <c r="Z1115" s="95">
        <v>548873.07140350295</v>
      </c>
      <c r="AA1115" s="95">
        <v>0</v>
      </c>
      <c r="AB1115" s="95">
        <v>0</v>
      </c>
      <c r="AC1115" s="95">
        <v>29713590.7507324</v>
      </c>
      <c r="AD1115" s="95">
        <v>8496.4423880577106</v>
      </c>
      <c r="AE1115" s="95">
        <v>28710.446721792199</v>
      </c>
      <c r="AF1115" s="95">
        <v>2114381.9924011198</v>
      </c>
      <c r="AG1115" s="95">
        <v>474118.516094208</v>
      </c>
      <c r="AH1115" s="95">
        <v>0</v>
      </c>
      <c r="AI1115" s="95">
        <v>2386299.6511230501</v>
      </c>
      <c r="AJ1115" s="95">
        <v>447875.41306304903</v>
      </c>
      <c r="AK1115" s="95">
        <v>0</v>
      </c>
      <c r="AL1115" s="95">
        <v>547980.77681732201</v>
      </c>
      <c r="AM1115" s="95">
        <v>0</v>
      </c>
      <c r="AN1115" s="95">
        <v>29726898.357177701</v>
      </c>
      <c r="AO1115" s="95">
        <v>44779435.666503899</v>
      </c>
      <c r="AP1115" s="95">
        <v>0</v>
      </c>
      <c r="AQ1115" s="95">
        <v>7209667.9796142597</v>
      </c>
      <c r="AR1115" s="95">
        <v>4874382.15087891</v>
      </c>
      <c r="AS1115" s="95">
        <v>4599742.5560913105</v>
      </c>
      <c r="AT1115" s="95">
        <v>0</v>
      </c>
      <c r="AU1115" s="95">
        <v>0</v>
      </c>
      <c r="AV1115" s="95">
        <v>86172708.494140595</v>
      </c>
      <c r="AW1115" s="95">
        <v>27764.628654956799</v>
      </c>
      <c r="AX1115" s="95">
        <v>271806.53227615397</v>
      </c>
      <c r="AY1115" s="95">
        <v>20623974.908203099</v>
      </c>
      <c r="AZ1115" s="95">
        <v>4173071.7129821801</v>
      </c>
      <c r="BA1115" s="95">
        <v>0</v>
      </c>
      <c r="BB1115" s="95">
        <v>22745692.2270508</v>
      </c>
      <c r="BC1115" s="95">
        <v>3982040.7369995099</v>
      </c>
      <c r="BD1115" s="95">
        <v>0</v>
      </c>
      <c r="BE1115" s="95">
        <v>4592233.6735229502</v>
      </c>
      <c r="BF1115" s="95">
        <v>0</v>
      </c>
      <c r="BG1115" s="95">
        <v>86111810.824218795</v>
      </c>
      <c r="BH1115" s="95">
        <v>9553330.0438232403</v>
      </c>
      <c r="BI1115" s="95">
        <v>0</v>
      </c>
      <c r="BJ1115" s="95">
        <v>2621001.3293151902</v>
      </c>
      <c r="BK1115" s="95">
        <v>1836392.4660644501</v>
      </c>
      <c r="BL1115" s="95">
        <v>0</v>
      </c>
      <c r="BM1115" s="95">
        <v>0</v>
      </c>
      <c r="BN1115" s="95">
        <v>0</v>
      </c>
      <c r="BO1115" s="95">
        <v>0</v>
      </c>
      <c r="BP1115" s="95">
        <v>0</v>
      </c>
      <c r="BQ1115" s="95">
        <v>0</v>
      </c>
      <c r="BR1115" s="95">
        <v>6840861.60827637</v>
      </c>
      <c r="BS1115" s="95">
        <v>1563624.7893219001</v>
      </c>
      <c r="BT1115" s="95">
        <v>0</v>
      </c>
      <c r="BU1115" s="95">
        <v>1727119.9199829099</v>
      </c>
      <c r="BV1115" s="95">
        <v>2197086.04605103</v>
      </c>
      <c r="BW1115" s="95">
        <v>0</v>
      </c>
      <c r="BX1115" s="95">
        <v>387740.48966598499</v>
      </c>
      <c r="BY1115" s="95">
        <v>0</v>
      </c>
      <c r="BZ1115" s="95">
        <v>0</v>
      </c>
      <c r="CA1115" s="95">
        <v>123012.150344849</v>
      </c>
      <c r="CB1115" s="95">
        <v>5473108.5828247098</v>
      </c>
      <c r="CC1115" s="95">
        <v>51982932.996093802</v>
      </c>
      <c r="CD1115" s="95">
        <v>12175346.939453101</v>
      </c>
      <c r="CE1115" s="95">
        <v>4528.4614187479001</v>
      </c>
      <c r="CF1115" s="95">
        <v>547515.70280456496</v>
      </c>
      <c r="CG1115" s="95">
        <v>4574717.51135254</v>
      </c>
      <c r="CH1115" s="95">
        <v>0</v>
      </c>
      <c r="CI1115" s="95">
        <v>127553.46878147101</v>
      </c>
      <c r="CJ1115" s="95">
        <v>6021302.9094848596</v>
      </c>
      <c r="CK1115" s="95">
        <v>56577434.550781302</v>
      </c>
      <c r="CL1115" s="95">
        <v>12536991.325073199</v>
      </c>
      <c r="CM1115" s="160">
        <v>213574.95415687599</v>
      </c>
      <c r="CN1115" s="160">
        <v>35754899.987792999</v>
      </c>
      <c r="CO1115" s="160">
        <v>142659468.75585899</v>
      </c>
      <c r="CP1115" s="95">
        <v>12536991.325073199</v>
      </c>
      <c r="CQ1115" s="95">
        <v>0</v>
      </c>
      <c r="CR1115" s="95">
        <v>0</v>
      </c>
      <c r="CS1115" s="95">
        <v>0</v>
      </c>
      <c r="CT1115" s="95">
        <v>0</v>
      </c>
      <c r="CU1115" s="161">
        <v>6020624.2856292743</v>
      </c>
      <c r="CV1115" s="161">
        <v>56557650.507446341</v>
      </c>
    </row>
    <row r="1116" spans="1:100" x14ac:dyDescent="0.2">
      <c r="A1116" s="94" t="s">
        <v>67</v>
      </c>
      <c r="B1116" s="96">
        <v>41883</v>
      </c>
      <c r="C1116" s="95">
        <v>108497.237967491</v>
      </c>
      <c r="D1116" s="95">
        <v>0</v>
      </c>
      <c r="E1116" s="95">
        <v>14445.6081366539</v>
      </c>
      <c r="F1116" s="95">
        <v>11490.266438603399</v>
      </c>
      <c r="G1116" s="95">
        <v>4521.5686496496201</v>
      </c>
      <c r="H1116" s="95">
        <v>0</v>
      </c>
      <c r="I1116" s="95">
        <v>0</v>
      </c>
      <c r="J1116" s="95">
        <v>86504.416026115403</v>
      </c>
      <c r="K1116" s="95">
        <v>58.653368565719603</v>
      </c>
      <c r="L1116" s="95">
        <v>300.118829872459</v>
      </c>
      <c r="M1116" s="95">
        <v>51709.130775928497</v>
      </c>
      <c r="N1116" s="95">
        <v>4023.2944700717899</v>
      </c>
      <c r="O1116" s="95">
        <v>0</v>
      </c>
      <c r="P1116" s="95">
        <v>62308.175624847398</v>
      </c>
      <c r="Q1116" s="95">
        <v>4785.0434086322803</v>
      </c>
      <c r="R1116" s="95">
        <v>0</v>
      </c>
      <c r="S1116" s="95">
        <v>4524.4364199638403</v>
      </c>
      <c r="T1116" s="95">
        <v>0</v>
      </c>
      <c r="U1116" s="95">
        <v>86535.985620498701</v>
      </c>
      <c r="V1116" s="95">
        <v>4599683.1233520498</v>
      </c>
      <c r="W1116" s="95">
        <v>0</v>
      </c>
      <c r="X1116" s="95">
        <v>829431.17393493699</v>
      </c>
      <c r="Y1116" s="95">
        <v>570448.15173339797</v>
      </c>
      <c r="Z1116" s="95">
        <v>543470.05928039597</v>
      </c>
      <c r="AA1116" s="95">
        <v>0</v>
      </c>
      <c r="AB1116" s="95">
        <v>0</v>
      </c>
      <c r="AC1116" s="95">
        <v>29607588.0932617</v>
      </c>
      <c r="AD1116" s="95">
        <v>5380.7911550402596</v>
      </c>
      <c r="AE1116" s="95">
        <v>29226.598896265001</v>
      </c>
      <c r="AF1116" s="95">
        <v>2101749.67004395</v>
      </c>
      <c r="AG1116" s="95">
        <v>463043.511875153</v>
      </c>
      <c r="AH1116" s="95">
        <v>0</v>
      </c>
      <c r="AI1116" s="95">
        <v>2388758.7124939002</v>
      </c>
      <c r="AJ1116" s="95">
        <v>446959.795883179</v>
      </c>
      <c r="AK1116" s="95">
        <v>0</v>
      </c>
      <c r="AL1116" s="95">
        <v>543593.54224395799</v>
      </c>
      <c r="AM1116" s="95">
        <v>0</v>
      </c>
      <c r="AN1116" s="95">
        <v>29610982.346923798</v>
      </c>
      <c r="AO1116" s="95">
        <v>44773340.643554702</v>
      </c>
      <c r="AP1116" s="95">
        <v>0</v>
      </c>
      <c r="AQ1116" s="95">
        <v>7018749.8361816397</v>
      </c>
      <c r="AR1116" s="95">
        <v>4746796.3245239304</v>
      </c>
      <c r="AS1116" s="95">
        <v>4553018.2659301804</v>
      </c>
      <c r="AT1116" s="95">
        <v>0</v>
      </c>
      <c r="AU1116" s="95">
        <v>0</v>
      </c>
      <c r="AV1116" s="95">
        <v>85979217.785156295</v>
      </c>
      <c r="AW1116" s="95">
        <v>17520.368392229098</v>
      </c>
      <c r="AX1116" s="95">
        <v>286155.05299758899</v>
      </c>
      <c r="AY1116" s="95">
        <v>20594425.775634799</v>
      </c>
      <c r="AZ1116" s="95">
        <v>4094710.9421691899</v>
      </c>
      <c r="BA1116" s="95">
        <v>0</v>
      </c>
      <c r="BB1116" s="95">
        <v>22917923.158447299</v>
      </c>
      <c r="BC1116" s="95">
        <v>3988730.3294677702</v>
      </c>
      <c r="BD1116" s="95">
        <v>0</v>
      </c>
      <c r="BE1116" s="95">
        <v>4550384.8096313505</v>
      </c>
      <c r="BF1116" s="95">
        <v>0</v>
      </c>
      <c r="BG1116" s="95">
        <v>85899586.874023393</v>
      </c>
      <c r="BH1116" s="95">
        <v>9714126.7974853497</v>
      </c>
      <c r="BI1116" s="95">
        <v>0</v>
      </c>
      <c r="BJ1116" s="95">
        <v>2599999.3143615699</v>
      </c>
      <c r="BK1116" s="95">
        <v>1803613.17100525</v>
      </c>
      <c r="BL1116" s="95">
        <v>0</v>
      </c>
      <c r="BM1116" s="95">
        <v>0</v>
      </c>
      <c r="BN1116" s="95">
        <v>0</v>
      </c>
      <c r="BO1116" s="95">
        <v>0</v>
      </c>
      <c r="BP1116" s="95">
        <v>0</v>
      </c>
      <c r="BQ1116" s="95">
        <v>0</v>
      </c>
      <c r="BR1116" s="95">
        <v>6897724.1421508798</v>
      </c>
      <c r="BS1116" s="95">
        <v>1537920.06573486</v>
      </c>
      <c r="BT1116" s="95">
        <v>0</v>
      </c>
      <c r="BU1116" s="95">
        <v>1399552.6999816899</v>
      </c>
      <c r="BV1116" s="95">
        <v>2206158.4974365202</v>
      </c>
      <c r="BW1116" s="95">
        <v>0</v>
      </c>
      <c r="BX1116" s="95">
        <v>318855.209739685</v>
      </c>
      <c r="BY1116" s="95">
        <v>0</v>
      </c>
      <c r="BZ1116" s="95">
        <v>0</v>
      </c>
      <c r="CA1116" s="95">
        <v>122973.889448166</v>
      </c>
      <c r="CB1116" s="95">
        <v>5427709.9685058603</v>
      </c>
      <c r="CC1116" s="95">
        <v>51851151.333007798</v>
      </c>
      <c r="CD1116" s="95">
        <v>12296171.123901401</v>
      </c>
      <c r="CE1116" s="95">
        <v>4524.2994620203999</v>
      </c>
      <c r="CF1116" s="95">
        <v>546965.40383148205</v>
      </c>
      <c r="CG1116" s="95">
        <v>4574444.5804443397</v>
      </c>
      <c r="CH1116" s="95">
        <v>0</v>
      </c>
      <c r="CI1116" s="95">
        <v>127489.137619972</v>
      </c>
      <c r="CJ1116" s="95">
        <v>5976114.36010742</v>
      </c>
      <c r="CK1116" s="95">
        <v>56428729.695800804</v>
      </c>
      <c r="CL1116" s="95">
        <v>12661931.2431641</v>
      </c>
      <c r="CM1116" s="160">
        <v>213234.22461318999</v>
      </c>
      <c r="CN1116" s="160">
        <v>35595576.950195298</v>
      </c>
      <c r="CO1116" s="160">
        <v>142311861.61718801</v>
      </c>
      <c r="CP1116" s="95">
        <v>12661931.2431641</v>
      </c>
      <c r="CQ1116" s="95">
        <v>0</v>
      </c>
      <c r="CR1116" s="95">
        <v>0</v>
      </c>
      <c r="CS1116" s="95">
        <v>0</v>
      </c>
      <c r="CT1116" s="95">
        <v>0</v>
      </c>
      <c r="CU1116" s="161">
        <v>5974675.3723373422</v>
      </c>
      <c r="CV1116" s="161">
        <v>56425595.913452134</v>
      </c>
    </row>
    <row r="1117" spans="1:100" x14ac:dyDescent="0.2">
      <c r="A1117" s="94" t="s">
        <v>67</v>
      </c>
      <c r="B1117" s="96">
        <v>41974</v>
      </c>
      <c r="C1117" s="95">
        <v>108012.532852173</v>
      </c>
      <c r="D1117" s="95">
        <v>0</v>
      </c>
      <c r="E1117" s="95">
        <v>14426.2063407898</v>
      </c>
      <c r="F1117" s="95">
        <v>11572.4186832905</v>
      </c>
      <c r="G1117" s="95">
        <v>4537.8131192922601</v>
      </c>
      <c r="H1117" s="95">
        <v>0</v>
      </c>
      <c r="I1117" s="95">
        <v>0</v>
      </c>
      <c r="J1117" s="95">
        <v>85172.553381919904</v>
      </c>
      <c r="K1117" s="95">
        <v>32.618940158747101</v>
      </c>
      <c r="L1117" s="95">
        <v>1025.78355176747</v>
      </c>
      <c r="M1117" s="95">
        <v>51693.876539707198</v>
      </c>
      <c r="N1117" s="95">
        <v>3983.2688316106801</v>
      </c>
      <c r="O1117" s="95">
        <v>0</v>
      </c>
      <c r="P1117" s="95">
        <v>60994.592098712899</v>
      </c>
      <c r="Q1117" s="95">
        <v>4755.8640985488901</v>
      </c>
      <c r="R1117" s="95">
        <v>0</v>
      </c>
      <c r="S1117" s="95">
        <v>4529.5883136391603</v>
      </c>
      <c r="T1117" s="95">
        <v>0</v>
      </c>
      <c r="U1117" s="95">
        <v>85206.757400512695</v>
      </c>
      <c r="V1117" s="95">
        <v>4546727.6380004901</v>
      </c>
      <c r="W1117" s="95">
        <v>0</v>
      </c>
      <c r="X1117" s="95">
        <v>797701.55388641404</v>
      </c>
      <c r="Y1117" s="95">
        <v>556225.70336914097</v>
      </c>
      <c r="Z1117" s="95">
        <v>542680.38823699998</v>
      </c>
      <c r="AA1117" s="95">
        <v>0</v>
      </c>
      <c r="AB1117" s="95">
        <v>0</v>
      </c>
      <c r="AC1117" s="95">
        <v>29249263.9614258</v>
      </c>
      <c r="AD1117" s="95">
        <v>3258.9757570624402</v>
      </c>
      <c r="AE1117" s="95">
        <v>28427.730225562998</v>
      </c>
      <c r="AF1117" s="95">
        <v>2083695.14312744</v>
      </c>
      <c r="AG1117" s="95">
        <v>452174.34254455601</v>
      </c>
      <c r="AH1117" s="95">
        <v>0</v>
      </c>
      <c r="AI1117" s="95">
        <v>2337760.18566895</v>
      </c>
      <c r="AJ1117" s="95">
        <v>453370.44546127302</v>
      </c>
      <c r="AK1117" s="95">
        <v>0</v>
      </c>
      <c r="AL1117" s="95">
        <v>541270.22052764904</v>
      </c>
      <c r="AM1117" s="95">
        <v>0</v>
      </c>
      <c r="AN1117" s="95">
        <v>29253546.865478501</v>
      </c>
      <c r="AO1117" s="95">
        <v>44505587.543457001</v>
      </c>
      <c r="AP1117" s="95">
        <v>0</v>
      </c>
      <c r="AQ1117" s="95">
        <v>6790854.2081909198</v>
      </c>
      <c r="AR1117" s="95">
        <v>4612148.7186279297</v>
      </c>
      <c r="AS1117" s="95">
        <v>4563978.7462768601</v>
      </c>
      <c r="AT1117" s="95">
        <v>0</v>
      </c>
      <c r="AU1117" s="95">
        <v>0</v>
      </c>
      <c r="AV1117" s="95">
        <v>85544046.121093795</v>
      </c>
      <c r="AW1117" s="95">
        <v>10728.350198984101</v>
      </c>
      <c r="AX1117" s="95">
        <v>284811.55913543701</v>
      </c>
      <c r="AY1117" s="95">
        <v>20512126.161621101</v>
      </c>
      <c r="AZ1117" s="95">
        <v>4017321.7322082501</v>
      </c>
      <c r="BA1117" s="95">
        <v>0</v>
      </c>
      <c r="BB1117" s="95">
        <v>22521587.263916001</v>
      </c>
      <c r="BC1117" s="95">
        <v>4036398.6983642601</v>
      </c>
      <c r="BD1117" s="95">
        <v>0</v>
      </c>
      <c r="BE1117" s="95">
        <v>4556446.59094238</v>
      </c>
      <c r="BF1117" s="95">
        <v>0</v>
      </c>
      <c r="BG1117" s="95">
        <v>85406773.533203095</v>
      </c>
      <c r="BH1117" s="95">
        <v>9726542.0661621094</v>
      </c>
      <c r="BI1117" s="95">
        <v>0</v>
      </c>
      <c r="BJ1117" s="95">
        <v>2552724.9635314899</v>
      </c>
      <c r="BK1117" s="95">
        <v>1758801.3021240199</v>
      </c>
      <c r="BL1117" s="95">
        <v>0</v>
      </c>
      <c r="BM1117" s="95">
        <v>0</v>
      </c>
      <c r="BN1117" s="95">
        <v>0</v>
      </c>
      <c r="BO1117" s="95">
        <v>0</v>
      </c>
      <c r="BP1117" s="95">
        <v>0</v>
      </c>
      <c r="BQ1117" s="95">
        <v>0</v>
      </c>
      <c r="BR1117" s="95">
        <v>6899581.1063842801</v>
      </c>
      <c r="BS1117" s="95">
        <v>1523828.18269348</v>
      </c>
      <c r="BT1117" s="95">
        <v>0</v>
      </c>
      <c r="BU1117" s="95">
        <v>1676671.4699859601</v>
      </c>
      <c r="BV1117" s="95">
        <v>2233259.3115539602</v>
      </c>
      <c r="BW1117" s="95">
        <v>0</v>
      </c>
      <c r="BX1117" s="95">
        <v>367054.299659729</v>
      </c>
      <c r="BY1117" s="95">
        <v>0</v>
      </c>
      <c r="BZ1117" s="95">
        <v>0</v>
      </c>
      <c r="CA1117" s="95">
        <v>122411.227057457</v>
      </c>
      <c r="CB1117" s="95">
        <v>5344085.0043945303</v>
      </c>
      <c r="CC1117" s="95">
        <v>51237430.221191399</v>
      </c>
      <c r="CD1117" s="95">
        <v>12256453.918335</v>
      </c>
      <c r="CE1117" s="95">
        <v>4531.1502363085701</v>
      </c>
      <c r="CF1117" s="95">
        <v>541346.19741058396</v>
      </c>
      <c r="CG1117" s="95">
        <v>4558521.0830688505</v>
      </c>
      <c r="CH1117" s="95">
        <v>0</v>
      </c>
      <c r="CI1117" s="95">
        <v>126946.516680717</v>
      </c>
      <c r="CJ1117" s="95">
        <v>5887580.9205322303</v>
      </c>
      <c r="CK1117" s="95">
        <v>55796071.432128899</v>
      </c>
      <c r="CL1117" s="95">
        <v>12632008.1640625</v>
      </c>
      <c r="CM1117" s="160">
        <v>211387.93258667001</v>
      </c>
      <c r="CN1117" s="160">
        <v>35108057.318359397</v>
      </c>
      <c r="CO1117" s="160">
        <v>141298355.84375</v>
      </c>
      <c r="CP1117" s="95">
        <v>12632008.1640625</v>
      </c>
      <c r="CQ1117" s="95">
        <v>0</v>
      </c>
      <c r="CR1117" s="95">
        <v>0</v>
      </c>
      <c r="CS1117" s="95">
        <v>0</v>
      </c>
      <c r="CT1117" s="95">
        <v>0</v>
      </c>
      <c r="CU1117" s="161">
        <v>5885431.2018051147</v>
      </c>
      <c r="CV1117" s="161">
        <v>55795951.304260246</v>
      </c>
    </row>
    <row r="1118" spans="1:100" x14ac:dyDescent="0.2">
      <c r="A1118" s="94" t="s">
        <v>67</v>
      </c>
      <c r="B1118" s="96">
        <v>42064</v>
      </c>
      <c r="C1118" s="95">
        <v>107656.967721939</v>
      </c>
      <c r="D1118" s="95">
        <v>0</v>
      </c>
      <c r="E1118" s="95">
        <v>13819.195486784</v>
      </c>
      <c r="F1118" s="95">
        <v>11048.160340786</v>
      </c>
      <c r="G1118" s="95">
        <v>4637.2150557041195</v>
      </c>
      <c r="H1118" s="95">
        <v>0</v>
      </c>
      <c r="I1118" s="95">
        <v>0</v>
      </c>
      <c r="J1118" s="95">
        <v>85117.602647781401</v>
      </c>
      <c r="K1118" s="95">
        <v>29</v>
      </c>
      <c r="L1118" s="95">
        <v>206.32770599424799</v>
      </c>
      <c r="M1118" s="95">
        <v>51534.536994934097</v>
      </c>
      <c r="N1118" s="95">
        <v>3944.2062590420201</v>
      </c>
      <c r="O1118" s="95">
        <v>0</v>
      </c>
      <c r="P1118" s="95">
        <v>60930.775079727202</v>
      </c>
      <c r="Q1118" s="95">
        <v>4704.2204684019098</v>
      </c>
      <c r="R1118" s="95">
        <v>0</v>
      </c>
      <c r="S1118" s="95">
        <v>4623.2227258086205</v>
      </c>
      <c r="T1118" s="95">
        <v>0</v>
      </c>
      <c r="U1118" s="95">
        <v>85193.446495056196</v>
      </c>
      <c r="V1118" s="95">
        <v>4503639.0668945303</v>
      </c>
      <c r="W1118" s="95">
        <v>0</v>
      </c>
      <c r="X1118" s="95">
        <v>769101.09471130394</v>
      </c>
      <c r="Y1118" s="95">
        <v>537860.58494567894</v>
      </c>
      <c r="Z1118" s="95">
        <v>541164.01229095506</v>
      </c>
      <c r="AA1118" s="95">
        <v>0</v>
      </c>
      <c r="AB1118" s="95">
        <v>0</v>
      </c>
      <c r="AC1118" s="95">
        <v>29020557.207275402</v>
      </c>
      <c r="AD1118" s="95">
        <v>2973.7532781958598</v>
      </c>
      <c r="AE1118" s="95">
        <v>16015.0932939053</v>
      </c>
      <c r="AF1118" s="95">
        <v>2067947.8742980999</v>
      </c>
      <c r="AG1118" s="95">
        <v>438776.22035598801</v>
      </c>
      <c r="AH1118" s="95">
        <v>0</v>
      </c>
      <c r="AI1118" s="95">
        <v>2293741.4443359398</v>
      </c>
      <c r="AJ1118" s="95">
        <v>442021.24504089402</v>
      </c>
      <c r="AK1118" s="95">
        <v>0</v>
      </c>
      <c r="AL1118" s="95">
        <v>539007.32571411098</v>
      </c>
      <c r="AM1118" s="95">
        <v>0</v>
      </c>
      <c r="AN1118" s="95">
        <v>29018801.764404301</v>
      </c>
      <c r="AO1118" s="95">
        <v>44295876.6953125</v>
      </c>
      <c r="AP1118" s="95">
        <v>0</v>
      </c>
      <c r="AQ1118" s="95">
        <v>6519226.0556030301</v>
      </c>
      <c r="AR1118" s="95">
        <v>4462787.42041016</v>
      </c>
      <c r="AS1118" s="95">
        <v>4566531.3970947303</v>
      </c>
      <c r="AT1118" s="95">
        <v>0</v>
      </c>
      <c r="AU1118" s="95">
        <v>0</v>
      </c>
      <c r="AV1118" s="95">
        <v>85351421.646484405</v>
      </c>
      <c r="AW1118" s="95">
        <v>9766.9999990463293</v>
      </c>
      <c r="AX1118" s="95">
        <v>161424.89919281</v>
      </c>
      <c r="AY1118" s="95">
        <v>20485082.0458984</v>
      </c>
      <c r="AZ1118" s="95">
        <v>3926643.9224243201</v>
      </c>
      <c r="BA1118" s="95">
        <v>0</v>
      </c>
      <c r="BB1118" s="95">
        <v>22150997.933837902</v>
      </c>
      <c r="BC1118" s="95">
        <v>3954502.05999756</v>
      </c>
      <c r="BD1118" s="95">
        <v>0</v>
      </c>
      <c r="BE1118" s="95">
        <v>4548641.3389282199</v>
      </c>
      <c r="BF1118" s="95">
        <v>0</v>
      </c>
      <c r="BG1118" s="95">
        <v>85347292.677734405</v>
      </c>
      <c r="BH1118" s="95">
        <v>9574438.1661377009</v>
      </c>
      <c r="BI1118" s="95">
        <v>0</v>
      </c>
      <c r="BJ1118" s="95">
        <v>2479030.59942627</v>
      </c>
      <c r="BK1118" s="95">
        <v>1724830.6243591299</v>
      </c>
      <c r="BL1118" s="95">
        <v>0</v>
      </c>
      <c r="BM1118" s="95">
        <v>0</v>
      </c>
      <c r="BN1118" s="95">
        <v>0</v>
      </c>
      <c r="BO1118" s="95">
        <v>0</v>
      </c>
      <c r="BP1118" s="95">
        <v>0</v>
      </c>
      <c r="BQ1118" s="95">
        <v>0</v>
      </c>
      <c r="BR1118" s="95">
        <v>6860176.5829467801</v>
      </c>
      <c r="BS1118" s="95">
        <v>1471320.5761108401</v>
      </c>
      <c r="BT1118" s="95">
        <v>0</v>
      </c>
      <c r="BU1118" s="95">
        <v>1626099.08998108</v>
      </c>
      <c r="BV1118" s="95">
        <v>2212125.90087891</v>
      </c>
      <c r="BW1118" s="95">
        <v>0</v>
      </c>
      <c r="BX1118" s="95">
        <v>411824.10939025902</v>
      </c>
      <c r="BY1118" s="95">
        <v>0</v>
      </c>
      <c r="BZ1118" s="95">
        <v>0</v>
      </c>
      <c r="CA1118" s="95">
        <v>121481.416744232</v>
      </c>
      <c r="CB1118" s="95">
        <v>5275692.2722167997</v>
      </c>
      <c r="CC1118" s="95">
        <v>50852590.778320298</v>
      </c>
      <c r="CD1118" s="95">
        <v>12092912.8280029</v>
      </c>
      <c r="CE1118" s="95">
        <v>4641.2437555789902</v>
      </c>
      <c r="CF1118" s="95">
        <v>540202.44921875</v>
      </c>
      <c r="CG1118" s="95">
        <v>4564924.7572021503</v>
      </c>
      <c r="CH1118" s="95">
        <v>0</v>
      </c>
      <c r="CI1118" s="95">
        <v>126114.260000229</v>
      </c>
      <c r="CJ1118" s="95">
        <v>5815236.41296387</v>
      </c>
      <c r="CK1118" s="95">
        <v>55417909.0166016</v>
      </c>
      <c r="CL1118" s="95">
        <v>12482560.5930176</v>
      </c>
      <c r="CM1118" s="160">
        <v>210494.90534019499</v>
      </c>
      <c r="CN1118" s="160">
        <v>34888490.784667999</v>
      </c>
      <c r="CO1118" s="160">
        <v>140644971.68164101</v>
      </c>
      <c r="CP1118" s="95">
        <v>12482560.5930176</v>
      </c>
      <c r="CQ1118" s="95">
        <v>0</v>
      </c>
      <c r="CR1118" s="95">
        <v>0</v>
      </c>
      <c r="CS1118" s="95">
        <v>0</v>
      </c>
      <c r="CT1118" s="95">
        <v>0</v>
      </c>
      <c r="CU1118" s="161">
        <v>5815894.7214355497</v>
      </c>
      <c r="CV1118" s="161">
        <v>55417515.535522446</v>
      </c>
    </row>
    <row r="1119" spans="1:100" x14ac:dyDescent="0.2">
      <c r="A1119" s="94" t="s">
        <v>67</v>
      </c>
      <c r="B1119" s="96">
        <v>42156</v>
      </c>
      <c r="C1119" s="95">
        <v>108218.01499748199</v>
      </c>
      <c r="D1119" s="95">
        <v>0</v>
      </c>
      <c r="E1119" s="95">
        <v>13546.114637851701</v>
      </c>
      <c r="F1119" s="95">
        <v>10854.080885052699</v>
      </c>
      <c r="G1119" s="95">
        <v>4691.9225649237596</v>
      </c>
      <c r="H1119" s="95">
        <v>0</v>
      </c>
      <c r="I1119" s="95">
        <v>0</v>
      </c>
      <c r="J1119" s="95">
        <v>84660.135342598005</v>
      </c>
      <c r="K1119" s="95">
        <v>22</v>
      </c>
      <c r="L1119" s="95">
        <v>199.23317583277799</v>
      </c>
      <c r="M1119" s="95">
        <v>51795.276976108602</v>
      </c>
      <c r="N1119" s="95">
        <v>3915.50619545579</v>
      </c>
      <c r="O1119" s="95">
        <v>0</v>
      </c>
      <c r="P1119" s="95">
        <v>61149.863317489602</v>
      </c>
      <c r="Q1119" s="95">
        <v>4729.3078157305699</v>
      </c>
      <c r="R1119" s="95">
        <v>0</v>
      </c>
      <c r="S1119" s="95">
        <v>4682.8534386754</v>
      </c>
      <c r="T1119" s="95">
        <v>0</v>
      </c>
      <c r="U1119" s="95">
        <v>84667.249534606904</v>
      </c>
      <c r="V1119" s="95">
        <v>4489694.2964477502</v>
      </c>
      <c r="W1119" s="95">
        <v>0</v>
      </c>
      <c r="X1119" s="95">
        <v>750620.52428436303</v>
      </c>
      <c r="Y1119" s="95">
        <v>526502.23446655297</v>
      </c>
      <c r="Z1119" s="95">
        <v>541859.80287933396</v>
      </c>
      <c r="AA1119" s="95">
        <v>0</v>
      </c>
      <c r="AB1119" s="95">
        <v>0</v>
      </c>
      <c r="AC1119" s="95">
        <v>28972543.010253899</v>
      </c>
      <c r="AD1119" s="95">
        <v>2382.6712561249701</v>
      </c>
      <c r="AE1119" s="95">
        <v>17934.243474721901</v>
      </c>
      <c r="AF1119" s="95">
        <v>2061333.7245636</v>
      </c>
      <c r="AG1119" s="95">
        <v>426625.30459594697</v>
      </c>
      <c r="AH1119" s="95">
        <v>0</v>
      </c>
      <c r="AI1119" s="95">
        <v>2284790.4438171401</v>
      </c>
      <c r="AJ1119" s="95">
        <v>449678.47603988601</v>
      </c>
      <c r="AK1119" s="95">
        <v>0</v>
      </c>
      <c r="AL1119" s="95">
        <v>540759.62218475295</v>
      </c>
      <c r="AM1119" s="95">
        <v>0</v>
      </c>
      <c r="AN1119" s="95">
        <v>28979943.481201202</v>
      </c>
      <c r="AO1119" s="95">
        <v>44310860.399902299</v>
      </c>
      <c r="AP1119" s="95">
        <v>0</v>
      </c>
      <c r="AQ1119" s="95">
        <v>6384578.0274658203</v>
      </c>
      <c r="AR1119" s="95">
        <v>4390886.7200927697</v>
      </c>
      <c r="AS1119" s="95">
        <v>4591037.0670776404</v>
      </c>
      <c r="AT1119" s="95">
        <v>0</v>
      </c>
      <c r="AU1119" s="95">
        <v>0</v>
      </c>
      <c r="AV1119" s="95">
        <v>85322861.482421905</v>
      </c>
      <c r="AW1119" s="95">
        <v>7952.9999990463302</v>
      </c>
      <c r="AX1119" s="95">
        <v>181153.25559997599</v>
      </c>
      <c r="AY1119" s="95">
        <v>20493974.689453099</v>
      </c>
      <c r="AZ1119" s="95">
        <v>3828341.2777709998</v>
      </c>
      <c r="BA1119" s="95">
        <v>0</v>
      </c>
      <c r="BB1119" s="95">
        <v>22183636.567382801</v>
      </c>
      <c r="BC1119" s="95">
        <v>4042559.6266174298</v>
      </c>
      <c r="BD1119" s="95">
        <v>0</v>
      </c>
      <c r="BE1119" s="95">
        <v>4581975.8786010696</v>
      </c>
      <c r="BF1119" s="95">
        <v>0</v>
      </c>
      <c r="BG1119" s="95">
        <v>85159772.981445298</v>
      </c>
      <c r="BH1119" s="95">
        <v>9724843.1904296894</v>
      </c>
      <c r="BI1119" s="95">
        <v>0</v>
      </c>
      <c r="BJ1119" s="95">
        <v>2459019.8709106399</v>
      </c>
      <c r="BK1119" s="95">
        <v>1698889.56646729</v>
      </c>
      <c r="BL1119" s="95">
        <v>0</v>
      </c>
      <c r="BM1119" s="95">
        <v>0</v>
      </c>
      <c r="BN1119" s="95">
        <v>0</v>
      </c>
      <c r="BO1119" s="95">
        <v>0</v>
      </c>
      <c r="BP1119" s="95">
        <v>0</v>
      </c>
      <c r="BQ1119" s="95">
        <v>0</v>
      </c>
      <c r="BR1119" s="95">
        <v>6926650.2167968797</v>
      </c>
      <c r="BS1119" s="95">
        <v>1451037.4117431601</v>
      </c>
      <c r="BT1119" s="95">
        <v>0</v>
      </c>
      <c r="BU1119" s="95">
        <v>1654995.17997742</v>
      </c>
      <c r="BV1119" s="95">
        <v>2256745.3928527799</v>
      </c>
      <c r="BW1119" s="95">
        <v>0</v>
      </c>
      <c r="BX1119" s="95">
        <v>422474.719371796</v>
      </c>
      <c r="BY1119" s="95">
        <v>0</v>
      </c>
      <c r="BZ1119" s="95">
        <v>0</v>
      </c>
      <c r="CA1119" s="95">
        <v>121745.563739777</v>
      </c>
      <c r="CB1119" s="95">
        <v>5242712.7458496103</v>
      </c>
      <c r="CC1119" s="95">
        <v>50692889.898925804</v>
      </c>
      <c r="CD1119" s="95">
        <v>12182307.1636963</v>
      </c>
      <c r="CE1119" s="95">
        <v>4691.4241847991898</v>
      </c>
      <c r="CF1119" s="95">
        <v>543975.18790435803</v>
      </c>
      <c r="CG1119" s="95">
        <v>4594130.79150391</v>
      </c>
      <c r="CH1119" s="95">
        <v>0</v>
      </c>
      <c r="CI1119" s="95">
        <v>126448.742050171</v>
      </c>
      <c r="CJ1119" s="95">
        <v>5784245.6340332003</v>
      </c>
      <c r="CK1119" s="95">
        <v>55285538.245605499</v>
      </c>
      <c r="CL1119" s="95">
        <v>12573100.0129395</v>
      </c>
      <c r="CM1119" s="160">
        <v>210216.438659668</v>
      </c>
      <c r="CN1119" s="160">
        <v>34745904.9921875</v>
      </c>
      <c r="CO1119" s="160">
        <v>140500187.22656301</v>
      </c>
      <c r="CP1119" s="95">
        <v>12573100.0129395</v>
      </c>
      <c r="CQ1119" s="95">
        <v>0</v>
      </c>
      <c r="CR1119" s="95">
        <v>0</v>
      </c>
      <c r="CS1119" s="95">
        <v>0</v>
      </c>
      <c r="CT1119" s="95">
        <v>0</v>
      </c>
      <c r="CU1119" s="161">
        <v>5786687.9337539682</v>
      </c>
      <c r="CV1119" s="161">
        <v>55287020.690429717</v>
      </c>
    </row>
    <row r="1120" spans="1:100" x14ac:dyDescent="0.2">
      <c r="A1120" s="94" t="s">
        <v>67</v>
      </c>
      <c r="B1120" s="96">
        <v>42248</v>
      </c>
      <c r="C1120" s="95">
        <v>107912.1814785</v>
      </c>
      <c r="D1120" s="95">
        <v>0</v>
      </c>
      <c r="E1120" s="95">
        <v>13244.9447351694</v>
      </c>
      <c r="F1120" s="95">
        <v>10607.038181304901</v>
      </c>
      <c r="G1120" s="95">
        <v>4796.4496329426802</v>
      </c>
      <c r="H1120" s="95">
        <v>0</v>
      </c>
      <c r="I1120" s="95">
        <v>0</v>
      </c>
      <c r="J1120" s="95">
        <v>83984.247338294997</v>
      </c>
      <c r="K1120" s="95">
        <v>16</v>
      </c>
      <c r="L1120" s="95">
        <v>238.78136342950199</v>
      </c>
      <c r="M1120" s="95">
        <v>51607.031393527999</v>
      </c>
      <c r="N1120" s="95">
        <v>3917.7690550088901</v>
      </c>
      <c r="O1120" s="95">
        <v>0</v>
      </c>
      <c r="P1120" s="95">
        <v>60817.201573371902</v>
      </c>
      <c r="Q1120" s="95">
        <v>4687.0024966597603</v>
      </c>
      <c r="R1120" s="95">
        <v>0</v>
      </c>
      <c r="S1120" s="95">
        <v>4786.6783757805797</v>
      </c>
      <c r="T1120" s="95">
        <v>0</v>
      </c>
      <c r="U1120" s="95">
        <v>83969.725426673904</v>
      </c>
      <c r="V1120" s="95">
        <v>4467576.58776855</v>
      </c>
      <c r="W1120" s="95">
        <v>0</v>
      </c>
      <c r="X1120" s="95">
        <v>732649.71269989002</v>
      </c>
      <c r="Y1120" s="95">
        <v>515250.76839065598</v>
      </c>
      <c r="Z1120" s="95">
        <v>547344.05624389602</v>
      </c>
      <c r="AA1120" s="95">
        <v>0</v>
      </c>
      <c r="AB1120" s="95">
        <v>0</v>
      </c>
      <c r="AC1120" s="95">
        <v>28832662.017333999</v>
      </c>
      <c r="AD1120" s="95">
        <v>1979.4668298065701</v>
      </c>
      <c r="AE1120" s="95">
        <v>19263.515827178999</v>
      </c>
      <c r="AF1120" s="95">
        <v>2050448.04142761</v>
      </c>
      <c r="AG1120" s="95">
        <v>415519.93452453602</v>
      </c>
      <c r="AH1120" s="95">
        <v>0</v>
      </c>
      <c r="AI1120" s="95">
        <v>2272097.9186096201</v>
      </c>
      <c r="AJ1120" s="95">
        <v>445278.082267761</v>
      </c>
      <c r="AK1120" s="95">
        <v>0</v>
      </c>
      <c r="AL1120" s="95">
        <v>546104.04200744606</v>
      </c>
      <c r="AM1120" s="95">
        <v>0</v>
      </c>
      <c r="AN1120" s="95">
        <v>28833743.153808601</v>
      </c>
      <c r="AO1120" s="95">
        <v>44262772.496582001</v>
      </c>
      <c r="AP1120" s="95">
        <v>0</v>
      </c>
      <c r="AQ1120" s="95">
        <v>6293103.9059448196</v>
      </c>
      <c r="AR1120" s="95">
        <v>4315148.3623657199</v>
      </c>
      <c r="AS1120" s="95">
        <v>4643673.8656616202</v>
      </c>
      <c r="AT1120" s="95">
        <v>0</v>
      </c>
      <c r="AU1120" s="95">
        <v>0</v>
      </c>
      <c r="AV1120" s="95">
        <v>85191732.302734405</v>
      </c>
      <c r="AW1120" s="95">
        <v>6602</v>
      </c>
      <c r="AX1120" s="95">
        <v>196033.15759468099</v>
      </c>
      <c r="AY1120" s="95">
        <v>20448081.479003899</v>
      </c>
      <c r="AZ1120" s="95">
        <v>3747198.4841003399</v>
      </c>
      <c r="BA1120" s="95">
        <v>0</v>
      </c>
      <c r="BB1120" s="95">
        <v>22167016.2648926</v>
      </c>
      <c r="BC1120" s="95">
        <v>3985971.62854004</v>
      </c>
      <c r="BD1120" s="95">
        <v>0</v>
      </c>
      <c r="BE1120" s="95">
        <v>4631828.6695556603</v>
      </c>
      <c r="BF1120" s="95">
        <v>0</v>
      </c>
      <c r="BG1120" s="95">
        <v>85199137.308593795</v>
      </c>
      <c r="BH1120" s="95">
        <v>9751569.68115234</v>
      </c>
      <c r="BI1120" s="95">
        <v>0</v>
      </c>
      <c r="BJ1120" s="95">
        <v>2452758.8581848098</v>
      </c>
      <c r="BK1120" s="95">
        <v>1678291.1032257101</v>
      </c>
      <c r="BL1120" s="95">
        <v>0</v>
      </c>
      <c r="BM1120" s="95">
        <v>0</v>
      </c>
      <c r="BN1120" s="95">
        <v>0</v>
      </c>
      <c r="BO1120" s="95">
        <v>0</v>
      </c>
      <c r="BP1120" s="95">
        <v>0</v>
      </c>
      <c r="BQ1120" s="95">
        <v>0</v>
      </c>
      <c r="BR1120" s="95">
        <v>6926093.9494628897</v>
      </c>
      <c r="BS1120" s="95">
        <v>1426713.92012024</v>
      </c>
      <c r="BT1120" s="95">
        <v>0</v>
      </c>
      <c r="BU1120" s="95">
        <v>1331376.24998474</v>
      </c>
      <c r="BV1120" s="95">
        <v>2228037.9009094201</v>
      </c>
      <c r="BW1120" s="95">
        <v>0</v>
      </c>
      <c r="BX1120" s="95">
        <v>351828.25951003999</v>
      </c>
      <c r="BY1120" s="95">
        <v>0</v>
      </c>
      <c r="BZ1120" s="95">
        <v>0</v>
      </c>
      <c r="CA1120" s="95">
        <v>121180.652910233</v>
      </c>
      <c r="CB1120" s="95">
        <v>5191242.2789917002</v>
      </c>
      <c r="CC1120" s="95">
        <v>50478882.6416016</v>
      </c>
      <c r="CD1120" s="95">
        <v>12193571.902832</v>
      </c>
      <c r="CE1120" s="95">
        <v>4796.3165676593799</v>
      </c>
      <c r="CF1120" s="95">
        <v>548235.73246002197</v>
      </c>
      <c r="CG1120" s="95">
        <v>4649675.7335205097</v>
      </c>
      <c r="CH1120" s="95">
        <v>0</v>
      </c>
      <c r="CI1120" s="95">
        <v>125979.782603264</v>
      </c>
      <c r="CJ1120" s="95">
        <v>5741556.9124145498</v>
      </c>
      <c r="CK1120" s="95">
        <v>55134139.9306641</v>
      </c>
      <c r="CL1120" s="95">
        <v>12599745.7539063</v>
      </c>
      <c r="CM1120" s="160">
        <v>209232.969961166</v>
      </c>
      <c r="CN1120" s="160">
        <v>34569347.253906302</v>
      </c>
      <c r="CO1120" s="160">
        <v>140388302.08203101</v>
      </c>
      <c r="CP1120" s="95">
        <v>12599745.7539063</v>
      </c>
      <c r="CQ1120" s="95">
        <v>0</v>
      </c>
      <c r="CR1120" s="95">
        <v>0</v>
      </c>
      <c r="CS1120" s="95">
        <v>0</v>
      </c>
      <c r="CT1120" s="95">
        <v>0</v>
      </c>
      <c r="CU1120" s="161">
        <v>5739478.0114517221</v>
      </c>
      <c r="CV1120" s="161">
        <v>55128558.375122108</v>
      </c>
    </row>
    <row r="1121" spans="1:100" x14ac:dyDescent="0.2">
      <c r="A1121" s="94" t="s">
        <v>67</v>
      </c>
      <c r="B1121" s="96">
        <v>42339</v>
      </c>
      <c r="C1121" s="95">
        <v>108079.11273098001</v>
      </c>
      <c r="D1121" s="95">
        <v>0</v>
      </c>
      <c r="E1121" s="95">
        <v>13053.0003144741</v>
      </c>
      <c r="F1121" s="95">
        <v>10500.7109704018</v>
      </c>
      <c r="G1121" s="95">
        <v>4888.80599522591</v>
      </c>
      <c r="H1121" s="95">
        <v>0</v>
      </c>
      <c r="I1121" s="95">
        <v>0</v>
      </c>
      <c r="J1121" s="95">
        <v>83548.371644020095</v>
      </c>
      <c r="K1121" s="95">
        <v>13</v>
      </c>
      <c r="L1121" s="95">
        <v>212.42550413496801</v>
      </c>
      <c r="M1121" s="95">
        <v>51818.146211624102</v>
      </c>
      <c r="N1121" s="95">
        <v>3794.8378505706801</v>
      </c>
      <c r="O1121" s="95">
        <v>0</v>
      </c>
      <c r="P1121" s="95">
        <v>60660.819776534998</v>
      </c>
      <c r="Q1121" s="95">
        <v>4662.7598167657898</v>
      </c>
      <c r="R1121" s="95">
        <v>0</v>
      </c>
      <c r="S1121" s="95">
        <v>4880.7667376995096</v>
      </c>
      <c r="T1121" s="95">
        <v>0</v>
      </c>
      <c r="U1121" s="95">
        <v>83562.222525596604</v>
      </c>
      <c r="V1121" s="95">
        <v>4458600.9169311495</v>
      </c>
      <c r="W1121" s="95">
        <v>0</v>
      </c>
      <c r="X1121" s="95">
        <v>703306.98268127395</v>
      </c>
      <c r="Y1121" s="95">
        <v>493695.48657989502</v>
      </c>
      <c r="Z1121" s="95">
        <v>554017.68448638904</v>
      </c>
      <c r="AA1121" s="95">
        <v>0</v>
      </c>
      <c r="AB1121" s="95">
        <v>0</v>
      </c>
      <c r="AC1121" s="95">
        <v>28653298.178466801</v>
      </c>
      <c r="AD1121" s="95">
        <v>1553.1858589053199</v>
      </c>
      <c r="AE1121" s="95">
        <v>15853.997121930101</v>
      </c>
      <c r="AF1121" s="95">
        <v>2060724.5562896701</v>
      </c>
      <c r="AG1121" s="95">
        <v>408698.63125991798</v>
      </c>
      <c r="AH1121" s="95">
        <v>0</v>
      </c>
      <c r="AI1121" s="95">
        <v>2248062.78088379</v>
      </c>
      <c r="AJ1121" s="95">
        <v>443405.59725570702</v>
      </c>
      <c r="AK1121" s="95">
        <v>0</v>
      </c>
      <c r="AL1121" s="95">
        <v>552551.55568695103</v>
      </c>
      <c r="AM1121" s="95">
        <v>0</v>
      </c>
      <c r="AN1121" s="95">
        <v>28655708.3037109</v>
      </c>
      <c r="AO1121" s="95">
        <v>44403670.828125</v>
      </c>
      <c r="AP1121" s="95">
        <v>0</v>
      </c>
      <c r="AQ1121" s="95">
        <v>6052344.6741943397</v>
      </c>
      <c r="AR1121" s="95">
        <v>4139946.4721679701</v>
      </c>
      <c r="AS1121" s="95">
        <v>4709130.4932251005</v>
      </c>
      <c r="AT1121" s="95">
        <v>0</v>
      </c>
      <c r="AU1121" s="95">
        <v>0</v>
      </c>
      <c r="AV1121" s="95">
        <v>85272175.697265595</v>
      </c>
      <c r="AW1121" s="95">
        <v>5163.9999995231601</v>
      </c>
      <c r="AX1121" s="95">
        <v>163245.53590393101</v>
      </c>
      <c r="AY1121" s="95">
        <v>20688655.540283199</v>
      </c>
      <c r="AZ1121" s="95">
        <v>3712036.3446350102</v>
      </c>
      <c r="BA1121" s="95">
        <v>0</v>
      </c>
      <c r="BB1121" s="95">
        <v>22033490.8508301</v>
      </c>
      <c r="BC1121" s="95">
        <v>3988685.73355103</v>
      </c>
      <c r="BD1121" s="95">
        <v>0</v>
      </c>
      <c r="BE1121" s="95">
        <v>4693822.8002319299</v>
      </c>
      <c r="BF1121" s="95">
        <v>0</v>
      </c>
      <c r="BG1121" s="95">
        <v>85208324.995117202</v>
      </c>
      <c r="BH1121" s="95">
        <v>10572186.934936499</v>
      </c>
      <c r="BI1121" s="95">
        <v>0</v>
      </c>
      <c r="BJ1121" s="95">
        <v>2462741.6791076702</v>
      </c>
      <c r="BK1121" s="95">
        <v>1661113.5252380399</v>
      </c>
      <c r="BL1121" s="95">
        <v>0</v>
      </c>
      <c r="BM1121" s="95">
        <v>0</v>
      </c>
      <c r="BN1121" s="95">
        <v>0</v>
      </c>
      <c r="BO1121" s="95">
        <v>0</v>
      </c>
      <c r="BP1121" s="95">
        <v>0</v>
      </c>
      <c r="BQ1121" s="95">
        <v>0</v>
      </c>
      <c r="BR1121" s="95">
        <v>6998301.3252563505</v>
      </c>
      <c r="BS1121" s="95">
        <v>1403081.0454559301</v>
      </c>
      <c r="BT1121" s="95">
        <v>0</v>
      </c>
      <c r="BU1121" s="95">
        <v>2475946.3999633798</v>
      </c>
      <c r="BV1121" s="95">
        <v>2241422.2870483398</v>
      </c>
      <c r="BW1121" s="95">
        <v>0</v>
      </c>
      <c r="BX1121" s="95">
        <v>589944.23836517299</v>
      </c>
      <c r="BY1121" s="95">
        <v>0</v>
      </c>
      <c r="BZ1121" s="95">
        <v>0</v>
      </c>
      <c r="CA1121" s="95">
        <v>121150.67278862</v>
      </c>
      <c r="CB1121" s="95">
        <v>5168548.6418457003</v>
      </c>
      <c r="CC1121" s="95">
        <v>50481225.630859397</v>
      </c>
      <c r="CD1121" s="95">
        <v>13004499.0708008</v>
      </c>
      <c r="CE1121" s="95">
        <v>4887.5049899220503</v>
      </c>
      <c r="CF1121" s="95">
        <v>554667.40421295201</v>
      </c>
      <c r="CG1121" s="95">
        <v>4713218.7235717801</v>
      </c>
      <c r="CH1121" s="95">
        <v>0</v>
      </c>
      <c r="CI1121" s="95">
        <v>126027.18211174</v>
      </c>
      <c r="CJ1121" s="95">
        <v>5722597.0690307599</v>
      </c>
      <c r="CK1121" s="95">
        <v>55179038.6943359</v>
      </c>
      <c r="CL1121" s="95">
        <v>13604315.719970699</v>
      </c>
      <c r="CM1121" s="160">
        <v>208731.18484687799</v>
      </c>
      <c r="CN1121" s="160">
        <v>34323753.174804702</v>
      </c>
      <c r="CO1121" s="160">
        <v>140468885.65234399</v>
      </c>
      <c r="CP1121" s="95">
        <v>13604315.719970699</v>
      </c>
      <c r="CQ1121" s="95">
        <v>0</v>
      </c>
      <c r="CR1121" s="95">
        <v>0</v>
      </c>
      <c r="CS1121" s="95">
        <v>0</v>
      </c>
      <c r="CT1121" s="95">
        <v>0</v>
      </c>
      <c r="CU1121" s="161">
        <v>5723216.046058652</v>
      </c>
      <c r="CV1121" s="161">
        <v>55194444.354431175</v>
      </c>
    </row>
    <row r="1122" spans="1:100" x14ac:dyDescent="0.2">
      <c r="A1122" s="94" t="s">
        <v>67</v>
      </c>
      <c r="B1122" s="96">
        <v>42430</v>
      </c>
      <c r="C1122" s="95">
        <v>107922.523720741</v>
      </c>
      <c r="D1122" s="95">
        <v>0</v>
      </c>
      <c r="E1122" s="95">
        <v>12893.1607695818</v>
      </c>
      <c r="F1122" s="95">
        <v>10465.991766691201</v>
      </c>
      <c r="G1122" s="95">
        <v>4940.9365151524498</v>
      </c>
      <c r="H1122" s="95">
        <v>0</v>
      </c>
      <c r="I1122" s="95">
        <v>0</v>
      </c>
      <c r="J1122" s="95">
        <v>83152.468785285993</v>
      </c>
      <c r="K1122" s="95">
        <v>10</v>
      </c>
      <c r="L1122" s="95">
        <v>196.61583745293299</v>
      </c>
      <c r="M1122" s="95">
        <v>51618.075054168701</v>
      </c>
      <c r="N1122" s="95">
        <v>3826.2919372618198</v>
      </c>
      <c r="O1122" s="95">
        <v>0</v>
      </c>
      <c r="P1122" s="95">
        <v>60462.379443168596</v>
      </c>
      <c r="Q1122" s="95">
        <v>4620.4839386940002</v>
      </c>
      <c r="R1122" s="95">
        <v>0</v>
      </c>
      <c r="S1122" s="95">
        <v>4923.0384365916298</v>
      </c>
      <c r="T1122" s="95">
        <v>0</v>
      </c>
      <c r="U1122" s="95">
        <v>83200.565343856797</v>
      </c>
      <c r="V1122" s="95">
        <v>4427227.5133056603</v>
      </c>
      <c r="W1122" s="95">
        <v>0</v>
      </c>
      <c r="X1122" s="95">
        <v>687506.54975891102</v>
      </c>
      <c r="Y1122" s="95">
        <v>496449.513828278</v>
      </c>
      <c r="Z1122" s="95">
        <v>566261.39704894996</v>
      </c>
      <c r="AA1122" s="95">
        <v>0</v>
      </c>
      <c r="AB1122" s="95">
        <v>0</v>
      </c>
      <c r="AC1122" s="95">
        <v>28612089.3513184</v>
      </c>
      <c r="AD1122" s="95">
        <v>1279.24735689163</v>
      </c>
      <c r="AE1122" s="95">
        <v>12308.995829224599</v>
      </c>
      <c r="AF1122" s="95">
        <v>2026110.2690734901</v>
      </c>
      <c r="AG1122" s="95">
        <v>403152.91327285802</v>
      </c>
      <c r="AH1122" s="95">
        <v>0</v>
      </c>
      <c r="AI1122" s="95">
        <v>2252424.6110534701</v>
      </c>
      <c r="AJ1122" s="95">
        <v>437757.24830627401</v>
      </c>
      <c r="AK1122" s="95">
        <v>0</v>
      </c>
      <c r="AL1122" s="95">
        <v>562910.320549011</v>
      </c>
      <c r="AM1122" s="95">
        <v>0</v>
      </c>
      <c r="AN1122" s="95">
        <v>28621000.185546901</v>
      </c>
      <c r="AO1122" s="95">
        <v>44296481.511230499</v>
      </c>
      <c r="AP1122" s="95">
        <v>0</v>
      </c>
      <c r="AQ1122" s="95">
        <v>5972864.7766723596</v>
      </c>
      <c r="AR1122" s="95">
        <v>4168751.5889892601</v>
      </c>
      <c r="AS1122" s="95">
        <v>4828892.5585327102</v>
      </c>
      <c r="AT1122" s="95">
        <v>0</v>
      </c>
      <c r="AU1122" s="95">
        <v>0</v>
      </c>
      <c r="AV1122" s="95">
        <v>85438115.049804702</v>
      </c>
      <c r="AW1122" s="95">
        <v>4264.9999980926495</v>
      </c>
      <c r="AX1122" s="95">
        <v>133700.89468002299</v>
      </c>
      <c r="AY1122" s="95">
        <v>20452505.956298798</v>
      </c>
      <c r="AZ1122" s="95">
        <v>3695179.2310791002</v>
      </c>
      <c r="BA1122" s="95">
        <v>0</v>
      </c>
      <c r="BB1122" s="95">
        <v>22169772.962402299</v>
      </c>
      <c r="BC1122" s="95">
        <v>3958724.6574401902</v>
      </c>
      <c r="BD1122" s="95">
        <v>0</v>
      </c>
      <c r="BE1122" s="95">
        <v>4806067.6184692401</v>
      </c>
      <c r="BF1122" s="95">
        <v>0</v>
      </c>
      <c r="BG1122" s="95">
        <v>85149453.265625</v>
      </c>
      <c r="BH1122" s="95">
        <v>12141464.135742201</v>
      </c>
      <c r="BI1122" s="95">
        <v>0</v>
      </c>
      <c r="BJ1122" s="95">
        <v>2538522.26098633</v>
      </c>
      <c r="BK1122" s="95">
        <v>1723706.34941101</v>
      </c>
      <c r="BL1122" s="95">
        <v>0</v>
      </c>
      <c r="BM1122" s="95">
        <v>0</v>
      </c>
      <c r="BN1122" s="95">
        <v>0</v>
      </c>
      <c r="BO1122" s="95">
        <v>0</v>
      </c>
      <c r="BP1122" s="95">
        <v>0</v>
      </c>
      <c r="BQ1122" s="95">
        <v>0</v>
      </c>
      <c r="BR1122" s="95">
        <v>6991460.66223145</v>
      </c>
      <c r="BS1122" s="95">
        <v>1407486.05099487</v>
      </c>
      <c r="BT1122" s="95">
        <v>0</v>
      </c>
      <c r="BU1122" s="95">
        <v>4250100.56994629</v>
      </c>
      <c r="BV1122" s="95">
        <v>2216993.12026978</v>
      </c>
      <c r="BW1122" s="95">
        <v>0</v>
      </c>
      <c r="BX1122" s="95">
        <v>1010295.96637726</v>
      </c>
      <c r="BY1122" s="95">
        <v>0</v>
      </c>
      <c r="BZ1122" s="95">
        <v>0</v>
      </c>
      <c r="CA1122" s="95">
        <v>120786.866094589</v>
      </c>
      <c r="CB1122" s="95">
        <v>5113473.9951782199</v>
      </c>
      <c r="CC1122" s="95">
        <v>50195570.956542999</v>
      </c>
      <c r="CD1122" s="95">
        <v>14728349.949585</v>
      </c>
      <c r="CE1122" s="95">
        <v>4943.4726440310496</v>
      </c>
      <c r="CF1122" s="95">
        <v>561835.05821991002</v>
      </c>
      <c r="CG1122" s="95">
        <v>4791037.6785278302</v>
      </c>
      <c r="CH1122" s="95">
        <v>0</v>
      </c>
      <c r="CI1122" s="95">
        <v>125728.67655944799</v>
      </c>
      <c r="CJ1122" s="95">
        <v>5672991.9530029297</v>
      </c>
      <c r="CK1122" s="95">
        <v>54976979.550781302</v>
      </c>
      <c r="CL1122" s="95">
        <v>15705437.665893599</v>
      </c>
      <c r="CM1122" s="160">
        <v>208029.04843330401</v>
      </c>
      <c r="CN1122" s="160">
        <v>34221538.073242202</v>
      </c>
      <c r="CO1122" s="160">
        <v>140235597.671875</v>
      </c>
      <c r="CP1122" s="95">
        <v>15705437.665893599</v>
      </c>
      <c r="CQ1122" s="95">
        <v>0</v>
      </c>
      <c r="CR1122" s="95">
        <v>0</v>
      </c>
      <c r="CS1122" s="95">
        <v>0</v>
      </c>
      <c r="CT1122" s="95">
        <v>0</v>
      </c>
      <c r="CU1122" s="161">
        <v>5675309.0533981295</v>
      </c>
      <c r="CV1122" s="161">
        <v>54986608.635070831</v>
      </c>
    </row>
    <row r="1123" spans="1:100" x14ac:dyDescent="0.2">
      <c r="A1123" s="94" t="s">
        <v>67</v>
      </c>
      <c r="B1123" s="96">
        <v>42522</v>
      </c>
      <c r="C1123" s="95">
        <v>108210.56549644499</v>
      </c>
      <c r="D1123" s="95">
        <v>0</v>
      </c>
      <c r="E1123" s="95">
        <v>12581.8851869106</v>
      </c>
      <c r="F1123" s="95">
        <v>10239.7614102364</v>
      </c>
      <c r="G1123" s="95">
        <v>5023.3708791136696</v>
      </c>
      <c r="H1123" s="95">
        <v>0</v>
      </c>
      <c r="I1123" s="95">
        <v>0</v>
      </c>
      <c r="J1123" s="95">
        <v>82643.975072860703</v>
      </c>
      <c r="K1123" s="95">
        <v>10</v>
      </c>
      <c r="L1123" s="95">
        <v>199.300735590979</v>
      </c>
      <c r="M1123" s="95">
        <v>51794.369383335099</v>
      </c>
      <c r="N1123" s="95">
        <v>3821.3713982999302</v>
      </c>
      <c r="O1123" s="95">
        <v>0</v>
      </c>
      <c r="P1123" s="95">
        <v>60439.175289630897</v>
      </c>
      <c r="Q1123" s="95">
        <v>4556.6028697490701</v>
      </c>
      <c r="R1123" s="95">
        <v>0</v>
      </c>
      <c r="S1123" s="95">
        <v>5007.6960989832896</v>
      </c>
      <c r="T1123" s="95">
        <v>0</v>
      </c>
      <c r="U1123" s="95">
        <v>82653.493942260699</v>
      </c>
      <c r="V1123" s="95">
        <v>4411509.6643066397</v>
      </c>
      <c r="W1123" s="95">
        <v>0</v>
      </c>
      <c r="X1123" s="95">
        <v>665400.78992462205</v>
      </c>
      <c r="Y1123" s="95">
        <v>477490.38996887201</v>
      </c>
      <c r="Z1123" s="95">
        <v>570153.18723297096</v>
      </c>
      <c r="AA1123" s="95">
        <v>0</v>
      </c>
      <c r="AB1123" s="95">
        <v>0</v>
      </c>
      <c r="AC1123" s="95">
        <v>28419179.045410201</v>
      </c>
      <c r="AD1123" s="95">
        <v>1008.92498135567</v>
      </c>
      <c r="AE1123" s="95">
        <v>16036.5410600901</v>
      </c>
      <c r="AF1123" s="95">
        <v>2015779.6075744601</v>
      </c>
      <c r="AG1123" s="95">
        <v>402362.009971619</v>
      </c>
      <c r="AH1123" s="95">
        <v>0</v>
      </c>
      <c r="AI1123" s="95">
        <v>2244446.0917053199</v>
      </c>
      <c r="AJ1123" s="95">
        <v>431680.12026977498</v>
      </c>
      <c r="AK1123" s="95">
        <v>0</v>
      </c>
      <c r="AL1123" s="95">
        <v>568525.30652618397</v>
      </c>
      <c r="AM1123" s="95">
        <v>0</v>
      </c>
      <c r="AN1123" s="95">
        <v>28413153.151367199</v>
      </c>
      <c r="AO1123" s="95">
        <v>44431567.275390603</v>
      </c>
      <c r="AP1123" s="95">
        <v>0</v>
      </c>
      <c r="AQ1123" s="95">
        <v>5869247.84484863</v>
      </c>
      <c r="AR1123" s="95">
        <v>4096360.0724792499</v>
      </c>
      <c r="AS1123" s="95">
        <v>4884386.0109252902</v>
      </c>
      <c r="AT1123" s="95">
        <v>0</v>
      </c>
      <c r="AU1123" s="95">
        <v>0</v>
      </c>
      <c r="AV1123" s="95">
        <v>85195097.559570298</v>
      </c>
      <c r="AW1123" s="95">
        <v>3417.9999995231601</v>
      </c>
      <c r="AX1123" s="95">
        <v>171140.57217788699</v>
      </c>
      <c r="AY1123" s="95">
        <v>20444178.498046901</v>
      </c>
      <c r="AZ1123" s="95">
        <v>3736770.9334716802</v>
      </c>
      <c r="BA1123" s="95">
        <v>0</v>
      </c>
      <c r="BB1123" s="95">
        <v>22241704.235595699</v>
      </c>
      <c r="BC1123" s="95">
        <v>3962064.3367004399</v>
      </c>
      <c r="BD1123" s="95">
        <v>0</v>
      </c>
      <c r="BE1123" s="95">
        <v>4867095.1803588904</v>
      </c>
      <c r="BF1123" s="95">
        <v>0</v>
      </c>
      <c r="BG1123" s="95">
        <v>84922640.772460893</v>
      </c>
      <c r="BH1123" s="95">
        <v>12246086.129760699</v>
      </c>
      <c r="BI1123" s="95">
        <v>0</v>
      </c>
      <c r="BJ1123" s="95">
        <v>2508788.92785645</v>
      </c>
      <c r="BK1123" s="95">
        <v>1688893.7408904999</v>
      </c>
      <c r="BL1123" s="95">
        <v>0</v>
      </c>
      <c r="BM1123" s="95">
        <v>0</v>
      </c>
      <c r="BN1123" s="95">
        <v>0</v>
      </c>
      <c r="BO1123" s="95">
        <v>0</v>
      </c>
      <c r="BP1123" s="95">
        <v>0</v>
      </c>
      <c r="BQ1123" s="95">
        <v>0</v>
      </c>
      <c r="BR1123" s="95">
        <v>6986282.61962891</v>
      </c>
      <c r="BS1123" s="95">
        <v>1415914.5847015399</v>
      </c>
      <c r="BT1123" s="95">
        <v>0</v>
      </c>
      <c r="BU1123" s="95">
        <v>4329253.4099731399</v>
      </c>
      <c r="BV1123" s="95">
        <v>2202525.8655700702</v>
      </c>
      <c r="BW1123" s="95">
        <v>0</v>
      </c>
      <c r="BX1123" s="95">
        <v>1041473.5762634299</v>
      </c>
      <c r="BY1123" s="95">
        <v>0</v>
      </c>
      <c r="BZ1123" s="95">
        <v>0</v>
      </c>
      <c r="CA1123" s="95">
        <v>120774.84304428101</v>
      </c>
      <c r="CB1123" s="95">
        <v>5078699.1271362295</v>
      </c>
      <c r="CC1123" s="95">
        <v>50275227.959472701</v>
      </c>
      <c r="CD1123" s="95">
        <v>14761162.216430699</v>
      </c>
      <c r="CE1123" s="95">
        <v>5021.7180782556497</v>
      </c>
      <c r="CF1123" s="95">
        <v>563176.86414337205</v>
      </c>
      <c r="CG1123" s="95">
        <v>4817603.8527221698</v>
      </c>
      <c r="CH1123" s="95">
        <v>0</v>
      </c>
      <c r="CI1123" s="95">
        <v>125803.061508179</v>
      </c>
      <c r="CJ1123" s="95">
        <v>5640316.2293090802</v>
      </c>
      <c r="CK1123" s="95">
        <v>55094419.125488304</v>
      </c>
      <c r="CL1123" s="95">
        <v>15738216.010498</v>
      </c>
      <c r="CM1123" s="160">
        <v>207540.28732681301</v>
      </c>
      <c r="CN1123" s="160">
        <v>33936852.073242202</v>
      </c>
      <c r="CO1123" s="160">
        <v>140171126.12109399</v>
      </c>
      <c r="CP1123" s="95">
        <v>15738216.010498</v>
      </c>
      <c r="CQ1123" s="95">
        <v>0</v>
      </c>
      <c r="CR1123" s="95">
        <v>0</v>
      </c>
      <c r="CS1123" s="95">
        <v>0</v>
      </c>
      <c r="CT1123" s="95">
        <v>0</v>
      </c>
      <c r="CU1123" s="161">
        <v>5641875.9912796021</v>
      </c>
      <c r="CV1123" s="161">
        <v>55092831.812194869</v>
      </c>
    </row>
    <row r="1124" spans="1:100" x14ac:dyDescent="0.2">
      <c r="A1124" s="94" t="s">
        <v>67</v>
      </c>
      <c r="B1124" s="96">
        <v>42614</v>
      </c>
      <c r="C1124" s="95">
        <v>108366.368226051</v>
      </c>
      <c r="D1124" s="95">
        <v>0</v>
      </c>
      <c r="E1124" s="95">
        <v>12308.350007057201</v>
      </c>
      <c r="F1124" s="95">
        <v>10063.9417551756</v>
      </c>
      <c r="G1124" s="95">
        <v>5029.1160106062898</v>
      </c>
      <c r="H1124" s="95">
        <v>0</v>
      </c>
      <c r="I1124" s="95">
        <v>0</v>
      </c>
      <c r="J1124" s="95">
        <v>81770.871614456206</v>
      </c>
      <c r="K1124" s="95">
        <v>9</v>
      </c>
      <c r="L1124" s="95">
        <v>207.64205872453701</v>
      </c>
      <c r="M1124" s="95">
        <v>51920.033540725701</v>
      </c>
      <c r="N1124" s="95">
        <v>3812.9948354661501</v>
      </c>
      <c r="O1124" s="95">
        <v>0</v>
      </c>
      <c r="P1124" s="95">
        <v>60298.431509017901</v>
      </c>
      <c r="Q1124" s="95">
        <v>4509.4100948572204</v>
      </c>
      <c r="R1124" s="95">
        <v>0</v>
      </c>
      <c r="S1124" s="95">
        <v>5015.4198696613303</v>
      </c>
      <c r="T1124" s="95">
        <v>0</v>
      </c>
      <c r="U1124" s="95">
        <v>81746.448877334595</v>
      </c>
      <c r="V1124" s="95">
        <v>4448880.31323242</v>
      </c>
      <c r="W1124" s="95">
        <v>0</v>
      </c>
      <c r="X1124" s="95">
        <v>645301.65196228004</v>
      </c>
      <c r="Y1124" s="95">
        <v>463190.70354461699</v>
      </c>
      <c r="Z1124" s="95">
        <v>573197.67436981201</v>
      </c>
      <c r="AA1124" s="95">
        <v>0</v>
      </c>
      <c r="AB1124" s="95">
        <v>0</v>
      </c>
      <c r="AC1124" s="95">
        <v>28107883.748535201</v>
      </c>
      <c r="AD1124" s="95">
        <v>881.87060070037796</v>
      </c>
      <c r="AE1124" s="95">
        <v>16113.5522705317</v>
      </c>
      <c r="AF1124" s="95">
        <v>2018222.3354034401</v>
      </c>
      <c r="AG1124" s="95">
        <v>402849.45823287999</v>
      </c>
      <c r="AH1124" s="95">
        <v>0</v>
      </c>
      <c r="AI1124" s="95">
        <v>2202663.7278442401</v>
      </c>
      <c r="AJ1124" s="95">
        <v>432435.50334549003</v>
      </c>
      <c r="AK1124" s="95">
        <v>0</v>
      </c>
      <c r="AL1124" s="95">
        <v>571545.44048309303</v>
      </c>
      <c r="AM1124" s="95">
        <v>0</v>
      </c>
      <c r="AN1124" s="95">
        <v>28107766.767822299</v>
      </c>
      <c r="AO1124" s="95">
        <v>45080651.933593802</v>
      </c>
      <c r="AP1124" s="95">
        <v>0</v>
      </c>
      <c r="AQ1124" s="95">
        <v>5668589.5838012705</v>
      </c>
      <c r="AR1124" s="95">
        <v>4007657.33276367</v>
      </c>
      <c r="AS1124" s="95">
        <v>4937316.6336669903</v>
      </c>
      <c r="AT1124" s="95">
        <v>0</v>
      </c>
      <c r="AU1124" s="95">
        <v>0</v>
      </c>
      <c r="AV1124" s="95">
        <v>84570444.666992202</v>
      </c>
      <c r="AW1124" s="95">
        <v>2993</v>
      </c>
      <c r="AX1124" s="95">
        <v>164295.92896461501</v>
      </c>
      <c r="AY1124" s="95">
        <v>20722019.5856934</v>
      </c>
      <c r="AZ1124" s="95">
        <v>3763785.4799804701</v>
      </c>
      <c r="BA1124" s="95">
        <v>0</v>
      </c>
      <c r="BB1124" s="95">
        <v>21941587.5393066</v>
      </c>
      <c r="BC1124" s="95">
        <v>3983623.0251159701</v>
      </c>
      <c r="BD1124" s="95">
        <v>0</v>
      </c>
      <c r="BE1124" s="95">
        <v>4920697.30895996</v>
      </c>
      <c r="BF1124" s="95">
        <v>0</v>
      </c>
      <c r="BG1124" s="95">
        <v>84775954.723632798</v>
      </c>
      <c r="BH1124" s="95">
        <v>12131453.837890601</v>
      </c>
      <c r="BI1124" s="95">
        <v>0</v>
      </c>
      <c r="BJ1124" s="95">
        <v>2412718.8659668001</v>
      </c>
      <c r="BK1124" s="95">
        <v>1630926.7780609101</v>
      </c>
      <c r="BL1124" s="95">
        <v>0</v>
      </c>
      <c r="BM1124" s="95">
        <v>0</v>
      </c>
      <c r="BN1124" s="95">
        <v>0</v>
      </c>
      <c r="BO1124" s="95">
        <v>0</v>
      </c>
      <c r="BP1124" s="95">
        <v>0</v>
      </c>
      <c r="BQ1124" s="95">
        <v>0</v>
      </c>
      <c r="BR1124" s="95">
        <v>6986035.2728271503</v>
      </c>
      <c r="BS1124" s="95">
        <v>1415563.4950103799</v>
      </c>
      <c r="BT1124" s="95">
        <v>0</v>
      </c>
      <c r="BU1124" s="95">
        <v>3440642.62994385</v>
      </c>
      <c r="BV1124" s="95">
        <v>2196316.4281616202</v>
      </c>
      <c r="BW1124" s="95">
        <v>0</v>
      </c>
      <c r="BX1124" s="95">
        <v>866673.12694549595</v>
      </c>
      <c r="BY1124" s="95">
        <v>0</v>
      </c>
      <c r="BZ1124" s="95">
        <v>0</v>
      </c>
      <c r="CA1124" s="95">
        <v>120687.76029586801</v>
      </c>
      <c r="CB1124" s="95">
        <v>5086510.1295776404</v>
      </c>
      <c r="CC1124" s="95">
        <v>50771835.0478516</v>
      </c>
      <c r="CD1124" s="95">
        <v>14521411.161377</v>
      </c>
      <c r="CE1124" s="95">
        <v>5027.8566541671798</v>
      </c>
      <c r="CF1124" s="95">
        <v>575585.18807220506</v>
      </c>
      <c r="CG1124" s="95">
        <v>4963386.6390991202</v>
      </c>
      <c r="CH1124" s="95">
        <v>0</v>
      </c>
      <c r="CI1124" s="95">
        <v>125726.48504734</v>
      </c>
      <c r="CJ1124" s="95">
        <v>5664916.4455566397</v>
      </c>
      <c r="CK1124" s="95">
        <v>55746835.589355499</v>
      </c>
      <c r="CL1124" s="95">
        <v>15492346.923706099</v>
      </c>
      <c r="CM1124" s="160">
        <v>206755.35599327099</v>
      </c>
      <c r="CN1124" s="160">
        <v>33787492.5849609</v>
      </c>
      <c r="CO1124" s="160">
        <v>140332400.265625</v>
      </c>
      <c r="CP1124" s="95">
        <v>15492346.923706099</v>
      </c>
      <c r="CQ1124" s="95">
        <v>0</v>
      </c>
      <c r="CR1124" s="95">
        <v>0</v>
      </c>
      <c r="CS1124" s="95">
        <v>0</v>
      </c>
      <c r="CT1124" s="95">
        <v>0</v>
      </c>
      <c r="CU1124" s="161">
        <v>5662095.317649845</v>
      </c>
      <c r="CV1124" s="161">
        <v>55735221.686950721</v>
      </c>
    </row>
    <row r="1125" spans="1:100" x14ac:dyDescent="0.2">
      <c r="A1125" s="94" t="s">
        <v>67</v>
      </c>
      <c r="B1125" s="96">
        <v>42705</v>
      </c>
      <c r="C1125" s="95">
        <v>108510.68891716001</v>
      </c>
      <c r="D1125" s="95">
        <v>0</v>
      </c>
      <c r="E1125" s="95">
        <v>12102.041120052299</v>
      </c>
      <c r="F1125" s="95">
        <v>9993.3097212314606</v>
      </c>
      <c r="G1125" s="95">
        <v>5109.2124446630496</v>
      </c>
      <c r="H1125" s="95">
        <v>0</v>
      </c>
      <c r="I1125" s="95">
        <v>0</v>
      </c>
      <c r="J1125" s="95">
        <v>81459.638588905305</v>
      </c>
      <c r="K1125" s="95">
        <v>8</v>
      </c>
      <c r="L1125" s="95">
        <v>145.20938948728099</v>
      </c>
      <c r="M1125" s="95">
        <v>51949.298611640901</v>
      </c>
      <c r="N1125" s="95">
        <v>3841.20235520601</v>
      </c>
      <c r="O1125" s="95">
        <v>0</v>
      </c>
      <c r="P1125" s="95">
        <v>60329.068327903697</v>
      </c>
      <c r="Q1125" s="95">
        <v>4386.6575511694</v>
      </c>
      <c r="R1125" s="95">
        <v>0</v>
      </c>
      <c r="S1125" s="95">
        <v>5094.9254210591298</v>
      </c>
      <c r="T1125" s="95">
        <v>0</v>
      </c>
      <c r="U1125" s="95">
        <v>81464.120265007004</v>
      </c>
      <c r="V1125" s="95">
        <v>4388585.1708373995</v>
      </c>
      <c r="W1125" s="95">
        <v>0</v>
      </c>
      <c r="X1125" s="95">
        <v>623532.36685943604</v>
      </c>
      <c r="Y1125" s="95">
        <v>448850.55287170399</v>
      </c>
      <c r="Z1125" s="95">
        <v>573045.06052398705</v>
      </c>
      <c r="AA1125" s="95">
        <v>0</v>
      </c>
      <c r="AB1125" s="95">
        <v>0</v>
      </c>
      <c r="AC1125" s="95">
        <v>27957518.319091801</v>
      </c>
      <c r="AD1125" s="95">
        <v>761.96643304824795</v>
      </c>
      <c r="AE1125" s="95">
        <v>13902.305445313499</v>
      </c>
      <c r="AF1125" s="95">
        <v>2001683.6559143099</v>
      </c>
      <c r="AG1125" s="95">
        <v>400290.228282928</v>
      </c>
      <c r="AH1125" s="95">
        <v>0</v>
      </c>
      <c r="AI1125" s="95">
        <v>2158239.0431518601</v>
      </c>
      <c r="AJ1125" s="95">
        <v>428748.77141570998</v>
      </c>
      <c r="AK1125" s="95">
        <v>0</v>
      </c>
      <c r="AL1125" s="95">
        <v>571708.05950164795</v>
      </c>
      <c r="AM1125" s="95">
        <v>0</v>
      </c>
      <c r="AN1125" s="95">
        <v>27957895.278320301</v>
      </c>
      <c r="AO1125" s="95">
        <v>44687643.0458984</v>
      </c>
      <c r="AP1125" s="95">
        <v>0</v>
      </c>
      <c r="AQ1125" s="95">
        <v>5458750.5165405301</v>
      </c>
      <c r="AR1125" s="95">
        <v>3898150.6379394499</v>
      </c>
      <c r="AS1125" s="95">
        <v>4961409.4750366202</v>
      </c>
      <c r="AT1125" s="95">
        <v>0</v>
      </c>
      <c r="AU1125" s="95">
        <v>0</v>
      </c>
      <c r="AV1125" s="95">
        <v>84648697.902343795</v>
      </c>
      <c r="AW1125" s="95">
        <v>2579</v>
      </c>
      <c r="AX1125" s="95">
        <v>104273.757791519</v>
      </c>
      <c r="AY1125" s="95">
        <v>20606019.136230499</v>
      </c>
      <c r="AZ1125" s="95">
        <v>3761563.8724365202</v>
      </c>
      <c r="BA1125" s="95">
        <v>0</v>
      </c>
      <c r="BB1125" s="95">
        <v>21646232.309814502</v>
      </c>
      <c r="BC1125" s="95">
        <v>3965041.0035095201</v>
      </c>
      <c r="BD1125" s="95">
        <v>0</v>
      </c>
      <c r="BE1125" s="95">
        <v>4946240.87316895</v>
      </c>
      <c r="BF1125" s="95">
        <v>0</v>
      </c>
      <c r="BG1125" s="95">
        <v>84695437.415039107</v>
      </c>
      <c r="BH1125" s="95">
        <v>12182528.3365479</v>
      </c>
      <c r="BI1125" s="95">
        <v>0</v>
      </c>
      <c r="BJ1125" s="95">
        <v>2336747.5418090802</v>
      </c>
      <c r="BK1125" s="95">
        <v>1583415.73091125</v>
      </c>
      <c r="BL1125" s="95">
        <v>0</v>
      </c>
      <c r="BM1125" s="95">
        <v>0</v>
      </c>
      <c r="BN1125" s="95">
        <v>0</v>
      </c>
      <c r="BO1125" s="95">
        <v>0</v>
      </c>
      <c r="BP1125" s="95">
        <v>0</v>
      </c>
      <c r="BQ1125" s="95">
        <v>0</v>
      </c>
      <c r="BR1125" s="95">
        <v>6945128.8826293899</v>
      </c>
      <c r="BS1125" s="95">
        <v>1418297.58990479</v>
      </c>
      <c r="BT1125" s="95">
        <v>0</v>
      </c>
      <c r="BU1125" s="95">
        <v>4130885.7299499498</v>
      </c>
      <c r="BV1125" s="95">
        <v>2180754.20733643</v>
      </c>
      <c r="BW1125" s="95">
        <v>0</v>
      </c>
      <c r="BX1125" s="95">
        <v>992252.96644592297</v>
      </c>
      <c r="BY1125" s="95">
        <v>0</v>
      </c>
      <c r="BZ1125" s="95">
        <v>0</v>
      </c>
      <c r="CA1125" s="95">
        <v>120699.465465546</v>
      </c>
      <c r="CB1125" s="95">
        <v>5016268.3539428702</v>
      </c>
      <c r="CC1125" s="95">
        <v>50186467.854980499</v>
      </c>
      <c r="CD1125" s="95">
        <v>14488831.020752</v>
      </c>
      <c r="CE1125" s="95">
        <v>5111.3591264486304</v>
      </c>
      <c r="CF1125" s="95">
        <v>577516.10277557396</v>
      </c>
      <c r="CG1125" s="95">
        <v>4998935.1661377</v>
      </c>
      <c r="CH1125" s="95">
        <v>0</v>
      </c>
      <c r="CI1125" s="95">
        <v>125789.10173702201</v>
      </c>
      <c r="CJ1125" s="95">
        <v>5593536.5878906297</v>
      </c>
      <c r="CK1125" s="95">
        <v>55168868.270996101</v>
      </c>
      <c r="CL1125" s="95">
        <v>15488067.935180699</v>
      </c>
      <c r="CM1125" s="160">
        <v>206347.333892822</v>
      </c>
      <c r="CN1125" s="160">
        <v>33613816.013183601</v>
      </c>
      <c r="CO1125" s="160">
        <v>140039866.70117199</v>
      </c>
      <c r="CP1125" s="95">
        <v>15488067.935180699</v>
      </c>
      <c r="CQ1125" s="95">
        <v>0</v>
      </c>
      <c r="CR1125" s="95">
        <v>0</v>
      </c>
      <c r="CS1125" s="95">
        <v>0</v>
      </c>
      <c r="CT1125" s="95">
        <v>0</v>
      </c>
      <c r="CU1125" s="161">
        <v>5593784.4567184439</v>
      </c>
      <c r="CV1125" s="161">
        <v>55185403.021118201</v>
      </c>
    </row>
    <row r="1126" spans="1:100" x14ac:dyDescent="0.2">
      <c r="A1126" s="94" t="s">
        <v>67</v>
      </c>
      <c r="B1126" s="96">
        <v>42795</v>
      </c>
      <c r="C1126" s="95">
        <v>109250.287220001</v>
      </c>
      <c r="D1126" s="95">
        <v>0</v>
      </c>
      <c r="E1126" s="95">
        <v>11925.2696849108</v>
      </c>
      <c r="F1126" s="95">
        <v>9843.3624094724692</v>
      </c>
      <c r="G1126" s="95">
        <v>5180.7143270373299</v>
      </c>
      <c r="H1126" s="95">
        <v>0</v>
      </c>
      <c r="I1126" s="95">
        <v>0</v>
      </c>
      <c r="J1126" s="95">
        <v>80810.447183608994</v>
      </c>
      <c r="K1126" s="95">
        <v>7</v>
      </c>
      <c r="L1126" s="95">
        <v>156.619797281921</v>
      </c>
      <c r="M1126" s="95">
        <v>52323.774072170301</v>
      </c>
      <c r="N1126" s="95">
        <v>3840.58824795485</v>
      </c>
      <c r="O1126" s="95">
        <v>0</v>
      </c>
      <c r="P1126" s="95">
        <v>60363.880202770197</v>
      </c>
      <c r="Q1126" s="95">
        <v>4408.8628897070903</v>
      </c>
      <c r="R1126" s="95">
        <v>0</v>
      </c>
      <c r="S1126" s="95">
        <v>5167.6384024620102</v>
      </c>
      <c r="T1126" s="95">
        <v>0</v>
      </c>
      <c r="U1126" s="95">
        <v>80847.970561981201</v>
      </c>
      <c r="V1126" s="95">
        <v>4442039.2377319299</v>
      </c>
      <c r="W1126" s="95">
        <v>0</v>
      </c>
      <c r="X1126" s="95">
        <v>601475.04397582996</v>
      </c>
      <c r="Y1126" s="95">
        <v>437028.84982299799</v>
      </c>
      <c r="Z1126" s="95">
        <v>586568.13962554897</v>
      </c>
      <c r="AA1126" s="95">
        <v>0</v>
      </c>
      <c r="AB1126" s="95">
        <v>0</v>
      </c>
      <c r="AC1126" s="95">
        <v>27829590.285644501</v>
      </c>
      <c r="AD1126" s="95">
        <v>525.09534215927101</v>
      </c>
      <c r="AE1126" s="95">
        <v>10648.641287446</v>
      </c>
      <c r="AF1126" s="95">
        <v>2000022.0325622601</v>
      </c>
      <c r="AG1126" s="95">
        <v>399037.00134658802</v>
      </c>
      <c r="AH1126" s="95">
        <v>0</v>
      </c>
      <c r="AI1126" s="95">
        <v>2228423.1514587398</v>
      </c>
      <c r="AJ1126" s="95">
        <v>435345.86750411999</v>
      </c>
      <c r="AK1126" s="95">
        <v>0</v>
      </c>
      <c r="AL1126" s="95">
        <v>582864.15935516404</v>
      </c>
      <c r="AM1126" s="95">
        <v>0</v>
      </c>
      <c r="AN1126" s="95">
        <v>27824386.465820301</v>
      </c>
      <c r="AO1126" s="95">
        <v>45507293.830566399</v>
      </c>
      <c r="AP1126" s="95">
        <v>0</v>
      </c>
      <c r="AQ1126" s="95">
        <v>5349429.6838378897</v>
      </c>
      <c r="AR1126" s="95">
        <v>3792976.54577637</v>
      </c>
      <c r="AS1126" s="95">
        <v>5068877.6514892597</v>
      </c>
      <c r="AT1126" s="95">
        <v>0</v>
      </c>
      <c r="AU1126" s="95">
        <v>0</v>
      </c>
      <c r="AV1126" s="95">
        <v>84500152.522460893</v>
      </c>
      <c r="AW1126" s="95">
        <v>1776</v>
      </c>
      <c r="AX1126" s="95">
        <v>112703.40058326699</v>
      </c>
      <c r="AY1126" s="95">
        <v>20668763.2490234</v>
      </c>
      <c r="AZ1126" s="95">
        <v>3767078.7145080599</v>
      </c>
      <c r="BA1126" s="95">
        <v>0</v>
      </c>
      <c r="BB1126" s="95">
        <v>22510715.214843798</v>
      </c>
      <c r="BC1126" s="95">
        <v>4066825.74072266</v>
      </c>
      <c r="BD1126" s="95">
        <v>0</v>
      </c>
      <c r="BE1126" s="95">
        <v>5045246.5560302697</v>
      </c>
      <c r="BF1126" s="95">
        <v>0</v>
      </c>
      <c r="BG1126" s="95">
        <v>84402014.683593795</v>
      </c>
      <c r="BH1126" s="95">
        <v>12518630.3200684</v>
      </c>
      <c r="BI1126" s="95">
        <v>0</v>
      </c>
      <c r="BJ1126" s="95">
        <v>2286109.7122497601</v>
      </c>
      <c r="BK1126" s="95">
        <v>1551618.1582183801</v>
      </c>
      <c r="BL1126" s="95">
        <v>0</v>
      </c>
      <c r="BM1126" s="95">
        <v>0</v>
      </c>
      <c r="BN1126" s="95">
        <v>0</v>
      </c>
      <c r="BO1126" s="95">
        <v>0</v>
      </c>
      <c r="BP1126" s="95">
        <v>0</v>
      </c>
      <c r="BQ1126" s="95">
        <v>0</v>
      </c>
      <c r="BR1126" s="95">
        <v>7081996.0376586895</v>
      </c>
      <c r="BS1126" s="95">
        <v>1419462.9968719501</v>
      </c>
      <c r="BT1126" s="95">
        <v>0</v>
      </c>
      <c r="BU1126" s="95">
        <v>4205404.0499267597</v>
      </c>
      <c r="BV1126" s="95">
        <v>2186158.7921142601</v>
      </c>
      <c r="BW1126" s="95">
        <v>0</v>
      </c>
      <c r="BX1126" s="95">
        <v>1053066.85620117</v>
      </c>
      <c r="BY1126" s="95">
        <v>0</v>
      </c>
      <c r="BZ1126" s="95">
        <v>0</v>
      </c>
      <c r="CA1126" s="95">
        <v>121078.49145698499</v>
      </c>
      <c r="CB1126" s="95">
        <v>5047778.9185790997</v>
      </c>
      <c r="CC1126" s="95">
        <v>50862966.405761696</v>
      </c>
      <c r="CD1126" s="95">
        <v>14849260.0753174</v>
      </c>
      <c r="CE1126" s="95">
        <v>5183.9336616396904</v>
      </c>
      <c r="CF1126" s="95">
        <v>584155.96840667701</v>
      </c>
      <c r="CG1126" s="95">
        <v>5056632.3553466797</v>
      </c>
      <c r="CH1126" s="95">
        <v>0</v>
      </c>
      <c r="CI1126" s="95">
        <v>126264.333853722</v>
      </c>
      <c r="CJ1126" s="95">
        <v>5630760.6998901404</v>
      </c>
      <c r="CK1126" s="95">
        <v>55918590.956542999</v>
      </c>
      <c r="CL1126" s="95">
        <v>15864648.3175049</v>
      </c>
      <c r="CM1126" s="160">
        <v>206088.66548347499</v>
      </c>
      <c r="CN1126" s="160">
        <v>33373395.112548798</v>
      </c>
      <c r="CO1126" s="160">
        <v>140305977.96484399</v>
      </c>
      <c r="CP1126" s="95">
        <v>15864648.3175049</v>
      </c>
      <c r="CQ1126" s="95">
        <v>0</v>
      </c>
      <c r="CR1126" s="95">
        <v>0</v>
      </c>
      <c r="CS1126" s="95">
        <v>0</v>
      </c>
      <c r="CT1126" s="95">
        <v>0</v>
      </c>
      <c r="CU1126" s="161">
        <v>5631934.8869857769</v>
      </c>
      <c r="CV1126" s="161">
        <v>55919598.761108376</v>
      </c>
    </row>
    <row r="1127" spans="1:100" x14ac:dyDescent="0.2">
      <c r="A1127" s="94" t="s">
        <v>67</v>
      </c>
      <c r="B1127" s="96">
        <v>42887</v>
      </c>
      <c r="C1127" s="95">
        <v>108709.506503105</v>
      </c>
      <c r="D1127" s="95">
        <v>0</v>
      </c>
      <c r="E1127" s="95">
        <v>11773.6743452549</v>
      </c>
      <c r="F1127" s="95">
        <v>9760.9261445999091</v>
      </c>
      <c r="G1127" s="95">
        <v>5204.6216328144101</v>
      </c>
      <c r="H1127" s="95">
        <v>0</v>
      </c>
      <c r="I1127" s="95">
        <v>0</v>
      </c>
      <c r="J1127" s="95">
        <v>80222.226844787598</v>
      </c>
      <c r="K1127" s="95">
        <v>6</v>
      </c>
      <c r="L1127" s="95">
        <v>179.710546864197</v>
      </c>
      <c r="M1127" s="95">
        <v>52049.056932449297</v>
      </c>
      <c r="N1127" s="95">
        <v>3820.06181803346</v>
      </c>
      <c r="O1127" s="95">
        <v>0</v>
      </c>
      <c r="P1127" s="95">
        <v>60072.423894882202</v>
      </c>
      <c r="Q1127" s="95">
        <v>4340.4626480937004</v>
      </c>
      <c r="R1127" s="95">
        <v>0</v>
      </c>
      <c r="S1127" s="95">
        <v>5187.55504047871</v>
      </c>
      <c r="T1127" s="95">
        <v>0</v>
      </c>
      <c r="U1127" s="95">
        <v>80249.200292587295</v>
      </c>
      <c r="V1127" s="95">
        <v>4412362.4104003897</v>
      </c>
      <c r="W1127" s="95">
        <v>0</v>
      </c>
      <c r="X1127" s="95">
        <v>578756.24636840797</v>
      </c>
      <c r="Y1127" s="95">
        <v>419843.62844467198</v>
      </c>
      <c r="Z1127" s="95">
        <v>580158.61943054199</v>
      </c>
      <c r="AA1127" s="95">
        <v>0</v>
      </c>
      <c r="AB1127" s="95">
        <v>0</v>
      </c>
      <c r="AC1127" s="95">
        <v>27541191.436035201</v>
      </c>
      <c r="AD1127" s="95">
        <v>498.02257716655703</v>
      </c>
      <c r="AE1127" s="95">
        <v>11281.9103678465</v>
      </c>
      <c r="AF1127" s="95">
        <v>1982057.6356658901</v>
      </c>
      <c r="AG1127" s="95">
        <v>392711.43495559698</v>
      </c>
      <c r="AH1127" s="95">
        <v>0</v>
      </c>
      <c r="AI1127" s="95">
        <v>2161065.9941101102</v>
      </c>
      <c r="AJ1127" s="95">
        <v>419829.98017120402</v>
      </c>
      <c r="AK1127" s="95">
        <v>0</v>
      </c>
      <c r="AL1127" s="95">
        <v>579322.02233123803</v>
      </c>
      <c r="AM1127" s="95">
        <v>0</v>
      </c>
      <c r="AN1127" s="95">
        <v>27549356.485595699</v>
      </c>
      <c r="AO1127" s="95">
        <v>45457165.361816399</v>
      </c>
      <c r="AP1127" s="95">
        <v>0</v>
      </c>
      <c r="AQ1127" s="95">
        <v>5107169.4241332998</v>
      </c>
      <c r="AR1127" s="95">
        <v>3651622.3827819801</v>
      </c>
      <c r="AS1127" s="95">
        <v>5046664.48046875</v>
      </c>
      <c r="AT1127" s="95">
        <v>0</v>
      </c>
      <c r="AU1127" s="95">
        <v>0</v>
      </c>
      <c r="AV1127" s="95">
        <v>84171314.497070298</v>
      </c>
      <c r="AW1127" s="95">
        <v>1720</v>
      </c>
      <c r="AX1127" s="95">
        <v>127027.691104889</v>
      </c>
      <c r="AY1127" s="95">
        <v>20671384.0148926</v>
      </c>
      <c r="AZ1127" s="95">
        <v>3716045.2430725102</v>
      </c>
      <c r="BA1127" s="95">
        <v>0</v>
      </c>
      <c r="BB1127" s="95">
        <v>21923880.2263184</v>
      </c>
      <c r="BC1127" s="95">
        <v>3932459.6974182101</v>
      </c>
      <c r="BD1127" s="95">
        <v>0</v>
      </c>
      <c r="BE1127" s="95">
        <v>5033828.19287109</v>
      </c>
      <c r="BF1127" s="95">
        <v>0</v>
      </c>
      <c r="BG1127" s="95">
        <v>84353059.418945298</v>
      </c>
      <c r="BH1127" s="95">
        <v>12255338.966430699</v>
      </c>
      <c r="BI1127" s="95">
        <v>0</v>
      </c>
      <c r="BJ1127" s="95">
        <v>2217375.11245728</v>
      </c>
      <c r="BK1127" s="95">
        <v>1501494.11076355</v>
      </c>
      <c r="BL1127" s="95">
        <v>0</v>
      </c>
      <c r="BM1127" s="95">
        <v>0</v>
      </c>
      <c r="BN1127" s="95">
        <v>0</v>
      </c>
      <c r="BO1127" s="95">
        <v>0</v>
      </c>
      <c r="BP1127" s="95">
        <v>0</v>
      </c>
      <c r="BQ1127" s="95">
        <v>0</v>
      </c>
      <c r="BR1127" s="95">
        <v>7015503.9981079102</v>
      </c>
      <c r="BS1127" s="95">
        <v>1400747.0724945101</v>
      </c>
      <c r="BT1127" s="95">
        <v>0</v>
      </c>
      <c r="BU1127" s="95">
        <v>4162071.3599548298</v>
      </c>
      <c r="BV1127" s="95">
        <v>2163149.7199401902</v>
      </c>
      <c r="BW1127" s="95">
        <v>0</v>
      </c>
      <c r="BX1127" s="95">
        <v>1069903.27616882</v>
      </c>
      <c r="BY1127" s="95">
        <v>0</v>
      </c>
      <c r="BZ1127" s="95">
        <v>0</v>
      </c>
      <c r="CA1127" s="95">
        <v>120458.35471057901</v>
      </c>
      <c r="CB1127" s="95">
        <v>4991144.24682617</v>
      </c>
      <c r="CC1127" s="95">
        <v>50615964.772949196</v>
      </c>
      <c r="CD1127" s="95">
        <v>14476827.3195801</v>
      </c>
      <c r="CE1127" s="95">
        <v>5195.9909232854798</v>
      </c>
      <c r="CF1127" s="95">
        <v>586951.37823486305</v>
      </c>
      <c r="CG1127" s="95">
        <v>5104326.6724853497</v>
      </c>
      <c r="CH1127" s="95">
        <v>0</v>
      </c>
      <c r="CI1127" s="95">
        <v>125662.622531891</v>
      </c>
      <c r="CJ1127" s="95">
        <v>5577211.7344970703</v>
      </c>
      <c r="CK1127" s="95">
        <v>55722567.504882798</v>
      </c>
      <c r="CL1127" s="95">
        <v>15475742.568115201</v>
      </c>
      <c r="CM1127" s="160">
        <v>204990.53285980201</v>
      </c>
      <c r="CN1127" s="160">
        <v>33176644.337646499</v>
      </c>
      <c r="CO1127" s="160">
        <v>140158343.31835899</v>
      </c>
      <c r="CP1127" s="95">
        <v>15475742.568115201</v>
      </c>
      <c r="CQ1127" s="95">
        <v>0</v>
      </c>
      <c r="CR1127" s="95">
        <v>0</v>
      </c>
      <c r="CS1127" s="95">
        <v>0</v>
      </c>
      <c r="CT1127" s="95">
        <v>0</v>
      </c>
      <c r="CU1127" s="161">
        <v>5578095.6250610333</v>
      </c>
      <c r="CV1127" s="161">
        <v>55720291.445434548</v>
      </c>
    </row>
    <row r="1128" spans="1:100" x14ac:dyDescent="0.2">
      <c r="A1128" s="94" t="s">
        <v>67</v>
      </c>
      <c r="B1128" s="96">
        <v>42979</v>
      </c>
      <c r="C1128" s="95">
        <v>108544.85356712301</v>
      </c>
      <c r="D1128" s="95">
        <v>0</v>
      </c>
      <c r="E1128" s="95">
        <v>11642.9355807304</v>
      </c>
      <c r="F1128" s="95">
        <v>9685.1247297525406</v>
      </c>
      <c r="G1128" s="95">
        <v>5312.1979882717096</v>
      </c>
      <c r="H1128" s="95">
        <v>0</v>
      </c>
      <c r="I1128" s="95">
        <v>0</v>
      </c>
      <c r="J1128" s="95">
        <v>79693.964981079102</v>
      </c>
      <c r="K1128" s="95">
        <v>5</v>
      </c>
      <c r="L1128" s="95">
        <v>195.12463289685499</v>
      </c>
      <c r="M1128" s="95">
        <v>52070.917489051797</v>
      </c>
      <c r="N1128" s="95">
        <v>3794.0051021874001</v>
      </c>
      <c r="O1128" s="95">
        <v>0</v>
      </c>
      <c r="P1128" s="95">
        <v>59920.7208189964</v>
      </c>
      <c r="Q1128" s="95">
        <v>4284.2558962702797</v>
      </c>
      <c r="R1128" s="95">
        <v>0</v>
      </c>
      <c r="S1128" s="95">
        <v>5304.6429004073098</v>
      </c>
      <c r="T1128" s="95">
        <v>0</v>
      </c>
      <c r="U1128" s="95">
        <v>79651.5749454498</v>
      </c>
      <c r="V1128" s="95">
        <v>4380978.7361450205</v>
      </c>
      <c r="W1128" s="95">
        <v>0</v>
      </c>
      <c r="X1128" s="95">
        <v>562272.11984252895</v>
      </c>
      <c r="Y1128" s="95">
        <v>409586.21190643299</v>
      </c>
      <c r="Z1128" s="95">
        <v>587513.19866943394</v>
      </c>
      <c r="AA1128" s="95">
        <v>0</v>
      </c>
      <c r="AB1128" s="95">
        <v>0</v>
      </c>
      <c r="AC1128" s="95">
        <v>27369388.814697299</v>
      </c>
      <c r="AD1128" s="95">
        <v>522.72237181663502</v>
      </c>
      <c r="AE1128" s="95">
        <v>14725.4429346323</v>
      </c>
      <c r="AF1128" s="95">
        <v>1967697.6266632101</v>
      </c>
      <c r="AG1128" s="95">
        <v>384055.70426178002</v>
      </c>
      <c r="AH1128" s="95">
        <v>0</v>
      </c>
      <c r="AI1128" s="95">
        <v>2125518.1208801302</v>
      </c>
      <c r="AJ1128" s="95">
        <v>419317.67263793899</v>
      </c>
      <c r="AK1128" s="95">
        <v>0</v>
      </c>
      <c r="AL1128" s="95">
        <v>585599.69228363002</v>
      </c>
      <c r="AM1128" s="95">
        <v>0</v>
      </c>
      <c r="AN1128" s="95">
        <v>27369045.712890599</v>
      </c>
      <c r="AO1128" s="95">
        <v>45440792.902343802</v>
      </c>
      <c r="AP1128" s="95">
        <v>0</v>
      </c>
      <c r="AQ1128" s="95">
        <v>4944147.4941406297</v>
      </c>
      <c r="AR1128" s="95">
        <v>3561416.5433959998</v>
      </c>
      <c r="AS1128" s="95">
        <v>5122045.2982788105</v>
      </c>
      <c r="AT1128" s="95">
        <v>0</v>
      </c>
      <c r="AU1128" s="95">
        <v>0</v>
      </c>
      <c r="AV1128" s="95">
        <v>84042172.40625</v>
      </c>
      <c r="AW1128" s="95">
        <v>1805</v>
      </c>
      <c r="AX1128" s="95">
        <v>139980.15293884301</v>
      </c>
      <c r="AY1128" s="95">
        <v>20605801.338378899</v>
      </c>
      <c r="AZ1128" s="95">
        <v>3660047.9089965802</v>
      </c>
      <c r="BA1128" s="95">
        <v>0</v>
      </c>
      <c r="BB1128" s="95">
        <v>21768241.552002002</v>
      </c>
      <c r="BC1128" s="95">
        <v>3954710.2463684101</v>
      </c>
      <c r="BD1128" s="95">
        <v>0</v>
      </c>
      <c r="BE1128" s="95">
        <v>5104628.9411010696</v>
      </c>
      <c r="BF1128" s="95">
        <v>0</v>
      </c>
      <c r="BG1128" s="95">
        <v>84254297.051757798</v>
      </c>
      <c r="BH1128" s="95">
        <v>12192697.3548584</v>
      </c>
      <c r="BI1128" s="95">
        <v>0</v>
      </c>
      <c r="BJ1128" s="95">
        <v>2170432.14984131</v>
      </c>
      <c r="BK1128" s="95">
        <v>1459254.04214478</v>
      </c>
      <c r="BL1128" s="95">
        <v>0</v>
      </c>
      <c r="BM1128" s="95">
        <v>0</v>
      </c>
      <c r="BN1128" s="95">
        <v>0</v>
      </c>
      <c r="BO1128" s="95">
        <v>0</v>
      </c>
      <c r="BP1128" s="95">
        <v>0</v>
      </c>
      <c r="BQ1128" s="95">
        <v>0</v>
      </c>
      <c r="BR1128" s="95">
        <v>6998583.5416259803</v>
      </c>
      <c r="BS1128" s="95">
        <v>1377362.50871277</v>
      </c>
      <c r="BT1128" s="95">
        <v>0</v>
      </c>
      <c r="BU1128" s="95">
        <v>3322899.8599548298</v>
      </c>
      <c r="BV1128" s="95">
        <v>2145344.49917603</v>
      </c>
      <c r="BW1128" s="95">
        <v>0</v>
      </c>
      <c r="BX1128" s="95">
        <v>891354.09688568104</v>
      </c>
      <c r="BY1128" s="95">
        <v>0</v>
      </c>
      <c r="BZ1128" s="95">
        <v>0</v>
      </c>
      <c r="CA1128" s="95">
        <v>120204.119447708</v>
      </c>
      <c r="CB1128" s="95">
        <v>4935040.9215698196</v>
      </c>
      <c r="CC1128" s="95">
        <v>50363455.629394501</v>
      </c>
      <c r="CD1128" s="95">
        <v>14347154.9992676</v>
      </c>
      <c r="CE1128" s="95">
        <v>5316.7838874459303</v>
      </c>
      <c r="CF1128" s="95">
        <v>593597.26509094203</v>
      </c>
      <c r="CG1128" s="95">
        <v>5176533.55358887</v>
      </c>
      <c r="CH1128" s="95">
        <v>0</v>
      </c>
      <c r="CI1128" s="95">
        <v>125541.187625885</v>
      </c>
      <c r="CJ1128" s="95">
        <v>5528570.59765625</v>
      </c>
      <c r="CK1128" s="95">
        <v>55534660.481933601</v>
      </c>
      <c r="CL1128" s="95">
        <v>15351590.900634799</v>
      </c>
      <c r="CM1128" s="160">
        <v>204361.79881858799</v>
      </c>
      <c r="CN1128" s="160">
        <v>33022645.4685059</v>
      </c>
      <c r="CO1128" s="160">
        <v>139710762.57031301</v>
      </c>
      <c r="CP1128" s="95">
        <v>15351590.900634799</v>
      </c>
      <c r="CQ1128" s="95">
        <v>0</v>
      </c>
      <c r="CR1128" s="95">
        <v>0</v>
      </c>
      <c r="CS1128" s="95">
        <v>0</v>
      </c>
      <c r="CT1128" s="95">
        <v>0</v>
      </c>
      <c r="CU1128" s="161">
        <v>5528638.1866607619</v>
      </c>
      <c r="CV1128" s="161">
        <v>55539989.182983369</v>
      </c>
    </row>
    <row r="1129" spans="1:100" x14ac:dyDescent="0.2">
      <c r="A1129" s="94" t="s">
        <v>67</v>
      </c>
      <c r="B1129" s="96">
        <v>43070</v>
      </c>
      <c r="C1129" s="95">
        <v>109294.862315178</v>
      </c>
      <c r="D1129" s="95">
        <v>0</v>
      </c>
      <c r="E1129" s="95">
        <v>11602.6097656488</v>
      </c>
      <c r="F1129" s="95">
        <v>9720.7193019390106</v>
      </c>
      <c r="G1129" s="95">
        <v>5343.2686844468099</v>
      </c>
      <c r="H1129" s="95">
        <v>0</v>
      </c>
      <c r="I1129" s="95">
        <v>0</v>
      </c>
      <c r="J1129" s="95">
        <v>78862.092582702593</v>
      </c>
      <c r="K1129" s="95">
        <v>5</v>
      </c>
      <c r="L1129" s="95">
        <v>162.072793401778</v>
      </c>
      <c r="M1129" s="95">
        <v>52493.773272037499</v>
      </c>
      <c r="N1129" s="95">
        <v>3736.1363458037399</v>
      </c>
      <c r="O1129" s="95">
        <v>0</v>
      </c>
      <c r="P1129" s="95">
        <v>60282.184906959497</v>
      </c>
      <c r="Q1129" s="95">
        <v>4250.1293790936497</v>
      </c>
      <c r="R1129" s="95">
        <v>0</v>
      </c>
      <c r="S1129" s="95">
        <v>5327.2412242293403</v>
      </c>
      <c r="T1129" s="95">
        <v>0</v>
      </c>
      <c r="U1129" s="95">
        <v>78861.717847824097</v>
      </c>
      <c r="V1129" s="95">
        <v>4366703.8592529297</v>
      </c>
      <c r="W1129" s="95">
        <v>0</v>
      </c>
      <c r="X1129" s="95">
        <v>551482.87160491897</v>
      </c>
      <c r="Y1129" s="95">
        <v>403609.68720245402</v>
      </c>
      <c r="Z1129" s="95">
        <v>593014.27397155797</v>
      </c>
      <c r="AA1129" s="95">
        <v>0</v>
      </c>
      <c r="AB1129" s="95">
        <v>0</v>
      </c>
      <c r="AC1129" s="95">
        <v>27334756.0554199</v>
      </c>
      <c r="AD1129" s="95">
        <v>442.46186232566799</v>
      </c>
      <c r="AE1129" s="95">
        <v>11563.213562011701</v>
      </c>
      <c r="AF1129" s="95">
        <v>1983490.2528991699</v>
      </c>
      <c r="AG1129" s="95">
        <v>372944.92401123</v>
      </c>
      <c r="AH1129" s="95">
        <v>0</v>
      </c>
      <c r="AI1129" s="95">
        <v>2136277.19818115</v>
      </c>
      <c r="AJ1129" s="95">
        <v>417449.42956542998</v>
      </c>
      <c r="AK1129" s="95">
        <v>0</v>
      </c>
      <c r="AL1129" s="95">
        <v>590848.79005432106</v>
      </c>
      <c r="AM1129" s="95">
        <v>0</v>
      </c>
      <c r="AN1129" s="95">
        <v>27331807.2197266</v>
      </c>
      <c r="AO1129" s="95">
        <v>45575301.669921897</v>
      </c>
      <c r="AP1129" s="95">
        <v>0</v>
      </c>
      <c r="AQ1129" s="95">
        <v>4913976.55078125</v>
      </c>
      <c r="AR1129" s="95">
        <v>3537841.9948425302</v>
      </c>
      <c r="AS1129" s="95">
        <v>5179473.60546875</v>
      </c>
      <c r="AT1129" s="95">
        <v>0</v>
      </c>
      <c r="AU1129" s="95">
        <v>0</v>
      </c>
      <c r="AV1129" s="95">
        <v>84262938.341796905</v>
      </c>
      <c r="AW1129" s="95">
        <v>1517.9999995231601</v>
      </c>
      <c r="AX1129" s="95">
        <v>122840.8322258</v>
      </c>
      <c r="AY1129" s="95">
        <v>20945868.550292999</v>
      </c>
      <c r="AZ1129" s="95">
        <v>3583931.9966125502</v>
      </c>
      <c r="BA1129" s="95">
        <v>0</v>
      </c>
      <c r="BB1129" s="95">
        <v>21901981.467041001</v>
      </c>
      <c r="BC1129" s="95">
        <v>3986089.18823242</v>
      </c>
      <c r="BD1129" s="95">
        <v>0</v>
      </c>
      <c r="BE1129" s="95">
        <v>5162525.1911010696</v>
      </c>
      <c r="BF1129" s="95">
        <v>0</v>
      </c>
      <c r="BG1129" s="95">
        <v>84502337.276367202</v>
      </c>
      <c r="BH1129" s="95">
        <v>12399856.942993199</v>
      </c>
      <c r="BI1129" s="95">
        <v>0</v>
      </c>
      <c r="BJ1129" s="95">
        <v>2121440.0318908701</v>
      </c>
      <c r="BK1129" s="95">
        <v>1442287.4697570801</v>
      </c>
      <c r="BL1129" s="95">
        <v>0</v>
      </c>
      <c r="BM1129" s="95">
        <v>0</v>
      </c>
      <c r="BN1129" s="95">
        <v>0</v>
      </c>
      <c r="BO1129" s="95">
        <v>0</v>
      </c>
      <c r="BP1129" s="95">
        <v>0</v>
      </c>
      <c r="BQ1129" s="95">
        <v>0</v>
      </c>
      <c r="BR1129" s="95">
        <v>7114769.2978515597</v>
      </c>
      <c r="BS1129" s="95">
        <v>1345760.25190735</v>
      </c>
      <c r="BT1129" s="95">
        <v>0</v>
      </c>
      <c r="BU1129" s="95">
        <v>4091786.2799682599</v>
      </c>
      <c r="BV1129" s="95">
        <v>2143609.4432678199</v>
      </c>
      <c r="BW1129" s="95">
        <v>0</v>
      </c>
      <c r="BX1129" s="95">
        <v>1028013.75637817</v>
      </c>
      <c r="BY1129" s="95">
        <v>0</v>
      </c>
      <c r="BZ1129" s="95">
        <v>0</v>
      </c>
      <c r="CA1129" s="95">
        <v>121033.652040482</v>
      </c>
      <c r="CB1129" s="95">
        <v>4924341.5411987295</v>
      </c>
      <c r="CC1129" s="95">
        <v>50557423.484863304</v>
      </c>
      <c r="CD1129" s="95">
        <v>14495026.379760699</v>
      </c>
      <c r="CE1129" s="95">
        <v>5345.0972424745596</v>
      </c>
      <c r="CF1129" s="95">
        <v>596817.035339355</v>
      </c>
      <c r="CG1129" s="95">
        <v>5211976.0436401404</v>
      </c>
      <c r="CH1129" s="95">
        <v>0</v>
      </c>
      <c r="CI1129" s="95">
        <v>126348.34505748699</v>
      </c>
      <c r="CJ1129" s="95">
        <v>5521317.7130737295</v>
      </c>
      <c r="CK1129" s="95">
        <v>55755742.316894501</v>
      </c>
      <c r="CL1129" s="95">
        <v>15531886.4693604</v>
      </c>
      <c r="CM1129" s="160">
        <v>204218.909126282</v>
      </c>
      <c r="CN1129" s="160">
        <v>32894228.770507801</v>
      </c>
      <c r="CO1129" s="160">
        <v>140210800.00781301</v>
      </c>
      <c r="CP1129" s="95">
        <v>15531886.4693604</v>
      </c>
      <c r="CQ1129" s="95">
        <v>0</v>
      </c>
      <c r="CR1129" s="95">
        <v>0</v>
      </c>
      <c r="CS1129" s="95">
        <v>0</v>
      </c>
      <c r="CT1129" s="95">
        <v>0</v>
      </c>
      <c r="CU1129" s="161">
        <v>5521158.5765380841</v>
      </c>
      <c r="CV1129" s="161">
        <v>55769399.528503448</v>
      </c>
    </row>
    <row r="1130" spans="1:100" x14ac:dyDescent="0.2">
      <c r="A1130" s="94" t="s">
        <v>67</v>
      </c>
      <c r="B1130" s="96">
        <v>43160</v>
      </c>
      <c r="C1130" s="95">
        <v>107779.75216007201</v>
      </c>
      <c r="D1130" s="95">
        <v>0</v>
      </c>
      <c r="E1130" s="95">
        <v>11566.186660289801</v>
      </c>
      <c r="F1130" s="95">
        <v>9778.1342128515207</v>
      </c>
      <c r="G1130" s="95">
        <v>5372.2782812714604</v>
      </c>
      <c r="H1130" s="95">
        <v>0</v>
      </c>
      <c r="I1130" s="95">
        <v>0</v>
      </c>
      <c r="J1130" s="95">
        <v>78092.765060424805</v>
      </c>
      <c r="K1130" s="95">
        <v>5</v>
      </c>
      <c r="L1130" s="95">
        <v>158.625471841544</v>
      </c>
      <c r="M1130" s="95">
        <v>51531.549976348899</v>
      </c>
      <c r="N1130" s="95">
        <v>3705.2913987934598</v>
      </c>
      <c r="O1130" s="95">
        <v>0</v>
      </c>
      <c r="P1130" s="95">
        <v>59611.050734520002</v>
      </c>
      <c r="Q1130" s="95">
        <v>4222.8514738678896</v>
      </c>
      <c r="R1130" s="95">
        <v>0</v>
      </c>
      <c r="S1130" s="95">
        <v>5362.1801235675803</v>
      </c>
      <c r="T1130" s="95">
        <v>0</v>
      </c>
      <c r="U1130" s="95">
        <v>78125.787389755205</v>
      </c>
      <c r="V1130" s="95">
        <v>4323422.5592040997</v>
      </c>
      <c r="W1130" s="95">
        <v>0</v>
      </c>
      <c r="X1130" s="95">
        <v>539952.78305816697</v>
      </c>
      <c r="Y1130" s="95">
        <v>397856.01030731201</v>
      </c>
      <c r="Z1130" s="95">
        <v>592513.68286132801</v>
      </c>
      <c r="AA1130" s="95">
        <v>0</v>
      </c>
      <c r="AB1130" s="95">
        <v>0</v>
      </c>
      <c r="AC1130" s="95">
        <v>27115032.536377002</v>
      </c>
      <c r="AD1130" s="95">
        <v>400.23522126674698</v>
      </c>
      <c r="AE1130" s="95">
        <v>9783.6797032356299</v>
      </c>
      <c r="AF1130" s="95">
        <v>1957088.3480529799</v>
      </c>
      <c r="AG1130" s="95">
        <v>366352.07646560698</v>
      </c>
      <c r="AH1130" s="95">
        <v>0</v>
      </c>
      <c r="AI1130" s="95">
        <v>2094607.43809509</v>
      </c>
      <c r="AJ1130" s="95">
        <v>421887.331794739</v>
      </c>
      <c r="AK1130" s="95">
        <v>0</v>
      </c>
      <c r="AL1130" s="95">
        <v>590219.35554504395</v>
      </c>
      <c r="AM1130" s="95">
        <v>0</v>
      </c>
      <c r="AN1130" s="95">
        <v>27123469.153564502</v>
      </c>
      <c r="AO1130" s="95">
        <v>45421475.841796897</v>
      </c>
      <c r="AP1130" s="95">
        <v>0</v>
      </c>
      <c r="AQ1130" s="95">
        <v>4821331.3282470703</v>
      </c>
      <c r="AR1130" s="95">
        <v>3507144.3765258798</v>
      </c>
      <c r="AS1130" s="95">
        <v>5191122.9170532199</v>
      </c>
      <c r="AT1130" s="95">
        <v>0</v>
      </c>
      <c r="AU1130" s="95">
        <v>0</v>
      </c>
      <c r="AV1130" s="95">
        <v>84433676.205078095</v>
      </c>
      <c r="AW1130" s="95">
        <v>1382.99999904633</v>
      </c>
      <c r="AX1130" s="95">
        <v>92035.934844970703</v>
      </c>
      <c r="AY1130" s="95">
        <v>20815694.150634799</v>
      </c>
      <c r="AZ1130" s="95">
        <v>3546465.99255371</v>
      </c>
      <c r="BA1130" s="95">
        <v>0</v>
      </c>
      <c r="BB1130" s="95">
        <v>21599638.918701202</v>
      </c>
      <c r="BC1130" s="95">
        <v>4061101.0080871601</v>
      </c>
      <c r="BD1130" s="95">
        <v>0</v>
      </c>
      <c r="BE1130" s="95">
        <v>5169814.9014892597</v>
      </c>
      <c r="BF1130" s="95">
        <v>0</v>
      </c>
      <c r="BG1130" s="95">
        <v>84476691.098632798</v>
      </c>
      <c r="BH1130" s="95">
        <v>12214678.8509521</v>
      </c>
      <c r="BI1130" s="95">
        <v>0</v>
      </c>
      <c r="BJ1130" s="95">
        <v>2086550.8323059101</v>
      </c>
      <c r="BK1130" s="95">
        <v>1429069.5887603799</v>
      </c>
      <c r="BL1130" s="95">
        <v>0</v>
      </c>
      <c r="BM1130" s="95">
        <v>0</v>
      </c>
      <c r="BN1130" s="95">
        <v>0</v>
      </c>
      <c r="BO1130" s="95">
        <v>0</v>
      </c>
      <c r="BP1130" s="95">
        <v>0</v>
      </c>
      <c r="BQ1130" s="95">
        <v>0</v>
      </c>
      <c r="BR1130" s="95">
        <v>7058205.3103027297</v>
      </c>
      <c r="BS1130" s="95">
        <v>1327193.9135894801</v>
      </c>
      <c r="BT1130" s="95">
        <v>0</v>
      </c>
      <c r="BU1130" s="95">
        <v>3957969.1599731399</v>
      </c>
      <c r="BV1130" s="95">
        <v>2150948.50863647</v>
      </c>
      <c r="BW1130" s="95">
        <v>0</v>
      </c>
      <c r="BX1130" s="95">
        <v>1066174.34625244</v>
      </c>
      <c r="BY1130" s="95">
        <v>0</v>
      </c>
      <c r="BZ1130" s="95">
        <v>0</v>
      </c>
      <c r="CA1130" s="95">
        <v>119220.606297493</v>
      </c>
      <c r="CB1130" s="95">
        <v>4862853.3932495099</v>
      </c>
      <c r="CC1130" s="95">
        <v>50237398.853027299</v>
      </c>
      <c r="CD1130" s="95">
        <v>14336824.567993199</v>
      </c>
      <c r="CE1130" s="95">
        <v>5373.5834072232201</v>
      </c>
      <c r="CF1130" s="95">
        <v>595480.48242950405</v>
      </c>
      <c r="CG1130" s="95">
        <v>5231888.21875</v>
      </c>
      <c r="CH1130" s="95">
        <v>0</v>
      </c>
      <c r="CI1130" s="95">
        <v>124598.666894913</v>
      </c>
      <c r="CJ1130" s="95">
        <v>5457905.2369995099</v>
      </c>
      <c r="CK1130" s="95">
        <v>55477523.825683601</v>
      </c>
      <c r="CL1130" s="95">
        <v>15362835.211792</v>
      </c>
      <c r="CM1130" s="160">
        <v>201656.29188919099</v>
      </c>
      <c r="CN1130" s="160">
        <v>32545997.295410201</v>
      </c>
      <c r="CO1130" s="160">
        <v>139986923.93164101</v>
      </c>
      <c r="CP1130" s="95">
        <v>15362835.211792</v>
      </c>
      <c r="CQ1130" s="95">
        <v>0</v>
      </c>
      <c r="CR1130" s="95">
        <v>0</v>
      </c>
      <c r="CS1130" s="95">
        <v>0</v>
      </c>
      <c r="CT1130" s="95">
        <v>0</v>
      </c>
      <c r="CU1130" s="161">
        <v>5458333.8756790143</v>
      </c>
      <c r="CV1130" s="161">
        <v>55469287.071777299</v>
      </c>
    </row>
    <row r="1131" spans="1:100" x14ac:dyDescent="0.2">
      <c r="A1131" s="94" t="s">
        <v>67</v>
      </c>
      <c r="B1131" s="96">
        <v>43252</v>
      </c>
      <c r="C1131" s="95">
        <v>108944.429718018</v>
      </c>
      <c r="D1131" s="95">
        <v>0</v>
      </c>
      <c r="E1131" s="95">
        <v>11504.1522727013</v>
      </c>
      <c r="F1131" s="95">
        <v>9826.9185992479306</v>
      </c>
      <c r="G1131" s="95">
        <v>5406.4684519171697</v>
      </c>
      <c r="H1131" s="95">
        <v>0</v>
      </c>
      <c r="I1131" s="95">
        <v>0</v>
      </c>
      <c r="J1131" s="95">
        <v>77248.894134521499</v>
      </c>
      <c r="K1131" s="95">
        <v>5</v>
      </c>
      <c r="L1131" s="95">
        <v>161.08180678263301</v>
      </c>
      <c r="M1131" s="95">
        <v>52424.149448394797</v>
      </c>
      <c r="N1131" s="95">
        <v>3685.1297749876999</v>
      </c>
      <c r="O1131" s="95">
        <v>0</v>
      </c>
      <c r="P1131" s="95">
        <v>59817.336066246004</v>
      </c>
      <c r="Q1131" s="95">
        <v>4283.1074320673897</v>
      </c>
      <c r="R1131" s="95">
        <v>0</v>
      </c>
      <c r="S1131" s="95">
        <v>5396.9798055887204</v>
      </c>
      <c r="T1131" s="95">
        <v>0</v>
      </c>
      <c r="U1131" s="95">
        <v>77296.830217361494</v>
      </c>
      <c r="V1131" s="95">
        <v>4336652.3070068397</v>
      </c>
      <c r="W1131" s="95">
        <v>0</v>
      </c>
      <c r="X1131" s="95">
        <v>531235.90768432606</v>
      </c>
      <c r="Y1131" s="95">
        <v>396021.00132370001</v>
      </c>
      <c r="Z1131" s="95">
        <v>594824.43251037598</v>
      </c>
      <c r="AA1131" s="95">
        <v>0</v>
      </c>
      <c r="AB1131" s="95">
        <v>0</v>
      </c>
      <c r="AC1131" s="95">
        <v>26777734.603759799</v>
      </c>
      <c r="AD1131" s="95">
        <v>344.137106895447</v>
      </c>
      <c r="AE1131" s="95">
        <v>10196.416856288901</v>
      </c>
      <c r="AF1131" s="95">
        <v>1966326.4921417199</v>
      </c>
      <c r="AG1131" s="95">
        <v>366557.288593292</v>
      </c>
      <c r="AH1131" s="95">
        <v>0</v>
      </c>
      <c r="AI1131" s="95">
        <v>2088416.1187591599</v>
      </c>
      <c r="AJ1131" s="95">
        <v>424007.02516937302</v>
      </c>
      <c r="AK1131" s="95">
        <v>0</v>
      </c>
      <c r="AL1131" s="95">
        <v>593688.59086608898</v>
      </c>
      <c r="AM1131" s="95">
        <v>0</v>
      </c>
      <c r="AN1131" s="95">
        <v>26775720.603759799</v>
      </c>
      <c r="AO1131" s="95">
        <v>45867842.112792999</v>
      </c>
      <c r="AP1131" s="95">
        <v>0</v>
      </c>
      <c r="AQ1131" s="95">
        <v>4749974.4296875</v>
      </c>
      <c r="AR1131" s="95">
        <v>3502010.66265869</v>
      </c>
      <c r="AS1131" s="95">
        <v>5245158.0516357403</v>
      </c>
      <c r="AT1131" s="95">
        <v>0</v>
      </c>
      <c r="AU1131" s="95">
        <v>0</v>
      </c>
      <c r="AV1131" s="95">
        <v>83992660.583984405</v>
      </c>
      <c r="AW1131" s="95">
        <v>1214</v>
      </c>
      <c r="AX1131" s="95">
        <v>98652.7408571243</v>
      </c>
      <c r="AY1131" s="95">
        <v>21044624.809326202</v>
      </c>
      <c r="AZ1131" s="95">
        <v>3575723.0458374</v>
      </c>
      <c r="BA1131" s="95">
        <v>0</v>
      </c>
      <c r="BB1131" s="95">
        <v>21672496.840087902</v>
      </c>
      <c r="BC1131" s="95">
        <v>4102965.25177002</v>
      </c>
      <c r="BD1131" s="95">
        <v>0</v>
      </c>
      <c r="BE1131" s="95">
        <v>5236628.9074707003</v>
      </c>
      <c r="BF1131" s="95">
        <v>0</v>
      </c>
      <c r="BG1131" s="95">
        <v>84268558.292968795</v>
      </c>
      <c r="BH1131" s="95">
        <v>12392688.400268599</v>
      </c>
      <c r="BI1131" s="95">
        <v>0</v>
      </c>
      <c r="BJ1131" s="95">
        <v>2074253.34403992</v>
      </c>
      <c r="BK1131" s="95">
        <v>1411651.3669891399</v>
      </c>
      <c r="BL1131" s="95">
        <v>0</v>
      </c>
      <c r="BM1131" s="95">
        <v>0</v>
      </c>
      <c r="BN1131" s="95">
        <v>0</v>
      </c>
      <c r="BO1131" s="95">
        <v>0</v>
      </c>
      <c r="BP1131" s="95">
        <v>0</v>
      </c>
      <c r="BQ1131" s="95">
        <v>0</v>
      </c>
      <c r="BR1131" s="95">
        <v>7111079.2468872098</v>
      </c>
      <c r="BS1131" s="95">
        <v>1333712.1386261</v>
      </c>
      <c r="BT1131" s="95">
        <v>0</v>
      </c>
      <c r="BU1131" s="95">
        <v>4022998.1899719201</v>
      </c>
      <c r="BV1131" s="95">
        <v>2150346.7147827102</v>
      </c>
      <c r="BW1131" s="95">
        <v>0</v>
      </c>
      <c r="BX1131" s="95">
        <v>1102687.0460815399</v>
      </c>
      <c r="BY1131" s="95">
        <v>0</v>
      </c>
      <c r="BZ1131" s="95">
        <v>0</v>
      </c>
      <c r="CA1131" s="95">
        <v>120414.298240662</v>
      </c>
      <c r="CB1131" s="95">
        <v>4865022.7255248995</v>
      </c>
      <c r="CC1131" s="95">
        <v>50614911.004394501</v>
      </c>
      <c r="CD1131" s="95">
        <v>14467735.208373999</v>
      </c>
      <c r="CE1131" s="95">
        <v>5398.6125398874301</v>
      </c>
      <c r="CF1131" s="95">
        <v>595801.03473663295</v>
      </c>
      <c r="CG1131" s="95">
        <v>5252081.3136596698</v>
      </c>
      <c r="CH1131" s="95">
        <v>0</v>
      </c>
      <c r="CI1131" s="95">
        <v>125821.927510262</v>
      </c>
      <c r="CJ1131" s="95">
        <v>5460851.8644409198</v>
      </c>
      <c r="CK1131" s="95">
        <v>55872724.0087891</v>
      </c>
      <c r="CL1131" s="95">
        <v>15493901.6062012</v>
      </c>
      <c r="CM1131" s="160">
        <v>202214.95749855001</v>
      </c>
      <c r="CN1131" s="160">
        <v>32393830.389404301</v>
      </c>
      <c r="CO1131" s="160">
        <v>140213552.921875</v>
      </c>
      <c r="CP1131" s="95">
        <v>15493901.6062012</v>
      </c>
      <c r="CQ1131" s="95">
        <v>0</v>
      </c>
      <c r="CR1131" s="95">
        <v>0</v>
      </c>
      <c r="CS1131" s="95">
        <v>0</v>
      </c>
      <c r="CT1131" s="95">
        <v>0</v>
      </c>
      <c r="CU1131" s="161">
        <v>5460823.7602615329</v>
      </c>
      <c r="CV1131" s="161">
        <v>55866992.318054169</v>
      </c>
    </row>
    <row r="1132" spans="1:100" x14ac:dyDescent="0.2">
      <c r="A1132" s="94" t="s">
        <v>67</v>
      </c>
      <c r="B1132" s="96">
        <v>43344</v>
      </c>
      <c r="C1132" s="95">
        <v>109210.31597900399</v>
      </c>
      <c r="D1132" s="95">
        <v>0</v>
      </c>
      <c r="E1132" s="95">
        <v>11384.595992565201</v>
      </c>
      <c r="F1132" s="95">
        <v>9818.3231848478299</v>
      </c>
      <c r="G1132" s="95">
        <v>5434.6783113479596</v>
      </c>
      <c r="H1132" s="95">
        <v>0</v>
      </c>
      <c r="I1132" s="95">
        <v>0</v>
      </c>
      <c r="J1132" s="95">
        <v>76582.966002464294</v>
      </c>
      <c r="K1132" s="95">
        <v>4</v>
      </c>
      <c r="L1132" s="95">
        <v>176.55378620885301</v>
      </c>
      <c r="M1132" s="95">
        <v>52521.215727329298</v>
      </c>
      <c r="N1132" s="95">
        <v>3663.0932017564801</v>
      </c>
      <c r="O1132" s="95">
        <v>0</v>
      </c>
      <c r="P1132" s="95">
        <v>60095.008218765302</v>
      </c>
      <c r="Q1132" s="95">
        <v>4219.7230991125098</v>
      </c>
      <c r="R1132" s="95">
        <v>0</v>
      </c>
      <c r="S1132" s="95">
        <v>5428.1368718743297</v>
      </c>
      <c r="T1132" s="95">
        <v>0</v>
      </c>
      <c r="U1132" s="95">
        <v>76519.4636926651</v>
      </c>
      <c r="V1132" s="95">
        <v>4315483.11328125</v>
      </c>
      <c r="W1132" s="95">
        <v>0</v>
      </c>
      <c r="X1132" s="95">
        <v>510703.70642852801</v>
      </c>
      <c r="Y1132" s="95">
        <v>387266.35329818702</v>
      </c>
      <c r="Z1132" s="95">
        <v>592618.36629486096</v>
      </c>
      <c r="AA1132" s="95">
        <v>0</v>
      </c>
      <c r="AB1132" s="95">
        <v>0</v>
      </c>
      <c r="AC1132" s="95">
        <v>26468701.653808601</v>
      </c>
      <c r="AD1132" s="95">
        <v>235.25746524333999</v>
      </c>
      <c r="AE1132" s="95">
        <v>12162.946051597601</v>
      </c>
      <c r="AF1132" s="95">
        <v>1957394.2014617899</v>
      </c>
      <c r="AG1132" s="95">
        <v>364954.12524032599</v>
      </c>
      <c r="AH1132" s="95">
        <v>0</v>
      </c>
      <c r="AI1132" s="95">
        <v>2069132.94529724</v>
      </c>
      <c r="AJ1132" s="95">
        <v>419716.488929749</v>
      </c>
      <c r="AK1132" s="95">
        <v>0</v>
      </c>
      <c r="AL1132" s="95">
        <v>591303.98996734596</v>
      </c>
      <c r="AM1132" s="95">
        <v>0</v>
      </c>
      <c r="AN1132" s="95">
        <v>26468431.260986298</v>
      </c>
      <c r="AO1132" s="95">
        <v>46018715.598632798</v>
      </c>
      <c r="AP1132" s="95">
        <v>0</v>
      </c>
      <c r="AQ1132" s="95">
        <v>4643439.5026245099</v>
      </c>
      <c r="AR1132" s="95">
        <v>3466721.9566345201</v>
      </c>
      <c r="AS1132" s="95">
        <v>5241886.58740234</v>
      </c>
      <c r="AT1132" s="95">
        <v>0</v>
      </c>
      <c r="AU1132" s="95">
        <v>0</v>
      </c>
      <c r="AV1132" s="95">
        <v>83409574.613281295</v>
      </c>
      <c r="AW1132" s="95">
        <v>827.99999904632602</v>
      </c>
      <c r="AX1132" s="95">
        <v>118551.760987282</v>
      </c>
      <c r="AY1132" s="95">
        <v>21141955.027587902</v>
      </c>
      <c r="AZ1132" s="95">
        <v>3588413.5249939002</v>
      </c>
      <c r="BA1132" s="95">
        <v>0</v>
      </c>
      <c r="BB1132" s="95">
        <v>21666611.342529301</v>
      </c>
      <c r="BC1132" s="95">
        <v>4114356.8266906701</v>
      </c>
      <c r="BD1132" s="95">
        <v>0</v>
      </c>
      <c r="BE1132" s="95">
        <v>5226877.6023559598</v>
      </c>
      <c r="BF1132" s="95">
        <v>0</v>
      </c>
      <c r="BG1132" s="95">
        <v>83562549.967773393</v>
      </c>
      <c r="BH1132" s="95">
        <v>12399939.100463901</v>
      </c>
      <c r="BI1132" s="95">
        <v>0</v>
      </c>
      <c r="BJ1132" s="95">
        <v>2002224.2458496101</v>
      </c>
      <c r="BK1132" s="95">
        <v>1395889.5475006099</v>
      </c>
      <c r="BL1132" s="95">
        <v>0</v>
      </c>
      <c r="BM1132" s="95">
        <v>0</v>
      </c>
      <c r="BN1132" s="95">
        <v>0</v>
      </c>
      <c r="BO1132" s="95">
        <v>0</v>
      </c>
      <c r="BP1132" s="95">
        <v>0</v>
      </c>
      <c r="BQ1132" s="95">
        <v>0</v>
      </c>
      <c r="BR1132" s="95">
        <v>7171860.6055908203</v>
      </c>
      <c r="BS1132" s="95">
        <v>1335021.9052124</v>
      </c>
      <c r="BT1132" s="95">
        <v>0</v>
      </c>
      <c r="BU1132" s="95">
        <v>3237704.6299743699</v>
      </c>
      <c r="BV1132" s="95">
        <v>2123004.8513793899</v>
      </c>
      <c r="BW1132" s="95">
        <v>0</v>
      </c>
      <c r="BX1132" s="95">
        <v>903204.37686157203</v>
      </c>
      <c r="BY1132" s="95">
        <v>0</v>
      </c>
      <c r="BZ1132" s="95">
        <v>0</v>
      </c>
      <c r="CA1132" s="95">
        <v>120614.292104721</v>
      </c>
      <c r="CB1132" s="95">
        <v>4823335.8505248995</v>
      </c>
      <c r="CC1132" s="95">
        <v>50651416.5556641</v>
      </c>
      <c r="CD1132" s="95">
        <v>14391082.8391113</v>
      </c>
      <c r="CE1132" s="95">
        <v>5439.9378542900104</v>
      </c>
      <c r="CF1132" s="95">
        <v>593752.86363983201</v>
      </c>
      <c r="CG1132" s="95">
        <v>5251762.3408203097</v>
      </c>
      <c r="CH1132" s="95">
        <v>0</v>
      </c>
      <c r="CI1132" s="95">
        <v>126075.531396866</v>
      </c>
      <c r="CJ1132" s="95">
        <v>5417049.4064331101</v>
      </c>
      <c r="CK1132" s="95">
        <v>55898723.705078103</v>
      </c>
      <c r="CL1132" s="95">
        <v>15412418.7655029</v>
      </c>
      <c r="CM1132" s="160">
        <v>201693.00359725999</v>
      </c>
      <c r="CN1132" s="160">
        <v>31912645.0002441</v>
      </c>
      <c r="CO1132" s="160">
        <v>139164204.04492199</v>
      </c>
      <c r="CP1132" s="95">
        <v>15412418.7655029</v>
      </c>
      <c r="CQ1132" s="95">
        <v>0</v>
      </c>
      <c r="CR1132" s="95">
        <v>0</v>
      </c>
      <c r="CS1132" s="95">
        <v>0</v>
      </c>
      <c r="CT1132" s="95">
        <v>0</v>
      </c>
      <c r="CU1132" s="161">
        <v>5417088.714164732</v>
      </c>
      <c r="CV1132" s="161">
        <v>55903178.896484412</v>
      </c>
    </row>
    <row r="1133" spans="1:100" x14ac:dyDescent="0.2">
      <c r="A1133" s="94" t="s">
        <v>67</v>
      </c>
      <c r="B1133" s="96">
        <v>43435</v>
      </c>
      <c r="C1133" s="95">
        <v>108179.59809589401</v>
      </c>
      <c r="D1133" s="95">
        <v>0</v>
      </c>
      <c r="E1133" s="95">
        <v>11150.384911298799</v>
      </c>
      <c r="F1133" s="95">
        <v>9666.0426156520807</v>
      </c>
      <c r="G1133" s="95">
        <v>5390.4832875132597</v>
      </c>
      <c r="H1133" s="95">
        <v>0</v>
      </c>
      <c r="I1133" s="95">
        <v>0</v>
      </c>
      <c r="J1133" s="95">
        <v>75173.559814453096</v>
      </c>
      <c r="K1133" s="95">
        <v>2</v>
      </c>
      <c r="L1133" s="95">
        <v>160.15143426880201</v>
      </c>
      <c r="M1133" s="95">
        <v>52128.405887603803</v>
      </c>
      <c r="N1133" s="95">
        <v>3645.8576510548601</v>
      </c>
      <c r="O1133" s="95">
        <v>0</v>
      </c>
      <c r="P1133" s="95">
        <v>59273.825283527403</v>
      </c>
      <c r="Q1133" s="95">
        <v>4182.0510453581801</v>
      </c>
      <c r="R1133" s="95">
        <v>0</v>
      </c>
      <c r="S1133" s="95">
        <v>5364.6772583127004</v>
      </c>
      <c r="T1133" s="95">
        <v>0</v>
      </c>
      <c r="U1133" s="95">
        <v>75168.933471679702</v>
      </c>
      <c r="V1133" s="95">
        <v>4306233.2672729502</v>
      </c>
      <c r="W1133" s="95">
        <v>0</v>
      </c>
      <c r="X1133" s="95">
        <v>504510.67967224098</v>
      </c>
      <c r="Y1133" s="95">
        <v>387725.17909240699</v>
      </c>
      <c r="Z1133" s="95">
        <v>596401.02863311803</v>
      </c>
      <c r="AA1133" s="95">
        <v>0</v>
      </c>
      <c r="AB1133" s="95">
        <v>0</v>
      </c>
      <c r="AC1133" s="95">
        <v>26218495.166992199</v>
      </c>
      <c r="AD1133" s="95">
        <v>94.649178624153095</v>
      </c>
      <c r="AE1133" s="95">
        <v>9966.6799997091293</v>
      </c>
      <c r="AF1133" s="95">
        <v>1954862.7454834001</v>
      </c>
      <c r="AG1133" s="95">
        <v>366383.19709777797</v>
      </c>
      <c r="AH1133" s="95">
        <v>0</v>
      </c>
      <c r="AI1133" s="95">
        <v>2049378.4594268801</v>
      </c>
      <c r="AJ1133" s="95">
        <v>429685.00498199498</v>
      </c>
      <c r="AK1133" s="95">
        <v>0</v>
      </c>
      <c r="AL1133" s="95">
        <v>594202.37691497803</v>
      </c>
      <c r="AM1133" s="95">
        <v>0</v>
      </c>
      <c r="AN1133" s="95">
        <v>26209538.270019501</v>
      </c>
      <c r="AO1133" s="95">
        <v>46327139.714843802</v>
      </c>
      <c r="AP1133" s="95">
        <v>0</v>
      </c>
      <c r="AQ1133" s="95">
        <v>4649321.4000244103</v>
      </c>
      <c r="AR1133" s="95">
        <v>3510609.4217224098</v>
      </c>
      <c r="AS1133" s="95">
        <v>5324710.7199707003</v>
      </c>
      <c r="AT1133" s="95">
        <v>0</v>
      </c>
      <c r="AU1133" s="95">
        <v>0</v>
      </c>
      <c r="AV1133" s="95">
        <v>83319192.974609405</v>
      </c>
      <c r="AW1133" s="95">
        <v>333</v>
      </c>
      <c r="AX1133" s="95">
        <v>94009.821138382002</v>
      </c>
      <c r="AY1133" s="95">
        <v>21301225.888671901</v>
      </c>
      <c r="AZ1133" s="95">
        <v>3644662.3617858901</v>
      </c>
      <c r="BA1133" s="95">
        <v>0</v>
      </c>
      <c r="BB1133" s="95">
        <v>21652991.541503899</v>
      </c>
      <c r="BC1133" s="95">
        <v>4230624.1440429697</v>
      </c>
      <c r="BD1133" s="95">
        <v>0</v>
      </c>
      <c r="BE1133" s="95">
        <v>5309544.40625</v>
      </c>
      <c r="BF1133" s="95">
        <v>0</v>
      </c>
      <c r="BG1133" s="95">
        <v>83420417.256835893</v>
      </c>
      <c r="BH1133" s="95">
        <v>12410779.8363037</v>
      </c>
      <c r="BI1133" s="95">
        <v>0</v>
      </c>
      <c r="BJ1133" s="95">
        <v>1958905.5685119601</v>
      </c>
      <c r="BK1133" s="95">
        <v>1385847.4470520001</v>
      </c>
      <c r="BL1133" s="95">
        <v>0</v>
      </c>
      <c r="BM1133" s="95">
        <v>0</v>
      </c>
      <c r="BN1133" s="95">
        <v>0</v>
      </c>
      <c r="BO1133" s="95">
        <v>0</v>
      </c>
      <c r="BP1133" s="95">
        <v>0</v>
      </c>
      <c r="BQ1133" s="95">
        <v>0</v>
      </c>
      <c r="BR1133" s="95">
        <v>7140845.5958862295</v>
      </c>
      <c r="BS1133" s="95">
        <v>1348469.50315857</v>
      </c>
      <c r="BT1133" s="95">
        <v>0</v>
      </c>
      <c r="BU1133" s="95">
        <v>3927144.0999755901</v>
      </c>
      <c r="BV1133" s="95">
        <v>2152136.4942321801</v>
      </c>
      <c r="BW1133" s="95">
        <v>0</v>
      </c>
      <c r="BX1133" s="95">
        <v>1037128.2763443</v>
      </c>
      <c r="BY1133" s="95">
        <v>0</v>
      </c>
      <c r="BZ1133" s="95">
        <v>0</v>
      </c>
      <c r="CA1133" s="95">
        <v>119513.273564339</v>
      </c>
      <c r="CB1133" s="95">
        <v>4808353.2731933603</v>
      </c>
      <c r="CC1133" s="95">
        <v>50911862.716796897</v>
      </c>
      <c r="CD1133" s="95">
        <v>14349375.2316895</v>
      </c>
      <c r="CE1133" s="95">
        <v>5390.3770028948802</v>
      </c>
      <c r="CF1133" s="95">
        <v>593981.31365966797</v>
      </c>
      <c r="CG1133" s="95">
        <v>5302277.9873657199</v>
      </c>
      <c r="CH1133" s="95">
        <v>0</v>
      </c>
      <c r="CI1133" s="95">
        <v>124869.66894721999</v>
      </c>
      <c r="CJ1133" s="95">
        <v>5403100.3021240197</v>
      </c>
      <c r="CK1133" s="95">
        <v>56211593.9140625</v>
      </c>
      <c r="CL1133" s="95">
        <v>15396935.8294678</v>
      </c>
      <c r="CM1133" s="160">
        <v>199122.38306236299</v>
      </c>
      <c r="CN1133" s="160">
        <v>31638021.4848633</v>
      </c>
      <c r="CO1133" s="160">
        <v>139771905.25585899</v>
      </c>
      <c r="CP1133" s="95">
        <v>15396935.8294678</v>
      </c>
      <c r="CQ1133" s="95">
        <v>0</v>
      </c>
      <c r="CR1133" s="95">
        <v>0</v>
      </c>
      <c r="CS1133" s="95">
        <v>0</v>
      </c>
      <c r="CT1133" s="95">
        <v>0</v>
      </c>
      <c r="CU1133" s="161">
        <v>5402334.5868530283</v>
      </c>
      <c r="CV1133" s="161">
        <v>56214140.70416262</v>
      </c>
    </row>
    <row r="1134" spans="1:100" x14ac:dyDescent="0.2">
      <c r="A1134" s="94" t="s">
        <v>67</v>
      </c>
      <c r="B1134" s="96">
        <v>43525</v>
      </c>
      <c r="C1134" s="95">
        <v>109453.777812958</v>
      </c>
      <c r="D1134" s="95">
        <v>0</v>
      </c>
      <c r="E1134" s="95">
        <v>11067.200788497899</v>
      </c>
      <c r="F1134" s="95">
        <v>9762.8361208438891</v>
      </c>
      <c r="G1134" s="95">
        <v>5376.20267438889</v>
      </c>
      <c r="H1134" s="95">
        <v>0</v>
      </c>
      <c r="I1134" s="95">
        <v>0</v>
      </c>
      <c r="J1134" s="95">
        <v>74296.520121574402</v>
      </c>
      <c r="K1134" s="95">
        <v>3</v>
      </c>
      <c r="L1134" s="95">
        <v>158.629199789837</v>
      </c>
      <c r="M1134" s="95">
        <v>52607.662378311201</v>
      </c>
      <c r="N1134" s="95">
        <v>3676.2124581634998</v>
      </c>
      <c r="O1134" s="95">
        <v>0</v>
      </c>
      <c r="P1134" s="95">
        <v>59886.538849830598</v>
      </c>
      <c r="Q1134" s="95">
        <v>4047.5175185799599</v>
      </c>
      <c r="R1134" s="95">
        <v>0</v>
      </c>
      <c r="S1134" s="95">
        <v>5368.8208763003304</v>
      </c>
      <c r="T1134" s="95">
        <v>0</v>
      </c>
      <c r="U1134" s="95">
        <v>74331.2944126129</v>
      </c>
      <c r="V1134" s="95">
        <v>4291440.38562012</v>
      </c>
      <c r="W1134" s="95">
        <v>0</v>
      </c>
      <c r="X1134" s="95">
        <v>496666.81550598098</v>
      </c>
      <c r="Y1134" s="95">
        <v>386345.592788696</v>
      </c>
      <c r="Z1134" s="95">
        <v>589612.16097259498</v>
      </c>
      <c r="AA1134" s="95">
        <v>0</v>
      </c>
      <c r="AB1134" s="95">
        <v>0</v>
      </c>
      <c r="AC1134" s="95">
        <v>25956347.097412098</v>
      </c>
      <c r="AD1134" s="95">
        <v>132.86390483379401</v>
      </c>
      <c r="AE1134" s="95">
        <v>9131.3431292772293</v>
      </c>
      <c r="AF1134" s="95">
        <v>1945290.16404724</v>
      </c>
      <c r="AG1134" s="95">
        <v>368445.96712875401</v>
      </c>
      <c r="AH1134" s="95">
        <v>0</v>
      </c>
      <c r="AI1134" s="95">
        <v>2027611.7543945301</v>
      </c>
      <c r="AJ1134" s="95">
        <v>429150.40373611503</v>
      </c>
      <c r="AK1134" s="95">
        <v>0</v>
      </c>
      <c r="AL1134" s="95">
        <v>588252.15341949498</v>
      </c>
      <c r="AM1134" s="95">
        <v>0</v>
      </c>
      <c r="AN1134" s="95">
        <v>25954456.471191399</v>
      </c>
      <c r="AO1134" s="95">
        <v>46494011.894042999</v>
      </c>
      <c r="AP1134" s="95">
        <v>0</v>
      </c>
      <c r="AQ1134" s="95">
        <v>4572505.5484008798</v>
      </c>
      <c r="AR1134" s="95">
        <v>3525667.66082764</v>
      </c>
      <c r="AS1134" s="95">
        <v>5269737.4512329102</v>
      </c>
      <c r="AT1134" s="95">
        <v>0</v>
      </c>
      <c r="AU1134" s="95">
        <v>0</v>
      </c>
      <c r="AV1134" s="95">
        <v>83255056.972656295</v>
      </c>
      <c r="AW1134" s="95">
        <v>470</v>
      </c>
      <c r="AX1134" s="95">
        <v>93623.153921127305</v>
      </c>
      <c r="AY1134" s="95">
        <v>21424133.3291016</v>
      </c>
      <c r="AZ1134" s="95">
        <v>3673028.4043884301</v>
      </c>
      <c r="BA1134" s="95">
        <v>0</v>
      </c>
      <c r="BB1134" s="95">
        <v>21585411.918212902</v>
      </c>
      <c r="BC1134" s="95">
        <v>4255498.1104126005</v>
      </c>
      <c r="BD1134" s="95">
        <v>0</v>
      </c>
      <c r="BE1134" s="95">
        <v>5248262.3361816397</v>
      </c>
      <c r="BF1134" s="95">
        <v>0</v>
      </c>
      <c r="BG1134" s="95">
        <v>83390219.136718795</v>
      </c>
      <c r="BH1134" s="95">
        <v>12444492.332885699</v>
      </c>
      <c r="BI1134" s="95">
        <v>0</v>
      </c>
      <c r="BJ1134" s="95">
        <v>1812170.7598266599</v>
      </c>
      <c r="BK1134" s="95">
        <v>1366440.0256195101</v>
      </c>
      <c r="BL1134" s="95">
        <v>0</v>
      </c>
      <c r="BM1134" s="95">
        <v>0</v>
      </c>
      <c r="BN1134" s="95">
        <v>0</v>
      </c>
      <c r="BO1134" s="95">
        <v>0</v>
      </c>
      <c r="BP1134" s="95">
        <v>0</v>
      </c>
      <c r="BQ1134" s="95">
        <v>0</v>
      </c>
      <c r="BR1134" s="95">
        <v>7163086.9700317401</v>
      </c>
      <c r="BS1134" s="95">
        <v>1360594.53146362</v>
      </c>
      <c r="BT1134" s="95">
        <v>0</v>
      </c>
      <c r="BU1134" s="95">
        <v>3833006.4999694801</v>
      </c>
      <c r="BV1134" s="95">
        <v>1996729.2611846901</v>
      </c>
      <c r="BW1134" s="95">
        <v>0</v>
      </c>
      <c r="BX1134" s="95">
        <v>1081583.7660980199</v>
      </c>
      <c r="BY1134" s="95">
        <v>0</v>
      </c>
      <c r="BZ1134" s="95">
        <v>0</v>
      </c>
      <c r="CA1134" s="95">
        <v>120336.311611176</v>
      </c>
      <c r="CB1134" s="95">
        <v>4790361.9360961895</v>
      </c>
      <c r="CC1134" s="95">
        <v>51141498.810546897</v>
      </c>
      <c r="CD1134" s="95">
        <v>14282925.623168901</v>
      </c>
      <c r="CE1134" s="95">
        <v>5379.2410300374004</v>
      </c>
      <c r="CF1134" s="95">
        <v>594492.89389038098</v>
      </c>
      <c r="CG1134" s="95">
        <v>5330947.0015869103</v>
      </c>
      <c r="CH1134" s="95">
        <v>0</v>
      </c>
      <c r="CI1134" s="95">
        <v>125718.199818611</v>
      </c>
      <c r="CJ1134" s="95">
        <v>5383983.6913452102</v>
      </c>
      <c r="CK1134" s="95">
        <v>56472039.560546897</v>
      </c>
      <c r="CL1134" s="95">
        <v>15321402.5084229</v>
      </c>
      <c r="CM1134" s="160">
        <v>199020.072929382</v>
      </c>
      <c r="CN1134" s="160">
        <v>31440631.557617199</v>
      </c>
      <c r="CO1134" s="160">
        <v>139832317.75390601</v>
      </c>
      <c r="CP1134" s="95">
        <v>15321402.5084229</v>
      </c>
      <c r="CQ1134" s="95">
        <v>0</v>
      </c>
      <c r="CR1134" s="95">
        <v>0</v>
      </c>
      <c r="CS1134" s="95">
        <v>0</v>
      </c>
      <c r="CT1134" s="95">
        <v>0</v>
      </c>
      <c r="CU1134" s="161">
        <v>5384854.8299865704</v>
      </c>
      <c r="CV1134" s="161">
        <v>56472445.812133804</v>
      </c>
    </row>
    <row r="1135" spans="1:100" x14ac:dyDescent="0.2">
      <c r="A1135" s="94" t="s">
        <v>67</v>
      </c>
      <c r="B1135" s="96">
        <v>43617</v>
      </c>
      <c r="C1135" s="95">
        <v>108511.84047317501</v>
      </c>
      <c r="D1135" s="95">
        <v>0</v>
      </c>
      <c r="E1135" s="95">
        <v>11012.0166964531</v>
      </c>
      <c r="F1135" s="95">
        <v>9825.3555901050604</v>
      </c>
      <c r="G1135" s="95">
        <v>5414.86187857389</v>
      </c>
      <c r="H1135" s="95">
        <v>0</v>
      </c>
      <c r="I1135" s="95">
        <v>0</v>
      </c>
      <c r="J1135" s="95">
        <v>73458.183465957598</v>
      </c>
      <c r="K1135" s="95">
        <v>2</v>
      </c>
      <c r="L1135" s="95">
        <v>165.990594211966</v>
      </c>
      <c r="M1135" s="95">
        <v>52183.766042709402</v>
      </c>
      <c r="N1135" s="95">
        <v>3691.4658777713798</v>
      </c>
      <c r="O1135" s="95">
        <v>0</v>
      </c>
      <c r="P1135" s="95">
        <v>59495.3506145477</v>
      </c>
      <c r="Q1135" s="95">
        <v>3880.1711888015302</v>
      </c>
      <c r="R1135" s="95">
        <v>0</v>
      </c>
      <c r="S1135" s="95">
        <v>5410.7918406724903</v>
      </c>
      <c r="T1135" s="95">
        <v>0</v>
      </c>
      <c r="U1135" s="95">
        <v>73521.970835685701</v>
      </c>
      <c r="V1135" s="95">
        <v>4255323.8571777297</v>
      </c>
      <c r="W1135" s="95">
        <v>0</v>
      </c>
      <c r="X1135" s="95">
        <v>489960.34636306798</v>
      </c>
      <c r="Y1135" s="95">
        <v>385052.47732925398</v>
      </c>
      <c r="Z1135" s="95">
        <v>596006.10585021996</v>
      </c>
      <c r="AA1135" s="95">
        <v>0</v>
      </c>
      <c r="AB1135" s="95">
        <v>0</v>
      </c>
      <c r="AC1135" s="95">
        <v>25871076.1865234</v>
      </c>
      <c r="AD1135" s="95">
        <v>98.045730829238906</v>
      </c>
      <c r="AE1135" s="95">
        <v>8626.1143817901593</v>
      </c>
      <c r="AF1135" s="95">
        <v>1931601.7801055899</v>
      </c>
      <c r="AG1135" s="95">
        <v>362204.85335540801</v>
      </c>
      <c r="AH1135" s="95">
        <v>0</v>
      </c>
      <c r="AI1135" s="95">
        <v>1988418.08233643</v>
      </c>
      <c r="AJ1135" s="95">
        <v>432352.239349365</v>
      </c>
      <c r="AK1135" s="95">
        <v>0</v>
      </c>
      <c r="AL1135" s="95">
        <v>595442.43217468297</v>
      </c>
      <c r="AM1135" s="95">
        <v>0</v>
      </c>
      <c r="AN1135" s="95">
        <v>25882879.578125</v>
      </c>
      <c r="AO1135" s="95">
        <v>46376511.797363304</v>
      </c>
      <c r="AP1135" s="95">
        <v>0</v>
      </c>
      <c r="AQ1135" s="95">
        <v>4552657.8707885696</v>
      </c>
      <c r="AR1135" s="95">
        <v>3542691.09802246</v>
      </c>
      <c r="AS1135" s="95">
        <v>5374161.7421264602</v>
      </c>
      <c r="AT1135" s="95">
        <v>0</v>
      </c>
      <c r="AU1135" s="95">
        <v>0</v>
      </c>
      <c r="AV1135" s="95">
        <v>83304669.829101607</v>
      </c>
      <c r="AW1135" s="95">
        <v>353</v>
      </c>
      <c r="AX1135" s="95">
        <v>90349.277380943298</v>
      </c>
      <c r="AY1135" s="95">
        <v>21346783.3369141</v>
      </c>
      <c r="AZ1135" s="95">
        <v>3664091.0434265099</v>
      </c>
      <c r="BA1135" s="95">
        <v>0</v>
      </c>
      <c r="BB1135" s="95">
        <v>21246285.2963867</v>
      </c>
      <c r="BC1135" s="95">
        <v>4332286.6951904297</v>
      </c>
      <c r="BD1135" s="95">
        <v>0</v>
      </c>
      <c r="BE1135" s="95">
        <v>5371577.6094970703</v>
      </c>
      <c r="BF1135" s="95">
        <v>0</v>
      </c>
      <c r="BG1135" s="95">
        <v>83495322.775390595</v>
      </c>
      <c r="BH1135" s="95">
        <v>12311079.416259799</v>
      </c>
      <c r="BI1135" s="95">
        <v>0</v>
      </c>
      <c r="BJ1135" s="95">
        <v>1676305.09248352</v>
      </c>
      <c r="BK1135" s="95">
        <v>1274803.0356292699</v>
      </c>
      <c r="BL1135" s="95">
        <v>0</v>
      </c>
      <c r="BM1135" s="95">
        <v>0</v>
      </c>
      <c r="BN1135" s="95">
        <v>0</v>
      </c>
      <c r="BO1135" s="95">
        <v>0</v>
      </c>
      <c r="BP1135" s="95">
        <v>0</v>
      </c>
      <c r="BQ1135" s="95">
        <v>0</v>
      </c>
      <c r="BR1135" s="95">
        <v>7151491.8276977502</v>
      </c>
      <c r="BS1135" s="95">
        <v>1345638.2889404299</v>
      </c>
      <c r="BT1135" s="95">
        <v>0</v>
      </c>
      <c r="BU1135" s="95">
        <v>3830568.8599548298</v>
      </c>
      <c r="BV1135" s="95">
        <v>1887691.52085876</v>
      </c>
      <c r="BW1135" s="95">
        <v>0</v>
      </c>
      <c r="BX1135" s="95">
        <v>1131272.6959228499</v>
      </c>
      <c r="BY1135" s="95">
        <v>0</v>
      </c>
      <c r="BZ1135" s="95">
        <v>0</v>
      </c>
      <c r="CA1135" s="95">
        <v>119478.108567238</v>
      </c>
      <c r="CB1135" s="95">
        <v>4741762.2792968797</v>
      </c>
      <c r="CC1135" s="95">
        <v>50893692.404785201</v>
      </c>
      <c r="CD1135" s="95">
        <v>13994600.325561499</v>
      </c>
      <c r="CE1135" s="95">
        <v>5407.6455310583096</v>
      </c>
      <c r="CF1135" s="95">
        <v>590917.83187866199</v>
      </c>
      <c r="CG1135" s="95">
        <v>5322544.4524536096</v>
      </c>
      <c r="CH1135" s="95">
        <v>0</v>
      </c>
      <c r="CI1135" s="95">
        <v>124898.260184288</v>
      </c>
      <c r="CJ1135" s="95">
        <v>5335172.1779785203</v>
      </c>
      <c r="CK1135" s="95">
        <v>56242564.096191399</v>
      </c>
      <c r="CL1135" s="95">
        <v>15045541.069213901</v>
      </c>
      <c r="CM1135" s="160">
        <v>197584.65974616999</v>
      </c>
      <c r="CN1135" s="160">
        <v>31237209.692382801</v>
      </c>
      <c r="CO1135" s="160">
        <v>139636200.36328101</v>
      </c>
      <c r="CP1135" s="95">
        <v>15045541.069213901</v>
      </c>
      <c r="CQ1135" s="95">
        <v>0</v>
      </c>
      <c r="CR1135" s="95">
        <v>0</v>
      </c>
      <c r="CS1135" s="95">
        <v>0</v>
      </c>
      <c r="CT1135" s="95">
        <v>0</v>
      </c>
      <c r="CU1135" s="161">
        <v>5332680.1111755418</v>
      </c>
      <c r="CV1135" s="161">
        <v>56216236.857238814</v>
      </c>
    </row>
    <row r="1136" spans="1:100" x14ac:dyDescent="0.2">
      <c r="A1136" s="94" t="s">
        <v>67</v>
      </c>
      <c r="B1136" s="96">
        <v>43709</v>
      </c>
      <c r="C1136" s="95">
        <v>107954.06588363599</v>
      </c>
      <c r="D1136" s="95">
        <v>0</v>
      </c>
      <c r="E1136" s="95">
        <v>11061.670355796799</v>
      </c>
      <c r="F1136" s="95">
        <v>10015.924360036901</v>
      </c>
      <c r="G1136" s="95">
        <v>5294.7967418432199</v>
      </c>
      <c r="H1136" s="95">
        <v>0</v>
      </c>
      <c r="I1136" s="95">
        <v>0</v>
      </c>
      <c r="J1136" s="95">
        <v>72801.269421577497</v>
      </c>
      <c r="K1136" s="95">
        <v>2</v>
      </c>
      <c r="L1136" s="95">
        <v>176.50358504243201</v>
      </c>
      <c r="M1136" s="95">
        <v>51959.938581466697</v>
      </c>
      <c r="N1136" s="95">
        <v>3702.21226516366</v>
      </c>
      <c r="O1136" s="95">
        <v>0</v>
      </c>
      <c r="P1136" s="95">
        <v>59477.603424549103</v>
      </c>
      <c r="Q1136" s="95">
        <v>3834.43740779161</v>
      </c>
      <c r="R1136" s="95">
        <v>0</v>
      </c>
      <c r="S1136" s="95">
        <v>5289.3074405789403</v>
      </c>
      <c r="T1136" s="95">
        <v>0</v>
      </c>
      <c r="U1136" s="95">
        <v>72712.287217140198</v>
      </c>
      <c r="V1136" s="95">
        <v>4236834.05505371</v>
      </c>
      <c r="W1136" s="95">
        <v>0</v>
      </c>
      <c r="X1136" s="95">
        <v>482952.09463119501</v>
      </c>
      <c r="Y1136" s="95">
        <v>386110.51667785598</v>
      </c>
      <c r="Z1136" s="95">
        <v>583580.21341705299</v>
      </c>
      <c r="AA1136" s="95">
        <v>0</v>
      </c>
      <c r="AB1136" s="95">
        <v>0</v>
      </c>
      <c r="AC1136" s="95">
        <v>25542322.1884766</v>
      </c>
      <c r="AD1136" s="95">
        <v>85.774181723594694</v>
      </c>
      <c r="AE1136" s="95">
        <v>9920.7848082780802</v>
      </c>
      <c r="AF1136" s="95">
        <v>1923728.82164001</v>
      </c>
      <c r="AG1136" s="95">
        <v>362739.17008972203</v>
      </c>
      <c r="AH1136" s="95">
        <v>0</v>
      </c>
      <c r="AI1136" s="95">
        <v>1992469.2751159701</v>
      </c>
      <c r="AJ1136" s="95">
        <v>433717.16316604603</v>
      </c>
      <c r="AK1136" s="95">
        <v>0</v>
      </c>
      <c r="AL1136" s="95">
        <v>582698.65004730201</v>
      </c>
      <c r="AM1136" s="95">
        <v>0</v>
      </c>
      <c r="AN1136" s="95">
        <v>25543491.572753899</v>
      </c>
      <c r="AO1136" s="95">
        <v>46438314.134277299</v>
      </c>
      <c r="AP1136" s="95">
        <v>0</v>
      </c>
      <c r="AQ1136" s="95">
        <v>4553292.5711059598</v>
      </c>
      <c r="AR1136" s="95">
        <v>3590941.83270264</v>
      </c>
      <c r="AS1136" s="95">
        <v>5278063.2451171903</v>
      </c>
      <c r="AT1136" s="95">
        <v>0</v>
      </c>
      <c r="AU1136" s="95">
        <v>0</v>
      </c>
      <c r="AV1136" s="95">
        <v>82819377.700195298</v>
      </c>
      <c r="AW1136" s="95">
        <v>308</v>
      </c>
      <c r="AX1136" s="95">
        <v>105848.34520530701</v>
      </c>
      <c r="AY1136" s="95">
        <v>21403533.589599598</v>
      </c>
      <c r="AZ1136" s="95">
        <v>3716497.7621154799</v>
      </c>
      <c r="BA1136" s="95">
        <v>0</v>
      </c>
      <c r="BB1136" s="95">
        <v>21387174.253173798</v>
      </c>
      <c r="BC1136" s="95">
        <v>4382111.2866821298</v>
      </c>
      <c r="BD1136" s="95">
        <v>0</v>
      </c>
      <c r="BE1136" s="95">
        <v>5267985.2575073196</v>
      </c>
      <c r="BF1136" s="95">
        <v>0</v>
      </c>
      <c r="BG1136" s="95">
        <v>82654323.6171875</v>
      </c>
      <c r="BH1136" s="95">
        <v>12407855.6204834</v>
      </c>
      <c r="BI1136" s="95">
        <v>0</v>
      </c>
      <c r="BJ1136" s="95">
        <v>1631008.17918396</v>
      </c>
      <c r="BK1136" s="95">
        <v>1269314.30453491</v>
      </c>
      <c r="BL1136" s="95">
        <v>0</v>
      </c>
      <c r="BM1136" s="95">
        <v>0</v>
      </c>
      <c r="BN1136" s="95">
        <v>0</v>
      </c>
      <c r="BO1136" s="95">
        <v>0</v>
      </c>
      <c r="BP1136" s="95">
        <v>0</v>
      </c>
      <c r="BQ1136" s="95">
        <v>0</v>
      </c>
      <c r="BR1136" s="95">
        <v>7155531.7960815402</v>
      </c>
      <c r="BS1136" s="95">
        <v>1368280.3956909201</v>
      </c>
      <c r="BT1136" s="95">
        <v>0</v>
      </c>
      <c r="BU1136" s="95">
        <v>3123727.8199768099</v>
      </c>
      <c r="BV1136" s="95">
        <v>1867066.2061615</v>
      </c>
      <c r="BW1136" s="95">
        <v>0</v>
      </c>
      <c r="BX1136" s="95">
        <v>908715.40679168701</v>
      </c>
      <c r="BY1136" s="95">
        <v>0</v>
      </c>
      <c r="BZ1136" s="95">
        <v>0</v>
      </c>
      <c r="CA1136" s="95">
        <v>119046.536197662</v>
      </c>
      <c r="CB1136" s="95">
        <v>4721145.5675659198</v>
      </c>
      <c r="CC1136" s="95">
        <v>50994144.1943359</v>
      </c>
      <c r="CD1136" s="95">
        <v>14022469.1575928</v>
      </c>
      <c r="CE1136" s="95">
        <v>5297.2342528700801</v>
      </c>
      <c r="CF1136" s="95">
        <v>581394.94686126697</v>
      </c>
      <c r="CG1136" s="95">
        <v>5255088.2420043899</v>
      </c>
      <c r="CH1136" s="95">
        <v>0</v>
      </c>
      <c r="CI1136" s="95">
        <v>124358.41651535001</v>
      </c>
      <c r="CJ1136" s="95">
        <v>5302807.7544555701</v>
      </c>
      <c r="CK1136" s="95">
        <v>56248441.280761696</v>
      </c>
      <c r="CL1136" s="95">
        <v>15050371.5318604</v>
      </c>
      <c r="CM1136" s="160">
        <v>196240.354608536</v>
      </c>
      <c r="CN1136" s="160">
        <v>30810921.354003899</v>
      </c>
      <c r="CO1136" s="160">
        <v>138768706.19531301</v>
      </c>
      <c r="CP1136" s="95">
        <v>15050371.5318604</v>
      </c>
      <c r="CQ1136" s="95">
        <v>0</v>
      </c>
      <c r="CR1136" s="95">
        <v>0</v>
      </c>
      <c r="CS1136" s="95">
        <v>0</v>
      </c>
      <c r="CT1136" s="95">
        <v>0</v>
      </c>
      <c r="CU1136" s="161">
        <v>5302540.5144271869</v>
      </c>
      <c r="CV1136" s="161">
        <v>56249232.436340287</v>
      </c>
    </row>
    <row r="1137" spans="1:100" x14ac:dyDescent="0.2">
      <c r="A1137" s="94" t="s">
        <v>67</v>
      </c>
      <c r="B1137" s="96">
        <v>43800</v>
      </c>
      <c r="C1137" s="95">
        <v>107805.685436249</v>
      </c>
      <c r="D1137" s="95">
        <v>0</v>
      </c>
      <c r="E1137" s="95">
        <v>10973.1656599045</v>
      </c>
      <c r="F1137" s="95">
        <v>10104.203867554699</v>
      </c>
      <c r="G1137" s="95">
        <v>5270.5916480422002</v>
      </c>
      <c r="H1137" s="95">
        <v>0</v>
      </c>
      <c r="I1137" s="95">
        <v>0</v>
      </c>
      <c r="J1137" s="95">
        <v>71376.171174049407</v>
      </c>
      <c r="K1137" s="95">
        <v>2</v>
      </c>
      <c r="L1137" s="95">
        <v>156.22571524418899</v>
      </c>
      <c r="M1137" s="95">
        <v>52130.208201885202</v>
      </c>
      <c r="N1137" s="95">
        <v>3725.05311846733</v>
      </c>
      <c r="O1137" s="95">
        <v>0</v>
      </c>
      <c r="P1137" s="95">
        <v>59045.410199642203</v>
      </c>
      <c r="Q1137" s="95">
        <v>3764.6583885848499</v>
      </c>
      <c r="R1137" s="95">
        <v>0</v>
      </c>
      <c r="S1137" s="95">
        <v>5249.0801005959502</v>
      </c>
      <c r="T1137" s="95">
        <v>0</v>
      </c>
      <c r="U1137" s="95">
        <v>71377.819114685102</v>
      </c>
      <c r="V1137" s="95">
        <v>4186244.4525146498</v>
      </c>
      <c r="W1137" s="95">
        <v>0</v>
      </c>
      <c r="X1137" s="95">
        <v>477337.12043762201</v>
      </c>
      <c r="Y1137" s="95">
        <v>385996.73166275001</v>
      </c>
      <c r="Z1137" s="95">
        <v>570589.26994323696</v>
      </c>
      <c r="AA1137" s="95">
        <v>0</v>
      </c>
      <c r="AB1137" s="95">
        <v>0</v>
      </c>
      <c r="AC1137" s="95">
        <v>25157811.9851074</v>
      </c>
      <c r="AD1137" s="95">
        <v>67.815214872360201</v>
      </c>
      <c r="AE1137" s="95">
        <v>9313.0595936775208</v>
      </c>
      <c r="AF1137" s="95">
        <v>1908734.50979614</v>
      </c>
      <c r="AG1137" s="95">
        <v>367379.06353378302</v>
      </c>
      <c r="AH1137" s="95">
        <v>0</v>
      </c>
      <c r="AI1137" s="95">
        <v>1954790.45252991</v>
      </c>
      <c r="AJ1137" s="95">
        <v>424206.85078430199</v>
      </c>
      <c r="AK1137" s="95">
        <v>0</v>
      </c>
      <c r="AL1137" s="95">
        <v>568926.32124328602</v>
      </c>
      <c r="AM1137" s="95">
        <v>0</v>
      </c>
      <c r="AN1137" s="95">
        <v>25143691.3037109</v>
      </c>
      <c r="AO1137" s="95">
        <v>46190379.426269501</v>
      </c>
      <c r="AP1137" s="95">
        <v>0</v>
      </c>
      <c r="AQ1137" s="95">
        <v>4493738.7743530301</v>
      </c>
      <c r="AR1137" s="95">
        <v>3628954.9984741202</v>
      </c>
      <c r="AS1137" s="95">
        <v>5183422.4891967801</v>
      </c>
      <c r="AT1137" s="95">
        <v>0</v>
      </c>
      <c r="AU1137" s="95">
        <v>0</v>
      </c>
      <c r="AV1137" s="95">
        <v>81816557.166015595</v>
      </c>
      <c r="AW1137" s="95">
        <v>243</v>
      </c>
      <c r="AX1137" s="95">
        <v>82624.600718498201</v>
      </c>
      <c r="AY1137" s="95">
        <v>21435097.181396499</v>
      </c>
      <c r="AZ1137" s="95">
        <v>3769787.6825866699</v>
      </c>
      <c r="BA1137" s="95">
        <v>0</v>
      </c>
      <c r="BB1137" s="95">
        <v>21154156.728759799</v>
      </c>
      <c r="BC1137" s="95">
        <v>4309532.55151367</v>
      </c>
      <c r="BD1137" s="95">
        <v>0</v>
      </c>
      <c r="BE1137" s="95">
        <v>5174067.4650878897</v>
      </c>
      <c r="BF1137" s="95">
        <v>0</v>
      </c>
      <c r="BG1137" s="95">
        <v>82010237.722656295</v>
      </c>
      <c r="BH1137" s="95">
        <v>12372745.110595699</v>
      </c>
      <c r="BI1137" s="95">
        <v>0</v>
      </c>
      <c r="BJ1137" s="95">
        <v>1545842.0670318599</v>
      </c>
      <c r="BK1137" s="95">
        <v>1263678.0932769801</v>
      </c>
      <c r="BL1137" s="95">
        <v>0</v>
      </c>
      <c r="BM1137" s="95">
        <v>0</v>
      </c>
      <c r="BN1137" s="95">
        <v>0</v>
      </c>
      <c r="BO1137" s="95">
        <v>0</v>
      </c>
      <c r="BP1137" s="95">
        <v>0</v>
      </c>
      <c r="BQ1137" s="95">
        <v>0</v>
      </c>
      <c r="BR1137" s="95">
        <v>7182588.5425415002</v>
      </c>
      <c r="BS1137" s="95">
        <v>1386530.9407196001</v>
      </c>
      <c r="BT1137" s="95">
        <v>0</v>
      </c>
      <c r="BU1137" s="95">
        <v>3751870.07995605</v>
      </c>
      <c r="BV1137" s="95">
        <v>1795745.3055419901</v>
      </c>
      <c r="BW1137" s="95">
        <v>0</v>
      </c>
      <c r="BX1137" s="95">
        <v>1012422.50634766</v>
      </c>
      <c r="BY1137" s="95">
        <v>0</v>
      </c>
      <c r="BZ1137" s="95">
        <v>0</v>
      </c>
      <c r="CA1137" s="95">
        <v>118980.30760479</v>
      </c>
      <c r="CB1137" s="95">
        <v>4666382.6390380897</v>
      </c>
      <c r="CC1137" s="95">
        <v>50736893.123046897</v>
      </c>
      <c r="CD1137" s="95">
        <v>13903738.5076904</v>
      </c>
      <c r="CE1137" s="95">
        <v>5272.4320196509398</v>
      </c>
      <c r="CF1137" s="95">
        <v>575341.76091766404</v>
      </c>
      <c r="CG1137" s="95">
        <v>5224440.6602172898</v>
      </c>
      <c r="CH1137" s="95">
        <v>0</v>
      </c>
      <c r="CI1137" s="95">
        <v>124221.26330471</v>
      </c>
      <c r="CJ1137" s="95">
        <v>5240797.61291504</v>
      </c>
      <c r="CK1137" s="95">
        <v>55950721.822265603</v>
      </c>
      <c r="CL1137" s="95">
        <v>14925198.4182129</v>
      </c>
      <c r="CM1137" s="160">
        <v>194806.249481201</v>
      </c>
      <c r="CN1137" s="160">
        <v>30403337.901611298</v>
      </c>
      <c r="CO1137" s="160">
        <v>137966786.88867199</v>
      </c>
      <c r="CP1137" s="95">
        <v>14925198.4182129</v>
      </c>
      <c r="CQ1137" s="95">
        <v>0</v>
      </c>
      <c r="CR1137" s="95">
        <v>0</v>
      </c>
      <c r="CS1137" s="95">
        <v>0</v>
      </c>
      <c r="CT1137" s="95">
        <v>0</v>
      </c>
      <c r="CU1137" s="161">
        <v>5241724.3999557532</v>
      </c>
      <c r="CV1137" s="161">
        <v>55961333.78326419</v>
      </c>
    </row>
    <row r="1138" spans="1:100" x14ac:dyDescent="0.2">
      <c r="A1138" s="94" t="s">
        <v>67</v>
      </c>
      <c r="B1138" s="96">
        <v>43891</v>
      </c>
      <c r="C1138" s="95">
        <v>107822.638485909</v>
      </c>
      <c r="D1138" s="95">
        <v>0</v>
      </c>
      <c r="E1138" s="95">
        <v>9821.3721265792792</v>
      </c>
      <c r="F1138" s="95">
        <v>9608.3998764753305</v>
      </c>
      <c r="G1138" s="95">
        <v>5256.7469651103002</v>
      </c>
      <c r="H1138" s="95">
        <v>0</v>
      </c>
      <c r="I1138" s="95">
        <v>0</v>
      </c>
      <c r="J1138" s="95">
        <v>69990.725823402405</v>
      </c>
      <c r="K1138" s="95">
        <v>1</v>
      </c>
      <c r="L1138" s="95">
        <v>135.54696439765399</v>
      </c>
      <c r="M1138" s="95">
        <v>51405.707153320298</v>
      </c>
      <c r="N1138" s="95">
        <v>3660.3817434012899</v>
      </c>
      <c r="O1138" s="95">
        <v>0</v>
      </c>
      <c r="P1138" s="95">
        <v>58763.457604408301</v>
      </c>
      <c r="Q1138" s="95">
        <v>3475.1910289227999</v>
      </c>
      <c r="R1138" s="95">
        <v>0</v>
      </c>
      <c r="S1138" s="95">
        <v>5256.8199073076203</v>
      </c>
      <c r="T1138" s="95">
        <v>0</v>
      </c>
      <c r="U1138" s="95">
        <v>70025.801107406602</v>
      </c>
      <c r="V1138" s="95">
        <v>3997736.72546387</v>
      </c>
      <c r="W1138" s="95">
        <v>0</v>
      </c>
      <c r="X1138" s="95">
        <v>346014.41992568999</v>
      </c>
      <c r="Y1138" s="95">
        <v>340901.54647445702</v>
      </c>
      <c r="Z1138" s="95">
        <v>520909.570102692</v>
      </c>
      <c r="AA1138" s="95">
        <v>0</v>
      </c>
      <c r="AB1138" s="95">
        <v>0</v>
      </c>
      <c r="AC1138" s="95">
        <v>23803034.682861298</v>
      </c>
      <c r="AD1138" s="95">
        <v>27.835988163948102</v>
      </c>
      <c r="AE1138" s="95">
        <v>5697.6112354993802</v>
      </c>
      <c r="AF1138" s="95">
        <v>1809597.9823761</v>
      </c>
      <c r="AG1138" s="95">
        <v>357444.23394393898</v>
      </c>
      <c r="AH1138" s="95">
        <v>0</v>
      </c>
      <c r="AI1138" s="95">
        <v>1795350.7614440899</v>
      </c>
      <c r="AJ1138" s="95">
        <v>414184.08891677897</v>
      </c>
      <c r="AK1138" s="95">
        <v>0</v>
      </c>
      <c r="AL1138" s="95">
        <v>520834.53043365502</v>
      </c>
      <c r="AM1138" s="95">
        <v>0</v>
      </c>
      <c r="AN1138" s="95">
        <v>23802614.4680176</v>
      </c>
      <c r="AO1138" s="95">
        <v>44220420.09375</v>
      </c>
      <c r="AP1138" s="95">
        <v>0</v>
      </c>
      <c r="AQ1138" s="95">
        <v>3301628.6209411598</v>
      </c>
      <c r="AR1138" s="95">
        <v>3200195.3083496098</v>
      </c>
      <c r="AS1138" s="95">
        <v>4765336.37463379</v>
      </c>
      <c r="AT1138" s="95">
        <v>0</v>
      </c>
      <c r="AU1138" s="95">
        <v>0</v>
      </c>
      <c r="AV1138" s="95">
        <v>77844769.747070298</v>
      </c>
      <c r="AW1138" s="95">
        <v>100</v>
      </c>
      <c r="AX1138" s="95">
        <v>56101.065968513503</v>
      </c>
      <c r="AY1138" s="95">
        <v>20340967.6726074</v>
      </c>
      <c r="AZ1138" s="95">
        <v>3711398.1162719699</v>
      </c>
      <c r="BA1138" s="95">
        <v>0</v>
      </c>
      <c r="BB1138" s="95">
        <v>19580913.4760742</v>
      </c>
      <c r="BC1138" s="95">
        <v>4222055.5352783203</v>
      </c>
      <c r="BD1138" s="95">
        <v>0</v>
      </c>
      <c r="BE1138" s="95">
        <v>4755324.4353637705</v>
      </c>
      <c r="BF1138" s="95">
        <v>0</v>
      </c>
      <c r="BG1138" s="95">
        <v>77372997.443359405</v>
      </c>
      <c r="BH1138" s="95">
        <v>12001748.0593262</v>
      </c>
      <c r="BI1138" s="95">
        <v>0</v>
      </c>
      <c r="BJ1138" s="95">
        <v>1042936.84418488</v>
      </c>
      <c r="BK1138" s="95">
        <v>1032108.82385254</v>
      </c>
      <c r="BL1138" s="95">
        <v>0</v>
      </c>
      <c r="BM1138" s="95">
        <v>0</v>
      </c>
      <c r="BN1138" s="95">
        <v>0</v>
      </c>
      <c r="BO1138" s="95">
        <v>0</v>
      </c>
      <c r="BP1138" s="95">
        <v>0</v>
      </c>
      <c r="BQ1138" s="95">
        <v>0</v>
      </c>
      <c r="BR1138" s="95">
        <v>6862809.3381347703</v>
      </c>
      <c r="BS1138" s="95">
        <v>1357972.81521606</v>
      </c>
      <c r="BT1138" s="95">
        <v>0</v>
      </c>
      <c r="BU1138" s="95">
        <v>3388140.18832397</v>
      </c>
      <c r="BV1138" s="95">
        <v>1528818.15403748</v>
      </c>
      <c r="BW1138" s="95">
        <v>0</v>
      </c>
      <c r="BX1138" s="95">
        <v>940279.55351257301</v>
      </c>
      <c r="BY1138" s="95">
        <v>0</v>
      </c>
      <c r="BZ1138" s="95">
        <v>0</v>
      </c>
      <c r="CA1138" s="95">
        <v>117409.158880234</v>
      </c>
      <c r="CB1138" s="95">
        <v>4345765.69177246</v>
      </c>
      <c r="CC1138" s="95">
        <v>47536526.139160201</v>
      </c>
      <c r="CD1138" s="95">
        <v>13060798.474609399</v>
      </c>
      <c r="CE1138" s="95">
        <v>5258.3985300064096</v>
      </c>
      <c r="CF1138" s="95">
        <v>508902.58879852301</v>
      </c>
      <c r="CG1138" s="95">
        <v>4659722.45385742</v>
      </c>
      <c r="CH1138" s="95">
        <v>0</v>
      </c>
      <c r="CI1138" s="95">
        <v>122670.96036911001</v>
      </c>
      <c r="CJ1138" s="95">
        <v>4853387.6615600605</v>
      </c>
      <c r="CK1138" s="95">
        <v>52190513.426269501</v>
      </c>
      <c r="CL1138" s="95">
        <v>13959348.384765601</v>
      </c>
      <c r="CM1138" s="160">
        <v>191703.18403053301</v>
      </c>
      <c r="CN1138" s="160">
        <v>28596163.065185498</v>
      </c>
      <c r="CO1138" s="160">
        <v>129598683.67382801</v>
      </c>
      <c r="CP1138" s="95">
        <v>13959348.384765601</v>
      </c>
      <c r="CQ1138" s="95">
        <v>0</v>
      </c>
      <c r="CR1138" s="95">
        <v>0</v>
      </c>
      <c r="CS1138" s="95">
        <v>0</v>
      </c>
      <c r="CT1138" s="95">
        <v>0</v>
      </c>
      <c r="CU1138" s="161">
        <v>4854668.280570983</v>
      </c>
      <c r="CV1138" s="161">
        <v>52196248.593017623</v>
      </c>
    </row>
    <row r="1139" spans="1:100" x14ac:dyDescent="0.2">
      <c r="A1139" s="94" t="s">
        <v>67</v>
      </c>
      <c r="B1139" s="96">
        <v>43983</v>
      </c>
      <c r="C1139" s="95">
        <v>101099.318559647</v>
      </c>
      <c r="D1139" s="95">
        <v>0</v>
      </c>
      <c r="E1139" s="95">
        <v>8936.4956642389297</v>
      </c>
      <c r="F1139" s="95">
        <v>8776.5462861061096</v>
      </c>
      <c r="G1139" s="95">
        <v>4568.2437392473203</v>
      </c>
      <c r="H1139" s="95">
        <v>0</v>
      </c>
      <c r="I1139" s="95">
        <v>0</v>
      </c>
      <c r="J1139" s="95">
        <v>67888.159430503802</v>
      </c>
      <c r="K1139" s="95">
        <v>1</v>
      </c>
      <c r="L1139" s="95">
        <v>116.882239432074</v>
      </c>
      <c r="M1139" s="95">
        <v>49911.394795894601</v>
      </c>
      <c r="N1139" s="95">
        <v>3498.0362752974002</v>
      </c>
      <c r="O1139" s="95">
        <v>0</v>
      </c>
      <c r="P1139" s="95">
        <v>53003.026315689101</v>
      </c>
      <c r="Q1139" s="95">
        <v>3295.8321557939098</v>
      </c>
      <c r="R1139" s="95">
        <v>0</v>
      </c>
      <c r="S1139" s="95">
        <v>4574.7431634664499</v>
      </c>
      <c r="T1139" s="95">
        <v>0</v>
      </c>
      <c r="U1139" s="95">
        <v>67954.944044113203</v>
      </c>
      <c r="V1139" s="95">
        <v>3489748.7668456999</v>
      </c>
      <c r="W1139" s="95">
        <v>0</v>
      </c>
      <c r="X1139" s="95">
        <v>329001.81156158401</v>
      </c>
      <c r="Y1139" s="95">
        <v>323408.14026641799</v>
      </c>
      <c r="Z1139" s="95">
        <v>391385.35279083299</v>
      </c>
      <c r="AA1139" s="95">
        <v>0</v>
      </c>
      <c r="AB1139" s="95">
        <v>0</v>
      </c>
      <c r="AC1139" s="95">
        <v>21262576.205810498</v>
      </c>
      <c r="AD1139" s="95">
        <v>25.395560145378099</v>
      </c>
      <c r="AE1139" s="95">
        <v>3742.5821015536799</v>
      </c>
      <c r="AF1139" s="95">
        <v>1673785.6960754399</v>
      </c>
      <c r="AG1139" s="95">
        <v>343121.96881866502</v>
      </c>
      <c r="AH1139" s="95">
        <v>0</v>
      </c>
      <c r="AI1139" s="95">
        <v>1403954.62338257</v>
      </c>
      <c r="AJ1139" s="95">
        <v>394428.426013947</v>
      </c>
      <c r="AK1139" s="95">
        <v>0</v>
      </c>
      <c r="AL1139" s="95">
        <v>391389.11062240601</v>
      </c>
      <c r="AM1139" s="95">
        <v>0</v>
      </c>
      <c r="AN1139" s="95">
        <v>21273880.917480499</v>
      </c>
      <c r="AO1139" s="95">
        <v>39084786.617675804</v>
      </c>
      <c r="AP1139" s="95">
        <v>0</v>
      </c>
      <c r="AQ1139" s="95">
        <v>3124241.4700317401</v>
      </c>
      <c r="AR1139" s="95">
        <v>3078575.6527709998</v>
      </c>
      <c r="AS1139" s="95">
        <v>3593713.3362731901</v>
      </c>
      <c r="AT1139" s="95">
        <v>0</v>
      </c>
      <c r="AU1139" s="95">
        <v>0</v>
      </c>
      <c r="AV1139" s="95">
        <v>69428493.069335893</v>
      </c>
      <c r="AW1139" s="95">
        <v>92</v>
      </c>
      <c r="AX1139" s="95">
        <v>30821.3091373444</v>
      </c>
      <c r="AY1139" s="95">
        <v>19084052.329833999</v>
      </c>
      <c r="AZ1139" s="95">
        <v>3585996.8970031701</v>
      </c>
      <c r="BA1139" s="95">
        <v>0</v>
      </c>
      <c r="BB1139" s="95">
        <v>15483896.5933838</v>
      </c>
      <c r="BC1139" s="95">
        <v>4026492.2598571801</v>
      </c>
      <c r="BD1139" s="95">
        <v>0</v>
      </c>
      <c r="BE1139" s="95">
        <v>3596836.1343078599</v>
      </c>
      <c r="BF1139" s="95">
        <v>0</v>
      </c>
      <c r="BG1139" s="95">
        <v>69209146.777343795</v>
      </c>
      <c r="BH1139" s="95">
        <v>10647134.7467041</v>
      </c>
      <c r="BI1139" s="95">
        <v>0</v>
      </c>
      <c r="BJ1139" s="95">
        <v>1023626.36404419</v>
      </c>
      <c r="BK1139" s="95">
        <v>1011253.52426147</v>
      </c>
      <c r="BL1139" s="95">
        <v>0</v>
      </c>
      <c r="BM1139" s="95">
        <v>0</v>
      </c>
      <c r="BN1139" s="95">
        <v>0</v>
      </c>
      <c r="BO1139" s="95">
        <v>0</v>
      </c>
      <c r="BP1139" s="95">
        <v>0</v>
      </c>
      <c r="BQ1139" s="95">
        <v>0</v>
      </c>
      <c r="BR1139" s="95">
        <v>6340352.8120727502</v>
      </c>
      <c r="BS1139" s="95">
        <v>1314850.23217773</v>
      </c>
      <c r="BT1139" s="95">
        <v>0</v>
      </c>
      <c r="BU1139" s="95">
        <v>2696548.6866149898</v>
      </c>
      <c r="BV1139" s="95">
        <v>1497877.3500824</v>
      </c>
      <c r="BW1139" s="95">
        <v>0</v>
      </c>
      <c r="BX1139" s="95">
        <v>727664.26306915295</v>
      </c>
      <c r="BY1139" s="95">
        <v>0</v>
      </c>
      <c r="BZ1139" s="95">
        <v>0</v>
      </c>
      <c r="CA1139" s="95">
        <v>109966.46374416399</v>
      </c>
      <c r="CB1139" s="95">
        <v>3817343.3312683101</v>
      </c>
      <c r="CC1139" s="95">
        <v>42160765.318359397</v>
      </c>
      <c r="CD1139" s="95">
        <v>11690853.508911099</v>
      </c>
      <c r="CE1139" s="95">
        <v>4565.5399746298799</v>
      </c>
      <c r="CF1139" s="95">
        <v>390429.40617752098</v>
      </c>
      <c r="CG1139" s="95">
        <v>3572479.9587707501</v>
      </c>
      <c r="CH1139" s="95">
        <v>0</v>
      </c>
      <c r="CI1139" s="95">
        <v>114553.21410656</v>
      </c>
      <c r="CJ1139" s="95">
        <v>4205351.4401245099</v>
      </c>
      <c r="CK1139" s="95">
        <v>45714273.714843802</v>
      </c>
      <c r="CL1139" s="95">
        <v>12358419.209228501</v>
      </c>
      <c r="CM1139" s="160">
        <v>181892.448957443</v>
      </c>
      <c r="CN1139" s="160">
        <v>25428470.1564941</v>
      </c>
      <c r="CO1139" s="160">
        <v>115038120.240234</v>
      </c>
      <c r="CP1139" s="95">
        <v>12358419.209228501</v>
      </c>
      <c r="CQ1139" s="95">
        <v>0</v>
      </c>
      <c r="CR1139" s="95">
        <v>0</v>
      </c>
      <c r="CS1139" s="95">
        <v>0</v>
      </c>
      <c r="CT1139" s="95">
        <v>0</v>
      </c>
      <c r="CU1139" s="161">
        <v>4207772.7374458313</v>
      </c>
      <c r="CV1139" s="161">
        <v>45733245.277130149</v>
      </c>
    </row>
    <row r="1140" spans="1:100" x14ac:dyDescent="0.2">
      <c r="A1140" s="94" t="s">
        <v>67</v>
      </c>
      <c r="B1140" s="96">
        <v>44075</v>
      </c>
      <c r="C1140" s="95">
        <v>108075.052258492</v>
      </c>
      <c r="D1140" s="95">
        <v>0</v>
      </c>
      <c r="E1140" s="95">
        <v>9686.2700306177103</v>
      </c>
      <c r="F1140" s="95">
        <v>9683.3883596658707</v>
      </c>
      <c r="G1140" s="95">
        <v>5300.85264110565</v>
      </c>
      <c r="H1140" s="95">
        <v>0</v>
      </c>
      <c r="I1140" s="95">
        <v>0</v>
      </c>
      <c r="J1140" s="95">
        <v>68740.217973709106</v>
      </c>
      <c r="K1140" s="95">
        <v>1</v>
      </c>
      <c r="L1140" s="95">
        <v>96.436666745692506</v>
      </c>
      <c r="M1140" s="95">
        <v>52330.293148994402</v>
      </c>
      <c r="N1140" s="95">
        <v>3553.5879800319699</v>
      </c>
      <c r="O1140" s="95">
        <v>0</v>
      </c>
      <c r="P1140" s="95">
        <v>58437.418299675002</v>
      </c>
      <c r="Q1140" s="95">
        <v>3484.2043147683098</v>
      </c>
      <c r="R1140" s="95">
        <v>0</v>
      </c>
      <c r="S1140" s="95">
        <v>5289.2289882302302</v>
      </c>
      <c r="T1140" s="95">
        <v>0</v>
      </c>
      <c r="U1140" s="95">
        <v>68642.7970638275</v>
      </c>
      <c r="V1140" s="95">
        <v>4439854.6305542002</v>
      </c>
      <c r="W1140" s="95">
        <v>0</v>
      </c>
      <c r="X1140" s="95">
        <v>373533.69966506999</v>
      </c>
      <c r="Y1140" s="95">
        <v>373093.99163436901</v>
      </c>
      <c r="Z1140" s="95">
        <v>598756.92980956996</v>
      </c>
      <c r="AA1140" s="95">
        <v>0</v>
      </c>
      <c r="AB1140" s="95">
        <v>0</v>
      </c>
      <c r="AC1140" s="95">
        <v>24352334.263671901</v>
      </c>
      <c r="AD1140" s="95">
        <v>24.838680803775802</v>
      </c>
      <c r="AE1140" s="95">
        <v>8120.8703290820104</v>
      </c>
      <c r="AF1140" s="95">
        <v>2007482.6151733401</v>
      </c>
      <c r="AG1140" s="95">
        <v>362911.36051940901</v>
      </c>
      <c r="AH1140" s="95">
        <v>0</v>
      </c>
      <c r="AI1140" s="95">
        <v>1986427.26828003</v>
      </c>
      <c r="AJ1140" s="95">
        <v>448046.24215698201</v>
      </c>
      <c r="AK1140" s="95">
        <v>0</v>
      </c>
      <c r="AL1140" s="95">
        <v>597519.58634185803</v>
      </c>
      <c r="AM1140" s="95">
        <v>0</v>
      </c>
      <c r="AN1140" s="95">
        <v>24354116.8977051</v>
      </c>
      <c r="AO1140" s="95">
        <v>49813435.002441399</v>
      </c>
      <c r="AP1140" s="95">
        <v>0</v>
      </c>
      <c r="AQ1140" s="95">
        <v>3574939.2733459501</v>
      </c>
      <c r="AR1140" s="95">
        <v>3559596.01098633</v>
      </c>
      <c r="AS1140" s="95">
        <v>5505013.3771362295</v>
      </c>
      <c r="AT1140" s="95">
        <v>0</v>
      </c>
      <c r="AU1140" s="95">
        <v>0</v>
      </c>
      <c r="AV1140" s="95">
        <v>80219791.790039107</v>
      </c>
      <c r="AW1140" s="95">
        <v>90</v>
      </c>
      <c r="AX1140" s="95">
        <v>76636.889180183396</v>
      </c>
      <c r="AY1140" s="95">
        <v>22936323.997802701</v>
      </c>
      <c r="AZ1140" s="95">
        <v>3840042.3509521498</v>
      </c>
      <c r="BA1140" s="95">
        <v>0</v>
      </c>
      <c r="BB1140" s="95">
        <v>21888591.927490201</v>
      </c>
      <c r="BC1140" s="95">
        <v>4605692.41723633</v>
      </c>
      <c r="BD1140" s="95">
        <v>0</v>
      </c>
      <c r="BE1140" s="95">
        <v>5494137.4412231399</v>
      </c>
      <c r="BF1140" s="95">
        <v>0</v>
      </c>
      <c r="BG1140" s="95">
        <v>80236678.631835893</v>
      </c>
      <c r="BH1140" s="95">
        <v>13197377.4643555</v>
      </c>
      <c r="BI1140" s="95">
        <v>0</v>
      </c>
      <c r="BJ1140" s="95">
        <v>1114920.9927215599</v>
      </c>
      <c r="BK1140" s="95">
        <v>1126466.7365570101</v>
      </c>
      <c r="BL1140" s="95">
        <v>0</v>
      </c>
      <c r="BM1140" s="95">
        <v>0</v>
      </c>
      <c r="BN1140" s="95">
        <v>0</v>
      </c>
      <c r="BO1140" s="95">
        <v>0</v>
      </c>
      <c r="BP1140" s="95">
        <v>0</v>
      </c>
      <c r="BQ1140" s="95">
        <v>0</v>
      </c>
      <c r="BR1140" s="95">
        <v>7597695.9530029297</v>
      </c>
      <c r="BS1140" s="95">
        <v>1401271.73731995</v>
      </c>
      <c r="BT1140" s="95">
        <v>0</v>
      </c>
      <c r="BU1140" s="95">
        <v>3104670.95849609</v>
      </c>
      <c r="BV1140" s="95">
        <v>1666319.1641845701</v>
      </c>
      <c r="BW1140" s="95">
        <v>0</v>
      </c>
      <c r="BX1140" s="95">
        <v>903115.63748168899</v>
      </c>
      <c r="BY1140" s="95">
        <v>0</v>
      </c>
      <c r="BZ1140" s="95">
        <v>0</v>
      </c>
      <c r="CA1140" s="95">
        <v>117822.500662804</v>
      </c>
      <c r="CB1140" s="95">
        <v>4812343.8418579102</v>
      </c>
      <c r="CC1140" s="95">
        <v>53354048.4306641</v>
      </c>
      <c r="CD1140" s="95">
        <v>14271726.8116455</v>
      </c>
      <c r="CE1140" s="95">
        <v>5298.8814515471504</v>
      </c>
      <c r="CF1140" s="95">
        <v>604245.583747864</v>
      </c>
      <c r="CG1140" s="95">
        <v>5553821.7053832998</v>
      </c>
      <c r="CH1140" s="95">
        <v>0</v>
      </c>
      <c r="CI1140" s="95">
        <v>123138.02430534401</v>
      </c>
      <c r="CJ1140" s="95">
        <v>5414641.7260131799</v>
      </c>
      <c r="CK1140" s="95">
        <v>58889609.903320298</v>
      </c>
      <c r="CL1140" s="95">
        <v>15295690.4127197</v>
      </c>
      <c r="CM1140" s="160">
        <v>191030.06727981599</v>
      </c>
      <c r="CN1140" s="160">
        <v>29767190.3349609</v>
      </c>
      <c r="CO1140" s="160">
        <v>138881963.06835899</v>
      </c>
      <c r="CP1140" s="95">
        <v>15295690.4127197</v>
      </c>
      <c r="CQ1140" s="95">
        <v>0</v>
      </c>
      <c r="CR1140" s="95">
        <v>0</v>
      </c>
      <c r="CS1140" s="95">
        <v>0</v>
      </c>
      <c r="CT1140" s="95">
        <v>0</v>
      </c>
      <c r="CU1140" s="161">
        <v>5416589.4256057739</v>
      </c>
      <c r="CV1140" s="161">
        <v>58907870.136047401</v>
      </c>
    </row>
    <row r="1141" spans="1:100" x14ac:dyDescent="0.2">
      <c r="A1141" s="94" t="s">
        <v>68</v>
      </c>
      <c r="B1141" s="96">
        <v>38047</v>
      </c>
      <c r="C1141" s="95">
        <v>60269.837772369399</v>
      </c>
      <c r="D1141" s="95">
        <v>0</v>
      </c>
      <c r="E1141" s="95">
        <v>36912.760483264901</v>
      </c>
      <c r="F1141" s="95">
        <v>24133.8116817474</v>
      </c>
      <c r="G1141" s="95">
        <v>15.486797654884899</v>
      </c>
      <c r="H1141" s="95">
        <v>2472.96946117282</v>
      </c>
      <c r="I1141" s="95">
        <v>628.054034620523</v>
      </c>
      <c r="J1141" s="95">
        <v>137.28281692042901</v>
      </c>
      <c r="K1141" s="95">
        <v>50410.514917850502</v>
      </c>
      <c r="L1141" s="95">
        <v>45103.273941993699</v>
      </c>
      <c r="M1141" s="95">
        <v>38865.071065902703</v>
      </c>
      <c r="N1141" s="95">
        <v>7275.2909978628204</v>
      </c>
      <c r="O1141" s="95">
        <v>0</v>
      </c>
      <c r="P1141" s="95">
        <v>0</v>
      </c>
      <c r="Q1141" s="95">
        <v>5396.9261344671204</v>
      </c>
      <c r="R1141" s="95">
        <v>0</v>
      </c>
      <c r="S1141" s="95">
        <v>0</v>
      </c>
      <c r="T1141" s="95">
        <v>2483.8929898738902</v>
      </c>
      <c r="U1141" s="95">
        <v>49947.314369201697</v>
      </c>
      <c r="V1141" s="95">
        <v>2971413.9868469201</v>
      </c>
      <c r="W1141" s="95">
        <v>0</v>
      </c>
      <c r="X1141" s="95">
        <v>2606785.6379394499</v>
      </c>
      <c r="Y1141" s="95">
        <v>1503130.8784942599</v>
      </c>
      <c r="Z1141" s="95">
        <v>1250.7687451243401</v>
      </c>
      <c r="AA1141" s="95">
        <v>391319.75596618699</v>
      </c>
      <c r="AB1141" s="95">
        <v>92335.986579895005</v>
      </c>
      <c r="AC1141" s="95">
        <v>12551.089517355</v>
      </c>
      <c r="AD1141" s="95">
        <v>14531493.184448199</v>
      </c>
      <c r="AE1141" s="95">
        <v>2160560.5151367201</v>
      </c>
      <c r="AF1141" s="95">
        <v>1696718.66847229</v>
      </c>
      <c r="AG1141" s="95">
        <v>1138431.55128479</v>
      </c>
      <c r="AH1141" s="95">
        <v>0</v>
      </c>
      <c r="AI1141" s="95">
        <v>0</v>
      </c>
      <c r="AJ1141" s="95">
        <v>588672.29296112095</v>
      </c>
      <c r="AK1141" s="95">
        <v>0</v>
      </c>
      <c r="AL1141" s="95">
        <v>0</v>
      </c>
      <c r="AM1141" s="95">
        <v>387492.28733444202</v>
      </c>
      <c r="AN1141" s="95">
        <v>14360221.855835</v>
      </c>
      <c r="AO1141" s="95">
        <v>21262419.387451202</v>
      </c>
      <c r="AP1141" s="95">
        <v>0</v>
      </c>
      <c r="AQ1141" s="95">
        <v>17894554.1958008</v>
      </c>
      <c r="AR1141" s="95">
        <v>10366225.7028809</v>
      </c>
      <c r="AS1141" s="95">
        <v>7804.0063996315002</v>
      </c>
      <c r="AT1141" s="95">
        <v>2372981.7789917002</v>
      </c>
      <c r="AU1141" s="95">
        <v>562636.58773040795</v>
      </c>
      <c r="AV1141" s="95">
        <v>26852.154184818301</v>
      </c>
      <c r="AW1141" s="95">
        <v>33588651.313964799</v>
      </c>
      <c r="AX1141" s="95">
        <v>15421337.520873999</v>
      </c>
      <c r="AY1141" s="95">
        <v>12000048.3669434</v>
      </c>
      <c r="AZ1141" s="95">
        <v>7608464.4199218797</v>
      </c>
      <c r="BA1141" s="95">
        <v>0</v>
      </c>
      <c r="BB1141" s="95">
        <v>0</v>
      </c>
      <c r="BC1141" s="95">
        <v>4017999.2025756799</v>
      </c>
      <c r="BD1141" s="95">
        <v>0</v>
      </c>
      <c r="BE1141" s="95">
        <v>0</v>
      </c>
      <c r="BF1141" s="95">
        <v>2366206.8347473098</v>
      </c>
      <c r="BG1141" s="95">
        <v>33011793.4130859</v>
      </c>
      <c r="BH1141" s="95">
        <v>3648737.1996459998</v>
      </c>
      <c r="BI1141" s="95">
        <v>0</v>
      </c>
      <c r="BJ1141" s="95">
        <v>5272295.3361816397</v>
      </c>
      <c r="BK1141" s="95">
        <v>3933494.3244628902</v>
      </c>
      <c r="BL1141" s="95">
        <v>0</v>
      </c>
      <c r="BM1141" s="95">
        <v>0</v>
      </c>
      <c r="BN1141" s="95">
        <v>0</v>
      </c>
      <c r="BO1141" s="95">
        <v>0</v>
      </c>
      <c r="BP1141" s="95">
        <v>0</v>
      </c>
      <c r="BQ1141" s="95">
        <v>0</v>
      </c>
      <c r="BR1141" s="95">
        <v>4068618.62536621</v>
      </c>
      <c r="BS1141" s="95">
        <v>2975808.9956970201</v>
      </c>
      <c r="BT1141" s="95">
        <v>0</v>
      </c>
      <c r="BU1141" s="95">
        <v>0</v>
      </c>
      <c r="BV1141" s="95">
        <v>1852459.8880767799</v>
      </c>
      <c r="BW1141" s="95">
        <v>0</v>
      </c>
      <c r="BX1141" s="95">
        <v>0</v>
      </c>
      <c r="BY1141" s="95">
        <v>0</v>
      </c>
      <c r="BZ1141" s="95">
        <v>0</v>
      </c>
      <c r="CA1141" s="95">
        <v>97106.598666191101</v>
      </c>
      <c r="CB1141" s="95">
        <v>5554880.03088379</v>
      </c>
      <c r="CC1141" s="95">
        <v>38954003.699218802</v>
      </c>
      <c r="CD1141" s="95">
        <v>8919147.0203857403</v>
      </c>
      <c r="CE1141" s="95">
        <v>2482.9140358865302</v>
      </c>
      <c r="CF1141" s="95">
        <v>385948.56563186599</v>
      </c>
      <c r="CG1141" s="95">
        <v>2377522.7182311998</v>
      </c>
      <c r="CH1141" s="95">
        <v>0</v>
      </c>
      <c r="CI1141" s="95">
        <v>99590.155773162798</v>
      </c>
      <c r="CJ1141" s="95">
        <v>5943193.1940307599</v>
      </c>
      <c r="CK1141" s="95">
        <v>41308321.271972701</v>
      </c>
      <c r="CL1141" s="95">
        <v>8914784.7496337909</v>
      </c>
      <c r="CM1141" s="160">
        <v>149555.008226395</v>
      </c>
      <c r="CN1141" s="160">
        <v>20227075.767578099</v>
      </c>
      <c r="CO1141" s="160">
        <v>74350058.603515595</v>
      </c>
      <c r="CP1141" s="95">
        <v>8914784.7496337909</v>
      </c>
      <c r="CQ1141" s="95">
        <v>0</v>
      </c>
      <c r="CR1141" s="95">
        <v>0</v>
      </c>
      <c r="CS1141" s="95">
        <v>0</v>
      </c>
      <c r="CT1141" s="95">
        <v>0</v>
      </c>
      <c r="CU1141" s="161">
        <v>5940828.5965156555</v>
      </c>
      <c r="CV1141" s="161">
        <v>41331526.417450003</v>
      </c>
    </row>
    <row r="1142" spans="1:100" x14ac:dyDescent="0.2">
      <c r="A1142" s="94" t="s">
        <v>68</v>
      </c>
      <c r="B1142" s="96">
        <v>38139</v>
      </c>
      <c r="C1142" s="95">
        <v>60584.818222522699</v>
      </c>
      <c r="D1142" s="95">
        <v>0</v>
      </c>
      <c r="E1142" s="95">
        <v>36103.661733627298</v>
      </c>
      <c r="F1142" s="95">
        <v>24065.7158684731</v>
      </c>
      <c r="G1142" s="95">
        <v>66.357875522226095</v>
      </c>
      <c r="H1142" s="95">
        <v>2378.9017809629399</v>
      </c>
      <c r="I1142" s="95">
        <v>625.77792232483603</v>
      </c>
      <c r="J1142" s="95">
        <v>2839.9093790352299</v>
      </c>
      <c r="K1142" s="95">
        <v>46254.900981903098</v>
      </c>
      <c r="L1142" s="95">
        <v>45495.0813426971</v>
      </c>
      <c r="M1142" s="95">
        <v>38563.239487648003</v>
      </c>
      <c r="N1142" s="95">
        <v>7143.1692540645599</v>
      </c>
      <c r="O1142" s="95">
        <v>0</v>
      </c>
      <c r="P1142" s="95">
        <v>0</v>
      </c>
      <c r="Q1142" s="95">
        <v>5351.1185894608498</v>
      </c>
      <c r="R1142" s="95">
        <v>0</v>
      </c>
      <c r="S1142" s="95">
        <v>0</v>
      </c>
      <c r="T1142" s="95">
        <v>2457.75369212031</v>
      </c>
      <c r="U1142" s="95">
        <v>50220.637277603098</v>
      </c>
      <c r="V1142" s="95">
        <v>2947589.1619567899</v>
      </c>
      <c r="W1142" s="95">
        <v>0</v>
      </c>
      <c r="X1142" s="95">
        <v>2546436.6102905301</v>
      </c>
      <c r="Y1142" s="95">
        <v>1486117.4584198</v>
      </c>
      <c r="Z1142" s="95">
        <v>12210.6065684557</v>
      </c>
      <c r="AA1142" s="95">
        <v>369065.33839416498</v>
      </c>
      <c r="AB1142" s="95">
        <v>88971.155842781096</v>
      </c>
      <c r="AC1142" s="95">
        <v>642108.62086486805</v>
      </c>
      <c r="AD1142" s="95">
        <v>13236067.9525146</v>
      </c>
      <c r="AE1142" s="95">
        <v>2139923.98547363</v>
      </c>
      <c r="AF1142" s="95">
        <v>1689851.9985809301</v>
      </c>
      <c r="AG1142" s="95">
        <v>1111015.92533875</v>
      </c>
      <c r="AH1142" s="95">
        <v>0</v>
      </c>
      <c r="AI1142" s="95">
        <v>0</v>
      </c>
      <c r="AJ1142" s="95">
        <v>580976.39356994606</v>
      </c>
      <c r="AK1142" s="95">
        <v>0</v>
      </c>
      <c r="AL1142" s="95">
        <v>0</v>
      </c>
      <c r="AM1142" s="95">
        <v>381381.896663666</v>
      </c>
      <c r="AN1142" s="95">
        <v>14240293.783447299</v>
      </c>
      <c r="AO1142" s="95">
        <v>21309983.130615201</v>
      </c>
      <c r="AP1142" s="95">
        <v>0</v>
      </c>
      <c r="AQ1142" s="95">
        <v>17762325.886474598</v>
      </c>
      <c r="AR1142" s="95">
        <v>10437653.466430699</v>
      </c>
      <c r="AS1142" s="95">
        <v>75615.713191032395</v>
      </c>
      <c r="AT1142" s="95">
        <v>2270159.4791870099</v>
      </c>
      <c r="AU1142" s="95">
        <v>547384.41381835903</v>
      </c>
      <c r="AV1142" s="95">
        <v>1481710.1186218299</v>
      </c>
      <c r="AW1142" s="95">
        <v>30808264.001953099</v>
      </c>
      <c r="AX1142" s="95">
        <v>15536857.326416001</v>
      </c>
      <c r="AY1142" s="95">
        <v>12063767.919921899</v>
      </c>
      <c r="AZ1142" s="95">
        <v>7506699.9093017597</v>
      </c>
      <c r="BA1142" s="95">
        <v>0</v>
      </c>
      <c r="BB1142" s="95">
        <v>0</v>
      </c>
      <c r="BC1142" s="95">
        <v>4000825.7135925302</v>
      </c>
      <c r="BD1142" s="95">
        <v>0</v>
      </c>
      <c r="BE1142" s="95">
        <v>0</v>
      </c>
      <c r="BF1142" s="95">
        <v>2344044.07452393</v>
      </c>
      <c r="BG1142" s="95">
        <v>33290884.0302734</v>
      </c>
      <c r="BH1142" s="95">
        <v>3612435.5126342801</v>
      </c>
      <c r="BI1142" s="95">
        <v>0</v>
      </c>
      <c r="BJ1142" s="95">
        <v>5238626.7162475605</v>
      </c>
      <c r="BK1142" s="95">
        <v>3950686.9944457998</v>
      </c>
      <c r="BL1142" s="95">
        <v>0</v>
      </c>
      <c r="BM1142" s="95">
        <v>0</v>
      </c>
      <c r="BN1142" s="95">
        <v>0</v>
      </c>
      <c r="BO1142" s="95">
        <v>0</v>
      </c>
      <c r="BP1142" s="95">
        <v>0</v>
      </c>
      <c r="BQ1142" s="95">
        <v>0</v>
      </c>
      <c r="BR1142" s="95">
        <v>4083833.8489685101</v>
      </c>
      <c r="BS1142" s="95">
        <v>2949235.1953125</v>
      </c>
      <c r="BT1142" s="95">
        <v>0</v>
      </c>
      <c r="BU1142" s="95">
        <v>0</v>
      </c>
      <c r="BV1142" s="95">
        <v>1851465.1041717499</v>
      </c>
      <c r="BW1142" s="95">
        <v>0</v>
      </c>
      <c r="BX1142" s="95">
        <v>0</v>
      </c>
      <c r="BY1142" s="95">
        <v>0</v>
      </c>
      <c r="BZ1142" s="95">
        <v>0</v>
      </c>
      <c r="CA1142" s="95">
        <v>96852.237169265703</v>
      </c>
      <c r="CB1142" s="95">
        <v>5489848.8264160203</v>
      </c>
      <c r="CC1142" s="95">
        <v>38822955.482910201</v>
      </c>
      <c r="CD1142" s="95">
        <v>8800208.0616455097</v>
      </c>
      <c r="CE1142" s="95">
        <v>2458.9472697973301</v>
      </c>
      <c r="CF1142" s="95">
        <v>377389.82629394502</v>
      </c>
      <c r="CG1142" s="95">
        <v>2349500.1120910598</v>
      </c>
      <c r="CH1142" s="95">
        <v>0</v>
      </c>
      <c r="CI1142" s="95">
        <v>99303.679494857803</v>
      </c>
      <c r="CJ1142" s="95">
        <v>5868745.03796387</v>
      </c>
      <c r="CK1142" s="95">
        <v>41136966.896972701</v>
      </c>
      <c r="CL1142" s="95">
        <v>8797035.0230712909</v>
      </c>
      <c r="CM1142" s="160">
        <v>149285.198749542</v>
      </c>
      <c r="CN1142" s="160">
        <v>20231113.388916001</v>
      </c>
      <c r="CO1142" s="160">
        <v>74515109.564453095</v>
      </c>
      <c r="CP1142" s="95">
        <v>8797035.0230712909</v>
      </c>
      <c r="CQ1142" s="95">
        <v>0</v>
      </c>
      <c r="CR1142" s="95">
        <v>0</v>
      </c>
      <c r="CS1142" s="95">
        <v>0</v>
      </c>
      <c r="CT1142" s="95">
        <v>0</v>
      </c>
      <c r="CU1142" s="161">
        <v>5867238.6527099656</v>
      </c>
      <c r="CV1142" s="161">
        <v>41172455.595001258</v>
      </c>
    </row>
    <row r="1143" spans="1:100" x14ac:dyDescent="0.2">
      <c r="A1143" s="94" t="s">
        <v>68</v>
      </c>
      <c r="B1143" s="96">
        <v>38231</v>
      </c>
      <c r="C1143" s="95">
        <v>61656.2605204582</v>
      </c>
      <c r="D1143" s="95">
        <v>0</v>
      </c>
      <c r="E1143" s="95">
        <v>36481.965859413103</v>
      </c>
      <c r="F1143" s="95">
        <v>24876.182043075602</v>
      </c>
      <c r="G1143" s="95">
        <v>185.32952975667999</v>
      </c>
      <c r="H1143" s="95">
        <v>2280.71084532142</v>
      </c>
      <c r="I1143" s="95">
        <v>601.48413500934805</v>
      </c>
      <c r="J1143" s="95">
        <v>6688.8120922446296</v>
      </c>
      <c r="K1143" s="95">
        <v>43131.970994949297</v>
      </c>
      <c r="L1143" s="95">
        <v>47622.262090206103</v>
      </c>
      <c r="M1143" s="95">
        <v>39070.792700767503</v>
      </c>
      <c r="N1143" s="95">
        <v>7166.5099338889104</v>
      </c>
      <c r="O1143" s="95">
        <v>0</v>
      </c>
      <c r="P1143" s="95">
        <v>0</v>
      </c>
      <c r="Q1143" s="95">
        <v>5389.2610529661197</v>
      </c>
      <c r="R1143" s="95">
        <v>0</v>
      </c>
      <c r="S1143" s="95">
        <v>0</v>
      </c>
      <c r="T1143" s="95">
        <v>2444.1074432730702</v>
      </c>
      <c r="U1143" s="95">
        <v>49897.529726505301</v>
      </c>
      <c r="V1143" s="95">
        <v>2989480.1960144001</v>
      </c>
      <c r="W1143" s="95">
        <v>0</v>
      </c>
      <c r="X1143" s="95">
        <v>2553796.88214111</v>
      </c>
      <c r="Y1143" s="95">
        <v>1501645.4395141599</v>
      </c>
      <c r="Z1143" s="95">
        <v>27271.208842039101</v>
      </c>
      <c r="AA1143" s="95">
        <v>355525.04943466198</v>
      </c>
      <c r="AB1143" s="95">
        <v>88608.831702232404</v>
      </c>
      <c r="AC1143" s="95">
        <v>1535144.49269104</v>
      </c>
      <c r="AD1143" s="95">
        <v>11911086.903320299</v>
      </c>
      <c r="AE1143" s="95">
        <v>2165262.0536804199</v>
      </c>
      <c r="AF1143" s="95">
        <v>1702592.78317261</v>
      </c>
      <c r="AG1143" s="95">
        <v>1116148.92974854</v>
      </c>
      <c r="AH1143" s="95">
        <v>0</v>
      </c>
      <c r="AI1143" s="95">
        <v>0</v>
      </c>
      <c r="AJ1143" s="95">
        <v>576170.42356109596</v>
      </c>
      <c r="AK1143" s="95">
        <v>0</v>
      </c>
      <c r="AL1143" s="95">
        <v>0</v>
      </c>
      <c r="AM1143" s="95">
        <v>375379.05753326399</v>
      </c>
      <c r="AN1143" s="95">
        <v>13700026.1098633</v>
      </c>
      <c r="AO1143" s="95">
        <v>21890220.261230499</v>
      </c>
      <c r="AP1143" s="95">
        <v>0</v>
      </c>
      <c r="AQ1143" s="95">
        <v>17870609.528564502</v>
      </c>
      <c r="AR1143" s="95">
        <v>10716584.2573242</v>
      </c>
      <c r="AS1143" s="95">
        <v>168344.03885841399</v>
      </c>
      <c r="AT1143" s="95">
        <v>2216295.3671264602</v>
      </c>
      <c r="AU1143" s="95">
        <v>562105.42202758801</v>
      </c>
      <c r="AV1143" s="95">
        <v>3657942.81427002</v>
      </c>
      <c r="AW1143" s="95">
        <v>28247743.603515599</v>
      </c>
      <c r="AX1143" s="95">
        <v>16043243.1102295</v>
      </c>
      <c r="AY1143" s="95">
        <v>12316455.564208999</v>
      </c>
      <c r="AZ1143" s="95">
        <v>7639853.7678222703</v>
      </c>
      <c r="BA1143" s="95">
        <v>0</v>
      </c>
      <c r="BB1143" s="95">
        <v>0</v>
      </c>
      <c r="BC1143" s="95">
        <v>4009338.1651916499</v>
      </c>
      <c r="BD1143" s="95">
        <v>0</v>
      </c>
      <c r="BE1143" s="95">
        <v>0</v>
      </c>
      <c r="BF1143" s="95">
        <v>2341522.0850524898</v>
      </c>
      <c r="BG1143" s="95">
        <v>32537056.166747998</v>
      </c>
      <c r="BH1143" s="95">
        <v>3803755.9622497601</v>
      </c>
      <c r="BI1143" s="95">
        <v>0</v>
      </c>
      <c r="BJ1143" s="95">
        <v>5266680.4404907199</v>
      </c>
      <c r="BK1143" s="95">
        <v>3995509.3908386198</v>
      </c>
      <c r="BL1143" s="95">
        <v>0</v>
      </c>
      <c r="BM1143" s="95">
        <v>0</v>
      </c>
      <c r="BN1143" s="95">
        <v>0</v>
      </c>
      <c r="BO1143" s="95">
        <v>0</v>
      </c>
      <c r="BP1143" s="95">
        <v>0</v>
      </c>
      <c r="BQ1143" s="95">
        <v>0</v>
      </c>
      <c r="BR1143" s="95">
        <v>4147046.52984619</v>
      </c>
      <c r="BS1143" s="95">
        <v>3012694.0204467801</v>
      </c>
      <c r="BT1143" s="95">
        <v>0</v>
      </c>
      <c r="BU1143" s="95">
        <v>0</v>
      </c>
      <c r="BV1143" s="95">
        <v>1863485.80439758</v>
      </c>
      <c r="BW1143" s="95">
        <v>0</v>
      </c>
      <c r="BX1143" s="95">
        <v>0</v>
      </c>
      <c r="BY1143" s="95">
        <v>0</v>
      </c>
      <c r="BZ1143" s="95">
        <v>0</v>
      </c>
      <c r="CA1143" s="95">
        <v>97820.209257125898</v>
      </c>
      <c r="CB1143" s="95">
        <v>5552342.9240722703</v>
      </c>
      <c r="CC1143" s="95">
        <v>39890041.707519501</v>
      </c>
      <c r="CD1143" s="95">
        <v>9148753.7286377009</v>
      </c>
      <c r="CE1143" s="95">
        <v>2434.1147824823902</v>
      </c>
      <c r="CF1143" s="95">
        <v>372840.54075241101</v>
      </c>
      <c r="CG1143" s="95">
        <v>2325612.7937622098</v>
      </c>
      <c r="CH1143" s="95">
        <v>0</v>
      </c>
      <c r="CI1143" s="95">
        <v>100261.027291298</v>
      </c>
      <c r="CJ1143" s="95">
        <v>5925984.3466796903</v>
      </c>
      <c r="CK1143" s="95">
        <v>42212976.384277299</v>
      </c>
      <c r="CL1143" s="95">
        <v>9161908.8914794903</v>
      </c>
      <c r="CM1143" s="160">
        <v>150338.94552993801</v>
      </c>
      <c r="CN1143" s="160">
        <v>19754206.3977051</v>
      </c>
      <c r="CO1143" s="160">
        <v>74889808.842773393</v>
      </c>
      <c r="CP1143" s="95">
        <v>9161908.8914794903</v>
      </c>
      <c r="CQ1143" s="95">
        <v>0</v>
      </c>
      <c r="CR1143" s="95">
        <v>0</v>
      </c>
      <c r="CS1143" s="95">
        <v>0</v>
      </c>
      <c r="CT1143" s="95">
        <v>0</v>
      </c>
      <c r="CU1143" s="161">
        <v>5925183.4648246812</v>
      </c>
      <c r="CV1143" s="161">
        <v>42215654.501281708</v>
      </c>
    </row>
    <row r="1144" spans="1:100" x14ac:dyDescent="0.2">
      <c r="A1144" s="94" t="s">
        <v>68</v>
      </c>
      <c r="B1144" s="96">
        <v>38322</v>
      </c>
      <c r="C1144" s="95">
        <v>62702.990363597899</v>
      </c>
      <c r="D1144" s="95">
        <v>0</v>
      </c>
      <c r="E1144" s="95">
        <v>35229.995576858499</v>
      </c>
      <c r="F1144" s="95">
        <v>24047.249592542601</v>
      </c>
      <c r="G1144" s="95">
        <v>284.74046296626301</v>
      </c>
      <c r="H1144" s="95">
        <v>2136.7628500461601</v>
      </c>
      <c r="I1144" s="95">
        <v>569.12561920285202</v>
      </c>
      <c r="J1144" s="95">
        <v>10442.053341388701</v>
      </c>
      <c r="K1144" s="95">
        <v>41067.423922061898</v>
      </c>
      <c r="L1144" s="95">
        <v>46596.134980678602</v>
      </c>
      <c r="M1144" s="95">
        <v>39594.373872757002</v>
      </c>
      <c r="N1144" s="95">
        <v>7099.1228120326996</v>
      </c>
      <c r="O1144" s="95">
        <v>0</v>
      </c>
      <c r="P1144" s="95">
        <v>0</v>
      </c>
      <c r="Q1144" s="95">
        <v>5389.4452829360998</v>
      </c>
      <c r="R1144" s="95">
        <v>0</v>
      </c>
      <c r="S1144" s="95">
        <v>0</v>
      </c>
      <c r="T1144" s="95">
        <v>2427.5956025123601</v>
      </c>
      <c r="U1144" s="95">
        <v>50964.153173446699</v>
      </c>
      <c r="V1144" s="95">
        <v>3078982.8165588402</v>
      </c>
      <c r="W1144" s="95">
        <v>0</v>
      </c>
      <c r="X1144" s="95">
        <v>2470466.3397522001</v>
      </c>
      <c r="Y1144" s="95">
        <v>1469798.09086609</v>
      </c>
      <c r="Z1144" s="95">
        <v>48905.095022678397</v>
      </c>
      <c r="AA1144" s="95">
        <v>312891.43722152698</v>
      </c>
      <c r="AB1144" s="95">
        <v>76462.969318389907</v>
      </c>
      <c r="AC1144" s="95">
        <v>3166488.7707214402</v>
      </c>
      <c r="AD1144" s="95">
        <v>12002715.817748999</v>
      </c>
      <c r="AE1144" s="95">
        <v>2168853.68432617</v>
      </c>
      <c r="AF1144" s="95">
        <v>1724818.8058471701</v>
      </c>
      <c r="AG1144" s="95">
        <v>1112632.92008972</v>
      </c>
      <c r="AH1144" s="95">
        <v>0</v>
      </c>
      <c r="AI1144" s="95">
        <v>0</v>
      </c>
      <c r="AJ1144" s="95">
        <v>565936.23637390102</v>
      </c>
      <c r="AK1144" s="95">
        <v>0</v>
      </c>
      <c r="AL1144" s="95">
        <v>0</v>
      </c>
      <c r="AM1144" s="95">
        <v>370318.300392151</v>
      </c>
      <c r="AN1144" s="95">
        <v>14926924.2974854</v>
      </c>
      <c r="AO1144" s="95">
        <v>22802024.2258301</v>
      </c>
      <c r="AP1144" s="95">
        <v>0</v>
      </c>
      <c r="AQ1144" s="95">
        <v>17547854.5556641</v>
      </c>
      <c r="AR1144" s="95">
        <v>10497322.959106401</v>
      </c>
      <c r="AS1144" s="95">
        <v>309804.11956405599</v>
      </c>
      <c r="AT1144" s="95">
        <v>1983279.38134766</v>
      </c>
      <c r="AU1144" s="95">
        <v>483942.732212067</v>
      </c>
      <c r="AV1144" s="95">
        <v>7950165.8204345703</v>
      </c>
      <c r="AW1144" s="95">
        <v>28270178.613037098</v>
      </c>
      <c r="AX1144" s="95">
        <v>16161356.025512701</v>
      </c>
      <c r="AY1144" s="95">
        <v>12636911.583373999</v>
      </c>
      <c r="AZ1144" s="95">
        <v>7708136.4217529297</v>
      </c>
      <c r="BA1144" s="95">
        <v>0</v>
      </c>
      <c r="BB1144" s="95">
        <v>0</v>
      </c>
      <c r="BC1144" s="95">
        <v>3987102.42886353</v>
      </c>
      <c r="BD1144" s="95">
        <v>0</v>
      </c>
      <c r="BE1144" s="95">
        <v>0</v>
      </c>
      <c r="BF1144" s="95">
        <v>2333872.1704406701</v>
      </c>
      <c r="BG1144" s="95">
        <v>35327513.5400391</v>
      </c>
      <c r="BH1144" s="95">
        <v>3901136.0962219201</v>
      </c>
      <c r="BI1144" s="95">
        <v>0</v>
      </c>
      <c r="BJ1144" s="95">
        <v>5225559.90808105</v>
      </c>
      <c r="BK1144" s="95">
        <v>4001194.1426696801</v>
      </c>
      <c r="BL1144" s="95">
        <v>0</v>
      </c>
      <c r="BM1144" s="95">
        <v>0</v>
      </c>
      <c r="BN1144" s="95">
        <v>0</v>
      </c>
      <c r="BO1144" s="95">
        <v>0</v>
      </c>
      <c r="BP1144" s="95">
        <v>0</v>
      </c>
      <c r="BQ1144" s="95">
        <v>0</v>
      </c>
      <c r="BR1144" s="95">
        <v>4248020.4945678702</v>
      </c>
      <c r="BS1144" s="95">
        <v>3040966.5267028799</v>
      </c>
      <c r="BT1144" s="95">
        <v>0</v>
      </c>
      <c r="BU1144" s="95">
        <v>0</v>
      </c>
      <c r="BV1144" s="95">
        <v>1865859.37161255</v>
      </c>
      <c r="BW1144" s="95">
        <v>0</v>
      </c>
      <c r="BX1144" s="95">
        <v>0</v>
      </c>
      <c r="BY1144" s="95">
        <v>0</v>
      </c>
      <c r="BZ1144" s="95">
        <v>0</v>
      </c>
      <c r="CA1144" s="95">
        <v>98122.996087074294</v>
      </c>
      <c r="CB1144" s="95">
        <v>5547958.1922607403</v>
      </c>
      <c r="CC1144" s="95">
        <v>40153595.984863304</v>
      </c>
      <c r="CD1144" s="95">
        <v>9102280.4674072303</v>
      </c>
      <c r="CE1144" s="95">
        <v>2438.3541518151801</v>
      </c>
      <c r="CF1144" s="95">
        <v>367664.07885742199</v>
      </c>
      <c r="CG1144" s="95">
        <v>2330252.7043151902</v>
      </c>
      <c r="CH1144" s="95">
        <v>0</v>
      </c>
      <c r="CI1144" s="95">
        <v>100560.987511635</v>
      </c>
      <c r="CJ1144" s="95">
        <v>5912187.4948120099</v>
      </c>
      <c r="CK1144" s="95">
        <v>42468925.974609397</v>
      </c>
      <c r="CL1144" s="95">
        <v>9097651.13037109</v>
      </c>
      <c r="CM1144" s="160">
        <v>151410.45948409999</v>
      </c>
      <c r="CN1144" s="160">
        <v>20771981.005371101</v>
      </c>
      <c r="CO1144" s="160">
        <v>77810527.260742202</v>
      </c>
      <c r="CP1144" s="95">
        <v>9097651.13037109</v>
      </c>
      <c r="CQ1144" s="95">
        <v>0</v>
      </c>
      <c r="CR1144" s="95">
        <v>0</v>
      </c>
      <c r="CS1144" s="95">
        <v>0</v>
      </c>
      <c r="CT1144" s="95">
        <v>0</v>
      </c>
      <c r="CU1144" s="161">
        <v>5915622.2711181622</v>
      </c>
      <c r="CV1144" s="161">
        <v>42483848.689178497</v>
      </c>
    </row>
    <row r="1145" spans="1:100" x14ac:dyDescent="0.2">
      <c r="A1145" s="94" t="s">
        <v>68</v>
      </c>
      <c r="B1145" s="96">
        <v>38412</v>
      </c>
      <c r="C1145" s="95">
        <v>64923.118464469902</v>
      </c>
      <c r="D1145" s="95">
        <v>0</v>
      </c>
      <c r="E1145" s="95">
        <v>34731.682674884803</v>
      </c>
      <c r="F1145" s="95">
        <v>23763.530463695501</v>
      </c>
      <c r="G1145" s="95">
        <v>385.48099771142</v>
      </c>
      <c r="H1145" s="95">
        <v>2053.9015091359602</v>
      </c>
      <c r="I1145" s="95">
        <v>560.87706142664001</v>
      </c>
      <c r="J1145" s="95">
        <v>14770.0698446035</v>
      </c>
      <c r="K1145" s="95">
        <v>36691.484644889802</v>
      </c>
      <c r="L1145" s="95">
        <v>46479.321771621697</v>
      </c>
      <c r="M1145" s="95">
        <v>40034.413327693903</v>
      </c>
      <c r="N1145" s="95">
        <v>7157.3908420801199</v>
      </c>
      <c r="O1145" s="95">
        <v>0</v>
      </c>
      <c r="P1145" s="95">
        <v>0</v>
      </c>
      <c r="Q1145" s="95">
        <v>5371.8211468458203</v>
      </c>
      <c r="R1145" s="95">
        <v>0</v>
      </c>
      <c r="S1145" s="95">
        <v>0</v>
      </c>
      <c r="T1145" s="95">
        <v>2446.3667103052098</v>
      </c>
      <c r="U1145" s="95">
        <v>51119.680366039298</v>
      </c>
      <c r="V1145" s="95">
        <v>3182479.8515014602</v>
      </c>
      <c r="W1145" s="95">
        <v>0</v>
      </c>
      <c r="X1145" s="95">
        <v>2439783.67269897</v>
      </c>
      <c r="Y1145" s="95">
        <v>1455548.614151</v>
      </c>
      <c r="Z1145" s="95">
        <v>71192.147076606794</v>
      </c>
      <c r="AA1145" s="95">
        <v>307529.384113312</v>
      </c>
      <c r="AB1145" s="95">
        <v>77576.155966758699</v>
      </c>
      <c r="AC1145" s="95">
        <v>5778330.0592040997</v>
      </c>
      <c r="AD1145" s="95">
        <v>10366041.6677246</v>
      </c>
      <c r="AE1145" s="95">
        <v>2170620.7497253399</v>
      </c>
      <c r="AF1145" s="95">
        <v>1737131.3843231199</v>
      </c>
      <c r="AG1145" s="95">
        <v>1116984.26089478</v>
      </c>
      <c r="AH1145" s="95">
        <v>0</v>
      </c>
      <c r="AI1145" s="95">
        <v>0</v>
      </c>
      <c r="AJ1145" s="95">
        <v>561739.46628570603</v>
      </c>
      <c r="AK1145" s="95">
        <v>0</v>
      </c>
      <c r="AL1145" s="95">
        <v>0</v>
      </c>
      <c r="AM1145" s="95">
        <v>375597.77825927699</v>
      </c>
      <c r="AN1145" s="95">
        <v>15309939.569458</v>
      </c>
      <c r="AO1145" s="95">
        <v>23908470.900634799</v>
      </c>
      <c r="AP1145" s="95">
        <v>0</v>
      </c>
      <c r="AQ1145" s="95">
        <v>17548857.962646499</v>
      </c>
      <c r="AR1145" s="95">
        <v>10648038.6529541</v>
      </c>
      <c r="AS1145" s="95">
        <v>457863.74582672102</v>
      </c>
      <c r="AT1145" s="95">
        <v>1969486.50427246</v>
      </c>
      <c r="AU1145" s="95">
        <v>500106.42874527001</v>
      </c>
      <c r="AV1145" s="95">
        <v>13005708.877441401</v>
      </c>
      <c r="AW1145" s="95">
        <v>24928011.017333999</v>
      </c>
      <c r="AX1145" s="95">
        <v>16310367.7885742</v>
      </c>
      <c r="AY1145" s="95">
        <v>12957323.8096924</v>
      </c>
      <c r="AZ1145" s="95">
        <v>7839221.4186401404</v>
      </c>
      <c r="BA1145" s="95">
        <v>0</v>
      </c>
      <c r="BB1145" s="95">
        <v>0</v>
      </c>
      <c r="BC1145" s="95">
        <v>4000467.1599426302</v>
      </c>
      <c r="BD1145" s="95">
        <v>0</v>
      </c>
      <c r="BE1145" s="95">
        <v>0</v>
      </c>
      <c r="BF1145" s="95">
        <v>2418460.2939147898</v>
      </c>
      <c r="BG1145" s="95">
        <v>36593704.6005859</v>
      </c>
      <c r="BH1145" s="95">
        <v>4085844.8983154302</v>
      </c>
      <c r="BI1145" s="95">
        <v>0</v>
      </c>
      <c r="BJ1145" s="95">
        <v>5218550.8851928702</v>
      </c>
      <c r="BK1145" s="95">
        <v>4034836.1130981399</v>
      </c>
      <c r="BL1145" s="95">
        <v>0</v>
      </c>
      <c r="BM1145" s="95">
        <v>0</v>
      </c>
      <c r="BN1145" s="95">
        <v>0</v>
      </c>
      <c r="BO1145" s="95">
        <v>0</v>
      </c>
      <c r="BP1145" s="95">
        <v>0</v>
      </c>
      <c r="BQ1145" s="95">
        <v>0</v>
      </c>
      <c r="BR1145" s="95">
        <v>4347468.9296264602</v>
      </c>
      <c r="BS1145" s="95">
        <v>3071932.3722228999</v>
      </c>
      <c r="BT1145" s="95">
        <v>0</v>
      </c>
      <c r="BU1145" s="95">
        <v>0</v>
      </c>
      <c r="BV1145" s="95">
        <v>1909347.4681396501</v>
      </c>
      <c r="BW1145" s="95">
        <v>0</v>
      </c>
      <c r="BX1145" s="95">
        <v>0</v>
      </c>
      <c r="BY1145" s="95">
        <v>0</v>
      </c>
      <c r="BZ1145" s="95">
        <v>0</v>
      </c>
      <c r="CA1145" s="95">
        <v>99592.732154846206</v>
      </c>
      <c r="CB1145" s="95">
        <v>5628004.2848510696</v>
      </c>
      <c r="CC1145" s="95">
        <v>41566921.169433601</v>
      </c>
      <c r="CD1145" s="95">
        <v>9306724.1998290997</v>
      </c>
      <c r="CE1145" s="95">
        <v>2444.2744591236101</v>
      </c>
      <c r="CF1145" s="95">
        <v>382091.90113449103</v>
      </c>
      <c r="CG1145" s="95">
        <v>2453165.51104736</v>
      </c>
      <c r="CH1145" s="95">
        <v>0</v>
      </c>
      <c r="CI1145" s="95">
        <v>102036.248806</v>
      </c>
      <c r="CJ1145" s="95">
        <v>6012179.4392700205</v>
      </c>
      <c r="CK1145" s="95">
        <v>44020070.562988304</v>
      </c>
      <c r="CL1145" s="95">
        <v>9302001.7108154297</v>
      </c>
      <c r="CM1145" s="160">
        <v>153096.39543914801</v>
      </c>
      <c r="CN1145" s="160">
        <v>21289862.7961426</v>
      </c>
      <c r="CO1145" s="160">
        <v>80628558.747070298</v>
      </c>
      <c r="CP1145" s="95">
        <v>9302001.7108154297</v>
      </c>
      <c r="CQ1145" s="95">
        <v>0</v>
      </c>
      <c r="CR1145" s="95">
        <v>0</v>
      </c>
      <c r="CS1145" s="95">
        <v>0</v>
      </c>
      <c r="CT1145" s="95">
        <v>0</v>
      </c>
      <c r="CU1145" s="161">
        <v>6010096.1859855605</v>
      </c>
      <c r="CV1145" s="161">
        <v>44020086.680480964</v>
      </c>
    </row>
    <row r="1146" spans="1:100" x14ac:dyDescent="0.2">
      <c r="A1146" s="94" t="s">
        <v>68</v>
      </c>
      <c r="B1146" s="96">
        <v>38504</v>
      </c>
      <c r="C1146" s="95">
        <v>66028.539566039995</v>
      </c>
      <c r="D1146" s="95">
        <v>0</v>
      </c>
      <c r="E1146" s="95">
        <v>33937.795157909401</v>
      </c>
      <c r="F1146" s="95">
        <v>23344.6664075851</v>
      </c>
      <c r="G1146" s="95">
        <v>536.31723368912901</v>
      </c>
      <c r="H1146" s="95">
        <v>1956.62250851095</v>
      </c>
      <c r="I1146" s="95">
        <v>542.29009670019195</v>
      </c>
      <c r="J1146" s="95">
        <v>18761.3079371452</v>
      </c>
      <c r="K1146" s="95">
        <v>31992.8046600819</v>
      </c>
      <c r="L1146" s="95">
        <v>47143.696950435602</v>
      </c>
      <c r="M1146" s="95">
        <v>40256.5077085495</v>
      </c>
      <c r="N1146" s="95">
        <v>7245.90825498104</v>
      </c>
      <c r="O1146" s="95">
        <v>0</v>
      </c>
      <c r="P1146" s="95">
        <v>0</v>
      </c>
      <c r="Q1146" s="95">
        <v>5400.1914797425297</v>
      </c>
      <c r="R1146" s="95">
        <v>0</v>
      </c>
      <c r="S1146" s="95">
        <v>0</v>
      </c>
      <c r="T1146" s="95">
        <v>2498.6043624579902</v>
      </c>
      <c r="U1146" s="95">
        <v>51362.754641532898</v>
      </c>
      <c r="V1146" s="95">
        <v>3185688.1017761198</v>
      </c>
      <c r="W1146" s="95">
        <v>403.42178352549701</v>
      </c>
      <c r="X1146" s="95">
        <v>2415905.97369385</v>
      </c>
      <c r="Y1146" s="95">
        <v>1445698.4629058801</v>
      </c>
      <c r="Z1146" s="95">
        <v>96821.400282859802</v>
      </c>
      <c r="AA1146" s="95">
        <v>291646.81663513201</v>
      </c>
      <c r="AB1146" s="95">
        <v>73896.406454086304</v>
      </c>
      <c r="AC1146" s="95">
        <v>6407155.0621948196</v>
      </c>
      <c r="AD1146" s="95">
        <v>8867641.9669189509</v>
      </c>
      <c r="AE1146" s="95">
        <v>2191662.1821594201</v>
      </c>
      <c r="AF1146" s="95">
        <v>1740021.6908721901</v>
      </c>
      <c r="AG1146" s="95">
        <v>1118482.85185242</v>
      </c>
      <c r="AH1146" s="95">
        <v>0</v>
      </c>
      <c r="AI1146" s="95">
        <v>0</v>
      </c>
      <c r="AJ1146" s="95">
        <v>563937.54785156297</v>
      </c>
      <c r="AK1146" s="95">
        <v>0</v>
      </c>
      <c r="AL1146" s="95">
        <v>0</v>
      </c>
      <c r="AM1146" s="95">
        <v>387908.55736541701</v>
      </c>
      <c r="AN1146" s="95">
        <v>15543079.6286621</v>
      </c>
      <c r="AO1146" s="95">
        <v>24117825.106689502</v>
      </c>
      <c r="AP1146" s="95">
        <v>2860.19452172518</v>
      </c>
      <c r="AQ1146" s="95">
        <v>17652752.8208008</v>
      </c>
      <c r="AR1146" s="95">
        <v>10711773.946777301</v>
      </c>
      <c r="AS1146" s="95">
        <v>630056.51123809803</v>
      </c>
      <c r="AT1146" s="95">
        <v>1887792.8456878699</v>
      </c>
      <c r="AU1146" s="95">
        <v>480516.78675460798</v>
      </c>
      <c r="AV1146" s="95">
        <v>15255593.713623</v>
      </c>
      <c r="AW1146" s="95">
        <v>21435174.412841801</v>
      </c>
      <c r="AX1146" s="95">
        <v>16717482.1392822</v>
      </c>
      <c r="AY1146" s="95">
        <v>13094133.5944824</v>
      </c>
      <c r="AZ1146" s="95">
        <v>7897616.4455566397</v>
      </c>
      <c r="BA1146" s="95">
        <v>0</v>
      </c>
      <c r="BB1146" s="95">
        <v>0</v>
      </c>
      <c r="BC1146" s="95">
        <v>4072365.0431518601</v>
      </c>
      <c r="BD1146" s="95">
        <v>0</v>
      </c>
      <c r="BE1146" s="95">
        <v>0</v>
      </c>
      <c r="BF1146" s="95">
        <v>2514047.3184204102</v>
      </c>
      <c r="BG1146" s="95">
        <v>37638539.275878899</v>
      </c>
      <c r="BH1146" s="95">
        <v>4206829.9973144503</v>
      </c>
      <c r="BI1146" s="95">
        <v>451.35240417718899</v>
      </c>
      <c r="BJ1146" s="95">
        <v>5294138.90441895</v>
      </c>
      <c r="BK1146" s="95">
        <v>4106750.1114807101</v>
      </c>
      <c r="BL1146" s="95">
        <v>0</v>
      </c>
      <c r="BM1146" s="95">
        <v>0</v>
      </c>
      <c r="BN1146" s="95">
        <v>0</v>
      </c>
      <c r="BO1146" s="95">
        <v>0</v>
      </c>
      <c r="BP1146" s="95">
        <v>0</v>
      </c>
      <c r="BQ1146" s="95">
        <v>0</v>
      </c>
      <c r="BR1146" s="95">
        <v>4371901.63708496</v>
      </c>
      <c r="BS1146" s="95">
        <v>3126361.9317627</v>
      </c>
      <c r="BT1146" s="95">
        <v>0</v>
      </c>
      <c r="BU1146" s="95">
        <v>0</v>
      </c>
      <c r="BV1146" s="95">
        <v>1989889.6300506601</v>
      </c>
      <c r="BW1146" s="95">
        <v>0</v>
      </c>
      <c r="BX1146" s="95">
        <v>0</v>
      </c>
      <c r="BY1146" s="95">
        <v>0</v>
      </c>
      <c r="BZ1146" s="95">
        <v>0</v>
      </c>
      <c r="CA1146" s="95">
        <v>100109.674995422</v>
      </c>
      <c r="CB1146" s="95">
        <v>5588470.6932983398</v>
      </c>
      <c r="CC1146" s="95">
        <v>41562186.648925804</v>
      </c>
      <c r="CD1146" s="95">
        <v>9453957.47265625</v>
      </c>
      <c r="CE1146" s="95">
        <v>2501.0669004619099</v>
      </c>
      <c r="CF1146" s="95">
        <v>384851.27771377598</v>
      </c>
      <c r="CG1146" s="95">
        <v>2497354.70239258</v>
      </c>
      <c r="CH1146" s="95">
        <v>0</v>
      </c>
      <c r="CI1146" s="95">
        <v>102605.61653995499</v>
      </c>
      <c r="CJ1146" s="95">
        <v>5972864.5036010696</v>
      </c>
      <c r="CK1146" s="95">
        <v>44050961.0390625</v>
      </c>
      <c r="CL1146" s="95">
        <v>9450518.94677734</v>
      </c>
      <c r="CM1146" s="160">
        <v>153630.244283676</v>
      </c>
      <c r="CN1146" s="160">
        <v>21545064.9602051</v>
      </c>
      <c r="CO1146" s="160">
        <v>81643400.455078095</v>
      </c>
      <c r="CP1146" s="95">
        <v>9450518.94677734</v>
      </c>
      <c r="CQ1146" s="95">
        <v>0</v>
      </c>
      <c r="CR1146" s="95">
        <v>0</v>
      </c>
      <c r="CS1146" s="95">
        <v>0</v>
      </c>
      <c r="CT1146" s="95">
        <v>0</v>
      </c>
      <c r="CU1146" s="161">
        <v>5973321.9710121155</v>
      </c>
      <c r="CV1146" s="161">
        <v>44059541.351318382</v>
      </c>
    </row>
    <row r="1147" spans="1:100" x14ac:dyDescent="0.2">
      <c r="A1147" s="94" t="s">
        <v>68</v>
      </c>
      <c r="B1147" s="96">
        <v>38596</v>
      </c>
      <c r="C1147" s="95">
        <v>67028.376798629804</v>
      </c>
      <c r="D1147" s="95">
        <v>0</v>
      </c>
      <c r="E1147" s="95">
        <v>33684.214862823501</v>
      </c>
      <c r="F1147" s="95">
        <v>23496.971220254902</v>
      </c>
      <c r="G1147" s="95">
        <v>641.92764298617794</v>
      </c>
      <c r="H1147" s="95">
        <v>1867.5973862707599</v>
      </c>
      <c r="I1147" s="95">
        <v>513.08251002430904</v>
      </c>
      <c r="J1147" s="95">
        <v>22955.627547264099</v>
      </c>
      <c r="K1147" s="95">
        <v>27852.200904846199</v>
      </c>
      <c r="L1147" s="95">
        <v>48645.744777202599</v>
      </c>
      <c r="M1147" s="95">
        <v>40633.214564323403</v>
      </c>
      <c r="N1147" s="95">
        <v>7217.9093381166504</v>
      </c>
      <c r="O1147" s="95">
        <v>0</v>
      </c>
      <c r="P1147" s="95">
        <v>0</v>
      </c>
      <c r="Q1147" s="95">
        <v>5394.2368137836502</v>
      </c>
      <c r="R1147" s="95">
        <v>0</v>
      </c>
      <c r="S1147" s="95">
        <v>0</v>
      </c>
      <c r="T1147" s="95">
        <v>2495.7007004022598</v>
      </c>
      <c r="U1147" s="95">
        <v>50733.643486976602</v>
      </c>
      <c r="V1147" s="95">
        <v>3240667.7059631301</v>
      </c>
      <c r="W1147" s="95">
        <v>742.35799959301903</v>
      </c>
      <c r="X1147" s="95">
        <v>2366585.9220275902</v>
      </c>
      <c r="Y1147" s="95">
        <v>1431198.6813659701</v>
      </c>
      <c r="Z1147" s="95">
        <v>119733.007786751</v>
      </c>
      <c r="AA1147" s="95">
        <v>271804.62243270897</v>
      </c>
      <c r="AB1147" s="95">
        <v>68832.631894111604</v>
      </c>
      <c r="AC1147" s="95">
        <v>7485939.6322631799</v>
      </c>
      <c r="AD1147" s="95">
        <v>7309287.3338623</v>
      </c>
      <c r="AE1147" s="95">
        <v>2171219.6243896498</v>
      </c>
      <c r="AF1147" s="95">
        <v>1753140.40963745</v>
      </c>
      <c r="AG1147" s="95">
        <v>1113950.7471771201</v>
      </c>
      <c r="AH1147" s="95">
        <v>0</v>
      </c>
      <c r="AI1147" s="95">
        <v>0</v>
      </c>
      <c r="AJ1147" s="95">
        <v>563014.41754913295</v>
      </c>
      <c r="AK1147" s="95">
        <v>0</v>
      </c>
      <c r="AL1147" s="95">
        <v>0</v>
      </c>
      <c r="AM1147" s="95">
        <v>387685.944400787</v>
      </c>
      <c r="AN1147" s="95">
        <v>15319463.7929688</v>
      </c>
      <c r="AO1147" s="95">
        <v>24937179.3041992</v>
      </c>
      <c r="AP1147" s="95">
        <v>6132.0878670215598</v>
      </c>
      <c r="AQ1147" s="95">
        <v>17349881.112060498</v>
      </c>
      <c r="AR1147" s="95">
        <v>10684477.075805699</v>
      </c>
      <c r="AS1147" s="95">
        <v>787281.16342926002</v>
      </c>
      <c r="AT1147" s="95">
        <v>1788927.0428772001</v>
      </c>
      <c r="AU1147" s="95">
        <v>458258.171329498</v>
      </c>
      <c r="AV1147" s="95">
        <v>18533945.855712902</v>
      </c>
      <c r="AW1147" s="95">
        <v>17909022.856933601</v>
      </c>
      <c r="AX1147" s="95">
        <v>16818144.212890599</v>
      </c>
      <c r="AY1147" s="95">
        <v>13418578.277832</v>
      </c>
      <c r="AZ1147" s="95">
        <v>8000191.1955566397</v>
      </c>
      <c r="BA1147" s="95">
        <v>0</v>
      </c>
      <c r="BB1147" s="95">
        <v>0</v>
      </c>
      <c r="BC1147" s="95">
        <v>4129997.9440002399</v>
      </c>
      <c r="BD1147" s="95">
        <v>0</v>
      </c>
      <c r="BE1147" s="95">
        <v>0</v>
      </c>
      <c r="BF1147" s="95">
        <v>2551681.83135986</v>
      </c>
      <c r="BG1147" s="95">
        <v>37627402.955078103</v>
      </c>
      <c r="BH1147" s="95">
        <v>4474361.73583984</v>
      </c>
      <c r="BI1147" s="95">
        <v>899.98730286955799</v>
      </c>
      <c r="BJ1147" s="95">
        <v>5287379.4566040002</v>
      </c>
      <c r="BK1147" s="95">
        <v>4129116.0945129399</v>
      </c>
      <c r="BL1147" s="95">
        <v>0</v>
      </c>
      <c r="BM1147" s="95">
        <v>0</v>
      </c>
      <c r="BN1147" s="95">
        <v>0</v>
      </c>
      <c r="BO1147" s="95">
        <v>0</v>
      </c>
      <c r="BP1147" s="95">
        <v>0</v>
      </c>
      <c r="BQ1147" s="95">
        <v>0</v>
      </c>
      <c r="BR1147" s="95">
        <v>4465832.3047485398</v>
      </c>
      <c r="BS1147" s="95">
        <v>3181818.0444641099</v>
      </c>
      <c r="BT1147" s="95">
        <v>0</v>
      </c>
      <c r="BU1147" s="95">
        <v>0</v>
      </c>
      <c r="BV1147" s="95">
        <v>2025052.8870391799</v>
      </c>
      <c r="BW1147" s="95">
        <v>0</v>
      </c>
      <c r="BX1147" s="95">
        <v>0</v>
      </c>
      <c r="BY1147" s="95">
        <v>0</v>
      </c>
      <c r="BZ1147" s="95">
        <v>0</v>
      </c>
      <c r="CA1147" s="95">
        <v>100503.528777122</v>
      </c>
      <c r="CB1147" s="95">
        <v>5617916.3463134803</v>
      </c>
      <c r="CC1147" s="95">
        <v>42431447.520019501</v>
      </c>
      <c r="CD1147" s="95">
        <v>9831336.4183349591</v>
      </c>
      <c r="CE1147" s="95">
        <v>2484.5588516593002</v>
      </c>
      <c r="CF1147" s="95">
        <v>386189.511379242</v>
      </c>
      <c r="CG1147" s="95">
        <v>2535152.1585693401</v>
      </c>
      <c r="CH1147" s="95">
        <v>0</v>
      </c>
      <c r="CI1147" s="95">
        <v>102992.273146629</v>
      </c>
      <c r="CJ1147" s="95">
        <v>6003727.6100463904</v>
      </c>
      <c r="CK1147" s="95">
        <v>44969444.241699196</v>
      </c>
      <c r="CL1147" s="95">
        <v>9846479.0340576209</v>
      </c>
      <c r="CM1147" s="160">
        <v>153697.54635238601</v>
      </c>
      <c r="CN1147" s="160">
        <v>21415843.5390625</v>
      </c>
      <c r="CO1147" s="160">
        <v>82678193.169921905</v>
      </c>
      <c r="CP1147" s="95">
        <v>9846479.0340576209</v>
      </c>
      <c r="CQ1147" s="95">
        <v>0</v>
      </c>
      <c r="CR1147" s="95">
        <v>0</v>
      </c>
      <c r="CS1147" s="95">
        <v>0</v>
      </c>
      <c r="CT1147" s="95">
        <v>0</v>
      </c>
      <c r="CU1147" s="161">
        <v>6004105.8576927222</v>
      </c>
      <c r="CV1147" s="161">
        <v>44966599.678588845</v>
      </c>
    </row>
    <row r="1148" spans="1:100" x14ac:dyDescent="0.2">
      <c r="A1148" s="94" t="s">
        <v>68</v>
      </c>
      <c r="B1148" s="96">
        <v>38687</v>
      </c>
      <c r="C1148" s="95">
        <v>68174.324512481704</v>
      </c>
      <c r="D1148" s="95">
        <v>0</v>
      </c>
      <c r="E1148" s="95">
        <v>33180.558908462503</v>
      </c>
      <c r="F1148" s="95">
        <v>23498.4143867493</v>
      </c>
      <c r="G1148" s="95">
        <v>756.62417159974598</v>
      </c>
      <c r="H1148" s="95">
        <v>1764.2423257231701</v>
      </c>
      <c r="I1148" s="95">
        <v>485.0769097507</v>
      </c>
      <c r="J1148" s="95">
        <v>27484.446993351001</v>
      </c>
      <c r="K1148" s="95">
        <v>23877.724362134901</v>
      </c>
      <c r="L1148" s="95">
        <v>47602.354928970301</v>
      </c>
      <c r="M1148" s="95">
        <v>41067.875689506502</v>
      </c>
      <c r="N1148" s="95">
        <v>7125.37978732586</v>
      </c>
      <c r="O1148" s="95">
        <v>0</v>
      </c>
      <c r="P1148" s="95">
        <v>0</v>
      </c>
      <c r="Q1148" s="95">
        <v>5463.9160848856</v>
      </c>
      <c r="R1148" s="95">
        <v>0</v>
      </c>
      <c r="S1148" s="95">
        <v>0</v>
      </c>
      <c r="T1148" s="95">
        <v>2494.8088649809401</v>
      </c>
      <c r="U1148" s="95">
        <v>51217.491323471098</v>
      </c>
      <c r="V1148" s="95">
        <v>3308450.3365783701</v>
      </c>
      <c r="W1148" s="95">
        <v>739.95060955733095</v>
      </c>
      <c r="X1148" s="95">
        <v>2312443.7848815899</v>
      </c>
      <c r="Y1148" s="95">
        <v>1410716.4442443801</v>
      </c>
      <c r="Z1148" s="95">
        <v>141961.81847953799</v>
      </c>
      <c r="AA1148" s="95">
        <v>238289.36559295701</v>
      </c>
      <c r="AB1148" s="95">
        <v>60426.930325508103</v>
      </c>
      <c r="AC1148" s="95">
        <v>9338311.3580322303</v>
      </c>
      <c r="AD1148" s="95">
        <v>6214040.7136230497</v>
      </c>
      <c r="AE1148" s="95">
        <v>2105393.91369629</v>
      </c>
      <c r="AF1148" s="95">
        <v>1769771.2418670701</v>
      </c>
      <c r="AG1148" s="95">
        <v>1099005.71072388</v>
      </c>
      <c r="AH1148" s="95">
        <v>0</v>
      </c>
      <c r="AI1148" s="95">
        <v>0</v>
      </c>
      <c r="AJ1148" s="95">
        <v>567863.60453033401</v>
      </c>
      <c r="AK1148" s="95">
        <v>0</v>
      </c>
      <c r="AL1148" s="95">
        <v>0</v>
      </c>
      <c r="AM1148" s="95">
        <v>375149.70980453503</v>
      </c>
      <c r="AN1148" s="95">
        <v>15964294.571899399</v>
      </c>
      <c r="AO1148" s="95">
        <v>25772150.740966801</v>
      </c>
      <c r="AP1148" s="95">
        <v>5730.0621659755698</v>
      </c>
      <c r="AQ1148" s="95">
        <v>17306796.7822266</v>
      </c>
      <c r="AR1148" s="95">
        <v>10723691.239746099</v>
      </c>
      <c r="AS1148" s="95">
        <v>951486.839012146</v>
      </c>
      <c r="AT1148" s="95">
        <v>1595460.2675018299</v>
      </c>
      <c r="AU1148" s="95">
        <v>404152.36176681501</v>
      </c>
      <c r="AV1148" s="95">
        <v>24284420.136718798</v>
      </c>
      <c r="AW1148" s="95">
        <v>15300511.237793</v>
      </c>
      <c r="AX1148" s="95">
        <v>16617262.944213901</v>
      </c>
      <c r="AY1148" s="95">
        <v>13725860.4648438</v>
      </c>
      <c r="AZ1148" s="95">
        <v>7974553.8218383798</v>
      </c>
      <c r="BA1148" s="95">
        <v>0</v>
      </c>
      <c r="BB1148" s="95">
        <v>0</v>
      </c>
      <c r="BC1148" s="95">
        <v>4222352.1951293899</v>
      </c>
      <c r="BD1148" s="95">
        <v>0</v>
      </c>
      <c r="BE1148" s="95">
        <v>0</v>
      </c>
      <c r="BF1148" s="95">
        <v>2503700.1266174298</v>
      </c>
      <c r="BG1148" s="95">
        <v>39355718.824707001</v>
      </c>
      <c r="BH1148" s="95">
        <v>4663323.2887573196</v>
      </c>
      <c r="BI1148" s="95">
        <v>1357.30502314866</v>
      </c>
      <c r="BJ1148" s="95">
        <v>5244158.21594238</v>
      </c>
      <c r="BK1148" s="95">
        <v>4108699.59942627</v>
      </c>
      <c r="BL1148" s="95">
        <v>0</v>
      </c>
      <c r="BM1148" s="95">
        <v>0</v>
      </c>
      <c r="BN1148" s="95">
        <v>0</v>
      </c>
      <c r="BO1148" s="95">
        <v>0</v>
      </c>
      <c r="BP1148" s="95">
        <v>0</v>
      </c>
      <c r="BQ1148" s="95">
        <v>0</v>
      </c>
      <c r="BR1148" s="95">
        <v>4552415.1002807599</v>
      </c>
      <c r="BS1148" s="95">
        <v>3182753.5599365202</v>
      </c>
      <c r="BT1148" s="95">
        <v>0</v>
      </c>
      <c r="BU1148" s="95">
        <v>0</v>
      </c>
      <c r="BV1148" s="95">
        <v>2093167.2672882101</v>
      </c>
      <c r="BW1148" s="95">
        <v>0</v>
      </c>
      <c r="BX1148" s="95">
        <v>0</v>
      </c>
      <c r="BY1148" s="95">
        <v>0</v>
      </c>
      <c r="BZ1148" s="95">
        <v>0</v>
      </c>
      <c r="CA1148" s="95">
        <v>101431.093724251</v>
      </c>
      <c r="CB1148" s="95">
        <v>5623135.3450317401</v>
      </c>
      <c r="CC1148" s="95">
        <v>43078292.298339799</v>
      </c>
      <c r="CD1148" s="95">
        <v>9885085.6051025409</v>
      </c>
      <c r="CE1148" s="95">
        <v>2524.9080357253602</v>
      </c>
      <c r="CF1148" s="95">
        <v>386169.81740570097</v>
      </c>
      <c r="CG1148" s="95">
        <v>2566719.9069519001</v>
      </c>
      <c r="CH1148" s="95">
        <v>0</v>
      </c>
      <c r="CI1148" s="95">
        <v>103957.218906403</v>
      </c>
      <c r="CJ1148" s="95">
        <v>6006867.9935302697</v>
      </c>
      <c r="CK1148" s="95">
        <v>45664355.515136696</v>
      </c>
      <c r="CL1148" s="95">
        <v>9887460.6112060491</v>
      </c>
      <c r="CM1148" s="160">
        <v>154959.360570908</v>
      </c>
      <c r="CN1148" s="160">
        <v>21817822.205810498</v>
      </c>
      <c r="CO1148" s="160">
        <v>84912004.524414107</v>
      </c>
      <c r="CP1148" s="95">
        <v>9887460.6112060491</v>
      </c>
      <c r="CQ1148" s="95">
        <v>0</v>
      </c>
      <c r="CR1148" s="95">
        <v>0</v>
      </c>
      <c r="CS1148" s="95">
        <v>0</v>
      </c>
      <c r="CT1148" s="95">
        <v>0</v>
      </c>
      <c r="CU1148" s="161">
        <v>6009305.1624374408</v>
      </c>
      <c r="CV1148" s="161">
        <v>45645012.205291696</v>
      </c>
    </row>
    <row r="1149" spans="1:100" x14ac:dyDescent="0.2">
      <c r="A1149" s="94" t="s">
        <v>68</v>
      </c>
      <c r="B1149" s="96">
        <v>38777</v>
      </c>
      <c r="C1149" s="95">
        <v>70032.153836250305</v>
      </c>
      <c r="D1149" s="95">
        <v>0</v>
      </c>
      <c r="E1149" s="95">
        <v>32201.989950180101</v>
      </c>
      <c r="F1149" s="95">
        <v>23106.3202688694</v>
      </c>
      <c r="G1149" s="95">
        <v>890.79760666191601</v>
      </c>
      <c r="H1149" s="95">
        <v>1621.90486645699</v>
      </c>
      <c r="I1149" s="95">
        <v>465.32573434710503</v>
      </c>
      <c r="J1149" s="95">
        <v>31692.945915222201</v>
      </c>
      <c r="K1149" s="95">
        <v>19911.478316783901</v>
      </c>
      <c r="L1149" s="95">
        <v>23462.709074258801</v>
      </c>
      <c r="M1149" s="95">
        <v>41743.737047672301</v>
      </c>
      <c r="N1149" s="95">
        <v>7048.8214815854999</v>
      </c>
      <c r="O1149" s="95">
        <v>30836.562624692899</v>
      </c>
      <c r="P1149" s="95">
        <v>0</v>
      </c>
      <c r="Q1149" s="95">
        <v>5548.0696386098898</v>
      </c>
      <c r="R1149" s="95">
        <v>1736.6631965935201</v>
      </c>
      <c r="S1149" s="95">
        <v>0</v>
      </c>
      <c r="T1149" s="95">
        <v>849.92590073496103</v>
      </c>
      <c r="U1149" s="95">
        <v>51601.853715419798</v>
      </c>
      <c r="V1149" s="95">
        <v>3431749.4244995099</v>
      </c>
      <c r="W1149" s="95">
        <v>773.91127834469103</v>
      </c>
      <c r="X1149" s="95">
        <v>2259006.1987609901</v>
      </c>
      <c r="Y1149" s="95">
        <v>1394615.1629028299</v>
      </c>
      <c r="Z1149" s="95">
        <v>165337.15147209199</v>
      </c>
      <c r="AA1149" s="95">
        <v>216513.54819488499</v>
      </c>
      <c r="AB1149" s="95">
        <v>55099.710099220298</v>
      </c>
      <c r="AC1149" s="95">
        <v>12856001.6497803</v>
      </c>
      <c r="AD1149" s="95">
        <v>4820296.9642334003</v>
      </c>
      <c r="AE1149" s="95">
        <v>909951.31725311303</v>
      </c>
      <c r="AF1149" s="95">
        <v>1805652.4355011</v>
      </c>
      <c r="AG1149" s="95">
        <v>1091589.1083984401</v>
      </c>
      <c r="AH1149" s="95">
        <v>1315721.7472991899</v>
      </c>
      <c r="AI1149" s="95">
        <v>0</v>
      </c>
      <c r="AJ1149" s="95">
        <v>579862.33697509801</v>
      </c>
      <c r="AK1149" s="95">
        <v>246823.01648902899</v>
      </c>
      <c r="AL1149" s="95">
        <v>0</v>
      </c>
      <c r="AM1149" s="95">
        <v>133797.81179046599</v>
      </c>
      <c r="AN1149" s="95">
        <v>16231432.221069301</v>
      </c>
      <c r="AO1149" s="95">
        <v>26990527.7041016</v>
      </c>
      <c r="AP1149" s="95">
        <v>6077.9992569088899</v>
      </c>
      <c r="AQ1149" s="95">
        <v>17008990.464843798</v>
      </c>
      <c r="AR1149" s="95">
        <v>10664718.3675537</v>
      </c>
      <c r="AS1149" s="95">
        <v>1118203.4738159201</v>
      </c>
      <c r="AT1149" s="95">
        <v>1473311.29414368</v>
      </c>
      <c r="AU1149" s="95">
        <v>376426.02023315401</v>
      </c>
      <c r="AV1149" s="95">
        <v>30459143.072509799</v>
      </c>
      <c r="AW1149" s="95">
        <v>12032254.5620117</v>
      </c>
      <c r="AX1149" s="95">
        <v>7517923.6301269503</v>
      </c>
      <c r="AY1149" s="95">
        <v>14168842.716796899</v>
      </c>
      <c r="AZ1149" s="95">
        <v>8018245.3544311495</v>
      </c>
      <c r="BA1149" s="95">
        <v>9976450.8994140606</v>
      </c>
      <c r="BB1149" s="95">
        <v>0</v>
      </c>
      <c r="BC1149" s="95">
        <v>4382047.60400391</v>
      </c>
      <c r="BD1149" s="95">
        <v>1678267.7630157501</v>
      </c>
      <c r="BE1149" s="95">
        <v>0</v>
      </c>
      <c r="BF1149" s="95">
        <v>912988.11910247803</v>
      </c>
      <c r="BG1149" s="95">
        <v>40467629.0244141</v>
      </c>
      <c r="BH1149" s="95">
        <v>6523165.36083984</v>
      </c>
      <c r="BI1149" s="95">
        <v>647.79311238974299</v>
      </c>
      <c r="BJ1149" s="95">
        <v>5888188.4283447303</v>
      </c>
      <c r="BK1149" s="95">
        <v>4331879.3523559598</v>
      </c>
      <c r="BL1149" s="95">
        <v>0</v>
      </c>
      <c r="BM1149" s="95">
        <v>0</v>
      </c>
      <c r="BN1149" s="95">
        <v>0</v>
      </c>
      <c r="BO1149" s="95">
        <v>0</v>
      </c>
      <c r="BP1149" s="95">
        <v>0</v>
      </c>
      <c r="BQ1149" s="95">
        <v>0</v>
      </c>
      <c r="BR1149" s="95">
        <v>4969905.0523071298</v>
      </c>
      <c r="BS1149" s="95">
        <v>3269293.1738891602</v>
      </c>
      <c r="BT1149" s="95">
        <v>1944487.1214294401</v>
      </c>
      <c r="BU1149" s="95">
        <v>0</v>
      </c>
      <c r="BV1149" s="95">
        <v>2198902.2216796898</v>
      </c>
      <c r="BW1149" s="95">
        <v>187241.16002655</v>
      </c>
      <c r="BX1149" s="95">
        <v>0</v>
      </c>
      <c r="BY1149" s="95">
        <v>0</v>
      </c>
      <c r="BZ1149" s="95">
        <v>0</v>
      </c>
      <c r="CA1149" s="95">
        <v>102267.599934578</v>
      </c>
      <c r="CB1149" s="95">
        <v>5683994.7930908203</v>
      </c>
      <c r="CC1149" s="95">
        <v>43937135.0712891</v>
      </c>
      <c r="CD1149" s="95">
        <v>12423201.052368199</v>
      </c>
      <c r="CE1149" s="95">
        <v>2527.7259341776398</v>
      </c>
      <c r="CF1149" s="95">
        <v>382307.38691330003</v>
      </c>
      <c r="CG1149" s="95">
        <v>2598021.2779235798</v>
      </c>
      <c r="CH1149" s="95">
        <v>0</v>
      </c>
      <c r="CI1149" s="95">
        <v>104792.57012557999</v>
      </c>
      <c r="CJ1149" s="95">
        <v>6066803.6159667997</v>
      </c>
      <c r="CK1149" s="95">
        <v>46531450.044921897</v>
      </c>
      <c r="CL1149" s="95">
        <v>12613230.5936279</v>
      </c>
      <c r="CM1149" s="160">
        <v>156128.01133728001</v>
      </c>
      <c r="CN1149" s="160">
        <v>22281371.417236298</v>
      </c>
      <c r="CO1149" s="160">
        <v>87067477.627929702</v>
      </c>
      <c r="CP1149" s="95">
        <v>12613230.5936279</v>
      </c>
      <c r="CQ1149" s="95">
        <v>0</v>
      </c>
      <c r="CR1149" s="95">
        <v>0</v>
      </c>
      <c r="CS1149" s="95">
        <v>0</v>
      </c>
      <c r="CT1149" s="95">
        <v>0</v>
      </c>
      <c r="CU1149" s="161">
        <v>6066302.1800041199</v>
      </c>
      <c r="CV1149" s="161">
        <v>46535156.349212676</v>
      </c>
    </row>
    <row r="1150" spans="1:100" x14ac:dyDescent="0.2">
      <c r="A1150" s="94" t="s">
        <v>68</v>
      </c>
      <c r="B1150" s="96">
        <v>38869</v>
      </c>
      <c r="C1150" s="95">
        <v>72894.991395950303</v>
      </c>
      <c r="D1150" s="95">
        <v>0</v>
      </c>
      <c r="E1150" s="95">
        <v>31876.527319192901</v>
      </c>
      <c r="F1150" s="95">
        <v>23254.364169836001</v>
      </c>
      <c r="G1150" s="95">
        <v>1018.3779021725099</v>
      </c>
      <c r="H1150" s="95">
        <v>1523.78980720043</v>
      </c>
      <c r="I1150" s="95">
        <v>442.52442683651998</v>
      </c>
      <c r="J1150" s="95">
        <v>35483.553435802503</v>
      </c>
      <c r="K1150" s="95">
        <v>16491.144101858099</v>
      </c>
      <c r="L1150" s="95">
        <v>22462.389569044099</v>
      </c>
      <c r="M1150" s="95">
        <v>42554.384681224801</v>
      </c>
      <c r="N1150" s="95">
        <v>6971.1412181854203</v>
      </c>
      <c r="O1150" s="95">
        <v>32119.970615148501</v>
      </c>
      <c r="P1150" s="95">
        <v>0</v>
      </c>
      <c r="Q1150" s="95">
        <v>5622.4278416633597</v>
      </c>
      <c r="R1150" s="95">
        <v>1821.16158755124</v>
      </c>
      <c r="S1150" s="95">
        <v>0</v>
      </c>
      <c r="T1150" s="95">
        <v>787.44526713341497</v>
      </c>
      <c r="U1150" s="95">
        <v>52053.244054317503</v>
      </c>
      <c r="V1150" s="95">
        <v>3552373.2403869601</v>
      </c>
      <c r="W1150" s="95">
        <v>1044.4687860459101</v>
      </c>
      <c r="X1150" s="95">
        <v>2214165.9934387198</v>
      </c>
      <c r="Y1150" s="95">
        <v>1386455.32902527</v>
      </c>
      <c r="Z1150" s="95">
        <v>184817.547082901</v>
      </c>
      <c r="AA1150" s="95">
        <v>197365.62472343401</v>
      </c>
      <c r="AB1150" s="95">
        <v>50667.0037927628</v>
      </c>
      <c r="AC1150" s="95">
        <v>12533352.306518599</v>
      </c>
      <c r="AD1150" s="95">
        <v>3704950.8282165499</v>
      </c>
      <c r="AE1150" s="95">
        <v>872713.14348602295</v>
      </c>
      <c r="AF1150" s="95">
        <v>1864726.75700378</v>
      </c>
      <c r="AG1150" s="95">
        <v>1088340.58172607</v>
      </c>
      <c r="AH1150" s="95">
        <v>1366077.3422241199</v>
      </c>
      <c r="AI1150" s="95">
        <v>0</v>
      </c>
      <c r="AJ1150" s="95">
        <v>583190.02717590297</v>
      </c>
      <c r="AK1150" s="95">
        <v>258720.81623077401</v>
      </c>
      <c r="AL1150" s="95">
        <v>0</v>
      </c>
      <c r="AM1150" s="95">
        <v>121484.02295398701</v>
      </c>
      <c r="AN1150" s="95">
        <v>16495843.022583</v>
      </c>
      <c r="AO1150" s="95">
        <v>28303849.963134799</v>
      </c>
      <c r="AP1150" s="95">
        <v>8194.1477084159906</v>
      </c>
      <c r="AQ1150" s="95">
        <v>16638705.466918901</v>
      </c>
      <c r="AR1150" s="95">
        <v>10587722.5316162</v>
      </c>
      <c r="AS1150" s="95">
        <v>1270167.97288513</v>
      </c>
      <c r="AT1150" s="95">
        <v>1356606.9506378199</v>
      </c>
      <c r="AU1150" s="95">
        <v>349529.66701888997</v>
      </c>
      <c r="AV1150" s="95">
        <v>31273289.2023926</v>
      </c>
      <c r="AW1150" s="95">
        <v>9313918.8065185491</v>
      </c>
      <c r="AX1150" s="95">
        <v>7231731.9511108398</v>
      </c>
      <c r="AY1150" s="95">
        <v>14849113.418457</v>
      </c>
      <c r="AZ1150" s="95">
        <v>8072496.6165771503</v>
      </c>
      <c r="BA1150" s="95">
        <v>10467762.1590576</v>
      </c>
      <c r="BB1150" s="95">
        <v>0</v>
      </c>
      <c r="BC1150" s="95">
        <v>4427706.78161621</v>
      </c>
      <c r="BD1150" s="95">
        <v>1769948.50161743</v>
      </c>
      <c r="BE1150" s="95">
        <v>0</v>
      </c>
      <c r="BF1150" s="95">
        <v>843310.38061523403</v>
      </c>
      <c r="BG1150" s="95">
        <v>41582815.131347701</v>
      </c>
      <c r="BH1150" s="95">
        <v>6865190.5255127</v>
      </c>
      <c r="BI1150" s="95">
        <v>1245.4683686047799</v>
      </c>
      <c r="BJ1150" s="95">
        <v>5775142.33166504</v>
      </c>
      <c r="BK1150" s="95">
        <v>4271163.7125854502</v>
      </c>
      <c r="BL1150" s="95">
        <v>0</v>
      </c>
      <c r="BM1150" s="95">
        <v>0</v>
      </c>
      <c r="BN1150" s="95">
        <v>0</v>
      </c>
      <c r="BO1150" s="95">
        <v>0</v>
      </c>
      <c r="BP1150" s="95">
        <v>0</v>
      </c>
      <c r="BQ1150" s="95">
        <v>0</v>
      </c>
      <c r="BR1150" s="95">
        <v>5116633.2872924795</v>
      </c>
      <c r="BS1150" s="95">
        <v>3282272.6666564899</v>
      </c>
      <c r="BT1150" s="95">
        <v>2040158.41207886</v>
      </c>
      <c r="BU1150" s="95">
        <v>0</v>
      </c>
      <c r="BV1150" s="95">
        <v>2207157.5375671401</v>
      </c>
      <c r="BW1150" s="95">
        <v>199176.509050369</v>
      </c>
      <c r="BX1150" s="95">
        <v>0</v>
      </c>
      <c r="BY1150" s="95">
        <v>0</v>
      </c>
      <c r="BZ1150" s="95">
        <v>0</v>
      </c>
      <c r="CA1150" s="95">
        <v>104887.144438744</v>
      </c>
      <c r="CB1150" s="95">
        <v>5778218.6293945303</v>
      </c>
      <c r="CC1150" s="95">
        <v>45113740.617675804</v>
      </c>
      <c r="CD1150" s="95">
        <v>12614348.512085</v>
      </c>
      <c r="CE1150" s="95">
        <v>2548.5145175457001</v>
      </c>
      <c r="CF1150" s="95">
        <v>387115.07441330003</v>
      </c>
      <c r="CG1150" s="95">
        <v>2630214.8141174298</v>
      </c>
      <c r="CH1150" s="95">
        <v>0</v>
      </c>
      <c r="CI1150" s="95">
        <v>107436.47796726201</v>
      </c>
      <c r="CJ1150" s="95">
        <v>6164331.4400024395</v>
      </c>
      <c r="CK1150" s="95">
        <v>47770324.608886696</v>
      </c>
      <c r="CL1150" s="95">
        <v>12815846.7073975</v>
      </c>
      <c r="CM1150" s="160">
        <v>159038.765832901</v>
      </c>
      <c r="CN1150" s="160">
        <v>22683695.582275402</v>
      </c>
      <c r="CO1150" s="160">
        <v>89123872.140625</v>
      </c>
      <c r="CP1150" s="95">
        <v>12815846.7073975</v>
      </c>
      <c r="CQ1150" s="95">
        <v>0</v>
      </c>
      <c r="CR1150" s="95">
        <v>0</v>
      </c>
      <c r="CS1150" s="95">
        <v>0</v>
      </c>
      <c r="CT1150" s="95">
        <v>0</v>
      </c>
      <c r="CU1150" s="161">
        <v>6165333.7038078308</v>
      </c>
      <c r="CV1150" s="161">
        <v>47743955.431793235</v>
      </c>
    </row>
    <row r="1151" spans="1:100" x14ac:dyDescent="0.2">
      <c r="A1151" s="94" t="s">
        <v>68</v>
      </c>
      <c r="B1151" s="96">
        <v>38961</v>
      </c>
      <c r="C1151" s="95">
        <v>74401.2173252106</v>
      </c>
      <c r="D1151" s="95">
        <v>0</v>
      </c>
      <c r="E1151" s="95">
        <v>31222.501989841501</v>
      </c>
      <c r="F1151" s="95">
        <v>23001.6352632046</v>
      </c>
      <c r="G1151" s="95">
        <v>1151.6507406383801</v>
      </c>
      <c r="H1151" s="95">
        <v>1446.1135302037001</v>
      </c>
      <c r="I1151" s="95">
        <v>413.09202086925501</v>
      </c>
      <c r="J1151" s="95">
        <v>39046.0246167183</v>
      </c>
      <c r="K1151" s="95">
        <v>13571.3801840544</v>
      </c>
      <c r="L1151" s="95">
        <v>21137.372376441999</v>
      </c>
      <c r="M1151" s="95">
        <v>42850.541425228097</v>
      </c>
      <c r="N1151" s="95">
        <v>6962.12433767319</v>
      </c>
      <c r="O1151" s="95">
        <v>33186.413633823402</v>
      </c>
      <c r="P1151" s="95">
        <v>0</v>
      </c>
      <c r="Q1151" s="95">
        <v>5672.0129019617998</v>
      </c>
      <c r="R1151" s="95">
        <v>1885.43392206728</v>
      </c>
      <c r="S1151" s="95">
        <v>0</v>
      </c>
      <c r="T1151" s="95">
        <v>745.74498106539204</v>
      </c>
      <c r="U1151" s="95">
        <v>52467.620470523798</v>
      </c>
      <c r="V1151" s="95">
        <v>3610966.5137329102</v>
      </c>
      <c r="W1151" s="95">
        <v>274.83386448770801</v>
      </c>
      <c r="X1151" s="95">
        <v>2149037.1519470201</v>
      </c>
      <c r="Y1151" s="95">
        <v>1359194.37057495</v>
      </c>
      <c r="Z1151" s="95">
        <v>207555.296590805</v>
      </c>
      <c r="AA1151" s="95">
        <v>183631.123710632</v>
      </c>
      <c r="AB1151" s="95">
        <v>45866.682311534903</v>
      </c>
      <c r="AC1151" s="95">
        <v>13254260.431152301</v>
      </c>
      <c r="AD1151" s="95">
        <v>2596484.6076354999</v>
      </c>
      <c r="AE1151" s="95">
        <v>802862.44077301002</v>
      </c>
      <c r="AF1151" s="95">
        <v>1850238.5218353299</v>
      </c>
      <c r="AG1151" s="95">
        <v>1065110.28912354</v>
      </c>
      <c r="AH1151" s="95">
        <v>1404947.9985809301</v>
      </c>
      <c r="AI1151" s="95">
        <v>0</v>
      </c>
      <c r="AJ1151" s="95">
        <v>585544.06885528599</v>
      </c>
      <c r="AK1151" s="95">
        <v>267245.76074981701</v>
      </c>
      <c r="AL1151" s="95">
        <v>0</v>
      </c>
      <c r="AM1151" s="95">
        <v>116183.86886882799</v>
      </c>
      <c r="AN1151" s="95">
        <v>16499768.470703101</v>
      </c>
      <c r="AO1151" s="95">
        <v>29026833.526855499</v>
      </c>
      <c r="AP1151" s="95">
        <v>2522.5403825938702</v>
      </c>
      <c r="AQ1151" s="95">
        <v>16210919.472168</v>
      </c>
      <c r="AR1151" s="95">
        <v>10430277.9804688</v>
      </c>
      <c r="AS1151" s="95">
        <v>1444336.71704102</v>
      </c>
      <c r="AT1151" s="95">
        <v>1263866.6687469501</v>
      </c>
      <c r="AU1151" s="95">
        <v>317613.57048416103</v>
      </c>
      <c r="AV1151" s="95">
        <v>34784810.740722701</v>
      </c>
      <c r="AW1151" s="95">
        <v>6668610.6463012705</v>
      </c>
      <c r="AX1151" s="95">
        <v>6670832.9928588904</v>
      </c>
      <c r="AY1151" s="95">
        <v>14809024.6374512</v>
      </c>
      <c r="AZ1151" s="95">
        <v>7973043.1191406297</v>
      </c>
      <c r="BA1151" s="95">
        <v>10904521.369262701</v>
      </c>
      <c r="BB1151" s="95">
        <v>0</v>
      </c>
      <c r="BC1151" s="95">
        <v>4504354.6785278302</v>
      </c>
      <c r="BD1151" s="95">
        <v>1835745.6759490999</v>
      </c>
      <c r="BE1151" s="95">
        <v>0</v>
      </c>
      <c r="BF1151" s="95">
        <v>812358.93155670201</v>
      </c>
      <c r="BG1151" s="95">
        <v>42720501.373535201</v>
      </c>
      <c r="BH1151" s="95">
        <v>6980631.58166504</v>
      </c>
      <c r="BI1151" s="95">
        <v>305.39762427657797</v>
      </c>
      <c r="BJ1151" s="95">
        <v>5688133.3648071298</v>
      </c>
      <c r="BK1151" s="95">
        <v>4241822.9892578097</v>
      </c>
      <c r="BL1151" s="95">
        <v>0</v>
      </c>
      <c r="BM1151" s="95">
        <v>0</v>
      </c>
      <c r="BN1151" s="95">
        <v>0</v>
      </c>
      <c r="BO1151" s="95">
        <v>0</v>
      </c>
      <c r="BP1151" s="95">
        <v>0</v>
      </c>
      <c r="BQ1151" s="95">
        <v>0</v>
      </c>
      <c r="BR1151" s="95">
        <v>5084804.8651733398</v>
      </c>
      <c r="BS1151" s="95">
        <v>3248400.0965881301</v>
      </c>
      <c r="BT1151" s="95">
        <v>2126343.5952758798</v>
      </c>
      <c r="BU1151" s="95">
        <v>0</v>
      </c>
      <c r="BV1151" s="95">
        <v>2254760.0884094201</v>
      </c>
      <c r="BW1151" s="95">
        <v>205934.82762908901</v>
      </c>
      <c r="BX1151" s="95">
        <v>0</v>
      </c>
      <c r="BY1151" s="95">
        <v>0</v>
      </c>
      <c r="BZ1151" s="95">
        <v>0</v>
      </c>
      <c r="CA1151" s="95">
        <v>105488.09232711801</v>
      </c>
      <c r="CB1151" s="95">
        <v>5756106.0860595703</v>
      </c>
      <c r="CC1151" s="95">
        <v>45364996.590332001</v>
      </c>
      <c r="CD1151" s="95">
        <v>12706974.8583984</v>
      </c>
      <c r="CE1151" s="95">
        <v>2576.2024505436402</v>
      </c>
      <c r="CF1151" s="95">
        <v>390269.06039428699</v>
      </c>
      <c r="CG1151" s="95">
        <v>2683465.1436157199</v>
      </c>
      <c r="CH1151" s="95">
        <v>0</v>
      </c>
      <c r="CI1151" s="95">
        <v>108064.806301117</v>
      </c>
      <c r="CJ1151" s="95">
        <v>6147840.89306641</v>
      </c>
      <c r="CK1151" s="95">
        <v>48073846.1708984</v>
      </c>
      <c r="CL1151" s="95">
        <v>12917827.3286133</v>
      </c>
      <c r="CM1151" s="160">
        <v>160200.19603347799</v>
      </c>
      <c r="CN1151" s="160">
        <v>22654433.965332001</v>
      </c>
      <c r="CO1151" s="160">
        <v>90852027.975585893</v>
      </c>
      <c r="CP1151" s="95">
        <v>12917827.3286133</v>
      </c>
      <c r="CQ1151" s="95">
        <v>0</v>
      </c>
      <c r="CR1151" s="95">
        <v>0</v>
      </c>
      <c r="CS1151" s="95">
        <v>0</v>
      </c>
      <c r="CT1151" s="95">
        <v>0</v>
      </c>
      <c r="CU1151" s="161">
        <v>6146375.1464538574</v>
      </c>
      <c r="CV1151" s="161">
        <v>48048461.733947724</v>
      </c>
    </row>
    <row r="1152" spans="1:100" x14ac:dyDescent="0.2">
      <c r="A1152" s="94" t="s">
        <v>68</v>
      </c>
      <c r="B1152" s="96">
        <v>39052</v>
      </c>
      <c r="C1152" s="95">
        <v>76835.442517280593</v>
      </c>
      <c r="D1152" s="95">
        <v>0</v>
      </c>
      <c r="E1152" s="95">
        <v>30749.4599761963</v>
      </c>
      <c r="F1152" s="95">
        <v>22946.0919280052</v>
      </c>
      <c r="G1152" s="95">
        <v>1294.33959934115</v>
      </c>
      <c r="H1152" s="95">
        <v>1318.6437548250001</v>
      </c>
      <c r="I1152" s="95">
        <v>382.540327202529</v>
      </c>
      <c r="J1152" s="95">
        <v>43177.540551662401</v>
      </c>
      <c r="K1152" s="95">
        <v>9937.2528778314609</v>
      </c>
      <c r="L1152" s="95">
        <v>21586.598552465399</v>
      </c>
      <c r="M1152" s="95">
        <v>43414.8697352409</v>
      </c>
      <c r="N1152" s="95">
        <v>6987.5416814088803</v>
      </c>
      <c r="O1152" s="95">
        <v>34490.991115093202</v>
      </c>
      <c r="P1152" s="95">
        <v>0</v>
      </c>
      <c r="Q1152" s="95">
        <v>5685.2747988104802</v>
      </c>
      <c r="R1152" s="95">
        <v>1948.76921388507</v>
      </c>
      <c r="S1152" s="95">
        <v>0</v>
      </c>
      <c r="T1152" s="95">
        <v>694.89387299120403</v>
      </c>
      <c r="U1152" s="95">
        <v>53273.177567005201</v>
      </c>
      <c r="V1152" s="95">
        <v>3697244.4050293001</v>
      </c>
      <c r="W1152" s="95">
        <v>482.25419948995102</v>
      </c>
      <c r="X1152" s="95">
        <v>2105805.2806701702</v>
      </c>
      <c r="Y1152" s="95">
        <v>1346542.5458831801</v>
      </c>
      <c r="Z1152" s="95">
        <v>232914.239349365</v>
      </c>
      <c r="AA1152" s="95">
        <v>162021.956523895</v>
      </c>
      <c r="AB1152" s="95">
        <v>42755.556577205702</v>
      </c>
      <c r="AC1152" s="95">
        <v>14896555.0106201</v>
      </c>
      <c r="AD1152" s="95">
        <v>1599147.1212005599</v>
      </c>
      <c r="AE1152" s="95">
        <v>826871.612159729</v>
      </c>
      <c r="AF1152" s="95">
        <v>1852432.53669739</v>
      </c>
      <c r="AG1152" s="95">
        <v>1069790.1488647501</v>
      </c>
      <c r="AH1152" s="95">
        <v>1466209.6789092999</v>
      </c>
      <c r="AI1152" s="95">
        <v>0</v>
      </c>
      <c r="AJ1152" s="95">
        <v>588282.53544616699</v>
      </c>
      <c r="AK1152" s="95">
        <v>285991.19998931902</v>
      </c>
      <c r="AL1152" s="95">
        <v>0</v>
      </c>
      <c r="AM1152" s="95">
        <v>107926.286194801</v>
      </c>
      <c r="AN1152" s="95">
        <v>17215351.9848633</v>
      </c>
      <c r="AO1152" s="95">
        <v>30100703.527343798</v>
      </c>
      <c r="AP1152" s="95">
        <v>3992.1351527571701</v>
      </c>
      <c r="AQ1152" s="95">
        <v>16081031.0898438</v>
      </c>
      <c r="AR1152" s="95">
        <v>10303371.6282959</v>
      </c>
      <c r="AS1152" s="95">
        <v>1618591.4682922401</v>
      </c>
      <c r="AT1152" s="95">
        <v>1126866.2211608901</v>
      </c>
      <c r="AU1152" s="95">
        <v>303603.02725982701</v>
      </c>
      <c r="AV1152" s="95">
        <v>39979541.026855499</v>
      </c>
      <c r="AW1152" s="95">
        <v>4084942.8261718801</v>
      </c>
      <c r="AX1152" s="95">
        <v>7089165.0962524395</v>
      </c>
      <c r="AY1152" s="95">
        <v>14980438.9484863</v>
      </c>
      <c r="AZ1152" s="95">
        <v>8036214.0078735398</v>
      </c>
      <c r="BA1152" s="95">
        <v>11538166.1091309</v>
      </c>
      <c r="BB1152" s="95">
        <v>0</v>
      </c>
      <c r="BC1152" s="95">
        <v>4550350.23718262</v>
      </c>
      <c r="BD1152" s="95">
        <v>1978667.99182129</v>
      </c>
      <c r="BE1152" s="95">
        <v>0</v>
      </c>
      <c r="BF1152" s="95">
        <v>759004.02977752697</v>
      </c>
      <c r="BG1152" s="95">
        <v>44297898.961425804</v>
      </c>
      <c r="BH1152" s="95">
        <v>7424709.4723510696</v>
      </c>
      <c r="BI1152" s="95">
        <v>453.59576082974701</v>
      </c>
      <c r="BJ1152" s="95">
        <v>5615389.8432617197</v>
      </c>
      <c r="BK1152" s="95">
        <v>4191464.2909851102</v>
      </c>
      <c r="BL1152" s="95">
        <v>0</v>
      </c>
      <c r="BM1152" s="95">
        <v>0</v>
      </c>
      <c r="BN1152" s="95">
        <v>0</v>
      </c>
      <c r="BO1152" s="95">
        <v>0</v>
      </c>
      <c r="BP1152" s="95">
        <v>0</v>
      </c>
      <c r="BQ1152" s="95">
        <v>0</v>
      </c>
      <c r="BR1152" s="95">
        <v>5213962.0161743201</v>
      </c>
      <c r="BS1152" s="95">
        <v>3274122.8834533701</v>
      </c>
      <c r="BT1152" s="95">
        <v>2248878.7568969699</v>
      </c>
      <c r="BU1152" s="95">
        <v>0</v>
      </c>
      <c r="BV1152" s="95">
        <v>2282446.6557922401</v>
      </c>
      <c r="BW1152" s="95">
        <v>220436.425298691</v>
      </c>
      <c r="BX1152" s="95">
        <v>0</v>
      </c>
      <c r="BY1152" s="95">
        <v>0</v>
      </c>
      <c r="BZ1152" s="95">
        <v>0</v>
      </c>
      <c r="CA1152" s="95">
        <v>107546.735825539</v>
      </c>
      <c r="CB1152" s="95">
        <v>5806976.2442627</v>
      </c>
      <c r="CC1152" s="95">
        <v>46171290.066406302</v>
      </c>
      <c r="CD1152" s="95">
        <v>13020245.168823199</v>
      </c>
      <c r="CE1152" s="95">
        <v>2608.5953108966401</v>
      </c>
      <c r="CF1152" s="95">
        <v>396609.30253982497</v>
      </c>
      <c r="CG1152" s="95">
        <v>2751803.4939880399</v>
      </c>
      <c r="CH1152" s="95">
        <v>0</v>
      </c>
      <c r="CI1152" s="95">
        <v>110158.35003852801</v>
      </c>
      <c r="CJ1152" s="95">
        <v>6201537.9450683603</v>
      </c>
      <c r="CK1152" s="95">
        <v>48926404.3974609</v>
      </c>
      <c r="CL1152" s="95">
        <v>13243897.9425049</v>
      </c>
      <c r="CM1152" s="160">
        <v>163115.24415588399</v>
      </c>
      <c r="CN1152" s="160">
        <v>23397665.042236298</v>
      </c>
      <c r="CO1152" s="160">
        <v>93119154.560546905</v>
      </c>
      <c r="CP1152" s="95">
        <v>13243897.9425049</v>
      </c>
      <c r="CQ1152" s="95">
        <v>0</v>
      </c>
      <c r="CR1152" s="95">
        <v>0</v>
      </c>
      <c r="CS1152" s="95">
        <v>0</v>
      </c>
      <c r="CT1152" s="95">
        <v>0</v>
      </c>
      <c r="CU1152" s="161">
        <v>6203585.5468025245</v>
      </c>
      <c r="CV1152" s="161">
        <v>48923093.560394339</v>
      </c>
    </row>
    <row r="1153" spans="1:100" x14ac:dyDescent="0.2">
      <c r="A1153" s="94" t="s">
        <v>68</v>
      </c>
      <c r="B1153" s="96">
        <v>39142</v>
      </c>
      <c r="C1153" s="95">
        <v>79220.178006172195</v>
      </c>
      <c r="D1153" s="95">
        <v>0</v>
      </c>
      <c r="E1153" s="95">
        <v>29348.683223962798</v>
      </c>
      <c r="F1153" s="95">
        <v>22246.371849536899</v>
      </c>
      <c r="G1153" s="95">
        <v>1434.8143240064401</v>
      </c>
      <c r="H1153" s="95">
        <v>1210.90203905106</v>
      </c>
      <c r="I1153" s="95">
        <v>347.74878219887597</v>
      </c>
      <c r="J1153" s="95">
        <v>46017.669270038597</v>
      </c>
      <c r="K1153" s="95">
        <v>7897.6818768978101</v>
      </c>
      <c r="L1153" s="95">
        <v>20903.4217875004</v>
      </c>
      <c r="M1153" s="95">
        <v>43819.759057998701</v>
      </c>
      <c r="N1153" s="95">
        <v>6829.0234193801898</v>
      </c>
      <c r="O1153" s="95">
        <v>35602.153621196703</v>
      </c>
      <c r="P1153" s="95">
        <v>0</v>
      </c>
      <c r="Q1153" s="95">
        <v>5733.4757827520398</v>
      </c>
      <c r="R1153" s="95">
        <v>2021.1401134431401</v>
      </c>
      <c r="S1153" s="95">
        <v>0</v>
      </c>
      <c r="T1153" s="95">
        <v>676.60687956213997</v>
      </c>
      <c r="U1153" s="95">
        <v>54056.272374630003</v>
      </c>
      <c r="V1153" s="95">
        <v>3788814.7342834501</v>
      </c>
      <c r="W1153" s="95">
        <v>480.44365970417903</v>
      </c>
      <c r="X1153" s="95">
        <v>2021096.7512817399</v>
      </c>
      <c r="Y1153" s="95">
        <v>1315691.6820831301</v>
      </c>
      <c r="Z1153" s="95">
        <v>248116.62864685099</v>
      </c>
      <c r="AA1153" s="95">
        <v>145902.90422439601</v>
      </c>
      <c r="AB1153" s="95">
        <v>37534.9113945961</v>
      </c>
      <c r="AC1153" s="95">
        <v>17836049.177246101</v>
      </c>
      <c r="AD1153" s="95">
        <v>1133510.39814758</v>
      </c>
      <c r="AE1153" s="95">
        <v>796032.00544738804</v>
      </c>
      <c r="AF1153" s="95">
        <v>1854363.2396698</v>
      </c>
      <c r="AG1153" s="95">
        <v>1055314.39041138</v>
      </c>
      <c r="AH1153" s="95">
        <v>1512711.5905456501</v>
      </c>
      <c r="AI1153" s="95">
        <v>0</v>
      </c>
      <c r="AJ1153" s="95">
        <v>591302.23874664295</v>
      </c>
      <c r="AK1153" s="95">
        <v>290372.99857711798</v>
      </c>
      <c r="AL1153" s="95">
        <v>0</v>
      </c>
      <c r="AM1153" s="95">
        <v>101808.513348579</v>
      </c>
      <c r="AN1153" s="95">
        <v>17520958.4294434</v>
      </c>
      <c r="AO1153" s="95">
        <v>31202345.106201202</v>
      </c>
      <c r="AP1153" s="95">
        <v>3818.3331577479798</v>
      </c>
      <c r="AQ1153" s="95">
        <v>15335463.611450201</v>
      </c>
      <c r="AR1153" s="95">
        <v>10046351.0540771</v>
      </c>
      <c r="AS1153" s="95">
        <v>1737334.70202637</v>
      </c>
      <c r="AT1153" s="95">
        <v>1011444.94911194</v>
      </c>
      <c r="AU1153" s="95">
        <v>262503.906455994</v>
      </c>
      <c r="AV1153" s="95">
        <v>44420223.754882798</v>
      </c>
      <c r="AW1153" s="95">
        <v>2945705.26672363</v>
      </c>
      <c r="AX1153" s="95">
        <v>6847983.9817504901</v>
      </c>
      <c r="AY1153" s="95">
        <v>15177444.321533199</v>
      </c>
      <c r="AZ1153" s="95">
        <v>7934385.2958984403</v>
      </c>
      <c r="BA1153" s="95">
        <v>12031804.4261475</v>
      </c>
      <c r="BB1153" s="95">
        <v>0</v>
      </c>
      <c r="BC1153" s="95">
        <v>4564718.80578613</v>
      </c>
      <c r="BD1153" s="95">
        <v>2025509.79968262</v>
      </c>
      <c r="BE1153" s="95">
        <v>0</v>
      </c>
      <c r="BF1153" s="95">
        <v>715409.12902069103</v>
      </c>
      <c r="BG1153" s="95">
        <v>45513806.509277299</v>
      </c>
      <c r="BH1153" s="95">
        <v>7771035.1074218797</v>
      </c>
      <c r="BI1153" s="95">
        <v>575.77954496443294</v>
      </c>
      <c r="BJ1153" s="95">
        <v>5436694.2965698196</v>
      </c>
      <c r="BK1153" s="95">
        <v>4116720.8957214402</v>
      </c>
      <c r="BL1153" s="95">
        <v>0</v>
      </c>
      <c r="BM1153" s="95">
        <v>0</v>
      </c>
      <c r="BN1153" s="95">
        <v>0</v>
      </c>
      <c r="BO1153" s="95">
        <v>0</v>
      </c>
      <c r="BP1153" s="95">
        <v>0</v>
      </c>
      <c r="BQ1153" s="95">
        <v>0</v>
      </c>
      <c r="BR1153" s="95">
        <v>5303407.2722167997</v>
      </c>
      <c r="BS1153" s="95">
        <v>3240309.6095886198</v>
      </c>
      <c r="BT1153" s="95">
        <v>2344781.22573853</v>
      </c>
      <c r="BU1153" s="95">
        <v>0</v>
      </c>
      <c r="BV1153" s="95">
        <v>2301039.8088073698</v>
      </c>
      <c r="BW1153" s="95">
        <v>227777.24382591201</v>
      </c>
      <c r="BX1153" s="95">
        <v>0</v>
      </c>
      <c r="BY1153" s="95">
        <v>0</v>
      </c>
      <c r="BZ1153" s="95">
        <v>0</v>
      </c>
      <c r="CA1153" s="95">
        <v>108628.19516181901</v>
      </c>
      <c r="CB1153" s="95">
        <v>5810934.45703125</v>
      </c>
      <c r="CC1153" s="95">
        <v>46621406.310058601</v>
      </c>
      <c r="CD1153" s="95">
        <v>13224274.8620605</v>
      </c>
      <c r="CE1153" s="95">
        <v>2663.1464896798102</v>
      </c>
      <c r="CF1153" s="95">
        <v>398806.490440369</v>
      </c>
      <c r="CG1153" s="95">
        <v>2754083.1062316899</v>
      </c>
      <c r="CH1153" s="95">
        <v>0</v>
      </c>
      <c r="CI1153" s="95">
        <v>111285.774831772</v>
      </c>
      <c r="CJ1153" s="95">
        <v>6208815.0953369103</v>
      </c>
      <c r="CK1153" s="95">
        <v>49403561.727050804</v>
      </c>
      <c r="CL1153" s="95">
        <v>13457005.845336899</v>
      </c>
      <c r="CM1153" s="160">
        <v>164904.779413223</v>
      </c>
      <c r="CN1153" s="160">
        <v>23687546.7648926</v>
      </c>
      <c r="CO1153" s="160">
        <v>94862945.356445298</v>
      </c>
      <c r="CP1153" s="95">
        <v>13457005.845336899</v>
      </c>
      <c r="CQ1153" s="95">
        <v>0</v>
      </c>
      <c r="CR1153" s="95">
        <v>0</v>
      </c>
      <c r="CS1153" s="95">
        <v>0</v>
      </c>
      <c r="CT1153" s="95">
        <v>0</v>
      </c>
      <c r="CU1153" s="161">
        <v>6209740.9474716187</v>
      </c>
      <c r="CV1153" s="161">
        <v>49375489.416290291</v>
      </c>
    </row>
    <row r="1154" spans="1:100" x14ac:dyDescent="0.2">
      <c r="A1154" s="94" t="s">
        <v>68</v>
      </c>
      <c r="B1154" s="96">
        <v>39234</v>
      </c>
      <c r="C1154" s="95">
        <v>80456.538075447097</v>
      </c>
      <c r="D1154" s="95">
        <v>0</v>
      </c>
      <c r="E1154" s="95">
        <v>27900.720314025901</v>
      </c>
      <c r="F1154" s="95">
        <v>21489.141643524199</v>
      </c>
      <c r="G1154" s="95">
        <v>1610.0954111665501</v>
      </c>
      <c r="H1154" s="95">
        <v>1087.15373003483</v>
      </c>
      <c r="I1154" s="95">
        <v>302.408492144197</v>
      </c>
      <c r="J1154" s="95">
        <v>48416.793878078497</v>
      </c>
      <c r="K1154" s="95">
        <v>6428.6267145276097</v>
      </c>
      <c r="L1154" s="95">
        <v>20664.652772188201</v>
      </c>
      <c r="M1154" s="95">
        <v>43433.388679504402</v>
      </c>
      <c r="N1154" s="95">
        <v>6736.3765909671802</v>
      </c>
      <c r="O1154" s="95">
        <v>35642.496145248399</v>
      </c>
      <c r="P1154" s="95">
        <v>0</v>
      </c>
      <c r="Q1154" s="95">
        <v>5624.7456138730004</v>
      </c>
      <c r="R1154" s="95">
        <v>2072.66084066033</v>
      </c>
      <c r="S1154" s="95">
        <v>0</v>
      </c>
      <c r="T1154" s="95">
        <v>686.52655284106697</v>
      </c>
      <c r="U1154" s="95">
        <v>54653.872414112098</v>
      </c>
      <c r="V1154" s="95">
        <v>3879313.8046264602</v>
      </c>
      <c r="W1154" s="95">
        <v>581.89456314593599</v>
      </c>
      <c r="X1154" s="95">
        <v>1935184.4830932601</v>
      </c>
      <c r="Y1154" s="95">
        <v>1275763.8493804899</v>
      </c>
      <c r="Z1154" s="95">
        <v>263859.307575226</v>
      </c>
      <c r="AA1154" s="95">
        <v>129665.165049553</v>
      </c>
      <c r="AB1154" s="95">
        <v>32537.452682018298</v>
      </c>
      <c r="AC1154" s="95">
        <v>16717701.528198199</v>
      </c>
      <c r="AD1154" s="95">
        <v>856839.79020690895</v>
      </c>
      <c r="AE1154" s="95">
        <v>774179.62293243397</v>
      </c>
      <c r="AF1154" s="95">
        <v>1861008.19987488</v>
      </c>
      <c r="AG1154" s="95">
        <v>1049774.08209229</v>
      </c>
      <c r="AH1154" s="95">
        <v>1521872.9560546901</v>
      </c>
      <c r="AI1154" s="95">
        <v>0</v>
      </c>
      <c r="AJ1154" s="95">
        <v>596430.67868042004</v>
      </c>
      <c r="AK1154" s="95">
        <v>294109.805103302</v>
      </c>
      <c r="AL1154" s="95">
        <v>0</v>
      </c>
      <c r="AM1154" s="95">
        <v>97348.662510871902</v>
      </c>
      <c r="AN1154" s="95">
        <v>17774307.165771499</v>
      </c>
      <c r="AO1154" s="95">
        <v>32232378.5854492</v>
      </c>
      <c r="AP1154" s="95">
        <v>4675.6387352347401</v>
      </c>
      <c r="AQ1154" s="95">
        <v>14768879.978759799</v>
      </c>
      <c r="AR1154" s="95">
        <v>9793060.44140625</v>
      </c>
      <c r="AS1154" s="95">
        <v>1869945.3128356901</v>
      </c>
      <c r="AT1154" s="95">
        <v>903282.79627227795</v>
      </c>
      <c r="AU1154" s="95">
        <v>229959.826238632</v>
      </c>
      <c r="AV1154" s="95">
        <v>43599913.046386696</v>
      </c>
      <c r="AW1154" s="95">
        <v>2243094.79510498</v>
      </c>
      <c r="AX1154" s="95">
        <v>6775551.2930908203</v>
      </c>
      <c r="AY1154" s="95">
        <v>15371486.8043213</v>
      </c>
      <c r="AZ1154" s="95">
        <v>7957832.7498779297</v>
      </c>
      <c r="BA1154" s="95">
        <v>12182766.9732666</v>
      </c>
      <c r="BB1154" s="95">
        <v>0</v>
      </c>
      <c r="BC1154" s="95">
        <v>4656531.7257080097</v>
      </c>
      <c r="BD1154" s="95">
        <v>2062769.97810364</v>
      </c>
      <c r="BE1154" s="95">
        <v>0</v>
      </c>
      <c r="BF1154" s="95">
        <v>693677.72253418004</v>
      </c>
      <c r="BG1154" s="95">
        <v>46628176.946777299</v>
      </c>
      <c r="BH1154" s="95">
        <v>7986836.4257202102</v>
      </c>
      <c r="BI1154" s="95">
        <v>542.90715099126101</v>
      </c>
      <c r="BJ1154" s="95">
        <v>5282292.2495727502</v>
      </c>
      <c r="BK1154" s="95">
        <v>4032847.8972778302</v>
      </c>
      <c r="BL1154" s="95">
        <v>0</v>
      </c>
      <c r="BM1154" s="95">
        <v>0</v>
      </c>
      <c r="BN1154" s="95">
        <v>0</v>
      </c>
      <c r="BO1154" s="95">
        <v>0</v>
      </c>
      <c r="BP1154" s="95">
        <v>0</v>
      </c>
      <c r="BQ1154" s="95">
        <v>0</v>
      </c>
      <c r="BR1154" s="95">
        <v>5313011.3191528302</v>
      </c>
      <c r="BS1154" s="95">
        <v>3256712.0601196298</v>
      </c>
      <c r="BT1154" s="95">
        <v>2373629.6066284198</v>
      </c>
      <c r="BU1154" s="95">
        <v>0</v>
      </c>
      <c r="BV1154" s="95">
        <v>2341140.8090820299</v>
      </c>
      <c r="BW1154" s="95">
        <v>231508.52086639401</v>
      </c>
      <c r="BX1154" s="95">
        <v>0</v>
      </c>
      <c r="BY1154" s="95">
        <v>0</v>
      </c>
      <c r="BZ1154" s="95">
        <v>0</v>
      </c>
      <c r="CA1154" s="95">
        <v>108507.09011364001</v>
      </c>
      <c r="CB1154" s="95">
        <v>5823265.7521972703</v>
      </c>
      <c r="CC1154" s="95">
        <v>47261250.097656302</v>
      </c>
      <c r="CD1154" s="95">
        <v>13250450.018676801</v>
      </c>
      <c r="CE1154" s="95">
        <v>2703.3914925456002</v>
      </c>
      <c r="CF1154" s="95">
        <v>395454.10800552397</v>
      </c>
      <c r="CG1154" s="95">
        <v>2778396.3860778799</v>
      </c>
      <c r="CH1154" s="95">
        <v>0</v>
      </c>
      <c r="CI1154" s="95">
        <v>111213.81006717699</v>
      </c>
      <c r="CJ1154" s="95">
        <v>6220009.4253540002</v>
      </c>
      <c r="CK1154" s="95">
        <v>50066775.9990234</v>
      </c>
      <c r="CL1154" s="95">
        <v>13483593.0465088</v>
      </c>
      <c r="CM1154" s="160">
        <v>165313.78327369699</v>
      </c>
      <c r="CN1154" s="160">
        <v>24011087.223632801</v>
      </c>
      <c r="CO1154" s="160">
        <v>96517385.015625</v>
      </c>
      <c r="CP1154" s="95">
        <v>13483593.0465088</v>
      </c>
      <c r="CQ1154" s="95">
        <v>0</v>
      </c>
      <c r="CR1154" s="95">
        <v>0</v>
      </c>
      <c r="CS1154" s="95">
        <v>0</v>
      </c>
      <c r="CT1154" s="95">
        <v>0</v>
      </c>
      <c r="CU1154" s="161">
        <v>6218719.860202794</v>
      </c>
      <c r="CV1154" s="161">
        <v>50039646.483734183</v>
      </c>
    </row>
    <row r="1155" spans="1:100" x14ac:dyDescent="0.2">
      <c r="A1155" s="94" t="s">
        <v>68</v>
      </c>
      <c r="B1155" s="96">
        <v>39326</v>
      </c>
      <c r="C1155" s="95">
        <v>82466.375911712603</v>
      </c>
      <c r="D1155" s="95">
        <v>0</v>
      </c>
      <c r="E1155" s="95">
        <v>26718.4991884232</v>
      </c>
      <c r="F1155" s="95">
        <v>20718.238490819898</v>
      </c>
      <c r="G1155" s="95">
        <v>1796.5341624170501</v>
      </c>
      <c r="H1155" s="95">
        <v>961.09620116651104</v>
      </c>
      <c r="I1155" s="95">
        <v>271.69132912904001</v>
      </c>
      <c r="J1155" s="95">
        <v>50193.467285156301</v>
      </c>
      <c r="K1155" s="95">
        <v>5279.0481730103502</v>
      </c>
      <c r="L1155" s="95">
        <v>20150.228406190901</v>
      </c>
      <c r="M1155" s="95">
        <v>43614.369119167299</v>
      </c>
      <c r="N1155" s="95">
        <v>6536.2386196255702</v>
      </c>
      <c r="O1155" s="95">
        <v>36571.668765068098</v>
      </c>
      <c r="P1155" s="95">
        <v>0</v>
      </c>
      <c r="Q1155" s="95">
        <v>5644.4672079682396</v>
      </c>
      <c r="R1155" s="95">
        <v>2125.16427719593</v>
      </c>
      <c r="S1155" s="95">
        <v>0</v>
      </c>
      <c r="T1155" s="95">
        <v>690.66661040484905</v>
      </c>
      <c r="U1155" s="95">
        <v>55364.159453392</v>
      </c>
      <c r="V1155" s="95">
        <v>3958454.37957764</v>
      </c>
      <c r="W1155" s="95">
        <v>344.28988931700599</v>
      </c>
      <c r="X1155" s="95">
        <v>1858657.8997497601</v>
      </c>
      <c r="Y1155" s="95">
        <v>1227867.3488616899</v>
      </c>
      <c r="Z1155" s="95">
        <v>287593.013595581</v>
      </c>
      <c r="AA1155" s="95">
        <v>112561.112447739</v>
      </c>
      <c r="AB1155" s="95">
        <v>28505.2788038254</v>
      </c>
      <c r="AC1155" s="95">
        <v>16859558.823974598</v>
      </c>
      <c r="AD1155" s="95">
        <v>746670.82736969006</v>
      </c>
      <c r="AE1155" s="95">
        <v>767030.82560730004</v>
      </c>
      <c r="AF1155" s="95">
        <v>1853647.00021362</v>
      </c>
      <c r="AG1155" s="95">
        <v>1019398.00470734</v>
      </c>
      <c r="AH1155" s="95">
        <v>1557386.7774658201</v>
      </c>
      <c r="AI1155" s="95">
        <v>0</v>
      </c>
      <c r="AJ1155" s="95">
        <v>597757.85783386196</v>
      </c>
      <c r="AK1155" s="95">
        <v>303700.182422638</v>
      </c>
      <c r="AL1155" s="95">
        <v>0</v>
      </c>
      <c r="AM1155" s="95">
        <v>91038.518298149094</v>
      </c>
      <c r="AN1155" s="95">
        <v>17980001.552978501</v>
      </c>
      <c r="AO1155" s="95">
        <v>33220449.8366699</v>
      </c>
      <c r="AP1155" s="95">
        <v>3260.04655501246</v>
      </c>
      <c r="AQ1155" s="95">
        <v>14364028.764404301</v>
      </c>
      <c r="AR1155" s="95">
        <v>9582610.8157959003</v>
      </c>
      <c r="AS1155" s="95">
        <v>2048281.5247802699</v>
      </c>
      <c r="AT1155" s="95">
        <v>791963.76854705799</v>
      </c>
      <c r="AU1155" s="95">
        <v>201124.88629913301</v>
      </c>
      <c r="AV1155" s="95">
        <v>45236787.821777299</v>
      </c>
      <c r="AW1155" s="95">
        <v>1973261.9964294401</v>
      </c>
      <c r="AX1155" s="95">
        <v>6776567.6187133798</v>
      </c>
      <c r="AY1155" s="95">
        <v>15460099.611328101</v>
      </c>
      <c r="AZ1155" s="95">
        <v>7819039.0277709998</v>
      </c>
      <c r="BA1155" s="95">
        <v>12639443.645385699</v>
      </c>
      <c r="BB1155" s="95">
        <v>0</v>
      </c>
      <c r="BC1155" s="95">
        <v>4695583.9585571298</v>
      </c>
      <c r="BD1155" s="95">
        <v>2143723.0015869099</v>
      </c>
      <c r="BE1155" s="95">
        <v>0</v>
      </c>
      <c r="BF1155" s="95">
        <v>654081.10204315197</v>
      </c>
      <c r="BG1155" s="95">
        <v>47839152.262695298</v>
      </c>
      <c r="BH1155" s="95">
        <v>8260637.7409667997</v>
      </c>
      <c r="BI1155" s="95">
        <v>499.45402234047702</v>
      </c>
      <c r="BJ1155" s="95">
        <v>5116304.3482055701</v>
      </c>
      <c r="BK1155" s="95">
        <v>3923079.5169067401</v>
      </c>
      <c r="BL1155" s="95">
        <v>0</v>
      </c>
      <c r="BM1155" s="95">
        <v>0</v>
      </c>
      <c r="BN1155" s="95">
        <v>0</v>
      </c>
      <c r="BO1155" s="95">
        <v>0</v>
      </c>
      <c r="BP1155" s="95">
        <v>0</v>
      </c>
      <c r="BQ1155" s="95">
        <v>0</v>
      </c>
      <c r="BR1155" s="95">
        <v>5377732.0966796903</v>
      </c>
      <c r="BS1155" s="95">
        <v>3186110.43609619</v>
      </c>
      <c r="BT1155" s="95">
        <v>2462484.9518737802</v>
      </c>
      <c r="BU1155" s="95">
        <v>0</v>
      </c>
      <c r="BV1155" s="95">
        <v>2368693.8046569801</v>
      </c>
      <c r="BW1155" s="95">
        <v>236749.88421440101</v>
      </c>
      <c r="BX1155" s="95">
        <v>0</v>
      </c>
      <c r="BY1155" s="95">
        <v>0</v>
      </c>
      <c r="BZ1155" s="95">
        <v>0</v>
      </c>
      <c r="CA1155" s="95">
        <v>109079.793239594</v>
      </c>
      <c r="CB1155" s="95">
        <v>5803176.1415405301</v>
      </c>
      <c r="CC1155" s="95">
        <v>47525273.559570298</v>
      </c>
      <c r="CD1155" s="95">
        <v>13394662.7036133</v>
      </c>
      <c r="CE1155" s="95">
        <v>2744.7229115963</v>
      </c>
      <c r="CF1155" s="95">
        <v>396098.13300323498</v>
      </c>
      <c r="CG1155" s="95">
        <v>2830016.2285766602</v>
      </c>
      <c r="CH1155" s="95">
        <v>0</v>
      </c>
      <c r="CI1155" s="95">
        <v>111822.749311447</v>
      </c>
      <c r="CJ1155" s="95">
        <v>6201168.0682983398</v>
      </c>
      <c r="CK1155" s="95">
        <v>50342167.154296897</v>
      </c>
      <c r="CL1155" s="95">
        <v>13634456.6253662</v>
      </c>
      <c r="CM1155" s="160">
        <v>166611.27180862401</v>
      </c>
      <c r="CN1155" s="160">
        <v>24266788.4697266</v>
      </c>
      <c r="CO1155" s="160">
        <v>98289758.328125</v>
      </c>
      <c r="CP1155" s="95">
        <v>13634456.6253662</v>
      </c>
      <c r="CQ1155" s="95">
        <v>0</v>
      </c>
      <c r="CR1155" s="95">
        <v>0</v>
      </c>
      <c r="CS1155" s="95">
        <v>0</v>
      </c>
      <c r="CT1155" s="95">
        <v>0</v>
      </c>
      <c r="CU1155" s="161">
        <v>6199274.274543765</v>
      </c>
      <c r="CV1155" s="161">
        <v>50355289.788146958</v>
      </c>
    </row>
    <row r="1156" spans="1:100" x14ac:dyDescent="0.2">
      <c r="A1156" s="94" t="s">
        <v>68</v>
      </c>
      <c r="B1156" s="96">
        <v>39417</v>
      </c>
      <c r="C1156" s="95">
        <v>83904.279671669006</v>
      </c>
      <c r="D1156" s="95">
        <v>0</v>
      </c>
      <c r="E1156" s="95">
        <v>25489.299736499801</v>
      </c>
      <c r="F1156" s="95">
        <v>19804.326688528101</v>
      </c>
      <c r="G1156" s="95">
        <v>1918.31465868652</v>
      </c>
      <c r="H1156" s="95">
        <v>843.79754722863402</v>
      </c>
      <c r="I1156" s="95">
        <v>241.55252619646501</v>
      </c>
      <c r="J1156" s="95">
        <v>51377.787891864798</v>
      </c>
      <c r="K1156" s="95">
        <v>4298.9942998886099</v>
      </c>
      <c r="L1156" s="95">
        <v>19804.757530450799</v>
      </c>
      <c r="M1156" s="95">
        <v>43514.367690086401</v>
      </c>
      <c r="N1156" s="95">
        <v>6393.3390949368504</v>
      </c>
      <c r="O1156" s="95">
        <v>37272.013159751899</v>
      </c>
      <c r="P1156" s="95">
        <v>0</v>
      </c>
      <c r="Q1156" s="95">
        <v>5636.3277706503904</v>
      </c>
      <c r="R1156" s="95">
        <v>2157.72636336088</v>
      </c>
      <c r="S1156" s="95">
        <v>0</v>
      </c>
      <c r="T1156" s="95">
        <v>652.09526601433799</v>
      </c>
      <c r="U1156" s="95">
        <v>55848.440218925498</v>
      </c>
      <c r="V1156" s="95">
        <v>4009654.5845947298</v>
      </c>
      <c r="W1156" s="95">
        <v>293.35796254873298</v>
      </c>
      <c r="X1156" s="95">
        <v>1810096.5007019001</v>
      </c>
      <c r="Y1156" s="95">
        <v>1209379.2741394001</v>
      </c>
      <c r="Z1156" s="95">
        <v>305037.30016708397</v>
      </c>
      <c r="AA1156" s="95">
        <v>100300.812163353</v>
      </c>
      <c r="AB1156" s="95">
        <v>26659.9319190979</v>
      </c>
      <c r="AC1156" s="95">
        <v>17207724.044433601</v>
      </c>
      <c r="AD1156" s="95">
        <v>547511.82761383103</v>
      </c>
      <c r="AE1156" s="95">
        <v>759278.34110259998</v>
      </c>
      <c r="AF1156" s="95">
        <v>1851881.08283997</v>
      </c>
      <c r="AG1156" s="95">
        <v>1018661.18131256</v>
      </c>
      <c r="AH1156" s="95">
        <v>1584548.71788025</v>
      </c>
      <c r="AI1156" s="95">
        <v>0</v>
      </c>
      <c r="AJ1156" s="95">
        <v>603262.53398895299</v>
      </c>
      <c r="AK1156" s="95">
        <v>313238.68183898902</v>
      </c>
      <c r="AL1156" s="95">
        <v>0</v>
      </c>
      <c r="AM1156" s="95">
        <v>89861.1592550278</v>
      </c>
      <c r="AN1156" s="95">
        <v>18289301.231933601</v>
      </c>
      <c r="AO1156" s="95">
        <v>34073714.756347701</v>
      </c>
      <c r="AP1156" s="95">
        <v>2695.8390897214399</v>
      </c>
      <c r="AQ1156" s="95">
        <v>14095408.147583</v>
      </c>
      <c r="AR1156" s="95">
        <v>9415549.8106689509</v>
      </c>
      <c r="AS1156" s="95">
        <v>2214970.3070068401</v>
      </c>
      <c r="AT1156" s="95">
        <v>713255.36772155797</v>
      </c>
      <c r="AU1156" s="95">
        <v>191667.01789856001</v>
      </c>
      <c r="AV1156" s="95">
        <v>47595442.765136696</v>
      </c>
      <c r="AW1156" s="95">
        <v>1458396.9378204299</v>
      </c>
      <c r="AX1156" s="95">
        <v>6790378.3574218797</v>
      </c>
      <c r="AY1156" s="95">
        <v>15655156.106445299</v>
      </c>
      <c r="AZ1156" s="95">
        <v>7860757.58129883</v>
      </c>
      <c r="BA1156" s="95">
        <v>13050064.239502</v>
      </c>
      <c r="BB1156" s="95">
        <v>0</v>
      </c>
      <c r="BC1156" s="95">
        <v>4784827.7705078097</v>
      </c>
      <c r="BD1156" s="95">
        <v>2257784.3795471201</v>
      </c>
      <c r="BE1156" s="95">
        <v>0</v>
      </c>
      <c r="BF1156" s="95">
        <v>656980.90857696498</v>
      </c>
      <c r="BG1156" s="95">
        <v>48867321.8759766</v>
      </c>
      <c r="BH1156" s="95">
        <v>8509470.2589111291</v>
      </c>
      <c r="BI1156" s="95">
        <v>445.33674601837998</v>
      </c>
      <c r="BJ1156" s="95">
        <v>5070733.3651123</v>
      </c>
      <c r="BK1156" s="95">
        <v>3883991.5759277302</v>
      </c>
      <c r="BL1156" s="95">
        <v>0</v>
      </c>
      <c r="BM1156" s="95">
        <v>0</v>
      </c>
      <c r="BN1156" s="95">
        <v>0</v>
      </c>
      <c r="BO1156" s="95">
        <v>0</v>
      </c>
      <c r="BP1156" s="95">
        <v>0</v>
      </c>
      <c r="BQ1156" s="95">
        <v>0</v>
      </c>
      <c r="BR1156" s="95">
        <v>5402444.03662109</v>
      </c>
      <c r="BS1156" s="95">
        <v>3200938.1690978999</v>
      </c>
      <c r="BT1156" s="95">
        <v>2541736.6954956101</v>
      </c>
      <c r="BU1156" s="95">
        <v>0</v>
      </c>
      <c r="BV1156" s="95">
        <v>2416253.2572936998</v>
      </c>
      <c r="BW1156" s="95">
        <v>255731.11894988999</v>
      </c>
      <c r="BX1156" s="95">
        <v>0</v>
      </c>
      <c r="BY1156" s="95">
        <v>0</v>
      </c>
      <c r="BZ1156" s="95">
        <v>0</v>
      </c>
      <c r="CA1156" s="95">
        <v>109273.713366508</v>
      </c>
      <c r="CB1156" s="95">
        <v>5830601.4334716797</v>
      </c>
      <c r="CC1156" s="95">
        <v>48202494.964355499</v>
      </c>
      <c r="CD1156" s="95">
        <v>13567853.146362299</v>
      </c>
      <c r="CE1156" s="95">
        <v>2753.3642252385598</v>
      </c>
      <c r="CF1156" s="95">
        <v>402730.75567245501</v>
      </c>
      <c r="CG1156" s="95">
        <v>2926856.29833984</v>
      </c>
      <c r="CH1156" s="95">
        <v>0</v>
      </c>
      <c r="CI1156" s="95">
        <v>112030.01643180801</v>
      </c>
      <c r="CJ1156" s="95">
        <v>6232920.9561157199</v>
      </c>
      <c r="CK1156" s="95">
        <v>51121690.763671897</v>
      </c>
      <c r="CL1156" s="95">
        <v>13827651.1871338</v>
      </c>
      <c r="CM1156" s="160">
        <v>167412.48489189101</v>
      </c>
      <c r="CN1156" s="160">
        <v>24469894.521972701</v>
      </c>
      <c r="CO1156" s="160">
        <v>99950665.677734405</v>
      </c>
      <c r="CP1156" s="95">
        <v>13827651.1871338</v>
      </c>
      <c r="CQ1156" s="95">
        <v>0</v>
      </c>
      <c r="CR1156" s="95">
        <v>0</v>
      </c>
      <c r="CS1156" s="95">
        <v>0</v>
      </c>
      <c r="CT1156" s="95">
        <v>0</v>
      </c>
      <c r="CU1156" s="161">
        <v>6233332.1891441345</v>
      </c>
      <c r="CV1156" s="161">
        <v>51129351.262695342</v>
      </c>
    </row>
    <row r="1157" spans="1:100" x14ac:dyDescent="0.2">
      <c r="A1157" s="94" t="s">
        <v>68</v>
      </c>
      <c r="B1157" s="96">
        <v>39508</v>
      </c>
      <c r="C1157" s="95">
        <v>84639.978980064407</v>
      </c>
      <c r="D1157" s="95">
        <v>0</v>
      </c>
      <c r="E1157" s="95">
        <v>24631.526157379201</v>
      </c>
      <c r="F1157" s="95">
        <v>19184.9609069824</v>
      </c>
      <c r="G1157" s="95">
        <v>2082.8369643688202</v>
      </c>
      <c r="H1157" s="95">
        <v>738.34886004030704</v>
      </c>
      <c r="I1157" s="95">
        <v>193.304480649531</v>
      </c>
      <c r="J1157" s="95">
        <v>52884.898679256403</v>
      </c>
      <c r="K1157" s="95">
        <v>3543.59705284238</v>
      </c>
      <c r="L1157" s="95">
        <v>19727.292829036702</v>
      </c>
      <c r="M1157" s="95">
        <v>43179.713326931</v>
      </c>
      <c r="N1157" s="95">
        <v>6198.4737700819996</v>
      </c>
      <c r="O1157" s="95">
        <v>37839.326364993998</v>
      </c>
      <c r="P1157" s="95">
        <v>0</v>
      </c>
      <c r="Q1157" s="95">
        <v>5608.1741862297104</v>
      </c>
      <c r="R1157" s="95">
        <v>2264.9871947169299</v>
      </c>
      <c r="S1157" s="95">
        <v>0</v>
      </c>
      <c r="T1157" s="95">
        <v>635.099255874753</v>
      </c>
      <c r="U1157" s="95">
        <v>56531.224995136297</v>
      </c>
      <c r="V1157" s="95">
        <v>3993174.3976745601</v>
      </c>
      <c r="W1157" s="95">
        <v>312.96015830338001</v>
      </c>
      <c r="X1157" s="95">
        <v>1743972.85791016</v>
      </c>
      <c r="Y1157" s="95">
        <v>1162461.1585083001</v>
      </c>
      <c r="Z1157" s="95">
        <v>319907.77771758998</v>
      </c>
      <c r="AA1157" s="95">
        <v>86163.762951850906</v>
      </c>
      <c r="AB1157" s="95">
        <v>20606.313730716702</v>
      </c>
      <c r="AC1157" s="95">
        <v>18835814.849121101</v>
      </c>
      <c r="AD1157" s="95">
        <v>424155.96557998698</v>
      </c>
      <c r="AE1157" s="95">
        <v>744080.80357360805</v>
      </c>
      <c r="AF1157" s="95">
        <v>1825449.6786956801</v>
      </c>
      <c r="AG1157" s="95">
        <v>994543.01641845703</v>
      </c>
      <c r="AH1157" s="95">
        <v>1601566.2887878399</v>
      </c>
      <c r="AI1157" s="95">
        <v>0</v>
      </c>
      <c r="AJ1157" s="95">
        <v>596718.73424529994</v>
      </c>
      <c r="AK1157" s="95">
        <v>320717.97123336798</v>
      </c>
      <c r="AL1157" s="95">
        <v>0</v>
      </c>
      <c r="AM1157" s="95">
        <v>83095.802428245501</v>
      </c>
      <c r="AN1157" s="95">
        <v>18463476.894531298</v>
      </c>
      <c r="AO1157" s="95">
        <v>34309143.84375</v>
      </c>
      <c r="AP1157" s="95">
        <v>2700.74332010746</v>
      </c>
      <c r="AQ1157" s="95">
        <v>13902057.3349609</v>
      </c>
      <c r="AR1157" s="95">
        <v>9248915.9084472694</v>
      </c>
      <c r="AS1157" s="95">
        <v>2332846.4491882301</v>
      </c>
      <c r="AT1157" s="95">
        <v>620828.73347473098</v>
      </c>
      <c r="AU1157" s="95">
        <v>150544.29874038699</v>
      </c>
      <c r="AV1157" s="95">
        <v>49536185.119628899</v>
      </c>
      <c r="AW1157" s="95">
        <v>1154540.5382232701</v>
      </c>
      <c r="AX1157" s="95">
        <v>6734921.3091430701</v>
      </c>
      <c r="AY1157" s="95">
        <v>15654809.736450201</v>
      </c>
      <c r="AZ1157" s="95">
        <v>7785568.0998535203</v>
      </c>
      <c r="BA1157" s="95">
        <v>13318999.2692871</v>
      </c>
      <c r="BB1157" s="95">
        <v>0</v>
      </c>
      <c r="BC1157" s="95">
        <v>4860651.1542358398</v>
      </c>
      <c r="BD1157" s="95">
        <v>2327255.0325012198</v>
      </c>
      <c r="BE1157" s="95">
        <v>0</v>
      </c>
      <c r="BF1157" s="95">
        <v>611143.54721832299</v>
      </c>
      <c r="BG1157" s="95">
        <v>50111984.834472701</v>
      </c>
      <c r="BH1157" s="95">
        <v>7888439.7553100605</v>
      </c>
      <c r="BI1157" s="95">
        <v>426.56529565900598</v>
      </c>
      <c r="BJ1157" s="95">
        <v>4512681.2307739304</v>
      </c>
      <c r="BK1157" s="95">
        <v>3466795.3541564899</v>
      </c>
      <c r="BL1157" s="95">
        <v>0</v>
      </c>
      <c r="BM1157" s="95">
        <v>0</v>
      </c>
      <c r="BN1157" s="95">
        <v>0</v>
      </c>
      <c r="BO1157" s="95">
        <v>0</v>
      </c>
      <c r="BP1157" s="95">
        <v>0</v>
      </c>
      <c r="BQ1157" s="95">
        <v>0</v>
      </c>
      <c r="BR1157" s="95">
        <v>4851483.9799194299</v>
      </c>
      <c r="BS1157" s="95">
        <v>2818561.2430725102</v>
      </c>
      <c r="BT1157" s="95">
        <v>2593344.0805969201</v>
      </c>
      <c r="BU1157" s="95">
        <v>0</v>
      </c>
      <c r="BV1157" s="95">
        <v>2172891.0181579599</v>
      </c>
      <c r="BW1157" s="95">
        <v>264212.90420532197</v>
      </c>
      <c r="BX1157" s="95">
        <v>0</v>
      </c>
      <c r="BY1157" s="95">
        <v>0</v>
      </c>
      <c r="BZ1157" s="95">
        <v>0</v>
      </c>
      <c r="CA1157" s="95">
        <v>109408.747953415</v>
      </c>
      <c r="CB1157" s="95">
        <v>5734321.02453613</v>
      </c>
      <c r="CC1157" s="95">
        <v>48148616.778320298</v>
      </c>
      <c r="CD1157" s="95">
        <v>12412612.204956099</v>
      </c>
      <c r="CE1157" s="95">
        <v>2834.32136327028</v>
      </c>
      <c r="CF1157" s="95">
        <v>404246.22332382202</v>
      </c>
      <c r="CG1157" s="95">
        <v>2982500.5934143099</v>
      </c>
      <c r="CH1157" s="95">
        <v>0</v>
      </c>
      <c r="CI1157" s="95">
        <v>112238.235939026</v>
      </c>
      <c r="CJ1157" s="95">
        <v>6140628.0787353497</v>
      </c>
      <c r="CK1157" s="95">
        <v>51101868.3134766</v>
      </c>
      <c r="CL1157" s="95">
        <v>12683941.646240201</v>
      </c>
      <c r="CM1157" s="160">
        <v>168220.35170173601</v>
      </c>
      <c r="CN1157" s="160">
        <v>24607682.955566399</v>
      </c>
      <c r="CO1157" s="160">
        <v>101323947.113281</v>
      </c>
      <c r="CP1157" s="95">
        <v>12683941.646240201</v>
      </c>
      <c r="CQ1157" s="95">
        <v>0</v>
      </c>
      <c r="CR1157" s="95">
        <v>0</v>
      </c>
      <c r="CS1157" s="95">
        <v>0</v>
      </c>
      <c r="CT1157" s="95">
        <v>0</v>
      </c>
      <c r="CU1157" s="161">
        <v>6138567.247859952</v>
      </c>
      <c r="CV1157" s="161">
        <v>51131117.371734604</v>
      </c>
    </row>
    <row r="1158" spans="1:100" x14ac:dyDescent="0.2">
      <c r="A1158" s="94" t="s">
        <v>68</v>
      </c>
      <c r="B1158" s="96">
        <v>39600</v>
      </c>
      <c r="C1158" s="95">
        <v>86268.948597908005</v>
      </c>
      <c r="D1158" s="95">
        <v>0</v>
      </c>
      <c r="E1158" s="95">
        <v>23468.0051798821</v>
      </c>
      <c r="F1158" s="95">
        <v>18335.3126766682</v>
      </c>
      <c r="G1158" s="95">
        <v>2250.6690095663098</v>
      </c>
      <c r="H1158" s="95">
        <v>616.07464104890801</v>
      </c>
      <c r="I1158" s="95">
        <v>165.316642371938</v>
      </c>
      <c r="J1158" s="95">
        <v>54433.411728382103</v>
      </c>
      <c r="K1158" s="95">
        <v>2825.3265815079199</v>
      </c>
      <c r="L1158" s="95">
        <v>19610.911766767498</v>
      </c>
      <c r="M1158" s="95">
        <v>43168.578448772401</v>
      </c>
      <c r="N1158" s="95">
        <v>5971.2030608058003</v>
      </c>
      <c r="O1158" s="95">
        <v>38397.2710194588</v>
      </c>
      <c r="P1158" s="95">
        <v>0</v>
      </c>
      <c r="Q1158" s="95">
        <v>5586.0103086829204</v>
      </c>
      <c r="R1158" s="95">
        <v>2336.86733996868</v>
      </c>
      <c r="S1158" s="95">
        <v>0</v>
      </c>
      <c r="T1158" s="95">
        <v>623.86904177814699</v>
      </c>
      <c r="U1158" s="95">
        <v>57101.281154155702</v>
      </c>
      <c r="V1158" s="95">
        <v>4023953.6113586398</v>
      </c>
      <c r="W1158" s="95">
        <v>323.99661382287701</v>
      </c>
      <c r="X1158" s="95">
        <v>1673501.0858917199</v>
      </c>
      <c r="Y1158" s="95">
        <v>1117183.03610229</v>
      </c>
      <c r="Z1158" s="95">
        <v>339709.53024291998</v>
      </c>
      <c r="AA1158" s="95">
        <v>72092.437550544695</v>
      </c>
      <c r="AB1158" s="95">
        <v>18363.775821924199</v>
      </c>
      <c r="AC1158" s="95">
        <v>18437363.084228501</v>
      </c>
      <c r="AD1158" s="95">
        <v>336058.13521575899</v>
      </c>
      <c r="AE1158" s="95">
        <v>742143.64293670701</v>
      </c>
      <c r="AF1158" s="95">
        <v>1817806.8662719701</v>
      </c>
      <c r="AG1158" s="95">
        <v>942406.90487670898</v>
      </c>
      <c r="AH1158" s="95">
        <v>1618796.5948181199</v>
      </c>
      <c r="AI1158" s="95">
        <v>0</v>
      </c>
      <c r="AJ1158" s="95">
        <v>591052.82952880894</v>
      </c>
      <c r="AK1158" s="95">
        <v>326145.51494216901</v>
      </c>
      <c r="AL1158" s="95">
        <v>0</v>
      </c>
      <c r="AM1158" s="95">
        <v>83550.847949028001</v>
      </c>
      <c r="AN1158" s="95">
        <v>18757675.1564941</v>
      </c>
      <c r="AO1158" s="95">
        <v>34881255.128906302</v>
      </c>
      <c r="AP1158" s="95">
        <v>2753.91388356686</v>
      </c>
      <c r="AQ1158" s="95">
        <v>13376294.9602051</v>
      </c>
      <c r="AR1158" s="95">
        <v>9005183.0467529297</v>
      </c>
      <c r="AS1158" s="95">
        <v>2524747.3763732901</v>
      </c>
      <c r="AT1158" s="95">
        <v>524004.43898773199</v>
      </c>
      <c r="AU1158" s="95">
        <v>135964.29899406401</v>
      </c>
      <c r="AV1158" s="95">
        <v>50483915.263183601</v>
      </c>
      <c r="AW1158" s="95">
        <v>924000.42867279099</v>
      </c>
      <c r="AX1158" s="95">
        <v>6818908.86328125</v>
      </c>
      <c r="AY1158" s="95">
        <v>15768151.650024399</v>
      </c>
      <c r="AZ1158" s="95">
        <v>7425224.3527832003</v>
      </c>
      <c r="BA1158" s="95">
        <v>13630045.275878901</v>
      </c>
      <c r="BB1158" s="95">
        <v>0</v>
      </c>
      <c r="BC1158" s="95">
        <v>4788613.9088134803</v>
      </c>
      <c r="BD1158" s="95">
        <v>2398855.0072326702</v>
      </c>
      <c r="BE1158" s="95">
        <v>0</v>
      </c>
      <c r="BF1158" s="95">
        <v>629973.52064514195</v>
      </c>
      <c r="BG1158" s="95">
        <v>51567157.927734397</v>
      </c>
      <c r="BH1158" s="95">
        <v>8107545.9057617197</v>
      </c>
      <c r="BI1158" s="95">
        <v>492.37855097278998</v>
      </c>
      <c r="BJ1158" s="95">
        <v>4358149.3819580097</v>
      </c>
      <c r="BK1158" s="95">
        <v>3338828.6073608398</v>
      </c>
      <c r="BL1158" s="95">
        <v>0</v>
      </c>
      <c r="BM1158" s="95">
        <v>0</v>
      </c>
      <c r="BN1158" s="95">
        <v>0</v>
      </c>
      <c r="BO1158" s="95">
        <v>0</v>
      </c>
      <c r="BP1158" s="95">
        <v>0</v>
      </c>
      <c r="BQ1158" s="95">
        <v>0</v>
      </c>
      <c r="BR1158" s="95">
        <v>4875358.0713501005</v>
      </c>
      <c r="BS1158" s="95">
        <v>2708173.3862915002</v>
      </c>
      <c r="BT1158" s="95">
        <v>2652988.9745788602</v>
      </c>
      <c r="BU1158" s="95">
        <v>0</v>
      </c>
      <c r="BV1158" s="95">
        <v>2179605.0350952102</v>
      </c>
      <c r="BW1158" s="95">
        <v>270600.63859176601</v>
      </c>
      <c r="BX1158" s="95">
        <v>0</v>
      </c>
      <c r="BY1158" s="95">
        <v>0</v>
      </c>
      <c r="BZ1158" s="95">
        <v>0</v>
      </c>
      <c r="CA1158" s="95">
        <v>109827.10257530199</v>
      </c>
      <c r="CB1158" s="95">
        <v>5696488.4763183603</v>
      </c>
      <c r="CC1158" s="95">
        <v>48255467.778808601</v>
      </c>
      <c r="CD1158" s="95">
        <v>12452470.747680699</v>
      </c>
      <c r="CE1158" s="95">
        <v>2868.4603052437301</v>
      </c>
      <c r="CF1158" s="95">
        <v>408580.56220626802</v>
      </c>
      <c r="CG1158" s="95">
        <v>3025406.2898254399</v>
      </c>
      <c r="CH1158" s="95">
        <v>0</v>
      </c>
      <c r="CI1158" s="95">
        <v>112701.420483589</v>
      </c>
      <c r="CJ1158" s="95">
        <v>6105031.00500488</v>
      </c>
      <c r="CK1158" s="95">
        <v>51278822.217285201</v>
      </c>
      <c r="CL1158" s="95">
        <v>12726931.671875</v>
      </c>
      <c r="CM1158" s="160">
        <v>169191.71803855899</v>
      </c>
      <c r="CN1158" s="160">
        <v>24847501.798583999</v>
      </c>
      <c r="CO1158" s="160">
        <v>102828623.724609</v>
      </c>
      <c r="CP1158" s="95">
        <v>12726931.671875</v>
      </c>
      <c r="CQ1158" s="95">
        <v>0</v>
      </c>
      <c r="CR1158" s="95">
        <v>0</v>
      </c>
      <c r="CS1158" s="95">
        <v>0</v>
      </c>
      <c r="CT1158" s="95">
        <v>0</v>
      </c>
      <c r="CU1158" s="161">
        <v>6105069.0385246286</v>
      </c>
      <c r="CV1158" s="161">
        <v>51280874.068634041</v>
      </c>
    </row>
    <row r="1159" spans="1:100" x14ac:dyDescent="0.2">
      <c r="A1159" s="94" t="s">
        <v>68</v>
      </c>
      <c r="B1159" s="96">
        <v>39692</v>
      </c>
      <c r="C1159" s="95">
        <v>87041.953267097502</v>
      </c>
      <c r="D1159" s="95">
        <v>0</v>
      </c>
      <c r="E1159" s="95">
        <v>22413.674741983399</v>
      </c>
      <c r="F1159" s="95">
        <v>17576.896108388901</v>
      </c>
      <c r="G1159" s="95">
        <v>2397.5629892349202</v>
      </c>
      <c r="H1159" s="95">
        <v>501.395057123154</v>
      </c>
      <c r="I1159" s="95">
        <v>136.353369729593</v>
      </c>
      <c r="J1159" s="95">
        <v>55574.793599128701</v>
      </c>
      <c r="K1159" s="95">
        <v>2286.5172069966802</v>
      </c>
      <c r="L1159" s="95">
        <v>19082.1784229279</v>
      </c>
      <c r="M1159" s="95">
        <v>42967.1672987938</v>
      </c>
      <c r="N1159" s="95">
        <v>5803.73296362162</v>
      </c>
      <c r="O1159" s="95">
        <v>38689.969099521601</v>
      </c>
      <c r="P1159" s="95">
        <v>0</v>
      </c>
      <c r="Q1159" s="95">
        <v>5541.9950725436202</v>
      </c>
      <c r="R1159" s="95">
        <v>2370.3211636841302</v>
      </c>
      <c r="S1159" s="95">
        <v>0</v>
      </c>
      <c r="T1159" s="95">
        <v>617.35885500907898</v>
      </c>
      <c r="U1159" s="95">
        <v>57804.155998230002</v>
      </c>
      <c r="V1159" s="95">
        <v>4087679.4954833998</v>
      </c>
      <c r="W1159" s="95">
        <v>221.87635209038899</v>
      </c>
      <c r="X1159" s="95">
        <v>1603651.89068604</v>
      </c>
      <c r="Y1159" s="95">
        <v>1078590.44360352</v>
      </c>
      <c r="Z1159" s="95">
        <v>352231.94841384899</v>
      </c>
      <c r="AA1159" s="95">
        <v>58020.801057815603</v>
      </c>
      <c r="AB1159" s="95">
        <v>14515.6566165686</v>
      </c>
      <c r="AC1159" s="95">
        <v>18642117.363525402</v>
      </c>
      <c r="AD1159" s="95">
        <v>280689.06325912499</v>
      </c>
      <c r="AE1159" s="95">
        <v>725662.28654480004</v>
      </c>
      <c r="AF1159" s="95">
        <v>1807787.7866516099</v>
      </c>
      <c r="AG1159" s="95">
        <v>920639.94866180397</v>
      </c>
      <c r="AH1159" s="95">
        <v>1631259.4667511</v>
      </c>
      <c r="AI1159" s="95">
        <v>0</v>
      </c>
      <c r="AJ1159" s="95">
        <v>599636.96731567394</v>
      </c>
      <c r="AK1159" s="95">
        <v>326670.38615035999</v>
      </c>
      <c r="AL1159" s="95">
        <v>0</v>
      </c>
      <c r="AM1159" s="95">
        <v>79740.127067565903</v>
      </c>
      <c r="AN1159" s="95">
        <v>19033346.299316399</v>
      </c>
      <c r="AO1159" s="95">
        <v>35793803.345214799</v>
      </c>
      <c r="AP1159" s="95">
        <v>2201.1692573130099</v>
      </c>
      <c r="AQ1159" s="95">
        <v>12901644.560302701</v>
      </c>
      <c r="AR1159" s="95">
        <v>8726170.26953125</v>
      </c>
      <c r="AS1159" s="95">
        <v>2650986.8937377902</v>
      </c>
      <c r="AT1159" s="95">
        <v>423031.226016998</v>
      </c>
      <c r="AU1159" s="95">
        <v>106808.31102466601</v>
      </c>
      <c r="AV1159" s="95">
        <v>52157258.551269501</v>
      </c>
      <c r="AW1159" s="95">
        <v>779494.60607147205</v>
      </c>
      <c r="AX1159" s="95">
        <v>6762375.49072266</v>
      </c>
      <c r="AY1159" s="95">
        <v>15841609.9812012</v>
      </c>
      <c r="AZ1159" s="95">
        <v>7281088.9877319299</v>
      </c>
      <c r="BA1159" s="95">
        <v>13877538.9793701</v>
      </c>
      <c r="BB1159" s="95">
        <v>0</v>
      </c>
      <c r="BC1159" s="95">
        <v>4855889.03369141</v>
      </c>
      <c r="BD1159" s="95">
        <v>2436393.9475097698</v>
      </c>
      <c r="BE1159" s="95">
        <v>0</v>
      </c>
      <c r="BF1159" s="95">
        <v>608738.577445984</v>
      </c>
      <c r="BG1159" s="95">
        <v>52953784.1552734</v>
      </c>
      <c r="BH1159" s="95">
        <v>8201780.5675659198</v>
      </c>
      <c r="BI1159" s="95">
        <v>545.44885264337097</v>
      </c>
      <c r="BJ1159" s="95">
        <v>4225735.6013793899</v>
      </c>
      <c r="BK1159" s="95">
        <v>3250365.0097961398</v>
      </c>
      <c r="BL1159" s="95">
        <v>0</v>
      </c>
      <c r="BM1159" s="95">
        <v>0</v>
      </c>
      <c r="BN1159" s="95">
        <v>0</v>
      </c>
      <c r="BO1159" s="95">
        <v>0</v>
      </c>
      <c r="BP1159" s="95">
        <v>0</v>
      </c>
      <c r="BQ1159" s="95">
        <v>0</v>
      </c>
      <c r="BR1159" s="95">
        <v>4908738.2876586895</v>
      </c>
      <c r="BS1159" s="95">
        <v>2648487.77947998</v>
      </c>
      <c r="BT1159" s="95">
        <v>2700512.9870605501</v>
      </c>
      <c r="BU1159" s="95">
        <v>0</v>
      </c>
      <c r="BV1159" s="95">
        <v>2217082.82312012</v>
      </c>
      <c r="BW1159" s="95">
        <v>273523.850154877</v>
      </c>
      <c r="BX1159" s="95">
        <v>0</v>
      </c>
      <c r="BY1159" s="95">
        <v>0</v>
      </c>
      <c r="BZ1159" s="95">
        <v>0</v>
      </c>
      <c r="CA1159" s="95">
        <v>109338.64165401499</v>
      </c>
      <c r="CB1159" s="95">
        <v>5685823.6777343797</v>
      </c>
      <c r="CC1159" s="95">
        <v>48564519.098632798</v>
      </c>
      <c r="CD1159" s="95">
        <v>12440663.5427246</v>
      </c>
      <c r="CE1159" s="95">
        <v>2899.1543430686002</v>
      </c>
      <c r="CF1159" s="95">
        <v>412320.22876739502</v>
      </c>
      <c r="CG1159" s="95">
        <v>3081263.05776978</v>
      </c>
      <c r="CH1159" s="95">
        <v>0</v>
      </c>
      <c r="CI1159" s="95">
        <v>112234.567537308</v>
      </c>
      <c r="CJ1159" s="95">
        <v>6097613.5260009803</v>
      </c>
      <c r="CK1159" s="95">
        <v>51631143.4833984</v>
      </c>
      <c r="CL1159" s="95">
        <v>12715469.705566401</v>
      </c>
      <c r="CM1159" s="160">
        <v>169411.76227378799</v>
      </c>
      <c r="CN1159" s="160">
        <v>25116847.6479492</v>
      </c>
      <c r="CO1159" s="160">
        <v>104599115.31543</v>
      </c>
      <c r="CP1159" s="95">
        <v>12715469.705566401</v>
      </c>
      <c r="CQ1159" s="95">
        <v>0</v>
      </c>
      <c r="CR1159" s="95">
        <v>0</v>
      </c>
      <c r="CS1159" s="95">
        <v>0</v>
      </c>
      <c r="CT1159" s="95">
        <v>0</v>
      </c>
      <c r="CU1159" s="161">
        <v>6098143.9065017747</v>
      </c>
      <c r="CV1159" s="161">
        <v>51645782.15640258</v>
      </c>
    </row>
    <row r="1160" spans="1:100" x14ac:dyDescent="0.2">
      <c r="A1160" s="94" t="s">
        <v>68</v>
      </c>
      <c r="B1160" s="96">
        <v>39783</v>
      </c>
      <c r="C1160" s="95">
        <v>87159.051877021804</v>
      </c>
      <c r="D1160" s="95">
        <v>0</v>
      </c>
      <c r="E1160" s="95">
        <v>21293.999973535501</v>
      </c>
      <c r="F1160" s="95">
        <v>16754.9348638058</v>
      </c>
      <c r="G1160" s="95">
        <v>2571.3479295969</v>
      </c>
      <c r="H1160" s="95">
        <v>410.98190823197399</v>
      </c>
      <c r="I1160" s="95">
        <v>112.363593081944</v>
      </c>
      <c r="J1160" s="95">
        <v>56133.676967620901</v>
      </c>
      <c r="K1160" s="95">
        <v>1808.93790972233</v>
      </c>
      <c r="L1160" s="95">
        <v>18525.578134298299</v>
      </c>
      <c r="M1160" s="95">
        <v>42633.855252265901</v>
      </c>
      <c r="N1160" s="95">
        <v>5594.1698876619303</v>
      </c>
      <c r="O1160" s="95">
        <v>38760.706876277902</v>
      </c>
      <c r="P1160" s="95">
        <v>0</v>
      </c>
      <c r="Q1160" s="95">
        <v>5528.9472823739097</v>
      </c>
      <c r="R1160" s="95">
        <v>2422.5259368121601</v>
      </c>
      <c r="S1160" s="95">
        <v>0</v>
      </c>
      <c r="T1160" s="95">
        <v>638.50066246092297</v>
      </c>
      <c r="U1160" s="95">
        <v>58061.806146621697</v>
      </c>
      <c r="V1160" s="95">
        <v>4068399.2980956999</v>
      </c>
      <c r="W1160" s="95">
        <v>268.06447184830898</v>
      </c>
      <c r="X1160" s="95">
        <v>1537171.03605652</v>
      </c>
      <c r="Y1160" s="95">
        <v>1039154.7935791</v>
      </c>
      <c r="Z1160" s="95">
        <v>368604.62273788499</v>
      </c>
      <c r="AA1160" s="95">
        <v>45855.154769897497</v>
      </c>
      <c r="AB1160" s="95">
        <v>11045.1855056286</v>
      </c>
      <c r="AC1160" s="95">
        <v>18589696.5932617</v>
      </c>
      <c r="AD1160" s="95">
        <v>217691.37366676299</v>
      </c>
      <c r="AE1160" s="95">
        <v>701423.898620605</v>
      </c>
      <c r="AF1160" s="95">
        <v>1794460.7948455799</v>
      </c>
      <c r="AG1160" s="95">
        <v>893245.03203582799</v>
      </c>
      <c r="AH1160" s="95">
        <v>1626357.48887634</v>
      </c>
      <c r="AI1160" s="95">
        <v>0</v>
      </c>
      <c r="AJ1160" s="95">
        <v>601238.76512145996</v>
      </c>
      <c r="AK1160" s="95">
        <v>331354.145523071</v>
      </c>
      <c r="AL1160" s="95">
        <v>0</v>
      </c>
      <c r="AM1160" s="95">
        <v>79266.598887443499</v>
      </c>
      <c r="AN1160" s="95">
        <v>19175882.285644501</v>
      </c>
      <c r="AO1160" s="95">
        <v>35867555.191406302</v>
      </c>
      <c r="AP1160" s="95">
        <v>2763.57392629981</v>
      </c>
      <c r="AQ1160" s="95">
        <v>12398502.0393066</v>
      </c>
      <c r="AR1160" s="95">
        <v>8354909.2813110398</v>
      </c>
      <c r="AS1160" s="95">
        <v>2785646.0921935998</v>
      </c>
      <c r="AT1160" s="95">
        <v>337934.94652557402</v>
      </c>
      <c r="AU1160" s="95">
        <v>83322.824205398603</v>
      </c>
      <c r="AV1160" s="95">
        <v>53732078.283203103</v>
      </c>
      <c r="AW1160" s="95">
        <v>613254.678359985</v>
      </c>
      <c r="AX1160" s="95">
        <v>6534879.6130981399</v>
      </c>
      <c r="AY1160" s="95">
        <v>15840188.094970699</v>
      </c>
      <c r="AZ1160" s="95">
        <v>7074922.7406616202</v>
      </c>
      <c r="BA1160" s="95">
        <v>13945720.8565674</v>
      </c>
      <c r="BB1160" s="95">
        <v>0</v>
      </c>
      <c r="BC1160" s="95">
        <v>4904115.1246948196</v>
      </c>
      <c r="BD1160" s="95">
        <v>2488856.4607238802</v>
      </c>
      <c r="BE1160" s="95">
        <v>0</v>
      </c>
      <c r="BF1160" s="95">
        <v>614146.35339355504</v>
      </c>
      <c r="BG1160" s="95">
        <v>54048275.408203103</v>
      </c>
      <c r="BH1160" s="95">
        <v>8397295.3784179706</v>
      </c>
      <c r="BI1160" s="95">
        <v>246.70578566566101</v>
      </c>
      <c r="BJ1160" s="95">
        <v>4108538.8316345201</v>
      </c>
      <c r="BK1160" s="95">
        <v>3160047.6783142099</v>
      </c>
      <c r="BL1160" s="95">
        <v>0</v>
      </c>
      <c r="BM1160" s="95">
        <v>0</v>
      </c>
      <c r="BN1160" s="95">
        <v>0</v>
      </c>
      <c r="BO1160" s="95">
        <v>0</v>
      </c>
      <c r="BP1160" s="95">
        <v>0</v>
      </c>
      <c r="BQ1160" s="95">
        <v>0</v>
      </c>
      <c r="BR1160" s="95">
        <v>4941247.5975341797</v>
      </c>
      <c r="BS1160" s="95">
        <v>2581415.9210815402</v>
      </c>
      <c r="BT1160" s="95">
        <v>2714259.3755188002</v>
      </c>
      <c r="BU1160" s="95">
        <v>0</v>
      </c>
      <c r="BV1160" s="95">
        <v>2237531.9721984901</v>
      </c>
      <c r="BW1160" s="95">
        <v>281246.64300918602</v>
      </c>
      <c r="BX1160" s="95">
        <v>0</v>
      </c>
      <c r="BY1160" s="95">
        <v>0</v>
      </c>
      <c r="BZ1160" s="95">
        <v>0</v>
      </c>
      <c r="CA1160" s="95">
        <v>108421.915193558</v>
      </c>
      <c r="CB1160" s="95">
        <v>5613981.9600219699</v>
      </c>
      <c r="CC1160" s="95">
        <v>48158791.570800804</v>
      </c>
      <c r="CD1160" s="95">
        <v>12502140.997680699</v>
      </c>
      <c r="CE1160" s="95">
        <v>2973.2324541509201</v>
      </c>
      <c r="CF1160" s="95">
        <v>411252.27075958299</v>
      </c>
      <c r="CG1160" s="95">
        <v>3110480.2941894499</v>
      </c>
      <c r="CH1160" s="95">
        <v>0</v>
      </c>
      <c r="CI1160" s="95">
        <v>111394.492623329</v>
      </c>
      <c r="CJ1160" s="95">
        <v>6025088.6550903302</v>
      </c>
      <c r="CK1160" s="95">
        <v>51254042.738281302</v>
      </c>
      <c r="CL1160" s="95">
        <v>12786500.7822266</v>
      </c>
      <c r="CM1160" s="160">
        <v>168869.01099395801</v>
      </c>
      <c r="CN1160" s="160">
        <v>25186803.828125</v>
      </c>
      <c r="CO1160" s="160">
        <v>105382091.56152301</v>
      </c>
      <c r="CP1160" s="95">
        <v>12786500.7822266</v>
      </c>
      <c r="CQ1160" s="95">
        <v>0</v>
      </c>
      <c r="CR1160" s="95">
        <v>0</v>
      </c>
      <c r="CS1160" s="95">
        <v>0</v>
      </c>
      <c r="CT1160" s="95">
        <v>0</v>
      </c>
      <c r="CU1160" s="161">
        <v>6025234.2307815533</v>
      </c>
      <c r="CV1160" s="161">
        <v>51269271.864990257</v>
      </c>
    </row>
    <row r="1161" spans="1:100" x14ac:dyDescent="0.2">
      <c r="A1161" s="94" t="s">
        <v>68</v>
      </c>
      <c r="B1161" s="96">
        <v>39873</v>
      </c>
      <c r="C1161" s="95">
        <v>88195.681718826294</v>
      </c>
      <c r="D1161" s="95">
        <v>0</v>
      </c>
      <c r="E1161" s="95">
        <v>20166.719435930299</v>
      </c>
      <c r="F1161" s="95">
        <v>15998.846023321201</v>
      </c>
      <c r="G1161" s="95">
        <v>2683.3449268937102</v>
      </c>
      <c r="H1161" s="95">
        <v>317.377347651869</v>
      </c>
      <c r="I1161" s="95">
        <v>94.590463455766397</v>
      </c>
      <c r="J1161" s="95">
        <v>56978.707344531998</v>
      </c>
      <c r="K1161" s="95">
        <v>1403.8167317509699</v>
      </c>
      <c r="L1161" s="95">
        <v>18097.640875816302</v>
      </c>
      <c r="M1161" s="95">
        <v>42783.477835655198</v>
      </c>
      <c r="N1161" s="95">
        <v>5457.8454520106297</v>
      </c>
      <c r="O1161" s="95">
        <v>39293.320020675703</v>
      </c>
      <c r="P1161" s="95">
        <v>0</v>
      </c>
      <c r="Q1161" s="95">
        <v>5480.9462549686396</v>
      </c>
      <c r="R1161" s="95">
        <v>2469.1952565312399</v>
      </c>
      <c r="S1161" s="95">
        <v>0</v>
      </c>
      <c r="T1161" s="95">
        <v>621.64061753451801</v>
      </c>
      <c r="U1161" s="95">
        <v>58421.009496211998</v>
      </c>
      <c r="V1161" s="95">
        <v>4095664.0694580101</v>
      </c>
      <c r="W1161" s="95">
        <v>172.16253637894999</v>
      </c>
      <c r="X1161" s="95">
        <v>1480918.3231658901</v>
      </c>
      <c r="Y1161" s="95">
        <v>1018951.3684845</v>
      </c>
      <c r="Z1161" s="95">
        <v>373857.91254425002</v>
      </c>
      <c r="AA1161" s="95">
        <v>35747.9203886986</v>
      </c>
      <c r="AB1161" s="95">
        <v>8723.2347211837805</v>
      </c>
      <c r="AC1161" s="95">
        <v>19442835.3044434</v>
      </c>
      <c r="AD1161" s="95">
        <v>158986.66422653201</v>
      </c>
      <c r="AE1161" s="95">
        <v>674415.67028045701</v>
      </c>
      <c r="AF1161" s="95">
        <v>1796296.3552246101</v>
      </c>
      <c r="AG1161" s="95">
        <v>866502.79475402797</v>
      </c>
      <c r="AH1161" s="95">
        <v>1637020.74116516</v>
      </c>
      <c r="AI1161" s="95">
        <v>0</v>
      </c>
      <c r="AJ1161" s="95">
        <v>603829.48242950405</v>
      </c>
      <c r="AK1161" s="95">
        <v>332274.13154602097</v>
      </c>
      <c r="AL1161" s="95">
        <v>0</v>
      </c>
      <c r="AM1161" s="95">
        <v>77091.582030296297</v>
      </c>
      <c r="AN1161" s="95">
        <v>19384033.118652299</v>
      </c>
      <c r="AO1161" s="95">
        <v>36434601.5537109</v>
      </c>
      <c r="AP1161" s="95">
        <v>1521.3331699520299</v>
      </c>
      <c r="AQ1161" s="95">
        <v>11676831.1690674</v>
      </c>
      <c r="AR1161" s="95">
        <v>8085402.8573608398</v>
      </c>
      <c r="AS1161" s="95">
        <v>2832367.97332764</v>
      </c>
      <c r="AT1161" s="95">
        <v>264433.46771621698</v>
      </c>
      <c r="AU1161" s="95">
        <v>66037.329307556196</v>
      </c>
      <c r="AV1161" s="95">
        <v>53973023.380859397</v>
      </c>
      <c r="AW1161" s="95">
        <v>452257.72870635998</v>
      </c>
      <c r="AX1161" s="95">
        <v>6327566.1583252</v>
      </c>
      <c r="AY1161" s="95">
        <v>15959058.525146499</v>
      </c>
      <c r="AZ1161" s="95">
        <v>6831733.3116455097</v>
      </c>
      <c r="BA1161" s="95">
        <v>14168608.1882324</v>
      </c>
      <c r="BB1161" s="95">
        <v>0</v>
      </c>
      <c r="BC1161" s="95">
        <v>4896929.12854004</v>
      </c>
      <c r="BD1161" s="95">
        <v>2496600.6324157701</v>
      </c>
      <c r="BE1161" s="95">
        <v>0</v>
      </c>
      <c r="BF1161" s="95">
        <v>594567.78500366199</v>
      </c>
      <c r="BG1161" s="95">
        <v>54930729.396484397</v>
      </c>
      <c r="BH1161" s="95">
        <v>8477768.0423584003</v>
      </c>
      <c r="BI1161" s="95">
        <v>260.69492536410701</v>
      </c>
      <c r="BJ1161" s="95">
        <v>3895315.1539306599</v>
      </c>
      <c r="BK1161" s="95">
        <v>3012641.3989868201</v>
      </c>
      <c r="BL1161" s="95">
        <v>0</v>
      </c>
      <c r="BM1161" s="95">
        <v>0</v>
      </c>
      <c r="BN1161" s="95">
        <v>0</v>
      </c>
      <c r="BO1161" s="95">
        <v>0</v>
      </c>
      <c r="BP1161" s="95">
        <v>0</v>
      </c>
      <c r="BQ1161" s="95">
        <v>0</v>
      </c>
      <c r="BR1161" s="95">
        <v>4880411.3463134803</v>
      </c>
      <c r="BS1161" s="95">
        <v>2490431.9367065402</v>
      </c>
      <c r="BT1161" s="95">
        <v>2757319.66436768</v>
      </c>
      <c r="BU1161" s="95">
        <v>0</v>
      </c>
      <c r="BV1161" s="95">
        <v>2235876.0196227999</v>
      </c>
      <c r="BW1161" s="95">
        <v>283525.46746444702</v>
      </c>
      <c r="BX1161" s="95">
        <v>0</v>
      </c>
      <c r="BY1161" s="95">
        <v>0</v>
      </c>
      <c r="BZ1161" s="95">
        <v>0</v>
      </c>
      <c r="CA1161" s="95">
        <v>108416.936255455</v>
      </c>
      <c r="CB1161" s="95">
        <v>5580387.2041015597</v>
      </c>
      <c r="CC1161" s="95">
        <v>48249010.2353516</v>
      </c>
      <c r="CD1161" s="95">
        <v>12378421.200073199</v>
      </c>
      <c r="CE1161" s="95">
        <v>3005.3421112596998</v>
      </c>
      <c r="CF1161" s="95">
        <v>410283.96384429903</v>
      </c>
      <c r="CG1161" s="95">
        <v>3094784.0222473098</v>
      </c>
      <c r="CH1161" s="95">
        <v>0</v>
      </c>
      <c r="CI1161" s="95">
        <v>111422.60937786099</v>
      </c>
      <c r="CJ1161" s="95">
        <v>5990952.8619384803</v>
      </c>
      <c r="CK1161" s="95">
        <v>51369102.543457001</v>
      </c>
      <c r="CL1161" s="95">
        <v>12666352.9852295</v>
      </c>
      <c r="CM1161" s="160">
        <v>169242.92528343201</v>
      </c>
      <c r="CN1161" s="160">
        <v>25380037.510253899</v>
      </c>
      <c r="CO1161" s="160">
        <v>106218783.484375</v>
      </c>
      <c r="CP1161" s="95">
        <v>12666352.9852295</v>
      </c>
      <c r="CQ1161" s="95">
        <v>0</v>
      </c>
      <c r="CR1161" s="95">
        <v>0</v>
      </c>
      <c r="CS1161" s="95">
        <v>0</v>
      </c>
      <c r="CT1161" s="95">
        <v>0</v>
      </c>
      <c r="CU1161" s="161">
        <v>5990671.167945859</v>
      </c>
      <c r="CV1161" s="161">
        <v>51343794.257598907</v>
      </c>
    </row>
    <row r="1162" spans="1:100" x14ac:dyDescent="0.2">
      <c r="A1162" s="94" t="s">
        <v>68</v>
      </c>
      <c r="B1162" s="96">
        <v>39965</v>
      </c>
      <c r="C1162" s="95">
        <v>89413.564881324797</v>
      </c>
      <c r="D1162" s="95">
        <v>0</v>
      </c>
      <c r="E1162" s="95">
        <v>19025.632496595401</v>
      </c>
      <c r="F1162" s="95">
        <v>15212.5453923941</v>
      </c>
      <c r="G1162" s="95">
        <v>2824.9271034598401</v>
      </c>
      <c r="H1162" s="95">
        <v>229.656456321478</v>
      </c>
      <c r="I1162" s="95">
        <v>69.717281958088293</v>
      </c>
      <c r="J1162" s="95">
        <v>58037.121339798003</v>
      </c>
      <c r="K1162" s="95">
        <v>1047.1696182042399</v>
      </c>
      <c r="L1162" s="95">
        <v>18089.361789703398</v>
      </c>
      <c r="M1162" s="95">
        <v>42794.2162423134</v>
      </c>
      <c r="N1162" s="95">
        <v>5328.3547738194502</v>
      </c>
      <c r="O1162" s="95">
        <v>39515.603249549902</v>
      </c>
      <c r="P1162" s="95">
        <v>0</v>
      </c>
      <c r="Q1162" s="95">
        <v>5490.7005133032799</v>
      </c>
      <c r="R1162" s="95">
        <v>2528.1153486072999</v>
      </c>
      <c r="S1162" s="95">
        <v>0</v>
      </c>
      <c r="T1162" s="95">
        <v>621.06046681851103</v>
      </c>
      <c r="U1162" s="95">
        <v>58996.053711891203</v>
      </c>
      <c r="V1162" s="95">
        <v>4163682.1812133798</v>
      </c>
      <c r="W1162" s="95">
        <v>138.884862679988</v>
      </c>
      <c r="X1162" s="95">
        <v>1398581.94296265</v>
      </c>
      <c r="Y1162" s="95">
        <v>971029.38012695301</v>
      </c>
      <c r="Z1162" s="95">
        <v>383597.92768859898</v>
      </c>
      <c r="AA1162" s="95">
        <v>25893.802239656401</v>
      </c>
      <c r="AB1162" s="95">
        <v>6191.4519473314303</v>
      </c>
      <c r="AC1162" s="95">
        <v>19585155.665527299</v>
      </c>
      <c r="AD1162" s="95">
        <v>116225.230026245</v>
      </c>
      <c r="AE1162" s="95">
        <v>666929.02803039597</v>
      </c>
      <c r="AF1162" s="95">
        <v>1804958.36245728</v>
      </c>
      <c r="AG1162" s="95">
        <v>851566.75794982899</v>
      </c>
      <c r="AH1162" s="95">
        <v>1630095.0401916499</v>
      </c>
      <c r="AI1162" s="95">
        <v>0</v>
      </c>
      <c r="AJ1162" s="95">
        <v>608775.76186370896</v>
      </c>
      <c r="AK1162" s="95">
        <v>333148.02020645101</v>
      </c>
      <c r="AL1162" s="95">
        <v>0</v>
      </c>
      <c r="AM1162" s="95">
        <v>75168.859883308396</v>
      </c>
      <c r="AN1162" s="95">
        <v>19610437.813720699</v>
      </c>
      <c r="AO1162" s="95">
        <v>37258382.333007798</v>
      </c>
      <c r="AP1162" s="95">
        <v>1233.28626036644</v>
      </c>
      <c r="AQ1162" s="95">
        <v>11176329.8203125</v>
      </c>
      <c r="AR1162" s="95">
        <v>7731251.1124267597</v>
      </c>
      <c r="AS1162" s="95">
        <v>2923650.4596252399</v>
      </c>
      <c r="AT1162" s="95">
        <v>192601.48000907901</v>
      </c>
      <c r="AU1162" s="95">
        <v>47420.931779861501</v>
      </c>
      <c r="AV1162" s="95">
        <v>55699019.984863304</v>
      </c>
      <c r="AW1162" s="95">
        <v>333471.43196868902</v>
      </c>
      <c r="AX1162" s="95">
        <v>6362320.2960815402</v>
      </c>
      <c r="AY1162" s="95">
        <v>16168470.9375</v>
      </c>
      <c r="AZ1162" s="95">
        <v>6762743.9454345703</v>
      </c>
      <c r="BA1162" s="95">
        <v>14186220.739502</v>
      </c>
      <c r="BB1162" s="95">
        <v>0</v>
      </c>
      <c r="BC1162" s="95">
        <v>4966616.4927368201</v>
      </c>
      <c r="BD1162" s="95">
        <v>2515686.9213561998</v>
      </c>
      <c r="BE1162" s="95">
        <v>0</v>
      </c>
      <c r="BF1162" s="95">
        <v>584706.49139404297</v>
      </c>
      <c r="BG1162" s="95">
        <v>55873741.9443359</v>
      </c>
      <c r="BH1162" s="95">
        <v>8692802.2354736291</v>
      </c>
      <c r="BI1162" s="95">
        <v>247.388420777395</v>
      </c>
      <c r="BJ1162" s="95">
        <v>3775722.2232971201</v>
      </c>
      <c r="BK1162" s="95">
        <v>2931162.34130859</v>
      </c>
      <c r="BL1162" s="95">
        <v>0</v>
      </c>
      <c r="BM1162" s="95">
        <v>0</v>
      </c>
      <c r="BN1162" s="95">
        <v>0</v>
      </c>
      <c r="BO1162" s="95">
        <v>0</v>
      </c>
      <c r="BP1162" s="95">
        <v>0</v>
      </c>
      <c r="BQ1162" s="95">
        <v>0</v>
      </c>
      <c r="BR1162" s="95">
        <v>4975677.5235595703</v>
      </c>
      <c r="BS1162" s="95">
        <v>2467179.1056518601</v>
      </c>
      <c r="BT1162" s="95">
        <v>2760992.3719482399</v>
      </c>
      <c r="BU1162" s="95">
        <v>0</v>
      </c>
      <c r="BV1162" s="95">
        <v>2255566.8390808101</v>
      </c>
      <c r="BW1162" s="95">
        <v>283996.65222930902</v>
      </c>
      <c r="BX1162" s="95">
        <v>0</v>
      </c>
      <c r="BY1162" s="95">
        <v>0</v>
      </c>
      <c r="BZ1162" s="95">
        <v>0</v>
      </c>
      <c r="CA1162" s="95">
        <v>108486.75315189399</v>
      </c>
      <c r="CB1162" s="95">
        <v>5562798.71130371</v>
      </c>
      <c r="CC1162" s="95">
        <v>48375987.815917999</v>
      </c>
      <c r="CD1162" s="95">
        <v>12458572.5432129</v>
      </c>
      <c r="CE1162" s="95">
        <v>3050.3777983784698</v>
      </c>
      <c r="CF1162" s="95">
        <v>411692.67798232997</v>
      </c>
      <c r="CG1162" s="95">
        <v>3121414.2679748498</v>
      </c>
      <c r="CH1162" s="95">
        <v>0</v>
      </c>
      <c r="CI1162" s="95">
        <v>111540.166989326</v>
      </c>
      <c r="CJ1162" s="95">
        <v>5974968.45275879</v>
      </c>
      <c r="CK1162" s="95">
        <v>51491483.645019501</v>
      </c>
      <c r="CL1162" s="95">
        <v>12744015.681396499</v>
      </c>
      <c r="CM1162" s="160">
        <v>169888.44598579401</v>
      </c>
      <c r="CN1162" s="160">
        <v>25566244.717529301</v>
      </c>
      <c r="CO1162" s="160">
        <v>107495350.790039</v>
      </c>
      <c r="CP1162" s="95">
        <v>12744015.681396499</v>
      </c>
      <c r="CQ1162" s="95">
        <v>0</v>
      </c>
      <c r="CR1162" s="95">
        <v>0</v>
      </c>
      <c r="CS1162" s="95">
        <v>0</v>
      </c>
      <c r="CT1162" s="95">
        <v>0</v>
      </c>
      <c r="CU1162" s="161">
        <v>5974491.3892860403</v>
      </c>
      <c r="CV1162" s="161">
        <v>51497402.083892852</v>
      </c>
    </row>
    <row r="1163" spans="1:100" x14ac:dyDescent="0.2">
      <c r="A1163" s="94" t="s">
        <v>68</v>
      </c>
      <c r="B1163" s="96">
        <v>40057</v>
      </c>
      <c r="C1163" s="95">
        <v>91260.378978729204</v>
      </c>
      <c r="D1163" s="95">
        <v>0</v>
      </c>
      <c r="E1163" s="95">
        <v>17713.293634176302</v>
      </c>
      <c r="F1163" s="95">
        <v>14484.103361248999</v>
      </c>
      <c r="G1163" s="95">
        <v>2989.5893667638302</v>
      </c>
      <c r="H1163" s="95">
        <v>131.65190335363101</v>
      </c>
      <c r="I1163" s="95">
        <v>54.505108954384902</v>
      </c>
      <c r="J1163" s="95">
        <v>58746.835031032599</v>
      </c>
      <c r="K1163" s="95">
        <v>751.78829904645704</v>
      </c>
      <c r="L1163" s="95">
        <v>17442.865236043901</v>
      </c>
      <c r="M1163" s="95">
        <v>42799.319426059701</v>
      </c>
      <c r="N1163" s="95">
        <v>5219.0544838905298</v>
      </c>
      <c r="O1163" s="95">
        <v>40206.071432590499</v>
      </c>
      <c r="P1163" s="95">
        <v>0</v>
      </c>
      <c r="Q1163" s="95">
        <v>5507.7020299434698</v>
      </c>
      <c r="R1163" s="95">
        <v>2617.21179646254</v>
      </c>
      <c r="S1163" s="95">
        <v>0</v>
      </c>
      <c r="T1163" s="95">
        <v>596.12165247649</v>
      </c>
      <c r="U1163" s="95">
        <v>59483.0314693451</v>
      </c>
      <c r="V1163" s="95">
        <v>4235388.3564453097</v>
      </c>
      <c r="W1163" s="95">
        <v>266.36442448571302</v>
      </c>
      <c r="X1163" s="95">
        <v>1304495.3094329799</v>
      </c>
      <c r="Y1163" s="95">
        <v>936401.56993866002</v>
      </c>
      <c r="Z1163" s="95">
        <v>396278.68823242199</v>
      </c>
      <c r="AA1163" s="95">
        <v>14336.886153221099</v>
      </c>
      <c r="AB1163" s="95">
        <v>4538.2026832699803</v>
      </c>
      <c r="AC1163" s="95">
        <v>19886683.009277299</v>
      </c>
      <c r="AD1163" s="95">
        <v>83215.948432922407</v>
      </c>
      <c r="AE1163" s="95">
        <v>640152.82681274402</v>
      </c>
      <c r="AF1163" s="95">
        <v>1805806.020401</v>
      </c>
      <c r="AG1163" s="95">
        <v>848244.21826171898</v>
      </c>
      <c r="AH1163" s="95">
        <v>1631140.0409393299</v>
      </c>
      <c r="AI1163" s="95">
        <v>0</v>
      </c>
      <c r="AJ1163" s="95">
        <v>602340.36980438197</v>
      </c>
      <c r="AK1163" s="95">
        <v>332462.01829147298</v>
      </c>
      <c r="AL1163" s="95">
        <v>0</v>
      </c>
      <c r="AM1163" s="95">
        <v>76084.576690673799</v>
      </c>
      <c r="AN1163" s="95">
        <v>19874247.8056641</v>
      </c>
      <c r="AO1163" s="95">
        <v>38146006.606445298</v>
      </c>
      <c r="AP1163" s="95">
        <v>2732.1651297807698</v>
      </c>
      <c r="AQ1163" s="95">
        <v>10516799.99646</v>
      </c>
      <c r="AR1163" s="95">
        <v>7470041.9849243201</v>
      </c>
      <c r="AS1163" s="95">
        <v>3059991.0874939002</v>
      </c>
      <c r="AT1163" s="95">
        <v>107359.56863498699</v>
      </c>
      <c r="AU1163" s="95">
        <v>35050.3835129738</v>
      </c>
      <c r="AV1163" s="95">
        <v>57257725.994628899</v>
      </c>
      <c r="AW1163" s="95">
        <v>239325.004909515</v>
      </c>
      <c r="AX1163" s="95">
        <v>6108731.47546387</v>
      </c>
      <c r="AY1163" s="95">
        <v>16300743.93396</v>
      </c>
      <c r="AZ1163" s="95">
        <v>6785232.3317871103</v>
      </c>
      <c r="BA1163" s="95">
        <v>14263279.595825201</v>
      </c>
      <c r="BB1163" s="95">
        <v>0</v>
      </c>
      <c r="BC1163" s="95">
        <v>4964914.9716796903</v>
      </c>
      <c r="BD1163" s="95">
        <v>2563770.4275817899</v>
      </c>
      <c r="BE1163" s="95">
        <v>0</v>
      </c>
      <c r="BF1163" s="95">
        <v>591141.50988006603</v>
      </c>
      <c r="BG1163" s="95">
        <v>57051950.264160201</v>
      </c>
      <c r="BH1163" s="95">
        <v>8856836.2344970703</v>
      </c>
      <c r="BI1163" s="95">
        <v>60.234531466849099</v>
      </c>
      <c r="BJ1163" s="95">
        <v>3631670.02374268</v>
      </c>
      <c r="BK1163" s="95">
        <v>2871726.4649352999</v>
      </c>
      <c r="BL1163" s="95">
        <v>0</v>
      </c>
      <c r="BM1163" s="95">
        <v>0</v>
      </c>
      <c r="BN1163" s="95">
        <v>0</v>
      </c>
      <c r="BO1163" s="95">
        <v>0</v>
      </c>
      <c r="BP1163" s="95">
        <v>0</v>
      </c>
      <c r="BQ1163" s="95">
        <v>0</v>
      </c>
      <c r="BR1163" s="95">
        <v>5037731.3406982403</v>
      </c>
      <c r="BS1163" s="95">
        <v>2467006.2855834998</v>
      </c>
      <c r="BT1163" s="95">
        <v>2775813.6548767099</v>
      </c>
      <c r="BU1163" s="95">
        <v>0</v>
      </c>
      <c r="BV1163" s="95">
        <v>2267493.65765381</v>
      </c>
      <c r="BW1163" s="95">
        <v>285531.86305618298</v>
      </c>
      <c r="BX1163" s="95">
        <v>0</v>
      </c>
      <c r="BY1163" s="95">
        <v>0</v>
      </c>
      <c r="BZ1163" s="95">
        <v>0</v>
      </c>
      <c r="CA1163" s="95">
        <v>108932.51163101201</v>
      </c>
      <c r="CB1163" s="95">
        <v>5534032.6230468797</v>
      </c>
      <c r="CC1163" s="95">
        <v>48482022.975097701</v>
      </c>
      <c r="CD1163" s="95">
        <v>12494799.9686279</v>
      </c>
      <c r="CE1163" s="95">
        <v>3135.86343511939</v>
      </c>
      <c r="CF1163" s="95">
        <v>410638.32048797602</v>
      </c>
      <c r="CG1163" s="95">
        <v>3189557.2344970698</v>
      </c>
      <c r="CH1163" s="95">
        <v>0</v>
      </c>
      <c r="CI1163" s="95">
        <v>112065.00713729901</v>
      </c>
      <c r="CJ1163" s="95">
        <v>5946266.6985473596</v>
      </c>
      <c r="CK1163" s="95">
        <v>51638351.082519501</v>
      </c>
      <c r="CL1163" s="95">
        <v>12781957.4772949</v>
      </c>
      <c r="CM1163" s="160">
        <v>170808.996168137</v>
      </c>
      <c r="CN1163" s="160">
        <v>25832324.7038574</v>
      </c>
      <c r="CO1163" s="160">
        <v>108775381.319336</v>
      </c>
      <c r="CP1163" s="95">
        <v>12781957.4772949</v>
      </c>
      <c r="CQ1163" s="95">
        <v>0</v>
      </c>
      <c r="CR1163" s="95">
        <v>0</v>
      </c>
      <c r="CS1163" s="95">
        <v>0</v>
      </c>
      <c r="CT1163" s="95">
        <v>0</v>
      </c>
      <c r="CU1163" s="161">
        <v>5944670.9435348557</v>
      </c>
      <c r="CV1163" s="161">
        <v>51671580.209594771</v>
      </c>
    </row>
    <row r="1164" spans="1:100" x14ac:dyDescent="0.2">
      <c r="A1164" s="94" t="s">
        <v>68</v>
      </c>
      <c r="B1164" s="96">
        <v>40148</v>
      </c>
      <c r="C1164" s="95">
        <v>92235.9571208954</v>
      </c>
      <c r="D1164" s="95">
        <v>0</v>
      </c>
      <c r="E1164" s="95">
        <v>16382.220601320299</v>
      </c>
      <c r="F1164" s="95">
        <v>13950.520492911301</v>
      </c>
      <c r="G1164" s="95">
        <v>3109.1104296743902</v>
      </c>
      <c r="H1164" s="95">
        <v>56.8050240525045</v>
      </c>
      <c r="I1164" s="95">
        <v>25.579500191845</v>
      </c>
      <c r="J1164" s="95">
        <v>59552.322955131502</v>
      </c>
      <c r="K1164" s="95">
        <v>511.807165104896</v>
      </c>
      <c r="L1164" s="95">
        <v>17043.057114601099</v>
      </c>
      <c r="M1164" s="95">
        <v>42445.253107547796</v>
      </c>
      <c r="N1164" s="95">
        <v>5120.5258147716504</v>
      </c>
      <c r="O1164" s="95">
        <v>40988.084211826303</v>
      </c>
      <c r="P1164" s="95">
        <v>0</v>
      </c>
      <c r="Q1164" s="95">
        <v>5418.3811727166203</v>
      </c>
      <c r="R1164" s="95">
        <v>2648.11367842555</v>
      </c>
      <c r="S1164" s="95">
        <v>0</v>
      </c>
      <c r="T1164" s="95">
        <v>594.50467599183298</v>
      </c>
      <c r="U1164" s="95">
        <v>60128.153097152703</v>
      </c>
      <c r="V1164" s="95">
        <v>4290420.14245605</v>
      </c>
      <c r="W1164" s="95">
        <v>164.73682590574001</v>
      </c>
      <c r="X1164" s="95">
        <v>1201977.4869995101</v>
      </c>
      <c r="Y1164" s="95">
        <v>908374.21115875198</v>
      </c>
      <c r="Z1164" s="95">
        <v>399977.15363693202</v>
      </c>
      <c r="AA1164" s="95">
        <v>6370.7541065812102</v>
      </c>
      <c r="AB1164" s="95">
        <v>2587.10051012039</v>
      </c>
      <c r="AC1164" s="95">
        <v>19725853.3591309</v>
      </c>
      <c r="AD1164" s="95">
        <v>52764.079076290102</v>
      </c>
      <c r="AE1164" s="95">
        <v>618889.37180328404</v>
      </c>
      <c r="AF1164" s="95">
        <v>1795959.3916320801</v>
      </c>
      <c r="AG1164" s="95">
        <v>833460.70431518601</v>
      </c>
      <c r="AH1164" s="95">
        <v>1669364.7745056199</v>
      </c>
      <c r="AI1164" s="95">
        <v>0</v>
      </c>
      <c r="AJ1164" s="95">
        <v>583320.69704437302</v>
      </c>
      <c r="AK1164" s="95">
        <v>325868.65044403099</v>
      </c>
      <c r="AL1164" s="95">
        <v>0</v>
      </c>
      <c r="AM1164" s="95">
        <v>73436.068259239197</v>
      </c>
      <c r="AN1164" s="95">
        <v>19923752.9694824</v>
      </c>
      <c r="AO1164" s="95">
        <v>38880782.9609375</v>
      </c>
      <c r="AP1164" s="95">
        <v>966.06522230058897</v>
      </c>
      <c r="AQ1164" s="95">
        <v>9636889.5800781306</v>
      </c>
      <c r="AR1164" s="95">
        <v>7281255.4453735398</v>
      </c>
      <c r="AS1164" s="95">
        <v>3096690.3202819801</v>
      </c>
      <c r="AT1164" s="95">
        <v>48335.490729331999</v>
      </c>
      <c r="AU1164" s="95">
        <v>19423.318192958799</v>
      </c>
      <c r="AV1164" s="95">
        <v>58218288.080078103</v>
      </c>
      <c r="AW1164" s="95">
        <v>153581.14682960499</v>
      </c>
      <c r="AX1164" s="95">
        <v>6016585.7448730497</v>
      </c>
      <c r="AY1164" s="95">
        <v>16342532.463501001</v>
      </c>
      <c r="AZ1164" s="95">
        <v>6706841.6549072303</v>
      </c>
      <c r="BA1164" s="95">
        <v>14754854.2578125</v>
      </c>
      <c r="BB1164" s="95">
        <v>0</v>
      </c>
      <c r="BC1164" s="95">
        <v>4809420.9404907199</v>
      </c>
      <c r="BD1164" s="95">
        <v>2525616.9939880399</v>
      </c>
      <c r="BE1164" s="95">
        <v>0</v>
      </c>
      <c r="BF1164" s="95">
        <v>578306.31695556606</v>
      </c>
      <c r="BG1164" s="95">
        <v>57971577.345703103</v>
      </c>
      <c r="BH1164" s="95">
        <v>9114738.8060302697</v>
      </c>
      <c r="BI1164" s="95">
        <v>128.38547788560399</v>
      </c>
      <c r="BJ1164" s="95">
        <v>3450392.8096618699</v>
      </c>
      <c r="BK1164" s="95">
        <v>2806783.8318481399</v>
      </c>
      <c r="BL1164" s="95">
        <v>0</v>
      </c>
      <c r="BM1164" s="95">
        <v>0</v>
      </c>
      <c r="BN1164" s="95">
        <v>0</v>
      </c>
      <c r="BO1164" s="95">
        <v>0</v>
      </c>
      <c r="BP1164" s="95">
        <v>0</v>
      </c>
      <c r="BQ1164" s="95">
        <v>0</v>
      </c>
      <c r="BR1164" s="95">
        <v>4998598.5416259803</v>
      </c>
      <c r="BS1164" s="95">
        <v>2438919.8196105999</v>
      </c>
      <c r="BT1164" s="95">
        <v>2871759.1591491699</v>
      </c>
      <c r="BU1164" s="95">
        <v>0</v>
      </c>
      <c r="BV1164" s="95">
        <v>2212761.0289001502</v>
      </c>
      <c r="BW1164" s="95">
        <v>285130.23379135103</v>
      </c>
      <c r="BX1164" s="95">
        <v>0</v>
      </c>
      <c r="BY1164" s="95">
        <v>0</v>
      </c>
      <c r="BZ1164" s="95">
        <v>0</v>
      </c>
      <c r="CA1164" s="95">
        <v>108662.687786102</v>
      </c>
      <c r="CB1164" s="95">
        <v>5495049.9657592801</v>
      </c>
      <c r="CC1164" s="95">
        <v>48543622.4521484</v>
      </c>
      <c r="CD1164" s="95">
        <v>12566470.224243199</v>
      </c>
      <c r="CE1164" s="95">
        <v>3154.6791349947498</v>
      </c>
      <c r="CF1164" s="95">
        <v>404158.28849410999</v>
      </c>
      <c r="CG1164" s="95">
        <v>3121552.99755859</v>
      </c>
      <c r="CH1164" s="95">
        <v>0</v>
      </c>
      <c r="CI1164" s="95">
        <v>111817.45857524899</v>
      </c>
      <c r="CJ1164" s="95">
        <v>5897954.1713867197</v>
      </c>
      <c r="CK1164" s="95">
        <v>51675359.8193359</v>
      </c>
      <c r="CL1164" s="95">
        <v>12854973.2435303</v>
      </c>
      <c r="CM1164" s="160">
        <v>171274.31968116801</v>
      </c>
      <c r="CN1164" s="160">
        <v>25818865.825927701</v>
      </c>
      <c r="CO1164" s="160">
        <v>109695131.87695301</v>
      </c>
      <c r="CP1164" s="95">
        <v>12854973.2435303</v>
      </c>
      <c r="CQ1164" s="95">
        <v>0</v>
      </c>
      <c r="CR1164" s="95">
        <v>0</v>
      </c>
      <c r="CS1164" s="95">
        <v>0</v>
      </c>
      <c r="CT1164" s="95">
        <v>0</v>
      </c>
      <c r="CU1164" s="161">
        <v>5899208.2542533902</v>
      </c>
      <c r="CV1164" s="161">
        <v>51665175.449706987</v>
      </c>
    </row>
    <row r="1165" spans="1:100" x14ac:dyDescent="0.2">
      <c r="A1165" s="94" t="s">
        <v>68</v>
      </c>
      <c r="B1165" s="96">
        <v>40238</v>
      </c>
      <c r="C1165" s="95">
        <v>92532.475476264997</v>
      </c>
      <c r="D1165" s="95">
        <v>0</v>
      </c>
      <c r="E1165" s="95">
        <v>15712.630744457199</v>
      </c>
      <c r="F1165" s="95">
        <v>13552.534901618999</v>
      </c>
      <c r="G1165" s="95">
        <v>3158.4881902933098</v>
      </c>
      <c r="H1165" s="95">
        <v>0</v>
      </c>
      <c r="I1165" s="95">
        <v>0</v>
      </c>
      <c r="J1165" s="95">
        <v>60224.069122791298</v>
      </c>
      <c r="K1165" s="95">
        <v>365.48239335790299</v>
      </c>
      <c r="L1165" s="95">
        <v>17300.252861022898</v>
      </c>
      <c r="M1165" s="95">
        <v>41998.730472087896</v>
      </c>
      <c r="N1165" s="95">
        <v>5028.6030020713797</v>
      </c>
      <c r="O1165" s="95">
        <v>41040.320138931304</v>
      </c>
      <c r="P1165" s="95">
        <v>0</v>
      </c>
      <c r="Q1165" s="95">
        <v>5395.0071488022804</v>
      </c>
      <c r="R1165" s="95">
        <v>2642.89793938398</v>
      </c>
      <c r="S1165" s="95">
        <v>0</v>
      </c>
      <c r="T1165" s="95">
        <v>615.04109397530601</v>
      </c>
      <c r="U1165" s="95">
        <v>60593.211853504203</v>
      </c>
      <c r="V1165" s="95">
        <v>4309496.6662597703</v>
      </c>
      <c r="W1165" s="95">
        <v>154.20353732630599</v>
      </c>
      <c r="X1165" s="95">
        <v>1140871.4403991699</v>
      </c>
      <c r="Y1165" s="95">
        <v>885416.59141540504</v>
      </c>
      <c r="Z1165" s="95">
        <v>400252.74000930798</v>
      </c>
      <c r="AA1165" s="95">
        <v>0</v>
      </c>
      <c r="AB1165" s="95">
        <v>0</v>
      </c>
      <c r="AC1165" s="95">
        <v>20015593.769042999</v>
      </c>
      <c r="AD1165" s="95">
        <v>37337.8176612854</v>
      </c>
      <c r="AE1165" s="95">
        <v>612196.71383667004</v>
      </c>
      <c r="AF1165" s="95">
        <v>1781520.10531616</v>
      </c>
      <c r="AG1165" s="95">
        <v>819495.06385803199</v>
      </c>
      <c r="AH1165" s="95">
        <v>1659221.7890930199</v>
      </c>
      <c r="AI1165" s="95">
        <v>0</v>
      </c>
      <c r="AJ1165" s="95">
        <v>586833.66782379197</v>
      </c>
      <c r="AK1165" s="95">
        <v>326961.98006057699</v>
      </c>
      <c r="AL1165" s="95">
        <v>0</v>
      </c>
      <c r="AM1165" s="95">
        <v>73216.169013977094</v>
      </c>
      <c r="AN1165" s="95">
        <v>20191391.439453099</v>
      </c>
      <c r="AO1165" s="95">
        <v>39250472.583496101</v>
      </c>
      <c r="AP1165" s="95">
        <v>1571.0265810787701</v>
      </c>
      <c r="AQ1165" s="95">
        <v>9373457.7363281306</v>
      </c>
      <c r="AR1165" s="95">
        <v>7272920.6896972703</v>
      </c>
      <c r="AS1165" s="95">
        <v>3129414.76989746</v>
      </c>
      <c r="AT1165" s="95">
        <v>0</v>
      </c>
      <c r="AU1165" s="95">
        <v>0</v>
      </c>
      <c r="AV1165" s="95">
        <v>57872348.4365234</v>
      </c>
      <c r="AW1165" s="95">
        <v>109731.296255112</v>
      </c>
      <c r="AX1165" s="95">
        <v>6005050.9882202102</v>
      </c>
      <c r="AY1165" s="95">
        <v>16369473.552246099</v>
      </c>
      <c r="AZ1165" s="95">
        <v>6670682.2355957003</v>
      </c>
      <c r="BA1165" s="95">
        <v>14785953.2724609</v>
      </c>
      <c r="BB1165" s="95">
        <v>0</v>
      </c>
      <c r="BC1165" s="95">
        <v>4883370.8046875</v>
      </c>
      <c r="BD1165" s="95">
        <v>2536215.1629028302</v>
      </c>
      <c r="BE1165" s="95">
        <v>0</v>
      </c>
      <c r="BF1165" s="95">
        <v>582677.23669433605</v>
      </c>
      <c r="BG1165" s="95">
        <v>59072422.396972701</v>
      </c>
      <c r="BH1165" s="95">
        <v>9179482.8950195294</v>
      </c>
      <c r="BI1165" s="95">
        <v>118.803995077498</v>
      </c>
      <c r="BJ1165" s="95">
        <v>3371583.4505004901</v>
      </c>
      <c r="BK1165" s="95">
        <v>2797592.1876220698</v>
      </c>
      <c r="BL1165" s="95">
        <v>0</v>
      </c>
      <c r="BM1165" s="95">
        <v>0</v>
      </c>
      <c r="BN1165" s="95">
        <v>0</v>
      </c>
      <c r="BO1165" s="95">
        <v>0</v>
      </c>
      <c r="BP1165" s="95">
        <v>0</v>
      </c>
      <c r="BQ1165" s="95">
        <v>0</v>
      </c>
      <c r="BR1165" s="95">
        <v>5042208.3478393601</v>
      </c>
      <c r="BS1165" s="95">
        <v>2416079.1131591802</v>
      </c>
      <c r="BT1165" s="95">
        <v>2877427.6027831999</v>
      </c>
      <c r="BU1165" s="95">
        <v>0</v>
      </c>
      <c r="BV1165" s="95">
        <v>2241079.0960998498</v>
      </c>
      <c r="BW1165" s="95">
        <v>288093.422214508</v>
      </c>
      <c r="BX1165" s="95">
        <v>0</v>
      </c>
      <c r="BY1165" s="95">
        <v>0</v>
      </c>
      <c r="BZ1165" s="95">
        <v>0</v>
      </c>
      <c r="CA1165" s="95">
        <v>108210.88282299</v>
      </c>
      <c r="CB1165" s="95">
        <v>5457506.4475707998</v>
      </c>
      <c r="CC1165" s="95">
        <v>48614417.756347701</v>
      </c>
      <c r="CD1165" s="95">
        <v>12551574.434570299</v>
      </c>
      <c r="CE1165" s="95">
        <v>3158.4525463581099</v>
      </c>
      <c r="CF1165" s="95">
        <v>401617.97656631499</v>
      </c>
      <c r="CG1165" s="95">
        <v>3127259.6001281701</v>
      </c>
      <c r="CH1165" s="95">
        <v>0</v>
      </c>
      <c r="CI1165" s="95">
        <v>111371.173583984</v>
      </c>
      <c r="CJ1165" s="95">
        <v>5859895.1018676804</v>
      </c>
      <c r="CK1165" s="95">
        <v>51753147.228515603</v>
      </c>
      <c r="CL1165" s="95">
        <v>12843444.493408199</v>
      </c>
      <c r="CM1165" s="160">
        <v>171305.96930503799</v>
      </c>
      <c r="CN1165" s="160">
        <v>26045672.472656298</v>
      </c>
      <c r="CO1165" s="160">
        <v>110917144.566406</v>
      </c>
      <c r="CP1165" s="95">
        <v>12843444.493408199</v>
      </c>
      <c r="CQ1165" s="95">
        <v>0</v>
      </c>
      <c r="CR1165" s="95">
        <v>0</v>
      </c>
      <c r="CS1165" s="95">
        <v>0</v>
      </c>
      <c r="CT1165" s="95">
        <v>0</v>
      </c>
      <c r="CU1165" s="161">
        <v>5859124.4241371145</v>
      </c>
      <c r="CV1165" s="161">
        <v>51741677.356475875</v>
      </c>
    </row>
    <row r="1166" spans="1:100" x14ac:dyDescent="0.2">
      <c r="A1166" s="94" t="s">
        <v>68</v>
      </c>
      <c r="B1166" s="96">
        <v>40330</v>
      </c>
      <c r="C1166" s="95">
        <v>93715.933418273897</v>
      </c>
      <c r="D1166" s="95">
        <v>0</v>
      </c>
      <c r="E1166" s="95">
        <v>15105.380756258999</v>
      </c>
      <c r="F1166" s="95">
        <v>13238.8683898449</v>
      </c>
      <c r="G1166" s="95">
        <v>3156.1220766902002</v>
      </c>
      <c r="H1166" s="95">
        <v>0</v>
      </c>
      <c r="I1166" s="95">
        <v>0</v>
      </c>
      <c r="J1166" s="95">
        <v>60725.676539897897</v>
      </c>
      <c r="K1166" s="95">
        <v>325.21169662475597</v>
      </c>
      <c r="L1166" s="95">
        <v>17938.569787979101</v>
      </c>
      <c r="M1166" s="95">
        <v>42571.604788303397</v>
      </c>
      <c r="N1166" s="95">
        <v>4952.33384364843</v>
      </c>
      <c r="O1166" s="95">
        <v>41158.430892467499</v>
      </c>
      <c r="P1166" s="95">
        <v>0</v>
      </c>
      <c r="Q1166" s="95">
        <v>5369.0142375826799</v>
      </c>
      <c r="R1166" s="95">
        <v>2669.771012187</v>
      </c>
      <c r="S1166" s="95">
        <v>0</v>
      </c>
      <c r="T1166" s="95">
        <v>588.94828446209397</v>
      </c>
      <c r="U1166" s="95">
        <v>61010.612248897603</v>
      </c>
      <c r="V1166" s="95">
        <v>4324683.8093872098</v>
      </c>
      <c r="W1166" s="95">
        <v>100.88195081148299</v>
      </c>
      <c r="X1166" s="95">
        <v>1093975.51725769</v>
      </c>
      <c r="Y1166" s="95">
        <v>864117.03777313197</v>
      </c>
      <c r="Z1166" s="95">
        <v>396793.51064300502</v>
      </c>
      <c r="AA1166" s="95">
        <v>0</v>
      </c>
      <c r="AB1166" s="95">
        <v>0</v>
      </c>
      <c r="AC1166" s="95">
        <v>20541086.3676758</v>
      </c>
      <c r="AD1166" s="95">
        <v>31989.876699924502</v>
      </c>
      <c r="AE1166" s="95">
        <v>622998.056251526</v>
      </c>
      <c r="AF1166" s="95">
        <v>1779888.1052703899</v>
      </c>
      <c r="AG1166" s="95">
        <v>807801.34331512498</v>
      </c>
      <c r="AH1166" s="95">
        <v>1662072.83380127</v>
      </c>
      <c r="AI1166" s="95">
        <v>0</v>
      </c>
      <c r="AJ1166" s="95">
        <v>581079.58265686</v>
      </c>
      <c r="AK1166" s="95">
        <v>325367.19805526698</v>
      </c>
      <c r="AL1166" s="95">
        <v>0</v>
      </c>
      <c r="AM1166" s="95">
        <v>70318.886710166902</v>
      </c>
      <c r="AN1166" s="95">
        <v>20362075.489502002</v>
      </c>
      <c r="AO1166" s="95">
        <v>39616075.8671875</v>
      </c>
      <c r="AP1166" s="95">
        <v>957.59674232453096</v>
      </c>
      <c r="AQ1166" s="95">
        <v>9109065.79370117</v>
      </c>
      <c r="AR1166" s="95">
        <v>7123056.46337891</v>
      </c>
      <c r="AS1166" s="95">
        <v>3126171.8371276902</v>
      </c>
      <c r="AT1166" s="95">
        <v>0</v>
      </c>
      <c r="AU1166" s="95">
        <v>0</v>
      </c>
      <c r="AV1166" s="95">
        <v>60288322.277832001</v>
      </c>
      <c r="AW1166" s="95">
        <v>94794.229215621905</v>
      </c>
      <c r="AX1166" s="95">
        <v>6148305.8226318397</v>
      </c>
      <c r="AY1166" s="95">
        <v>16452441.322021499</v>
      </c>
      <c r="AZ1166" s="95">
        <v>6616261.8044433603</v>
      </c>
      <c r="BA1166" s="95">
        <v>14910322.784179701</v>
      </c>
      <c r="BB1166" s="95">
        <v>0</v>
      </c>
      <c r="BC1166" s="95">
        <v>4897549.7481079102</v>
      </c>
      <c r="BD1166" s="95">
        <v>2546516.1958923298</v>
      </c>
      <c r="BE1166" s="95">
        <v>0</v>
      </c>
      <c r="BF1166" s="95">
        <v>560829.10980224598</v>
      </c>
      <c r="BG1166" s="95">
        <v>59925579.504394501</v>
      </c>
      <c r="BH1166" s="95">
        <v>9450677.6448974591</v>
      </c>
      <c r="BI1166" s="95">
        <v>133.16994803585101</v>
      </c>
      <c r="BJ1166" s="95">
        <v>3302349.0162048298</v>
      </c>
      <c r="BK1166" s="95">
        <v>2767533.8788452102</v>
      </c>
      <c r="BL1166" s="95">
        <v>0</v>
      </c>
      <c r="BM1166" s="95">
        <v>0</v>
      </c>
      <c r="BN1166" s="95">
        <v>0</v>
      </c>
      <c r="BO1166" s="95">
        <v>0</v>
      </c>
      <c r="BP1166" s="95">
        <v>0</v>
      </c>
      <c r="BQ1166" s="95">
        <v>0</v>
      </c>
      <c r="BR1166" s="95">
        <v>5140919.2456054697</v>
      </c>
      <c r="BS1166" s="95">
        <v>2408701.3994140602</v>
      </c>
      <c r="BT1166" s="95">
        <v>2901183.34020996</v>
      </c>
      <c r="BU1166" s="95">
        <v>0</v>
      </c>
      <c r="BV1166" s="95">
        <v>2245275.86187744</v>
      </c>
      <c r="BW1166" s="95">
        <v>289466.35229492199</v>
      </c>
      <c r="BX1166" s="95">
        <v>0</v>
      </c>
      <c r="BY1166" s="95">
        <v>0</v>
      </c>
      <c r="BZ1166" s="95">
        <v>0</v>
      </c>
      <c r="CA1166" s="95">
        <v>108757.531431198</v>
      </c>
      <c r="CB1166" s="95">
        <v>5419960.6134033203</v>
      </c>
      <c r="CC1166" s="95">
        <v>48602292.652832001</v>
      </c>
      <c r="CD1166" s="95">
        <v>12752530.043335</v>
      </c>
      <c r="CE1166" s="95">
        <v>3150.33500701189</v>
      </c>
      <c r="CF1166" s="95">
        <v>393918.55314254801</v>
      </c>
      <c r="CG1166" s="95">
        <v>3132102.3710022001</v>
      </c>
      <c r="CH1166" s="95">
        <v>0</v>
      </c>
      <c r="CI1166" s="95">
        <v>111910.86742496501</v>
      </c>
      <c r="CJ1166" s="95">
        <v>5813301.0006713904</v>
      </c>
      <c r="CK1166" s="95">
        <v>51678763.987304702</v>
      </c>
      <c r="CL1166" s="95">
        <v>13043242.2581787</v>
      </c>
      <c r="CM1166" s="160">
        <v>172300.960313797</v>
      </c>
      <c r="CN1166" s="160">
        <v>26240147.1955566</v>
      </c>
      <c r="CO1166" s="160">
        <v>111732375.08300801</v>
      </c>
      <c r="CP1166" s="95">
        <v>13043242.2581787</v>
      </c>
      <c r="CQ1166" s="95">
        <v>0</v>
      </c>
      <c r="CR1166" s="95">
        <v>0</v>
      </c>
      <c r="CS1166" s="95">
        <v>0</v>
      </c>
      <c r="CT1166" s="95">
        <v>0</v>
      </c>
      <c r="CU1166" s="161">
        <v>5813879.1665458679</v>
      </c>
      <c r="CV1166" s="161">
        <v>51734395.023834199</v>
      </c>
    </row>
    <row r="1167" spans="1:100" x14ac:dyDescent="0.2">
      <c r="A1167" s="94" t="s">
        <v>68</v>
      </c>
      <c r="B1167" s="96">
        <v>40422</v>
      </c>
      <c r="C1167" s="95">
        <v>93199.381154060393</v>
      </c>
      <c r="D1167" s="95">
        <v>0</v>
      </c>
      <c r="E1167" s="95">
        <v>14625.112087011301</v>
      </c>
      <c r="F1167" s="95">
        <v>12895.570528984101</v>
      </c>
      <c r="G1167" s="95">
        <v>3240.82455426455</v>
      </c>
      <c r="H1167" s="95">
        <v>0</v>
      </c>
      <c r="I1167" s="95">
        <v>0</v>
      </c>
      <c r="J1167" s="95">
        <v>60967.110535144799</v>
      </c>
      <c r="K1167" s="95">
        <v>258.83794268220697</v>
      </c>
      <c r="L1167" s="95">
        <v>17438.970345497099</v>
      </c>
      <c r="M1167" s="95">
        <v>42298.159777641296</v>
      </c>
      <c r="N1167" s="95">
        <v>4848.1255646348</v>
      </c>
      <c r="O1167" s="95">
        <v>40546.201633930199</v>
      </c>
      <c r="P1167" s="95">
        <v>0</v>
      </c>
      <c r="Q1167" s="95">
        <v>5287.4997240901002</v>
      </c>
      <c r="R1167" s="95">
        <v>2700.8488058447801</v>
      </c>
      <c r="S1167" s="95">
        <v>0</v>
      </c>
      <c r="T1167" s="95">
        <v>622.68307384103502</v>
      </c>
      <c r="U1167" s="95">
        <v>61231.396725654602</v>
      </c>
      <c r="V1167" s="95">
        <v>4320500.29260254</v>
      </c>
      <c r="W1167" s="95">
        <v>0</v>
      </c>
      <c r="X1167" s="95">
        <v>1059681.1261444101</v>
      </c>
      <c r="Y1167" s="95">
        <v>839637.64099121105</v>
      </c>
      <c r="Z1167" s="95">
        <v>393098.073646545</v>
      </c>
      <c r="AA1167" s="95">
        <v>0</v>
      </c>
      <c r="AB1167" s="95">
        <v>0</v>
      </c>
      <c r="AC1167" s="95">
        <v>20747750.1494141</v>
      </c>
      <c r="AD1167" s="95">
        <v>23966.604751110099</v>
      </c>
      <c r="AE1167" s="95">
        <v>612390.99203491199</v>
      </c>
      <c r="AF1167" s="95">
        <v>1772546.21986389</v>
      </c>
      <c r="AG1167" s="95">
        <v>779004.41197204601</v>
      </c>
      <c r="AH1167" s="95">
        <v>1616446.84242249</v>
      </c>
      <c r="AI1167" s="95">
        <v>0</v>
      </c>
      <c r="AJ1167" s="95">
        <v>571724.58602142299</v>
      </c>
      <c r="AK1167" s="95">
        <v>320667.67609024001</v>
      </c>
      <c r="AL1167" s="95">
        <v>0</v>
      </c>
      <c r="AM1167" s="95">
        <v>69977.938231468201</v>
      </c>
      <c r="AN1167" s="95">
        <v>20596828.209228501</v>
      </c>
      <c r="AO1167" s="95">
        <v>39737869.930175804</v>
      </c>
      <c r="AP1167" s="95">
        <v>0</v>
      </c>
      <c r="AQ1167" s="95">
        <v>8746399.6701660194</v>
      </c>
      <c r="AR1167" s="95">
        <v>6935242.6401367197</v>
      </c>
      <c r="AS1167" s="95">
        <v>3111306.87713623</v>
      </c>
      <c r="AT1167" s="95">
        <v>0</v>
      </c>
      <c r="AU1167" s="95">
        <v>0</v>
      </c>
      <c r="AV1167" s="95">
        <v>61212012.4228516</v>
      </c>
      <c r="AW1167" s="95">
        <v>70997.589659690901</v>
      </c>
      <c r="AX1167" s="95">
        <v>6023036.6936035203</v>
      </c>
      <c r="AY1167" s="95">
        <v>16449881.3905029</v>
      </c>
      <c r="AZ1167" s="95">
        <v>6399457.2103271503</v>
      </c>
      <c r="BA1167" s="95">
        <v>14470138.939208999</v>
      </c>
      <c r="BB1167" s="95">
        <v>0</v>
      </c>
      <c r="BC1167" s="95">
        <v>4823512.7348632803</v>
      </c>
      <c r="BD1167" s="95">
        <v>2532316.6262512198</v>
      </c>
      <c r="BE1167" s="95">
        <v>0</v>
      </c>
      <c r="BF1167" s="95">
        <v>561375.14355468797</v>
      </c>
      <c r="BG1167" s="95">
        <v>60792008.942871101</v>
      </c>
      <c r="BH1167" s="95">
        <v>9157315.87353516</v>
      </c>
      <c r="BI1167" s="95">
        <v>0</v>
      </c>
      <c r="BJ1167" s="95">
        <v>3192274.2573852502</v>
      </c>
      <c r="BK1167" s="95">
        <v>2662500.20843506</v>
      </c>
      <c r="BL1167" s="95">
        <v>0</v>
      </c>
      <c r="BM1167" s="95">
        <v>0</v>
      </c>
      <c r="BN1167" s="95">
        <v>0</v>
      </c>
      <c r="BO1167" s="95">
        <v>0</v>
      </c>
      <c r="BP1167" s="95">
        <v>0</v>
      </c>
      <c r="BQ1167" s="95">
        <v>0</v>
      </c>
      <c r="BR1167" s="95">
        <v>5095121.1207885696</v>
      </c>
      <c r="BS1167" s="95">
        <v>2316537.78015137</v>
      </c>
      <c r="BT1167" s="95">
        <v>2814935.1606140099</v>
      </c>
      <c r="BU1167" s="95">
        <v>0</v>
      </c>
      <c r="BV1167" s="95">
        <v>2216345.4807128902</v>
      </c>
      <c r="BW1167" s="95">
        <v>283798.44832611101</v>
      </c>
      <c r="BX1167" s="95">
        <v>0</v>
      </c>
      <c r="BY1167" s="95">
        <v>0</v>
      </c>
      <c r="BZ1167" s="95">
        <v>0</v>
      </c>
      <c r="CA1167" s="95">
        <v>107901.293265343</v>
      </c>
      <c r="CB1167" s="95">
        <v>5367083.92041016</v>
      </c>
      <c r="CC1167" s="95">
        <v>48450361.290527299</v>
      </c>
      <c r="CD1167" s="95">
        <v>12349416.3276367</v>
      </c>
      <c r="CE1167" s="95">
        <v>3254.0855419337699</v>
      </c>
      <c r="CF1167" s="95">
        <v>394414.21028137201</v>
      </c>
      <c r="CG1167" s="95">
        <v>3131040.6867065402</v>
      </c>
      <c r="CH1167" s="95">
        <v>0</v>
      </c>
      <c r="CI1167" s="95">
        <v>111152.33784103399</v>
      </c>
      <c r="CJ1167" s="95">
        <v>5763242.0329589797</v>
      </c>
      <c r="CK1167" s="95">
        <v>51578174.706054702</v>
      </c>
      <c r="CL1167" s="95">
        <v>12636452.9075928</v>
      </c>
      <c r="CM1167" s="160">
        <v>171633.275924683</v>
      </c>
      <c r="CN1167" s="160">
        <v>26379892.420654301</v>
      </c>
      <c r="CO1167" s="160">
        <v>112373240.85742199</v>
      </c>
      <c r="CP1167" s="95">
        <v>12636452.9075928</v>
      </c>
      <c r="CQ1167" s="95">
        <v>0</v>
      </c>
      <c r="CR1167" s="95">
        <v>0</v>
      </c>
      <c r="CS1167" s="95">
        <v>0</v>
      </c>
      <c r="CT1167" s="95">
        <v>0</v>
      </c>
      <c r="CU1167" s="161">
        <v>5761498.130691532</v>
      </c>
      <c r="CV1167" s="161">
        <v>51581401.977233842</v>
      </c>
    </row>
    <row r="1168" spans="1:100" x14ac:dyDescent="0.2">
      <c r="A1168" s="94" t="s">
        <v>68</v>
      </c>
      <c r="B1168" s="96">
        <v>40513</v>
      </c>
      <c r="C1168" s="95">
        <v>92886.606553077698</v>
      </c>
      <c r="D1168" s="95">
        <v>0</v>
      </c>
      <c r="E1168" s="95">
        <v>14138.2946250439</v>
      </c>
      <c r="F1168" s="95">
        <v>12455.5743701458</v>
      </c>
      <c r="G1168" s="95">
        <v>3280.5469567775699</v>
      </c>
      <c r="H1168" s="95">
        <v>0</v>
      </c>
      <c r="I1168" s="95">
        <v>0</v>
      </c>
      <c r="J1168" s="95">
        <v>61424.916365623503</v>
      </c>
      <c r="K1168" s="95">
        <v>230.947690485045</v>
      </c>
      <c r="L1168" s="95">
        <v>22957.494934797302</v>
      </c>
      <c r="M1168" s="95">
        <v>42272.542077541402</v>
      </c>
      <c r="N1168" s="95">
        <v>4745.6201384067499</v>
      </c>
      <c r="O1168" s="95">
        <v>39253.408365249597</v>
      </c>
      <c r="P1168" s="95">
        <v>0</v>
      </c>
      <c r="Q1168" s="95">
        <v>5233.4451238513002</v>
      </c>
      <c r="R1168" s="95">
        <v>2727.6609873175598</v>
      </c>
      <c r="S1168" s="95">
        <v>0</v>
      </c>
      <c r="T1168" s="95">
        <v>731.82183660566795</v>
      </c>
      <c r="U1168" s="95">
        <v>61677.408126831098</v>
      </c>
      <c r="V1168" s="95">
        <v>4257693.5037231399</v>
      </c>
      <c r="W1168" s="95">
        <v>0</v>
      </c>
      <c r="X1168" s="95">
        <v>1018586.85974121</v>
      </c>
      <c r="Y1168" s="95">
        <v>813907.50413513195</v>
      </c>
      <c r="Z1168" s="95">
        <v>393683.66057586699</v>
      </c>
      <c r="AA1168" s="95">
        <v>0</v>
      </c>
      <c r="AB1168" s="95">
        <v>0</v>
      </c>
      <c r="AC1168" s="95">
        <v>20475043.2424316</v>
      </c>
      <c r="AD1168" s="95">
        <v>21905.077211618402</v>
      </c>
      <c r="AE1168" s="95">
        <v>713132.11784362805</v>
      </c>
      <c r="AF1168" s="95">
        <v>1767729.4204254199</v>
      </c>
      <c r="AG1168" s="95">
        <v>756972.52338409401</v>
      </c>
      <c r="AH1168" s="95">
        <v>1481804.8171234101</v>
      </c>
      <c r="AI1168" s="95">
        <v>0</v>
      </c>
      <c r="AJ1168" s="95">
        <v>567626.12402343797</v>
      </c>
      <c r="AK1168" s="95">
        <v>312995.64815902698</v>
      </c>
      <c r="AL1168" s="95">
        <v>0</v>
      </c>
      <c r="AM1168" s="95">
        <v>74470.808737754807</v>
      </c>
      <c r="AN1168" s="95">
        <v>20626705.684326202</v>
      </c>
      <c r="AO1168" s="95">
        <v>39477449.575195298</v>
      </c>
      <c r="AP1168" s="95">
        <v>0</v>
      </c>
      <c r="AQ1168" s="95">
        <v>8502962.5732421894</v>
      </c>
      <c r="AR1168" s="95">
        <v>6767255.7161865197</v>
      </c>
      <c r="AS1168" s="95">
        <v>3118757.4561767601</v>
      </c>
      <c r="AT1168" s="95">
        <v>0</v>
      </c>
      <c r="AU1168" s="95">
        <v>0</v>
      </c>
      <c r="AV1168" s="95">
        <v>61323550.144042999</v>
      </c>
      <c r="AW1168" s="95">
        <v>65674.711456298799</v>
      </c>
      <c r="AX1168" s="95">
        <v>7027695.01843262</v>
      </c>
      <c r="AY1168" s="95">
        <v>16550771.7811279</v>
      </c>
      <c r="AZ1168" s="95">
        <v>6270709.80004883</v>
      </c>
      <c r="BA1168" s="95">
        <v>13424525.705444301</v>
      </c>
      <c r="BB1168" s="95">
        <v>0</v>
      </c>
      <c r="BC1168" s="95">
        <v>4830493.8129272498</v>
      </c>
      <c r="BD1168" s="95">
        <v>2487688.39733887</v>
      </c>
      <c r="BE1168" s="95">
        <v>0</v>
      </c>
      <c r="BF1168" s="95">
        <v>598092.42330932606</v>
      </c>
      <c r="BG1168" s="95">
        <v>61535404.115722701</v>
      </c>
      <c r="BH1168" s="95">
        <v>9144834.73193359</v>
      </c>
      <c r="BI1168" s="95">
        <v>0</v>
      </c>
      <c r="BJ1168" s="95">
        <v>3134453.2548828102</v>
      </c>
      <c r="BK1168" s="95">
        <v>2623152.8820495601</v>
      </c>
      <c r="BL1168" s="95">
        <v>0</v>
      </c>
      <c r="BM1168" s="95">
        <v>0</v>
      </c>
      <c r="BN1168" s="95">
        <v>0</v>
      </c>
      <c r="BO1168" s="95">
        <v>0</v>
      </c>
      <c r="BP1168" s="95">
        <v>0</v>
      </c>
      <c r="BQ1168" s="95">
        <v>0</v>
      </c>
      <c r="BR1168" s="95">
        <v>5142016.7722778302</v>
      </c>
      <c r="BS1168" s="95">
        <v>2266641.2463378902</v>
      </c>
      <c r="BT1168" s="95">
        <v>2611677.44839478</v>
      </c>
      <c r="BU1168" s="95">
        <v>0</v>
      </c>
      <c r="BV1168" s="95">
        <v>2214701.2291259798</v>
      </c>
      <c r="BW1168" s="95">
        <v>266886.94413375901</v>
      </c>
      <c r="BX1168" s="95">
        <v>0</v>
      </c>
      <c r="BY1168" s="95">
        <v>0</v>
      </c>
      <c r="BZ1168" s="95">
        <v>0</v>
      </c>
      <c r="CA1168" s="95">
        <v>107085.755468369</v>
      </c>
      <c r="CB1168" s="95">
        <v>5279292.6461792002</v>
      </c>
      <c r="CC1168" s="95">
        <v>47976911.933593802</v>
      </c>
      <c r="CD1168" s="95">
        <v>12283938.248291001</v>
      </c>
      <c r="CE1168" s="95">
        <v>3273.67340391874</v>
      </c>
      <c r="CF1168" s="95">
        <v>390525.14349365199</v>
      </c>
      <c r="CG1168" s="95">
        <v>3098306.1376342801</v>
      </c>
      <c r="CH1168" s="95">
        <v>0</v>
      </c>
      <c r="CI1168" s="95">
        <v>110361.55511665301</v>
      </c>
      <c r="CJ1168" s="95">
        <v>5668141.5421142597</v>
      </c>
      <c r="CK1168" s="95">
        <v>51079789.361328103</v>
      </c>
      <c r="CL1168" s="95">
        <v>12552000.5465088</v>
      </c>
      <c r="CM1168" s="160">
        <v>171348.52274131801</v>
      </c>
      <c r="CN1168" s="160">
        <v>26326953.081542999</v>
      </c>
      <c r="CO1168" s="160">
        <v>112560022.975586</v>
      </c>
      <c r="CP1168" s="95">
        <v>12552000.5465088</v>
      </c>
      <c r="CQ1168" s="95">
        <v>0</v>
      </c>
      <c r="CR1168" s="95">
        <v>0</v>
      </c>
      <c r="CS1168" s="95">
        <v>0</v>
      </c>
      <c r="CT1168" s="95">
        <v>0</v>
      </c>
      <c r="CU1168" s="161">
        <v>5669817.7896728525</v>
      </c>
      <c r="CV1168" s="161">
        <v>51075218.071228079</v>
      </c>
    </row>
    <row r="1169" spans="1:100" x14ac:dyDescent="0.2">
      <c r="A1169" s="94" t="s">
        <v>68</v>
      </c>
      <c r="B1169" s="96">
        <v>40603</v>
      </c>
      <c r="C1169" s="95">
        <v>93420.478724479704</v>
      </c>
      <c r="D1169" s="95">
        <v>0</v>
      </c>
      <c r="E1169" s="95">
        <v>13760.781031250999</v>
      </c>
      <c r="F1169" s="95">
        <v>12154.4831418991</v>
      </c>
      <c r="G1169" s="95">
        <v>3301.13699805737</v>
      </c>
      <c r="H1169" s="95">
        <v>0</v>
      </c>
      <c r="I1169" s="95">
        <v>0</v>
      </c>
      <c r="J1169" s="95">
        <v>61939.670662403099</v>
      </c>
      <c r="K1169" s="95">
        <v>216.95324425585599</v>
      </c>
      <c r="L1169" s="95">
        <v>53585.324923515298</v>
      </c>
      <c r="M1169" s="95">
        <v>42449.1897268295</v>
      </c>
      <c r="N1169" s="95">
        <v>4673.7456995844796</v>
      </c>
      <c r="O1169" s="95">
        <v>0</v>
      </c>
      <c r="P1169" s="95">
        <v>0</v>
      </c>
      <c r="Q1169" s="95">
        <v>5225.2848098874101</v>
      </c>
      <c r="R1169" s="95">
        <v>0</v>
      </c>
      <c r="S1169" s="95">
        <v>0</v>
      </c>
      <c r="T1169" s="95">
        <v>3247.8318044543298</v>
      </c>
      <c r="U1169" s="95">
        <v>62149.609644413002</v>
      </c>
      <c r="V1169" s="95">
        <v>4247857.3385009803</v>
      </c>
      <c r="W1169" s="95">
        <v>0</v>
      </c>
      <c r="X1169" s="95">
        <v>989829.659950256</v>
      </c>
      <c r="Y1169" s="95">
        <v>797187.30452728295</v>
      </c>
      <c r="Z1169" s="95">
        <v>394866.018985748</v>
      </c>
      <c r="AA1169" s="95">
        <v>0</v>
      </c>
      <c r="AB1169" s="95">
        <v>0</v>
      </c>
      <c r="AC1169" s="95">
        <v>20816772.5476074</v>
      </c>
      <c r="AD1169" s="95">
        <v>19717.889527797699</v>
      </c>
      <c r="AE1169" s="95">
        <v>2176764.6404113802</v>
      </c>
      <c r="AF1169" s="95">
        <v>1764729.99534607</v>
      </c>
      <c r="AG1169" s="95">
        <v>739220.90177154494</v>
      </c>
      <c r="AH1169" s="95">
        <v>0</v>
      </c>
      <c r="AI1169" s="95">
        <v>0</v>
      </c>
      <c r="AJ1169" s="95">
        <v>560447.42449188197</v>
      </c>
      <c r="AK1169" s="95">
        <v>0</v>
      </c>
      <c r="AL1169" s="95">
        <v>0</v>
      </c>
      <c r="AM1169" s="95">
        <v>389855.29538726801</v>
      </c>
      <c r="AN1169" s="95">
        <v>20849377.150878899</v>
      </c>
      <c r="AO1169" s="95">
        <v>39785399.896484397</v>
      </c>
      <c r="AP1169" s="95">
        <v>0</v>
      </c>
      <c r="AQ1169" s="95">
        <v>8289413.4353027297</v>
      </c>
      <c r="AR1169" s="95">
        <v>6637496.75354004</v>
      </c>
      <c r="AS1169" s="95">
        <v>3142650.3653259301</v>
      </c>
      <c r="AT1169" s="95">
        <v>0</v>
      </c>
      <c r="AU1169" s="95">
        <v>0</v>
      </c>
      <c r="AV1169" s="95">
        <v>62348288.857421897</v>
      </c>
      <c r="AW1169" s="95">
        <v>59677.296485900901</v>
      </c>
      <c r="AX1169" s="95">
        <v>20448077.924560498</v>
      </c>
      <c r="AY1169" s="95">
        <v>16672228.8591309</v>
      </c>
      <c r="AZ1169" s="95">
        <v>6157792.7426757803</v>
      </c>
      <c r="BA1169" s="95">
        <v>0</v>
      </c>
      <c r="BB1169" s="95">
        <v>0</v>
      </c>
      <c r="BC1169" s="95">
        <v>4767375.7857665997</v>
      </c>
      <c r="BD1169" s="95">
        <v>0</v>
      </c>
      <c r="BE1169" s="95">
        <v>0</v>
      </c>
      <c r="BF1169" s="95">
        <v>3104228.1810302702</v>
      </c>
      <c r="BG1169" s="95">
        <v>62597274.144531302</v>
      </c>
      <c r="BH1169" s="95">
        <v>6737872.52770996</v>
      </c>
      <c r="BI1169" s="95">
        <v>0</v>
      </c>
      <c r="BJ1169" s="95">
        <v>2845056.7128906301</v>
      </c>
      <c r="BK1169" s="95">
        <v>2475341.0912780799</v>
      </c>
      <c r="BL1169" s="95">
        <v>0</v>
      </c>
      <c r="BM1169" s="95">
        <v>0</v>
      </c>
      <c r="BN1169" s="95">
        <v>0</v>
      </c>
      <c r="BO1169" s="95">
        <v>0</v>
      </c>
      <c r="BP1169" s="95">
        <v>0</v>
      </c>
      <c r="BQ1169" s="95">
        <v>0</v>
      </c>
      <c r="BR1169" s="95">
        <v>5167564.1018066397</v>
      </c>
      <c r="BS1169" s="95">
        <v>2229126.9569702102</v>
      </c>
      <c r="BT1169" s="95">
        <v>0</v>
      </c>
      <c r="BU1169" s="95">
        <v>0</v>
      </c>
      <c r="BV1169" s="95">
        <v>2193136.4750671401</v>
      </c>
      <c r="BW1169" s="95">
        <v>0</v>
      </c>
      <c r="BX1169" s="95">
        <v>0</v>
      </c>
      <c r="BY1169" s="95">
        <v>0</v>
      </c>
      <c r="BZ1169" s="95">
        <v>0</v>
      </c>
      <c r="CA1169" s="95">
        <v>107056.92360305801</v>
      </c>
      <c r="CB1169" s="95">
        <v>5244360.0177612295</v>
      </c>
      <c r="CC1169" s="95">
        <v>48023629.617675804</v>
      </c>
      <c r="CD1169" s="95">
        <v>9581530.2772216797</v>
      </c>
      <c r="CE1169" s="95">
        <v>3299.7409840524201</v>
      </c>
      <c r="CF1169" s="95">
        <v>395174.97391509998</v>
      </c>
      <c r="CG1169" s="95">
        <v>3142326.8881530799</v>
      </c>
      <c r="CH1169" s="95">
        <v>0</v>
      </c>
      <c r="CI1169" s="95">
        <v>110359.72850036601</v>
      </c>
      <c r="CJ1169" s="95">
        <v>5639609.1779174795</v>
      </c>
      <c r="CK1169" s="95">
        <v>51149175.723632798</v>
      </c>
      <c r="CL1169" s="95">
        <v>9574953.1614990197</v>
      </c>
      <c r="CM1169" s="160">
        <v>171810.08596992501</v>
      </c>
      <c r="CN1169" s="160">
        <v>26513187.7897949</v>
      </c>
      <c r="CO1169" s="160">
        <v>113818684.57714801</v>
      </c>
      <c r="CP1169" s="95">
        <v>9574953.1614990197</v>
      </c>
      <c r="CQ1169" s="95">
        <v>0</v>
      </c>
      <c r="CR1169" s="95">
        <v>0</v>
      </c>
      <c r="CS1169" s="95">
        <v>0</v>
      </c>
      <c r="CT1169" s="95">
        <v>0</v>
      </c>
      <c r="CU1169" s="161">
        <v>5639534.9916763296</v>
      </c>
      <c r="CV1169" s="161">
        <v>51165956.505828887</v>
      </c>
    </row>
    <row r="1170" spans="1:100" x14ac:dyDescent="0.2">
      <c r="A1170" s="94" t="s">
        <v>68</v>
      </c>
      <c r="B1170" s="96">
        <v>40695</v>
      </c>
      <c r="C1170" s="95">
        <v>92580.970640182495</v>
      </c>
      <c r="D1170" s="95">
        <v>0</v>
      </c>
      <c r="E1170" s="95">
        <v>13314.6592376232</v>
      </c>
      <c r="F1170" s="95">
        <v>11783.1987419128</v>
      </c>
      <c r="G1170" s="95">
        <v>3300.31428179145</v>
      </c>
      <c r="H1170" s="95">
        <v>0</v>
      </c>
      <c r="I1170" s="95">
        <v>0</v>
      </c>
      <c r="J1170" s="95">
        <v>62314.451029300697</v>
      </c>
      <c r="K1170" s="95">
        <v>197.69920152984599</v>
      </c>
      <c r="L1170" s="95">
        <v>54381.522809028596</v>
      </c>
      <c r="M1170" s="95">
        <v>42058.433367252401</v>
      </c>
      <c r="N1170" s="95">
        <v>4542.8307133317003</v>
      </c>
      <c r="O1170" s="95">
        <v>0</v>
      </c>
      <c r="P1170" s="95">
        <v>0</v>
      </c>
      <c r="Q1170" s="95">
        <v>5144.4079579114896</v>
      </c>
      <c r="R1170" s="95">
        <v>0</v>
      </c>
      <c r="S1170" s="95">
        <v>0</v>
      </c>
      <c r="T1170" s="95">
        <v>3302.49529284239</v>
      </c>
      <c r="U1170" s="95">
        <v>62502.975124835997</v>
      </c>
      <c r="V1170" s="95">
        <v>4219505.1578369103</v>
      </c>
      <c r="W1170" s="95">
        <v>0</v>
      </c>
      <c r="X1170" s="95">
        <v>964646.95549011196</v>
      </c>
      <c r="Y1170" s="95">
        <v>782103.64076232899</v>
      </c>
      <c r="Z1170" s="95">
        <v>391073.30107498198</v>
      </c>
      <c r="AA1170" s="95">
        <v>0</v>
      </c>
      <c r="AB1170" s="95">
        <v>0</v>
      </c>
      <c r="AC1170" s="95">
        <v>21136939.611083999</v>
      </c>
      <c r="AD1170" s="95">
        <v>18244.317703008699</v>
      </c>
      <c r="AE1170" s="95">
        <v>2142195.9579467801</v>
      </c>
      <c r="AF1170" s="95">
        <v>1759172.6823120101</v>
      </c>
      <c r="AG1170" s="95">
        <v>727829.230911255</v>
      </c>
      <c r="AH1170" s="95">
        <v>0</v>
      </c>
      <c r="AI1170" s="95">
        <v>0</v>
      </c>
      <c r="AJ1170" s="95">
        <v>554360.68975067104</v>
      </c>
      <c r="AK1170" s="95">
        <v>0</v>
      </c>
      <c r="AL1170" s="95">
        <v>0</v>
      </c>
      <c r="AM1170" s="95">
        <v>391446.740650177</v>
      </c>
      <c r="AN1170" s="95">
        <v>21025011.347656298</v>
      </c>
      <c r="AO1170" s="95">
        <v>39775267.404296897</v>
      </c>
      <c r="AP1170" s="95">
        <v>0</v>
      </c>
      <c r="AQ1170" s="95">
        <v>8069533.8468627902</v>
      </c>
      <c r="AR1170" s="95">
        <v>6525447.7297973596</v>
      </c>
      <c r="AS1170" s="95">
        <v>3133128.1375122098</v>
      </c>
      <c r="AT1170" s="95">
        <v>0</v>
      </c>
      <c r="AU1170" s="95">
        <v>0</v>
      </c>
      <c r="AV1170" s="95">
        <v>63550689.136230499</v>
      </c>
      <c r="AW1170" s="95">
        <v>55672.896756172202</v>
      </c>
      <c r="AX1170" s="95">
        <v>20237240.4995117</v>
      </c>
      <c r="AY1170" s="95">
        <v>16759965.9798584</v>
      </c>
      <c r="AZ1170" s="95">
        <v>6062268.7786254901</v>
      </c>
      <c r="BA1170" s="95">
        <v>0</v>
      </c>
      <c r="BB1170" s="95">
        <v>0</v>
      </c>
      <c r="BC1170" s="95">
        <v>4735455.9959106399</v>
      </c>
      <c r="BD1170" s="95">
        <v>0</v>
      </c>
      <c r="BE1170" s="95">
        <v>0</v>
      </c>
      <c r="BF1170" s="95">
        <v>3129549.5702209501</v>
      </c>
      <c r="BG1170" s="95">
        <v>63537484.562011696</v>
      </c>
      <c r="BH1170" s="95">
        <v>6695938.3978881799</v>
      </c>
      <c r="BI1170" s="95">
        <v>0</v>
      </c>
      <c r="BJ1170" s="95">
        <v>2798764.8505554199</v>
      </c>
      <c r="BK1170" s="95">
        <v>2443954.0952758798</v>
      </c>
      <c r="BL1170" s="95">
        <v>0</v>
      </c>
      <c r="BM1170" s="95">
        <v>0</v>
      </c>
      <c r="BN1170" s="95">
        <v>0</v>
      </c>
      <c r="BO1170" s="95">
        <v>0</v>
      </c>
      <c r="BP1170" s="95">
        <v>0</v>
      </c>
      <c r="BQ1170" s="95">
        <v>0</v>
      </c>
      <c r="BR1170" s="95">
        <v>5167737.41687012</v>
      </c>
      <c r="BS1170" s="95">
        <v>2184841.1972656301</v>
      </c>
      <c r="BT1170" s="95">
        <v>0</v>
      </c>
      <c r="BU1170" s="95">
        <v>0</v>
      </c>
      <c r="BV1170" s="95">
        <v>2177644.4502868699</v>
      </c>
      <c r="BW1170" s="95">
        <v>0</v>
      </c>
      <c r="BX1170" s="95">
        <v>0</v>
      </c>
      <c r="BY1170" s="95">
        <v>0</v>
      </c>
      <c r="BZ1170" s="95">
        <v>0</v>
      </c>
      <c r="CA1170" s="95">
        <v>105887.813448906</v>
      </c>
      <c r="CB1170" s="95">
        <v>5181601.8067627</v>
      </c>
      <c r="CC1170" s="95">
        <v>47763157.938964799</v>
      </c>
      <c r="CD1170" s="95">
        <v>9475187.5438232403</v>
      </c>
      <c r="CE1170" s="95">
        <v>3299.74132880569</v>
      </c>
      <c r="CF1170" s="95">
        <v>391388.49102783197</v>
      </c>
      <c r="CG1170" s="95">
        <v>3140315.8395996098</v>
      </c>
      <c r="CH1170" s="95">
        <v>0</v>
      </c>
      <c r="CI1170" s="95">
        <v>109181.851302147</v>
      </c>
      <c r="CJ1170" s="95">
        <v>5572015.8033447303</v>
      </c>
      <c r="CK1170" s="95">
        <v>50881487.274902299</v>
      </c>
      <c r="CL1170" s="95">
        <v>9470499.3052978497</v>
      </c>
      <c r="CM1170" s="160">
        <v>171060.31570053101</v>
      </c>
      <c r="CN1170" s="160">
        <v>26583797.90625</v>
      </c>
      <c r="CO1170" s="160">
        <v>114498085.97949199</v>
      </c>
      <c r="CP1170" s="95">
        <v>9470499.3052978497</v>
      </c>
      <c r="CQ1170" s="95">
        <v>0</v>
      </c>
      <c r="CR1170" s="95">
        <v>0</v>
      </c>
      <c r="CS1170" s="95">
        <v>0</v>
      </c>
      <c r="CT1170" s="95">
        <v>0</v>
      </c>
      <c r="CU1170" s="161">
        <v>5572990.297790532</v>
      </c>
      <c r="CV1170" s="161">
        <v>50903473.778564408</v>
      </c>
    </row>
    <row r="1171" spans="1:100" x14ac:dyDescent="0.2">
      <c r="A1171" s="94" t="s">
        <v>68</v>
      </c>
      <c r="B1171" s="96">
        <v>40787</v>
      </c>
      <c r="C1171" s="95">
        <v>91983.930229186997</v>
      </c>
      <c r="D1171" s="95">
        <v>0</v>
      </c>
      <c r="E1171" s="95">
        <v>12886.3967264891</v>
      </c>
      <c r="F1171" s="95">
        <v>11432.818544506999</v>
      </c>
      <c r="G1171" s="95">
        <v>3243.8144997358299</v>
      </c>
      <c r="H1171" s="95">
        <v>0</v>
      </c>
      <c r="I1171" s="95">
        <v>0</v>
      </c>
      <c r="J1171" s="95">
        <v>62191.108527660399</v>
      </c>
      <c r="K1171" s="95">
        <v>190.150555023924</v>
      </c>
      <c r="L1171" s="95">
        <v>54493.018761634798</v>
      </c>
      <c r="M1171" s="95">
        <v>41868.531114101403</v>
      </c>
      <c r="N1171" s="95">
        <v>4445.9773597717303</v>
      </c>
      <c r="O1171" s="95">
        <v>0</v>
      </c>
      <c r="P1171" s="95">
        <v>0</v>
      </c>
      <c r="Q1171" s="95">
        <v>5077.2346825003597</v>
      </c>
      <c r="R1171" s="95">
        <v>0</v>
      </c>
      <c r="S1171" s="95">
        <v>0</v>
      </c>
      <c r="T1171" s="95">
        <v>3287.9950817823401</v>
      </c>
      <c r="U1171" s="95">
        <v>62388.665818214402</v>
      </c>
      <c r="V1171" s="95">
        <v>4169870.78546143</v>
      </c>
      <c r="W1171" s="95">
        <v>0</v>
      </c>
      <c r="X1171" s="95">
        <v>941876.27617645299</v>
      </c>
      <c r="Y1171" s="95">
        <v>762432.20227813697</v>
      </c>
      <c r="Z1171" s="95">
        <v>382453.47668838501</v>
      </c>
      <c r="AA1171" s="95">
        <v>0</v>
      </c>
      <c r="AB1171" s="95">
        <v>0</v>
      </c>
      <c r="AC1171" s="95">
        <v>21079791.837890599</v>
      </c>
      <c r="AD1171" s="95">
        <v>18121.303480386701</v>
      </c>
      <c r="AE1171" s="95">
        <v>2100790.6621093801</v>
      </c>
      <c r="AF1171" s="95">
        <v>1745930.85758972</v>
      </c>
      <c r="AG1171" s="95">
        <v>711913.42886352504</v>
      </c>
      <c r="AH1171" s="95">
        <v>0</v>
      </c>
      <c r="AI1171" s="95">
        <v>0</v>
      </c>
      <c r="AJ1171" s="95">
        <v>553233.73081970203</v>
      </c>
      <c r="AK1171" s="95">
        <v>0</v>
      </c>
      <c r="AL1171" s="95">
        <v>0</v>
      </c>
      <c r="AM1171" s="95">
        <v>385461.62337112398</v>
      </c>
      <c r="AN1171" s="95">
        <v>21081043.556640599</v>
      </c>
      <c r="AO1171" s="95">
        <v>39496433.109375</v>
      </c>
      <c r="AP1171" s="95">
        <v>0</v>
      </c>
      <c r="AQ1171" s="95">
        <v>7887165.7467040997</v>
      </c>
      <c r="AR1171" s="95">
        <v>6393840.7626342801</v>
      </c>
      <c r="AS1171" s="95">
        <v>3082441.1421203599</v>
      </c>
      <c r="AT1171" s="95">
        <v>0</v>
      </c>
      <c r="AU1171" s="95">
        <v>0</v>
      </c>
      <c r="AV1171" s="95">
        <v>64087150.412597701</v>
      </c>
      <c r="AW1171" s="95">
        <v>55511.765440940901</v>
      </c>
      <c r="AX1171" s="95">
        <v>20035717.154785201</v>
      </c>
      <c r="AY1171" s="95">
        <v>16714490.0466309</v>
      </c>
      <c r="AZ1171" s="95">
        <v>5986513.9001464797</v>
      </c>
      <c r="BA1171" s="95">
        <v>0</v>
      </c>
      <c r="BB1171" s="95">
        <v>0</v>
      </c>
      <c r="BC1171" s="95">
        <v>4736938.5203857403</v>
      </c>
      <c r="BD1171" s="95">
        <v>0</v>
      </c>
      <c r="BE1171" s="95">
        <v>0</v>
      </c>
      <c r="BF1171" s="95">
        <v>3112640.5931701702</v>
      </c>
      <c r="BG1171" s="95">
        <v>64104537.608886696</v>
      </c>
      <c r="BH1171" s="95">
        <v>6778142.6182251005</v>
      </c>
      <c r="BI1171" s="95">
        <v>0</v>
      </c>
      <c r="BJ1171" s="95">
        <v>2779817.5016174298</v>
      </c>
      <c r="BK1171" s="95">
        <v>2405071.1397705101</v>
      </c>
      <c r="BL1171" s="95">
        <v>0</v>
      </c>
      <c r="BM1171" s="95">
        <v>0</v>
      </c>
      <c r="BN1171" s="95">
        <v>0</v>
      </c>
      <c r="BO1171" s="95">
        <v>0</v>
      </c>
      <c r="BP1171" s="95">
        <v>0</v>
      </c>
      <c r="BQ1171" s="95">
        <v>0</v>
      </c>
      <c r="BR1171" s="95">
        <v>5141843.7351684598</v>
      </c>
      <c r="BS1171" s="95">
        <v>2160772.0430908198</v>
      </c>
      <c r="BT1171" s="95">
        <v>0</v>
      </c>
      <c r="BU1171" s="95">
        <v>0</v>
      </c>
      <c r="BV1171" s="95">
        <v>2182787.1136779799</v>
      </c>
      <c r="BW1171" s="95">
        <v>0</v>
      </c>
      <c r="BX1171" s="95">
        <v>0</v>
      </c>
      <c r="BY1171" s="95">
        <v>0</v>
      </c>
      <c r="BZ1171" s="95">
        <v>0</v>
      </c>
      <c r="CA1171" s="95">
        <v>104982.278162956</v>
      </c>
      <c r="CB1171" s="95">
        <v>5103099.7374877902</v>
      </c>
      <c r="CC1171" s="95">
        <v>47385236.3603516</v>
      </c>
      <c r="CD1171" s="95">
        <v>9580798.3223877009</v>
      </c>
      <c r="CE1171" s="95">
        <v>3249.1851209402098</v>
      </c>
      <c r="CF1171" s="95">
        <v>384202.13590621902</v>
      </c>
      <c r="CG1171" s="95">
        <v>3092566.7544555701</v>
      </c>
      <c r="CH1171" s="95">
        <v>0</v>
      </c>
      <c r="CI1171" s="95">
        <v>108231.24691486399</v>
      </c>
      <c r="CJ1171" s="95">
        <v>5488174.6771240197</v>
      </c>
      <c r="CK1171" s="95">
        <v>50487308.541992202</v>
      </c>
      <c r="CL1171" s="95">
        <v>9596943.9458007794</v>
      </c>
      <c r="CM1171" s="160">
        <v>169893.085380554</v>
      </c>
      <c r="CN1171" s="160">
        <v>26557366.169189502</v>
      </c>
      <c r="CO1171" s="160">
        <v>114546732.28320301</v>
      </c>
      <c r="CP1171" s="95">
        <v>9596943.9458007794</v>
      </c>
      <c r="CQ1171" s="95">
        <v>0</v>
      </c>
      <c r="CR1171" s="95">
        <v>0</v>
      </c>
      <c r="CS1171" s="95">
        <v>0</v>
      </c>
      <c r="CT1171" s="95">
        <v>0</v>
      </c>
      <c r="CU1171" s="161">
        <v>5487301.8733940087</v>
      </c>
      <c r="CV1171" s="161">
        <v>50477803.114807174</v>
      </c>
    </row>
    <row r="1172" spans="1:100" x14ac:dyDescent="0.2">
      <c r="A1172" s="94" t="s">
        <v>68</v>
      </c>
      <c r="B1172" s="96">
        <v>40878</v>
      </c>
      <c r="C1172" s="95">
        <v>92732.341158866897</v>
      </c>
      <c r="D1172" s="95">
        <v>0</v>
      </c>
      <c r="E1172" s="95">
        <v>12638.2843194008</v>
      </c>
      <c r="F1172" s="95">
        <v>11213.7451370955</v>
      </c>
      <c r="G1172" s="95">
        <v>3261.9934929311298</v>
      </c>
      <c r="H1172" s="95">
        <v>0</v>
      </c>
      <c r="I1172" s="95">
        <v>0</v>
      </c>
      <c r="J1172" s="95">
        <v>62895.5361609459</v>
      </c>
      <c r="K1172" s="95">
        <v>180.19760867394501</v>
      </c>
      <c r="L1172" s="95">
        <v>53595.422669410698</v>
      </c>
      <c r="M1172" s="95">
        <v>42147.712879657702</v>
      </c>
      <c r="N1172" s="95">
        <v>4379.8805817961702</v>
      </c>
      <c r="O1172" s="95">
        <v>0</v>
      </c>
      <c r="P1172" s="95">
        <v>0</v>
      </c>
      <c r="Q1172" s="95">
        <v>5091.7207238078099</v>
      </c>
      <c r="R1172" s="95">
        <v>0</v>
      </c>
      <c r="S1172" s="95">
        <v>0</v>
      </c>
      <c r="T1172" s="95">
        <v>3209.52520158887</v>
      </c>
      <c r="U1172" s="95">
        <v>63077.771700382204</v>
      </c>
      <c r="V1172" s="95">
        <v>4186258.6318664602</v>
      </c>
      <c r="W1172" s="95">
        <v>0</v>
      </c>
      <c r="X1172" s="95">
        <v>912420.35507202102</v>
      </c>
      <c r="Y1172" s="95">
        <v>738900.73332977295</v>
      </c>
      <c r="Z1172" s="95">
        <v>376488.43037414597</v>
      </c>
      <c r="AA1172" s="95">
        <v>0</v>
      </c>
      <c r="AB1172" s="95">
        <v>0</v>
      </c>
      <c r="AC1172" s="95">
        <v>21022721.072753899</v>
      </c>
      <c r="AD1172" s="95">
        <v>16654.240265369401</v>
      </c>
      <c r="AE1172" s="95">
        <v>2064045.5665130599</v>
      </c>
      <c r="AF1172" s="95">
        <v>1764811.33503723</v>
      </c>
      <c r="AG1172" s="95">
        <v>693107.21635437</v>
      </c>
      <c r="AH1172" s="95">
        <v>0</v>
      </c>
      <c r="AI1172" s="95">
        <v>0</v>
      </c>
      <c r="AJ1172" s="95">
        <v>556318.86546325695</v>
      </c>
      <c r="AK1172" s="95">
        <v>0</v>
      </c>
      <c r="AL1172" s="95">
        <v>0</v>
      </c>
      <c r="AM1172" s="95">
        <v>369052.21496200602</v>
      </c>
      <c r="AN1172" s="95">
        <v>21195400.253662098</v>
      </c>
      <c r="AO1172" s="95">
        <v>40077040.589355499</v>
      </c>
      <c r="AP1172" s="95">
        <v>0</v>
      </c>
      <c r="AQ1172" s="95">
        <v>7639198.5751342801</v>
      </c>
      <c r="AR1172" s="95">
        <v>6196830.4228515597</v>
      </c>
      <c r="AS1172" s="95">
        <v>3050565.1454467801</v>
      </c>
      <c r="AT1172" s="95">
        <v>0</v>
      </c>
      <c r="AU1172" s="95">
        <v>0</v>
      </c>
      <c r="AV1172" s="95">
        <v>64520220.365722701</v>
      </c>
      <c r="AW1172" s="95">
        <v>51540.515142440803</v>
      </c>
      <c r="AX1172" s="95">
        <v>19864529.193847701</v>
      </c>
      <c r="AY1172" s="95">
        <v>17067142.328125</v>
      </c>
      <c r="AZ1172" s="95">
        <v>5839941.4205322303</v>
      </c>
      <c r="BA1172" s="95">
        <v>0</v>
      </c>
      <c r="BB1172" s="95">
        <v>0</v>
      </c>
      <c r="BC1172" s="95">
        <v>4767024.1444091797</v>
      </c>
      <c r="BD1172" s="95">
        <v>0</v>
      </c>
      <c r="BE1172" s="95">
        <v>0</v>
      </c>
      <c r="BF1172" s="95">
        <v>2988252.9823303199</v>
      </c>
      <c r="BG1172" s="95">
        <v>64846411.238769501</v>
      </c>
      <c r="BH1172" s="95">
        <v>6836128.3570556603</v>
      </c>
      <c r="BI1172" s="95">
        <v>0</v>
      </c>
      <c r="BJ1172" s="95">
        <v>2717521.6542968801</v>
      </c>
      <c r="BK1172" s="95">
        <v>2346767.14129639</v>
      </c>
      <c r="BL1172" s="95">
        <v>0</v>
      </c>
      <c r="BM1172" s="95">
        <v>0</v>
      </c>
      <c r="BN1172" s="95">
        <v>0</v>
      </c>
      <c r="BO1172" s="95">
        <v>0</v>
      </c>
      <c r="BP1172" s="95">
        <v>0</v>
      </c>
      <c r="BQ1172" s="95">
        <v>0</v>
      </c>
      <c r="BR1172" s="95">
        <v>5260731.90698242</v>
      </c>
      <c r="BS1172" s="95">
        <v>2109832.9763183598</v>
      </c>
      <c r="BT1172" s="95">
        <v>0</v>
      </c>
      <c r="BU1172" s="95">
        <v>0</v>
      </c>
      <c r="BV1172" s="95">
        <v>2202992.2096862802</v>
      </c>
      <c r="BW1172" s="95">
        <v>0</v>
      </c>
      <c r="BX1172" s="95">
        <v>0</v>
      </c>
      <c r="BY1172" s="95">
        <v>0</v>
      </c>
      <c r="BZ1172" s="95">
        <v>0</v>
      </c>
      <c r="CA1172" s="95">
        <v>105333.224355698</v>
      </c>
      <c r="CB1172" s="95">
        <v>5102781.0786132803</v>
      </c>
      <c r="CC1172" s="95">
        <v>47808747.971191399</v>
      </c>
      <c r="CD1172" s="95">
        <v>9551778.8237304706</v>
      </c>
      <c r="CE1172" s="95">
        <v>3258.6347534656502</v>
      </c>
      <c r="CF1172" s="95">
        <v>377221.67960357701</v>
      </c>
      <c r="CG1172" s="95">
        <v>3035241.1833801302</v>
      </c>
      <c r="CH1172" s="95">
        <v>0</v>
      </c>
      <c r="CI1172" s="95">
        <v>108595.037327766</v>
      </c>
      <c r="CJ1172" s="95">
        <v>5479093.09020996</v>
      </c>
      <c r="CK1172" s="95">
        <v>50893337.162597701</v>
      </c>
      <c r="CL1172" s="95">
        <v>9556220.3575439509</v>
      </c>
      <c r="CM1172" s="160">
        <v>170998.67519950899</v>
      </c>
      <c r="CN1172" s="160">
        <v>26605294.076416001</v>
      </c>
      <c r="CO1172" s="160">
        <v>115619291.166016</v>
      </c>
      <c r="CP1172" s="95">
        <v>9556220.3575439509</v>
      </c>
      <c r="CQ1172" s="95">
        <v>0</v>
      </c>
      <c r="CR1172" s="95">
        <v>0</v>
      </c>
      <c r="CS1172" s="95">
        <v>0</v>
      </c>
      <c r="CT1172" s="95">
        <v>0</v>
      </c>
      <c r="CU1172" s="161">
        <v>5480002.758216857</v>
      </c>
      <c r="CV1172" s="161">
        <v>50843989.154571526</v>
      </c>
    </row>
    <row r="1173" spans="1:100" x14ac:dyDescent="0.2">
      <c r="A1173" s="94" t="s">
        <v>68</v>
      </c>
      <c r="B1173" s="96">
        <v>40969</v>
      </c>
      <c r="C1173" s="95">
        <v>93501.069231033296</v>
      </c>
      <c r="D1173" s="95">
        <v>0</v>
      </c>
      <c r="E1173" s="95">
        <v>12307.981615901001</v>
      </c>
      <c r="F1173" s="95">
        <v>10882.5124278069</v>
      </c>
      <c r="G1173" s="95">
        <v>3285.76629930735</v>
      </c>
      <c r="H1173" s="95">
        <v>0</v>
      </c>
      <c r="I1173" s="95">
        <v>0</v>
      </c>
      <c r="J1173" s="95">
        <v>63250.855481624603</v>
      </c>
      <c r="K1173" s="95">
        <v>166.74187746830299</v>
      </c>
      <c r="L1173" s="95">
        <v>53036.0549964905</v>
      </c>
      <c r="M1173" s="95">
        <v>42592.581796169303</v>
      </c>
      <c r="N1173" s="95">
        <v>4294.6639448404303</v>
      </c>
      <c r="O1173" s="95">
        <v>0</v>
      </c>
      <c r="P1173" s="95">
        <v>0</v>
      </c>
      <c r="Q1173" s="95">
        <v>5035.89641237259</v>
      </c>
      <c r="R1173" s="95">
        <v>0</v>
      </c>
      <c r="S1173" s="95">
        <v>0</v>
      </c>
      <c r="T1173" s="95">
        <v>3240.2278550863298</v>
      </c>
      <c r="U1173" s="95">
        <v>63405.766144752502</v>
      </c>
      <c r="V1173" s="95">
        <v>4168408.5831909198</v>
      </c>
      <c r="W1173" s="95">
        <v>0</v>
      </c>
      <c r="X1173" s="95">
        <v>885088.32476043701</v>
      </c>
      <c r="Y1173" s="95">
        <v>713132.33390808105</v>
      </c>
      <c r="Z1173" s="95">
        <v>377489.28990936303</v>
      </c>
      <c r="AA1173" s="95">
        <v>0</v>
      </c>
      <c r="AB1173" s="95">
        <v>0</v>
      </c>
      <c r="AC1173" s="95">
        <v>21388857.080078099</v>
      </c>
      <c r="AD1173" s="95">
        <v>16878.728242635701</v>
      </c>
      <c r="AE1173" s="95">
        <v>2095922.30934143</v>
      </c>
      <c r="AF1173" s="95">
        <v>1766860.8538055399</v>
      </c>
      <c r="AG1173" s="95">
        <v>673802.21456909203</v>
      </c>
      <c r="AH1173" s="95">
        <v>0</v>
      </c>
      <c r="AI1173" s="95">
        <v>0</v>
      </c>
      <c r="AJ1173" s="95">
        <v>553521.02986144996</v>
      </c>
      <c r="AK1173" s="95">
        <v>0</v>
      </c>
      <c r="AL1173" s="95">
        <v>0</v>
      </c>
      <c r="AM1173" s="95">
        <v>373459.20075225801</v>
      </c>
      <c r="AN1173" s="95">
        <v>21311325.5383301</v>
      </c>
      <c r="AO1173" s="95">
        <v>40266250.443847701</v>
      </c>
      <c r="AP1173" s="95">
        <v>0</v>
      </c>
      <c r="AQ1173" s="95">
        <v>7623639.27307129</v>
      </c>
      <c r="AR1173" s="95">
        <v>6042901.23254395</v>
      </c>
      <c r="AS1173" s="95">
        <v>3083386.20422363</v>
      </c>
      <c r="AT1173" s="95">
        <v>0</v>
      </c>
      <c r="AU1173" s="95">
        <v>0</v>
      </c>
      <c r="AV1173" s="95">
        <v>65852519.034179702</v>
      </c>
      <c r="AW1173" s="95">
        <v>52623.081483364098</v>
      </c>
      <c r="AX1173" s="95">
        <v>20374682.677734401</v>
      </c>
      <c r="AY1173" s="95">
        <v>17254407.6882324</v>
      </c>
      <c r="AZ1173" s="95">
        <v>5725236.7310790997</v>
      </c>
      <c r="BA1173" s="95">
        <v>0</v>
      </c>
      <c r="BB1173" s="95">
        <v>0</v>
      </c>
      <c r="BC1173" s="95">
        <v>4866807.9919433603</v>
      </c>
      <c r="BD1173" s="95">
        <v>0</v>
      </c>
      <c r="BE1173" s="95">
        <v>0</v>
      </c>
      <c r="BF1173" s="95">
        <v>3048795.29760742</v>
      </c>
      <c r="BG1173" s="95">
        <v>65678523.7177734</v>
      </c>
      <c r="BH1173" s="95">
        <v>7021791.9735717801</v>
      </c>
      <c r="BI1173" s="95">
        <v>0</v>
      </c>
      <c r="BJ1173" s="95">
        <v>2659465.0998535198</v>
      </c>
      <c r="BK1173" s="95">
        <v>2305520.8764343299</v>
      </c>
      <c r="BL1173" s="95">
        <v>0</v>
      </c>
      <c r="BM1173" s="95">
        <v>0</v>
      </c>
      <c r="BN1173" s="95">
        <v>0</v>
      </c>
      <c r="BO1173" s="95">
        <v>0</v>
      </c>
      <c r="BP1173" s="95">
        <v>0</v>
      </c>
      <c r="BQ1173" s="95">
        <v>0</v>
      </c>
      <c r="BR1173" s="95">
        <v>5395763.1812133798</v>
      </c>
      <c r="BS1173" s="95">
        <v>2069231.6437377899</v>
      </c>
      <c r="BT1173" s="95">
        <v>0</v>
      </c>
      <c r="BU1173" s="95">
        <v>0</v>
      </c>
      <c r="BV1173" s="95">
        <v>2229073.7178649898</v>
      </c>
      <c r="BW1173" s="95">
        <v>0</v>
      </c>
      <c r="BX1173" s="95">
        <v>0</v>
      </c>
      <c r="BY1173" s="95">
        <v>0</v>
      </c>
      <c r="BZ1173" s="95">
        <v>0</v>
      </c>
      <c r="CA1173" s="95">
        <v>105745.570303917</v>
      </c>
      <c r="CB1173" s="95">
        <v>5047636.4943847703</v>
      </c>
      <c r="CC1173" s="95">
        <v>47749334.314941399</v>
      </c>
      <c r="CD1173" s="95">
        <v>9681050.9903564509</v>
      </c>
      <c r="CE1173" s="95">
        <v>3283.1175934672401</v>
      </c>
      <c r="CF1173" s="95">
        <v>372378.27776718099</v>
      </c>
      <c r="CG1173" s="95">
        <v>3084443.8987121601</v>
      </c>
      <c r="CH1173" s="95">
        <v>0</v>
      </c>
      <c r="CI1173" s="95">
        <v>109030.728815079</v>
      </c>
      <c r="CJ1173" s="95">
        <v>5419743.4054565402</v>
      </c>
      <c r="CK1173" s="95">
        <v>50768258.147949196</v>
      </c>
      <c r="CL1173" s="95">
        <v>9674611.54443359</v>
      </c>
      <c r="CM1173" s="160">
        <v>171716.109283447</v>
      </c>
      <c r="CN1173" s="160">
        <v>26712931.731689502</v>
      </c>
      <c r="CO1173" s="160">
        <v>116487726.605469</v>
      </c>
      <c r="CP1173" s="95">
        <v>9674611.54443359</v>
      </c>
      <c r="CQ1173" s="95">
        <v>0</v>
      </c>
      <c r="CR1173" s="95">
        <v>0</v>
      </c>
      <c r="CS1173" s="95">
        <v>0</v>
      </c>
      <c r="CT1173" s="95">
        <v>0</v>
      </c>
      <c r="CU1173" s="161">
        <v>5420014.7721519517</v>
      </c>
      <c r="CV1173" s="161">
        <v>50833778.213653557</v>
      </c>
    </row>
    <row r="1174" spans="1:100" x14ac:dyDescent="0.2">
      <c r="A1174" s="94" t="s">
        <v>68</v>
      </c>
      <c r="B1174" s="96">
        <v>41061</v>
      </c>
      <c r="C1174" s="95">
        <v>91993.791952133193</v>
      </c>
      <c r="D1174" s="95">
        <v>0</v>
      </c>
      <c r="E1174" s="95">
        <v>11871.2526971102</v>
      </c>
      <c r="F1174" s="95">
        <v>10516.480485916099</v>
      </c>
      <c r="G1174" s="95">
        <v>3286.8628553748099</v>
      </c>
      <c r="H1174" s="95">
        <v>0</v>
      </c>
      <c r="I1174" s="95">
        <v>0</v>
      </c>
      <c r="J1174" s="95">
        <v>63315.798632621802</v>
      </c>
      <c r="K1174" s="95">
        <v>151.37150237150499</v>
      </c>
      <c r="L1174" s="95">
        <v>53137.371882438703</v>
      </c>
      <c r="M1174" s="95">
        <v>41917.959905624397</v>
      </c>
      <c r="N1174" s="95">
        <v>4185.4250022172901</v>
      </c>
      <c r="O1174" s="95">
        <v>0</v>
      </c>
      <c r="P1174" s="95">
        <v>0</v>
      </c>
      <c r="Q1174" s="95">
        <v>4969.5079959034902</v>
      </c>
      <c r="R1174" s="95">
        <v>0</v>
      </c>
      <c r="S1174" s="95">
        <v>0</v>
      </c>
      <c r="T1174" s="95">
        <v>3288.6311439573801</v>
      </c>
      <c r="U1174" s="95">
        <v>63476.039000987999</v>
      </c>
      <c r="V1174" s="95">
        <v>4109046.4817810101</v>
      </c>
      <c r="W1174" s="95">
        <v>0</v>
      </c>
      <c r="X1174" s="95">
        <v>859489.54396057106</v>
      </c>
      <c r="Y1174" s="95">
        <v>693331.41259002697</v>
      </c>
      <c r="Z1174" s="95">
        <v>368057.13142013602</v>
      </c>
      <c r="AA1174" s="95">
        <v>0</v>
      </c>
      <c r="AB1174" s="95">
        <v>0</v>
      </c>
      <c r="AC1174" s="95">
        <v>21259721.825195301</v>
      </c>
      <c r="AD1174" s="95">
        <v>14997.950880050699</v>
      </c>
      <c r="AE1174" s="95">
        <v>1996074.52505493</v>
      </c>
      <c r="AF1174" s="95">
        <v>1753056.3058929399</v>
      </c>
      <c r="AG1174" s="95">
        <v>642835.97023773205</v>
      </c>
      <c r="AH1174" s="95">
        <v>0</v>
      </c>
      <c r="AI1174" s="95">
        <v>0</v>
      </c>
      <c r="AJ1174" s="95">
        <v>549438.25463104201</v>
      </c>
      <c r="AK1174" s="95">
        <v>0</v>
      </c>
      <c r="AL1174" s="95">
        <v>0</v>
      </c>
      <c r="AM1174" s="95">
        <v>366128.70526885998</v>
      </c>
      <c r="AN1174" s="95">
        <v>21351298.841796901</v>
      </c>
      <c r="AO1174" s="95">
        <v>39999520.183105499</v>
      </c>
      <c r="AP1174" s="95">
        <v>0</v>
      </c>
      <c r="AQ1174" s="95">
        <v>7382524.22265625</v>
      </c>
      <c r="AR1174" s="95">
        <v>5961483.2697143601</v>
      </c>
      <c r="AS1174" s="95">
        <v>3017254.6102905301</v>
      </c>
      <c r="AT1174" s="95">
        <v>0</v>
      </c>
      <c r="AU1174" s="95">
        <v>0</v>
      </c>
      <c r="AV1174" s="95">
        <v>65924019.143554702</v>
      </c>
      <c r="AW1174" s="95">
        <v>47231.728459835103</v>
      </c>
      <c r="AX1174" s="95">
        <v>19530422.212646499</v>
      </c>
      <c r="AY1174" s="95">
        <v>17255693.950927701</v>
      </c>
      <c r="AZ1174" s="95">
        <v>5524567.8749389602</v>
      </c>
      <c r="BA1174" s="95">
        <v>0</v>
      </c>
      <c r="BB1174" s="95">
        <v>0</v>
      </c>
      <c r="BC1174" s="95">
        <v>4757370.7035522498</v>
      </c>
      <c r="BD1174" s="95">
        <v>0</v>
      </c>
      <c r="BE1174" s="95">
        <v>0</v>
      </c>
      <c r="BF1174" s="95">
        <v>2999154.4798583998</v>
      </c>
      <c r="BG1174" s="95">
        <v>66201680.033691399</v>
      </c>
      <c r="BH1174" s="95">
        <v>6836767.5084838904</v>
      </c>
      <c r="BI1174" s="95">
        <v>0</v>
      </c>
      <c r="BJ1174" s="95">
        <v>2595368.0848999</v>
      </c>
      <c r="BK1174" s="95">
        <v>2243440.2850647001</v>
      </c>
      <c r="BL1174" s="95">
        <v>0</v>
      </c>
      <c r="BM1174" s="95">
        <v>0</v>
      </c>
      <c r="BN1174" s="95">
        <v>0</v>
      </c>
      <c r="BO1174" s="95">
        <v>0</v>
      </c>
      <c r="BP1174" s="95">
        <v>0</v>
      </c>
      <c r="BQ1174" s="95">
        <v>0</v>
      </c>
      <c r="BR1174" s="95">
        <v>5281031.3555908203</v>
      </c>
      <c r="BS1174" s="95">
        <v>2003853.45606995</v>
      </c>
      <c r="BT1174" s="95">
        <v>0</v>
      </c>
      <c r="BU1174" s="95">
        <v>0</v>
      </c>
      <c r="BV1174" s="95">
        <v>2184253.0552063002</v>
      </c>
      <c r="BW1174" s="95">
        <v>0</v>
      </c>
      <c r="BX1174" s="95">
        <v>0</v>
      </c>
      <c r="BY1174" s="95">
        <v>0</v>
      </c>
      <c r="BZ1174" s="95">
        <v>0</v>
      </c>
      <c r="CA1174" s="95">
        <v>103890.683698654</v>
      </c>
      <c r="CB1174" s="95">
        <v>4966431.0160522498</v>
      </c>
      <c r="CC1174" s="95">
        <v>47451562.651855499</v>
      </c>
      <c r="CD1174" s="95">
        <v>9418828.0421142597</v>
      </c>
      <c r="CE1174" s="95">
        <v>3289.7545591592798</v>
      </c>
      <c r="CF1174" s="95">
        <v>370130.03774261498</v>
      </c>
      <c r="CG1174" s="95">
        <v>3024299.1935729999</v>
      </c>
      <c r="CH1174" s="95">
        <v>0</v>
      </c>
      <c r="CI1174" s="95">
        <v>107173.928818703</v>
      </c>
      <c r="CJ1174" s="95">
        <v>5336861.8635253897</v>
      </c>
      <c r="CK1174" s="95">
        <v>50493682.627441399</v>
      </c>
      <c r="CL1174" s="95">
        <v>9416390.37109375</v>
      </c>
      <c r="CM1174" s="160">
        <v>170041.547994614</v>
      </c>
      <c r="CN1174" s="160">
        <v>26677678.701660201</v>
      </c>
      <c r="CO1174" s="160">
        <v>116689834.65136699</v>
      </c>
      <c r="CP1174" s="95">
        <v>9416390.37109375</v>
      </c>
      <c r="CQ1174" s="95">
        <v>0</v>
      </c>
      <c r="CR1174" s="95">
        <v>0</v>
      </c>
      <c r="CS1174" s="95">
        <v>0</v>
      </c>
      <c r="CT1174" s="95">
        <v>0</v>
      </c>
      <c r="CU1174" s="161">
        <v>5336561.0537948646</v>
      </c>
      <c r="CV1174" s="161">
        <v>50475861.845428497</v>
      </c>
    </row>
    <row r="1175" spans="1:100" x14ac:dyDescent="0.2">
      <c r="A1175" s="94" t="s">
        <v>68</v>
      </c>
      <c r="B1175" s="96">
        <v>41153</v>
      </c>
      <c r="C1175" s="95">
        <v>92420.8651733398</v>
      </c>
      <c r="D1175" s="95">
        <v>0</v>
      </c>
      <c r="E1175" s="95">
        <v>11531.9907671213</v>
      </c>
      <c r="F1175" s="95">
        <v>10240.094127058999</v>
      </c>
      <c r="G1175" s="95">
        <v>3259.8466111719599</v>
      </c>
      <c r="H1175" s="95">
        <v>0</v>
      </c>
      <c r="I1175" s="95">
        <v>0</v>
      </c>
      <c r="J1175" s="95">
        <v>63256.807257175402</v>
      </c>
      <c r="K1175" s="95">
        <v>151.28611655347001</v>
      </c>
      <c r="L1175" s="95">
        <v>53003.507387161299</v>
      </c>
      <c r="M1175" s="95">
        <v>42322.381325721697</v>
      </c>
      <c r="N1175" s="95">
        <v>4120.45330774784</v>
      </c>
      <c r="O1175" s="95">
        <v>0</v>
      </c>
      <c r="P1175" s="95">
        <v>0</v>
      </c>
      <c r="Q1175" s="95">
        <v>4990.1286104321498</v>
      </c>
      <c r="R1175" s="95">
        <v>0</v>
      </c>
      <c r="S1175" s="95">
        <v>0</v>
      </c>
      <c r="T1175" s="95">
        <v>3277.13826486468</v>
      </c>
      <c r="U1175" s="95">
        <v>63413.724340438799</v>
      </c>
      <c r="V1175" s="95">
        <v>4040515.0189514202</v>
      </c>
      <c r="W1175" s="95">
        <v>0</v>
      </c>
      <c r="X1175" s="95">
        <v>839756.39148712205</v>
      </c>
      <c r="Y1175" s="95">
        <v>682676.99245452904</v>
      </c>
      <c r="Z1175" s="95">
        <v>358646.67753601098</v>
      </c>
      <c r="AA1175" s="95">
        <v>0</v>
      </c>
      <c r="AB1175" s="95">
        <v>0</v>
      </c>
      <c r="AC1175" s="95">
        <v>21299054.4538574</v>
      </c>
      <c r="AD1175" s="95">
        <v>15294.873128056501</v>
      </c>
      <c r="AE1175" s="95">
        <v>1966251.4785308801</v>
      </c>
      <c r="AF1175" s="95">
        <v>1734752.86911011</v>
      </c>
      <c r="AG1175" s="95">
        <v>624365.05622863804</v>
      </c>
      <c r="AH1175" s="95">
        <v>0</v>
      </c>
      <c r="AI1175" s="95">
        <v>0</v>
      </c>
      <c r="AJ1175" s="95">
        <v>562188.45252227795</v>
      </c>
      <c r="AK1175" s="95">
        <v>0</v>
      </c>
      <c r="AL1175" s="95">
        <v>0</v>
      </c>
      <c r="AM1175" s="95">
        <v>358563.26765823399</v>
      </c>
      <c r="AN1175" s="95">
        <v>21256726.150146499</v>
      </c>
      <c r="AO1175" s="95">
        <v>39647047.787597701</v>
      </c>
      <c r="AP1175" s="95">
        <v>0</v>
      </c>
      <c r="AQ1175" s="95">
        <v>7234293.4674072303</v>
      </c>
      <c r="AR1175" s="95">
        <v>5885566.02978516</v>
      </c>
      <c r="AS1175" s="95">
        <v>2988995.1428527799</v>
      </c>
      <c r="AT1175" s="95">
        <v>0</v>
      </c>
      <c r="AU1175" s="95">
        <v>0</v>
      </c>
      <c r="AV1175" s="95">
        <v>66754786.323242202</v>
      </c>
      <c r="AW1175" s="95">
        <v>48384.288171768203</v>
      </c>
      <c r="AX1175" s="95">
        <v>19424827.760009799</v>
      </c>
      <c r="AY1175" s="95">
        <v>17247735.659179699</v>
      </c>
      <c r="AZ1175" s="95">
        <v>5417461.33776855</v>
      </c>
      <c r="BA1175" s="95">
        <v>0</v>
      </c>
      <c r="BB1175" s="95">
        <v>0</v>
      </c>
      <c r="BC1175" s="95">
        <v>4909825.7741088904</v>
      </c>
      <c r="BD1175" s="95">
        <v>0</v>
      </c>
      <c r="BE1175" s="95">
        <v>0</v>
      </c>
      <c r="BF1175" s="95">
        <v>2994182.7046508798</v>
      </c>
      <c r="BG1175" s="95">
        <v>66567162.465332001</v>
      </c>
      <c r="BH1175" s="95">
        <v>7044838.1322021503</v>
      </c>
      <c r="BI1175" s="95">
        <v>0</v>
      </c>
      <c r="BJ1175" s="95">
        <v>2650328.3319397001</v>
      </c>
      <c r="BK1175" s="95">
        <v>2275867.9707946801</v>
      </c>
      <c r="BL1175" s="95">
        <v>0</v>
      </c>
      <c r="BM1175" s="95">
        <v>0</v>
      </c>
      <c r="BN1175" s="95">
        <v>0</v>
      </c>
      <c r="BO1175" s="95">
        <v>0</v>
      </c>
      <c r="BP1175" s="95">
        <v>0</v>
      </c>
      <c r="BQ1175" s="95">
        <v>0</v>
      </c>
      <c r="BR1175" s="95">
        <v>5373034.0588989304</v>
      </c>
      <c r="BS1175" s="95">
        <v>1973056.9684143099</v>
      </c>
      <c r="BT1175" s="95">
        <v>0</v>
      </c>
      <c r="BU1175" s="95">
        <v>0</v>
      </c>
      <c r="BV1175" s="95">
        <v>2272841.1667175302</v>
      </c>
      <c r="BW1175" s="95">
        <v>0</v>
      </c>
      <c r="BX1175" s="95">
        <v>0</v>
      </c>
      <c r="BY1175" s="95">
        <v>0</v>
      </c>
      <c r="BZ1175" s="95">
        <v>0</v>
      </c>
      <c r="CA1175" s="95">
        <v>104004.829384804</v>
      </c>
      <c r="CB1175" s="95">
        <v>4876384.5247192401</v>
      </c>
      <c r="CC1175" s="95">
        <v>46911169.150390603</v>
      </c>
      <c r="CD1175" s="95">
        <v>9711200.9083252009</v>
      </c>
      <c r="CE1175" s="95">
        <v>3261.0745188593901</v>
      </c>
      <c r="CF1175" s="95">
        <v>357185.51740646397</v>
      </c>
      <c r="CG1175" s="95">
        <v>2993940.1359252902</v>
      </c>
      <c r="CH1175" s="95">
        <v>0</v>
      </c>
      <c r="CI1175" s="95">
        <v>107266.78279018401</v>
      </c>
      <c r="CJ1175" s="95">
        <v>5236654.8333740197</v>
      </c>
      <c r="CK1175" s="95">
        <v>49902354.002441399</v>
      </c>
      <c r="CL1175" s="95">
        <v>9730380.8489990197</v>
      </c>
      <c r="CM1175" s="160">
        <v>169871.83500862101</v>
      </c>
      <c r="CN1175" s="160">
        <v>26545290.1948242</v>
      </c>
      <c r="CO1175" s="160">
        <v>116569709.947266</v>
      </c>
      <c r="CP1175" s="95">
        <v>9730380.8489990197</v>
      </c>
      <c r="CQ1175" s="95">
        <v>0</v>
      </c>
      <c r="CR1175" s="95">
        <v>0</v>
      </c>
      <c r="CS1175" s="95">
        <v>0</v>
      </c>
      <c r="CT1175" s="95">
        <v>0</v>
      </c>
      <c r="CU1175" s="161">
        <v>5233570.0421257038</v>
      </c>
      <c r="CV1175" s="161">
        <v>49905109.286315896</v>
      </c>
    </row>
    <row r="1176" spans="1:100" x14ac:dyDescent="0.2">
      <c r="A1176" s="94" t="s">
        <v>68</v>
      </c>
      <c r="B1176" s="96">
        <v>41244</v>
      </c>
      <c r="C1176" s="95">
        <v>91684.609606742903</v>
      </c>
      <c r="D1176" s="95">
        <v>0</v>
      </c>
      <c r="E1176" s="95">
        <v>11311.014930367501</v>
      </c>
      <c r="F1176" s="95">
        <v>10053.218613266899</v>
      </c>
      <c r="G1176" s="95">
        <v>3224.9294199943502</v>
      </c>
      <c r="H1176" s="95">
        <v>0</v>
      </c>
      <c r="I1176" s="95">
        <v>0</v>
      </c>
      <c r="J1176" s="95">
        <v>63221.909600257903</v>
      </c>
      <c r="K1176" s="95">
        <v>122.99388751667</v>
      </c>
      <c r="L1176" s="95">
        <v>52011.754511833198</v>
      </c>
      <c r="M1176" s="95">
        <v>42008.249596595801</v>
      </c>
      <c r="N1176" s="95">
        <v>3947.1770943403199</v>
      </c>
      <c r="O1176" s="95">
        <v>0</v>
      </c>
      <c r="P1176" s="95">
        <v>0</v>
      </c>
      <c r="Q1176" s="95">
        <v>4971.0687639713296</v>
      </c>
      <c r="R1176" s="95">
        <v>0</v>
      </c>
      <c r="S1176" s="95">
        <v>0</v>
      </c>
      <c r="T1176" s="95">
        <v>3192.1412325501401</v>
      </c>
      <c r="U1176" s="95">
        <v>63341.742275714903</v>
      </c>
      <c r="V1176" s="95">
        <v>3998691.4887390099</v>
      </c>
      <c r="W1176" s="95">
        <v>0</v>
      </c>
      <c r="X1176" s="95">
        <v>825924.25443267799</v>
      </c>
      <c r="Y1176" s="95">
        <v>673115.76744842494</v>
      </c>
      <c r="Z1176" s="95">
        <v>363074.63842773403</v>
      </c>
      <c r="AA1176" s="95">
        <v>0</v>
      </c>
      <c r="AB1176" s="95">
        <v>0</v>
      </c>
      <c r="AC1176" s="95">
        <v>21266696.2189941</v>
      </c>
      <c r="AD1176" s="95">
        <v>13850.322031498001</v>
      </c>
      <c r="AE1176" s="95">
        <v>1937316.1239471401</v>
      </c>
      <c r="AF1176" s="95">
        <v>1718526.6251678499</v>
      </c>
      <c r="AG1176" s="95">
        <v>602317.28215789795</v>
      </c>
      <c r="AH1176" s="95">
        <v>0</v>
      </c>
      <c r="AI1176" s="95">
        <v>0</v>
      </c>
      <c r="AJ1176" s="95">
        <v>563266.37703704799</v>
      </c>
      <c r="AK1176" s="95">
        <v>0</v>
      </c>
      <c r="AL1176" s="95">
        <v>0</v>
      </c>
      <c r="AM1176" s="95">
        <v>357152.374557495</v>
      </c>
      <c r="AN1176" s="95">
        <v>21287114.470947299</v>
      </c>
      <c r="AO1176" s="95">
        <v>39488108.028320298</v>
      </c>
      <c r="AP1176" s="95">
        <v>0</v>
      </c>
      <c r="AQ1176" s="95">
        <v>7206051.38671875</v>
      </c>
      <c r="AR1176" s="95">
        <v>5849908.5455322303</v>
      </c>
      <c r="AS1176" s="95">
        <v>3022483.7768554701</v>
      </c>
      <c r="AT1176" s="95">
        <v>0</v>
      </c>
      <c r="AU1176" s="95">
        <v>0</v>
      </c>
      <c r="AV1176" s="95">
        <v>66751660.134277299</v>
      </c>
      <c r="AW1176" s="95">
        <v>44090.579713344603</v>
      </c>
      <c r="AX1176" s="95">
        <v>19301690.706542999</v>
      </c>
      <c r="AY1176" s="95">
        <v>17184993.621337902</v>
      </c>
      <c r="AZ1176" s="95">
        <v>5235386.9588623</v>
      </c>
      <c r="BA1176" s="95">
        <v>0</v>
      </c>
      <c r="BB1176" s="95">
        <v>0</v>
      </c>
      <c r="BC1176" s="95">
        <v>4947151.42822266</v>
      </c>
      <c r="BD1176" s="95">
        <v>0</v>
      </c>
      <c r="BE1176" s="95">
        <v>0</v>
      </c>
      <c r="BF1176" s="95">
        <v>2969008.0172119099</v>
      </c>
      <c r="BG1176" s="95">
        <v>66796690.261718802</v>
      </c>
      <c r="BH1176" s="95">
        <v>6955474.3836669903</v>
      </c>
      <c r="BI1176" s="95">
        <v>0</v>
      </c>
      <c r="BJ1176" s="95">
        <v>2611922.2671814002</v>
      </c>
      <c r="BK1176" s="95">
        <v>2245770.4860229502</v>
      </c>
      <c r="BL1176" s="95">
        <v>0</v>
      </c>
      <c r="BM1176" s="95">
        <v>0</v>
      </c>
      <c r="BN1176" s="95">
        <v>0</v>
      </c>
      <c r="BO1176" s="95">
        <v>0</v>
      </c>
      <c r="BP1176" s="95">
        <v>0</v>
      </c>
      <c r="BQ1176" s="95">
        <v>0</v>
      </c>
      <c r="BR1176" s="95">
        <v>5382970.328125</v>
      </c>
      <c r="BS1176" s="95">
        <v>1904094.4438781701</v>
      </c>
      <c r="BT1176" s="95">
        <v>0</v>
      </c>
      <c r="BU1176" s="95">
        <v>0</v>
      </c>
      <c r="BV1176" s="95">
        <v>2295713.70281982</v>
      </c>
      <c r="BW1176" s="95">
        <v>0</v>
      </c>
      <c r="BX1176" s="95">
        <v>0</v>
      </c>
      <c r="BY1176" s="95">
        <v>0</v>
      </c>
      <c r="BZ1176" s="95">
        <v>0</v>
      </c>
      <c r="CA1176" s="95">
        <v>102933.52631473501</v>
      </c>
      <c r="CB1176" s="95">
        <v>4828251.72766113</v>
      </c>
      <c r="CC1176" s="95">
        <v>46729323.6083984</v>
      </c>
      <c r="CD1176" s="95">
        <v>9563484.4921875</v>
      </c>
      <c r="CE1176" s="95">
        <v>3224.7886152565502</v>
      </c>
      <c r="CF1176" s="95">
        <v>358939.55685806298</v>
      </c>
      <c r="CG1176" s="95">
        <v>3010903.4551391602</v>
      </c>
      <c r="CH1176" s="95">
        <v>0</v>
      </c>
      <c r="CI1176" s="95">
        <v>106157.69291210199</v>
      </c>
      <c r="CJ1176" s="95">
        <v>5187617.6989135696</v>
      </c>
      <c r="CK1176" s="95">
        <v>49752059.129394501</v>
      </c>
      <c r="CL1176" s="95">
        <v>9568244.16796875</v>
      </c>
      <c r="CM1176" s="160">
        <v>168841.99305534401</v>
      </c>
      <c r="CN1176" s="160">
        <v>26469982.841064502</v>
      </c>
      <c r="CO1176" s="160">
        <v>116520024.116211</v>
      </c>
      <c r="CP1176" s="95">
        <v>9568244.16796875</v>
      </c>
      <c r="CQ1176" s="95">
        <v>0</v>
      </c>
      <c r="CR1176" s="95">
        <v>0</v>
      </c>
      <c r="CS1176" s="95">
        <v>0</v>
      </c>
      <c r="CT1176" s="95">
        <v>0</v>
      </c>
      <c r="CU1176" s="161">
        <v>5187191.2845191928</v>
      </c>
      <c r="CV1176" s="161">
        <v>49740227.06353756</v>
      </c>
    </row>
    <row r="1177" spans="1:100" x14ac:dyDescent="0.2">
      <c r="A1177" s="94" t="s">
        <v>68</v>
      </c>
      <c r="B1177" s="96">
        <v>41334</v>
      </c>
      <c r="C1177" s="95">
        <v>90148.182829856902</v>
      </c>
      <c r="D1177" s="95">
        <v>0</v>
      </c>
      <c r="E1177" s="95">
        <v>11016.2308137417</v>
      </c>
      <c r="F1177" s="95">
        <v>9745.3061789274198</v>
      </c>
      <c r="G1177" s="95">
        <v>3188.1504074037098</v>
      </c>
      <c r="H1177" s="95">
        <v>0</v>
      </c>
      <c r="I1177" s="95">
        <v>0</v>
      </c>
      <c r="J1177" s="95">
        <v>63247.742141723596</v>
      </c>
      <c r="K1177" s="95">
        <v>123.39626095257699</v>
      </c>
      <c r="L1177" s="95">
        <v>2292.0259287059298</v>
      </c>
      <c r="M1177" s="95">
        <v>41506.4229083061</v>
      </c>
      <c r="N1177" s="95">
        <v>3897.35909318924</v>
      </c>
      <c r="O1177" s="95">
        <v>0</v>
      </c>
      <c r="P1177" s="95">
        <v>48121.529961109198</v>
      </c>
      <c r="Q1177" s="95">
        <v>4918.0750306844702</v>
      </c>
      <c r="R1177" s="95">
        <v>0</v>
      </c>
      <c r="S1177" s="95">
        <v>3147.6793430447601</v>
      </c>
      <c r="T1177" s="95">
        <v>0</v>
      </c>
      <c r="U1177" s="95">
        <v>63344.2901144028</v>
      </c>
      <c r="V1177" s="95">
        <v>3929913.0708618201</v>
      </c>
      <c r="W1177" s="95">
        <v>0</v>
      </c>
      <c r="X1177" s="95">
        <v>805889.40078735398</v>
      </c>
      <c r="Y1177" s="95">
        <v>657559.80932617199</v>
      </c>
      <c r="Z1177" s="95">
        <v>349422.73629379302</v>
      </c>
      <c r="AA1177" s="95">
        <v>0</v>
      </c>
      <c r="AB1177" s="95">
        <v>0</v>
      </c>
      <c r="AC1177" s="95">
        <v>21207428.811279301</v>
      </c>
      <c r="AD1177" s="95">
        <v>14015.003883838701</v>
      </c>
      <c r="AE1177" s="95">
        <v>45275.295887947097</v>
      </c>
      <c r="AF1177" s="95">
        <v>1717072.1111908001</v>
      </c>
      <c r="AG1177" s="95">
        <v>594405.39154815697</v>
      </c>
      <c r="AH1177" s="95">
        <v>0</v>
      </c>
      <c r="AI1177" s="95">
        <v>1794915.96484375</v>
      </c>
      <c r="AJ1177" s="95">
        <v>551787.43463897705</v>
      </c>
      <c r="AK1177" s="95">
        <v>0</v>
      </c>
      <c r="AL1177" s="95">
        <v>346337.58639526402</v>
      </c>
      <c r="AM1177" s="95">
        <v>0</v>
      </c>
      <c r="AN1177" s="95">
        <v>21300916.9614258</v>
      </c>
      <c r="AO1177" s="95">
        <v>38794188.626464799</v>
      </c>
      <c r="AP1177" s="95">
        <v>0</v>
      </c>
      <c r="AQ1177" s="95">
        <v>6986197.6054077102</v>
      </c>
      <c r="AR1177" s="95">
        <v>5701124.1792602502</v>
      </c>
      <c r="AS1177" s="95">
        <v>2914931.4901123</v>
      </c>
      <c r="AT1177" s="95">
        <v>0</v>
      </c>
      <c r="AU1177" s="95">
        <v>0</v>
      </c>
      <c r="AV1177" s="95">
        <v>66920075.791992202</v>
      </c>
      <c r="AW1177" s="95">
        <v>44848.402394771598</v>
      </c>
      <c r="AX1177" s="95">
        <v>539056.30950164795</v>
      </c>
      <c r="AY1177" s="95">
        <v>17224095.326171901</v>
      </c>
      <c r="AZ1177" s="95">
        <v>5186339.9567871103</v>
      </c>
      <c r="BA1177" s="95">
        <v>0</v>
      </c>
      <c r="BB1177" s="95">
        <v>17602548.136962902</v>
      </c>
      <c r="BC1177" s="95">
        <v>4851832.7534790002</v>
      </c>
      <c r="BD1177" s="95">
        <v>0</v>
      </c>
      <c r="BE1177" s="95">
        <v>2885296.83911133</v>
      </c>
      <c r="BF1177" s="95">
        <v>0</v>
      </c>
      <c r="BG1177" s="95">
        <v>67151510.936523393</v>
      </c>
      <c r="BH1177" s="95">
        <v>8376358.5861206101</v>
      </c>
      <c r="BI1177" s="95">
        <v>0</v>
      </c>
      <c r="BJ1177" s="95">
        <v>2631195.5163269001</v>
      </c>
      <c r="BK1177" s="95">
        <v>2246294.9044494601</v>
      </c>
      <c r="BL1177" s="95">
        <v>0</v>
      </c>
      <c r="BM1177" s="95">
        <v>0</v>
      </c>
      <c r="BN1177" s="95">
        <v>0</v>
      </c>
      <c r="BO1177" s="95">
        <v>0</v>
      </c>
      <c r="BP1177" s="95">
        <v>0</v>
      </c>
      <c r="BQ1177" s="95">
        <v>0</v>
      </c>
      <c r="BR1177" s="95">
        <v>5558922.9647216797</v>
      </c>
      <c r="BS1177" s="95">
        <v>1923134.00450134</v>
      </c>
      <c r="BT1177" s="95">
        <v>0</v>
      </c>
      <c r="BU1177" s="95">
        <v>1268463.4799957301</v>
      </c>
      <c r="BV1177" s="95">
        <v>2315870.75463867</v>
      </c>
      <c r="BW1177" s="95">
        <v>0</v>
      </c>
      <c r="BX1177" s="95">
        <v>244423.669765472</v>
      </c>
      <c r="BY1177" s="95">
        <v>0</v>
      </c>
      <c r="BZ1177" s="95">
        <v>0</v>
      </c>
      <c r="CA1177" s="95">
        <v>101198.423708916</v>
      </c>
      <c r="CB1177" s="95">
        <v>4737031.3411254901</v>
      </c>
      <c r="CC1177" s="95">
        <v>45832096.414550804</v>
      </c>
      <c r="CD1177" s="95">
        <v>11008806.9298096</v>
      </c>
      <c r="CE1177" s="95">
        <v>3184.28271919489</v>
      </c>
      <c r="CF1177" s="95">
        <v>354182.49793243402</v>
      </c>
      <c r="CG1177" s="95">
        <v>2941987.0523681599</v>
      </c>
      <c r="CH1177" s="95">
        <v>0</v>
      </c>
      <c r="CI1177" s="95">
        <v>104388.936790466</v>
      </c>
      <c r="CJ1177" s="95">
        <v>5090964.1209716797</v>
      </c>
      <c r="CK1177" s="95">
        <v>48781309.908691399</v>
      </c>
      <c r="CL1177" s="95">
        <v>11243828.349975601</v>
      </c>
      <c r="CM1177" s="160">
        <v>167095.22224616999</v>
      </c>
      <c r="CN1177" s="160">
        <v>26393744.510986298</v>
      </c>
      <c r="CO1177" s="160">
        <v>115916455.61425801</v>
      </c>
      <c r="CP1177" s="95">
        <v>11243828.349975601</v>
      </c>
      <c r="CQ1177" s="95">
        <v>0</v>
      </c>
      <c r="CR1177" s="95">
        <v>0</v>
      </c>
      <c r="CS1177" s="95">
        <v>0</v>
      </c>
      <c r="CT1177" s="95">
        <v>0</v>
      </c>
      <c r="CU1177" s="161">
        <v>5091213.8390579242</v>
      </c>
      <c r="CV1177" s="161">
        <v>48774083.46691896</v>
      </c>
    </row>
    <row r="1178" spans="1:100" x14ac:dyDescent="0.2">
      <c r="A1178" s="94" t="s">
        <v>68</v>
      </c>
      <c r="B1178" s="96">
        <v>41426</v>
      </c>
      <c r="C1178" s="95">
        <v>90126.561574935899</v>
      </c>
      <c r="D1178" s="95">
        <v>0</v>
      </c>
      <c r="E1178" s="95">
        <v>10652.9714374542</v>
      </c>
      <c r="F1178" s="95">
        <v>9460.2285646200198</v>
      </c>
      <c r="G1178" s="95">
        <v>3220.68712490797</v>
      </c>
      <c r="H1178" s="95">
        <v>0</v>
      </c>
      <c r="I1178" s="95">
        <v>0</v>
      </c>
      <c r="J1178" s="95">
        <v>62996.608312606797</v>
      </c>
      <c r="K1178" s="95">
        <v>102.29874780681</v>
      </c>
      <c r="L1178" s="95">
        <v>1837.1249260306399</v>
      </c>
      <c r="M1178" s="95">
        <v>41751.628128051801</v>
      </c>
      <c r="N1178" s="95">
        <v>3855.0428946912298</v>
      </c>
      <c r="O1178" s="95">
        <v>0</v>
      </c>
      <c r="P1178" s="95">
        <v>48699.891474247001</v>
      </c>
      <c r="Q1178" s="95">
        <v>4869.0933305025101</v>
      </c>
      <c r="R1178" s="95">
        <v>0</v>
      </c>
      <c r="S1178" s="95">
        <v>3219.3311317861098</v>
      </c>
      <c r="T1178" s="95">
        <v>0</v>
      </c>
      <c r="U1178" s="95">
        <v>63125.894053459197</v>
      </c>
      <c r="V1178" s="95">
        <v>3886468.0389404302</v>
      </c>
      <c r="W1178" s="95">
        <v>0</v>
      </c>
      <c r="X1178" s="95">
        <v>778964.73814392101</v>
      </c>
      <c r="Y1178" s="95">
        <v>637556.77079772903</v>
      </c>
      <c r="Z1178" s="95">
        <v>353902.46641922003</v>
      </c>
      <c r="AA1178" s="95">
        <v>0</v>
      </c>
      <c r="AB1178" s="95">
        <v>0</v>
      </c>
      <c r="AC1178" s="95">
        <v>21118055.095458999</v>
      </c>
      <c r="AD1178" s="95">
        <v>12840.408048748999</v>
      </c>
      <c r="AE1178" s="95">
        <v>31810.340420246099</v>
      </c>
      <c r="AF1178" s="95">
        <v>1704666.72706604</v>
      </c>
      <c r="AG1178" s="95">
        <v>589572.46328735398</v>
      </c>
      <c r="AH1178" s="95">
        <v>0</v>
      </c>
      <c r="AI1178" s="95">
        <v>1799836.0853118901</v>
      </c>
      <c r="AJ1178" s="95">
        <v>539318.892784119</v>
      </c>
      <c r="AK1178" s="95">
        <v>0</v>
      </c>
      <c r="AL1178" s="95">
        <v>351695.76248550398</v>
      </c>
      <c r="AM1178" s="95">
        <v>0</v>
      </c>
      <c r="AN1178" s="95">
        <v>21171145.196533199</v>
      </c>
      <c r="AO1178" s="95">
        <v>38496028.5693359</v>
      </c>
      <c r="AP1178" s="95">
        <v>0</v>
      </c>
      <c r="AQ1178" s="95">
        <v>6742412.1610717801</v>
      </c>
      <c r="AR1178" s="95">
        <v>5513055.26208496</v>
      </c>
      <c r="AS1178" s="95">
        <v>2955251.5466613802</v>
      </c>
      <c r="AT1178" s="95">
        <v>0</v>
      </c>
      <c r="AU1178" s="95">
        <v>0</v>
      </c>
      <c r="AV1178" s="95">
        <v>66671234.287109397</v>
      </c>
      <c r="AW1178" s="95">
        <v>41145.9744749069</v>
      </c>
      <c r="AX1178" s="95">
        <v>416237.31499481201</v>
      </c>
      <c r="AY1178" s="95">
        <v>17176173.201416001</v>
      </c>
      <c r="AZ1178" s="95">
        <v>5150598.0587158203</v>
      </c>
      <c r="BA1178" s="95">
        <v>0</v>
      </c>
      <c r="BB1178" s="95">
        <v>17740998.933593798</v>
      </c>
      <c r="BC1178" s="95">
        <v>4768704.4140014602</v>
      </c>
      <c r="BD1178" s="95">
        <v>0</v>
      </c>
      <c r="BE1178" s="95">
        <v>2939898.88171387</v>
      </c>
      <c r="BF1178" s="95">
        <v>0</v>
      </c>
      <c r="BG1178" s="95">
        <v>66850878.586425804</v>
      </c>
      <c r="BH1178" s="95">
        <v>8503683.13525391</v>
      </c>
      <c r="BI1178" s="95">
        <v>0</v>
      </c>
      <c r="BJ1178" s="95">
        <v>2592139.4434204102</v>
      </c>
      <c r="BK1178" s="95">
        <v>2208264.46176147</v>
      </c>
      <c r="BL1178" s="95">
        <v>0</v>
      </c>
      <c r="BM1178" s="95">
        <v>0</v>
      </c>
      <c r="BN1178" s="95">
        <v>0</v>
      </c>
      <c r="BO1178" s="95">
        <v>0</v>
      </c>
      <c r="BP1178" s="95">
        <v>0</v>
      </c>
      <c r="BQ1178" s="95">
        <v>0</v>
      </c>
      <c r="BR1178" s="95">
        <v>5616632.8876953097</v>
      </c>
      <c r="BS1178" s="95">
        <v>1919910.6134796101</v>
      </c>
      <c r="BT1178" s="95">
        <v>0</v>
      </c>
      <c r="BU1178" s="95">
        <v>1301515.11997986</v>
      </c>
      <c r="BV1178" s="95">
        <v>2307873.8078918499</v>
      </c>
      <c r="BW1178" s="95">
        <v>0</v>
      </c>
      <c r="BX1178" s="95">
        <v>247021.30977058399</v>
      </c>
      <c r="BY1178" s="95">
        <v>0</v>
      </c>
      <c r="BZ1178" s="95">
        <v>0</v>
      </c>
      <c r="CA1178" s="95">
        <v>100797.19445896101</v>
      </c>
      <c r="CB1178" s="95">
        <v>4666893.1237792997</v>
      </c>
      <c r="CC1178" s="95">
        <v>45416887.377929702</v>
      </c>
      <c r="CD1178" s="95">
        <v>11098077.1755371</v>
      </c>
      <c r="CE1178" s="95">
        <v>3223.13887563348</v>
      </c>
      <c r="CF1178" s="95">
        <v>354336.58169555699</v>
      </c>
      <c r="CG1178" s="95">
        <v>2936076.3994445801</v>
      </c>
      <c r="CH1178" s="95">
        <v>0</v>
      </c>
      <c r="CI1178" s="95">
        <v>104015.014388084</v>
      </c>
      <c r="CJ1178" s="95">
        <v>5020037.0376586895</v>
      </c>
      <c r="CK1178" s="95">
        <v>48378601.2587891</v>
      </c>
      <c r="CL1178" s="95">
        <v>11331170.5424805</v>
      </c>
      <c r="CM1178" s="160">
        <v>166521.44974327099</v>
      </c>
      <c r="CN1178" s="160">
        <v>26213717.087158199</v>
      </c>
      <c r="CO1178" s="160">
        <v>115082555.946289</v>
      </c>
      <c r="CP1178" s="95">
        <v>11331170.5424805</v>
      </c>
      <c r="CQ1178" s="95">
        <v>0</v>
      </c>
      <c r="CR1178" s="95">
        <v>0</v>
      </c>
      <c r="CS1178" s="95">
        <v>0</v>
      </c>
      <c r="CT1178" s="95">
        <v>0</v>
      </c>
      <c r="CU1178" s="161">
        <v>5021229.7054748563</v>
      </c>
      <c r="CV1178" s="161">
        <v>48352963.777374282</v>
      </c>
    </row>
    <row r="1179" spans="1:100" x14ac:dyDescent="0.2">
      <c r="A1179" s="94" t="s">
        <v>68</v>
      </c>
      <c r="B1179" s="96">
        <v>41518</v>
      </c>
      <c r="C1179" s="95">
        <v>89886.169934272795</v>
      </c>
      <c r="D1179" s="95">
        <v>0</v>
      </c>
      <c r="E1179" s="95">
        <v>10377.370759129501</v>
      </c>
      <c r="F1179" s="95">
        <v>9209.3118811845798</v>
      </c>
      <c r="G1179" s="95">
        <v>3173.2242687344601</v>
      </c>
      <c r="H1179" s="95">
        <v>0</v>
      </c>
      <c r="I1179" s="95">
        <v>0</v>
      </c>
      <c r="J1179" s="95">
        <v>62687.281517028801</v>
      </c>
      <c r="K1179" s="95">
        <v>67.870071537792697</v>
      </c>
      <c r="L1179" s="95">
        <v>238.27510727196901</v>
      </c>
      <c r="M1179" s="95">
        <v>41804.281467914603</v>
      </c>
      <c r="N1179" s="95">
        <v>3782.9790954589798</v>
      </c>
      <c r="O1179" s="95">
        <v>0</v>
      </c>
      <c r="P1179" s="95">
        <v>49798.461441040003</v>
      </c>
      <c r="Q1179" s="95">
        <v>4792.61448913813</v>
      </c>
      <c r="R1179" s="95">
        <v>0</v>
      </c>
      <c r="S1179" s="95">
        <v>3173.0442714393098</v>
      </c>
      <c r="T1179" s="95">
        <v>0</v>
      </c>
      <c r="U1179" s="95">
        <v>62765.336133480101</v>
      </c>
      <c r="V1179" s="95">
        <v>3860052.7927551302</v>
      </c>
      <c r="W1179" s="95">
        <v>0</v>
      </c>
      <c r="X1179" s="95">
        <v>763300.73792266799</v>
      </c>
      <c r="Y1179" s="95">
        <v>626996.69166564895</v>
      </c>
      <c r="Z1179" s="95">
        <v>351587.68826675398</v>
      </c>
      <c r="AA1179" s="95">
        <v>0</v>
      </c>
      <c r="AB1179" s="95">
        <v>0</v>
      </c>
      <c r="AC1179" s="95">
        <v>21182949.795410201</v>
      </c>
      <c r="AD1179" s="95">
        <v>8807.9973102807999</v>
      </c>
      <c r="AE1179" s="95">
        <v>18556.100305795699</v>
      </c>
      <c r="AF1179" s="95">
        <v>1702009.4453125</v>
      </c>
      <c r="AG1179" s="95">
        <v>584611.136329651</v>
      </c>
      <c r="AH1179" s="95">
        <v>0</v>
      </c>
      <c r="AI1179" s="95">
        <v>1794768.56280518</v>
      </c>
      <c r="AJ1179" s="95">
        <v>522518.78014373803</v>
      </c>
      <c r="AK1179" s="95">
        <v>0</v>
      </c>
      <c r="AL1179" s="95">
        <v>350284.859169006</v>
      </c>
      <c r="AM1179" s="95">
        <v>0</v>
      </c>
      <c r="AN1179" s="95">
        <v>21092091.512451202</v>
      </c>
      <c r="AO1179" s="95">
        <v>38363677.034179702</v>
      </c>
      <c r="AP1179" s="95">
        <v>0</v>
      </c>
      <c r="AQ1179" s="95">
        <v>6575295.4312133798</v>
      </c>
      <c r="AR1179" s="95">
        <v>5365403.51452637</v>
      </c>
      <c r="AS1179" s="95">
        <v>2929756.8436584501</v>
      </c>
      <c r="AT1179" s="95">
        <v>0</v>
      </c>
      <c r="AU1179" s="95">
        <v>0</v>
      </c>
      <c r="AV1179" s="95">
        <v>66840732.643554702</v>
      </c>
      <c r="AW1179" s="95">
        <v>28088.099022626899</v>
      </c>
      <c r="AX1179" s="95">
        <v>195079.11191940299</v>
      </c>
      <c r="AY1179" s="95">
        <v>17228663.6010742</v>
      </c>
      <c r="AZ1179" s="95">
        <v>5090919.7653198196</v>
      </c>
      <c r="BA1179" s="95">
        <v>0</v>
      </c>
      <c r="BB1179" s="95">
        <v>17784519.824951202</v>
      </c>
      <c r="BC1179" s="95">
        <v>4667090.8805542002</v>
      </c>
      <c r="BD1179" s="95">
        <v>0</v>
      </c>
      <c r="BE1179" s="95">
        <v>2924584.6688232399</v>
      </c>
      <c r="BF1179" s="95">
        <v>0</v>
      </c>
      <c r="BG1179" s="95">
        <v>66560599.485839799</v>
      </c>
      <c r="BH1179" s="95">
        <v>8490243.9150390606</v>
      </c>
      <c r="BI1179" s="95">
        <v>0</v>
      </c>
      <c r="BJ1179" s="95">
        <v>2556026.2615051302</v>
      </c>
      <c r="BK1179" s="95">
        <v>2174973.7422180199</v>
      </c>
      <c r="BL1179" s="95">
        <v>0</v>
      </c>
      <c r="BM1179" s="95">
        <v>0</v>
      </c>
      <c r="BN1179" s="95">
        <v>0</v>
      </c>
      <c r="BO1179" s="95">
        <v>0</v>
      </c>
      <c r="BP1179" s="95">
        <v>0</v>
      </c>
      <c r="BQ1179" s="95">
        <v>0</v>
      </c>
      <c r="BR1179" s="95">
        <v>5668095.7766723596</v>
      </c>
      <c r="BS1179" s="95">
        <v>1894756.6459198</v>
      </c>
      <c r="BT1179" s="95">
        <v>0</v>
      </c>
      <c r="BU1179" s="95">
        <v>1067501.9799957301</v>
      </c>
      <c r="BV1179" s="95">
        <v>2272137.2590942401</v>
      </c>
      <c r="BW1179" s="95">
        <v>0</v>
      </c>
      <c r="BX1179" s="95">
        <v>199889.589818954</v>
      </c>
      <c r="BY1179" s="95">
        <v>0</v>
      </c>
      <c r="BZ1179" s="95">
        <v>0</v>
      </c>
      <c r="CA1179" s="95">
        <v>100255.336058617</v>
      </c>
      <c r="CB1179" s="95">
        <v>4621982.5776367197</v>
      </c>
      <c r="CC1179" s="95">
        <v>44921677.3994141</v>
      </c>
      <c r="CD1179" s="95">
        <v>11042783.404785199</v>
      </c>
      <c r="CE1179" s="95">
        <v>3173.6562886238098</v>
      </c>
      <c r="CF1179" s="95">
        <v>348427.46003341698</v>
      </c>
      <c r="CG1179" s="95">
        <v>2931638.3353271498</v>
      </c>
      <c r="CH1179" s="95">
        <v>0</v>
      </c>
      <c r="CI1179" s="95">
        <v>103428.24813079801</v>
      </c>
      <c r="CJ1179" s="95">
        <v>4972493.7366332998</v>
      </c>
      <c r="CK1179" s="95">
        <v>47834527.104980499</v>
      </c>
      <c r="CL1179" s="95">
        <v>11275789.0898438</v>
      </c>
      <c r="CM1179" s="160">
        <v>165515.43460273699</v>
      </c>
      <c r="CN1179" s="160">
        <v>26042295.544189502</v>
      </c>
      <c r="CO1179" s="160">
        <v>114523017.918945</v>
      </c>
      <c r="CP1179" s="95">
        <v>11275789.0898438</v>
      </c>
      <c r="CQ1179" s="95">
        <v>0</v>
      </c>
      <c r="CR1179" s="95">
        <v>0</v>
      </c>
      <c r="CS1179" s="95">
        <v>0</v>
      </c>
      <c r="CT1179" s="95">
        <v>0</v>
      </c>
      <c r="CU1179" s="161">
        <v>4970410.0376701364</v>
      </c>
      <c r="CV1179" s="161">
        <v>47853315.734741248</v>
      </c>
    </row>
    <row r="1180" spans="1:100" x14ac:dyDescent="0.2">
      <c r="A1180" s="94" t="s">
        <v>68</v>
      </c>
      <c r="B1180" s="96">
        <v>41609</v>
      </c>
      <c r="C1180" s="95">
        <v>89688.033245086699</v>
      </c>
      <c r="D1180" s="95">
        <v>0</v>
      </c>
      <c r="E1180" s="95">
        <v>9985.3250842094403</v>
      </c>
      <c r="F1180" s="95">
        <v>8866.2002247571909</v>
      </c>
      <c r="G1180" s="95">
        <v>3169.2863407135001</v>
      </c>
      <c r="H1180" s="95">
        <v>0</v>
      </c>
      <c r="I1180" s="95">
        <v>0</v>
      </c>
      <c r="J1180" s="95">
        <v>62224.224174976298</v>
      </c>
      <c r="K1180" s="95">
        <v>54.338349978439503</v>
      </c>
      <c r="L1180" s="95">
        <v>183.623981727287</v>
      </c>
      <c r="M1180" s="95">
        <v>41898.0245275497</v>
      </c>
      <c r="N1180" s="95">
        <v>3703.1325058042999</v>
      </c>
      <c r="O1180" s="95">
        <v>0</v>
      </c>
      <c r="P1180" s="95">
        <v>49187.533686160998</v>
      </c>
      <c r="Q1180" s="95">
        <v>4739.3187051415398</v>
      </c>
      <c r="R1180" s="95">
        <v>0</v>
      </c>
      <c r="S1180" s="95">
        <v>3150.1065092384802</v>
      </c>
      <c r="T1180" s="95">
        <v>0</v>
      </c>
      <c r="U1180" s="95">
        <v>62269.078515052803</v>
      </c>
      <c r="V1180" s="95">
        <v>3796339.04333496</v>
      </c>
      <c r="W1180" s="95">
        <v>0</v>
      </c>
      <c r="X1180" s="95">
        <v>731578.98753356899</v>
      </c>
      <c r="Y1180" s="95">
        <v>602840.19938659703</v>
      </c>
      <c r="Z1180" s="95">
        <v>346016.47199249303</v>
      </c>
      <c r="AA1180" s="95">
        <v>0</v>
      </c>
      <c r="AB1180" s="95">
        <v>0</v>
      </c>
      <c r="AC1180" s="95">
        <v>20904265.512939502</v>
      </c>
      <c r="AD1180" s="95">
        <v>7125.75112497807</v>
      </c>
      <c r="AE1180" s="95">
        <v>12269.1865016222</v>
      </c>
      <c r="AF1180" s="95">
        <v>1687325.1817627</v>
      </c>
      <c r="AG1180" s="95">
        <v>567263.06974792504</v>
      </c>
      <c r="AH1180" s="95">
        <v>0</v>
      </c>
      <c r="AI1180" s="95">
        <v>1758889.0635681199</v>
      </c>
      <c r="AJ1180" s="95">
        <v>511982.72246169997</v>
      </c>
      <c r="AK1180" s="95">
        <v>0</v>
      </c>
      <c r="AL1180" s="95">
        <v>341293.03957366903</v>
      </c>
      <c r="AM1180" s="95">
        <v>0</v>
      </c>
      <c r="AN1180" s="95">
        <v>20908100.386962902</v>
      </c>
      <c r="AO1180" s="95">
        <v>37920141.439941399</v>
      </c>
      <c r="AP1180" s="95">
        <v>0</v>
      </c>
      <c r="AQ1180" s="95">
        <v>6279887.0957031297</v>
      </c>
      <c r="AR1180" s="95">
        <v>5159553.5029907199</v>
      </c>
      <c r="AS1180" s="95">
        <v>2903793.5243835398</v>
      </c>
      <c r="AT1180" s="95">
        <v>0</v>
      </c>
      <c r="AU1180" s="95">
        <v>0</v>
      </c>
      <c r="AV1180" s="95">
        <v>66532520.290527299</v>
      </c>
      <c r="AW1180" s="95">
        <v>23068.7275259495</v>
      </c>
      <c r="AX1180" s="95">
        <v>115653.894721031</v>
      </c>
      <c r="AY1180" s="95">
        <v>17206574.736328099</v>
      </c>
      <c r="AZ1180" s="95">
        <v>4979147.4107055701</v>
      </c>
      <c r="BA1180" s="95">
        <v>0</v>
      </c>
      <c r="BB1180" s="95">
        <v>17489187.050781298</v>
      </c>
      <c r="BC1180" s="95">
        <v>4551368.2777709998</v>
      </c>
      <c r="BD1180" s="95">
        <v>0</v>
      </c>
      <c r="BE1180" s="95">
        <v>2859980.6503601102</v>
      </c>
      <c r="BF1180" s="95">
        <v>0</v>
      </c>
      <c r="BG1180" s="95">
        <v>66586782.565917999</v>
      </c>
      <c r="BH1180" s="95">
        <v>8499181.1934814509</v>
      </c>
      <c r="BI1180" s="95">
        <v>0</v>
      </c>
      <c r="BJ1180" s="95">
        <v>2495006.9142456101</v>
      </c>
      <c r="BK1180" s="95">
        <v>2127556.5087280301</v>
      </c>
      <c r="BL1180" s="95">
        <v>0</v>
      </c>
      <c r="BM1180" s="95">
        <v>0</v>
      </c>
      <c r="BN1180" s="95">
        <v>0</v>
      </c>
      <c r="BO1180" s="95">
        <v>0</v>
      </c>
      <c r="BP1180" s="95">
        <v>0</v>
      </c>
      <c r="BQ1180" s="95">
        <v>0</v>
      </c>
      <c r="BR1180" s="95">
        <v>5676697.8168945303</v>
      </c>
      <c r="BS1180" s="95">
        <v>1854294.1165618901</v>
      </c>
      <c r="BT1180" s="95">
        <v>0</v>
      </c>
      <c r="BU1180" s="95">
        <v>1257410.83999634</v>
      </c>
      <c r="BV1180" s="95">
        <v>2228265.62677002</v>
      </c>
      <c r="BW1180" s="95">
        <v>0</v>
      </c>
      <c r="BX1180" s="95">
        <v>232622.909788132</v>
      </c>
      <c r="BY1180" s="95">
        <v>0</v>
      </c>
      <c r="BZ1180" s="95">
        <v>0</v>
      </c>
      <c r="CA1180" s="95">
        <v>99622.458147048994</v>
      </c>
      <c r="CB1180" s="95">
        <v>4533314.1416626005</v>
      </c>
      <c r="CC1180" s="95">
        <v>44243823.199707001</v>
      </c>
      <c r="CD1180" s="95">
        <v>10991474.980835</v>
      </c>
      <c r="CE1180" s="95">
        <v>3171.4327618181701</v>
      </c>
      <c r="CF1180" s="95">
        <v>346716.62155532802</v>
      </c>
      <c r="CG1180" s="95">
        <v>2895476.57849121</v>
      </c>
      <c r="CH1180" s="95">
        <v>0</v>
      </c>
      <c r="CI1180" s="95">
        <v>102788.60545826</v>
      </c>
      <c r="CJ1180" s="95">
        <v>4878978.3841552697</v>
      </c>
      <c r="CK1180" s="95">
        <v>47167041.4130859</v>
      </c>
      <c r="CL1180" s="95">
        <v>11227500.893188501</v>
      </c>
      <c r="CM1180" s="160">
        <v>164478.03324508699</v>
      </c>
      <c r="CN1180" s="160">
        <v>25794689.8901367</v>
      </c>
      <c r="CO1180" s="160">
        <v>113617951.078125</v>
      </c>
      <c r="CP1180" s="95">
        <v>11227500.893188501</v>
      </c>
      <c r="CQ1180" s="95">
        <v>0</v>
      </c>
      <c r="CR1180" s="95">
        <v>0</v>
      </c>
      <c r="CS1180" s="95">
        <v>0</v>
      </c>
      <c r="CT1180" s="95">
        <v>0</v>
      </c>
      <c r="CU1180" s="161">
        <v>4880030.7632179288</v>
      </c>
      <c r="CV1180" s="161">
        <v>47139299.778198212</v>
      </c>
    </row>
    <row r="1181" spans="1:100" x14ac:dyDescent="0.2">
      <c r="A1181" s="94" t="s">
        <v>68</v>
      </c>
      <c r="B1181" s="96">
        <v>41699</v>
      </c>
      <c r="C1181" s="95">
        <v>89437.413792610198</v>
      </c>
      <c r="D1181" s="95">
        <v>0</v>
      </c>
      <c r="E1181" s="95">
        <v>9670.6659922599792</v>
      </c>
      <c r="F1181" s="95">
        <v>8788.5255210399591</v>
      </c>
      <c r="G1181" s="95">
        <v>3155.49432528019</v>
      </c>
      <c r="H1181" s="95">
        <v>0</v>
      </c>
      <c r="I1181" s="95">
        <v>0</v>
      </c>
      <c r="J1181" s="95">
        <v>61983.745620727503</v>
      </c>
      <c r="K1181" s="95">
        <v>42.920244523789698</v>
      </c>
      <c r="L1181" s="95">
        <v>196.47609195113199</v>
      </c>
      <c r="M1181" s="95">
        <v>41947.027594566302</v>
      </c>
      <c r="N1181" s="95">
        <v>3632.0915296375802</v>
      </c>
      <c r="O1181" s="95">
        <v>0</v>
      </c>
      <c r="P1181" s="95">
        <v>48477.201087474801</v>
      </c>
      <c r="Q1181" s="95">
        <v>4682.2600623369199</v>
      </c>
      <c r="R1181" s="95">
        <v>0</v>
      </c>
      <c r="S1181" s="95">
        <v>3126.50631982088</v>
      </c>
      <c r="T1181" s="95">
        <v>0</v>
      </c>
      <c r="U1181" s="95">
        <v>61987.136457920104</v>
      </c>
      <c r="V1181" s="95">
        <v>3803100.4171142601</v>
      </c>
      <c r="W1181" s="95">
        <v>0</v>
      </c>
      <c r="X1181" s="95">
        <v>701439.05225372303</v>
      </c>
      <c r="Y1181" s="95">
        <v>595391.38817596401</v>
      </c>
      <c r="Z1181" s="95">
        <v>337776.500652313</v>
      </c>
      <c r="AA1181" s="95">
        <v>0</v>
      </c>
      <c r="AB1181" s="95">
        <v>0</v>
      </c>
      <c r="AC1181" s="95">
        <v>20657650.392822299</v>
      </c>
      <c r="AD1181" s="95">
        <v>4910.9880456328401</v>
      </c>
      <c r="AE1181" s="95">
        <v>16283.0726952553</v>
      </c>
      <c r="AF1181" s="95">
        <v>1681066.7872466999</v>
      </c>
      <c r="AG1181" s="95">
        <v>559643.62456512498</v>
      </c>
      <c r="AH1181" s="95">
        <v>0</v>
      </c>
      <c r="AI1181" s="95">
        <v>1719598.71807861</v>
      </c>
      <c r="AJ1181" s="95">
        <v>514424.78352737398</v>
      </c>
      <c r="AK1181" s="95">
        <v>0</v>
      </c>
      <c r="AL1181" s="95">
        <v>335134.36494445801</v>
      </c>
      <c r="AM1181" s="95">
        <v>0</v>
      </c>
      <c r="AN1181" s="95">
        <v>20784234.326171901</v>
      </c>
      <c r="AO1181" s="95">
        <v>38204559.698730499</v>
      </c>
      <c r="AP1181" s="95">
        <v>0</v>
      </c>
      <c r="AQ1181" s="95">
        <v>5996797.54333496</v>
      </c>
      <c r="AR1181" s="95">
        <v>5075460.8024292002</v>
      </c>
      <c r="AS1181" s="95">
        <v>2854487.3813781701</v>
      </c>
      <c r="AT1181" s="95">
        <v>0</v>
      </c>
      <c r="AU1181" s="95">
        <v>0</v>
      </c>
      <c r="AV1181" s="95">
        <v>66383868.492675804</v>
      </c>
      <c r="AW1181" s="95">
        <v>15995.855133056601</v>
      </c>
      <c r="AX1181" s="95">
        <v>156194.030860901</v>
      </c>
      <c r="AY1181" s="95">
        <v>17244948.582763702</v>
      </c>
      <c r="AZ1181" s="95">
        <v>4931122.8368530301</v>
      </c>
      <c r="BA1181" s="95">
        <v>0</v>
      </c>
      <c r="BB1181" s="95">
        <v>17128843.9992676</v>
      </c>
      <c r="BC1181" s="95">
        <v>4589624.9525756799</v>
      </c>
      <c r="BD1181" s="95">
        <v>0</v>
      </c>
      <c r="BE1181" s="95">
        <v>2828179.2301940899</v>
      </c>
      <c r="BF1181" s="95">
        <v>0</v>
      </c>
      <c r="BG1181" s="95">
        <v>66602193.703613304</v>
      </c>
      <c r="BH1181" s="95">
        <v>8458448.1680908203</v>
      </c>
      <c r="BI1181" s="95">
        <v>0</v>
      </c>
      <c r="BJ1181" s="95">
        <v>2430191.3728942899</v>
      </c>
      <c r="BK1181" s="95">
        <v>2089159.80166626</v>
      </c>
      <c r="BL1181" s="95">
        <v>0</v>
      </c>
      <c r="BM1181" s="95">
        <v>0</v>
      </c>
      <c r="BN1181" s="95">
        <v>0</v>
      </c>
      <c r="BO1181" s="95">
        <v>0</v>
      </c>
      <c r="BP1181" s="95">
        <v>0</v>
      </c>
      <c r="BQ1181" s="95">
        <v>0</v>
      </c>
      <c r="BR1181" s="95">
        <v>5619178.0946655301</v>
      </c>
      <c r="BS1181" s="95">
        <v>1842513.74647522</v>
      </c>
      <c r="BT1181" s="95">
        <v>0</v>
      </c>
      <c r="BU1181" s="95">
        <v>1210275.1499939</v>
      </c>
      <c r="BV1181" s="95">
        <v>2238654.4991149898</v>
      </c>
      <c r="BW1181" s="95">
        <v>0</v>
      </c>
      <c r="BX1181" s="95">
        <v>237130.759805679</v>
      </c>
      <c r="BY1181" s="95">
        <v>0</v>
      </c>
      <c r="BZ1181" s="95">
        <v>0</v>
      </c>
      <c r="CA1181" s="95">
        <v>99169.761064529404</v>
      </c>
      <c r="CB1181" s="95">
        <v>4506081.0648803702</v>
      </c>
      <c r="CC1181" s="95">
        <v>44341065.892578103</v>
      </c>
      <c r="CD1181" s="95">
        <v>10892570.239990201</v>
      </c>
      <c r="CE1181" s="95">
        <v>3151.6743470728402</v>
      </c>
      <c r="CF1181" s="95">
        <v>340036.80497741699</v>
      </c>
      <c r="CG1181" s="95">
        <v>2851528.9609069801</v>
      </c>
      <c r="CH1181" s="95">
        <v>0</v>
      </c>
      <c r="CI1181" s="95">
        <v>102331.39712429</v>
      </c>
      <c r="CJ1181" s="95">
        <v>4845487.0456542997</v>
      </c>
      <c r="CK1181" s="95">
        <v>47213216.876464799</v>
      </c>
      <c r="CL1181" s="95">
        <v>11117092.564208999</v>
      </c>
      <c r="CM1181" s="160">
        <v>163740.84099197399</v>
      </c>
      <c r="CN1181" s="160">
        <v>25629188.078125</v>
      </c>
      <c r="CO1181" s="160">
        <v>113686074.800781</v>
      </c>
      <c r="CP1181" s="95">
        <v>11117092.564208999</v>
      </c>
      <c r="CQ1181" s="95">
        <v>0</v>
      </c>
      <c r="CR1181" s="95">
        <v>0</v>
      </c>
      <c r="CS1181" s="95">
        <v>0</v>
      </c>
      <c r="CT1181" s="95">
        <v>0</v>
      </c>
      <c r="CU1181" s="161">
        <v>4846117.8698577872</v>
      </c>
      <c r="CV1181" s="161">
        <v>47192594.853485085</v>
      </c>
    </row>
    <row r="1182" spans="1:100" x14ac:dyDescent="0.2">
      <c r="A1182" s="94" t="s">
        <v>68</v>
      </c>
      <c r="B1182" s="96">
        <v>41791</v>
      </c>
      <c r="C1182" s="95">
        <v>89379.351261138901</v>
      </c>
      <c r="D1182" s="95">
        <v>0</v>
      </c>
      <c r="E1182" s="95">
        <v>9484.8962426185608</v>
      </c>
      <c r="F1182" s="95">
        <v>8654.0990586280805</v>
      </c>
      <c r="G1182" s="95">
        <v>3174.69937694073</v>
      </c>
      <c r="H1182" s="95">
        <v>0</v>
      </c>
      <c r="I1182" s="95">
        <v>0</v>
      </c>
      <c r="J1182" s="95">
        <v>61765.250518321998</v>
      </c>
      <c r="K1182" s="95">
        <v>25.987472301581899</v>
      </c>
      <c r="L1182" s="95">
        <v>875.205620527267</v>
      </c>
      <c r="M1182" s="95">
        <v>41928.419640064203</v>
      </c>
      <c r="N1182" s="95">
        <v>3560.4437007308002</v>
      </c>
      <c r="O1182" s="95">
        <v>0</v>
      </c>
      <c r="P1182" s="95">
        <v>47923.105535030401</v>
      </c>
      <c r="Q1182" s="95">
        <v>4646.3283621668797</v>
      </c>
      <c r="R1182" s="95">
        <v>0</v>
      </c>
      <c r="S1182" s="95">
        <v>3165.6038491129898</v>
      </c>
      <c r="T1182" s="95">
        <v>0</v>
      </c>
      <c r="U1182" s="95">
        <v>61830.2197146416</v>
      </c>
      <c r="V1182" s="95">
        <v>3805213.1601867699</v>
      </c>
      <c r="W1182" s="95">
        <v>0</v>
      </c>
      <c r="X1182" s="95">
        <v>686213.17065429699</v>
      </c>
      <c r="Y1182" s="95">
        <v>586683.79888153099</v>
      </c>
      <c r="Z1182" s="95">
        <v>335635.15655517601</v>
      </c>
      <c r="AA1182" s="95">
        <v>0</v>
      </c>
      <c r="AB1182" s="95">
        <v>0</v>
      </c>
      <c r="AC1182" s="95">
        <v>20703317.341308601</v>
      </c>
      <c r="AD1182" s="95">
        <v>2968.3520129919102</v>
      </c>
      <c r="AE1182" s="95">
        <v>24379.365421533599</v>
      </c>
      <c r="AF1182" s="95">
        <v>1689970.0779571501</v>
      </c>
      <c r="AG1182" s="95">
        <v>552238.92053222703</v>
      </c>
      <c r="AH1182" s="95">
        <v>0</v>
      </c>
      <c r="AI1182" s="95">
        <v>1696254.4906158401</v>
      </c>
      <c r="AJ1182" s="95">
        <v>517731.115337372</v>
      </c>
      <c r="AK1182" s="95">
        <v>0</v>
      </c>
      <c r="AL1182" s="95">
        <v>332909.46126937901</v>
      </c>
      <c r="AM1182" s="95">
        <v>0</v>
      </c>
      <c r="AN1182" s="95">
        <v>20680756.613525402</v>
      </c>
      <c r="AO1182" s="95">
        <v>38384464.964355499</v>
      </c>
      <c r="AP1182" s="95">
        <v>0</v>
      </c>
      <c r="AQ1182" s="95">
        <v>5905064.6687622098</v>
      </c>
      <c r="AR1182" s="95">
        <v>4994132.5178832998</v>
      </c>
      <c r="AS1182" s="95">
        <v>2840187.3801269499</v>
      </c>
      <c r="AT1182" s="95">
        <v>0</v>
      </c>
      <c r="AU1182" s="95">
        <v>0</v>
      </c>
      <c r="AV1182" s="95">
        <v>66385267.348144501</v>
      </c>
      <c r="AW1182" s="95">
        <v>9695.4404443502408</v>
      </c>
      <c r="AX1182" s="95">
        <v>242450.79509735099</v>
      </c>
      <c r="AY1182" s="95">
        <v>17447799.6789551</v>
      </c>
      <c r="AZ1182" s="95">
        <v>4860538.4592895498</v>
      </c>
      <c r="BA1182" s="95">
        <v>0</v>
      </c>
      <c r="BB1182" s="95">
        <v>16994437.514404301</v>
      </c>
      <c r="BC1182" s="95">
        <v>4623673.12780762</v>
      </c>
      <c r="BD1182" s="95">
        <v>0</v>
      </c>
      <c r="BE1182" s="95">
        <v>2821423.5399169899</v>
      </c>
      <c r="BF1182" s="95">
        <v>0</v>
      </c>
      <c r="BG1182" s="95">
        <v>66310245.654785201</v>
      </c>
      <c r="BH1182" s="95">
        <v>8505693.1156005897</v>
      </c>
      <c r="BI1182" s="95">
        <v>0</v>
      </c>
      <c r="BJ1182" s="95">
        <v>2397537.5588378902</v>
      </c>
      <c r="BK1182" s="95">
        <v>2067493.3653869601</v>
      </c>
      <c r="BL1182" s="95">
        <v>0</v>
      </c>
      <c r="BM1182" s="95">
        <v>0</v>
      </c>
      <c r="BN1182" s="95">
        <v>0</v>
      </c>
      <c r="BO1182" s="95">
        <v>0</v>
      </c>
      <c r="BP1182" s="95">
        <v>0</v>
      </c>
      <c r="BQ1182" s="95">
        <v>0</v>
      </c>
      <c r="BR1182" s="95">
        <v>5723685.0144042997</v>
      </c>
      <c r="BS1182" s="95">
        <v>1809414.1988220201</v>
      </c>
      <c r="BT1182" s="95">
        <v>0</v>
      </c>
      <c r="BU1182" s="95">
        <v>1227486.9199829099</v>
      </c>
      <c r="BV1182" s="95">
        <v>2252459.3832702599</v>
      </c>
      <c r="BW1182" s="95">
        <v>0</v>
      </c>
      <c r="BX1182" s="95">
        <v>235161.809801102</v>
      </c>
      <c r="BY1182" s="95">
        <v>0</v>
      </c>
      <c r="BZ1182" s="95">
        <v>0</v>
      </c>
      <c r="CA1182" s="95">
        <v>98868.554835319504</v>
      </c>
      <c r="CB1182" s="95">
        <v>4493281.2974853497</v>
      </c>
      <c r="CC1182" s="95">
        <v>44274741.951660201</v>
      </c>
      <c r="CD1182" s="95">
        <v>10908529.4454346</v>
      </c>
      <c r="CE1182" s="95">
        <v>3175.0124821066902</v>
      </c>
      <c r="CF1182" s="95">
        <v>335118.51788330101</v>
      </c>
      <c r="CG1182" s="95">
        <v>2849939.7756957998</v>
      </c>
      <c r="CH1182" s="95">
        <v>0</v>
      </c>
      <c r="CI1182" s="95">
        <v>102043.77811718</v>
      </c>
      <c r="CJ1182" s="95">
        <v>4828191.5912475605</v>
      </c>
      <c r="CK1182" s="95">
        <v>47103199.333984397</v>
      </c>
      <c r="CL1182" s="95">
        <v>11129897.596801801</v>
      </c>
      <c r="CM1182" s="160">
        <v>163270.13591003401</v>
      </c>
      <c r="CN1182" s="160">
        <v>25508980.417968798</v>
      </c>
      <c r="CO1182" s="160">
        <v>113522637.643555</v>
      </c>
      <c r="CP1182" s="95">
        <v>11129897.596801801</v>
      </c>
      <c r="CQ1182" s="95">
        <v>0</v>
      </c>
      <c r="CR1182" s="95">
        <v>0</v>
      </c>
      <c r="CS1182" s="95">
        <v>0</v>
      </c>
      <c r="CT1182" s="95">
        <v>0</v>
      </c>
      <c r="CU1182" s="161">
        <v>4828399.8153686505</v>
      </c>
      <c r="CV1182" s="161">
        <v>47124681.727356002</v>
      </c>
    </row>
    <row r="1183" spans="1:100" x14ac:dyDescent="0.2">
      <c r="A1183" s="94" t="s">
        <v>68</v>
      </c>
      <c r="B1183" s="96">
        <v>41883</v>
      </c>
      <c r="C1183" s="95">
        <v>89509.789229393005</v>
      </c>
      <c r="D1183" s="95">
        <v>0</v>
      </c>
      <c r="E1183" s="95">
        <v>9182.4962083101309</v>
      </c>
      <c r="F1183" s="95">
        <v>8383.86608874798</v>
      </c>
      <c r="G1183" s="95">
        <v>3211.0954745709901</v>
      </c>
      <c r="H1183" s="95">
        <v>0</v>
      </c>
      <c r="I1183" s="95">
        <v>0</v>
      </c>
      <c r="J1183" s="95">
        <v>61377.8465781212</v>
      </c>
      <c r="K1183" s="95">
        <v>12.228389268158899</v>
      </c>
      <c r="L1183" s="95">
        <v>740.63666008412804</v>
      </c>
      <c r="M1183" s="95">
        <v>42063.273758888201</v>
      </c>
      <c r="N1183" s="95">
        <v>3466.9545591175602</v>
      </c>
      <c r="O1183" s="95">
        <v>0</v>
      </c>
      <c r="P1183" s="95">
        <v>47840.176910400398</v>
      </c>
      <c r="Q1183" s="95">
        <v>4606.0976073145903</v>
      </c>
      <c r="R1183" s="95">
        <v>0</v>
      </c>
      <c r="S1183" s="95">
        <v>3201.9859139025202</v>
      </c>
      <c r="T1183" s="95">
        <v>0</v>
      </c>
      <c r="U1183" s="95">
        <v>61403.100617408803</v>
      </c>
      <c r="V1183" s="95">
        <v>3777397.2615966802</v>
      </c>
      <c r="W1183" s="95">
        <v>0</v>
      </c>
      <c r="X1183" s="95">
        <v>670722.08444976795</v>
      </c>
      <c r="Y1183" s="95">
        <v>576376.65589904797</v>
      </c>
      <c r="Z1183" s="95">
        <v>334121.58478927601</v>
      </c>
      <c r="AA1183" s="95">
        <v>0</v>
      </c>
      <c r="AB1183" s="95">
        <v>0</v>
      </c>
      <c r="AC1183" s="95">
        <v>20620627.941162098</v>
      </c>
      <c r="AD1183" s="95">
        <v>1513.2068709284099</v>
      </c>
      <c r="AE1183" s="95">
        <v>23596.270839929599</v>
      </c>
      <c r="AF1183" s="95">
        <v>1679178.4440307601</v>
      </c>
      <c r="AG1183" s="95">
        <v>541693.45709991502</v>
      </c>
      <c r="AH1183" s="95">
        <v>0</v>
      </c>
      <c r="AI1183" s="95">
        <v>1684443.9401855499</v>
      </c>
      <c r="AJ1183" s="95">
        <v>519279.60302734398</v>
      </c>
      <c r="AK1183" s="95">
        <v>0</v>
      </c>
      <c r="AL1183" s="95">
        <v>332034.80443572998</v>
      </c>
      <c r="AM1183" s="95">
        <v>0</v>
      </c>
      <c r="AN1183" s="95">
        <v>20572334.113769501</v>
      </c>
      <c r="AO1183" s="95">
        <v>38244418.943847701</v>
      </c>
      <c r="AP1183" s="95">
        <v>0</v>
      </c>
      <c r="AQ1183" s="95">
        <v>5782000.5044555701</v>
      </c>
      <c r="AR1183" s="95">
        <v>4947566.60437012</v>
      </c>
      <c r="AS1183" s="95">
        <v>2834038.6716003399</v>
      </c>
      <c r="AT1183" s="95">
        <v>0</v>
      </c>
      <c r="AU1183" s="95">
        <v>0</v>
      </c>
      <c r="AV1183" s="95">
        <v>66128063.199707001</v>
      </c>
      <c r="AW1183" s="95">
        <v>4904.6658964753196</v>
      </c>
      <c r="AX1183" s="95">
        <v>223264.059007645</v>
      </c>
      <c r="AY1183" s="95">
        <v>17407519.825927701</v>
      </c>
      <c r="AZ1183" s="95">
        <v>4793707.0271606399</v>
      </c>
      <c r="BA1183" s="95">
        <v>0</v>
      </c>
      <c r="BB1183" s="95">
        <v>17014810.535644501</v>
      </c>
      <c r="BC1183" s="95">
        <v>4627998.5459594699</v>
      </c>
      <c r="BD1183" s="95">
        <v>0</v>
      </c>
      <c r="BE1183" s="95">
        <v>2819549.3221740699</v>
      </c>
      <c r="BF1183" s="95">
        <v>0</v>
      </c>
      <c r="BG1183" s="95">
        <v>65982282.2333984</v>
      </c>
      <c r="BH1183" s="95">
        <v>8601260.71728516</v>
      </c>
      <c r="BI1183" s="95">
        <v>0</v>
      </c>
      <c r="BJ1183" s="95">
        <v>2375429.5674743699</v>
      </c>
      <c r="BK1183" s="95">
        <v>2055918.26156616</v>
      </c>
      <c r="BL1183" s="95">
        <v>0</v>
      </c>
      <c r="BM1183" s="95">
        <v>0</v>
      </c>
      <c r="BN1183" s="95">
        <v>0</v>
      </c>
      <c r="BO1183" s="95">
        <v>0</v>
      </c>
      <c r="BP1183" s="95">
        <v>0</v>
      </c>
      <c r="BQ1183" s="95">
        <v>0</v>
      </c>
      <c r="BR1183" s="95">
        <v>5758092.65270996</v>
      </c>
      <c r="BS1183" s="95">
        <v>1791220.1738281299</v>
      </c>
      <c r="BT1183" s="95">
        <v>0</v>
      </c>
      <c r="BU1183" s="95">
        <v>1001466.79999542</v>
      </c>
      <c r="BV1183" s="95">
        <v>2254888.8587341299</v>
      </c>
      <c r="BW1183" s="95">
        <v>0</v>
      </c>
      <c r="BX1183" s="95">
        <v>190841.789844513</v>
      </c>
      <c r="BY1183" s="95">
        <v>0</v>
      </c>
      <c r="BZ1183" s="95">
        <v>0</v>
      </c>
      <c r="CA1183" s="95">
        <v>98635.145129203796</v>
      </c>
      <c r="CB1183" s="95">
        <v>4447862.6958007803</v>
      </c>
      <c r="CC1183" s="95">
        <v>43998727.463867202</v>
      </c>
      <c r="CD1183" s="95">
        <v>10970054.1605225</v>
      </c>
      <c r="CE1183" s="95">
        <v>3212.06635606289</v>
      </c>
      <c r="CF1183" s="95">
        <v>335824.16212463402</v>
      </c>
      <c r="CG1183" s="95">
        <v>2834064.7586669899</v>
      </c>
      <c r="CH1183" s="95">
        <v>0</v>
      </c>
      <c r="CI1183" s="95">
        <v>101841.039719582</v>
      </c>
      <c r="CJ1183" s="95">
        <v>4784231.7158813505</v>
      </c>
      <c r="CK1183" s="95">
        <v>46843282.115234397</v>
      </c>
      <c r="CL1183" s="95">
        <v>11197176.8776855</v>
      </c>
      <c r="CM1183" s="160">
        <v>162564.05180358901</v>
      </c>
      <c r="CN1183" s="160">
        <v>25318521.779785201</v>
      </c>
      <c r="CO1183" s="160">
        <v>112811930.55761699</v>
      </c>
      <c r="CP1183" s="95">
        <v>11197176.8776855</v>
      </c>
      <c r="CQ1183" s="95">
        <v>0</v>
      </c>
      <c r="CR1183" s="95">
        <v>0</v>
      </c>
      <c r="CS1183" s="95">
        <v>0</v>
      </c>
      <c r="CT1183" s="95">
        <v>0</v>
      </c>
      <c r="CU1183" s="161">
        <v>4783686.8579254141</v>
      </c>
      <c r="CV1183" s="161">
        <v>46832792.222534195</v>
      </c>
    </row>
    <row r="1184" spans="1:100" x14ac:dyDescent="0.2">
      <c r="A1184" s="94" t="s">
        <v>68</v>
      </c>
      <c r="B1184" s="96">
        <v>41974</v>
      </c>
      <c r="C1184" s="95">
        <v>89127.487241744995</v>
      </c>
      <c r="D1184" s="95">
        <v>0</v>
      </c>
      <c r="E1184" s="95">
        <v>9003.0886050462705</v>
      </c>
      <c r="F1184" s="95">
        <v>8242.2362551689093</v>
      </c>
      <c r="G1184" s="95">
        <v>3252.4010129868998</v>
      </c>
      <c r="H1184" s="95">
        <v>0</v>
      </c>
      <c r="I1184" s="95">
        <v>0</v>
      </c>
      <c r="J1184" s="95">
        <v>60160.453289031997</v>
      </c>
      <c r="K1184" s="95">
        <v>7.1951077000703698</v>
      </c>
      <c r="L1184" s="95">
        <v>757.30292212963104</v>
      </c>
      <c r="M1184" s="95">
        <v>41844.707547187798</v>
      </c>
      <c r="N1184" s="95">
        <v>3391.3625459670998</v>
      </c>
      <c r="O1184" s="95">
        <v>0</v>
      </c>
      <c r="P1184" s="95">
        <v>47668.615094661698</v>
      </c>
      <c r="Q1184" s="95">
        <v>4540.0285918116597</v>
      </c>
      <c r="R1184" s="95">
        <v>0</v>
      </c>
      <c r="S1184" s="95">
        <v>3241.2877006232702</v>
      </c>
      <c r="T1184" s="95">
        <v>0</v>
      </c>
      <c r="U1184" s="95">
        <v>60156.629395484902</v>
      </c>
      <c r="V1184" s="95">
        <v>3733297.3808288602</v>
      </c>
      <c r="W1184" s="95">
        <v>0</v>
      </c>
      <c r="X1184" s="95">
        <v>648935.327003479</v>
      </c>
      <c r="Y1184" s="95">
        <v>558010.16589355504</v>
      </c>
      <c r="Z1184" s="95">
        <v>336553.13853073103</v>
      </c>
      <c r="AA1184" s="95">
        <v>0</v>
      </c>
      <c r="AB1184" s="95">
        <v>0</v>
      </c>
      <c r="AC1184" s="95">
        <v>20242423.184082001</v>
      </c>
      <c r="AD1184" s="95">
        <v>711.28197947144497</v>
      </c>
      <c r="AE1184" s="95">
        <v>23168.0764501095</v>
      </c>
      <c r="AF1184" s="95">
        <v>1663289.1762542699</v>
      </c>
      <c r="AG1184" s="95">
        <v>528900.39623260498</v>
      </c>
      <c r="AH1184" s="95">
        <v>0</v>
      </c>
      <c r="AI1184" s="95">
        <v>1665293.5254516599</v>
      </c>
      <c r="AJ1184" s="95">
        <v>509685.32807159401</v>
      </c>
      <c r="AK1184" s="95">
        <v>0</v>
      </c>
      <c r="AL1184" s="95">
        <v>334110.43177795399</v>
      </c>
      <c r="AM1184" s="95">
        <v>0</v>
      </c>
      <c r="AN1184" s="95">
        <v>20260350.923339799</v>
      </c>
      <c r="AO1184" s="95">
        <v>37975695.7421875</v>
      </c>
      <c r="AP1184" s="95">
        <v>0</v>
      </c>
      <c r="AQ1184" s="95">
        <v>5635752.0956420898</v>
      </c>
      <c r="AR1184" s="95">
        <v>4785729.7488403302</v>
      </c>
      <c r="AS1184" s="95">
        <v>2864142.0117797898</v>
      </c>
      <c r="AT1184" s="95">
        <v>0</v>
      </c>
      <c r="AU1184" s="95">
        <v>0</v>
      </c>
      <c r="AV1184" s="95">
        <v>65393832.667968802</v>
      </c>
      <c r="AW1184" s="95">
        <v>2348.2422062456599</v>
      </c>
      <c r="AX1184" s="95">
        <v>203179.361265182</v>
      </c>
      <c r="AY1184" s="95">
        <v>17317356.347900402</v>
      </c>
      <c r="AZ1184" s="95">
        <v>4694006.5632934598</v>
      </c>
      <c r="BA1184" s="95">
        <v>0</v>
      </c>
      <c r="BB1184" s="95">
        <v>16892648.8200684</v>
      </c>
      <c r="BC1184" s="95">
        <v>4573789.8563232403</v>
      </c>
      <c r="BD1184" s="95">
        <v>0</v>
      </c>
      <c r="BE1184" s="95">
        <v>2838930.4252319299</v>
      </c>
      <c r="BF1184" s="95">
        <v>0</v>
      </c>
      <c r="BG1184" s="95">
        <v>65439299.0859375</v>
      </c>
      <c r="BH1184" s="95">
        <v>8573373.3371581994</v>
      </c>
      <c r="BI1184" s="95">
        <v>0</v>
      </c>
      <c r="BJ1184" s="95">
        <v>2317815.9524841299</v>
      </c>
      <c r="BK1184" s="95">
        <v>2010903.7995452899</v>
      </c>
      <c r="BL1184" s="95">
        <v>0</v>
      </c>
      <c r="BM1184" s="95">
        <v>0</v>
      </c>
      <c r="BN1184" s="95">
        <v>0</v>
      </c>
      <c r="BO1184" s="95">
        <v>0</v>
      </c>
      <c r="BP1184" s="95">
        <v>0</v>
      </c>
      <c r="BQ1184" s="95">
        <v>0</v>
      </c>
      <c r="BR1184" s="95">
        <v>5746613.4693603497</v>
      </c>
      <c r="BS1184" s="95">
        <v>1754157.7055206301</v>
      </c>
      <c r="BT1184" s="95">
        <v>0</v>
      </c>
      <c r="BU1184" s="95">
        <v>1188187.83998108</v>
      </c>
      <c r="BV1184" s="95">
        <v>2236321.2124939002</v>
      </c>
      <c r="BW1184" s="95">
        <v>0</v>
      </c>
      <c r="BX1184" s="95">
        <v>229641.29980087301</v>
      </c>
      <c r="BY1184" s="95">
        <v>0</v>
      </c>
      <c r="BZ1184" s="95">
        <v>0</v>
      </c>
      <c r="CA1184" s="95">
        <v>98151.051587104797</v>
      </c>
      <c r="CB1184" s="95">
        <v>4383461.9085693397</v>
      </c>
      <c r="CC1184" s="95">
        <v>43522408.0703125</v>
      </c>
      <c r="CD1184" s="95">
        <v>10886914.8477783</v>
      </c>
      <c r="CE1184" s="95">
        <v>3253.8253759741801</v>
      </c>
      <c r="CF1184" s="95">
        <v>334483.62160873401</v>
      </c>
      <c r="CG1184" s="95">
        <v>2859514.5691223098</v>
      </c>
      <c r="CH1184" s="95">
        <v>0</v>
      </c>
      <c r="CI1184" s="95">
        <v>101398.142018318</v>
      </c>
      <c r="CJ1184" s="95">
        <v>4719090.36682129</v>
      </c>
      <c r="CK1184" s="95">
        <v>46384784.919921897</v>
      </c>
      <c r="CL1184" s="95">
        <v>11119600.513549799</v>
      </c>
      <c r="CM1184" s="160">
        <v>161012.70381736799</v>
      </c>
      <c r="CN1184" s="160">
        <v>24996302.049316399</v>
      </c>
      <c r="CO1184" s="160">
        <v>111860955.800781</v>
      </c>
      <c r="CP1184" s="95">
        <v>11119600.513549799</v>
      </c>
      <c r="CQ1184" s="95">
        <v>0</v>
      </c>
      <c r="CR1184" s="95">
        <v>0</v>
      </c>
      <c r="CS1184" s="95">
        <v>0</v>
      </c>
      <c r="CT1184" s="95">
        <v>0</v>
      </c>
      <c r="CU1184" s="161">
        <v>4717945.5301780738</v>
      </c>
      <c r="CV1184" s="161">
        <v>46381922.639434807</v>
      </c>
    </row>
    <row r="1185" spans="1:100" x14ac:dyDescent="0.2">
      <c r="A1185" s="94" t="s">
        <v>68</v>
      </c>
      <c r="B1185" s="96">
        <v>42064</v>
      </c>
      <c r="C1185" s="95">
        <v>88780.589823722796</v>
      </c>
      <c r="D1185" s="95">
        <v>0</v>
      </c>
      <c r="E1185" s="95">
        <v>8690.5129847526605</v>
      </c>
      <c r="F1185" s="95">
        <v>7946.2235670089703</v>
      </c>
      <c r="G1185" s="95">
        <v>3291.9900350570701</v>
      </c>
      <c r="H1185" s="95">
        <v>0</v>
      </c>
      <c r="I1185" s="95">
        <v>0</v>
      </c>
      <c r="J1185" s="95">
        <v>59808.662992477402</v>
      </c>
      <c r="K1185" s="95">
        <v>9</v>
      </c>
      <c r="L1185" s="95">
        <v>168.84287897869899</v>
      </c>
      <c r="M1185" s="95">
        <v>41798.176520824403</v>
      </c>
      <c r="N1185" s="95">
        <v>3320.1653094887702</v>
      </c>
      <c r="O1185" s="95">
        <v>0</v>
      </c>
      <c r="P1185" s="95">
        <v>47592.460132598899</v>
      </c>
      <c r="Q1185" s="95">
        <v>4530.26537895203</v>
      </c>
      <c r="R1185" s="95">
        <v>0</v>
      </c>
      <c r="S1185" s="95">
        <v>3274.7621421515901</v>
      </c>
      <c r="T1185" s="95">
        <v>0</v>
      </c>
      <c r="U1185" s="95">
        <v>59774.093877792402</v>
      </c>
      <c r="V1185" s="95">
        <v>3691602.6396484398</v>
      </c>
      <c r="W1185" s="95">
        <v>0</v>
      </c>
      <c r="X1185" s="95">
        <v>633281.83879089402</v>
      </c>
      <c r="Y1185" s="95">
        <v>540890.50615692104</v>
      </c>
      <c r="Z1185" s="95">
        <v>334524.46578597999</v>
      </c>
      <c r="AA1185" s="95">
        <v>0</v>
      </c>
      <c r="AB1185" s="95">
        <v>0</v>
      </c>
      <c r="AC1185" s="95">
        <v>20051649.020507801</v>
      </c>
      <c r="AD1185" s="95">
        <v>773.35244446992897</v>
      </c>
      <c r="AE1185" s="95">
        <v>15920.9931564331</v>
      </c>
      <c r="AF1185" s="95">
        <v>1655138.6909484901</v>
      </c>
      <c r="AG1185" s="95">
        <v>505832.27043151902</v>
      </c>
      <c r="AH1185" s="95">
        <v>0</v>
      </c>
      <c r="AI1185" s="95">
        <v>1634337.9684295701</v>
      </c>
      <c r="AJ1185" s="95">
        <v>505765.76787948603</v>
      </c>
      <c r="AK1185" s="95">
        <v>0</v>
      </c>
      <c r="AL1185" s="95">
        <v>332534.59391403198</v>
      </c>
      <c r="AM1185" s="95">
        <v>0</v>
      </c>
      <c r="AN1185" s="95">
        <v>20081382.192382801</v>
      </c>
      <c r="AO1185" s="95">
        <v>37757106.762207001</v>
      </c>
      <c r="AP1185" s="95">
        <v>0</v>
      </c>
      <c r="AQ1185" s="95">
        <v>5426505.8567504901</v>
      </c>
      <c r="AR1185" s="95">
        <v>4631977.0618286096</v>
      </c>
      <c r="AS1185" s="95">
        <v>2871182.46984863</v>
      </c>
      <c r="AT1185" s="95">
        <v>0</v>
      </c>
      <c r="AU1185" s="95">
        <v>0</v>
      </c>
      <c r="AV1185" s="95">
        <v>65004789.4521484</v>
      </c>
      <c r="AW1185" s="95">
        <v>2540</v>
      </c>
      <c r="AX1185" s="95">
        <v>144223.489894867</v>
      </c>
      <c r="AY1185" s="95">
        <v>17321083.412109401</v>
      </c>
      <c r="AZ1185" s="95">
        <v>4507556.5154418899</v>
      </c>
      <c r="BA1185" s="95">
        <v>0</v>
      </c>
      <c r="BB1185" s="95">
        <v>16600192.577026401</v>
      </c>
      <c r="BC1185" s="95">
        <v>4519436.6029052697</v>
      </c>
      <c r="BD1185" s="95">
        <v>0</v>
      </c>
      <c r="BE1185" s="95">
        <v>2852740.6864929199</v>
      </c>
      <c r="BF1185" s="95">
        <v>0</v>
      </c>
      <c r="BG1185" s="95">
        <v>65096592.908691399</v>
      </c>
      <c r="BH1185" s="95">
        <v>8458248.6035156306</v>
      </c>
      <c r="BI1185" s="95">
        <v>0</v>
      </c>
      <c r="BJ1185" s="95">
        <v>2250080.4103698698</v>
      </c>
      <c r="BK1185" s="95">
        <v>1953495.8363952599</v>
      </c>
      <c r="BL1185" s="95">
        <v>0</v>
      </c>
      <c r="BM1185" s="95">
        <v>0</v>
      </c>
      <c r="BN1185" s="95">
        <v>0</v>
      </c>
      <c r="BO1185" s="95">
        <v>0</v>
      </c>
      <c r="BP1185" s="95">
        <v>0</v>
      </c>
      <c r="BQ1185" s="95">
        <v>0</v>
      </c>
      <c r="BR1185" s="95">
        <v>5716851.38671875</v>
      </c>
      <c r="BS1185" s="95">
        <v>1688163.0887146001</v>
      </c>
      <c r="BT1185" s="95">
        <v>0</v>
      </c>
      <c r="BU1185" s="95">
        <v>1148198.9099884001</v>
      </c>
      <c r="BV1185" s="95">
        <v>2216728.9192199698</v>
      </c>
      <c r="BW1185" s="95">
        <v>0</v>
      </c>
      <c r="BX1185" s="95">
        <v>258638.249633789</v>
      </c>
      <c r="BY1185" s="95">
        <v>0</v>
      </c>
      <c r="BZ1185" s="95">
        <v>0</v>
      </c>
      <c r="CA1185" s="95">
        <v>97526.002489089995</v>
      </c>
      <c r="CB1185" s="95">
        <v>4328225.1911010696</v>
      </c>
      <c r="CC1185" s="95">
        <v>43259325.984863304</v>
      </c>
      <c r="CD1185" s="95">
        <v>10713810.1043701</v>
      </c>
      <c r="CE1185" s="95">
        <v>3291.33809819818</v>
      </c>
      <c r="CF1185" s="95">
        <v>335270.22301101702</v>
      </c>
      <c r="CG1185" s="95">
        <v>2863937.5827331501</v>
      </c>
      <c r="CH1185" s="95">
        <v>0</v>
      </c>
      <c r="CI1185" s="95">
        <v>100830.934906006</v>
      </c>
      <c r="CJ1185" s="95">
        <v>4663393.7893066397</v>
      </c>
      <c r="CK1185" s="95">
        <v>46132662.410644501</v>
      </c>
      <c r="CL1185" s="95">
        <v>10955760.4931641</v>
      </c>
      <c r="CM1185" s="160">
        <v>160023.592760086</v>
      </c>
      <c r="CN1185" s="160">
        <v>24754485.973144501</v>
      </c>
      <c r="CO1185" s="160">
        <v>111211406.288086</v>
      </c>
      <c r="CP1185" s="95">
        <v>10955760.4931641</v>
      </c>
      <c r="CQ1185" s="95">
        <v>0</v>
      </c>
      <c r="CR1185" s="95">
        <v>0</v>
      </c>
      <c r="CS1185" s="95">
        <v>0</v>
      </c>
      <c r="CT1185" s="95">
        <v>0</v>
      </c>
      <c r="CU1185" s="161">
        <v>4663495.4141120864</v>
      </c>
      <c r="CV1185" s="161">
        <v>46123263.56759645</v>
      </c>
    </row>
    <row r="1186" spans="1:100" x14ac:dyDescent="0.2">
      <c r="A1186" s="94" t="s">
        <v>68</v>
      </c>
      <c r="B1186" s="96">
        <v>42156</v>
      </c>
      <c r="C1186" s="95">
        <v>89118.534973144502</v>
      </c>
      <c r="D1186" s="95">
        <v>0</v>
      </c>
      <c r="E1186" s="95">
        <v>8550.9731785058993</v>
      </c>
      <c r="F1186" s="95">
        <v>7844.0827698111498</v>
      </c>
      <c r="G1186" s="95">
        <v>3284.0510637462098</v>
      </c>
      <c r="H1186" s="95">
        <v>0</v>
      </c>
      <c r="I1186" s="95">
        <v>0</v>
      </c>
      <c r="J1186" s="95">
        <v>59607.443305969202</v>
      </c>
      <c r="K1186" s="95">
        <v>9</v>
      </c>
      <c r="L1186" s="95">
        <v>172.35803330503401</v>
      </c>
      <c r="M1186" s="95">
        <v>42041.383171081499</v>
      </c>
      <c r="N1186" s="95">
        <v>3237.9227780103702</v>
      </c>
      <c r="O1186" s="95">
        <v>0</v>
      </c>
      <c r="P1186" s="95">
        <v>47664.299515247301</v>
      </c>
      <c r="Q1186" s="95">
        <v>4535.7335772514298</v>
      </c>
      <c r="R1186" s="95">
        <v>0</v>
      </c>
      <c r="S1186" s="95">
        <v>3273.9657015800499</v>
      </c>
      <c r="T1186" s="95">
        <v>0</v>
      </c>
      <c r="U1186" s="95">
        <v>59655.226391315497</v>
      </c>
      <c r="V1186" s="95">
        <v>3660896.00146484</v>
      </c>
      <c r="W1186" s="95">
        <v>0</v>
      </c>
      <c r="X1186" s="95">
        <v>620944.46570587205</v>
      </c>
      <c r="Y1186" s="95">
        <v>532345.74271392799</v>
      </c>
      <c r="Z1186" s="95">
        <v>332815.57955551101</v>
      </c>
      <c r="AA1186" s="95">
        <v>0</v>
      </c>
      <c r="AB1186" s="95">
        <v>0</v>
      </c>
      <c r="AC1186" s="95">
        <v>20028244.346679699</v>
      </c>
      <c r="AD1186" s="95">
        <v>698.65325871109997</v>
      </c>
      <c r="AE1186" s="95">
        <v>17372.070200920101</v>
      </c>
      <c r="AF1186" s="95">
        <v>1651062.62763977</v>
      </c>
      <c r="AG1186" s="95">
        <v>500866.397106171</v>
      </c>
      <c r="AH1186" s="95">
        <v>0</v>
      </c>
      <c r="AI1186" s="95">
        <v>1618857.20327759</v>
      </c>
      <c r="AJ1186" s="95">
        <v>496588.29008483898</v>
      </c>
      <c r="AK1186" s="95">
        <v>0</v>
      </c>
      <c r="AL1186" s="95">
        <v>331090.64849090599</v>
      </c>
      <c r="AM1186" s="95">
        <v>0</v>
      </c>
      <c r="AN1186" s="95">
        <v>20038199.763427701</v>
      </c>
      <c r="AO1186" s="95">
        <v>37579098.4541016</v>
      </c>
      <c r="AP1186" s="95">
        <v>0</v>
      </c>
      <c r="AQ1186" s="95">
        <v>5319979.09912109</v>
      </c>
      <c r="AR1186" s="95">
        <v>4547508.8339233398</v>
      </c>
      <c r="AS1186" s="95">
        <v>2861519.2528991699</v>
      </c>
      <c r="AT1186" s="95">
        <v>0</v>
      </c>
      <c r="AU1186" s="95">
        <v>0</v>
      </c>
      <c r="AV1186" s="95">
        <v>65183418.140625</v>
      </c>
      <c r="AW1186" s="95">
        <v>2331.9999995231601</v>
      </c>
      <c r="AX1186" s="95">
        <v>124339.623092651</v>
      </c>
      <c r="AY1186" s="95">
        <v>17352959.966796901</v>
      </c>
      <c r="AZ1186" s="95">
        <v>4466060.2856445303</v>
      </c>
      <c r="BA1186" s="95">
        <v>0</v>
      </c>
      <c r="BB1186" s="95">
        <v>16533250.0753174</v>
      </c>
      <c r="BC1186" s="95">
        <v>4433827.6892700205</v>
      </c>
      <c r="BD1186" s="95">
        <v>0</v>
      </c>
      <c r="BE1186" s="95">
        <v>2848265.4979553199</v>
      </c>
      <c r="BF1186" s="95">
        <v>0</v>
      </c>
      <c r="BG1186" s="95">
        <v>64976936.693847701</v>
      </c>
      <c r="BH1186" s="95">
        <v>8513575.3605956994</v>
      </c>
      <c r="BI1186" s="95">
        <v>0</v>
      </c>
      <c r="BJ1186" s="95">
        <v>2231115.1001281701</v>
      </c>
      <c r="BK1186" s="95">
        <v>1948583.62338257</v>
      </c>
      <c r="BL1186" s="95">
        <v>0</v>
      </c>
      <c r="BM1186" s="95">
        <v>0</v>
      </c>
      <c r="BN1186" s="95">
        <v>0</v>
      </c>
      <c r="BO1186" s="95">
        <v>0</v>
      </c>
      <c r="BP1186" s="95">
        <v>0</v>
      </c>
      <c r="BQ1186" s="95">
        <v>0</v>
      </c>
      <c r="BR1186" s="95">
        <v>5781608.8012084998</v>
      </c>
      <c r="BS1186" s="95">
        <v>1678533.3409271201</v>
      </c>
      <c r="BT1186" s="95">
        <v>0</v>
      </c>
      <c r="BU1186" s="95">
        <v>1173622.5099792499</v>
      </c>
      <c r="BV1186" s="95">
        <v>2190190.2051086398</v>
      </c>
      <c r="BW1186" s="95">
        <v>0</v>
      </c>
      <c r="BX1186" s="95">
        <v>258506.61962890599</v>
      </c>
      <c r="BY1186" s="95">
        <v>0</v>
      </c>
      <c r="BZ1186" s="95">
        <v>0</v>
      </c>
      <c r="CA1186" s="95">
        <v>97619.238967895493</v>
      </c>
      <c r="CB1186" s="95">
        <v>4283488.4160766602</v>
      </c>
      <c r="CC1186" s="95">
        <v>42830630.948242202</v>
      </c>
      <c r="CD1186" s="95">
        <v>10747037.8552246</v>
      </c>
      <c r="CE1186" s="95">
        <v>3282.7447777390498</v>
      </c>
      <c r="CF1186" s="95">
        <v>334040.72130584699</v>
      </c>
      <c r="CG1186" s="95">
        <v>2873659.6360168499</v>
      </c>
      <c r="CH1186" s="95">
        <v>0</v>
      </c>
      <c r="CI1186" s="95">
        <v>100908.534791946</v>
      </c>
      <c r="CJ1186" s="95">
        <v>4616694.9181518601</v>
      </c>
      <c r="CK1186" s="95">
        <v>45678653.315429702</v>
      </c>
      <c r="CL1186" s="95">
        <v>10988071.030029301</v>
      </c>
      <c r="CM1186" s="160">
        <v>159903.924846649</v>
      </c>
      <c r="CN1186" s="160">
        <v>24625573.919921901</v>
      </c>
      <c r="CO1186" s="160">
        <v>110793162.450195</v>
      </c>
      <c r="CP1186" s="95">
        <v>10988071.030029301</v>
      </c>
      <c r="CQ1186" s="95">
        <v>0</v>
      </c>
      <c r="CR1186" s="95">
        <v>0</v>
      </c>
      <c r="CS1186" s="95">
        <v>0</v>
      </c>
      <c r="CT1186" s="95">
        <v>0</v>
      </c>
      <c r="CU1186" s="161">
        <v>4617529.1373825073</v>
      </c>
      <c r="CV1186" s="161">
        <v>45704290.584259056</v>
      </c>
    </row>
    <row r="1187" spans="1:100" x14ac:dyDescent="0.2">
      <c r="A1187" s="94" t="s">
        <v>68</v>
      </c>
      <c r="B1187" s="96">
        <v>42248</v>
      </c>
      <c r="C1187" s="95">
        <v>88812.931154251099</v>
      </c>
      <c r="D1187" s="95">
        <v>0</v>
      </c>
      <c r="E1187" s="95">
        <v>8454.1439486742001</v>
      </c>
      <c r="F1187" s="95">
        <v>7756.3208659291304</v>
      </c>
      <c r="G1187" s="95">
        <v>3360.1410391330701</v>
      </c>
      <c r="H1187" s="95">
        <v>0</v>
      </c>
      <c r="I1187" s="95">
        <v>0</v>
      </c>
      <c r="J1187" s="95">
        <v>59109.091848850301</v>
      </c>
      <c r="K1187" s="95">
        <v>4</v>
      </c>
      <c r="L1187" s="95">
        <v>193.28784844279301</v>
      </c>
      <c r="M1187" s="95">
        <v>41950.538685321801</v>
      </c>
      <c r="N1187" s="95">
        <v>3205.9356221258599</v>
      </c>
      <c r="O1187" s="95">
        <v>0</v>
      </c>
      <c r="P1187" s="95">
        <v>47440.857397079497</v>
      </c>
      <c r="Q1187" s="95">
        <v>4505.5767309665698</v>
      </c>
      <c r="R1187" s="95">
        <v>0</v>
      </c>
      <c r="S1187" s="95">
        <v>3342.8150414526499</v>
      </c>
      <c r="T1187" s="95">
        <v>0</v>
      </c>
      <c r="U1187" s="95">
        <v>59123.056580543504</v>
      </c>
      <c r="V1187" s="95">
        <v>3643362.8239440899</v>
      </c>
      <c r="W1187" s="95">
        <v>0</v>
      </c>
      <c r="X1187" s="95">
        <v>603071.12896728504</v>
      </c>
      <c r="Y1187" s="95">
        <v>519508.31232452398</v>
      </c>
      <c r="Z1187" s="95">
        <v>339801.909843445</v>
      </c>
      <c r="AA1187" s="95">
        <v>0</v>
      </c>
      <c r="AB1187" s="95">
        <v>0</v>
      </c>
      <c r="AC1187" s="95">
        <v>19991036.5778809</v>
      </c>
      <c r="AD1187" s="95">
        <v>330.41085228323902</v>
      </c>
      <c r="AE1187" s="95">
        <v>16322.520074963601</v>
      </c>
      <c r="AF1187" s="95">
        <v>1648109.91596985</v>
      </c>
      <c r="AG1187" s="95">
        <v>492282.915626526</v>
      </c>
      <c r="AH1187" s="95">
        <v>0</v>
      </c>
      <c r="AI1187" s="95">
        <v>1604791.2043609601</v>
      </c>
      <c r="AJ1187" s="95">
        <v>485644.75773239101</v>
      </c>
      <c r="AK1187" s="95">
        <v>0</v>
      </c>
      <c r="AL1187" s="95">
        <v>337800.07499694801</v>
      </c>
      <c r="AM1187" s="95">
        <v>0</v>
      </c>
      <c r="AN1187" s="95">
        <v>19956101.533691399</v>
      </c>
      <c r="AO1187" s="95">
        <v>37555711.510253899</v>
      </c>
      <c r="AP1187" s="95">
        <v>0</v>
      </c>
      <c r="AQ1187" s="95">
        <v>5244194.1640014602</v>
      </c>
      <c r="AR1187" s="95">
        <v>4449662.8068237295</v>
      </c>
      <c r="AS1187" s="95">
        <v>2918031.07354736</v>
      </c>
      <c r="AT1187" s="95">
        <v>0</v>
      </c>
      <c r="AU1187" s="95">
        <v>0</v>
      </c>
      <c r="AV1187" s="95">
        <v>65036950.332519501</v>
      </c>
      <c r="AW1187" s="95">
        <v>1102</v>
      </c>
      <c r="AX1187" s="95">
        <v>160264.930742264</v>
      </c>
      <c r="AY1187" s="95">
        <v>17416858.631591801</v>
      </c>
      <c r="AZ1187" s="95">
        <v>4402710.6070556603</v>
      </c>
      <c r="BA1187" s="95">
        <v>0</v>
      </c>
      <c r="BB1187" s="95">
        <v>16433473.8529053</v>
      </c>
      <c r="BC1187" s="95">
        <v>4384344.2598266602</v>
      </c>
      <c r="BD1187" s="95">
        <v>0</v>
      </c>
      <c r="BE1187" s="95">
        <v>2898657.7417297401</v>
      </c>
      <c r="BF1187" s="95">
        <v>0</v>
      </c>
      <c r="BG1187" s="95">
        <v>64928067.369628899</v>
      </c>
      <c r="BH1187" s="95">
        <v>8574015.90307617</v>
      </c>
      <c r="BI1187" s="95">
        <v>0</v>
      </c>
      <c r="BJ1187" s="95">
        <v>2220933.0527038602</v>
      </c>
      <c r="BK1187" s="95">
        <v>1935488.73703003</v>
      </c>
      <c r="BL1187" s="95">
        <v>0</v>
      </c>
      <c r="BM1187" s="95">
        <v>0</v>
      </c>
      <c r="BN1187" s="95">
        <v>0</v>
      </c>
      <c r="BO1187" s="95">
        <v>0</v>
      </c>
      <c r="BP1187" s="95">
        <v>0</v>
      </c>
      <c r="BQ1187" s="95">
        <v>0</v>
      </c>
      <c r="BR1187" s="95">
        <v>5816281.4317627</v>
      </c>
      <c r="BS1187" s="95">
        <v>1652993.31440735</v>
      </c>
      <c r="BT1187" s="95">
        <v>0</v>
      </c>
      <c r="BU1187" s="95">
        <v>955016.479995728</v>
      </c>
      <c r="BV1187" s="95">
        <v>2181757.3401794401</v>
      </c>
      <c r="BW1187" s="95">
        <v>0</v>
      </c>
      <c r="BX1187" s="95">
        <v>213690.86970901501</v>
      </c>
      <c r="BY1187" s="95">
        <v>0</v>
      </c>
      <c r="BZ1187" s="95">
        <v>0</v>
      </c>
      <c r="CA1187" s="95">
        <v>97226.806732177705</v>
      </c>
      <c r="CB1187" s="95">
        <v>4241774.3693847703</v>
      </c>
      <c r="CC1187" s="95">
        <v>42715158.192871101</v>
      </c>
      <c r="CD1187" s="95">
        <v>10795104.154663101</v>
      </c>
      <c r="CE1187" s="95">
        <v>3359.9393464326899</v>
      </c>
      <c r="CF1187" s="95">
        <v>338236.97902298003</v>
      </c>
      <c r="CG1187" s="95">
        <v>2916380.9061584501</v>
      </c>
      <c r="CH1187" s="95">
        <v>0</v>
      </c>
      <c r="CI1187" s="95">
        <v>100570.04565620401</v>
      </c>
      <c r="CJ1187" s="95">
        <v>4580620.9452514602</v>
      </c>
      <c r="CK1187" s="95">
        <v>45623139.748046897</v>
      </c>
      <c r="CL1187" s="95">
        <v>11049192.7652588</v>
      </c>
      <c r="CM1187" s="160">
        <v>159039.20633315999</v>
      </c>
      <c r="CN1187" s="160">
        <v>24525925.024902299</v>
      </c>
      <c r="CO1187" s="160">
        <v>110623628.792969</v>
      </c>
      <c r="CP1187" s="95">
        <v>11049192.7652588</v>
      </c>
      <c r="CQ1187" s="95">
        <v>0</v>
      </c>
      <c r="CR1187" s="95">
        <v>0</v>
      </c>
      <c r="CS1187" s="95">
        <v>0</v>
      </c>
      <c r="CT1187" s="95">
        <v>0</v>
      </c>
      <c r="CU1187" s="161">
        <v>4580011.34840775</v>
      </c>
      <c r="CV1187" s="161">
        <v>45631539.099029548</v>
      </c>
    </row>
    <row r="1188" spans="1:100" x14ac:dyDescent="0.2">
      <c r="A1188" s="94" t="s">
        <v>68</v>
      </c>
      <c r="B1188" s="96">
        <v>42339</v>
      </c>
      <c r="C1188" s="95">
        <v>89064.189614296003</v>
      </c>
      <c r="D1188" s="95">
        <v>0</v>
      </c>
      <c r="E1188" s="95">
        <v>7981.4905164837801</v>
      </c>
      <c r="F1188" s="95">
        <v>7337.2128509879103</v>
      </c>
      <c r="G1188" s="95">
        <v>3423.2313216924699</v>
      </c>
      <c r="H1188" s="95">
        <v>0</v>
      </c>
      <c r="I1188" s="95">
        <v>0</v>
      </c>
      <c r="J1188" s="95">
        <v>58763.562829017603</v>
      </c>
      <c r="K1188" s="95">
        <v>2</v>
      </c>
      <c r="L1188" s="95">
        <v>161.01376384869201</v>
      </c>
      <c r="M1188" s="95">
        <v>42168.1030063629</v>
      </c>
      <c r="N1188" s="95">
        <v>3147.6854874789701</v>
      </c>
      <c r="O1188" s="95">
        <v>0</v>
      </c>
      <c r="P1188" s="95">
        <v>47141.471485614798</v>
      </c>
      <c r="Q1188" s="95">
        <v>4454.2626286148998</v>
      </c>
      <c r="R1188" s="95">
        <v>0</v>
      </c>
      <c r="S1188" s="95">
        <v>3408.1043100059001</v>
      </c>
      <c r="T1188" s="95">
        <v>0</v>
      </c>
      <c r="U1188" s="95">
        <v>58756.095843791998</v>
      </c>
      <c r="V1188" s="95">
        <v>3638471.9493102999</v>
      </c>
      <c r="W1188" s="95">
        <v>0</v>
      </c>
      <c r="X1188" s="95">
        <v>586937.83026123</v>
      </c>
      <c r="Y1188" s="95">
        <v>510369.56247711199</v>
      </c>
      <c r="Z1188" s="95">
        <v>342389.07987594599</v>
      </c>
      <c r="AA1188" s="95">
        <v>0</v>
      </c>
      <c r="AB1188" s="95">
        <v>0</v>
      </c>
      <c r="AC1188" s="95">
        <v>19820831.6884766</v>
      </c>
      <c r="AD1188" s="95">
        <v>128.73035395145399</v>
      </c>
      <c r="AE1188" s="95">
        <v>15315.9654604197</v>
      </c>
      <c r="AF1188" s="95">
        <v>1653276.0057067899</v>
      </c>
      <c r="AG1188" s="95">
        <v>486371.00784683198</v>
      </c>
      <c r="AH1188" s="95">
        <v>0</v>
      </c>
      <c r="AI1188" s="95">
        <v>1589890.61393738</v>
      </c>
      <c r="AJ1188" s="95">
        <v>487597.23520278902</v>
      </c>
      <c r="AK1188" s="95">
        <v>0</v>
      </c>
      <c r="AL1188" s="95">
        <v>340062.294895172</v>
      </c>
      <c r="AM1188" s="95">
        <v>0</v>
      </c>
      <c r="AN1188" s="95">
        <v>19802880.387939502</v>
      </c>
      <c r="AO1188" s="95">
        <v>37740649.839355499</v>
      </c>
      <c r="AP1188" s="95">
        <v>0</v>
      </c>
      <c r="AQ1188" s="95">
        <v>5033128.6396484403</v>
      </c>
      <c r="AR1188" s="95">
        <v>4382748.7692260696</v>
      </c>
      <c r="AS1188" s="95">
        <v>2955524.02734375</v>
      </c>
      <c r="AT1188" s="95">
        <v>0</v>
      </c>
      <c r="AU1188" s="95">
        <v>0</v>
      </c>
      <c r="AV1188" s="95">
        <v>64789045.849121101</v>
      </c>
      <c r="AW1188" s="95">
        <v>428</v>
      </c>
      <c r="AX1188" s="95">
        <v>114133.16321945201</v>
      </c>
      <c r="AY1188" s="95">
        <v>17573961.861328099</v>
      </c>
      <c r="AZ1188" s="95">
        <v>4373087.7728881799</v>
      </c>
      <c r="BA1188" s="95">
        <v>0</v>
      </c>
      <c r="BB1188" s="95">
        <v>16402871.943115201</v>
      </c>
      <c r="BC1188" s="95">
        <v>4394278.6842040997</v>
      </c>
      <c r="BD1188" s="95">
        <v>0</v>
      </c>
      <c r="BE1188" s="95">
        <v>2935127.8089904799</v>
      </c>
      <c r="BF1188" s="95">
        <v>0</v>
      </c>
      <c r="BG1188" s="95">
        <v>64822648.7744141</v>
      </c>
      <c r="BH1188" s="95">
        <v>9209979.1859130897</v>
      </c>
      <c r="BI1188" s="95">
        <v>0</v>
      </c>
      <c r="BJ1188" s="95">
        <v>2188492.5939941402</v>
      </c>
      <c r="BK1188" s="95">
        <v>1942692.42156982</v>
      </c>
      <c r="BL1188" s="95">
        <v>0</v>
      </c>
      <c r="BM1188" s="95">
        <v>0</v>
      </c>
      <c r="BN1188" s="95">
        <v>0</v>
      </c>
      <c r="BO1188" s="95">
        <v>0</v>
      </c>
      <c r="BP1188" s="95">
        <v>0</v>
      </c>
      <c r="BQ1188" s="95">
        <v>0</v>
      </c>
      <c r="BR1188" s="95">
        <v>5877635.1950683603</v>
      </c>
      <c r="BS1188" s="95">
        <v>1642146.4856109601</v>
      </c>
      <c r="BT1188" s="95">
        <v>0</v>
      </c>
      <c r="BU1188" s="95">
        <v>1743903.39997864</v>
      </c>
      <c r="BV1188" s="95">
        <v>2186945.7590331999</v>
      </c>
      <c r="BW1188" s="95">
        <v>0</v>
      </c>
      <c r="BX1188" s="95">
        <v>369014.95900344802</v>
      </c>
      <c r="BY1188" s="95">
        <v>0</v>
      </c>
      <c r="BZ1188" s="95">
        <v>0</v>
      </c>
      <c r="CA1188" s="95">
        <v>97107.881607055693</v>
      </c>
      <c r="CB1188" s="95">
        <v>4229167.8530883798</v>
      </c>
      <c r="CC1188" s="95">
        <v>42810076.1630859</v>
      </c>
      <c r="CD1188" s="95">
        <v>11392572.2431641</v>
      </c>
      <c r="CE1188" s="95">
        <v>3424.0836494267</v>
      </c>
      <c r="CF1188" s="95">
        <v>343111.22223281901</v>
      </c>
      <c r="CG1188" s="95">
        <v>2953886.1896972698</v>
      </c>
      <c r="CH1188" s="95">
        <v>0</v>
      </c>
      <c r="CI1188" s="95">
        <v>100530.28217220301</v>
      </c>
      <c r="CJ1188" s="95">
        <v>4572978.7357177697</v>
      </c>
      <c r="CK1188" s="95">
        <v>45783884.5302734</v>
      </c>
      <c r="CL1188" s="95">
        <v>11764625.084838901</v>
      </c>
      <c r="CM1188" s="160">
        <v>158730.98084068301</v>
      </c>
      <c r="CN1188" s="160">
        <v>24408371.675292999</v>
      </c>
      <c r="CO1188" s="160">
        <v>110569574.90625</v>
      </c>
      <c r="CP1188" s="95">
        <v>11764625.084838901</v>
      </c>
      <c r="CQ1188" s="95">
        <v>0</v>
      </c>
      <c r="CR1188" s="95">
        <v>0</v>
      </c>
      <c r="CS1188" s="95">
        <v>0</v>
      </c>
      <c r="CT1188" s="95">
        <v>0</v>
      </c>
      <c r="CU1188" s="161">
        <v>4572279.0753211984</v>
      </c>
      <c r="CV1188" s="161">
        <v>45763962.352783173</v>
      </c>
    </row>
    <row r="1189" spans="1:100" x14ac:dyDescent="0.2">
      <c r="A1189" s="94" t="s">
        <v>68</v>
      </c>
      <c r="B1189" s="96">
        <v>42430</v>
      </c>
      <c r="C1189" s="95">
        <v>88764.204992294297</v>
      </c>
      <c r="D1189" s="95">
        <v>0</v>
      </c>
      <c r="E1189" s="95">
        <v>8020.7395734786996</v>
      </c>
      <c r="F1189" s="95">
        <v>7475.0663278698903</v>
      </c>
      <c r="G1189" s="95">
        <v>3489.4973883330799</v>
      </c>
      <c r="H1189" s="95">
        <v>0</v>
      </c>
      <c r="I1189" s="95">
        <v>0</v>
      </c>
      <c r="J1189" s="95">
        <v>58494.305035591096</v>
      </c>
      <c r="K1189" s="95">
        <v>1</v>
      </c>
      <c r="L1189" s="95">
        <v>165.087294762954</v>
      </c>
      <c r="M1189" s="95">
        <v>42027.033645629897</v>
      </c>
      <c r="N1189" s="95">
        <v>3071.0212086439101</v>
      </c>
      <c r="O1189" s="95">
        <v>0</v>
      </c>
      <c r="P1189" s="95">
        <v>47166.351638317101</v>
      </c>
      <c r="Q1189" s="95">
        <v>4365.4645981192598</v>
      </c>
      <c r="R1189" s="95">
        <v>0</v>
      </c>
      <c r="S1189" s="95">
        <v>3473.6190735995801</v>
      </c>
      <c r="T1189" s="95">
        <v>0</v>
      </c>
      <c r="U1189" s="95">
        <v>58465.846348285697</v>
      </c>
      <c r="V1189" s="95">
        <v>3618498.36932373</v>
      </c>
      <c r="W1189" s="95">
        <v>0</v>
      </c>
      <c r="X1189" s="95">
        <v>568605.81299591099</v>
      </c>
      <c r="Y1189" s="95">
        <v>508190.80995178199</v>
      </c>
      <c r="Z1189" s="95">
        <v>349599.71216964698</v>
      </c>
      <c r="AA1189" s="95">
        <v>0</v>
      </c>
      <c r="AB1189" s="95">
        <v>0</v>
      </c>
      <c r="AC1189" s="95">
        <v>19780551.105712902</v>
      </c>
      <c r="AD1189" s="95">
        <v>52.789574384689303</v>
      </c>
      <c r="AE1189" s="95">
        <v>15684.337609648701</v>
      </c>
      <c r="AF1189" s="95">
        <v>1641683.3248443599</v>
      </c>
      <c r="AG1189" s="95">
        <v>474255.99720001197</v>
      </c>
      <c r="AH1189" s="95">
        <v>0</v>
      </c>
      <c r="AI1189" s="95">
        <v>1599092.80218506</v>
      </c>
      <c r="AJ1189" s="95">
        <v>479524.25392150902</v>
      </c>
      <c r="AK1189" s="95">
        <v>0</v>
      </c>
      <c r="AL1189" s="95">
        <v>347347.24467468302</v>
      </c>
      <c r="AM1189" s="95">
        <v>0</v>
      </c>
      <c r="AN1189" s="95">
        <v>19730436.176513702</v>
      </c>
      <c r="AO1189" s="95">
        <v>37601182.450683601</v>
      </c>
      <c r="AP1189" s="95">
        <v>0</v>
      </c>
      <c r="AQ1189" s="95">
        <v>4974399.9091186495</v>
      </c>
      <c r="AR1189" s="95">
        <v>4375860.3145141602</v>
      </c>
      <c r="AS1189" s="95">
        <v>3024613.9469909701</v>
      </c>
      <c r="AT1189" s="95">
        <v>0</v>
      </c>
      <c r="AU1189" s="95">
        <v>0</v>
      </c>
      <c r="AV1189" s="95">
        <v>64886266.1162109</v>
      </c>
      <c r="AW1189" s="95">
        <v>176</v>
      </c>
      <c r="AX1189" s="95">
        <v>121475.068214417</v>
      </c>
      <c r="AY1189" s="95">
        <v>17478545.924804699</v>
      </c>
      <c r="AZ1189" s="95">
        <v>4284659.9176635696</v>
      </c>
      <c r="BA1189" s="95">
        <v>0</v>
      </c>
      <c r="BB1189" s="95">
        <v>16547516.377929701</v>
      </c>
      <c r="BC1189" s="95">
        <v>4375482.8582153302</v>
      </c>
      <c r="BD1189" s="95">
        <v>0</v>
      </c>
      <c r="BE1189" s="95">
        <v>3004736.6086120601</v>
      </c>
      <c r="BF1189" s="95">
        <v>0</v>
      </c>
      <c r="BG1189" s="95">
        <v>64659935.2119141</v>
      </c>
      <c r="BH1189" s="95">
        <v>10392810.791626001</v>
      </c>
      <c r="BI1189" s="95">
        <v>0</v>
      </c>
      <c r="BJ1189" s="95">
        <v>2208650.1980896001</v>
      </c>
      <c r="BK1189" s="95">
        <v>1988311.4701995801</v>
      </c>
      <c r="BL1189" s="95">
        <v>0</v>
      </c>
      <c r="BM1189" s="95">
        <v>0</v>
      </c>
      <c r="BN1189" s="95">
        <v>0</v>
      </c>
      <c r="BO1189" s="95">
        <v>0</v>
      </c>
      <c r="BP1189" s="95">
        <v>0</v>
      </c>
      <c r="BQ1189" s="95">
        <v>0</v>
      </c>
      <c r="BR1189" s="95">
        <v>5893404.28723145</v>
      </c>
      <c r="BS1189" s="95">
        <v>1610883.0172882101</v>
      </c>
      <c r="BT1189" s="95">
        <v>0</v>
      </c>
      <c r="BU1189" s="95">
        <v>2996205.2399902302</v>
      </c>
      <c r="BV1189" s="95">
        <v>2178087.6304626502</v>
      </c>
      <c r="BW1189" s="95">
        <v>0</v>
      </c>
      <c r="BX1189" s="95">
        <v>633303.47770690895</v>
      </c>
      <c r="BY1189" s="95">
        <v>0</v>
      </c>
      <c r="BZ1189" s="95">
        <v>0</v>
      </c>
      <c r="CA1189" s="95">
        <v>96822.276177406296</v>
      </c>
      <c r="CB1189" s="95">
        <v>4180706.8280639602</v>
      </c>
      <c r="CC1189" s="95">
        <v>42415511.892089799</v>
      </c>
      <c r="CD1189" s="95">
        <v>12603474.3753662</v>
      </c>
      <c r="CE1189" s="95">
        <v>3491.0160493254698</v>
      </c>
      <c r="CF1189" s="95">
        <v>347018.81121444702</v>
      </c>
      <c r="CG1189" s="95">
        <v>3042308.39703369</v>
      </c>
      <c r="CH1189" s="95">
        <v>0</v>
      </c>
      <c r="CI1189" s="95">
        <v>100328.764383316</v>
      </c>
      <c r="CJ1189" s="95">
        <v>4529280.6667480497</v>
      </c>
      <c r="CK1189" s="95">
        <v>45402505.806640603</v>
      </c>
      <c r="CL1189" s="95">
        <v>13216141.114990201</v>
      </c>
      <c r="CM1189" s="160">
        <v>158177.07398986799</v>
      </c>
      <c r="CN1189" s="160">
        <v>24241120.261718798</v>
      </c>
      <c r="CO1189" s="160">
        <v>110202435.569336</v>
      </c>
      <c r="CP1189" s="95">
        <v>13216141.114990201</v>
      </c>
      <c r="CQ1189" s="95">
        <v>0</v>
      </c>
      <c r="CR1189" s="95">
        <v>0</v>
      </c>
      <c r="CS1189" s="95">
        <v>0</v>
      </c>
      <c r="CT1189" s="95">
        <v>0</v>
      </c>
      <c r="CU1189" s="161">
        <v>4527725.6392784072</v>
      </c>
      <c r="CV1189" s="161">
        <v>45457820.28912349</v>
      </c>
    </row>
    <row r="1190" spans="1:100" x14ac:dyDescent="0.2">
      <c r="A1190" s="94" t="s">
        <v>68</v>
      </c>
      <c r="B1190" s="96">
        <v>42522</v>
      </c>
      <c r="C1190" s="95">
        <v>88513.177963256807</v>
      </c>
      <c r="D1190" s="95">
        <v>0</v>
      </c>
      <c r="E1190" s="95">
        <v>7845.6542024016398</v>
      </c>
      <c r="F1190" s="95">
        <v>7326.1380373239499</v>
      </c>
      <c r="G1190" s="95">
        <v>3568.2147942483398</v>
      </c>
      <c r="H1190" s="95">
        <v>0</v>
      </c>
      <c r="I1190" s="95">
        <v>0</v>
      </c>
      <c r="J1190" s="95">
        <v>58123.283056259199</v>
      </c>
      <c r="K1190" s="95">
        <v>0</v>
      </c>
      <c r="L1190" s="95">
        <v>177.347094470635</v>
      </c>
      <c r="M1190" s="95">
        <v>42054.817910194397</v>
      </c>
      <c r="N1190" s="95">
        <v>3014.94653075933</v>
      </c>
      <c r="O1190" s="95">
        <v>0</v>
      </c>
      <c r="P1190" s="95">
        <v>46790.399902820602</v>
      </c>
      <c r="Q1190" s="95">
        <v>4307.8435582518596</v>
      </c>
      <c r="R1190" s="95">
        <v>0</v>
      </c>
      <c r="S1190" s="95">
        <v>3553.0896780490898</v>
      </c>
      <c r="T1190" s="95">
        <v>0</v>
      </c>
      <c r="U1190" s="95">
        <v>58146.672220230103</v>
      </c>
      <c r="V1190" s="95">
        <v>3604016.6028442401</v>
      </c>
      <c r="W1190" s="95">
        <v>0</v>
      </c>
      <c r="X1190" s="95">
        <v>548636.942680359</v>
      </c>
      <c r="Y1190" s="95">
        <v>491774.94967269897</v>
      </c>
      <c r="Z1190" s="95">
        <v>355269.326538086</v>
      </c>
      <c r="AA1190" s="95">
        <v>0</v>
      </c>
      <c r="AB1190" s="95">
        <v>0</v>
      </c>
      <c r="AC1190" s="95">
        <v>19657962.701660201</v>
      </c>
      <c r="AD1190" s="95">
        <v>0</v>
      </c>
      <c r="AE1190" s="95">
        <v>17652.758175373099</v>
      </c>
      <c r="AF1190" s="95">
        <v>1631962.86077881</v>
      </c>
      <c r="AG1190" s="95">
        <v>462882.50730514497</v>
      </c>
      <c r="AH1190" s="95">
        <v>0</v>
      </c>
      <c r="AI1190" s="95">
        <v>1584508.4211730999</v>
      </c>
      <c r="AJ1190" s="95">
        <v>469039.66162109398</v>
      </c>
      <c r="AK1190" s="95">
        <v>0</v>
      </c>
      <c r="AL1190" s="95">
        <v>352340.84437561</v>
      </c>
      <c r="AM1190" s="95">
        <v>0</v>
      </c>
      <c r="AN1190" s="95">
        <v>19577406.302978501</v>
      </c>
      <c r="AO1190" s="95">
        <v>37723626.109863304</v>
      </c>
      <c r="AP1190" s="95">
        <v>0</v>
      </c>
      <c r="AQ1190" s="95">
        <v>4884472.1503295898</v>
      </c>
      <c r="AR1190" s="95">
        <v>4355208.4585571298</v>
      </c>
      <c r="AS1190" s="95">
        <v>3079430.8967285198</v>
      </c>
      <c r="AT1190" s="95">
        <v>0</v>
      </c>
      <c r="AU1190" s="95">
        <v>0</v>
      </c>
      <c r="AV1190" s="95">
        <v>64669494.822753899</v>
      </c>
      <c r="AW1190" s="95">
        <v>0</v>
      </c>
      <c r="AX1190" s="95">
        <v>150151.06575012201</v>
      </c>
      <c r="AY1190" s="95">
        <v>17520552.759765599</v>
      </c>
      <c r="AZ1190" s="95">
        <v>4265688.4838256799</v>
      </c>
      <c r="BA1190" s="95">
        <v>0</v>
      </c>
      <c r="BB1190" s="95">
        <v>16481707.240234399</v>
      </c>
      <c r="BC1190" s="95">
        <v>4344850.7903442401</v>
      </c>
      <c r="BD1190" s="95">
        <v>0</v>
      </c>
      <c r="BE1190" s="95">
        <v>3053788.3960571298</v>
      </c>
      <c r="BF1190" s="95">
        <v>0</v>
      </c>
      <c r="BG1190" s="95">
        <v>64532881.982421897</v>
      </c>
      <c r="BH1190" s="95">
        <v>10402207.256103501</v>
      </c>
      <c r="BI1190" s="95">
        <v>0</v>
      </c>
      <c r="BJ1190" s="95">
        <v>2190669.3123779302</v>
      </c>
      <c r="BK1190" s="95">
        <v>1989972.22875977</v>
      </c>
      <c r="BL1190" s="95">
        <v>0</v>
      </c>
      <c r="BM1190" s="95">
        <v>0</v>
      </c>
      <c r="BN1190" s="95">
        <v>0</v>
      </c>
      <c r="BO1190" s="95">
        <v>0</v>
      </c>
      <c r="BP1190" s="95">
        <v>0</v>
      </c>
      <c r="BQ1190" s="95">
        <v>0</v>
      </c>
      <c r="BR1190" s="95">
        <v>5884284.7145385696</v>
      </c>
      <c r="BS1190" s="95">
        <v>1611527.6508178699</v>
      </c>
      <c r="BT1190" s="95">
        <v>0</v>
      </c>
      <c r="BU1190" s="95">
        <v>3061863.1399841299</v>
      </c>
      <c r="BV1190" s="95">
        <v>2173566.2030334501</v>
      </c>
      <c r="BW1190" s="95">
        <v>0</v>
      </c>
      <c r="BX1190" s="95">
        <v>644108.64767456101</v>
      </c>
      <c r="BY1190" s="95">
        <v>0</v>
      </c>
      <c r="BZ1190" s="95">
        <v>0</v>
      </c>
      <c r="CA1190" s="95">
        <v>96300.586778640703</v>
      </c>
      <c r="CB1190" s="95">
        <v>4151563.2567749</v>
      </c>
      <c r="CC1190" s="95">
        <v>42546087.956054702</v>
      </c>
      <c r="CD1190" s="95">
        <v>12605748.056762701</v>
      </c>
      <c r="CE1190" s="95">
        <v>3566.72801560164</v>
      </c>
      <c r="CF1190" s="95">
        <v>352301.38943862898</v>
      </c>
      <c r="CG1190" s="95">
        <v>3064440.7157592801</v>
      </c>
      <c r="CH1190" s="95">
        <v>0</v>
      </c>
      <c r="CI1190" s="95">
        <v>99872.4951457977</v>
      </c>
      <c r="CJ1190" s="95">
        <v>4502091.1736450205</v>
      </c>
      <c r="CK1190" s="95">
        <v>45578870.828613304</v>
      </c>
      <c r="CL1190" s="95">
        <v>13215525.5753174</v>
      </c>
      <c r="CM1190" s="160">
        <v>157317.26773262001</v>
      </c>
      <c r="CN1190" s="160">
        <v>24043250.645507801</v>
      </c>
      <c r="CO1190" s="160">
        <v>110169374.506836</v>
      </c>
      <c r="CP1190" s="95">
        <v>13215525.5753174</v>
      </c>
      <c r="CQ1190" s="95">
        <v>0</v>
      </c>
      <c r="CR1190" s="95">
        <v>0</v>
      </c>
      <c r="CS1190" s="95">
        <v>0</v>
      </c>
      <c r="CT1190" s="95">
        <v>0</v>
      </c>
      <c r="CU1190" s="161">
        <v>4503864.6462135287</v>
      </c>
      <c r="CV1190" s="161">
        <v>45610528.67181398</v>
      </c>
    </row>
    <row r="1191" spans="1:100" x14ac:dyDescent="0.2">
      <c r="A1191" s="94" t="s">
        <v>68</v>
      </c>
      <c r="B1191" s="96">
        <v>42614</v>
      </c>
      <c r="C1191" s="95">
        <v>88783.565286636396</v>
      </c>
      <c r="D1191" s="95">
        <v>0</v>
      </c>
      <c r="E1191" s="95">
        <v>7660.6330834031096</v>
      </c>
      <c r="F1191" s="95">
        <v>7157.3849857449504</v>
      </c>
      <c r="G1191" s="95">
        <v>3618.86158642173</v>
      </c>
      <c r="H1191" s="95">
        <v>0</v>
      </c>
      <c r="I1191" s="95">
        <v>0</v>
      </c>
      <c r="J1191" s="95">
        <v>57683.314360141798</v>
      </c>
      <c r="K1191" s="95">
        <v>0</v>
      </c>
      <c r="L1191" s="95">
        <v>191.67175327427699</v>
      </c>
      <c r="M1191" s="95">
        <v>42255.6111111641</v>
      </c>
      <c r="N1191" s="95">
        <v>2947.9511090218998</v>
      </c>
      <c r="O1191" s="95">
        <v>0</v>
      </c>
      <c r="P1191" s="95">
        <v>46760.732920646697</v>
      </c>
      <c r="Q1191" s="95">
        <v>4283.5907591581299</v>
      </c>
      <c r="R1191" s="95">
        <v>0</v>
      </c>
      <c r="S1191" s="95">
        <v>3602.4050422608898</v>
      </c>
      <c r="T1191" s="95">
        <v>0</v>
      </c>
      <c r="U1191" s="95">
        <v>57690.482697486899</v>
      </c>
      <c r="V1191" s="95">
        <v>3622028.0640869099</v>
      </c>
      <c r="W1191" s="95">
        <v>0</v>
      </c>
      <c r="X1191" s="95">
        <v>541374.93031311</v>
      </c>
      <c r="Y1191" s="95">
        <v>489019.01230239897</v>
      </c>
      <c r="Z1191" s="95">
        <v>355064.22928619402</v>
      </c>
      <c r="AA1191" s="95">
        <v>0</v>
      </c>
      <c r="AB1191" s="95">
        <v>0</v>
      </c>
      <c r="AC1191" s="95">
        <v>19455693.369628899</v>
      </c>
      <c r="AD1191" s="95">
        <v>0</v>
      </c>
      <c r="AE1191" s="95">
        <v>18380.643141031302</v>
      </c>
      <c r="AF1191" s="95">
        <v>1648215.3743743901</v>
      </c>
      <c r="AG1191" s="95">
        <v>454903.44830322301</v>
      </c>
      <c r="AH1191" s="95">
        <v>0</v>
      </c>
      <c r="AI1191" s="95">
        <v>1559397.3935241699</v>
      </c>
      <c r="AJ1191" s="95">
        <v>470354.51104736299</v>
      </c>
      <c r="AK1191" s="95">
        <v>0</v>
      </c>
      <c r="AL1191" s="95">
        <v>352393.84836578398</v>
      </c>
      <c r="AM1191" s="95">
        <v>0</v>
      </c>
      <c r="AN1191" s="95">
        <v>19488532.630127002</v>
      </c>
      <c r="AO1191" s="95">
        <v>38138224.495117202</v>
      </c>
      <c r="AP1191" s="95">
        <v>0</v>
      </c>
      <c r="AQ1191" s="95">
        <v>4819612.3175659198</v>
      </c>
      <c r="AR1191" s="95">
        <v>4358287.1119384803</v>
      </c>
      <c r="AS1191" s="95">
        <v>3090421.5708923298</v>
      </c>
      <c r="AT1191" s="95">
        <v>0</v>
      </c>
      <c r="AU1191" s="95">
        <v>0</v>
      </c>
      <c r="AV1191" s="95">
        <v>64331377.017578103</v>
      </c>
      <c r="AW1191" s="95">
        <v>0</v>
      </c>
      <c r="AX1191" s="95">
        <v>163664.94211959801</v>
      </c>
      <c r="AY1191" s="95">
        <v>17807599.21875</v>
      </c>
      <c r="AZ1191" s="95">
        <v>4198005.0802612295</v>
      </c>
      <c r="BA1191" s="95">
        <v>0</v>
      </c>
      <c r="BB1191" s="95">
        <v>16334912.782470699</v>
      </c>
      <c r="BC1191" s="95">
        <v>4370423.34765625</v>
      </c>
      <c r="BD1191" s="95">
        <v>0</v>
      </c>
      <c r="BE1191" s="95">
        <v>3063207.2456359901</v>
      </c>
      <c r="BF1191" s="95">
        <v>0</v>
      </c>
      <c r="BG1191" s="95">
        <v>64451110.003906302</v>
      </c>
      <c r="BH1191" s="95">
        <v>10278227.435424799</v>
      </c>
      <c r="BI1191" s="95">
        <v>0</v>
      </c>
      <c r="BJ1191" s="95">
        <v>2142863.48406982</v>
      </c>
      <c r="BK1191" s="95">
        <v>1949295.62588501</v>
      </c>
      <c r="BL1191" s="95">
        <v>0</v>
      </c>
      <c r="BM1191" s="95">
        <v>0</v>
      </c>
      <c r="BN1191" s="95">
        <v>0</v>
      </c>
      <c r="BO1191" s="95">
        <v>0</v>
      </c>
      <c r="BP1191" s="95">
        <v>0</v>
      </c>
      <c r="BQ1191" s="95">
        <v>0</v>
      </c>
      <c r="BR1191" s="95">
        <v>5899816.03515625</v>
      </c>
      <c r="BS1191" s="95">
        <v>1583013.76495361</v>
      </c>
      <c r="BT1191" s="95">
        <v>0</v>
      </c>
      <c r="BU1191" s="95">
        <v>2471300.0099792499</v>
      </c>
      <c r="BV1191" s="95">
        <v>2169364.0938415499</v>
      </c>
      <c r="BW1191" s="95">
        <v>0</v>
      </c>
      <c r="BX1191" s="95">
        <v>525269.56816101098</v>
      </c>
      <c r="BY1191" s="95">
        <v>0</v>
      </c>
      <c r="BZ1191" s="95">
        <v>0</v>
      </c>
      <c r="CA1191" s="95">
        <v>96381.2141170502</v>
      </c>
      <c r="CB1191" s="95">
        <v>4157411.44613647</v>
      </c>
      <c r="CC1191" s="95">
        <v>43005509.441406302</v>
      </c>
      <c r="CD1191" s="95">
        <v>12412253.489257799</v>
      </c>
      <c r="CE1191" s="95">
        <v>3618.1269413232799</v>
      </c>
      <c r="CF1191" s="95">
        <v>355953.32390975999</v>
      </c>
      <c r="CG1191" s="95">
        <v>3087697.2138671898</v>
      </c>
      <c r="CH1191" s="95">
        <v>0</v>
      </c>
      <c r="CI1191" s="95">
        <v>99971.335043907195</v>
      </c>
      <c r="CJ1191" s="95">
        <v>4511340.50537109</v>
      </c>
      <c r="CK1191" s="95">
        <v>46114631.879394501</v>
      </c>
      <c r="CL1191" s="95">
        <v>13000890.8280029</v>
      </c>
      <c r="CM1191" s="160">
        <v>156977.71451377901</v>
      </c>
      <c r="CN1191" s="160">
        <v>23969732.4460449</v>
      </c>
      <c r="CO1191" s="160">
        <v>110407995.88964801</v>
      </c>
      <c r="CP1191" s="95">
        <v>13000890.8280029</v>
      </c>
      <c r="CQ1191" s="95">
        <v>0</v>
      </c>
      <c r="CR1191" s="95">
        <v>0</v>
      </c>
      <c r="CS1191" s="95">
        <v>0</v>
      </c>
      <c r="CT1191" s="95">
        <v>0</v>
      </c>
      <c r="CU1191" s="161">
        <v>4513364.7700462304</v>
      </c>
      <c r="CV1191" s="161">
        <v>46093206.65527349</v>
      </c>
    </row>
    <row r="1192" spans="1:100" x14ac:dyDescent="0.2">
      <c r="A1192" s="94" t="s">
        <v>68</v>
      </c>
      <c r="B1192" s="96">
        <v>42705</v>
      </c>
      <c r="C1192" s="95">
        <v>88659.257904052705</v>
      </c>
      <c r="D1192" s="95">
        <v>0</v>
      </c>
      <c r="E1192" s="95">
        <v>7590.1759734749803</v>
      </c>
      <c r="F1192" s="95">
        <v>7090.1645466685304</v>
      </c>
      <c r="G1192" s="95">
        <v>3673.2283530831301</v>
      </c>
      <c r="H1192" s="95">
        <v>0</v>
      </c>
      <c r="I1192" s="95">
        <v>0</v>
      </c>
      <c r="J1192" s="95">
        <v>57226.581724166899</v>
      </c>
      <c r="K1192" s="95">
        <v>0</v>
      </c>
      <c r="L1192" s="95">
        <v>166.17193653248299</v>
      </c>
      <c r="M1192" s="95">
        <v>42271.053686618798</v>
      </c>
      <c r="N1192" s="95">
        <v>2914.3188001215499</v>
      </c>
      <c r="O1192" s="95">
        <v>0</v>
      </c>
      <c r="P1192" s="95">
        <v>46652.771181583397</v>
      </c>
      <c r="Q1192" s="95">
        <v>4273.2570561170596</v>
      </c>
      <c r="R1192" s="95">
        <v>0</v>
      </c>
      <c r="S1192" s="95">
        <v>3653.1748450100399</v>
      </c>
      <c r="T1192" s="95">
        <v>0</v>
      </c>
      <c r="U1192" s="95">
        <v>57222.470237731897</v>
      </c>
      <c r="V1192" s="95">
        <v>3583621.09375</v>
      </c>
      <c r="W1192" s="95">
        <v>0</v>
      </c>
      <c r="X1192" s="95">
        <v>539208.22975921596</v>
      </c>
      <c r="Y1192" s="95">
        <v>488315.26982498198</v>
      </c>
      <c r="Z1192" s="95">
        <v>355735.509689331</v>
      </c>
      <c r="AA1192" s="95">
        <v>0</v>
      </c>
      <c r="AB1192" s="95">
        <v>0</v>
      </c>
      <c r="AC1192" s="95">
        <v>19258429.424072299</v>
      </c>
      <c r="AD1192" s="95">
        <v>0</v>
      </c>
      <c r="AE1192" s="95">
        <v>14430.206076860401</v>
      </c>
      <c r="AF1192" s="95">
        <v>1643256.6558532701</v>
      </c>
      <c r="AG1192" s="95">
        <v>448355.32471084601</v>
      </c>
      <c r="AH1192" s="95">
        <v>0</v>
      </c>
      <c r="AI1192" s="95">
        <v>1520659.6587982201</v>
      </c>
      <c r="AJ1192" s="95">
        <v>481649.09382247902</v>
      </c>
      <c r="AK1192" s="95">
        <v>0</v>
      </c>
      <c r="AL1192" s="95">
        <v>353120.42134857201</v>
      </c>
      <c r="AM1192" s="95">
        <v>0</v>
      </c>
      <c r="AN1192" s="95">
        <v>19345723.261474598</v>
      </c>
      <c r="AO1192" s="95">
        <v>38024015.8837891</v>
      </c>
      <c r="AP1192" s="95">
        <v>0</v>
      </c>
      <c r="AQ1192" s="95">
        <v>4809241.8416137705</v>
      </c>
      <c r="AR1192" s="95">
        <v>4367608.2622070303</v>
      </c>
      <c r="AS1192" s="95">
        <v>3111072.0369567899</v>
      </c>
      <c r="AT1192" s="95">
        <v>0</v>
      </c>
      <c r="AU1192" s="95">
        <v>0</v>
      </c>
      <c r="AV1192" s="95">
        <v>63949122.038574196</v>
      </c>
      <c r="AW1192" s="95">
        <v>0</v>
      </c>
      <c r="AX1192" s="95">
        <v>115780.49932670601</v>
      </c>
      <c r="AY1192" s="95">
        <v>17854216.041015599</v>
      </c>
      <c r="AZ1192" s="95">
        <v>4146441.8839416499</v>
      </c>
      <c r="BA1192" s="95">
        <v>0</v>
      </c>
      <c r="BB1192" s="95">
        <v>16088383.7449951</v>
      </c>
      <c r="BC1192" s="95">
        <v>4479585.0859375</v>
      </c>
      <c r="BD1192" s="95">
        <v>0</v>
      </c>
      <c r="BE1192" s="95">
        <v>3091676.6273498498</v>
      </c>
      <c r="BF1192" s="95">
        <v>0</v>
      </c>
      <c r="BG1192" s="95">
        <v>64223217.868652299</v>
      </c>
      <c r="BH1192" s="95">
        <v>10370928.1993408</v>
      </c>
      <c r="BI1192" s="95">
        <v>0</v>
      </c>
      <c r="BJ1192" s="95">
        <v>2147585.5808410598</v>
      </c>
      <c r="BK1192" s="95">
        <v>1971817.66923523</v>
      </c>
      <c r="BL1192" s="95">
        <v>0</v>
      </c>
      <c r="BM1192" s="95">
        <v>0</v>
      </c>
      <c r="BN1192" s="95">
        <v>0</v>
      </c>
      <c r="BO1192" s="95">
        <v>0</v>
      </c>
      <c r="BP1192" s="95">
        <v>0</v>
      </c>
      <c r="BQ1192" s="95">
        <v>0</v>
      </c>
      <c r="BR1192" s="95">
        <v>5937054.15698242</v>
      </c>
      <c r="BS1192" s="95">
        <v>1565203.9053192099</v>
      </c>
      <c r="BT1192" s="95">
        <v>0</v>
      </c>
      <c r="BU1192" s="95">
        <v>2897535.4899597201</v>
      </c>
      <c r="BV1192" s="95">
        <v>2207269.0774230999</v>
      </c>
      <c r="BW1192" s="95">
        <v>0</v>
      </c>
      <c r="BX1192" s="95">
        <v>623328.81774902297</v>
      </c>
      <c r="BY1192" s="95">
        <v>0</v>
      </c>
      <c r="BZ1192" s="95">
        <v>0</v>
      </c>
      <c r="CA1192" s="95">
        <v>96347.605202674895</v>
      </c>
      <c r="CB1192" s="95">
        <v>4126472.9393615699</v>
      </c>
      <c r="CC1192" s="95">
        <v>42900048.697753899</v>
      </c>
      <c r="CD1192" s="95">
        <v>12512040.220581099</v>
      </c>
      <c r="CE1192" s="95">
        <v>3672.66072198749</v>
      </c>
      <c r="CF1192" s="95">
        <v>359256.89723205601</v>
      </c>
      <c r="CG1192" s="95">
        <v>3112396.9782409701</v>
      </c>
      <c r="CH1192" s="95">
        <v>0</v>
      </c>
      <c r="CI1192" s="95">
        <v>100033.222811699</v>
      </c>
      <c r="CJ1192" s="95">
        <v>4486819.80358887</v>
      </c>
      <c r="CK1192" s="95">
        <v>46057329.728027299</v>
      </c>
      <c r="CL1192" s="95">
        <v>13138138.8508301</v>
      </c>
      <c r="CM1192" s="160">
        <v>156639.655626297</v>
      </c>
      <c r="CN1192" s="160">
        <v>23814483.908203099</v>
      </c>
      <c r="CO1192" s="160">
        <v>110173360.464844</v>
      </c>
      <c r="CP1192" s="95">
        <v>13138138.8508301</v>
      </c>
      <c r="CQ1192" s="95">
        <v>0</v>
      </c>
      <c r="CR1192" s="95">
        <v>0</v>
      </c>
      <c r="CS1192" s="95">
        <v>0</v>
      </c>
      <c r="CT1192" s="95">
        <v>0</v>
      </c>
      <c r="CU1192" s="161">
        <v>4485729.8365936261</v>
      </c>
      <c r="CV1192" s="161">
        <v>46012445.675994866</v>
      </c>
    </row>
    <row r="1193" spans="1:100" x14ac:dyDescent="0.2">
      <c r="A1193" s="94" t="s">
        <v>68</v>
      </c>
      <c r="B1193" s="96">
        <v>42795</v>
      </c>
      <c r="C1193" s="95">
        <v>88735.825094222993</v>
      </c>
      <c r="D1193" s="95">
        <v>0</v>
      </c>
      <c r="E1193" s="95">
        <v>7613.0334106683704</v>
      </c>
      <c r="F1193" s="95">
        <v>7126.3511154055604</v>
      </c>
      <c r="G1193" s="95">
        <v>3733.5567881763</v>
      </c>
      <c r="H1193" s="95">
        <v>0</v>
      </c>
      <c r="I1193" s="95">
        <v>0</v>
      </c>
      <c r="J1193" s="95">
        <v>56823.4652848244</v>
      </c>
      <c r="K1193" s="95">
        <v>0</v>
      </c>
      <c r="L1193" s="95">
        <v>171.33588353917</v>
      </c>
      <c r="M1193" s="95">
        <v>42501.587296485901</v>
      </c>
      <c r="N1193" s="95">
        <v>2879.8505781292902</v>
      </c>
      <c r="O1193" s="95">
        <v>0</v>
      </c>
      <c r="P1193" s="95">
        <v>46578.014777660399</v>
      </c>
      <c r="Q1193" s="95">
        <v>4279.9064040780104</v>
      </c>
      <c r="R1193" s="95">
        <v>0</v>
      </c>
      <c r="S1193" s="95">
        <v>3717.4904369413898</v>
      </c>
      <c r="T1193" s="95">
        <v>0</v>
      </c>
      <c r="U1193" s="95">
        <v>56808.859030723601</v>
      </c>
      <c r="V1193" s="95">
        <v>3599799.203125</v>
      </c>
      <c r="W1193" s="95">
        <v>0</v>
      </c>
      <c r="X1193" s="95">
        <v>543205.46008300805</v>
      </c>
      <c r="Y1193" s="95">
        <v>491812.72454452497</v>
      </c>
      <c r="Z1193" s="95">
        <v>370110.36524200399</v>
      </c>
      <c r="AA1193" s="95">
        <v>0</v>
      </c>
      <c r="AB1193" s="95">
        <v>0</v>
      </c>
      <c r="AC1193" s="95">
        <v>19304244.826660201</v>
      </c>
      <c r="AD1193" s="95">
        <v>0</v>
      </c>
      <c r="AE1193" s="95">
        <v>13737.237351059901</v>
      </c>
      <c r="AF1193" s="95">
        <v>1641912.7805480999</v>
      </c>
      <c r="AG1193" s="95">
        <v>441056.67828750599</v>
      </c>
      <c r="AH1193" s="95">
        <v>0</v>
      </c>
      <c r="AI1193" s="95">
        <v>1569415.8839569101</v>
      </c>
      <c r="AJ1193" s="95">
        <v>493008.40378951997</v>
      </c>
      <c r="AK1193" s="95">
        <v>0</v>
      </c>
      <c r="AL1193" s="95">
        <v>366863.67336654698</v>
      </c>
      <c r="AM1193" s="95">
        <v>0</v>
      </c>
      <c r="AN1193" s="95">
        <v>19267821.5317383</v>
      </c>
      <c r="AO1193" s="95">
        <v>38314965.244140603</v>
      </c>
      <c r="AP1193" s="95">
        <v>0</v>
      </c>
      <c r="AQ1193" s="95">
        <v>4846056.9429931603</v>
      </c>
      <c r="AR1193" s="95">
        <v>4367672.76379395</v>
      </c>
      <c r="AS1193" s="95">
        <v>3259077.6090393099</v>
      </c>
      <c r="AT1193" s="95">
        <v>0</v>
      </c>
      <c r="AU1193" s="95">
        <v>0</v>
      </c>
      <c r="AV1193" s="95">
        <v>64217913.549316399</v>
      </c>
      <c r="AW1193" s="95">
        <v>0</v>
      </c>
      <c r="AX1193" s="95">
        <v>100304.987625122</v>
      </c>
      <c r="AY1193" s="95">
        <v>17894197.353271499</v>
      </c>
      <c r="AZ1193" s="95">
        <v>4082581.6623229999</v>
      </c>
      <c r="BA1193" s="95">
        <v>0</v>
      </c>
      <c r="BB1193" s="95">
        <v>16631161.6236572</v>
      </c>
      <c r="BC1193" s="95">
        <v>4591787.5736694299</v>
      </c>
      <c r="BD1193" s="95">
        <v>0</v>
      </c>
      <c r="BE1193" s="95">
        <v>3227766.2991332998</v>
      </c>
      <c r="BF1193" s="95">
        <v>0</v>
      </c>
      <c r="BG1193" s="95">
        <v>64221011.6572266</v>
      </c>
      <c r="BH1193" s="95">
        <v>10574697.5469971</v>
      </c>
      <c r="BI1193" s="95">
        <v>0</v>
      </c>
      <c r="BJ1193" s="95">
        <v>2165176.1072998</v>
      </c>
      <c r="BK1193" s="95">
        <v>1973090.60327148</v>
      </c>
      <c r="BL1193" s="95">
        <v>0</v>
      </c>
      <c r="BM1193" s="95">
        <v>0</v>
      </c>
      <c r="BN1193" s="95">
        <v>0</v>
      </c>
      <c r="BO1193" s="95">
        <v>0</v>
      </c>
      <c r="BP1193" s="95">
        <v>0</v>
      </c>
      <c r="BQ1193" s="95">
        <v>0</v>
      </c>
      <c r="BR1193" s="95">
        <v>6015813.2352905301</v>
      </c>
      <c r="BS1193" s="95">
        <v>1545168.9649505599</v>
      </c>
      <c r="BT1193" s="95">
        <v>0</v>
      </c>
      <c r="BU1193" s="95">
        <v>2938158.7699584998</v>
      </c>
      <c r="BV1193" s="95">
        <v>2259146.0943603502</v>
      </c>
      <c r="BW1193" s="95">
        <v>0</v>
      </c>
      <c r="BX1193" s="95">
        <v>672090.45755767799</v>
      </c>
      <c r="BY1193" s="95">
        <v>0</v>
      </c>
      <c r="BZ1193" s="95">
        <v>0</v>
      </c>
      <c r="CA1193" s="95">
        <v>96432.456282615705</v>
      </c>
      <c r="CB1193" s="95">
        <v>4142157.49917603</v>
      </c>
      <c r="CC1193" s="95">
        <v>43054749.144531302</v>
      </c>
      <c r="CD1193" s="95">
        <v>12740446.510498</v>
      </c>
      <c r="CE1193" s="95">
        <v>3736.6997612118698</v>
      </c>
      <c r="CF1193" s="95">
        <v>367894.52346038801</v>
      </c>
      <c r="CG1193" s="95">
        <v>3244587.1541442899</v>
      </c>
      <c r="CH1193" s="95">
        <v>0</v>
      </c>
      <c r="CI1193" s="95">
        <v>100177.87070655799</v>
      </c>
      <c r="CJ1193" s="95">
        <v>4511098.7493896503</v>
      </c>
      <c r="CK1193" s="95">
        <v>46284856.7109375</v>
      </c>
      <c r="CL1193" s="95">
        <v>13389594.700073199</v>
      </c>
      <c r="CM1193" s="160">
        <v>156313.433815002</v>
      </c>
      <c r="CN1193" s="160">
        <v>23785741.084716801</v>
      </c>
      <c r="CO1193" s="160">
        <v>110574865.00195301</v>
      </c>
      <c r="CP1193" s="95">
        <v>13389594.700073199</v>
      </c>
      <c r="CQ1193" s="95">
        <v>0</v>
      </c>
      <c r="CR1193" s="95">
        <v>0</v>
      </c>
      <c r="CS1193" s="95">
        <v>0</v>
      </c>
      <c r="CT1193" s="95">
        <v>0</v>
      </c>
      <c r="CU1193" s="161">
        <v>4510052.0226364182</v>
      </c>
      <c r="CV1193" s="161">
        <v>46299336.298675589</v>
      </c>
    </row>
    <row r="1194" spans="1:100" x14ac:dyDescent="0.2">
      <c r="A1194" s="94" t="s">
        <v>68</v>
      </c>
      <c r="B1194" s="96">
        <v>42887</v>
      </c>
      <c r="C1194" s="95">
        <v>88882.355897903399</v>
      </c>
      <c r="D1194" s="95">
        <v>0</v>
      </c>
      <c r="E1194" s="95">
        <v>7499.7216774225199</v>
      </c>
      <c r="F1194" s="95">
        <v>7016.9610272049904</v>
      </c>
      <c r="G1194" s="95">
        <v>3738.13835081458</v>
      </c>
      <c r="H1194" s="95">
        <v>0</v>
      </c>
      <c r="I1194" s="95">
        <v>0</v>
      </c>
      <c r="J1194" s="95">
        <v>56605.210394859299</v>
      </c>
      <c r="K1194" s="95">
        <v>0</v>
      </c>
      <c r="L1194" s="95">
        <v>160.78558382019401</v>
      </c>
      <c r="M1194" s="95">
        <v>42570.026380538897</v>
      </c>
      <c r="N1194" s="95">
        <v>2832.79273658991</v>
      </c>
      <c r="O1194" s="95">
        <v>0</v>
      </c>
      <c r="P1194" s="95">
        <v>46511.858795642896</v>
      </c>
      <c r="Q1194" s="95">
        <v>4238.3534782528905</v>
      </c>
      <c r="R1194" s="95">
        <v>0</v>
      </c>
      <c r="S1194" s="95">
        <v>3720.0295867025902</v>
      </c>
      <c r="T1194" s="95">
        <v>0</v>
      </c>
      <c r="U1194" s="95">
        <v>56611.515501975999</v>
      </c>
      <c r="V1194" s="95">
        <v>3586440.8157958998</v>
      </c>
      <c r="W1194" s="95">
        <v>0</v>
      </c>
      <c r="X1194" s="95">
        <v>528154.12948608398</v>
      </c>
      <c r="Y1194" s="95">
        <v>477752.03960037202</v>
      </c>
      <c r="Z1194" s="95">
        <v>364138.47369384801</v>
      </c>
      <c r="AA1194" s="95">
        <v>0</v>
      </c>
      <c r="AB1194" s="95">
        <v>0</v>
      </c>
      <c r="AC1194" s="95">
        <v>19194831.378906298</v>
      </c>
      <c r="AD1194" s="95">
        <v>0</v>
      </c>
      <c r="AE1194" s="95">
        <v>13934.348650693901</v>
      </c>
      <c r="AF1194" s="95">
        <v>1635244.68771362</v>
      </c>
      <c r="AG1194" s="95">
        <v>429227.54344940197</v>
      </c>
      <c r="AH1194" s="95">
        <v>0</v>
      </c>
      <c r="AI1194" s="95">
        <v>1520506.5665740999</v>
      </c>
      <c r="AJ1194" s="95">
        <v>501839.90113830601</v>
      </c>
      <c r="AK1194" s="95">
        <v>0</v>
      </c>
      <c r="AL1194" s="95">
        <v>361504.07379913301</v>
      </c>
      <c r="AM1194" s="95">
        <v>0</v>
      </c>
      <c r="AN1194" s="95">
        <v>19238607.896972701</v>
      </c>
      <c r="AO1194" s="95">
        <v>38373685.738769501</v>
      </c>
      <c r="AP1194" s="95">
        <v>0</v>
      </c>
      <c r="AQ1194" s="95">
        <v>4752926.3578491202</v>
      </c>
      <c r="AR1194" s="95">
        <v>4286894.2516479502</v>
      </c>
      <c r="AS1194" s="95">
        <v>3209619.1070556599</v>
      </c>
      <c r="AT1194" s="95">
        <v>0</v>
      </c>
      <c r="AU1194" s="95">
        <v>0</v>
      </c>
      <c r="AV1194" s="95">
        <v>64197237.1162109</v>
      </c>
      <c r="AW1194" s="95">
        <v>0</v>
      </c>
      <c r="AX1194" s="95">
        <v>117578.952857971</v>
      </c>
      <c r="AY1194" s="95">
        <v>17944406.002197299</v>
      </c>
      <c r="AZ1194" s="95">
        <v>3988149.4548339802</v>
      </c>
      <c r="BA1194" s="95">
        <v>0</v>
      </c>
      <c r="BB1194" s="95">
        <v>16205264.6090088</v>
      </c>
      <c r="BC1194" s="95">
        <v>4719750.55041504</v>
      </c>
      <c r="BD1194" s="95">
        <v>0</v>
      </c>
      <c r="BE1194" s="95">
        <v>3186978.1076660198</v>
      </c>
      <c r="BF1194" s="95">
        <v>0</v>
      </c>
      <c r="BG1194" s="95">
        <v>64367738.1728516</v>
      </c>
      <c r="BH1194" s="95">
        <v>10399630.7852783</v>
      </c>
      <c r="BI1194" s="95">
        <v>0</v>
      </c>
      <c r="BJ1194" s="95">
        <v>2138851.4964294401</v>
      </c>
      <c r="BK1194" s="95">
        <v>1947301.26849365</v>
      </c>
      <c r="BL1194" s="95">
        <v>0</v>
      </c>
      <c r="BM1194" s="95">
        <v>0</v>
      </c>
      <c r="BN1194" s="95">
        <v>0</v>
      </c>
      <c r="BO1194" s="95">
        <v>0</v>
      </c>
      <c r="BP1194" s="95">
        <v>0</v>
      </c>
      <c r="BQ1194" s="95">
        <v>0</v>
      </c>
      <c r="BR1194" s="95">
        <v>6004364.1870727502</v>
      </c>
      <c r="BS1194" s="95">
        <v>1499030.0184478799</v>
      </c>
      <c r="BT1194" s="95">
        <v>0</v>
      </c>
      <c r="BU1194" s="95">
        <v>2935370.7599792499</v>
      </c>
      <c r="BV1194" s="95">
        <v>2298204.51239014</v>
      </c>
      <c r="BW1194" s="95">
        <v>0</v>
      </c>
      <c r="BX1194" s="95">
        <v>665503.94761657703</v>
      </c>
      <c r="BY1194" s="95">
        <v>0</v>
      </c>
      <c r="BZ1194" s="95">
        <v>0</v>
      </c>
      <c r="CA1194" s="95">
        <v>96256.208973884597</v>
      </c>
      <c r="CB1194" s="95">
        <v>4114047.2807006799</v>
      </c>
      <c r="CC1194" s="95">
        <v>43149017.862792999</v>
      </c>
      <c r="CD1194" s="95">
        <v>12549928.2537842</v>
      </c>
      <c r="CE1194" s="95">
        <v>3736.1241729855501</v>
      </c>
      <c r="CF1194" s="95">
        <v>368939.114139557</v>
      </c>
      <c r="CG1194" s="95">
        <v>3224836.8847961398</v>
      </c>
      <c r="CH1194" s="95">
        <v>0</v>
      </c>
      <c r="CI1194" s="95">
        <v>100001.286008835</v>
      </c>
      <c r="CJ1194" s="95">
        <v>4480456.0543823196</v>
      </c>
      <c r="CK1194" s="95">
        <v>46381486.597656302</v>
      </c>
      <c r="CL1194" s="95">
        <v>13178978.8666992</v>
      </c>
      <c r="CM1194" s="160">
        <v>155902.809036255</v>
      </c>
      <c r="CN1194" s="160">
        <v>23688502.884765599</v>
      </c>
      <c r="CO1194" s="160">
        <v>110698291.36718801</v>
      </c>
      <c r="CP1194" s="95">
        <v>13178978.8666992</v>
      </c>
      <c r="CQ1194" s="95">
        <v>0</v>
      </c>
      <c r="CR1194" s="95">
        <v>0</v>
      </c>
      <c r="CS1194" s="95">
        <v>0</v>
      </c>
      <c r="CT1194" s="95">
        <v>0</v>
      </c>
      <c r="CU1194" s="161">
        <v>4482986.3948402368</v>
      </c>
      <c r="CV1194" s="161">
        <v>46373854.747589141</v>
      </c>
    </row>
    <row r="1195" spans="1:100" x14ac:dyDescent="0.2">
      <c r="A1195" s="94" t="s">
        <v>68</v>
      </c>
      <c r="B1195" s="96">
        <v>42979</v>
      </c>
      <c r="C1195" s="95">
        <v>88630.499412536607</v>
      </c>
      <c r="D1195" s="95">
        <v>0</v>
      </c>
      <c r="E1195" s="95">
        <v>7475.9780697226497</v>
      </c>
      <c r="F1195" s="95">
        <v>7006.9735049009296</v>
      </c>
      <c r="G1195" s="95">
        <v>3741.8527410626398</v>
      </c>
      <c r="H1195" s="95">
        <v>0</v>
      </c>
      <c r="I1195" s="95">
        <v>0</v>
      </c>
      <c r="J1195" s="95">
        <v>56252.512802124002</v>
      </c>
      <c r="K1195" s="95">
        <v>0</v>
      </c>
      <c r="L1195" s="95">
        <v>177.89810621552201</v>
      </c>
      <c r="M1195" s="95">
        <v>42582.487764835401</v>
      </c>
      <c r="N1195" s="95">
        <v>2833.5445258915402</v>
      </c>
      <c r="O1195" s="95">
        <v>0</v>
      </c>
      <c r="P1195" s="95">
        <v>46353.703101158098</v>
      </c>
      <c r="Q1195" s="95">
        <v>4154.9364969730404</v>
      </c>
      <c r="R1195" s="95">
        <v>0</v>
      </c>
      <c r="S1195" s="95">
        <v>3721.0604558289101</v>
      </c>
      <c r="T1195" s="95">
        <v>0</v>
      </c>
      <c r="U1195" s="95">
        <v>56256.652434825897</v>
      </c>
      <c r="V1195" s="95">
        <v>3564961.9436035198</v>
      </c>
      <c r="W1195" s="95">
        <v>0</v>
      </c>
      <c r="X1195" s="95">
        <v>519367.31255721999</v>
      </c>
      <c r="Y1195" s="95">
        <v>471409.60048294102</v>
      </c>
      <c r="Z1195" s="95">
        <v>356545.64978027297</v>
      </c>
      <c r="AA1195" s="95">
        <v>0</v>
      </c>
      <c r="AB1195" s="95">
        <v>0</v>
      </c>
      <c r="AC1195" s="95">
        <v>19047685.5166016</v>
      </c>
      <c r="AD1195" s="95">
        <v>0</v>
      </c>
      <c r="AE1195" s="95">
        <v>15090.018008470501</v>
      </c>
      <c r="AF1195" s="95">
        <v>1627206.5658569301</v>
      </c>
      <c r="AG1195" s="95">
        <v>427049.05077743501</v>
      </c>
      <c r="AH1195" s="95">
        <v>0</v>
      </c>
      <c r="AI1195" s="95">
        <v>1500654.7308654799</v>
      </c>
      <c r="AJ1195" s="95">
        <v>494699.18806839001</v>
      </c>
      <c r="AK1195" s="95">
        <v>0</v>
      </c>
      <c r="AL1195" s="95">
        <v>353977.26279830898</v>
      </c>
      <c r="AM1195" s="95">
        <v>0</v>
      </c>
      <c r="AN1195" s="95">
        <v>19166560.877929699</v>
      </c>
      <c r="AO1195" s="95">
        <v>38312421.532714799</v>
      </c>
      <c r="AP1195" s="95">
        <v>0</v>
      </c>
      <c r="AQ1195" s="95">
        <v>4658245.2561035203</v>
      </c>
      <c r="AR1195" s="95">
        <v>4216635.1795654297</v>
      </c>
      <c r="AS1195" s="95">
        <v>3145880.4209289602</v>
      </c>
      <c r="AT1195" s="95">
        <v>0</v>
      </c>
      <c r="AU1195" s="95">
        <v>0</v>
      </c>
      <c r="AV1195" s="95">
        <v>63992651.2802734</v>
      </c>
      <c r="AW1195" s="95">
        <v>0</v>
      </c>
      <c r="AX1195" s="95">
        <v>138325.834974289</v>
      </c>
      <c r="AY1195" s="95">
        <v>17945549.903076202</v>
      </c>
      <c r="AZ1195" s="95">
        <v>3984484.9951782199</v>
      </c>
      <c r="BA1195" s="95">
        <v>0</v>
      </c>
      <c r="BB1195" s="95">
        <v>16035310.753051801</v>
      </c>
      <c r="BC1195" s="95">
        <v>4672730.2058715802</v>
      </c>
      <c r="BD1195" s="95">
        <v>0</v>
      </c>
      <c r="BE1195" s="95">
        <v>3123023.7321472201</v>
      </c>
      <c r="BF1195" s="95">
        <v>0</v>
      </c>
      <c r="BG1195" s="95">
        <v>64123740.187011696</v>
      </c>
      <c r="BH1195" s="95">
        <v>10331133.713501001</v>
      </c>
      <c r="BI1195" s="95">
        <v>0</v>
      </c>
      <c r="BJ1195" s="95">
        <v>2103960.5409240699</v>
      </c>
      <c r="BK1195" s="95">
        <v>1915864.9885559101</v>
      </c>
      <c r="BL1195" s="95">
        <v>0</v>
      </c>
      <c r="BM1195" s="95">
        <v>0</v>
      </c>
      <c r="BN1195" s="95">
        <v>0</v>
      </c>
      <c r="BO1195" s="95">
        <v>0</v>
      </c>
      <c r="BP1195" s="95">
        <v>0</v>
      </c>
      <c r="BQ1195" s="95">
        <v>0</v>
      </c>
      <c r="BR1195" s="95">
        <v>5947756.5775756799</v>
      </c>
      <c r="BS1195" s="95">
        <v>1503802.87284851</v>
      </c>
      <c r="BT1195" s="95">
        <v>0</v>
      </c>
      <c r="BU1195" s="95">
        <v>2380255.5699768099</v>
      </c>
      <c r="BV1195" s="95">
        <v>2287915.6496887198</v>
      </c>
      <c r="BW1195" s="95">
        <v>0</v>
      </c>
      <c r="BX1195" s="95">
        <v>531193.15814971901</v>
      </c>
      <c r="BY1195" s="95">
        <v>0</v>
      </c>
      <c r="BZ1195" s="95">
        <v>0</v>
      </c>
      <c r="CA1195" s="95">
        <v>96034.546151161194</v>
      </c>
      <c r="CB1195" s="95">
        <v>4079234.8576354999</v>
      </c>
      <c r="CC1195" s="95">
        <v>43010386.582519501</v>
      </c>
      <c r="CD1195" s="95">
        <v>12431435.603271499</v>
      </c>
      <c r="CE1195" s="95">
        <v>3742.3425068259198</v>
      </c>
      <c r="CF1195" s="95">
        <v>359416.50030899001</v>
      </c>
      <c r="CG1195" s="95">
        <v>3142664.8896789602</v>
      </c>
      <c r="CH1195" s="95">
        <v>0</v>
      </c>
      <c r="CI1195" s="95">
        <v>99737.2548971176</v>
      </c>
      <c r="CJ1195" s="95">
        <v>4437271.0056152297</v>
      </c>
      <c r="CK1195" s="95">
        <v>46199497.963867202</v>
      </c>
      <c r="CL1195" s="95">
        <v>13032110.5661621</v>
      </c>
      <c r="CM1195" s="160">
        <v>155321.13337516799</v>
      </c>
      <c r="CN1195" s="160">
        <v>23526362.646240201</v>
      </c>
      <c r="CO1195" s="160">
        <v>110253749.866211</v>
      </c>
      <c r="CP1195" s="95">
        <v>13032110.5661621</v>
      </c>
      <c r="CQ1195" s="95">
        <v>0</v>
      </c>
      <c r="CR1195" s="95">
        <v>0</v>
      </c>
      <c r="CS1195" s="95">
        <v>0</v>
      </c>
      <c r="CT1195" s="95">
        <v>0</v>
      </c>
      <c r="CU1195" s="161">
        <v>4438651.3579444904</v>
      </c>
      <c r="CV1195" s="161">
        <v>46153051.472198464</v>
      </c>
    </row>
    <row r="1196" spans="1:100" x14ac:dyDescent="0.2">
      <c r="A1196" s="94" t="s">
        <v>68</v>
      </c>
      <c r="B1196" s="96">
        <v>43070</v>
      </c>
      <c r="C1196" s="95">
        <v>89740.968419074998</v>
      </c>
      <c r="D1196" s="95">
        <v>0</v>
      </c>
      <c r="E1196" s="95">
        <v>7539.7519098520297</v>
      </c>
      <c r="F1196" s="95">
        <v>7063.4101585745802</v>
      </c>
      <c r="G1196" s="95">
        <v>3761.5956759750802</v>
      </c>
      <c r="H1196" s="95">
        <v>0</v>
      </c>
      <c r="I1196" s="95">
        <v>0</v>
      </c>
      <c r="J1196" s="95">
        <v>55842.234385490403</v>
      </c>
      <c r="K1196" s="95">
        <v>0</v>
      </c>
      <c r="L1196" s="95">
        <v>167.47978592477699</v>
      </c>
      <c r="M1196" s="95">
        <v>43291.688821792603</v>
      </c>
      <c r="N1196" s="95">
        <v>2837.3446186184901</v>
      </c>
      <c r="O1196" s="95">
        <v>0</v>
      </c>
      <c r="P1196" s="95">
        <v>46832.897770404801</v>
      </c>
      <c r="Q1196" s="95">
        <v>4160.5214802622804</v>
      </c>
      <c r="R1196" s="95">
        <v>0</v>
      </c>
      <c r="S1196" s="95">
        <v>3742.89177808166</v>
      </c>
      <c r="T1196" s="95">
        <v>0</v>
      </c>
      <c r="U1196" s="95">
        <v>55846.629731655099</v>
      </c>
      <c r="V1196" s="95">
        <v>3563443.1930847201</v>
      </c>
      <c r="W1196" s="95">
        <v>0</v>
      </c>
      <c r="X1196" s="95">
        <v>521908.687736511</v>
      </c>
      <c r="Y1196" s="95">
        <v>474204.69601059001</v>
      </c>
      <c r="Z1196" s="95">
        <v>363312.95958709699</v>
      </c>
      <c r="AA1196" s="95">
        <v>0</v>
      </c>
      <c r="AB1196" s="95">
        <v>0</v>
      </c>
      <c r="AC1196" s="95">
        <v>19093572.099365201</v>
      </c>
      <c r="AD1196" s="95">
        <v>0</v>
      </c>
      <c r="AE1196" s="95">
        <v>12138.472184181201</v>
      </c>
      <c r="AF1196" s="95">
        <v>1630280.02204895</v>
      </c>
      <c r="AG1196" s="95">
        <v>437789.63209533697</v>
      </c>
      <c r="AH1196" s="95">
        <v>0</v>
      </c>
      <c r="AI1196" s="95">
        <v>1520605.54826355</v>
      </c>
      <c r="AJ1196" s="95">
        <v>485395.96728897101</v>
      </c>
      <c r="AK1196" s="95">
        <v>0</v>
      </c>
      <c r="AL1196" s="95">
        <v>361370.96858215297</v>
      </c>
      <c r="AM1196" s="95">
        <v>0</v>
      </c>
      <c r="AN1196" s="95">
        <v>19110303.755615201</v>
      </c>
      <c r="AO1196" s="95">
        <v>38673199.789550804</v>
      </c>
      <c r="AP1196" s="95">
        <v>0</v>
      </c>
      <c r="AQ1196" s="95">
        <v>4711108.0161132803</v>
      </c>
      <c r="AR1196" s="95">
        <v>4282325.1146240197</v>
      </c>
      <c r="AS1196" s="95">
        <v>3228230.6988830599</v>
      </c>
      <c r="AT1196" s="95">
        <v>0</v>
      </c>
      <c r="AU1196" s="95">
        <v>0</v>
      </c>
      <c r="AV1196" s="95">
        <v>64013737.195800804</v>
      </c>
      <c r="AW1196" s="95">
        <v>0</v>
      </c>
      <c r="AX1196" s="95">
        <v>108495.662682533</v>
      </c>
      <c r="AY1196" s="95">
        <v>18166163.1176758</v>
      </c>
      <c r="AZ1196" s="95">
        <v>4082085.48583984</v>
      </c>
      <c r="BA1196" s="95">
        <v>0</v>
      </c>
      <c r="BB1196" s="95">
        <v>16400131.9927979</v>
      </c>
      <c r="BC1196" s="95">
        <v>4628085.8706054697</v>
      </c>
      <c r="BD1196" s="95">
        <v>0</v>
      </c>
      <c r="BE1196" s="95">
        <v>3215309.96911621</v>
      </c>
      <c r="BF1196" s="95">
        <v>0</v>
      </c>
      <c r="BG1196" s="95">
        <v>64222662.1943359</v>
      </c>
      <c r="BH1196" s="95">
        <v>10615724.6762695</v>
      </c>
      <c r="BI1196" s="95">
        <v>0</v>
      </c>
      <c r="BJ1196" s="95">
        <v>2101018.5500183101</v>
      </c>
      <c r="BK1196" s="95">
        <v>1928494.66494751</v>
      </c>
      <c r="BL1196" s="95">
        <v>0</v>
      </c>
      <c r="BM1196" s="95">
        <v>0</v>
      </c>
      <c r="BN1196" s="95">
        <v>0</v>
      </c>
      <c r="BO1196" s="95">
        <v>0</v>
      </c>
      <c r="BP1196" s="95">
        <v>0</v>
      </c>
      <c r="BQ1196" s="95">
        <v>0</v>
      </c>
      <c r="BR1196" s="95">
        <v>6120776.8275146503</v>
      </c>
      <c r="BS1196" s="95">
        <v>1540082.2050170901</v>
      </c>
      <c r="BT1196" s="95">
        <v>0</v>
      </c>
      <c r="BU1196" s="95">
        <v>2900915.54995728</v>
      </c>
      <c r="BV1196" s="95">
        <v>2255828.1745910598</v>
      </c>
      <c r="BW1196" s="95">
        <v>0</v>
      </c>
      <c r="BX1196" s="95">
        <v>641009.97771453904</v>
      </c>
      <c r="BY1196" s="95">
        <v>0</v>
      </c>
      <c r="BZ1196" s="95">
        <v>0</v>
      </c>
      <c r="CA1196" s="95">
        <v>97388.499337196394</v>
      </c>
      <c r="CB1196" s="95">
        <v>4093281.01025391</v>
      </c>
      <c r="CC1196" s="95">
        <v>43504279.636230499</v>
      </c>
      <c r="CD1196" s="95">
        <v>12707638.6838379</v>
      </c>
      <c r="CE1196" s="95">
        <v>3760.9633734822301</v>
      </c>
      <c r="CF1196" s="95">
        <v>365424.40729904198</v>
      </c>
      <c r="CG1196" s="95">
        <v>3230510.4626464802</v>
      </c>
      <c r="CH1196" s="95">
        <v>0</v>
      </c>
      <c r="CI1196" s="95">
        <v>101182.336290359</v>
      </c>
      <c r="CJ1196" s="95">
        <v>4459801.3986816397</v>
      </c>
      <c r="CK1196" s="95">
        <v>46758118.735839799</v>
      </c>
      <c r="CL1196" s="95">
        <v>13351233.826293901</v>
      </c>
      <c r="CM1196" s="160">
        <v>156399.330247879</v>
      </c>
      <c r="CN1196" s="160">
        <v>23670229.3525391</v>
      </c>
      <c r="CO1196" s="160">
        <v>110852887.430664</v>
      </c>
      <c r="CP1196" s="95">
        <v>13351233.826293901</v>
      </c>
      <c r="CQ1196" s="95">
        <v>0</v>
      </c>
      <c r="CR1196" s="95">
        <v>0</v>
      </c>
      <c r="CS1196" s="95">
        <v>0</v>
      </c>
      <c r="CT1196" s="95">
        <v>0</v>
      </c>
      <c r="CU1196" s="161">
        <v>4458705.4175529517</v>
      </c>
      <c r="CV1196" s="161">
        <v>46734790.098876975</v>
      </c>
    </row>
    <row r="1197" spans="1:100" x14ac:dyDescent="0.2">
      <c r="A1197" s="94" t="s">
        <v>68</v>
      </c>
      <c r="B1197" s="96">
        <v>43160</v>
      </c>
      <c r="C1197" s="95">
        <v>87638.115641593904</v>
      </c>
      <c r="D1197" s="95">
        <v>0</v>
      </c>
      <c r="E1197" s="95">
        <v>7559.9777797460602</v>
      </c>
      <c r="F1197" s="95">
        <v>7111.1476551890401</v>
      </c>
      <c r="G1197" s="95">
        <v>3772.1801535487202</v>
      </c>
      <c r="H1197" s="95">
        <v>0</v>
      </c>
      <c r="I1197" s="95">
        <v>0</v>
      </c>
      <c r="J1197" s="95">
        <v>55395.658501148202</v>
      </c>
      <c r="K1197" s="95">
        <v>0</v>
      </c>
      <c r="L1197" s="95">
        <v>159.27313524298401</v>
      </c>
      <c r="M1197" s="95">
        <v>41961.200781822197</v>
      </c>
      <c r="N1197" s="95">
        <v>2830.7083123326302</v>
      </c>
      <c r="O1197" s="95">
        <v>0</v>
      </c>
      <c r="P1197" s="95">
        <v>46211.527749061599</v>
      </c>
      <c r="Q1197" s="95">
        <v>4103.2194072008097</v>
      </c>
      <c r="R1197" s="95">
        <v>0</v>
      </c>
      <c r="S1197" s="95">
        <v>3759.6767707765098</v>
      </c>
      <c r="T1197" s="95">
        <v>0</v>
      </c>
      <c r="U1197" s="95">
        <v>55390.045696735397</v>
      </c>
      <c r="V1197" s="95">
        <v>3538667.7846984901</v>
      </c>
      <c r="W1197" s="95">
        <v>0</v>
      </c>
      <c r="X1197" s="95">
        <v>516784.27684021002</v>
      </c>
      <c r="Y1197" s="95">
        <v>468843.055706024</v>
      </c>
      <c r="Z1197" s="95">
        <v>352861.41336822498</v>
      </c>
      <c r="AA1197" s="95">
        <v>0</v>
      </c>
      <c r="AB1197" s="95">
        <v>0</v>
      </c>
      <c r="AC1197" s="95">
        <v>18913825.318359401</v>
      </c>
      <c r="AD1197" s="95">
        <v>0</v>
      </c>
      <c r="AE1197" s="95">
        <v>12798.412981867799</v>
      </c>
      <c r="AF1197" s="95">
        <v>1624577.27433777</v>
      </c>
      <c r="AG1197" s="95">
        <v>443408.63270187401</v>
      </c>
      <c r="AH1197" s="95">
        <v>0</v>
      </c>
      <c r="AI1197" s="95">
        <v>1482808.62683105</v>
      </c>
      <c r="AJ1197" s="95">
        <v>481194.15713501</v>
      </c>
      <c r="AK1197" s="95">
        <v>0</v>
      </c>
      <c r="AL1197" s="95">
        <v>350154.84265899699</v>
      </c>
      <c r="AM1197" s="95">
        <v>0</v>
      </c>
      <c r="AN1197" s="95">
        <v>18883085.130859401</v>
      </c>
      <c r="AO1197" s="95">
        <v>38712067.304199196</v>
      </c>
      <c r="AP1197" s="95">
        <v>0</v>
      </c>
      <c r="AQ1197" s="95">
        <v>4697093.8914184598</v>
      </c>
      <c r="AR1197" s="95">
        <v>4248048.8127441397</v>
      </c>
      <c r="AS1197" s="95">
        <v>3177488.3745117201</v>
      </c>
      <c r="AT1197" s="95">
        <v>0</v>
      </c>
      <c r="AU1197" s="95">
        <v>0</v>
      </c>
      <c r="AV1197" s="95">
        <v>63999684.310546897</v>
      </c>
      <c r="AW1197" s="95">
        <v>0</v>
      </c>
      <c r="AX1197" s="95">
        <v>108017.053007126</v>
      </c>
      <c r="AY1197" s="95">
        <v>18237091.1787109</v>
      </c>
      <c r="AZ1197" s="95">
        <v>4188771.1340026902</v>
      </c>
      <c r="BA1197" s="95">
        <v>0</v>
      </c>
      <c r="BB1197" s="95">
        <v>16115913.565551801</v>
      </c>
      <c r="BC1197" s="95">
        <v>4622402.8097534198</v>
      </c>
      <c r="BD1197" s="95">
        <v>0</v>
      </c>
      <c r="BE1197" s="95">
        <v>3146344.8479309101</v>
      </c>
      <c r="BF1197" s="95">
        <v>0</v>
      </c>
      <c r="BG1197" s="95">
        <v>64077919.877929702</v>
      </c>
      <c r="BH1197" s="95">
        <v>10454368.6470947</v>
      </c>
      <c r="BI1197" s="95">
        <v>0</v>
      </c>
      <c r="BJ1197" s="95">
        <v>2118617.49682617</v>
      </c>
      <c r="BK1197" s="95">
        <v>1920222.63887024</v>
      </c>
      <c r="BL1197" s="95">
        <v>0</v>
      </c>
      <c r="BM1197" s="95">
        <v>0</v>
      </c>
      <c r="BN1197" s="95">
        <v>0</v>
      </c>
      <c r="BO1197" s="95">
        <v>0</v>
      </c>
      <c r="BP1197" s="95">
        <v>0</v>
      </c>
      <c r="BQ1197" s="95">
        <v>0</v>
      </c>
      <c r="BR1197" s="95">
        <v>6057787.1179809598</v>
      </c>
      <c r="BS1197" s="95">
        <v>1567898.63458252</v>
      </c>
      <c r="BT1197" s="95">
        <v>0</v>
      </c>
      <c r="BU1197" s="95">
        <v>2776763.8899841299</v>
      </c>
      <c r="BV1197" s="95">
        <v>2268584.7870788602</v>
      </c>
      <c r="BW1197" s="95">
        <v>0</v>
      </c>
      <c r="BX1197" s="95">
        <v>644017.56771850598</v>
      </c>
      <c r="BY1197" s="95">
        <v>0</v>
      </c>
      <c r="BZ1197" s="95">
        <v>0</v>
      </c>
      <c r="CA1197" s="95">
        <v>95344.015555381804</v>
      </c>
      <c r="CB1197" s="95">
        <v>4049178.0283203102</v>
      </c>
      <c r="CC1197" s="95">
        <v>43302721.362792999</v>
      </c>
      <c r="CD1197" s="95">
        <v>12573008.9521484</v>
      </c>
      <c r="CE1197" s="95">
        <v>3771.7384451627699</v>
      </c>
      <c r="CF1197" s="95">
        <v>354298.60042571998</v>
      </c>
      <c r="CG1197" s="95">
        <v>3193552.9854431199</v>
      </c>
      <c r="CH1197" s="95">
        <v>0</v>
      </c>
      <c r="CI1197" s="95">
        <v>99116.606739044204</v>
      </c>
      <c r="CJ1197" s="95">
        <v>4404466.07885742</v>
      </c>
      <c r="CK1197" s="95">
        <v>46490480.551757798</v>
      </c>
      <c r="CL1197" s="95">
        <v>13192044.705688501</v>
      </c>
      <c r="CM1197" s="160">
        <v>153797.24011039699</v>
      </c>
      <c r="CN1197" s="160">
        <v>23296283.321533199</v>
      </c>
      <c r="CO1197" s="160">
        <v>110706015.427734</v>
      </c>
      <c r="CP1197" s="95">
        <v>13192044.705688501</v>
      </c>
      <c r="CQ1197" s="95">
        <v>0</v>
      </c>
      <c r="CR1197" s="95">
        <v>0</v>
      </c>
      <c r="CS1197" s="95">
        <v>0</v>
      </c>
      <c r="CT1197" s="95">
        <v>0</v>
      </c>
      <c r="CU1197" s="161">
        <v>4403476.6287460299</v>
      </c>
      <c r="CV1197" s="161">
        <v>46496274.348236121</v>
      </c>
    </row>
    <row r="1198" spans="1:100" x14ac:dyDescent="0.2">
      <c r="A1198" s="94" t="s">
        <v>68</v>
      </c>
      <c r="B1198" s="96">
        <v>43252</v>
      </c>
      <c r="C1198" s="95">
        <v>89570.574827194199</v>
      </c>
      <c r="D1198" s="95">
        <v>0</v>
      </c>
      <c r="E1198" s="95">
        <v>7567.9010701179504</v>
      </c>
      <c r="F1198" s="95">
        <v>7109.7672874927503</v>
      </c>
      <c r="G1198" s="95">
        <v>3776.7754548788098</v>
      </c>
      <c r="H1198" s="95">
        <v>0</v>
      </c>
      <c r="I1198" s="95">
        <v>0</v>
      </c>
      <c r="J1198" s="95">
        <v>54770.708200931498</v>
      </c>
      <c r="K1198" s="95">
        <v>0</v>
      </c>
      <c r="L1198" s="95">
        <v>157.791328804567</v>
      </c>
      <c r="M1198" s="95">
        <v>43348.580270290397</v>
      </c>
      <c r="N1198" s="95">
        <v>2856.1587598025799</v>
      </c>
      <c r="O1198" s="95">
        <v>0</v>
      </c>
      <c r="P1198" s="95">
        <v>46551.364058971398</v>
      </c>
      <c r="Q1198" s="95">
        <v>4115.9917799234399</v>
      </c>
      <c r="R1198" s="95">
        <v>0</v>
      </c>
      <c r="S1198" s="95">
        <v>3767.1657448411001</v>
      </c>
      <c r="T1198" s="95">
        <v>0</v>
      </c>
      <c r="U1198" s="95">
        <v>54764.592496395097</v>
      </c>
      <c r="V1198" s="95">
        <v>3553757.08740234</v>
      </c>
      <c r="W1198" s="95">
        <v>0</v>
      </c>
      <c r="X1198" s="95">
        <v>516564.28370666498</v>
      </c>
      <c r="Y1198" s="95">
        <v>469854.15959549003</v>
      </c>
      <c r="Z1198" s="95">
        <v>355310.21163940401</v>
      </c>
      <c r="AA1198" s="95">
        <v>0</v>
      </c>
      <c r="AB1198" s="95">
        <v>0</v>
      </c>
      <c r="AC1198" s="95">
        <v>18717618.200683601</v>
      </c>
      <c r="AD1198" s="95">
        <v>0</v>
      </c>
      <c r="AE1198" s="95">
        <v>13208.1278437376</v>
      </c>
      <c r="AF1198" s="95">
        <v>1630194.04541016</v>
      </c>
      <c r="AG1198" s="95">
        <v>443730.686611176</v>
      </c>
      <c r="AH1198" s="95">
        <v>0</v>
      </c>
      <c r="AI1198" s="95">
        <v>1484980.90144348</v>
      </c>
      <c r="AJ1198" s="95">
        <v>487507.44090271002</v>
      </c>
      <c r="AK1198" s="95">
        <v>0</v>
      </c>
      <c r="AL1198" s="95">
        <v>353542.21281051601</v>
      </c>
      <c r="AM1198" s="95">
        <v>0</v>
      </c>
      <c r="AN1198" s="95">
        <v>18853489.989746101</v>
      </c>
      <c r="AO1198" s="95">
        <v>39190527.2119141</v>
      </c>
      <c r="AP1198" s="95">
        <v>0</v>
      </c>
      <c r="AQ1198" s="95">
        <v>4695803.6037597703</v>
      </c>
      <c r="AR1198" s="95">
        <v>4250247.2220459003</v>
      </c>
      <c r="AS1198" s="95">
        <v>3205738.10443115</v>
      </c>
      <c r="AT1198" s="95">
        <v>0</v>
      </c>
      <c r="AU1198" s="95">
        <v>0</v>
      </c>
      <c r="AV1198" s="95">
        <v>63891798.955566399</v>
      </c>
      <c r="AW1198" s="95">
        <v>0</v>
      </c>
      <c r="AX1198" s="95">
        <v>91387.076916694597</v>
      </c>
      <c r="AY1198" s="95">
        <v>18459076.9528809</v>
      </c>
      <c r="AZ1198" s="95">
        <v>4201233.7748413105</v>
      </c>
      <c r="BA1198" s="95">
        <v>0</v>
      </c>
      <c r="BB1198" s="95">
        <v>16308414.4030762</v>
      </c>
      <c r="BC1198" s="95">
        <v>4687147.1934204102</v>
      </c>
      <c r="BD1198" s="95">
        <v>0</v>
      </c>
      <c r="BE1198" s="95">
        <v>3190029.3574829102</v>
      </c>
      <c r="BF1198" s="95">
        <v>0</v>
      </c>
      <c r="BG1198" s="95">
        <v>64114200.504394501</v>
      </c>
      <c r="BH1198" s="95">
        <v>10622458.889038101</v>
      </c>
      <c r="BI1198" s="95">
        <v>0</v>
      </c>
      <c r="BJ1198" s="95">
        <v>2135569.9737243699</v>
      </c>
      <c r="BK1198" s="95">
        <v>1943463.0660705599</v>
      </c>
      <c r="BL1198" s="95">
        <v>0</v>
      </c>
      <c r="BM1198" s="95">
        <v>0</v>
      </c>
      <c r="BN1198" s="95">
        <v>0</v>
      </c>
      <c r="BO1198" s="95">
        <v>0</v>
      </c>
      <c r="BP1198" s="95">
        <v>0</v>
      </c>
      <c r="BQ1198" s="95">
        <v>0</v>
      </c>
      <c r="BR1198" s="95">
        <v>6138766.1787109403</v>
      </c>
      <c r="BS1198" s="95">
        <v>1579424.8484497101</v>
      </c>
      <c r="BT1198" s="95">
        <v>0</v>
      </c>
      <c r="BU1198" s="95">
        <v>2865042.67999268</v>
      </c>
      <c r="BV1198" s="95">
        <v>2298347.4944763202</v>
      </c>
      <c r="BW1198" s="95">
        <v>0</v>
      </c>
      <c r="BX1198" s="95">
        <v>653515.12769317604</v>
      </c>
      <c r="BY1198" s="95">
        <v>0</v>
      </c>
      <c r="BZ1198" s="95">
        <v>0</v>
      </c>
      <c r="CA1198" s="95">
        <v>96986.601609229998</v>
      </c>
      <c r="CB1198" s="95">
        <v>4071790.93786621</v>
      </c>
      <c r="CC1198" s="95">
        <v>44012974.3203125</v>
      </c>
      <c r="CD1198" s="95">
        <v>12770901.559448199</v>
      </c>
      <c r="CE1198" s="95">
        <v>3776.35419511795</v>
      </c>
      <c r="CF1198" s="95">
        <v>356444.17161941499</v>
      </c>
      <c r="CG1198" s="95">
        <v>3189765.5899658198</v>
      </c>
      <c r="CH1198" s="95">
        <v>0</v>
      </c>
      <c r="CI1198" s="95">
        <v>100765.032427788</v>
      </c>
      <c r="CJ1198" s="95">
        <v>4426755.3474121103</v>
      </c>
      <c r="CK1198" s="95">
        <v>47232131.385742202</v>
      </c>
      <c r="CL1198" s="95">
        <v>13386492.9268799</v>
      </c>
      <c r="CM1198" s="160">
        <v>154837.40917396499</v>
      </c>
      <c r="CN1198" s="160">
        <v>23203072.6801758</v>
      </c>
      <c r="CO1198" s="160">
        <v>111191706.92968801</v>
      </c>
      <c r="CP1198" s="95">
        <v>13386492.9268799</v>
      </c>
      <c r="CQ1198" s="95">
        <v>0</v>
      </c>
      <c r="CR1198" s="95">
        <v>0</v>
      </c>
      <c r="CS1198" s="95">
        <v>0</v>
      </c>
      <c r="CT1198" s="95">
        <v>0</v>
      </c>
      <c r="CU1198" s="161">
        <v>4428235.1094856253</v>
      </c>
      <c r="CV1198" s="161">
        <v>47202739.91027832</v>
      </c>
    </row>
    <row r="1199" spans="1:100" x14ac:dyDescent="0.2">
      <c r="A1199" s="94" t="s">
        <v>68</v>
      </c>
      <c r="B1199" s="96">
        <v>43344</v>
      </c>
      <c r="C1199" s="95">
        <v>89747.980118751497</v>
      </c>
      <c r="D1199" s="95">
        <v>0</v>
      </c>
      <c r="E1199" s="95">
        <v>7461.9247429370898</v>
      </c>
      <c r="F1199" s="95">
        <v>7031.8173338770903</v>
      </c>
      <c r="G1199" s="95">
        <v>3795.3272000253201</v>
      </c>
      <c r="H1199" s="95">
        <v>0</v>
      </c>
      <c r="I1199" s="95">
        <v>0</v>
      </c>
      <c r="J1199" s="95">
        <v>54289.221659660303</v>
      </c>
      <c r="K1199" s="95">
        <v>0</v>
      </c>
      <c r="L1199" s="95">
        <v>169.342556487769</v>
      </c>
      <c r="M1199" s="95">
        <v>43378.8014674187</v>
      </c>
      <c r="N1199" s="95">
        <v>2821.01204115152</v>
      </c>
      <c r="O1199" s="95">
        <v>0</v>
      </c>
      <c r="P1199" s="95">
        <v>46619.189692497297</v>
      </c>
      <c r="Q1199" s="95">
        <v>4126.3251293301601</v>
      </c>
      <c r="R1199" s="95">
        <v>0</v>
      </c>
      <c r="S1199" s="95">
        <v>3785.1983726918702</v>
      </c>
      <c r="T1199" s="95">
        <v>0</v>
      </c>
      <c r="U1199" s="95">
        <v>54289.9540119171</v>
      </c>
      <c r="V1199" s="95">
        <v>3533759.3880920401</v>
      </c>
      <c r="W1199" s="95">
        <v>0</v>
      </c>
      <c r="X1199" s="95">
        <v>505411.73586654698</v>
      </c>
      <c r="Y1199" s="95">
        <v>462351.62850189197</v>
      </c>
      <c r="Z1199" s="95">
        <v>358399.00043106102</v>
      </c>
      <c r="AA1199" s="95">
        <v>0</v>
      </c>
      <c r="AB1199" s="95">
        <v>0</v>
      </c>
      <c r="AC1199" s="95">
        <v>18524878.548828099</v>
      </c>
      <c r="AD1199" s="95">
        <v>0</v>
      </c>
      <c r="AE1199" s="95">
        <v>13150.144461751001</v>
      </c>
      <c r="AF1199" s="95">
        <v>1622480.09565735</v>
      </c>
      <c r="AG1199" s="95">
        <v>435727.183120728</v>
      </c>
      <c r="AH1199" s="95">
        <v>0</v>
      </c>
      <c r="AI1199" s="95">
        <v>1479294.74403381</v>
      </c>
      <c r="AJ1199" s="95">
        <v>491573.41168594401</v>
      </c>
      <c r="AK1199" s="95">
        <v>0</v>
      </c>
      <c r="AL1199" s="95">
        <v>356913.50540542603</v>
      </c>
      <c r="AM1199" s="95">
        <v>0</v>
      </c>
      <c r="AN1199" s="95">
        <v>18514199.806152299</v>
      </c>
      <c r="AO1199" s="95">
        <v>39171777.843261696</v>
      </c>
      <c r="AP1199" s="95">
        <v>0</v>
      </c>
      <c r="AQ1199" s="95">
        <v>4646445.1777343797</v>
      </c>
      <c r="AR1199" s="95">
        <v>4230372.1766357403</v>
      </c>
      <c r="AS1199" s="95">
        <v>3240777.1889953599</v>
      </c>
      <c r="AT1199" s="95">
        <v>0</v>
      </c>
      <c r="AU1199" s="95">
        <v>0</v>
      </c>
      <c r="AV1199" s="95">
        <v>63369367.328613304</v>
      </c>
      <c r="AW1199" s="95">
        <v>0</v>
      </c>
      <c r="AX1199" s="95">
        <v>117387.878770828</v>
      </c>
      <c r="AY1199" s="95">
        <v>18468483.705810498</v>
      </c>
      <c r="AZ1199" s="95">
        <v>4168787.7499694801</v>
      </c>
      <c r="BA1199" s="95">
        <v>0</v>
      </c>
      <c r="BB1199" s="95">
        <v>16351341.8051758</v>
      </c>
      <c r="BC1199" s="95">
        <v>4751007.9353637705</v>
      </c>
      <c r="BD1199" s="95">
        <v>0</v>
      </c>
      <c r="BE1199" s="95">
        <v>3230465.19708252</v>
      </c>
      <c r="BF1199" s="95">
        <v>0</v>
      </c>
      <c r="BG1199" s="95">
        <v>63235184.045410201</v>
      </c>
      <c r="BH1199" s="95">
        <v>10630621.919921899</v>
      </c>
      <c r="BI1199" s="95">
        <v>0</v>
      </c>
      <c r="BJ1199" s="95">
        <v>2094197.6800079299</v>
      </c>
      <c r="BK1199" s="95">
        <v>1915621.9391784701</v>
      </c>
      <c r="BL1199" s="95">
        <v>0</v>
      </c>
      <c r="BM1199" s="95">
        <v>0</v>
      </c>
      <c r="BN1199" s="95">
        <v>0</v>
      </c>
      <c r="BO1199" s="95">
        <v>0</v>
      </c>
      <c r="BP1199" s="95">
        <v>0</v>
      </c>
      <c r="BQ1199" s="95">
        <v>0</v>
      </c>
      <c r="BR1199" s="95">
        <v>6168864.27270508</v>
      </c>
      <c r="BS1199" s="95">
        <v>1559757.57348633</v>
      </c>
      <c r="BT1199" s="95">
        <v>0</v>
      </c>
      <c r="BU1199" s="95">
        <v>2351328.42999268</v>
      </c>
      <c r="BV1199" s="95">
        <v>2308486.5412597698</v>
      </c>
      <c r="BW1199" s="95">
        <v>0</v>
      </c>
      <c r="BX1199" s="95">
        <v>539560.02812194801</v>
      </c>
      <c r="BY1199" s="95">
        <v>0</v>
      </c>
      <c r="BZ1199" s="95">
        <v>0</v>
      </c>
      <c r="CA1199" s="95">
        <v>97094.141088485703</v>
      </c>
      <c r="CB1199" s="95">
        <v>4039632.3429565402</v>
      </c>
      <c r="CC1199" s="95">
        <v>43873481.088378899</v>
      </c>
      <c r="CD1199" s="95">
        <v>12722219.287231401</v>
      </c>
      <c r="CE1199" s="95">
        <v>3799.8755699098101</v>
      </c>
      <c r="CF1199" s="95">
        <v>357357.16290283197</v>
      </c>
      <c r="CG1199" s="95">
        <v>3237145.61120605</v>
      </c>
      <c r="CH1199" s="95">
        <v>0</v>
      </c>
      <c r="CI1199" s="95">
        <v>100856.384737015</v>
      </c>
      <c r="CJ1199" s="95">
        <v>4395871.7193603497</v>
      </c>
      <c r="CK1199" s="95">
        <v>47120218.894531302</v>
      </c>
      <c r="CL1199" s="95">
        <v>13333267.161987299</v>
      </c>
      <c r="CM1199" s="160">
        <v>154363.05682754499</v>
      </c>
      <c r="CN1199" s="160">
        <v>22955776.342285201</v>
      </c>
      <c r="CO1199" s="160">
        <v>110262597.084961</v>
      </c>
      <c r="CP1199" s="95">
        <v>13333267.161987299</v>
      </c>
      <c r="CQ1199" s="95">
        <v>0</v>
      </c>
      <c r="CR1199" s="95">
        <v>0</v>
      </c>
      <c r="CS1199" s="95">
        <v>0</v>
      </c>
      <c r="CT1199" s="95">
        <v>0</v>
      </c>
      <c r="CU1199" s="161">
        <v>4396989.5058593722</v>
      </c>
      <c r="CV1199" s="161">
        <v>47110626.699584946</v>
      </c>
    </row>
    <row r="1200" spans="1:100" x14ac:dyDescent="0.2">
      <c r="A1200" s="94" t="s">
        <v>68</v>
      </c>
      <c r="B1200" s="96">
        <v>43435</v>
      </c>
      <c r="C1200" s="95">
        <v>89059.380708694502</v>
      </c>
      <c r="D1200" s="95">
        <v>0</v>
      </c>
      <c r="E1200" s="95">
        <v>7347.2824673652603</v>
      </c>
      <c r="F1200" s="95">
        <v>6935.3698332309696</v>
      </c>
      <c r="G1200" s="95">
        <v>3801.6899551451202</v>
      </c>
      <c r="H1200" s="95">
        <v>0</v>
      </c>
      <c r="I1200" s="95">
        <v>0</v>
      </c>
      <c r="J1200" s="95">
        <v>53669.081159591697</v>
      </c>
      <c r="K1200" s="95">
        <v>0</v>
      </c>
      <c r="L1200" s="95">
        <v>144.04382512904701</v>
      </c>
      <c r="M1200" s="95">
        <v>43241.885671615601</v>
      </c>
      <c r="N1200" s="95">
        <v>2796.6346894204598</v>
      </c>
      <c r="O1200" s="95">
        <v>0</v>
      </c>
      <c r="P1200" s="95">
        <v>46241.048083782203</v>
      </c>
      <c r="Q1200" s="95">
        <v>4082.2345876395698</v>
      </c>
      <c r="R1200" s="95">
        <v>0</v>
      </c>
      <c r="S1200" s="95">
        <v>3783.4432339966302</v>
      </c>
      <c r="T1200" s="95">
        <v>0</v>
      </c>
      <c r="U1200" s="95">
        <v>53684.699788093603</v>
      </c>
      <c r="V1200" s="95">
        <v>3531479.40478516</v>
      </c>
      <c r="W1200" s="95">
        <v>0</v>
      </c>
      <c r="X1200" s="95">
        <v>496498.64402389497</v>
      </c>
      <c r="Y1200" s="95">
        <v>455519.93724822998</v>
      </c>
      <c r="Z1200" s="95">
        <v>359367.38441467303</v>
      </c>
      <c r="AA1200" s="95">
        <v>0</v>
      </c>
      <c r="AB1200" s="95">
        <v>0</v>
      </c>
      <c r="AC1200" s="95">
        <v>18431096.048583999</v>
      </c>
      <c r="AD1200" s="95">
        <v>0</v>
      </c>
      <c r="AE1200" s="95">
        <v>11556.627197980901</v>
      </c>
      <c r="AF1200" s="95">
        <v>1625182.3817749</v>
      </c>
      <c r="AG1200" s="95">
        <v>426550.72819519002</v>
      </c>
      <c r="AH1200" s="95">
        <v>0</v>
      </c>
      <c r="AI1200" s="95">
        <v>1468397.3183593799</v>
      </c>
      <c r="AJ1200" s="95">
        <v>490086.78337097203</v>
      </c>
      <c r="AK1200" s="95">
        <v>0</v>
      </c>
      <c r="AL1200" s="95">
        <v>358519.72232818598</v>
      </c>
      <c r="AM1200" s="95">
        <v>0</v>
      </c>
      <c r="AN1200" s="95">
        <v>18436367.387207001</v>
      </c>
      <c r="AO1200" s="95">
        <v>39491273.130859397</v>
      </c>
      <c r="AP1200" s="95">
        <v>0</v>
      </c>
      <c r="AQ1200" s="95">
        <v>4606234.5563964797</v>
      </c>
      <c r="AR1200" s="95">
        <v>4219342.5945434598</v>
      </c>
      <c r="AS1200" s="95">
        <v>3268781.1978759798</v>
      </c>
      <c r="AT1200" s="95">
        <v>0</v>
      </c>
      <c r="AU1200" s="95">
        <v>0</v>
      </c>
      <c r="AV1200" s="95">
        <v>63323047.270996101</v>
      </c>
      <c r="AW1200" s="95">
        <v>0</v>
      </c>
      <c r="AX1200" s="95">
        <v>102411.415399551</v>
      </c>
      <c r="AY1200" s="95">
        <v>18653597.042236298</v>
      </c>
      <c r="AZ1200" s="95">
        <v>4125426.3021240202</v>
      </c>
      <c r="BA1200" s="95">
        <v>0</v>
      </c>
      <c r="BB1200" s="95">
        <v>16339737.5712891</v>
      </c>
      <c r="BC1200" s="95">
        <v>4791330.8507080097</v>
      </c>
      <c r="BD1200" s="95">
        <v>0</v>
      </c>
      <c r="BE1200" s="95">
        <v>3264952.3596496601</v>
      </c>
      <c r="BF1200" s="95">
        <v>0</v>
      </c>
      <c r="BG1200" s="95">
        <v>63431829.162109397</v>
      </c>
      <c r="BH1200" s="95">
        <v>10628577.927734399</v>
      </c>
      <c r="BI1200" s="95">
        <v>0</v>
      </c>
      <c r="BJ1200" s="95">
        <v>2040991.1671295201</v>
      </c>
      <c r="BK1200" s="95">
        <v>1891738.8674469001</v>
      </c>
      <c r="BL1200" s="95">
        <v>0</v>
      </c>
      <c r="BM1200" s="95">
        <v>0</v>
      </c>
      <c r="BN1200" s="95">
        <v>0</v>
      </c>
      <c r="BO1200" s="95">
        <v>0</v>
      </c>
      <c r="BP1200" s="95">
        <v>0</v>
      </c>
      <c r="BQ1200" s="95">
        <v>0</v>
      </c>
      <c r="BR1200" s="95">
        <v>6162335.2871093797</v>
      </c>
      <c r="BS1200" s="95">
        <v>1526920.6331329299</v>
      </c>
      <c r="BT1200" s="95">
        <v>0</v>
      </c>
      <c r="BU1200" s="95">
        <v>2801543.3399658198</v>
      </c>
      <c r="BV1200" s="95">
        <v>2289859.7037658701</v>
      </c>
      <c r="BW1200" s="95">
        <v>0</v>
      </c>
      <c r="BX1200" s="95">
        <v>636419.67774200405</v>
      </c>
      <c r="BY1200" s="95">
        <v>0</v>
      </c>
      <c r="BZ1200" s="95">
        <v>0</v>
      </c>
      <c r="CA1200" s="95">
        <v>96537.474404334993</v>
      </c>
      <c r="CB1200" s="95">
        <v>4031442.4654541002</v>
      </c>
      <c r="CC1200" s="95">
        <v>44136634.869140603</v>
      </c>
      <c r="CD1200" s="95">
        <v>12656874.028686499</v>
      </c>
      <c r="CE1200" s="95">
        <v>3798.14083969593</v>
      </c>
      <c r="CF1200" s="95">
        <v>358571.88700103801</v>
      </c>
      <c r="CG1200" s="95">
        <v>3271793.6596679701</v>
      </c>
      <c r="CH1200" s="95">
        <v>0</v>
      </c>
      <c r="CI1200" s="95">
        <v>100383.097647667</v>
      </c>
      <c r="CJ1200" s="95">
        <v>4392859.69677734</v>
      </c>
      <c r="CK1200" s="95">
        <v>47419451.033203103</v>
      </c>
      <c r="CL1200" s="95">
        <v>13295001.536010699</v>
      </c>
      <c r="CM1200" s="160">
        <v>153416.289102554</v>
      </c>
      <c r="CN1200" s="160">
        <v>22854979.4765625</v>
      </c>
      <c r="CO1200" s="160">
        <v>110895763.40429699</v>
      </c>
      <c r="CP1200" s="95">
        <v>13295001.536010699</v>
      </c>
      <c r="CQ1200" s="95">
        <v>0</v>
      </c>
      <c r="CR1200" s="95">
        <v>0</v>
      </c>
      <c r="CS1200" s="95">
        <v>0</v>
      </c>
      <c r="CT1200" s="95">
        <v>0</v>
      </c>
      <c r="CU1200" s="161">
        <v>4390014.3524551382</v>
      </c>
      <c r="CV1200" s="161">
        <v>47408428.528808571</v>
      </c>
    </row>
    <row r="1201" spans="1:100" x14ac:dyDescent="0.2">
      <c r="A1201" s="94" t="s">
        <v>68</v>
      </c>
      <c r="B1201" s="96">
        <v>43525</v>
      </c>
      <c r="C1201" s="95">
        <v>89750.414260864301</v>
      </c>
      <c r="D1201" s="95">
        <v>0</v>
      </c>
      <c r="E1201" s="95">
        <v>7258.3383511900902</v>
      </c>
      <c r="F1201" s="95">
        <v>6888.9983491897601</v>
      </c>
      <c r="G1201" s="95">
        <v>3795.4637356102498</v>
      </c>
      <c r="H1201" s="95">
        <v>0</v>
      </c>
      <c r="I1201" s="95">
        <v>0</v>
      </c>
      <c r="J1201" s="95">
        <v>53192.500176429698</v>
      </c>
      <c r="K1201" s="95">
        <v>0</v>
      </c>
      <c r="L1201" s="95">
        <v>135.93102201260601</v>
      </c>
      <c r="M1201" s="95">
        <v>43619.102556228601</v>
      </c>
      <c r="N1201" s="95">
        <v>2790.73286268115</v>
      </c>
      <c r="O1201" s="95">
        <v>0</v>
      </c>
      <c r="P1201" s="95">
        <v>46685.205186843901</v>
      </c>
      <c r="Q1201" s="95">
        <v>3840.7583072185498</v>
      </c>
      <c r="R1201" s="95">
        <v>0</v>
      </c>
      <c r="S1201" s="95">
        <v>3782.1344922781</v>
      </c>
      <c r="T1201" s="95">
        <v>0</v>
      </c>
      <c r="U1201" s="95">
        <v>53186.220491886103</v>
      </c>
      <c r="V1201" s="95">
        <v>3517823.89916992</v>
      </c>
      <c r="W1201" s="95">
        <v>0</v>
      </c>
      <c r="X1201" s="95">
        <v>497581.07099533099</v>
      </c>
      <c r="Y1201" s="95">
        <v>457696.48480224598</v>
      </c>
      <c r="Z1201" s="95">
        <v>355635.93847274798</v>
      </c>
      <c r="AA1201" s="95">
        <v>0</v>
      </c>
      <c r="AB1201" s="95">
        <v>0</v>
      </c>
      <c r="AC1201" s="95">
        <v>18240949.426025402</v>
      </c>
      <c r="AD1201" s="95">
        <v>0</v>
      </c>
      <c r="AE1201" s="95">
        <v>11168.0561608076</v>
      </c>
      <c r="AF1201" s="95">
        <v>1624003.33755493</v>
      </c>
      <c r="AG1201" s="95">
        <v>423614.479999542</v>
      </c>
      <c r="AH1201" s="95">
        <v>0</v>
      </c>
      <c r="AI1201" s="95">
        <v>1451321.93293762</v>
      </c>
      <c r="AJ1201" s="95">
        <v>494117.50239181501</v>
      </c>
      <c r="AK1201" s="95">
        <v>0</v>
      </c>
      <c r="AL1201" s="95">
        <v>353610.77767562901</v>
      </c>
      <c r="AM1201" s="95">
        <v>0</v>
      </c>
      <c r="AN1201" s="95">
        <v>18341757.963622998</v>
      </c>
      <c r="AO1201" s="95">
        <v>39626233.006347701</v>
      </c>
      <c r="AP1201" s="95">
        <v>0</v>
      </c>
      <c r="AQ1201" s="95">
        <v>4622336.94458008</v>
      </c>
      <c r="AR1201" s="95">
        <v>4247650.5737915002</v>
      </c>
      <c r="AS1201" s="95">
        <v>3256660.5037536598</v>
      </c>
      <c r="AT1201" s="95">
        <v>0</v>
      </c>
      <c r="AU1201" s="95">
        <v>0</v>
      </c>
      <c r="AV1201" s="95">
        <v>63179105.302246101</v>
      </c>
      <c r="AW1201" s="95">
        <v>0</v>
      </c>
      <c r="AX1201" s="95">
        <v>88874.813418388396</v>
      </c>
      <c r="AY1201" s="95">
        <v>18779903.626708999</v>
      </c>
      <c r="AZ1201" s="95">
        <v>4111907.7264404302</v>
      </c>
      <c r="BA1201" s="95">
        <v>0</v>
      </c>
      <c r="BB1201" s="95">
        <v>16290475.9926758</v>
      </c>
      <c r="BC1201" s="95">
        <v>4850871.3297729502</v>
      </c>
      <c r="BD1201" s="95">
        <v>0</v>
      </c>
      <c r="BE1201" s="95">
        <v>3226748.09234619</v>
      </c>
      <c r="BF1201" s="95">
        <v>0</v>
      </c>
      <c r="BG1201" s="95">
        <v>63493241.712402299</v>
      </c>
      <c r="BH1201" s="95">
        <v>10618558.8746338</v>
      </c>
      <c r="BI1201" s="95">
        <v>0</v>
      </c>
      <c r="BJ1201" s="95">
        <v>1908679.2609405499</v>
      </c>
      <c r="BK1201" s="95">
        <v>1747173.49571228</v>
      </c>
      <c r="BL1201" s="95">
        <v>0</v>
      </c>
      <c r="BM1201" s="95">
        <v>0</v>
      </c>
      <c r="BN1201" s="95">
        <v>0</v>
      </c>
      <c r="BO1201" s="95">
        <v>0</v>
      </c>
      <c r="BP1201" s="95">
        <v>0</v>
      </c>
      <c r="BQ1201" s="95">
        <v>0</v>
      </c>
      <c r="BR1201" s="95">
        <v>6159845.6351318397</v>
      </c>
      <c r="BS1201" s="95">
        <v>1522661.7668457001</v>
      </c>
      <c r="BT1201" s="95">
        <v>0</v>
      </c>
      <c r="BU1201" s="95">
        <v>2718778.4499816899</v>
      </c>
      <c r="BV1201" s="95">
        <v>2169051.9508667002</v>
      </c>
      <c r="BW1201" s="95">
        <v>0</v>
      </c>
      <c r="BX1201" s="95">
        <v>656664.33757782006</v>
      </c>
      <c r="BY1201" s="95">
        <v>0</v>
      </c>
      <c r="BZ1201" s="95">
        <v>0</v>
      </c>
      <c r="CA1201" s="95">
        <v>97178.648270606995</v>
      </c>
      <c r="CB1201" s="95">
        <v>4011576.75604248</v>
      </c>
      <c r="CC1201" s="95">
        <v>44289181.2568359</v>
      </c>
      <c r="CD1201" s="95">
        <v>12526772.8240967</v>
      </c>
      <c r="CE1201" s="95">
        <v>3792.3185193538702</v>
      </c>
      <c r="CF1201" s="95">
        <v>357579.28783035302</v>
      </c>
      <c r="CG1201" s="95">
        <v>3243278.6073608398</v>
      </c>
      <c r="CH1201" s="95">
        <v>0</v>
      </c>
      <c r="CI1201" s="95">
        <v>100955.28337383299</v>
      </c>
      <c r="CJ1201" s="95">
        <v>4369824.2913207998</v>
      </c>
      <c r="CK1201" s="95">
        <v>47568165.2568359</v>
      </c>
      <c r="CL1201" s="95">
        <v>13155278.239990201</v>
      </c>
      <c r="CM1201" s="160">
        <v>153415.668462753</v>
      </c>
      <c r="CN1201" s="160">
        <v>22714779.613525402</v>
      </c>
      <c r="CO1201" s="160">
        <v>111017955.285156</v>
      </c>
      <c r="CP1201" s="95">
        <v>13155278.239990201</v>
      </c>
      <c r="CQ1201" s="95">
        <v>0</v>
      </c>
      <c r="CR1201" s="95">
        <v>0</v>
      </c>
      <c r="CS1201" s="95">
        <v>0</v>
      </c>
      <c r="CT1201" s="95">
        <v>0</v>
      </c>
      <c r="CU1201" s="161">
        <v>4369156.0438728333</v>
      </c>
      <c r="CV1201" s="161">
        <v>47532459.86419674</v>
      </c>
    </row>
    <row r="1202" spans="1:100" x14ac:dyDescent="0.2">
      <c r="A1202" s="94" t="s">
        <v>68</v>
      </c>
      <c r="B1202" s="96">
        <v>43617</v>
      </c>
      <c r="C1202" s="95">
        <v>89824.985482215896</v>
      </c>
      <c r="D1202" s="95">
        <v>0</v>
      </c>
      <c r="E1202" s="95">
        <v>7228.3532063365001</v>
      </c>
      <c r="F1202" s="95">
        <v>6891.5340635180501</v>
      </c>
      <c r="G1202" s="95">
        <v>3806.0671499669602</v>
      </c>
      <c r="H1202" s="95">
        <v>0</v>
      </c>
      <c r="I1202" s="95">
        <v>0</v>
      </c>
      <c r="J1202" s="95">
        <v>52721.455686569199</v>
      </c>
      <c r="K1202" s="95">
        <v>0</v>
      </c>
      <c r="L1202" s="95">
        <v>137.255344612524</v>
      </c>
      <c r="M1202" s="95">
        <v>43528.999830722802</v>
      </c>
      <c r="N1202" s="95">
        <v>2794.6963885128498</v>
      </c>
      <c r="O1202" s="95">
        <v>0</v>
      </c>
      <c r="P1202" s="95">
        <v>46675.578147411303</v>
      </c>
      <c r="Q1202" s="95">
        <v>3755.1567923426601</v>
      </c>
      <c r="R1202" s="95">
        <v>0</v>
      </c>
      <c r="S1202" s="95">
        <v>3800.3885790407699</v>
      </c>
      <c r="T1202" s="95">
        <v>0</v>
      </c>
      <c r="U1202" s="95">
        <v>52710.847558498397</v>
      </c>
      <c r="V1202" s="95">
        <v>3494994.5123291002</v>
      </c>
      <c r="W1202" s="95">
        <v>0</v>
      </c>
      <c r="X1202" s="95">
        <v>499082.39108276402</v>
      </c>
      <c r="Y1202" s="95">
        <v>461220.77256774902</v>
      </c>
      <c r="Z1202" s="95">
        <v>356848.40270233201</v>
      </c>
      <c r="AA1202" s="95">
        <v>0</v>
      </c>
      <c r="AB1202" s="95">
        <v>0</v>
      </c>
      <c r="AC1202" s="95">
        <v>18319361.833252002</v>
      </c>
      <c r="AD1202" s="95">
        <v>0</v>
      </c>
      <c r="AE1202" s="95">
        <v>12280.4649922848</v>
      </c>
      <c r="AF1202" s="95">
        <v>1615612.2023620601</v>
      </c>
      <c r="AG1202" s="95">
        <v>427158.85140991199</v>
      </c>
      <c r="AH1202" s="95">
        <v>0</v>
      </c>
      <c r="AI1202" s="95">
        <v>1431868.80873108</v>
      </c>
      <c r="AJ1202" s="95">
        <v>498371.79371643101</v>
      </c>
      <c r="AK1202" s="95">
        <v>0</v>
      </c>
      <c r="AL1202" s="95">
        <v>355415.71849060099</v>
      </c>
      <c r="AM1202" s="95">
        <v>0</v>
      </c>
      <c r="AN1202" s="95">
        <v>18278950.9294434</v>
      </c>
      <c r="AO1202" s="95">
        <v>39519706.423828103</v>
      </c>
      <c r="AP1202" s="95">
        <v>0</v>
      </c>
      <c r="AQ1202" s="95">
        <v>4687444.7359619103</v>
      </c>
      <c r="AR1202" s="95">
        <v>4327010.2426147498</v>
      </c>
      <c r="AS1202" s="95">
        <v>3279671.1433715802</v>
      </c>
      <c r="AT1202" s="95">
        <v>0</v>
      </c>
      <c r="AU1202" s="95">
        <v>0</v>
      </c>
      <c r="AV1202" s="95">
        <v>63731406.998535201</v>
      </c>
      <c r="AW1202" s="95">
        <v>0</v>
      </c>
      <c r="AX1202" s="95">
        <v>105760.51848411599</v>
      </c>
      <c r="AY1202" s="95">
        <v>18756436.986816399</v>
      </c>
      <c r="AZ1202" s="95">
        <v>4162241.2541503902</v>
      </c>
      <c r="BA1202" s="95">
        <v>0</v>
      </c>
      <c r="BB1202" s="95">
        <v>16147574.2178955</v>
      </c>
      <c r="BC1202" s="95">
        <v>4933843.0990600605</v>
      </c>
      <c r="BD1202" s="95">
        <v>0</v>
      </c>
      <c r="BE1202" s="95">
        <v>3268021.4212951702</v>
      </c>
      <c r="BF1202" s="95">
        <v>0</v>
      </c>
      <c r="BG1202" s="95">
        <v>63559501.001464799</v>
      </c>
      <c r="BH1202" s="95">
        <v>10548678.666259799</v>
      </c>
      <c r="BI1202" s="95">
        <v>0</v>
      </c>
      <c r="BJ1202" s="95">
        <v>1802356.09794617</v>
      </c>
      <c r="BK1202" s="95">
        <v>1687113.44927979</v>
      </c>
      <c r="BL1202" s="95">
        <v>0</v>
      </c>
      <c r="BM1202" s="95">
        <v>0</v>
      </c>
      <c r="BN1202" s="95">
        <v>0</v>
      </c>
      <c r="BO1202" s="95">
        <v>0</v>
      </c>
      <c r="BP1202" s="95">
        <v>0</v>
      </c>
      <c r="BQ1202" s="95">
        <v>0</v>
      </c>
      <c r="BR1202" s="95">
        <v>6171206.64916992</v>
      </c>
      <c r="BS1202" s="95">
        <v>1534871.3804931601</v>
      </c>
      <c r="BT1202" s="95">
        <v>0</v>
      </c>
      <c r="BU1202" s="95">
        <v>2760013.3599853502</v>
      </c>
      <c r="BV1202" s="95">
        <v>2063919.6226806601</v>
      </c>
      <c r="BW1202" s="95">
        <v>0</v>
      </c>
      <c r="BX1202" s="95">
        <v>664699.07756805397</v>
      </c>
      <c r="BY1202" s="95">
        <v>0</v>
      </c>
      <c r="BZ1202" s="95">
        <v>0</v>
      </c>
      <c r="CA1202" s="95">
        <v>96855.755726814299</v>
      </c>
      <c r="CB1202" s="95">
        <v>3995917.2788391099</v>
      </c>
      <c r="CC1202" s="95">
        <v>44323303.620117202</v>
      </c>
      <c r="CD1202" s="95">
        <v>12374556.0275879</v>
      </c>
      <c r="CE1202" s="95">
        <v>3807.4528526663798</v>
      </c>
      <c r="CF1202" s="95">
        <v>356354.10661697399</v>
      </c>
      <c r="CG1202" s="95">
        <v>3293029.8952331501</v>
      </c>
      <c r="CH1202" s="95">
        <v>0</v>
      </c>
      <c r="CI1202" s="95">
        <v>100659.626637459</v>
      </c>
      <c r="CJ1202" s="95">
        <v>4351648.43603516</v>
      </c>
      <c r="CK1202" s="95">
        <v>47607426.846191399</v>
      </c>
      <c r="CL1202" s="95">
        <v>13000315.0430908</v>
      </c>
      <c r="CM1202" s="160">
        <v>152669.977148056</v>
      </c>
      <c r="CN1202" s="160">
        <v>22616069.794677701</v>
      </c>
      <c r="CO1202" s="160">
        <v>111145411.66113301</v>
      </c>
      <c r="CP1202" s="95">
        <v>13000315.0430908</v>
      </c>
      <c r="CQ1202" s="95">
        <v>0</v>
      </c>
      <c r="CR1202" s="95">
        <v>0</v>
      </c>
      <c r="CS1202" s="95">
        <v>0</v>
      </c>
      <c r="CT1202" s="95">
        <v>0</v>
      </c>
      <c r="CU1202" s="161">
        <v>4352271.3854560843</v>
      </c>
      <c r="CV1202" s="161">
        <v>47616333.515350349</v>
      </c>
    </row>
    <row r="1203" spans="1:100" x14ac:dyDescent="0.2">
      <c r="A1203" s="94" t="s">
        <v>68</v>
      </c>
      <c r="B1203" s="96">
        <v>43709</v>
      </c>
      <c r="C1203" s="95">
        <v>89653.885127067595</v>
      </c>
      <c r="D1203" s="95">
        <v>0</v>
      </c>
      <c r="E1203" s="95">
        <v>7330.0089470744097</v>
      </c>
      <c r="F1203" s="95">
        <v>7050.25559693575</v>
      </c>
      <c r="G1203" s="95">
        <v>3774.59735617042</v>
      </c>
      <c r="H1203" s="95">
        <v>0</v>
      </c>
      <c r="I1203" s="95">
        <v>0</v>
      </c>
      <c r="J1203" s="95">
        <v>52485.339233875296</v>
      </c>
      <c r="K1203" s="95">
        <v>0</v>
      </c>
      <c r="L1203" s="95">
        <v>147.75855587981599</v>
      </c>
      <c r="M1203" s="95">
        <v>43572.816905021697</v>
      </c>
      <c r="N1203" s="95">
        <v>2803.6656859815098</v>
      </c>
      <c r="O1203" s="95">
        <v>0</v>
      </c>
      <c r="P1203" s="95">
        <v>46711.065124034903</v>
      </c>
      <c r="Q1203" s="95">
        <v>3696.8275940120202</v>
      </c>
      <c r="R1203" s="95">
        <v>0</v>
      </c>
      <c r="S1203" s="95">
        <v>3772.0340196192301</v>
      </c>
      <c r="T1203" s="95">
        <v>0</v>
      </c>
      <c r="U1203" s="95">
        <v>52482.031662941001</v>
      </c>
      <c r="V1203" s="95">
        <v>3486322.1179504399</v>
      </c>
      <c r="W1203" s="95">
        <v>0</v>
      </c>
      <c r="X1203" s="95">
        <v>502881.35902404803</v>
      </c>
      <c r="Y1203" s="95">
        <v>466435.28133773798</v>
      </c>
      <c r="Z1203" s="95">
        <v>357195.69035339402</v>
      </c>
      <c r="AA1203" s="95">
        <v>0</v>
      </c>
      <c r="AB1203" s="95">
        <v>0</v>
      </c>
      <c r="AC1203" s="95">
        <v>18146875.346435498</v>
      </c>
      <c r="AD1203" s="95">
        <v>0</v>
      </c>
      <c r="AE1203" s="95">
        <v>11198.916008472401</v>
      </c>
      <c r="AF1203" s="95">
        <v>1611868.3762970001</v>
      </c>
      <c r="AG1203" s="95">
        <v>427073.17329788202</v>
      </c>
      <c r="AH1203" s="95">
        <v>0</v>
      </c>
      <c r="AI1203" s="95">
        <v>1433172.9649505599</v>
      </c>
      <c r="AJ1203" s="95">
        <v>505870.83369064302</v>
      </c>
      <c r="AK1203" s="95">
        <v>0</v>
      </c>
      <c r="AL1203" s="95">
        <v>356347.73402786301</v>
      </c>
      <c r="AM1203" s="95">
        <v>0</v>
      </c>
      <c r="AN1203" s="95">
        <v>18097168.161621101</v>
      </c>
      <c r="AO1203" s="95">
        <v>39673636.212402299</v>
      </c>
      <c r="AP1203" s="95">
        <v>0</v>
      </c>
      <c r="AQ1203" s="95">
        <v>4771822.1970825205</v>
      </c>
      <c r="AR1203" s="95">
        <v>4400404.5437622098</v>
      </c>
      <c r="AS1203" s="95">
        <v>3286985.4196167002</v>
      </c>
      <c r="AT1203" s="95">
        <v>0</v>
      </c>
      <c r="AU1203" s="95">
        <v>0</v>
      </c>
      <c r="AV1203" s="95">
        <v>63380587.749511696</v>
      </c>
      <c r="AW1203" s="95">
        <v>0</v>
      </c>
      <c r="AX1203" s="95">
        <v>110793.149756432</v>
      </c>
      <c r="AY1203" s="95">
        <v>18835993.239257801</v>
      </c>
      <c r="AZ1203" s="95">
        <v>4200048.9099121103</v>
      </c>
      <c r="BA1203" s="95">
        <v>0</v>
      </c>
      <c r="BB1203" s="95">
        <v>16260631.2268066</v>
      </c>
      <c r="BC1203" s="95">
        <v>5056514.1705932599</v>
      </c>
      <c r="BD1203" s="95">
        <v>0</v>
      </c>
      <c r="BE1203" s="95">
        <v>3286494.4347228999</v>
      </c>
      <c r="BF1203" s="95">
        <v>0</v>
      </c>
      <c r="BG1203" s="95">
        <v>63134944.364257798</v>
      </c>
      <c r="BH1203" s="95">
        <v>10628532.0617676</v>
      </c>
      <c r="BI1203" s="95">
        <v>0</v>
      </c>
      <c r="BJ1203" s="95">
        <v>1830127.7251281701</v>
      </c>
      <c r="BK1203" s="95">
        <v>1716147.7083740199</v>
      </c>
      <c r="BL1203" s="95">
        <v>0</v>
      </c>
      <c r="BM1203" s="95">
        <v>0</v>
      </c>
      <c r="BN1203" s="95">
        <v>0</v>
      </c>
      <c r="BO1203" s="95">
        <v>0</v>
      </c>
      <c r="BP1203" s="95">
        <v>0</v>
      </c>
      <c r="BQ1203" s="95">
        <v>0</v>
      </c>
      <c r="BR1203" s="95">
        <v>6191178.7465820303</v>
      </c>
      <c r="BS1203" s="95">
        <v>1547891.50863647</v>
      </c>
      <c r="BT1203" s="95">
        <v>0</v>
      </c>
      <c r="BU1203" s="95">
        <v>2284310.6299743699</v>
      </c>
      <c r="BV1203" s="95">
        <v>2095115.6138305699</v>
      </c>
      <c r="BW1203" s="95">
        <v>0</v>
      </c>
      <c r="BX1203" s="95">
        <v>546738.31807708705</v>
      </c>
      <c r="BY1203" s="95">
        <v>0</v>
      </c>
      <c r="BZ1203" s="95">
        <v>0</v>
      </c>
      <c r="CA1203" s="95">
        <v>96883.110809326201</v>
      </c>
      <c r="CB1203" s="95">
        <v>3992348.4860534701</v>
      </c>
      <c r="CC1203" s="95">
        <v>44465163.737304702</v>
      </c>
      <c r="CD1203" s="95">
        <v>12446431.100463901</v>
      </c>
      <c r="CE1203" s="95">
        <v>3782.61262491345</v>
      </c>
      <c r="CF1203" s="95">
        <v>355112.59677886998</v>
      </c>
      <c r="CG1203" s="95">
        <v>3283153.8117370601</v>
      </c>
      <c r="CH1203" s="95">
        <v>0</v>
      </c>
      <c r="CI1203" s="95">
        <v>100638.08846092199</v>
      </c>
      <c r="CJ1203" s="95">
        <v>4346181.9362182599</v>
      </c>
      <c r="CK1203" s="95">
        <v>47746987.330078103</v>
      </c>
      <c r="CL1203" s="95">
        <v>13065680.8736572</v>
      </c>
      <c r="CM1203" s="160">
        <v>152264.131132126</v>
      </c>
      <c r="CN1203" s="160">
        <v>22437277.265625</v>
      </c>
      <c r="CO1203" s="160">
        <v>110792323.99902301</v>
      </c>
      <c r="CP1203" s="95">
        <v>13065680.8736572</v>
      </c>
      <c r="CQ1203" s="95">
        <v>0</v>
      </c>
      <c r="CR1203" s="95">
        <v>0</v>
      </c>
      <c r="CS1203" s="95">
        <v>0</v>
      </c>
      <c r="CT1203" s="95">
        <v>0</v>
      </c>
      <c r="CU1203" s="161">
        <v>4347461.0828323402</v>
      </c>
      <c r="CV1203" s="161">
        <v>47748317.549041763</v>
      </c>
    </row>
    <row r="1204" spans="1:100" x14ac:dyDescent="0.2">
      <c r="A1204" s="94" t="s">
        <v>68</v>
      </c>
      <c r="B1204" s="96">
        <v>43800</v>
      </c>
      <c r="C1204" s="95">
        <v>89287.526736259504</v>
      </c>
      <c r="D1204" s="95">
        <v>0</v>
      </c>
      <c r="E1204" s="95">
        <v>7187.5191119909296</v>
      </c>
      <c r="F1204" s="95">
        <v>6903.8967083096504</v>
      </c>
      <c r="G1204" s="95">
        <v>3710.0686212778101</v>
      </c>
      <c r="H1204" s="95">
        <v>0</v>
      </c>
      <c r="I1204" s="95">
        <v>0</v>
      </c>
      <c r="J1204" s="95">
        <v>51573.6412239075</v>
      </c>
      <c r="K1204" s="95">
        <v>0</v>
      </c>
      <c r="L1204" s="95">
        <v>128.354751409963</v>
      </c>
      <c r="M1204" s="95">
        <v>43589.2465348244</v>
      </c>
      <c r="N1204" s="95">
        <v>2790.32582300901</v>
      </c>
      <c r="O1204" s="95">
        <v>0</v>
      </c>
      <c r="P1204" s="95">
        <v>46415.665105342901</v>
      </c>
      <c r="Q1204" s="95">
        <v>3660.93690285087</v>
      </c>
      <c r="R1204" s="95">
        <v>0</v>
      </c>
      <c r="S1204" s="95">
        <v>3696.0093877613499</v>
      </c>
      <c r="T1204" s="95">
        <v>0</v>
      </c>
      <c r="U1204" s="95">
        <v>51598.940102577202</v>
      </c>
      <c r="V1204" s="95">
        <v>3438447.0007934598</v>
      </c>
      <c r="W1204" s="95">
        <v>0</v>
      </c>
      <c r="X1204" s="95">
        <v>505455.22423934902</v>
      </c>
      <c r="Y1204" s="95">
        <v>467933.363670349</v>
      </c>
      <c r="Z1204" s="95">
        <v>344903.79320907599</v>
      </c>
      <c r="AA1204" s="95">
        <v>0</v>
      </c>
      <c r="AB1204" s="95">
        <v>0</v>
      </c>
      <c r="AC1204" s="95">
        <v>17912504.409667999</v>
      </c>
      <c r="AD1204" s="95">
        <v>0</v>
      </c>
      <c r="AE1204" s="95">
        <v>8927.77257335186</v>
      </c>
      <c r="AF1204" s="95">
        <v>1600861.0043945301</v>
      </c>
      <c r="AG1204" s="95">
        <v>419428.11315155</v>
      </c>
      <c r="AH1204" s="95">
        <v>0</v>
      </c>
      <c r="AI1204" s="95">
        <v>1406507.63464355</v>
      </c>
      <c r="AJ1204" s="95">
        <v>512813.61741638201</v>
      </c>
      <c r="AK1204" s="95">
        <v>0</v>
      </c>
      <c r="AL1204" s="95">
        <v>345292.57524490397</v>
      </c>
      <c r="AM1204" s="95">
        <v>0</v>
      </c>
      <c r="AN1204" s="95">
        <v>17937026.853515599</v>
      </c>
      <c r="AO1204" s="95">
        <v>39348344.246582001</v>
      </c>
      <c r="AP1204" s="95">
        <v>0</v>
      </c>
      <c r="AQ1204" s="95">
        <v>4824268.8146362295</v>
      </c>
      <c r="AR1204" s="95">
        <v>4458115.3154296903</v>
      </c>
      <c r="AS1204" s="95">
        <v>3206305.9274292002</v>
      </c>
      <c r="AT1204" s="95">
        <v>0</v>
      </c>
      <c r="AU1204" s="95">
        <v>0</v>
      </c>
      <c r="AV1204" s="95">
        <v>62575323.4443359</v>
      </c>
      <c r="AW1204" s="95">
        <v>0</v>
      </c>
      <c r="AX1204" s="95">
        <v>86036.535709381104</v>
      </c>
      <c r="AY1204" s="95">
        <v>18799036.848877002</v>
      </c>
      <c r="AZ1204" s="95">
        <v>4175323.5697021498</v>
      </c>
      <c r="BA1204" s="95">
        <v>0</v>
      </c>
      <c r="BB1204" s="95">
        <v>16057773.611572299</v>
      </c>
      <c r="BC1204" s="95">
        <v>5103476.4235839797</v>
      </c>
      <c r="BD1204" s="95">
        <v>0</v>
      </c>
      <c r="BE1204" s="95">
        <v>3215654.3044738802</v>
      </c>
      <c r="BF1204" s="95">
        <v>0</v>
      </c>
      <c r="BG1204" s="95">
        <v>62776068.879394501</v>
      </c>
      <c r="BH1204" s="95">
        <v>10603462.857055699</v>
      </c>
      <c r="BI1204" s="95">
        <v>0</v>
      </c>
      <c r="BJ1204" s="95">
        <v>1787529.9832305899</v>
      </c>
      <c r="BK1204" s="95">
        <v>1701124.73747253</v>
      </c>
      <c r="BL1204" s="95">
        <v>0</v>
      </c>
      <c r="BM1204" s="95">
        <v>0</v>
      </c>
      <c r="BN1204" s="95">
        <v>0</v>
      </c>
      <c r="BO1204" s="95">
        <v>0</v>
      </c>
      <c r="BP1204" s="95">
        <v>0</v>
      </c>
      <c r="BQ1204" s="95">
        <v>0</v>
      </c>
      <c r="BR1204" s="95">
        <v>6209225.6074829102</v>
      </c>
      <c r="BS1204" s="95">
        <v>1541647.6787262</v>
      </c>
      <c r="BT1204" s="95">
        <v>0</v>
      </c>
      <c r="BU1204" s="95">
        <v>2681361.6699829102</v>
      </c>
      <c r="BV1204" s="95">
        <v>2075684.0327301</v>
      </c>
      <c r="BW1204" s="95">
        <v>0</v>
      </c>
      <c r="BX1204" s="95">
        <v>621190.51779174805</v>
      </c>
      <c r="BY1204" s="95">
        <v>0</v>
      </c>
      <c r="BZ1204" s="95">
        <v>0</v>
      </c>
      <c r="CA1204" s="95">
        <v>96587.487502098098</v>
      </c>
      <c r="CB1204" s="95">
        <v>3948150.83135986</v>
      </c>
      <c r="CC1204" s="95">
        <v>44216326.802734397</v>
      </c>
      <c r="CD1204" s="95">
        <v>12379209.153320299</v>
      </c>
      <c r="CE1204" s="95">
        <v>3703.6758908331399</v>
      </c>
      <c r="CF1204" s="95">
        <v>348596.18857574498</v>
      </c>
      <c r="CG1204" s="95">
        <v>3209258.6937866202</v>
      </c>
      <c r="CH1204" s="95">
        <v>0</v>
      </c>
      <c r="CI1204" s="95">
        <v>100342.278414726</v>
      </c>
      <c r="CJ1204" s="95">
        <v>4297468.1307983398</v>
      </c>
      <c r="CK1204" s="95">
        <v>47452002.061035201</v>
      </c>
      <c r="CL1204" s="95">
        <v>13000253.211792</v>
      </c>
      <c r="CM1204" s="160">
        <v>151385.5710392</v>
      </c>
      <c r="CN1204" s="160">
        <v>22252939.644775402</v>
      </c>
      <c r="CO1204" s="160">
        <v>110225854.24511699</v>
      </c>
      <c r="CP1204" s="95">
        <v>13000253.211792</v>
      </c>
      <c r="CQ1204" s="95">
        <v>0</v>
      </c>
      <c r="CR1204" s="95">
        <v>0</v>
      </c>
      <c r="CS1204" s="95">
        <v>0</v>
      </c>
      <c r="CT1204" s="95">
        <v>0</v>
      </c>
      <c r="CU1204" s="161">
        <v>4296747.0199356051</v>
      </c>
      <c r="CV1204" s="161">
        <v>47425585.496521018</v>
      </c>
    </row>
    <row r="1205" spans="1:100" x14ac:dyDescent="0.2">
      <c r="A1205" s="94" t="s">
        <v>68</v>
      </c>
      <c r="B1205" s="96">
        <v>43891</v>
      </c>
      <c r="C1205" s="95">
        <v>88354.185699462905</v>
      </c>
      <c r="D1205" s="95">
        <v>0</v>
      </c>
      <c r="E1205" s="95">
        <v>6793.2515382766696</v>
      </c>
      <c r="F1205" s="95">
        <v>6655.5157155990601</v>
      </c>
      <c r="G1205" s="95">
        <v>3609.7080075740801</v>
      </c>
      <c r="H1205" s="95">
        <v>0</v>
      </c>
      <c r="I1205" s="95">
        <v>0</v>
      </c>
      <c r="J1205" s="95">
        <v>50729.012446403503</v>
      </c>
      <c r="K1205" s="95">
        <v>0</v>
      </c>
      <c r="L1205" s="95">
        <v>129.80633481405701</v>
      </c>
      <c r="M1205" s="95">
        <v>42744.211963176698</v>
      </c>
      <c r="N1205" s="95">
        <v>2766.3625445663902</v>
      </c>
      <c r="O1205" s="95">
        <v>0</v>
      </c>
      <c r="P1205" s="95">
        <v>46115.174074173003</v>
      </c>
      <c r="Q1205" s="95">
        <v>3418.1828923523399</v>
      </c>
      <c r="R1205" s="95">
        <v>0</v>
      </c>
      <c r="S1205" s="95">
        <v>3602.5725683569899</v>
      </c>
      <c r="T1205" s="95">
        <v>0</v>
      </c>
      <c r="U1205" s="95">
        <v>50720.643004417398</v>
      </c>
      <c r="V1205" s="95">
        <v>3268441.3311767601</v>
      </c>
      <c r="W1205" s="95">
        <v>0</v>
      </c>
      <c r="X1205" s="95">
        <v>435809.25825881999</v>
      </c>
      <c r="Y1205" s="95">
        <v>424530.52369689901</v>
      </c>
      <c r="Z1205" s="95">
        <v>304443.17153930699</v>
      </c>
      <c r="AA1205" s="95">
        <v>0</v>
      </c>
      <c r="AB1205" s="95">
        <v>0</v>
      </c>
      <c r="AC1205" s="95">
        <v>16927131.886230499</v>
      </c>
      <c r="AD1205" s="95">
        <v>0</v>
      </c>
      <c r="AE1205" s="95">
        <v>9298.1570693254507</v>
      </c>
      <c r="AF1205" s="95">
        <v>1515260.3638305699</v>
      </c>
      <c r="AG1205" s="95">
        <v>416420.24884033197</v>
      </c>
      <c r="AH1205" s="95">
        <v>0</v>
      </c>
      <c r="AI1205" s="95">
        <v>1286726.4841003399</v>
      </c>
      <c r="AJ1205" s="95">
        <v>506056.89083862299</v>
      </c>
      <c r="AK1205" s="95">
        <v>0</v>
      </c>
      <c r="AL1205" s="95">
        <v>303466.747005463</v>
      </c>
      <c r="AM1205" s="95">
        <v>0</v>
      </c>
      <c r="AN1205" s="95">
        <v>16830804.224609401</v>
      </c>
      <c r="AO1205" s="95">
        <v>37398509.086425804</v>
      </c>
      <c r="AP1205" s="95">
        <v>0</v>
      </c>
      <c r="AQ1205" s="95">
        <v>4138165.1831970201</v>
      </c>
      <c r="AR1205" s="95">
        <v>4024344.4901733398</v>
      </c>
      <c r="AS1205" s="95">
        <v>2849821.7496643099</v>
      </c>
      <c r="AT1205" s="95">
        <v>0</v>
      </c>
      <c r="AU1205" s="95">
        <v>0</v>
      </c>
      <c r="AV1205" s="95">
        <v>59500935.339843802</v>
      </c>
      <c r="AW1205" s="95">
        <v>0</v>
      </c>
      <c r="AX1205" s="95">
        <v>63772.991948127703</v>
      </c>
      <c r="AY1205" s="95">
        <v>17788066.707519501</v>
      </c>
      <c r="AZ1205" s="95">
        <v>4129229.4952392601</v>
      </c>
      <c r="BA1205" s="95">
        <v>0</v>
      </c>
      <c r="BB1205" s="95">
        <v>14828710.087768599</v>
      </c>
      <c r="BC1205" s="95">
        <v>5141873.6807251005</v>
      </c>
      <c r="BD1205" s="95">
        <v>0</v>
      </c>
      <c r="BE1205" s="95">
        <v>2829679.38641357</v>
      </c>
      <c r="BF1205" s="95">
        <v>0</v>
      </c>
      <c r="BG1205" s="95">
        <v>59200013.479003899</v>
      </c>
      <c r="BH1205" s="95">
        <v>10290331.9603271</v>
      </c>
      <c r="BI1205" s="95">
        <v>0</v>
      </c>
      <c r="BJ1205" s="95">
        <v>1411747.2823333701</v>
      </c>
      <c r="BK1205" s="95">
        <v>1400058.67460632</v>
      </c>
      <c r="BL1205" s="95">
        <v>0</v>
      </c>
      <c r="BM1205" s="95">
        <v>0</v>
      </c>
      <c r="BN1205" s="95">
        <v>0</v>
      </c>
      <c r="BO1205" s="95">
        <v>0</v>
      </c>
      <c r="BP1205" s="95">
        <v>0</v>
      </c>
      <c r="BQ1205" s="95">
        <v>0</v>
      </c>
      <c r="BR1205" s="95">
        <v>5938733.12890625</v>
      </c>
      <c r="BS1205" s="95">
        <v>1518689.50457764</v>
      </c>
      <c r="BT1205" s="95">
        <v>0</v>
      </c>
      <c r="BU1205" s="95">
        <v>2406476.84344482</v>
      </c>
      <c r="BV1205" s="95">
        <v>1881469.5038604699</v>
      </c>
      <c r="BW1205" s="95">
        <v>0</v>
      </c>
      <c r="BX1205" s="95">
        <v>551588.42877960205</v>
      </c>
      <c r="BY1205" s="95">
        <v>0</v>
      </c>
      <c r="BZ1205" s="95">
        <v>0</v>
      </c>
      <c r="CA1205" s="95">
        <v>95320.858746528596</v>
      </c>
      <c r="CB1205" s="95">
        <v>3697342.2961730999</v>
      </c>
      <c r="CC1205" s="95">
        <v>41521398.799804702</v>
      </c>
      <c r="CD1205" s="95">
        <v>11698780.928588901</v>
      </c>
      <c r="CE1205" s="95">
        <v>3604.44183722138</v>
      </c>
      <c r="CF1205" s="95">
        <v>297843.35058975202</v>
      </c>
      <c r="CG1205" s="95">
        <v>2839287.8286743201</v>
      </c>
      <c r="CH1205" s="95">
        <v>0</v>
      </c>
      <c r="CI1205" s="95">
        <v>98902.488204002395</v>
      </c>
      <c r="CJ1205" s="95">
        <v>3995659.6257019001</v>
      </c>
      <c r="CK1205" s="95">
        <v>44299370.552246101</v>
      </c>
      <c r="CL1205" s="95">
        <v>12221683.3284912</v>
      </c>
      <c r="CM1205" s="160">
        <v>148920.82324791001</v>
      </c>
      <c r="CN1205" s="160">
        <v>20872323.965820301</v>
      </c>
      <c r="CO1205" s="160">
        <v>103610670.837891</v>
      </c>
      <c r="CP1205" s="95">
        <v>12221683.3284912</v>
      </c>
      <c r="CQ1205" s="95">
        <v>0</v>
      </c>
      <c r="CR1205" s="95">
        <v>0</v>
      </c>
      <c r="CS1205" s="95">
        <v>0</v>
      </c>
      <c r="CT1205" s="95">
        <v>0</v>
      </c>
      <c r="CU1205" s="161">
        <v>3995185.6467628521</v>
      </c>
      <c r="CV1205" s="161">
        <v>44360686.628479019</v>
      </c>
    </row>
    <row r="1206" spans="1:100" x14ac:dyDescent="0.2">
      <c r="A1206" s="94" t="s">
        <v>68</v>
      </c>
      <c r="B1206" s="96">
        <v>43983</v>
      </c>
      <c r="C1206" s="95">
        <v>83151.588872909502</v>
      </c>
      <c r="D1206" s="95">
        <v>0</v>
      </c>
      <c r="E1206" s="95">
        <v>6132.9153484702101</v>
      </c>
      <c r="F1206" s="95">
        <v>5989.4553435444795</v>
      </c>
      <c r="G1206" s="95">
        <v>3083.2249829471102</v>
      </c>
      <c r="H1206" s="95">
        <v>0</v>
      </c>
      <c r="I1206" s="95">
        <v>0</v>
      </c>
      <c r="J1206" s="95">
        <v>49459.371523857102</v>
      </c>
      <c r="K1206" s="95">
        <v>0</v>
      </c>
      <c r="L1206" s="95">
        <v>114.83042971883</v>
      </c>
      <c r="M1206" s="95">
        <v>41794.656713008902</v>
      </c>
      <c r="N1206" s="95">
        <v>2660.3056820631</v>
      </c>
      <c r="O1206" s="95">
        <v>0</v>
      </c>
      <c r="P1206" s="95">
        <v>41259.571981906898</v>
      </c>
      <c r="Q1206" s="95">
        <v>3225.8887423574902</v>
      </c>
      <c r="R1206" s="95">
        <v>0</v>
      </c>
      <c r="S1206" s="95">
        <v>3085.1363048255398</v>
      </c>
      <c r="T1206" s="95">
        <v>0</v>
      </c>
      <c r="U1206" s="95">
        <v>49446.983000278502</v>
      </c>
      <c r="V1206" s="95">
        <v>2914434.9064025902</v>
      </c>
      <c r="W1206" s="95">
        <v>0</v>
      </c>
      <c r="X1206" s="95">
        <v>417401.67217254598</v>
      </c>
      <c r="Y1206" s="95">
        <v>410167.60677719099</v>
      </c>
      <c r="Z1206" s="95">
        <v>241055.36356353801</v>
      </c>
      <c r="AA1206" s="95">
        <v>0</v>
      </c>
      <c r="AB1206" s="95">
        <v>0</v>
      </c>
      <c r="AC1206" s="95">
        <v>15465642.5229492</v>
      </c>
      <c r="AD1206" s="95">
        <v>0</v>
      </c>
      <c r="AE1206" s="95">
        <v>6916.7362838983499</v>
      </c>
      <c r="AF1206" s="95">
        <v>1410160.9979858401</v>
      </c>
      <c r="AG1206" s="95">
        <v>398293.38908004801</v>
      </c>
      <c r="AH1206" s="95">
        <v>0</v>
      </c>
      <c r="AI1206" s="95">
        <v>1032399.52748108</v>
      </c>
      <c r="AJ1206" s="95">
        <v>491308.299686432</v>
      </c>
      <c r="AK1206" s="95">
        <v>0</v>
      </c>
      <c r="AL1206" s="95">
        <v>240545.88587379499</v>
      </c>
      <c r="AM1206" s="95">
        <v>0</v>
      </c>
      <c r="AN1206" s="95">
        <v>15446329.200927701</v>
      </c>
      <c r="AO1206" s="95">
        <v>33830825.160644501</v>
      </c>
      <c r="AP1206" s="95">
        <v>0</v>
      </c>
      <c r="AQ1206" s="95">
        <v>4004680.0799255399</v>
      </c>
      <c r="AR1206" s="95">
        <v>3911721.1472168001</v>
      </c>
      <c r="AS1206" s="95">
        <v>2256294.74005127</v>
      </c>
      <c r="AT1206" s="95">
        <v>0</v>
      </c>
      <c r="AU1206" s="95">
        <v>0</v>
      </c>
      <c r="AV1206" s="95">
        <v>54340279.454589799</v>
      </c>
      <c r="AW1206" s="95">
        <v>0</v>
      </c>
      <c r="AX1206" s="95">
        <v>57246.897307395899</v>
      </c>
      <c r="AY1206" s="95">
        <v>16942127.972167999</v>
      </c>
      <c r="AZ1206" s="95">
        <v>4006039.01281738</v>
      </c>
      <c r="BA1206" s="95">
        <v>0</v>
      </c>
      <c r="BB1206" s="95">
        <v>11962872.685668901</v>
      </c>
      <c r="BC1206" s="95">
        <v>4925511.7598266602</v>
      </c>
      <c r="BD1206" s="95">
        <v>0</v>
      </c>
      <c r="BE1206" s="95">
        <v>2252185.6059265099</v>
      </c>
      <c r="BF1206" s="95">
        <v>0</v>
      </c>
      <c r="BG1206" s="95">
        <v>54112513.917968802</v>
      </c>
      <c r="BH1206" s="95">
        <v>9254071.3393554706</v>
      </c>
      <c r="BI1206" s="95">
        <v>0</v>
      </c>
      <c r="BJ1206" s="95">
        <v>1384133.42483521</v>
      </c>
      <c r="BK1206" s="95">
        <v>1376380.57200623</v>
      </c>
      <c r="BL1206" s="95">
        <v>0</v>
      </c>
      <c r="BM1206" s="95">
        <v>0</v>
      </c>
      <c r="BN1206" s="95">
        <v>0</v>
      </c>
      <c r="BO1206" s="95">
        <v>0</v>
      </c>
      <c r="BP1206" s="95">
        <v>0</v>
      </c>
      <c r="BQ1206" s="95">
        <v>0</v>
      </c>
      <c r="BR1206" s="95">
        <v>5523140.9287109403</v>
      </c>
      <c r="BS1206" s="95">
        <v>1462450.8968658401</v>
      </c>
      <c r="BT1206" s="95">
        <v>0</v>
      </c>
      <c r="BU1206" s="95">
        <v>1986246.3117065399</v>
      </c>
      <c r="BV1206" s="95">
        <v>1812188.8237457301</v>
      </c>
      <c r="BW1206" s="95">
        <v>0</v>
      </c>
      <c r="BX1206" s="95">
        <v>439641.75507354701</v>
      </c>
      <c r="BY1206" s="95">
        <v>0</v>
      </c>
      <c r="BZ1206" s="95">
        <v>0</v>
      </c>
      <c r="CA1206" s="95">
        <v>89084.266291618304</v>
      </c>
      <c r="CB1206" s="95">
        <v>3331108.3706359901</v>
      </c>
      <c r="CC1206" s="95">
        <v>37710664.497558601</v>
      </c>
      <c r="CD1206" s="95">
        <v>10666365.9370117</v>
      </c>
      <c r="CE1206" s="95">
        <v>3086.44330784678</v>
      </c>
      <c r="CF1206" s="95">
        <v>241371.50748634301</v>
      </c>
      <c r="CG1206" s="95">
        <v>2264535.1278991699</v>
      </c>
      <c r="CH1206" s="95">
        <v>0</v>
      </c>
      <c r="CI1206" s="95">
        <v>92173.113172531099</v>
      </c>
      <c r="CJ1206" s="95">
        <v>3570478.7011718801</v>
      </c>
      <c r="CK1206" s="95">
        <v>39940284.200195298</v>
      </c>
      <c r="CL1206" s="95">
        <v>11076690.189819301</v>
      </c>
      <c r="CM1206" s="160">
        <v>141117.99873161301</v>
      </c>
      <c r="CN1206" s="160">
        <v>18945832.676025402</v>
      </c>
      <c r="CO1206" s="160">
        <v>94200694.641601607</v>
      </c>
      <c r="CP1206" s="95">
        <v>11076690.189819301</v>
      </c>
      <c r="CQ1206" s="95">
        <v>0</v>
      </c>
      <c r="CR1206" s="95">
        <v>0</v>
      </c>
      <c r="CS1206" s="95">
        <v>0</v>
      </c>
      <c r="CT1206" s="95">
        <v>0</v>
      </c>
      <c r="CU1206" s="161">
        <v>3572479.878122333</v>
      </c>
      <c r="CV1206" s="161">
        <v>39975199.625457771</v>
      </c>
    </row>
    <row r="1207" spans="1:100" x14ac:dyDescent="0.2">
      <c r="A1207" s="94" t="s">
        <v>68</v>
      </c>
      <c r="B1207" s="96">
        <v>44075</v>
      </c>
      <c r="C1207" s="95">
        <v>88895.489341735796</v>
      </c>
      <c r="D1207" s="95">
        <v>0</v>
      </c>
      <c r="E1207" s="95">
        <v>6615.81075853109</v>
      </c>
      <c r="F1207" s="95">
        <v>6549.7717793583897</v>
      </c>
      <c r="G1207" s="95">
        <v>3744.4876790642702</v>
      </c>
      <c r="H1207" s="95">
        <v>0</v>
      </c>
      <c r="I1207" s="95">
        <v>0</v>
      </c>
      <c r="J1207" s="95">
        <v>50045.967604637102</v>
      </c>
      <c r="K1207" s="95">
        <v>0</v>
      </c>
      <c r="L1207" s="95">
        <v>116.13639693893499</v>
      </c>
      <c r="M1207" s="95">
        <v>43830.30996418</v>
      </c>
      <c r="N1207" s="95">
        <v>2687.92808353901</v>
      </c>
      <c r="O1207" s="95">
        <v>0</v>
      </c>
      <c r="P1207" s="95">
        <v>45486.448427677198</v>
      </c>
      <c r="Q1207" s="95">
        <v>3350.11295062304</v>
      </c>
      <c r="R1207" s="95">
        <v>0</v>
      </c>
      <c r="S1207" s="95">
        <v>3748.5096187293502</v>
      </c>
      <c r="T1207" s="95">
        <v>0</v>
      </c>
      <c r="U1207" s="95">
        <v>50041.347297668501</v>
      </c>
      <c r="V1207" s="95">
        <v>3636457.5569457998</v>
      </c>
      <c r="W1207" s="95">
        <v>0</v>
      </c>
      <c r="X1207" s="95">
        <v>439394.334533691</v>
      </c>
      <c r="Y1207" s="95">
        <v>431229.10334014898</v>
      </c>
      <c r="Z1207" s="95">
        <v>368071.51922988897</v>
      </c>
      <c r="AA1207" s="95">
        <v>0</v>
      </c>
      <c r="AB1207" s="95">
        <v>0</v>
      </c>
      <c r="AC1207" s="95">
        <v>17639763.464355499</v>
      </c>
      <c r="AD1207" s="95">
        <v>0</v>
      </c>
      <c r="AE1207" s="95">
        <v>8128.4353287220001</v>
      </c>
      <c r="AF1207" s="95">
        <v>1683278.33467102</v>
      </c>
      <c r="AG1207" s="95">
        <v>413646.09344863897</v>
      </c>
      <c r="AH1207" s="95">
        <v>0</v>
      </c>
      <c r="AI1207" s="95">
        <v>1438463.7568359401</v>
      </c>
      <c r="AJ1207" s="95">
        <v>529160.19281005894</v>
      </c>
      <c r="AK1207" s="95">
        <v>0</v>
      </c>
      <c r="AL1207" s="95">
        <v>368028.14974594099</v>
      </c>
      <c r="AM1207" s="95">
        <v>0</v>
      </c>
      <c r="AN1207" s="95">
        <v>17643683.7268066</v>
      </c>
      <c r="AO1207" s="95">
        <v>42311158.292480499</v>
      </c>
      <c r="AP1207" s="95">
        <v>0</v>
      </c>
      <c r="AQ1207" s="95">
        <v>4238822.0581054697</v>
      </c>
      <c r="AR1207" s="95">
        <v>4141215.0155944801</v>
      </c>
      <c r="AS1207" s="95">
        <v>3418456.7427673298</v>
      </c>
      <c r="AT1207" s="95">
        <v>0</v>
      </c>
      <c r="AU1207" s="95">
        <v>0</v>
      </c>
      <c r="AV1207" s="95">
        <v>62135948.760742202</v>
      </c>
      <c r="AW1207" s="95">
        <v>0</v>
      </c>
      <c r="AX1207" s="95">
        <v>81890.183075904803</v>
      </c>
      <c r="AY1207" s="95">
        <v>20156940.7431641</v>
      </c>
      <c r="AZ1207" s="95">
        <v>4153457.2821960398</v>
      </c>
      <c r="BA1207" s="95">
        <v>0</v>
      </c>
      <c r="BB1207" s="95">
        <v>16681477.067260699</v>
      </c>
      <c r="BC1207" s="95">
        <v>5407931.0661010696</v>
      </c>
      <c r="BD1207" s="95">
        <v>0</v>
      </c>
      <c r="BE1207" s="95">
        <v>3427718.9950866699</v>
      </c>
      <c r="BF1207" s="95">
        <v>0</v>
      </c>
      <c r="BG1207" s="95">
        <v>62076596.006347701</v>
      </c>
      <c r="BH1207" s="95">
        <v>11260972.34375</v>
      </c>
      <c r="BI1207" s="95">
        <v>0</v>
      </c>
      <c r="BJ1207" s="95">
        <v>1454993.0346069301</v>
      </c>
      <c r="BK1207" s="95">
        <v>1449916.28742981</v>
      </c>
      <c r="BL1207" s="95">
        <v>0</v>
      </c>
      <c r="BM1207" s="95">
        <v>0</v>
      </c>
      <c r="BN1207" s="95">
        <v>0</v>
      </c>
      <c r="BO1207" s="95">
        <v>0</v>
      </c>
      <c r="BP1207" s="95">
        <v>0</v>
      </c>
      <c r="BQ1207" s="95">
        <v>0</v>
      </c>
      <c r="BR1207" s="95">
        <v>6578608.4091186495</v>
      </c>
      <c r="BS1207" s="95">
        <v>1523096.48025513</v>
      </c>
      <c r="BT1207" s="95">
        <v>0</v>
      </c>
      <c r="BU1207" s="95">
        <v>2281308.7160644499</v>
      </c>
      <c r="BV1207" s="95">
        <v>1975150.7835540799</v>
      </c>
      <c r="BW1207" s="95">
        <v>0</v>
      </c>
      <c r="BX1207" s="95">
        <v>546806.80116271996</v>
      </c>
      <c r="BY1207" s="95">
        <v>0</v>
      </c>
      <c r="BZ1207" s="95">
        <v>0</v>
      </c>
      <c r="CA1207" s="95">
        <v>95444.422474861101</v>
      </c>
      <c r="CB1207" s="95">
        <v>4075784.1436462398</v>
      </c>
      <c r="CC1207" s="95">
        <v>46500544.191406302</v>
      </c>
      <c r="CD1207" s="95">
        <v>12682552.7351074</v>
      </c>
      <c r="CE1207" s="95">
        <v>3753.7217059731502</v>
      </c>
      <c r="CF1207" s="95">
        <v>368358.45943832397</v>
      </c>
      <c r="CG1207" s="95">
        <v>3414831.1296081501</v>
      </c>
      <c r="CH1207" s="95">
        <v>0</v>
      </c>
      <c r="CI1207" s="95">
        <v>99181.830873489394</v>
      </c>
      <c r="CJ1207" s="95">
        <v>4442222.7030639602</v>
      </c>
      <c r="CK1207" s="95">
        <v>49925879.434570298</v>
      </c>
      <c r="CL1207" s="95">
        <v>13302128.313598599</v>
      </c>
      <c r="CM1207" s="160">
        <v>148553.63357734701</v>
      </c>
      <c r="CN1207" s="160">
        <v>22092984.353271499</v>
      </c>
      <c r="CO1207" s="160">
        <v>111783899.024414</v>
      </c>
      <c r="CP1207" s="95">
        <v>13302128.313598599</v>
      </c>
      <c r="CQ1207" s="95">
        <v>0</v>
      </c>
      <c r="CR1207" s="95">
        <v>0</v>
      </c>
      <c r="CS1207" s="95">
        <v>0</v>
      </c>
      <c r="CT1207" s="95">
        <v>0</v>
      </c>
      <c r="CU1207" s="161">
        <v>4444142.6030845642</v>
      </c>
      <c r="CV1207" s="161">
        <v>49915375.321014449</v>
      </c>
    </row>
    <row r="1208" spans="1:100" x14ac:dyDescent="0.2">
      <c r="A1208" s="94" t="s">
        <v>69</v>
      </c>
      <c r="B1208" s="96">
        <v>38047</v>
      </c>
      <c r="C1208" s="95">
        <v>42145.484475135803</v>
      </c>
      <c r="D1208" s="95">
        <v>0</v>
      </c>
      <c r="E1208" s="95">
        <v>22342.118772268299</v>
      </c>
      <c r="F1208" s="95">
        <v>12776.9702985287</v>
      </c>
      <c r="G1208" s="95">
        <v>1.0094672469858801</v>
      </c>
      <c r="H1208" s="95">
        <v>941.12741703540098</v>
      </c>
      <c r="I1208" s="95">
        <v>229.161390163004</v>
      </c>
      <c r="J1208" s="95">
        <v>77.388707338832305</v>
      </c>
      <c r="K1208" s="95">
        <v>24576.613350152998</v>
      </c>
      <c r="L1208" s="95">
        <v>28486.8380947113</v>
      </c>
      <c r="M1208" s="95">
        <v>26817.283511638601</v>
      </c>
      <c r="N1208" s="95">
        <v>4731.3330816030502</v>
      </c>
      <c r="O1208" s="95">
        <v>0</v>
      </c>
      <c r="P1208" s="95">
        <v>0</v>
      </c>
      <c r="Q1208" s="95">
        <v>4398.9254934191704</v>
      </c>
      <c r="R1208" s="95">
        <v>0</v>
      </c>
      <c r="S1208" s="95">
        <v>0</v>
      </c>
      <c r="T1208" s="95">
        <v>938.677648954093</v>
      </c>
      <c r="U1208" s="95">
        <v>24458.179840564699</v>
      </c>
      <c r="V1208" s="95">
        <v>2421111.1042175302</v>
      </c>
      <c r="W1208" s="95">
        <v>0</v>
      </c>
      <c r="X1208" s="95">
        <v>1764597.5767059301</v>
      </c>
      <c r="Y1208" s="95">
        <v>941206.71778869606</v>
      </c>
      <c r="Z1208" s="95">
        <v>17.349605843890501</v>
      </c>
      <c r="AA1208" s="95">
        <v>137370.77253532401</v>
      </c>
      <c r="AB1208" s="95">
        <v>39004.337675094597</v>
      </c>
      <c r="AC1208" s="95">
        <v>4784.2325051426897</v>
      </c>
      <c r="AD1208" s="95">
        <v>6147309.8413696298</v>
      </c>
      <c r="AE1208" s="95">
        <v>1541335.7873992899</v>
      </c>
      <c r="AF1208" s="95">
        <v>1362081.1903533901</v>
      </c>
      <c r="AG1208" s="95">
        <v>800849.83780670201</v>
      </c>
      <c r="AH1208" s="95">
        <v>0</v>
      </c>
      <c r="AI1208" s="95">
        <v>0</v>
      </c>
      <c r="AJ1208" s="95">
        <v>477450.12590026902</v>
      </c>
      <c r="AK1208" s="95">
        <v>0</v>
      </c>
      <c r="AL1208" s="95">
        <v>0</v>
      </c>
      <c r="AM1208" s="95">
        <v>138837.42637062099</v>
      </c>
      <c r="AN1208" s="95">
        <v>6085939.0059204102</v>
      </c>
      <c r="AO1208" s="95">
        <v>16487710.246948199</v>
      </c>
      <c r="AP1208" s="95">
        <v>0</v>
      </c>
      <c r="AQ1208" s="95">
        <v>11301177.3404541</v>
      </c>
      <c r="AR1208" s="95">
        <v>6076264.7854003897</v>
      </c>
      <c r="AS1208" s="95">
        <v>113.251342265867</v>
      </c>
      <c r="AT1208" s="95">
        <v>840899.49002075195</v>
      </c>
      <c r="AU1208" s="95">
        <v>237932.066747665</v>
      </c>
      <c r="AV1208" s="95">
        <v>10934.2441775799</v>
      </c>
      <c r="AW1208" s="95">
        <v>14177732.8117676</v>
      </c>
      <c r="AX1208" s="95">
        <v>10274675.5073242</v>
      </c>
      <c r="AY1208" s="95">
        <v>9255495.4698486291</v>
      </c>
      <c r="AZ1208" s="95">
        <v>5113570.3318481399</v>
      </c>
      <c r="BA1208" s="95">
        <v>0</v>
      </c>
      <c r="BB1208" s="95">
        <v>0</v>
      </c>
      <c r="BC1208" s="95">
        <v>3113593.4924011198</v>
      </c>
      <c r="BD1208" s="95">
        <v>0</v>
      </c>
      <c r="BE1208" s="95">
        <v>0</v>
      </c>
      <c r="BF1208" s="95">
        <v>850700.69561767601</v>
      </c>
      <c r="BG1208" s="95">
        <v>13935875.361694301</v>
      </c>
      <c r="BH1208" s="95">
        <v>3216616.8179016099</v>
      </c>
      <c r="BI1208" s="95">
        <v>0</v>
      </c>
      <c r="BJ1208" s="95">
        <v>3666523.9522399898</v>
      </c>
      <c r="BK1208" s="95">
        <v>2363376.4054565402</v>
      </c>
      <c r="BL1208" s="95">
        <v>0</v>
      </c>
      <c r="BM1208" s="95">
        <v>0</v>
      </c>
      <c r="BN1208" s="95">
        <v>0</v>
      </c>
      <c r="BO1208" s="95">
        <v>0</v>
      </c>
      <c r="BP1208" s="95">
        <v>0</v>
      </c>
      <c r="BQ1208" s="95">
        <v>0</v>
      </c>
      <c r="BR1208" s="95">
        <v>3089593.7109069801</v>
      </c>
      <c r="BS1208" s="95">
        <v>2086710.1377258301</v>
      </c>
      <c r="BT1208" s="95">
        <v>0</v>
      </c>
      <c r="BU1208" s="95">
        <v>0</v>
      </c>
      <c r="BV1208" s="95">
        <v>1645648.06500244</v>
      </c>
      <c r="BW1208" s="95">
        <v>0</v>
      </c>
      <c r="BX1208" s="95">
        <v>0</v>
      </c>
      <c r="BY1208" s="95">
        <v>0</v>
      </c>
      <c r="BZ1208" s="95">
        <v>0</v>
      </c>
      <c r="CA1208" s="95">
        <v>64498.288483142896</v>
      </c>
      <c r="CB1208" s="95">
        <v>4176771.6752319299</v>
      </c>
      <c r="CC1208" s="95">
        <v>27743778.543945301</v>
      </c>
      <c r="CD1208" s="95">
        <v>6860136.6138305701</v>
      </c>
      <c r="CE1208" s="95">
        <v>946.366948120296</v>
      </c>
      <c r="CF1208" s="95">
        <v>139118.52517127999</v>
      </c>
      <c r="CG1208" s="95">
        <v>850825.62420654297</v>
      </c>
      <c r="CH1208" s="95">
        <v>0</v>
      </c>
      <c r="CI1208" s="95">
        <v>65432.200586318999</v>
      </c>
      <c r="CJ1208" s="95">
        <v>4315795.9603881799</v>
      </c>
      <c r="CK1208" s="95">
        <v>28590022.701171901</v>
      </c>
      <c r="CL1208" s="95">
        <v>6858410.7622680701</v>
      </c>
      <c r="CM1208" s="160">
        <v>89906.817517280593</v>
      </c>
      <c r="CN1208" s="160">
        <v>10442429.854248</v>
      </c>
      <c r="CO1208" s="160">
        <v>42508220.458984397</v>
      </c>
      <c r="CP1208" s="95">
        <v>6858410.7622680701</v>
      </c>
      <c r="CQ1208" s="95">
        <v>0</v>
      </c>
      <c r="CR1208" s="95">
        <v>0</v>
      </c>
      <c r="CS1208" s="95">
        <v>0</v>
      </c>
      <c r="CT1208" s="95">
        <v>0</v>
      </c>
      <c r="CU1208" s="161">
        <v>4315890.2004032098</v>
      </c>
      <c r="CV1208" s="161">
        <v>28594604.168151844</v>
      </c>
    </row>
    <row r="1209" spans="1:100" x14ac:dyDescent="0.2">
      <c r="A1209" s="94" t="s">
        <v>69</v>
      </c>
      <c r="B1209" s="96">
        <v>38139</v>
      </c>
      <c r="C1209" s="95">
        <v>42610.996238231703</v>
      </c>
      <c r="D1209" s="95">
        <v>0</v>
      </c>
      <c r="E1209" s="95">
        <v>21942.9171676636</v>
      </c>
      <c r="F1209" s="95">
        <v>12827.705830573999</v>
      </c>
      <c r="G1209" s="95">
        <v>34.064114582724898</v>
      </c>
      <c r="H1209" s="95">
        <v>884.48843795806204</v>
      </c>
      <c r="I1209" s="95">
        <v>227.46577218361199</v>
      </c>
      <c r="J1209" s="95">
        <v>1304.73349787295</v>
      </c>
      <c r="K1209" s="95">
        <v>22856.739856243101</v>
      </c>
      <c r="L1209" s="95">
        <v>28761.678106308002</v>
      </c>
      <c r="M1209" s="95">
        <v>26797.226775884599</v>
      </c>
      <c r="N1209" s="95">
        <v>4768.3381210565603</v>
      </c>
      <c r="O1209" s="95">
        <v>0</v>
      </c>
      <c r="P1209" s="95">
        <v>0</v>
      </c>
      <c r="Q1209" s="95">
        <v>4370.3192735314396</v>
      </c>
      <c r="R1209" s="95">
        <v>0</v>
      </c>
      <c r="S1209" s="95">
        <v>0</v>
      </c>
      <c r="T1209" s="95">
        <v>923.62598774582102</v>
      </c>
      <c r="U1209" s="95">
        <v>24603.5576267242</v>
      </c>
      <c r="V1209" s="95">
        <v>2399917.8156127902</v>
      </c>
      <c r="W1209" s="95">
        <v>0</v>
      </c>
      <c r="X1209" s="95">
        <v>1736617.55439758</v>
      </c>
      <c r="Y1209" s="95">
        <v>949858.13253021205</v>
      </c>
      <c r="Z1209" s="95">
        <v>4609.3631408810597</v>
      </c>
      <c r="AA1209" s="95">
        <v>131787.17427444499</v>
      </c>
      <c r="AB1209" s="95">
        <v>37632.067010879502</v>
      </c>
      <c r="AC1209" s="95">
        <v>265478.419532776</v>
      </c>
      <c r="AD1209" s="95">
        <v>5642986.6624755897</v>
      </c>
      <c r="AE1209" s="95">
        <v>1520197.07214355</v>
      </c>
      <c r="AF1209" s="95">
        <v>1348410.8708953899</v>
      </c>
      <c r="AG1209" s="95">
        <v>793740.46160125697</v>
      </c>
      <c r="AH1209" s="95">
        <v>0</v>
      </c>
      <c r="AI1209" s="95">
        <v>0</v>
      </c>
      <c r="AJ1209" s="95">
        <v>474827.60874939</v>
      </c>
      <c r="AK1209" s="95">
        <v>0</v>
      </c>
      <c r="AL1209" s="95">
        <v>0</v>
      </c>
      <c r="AM1209" s="95">
        <v>137857.03989028899</v>
      </c>
      <c r="AN1209" s="95">
        <v>6138704.7605590802</v>
      </c>
      <c r="AO1209" s="95">
        <v>16474416.427368199</v>
      </c>
      <c r="AP1209" s="95">
        <v>0</v>
      </c>
      <c r="AQ1209" s="95">
        <v>11276873.3745117</v>
      </c>
      <c r="AR1209" s="95">
        <v>6169499.3139038105</v>
      </c>
      <c r="AS1209" s="95">
        <v>27756.464513301798</v>
      </c>
      <c r="AT1209" s="95">
        <v>816100.95455932606</v>
      </c>
      <c r="AU1209" s="95">
        <v>232249.91246414199</v>
      </c>
      <c r="AV1209" s="95">
        <v>624143.18849945103</v>
      </c>
      <c r="AW1209" s="95">
        <v>13125122.079345699</v>
      </c>
      <c r="AX1209" s="95">
        <v>10317633.6411133</v>
      </c>
      <c r="AY1209" s="95">
        <v>9286696.03833008</v>
      </c>
      <c r="AZ1209" s="95">
        <v>5114350.4119873</v>
      </c>
      <c r="BA1209" s="95">
        <v>0</v>
      </c>
      <c r="BB1209" s="95">
        <v>0</v>
      </c>
      <c r="BC1209" s="95">
        <v>3101104.8798217801</v>
      </c>
      <c r="BD1209" s="95">
        <v>0</v>
      </c>
      <c r="BE1209" s="95">
        <v>0</v>
      </c>
      <c r="BF1209" s="95">
        <v>853641.76051330601</v>
      </c>
      <c r="BG1209" s="95">
        <v>14161633.091552701</v>
      </c>
      <c r="BH1209" s="95">
        <v>3176553.6918029799</v>
      </c>
      <c r="BI1209" s="95">
        <v>0</v>
      </c>
      <c r="BJ1209" s="95">
        <v>3684826.5270690899</v>
      </c>
      <c r="BK1209" s="95">
        <v>2415388.5212402302</v>
      </c>
      <c r="BL1209" s="95">
        <v>0</v>
      </c>
      <c r="BM1209" s="95">
        <v>0</v>
      </c>
      <c r="BN1209" s="95">
        <v>0</v>
      </c>
      <c r="BO1209" s="95">
        <v>0</v>
      </c>
      <c r="BP1209" s="95">
        <v>0</v>
      </c>
      <c r="BQ1209" s="95">
        <v>0</v>
      </c>
      <c r="BR1209" s="95">
        <v>3103712.6677856399</v>
      </c>
      <c r="BS1209" s="95">
        <v>2108240.3969116202</v>
      </c>
      <c r="BT1209" s="95">
        <v>0</v>
      </c>
      <c r="BU1209" s="95">
        <v>0</v>
      </c>
      <c r="BV1209" s="95">
        <v>1672916.7260894801</v>
      </c>
      <c r="BW1209" s="95">
        <v>0</v>
      </c>
      <c r="BX1209" s="95">
        <v>0</v>
      </c>
      <c r="BY1209" s="95">
        <v>0</v>
      </c>
      <c r="BZ1209" s="95">
        <v>0</v>
      </c>
      <c r="CA1209" s="95">
        <v>64550.520497322097</v>
      </c>
      <c r="CB1209" s="95">
        <v>4124640.2866516099</v>
      </c>
      <c r="CC1209" s="95">
        <v>27596132.6713867</v>
      </c>
      <c r="CD1209" s="95">
        <v>6850543.8447265597</v>
      </c>
      <c r="CE1209" s="95">
        <v>922.77740686386801</v>
      </c>
      <c r="CF1209" s="95">
        <v>136213.46239090001</v>
      </c>
      <c r="CG1209" s="95">
        <v>843500.14178466797</v>
      </c>
      <c r="CH1209" s="95">
        <v>0</v>
      </c>
      <c r="CI1209" s="95">
        <v>65468.462222099297</v>
      </c>
      <c r="CJ1209" s="95">
        <v>4258982.7498779297</v>
      </c>
      <c r="CK1209" s="95">
        <v>28433916.654541001</v>
      </c>
      <c r="CL1209" s="95">
        <v>6849655.8800659198</v>
      </c>
      <c r="CM1209" s="160">
        <v>90043.193484306306</v>
      </c>
      <c r="CN1209" s="160">
        <v>10327197.5036621</v>
      </c>
      <c r="CO1209" s="160">
        <v>42624195.0478516</v>
      </c>
      <c r="CP1209" s="95">
        <v>6849655.8800659198</v>
      </c>
      <c r="CQ1209" s="95">
        <v>0</v>
      </c>
      <c r="CR1209" s="95">
        <v>0</v>
      </c>
      <c r="CS1209" s="95">
        <v>0</v>
      </c>
      <c r="CT1209" s="95">
        <v>0</v>
      </c>
      <c r="CU1209" s="161">
        <v>4260853.7490425101</v>
      </c>
      <c r="CV1209" s="161">
        <v>28439632.813171368</v>
      </c>
    </row>
    <row r="1210" spans="1:100" x14ac:dyDescent="0.2">
      <c r="A1210" s="94" t="s">
        <v>69</v>
      </c>
      <c r="B1210" s="96">
        <v>38231</v>
      </c>
      <c r="C1210" s="95">
        <v>43489.1488432884</v>
      </c>
      <c r="D1210" s="95">
        <v>0</v>
      </c>
      <c r="E1210" s="95">
        <v>21867.358450651202</v>
      </c>
      <c r="F1210" s="95">
        <v>13142.6556639671</v>
      </c>
      <c r="G1210" s="95">
        <v>68.417700332589405</v>
      </c>
      <c r="H1210" s="95">
        <v>855.19142165034998</v>
      </c>
      <c r="I1210" s="95">
        <v>249.50311655551201</v>
      </c>
      <c r="J1210" s="95">
        <v>2892.8079931139901</v>
      </c>
      <c r="K1210" s="95">
        <v>21488.105996608701</v>
      </c>
      <c r="L1210" s="95">
        <v>29741.0756919384</v>
      </c>
      <c r="M1210" s="95">
        <v>27018.306835413001</v>
      </c>
      <c r="N1210" s="95">
        <v>4838.7524368166896</v>
      </c>
      <c r="O1210" s="95">
        <v>0</v>
      </c>
      <c r="P1210" s="95">
        <v>0</v>
      </c>
      <c r="Q1210" s="95">
        <v>4392.7841114401799</v>
      </c>
      <c r="R1210" s="95">
        <v>0</v>
      </c>
      <c r="S1210" s="95">
        <v>0</v>
      </c>
      <c r="T1210" s="95">
        <v>923.27971391379799</v>
      </c>
      <c r="U1210" s="95">
        <v>24397.980144739198</v>
      </c>
      <c r="V1210" s="95">
        <v>2428800.1135253902</v>
      </c>
      <c r="W1210" s="95">
        <v>0</v>
      </c>
      <c r="X1210" s="95">
        <v>1706823.7802581801</v>
      </c>
      <c r="Y1210" s="95">
        <v>952161.55924987805</v>
      </c>
      <c r="Z1210" s="95">
        <v>10321.8856965303</v>
      </c>
      <c r="AA1210" s="95">
        <v>129079.294742584</v>
      </c>
      <c r="AB1210" s="95">
        <v>41143.120447635702</v>
      </c>
      <c r="AC1210" s="95">
        <v>671649.742866516</v>
      </c>
      <c r="AD1210" s="95">
        <v>5122368.5626220703</v>
      </c>
      <c r="AE1210" s="95">
        <v>1543984.7883453399</v>
      </c>
      <c r="AF1210" s="95">
        <v>1361906.0155181901</v>
      </c>
      <c r="AG1210" s="95">
        <v>794189.96400451695</v>
      </c>
      <c r="AH1210" s="95">
        <v>0</v>
      </c>
      <c r="AI1210" s="95">
        <v>0</v>
      </c>
      <c r="AJ1210" s="95">
        <v>470719.99787139898</v>
      </c>
      <c r="AK1210" s="95">
        <v>0</v>
      </c>
      <c r="AL1210" s="95">
        <v>0</v>
      </c>
      <c r="AM1210" s="95">
        <v>135203.00813484201</v>
      </c>
      <c r="AN1210" s="95">
        <v>5764898.1906127902</v>
      </c>
      <c r="AO1210" s="95">
        <v>16913368.677978501</v>
      </c>
      <c r="AP1210" s="95">
        <v>0</v>
      </c>
      <c r="AQ1210" s="95">
        <v>11256540.013061499</v>
      </c>
      <c r="AR1210" s="95">
        <v>6268819.6828002902</v>
      </c>
      <c r="AS1210" s="95">
        <v>65452.519547939301</v>
      </c>
      <c r="AT1210" s="95">
        <v>818897.61712646496</v>
      </c>
      <c r="AU1210" s="95">
        <v>258269.85595703099</v>
      </c>
      <c r="AV1210" s="95">
        <v>1611404.9953918499</v>
      </c>
      <c r="AW1210" s="95">
        <v>12134936.581543</v>
      </c>
      <c r="AX1210" s="95">
        <v>10729449.5146484</v>
      </c>
      <c r="AY1210" s="95">
        <v>9406591.9963378906</v>
      </c>
      <c r="AZ1210" s="95">
        <v>5186726.3853759803</v>
      </c>
      <c r="BA1210" s="95">
        <v>0</v>
      </c>
      <c r="BB1210" s="95">
        <v>0</v>
      </c>
      <c r="BC1210" s="95">
        <v>3115493.8310852102</v>
      </c>
      <c r="BD1210" s="95">
        <v>0</v>
      </c>
      <c r="BE1210" s="95">
        <v>0</v>
      </c>
      <c r="BF1210" s="95">
        <v>857459.34908294701</v>
      </c>
      <c r="BG1210" s="95">
        <v>13815415.677002</v>
      </c>
      <c r="BH1210" s="95">
        <v>3348633.2309875502</v>
      </c>
      <c r="BI1210" s="95">
        <v>0</v>
      </c>
      <c r="BJ1210" s="95">
        <v>3694910.8936157199</v>
      </c>
      <c r="BK1210" s="95">
        <v>2456165.4935302702</v>
      </c>
      <c r="BL1210" s="95">
        <v>0</v>
      </c>
      <c r="BM1210" s="95">
        <v>0</v>
      </c>
      <c r="BN1210" s="95">
        <v>0</v>
      </c>
      <c r="BO1210" s="95">
        <v>0</v>
      </c>
      <c r="BP1210" s="95">
        <v>0</v>
      </c>
      <c r="BQ1210" s="95">
        <v>0</v>
      </c>
      <c r="BR1210" s="95">
        <v>3179603.4851379399</v>
      </c>
      <c r="BS1210" s="95">
        <v>2157014.1154785198</v>
      </c>
      <c r="BT1210" s="95">
        <v>0</v>
      </c>
      <c r="BU1210" s="95">
        <v>0</v>
      </c>
      <c r="BV1210" s="95">
        <v>1685330.96742249</v>
      </c>
      <c r="BW1210" s="95">
        <v>0</v>
      </c>
      <c r="BX1210" s="95">
        <v>0</v>
      </c>
      <c r="BY1210" s="95">
        <v>0</v>
      </c>
      <c r="BZ1210" s="95">
        <v>0</v>
      </c>
      <c r="CA1210" s="95">
        <v>65267.653512954697</v>
      </c>
      <c r="CB1210" s="95">
        <v>4135896.1631469699</v>
      </c>
      <c r="CC1210" s="95">
        <v>28192044.4055176</v>
      </c>
      <c r="CD1210" s="95">
        <v>7075663.0328979502</v>
      </c>
      <c r="CE1210" s="95">
        <v>913.51797407865502</v>
      </c>
      <c r="CF1210" s="95">
        <v>136354.095077515</v>
      </c>
      <c r="CG1210" s="95">
        <v>869846.55497741699</v>
      </c>
      <c r="CH1210" s="95">
        <v>0</v>
      </c>
      <c r="CI1210" s="95">
        <v>66172.970296859698</v>
      </c>
      <c r="CJ1210" s="95">
        <v>4271720.5617065402</v>
      </c>
      <c r="CK1210" s="95">
        <v>29050854.012451202</v>
      </c>
      <c r="CL1210" s="95">
        <v>7079869.7128295898</v>
      </c>
      <c r="CM1210" s="160">
        <v>90622.049091339097</v>
      </c>
      <c r="CN1210" s="160">
        <v>10020751.3088379</v>
      </c>
      <c r="CO1210" s="160">
        <v>42929330.6953125</v>
      </c>
      <c r="CP1210" s="95">
        <v>7079869.7128295898</v>
      </c>
      <c r="CQ1210" s="95">
        <v>0</v>
      </c>
      <c r="CR1210" s="95">
        <v>0</v>
      </c>
      <c r="CS1210" s="95">
        <v>0</v>
      </c>
      <c r="CT1210" s="95">
        <v>0</v>
      </c>
      <c r="CU1210" s="161">
        <v>4272250.2582244845</v>
      </c>
      <c r="CV1210" s="161">
        <v>29061890.960495017</v>
      </c>
    </row>
    <row r="1211" spans="1:100" x14ac:dyDescent="0.2">
      <c r="A1211" s="94" t="s">
        <v>69</v>
      </c>
      <c r="B1211" s="96">
        <v>38322</v>
      </c>
      <c r="C1211" s="95">
        <v>44127.013405322999</v>
      </c>
      <c r="D1211" s="95">
        <v>0</v>
      </c>
      <c r="E1211" s="95">
        <v>21337.978380441698</v>
      </c>
      <c r="F1211" s="95">
        <v>13031.459780335401</v>
      </c>
      <c r="G1211" s="95">
        <v>121.511598628946</v>
      </c>
      <c r="H1211" s="95">
        <v>809.933466307819</v>
      </c>
      <c r="I1211" s="95">
        <v>240.22072579339101</v>
      </c>
      <c r="J1211" s="95">
        <v>4574.8030792474701</v>
      </c>
      <c r="K1211" s="95">
        <v>20633.398621797602</v>
      </c>
      <c r="L1211" s="95">
        <v>29114.816886425</v>
      </c>
      <c r="M1211" s="95">
        <v>27249.874877929698</v>
      </c>
      <c r="N1211" s="95">
        <v>4917.4489517211896</v>
      </c>
      <c r="O1211" s="95">
        <v>0</v>
      </c>
      <c r="P1211" s="95">
        <v>0</v>
      </c>
      <c r="Q1211" s="95">
        <v>4358.0224665999403</v>
      </c>
      <c r="R1211" s="95">
        <v>0</v>
      </c>
      <c r="S1211" s="95">
        <v>0</v>
      </c>
      <c r="T1211" s="95">
        <v>926.33483739942301</v>
      </c>
      <c r="U1211" s="95">
        <v>24984.479479551301</v>
      </c>
      <c r="V1211" s="95">
        <v>2488612.92608643</v>
      </c>
      <c r="W1211" s="95">
        <v>0</v>
      </c>
      <c r="X1211" s="95">
        <v>1678371.79577637</v>
      </c>
      <c r="Y1211" s="95">
        <v>949316.617576599</v>
      </c>
      <c r="Z1211" s="95">
        <v>23768.991369009</v>
      </c>
      <c r="AA1211" s="95">
        <v>118288.55078601799</v>
      </c>
      <c r="AB1211" s="95">
        <v>39847.4094557762</v>
      </c>
      <c r="AC1211" s="95">
        <v>1366878.50001526</v>
      </c>
      <c r="AD1211" s="95">
        <v>5128616.2225341797</v>
      </c>
      <c r="AE1211" s="95">
        <v>1510363.6448516799</v>
      </c>
      <c r="AF1211" s="95">
        <v>1370459.92277527</v>
      </c>
      <c r="AG1211" s="95">
        <v>807821.10655975295</v>
      </c>
      <c r="AH1211" s="95">
        <v>0</v>
      </c>
      <c r="AI1211" s="95">
        <v>0</v>
      </c>
      <c r="AJ1211" s="95">
        <v>465275.12264251697</v>
      </c>
      <c r="AK1211" s="95">
        <v>0</v>
      </c>
      <c r="AL1211" s="95">
        <v>0</v>
      </c>
      <c r="AM1211" s="95">
        <v>142025.334608078</v>
      </c>
      <c r="AN1211" s="95">
        <v>6312095.5568237295</v>
      </c>
      <c r="AO1211" s="95">
        <v>17529646.466308601</v>
      </c>
      <c r="AP1211" s="95">
        <v>0</v>
      </c>
      <c r="AQ1211" s="95">
        <v>11188739.8249512</v>
      </c>
      <c r="AR1211" s="95">
        <v>6292355.5556640597</v>
      </c>
      <c r="AS1211" s="95">
        <v>154193.777618408</v>
      </c>
      <c r="AT1211" s="95">
        <v>761653.85399627697</v>
      </c>
      <c r="AU1211" s="95">
        <v>254371.41065979001</v>
      </c>
      <c r="AV1211" s="95">
        <v>3179982.2538452102</v>
      </c>
      <c r="AW1211" s="95">
        <v>12124937.755248999</v>
      </c>
      <c r="AX1211" s="95">
        <v>10608697.7545166</v>
      </c>
      <c r="AY1211" s="95">
        <v>9608492.2952880897</v>
      </c>
      <c r="AZ1211" s="95">
        <v>5356027.0617065402</v>
      </c>
      <c r="BA1211" s="95">
        <v>0</v>
      </c>
      <c r="BB1211" s="95">
        <v>0</v>
      </c>
      <c r="BC1211" s="95">
        <v>3115811.5285034198</v>
      </c>
      <c r="BD1211" s="95">
        <v>0</v>
      </c>
      <c r="BE1211" s="95">
        <v>0</v>
      </c>
      <c r="BF1211" s="95">
        <v>914945.83253479004</v>
      </c>
      <c r="BG1211" s="95">
        <v>14995371.864502</v>
      </c>
      <c r="BH1211" s="95">
        <v>3429897.9530639602</v>
      </c>
      <c r="BI1211" s="95">
        <v>0</v>
      </c>
      <c r="BJ1211" s="95">
        <v>3684112.4022522001</v>
      </c>
      <c r="BK1211" s="95">
        <v>2479550.0381469699</v>
      </c>
      <c r="BL1211" s="95">
        <v>0</v>
      </c>
      <c r="BM1211" s="95">
        <v>0</v>
      </c>
      <c r="BN1211" s="95">
        <v>0</v>
      </c>
      <c r="BO1211" s="95">
        <v>0</v>
      </c>
      <c r="BP1211" s="95">
        <v>0</v>
      </c>
      <c r="BQ1211" s="95">
        <v>0</v>
      </c>
      <c r="BR1211" s="95">
        <v>3248995.4594116202</v>
      </c>
      <c r="BS1211" s="95">
        <v>2259850.0195922898</v>
      </c>
      <c r="BT1211" s="95">
        <v>0</v>
      </c>
      <c r="BU1211" s="95">
        <v>0</v>
      </c>
      <c r="BV1211" s="95">
        <v>1660657.2092590299</v>
      </c>
      <c r="BW1211" s="95">
        <v>0</v>
      </c>
      <c r="BX1211" s="95">
        <v>0</v>
      </c>
      <c r="BY1211" s="95">
        <v>0</v>
      </c>
      <c r="BZ1211" s="95">
        <v>0</v>
      </c>
      <c r="CA1211" s="95">
        <v>65542.461993217497</v>
      </c>
      <c r="CB1211" s="95">
        <v>4168645.2461242699</v>
      </c>
      <c r="CC1211" s="95">
        <v>28718057.8049316</v>
      </c>
      <c r="CD1211" s="95">
        <v>7113988.1156005897</v>
      </c>
      <c r="CE1211" s="95">
        <v>933.49524936080002</v>
      </c>
      <c r="CF1211" s="95">
        <v>142888.59296035799</v>
      </c>
      <c r="CG1211" s="95">
        <v>916735.02629852295</v>
      </c>
      <c r="CH1211" s="95">
        <v>0</v>
      </c>
      <c r="CI1211" s="95">
        <v>66500.659605979905</v>
      </c>
      <c r="CJ1211" s="95">
        <v>4310149.4001464797</v>
      </c>
      <c r="CK1211" s="95">
        <v>29629164.813964799</v>
      </c>
      <c r="CL1211" s="95">
        <v>7113082.9426269503</v>
      </c>
      <c r="CM1211" s="160">
        <v>91378.929336547895</v>
      </c>
      <c r="CN1211" s="160">
        <v>10649696.710083</v>
      </c>
      <c r="CO1211" s="160">
        <v>44589126.809082001</v>
      </c>
      <c r="CP1211" s="95">
        <v>7113082.9426269503</v>
      </c>
      <c r="CQ1211" s="95">
        <v>0</v>
      </c>
      <c r="CR1211" s="95">
        <v>0</v>
      </c>
      <c r="CS1211" s="95">
        <v>0</v>
      </c>
      <c r="CT1211" s="95">
        <v>0</v>
      </c>
      <c r="CU1211" s="161">
        <v>4311533.839084628</v>
      </c>
      <c r="CV1211" s="161">
        <v>29634792.831230123</v>
      </c>
    </row>
    <row r="1212" spans="1:100" x14ac:dyDescent="0.2">
      <c r="A1212" s="94" t="s">
        <v>69</v>
      </c>
      <c r="B1212" s="96">
        <v>38412</v>
      </c>
      <c r="C1212" s="95">
        <v>45619.1711602211</v>
      </c>
      <c r="D1212" s="95">
        <v>0</v>
      </c>
      <c r="E1212" s="95">
        <v>21057.209818601601</v>
      </c>
      <c r="F1212" s="95">
        <v>13081.717388868299</v>
      </c>
      <c r="G1212" s="95">
        <v>159.30052145943</v>
      </c>
      <c r="H1212" s="95">
        <v>746.15058861672901</v>
      </c>
      <c r="I1212" s="95">
        <v>238.20565059594799</v>
      </c>
      <c r="J1212" s="95">
        <v>6490.4135812520999</v>
      </c>
      <c r="K1212" s="95">
        <v>18661.067259311701</v>
      </c>
      <c r="L1212" s="95">
        <v>29492.330120086699</v>
      </c>
      <c r="M1212" s="95">
        <v>27771.7638902664</v>
      </c>
      <c r="N1212" s="95">
        <v>5030.9505957961101</v>
      </c>
      <c r="O1212" s="95">
        <v>0</v>
      </c>
      <c r="P1212" s="95">
        <v>0</v>
      </c>
      <c r="Q1212" s="95">
        <v>4334.5167660713196</v>
      </c>
      <c r="R1212" s="95">
        <v>0</v>
      </c>
      <c r="S1212" s="95">
        <v>0</v>
      </c>
      <c r="T1212" s="95">
        <v>901.37471982836701</v>
      </c>
      <c r="U1212" s="95">
        <v>25094.193611383402</v>
      </c>
      <c r="V1212" s="95">
        <v>2567584.5324401902</v>
      </c>
      <c r="W1212" s="95">
        <v>0</v>
      </c>
      <c r="X1212" s="95">
        <v>1649048.4497528099</v>
      </c>
      <c r="Y1212" s="95">
        <v>938637.612159729</v>
      </c>
      <c r="Z1212" s="95">
        <v>30533.738889694199</v>
      </c>
      <c r="AA1212" s="95">
        <v>110053.42435646099</v>
      </c>
      <c r="AB1212" s="95">
        <v>38955.041677474997</v>
      </c>
      <c r="AC1212" s="95">
        <v>2016745.36645508</v>
      </c>
      <c r="AD1212" s="95">
        <v>4586427.8968505897</v>
      </c>
      <c r="AE1212" s="95">
        <v>1547221.5798034701</v>
      </c>
      <c r="AF1212" s="95">
        <v>1388723.2643279999</v>
      </c>
      <c r="AG1212" s="95">
        <v>818582.939659119</v>
      </c>
      <c r="AH1212" s="95">
        <v>0</v>
      </c>
      <c r="AI1212" s="95">
        <v>0</v>
      </c>
      <c r="AJ1212" s="95">
        <v>448564.98466873198</v>
      </c>
      <c r="AK1212" s="95">
        <v>0</v>
      </c>
      <c r="AL1212" s="95">
        <v>0</v>
      </c>
      <c r="AM1212" s="95">
        <v>140933.20462036101</v>
      </c>
      <c r="AN1212" s="95">
        <v>6570201.21166992</v>
      </c>
      <c r="AO1212" s="95">
        <v>18287465.018554699</v>
      </c>
      <c r="AP1212" s="95">
        <v>0</v>
      </c>
      <c r="AQ1212" s="95">
        <v>11142971.692260699</v>
      </c>
      <c r="AR1212" s="95">
        <v>6377223.2888183603</v>
      </c>
      <c r="AS1212" s="95">
        <v>194895.61661910999</v>
      </c>
      <c r="AT1212" s="95">
        <v>717658.28321075405</v>
      </c>
      <c r="AU1212" s="95">
        <v>253140.93001556399</v>
      </c>
      <c r="AV1212" s="95">
        <v>4796201.51281738</v>
      </c>
      <c r="AW1212" s="95">
        <v>11006323.272216801</v>
      </c>
      <c r="AX1212" s="95">
        <v>10828497.6333008</v>
      </c>
      <c r="AY1212" s="95">
        <v>9911401.4246826209</v>
      </c>
      <c r="AZ1212" s="95">
        <v>5496531.19958496</v>
      </c>
      <c r="BA1212" s="95">
        <v>0</v>
      </c>
      <c r="BB1212" s="95">
        <v>0</v>
      </c>
      <c r="BC1212" s="95">
        <v>3077551.7660827599</v>
      </c>
      <c r="BD1212" s="95">
        <v>0</v>
      </c>
      <c r="BE1212" s="95">
        <v>0</v>
      </c>
      <c r="BF1212" s="95">
        <v>915566.39146423305</v>
      </c>
      <c r="BG1212" s="95">
        <v>15663006.284179701</v>
      </c>
      <c r="BH1212" s="95">
        <v>3580609.0438232399</v>
      </c>
      <c r="BI1212" s="95">
        <v>0</v>
      </c>
      <c r="BJ1212" s="95">
        <v>3738985.9064941402</v>
      </c>
      <c r="BK1212" s="95">
        <v>2540947.5111999498</v>
      </c>
      <c r="BL1212" s="95">
        <v>0</v>
      </c>
      <c r="BM1212" s="95">
        <v>0</v>
      </c>
      <c r="BN1212" s="95">
        <v>0</v>
      </c>
      <c r="BO1212" s="95">
        <v>0</v>
      </c>
      <c r="BP1212" s="95">
        <v>0</v>
      </c>
      <c r="BQ1212" s="95">
        <v>0</v>
      </c>
      <c r="BR1212" s="95">
        <v>3312168.4648742699</v>
      </c>
      <c r="BS1212" s="95">
        <v>2338816.4743347201</v>
      </c>
      <c r="BT1212" s="95">
        <v>0</v>
      </c>
      <c r="BU1212" s="95">
        <v>0</v>
      </c>
      <c r="BV1212" s="95">
        <v>1644091.2010498</v>
      </c>
      <c r="BW1212" s="95">
        <v>0</v>
      </c>
      <c r="BX1212" s="95">
        <v>0</v>
      </c>
      <c r="BY1212" s="95">
        <v>0</v>
      </c>
      <c r="BZ1212" s="95">
        <v>0</v>
      </c>
      <c r="CA1212" s="95">
        <v>66680.998749733</v>
      </c>
      <c r="CB1212" s="95">
        <v>4218402.8018188505</v>
      </c>
      <c r="CC1212" s="95">
        <v>29476869.770996101</v>
      </c>
      <c r="CD1212" s="95">
        <v>7299273.1349487295</v>
      </c>
      <c r="CE1212" s="95">
        <v>907.04692275077105</v>
      </c>
      <c r="CF1212" s="95">
        <v>141377.58545112601</v>
      </c>
      <c r="CG1212" s="95">
        <v>917968.54351806606</v>
      </c>
      <c r="CH1212" s="95">
        <v>0</v>
      </c>
      <c r="CI1212" s="95">
        <v>67575.953365325899</v>
      </c>
      <c r="CJ1212" s="95">
        <v>4362109.2265014602</v>
      </c>
      <c r="CK1212" s="95">
        <v>30407493.7021484</v>
      </c>
      <c r="CL1212" s="95">
        <v>7297639.0507202102</v>
      </c>
      <c r="CM1212" s="160">
        <v>92651.3350219727</v>
      </c>
      <c r="CN1212" s="160">
        <v>10946879.9613037</v>
      </c>
      <c r="CO1212" s="160">
        <v>46041231.182128899</v>
      </c>
      <c r="CP1212" s="95">
        <v>7297639.0507202102</v>
      </c>
      <c r="CQ1212" s="95">
        <v>0</v>
      </c>
      <c r="CR1212" s="95">
        <v>0</v>
      </c>
      <c r="CS1212" s="95">
        <v>0</v>
      </c>
      <c r="CT1212" s="95">
        <v>0</v>
      </c>
      <c r="CU1212" s="161">
        <v>4359780.3872699765</v>
      </c>
      <c r="CV1212" s="161">
        <v>30394838.314514168</v>
      </c>
    </row>
    <row r="1213" spans="1:100" x14ac:dyDescent="0.2">
      <c r="A1213" s="94" t="s">
        <v>69</v>
      </c>
      <c r="B1213" s="96">
        <v>38504</v>
      </c>
      <c r="C1213" s="95">
        <v>46545.551897525802</v>
      </c>
      <c r="D1213" s="95">
        <v>0</v>
      </c>
      <c r="E1213" s="95">
        <v>20781.972784519199</v>
      </c>
      <c r="F1213" s="95">
        <v>13162.5144892931</v>
      </c>
      <c r="G1213" s="95">
        <v>197.657568970695</v>
      </c>
      <c r="H1213" s="95">
        <v>687.32716134935595</v>
      </c>
      <c r="I1213" s="95">
        <v>233.34789323992999</v>
      </c>
      <c r="J1213" s="95">
        <v>8345.0416821241397</v>
      </c>
      <c r="K1213" s="95">
        <v>16748.083234071699</v>
      </c>
      <c r="L1213" s="95">
        <v>30004.217201232899</v>
      </c>
      <c r="M1213" s="95">
        <v>28301.344170570399</v>
      </c>
      <c r="N1213" s="95">
        <v>5066.8342843055698</v>
      </c>
      <c r="O1213" s="95">
        <v>0</v>
      </c>
      <c r="P1213" s="95">
        <v>0</v>
      </c>
      <c r="Q1213" s="95">
        <v>4337.9116249680501</v>
      </c>
      <c r="R1213" s="95">
        <v>0</v>
      </c>
      <c r="S1213" s="95">
        <v>0</v>
      </c>
      <c r="T1213" s="95">
        <v>888.78298210352705</v>
      </c>
      <c r="U1213" s="95">
        <v>25232.722470283501</v>
      </c>
      <c r="V1213" s="95">
        <v>2584538.86785889</v>
      </c>
      <c r="W1213" s="95">
        <v>186.36437371559401</v>
      </c>
      <c r="X1213" s="95">
        <v>1637110.43049622</v>
      </c>
      <c r="Y1213" s="95">
        <v>956356.06037139904</v>
      </c>
      <c r="Z1213" s="95">
        <v>38752.888073444403</v>
      </c>
      <c r="AA1213" s="95">
        <v>103472.43718338</v>
      </c>
      <c r="AB1213" s="95">
        <v>39017.324257373803</v>
      </c>
      <c r="AC1213" s="95">
        <v>2719530.8306579599</v>
      </c>
      <c r="AD1213" s="95">
        <v>4028436.2981262198</v>
      </c>
      <c r="AE1213" s="95">
        <v>1562564.02845764</v>
      </c>
      <c r="AF1213" s="95">
        <v>1385169.70724487</v>
      </c>
      <c r="AG1213" s="95">
        <v>819764.71067810105</v>
      </c>
      <c r="AH1213" s="95">
        <v>0</v>
      </c>
      <c r="AI1213" s="95">
        <v>0</v>
      </c>
      <c r="AJ1213" s="95">
        <v>457791.801170349</v>
      </c>
      <c r="AK1213" s="95">
        <v>0</v>
      </c>
      <c r="AL1213" s="95">
        <v>0</v>
      </c>
      <c r="AM1213" s="95">
        <v>143853.04630851699</v>
      </c>
      <c r="AN1213" s="95">
        <v>6885017.0950927697</v>
      </c>
      <c r="AO1213" s="95">
        <v>18563496.6091309</v>
      </c>
      <c r="AP1213" s="95">
        <v>1438.8576113879701</v>
      </c>
      <c r="AQ1213" s="95">
        <v>11176805.2496338</v>
      </c>
      <c r="AR1213" s="95">
        <v>6511119.0251464797</v>
      </c>
      <c r="AS1213" s="95">
        <v>249500.30988884001</v>
      </c>
      <c r="AT1213" s="95">
        <v>678409.83023834205</v>
      </c>
      <c r="AU1213" s="95">
        <v>254378.51225471499</v>
      </c>
      <c r="AV1213" s="95">
        <v>6295735.5911254901</v>
      </c>
      <c r="AW1213" s="95">
        <v>9731344.4749755897</v>
      </c>
      <c r="AX1213" s="95">
        <v>11104124.9642334</v>
      </c>
      <c r="AY1213" s="95">
        <v>10035309.7694092</v>
      </c>
      <c r="AZ1213" s="95">
        <v>5546529.6190795898</v>
      </c>
      <c r="BA1213" s="95">
        <v>0</v>
      </c>
      <c r="BB1213" s="95">
        <v>0</v>
      </c>
      <c r="BC1213" s="95">
        <v>3139006.4549255399</v>
      </c>
      <c r="BD1213" s="95">
        <v>0</v>
      </c>
      <c r="BE1213" s="95">
        <v>0</v>
      </c>
      <c r="BF1213" s="95">
        <v>938387.27084350598</v>
      </c>
      <c r="BG1213" s="95">
        <v>16220001.833373999</v>
      </c>
      <c r="BH1213" s="95">
        <v>3682904.9491882301</v>
      </c>
      <c r="BI1213" s="95">
        <v>113.693070868962</v>
      </c>
      <c r="BJ1213" s="95">
        <v>3816215.1350097698</v>
      </c>
      <c r="BK1213" s="95">
        <v>2615816.1900634798</v>
      </c>
      <c r="BL1213" s="95">
        <v>0</v>
      </c>
      <c r="BM1213" s="95">
        <v>0</v>
      </c>
      <c r="BN1213" s="95">
        <v>0</v>
      </c>
      <c r="BO1213" s="95">
        <v>0</v>
      </c>
      <c r="BP1213" s="95">
        <v>0</v>
      </c>
      <c r="BQ1213" s="95">
        <v>0</v>
      </c>
      <c r="BR1213" s="95">
        <v>3361250.8168640099</v>
      </c>
      <c r="BS1213" s="95">
        <v>2379983.1983642601</v>
      </c>
      <c r="BT1213" s="95">
        <v>0</v>
      </c>
      <c r="BU1213" s="95">
        <v>0</v>
      </c>
      <c r="BV1213" s="95">
        <v>1744435.47250366</v>
      </c>
      <c r="BW1213" s="95">
        <v>0</v>
      </c>
      <c r="BX1213" s="95">
        <v>0</v>
      </c>
      <c r="BY1213" s="95">
        <v>0</v>
      </c>
      <c r="BZ1213" s="95">
        <v>0</v>
      </c>
      <c r="CA1213" s="95">
        <v>67355.413613319397</v>
      </c>
      <c r="CB1213" s="95">
        <v>4207547.6645507803</v>
      </c>
      <c r="CC1213" s="95">
        <v>29601962.770996101</v>
      </c>
      <c r="CD1213" s="95">
        <v>7490241.13464355</v>
      </c>
      <c r="CE1213" s="95">
        <v>888.81525648385298</v>
      </c>
      <c r="CF1213" s="95">
        <v>142574.859022141</v>
      </c>
      <c r="CG1213" s="95">
        <v>930338.29661560105</v>
      </c>
      <c r="CH1213" s="95">
        <v>0</v>
      </c>
      <c r="CI1213" s="95">
        <v>68240.213297843904</v>
      </c>
      <c r="CJ1213" s="95">
        <v>4347289.7284545898</v>
      </c>
      <c r="CK1213" s="95">
        <v>30522448.0708008</v>
      </c>
      <c r="CL1213" s="95">
        <v>7490131.5782470703</v>
      </c>
      <c r="CM1213" s="160">
        <v>93403.739320755005</v>
      </c>
      <c r="CN1213" s="160">
        <v>11199850.150390601</v>
      </c>
      <c r="CO1213" s="160">
        <v>46770715.308593802</v>
      </c>
      <c r="CP1213" s="95">
        <v>7490131.5782470703</v>
      </c>
      <c r="CQ1213" s="95">
        <v>0</v>
      </c>
      <c r="CR1213" s="95">
        <v>0</v>
      </c>
      <c r="CS1213" s="95">
        <v>0</v>
      </c>
      <c r="CT1213" s="95">
        <v>0</v>
      </c>
      <c r="CU1213" s="161">
        <v>4350122.5235729218</v>
      </c>
      <c r="CV1213" s="161">
        <v>30532301.067611702</v>
      </c>
    </row>
    <row r="1214" spans="1:100" x14ac:dyDescent="0.2">
      <c r="A1214" s="94" t="s">
        <v>69</v>
      </c>
      <c r="B1214" s="96">
        <v>38596</v>
      </c>
      <c r="C1214" s="95">
        <v>47243.352095603899</v>
      </c>
      <c r="D1214" s="95">
        <v>0</v>
      </c>
      <c r="E1214" s="95">
        <v>20930.483290433898</v>
      </c>
      <c r="F1214" s="95">
        <v>13558.6194252968</v>
      </c>
      <c r="G1214" s="95">
        <v>226.49003826081801</v>
      </c>
      <c r="H1214" s="95">
        <v>650.22690330445801</v>
      </c>
      <c r="I1214" s="95">
        <v>230.50285576470199</v>
      </c>
      <c r="J1214" s="95">
        <v>10227.9979947805</v>
      </c>
      <c r="K1214" s="95">
        <v>15010.6713328362</v>
      </c>
      <c r="L1214" s="95">
        <v>30224.2622163296</v>
      </c>
      <c r="M1214" s="95">
        <v>29075.140162944801</v>
      </c>
      <c r="N1214" s="95">
        <v>5084.7962659001396</v>
      </c>
      <c r="O1214" s="95">
        <v>0</v>
      </c>
      <c r="P1214" s="95">
        <v>0</v>
      </c>
      <c r="Q1214" s="95">
        <v>4325.9787069559097</v>
      </c>
      <c r="R1214" s="95">
        <v>0</v>
      </c>
      <c r="S1214" s="95">
        <v>0</v>
      </c>
      <c r="T1214" s="95">
        <v>876.56565674394403</v>
      </c>
      <c r="U1214" s="95">
        <v>25205.481306791298</v>
      </c>
      <c r="V1214" s="95">
        <v>2615694.18566895</v>
      </c>
      <c r="W1214" s="95">
        <v>70.802207321859896</v>
      </c>
      <c r="X1214" s="95">
        <v>1620676.40536499</v>
      </c>
      <c r="Y1214" s="95">
        <v>956468.49335479701</v>
      </c>
      <c r="Z1214" s="95">
        <v>44796.846254825599</v>
      </c>
      <c r="AA1214" s="95">
        <v>91490.878008842497</v>
      </c>
      <c r="AB1214" s="95">
        <v>36491.582195281997</v>
      </c>
      <c r="AC1214" s="95">
        <v>3474448.0236511198</v>
      </c>
      <c r="AD1214" s="95">
        <v>3396972.8915100102</v>
      </c>
      <c r="AE1214" s="95">
        <v>1531571.54386902</v>
      </c>
      <c r="AF1214" s="95">
        <v>1454643.3540344201</v>
      </c>
      <c r="AG1214" s="95">
        <v>818475.65776824998</v>
      </c>
      <c r="AH1214" s="95">
        <v>0</v>
      </c>
      <c r="AI1214" s="95">
        <v>0</v>
      </c>
      <c r="AJ1214" s="95">
        <v>446747.32384491002</v>
      </c>
      <c r="AK1214" s="95">
        <v>0</v>
      </c>
      <c r="AL1214" s="95">
        <v>0</v>
      </c>
      <c r="AM1214" s="95">
        <v>133192.852342606</v>
      </c>
      <c r="AN1214" s="95">
        <v>6881609.2088012705</v>
      </c>
      <c r="AO1214" s="95">
        <v>19116672.2258301</v>
      </c>
      <c r="AP1214" s="95">
        <v>538.53605131059896</v>
      </c>
      <c r="AQ1214" s="95">
        <v>11253247.0198975</v>
      </c>
      <c r="AR1214" s="95">
        <v>6639698.72229004</v>
      </c>
      <c r="AS1214" s="95">
        <v>296379.55626297003</v>
      </c>
      <c r="AT1214" s="95">
        <v>609874.54563140904</v>
      </c>
      <c r="AU1214" s="95">
        <v>242515.04558944699</v>
      </c>
      <c r="AV1214" s="95">
        <v>7866310.8023071298</v>
      </c>
      <c r="AW1214" s="95">
        <v>8317903.5205078097</v>
      </c>
      <c r="AX1214" s="95">
        <v>11169721.3598633</v>
      </c>
      <c r="AY1214" s="95">
        <v>10472975.971191401</v>
      </c>
      <c r="AZ1214" s="95">
        <v>5628164.6350707998</v>
      </c>
      <c r="BA1214" s="95">
        <v>0</v>
      </c>
      <c r="BB1214" s="95">
        <v>0</v>
      </c>
      <c r="BC1214" s="95">
        <v>3127743.0648803702</v>
      </c>
      <c r="BD1214" s="95">
        <v>0</v>
      </c>
      <c r="BE1214" s="95">
        <v>0</v>
      </c>
      <c r="BF1214" s="95">
        <v>887505.76161956799</v>
      </c>
      <c r="BG1214" s="95">
        <v>16258872.352417</v>
      </c>
      <c r="BH1214" s="95">
        <v>3865544.28625488</v>
      </c>
      <c r="BI1214" s="95">
        <v>142.18044752255099</v>
      </c>
      <c r="BJ1214" s="95">
        <v>3975519.4544067401</v>
      </c>
      <c r="BK1214" s="95">
        <v>2686970.7421875</v>
      </c>
      <c r="BL1214" s="95">
        <v>0</v>
      </c>
      <c r="BM1214" s="95">
        <v>0</v>
      </c>
      <c r="BN1214" s="95">
        <v>0</v>
      </c>
      <c r="BO1214" s="95">
        <v>0</v>
      </c>
      <c r="BP1214" s="95">
        <v>0</v>
      </c>
      <c r="BQ1214" s="95">
        <v>0</v>
      </c>
      <c r="BR1214" s="95">
        <v>3549978.8001708998</v>
      </c>
      <c r="BS1214" s="95">
        <v>2474689.2097778302</v>
      </c>
      <c r="BT1214" s="95">
        <v>0</v>
      </c>
      <c r="BU1214" s="95">
        <v>0</v>
      </c>
      <c r="BV1214" s="95">
        <v>1771802.7416687</v>
      </c>
      <c r="BW1214" s="95">
        <v>0</v>
      </c>
      <c r="BX1214" s="95">
        <v>0</v>
      </c>
      <c r="BY1214" s="95">
        <v>0</v>
      </c>
      <c r="BZ1214" s="95">
        <v>0</v>
      </c>
      <c r="CA1214" s="95">
        <v>68070.63240242</v>
      </c>
      <c r="CB1214" s="95">
        <v>4246359.6359252902</v>
      </c>
      <c r="CC1214" s="95">
        <v>30460883.2578125</v>
      </c>
      <c r="CD1214" s="95">
        <v>7871477.15869141</v>
      </c>
      <c r="CE1214" s="95">
        <v>871.63456891477097</v>
      </c>
      <c r="CF1214" s="95">
        <v>135052.19710731501</v>
      </c>
      <c r="CG1214" s="95">
        <v>901784.28992462205</v>
      </c>
      <c r="CH1214" s="95">
        <v>0</v>
      </c>
      <c r="CI1214" s="95">
        <v>68934.2323465347</v>
      </c>
      <c r="CJ1214" s="95">
        <v>4381588.1484375</v>
      </c>
      <c r="CK1214" s="95">
        <v>31355621.269287098</v>
      </c>
      <c r="CL1214" s="95">
        <v>7876797.7977905301</v>
      </c>
      <c r="CM1214" s="160">
        <v>94140.589283943205</v>
      </c>
      <c r="CN1214" s="160">
        <v>11254760.1564941</v>
      </c>
      <c r="CO1214" s="160">
        <v>47639434.785156302</v>
      </c>
      <c r="CP1214" s="95">
        <v>7876797.7977905301</v>
      </c>
      <c r="CQ1214" s="95">
        <v>0</v>
      </c>
      <c r="CR1214" s="95">
        <v>0</v>
      </c>
      <c r="CS1214" s="95">
        <v>0</v>
      </c>
      <c r="CT1214" s="95">
        <v>0</v>
      </c>
      <c r="CU1214" s="161">
        <v>4381411.8330326052</v>
      </c>
      <c r="CV1214" s="161">
        <v>31362667.547737122</v>
      </c>
    </row>
    <row r="1215" spans="1:100" x14ac:dyDescent="0.2">
      <c r="A1215" s="94" t="s">
        <v>69</v>
      </c>
      <c r="B1215" s="96">
        <v>38687</v>
      </c>
      <c r="C1215" s="95">
        <v>48374.910851955399</v>
      </c>
      <c r="D1215" s="95">
        <v>0</v>
      </c>
      <c r="E1215" s="95">
        <v>20578.085013151202</v>
      </c>
      <c r="F1215" s="95">
        <v>13434.929747939101</v>
      </c>
      <c r="G1215" s="95">
        <v>258.38902404159302</v>
      </c>
      <c r="H1215" s="95">
        <v>597.56576842069603</v>
      </c>
      <c r="I1215" s="95">
        <v>231.82514955848501</v>
      </c>
      <c r="J1215" s="95">
        <v>12329.221012234701</v>
      </c>
      <c r="K1215" s="95">
        <v>13203.226252913501</v>
      </c>
      <c r="L1215" s="95">
        <v>29614.506229877501</v>
      </c>
      <c r="M1215" s="95">
        <v>29703.336671352401</v>
      </c>
      <c r="N1215" s="95">
        <v>5094.13672965765</v>
      </c>
      <c r="O1215" s="95">
        <v>0</v>
      </c>
      <c r="P1215" s="95">
        <v>0</v>
      </c>
      <c r="Q1215" s="95">
        <v>4352.3716533780098</v>
      </c>
      <c r="R1215" s="95">
        <v>0</v>
      </c>
      <c r="S1215" s="95">
        <v>0</v>
      </c>
      <c r="T1215" s="95">
        <v>844.55983635038103</v>
      </c>
      <c r="U1215" s="95">
        <v>25550.6123034954</v>
      </c>
      <c r="V1215" s="95">
        <v>2666121.5321960398</v>
      </c>
      <c r="W1215" s="95">
        <v>130.23337396420499</v>
      </c>
      <c r="X1215" s="95">
        <v>1586965.6393890399</v>
      </c>
      <c r="Y1215" s="95">
        <v>952243.71464538598</v>
      </c>
      <c r="Z1215" s="95">
        <v>52212.699522018404</v>
      </c>
      <c r="AA1215" s="95">
        <v>80025.284027099595</v>
      </c>
      <c r="AB1215" s="95">
        <v>34739.465065002398</v>
      </c>
      <c r="AC1215" s="95">
        <v>4486103.4356079102</v>
      </c>
      <c r="AD1215" s="95">
        <v>2936396.5331420898</v>
      </c>
      <c r="AE1215" s="95">
        <v>1461770.67843628</v>
      </c>
      <c r="AF1215" s="95">
        <v>1466817.94369507</v>
      </c>
      <c r="AG1215" s="95">
        <v>813935.26403808605</v>
      </c>
      <c r="AH1215" s="95">
        <v>0</v>
      </c>
      <c r="AI1215" s="95">
        <v>0</v>
      </c>
      <c r="AJ1215" s="95">
        <v>451925.463279724</v>
      </c>
      <c r="AK1215" s="95">
        <v>0</v>
      </c>
      <c r="AL1215" s="95">
        <v>0</v>
      </c>
      <c r="AM1215" s="95">
        <v>128538.44236850701</v>
      </c>
      <c r="AN1215" s="95">
        <v>7344313.4916381799</v>
      </c>
      <c r="AO1215" s="95">
        <v>19728736.604736298</v>
      </c>
      <c r="AP1215" s="95">
        <v>1175.34109675884</v>
      </c>
      <c r="AQ1215" s="95">
        <v>11201095.5939941</v>
      </c>
      <c r="AR1215" s="95">
        <v>6711630.9787597703</v>
      </c>
      <c r="AS1215" s="95">
        <v>354205.32311630202</v>
      </c>
      <c r="AT1215" s="95">
        <v>541988.58303070103</v>
      </c>
      <c r="AU1215" s="95">
        <v>234421.35877609299</v>
      </c>
      <c r="AV1215" s="95">
        <v>9881809.6591796894</v>
      </c>
      <c r="AW1215" s="95">
        <v>7250652.9443359403</v>
      </c>
      <c r="AX1215" s="95">
        <v>10801594.970703101</v>
      </c>
      <c r="AY1215" s="95">
        <v>10838643.0582275</v>
      </c>
      <c r="AZ1215" s="95">
        <v>5693143.3590698196</v>
      </c>
      <c r="BA1215" s="95">
        <v>0</v>
      </c>
      <c r="BB1215" s="95">
        <v>0</v>
      </c>
      <c r="BC1215" s="95">
        <v>3209972.2778015099</v>
      </c>
      <c r="BD1215" s="95">
        <v>0</v>
      </c>
      <c r="BE1215" s="95">
        <v>0</v>
      </c>
      <c r="BF1215" s="95">
        <v>869655.945755005</v>
      </c>
      <c r="BG1215" s="95">
        <v>17162246.126220699</v>
      </c>
      <c r="BH1215" s="95">
        <v>4025084.28598022</v>
      </c>
      <c r="BI1215" s="95">
        <v>230.289369480684</v>
      </c>
      <c r="BJ1215" s="95">
        <v>3996457.8467712398</v>
      </c>
      <c r="BK1215" s="95">
        <v>2742353.8603820801</v>
      </c>
      <c r="BL1215" s="95">
        <v>0</v>
      </c>
      <c r="BM1215" s="95">
        <v>0</v>
      </c>
      <c r="BN1215" s="95">
        <v>0</v>
      </c>
      <c r="BO1215" s="95">
        <v>0</v>
      </c>
      <c r="BP1215" s="95">
        <v>0</v>
      </c>
      <c r="BQ1215" s="95">
        <v>0</v>
      </c>
      <c r="BR1215" s="95">
        <v>3675926.4026184101</v>
      </c>
      <c r="BS1215" s="95">
        <v>2509515.5954895001</v>
      </c>
      <c r="BT1215" s="95">
        <v>0</v>
      </c>
      <c r="BU1215" s="95">
        <v>0</v>
      </c>
      <c r="BV1215" s="95">
        <v>1836437.3095703099</v>
      </c>
      <c r="BW1215" s="95">
        <v>0</v>
      </c>
      <c r="BX1215" s="95">
        <v>0</v>
      </c>
      <c r="BY1215" s="95">
        <v>0</v>
      </c>
      <c r="BZ1215" s="95">
        <v>0</v>
      </c>
      <c r="CA1215" s="95">
        <v>69020.719501495405</v>
      </c>
      <c r="CB1215" s="95">
        <v>4253822.3010864304</v>
      </c>
      <c r="CC1215" s="95">
        <v>30941632.921875</v>
      </c>
      <c r="CD1215" s="95">
        <v>8023031.4933471698</v>
      </c>
      <c r="CE1215" s="95">
        <v>856.43921110034</v>
      </c>
      <c r="CF1215" s="95">
        <v>132323.481157303</v>
      </c>
      <c r="CG1215" s="95">
        <v>892708.91790008498</v>
      </c>
      <c r="CH1215" s="95">
        <v>0</v>
      </c>
      <c r="CI1215" s="95">
        <v>69900.181152343794</v>
      </c>
      <c r="CJ1215" s="95">
        <v>4387274.2977905301</v>
      </c>
      <c r="CK1215" s="95">
        <v>31845060.2341309</v>
      </c>
      <c r="CL1215" s="95">
        <v>8024182.35083008</v>
      </c>
      <c r="CM1215" s="160">
        <v>95345.562074661299</v>
      </c>
      <c r="CN1215" s="160">
        <v>11770986.861328101</v>
      </c>
      <c r="CO1215" s="160">
        <v>48972392.6162109</v>
      </c>
      <c r="CP1215" s="95">
        <v>8024182.35083008</v>
      </c>
      <c r="CQ1215" s="95">
        <v>0</v>
      </c>
      <c r="CR1215" s="95">
        <v>0</v>
      </c>
      <c r="CS1215" s="95">
        <v>0</v>
      </c>
      <c r="CT1215" s="95">
        <v>0</v>
      </c>
      <c r="CU1215" s="161">
        <v>4386145.7822437333</v>
      </c>
      <c r="CV1215" s="161">
        <v>31834341.839775085</v>
      </c>
    </row>
    <row r="1216" spans="1:100" x14ac:dyDescent="0.2">
      <c r="A1216" s="94" t="s">
        <v>69</v>
      </c>
      <c r="B1216" s="96">
        <v>38777</v>
      </c>
      <c r="C1216" s="95">
        <v>49434.3205156326</v>
      </c>
      <c r="D1216" s="95">
        <v>0</v>
      </c>
      <c r="E1216" s="95">
        <v>20204.264920234698</v>
      </c>
      <c r="F1216" s="95">
        <v>13320.8173786402</v>
      </c>
      <c r="G1216" s="95">
        <v>291.02426975592999</v>
      </c>
      <c r="H1216" s="95">
        <v>544.09714591503098</v>
      </c>
      <c r="I1216" s="95">
        <v>215.33412624895601</v>
      </c>
      <c r="J1216" s="95">
        <v>14163.8552209139</v>
      </c>
      <c r="K1216" s="95">
        <v>11568.9477097988</v>
      </c>
      <c r="L1216" s="95">
        <v>14136.2324718237</v>
      </c>
      <c r="M1216" s="95">
        <v>30034.849951505701</v>
      </c>
      <c r="N1216" s="95">
        <v>5088.9258473515501</v>
      </c>
      <c r="O1216" s="95">
        <v>20261.301007032402</v>
      </c>
      <c r="P1216" s="95">
        <v>0</v>
      </c>
      <c r="Q1216" s="95">
        <v>4367.3587728142702</v>
      </c>
      <c r="R1216" s="95">
        <v>585.40870988368999</v>
      </c>
      <c r="S1216" s="95">
        <v>0</v>
      </c>
      <c r="T1216" s="95">
        <v>268.03314566984801</v>
      </c>
      <c r="U1216" s="95">
        <v>25771.9715096951</v>
      </c>
      <c r="V1216" s="95">
        <v>2729637.1994628902</v>
      </c>
      <c r="W1216" s="95">
        <v>151.15781269967599</v>
      </c>
      <c r="X1216" s="95">
        <v>1578349.45733643</v>
      </c>
      <c r="Y1216" s="95">
        <v>950579.01588439895</v>
      </c>
      <c r="Z1216" s="95">
        <v>60723.226315498403</v>
      </c>
      <c r="AA1216" s="95">
        <v>73040.331008911104</v>
      </c>
      <c r="AB1216" s="95">
        <v>33454.7908291817</v>
      </c>
      <c r="AC1216" s="95">
        <v>5181772.1408691397</v>
      </c>
      <c r="AD1216" s="95">
        <v>2454362.60089111</v>
      </c>
      <c r="AE1216" s="95">
        <v>614959.05483245896</v>
      </c>
      <c r="AF1216" s="95">
        <v>1481533.0548553499</v>
      </c>
      <c r="AG1216" s="95">
        <v>803925.56133270299</v>
      </c>
      <c r="AH1216" s="95">
        <v>960737.35295105004</v>
      </c>
      <c r="AI1216" s="95">
        <v>0</v>
      </c>
      <c r="AJ1216" s="95">
        <v>453685.08124160802</v>
      </c>
      <c r="AK1216" s="95">
        <v>90542.948921203599</v>
      </c>
      <c r="AL1216" s="95">
        <v>0</v>
      </c>
      <c r="AM1216" s="95">
        <v>44275.366684913599</v>
      </c>
      <c r="AN1216" s="95">
        <v>7604386.0067748995</v>
      </c>
      <c r="AO1216" s="95">
        <v>20412273.277099598</v>
      </c>
      <c r="AP1216" s="95">
        <v>1544.97199353576</v>
      </c>
      <c r="AQ1216" s="95">
        <v>11245397.3939209</v>
      </c>
      <c r="AR1216" s="95">
        <v>6817165.1996459998</v>
      </c>
      <c r="AS1216" s="95">
        <v>412272.95880127</v>
      </c>
      <c r="AT1216" s="95">
        <v>501300.30258178699</v>
      </c>
      <c r="AU1216" s="95">
        <v>227374.35383606001</v>
      </c>
      <c r="AV1216" s="95">
        <v>11656710.3909912</v>
      </c>
      <c r="AW1216" s="95">
        <v>6117561.8623657199</v>
      </c>
      <c r="AX1216" s="95">
        <v>4644704.6282959003</v>
      </c>
      <c r="AY1216" s="95">
        <v>11219048.4764404</v>
      </c>
      <c r="AZ1216" s="95">
        <v>5670817.1253051804</v>
      </c>
      <c r="BA1216" s="95">
        <v>6999863.7540893601</v>
      </c>
      <c r="BB1216" s="95">
        <v>0</v>
      </c>
      <c r="BC1216" s="95">
        <v>3271101.7712097201</v>
      </c>
      <c r="BD1216" s="95">
        <v>614145.66567230201</v>
      </c>
      <c r="BE1216" s="95">
        <v>0</v>
      </c>
      <c r="BF1216" s="95">
        <v>304246.10779190098</v>
      </c>
      <c r="BG1216" s="95">
        <v>17678243.443603501</v>
      </c>
      <c r="BH1216" s="95">
        <v>5255940.6771240197</v>
      </c>
      <c r="BI1216" s="95">
        <v>453.33156720921397</v>
      </c>
      <c r="BJ1216" s="95">
        <v>4521480.3522338904</v>
      </c>
      <c r="BK1216" s="95">
        <v>2938268.9744873</v>
      </c>
      <c r="BL1216" s="95">
        <v>0</v>
      </c>
      <c r="BM1216" s="95">
        <v>0</v>
      </c>
      <c r="BN1216" s="95">
        <v>0</v>
      </c>
      <c r="BO1216" s="95">
        <v>0</v>
      </c>
      <c r="BP1216" s="95">
        <v>0</v>
      </c>
      <c r="BQ1216" s="95">
        <v>0</v>
      </c>
      <c r="BR1216" s="95">
        <v>3884661.55358887</v>
      </c>
      <c r="BS1216" s="95">
        <v>2545716.2522277799</v>
      </c>
      <c r="BT1216" s="95">
        <v>1364180.4973297101</v>
      </c>
      <c r="BU1216" s="95">
        <v>0</v>
      </c>
      <c r="BV1216" s="95">
        <v>1910065.59883118</v>
      </c>
      <c r="BW1216" s="95">
        <v>72263.869057655305</v>
      </c>
      <c r="BX1216" s="95">
        <v>0</v>
      </c>
      <c r="BY1216" s="95">
        <v>0</v>
      </c>
      <c r="BZ1216" s="95">
        <v>0</v>
      </c>
      <c r="CA1216" s="95">
        <v>69653.459157943696</v>
      </c>
      <c r="CB1216" s="95">
        <v>4295133.9355468797</v>
      </c>
      <c r="CC1216" s="95">
        <v>31560026.803466801</v>
      </c>
      <c r="CD1216" s="95">
        <v>9761810.8746337909</v>
      </c>
      <c r="CE1216" s="95">
        <v>834.12919844686996</v>
      </c>
      <c r="CF1216" s="95">
        <v>134343.937953949</v>
      </c>
      <c r="CG1216" s="95">
        <v>914334.43248748803</v>
      </c>
      <c r="CH1216" s="95">
        <v>0</v>
      </c>
      <c r="CI1216" s="95">
        <v>70475.500152587905</v>
      </c>
      <c r="CJ1216" s="95">
        <v>4428593.96130371</v>
      </c>
      <c r="CK1216" s="95">
        <v>32467917.738525402</v>
      </c>
      <c r="CL1216" s="95">
        <v>9834221.7752685491</v>
      </c>
      <c r="CM1216" s="160">
        <v>96194.045763969407</v>
      </c>
      <c r="CN1216" s="160">
        <v>12061176.5856934</v>
      </c>
      <c r="CO1216" s="160">
        <v>50170972.6337891</v>
      </c>
      <c r="CP1216" s="95">
        <v>9834221.7752685491</v>
      </c>
      <c r="CQ1216" s="95">
        <v>0</v>
      </c>
      <c r="CR1216" s="95">
        <v>0</v>
      </c>
      <c r="CS1216" s="95">
        <v>0</v>
      </c>
      <c r="CT1216" s="95">
        <v>0</v>
      </c>
      <c r="CU1216" s="161">
        <v>4429477.8735008286</v>
      </c>
      <c r="CV1216" s="161">
        <v>32474361.235954288</v>
      </c>
    </row>
    <row r="1217" spans="1:100" x14ac:dyDescent="0.2">
      <c r="A1217" s="94" t="s">
        <v>69</v>
      </c>
      <c r="B1217" s="96">
        <v>38869</v>
      </c>
      <c r="C1217" s="95">
        <v>51078.571846008301</v>
      </c>
      <c r="D1217" s="95">
        <v>0</v>
      </c>
      <c r="E1217" s="95">
        <v>19952.665319919601</v>
      </c>
      <c r="F1217" s="95">
        <v>13380.3747457266</v>
      </c>
      <c r="G1217" s="95">
        <v>336.84557498246397</v>
      </c>
      <c r="H1217" s="95">
        <v>502.21284972131298</v>
      </c>
      <c r="I1217" s="95">
        <v>206.29896627180301</v>
      </c>
      <c r="J1217" s="95">
        <v>16051.8794101477</v>
      </c>
      <c r="K1217" s="95">
        <v>9989.8584585189801</v>
      </c>
      <c r="L1217" s="95">
        <v>12915.410247445099</v>
      </c>
      <c r="M1217" s="95">
        <v>30654.220332384099</v>
      </c>
      <c r="N1217" s="95">
        <v>5091.1968387961397</v>
      </c>
      <c r="O1217" s="95">
        <v>21316.5955319405</v>
      </c>
      <c r="P1217" s="95">
        <v>0</v>
      </c>
      <c r="Q1217" s="95">
        <v>4409.1043471097901</v>
      </c>
      <c r="R1217" s="95">
        <v>607.08951961994205</v>
      </c>
      <c r="S1217" s="95">
        <v>0</v>
      </c>
      <c r="T1217" s="95">
        <v>257.88755797594803</v>
      </c>
      <c r="U1217" s="95">
        <v>25938.533487558401</v>
      </c>
      <c r="V1217" s="95">
        <v>2805069.6735839802</v>
      </c>
      <c r="W1217" s="95">
        <v>57.618605089839498</v>
      </c>
      <c r="X1217" s="95">
        <v>1524629.48017883</v>
      </c>
      <c r="Y1217" s="95">
        <v>937491.24842071498</v>
      </c>
      <c r="Z1217" s="95">
        <v>68026.2265768051</v>
      </c>
      <c r="AA1217" s="95">
        <v>65223.536201000199</v>
      </c>
      <c r="AB1217" s="95">
        <v>31304.082073211699</v>
      </c>
      <c r="AC1217" s="95">
        <v>5701674.8271484403</v>
      </c>
      <c r="AD1217" s="95">
        <v>2008125.67805481</v>
      </c>
      <c r="AE1217" s="95">
        <v>563992.19210815395</v>
      </c>
      <c r="AF1217" s="95">
        <v>1528850.4749603299</v>
      </c>
      <c r="AG1217" s="95">
        <v>793893.9296875</v>
      </c>
      <c r="AH1217" s="95">
        <v>1002332.63303375</v>
      </c>
      <c r="AI1217" s="95">
        <v>0</v>
      </c>
      <c r="AJ1217" s="95">
        <v>444980.77681732201</v>
      </c>
      <c r="AK1217" s="95">
        <v>91673.863039016695</v>
      </c>
      <c r="AL1217" s="95">
        <v>0</v>
      </c>
      <c r="AM1217" s="95">
        <v>40959.931138992302</v>
      </c>
      <c r="AN1217" s="95">
        <v>7809882.8875122098</v>
      </c>
      <c r="AO1217" s="95">
        <v>21157158.979247998</v>
      </c>
      <c r="AP1217" s="95">
        <v>521.341593526304</v>
      </c>
      <c r="AQ1217" s="95">
        <v>10999646.7579346</v>
      </c>
      <c r="AR1217" s="95">
        <v>6738595.8588867197</v>
      </c>
      <c r="AS1217" s="95">
        <v>461714.14430999802</v>
      </c>
      <c r="AT1217" s="95">
        <v>451806.028930664</v>
      </c>
      <c r="AU1217" s="95">
        <v>215007.694253922</v>
      </c>
      <c r="AV1217" s="95">
        <v>12970155.6140137</v>
      </c>
      <c r="AW1217" s="95">
        <v>5045074.1350707998</v>
      </c>
      <c r="AX1217" s="95">
        <v>4368592.7192993201</v>
      </c>
      <c r="AY1217" s="95">
        <v>11520234.4256592</v>
      </c>
      <c r="AZ1217" s="95">
        <v>5649428.5629882803</v>
      </c>
      <c r="BA1217" s="95">
        <v>7369601.6042480497</v>
      </c>
      <c r="BB1217" s="95">
        <v>0</v>
      </c>
      <c r="BC1217" s="95">
        <v>3224668.7405700702</v>
      </c>
      <c r="BD1217" s="95">
        <v>626291.32535553002</v>
      </c>
      <c r="BE1217" s="95">
        <v>0</v>
      </c>
      <c r="BF1217" s="95">
        <v>287408.86645507801</v>
      </c>
      <c r="BG1217" s="95">
        <v>18130151.6801758</v>
      </c>
      <c r="BH1217" s="95">
        <v>5442153.4071044903</v>
      </c>
      <c r="BI1217" s="95">
        <v>94.7415900696069</v>
      </c>
      <c r="BJ1217" s="95">
        <v>4461533.1798706101</v>
      </c>
      <c r="BK1217" s="95">
        <v>2934646.7545166002</v>
      </c>
      <c r="BL1217" s="95">
        <v>0</v>
      </c>
      <c r="BM1217" s="95">
        <v>0</v>
      </c>
      <c r="BN1217" s="95">
        <v>0</v>
      </c>
      <c r="BO1217" s="95">
        <v>0</v>
      </c>
      <c r="BP1217" s="95">
        <v>0</v>
      </c>
      <c r="BQ1217" s="95">
        <v>0</v>
      </c>
      <c r="BR1217" s="95">
        <v>4011463.1785583501</v>
      </c>
      <c r="BS1217" s="95">
        <v>2543326.6561889602</v>
      </c>
      <c r="BT1217" s="95">
        <v>1436546.2327117899</v>
      </c>
      <c r="BU1217" s="95">
        <v>0</v>
      </c>
      <c r="BV1217" s="95">
        <v>1918460.33024597</v>
      </c>
      <c r="BW1217" s="95">
        <v>71606.625669479399</v>
      </c>
      <c r="BX1217" s="95">
        <v>0</v>
      </c>
      <c r="BY1217" s="95">
        <v>0</v>
      </c>
      <c r="BZ1217" s="95">
        <v>0</v>
      </c>
      <c r="CA1217" s="95">
        <v>71078.948905944795</v>
      </c>
      <c r="CB1217" s="95">
        <v>4342142.8709106399</v>
      </c>
      <c r="CC1217" s="95">
        <v>32258202.262451202</v>
      </c>
      <c r="CD1217" s="95">
        <v>9897620.5504150409</v>
      </c>
      <c r="CE1217" s="95">
        <v>843.50521028786898</v>
      </c>
      <c r="CF1217" s="95">
        <v>133184.47465896601</v>
      </c>
      <c r="CG1217" s="95">
        <v>918247.08664703404</v>
      </c>
      <c r="CH1217" s="95">
        <v>0</v>
      </c>
      <c r="CI1217" s="95">
        <v>71920.245759964004</v>
      </c>
      <c r="CJ1217" s="95">
        <v>4474844.6926879901</v>
      </c>
      <c r="CK1217" s="95">
        <v>33180591.479247998</v>
      </c>
      <c r="CL1217" s="95">
        <v>9970586.1907959003</v>
      </c>
      <c r="CM1217" s="160">
        <v>97769.482871055603</v>
      </c>
      <c r="CN1217" s="160">
        <v>12255630.658203101</v>
      </c>
      <c r="CO1217" s="160">
        <v>51253440.273925804</v>
      </c>
      <c r="CP1217" s="95">
        <v>9970586.1907959003</v>
      </c>
      <c r="CQ1217" s="95">
        <v>0</v>
      </c>
      <c r="CR1217" s="95">
        <v>0</v>
      </c>
      <c r="CS1217" s="95">
        <v>0</v>
      </c>
      <c r="CT1217" s="95">
        <v>0</v>
      </c>
      <c r="CU1217" s="161">
        <v>4475327.3455696059</v>
      </c>
      <c r="CV1217" s="161">
        <v>33176449.349098235</v>
      </c>
    </row>
    <row r="1218" spans="1:100" x14ac:dyDescent="0.2">
      <c r="A1218" s="94" t="s">
        <v>69</v>
      </c>
      <c r="B1218" s="96">
        <v>38961</v>
      </c>
      <c r="C1218" s="95">
        <v>52116.246573924996</v>
      </c>
      <c r="D1218" s="95">
        <v>0</v>
      </c>
      <c r="E1218" s="95">
        <v>19666.197942495299</v>
      </c>
      <c r="F1218" s="95">
        <v>13292.197514534</v>
      </c>
      <c r="G1218" s="95">
        <v>385.006883721799</v>
      </c>
      <c r="H1218" s="95">
        <v>459.187073290348</v>
      </c>
      <c r="I1218" s="95">
        <v>178.851975334808</v>
      </c>
      <c r="J1218" s="95">
        <v>17519.905244588899</v>
      </c>
      <c r="K1218" s="95">
        <v>8645.6990668773706</v>
      </c>
      <c r="L1218" s="95">
        <v>12390.108893036801</v>
      </c>
      <c r="M1218" s="95">
        <v>30773.7808878422</v>
      </c>
      <c r="N1218" s="95">
        <v>5077.9302085638001</v>
      </c>
      <c r="O1218" s="95">
        <v>21832.711686372801</v>
      </c>
      <c r="P1218" s="95">
        <v>0</v>
      </c>
      <c r="Q1218" s="95">
        <v>4409.8803891539601</v>
      </c>
      <c r="R1218" s="95">
        <v>619.86349974572704</v>
      </c>
      <c r="S1218" s="95">
        <v>0</v>
      </c>
      <c r="T1218" s="95">
        <v>226.35932008735799</v>
      </c>
      <c r="U1218" s="95">
        <v>26130.728472471201</v>
      </c>
      <c r="V1218" s="95">
        <v>2819555.3001708998</v>
      </c>
      <c r="W1218" s="95">
        <v>155.11468343623</v>
      </c>
      <c r="X1218" s="95">
        <v>1501240.0667419401</v>
      </c>
      <c r="Y1218" s="95">
        <v>933311.67877960205</v>
      </c>
      <c r="Z1218" s="95">
        <v>76660.3471422195</v>
      </c>
      <c r="AA1218" s="95">
        <v>58553.369271755197</v>
      </c>
      <c r="AB1218" s="95">
        <v>27709.514395713799</v>
      </c>
      <c r="AC1218" s="95">
        <v>6388372.9151001005</v>
      </c>
      <c r="AD1218" s="95">
        <v>1479583.36437988</v>
      </c>
      <c r="AE1218" s="95">
        <v>533412.96118927002</v>
      </c>
      <c r="AF1218" s="95">
        <v>1524839.9776916499</v>
      </c>
      <c r="AG1218" s="95">
        <v>785429.82838439895</v>
      </c>
      <c r="AH1218" s="95">
        <v>1018036.48873138</v>
      </c>
      <c r="AI1218" s="95">
        <v>0</v>
      </c>
      <c r="AJ1218" s="95">
        <v>447236.35912322998</v>
      </c>
      <c r="AK1218" s="95">
        <v>94259.8480806351</v>
      </c>
      <c r="AL1218" s="95">
        <v>0</v>
      </c>
      <c r="AM1218" s="95">
        <v>37990.808958530397</v>
      </c>
      <c r="AN1218" s="95">
        <v>7897123.9357910203</v>
      </c>
      <c r="AO1218" s="95">
        <v>21468478.780029301</v>
      </c>
      <c r="AP1218" s="95">
        <v>1422.77083390951</v>
      </c>
      <c r="AQ1218" s="95">
        <v>10900488.755248999</v>
      </c>
      <c r="AR1218" s="95">
        <v>6743220.0955200205</v>
      </c>
      <c r="AS1218" s="95">
        <v>526934.78723907506</v>
      </c>
      <c r="AT1218" s="95">
        <v>405780.27027511603</v>
      </c>
      <c r="AU1218" s="95">
        <v>190135.00650405901</v>
      </c>
      <c r="AV1218" s="95">
        <v>14879475.9919434</v>
      </c>
      <c r="AW1218" s="95">
        <v>3799320.51885986</v>
      </c>
      <c r="AX1218" s="95">
        <v>4192326.1702575702</v>
      </c>
      <c r="AY1218" s="95">
        <v>11477160.8897705</v>
      </c>
      <c r="AZ1218" s="95">
        <v>5643387.4334716797</v>
      </c>
      <c r="BA1218" s="95">
        <v>7587025.9877929697</v>
      </c>
      <c r="BB1218" s="95">
        <v>0</v>
      </c>
      <c r="BC1218" s="95">
        <v>3279219.5581970201</v>
      </c>
      <c r="BD1218" s="95">
        <v>642453.75556182896</v>
      </c>
      <c r="BE1218" s="95">
        <v>0</v>
      </c>
      <c r="BF1218" s="95">
        <v>269038.77648925799</v>
      </c>
      <c r="BG1218" s="95">
        <v>18684484.345947299</v>
      </c>
      <c r="BH1218" s="95">
        <v>5537372.9290161096</v>
      </c>
      <c r="BI1218" s="95">
        <v>237.482265800238</v>
      </c>
      <c r="BJ1218" s="95">
        <v>4418868.3165283203</v>
      </c>
      <c r="BK1218" s="95">
        <v>2930485.1110229502</v>
      </c>
      <c r="BL1218" s="95">
        <v>0</v>
      </c>
      <c r="BM1218" s="95">
        <v>0</v>
      </c>
      <c r="BN1218" s="95">
        <v>0</v>
      </c>
      <c r="BO1218" s="95">
        <v>0</v>
      </c>
      <c r="BP1218" s="95">
        <v>0</v>
      </c>
      <c r="BQ1218" s="95">
        <v>0</v>
      </c>
      <c r="BR1218" s="95">
        <v>4028257.3559570299</v>
      </c>
      <c r="BS1218" s="95">
        <v>2543206.02270508</v>
      </c>
      <c r="BT1218" s="95">
        <v>1478828.77549744</v>
      </c>
      <c r="BU1218" s="95">
        <v>0</v>
      </c>
      <c r="BV1218" s="95">
        <v>1933781.91177368</v>
      </c>
      <c r="BW1218" s="95">
        <v>72713.706270217896</v>
      </c>
      <c r="BX1218" s="95">
        <v>0</v>
      </c>
      <c r="BY1218" s="95">
        <v>0</v>
      </c>
      <c r="BZ1218" s="95">
        <v>0</v>
      </c>
      <c r="CA1218" s="95">
        <v>71672.255310058594</v>
      </c>
      <c r="CB1218" s="95">
        <v>4319790.3929443397</v>
      </c>
      <c r="CC1218" s="95">
        <v>32401004.621337902</v>
      </c>
      <c r="CD1218" s="95">
        <v>9971581.6881103497</v>
      </c>
      <c r="CE1218" s="95">
        <v>842.14873791486002</v>
      </c>
      <c r="CF1218" s="95">
        <v>135131.65159606899</v>
      </c>
      <c r="CG1218" s="95">
        <v>934028.49021911598</v>
      </c>
      <c r="CH1218" s="95">
        <v>0</v>
      </c>
      <c r="CI1218" s="95">
        <v>72508.842677116394</v>
      </c>
      <c r="CJ1218" s="95">
        <v>4457538.8137817401</v>
      </c>
      <c r="CK1218" s="95">
        <v>33346971.6567383</v>
      </c>
      <c r="CL1218" s="95">
        <v>10046995.3898926</v>
      </c>
      <c r="CM1218" s="160">
        <v>98578.603122711196</v>
      </c>
      <c r="CN1218" s="160">
        <v>12360153.224487299</v>
      </c>
      <c r="CO1218" s="160">
        <v>52075949.403808601</v>
      </c>
      <c r="CP1218" s="95">
        <v>10046995.3898926</v>
      </c>
      <c r="CQ1218" s="95">
        <v>0</v>
      </c>
      <c r="CR1218" s="95">
        <v>0</v>
      </c>
      <c r="CS1218" s="95">
        <v>0</v>
      </c>
      <c r="CT1218" s="95">
        <v>0</v>
      </c>
      <c r="CU1218" s="161">
        <v>4454922.044540409</v>
      </c>
      <c r="CV1218" s="161">
        <v>33335033.111557018</v>
      </c>
    </row>
    <row r="1219" spans="1:100" x14ac:dyDescent="0.2">
      <c r="A1219" s="94" t="s">
        <v>69</v>
      </c>
      <c r="B1219" s="96">
        <v>39052</v>
      </c>
      <c r="C1219" s="95">
        <v>53480.861652851097</v>
      </c>
      <c r="D1219" s="95">
        <v>0</v>
      </c>
      <c r="E1219" s="95">
        <v>19337.008037805601</v>
      </c>
      <c r="F1219" s="95">
        <v>13281.4720834494</v>
      </c>
      <c r="G1219" s="95">
        <v>448.10173362120997</v>
      </c>
      <c r="H1219" s="95">
        <v>426.61892732977901</v>
      </c>
      <c r="I1219" s="95">
        <v>179.307670217007</v>
      </c>
      <c r="J1219" s="95">
        <v>19788.419498205199</v>
      </c>
      <c r="K1219" s="95">
        <v>6695.5738367438298</v>
      </c>
      <c r="L1219" s="95">
        <v>12231.284876465799</v>
      </c>
      <c r="M1219" s="95">
        <v>31187.236538886998</v>
      </c>
      <c r="N1219" s="95">
        <v>5077.1525507569304</v>
      </c>
      <c r="O1219" s="95">
        <v>22712.772694826101</v>
      </c>
      <c r="P1219" s="95">
        <v>0</v>
      </c>
      <c r="Q1219" s="95">
        <v>4385.1818515658397</v>
      </c>
      <c r="R1219" s="95">
        <v>677.08567529916797</v>
      </c>
      <c r="S1219" s="95">
        <v>0</v>
      </c>
      <c r="T1219" s="95">
        <v>219.823046633974</v>
      </c>
      <c r="U1219" s="95">
        <v>26651.1253788471</v>
      </c>
      <c r="V1219" s="95">
        <v>2884261.0914306599</v>
      </c>
      <c r="W1219" s="95">
        <v>73.115731155499802</v>
      </c>
      <c r="X1219" s="95">
        <v>1471771.4754791299</v>
      </c>
      <c r="Y1219" s="95">
        <v>926667.28563690197</v>
      </c>
      <c r="Z1219" s="95">
        <v>85980.735522270203</v>
      </c>
      <c r="AA1219" s="95">
        <v>54141.035059452101</v>
      </c>
      <c r="AB1219" s="95">
        <v>26626.897251129201</v>
      </c>
      <c r="AC1219" s="95">
        <v>7356375.4191284198</v>
      </c>
      <c r="AD1219" s="95">
        <v>920377.12173461902</v>
      </c>
      <c r="AE1219" s="95">
        <v>531771.72391509998</v>
      </c>
      <c r="AF1219" s="95">
        <v>1531610.75500488</v>
      </c>
      <c r="AG1219" s="95">
        <v>773807.07935333299</v>
      </c>
      <c r="AH1219" s="95">
        <v>1070562.36813354</v>
      </c>
      <c r="AI1219" s="95">
        <v>0</v>
      </c>
      <c r="AJ1219" s="95">
        <v>442661.34785080003</v>
      </c>
      <c r="AK1219" s="95">
        <v>103814.11141586299</v>
      </c>
      <c r="AL1219" s="95">
        <v>0</v>
      </c>
      <c r="AM1219" s="95">
        <v>35139.448177814498</v>
      </c>
      <c r="AN1219" s="95">
        <v>8268914.6300659198</v>
      </c>
      <c r="AO1219" s="95">
        <v>22278307.410888702</v>
      </c>
      <c r="AP1219" s="95">
        <v>708.32363947480906</v>
      </c>
      <c r="AQ1219" s="95">
        <v>10744201.155151401</v>
      </c>
      <c r="AR1219" s="95">
        <v>6712079.0488281297</v>
      </c>
      <c r="AS1219" s="95">
        <v>600113.74186706496</v>
      </c>
      <c r="AT1219" s="95">
        <v>377679.99915313697</v>
      </c>
      <c r="AU1219" s="95">
        <v>184722.87693786601</v>
      </c>
      <c r="AV1219" s="95">
        <v>16743431.4329834</v>
      </c>
      <c r="AW1219" s="95">
        <v>2355801.8950805701</v>
      </c>
      <c r="AX1219" s="95">
        <v>4222158.9570922898</v>
      </c>
      <c r="AY1219" s="95">
        <v>11808622.472168</v>
      </c>
      <c r="AZ1219" s="95">
        <v>5589969.0722045898</v>
      </c>
      <c r="BA1219" s="95">
        <v>8081130.9818725605</v>
      </c>
      <c r="BB1219" s="95">
        <v>0</v>
      </c>
      <c r="BC1219" s="95">
        <v>3269839.2845764202</v>
      </c>
      <c r="BD1219" s="95">
        <v>717971.79051971401</v>
      </c>
      <c r="BE1219" s="95">
        <v>0</v>
      </c>
      <c r="BF1219" s="95">
        <v>250961.72013473499</v>
      </c>
      <c r="BG1219" s="95">
        <v>19402244.950195301</v>
      </c>
      <c r="BH1219" s="95">
        <v>5781075.6261596698</v>
      </c>
      <c r="BI1219" s="95">
        <v>210.78785207495099</v>
      </c>
      <c r="BJ1219" s="95">
        <v>4384692.9664306603</v>
      </c>
      <c r="BK1219" s="95">
        <v>2928760.7760314899</v>
      </c>
      <c r="BL1219" s="95">
        <v>0</v>
      </c>
      <c r="BM1219" s="95">
        <v>0</v>
      </c>
      <c r="BN1219" s="95">
        <v>0</v>
      </c>
      <c r="BO1219" s="95">
        <v>0</v>
      </c>
      <c r="BP1219" s="95">
        <v>0</v>
      </c>
      <c r="BQ1219" s="95">
        <v>0</v>
      </c>
      <c r="BR1219" s="95">
        <v>4140719.0978393601</v>
      </c>
      <c r="BS1219" s="95">
        <v>2539735.8677063002</v>
      </c>
      <c r="BT1219" s="95">
        <v>1573761.9059753399</v>
      </c>
      <c r="BU1219" s="95">
        <v>0</v>
      </c>
      <c r="BV1219" s="95">
        <v>1947092.36628723</v>
      </c>
      <c r="BW1219" s="95">
        <v>82575.902925491304</v>
      </c>
      <c r="BX1219" s="95">
        <v>0</v>
      </c>
      <c r="BY1219" s="95">
        <v>0</v>
      </c>
      <c r="BZ1219" s="95">
        <v>0</v>
      </c>
      <c r="CA1219" s="95">
        <v>72848.224356651306</v>
      </c>
      <c r="CB1219" s="95">
        <v>4364319.73620605</v>
      </c>
      <c r="CC1219" s="95">
        <v>33080629.846923798</v>
      </c>
      <c r="CD1219" s="95">
        <v>10170689.1092529</v>
      </c>
      <c r="CE1219" s="95">
        <v>874.12447086721704</v>
      </c>
      <c r="CF1219" s="95">
        <v>139804.552732468</v>
      </c>
      <c r="CG1219" s="95">
        <v>971182.41358184803</v>
      </c>
      <c r="CH1219" s="95">
        <v>0</v>
      </c>
      <c r="CI1219" s="95">
        <v>73738.451357841506</v>
      </c>
      <c r="CJ1219" s="95">
        <v>4503663.4667358398</v>
      </c>
      <c r="CK1219" s="95">
        <v>34049417.96875</v>
      </c>
      <c r="CL1219" s="95">
        <v>10253816.782348599</v>
      </c>
      <c r="CM1219" s="160">
        <v>100283.21974849699</v>
      </c>
      <c r="CN1219" s="160">
        <v>12777205.3079834</v>
      </c>
      <c r="CO1219" s="160">
        <v>53381906.565917999</v>
      </c>
      <c r="CP1219" s="95">
        <v>10253816.782348599</v>
      </c>
      <c r="CQ1219" s="95">
        <v>0</v>
      </c>
      <c r="CR1219" s="95">
        <v>0</v>
      </c>
      <c r="CS1219" s="95">
        <v>0</v>
      </c>
      <c r="CT1219" s="95">
        <v>0</v>
      </c>
      <c r="CU1219" s="161">
        <v>4504124.2889385177</v>
      </c>
      <c r="CV1219" s="161">
        <v>34051812.260505646</v>
      </c>
    </row>
    <row r="1220" spans="1:100" x14ac:dyDescent="0.2">
      <c r="A1220" s="94" t="s">
        <v>69</v>
      </c>
      <c r="B1220" s="96">
        <v>39142</v>
      </c>
      <c r="C1220" s="95">
        <v>54853.984721660599</v>
      </c>
      <c r="D1220" s="95">
        <v>0</v>
      </c>
      <c r="E1220" s="95">
        <v>18893.610939025901</v>
      </c>
      <c r="F1220" s="95">
        <v>13173.949924469</v>
      </c>
      <c r="G1220" s="95">
        <v>512.86758885532595</v>
      </c>
      <c r="H1220" s="95">
        <v>410.48088963702298</v>
      </c>
      <c r="I1220" s="95">
        <v>167.32826417125801</v>
      </c>
      <c r="J1220" s="95">
        <v>21253.781106472001</v>
      </c>
      <c r="K1220" s="95">
        <v>5686.7419668436096</v>
      </c>
      <c r="L1220" s="95">
        <v>11944.926123380699</v>
      </c>
      <c r="M1220" s="95">
        <v>31586.849064827002</v>
      </c>
      <c r="N1220" s="95">
        <v>5048.1855536699304</v>
      </c>
      <c r="O1220" s="95">
        <v>23418.794623613401</v>
      </c>
      <c r="P1220" s="95">
        <v>0</v>
      </c>
      <c r="Q1220" s="95">
        <v>4365.9841148853302</v>
      </c>
      <c r="R1220" s="95">
        <v>722.98615282774006</v>
      </c>
      <c r="S1220" s="95">
        <v>0</v>
      </c>
      <c r="T1220" s="95">
        <v>216.19201086089001</v>
      </c>
      <c r="U1220" s="95">
        <v>26975.413241386399</v>
      </c>
      <c r="V1220" s="95">
        <v>2931749.8192749</v>
      </c>
      <c r="W1220" s="95">
        <v>38.394945883657797</v>
      </c>
      <c r="X1220" s="95">
        <v>1449903.69598389</v>
      </c>
      <c r="Y1220" s="95">
        <v>927415.68919372605</v>
      </c>
      <c r="Z1220" s="95">
        <v>93179.572811126694</v>
      </c>
      <c r="AA1220" s="95">
        <v>49893.345434188799</v>
      </c>
      <c r="AB1220" s="95">
        <v>24068.3652505875</v>
      </c>
      <c r="AC1220" s="95">
        <v>7709789.9067993201</v>
      </c>
      <c r="AD1220" s="95">
        <v>739526.81154632603</v>
      </c>
      <c r="AE1220" s="95">
        <v>524684.48257446301</v>
      </c>
      <c r="AF1220" s="95">
        <v>1537079.9935302699</v>
      </c>
      <c r="AG1220" s="95">
        <v>772588.18476867699</v>
      </c>
      <c r="AH1220" s="95">
        <v>1098093.6676177999</v>
      </c>
      <c r="AI1220" s="95">
        <v>0</v>
      </c>
      <c r="AJ1220" s="95">
        <v>447201.183776855</v>
      </c>
      <c r="AK1220" s="95">
        <v>109460.214596748</v>
      </c>
      <c r="AL1220" s="95">
        <v>0</v>
      </c>
      <c r="AM1220" s="95">
        <v>33890.009209632903</v>
      </c>
      <c r="AN1220" s="95">
        <v>8461019.4844970703</v>
      </c>
      <c r="AO1220" s="95">
        <v>22910870.902832001</v>
      </c>
      <c r="AP1220" s="95">
        <v>417.94020183011901</v>
      </c>
      <c r="AQ1220" s="95">
        <v>10474173.7650146</v>
      </c>
      <c r="AR1220" s="95">
        <v>6662233.6030883798</v>
      </c>
      <c r="AS1220" s="95">
        <v>650501.84770202602</v>
      </c>
      <c r="AT1220" s="95">
        <v>350237.02174377401</v>
      </c>
      <c r="AU1220" s="95">
        <v>167965.110374451</v>
      </c>
      <c r="AV1220" s="95">
        <v>18013175.915527299</v>
      </c>
      <c r="AW1220" s="95">
        <v>1919991.2635192899</v>
      </c>
      <c r="AX1220" s="95">
        <v>4189409.9842834501</v>
      </c>
      <c r="AY1220" s="95">
        <v>11933956.2095947</v>
      </c>
      <c r="AZ1220" s="95">
        <v>5634754.9453735398</v>
      </c>
      <c r="BA1220" s="95">
        <v>8371433.3689575205</v>
      </c>
      <c r="BB1220" s="95">
        <v>0</v>
      </c>
      <c r="BC1220" s="95">
        <v>3287091.7022705101</v>
      </c>
      <c r="BD1220" s="95">
        <v>758634.18782043504</v>
      </c>
      <c r="BE1220" s="95">
        <v>0</v>
      </c>
      <c r="BF1220" s="95">
        <v>242547.77935028099</v>
      </c>
      <c r="BG1220" s="95">
        <v>19956500.068847701</v>
      </c>
      <c r="BH1220" s="95">
        <v>5999867.8294677697</v>
      </c>
      <c r="BI1220" s="95">
        <v>108.836502327584</v>
      </c>
      <c r="BJ1220" s="95">
        <v>4345780.94921875</v>
      </c>
      <c r="BK1220" s="95">
        <v>2935487.6867370601</v>
      </c>
      <c r="BL1220" s="95">
        <v>0</v>
      </c>
      <c r="BM1220" s="95">
        <v>0</v>
      </c>
      <c r="BN1220" s="95">
        <v>0</v>
      </c>
      <c r="BO1220" s="95">
        <v>0</v>
      </c>
      <c r="BP1220" s="95">
        <v>0</v>
      </c>
      <c r="BQ1220" s="95">
        <v>0</v>
      </c>
      <c r="BR1220" s="95">
        <v>4161154.71838379</v>
      </c>
      <c r="BS1220" s="95">
        <v>2542616.7867126502</v>
      </c>
      <c r="BT1220" s="95">
        <v>1630059.7759857201</v>
      </c>
      <c r="BU1220" s="95">
        <v>0</v>
      </c>
      <c r="BV1220" s="95">
        <v>1949053.10154724</v>
      </c>
      <c r="BW1220" s="95">
        <v>86393.450496673599</v>
      </c>
      <c r="BX1220" s="95">
        <v>0</v>
      </c>
      <c r="BY1220" s="95">
        <v>0</v>
      </c>
      <c r="BZ1220" s="95">
        <v>0</v>
      </c>
      <c r="CA1220" s="95">
        <v>73790.2297515869</v>
      </c>
      <c r="CB1220" s="95">
        <v>4377830.1602783203</v>
      </c>
      <c r="CC1220" s="95">
        <v>33430344.364013702</v>
      </c>
      <c r="CD1220" s="95">
        <v>10336265.423950201</v>
      </c>
      <c r="CE1220" s="95">
        <v>920.26979897916306</v>
      </c>
      <c r="CF1220" s="95">
        <v>143228.83327674901</v>
      </c>
      <c r="CG1220" s="95">
        <v>1000813.27648163</v>
      </c>
      <c r="CH1220" s="95">
        <v>0</v>
      </c>
      <c r="CI1220" s="95">
        <v>74702.307918548599</v>
      </c>
      <c r="CJ1220" s="95">
        <v>4521306.1373290997</v>
      </c>
      <c r="CK1220" s="95">
        <v>34432711.9990234</v>
      </c>
      <c r="CL1220" s="95">
        <v>10423789.9772949</v>
      </c>
      <c r="CM1220" s="160">
        <v>101546.650589943</v>
      </c>
      <c r="CN1220" s="160">
        <v>13006133.924194301</v>
      </c>
      <c r="CO1220" s="160">
        <v>54413700.747558601</v>
      </c>
      <c r="CP1220" s="95">
        <v>10423789.9772949</v>
      </c>
      <c r="CQ1220" s="95">
        <v>0</v>
      </c>
      <c r="CR1220" s="95">
        <v>0</v>
      </c>
      <c r="CS1220" s="95">
        <v>0</v>
      </c>
      <c r="CT1220" s="95">
        <v>0</v>
      </c>
      <c r="CU1220" s="161">
        <v>4521058.993555069</v>
      </c>
      <c r="CV1220" s="161">
        <v>34431157.64049533</v>
      </c>
    </row>
    <row r="1221" spans="1:100" x14ac:dyDescent="0.2">
      <c r="A1221" s="94" t="s">
        <v>69</v>
      </c>
      <c r="B1221" s="96">
        <v>39234</v>
      </c>
      <c r="C1221" s="95">
        <v>55821.607542991602</v>
      </c>
      <c r="D1221" s="95">
        <v>0</v>
      </c>
      <c r="E1221" s="95">
        <v>18473.593024969101</v>
      </c>
      <c r="F1221" s="95">
        <v>13003.917000174501</v>
      </c>
      <c r="G1221" s="95">
        <v>561.56475307792402</v>
      </c>
      <c r="H1221" s="95">
        <v>380.21511405333899</v>
      </c>
      <c r="I1221" s="95">
        <v>145.78070600330801</v>
      </c>
      <c r="J1221" s="95">
        <v>22661.551129817999</v>
      </c>
      <c r="K1221" s="95">
        <v>4799.7394816279402</v>
      </c>
      <c r="L1221" s="95">
        <v>11869.071768403101</v>
      </c>
      <c r="M1221" s="95">
        <v>31686.6596300602</v>
      </c>
      <c r="N1221" s="95">
        <v>5004.67054706812</v>
      </c>
      <c r="O1221" s="95">
        <v>23850.501388788201</v>
      </c>
      <c r="P1221" s="95">
        <v>0</v>
      </c>
      <c r="Q1221" s="95">
        <v>4354.0710178613699</v>
      </c>
      <c r="R1221" s="95">
        <v>765.48288488388096</v>
      </c>
      <c r="S1221" s="95">
        <v>0</v>
      </c>
      <c r="T1221" s="95">
        <v>202.82151613757</v>
      </c>
      <c r="U1221" s="95">
        <v>27284.264439582799</v>
      </c>
      <c r="V1221" s="95">
        <v>2985876.99182129</v>
      </c>
      <c r="W1221" s="95">
        <v>87.099525854922803</v>
      </c>
      <c r="X1221" s="95">
        <v>1423216.80859375</v>
      </c>
      <c r="Y1221" s="95">
        <v>925886.54608917201</v>
      </c>
      <c r="Z1221" s="95">
        <v>100583.576444626</v>
      </c>
      <c r="AA1221" s="95">
        <v>45329.032612800598</v>
      </c>
      <c r="AB1221" s="95">
        <v>21325.554081916802</v>
      </c>
      <c r="AC1221" s="95">
        <v>8005490.8223877</v>
      </c>
      <c r="AD1221" s="95">
        <v>584168.23261260998</v>
      </c>
      <c r="AE1221" s="95">
        <v>524852.57727050805</v>
      </c>
      <c r="AF1221" s="95">
        <v>1547901.0618743901</v>
      </c>
      <c r="AG1221" s="95">
        <v>770424.55884552002</v>
      </c>
      <c r="AH1221" s="95">
        <v>1111229.3570404099</v>
      </c>
      <c r="AI1221" s="95">
        <v>0</v>
      </c>
      <c r="AJ1221" s="95">
        <v>450861.48030090297</v>
      </c>
      <c r="AK1221" s="95">
        <v>114457.490963936</v>
      </c>
      <c r="AL1221" s="95">
        <v>0</v>
      </c>
      <c r="AM1221" s="95">
        <v>31055.701962232601</v>
      </c>
      <c r="AN1221" s="95">
        <v>8643646.9801025409</v>
      </c>
      <c r="AO1221" s="95">
        <v>23635236.926757801</v>
      </c>
      <c r="AP1221" s="95">
        <v>836.236160188913</v>
      </c>
      <c r="AQ1221" s="95">
        <v>10415555.40271</v>
      </c>
      <c r="AR1221" s="95">
        <v>6689609.3558959998</v>
      </c>
      <c r="AS1221" s="95">
        <v>701740.27931213402</v>
      </c>
      <c r="AT1221" s="95">
        <v>320099.68753433198</v>
      </c>
      <c r="AU1221" s="95">
        <v>150744.34590721101</v>
      </c>
      <c r="AV1221" s="95">
        <v>18938868.512207001</v>
      </c>
      <c r="AW1221" s="95">
        <v>1528526.72875977</v>
      </c>
      <c r="AX1221" s="95">
        <v>4252190.8821411096</v>
      </c>
      <c r="AY1221" s="95">
        <v>12115436.871582</v>
      </c>
      <c r="AZ1221" s="95">
        <v>5701315.7971191397</v>
      </c>
      <c r="BA1221" s="95">
        <v>8538183.73046875</v>
      </c>
      <c r="BB1221" s="95">
        <v>0</v>
      </c>
      <c r="BC1221" s="95">
        <v>3338692.3135376</v>
      </c>
      <c r="BD1221" s="95">
        <v>796949.58846283006</v>
      </c>
      <c r="BE1221" s="95">
        <v>0</v>
      </c>
      <c r="BF1221" s="95">
        <v>225141.563959122</v>
      </c>
      <c r="BG1221" s="95">
        <v>20488303.972656298</v>
      </c>
      <c r="BH1221" s="95">
        <v>6130654.1110839797</v>
      </c>
      <c r="BI1221" s="95">
        <v>163.154187688604</v>
      </c>
      <c r="BJ1221" s="95">
        <v>4309267.1522827102</v>
      </c>
      <c r="BK1221" s="95">
        <v>2957146.1870727502</v>
      </c>
      <c r="BL1221" s="95">
        <v>0</v>
      </c>
      <c r="BM1221" s="95">
        <v>0</v>
      </c>
      <c r="BN1221" s="95">
        <v>0</v>
      </c>
      <c r="BO1221" s="95">
        <v>0</v>
      </c>
      <c r="BP1221" s="95">
        <v>0</v>
      </c>
      <c r="BQ1221" s="95">
        <v>0</v>
      </c>
      <c r="BR1221" s="95">
        <v>4240890.3289184598</v>
      </c>
      <c r="BS1221" s="95">
        <v>2571633.0445861798</v>
      </c>
      <c r="BT1221" s="95">
        <v>1662387.1509246801</v>
      </c>
      <c r="BU1221" s="95">
        <v>0</v>
      </c>
      <c r="BV1221" s="95">
        <v>1972735.3568420401</v>
      </c>
      <c r="BW1221" s="95">
        <v>89697.819048881502</v>
      </c>
      <c r="BX1221" s="95">
        <v>0</v>
      </c>
      <c r="BY1221" s="95">
        <v>0</v>
      </c>
      <c r="BZ1221" s="95">
        <v>0</v>
      </c>
      <c r="CA1221" s="95">
        <v>74344.375544548006</v>
      </c>
      <c r="CB1221" s="95">
        <v>4416512.0291748</v>
      </c>
      <c r="CC1221" s="95">
        <v>34050702.067871101</v>
      </c>
      <c r="CD1221" s="95">
        <v>10438369.7122803</v>
      </c>
      <c r="CE1221" s="95">
        <v>946.20240330696095</v>
      </c>
      <c r="CF1221" s="95">
        <v>145971.67436027501</v>
      </c>
      <c r="CG1221" s="95">
        <v>1026844.7278366101</v>
      </c>
      <c r="CH1221" s="95">
        <v>0</v>
      </c>
      <c r="CI1221" s="95">
        <v>75288.310127258301</v>
      </c>
      <c r="CJ1221" s="95">
        <v>4563141.5851440402</v>
      </c>
      <c r="CK1221" s="95">
        <v>35087707.974121101</v>
      </c>
      <c r="CL1221" s="95">
        <v>10529276.2357178</v>
      </c>
      <c r="CM1221" s="160">
        <v>102435.19522666901</v>
      </c>
      <c r="CN1221" s="160">
        <v>13185365.1834717</v>
      </c>
      <c r="CO1221" s="160">
        <v>55507874.339843802</v>
      </c>
      <c r="CP1221" s="95">
        <v>10529276.2357178</v>
      </c>
      <c r="CQ1221" s="95">
        <v>0</v>
      </c>
      <c r="CR1221" s="95">
        <v>0</v>
      </c>
      <c r="CS1221" s="95">
        <v>0</v>
      </c>
      <c r="CT1221" s="95">
        <v>0</v>
      </c>
      <c r="CU1221" s="161">
        <v>4562483.7035350753</v>
      </c>
      <c r="CV1221" s="161">
        <v>35077546.79570771</v>
      </c>
    </row>
    <row r="1222" spans="1:100" x14ac:dyDescent="0.2">
      <c r="A1222" s="94" t="s">
        <v>69</v>
      </c>
      <c r="B1222" s="96">
        <v>39326</v>
      </c>
      <c r="C1222" s="95">
        <v>57135.557842731498</v>
      </c>
      <c r="D1222" s="95">
        <v>0</v>
      </c>
      <c r="E1222" s="95">
        <v>18003.625391244899</v>
      </c>
      <c r="F1222" s="95">
        <v>12837.4541646242</v>
      </c>
      <c r="G1222" s="95">
        <v>608.42247012257599</v>
      </c>
      <c r="H1222" s="95">
        <v>336.77231982350298</v>
      </c>
      <c r="I1222" s="95">
        <v>124.385557873175</v>
      </c>
      <c r="J1222" s="95">
        <v>23419.730072021499</v>
      </c>
      <c r="K1222" s="95">
        <v>4169.8296358585403</v>
      </c>
      <c r="L1222" s="95">
        <v>11533.384276151701</v>
      </c>
      <c r="M1222" s="95">
        <v>31885.8433606625</v>
      </c>
      <c r="N1222" s="95">
        <v>4979.6276302337601</v>
      </c>
      <c r="O1222" s="95">
        <v>24367.865942001299</v>
      </c>
      <c r="P1222" s="95">
        <v>0</v>
      </c>
      <c r="Q1222" s="95">
        <v>4350.2216678857803</v>
      </c>
      <c r="R1222" s="95">
        <v>767.02547547221195</v>
      </c>
      <c r="S1222" s="95">
        <v>0</v>
      </c>
      <c r="T1222" s="95">
        <v>189.89833028055699</v>
      </c>
      <c r="U1222" s="95">
        <v>27586.763165235501</v>
      </c>
      <c r="V1222" s="95">
        <v>3039803.1659240699</v>
      </c>
      <c r="W1222" s="95">
        <v>95.808815227821498</v>
      </c>
      <c r="X1222" s="95">
        <v>1393303.8578491199</v>
      </c>
      <c r="Y1222" s="95">
        <v>921829.18865203904</v>
      </c>
      <c r="Z1222" s="95">
        <v>108568.745120049</v>
      </c>
      <c r="AA1222" s="95">
        <v>42401.478204727202</v>
      </c>
      <c r="AB1222" s="95">
        <v>19426.4954519272</v>
      </c>
      <c r="AC1222" s="95">
        <v>8223122.5955200205</v>
      </c>
      <c r="AD1222" s="95">
        <v>538972.32212829601</v>
      </c>
      <c r="AE1222" s="95">
        <v>517393.861404419</v>
      </c>
      <c r="AF1222" s="95">
        <v>1557731.0925445601</v>
      </c>
      <c r="AG1222" s="95">
        <v>773056.37667846703</v>
      </c>
      <c r="AH1222" s="95">
        <v>1129380.67564392</v>
      </c>
      <c r="AI1222" s="95">
        <v>0</v>
      </c>
      <c r="AJ1222" s="95">
        <v>452204.45871353103</v>
      </c>
      <c r="AK1222" s="95">
        <v>116800.139342308</v>
      </c>
      <c r="AL1222" s="95">
        <v>0</v>
      </c>
      <c r="AM1222" s="95">
        <v>32076.173294067401</v>
      </c>
      <c r="AN1222" s="95">
        <v>8742281.7416992206</v>
      </c>
      <c r="AO1222" s="95">
        <v>24280853.947509799</v>
      </c>
      <c r="AP1222" s="95">
        <v>883.71512536704495</v>
      </c>
      <c r="AQ1222" s="95">
        <v>10238243.2770996</v>
      </c>
      <c r="AR1222" s="95">
        <v>6706690.3936767597</v>
      </c>
      <c r="AS1222" s="95">
        <v>766082.84938812302</v>
      </c>
      <c r="AT1222" s="95">
        <v>302957.87191772502</v>
      </c>
      <c r="AU1222" s="95">
        <v>140027.37532806399</v>
      </c>
      <c r="AV1222" s="95">
        <v>19713800.7653809</v>
      </c>
      <c r="AW1222" s="95">
        <v>1424457.70127869</v>
      </c>
      <c r="AX1222" s="95">
        <v>4237617.2578125</v>
      </c>
      <c r="AY1222" s="95">
        <v>12291774.4462891</v>
      </c>
      <c r="AZ1222" s="95">
        <v>5752890.3967895498</v>
      </c>
      <c r="BA1222" s="95">
        <v>8762280.0318603497</v>
      </c>
      <c r="BB1222" s="95">
        <v>0</v>
      </c>
      <c r="BC1222" s="95">
        <v>3385053.0900268601</v>
      </c>
      <c r="BD1222" s="95">
        <v>820819.07799529994</v>
      </c>
      <c r="BE1222" s="95">
        <v>0</v>
      </c>
      <c r="BF1222" s="95">
        <v>232843.66069984401</v>
      </c>
      <c r="BG1222" s="95">
        <v>20975841.895996101</v>
      </c>
      <c r="BH1222" s="95">
        <v>6333247.2349853497</v>
      </c>
      <c r="BI1222" s="95">
        <v>144.28800635226099</v>
      </c>
      <c r="BJ1222" s="95">
        <v>4262987.9353027297</v>
      </c>
      <c r="BK1222" s="95">
        <v>2976493.8726806599</v>
      </c>
      <c r="BL1222" s="95">
        <v>0</v>
      </c>
      <c r="BM1222" s="95">
        <v>0</v>
      </c>
      <c r="BN1222" s="95">
        <v>0</v>
      </c>
      <c r="BO1222" s="95">
        <v>0</v>
      </c>
      <c r="BP1222" s="95">
        <v>0</v>
      </c>
      <c r="BQ1222" s="95">
        <v>0</v>
      </c>
      <c r="BR1222" s="95">
        <v>4312949.0396728497</v>
      </c>
      <c r="BS1222" s="95">
        <v>2594681.4099426302</v>
      </c>
      <c r="BT1222" s="95">
        <v>1706361.3275604199</v>
      </c>
      <c r="BU1222" s="95">
        <v>0</v>
      </c>
      <c r="BV1222" s="95">
        <v>1998296.27307129</v>
      </c>
      <c r="BW1222" s="95">
        <v>92754.820559501604</v>
      </c>
      <c r="BX1222" s="95">
        <v>0</v>
      </c>
      <c r="BY1222" s="95">
        <v>0</v>
      </c>
      <c r="BZ1222" s="95">
        <v>0</v>
      </c>
      <c r="CA1222" s="95">
        <v>75037.346932411194</v>
      </c>
      <c r="CB1222" s="95">
        <v>4431326.4866332998</v>
      </c>
      <c r="CC1222" s="95">
        <v>34507397.215332001</v>
      </c>
      <c r="CD1222" s="95">
        <v>10596688.1009521</v>
      </c>
      <c r="CE1222" s="95">
        <v>945.86141198128496</v>
      </c>
      <c r="CF1222" s="95">
        <v>151276.14468002299</v>
      </c>
      <c r="CG1222" s="95">
        <v>1069684.1758270301</v>
      </c>
      <c r="CH1222" s="95">
        <v>0</v>
      </c>
      <c r="CI1222" s="95">
        <v>75980.367047309905</v>
      </c>
      <c r="CJ1222" s="95">
        <v>4581747.3381347703</v>
      </c>
      <c r="CK1222" s="95">
        <v>35567805.007324196</v>
      </c>
      <c r="CL1222" s="95">
        <v>10691338.060913101</v>
      </c>
      <c r="CM1222" s="160">
        <v>103462.76655483199</v>
      </c>
      <c r="CN1222" s="160">
        <v>13295504.447143599</v>
      </c>
      <c r="CO1222" s="160">
        <v>56532942.115234397</v>
      </c>
      <c r="CP1222" s="95">
        <v>10691338.060913101</v>
      </c>
      <c r="CQ1222" s="95">
        <v>0</v>
      </c>
      <c r="CR1222" s="95">
        <v>0</v>
      </c>
      <c r="CS1222" s="95">
        <v>0</v>
      </c>
      <c r="CT1222" s="95">
        <v>0</v>
      </c>
      <c r="CU1222" s="161">
        <v>4582602.631313323</v>
      </c>
      <c r="CV1222" s="161">
        <v>35577081.391159028</v>
      </c>
    </row>
    <row r="1223" spans="1:100" x14ac:dyDescent="0.2">
      <c r="A1223" s="94" t="s">
        <v>69</v>
      </c>
      <c r="B1223" s="96">
        <v>39417</v>
      </c>
      <c r="C1223" s="95">
        <v>58122.518189907103</v>
      </c>
      <c r="D1223" s="95">
        <v>0</v>
      </c>
      <c r="E1223" s="95">
        <v>17672.405705452002</v>
      </c>
      <c r="F1223" s="95">
        <v>12786.7064334154</v>
      </c>
      <c r="G1223" s="95">
        <v>643.751693151891</v>
      </c>
      <c r="H1223" s="95">
        <v>301.787088248879</v>
      </c>
      <c r="I1223" s="95">
        <v>109.36042940150899</v>
      </c>
      <c r="J1223" s="95">
        <v>23975.649302005801</v>
      </c>
      <c r="K1223" s="95">
        <v>3586.6890905499499</v>
      </c>
      <c r="L1223" s="95">
        <v>11218.3633160591</v>
      </c>
      <c r="M1223" s="95">
        <v>32217.828641653101</v>
      </c>
      <c r="N1223" s="95">
        <v>4952.0338084697696</v>
      </c>
      <c r="O1223" s="95">
        <v>25014.112612009001</v>
      </c>
      <c r="P1223" s="95">
        <v>0</v>
      </c>
      <c r="Q1223" s="95">
        <v>4383.0582458376903</v>
      </c>
      <c r="R1223" s="95">
        <v>786.864906929433</v>
      </c>
      <c r="S1223" s="95">
        <v>0</v>
      </c>
      <c r="T1223" s="95">
        <v>183.59128750488199</v>
      </c>
      <c r="U1223" s="95">
        <v>27702.8842158318</v>
      </c>
      <c r="V1223" s="95">
        <v>3086527.8875122098</v>
      </c>
      <c r="W1223" s="95">
        <v>74.817875587381394</v>
      </c>
      <c r="X1223" s="95">
        <v>1356582.45909119</v>
      </c>
      <c r="Y1223" s="95">
        <v>912519.34871673596</v>
      </c>
      <c r="Z1223" s="95">
        <v>111279.596471786</v>
      </c>
      <c r="AA1223" s="95">
        <v>38369.834453105897</v>
      </c>
      <c r="AB1223" s="95">
        <v>17399.5937643051</v>
      </c>
      <c r="AC1223" s="95">
        <v>8432757.1838378906</v>
      </c>
      <c r="AD1223" s="95">
        <v>423397.419139862</v>
      </c>
      <c r="AE1223" s="95">
        <v>505245.74014663702</v>
      </c>
      <c r="AF1223" s="95">
        <v>1559612.6154632601</v>
      </c>
      <c r="AG1223" s="95">
        <v>753924.72427368199</v>
      </c>
      <c r="AH1223" s="95">
        <v>1164638.68748474</v>
      </c>
      <c r="AI1223" s="95">
        <v>0</v>
      </c>
      <c r="AJ1223" s="95">
        <v>453589.95956802397</v>
      </c>
      <c r="AK1223" s="95">
        <v>118862.69201088</v>
      </c>
      <c r="AL1223" s="95">
        <v>0</v>
      </c>
      <c r="AM1223" s="95">
        <v>30272.323056697802</v>
      </c>
      <c r="AN1223" s="95">
        <v>8845978.6983642597</v>
      </c>
      <c r="AO1223" s="95">
        <v>24899131.661621101</v>
      </c>
      <c r="AP1223" s="95">
        <v>729.21217094361805</v>
      </c>
      <c r="AQ1223" s="95">
        <v>10117233.81604</v>
      </c>
      <c r="AR1223" s="95">
        <v>6748770.1037597703</v>
      </c>
      <c r="AS1223" s="95">
        <v>796581.44528961205</v>
      </c>
      <c r="AT1223" s="95">
        <v>275210.05959701497</v>
      </c>
      <c r="AU1223" s="95">
        <v>124604.09186554</v>
      </c>
      <c r="AV1223" s="95">
        <v>20061282.650390599</v>
      </c>
      <c r="AW1223" s="95">
        <v>1129343.1027984601</v>
      </c>
      <c r="AX1223" s="95">
        <v>4193149.8042297401</v>
      </c>
      <c r="AY1223" s="95">
        <v>12490869.4217529</v>
      </c>
      <c r="AZ1223" s="95">
        <v>5686782.5724487295</v>
      </c>
      <c r="BA1223" s="95">
        <v>9143840.07177734</v>
      </c>
      <c r="BB1223" s="95">
        <v>0</v>
      </c>
      <c r="BC1223" s="95">
        <v>3433553.1615905799</v>
      </c>
      <c r="BD1223" s="95">
        <v>844180.40598297096</v>
      </c>
      <c r="BE1223" s="95">
        <v>0</v>
      </c>
      <c r="BF1223" s="95">
        <v>223589.37879753101</v>
      </c>
      <c r="BG1223" s="95">
        <v>21426655.9367676</v>
      </c>
      <c r="BH1223" s="95">
        <v>6505795.1662597703</v>
      </c>
      <c r="BI1223" s="95">
        <v>192.43265336193099</v>
      </c>
      <c r="BJ1223" s="95">
        <v>4222717.0200195303</v>
      </c>
      <c r="BK1223" s="95">
        <v>2978787.0962829599</v>
      </c>
      <c r="BL1223" s="95">
        <v>0</v>
      </c>
      <c r="BM1223" s="95">
        <v>0</v>
      </c>
      <c r="BN1223" s="95">
        <v>0</v>
      </c>
      <c r="BO1223" s="95">
        <v>0</v>
      </c>
      <c r="BP1223" s="95">
        <v>0</v>
      </c>
      <c r="BQ1223" s="95">
        <v>0</v>
      </c>
      <c r="BR1223" s="95">
        <v>4380267.2399292002</v>
      </c>
      <c r="BS1223" s="95">
        <v>2570057.0145874</v>
      </c>
      <c r="BT1223" s="95">
        <v>1780001.14112854</v>
      </c>
      <c r="BU1223" s="95">
        <v>0</v>
      </c>
      <c r="BV1223" s="95">
        <v>2028654.2705841099</v>
      </c>
      <c r="BW1223" s="95">
        <v>98748.248462677002</v>
      </c>
      <c r="BX1223" s="95">
        <v>0</v>
      </c>
      <c r="BY1223" s="95">
        <v>0</v>
      </c>
      <c r="BZ1223" s="95">
        <v>0</v>
      </c>
      <c r="CA1223" s="95">
        <v>75793.2040405273</v>
      </c>
      <c r="CB1223" s="95">
        <v>4449914.6294555701</v>
      </c>
      <c r="CC1223" s="95">
        <v>35051249.266113304</v>
      </c>
      <c r="CD1223" s="95">
        <v>10734527.616333</v>
      </c>
      <c r="CE1223" s="95">
        <v>944.36930323392198</v>
      </c>
      <c r="CF1223" s="95">
        <v>149173.551914215</v>
      </c>
      <c r="CG1223" s="95">
        <v>1066084.75140381</v>
      </c>
      <c r="CH1223" s="95">
        <v>0</v>
      </c>
      <c r="CI1223" s="95">
        <v>76747.290202140794</v>
      </c>
      <c r="CJ1223" s="95">
        <v>4600003.9945068397</v>
      </c>
      <c r="CK1223" s="95">
        <v>36123713.270507798</v>
      </c>
      <c r="CL1223" s="95">
        <v>10833285.0932617</v>
      </c>
      <c r="CM1223" s="160">
        <v>104323.65895366701</v>
      </c>
      <c r="CN1223" s="160">
        <v>13453152.7075195</v>
      </c>
      <c r="CO1223" s="160">
        <v>57524760.098144501</v>
      </c>
      <c r="CP1223" s="95">
        <v>10833285.0932617</v>
      </c>
      <c r="CQ1223" s="95">
        <v>0</v>
      </c>
      <c r="CR1223" s="95">
        <v>0</v>
      </c>
      <c r="CS1223" s="95">
        <v>0</v>
      </c>
      <c r="CT1223" s="95">
        <v>0</v>
      </c>
      <c r="CU1223" s="161">
        <v>4599088.1813697852</v>
      </c>
      <c r="CV1223" s="161">
        <v>36117334.017517112</v>
      </c>
    </row>
    <row r="1224" spans="1:100" x14ac:dyDescent="0.2">
      <c r="A1224" s="94" t="s">
        <v>69</v>
      </c>
      <c r="B1224" s="96">
        <v>39508</v>
      </c>
      <c r="C1224" s="95">
        <v>58925.6245894432</v>
      </c>
      <c r="D1224" s="95">
        <v>0</v>
      </c>
      <c r="E1224" s="95">
        <v>17424.604438304901</v>
      </c>
      <c r="F1224" s="95">
        <v>12786.6597274542</v>
      </c>
      <c r="G1224" s="95">
        <v>715.96124900877498</v>
      </c>
      <c r="H1224" s="95">
        <v>269.49361525476002</v>
      </c>
      <c r="I1224" s="95">
        <v>96.645767348818495</v>
      </c>
      <c r="J1224" s="95">
        <v>24946.5207304955</v>
      </c>
      <c r="K1224" s="95">
        <v>3018.0812747478499</v>
      </c>
      <c r="L1224" s="95">
        <v>11039.221441268901</v>
      </c>
      <c r="M1224" s="95">
        <v>32393.2568171024</v>
      </c>
      <c r="N1224" s="95">
        <v>4911.9889651536896</v>
      </c>
      <c r="O1224" s="95">
        <v>25521.802881240801</v>
      </c>
      <c r="P1224" s="95">
        <v>0</v>
      </c>
      <c r="Q1224" s="95">
        <v>4391.9223155379304</v>
      </c>
      <c r="R1224" s="95">
        <v>822.13270319998298</v>
      </c>
      <c r="S1224" s="95">
        <v>0</v>
      </c>
      <c r="T1224" s="95">
        <v>176.56042861565899</v>
      </c>
      <c r="U1224" s="95">
        <v>27958.424303770102</v>
      </c>
      <c r="V1224" s="95">
        <v>3104055.8217468299</v>
      </c>
      <c r="W1224" s="95">
        <v>41.770758947823197</v>
      </c>
      <c r="X1224" s="95">
        <v>1322858.1916503899</v>
      </c>
      <c r="Y1224" s="95">
        <v>903621.51372528099</v>
      </c>
      <c r="Z1224" s="95">
        <v>113986.49172782899</v>
      </c>
      <c r="AA1224" s="95">
        <v>33608.619596958197</v>
      </c>
      <c r="AB1224" s="95">
        <v>15636.513471484201</v>
      </c>
      <c r="AC1224" s="95">
        <v>8583145.99291992</v>
      </c>
      <c r="AD1224" s="95">
        <v>346440.16555023199</v>
      </c>
      <c r="AE1224" s="95">
        <v>489711.99724960298</v>
      </c>
      <c r="AF1224" s="95">
        <v>1550088.55917358</v>
      </c>
      <c r="AG1224" s="95">
        <v>738655.74401092494</v>
      </c>
      <c r="AH1224" s="95">
        <v>1190020.8338928199</v>
      </c>
      <c r="AI1224" s="95">
        <v>0</v>
      </c>
      <c r="AJ1224" s="95">
        <v>456617.27446746803</v>
      </c>
      <c r="AK1224" s="95">
        <v>119922.078241348</v>
      </c>
      <c r="AL1224" s="95">
        <v>0</v>
      </c>
      <c r="AM1224" s="95">
        <v>27286.257434606599</v>
      </c>
      <c r="AN1224" s="95">
        <v>8956618.9832763709</v>
      </c>
      <c r="AO1224" s="95">
        <v>25337164.6794434</v>
      </c>
      <c r="AP1224" s="95">
        <v>443.74312090501201</v>
      </c>
      <c r="AQ1224" s="95">
        <v>10067752.329589801</v>
      </c>
      <c r="AR1224" s="95">
        <v>6887141.7971191397</v>
      </c>
      <c r="AS1224" s="95">
        <v>816025.294273376</v>
      </c>
      <c r="AT1224" s="95">
        <v>244300.75730705299</v>
      </c>
      <c r="AU1224" s="95">
        <v>113592.71121978801</v>
      </c>
      <c r="AV1224" s="95">
        <v>21084696.6398926</v>
      </c>
      <c r="AW1224" s="95">
        <v>943201.15779876697</v>
      </c>
      <c r="AX1224" s="95">
        <v>4146111.6546935998</v>
      </c>
      <c r="AY1224" s="95">
        <v>12673466.3945313</v>
      </c>
      <c r="AZ1224" s="95">
        <v>5654052.98620605</v>
      </c>
      <c r="BA1224" s="95">
        <v>9429793.3105468806</v>
      </c>
      <c r="BB1224" s="95">
        <v>0</v>
      </c>
      <c r="BC1224" s="95">
        <v>3529474.1242980999</v>
      </c>
      <c r="BD1224" s="95">
        <v>861664.00054168701</v>
      </c>
      <c r="BE1224" s="95">
        <v>0</v>
      </c>
      <c r="BF1224" s="95">
        <v>203728.04682350199</v>
      </c>
      <c r="BG1224" s="95">
        <v>21976412.693847701</v>
      </c>
      <c r="BH1224" s="95">
        <v>6069055.2686157199</v>
      </c>
      <c r="BI1224" s="95">
        <v>147.416698664427</v>
      </c>
      <c r="BJ1224" s="95">
        <v>3819657.2288207998</v>
      </c>
      <c r="BK1224" s="95">
        <v>2715878.4462280301</v>
      </c>
      <c r="BL1224" s="95">
        <v>0</v>
      </c>
      <c r="BM1224" s="95">
        <v>0</v>
      </c>
      <c r="BN1224" s="95">
        <v>0</v>
      </c>
      <c r="BO1224" s="95">
        <v>0</v>
      </c>
      <c r="BP1224" s="95">
        <v>0</v>
      </c>
      <c r="BQ1224" s="95">
        <v>0</v>
      </c>
      <c r="BR1224" s="95">
        <v>3926874.4524230999</v>
      </c>
      <c r="BS1224" s="95">
        <v>2275012.3484497098</v>
      </c>
      <c r="BT1224" s="95">
        <v>1835326.64363098</v>
      </c>
      <c r="BU1224" s="95">
        <v>0</v>
      </c>
      <c r="BV1224" s="95">
        <v>1840481.98989868</v>
      </c>
      <c r="BW1224" s="95">
        <v>99777.507650375395</v>
      </c>
      <c r="BX1224" s="95">
        <v>0</v>
      </c>
      <c r="BY1224" s="95">
        <v>0</v>
      </c>
      <c r="BZ1224" s="95">
        <v>0</v>
      </c>
      <c r="CA1224" s="95">
        <v>76421.955051422105</v>
      </c>
      <c r="CB1224" s="95">
        <v>4423287.3363647498</v>
      </c>
      <c r="CC1224" s="95">
        <v>35300558.270996101</v>
      </c>
      <c r="CD1224" s="95">
        <v>9890756.6325683594</v>
      </c>
      <c r="CE1224" s="95">
        <v>981.56962713599205</v>
      </c>
      <c r="CF1224" s="95">
        <v>146643.80806159999</v>
      </c>
      <c r="CG1224" s="95">
        <v>1061980.64926147</v>
      </c>
      <c r="CH1224" s="95">
        <v>0</v>
      </c>
      <c r="CI1224" s="95">
        <v>77398.266500472993</v>
      </c>
      <c r="CJ1224" s="95">
        <v>4570818.9625854502</v>
      </c>
      <c r="CK1224" s="95">
        <v>36365150.405761696</v>
      </c>
      <c r="CL1224" s="95">
        <v>9991293.1842040997</v>
      </c>
      <c r="CM1224" s="160">
        <v>105179.261185646</v>
      </c>
      <c r="CN1224" s="160">
        <v>13526756.833984399</v>
      </c>
      <c r="CO1224" s="160">
        <v>58406993.897949196</v>
      </c>
      <c r="CP1224" s="95">
        <v>9991293.1842040997</v>
      </c>
      <c r="CQ1224" s="95">
        <v>0</v>
      </c>
      <c r="CR1224" s="95">
        <v>0</v>
      </c>
      <c r="CS1224" s="95">
        <v>0</v>
      </c>
      <c r="CT1224" s="95">
        <v>0</v>
      </c>
      <c r="CU1224" s="161">
        <v>4569931.1444263496</v>
      </c>
      <c r="CV1224" s="161">
        <v>36362538.920257568</v>
      </c>
    </row>
    <row r="1225" spans="1:100" x14ac:dyDescent="0.2">
      <c r="A1225" s="94" t="s">
        <v>69</v>
      </c>
      <c r="B1225" s="96">
        <v>39600</v>
      </c>
      <c r="C1225" s="95">
        <v>59845.966157913201</v>
      </c>
      <c r="D1225" s="95">
        <v>0</v>
      </c>
      <c r="E1225" s="95">
        <v>17014.689301252401</v>
      </c>
      <c r="F1225" s="95">
        <v>12600.0043655634</v>
      </c>
      <c r="G1225" s="95">
        <v>772.95358795672701</v>
      </c>
      <c r="H1225" s="95">
        <v>230.329471604899</v>
      </c>
      <c r="I1225" s="95">
        <v>79.243599241599398</v>
      </c>
      <c r="J1225" s="95">
        <v>25908.2733221054</v>
      </c>
      <c r="K1225" s="95">
        <v>2459.1067995727099</v>
      </c>
      <c r="L1225" s="95">
        <v>10988.8068971634</v>
      </c>
      <c r="M1225" s="95">
        <v>32593.961673498201</v>
      </c>
      <c r="N1225" s="95">
        <v>4916.1322046518299</v>
      </c>
      <c r="O1225" s="95">
        <v>25937.533053874999</v>
      </c>
      <c r="P1225" s="95">
        <v>0</v>
      </c>
      <c r="Q1225" s="95">
        <v>4334.6138479709598</v>
      </c>
      <c r="R1225" s="95">
        <v>851.76471585780405</v>
      </c>
      <c r="S1225" s="95">
        <v>0</v>
      </c>
      <c r="T1225" s="95">
        <v>191.10828410088999</v>
      </c>
      <c r="U1225" s="95">
        <v>28258.427956819502</v>
      </c>
      <c r="V1225" s="95">
        <v>3136387.4174804701</v>
      </c>
      <c r="W1225" s="95">
        <v>35.622810432687402</v>
      </c>
      <c r="X1225" s="95">
        <v>1266531.4716644301</v>
      </c>
      <c r="Y1225" s="95">
        <v>867649.87957763695</v>
      </c>
      <c r="Z1225" s="95">
        <v>120409.787485123</v>
      </c>
      <c r="AA1225" s="95">
        <v>29445.543305158601</v>
      </c>
      <c r="AB1225" s="95">
        <v>13094.1763705015</v>
      </c>
      <c r="AC1225" s="95">
        <v>8857673.8607177697</v>
      </c>
      <c r="AD1225" s="95">
        <v>273928.82567596401</v>
      </c>
      <c r="AE1225" s="95">
        <v>482278.41847610503</v>
      </c>
      <c r="AF1225" s="95">
        <v>1552886.0701293901</v>
      </c>
      <c r="AG1225" s="95">
        <v>731665.61489868199</v>
      </c>
      <c r="AH1225" s="95">
        <v>1203101.1276092499</v>
      </c>
      <c r="AI1225" s="95">
        <v>0</v>
      </c>
      <c r="AJ1225" s="95">
        <v>439712.27988433797</v>
      </c>
      <c r="AK1225" s="95">
        <v>121983.97033023799</v>
      </c>
      <c r="AL1225" s="95">
        <v>0</v>
      </c>
      <c r="AM1225" s="95">
        <v>28841.946032762498</v>
      </c>
      <c r="AN1225" s="95">
        <v>9115942.42041016</v>
      </c>
      <c r="AO1225" s="95">
        <v>25853243.699218798</v>
      </c>
      <c r="AP1225" s="95">
        <v>350.86420333012899</v>
      </c>
      <c r="AQ1225" s="95">
        <v>9685158.44921875</v>
      </c>
      <c r="AR1225" s="95">
        <v>6595401.1134643601</v>
      </c>
      <c r="AS1225" s="95">
        <v>891206.74208831799</v>
      </c>
      <c r="AT1225" s="95">
        <v>217342.456096649</v>
      </c>
      <c r="AU1225" s="95">
        <v>97704.113910675005</v>
      </c>
      <c r="AV1225" s="95">
        <v>22045038.544677701</v>
      </c>
      <c r="AW1225" s="95">
        <v>752089.26396942104</v>
      </c>
      <c r="AX1225" s="95">
        <v>4120386.3695373498</v>
      </c>
      <c r="AY1225" s="95">
        <v>12702268.489135699</v>
      </c>
      <c r="AZ1225" s="95">
        <v>5658021.1572876005</v>
      </c>
      <c r="BA1225" s="95">
        <v>9648537.5028076209</v>
      </c>
      <c r="BB1225" s="95">
        <v>0</v>
      </c>
      <c r="BC1225" s="95">
        <v>3407641.0111083998</v>
      </c>
      <c r="BD1225" s="95">
        <v>887734.66384124802</v>
      </c>
      <c r="BE1225" s="95">
        <v>0</v>
      </c>
      <c r="BF1225" s="95">
        <v>219901.64911079401</v>
      </c>
      <c r="BG1225" s="95">
        <v>22619094.957519501</v>
      </c>
      <c r="BH1225" s="95">
        <v>6256056.4749145498</v>
      </c>
      <c r="BI1225" s="95">
        <v>100.197209248319</v>
      </c>
      <c r="BJ1225" s="95">
        <v>3723748.02816772</v>
      </c>
      <c r="BK1225" s="95">
        <v>2651612.0046081501</v>
      </c>
      <c r="BL1225" s="95">
        <v>0</v>
      </c>
      <c r="BM1225" s="95">
        <v>0</v>
      </c>
      <c r="BN1225" s="95">
        <v>0</v>
      </c>
      <c r="BO1225" s="95">
        <v>0</v>
      </c>
      <c r="BP1225" s="95">
        <v>0</v>
      </c>
      <c r="BQ1225" s="95">
        <v>0</v>
      </c>
      <c r="BR1225" s="95">
        <v>3958869.8886413602</v>
      </c>
      <c r="BS1225" s="95">
        <v>2286347.4528503399</v>
      </c>
      <c r="BT1225" s="95">
        <v>1877346.3986358601</v>
      </c>
      <c r="BU1225" s="95">
        <v>0</v>
      </c>
      <c r="BV1225" s="95">
        <v>1824364.91760254</v>
      </c>
      <c r="BW1225" s="95">
        <v>103765.17129993399</v>
      </c>
      <c r="BX1225" s="95">
        <v>0</v>
      </c>
      <c r="BY1225" s="95">
        <v>0</v>
      </c>
      <c r="BZ1225" s="95">
        <v>0</v>
      </c>
      <c r="CA1225" s="95">
        <v>76887.496778488203</v>
      </c>
      <c r="CB1225" s="95">
        <v>4407476.7295532199</v>
      </c>
      <c r="CC1225" s="95">
        <v>35576043.761718802</v>
      </c>
      <c r="CD1225" s="95">
        <v>9972832.1370849591</v>
      </c>
      <c r="CE1225" s="95">
        <v>1005.94490429759</v>
      </c>
      <c r="CF1225" s="95">
        <v>151142.20798873901</v>
      </c>
      <c r="CG1225" s="95">
        <v>1111830.52954102</v>
      </c>
      <c r="CH1225" s="95">
        <v>0</v>
      </c>
      <c r="CI1225" s="95">
        <v>77892.340717315703</v>
      </c>
      <c r="CJ1225" s="95">
        <v>4557301.9760131799</v>
      </c>
      <c r="CK1225" s="95">
        <v>36679468.237792999</v>
      </c>
      <c r="CL1225" s="95">
        <v>10078052.5302734</v>
      </c>
      <c r="CM1225" s="160">
        <v>106003.426882744</v>
      </c>
      <c r="CN1225" s="160">
        <v>13679821.5704346</v>
      </c>
      <c r="CO1225" s="160">
        <v>59314344.061035201</v>
      </c>
      <c r="CP1225" s="95">
        <v>10078052.5302734</v>
      </c>
      <c r="CQ1225" s="95">
        <v>0</v>
      </c>
      <c r="CR1225" s="95">
        <v>0</v>
      </c>
      <c r="CS1225" s="95">
        <v>0</v>
      </c>
      <c r="CT1225" s="95">
        <v>0</v>
      </c>
      <c r="CU1225" s="161">
        <v>4558618.9375419589</v>
      </c>
      <c r="CV1225" s="161">
        <v>36687874.291259825</v>
      </c>
    </row>
    <row r="1226" spans="1:100" x14ac:dyDescent="0.2">
      <c r="A1226" s="94" t="s">
        <v>69</v>
      </c>
      <c r="B1226" s="96">
        <v>39692</v>
      </c>
      <c r="C1226" s="95">
        <v>61053.333949565902</v>
      </c>
      <c r="D1226" s="95">
        <v>0</v>
      </c>
      <c r="E1226" s="95">
        <v>16597.765192747102</v>
      </c>
      <c r="F1226" s="95">
        <v>12425.788074255001</v>
      </c>
      <c r="G1226" s="95">
        <v>867.18300304561899</v>
      </c>
      <c r="H1226" s="95">
        <v>214.75833857059499</v>
      </c>
      <c r="I1226" s="95">
        <v>73.481168746016905</v>
      </c>
      <c r="J1226" s="95">
        <v>26441.572406768799</v>
      </c>
      <c r="K1226" s="95">
        <v>2010.7895117402099</v>
      </c>
      <c r="L1226" s="95">
        <v>10693.0859626532</v>
      </c>
      <c r="M1226" s="95">
        <v>33104.239743709601</v>
      </c>
      <c r="N1226" s="95">
        <v>4889.45198315382</v>
      </c>
      <c r="O1226" s="95">
        <v>26226.187536716501</v>
      </c>
      <c r="P1226" s="95">
        <v>0</v>
      </c>
      <c r="Q1226" s="95">
        <v>4331.4311398863802</v>
      </c>
      <c r="R1226" s="95">
        <v>900.95042721182097</v>
      </c>
      <c r="S1226" s="95">
        <v>0</v>
      </c>
      <c r="T1226" s="95">
        <v>209.595304910094</v>
      </c>
      <c r="U1226" s="95">
        <v>28469.5473268032</v>
      </c>
      <c r="V1226" s="95">
        <v>3180025.3598327599</v>
      </c>
      <c r="W1226" s="95">
        <v>88.793069269508095</v>
      </c>
      <c r="X1226" s="95">
        <v>1218547.8448028599</v>
      </c>
      <c r="Y1226" s="95">
        <v>843477.81513977097</v>
      </c>
      <c r="Z1226" s="95">
        <v>128953.49535942099</v>
      </c>
      <c r="AA1226" s="95">
        <v>26674.888704061501</v>
      </c>
      <c r="AB1226" s="95">
        <v>12525.3587846756</v>
      </c>
      <c r="AC1226" s="95">
        <v>9005611.5598144494</v>
      </c>
      <c r="AD1226" s="95">
        <v>232098.872331619</v>
      </c>
      <c r="AE1226" s="95">
        <v>472088.08196639997</v>
      </c>
      <c r="AF1226" s="95">
        <v>1557007.26741028</v>
      </c>
      <c r="AG1226" s="95">
        <v>719843.30414581299</v>
      </c>
      <c r="AH1226" s="95">
        <v>1208613.3957519501</v>
      </c>
      <c r="AI1226" s="95">
        <v>0</v>
      </c>
      <c r="AJ1226" s="95">
        <v>444255.48183822603</v>
      </c>
      <c r="AK1226" s="95">
        <v>123873.020294189</v>
      </c>
      <c r="AL1226" s="95">
        <v>0</v>
      </c>
      <c r="AM1226" s="95">
        <v>30162.6278905869</v>
      </c>
      <c r="AN1226" s="95">
        <v>9221814.0450439509</v>
      </c>
      <c r="AO1226" s="95">
        <v>26490510.049560498</v>
      </c>
      <c r="AP1226" s="95">
        <v>701.27881515026104</v>
      </c>
      <c r="AQ1226" s="95">
        <v>9338934.3377685491</v>
      </c>
      <c r="AR1226" s="95">
        <v>6425314.4608764602</v>
      </c>
      <c r="AS1226" s="95">
        <v>960627.19676208496</v>
      </c>
      <c r="AT1226" s="95">
        <v>198661.151861191</v>
      </c>
      <c r="AU1226" s="95">
        <v>95346.904428482099</v>
      </c>
      <c r="AV1226" s="95">
        <v>22711307.549316399</v>
      </c>
      <c r="AW1226" s="95">
        <v>644911.08679962205</v>
      </c>
      <c r="AX1226" s="95">
        <v>4057608.0439758301</v>
      </c>
      <c r="AY1226" s="95">
        <v>12923177.615356401</v>
      </c>
      <c r="AZ1226" s="95">
        <v>5594325.5910034198</v>
      </c>
      <c r="BA1226" s="95">
        <v>9801046.1799316406</v>
      </c>
      <c r="BB1226" s="95">
        <v>0</v>
      </c>
      <c r="BC1226" s="95">
        <v>3481942.3527526902</v>
      </c>
      <c r="BD1226" s="95">
        <v>913659.94313812302</v>
      </c>
      <c r="BE1226" s="95">
        <v>0</v>
      </c>
      <c r="BF1226" s="95">
        <v>233494.00645065299</v>
      </c>
      <c r="BG1226" s="95">
        <v>23215637.423095699</v>
      </c>
      <c r="BH1226" s="95">
        <v>6400368.2155151404</v>
      </c>
      <c r="BI1226" s="95">
        <v>142.63139452785299</v>
      </c>
      <c r="BJ1226" s="95">
        <v>3664808.51171875</v>
      </c>
      <c r="BK1226" s="95">
        <v>2613402.8906860398</v>
      </c>
      <c r="BL1226" s="95">
        <v>0</v>
      </c>
      <c r="BM1226" s="95">
        <v>0</v>
      </c>
      <c r="BN1226" s="95">
        <v>0</v>
      </c>
      <c r="BO1226" s="95">
        <v>0</v>
      </c>
      <c r="BP1226" s="95">
        <v>0</v>
      </c>
      <c r="BQ1226" s="95">
        <v>0</v>
      </c>
      <c r="BR1226" s="95">
        <v>4052871.2417907701</v>
      </c>
      <c r="BS1226" s="95">
        <v>2265965.15905762</v>
      </c>
      <c r="BT1226" s="95">
        <v>1907075.43580627</v>
      </c>
      <c r="BU1226" s="95">
        <v>0</v>
      </c>
      <c r="BV1226" s="95">
        <v>1859404.0335693399</v>
      </c>
      <c r="BW1226" s="95">
        <v>105242.25628376</v>
      </c>
      <c r="BX1226" s="95">
        <v>0</v>
      </c>
      <c r="BY1226" s="95">
        <v>0</v>
      </c>
      <c r="BZ1226" s="95">
        <v>0</v>
      </c>
      <c r="CA1226" s="95">
        <v>77579.872064590498</v>
      </c>
      <c r="CB1226" s="95">
        <v>4394180.8567504901</v>
      </c>
      <c r="CC1226" s="95">
        <v>35834759.863281302</v>
      </c>
      <c r="CD1226" s="95">
        <v>10061292.6751709</v>
      </c>
      <c r="CE1226" s="95">
        <v>1085.58690230548</v>
      </c>
      <c r="CF1226" s="95">
        <v>155940.906455994</v>
      </c>
      <c r="CG1226" s="95">
        <v>1160467.3421936</v>
      </c>
      <c r="CH1226" s="95">
        <v>0</v>
      </c>
      <c r="CI1226" s="95">
        <v>78666.425283432007</v>
      </c>
      <c r="CJ1226" s="95">
        <v>4549564.97375488</v>
      </c>
      <c r="CK1226" s="95">
        <v>36989189.882324196</v>
      </c>
      <c r="CL1226" s="95">
        <v>10167689.4108887</v>
      </c>
      <c r="CM1226" s="160">
        <v>106949.698372841</v>
      </c>
      <c r="CN1226" s="160">
        <v>13779134.4488525</v>
      </c>
      <c r="CO1226" s="160">
        <v>60180882.7431641</v>
      </c>
      <c r="CP1226" s="95">
        <v>10167689.4108887</v>
      </c>
      <c r="CQ1226" s="95">
        <v>0</v>
      </c>
      <c r="CR1226" s="95">
        <v>0</v>
      </c>
      <c r="CS1226" s="95">
        <v>0</v>
      </c>
      <c r="CT1226" s="95">
        <v>0</v>
      </c>
      <c r="CU1226" s="161">
        <v>4550121.7632064838</v>
      </c>
      <c r="CV1226" s="161">
        <v>36995227.205474906</v>
      </c>
    </row>
    <row r="1227" spans="1:100" x14ac:dyDescent="0.2">
      <c r="A1227" s="94" t="s">
        <v>69</v>
      </c>
      <c r="B1227" s="96">
        <v>39783</v>
      </c>
      <c r="C1227" s="95">
        <v>60983.6051478386</v>
      </c>
      <c r="D1227" s="95">
        <v>0</v>
      </c>
      <c r="E1227" s="95">
        <v>16147.234076619099</v>
      </c>
      <c r="F1227" s="95">
        <v>12203.645182013501</v>
      </c>
      <c r="G1227" s="95">
        <v>926.35390026867401</v>
      </c>
      <c r="H1227" s="95">
        <v>157.52204641327299</v>
      </c>
      <c r="I1227" s="95">
        <v>42.476716961245998</v>
      </c>
      <c r="J1227" s="95">
        <v>26841.924640655499</v>
      </c>
      <c r="K1227" s="95">
        <v>1641.8516945689901</v>
      </c>
      <c r="L1227" s="95">
        <v>10299.573299527199</v>
      </c>
      <c r="M1227" s="95">
        <v>33038.838793277697</v>
      </c>
      <c r="N1227" s="95">
        <v>4805.5613005161304</v>
      </c>
      <c r="O1227" s="95">
        <v>26332.9737188816</v>
      </c>
      <c r="P1227" s="95">
        <v>0</v>
      </c>
      <c r="Q1227" s="95">
        <v>4280.9020209908504</v>
      </c>
      <c r="R1227" s="95">
        <v>926.05203847587097</v>
      </c>
      <c r="S1227" s="95">
        <v>0</v>
      </c>
      <c r="T1227" s="95">
        <v>192.91747157461899</v>
      </c>
      <c r="U1227" s="95">
        <v>28558.6098444462</v>
      </c>
      <c r="V1227" s="95">
        <v>3192404.8619689899</v>
      </c>
      <c r="W1227" s="95">
        <v>170.44425808452101</v>
      </c>
      <c r="X1227" s="95">
        <v>1174010.41230774</v>
      </c>
      <c r="Y1227" s="95">
        <v>822413.98281860398</v>
      </c>
      <c r="Z1227" s="95">
        <v>133824.28141593901</v>
      </c>
      <c r="AA1227" s="95">
        <v>17317.772624254201</v>
      </c>
      <c r="AB1227" s="95">
        <v>5760.3175992965698</v>
      </c>
      <c r="AC1227" s="95">
        <v>9110019.2526855506</v>
      </c>
      <c r="AD1227" s="95">
        <v>186098.14495658901</v>
      </c>
      <c r="AE1227" s="95">
        <v>458167.302761078</v>
      </c>
      <c r="AF1227" s="95">
        <v>1560285.7213439899</v>
      </c>
      <c r="AG1227" s="95">
        <v>703130.68190765404</v>
      </c>
      <c r="AH1227" s="95">
        <v>1215659.6839141799</v>
      </c>
      <c r="AI1227" s="95">
        <v>0</v>
      </c>
      <c r="AJ1227" s="95">
        <v>429102.64199447603</v>
      </c>
      <c r="AK1227" s="95">
        <v>121780.635481834</v>
      </c>
      <c r="AL1227" s="95">
        <v>0</v>
      </c>
      <c r="AM1227" s="95">
        <v>28346.0433790684</v>
      </c>
      <c r="AN1227" s="95">
        <v>9277955.83984375</v>
      </c>
      <c r="AO1227" s="95">
        <v>26769847.486083999</v>
      </c>
      <c r="AP1227" s="95">
        <v>1450.6722202897099</v>
      </c>
      <c r="AQ1227" s="95">
        <v>8998704.1994628906</v>
      </c>
      <c r="AR1227" s="95">
        <v>6265901.0838623</v>
      </c>
      <c r="AS1227" s="95">
        <v>1003650.42552185</v>
      </c>
      <c r="AT1227" s="95">
        <v>129524.64930915801</v>
      </c>
      <c r="AU1227" s="95">
        <v>42598.010262489297</v>
      </c>
      <c r="AV1227" s="95">
        <v>23020058.3908691</v>
      </c>
      <c r="AW1227" s="95">
        <v>524991.20680999802</v>
      </c>
      <c r="AX1227" s="95">
        <v>3949188.6699829102</v>
      </c>
      <c r="AY1227" s="95">
        <v>13057597.7572021</v>
      </c>
      <c r="AZ1227" s="95">
        <v>5482171.0607299795</v>
      </c>
      <c r="BA1227" s="95">
        <v>9938483.7482910194</v>
      </c>
      <c r="BB1227" s="95">
        <v>0</v>
      </c>
      <c r="BC1227" s="95">
        <v>3375189.4743042002</v>
      </c>
      <c r="BD1227" s="95">
        <v>906450.94152069103</v>
      </c>
      <c r="BE1227" s="95">
        <v>0</v>
      </c>
      <c r="BF1227" s="95">
        <v>220103.71935272199</v>
      </c>
      <c r="BG1227" s="95">
        <v>23679840.4770508</v>
      </c>
      <c r="BH1227" s="95">
        <v>6504250.4682006799</v>
      </c>
      <c r="BI1227" s="95">
        <v>258.71164681389899</v>
      </c>
      <c r="BJ1227" s="95">
        <v>3556027.5000305199</v>
      </c>
      <c r="BK1227" s="95">
        <v>2550470.2117919899</v>
      </c>
      <c r="BL1227" s="95">
        <v>0</v>
      </c>
      <c r="BM1227" s="95">
        <v>0</v>
      </c>
      <c r="BN1227" s="95">
        <v>0</v>
      </c>
      <c r="BO1227" s="95">
        <v>0</v>
      </c>
      <c r="BP1227" s="95">
        <v>0</v>
      </c>
      <c r="BQ1227" s="95">
        <v>0</v>
      </c>
      <c r="BR1227" s="95">
        <v>4091264.0037841802</v>
      </c>
      <c r="BS1227" s="95">
        <v>2228492.31848145</v>
      </c>
      <c r="BT1227" s="95">
        <v>1933908.14990234</v>
      </c>
      <c r="BU1227" s="95">
        <v>0</v>
      </c>
      <c r="BV1227" s="95">
        <v>1824519.6372833301</v>
      </c>
      <c r="BW1227" s="95">
        <v>104627.807832718</v>
      </c>
      <c r="BX1227" s="95">
        <v>0</v>
      </c>
      <c r="BY1227" s="95">
        <v>0</v>
      </c>
      <c r="BZ1227" s="95">
        <v>0</v>
      </c>
      <c r="CA1227" s="95">
        <v>77105.431781768799</v>
      </c>
      <c r="CB1227" s="95">
        <v>4366658.53271484</v>
      </c>
      <c r="CC1227" s="95">
        <v>35789190.400878899</v>
      </c>
      <c r="CD1227" s="95">
        <v>10071125.205688501</v>
      </c>
      <c r="CE1227" s="95">
        <v>1081.146323964</v>
      </c>
      <c r="CF1227" s="95">
        <v>150323.39225387599</v>
      </c>
      <c r="CG1227" s="95">
        <v>1125298.8890228299</v>
      </c>
      <c r="CH1227" s="95">
        <v>0</v>
      </c>
      <c r="CI1227" s="95">
        <v>78189.609066963196</v>
      </c>
      <c r="CJ1227" s="95">
        <v>4518487.2999267597</v>
      </c>
      <c r="CK1227" s="95">
        <v>36924993.246093802</v>
      </c>
      <c r="CL1227" s="95">
        <v>10176376.532958999</v>
      </c>
      <c r="CM1227" s="160">
        <v>106583.45454597499</v>
      </c>
      <c r="CN1227" s="160">
        <v>13811539.677123999</v>
      </c>
      <c r="CO1227" s="160">
        <v>60646156.687988304</v>
      </c>
      <c r="CP1227" s="95">
        <v>10176376.532958999</v>
      </c>
      <c r="CQ1227" s="95">
        <v>0</v>
      </c>
      <c r="CR1227" s="95">
        <v>0</v>
      </c>
      <c r="CS1227" s="95">
        <v>0</v>
      </c>
      <c r="CT1227" s="95">
        <v>0</v>
      </c>
      <c r="CU1227" s="161">
        <v>4516981.9249687158</v>
      </c>
      <c r="CV1227" s="161">
        <v>36914489.289901726</v>
      </c>
    </row>
    <row r="1228" spans="1:100" x14ac:dyDescent="0.2">
      <c r="A1228" s="94" t="s">
        <v>69</v>
      </c>
      <c r="B1228" s="96">
        <v>39873</v>
      </c>
      <c r="C1228" s="95">
        <v>61895.983704090097</v>
      </c>
      <c r="D1228" s="95">
        <v>0</v>
      </c>
      <c r="E1228" s="95">
        <v>15725.1644064188</v>
      </c>
      <c r="F1228" s="95">
        <v>12011.487776398701</v>
      </c>
      <c r="G1228" s="95">
        <v>977.37966871261597</v>
      </c>
      <c r="H1228" s="95">
        <v>128.82583550363799</v>
      </c>
      <c r="I1228" s="95">
        <v>33.232573802582898</v>
      </c>
      <c r="J1228" s="95">
        <v>27401.0601527691</v>
      </c>
      <c r="K1228" s="95">
        <v>1321.1563623249499</v>
      </c>
      <c r="L1228" s="95">
        <v>10119.457438588101</v>
      </c>
      <c r="M1228" s="95">
        <v>33587.790164947502</v>
      </c>
      <c r="N1228" s="95">
        <v>4807.43900305033</v>
      </c>
      <c r="O1228" s="95">
        <v>26529.141596555699</v>
      </c>
      <c r="P1228" s="95">
        <v>0</v>
      </c>
      <c r="Q1228" s="95">
        <v>4251.6990702748299</v>
      </c>
      <c r="R1228" s="95">
        <v>945.87052250653505</v>
      </c>
      <c r="S1228" s="95">
        <v>0</v>
      </c>
      <c r="T1228" s="95">
        <v>191.81575944647199</v>
      </c>
      <c r="U1228" s="95">
        <v>28710.055077314399</v>
      </c>
      <c r="V1228" s="95">
        <v>3210820.8519592299</v>
      </c>
      <c r="W1228" s="95">
        <v>308.47965158894698</v>
      </c>
      <c r="X1228" s="95">
        <v>1128300.3760681199</v>
      </c>
      <c r="Y1228" s="95">
        <v>794409.55358886695</v>
      </c>
      <c r="Z1228" s="95">
        <v>139070.87060546901</v>
      </c>
      <c r="AA1228" s="95">
        <v>15812.068688392599</v>
      </c>
      <c r="AB1228" s="95">
        <v>6191.3240633010901</v>
      </c>
      <c r="AC1228" s="95">
        <v>9244230.0722656306</v>
      </c>
      <c r="AD1228" s="95">
        <v>141288.262199402</v>
      </c>
      <c r="AE1228" s="95">
        <v>437666.17860794102</v>
      </c>
      <c r="AF1228" s="95">
        <v>1572855.8885803199</v>
      </c>
      <c r="AG1228" s="95">
        <v>685246.88420105004</v>
      </c>
      <c r="AH1228" s="95">
        <v>1224550.06819153</v>
      </c>
      <c r="AI1228" s="95">
        <v>0</v>
      </c>
      <c r="AJ1228" s="95">
        <v>419078.00735473598</v>
      </c>
      <c r="AK1228" s="95">
        <v>126922.698041916</v>
      </c>
      <c r="AL1228" s="95">
        <v>0</v>
      </c>
      <c r="AM1228" s="95">
        <v>28535.261789321899</v>
      </c>
      <c r="AN1228" s="95">
        <v>9388587.8614502009</v>
      </c>
      <c r="AO1228" s="95">
        <v>27124338.9216309</v>
      </c>
      <c r="AP1228" s="95">
        <v>2939.69548761845</v>
      </c>
      <c r="AQ1228" s="95">
        <v>8629064.6790771503</v>
      </c>
      <c r="AR1228" s="95">
        <v>6062872.74291992</v>
      </c>
      <c r="AS1228" s="95">
        <v>1051054.5736541699</v>
      </c>
      <c r="AT1228" s="95">
        <v>117175.763998985</v>
      </c>
      <c r="AU1228" s="95">
        <v>45185.251185893998</v>
      </c>
      <c r="AV1228" s="95">
        <v>23701893.204833999</v>
      </c>
      <c r="AW1228" s="95">
        <v>402305.771327972</v>
      </c>
      <c r="AX1228" s="95">
        <v>3816181.1596374498</v>
      </c>
      <c r="AY1228" s="95">
        <v>13176169.774536099</v>
      </c>
      <c r="AZ1228" s="95">
        <v>5348766.1411132803</v>
      </c>
      <c r="BA1228" s="95">
        <v>10062007.0631104</v>
      </c>
      <c r="BB1228" s="95">
        <v>0</v>
      </c>
      <c r="BC1228" s="95">
        <v>3304871.8155517601</v>
      </c>
      <c r="BD1228" s="95">
        <v>946198.80690002395</v>
      </c>
      <c r="BE1228" s="95">
        <v>0</v>
      </c>
      <c r="BF1228" s="95">
        <v>223418.26807975801</v>
      </c>
      <c r="BG1228" s="95">
        <v>24074970.551025402</v>
      </c>
      <c r="BH1228" s="95">
        <v>6570731.2424926804</v>
      </c>
      <c r="BI1228" s="95">
        <v>708.05454827100004</v>
      </c>
      <c r="BJ1228" s="95">
        <v>3475462.5136413602</v>
      </c>
      <c r="BK1228" s="95">
        <v>2504098.6532592801</v>
      </c>
      <c r="BL1228" s="95">
        <v>0</v>
      </c>
      <c r="BM1228" s="95">
        <v>0</v>
      </c>
      <c r="BN1228" s="95">
        <v>0</v>
      </c>
      <c r="BO1228" s="95">
        <v>0</v>
      </c>
      <c r="BP1228" s="95">
        <v>0</v>
      </c>
      <c r="BQ1228" s="95">
        <v>0</v>
      </c>
      <c r="BR1228" s="95">
        <v>4068748.59301758</v>
      </c>
      <c r="BS1228" s="95">
        <v>2170329.03765869</v>
      </c>
      <c r="BT1228" s="95">
        <v>1957863.5212554899</v>
      </c>
      <c r="BU1228" s="95">
        <v>0</v>
      </c>
      <c r="BV1228" s="95">
        <v>1800480.7339782701</v>
      </c>
      <c r="BW1228" s="95">
        <v>107679.39129447901</v>
      </c>
      <c r="BX1228" s="95">
        <v>0</v>
      </c>
      <c r="BY1228" s="95">
        <v>0</v>
      </c>
      <c r="BZ1228" s="95">
        <v>0</v>
      </c>
      <c r="CA1228" s="95">
        <v>77704.703396797195</v>
      </c>
      <c r="CB1228" s="95">
        <v>4345586.1675415002</v>
      </c>
      <c r="CC1228" s="95">
        <v>35819159.15625</v>
      </c>
      <c r="CD1228" s="95">
        <v>10046804.4967041</v>
      </c>
      <c r="CE1228" s="95">
        <v>1102.5393227785801</v>
      </c>
      <c r="CF1228" s="95">
        <v>155496.11631774899</v>
      </c>
      <c r="CG1228" s="95">
        <v>1170916.30955505</v>
      </c>
      <c r="CH1228" s="95">
        <v>0</v>
      </c>
      <c r="CI1228" s="95">
        <v>78805.581324577302</v>
      </c>
      <c r="CJ1228" s="95">
        <v>4501064.4992065402</v>
      </c>
      <c r="CK1228" s="95">
        <v>36987744.950195298</v>
      </c>
      <c r="CL1228" s="95">
        <v>10155653.821899399</v>
      </c>
      <c r="CM1228" s="160">
        <v>107306.229628563</v>
      </c>
      <c r="CN1228" s="160">
        <v>13896882.4257813</v>
      </c>
      <c r="CO1228" s="160">
        <v>61057961.641113304</v>
      </c>
      <c r="CP1228" s="95">
        <v>10155653.821899399</v>
      </c>
      <c r="CQ1228" s="95">
        <v>0</v>
      </c>
      <c r="CR1228" s="95">
        <v>0</v>
      </c>
      <c r="CS1228" s="95">
        <v>0</v>
      </c>
      <c r="CT1228" s="95">
        <v>0</v>
      </c>
      <c r="CU1228" s="161">
        <v>4501082.2838592492</v>
      </c>
      <c r="CV1228" s="161">
        <v>36990075.465805054</v>
      </c>
    </row>
    <row r="1229" spans="1:100" x14ac:dyDescent="0.2">
      <c r="A1229" s="94" t="s">
        <v>69</v>
      </c>
      <c r="B1229" s="96">
        <v>39965</v>
      </c>
      <c r="C1229" s="95">
        <v>62651.108543396003</v>
      </c>
      <c r="D1229" s="95">
        <v>0</v>
      </c>
      <c r="E1229" s="95">
        <v>15298.906742572801</v>
      </c>
      <c r="F1229" s="95">
        <v>11747.416409015699</v>
      </c>
      <c r="G1229" s="95">
        <v>1022.79991666228</v>
      </c>
      <c r="H1229" s="95">
        <v>101.28207288496201</v>
      </c>
      <c r="I1229" s="95">
        <v>26.355132923694299</v>
      </c>
      <c r="J1229" s="95">
        <v>27903.287082672101</v>
      </c>
      <c r="K1229" s="95">
        <v>1031.9134220778899</v>
      </c>
      <c r="L1229" s="95">
        <v>10078.902430534399</v>
      </c>
      <c r="M1229" s="95">
        <v>33863.089207649202</v>
      </c>
      <c r="N1229" s="95">
        <v>4809.3191291093799</v>
      </c>
      <c r="O1229" s="95">
        <v>26712.937973737698</v>
      </c>
      <c r="P1229" s="95">
        <v>0</v>
      </c>
      <c r="Q1229" s="95">
        <v>4235.1925097107896</v>
      </c>
      <c r="R1229" s="95">
        <v>961.809551201761</v>
      </c>
      <c r="S1229" s="95">
        <v>0</v>
      </c>
      <c r="T1229" s="95">
        <v>194.015234382823</v>
      </c>
      <c r="U1229" s="95">
        <v>28883.8590977192</v>
      </c>
      <c r="V1229" s="95">
        <v>3259074.2110595698</v>
      </c>
      <c r="W1229" s="95">
        <v>342.05249298363901</v>
      </c>
      <c r="X1229" s="95">
        <v>1095161.5837097201</v>
      </c>
      <c r="Y1229" s="95">
        <v>784936.55091095006</v>
      </c>
      <c r="Z1229" s="95">
        <v>142575.90421676601</v>
      </c>
      <c r="AA1229" s="95">
        <v>12216.107947468799</v>
      </c>
      <c r="AB1229" s="95">
        <v>4058.1764534413801</v>
      </c>
      <c r="AC1229" s="95">
        <v>9373734.3161621094</v>
      </c>
      <c r="AD1229" s="95">
        <v>107881.71812915801</v>
      </c>
      <c r="AE1229" s="95">
        <v>438570.91000747698</v>
      </c>
      <c r="AF1229" s="95">
        <v>1582169.44818115</v>
      </c>
      <c r="AG1229" s="95">
        <v>683018.34184265102</v>
      </c>
      <c r="AH1229" s="95">
        <v>1225800.92945862</v>
      </c>
      <c r="AI1229" s="95">
        <v>0</v>
      </c>
      <c r="AJ1229" s="95">
        <v>426600.82887649501</v>
      </c>
      <c r="AK1229" s="95">
        <v>124162.459378242</v>
      </c>
      <c r="AL1229" s="95">
        <v>0</v>
      </c>
      <c r="AM1229" s="95">
        <v>29502.105740547198</v>
      </c>
      <c r="AN1229" s="95">
        <v>9481646.38818359</v>
      </c>
      <c r="AO1229" s="95">
        <v>27688724.2897949</v>
      </c>
      <c r="AP1229" s="95">
        <v>2922.8514596223799</v>
      </c>
      <c r="AQ1229" s="95">
        <v>8418904.46020508</v>
      </c>
      <c r="AR1229" s="95">
        <v>5992375.1837158203</v>
      </c>
      <c r="AS1229" s="95">
        <v>1072806.1386108401</v>
      </c>
      <c r="AT1229" s="95">
        <v>90653.786864280701</v>
      </c>
      <c r="AU1229" s="95">
        <v>29977.6964461803</v>
      </c>
      <c r="AV1229" s="95">
        <v>24270601.182617199</v>
      </c>
      <c r="AW1229" s="95">
        <v>308721.28054428101</v>
      </c>
      <c r="AX1229" s="95">
        <v>3840586.0888977102</v>
      </c>
      <c r="AY1229" s="95">
        <v>13442992.4562988</v>
      </c>
      <c r="AZ1229" s="95">
        <v>5366360.9665527297</v>
      </c>
      <c r="BA1229" s="95">
        <v>10136896.3510742</v>
      </c>
      <c r="BB1229" s="95">
        <v>0</v>
      </c>
      <c r="BC1229" s="95">
        <v>3380353.7591857901</v>
      </c>
      <c r="BD1229" s="95">
        <v>930556.74384307896</v>
      </c>
      <c r="BE1229" s="95">
        <v>0</v>
      </c>
      <c r="BF1229" s="95">
        <v>227082.06512641901</v>
      </c>
      <c r="BG1229" s="95">
        <v>24422720.455322299</v>
      </c>
      <c r="BH1229" s="95">
        <v>6715334.6375122098</v>
      </c>
      <c r="BI1229" s="95">
        <v>842.68204729259003</v>
      </c>
      <c r="BJ1229" s="95">
        <v>3427456.29833984</v>
      </c>
      <c r="BK1229" s="95">
        <v>2488314.7325134301</v>
      </c>
      <c r="BL1229" s="95">
        <v>0</v>
      </c>
      <c r="BM1229" s="95">
        <v>0</v>
      </c>
      <c r="BN1229" s="95">
        <v>0</v>
      </c>
      <c r="BO1229" s="95">
        <v>0</v>
      </c>
      <c r="BP1229" s="95">
        <v>0</v>
      </c>
      <c r="BQ1229" s="95">
        <v>0</v>
      </c>
      <c r="BR1229" s="95">
        <v>4178328.6290283198</v>
      </c>
      <c r="BS1229" s="95">
        <v>2186257.8401184101</v>
      </c>
      <c r="BT1229" s="95">
        <v>1972402.2933960001</v>
      </c>
      <c r="BU1229" s="95">
        <v>0</v>
      </c>
      <c r="BV1229" s="95">
        <v>1824338.55256653</v>
      </c>
      <c r="BW1229" s="95">
        <v>104871.075800896</v>
      </c>
      <c r="BX1229" s="95">
        <v>0</v>
      </c>
      <c r="BY1229" s="95">
        <v>0</v>
      </c>
      <c r="BZ1229" s="95">
        <v>0</v>
      </c>
      <c r="CA1229" s="95">
        <v>77958.222200393706</v>
      </c>
      <c r="CB1229" s="95">
        <v>4350382.9234619103</v>
      </c>
      <c r="CC1229" s="95">
        <v>36080532.712402299</v>
      </c>
      <c r="CD1229" s="95">
        <v>10137692.7110596</v>
      </c>
      <c r="CE1229" s="95">
        <v>1124.01552174985</v>
      </c>
      <c r="CF1229" s="95">
        <v>154436.636966705</v>
      </c>
      <c r="CG1229" s="95">
        <v>1164434.5809783901</v>
      </c>
      <c r="CH1229" s="95">
        <v>0</v>
      </c>
      <c r="CI1229" s="95">
        <v>79080.444295883193</v>
      </c>
      <c r="CJ1229" s="95">
        <v>4506068.8555908203</v>
      </c>
      <c r="CK1229" s="95">
        <v>37253679.6494141</v>
      </c>
      <c r="CL1229" s="95">
        <v>10244628.727661099</v>
      </c>
      <c r="CM1229" s="160">
        <v>107764.17352580999</v>
      </c>
      <c r="CN1229" s="160">
        <v>13991585.095581099</v>
      </c>
      <c r="CO1229" s="160">
        <v>61752938.202636696</v>
      </c>
      <c r="CP1229" s="95">
        <v>10244628.727661099</v>
      </c>
      <c r="CQ1229" s="95">
        <v>0</v>
      </c>
      <c r="CR1229" s="95">
        <v>0</v>
      </c>
      <c r="CS1229" s="95">
        <v>0</v>
      </c>
      <c r="CT1229" s="95">
        <v>0</v>
      </c>
      <c r="CU1229" s="161">
        <v>4504819.5604286157</v>
      </c>
      <c r="CV1229" s="161">
        <v>37244967.293380693</v>
      </c>
    </row>
    <row r="1230" spans="1:100" x14ac:dyDescent="0.2">
      <c r="A1230" s="94" t="s">
        <v>69</v>
      </c>
      <c r="B1230" s="96">
        <v>40057</v>
      </c>
      <c r="C1230" s="95">
        <v>63690.306725025199</v>
      </c>
      <c r="D1230" s="95">
        <v>0</v>
      </c>
      <c r="E1230" s="95">
        <v>14936.677554369</v>
      </c>
      <c r="F1230" s="95">
        <v>11522.7766396999</v>
      </c>
      <c r="G1230" s="95">
        <v>1088.83767895401</v>
      </c>
      <c r="H1230" s="95">
        <v>71.010234351269901</v>
      </c>
      <c r="I1230" s="95">
        <v>18.064987167483199</v>
      </c>
      <c r="J1230" s="95">
        <v>28345.4512910843</v>
      </c>
      <c r="K1230" s="95">
        <v>764.65635757893301</v>
      </c>
      <c r="L1230" s="95">
        <v>9754.8366934061105</v>
      </c>
      <c r="M1230" s="95">
        <v>34018.342276573203</v>
      </c>
      <c r="N1230" s="95">
        <v>4793.6087607741401</v>
      </c>
      <c r="O1230" s="95">
        <v>27174.445003271099</v>
      </c>
      <c r="P1230" s="95">
        <v>0</v>
      </c>
      <c r="Q1230" s="95">
        <v>4165.3678350448599</v>
      </c>
      <c r="R1230" s="95">
        <v>978.47381095588196</v>
      </c>
      <c r="S1230" s="95">
        <v>0</v>
      </c>
      <c r="T1230" s="95">
        <v>214.05894160829499</v>
      </c>
      <c r="U1230" s="95">
        <v>29122.877119064298</v>
      </c>
      <c r="V1230" s="95">
        <v>3287062.0380554199</v>
      </c>
      <c r="W1230" s="95">
        <v>202.10744276084</v>
      </c>
      <c r="X1230" s="95">
        <v>1061853.9538421601</v>
      </c>
      <c r="Y1230" s="95">
        <v>756420.36564636196</v>
      </c>
      <c r="Z1230" s="95">
        <v>141870.99762535101</v>
      </c>
      <c r="AA1230" s="95">
        <v>8351.5335540771503</v>
      </c>
      <c r="AB1230" s="95">
        <v>2417.18939805031</v>
      </c>
      <c r="AC1230" s="95">
        <v>9540956.1871337909</v>
      </c>
      <c r="AD1230" s="95">
        <v>79208.982588768005</v>
      </c>
      <c r="AE1230" s="95">
        <v>425826.79407501197</v>
      </c>
      <c r="AF1230" s="95">
        <v>1584251.6354217499</v>
      </c>
      <c r="AG1230" s="95">
        <v>673226.29537963902</v>
      </c>
      <c r="AH1230" s="95">
        <v>1238128.0669403099</v>
      </c>
      <c r="AI1230" s="95">
        <v>0</v>
      </c>
      <c r="AJ1230" s="95">
        <v>419809.25420761103</v>
      </c>
      <c r="AK1230" s="95">
        <v>121193.364618301</v>
      </c>
      <c r="AL1230" s="95">
        <v>0</v>
      </c>
      <c r="AM1230" s="95">
        <v>28025.102526664701</v>
      </c>
      <c r="AN1230" s="95">
        <v>9599217.0184326209</v>
      </c>
      <c r="AO1230" s="95">
        <v>28087049.113769501</v>
      </c>
      <c r="AP1230" s="95">
        <v>1581.04466615617</v>
      </c>
      <c r="AQ1230" s="95">
        <v>8245831.3159179697</v>
      </c>
      <c r="AR1230" s="95">
        <v>5822046.22509766</v>
      </c>
      <c r="AS1230" s="95">
        <v>1092423.9935302699</v>
      </c>
      <c r="AT1230" s="95">
        <v>61990.962137222297</v>
      </c>
      <c r="AU1230" s="95">
        <v>17548.539137125001</v>
      </c>
      <c r="AV1230" s="95">
        <v>24878837.497070301</v>
      </c>
      <c r="AW1230" s="95">
        <v>228073.57620430001</v>
      </c>
      <c r="AX1230" s="95">
        <v>3765985.4736022898</v>
      </c>
      <c r="AY1230" s="95">
        <v>13596510.158325201</v>
      </c>
      <c r="AZ1230" s="95">
        <v>5325402.20910645</v>
      </c>
      <c r="BA1230" s="95">
        <v>10325934.6989746</v>
      </c>
      <c r="BB1230" s="95">
        <v>0</v>
      </c>
      <c r="BC1230" s="95">
        <v>3339712.3861999498</v>
      </c>
      <c r="BD1230" s="95">
        <v>919572.84194183396</v>
      </c>
      <c r="BE1230" s="95">
        <v>0</v>
      </c>
      <c r="BF1230" s="95">
        <v>227537.42916488601</v>
      </c>
      <c r="BG1230" s="95">
        <v>25005358.565917999</v>
      </c>
      <c r="BH1230" s="95">
        <v>6827994.3850097703</v>
      </c>
      <c r="BI1230" s="95">
        <v>101.50046149548101</v>
      </c>
      <c r="BJ1230" s="95">
        <v>3369995.1846008301</v>
      </c>
      <c r="BK1230" s="95">
        <v>2426519.3326416002</v>
      </c>
      <c r="BL1230" s="95">
        <v>0</v>
      </c>
      <c r="BM1230" s="95">
        <v>0</v>
      </c>
      <c r="BN1230" s="95">
        <v>0</v>
      </c>
      <c r="BO1230" s="95">
        <v>0</v>
      </c>
      <c r="BP1230" s="95">
        <v>0</v>
      </c>
      <c r="BQ1230" s="95">
        <v>0</v>
      </c>
      <c r="BR1230" s="95">
        <v>4218618.0426635696</v>
      </c>
      <c r="BS1230" s="95">
        <v>2178874.99328613</v>
      </c>
      <c r="BT1230" s="95">
        <v>2008968.3773345901</v>
      </c>
      <c r="BU1230" s="95">
        <v>0</v>
      </c>
      <c r="BV1230" s="95">
        <v>1806409.2843780499</v>
      </c>
      <c r="BW1230" s="95">
        <v>103071.080007553</v>
      </c>
      <c r="BX1230" s="95">
        <v>0</v>
      </c>
      <c r="BY1230" s="95">
        <v>0</v>
      </c>
      <c r="BZ1230" s="95">
        <v>0</v>
      </c>
      <c r="CA1230" s="95">
        <v>78578.6096630096</v>
      </c>
      <c r="CB1230" s="95">
        <v>4340731.6802368201</v>
      </c>
      <c r="CC1230" s="95">
        <v>36329421.237304702</v>
      </c>
      <c r="CD1230" s="95">
        <v>10192047.685424799</v>
      </c>
      <c r="CE1230" s="95">
        <v>1167.2150953412099</v>
      </c>
      <c r="CF1230" s="95">
        <v>150909.63592910799</v>
      </c>
      <c r="CG1230" s="95">
        <v>1159671.9138030999</v>
      </c>
      <c r="CH1230" s="95">
        <v>0</v>
      </c>
      <c r="CI1230" s="95">
        <v>79747.249083518996</v>
      </c>
      <c r="CJ1230" s="95">
        <v>4491960.4032592801</v>
      </c>
      <c r="CK1230" s="95">
        <v>37491110.655761696</v>
      </c>
      <c r="CL1230" s="95">
        <v>10296071.752563501</v>
      </c>
      <c r="CM1230" s="160">
        <v>108632.71966362</v>
      </c>
      <c r="CN1230" s="160">
        <v>14071506.095214801</v>
      </c>
      <c r="CO1230" s="160">
        <v>62440179.513671897</v>
      </c>
      <c r="CP1230" s="95">
        <v>10296071.752563501</v>
      </c>
      <c r="CQ1230" s="95">
        <v>0</v>
      </c>
      <c r="CR1230" s="95">
        <v>0</v>
      </c>
      <c r="CS1230" s="95">
        <v>0</v>
      </c>
      <c r="CT1230" s="95">
        <v>0</v>
      </c>
      <c r="CU1230" s="161">
        <v>4491641.3161659278</v>
      </c>
      <c r="CV1230" s="161">
        <v>37489093.151107803</v>
      </c>
    </row>
    <row r="1231" spans="1:100" x14ac:dyDescent="0.2">
      <c r="A1231" s="94" t="s">
        <v>69</v>
      </c>
      <c r="B1231" s="96">
        <v>40148</v>
      </c>
      <c r="C1231" s="95">
        <v>64529.030931949601</v>
      </c>
      <c r="D1231" s="95">
        <v>0</v>
      </c>
      <c r="E1231" s="95">
        <v>14547.2675727606</v>
      </c>
      <c r="F1231" s="95">
        <v>11303.767926812199</v>
      </c>
      <c r="G1231" s="95">
        <v>1139.72334419191</v>
      </c>
      <c r="H1231" s="95">
        <v>44.530404727906003</v>
      </c>
      <c r="I1231" s="95">
        <v>8.1326628510141692</v>
      </c>
      <c r="J1231" s="95">
        <v>28826.017441034299</v>
      </c>
      <c r="K1231" s="95">
        <v>545.89550969004597</v>
      </c>
      <c r="L1231" s="95">
        <v>9584.7333190441095</v>
      </c>
      <c r="M1231" s="95">
        <v>34153.534560203603</v>
      </c>
      <c r="N1231" s="95">
        <v>4760.8563451170903</v>
      </c>
      <c r="O1231" s="95">
        <v>27749.117564439799</v>
      </c>
      <c r="P1231" s="95">
        <v>0</v>
      </c>
      <c r="Q1231" s="95">
        <v>4172.69212585688</v>
      </c>
      <c r="R1231" s="95">
        <v>990.34922373294796</v>
      </c>
      <c r="S1231" s="95">
        <v>0</v>
      </c>
      <c r="T1231" s="95">
        <v>214.56741699948901</v>
      </c>
      <c r="U1231" s="95">
        <v>29405.196547746698</v>
      </c>
      <c r="V1231" s="95">
        <v>3305425.3407287602</v>
      </c>
      <c r="W1231" s="95">
        <v>104.956123932265</v>
      </c>
      <c r="X1231" s="95">
        <v>1029904.49492645</v>
      </c>
      <c r="Y1231" s="95">
        <v>741494.584609985</v>
      </c>
      <c r="Z1231" s="95">
        <v>144690.155635834</v>
      </c>
      <c r="AA1231" s="95">
        <v>5512.8371708393097</v>
      </c>
      <c r="AB1231" s="95">
        <v>833.98118467629001</v>
      </c>
      <c r="AC1231" s="95">
        <v>9541882.34057617</v>
      </c>
      <c r="AD1231" s="95">
        <v>50088.662713050799</v>
      </c>
      <c r="AE1231" s="95">
        <v>417666.61872100801</v>
      </c>
      <c r="AF1231" s="95">
        <v>1585466.0667266799</v>
      </c>
      <c r="AG1231" s="95">
        <v>663406.39350891102</v>
      </c>
      <c r="AH1231" s="95">
        <v>1258955.6246490499</v>
      </c>
      <c r="AI1231" s="95">
        <v>0</v>
      </c>
      <c r="AJ1231" s="95">
        <v>417919.686950684</v>
      </c>
      <c r="AK1231" s="95">
        <v>119485.279885292</v>
      </c>
      <c r="AL1231" s="95">
        <v>0</v>
      </c>
      <c r="AM1231" s="95">
        <v>29242.090524673498</v>
      </c>
      <c r="AN1231" s="95">
        <v>9572289.8133544903</v>
      </c>
      <c r="AO1231" s="95">
        <v>28516159.401611298</v>
      </c>
      <c r="AP1231" s="95">
        <v>1585.1771645844001</v>
      </c>
      <c r="AQ1231" s="95">
        <v>8098855.4779052697</v>
      </c>
      <c r="AR1231" s="95">
        <v>5812210.8981323196</v>
      </c>
      <c r="AS1231" s="95">
        <v>1111016.1554717999</v>
      </c>
      <c r="AT1231" s="95">
        <v>41302.101308345802</v>
      </c>
      <c r="AU1231" s="95">
        <v>6326.62689805031</v>
      </c>
      <c r="AV1231" s="95">
        <v>25028151.6335449</v>
      </c>
      <c r="AW1231" s="95">
        <v>146008.758253098</v>
      </c>
      <c r="AX1231" s="95">
        <v>3736083.0559997601</v>
      </c>
      <c r="AY1231" s="95">
        <v>13719791.405029301</v>
      </c>
      <c r="AZ1231" s="95">
        <v>5314507.95593262</v>
      </c>
      <c r="BA1231" s="95">
        <v>10591282.4923096</v>
      </c>
      <c r="BB1231" s="95">
        <v>0</v>
      </c>
      <c r="BC1231" s="95">
        <v>3405453.7732238802</v>
      </c>
      <c r="BD1231" s="95">
        <v>912720.80223846401</v>
      </c>
      <c r="BE1231" s="95">
        <v>0</v>
      </c>
      <c r="BF1231" s="95">
        <v>230487.62466430699</v>
      </c>
      <c r="BG1231" s="95">
        <v>25290899.5712891</v>
      </c>
      <c r="BH1231" s="95">
        <v>6956986.4180297898</v>
      </c>
      <c r="BI1231" s="95">
        <v>64.085641195997596</v>
      </c>
      <c r="BJ1231" s="95">
        <v>3347010.0481872601</v>
      </c>
      <c r="BK1231" s="95">
        <v>2426344.95910645</v>
      </c>
      <c r="BL1231" s="95">
        <v>0</v>
      </c>
      <c r="BM1231" s="95">
        <v>0</v>
      </c>
      <c r="BN1231" s="95">
        <v>0</v>
      </c>
      <c r="BO1231" s="95">
        <v>0</v>
      </c>
      <c r="BP1231" s="95">
        <v>0</v>
      </c>
      <c r="BQ1231" s="95">
        <v>0</v>
      </c>
      <c r="BR1231" s="95">
        <v>4253908.20202637</v>
      </c>
      <c r="BS1231" s="95">
        <v>2172131.1949157701</v>
      </c>
      <c r="BT1231" s="95">
        <v>2060374.4452667199</v>
      </c>
      <c r="BU1231" s="95">
        <v>0</v>
      </c>
      <c r="BV1231" s="95">
        <v>1830392.8197937</v>
      </c>
      <c r="BW1231" s="95">
        <v>105400.489545822</v>
      </c>
      <c r="BX1231" s="95">
        <v>0</v>
      </c>
      <c r="BY1231" s="95">
        <v>0</v>
      </c>
      <c r="BZ1231" s="95">
        <v>0</v>
      </c>
      <c r="CA1231" s="95">
        <v>79051.401638984695</v>
      </c>
      <c r="CB1231" s="95">
        <v>4330116.5960693397</v>
      </c>
      <c r="CC1231" s="95">
        <v>36563089.798339799</v>
      </c>
      <c r="CD1231" s="95">
        <v>10321833.6086426</v>
      </c>
      <c r="CE1231" s="95">
        <v>1180.5963626503899</v>
      </c>
      <c r="CF1231" s="95">
        <v>149193.693059921</v>
      </c>
      <c r="CG1231" s="95">
        <v>1144707.84985352</v>
      </c>
      <c r="CH1231" s="95">
        <v>0</v>
      </c>
      <c r="CI1231" s="95">
        <v>80234.371715545698</v>
      </c>
      <c r="CJ1231" s="95">
        <v>4479662.6417846698</v>
      </c>
      <c r="CK1231" s="95">
        <v>37712960.354492202</v>
      </c>
      <c r="CL1231" s="95">
        <v>10427786.8786621</v>
      </c>
      <c r="CM1231" s="160">
        <v>109457.60005283399</v>
      </c>
      <c r="CN1231" s="160">
        <v>14070750.861206099</v>
      </c>
      <c r="CO1231" s="160">
        <v>63090280.191406302</v>
      </c>
      <c r="CP1231" s="95">
        <v>10427786.8786621</v>
      </c>
      <c r="CQ1231" s="95">
        <v>0</v>
      </c>
      <c r="CR1231" s="95">
        <v>0</v>
      </c>
      <c r="CS1231" s="95">
        <v>0</v>
      </c>
      <c r="CT1231" s="95">
        <v>0</v>
      </c>
      <c r="CU1231" s="161">
        <v>4479310.2891292609</v>
      </c>
      <c r="CV1231" s="161">
        <v>37707797.648193322</v>
      </c>
    </row>
    <row r="1232" spans="1:100" x14ac:dyDescent="0.2">
      <c r="A1232" s="94" t="s">
        <v>69</v>
      </c>
      <c r="B1232" s="96">
        <v>40238</v>
      </c>
      <c r="C1232" s="95">
        <v>64857.434491634398</v>
      </c>
      <c r="D1232" s="95">
        <v>0</v>
      </c>
      <c r="E1232" s="95">
        <v>13984.2906993628</v>
      </c>
      <c r="F1232" s="95">
        <v>11015.011412501301</v>
      </c>
      <c r="G1232" s="95">
        <v>1146.7324993908401</v>
      </c>
      <c r="H1232" s="95">
        <v>1</v>
      </c>
      <c r="I1232" s="95">
        <v>0</v>
      </c>
      <c r="J1232" s="95">
        <v>29318.533016204801</v>
      </c>
      <c r="K1232" s="95">
        <v>399.29994124919199</v>
      </c>
      <c r="L1232" s="95">
        <v>9619.6139998435992</v>
      </c>
      <c r="M1232" s="95">
        <v>34152.4715762138</v>
      </c>
      <c r="N1232" s="95">
        <v>4718.4304364919699</v>
      </c>
      <c r="O1232" s="95">
        <v>27659.1148512363</v>
      </c>
      <c r="P1232" s="95">
        <v>0</v>
      </c>
      <c r="Q1232" s="95">
        <v>4120.1758826374999</v>
      </c>
      <c r="R1232" s="95">
        <v>979.00358277559303</v>
      </c>
      <c r="S1232" s="95">
        <v>0</v>
      </c>
      <c r="T1232" s="95">
        <v>205.49763925001</v>
      </c>
      <c r="U1232" s="95">
        <v>29715.993257761002</v>
      </c>
      <c r="V1232" s="95">
        <v>3341382.42660522</v>
      </c>
      <c r="W1232" s="95">
        <v>7.4653903419966801</v>
      </c>
      <c r="X1232" s="95">
        <v>980149.66632842994</v>
      </c>
      <c r="Y1232" s="95">
        <v>714812.84282684303</v>
      </c>
      <c r="Z1232" s="95">
        <v>146632.02303886399</v>
      </c>
      <c r="AA1232" s="95">
        <v>203</v>
      </c>
      <c r="AB1232" s="95">
        <v>0</v>
      </c>
      <c r="AC1232" s="95">
        <v>9721421.83056641</v>
      </c>
      <c r="AD1232" s="95">
        <v>34844.2805213928</v>
      </c>
      <c r="AE1232" s="95">
        <v>411693.61947250401</v>
      </c>
      <c r="AF1232" s="95">
        <v>1592990.57798767</v>
      </c>
      <c r="AG1232" s="95">
        <v>651730.58835601795</v>
      </c>
      <c r="AH1232" s="95">
        <v>1262593.64445496</v>
      </c>
      <c r="AI1232" s="95">
        <v>0</v>
      </c>
      <c r="AJ1232" s="95">
        <v>410840.85150528001</v>
      </c>
      <c r="AK1232" s="95">
        <v>117647.444347382</v>
      </c>
      <c r="AL1232" s="95">
        <v>0</v>
      </c>
      <c r="AM1232" s="95">
        <v>28969.960887432098</v>
      </c>
      <c r="AN1232" s="95">
        <v>9744573.7331543006</v>
      </c>
      <c r="AO1232" s="95">
        <v>29010202.481689502</v>
      </c>
      <c r="AP1232" s="95">
        <v>67.037187012843802</v>
      </c>
      <c r="AQ1232" s="95">
        <v>7775005.8012084998</v>
      </c>
      <c r="AR1232" s="95">
        <v>5659034.1468505897</v>
      </c>
      <c r="AS1232" s="95">
        <v>1131437.93365479</v>
      </c>
      <c r="AT1232" s="95">
        <v>1595.5799980163599</v>
      </c>
      <c r="AU1232" s="95">
        <v>0</v>
      </c>
      <c r="AV1232" s="95">
        <v>25852857.409912098</v>
      </c>
      <c r="AW1232" s="95">
        <v>102569.08483409901</v>
      </c>
      <c r="AX1232" s="95">
        <v>3727646.4493102999</v>
      </c>
      <c r="AY1232" s="95">
        <v>13815884.8007813</v>
      </c>
      <c r="AZ1232" s="95">
        <v>5266563.8087158203</v>
      </c>
      <c r="BA1232" s="95">
        <v>10703692.677612299</v>
      </c>
      <c r="BB1232" s="95">
        <v>0</v>
      </c>
      <c r="BC1232" s="95">
        <v>3359483.51644897</v>
      </c>
      <c r="BD1232" s="95">
        <v>908388.68067169201</v>
      </c>
      <c r="BE1232" s="95">
        <v>0</v>
      </c>
      <c r="BF1232" s="95">
        <v>226892.61120223999</v>
      </c>
      <c r="BG1232" s="95">
        <v>25821491.0151367</v>
      </c>
      <c r="BH1232" s="95">
        <v>7115910.2177734403</v>
      </c>
      <c r="BI1232" s="95">
        <v>19.149279123870699</v>
      </c>
      <c r="BJ1232" s="95">
        <v>3245528.6900634798</v>
      </c>
      <c r="BK1232" s="95">
        <v>2390171.0459289602</v>
      </c>
      <c r="BL1232" s="95">
        <v>0</v>
      </c>
      <c r="BM1232" s="95">
        <v>0</v>
      </c>
      <c r="BN1232" s="95">
        <v>0</v>
      </c>
      <c r="BO1232" s="95">
        <v>0</v>
      </c>
      <c r="BP1232" s="95">
        <v>0</v>
      </c>
      <c r="BQ1232" s="95">
        <v>0</v>
      </c>
      <c r="BR1232" s="95">
        <v>4306964.3963012705</v>
      </c>
      <c r="BS1232" s="95">
        <v>2142056.9466552702</v>
      </c>
      <c r="BT1232" s="95">
        <v>2082193.2236633301</v>
      </c>
      <c r="BU1232" s="95">
        <v>0</v>
      </c>
      <c r="BV1232" s="95">
        <v>1820602.08985901</v>
      </c>
      <c r="BW1232" s="95">
        <v>102385.83066081999</v>
      </c>
      <c r="BX1232" s="95">
        <v>0</v>
      </c>
      <c r="BY1232" s="95">
        <v>0</v>
      </c>
      <c r="BZ1232" s="95">
        <v>0</v>
      </c>
      <c r="CA1232" s="95">
        <v>78911.011371612505</v>
      </c>
      <c r="CB1232" s="95">
        <v>4325593.4965209998</v>
      </c>
      <c r="CC1232" s="95">
        <v>36840626.447265603</v>
      </c>
      <c r="CD1232" s="95">
        <v>10351727.3476563</v>
      </c>
      <c r="CE1232" s="95">
        <v>1144.8023211211</v>
      </c>
      <c r="CF1232" s="95">
        <v>146576.28815460199</v>
      </c>
      <c r="CG1232" s="95">
        <v>1134653.2683868399</v>
      </c>
      <c r="CH1232" s="95">
        <v>0</v>
      </c>
      <c r="CI1232" s="95">
        <v>80053.236113548293</v>
      </c>
      <c r="CJ1232" s="95">
        <v>4473202.3473510696</v>
      </c>
      <c r="CK1232" s="95">
        <v>37980306.606445298</v>
      </c>
      <c r="CL1232" s="95">
        <v>10454040.782958999</v>
      </c>
      <c r="CM1232" s="160">
        <v>109537.32783699001</v>
      </c>
      <c r="CN1232" s="160">
        <v>14216954.5898438</v>
      </c>
      <c r="CO1232" s="160">
        <v>63829067.9521484</v>
      </c>
      <c r="CP1232" s="95">
        <v>10454040.782958999</v>
      </c>
      <c r="CQ1232" s="95">
        <v>0</v>
      </c>
      <c r="CR1232" s="95">
        <v>0</v>
      </c>
      <c r="CS1232" s="95">
        <v>0</v>
      </c>
      <c r="CT1232" s="95">
        <v>0</v>
      </c>
      <c r="CU1232" s="161">
        <v>4472169.7846756019</v>
      </c>
      <c r="CV1232" s="161">
        <v>37975279.715652443</v>
      </c>
    </row>
    <row r="1233" spans="1:100" x14ac:dyDescent="0.2">
      <c r="A1233" s="94" t="s">
        <v>69</v>
      </c>
      <c r="B1233" s="96">
        <v>40330</v>
      </c>
      <c r="C1233" s="95">
        <v>65795.486178398103</v>
      </c>
      <c r="D1233" s="95">
        <v>0</v>
      </c>
      <c r="E1233" s="95">
        <v>13641.020152092</v>
      </c>
      <c r="F1233" s="95">
        <v>10817.035101175299</v>
      </c>
      <c r="G1233" s="95">
        <v>1177.81339092553</v>
      </c>
      <c r="H1233" s="95">
        <v>0</v>
      </c>
      <c r="I1233" s="95">
        <v>0</v>
      </c>
      <c r="J1233" s="95">
        <v>29748.441555261601</v>
      </c>
      <c r="K1233" s="95">
        <v>341.58930641412701</v>
      </c>
      <c r="L1233" s="95">
        <v>9964.5227501392401</v>
      </c>
      <c r="M1233" s="95">
        <v>34564.569414615602</v>
      </c>
      <c r="N1233" s="95">
        <v>4660.8450699448604</v>
      </c>
      <c r="O1233" s="95">
        <v>27995.405104637099</v>
      </c>
      <c r="P1233" s="95">
        <v>0</v>
      </c>
      <c r="Q1233" s="95">
        <v>4063.4618872106098</v>
      </c>
      <c r="R1233" s="95">
        <v>1002.34689630568</v>
      </c>
      <c r="S1233" s="95">
        <v>0</v>
      </c>
      <c r="T1233" s="95">
        <v>203.48482619412201</v>
      </c>
      <c r="U1233" s="95">
        <v>30060.271244764299</v>
      </c>
      <c r="V1233" s="95">
        <v>3350001.97161865</v>
      </c>
      <c r="W1233" s="95">
        <v>30.025491752894599</v>
      </c>
      <c r="X1233" s="95">
        <v>942209.29727935803</v>
      </c>
      <c r="Y1233" s="95">
        <v>694091.53905487095</v>
      </c>
      <c r="Z1233" s="95">
        <v>146859.70798683201</v>
      </c>
      <c r="AA1233" s="95">
        <v>0</v>
      </c>
      <c r="AB1233" s="95">
        <v>0</v>
      </c>
      <c r="AC1233" s="95">
        <v>9880523.9031982403</v>
      </c>
      <c r="AD1233" s="95">
        <v>29787.6323451996</v>
      </c>
      <c r="AE1233" s="95">
        <v>411510.234764099</v>
      </c>
      <c r="AF1233" s="95">
        <v>1594005.08631897</v>
      </c>
      <c r="AG1233" s="95">
        <v>635550.81228637695</v>
      </c>
      <c r="AH1233" s="95">
        <v>1259241.9205779999</v>
      </c>
      <c r="AI1233" s="95">
        <v>0</v>
      </c>
      <c r="AJ1233" s="95">
        <v>402323.64243316703</v>
      </c>
      <c r="AK1233" s="95">
        <v>118500.52148056</v>
      </c>
      <c r="AL1233" s="95">
        <v>0</v>
      </c>
      <c r="AM1233" s="95">
        <v>28299.869856596</v>
      </c>
      <c r="AN1233" s="95">
        <v>9866011.5611572303</v>
      </c>
      <c r="AO1233" s="95">
        <v>29295078.563964799</v>
      </c>
      <c r="AP1233" s="95">
        <v>291.57701035961497</v>
      </c>
      <c r="AQ1233" s="95">
        <v>7545944.76989746</v>
      </c>
      <c r="AR1233" s="95">
        <v>5542443.7314453097</v>
      </c>
      <c r="AS1233" s="95">
        <v>1150396.18934631</v>
      </c>
      <c r="AT1233" s="95">
        <v>0</v>
      </c>
      <c r="AU1233" s="95">
        <v>0</v>
      </c>
      <c r="AV1233" s="95">
        <v>26372027.472412098</v>
      </c>
      <c r="AW1233" s="95">
        <v>87924.905826568604</v>
      </c>
      <c r="AX1233" s="95">
        <v>3755145.3418273898</v>
      </c>
      <c r="AY1233" s="95">
        <v>14044577.517578101</v>
      </c>
      <c r="AZ1233" s="95">
        <v>5156349.42504883</v>
      </c>
      <c r="BA1233" s="95">
        <v>10767781.900390601</v>
      </c>
      <c r="BB1233" s="95">
        <v>0</v>
      </c>
      <c r="BC1233" s="95">
        <v>3332090.57531738</v>
      </c>
      <c r="BD1233" s="95">
        <v>920001.681846619</v>
      </c>
      <c r="BE1233" s="95">
        <v>0</v>
      </c>
      <c r="BF1233" s="95">
        <v>226040.39426803601</v>
      </c>
      <c r="BG1233" s="95">
        <v>26309498.849365201</v>
      </c>
      <c r="BH1233" s="95">
        <v>7267245.88134766</v>
      </c>
      <c r="BI1233" s="95">
        <v>20.144463693955899</v>
      </c>
      <c r="BJ1233" s="95">
        <v>3151058.1069030799</v>
      </c>
      <c r="BK1233" s="95">
        <v>2334736.7471008301</v>
      </c>
      <c r="BL1233" s="95">
        <v>0</v>
      </c>
      <c r="BM1233" s="95">
        <v>0</v>
      </c>
      <c r="BN1233" s="95">
        <v>0</v>
      </c>
      <c r="BO1233" s="95">
        <v>0</v>
      </c>
      <c r="BP1233" s="95">
        <v>0</v>
      </c>
      <c r="BQ1233" s="95">
        <v>0</v>
      </c>
      <c r="BR1233" s="95">
        <v>4410414.1029663105</v>
      </c>
      <c r="BS1233" s="95">
        <v>2109009.2807922401</v>
      </c>
      <c r="BT1233" s="95">
        <v>2094457.82194519</v>
      </c>
      <c r="BU1233" s="95">
        <v>0</v>
      </c>
      <c r="BV1233" s="95">
        <v>1784812.6918182401</v>
      </c>
      <c r="BW1233" s="95">
        <v>102735.11285209699</v>
      </c>
      <c r="BX1233" s="95">
        <v>0</v>
      </c>
      <c r="BY1233" s="95">
        <v>0</v>
      </c>
      <c r="BZ1233" s="95">
        <v>0</v>
      </c>
      <c r="CA1233" s="95">
        <v>79430.630094528198</v>
      </c>
      <c r="CB1233" s="95">
        <v>4287374.5605468797</v>
      </c>
      <c r="CC1233" s="95">
        <v>36795575.862304702</v>
      </c>
      <c r="CD1233" s="95">
        <v>10417584.970825201</v>
      </c>
      <c r="CE1233" s="95">
        <v>1176.2590837180601</v>
      </c>
      <c r="CF1233" s="95">
        <v>147408.46288108799</v>
      </c>
      <c r="CG1233" s="95">
        <v>1150171.1192779499</v>
      </c>
      <c r="CH1233" s="95">
        <v>0</v>
      </c>
      <c r="CI1233" s="95">
        <v>80605.991842269897</v>
      </c>
      <c r="CJ1233" s="95">
        <v>4432883.5313720703</v>
      </c>
      <c r="CK1233" s="95">
        <v>37928771.980957001</v>
      </c>
      <c r="CL1233" s="95">
        <v>10522050.287353501</v>
      </c>
      <c r="CM1233" s="160">
        <v>110476.619967461</v>
      </c>
      <c r="CN1233" s="160">
        <v>14278742.998168901</v>
      </c>
      <c r="CO1233" s="160">
        <v>64274913.5712891</v>
      </c>
      <c r="CP1233" s="95">
        <v>10522050.287353501</v>
      </c>
      <c r="CQ1233" s="95">
        <v>0</v>
      </c>
      <c r="CR1233" s="95">
        <v>0</v>
      </c>
      <c r="CS1233" s="95">
        <v>0</v>
      </c>
      <c r="CT1233" s="95">
        <v>0</v>
      </c>
      <c r="CU1233" s="161">
        <v>4434783.0234279679</v>
      </c>
      <c r="CV1233" s="161">
        <v>37945746.981582649</v>
      </c>
    </row>
    <row r="1234" spans="1:100" x14ac:dyDescent="0.2">
      <c r="A1234" s="94" t="s">
        <v>69</v>
      </c>
      <c r="B1234" s="96">
        <v>40422</v>
      </c>
      <c r="C1234" s="95">
        <v>65820.400458335906</v>
      </c>
      <c r="D1234" s="95">
        <v>0</v>
      </c>
      <c r="E1234" s="95">
        <v>12930.388145327601</v>
      </c>
      <c r="F1234" s="95">
        <v>10502.351814150799</v>
      </c>
      <c r="G1234" s="95">
        <v>1205.03402245045</v>
      </c>
      <c r="H1234" s="95">
        <v>0</v>
      </c>
      <c r="I1234" s="95">
        <v>0</v>
      </c>
      <c r="J1234" s="95">
        <v>29923.577394247099</v>
      </c>
      <c r="K1234" s="95">
        <v>307.489726591855</v>
      </c>
      <c r="L1234" s="95">
        <v>9702.3978533744794</v>
      </c>
      <c r="M1234" s="95">
        <v>34270.549228191398</v>
      </c>
      <c r="N1234" s="95">
        <v>4617.5158635377902</v>
      </c>
      <c r="O1234" s="95">
        <v>27763.734663724899</v>
      </c>
      <c r="P1234" s="95">
        <v>0</v>
      </c>
      <c r="Q1234" s="95">
        <v>4025.0865321159399</v>
      </c>
      <c r="R1234" s="95">
        <v>1012.86397048086</v>
      </c>
      <c r="S1234" s="95">
        <v>0</v>
      </c>
      <c r="T1234" s="95">
        <v>218.03471512161201</v>
      </c>
      <c r="U1234" s="95">
        <v>30239.954165935502</v>
      </c>
      <c r="V1234" s="95">
        <v>3383958.3397522001</v>
      </c>
      <c r="W1234" s="95">
        <v>58.144282763823902</v>
      </c>
      <c r="X1234" s="95">
        <v>889730.030570984</v>
      </c>
      <c r="Y1234" s="95">
        <v>675838.24868011498</v>
      </c>
      <c r="Z1234" s="95">
        <v>150549.366445541</v>
      </c>
      <c r="AA1234" s="95">
        <v>0</v>
      </c>
      <c r="AB1234" s="95">
        <v>0</v>
      </c>
      <c r="AC1234" s="95">
        <v>10014134.2269287</v>
      </c>
      <c r="AD1234" s="95">
        <v>26512.290503501899</v>
      </c>
      <c r="AE1234" s="95">
        <v>406976.00278091402</v>
      </c>
      <c r="AF1234" s="95">
        <v>1598530.71572876</v>
      </c>
      <c r="AG1234" s="95">
        <v>620966.37014770496</v>
      </c>
      <c r="AH1234" s="95">
        <v>1227609.2408904999</v>
      </c>
      <c r="AI1234" s="95">
        <v>0</v>
      </c>
      <c r="AJ1234" s="95">
        <v>402047.58291244501</v>
      </c>
      <c r="AK1234" s="95">
        <v>120366.49296569799</v>
      </c>
      <c r="AL1234" s="95">
        <v>0</v>
      </c>
      <c r="AM1234" s="95">
        <v>29275.985872030298</v>
      </c>
      <c r="AN1234" s="95">
        <v>10040992.307739301</v>
      </c>
      <c r="AO1234" s="95">
        <v>29629002.752685498</v>
      </c>
      <c r="AP1234" s="95">
        <v>580.92368786037002</v>
      </c>
      <c r="AQ1234" s="95">
        <v>7114050.5380248995</v>
      </c>
      <c r="AR1234" s="95">
        <v>5370274.2142944299</v>
      </c>
      <c r="AS1234" s="95">
        <v>1169344.61491394</v>
      </c>
      <c r="AT1234" s="95">
        <v>0</v>
      </c>
      <c r="AU1234" s="95">
        <v>0</v>
      </c>
      <c r="AV1234" s="95">
        <v>26823556.626220699</v>
      </c>
      <c r="AW1234" s="95">
        <v>78708.999337196394</v>
      </c>
      <c r="AX1234" s="95">
        <v>3729704.7363586398</v>
      </c>
      <c r="AY1234" s="95">
        <v>14063410.1132813</v>
      </c>
      <c r="AZ1234" s="95">
        <v>5043437.4867553702</v>
      </c>
      <c r="BA1234" s="95">
        <v>10467541.319091801</v>
      </c>
      <c r="BB1234" s="95">
        <v>0</v>
      </c>
      <c r="BC1234" s="95">
        <v>3343424.3865966802</v>
      </c>
      <c r="BD1234" s="95">
        <v>927891.94712066697</v>
      </c>
      <c r="BE1234" s="95">
        <v>0</v>
      </c>
      <c r="BF1234" s="95">
        <v>233180.71603393601</v>
      </c>
      <c r="BG1234" s="95">
        <v>26934998.438964799</v>
      </c>
      <c r="BH1234" s="95">
        <v>7244078.7017822303</v>
      </c>
      <c r="BI1234" s="95">
        <v>37.426179073751001</v>
      </c>
      <c r="BJ1234" s="95">
        <v>3024791.3572998</v>
      </c>
      <c r="BK1234" s="95">
        <v>2267874.7565002399</v>
      </c>
      <c r="BL1234" s="95">
        <v>0</v>
      </c>
      <c r="BM1234" s="95">
        <v>0</v>
      </c>
      <c r="BN1234" s="95">
        <v>0</v>
      </c>
      <c r="BO1234" s="95">
        <v>0</v>
      </c>
      <c r="BP1234" s="95">
        <v>0</v>
      </c>
      <c r="BQ1234" s="95">
        <v>0</v>
      </c>
      <c r="BR1234" s="95">
        <v>4391327.61682129</v>
      </c>
      <c r="BS1234" s="95">
        <v>2071989.44921875</v>
      </c>
      <c r="BT1234" s="95">
        <v>2035686.6190643299</v>
      </c>
      <c r="BU1234" s="95">
        <v>0</v>
      </c>
      <c r="BV1234" s="95">
        <v>1783399.31462097</v>
      </c>
      <c r="BW1234" s="95">
        <v>104045.04427432999</v>
      </c>
      <c r="BX1234" s="95">
        <v>0</v>
      </c>
      <c r="BY1234" s="95">
        <v>0</v>
      </c>
      <c r="BZ1234" s="95">
        <v>0</v>
      </c>
      <c r="CA1234" s="95">
        <v>78719.454897880598</v>
      </c>
      <c r="CB1234" s="95">
        <v>4264029.5125122098</v>
      </c>
      <c r="CC1234" s="95">
        <v>36681113.381347701</v>
      </c>
      <c r="CD1234" s="95">
        <v>10258564.1828613</v>
      </c>
      <c r="CE1234" s="95">
        <v>1211.9249985367101</v>
      </c>
      <c r="CF1234" s="95">
        <v>151192.737485886</v>
      </c>
      <c r="CG1234" s="95">
        <v>1175547.55557251</v>
      </c>
      <c r="CH1234" s="95">
        <v>0</v>
      </c>
      <c r="CI1234" s="95">
        <v>79933.445035934405</v>
      </c>
      <c r="CJ1234" s="95">
        <v>4413971.03125</v>
      </c>
      <c r="CK1234" s="95">
        <v>37853852.150878899</v>
      </c>
      <c r="CL1234" s="95">
        <v>10363347.211792</v>
      </c>
      <c r="CM1234" s="160">
        <v>109914.000775337</v>
      </c>
      <c r="CN1234" s="160">
        <v>14435058.366333</v>
      </c>
      <c r="CO1234" s="160">
        <v>64720959.524902299</v>
      </c>
      <c r="CP1234" s="95">
        <v>10363347.211792</v>
      </c>
      <c r="CQ1234" s="95">
        <v>0</v>
      </c>
      <c r="CR1234" s="95">
        <v>0</v>
      </c>
      <c r="CS1234" s="95">
        <v>0</v>
      </c>
      <c r="CT1234" s="95">
        <v>0</v>
      </c>
      <c r="CU1234" s="161">
        <v>4415222.2499980954</v>
      </c>
      <c r="CV1234" s="161">
        <v>37856660.936920211</v>
      </c>
    </row>
    <row r="1235" spans="1:100" x14ac:dyDescent="0.2">
      <c r="A1235" s="94" t="s">
        <v>69</v>
      </c>
      <c r="B1235" s="96">
        <v>40513</v>
      </c>
      <c r="C1235" s="95">
        <v>65611.528477668806</v>
      </c>
      <c r="D1235" s="95">
        <v>0</v>
      </c>
      <c r="E1235" s="95">
        <v>12398.129458904299</v>
      </c>
      <c r="F1235" s="95">
        <v>10124.896501421899</v>
      </c>
      <c r="G1235" s="95">
        <v>1215.0554619878501</v>
      </c>
      <c r="H1235" s="95">
        <v>0</v>
      </c>
      <c r="I1235" s="95">
        <v>0</v>
      </c>
      <c r="J1235" s="95">
        <v>30202.311281442599</v>
      </c>
      <c r="K1235" s="95">
        <v>278.648543119431</v>
      </c>
      <c r="L1235" s="95">
        <v>12716.2686135769</v>
      </c>
      <c r="M1235" s="95">
        <v>34038.058077335401</v>
      </c>
      <c r="N1235" s="95">
        <v>4573.8264226913498</v>
      </c>
      <c r="O1235" s="95">
        <v>27046.159613609299</v>
      </c>
      <c r="P1235" s="95">
        <v>0</v>
      </c>
      <c r="Q1235" s="95">
        <v>3966.4354670941798</v>
      </c>
      <c r="R1235" s="95">
        <v>1013.77037190646</v>
      </c>
      <c r="S1235" s="95">
        <v>0</v>
      </c>
      <c r="T1235" s="95">
        <v>276.33518100902398</v>
      </c>
      <c r="U1235" s="95">
        <v>30494.409733295401</v>
      </c>
      <c r="V1235" s="95">
        <v>3346011.7157287602</v>
      </c>
      <c r="W1235" s="95">
        <v>118.67231253534599</v>
      </c>
      <c r="X1235" s="95">
        <v>839866.85308837902</v>
      </c>
      <c r="Y1235" s="95">
        <v>646327.371536255</v>
      </c>
      <c r="Z1235" s="95">
        <v>152695.298334122</v>
      </c>
      <c r="AA1235" s="95">
        <v>0</v>
      </c>
      <c r="AB1235" s="95">
        <v>0</v>
      </c>
      <c r="AC1235" s="95">
        <v>10062678.791259799</v>
      </c>
      <c r="AD1235" s="95">
        <v>24874.852519512198</v>
      </c>
      <c r="AE1235" s="95">
        <v>456858.29428863502</v>
      </c>
      <c r="AF1235" s="95">
        <v>1575455.14601135</v>
      </c>
      <c r="AG1235" s="95">
        <v>613472.38279724098</v>
      </c>
      <c r="AH1235" s="95">
        <v>1153385.6881866499</v>
      </c>
      <c r="AI1235" s="95">
        <v>0</v>
      </c>
      <c r="AJ1235" s="95">
        <v>395028.16170883202</v>
      </c>
      <c r="AK1235" s="95">
        <v>118923.985142708</v>
      </c>
      <c r="AL1235" s="95">
        <v>0</v>
      </c>
      <c r="AM1235" s="95">
        <v>31453.5429537296</v>
      </c>
      <c r="AN1235" s="95">
        <v>10075785.6520996</v>
      </c>
      <c r="AO1235" s="95">
        <v>29539792.3352051</v>
      </c>
      <c r="AP1235" s="95">
        <v>700.67672136425995</v>
      </c>
      <c r="AQ1235" s="95">
        <v>6700723.1888427697</v>
      </c>
      <c r="AR1235" s="95">
        <v>5126082.0365600605</v>
      </c>
      <c r="AS1235" s="95">
        <v>1197755.6938324</v>
      </c>
      <c r="AT1235" s="95">
        <v>0</v>
      </c>
      <c r="AU1235" s="95">
        <v>0</v>
      </c>
      <c r="AV1235" s="95">
        <v>27194109.450439502</v>
      </c>
      <c r="AW1235" s="95">
        <v>74695.316032409697</v>
      </c>
      <c r="AX1235" s="95">
        <v>4174692.7668762198</v>
      </c>
      <c r="AY1235" s="95">
        <v>13847127.9173584</v>
      </c>
      <c r="AZ1235" s="95">
        <v>5016094.3172607403</v>
      </c>
      <c r="BA1235" s="95">
        <v>9943419.4743652306</v>
      </c>
      <c r="BB1235" s="95">
        <v>0</v>
      </c>
      <c r="BC1235" s="95">
        <v>3275645.1241455101</v>
      </c>
      <c r="BD1235" s="95">
        <v>927716.09263610805</v>
      </c>
      <c r="BE1235" s="95">
        <v>0</v>
      </c>
      <c r="BF1235" s="95">
        <v>255672.52754783601</v>
      </c>
      <c r="BG1235" s="95">
        <v>27331039.3205566</v>
      </c>
      <c r="BH1235" s="95">
        <v>7186843.07421875</v>
      </c>
      <c r="BI1235" s="95">
        <v>37.931860410608401</v>
      </c>
      <c r="BJ1235" s="95">
        <v>2943246.0068054199</v>
      </c>
      <c r="BK1235" s="95">
        <v>2213110.0018615699</v>
      </c>
      <c r="BL1235" s="95">
        <v>0</v>
      </c>
      <c r="BM1235" s="95">
        <v>0</v>
      </c>
      <c r="BN1235" s="95">
        <v>0</v>
      </c>
      <c r="BO1235" s="95">
        <v>0</v>
      </c>
      <c r="BP1235" s="95">
        <v>0</v>
      </c>
      <c r="BQ1235" s="95">
        <v>0</v>
      </c>
      <c r="BR1235" s="95">
        <v>4367112.7441406297</v>
      </c>
      <c r="BS1235" s="95">
        <v>2067791.20747375</v>
      </c>
      <c r="BT1235" s="95">
        <v>1933477.06184387</v>
      </c>
      <c r="BU1235" s="95">
        <v>0</v>
      </c>
      <c r="BV1235" s="95">
        <v>1772205.2240142799</v>
      </c>
      <c r="BW1235" s="95">
        <v>98846.289162635803</v>
      </c>
      <c r="BX1235" s="95">
        <v>0</v>
      </c>
      <c r="BY1235" s="95">
        <v>0</v>
      </c>
      <c r="BZ1235" s="95">
        <v>0</v>
      </c>
      <c r="CA1235" s="95">
        <v>77996.621509552002</v>
      </c>
      <c r="CB1235" s="95">
        <v>4192279.7724304199</v>
      </c>
      <c r="CC1235" s="95">
        <v>36273714.9541016</v>
      </c>
      <c r="CD1235" s="95">
        <v>10156983.0511475</v>
      </c>
      <c r="CE1235" s="95">
        <v>1212.14959682524</v>
      </c>
      <c r="CF1235" s="95">
        <v>151684.29837799101</v>
      </c>
      <c r="CG1235" s="95">
        <v>1191042.5438079799</v>
      </c>
      <c r="CH1235" s="95">
        <v>0</v>
      </c>
      <c r="CI1235" s="95">
        <v>79210.131827354402</v>
      </c>
      <c r="CJ1235" s="95">
        <v>4343586.8063964797</v>
      </c>
      <c r="CK1235" s="95">
        <v>37460512.2041016</v>
      </c>
      <c r="CL1235" s="95">
        <v>10257800.127075201</v>
      </c>
      <c r="CM1235" s="160">
        <v>109500.82985115099</v>
      </c>
      <c r="CN1235" s="160">
        <v>14423418.1257324</v>
      </c>
      <c r="CO1235" s="160">
        <v>64790334.890625</v>
      </c>
      <c r="CP1235" s="95">
        <v>10257800.127075201</v>
      </c>
      <c r="CQ1235" s="95">
        <v>0</v>
      </c>
      <c r="CR1235" s="95">
        <v>0</v>
      </c>
      <c r="CS1235" s="95">
        <v>0</v>
      </c>
      <c r="CT1235" s="95">
        <v>0</v>
      </c>
      <c r="CU1235" s="161">
        <v>4343964.0708084106</v>
      </c>
      <c r="CV1235" s="161">
        <v>37464757.497909583</v>
      </c>
    </row>
    <row r="1236" spans="1:100" x14ac:dyDescent="0.2">
      <c r="A1236" s="94" t="s">
        <v>69</v>
      </c>
      <c r="B1236" s="96">
        <v>40603</v>
      </c>
      <c r="C1236" s="95">
        <v>65960.418892860398</v>
      </c>
      <c r="D1236" s="95">
        <v>0</v>
      </c>
      <c r="E1236" s="95">
        <v>12073.4763664007</v>
      </c>
      <c r="F1236" s="95">
        <v>9898.7823381424005</v>
      </c>
      <c r="G1236" s="95">
        <v>1224.76118439436</v>
      </c>
      <c r="H1236" s="95">
        <v>0</v>
      </c>
      <c r="I1236" s="95">
        <v>0</v>
      </c>
      <c r="J1236" s="95">
        <v>30467.656815767299</v>
      </c>
      <c r="K1236" s="95">
        <v>258.26371887326201</v>
      </c>
      <c r="L1236" s="95">
        <v>34904.597159385703</v>
      </c>
      <c r="M1236" s="95">
        <v>34217.138493061102</v>
      </c>
      <c r="N1236" s="95">
        <v>4527.3359000682804</v>
      </c>
      <c r="O1236" s="95">
        <v>0</v>
      </c>
      <c r="P1236" s="95">
        <v>0</v>
      </c>
      <c r="Q1236" s="95">
        <v>3957.8818028569199</v>
      </c>
      <c r="R1236" s="95">
        <v>0</v>
      </c>
      <c r="S1236" s="95">
        <v>0</v>
      </c>
      <c r="T1236" s="95">
        <v>1211.34168364108</v>
      </c>
      <c r="U1236" s="95">
        <v>30722.6028282642</v>
      </c>
      <c r="V1236" s="95">
        <v>3333835.26599121</v>
      </c>
      <c r="W1236" s="95">
        <v>105.690888947807</v>
      </c>
      <c r="X1236" s="95">
        <v>820605.41921997105</v>
      </c>
      <c r="Y1236" s="95">
        <v>631338.45626068104</v>
      </c>
      <c r="Z1236" s="95">
        <v>148370.214599609</v>
      </c>
      <c r="AA1236" s="95">
        <v>0</v>
      </c>
      <c r="AB1236" s="95">
        <v>0</v>
      </c>
      <c r="AC1236" s="95">
        <v>10176666.884033199</v>
      </c>
      <c r="AD1236" s="95">
        <v>24225.374276161201</v>
      </c>
      <c r="AE1236" s="95">
        <v>1596941.32385254</v>
      </c>
      <c r="AF1236" s="95">
        <v>1568620.3958892799</v>
      </c>
      <c r="AG1236" s="95">
        <v>599285.93830108596</v>
      </c>
      <c r="AH1236" s="95">
        <v>0</v>
      </c>
      <c r="AI1236" s="95">
        <v>0</v>
      </c>
      <c r="AJ1236" s="95">
        <v>392475.28082275402</v>
      </c>
      <c r="AK1236" s="95">
        <v>0</v>
      </c>
      <c r="AL1236" s="95">
        <v>0</v>
      </c>
      <c r="AM1236" s="95">
        <v>148557.81350517299</v>
      </c>
      <c r="AN1236" s="95">
        <v>10159566.512085</v>
      </c>
      <c r="AO1236" s="95">
        <v>29611590.984375</v>
      </c>
      <c r="AP1236" s="95">
        <v>838.69971791654802</v>
      </c>
      <c r="AQ1236" s="95">
        <v>6568990.83203125</v>
      </c>
      <c r="AR1236" s="95">
        <v>5030006.9273071298</v>
      </c>
      <c r="AS1236" s="95">
        <v>1175782.68667603</v>
      </c>
      <c r="AT1236" s="95">
        <v>0</v>
      </c>
      <c r="AU1236" s="95">
        <v>0</v>
      </c>
      <c r="AV1236" s="95">
        <v>27815932.092041001</v>
      </c>
      <c r="AW1236" s="95">
        <v>73397.830065727205</v>
      </c>
      <c r="AX1236" s="95">
        <v>14069317.946533199</v>
      </c>
      <c r="AY1236" s="95">
        <v>14052704.8566895</v>
      </c>
      <c r="AZ1236" s="95">
        <v>4910970.0402832003</v>
      </c>
      <c r="BA1236" s="95">
        <v>0</v>
      </c>
      <c r="BB1236" s="95">
        <v>0</v>
      </c>
      <c r="BC1236" s="95">
        <v>3279919.2221984901</v>
      </c>
      <c r="BD1236" s="95">
        <v>0</v>
      </c>
      <c r="BE1236" s="95">
        <v>0</v>
      </c>
      <c r="BF1236" s="95">
        <v>1159435.53627014</v>
      </c>
      <c r="BG1236" s="95">
        <v>27792359.471191399</v>
      </c>
      <c r="BH1236" s="95">
        <v>5557531.85510254</v>
      </c>
      <c r="BI1236" s="95">
        <v>44.974630266893698</v>
      </c>
      <c r="BJ1236" s="95">
        <v>2682772.3161315899</v>
      </c>
      <c r="BK1236" s="95">
        <v>2115688.6219482399</v>
      </c>
      <c r="BL1236" s="95">
        <v>0</v>
      </c>
      <c r="BM1236" s="95">
        <v>0</v>
      </c>
      <c r="BN1236" s="95">
        <v>0</v>
      </c>
      <c r="BO1236" s="95">
        <v>0</v>
      </c>
      <c r="BP1236" s="95">
        <v>0</v>
      </c>
      <c r="BQ1236" s="95">
        <v>0</v>
      </c>
      <c r="BR1236" s="95">
        <v>4394012.6323242197</v>
      </c>
      <c r="BS1236" s="95">
        <v>2031338.1872558601</v>
      </c>
      <c r="BT1236" s="95">
        <v>0</v>
      </c>
      <c r="BU1236" s="95">
        <v>0</v>
      </c>
      <c r="BV1236" s="95">
        <v>1785879.89237976</v>
      </c>
      <c r="BW1236" s="95">
        <v>0</v>
      </c>
      <c r="BX1236" s="95">
        <v>0</v>
      </c>
      <c r="BY1236" s="95">
        <v>0</v>
      </c>
      <c r="BZ1236" s="95">
        <v>0</v>
      </c>
      <c r="CA1236" s="95">
        <v>78081.0743789673</v>
      </c>
      <c r="CB1236" s="95">
        <v>4152506.1828002902</v>
      </c>
      <c r="CC1236" s="95">
        <v>36153061.054199196</v>
      </c>
      <c r="CD1236" s="95">
        <v>8220555.0222167997</v>
      </c>
      <c r="CE1236" s="95">
        <v>1222.6351787746</v>
      </c>
      <c r="CF1236" s="95">
        <v>149672.725545883</v>
      </c>
      <c r="CG1236" s="95">
        <v>1178349.30497742</v>
      </c>
      <c r="CH1236" s="95">
        <v>0</v>
      </c>
      <c r="CI1236" s="95">
        <v>79302.000225067095</v>
      </c>
      <c r="CJ1236" s="95">
        <v>4301493.5510253897</v>
      </c>
      <c r="CK1236" s="95">
        <v>37323669.239257798</v>
      </c>
      <c r="CL1236" s="95">
        <v>8219066.1089477502</v>
      </c>
      <c r="CM1236" s="160">
        <v>109773.65827846499</v>
      </c>
      <c r="CN1236" s="160">
        <v>14465481.127319301</v>
      </c>
      <c r="CO1236" s="160">
        <v>65132420.199707001</v>
      </c>
      <c r="CP1236" s="95">
        <v>8219066.1089477502</v>
      </c>
      <c r="CQ1236" s="95">
        <v>0</v>
      </c>
      <c r="CR1236" s="95">
        <v>0</v>
      </c>
      <c r="CS1236" s="95">
        <v>0</v>
      </c>
      <c r="CT1236" s="95">
        <v>0</v>
      </c>
      <c r="CU1236" s="161">
        <v>4302178.9083461734</v>
      </c>
      <c r="CV1236" s="161">
        <v>37331410.359176613</v>
      </c>
    </row>
    <row r="1237" spans="1:100" x14ac:dyDescent="0.2">
      <c r="A1237" s="94" t="s">
        <v>69</v>
      </c>
      <c r="B1237" s="96">
        <v>40695</v>
      </c>
      <c r="C1237" s="95">
        <v>65415.126499176004</v>
      </c>
      <c r="D1237" s="95">
        <v>0</v>
      </c>
      <c r="E1237" s="95">
        <v>11792.3171286583</v>
      </c>
      <c r="F1237" s="95">
        <v>9674.8548257350903</v>
      </c>
      <c r="G1237" s="95">
        <v>1215.1322086304399</v>
      </c>
      <c r="H1237" s="95">
        <v>0</v>
      </c>
      <c r="I1237" s="95">
        <v>0</v>
      </c>
      <c r="J1237" s="95">
        <v>30633.535930872</v>
      </c>
      <c r="K1237" s="95">
        <v>212.68907306902099</v>
      </c>
      <c r="L1237" s="95">
        <v>34953.8424687386</v>
      </c>
      <c r="M1237" s="95">
        <v>33963.081148624398</v>
      </c>
      <c r="N1237" s="95">
        <v>4478.3202080130604</v>
      </c>
      <c r="O1237" s="95">
        <v>0</v>
      </c>
      <c r="P1237" s="95">
        <v>0</v>
      </c>
      <c r="Q1237" s="95">
        <v>3925.3896171748602</v>
      </c>
      <c r="R1237" s="95">
        <v>0</v>
      </c>
      <c r="S1237" s="95">
        <v>0</v>
      </c>
      <c r="T1237" s="95">
        <v>1230.1586704850199</v>
      </c>
      <c r="U1237" s="95">
        <v>30838.0839748383</v>
      </c>
      <c r="V1237" s="95">
        <v>3306484.4773254399</v>
      </c>
      <c r="W1237" s="95">
        <v>49.900037389714299</v>
      </c>
      <c r="X1237" s="95">
        <v>796171.739845276</v>
      </c>
      <c r="Y1237" s="95">
        <v>615587.76361846901</v>
      </c>
      <c r="Z1237" s="95">
        <v>150663.56139946001</v>
      </c>
      <c r="AA1237" s="95">
        <v>0</v>
      </c>
      <c r="AB1237" s="95">
        <v>0</v>
      </c>
      <c r="AC1237" s="95">
        <v>10242773.952026401</v>
      </c>
      <c r="AD1237" s="95">
        <v>18526.0589911938</v>
      </c>
      <c r="AE1237" s="95">
        <v>1567329.04899597</v>
      </c>
      <c r="AF1237" s="95">
        <v>1566491.3086242699</v>
      </c>
      <c r="AG1237" s="95">
        <v>586308.35895538295</v>
      </c>
      <c r="AH1237" s="95">
        <v>0</v>
      </c>
      <c r="AI1237" s="95">
        <v>0</v>
      </c>
      <c r="AJ1237" s="95">
        <v>389890.42232513399</v>
      </c>
      <c r="AK1237" s="95">
        <v>0</v>
      </c>
      <c r="AL1237" s="95">
        <v>0</v>
      </c>
      <c r="AM1237" s="95">
        <v>149299.78229331999</v>
      </c>
      <c r="AN1237" s="95">
        <v>10251180.3740234</v>
      </c>
      <c r="AO1237" s="95">
        <v>29545634.902587902</v>
      </c>
      <c r="AP1237" s="95">
        <v>513.04279951006197</v>
      </c>
      <c r="AQ1237" s="95">
        <v>6386021.3375854502</v>
      </c>
      <c r="AR1237" s="95">
        <v>4889392.1163330097</v>
      </c>
      <c r="AS1237" s="95">
        <v>1182788.76600647</v>
      </c>
      <c r="AT1237" s="95">
        <v>0</v>
      </c>
      <c r="AU1237" s="95">
        <v>0</v>
      </c>
      <c r="AV1237" s="95">
        <v>28235831.525634799</v>
      </c>
      <c r="AW1237" s="95">
        <v>56341.387897014603</v>
      </c>
      <c r="AX1237" s="95">
        <v>13907113.121948199</v>
      </c>
      <c r="AY1237" s="95">
        <v>14061627.1018066</v>
      </c>
      <c r="AZ1237" s="95">
        <v>4813570.4540405301</v>
      </c>
      <c r="BA1237" s="95">
        <v>0</v>
      </c>
      <c r="BB1237" s="95">
        <v>0</v>
      </c>
      <c r="BC1237" s="95">
        <v>3257365.0254211398</v>
      </c>
      <c r="BD1237" s="95">
        <v>0</v>
      </c>
      <c r="BE1237" s="95">
        <v>0</v>
      </c>
      <c r="BF1237" s="95">
        <v>1182233.3261718799</v>
      </c>
      <c r="BG1237" s="95">
        <v>28229227.137451202</v>
      </c>
      <c r="BH1237" s="95">
        <v>5493895.5626831101</v>
      </c>
      <c r="BI1237" s="95">
        <v>29.311389394803001</v>
      </c>
      <c r="BJ1237" s="95">
        <v>2629918.6426086398</v>
      </c>
      <c r="BK1237" s="95">
        <v>2067144.72419739</v>
      </c>
      <c r="BL1237" s="95">
        <v>0</v>
      </c>
      <c r="BM1237" s="95">
        <v>0</v>
      </c>
      <c r="BN1237" s="95">
        <v>0</v>
      </c>
      <c r="BO1237" s="95">
        <v>0</v>
      </c>
      <c r="BP1237" s="95">
        <v>0</v>
      </c>
      <c r="BQ1237" s="95">
        <v>0</v>
      </c>
      <c r="BR1237" s="95">
        <v>4384013.66589355</v>
      </c>
      <c r="BS1237" s="95">
        <v>1990000.49771118</v>
      </c>
      <c r="BT1237" s="95">
        <v>0</v>
      </c>
      <c r="BU1237" s="95">
        <v>0</v>
      </c>
      <c r="BV1237" s="95">
        <v>1793751.8255615199</v>
      </c>
      <c r="BW1237" s="95">
        <v>0</v>
      </c>
      <c r="BX1237" s="95">
        <v>0</v>
      </c>
      <c r="BY1237" s="95">
        <v>0</v>
      </c>
      <c r="BZ1237" s="95">
        <v>0</v>
      </c>
      <c r="CA1237" s="95">
        <v>77193.413761138901</v>
      </c>
      <c r="CB1237" s="95">
        <v>4102984.6156310998</v>
      </c>
      <c r="CC1237" s="95">
        <v>35931953.652832001</v>
      </c>
      <c r="CD1237" s="95">
        <v>8123561.8143920898</v>
      </c>
      <c r="CE1237" s="95">
        <v>1214.9687139093901</v>
      </c>
      <c r="CF1237" s="95">
        <v>149855.69892883301</v>
      </c>
      <c r="CG1237" s="95">
        <v>1181707.7472534201</v>
      </c>
      <c r="CH1237" s="95">
        <v>0</v>
      </c>
      <c r="CI1237" s="95">
        <v>78406.843678474397</v>
      </c>
      <c r="CJ1237" s="95">
        <v>4252361.6510009803</v>
      </c>
      <c r="CK1237" s="95">
        <v>37108988.333007798</v>
      </c>
      <c r="CL1237" s="95">
        <v>8122767.52624512</v>
      </c>
      <c r="CM1237" s="160">
        <v>109031.11644268</v>
      </c>
      <c r="CN1237" s="160">
        <v>14486421.664917</v>
      </c>
      <c r="CO1237" s="160">
        <v>65356248.924316399</v>
      </c>
      <c r="CP1237" s="95">
        <v>8122767.52624512</v>
      </c>
      <c r="CQ1237" s="95">
        <v>0</v>
      </c>
      <c r="CR1237" s="95">
        <v>0</v>
      </c>
      <c r="CS1237" s="95">
        <v>0</v>
      </c>
      <c r="CT1237" s="95">
        <v>0</v>
      </c>
      <c r="CU1237" s="161">
        <v>4252840.3145599328</v>
      </c>
      <c r="CV1237" s="161">
        <v>37113661.400085419</v>
      </c>
    </row>
    <row r="1238" spans="1:100" x14ac:dyDescent="0.2">
      <c r="A1238" s="94" t="s">
        <v>69</v>
      </c>
      <c r="B1238" s="96">
        <v>40787</v>
      </c>
      <c r="C1238" s="95">
        <v>65133.757413864099</v>
      </c>
      <c r="D1238" s="95">
        <v>0</v>
      </c>
      <c r="E1238" s="95">
        <v>11562.2775422335</v>
      </c>
      <c r="F1238" s="95">
        <v>9492.6175947189295</v>
      </c>
      <c r="G1238" s="95">
        <v>1175.7342831790399</v>
      </c>
      <c r="H1238" s="95">
        <v>0</v>
      </c>
      <c r="I1238" s="95">
        <v>0</v>
      </c>
      <c r="J1238" s="95">
        <v>30791.737568378401</v>
      </c>
      <c r="K1238" s="95">
        <v>193.93540243990699</v>
      </c>
      <c r="L1238" s="95">
        <v>34873.3380913734</v>
      </c>
      <c r="M1238" s="95">
        <v>33854.407011032097</v>
      </c>
      <c r="N1238" s="95">
        <v>4436.6087649464598</v>
      </c>
      <c r="O1238" s="95">
        <v>0</v>
      </c>
      <c r="P1238" s="95">
        <v>0</v>
      </c>
      <c r="Q1238" s="95">
        <v>3932.9490844607399</v>
      </c>
      <c r="R1238" s="95">
        <v>0</v>
      </c>
      <c r="S1238" s="95">
        <v>0</v>
      </c>
      <c r="T1238" s="95">
        <v>1182.52597150207</v>
      </c>
      <c r="U1238" s="95">
        <v>30986.65752244</v>
      </c>
      <c r="V1238" s="95">
        <v>3283341.99359131</v>
      </c>
      <c r="W1238" s="95">
        <v>59.351636264938897</v>
      </c>
      <c r="X1238" s="95">
        <v>775549.26158904994</v>
      </c>
      <c r="Y1238" s="95">
        <v>599492.18073272705</v>
      </c>
      <c r="Z1238" s="95">
        <v>143436.57872963001</v>
      </c>
      <c r="AA1238" s="95">
        <v>0</v>
      </c>
      <c r="AB1238" s="95">
        <v>0</v>
      </c>
      <c r="AC1238" s="95">
        <v>10275647.072021499</v>
      </c>
      <c r="AD1238" s="95">
        <v>17058.3917038441</v>
      </c>
      <c r="AE1238" s="95">
        <v>1536144.3600921601</v>
      </c>
      <c r="AF1238" s="95">
        <v>1569776.8156127899</v>
      </c>
      <c r="AG1238" s="95">
        <v>571165.53963470506</v>
      </c>
      <c r="AH1238" s="95">
        <v>0</v>
      </c>
      <c r="AI1238" s="95">
        <v>0</v>
      </c>
      <c r="AJ1238" s="95">
        <v>384134.53384399402</v>
      </c>
      <c r="AK1238" s="95">
        <v>0</v>
      </c>
      <c r="AL1238" s="95">
        <v>0</v>
      </c>
      <c r="AM1238" s="95">
        <v>143628.201107025</v>
      </c>
      <c r="AN1238" s="95">
        <v>10333024.2706299</v>
      </c>
      <c r="AO1238" s="95">
        <v>29505936.722900402</v>
      </c>
      <c r="AP1238" s="95">
        <v>512.30874945968401</v>
      </c>
      <c r="AQ1238" s="95">
        <v>6201602.9154663105</v>
      </c>
      <c r="AR1238" s="95">
        <v>4760798.4353027297</v>
      </c>
      <c r="AS1238" s="95">
        <v>1137128.4390258801</v>
      </c>
      <c r="AT1238" s="95">
        <v>0</v>
      </c>
      <c r="AU1238" s="95">
        <v>0</v>
      </c>
      <c r="AV1238" s="95">
        <v>28470665.0695801</v>
      </c>
      <c r="AW1238" s="95">
        <v>52361.627148151398</v>
      </c>
      <c r="AX1238" s="95">
        <v>13722546.088134799</v>
      </c>
      <c r="AY1238" s="95">
        <v>14025915.7564697</v>
      </c>
      <c r="AZ1238" s="95">
        <v>4698671.2119751005</v>
      </c>
      <c r="BA1238" s="95">
        <v>0</v>
      </c>
      <c r="BB1238" s="95">
        <v>0</v>
      </c>
      <c r="BC1238" s="95">
        <v>3228125.5061035198</v>
      </c>
      <c r="BD1238" s="95">
        <v>0</v>
      </c>
      <c r="BE1238" s="95">
        <v>0</v>
      </c>
      <c r="BF1238" s="95">
        <v>1142228.05732727</v>
      </c>
      <c r="BG1238" s="95">
        <v>28639720.5461426</v>
      </c>
      <c r="BH1238" s="95">
        <v>5534010.6083984403</v>
      </c>
      <c r="BI1238" s="95">
        <v>39.629327841568703</v>
      </c>
      <c r="BJ1238" s="95">
        <v>2602554.0091857901</v>
      </c>
      <c r="BK1238" s="95">
        <v>2042216.60560608</v>
      </c>
      <c r="BL1238" s="95">
        <v>0</v>
      </c>
      <c r="BM1238" s="95">
        <v>0</v>
      </c>
      <c r="BN1238" s="95">
        <v>0</v>
      </c>
      <c r="BO1238" s="95">
        <v>0</v>
      </c>
      <c r="BP1238" s="95">
        <v>0</v>
      </c>
      <c r="BQ1238" s="95">
        <v>0</v>
      </c>
      <c r="BR1238" s="95">
        <v>4367686.1744995099</v>
      </c>
      <c r="BS1238" s="95">
        <v>1936868.39526367</v>
      </c>
      <c r="BT1238" s="95">
        <v>0</v>
      </c>
      <c r="BU1238" s="95">
        <v>0</v>
      </c>
      <c r="BV1238" s="95">
        <v>1783036.4852294901</v>
      </c>
      <c r="BW1238" s="95">
        <v>0</v>
      </c>
      <c r="BX1238" s="95">
        <v>0</v>
      </c>
      <c r="BY1238" s="95">
        <v>0</v>
      </c>
      <c r="BZ1238" s="95">
        <v>0</v>
      </c>
      <c r="CA1238" s="95">
        <v>76678.313407897906</v>
      </c>
      <c r="CB1238" s="95">
        <v>4055022.9174499498</v>
      </c>
      <c r="CC1238" s="95">
        <v>35702232.328613304</v>
      </c>
      <c r="CD1238" s="95">
        <v>8134773.34375</v>
      </c>
      <c r="CE1238" s="95">
        <v>1178.9346752762799</v>
      </c>
      <c r="CF1238" s="95">
        <v>143657.70508193999</v>
      </c>
      <c r="CG1238" s="95">
        <v>1140002.5614471401</v>
      </c>
      <c r="CH1238" s="95">
        <v>0</v>
      </c>
      <c r="CI1238" s="95">
        <v>77858.221001625105</v>
      </c>
      <c r="CJ1238" s="95">
        <v>4198403.87109375</v>
      </c>
      <c r="CK1238" s="95">
        <v>36847649.292968802</v>
      </c>
      <c r="CL1238" s="95">
        <v>8138216.0458984403</v>
      </c>
      <c r="CM1238" s="160">
        <v>108631.69693088499</v>
      </c>
      <c r="CN1238" s="160">
        <v>14541792.595825201</v>
      </c>
      <c r="CO1238" s="160">
        <v>65471577.148925804</v>
      </c>
      <c r="CP1238" s="95">
        <v>8138216.0458984403</v>
      </c>
      <c r="CQ1238" s="95">
        <v>0</v>
      </c>
      <c r="CR1238" s="95">
        <v>0</v>
      </c>
      <c r="CS1238" s="95">
        <v>0</v>
      </c>
      <c r="CT1238" s="95">
        <v>0</v>
      </c>
      <c r="CU1238" s="161">
        <v>4198680.6225318899</v>
      </c>
      <c r="CV1238" s="161">
        <v>36842234.890060447</v>
      </c>
    </row>
    <row r="1239" spans="1:100" x14ac:dyDescent="0.2">
      <c r="A1239" s="94" t="s">
        <v>69</v>
      </c>
      <c r="B1239" s="96">
        <v>40878</v>
      </c>
      <c r="C1239" s="95">
        <v>65660.501312255903</v>
      </c>
      <c r="D1239" s="95">
        <v>0</v>
      </c>
      <c r="E1239" s="95">
        <v>11338.421905875201</v>
      </c>
      <c r="F1239" s="95">
        <v>9338.1420317888296</v>
      </c>
      <c r="G1239" s="95">
        <v>1184.5305251181101</v>
      </c>
      <c r="H1239" s="95">
        <v>0</v>
      </c>
      <c r="I1239" s="95">
        <v>0</v>
      </c>
      <c r="J1239" s="95">
        <v>31137.623620748502</v>
      </c>
      <c r="K1239" s="95">
        <v>186.27697977423699</v>
      </c>
      <c r="L1239" s="95">
        <v>34532.597245216399</v>
      </c>
      <c r="M1239" s="95">
        <v>34064.682109355897</v>
      </c>
      <c r="N1239" s="95">
        <v>4370.4887294769296</v>
      </c>
      <c r="O1239" s="95">
        <v>0</v>
      </c>
      <c r="P1239" s="95">
        <v>0</v>
      </c>
      <c r="Q1239" s="95">
        <v>3938.9778324365602</v>
      </c>
      <c r="R1239" s="95">
        <v>0</v>
      </c>
      <c r="S1239" s="95">
        <v>0</v>
      </c>
      <c r="T1239" s="95">
        <v>1160.14918641746</v>
      </c>
      <c r="U1239" s="95">
        <v>31330.057675600099</v>
      </c>
      <c r="V1239" s="95">
        <v>3282682.2308654799</v>
      </c>
      <c r="W1239" s="95">
        <v>41.992858427576699</v>
      </c>
      <c r="X1239" s="95">
        <v>756514.23434448196</v>
      </c>
      <c r="Y1239" s="95">
        <v>587996.72691345203</v>
      </c>
      <c r="Z1239" s="95">
        <v>142481.38559150699</v>
      </c>
      <c r="AA1239" s="95">
        <v>0</v>
      </c>
      <c r="AB1239" s="95">
        <v>0</v>
      </c>
      <c r="AC1239" s="95">
        <v>10332774.984375</v>
      </c>
      <c r="AD1239" s="95">
        <v>16281.331142663999</v>
      </c>
      <c r="AE1239" s="95">
        <v>1498618.8221283001</v>
      </c>
      <c r="AF1239" s="95">
        <v>1569197.2161560101</v>
      </c>
      <c r="AG1239" s="95">
        <v>569857.61456298805</v>
      </c>
      <c r="AH1239" s="95">
        <v>0</v>
      </c>
      <c r="AI1239" s="95">
        <v>0</v>
      </c>
      <c r="AJ1239" s="95">
        <v>388510.590675354</v>
      </c>
      <c r="AK1239" s="95">
        <v>0</v>
      </c>
      <c r="AL1239" s="95">
        <v>0</v>
      </c>
      <c r="AM1239" s="95">
        <v>140411.58501625099</v>
      </c>
      <c r="AN1239" s="95">
        <v>10376424.1136475</v>
      </c>
      <c r="AO1239" s="95">
        <v>29753453.403808601</v>
      </c>
      <c r="AP1239" s="95">
        <v>383.47341823577898</v>
      </c>
      <c r="AQ1239" s="95">
        <v>6097359.9657592801</v>
      </c>
      <c r="AR1239" s="95">
        <v>4690960.8718872098</v>
      </c>
      <c r="AS1239" s="95">
        <v>1142512.4082183801</v>
      </c>
      <c r="AT1239" s="95">
        <v>0</v>
      </c>
      <c r="AU1239" s="95">
        <v>0</v>
      </c>
      <c r="AV1239" s="95">
        <v>28903079.580322299</v>
      </c>
      <c r="AW1239" s="95">
        <v>50491.1905779839</v>
      </c>
      <c r="AX1239" s="95">
        <v>13499221.2974854</v>
      </c>
      <c r="AY1239" s="95">
        <v>14171278.826171899</v>
      </c>
      <c r="AZ1239" s="95">
        <v>4722654.7937622098</v>
      </c>
      <c r="BA1239" s="95">
        <v>0</v>
      </c>
      <c r="BB1239" s="95">
        <v>0</v>
      </c>
      <c r="BC1239" s="95">
        <v>3272793.2171325702</v>
      </c>
      <c r="BD1239" s="95">
        <v>0</v>
      </c>
      <c r="BE1239" s="95">
        <v>0</v>
      </c>
      <c r="BF1239" s="95">
        <v>1130700.8177795401</v>
      </c>
      <c r="BG1239" s="95">
        <v>29079031.903320301</v>
      </c>
      <c r="BH1239" s="95">
        <v>5604534.0587768601</v>
      </c>
      <c r="BI1239" s="95">
        <v>25.470769538776899</v>
      </c>
      <c r="BJ1239" s="95">
        <v>2581572.4582214402</v>
      </c>
      <c r="BK1239" s="95">
        <v>2029981.2903747601</v>
      </c>
      <c r="BL1239" s="95">
        <v>0</v>
      </c>
      <c r="BM1239" s="95">
        <v>0</v>
      </c>
      <c r="BN1239" s="95">
        <v>0</v>
      </c>
      <c r="BO1239" s="95">
        <v>0</v>
      </c>
      <c r="BP1239" s="95">
        <v>0</v>
      </c>
      <c r="BQ1239" s="95">
        <v>0</v>
      </c>
      <c r="BR1239" s="95">
        <v>4439010.6443481399</v>
      </c>
      <c r="BS1239" s="95">
        <v>1950824.6075134301</v>
      </c>
      <c r="BT1239" s="95">
        <v>0</v>
      </c>
      <c r="BU1239" s="95">
        <v>0</v>
      </c>
      <c r="BV1239" s="95">
        <v>1819767.6404266399</v>
      </c>
      <c r="BW1239" s="95">
        <v>0</v>
      </c>
      <c r="BX1239" s="95">
        <v>0</v>
      </c>
      <c r="BY1239" s="95">
        <v>0</v>
      </c>
      <c r="BZ1239" s="95">
        <v>0</v>
      </c>
      <c r="CA1239" s="95">
        <v>76992.779376029997</v>
      </c>
      <c r="CB1239" s="95">
        <v>4041911.39453125</v>
      </c>
      <c r="CC1239" s="95">
        <v>35882422.057128899</v>
      </c>
      <c r="CD1239" s="95">
        <v>8205848.4788818397</v>
      </c>
      <c r="CE1239" s="95">
        <v>1183.14823743701</v>
      </c>
      <c r="CF1239" s="95">
        <v>141841.77454948399</v>
      </c>
      <c r="CG1239" s="95">
        <v>1139970.0990905799</v>
      </c>
      <c r="CH1239" s="95">
        <v>0</v>
      </c>
      <c r="CI1239" s="95">
        <v>78178.059274673506</v>
      </c>
      <c r="CJ1239" s="95">
        <v>4185472.63134766</v>
      </c>
      <c r="CK1239" s="95">
        <v>37034971.284667999</v>
      </c>
      <c r="CL1239" s="95">
        <v>8208601.9973144503</v>
      </c>
      <c r="CM1239" s="160">
        <v>109289.691961288</v>
      </c>
      <c r="CN1239" s="160">
        <v>14578474.580444301</v>
      </c>
      <c r="CO1239" s="160">
        <v>66081694.275878899</v>
      </c>
      <c r="CP1239" s="95">
        <v>8208601.9973144503</v>
      </c>
      <c r="CQ1239" s="95">
        <v>0</v>
      </c>
      <c r="CR1239" s="95">
        <v>0</v>
      </c>
      <c r="CS1239" s="95">
        <v>0</v>
      </c>
      <c r="CT1239" s="95">
        <v>0</v>
      </c>
      <c r="CU1239" s="161">
        <v>4183753.1690807338</v>
      </c>
      <c r="CV1239" s="161">
        <v>37022392.156219482</v>
      </c>
    </row>
    <row r="1240" spans="1:100" x14ac:dyDescent="0.2">
      <c r="A1240" s="94" t="s">
        <v>69</v>
      </c>
      <c r="B1240" s="96">
        <v>40969</v>
      </c>
      <c r="C1240" s="95">
        <v>65580.788152694702</v>
      </c>
      <c r="D1240" s="95">
        <v>0</v>
      </c>
      <c r="E1240" s="95">
        <v>11087.769494533501</v>
      </c>
      <c r="F1240" s="95">
        <v>9140.0783172845804</v>
      </c>
      <c r="G1240" s="95">
        <v>1202.0726117342699</v>
      </c>
      <c r="H1240" s="95">
        <v>0</v>
      </c>
      <c r="I1240" s="95">
        <v>0</v>
      </c>
      <c r="J1240" s="95">
        <v>31314.610978364901</v>
      </c>
      <c r="K1240" s="95">
        <v>172.731203297153</v>
      </c>
      <c r="L1240" s="95">
        <v>33987.122808933302</v>
      </c>
      <c r="M1240" s="95">
        <v>34089.998279094703</v>
      </c>
      <c r="N1240" s="95">
        <v>4379.3577784299896</v>
      </c>
      <c r="O1240" s="95">
        <v>0</v>
      </c>
      <c r="P1240" s="95">
        <v>0</v>
      </c>
      <c r="Q1240" s="95">
        <v>3939.7878277301802</v>
      </c>
      <c r="R1240" s="95">
        <v>0</v>
      </c>
      <c r="S1240" s="95">
        <v>0</v>
      </c>
      <c r="T1240" s="95">
        <v>1194.2883538901799</v>
      </c>
      <c r="U1240" s="95">
        <v>31485.491667747501</v>
      </c>
      <c r="V1240" s="95">
        <v>3268175.3139343299</v>
      </c>
      <c r="W1240" s="95">
        <v>23.564253854798199</v>
      </c>
      <c r="X1240" s="95">
        <v>741955.63957214402</v>
      </c>
      <c r="Y1240" s="95">
        <v>576467.54409790004</v>
      </c>
      <c r="Z1240" s="95">
        <v>146880.22344017</v>
      </c>
      <c r="AA1240" s="95">
        <v>0</v>
      </c>
      <c r="AB1240" s="95">
        <v>0</v>
      </c>
      <c r="AC1240" s="95">
        <v>10455147.9071045</v>
      </c>
      <c r="AD1240" s="95">
        <v>14621.458922743799</v>
      </c>
      <c r="AE1240" s="95">
        <v>1502660.8585815399</v>
      </c>
      <c r="AF1240" s="95">
        <v>1565905.52056885</v>
      </c>
      <c r="AG1240" s="95">
        <v>567140.53550720203</v>
      </c>
      <c r="AH1240" s="95">
        <v>0</v>
      </c>
      <c r="AI1240" s="95">
        <v>0</v>
      </c>
      <c r="AJ1240" s="95">
        <v>388236.99251937901</v>
      </c>
      <c r="AK1240" s="95">
        <v>0</v>
      </c>
      <c r="AL1240" s="95">
        <v>0</v>
      </c>
      <c r="AM1240" s="95">
        <v>147309.352838516</v>
      </c>
      <c r="AN1240" s="95">
        <v>10432870.776367201</v>
      </c>
      <c r="AO1240" s="95">
        <v>29892409.395996101</v>
      </c>
      <c r="AP1240" s="95">
        <v>240.82376880757499</v>
      </c>
      <c r="AQ1240" s="95">
        <v>6023364.8579711895</v>
      </c>
      <c r="AR1240" s="95">
        <v>4639263.9132080097</v>
      </c>
      <c r="AS1240" s="95">
        <v>1197559.9946594201</v>
      </c>
      <c r="AT1240" s="95">
        <v>0</v>
      </c>
      <c r="AU1240" s="95">
        <v>0</v>
      </c>
      <c r="AV1240" s="95">
        <v>29526941.737304699</v>
      </c>
      <c r="AW1240" s="95">
        <v>45585.558463573499</v>
      </c>
      <c r="AX1240" s="95">
        <v>13611303.5393066</v>
      </c>
      <c r="AY1240" s="95">
        <v>14488380.3046875</v>
      </c>
      <c r="AZ1240" s="95">
        <v>4753780.45849609</v>
      </c>
      <c r="BA1240" s="95">
        <v>0</v>
      </c>
      <c r="BB1240" s="95">
        <v>0</v>
      </c>
      <c r="BC1240" s="95">
        <v>3321329.9293518099</v>
      </c>
      <c r="BD1240" s="95">
        <v>0</v>
      </c>
      <c r="BE1240" s="95">
        <v>0</v>
      </c>
      <c r="BF1240" s="95">
        <v>1186955.26657104</v>
      </c>
      <c r="BG1240" s="95">
        <v>29484345.251464799</v>
      </c>
      <c r="BH1240" s="95">
        <v>5764645.7249145498</v>
      </c>
      <c r="BI1240" s="95">
        <v>43.150705463718602</v>
      </c>
      <c r="BJ1240" s="95">
        <v>2561154.8229064899</v>
      </c>
      <c r="BK1240" s="95">
        <v>2024765.2622528099</v>
      </c>
      <c r="BL1240" s="95">
        <v>0</v>
      </c>
      <c r="BM1240" s="95">
        <v>0</v>
      </c>
      <c r="BN1240" s="95">
        <v>0</v>
      </c>
      <c r="BO1240" s="95">
        <v>0</v>
      </c>
      <c r="BP1240" s="95">
        <v>0</v>
      </c>
      <c r="BQ1240" s="95">
        <v>0</v>
      </c>
      <c r="BR1240" s="95">
        <v>4514497.8974609403</v>
      </c>
      <c r="BS1240" s="95">
        <v>1967047.9302520801</v>
      </c>
      <c r="BT1240" s="95">
        <v>0</v>
      </c>
      <c r="BU1240" s="95">
        <v>0</v>
      </c>
      <c r="BV1240" s="95">
        <v>1832913.3302917499</v>
      </c>
      <c r="BW1240" s="95">
        <v>0</v>
      </c>
      <c r="BX1240" s="95">
        <v>0</v>
      </c>
      <c r="BY1240" s="95">
        <v>0</v>
      </c>
      <c r="BZ1240" s="95">
        <v>0</v>
      </c>
      <c r="CA1240" s="95">
        <v>76703.077115058899</v>
      </c>
      <c r="CB1240" s="95">
        <v>4009008.8750610398</v>
      </c>
      <c r="CC1240" s="95">
        <v>35872989.509277299</v>
      </c>
      <c r="CD1240" s="95">
        <v>8306465.5383911096</v>
      </c>
      <c r="CE1240" s="95">
        <v>1200.8348880708199</v>
      </c>
      <c r="CF1240" s="95">
        <v>148046.67633628799</v>
      </c>
      <c r="CG1240" s="95">
        <v>1198493.8801422101</v>
      </c>
      <c r="CH1240" s="95">
        <v>0</v>
      </c>
      <c r="CI1240" s="95">
        <v>77901.4170017242</v>
      </c>
      <c r="CJ1240" s="95">
        <v>4155118.62463379</v>
      </c>
      <c r="CK1240" s="95">
        <v>37054227.659179702</v>
      </c>
      <c r="CL1240" s="95">
        <v>8304392.74853516</v>
      </c>
      <c r="CM1240" s="160">
        <v>109144.78080368</v>
      </c>
      <c r="CN1240" s="160">
        <v>14578513.940063501</v>
      </c>
      <c r="CO1240" s="160">
        <v>66556753.822265603</v>
      </c>
      <c r="CP1240" s="95">
        <v>8304392.74853516</v>
      </c>
      <c r="CQ1240" s="95">
        <v>0</v>
      </c>
      <c r="CR1240" s="95">
        <v>0</v>
      </c>
      <c r="CS1240" s="95">
        <v>0</v>
      </c>
      <c r="CT1240" s="95">
        <v>0</v>
      </c>
      <c r="CU1240" s="161">
        <v>4157055.5513973278</v>
      </c>
      <c r="CV1240" s="161">
        <v>37071483.389419511</v>
      </c>
    </row>
    <row r="1241" spans="1:100" x14ac:dyDescent="0.2">
      <c r="A1241" s="94" t="s">
        <v>69</v>
      </c>
      <c r="B1241" s="96">
        <v>41061</v>
      </c>
      <c r="C1241" s="95">
        <v>65227.023565769203</v>
      </c>
      <c r="D1241" s="95">
        <v>0</v>
      </c>
      <c r="E1241" s="95">
        <v>10774.3718880415</v>
      </c>
      <c r="F1241" s="95">
        <v>8883.6566395759601</v>
      </c>
      <c r="G1241" s="95">
        <v>1204.90074948967</v>
      </c>
      <c r="H1241" s="95">
        <v>0</v>
      </c>
      <c r="I1241" s="95">
        <v>0</v>
      </c>
      <c r="J1241" s="95">
        <v>31332.806062698401</v>
      </c>
      <c r="K1241" s="95">
        <v>153.04935528151699</v>
      </c>
      <c r="L1241" s="95">
        <v>34035.6407027245</v>
      </c>
      <c r="M1241" s="95">
        <v>33814.771398067503</v>
      </c>
      <c r="N1241" s="95">
        <v>4329.4380584359196</v>
      </c>
      <c r="O1241" s="95">
        <v>0</v>
      </c>
      <c r="P1241" s="95">
        <v>0</v>
      </c>
      <c r="Q1241" s="95">
        <v>3942.2436424195798</v>
      </c>
      <c r="R1241" s="95">
        <v>0</v>
      </c>
      <c r="S1241" s="95">
        <v>0</v>
      </c>
      <c r="T1241" s="95">
        <v>1213.85384202003</v>
      </c>
      <c r="U1241" s="95">
        <v>31484.1025390625</v>
      </c>
      <c r="V1241" s="95">
        <v>3248943.2380065899</v>
      </c>
      <c r="W1241" s="95">
        <v>60.468149234540803</v>
      </c>
      <c r="X1241" s="95">
        <v>715670.39983367897</v>
      </c>
      <c r="Y1241" s="95">
        <v>562109.44786834705</v>
      </c>
      <c r="Z1241" s="95">
        <v>144918.230062485</v>
      </c>
      <c r="AA1241" s="95">
        <v>0</v>
      </c>
      <c r="AB1241" s="95">
        <v>0</v>
      </c>
      <c r="AC1241" s="95">
        <v>10358971.6750488</v>
      </c>
      <c r="AD1241" s="95">
        <v>13400.789458155599</v>
      </c>
      <c r="AE1241" s="95">
        <v>1459394.9913330099</v>
      </c>
      <c r="AF1241" s="95">
        <v>1556197.8931427</v>
      </c>
      <c r="AG1241" s="95">
        <v>553000.78597259498</v>
      </c>
      <c r="AH1241" s="95">
        <v>0</v>
      </c>
      <c r="AI1241" s="95">
        <v>0</v>
      </c>
      <c r="AJ1241" s="95">
        <v>388748.51538085903</v>
      </c>
      <c r="AK1241" s="95">
        <v>0</v>
      </c>
      <c r="AL1241" s="95">
        <v>0</v>
      </c>
      <c r="AM1241" s="95">
        <v>143616.45190620399</v>
      </c>
      <c r="AN1241" s="95">
        <v>10419035.1640625</v>
      </c>
      <c r="AO1241" s="95">
        <v>29911369.363769501</v>
      </c>
      <c r="AP1241" s="95">
        <v>558.79741797596205</v>
      </c>
      <c r="AQ1241" s="95">
        <v>5821603.2006225605</v>
      </c>
      <c r="AR1241" s="95">
        <v>4525946.86962891</v>
      </c>
      <c r="AS1241" s="95">
        <v>1182017.02659607</v>
      </c>
      <c r="AT1241" s="95">
        <v>0</v>
      </c>
      <c r="AU1241" s="95">
        <v>0</v>
      </c>
      <c r="AV1241" s="95">
        <v>29547236.3830566</v>
      </c>
      <c r="AW1241" s="95">
        <v>42096.139335632302</v>
      </c>
      <c r="AX1241" s="95">
        <v>13334815.5743408</v>
      </c>
      <c r="AY1241" s="95">
        <v>14280811.0697021</v>
      </c>
      <c r="AZ1241" s="95">
        <v>4657010.0849609403</v>
      </c>
      <c r="BA1241" s="95">
        <v>0</v>
      </c>
      <c r="BB1241" s="95">
        <v>0</v>
      </c>
      <c r="BC1241" s="95">
        <v>3315471.1755676302</v>
      </c>
      <c r="BD1241" s="95">
        <v>0</v>
      </c>
      <c r="BE1241" s="95">
        <v>0</v>
      </c>
      <c r="BF1241" s="95">
        <v>1179056.39564514</v>
      </c>
      <c r="BG1241" s="95">
        <v>29718086.78125</v>
      </c>
      <c r="BH1241" s="95">
        <v>5665721.9881591797</v>
      </c>
      <c r="BI1241" s="95">
        <v>63.642172157764399</v>
      </c>
      <c r="BJ1241" s="95">
        <v>2532758.7282104502</v>
      </c>
      <c r="BK1241" s="95">
        <v>2003238.95584106</v>
      </c>
      <c r="BL1241" s="95">
        <v>0</v>
      </c>
      <c r="BM1241" s="95">
        <v>0</v>
      </c>
      <c r="BN1241" s="95">
        <v>0</v>
      </c>
      <c r="BO1241" s="95">
        <v>0</v>
      </c>
      <c r="BP1241" s="95">
        <v>0</v>
      </c>
      <c r="BQ1241" s="95">
        <v>0</v>
      </c>
      <c r="BR1241" s="95">
        <v>4462014.8027343797</v>
      </c>
      <c r="BS1241" s="95">
        <v>1938351.71549988</v>
      </c>
      <c r="BT1241" s="95">
        <v>0</v>
      </c>
      <c r="BU1241" s="95">
        <v>0</v>
      </c>
      <c r="BV1241" s="95">
        <v>1831098.94773865</v>
      </c>
      <c r="BW1241" s="95">
        <v>0</v>
      </c>
      <c r="BX1241" s="95">
        <v>0</v>
      </c>
      <c r="BY1241" s="95">
        <v>0</v>
      </c>
      <c r="BZ1241" s="95">
        <v>0</v>
      </c>
      <c r="CA1241" s="95">
        <v>75990.024804115295</v>
      </c>
      <c r="CB1241" s="95">
        <v>3965800.8082580599</v>
      </c>
      <c r="CC1241" s="95">
        <v>35659432.007324196</v>
      </c>
      <c r="CD1241" s="95">
        <v>8205465.4267578097</v>
      </c>
      <c r="CE1241" s="95">
        <v>1205.0257746428299</v>
      </c>
      <c r="CF1241" s="95">
        <v>144234.798906326</v>
      </c>
      <c r="CG1241" s="95">
        <v>1181852.05838013</v>
      </c>
      <c r="CH1241" s="95">
        <v>0</v>
      </c>
      <c r="CI1241" s="95">
        <v>77194.646353721604</v>
      </c>
      <c r="CJ1241" s="95">
        <v>4111411.9063110398</v>
      </c>
      <c r="CK1241" s="95">
        <v>36849143.307128899</v>
      </c>
      <c r="CL1241" s="95">
        <v>8204388.09191895</v>
      </c>
      <c r="CM1241" s="160">
        <v>108456.74313545199</v>
      </c>
      <c r="CN1241" s="160">
        <v>14527798.4174805</v>
      </c>
      <c r="CO1241" s="160">
        <v>66551717.625</v>
      </c>
      <c r="CP1241" s="95">
        <v>8204388.09191895</v>
      </c>
      <c r="CQ1241" s="95">
        <v>0</v>
      </c>
      <c r="CR1241" s="95">
        <v>0</v>
      </c>
      <c r="CS1241" s="95">
        <v>0</v>
      </c>
      <c r="CT1241" s="95">
        <v>0</v>
      </c>
      <c r="CU1241" s="161">
        <v>4110035.6071643857</v>
      </c>
      <c r="CV1241" s="161">
        <v>36841284.065704323</v>
      </c>
    </row>
    <row r="1242" spans="1:100" x14ac:dyDescent="0.2">
      <c r="A1242" s="94" t="s">
        <v>69</v>
      </c>
      <c r="B1242" s="96">
        <v>41153</v>
      </c>
      <c r="C1242" s="95">
        <v>65109.8291625977</v>
      </c>
      <c r="D1242" s="95">
        <v>0</v>
      </c>
      <c r="E1242" s="95">
        <v>10508.9525378942</v>
      </c>
      <c r="F1242" s="95">
        <v>8637.8667007684708</v>
      </c>
      <c r="G1242" s="95">
        <v>1202.2298776954401</v>
      </c>
      <c r="H1242" s="95">
        <v>0</v>
      </c>
      <c r="I1242" s="95">
        <v>0</v>
      </c>
      <c r="J1242" s="95">
        <v>31195.8277192116</v>
      </c>
      <c r="K1242" s="95">
        <v>134.984300397336</v>
      </c>
      <c r="L1242" s="95">
        <v>33842.6416344643</v>
      </c>
      <c r="M1242" s="95">
        <v>33850.203296661399</v>
      </c>
      <c r="N1242" s="95">
        <v>4243.0528289079703</v>
      </c>
      <c r="O1242" s="95">
        <v>0</v>
      </c>
      <c r="P1242" s="95">
        <v>0</v>
      </c>
      <c r="Q1242" s="95">
        <v>3931.0848852396002</v>
      </c>
      <c r="R1242" s="95">
        <v>0</v>
      </c>
      <c r="S1242" s="95">
        <v>0</v>
      </c>
      <c r="T1242" s="95">
        <v>1204.5205676555599</v>
      </c>
      <c r="U1242" s="95">
        <v>31330.254506826401</v>
      </c>
      <c r="V1242" s="95">
        <v>3193439.4833374</v>
      </c>
      <c r="W1242" s="95">
        <v>37.0511420019902</v>
      </c>
      <c r="X1242" s="95">
        <v>695422.51091003395</v>
      </c>
      <c r="Y1242" s="95">
        <v>544682.14953613305</v>
      </c>
      <c r="Z1242" s="95">
        <v>141003.96859550499</v>
      </c>
      <c r="AA1242" s="95">
        <v>0</v>
      </c>
      <c r="AB1242" s="95">
        <v>0</v>
      </c>
      <c r="AC1242" s="95">
        <v>10350545.572143599</v>
      </c>
      <c r="AD1242" s="95">
        <v>12263.5944066048</v>
      </c>
      <c r="AE1242" s="95">
        <v>1430443.6750183101</v>
      </c>
      <c r="AF1242" s="95">
        <v>1531986.9115448</v>
      </c>
      <c r="AG1242" s="95">
        <v>542703.31774902297</v>
      </c>
      <c r="AH1242" s="95">
        <v>0</v>
      </c>
      <c r="AI1242" s="95">
        <v>0</v>
      </c>
      <c r="AJ1242" s="95">
        <v>383385.08440399199</v>
      </c>
      <c r="AK1242" s="95">
        <v>0</v>
      </c>
      <c r="AL1242" s="95">
        <v>0</v>
      </c>
      <c r="AM1242" s="95">
        <v>140667.96228408799</v>
      </c>
      <c r="AN1242" s="95">
        <v>10363225.6519775</v>
      </c>
      <c r="AO1242" s="95">
        <v>29501808.185546901</v>
      </c>
      <c r="AP1242" s="95">
        <v>322.474406443536</v>
      </c>
      <c r="AQ1242" s="95">
        <v>5730473.7609252902</v>
      </c>
      <c r="AR1242" s="95">
        <v>4456637.1654052697</v>
      </c>
      <c r="AS1242" s="95">
        <v>1167515.9286956801</v>
      </c>
      <c r="AT1242" s="95">
        <v>0</v>
      </c>
      <c r="AU1242" s="95">
        <v>0</v>
      </c>
      <c r="AV1242" s="95">
        <v>29845532.916992199</v>
      </c>
      <c r="AW1242" s="95">
        <v>38870.826651573203</v>
      </c>
      <c r="AX1242" s="95">
        <v>13113596.7408447</v>
      </c>
      <c r="AY1242" s="95">
        <v>14222078.4104004</v>
      </c>
      <c r="AZ1242" s="95">
        <v>4612458.9052123995</v>
      </c>
      <c r="BA1242" s="95">
        <v>0</v>
      </c>
      <c r="BB1242" s="95">
        <v>0</v>
      </c>
      <c r="BC1242" s="95">
        <v>3312576.8623657199</v>
      </c>
      <c r="BD1242" s="95">
        <v>0</v>
      </c>
      <c r="BE1242" s="95">
        <v>0</v>
      </c>
      <c r="BF1242" s="95">
        <v>1167467.50427246</v>
      </c>
      <c r="BG1242" s="95">
        <v>29860930.277587902</v>
      </c>
      <c r="BH1242" s="95">
        <v>5744920.4603881799</v>
      </c>
      <c r="BI1242" s="95">
        <v>29.322700443910399</v>
      </c>
      <c r="BJ1242" s="95">
        <v>2555787.6600647001</v>
      </c>
      <c r="BK1242" s="95">
        <v>2004477.8746643099</v>
      </c>
      <c r="BL1242" s="95">
        <v>0</v>
      </c>
      <c r="BM1242" s="95">
        <v>0</v>
      </c>
      <c r="BN1242" s="95">
        <v>0</v>
      </c>
      <c r="BO1242" s="95">
        <v>0</v>
      </c>
      <c r="BP1242" s="95">
        <v>0</v>
      </c>
      <c r="BQ1242" s="95">
        <v>0</v>
      </c>
      <c r="BR1242" s="95">
        <v>4471879.3010253897</v>
      </c>
      <c r="BS1242" s="95">
        <v>1934389.9721069301</v>
      </c>
      <c r="BT1242" s="95">
        <v>0</v>
      </c>
      <c r="BU1242" s="95">
        <v>0</v>
      </c>
      <c r="BV1242" s="95">
        <v>1852596.53059387</v>
      </c>
      <c r="BW1242" s="95">
        <v>0</v>
      </c>
      <c r="BX1242" s="95">
        <v>0</v>
      </c>
      <c r="BY1242" s="95">
        <v>0</v>
      </c>
      <c r="BZ1242" s="95">
        <v>0</v>
      </c>
      <c r="CA1242" s="95">
        <v>75611.231081008897</v>
      </c>
      <c r="CB1242" s="95">
        <v>3881377.6892089802</v>
      </c>
      <c r="CC1242" s="95">
        <v>35224151.442382798</v>
      </c>
      <c r="CD1242" s="95">
        <v>8290766.6002197303</v>
      </c>
      <c r="CE1242" s="95">
        <v>1203.8451115787</v>
      </c>
      <c r="CF1242" s="95">
        <v>141033.04919815101</v>
      </c>
      <c r="CG1242" s="95">
        <v>1168728.52742004</v>
      </c>
      <c r="CH1242" s="95">
        <v>0</v>
      </c>
      <c r="CI1242" s="95">
        <v>76815.731232643098</v>
      </c>
      <c r="CJ1242" s="95">
        <v>4022193.8308105501</v>
      </c>
      <c r="CK1242" s="95">
        <v>36399143.152832001</v>
      </c>
      <c r="CL1242" s="95">
        <v>8295803.3143920898</v>
      </c>
      <c r="CM1242" s="160">
        <v>107949.93644714401</v>
      </c>
      <c r="CN1242" s="160">
        <v>14373884.693359399</v>
      </c>
      <c r="CO1242" s="160">
        <v>66300689.2177734</v>
      </c>
      <c r="CP1242" s="95">
        <v>8295803.3143920898</v>
      </c>
      <c r="CQ1242" s="95">
        <v>0</v>
      </c>
      <c r="CR1242" s="95">
        <v>0</v>
      </c>
      <c r="CS1242" s="95">
        <v>0</v>
      </c>
      <c r="CT1242" s="95">
        <v>0</v>
      </c>
      <c r="CU1242" s="161">
        <v>4022410.7384071313</v>
      </c>
      <c r="CV1242" s="161">
        <v>36392879.969802834</v>
      </c>
    </row>
    <row r="1243" spans="1:100" x14ac:dyDescent="0.2">
      <c r="A1243" s="94" t="s">
        <v>69</v>
      </c>
      <c r="B1243" s="96">
        <v>41244</v>
      </c>
      <c r="C1243" s="95">
        <v>64633.698488235503</v>
      </c>
      <c r="D1243" s="95">
        <v>0</v>
      </c>
      <c r="E1243" s="95">
        <v>10344.463178276999</v>
      </c>
      <c r="F1243" s="95">
        <v>8558.1023296117801</v>
      </c>
      <c r="G1243" s="95">
        <v>1207.6876697689299</v>
      </c>
      <c r="H1243" s="95">
        <v>0</v>
      </c>
      <c r="I1243" s="95">
        <v>0</v>
      </c>
      <c r="J1243" s="95">
        <v>31335.266409873999</v>
      </c>
      <c r="K1243" s="95">
        <v>120.44194974564</v>
      </c>
      <c r="L1243" s="95">
        <v>33136.056551456502</v>
      </c>
      <c r="M1243" s="95">
        <v>33713.785214901</v>
      </c>
      <c r="N1243" s="95">
        <v>4153.5669127702704</v>
      </c>
      <c r="O1243" s="95">
        <v>0</v>
      </c>
      <c r="P1243" s="95">
        <v>0</v>
      </c>
      <c r="Q1243" s="95">
        <v>3928.0352410077999</v>
      </c>
      <c r="R1243" s="95">
        <v>0</v>
      </c>
      <c r="S1243" s="95">
        <v>0</v>
      </c>
      <c r="T1243" s="95">
        <v>1185.37748911977</v>
      </c>
      <c r="U1243" s="95">
        <v>31458.381236076399</v>
      </c>
      <c r="V1243" s="95">
        <v>3174312.03723145</v>
      </c>
      <c r="W1243" s="95">
        <v>26.130378403933701</v>
      </c>
      <c r="X1243" s="95">
        <v>677035.12447357201</v>
      </c>
      <c r="Y1243" s="95">
        <v>532178.43034362805</v>
      </c>
      <c r="Z1243" s="95">
        <v>137529.868038177</v>
      </c>
      <c r="AA1243" s="95">
        <v>0</v>
      </c>
      <c r="AB1243" s="95">
        <v>0</v>
      </c>
      <c r="AC1243" s="95">
        <v>10369260.3282471</v>
      </c>
      <c r="AD1243" s="95">
        <v>11862.9428825378</v>
      </c>
      <c r="AE1243" s="95">
        <v>1412165.0876770001</v>
      </c>
      <c r="AF1243" s="95">
        <v>1532967.1055602999</v>
      </c>
      <c r="AG1243" s="95">
        <v>519880.39319229103</v>
      </c>
      <c r="AH1243" s="95">
        <v>0</v>
      </c>
      <c r="AI1243" s="95">
        <v>0</v>
      </c>
      <c r="AJ1243" s="95">
        <v>380359.86642074602</v>
      </c>
      <c r="AK1243" s="95">
        <v>0</v>
      </c>
      <c r="AL1243" s="95">
        <v>0</v>
      </c>
      <c r="AM1243" s="95">
        <v>135615.98299217201</v>
      </c>
      <c r="AN1243" s="95">
        <v>10371868.700805699</v>
      </c>
      <c r="AO1243" s="95">
        <v>29590326.215820301</v>
      </c>
      <c r="AP1243" s="95">
        <v>243.53978347219501</v>
      </c>
      <c r="AQ1243" s="95">
        <v>5601790.7703247098</v>
      </c>
      <c r="AR1243" s="95">
        <v>4349654.1146240197</v>
      </c>
      <c r="AS1243" s="95">
        <v>1138874.5234680199</v>
      </c>
      <c r="AT1243" s="95">
        <v>0</v>
      </c>
      <c r="AU1243" s="95">
        <v>0</v>
      </c>
      <c r="AV1243" s="95">
        <v>30037861.46875</v>
      </c>
      <c r="AW1243" s="95">
        <v>37868.508047103896</v>
      </c>
      <c r="AX1243" s="95">
        <v>13052306.380127</v>
      </c>
      <c r="AY1243" s="95">
        <v>14314132.213134799</v>
      </c>
      <c r="AZ1243" s="95">
        <v>4423935.1182251005</v>
      </c>
      <c r="BA1243" s="95">
        <v>0</v>
      </c>
      <c r="BB1243" s="95">
        <v>0</v>
      </c>
      <c r="BC1243" s="95">
        <v>3281293.8002319299</v>
      </c>
      <c r="BD1243" s="95">
        <v>0</v>
      </c>
      <c r="BE1243" s="95">
        <v>0</v>
      </c>
      <c r="BF1243" s="95">
        <v>1127224.4347534201</v>
      </c>
      <c r="BG1243" s="95">
        <v>30013338.040527299</v>
      </c>
      <c r="BH1243" s="95">
        <v>5724416.48901367</v>
      </c>
      <c r="BI1243" s="95">
        <v>17.232980516971999</v>
      </c>
      <c r="BJ1243" s="95">
        <v>2488787.7371521001</v>
      </c>
      <c r="BK1243" s="95">
        <v>1966370.3245697001</v>
      </c>
      <c r="BL1243" s="95">
        <v>0</v>
      </c>
      <c r="BM1243" s="95">
        <v>0</v>
      </c>
      <c r="BN1243" s="95">
        <v>0</v>
      </c>
      <c r="BO1243" s="95">
        <v>0</v>
      </c>
      <c r="BP1243" s="95">
        <v>0</v>
      </c>
      <c r="BQ1243" s="95">
        <v>0</v>
      </c>
      <c r="BR1243" s="95">
        <v>4513912.0482788105</v>
      </c>
      <c r="BS1243" s="95">
        <v>1853312.54649353</v>
      </c>
      <c r="BT1243" s="95">
        <v>0</v>
      </c>
      <c r="BU1243" s="95">
        <v>0</v>
      </c>
      <c r="BV1243" s="95">
        <v>1858578.1646728499</v>
      </c>
      <c r="BW1243" s="95">
        <v>0</v>
      </c>
      <c r="BX1243" s="95">
        <v>0</v>
      </c>
      <c r="BY1243" s="95">
        <v>0</v>
      </c>
      <c r="BZ1243" s="95">
        <v>0</v>
      </c>
      <c r="CA1243" s="95">
        <v>74977.912366867095</v>
      </c>
      <c r="CB1243" s="95">
        <v>3856890.0283203102</v>
      </c>
      <c r="CC1243" s="95">
        <v>35222223.192871101</v>
      </c>
      <c r="CD1243" s="95">
        <v>8227106.4572143601</v>
      </c>
      <c r="CE1243" s="95">
        <v>1206.9409410506501</v>
      </c>
      <c r="CF1243" s="95">
        <v>137138.39179229701</v>
      </c>
      <c r="CG1243" s="95">
        <v>1137109.25906372</v>
      </c>
      <c r="CH1243" s="95">
        <v>0</v>
      </c>
      <c r="CI1243" s="95">
        <v>76186.523722648606</v>
      </c>
      <c r="CJ1243" s="95">
        <v>3994432.2901306199</v>
      </c>
      <c r="CK1243" s="95">
        <v>36358959.161621101</v>
      </c>
      <c r="CL1243" s="95">
        <v>8230253.9105834998</v>
      </c>
      <c r="CM1243" s="160">
        <v>107381.404718399</v>
      </c>
      <c r="CN1243" s="160">
        <v>14352275.40271</v>
      </c>
      <c r="CO1243" s="160">
        <v>66314640.7353516</v>
      </c>
      <c r="CP1243" s="95">
        <v>8230253.9105834998</v>
      </c>
      <c r="CQ1243" s="95">
        <v>0</v>
      </c>
      <c r="CR1243" s="95">
        <v>0</v>
      </c>
      <c r="CS1243" s="95">
        <v>0</v>
      </c>
      <c r="CT1243" s="95">
        <v>0</v>
      </c>
      <c r="CU1243" s="161">
        <v>3994028.4201126071</v>
      </c>
      <c r="CV1243" s="161">
        <v>36359332.451934822</v>
      </c>
    </row>
    <row r="1244" spans="1:100" x14ac:dyDescent="0.2">
      <c r="A1244" s="94" t="s">
        <v>69</v>
      </c>
      <c r="B1244" s="96">
        <v>41334</v>
      </c>
      <c r="C1244" s="95">
        <v>64069.112782001503</v>
      </c>
      <c r="D1244" s="95">
        <v>0</v>
      </c>
      <c r="E1244" s="95">
        <v>10103.474347353</v>
      </c>
      <c r="F1244" s="95">
        <v>8364.8717252016104</v>
      </c>
      <c r="G1244" s="95">
        <v>1197.4569301009201</v>
      </c>
      <c r="H1244" s="95">
        <v>0</v>
      </c>
      <c r="I1244" s="95">
        <v>0</v>
      </c>
      <c r="J1244" s="95">
        <v>31434.579104661902</v>
      </c>
      <c r="K1244" s="95">
        <v>113.190641064197</v>
      </c>
      <c r="L1244" s="95">
        <v>686.590738326311</v>
      </c>
      <c r="M1244" s="95">
        <v>33458.705060482003</v>
      </c>
      <c r="N1244" s="95">
        <v>4062.74287465215</v>
      </c>
      <c r="O1244" s="95">
        <v>0</v>
      </c>
      <c r="P1244" s="95">
        <v>31905.389791965499</v>
      </c>
      <c r="Q1244" s="95">
        <v>3881.3639232218302</v>
      </c>
      <c r="R1244" s="95">
        <v>0</v>
      </c>
      <c r="S1244" s="95">
        <v>1186.3848391026299</v>
      </c>
      <c r="T1244" s="95">
        <v>0</v>
      </c>
      <c r="U1244" s="95">
        <v>31547.097205162001</v>
      </c>
      <c r="V1244" s="95">
        <v>3136905.88671875</v>
      </c>
      <c r="W1244" s="95">
        <v>34.027907930780202</v>
      </c>
      <c r="X1244" s="95">
        <v>646005.58558654797</v>
      </c>
      <c r="Y1244" s="95">
        <v>510687.574794769</v>
      </c>
      <c r="Z1244" s="95">
        <v>135311.95616340599</v>
      </c>
      <c r="AA1244" s="95">
        <v>0</v>
      </c>
      <c r="AB1244" s="95">
        <v>0</v>
      </c>
      <c r="AC1244" s="95">
        <v>10352523.2738037</v>
      </c>
      <c r="AD1244" s="95">
        <v>10455.2854630947</v>
      </c>
      <c r="AE1244" s="95">
        <v>16842.170422315601</v>
      </c>
      <c r="AF1244" s="95">
        <v>1525012.9482421901</v>
      </c>
      <c r="AG1244" s="95">
        <v>505239.77548217803</v>
      </c>
      <c r="AH1244" s="95">
        <v>0</v>
      </c>
      <c r="AI1244" s="95">
        <v>1358364.145401</v>
      </c>
      <c r="AJ1244" s="95">
        <v>362508.48914718599</v>
      </c>
      <c r="AK1244" s="95">
        <v>0</v>
      </c>
      <c r="AL1244" s="95">
        <v>133321.54860305801</v>
      </c>
      <c r="AM1244" s="95">
        <v>0</v>
      </c>
      <c r="AN1244" s="95">
        <v>10395652.2508545</v>
      </c>
      <c r="AO1244" s="95">
        <v>29242703.345947299</v>
      </c>
      <c r="AP1244" s="95">
        <v>351.58930304646498</v>
      </c>
      <c r="AQ1244" s="95">
        <v>5336769.69384766</v>
      </c>
      <c r="AR1244" s="95">
        <v>4171027.2511291499</v>
      </c>
      <c r="AS1244" s="95">
        <v>1108429.22486877</v>
      </c>
      <c r="AT1244" s="95">
        <v>0</v>
      </c>
      <c r="AU1244" s="95">
        <v>0</v>
      </c>
      <c r="AV1244" s="95">
        <v>30160534.1486816</v>
      </c>
      <c r="AW1244" s="95">
        <v>33417.526151180296</v>
      </c>
      <c r="AX1244" s="95">
        <v>178493.265468597</v>
      </c>
      <c r="AY1244" s="95">
        <v>14234941.5778809</v>
      </c>
      <c r="AZ1244" s="95">
        <v>4310735.9942016602</v>
      </c>
      <c r="BA1244" s="95">
        <v>0</v>
      </c>
      <c r="BB1244" s="95">
        <v>12478946.106811499</v>
      </c>
      <c r="BC1244" s="95">
        <v>3142584.80963135</v>
      </c>
      <c r="BD1244" s="95">
        <v>0</v>
      </c>
      <c r="BE1244" s="95">
        <v>1092437.44448853</v>
      </c>
      <c r="BF1244" s="95">
        <v>0</v>
      </c>
      <c r="BG1244" s="95">
        <v>30345573.4375</v>
      </c>
      <c r="BH1244" s="95">
        <v>6765793.4647216797</v>
      </c>
      <c r="BI1244" s="95">
        <v>33.554340113885701</v>
      </c>
      <c r="BJ1244" s="95">
        <v>2520621.82318115</v>
      </c>
      <c r="BK1244" s="95">
        <v>1970044.73789978</v>
      </c>
      <c r="BL1244" s="95">
        <v>0</v>
      </c>
      <c r="BM1244" s="95">
        <v>0</v>
      </c>
      <c r="BN1244" s="95">
        <v>0</v>
      </c>
      <c r="BO1244" s="95">
        <v>0</v>
      </c>
      <c r="BP1244" s="95">
        <v>0</v>
      </c>
      <c r="BQ1244" s="95">
        <v>0</v>
      </c>
      <c r="BR1244" s="95">
        <v>4654094.0985107403</v>
      </c>
      <c r="BS1244" s="95">
        <v>1862863.3208465599</v>
      </c>
      <c r="BT1244" s="95">
        <v>0</v>
      </c>
      <c r="BU1244" s="95">
        <v>951279</v>
      </c>
      <c r="BV1244" s="95">
        <v>1856267.56698608</v>
      </c>
      <c r="BW1244" s="95">
        <v>0</v>
      </c>
      <c r="BX1244" s="95">
        <v>91474.809908866897</v>
      </c>
      <c r="BY1244" s="95">
        <v>0</v>
      </c>
      <c r="BZ1244" s="95">
        <v>0</v>
      </c>
      <c r="CA1244" s="95">
        <v>74184.267163276701</v>
      </c>
      <c r="CB1244" s="95">
        <v>3785318.59619141</v>
      </c>
      <c r="CC1244" s="95">
        <v>34562999.4443359</v>
      </c>
      <c r="CD1244" s="95">
        <v>9278127.30615234</v>
      </c>
      <c r="CE1244" s="95">
        <v>1196.77047179639</v>
      </c>
      <c r="CF1244" s="95">
        <v>134954.78264999401</v>
      </c>
      <c r="CG1244" s="95">
        <v>1108957.1794891399</v>
      </c>
      <c r="CH1244" s="95">
        <v>0</v>
      </c>
      <c r="CI1244" s="95">
        <v>75379.107361793504</v>
      </c>
      <c r="CJ1244" s="95">
        <v>3921166.1213073698</v>
      </c>
      <c r="CK1244" s="95">
        <v>35679648.478027299</v>
      </c>
      <c r="CL1244" s="95">
        <v>9367540.64526367</v>
      </c>
      <c r="CM1244" s="160">
        <v>106690.049476624</v>
      </c>
      <c r="CN1244" s="160">
        <v>14313966.852661099</v>
      </c>
      <c r="CO1244" s="160">
        <v>65965359.7880859</v>
      </c>
      <c r="CP1244" s="95">
        <v>9367540.64526367</v>
      </c>
      <c r="CQ1244" s="95">
        <v>0</v>
      </c>
      <c r="CR1244" s="95">
        <v>0</v>
      </c>
      <c r="CS1244" s="95">
        <v>0</v>
      </c>
      <c r="CT1244" s="95">
        <v>0</v>
      </c>
      <c r="CU1244" s="161">
        <v>3920273.3788414039</v>
      </c>
      <c r="CV1244" s="161">
        <v>35671956.623825043</v>
      </c>
    </row>
    <row r="1245" spans="1:100" x14ac:dyDescent="0.2">
      <c r="A1245" s="94" t="s">
        <v>69</v>
      </c>
      <c r="B1245" s="96">
        <v>41426</v>
      </c>
      <c r="C1245" s="95">
        <v>64312.048169135996</v>
      </c>
      <c r="D1245" s="95">
        <v>0</v>
      </c>
      <c r="E1245" s="95">
        <v>9864.9023852348291</v>
      </c>
      <c r="F1245" s="95">
        <v>8164.4231253266298</v>
      </c>
      <c r="G1245" s="95">
        <v>1189.8655905723599</v>
      </c>
      <c r="H1245" s="95">
        <v>0</v>
      </c>
      <c r="I1245" s="95">
        <v>0</v>
      </c>
      <c r="J1245" s="95">
        <v>31280.718173980698</v>
      </c>
      <c r="K1245" s="95">
        <v>110.949657810852</v>
      </c>
      <c r="L1245" s="95">
        <v>529.01925284415495</v>
      </c>
      <c r="M1245" s="95">
        <v>33691.061441421502</v>
      </c>
      <c r="N1245" s="95">
        <v>4026.5278454721001</v>
      </c>
      <c r="O1245" s="95">
        <v>0</v>
      </c>
      <c r="P1245" s="95">
        <v>32196.151207447099</v>
      </c>
      <c r="Q1245" s="95">
        <v>3844.7818310856801</v>
      </c>
      <c r="R1245" s="95">
        <v>0</v>
      </c>
      <c r="S1245" s="95">
        <v>1187.9137684851901</v>
      </c>
      <c r="T1245" s="95">
        <v>0</v>
      </c>
      <c r="U1245" s="95">
        <v>31391.447540283199</v>
      </c>
      <c r="V1245" s="95">
        <v>3106434.0708007799</v>
      </c>
      <c r="W1245" s="95">
        <v>47.114400621969303</v>
      </c>
      <c r="X1245" s="95">
        <v>623160.28494262695</v>
      </c>
      <c r="Y1245" s="95">
        <v>491484.97996139497</v>
      </c>
      <c r="Z1245" s="95">
        <v>133912.34987258899</v>
      </c>
      <c r="AA1245" s="95">
        <v>0</v>
      </c>
      <c r="AB1245" s="95">
        <v>0</v>
      </c>
      <c r="AC1245" s="95">
        <v>10294651.6295166</v>
      </c>
      <c r="AD1245" s="95">
        <v>10101.887407660501</v>
      </c>
      <c r="AE1245" s="95">
        <v>13748.641765832899</v>
      </c>
      <c r="AF1245" s="95">
        <v>1512712.77911377</v>
      </c>
      <c r="AG1245" s="95">
        <v>496409.352420807</v>
      </c>
      <c r="AH1245" s="95">
        <v>0</v>
      </c>
      <c r="AI1245" s="95">
        <v>1350898.38369751</v>
      </c>
      <c r="AJ1245" s="95">
        <v>356662.00639724702</v>
      </c>
      <c r="AK1245" s="95">
        <v>0</v>
      </c>
      <c r="AL1245" s="95">
        <v>133297.07623291001</v>
      </c>
      <c r="AM1245" s="95">
        <v>0</v>
      </c>
      <c r="AN1245" s="95">
        <v>10319984.0699463</v>
      </c>
      <c r="AO1245" s="95">
        <v>29081246.553222701</v>
      </c>
      <c r="AP1245" s="95">
        <v>437.81999952718598</v>
      </c>
      <c r="AQ1245" s="95">
        <v>5163711.4752197303</v>
      </c>
      <c r="AR1245" s="95">
        <v>4021662.23193359</v>
      </c>
      <c r="AS1245" s="95">
        <v>1109876.40484619</v>
      </c>
      <c r="AT1245" s="95">
        <v>0</v>
      </c>
      <c r="AU1245" s="95">
        <v>0</v>
      </c>
      <c r="AV1245" s="95">
        <v>30013125.387939502</v>
      </c>
      <c r="AW1245" s="95">
        <v>32316.877935409499</v>
      </c>
      <c r="AX1245" s="95">
        <v>137753.13106346101</v>
      </c>
      <c r="AY1245" s="95">
        <v>14211381.154174799</v>
      </c>
      <c r="AZ1245" s="95">
        <v>4258994.37927246</v>
      </c>
      <c r="BA1245" s="95">
        <v>0</v>
      </c>
      <c r="BB1245" s="95">
        <v>12472494.514038101</v>
      </c>
      <c r="BC1245" s="95">
        <v>3097859.93469238</v>
      </c>
      <c r="BD1245" s="95">
        <v>0</v>
      </c>
      <c r="BE1245" s="95">
        <v>1098936.54914856</v>
      </c>
      <c r="BF1245" s="95">
        <v>0</v>
      </c>
      <c r="BG1245" s="95">
        <v>30145307.451416001</v>
      </c>
      <c r="BH1245" s="95">
        <v>6819110.5508422898</v>
      </c>
      <c r="BI1245" s="95">
        <v>56.291336524765903</v>
      </c>
      <c r="BJ1245" s="95">
        <v>2504324.9515685998</v>
      </c>
      <c r="BK1245" s="95">
        <v>1948854.7706756601</v>
      </c>
      <c r="BL1245" s="95">
        <v>0</v>
      </c>
      <c r="BM1245" s="95">
        <v>0</v>
      </c>
      <c r="BN1245" s="95">
        <v>0</v>
      </c>
      <c r="BO1245" s="95">
        <v>0</v>
      </c>
      <c r="BP1245" s="95">
        <v>0</v>
      </c>
      <c r="BQ1245" s="95">
        <v>0</v>
      </c>
      <c r="BR1245" s="95">
        <v>4661478.2951660203</v>
      </c>
      <c r="BS1245" s="95">
        <v>1851563.77786255</v>
      </c>
      <c r="BT1245" s="95">
        <v>0</v>
      </c>
      <c r="BU1245" s="95">
        <v>965405.56999206496</v>
      </c>
      <c r="BV1245" s="95">
        <v>1861284.9176483201</v>
      </c>
      <c r="BW1245" s="95">
        <v>0</v>
      </c>
      <c r="BX1245" s="95">
        <v>92760.669914245605</v>
      </c>
      <c r="BY1245" s="95">
        <v>0</v>
      </c>
      <c r="BZ1245" s="95">
        <v>0</v>
      </c>
      <c r="CA1245" s="95">
        <v>74175.846032142596</v>
      </c>
      <c r="CB1245" s="95">
        <v>3735346.9376525902</v>
      </c>
      <c r="CC1245" s="95">
        <v>34264887.6015625</v>
      </c>
      <c r="CD1245" s="95">
        <v>9334569.42651367</v>
      </c>
      <c r="CE1245" s="95">
        <v>1190.02074293792</v>
      </c>
      <c r="CF1245" s="95">
        <v>134567.23144340501</v>
      </c>
      <c r="CG1245" s="95">
        <v>1110586.1916503899</v>
      </c>
      <c r="CH1245" s="95">
        <v>0</v>
      </c>
      <c r="CI1245" s="95">
        <v>75366.230554580703</v>
      </c>
      <c r="CJ1245" s="95">
        <v>3868882.0038147001</v>
      </c>
      <c r="CK1245" s="95">
        <v>35362155.607910201</v>
      </c>
      <c r="CL1245" s="95">
        <v>9424016.8289794903</v>
      </c>
      <c r="CM1245" s="160">
        <v>106540.115430832</v>
      </c>
      <c r="CN1245" s="160">
        <v>14191562.439331099</v>
      </c>
      <c r="CO1245" s="160">
        <v>65493894.814941399</v>
      </c>
      <c r="CP1245" s="95">
        <v>9424016.8289794903</v>
      </c>
      <c r="CQ1245" s="95">
        <v>0</v>
      </c>
      <c r="CR1245" s="95">
        <v>0</v>
      </c>
      <c r="CS1245" s="95">
        <v>0</v>
      </c>
      <c r="CT1245" s="95">
        <v>0</v>
      </c>
      <c r="CU1245" s="161">
        <v>3869914.1690959954</v>
      </c>
      <c r="CV1245" s="161">
        <v>35375473.793212891</v>
      </c>
    </row>
    <row r="1246" spans="1:100" x14ac:dyDescent="0.2">
      <c r="A1246" s="94" t="s">
        <v>69</v>
      </c>
      <c r="B1246" s="96">
        <v>41518</v>
      </c>
      <c r="C1246" s="95">
        <v>64357.168414115898</v>
      </c>
      <c r="D1246" s="95">
        <v>0</v>
      </c>
      <c r="E1246" s="95">
        <v>9633.2720762491208</v>
      </c>
      <c r="F1246" s="95">
        <v>7990.6467860341099</v>
      </c>
      <c r="G1246" s="95">
        <v>1174.78548960388</v>
      </c>
      <c r="H1246" s="95">
        <v>0</v>
      </c>
      <c r="I1246" s="95">
        <v>0</v>
      </c>
      <c r="J1246" s="95">
        <v>31133.742322683302</v>
      </c>
      <c r="K1246" s="95">
        <v>99.949044638313396</v>
      </c>
      <c r="L1246" s="95">
        <v>98.684844160452499</v>
      </c>
      <c r="M1246" s="95">
        <v>33770.960145950303</v>
      </c>
      <c r="N1246" s="95">
        <v>3995.44643938541</v>
      </c>
      <c r="O1246" s="95">
        <v>0</v>
      </c>
      <c r="P1246" s="95">
        <v>32458.1574032307</v>
      </c>
      <c r="Q1246" s="95">
        <v>3806.0585885047899</v>
      </c>
      <c r="R1246" s="95">
        <v>0</v>
      </c>
      <c r="S1246" s="95">
        <v>1173.6496492773299</v>
      </c>
      <c r="T1246" s="95">
        <v>0</v>
      </c>
      <c r="U1246" s="95">
        <v>31232.574591636701</v>
      </c>
      <c r="V1246" s="95">
        <v>3114528.6087341299</v>
      </c>
      <c r="W1246" s="95">
        <v>71.752054637298002</v>
      </c>
      <c r="X1246" s="95">
        <v>600108.28623199498</v>
      </c>
      <c r="Y1246" s="95">
        <v>472875.80124664301</v>
      </c>
      <c r="Z1246" s="95">
        <v>134942.827903748</v>
      </c>
      <c r="AA1246" s="95">
        <v>0</v>
      </c>
      <c r="AB1246" s="95">
        <v>0</v>
      </c>
      <c r="AC1246" s="95">
        <v>10258388.7279053</v>
      </c>
      <c r="AD1246" s="95">
        <v>9159.0612611770594</v>
      </c>
      <c r="AE1246" s="95">
        <v>7417.9833306670198</v>
      </c>
      <c r="AF1246" s="95">
        <v>1514723.2590179399</v>
      </c>
      <c r="AG1246" s="95">
        <v>489763.29397964501</v>
      </c>
      <c r="AH1246" s="95">
        <v>0</v>
      </c>
      <c r="AI1246" s="95">
        <v>1352700.57044983</v>
      </c>
      <c r="AJ1246" s="95">
        <v>350382.10378646897</v>
      </c>
      <c r="AK1246" s="95">
        <v>0</v>
      </c>
      <c r="AL1246" s="95">
        <v>133779.479009628</v>
      </c>
      <c r="AM1246" s="95">
        <v>0</v>
      </c>
      <c r="AN1246" s="95">
        <v>10250750.7852783</v>
      </c>
      <c r="AO1246" s="95">
        <v>29261473.282958999</v>
      </c>
      <c r="AP1246" s="95">
        <v>635.74148609489202</v>
      </c>
      <c r="AQ1246" s="95">
        <v>4966692.2349243201</v>
      </c>
      <c r="AR1246" s="95">
        <v>3887757.6060180701</v>
      </c>
      <c r="AS1246" s="95">
        <v>1114203.8348693801</v>
      </c>
      <c r="AT1246" s="95">
        <v>0</v>
      </c>
      <c r="AU1246" s="95">
        <v>0</v>
      </c>
      <c r="AV1246" s="95">
        <v>30011049.595458999</v>
      </c>
      <c r="AW1246" s="95">
        <v>29260.8142359257</v>
      </c>
      <c r="AX1246" s="95">
        <v>60875.255641460397</v>
      </c>
      <c r="AY1246" s="95">
        <v>14368696.213501001</v>
      </c>
      <c r="AZ1246" s="95">
        <v>4204508.9447021503</v>
      </c>
      <c r="BA1246" s="95">
        <v>0</v>
      </c>
      <c r="BB1246" s="95">
        <v>12528749.232299799</v>
      </c>
      <c r="BC1246" s="95">
        <v>3058693.0125732399</v>
      </c>
      <c r="BD1246" s="95">
        <v>0</v>
      </c>
      <c r="BE1246" s="95">
        <v>1106487.8129730199</v>
      </c>
      <c r="BF1246" s="95">
        <v>0</v>
      </c>
      <c r="BG1246" s="95">
        <v>29917558.1486816</v>
      </c>
      <c r="BH1246" s="95">
        <v>6869043.2423095703</v>
      </c>
      <c r="BI1246" s="95">
        <v>100.81753262318701</v>
      </c>
      <c r="BJ1246" s="95">
        <v>2464540.1136169401</v>
      </c>
      <c r="BK1246" s="95">
        <v>1906119.83813477</v>
      </c>
      <c r="BL1246" s="95">
        <v>0</v>
      </c>
      <c r="BM1246" s="95">
        <v>0</v>
      </c>
      <c r="BN1246" s="95">
        <v>0</v>
      </c>
      <c r="BO1246" s="95">
        <v>0</v>
      </c>
      <c r="BP1246" s="95">
        <v>0</v>
      </c>
      <c r="BQ1246" s="95">
        <v>0</v>
      </c>
      <c r="BR1246" s="95">
        <v>4742696.2677612295</v>
      </c>
      <c r="BS1246" s="95">
        <v>1834128.15240479</v>
      </c>
      <c r="BT1246" s="95">
        <v>0</v>
      </c>
      <c r="BU1246" s="95">
        <v>836022.66999816895</v>
      </c>
      <c r="BV1246" s="95">
        <v>1845624.93382263</v>
      </c>
      <c r="BW1246" s="95">
        <v>0</v>
      </c>
      <c r="BX1246" s="95">
        <v>79730.399927139297</v>
      </c>
      <c r="BY1246" s="95">
        <v>0</v>
      </c>
      <c r="BZ1246" s="95">
        <v>0</v>
      </c>
      <c r="CA1246" s="95">
        <v>73993.679316520705</v>
      </c>
      <c r="CB1246" s="95">
        <v>3708636.7651977502</v>
      </c>
      <c r="CC1246" s="95">
        <v>34209084.6875</v>
      </c>
      <c r="CD1246" s="95">
        <v>9314492.9956054706</v>
      </c>
      <c r="CE1246" s="95">
        <v>1175.5724950879801</v>
      </c>
      <c r="CF1246" s="95">
        <v>134965.37591743501</v>
      </c>
      <c r="CG1246" s="95">
        <v>1114532.5500030499</v>
      </c>
      <c r="CH1246" s="95">
        <v>0</v>
      </c>
      <c r="CI1246" s="95">
        <v>75168.214476585403</v>
      </c>
      <c r="CJ1246" s="95">
        <v>3843679.06323242</v>
      </c>
      <c r="CK1246" s="95">
        <v>35335548.7744141</v>
      </c>
      <c r="CL1246" s="95">
        <v>9404055.0946044903</v>
      </c>
      <c r="CM1246" s="160">
        <v>106286.51864814801</v>
      </c>
      <c r="CN1246" s="160">
        <v>14095947.737304701</v>
      </c>
      <c r="CO1246" s="160">
        <v>65312898.253906302</v>
      </c>
      <c r="CP1246" s="95">
        <v>9404055.0946044903</v>
      </c>
      <c r="CQ1246" s="95">
        <v>0</v>
      </c>
      <c r="CR1246" s="95">
        <v>0</v>
      </c>
      <c r="CS1246" s="95">
        <v>0</v>
      </c>
      <c r="CT1246" s="95">
        <v>0</v>
      </c>
      <c r="CU1246" s="161">
        <v>3843602.1411151853</v>
      </c>
      <c r="CV1246" s="161">
        <v>35323617.237503052</v>
      </c>
    </row>
    <row r="1247" spans="1:100" x14ac:dyDescent="0.2">
      <c r="A1247" s="94" t="s">
        <v>69</v>
      </c>
      <c r="B1247" s="96">
        <v>41609</v>
      </c>
      <c r="C1247" s="95">
        <v>63881.889082908601</v>
      </c>
      <c r="D1247" s="95">
        <v>0</v>
      </c>
      <c r="E1247" s="95">
        <v>9347.6771566867792</v>
      </c>
      <c r="F1247" s="95">
        <v>7746.0554837584496</v>
      </c>
      <c r="G1247" s="95">
        <v>1194.8404328823101</v>
      </c>
      <c r="H1247" s="95">
        <v>0</v>
      </c>
      <c r="I1247" s="95">
        <v>0</v>
      </c>
      <c r="J1247" s="95">
        <v>30706.905113697099</v>
      </c>
      <c r="K1247" s="95">
        <v>79.762602606788306</v>
      </c>
      <c r="L1247" s="95">
        <v>82.240438943728805</v>
      </c>
      <c r="M1247" s="95">
        <v>33625.309371471398</v>
      </c>
      <c r="N1247" s="95">
        <v>4023.9614200890101</v>
      </c>
      <c r="O1247" s="95">
        <v>0</v>
      </c>
      <c r="P1247" s="95">
        <v>31749.763675689701</v>
      </c>
      <c r="Q1247" s="95">
        <v>3741.0468770861598</v>
      </c>
      <c r="R1247" s="95">
        <v>0</v>
      </c>
      <c r="S1247" s="95">
        <v>1178.6840733736799</v>
      </c>
      <c r="T1247" s="95">
        <v>0</v>
      </c>
      <c r="U1247" s="95">
        <v>30788.002117395401</v>
      </c>
      <c r="V1247" s="95">
        <v>3061809.5624389602</v>
      </c>
      <c r="W1247" s="95">
        <v>77.384202488698094</v>
      </c>
      <c r="X1247" s="95">
        <v>586291.73853302002</v>
      </c>
      <c r="Y1247" s="95">
        <v>460804.76836395299</v>
      </c>
      <c r="Z1247" s="95">
        <v>134370.11584091201</v>
      </c>
      <c r="AA1247" s="95">
        <v>0</v>
      </c>
      <c r="AB1247" s="95">
        <v>0</v>
      </c>
      <c r="AC1247" s="95">
        <v>10109759.182128901</v>
      </c>
      <c r="AD1247" s="95">
        <v>6796.6909372210503</v>
      </c>
      <c r="AE1247" s="95">
        <v>10123.0182961226</v>
      </c>
      <c r="AF1247" s="95">
        <v>1506312.0559997601</v>
      </c>
      <c r="AG1247" s="95">
        <v>494655.128620148</v>
      </c>
      <c r="AH1247" s="95">
        <v>0</v>
      </c>
      <c r="AI1247" s="95">
        <v>1313559.90940857</v>
      </c>
      <c r="AJ1247" s="95">
        <v>327276.42716217</v>
      </c>
      <c r="AK1247" s="95">
        <v>0</v>
      </c>
      <c r="AL1247" s="95">
        <v>132042.089506149</v>
      </c>
      <c r="AM1247" s="95">
        <v>0</v>
      </c>
      <c r="AN1247" s="95">
        <v>10118355.962890601</v>
      </c>
      <c r="AO1247" s="95">
        <v>28889194.419921901</v>
      </c>
      <c r="AP1247" s="95">
        <v>743.77777615934599</v>
      </c>
      <c r="AQ1247" s="95">
        <v>4823294.8604126005</v>
      </c>
      <c r="AR1247" s="95">
        <v>3749620.53796387</v>
      </c>
      <c r="AS1247" s="95">
        <v>1117590.3698120101</v>
      </c>
      <c r="AT1247" s="95">
        <v>0</v>
      </c>
      <c r="AU1247" s="95">
        <v>0</v>
      </c>
      <c r="AV1247" s="95">
        <v>29806764.4689941</v>
      </c>
      <c r="AW1247" s="95">
        <v>22081.6029953957</v>
      </c>
      <c r="AX1247" s="95">
        <v>64971.463859081297</v>
      </c>
      <c r="AY1247" s="95">
        <v>14313903.998413101</v>
      </c>
      <c r="AZ1247" s="95">
        <v>4249962.6172485398</v>
      </c>
      <c r="BA1247" s="95">
        <v>0</v>
      </c>
      <c r="BB1247" s="95">
        <v>12222373.9265137</v>
      </c>
      <c r="BC1247" s="95">
        <v>2866270.2976379399</v>
      </c>
      <c r="BD1247" s="95">
        <v>0</v>
      </c>
      <c r="BE1247" s="95">
        <v>1101841.41325378</v>
      </c>
      <c r="BF1247" s="95">
        <v>0</v>
      </c>
      <c r="BG1247" s="95">
        <v>29811406.205566399</v>
      </c>
      <c r="BH1247" s="95">
        <v>6844657.6812133798</v>
      </c>
      <c r="BI1247" s="95">
        <v>161.27065490744999</v>
      </c>
      <c r="BJ1247" s="95">
        <v>2432904.8580627399</v>
      </c>
      <c r="BK1247" s="95">
        <v>1886693.8668518099</v>
      </c>
      <c r="BL1247" s="95">
        <v>0</v>
      </c>
      <c r="BM1247" s="95">
        <v>0</v>
      </c>
      <c r="BN1247" s="95">
        <v>0</v>
      </c>
      <c r="BO1247" s="95">
        <v>0</v>
      </c>
      <c r="BP1247" s="95">
        <v>0</v>
      </c>
      <c r="BQ1247" s="95">
        <v>0</v>
      </c>
      <c r="BR1247" s="95">
        <v>4726866.0026855497</v>
      </c>
      <c r="BS1247" s="95">
        <v>1833822.4136505099</v>
      </c>
      <c r="BT1247" s="95">
        <v>0</v>
      </c>
      <c r="BU1247" s="95">
        <v>930333.23999023403</v>
      </c>
      <c r="BV1247" s="95">
        <v>1801158.2981109601</v>
      </c>
      <c r="BW1247" s="95">
        <v>0</v>
      </c>
      <c r="BX1247" s="95">
        <v>88786.989923477202</v>
      </c>
      <c r="BY1247" s="95">
        <v>0</v>
      </c>
      <c r="BZ1247" s="95">
        <v>0</v>
      </c>
      <c r="CA1247" s="95">
        <v>73230.467308044404</v>
      </c>
      <c r="CB1247" s="95">
        <v>3653906.1625060998</v>
      </c>
      <c r="CC1247" s="95">
        <v>33767658.652343802</v>
      </c>
      <c r="CD1247" s="95">
        <v>9282520.5373535194</v>
      </c>
      <c r="CE1247" s="95">
        <v>1194.4422866105999</v>
      </c>
      <c r="CF1247" s="95">
        <v>134153.18776321399</v>
      </c>
      <c r="CG1247" s="95">
        <v>1116136.8116455099</v>
      </c>
      <c r="CH1247" s="95">
        <v>0</v>
      </c>
      <c r="CI1247" s="95">
        <v>74427.174193382307</v>
      </c>
      <c r="CJ1247" s="95">
        <v>3787547.17218018</v>
      </c>
      <c r="CK1247" s="95">
        <v>34873477.132324196</v>
      </c>
      <c r="CL1247" s="95">
        <v>9374969.6029052697</v>
      </c>
      <c r="CM1247" s="160">
        <v>104979.089582443</v>
      </c>
      <c r="CN1247" s="160">
        <v>13911829.451171899</v>
      </c>
      <c r="CO1247" s="160">
        <v>64644315.845214799</v>
      </c>
      <c r="CP1247" s="95">
        <v>9374969.6029052697</v>
      </c>
      <c r="CQ1247" s="95">
        <v>0</v>
      </c>
      <c r="CR1247" s="95">
        <v>0</v>
      </c>
      <c r="CS1247" s="95">
        <v>0</v>
      </c>
      <c r="CT1247" s="95">
        <v>0</v>
      </c>
      <c r="CU1247" s="161">
        <v>3788059.3502693139</v>
      </c>
      <c r="CV1247" s="161">
        <v>34883795.46398931</v>
      </c>
    </row>
    <row r="1248" spans="1:100" x14ac:dyDescent="0.2">
      <c r="A1248" s="94" t="s">
        <v>69</v>
      </c>
      <c r="B1248" s="96">
        <v>41699</v>
      </c>
      <c r="C1248" s="95">
        <v>64019.595119476297</v>
      </c>
      <c r="D1248" s="95">
        <v>0</v>
      </c>
      <c r="E1248" s="95">
        <v>9137.2995350360907</v>
      </c>
      <c r="F1248" s="95">
        <v>7575.4915853142702</v>
      </c>
      <c r="G1248" s="95">
        <v>1187.4164596051</v>
      </c>
      <c r="H1248" s="95">
        <v>0</v>
      </c>
      <c r="I1248" s="95">
        <v>0</v>
      </c>
      <c r="J1248" s="95">
        <v>30764.621153354601</v>
      </c>
      <c r="K1248" s="95">
        <v>58.743912741541898</v>
      </c>
      <c r="L1248" s="95">
        <v>77.602322424761994</v>
      </c>
      <c r="M1248" s="95">
        <v>33737.540983676903</v>
      </c>
      <c r="N1248" s="95">
        <v>3947.7972037494201</v>
      </c>
      <c r="O1248" s="95">
        <v>0</v>
      </c>
      <c r="P1248" s="95">
        <v>31553.910555839499</v>
      </c>
      <c r="Q1248" s="95">
        <v>3723.3970642685899</v>
      </c>
      <c r="R1248" s="95">
        <v>0</v>
      </c>
      <c r="S1248" s="95">
        <v>1174.6826187521201</v>
      </c>
      <c r="T1248" s="95">
        <v>0</v>
      </c>
      <c r="U1248" s="95">
        <v>30823.770046711001</v>
      </c>
      <c r="V1248" s="95">
        <v>3053812.2229309101</v>
      </c>
      <c r="W1248" s="95">
        <v>0</v>
      </c>
      <c r="X1248" s="95">
        <v>568728.82371520996</v>
      </c>
      <c r="Y1248" s="95">
        <v>449868.07805252098</v>
      </c>
      <c r="Z1248" s="95">
        <v>130462.80072593701</v>
      </c>
      <c r="AA1248" s="95">
        <v>0</v>
      </c>
      <c r="AB1248" s="95">
        <v>0</v>
      </c>
      <c r="AC1248" s="95">
        <v>10060531.911865201</v>
      </c>
      <c r="AD1248" s="95">
        <v>5345.2539000511197</v>
      </c>
      <c r="AE1248" s="95">
        <v>7335.9354932904198</v>
      </c>
      <c r="AF1248" s="95">
        <v>1500984.8946380599</v>
      </c>
      <c r="AG1248" s="95">
        <v>479222.79658508301</v>
      </c>
      <c r="AH1248" s="95">
        <v>0</v>
      </c>
      <c r="AI1248" s="95">
        <v>1301552.32827759</v>
      </c>
      <c r="AJ1248" s="95">
        <v>327391.43386459397</v>
      </c>
      <c r="AK1248" s="95">
        <v>0</v>
      </c>
      <c r="AL1248" s="95">
        <v>129039.820650101</v>
      </c>
      <c r="AM1248" s="95">
        <v>0</v>
      </c>
      <c r="AN1248" s="95">
        <v>10078426.483276401</v>
      </c>
      <c r="AO1248" s="95">
        <v>28968414.5153809</v>
      </c>
      <c r="AP1248" s="95">
        <v>0</v>
      </c>
      <c r="AQ1248" s="95">
        <v>4738931.32348633</v>
      </c>
      <c r="AR1248" s="95">
        <v>3678919.0115051302</v>
      </c>
      <c r="AS1248" s="95">
        <v>1100426.88975525</v>
      </c>
      <c r="AT1248" s="95">
        <v>0</v>
      </c>
      <c r="AU1248" s="95">
        <v>0</v>
      </c>
      <c r="AV1248" s="95">
        <v>29808526.1721191</v>
      </c>
      <c r="AW1248" s="95">
        <v>17378.872588872899</v>
      </c>
      <c r="AX1248" s="95">
        <v>67113.755080223098</v>
      </c>
      <c r="AY1248" s="95">
        <v>14279806.217041001</v>
      </c>
      <c r="AZ1248" s="95">
        <v>4143954.6671752902</v>
      </c>
      <c r="BA1248" s="95">
        <v>0</v>
      </c>
      <c r="BB1248" s="95">
        <v>12170255.3800049</v>
      </c>
      <c r="BC1248" s="95">
        <v>2888646.4668884301</v>
      </c>
      <c r="BD1248" s="95">
        <v>0</v>
      </c>
      <c r="BE1248" s="95">
        <v>1077652.68476868</v>
      </c>
      <c r="BF1248" s="95">
        <v>0</v>
      </c>
      <c r="BG1248" s="95">
        <v>29975332.527587902</v>
      </c>
      <c r="BH1248" s="95">
        <v>6814179.93249512</v>
      </c>
      <c r="BI1248" s="95">
        <v>0</v>
      </c>
      <c r="BJ1248" s="95">
        <v>2398970.36114502</v>
      </c>
      <c r="BK1248" s="95">
        <v>1869693.2420959501</v>
      </c>
      <c r="BL1248" s="95">
        <v>0</v>
      </c>
      <c r="BM1248" s="95">
        <v>0</v>
      </c>
      <c r="BN1248" s="95">
        <v>0</v>
      </c>
      <c r="BO1248" s="95">
        <v>0</v>
      </c>
      <c r="BP1248" s="95">
        <v>0</v>
      </c>
      <c r="BQ1248" s="95">
        <v>0</v>
      </c>
      <c r="BR1248" s="95">
        <v>4682618.19641113</v>
      </c>
      <c r="BS1248" s="95">
        <v>1794476.0542602499</v>
      </c>
      <c r="BT1248" s="95">
        <v>0</v>
      </c>
      <c r="BU1248" s="95">
        <v>907682.61999511695</v>
      </c>
      <c r="BV1248" s="95">
        <v>1824017.3988342299</v>
      </c>
      <c r="BW1248" s="95">
        <v>0</v>
      </c>
      <c r="BX1248" s="95">
        <v>89088.949924468994</v>
      </c>
      <c r="BY1248" s="95">
        <v>0</v>
      </c>
      <c r="BZ1248" s="95">
        <v>0</v>
      </c>
      <c r="CA1248" s="95">
        <v>73143.416725158706</v>
      </c>
      <c r="CB1248" s="95">
        <v>3625125.81109619</v>
      </c>
      <c r="CC1248" s="95">
        <v>33667453.151855499</v>
      </c>
      <c r="CD1248" s="95">
        <v>9224846.5544433594</v>
      </c>
      <c r="CE1248" s="95">
        <v>1187.1310646981001</v>
      </c>
      <c r="CF1248" s="95">
        <v>131566.61006546</v>
      </c>
      <c r="CG1248" s="95">
        <v>1100327.9047699</v>
      </c>
      <c r="CH1248" s="95">
        <v>0</v>
      </c>
      <c r="CI1248" s="95">
        <v>74328.183862686201</v>
      </c>
      <c r="CJ1248" s="95">
        <v>3756291.54089355</v>
      </c>
      <c r="CK1248" s="95">
        <v>34766476.941406302</v>
      </c>
      <c r="CL1248" s="95">
        <v>9312934.6170654297</v>
      </c>
      <c r="CM1248" s="160">
        <v>104929.602396965</v>
      </c>
      <c r="CN1248" s="160">
        <v>13845948.78125</v>
      </c>
      <c r="CO1248" s="160">
        <v>64673097.438964799</v>
      </c>
      <c r="CP1248" s="95">
        <v>9312934.6170654297</v>
      </c>
      <c r="CQ1248" s="95">
        <v>0</v>
      </c>
      <c r="CR1248" s="95">
        <v>0</v>
      </c>
      <c r="CS1248" s="95">
        <v>0</v>
      </c>
      <c r="CT1248" s="95">
        <v>0</v>
      </c>
      <c r="CU1248" s="161">
        <v>3756692.4211616502</v>
      </c>
      <c r="CV1248" s="161">
        <v>34767781.056625396</v>
      </c>
    </row>
    <row r="1249" spans="1:100" x14ac:dyDescent="0.2">
      <c r="A1249" s="94" t="s">
        <v>69</v>
      </c>
      <c r="B1249" s="96">
        <v>41791</v>
      </c>
      <c r="C1249" s="95">
        <v>63515.4737224579</v>
      </c>
      <c r="D1249" s="95">
        <v>0</v>
      </c>
      <c r="E1249" s="95">
        <v>9010.0098921060599</v>
      </c>
      <c r="F1249" s="95">
        <v>7492.6275128126099</v>
      </c>
      <c r="G1249" s="95">
        <v>1197.2382146567099</v>
      </c>
      <c r="H1249" s="95">
        <v>0</v>
      </c>
      <c r="I1249" s="95">
        <v>0</v>
      </c>
      <c r="J1249" s="95">
        <v>30777.203156232801</v>
      </c>
      <c r="K1249" s="95">
        <v>38.0561462282203</v>
      </c>
      <c r="L1249" s="95">
        <v>191.25282796099799</v>
      </c>
      <c r="M1249" s="95">
        <v>33491.045625209801</v>
      </c>
      <c r="N1249" s="95">
        <v>3906.9725061356999</v>
      </c>
      <c r="O1249" s="95">
        <v>0</v>
      </c>
      <c r="P1249" s="95">
        <v>31249.134745836302</v>
      </c>
      <c r="Q1249" s="95">
        <v>3726.3742186427098</v>
      </c>
      <c r="R1249" s="95">
        <v>0</v>
      </c>
      <c r="S1249" s="95">
        <v>1188.9475383460499</v>
      </c>
      <c r="T1249" s="95">
        <v>0</v>
      </c>
      <c r="U1249" s="95">
        <v>30814.210955858201</v>
      </c>
      <c r="V1249" s="95">
        <v>3044818.8350219699</v>
      </c>
      <c r="W1249" s="95">
        <v>0</v>
      </c>
      <c r="X1249" s="95">
        <v>554108.40122985805</v>
      </c>
      <c r="Y1249" s="95">
        <v>438754.03032684303</v>
      </c>
      <c r="Z1249" s="95">
        <v>127769.878026962</v>
      </c>
      <c r="AA1249" s="95">
        <v>0</v>
      </c>
      <c r="AB1249" s="95">
        <v>0</v>
      </c>
      <c r="AC1249" s="95">
        <v>10033056.5777588</v>
      </c>
      <c r="AD1249" s="95">
        <v>3507.9927940070602</v>
      </c>
      <c r="AE1249" s="95">
        <v>9777.4959403276407</v>
      </c>
      <c r="AF1249" s="95">
        <v>1504517.35627747</v>
      </c>
      <c r="AG1249" s="95">
        <v>472203.94746017503</v>
      </c>
      <c r="AH1249" s="95">
        <v>0</v>
      </c>
      <c r="AI1249" s="95">
        <v>1275570.6787567099</v>
      </c>
      <c r="AJ1249" s="95">
        <v>328916.07895278902</v>
      </c>
      <c r="AK1249" s="95">
        <v>0</v>
      </c>
      <c r="AL1249" s="95">
        <v>124501.673833847</v>
      </c>
      <c r="AM1249" s="95">
        <v>0</v>
      </c>
      <c r="AN1249" s="95">
        <v>10038924.420288101</v>
      </c>
      <c r="AO1249" s="95">
        <v>28973326.158447299</v>
      </c>
      <c r="AP1249" s="95">
        <v>0</v>
      </c>
      <c r="AQ1249" s="95">
        <v>4597902.6005859403</v>
      </c>
      <c r="AR1249" s="95">
        <v>3578971.2680053702</v>
      </c>
      <c r="AS1249" s="95">
        <v>1068090.2207794201</v>
      </c>
      <c r="AT1249" s="95">
        <v>0</v>
      </c>
      <c r="AU1249" s="95">
        <v>0</v>
      </c>
      <c r="AV1249" s="95">
        <v>29911039.4069824</v>
      </c>
      <c r="AW1249" s="95">
        <v>11439.1643310785</v>
      </c>
      <c r="AX1249" s="95">
        <v>85617.5340948105</v>
      </c>
      <c r="AY1249" s="95">
        <v>14341171.7769775</v>
      </c>
      <c r="AZ1249" s="95">
        <v>4101400.1146545401</v>
      </c>
      <c r="BA1249" s="95">
        <v>0</v>
      </c>
      <c r="BB1249" s="95">
        <v>11974968.6916504</v>
      </c>
      <c r="BC1249" s="95">
        <v>2896765.5934143099</v>
      </c>
      <c r="BD1249" s="95">
        <v>0</v>
      </c>
      <c r="BE1249" s="95">
        <v>1047530.05989075</v>
      </c>
      <c r="BF1249" s="95">
        <v>0</v>
      </c>
      <c r="BG1249" s="95">
        <v>29802988.377929699</v>
      </c>
      <c r="BH1249" s="95">
        <v>6799721.0814209003</v>
      </c>
      <c r="BI1249" s="95">
        <v>0</v>
      </c>
      <c r="BJ1249" s="95">
        <v>2377815.5056457501</v>
      </c>
      <c r="BK1249" s="95">
        <v>1850955.7888183601</v>
      </c>
      <c r="BL1249" s="95">
        <v>0</v>
      </c>
      <c r="BM1249" s="95">
        <v>0</v>
      </c>
      <c r="BN1249" s="95">
        <v>0</v>
      </c>
      <c r="BO1249" s="95">
        <v>0</v>
      </c>
      <c r="BP1249" s="95">
        <v>0</v>
      </c>
      <c r="BQ1249" s="95">
        <v>0</v>
      </c>
      <c r="BR1249" s="95">
        <v>4716989.4448852502</v>
      </c>
      <c r="BS1249" s="95">
        <v>1776882.4989318801</v>
      </c>
      <c r="BT1249" s="95">
        <v>0</v>
      </c>
      <c r="BU1249" s="95">
        <v>910389.82999420201</v>
      </c>
      <c r="BV1249" s="95">
        <v>1841081.5543670701</v>
      </c>
      <c r="BW1249" s="95">
        <v>0</v>
      </c>
      <c r="BX1249" s="95">
        <v>87251.389930725098</v>
      </c>
      <c r="BY1249" s="95">
        <v>0</v>
      </c>
      <c r="BZ1249" s="95">
        <v>0</v>
      </c>
      <c r="CA1249" s="95">
        <v>72534.043667793303</v>
      </c>
      <c r="CB1249" s="95">
        <v>3604094.2465820299</v>
      </c>
      <c r="CC1249" s="95">
        <v>33622808.620117202</v>
      </c>
      <c r="CD1249" s="95">
        <v>9174589.9471435491</v>
      </c>
      <c r="CE1249" s="95">
        <v>1197.2010369449899</v>
      </c>
      <c r="CF1249" s="95">
        <v>126849.91405773201</v>
      </c>
      <c r="CG1249" s="95">
        <v>1069679.57273865</v>
      </c>
      <c r="CH1249" s="95">
        <v>0</v>
      </c>
      <c r="CI1249" s="95">
        <v>73732.140401840195</v>
      </c>
      <c r="CJ1249" s="95">
        <v>3731935.1450500502</v>
      </c>
      <c r="CK1249" s="95">
        <v>34693611.604492202</v>
      </c>
      <c r="CL1249" s="95">
        <v>9259464.84375</v>
      </c>
      <c r="CM1249" s="160">
        <v>104346.126512527</v>
      </c>
      <c r="CN1249" s="160">
        <v>13772070.645752</v>
      </c>
      <c r="CO1249" s="160">
        <v>64578538.941406302</v>
      </c>
      <c r="CP1249" s="95">
        <v>9259464.84375</v>
      </c>
      <c r="CQ1249" s="95">
        <v>0</v>
      </c>
      <c r="CR1249" s="95">
        <v>0</v>
      </c>
      <c r="CS1249" s="95">
        <v>0</v>
      </c>
      <c r="CT1249" s="95">
        <v>0</v>
      </c>
      <c r="CU1249" s="161">
        <v>3730944.1606397619</v>
      </c>
      <c r="CV1249" s="161">
        <v>34692488.19285585</v>
      </c>
    </row>
    <row r="1250" spans="1:100" x14ac:dyDescent="0.2">
      <c r="A1250" s="94" t="s">
        <v>69</v>
      </c>
      <c r="B1250" s="96">
        <v>41883</v>
      </c>
      <c r="C1250" s="95">
        <v>63780.265228271499</v>
      </c>
      <c r="D1250" s="95">
        <v>0</v>
      </c>
      <c r="E1250" s="95">
        <v>8814.3446667194403</v>
      </c>
      <c r="F1250" s="95">
        <v>7330.4795815348598</v>
      </c>
      <c r="G1250" s="95">
        <v>1221.84332676232</v>
      </c>
      <c r="H1250" s="95">
        <v>0</v>
      </c>
      <c r="I1250" s="95">
        <v>0</v>
      </c>
      <c r="J1250" s="95">
        <v>30597.287727117498</v>
      </c>
      <c r="K1250" s="95">
        <v>22.704579633194999</v>
      </c>
      <c r="L1250" s="95">
        <v>93.3041206598282</v>
      </c>
      <c r="M1250" s="95">
        <v>33686.986852645903</v>
      </c>
      <c r="N1250" s="95">
        <v>3886.1398809254201</v>
      </c>
      <c r="O1250" s="95">
        <v>0</v>
      </c>
      <c r="P1250" s="95">
        <v>31258.9087715149</v>
      </c>
      <c r="Q1250" s="95">
        <v>3723.7920507192598</v>
      </c>
      <c r="R1250" s="95">
        <v>0</v>
      </c>
      <c r="S1250" s="95">
        <v>1213.3161372542399</v>
      </c>
      <c r="T1250" s="95">
        <v>0</v>
      </c>
      <c r="U1250" s="95">
        <v>30619.9945914745</v>
      </c>
      <c r="V1250" s="95">
        <v>3034335.4277954102</v>
      </c>
      <c r="W1250" s="95">
        <v>0</v>
      </c>
      <c r="X1250" s="95">
        <v>544763.67279815697</v>
      </c>
      <c r="Y1250" s="95">
        <v>433393.03392791701</v>
      </c>
      <c r="Z1250" s="95">
        <v>129164.15124607099</v>
      </c>
      <c r="AA1250" s="95">
        <v>0</v>
      </c>
      <c r="AB1250" s="95">
        <v>0</v>
      </c>
      <c r="AC1250" s="95">
        <v>9978915.3424072303</v>
      </c>
      <c r="AD1250" s="95">
        <v>1654.82624255121</v>
      </c>
      <c r="AE1250" s="95">
        <v>7534.7055677771596</v>
      </c>
      <c r="AF1250" s="95">
        <v>1497908.6231079099</v>
      </c>
      <c r="AG1250" s="95">
        <v>472259.07279205299</v>
      </c>
      <c r="AH1250" s="95">
        <v>0</v>
      </c>
      <c r="AI1250" s="95">
        <v>1278910.6719665499</v>
      </c>
      <c r="AJ1250" s="95">
        <v>326935.66281890898</v>
      </c>
      <c r="AK1250" s="95">
        <v>0</v>
      </c>
      <c r="AL1250" s="95">
        <v>127365.222486496</v>
      </c>
      <c r="AM1250" s="95">
        <v>0</v>
      </c>
      <c r="AN1250" s="95">
        <v>9984873.6409912091</v>
      </c>
      <c r="AO1250" s="95">
        <v>29002440.458007801</v>
      </c>
      <c r="AP1250" s="95">
        <v>0</v>
      </c>
      <c r="AQ1250" s="95">
        <v>4522950.5225219699</v>
      </c>
      <c r="AR1250" s="95">
        <v>3567296.5359191899</v>
      </c>
      <c r="AS1250" s="95">
        <v>1085561.77507019</v>
      </c>
      <c r="AT1250" s="95">
        <v>0</v>
      </c>
      <c r="AU1250" s="95">
        <v>0</v>
      </c>
      <c r="AV1250" s="95">
        <v>29786968.009033199</v>
      </c>
      <c r="AW1250" s="95">
        <v>5376.1200971603403</v>
      </c>
      <c r="AX1250" s="95">
        <v>62394.124100208297</v>
      </c>
      <c r="AY1250" s="95">
        <v>14487239.4420166</v>
      </c>
      <c r="AZ1250" s="95">
        <v>4101981.0964660598</v>
      </c>
      <c r="BA1250" s="95">
        <v>0</v>
      </c>
      <c r="BB1250" s="95">
        <v>12049331.126831099</v>
      </c>
      <c r="BC1250" s="95">
        <v>2889538.6737670898</v>
      </c>
      <c r="BD1250" s="95">
        <v>0</v>
      </c>
      <c r="BE1250" s="95">
        <v>1070441.84771729</v>
      </c>
      <c r="BF1250" s="95">
        <v>0</v>
      </c>
      <c r="BG1250" s="95">
        <v>29753103.6020508</v>
      </c>
      <c r="BH1250" s="95">
        <v>6909407.16796875</v>
      </c>
      <c r="BI1250" s="95">
        <v>0</v>
      </c>
      <c r="BJ1250" s="95">
        <v>2360180.5907592801</v>
      </c>
      <c r="BK1250" s="95">
        <v>1841135.76760864</v>
      </c>
      <c r="BL1250" s="95">
        <v>0</v>
      </c>
      <c r="BM1250" s="95">
        <v>0</v>
      </c>
      <c r="BN1250" s="95">
        <v>0</v>
      </c>
      <c r="BO1250" s="95">
        <v>0</v>
      </c>
      <c r="BP1250" s="95">
        <v>0</v>
      </c>
      <c r="BQ1250" s="95">
        <v>0</v>
      </c>
      <c r="BR1250" s="95">
        <v>4787645.5482177697</v>
      </c>
      <c r="BS1250" s="95">
        <v>1771979.92770386</v>
      </c>
      <c r="BT1250" s="95">
        <v>0</v>
      </c>
      <c r="BU1250" s="95">
        <v>792351.23999023403</v>
      </c>
      <c r="BV1250" s="95">
        <v>1835197.86418152</v>
      </c>
      <c r="BW1250" s="95">
        <v>0</v>
      </c>
      <c r="BX1250" s="95">
        <v>76478.7599401474</v>
      </c>
      <c r="BY1250" s="95">
        <v>0</v>
      </c>
      <c r="BZ1250" s="95">
        <v>0</v>
      </c>
      <c r="CA1250" s="95">
        <v>72600.541681289702</v>
      </c>
      <c r="CB1250" s="95">
        <v>3575465.6713561998</v>
      </c>
      <c r="CC1250" s="95">
        <v>33545086.6557617</v>
      </c>
      <c r="CD1250" s="95">
        <v>9256630.6619872991</v>
      </c>
      <c r="CE1250" s="95">
        <v>1222.2678827345401</v>
      </c>
      <c r="CF1250" s="95">
        <v>129219.14426899</v>
      </c>
      <c r="CG1250" s="95">
        <v>1085140.046875</v>
      </c>
      <c r="CH1250" s="95">
        <v>0</v>
      </c>
      <c r="CI1250" s="95">
        <v>73822.507829666094</v>
      </c>
      <c r="CJ1250" s="95">
        <v>3705161.2456054701</v>
      </c>
      <c r="CK1250" s="95">
        <v>34645725.891113304</v>
      </c>
      <c r="CL1250" s="95">
        <v>9344086.2662353497</v>
      </c>
      <c r="CM1250" s="160">
        <v>104309.604586601</v>
      </c>
      <c r="CN1250" s="160">
        <v>13708234.6806641</v>
      </c>
      <c r="CO1250" s="160">
        <v>64432516.522949196</v>
      </c>
      <c r="CP1250" s="95">
        <v>9344086.2662353497</v>
      </c>
      <c r="CQ1250" s="95">
        <v>0</v>
      </c>
      <c r="CR1250" s="95">
        <v>0</v>
      </c>
      <c r="CS1250" s="95">
        <v>0</v>
      </c>
      <c r="CT1250" s="95">
        <v>0</v>
      </c>
      <c r="CU1250" s="161">
        <v>3704684.8156251898</v>
      </c>
      <c r="CV1250" s="161">
        <v>34630226.702636704</v>
      </c>
    </row>
    <row r="1251" spans="1:100" x14ac:dyDescent="0.2">
      <c r="A1251" s="94" t="s">
        <v>69</v>
      </c>
      <c r="B1251" s="96">
        <v>41974</v>
      </c>
      <c r="C1251" s="95">
        <v>63481.331029891997</v>
      </c>
      <c r="D1251" s="95">
        <v>0</v>
      </c>
      <c r="E1251" s="95">
        <v>8647.7870116233807</v>
      </c>
      <c r="F1251" s="95">
        <v>7211.4185853004501</v>
      </c>
      <c r="G1251" s="95">
        <v>1220.42649920285</v>
      </c>
      <c r="H1251" s="95">
        <v>0</v>
      </c>
      <c r="I1251" s="95">
        <v>0</v>
      </c>
      <c r="J1251" s="95">
        <v>30084.251643657699</v>
      </c>
      <c r="K1251" s="95">
        <v>8.2668557248543895</v>
      </c>
      <c r="L1251" s="95">
        <v>89.228302856907206</v>
      </c>
      <c r="M1251" s="95">
        <v>33515.4769234657</v>
      </c>
      <c r="N1251" s="95">
        <v>3800.0893668532399</v>
      </c>
      <c r="O1251" s="95">
        <v>0</v>
      </c>
      <c r="P1251" s="95">
        <v>31019.7237756252</v>
      </c>
      <c r="Q1251" s="95">
        <v>3728.6696076989201</v>
      </c>
      <c r="R1251" s="95">
        <v>0</v>
      </c>
      <c r="S1251" s="95">
        <v>1204.6497664451599</v>
      </c>
      <c r="T1251" s="95">
        <v>0</v>
      </c>
      <c r="U1251" s="95">
        <v>30092.770296812101</v>
      </c>
      <c r="V1251" s="95">
        <v>3004579.3990173298</v>
      </c>
      <c r="W1251" s="95">
        <v>0</v>
      </c>
      <c r="X1251" s="95">
        <v>520837.44194030802</v>
      </c>
      <c r="Y1251" s="95">
        <v>417899.43466949498</v>
      </c>
      <c r="Z1251" s="95">
        <v>134708.25457763701</v>
      </c>
      <c r="AA1251" s="95">
        <v>0</v>
      </c>
      <c r="AB1251" s="95">
        <v>0</v>
      </c>
      <c r="AC1251" s="95">
        <v>9852300.2967529297</v>
      </c>
      <c r="AD1251" s="95">
        <v>418.71180785074802</v>
      </c>
      <c r="AE1251" s="95">
        <v>6598.39511662722</v>
      </c>
      <c r="AF1251" s="95">
        <v>1487526.8610382101</v>
      </c>
      <c r="AG1251" s="95">
        <v>454917.79592132597</v>
      </c>
      <c r="AH1251" s="95">
        <v>0</v>
      </c>
      <c r="AI1251" s="95">
        <v>1255693.9783630399</v>
      </c>
      <c r="AJ1251" s="95">
        <v>321401.35996246297</v>
      </c>
      <c r="AK1251" s="95">
        <v>0</v>
      </c>
      <c r="AL1251" s="95">
        <v>132916.33303832999</v>
      </c>
      <c r="AM1251" s="95">
        <v>0</v>
      </c>
      <c r="AN1251" s="95">
        <v>9840335.0609130897</v>
      </c>
      <c r="AO1251" s="95">
        <v>28871187.665283199</v>
      </c>
      <c r="AP1251" s="95">
        <v>0</v>
      </c>
      <c r="AQ1251" s="95">
        <v>4354119.1961669903</v>
      </c>
      <c r="AR1251" s="95">
        <v>3433986.2434692401</v>
      </c>
      <c r="AS1251" s="95">
        <v>1127617.55697632</v>
      </c>
      <c r="AT1251" s="95">
        <v>0</v>
      </c>
      <c r="AU1251" s="95">
        <v>0</v>
      </c>
      <c r="AV1251" s="95">
        <v>29628855.017822299</v>
      </c>
      <c r="AW1251" s="95">
        <v>1387.8658271879001</v>
      </c>
      <c r="AX1251" s="95">
        <v>57988.424455165899</v>
      </c>
      <c r="AY1251" s="95">
        <v>14434775.4146729</v>
      </c>
      <c r="AZ1251" s="95">
        <v>3988441.3621521001</v>
      </c>
      <c r="BA1251" s="95">
        <v>0</v>
      </c>
      <c r="BB1251" s="95">
        <v>11916219.6793213</v>
      </c>
      <c r="BC1251" s="95">
        <v>2868430.01245117</v>
      </c>
      <c r="BD1251" s="95">
        <v>0</v>
      </c>
      <c r="BE1251" s="95">
        <v>1114945.7925414999</v>
      </c>
      <c r="BF1251" s="95">
        <v>0</v>
      </c>
      <c r="BG1251" s="95">
        <v>29539067.402587902</v>
      </c>
      <c r="BH1251" s="95">
        <v>6898737.2512207003</v>
      </c>
      <c r="BI1251" s="95">
        <v>0</v>
      </c>
      <c r="BJ1251" s="95">
        <v>2315102.2322998</v>
      </c>
      <c r="BK1251" s="95">
        <v>1814997.6260833701</v>
      </c>
      <c r="BL1251" s="95">
        <v>0</v>
      </c>
      <c r="BM1251" s="95">
        <v>0</v>
      </c>
      <c r="BN1251" s="95">
        <v>0</v>
      </c>
      <c r="BO1251" s="95">
        <v>0</v>
      </c>
      <c r="BP1251" s="95">
        <v>0</v>
      </c>
      <c r="BQ1251" s="95">
        <v>0</v>
      </c>
      <c r="BR1251" s="95">
        <v>4773420.4082031297</v>
      </c>
      <c r="BS1251" s="95">
        <v>1727914.8229980499</v>
      </c>
      <c r="BT1251" s="95">
        <v>0</v>
      </c>
      <c r="BU1251" s="95">
        <v>886436.18999481201</v>
      </c>
      <c r="BV1251" s="95">
        <v>1838814.4770202599</v>
      </c>
      <c r="BW1251" s="95">
        <v>0</v>
      </c>
      <c r="BX1251" s="95">
        <v>89979.049914360003</v>
      </c>
      <c r="BY1251" s="95">
        <v>0</v>
      </c>
      <c r="BZ1251" s="95">
        <v>0</v>
      </c>
      <c r="CA1251" s="95">
        <v>72137.779843330398</v>
      </c>
      <c r="CB1251" s="95">
        <v>3525167.1015625</v>
      </c>
      <c r="CC1251" s="95">
        <v>33272796.979247998</v>
      </c>
      <c r="CD1251" s="95">
        <v>9216112.64135742</v>
      </c>
      <c r="CE1251" s="95">
        <v>1220.3979565054201</v>
      </c>
      <c r="CF1251" s="95">
        <v>134552.32335281401</v>
      </c>
      <c r="CG1251" s="95">
        <v>1126312.62779236</v>
      </c>
      <c r="CH1251" s="95">
        <v>0</v>
      </c>
      <c r="CI1251" s="95">
        <v>73358.6491355896</v>
      </c>
      <c r="CJ1251" s="95">
        <v>3660119.6084594699</v>
      </c>
      <c r="CK1251" s="95">
        <v>34392492.690429702</v>
      </c>
      <c r="CL1251" s="95">
        <v>9309741.4686279297</v>
      </c>
      <c r="CM1251" s="160">
        <v>103223.699860573</v>
      </c>
      <c r="CN1251" s="160">
        <v>13497963.583252</v>
      </c>
      <c r="CO1251" s="160">
        <v>63952245.7412109</v>
      </c>
      <c r="CP1251" s="95">
        <v>9309741.4686279297</v>
      </c>
      <c r="CQ1251" s="95">
        <v>0</v>
      </c>
      <c r="CR1251" s="95">
        <v>0</v>
      </c>
      <c r="CS1251" s="95">
        <v>0</v>
      </c>
      <c r="CT1251" s="95">
        <v>0</v>
      </c>
      <c r="CU1251" s="161">
        <v>3659719.4249153142</v>
      </c>
      <c r="CV1251" s="161">
        <v>34399109.607040361</v>
      </c>
    </row>
    <row r="1252" spans="1:100" x14ac:dyDescent="0.2">
      <c r="A1252" s="94" t="s">
        <v>69</v>
      </c>
      <c r="B1252" s="96">
        <v>42064</v>
      </c>
      <c r="C1252" s="95">
        <v>63199.674702167496</v>
      </c>
      <c r="D1252" s="95">
        <v>0</v>
      </c>
      <c r="E1252" s="95">
        <v>8447.2635828256607</v>
      </c>
      <c r="F1252" s="95">
        <v>7050.5655316114398</v>
      </c>
      <c r="G1252" s="95">
        <v>1270.4121493846201</v>
      </c>
      <c r="H1252" s="95">
        <v>0</v>
      </c>
      <c r="I1252" s="95">
        <v>0</v>
      </c>
      <c r="J1252" s="95">
        <v>29919.074607849099</v>
      </c>
      <c r="K1252" s="95">
        <v>7</v>
      </c>
      <c r="L1252" s="95">
        <v>74.784548287279904</v>
      </c>
      <c r="M1252" s="95">
        <v>33359.020731926001</v>
      </c>
      <c r="N1252" s="95">
        <v>3732.0097741186601</v>
      </c>
      <c r="O1252" s="95">
        <v>0</v>
      </c>
      <c r="P1252" s="95">
        <v>30692.99345994</v>
      </c>
      <c r="Q1252" s="95">
        <v>3724.3593877851999</v>
      </c>
      <c r="R1252" s="95">
        <v>0</v>
      </c>
      <c r="S1252" s="95">
        <v>1256.7258169203999</v>
      </c>
      <c r="T1252" s="95">
        <v>0</v>
      </c>
      <c r="U1252" s="95">
        <v>29927.146702289599</v>
      </c>
      <c r="V1252" s="95">
        <v>2975682.7139892601</v>
      </c>
      <c r="W1252" s="95">
        <v>0</v>
      </c>
      <c r="X1252" s="95">
        <v>505669.14765930199</v>
      </c>
      <c r="Y1252" s="95">
        <v>404455.84862518299</v>
      </c>
      <c r="Z1252" s="95">
        <v>137496.15869522101</v>
      </c>
      <c r="AA1252" s="95">
        <v>0</v>
      </c>
      <c r="AB1252" s="95">
        <v>0</v>
      </c>
      <c r="AC1252" s="95">
        <v>9756358.5484619103</v>
      </c>
      <c r="AD1252" s="95">
        <v>466.751692175865</v>
      </c>
      <c r="AE1252" s="95">
        <v>6237.1267467141197</v>
      </c>
      <c r="AF1252" s="95">
        <v>1477398.1167907701</v>
      </c>
      <c r="AG1252" s="95">
        <v>449981.80614471401</v>
      </c>
      <c r="AH1252" s="95">
        <v>0</v>
      </c>
      <c r="AI1252" s="95">
        <v>1224788.1995544401</v>
      </c>
      <c r="AJ1252" s="95">
        <v>318654.19649887102</v>
      </c>
      <c r="AK1252" s="95">
        <v>0</v>
      </c>
      <c r="AL1252" s="95">
        <v>135680.715585709</v>
      </c>
      <c r="AM1252" s="95">
        <v>0</v>
      </c>
      <c r="AN1252" s="95">
        <v>9749065.4189453106</v>
      </c>
      <c r="AO1252" s="95">
        <v>28711522.9140625</v>
      </c>
      <c r="AP1252" s="95">
        <v>0</v>
      </c>
      <c r="AQ1252" s="95">
        <v>4231409.8311767597</v>
      </c>
      <c r="AR1252" s="95">
        <v>3323959.6435852102</v>
      </c>
      <c r="AS1252" s="95">
        <v>1160439.8550414999</v>
      </c>
      <c r="AT1252" s="95">
        <v>0</v>
      </c>
      <c r="AU1252" s="95">
        <v>0</v>
      </c>
      <c r="AV1252" s="95">
        <v>29466562.544921901</v>
      </c>
      <c r="AW1252" s="95">
        <v>1533</v>
      </c>
      <c r="AX1252" s="95">
        <v>49316.385449409499</v>
      </c>
      <c r="AY1252" s="95">
        <v>14249361.6834717</v>
      </c>
      <c r="AZ1252" s="95">
        <v>3964317.8005371098</v>
      </c>
      <c r="BA1252" s="95">
        <v>0</v>
      </c>
      <c r="BB1252" s="95">
        <v>11667998.532348599</v>
      </c>
      <c r="BC1252" s="95">
        <v>2861006.8510742201</v>
      </c>
      <c r="BD1252" s="95">
        <v>0</v>
      </c>
      <c r="BE1252" s="95">
        <v>1141027.9130859401</v>
      </c>
      <c r="BF1252" s="95">
        <v>0</v>
      </c>
      <c r="BG1252" s="95">
        <v>29446849.349609401</v>
      </c>
      <c r="BH1252" s="95">
        <v>6825402.6498413105</v>
      </c>
      <c r="BI1252" s="95">
        <v>0</v>
      </c>
      <c r="BJ1252" s="95">
        <v>2281427.3061828599</v>
      </c>
      <c r="BK1252" s="95">
        <v>1785187.96942139</v>
      </c>
      <c r="BL1252" s="95">
        <v>0</v>
      </c>
      <c r="BM1252" s="95">
        <v>0</v>
      </c>
      <c r="BN1252" s="95">
        <v>0</v>
      </c>
      <c r="BO1252" s="95">
        <v>0</v>
      </c>
      <c r="BP1252" s="95">
        <v>0</v>
      </c>
      <c r="BQ1252" s="95">
        <v>0</v>
      </c>
      <c r="BR1252" s="95">
        <v>4717291.1882934598</v>
      </c>
      <c r="BS1252" s="95">
        <v>1723409.73098755</v>
      </c>
      <c r="BT1252" s="95">
        <v>0</v>
      </c>
      <c r="BU1252" s="95">
        <v>851901.31999206496</v>
      </c>
      <c r="BV1252" s="95">
        <v>1847197.40802002</v>
      </c>
      <c r="BW1252" s="95">
        <v>0</v>
      </c>
      <c r="BX1252" s="95">
        <v>101811.999853134</v>
      </c>
      <c r="BY1252" s="95">
        <v>0</v>
      </c>
      <c r="BZ1252" s="95">
        <v>0</v>
      </c>
      <c r="CA1252" s="95">
        <v>71616.431999206499</v>
      </c>
      <c r="CB1252" s="95">
        <v>3487322.0527038602</v>
      </c>
      <c r="CC1252" s="95">
        <v>32967123.807861298</v>
      </c>
      <c r="CD1252" s="95">
        <v>9124588.3715820294</v>
      </c>
      <c r="CE1252" s="95">
        <v>1270.1181619316301</v>
      </c>
      <c r="CF1252" s="95">
        <v>137756.77862167399</v>
      </c>
      <c r="CG1252" s="95">
        <v>1161362.8213501</v>
      </c>
      <c r="CH1252" s="95">
        <v>0</v>
      </c>
      <c r="CI1252" s="95">
        <v>72886.761404991194</v>
      </c>
      <c r="CJ1252" s="95">
        <v>3625383.5508422898</v>
      </c>
      <c r="CK1252" s="95">
        <v>34132985.4697266</v>
      </c>
      <c r="CL1252" s="95">
        <v>9224389.6010742206</v>
      </c>
      <c r="CM1252" s="160">
        <v>102565.206954002</v>
      </c>
      <c r="CN1252" s="160">
        <v>13374651.482788101</v>
      </c>
      <c r="CO1252" s="160">
        <v>63578239.0166016</v>
      </c>
      <c r="CP1252" s="95">
        <v>9224389.6010742206</v>
      </c>
      <c r="CQ1252" s="95">
        <v>0</v>
      </c>
      <c r="CR1252" s="95">
        <v>0</v>
      </c>
      <c r="CS1252" s="95">
        <v>0</v>
      </c>
      <c r="CT1252" s="95">
        <v>0</v>
      </c>
      <c r="CU1252" s="161">
        <v>3625078.8313255343</v>
      </c>
      <c r="CV1252" s="161">
        <v>34128486.629211396</v>
      </c>
    </row>
    <row r="1253" spans="1:100" x14ac:dyDescent="0.2">
      <c r="A1253" s="94" t="s">
        <v>69</v>
      </c>
      <c r="B1253" s="96">
        <v>42156</v>
      </c>
      <c r="C1253" s="95">
        <v>63453.058021545403</v>
      </c>
      <c r="D1253" s="95">
        <v>0</v>
      </c>
      <c r="E1253" s="95">
        <v>8247.3301780223792</v>
      </c>
      <c r="F1253" s="95">
        <v>6884.8685633540199</v>
      </c>
      <c r="G1253" s="95">
        <v>1281.5647059380999</v>
      </c>
      <c r="H1253" s="95">
        <v>0</v>
      </c>
      <c r="I1253" s="95">
        <v>0</v>
      </c>
      <c r="J1253" s="95">
        <v>29769.725926876101</v>
      </c>
      <c r="K1253" s="95">
        <v>6</v>
      </c>
      <c r="L1253" s="95">
        <v>89.674492922611506</v>
      </c>
      <c r="M1253" s="95">
        <v>33451.325373172796</v>
      </c>
      <c r="N1253" s="95">
        <v>3648.8191898167101</v>
      </c>
      <c r="O1253" s="95">
        <v>0</v>
      </c>
      <c r="P1253" s="95">
        <v>30798.7538659573</v>
      </c>
      <c r="Q1253" s="95">
        <v>3724.8123809993299</v>
      </c>
      <c r="R1253" s="95">
        <v>0</v>
      </c>
      <c r="S1253" s="95">
        <v>1269.87346589565</v>
      </c>
      <c r="T1253" s="95">
        <v>0</v>
      </c>
      <c r="U1253" s="95">
        <v>29774.454341649998</v>
      </c>
      <c r="V1253" s="95">
        <v>2965128.5437622098</v>
      </c>
      <c r="W1253" s="95">
        <v>0</v>
      </c>
      <c r="X1253" s="95">
        <v>496224.85176086402</v>
      </c>
      <c r="Y1253" s="95">
        <v>397805.08115768398</v>
      </c>
      <c r="Z1253" s="95">
        <v>140593.285158157</v>
      </c>
      <c r="AA1253" s="95">
        <v>0</v>
      </c>
      <c r="AB1253" s="95">
        <v>0</v>
      </c>
      <c r="AC1253" s="95">
        <v>9719346.9379882794</v>
      </c>
      <c r="AD1253" s="95">
        <v>428.11985731124901</v>
      </c>
      <c r="AE1253" s="95">
        <v>6528.5873190760603</v>
      </c>
      <c r="AF1253" s="95">
        <v>1477735.8656005899</v>
      </c>
      <c r="AG1253" s="95">
        <v>441104.724819183</v>
      </c>
      <c r="AH1253" s="95">
        <v>0</v>
      </c>
      <c r="AI1253" s="95">
        <v>1225506.0892944301</v>
      </c>
      <c r="AJ1253" s="95">
        <v>312646.518466949</v>
      </c>
      <c r="AK1253" s="95">
        <v>0</v>
      </c>
      <c r="AL1253" s="95">
        <v>138741.59197998</v>
      </c>
      <c r="AM1253" s="95">
        <v>0</v>
      </c>
      <c r="AN1253" s="95">
        <v>9706867.4376220703</v>
      </c>
      <c r="AO1253" s="95">
        <v>28737612.689941399</v>
      </c>
      <c r="AP1253" s="95">
        <v>0</v>
      </c>
      <c r="AQ1253" s="95">
        <v>4146771.7697753902</v>
      </c>
      <c r="AR1253" s="95">
        <v>3268135.3574523898</v>
      </c>
      <c r="AS1253" s="95">
        <v>1190166.4597320601</v>
      </c>
      <c r="AT1253" s="95">
        <v>0</v>
      </c>
      <c r="AU1253" s="95">
        <v>0</v>
      </c>
      <c r="AV1253" s="95">
        <v>29458143.807861298</v>
      </c>
      <c r="AW1253" s="95">
        <v>1429</v>
      </c>
      <c r="AX1253" s="95">
        <v>57661.601232528701</v>
      </c>
      <c r="AY1253" s="95">
        <v>14520781.8432617</v>
      </c>
      <c r="AZ1253" s="95">
        <v>3904123.50360107</v>
      </c>
      <c r="BA1253" s="95">
        <v>0</v>
      </c>
      <c r="BB1253" s="95">
        <v>11697082.730957</v>
      </c>
      <c r="BC1253" s="95">
        <v>2804779.7941284198</v>
      </c>
      <c r="BD1253" s="95">
        <v>0</v>
      </c>
      <c r="BE1253" s="95">
        <v>1173542.44752502</v>
      </c>
      <c r="BF1253" s="95">
        <v>0</v>
      </c>
      <c r="BG1253" s="95">
        <v>29362605.262207001</v>
      </c>
      <c r="BH1253" s="95">
        <v>6918366.6870117197</v>
      </c>
      <c r="BI1253" s="95">
        <v>0</v>
      </c>
      <c r="BJ1253" s="95">
        <v>2254724.2449035598</v>
      </c>
      <c r="BK1253" s="95">
        <v>1767031.19848633</v>
      </c>
      <c r="BL1253" s="95">
        <v>0</v>
      </c>
      <c r="BM1253" s="95">
        <v>0</v>
      </c>
      <c r="BN1253" s="95">
        <v>0</v>
      </c>
      <c r="BO1253" s="95">
        <v>0</v>
      </c>
      <c r="BP1253" s="95">
        <v>0</v>
      </c>
      <c r="BQ1253" s="95">
        <v>0</v>
      </c>
      <c r="BR1253" s="95">
        <v>4808758.1842040997</v>
      </c>
      <c r="BS1253" s="95">
        <v>1699805.35562134</v>
      </c>
      <c r="BT1253" s="95">
        <v>0</v>
      </c>
      <c r="BU1253" s="95">
        <v>875060.90999603295</v>
      </c>
      <c r="BV1253" s="95">
        <v>1831413.39201355</v>
      </c>
      <c r="BW1253" s="95">
        <v>0</v>
      </c>
      <c r="BX1253" s="95">
        <v>107332.44983577701</v>
      </c>
      <c r="BY1253" s="95">
        <v>0</v>
      </c>
      <c r="BZ1253" s="95">
        <v>0</v>
      </c>
      <c r="CA1253" s="95">
        <v>71707.043746948199</v>
      </c>
      <c r="CB1253" s="95">
        <v>3457033.98858643</v>
      </c>
      <c r="CC1253" s="95">
        <v>32869348.338867199</v>
      </c>
      <c r="CD1253" s="95">
        <v>9156749.6501464806</v>
      </c>
      <c r="CE1253" s="95">
        <v>1281.5084969848399</v>
      </c>
      <c r="CF1253" s="95">
        <v>140400.58368873599</v>
      </c>
      <c r="CG1253" s="95">
        <v>1190361.71632385</v>
      </c>
      <c r="CH1253" s="95">
        <v>0</v>
      </c>
      <c r="CI1253" s="95">
        <v>72988.318081855803</v>
      </c>
      <c r="CJ1253" s="95">
        <v>3598702.9390869099</v>
      </c>
      <c r="CK1253" s="95">
        <v>34066311.2177734</v>
      </c>
      <c r="CL1253" s="95">
        <v>9259290.8442382794</v>
      </c>
      <c r="CM1253" s="160">
        <v>102543.726241112</v>
      </c>
      <c r="CN1253" s="160">
        <v>13325152.877075201</v>
      </c>
      <c r="CO1253" s="160">
        <v>63497796.404296897</v>
      </c>
      <c r="CP1253" s="95">
        <v>9259290.8442382794</v>
      </c>
      <c r="CQ1253" s="95">
        <v>0</v>
      </c>
      <c r="CR1253" s="95">
        <v>0</v>
      </c>
      <c r="CS1253" s="95">
        <v>0</v>
      </c>
      <c r="CT1253" s="95">
        <v>0</v>
      </c>
      <c r="CU1253" s="161">
        <v>3597434.5722751659</v>
      </c>
      <c r="CV1253" s="161">
        <v>34059710.055191047</v>
      </c>
    </row>
    <row r="1254" spans="1:100" x14ac:dyDescent="0.2">
      <c r="A1254" s="94" t="s">
        <v>69</v>
      </c>
      <c r="B1254" s="96">
        <v>42248</v>
      </c>
      <c r="C1254" s="95">
        <v>63079.616537570997</v>
      </c>
      <c r="D1254" s="95">
        <v>0</v>
      </c>
      <c r="E1254" s="95">
        <v>8023.5919252038002</v>
      </c>
      <c r="F1254" s="95">
        <v>6706.5021001696596</v>
      </c>
      <c r="G1254" s="95">
        <v>1278.50961095095</v>
      </c>
      <c r="H1254" s="95">
        <v>0</v>
      </c>
      <c r="I1254" s="95">
        <v>0</v>
      </c>
      <c r="J1254" s="95">
        <v>29549.2122313976</v>
      </c>
      <c r="K1254" s="95">
        <v>6</v>
      </c>
      <c r="L1254" s="95">
        <v>82.998100716620698</v>
      </c>
      <c r="M1254" s="95">
        <v>33262.904891967803</v>
      </c>
      <c r="N1254" s="95">
        <v>3593.1142750978502</v>
      </c>
      <c r="O1254" s="95">
        <v>0</v>
      </c>
      <c r="P1254" s="95">
        <v>30569.617534637498</v>
      </c>
      <c r="Q1254" s="95">
        <v>3629.6044695079299</v>
      </c>
      <c r="R1254" s="95">
        <v>0</v>
      </c>
      <c r="S1254" s="95">
        <v>1269.12349204719</v>
      </c>
      <c r="T1254" s="95">
        <v>0</v>
      </c>
      <c r="U1254" s="95">
        <v>29554.144789457299</v>
      </c>
      <c r="V1254" s="95">
        <v>2942619.5356445299</v>
      </c>
      <c r="W1254" s="95">
        <v>0</v>
      </c>
      <c r="X1254" s="95">
        <v>483784.98498916603</v>
      </c>
      <c r="Y1254" s="95">
        <v>386499.14936447103</v>
      </c>
      <c r="Z1254" s="95">
        <v>142190.42150306699</v>
      </c>
      <c r="AA1254" s="95">
        <v>0</v>
      </c>
      <c r="AB1254" s="95">
        <v>0</v>
      </c>
      <c r="AC1254" s="95">
        <v>9654322.7365722694</v>
      </c>
      <c r="AD1254" s="95">
        <v>482.42383015155798</v>
      </c>
      <c r="AE1254" s="95">
        <v>7554.3829472661</v>
      </c>
      <c r="AF1254" s="95">
        <v>1470434.0939941399</v>
      </c>
      <c r="AG1254" s="95">
        <v>432714.32626724202</v>
      </c>
      <c r="AH1254" s="95">
        <v>0</v>
      </c>
      <c r="AI1254" s="95">
        <v>1210270.4763030999</v>
      </c>
      <c r="AJ1254" s="95">
        <v>305714.15418624901</v>
      </c>
      <c r="AK1254" s="95">
        <v>0</v>
      </c>
      <c r="AL1254" s="95">
        <v>140716.53109169001</v>
      </c>
      <c r="AM1254" s="95">
        <v>0</v>
      </c>
      <c r="AN1254" s="95">
        <v>9646112.6343994103</v>
      </c>
      <c r="AO1254" s="95">
        <v>28614147.175292999</v>
      </c>
      <c r="AP1254" s="95">
        <v>0</v>
      </c>
      <c r="AQ1254" s="95">
        <v>4054846.48519897</v>
      </c>
      <c r="AR1254" s="95">
        <v>3209791.3558959998</v>
      </c>
      <c r="AS1254" s="95">
        <v>1203839.31948853</v>
      </c>
      <c r="AT1254" s="95">
        <v>0</v>
      </c>
      <c r="AU1254" s="95">
        <v>0</v>
      </c>
      <c r="AV1254" s="95">
        <v>29382934.5397949</v>
      </c>
      <c r="AW1254" s="95">
        <v>1609</v>
      </c>
      <c r="AX1254" s="95">
        <v>57335.190130233801</v>
      </c>
      <c r="AY1254" s="95">
        <v>14532458.4329834</v>
      </c>
      <c r="AZ1254" s="95">
        <v>3849805.42541504</v>
      </c>
      <c r="BA1254" s="95">
        <v>0</v>
      </c>
      <c r="BB1254" s="95">
        <v>11597976.2773438</v>
      </c>
      <c r="BC1254" s="95">
        <v>2743544.7805480999</v>
      </c>
      <c r="BD1254" s="95">
        <v>0</v>
      </c>
      <c r="BE1254" s="95">
        <v>1189906.4614868199</v>
      </c>
      <c r="BF1254" s="95">
        <v>0</v>
      </c>
      <c r="BG1254" s="95">
        <v>29338584.159912098</v>
      </c>
      <c r="BH1254" s="95">
        <v>6914155.5175170898</v>
      </c>
      <c r="BI1254" s="95">
        <v>0</v>
      </c>
      <c r="BJ1254" s="95">
        <v>2244466.9193420401</v>
      </c>
      <c r="BK1254" s="95">
        <v>1756311.0683441199</v>
      </c>
      <c r="BL1254" s="95">
        <v>0</v>
      </c>
      <c r="BM1254" s="95">
        <v>0</v>
      </c>
      <c r="BN1254" s="95">
        <v>0</v>
      </c>
      <c r="BO1254" s="95">
        <v>0</v>
      </c>
      <c r="BP1254" s="95">
        <v>0</v>
      </c>
      <c r="BQ1254" s="95">
        <v>0</v>
      </c>
      <c r="BR1254" s="95">
        <v>4809904.1602783203</v>
      </c>
      <c r="BS1254" s="95">
        <v>1674290.38612366</v>
      </c>
      <c r="BT1254" s="95">
        <v>0</v>
      </c>
      <c r="BU1254" s="95">
        <v>751174.25</v>
      </c>
      <c r="BV1254" s="95">
        <v>1825856.3374633801</v>
      </c>
      <c r="BW1254" s="95">
        <v>0</v>
      </c>
      <c r="BX1254" s="95">
        <v>93337.0998592377</v>
      </c>
      <c r="BY1254" s="95">
        <v>0</v>
      </c>
      <c r="BZ1254" s="95">
        <v>0</v>
      </c>
      <c r="CA1254" s="95">
        <v>71119.556856155396</v>
      </c>
      <c r="CB1254" s="95">
        <v>3420412.6950988802</v>
      </c>
      <c r="CC1254" s="95">
        <v>32656143.3286133</v>
      </c>
      <c r="CD1254" s="95">
        <v>9162438.8931884803</v>
      </c>
      <c r="CE1254" s="95">
        <v>1278.57644072175</v>
      </c>
      <c r="CF1254" s="95">
        <v>142299.545143127</v>
      </c>
      <c r="CG1254" s="95">
        <v>1202841.3068542499</v>
      </c>
      <c r="CH1254" s="95">
        <v>0</v>
      </c>
      <c r="CI1254" s="95">
        <v>72399.247705459595</v>
      </c>
      <c r="CJ1254" s="95">
        <v>3562761.4588317899</v>
      </c>
      <c r="CK1254" s="95">
        <v>33869571.9609375</v>
      </c>
      <c r="CL1254" s="95">
        <v>9268002.2652587909</v>
      </c>
      <c r="CM1254" s="160">
        <v>101787.27383709</v>
      </c>
      <c r="CN1254" s="160">
        <v>13199441.0583496</v>
      </c>
      <c r="CO1254" s="160">
        <v>63220027.219238304</v>
      </c>
      <c r="CP1254" s="95">
        <v>9268002.2652587909</v>
      </c>
      <c r="CQ1254" s="95">
        <v>0</v>
      </c>
      <c r="CR1254" s="95">
        <v>0</v>
      </c>
      <c r="CS1254" s="95">
        <v>0</v>
      </c>
      <c r="CT1254" s="95">
        <v>0</v>
      </c>
      <c r="CU1254" s="161">
        <v>3562712.2402420072</v>
      </c>
      <c r="CV1254" s="161">
        <v>33858984.635467552</v>
      </c>
    </row>
    <row r="1255" spans="1:100" x14ac:dyDescent="0.2">
      <c r="A1255" s="94" t="s">
        <v>69</v>
      </c>
      <c r="B1255" s="96">
        <v>42339</v>
      </c>
      <c r="C1255" s="95">
        <v>63365.919981956496</v>
      </c>
      <c r="D1255" s="95">
        <v>0</v>
      </c>
      <c r="E1255" s="95">
        <v>7797.9919480681401</v>
      </c>
      <c r="F1255" s="95">
        <v>6519.2481369376201</v>
      </c>
      <c r="G1255" s="95">
        <v>1283.0756198316799</v>
      </c>
      <c r="H1255" s="95">
        <v>0</v>
      </c>
      <c r="I1255" s="95">
        <v>0</v>
      </c>
      <c r="J1255" s="95">
        <v>29446.027740240101</v>
      </c>
      <c r="K1255" s="95">
        <v>4</v>
      </c>
      <c r="L1255" s="95">
        <v>75.361819843761594</v>
      </c>
      <c r="M1255" s="95">
        <v>33360.183029651598</v>
      </c>
      <c r="N1255" s="95">
        <v>3558.0108061730898</v>
      </c>
      <c r="O1255" s="95">
        <v>0</v>
      </c>
      <c r="P1255" s="95">
        <v>30572.108784198801</v>
      </c>
      <c r="Q1255" s="95">
        <v>3644.0691819786998</v>
      </c>
      <c r="R1255" s="95">
        <v>0</v>
      </c>
      <c r="S1255" s="95">
        <v>1271.68816125393</v>
      </c>
      <c r="T1255" s="95">
        <v>0</v>
      </c>
      <c r="U1255" s="95">
        <v>29452.524286270102</v>
      </c>
      <c r="V1255" s="95">
        <v>2941459.1886596698</v>
      </c>
      <c r="W1255" s="95">
        <v>0</v>
      </c>
      <c r="X1255" s="95">
        <v>462263.533542633</v>
      </c>
      <c r="Y1255" s="95">
        <v>368452.01393508899</v>
      </c>
      <c r="Z1255" s="95">
        <v>139271.160390854</v>
      </c>
      <c r="AA1255" s="95">
        <v>0</v>
      </c>
      <c r="AB1255" s="95">
        <v>0</v>
      </c>
      <c r="AC1255" s="95">
        <v>9608749.7001953106</v>
      </c>
      <c r="AD1255" s="95">
        <v>273.40161609649698</v>
      </c>
      <c r="AE1255" s="95">
        <v>7395.6809467673302</v>
      </c>
      <c r="AF1255" s="95">
        <v>1467557.8766021701</v>
      </c>
      <c r="AG1255" s="95">
        <v>416220.13721847499</v>
      </c>
      <c r="AH1255" s="95">
        <v>0</v>
      </c>
      <c r="AI1255" s="95">
        <v>1217587.4191741899</v>
      </c>
      <c r="AJ1255" s="95">
        <v>299732.28788375901</v>
      </c>
      <c r="AK1255" s="95">
        <v>0</v>
      </c>
      <c r="AL1255" s="95">
        <v>137460.91333198501</v>
      </c>
      <c r="AM1255" s="95">
        <v>0</v>
      </c>
      <c r="AN1255" s="95">
        <v>9601410.6329345703</v>
      </c>
      <c r="AO1255" s="95">
        <v>28803493.0388184</v>
      </c>
      <c r="AP1255" s="95">
        <v>0</v>
      </c>
      <c r="AQ1255" s="95">
        <v>3884749.1127014202</v>
      </c>
      <c r="AR1255" s="95">
        <v>3043791.8873596201</v>
      </c>
      <c r="AS1255" s="95">
        <v>1180256.4529571501</v>
      </c>
      <c r="AT1255" s="95">
        <v>0</v>
      </c>
      <c r="AU1255" s="95">
        <v>0</v>
      </c>
      <c r="AV1255" s="95">
        <v>29426854.686035201</v>
      </c>
      <c r="AW1255" s="95">
        <v>909</v>
      </c>
      <c r="AX1255" s="95">
        <v>58032.704903125799</v>
      </c>
      <c r="AY1255" s="95">
        <v>14580657.5579834</v>
      </c>
      <c r="AZ1255" s="95">
        <v>3715495.4688110398</v>
      </c>
      <c r="BA1255" s="95">
        <v>0</v>
      </c>
      <c r="BB1255" s="95">
        <v>11745105.130615201</v>
      </c>
      <c r="BC1255" s="95">
        <v>2717714.4568176302</v>
      </c>
      <c r="BD1255" s="95">
        <v>0</v>
      </c>
      <c r="BE1255" s="95">
        <v>1167816.8889007601</v>
      </c>
      <c r="BF1255" s="95">
        <v>0</v>
      </c>
      <c r="BG1255" s="95">
        <v>29419635.208984401</v>
      </c>
      <c r="BH1255" s="95">
        <v>7365303.7236328097</v>
      </c>
      <c r="BI1255" s="95">
        <v>0</v>
      </c>
      <c r="BJ1255" s="95">
        <v>2229052.5617370601</v>
      </c>
      <c r="BK1255" s="95">
        <v>1737034.5857391399</v>
      </c>
      <c r="BL1255" s="95">
        <v>0</v>
      </c>
      <c r="BM1255" s="95">
        <v>0</v>
      </c>
      <c r="BN1255" s="95">
        <v>0</v>
      </c>
      <c r="BO1255" s="95">
        <v>0</v>
      </c>
      <c r="BP1255" s="95">
        <v>0</v>
      </c>
      <c r="BQ1255" s="95">
        <v>0</v>
      </c>
      <c r="BR1255" s="95">
        <v>4850954.3327026404</v>
      </c>
      <c r="BS1255" s="95">
        <v>1626890.8177490199</v>
      </c>
      <c r="BT1255" s="95">
        <v>0</v>
      </c>
      <c r="BU1255" s="95">
        <v>1315996.7699890099</v>
      </c>
      <c r="BV1255" s="95">
        <v>1822654.38391113</v>
      </c>
      <c r="BW1255" s="95">
        <v>0</v>
      </c>
      <c r="BX1255" s="95">
        <v>147843.20960044899</v>
      </c>
      <c r="BY1255" s="95">
        <v>0</v>
      </c>
      <c r="BZ1255" s="95">
        <v>0</v>
      </c>
      <c r="CA1255" s="95">
        <v>71192.647293090806</v>
      </c>
      <c r="CB1255" s="95">
        <v>3401683.5878295898</v>
      </c>
      <c r="CC1255" s="95">
        <v>32701041.521728501</v>
      </c>
      <c r="CD1255" s="95">
        <v>9592703.5079345703</v>
      </c>
      <c r="CE1255" s="95">
        <v>1283.5840337872501</v>
      </c>
      <c r="CF1255" s="95">
        <v>139181.80133628799</v>
      </c>
      <c r="CG1255" s="95">
        <v>1180969.4119873</v>
      </c>
      <c r="CH1255" s="95">
        <v>0</v>
      </c>
      <c r="CI1255" s="95">
        <v>72474.472949028001</v>
      </c>
      <c r="CJ1255" s="95">
        <v>3540091.1542663602</v>
      </c>
      <c r="CK1255" s="95">
        <v>33865794.669433601</v>
      </c>
      <c r="CL1255" s="95">
        <v>9744039.1903076209</v>
      </c>
      <c r="CM1255" s="160">
        <v>101712.713512421</v>
      </c>
      <c r="CN1255" s="160">
        <v>13136059.6397705</v>
      </c>
      <c r="CO1255" s="160">
        <v>63296503.09375</v>
      </c>
      <c r="CP1255" s="95">
        <v>9744039.1903076209</v>
      </c>
      <c r="CQ1255" s="95">
        <v>0</v>
      </c>
      <c r="CR1255" s="95">
        <v>0</v>
      </c>
      <c r="CS1255" s="95">
        <v>0</v>
      </c>
      <c r="CT1255" s="95">
        <v>0</v>
      </c>
      <c r="CU1255" s="161">
        <v>3540865.3891658778</v>
      </c>
      <c r="CV1255" s="161">
        <v>33882010.933715798</v>
      </c>
    </row>
    <row r="1256" spans="1:100" x14ac:dyDescent="0.2">
      <c r="A1256" s="94" t="s">
        <v>69</v>
      </c>
      <c r="B1256" s="96">
        <v>42430</v>
      </c>
      <c r="C1256" s="95">
        <v>63138.269235134103</v>
      </c>
      <c r="D1256" s="95">
        <v>0</v>
      </c>
      <c r="E1256" s="95">
        <v>7663.5456410050401</v>
      </c>
      <c r="F1256" s="95">
        <v>6454.38690370321</v>
      </c>
      <c r="G1256" s="95">
        <v>1278.2194612026201</v>
      </c>
      <c r="H1256" s="95">
        <v>0</v>
      </c>
      <c r="I1256" s="95">
        <v>0</v>
      </c>
      <c r="J1256" s="95">
        <v>29339.276427745801</v>
      </c>
      <c r="K1256" s="95">
        <v>4</v>
      </c>
      <c r="L1256" s="95">
        <v>74.866488370113103</v>
      </c>
      <c r="M1256" s="95">
        <v>33151.360446929903</v>
      </c>
      <c r="N1256" s="95">
        <v>3433.2366747260098</v>
      </c>
      <c r="O1256" s="95">
        <v>0</v>
      </c>
      <c r="P1256" s="95">
        <v>30483.812987566002</v>
      </c>
      <c r="Q1256" s="95">
        <v>3593.77744683623</v>
      </c>
      <c r="R1256" s="95">
        <v>0</v>
      </c>
      <c r="S1256" s="95">
        <v>1270.4771049618701</v>
      </c>
      <c r="T1256" s="95">
        <v>0</v>
      </c>
      <c r="U1256" s="95">
        <v>29343.700550794601</v>
      </c>
      <c r="V1256" s="95">
        <v>2909463.38391113</v>
      </c>
      <c r="W1256" s="95">
        <v>0</v>
      </c>
      <c r="X1256" s="95">
        <v>447370.73999023403</v>
      </c>
      <c r="Y1256" s="95">
        <v>357024.58647537202</v>
      </c>
      <c r="Z1256" s="95">
        <v>140097.301990509</v>
      </c>
      <c r="AA1256" s="95">
        <v>0</v>
      </c>
      <c r="AB1256" s="95">
        <v>0</v>
      </c>
      <c r="AC1256" s="95">
        <v>9567499.3276367206</v>
      </c>
      <c r="AD1256" s="95">
        <v>291.84236264228798</v>
      </c>
      <c r="AE1256" s="95">
        <v>7457.34557926655</v>
      </c>
      <c r="AF1256" s="95">
        <v>1450115.8743743901</v>
      </c>
      <c r="AG1256" s="95">
        <v>400537.32984924299</v>
      </c>
      <c r="AH1256" s="95">
        <v>0</v>
      </c>
      <c r="AI1256" s="95">
        <v>1214200.7150115999</v>
      </c>
      <c r="AJ1256" s="95">
        <v>294911.48883438099</v>
      </c>
      <c r="AK1256" s="95">
        <v>0</v>
      </c>
      <c r="AL1256" s="95">
        <v>137780.879039764</v>
      </c>
      <c r="AM1256" s="95">
        <v>0</v>
      </c>
      <c r="AN1256" s="95">
        <v>9560369.4151611291</v>
      </c>
      <c r="AO1256" s="95">
        <v>28671998.230224598</v>
      </c>
      <c r="AP1256" s="95">
        <v>0</v>
      </c>
      <c r="AQ1256" s="95">
        <v>3773010.56005859</v>
      </c>
      <c r="AR1256" s="95">
        <v>2977019.8105468801</v>
      </c>
      <c r="AS1256" s="95">
        <v>1193648.5864715599</v>
      </c>
      <c r="AT1256" s="95">
        <v>0</v>
      </c>
      <c r="AU1256" s="95">
        <v>0</v>
      </c>
      <c r="AV1256" s="95">
        <v>29421874.214355499</v>
      </c>
      <c r="AW1256" s="95">
        <v>973</v>
      </c>
      <c r="AX1256" s="95">
        <v>41175.832815170303</v>
      </c>
      <c r="AY1256" s="95">
        <v>14485096.5894775</v>
      </c>
      <c r="AZ1256" s="95">
        <v>3604749.8354797401</v>
      </c>
      <c r="BA1256" s="95">
        <v>0</v>
      </c>
      <c r="BB1256" s="95">
        <v>11810180.563720699</v>
      </c>
      <c r="BC1256" s="95">
        <v>2683896.4109191899</v>
      </c>
      <c r="BD1256" s="95">
        <v>0</v>
      </c>
      <c r="BE1256" s="95">
        <v>1178818.3202209501</v>
      </c>
      <c r="BF1256" s="95">
        <v>0</v>
      </c>
      <c r="BG1256" s="95">
        <v>29325696.2021484</v>
      </c>
      <c r="BH1256" s="95">
        <v>8161385.6138915997</v>
      </c>
      <c r="BI1256" s="95">
        <v>0</v>
      </c>
      <c r="BJ1256" s="95">
        <v>2225599.3972168001</v>
      </c>
      <c r="BK1256" s="95">
        <v>1735906.7859344501</v>
      </c>
      <c r="BL1256" s="95">
        <v>0</v>
      </c>
      <c r="BM1256" s="95">
        <v>0</v>
      </c>
      <c r="BN1256" s="95">
        <v>0</v>
      </c>
      <c r="BO1256" s="95">
        <v>0</v>
      </c>
      <c r="BP1256" s="95">
        <v>0</v>
      </c>
      <c r="BQ1256" s="95">
        <v>0</v>
      </c>
      <c r="BR1256" s="95">
        <v>4817617.0020141602</v>
      </c>
      <c r="BS1256" s="95">
        <v>1571192.6908721901</v>
      </c>
      <c r="BT1256" s="95">
        <v>0</v>
      </c>
      <c r="BU1256" s="95">
        <v>2252863.4999694801</v>
      </c>
      <c r="BV1256" s="95">
        <v>1808100.5123596201</v>
      </c>
      <c r="BW1256" s="95">
        <v>0</v>
      </c>
      <c r="BX1256" s="95">
        <v>245154.90910720799</v>
      </c>
      <c r="BY1256" s="95">
        <v>0</v>
      </c>
      <c r="BZ1256" s="95">
        <v>0</v>
      </c>
      <c r="CA1256" s="95">
        <v>70738.707651138306</v>
      </c>
      <c r="CB1256" s="95">
        <v>3356745.11859131</v>
      </c>
      <c r="CC1256" s="95">
        <v>32337223.919677701</v>
      </c>
      <c r="CD1256" s="95">
        <v>10402584.713256801</v>
      </c>
      <c r="CE1256" s="95">
        <v>1278.12587465346</v>
      </c>
      <c r="CF1256" s="95">
        <v>139391.942733765</v>
      </c>
      <c r="CG1256" s="95">
        <v>1194200.9417419401</v>
      </c>
      <c r="CH1256" s="95">
        <v>0</v>
      </c>
      <c r="CI1256" s="95">
        <v>72016.954238891602</v>
      </c>
      <c r="CJ1256" s="95">
        <v>3496710.8770141602</v>
      </c>
      <c r="CK1256" s="95">
        <v>33538862.691650402</v>
      </c>
      <c r="CL1256" s="95">
        <v>10644239.5113525</v>
      </c>
      <c r="CM1256" s="160">
        <v>101127.62892913799</v>
      </c>
      <c r="CN1256" s="160">
        <v>13056570.532958999</v>
      </c>
      <c r="CO1256" s="160">
        <v>62934959.418945298</v>
      </c>
      <c r="CP1256" s="95">
        <v>10644239.5113525</v>
      </c>
      <c r="CQ1256" s="95">
        <v>0</v>
      </c>
      <c r="CR1256" s="95">
        <v>0</v>
      </c>
      <c r="CS1256" s="95">
        <v>0</v>
      </c>
      <c r="CT1256" s="95">
        <v>0</v>
      </c>
      <c r="CU1256" s="161">
        <v>3496137.0613250751</v>
      </c>
      <c r="CV1256" s="161">
        <v>33531424.86141964</v>
      </c>
    </row>
    <row r="1257" spans="1:100" x14ac:dyDescent="0.2">
      <c r="A1257" s="94" t="s">
        <v>69</v>
      </c>
      <c r="B1257" s="96">
        <v>42522</v>
      </c>
      <c r="C1257" s="95">
        <v>63305.2184457779</v>
      </c>
      <c r="D1257" s="95">
        <v>0</v>
      </c>
      <c r="E1257" s="95">
        <v>7429.72100156546</v>
      </c>
      <c r="F1257" s="95">
        <v>6265.7623642683002</v>
      </c>
      <c r="G1257" s="95">
        <v>1286.6478228420001</v>
      </c>
      <c r="H1257" s="95">
        <v>0</v>
      </c>
      <c r="I1257" s="95">
        <v>0</v>
      </c>
      <c r="J1257" s="95">
        <v>29147.1276502609</v>
      </c>
      <c r="K1257" s="95">
        <v>4</v>
      </c>
      <c r="L1257" s="95">
        <v>82.808853188529596</v>
      </c>
      <c r="M1257" s="95">
        <v>33229.795427322402</v>
      </c>
      <c r="N1257" s="95">
        <v>3420.2684997618198</v>
      </c>
      <c r="O1257" s="95">
        <v>0</v>
      </c>
      <c r="P1257" s="95">
        <v>30473.657973289501</v>
      </c>
      <c r="Q1257" s="95">
        <v>3536.0384460985701</v>
      </c>
      <c r="R1257" s="95">
        <v>0</v>
      </c>
      <c r="S1257" s="95">
        <v>1279.5537195652701</v>
      </c>
      <c r="T1257" s="95">
        <v>0</v>
      </c>
      <c r="U1257" s="95">
        <v>29148.043697118799</v>
      </c>
      <c r="V1257" s="95">
        <v>2906196.53161621</v>
      </c>
      <c r="W1257" s="95">
        <v>0</v>
      </c>
      <c r="X1257" s="95">
        <v>439944.374065399</v>
      </c>
      <c r="Y1257" s="95">
        <v>351678.35380935698</v>
      </c>
      <c r="Z1257" s="95">
        <v>140467.473968506</v>
      </c>
      <c r="AA1257" s="95">
        <v>0</v>
      </c>
      <c r="AB1257" s="95">
        <v>0</v>
      </c>
      <c r="AC1257" s="95">
        <v>9547931.33129883</v>
      </c>
      <c r="AD1257" s="95">
        <v>325.58345627784701</v>
      </c>
      <c r="AE1257" s="95">
        <v>7741.5843589901897</v>
      </c>
      <c r="AF1257" s="95">
        <v>1437628.0166168199</v>
      </c>
      <c r="AG1257" s="95">
        <v>394060.04892349202</v>
      </c>
      <c r="AH1257" s="95">
        <v>0</v>
      </c>
      <c r="AI1257" s="95">
        <v>1216752.2922515899</v>
      </c>
      <c r="AJ1257" s="95">
        <v>298282.833255768</v>
      </c>
      <c r="AK1257" s="95">
        <v>0</v>
      </c>
      <c r="AL1257" s="95">
        <v>139886.528402328</v>
      </c>
      <c r="AM1257" s="95">
        <v>0</v>
      </c>
      <c r="AN1257" s="95">
        <v>9502635.1678466797</v>
      </c>
      <c r="AO1257" s="95">
        <v>28852932.798828099</v>
      </c>
      <c r="AP1257" s="95">
        <v>0</v>
      </c>
      <c r="AQ1257" s="95">
        <v>3737016.2913207998</v>
      </c>
      <c r="AR1257" s="95">
        <v>2963566.2453002902</v>
      </c>
      <c r="AS1257" s="95">
        <v>1212258.19546509</v>
      </c>
      <c r="AT1257" s="95">
        <v>0</v>
      </c>
      <c r="AU1257" s="95">
        <v>0</v>
      </c>
      <c r="AV1257" s="95">
        <v>29393578.7116699</v>
      </c>
      <c r="AW1257" s="95">
        <v>1103</v>
      </c>
      <c r="AX1257" s="95">
        <v>45778.351317405701</v>
      </c>
      <c r="AY1257" s="95">
        <v>14504781.138916001</v>
      </c>
      <c r="AZ1257" s="95">
        <v>3587313.9189147898</v>
      </c>
      <c r="BA1257" s="95">
        <v>0</v>
      </c>
      <c r="BB1257" s="95">
        <v>11935070.6276855</v>
      </c>
      <c r="BC1257" s="95">
        <v>2733944.8799133301</v>
      </c>
      <c r="BD1257" s="95">
        <v>0</v>
      </c>
      <c r="BE1257" s="95">
        <v>1198433.66539001</v>
      </c>
      <c r="BF1257" s="95">
        <v>0</v>
      </c>
      <c r="BG1257" s="95">
        <v>29321703.5703125</v>
      </c>
      <c r="BH1257" s="95">
        <v>8269061.6632080097</v>
      </c>
      <c r="BI1257" s="95">
        <v>0</v>
      </c>
      <c r="BJ1257" s="95">
        <v>2194213.9593505901</v>
      </c>
      <c r="BK1257" s="95">
        <v>1718858.73858643</v>
      </c>
      <c r="BL1257" s="95">
        <v>0</v>
      </c>
      <c r="BM1257" s="95">
        <v>0</v>
      </c>
      <c r="BN1257" s="95">
        <v>0</v>
      </c>
      <c r="BO1257" s="95">
        <v>0</v>
      </c>
      <c r="BP1257" s="95">
        <v>0</v>
      </c>
      <c r="BQ1257" s="95">
        <v>0</v>
      </c>
      <c r="BR1257" s="95">
        <v>4847948.8960571298</v>
      </c>
      <c r="BS1257" s="95">
        <v>1553478.10879517</v>
      </c>
      <c r="BT1257" s="95">
        <v>0</v>
      </c>
      <c r="BU1257" s="95">
        <v>2317874.1699829102</v>
      </c>
      <c r="BV1257" s="95">
        <v>1806154.5050659201</v>
      </c>
      <c r="BW1257" s="95">
        <v>0</v>
      </c>
      <c r="BX1257" s="95">
        <v>253166.959089279</v>
      </c>
      <c r="BY1257" s="95">
        <v>0</v>
      </c>
      <c r="BZ1257" s="95">
        <v>0</v>
      </c>
      <c r="CA1257" s="95">
        <v>70742.008765220598</v>
      </c>
      <c r="CB1257" s="95">
        <v>3343297.7242431599</v>
      </c>
      <c r="CC1257" s="95">
        <v>32571567.895019501</v>
      </c>
      <c r="CD1257" s="95">
        <v>10443707.341552701</v>
      </c>
      <c r="CE1257" s="95">
        <v>1285.32579761744</v>
      </c>
      <c r="CF1257" s="95">
        <v>141154.90376472499</v>
      </c>
      <c r="CG1257" s="95">
        <v>1211731.1848907501</v>
      </c>
      <c r="CH1257" s="95">
        <v>0</v>
      </c>
      <c r="CI1257" s="95">
        <v>72028.352773666396</v>
      </c>
      <c r="CJ1257" s="95">
        <v>3482814.7736816402</v>
      </c>
      <c r="CK1257" s="95">
        <v>33771445.258300804</v>
      </c>
      <c r="CL1257" s="95">
        <v>10684441.2272949</v>
      </c>
      <c r="CM1257" s="160">
        <v>100967.542551994</v>
      </c>
      <c r="CN1257" s="160">
        <v>12985267.247802701</v>
      </c>
      <c r="CO1257" s="160">
        <v>63083907.107421897</v>
      </c>
      <c r="CP1257" s="95">
        <v>10684441.2272949</v>
      </c>
      <c r="CQ1257" s="95">
        <v>0</v>
      </c>
      <c r="CR1257" s="95">
        <v>0</v>
      </c>
      <c r="CS1257" s="95">
        <v>0</v>
      </c>
      <c r="CT1257" s="95">
        <v>0</v>
      </c>
      <c r="CU1257" s="161">
        <v>3484452.6280078851</v>
      </c>
      <c r="CV1257" s="161">
        <v>33783299.079910249</v>
      </c>
    </row>
    <row r="1258" spans="1:100" x14ac:dyDescent="0.2">
      <c r="A1258" s="94" t="s">
        <v>69</v>
      </c>
      <c r="B1258" s="96">
        <v>42614</v>
      </c>
      <c r="C1258" s="95">
        <v>63066.304513454401</v>
      </c>
      <c r="D1258" s="95">
        <v>0</v>
      </c>
      <c r="E1258" s="95">
        <v>7206.0294217467299</v>
      </c>
      <c r="F1258" s="95">
        <v>6115.9305738806697</v>
      </c>
      <c r="G1258" s="95">
        <v>1313.38172543049</v>
      </c>
      <c r="H1258" s="95">
        <v>0</v>
      </c>
      <c r="I1258" s="95">
        <v>0</v>
      </c>
      <c r="J1258" s="95">
        <v>28891.5541157722</v>
      </c>
      <c r="K1258" s="95">
        <v>4</v>
      </c>
      <c r="L1258" s="95">
        <v>79.882557365112007</v>
      </c>
      <c r="M1258" s="95">
        <v>33088.906500816302</v>
      </c>
      <c r="N1258" s="95">
        <v>3351.7030413150801</v>
      </c>
      <c r="O1258" s="95">
        <v>0</v>
      </c>
      <c r="P1258" s="95">
        <v>30292.679158925999</v>
      </c>
      <c r="Q1258" s="95">
        <v>3494.1170820295802</v>
      </c>
      <c r="R1258" s="95">
        <v>0</v>
      </c>
      <c r="S1258" s="95">
        <v>1307.6651181280599</v>
      </c>
      <c r="T1258" s="95">
        <v>0</v>
      </c>
      <c r="U1258" s="95">
        <v>28893.885518550898</v>
      </c>
      <c r="V1258" s="95">
        <v>2904624.83285522</v>
      </c>
      <c r="W1258" s="95">
        <v>0</v>
      </c>
      <c r="X1258" s="95">
        <v>417161.07114028902</v>
      </c>
      <c r="Y1258" s="95">
        <v>334814.86964034999</v>
      </c>
      <c r="Z1258" s="95">
        <v>140664.01187133801</v>
      </c>
      <c r="AA1258" s="95">
        <v>0</v>
      </c>
      <c r="AB1258" s="95">
        <v>0</v>
      </c>
      <c r="AC1258" s="95">
        <v>9431773.3040771503</v>
      </c>
      <c r="AD1258" s="95">
        <v>294.93901479244198</v>
      </c>
      <c r="AE1258" s="95">
        <v>6886.2262054085704</v>
      </c>
      <c r="AF1258" s="95">
        <v>1438834.14651489</v>
      </c>
      <c r="AG1258" s="95">
        <v>385504.64324951201</v>
      </c>
      <c r="AH1258" s="95">
        <v>0</v>
      </c>
      <c r="AI1258" s="95">
        <v>1190442.1429290799</v>
      </c>
      <c r="AJ1258" s="95">
        <v>295729.717006683</v>
      </c>
      <c r="AK1258" s="95">
        <v>0</v>
      </c>
      <c r="AL1258" s="95">
        <v>139595.68596839899</v>
      </c>
      <c r="AM1258" s="95">
        <v>0</v>
      </c>
      <c r="AN1258" s="95">
        <v>9464681.4364013709</v>
      </c>
      <c r="AO1258" s="95">
        <v>29001582.207031298</v>
      </c>
      <c r="AP1258" s="95">
        <v>0</v>
      </c>
      <c r="AQ1258" s="95">
        <v>3612314.91827393</v>
      </c>
      <c r="AR1258" s="95">
        <v>2878984.9180602999</v>
      </c>
      <c r="AS1258" s="95">
        <v>1216048.3046417199</v>
      </c>
      <c r="AT1258" s="95">
        <v>0</v>
      </c>
      <c r="AU1258" s="95">
        <v>0</v>
      </c>
      <c r="AV1258" s="95">
        <v>29305605.059082001</v>
      </c>
      <c r="AW1258" s="95">
        <v>1001</v>
      </c>
      <c r="AX1258" s="95">
        <v>55673.799955367998</v>
      </c>
      <c r="AY1258" s="95">
        <v>14388241.5689697</v>
      </c>
      <c r="AZ1258" s="95">
        <v>3532510.0644226102</v>
      </c>
      <c r="BA1258" s="95">
        <v>0</v>
      </c>
      <c r="BB1258" s="95">
        <v>11740972.5739746</v>
      </c>
      <c r="BC1258" s="95">
        <v>2743976.8918151902</v>
      </c>
      <c r="BD1258" s="95">
        <v>0</v>
      </c>
      <c r="BE1258" s="95">
        <v>1203226.3185882601</v>
      </c>
      <c r="BF1258" s="95">
        <v>0</v>
      </c>
      <c r="BG1258" s="95">
        <v>29413344.222900402</v>
      </c>
      <c r="BH1258" s="95">
        <v>8125704.0357665997</v>
      </c>
      <c r="BI1258" s="95">
        <v>0</v>
      </c>
      <c r="BJ1258" s="95">
        <v>2136741.0728454599</v>
      </c>
      <c r="BK1258" s="95">
        <v>1694102.57879639</v>
      </c>
      <c r="BL1258" s="95">
        <v>0</v>
      </c>
      <c r="BM1258" s="95">
        <v>0</v>
      </c>
      <c r="BN1258" s="95">
        <v>0</v>
      </c>
      <c r="BO1258" s="95">
        <v>0</v>
      </c>
      <c r="BP1258" s="95">
        <v>0</v>
      </c>
      <c r="BQ1258" s="95">
        <v>0</v>
      </c>
      <c r="BR1258" s="95">
        <v>4798730.12316895</v>
      </c>
      <c r="BS1258" s="95">
        <v>1523121.1243133501</v>
      </c>
      <c r="BT1258" s="95">
        <v>0</v>
      </c>
      <c r="BU1258" s="95">
        <v>1970643.7299804699</v>
      </c>
      <c r="BV1258" s="95">
        <v>1804706.6455841099</v>
      </c>
      <c r="BW1258" s="95">
        <v>0</v>
      </c>
      <c r="BX1258" s="95">
        <v>217011.06925201399</v>
      </c>
      <c r="BY1258" s="95">
        <v>0</v>
      </c>
      <c r="BZ1258" s="95">
        <v>0</v>
      </c>
      <c r="CA1258" s="95">
        <v>70297.036108970598</v>
      </c>
      <c r="CB1258" s="95">
        <v>3325369.8458557101</v>
      </c>
      <c r="CC1258" s="95">
        <v>32624548.915527299</v>
      </c>
      <c r="CD1258" s="95">
        <v>10272651.423095699</v>
      </c>
      <c r="CE1258" s="95">
        <v>1314.5003476142899</v>
      </c>
      <c r="CF1258" s="95">
        <v>140807.29292106599</v>
      </c>
      <c r="CG1258" s="95">
        <v>1214282.03074646</v>
      </c>
      <c r="CH1258" s="95">
        <v>0</v>
      </c>
      <c r="CI1258" s="95">
        <v>71614.243474006696</v>
      </c>
      <c r="CJ1258" s="95">
        <v>3465747.37432861</v>
      </c>
      <c r="CK1258" s="95">
        <v>33841648.324218802</v>
      </c>
      <c r="CL1258" s="95">
        <v>10508883.4373779</v>
      </c>
      <c r="CM1258" s="160">
        <v>100327.061810493</v>
      </c>
      <c r="CN1258" s="160">
        <v>12935633.872680699</v>
      </c>
      <c r="CO1258" s="160">
        <v>63204002.687988304</v>
      </c>
      <c r="CP1258" s="95">
        <v>10508883.4373779</v>
      </c>
      <c r="CQ1258" s="95">
        <v>0</v>
      </c>
      <c r="CR1258" s="95">
        <v>0</v>
      </c>
      <c r="CS1258" s="95">
        <v>0</v>
      </c>
      <c r="CT1258" s="95">
        <v>0</v>
      </c>
      <c r="CU1258" s="161">
        <v>3466177.1387767759</v>
      </c>
      <c r="CV1258" s="161">
        <v>33838830.946273759</v>
      </c>
    </row>
    <row r="1259" spans="1:100" x14ac:dyDescent="0.2">
      <c r="A1259" s="94" t="s">
        <v>69</v>
      </c>
      <c r="B1259" s="96">
        <v>42705</v>
      </c>
      <c r="C1259" s="95">
        <v>62934.1115498543</v>
      </c>
      <c r="D1259" s="95">
        <v>0</v>
      </c>
      <c r="E1259" s="95">
        <v>7103.0267210602797</v>
      </c>
      <c r="F1259" s="95">
        <v>6035.0880545973796</v>
      </c>
      <c r="G1259" s="95">
        <v>1320.0456449240401</v>
      </c>
      <c r="H1259" s="95">
        <v>0</v>
      </c>
      <c r="I1259" s="95">
        <v>0</v>
      </c>
      <c r="J1259" s="95">
        <v>28923.1625797749</v>
      </c>
      <c r="K1259" s="95">
        <v>4</v>
      </c>
      <c r="L1259" s="95">
        <v>81.2930745091289</v>
      </c>
      <c r="M1259" s="95">
        <v>33119.662883758501</v>
      </c>
      <c r="N1259" s="95">
        <v>3308.6156213879599</v>
      </c>
      <c r="O1259" s="95">
        <v>0</v>
      </c>
      <c r="P1259" s="95">
        <v>30106.196179390001</v>
      </c>
      <c r="Q1259" s="95">
        <v>3497.1896117329602</v>
      </c>
      <c r="R1259" s="95">
        <v>0</v>
      </c>
      <c r="S1259" s="95">
        <v>1314.41104920208</v>
      </c>
      <c r="T1259" s="95">
        <v>0</v>
      </c>
      <c r="U1259" s="95">
        <v>28936.1722593308</v>
      </c>
      <c r="V1259" s="95">
        <v>2881114.9635925302</v>
      </c>
      <c r="W1259" s="95">
        <v>0</v>
      </c>
      <c r="X1259" s="95">
        <v>411500.497810364</v>
      </c>
      <c r="Y1259" s="95">
        <v>331151.81319809001</v>
      </c>
      <c r="Z1259" s="95">
        <v>137999.79805183399</v>
      </c>
      <c r="AA1259" s="95">
        <v>0</v>
      </c>
      <c r="AB1259" s="95">
        <v>0</v>
      </c>
      <c r="AC1259" s="95">
        <v>9390458.5021972694</v>
      </c>
      <c r="AD1259" s="95">
        <v>290.13223600387602</v>
      </c>
      <c r="AE1259" s="95">
        <v>7493.31577175856</v>
      </c>
      <c r="AF1259" s="95">
        <v>1428144.5716247601</v>
      </c>
      <c r="AG1259" s="95">
        <v>380081.36162567098</v>
      </c>
      <c r="AH1259" s="95">
        <v>0</v>
      </c>
      <c r="AI1259" s="95">
        <v>1172910.88670349</v>
      </c>
      <c r="AJ1259" s="95">
        <v>297657.22791290301</v>
      </c>
      <c r="AK1259" s="95">
        <v>0</v>
      </c>
      <c r="AL1259" s="95">
        <v>137159.24319648699</v>
      </c>
      <c r="AM1259" s="95">
        <v>0</v>
      </c>
      <c r="AN1259" s="95">
        <v>9429687.1528320294</v>
      </c>
      <c r="AO1259" s="95">
        <v>28894403.151122998</v>
      </c>
      <c r="AP1259" s="95">
        <v>0</v>
      </c>
      <c r="AQ1259" s="95">
        <v>3549527.6249389602</v>
      </c>
      <c r="AR1259" s="95">
        <v>2820432.6172180199</v>
      </c>
      <c r="AS1259" s="95">
        <v>1204091.8740081801</v>
      </c>
      <c r="AT1259" s="95">
        <v>0</v>
      </c>
      <c r="AU1259" s="95">
        <v>0</v>
      </c>
      <c r="AV1259" s="95">
        <v>29344935.470214799</v>
      </c>
      <c r="AW1259" s="95">
        <v>981.99999880790699</v>
      </c>
      <c r="AX1259" s="95">
        <v>60230.885496139497</v>
      </c>
      <c r="AY1259" s="95">
        <v>14342686.6335449</v>
      </c>
      <c r="AZ1259" s="95">
        <v>3509474.3616332998</v>
      </c>
      <c r="BA1259" s="95">
        <v>0</v>
      </c>
      <c r="BB1259" s="95">
        <v>11670786.571167</v>
      </c>
      <c r="BC1259" s="95">
        <v>2759692.6692504901</v>
      </c>
      <c r="BD1259" s="95">
        <v>0</v>
      </c>
      <c r="BE1259" s="95">
        <v>1199274.5714721701</v>
      </c>
      <c r="BF1259" s="95">
        <v>0</v>
      </c>
      <c r="BG1259" s="95">
        <v>29466954.8129883</v>
      </c>
      <c r="BH1259" s="95">
        <v>8168043.6505127</v>
      </c>
      <c r="BI1259" s="95">
        <v>0</v>
      </c>
      <c r="BJ1259" s="95">
        <v>2110864.6641540499</v>
      </c>
      <c r="BK1259" s="95">
        <v>1681755.7733154299</v>
      </c>
      <c r="BL1259" s="95">
        <v>0</v>
      </c>
      <c r="BM1259" s="95">
        <v>0</v>
      </c>
      <c r="BN1259" s="95">
        <v>0</v>
      </c>
      <c r="BO1259" s="95">
        <v>0</v>
      </c>
      <c r="BP1259" s="95">
        <v>0</v>
      </c>
      <c r="BQ1259" s="95">
        <v>0</v>
      </c>
      <c r="BR1259" s="95">
        <v>4794320.5061035203</v>
      </c>
      <c r="BS1259" s="95">
        <v>1508631.11422729</v>
      </c>
      <c r="BT1259" s="95">
        <v>0</v>
      </c>
      <c r="BU1259" s="95">
        <v>2202841.1299743699</v>
      </c>
      <c r="BV1259" s="95">
        <v>1814093.19590759</v>
      </c>
      <c r="BW1259" s="95">
        <v>0</v>
      </c>
      <c r="BX1259" s="95">
        <v>237669.03914833101</v>
      </c>
      <c r="BY1259" s="95">
        <v>0</v>
      </c>
      <c r="BZ1259" s="95">
        <v>0</v>
      </c>
      <c r="CA1259" s="95">
        <v>70101.100954055801</v>
      </c>
      <c r="CB1259" s="95">
        <v>3288266.9298706101</v>
      </c>
      <c r="CC1259" s="95">
        <v>32454710.917724598</v>
      </c>
      <c r="CD1259" s="95">
        <v>10279418.0455322</v>
      </c>
      <c r="CE1259" s="95">
        <v>1320.6251736730301</v>
      </c>
      <c r="CF1259" s="95">
        <v>137968.83910369899</v>
      </c>
      <c r="CG1259" s="95">
        <v>1205670.75854492</v>
      </c>
      <c r="CH1259" s="95">
        <v>0</v>
      </c>
      <c r="CI1259" s="95">
        <v>71416.925130844102</v>
      </c>
      <c r="CJ1259" s="95">
        <v>3427178.78625488</v>
      </c>
      <c r="CK1259" s="95">
        <v>33659041.501464799</v>
      </c>
      <c r="CL1259" s="95">
        <v>10519116.895996099</v>
      </c>
      <c r="CM1259" s="160">
        <v>100136.420850754</v>
      </c>
      <c r="CN1259" s="160">
        <v>12873433.251831099</v>
      </c>
      <c r="CO1259" s="160">
        <v>63137146.6240234</v>
      </c>
      <c r="CP1259" s="95">
        <v>10519116.895996099</v>
      </c>
      <c r="CQ1259" s="95">
        <v>0</v>
      </c>
      <c r="CR1259" s="95">
        <v>0</v>
      </c>
      <c r="CS1259" s="95">
        <v>0</v>
      </c>
      <c r="CT1259" s="95">
        <v>0</v>
      </c>
      <c r="CU1259" s="161">
        <v>3426235.7689743093</v>
      </c>
      <c r="CV1259" s="161">
        <v>33660381.676269516</v>
      </c>
    </row>
    <row r="1260" spans="1:100" x14ac:dyDescent="0.2">
      <c r="A1260" s="94" t="s">
        <v>69</v>
      </c>
      <c r="B1260" s="96">
        <v>42795</v>
      </c>
      <c r="C1260" s="95">
        <v>63388.566767692602</v>
      </c>
      <c r="D1260" s="95">
        <v>0</v>
      </c>
      <c r="E1260" s="95">
        <v>6944.6199643015898</v>
      </c>
      <c r="F1260" s="95">
        <v>5880.1932264566403</v>
      </c>
      <c r="G1260" s="95">
        <v>1329.0384364128099</v>
      </c>
      <c r="H1260" s="95">
        <v>0</v>
      </c>
      <c r="I1260" s="95">
        <v>0</v>
      </c>
      <c r="J1260" s="95">
        <v>28783.831966638601</v>
      </c>
      <c r="K1260" s="95">
        <v>3</v>
      </c>
      <c r="L1260" s="95">
        <v>61.741929577663498</v>
      </c>
      <c r="M1260" s="95">
        <v>33292.085187912002</v>
      </c>
      <c r="N1260" s="95">
        <v>3288.7537227273001</v>
      </c>
      <c r="O1260" s="95">
        <v>0</v>
      </c>
      <c r="P1260" s="95">
        <v>30122.976494550701</v>
      </c>
      <c r="Q1260" s="95">
        <v>3471.5730555653599</v>
      </c>
      <c r="R1260" s="95">
        <v>0</v>
      </c>
      <c r="S1260" s="95">
        <v>1325.2378704696901</v>
      </c>
      <c r="T1260" s="95">
        <v>0</v>
      </c>
      <c r="U1260" s="95">
        <v>28785.341278791399</v>
      </c>
      <c r="V1260" s="95">
        <v>2893772.3891906701</v>
      </c>
      <c r="W1260" s="95">
        <v>0</v>
      </c>
      <c r="X1260" s="95">
        <v>398364.13888549799</v>
      </c>
      <c r="Y1260" s="95">
        <v>318775.94662475598</v>
      </c>
      <c r="Z1260" s="95">
        <v>138990.82850646999</v>
      </c>
      <c r="AA1260" s="95">
        <v>0</v>
      </c>
      <c r="AB1260" s="95">
        <v>0</v>
      </c>
      <c r="AC1260" s="95">
        <v>9455887.6815185491</v>
      </c>
      <c r="AD1260" s="95">
        <v>242.738330960274</v>
      </c>
      <c r="AE1260" s="95">
        <v>5316.8468213081396</v>
      </c>
      <c r="AF1260" s="95">
        <v>1426562.9126434301</v>
      </c>
      <c r="AG1260" s="95">
        <v>374431.97534179699</v>
      </c>
      <c r="AH1260" s="95">
        <v>0</v>
      </c>
      <c r="AI1260" s="95">
        <v>1202637.47862244</v>
      </c>
      <c r="AJ1260" s="95">
        <v>297409.50043869001</v>
      </c>
      <c r="AK1260" s="95">
        <v>0</v>
      </c>
      <c r="AL1260" s="95">
        <v>139182.51727104199</v>
      </c>
      <c r="AM1260" s="95">
        <v>0</v>
      </c>
      <c r="AN1260" s="95">
        <v>9414039.1971435491</v>
      </c>
      <c r="AO1260" s="95">
        <v>29262568.9365234</v>
      </c>
      <c r="AP1260" s="95">
        <v>0</v>
      </c>
      <c r="AQ1260" s="95">
        <v>3425452.8540344201</v>
      </c>
      <c r="AR1260" s="95">
        <v>2699221.2950744601</v>
      </c>
      <c r="AS1260" s="95">
        <v>1218405.5317840599</v>
      </c>
      <c r="AT1260" s="95">
        <v>0</v>
      </c>
      <c r="AU1260" s="95">
        <v>0</v>
      </c>
      <c r="AV1260" s="95">
        <v>29504154.322021499</v>
      </c>
      <c r="AW1260" s="95">
        <v>821</v>
      </c>
      <c r="AX1260" s="95">
        <v>40021.285677909902</v>
      </c>
      <c r="AY1260" s="95">
        <v>14575212.549926801</v>
      </c>
      <c r="AZ1260" s="95">
        <v>3484471.3905029302</v>
      </c>
      <c r="BA1260" s="95">
        <v>0</v>
      </c>
      <c r="BB1260" s="95">
        <v>12040407.9337158</v>
      </c>
      <c r="BC1260" s="95">
        <v>2768733.9852905301</v>
      </c>
      <c r="BD1260" s="95">
        <v>0</v>
      </c>
      <c r="BE1260" s="95">
        <v>1212615.81344604</v>
      </c>
      <c r="BF1260" s="95">
        <v>0</v>
      </c>
      <c r="BG1260" s="95">
        <v>29486580.7573242</v>
      </c>
      <c r="BH1260" s="95">
        <v>8346826.9189453097</v>
      </c>
      <c r="BI1260" s="95">
        <v>0</v>
      </c>
      <c r="BJ1260" s="95">
        <v>2063608.04716492</v>
      </c>
      <c r="BK1260" s="95">
        <v>1622125.2166595501</v>
      </c>
      <c r="BL1260" s="95">
        <v>0</v>
      </c>
      <c r="BM1260" s="95">
        <v>0</v>
      </c>
      <c r="BN1260" s="95">
        <v>0</v>
      </c>
      <c r="BO1260" s="95">
        <v>0</v>
      </c>
      <c r="BP1260" s="95">
        <v>0</v>
      </c>
      <c r="BQ1260" s="95">
        <v>0</v>
      </c>
      <c r="BR1260" s="95">
        <v>4889945.7850341797</v>
      </c>
      <c r="BS1260" s="95">
        <v>1487492.3132629399</v>
      </c>
      <c r="BT1260" s="95">
        <v>0</v>
      </c>
      <c r="BU1260" s="95">
        <v>2231261.2399597201</v>
      </c>
      <c r="BV1260" s="95">
        <v>1817715.2009429899</v>
      </c>
      <c r="BW1260" s="95">
        <v>0</v>
      </c>
      <c r="BX1260" s="95">
        <v>249522.93910789501</v>
      </c>
      <c r="BY1260" s="95">
        <v>0</v>
      </c>
      <c r="BZ1260" s="95">
        <v>0</v>
      </c>
      <c r="CA1260" s="95">
        <v>70210.462399482698</v>
      </c>
      <c r="CB1260" s="95">
        <v>3295239.7463073698</v>
      </c>
      <c r="CC1260" s="95">
        <v>32661135.3591309</v>
      </c>
      <c r="CD1260" s="95">
        <v>10413381.611450201</v>
      </c>
      <c r="CE1260" s="95">
        <v>1329.48410005867</v>
      </c>
      <c r="CF1260" s="95">
        <v>139875.630598068</v>
      </c>
      <c r="CG1260" s="95">
        <v>1219453.89918518</v>
      </c>
      <c r="CH1260" s="95">
        <v>0</v>
      </c>
      <c r="CI1260" s="95">
        <v>71540.733277320905</v>
      </c>
      <c r="CJ1260" s="95">
        <v>3433837.7967529302</v>
      </c>
      <c r="CK1260" s="95">
        <v>33875803.869628899</v>
      </c>
      <c r="CL1260" s="95">
        <v>10657542.7536621</v>
      </c>
      <c r="CM1260" s="160">
        <v>100073.64254856099</v>
      </c>
      <c r="CN1260" s="160">
        <v>12840887.563720699</v>
      </c>
      <c r="CO1260" s="160">
        <v>63323752.307128899</v>
      </c>
      <c r="CP1260" s="95">
        <v>10657542.7536621</v>
      </c>
      <c r="CQ1260" s="95">
        <v>0</v>
      </c>
      <c r="CR1260" s="95">
        <v>0</v>
      </c>
      <c r="CS1260" s="95">
        <v>0</v>
      </c>
      <c r="CT1260" s="95">
        <v>0</v>
      </c>
      <c r="CU1260" s="161">
        <v>3435115.3769054376</v>
      </c>
      <c r="CV1260" s="161">
        <v>33880589.258316077</v>
      </c>
    </row>
    <row r="1261" spans="1:100" x14ac:dyDescent="0.2">
      <c r="A1261" s="94" t="s">
        <v>69</v>
      </c>
      <c r="B1261" s="96">
        <v>42887</v>
      </c>
      <c r="C1261" s="95">
        <v>63064.224185943604</v>
      </c>
      <c r="D1261" s="95">
        <v>0</v>
      </c>
      <c r="E1261" s="95">
        <v>6719.61029809713</v>
      </c>
      <c r="F1261" s="95">
        <v>5690.9008959531802</v>
      </c>
      <c r="G1261" s="95">
        <v>1341.2016274184</v>
      </c>
      <c r="H1261" s="95">
        <v>0</v>
      </c>
      <c r="I1261" s="95">
        <v>0</v>
      </c>
      <c r="J1261" s="95">
        <v>28601.654144763899</v>
      </c>
      <c r="K1261" s="95">
        <v>3</v>
      </c>
      <c r="L1261" s="95">
        <v>68.050428586080699</v>
      </c>
      <c r="M1261" s="95">
        <v>33155.179615974397</v>
      </c>
      <c r="N1261" s="95">
        <v>3259.7546074092402</v>
      </c>
      <c r="O1261" s="95">
        <v>0</v>
      </c>
      <c r="P1261" s="95">
        <v>29859.344577789299</v>
      </c>
      <c r="Q1261" s="95">
        <v>3445.9148935675598</v>
      </c>
      <c r="R1261" s="95">
        <v>0</v>
      </c>
      <c r="S1261" s="95">
        <v>1335.19364279509</v>
      </c>
      <c r="T1261" s="95">
        <v>0</v>
      </c>
      <c r="U1261" s="95">
        <v>28594.761158943202</v>
      </c>
      <c r="V1261" s="95">
        <v>2873056.6070556599</v>
      </c>
      <c r="W1261" s="95">
        <v>0</v>
      </c>
      <c r="X1261" s="95">
        <v>378047.85129165603</v>
      </c>
      <c r="Y1261" s="95">
        <v>301723.68820953398</v>
      </c>
      <c r="Z1261" s="95">
        <v>138577.319934845</v>
      </c>
      <c r="AA1261" s="95">
        <v>0</v>
      </c>
      <c r="AB1261" s="95">
        <v>0</v>
      </c>
      <c r="AC1261" s="95">
        <v>9351229.22192383</v>
      </c>
      <c r="AD1261" s="95">
        <v>242.64123213291199</v>
      </c>
      <c r="AE1261" s="95">
        <v>4746.70282930136</v>
      </c>
      <c r="AF1261" s="95">
        <v>1416012.26672363</v>
      </c>
      <c r="AG1261" s="95">
        <v>365997.59199523902</v>
      </c>
      <c r="AH1261" s="95">
        <v>0</v>
      </c>
      <c r="AI1261" s="95">
        <v>1161480.6279296901</v>
      </c>
      <c r="AJ1261" s="95">
        <v>292560.515468597</v>
      </c>
      <c r="AK1261" s="95">
        <v>0</v>
      </c>
      <c r="AL1261" s="95">
        <v>136899.68380737299</v>
      </c>
      <c r="AM1261" s="95">
        <v>0</v>
      </c>
      <c r="AN1261" s="95">
        <v>9387927.54443359</v>
      </c>
      <c r="AO1261" s="95">
        <v>29172946.473632801</v>
      </c>
      <c r="AP1261" s="95">
        <v>0</v>
      </c>
      <c r="AQ1261" s="95">
        <v>3285306.4194641099</v>
      </c>
      <c r="AR1261" s="95">
        <v>2591917.0334777799</v>
      </c>
      <c r="AS1261" s="95">
        <v>1203334.2897033701</v>
      </c>
      <c r="AT1261" s="95">
        <v>0</v>
      </c>
      <c r="AU1261" s="95">
        <v>0</v>
      </c>
      <c r="AV1261" s="95">
        <v>29483588.7028809</v>
      </c>
      <c r="AW1261" s="95">
        <v>838</v>
      </c>
      <c r="AX1261" s="95">
        <v>41116.129667758898</v>
      </c>
      <c r="AY1261" s="95">
        <v>14376153.5032959</v>
      </c>
      <c r="AZ1261" s="95">
        <v>3409167.4449768099</v>
      </c>
      <c r="BA1261" s="95">
        <v>0</v>
      </c>
      <c r="BB1261" s="95">
        <v>11699141.1240234</v>
      </c>
      <c r="BC1261" s="95">
        <v>2794431.8873596201</v>
      </c>
      <c r="BD1261" s="95">
        <v>0</v>
      </c>
      <c r="BE1261" s="95">
        <v>1197145.3101043699</v>
      </c>
      <c r="BF1261" s="95">
        <v>0</v>
      </c>
      <c r="BG1261" s="95">
        <v>29607600.4848633</v>
      </c>
      <c r="BH1261" s="95">
        <v>8181321.8790283203</v>
      </c>
      <c r="BI1261" s="95">
        <v>0</v>
      </c>
      <c r="BJ1261" s="95">
        <v>2024685.9824218799</v>
      </c>
      <c r="BK1261" s="95">
        <v>1594897.2324829099</v>
      </c>
      <c r="BL1261" s="95">
        <v>0</v>
      </c>
      <c r="BM1261" s="95">
        <v>0</v>
      </c>
      <c r="BN1261" s="95">
        <v>0</v>
      </c>
      <c r="BO1261" s="95">
        <v>0</v>
      </c>
      <c r="BP1261" s="95">
        <v>0</v>
      </c>
      <c r="BQ1261" s="95">
        <v>0</v>
      </c>
      <c r="BR1261" s="95">
        <v>4827778.48791504</v>
      </c>
      <c r="BS1261" s="95">
        <v>1453091.6169891399</v>
      </c>
      <c r="BT1261" s="95">
        <v>0</v>
      </c>
      <c r="BU1261" s="95">
        <v>2211147.3999633798</v>
      </c>
      <c r="BV1261" s="95">
        <v>1825798.9933166499</v>
      </c>
      <c r="BW1261" s="95">
        <v>0</v>
      </c>
      <c r="BX1261" s="95">
        <v>251154.50909805301</v>
      </c>
      <c r="BY1261" s="95">
        <v>0</v>
      </c>
      <c r="BZ1261" s="95">
        <v>0</v>
      </c>
      <c r="CA1261" s="95">
        <v>69798.627216339097</v>
      </c>
      <c r="CB1261" s="95">
        <v>3250384.65942383</v>
      </c>
      <c r="CC1261" s="95">
        <v>32492472.6015625</v>
      </c>
      <c r="CD1261" s="95">
        <v>10194621.966918901</v>
      </c>
      <c r="CE1261" s="95">
        <v>1337.22301697731</v>
      </c>
      <c r="CF1261" s="95">
        <v>137567.23667717</v>
      </c>
      <c r="CG1261" s="95">
        <v>1202714.78529358</v>
      </c>
      <c r="CH1261" s="95">
        <v>0</v>
      </c>
      <c r="CI1261" s="95">
        <v>71137.688493728594</v>
      </c>
      <c r="CJ1261" s="95">
        <v>3388762.8281555199</v>
      </c>
      <c r="CK1261" s="95">
        <v>33704087.4453125</v>
      </c>
      <c r="CL1261" s="95">
        <v>10431825.1143799</v>
      </c>
      <c r="CM1261" s="160">
        <v>99511.697623252898</v>
      </c>
      <c r="CN1261" s="160">
        <v>12787759.473877</v>
      </c>
      <c r="CO1261" s="160">
        <v>63289893.392089799</v>
      </c>
      <c r="CP1261" s="95">
        <v>10431825.1143799</v>
      </c>
      <c r="CQ1261" s="95">
        <v>0</v>
      </c>
      <c r="CR1261" s="95">
        <v>0</v>
      </c>
      <c r="CS1261" s="95">
        <v>0</v>
      </c>
      <c r="CT1261" s="95">
        <v>0</v>
      </c>
      <c r="CU1261" s="161">
        <v>3387951.8961009998</v>
      </c>
      <c r="CV1261" s="161">
        <v>33695187.386856079</v>
      </c>
    </row>
    <row r="1262" spans="1:100" x14ac:dyDescent="0.2">
      <c r="A1262" s="94" t="s">
        <v>69</v>
      </c>
      <c r="B1262" s="96">
        <v>42979</v>
      </c>
      <c r="C1262" s="95">
        <v>63159.255662441297</v>
      </c>
      <c r="D1262" s="95">
        <v>0</v>
      </c>
      <c r="E1262" s="95">
        <v>6615.9943554401398</v>
      </c>
      <c r="F1262" s="95">
        <v>5640.61607891321</v>
      </c>
      <c r="G1262" s="95">
        <v>1337.7913547307301</v>
      </c>
      <c r="H1262" s="95">
        <v>0</v>
      </c>
      <c r="I1262" s="95">
        <v>0</v>
      </c>
      <c r="J1262" s="95">
        <v>28405.6968708038</v>
      </c>
      <c r="K1262" s="95">
        <v>3</v>
      </c>
      <c r="L1262" s="95">
        <v>72.763710232451601</v>
      </c>
      <c r="M1262" s="95">
        <v>33158.663877010302</v>
      </c>
      <c r="N1262" s="95">
        <v>3213.9005187153798</v>
      </c>
      <c r="O1262" s="95">
        <v>0</v>
      </c>
      <c r="P1262" s="95">
        <v>29938.224332571001</v>
      </c>
      <c r="Q1262" s="95">
        <v>3448.4808823466301</v>
      </c>
      <c r="R1262" s="95">
        <v>0</v>
      </c>
      <c r="S1262" s="95">
        <v>1331.72601678967</v>
      </c>
      <c r="T1262" s="95">
        <v>0</v>
      </c>
      <c r="U1262" s="95">
        <v>28405.803954362898</v>
      </c>
      <c r="V1262" s="95">
        <v>2857419.2243652302</v>
      </c>
      <c r="W1262" s="95">
        <v>0</v>
      </c>
      <c r="X1262" s="95">
        <v>367549.90996169997</v>
      </c>
      <c r="Y1262" s="95">
        <v>294273.35076904303</v>
      </c>
      <c r="Z1262" s="95">
        <v>136279.414806366</v>
      </c>
      <c r="AA1262" s="95">
        <v>0</v>
      </c>
      <c r="AB1262" s="95">
        <v>0</v>
      </c>
      <c r="AC1262" s="95">
        <v>9313985.6912841797</v>
      </c>
      <c r="AD1262" s="95">
        <v>228.781536698341</v>
      </c>
      <c r="AE1262" s="95">
        <v>4926.7929134368896</v>
      </c>
      <c r="AF1262" s="95">
        <v>1400612.2752380399</v>
      </c>
      <c r="AG1262" s="95">
        <v>358589.53470993001</v>
      </c>
      <c r="AH1262" s="95">
        <v>0</v>
      </c>
      <c r="AI1262" s="95">
        <v>1161653.54826355</v>
      </c>
      <c r="AJ1262" s="95">
        <v>290589.76827240002</v>
      </c>
      <c r="AK1262" s="95">
        <v>0</v>
      </c>
      <c r="AL1262" s="95">
        <v>135654.36459159901</v>
      </c>
      <c r="AM1262" s="95">
        <v>0</v>
      </c>
      <c r="AN1262" s="95">
        <v>9359754.3096923791</v>
      </c>
      <c r="AO1262" s="95">
        <v>29152804.123535201</v>
      </c>
      <c r="AP1262" s="95">
        <v>0</v>
      </c>
      <c r="AQ1262" s="95">
        <v>3194711.04974365</v>
      </c>
      <c r="AR1262" s="95">
        <v>2534663.77911377</v>
      </c>
      <c r="AS1262" s="95">
        <v>1200366.6248168901</v>
      </c>
      <c r="AT1262" s="95">
        <v>0</v>
      </c>
      <c r="AU1262" s="95">
        <v>0</v>
      </c>
      <c r="AV1262" s="95">
        <v>29468423.744872998</v>
      </c>
      <c r="AW1262" s="95">
        <v>790</v>
      </c>
      <c r="AX1262" s="95">
        <v>41162.7665305138</v>
      </c>
      <c r="AY1262" s="95">
        <v>14315230.0164795</v>
      </c>
      <c r="AZ1262" s="95">
        <v>3361495.6861267099</v>
      </c>
      <c r="BA1262" s="95">
        <v>0</v>
      </c>
      <c r="BB1262" s="95">
        <v>11756567.8753662</v>
      </c>
      <c r="BC1262" s="95">
        <v>2740136.61968994</v>
      </c>
      <c r="BD1262" s="95">
        <v>0</v>
      </c>
      <c r="BE1262" s="95">
        <v>1189647.4642334001</v>
      </c>
      <c r="BF1262" s="95">
        <v>0</v>
      </c>
      <c r="BG1262" s="95">
        <v>29608734.5466309</v>
      </c>
      <c r="BH1262" s="95">
        <v>8188687.3922729502</v>
      </c>
      <c r="BI1262" s="95">
        <v>0</v>
      </c>
      <c r="BJ1262" s="95">
        <v>1973064.53211975</v>
      </c>
      <c r="BK1262" s="95">
        <v>1574098.0290679899</v>
      </c>
      <c r="BL1262" s="95">
        <v>0</v>
      </c>
      <c r="BM1262" s="95">
        <v>0</v>
      </c>
      <c r="BN1262" s="95">
        <v>0</v>
      </c>
      <c r="BO1262" s="95">
        <v>0</v>
      </c>
      <c r="BP1262" s="95">
        <v>0</v>
      </c>
      <c r="BQ1262" s="95">
        <v>0</v>
      </c>
      <c r="BR1262" s="95">
        <v>4821253.5611572303</v>
      </c>
      <c r="BS1262" s="95">
        <v>1424332.3631134001</v>
      </c>
      <c r="BT1262" s="95">
        <v>0</v>
      </c>
      <c r="BU1262" s="95">
        <v>1924423.8899841299</v>
      </c>
      <c r="BV1262" s="95">
        <v>1818589.3522033701</v>
      </c>
      <c r="BW1262" s="95">
        <v>0</v>
      </c>
      <c r="BX1262" s="95">
        <v>212513.169244766</v>
      </c>
      <c r="BY1262" s="95">
        <v>0</v>
      </c>
      <c r="BZ1262" s="95">
        <v>0</v>
      </c>
      <c r="CA1262" s="95">
        <v>69824.923424720793</v>
      </c>
      <c r="CB1262" s="95">
        <v>3221249.0447998</v>
      </c>
      <c r="CC1262" s="95">
        <v>32337933.206787098</v>
      </c>
      <c r="CD1262" s="95">
        <v>10171286.9416504</v>
      </c>
      <c r="CE1262" s="95">
        <v>1341.4258893132201</v>
      </c>
      <c r="CF1262" s="95">
        <v>136457.089765549</v>
      </c>
      <c r="CG1262" s="95">
        <v>1197508.3206481901</v>
      </c>
      <c r="CH1262" s="95">
        <v>0</v>
      </c>
      <c r="CI1262" s="95">
        <v>71169.272168159499</v>
      </c>
      <c r="CJ1262" s="95">
        <v>3359472.6665344201</v>
      </c>
      <c r="CK1262" s="95">
        <v>33555334.072265603</v>
      </c>
      <c r="CL1262" s="95">
        <v>10405111.220703101</v>
      </c>
      <c r="CM1262" s="160">
        <v>99399.194297790498</v>
      </c>
      <c r="CN1262" s="160">
        <v>12738125.8282471</v>
      </c>
      <c r="CO1262" s="160">
        <v>63173388.252929702</v>
      </c>
      <c r="CP1262" s="95">
        <v>10405111.220703101</v>
      </c>
      <c r="CQ1262" s="95">
        <v>0</v>
      </c>
      <c r="CR1262" s="95">
        <v>0</v>
      </c>
      <c r="CS1262" s="95">
        <v>0</v>
      </c>
      <c r="CT1262" s="95">
        <v>0</v>
      </c>
      <c r="CU1262" s="161">
        <v>3357706.1345653492</v>
      </c>
      <c r="CV1262" s="161">
        <v>33535441.527435288</v>
      </c>
    </row>
    <row r="1263" spans="1:100" x14ac:dyDescent="0.2">
      <c r="A1263" s="94" t="s">
        <v>69</v>
      </c>
      <c r="B1263" s="96">
        <v>43070</v>
      </c>
      <c r="C1263" s="95">
        <v>63366.970195293397</v>
      </c>
      <c r="D1263" s="95">
        <v>0</v>
      </c>
      <c r="E1263" s="95">
        <v>6576.8762319088</v>
      </c>
      <c r="F1263" s="95">
        <v>5628.4845458865202</v>
      </c>
      <c r="G1263" s="95">
        <v>1347.3731574416199</v>
      </c>
      <c r="H1263" s="95">
        <v>0</v>
      </c>
      <c r="I1263" s="95">
        <v>0</v>
      </c>
      <c r="J1263" s="95">
        <v>28136.490555763201</v>
      </c>
      <c r="K1263" s="95">
        <v>3</v>
      </c>
      <c r="L1263" s="95">
        <v>61.477878643199801</v>
      </c>
      <c r="M1263" s="95">
        <v>33308.1242733002</v>
      </c>
      <c r="N1263" s="95">
        <v>3210.1010507941201</v>
      </c>
      <c r="O1263" s="95">
        <v>0</v>
      </c>
      <c r="P1263" s="95">
        <v>29958.566894292799</v>
      </c>
      <c r="Q1263" s="95">
        <v>3480.0037128925301</v>
      </c>
      <c r="R1263" s="95">
        <v>0</v>
      </c>
      <c r="S1263" s="95">
        <v>1340.2261013239599</v>
      </c>
      <c r="T1263" s="95">
        <v>0</v>
      </c>
      <c r="U1263" s="95">
        <v>28166.730273961999</v>
      </c>
      <c r="V1263" s="95">
        <v>2843432.0868835398</v>
      </c>
      <c r="W1263" s="95">
        <v>0</v>
      </c>
      <c r="X1263" s="95">
        <v>366030.99496078503</v>
      </c>
      <c r="Y1263" s="95">
        <v>294476.55330658</v>
      </c>
      <c r="Z1263" s="95">
        <v>137978.09920311</v>
      </c>
      <c r="AA1263" s="95">
        <v>0</v>
      </c>
      <c r="AB1263" s="95">
        <v>0</v>
      </c>
      <c r="AC1263" s="95">
        <v>9290737.2879638709</v>
      </c>
      <c r="AD1263" s="95">
        <v>273.988241195679</v>
      </c>
      <c r="AE1263" s="95">
        <v>4306.7776370048496</v>
      </c>
      <c r="AF1263" s="95">
        <v>1408915.1511230499</v>
      </c>
      <c r="AG1263" s="95">
        <v>360969.89935684198</v>
      </c>
      <c r="AH1263" s="95">
        <v>0</v>
      </c>
      <c r="AI1263" s="95">
        <v>1145692.8866882301</v>
      </c>
      <c r="AJ1263" s="95">
        <v>288505.77572631801</v>
      </c>
      <c r="AK1263" s="95">
        <v>0</v>
      </c>
      <c r="AL1263" s="95">
        <v>137226.435897827</v>
      </c>
      <c r="AM1263" s="95">
        <v>0</v>
      </c>
      <c r="AN1263" s="95">
        <v>9311464.1956787091</v>
      </c>
      <c r="AO1263" s="95">
        <v>29104252.904052701</v>
      </c>
      <c r="AP1263" s="95">
        <v>0</v>
      </c>
      <c r="AQ1263" s="95">
        <v>3205445.83285522</v>
      </c>
      <c r="AR1263" s="95">
        <v>2563105.8203125</v>
      </c>
      <c r="AS1263" s="95">
        <v>1209817.9928283701</v>
      </c>
      <c r="AT1263" s="95">
        <v>0</v>
      </c>
      <c r="AU1263" s="95">
        <v>0</v>
      </c>
      <c r="AV1263" s="95">
        <v>29468633.048339799</v>
      </c>
      <c r="AW1263" s="95">
        <v>940</v>
      </c>
      <c r="AX1263" s="95">
        <v>33024.940155506098</v>
      </c>
      <c r="AY1263" s="95">
        <v>14491396.0152588</v>
      </c>
      <c r="AZ1263" s="95">
        <v>3408371.43463135</v>
      </c>
      <c r="BA1263" s="95">
        <v>0</v>
      </c>
      <c r="BB1263" s="95">
        <v>11548243.0709229</v>
      </c>
      <c r="BC1263" s="95">
        <v>2762888.3508605999</v>
      </c>
      <c r="BD1263" s="95">
        <v>0</v>
      </c>
      <c r="BE1263" s="95">
        <v>1205487.2115783701</v>
      </c>
      <c r="BF1263" s="95">
        <v>0</v>
      </c>
      <c r="BG1263" s="95">
        <v>29568665.8994141</v>
      </c>
      <c r="BH1263" s="95">
        <v>8266361.2247924795</v>
      </c>
      <c r="BI1263" s="95">
        <v>0</v>
      </c>
      <c r="BJ1263" s="95">
        <v>2010976.4618530299</v>
      </c>
      <c r="BK1263" s="95">
        <v>1622063.7587432901</v>
      </c>
      <c r="BL1263" s="95">
        <v>0</v>
      </c>
      <c r="BM1263" s="95">
        <v>0</v>
      </c>
      <c r="BN1263" s="95">
        <v>0</v>
      </c>
      <c r="BO1263" s="95">
        <v>0</v>
      </c>
      <c r="BP1263" s="95">
        <v>0</v>
      </c>
      <c r="BQ1263" s="95">
        <v>0</v>
      </c>
      <c r="BR1263" s="95">
        <v>4889912.5520629901</v>
      </c>
      <c r="BS1263" s="95">
        <v>1438689.5249633801</v>
      </c>
      <c r="BT1263" s="95">
        <v>0</v>
      </c>
      <c r="BU1263" s="95">
        <v>2151109.5999755901</v>
      </c>
      <c r="BV1263" s="95">
        <v>1844298.4962158201</v>
      </c>
      <c r="BW1263" s="95">
        <v>0</v>
      </c>
      <c r="BX1263" s="95">
        <v>238206.05914688099</v>
      </c>
      <c r="BY1263" s="95">
        <v>0</v>
      </c>
      <c r="BZ1263" s="95">
        <v>0</v>
      </c>
      <c r="CA1263" s="95">
        <v>70029.153658866897</v>
      </c>
      <c r="CB1263" s="95">
        <v>3209036.18145752</v>
      </c>
      <c r="CC1263" s="95">
        <v>32340816.107666001</v>
      </c>
      <c r="CD1263" s="95">
        <v>10275870.3519287</v>
      </c>
      <c r="CE1263" s="95">
        <v>1347.4061445146799</v>
      </c>
      <c r="CF1263" s="95">
        <v>138063.80295181301</v>
      </c>
      <c r="CG1263" s="95">
        <v>1211492.3314971901</v>
      </c>
      <c r="CH1263" s="95">
        <v>0</v>
      </c>
      <c r="CI1263" s="95">
        <v>71370.674223899798</v>
      </c>
      <c r="CJ1263" s="95">
        <v>3346441.9934387198</v>
      </c>
      <c r="CK1263" s="95">
        <v>33536982.294677701</v>
      </c>
      <c r="CL1263" s="95">
        <v>10515193.0853271</v>
      </c>
      <c r="CM1263" s="160">
        <v>99319.711400032</v>
      </c>
      <c r="CN1263" s="160">
        <v>12646733.9954834</v>
      </c>
      <c r="CO1263" s="160">
        <v>63067299.005859397</v>
      </c>
      <c r="CP1263" s="95">
        <v>10515193.0853271</v>
      </c>
      <c r="CQ1263" s="95">
        <v>0</v>
      </c>
      <c r="CR1263" s="95">
        <v>0</v>
      </c>
      <c r="CS1263" s="95">
        <v>0</v>
      </c>
      <c r="CT1263" s="95">
        <v>0</v>
      </c>
      <c r="CU1263" s="161">
        <v>3347099.9844093332</v>
      </c>
      <c r="CV1263" s="161">
        <v>33552308.439163189</v>
      </c>
    </row>
    <row r="1264" spans="1:100" x14ac:dyDescent="0.2">
      <c r="A1264" s="94" t="s">
        <v>69</v>
      </c>
      <c r="B1264" s="96">
        <v>43160</v>
      </c>
      <c r="C1264" s="95">
        <v>62529.900032520301</v>
      </c>
      <c r="D1264" s="95">
        <v>0</v>
      </c>
      <c r="E1264" s="95">
        <v>6481.1866023540497</v>
      </c>
      <c r="F1264" s="95">
        <v>5543.8685668110802</v>
      </c>
      <c r="G1264" s="95">
        <v>1370.9090992808301</v>
      </c>
      <c r="H1264" s="95">
        <v>0</v>
      </c>
      <c r="I1264" s="95">
        <v>0</v>
      </c>
      <c r="J1264" s="95">
        <v>27953.890833139401</v>
      </c>
      <c r="K1264" s="95">
        <v>2</v>
      </c>
      <c r="L1264" s="95">
        <v>55.648781538475298</v>
      </c>
      <c r="M1264" s="95">
        <v>32771.8899550438</v>
      </c>
      <c r="N1264" s="95">
        <v>3200.7745054066199</v>
      </c>
      <c r="O1264" s="95">
        <v>0</v>
      </c>
      <c r="P1264" s="95">
        <v>29327.919666767099</v>
      </c>
      <c r="Q1264" s="95">
        <v>3488.9160147011298</v>
      </c>
      <c r="R1264" s="95">
        <v>0</v>
      </c>
      <c r="S1264" s="95">
        <v>1366.0608499944201</v>
      </c>
      <c r="T1264" s="95">
        <v>0</v>
      </c>
      <c r="U1264" s="95">
        <v>27946.397085905101</v>
      </c>
      <c r="V1264" s="95">
        <v>2807755.9846191402</v>
      </c>
      <c r="W1264" s="95">
        <v>0</v>
      </c>
      <c r="X1264" s="95">
        <v>363588.30986022903</v>
      </c>
      <c r="Y1264" s="95">
        <v>294234.45832824701</v>
      </c>
      <c r="Z1264" s="95">
        <v>141242.35232162499</v>
      </c>
      <c r="AA1264" s="95">
        <v>0</v>
      </c>
      <c r="AB1264" s="95">
        <v>0</v>
      </c>
      <c r="AC1264" s="95">
        <v>9220086.0841064509</v>
      </c>
      <c r="AD1264" s="95">
        <v>106.78727161884299</v>
      </c>
      <c r="AE1264" s="95">
        <v>3757.19567367435</v>
      </c>
      <c r="AF1264" s="95">
        <v>1391912.4007720901</v>
      </c>
      <c r="AG1264" s="95">
        <v>364275.95130920399</v>
      </c>
      <c r="AH1264" s="95">
        <v>0</v>
      </c>
      <c r="AI1264" s="95">
        <v>1118489.07420349</v>
      </c>
      <c r="AJ1264" s="95">
        <v>293938.735469818</v>
      </c>
      <c r="AK1264" s="95">
        <v>0</v>
      </c>
      <c r="AL1264" s="95">
        <v>139613.90855979899</v>
      </c>
      <c r="AM1264" s="95">
        <v>0</v>
      </c>
      <c r="AN1264" s="95">
        <v>9225654.9322509803</v>
      </c>
      <c r="AO1264" s="95">
        <v>28942408.802734401</v>
      </c>
      <c r="AP1264" s="95">
        <v>0</v>
      </c>
      <c r="AQ1264" s="95">
        <v>3228972.2181396498</v>
      </c>
      <c r="AR1264" s="95">
        <v>2577982.2933654799</v>
      </c>
      <c r="AS1264" s="95">
        <v>1229345.3814392099</v>
      </c>
      <c r="AT1264" s="95">
        <v>0</v>
      </c>
      <c r="AU1264" s="95">
        <v>0</v>
      </c>
      <c r="AV1264" s="95">
        <v>29488765.535888702</v>
      </c>
      <c r="AW1264" s="95">
        <v>369</v>
      </c>
      <c r="AX1264" s="95">
        <v>28506.3136630058</v>
      </c>
      <c r="AY1264" s="95">
        <v>14484913.548706099</v>
      </c>
      <c r="AZ1264" s="95">
        <v>3466737.6075134301</v>
      </c>
      <c r="BA1264" s="95">
        <v>0</v>
      </c>
      <c r="BB1264" s="95">
        <v>11313980.586792</v>
      </c>
      <c r="BC1264" s="95">
        <v>2835619.63922119</v>
      </c>
      <c r="BD1264" s="95">
        <v>0</v>
      </c>
      <c r="BE1264" s="95">
        <v>1224155.6661529499</v>
      </c>
      <c r="BF1264" s="95">
        <v>0</v>
      </c>
      <c r="BG1264" s="95">
        <v>29538277.449462902</v>
      </c>
      <c r="BH1264" s="95">
        <v>8167241.2437744103</v>
      </c>
      <c r="BI1264" s="95">
        <v>0</v>
      </c>
      <c r="BJ1264" s="95">
        <v>2036876.3542480499</v>
      </c>
      <c r="BK1264" s="95">
        <v>1631366.3477477999</v>
      </c>
      <c r="BL1264" s="95">
        <v>0</v>
      </c>
      <c r="BM1264" s="95">
        <v>0</v>
      </c>
      <c r="BN1264" s="95">
        <v>0</v>
      </c>
      <c r="BO1264" s="95">
        <v>0</v>
      </c>
      <c r="BP1264" s="95">
        <v>0</v>
      </c>
      <c r="BQ1264" s="95">
        <v>0</v>
      </c>
      <c r="BR1264" s="95">
        <v>4851569.5979614304</v>
      </c>
      <c r="BS1264" s="95">
        <v>1451495.6816558801</v>
      </c>
      <c r="BT1264" s="95">
        <v>0</v>
      </c>
      <c r="BU1264" s="95">
        <v>2078379.2999877899</v>
      </c>
      <c r="BV1264" s="95">
        <v>1897553.4913940399</v>
      </c>
      <c r="BW1264" s="95">
        <v>0</v>
      </c>
      <c r="BX1264" s="95">
        <v>250064.16911125201</v>
      </c>
      <c r="BY1264" s="95">
        <v>0</v>
      </c>
      <c r="BZ1264" s="95">
        <v>0</v>
      </c>
      <c r="CA1264" s="95">
        <v>68830.176182746902</v>
      </c>
      <c r="CB1264" s="95">
        <v>3175622.2048339802</v>
      </c>
      <c r="CC1264" s="95">
        <v>32151506.074462902</v>
      </c>
      <c r="CD1264" s="95">
        <v>10204767.743408199</v>
      </c>
      <c r="CE1264" s="95">
        <v>1372.1057472228999</v>
      </c>
      <c r="CF1264" s="95">
        <v>140299.507446289</v>
      </c>
      <c r="CG1264" s="95">
        <v>1231117.9007568399</v>
      </c>
      <c r="CH1264" s="95">
        <v>0</v>
      </c>
      <c r="CI1264" s="95">
        <v>70202.855027198806</v>
      </c>
      <c r="CJ1264" s="95">
        <v>3316478.9990234398</v>
      </c>
      <c r="CK1264" s="95">
        <v>33394408.377929699</v>
      </c>
      <c r="CL1264" s="95">
        <v>10448504.9489746</v>
      </c>
      <c r="CM1264" s="160">
        <v>97878.842827796907</v>
      </c>
      <c r="CN1264" s="160">
        <v>12521782.0695801</v>
      </c>
      <c r="CO1264" s="160">
        <v>62886251.794921897</v>
      </c>
      <c r="CP1264" s="95">
        <v>10448504.9489746</v>
      </c>
      <c r="CQ1264" s="95">
        <v>0</v>
      </c>
      <c r="CR1264" s="95">
        <v>0</v>
      </c>
      <c r="CS1264" s="95">
        <v>0</v>
      </c>
      <c r="CT1264" s="95">
        <v>0</v>
      </c>
      <c r="CU1264" s="161">
        <v>3315921.7122802692</v>
      </c>
      <c r="CV1264" s="161">
        <v>33382623.975219741</v>
      </c>
    </row>
    <row r="1265" spans="1:100" x14ac:dyDescent="0.2">
      <c r="A1265" s="94" t="s">
        <v>69</v>
      </c>
      <c r="B1265" s="96">
        <v>43252</v>
      </c>
      <c r="C1265" s="95">
        <v>63103.925013065302</v>
      </c>
      <c r="D1265" s="95">
        <v>0</v>
      </c>
      <c r="E1265" s="95">
        <v>6316.3664655089397</v>
      </c>
      <c r="F1265" s="95">
        <v>5421.7746770978001</v>
      </c>
      <c r="G1265" s="95">
        <v>1374.0523469895099</v>
      </c>
      <c r="H1265" s="95">
        <v>0</v>
      </c>
      <c r="I1265" s="95">
        <v>0</v>
      </c>
      <c r="J1265" s="95">
        <v>27675.948149681099</v>
      </c>
      <c r="K1265" s="95">
        <v>2</v>
      </c>
      <c r="L1265" s="95">
        <v>67.098196899518399</v>
      </c>
      <c r="M1265" s="95">
        <v>33260.073589801803</v>
      </c>
      <c r="N1265" s="95">
        <v>3157.0344362854999</v>
      </c>
      <c r="O1265" s="95">
        <v>0</v>
      </c>
      <c r="P1265" s="95">
        <v>29456.1084387302</v>
      </c>
      <c r="Q1265" s="95">
        <v>3480.7735468447199</v>
      </c>
      <c r="R1265" s="95">
        <v>0</v>
      </c>
      <c r="S1265" s="95">
        <v>1362.50490216911</v>
      </c>
      <c r="T1265" s="95">
        <v>0</v>
      </c>
      <c r="U1265" s="95">
        <v>27656.666522026098</v>
      </c>
      <c r="V1265" s="95">
        <v>2817623.9310607901</v>
      </c>
      <c r="W1265" s="95">
        <v>0</v>
      </c>
      <c r="X1265" s="95">
        <v>351423.23265075701</v>
      </c>
      <c r="Y1265" s="95">
        <v>286340.47743225098</v>
      </c>
      <c r="Z1265" s="95">
        <v>141760.699935913</v>
      </c>
      <c r="AA1265" s="95">
        <v>0</v>
      </c>
      <c r="AB1265" s="95">
        <v>0</v>
      </c>
      <c r="AC1265" s="95">
        <v>9086920.8763427697</v>
      </c>
      <c r="AD1265" s="95">
        <v>115.94075512886</v>
      </c>
      <c r="AE1265" s="95">
        <v>2964.3974294662498</v>
      </c>
      <c r="AF1265" s="95">
        <v>1394152.3744812</v>
      </c>
      <c r="AG1265" s="95">
        <v>363619.68926620501</v>
      </c>
      <c r="AH1265" s="95">
        <v>0</v>
      </c>
      <c r="AI1265" s="95">
        <v>1101200.4683990499</v>
      </c>
      <c r="AJ1265" s="95">
        <v>295930.20447921799</v>
      </c>
      <c r="AK1265" s="95">
        <v>0</v>
      </c>
      <c r="AL1265" s="95">
        <v>141778.337110519</v>
      </c>
      <c r="AM1265" s="95">
        <v>0</v>
      </c>
      <c r="AN1265" s="95">
        <v>9113900.9918212909</v>
      </c>
      <c r="AO1265" s="95">
        <v>29174137.715087902</v>
      </c>
      <c r="AP1265" s="95">
        <v>0</v>
      </c>
      <c r="AQ1265" s="95">
        <v>3121621.0224609398</v>
      </c>
      <c r="AR1265" s="95">
        <v>2515961.8353881799</v>
      </c>
      <c r="AS1265" s="95">
        <v>1254396.4833831801</v>
      </c>
      <c r="AT1265" s="95">
        <v>0</v>
      </c>
      <c r="AU1265" s="95">
        <v>0</v>
      </c>
      <c r="AV1265" s="95">
        <v>29215549.293701202</v>
      </c>
      <c r="AW1265" s="95">
        <v>409</v>
      </c>
      <c r="AX1265" s="95">
        <v>24061.823702335401</v>
      </c>
      <c r="AY1265" s="95">
        <v>14572049.5583496</v>
      </c>
      <c r="AZ1265" s="95">
        <v>3489765.8361511198</v>
      </c>
      <c r="BA1265" s="95">
        <v>0</v>
      </c>
      <c r="BB1265" s="95">
        <v>11233219.043335</v>
      </c>
      <c r="BC1265" s="95">
        <v>2860434.1882934598</v>
      </c>
      <c r="BD1265" s="95">
        <v>0</v>
      </c>
      <c r="BE1265" s="95">
        <v>1248658.35812378</v>
      </c>
      <c r="BF1265" s="95">
        <v>0</v>
      </c>
      <c r="BG1265" s="95">
        <v>29367868.5944824</v>
      </c>
      <c r="BH1265" s="95">
        <v>8297003.7803344699</v>
      </c>
      <c r="BI1265" s="95">
        <v>0</v>
      </c>
      <c r="BJ1265" s="95">
        <v>1965877.19650269</v>
      </c>
      <c r="BK1265" s="95">
        <v>1580021.6087493901</v>
      </c>
      <c r="BL1265" s="95">
        <v>0</v>
      </c>
      <c r="BM1265" s="95">
        <v>0</v>
      </c>
      <c r="BN1265" s="95">
        <v>0</v>
      </c>
      <c r="BO1265" s="95">
        <v>0</v>
      </c>
      <c r="BP1265" s="95">
        <v>0</v>
      </c>
      <c r="BQ1265" s="95">
        <v>0</v>
      </c>
      <c r="BR1265" s="95">
        <v>4883868.07958984</v>
      </c>
      <c r="BS1265" s="95">
        <v>1448318.4560546901</v>
      </c>
      <c r="BT1265" s="95">
        <v>0</v>
      </c>
      <c r="BU1265" s="95">
        <v>2094309.2899780299</v>
      </c>
      <c r="BV1265" s="95">
        <v>1882420.69235229</v>
      </c>
      <c r="BW1265" s="95">
        <v>0</v>
      </c>
      <c r="BX1265" s="95">
        <v>259481.27907752999</v>
      </c>
      <c r="BY1265" s="95">
        <v>0</v>
      </c>
      <c r="BZ1265" s="95">
        <v>0</v>
      </c>
      <c r="CA1265" s="95">
        <v>69454.6108798981</v>
      </c>
      <c r="CB1265" s="95">
        <v>3166719.5286865202</v>
      </c>
      <c r="CC1265" s="95">
        <v>32318477.315185498</v>
      </c>
      <c r="CD1265" s="95">
        <v>10257704.8157959</v>
      </c>
      <c r="CE1265" s="95">
        <v>1366.8227781504399</v>
      </c>
      <c r="CF1265" s="95">
        <v>142444.232419968</v>
      </c>
      <c r="CG1265" s="95">
        <v>1254530.54481506</v>
      </c>
      <c r="CH1265" s="95">
        <v>0</v>
      </c>
      <c r="CI1265" s="95">
        <v>70824.852150917097</v>
      </c>
      <c r="CJ1265" s="95">
        <v>3310114.5097045898</v>
      </c>
      <c r="CK1265" s="95">
        <v>33581724.013671897</v>
      </c>
      <c r="CL1265" s="95">
        <v>10502613.0147705</v>
      </c>
      <c r="CM1265" s="160">
        <v>98265.860027313203</v>
      </c>
      <c r="CN1265" s="160">
        <v>12449363.208252</v>
      </c>
      <c r="CO1265" s="160">
        <v>62900467.0390625</v>
      </c>
      <c r="CP1265" s="95">
        <v>10502613.0147705</v>
      </c>
      <c r="CQ1265" s="95">
        <v>0</v>
      </c>
      <c r="CR1265" s="95">
        <v>0</v>
      </c>
      <c r="CS1265" s="95">
        <v>0</v>
      </c>
      <c r="CT1265" s="95">
        <v>0</v>
      </c>
      <c r="CU1265" s="161">
        <v>3309163.7611064883</v>
      </c>
      <c r="CV1265" s="161">
        <v>33573007.860000558</v>
      </c>
    </row>
    <row r="1266" spans="1:100" x14ac:dyDescent="0.2">
      <c r="A1266" s="94" t="s">
        <v>69</v>
      </c>
      <c r="B1266" s="96">
        <v>43344</v>
      </c>
      <c r="C1266" s="95">
        <v>63149.740841388702</v>
      </c>
      <c r="D1266" s="95">
        <v>0</v>
      </c>
      <c r="E1266" s="95">
        <v>6118.1227367520296</v>
      </c>
      <c r="F1266" s="95">
        <v>5276.8957366347304</v>
      </c>
      <c r="G1266" s="95">
        <v>1384.4073756784201</v>
      </c>
      <c r="H1266" s="95">
        <v>0</v>
      </c>
      <c r="I1266" s="95">
        <v>0</v>
      </c>
      <c r="J1266" s="95">
        <v>27285.796808958101</v>
      </c>
      <c r="K1266" s="95">
        <v>2</v>
      </c>
      <c r="L1266" s="95">
        <v>66.683742275461597</v>
      </c>
      <c r="M1266" s="95">
        <v>33278.535970687903</v>
      </c>
      <c r="N1266" s="95">
        <v>3133.8145771026602</v>
      </c>
      <c r="O1266" s="95">
        <v>0</v>
      </c>
      <c r="P1266" s="95">
        <v>29407.530343770999</v>
      </c>
      <c r="Q1266" s="95">
        <v>3452.8015244603198</v>
      </c>
      <c r="R1266" s="95">
        <v>0</v>
      </c>
      <c r="S1266" s="95">
        <v>1375.67051337659</v>
      </c>
      <c r="T1266" s="95">
        <v>0</v>
      </c>
      <c r="U1266" s="95">
        <v>27285.937298774701</v>
      </c>
      <c r="V1266" s="95">
        <v>2819814.0440978999</v>
      </c>
      <c r="W1266" s="95">
        <v>0</v>
      </c>
      <c r="X1266" s="95">
        <v>342905.98048019398</v>
      </c>
      <c r="Y1266" s="95">
        <v>280119.80746460002</v>
      </c>
      <c r="Z1266" s="95">
        <v>142349.43612670901</v>
      </c>
      <c r="AA1266" s="95">
        <v>0</v>
      </c>
      <c r="AB1266" s="95">
        <v>0</v>
      </c>
      <c r="AC1266" s="95">
        <v>8979874.6732177697</v>
      </c>
      <c r="AD1266" s="95">
        <v>115.35571360588099</v>
      </c>
      <c r="AE1266" s="95">
        <v>4262.8272696733502</v>
      </c>
      <c r="AF1266" s="95">
        <v>1396285.4437866199</v>
      </c>
      <c r="AG1266" s="95">
        <v>362321.20855712902</v>
      </c>
      <c r="AH1266" s="95">
        <v>0</v>
      </c>
      <c r="AI1266" s="95">
        <v>1100547.22206116</v>
      </c>
      <c r="AJ1266" s="95">
        <v>295985.38897323603</v>
      </c>
      <c r="AK1266" s="95">
        <v>0</v>
      </c>
      <c r="AL1266" s="95">
        <v>141801.045639038</v>
      </c>
      <c r="AM1266" s="95">
        <v>0</v>
      </c>
      <c r="AN1266" s="95">
        <v>8982904.4610595703</v>
      </c>
      <c r="AO1266" s="95">
        <v>29473398.3603516</v>
      </c>
      <c r="AP1266" s="95">
        <v>0</v>
      </c>
      <c r="AQ1266" s="95">
        <v>3086781.9531555199</v>
      </c>
      <c r="AR1266" s="95">
        <v>2524399.8414306599</v>
      </c>
      <c r="AS1266" s="95">
        <v>1268613.2835845901</v>
      </c>
      <c r="AT1266" s="95">
        <v>0</v>
      </c>
      <c r="AU1266" s="95">
        <v>0</v>
      </c>
      <c r="AV1266" s="95">
        <v>29016953.9692383</v>
      </c>
      <c r="AW1266" s="95">
        <v>406</v>
      </c>
      <c r="AX1266" s="95">
        <v>25342.0969152451</v>
      </c>
      <c r="AY1266" s="95">
        <v>14757007.9645996</v>
      </c>
      <c r="AZ1266" s="95">
        <v>3512453.8730773898</v>
      </c>
      <c r="BA1266" s="95">
        <v>0</v>
      </c>
      <c r="BB1266" s="95">
        <v>11287830.4993896</v>
      </c>
      <c r="BC1266" s="95">
        <v>2929090.4048156701</v>
      </c>
      <c r="BD1266" s="95">
        <v>0</v>
      </c>
      <c r="BE1266" s="95">
        <v>1255404.57408142</v>
      </c>
      <c r="BF1266" s="95">
        <v>0</v>
      </c>
      <c r="BG1266" s="95">
        <v>29035175.193115201</v>
      </c>
      <c r="BH1266" s="95">
        <v>8336535.8071899395</v>
      </c>
      <c r="BI1266" s="95">
        <v>0</v>
      </c>
      <c r="BJ1266" s="95">
        <v>1919672.6376495401</v>
      </c>
      <c r="BK1266" s="95">
        <v>1562932.0312805199</v>
      </c>
      <c r="BL1266" s="95">
        <v>0</v>
      </c>
      <c r="BM1266" s="95">
        <v>0</v>
      </c>
      <c r="BN1266" s="95">
        <v>0</v>
      </c>
      <c r="BO1266" s="95">
        <v>0</v>
      </c>
      <c r="BP1266" s="95">
        <v>0</v>
      </c>
      <c r="BQ1266" s="95">
        <v>0</v>
      </c>
      <c r="BR1266" s="95">
        <v>4931285.63037109</v>
      </c>
      <c r="BS1266" s="95">
        <v>1445393.37316895</v>
      </c>
      <c r="BT1266" s="95">
        <v>0</v>
      </c>
      <c r="BU1266" s="95">
        <v>1823252.4499816899</v>
      </c>
      <c r="BV1266" s="95">
        <v>1886461.17579651</v>
      </c>
      <c r="BW1266" s="95">
        <v>0</v>
      </c>
      <c r="BX1266" s="95">
        <v>221494.119235992</v>
      </c>
      <c r="BY1266" s="95">
        <v>0</v>
      </c>
      <c r="BZ1266" s="95">
        <v>0</v>
      </c>
      <c r="CA1266" s="95">
        <v>69340.863036155701</v>
      </c>
      <c r="CB1266" s="95">
        <v>3161867.9145507799</v>
      </c>
      <c r="CC1266" s="95">
        <v>32560880.838378899</v>
      </c>
      <c r="CD1266" s="95">
        <v>10255106.9104004</v>
      </c>
      <c r="CE1266" s="95">
        <v>1391.4027134627099</v>
      </c>
      <c r="CF1266" s="95">
        <v>142518.61816024801</v>
      </c>
      <c r="CG1266" s="95">
        <v>1263718.4520874</v>
      </c>
      <c r="CH1266" s="95">
        <v>0</v>
      </c>
      <c r="CI1266" s="95">
        <v>70735.972598075896</v>
      </c>
      <c r="CJ1266" s="95">
        <v>3303982.9334106399</v>
      </c>
      <c r="CK1266" s="95">
        <v>33822287.294433601</v>
      </c>
      <c r="CL1266" s="95">
        <v>10500342.9564209</v>
      </c>
      <c r="CM1266" s="160">
        <v>97830.026595115705</v>
      </c>
      <c r="CN1266" s="160">
        <v>12269262.8284912</v>
      </c>
      <c r="CO1266" s="160">
        <v>62855747.4462891</v>
      </c>
      <c r="CP1266" s="95">
        <v>10500342.9564209</v>
      </c>
      <c r="CQ1266" s="95">
        <v>0</v>
      </c>
      <c r="CR1266" s="95">
        <v>0</v>
      </c>
      <c r="CS1266" s="95">
        <v>0</v>
      </c>
      <c r="CT1266" s="95">
        <v>0</v>
      </c>
      <c r="CU1266" s="161">
        <v>3304386.5327110277</v>
      </c>
      <c r="CV1266" s="161">
        <v>33824599.290466301</v>
      </c>
    </row>
    <row r="1267" spans="1:100" x14ac:dyDescent="0.2">
      <c r="A1267" s="94" t="s">
        <v>69</v>
      </c>
      <c r="B1267" s="96">
        <v>43435</v>
      </c>
      <c r="C1267" s="95">
        <v>62452.065433978998</v>
      </c>
      <c r="D1267" s="95">
        <v>0</v>
      </c>
      <c r="E1267" s="95">
        <v>5944.5035158991795</v>
      </c>
      <c r="F1267" s="95">
        <v>5168.8333013653801</v>
      </c>
      <c r="G1267" s="95">
        <v>1342.80572991073</v>
      </c>
      <c r="H1267" s="95">
        <v>0</v>
      </c>
      <c r="I1267" s="95">
        <v>0</v>
      </c>
      <c r="J1267" s="95">
        <v>26764.8715267181</v>
      </c>
      <c r="K1267" s="95">
        <v>1</v>
      </c>
      <c r="L1267" s="95">
        <v>56.525330367032403</v>
      </c>
      <c r="M1267" s="95">
        <v>33094.882363796198</v>
      </c>
      <c r="N1267" s="95">
        <v>3070.2184613048998</v>
      </c>
      <c r="O1267" s="95">
        <v>0</v>
      </c>
      <c r="P1267" s="95">
        <v>28885.435489893</v>
      </c>
      <c r="Q1267" s="95">
        <v>3372.2976201772699</v>
      </c>
      <c r="R1267" s="95">
        <v>0</v>
      </c>
      <c r="S1267" s="95">
        <v>1338.03890989721</v>
      </c>
      <c r="T1267" s="95">
        <v>0</v>
      </c>
      <c r="U1267" s="95">
        <v>26814.1089398861</v>
      </c>
      <c r="V1267" s="95">
        <v>2819190.3984680199</v>
      </c>
      <c r="W1267" s="95">
        <v>0</v>
      </c>
      <c r="X1267" s="95">
        <v>326486.14520263701</v>
      </c>
      <c r="Y1267" s="95">
        <v>266965.49031448399</v>
      </c>
      <c r="Z1267" s="95">
        <v>138541.33986473101</v>
      </c>
      <c r="AA1267" s="95">
        <v>0</v>
      </c>
      <c r="AB1267" s="95">
        <v>0</v>
      </c>
      <c r="AC1267" s="95">
        <v>8901919.5009765606</v>
      </c>
      <c r="AD1267" s="95">
        <v>69.068319559097304</v>
      </c>
      <c r="AE1267" s="95">
        <v>3233.47143173218</v>
      </c>
      <c r="AF1267" s="95">
        <v>1402806.8689270001</v>
      </c>
      <c r="AG1267" s="95">
        <v>353328.53186035203</v>
      </c>
      <c r="AH1267" s="95">
        <v>0</v>
      </c>
      <c r="AI1267" s="95">
        <v>1089547.7025604199</v>
      </c>
      <c r="AJ1267" s="95">
        <v>294004.20463180501</v>
      </c>
      <c r="AK1267" s="95">
        <v>0</v>
      </c>
      <c r="AL1267" s="95">
        <v>137993.377983093</v>
      </c>
      <c r="AM1267" s="95">
        <v>0</v>
      </c>
      <c r="AN1267" s="95">
        <v>8907446.6234130897</v>
      </c>
      <c r="AO1267" s="95">
        <v>29712526.666015599</v>
      </c>
      <c r="AP1267" s="95">
        <v>0</v>
      </c>
      <c r="AQ1267" s="95">
        <v>2984681.8651733398</v>
      </c>
      <c r="AR1267" s="95">
        <v>2424375.4728393601</v>
      </c>
      <c r="AS1267" s="95">
        <v>1241160.72242737</v>
      </c>
      <c r="AT1267" s="95">
        <v>0</v>
      </c>
      <c r="AU1267" s="95">
        <v>0</v>
      </c>
      <c r="AV1267" s="95">
        <v>28970191.669189502</v>
      </c>
      <c r="AW1267" s="95">
        <v>243</v>
      </c>
      <c r="AX1267" s="95">
        <v>26888.9973509312</v>
      </c>
      <c r="AY1267" s="95">
        <v>14905339.404296899</v>
      </c>
      <c r="AZ1267" s="95">
        <v>3467086.0954589802</v>
      </c>
      <c r="BA1267" s="95">
        <v>0</v>
      </c>
      <c r="BB1267" s="95">
        <v>11292897.6920166</v>
      </c>
      <c r="BC1267" s="95">
        <v>2920371.5938110398</v>
      </c>
      <c r="BD1267" s="95">
        <v>0</v>
      </c>
      <c r="BE1267" s="95">
        <v>1238503.258255</v>
      </c>
      <c r="BF1267" s="95">
        <v>0</v>
      </c>
      <c r="BG1267" s="95">
        <v>28985701.021240201</v>
      </c>
      <c r="BH1267" s="95">
        <v>8323155.2207641602</v>
      </c>
      <c r="BI1267" s="95">
        <v>0</v>
      </c>
      <c r="BJ1267" s="95">
        <v>1874871.8235931401</v>
      </c>
      <c r="BK1267" s="95">
        <v>1540406.5636444101</v>
      </c>
      <c r="BL1267" s="95">
        <v>0</v>
      </c>
      <c r="BM1267" s="95">
        <v>0</v>
      </c>
      <c r="BN1267" s="95">
        <v>0</v>
      </c>
      <c r="BO1267" s="95">
        <v>0</v>
      </c>
      <c r="BP1267" s="95">
        <v>0</v>
      </c>
      <c r="BQ1267" s="95">
        <v>0</v>
      </c>
      <c r="BR1267" s="95">
        <v>4931724.4225463904</v>
      </c>
      <c r="BS1267" s="95">
        <v>1396779.3064117399</v>
      </c>
      <c r="BT1267" s="95">
        <v>0</v>
      </c>
      <c r="BU1267" s="95">
        <v>2045044.6899871801</v>
      </c>
      <c r="BV1267" s="95">
        <v>1874069.0105590799</v>
      </c>
      <c r="BW1267" s="95">
        <v>0</v>
      </c>
      <c r="BX1267" s="95">
        <v>240242.1991539</v>
      </c>
      <c r="BY1267" s="95">
        <v>0</v>
      </c>
      <c r="BZ1267" s="95">
        <v>0</v>
      </c>
      <c r="CA1267" s="95">
        <v>68496.774930953994</v>
      </c>
      <c r="CB1267" s="95">
        <v>3141932.4642639202</v>
      </c>
      <c r="CC1267" s="95">
        <v>32669616.767333999</v>
      </c>
      <c r="CD1267" s="95">
        <v>10209792.7137451</v>
      </c>
      <c r="CE1267" s="95">
        <v>1341.9737100899199</v>
      </c>
      <c r="CF1267" s="95">
        <v>138781.46857643101</v>
      </c>
      <c r="CG1267" s="95">
        <v>1242848.48431396</v>
      </c>
      <c r="CH1267" s="95">
        <v>0</v>
      </c>
      <c r="CI1267" s="95">
        <v>69831.745784759507</v>
      </c>
      <c r="CJ1267" s="95">
        <v>3280705.4050293001</v>
      </c>
      <c r="CK1267" s="95">
        <v>33907578.267089799</v>
      </c>
      <c r="CL1267" s="95">
        <v>10450345.7744141</v>
      </c>
      <c r="CM1267" s="160">
        <v>96439.500109672503</v>
      </c>
      <c r="CN1267" s="160">
        <v>12187266.6434326</v>
      </c>
      <c r="CO1267" s="160">
        <v>62913728.294433601</v>
      </c>
      <c r="CP1267" s="95">
        <v>10450345.7744141</v>
      </c>
      <c r="CQ1267" s="95">
        <v>0</v>
      </c>
      <c r="CR1267" s="95">
        <v>0</v>
      </c>
      <c r="CS1267" s="95">
        <v>0</v>
      </c>
      <c r="CT1267" s="95">
        <v>0</v>
      </c>
      <c r="CU1267" s="161">
        <v>3280713.932840351</v>
      </c>
      <c r="CV1267" s="161">
        <v>33912465.251647957</v>
      </c>
    </row>
    <row r="1268" spans="1:100" x14ac:dyDescent="0.2">
      <c r="A1268" s="94" t="s">
        <v>69</v>
      </c>
      <c r="B1268" s="96">
        <v>43525</v>
      </c>
      <c r="C1268" s="95">
        <v>63720.9733734131</v>
      </c>
      <c r="D1268" s="95">
        <v>0</v>
      </c>
      <c r="E1268" s="95">
        <v>5784.6409310102499</v>
      </c>
      <c r="F1268" s="95">
        <v>5125.8841020464897</v>
      </c>
      <c r="G1268" s="95">
        <v>1317.30792665482</v>
      </c>
      <c r="H1268" s="95">
        <v>0</v>
      </c>
      <c r="I1268" s="95">
        <v>0</v>
      </c>
      <c r="J1268" s="95">
        <v>26525.9866759777</v>
      </c>
      <c r="K1268" s="95">
        <v>1</v>
      </c>
      <c r="L1268" s="95">
        <v>49.567233767826103</v>
      </c>
      <c r="M1268" s="95">
        <v>33688.006230831103</v>
      </c>
      <c r="N1268" s="95">
        <v>3000.0365855991799</v>
      </c>
      <c r="O1268" s="95">
        <v>0</v>
      </c>
      <c r="P1268" s="95">
        <v>29249.7258040905</v>
      </c>
      <c r="Q1268" s="95">
        <v>3313.8863115906702</v>
      </c>
      <c r="R1268" s="95">
        <v>0</v>
      </c>
      <c r="S1268" s="95">
        <v>1314.26112312078</v>
      </c>
      <c r="T1268" s="95">
        <v>0</v>
      </c>
      <c r="U1268" s="95">
        <v>26507.747644662901</v>
      </c>
      <c r="V1268" s="95">
        <v>2814535.2711486798</v>
      </c>
      <c r="W1268" s="95">
        <v>0</v>
      </c>
      <c r="X1268" s="95">
        <v>313253.93554306001</v>
      </c>
      <c r="Y1268" s="95">
        <v>260014.32388877901</v>
      </c>
      <c r="Z1268" s="95">
        <v>133584.15322303801</v>
      </c>
      <c r="AA1268" s="95">
        <v>0</v>
      </c>
      <c r="AB1268" s="95">
        <v>0</v>
      </c>
      <c r="AC1268" s="95">
        <v>8820716.3096923791</v>
      </c>
      <c r="AD1268" s="95">
        <v>68.693465709686294</v>
      </c>
      <c r="AE1268" s="95">
        <v>2596.6561689376799</v>
      </c>
      <c r="AF1268" s="95">
        <v>1403849.7389068599</v>
      </c>
      <c r="AG1268" s="95">
        <v>346212.06652450602</v>
      </c>
      <c r="AH1268" s="95">
        <v>0</v>
      </c>
      <c r="AI1268" s="95">
        <v>1084512.4606018099</v>
      </c>
      <c r="AJ1268" s="95">
        <v>290797.73980331398</v>
      </c>
      <c r="AK1268" s="95">
        <v>0</v>
      </c>
      <c r="AL1268" s="95">
        <v>133416.65947151199</v>
      </c>
      <c r="AM1268" s="95">
        <v>0</v>
      </c>
      <c r="AN1268" s="95">
        <v>8848093.9267578106</v>
      </c>
      <c r="AO1268" s="95">
        <v>29895515.972412098</v>
      </c>
      <c r="AP1268" s="95">
        <v>0</v>
      </c>
      <c r="AQ1268" s="95">
        <v>2896632.9401855501</v>
      </c>
      <c r="AR1268" s="95">
        <v>2386023.4910583501</v>
      </c>
      <c r="AS1268" s="95">
        <v>1206917.2285614</v>
      </c>
      <c r="AT1268" s="95">
        <v>0</v>
      </c>
      <c r="AU1268" s="95">
        <v>0</v>
      </c>
      <c r="AV1268" s="95">
        <v>28819181.769287098</v>
      </c>
      <c r="AW1268" s="95">
        <v>243</v>
      </c>
      <c r="AX1268" s="95">
        <v>18498.877681255301</v>
      </c>
      <c r="AY1268" s="95">
        <v>15012142.696411099</v>
      </c>
      <c r="AZ1268" s="95">
        <v>3414596.0612793001</v>
      </c>
      <c r="BA1268" s="95">
        <v>0</v>
      </c>
      <c r="BB1268" s="95">
        <v>11321709.8093262</v>
      </c>
      <c r="BC1268" s="95">
        <v>2905177.0563354502</v>
      </c>
      <c r="BD1268" s="95">
        <v>0</v>
      </c>
      <c r="BE1268" s="95">
        <v>1201195.7742004399</v>
      </c>
      <c r="BF1268" s="95">
        <v>0</v>
      </c>
      <c r="BG1268" s="95">
        <v>28992068.8745117</v>
      </c>
      <c r="BH1268" s="95">
        <v>8375784.5896606399</v>
      </c>
      <c r="BI1268" s="95">
        <v>0</v>
      </c>
      <c r="BJ1268" s="95">
        <v>1772801.3751678499</v>
      </c>
      <c r="BK1268" s="95">
        <v>1501132.3406829799</v>
      </c>
      <c r="BL1268" s="95">
        <v>0</v>
      </c>
      <c r="BM1268" s="95">
        <v>0</v>
      </c>
      <c r="BN1268" s="95">
        <v>0</v>
      </c>
      <c r="BO1268" s="95">
        <v>0</v>
      </c>
      <c r="BP1268" s="95">
        <v>0</v>
      </c>
      <c r="BQ1268" s="95">
        <v>0</v>
      </c>
      <c r="BR1268" s="95">
        <v>4974275.0671997098</v>
      </c>
      <c r="BS1268" s="95">
        <v>1365942.68630981</v>
      </c>
      <c r="BT1268" s="95">
        <v>0</v>
      </c>
      <c r="BU1268" s="95">
        <v>2016857.5499877899</v>
      </c>
      <c r="BV1268" s="95">
        <v>1810784.5691528299</v>
      </c>
      <c r="BW1268" s="95">
        <v>0</v>
      </c>
      <c r="BX1268" s="95">
        <v>242067.11910819999</v>
      </c>
      <c r="BY1268" s="95">
        <v>0</v>
      </c>
      <c r="BZ1268" s="95">
        <v>0</v>
      </c>
      <c r="CA1268" s="95">
        <v>69261.125366210894</v>
      </c>
      <c r="CB1268" s="95">
        <v>3135464.6078796401</v>
      </c>
      <c r="CC1268" s="95">
        <v>32835021.364990201</v>
      </c>
      <c r="CD1268" s="95">
        <v>10137711.5941162</v>
      </c>
      <c r="CE1268" s="95">
        <v>1319.02244263887</v>
      </c>
      <c r="CF1268" s="95">
        <v>134182.13576889</v>
      </c>
      <c r="CG1268" s="95">
        <v>1209586.1284942599</v>
      </c>
      <c r="CH1268" s="95">
        <v>0</v>
      </c>
      <c r="CI1268" s="95">
        <v>70579.7234582901</v>
      </c>
      <c r="CJ1268" s="95">
        <v>3270023.8072814899</v>
      </c>
      <c r="CK1268" s="95">
        <v>34052178.934570298</v>
      </c>
      <c r="CL1268" s="95">
        <v>10372655.6481934</v>
      </c>
      <c r="CM1268" s="160">
        <v>96809.573307990999</v>
      </c>
      <c r="CN1268" s="160">
        <v>12111978.6861572</v>
      </c>
      <c r="CO1268" s="160">
        <v>62947244.388671897</v>
      </c>
      <c r="CP1268" s="95">
        <v>10372655.6481934</v>
      </c>
      <c r="CQ1268" s="95">
        <v>0</v>
      </c>
      <c r="CR1268" s="95">
        <v>0</v>
      </c>
      <c r="CS1268" s="95">
        <v>0</v>
      </c>
      <c r="CT1268" s="95">
        <v>0</v>
      </c>
      <c r="CU1268" s="161">
        <v>3269646.74364853</v>
      </c>
      <c r="CV1268" s="161">
        <v>34044607.49348446</v>
      </c>
    </row>
    <row r="1269" spans="1:100" x14ac:dyDescent="0.2">
      <c r="A1269" s="94" t="s">
        <v>69</v>
      </c>
      <c r="B1269" s="96">
        <v>43617</v>
      </c>
      <c r="C1269" s="95">
        <v>62788.197244644201</v>
      </c>
      <c r="D1269" s="95">
        <v>0</v>
      </c>
      <c r="E1269" s="95">
        <v>5696.0224609971001</v>
      </c>
      <c r="F1269" s="95">
        <v>5094.58669638634</v>
      </c>
      <c r="G1269" s="95">
        <v>1321.3454669565001</v>
      </c>
      <c r="H1269" s="95">
        <v>0</v>
      </c>
      <c r="I1269" s="95">
        <v>0</v>
      </c>
      <c r="J1269" s="95">
        <v>26271.996536731702</v>
      </c>
      <c r="K1269" s="95">
        <v>1</v>
      </c>
      <c r="L1269" s="95">
        <v>50.334617140702903</v>
      </c>
      <c r="M1269" s="95">
        <v>33107.280405044599</v>
      </c>
      <c r="N1269" s="95">
        <v>3037.5965799987298</v>
      </c>
      <c r="O1269" s="95">
        <v>0</v>
      </c>
      <c r="P1269" s="95">
        <v>29046.0349500179</v>
      </c>
      <c r="Q1269" s="95">
        <v>3244.6610748767898</v>
      </c>
      <c r="R1269" s="95">
        <v>0</v>
      </c>
      <c r="S1269" s="95">
        <v>1313.27943724394</v>
      </c>
      <c r="T1269" s="95">
        <v>0</v>
      </c>
      <c r="U1269" s="95">
        <v>26241.4242033958</v>
      </c>
      <c r="V1269" s="95">
        <v>2788656.91864014</v>
      </c>
      <c r="W1269" s="95">
        <v>0</v>
      </c>
      <c r="X1269" s="95">
        <v>309014.71123886103</v>
      </c>
      <c r="Y1269" s="95">
        <v>257543.6521492</v>
      </c>
      <c r="Z1269" s="95">
        <v>131150.763917923</v>
      </c>
      <c r="AA1269" s="95">
        <v>0</v>
      </c>
      <c r="AB1269" s="95">
        <v>0</v>
      </c>
      <c r="AC1269" s="95">
        <v>8792845.2170410194</v>
      </c>
      <c r="AD1269" s="95">
        <v>67.493236780166598</v>
      </c>
      <c r="AE1269" s="95">
        <v>2876.2559942603102</v>
      </c>
      <c r="AF1269" s="95">
        <v>1392377.6735534701</v>
      </c>
      <c r="AG1269" s="95">
        <v>344018.152889252</v>
      </c>
      <c r="AH1269" s="95">
        <v>0</v>
      </c>
      <c r="AI1269" s="95">
        <v>1064410.8613433801</v>
      </c>
      <c r="AJ1269" s="95">
        <v>284181.23056030303</v>
      </c>
      <c r="AK1269" s="95">
        <v>0</v>
      </c>
      <c r="AL1269" s="95">
        <v>129876.47429657</v>
      </c>
      <c r="AM1269" s="95">
        <v>0</v>
      </c>
      <c r="AN1269" s="95">
        <v>8789521.4270019494</v>
      </c>
      <c r="AO1269" s="95">
        <v>29771195.7587891</v>
      </c>
      <c r="AP1269" s="95">
        <v>0</v>
      </c>
      <c r="AQ1269" s="95">
        <v>2865959.5075378399</v>
      </c>
      <c r="AR1269" s="95">
        <v>2374868.7923278799</v>
      </c>
      <c r="AS1269" s="95">
        <v>1180618.9379119901</v>
      </c>
      <c r="AT1269" s="95">
        <v>0</v>
      </c>
      <c r="AU1269" s="95">
        <v>0</v>
      </c>
      <c r="AV1269" s="95">
        <v>28970326.1022949</v>
      </c>
      <c r="AW1269" s="95">
        <v>243</v>
      </c>
      <c r="AX1269" s="95">
        <v>19894.4501242638</v>
      </c>
      <c r="AY1269" s="95">
        <v>14995185.5500488</v>
      </c>
      <c r="AZ1269" s="95">
        <v>3413306.0671997098</v>
      </c>
      <c r="BA1269" s="95">
        <v>0</v>
      </c>
      <c r="BB1269" s="95">
        <v>11177822.6673584</v>
      </c>
      <c r="BC1269" s="95">
        <v>2884838.4554748498</v>
      </c>
      <c r="BD1269" s="95">
        <v>0</v>
      </c>
      <c r="BE1269" s="95">
        <v>1178541.4739990199</v>
      </c>
      <c r="BF1269" s="95">
        <v>0</v>
      </c>
      <c r="BG1269" s="95">
        <v>28906808.8979492</v>
      </c>
      <c r="BH1269" s="95">
        <v>8278786.6667480497</v>
      </c>
      <c r="BI1269" s="95">
        <v>0</v>
      </c>
      <c r="BJ1269" s="95">
        <v>1699593.11106873</v>
      </c>
      <c r="BK1269" s="95">
        <v>1457452.86946106</v>
      </c>
      <c r="BL1269" s="95">
        <v>0</v>
      </c>
      <c r="BM1269" s="95">
        <v>0</v>
      </c>
      <c r="BN1269" s="95">
        <v>0</v>
      </c>
      <c r="BO1269" s="95">
        <v>0</v>
      </c>
      <c r="BP1269" s="95">
        <v>0</v>
      </c>
      <c r="BQ1269" s="95">
        <v>0</v>
      </c>
      <c r="BR1269" s="95">
        <v>4943871.1868896503</v>
      </c>
      <c r="BS1269" s="95">
        <v>1349246.7056579599</v>
      </c>
      <c r="BT1269" s="95">
        <v>0</v>
      </c>
      <c r="BU1269" s="95">
        <v>2021320.9199829099</v>
      </c>
      <c r="BV1269" s="95">
        <v>1760282.3461303699</v>
      </c>
      <c r="BW1269" s="95">
        <v>0</v>
      </c>
      <c r="BX1269" s="95">
        <v>242091.75910949701</v>
      </c>
      <c r="BY1269" s="95">
        <v>0</v>
      </c>
      <c r="BZ1269" s="95">
        <v>0</v>
      </c>
      <c r="CA1269" s="95">
        <v>68535.627976417498</v>
      </c>
      <c r="CB1269" s="95">
        <v>3099741.70452881</v>
      </c>
      <c r="CC1269" s="95">
        <v>32638700.924560498</v>
      </c>
      <c r="CD1269" s="95">
        <v>9987419.7109375</v>
      </c>
      <c r="CE1269" s="95">
        <v>1311.90067376196</v>
      </c>
      <c r="CF1269" s="95">
        <v>130178.52867412601</v>
      </c>
      <c r="CG1269" s="95">
        <v>1180957.1273040799</v>
      </c>
      <c r="CH1269" s="95">
        <v>0</v>
      </c>
      <c r="CI1269" s="95">
        <v>69852.6297178268</v>
      </c>
      <c r="CJ1269" s="95">
        <v>3229734.1379394499</v>
      </c>
      <c r="CK1269" s="95">
        <v>33817711.183105499</v>
      </c>
      <c r="CL1269" s="95">
        <v>10215196.815551801</v>
      </c>
      <c r="CM1269" s="160">
        <v>95877.482694625898</v>
      </c>
      <c r="CN1269" s="160">
        <v>12022255.1724854</v>
      </c>
      <c r="CO1269" s="160">
        <v>62703382.705078103</v>
      </c>
      <c r="CP1269" s="95">
        <v>10215196.815551801</v>
      </c>
      <c r="CQ1269" s="95">
        <v>0</v>
      </c>
      <c r="CR1269" s="95">
        <v>0</v>
      </c>
      <c r="CS1269" s="95">
        <v>0</v>
      </c>
      <c r="CT1269" s="95">
        <v>0</v>
      </c>
      <c r="CU1269" s="161">
        <v>3229920.2332029361</v>
      </c>
      <c r="CV1269" s="161">
        <v>33819658.051864579</v>
      </c>
    </row>
    <row r="1270" spans="1:100" x14ac:dyDescent="0.2">
      <c r="A1270" s="94" t="s">
        <v>69</v>
      </c>
      <c r="B1270" s="96">
        <v>43709</v>
      </c>
      <c r="C1270" s="95">
        <v>62680.661765575402</v>
      </c>
      <c r="D1270" s="95">
        <v>0</v>
      </c>
      <c r="E1270" s="95">
        <v>5521.2496042847597</v>
      </c>
      <c r="F1270" s="95">
        <v>4984.0799481868698</v>
      </c>
      <c r="G1270" s="95">
        <v>1249.29771737754</v>
      </c>
      <c r="H1270" s="95">
        <v>0</v>
      </c>
      <c r="I1270" s="95">
        <v>0</v>
      </c>
      <c r="J1270" s="95">
        <v>26018.7746226788</v>
      </c>
      <c r="K1270" s="95">
        <v>1</v>
      </c>
      <c r="L1270" s="95">
        <v>60.614967553876298</v>
      </c>
      <c r="M1270" s="95">
        <v>33057.683259963997</v>
      </c>
      <c r="N1270" s="95">
        <v>3003.59735918045</v>
      </c>
      <c r="O1270" s="95">
        <v>0</v>
      </c>
      <c r="P1270" s="95">
        <v>29001.2312262058</v>
      </c>
      <c r="Q1270" s="95">
        <v>3181.9163079559798</v>
      </c>
      <c r="R1270" s="95">
        <v>0</v>
      </c>
      <c r="S1270" s="95">
        <v>1247.87097018957</v>
      </c>
      <c r="T1270" s="95">
        <v>0</v>
      </c>
      <c r="U1270" s="95">
        <v>26018.9472501278</v>
      </c>
      <c r="V1270" s="95">
        <v>2766269.50714111</v>
      </c>
      <c r="W1270" s="95">
        <v>0</v>
      </c>
      <c r="X1270" s="95">
        <v>302066.42510986299</v>
      </c>
      <c r="Y1270" s="95">
        <v>252821.305025101</v>
      </c>
      <c r="Z1270" s="95">
        <v>125292.00043964401</v>
      </c>
      <c r="AA1270" s="95">
        <v>0</v>
      </c>
      <c r="AB1270" s="95">
        <v>0</v>
      </c>
      <c r="AC1270" s="95">
        <v>8714124.1940918006</v>
      </c>
      <c r="AD1270" s="95">
        <v>0</v>
      </c>
      <c r="AE1270" s="95">
        <v>4005.8330766260601</v>
      </c>
      <c r="AF1270" s="95">
        <v>1382007.83511353</v>
      </c>
      <c r="AG1270" s="95">
        <v>340282.31375884998</v>
      </c>
      <c r="AH1270" s="95">
        <v>0</v>
      </c>
      <c r="AI1270" s="95">
        <v>1048808.42652893</v>
      </c>
      <c r="AJ1270" s="95">
        <v>288913.69000625599</v>
      </c>
      <c r="AK1270" s="95">
        <v>0</v>
      </c>
      <c r="AL1270" s="95">
        <v>125270.41997528099</v>
      </c>
      <c r="AM1270" s="95">
        <v>0</v>
      </c>
      <c r="AN1270" s="95">
        <v>8709263.8911132794</v>
      </c>
      <c r="AO1270" s="95">
        <v>29643265.816650402</v>
      </c>
      <c r="AP1270" s="95">
        <v>0</v>
      </c>
      <c r="AQ1270" s="95">
        <v>2841461.1936340299</v>
      </c>
      <c r="AR1270" s="95">
        <v>2374435.11962891</v>
      </c>
      <c r="AS1270" s="95">
        <v>1143571.6828918499</v>
      </c>
      <c r="AT1270" s="95">
        <v>0</v>
      </c>
      <c r="AU1270" s="95">
        <v>0</v>
      </c>
      <c r="AV1270" s="95">
        <v>28771624.370849598</v>
      </c>
      <c r="AW1270" s="95">
        <v>0</v>
      </c>
      <c r="AX1270" s="95">
        <v>44136.980851173401</v>
      </c>
      <c r="AY1270" s="95">
        <v>15028587.681152301</v>
      </c>
      <c r="AZ1270" s="95">
        <v>3405603.2090454102</v>
      </c>
      <c r="BA1270" s="95">
        <v>0</v>
      </c>
      <c r="BB1270" s="95">
        <v>11029449.5987549</v>
      </c>
      <c r="BC1270" s="95">
        <v>2918475.4592285198</v>
      </c>
      <c r="BD1270" s="95">
        <v>0</v>
      </c>
      <c r="BE1270" s="95">
        <v>1133977.5828704799</v>
      </c>
      <c r="BF1270" s="95">
        <v>0</v>
      </c>
      <c r="BG1270" s="95">
        <v>28732083.302246101</v>
      </c>
      <c r="BH1270" s="95">
        <v>8300507.2254028302</v>
      </c>
      <c r="BI1270" s="95">
        <v>0</v>
      </c>
      <c r="BJ1270" s="95">
        <v>1614822.0716705299</v>
      </c>
      <c r="BK1270" s="95">
        <v>1407903.80897522</v>
      </c>
      <c r="BL1270" s="95">
        <v>0</v>
      </c>
      <c r="BM1270" s="95">
        <v>0</v>
      </c>
      <c r="BN1270" s="95">
        <v>0</v>
      </c>
      <c r="BO1270" s="95">
        <v>0</v>
      </c>
      <c r="BP1270" s="95">
        <v>0</v>
      </c>
      <c r="BQ1270" s="95">
        <v>0</v>
      </c>
      <c r="BR1270" s="95">
        <v>4946318.4437866202</v>
      </c>
      <c r="BS1270" s="95">
        <v>1333971.16966248</v>
      </c>
      <c r="BT1270" s="95">
        <v>0</v>
      </c>
      <c r="BU1270" s="95">
        <v>1744224.83999634</v>
      </c>
      <c r="BV1270" s="95">
        <v>1727814.74691772</v>
      </c>
      <c r="BW1270" s="95">
        <v>0</v>
      </c>
      <c r="BX1270" s="95">
        <v>198673.62928771999</v>
      </c>
      <c r="BY1270" s="95">
        <v>0</v>
      </c>
      <c r="BZ1270" s="95">
        <v>0</v>
      </c>
      <c r="CA1270" s="95">
        <v>68293.751302719102</v>
      </c>
      <c r="CB1270" s="95">
        <v>3064507.0903930701</v>
      </c>
      <c r="CC1270" s="95">
        <v>32441520.416992199</v>
      </c>
      <c r="CD1270" s="95">
        <v>9894191.78979492</v>
      </c>
      <c r="CE1270" s="95">
        <v>1258.13335722685</v>
      </c>
      <c r="CF1270" s="95">
        <v>125437.22783374799</v>
      </c>
      <c r="CG1270" s="95">
        <v>1137937.52514648</v>
      </c>
      <c r="CH1270" s="95">
        <v>0</v>
      </c>
      <c r="CI1270" s="95">
        <v>69551.887676238999</v>
      </c>
      <c r="CJ1270" s="95">
        <v>3190425.48864746</v>
      </c>
      <c r="CK1270" s="95">
        <v>33584657.474121101</v>
      </c>
      <c r="CL1270" s="95">
        <v>10115786.525146499</v>
      </c>
      <c r="CM1270" s="160">
        <v>95360.096220016494</v>
      </c>
      <c r="CN1270" s="160">
        <v>11896963.4016113</v>
      </c>
      <c r="CO1270" s="160">
        <v>62378790.5625</v>
      </c>
      <c r="CP1270" s="95">
        <v>10115786.525146499</v>
      </c>
      <c r="CQ1270" s="95">
        <v>0</v>
      </c>
      <c r="CR1270" s="95">
        <v>0</v>
      </c>
      <c r="CS1270" s="95">
        <v>0</v>
      </c>
      <c r="CT1270" s="95">
        <v>0</v>
      </c>
      <c r="CU1270" s="161">
        <v>3189944.318226818</v>
      </c>
      <c r="CV1270" s="161">
        <v>33579457.942138679</v>
      </c>
    </row>
    <row r="1271" spans="1:100" x14ac:dyDescent="0.2">
      <c r="A1271" s="94" t="s">
        <v>69</v>
      </c>
      <c r="B1271" s="96">
        <v>43800</v>
      </c>
      <c r="C1271" s="95">
        <v>62641.259241104097</v>
      </c>
      <c r="D1271" s="95">
        <v>0</v>
      </c>
      <c r="E1271" s="95">
        <v>5213.6790565252304</v>
      </c>
      <c r="F1271" s="95">
        <v>4760.8256924748403</v>
      </c>
      <c r="G1271" s="95">
        <v>1258.7786268293901</v>
      </c>
      <c r="H1271" s="95">
        <v>0</v>
      </c>
      <c r="I1271" s="95">
        <v>0</v>
      </c>
      <c r="J1271" s="95">
        <v>25470.112472534202</v>
      </c>
      <c r="K1271" s="95">
        <v>0</v>
      </c>
      <c r="L1271" s="95">
        <v>59.502055941615303</v>
      </c>
      <c r="M1271" s="95">
        <v>32933.184384822802</v>
      </c>
      <c r="N1271" s="95">
        <v>2988.6454470455601</v>
      </c>
      <c r="O1271" s="95">
        <v>0</v>
      </c>
      <c r="P1271" s="95">
        <v>28961.634028673201</v>
      </c>
      <c r="Q1271" s="95">
        <v>2997.8963341116901</v>
      </c>
      <c r="R1271" s="95">
        <v>0</v>
      </c>
      <c r="S1271" s="95">
        <v>1257.4075838327401</v>
      </c>
      <c r="T1271" s="95">
        <v>0</v>
      </c>
      <c r="U1271" s="95">
        <v>25536.128595113802</v>
      </c>
      <c r="V1271" s="95">
        <v>2751399.73910522</v>
      </c>
      <c r="W1271" s="95">
        <v>0</v>
      </c>
      <c r="X1271" s="95">
        <v>296559.73353958101</v>
      </c>
      <c r="Y1271" s="95">
        <v>253554.09133529701</v>
      </c>
      <c r="Z1271" s="95">
        <v>125704.298007965</v>
      </c>
      <c r="AA1271" s="95">
        <v>0</v>
      </c>
      <c r="AB1271" s="95">
        <v>0</v>
      </c>
      <c r="AC1271" s="95">
        <v>8610299.7521972694</v>
      </c>
      <c r="AD1271" s="95">
        <v>0</v>
      </c>
      <c r="AE1271" s="95">
        <v>2435.3561805486702</v>
      </c>
      <c r="AF1271" s="95">
        <v>1372727.7742767299</v>
      </c>
      <c r="AG1271" s="95">
        <v>346429.44181060803</v>
      </c>
      <c r="AH1271" s="95">
        <v>0</v>
      </c>
      <c r="AI1271" s="95">
        <v>1038817.15567017</v>
      </c>
      <c r="AJ1271" s="95">
        <v>292256.09233474702</v>
      </c>
      <c r="AK1271" s="95">
        <v>0</v>
      </c>
      <c r="AL1271" s="95">
        <v>125731.26896858199</v>
      </c>
      <c r="AM1271" s="95">
        <v>0</v>
      </c>
      <c r="AN1271" s="95">
        <v>8620996.5798339806</v>
      </c>
      <c r="AO1271" s="95">
        <v>29640834.0148926</v>
      </c>
      <c r="AP1271" s="95">
        <v>0</v>
      </c>
      <c r="AQ1271" s="95">
        <v>2791416.4668884301</v>
      </c>
      <c r="AR1271" s="95">
        <v>2376296.1745605501</v>
      </c>
      <c r="AS1271" s="95">
        <v>1144056.0179290799</v>
      </c>
      <c r="AT1271" s="95">
        <v>0</v>
      </c>
      <c r="AU1271" s="95">
        <v>0</v>
      </c>
      <c r="AV1271" s="95">
        <v>28536389.979492199</v>
      </c>
      <c r="AW1271" s="95">
        <v>0</v>
      </c>
      <c r="AX1271" s="95">
        <v>18176.509933710098</v>
      </c>
      <c r="AY1271" s="95">
        <v>14937730.107910199</v>
      </c>
      <c r="AZ1271" s="95">
        <v>3493919.3934631301</v>
      </c>
      <c r="BA1271" s="95">
        <v>0</v>
      </c>
      <c r="BB1271" s="95">
        <v>11027367.305786099</v>
      </c>
      <c r="BC1271" s="95">
        <v>2967047.9678344699</v>
      </c>
      <c r="BD1271" s="95">
        <v>0</v>
      </c>
      <c r="BE1271" s="95">
        <v>1146211.47236633</v>
      </c>
      <c r="BF1271" s="95">
        <v>0</v>
      </c>
      <c r="BG1271" s="95">
        <v>28605291.677002002</v>
      </c>
      <c r="BH1271" s="95">
        <v>8315091.6088256799</v>
      </c>
      <c r="BI1271" s="95">
        <v>0</v>
      </c>
      <c r="BJ1271" s="95">
        <v>1364037.2643432601</v>
      </c>
      <c r="BK1271" s="95">
        <v>1184941.3238677999</v>
      </c>
      <c r="BL1271" s="95">
        <v>0</v>
      </c>
      <c r="BM1271" s="95">
        <v>0</v>
      </c>
      <c r="BN1271" s="95">
        <v>0</v>
      </c>
      <c r="BO1271" s="95">
        <v>0</v>
      </c>
      <c r="BP1271" s="95">
        <v>0</v>
      </c>
      <c r="BQ1271" s="95">
        <v>0</v>
      </c>
      <c r="BR1271" s="95">
        <v>4934867.7061157199</v>
      </c>
      <c r="BS1271" s="95">
        <v>1326650.9258117699</v>
      </c>
      <c r="BT1271" s="95">
        <v>0</v>
      </c>
      <c r="BU1271" s="95">
        <v>1948752.3499908401</v>
      </c>
      <c r="BV1271" s="95">
        <v>1519550.47839355</v>
      </c>
      <c r="BW1271" s="95">
        <v>0</v>
      </c>
      <c r="BX1271" s="95">
        <v>221901.209180832</v>
      </c>
      <c r="BY1271" s="95">
        <v>0</v>
      </c>
      <c r="BZ1271" s="95">
        <v>0</v>
      </c>
      <c r="CA1271" s="95">
        <v>67967.934603691101</v>
      </c>
      <c r="CB1271" s="95">
        <v>3046397.81713867</v>
      </c>
      <c r="CC1271" s="95">
        <v>32434921.498291001</v>
      </c>
      <c r="CD1271" s="95">
        <v>9705282.4892578106</v>
      </c>
      <c r="CE1271" s="95">
        <v>1257.1735244691399</v>
      </c>
      <c r="CF1271" s="95">
        <v>126048.915574074</v>
      </c>
      <c r="CG1271" s="95">
        <v>1146053.4473419201</v>
      </c>
      <c r="CH1271" s="95">
        <v>0</v>
      </c>
      <c r="CI1271" s="95">
        <v>69220.524733543396</v>
      </c>
      <c r="CJ1271" s="95">
        <v>3171978.8839721698</v>
      </c>
      <c r="CK1271" s="95">
        <v>33574427.169921897</v>
      </c>
      <c r="CL1271" s="95">
        <v>9926535.8641357403</v>
      </c>
      <c r="CM1271" s="160">
        <v>94592.586337089495</v>
      </c>
      <c r="CN1271" s="160">
        <v>11804903.9246826</v>
      </c>
      <c r="CO1271" s="160">
        <v>62188006.559570298</v>
      </c>
      <c r="CP1271" s="95">
        <v>9926535.8641357403</v>
      </c>
      <c r="CQ1271" s="95">
        <v>0</v>
      </c>
      <c r="CR1271" s="95">
        <v>0</v>
      </c>
      <c r="CS1271" s="95">
        <v>0</v>
      </c>
      <c r="CT1271" s="95">
        <v>0</v>
      </c>
      <c r="CU1271" s="161">
        <v>3172446.7327127438</v>
      </c>
      <c r="CV1271" s="161">
        <v>33580974.94563292</v>
      </c>
    </row>
    <row r="1272" spans="1:100" x14ac:dyDescent="0.2">
      <c r="A1272" s="94" t="s">
        <v>69</v>
      </c>
      <c r="B1272" s="96">
        <v>43891</v>
      </c>
      <c r="C1272" s="95">
        <v>63523.682270049998</v>
      </c>
      <c r="D1272" s="95">
        <v>0</v>
      </c>
      <c r="E1272" s="95">
        <v>4045.1191172599802</v>
      </c>
      <c r="F1272" s="95">
        <v>3971.96684545279</v>
      </c>
      <c r="G1272" s="95">
        <v>1227.19719071686</v>
      </c>
      <c r="H1272" s="95">
        <v>0</v>
      </c>
      <c r="I1272" s="95">
        <v>0</v>
      </c>
      <c r="J1272" s="95">
        <v>25179.204477071798</v>
      </c>
      <c r="K1272" s="95">
        <v>0</v>
      </c>
      <c r="L1272" s="95">
        <v>72.832627391442699</v>
      </c>
      <c r="M1272" s="95">
        <v>32960.853371143297</v>
      </c>
      <c r="N1272" s="95">
        <v>2889.0759261846501</v>
      </c>
      <c r="O1272" s="95">
        <v>0</v>
      </c>
      <c r="P1272" s="95">
        <v>29093.081078767798</v>
      </c>
      <c r="Q1272" s="95">
        <v>2314.1069634854798</v>
      </c>
      <c r="R1272" s="95">
        <v>0</v>
      </c>
      <c r="S1272" s="95">
        <v>1229.21352337301</v>
      </c>
      <c r="T1272" s="95">
        <v>0</v>
      </c>
      <c r="U1272" s="95">
        <v>25151.7961931229</v>
      </c>
      <c r="V1272" s="95">
        <v>2632272.6539917002</v>
      </c>
      <c r="W1272" s="95">
        <v>0</v>
      </c>
      <c r="X1272" s="95">
        <v>235443.339258194</v>
      </c>
      <c r="Y1272" s="95">
        <v>232861.4021492</v>
      </c>
      <c r="Z1272" s="95">
        <v>109405.78403377499</v>
      </c>
      <c r="AA1272" s="95">
        <v>0</v>
      </c>
      <c r="AB1272" s="95">
        <v>0</v>
      </c>
      <c r="AC1272" s="95">
        <v>8210243.4543457003</v>
      </c>
      <c r="AD1272" s="95">
        <v>0</v>
      </c>
      <c r="AE1272" s="95">
        <v>1916.6116102784899</v>
      </c>
      <c r="AF1272" s="95">
        <v>1311694.6113891599</v>
      </c>
      <c r="AG1272" s="95">
        <v>333803.974685669</v>
      </c>
      <c r="AH1272" s="95">
        <v>0</v>
      </c>
      <c r="AI1272" s="95">
        <v>951845.08924102795</v>
      </c>
      <c r="AJ1272" s="95">
        <v>285216.61212158197</v>
      </c>
      <c r="AK1272" s="95">
        <v>0</v>
      </c>
      <c r="AL1272" s="95">
        <v>109638.64293479901</v>
      </c>
      <c r="AM1272" s="95">
        <v>0</v>
      </c>
      <c r="AN1272" s="95">
        <v>8183849.9552612295</v>
      </c>
      <c r="AO1272" s="95">
        <v>28563478.815917999</v>
      </c>
      <c r="AP1272" s="95">
        <v>0</v>
      </c>
      <c r="AQ1272" s="95">
        <v>2215967.5311584501</v>
      </c>
      <c r="AR1272" s="95">
        <v>2188736.5802307101</v>
      </c>
      <c r="AS1272" s="95">
        <v>1005639.30631256</v>
      </c>
      <c r="AT1272" s="95">
        <v>0</v>
      </c>
      <c r="AU1272" s="95">
        <v>0</v>
      </c>
      <c r="AV1272" s="95">
        <v>27262590.177246101</v>
      </c>
      <c r="AW1272" s="95">
        <v>0</v>
      </c>
      <c r="AX1272" s="95">
        <v>15737.0903830528</v>
      </c>
      <c r="AY1272" s="95">
        <v>14478180.4262695</v>
      </c>
      <c r="AZ1272" s="95">
        <v>3425061.8019409198</v>
      </c>
      <c r="BA1272" s="95">
        <v>0</v>
      </c>
      <c r="BB1272" s="95">
        <v>10137253.0147705</v>
      </c>
      <c r="BC1272" s="95">
        <v>2926515.3907165499</v>
      </c>
      <c r="BD1272" s="95">
        <v>0</v>
      </c>
      <c r="BE1272" s="95">
        <v>1005367.21157074</v>
      </c>
      <c r="BF1272" s="95">
        <v>0</v>
      </c>
      <c r="BG1272" s="95">
        <v>27119147.341308601</v>
      </c>
      <c r="BH1272" s="95">
        <v>8074294.16723633</v>
      </c>
      <c r="BI1272" s="95">
        <v>0</v>
      </c>
      <c r="BJ1272" s="95">
        <v>766471.49401092494</v>
      </c>
      <c r="BK1272" s="95">
        <v>755572.50936126697</v>
      </c>
      <c r="BL1272" s="95">
        <v>0</v>
      </c>
      <c r="BM1272" s="95">
        <v>0</v>
      </c>
      <c r="BN1272" s="95">
        <v>0</v>
      </c>
      <c r="BO1272" s="95">
        <v>0</v>
      </c>
      <c r="BP1272" s="95">
        <v>0</v>
      </c>
      <c r="BQ1272" s="95">
        <v>0</v>
      </c>
      <c r="BR1272" s="95">
        <v>4759995.86999512</v>
      </c>
      <c r="BS1272" s="95">
        <v>1251489.3824615499</v>
      </c>
      <c r="BT1272" s="95">
        <v>0</v>
      </c>
      <c r="BU1272" s="95">
        <v>1766463.45025635</v>
      </c>
      <c r="BV1272" s="95">
        <v>1089580.1753082301</v>
      </c>
      <c r="BW1272" s="95">
        <v>0</v>
      </c>
      <c r="BX1272" s="95">
        <v>194904.41350174</v>
      </c>
      <c r="BY1272" s="95">
        <v>0</v>
      </c>
      <c r="BZ1272" s="95">
        <v>0</v>
      </c>
      <c r="CA1272" s="95">
        <v>67285.604697227507</v>
      </c>
      <c r="CB1272" s="95">
        <v>2879102.8065490699</v>
      </c>
      <c r="CC1272" s="95">
        <v>30817116.479736298</v>
      </c>
      <c r="CD1272" s="95">
        <v>8836507.1282959003</v>
      </c>
      <c r="CE1272" s="95">
        <v>1228.9914289861899</v>
      </c>
      <c r="CF1272" s="95">
        <v>109825.792170525</v>
      </c>
      <c r="CG1272" s="95">
        <v>1008153.03471375</v>
      </c>
      <c r="CH1272" s="95">
        <v>0</v>
      </c>
      <c r="CI1272" s="95">
        <v>68513.282190322905</v>
      </c>
      <c r="CJ1272" s="95">
        <v>2987173.6329345698</v>
      </c>
      <c r="CK1272" s="95">
        <v>31808210.5632324</v>
      </c>
      <c r="CL1272" s="95">
        <v>9024596.4948730506</v>
      </c>
      <c r="CM1272" s="160">
        <v>93414.427065849304</v>
      </c>
      <c r="CN1272" s="160">
        <v>11139033.455322299</v>
      </c>
      <c r="CO1272" s="160">
        <v>58923919.141113304</v>
      </c>
      <c r="CP1272" s="95">
        <v>9024596.4948730506</v>
      </c>
      <c r="CQ1272" s="95">
        <v>0</v>
      </c>
      <c r="CR1272" s="95">
        <v>0</v>
      </c>
      <c r="CS1272" s="95">
        <v>0</v>
      </c>
      <c r="CT1272" s="95">
        <v>0</v>
      </c>
      <c r="CU1272" s="161">
        <v>2988928.598719595</v>
      </c>
      <c r="CV1272" s="161">
        <v>31825269.514450047</v>
      </c>
    </row>
    <row r="1273" spans="1:100" x14ac:dyDescent="0.2">
      <c r="A1273" s="94" t="s">
        <v>69</v>
      </c>
      <c r="B1273" s="96">
        <v>43983</v>
      </c>
      <c r="C1273" s="95">
        <v>59817.766813754999</v>
      </c>
      <c r="D1273" s="95">
        <v>0</v>
      </c>
      <c r="E1273" s="95">
        <v>3694.3541245162501</v>
      </c>
      <c r="F1273" s="95">
        <v>3625.5368108749399</v>
      </c>
      <c r="G1273" s="95">
        <v>1036.4400485009</v>
      </c>
      <c r="H1273" s="95">
        <v>0</v>
      </c>
      <c r="I1273" s="95">
        <v>0</v>
      </c>
      <c r="J1273" s="95">
        <v>24292.097736835502</v>
      </c>
      <c r="K1273" s="95">
        <v>0</v>
      </c>
      <c r="L1273" s="95">
        <v>66.127757688984303</v>
      </c>
      <c r="M1273" s="95">
        <v>31813.447586059599</v>
      </c>
      <c r="N1273" s="95">
        <v>2744.8206648826599</v>
      </c>
      <c r="O1273" s="95">
        <v>0</v>
      </c>
      <c r="P1273" s="95">
        <v>26646.531066894499</v>
      </c>
      <c r="Q1273" s="95">
        <v>2198.8353341817901</v>
      </c>
      <c r="R1273" s="95">
        <v>0</v>
      </c>
      <c r="S1273" s="95">
        <v>1032.55854982138</v>
      </c>
      <c r="T1273" s="95">
        <v>0</v>
      </c>
      <c r="U1273" s="95">
        <v>24255.5875132084</v>
      </c>
      <c r="V1273" s="95">
        <v>2327098.9667968801</v>
      </c>
      <c r="W1273" s="95">
        <v>0</v>
      </c>
      <c r="X1273" s="95">
        <v>223043.30342674299</v>
      </c>
      <c r="Y1273" s="95">
        <v>221592.34239959699</v>
      </c>
      <c r="Z1273" s="95">
        <v>85805.939149856596</v>
      </c>
      <c r="AA1273" s="95">
        <v>0</v>
      </c>
      <c r="AB1273" s="95">
        <v>0</v>
      </c>
      <c r="AC1273" s="95">
        <v>7289406.0501709003</v>
      </c>
      <c r="AD1273" s="95">
        <v>0</v>
      </c>
      <c r="AE1273" s="95">
        <v>1384.3956547677501</v>
      </c>
      <c r="AF1273" s="95">
        <v>1212170.2950744601</v>
      </c>
      <c r="AG1273" s="95">
        <v>317516.82537460298</v>
      </c>
      <c r="AH1273" s="95">
        <v>0</v>
      </c>
      <c r="AI1273" s="95">
        <v>750768.88258361805</v>
      </c>
      <c r="AJ1273" s="95">
        <v>272871.28433990502</v>
      </c>
      <c r="AK1273" s="95">
        <v>0</v>
      </c>
      <c r="AL1273" s="95">
        <v>85168.443248748794</v>
      </c>
      <c r="AM1273" s="95">
        <v>0</v>
      </c>
      <c r="AN1273" s="95">
        <v>7261423.9594116202</v>
      </c>
      <c r="AO1273" s="95">
        <v>25491017.8208008</v>
      </c>
      <c r="AP1273" s="95">
        <v>0</v>
      </c>
      <c r="AQ1273" s="95">
        <v>2102337.7191772498</v>
      </c>
      <c r="AR1273" s="95">
        <v>2083416.0302581801</v>
      </c>
      <c r="AS1273" s="95">
        <v>780376.03834533703</v>
      </c>
      <c r="AT1273" s="95">
        <v>0</v>
      </c>
      <c r="AU1273" s="95">
        <v>0</v>
      </c>
      <c r="AV1273" s="95">
        <v>24317023.272216801</v>
      </c>
      <c r="AW1273" s="95">
        <v>0</v>
      </c>
      <c r="AX1273" s="95">
        <v>9820.6908555030805</v>
      </c>
      <c r="AY1273" s="95">
        <v>13626379.6373291</v>
      </c>
      <c r="AZ1273" s="95">
        <v>3257882.8562622098</v>
      </c>
      <c r="BA1273" s="95">
        <v>0</v>
      </c>
      <c r="BB1273" s="95">
        <v>8090647.8490600605</v>
      </c>
      <c r="BC1273" s="95">
        <v>2788490.1525573698</v>
      </c>
      <c r="BD1273" s="95">
        <v>0</v>
      </c>
      <c r="BE1273" s="95">
        <v>780937.46740722703</v>
      </c>
      <c r="BF1273" s="95">
        <v>0</v>
      </c>
      <c r="BG1273" s="95">
        <v>24101500.575439502</v>
      </c>
      <c r="BH1273" s="95">
        <v>7261371.2930297898</v>
      </c>
      <c r="BI1273" s="95">
        <v>0</v>
      </c>
      <c r="BJ1273" s="95">
        <v>717158.20199584996</v>
      </c>
      <c r="BK1273" s="95">
        <v>707799.16512298596</v>
      </c>
      <c r="BL1273" s="95">
        <v>0</v>
      </c>
      <c r="BM1273" s="95">
        <v>0</v>
      </c>
      <c r="BN1273" s="95">
        <v>0</v>
      </c>
      <c r="BO1273" s="95">
        <v>0</v>
      </c>
      <c r="BP1273" s="95">
        <v>0</v>
      </c>
      <c r="BQ1273" s="95">
        <v>0</v>
      </c>
      <c r="BR1273" s="95">
        <v>4405855.6467285203</v>
      </c>
      <c r="BS1273" s="95">
        <v>1193804.23165894</v>
      </c>
      <c r="BT1273" s="95">
        <v>0</v>
      </c>
      <c r="BU1273" s="95">
        <v>1420222.4685821501</v>
      </c>
      <c r="BV1273" s="95">
        <v>1035028.82338715</v>
      </c>
      <c r="BW1273" s="95">
        <v>0</v>
      </c>
      <c r="BX1273" s="95">
        <v>154433.74967765799</v>
      </c>
      <c r="BY1273" s="95">
        <v>0</v>
      </c>
      <c r="BZ1273" s="95">
        <v>0</v>
      </c>
      <c r="CA1273" s="95">
        <v>63559.213330745697</v>
      </c>
      <c r="CB1273" s="95">
        <v>2547465.9931335398</v>
      </c>
      <c r="CC1273" s="95">
        <v>27571361.7194824</v>
      </c>
      <c r="CD1273" s="95">
        <v>7999958.1298828097</v>
      </c>
      <c r="CE1273" s="95">
        <v>1028.1510804295499</v>
      </c>
      <c r="CF1273" s="95">
        <v>85158.494306564302</v>
      </c>
      <c r="CG1273" s="95">
        <v>780576.186019897</v>
      </c>
      <c r="CH1273" s="95">
        <v>0</v>
      </c>
      <c r="CI1273" s="95">
        <v>64594.015182495103</v>
      </c>
      <c r="CJ1273" s="95">
        <v>2632715.97937012</v>
      </c>
      <c r="CK1273" s="95">
        <v>28353656.1650391</v>
      </c>
      <c r="CL1273" s="95">
        <v>8144020.9949340802</v>
      </c>
      <c r="CM1273" s="160">
        <v>88704.798056602507</v>
      </c>
      <c r="CN1273" s="160">
        <v>9927420.2463378906</v>
      </c>
      <c r="CO1273" s="160">
        <v>52533406.932617202</v>
      </c>
      <c r="CP1273" s="95">
        <v>8144020.9949340802</v>
      </c>
      <c r="CQ1273" s="95">
        <v>0</v>
      </c>
      <c r="CR1273" s="95">
        <v>0</v>
      </c>
      <c r="CS1273" s="95">
        <v>0</v>
      </c>
      <c r="CT1273" s="95">
        <v>0</v>
      </c>
      <c r="CU1273" s="161">
        <v>2632624.4874401041</v>
      </c>
      <c r="CV1273" s="161">
        <v>28351937.905502297</v>
      </c>
    </row>
    <row r="1274" spans="1:100" x14ac:dyDescent="0.2">
      <c r="A1274" s="94" t="s">
        <v>69</v>
      </c>
      <c r="B1274" s="96">
        <v>44075</v>
      </c>
      <c r="C1274" s="95">
        <v>63270.3355741501</v>
      </c>
      <c r="D1274" s="95">
        <v>0</v>
      </c>
      <c r="E1274" s="95">
        <v>3892.2741443216801</v>
      </c>
      <c r="F1274" s="95">
        <v>3858.7757384181</v>
      </c>
      <c r="G1274" s="95">
        <v>1257.5784620642701</v>
      </c>
      <c r="H1274" s="95">
        <v>0</v>
      </c>
      <c r="I1274" s="95">
        <v>0</v>
      </c>
      <c r="J1274" s="95">
        <v>24589.262240886699</v>
      </c>
      <c r="K1274" s="95">
        <v>0</v>
      </c>
      <c r="L1274" s="95">
        <v>94.959154465235798</v>
      </c>
      <c r="M1274" s="95">
        <v>33307.178561687499</v>
      </c>
      <c r="N1274" s="95">
        <v>2754.2163822948901</v>
      </c>
      <c r="O1274" s="95">
        <v>0</v>
      </c>
      <c r="P1274" s="95">
        <v>28833.502206564001</v>
      </c>
      <c r="Q1274" s="95">
        <v>2274.1171540915998</v>
      </c>
      <c r="R1274" s="95">
        <v>0</v>
      </c>
      <c r="S1274" s="95">
        <v>1258.3198433816401</v>
      </c>
      <c r="T1274" s="95">
        <v>0</v>
      </c>
      <c r="U1274" s="95">
        <v>24591.450222253799</v>
      </c>
      <c r="V1274" s="95">
        <v>2865172.00927734</v>
      </c>
      <c r="W1274" s="95">
        <v>0</v>
      </c>
      <c r="X1274" s="95">
        <v>231207.829191208</v>
      </c>
      <c r="Y1274" s="95">
        <v>229887.56221771199</v>
      </c>
      <c r="Z1274" s="95">
        <v>128038.74319458001</v>
      </c>
      <c r="AA1274" s="95">
        <v>0</v>
      </c>
      <c r="AB1274" s="95">
        <v>0</v>
      </c>
      <c r="AC1274" s="95">
        <v>8453866.0098877009</v>
      </c>
      <c r="AD1274" s="95">
        <v>0</v>
      </c>
      <c r="AE1274" s="95">
        <v>2682.6655672788602</v>
      </c>
      <c r="AF1274" s="95">
        <v>1436450.56486511</v>
      </c>
      <c r="AG1274" s="95">
        <v>329398.12131500198</v>
      </c>
      <c r="AH1274" s="95">
        <v>0</v>
      </c>
      <c r="AI1274" s="95">
        <v>1023567.72925568</v>
      </c>
      <c r="AJ1274" s="95">
        <v>293904.34286499</v>
      </c>
      <c r="AK1274" s="95">
        <v>0</v>
      </c>
      <c r="AL1274" s="95">
        <v>128298.07067489599</v>
      </c>
      <c r="AM1274" s="95">
        <v>0</v>
      </c>
      <c r="AN1274" s="95">
        <v>8467130.52587891</v>
      </c>
      <c r="AO1274" s="95">
        <v>31417140.7182617</v>
      </c>
      <c r="AP1274" s="95">
        <v>0</v>
      </c>
      <c r="AQ1274" s="95">
        <v>2197275.3482360798</v>
      </c>
      <c r="AR1274" s="95">
        <v>2198045.9510192899</v>
      </c>
      <c r="AS1274" s="95">
        <v>1188944.4375</v>
      </c>
      <c r="AT1274" s="95">
        <v>0</v>
      </c>
      <c r="AU1274" s="95">
        <v>0</v>
      </c>
      <c r="AV1274" s="95">
        <v>28252973.290527299</v>
      </c>
      <c r="AW1274" s="95">
        <v>0</v>
      </c>
      <c r="AX1274" s="95">
        <v>20485.921789169301</v>
      </c>
      <c r="AY1274" s="95">
        <v>16078751.0560303</v>
      </c>
      <c r="AZ1274" s="95">
        <v>3413725.3474731399</v>
      </c>
      <c r="BA1274" s="95">
        <v>0</v>
      </c>
      <c r="BB1274" s="95">
        <v>11053535.1290283</v>
      </c>
      <c r="BC1274" s="95">
        <v>3042634.2511596698</v>
      </c>
      <c r="BD1274" s="95">
        <v>0</v>
      </c>
      <c r="BE1274" s="95">
        <v>1180605.6091308601</v>
      </c>
      <c r="BF1274" s="95">
        <v>0</v>
      </c>
      <c r="BG1274" s="95">
        <v>28358375.8977051</v>
      </c>
      <c r="BH1274" s="95">
        <v>8722871.6127929706</v>
      </c>
      <c r="BI1274" s="95">
        <v>0</v>
      </c>
      <c r="BJ1274" s="95">
        <v>770651.03175354004</v>
      </c>
      <c r="BK1274" s="95">
        <v>775512.49111175502</v>
      </c>
      <c r="BL1274" s="95">
        <v>0</v>
      </c>
      <c r="BM1274" s="95">
        <v>0</v>
      </c>
      <c r="BN1274" s="95">
        <v>0</v>
      </c>
      <c r="BO1274" s="95">
        <v>0</v>
      </c>
      <c r="BP1274" s="95">
        <v>0</v>
      </c>
      <c r="BQ1274" s="95">
        <v>0</v>
      </c>
      <c r="BR1274" s="95">
        <v>5227351.48864746</v>
      </c>
      <c r="BS1274" s="95">
        <v>1255192.85185242</v>
      </c>
      <c r="BT1274" s="95">
        <v>0</v>
      </c>
      <c r="BU1274" s="95">
        <v>1690147.18411255</v>
      </c>
      <c r="BV1274" s="95">
        <v>1140072.7285308801</v>
      </c>
      <c r="BW1274" s="95">
        <v>0</v>
      </c>
      <c r="BX1274" s="95">
        <v>196649.05150222799</v>
      </c>
      <c r="BY1274" s="95">
        <v>0</v>
      </c>
      <c r="BZ1274" s="95">
        <v>0</v>
      </c>
      <c r="CA1274" s="95">
        <v>67243.147908210798</v>
      </c>
      <c r="CB1274" s="95">
        <v>3084344.8584594699</v>
      </c>
      <c r="CC1274" s="95">
        <v>33546576.095214799</v>
      </c>
      <c r="CD1274" s="95">
        <v>9427747.03369141</v>
      </c>
      <c r="CE1274" s="95">
        <v>1267.65055608749</v>
      </c>
      <c r="CF1274" s="95">
        <v>128183.38476276401</v>
      </c>
      <c r="CG1274" s="95">
        <v>1182576.30595398</v>
      </c>
      <c r="CH1274" s="95">
        <v>0</v>
      </c>
      <c r="CI1274" s="95">
        <v>68510.930398940996</v>
      </c>
      <c r="CJ1274" s="95">
        <v>3213588.2955017099</v>
      </c>
      <c r="CK1274" s="95">
        <v>34740222.978027299</v>
      </c>
      <c r="CL1274" s="95">
        <v>9646593.2825927697</v>
      </c>
      <c r="CM1274" s="160">
        <v>92920.895122528105</v>
      </c>
      <c r="CN1274" s="160">
        <v>11667320.8679199</v>
      </c>
      <c r="CO1274" s="160">
        <v>63113987.267089799</v>
      </c>
      <c r="CP1274" s="95">
        <v>9646593.2825927697</v>
      </c>
      <c r="CQ1274" s="95">
        <v>0</v>
      </c>
      <c r="CR1274" s="95">
        <v>0</v>
      </c>
      <c r="CS1274" s="95">
        <v>0</v>
      </c>
      <c r="CT1274" s="95">
        <v>0</v>
      </c>
      <c r="CU1274" s="161">
        <v>3212528.2432222338</v>
      </c>
      <c r="CV1274" s="161">
        <v>34729152.401168779</v>
      </c>
    </row>
    <row r="1275" spans="1:100" x14ac:dyDescent="0.2">
      <c r="A1275" s="94" t="s">
        <v>70</v>
      </c>
      <c r="B1275" s="96">
        <v>38047</v>
      </c>
      <c r="C1275" s="95">
        <v>74866.747493743896</v>
      </c>
      <c r="D1275" s="95">
        <v>0</v>
      </c>
      <c r="E1275" s="95">
        <v>47542.319020271301</v>
      </c>
      <c r="F1275" s="95">
        <v>25001.499744176901</v>
      </c>
      <c r="G1275" s="95">
        <v>5.8598604829749101</v>
      </c>
      <c r="H1275" s="95">
        <v>2283.7249020039999</v>
      </c>
      <c r="I1275" s="95">
        <v>1483.5012678206001</v>
      </c>
      <c r="J1275" s="95">
        <v>96.487051677890094</v>
      </c>
      <c r="K1275" s="95">
        <v>27169.301587104801</v>
      </c>
      <c r="L1275" s="95">
        <v>54059.276222228997</v>
      </c>
      <c r="M1275" s="95">
        <v>46243.655703544602</v>
      </c>
      <c r="N1275" s="95">
        <v>14319.633694529501</v>
      </c>
      <c r="O1275" s="95">
        <v>0</v>
      </c>
      <c r="P1275" s="95">
        <v>0</v>
      </c>
      <c r="Q1275" s="95">
        <v>7465.4879400730097</v>
      </c>
      <c r="R1275" s="95">
        <v>0</v>
      </c>
      <c r="S1275" s="95">
        <v>0</v>
      </c>
      <c r="T1275" s="95">
        <v>2273.2139604389699</v>
      </c>
      <c r="U1275" s="95">
        <v>26966.094503641099</v>
      </c>
      <c r="V1275" s="95">
        <v>4710764.2231445303</v>
      </c>
      <c r="W1275" s="95">
        <v>0</v>
      </c>
      <c r="X1275" s="95">
        <v>3920946.9288940402</v>
      </c>
      <c r="Y1275" s="95">
        <v>1780026.5692443801</v>
      </c>
      <c r="Z1275" s="95">
        <v>709.84666430950199</v>
      </c>
      <c r="AA1275" s="95">
        <v>363834.630680084</v>
      </c>
      <c r="AB1275" s="95">
        <v>238785.97672462501</v>
      </c>
      <c r="AC1275" s="95">
        <v>6222.6305785775203</v>
      </c>
      <c r="AD1275" s="95">
        <v>8354781.8610839797</v>
      </c>
      <c r="AE1275" s="95">
        <v>3074162.3448181199</v>
      </c>
      <c r="AF1275" s="95">
        <v>2646822.2734375</v>
      </c>
      <c r="AG1275" s="95">
        <v>1979245.67910767</v>
      </c>
      <c r="AH1275" s="95">
        <v>0</v>
      </c>
      <c r="AI1275" s="95">
        <v>0</v>
      </c>
      <c r="AJ1275" s="95">
        <v>925230.95112609898</v>
      </c>
      <c r="AK1275" s="95">
        <v>0</v>
      </c>
      <c r="AL1275" s="95">
        <v>0</v>
      </c>
      <c r="AM1275" s="95">
        <v>362154.648803711</v>
      </c>
      <c r="AN1275" s="95">
        <v>8217314.5897827102</v>
      </c>
      <c r="AO1275" s="95">
        <v>32408997.4304199</v>
      </c>
      <c r="AP1275" s="95">
        <v>0</v>
      </c>
      <c r="AQ1275" s="95">
        <v>25582980.8054199</v>
      </c>
      <c r="AR1275" s="95">
        <v>11781187.4217529</v>
      </c>
      <c r="AS1275" s="95">
        <v>5192.1508226394699</v>
      </c>
      <c r="AT1275" s="95">
        <v>2213770.73406982</v>
      </c>
      <c r="AU1275" s="95">
        <v>1450488.15301514</v>
      </c>
      <c r="AV1275" s="95">
        <v>14078.705492019701</v>
      </c>
      <c r="AW1275" s="95">
        <v>19265637.644042999</v>
      </c>
      <c r="AX1275" s="95">
        <v>21347716.126220699</v>
      </c>
      <c r="AY1275" s="95">
        <v>18204051.0693359</v>
      </c>
      <c r="AZ1275" s="95">
        <v>12583825.3979492</v>
      </c>
      <c r="BA1275" s="95">
        <v>0</v>
      </c>
      <c r="BB1275" s="95">
        <v>0</v>
      </c>
      <c r="BC1275" s="95">
        <v>6124201.5697631799</v>
      </c>
      <c r="BD1275" s="95">
        <v>0</v>
      </c>
      <c r="BE1275" s="95">
        <v>0</v>
      </c>
      <c r="BF1275" s="95">
        <v>2213005.3656310998</v>
      </c>
      <c r="BG1275" s="95">
        <v>18942313.1083984</v>
      </c>
      <c r="BH1275" s="95">
        <v>6165064.9380493201</v>
      </c>
      <c r="BI1275" s="95">
        <v>0</v>
      </c>
      <c r="BJ1275" s="95">
        <v>7575031.7331542997</v>
      </c>
      <c r="BK1275" s="95">
        <v>4330576.6666259803</v>
      </c>
      <c r="BL1275" s="95">
        <v>0</v>
      </c>
      <c r="BM1275" s="95">
        <v>0</v>
      </c>
      <c r="BN1275" s="95">
        <v>0</v>
      </c>
      <c r="BO1275" s="95">
        <v>0</v>
      </c>
      <c r="BP1275" s="95">
        <v>0</v>
      </c>
      <c r="BQ1275" s="95">
        <v>0</v>
      </c>
      <c r="BR1275" s="95">
        <v>5933874.3643188505</v>
      </c>
      <c r="BS1275" s="95">
        <v>5063982.3700561495</v>
      </c>
      <c r="BT1275" s="95">
        <v>0</v>
      </c>
      <c r="BU1275" s="95">
        <v>0</v>
      </c>
      <c r="BV1275" s="95">
        <v>2707076.1602783198</v>
      </c>
      <c r="BW1275" s="95">
        <v>0</v>
      </c>
      <c r="BX1275" s="95">
        <v>0</v>
      </c>
      <c r="BY1275" s="95">
        <v>0</v>
      </c>
      <c r="BZ1275" s="95">
        <v>0</v>
      </c>
      <c r="CA1275" s="95">
        <v>122563.781702042</v>
      </c>
      <c r="CB1275" s="95">
        <v>8585419.1003418006</v>
      </c>
      <c r="CC1275" s="95">
        <v>58118763.654296897</v>
      </c>
      <c r="CD1275" s="95">
        <v>13740904.932128901</v>
      </c>
      <c r="CE1275" s="95">
        <v>2287.2369397580601</v>
      </c>
      <c r="CF1275" s="95">
        <v>353650.01644516003</v>
      </c>
      <c r="CG1275" s="95">
        <v>2161844.0353698698</v>
      </c>
      <c r="CH1275" s="95">
        <v>0</v>
      </c>
      <c r="CI1275" s="95">
        <v>124832.950645447</v>
      </c>
      <c r="CJ1275" s="95">
        <v>8943892.7554931603</v>
      </c>
      <c r="CK1275" s="95">
        <v>60249518.442382798</v>
      </c>
      <c r="CL1275" s="95">
        <v>13738191.020873999</v>
      </c>
      <c r="CM1275" s="160">
        <v>151682.115715027</v>
      </c>
      <c r="CN1275" s="160">
        <v>17125795.6955566</v>
      </c>
      <c r="CO1275" s="160">
        <v>79013511.792968795</v>
      </c>
      <c r="CP1275" s="95">
        <v>13738191.020873999</v>
      </c>
      <c r="CQ1275" s="95">
        <v>0</v>
      </c>
      <c r="CR1275" s="95">
        <v>0</v>
      </c>
      <c r="CS1275" s="95">
        <v>0</v>
      </c>
      <c r="CT1275" s="95">
        <v>0</v>
      </c>
      <c r="CU1275" s="161">
        <v>8939069.1167869605</v>
      </c>
      <c r="CV1275" s="161">
        <v>60280607.68966677</v>
      </c>
    </row>
    <row r="1276" spans="1:100" x14ac:dyDescent="0.2">
      <c r="A1276" s="94" t="s">
        <v>70</v>
      </c>
      <c r="B1276" s="96">
        <v>38139</v>
      </c>
      <c r="C1276" s="95">
        <v>75639.838991165205</v>
      </c>
      <c r="D1276" s="95">
        <v>0</v>
      </c>
      <c r="E1276" s="95">
        <v>47286.685734272003</v>
      </c>
      <c r="F1276" s="95">
        <v>25680.279812574401</v>
      </c>
      <c r="G1276" s="95">
        <v>79.595057778991801</v>
      </c>
      <c r="H1276" s="95">
        <v>2158.3606311082799</v>
      </c>
      <c r="I1276" s="95">
        <v>1399.0383633226199</v>
      </c>
      <c r="J1276" s="95">
        <v>1504.14603944123</v>
      </c>
      <c r="K1276" s="95">
        <v>25162.1191580296</v>
      </c>
      <c r="L1276" s="95">
        <v>54750.252095222502</v>
      </c>
      <c r="M1276" s="95">
        <v>46272.473621368401</v>
      </c>
      <c r="N1276" s="95">
        <v>14685.565268874199</v>
      </c>
      <c r="O1276" s="95">
        <v>0</v>
      </c>
      <c r="P1276" s="95">
        <v>0</v>
      </c>
      <c r="Q1276" s="95">
        <v>7451.6339730024301</v>
      </c>
      <c r="R1276" s="95">
        <v>0</v>
      </c>
      <c r="S1276" s="95">
        <v>0</v>
      </c>
      <c r="T1276" s="95">
        <v>2249.5226534604999</v>
      </c>
      <c r="U1276" s="95">
        <v>27402.356036663099</v>
      </c>
      <c r="V1276" s="95">
        <v>4688262.3302002</v>
      </c>
      <c r="W1276" s="95">
        <v>0</v>
      </c>
      <c r="X1276" s="95">
        <v>3893383.7738342299</v>
      </c>
      <c r="Y1276" s="95">
        <v>1823986.57687378</v>
      </c>
      <c r="Z1276" s="95">
        <v>13605.262241721201</v>
      </c>
      <c r="AA1276" s="95">
        <v>341787.53405761701</v>
      </c>
      <c r="AB1276" s="95">
        <v>223681.487863541</v>
      </c>
      <c r="AC1276" s="95">
        <v>366155.79933166498</v>
      </c>
      <c r="AD1276" s="95">
        <v>7566631.3973998995</v>
      </c>
      <c r="AE1276" s="95">
        <v>3040771.3443603502</v>
      </c>
      <c r="AF1276" s="95">
        <v>2647101.1714172401</v>
      </c>
      <c r="AG1276" s="95">
        <v>1995534.1709594701</v>
      </c>
      <c r="AH1276" s="95">
        <v>0</v>
      </c>
      <c r="AI1276" s="95">
        <v>0</v>
      </c>
      <c r="AJ1276" s="95">
        <v>918368.44850921596</v>
      </c>
      <c r="AK1276" s="95">
        <v>0</v>
      </c>
      <c r="AL1276" s="95">
        <v>0</v>
      </c>
      <c r="AM1276" s="95">
        <v>355721.56912994402</v>
      </c>
      <c r="AN1276" s="95">
        <v>8244272.1574707003</v>
      </c>
      <c r="AO1276" s="95">
        <v>32630790.299804699</v>
      </c>
      <c r="AP1276" s="95">
        <v>0</v>
      </c>
      <c r="AQ1276" s="95">
        <v>25909988.6650391</v>
      </c>
      <c r="AR1276" s="95">
        <v>12380183.032836899</v>
      </c>
      <c r="AS1276" s="95">
        <v>85819.425640106201</v>
      </c>
      <c r="AT1276" s="95">
        <v>2110941.8031310998</v>
      </c>
      <c r="AU1276" s="95">
        <v>1382545.3907165499</v>
      </c>
      <c r="AV1276" s="95">
        <v>868170.86843109096</v>
      </c>
      <c r="AW1276" s="95">
        <v>17609846.168701202</v>
      </c>
      <c r="AX1276" s="95">
        <v>21353330.863769501</v>
      </c>
      <c r="AY1276" s="95">
        <v>18403791.166259799</v>
      </c>
      <c r="AZ1276" s="95">
        <v>12806732.9335938</v>
      </c>
      <c r="BA1276" s="95">
        <v>0</v>
      </c>
      <c r="BB1276" s="95">
        <v>0</v>
      </c>
      <c r="BC1276" s="95">
        <v>6168095.0106811495</v>
      </c>
      <c r="BD1276" s="95">
        <v>0</v>
      </c>
      <c r="BE1276" s="95">
        <v>0</v>
      </c>
      <c r="BF1276" s="95">
        <v>2197279.1679992699</v>
      </c>
      <c r="BG1276" s="95">
        <v>19270366.339843798</v>
      </c>
      <c r="BH1276" s="95">
        <v>6178826.8657836895</v>
      </c>
      <c r="BI1276" s="95">
        <v>0</v>
      </c>
      <c r="BJ1276" s="95">
        <v>7646859.45349121</v>
      </c>
      <c r="BK1276" s="95">
        <v>4512016.2822265597</v>
      </c>
      <c r="BL1276" s="95">
        <v>0</v>
      </c>
      <c r="BM1276" s="95">
        <v>0</v>
      </c>
      <c r="BN1276" s="95">
        <v>0</v>
      </c>
      <c r="BO1276" s="95">
        <v>0</v>
      </c>
      <c r="BP1276" s="95">
        <v>0</v>
      </c>
      <c r="BQ1276" s="95">
        <v>0</v>
      </c>
      <c r="BR1276" s="95">
        <v>5942848.5843505897</v>
      </c>
      <c r="BS1276" s="95">
        <v>5188629.2487182599</v>
      </c>
      <c r="BT1276" s="95">
        <v>0</v>
      </c>
      <c r="BU1276" s="95">
        <v>0</v>
      </c>
      <c r="BV1276" s="95">
        <v>2731669.7835998498</v>
      </c>
      <c r="BW1276" s="95">
        <v>0</v>
      </c>
      <c r="BX1276" s="95">
        <v>0</v>
      </c>
      <c r="BY1276" s="95">
        <v>0</v>
      </c>
      <c r="BZ1276" s="95">
        <v>0</v>
      </c>
      <c r="CA1276" s="95">
        <v>123058.729093552</v>
      </c>
      <c r="CB1276" s="95">
        <v>8557462.7744140606</v>
      </c>
      <c r="CC1276" s="95">
        <v>58468209.415527299</v>
      </c>
      <c r="CD1276" s="95">
        <v>13773427.221313501</v>
      </c>
      <c r="CE1276" s="95">
        <v>2262.4784887731098</v>
      </c>
      <c r="CF1276" s="95">
        <v>352452.16414260899</v>
      </c>
      <c r="CG1276" s="95">
        <v>2175484.5853576702</v>
      </c>
      <c r="CH1276" s="95">
        <v>0</v>
      </c>
      <c r="CI1276" s="95">
        <v>125280.054779053</v>
      </c>
      <c r="CJ1276" s="95">
        <v>8905479.0382080097</v>
      </c>
      <c r="CK1276" s="95">
        <v>60630844.263671897</v>
      </c>
      <c r="CL1276" s="95">
        <v>13770224.255981401</v>
      </c>
      <c r="CM1276" s="160">
        <v>152639.061681747</v>
      </c>
      <c r="CN1276" s="160">
        <v>17197035.526855499</v>
      </c>
      <c r="CO1276" s="160">
        <v>79914680.347656295</v>
      </c>
      <c r="CP1276" s="95">
        <v>13770224.255981401</v>
      </c>
      <c r="CQ1276" s="95">
        <v>0</v>
      </c>
      <c r="CR1276" s="95">
        <v>0</v>
      </c>
      <c r="CS1276" s="95">
        <v>0</v>
      </c>
      <c r="CT1276" s="95">
        <v>0</v>
      </c>
      <c r="CU1276" s="161">
        <v>8909914.9385566693</v>
      </c>
      <c r="CV1276" s="161">
        <v>60643694.000884973</v>
      </c>
    </row>
    <row r="1277" spans="1:100" x14ac:dyDescent="0.2">
      <c r="A1277" s="94" t="s">
        <v>70</v>
      </c>
      <c r="B1277" s="96">
        <v>38231</v>
      </c>
      <c r="C1277" s="95">
        <v>76993.654418945298</v>
      </c>
      <c r="D1277" s="95">
        <v>0</v>
      </c>
      <c r="E1277" s="95">
        <v>47741.693860054002</v>
      </c>
      <c r="F1277" s="95">
        <v>26642.962811946902</v>
      </c>
      <c r="G1277" s="95">
        <v>189.85918133519601</v>
      </c>
      <c r="H1277" s="95">
        <v>2043.50916701555</v>
      </c>
      <c r="I1277" s="95">
        <v>1340.1449204534299</v>
      </c>
      <c r="J1277" s="95">
        <v>3624.9040371477599</v>
      </c>
      <c r="K1277" s="95">
        <v>23885.407325029399</v>
      </c>
      <c r="L1277" s="95">
        <v>56951.176486492201</v>
      </c>
      <c r="M1277" s="95">
        <v>46778.579251766198</v>
      </c>
      <c r="N1277" s="95">
        <v>14990.1361198425</v>
      </c>
      <c r="O1277" s="95">
        <v>0</v>
      </c>
      <c r="P1277" s="95">
        <v>0</v>
      </c>
      <c r="Q1277" s="95">
        <v>7465.0007557869003</v>
      </c>
      <c r="R1277" s="95">
        <v>0</v>
      </c>
      <c r="S1277" s="95">
        <v>0</v>
      </c>
      <c r="T1277" s="95">
        <v>2221.6740939617198</v>
      </c>
      <c r="U1277" s="95">
        <v>27467.478797674201</v>
      </c>
      <c r="V1277" s="95">
        <v>4738212.8743896503</v>
      </c>
      <c r="W1277" s="95">
        <v>0</v>
      </c>
      <c r="X1277" s="95">
        <v>3911060.7439880399</v>
      </c>
      <c r="Y1277" s="95">
        <v>1888210.71180725</v>
      </c>
      <c r="Z1277" s="95">
        <v>32356.176653862</v>
      </c>
      <c r="AA1277" s="95">
        <v>327441.75206756598</v>
      </c>
      <c r="AB1277" s="95">
        <v>216578.85177802999</v>
      </c>
      <c r="AC1277" s="95">
        <v>950794.99142456101</v>
      </c>
      <c r="AD1277" s="95">
        <v>7062256.1505127</v>
      </c>
      <c r="AE1277" s="95">
        <v>3095291.00030518</v>
      </c>
      <c r="AF1277" s="95">
        <v>2664644.8442077599</v>
      </c>
      <c r="AG1277" s="95">
        <v>2018129.5631256099</v>
      </c>
      <c r="AH1277" s="95">
        <v>0</v>
      </c>
      <c r="AI1277" s="95">
        <v>0</v>
      </c>
      <c r="AJ1277" s="95">
        <v>919068.73609924305</v>
      </c>
      <c r="AK1277" s="95">
        <v>0</v>
      </c>
      <c r="AL1277" s="95">
        <v>0</v>
      </c>
      <c r="AM1277" s="95">
        <v>351719.55855178798</v>
      </c>
      <c r="AN1277" s="95">
        <v>8033700.8630371103</v>
      </c>
      <c r="AO1277" s="95">
        <v>33408640.627441399</v>
      </c>
      <c r="AP1277" s="95">
        <v>0</v>
      </c>
      <c r="AQ1277" s="95">
        <v>26566113.5463867</v>
      </c>
      <c r="AR1277" s="95">
        <v>12935047.9383545</v>
      </c>
      <c r="AS1277" s="95">
        <v>201214.45763778701</v>
      </c>
      <c r="AT1277" s="95">
        <v>2046703.94721985</v>
      </c>
      <c r="AU1277" s="95">
        <v>1342942.5467071501</v>
      </c>
      <c r="AV1277" s="95">
        <v>2306586.4271545401</v>
      </c>
      <c r="AW1277" s="95">
        <v>16641578.907348599</v>
      </c>
      <c r="AX1277" s="95">
        <v>22240242.276855499</v>
      </c>
      <c r="AY1277" s="95">
        <v>18806028.419921901</v>
      </c>
      <c r="AZ1277" s="95">
        <v>13152146.3118896</v>
      </c>
      <c r="BA1277" s="95">
        <v>0</v>
      </c>
      <c r="BB1277" s="95">
        <v>0</v>
      </c>
      <c r="BC1277" s="95">
        <v>6235320.6536865197</v>
      </c>
      <c r="BD1277" s="95">
        <v>0</v>
      </c>
      <c r="BE1277" s="95">
        <v>0</v>
      </c>
      <c r="BF1277" s="95">
        <v>2192056.9001770001</v>
      </c>
      <c r="BG1277" s="95">
        <v>19160639.989257801</v>
      </c>
      <c r="BH1277" s="95">
        <v>6433253.2887573196</v>
      </c>
      <c r="BI1277" s="95">
        <v>0</v>
      </c>
      <c r="BJ1277" s="95">
        <v>7876644.1533813505</v>
      </c>
      <c r="BK1277" s="95">
        <v>4712755.9192504901</v>
      </c>
      <c r="BL1277" s="95">
        <v>0</v>
      </c>
      <c r="BM1277" s="95">
        <v>0</v>
      </c>
      <c r="BN1277" s="95">
        <v>0</v>
      </c>
      <c r="BO1277" s="95">
        <v>0</v>
      </c>
      <c r="BP1277" s="95">
        <v>0</v>
      </c>
      <c r="BQ1277" s="95">
        <v>0</v>
      </c>
      <c r="BR1277" s="95">
        <v>6132370.2409667997</v>
      </c>
      <c r="BS1277" s="95">
        <v>5337632.7470092801</v>
      </c>
      <c r="BT1277" s="95">
        <v>0</v>
      </c>
      <c r="BU1277" s="95">
        <v>0</v>
      </c>
      <c r="BV1277" s="95">
        <v>2775957.0908203102</v>
      </c>
      <c r="BW1277" s="95">
        <v>0</v>
      </c>
      <c r="BX1277" s="95">
        <v>0</v>
      </c>
      <c r="BY1277" s="95">
        <v>0</v>
      </c>
      <c r="BZ1277" s="95">
        <v>0</v>
      </c>
      <c r="CA1277" s="95">
        <v>124634.444078445</v>
      </c>
      <c r="CB1277" s="95">
        <v>8654699.1932372991</v>
      </c>
      <c r="CC1277" s="95">
        <v>59963922.4990234</v>
      </c>
      <c r="CD1277" s="95">
        <v>14370982.4222412</v>
      </c>
      <c r="CE1277" s="95">
        <v>2191.9849926233301</v>
      </c>
      <c r="CF1277" s="95">
        <v>353296.54984283401</v>
      </c>
      <c r="CG1277" s="95">
        <v>2203280.7427978502</v>
      </c>
      <c r="CH1277" s="95">
        <v>0</v>
      </c>
      <c r="CI1277" s="95">
        <v>126824.30819892899</v>
      </c>
      <c r="CJ1277" s="95">
        <v>9008187.8358154297</v>
      </c>
      <c r="CK1277" s="95">
        <v>62210500.091796897</v>
      </c>
      <c r="CL1277" s="95">
        <v>14380743.2662354</v>
      </c>
      <c r="CM1277" s="160">
        <v>154294.542383194</v>
      </c>
      <c r="CN1277" s="160">
        <v>17035520.916015599</v>
      </c>
      <c r="CO1277" s="160">
        <v>81551937.480468795</v>
      </c>
      <c r="CP1277" s="95">
        <v>14380743.2662354</v>
      </c>
      <c r="CQ1277" s="95">
        <v>0</v>
      </c>
      <c r="CR1277" s="95">
        <v>0</v>
      </c>
      <c r="CS1277" s="95">
        <v>0</v>
      </c>
      <c r="CT1277" s="95">
        <v>0</v>
      </c>
      <c r="CU1277" s="161">
        <v>9007995.7430801336</v>
      </c>
      <c r="CV1277" s="161">
        <v>62167203.241821252</v>
      </c>
    </row>
    <row r="1278" spans="1:100" x14ac:dyDescent="0.2">
      <c r="A1278" s="94" t="s">
        <v>70</v>
      </c>
      <c r="B1278" s="96">
        <v>38322</v>
      </c>
      <c r="C1278" s="95">
        <v>78553.799957275405</v>
      </c>
      <c r="D1278" s="95">
        <v>0</v>
      </c>
      <c r="E1278" s="95">
        <v>46954.867238998399</v>
      </c>
      <c r="F1278" s="95">
        <v>26766.6644573212</v>
      </c>
      <c r="G1278" s="95">
        <v>286.69992299005401</v>
      </c>
      <c r="H1278" s="95">
        <v>1925.0790465027101</v>
      </c>
      <c r="I1278" s="95">
        <v>1260.8883766382901</v>
      </c>
      <c r="J1278" s="95">
        <v>6021.2506288289997</v>
      </c>
      <c r="K1278" s="95">
        <v>22756.436021089601</v>
      </c>
      <c r="L1278" s="95">
        <v>56028.901806354501</v>
      </c>
      <c r="M1278" s="95">
        <v>47183.235675811797</v>
      </c>
      <c r="N1278" s="95">
        <v>15063.931175470399</v>
      </c>
      <c r="O1278" s="95">
        <v>0</v>
      </c>
      <c r="P1278" s="95">
        <v>0</v>
      </c>
      <c r="Q1278" s="95">
        <v>7580.1675162911397</v>
      </c>
      <c r="R1278" s="95">
        <v>0</v>
      </c>
      <c r="S1278" s="95">
        <v>0</v>
      </c>
      <c r="T1278" s="95">
        <v>2212.4916974008102</v>
      </c>
      <c r="U1278" s="95">
        <v>28411.190705299399</v>
      </c>
      <c r="V1278" s="95">
        <v>4859655.2987670898</v>
      </c>
      <c r="W1278" s="95">
        <v>0</v>
      </c>
      <c r="X1278" s="95">
        <v>3848333.6206359901</v>
      </c>
      <c r="Y1278" s="95">
        <v>1917956.64047241</v>
      </c>
      <c r="Z1278" s="95">
        <v>55141.705260276802</v>
      </c>
      <c r="AA1278" s="95">
        <v>296906.35610198998</v>
      </c>
      <c r="AB1278" s="95">
        <v>193851.875953674</v>
      </c>
      <c r="AC1278" s="95">
        <v>2047705.6085815399</v>
      </c>
      <c r="AD1278" s="95">
        <v>6946120.41650391</v>
      </c>
      <c r="AE1278" s="95">
        <v>3055119.7133178702</v>
      </c>
      <c r="AF1278" s="95">
        <v>2687403.52697754</v>
      </c>
      <c r="AG1278" s="95">
        <v>2018469.8134155299</v>
      </c>
      <c r="AH1278" s="95">
        <v>0</v>
      </c>
      <c r="AI1278" s="95">
        <v>0</v>
      </c>
      <c r="AJ1278" s="95">
        <v>917583.61806488002</v>
      </c>
      <c r="AK1278" s="95">
        <v>0</v>
      </c>
      <c r="AL1278" s="95">
        <v>0</v>
      </c>
      <c r="AM1278" s="95">
        <v>359133.44618606602</v>
      </c>
      <c r="AN1278" s="95">
        <v>8739749.8095703106</v>
      </c>
      <c r="AO1278" s="95">
        <v>34700799.564941399</v>
      </c>
      <c r="AP1278" s="95">
        <v>0</v>
      </c>
      <c r="AQ1278" s="95">
        <v>26375468.036621101</v>
      </c>
      <c r="AR1278" s="95">
        <v>13244168.4301758</v>
      </c>
      <c r="AS1278" s="95">
        <v>353675.36367797898</v>
      </c>
      <c r="AT1278" s="95">
        <v>1884660.4691009501</v>
      </c>
      <c r="AU1278" s="95">
        <v>1226164.03825378</v>
      </c>
      <c r="AV1278" s="95">
        <v>4730615.1615600605</v>
      </c>
      <c r="AW1278" s="95">
        <v>16499612.7506104</v>
      </c>
      <c r="AX1278" s="95">
        <v>22051629.512451202</v>
      </c>
      <c r="AY1278" s="95">
        <v>19204141.705322299</v>
      </c>
      <c r="AZ1278" s="95">
        <v>13380061.3085938</v>
      </c>
      <c r="BA1278" s="95">
        <v>0</v>
      </c>
      <c r="BB1278" s="95">
        <v>0</v>
      </c>
      <c r="BC1278" s="95">
        <v>6320091.99365234</v>
      </c>
      <c r="BD1278" s="95">
        <v>0</v>
      </c>
      <c r="BE1278" s="95">
        <v>0</v>
      </c>
      <c r="BF1278" s="95">
        <v>2285108.0473327599</v>
      </c>
      <c r="BG1278" s="95">
        <v>20652013.2502441</v>
      </c>
      <c r="BH1278" s="95">
        <v>6580998.9197998</v>
      </c>
      <c r="BI1278" s="95">
        <v>0</v>
      </c>
      <c r="BJ1278" s="95">
        <v>7868533.4213867197</v>
      </c>
      <c r="BK1278" s="95">
        <v>4885306.1922607403</v>
      </c>
      <c r="BL1278" s="95">
        <v>0</v>
      </c>
      <c r="BM1278" s="95">
        <v>0</v>
      </c>
      <c r="BN1278" s="95">
        <v>0</v>
      </c>
      <c r="BO1278" s="95">
        <v>0</v>
      </c>
      <c r="BP1278" s="95">
        <v>0</v>
      </c>
      <c r="BQ1278" s="95">
        <v>0</v>
      </c>
      <c r="BR1278" s="95">
        <v>6223388.9716796903</v>
      </c>
      <c r="BS1278" s="95">
        <v>5450401.5166015597</v>
      </c>
      <c r="BT1278" s="95">
        <v>0</v>
      </c>
      <c r="BU1278" s="95">
        <v>0</v>
      </c>
      <c r="BV1278" s="95">
        <v>2830065.4082336398</v>
      </c>
      <c r="BW1278" s="95">
        <v>0</v>
      </c>
      <c r="BX1278" s="95">
        <v>0</v>
      </c>
      <c r="BY1278" s="95">
        <v>0</v>
      </c>
      <c r="BZ1278" s="95">
        <v>0</v>
      </c>
      <c r="CA1278" s="95">
        <v>125336.162818909</v>
      </c>
      <c r="CB1278" s="95">
        <v>8703222.09692383</v>
      </c>
      <c r="CC1278" s="95">
        <v>61136572.5927734</v>
      </c>
      <c r="CD1278" s="95">
        <v>14443881.6055908</v>
      </c>
      <c r="CE1278" s="95">
        <v>2217.3087494075298</v>
      </c>
      <c r="CF1278" s="95">
        <v>358505.29391479498</v>
      </c>
      <c r="CG1278" s="95">
        <v>2286448.8058776902</v>
      </c>
      <c r="CH1278" s="95">
        <v>0</v>
      </c>
      <c r="CI1278" s="95">
        <v>127614.614153862</v>
      </c>
      <c r="CJ1278" s="95">
        <v>9060682.4739990197</v>
      </c>
      <c r="CK1278" s="95">
        <v>63411563.153320298</v>
      </c>
      <c r="CL1278" s="95">
        <v>14441213.8049316</v>
      </c>
      <c r="CM1278" s="160">
        <v>156061.33982086199</v>
      </c>
      <c r="CN1278" s="160">
        <v>17795049.379882801</v>
      </c>
      <c r="CO1278" s="160">
        <v>84080533.588867202</v>
      </c>
      <c r="CP1278" s="95">
        <v>14441213.8049316</v>
      </c>
      <c r="CQ1278" s="95">
        <v>0</v>
      </c>
      <c r="CR1278" s="95">
        <v>0</v>
      </c>
      <c r="CS1278" s="95">
        <v>0</v>
      </c>
      <c r="CT1278" s="95">
        <v>0</v>
      </c>
      <c r="CU1278" s="161">
        <v>9061727.3908386249</v>
      </c>
      <c r="CV1278" s="161">
        <v>63423021.398651093</v>
      </c>
    </row>
    <row r="1279" spans="1:100" x14ac:dyDescent="0.2">
      <c r="A1279" s="94" t="s">
        <v>70</v>
      </c>
      <c r="B1279" s="96">
        <v>38412</v>
      </c>
      <c r="C1279" s="95">
        <v>80424.326038360596</v>
      </c>
      <c r="D1279" s="95">
        <v>0</v>
      </c>
      <c r="E1279" s="95">
        <v>46781.5848126411</v>
      </c>
      <c r="F1279" s="95">
        <v>27489.0589036942</v>
      </c>
      <c r="G1279" s="95">
        <v>414.504607629031</v>
      </c>
      <c r="H1279" s="95">
        <v>1789.9525003880301</v>
      </c>
      <c r="I1279" s="95">
        <v>1191.95215660334</v>
      </c>
      <c r="J1279" s="95">
        <v>8639.9013500213605</v>
      </c>
      <c r="K1279" s="95">
        <v>20547.613536596298</v>
      </c>
      <c r="L1279" s="95">
        <v>56014.768131732897</v>
      </c>
      <c r="M1279" s="95">
        <v>47907.3338427544</v>
      </c>
      <c r="N1279" s="95">
        <v>15271.9149603844</v>
      </c>
      <c r="O1279" s="95">
        <v>0</v>
      </c>
      <c r="P1279" s="95">
        <v>0</v>
      </c>
      <c r="Q1279" s="95">
        <v>7694.6165686249697</v>
      </c>
      <c r="R1279" s="95">
        <v>0</v>
      </c>
      <c r="S1279" s="95">
        <v>0</v>
      </c>
      <c r="T1279" s="95">
        <v>2196.2579036057</v>
      </c>
      <c r="U1279" s="95">
        <v>28998.278623104099</v>
      </c>
      <c r="V1279" s="95">
        <v>5007145.5603027297</v>
      </c>
      <c r="W1279" s="95">
        <v>0</v>
      </c>
      <c r="X1279" s="95">
        <v>3798209.6088561998</v>
      </c>
      <c r="Y1279" s="95">
        <v>1963065.95297241</v>
      </c>
      <c r="Z1279" s="95">
        <v>82498.201081275896</v>
      </c>
      <c r="AA1279" s="95">
        <v>276578.108100891</v>
      </c>
      <c r="AB1279" s="95">
        <v>181147.031723022</v>
      </c>
      <c r="AC1279" s="95">
        <v>2988903.6078796401</v>
      </c>
      <c r="AD1279" s="95">
        <v>6176868.9258422898</v>
      </c>
      <c r="AE1279" s="95">
        <v>3085182.1929016099</v>
      </c>
      <c r="AF1279" s="95">
        <v>2722179.22442627</v>
      </c>
      <c r="AG1279" s="95">
        <v>2051956.1093292199</v>
      </c>
      <c r="AH1279" s="95">
        <v>0</v>
      </c>
      <c r="AI1279" s="95">
        <v>0</v>
      </c>
      <c r="AJ1279" s="95">
        <v>913777.70285034203</v>
      </c>
      <c r="AK1279" s="95">
        <v>0</v>
      </c>
      <c r="AL1279" s="95">
        <v>0</v>
      </c>
      <c r="AM1279" s="95">
        <v>357368.97462844802</v>
      </c>
      <c r="AN1279" s="95">
        <v>9035202.7618408203</v>
      </c>
      <c r="AO1279" s="95">
        <v>36213941.492675804</v>
      </c>
      <c r="AP1279" s="95">
        <v>0</v>
      </c>
      <c r="AQ1279" s="95">
        <v>26550753.754394501</v>
      </c>
      <c r="AR1279" s="95">
        <v>13800015.627075201</v>
      </c>
      <c r="AS1279" s="95">
        <v>543655.73936462402</v>
      </c>
      <c r="AT1279" s="95">
        <v>1777412.3971404999</v>
      </c>
      <c r="AU1279" s="95">
        <v>1165119.3601684601</v>
      </c>
      <c r="AV1279" s="95">
        <v>7062882.0729370099</v>
      </c>
      <c r="AW1279" s="95">
        <v>14814285.9968262</v>
      </c>
      <c r="AX1279" s="95">
        <v>22454525.675048798</v>
      </c>
      <c r="AY1279" s="95">
        <v>19704562.978515599</v>
      </c>
      <c r="AZ1279" s="95">
        <v>13701886.1479492</v>
      </c>
      <c r="BA1279" s="95">
        <v>0</v>
      </c>
      <c r="BB1279" s="95">
        <v>0</v>
      </c>
      <c r="BC1279" s="95">
        <v>6386133.4111938505</v>
      </c>
      <c r="BD1279" s="95">
        <v>0</v>
      </c>
      <c r="BE1279" s="95">
        <v>0</v>
      </c>
      <c r="BF1279" s="95">
        <v>2308538.77270508</v>
      </c>
      <c r="BG1279" s="95">
        <v>21649236.276367199</v>
      </c>
      <c r="BH1279" s="95">
        <v>6812338.7150878897</v>
      </c>
      <c r="BI1279" s="95">
        <v>0</v>
      </c>
      <c r="BJ1279" s="95">
        <v>7984334.28308105</v>
      </c>
      <c r="BK1279" s="95">
        <v>5079877.0659790002</v>
      </c>
      <c r="BL1279" s="95">
        <v>0</v>
      </c>
      <c r="BM1279" s="95">
        <v>0</v>
      </c>
      <c r="BN1279" s="95">
        <v>0</v>
      </c>
      <c r="BO1279" s="95">
        <v>0</v>
      </c>
      <c r="BP1279" s="95">
        <v>0</v>
      </c>
      <c r="BQ1279" s="95">
        <v>0</v>
      </c>
      <c r="BR1279" s="95">
        <v>6387440.3510742197</v>
      </c>
      <c r="BS1279" s="95">
        <v>5543176.64562988</v>
      </c>
      <c r="BT1279" s="95">
        <v>0</v>
      </c>
      <c r="BU1279" s="95">
        <v>0</v>
      </c>
      <c r="BV1279" s="95">
        <v>2887131.6390685998</v>
      </c>
      <c r="BW1279" s="95">
        <v>0</v>
      </c>
      <c r="BX1279" s="95">
        <v>0</v>
      </c>
      <c r="BY1279" s="95">
        <v>0</v>
      </c>
      <c r="BZ1279" s="95">
        <v>0</v>
      </c>
      <c r="CA1279" s="95">
        <v>127310.909150124</v>
      </c>
      <c r="CB1279" s="95">
        <v>8829832.8753662091</v>
      </c>
      <c r="CC1279" s="95">
        <v>62837767.0947266</v>
      </c>
      <c r="CD1279" s="95">
        <v>14798077.8916016</v>
      </c>
      <c r="CE1279" s="95">
        <v>2212.0510745942602</v>
      </c>
      <c r="CF1279" s="95">
        <v>361164.27295684803</v>
      </c>
      <c r="CG1279" s="95">
        <v>2323811.9499816899</v>
      </c>
      <c r="CH1279" s="95">
        <v>0</v>
      </c>
      <c r="CI1279" s="95">
        <v>129502.42490577701</v>
      </c>
      <c r="CJ1279" s="95">
        <v>9187878.8361816406</v>
      </c>
      <c r="CK1279" s="95">
        <v>65147212.4130859</v>
      </c>
      <c r="CL1279" s="95">
        <v>14795302.9645996</v>
      </c>
      <c r="CM1279" s="160">
        <v>158339.848243713</v>
      </c>
      <c r="CN1279" s="160">
        <v>18214756.7033691</v>
      </c>
      <c r="CO1279" s="160">
        <v>86590682.609375</v>
      </c>
      <c r="CP1279" s="95">
        <v>14795302.9645996</v>
      </c>
      <c r="CQ1279" s="95">
        <v>0</v>
      </c>
      <c r="CR1279" s="95">
        <v>0</v>
      </c>
      <c r="CS1279" s="95">
        <v>0</v>
      </c>
      <c r="CT1279" s="95">
        <v>0</v>
      </c>
      <c r="CU1279" s="161">
        <v>9190997.1483230572</v>
      </c>
      <c r="CV1279" s="161">
        <v>65161579.044708289</v>
      </c>
    </row>
    <row r="1280" spans="1:100" x14ac:dyDescent="0.2">
      <c r="A1280" s="94" t="s">
        <v>70</v>
      </c>
      <c r="B1280" s="96">
        <v>38504</v>
      </c>
      <c r="C1280" s="95">
        <v>81744.891100883498</v>
      </c>
      <c r="D1280" s="95">
        <v>5.8746770059806304</v>
      </c>
      <c r="E1280" s="95">
        <v>46398.809328556097</v>
      </c>
      <c r="F1280" s="95">
        <v>27976.622077941902</v>
      </c>
      <c r="G1280" s="95">
        <v>516.60233932733502</v>
      </c>
      <c r="H1280" s="95">
        <v>1666.78316913545</v>
      </c>
      <c r="I1280" s="95">
        <v>1125.2636835724099</v>
      </c>
      <c r="J1280" s="95">
        <v>10904.3255097866</v>
      </c>
      <c r="K1280" s="95">
        <v>18177.642175674398</v>
      </c>
      <c r="L1280" s="95">
        <v>57156.694830417597</v>
      </c>
      <c r="M1280" s="95">
        <v>48708.200127601602</v>
      </c>
      <c r="N1280" s="95">
        <v>15193.683906555199</v>
      </c>
      <c r="O1280" s="95">
        <v>0</v>
      </c>
      <c r="P1280" s="95">
        <v>0</v>
      </c>
      <c r="Q1280" s="95">
        <v>7721.3697869181597</v>
      </c>
      <c r="R1280" s="95">
        <v>0</v>
      </c>
      <c r="S1280" s="95">
        <v>0</v>
      </c>
      <c r="T1280" s="95">
        <v>2203.8514629006399</v>
      </c>
      <c r="U1280" s="95">
        <v>29499.062374830199</v>
      </c>
      <c r="V1280" s="95">
        <v>5008777.0265502902</v>
      </c>
      <c r="W1280" s="95">
        <v>532.91036362945999</v>
      </c>
      <c r="X1280" s="95">
        <v>3814042.5989379901</v>
      </c>
      <c r="Y1280" s="95">
        <v>1998953.02999878</v>
      </c>
      <c r="Z1280" s="95">
        <v>110394.497245789</v>
      </c>
      <c r="AA1280" s="95">
        <v>256620.467201233</v>
      </c>
      <c r="AB1280" s="95">
        <v>170421.307432175</v>
      </c>
      <c r="AC1280" s="95">
        <v>3815897.9333801302</v>
      </c>
      <c r="AD1280" s="95">
        <v>5303019.88134766</v>
      </c>
      <c r="AE1280" s="95">
        <v>3150645.0670166002</v>
      </c>
      <c r="AF1280" s="95">
        <v>2740449.15301514</v>
      </c>
      <c r="AG1280" s="95">
        <v>2040951.4616546601</v>
      </c>
      <c r="AH1280" s="95">
        <v>0</v>
      </c>
      <c r="AI1280" s="95">
        <v>0</v>
      </c>
      <c r="AJ1280" s="95">
        <v>915405.61377716099</v>
      </c>
      <c r="AK1280" s="95">
        <v>0</v>
      </c>
      <c r="AL1280" s="95">
        <v>0</v>
      </c>
      <c r="AM1280" s="95">
        <v>367729.704193115</v>
      </c>
      <c r="AN1280" s="95">
        <v>9285606.4671630897</v>
      </c>
      <c r="AO1280" s="95">
        <v>36517248.962402299</v>
      </c>
      <c r="AP1280" s="95">
        <v>4998.9226193428003</v>
      </c>
      <c r="AQ1280" s="95">
        <v>26564227.028320301</v>
      </c>
      <c r="AR1280" s="95">
        <v>14156539.4803467</v>
      </c>
      <c r="AS1280" s="95">
        <v>723079.09295654297</v>
      </c>
      <c r="AT1280" s="95">
        <v>1665918.04701233</v>
      </c>
      <c r="AU1280" s="95">
        <v>1105499.10820007</v>
      </c>
      <c r="AV1280" s="95">
        <v>9487353.89990234</v>
      </c>
      <c r="AW1280" s="95">
        <v>12812540.145873999</v>
      </c>
      <c r="AX1280" s="95">
        <v>23162406.980712902</v>
      </c>
      <c r="AY1280" s="95">
        <v>20045710.931884799</v>
      </c>
      <c r="AZ1280" s="95">
        <v>13777911.209106401</v>
      </c>
      <c r="BA1280" s="95">
        <v>0</v>
      </c>
      <c r="BB1280" s="95">
        <v>0</v>
      </c>
      <c r="BC1280" s="95">
        <v>6459901.7044677697</v>
      </c>
      <c r="BD1280" s="95">
        <v>0</v>
      </c>
      <c r="BE1280" s="95">
        <v>0</v>
      </c>
      <c r="BF1280" s="95">
        <v>2393217.08901978</v>
      </c>
      <c r="BG1280" s="95">
        <v>22579280.940429699</v>
      </c>
      <c r="BH1280" s="95">
        <v>6977405.2599487295</v>
      </c>
      <c r="BI1280" s="95">
        <v>653.09609206020798</v>
      </c>
      <c r="BJ1280" s="95">
        <v>8129966.8665161096</v>
      </c>
      <c r="BK1280" s="95">
        <v>5287774.7581176804</v>
      </c>
      <c r="BL1280" s="95">
        <v>0</v>
      </c>
      <c r="BM1280" s="95">
        <v>0</v>
      </c>
      <c r="BN1280" s="95">
        <v>0</v>
      </c>
      <c r="BO1280" s="95">
        <v>0</v>
      </c>
      <c r="BP1280" s="95">
        <v>0</v>
      </c>
      <c r="BQ1280" s="95">
        <v>0</v>
      </c>
      <c r="BR1280" s="95">
        <v>6493593.10620117</v>
      </c>
      <c r="BS1280" s="95">
        <v>5627470.6804809598</v>
      </c>
      <c r="BT1280" s="95">
        <v>0</v>
      </c>
      <c r="BU1280" s="95">
        <v>0</v>
      </c>
      <c r="BV1280" s="95">
        <v>2965868.29379272</v>
      </c>
      <c r="BW1280" s="95">
        <v>0</v>
      </c>
      <c r="BX1280" s="95">
        <v>0</v>
      </c>
      <c r="BY1280" s="95">
        <v>0</v>
      </c>
      <c r="BZ1280" s="95">
        <v>0</v>
      </c>
      <c r="CA1280" s="95">
        <v>128338.274665833</v>
      </c>
      <c r="CB1280" s="95">
        <v>8775776.1353759803</v>
      </c>
      <c r="CC1280" s="95">
        <v>62916185.863281302</v>
      </c>
      <c r="CD1280" s="95">
        <v>15057172.9384766</v>
      </c>
      <c r="CE1280" s="95">
        <v>2217.9288677573199</v>
      </c>
      <c r="CF1280" s="95">
        <v>365074.61470031698</v>
      </c>
      <c r="CG1280" s="95">
        <v>2379904.58276367</v>
      </c>
      <c r="CH1280" s="95">
        <v>0</v>
      </c>
      <c r="CI1280" s="95">
        <v>130519.746702194</v>
      </c>
      <c r="CJ1280" s="95">
        <v>9139207.0811767597</v>
      </c>
      <c r="CK1280" s="95">
        <v>65283985.121093802</v>
      </c>
      <c r="CL1280" s="95">
        <v>15053823.9573975</v>
      </c>
      <c r="CM1280" s="160">
        <v>159895.81734657299</v>
      </c>
      <c r="CN1280" s="160">
        <v>18465111.844970699</v>
      </c>
      <c r="CO1280" s="160">
        <v>87978781.178710893</v>
      </c>
      <c r="CP1280" s="95">
        <v>15053823.9573975</v>
      </c>
      <c r="CQ1280" s="95">
        <v>0</v>
      </c>
      <c r="CR1280" s="95">
        <v>0</v>
      </c>
      <c r="CS1280" s="95">
        <v>0</v>
      </c>
      <c r="CT1280" s="95">
        <v>0</v>
      </c>
      <c r="CU1280" s="161">
        <v>9140850.7500762977</v>
      </c>
      <c r="CV1280" s="161">
        <v>65296090.446044974</v>
      </c>
    </row>
    <row r="1281" spans="1:100" x14ac:dyDescent="0.2">
      <c r="A1281" s="94" t="s">
        <v>70</v>
      </c>
      <c r="B1281" s="96">
        <v>38596</v>
      </c>
      <c r="C1281" s="95">
        <v>83026.990472793594</v>
      </c>
      <c r="D1281" s="95">
        <v>5.2179076809552498</v>
      </c>
      <c r="E1281" s="95">
        <v>46343.952199459098</v>
      </c>
      <c r="F1281" s="95">
        <v>28745.0295009613</v>
      </c>
      <c r="G1281" s="95">
        <v>664.59071990847599</v>
      </c>
      <c r="H1281" s="95">
        <v>1572.3165442198499</v>
      </c>
      <c r="I1281" s="95">
        <v>1034.1541327387099</v>
      </c>
      <c r="J1281" s="95">
        <v>13331.180734276801</v>
      </c>
      <c r="K1281" s="95">
        <v>16235.260926246599</v>
      </c>
      <c r="L1281" s="95">
        <v>58563.480610847502</v>
      </c>
      <c r="M1281" s="95">
        <v>49229.372923374198</v>
      </c>
      <c r="N1281" s="95">
        <v>15169.376759648299</v>
      </c>
      <c r="O1281" s="95">
        <v>0</v>
      </c>
      <c r="P1281" s="95">
        <v>0</v>
      </c>
      <c r="Q1281" s="95">
        <v>7786.9015678763399</v>
      </c>
      <c r="R1281" s="95">
        <v>0</v>
      </c>
      <c r="S1281" s="95">
        <v>0</v>
      </c>
      <c r="T1281" s="95">
        <v>2236.3541761636702</v>
      </c>
      <c r="U1281" s="95">
        <v>29540.7586584091</v>
      </c>
      <c r="V1281" s="95">
        <v>5073033.2959594699</v>
      </c>
      <c r="W1281" s="95">
        <v>471.08398273959801</v>
      </c>
      <c r="X1281" s="95">
        <v>3733953.22473145</v>
      </c>
      <c r="Y1281" s="95">
        <v>2038103.5800170901</v>
      </c>
      <c r="Z1281" s="95">
        <v>138696.58061599699</v>
      </c>
      <c r="AA1281" s="95">
        <v>232787.100456238</v>
      </c>
      <c r="AB1281" s="95">
        <v>155206.55022811901</v>
      </c>
      <c r="AC1281" s="95">
        <v>4660448.1383667002</v>
      </c>
      <c r="AD1281" s="95">
        <v>4463412.0357055701</v>
      </c>
      <c r="AE1281" s="95">
        <v>3104615.4914245601</v>
      </c>
      <c r="AF1281" s="95">
        <v>2766928.06750488</v>
      </c>
      <c r="AG1281" s="95">
        <v>2035846.1786041299</v>
      </c>
      <c r="AH1281" s="95">
        <v>0</v>
      </c>
      <c r="AI1281" s="95">
        <v>0</v>
      </c>
      <c r="AJ1281" s="95">
        <v>911693.90593719506</v>
      </c>
      <c r="AK1281" s="95">
        <v>0</v>
      </c>
      <c r="AL1281" s="95">
        <v>0</v>
      </c>
      <c r="AM1281" s="95">
        <v>365806.67839431798</v>
      </c>
      <c r="AN1281" s="95">
        <v>9263938.87963867</v>
      </c>
      <c r="AO1281" s="95">
        <v>37544129.9765625</v>
      </c>
      <c r="AP1281" s="95">
        <v>3709.7109690606599</v>
      </c>
      <c r="AQ1281" s="95">
        <v>26657359.9997559</v>
      </c>
      <c r="AR1281" s="95">
        <v>14596931.814086899</v>
      </c>
      <c r="AS1281" s="95">
        <v>912233.55651092494</v>
      </c>
      <c r="AT1281" s="95">
        <v>1542524.28015137</v>
      </c>
      <c r="AU1281" s="95">
        <v>1021004.11997986</v>
      </c>
      <c r="AV1281" s="95">
        <v>11830119.515625</v>
      </c>
      <c r="AW1281" s="95">
        <v>10885248.7540283</v>
      </c>
      <c r="AX1281" s="95">
        <v>23342453.220947299</v>
      </c>
      <c r="AY1281" s="95">
        <v>20586664.4150391</v>
      </c>
      <c r="AZ1281" s="95">
        <v>13966809.982299799</v>
      </c>
      <c r="BA1281" s="95">
        <v>0</v>
      </c>
      <c r="BB1281" s="95">
        <v>0</v>
      </c>
      <c r="BC1281" s="95">
        <v>6562324.78942871</v>
      </c>
      <c r="BD1281" s="95">
        <v>0</v>
      </c>
      <c r="BE1281" s="95">
        <v>0</v>
      </c>
      <c r="BF1281" s="95">
        <v>2423719.8675842299</v>
      </c>
      <c r="BG1281" s="95">
        <v>22875383.0541992</v>
      </c>
      <c r="BH1281" s="95">
        <v>7341382.6836547898</v>
      </c>
      <c r="BI1281" s="95">
        <v>535.92323669791199</v>
      </c>
      <c r="BJ1281" s="95">
        <v>8287896.1141357403</v>
      </c>
      <c r="BK1281" s="95">
        <v>5489264.6450805701</v>
      </c>
      <c r="BL1281" s="95">
        <v>0</v>
      </c>
      <c r="BM1281" s="95">
        <v>0</v>
      </c>
      <c r="BN1281" s="95">
        <v>0</v>
      </c>
      <c r="BO1281" s="95">
        <v>0</v>
      </c>
      <c r="BP1281" s="95">
        <v>0</v>
      </c>
      <c r="BQ1281" s="95">
        <v>0</v>
      </c>
      <c r="BR1281" s="95">
        <v>6685483.0123901404</v>
      </c>
      <c r="BS1281" s="95">
        <v>5767294.9813232403</v>
      </c>
      <c r="BT1281" s="95">
        <v>0</v>
      </c>
      <c r="BU1281" s="95">
        <v>0</v>
      </c>
      <c r="BV1281" s="95">
        <v>3074581.4179992699</v>
      </c>
      <c r="BW1281" s="95">
        <v>0</v>
      </c>
      <c r="BX1281" s="95">
        <v>0</v>
      </c>
      <c r="BY1281" s="95">
        <v>0</v>
      </c>
      <c r="BZ1281" s="95">
        <v>0</v>
      </c>
      <c r="CA1281" s="95">
        <v>129227.55783939399</v>
      </c>
      <c r="CB1281" s="95">
        <v>8815571.2432861291</v>
      </c>
      <c r="CC1281" s="95">
        <v>64278728.6787109</v>
      </c>
      <c r="CD1281" s="95">
        <v>15683708.770873999</v>
      </c>
      <c r="CE1281" s="95">
        <v>2203.8371450006998</v>
      </c>
      <c r="CF1281" s="95">
        <v>369278.68376159703</v>
      </c>
      <c r="CG1281" s="95">
        <v>2453025.04754639</v>
      </c>
      <c r="CH1281" s="95">
        <v>0</v>
      </c>
      <c r="CI1281" s="95">
        <v>131428.11619377101</v>
      </c>
      <c r="CJ1281" s="95">
        <v>9187937.6995849591</v>
      </c>
      <c r="CK1281" s="95">
        <v>66765864.924804702</v>
      </c>
      <c r="CL1281" s="95">
        <v>15695742.62854</v>
      </c>
      <c r="CM1281" s="160">
        <v>160933.23133277899</v>
      </c>
      <c r="CN1281" s="160">
        <v>18366200.2414551</v>
      </c>
      <c r="CO1281" s="160">
        <v>89778116.755859405</v>
      </c>
      <c r="CP1281" s="95">
        <v>15695742.62854</v>
      </c>
      <c r="CQ1281" s="95">
        <v>0</v>
      </c>
      <c r="CR1281" s="95">
        <v>0</v>
      </c>
      <c r="CS1281" s="95">
        <v>0</v>
      </c>
      <c r="CT1281" s="95">
        <v>0</v>
      </c>
      <c r="CU1281" s="161">
        <v>9184849.9270477258</v>
      </c>
      <c r="CV1281" s="161">
        <v>66731753.726257287</v>
      </c>
    </row>
    <row r="1282" spans="1:100" x14ac:dyDescent="0.2">
      <c r="A1282" s="94" t="s">
        <v>70</v>
      </c>
      <c r="B1282" s="96">
        <v>38687</v>
      </c>
      <c r="C1282" s="95">
        <v>84601.2281808853</v>
      </c>
      <c r="D1282" s="95">
        <v>9.7668757069623098</v>
      </c>
      <c r="E1282" s="95">
        <v>45818.739620685599</v>
      </c>
      <c r="F1282" s="95">
        <v>29276.642865657799</v>
      </c>
      <c r="G1282" s="95">
        <v>800.35023973882198</v>
      </c>
      <c r="H1282" s="95">
        <v>1457.90711554885</v>
      </c>
      <c r="I1282" s="95">
        <v>960.38287235051405</v>
      </c>
      <c r="J1282" s="95">
        <v>16765.638866186098</v>
      </c>
      <c r="K1282" s="95">
        <v>13857.1983458996</v>
      </c>
      <c r="L1282" s="95">
        <v>56649.106112003297</v>
      </c>
      <c r="M1282" s="95">
        <v>50535.334283351898</v>
      </c>
      <c r="N1282" s="95">
        <v>15141.284991145099</v>
      </c>
      <c r="O1282" s="95">
        <v>0</v>
      </c>
      <c r="P1282" s="95">
        <v>0</v>
      </c>
      <c r="Q1282" s="95">
        <v>7796.0778049826604</v>
      </c>
      <c r="R1282" s="95">
        <v>0</v>
      </c>
      <c r="S1282" s="95">
        <v>0</v>
      </c>
      <c r="T1282" s="95">
        <v>2223.5396441519301</v>
      </c>
      <c r="U1282" s="95">
        <v>30485.616472482699</v>
      </c>
      <c r="V1282" s="95">
        <v>5161365.50817871</v>
      </c>
      <c r="W1282" s="95">
        <v>1057.8627297282201</v>
      </c>
      <c r="X1282" s="95">
        <v>3657268.95785522</v>
      </c>
      <c r="Y1282" s="95">
        <v>2066306.6487731901</v>
      </c>
      <c r="Z1282" s="95">
        <v>161834.86192703201</v>
      </c>
      <c r="AA1282" s="95">
        <v>205839.804115295</v>
      </c>
      <c r="AB1282" s="95">
        <v>136052.63425827</v>
      </c>
      <c r="AC1282" s="95">
        <v>6055389.8416748</v>
      </c>
      <c r="AD1282" s="95">
        <v>3781176.9174499498</v>
      </c>
      <c r="AE1282" s="95">
        <v>2936074.3320007301</v>
      </c>
      <c r="AF1282" s="95">
        <v>2819600.9908447298</v>
      </c>
      <c r="AG1282" s="95">
        <v>2038839.09182739</v>
      </c>
      <c r="AH1282" s="95">
        <v>0</v>
      </c>
      <c r="AI1282" s="95">
        <v>0</v>
      </c>
      <c r="AJ1282" s="95">
        <v>912426.99537658703</v>
      </c>
      <c r="AK1282" s="95">
        <v>0</v>
      </c>
      <c r="AL1282" s="95">
        <v>0</v>
      </c>
      <c r="AM1282" s="95">
        <v>362866.44234847999</v>
      </c>
      <c r="AN1282" s="95">
        <v>9734724.6112060491</v>
      </c>
      <c r="AO1282" s="95">
        <v>38653231.5537109</v>
      </c>
      <c r="AP1282" s="95">
        <v>7492.7941551208496</v>
      </c>
      <c r="AQ1282" s="95">
        <v>26603425.510253899</v>
      </c>
      <c r="AR1282" s="95">
        <v>15081636.1016846</v>
      </c>
      <c r="AS1282" s="95">
        <v>1090670.9692077599</v>
      </c>
      <c r="AT1282" s="95">
        <v>1376791.03627014</v>
      </c>
      <c r="AU1282" s="95">
        <v>906414.774559021</v>
      </c>
      <c r="AV1282" s="95">
        <v>14895421.697631801</v>
      </c>
      <c r="AW1282" s="95">
        <v>9376692.3775634803</v>
      </c>
      <c r="AX1282" s="95">
        <v>22269588.560546901</v>
      </c>
      <c r="AY1282" s="95">
        <v>21257731.559570301</v>
      </c>
      <c r="AZ1282" s="95">
        <v>14185994.5202637</v>
      </c>
      <c r="BA1282" s="95">
        <v>0</v>
      </c>
      <c r="BB1282" s="95">
        <v>0</v>
      </c>
      <c r="BC1282" s="95">
        <v>6649565.2783203097</v>
      </c>
      <c r="BD1282" s="95">
        <v>0</v>
      </c>
      <c r="BE1282" s="95">
        <v>0</v>
      </c>
      <c r="BF1282" s="95">
        <v>2436528.6450195299</v>
      </c>
      <c r="BG1282" s="95">
        <v>24290140.777587902</v>
      </c>
      <c r="BH1282" s="95">
        <v>7648316.2451171903</v>
      </c>
      <c r="BI1282" s="95">
        <v>1232.6329466700599</v>
      </c>
      <c r="BJ1282" s="95">
        <v>8360265.5219116202</v>
      </c>
      <c r="BK1282" s="95">
        <v>5606009.5921020498</v>
      </c>
      <c r="BL1282" s="95">
        <v>0</v>
      </c>
      <c r="BM1282" s="95">
        <v>0</v>
      </c>
      <c r="BN1282" s="95">
        <v>0</v>
      </c>
      <c r="BO1282" s="95">
        <v>0</v>
      </c>
      <c r="BP1282" s="95">
        <v>0</v>
      </c>
      <c r="BQ1282" s="95">
        <v>0</v>
      </c>
      <c r="BR1282" s="95">
        <v>6918908.2601318397</v>
      </c>
      <c r="BS1282" s="95">
        <v>5868672.8810424795</v>
      </c>
      <c r="BT1282" s="95">
        <v>0</v>
      </c>
      <c r="BU1282" s="95">
        <v>0</v>
      </c>
      <c r="BV1282" s="95">
        <v>3153153.1927490202</v>
      </c>
      <c r="BW1282" s="95">
        <v>0</v>
      </c>
      <c r="BX1282" s="95">
        <v>0</v>
      </c>
      <c r="BY1282" s="95">
        <v>0</v>
      </c>
      <c r="BZ1282" s="95">
        <v>0</v>
      </c>
      <c r="CA1282" s="95">
        <v>130317.967624664</v>
      </c>
      <c r="CB1282" s="95">
        <v>8829277.67895508</v>
      </c>
      <c r="CC1282" s="95">
        <v>65230599.737792999</v>
      </c>
      <c r="CD1282" s="95">
        <v>16006666.3398438</v>
      </c>
      <c r="CE1282" s="95">
        <v>2234.9168014228298</v>
      </c>
      <c r="CF1282" s="95">
        <v>373210.14521789597</v>
      </c>
      <c r="CG1282" s="95">
        <v>2511329.8852844201</v>
      </c>
      <c r="CH1282" s="95">
        <v>0</v>
      </c>
      <c r="CI1282" s="95">
        <v>132611.179868698</v>
      </c>
      <c r="CJ1282" s="95">
        <v>9205085.8701171894</v>
      </c>
      <c r="CK1282" s="95">
        <v>67742229.991210893</v>
      </c>
      <c r="CL1282" s="95">
        <v>16008881.3271484</v>
      </c>
      <c r="CM1282" s="160">
        <v>162987.23164939901</v>
      </c>
      <c r="CN1282" s="160">
        <v>18952660.324707001</v>
      </c>
      <c r="CO1282" s="160">
        <v>91998063.899414107</v>
      </c>
      <c r="CP1282" s="95">
        <v>16008881.3271484</v>
      </c>
      <c r="CQ1282" s="95">
        <v>0</v>
      </c>
      <c r="CR1282" s="95">
        <v>0</v>
      </c>
      <c r="CS1282" s="95">
        <v>0</v>
      </c>
      <c r="CT1282" s="95">
        <v>0</v>
      </c>
      <c r="CU1282" s="161">
        <v>9202487.8241729755</v>
      </c>
      <c r="CV1282" s="161">
        <v>67741929.623077422</v>
      </c>
    </row>
    <row r="1283" spans="1:100" x14ac:dyDescent="0.2">
      <c r="A1283" s="94" t="s">
        <v>70</v>
      </c>
      <c r="B1283" s="96">
        <v>38777</v>
      </c>
      <c r="C1283" s="95">
        <v>86470.452444076494</v>
      </c>
      <c r="D1283" s="95">
        <v>7.0341795569984198</v>
      </c>
      <c r="E1283" s="95">
        <v>45242.514628887198</v>
      </c>
      <c r="F1283" s="95">
        <v>29521.2317106724</v>
      </c>
      <c r="G1283" s="95">
        <v>896.85657437890802</v>
      </c>
      <c r="H1283" s="95">
        <v>1360.8030378818501</v>
      </c>
      <c r="I1283" s="95">
        <v>877.04054039716698</v>
      </c>
      <c r="J1283" s="95">
        <v>19113.469234228101</v>
      </c>
      <c r="K1283" s="95">
        <v>12115.818860530901</v>
      </c>
      <c r="L1283" s="95">
        <v>29707.788070201899</v>
      </c>
      <c r="M1283" s="95">
        <v>51522.7298765183</v>
      </c>
      <c r="N1283" s="95">
        <v>15109.7165131569</v>
      </c>
      <c r="O1283" s="95">
        <v>35587.034193038897</v>
      </c>
      <c r="P1283" s="95">
        <v>0</v>
      </c>
      <c r="Q1283" s="95">
        <v>7793.20521998405</v>
      </c>
      <c r="R1283" s="95">
        <v>1422.5389024466299</v>
      </c>
      <c r="S1283" s="95">
        <v>0</v>
      </c>
      <c r="T1283" s="95">
        <v>916.22362771630299</v>
      </c>
      <c r="U1283" s="95">
        <v>31157.5629341602</v>
      </c>
      <c r="V1283" s="95">
        <v>5302044.1538696298</v>
      </c>
      <c r="W1283" s="95">
        <v>587.389847747982</v>
      </c>
      <c r="X1283" s="95">
        <v>3631447.4423828102</v>
      </c>
      <c r="Y1283" s="95">
        <v>2090258.7592468299</v>
      </c>
      <c r="Z1283" s="95">
        <v>182461.233606339</v>
      </c>
      <c r="AA1283" s="95">
        <v>200449.238658905</v>
      </c>
      <c r="AB1283" s="95">
        <v>127939.198092461</v>
      </c>
      <c r="AC1283" s="95">
        <v>6951533.8494262705</v>
      </c>
      <c r="AD1283" s="95">
        <v>3262785.4764404302</v>
      </c>
      <c r="AE1283" s="95">
        <v>1369637.3148956301</v>
      </c>
      <c r="AF1283" s="95">
        <v>2870002.8823547401</v>
      </c>
      <c r="AG1283" s="95">
        <v>2041345.6205596901</v>
      </c>
      <c r="AH1283" s="95">
        <v>1743235.5945892299</v>
      </c>
      <c r="AI1283" s="95">
        <v>0</v>
      </c>
      <c r="AJ1283" s="95">
        <v>922647.79203796398</v>
      </c>
      <c r="AK1283" s="95">
        <v>223486.40174865699</v>
      </c>
      <c r="AL1283" s="95">
        <v>0</v>
      </c>
      <c r="AM1283" s="95">
        <v>158172.95591926601</v>
      </c>
      <c r="AN1283" s="95">
        <v>10069958.3005371</v>
      </c>
      <c r="AO1283" s="95">
        <v>40142241.980957001</v>
      </c>
      <c r="AP1283" s="95">
        <v>5502.8499289751098</v>
      </c>
      <c r="AQ1283" s="95">
        <v>26491564.9692383</v>
      </c>
      <c r="AR1283" s="95">
        <v>15422944.3133545</v>
      </c>
      <c r="AS1283" s="95">
        <v>1268116.7341766399</v>
      </c>
      <c r="AT1283" s="95">
        <v>1360865.9687042199</v>
      </c>
      <c r="AU1283" s="95">
        <v>868772.12814331101</v>
      </c>
      <c r="AV1283" s="95">
        <v>17531266.154541001</v>
      </c>
      <c r="AW1283" s="95">
        <v>8123047.7892456101</v>
      </c>
      <c r="AX1283" s="95">
        <v>10796381.7591553</v>
      </c>
      <c r="AY1283" s="95">
        <v>21870167.713134799</v>
      </c>
      <c r="AZ1283" s="95">
        <v>14335319.782348599</v>
      </c>
      <c r="BA1283" s="95">
        <v>12923646.6330566</v>
      </c>
      <c r="BB1283" s="95">
        <v>0</v>
      </c>
      <c r="BC1283" s="95">
        <v>6820467.8749389602</v>
      </c>
      <c r="BD1283" s="95">
        <v>1514064.88937378</v>
      </c>
      <c r="BE1283" s="95">
        <v>0</v>
      </c>
      <c r="BF1283" s="95">
        <v>1097037.40638733</v>
      </c>
      <c r="BG1283" s="95">
        <v>25485344.009033199</v>
      </c>
      <c r="BH1283" s="95">
        <v>9982937.9895019494</v>
      </c>
      <c r="BI1283" s="95">
        <v>1214.5083307027801</v>
      </c>
      <c r="BJ1283" s="95">
        <v>9347794.4366455097</v>
      </c>
      <c r="BK1283" s="95">
        <v>6111927.9281616202</v>
      </c>
      <c r="BL1283" s="95">
        <v>0</v>
      </c>
      <c r="BM1283" s="95">
        <v>0</v>
      </c>
      <c r="BN1283" s="95">
        <v>0</v>
      </c>
      <c r="BO1283" s="95">
        <v>0</v>
      </c>
      <c r="BP1283" s="95">
        <v>0</v>
      </c>
      <c r="BQ1283" s="95">
        <v>0</v>
      </c>
      <c r="BR1283" s="95">
        <v>7450607.6560668899</v>
      </c>
      <c r="BS1283" s="95">
        <v>6033359.0868530301</v>
      </c>
      <c r="BT1283" s="95">
        <v>2519330.5121154799</v>
      </c>
      <c r="BU1283" s="95">
        <v>0</v>
      </c>
      <c r="BV1283" s="95">
        <v>3278366.2066040002</v>
      </c>
      <c r="BW1283" s="95">
        <v>167044.497470856</v>
      </c>
      <c r="BX1283" s="95">
        <v>0</v>
      </c>
      <c r="BY1283" s="95">
        <v>0</v>
      </c>
      <c r="BZ1283" s="95">
        <v>0</v>
      </c>
      <c r="CA1283" s="95">
        <v>131741.897956848</v>
      </c>
      <c r="CB1283" s="95">
        <v>8913203.1204834003</v>
      </c>
      <c r="CC1283" s="95">
        <v>66568362.647949196</v>
      </c>
      <c r="CD1283" s="95">
        <v>19340725.4221191</v>
      </c>
      <c r="CE1283" s="95">
        <v>2273.78267908096</v>
      </c>
      <c r="CF1283" s="95">
        <v>381138.64674377401</v>
      </c>
      <c r="CG1283" s="95">
        <v>2603693.0083618201</v>
      </c>
      <c r="CH1283" s="95">
        <v>0</v>
      </c>
      <c r="CI1283" s="95">
        <v>133993.75114059399</v>
      </c>
      <c r="CJ1283" s="95">
        <v>9291609.3079834003</v>
      </c>
      <c r="CK1283" s="95">
        <v>69155445.5234375</v>
      </c>
      <c r="CL1283" s="95">
        <v>19510480.3759766</v>
      </c>
      <c r="CM1283" s="160">
        <v>164977.29438209499</v>
      </c>
      <c r="CN1283" s="160">
        <v>19364114.410888702</v>
      </c>
      <c r="CO1283" s="160">
        <v>94599322.602539107</v>
      </c>
      <c r="CP1283" s="95">
        <v>19510480.3759766</v>
      </c>
      <c r="CQ1283" s="95">
        <v>0</v>
      </c>
      <c r="CR1283" s="95">
        <v>0</v>
      </c>
      <c r="CS1283" s="95">
        <v>0</v>
      </c>
      <c r="CT1283" s="95">
        <v>0</v>
      </c>
      <c r="CU1283" s="161">
        <v>9294341.7672271747</v>
      </c>
      <c r="CV1283" s="161">
        <v>69172055.65631102</v>
      </c>
    </row>
    <row r="1284" spans="1:100" x14ac:dyDescent="0.2">
      <c r="A1284" s="94" t="s">
        <v>70</v>
      </c>
      <c r="B1284" s="96">
        <v>38869</v>
      </c>
      <c r="C1284" s="95">
        <v>88866.311864852905</v>
      </c>
      <c r="D1284" s="95">
        <v>8.7937431979225895</v>
      </c>
      <c r="E1284" s="95">
        <v>45013.7744283676</v>
      </c>
      <c r="F1284" s="95">
        <v>30195.684949636499</v>
      </c>
      <c r="G1284" s="95">
        <v>1027.0248423665801</v>
      </c>
      <c r="H1284" s="95">
        <v>1224.0427233129701</v>
      </c>
      <c r="I1284" s="95">
        <v>789.64502873271704</v>
      </c>
      <c r="J1284" s="95">
        <v>21397.466057777401</v>
      </c>
      <c r="K1284" s="95">
        <v>10387.929263710999</v>
      </c>
      <c r="L1284" s="95">
        <v>27944.545832157099</v>
      </c>
      <c r="M1284" s="95">
        <v>52306.4982948303</v>
      </c>
      <c r="N1284" s="95">
        <v>15013.8784139156</v>
      </c>
      <c r="O1284" s="95">
        <v>37606.3608045578</v>
      </c>
      <c r="P1284" s="95">
        <v>0</v>
      </c>
      <c r="Q1284" s="95">
        <v>7805.12202501297</v>
      </c>
      <c r="R1284" s="95">
        <v>1497.3350177258301</v>
      </c>
      <c r="S1284" s="95">
        <v>0</v>
      </c>
      <c r="T1284" s="95">
        <v>871.31868720799696</v>
      </c>
      <c r="U1284" s="95">
        <v>31888.221833705898</v>
      </c>
      <c r="V1284" s="95">
        <v>5444571.0884399395</v>
      </c>
      <c r="W1284" s="95">
        <v>658.90687830001104</v>
      </c>
      <c r="X1284" s="95">
        <v>3571527.4610595698</v>
      </c>
      <c r="Y1284" s="95">
        <v>2116949.25854492</v>
      </c>
      <c r="Z1284" s="95">
        <v>207436.34365654</v>
      </c>
      <c r="AA1284" s="95">
        <v>172366.479167938</v>
      </c>
      <c r="AB1284" s="95">
        <v>110454.74345493301</v>
      </c>
      <c r="AC1284" s="95">
        <v>7593894.7108764602</v>
      </c>
      <c r="AD1284" s="95">
        <v>2621366.61224365</v>
      </c>
      <c r="AE1284" s="95">
        <v>1292341.8333282501</v>
      </c>
      <c r="AF1284" s="95">
        <v>2957863.7521667499</v>
      </c>
      <c r="AG1284" s="95">
        <v>2028977.3849182101</v>
      </c>
      <c r="AH1284" s="95">
        <v>1837383.4573059101</v>
      </c>
      <c r="AI1284" s="95">
        <v>0</v>
      </c>
      <c r="AJ1284" s="95">
        <v>914751.41486358596</v>
      </c>
      <c r="AK1284" s="95">
        <v>231971.32622146601</v>
      </c>
      <c r="AL1284" s="95">
        <v>0</v>
      </c>
      <c r="AM1284" s="95">
        <v>148560.091928482</v>
      </c>
      <c r="AN1284" s="95">
        <v>10323299.5230713</v>
      </c>
      <c r="AO1284" s="95">
        <v>41763669.126953103</v>
      </c>
      <c r="AP1284" s="95">
        <v>5397.5392972230902</v>
      </c>
      <c r="AQ1284" s="95">
        <v>26426430.837646499</v>
      </c>
      <c r="AR1284" s="95">
        <v>15653706.9260254</v>
      </c>
      <c r="AS1284" s="95">
        <v>1434586.6161956801</v>
      </c>
      <c r="AT1284" s="95">
        <v>1182472.2866821301</v>
      </c>
      <c r="AU1284" s="95">
        <v>753515.14766693104</v>
      </c>
      <c r="AV1284" s="95">
        <v>19782032.1875</v>
      </c>
      <c r="AW1284" s="95">
        <v>6585171.9436645498</v>
      </c>
      <c r="AX1284" s="95">
        <v>10312622.322387701</v>
      </c>
      <c r="AY1284" s="95">
        <v>22840531.392578099</v>
      </c>
      <c r="AZ1284" s="95">
        <v>14371149.246948199</v>
      </c>
      <c r="BA1284" s="95">
        <v>13755946.1914063</v>
      </c>
      <c r="BB1284" s="95">
        <v>0</v>
      </c>
      <c r="BC1284" s="95">
        <v>6828130.9375610398</v>
      </c>
      <c r="BD1284" s="95">
        <v>1575717.5791168199</v>
      </c>
      <c r="BE1284" s="95">
        <v>0</v>
      </c>
      <c r="BF1284" s="95">
        <v>1041194.43273926</v>
      </c>
      <c r="BG1284" s="95">
        <v>26180694.873291001</v>
      </c>
      <c r="BH1284" s="95">
        <v>10372459.9072266</v>
      </c>
      <c r="BI1284" s="95">
        <v>832.952835075557</v>
      </c>
      <c r="BJ1284" s="95">
        <v>9281994.79614258</v>
      </c>
      <c r="BK1284" s="95">
        <v>6135010.6575317401</v>
      </c>
      <c r="BL1284" s="95">
        <v>0</v>
      </c>
      <c r="BM1284" s="95">
        <v>0</v>
      </c>
      <c r="BN1284" s="95">
        <v>0</v>
      </c>
      <c r="BO1284" s="95">
        <v>0</v>
      </c>
      <c r="BP1284" s="95">
        <v>0</v>
      </c>
      <c r="BQ1284" s="95">
        <v>0</v>
      </c>
      <c r="BR1284" s="95">
        <v>7611872.8719482403</v>
      </c>
      <c r="BS1284" s="95">
        <v>6058435.91552734</v>
      </c>
      <c r="BT1284" s="95">
        <v>2680954.6521911598</v>
      </c>
      <c r="BU1284" s="95">
        <v>0</v>
      </c>
      <c r="BV1284" s="95">
        <v>3293869.51953125</v>
      </c>
      <c r="BW1284" s="95">
        <v>174500.06108856201</v>
      </c>
      <c r="BX1284" s="95">
        <v>0</v>
      </c>
      <c r="BY1284" s="95">
        <v>0</v>
      </c>
      <c r="BZ1284" s="95">
        <v>0</v>
      </c>
      <c r="CA1284" s="95">
        <v>134145.71722221401</v>
      </c>
      <c r="CB1284" s="95">
        <v>9039051.30224609</v>
      </c>
      <c r="CC1284" s="95">
        <v>68203056.655273393</v>
      </c>
      <c r="CD1284" s="95">
        <v>19624120.232421901</v>
      </c>
      <c r="CE1284" s="95">
        <v>2289.9859578013402</v>
      </c>
      <c r="CF1284" s="95">
        <v>388253.55810165399</v>
      </c>
      <c r="CG1284" s="95">
        <v>2676513.8995666499</v>
      </c>
      <c r="CH1284" s="95">
        <v>0</v>
      </c>
      <c r="CI1284" s="95">
        <v>136405.57142829901</v>
      </c>
      <c r="CJ1284" s="95">
        <v>9424882.2049560491</v>
      </c>
      <c r="CK1284" s="95">
        <v>70871874.479492202</v>
      </c>
      <c r="CL1284" s="95">
        <v>19799616.580078099</v>
      </c>
      <c r="CM1284" s="160">
        <v>168080.342681885</v>
      </c>
      <c r="CN1284" s="160">
        <v>19740903.3276367</v>
      </c>
      <c r="CO1284" s="160">
        <v>97167801.987304702</v>
      </c>
      <c r="CP1284" s="95">
        <v>19799616.580078099</v>
      </c>
      <c r="CQ1284" s="95">
        <v>0</v>
      </c>
      <c r="CR1284" s="95">
        <v>0</v>
      </c>
      <c r="CS1284" s="95">
        <v>0</v>
      </c>
      <c r="CT1284" s="95">
        <v>0</v>
      </c>
      <c r="CU1284" s="161">
        <v>9427304.8603477441</v>
      </c>
      <c r="CV1284" s="161">
        <v>70879570.554840043</v>
      </c>
    </row>
    <row r="1285" spans="1:100" x14ac:dyDescent="0.2">
      <c r="A1285" s="94" t="s">
        <v>70</v>
      </c>
      <c r="B1285" s="96">
        <v>38961</v>
      </c>
      <c r="C1285" s="95">
        <v>90985.968846321106</v>
      </c>
      <c r="D1285" s="95">
        <v>9.3907264899462497</v>
      </c>
      <c r="E1285" s="95">
        <v>44355.278548240698</v>
      </c>
      <c r="F1285" s="95">
        <v>30212.558758020401</v>
      </c>
      <c r="G1285" s="95">
        <v>1190.80120243132</v>
      </c>
      <c r="H1285" s="95">
        <v>1195.3605256974699</v>
      </c>
      <c r="I1285" s="95">
        <v>768.69878667593002</v>
      </c>
      <c r="J1285" s="95">
        <v>23515.798485517498</v>
      </c>
      <c r="K1285" s="95">
        <v>8812.9899044036902</v>
      </c>
      <c r="L1285" s="95">
        <v>26622.8316481113</v>
      </c>
      <c r="M1285" s="95">
        <v>52958.960856914498</v>
      </c>
      <c r="N1285" s="95">
        <v>14885.315572023401</v>
      </c>
      <c r="O1285" s="95">
        <v>38601.657234191902</v>
      </c>
      <c r="P1285" s="95">
        <v>0</v>
      </c>
      <c r="Q1285" s="95">
        <v>7780.2552801966704</v>
      </c>
      <c r="R1285" s="95">
        <v>1587.9961985796699</v>
      </c>
      <c r="S1285" s="95">
        <v>0</v>
      </c>
      <c r="T1285" s="95">
        <v>853.88923455774795</v>
      </c>
      <c r="U1285" s="95">
        <v>32345.2383852005</v>
      </c>
      <c r="V1285" s="95">
        <v>5518244.74890137</v>
      </c>
      <c r="W1285" s="95">
        <v>1008.19937325269</v>
      </c>
      <c r="X1285" s="95">
        <v>3485474.7175293001</v>
      </c>
      <c r="Y1285" s="95">
        <v>2112420.6010742201</v>
      </c>
      <c r="Z1285" s="95">
        <v>235720.77717971799</v>
      </c>
      <c r="AA1285" s="95">
        <v>161748.86599349999</v>
      </c>
      <c r="AB1285" s="95">
        <v>105353.63312149</v>
      </c>
      <c r="AC1285" s="95">
        <v>8575472.8222656306</v>
      </c>
      <c r="AD1285" s="95">
        <v>1821757.9357757601</v>
      </c>
      <c r="AE1285" s="95">
        <v>1206633.0443573</v>
      </c>
      <c r="AF1285" s="95">
        <v>2942413.3993835398</v>
      </c>
      <c r="AG1285" s="95">
        <v>2004384.31802368</v>
      </c>
      <c r="AH1285" s="95">
        <v>1906140.8410797101</v>
      </c>
      <c r="AI1285" s="95">
        <v>0</v>
      </c>
      <c r="AJ1285" s="95">
        <v>917642.37074279797</v>
      </c>
      <c r="AK1285" s="95">
        <v>252970.382513046</v>
      </c>
      <c r="AL1285" s="95">
        <v>0</v>
      </c>
      <c r="AM1285" s="95">
        <v>143252.918554306</v>
      </c>
      <c r="AN1285" s="95">
        <v>10567936.8117676</v>
      </c>
      <c r="AO1285" s="95">
        <v>42701141.835449196</v>
      </c>
      <c r="AP1285" s="95">
        <v>8951.3475388288498</v>
      </c>
      <c r="AQ1285" s="95">
        <v>25949060.942627002</v>
      </c>
      <c r="AR1285" s="95">
        <v>15621939.638305699</v>
      </c>
      <c r="AS1285" s="95">
        <v>1626130.75109863</v>
      </c>
      <c r="AT1285" s="95">
        <v>1114500.0229187</v>
      </c>
      <c r="AU1285" s="95">
        <v>719766.36017608596</v>
      </c>
      <c r="AV1285" s="95">
        <v>22765391.049560498</v>
      </c>
      <c r="AW1285" s="95">
        <v>4665950.3053588904</v>
      </c>
      <c r="AX1285" s="95">
        <v>9715258.81640625</v>
      </c>
      <c r="AY1285" s="95">
        <v>22902593.966552701</v>
      </c>
      <c r="AZ1285" s="95">
        <v>14341764.0826416</v>
      </c>
      <c r="BA1285" s="95">
        <v>14472348.205566401</v>
      </c>
      <c r="BB1285" s="95">
        <v>0</v>
      </c>
      <c r="BC1285" s="95">
        <v>6902180.03662109</v>
      </c>
      <c r="BD1285" s="95">
        <v>1728616.23291016</v>
      </c>
      <c r="BE1285" s="95">
        <v>0</v>
      </c>
      <c r="BF1285" s="95">
        <v>1018250.49279785</v>
      </c>
      <c r="BG1285" s="95">
        <v>27500957.7189941</v>
      </c>
      <c r="BH1285" s="95">
        <v>10635663.541259799</v>
      </c>
      <c r="BI1285" s="95">
        <v>791.24208261817705</v>
      </c>
      <c r="BJ1285" s="95">
        <v>9201992.3363037091</v>
      </c>
      <c r="BK1285" s="95">
        <v>6128776.96484375</v>
      </c>
      <c r="BL1285" s="95">
        <v>0</v>
      </c>
      <c r="BM1285" s="95">
        <v>0</v>
      </c>
      <c r="BN1285" s="95">
        <v>0</v>
      </c>
      <c r="BO1285" s="95">
        <v>0</v>
      </c>
      <c r="BP1285" s="95">
        <v>0</v>
      </c>
      <c r="BQ1285" s="95">
        <v>0</v>
      </c>
      <c r="BR1285" s="95">
        <v>7680518.5490112295</v>
      </c>
      <c r="BS1285" s="95">
        <v>6031673.4537353497</v>
      </c>
      <c r="BT1285" s="95">
        <v>2820947.5821227999</v>
      </c>
      <c r="BU1285" s="95">
        <v>0</v>
      </c>
      <c r="BV1285" s="95">
        <v>3341435.7685852102</v>
      </c>
      <c r="BW1285" s="95">
        <v>190478.30087471</v>
      </c>
      <c r="BX1285" s="95">
        <v>0</v>
      </c>
      <c r="BY1285" s="95">
        <v>0</v>
      </c>
      <c r="BZ1285" s="95">
        <v>0</v>
      </c>
      <c r="CA1285" s="95">
        <v>135166.759311676</v>
      </c>
      <c r="CB1285" s="95">
        <v>9015704.4279785194</v>
      </c>
      <c r="CC1285" s="95">
        <v>68591086.703125</v>
      </c>
      <c r="CD1285" s="95">
        <v>19859149.5620117</v>
      </c>
      <c r="CE1285" s="95">
        <v>2364.6418215036401</v>
      </c>
      <c r="CF1285" s="95">
        <v>398344.92975997902</v>
      </c>
      <c r="CG1285" s="95">
        <v>2762324.0176391602</v>
      </c>
      <c r="CH1285" s="95">
        <v>0</v>
      </c>
      <c r="CI1285" s="95">
        <v>137533.45673751799</v>
      </c>
      <c r="CJ1285" s="95">
        <v>9419006.8286132794</v>
      </c>
      <c r="CK1285" s="95">
        <v>71391335.052734405</v>
      </c>
      <c r="CL1285" s="95">
        <v>20050101.542968798</v>
      </c>
      <c r="CM1285" s="160">
        <v>169660.33111763</v>
      </c>
      <c r="CN1285" s="160">
        <v>19939215.631347701</v>
      </c>
      <c r="CO1285" s="160">
        <v>98976139.175781295</v>
      </c>
      <c r="CP1285" s="95">
        <v>20050101.542968798</v>
      </c>
      <c r="CQ1285" s="95">
        <v>0</v>
      </c>
      <c r="CR1285" s="95">
        <v>0</v>
      </c>
      <c r="CS1285" s="95">
        <v>0</v>
      </c>
      <c r="CT1285" s="95">
        <v>0</v>
      </c>
      <c r="CU1285" s="161">
        <v>9414049.3577384986</v>
      </c>
      <c r="CV1285" s="161">
        <v>71353410.72076416</v>
      </c>
    </row>
    <row r="1286" spans="1:100" x14ac:dyDescent="0.2">
      <c r="A1286" s="94" t="s">
        <v>70</v>
      </c>
      <c r="B1286" s="96">
        <v>39052</v>
      </c>
      <c r="C1286" s="95">
        <v>93331.4087696075</v>
      </c>
      <c r="D1286" s="95">
        <v>9.7709524909732899</v>
      </c>
      <c r="E1286" s="95">
        <v>44010.472783088699</v>
      </c>
      <c r="F1286" s="95">
        <v>30476.532641649199</v>
      </c>
      <c r="G1286" s="95">
        <v>1312.8481349647</v>
      </c>
      <c r="H1286" s="95">
        <v>1112.54558448493</v>
      </c>
      <c r="I1286" s="95">
        <v>714.84206195175602</v>
      </c>
      <c r="J1286" s="95">
        <v>27553.1841206551</v>
      </c>
      <c r="K1286" s="95">
        <v>5898.9552252292597</v>
      </c>
      <c r="L1286" s="95">
        <v>26581.713688373598</v>
      </c>
      <c r="M1286" s="95">
        <v>53456.834878921502</v>
      </c>
      <c r="N1286" s="95">
        <v>14809.022489666901</v>
      </c>
      <c r="O1286" s="95">
        <v>40280.944263458303</v>
      </c>
      <c r="P1286" s="95">
        <v>0</v>
      </c>
      <c r="Q1286" s="95">
        <v>7800.8918893933296</v>
      </c>
      <c r="R1286" s="95">
        <v>1678.9643138199999</v>
      </c>
      <c r="S1286" s="95">
        <v>0</v>
      </c>
      <c r="T1286" s="95">
        <v>749.16564633697305</v>
      </c>
      <c r="U1286" s="95">
        <v>33474.682188034101</v>
      </c>
      <c r="V1286" s="95">
        <v>5654917.8758544903</v>
      </c>
      <c r="W1286" s="95">
        <v>699.94137987494503</v>
      </c>
      <c r="X1286" s="95">
        <v>3447390.1629943801</v>
      </c>
      <c r="Y1286" s="95">
        <v>2104874.0924682599</v>
      </c>
      <c r="Z1286" s="95">
        <v>256042.69059371899</v>
      </c>
      <c r="AA1286" s="95">
        <v>149349.21576309201</v>
      </c>
      <c r="AB1286" s="95">
        <v>99159.6200180054</v>
      </c>
      <c r="AC1286" s="95">
        <v>10095419.6085205</v>
      </c>
      <c r="AD1286" s="95">
        <v>944203.354141235</v>
      </c>
      <c r="AE1286" s="95">
        <v>1224874.17518616</v>
      </c>
      <c r="AF1286" s="95">
        <v>2948452.63348389</v>
      </c>
      <c r="AG1286" s="95">
        <v>1992902.1697845501</v>
      </c>
      <c r="AH1286" s="95">
        <v>1998389.6155395501</v>
      </c>
      <c r="AI1286" s="95">
        <v>0</v>
      </c>
      <c r="AJ1286" s="95">
        <v>923545.90516662598</v>
      </c>
      <c r="AK1286" s="95">
        <v>272312.14061355602</v>
      </c>
      <c r="AL1286" s="95">
        <v>0</v>
      </c>
      <c r="AM1286" s="95">
        <v>130606.503131866</v>
      </c>
      <c r="AN1286" s="95">
        <v>11033261.739135699</v>
      </c>
      <c r="AO1286" s="95">
        <v>44337973.543945298</v>
      </c>
      <c r="AP1286" s="95">
        <v>5659.9792731404305</v>
      </c>
      <c r="AQ1286" s="95">
        <v>25786630.5148926</v>
      </c>
      <c r="AR1286" s="95">
        <v>15672965.8742676</v>
      </c>
      <c r="AS1286" s="95">
        <v>1794386.3803405799</v>
      </c>
      <c r="AT1286" s="95">
        <v>1038352.6315765399</v>
      </c>
      <c r="AU1286" s="95">
        <v>686050.14778137195</v>
      </c>
      <c r="AV1286" s="95">
        <v>25896715.350341801</v>
      </c>
      <c r="AW1286" s="95">
        <v>2425823.7786254901</v>
      </c>
      <c r="AX1286" s="95">
        <v>10008335.326049799</v>
      </c>
      <c r="AY1286" s="95">
        <v>23188088.299072299</v>
      </c>
      <c r="AZ1286" s="95">
        <v>14336471.1999512</v>
      </c>
      <c r="BA1286" s="95">
        <v>15339572.131103501</v>
      </c>
      <c r="BB1286" s="95">
        <v>0</v>
      </c>
      <c r="BC1286" s="95">
        <v>7008529.9329834003</v>
      </c>
      <c r="BD1286" s="95">
        <v>1883378.08100891</v>
      </c>
      <c r="BE1286" s="95">
        <v>0</v>
      </c>
      <c r="BF1286" s="95">
        <v>934949.37321472203</v>
      </c>
      <c r="BG1286" s="95">
        <v>28877421.493408199</v>
      </c>
      <c r="BH1286" s="95">
        <v>11115163.3873291</v>
      </c>
      <c r="BI1286" s="95">
        <v>527.65648906677995</v>
      </c>
      <c r="BJ1286" s="95">
        <v>9145363.5885009803</v>
      </c>
      <c r="BK1286" s="95">
        <v>6152521.4987792997</v>
      </c>
      <c r="BL1286" s="95">
        <v>0</v>
      </c>
      <c r="BM1286" s="95">
        <v>0</v>
      </c>
      <c r="BN1286" s="95">
        <v>0</v>
      </c>
      <c r="BO1286" s="95">
        <v>0</v>
      </c>
      <c r="BP1286" s="95">
        <v>0</v>
      </c>
      <c r="BQ1286" s="95">
        <v>0</v>
      </c>
      <c r="BR1286" s="95">
        <v>7809049.08056641</v>
      </c>
      <c r="BS1286" s="95">
        <v>6084590.7994995099</v>
      </c>
      <c r="BT1286" s="95">
        <v>2989017.4707336398</v>
      </c>
      <c r="BU1286" s="95">
        <v>0</v>
      </c>
      <c r="BV1286" s="95">
        <v>3394509.9224853502</v>
      </c>
      <c r="BW1286" s="95">
        <v>206896.35525322001</v>
      </c>
      <c r="BX1286" s="95">
        <v>0</v>
      </c>
      <c r="BY1286" s="95">
        <v>0</v>
      </c>
      <c r="BZ1286" s="95">
        <v>0</v>
      </c>
      <c r="CA1286" s="95">
        <v>137271.981706619</v>
      </c>
      <c r="CB1286" s="95">
        <v>9121655.4676513709</v>
      </c>
      <c r="CC1286" s="95">
        <v>70170132.907226607</v>
      </c>
      <c r="CD1286" s="95">
        <v>20261667.654541001</v>
      </c>
      <c r="CE1286" s="95">
        <v>2384.3800713419901</v>
      </c>
      <c r="CF1286" s="95">
        <v>404770.15883636498</v>
      </c>
      <c r="CG1286" s="95">
        <v>2831718.1087646498</v>
      </c>
      <c r="CH1286" s="95">
        <v>0</v>
      </c>
      <c r="CI1286" s="95">
        <v>139701.47592544599</v>
      </c>
      <c r="CJ1286" s="95">
        <v>9524529.46948242</v>
      </c>
      <c r="CK1286" s="95">
        <v>72993854.012695298</v>
      </c>
      <c r="CL1286" s="95">
        <v>20468199.935546901</v>
      </c>
      <c r="CM1286" s="160">
        <v>172940.28388786301</v>
      </c>
      <c r="CN1286" s="160">
        <v>20558307.106445301</v>
      </c>
      <c r="CO1286" s="160">
        <v>101772761.83593801</v>
      </c>
      <c r="CP1286" s="95">
        <v>20468199.935546901</v>
      </c>
      <c r="CQ1286" s="95">
        <v>0</v>
      </c>
      <c r="CR1286" s="95">
        <v>0</v>
      </c>
      <c r="CS1286" s="95">
        <v>0</v>
      </c>
      <c r="CT1286" s="95">
        <v>0</v>
      </c>
      <c r="CU1286" s="161">
        <v>9526425.6264877357</v>
      </c>
      <c r="CV1286" s="161">
        <v>73001851.015991256</v>
      </c>
    </row>
    <row r="1287" spans="1:100" x14ac:dyDescent="0.2">
      <c r="A1287" s="94" t="s">
        <v>70</v>
      </c>
      <c r="B1287" s="96">
        <v>39142</v>
      </c>
      <c r="C1287" s="95">
        <v>95290.911777496294</v>
      </c>
      <c r="D1287" s="95">
        <v>9.0678173659834993</v>
      </c>
      <c r="E1287" s="95">
        <v>43326.229516983003</v>
      </c>
      <c r="F1287" s="95">
        <v>30140.4327940941</v>
      </c>
      <c r="G1287" s="95">
        <v>1398.80358070135</v>
      </c>
      <c r="H1287" s="95">
        <v>992.87313844263599</v>
      </c>
      <c r="I1287" s="95">
        <v>634.51134780049301</v>
      </c>
      <c r="J1287" s="95">
        <v>29284.6522729397</v>
      </c>
      <c r="K1287" s="95">
        <v>4911.7708796858797</v>
      </c>
      <c r="L1287" s="95">
        <v>25838.388667106599</v>
      </c>
      <c r="M1287" s="95">
        <v>53795.8822202683</v>
      </c>
      <c r="N1287" s="95">
        <v>14670.0203177929</v>
      </c>
      <c r="O1287" s="95">
        <v>41580.333239555403</v>
      </c>
      <c r="P1287" s="95">
        <v>0</v>
      </c>
      <c r="Q1287" s="95">
        <v>7823.8713313937196</v>
      </c>
      <c r="R1287" s="95">
        <v>1737.94364659488</v>
      </c>
      <c r="S1287" s="95">
        <v>0</v>
      </c>
      <c r="T1287" s="95">
        <v>735.35170209407795</v>
      </c>
      <c r="U1287" s="95">
        <v>34173.638796806299</v>
      </c>
      <c r="V1287" s="95">
        <v>5752783.87182617</v>
      </c>
      <c r="W1287" s="95">
        <v>618.50531696528196</v>
      </c>
      <c r="X1287" s="95">
        <v>3387235.0804138202</v>
      </c>
      <c r="Y1287" s="95">
        <v>2076964.7229919401</v>
      </c>
      <c r="Z1287" s="95">
        <v>270017.32907104498</v>
      </c>
      <c r="AA1287" s="95">
        <v>129455.610733986</v>
      </c>
      <c r="AB1287" s="95">
        <v>85290.269022941604</v>
      </c>
      <c r="AC1287" s="95">
        <v>10559331.260742201</v>
      </c>
      <c r="AD1287" s="95">
        <v>754866.32884979201</v>
      </c>
      <c r="AE1287" s="95">
        <v>1191678.05895996</v>
      </c>
      <c r="AF1287" s="95">
        <v>2961084.6499328599</v>
      </c>
      <c r="AG1287" s="95">
        <v>1977833.8031005899</v>
      </c>
      <c r="AH1287" s="95">
        <v>2076420.86845398</v>
      </c>
      <c r="AI1287" s="95">
        <v>0</v>
      </c>
      <c r="AJ1287" s="95">
        <v>931432.70615386998</v>
      </c>
      <c r="AK1287" s="95">
        <v>278863.22769546497</v>
      </c>
      <c r="AL1287" s="95">
        <v>0</v>
      </c>
      <c r="AM1287" s="95">
        <v>118978.64707469899</v>
      </c>
      <c r="AN1287" s="95">
        <v>11274135.611206099</v>
      </c>
      <c r="AO1287" s="95">
        <v>45574552.909179702</v>
      </c>
      <c r="AP1287" s="95">
        <v>5866.4801469445201</v>
      </c>
      <c r="AQ1287" s="95">
        <v>25265471.588378899</v>
      </c>
      <c r="AR1287" s="95">
        <v>15438702.087646499</v>
      </c>
      <c r="AS1287" s="95">
        <v>1919156.3582916299</v>
      </c>
      <c r="AT1287" s="95">
        <v>903525.51292419399</v>
      </c>
      <c r="AU1287" s="95">
        <v>594458.21494293201</v>
      </c>
      <c r="AV1287" s="95">
        <v>27952219.795654301</v>
      </c>
      <c r="AW1287" s="95">
        <v>1955540.7814941399</v>
      </c>
      <c r="AX1287" s="95">
        <v>9829344.4948730506</v>
      </c>
      <c r="AY1287" s="95">
        <v>23501588.361816399</v>
      </c>
      <c r="AZ1287" s="95">
        <v>14263120.303100601</v>
      </c>
      <c r="BA1287" s="95">
        <v>16071202.998291001</v>
      </c>
      <c r="BB1287" s="95">
        <v>0</v>
      </c>
      <c r="BC1287" s="95">
        <v>7069448.97058105</v>
      </c>
      <c r="BD1287" s="95">
        <v>1940866.40144348</v>
      </c>
      <c r="BE1287" s="95">
        <v>0</v>
      </c>
      <c r="BF1287" s="95">
        <v>859050.62918090797</v>
      </c>
      <c r="BG1287" s="95">
        <v>29800435.7038574</v>
      </c>
      <c r="BH1287" s="95">
        <v>11542703.7147217</v>
      </c>
      <c r="BI1287" s="95">
        <v>898.24840100854601</v>
      </c>
      <c r="BJ1287" s="95">
        <v>9052491.3642578106</v>
      </c>
      <c r="BK1287" s="95">
        <v>6115654.4617919903</v>
      </c>
      <c r="BL1287" s="95">
        <v>0</v>
      </c>
      <c r="BM1287" s="95">
        <v>0</v>
      </c>
      <c r="BN1287" s="95">
        <v>0</v>
      </c>
      <c r="BO1287" s="95">
        <v>0</v>
      </c>
      <c r="BP1287" s="95">
        <v>0</v>
      </c>
      <c r="BQ1287" s="95">
        <v>0</v>
      </c>
      <c r="BR1287" s="95">
        <v>7953329.7318725605</v>
      </c>
      <c r="BS1287" s="95">
        <v>6039719.1528930701</v>
      </c>
      <c r="BT1287" s="95">
        <v>3130548.1669616699</v>
      </c>
      <c r="BU1287" s="95">
        <v>0</v>
      </c>
      <c r="BV1287" s="95">
        <v>3442426.88745117</v>
      </c>
      <c r="BW1287" s="95">
        <v>215128.92580223101</v>
      </c>
      <c r="BX1287" s="95">
        <v>0</v>
      </c>
      <c r="BY1287" s="95">
        <v>0</v>
      </c>
      <c r="BZ1287" s="95">
        <v>0</v>
      </c>
      <c r="CA1287" s="95">
        <v>138620.385210037</v>
      </c>
      <c r="CB1287" s="95">
        <v>9139281.7829589806</v>
      </c>
      <c r="CC1287" s="95">
        <v>70797748.481445298</v>
      </c>
      <c r="CD1287" s="95">
        <v>20606076.3669434</v>
      </c>
      <c r="CE1287" s="95">
        <v>2413.1104257106799</v>
      </c>
      <c r="CF1287" s="95">
        <v>404655.49176025402</v>
      </c>
      <c r="CG1287" s="95">
        <v>2846307.05047607</v>
      </c>
      <c r="CH1287" s="95">
        <v>0</v>
      </c>
      <c r="CI1287" s="95">
        <v>141013.031806946</v>
      </c>
      <c r="CJ1287" s="95">
        <v>9541710.4639892597</v>
      </c>
      <c r="CK1287" s="95">
        <v>73632740.560546905</v>
      </c>
      <c r="CL1287" s="95">
        <v>20825439.145996101</v>
      </c>
      <c r="CM1287" s="160">
        <v>174925.80163002</v>
      </c>
      <c r="CN1287" s="160">
        <v>20815621.751708999</v>
      </c>
      <c r="CO1287" s="160">
        <v>103529810.58886699</v>
      </c>
      <c r="CP1287" s="95">
        <v>20825439.145996101</v>
      </c>
      <c r="CQ1287" s="95">
        <v>0</v>
      </c>
      <c r="CR1287" s="95">
        <v>0</v>
      </c>
      <c r="CS1287" s="95">
        <v>0</v>
      </c>
      <c r="CT1287" s="95">
        <v>0</v>
      </c>
      <c r="CU1287" s="161">
        <v>9543937.2747192346</v>
      </c>
      <c r="CV1287" s="161">
        <v>73644055.531921372</v>
      </c>
    </row>
    <row r="1288" spans="1:100" x14ac:dyDescent="0.2">
      <c r="A1288" s="94" t="s">
        <v>70</v>
      </c>
      <c r="B1288" s="96">
        <v>39234</v>
      </c>
      <c r="C1288" s="95">
        <v>97642.585130691499</v>
      </c>
      <c r="D1288" s="95">
        <v>7.7918235169490799</v>
      </c>
      <c r="E1288" s="95">
        <v>41664.973211288503</v>
      </c>
      <c r="F1288" s="95">
        <v>29696.915455818202</v>
      </c>
      <c r="G1288" s="95">
        <v>1549.40041448176</v>
      </c>
      <c r="H1288" s="95">
        <v>876.763580232859</v>
      </c>
      <c r="I1288" s="95">
        <v>549.52932482957794</v>
      </c>
      <c r="J1288" s="95">
        <v>30780.0687072277</v>
      </c>
      <c r="K1288" s="95">
        <v>4017.4994738996002</v>
      </c>
      <c r="L1288" s="95">
        <v>25525.8058507442</v>
      </c>
      <c r="M1288" s="95">
        <v>54249.025664806402</v>
      </c>
      <c r="N1288" s="95">
        <v>14441.686160564401</v>
      </c>
      <c r="O1288" s="95">
        <v>42358.006957054102</v>
      </c>
      <c r="P1288" s="95">
        <v>0</v>
      </c>
      <c r="Q1288" s="95">
        <v>7847.5960447192201</v>
      </c>
      <c r="R1288" s="95">
        <v>1789.47893431783</v>
      </c>
      <c r="S1288" s="95">
        <v>0</v>
      </c>
      <c r="T1288" s="95">
        <v>736.84220261871803</v>
      </c>
      <c r="U1288" s="95">
        <v>34707.532606601701</v>
      </c>
      <c r="V1288" s="95">
        <v>5899961.7793579102</v>
      </c>
      <c r="W1288" s="95">
        <v>847.58681599795796</v>
      </c>
      <c r="X1288" s="95">
        <v>3244697.5401916499</v>
      </c>
      <c r="Y1288" s="95">
        <v>2038356.1655578599</v>
      </c>
      <c r="Z1288" s="95">
        <v>289815.74847030599</v>
      </c>
      <c r="AA1288" s="95">
        <v>115969.29115009301</v>
      </c>
      <c r="AB1288" s="95">
        <v>77079.208476066604</v>
      </c>
      <c r="AC1288" s="95">
        <v>10915618.803833</v>
      </c>
      <c r="AD1288" s="95">
        <v>567507.37821197498</v>
      </c>
      <c r="AE1288" s="95">
        <v>1162715.5505981401</v>
      </c>
      <c r="AF1288" s="95">
        <v>2991515.54760742</v>
      </c>
      <c r="AG1288" s="95">
        <v>1951424.5229187</v>
      </c>
      <c r="AH1288" s="95">
        <v>2105459.0354919401</v>
      </c>
      <c r="AI1288" s="95">
        <v>0</v>
      </c>
      <c r="AJ1288" s="95">
        <v>945080.26261901902</v>
      </c>
      <c r="AK1288" s="95">
        <v>285094.23498153698</v>
      </c>
      <c r="AL1288" s="95">
        <v>0</v>
      </c>
      <c r="AM1288" s="95">
        <v>120880.61914539299</v>
      </c>
      <c r="AN1288" s="95">
        <v>11494438.1553955</v>
      </c>
      <c r="AO1288" s="95">
        <v>47216075.176757798</v>
      </c>
      <c r="AP1288" s="95">
        <v>7720.3427485823604</v>
      </c>
      <c r="AQ1288" s="95">
        <v>24519232.1708984</v>
      </c>
      <c r="AR1288" s="95">
        <v>15253483.361083999</v>
      </c>
      <c r="AS1288" s="95">
        <v>2056247.76119995</v>
      </c>
      <c r="AT1288" s="95">
        <v>816172.16871643101</v>
      </c>
      <c r="AU1288" s="95">
        <v>538547.36928558396</v>
      </c>
      <c r="AV1288" s="95">
        <v>29600552.629150402</v>
      </c>
      <c r="AW1288" s="95">
        <v>1484975.9873046901</v>
      </c>
      <c r="AX1288" s="95">
        <v>9710082.0745849591</v>
      </c>
      <c r="AY1288" s="95">
        <v>23966924.097900402</v>
      </c>
      <c r="AZ1288" s="95">
        <v>14232086.196777301</v>
      </c>
      <c r="BA1288" s="95">
        <v>16433104.6013184</v>
      </c>
      <c r="BB1288" s="95">
        <v>0</v>
      </c>
      <c r="BC1288" s="95">
        <v>7241797.9260253897</v>
      </c>
      <c r="BD1288" s="95">
        <v>1993112.3049621601</v>
      </c>
      <c r="BE1288" s="95">
        <v>0</v>
      </c>
      <c r="BF1288" s="95">
        <v>875685.50955200195</v>
      </c>
      <c r="BG1288" s="95">
        <v>30647333.817138702</v>
      </c>
      <c r="BH1288" s="95">
        <v>11959896.5506592</v>
      </c>
      <c r="BI1288" s="95">
        <v>769.06189761310804</v>
      </c>
      <c r="BJ1288" s="95">
        <v>8843602.14135742</v>
      </c>
      <c r="BK1288" s="95">
        <v>6041355.7841796903</v>
      </c>
      <c r="BL1288" s="95">
        <v>0</v>
      </c>
      <c r="BM1288" s="95">
        <v>0</v>
      </c>
      <c r="BN1288" s="95">
        <v>0</v>
      </c>
      <c r="BO1288" s="95">
        <v>0</v>
      </c>
      <c r="BP1288" s="95">
        <v>0</v>
      </c>
      <c r="BQ1288" s="95">
        <v>0</v>
      </c>
      <c r="BR1288" s="95">
        <v>8067676.0400390597</v>
      </c>
      <c r="BS1288" s="95">
        <v>6024975.9567260696</v>
      </c>
      <c r="BT1288" s="95">
        <v>3200510.8550415002</v>
      </c>
      <c r="BU1288" s="95">
        <v>0</v>
      </c>
      <c r="BV1288" s="95">
        <v>3508394.4473877</v>
      </c>
      <c r="BW1288" s="95">
        <v>222673.68988990801</v>
      </c>
      <c r="BX1288" s="95">
        <v>0</v>
      </c>
      <c r="BY1288" s="95">
        <v>0</v>
      </c>
      <c r="BZ1288" s="95">
        <v>0</v>
      </c>
      <c r="CA1288" s="95">
        <v>139554.96927642799</v>
      </c>
      <c r="CB1288" s="95">
        <v>9175501.3548584003</v>
      </c>
      <c r="CC1288" s="95">
        <v>71771894.916015595</v>
      </c>
      <c r="CD1288" s="95">
        <v>20788065.979003899</v>
      </c>
      <c r="CE1288" s="95">
        <v>2457.7036333978199</v>
      </c>
      <c r="CF1288" s="95">
        <v>408233.62049865699</v>
      </c>
      <c r="CG1288" s="95">
        <v>2889260.5478210398</v>
      </c>
      <c r="CH1288" s="95">
        <v>0</v>
      </c>
      <c r="CI1288" s="95">
        <v>141992.110767365</v>
      </c>
      <c r="CJ1288" s="95">
        <v>9581110.3767089806</v>
      </c>
      <c r="CK1288" s="95">
        <v>74650491.215820298</v>
      </c>
      <c r="CL1288" s="95">
        <v>21012091.979980499</v>
      </c>
      <c r="CM1288" s="160">
        <v>176410.93846702599</v>
      </c>
      <c r="CN1288" s="160">
        <v>21094197.715576202</v>
      </c>
      <c r="CO1288" s="160">
        <v>105369188.97949199</v>
      </c>
      <c r="CP1288" s="95">
        <v>21012091.979980499</v>
      </c>
      <c r="CQ1288" s="95">
        <v>0</v>
      </c>
      <c r="CR1288" s="95">
        <v>0</v>
      </c>
      <c r="CS1288" s="95">
        <v>0</v>
      </c>
      <c r="CT1288" s="95">
        <v>0</v>
      </c>
      <c r="CU1288" s="161">
        <v>9583734.9753570575</v>
      </c>
      <c r="CV1288" s="161">
        <v>74661155.46383664</v>
      </c>
    </row>
    <row r="1289" spans="1:100" x14ac:dyDescent="0.2">
      <c r="A1289" s="94" t="s">
        <v>70</v>
      </c>
      <c r="B1289" s="96">
        <v>39326</v>
      </c>
      <c r="C1289" s="95">
        <v>99920.814293861404</v>
      </c>
      <c r="D1289" s="95">
        <v>9.3898823049385101</v>
      </c>
      <c r="E1289" s="95">
        <v>40993.896975994103</v>
      </c>
      <c r="F1289" s="95">
        <v>29660.9234602451</v>
      </c>
      <c r="G1289" s="95">
        <v>1757.5069218725</v>
      </c>
      <c r="H1289" s="95">
        <v>756.299652121961</v>
      </c>
      <c r="I1289" s="95">
        <v>471.92936816066498</v>
      </c>
      <c r="J1289" s="95">
        <v>31760.943552255601</v>
      </c>
      <c r="K1289" s="95">
        <v>3482.55390158296</v>
      </c>
      <c r="L1289" s="95">
        <v>25154.573610544201</v>
      </c>
      <c r="M1289" s="95">
        <v>54623.729737281799</v>
      </c>
      <c r="N1289" s="95">
        <v>14233.7558627129</v>
      </c>
      <c r="O1289" s="95">
        <v>43387.942611217499</v>
      </c>
      <c r="P1289" s="95">
        <v>0</v>
      </c>
      <c r="Q1289" s="95">
        <v>7813.4583575725601</v>
      </c>
      <c r="R1289" s="95">
        <v>1863.3043453842399</v>
      </c>
      <c r="S1289" s="95">
        <v>0</v>
      </c>
      <c r="T1289" s="95">
        <v>720.87133894860699</v>
      </c>
      <c r="U1289" s="95">
        <v>35316.510777950301</v>
      </c>
      <c r="V1289" s="95">
        <v>6045703.6918334998</v>
      </c>
      <c r="W1289" s="95">
        <v>623.46367109566904</v>
      </c>
      <c r="X1289" s="95">
        <v>3162895.8185729999</v>
      </c>
      <c r="Y1289" s="95">
        <v>2014780.6546020501</v>
      </c>
      <c r="Z1289" s="95">
        <v>311199.39468383801</v>
      </c>
      <c r="AA1289" s="95">
        <v>98133.462210655198</v>
      </c>
      <c r="AB1289" s="95">
        <v>64525.2031860352</v>
      </c>
      <c r="AC1289" s="95">
        <v>11102294.4880371</v>
      </c>
      <c r="AD1289" s="95">
        <v>519659.73358154303</v>
      </c>
      <c r="AE1289" s="95">
        <v>1151890.8567810101</v>
      </c>
      <c r="AF1289" s="95">
        <v>3010862.8568115202</v>
      </c>
      <c r="AG1289" s="95">
        <v>1929373.39299011</v>
      </c>
      <c r="AH1289" s="95">
        <v>2167013.6969299298</v>
      </c>
      <c r="AI1289" s="95">
        <v>0</v>
      </c>
      <c r="AJ1289" s="95">
        <v>939114.48065948498</v>
      </c>
      <c r="AK1289" s="95">
        <v>296712.91196441703</v>
      </c>
      <c r="AL1289" s="95">
        <v>0</v>
      </c>
      <c r="AM1289" s="95">
        <v>113260.430623055</v>
      </c>
      <c r="AN1289" s="95">
        <v>11697585.435058599</v>
      </c>
      <c r="AO1289" s="95">
        <v>48839194.09375</v>
      </c>
      <c r="AP1289" s="95">
        <v>5909.5691838264502</v>
      </c>
      <c r="AQ1289" s="95">
        <v>23955112.254394501</v>
      </c>
      <c r="AR1289" s="95">
        <v>15186786.9139404</v>
      </c>
      <c r="AS1289" s="95">
        <v>2230264.3436279302</v>
      </c>
      <c r="AT1289" s="95">
        <v>693717.32726287795</v>
      </c>
      <c r="AU1289" s="95">
        <v>456545.46615219099</v>
      </c>
      <c r="AV1289" s="95">
        <v>30386832.4760742</v>
      </c>
      <c r="AW1289" s="95">
        <v>1372059.53369141</v>
      </c>
      <c r="AX1289" s="95">
        <v>9735839.19458008</v>
      </c>
      <c r="AY1289" s="95">
        <v>24315441.169677701</v>
      </c>
      <c r="AZ1289" s="95">
        <v>14229914.248901401</v>
      </c>
      <c r="BA1289" s="95">
        <v>17126430.010742199</v>
      </c>
      <c r="BB1289" s="95">
        <v>0</v>
      </c>
      <c r="BC1289" s="95">
        <v>7250497.2848510696</v>
      </c>
      <c r="BD1289" s="95">
        <v>2101550.48968506</v>
      </c>
      <c r="BE1289" s="95">
        <v>0</v>
      </c>
      <c r="BF1289" s="95">
        <v>837741.29710388195</v>
      </c>
      <c r="BG1289" s="95">
        <v>31747400.9609375</v>
      </c>
      <c r="BH1289" s="95">
        <v>12396598.050415</v>
      </c>
      <c r="BI1289" s="95">
        <v>1319.7167593240699</v>
      </c>
      <c r="BJ1289" s="95">
        <v>8689699.07348633</v>
      </c>
      <c r="BK1289" s="95">
        <v>5978548.85900879</v>
      </c>
      <c r="BL1289" s="95">
        <v>0</v>
      </c>
      <c r="BM1289" s="95">
        <v>0</v>
      </c>
      <c r="BN1289" s="95">
        <v>0</v>
      </c>
      <c r="BO1289" s="95">
        <v>0</v>
      </c>
      <c r="BP1289" s="95">
        <v>0</v>
      </c>
      <c r="BQ1289" s="95">
        <v>0</v>
      </c>
      <c r="BR1289" s="95">
        <v>8214912.2736206101</v>
      </c>
      <c r="BS1289" s="95">
        <v>5999202.0245971698</v>
      </c>
      <c r="BT1289" s="95">
        <v>3336287.5164184598</v>
      </c>
      <c r="BU1289" s="95">
        <v>0</v>
      </c>
      <c r="BV1289" s="95">
        <v>3549666.94744873</v>
      </c>
      <c r="BW1289" s="95">
        <v>233513.374658585</v>
      </c>
      <c r="BX1289" s="95">
        <v>0</v>
      </c>
      <c r="BY1289" s="95">
        <v>0</v>
      </c>
      <c r="BZ1289" s="95">
        <v>0</v>
      </c>
      <c r="CA1289" s="95">
        <v>140780.229881287</v>
      </c>
      <c r="CB1289" s="95">
        <v>9211015.95776367</v>
      </c>
      <c r="CC1289" s="95">
        <v>72779549.967773393</v>
      </c>
      <c r="CD1289" s="95">
        <v>21087027.705078099</v>
      </c>
      <c r="CE1289" s="95">
        <v>2509.0839796364298</v>
      </c>
      <c r="CF1289" s="95">
        <v>405384.80035400402</v>
      </c>
      <c r="CG1289" s="95">
        <v>2901910.0085144001</v>
      </c>
      <c r="CH1289" s="95">
        <v>0</v>
      </c>
      <c r="CI1289" s="95">
        <v>143293.60124015799</v>
      </c>
      <c r="CJ1289" s="95">
        <v>9616466.0998535194</v>
      </c>
      <c r="CK1289" s="95">
        <v>75711126.066406295</v>
      </c>
      <c r="CL1289" s="95">
        <v>21321366.2883301</v>
      </c>
      <c r="CM1289" s="160">
        <v>178249.60708618199</v>
      </c>
      <c r="CN1289" s="160">
        <v>21292834.528076202</v>
      </c>
      <c r="CO1289" s="160">
        <v>107366393.292969</v>
      </c>
      <c r="CP1289" s="95">
        <v>21321366.2883301</v>
      </c>
      <c r="CQ1289" s="95">
        <v>0</v>
      </c>
      <c r="CR1289" s="95">
        <v>0</v>
      </c>
      <c r="CS1289" s="95">
        <v>0</v>
      </c>
      <c r="CT1289" s="95">
        <v>0</v>
      </c>
      <c r="CU1289" s="161">
        <v>9616400.7581176739</v>
      </c>
      <c r="CV1289" s="161">
        <v>75681459.976287797</v>
      </c>
    </row>
    <row r="1290" spans="1:100" x14ac:dyDescent="0.2">
      <c r="A1290" s="94" t="s">
        <v>70</v>
      </c>
      <c r="B1290" s="96">
        <v>39417</v>
      </c>
      <c r="C1290" s="95">
        <v>102046.469667435</v>
      </c>
      <c r="D1290" s="95">
        <v>7.8345362149993898</v>
      </c>
      <c r="E1290" s="95">
        <v>39802.8722567558</v>
      </c>
      <c r="F1290" s="95">
        <v>29240.801474809599</v>
      </c>
      <c r="G1290" s="95">
        <v>1923.2850473076101</v>
      </c>
      <c r="H1290" s="95">
        <v>656.86043624579895</v>
      </c>
      <c r="I1290" s="95">
        <v>405.87526671215898</v>
      </c>
      <c r="J1290" s="95">
        <v>32685.434824466702</v>
      </c>
      <c r="K1290" s="95">
        <v>2994.1994911134202</v>
      </c>
      <c r="L1290" s="95">
        <v>24670.633511543299</v>
      </c>
      <c r="M1290" s="95">
        <v>54991.328416347496</v>
      </c>
      <c r="N1290" s="95">
        <v>14000.955748677299</v>
      </c>
      <c r="O1290" s="95">
        <v>44584.567384719798</v>
      </c>
      <c r="P1290" s="95">
        <v>0</v>
      </c>
      <c r="Q1290" s="95">
        <v>7730.5980784296999</v>
      </c>
      <c r="R1290" s="95">
        <v>1916.4051527679001</v>
      </c>
      <c r="S1290" s="95">
        <v>0</v>
      </c>
      <c r="T1290" s="95">
        <v>710.82645785063505</v>
      </c>
      <c r="U1290" s="95">
        <v>35715.561152458198</v>
      </c>
      <c r="V1290" s="95">
        <v>6160905.7852172898</v>
      </c>
      <c r="W1290" s="95">
        <v>698.76267627626703</v>
      </c>
      <c r="X1290" s="95">
        <v>3089726.9175720201</v>
      </c>
      <c r="Y1290" s="95">
        <v>1991680.86734009</v>
      </c>
      <c r="Z1290" s="95">
        <v>334818.41892242403</v>
      </c>
      <c r="AA1290" s="95">
        <v>86344.0810642242</v>
      </c>
      <c r="AB1290" s="95">
        <v>56017.613678932197</v>
      </c>
      <c r="AC1290" s="95">
        <v>11506717.2808838</v>
      </c>
      <c r="AD1290" s="95">
        <v>407373.32183074998</v>
      </c>
      <c r="AE1290" s="95">
        <v>1137334.64454651</v>
      </c>
      <c r="AF1290" s="95">
        <v>3020699.8275756799</v>
      </c>
      <c r="AG1290" s="95">
        <v>1905028.8971404999</v>
      </c>
      <c r="AH1290" s="95">
        <v>2231759.2066040002</v>
      </c>
      <c r="AI1290" s="95">
        <v>0</v>
      </c>
      <c r="AJ1290" s="95">
        <v>938975.18821716297</v>
      </c>
      <c r="AK1290" s="95">
        <v>309481.71176147502</v>
      </c>
      <c r="AL1290" s="95">
        <v>0</v>
      </c>
      <c r="AM1290" s="95">
        <v>107986.361348152</v>
      </c>
      <c r="AN1290" s="95">
        <v>11896308.427734399</v>
      </c>
      <c r="AO1290" s="95">
        <v>50276852.3056641</v>
      </c>
      <c r="AP1290" s="95">
        <v>5999.3560660481498</v>
      </c>
      <c r="AQ1290" s="95">
        <v>23587979.629638702</v>
      </c>
      <c r="AR1290" s="95">
        <v>15140538.5617676</v>
      </c>
      <c r="AS1290" s="95">
        <v>2429192.1697692899</v>
      </c>
      <c r="AT1290" s="95">
        <v>618776.27796936</v>
      </c>
      <c r="AU1290" s="95">
        <v>398995.81024169899</v>
      </c>
      <c r="AV1290" s="95">
        <v>31002585.529785201</v>
      </c>
      <c r="AW1290" s="95">
        <v>1088679.5083007801</v>
      </c>
      <c r="AX1290" s="95">
        <v>9733533.9588622991</v>
      </c>
      <c r="AY1290" s="95">
        <v>24670030.925292999</v>
      </c>
      <c r="AZ1290" s="95">
        <v>14242989.950561499</v>
      </c>
      <c r="BA1290" s="95">
        <v>17822497.745117199</v>
      </c>
      <c r="BB1290" s="95">
        <v>0</v>
      </c>
      <c r="BC1290" s="95">
        <v>7337618.4569091797</v>
      </c>
      <c r="BD1290" s="95">
        <v>2221104</v>
      </c>
      <c r="BE1290" s="95">
        <v>0</v>
      </c>
      <c r="BF1290" s="95">
        <v>803871.64881896996</v>
      </c>
      <c r="BG1290" s="95">
        <v>32641428.885986298</v>
      </c>
      <c r="BH1290" s="95">
        <v>12793626.6361084</v>
      </c>
      <c r="BI1290" s="95">
        <v>898.44196123629797</v>
      </c>
      <c r="BJ1290" s="95">
        <v>8606500.0723877009</v>
      </c>
      <c r="BK1290" s="95">
        <v>5987119.9638671903</v>
      </c>
      <c r="BL1290" s="95">
        <v>0</v>
      </c>
      <c r="BM1290" s="95">
        <v>0</v>
      </c>
      <c r="BN1290" s="95">
        <v>0</v>
      </c>
      <c r="BO1290" s="95">
        <v>0</v>
      </c>
      <c r="BP1290" s="95">
        <v>0</v>
      </c>
      <c r="BQ1290" s="95">
        <v>0</v>
      </c>
      <c r="BR1290" s="95">
        <v>8342618.5278320303</v>
      </c>
      <c r="BS1290" s="95">
        <v>5984521.2240600605</v>
      </c>
      <c r="BT1290" s="95">
        <v>3470297.0291442899</v>
      </c>
      <c r="BU1290" s="95">
        <v>0</v>
      </c>
      <c r="BV1290" s="95">
        <v>3613314.0100402799</v>
      </c>
      <c r="BW1290" s="95">
        <v>256299.66633987401</v>
      </c>
      <c r="BX1290" s="95">
        <v>0</v>
      </c>
      <c r="BY1290" s="95">
        <v>0</v>
      </c>
      <c r="BZ1290" s="95">
        <v>0</v>
      </c>
      <c r="CA1290" s="95">
        <v>141793.24333572399</v>
      </c>
      <c r="CB1290" s="95">
        <v>9253261.39453125</v>
      </c>
      <c r="CC1290" s="95">
        <v>73928761.1640625</v>
      </c>
      <c r="CD1290" s="95">
        <v>21403296.489502002</v>
      </c>
      <c r="CE1290" s="95">
        <v>2532.2246697545102</v>
      </c>
      <c r="CF1290" s="95">
        <v>416710.54476928699</v>
      </c>
      <c r="CG1290" s="95">
        <v>3022629.0173645001</v>
      </c>
      <c r="CH1290" s="95">
        <v>0</v>
      </c>
      <c r="CI1290" s="95">
        <v>144354.874166489</v>
      </c>
      <c r="CJ1290" s="95">
        <v>9671045.15551758</v>
      </c>
      <c r="CK1290" s="95">
        <v>76944612.041992202</v>
      </c>
      <c r="CL1290" s="95">
        <v>21658379.459472701</v>
      </c>
      <c r="CM1290" s="160">
        <v>179831.561981201</v>
      </c>
      <c r="CN1290" s="160">
        <v>21579752.9611816</v>
      </c>
      <c r="CO1290" s="160">
        <v>109472576.462891</v>
      </c>
      <c r="CP1290" s="95">
        <v>21658379.459472701</v>
      </c>
      <c r="CQ1290" s="95">
        <v>0</v>
      </c>
      <c r="CR1290" s="95">
        <v>0</v>
      </c>
      <c r="CS1290" s="95">
        <v>0</v>
      </c>
      <c r="CT1290" s="95">
        <v>0</v>
      </c>
      <c r="CU1290" s="161">
        <v>9669971.9393005371</v>
      </c>
      <c r="CV1290" s="161">
        <v>76951390.181427002</v>
      </c>
    </row>
    <row r="1291" spans="1:100" x14ac:dyDescent="0.2">
      <c r="A1291" s="94" t="s">
        <v>70</v>
      </c>
      <c r="B1291" s="96">
        <v>39508</v>
      </c>
      <c r="C1291" s="95">
        <v>104243.19739151</v>
      </c>
      <c r="D1291" s="95">
        <v>8.06605362391565</v>
      </c>
      <c r="E1291" s="95">
        <v>38294.564386367798</v>
      </c>
      <c r="F1291" s="95">
        <v>29016.131079435301</v>
      </c>
      <c r="G1291" s="95">
        <v>2098.92837297916</v>
      </c>
      <c r="H1291" s="95">
        <v>581.81399745494105</v>
      </c>
      <c r="I1291" s="95">
        <v>359.96735092624999</v>
      </c>
      <c r="J1291" s="95">
        <v>33972.659042358398</v>
      </c>
      <c r="K1291" s="95">
        <v>2513.2009423673198</v>
      </c>
      <c r="L1291" s="95">
        <v>24475.344225168199</v>
      </c>
      <c r="M1291" s="95">
        <v>55384.195259571097</v>
      </c>
      <c r="N1291" s="95">
        <v>13764.266090273901</v>
      </c>
      <c r="O1291" s="95">
        <v>45285.033918857604</v>
      </c>
      <c r="P1291" s="95">
        <v>0</v>
      </c>
      <c r="Q1291" s="95">
        <v>7603.60815131664</v>
      </c>
      <c r="R1291" s="95">
        <v>2062.1754654347901</v>
      </c>
      <c r="S1291" s="95">
        <v>0</v>
      </c>
      <c r="T1291" s="95">
        <v>726.47006677091099</v>
      </c>
      <c r="U1291" s="95">
        <v>36453.248344898202</v>
      </c>
      <c r="V1291" s="95">
        <v>6255332.6912841797</v>
      </c>
      <c r="W1291" s="95">
        <v>819.35157772898697</v>
      </c>
      <c r="X1291" s="95">
        <v>2943323.5693664602</v>
      </c>
      <c r="Y1291" s="95">
        <v>1962431.2277679399</v>
      </c>
      <c r="Z1291" s="95">
        <v>353778.00522995001</v>
      </c>
      <c r="AA1291" s="95">
        <v>75702.962050437898</v>
      </c>
      <c r="AB1291" s="95">
        <v>48938.408132553101</v>
      </c>
      <c r="AC1291" s="95">
        <v>11767252.2969971</v>
      </c>
      <c r="AD1291" s="95">
        <v>326260.337993622</v>
      </c>
      <c r="AE1291" s="95">
        <v>1115605.6915130599</v>
      </c>
      <c r="AF1291" s="95">
        <v>3027476.3182067899</v>
      </c>
      <c r="AG1291" s="95">
        <v>1876151.7771606401</v>
      </c>
      <c r="AH1291" s="95">
        <v>2268708.9422912602</v>
      </c>
      <c r="AI1291" s="95">
        <v>0</v>
      </c>
      <c r="AJ1291" s="95">
        <v>932169.68347930897</v>
      </c>
      <c r="AK1291" s="95">
        <v>321877.55394744902</v>
      </c>
      <c r="AL1291" s="95">
        <v>0</v>
      </c>
      <c r="AM1291" s="95">
        <v>106498.49843406701</v>
      </c>
      <c r="AN1291" s="95">
        <v>12046777.767456099</v>
      </c>
      <c r="AO1291" s="95">
        <v>51577285.962890603</v>
      </c>
      <c r="AP1291" s="95">
        <v>5674.7210399508504</v>
      </c>
      <c r="AQ1291" s="95">
        <v>22675556.1101074</v>
      </c>
      <c r="AR1291" s="95">
        <v>15063831.825561499</v>
      </c>
      <c r="AS1291" s="95">
        <v>2610323.5732421898</v>
      </c>
      <c r="AT1291" s="95">
        <v>550173.33900451695</v>
      </c>
      <c r="AU1291" s="95">
        <v>354535.12266159098</v>
      </c>
      <c r="AV1291" s="95">
        <v>32816777.485595699</v>
      </c>
      <c r="AW1291" s="95">
        <v>886570.21507263195</v>
      </c>
      <c r="AX1291" s="95">
        <v>9657032.7578125</v>
      </c>
      <c r="AY1291" s="95">
        <v>25015408.353515599</v>
      </c>
      <c r="AZ1291" s="95">
        <v>14222383.657470699</v>
      </c>
      <c r="BA1291" s="95">
        <v>18328543.793212902</v>
      </c>
      <c r="BB1291" s="95">
        <v>0</v>
      </c>
      <c r="BC1291" s="95">
        <v>7370121.7994384803</v>
      </c>
      <c r="BD1291" s="95">
        <v>2343983.1354675302</v>
      </c>
      <c r="BE1291" s="95">
        <v>0</v>
      </c>
      <c r="BF1291" s="95">
        <v>802611.58386230504</v>
      </c>
      <c r="BG1291" s="95">
        <v>33624095.539550804</v>
      </c>
      <c r="BH1291" s="95">
        <v>12123403.665893599</v>
      </c>
      <c r="BI1291" s="95">
        <v>605.692399807274</v>
      </c>
      <c r="BJ1291" s="95">
        <v>7548243.0403442401</v>
      </c>
      <c r="BK1291" s="95">
        <v>5393065.43823242</v>
      </c>
      <c r="BL1291" s="95">
        <v>0</v>
      </c>
      <c r="BM1291" s="95">
        <v>0</v>
      </c>
      <c r="BN1291" s="95">
        <v>0</v>
      </c>
      <c r="BO1291" s="95">
        <v>0</v>
      </c>
      <c r="BP1291" s="95">
        <v>0</v>
      </c>
      <c r="BQ1291" s="95">
        <v>0</v>
      </c>
      <c r="BR1291" s="95">
        <v>7561871.8627319299</v>
      </c>
      <c r="BS1291" s="95">
        <v>5343680.7893676804</v>
      </c>
      <c r="BT1291" s="95">
        <v>3566967.0620727502</v>
      </c>
      <c r="BU1291" s="95">
        <v>0</v>
      </c>
      <c r="BV1291" s="95">
        <v>3228024.4024047898</v>
      </c>
      <c r="BW1291" s="95">
        <v>270729.81811523403</v>
      </c>
      <c r="BX1291" s="95">
        <v>0</v>
      </c>
      <c r="BY1291" s="95">
        <v>0</v>
      </c>
      <c r="BZ1291" s="95">
        <v>0</v>
      </c>
      <c r="CA1291" s="95">
        <v>142483.595363617</v>
      </c>
      <c r="CB1291" s="95">
        <v>9191028.1781005897</v>
      </c>
      <c r="CC1291" s="95">
        <v>74393824.231445298</v>
      </c>
      <c r="CD1291" s="95">
        <v>19685282.051513702</v>
      </c>
      <c r="CE1291" s="95">
        <v>2705.7172452807399</v>
      </c>
      <c r="CF1291" s="95">
        <v>425795.90385055501</v>
      </c>
      <c r="CG1291" s="95">
        <v>3130331.0395507799</v>
      </c>
      <c r="CH1291" s="95">
        <v>0</v>
      </c>
      <c r="CI1291" s="95">
        <v>145170.58370590201</v>
      </c>
      <c r="CJ1291" s="95">
        <v>9620621.0783691406</v>
      </c>
      <c r="CK1291" s="95">
        <v>77507537.717773393</v>
      </c>
      <c r="CL1291" s="95">
        <v>19961833.814697299</v>
      </c>
      <c r="CM1291" s="160">
        <v>181378.23508262599</v>
      </c>
      <c r="CN1291" s="160">
        <v>21692884.100097701</v>
      </c>
      <c r="CO1291" s="160">
        <v>111162689.95117199</v>
      </c>
      <c r="CP1291" s="95">
        <v>19961833.814697299</v>
      </c>
      <c r="CQ1291" s="95">
        <v>0</v>
      </c>
      <c r="CR1291" s="95">
        <v>0</v>
      </c>
      <c r="CS1291" s="95">
        <v>0</v>
      </c>
      <c r="CT1291" s="95">
        <v>0</v>
      </c>
      <c r="CU1291" s="161">
        <v>9616824.0819511451</v>
      </c>
      <c r="CV1291" s="161">
        <v>77524155.270996079</v>
      </c>
    </row>
    <row r="1292" spans="1:100" x14ac:dyDescent="0.2">
      <c r="A1292" s="94" t="s">
        <v>70</v>
      </c>
      <c r="B1292" s="96">
        <v>39600</v>
      </c>
      <c r="C1292" s="95">
        <v>105719.778980255</v>
      </c>
      <c r="D1292" s="95">
        <v>8.7260092688957194</v>
      </c>
      <c r="E1292" s="95">
        <v>37188.776108264901</v>
      </c>
      <c r="F1292" s="95">
        <v>28527.226386070299</v>
      </c>
      <c r="G1292" s="95">
        <v>2225.4587529003602</v>
      </c>
      <c r="H1292" s="95">
        <v>498.877474233508</v>
      </c>
      <c r="I1292" s="95">
        <v>311.23545534536203</v>
      </c>
      <c r="J1292" s="95">
        <v>35076.927057266199</v>
      </c>
      <c r="K1292" s="95">
        <v>2060.36309301853</v>
      </c>
      <c r="L1292" s="95">
        <v>24527.047118187002</v>
      </c>
      <c r="M1292" s="95">
        <v>55602.679875850699</v>
      </c>
      <c r="N1292" s="95">
        <v>13641.4001181126</v>
      </c>
      <c r="O1292" s="95">
        <v>45856.363026142099</v>
      </c>
      <c r="P1292" s="95">
        <v>0</v>
      </c>
      <c r="Q1292" s="95">
        <v>7479.1652514934503</v>
      </c>
      <c r="R1292" s="95">
        <v>2135.2117254435998</v>
      </c>
      <c r="S1292" s="95">
        <v>0</v>
      </c>
      <c r="T1292" s="95">
        <v>718.84555114060595</v>
      </c>
      <c r="U1292" s="95">
        <v>37083.819012641899</v>
      </c>
      <c r="V1292" s="95">
        <v>6347353.7316894503</v>
      </c>
      <c r="W1292" s="95">
        <v>490.82130588963599</v>
      </c>
      <c r="X1292" s="95">
        <v>2855865.8222045898</v>
      </c>
      <c r="Y1292" s="95">
        <v>1931641.0561218299</v>
      </c>
      <c r="Z1292" s="95">
        <v>369595.377944946</v>
      </c>
      <c r="AA1292" s="95">
        <v>66111.934762954697</v>
      </c>
      <c r="AB1292" s="95">
        <v>43561.422949314103</v>
      </c>
      <c r="AC1292" s="95">
        <v>12085329.9772949</v>
      </c>
      <c r="AD1292" s="95">
        <v>262710.40917968802</v>
      </c>
      <c r="AE1292" s="95">
        <v>1110027.5377807601</v>
      </c>
      <c r="AF1292" s="95">
        <v>3038539.7015991202</v>
      </c>
      <c r="AG1292" s="95">
        <v>1850785.45106506</v>
      </c>
      <c r="AH1292" s="95">
        <v>2304540.6591491699</v>
      </c>
      <c r="AI1292" s="95">
        <v>0</v>
      </c>
      <c r="AJ1292" s="95">
        <v>918415.90126037598</v>
      </c>
      <c r="AK1292" s="95">
        <v>330962.54240035999</v>
      </c>
      <c r="AL1292" s="95">
        <v>0</v>
      </c>
      <c r="AM1292" s="95">
        <v>104192.14862251301</v>
      </c>
      <c r="AN1292" s="95">
        <v>12334860.3364258</v>
      </c>
      <c r="AO1292" s="95">
        <v>52832872.607910201</v>
      </c>
      <c r="AP1292" s="95">
        <v>6027.4181032776796</v>
      </c>
      <c r="AQ1292" s="95">
        <v>22251089.018798798</v>
      </c>
      <c r="AR1292" s="95">
        <v>15044093.253051801</v>
      </c>
      <c r="AS1292" s="95">
        <v>2761400.57348633</v>
      </c>
      <c r="AT1292" s="95">
        <v>486464.21334075899</v>
      </c>
      <c r="AU1292" s="95">
        <v>318458.475543976</v>
      </c>
      <c r="AV1292" s="95">
        <v>34366985.255371101</v>
      </c>
      <c r="AW1292" s="95">
        <v>721250.66629791295</v>
      </c>
      <c r="AX1292" s="95">
        <v>9799865.3717040997</v>
      </c>
      <c r="AY1292" s="95">
        <v>25367150.796875</v>
      </c>
      <c r="AZ1292" s="95">
        <v>14157621.314819301</v>
      </c>
      <c r="BA1292" s="95">
        <v>18816338.386962902</v>
      </c>
      <c r="BB1292" s="95">
        <v>0</v>
      </c>
      <c r="BC1292" s="95">
        <v>7331901.38098145</v>
      </c>
      <c r="BD1292" s="95">
        <v>2448210.2846984901</v>
      </c>
      <c r="BE1292" s="95">
        <v>0</v>
      </c>
      <c r="BF1292" s="95">
        <v>794498.95968627895</v>
      </c>
      <c r="BG1292" s="95">
        <v>34729099.941406302</v>
      </c>
      <c r="BH1292" s="95">
        <v>12400060.369140601</v>
      </c>
      <c r="BI1292" s="95">
        <v>917.89884906262205</v>
      </c>
      <c r="BJ1292" s="95">
        <v>7474065.71875</v>
      </c>
      <c r="BK1292" s="95">
        <v>5332942.4470825205</v>
      </c>
      <c r="BL1292" s="95">
        <v>0</v>
      </c>
      <c r="BM1292" s="95">
        <v>0</v>
      </c>
      <c r="BN1292" s="95">
        <v>0</v>
      </c>
      <c r="BO1292" s="95">
        <v>0</v>
      </c>
      <c r="BP1292" s="95">
        <v>0</v>
      </c>
      <c r="BQ1292" s="95">
        <v>0</v>
      </c>
      <c r="BR1292" s="95">
        <v>7622341.8573608398</v>
      </c>
      <c r="BS1292" s="95">
        <v>5306111.8223266602</v>
      </c>
      <c r="BT1292" s="95">
        <v>3662097.6392517099</v>
      </c>
      <c r="BU1292" s="95">
        <v>0</v>
      </c>
      <c r="BV1292" s="95">
        <v>3238415.3083190899</v>
      </c>
      <c r="BW1292" s="95">
        <v>282845.32787704503</v>
      </c>
      <c r="BX1292" s="95">
        <v>0</v>
      </c>
      <c r="BY1292" s="95">
        <v>0</v>
      </c>
      <c r="BZ1292" s="95">
        <v>0</v>
      </c>
      <c r="CA1292" s="95">
        <v>143142.04613876299</v>
      </c>
      <c r="CB1292" s="95">
        <v>9192628.1285400409</v>
      </c>
      <c r="CC1292" s="95">
        <v>75164261.6953125</v>
      </c>
      <c r="CD1292" s="95">
        <v>19867240.8898926</v>
      </c>
      <c r="CE1292" s="95">
        <v>2742.85743224621</v>
      </c>
      <c r="CF1292" s="95">
        <v>432062.24755859398</v>
      </c>
      <c r="CG1292" s="95">
        <v>3217298.1369934101</v>
      </c>
      <c r="CH1292" s="95">
        <v>0</v>
      </c>
      <c r="CI1292" s="95">
        <v>145875.91987419099</v>
      </c>
      <c r="CJ1292" s="95">
        <v>9626495.3746337909</v>
      </c>
      <c r="CK1292" s="95">
        <v>78367180.016601607</v>
      </c>
      <c r="CL1292" s="95">
        <v>20153068.548583999</v>
      </c>
      <c r="CM1292" s="160">
        <v>182576.38978385899</v>
      </c>
      <c r="CN1292" s="160">
        <v>21947816.5471191</v>
      </c>
      <c r="CO1292" s="160">
        <v>113074106.099609</v>
      </c>
      <c r="CP1292" s="95">
        <v>20153068.548583999</v>
      </c>
      <c r="CQ1292" s="95">
        <v>0</v>
      </c>
      <c r="CR1292" s="95">
        <v>0</v>
      </c>
      <c r="CS1292" s="95">
        <v>0</v>
      </c>
      <c r="CT1292" s="95">
        <v>0</v>
      </c>
      <c r="CU1292" s="161">
        <v>9624690.3760986347</v>
      </c>
      <c r="CV1292" s="161">
        <v>78381559.832305908</v>
      </c>
    </row>
    <row r="1293" spans="1:100" x14ac:dyDescent="0.2">
      <c r="A1293" s="94" t="s">
        <v>70</v>
      </c>
      <c r="B1293" s="96">
        <v>39692</v>
      </c>
      <c r="C1293" s="95">
        <v>107135.53885173801</v>
      </c>
      <c r="D1293" s="95">
        <v>7.3149837259552397</v>
      </c>
      <c r="E1293" s="95">
        <v>36065.671411037401</v>
      </c>
      <c r="F1293" s="95">
        <v>27822.1070713997</v>
      </c>
      <c r="G1293" s="95">
        <v>2320.9904863834399</v>
      </c>
      <c r="H1293" s="95">
        <v>413.78864492475998</v>
      </c>
      <c r="I1293" s="95">
        <v>251.188494918868</v>
      </c>
      <c r="J1293" s="95">
        <v>35982.215280532801</v>
      </c>
      <c r="K1293" s="95">
        <v>1741.3946952670799</v>
      </c>
      <c r="L1293" s="95">
        <v>23584.164303064299</v>
      </c>
      <c r="M1293" s="95">
        <v>55738.067242622397</v>
      </c>
      <c r="N1293" s="95">
        <v>13380.9981480837</v>
      </c>
      <c r="O1293" s="95">
        <v>46492.207224368998</v>
      </c>
      <c r="P1293" s="95">
        <v>0</v>
      </c>
      <c r="Q1293" s="95">
        <v>7409.68674659729</v>
      </c>
      <c r="R1293" s="95">
        <v>2119.6880339384102</v>
      </c>
      <c r="S1293" s="95">
        <v>0</v>
      </c>
      <c r="T1293" s="95">
        <v>699.25908782333101</v>
      </c>
      <c r="U1293" s="95">
        <v>37770.520037174203</v>
      </c>
      <c r="V1293" s="95">
        <v>6435712.0210571298</v>
      </c>
      <c r="W1293" s="95">
        <v>1083.78233388066</v>
      </c>
      <c r="X1293" s="95">
        <v>2729285.0234680199</v>
      </c>
      <c r="Y1293" s="95">
        <v>1858201.9319152799</v>
      </c>
      <c r="Z1293" s="95">
        <v>375632.07819366502</v>
      </c>
      <c r="AA1293" s="95">
        <v>55033.0392794609</v>
      </c>
      <c r="AB1293" s="95">
        <v>34180.290101051301</v>
      </c>
      <c r="AC1293" s="95">
        <v>12306593.9960938</v>
      </c>
      <c r="AD1293" s="95">
        <v>232904.10272979701</v>
      </c>
      <c r="AE1293" s="95">
        <v>1072425.93838501</v>
      </c>
      <c r="AF1293" s="95">
        <v>3047829.0725707998</v>
      </c>
      <c r="AG1293" s="95">
        <v>1809056.1158142099</v>
      </c>
      <c r="AH1293" s="95">
        <v>2318116.2439880399</v>
      </c>
      <c r="AI1293" s="95">
        <v>0</v>
      </c>
      <c r="AJ1293" s="95">
        <v>903774.44704437302</v>
      </c>
      <c r="AK1293" s="95">
        <v>329790.52836990397</v>
      </c>
      <c r="AL1293" s="95">
        <v>0</v>
      </c>
      <c r="AM1293" s="95">
        <v>102261.13428783399</v>
      </c>
      <c r="AN1293" s="95">
        <v>12591832.4954834</v>
      </c>
      <c r="AO1293" s="95">
        <v>54097278.122070298</v>
      </c>
      <c r="AP1293" s="95">
        <v>9759.2569440603293</v>
      </c>
      <c r="AQ1293" s="95">
        <v>21488521.823730499</v>
      </c>
      <c r="AR1293" s="95">
        <v>14569958.454223599</v>
      </c>
      <c r="AS1293" s="95">
        <v>2836880.7480163602</v>
      </c>
      <c r="AT1293" s="95">
        <v>406905.31547546398</v>
      </c>
      <c r="AU1293" s="95">
        <v>254990.73905944801</v>
      </c>
      <c r="AV1293" s="95">
        <v>35326850.425781302</v>
      </c>
      <c r="AW1293" s="95">
        <v>646917.82157134998</v>
      </c>
      <c r="AX1293" s="95">
        <v>9480880.7363281306</v>
      </c>
      <c r="AY1293" s="95">
        <v>25736576.013916001</v>
      </c>
      <c r="AZ1293" s="95">
        <v>13954575.2297363</v>
      </c>
      <c r="BA1293" s="95">
        <v>19130205.282470699</v>
      </c>
      <c r="BB1293" s="95">
        <v>0</v>
      </c>
      <c r="BC1293" s="95">
        <v>7276295.8984985398</v>
      </c>
      <c r="BD1293" s="95">
        <v>2457401.9082946801</v>
      </c>
      <c r="BE1293" s="95">
        <v>0</v>
      </c>
      <c r="BF1293" s="95">
        <v>796130.69301605201</v>
      </c>
      <c r="BG1293" s="95">
        <v>35953676.923828103</v>
      </c>
      <c r="BH1293" s="95">
        <v>12638429.8083496</v>
      </c>
      <c r="BI1293" s="95">
        <v>695.76084722578503</v>
      </c>
      <c r="BJ1293" s="95">
        <v>7242891.9447631799</v>
      </c>
      <c r="BK1293" s="95">
        <v>5156483.9052123995</v>
      </c>
      <c r="BL1293" s="95">
        <v>0</v>
      </c>
      <c r="BM1293" s="95">
        <v>0</v>
      </c>
      <c r="BN1293" s="95">
        <v>0</v>
      </c>
      <c r="BO1293" s="95">
        <v>0</v>
      </c>
      <c r="BP1293" s="95">
        <v>0</v>
      </c>
      <c r="BQ1293" s="95">
        <v>0</v>
      </c>
      <c r="BR1293" s="95">
        <v>7733396.0319213904</v>
      </c>
      <c r="BS1293" s="95">
        <v>5220845.6826171903</v>
      </c>
      <c r="BT1293" s="95">
        <v>3721464.5367431599</v>
      </c>
      <c r="BU1293" s="95">
        <v>0</v>
      </c>
      <c r="BV1293" s="95">
        <v>3225292.4073791499</v>
      </c>
      <c r="BW1293" s="95">
        <v>283480.21548843401</v>
      </c>
      <c r="BX1293" s="95">
        <v>0</v>
      </c>
      <c r="BY1293" s="95">
        <v>0</v>
      </c>
      <c r="BZ1293" s="95">
        <v>0</v>
      </c>
      <c r="CA1293" s="95">
        <v>143144.73448944101</v>
      </c>
      <c r="CB1293" s="95">
        <v>9148006.6618652306</v>
      </c>
      <c r="CC1293" s="95">
        <v>75513068.817382798</v>
      </c>
      <c r="CD1293" s="95">
        <v>19871123.411377002</v>
      </c>
      <c r="CE1293" s="95">
        <v>2736.9249660968799</v>
      </c>
      <c r="CF1293" s="95">
        <v>434653.47540664702</v>
      </c>
      <c r="CG1293" s="95">
        <v>3277472.1208801302</v>
      </c>
      <c r="CH1293" s="95">
        <v>0</v>
      </c>
      <c r="CI1293" s="95">
        <v>145886.83505821199</v>
      </c>
      <c r="CJ1293" s="95">
        <v>9586503.2136230506</v>
      </c>
      <c r="CK1293" s="95">
        <v>78816635.202148393</v>
      </c>
      <c r="CL1293" s="95">
        <v>20152865.8898926</v>
      </c>
      <c r="CM1293" s="160">
        <v>183234.66077613799</v>
      </c>
      <c r="CN1293" s="160">
        <v>22131429.849609401</v>
      </c>
      <c r="CO1293" s="160">
        <v>114686736.78027301</v>
      </c>
      <c r="CP1293" s="95">
        <v>20152865.8898926</v>
      </c>
      <c r="CQ1293" s="95">
        <v>0</v>
      </c>
      <c r="CR1293" s="95">
        <v>0</v>
      </c>
      <c r="CS1293" s="95">
        <v>0</v>
      </c>
      <c r="CT1293" s="95">
        <v>0</v>
      </c>
      <c r="CU1293" s="161">
        <v>9582660.1372718774</v>
      </c>
      <c r="CV1293" s="161">
        <v>78790540.938262925</v>
      </c>
    </row>
    <row r="1294" spans="1:100" x14ac:dyDescent="0.2">
      <c r="A1294" s="94" t="s">
        <v>70</v>
      </c>
      <c r="B1294" s="96">
        <v>39783</v>
      </c>
      <c r="C1294" s="95">
        <v>107451.095896721</v>
      </c>
      <c r="D1294" s="95">
        <v>7.8710022509912996</v>
      </c>
      <c r="E1294" s="95">
        <v>35043.663447856903</v>
      </c>
      <c r="F1294" s="95">
        <v>27258.338490963</v>
      </c>
      <c r="G1294" s="95">
        <v>2498.4411321878401</v>
      </c>
      <c r="H1294" s="95">
        <v>355.99387379735703</v>
      </c>
      <c r="I1294" s="95">
        <v>213.95535657554899</v>
      </c>
      <c r="J1294" s="95">
        <v>36774.3200836182</v>
      </c>
      <c r="K1294" s="95">
        <v>1463.46292583644</v>
      </c>
      <c r="L1294" s="95">
        <v>23149.413266181899</v>
      </c>
      <c r="M1294" s="95">
        <v>55451.2262134552</v>
      </c>
      <c r="N1294" s="95">
        <v>13181.6995428801</v>
      </c>
      <c r="O1294" s="95">
        <v>46741.673154354103</v>
      </c>
      <c r="P1294" s="95">
        <v>0</v>
      </c>
      <c r="Q1294" s="95">
        <v>7322.5773125290898</v>
      </c>
      <c r="R1294" s="95">
        <v>2208.5231217741998</v>
      </c>
      <c r="S1294" s="95">
        <v>0</v>
      </c>
      <c r="T1294" s="95">
        <v>710.53269495070003</v>
      </c>
      <c r="U1294" s="95">
        <v>38261.941181659698</v>
      </c>
      <c r="V1294" s="95">
        <v>6407476.1813964797</v>
      </c>
      <c r="W1294" s="95">
        <v>980.29844312369801</v>
      </c>
      <c r="X1294" s="95">
        <v>2632515.3359375</v>
      </c>
      <c r="Y1294" s="95">
        <v>1803491.3587493901</v>
      </c>
      <c r="Z1294" s="95">
        <v>397570.082241058</v>
      </c>
      <c r="AA1294" s="95">
        <v>45681.019760608702</v>
      </c>
      <c r="AB1294" s="95">
        <v>28667.517058849298</v>
      </c>
      <c r="AC1294" s="95">
        <v>12523938.0325928</v>
      </c>
      <c r="AD1294" s="95">
        <v>187820.01454544099</v>
      </c>
      <c r="AE1294" s="95">
        <v>1043288.09200287</v>
      </c>
      <c r="AF1294" s="95">
        <v>3018001.0739746098</v>
      </c>
      <c r="AG1294" s="95">
        <v>1756137.47463989</v>
      </c>
      <c r="AH1294" s="95">
        <v>2320516.8775939899</v>
      </c>
      <c r="AI1294" s="95">
        <v>0</v>
      </c>
      <c r="AJ1294" s="95">
        <v>886455.09618377697</v>
      </c>
      <c r="AK1294" s="95">
        <v>334963.953357697</v>
      </c>
      <c r="AL1294" s="95">
        <v>0</v>
      </c>
      <c r="AM1294" s="95">
        <v>104408.814393997</v>
      </c>
      <c r="AN1294" s="95">
        <v>12701782.697509799</v>
      </c>
      <c r="AO1294" s="95">
        <v>54315506.596679702</v>
      </c>
      <c r="AP1294" s="95">
        <v>9173.9523725509607</v>
      </c>
      <c r="AQ1294" s="95">
        <v>20711578.6318359</v>
      </c>
      <c r="AR1294" s="95">
        <v>14120023.8586426</v>
      </c>
      <c r="AS1294" s="95">
        <v>2999493.6959228502</v>
      </c>
      <c r="AT1294" s="95">
        <v>338906.47439575201</v>
      </c>
      <c r="AU1294" s="95">
        <v>210951.31088256801</v>
      </c>
      <c r="AV1294" s="95">
        <v>35970036.012207001</v>
      </c>
      <c r="AW1294" s="95">
        <v>530300.99338531506</v>
      </c>
      <c r="AX1294" s="95">
        <v>9299898.1384277306</v>
      </c>
      <c r="AY1294" s="95">
        <v>25661979.673339799</v>
      </c>
      <c r="AZ1294" s="95">
        <v>13594180.1676025</v>
      </c>
      <c r="BA1294" s="95">
        <v>19250569.693603501</v>
      </c>
      <c r="BB1294" s="95">
        <v>0</v>
      </c>
      <c r="BC1294" s="95">
        <v>7170457.8915405301</v>
      </c>
      <c r="BD1294" s="95">
        <v>2505302.9647216802</v>
      </c>
      <c r="BE1294" s="95">
        <v>0</v>
      </c>
      <c r="BF1294" s="95">
        <v>805646.41773986805</v>
      </c>
      <c r="BG1294" s="95">
        <v>36884941.0859375</v>
      </c>
      <c r="BH1294" s="95">
        <v>12776372.990234399</v>
      </c>
      <c r="BI1294" s="95">
        <v>1266.8645994365199</v>
      </c>
      <c r="BJ1294" s="95">
        <v>7039565.5636596698</v>
      </c>
      <c r="BK1294" s="95">
        <v>5028126.2760620099</v>
      </c>
      <c r="BL1294" s="95">
        <v>0</v>
      </c>
      <c r="BM1294" s="95">
        <v>0</v>
      </c>
      <c r="BN1294" s="95">
        <v>0</v>
      </c>
      <c r="BO1294" s="95">
        <v>0</v>
      </c>
      <c r="BP1294" s="95">
        <v>0</v>
      </c>
      <c r="BQ1294" s="95">
        <v>0</v>
      </c>
      <c r="BR1294" s="95">
        <v>7745718.5466308603</v>
      </c>
      <c r="BS1294" s="95">
        <v>5107769.0949707003</v>
      </c>
      <c r="BT1294" s="95">
        <v>3744811.0068664602</v>
      </c>
      <c r="BU1294" s="95">
        <v>0</v>
      </c>
      <c r="BV1294" s="95">
        <v>3201567.55401611</v>
      </c>
      <c r="BW1294" s="95">
        <v>287661.623565674</v>
      </c>
      <c r="BX1294" s="95">
        <v>0</v>
      </c>
      <c r="BY1294" s="95">
        <v>0</v>
      </c>
      <c r="BZ1294" s="95">
        <v>0</v>
      </c>
      <c r="CA1294" s="95">
        <v>142395.58739280701</v>
      </c>
      <c r="CB1294" s="95">
        <v>9032998.8580322303</v>
      </c>
      <c r="CC1294" s="95">
        <v>75047000.674804702</v>
      </c>
      <c r="CD1294" s="95">
        <v>19823392.205078099</v>
      </c>
      <c r="CE1294" s="95">
        <v>2816.2736206948798</v>
      </c>
      <c r="CF1294" s="95">
        <v>439371.244113922</v>
      </c>
      <c r="CG1294" s="95">
        <v>3320067.76171875</v>
      </c>
      <c r="CH1294" s="95">
        <v>0</v>
      </c>
      <c r="CI1294" s="95">
        <v>145226.096977234</v>
      </c>
      <c r="CJ1294" s="95">
        <v>9474773.2952880897</v>
      </c>
      <c r="CK1294" s="95">
        <v>78364350.496093795</v>
      </c>
      <c r="CL1294" s="95">
        <v>20111549.934326202</v>
      </c>
      <c r="CM1294" s="160">
        <v>183214.987617493</v>
      </c>
      <c r="CN1294" s="160">
        <v>22163816.088378899</v>
      </c>
      <c r="CO1294" s="160">
        <v>115279130.53418</v>
      </c>
      <c r="CP1294" s="95">
        <v>20111549.934326202</v>
      </c>
      <c r="CQ1294" s="95">
        <v>0</v>
      </c>
      <c r="CR1294" s="95">
        <v>0</v>
      </c>
      <c r="CS1294" s="95">
        <v>0</v>
      </c>
      <c r="CT1294" s="95">
        <v>0</v>
      </c>
      <c r="CU1294" s="161">
        <v>9472370.1021461524</v>
      </c>
      <c r="CV1294" s="161">
        <v>78367068.436523452</v>
      </c>
    </row>
    <row r="1295" spans="1:100" x14ac:dyDescent="0.2">
      <c r="A1295" s="94" t="s">
        <v>70</v>
      </c>
      <c r="B1295" s="96">
        <v>39873</v>
      </c>
      <c r="C1295" s="95">
        <v>108731.108753204</v>
      </c>
      <c r="D1295" s="95">
        <v>8.0469159409403801</v>
      </c>
      <c r="E1295" s="95">
        <v>34246.833056449897</v>
      </c>
      <c r="F1295" s="95">
        <v>26667.465770006202</v>
      </c>
      <c r="G1295" s="95">
        <v>2562.7211435735198</v>
      </c>
      <c r="H1295" s="95">
        <v>289.22384643182198</v>
      </c>
      <c r="I1295" s="95">
        <v>171.318268571049</v>
      </c>
      <c r="J1295" s="95">
        <v>37459.074626445799</v>
      </c>
      <c r="K1295" s="95">
        <v>1199.8795121908199</v>
      </c>
      <c r="L1295" s="95">
        <v>22712.4072399139</v>
      </c>
      <c r="M1295" s="95">
        <v>55794.895336627997</v>
      </c>
      <c r="N1295" s="95">
        <v>13036.356308460199</v>
      </c>
      <c r="O1295" s="95">
        <v>47556.949484825098</v>
      </c>
      <c r="P1295" s="95">
        <v>0</v>
      </c>
      <c r="Q1295" s="95">
        <v>7257.6363755464599</v>
      </c>
      <c r="R1295" s="95">
        <v>2246.3106621503798</v>
      </c>
      <c r="S1295" s="95">
        <v>0</v>
      </c>
      <c r="T1295" s="95">
        <v>703.59573601186298</v>
      </c>
      <c r="U1295" s="95">
        <v>38633.606573581703</v>
      </c>
      <c r="V1295" s="95">
        <v>6432743.6171875</v>
      </c>
      <c r="W1295" s="95">
        <v>1092.97321204841</v>
      </c>
      <c r="X1295" s="95">
        <v>2544813.62432861</v>
      </c>
      <c r="Y1295" s="95">
        <v>1751688.7867279099</v>
      </c>
      <c r="Z1295" s="95">
        <v>405975.31552886998</v>
      </c>
      <c r="AA1295" s="95">
        <v>37469.474126815803</v>
      </c>
      <c r="AB1295" s="95">
        <v>22773.3259077072</v>
      </c>
      <c r="AC1295" s="95">
        <v>12707834.611206099</v>
      </c>
      <c r="AD1295" s="95">
        <v>148971.73545646699</v>
      </c>
      <c r="AE1295" s="95">
        <v>1010337.08396149</v>
      </c>
      <c r="AF1295" s="95">
        <v>3026666.6852722201</v>
      </c>
      <c r="AG1295" s="95">
        <v>1723959.62442017</v>
      </c>
      <c r="AH1295" s="95">
        <v>2351549.8776245099</v>
      </c>
      <c r="AI1295" s="95">
        <v>0</v>
      </c>
      <c r="AJ1295" s="95">
        <v>874054.381248474</v>
      </c>
      <c r="AK1295" s="95">
        <v>340531.40251922602</v>
      </c>
      <c r="AL1295" s="95">
        <v>0</v>
      </c>
      <c r="AM1295" s="95">
        <v>102944.790553093</v>
      </c>
      <c r="AN1295" s="95">
        <v>12857102.7188721</v>
      </c>
      <c r="AO1295" s="95">
        <v>55070044.464843802</v>
      </c>
      <c r="AP1295" s="95">
        <v>10645.259463071799</v>
      </c>
      <c r="AQ1295" s="95">
        <v>20102764.793945301</v>
      </c>
      <c r="AR1295" s="95">
        <v>13716240.661498999</v>
      </c>
      <c r="AS1295" s="95">
        <v>3094088.9432678199</v>
      </c>
      <c r="AT1295" s="95">
        <v>279407.40128326399</v>
      </c>
      <c r="AU1295" s="95">
        <v>169256.38143920901</v>
      </c>
      <c r="AV1295" s="95">
        <v>37254846.474121101</v>
      </c>
      <c r="AW1295" s="95">
        <v>423482.27874374401</v>
      </c>
      <c r="AX1295" s="95">
        <v>9163926.6131591797</v>
      </c>
      <c r="AY1295" s="95">
        <v>25929363.8903809</v>
      </c>
      <c r="AZ1295" s="95">
        <v>13345089.4067383</v>
      </c>
      <c r="BA1295" s="95">
        <v>19655667.181884799</v>
      </c>
      <c r="BB1295" s="95">
        <v>0</v>
      </c>
      <c r="BC1295" s="95">
        <v>7101241.6774902297</v>
      </c>
      <c r="BD1295" s="95">
        <v>2575894.6952514602</v>
      </c>
      <c r="BE1295" s="95">
        <v>0</v>
      </c>
      <c r="BF1295" s="95">
        <v>796854.78955841099</v>
      </c>
      <c r="BG1295" s="95">
        <v>37618314.796386696</v>
      </c>
      <c r="BH1295" s="95">
        <v>12896099.919677701</v>
      </c>
      <c r="BI1295" s="95">
        <v>1454.35988663137</v>
      </c>
      <c r="BJ1295" s="95">
        <v>6856502.74255371</v>
      </c>
      <c r="BK1295" s="95">
        <v>4891036.3730468797</v>
      </c>
      <c r="BL1295" s="95">
        <v>0</v>
      </c>
      <c r="BM1295" s="95">
        <v>0</v>
      </c>
      <c r="BN1295" s="95">
        <v>0</v>
      </c>
      <c r="BO1295" s="95">
        <v>0</v>
      </c>
      <c r="BP1295" s="95">
        <v>0</v>
      </c>
      <c r="BQ1295" s="95">
        <v>0</v>
      </c>
      <c r="BR1295" s="95">
        <v>7722618.4296264602</v>
      </c>
      <c r="BS1295" s="95">
        <v>5015656.5185546903</v>
      </c>
      <c r="BT1295" s="95">
        <v>3824087.6399230999</v>
      </c>
      <c r="BU1295" s="95">
        <v>0</v>
      </c>
      <c r="BV1295" s="95">
        <v>3172290.3108520498</v>
      </c>
      <c r="BW1295" s="95">
        <v>297541.42947387701</v>
      </c>
      <c r="BX1295" s="95">
        <v>0</v>
      </c>
      <c r="BY1295" s="95">
        <v>0</v>
      </c>
      <c r="BZ1295" s="95">
        <v>0</v>
      </c>
      <c r="CA1295" s="95">
        <v>142947.537994385</v>
      </c>
      <c r="CB1295" s="95">
        <v>8991782.4794921894</v>
      </c>
      <c r="CC1295" s="95">
        <v>75254061.689453095</v>
      </c>
      <c r="CD1295" s="95">
        <v>19762933.462646499</v>
      </c>
      <c r="CE1295" s="95">
        <v>2874.3186094462899</v>
      </c>
      <c r="CF1295" s="95">
        <v>443253.82533645601</v>
      </c>
      <c r="CG1295" s="95">
        <v>3358744.97406006</v>
      </c>
      <c r="CH1295" s="95">
        <v>0</v>
      </c>
      <c r="CI1295" s="95">
        <v>145804.95434570301</v>
      </c>
      <c r="CJ1295" s="95">
        <v>9433934.8349609394</v>
      </c>
      <c r="CK1295" s="95">
        <v>78608565.135742202</v>
      </c>
      <c r="CL1295" s="95">
        <v>20063431.370361298</v>
      </c>
      <c r="CM1295" s="160">
        <v>184129.88912010199</v>
      </c>
      <c r="CN1295" s="160">
        <v>22298793.431396499</v>
      </c>
      <c r="CO1295" s="160">
        <v>116209521.30957</v>
      </c>
      <c r="CP1295" s="95">
        <v>20063431.370361298</v>
      </c>
      <c r="CQ1295" s="95">
        <v>0</v>
      </c>
      <c r="CR1295" s="95">
        <v>0</v>
      </c>
      <c r="CS1295" s="95">
        <v>0</v>
      </c>
      <c r="CT1295" s="95">
        <v>0</v>
      </c>
      <c r="CU1295" s="161">
        <v>9435036.3048286457</v>
      </c>
      <c r="CV1295" s="161">
        <v>78612806.663513154</v>
      </c>
    </row>
    <row r="1296" spans="1:100" x14ac:dyDescent="0.2">
      <c r="A1296" s="94" t="s">
        <v>70</v>
      </c>
      <c r="B1296" s="96">
        <v>39965</v>
      </c>
      <c r="C1296" s="95">
        <v>110026.126034737</v>
      </c>
      <c r="D1296" s="95">
        <v>6.7629171349690296</v>
      </c>
      <c r="E1296" s="95">
        <v>33254.419717311903</v>
      </c>
      <c r="F1296" s="95">
        <v>26098.126551866499</v>
      </c>
      <c r="G1296" s="95">
        <v>2681.76254090667</v>
      </c>
      <c r="H1296" s="95">
        <v>235.122264400125</v>
      </c>
      <c r="I1296" s="95">
        <v>134.042928313836</v>
      </c>
      <c r="J1296" s="95">
        <v>38277.525824069999</v>
      </c>
      <c r="K1296" s="95">
        <v>938.94577035307896</v>
      </c>
      <c r="L1296" s="95">
        <v>22795.244883298899</v>
      </c>
      <c r="M1296" s="95">
        <v>55875.497245788603</v>
      </c>
      <c r="N1296" s="95">
        <v>12815.372055768999</v>
      </c>
      <c r="O1296" s="95">
        <v>48172.024871826201</v>
      </c>
      <c r="P1296" s="95">
        <v>0</v>
      </c>
      <c r="Q1296" s="95">
        <v>7181.4419292807597</v>
      </c>
      <c r="R1296" s="95">
        <v>2317.3079045712898</v>
      </c>
      <c r="S1296" s="95">
        <v>0</v>
      </c>
      <c r="T1296" s="95">
        <v>695.67539196461405</v>
      </c>
      <c r="U1296" s="95">
        <v>39187.830812931097</v>
      </c>
      <c r="V1296" s="95">
        <v>6488598.1074218797</v>
      </c>
      <c r="W1296" s="95">
        <v>774.00756351649795</v>
      </c>
      <c r="X1296" s="95">
        <v>2462195.5314941402</v>
      </c>
      <c r="Y1296" s="95">
        <v>1715857.02919006</v>
      </c>
      <c r="Z1296" s="95">
        <v>415822.18759155303</v>
      </c>
      <c r="AA1296" s="95">
        <v>29479.432237863501</v>
      </c>
      <c r="AB1296" s="95">
        <v>17227.9501342773</v>
      </c>
      <c r="AC1296" s="95">
        <v>12915363.087524399</v>
      </c>
      <c r="AD1296" s="95">
        <v>111816.14278507201</v>
      </c>
      <c r="AE1296" s="95">
        <v>1004385.74900055</v>
      </c>
      <c r="AF1296" s="95">
        <v>3031110.7235412602</v>
      </c>
      <c r="AG1296" s="95">
        <v>1693077.16030884</v>
      </c>
      <c r="AH1296" s="95">
        <v>2358673.7599182101</v>
      </c>
      <c r="AI1296" s="95">
        <v>0</v>
      </c>
      <c r="AJ1296" s="95">
        <v>867161.26651763904</v>
      </c>
      <c r="AK1296" s="95">
        <v>343329.58918762201</v>
      </c>
      <c r="AL1296" s="95">
        <v>0</v>
      </c>
      <c r="AM1296" s="95">
        <v>100429.321927071</v>
      </c>
      <c r="AN1296" s="95">
        <v>13012328.3703613</v>
      </c>
      <c r="AO1296" s="95">
        <v>55844288.728027299</v>
      </c>
      <c r="AP1296" s="95">
        <v>7325.7940608859099</v>
      </c>
      <c r="AQ1296" s="95">
        <v>19511210.2897949</v>
      </c>
      <c r="AR1296" s="95">
        <v>13414061.324585</v>
      </c>
      <c r="AS1296" s="95">
        <v>3178922.5604553199</v>
      </c>
      <c r="AT1296" s="95">
        <v>221026.82542419399</v>
      </c>
      <c r="AU1296" s="95">
        <v>128667.780261993</v>
      </c>
      <c r="AV1296" s="95">
        <v>38338361.316406302</v>
      </c>
      <c r="AW1296" s="95">
        <v>319977.46604919399</v>
      </c>
      <c r="AX1296" s="95">
        <v>9170080.5502929706</v>
      </c>
      <c r="AY1296" s="95">
        <v>26127854.5302734</v>
      </c>
      <c r="AZ1296" s="95">
        <v>13205648.0339355</v>
      </c>
      <c r="BA1296" s="95">
        <v>19854938.002929699</v>
      </c>
      <c r="BB1296" s="95">
        <v>0</v>
      </c>
      <c r="BC1296" s="95">
        <v>7075297.0490112295</v>
      </c>
      <c r="BD1296" s="95">
        <v>2609425.11474609</v>
      </c>
      <c r="BE1296" s="95">
        <v>0</v>
      </c>
      <c r="BF1296" s="95">
        <v>786870.633201599</v>
      </c>
      <c r="BG1296" s="95">
        <v>38464647.5400391</v>
      </c>
      <c r="BH1296" s="95">
        <v>13071002.1835938</v>
      </c>
      <c r="BI1296" s="95">
        <v>1419.6227740347399</v>
      </c>
      <c r="BJ1296" s="95">
        <v>6714995.9876709003</v>
      </c>
      <c r="BK1296" s="95">
        <v>4797934.1390991202</v>
      </c>
      <c r="BL1296" s="95">
        <v>0</v>
      </c>
      <c r="BM1296" s="95">
        <v>0</v>
      </c>
      <c r="BN1296" s="95">
        <v>0</v>
      </c>
      <c r="BO1296" s="95">
        <v>0</v>
      </c>
      <c r="BP1296" s="95">
        <v>0</v>
      </c>
      <c r="BQ1296" s="95">
        <v>0</v>
      </c>
      <c r="BR1296" s="95">
        <v>7809895.0410766602</v>
      </c>
      <c r="BS1296" s="95">
        <v>4956253.7509155301</v>
      </c>
      <c r="BT1296" s="95">
        <v>3861733.6385803199</v>
      </c>
      <c r="BU1296" s="95">
        <v>0</v>
      </c>
      <c r="BV1296" s="95">
        <v>3173982.4706726102</v>
      </c>
      <c r="BW1296" s="95">
        <v>301058.82164764398</v>
      </c>
      <c r="BX1296" s="95">
        <v>0</v>
      </c>
      <c r="BY1296" s="95">
        <v>0</v>
      </c>
      <c r="BZ1296" s="95">
        <v>0</v>
      </c>
      <c r="CA1296" s="95">
        <v>143467.94056129499</v>
      </c>
      <c r="CB1296" s="95">
        <v>8953998.6258544903</v>
      </c>
      <c r="CC1296" s="95">
        <v>75355564.452148393</v>
      </c>
      <c r="CD1296" s="95">
        <v>19783859.815429699</v>
      </c>
      <c r="CE1296" s="95">
        <v>2921.9072074294099</v>
      </c>
      <c r="CF1296" s="95">
        <v>448574.72512435901</v>
      </c>
      <c r="CG1296" s="95">
        <v>3420244.5691833501</v>
      </c>
      <c r="CH1296" s="95">
        <v>0</v>
      </c>
      <c r="CI1296" s="95">
        <v>146393.15870094299</v>
      </c>
      <c r="CJ1296" s="95">
        <v>9404178.8060302697</v>
      </c>
      <c r="CK1296" s="95">
        <v>78778590.801757798</v>
      </c>
      <c r="CL1296" s="95">
        <v>20088935.182372998</v>
      </c>
      <c r="CM1296" s="160">
        <v>185094.55016326901</v>
      </c>
      <c r="CN1296" s="160">
        <v>22458988.2099609</v>
      </c>
      <c r="CO1296" s="160">
        <v>117280445.237305</v>
      </c>
      <c r="CP1296" s="95">
        <v>20088935.182372998</v>
      </c>
      <c r="CQ1296" s="95">
        <v>0</v>
      </c>
      <c r="CR1296" s="95">
        <v>0</v>
      </c>
      <c r="CS1296" s="95">
        <v>0</v>
      </c>
      <c r="CT1296" s="95">
        <v>0</v>
      </c>
      <c r="CU1296" s="161">
        <v>9402573.3509788495</v>
      </c>
      <c r="CV1296" s="161">
        <v>78775809.021331742</v>
      </c>
    </row>
    <row r="1297" spans="1:100" x14ac:dyDescent="0.2">
      <c r="A1297" s="94" t="s">
        <v>70</v>
      </c>
      <c r="B1297" s="96">
        <v>40057</v>
      </c>
      <c r="C1297" s="95">
        <v>111549.598039627</v>
      </c>
      <c r="D1297" s="95">
        <v>5.2192744239582698</v>
      </c>
      <c r="E1297" s="95">
        <v>32505.054917335499</v>
      </c>
      <c r="F1297" s="95">
        <v>25691.0038437843</v>
      </c>
      <c r="G1297" s="95">
        <v>2850.2676624953701</v>
      </c>
      <c r="H1297" s="95">
        <v>170.00485696829901</v>
      </c>
      <c r="I1297" s="95">
        <v>94.060565376654296</v>
      </c>
      <c r="J1297" s="95">
        <v>38887.190570831299</v>
      </c>
      <c r="K1297" s="95">
        <v>708.30358998477504</v>
      </c>
      <c r="L1297" s="95">
        <v>21950.478551149401</v>
      </c>
      <c r="M1297" s="95">
        <v>56066.527711868301</v>
      </c>
      <c r="N1297" s="95">
        <v>12683.708912014999</v>
      </c>
      <c r="O1297" s="95">
        <v>48973.295354366302</v>
      </c>
      <c r="P1297" s="95">
        <v>0</v>
      </c>
      <c r="Q1297" s="95">
        <v>7183.78367775679</v>
      </c>
      <c r="R1297" s="95">
        <v>2400.8391555547701</v>
      </c>
      <c r="S1297" s="95">
        <v>0</v>
      </c>
      <c r="T1297" s="95">
        <v>704.03177904337599</v>
      </c>
      <c r="U1297" s="95">
        <v>39624.886200428002</v>
      </c>
      <c r="V1297" s="95">
        <v>6540087.3187255897</v>
      </c>
      <c r="W1297" s="95">
        <v>604.72310447692905</v>
      </c>
      <c r="X1297" s="95">
        <v>2411690.1393432599</v>
      </c>
      <c r="Y1297" s="95">
        <v>1691827.50367737</v>
      </c>
      <c r="Z1297" s="95">
        <v>423894.04057693499</v>
      </c>
      <c r="AA1297" s="95">
        <v>24087.012436151501</v>
      </c>
      <c r="AB1297" s="95">
        <v>12871.839006423999</v>
      </c>
      <c r="AC1297" s="95">
        <v>13153797.099975601</v>
      </c>
      <c r="AD1297" s="95">
        <v>84049.6219100952</v>
      </c>
      <c r="AE1297" s="95">
        <v>978649.92626190197</v>
      </c>
      <c r="AF1297" s="95">
        <v>3035195.29797363</v>
      </c>
      <c r="AG1297" s="95">
        <v>1670868.6636657701</v>
      </c>
      <c r="AH1297" s="95">
        <v>2379067.5990905799</v>
      </c>
      <c r="AI1297" s="95">
        <v>0</v>
      </c>
      <c r="AJ1297" s="95">
        <v>868932.07299804699</v>
      </c>
      <c r="AK1297" s="95">
        <v>350297.91785049398</v>
      </c>
      <c r="AL1297" s="95">
        <v>0</v>
      </c>
      <c r="AM1297" s="95">
        <v>97950.123493194595</v>
      </c>
      <c r="AN1297" s="95">
        <v>13247910.6828613</v>
      </c>
      <c r="AO1297" s="95">
        <v>56710451.416992202</v>
      </c>
      <c r="AP1297" s="95">
        <v>5551.3683744668997</v>
      </c>
      <c r="AQ1297" s="95">
        <v>19126948.206298798</v>
      </c>
      <c r="AR1297" s="95">
        <v>13321125.8123779</v>
      </c>
      <c r="AS1297" s="95">
        <v>3264888.9574890099</v>
      </c>
      <c r="AT1297" s="95">
        <v>183109.15025138899</v>
      </c>
      <c r="AU1297" s="95">
        <v>98447.014847755403</v>
      </c>
      <c r="AV1297" s="95">
        <v>39234909.2197266</v>
      </c>
      <c r="AW1297" s="95">
        <v>242021.19046592701</v>
      </c>
      <c r="AX1297" s="95">
        <v>8978395.4001464806</v>
      </c>
      <c r="AY1297" s="95">
        <v>26370682.8356934</v>
      </c>
      <c r="AZ1297" s="95">
        <v>13092261.986328101</v>
      </c>
      <c r="BA1297" s="95">
        <v>20200070.902099598</v>
      </c>
      <c r="BB1297" s="95">
        <v>0</v>
      </c>
      <c r="BC1297" s="95">
        <v>7105487.9506225605</v>
      </c>
      <c r="BD1297" s="95">
        <v>2670360.57504272</v>
      </c>
      <c r="BE1297" s="95">
        <v>0</v>
      </c>
      <c r="BF1297" s="95">
        <v>768353.447265625</v>
      </c>
      <c r="BG1297" s="95">
        <v>39439224.297363304</v>
      </c>
      <c r="BH1297" s="95">
        <v>13260172.8168945</v>
      </c>
      <c r="BI1297" s="95">
        <v>1046.4790028482701</v>
      </c>
      <c r="BJ1297" s="95">
        <v>6653325.8807983398</v>
      </c>
      <c r="BK1297" s="95">
        <v>4782396.51318359</v>
      </c>
      <c r="BL1297" s="95">
        <v>0</v>
      </c>
      <c r="BM1297" s="95">
        <v>0</v>
      </c>
      <c r="BN1297" s="95">
        <v>0</v>
      </c>
      <c r="BO1297" s="95">
        <v>0</v>
      </c>
      <c r="BP1297" s="95">
        <v>0</v>
      </c>
      <c r="BQ1297" s="95">
        <v>0</v>
      </c>
      <c r="BR1297" s="95">
        <v>7884286.1539917002</v>
      </c>
      <c r="BS1297" s="95">
        <v>4935367.50854492</v>
      </c>
      <c r="BT1297" s="95">
        <v>3928746.07562256</v>
      </c>
      <c r="BU1297" s="95">
        <v>0</v>
      </c>
      <c r="BV1297" s="95">
        <v>3205467.4262084998</v>
      </c>
      <c r="BW1297" s="95">
        <v>308198.36332702602</v>
      </c>
      <c r="BX1297" s="95">
        <v>0</v>
      </c>
      <c r="BY1297" s="95">
        <v>0</v>
      </c>
      <c r="BZ1297" s="95">
        <v>0</v>
      </c>
      <c r="CA1297" s="95">
        <v>144013.06606102001</v>
      </c>
      <c r="CB1297" s="95">
        <v>8940931.8090820294</v>
      </c>
      <c r="CC1297" s="95">
        <v>75813445.232421905</v>
      </c>
      <c r="CD1297" s="95">
        <v>19901484.620117199</v>
      </c>
      <c r="CE1297" s="95">
        <v>3024.0132403671701</v>
      </c>
      <c r="CF1297" s="95">
        <v>448645.04936599702</v>
      </c>
      <c r="CG1297" s="95">
        <v>3454728.6570129399</v>
      </c>
      <c r="CH1297" s="95">
        <v>0</v>
      </c>
      <c r="CI1297" s="95">
        <v>147039.636238098</v>
      </c>
      <c r="CJ1297" s="95">
        <v>9389411.5872802697</v>
      </c>
      <c r="CK1297" s="95">
        <v>79280217.113281295</v>
      </c>
      <c r="CL1297" s="95">
        <v>20206455.635253899</v>
      </c>
      <c r="CM1297" s="160">
        <v>186216.81210708601</v>
      </c>
      <c r="CN1297" s="160">
        <v>22630347.376464799</v>
      </c>
      <c r="CO1297" s="160">
        <v>118654527.535156</v>
      </c>
      <c r="CP1297" s="95">
        <v>20206455.635253899</v>
      </c>
      <c r="CQ1297" s="95">
        <v>0</v>
      </c>
      <c r="CR1297" s="95">
        <v>0</v>
      </c>
      <c r="CS1297" s="95">
        <v>0</v>
      </c>
      <c r="CT1297" s="95">
        <v>0</v>
      </c>
      <c r="CU1297" s="161">
        <v>9389576.8584480267</v>
      </c>
      <c r="CV1297" s="161">
        <v>79268173.889434844</v>
      </c>
    </row>
    <row r="1298" spans="1:100" x14ac:dyDescent="0.2">
      <c r="A1298" s="94" t="s">
        <v>70</v>
      </c>
      <c r="B1298" s="96">
        <v>40148</v>
      </c>
      <c r="C1298" s="95">
        <v>112789.329870224</v>
      </c>
      <c r="D1298" s="95">
        <v>4.9632335179485398</v>
      </c>
      <c r="E1298" s="95">
        <v>31664.985119581201</v>
      </c>
      <c r="F1298" s="95">
        <v>25268.290607929201</v>
      </c>
      <c r="G1298" s="95">
        <v>2966.7033638060102</v>
      </c>
      <c r="H1298" s="95">
        <v>97.653237304650204</v>
      </c>
      <c r="I1298" s="95">
        <v>53.628285692539102</v>
      </c>
      <c r="J1298" s="95">
        <v>39712.413273811297</v>
      </c>
      <c r="K1298" s="95">
        <v>528.38869923353195</v>
      </c>
      <c r="L1298" s="95">
        <v>21538.894289493601</v>
      </c>
      <c r="M1298" s="95">
        <v>56080.051542282097</v>
      </c>
      <c r="N1298" s="95">
        <v>12473.4494781494</v>
      </c>
      <c r="O1298" s="95">
        <v>49926.845816135399</v>
      </c>
      <c r="P1298" s="95">
        <v>0</v>
      </c>
      <c r="Q1298" s="95">
        <v>7129.2385717034304</v>
      </c>
      <c r="R1298" s="95">
        <v>2440.7892614603002</v>
      </c>
      <c r="S1298" s="95">
        <v>0</v>
      </c>
      <c r="T1298" s="95">
        <v>712.98816890269495</v>
      </c>
      <c r="U1298" s="95">
        <v>40261.786363124796</v>
      </c>
      <c r="V1298" s="95">
        <v>6590002.3102417002</v>
      </c>
      <c r="W1298" s="95">
        <v>644.60199121385801</v>
      </c>
      <c r="X1298" s="95">
        <v>2329889.3413696298</v>
      </c>
      <c r="Y1298" s="95">
        <v>1658627.7836303699</v>
      </c>
      <c r="Z1298" s="95">
        <v>434209.189632416</v>
      </c>
      <c r="AA1298" s="95">
        <v>13293.909844756099</v>
      </c>
      <c r="AB1298" s="95">
        <v>7476.2335373759297</v>
      </c>
      <c r="AC1298" s="95">
        <v>13320669.8394775</v>
      </c>
      <c r="AD1298" s="95">
        <v>62262.628963947303</v>
      </c>
      <c r="AE1298" s="95">
        <v>954972.79325866699</v>
      </c>
      <c r="AF1298" s="95">
        <v>3026758.7830505399</v>
      </c>
      <c r="AG1298" s="95">
        <v>1650647.7885894801</v>
      </c>
      <c r="AH1298" s="95">
        <v>2437050.9988708501</v>
      </c>
      <c r="AI1298" s="95">
        <v>0</v>
      </c>
      <c r="AJ1298" s="95">
        <v>861728.42269134498</v>
      </c>
      <c r="AK1298" s="95">
        <v>349986.19109725999</v>
      </c>
      <c r="AL1298" s="95">
        <v>0</v>
      </c>
      <c r="AM1298" s="95">
        <v>94537.574277877793</v>
      </c>
      <c r="AN1298" s="95">
        <v>13335721.9771729</v>
      </c>
      <c r="AO1298" s="95">
        <v>57715366.945800804</v>
      </c>
      <c r="AP1298" s="95">
        <v>6415.4658739566803</v>
      </c>
      <c r="AQ1298" s="95">
        <v>18713153.631591801</v>
      </c>
      <c r="AR1298" s="95">
        <v>13192678.940918</v>
      </c>
      <c r="AS1298" s="95">
        <v>3371174.5236816402</v>
      </c>
      <c r="AT1298" s="95">
        <v>101547.327845573</v>
      </c>
      <c r="AU1298" s="95">
        <v>56504.288634777098</v>
      </c>
      <c r="AV1298" s="95">
        <v>39897390.0546875</v>
      </c>
      <c r="AW1298" s="95">
        <v>181466.41044807399</v>
      </c>
      <c r="AX1298" s="95">
        <v>8880982.1805419903</v>
      </c>
      <c r="AY1298" s="95">
        <v>26540586.514404301</v>
      </c>
      <c r="AZ1298" s="95">
        <v>13054834.6240234</v>
      </c>
      <c r="BA1298" s="95">
        <v>20841012.458007801</v>
      </c>
      <c r="BB1298" s="95">
        <v>0</v>
      </c>
      <c r="BC1298" s="95">
        <v>7124628.6496582003</v>
      </c>
      <c r="BD1298" s="95">
        <v>2687412.3434753399</v>
      </c>
      <c r="BE1298" s="95">
        <v>0</v>
      </c>
      <c r="BF1298" s="95">
        <v>755948.63227844203</v>
      </c>
      <c r="BG1298" s="95">
        <v>40303634.318359397</v>
      </c>
      <c r="BH1298" s="95">
        <v>13557955.561035199</v>
      </c>
      <c r="BI1298" s="95">
        <v>1024.68445244431</v>
      </c>
      <c r="BJ1298" s="95">
        <v>6567413.33703613</v>
      </c>
      <c r="BK1298" s="95">
        <v>4749187.5017700205</v>
      </c>
      <c r="BL1298" s="95">
        <v>0</v>
      </c>
      <c r="BM1298" s="95">
        <v>0</v>
      </c>
      <c r="BN1298" s="95">
        <v>0</v>
      </c>
      <c r="BO1298" s="95">
        <v>0</v>
      </c>
      <c r="BP1298" s="95">
        <v>0</v>
      </c>
      <c r="BQ1298" s="95">
        <v>0</v>
      </c>
      <c r="BR1298" s="95">
        <v>7904765.7731323196</v>
      </c>
      <c r="BS1298" s="95">
        <v>4909138.75537109</v>
      </c>
      <c r="BT1298" s="95">
        <v>4053625.9799804701</v>
      </c>
      <c r="BU1298" s="95">
        <v>0</v>
      </c>
      <c r="BV1298" s="95">
        <v>3218271.4713134798</v>
      </c>
      <c r="BW1298" s="95">
        <v>310513.89555358898</v>
      </c>
      <c r="BX1298" s="95">
        <v>0</v>
      </c>
      <c r="BY1298" s="95">
        <v>0</v>
      </c>
      <c r="BZ1298" s="95">
        <v>0</v>
      </c>
      <c r="CA1298" s="95">
        <v>144386.09272956799</v>
      </c>
      <c r="CB1298" s="95">
        <v>8920215.5321044903</v>
      </c>
      <c r="CC1298" s="95">
        <v>76350994.667968795</v>
      </c>
      <c r="CD1298" s="95">
        <v>20135673.809570301</v>
      </c>
      <c r="CE1298" s="95">
        <v>3040.76909291744</v>
      </c>
      <c r="CF1298" s="95">
        <v>444174.81834411598</v>
      </c>
      <c r="CG1298" s="95">
        <v>3451396.7880859398</v>
      </c>
      <c r="CH1298" s="95">
        <v>0</v>
      </c>
      <c r="CI1298" s="95">
        <v>147435.36660575899</v>
      </c>
      <c r="CJ1298" s="95">
        <v>9364251.41479492</v>
      </c>
      <c r="CK1298" s="95">
        <v>79807725.841796905</v>
      </c>
      <c r="CL1298" s="95">
        <v>20447859.6335449</v>
      </c>
      <c r="CM1298" s="160">
        <v>187355.16428565999</v>
      </c>
      <c r="CN1298" s="160">
        <v>22735618.626220699</v>
      </c>
      <c r="CO1298" s="160">
        <v>120162866.82031301</v>
      </c>
      <c r="CP1298" s="95">
        <v>20447859.6335449</v>
      </c>
      <c r="CQ1298" s="95">
        <v>0</v>
      </c>
      <c r="CR1298" s="95">
        <v>0</v>
      </c>
      <c r="CS1298" s="95">
        <v>0</v>
      </c>
      <c r="CT1298" s="95">
        <v>0</v>
      </c>
      <c r="CU1298" s="161">
        <v>9364390.3504486065</v>
      </c>
      <c r="CV1298" s="161">
        <v>79802391.456054732</v>
      </c>
    </row>
    <row r="1299" spans="1:100" x14ac:dyDescent="0.2">
      <c r="A1299" s="94" t="s">
        <v>70</v>
      </c>
      <c r="B1299" s="96">
        <v>40238</v>
      </c>
      <c r="C1299" s="95">
        <v>113021.823064804</v>
      </c>
      <c r="D1299" s="95">
        <v>5.00780722498894</v>
      </c>
      <c r="E1299" s="95">
        <v>30724.9855260849</v>
      </c>
      <c r="F1299" s="95">
        <v>24762.512815713901</v>
      </c>
      <c r="G1299" s="95">
        <v>2996.87998837233</v>
      </c>
      <c r="H1299" s="95">
        <v>2</v>
      </c>
      <c r="I1299" s="95">
        <v>0</v>
      </c>
      <c r="J1299" s="95">
        <v>40458.743264675097</v>
      </c>
      <c r="K1299" s="95">
        <v>403.25115813314898</v>
      </c>
      <c r="L1299" s="95">
        <v>21819.3819789886</v>
      </c>
      <c r="M1299" s="95">
        <v>55646.533121109002</v>
      </c>
      <c r="N1299" s="95">
        <v>12324.486614465701</v>
      </c>
      <c r="O1299" s="95">
        <v>49907.4288268089</v>
      </c>
      <c r="P1299" s="95">
        <v>0</v>
      </c>
      <c r="Q1299" s="95">
        <v>7083.18577331305</v>
      </c>
      <c r="R1299" s="95">
        <v>2440.4362153410898</v>
      </c>
      <c r="S1299" s="95">
        <v>0</v>
      </c>
      <c r="T1299" s="95">
        <v>675.46624255925406</v>
      </c>
      <c r="U1299" s="95">
        <v>40842.203432560003</v>
      </c>
      <c r="V1299" s="95">
        <v>6632787.6760253897</v>
      </c>
      <c r="W1299" s="95">
        <v>798.34890893101704</v>
      </c>
      <c r="X1299" s="95">
        <v>2240254.64349365</v>
      </c>
      <c r="Y1299" s="95">
        <v>1624142.4127197301</v>
      </c>
      <c r="Z1299" s="95">
        <v>435989.42938995402</v>
      </c>
      <c r="AA1299" s="95">
        <v>451</v>
      </c>
      <c r="AB1299" s="95">
        <v>0</v>
      </c>
      <c r="AC1299" s="95">
        <v>13565519.584716801</v>
      </c>
      <c r="AD1299" s="95">
        <v>45248.787482261701</v>
      </c>
      <c r="AE1299" s="95">
        <v>942608.56513977097</v>
      </c>
      <c r="AF1299" s="95">
        <v>3022843.3587341299</v>
      </c>
      <c r="AG1299" s="95">
        <v>1625465.51976013</v>
      </c>
      <c r="AH1299" s="95">
        <v>2441037.5546875</v>
      </c>
      <c r="AI1299" s="95">
        <v>0</v>
      </c>
      <c r="AJ1299" s="95">
        <v>848833.76187133801</v>
      </c>
      <c r="AK1299" s="95">
        <v>346408.347942352</v>
      </c>
      <c r="AL1299" s="95">
        <v>0</v>
      </c>
      <c r="AM1299" s="95">
        <v>90440.146614074707</v>
      </c>
      <c r="AN1299" s="95">
        <v>13593892.3391113</v>
      </c>
      <c r="AO1299" s="95">
        <v>58411809.417968802</v>
      </c>
      <c r="AP1299" s="95">
        <v>7506.5376322865504</v>
      </c>
      <c r="AQ1299" s="95">
        <v>18179206.658935498</v>
      </c>
      <c r="AR1299" s="95">
        <v>13107577.939208999</v>
      </c>
      <c r="AS1299" s="95">
        <v>3424817.1993102999</v>
      </c>
      <c r="AT1299" s="95">
        <v>3145.6799983978299</v>
      </c>
      <c r="AU1299" s="95">
        <v>0</v>
      </c>
      <c r="AV1299" s="95">
        <v>41279126.072265603</v>
      </c>
      <c r="AW1299" s="95">
        <v>133033.92103385899</v>
      </c>
      <c r="AX1299" s="95">
        <v>8817453.7097168006</v>
      </c>
      <c r="AY1299" s="95">
        <v>26726007.965332001</v>
      </c>
      <c r="AZ1299" s="95">
        <v>13010455.0551758</v>
      </c>
      <c r="BA1299" s="95">
        <v>21025491.337402299</v>
      </c>
      <c r="BB1299" s="95">
        <v>0</v>
      </c>
      <c r="BC1299" s="95">
        <v>7095331.7276001005</v>
      </c>
      <c r="BD1299" s="95">
        <v>2708597.6747741699</v>
      </c>
      <c r="BE1299" s="95">
        <v>0</v>
      </c>
      <c r="BF1299" s="95">
        <v>730217.24039459205</v>
      </c>
      <c r="BG1299" s="95">
        <v>41322133.955566399</v>
      </c>
      <c r="BH1299" s="95">
        <v>13758754.8037109</v>
      </c>
      <c r="BI1299" s="95">
        <v>615.64528719335794</v>
      </c>
      <c r="BJ1299" s="95">
        <v>6431338.9757690402</v>
      </c>
      <c r="BK1299" s="95">
        <v>4688507.5214843797</v>
      </c>
      <c r="BL1299" s="95">
        <v>0</v>
      </c>
      <c r="BM1299" s="95">
        <v>0</v>
      </c>
      <c r="BN1299" s="95">
        <v>0</v>
      </c>
      <c r="BO1299" s="95">
        <v>0</v>
      </c>
      <c r="BP1299" s="95">
        <v>0</v>
      </c>
      <c r="BQ1299" s="95">
        <v>0</v>
      </c>
      <c r="BR1299" s="95">
        <v>8029890.0950927697</v>
      </c>
      <c r="BS1299" s="95">
        <v>4895252.95739746</v>
      </c>
      <c r="BT1299" s="95">
        <v>4090076.2149658198</v>
      </c>
      <c r="BU1299" s="95">
        <v>0</v>
      </c>
      <c r="BV1299" s="95">
        <v>3209374.1091613802</v>
      </c>
      <c r="BW1299" s="95">
        <v>312077.284088135</v>
      </c>
      <c r="BX1299" s="95">
        <v>0</v>
      </c>
      <c r="BY1299" s="95">
        <v>0</v>
      </c>
      <c r="BZ1299" s="95">
        <v>0</v>
      </c>
      <c r="CA1299" s="95">
        <v>143694.391031265</v>
      </c>
      <c r="CB1299" s="95">
        <v>8882600.8616943397</v>
      </c>
      <c r="CC1299" s="95">
        <v>76658049.957031295</v>
      </c>
      <c r="CD1299" s="95">
        <v>20202209.4838867</v>
      </c>
      <c r="CE1299" s="95">
        <v>3016.7016441524001</v>
      </c>
      <c r="CF1299" s="95">
        <v>440776.79418182402</v>
      </c>
      <c r="CG1299" s="95">
        <v>3449637.7462463402</v>
      </c>
      <c r="CH1299" s="95">
        <v>0</v>
      </c>
      <c r="CI1299" s="95">
        <v>146694.202274323</v>
      </c>
      <c r="CJ1299" s="95">
        <v>9322797.0166015606</v>
      </c>
      <c r="CK1299" s="95">
        <v>80105933.526367202</v>
      </c>
      <c r="CL1299" s="95">
        <v>20516544.229736298</v>
      </c>
      <c r="CM1299" s="160">
        <v>187201.57613944999</v>
      </c>
      <c r="CN1299" s="160">
        <v>22936203.622558601</v>
      </c>
      <c r="CO1299" s="160">
        <v>121477078.319336</v>
      </c>
      <c r="CP1299" s="95">
        <v>20516544.229736298</v>
      </c>
      <c r="CQ1299" s="95">
        <v>0</v>
      </c>
      <c r="CR1299" s="95">
        <v>0</v>
      </c>
      <c r="CS1299" s="95">
        <v>0</v>
      </c>
      <c r="CT1299" s="95">
        <v>0</v>
      </c>
      <c r="CU1299" s="161">
        <v>9323377.6558761634</v>
      </c>
      <c r="CV1299" s="161">
        <v>80107687.703277633</v>
      </c>
    </row>
    <row r="1300" spans="1:100" x14ac:dyDescent="0.2">
      <c r="A1300" s="94" t="s">
        <v>70</v>
      </c>
      <c r="B1300" s="96">
        <v>40330</v>
      </c>
      <c r="C1300" s="95">
        <v>114466.26671028099</v>
      </c>
      <c r="D1300" s="95">
        <v>5.7770021209726101</v>
      </c>
      <c r="E1300" s="95">
        <v>30001.893633365598</v>
      </c>
      <c r="F1300" s="95">
        <v>24328.4530060291</v>
      </c>
      <c r="G1300" s="95">
        <v>3055.70054227114</v>
      </c>
      <c r="H1300" s="95">
        <v>1</v>
      </c>
      <c r="I1300" s="95">
        <v>0</v>
      </c>
      <c r="J1300" s="95">
        <v>41064.288240909598</v>
      </c>
      <c r="K1300" s="95">
        <v>358.78480656817601</v>
      </c>
      <c r="L1300" s="95">
        <v>22543.4759702683</v>
      </c>
      <c r="M1300" s="95">
        <v>56075.671479225202</v>
      </c>
      <c r="N1300" s="95">
        <v>12225.069129347799</v>
      </c>
      <c r="O1300" s="95">
        <v>50381.631773948699</v>
      </c>
      <c r="P1300" s="95">
        <v>0</v>
      </c>
      <c r="Q1300" s="95">
        <v>7021.0243154168102</v>
      </c>
      <c r="R1300" s="95">
        <v>2477.8734560906901</v>
      </c>
      <c r="S1300" s="95">
        <v>0</v>
      </c>
      <c r="T1300" s="95">
        <v>676.85006657242798</v>
      </c>
      <c r="U1300" s="95">
        <v>41392.824655056</v>
      </c>
      <c r="V1300" s="95">
        <v>6638806.2121582003</v>
      </c>
      <c r="W1300" s="95">
        <v>786.92242211103405</v>
      </c>
      <c r="X1300" s="95">
        <v>2181494.3916320801</v>
      </c>
      <c r="Y1300" s="95">
        <v>1577638.60943604</v>
      </c>
      <c r="Z1300" s="95">
        <v>441200.44709777797</v>
      </c>
      <c r="AA1300" s="95">
        <v>336</v>
      </c>
      <c r="AB1300" s="95">
        <v>0</v>
      </c>
      <c r="AC1300" s="95">
        <v>13776583.1872559</v>
      </c>
      <c r="AD1300" s="95">
        <v>40981.447431087501</v>
      </c>
      <c r="AE1300" s="95">
        <v>952026.43518066395</v>
      </c>
      <c r="AF1300" s="95">
        <v>3009262.3348083501</v>
      </c>
      <c r="AG1300" s="95">
        <v>1604881.74514771</v>
      </c>
      <c r="AH1300" s="95">
        <v>2434451.4379882799</v>
      </c>
      <c r="AI1300" s="95">
        <v>0</v>
      </c>
      <c r="AJ1300" s="95">
        <v>839582.58354187</v>
      </c>
      <c r="AK1300" s="95">
        <v>348256.23378753703</v>
      </c>
      <c r="AL1300" s="95">
        <v>0</v>
      </c>
      <c r="AM1300" s="95">
        <v>89342.229983329802</v>
      </c>
      <c r="AN1300" s="95">
        <v>13764410.8859863</v>
      </c>
      <c r="AO1300" s="95">
        <v>58940154.1005859</v>
      </c>
      <c r="AP1300" s="95">
        <v>8446.6470140218698</v>
      </c>
      <c r="AQ1300" s="95">
        <v>17697904.011962902</v>
      </c>
      <c r="AR1300" s="95">
        <v>12809227.701538101</v>
      </c>
      <c r="AS1300" s="95">
        <v>3478615.8767395001</v>
      </c>
      <c r="AT1300" s="95">
        <v>2345.2799987793001</v>
      </c>
      <c r="AU1300" s="95">
        <v>0</v>
      </c>
      <c r="AV1300" s="95">
        <v>42213430.963867202</v>
      </c>
      <c r="AW1300" s="95">
        <v>120996.65435218799</v>
      </c>
      <c r="AX1300" s="95">
        <v>9045078.4716796894</v>
      </c>
      <c r="AY1300" s="95">
        <v>26819786.855957001</v>
      </c>
      <c r="AZ1300" s="95">
        <v>12899125.6560059</v>
      </c>
      <c r="BA1300" s="95">
        <v>21144410.488769501</v>
      </c>
      <c r="BB1300" s="95">
        <v>0</v>
      </c>
      <c r="BC1300" s="95">
        <v>7029887.8702392597</v>
      </c>
      <c r="BD1300" s="95">
        <v>2739958.2178955101</v>
      </c>
      <c r="BE1300" s="95">
        <v>0</v>
      </c>
      <c r="BF1300" s="95">
        <v>724170.45438384998</v>
      </c>
      <c r="BG1300" s="95">
        <v>42302012.128906302</v>
      </c>
      <c r="BH1300" s="95">
        <v>14005540.9255371</v>
      </c>
      <c r="BI1300" s="95">
        <v>733.06080002337706</v>
      </c>
      <c r="BJ1300" s="95">
        <v>6329616.3435668899</v>
      </c>
      <c r="BK1300" s="95">
        <v>4608919.5025024395</v>
      </c>
      <c r="BL1300" s="95">
        <v>0</v>
      </c>
      <c r="BM1300" s="95">
        <v>0</v>
      </c>
      <c r="BN1300" s="95">
        <v>0</v>
      </c>
      <c r="BO1300" s="95">
        <v>0</v>
      </c>
      <c r="BP1300" s="95">
        <v>0</v>
      </c>
      <c r="BQ1300" s="95">
        <v>0</v>
      </c>
      <c r="BR1300" s="95">
        <v>8112063.0928344699</v>
      </c>
      <c r="BS1300" s="95">
        <v>4868984.69458008</v>
      </c>
      <c r="BT1300" s="95">
        <v>4112463.4025878902</v>
      </c>
      <c r="BU1300" s="95">
        <v>0</v>
      </c>
      <c r="BV1300" s="95">
        <v>3197187.6585082998</v>
      </c>
      <c r="BW1300" s="95">
        <v>315076.928359985</v>
      </c>
      <c r="BX1300" s="95">
        <v>0</v>
      </c>
      <c r="BY1300" s="95">
        <v>0</v>
      </c>
      <c r="BZ1300" s="95">
        <v>0</v>
      </c>
      <c r="CA1300" s="95">
        <v>144637.36964034999</v>
      </c>
      <c r="CB1300" s="95">
        <v>8810581.796875</v>
      </c>
      <c r="CC1300" s="95">
        <v>76663714.4609375</v>
      </c>
      <c r="CD1300" s="95">
        <v>20334122.224121101</v>
      </c>
      <c r="CE1300" s="95">
        <v>3054.02212867141</v>
      </c>
      <c r="CF1300" s="95">
        <v>437010.92118072498</v>
      </c>
      <c r="CG1300" s="95">
        <v>3446569.3801879901</v>
      </c>
      <c r="CH1300" s="95">
        <v>0</v>
      </c>
      <c r="CI1300" s="95">
        <v>147703.59822464001</v>
      </c>
      <c r="CJ1300" s="95">
        <v>9245062.1981201209</v>
      </c>
      <c r="CK1300" s="95">
        <v>80101519.838867202</v>
      </c>
      <c r="CL1300" s="95">
        <v>20657350.100341801</v>
      </c>
      <c r="CM1300" s="160">
        <v>188534.106781006</v>
      </c>
      <c r="CN1300" s="160">
        <v>23021592.003662098</v>
      </c>
      <c r="CO1300" s="160">
        <v>122333575.67382801</v>
      </c>
      <c r="CP1300" s="95">
        <v>20657350.100341801</v>
      </c>
      <c r="CQ1300" s="95">
        <v>0</v>
      </c>
      <c r="CR1300" s="95">
        <v>0</v>
      </c>
      <c r="CS1300" s="95">
        <v>0</v>
      </c>
      <c r="CT1300" s="95">
        <v>0</v>
      </c>
      <c r="CU1300" s="161">
        <v>9247592.7180557251</v>
      </c>
      <c r="CV1300" s="161">
        <v>80110283.841125488</v>
      </c>
    </row>
    <row r="1301" spans="1:100" x14ac:dyDescent="0.2">
      <c r="A1301" s="94" t="s">
        <v>70</v>
      </c>
      <c r="B1301" s="96">
        <v>40422</v>
      </c>
      <c r="C1301" s="95">
        <v>114338.10023021699</v>
      </c>
      <c r="D1301" s="95">
        <v>6.2487754839821701</v>
      </c>
      <c r="E1301" s="95">
        <v>29090.050483226802</v>
      </c>
      <c r="F1301" s="95">
        <v>23615.968083143202</v>
      </c>
      <c r="G1301" s="95">
        <v>3063.2352610826501</v>
      </c>
      <c r="H1301" s="95">
        <v>0</v>
      </c>
      <c r="I1301" s="95">
        <v>0</v>
      </c>
      <c r="J1301" s="95">
        <v>41643.167754173301</v>
      </c>
      <c r="K1301" s="95">
        <v>326.08960337564298</v>
      </c>
      <c r="L1301" s="95">
        <v>21893.9657309055</v>
      </c>
      <c r="M1301" s="95">
        <v>55761.262168884299</v>
      </c>
      <c r="N1301" s="95">
        <v>12008.0878777504</v>
      </c>
      <c r="O1301" s="95">
        <v>49958.085892200499</v>
      </c>
      <c r="P1301" s="95">
        <v>0</v>
      </c>
      <c r="Q1301" s="95">
        <v>6925.8136273622504</v>
      </c>
      <c r="R1301" s="95">
        <v>2486.6055182516602</v>
      </c>
      <c r="S1301" s="95">
        <v>0</v>
      </c>
      <c r="T1301" s="95">
        <v>662.12796603888296</v>
      </c>
      <c r="U1301" s="95">
        <v>41993.407238006599</v>
      </c>
      <c r="V1301" s="95">
        <v>6648790.3759765597</v>
      </c>
      <c r="W1301" s="95">
        <v>829.79977025091603</v>
      </c>
      <c r="X1301" s="95">
        <v>2111416.1130371098</v>
      </c>
      <c r="Y1301" s="95">
        <v>1542242.0562133801</v>
      </c>
      <c r="Z1301" s="95">
        <v>441637.29870605498</v>
      </c>
      <c r="AA1301" s="95">
        <v>0</v>
      </c>
      <c r="AB1301" s="95">
        <v>0</v>
      </c>
      <c r="AC1301" s="95">
        <v>13994394.3989258</v>
      </c>
      <c r="AD1301" s="95">
        <v>39441.153666496299</v>
      </c>
      <c r="AE1301" s="95">
        <v>933046.13640594506</v>
      </c>
      <c r="AF1301" s="95">
        <v>3003461.5221557599</v>
      </c>
      <c r="AG1301" s="95">
        <v>1587270.46586609</v>
      </c>
      <c r="AH1301" s="95">
        <v>2393828.8435058598</v>
      </c>
      <c r="AI1301" s="95">
        <v>0</v>
      </c>
      <c r="AJ1301" s="95">
        <v>831124.74584197998</v>
      </c>
      <c r="AK1301" s="95">
        <v>354083.16139602702</v>
      </c>
      <c r="AL1301" s="95">
        <v>0</v>
      </c>
      <c r="AM1301" s="95">
        <v>86639.865358352705</v>
      </c>
      <c r="AN1301" s="95">
        <v>14015321.5308838</v>
      </c>
      <c r="AO1301" s="95">
        <v>59193352.245605499</v>
      </c>
      <c r="AP1301" s="95">
        <v>9051.7935866117496</v>
      </c>
      <c r="AQ1301" s="95">
        <v>17194697.549072299</v>
      </c>
      <c r="AR1301" s="95">
        <v>12515289.6341553</v>
      </c>
      <c r="AS1301" s="95">
        <v>3510499.0217285198</v>
      </c>
      <c r="AT1301" s="95">
        <v>0</v>
      </c>
      <c r="AU1301" s="95">
        <v>0</v>
      </c>
      <c r="AV1301" s="95">
        <v>43085504.091308601</v>
      </c>
      <c r="AW1301" s="95">
        <v>117106.385341644</v>
      </c>
      <c r="AX1301" s="95">
        <v>8783422.2088622991</v>
      </c>
      <c r="AY1301" s="95">
        <v>26875471.243408199</v>
      </c>
      <c r="AZ1301" s="95">
        <v>12774177.973632799</v>
      </c>
      <c r="BA1301" s="95">
        <v>20841259.627929699</v>
      </c>
      <c r="BB1301" s="95">
        <v>0</v>
      </c>
      <c r="BC1301" s="95">
        <v>6949304.0683593797</v>
      </c>
      <c r="BD1301" s="95">
        <v>2779159.6771240202</v>
      </c>
      <c r="BE1301" s="95">
        <v>0</v>
      </c>
      <c r="BF1301" s="95">
        <v>708966.42012023902</v>
      </c>
      <c r="BG1301" s="95">
        <v>43173925.286132798</v>
      </c>
      <c r="BH1301" s="95">
        <v>13892382.2889404</v>
      </c>
      <c r="BI1301" s="95">
        <v>1258.3246777802699</v>
      </c>
      <c r="BJ1301" s="95">
        <v>6172825.67822266</v>
      </c>
      <c r="BK1301" s="95">
        <v>4492865.6631469699</v>
      </c>
      <c r="BL1301" s="95">
        <v>0</v>
      </c>
      <c r="BM1301" s="95">
        <v>0</v>
      </c>
      <c r="BN1301" s="95">
        <v>0</v>
      </c>
      <c r="BO1301" s="95">
        <v>0</v>
      </c>
      <c r="BP1301" s="95">
        <v>0</v>
      </c>
      <c r="BQ1301" s="95">
        <v>0</v>
      </c>
      <c r="BR1301" s="95">
        <v>8086131.3078002902</v>
      </c>
      <c r="BS1301" s="95">
        <v>4824625.5647582998</v>
      </c>
      <c r="BT1301" s="95">
        <v>4053186.2463073698</v>
      </c>
      <c r="BU1301" s="95">
        <v>0</v>
      </c>
      <c r="BV1301" s="95">
        <v>3173519.1254882799</v>
      </c>
      <c r="BW1301" s="95">
        <v>318950.99714660598</v>
      </c>
      <c r="BX1301" s="95">
        <v>0</v>
      </c>
      <c r="BY1301" s="95">
        <v>0</v>
      </c>
      <c r="BZ1301" s="95">
        <v>0</v>
      </c>
      <c r="CA1301" s="95">
        <v>143367.478578568</v>
      </c>
      <c r="CB1301" s="95">
        <v>8755839.39208984</v>
      </c>
      <c r="CC1301" s="95">
        <v>76306800.097656295</v>
      </c>
      <c r="CD1301" s="95">
        <v>20041767.5390625</v>
      </c>
      <c r="CE1301" s="95">
        <v>3062.8825164139298</v>
      </c>
      <c r="CF1301" s="95">
        <v>442811.93095016503</v>
      </c>
      <c r="CG1301" s="95">
        <v>3515993.6322021498</v>
      </c>
      <c r="CH1301" s="95">
        <v>0</v>
      </c>
      <c r="CI1301" s="95">
        <v>146426.275598526</v>
      </c>
      <c r="CJ1301" s="95">
        <v>9195521.8869628906</v>
      </c>
      <c r="CK1301" s="95">
        <v>79832988.261718795</v>
      </c>
      <c r="CL1301" s="95">
        <v>20356210.108154301</v>
      </c>
      <c r="CM1301" s="160">
        <v>188064.61295700099</v>
      </c>
      <c r="CN1301" s="160">
        <v>23252619.168212902</v>
      </c>
      <c r="CO1301" s="160">
        <v>122924115.17285199</v>
      </c>
      <c r="CP1301" s="95">
        <v>20356210.108154301</v>
      </c>
      <c r="CQ1301" s="95">
        <v>0</v>
      </c>
      <c r="CR1301" s="95">
        <v>0</v>
      </c>
      <c r="CS1301" s="95">
        <v>0</v>
      </c>
      <c r="CT1301" s="95">
        <v>0</v>
      </c>
      <c r="CU1301" s="161">
        <v>9198651.3230400048</v>
      </c>
      <c r="CV1301" s="161">
        <v>79822793.729858443</v>
      </c>
    </row>
    <row r="1302" spans="1:100" x14ac:dyDescent="0.2">
      <c r="A1302" s="94" t="s">
        <v>70</v>
      </c>
      <c r="B1302" s="96">
        <v>40513</v>
      </c>
      <c r="C1302" s="95">
        <v>113850.52134418501</v>
      </c>
      <c r="D1302" s="95">
        <v>5.0092203139793101</v>
      </c>
      <c r="E1302" s="95">
        <v>28272.4550747871</v>
      </c>
      <c r="F1302" s="95">
        <v>23005.304909467701</v>
      </c>
      <c r="G1302" s="95">
        <v>3092.8503079116299</v>
      </c>
      <c r="H1302" s="95">
        <v>0</v>
      </c>
      <c r="I1302" s="95">
        <v>0</v>
      </c>
      <c r="J1302" s="95">
        <v>42322.1529712677</v>
      </c>
      <c r="K1302" s="95">
        <v>323.39012093469501</v>
      </c>
      <c r="L1302" s="95">
        <v>27823.3252933025</v>
      </c>
      <c r="M1302" s="95">
        <v>55302.055322170301</v>
      </c>
      <c r="N1302" s="95">
        <v>11820.4579955339</v>
      </c>
      <c r="O1302" s="95">
        <v>48712.171794891401</v>
      </c>
      <c r="P1302" s="95">
        <v>0</v>
      </c>
      <c r="Q1302" s="95">
        <v>6856.7443279027902</v>
      </c>
      <c r="R1302" s="95">
        <v>2479.6678321659601</v>
      </c>
      <c r="S1302" s="95">
        <v>0</v>
      </c>
      <c r="T1302" s="95">
        <v>784.44047962129105</v>
      </c>
      <c r="U1302" s="95">
        <v>42673.201924800902</v>
      </c>
      <c r="V1302" s="95">
        <v>6588276.7135009803</v>
      </c>
      <c r="W1302" s="95">
        <v>560.57100690156199</v>
      </c>
      <c r="X1302" s="95">
        <v>2037801.5513153099</v>
      </c>
      <c r="Y1302" s="95">
        <v>1483726.6261291499</v>
      </c>
      <c r="Z1302" s="95">
        <v>441649.84566116298</v>
      </c>
      <c r="AA1302" s="95">
        <v>0</v>
      </c>
      <c r="AB1302" s="95">
        <v>0</v>
      </c>
      <c r="AC1302" s="95">
        <v>14143055.6477051</v>
      </c>
      <c r="AD1302" s="95">
        <v>39686.387152194999</v>
      </c>
      <c r="AE1302" s="95">
        <v>1055001.23304749</v>
      </c>
      <c r="AF1302" s="95">
        <v>2983435.5563049298</v>
      </c>
      <c r="AG1302" s="95">
        <v>1548676.63560486</v>
      </c>
      <c r="AH1302" s="95">
        <v>2233362.6260681199</v>
      </c>
      <c r="AI1302" s="95">
        <v>0</v>
      </c>
      <c r="AJ1302" s="95">
        <v>806381.042495728</v>
      </c>
      <c r="AK1302" s="95">
        <v>343921.85387420701</v>
      </c>
      <c r="AL1302" s="95">
        <v>0</v>
      </c>
      <c r="AM1302" s="95">
        <v>95287.717327117905</v>
      </c>
      <c r="AN1302" s="95">
        <v>14179517.8529053</v>
      </c>
      <c r="AO1302" s="95">
        <v>59082152.079589799</v>
      </c>
      <c r="AP1302" s="95">
        <v>5879.4514983892404</v>
      </c>
      <c r="AQ1302" s="95">
        <v>16638307.2971191</v>
      </c>
      <c r="AR1302" s="95">
        <v>12042648.651367201</v>
      </c>
      <c r="AS1302" s="95">
        <v>3517635.9322814899</v>
      </c>
      <c r="AT1302" s="95">
        <v>0</v>
      </c>
      <c r="AU1302" s="95">
        <v>0</v>
      </c>
      <c r="AV1302" s="95">
        <v>43909524.978027299</v>
      </c>
      <c r="AW1302" s="95">
        <v>119101.826991081</v>
      </c>
      <c r="AX1302" s="95">
        <v>9968971.3482665997</v>
      </c>
      <c r="AY1302" s="95">
        <v>26841663.3681641</v>
      </c>
      <c r="AZ1302" s="95">
        <v>12530031.6612549</v>
      </c>
      <c r="BA1302" s="95">
        <v>19513011.520507801</v>
      </c>
      <c r="BB1302" s="95">
        <v>0</v>
      </c>
      <c r="BC1302" s="95">
        <v>6806256.2874755897</v>
      </c>
      <c r="BD1302" s="95">
        <v>2695216.10855103</v>
      </c>
      <c r="BE1302" s="95">
        <v>0</v>
      </c>
      <c r="BF1302" s="95">
        <v>785606.02799987805</v>
      </c>
      <c r="BG1302" s="95">
        <v>44132306.072265603</v>
      </c>
      <c r="BH1302" s="95">
        <v>13774047.057617201</v>
      </c>
      <c r="BI1302" s="95">
        <v>880.275400936604</v>
      </c>
      <c r="BJ1302" s="95">
        <v>6014218.0009765597</v>
      </c>
      <c r="BK1302" s="95">
        <v>4361643.1183471698</v>
      </c>
      <c r="BL1302" s="95">
        <v>0</v>
      </c>
      <c r="BM1302" s="95">
        <v>0</v>
      </c>
      <c r="BN1302" s="95">
        <v>0</v>
      </c>
      <c r="BO1302" s="95">
        <v>0</v>
      </c>
      <c r="BP1302" s="95">
        <v>0</v>
      </c>
      <c r="BQ1302" s="95">
        <v>0</v>
      </c>
      <c r="BR1302" s="95">
        <v>8079156.6113891602</v>
      </c>
      <c r="BS1302" s="95">
        <v>4731662.0819091797</v>
      </c>
      <c r="BT1302" s="95">
        <v>3793027.4202575702</v>
      </c>
      <c r="BU1302" s="95">
        <v>0</v>
      </c>
      <c r="BV1302" s="95">
        <v>3126612.27490234</v>
      </c>
      <c r="BW1302" s="95">
        <v>296018.17059326201</v>
      </c>
      <c r="BX1302" s="95">
        <v>0</v>
      </c>
      <c r="BY1302" s="95">
        <v>0</v>
      </c>
      <c r="BZ1302" s="95">
        <v>0</v>
      </c>
      <c r="CA1302" s="95">
        <v>142113.79923629799</v>
      </c>
      <c r="CB1302" s="95">
        <v>8626574.5245361291</v>
      </c>
      <c r="CC1302" s="95">
        <v>75747085.828125</v>
      </c>
      <c r="CD1302" s="95">
        <v>19803302.034912098</v>
      </c>
      <c r="CE1302" s="95">
        <v>3084.0286500751999</v>
      </c>
      <c r="CF1302" s="95">
        <v>437813.17362976098</v>
      </c>
      <c r="CG1302" s="95">
        <v>3495526.3312377902</v>
      </c>
      <c r="CH1302" s="95">
        <v>0</v>
      </c>
      <c r="CI1302" s="95">
        <v>145203.766901016</v>
      </c>
      <c r="CJ1302" s="95">
        <v>9065162.3218994103</v>
      </c>
      <c r="CK1302" s="95">
        <v>79239068.266601607</v>
      </c>
      <c r="CL1302" s="95">
        <v>20104528.957031298</v>
      </c>
      <c r="CM1302" s="160">
        <v>187407.815206528</v>
      </c>
      <c r="CN1302" s="160">
        <v>23177114.941406298</v>
      </c>
      <c r="CO1302" s="160">
        <v>123372875.84570301</v>
      </c>
      <c r="CP1302" s="95">
        <v>20104528.957031298</v>
      </c>
      <c r="CQ1302" s="95">
        <v>0</v>
      </c>
      <c r="CR1302" s="95">
        <v>0</v>
      </c>
      <c r="CS1302" s="95">
        <v>0</v>
      </c>
      <c r="CT1302" s="95">
        <v>0</v>
      </c>
      <c r="CU1302" s="161">
        <v>9064387.6981658898</v>
      </c>
      <c r="CV1302" s="161">
        <v>79242612.159362793</v>
      </c>
    </row>
    <row r="1303" spans="1:100" x14ac:dyDescent="0.2">
      <c r="A1303" s="94" t="s">
        <v>70</v>
      </c>
      <c r="B1303" s="96">
        <v>40603</v>
      </c>
      <c r="C1303" s="95">
        <v>113726.018684387</v>
      </c>
      <c r="D1303" s="95">
        <v>2.9996952389774401</v>
      </c>
      <c r="E1303" s="95">
        <v>27610.473731756199</v>
      </c>
      <c r="F1303" s="95">
        <v>22428.476743221301</v>
      </c>
      <c r="G1303" s="95">
        <v>3118.4309307336798</v>
      </c>
      <c r="H1303" s="95">
        <v>0</v>
      </c>
      <c r="I1303" s="95">
        <v>0</v>
      </c>
      <c r="J1303" s="95">
        <v>42989.504076003999</v>
      </c>
      <c r="K1303" s="95">
        <v>308.20989951118798</v>
      </c>
      <c r="L1303" s="95">
        <v>66837.253412246704</v>
      </c>
      <c r="M1303" s="95">
        <v>55229.592500209801</v>
      </c>
      <c r="N1303" s="95">
        <v>11575.5891140699</v>
      </c>
      <c r="O1303" s="95">
        <v>0</v>
      </c>
      <c r="P1303" s="95">
        <v>0</v>
      </c>
      <c r="Q1303" s="95">
        <v>6984.2903244495401</v>
      </c>
      <c r="R1303" s="95">
        <v>0</v>
      </c>
      <c r="S1303" s="95">
        <v>0</v>
      </c>
      <c r="T1303" s="95">
        <v>3090.2546366751199</v>
      </c>
      <c r="U1303" s="95">
        <v>43277.371623039202</v>
      </c>
      <c r="V1303" s="95">
        <v>6535675.9287719699</v>
      </c>
      <c r="W1303" s="95">
        <v>437.20846057683201</v>
      </c>
      <c r="X1303" s="95">
        <v>1995589.38798523</v>
      </c>
      <c r="Y1303" s="95">
        <v>1460024.95805359</v>
      </c>
      <c r="Z1303" s="95">
        <v>449095.35781478899</v>
      </c>
      <c r="AA1303" s="95">
        <v>0</v>
      </c>
      <c r="AB1303" s="95">
        <v>0</v>
      </c>
      <c r="AC1303" s="95">
        <v>14385891.431518599</v>
      </c>
      <c r="AD1303" s="95">
        <v>38625.875570297198</v>
      </c>
      <c r="AE1303" s="95">
        <v>3244812.6019592299</v>
      </c>
      <c r="AF1303" s="95">
        <v>2959404.7874755901</v>
      </c>
      <c r="AG1303" s="95">
        <v>1486735.4308166499</v>
      </c>
      <c r="AH1303" s="95">
        <v>0</v>
      </c>
      <c r="AI1303" s="95">
        <v>0</v>
      </c>
      <c r="AJ1303" s="95">
        <v>841135.04970550502</v>
      </c>
      <c r="AK1303" s="95">
        <v>0</v>
      </c>
      <c r="AL1303" s="95">
        <v>0</v>
      </c>
      <c r="AM1303" s="95">
        <v>442933.41686248803</v>
      </c>
      <c r="AN1303" s="95">
        <v>14388497.940918</v>
      </c>
      <c r="AO1303" s="95">
        <v>59044293.458496101</v>
      </c>
      <c r="AP1303" s="95">
        <v>4847.7176191210701</v>
      </c>
      <c r="AQ1303" s="95">
        <v>16316574.2260742</v>
      </c>
      <c r="AR1303" s="95">
        <v>11888619.3796387</v>
      </c>
      <c r="AS1303" s="95">
        <v>3590671.5314025902</v>
      </c>
      <c r="AT1303" s="95">
        <v>0</v>
      </c>
      <c r="AU1303" s="95">
        <v>0</v>
      </c>
      <c r="AV1303" s="95">
        <v>45083136.028808601</v>
      </c>
      <c r="AW1303" s="95">
        <v>116848.300524712</v>
      </c>
      <c r="AX1303" s="95">
        <v>29325149.0859375</v>
      </c>
      <c r="AY1303" s="95">
        <v>26864737.573242199</v>
      </c>
      <c r="AZ1303" s="95">
        <v>12116179.27771</v>
      </c>
      <c r="BA1303" s="95">
        <v>0</v>
      </c>
      <c r="BB1303" s="95">
        <v>0</v>
      </c>
      <c r="BC1303" s="95">
        <v>7062960.1511230497</v>
      </c>
      <c r="BD1303" s="95">
        <v>0</v>
      </c>
      <c r="BE1303" s="95">
        <v>0</v>
      </c>
      <c r="BF1303" s="95">
        <v>3540483.7245788602</v>
      </c>
      <c r="BG1303" s="95">
        <v>45203684.363281302</v>
      </c>
      <c r="BH1303" s="95">
        <v>10478468.2769775</v>
      </c>
      <c r="BI1303" s="95">
        <v>384.68744501471502</v>
      </c>
      <c r="BJ1303" s="95">
        <v>5378884.5439453097</v>
      </c>
      <c r="BK1303" s="95">
        <v>4058327.6921081501</v>
      </c>
      <c r="BL1303" s="95">
        <v>0</v>
      </c>
      <c r="BM1303" s="95">
        <v>0</v>
      </c>
      <c r="BN1303" s="95">
        <v>0</v>
      </c>
      <c r="BO1303" s="95">
        <v>0</v>
      </c>
      <c r="BP1303" s="95">
        <v>0</v>
      </c>
      <c r="BQ1303" s="95">
        <v>0</v>
      </c>
      <c r="BR1303" s="95">
        <v>8068202.8385620099</v>
      </c>
      <c r="BS1303" s="95">
        <v>4579169.7831420898</v>
      </c>
      <c r="BT1303" s="95">
        <v>0</v>
      </c>
      <c r="BU1303" s="95">
        <v>0</v>
      </c>
      <c r="BV1303" s="95">
        <v>3236016.26312256</v>
      </c>
      <c r="BW1303" s="95">
        <v>0</v>
      </c>
      <c r="BX1303" s="95">
        <v>0</v>
      </c>
      <c r="BY1303" s="95">
        <v>0</v>
      </c>
      <c r="BZ1303" s="95">
        <v>0</v>
      </c>
      <c r="CA1303" s="95">
        <v>141292.32596969599</v>
      </c>
      <c r="CB1303" s="95">
        <v>8527532.88916016</v>
      </c>
      <c r="CC1303" s="95">
        <v>75364953.655273393</v>
      </c>
      <c r="CD1303" s="95">
        <v>15865411.5861816</v>
      </c>
      <c r="CE1303" s="95">
        <v>3130.9419103860901</v>
      </c>
      <c r="CF1303" s="95">
        <v>449666.509117126</v>
      </c>
      <c r="CG1303" s="95">
        <v>3590975.1623229999</v>
      </c>
      <c r="CH1303" s="95">
        <v>0</v>
      </c>
      <c r="CI1303" s="95">
        <v>144409.697916031</v>
      </c>
      <c r="CJ1303" s="95">
        <v>8976349.4952392597</v>
      </c>
      <c r="CK1303" s="95">
        <v>78957541.503906295</v>
      </c>
      <c r="CL1303" s="95">
        <v>15863036.8444824</v>
      </c>
      <c r="CM1303" s="160">
        <v>187334.892602921</v>
      </c>
      <c r="CN1303" s="160">
        <v>23376365.268310498</v>
      </c>
      <c r="CO1303" s="160">
        <v>124184554.277344</v>
      </c>
      <c r="CP1303" s="95">
        <v>15863036.8444824</v>
      </c>
      <c r="CQ1303" s="95">
        <v>0</v>
      </c>
      <c r="CR1303" s="95">
        <v>0</v>
      </c>
      <c r="CS1303" s="95">
        <v>0</v>
      </c>
      <c r="CT1303" s="95">
        <v>0</v>
      </c>
      <c r="CU1303" s="161">
        <v>8977199.3982772864</v>
      </c>
      <c r="CV1303" s="161">
        <v>78955928.817596391</v>
      </c>
    </row>
    <row r="1304" spans="1:100" x14ac:dyDescent="0.2">
      <c r="A1304" s="94" t="s">
        <v>70</v>
      </c>
      <c r="B1304" s="96">
        <v>40695</v>
      </c>
      <c r="C1304" s="95">
        <v>112961.387530327</v>
      </c>
      <c r="D1304" s="95">
        <v>2.8702699349960299</v>
      </c>
      <c r="E1304" s="95">
        <v>26826.244946241401</v>
      </c>
      <c r="F1304" s="95">
        <v>21828.033487558401</v>
      </c>
      <c r="G1304" s="95">
        <v>3136.22806060314</v>
      </c>
      <c r="H1304" s="95">
        <v>0</v>
      </c>
      <c r="I1304" s="95">
        <v>0</v>
      </c>
      <c r="J1304" s="95">
        <v>43438.661355972297</v>
      </c>
      <c r="K1304" s="95">
        <v>278.440751746297</v>
      </c>
      <c r="L1304" s="95">
        <v>66693.126319885298</v>
      </c>
      <c r="M1304" s="95">
        <v>54752.141171455398</v>
      </c>
      <c r="N1304" s="95">
        <v>11403.8504602909</v>
      </c>
      <c r="O1304" s="95">
        <v>0</v>
      </c>
      <c r="P1304" s="95">
        <v>0</v>
      </c>
      <c r="Q1304" s="95">
        <v>6929.7393311858204</v>
      </c>
      <c r="R1304" s="95">
        <v>0</v>
      </c>
      <c r="S1304" s="95">
        <v>0</v>
      </c>
      <c r="T1304" s="95">
        <v>3135.6908296346701</v>
      </c>
      <c r="U1304" s="95">
        <v>43692.927632331797</v>
      </c>
      <c r="V1304" s="95">
        <v>6480133.2067871103</v>
      </c>
      <c r="W1304" s="95">
        <v>365.64917039871199</v>
      </c>
      <c r="X1304" s="95">
        <v>1942893.70320129</v>
      </c>
      <c r="Y1304" s="95">
        <v>1426990.80128479</v>
      </c>
      <c r="Z1304" s="95">
        <v>448273.11295318598</v>
      </c>
      <c r="AA1304" s="95">
        <v>0</v>
      </c>
      <c r="AB1304" s="95">
        <v>0</v>
      </c>
      <c r="AC1304" s="95">
        <v>14551143.716552701</v>
      </c>
      <c r="AD1304" s="95">
        <v>33542.035086154901</v>
      </c>
      <c r="AE1304" s="95">
        <v>3173050.0657043499</v>
      </c>
      <c r="AF1304" s="95">
        <v>2942868.3580322298</v>
      </c>
      <c r="AG1304" s="95">
        <v>1459803.7826995801</v>
      </c>
      <c r="AH1304" s="95">
        <v>0</v>
      </c>
      <c r="AI1304" s="95">
        <v>0</v>
      </c>
      <c r="AJ1304" s="95">
        <v>843520.81450653099</v>
      </c>
      <c r="AK1304" s="95">
        <v>0</v>
      </c>
      <c r="AL1304" s="95">
        <v>0</v>
      </c>
      <c r="AM1304" s="95">
        <v>447900.987083435</v>
      </c>
      <c r="AN1304" s="95">
        <v>14548146.825073199</v>
      </c>
      <c r="AO1304" s="95">
        <v>58991597.805175804</v>
      </c>
      <c r="AP1304" s="95">
        <v>4127.8304120898201</v>
      </c>
      <c r="AQ1304" s="95">
        <v>15946964.470703101</v>
      </c>
      <c r="AR1304" s="95">
        <v>11673610.575927701</v>
      </c>
      <c r="AS1304" s="95">
        <v>3596235.2995910598</v>
      </c>
      <c r="AT1304" s="95">
        <v>0</v>
      </c>
      <c r="AU1304" s="95">
        <v>0</v>
      </c>
      <c r="AV1304" s="95">
        <v>45981632.526855499</v>
      </c>
      <c r="AW1304" s="95">
        <v>102128.950456619</v>
      </c>
      <c r="AX1304" s="95">
        <v>28929122.441650402</v>
      </c>
      <c r="AY1304" s="95">
        <v>26915871.893798798</v>
      </c>
      <c r="AZ1304" s="95">
        <v>11971549.626953101</v>
      </c>
      <c r="BA1304" s="95">
        <v>0</v>
      </c>
      <c r="BB1304" s="95">
        <v>0</v>
      </c>
      <c r="BC1304" s="95">
        <v>7098932.9253540002</v>
      </c>
      <c r="BD1304" s="95">
        <v>0</v>
      </c>
      <c r="BE1304" s="95">
        <v>0</v>
      </c>
      <c r="BF1304" s="95">
        <v>3592661.6010436998</v>
      </c>
      <c r="BG1304" s="95">
        <v>46043174.090332001</v>
      </c>
      <c r="BH1304" s="95">
        <v>10456982.4259033</v>
      </c>
      <c r="BI1304" s="95">
        <v>828.67354999482598</v>
      </c>
      <c r="BJ1304" s="95">
        <v>5320218.4411010696</v>
      </c>
      <c r="BK1304" s="95">
        <v>4011469.6896667499</v>
      </c>
      <c r="BL1304" s="95">
        <v>0</v>
      </c>
      <c r="BM1304" s="95">
        <v>0</v>
      </c>
      <c r="BN1304" s="95">
        <v>0</v>
      </c>
      <c r="BO1304" s="95">
        <v>0</v>
      </c>
      <c r="BP1304" s="95">
        <v>0</v>
      </c>
      <c r="BQ1304" s="95">
        <v>0</v>
      </c>
      <c r="BR1304" s="95">
        <v>8042353.4622192401</v>
      </c>
      <c r="BS1304" s="95">
        <v>4529691.5232543899</v>
      </c>
      <c r="BT1304" s="95">
        <v>0</v>
      </c>
      <c r="BU1304" s="95">
        <v>0</v>
      </c>
      <c r="BV1304" s="95">
        <v>3256130.7724609398</v>
      </c>
      <c r="BW1304" s="95">
        <v>0</v>
      </c>
      <c r="BX1304" s="95">
        <v>0</v>
      </c>
      <c r="BY1304" s="95">
        <v>0</v>
      </c>
      <c r="BZ1304" s="95">
        <v>0</v>
      </c>
      <c r="CA1304" s="95">
        <v>139889.01888847401</v>
      </c>
      <c r="CB1304" s="95">
        <v>8416010.27416992</v>
      </c>
      <c r="CC1304" s="95">
        <v>74901781.050781295</v>
      </c>
      <c r="CD1304" s="95">
        <v>15755902.8049316</v>
      </c>
      <c r="CE1304" s="95">
        <v>3131.8335671126802</v>
      </c>
      <c r="CF1304" s="95">
        <v>451537.97021484398</v>
      </c>
      <c r="CG1304" s="95">
        <v>3625120.8400878902</v>
      </c>
      <c r="CH1304" s="95">
        <v>0</v>
      </c>
      <c r="CI1304" s="95">
        <v>143032.91975974999</v>
      </c>
      <c r="CJ1304" s="95">
        <v>8864971.7208252009</v>
      </c>
      <c r="CK1304" s="95">
        <v>78518353.258789107</v>
      </c>
      <c r="CL1304" s="95">
        <v>15752794.8286133</v>
      </c>
      <c r="CM1304" s="160">
        <v>186205.33488845799</v>
      </c>
      <c r="CN1304" s="160">
        <v>23425695.9370117</v>
      </c>
      <c r="CO1304" s="160">
        <v>124585087.56738301</v>
      </c>
      <c r="CP1304" s="95">
        <v>15752794.8286133</v>
      </c>
      <c r="CQ1304" s="95">
        <v>0</v>
      </c>
      <c r="CR1304" s="95">
        <v>0</v>
      </c>
      <c r="CS1304" s="95">
        <v>0</v>
      </c>
      <c r="CT1304" s="95">
        <v>0</v>
      </c>
      <c r="CU1304" s="161">
        <v>8867548.2443847638</v>
      </c>
      <c r="CV1304" s="161">
        <v>78526901.890869185</v>
      </c>
    </row>
    <row r="1305" spans="1:100" x14ac:dyDescent="0.2">
      <c r="A1305" s="94" t="s">
        <v>70</v>
      </c>
      <c r="B1305" s="96">
        <v>40787</v>
      </c>
      <c r="C1305" s="95">
        <v>112716.340718269</v>
      </c>
      <c r="D1305" s="95">
        <v>3.1280253849981801</v>
      </c>
      <c r="E1305" s="95">
        <v>26074.059986114498</v>
      </c>
      <c r="F1305" s="95">
        <v>21242.451894521699</v>
      </c>
      <c r="G1305" s="95">
        <v>3199.8337766826198</v>
      </c>
      <c r="H1305" s="95">
        <v>0</v>
      </c>
      <c r="I1305" s="95">
        <v>0</v>
      </c>
      <c r="J1305" s="95">
        <v>43418.282017707803</v>
      </c>
      <c r="K1305" s="95">
        <v>237.587524810806</v>
      </c>
      <c r="L1305" s="95">
        <v>67062.529944419904</v>
      </c>
      <c r="M1305" s="95">
        <v>54507.561065673799</v>
      </c>
      <c r="N1305" s="95">
        <v>11230.192460656201</v>
      </c>
      <c r="O1305" s="95">
        <v>0</v>
      </c>
      <c r="P1305" s="95">
        <v>0</v>
      </c>
      <c r="Q1305" s="95">
        <v>6855.6548687219602</v>
      </c>
      <c r="R1305" s="95">
        <v>0</v>
      </c>
      <c r="S1305" s="95">
        <v>0</v>
      </c>
      <c r="T1305" s="95">
        <v>3209.6650789380101</v>
      </c>
      <c r="U1305" s="95">
        <v>43666.546340465502</v>
      </c>
      <c r="V1305" s="95">
        <v>6419765.8676757803</v>
      </c>
      <c r="W1305" s="95">
        <v>334.02812074124802</v>
      </c>
      <c r="X1305" s="95">
        <v>1883533.6629791299</v>
      </c>
      <c r="Y1305" s="95">
        <v>1395252.2768859901</v>
      </c>
      <c r="Z1305" s="95">
        <v>449346.565311432</v>
      </c>
      <c r="AA1305" s="95">
        <v>0</v>
      </c>
      <c r="AB1305" s="95">
        <v>0</v>
      </c>
      <c r="AC1305" s="95">
        <v>14625656.7180176</v>
      </c>
      <c r="AD1305" s="95">
        <v>28512.949620962099</v>
      </c>
      <c r="AE1305" s="95">
        <v>3118235.7629699698</v>
      </c>
      <c r="AF1305" s="95">
        <v>2929109.02416992</v>
      </c>
      <c r="AG1305" s="95">
        <v>1437058.52124023</v>
      </c>
      <c r="AH1305" s="95">
        <v>0</v>
      </c>
      <c r="AI1305" s="95">
        <v>0</v>
      </c>
      <c r="AJ1305" s="95">
        <v>834449.44683837902</v>
      </c>
      <c r="AK1305" s="95">
        <v>0</v>
      </c>
      <c r="AL1305" s="95">
        <v>0</v>
      </c>
      <c r="AM1305" s="95">
        <v>448590.085391998</v>
      </c>
      <c r="AN1305" s="95">
        <v>14715669.0864258</v>
      </c>
      <c r="AO1305" s="95">
        <v>58606940.939453103</v>
      </c>
      <c r="AP1305" s="95">
        <v>3750.5174854993802</v>
      </c>
      <c r="AQ1305" s="95">
        <v>15550107.7229004</v>
      </c>
      <c r="AR1305" s="95">
        <v>11377802.959228501</v>
      </c>
      <c r="AS1305" s="95">
        <v>3629947.2476806599</v>
      </c>
      <c r="AT1305" s="95">
        <v>0</v>
      </c>
      <c r="AU1305" s="95">
        <v>0</v>
      </c>
      <c r="AV1305" s="95">
        <v>46470514.621582001</v>
      </c>
      <c r="AW1305" s="95">
        <v>87570.213947296099</v>
      </c>
      <c r="AX1305" s="95">
        <v>28640034.621826202</v>
      </c>
      <c r="AY1305" s="95">
        <v>26947468.1794434</v>
      </c>
      <c r="AZ1305" s="95">
        <v>11797316.4335938</v>
      </c>
      <c r="BA1305" s="95">
        <v>0</v>
      </c>
      <c r="BB1305" s="95">
        <v>0</v>
      </c>
      <c r="BC1305" s="95">
        <v>7044184.8541259803</v>
      </c>
      <c r="BD1305" s="95">
        <v>0</v>
      </c>
      <c r="BE1305" s="95">
        <v>0</v>
      </c>
      <c r="BF1305" s="95">
        <v>3619598.0566406301</v>
      </c>
      <c r="BG1305" s="95">
        <v>46522923.115234397</v>
      </c>
      <c r="BH1305" s="95">
        <v>10570875.088134799</v>
      </c>
      <c r="BI1305" s="95">
        <v>528.35463471710705</v>
      </c>
      <c r="BJ1305" s="95">
        <v>5234523.5101928702</v>
      </c>
      <c r="BK1305" s="95">
        <v>3932632.0818176302</v>
      </c>
      <c r="BL1305" s="95">
        <v>0</v>
      </c>
      <c r="BM1305" s="95">
        <v>0</v>
      </c>
      <c r="BN1305" s="95">
        <v>0</v>
      </c>
      <c r="BO1305" s="95">
        <v>0</v>
      </c>
      <c r="BP1305" s="95">
        <v>0</v>
      </c>
      <c r="BQ1305" s="95">
        <v>0</v>
      </c>
      <c r="BR1305" s="95">
        <v>7996177.3559570303</v>
      </c>
      <c r="BS1305" s="95">
        <v>4466456.9899292002</v>
      </c>
      <c r="BT1305" s="95">
        <v>0</v>
      </c>
      <c r="BU1305" s="95">
        <v>0</v>
      </c>
      <c r="BV1305" s="95">
        <v>3255650.5154113802</v>
      </c>
      <c r="BW1305" s="95">
        <v>0</v>
      </c>
      <c r="BX1305" s="95">
        <v>0</v>
      </c>
      <c r="BY1305" s="95">
        <v>0</v>
      </c>
      <c r="BZ1305" s="95">
        <v>0</v>
      </c>
      <c r="CA1305" s="95">
        <v>138721.14272689799</v>
      </c>
      <c r="CB1305" s="95">
        <v>8297470.15698242</v>
      </c>
      <c r="CC1305" s="95">
        <v>74145504.465820298</v>
      </c>
      <c r="CD1305" s="95">
        <v>15807773.5789795</v>
      </c>
      <c r="CE1305" s="95">
        <v>3197.2213377356502</v>
      </c>
      <c r="CF1305" s="95">
        <v>452492.67660903902</v>
      </c>
      <c r="CG1305" s="95">
        <v>3655006.4000244099</v>
      </c>
      <c r="CH1305" s="95">
        <v>0</v>
      </c>
      <c r="CI1305" s="95">
        <v>141915.17580223101</v>
      </c>
      <c r="CJ1305" s="95">
        <v>8748464.7487793006</v>
      </c>
      <c r="CK1305" s="95">
        <v>77793694.006835893</v>
      </c>
      <c r="CL1305" s="95">
        <v>15819704.767333999</v>
      </c>
      <c r="CM1305" s="160">
        <v>185270.827720642</v>
      </c>
      <c r="CN1305" s="160">
        <v>23440903.3994141</v>
      </c>
      <c r="CO1305" s="160">
        <v>124382727.871094</v>
      </c>
      <c r="CP1305" s="95">
        <v>15819704.767333999</v>
      </c>
      <c r="CQ1305" s="95">
        <v>0</v>
      </c>
      <c r="CR1305" s="95">
        <v>0</v>
      </c>
      <c r="CS1305" s="95">
        <v>0</v>
      </c>
      <c r="CT1305" s="95">
        <v>0</v>
      </c>
      <c r="CU1305" s="161">
        <v>8749962.8335914593</v>
      </c>
      <c r="CV1305" s="161">
        <v>77800510.865844712</v>
      </c>
    </row>
    <row r="1306" spans="1:100" x14ac:dyDescent="0.2">
      <c r="A1306" s="94" t="s">
        <v>70</v>
      </c>
      <c r="B1306" s="96">
        <v>40878</v>
      </c>
      <c r="C1306" s="95">
        <v>113157.226915359</v>
      </c>
      <c r="D1306" s="95">
        <v>4.0324676899472296</v>
      </c>
      <c r="E1306" s="95">
        <v>25325.563716888399</v>
      </c>
      <c r="F1306" s="95">
        <v>20657.7684803009</v>
      </c>
      <c r="G1306" s="95">
        <v>3279.1356506943698</v>
      </c>
      <c r="H1306" s="95">
        <v>0</v>
      </c>
      <c r="I1306" s="95">
        <v>0</v>
      </c>
      <c r="J1306" s="95">
        <v>44351.885523319201</v>
      </c>
      <c r="K1306" s="95">
        <v>232.095556138083</v>
      </c>
      <c r="L1306" s="95">
        <v>65758.465102195696</v>
      </c>
      <c r="M1306" s="95">
        <v>54630.132435798601</v>
      </c>
      <c r="N1306" s="95">
        <v>11055.4804325104</v>
      </c>
      <c r="O1306" s="95">
        <v>0</v>
      </c>
      <c r="P1306" s="95">
        <v>0</v>
      </c>
      <c r="Q1306" s="95">
        <v>6915.5439832210504</v>
      </c>
      <c r="R1306" s="95">
        <v>0</v>
      </c>
      <c r="S1306" s="95">
        <v>0</v>
      </c>
      <c r="T1306" s="95">
        <v>3236.45369458199</v>
      </c>
      <c r="U1306" s="95">
        <v>44626.294800281503</v>
      </c>
      <c r="V1306" s="95">
        <v>6431389.5572509803</v>
      </c>
      <c r="W1306" s="95">
        <v>490.566591925919</v>
      </c>
      <c r="X1306" s="95">
        <v>1824228.9587707501</v>
      </c>
      <c r="Y1306" s="95">
        <v>1358351.9926605199</v>
      </c>
      <c r="Z1306" s="95">
        <v>455233.077888489</v>
      </c>
      <c r="AA1306" s="95">
        <v>0</v>
      </c>
      <c r="AB1306" s="95">
        <v>0</v>
      </c>
      <c r="AC1306" s="95">
        <v>14859968.680786099</v>
      </c>
      <c r="AD1306" s="95">
        <v>27233.820289373401</v>
      </c>
      <c r="AE1306" s="95">
        <v>3044832.1729431199</v>
      </c>
      <c r="AF1306" s="95">
        <v>2931307.09625244</v>
      </c>
      <c r="AG1306" s="95">
        <v>1421041.73268127</v>
      </c>
      <c r="AH1306" s="95">
        <v>0</v>
      </c>
      <c r="AI1306" s="95">
        <v>0</v>
      </c>
      <c r="AJ1306" s="95">
        <v>838719.47431945801</v>
      </c>
      <c r="AK1306" s="95">
        <v>0</v>
      </c>
      <c r="AL1306" s="95">
        <v>0</v>
      </c>
      <c r="AM1306" s="95">
        <v>450166.28360366798</v>
      </c>
      <c r="AN1306" s="95">
        <v>14916591.3325195</v>
      </c>
      <c r="AO1306" s="95">
        <v>59367528.161621101</v>
      </c>
      <c r="AP1306" s="95">
        <v>6183.3988417983101</v>
      </c>
      <c r="AQ1306" s="95">
        <v>15194290.2271729</v>
      </c>
      <c r="AR1306" s="95">
        <v>11115090.450195299</v>
      </c>
      <c r="AS1306" s="95">
        <v>3706712.7466125502</v>
      </c>
      <c r="AT1306" s="95">
        <v>0</v>
      </c>
      <c r="AU1306" s="95">
        <v>0</v>
      </c>
      <c r="AV1306" s="95">
        <v>47548979.050292999</v>
      </c>
      <c r="AW1306" s="95">
        <v>84304.405112266497</v>
      </c>
      <c r="AX1306" s="95">
        <v>28172866.884033199</v>
      </c>
      <c r="AY1306" s="95">
        <v>27161363.033447299</v>
      </c>
      <c r="AZ1306" s="95">
        <v>11750510.40271</v>
      </c>
      <c r="BA1306" s="95">
        <v>0</v>
      </c>
      <c r="BB1306" s="95">
        <v>0</v>
      </c>
      <c r="BC1306" s="95">
        <v>7169665.8553466797</v>
      </c>
      <c r="BD1306" s="95">
        <v>0</v>
      </c>
      <c r="BE1306" s="95">
        <v>0</v>
      </c>
      <c r="BF1306" s="95">
        <v>3671917.4316101102</v>
      </c>
      <c r="BG1306" s="95">
        <v>47689744.528808601</v>
      </c>
      <c r="BH1306" s="95">
        <v>10714296.498291001</v>
      </c>
      <c r="BI1306" s="95">
        <v>445.59060074761499</v>
      </c>
      <c r="BJ1306" s="95">
        <v>5124784.7186889602</v>
      </c>
      <c r="BK1306" s="95">
        <v>3855419.8156127902</v>
      </c>
      <c r="BL1306" s="95">
        <v>0</v>
      </c>
      <c r="BM1306" s="95">
        <v>0</v>
      </c>
      <c r="BN1306" s="95">
        <v>0</v>
      </c>
      <c r="BO1306" s="95">
        <v>0</v>
      </c>
      <c r="BP1306" s="95">
        <v>0</v>
      </c>
      <c r="BQ1306" s="95">
        <v>0</v>
      </c>
      <c r="BR1306" s="95">
        <v>8111310.7600707998</v>
      </c>
      <c r="BS1306" s="95">
        <v>4444576.7010498</v>
      </c>
      <c r="BT1306" s="95">
        <v>0</v>
      </c>
      <c r="BU1306" s="95">
        <v>0</v>
      </c>
      <c r="BV1306" s="95">
        <v>3292497.3960266099</v>
      </c>
      <c r="BW1306" s="95">
        <v>0</v>
      </c>
      <c r="BX1306" s="95">
        <v>0</v>
      </c>
      <c r="BY1306" s="95">
        <v>0</v>
      </c>
      <c r="BZ1306" s="95">
        <v>0</v>
      </c>
      <c r="CA1306" s="95">
        <v>138545.936538696</v>
      </c>
      <c r="CB1306" s="95">
        <v>8266168.9157714797</v>
      </c>
      <c r="CC1306" s="95">
        <v>74534380.989257798</v>
      </c>
      <c r="CD1306" s="95">
        <v>15844948.849731401</v>
      </c>
      <c r="CE1306" s="95">
        <v>3277.1646065414002</v>
      </c>
      <c r="CF1306" s="95">
        <v>455743.96240615798</v>
      </c>
      <c r="CG1306" s="95">
        <v>3718782.21551514</v>
      </c>
      <c r="CH1306" s="95">
        <v>0</v>
      </c>
      <c r="CI1306" s="95">
        <v>141824.80890274001</v>
      </c>
      <c r="CJ1306" s="95">
        <v>8725599.9825439509</v>
      </c>
      <c r="CK1306" s="95">
        <v>78257383.858398393</v>
      </c>
      <c r="CL1306" s="95">
        <v>15852241.2034912</v>
      </c>
      <c r="CM1306" s="160">
        <v>185811.475458145</v>
      </c>
      <c r="CN1306" s="160">
        <v>23607965.090576202</v>
      </c>
      <c r="CO1306" s="160">
        <v>125918240.55175801</v>
      </c>
      <c r="CP1306" s="95">
        <v>15852241.2034912</v>
      </c>
      <c r="CQ1306" s="95">
        <v>0</v>
      </c>
      <c r="CR1306" s="95">
        <v>0</v>
      </c>
      <c r="CS1306" s="95">
        <v>0</v>
      </c>
      <c r="CT1306" s="95">
        <v>0</v>
      </c>
      <c r="CU1306" s="161">
        <v>8721912.8781776372</v>
      </c>
      <c r="CV1306" s="161">
        <v>78253163.204772934</v>
      </c>
    </row>
    <row r="1307" spans="1:100" x14ac:dyDescent="0.2">
      <c r="A1307" s="94" t="s">
        <v>70</v>
      </c>
      <c r="B1307" s="96">
        <v>40969</v>
      </c>
      <c r="C1307" s="95">
        <v>113019.28010177601</v>
      </c>
      <c r="D1307" s="95">
        <v>3.99246919498546</v>
      </c>
      <c r="E1307" s="95">
        <v>24686.783501625101</v>
      </c>
      <c r="F1307" s="95">
        <v>20144.3185033798</v>
      </c>
      <c r="G1307" s="95">
        <v>3325.2587218582598</v>
      </c>
      <c r="H1307" s="95">
        <v>0</v>
      </c>
      <c r="I1307" s="95">
        <v>0</v>
      </c>
      <c r="J1307" s="95">
        <v>44639.719033718102</v>
      </c>
      <c r="K1307" s="95">
        <v>229.31580250151501</v>
      </c>
      <c r="L1307" s="95">
        <v>65029.4688091278</v>
      </c>
      <c r="M1307" s="95">
        <v>54489.915551662401</v>
      </c>
      <c r="N1307" s="95">
        <v>10863.209676742599</v>
      </c>
      <c r="O1307" s="95">
        <v>0</v>
      </c>
      <c r="P1307" s="95">
        <v>0</v>
      </c>
      <c r="Q1307" s="95">
        <v>6813.3497738242104</v>
      </c>
      <c r="R1307" s="95">
        <v>0</v>
      </c>
      <c r="S1307" s="95">
        <v>0</v>
      </c>
      <c r="T1307" s="95">
        <v>3306.6482731103902</v>
      </c>
      <c r="U1307" s="95">
        <v>44841.318773746498</v>
      </c>
      <c r="V1307" s="95">
        <v>6412658.2971801804</v>
      </c>
      <c r="W1307" s="95">
        <v>504.63465940952301</v>
      </c>
      <c r="X1307" s="95">
        <v>1807847.4974517799</v>
      </c>
      <c r="Y1307" s="95">
        <v>1320397.0012207001</v>
      </c>
      <c r="Z1307" s="95">
        <v>457278.948253632</v>
      </c>
      <c r="AA1307" s="95">
        <v>0</v>
      </c>
      <c r="AB1307" s="95">
        <v>0</v>
      </c>
      <c r="AC1307" s="95">
        <v>15070467.087158199</v>
      </c>
      <c r="AD1307" s="95">
        <v>27848.766283512101</v>
      </c>
      <c r="AE1307" s="95">
        <v>3083506.05682373</v>
      </c>
      <c r="AF1307" s="95">
        <v>2933158.2667846698</v>
      </c>
      <c r="AG1307" s="95">
        <v>1400918.8440704299</v>
      </c>
      <c r="AH1307" s="95">
        <v>0</v>
      </c>
      <c r="AI1307" s="95">
        <v>0</v>
      </c>
      <c r="AJ1307" s="95">
        <v>843400.01629638695</v>
      </c>
      <c r="AK1307" s="95">
        <v>0</v>
      </c>
      <c r="AL1307" s="95">
        <v>0</v>
      </c>
      <c r="AM1307" s="95">
        <v>455205.15775680501</v>
      </c>
      <c r="AN1307" s="95">
        <v>15025524.712890601</v>
      </c>
      <c r="AO1307" s="95">
        <v>59586537.513183601</v>
      </c>
      <c r="AP1307" s="95">
        <v>6161.4410279393196</v>
      </c>
      <c r="AQ1307" s="95">
        <v>14859049.849243199</v>
      </c>
      <c r="AR1307" s="95">
        <v>10844700.8994141</v>
      </c>
      <c r="AS1307" s="95">
        <v>3763391.1730651902</v>
      </c>
      <c r="AT1307" s="95">
        <v>0</v>
      </c>
      <c r="AU1307" s="95">
        <v>0</v>
      </c>
      <c r="AV1307" s="95">
        <v>48485716.762695298</v>
      </c>
      <c r="AW1307" s="95">
        <v>86614.390907287598</v>
      </c>
      <c r="AX1307" s="95">
        <v>28734716.503173798</v>
      </c>
      <c r="AY1307" s="95">
        <v>27408788.157470699</v>
      </c>
      <c r="AZ1307" s="95">
        <v>11727312.532470699</v>
      </c>
      <c r="BA1307" s="95">
        <v>0</v>
      </c>
      <c r="BB1307" s="95">
        <v>0</v>
      </c>
      <c r="BC1307" s="95">
        <v>7255966.2939453097</v>
      </c>
      <c r="BD1307" s="95">
        <v>0</v>
      </c>
      <c r="BE1307" s="95">
        <v>0</v>
      </c>
      <c r="BF1307" s="95">
        <v>3746503.68051147</v>
      </c>
      <c r="BG1307" s="95">
        <v>48563082.976074196</v>
      </c>
      <c r="BH1307" s="95">
        <v>10937847.434082</v>
      </c>
      <c r="BI1307" s="95">
        <v>1044.8687510043401</v>
      </c>
      <c r="BJ1307" s="95">
        <v>5049140.0641479502</v>
      </c>
      <c r="BK1307" s="95">
        <v>3785135.59124756</v>
      </c>
      <c r="BL1307" s="95">
        <v>0</v>
      </c>
      <c r="BM1307" s="95">
        <v>0</v>
      </c>
      <c r="BN1307" s="95">
        <v>0</v>
      </c>
      <c r="BO1307" s="95">
        <v>0</v>
      </c>
      <c r="BP1307" s="95">
        <v>0</v>
      </c>
      <c r="BQ1307" s="95">
        <v>0</v>
      </c>
      <c r="BR1307" s="95">
        <v>8254461.2822265597</v>
      </c>
      <c r="BS1307" s="95">
        <v>4443053.15734863</v>
      </c>
      <c r="BT1307" s="95">
        <v>0</v>
      </c>
      <c r="BU1307" s="95">
        <v>0</v>
      </c>
      <c r="BV1307" s="95">
        <v>3321611.6462097201</v>
      </c>
      <c r="BW1307" s="95">
        <v>0</v>
      </c>
      <c r="BX1307" s="95">
        <v>0</v>
      </c>
      <c r="BY1307" s="95">
        <v>0</v>
      </c>
      <c r="BZ1307" s="95">
        <v>0</v>
      </c>
      <c r="CA1307" s="95">
        <v>137632.41730880699</v>
      </c>
      <c r="CB1307" s="95">
        <v>8193830.0149536096</v>
      </c>
      <c r="CC1307" s="95">
        <v>74523708.5859375</v>
      </c>
      <c r="CD1307" s="95">
        <v>16009732.548706099</v>
      </c>
      <c r="CE1307" s="95">
        <v>3332.0676161050801</v>
      </c>
      <c r="CF1307" s="95">
        <v>451188.57163238502</v>
      </c>
      <c r="CG1307" s="95">
        <v>3725665.4214782701</v>
      </c>
      <c r="CH1307" s="95">
        <v>0</v>
      </c>
      <c r="CI1307" s="95">
        <v>140958.26572608901</v>
      </c>
      <c r="CJ1307" s="95">
        <v>8648445.3298339806</v>
      </c>
      <c r="CK1307" s="95">
        <v>78239183.333984405</v>
      </c>
      <c r="CL1307" s="95">
        <v>16005425.3638916</v>
      </c>
      <c r="CM1307" s="160">
        <v>185439.21750259399</v>
      </c>
      <c r="CN1307" s="160">
        <v>23663257.653808601</v>
      </c>
      <c r="CO1307" s="160">
        <v>126720970.18945301</v>
      </c>
      <c r="CP1307" s="95">
        <v>16005425.3638916</v>
      </c>
      <c r="CQ1307" s="95">
        <v>0</v>
      </c>
      <c r="CR1307" s="95">
        <v>0</v>
      </c>
      <c r="CS1307" s="95">
        <v>0</v>
      </c>
      <c r="CT1307" s="95">
        <v>0</v>
      </c>
      <c r="CU1307" s="161">
        <v>8645018.5865859948</v>
      </c>
      <c r="CV1307" s="161">
        <v>78249374.007415771</v>
      </c>
    </row>
    <row r="1308" spans="1:100" x14ac:dyDescent="0.2">
      <c r="A1308" s="94" t="s">
        <v>70</v>
      </c>
      <c r="B1308" s="96">
        <v>41061</v>
      </c>
      <c r="C1308" s="95">
        <v>112572.978176117</v>
      </c>
      <c r="D1308" s="95">
        <v>3.8100593299896</v>
      </c>
      <c r="E1308" s="95">
        <v>23993.860912799799</v>
      </c>
      <c r="F1308" s="95">
        <v>19601.902654886198</v>
      </c>
      <c r="G1308" s="95">
        <v>3325.4619228839902</v>
      </c>
      <c r="H1308" s="95">
        <v>0</v>
      </c>
      <c r="I1308" s="95">
        <v>0</v>
      </c>
      <c r="J1308" s="95">
        <v>44710.464775085398</v>
      </c>
      <c r="K1308" s="95">
        <v>215.07438301294999</v>
      </c>
      <c r="L1308" s="95">
        <v>65203.703387737303</v>
      </c>
      <c r="M1308" s="95">
        <v>54135.763595581098</v>
      </c>
      <c r="N1308" s="95">
        <v>10525.526315331501</v>
      </c>
      <c r="O1308" s="95">
        <v>0</v>
      </c>
      <c r="P1308" s="95">
        <v>0</v>
      </c>
      <c r="Q1308" s="95">
        <v>6817.2960075139999</v>
      </c>
      <c r="R1308" s="95">
        <v>0</v>
      </c>
      <c r="S1308" s="95">
        <v>0</v>
      </c>
      <c r="T1308" s="95">
        <v>3322.8403570949999</v>
      </c>
      <c r="U1308" s="95">
        <v>44908.000633716598</v>
      </c>
      <c r="V1308" s="95">
        <v>6362214.1234130897</v>
      </c>
      <c r="W1308" s="95">
        <v>285.29147382453101</v>
      </c>
      <c r="X1308" s="95">
        <v>1719834.94648743</v>
      </c>
      <c r="Y1308" s="95">
        <v>1279481.56428528</v>
      </c>
      <c r="Z1308" s="95">
        <v>450456.53323364299</v>
      </c>
      <c r="AA1308" s="95">
        <v>0</v>
      </c>
      <c r="AB1308" s="95">
        <v>0</v>
      </c>
      <c r="AC1308" s="95">
        <v>15002718.947143599</v>
      </c>
      <c r="AD1308" s="95">
        <v>25774.813118457801</v>
      </c>
      <c r="AE1308" s="95">
        <v>2971862.6755981399</v>
      </c>
      <c r="AF1308" s="95">
        <v>2916195.9860534701</v>
      </c>
      <c r="AG1308" s="95">
        <v>1327710.5941772501</v>
      </c>
      <c r="AH1308" s="95">
        <v>0</v>
      </c>
      <c r="AI1308" s="95">
        <v>0</v>
      </c>
      <c r="AJ1308" s="95">
        <v>843771.08975982701</v>
      </c>
      <c r="AK1308" s="95">
        <v>0</v>
      </c>
      <c r="AL1308" s="95">
        <v>0</v>
      </c>
      <c r="AM1308" s="95">
        <v>449457.38862609898</v>
      </c>
      <c r="AN1308" s="95">
        <v>15079698.822265601</v>
      </c>
      <c r="AO1308" s="95">
        <v>59515588.827636696</v>
      </c>
      <c r="AP1308" s="95">
        <v>2839.0820916295102</v>
      </c>
      <c r="AQ1308" s="95">
        <v>14565413.6710205</v>
      </c>
      <c r="AR1308" s="95">
        <v>10640244.0820313</v>
      </c>
      <c r="AS1308" s="95">
        <v>3731817.0636291499</v>
      </c>
      <c r="AT1308" s="95">
        <v>0</v>
      </c>
      <c r="AU1308" s="95">
        <v>0</v>
      </c>
      <c r="AV1308" s="95">
        <v>48758494.71875</v>
      </c>
      <c r="AW1308" s="95">
        <v>81272.284743309006</v>
      </c>
      <c r="AX1308" s="95">
        <v>27919282.563720699</v>
      </c>
      <c r="AY1308" s="95">
        <v>27431104.787353501</v>
      </c>
      <c r="AZ1308" s="95">
        <v>11108455.3981934</v>
      </c>
      <c r="BA1308" s="95">
        <v>0</v>
      </c>
      <c r="BB1308" s="95">
        <v>0</v>
      </c>
      <c r="BC1308" s="95">
        <v>7254295.3524169903</v>
      </c>
      <c r="BD1308" s="95">
        <v>0</v>
      </c>
      <c r="BE1308" s="95">
        <v>0</v>
      </c>
      <c r="BF1308" s="95">
        <v>3719171.8745727502</v>
      </c>
      <c r="BG1308" s="95">
        <v>48839514.934082001</v>
      </c>
      <c r="BH1308" s="95">
        <v>10746773.2996826</v>
      </c>
      <c r="BI1308" s="95">
        <v>880.74402146041405</v>
      </c>
      <c r="BJ1308" s="95">
        <v>4905406.8032836895</v>
      </c>
      <c r="BK1308" s="95">
        <v>3656928.1745300302</v>
      </c>
      <c r="BL1308" s="95">
        <v>0</v>
      </c>
      <c r="BM1308" s="95">
        <v>0</v>
      </c>
      <c r="BN1308" s="95">
        <v>0</v>
      </c>
      <c r="BO1308" s="95">
        <v>0</v>
      </c>
      <c r="BP1308" s="95">
        <v>0</v>
      </c>
      <c r="BQ1308" s="95">
        <v>0</v>
      </c>
      <c r="BR1308" s="95">
        <v>8136328.6078491202</v>
      </c>
      <c r="BS1308" s="95">
        <v>4219627.1894531297</v>
      </c>
      <c r="BT1308" s="95">
        <v>0</v>
      </c>
      <c r="BU1308" s="95">
        <v>0</v>
      </c>
      <c r="BV1308" s="95">
        <v>3335835.82504272</v>
      </c>
      <c r="BW1308" s="95">
        <v>0</v>
      </c>
      <c r="BX1308" s="95">
        <v>0</v>
      </c>
      <c r="BY1308" s="95">
        <v>0</v>
      </c>
      <c r="BZ1308" s="95">
        <v>0</v>
      </c>
      <c r="CA1308" s="95">
        <v>136612.19970321699</v>
      </c>
      <c r="CB1308" s="95">
        <v>8093815.0358276404</v>
      </c>
      <c r="CC1308" s="95">
        <v>74051298.440429702</v>
      </c>
      <c r="CD1308" s="95">
        <v>15630847.0748291</v>
      </c>
      <c r="CE1308" s="95">
        <v>3324.5333259105701</v>
      </c>
      <c r="CF1308" s="95">
        <v>451742.50714492798</v>
      </c>
      <c r="CG1308" s="95">
        <v>3742981.01171875</v>
      </c>
      <c r="CH1308" s="95">
        <v>0</v>
      </c>
      <c r="CI1308" s="95">
        <v>139942.25886154201</v>
      </c>
      <c r="CJ1308" s="95">
        <v>8545708.0684814509</v>
      </c>
      <c r="CK1308" s="95">
        <v>77795485.910156295</v>
      </c>
      <c r="CL1308" s="95">
        <v>15625129.372436499</v>
      </c>
      <c r="CM1308" s="160">
        <v>184376.79887199399</v>
      </c>
      <c r="CN1308" s="160">
        <v>23630517.645996101</v>
      </c>
      <c r="CO1308" s="160">
        <v>126754507.430664</v>
      </c>
      <c r="CP1308" s="95">
        <v>15625129.372436499</v>
      </c>
      <c r="CQ1308" s="95">
        <v>0</v>
      </c>
      <c r="CR1308" s="95">
        <v>0</v>
      </c>
      <c r="CS1308" s="95">
        <v>0</v>
      </c>
      <c r="CT1308" s="95">
        <v>0</v>
      </c>
      <c r="CU1308" s="161">
        <v>8545557.5429725684</v>
      </c>
      <c r="CV1308" s="161">
        <v>77794279.452148452</v>
      </c>
    </row>
    <row r="1309" spans="1:100" x14ac:dyDescent="0.2">
      <c r="A1309" s="94" t="s">
        <v>70</v>
      </c>
      <c r="B1309" s="96">
        <v>41153</v>
      </c>
      <c r="C1309" s="95">
        <v>112291.767541885</v>
      </c>
      <c r="D1309" s="95">
        <v>3.1324766359757601</v>
      </c>
      <c r="E1309" s="95">
        <v>23411.030437946301</v>
      </c>
      <c r="F1309" s="95">
        <v>19103.046321392099</v>
      </c>
      <c r="G1309" s="95">
        <v>3308.0669774115099</v>
      </c>
      <c r="H1309" s="95">
        <v>0</v>
      </c>
      <c r="I1309" s="95">
        <v>0</v>
      </c>
      <c r="J1309" s="95">
        <v>44610.996507167802</v>
      </c>
      <c r="K1309" s="95">
        <v>212.367795769125</v>
      </c>
      <c r="L1309" s="95">
        <v>65089.875073909803</v>
      </c>
      <c r="M1309" s="95">
        <v>54001.041252613097</v>
      </c>
      <c r="N1309" s="95">
        <v>10363.4542880058</v>
      </c>
      <c r="O1309" s="95">
        <v>0</v>
      </c>
      <c r="P1309" s="95">
        <v>0</v>
      </c>
      <c r="Q1309" s="95">
        <v>6749.4857507348097</v>
      </c>
      <c r="R1309" s="95">
        <v>0</v>
      </c>
      <c r="S1309" s="95">
        <v>0</v>
      </c>
      <c r="T1309" s="95">
        <v>3309.6740341186501</v>
      </c>
      <c r="U1309" s="95">
        <v>44825.841016769402</v>
      </c>
      <c r="V1309" s="95">
        <v>6240314.7903442401</v>
      </c>
      <c r="W1309" s="95">
        <v>609.83586005121504</v>
      </c>
      <c r="X1309" s="95">
        <v>1665023.2045745801</v>
      </c>
      <c r="Y1309" s="95">
        <v>1240195.1918182401</v>
      </c>
      <c r="Z1309" s="95">
        <v>451258.98608398403</v>
      </c>
      <c r="AA1309" s="95">
        <v>0</v>
      </c>
      <c r="AB1309" s="95">
        <v>0</v>
      </c>
      <c r="AC1309" s="95">
        <v>14984599.447631801</v>
      </c>
      <c r="AD1309" s="95">
        <v>26245.5474705696</v>
      </c>
      <c r="AE1309" s="95">
        <v>2926460.0451660198</v>
      </c>
      <c r="AF1309" s="95">
        <v>2867505.2813110398</v>
      </c>
      <c r="AG1309" s="95">
        <v>1294305.67778015</v>
      </c>
      <c r="AH1309" s="95">
        <v>0</v>
      </c>
      <c r="AI1309" s="95">
        <v>0</v>
      </c>
      <c r="AJ1309" s="95">
        <v>837701.70146942104</v>
      </c>
      <c r="AK1309" s="95">
        <v>0</v>
      </c>
      <c r="AL1309" s="95">
        <v>0</v>
      </c>
      <c r="AM1309" s="95">
        <v>451003.640392303</v>
      </c>
      <c r="AN1309" s="95">
        <v>14995367.2762451</v>
      </c>
      <c r="AO1309" s="95">
        <v>58629131.889160201</v>
      </c>
      <c r="AP1309" s="95">
        <v>7344.6525250077202</v>
      </c>
      <c r="AQ1309" s="95">
        <v>14149866.7419434</v>
      </c>
      <c r="AR1309" s="95">
        <v>10396505.2421875</v>
      </c>
      <c r="AS1309" s="95">
        <v>3783502.4977417002</v>
      </c>
      <c r="AT1309" s="95">
        <v>0</v>
      </c>
      <c r="AU1309" s="95">
        <v>0</v>
      </c>
      <c r="AV1309" s="95">
        <v>49041643.016113304</v>
      </c>
      <c r="AW1309" s="95">
        <v>83183.5732707977</v>
      </c>
      <c r="AX1309" s="95">
        <v>27616231.564453099</v>
      </c>
      <c r="AY1309" s="95">
        <v>27226863.7507324</v>
      </c>
      <c r="AZ1309" s="95">
        <v>10936559.868774399</v>
      </c>
      <c r="BA1309" s="95">
        <v>0</v>
      </c>
      <c r="BB1309" s="95">
        <v>0</v>
      </c>
      <c r="BC1309" s="95">
        <v>7239658.21374512</v>
      </c>
      <c r="BD1309" s="95">
        <v>0</v>
      </c>
      <c r="BE1309" s="95">
        <v>0</v>
      </c>
      <c r="BF1309" s="95">
        <v>3777947.5059509301</v>
      </c>
      <c r="BG1309" s="95">
        <v>49101765.0224609</v>
      </c>
      <c r="BH1309" s="95">
        <v>10882510.7927246</v>
      </c>
      <c r="BI1309" s="95">
        <v>574.82222441583895</v>
      </c>
      <c r="BJ1309" s="95">
        <v>4912950.1334838904</v>
      </c>
      <c r="BK1309" s="95">
        <v>3636613.65588379</v>
      </c>
      <c r="BL1309" s="95">
        <v>0</v>
      </c>
      <c r="BM1309" s="95">
        <v>0</v>
      </c>
      <c r="BN1309" s="95">
        <v>0</v>
      </c>
      <c r="BO1309" s="95">
        <v>0</v>
      </c>
      <c r="BP1309" s="95">
        <v>0</v>
      </c>
      <c r="BQ1309" s="95">
        <v>0</v>
      </c>
      <c r="BR1309" s="95">
        <v>8155417.84521484</v>
      </c>
      <c r="BS1309" s="95">
        <v>4179023.9520568801</v>
      </c>
      <c r="BT1309" s="95">
        <v>0</v>
      </c>
      <c r="BU1309" s="95">
        <v>0</v>
      </c>
      <c r="BV1309" s="95">
        <v>3378292.2679138202</v>
      </c>
      <c r="BW1309" s="95">
        <v>0</v>
      </c>
      <c r="BX1309" s="95">
        <v>0</v>
      </c>
      <c r="BY1309" s="95">
        <v>0</v>
      </c>
      <c r="BZ1309" s="95">
        <v>0</v>
      </c>
      <c r="CA1309" s="95">
        <v>135703.68796730001</v>
      </c>
      <c r="CB1309" s="95">
        <v>7912721.3002929697</v>
      </c>
      <c r="CC1309" s="95">
        <v>72838117.498046905</v>
      </c>
      <c r="CD1309" s="95">
        <v>15791828.9055176</v>
      </c>
      <c r="CE1309" s="95">
        <v>3303.8356339335401</v>
      </c>
      <c r="CF1309" s="95">
        <v>447818.61874771101</v>
      </c>
      <c r="CG1309" s="95">
        <v>3742961.2889404302</v>
      </c>
      <c r="CH1309" s="95">
        <v>0</v>
      </c>
      <c r="CI1309" s="95">
        <v>139005.69921112101</v>
      </c>
      <c r="CJ1309" s="95">
        <v>8357390.2568359403</v>
      </c>
      <c r="CK1309" s="95">
        <v>76582955.792968795</v>
      </c>
      <c r="CL1309" s="95">
        <v>15804074.951416001</v>
      </c>
      <c r="CM1309" s="160">
        <v>183462.39838600199</v>
      </c>
      <c r="CN1309" s="160">
        <v>23419440.8354492</v>
      </c>
      <c r="CO1309" s="160">
        <v>125653390.40332</v>
      </c>
      <c r="CP1309" s="95">
        <v>15804074.951416001</v>
      </c>
      <c r="CQ1309" s="95">
        <v>0</v>
      </c>
      <c r="CR1309" s="95">
        <v>0</v>
      </c>
      <c r="CS1309" s="95">
        <v>0</v>
      </c>
      <c r="CT1309" s="95">
        <v>0</v>
      </c>
      <c r="CU1309" s="161">
        <v>8360539.9190406809</v>
      </c>
      <c r="CV1309" s="161">
        <v>76581078.786987334</v>
      </c>
    </row>
    <row r="1310" spans="1:100" x14ac:dyDescent="0.2">
      <c r="A1310" s="94" t="s">
        <v>70</v>
      </c>
      <c r="B1310" s="96">
        <v>41244</v>
      </c>
      <c r="C1310" s="95">
        <v>111710.712995529</v>
      </c>
      <c r="D1310" s="95">
        <v>3.0346852009824898</v>
      </c>
      <c r="E1310" s="95">
        <v>22998.4483602047</v>
      </c>
      <c r="F1310" s="95">
        <v>18882.7939572334</v>
      </c>
      <c r="G1310" s="95">
        <v>3305.8094922602199</v>
      </c>
      <c r="H1310" s="95">
        <v>0</v>
      </c>
      <c r="I1310" s="95">
        <v>0</v>
      </c>
      <c r="J1310" s="95">
        <v>44754.823095321699</v>
      </c>
      <c r="K1310" s="95">
        <v>190.473154222593</v>
      </c>
      <c r="L1310" s="95">
        <v>64096.478322506002</v>
      </c>
      <c r="M1310" s="95">
        <v>53760.895771026597</v>
      </c>
      <c r="N1310" s="95">
        <v>10177.463939547501</v>
      </c>
      <c r="O1310" s="95">
        <v>0</v>
      </c>
      <c r="P1310" s="95">
        <v>0</v>
      </c>
      <c r="Q1310" s="95">
        <v>6670.0058134794199</v>
      </c>
      <c r="R1310" s="95">
        <v>0</v>
      </c>
      <c r="S1310" s="95">
        <v>0</v>
      </c>
      <c r="T1310" s="95">
        <v>3279.1621873378799</v>
      </c>
      <c r="U1310" s="95">
        <v>44985.737741470301</v>
      </c>
      <c r="V1310" s="95">
        <v>6237804.3594970703</v>
      </c>
      <c r="W1310" s="95">
        <v>447.287452079356</v>
      </c>
      <c r="X1310" s="95">
        <v>1617647.4933929399</v>
      </c>
      <c r="Y1310" s="95">
        <v>1204206.72538757</v>
      </c>
      <c r="Z1310" s="95">
        <v>452501.40017318702</v>
      </c>
      <c r="AA1310" s="95">
        <v>0</v>
      </c>
      <c r="AB1310" s="95">
        <v>0</v>
      </c>
      <c r="AC1310" s="95">
        <v>14992300.7226563</v>
      </c>
      <c r="AD1310" s="95">
        <v>24477.6309289932</v>
      </c>
      <c r="AE1310" s="95">
        <v>2905594.4440612802</v>
      </c>
      <c r="AF1310" s="95">
        <v>2858501.8955993699</v>
      </c>
      <c r="AG1310" s="95">
        <v>1259967.229599</v>
      </c>
      <c r="AH1310" s="95">
        <v>0</v>
      </c>
      <c r="AI1310" s="95">
        <v>0</v>
      </c>
      <c r="AJ1310" s="95">
        <v>828170.74060058605</v>
      </c>
      <c r="AK1310" s="95">
        <v>0</v>
      </c>
      <c r="AL1310" s="95">
        <v>0</v>
      </c>
      <c r="AM1310" s="95">
        <v>449547.48076629598</v>
      </c>
      <c r="AN1310" s="95">
        <v>14995971.1497803</v>
      </c>
      <c r="AO1310" s="95">
        <v>59130045.455078103</v>
      </c>
      <c r="AP1310" s="95">
        <v>4836.9191276431102</v>
      </c>
      <c r="AQ1310" s="95">
        <v>13820986.3060303</v>
      </c>
      <c r="AR1310" s="95">
        <v>10182865.7429199</v>
      </c>
      <c r="AS1310" s="95">
        <v>3779425.6114807101</v>
      </c>
      <c r="AT1310" s="95">
        <v>0</v>
      </c>
      <c r="AU1310" s="95">
        <v>0</v>
      </c>
      <c r="AV1310" s="95">
        <v>49235430.685546897</v>
      </c>
      <c r="AW1310" s="95">
        <v>77916.441311836199</v>
      </c>
      <c r="AX1310" s="95">
        <v>27647542.365478501</v>
      </c>
      <c r="AY1310" s="95">
        <v>27289330.176025402</v>
      </c>
      <c r="AZ1310" s="95">
        <v>10726620.256347699</v>
      </c>
      <c r="BA1310" s="95">
        <v>0</v>
      </c>
      <c r="BB1310" s="95">
        <v>0</v>
      </c>
      <c r="BC1310" s="95">
        <v>7200459.8717651404</v>
      </c>
      <c r="BD1310" s="95">
        <v>0</v>
      </c>
      <c r="BE1310" s="95">
        <v>0</v>
      </c>
      <c r="BF1310" s="95">
        <v>3759744.4602966299</v>
      </c>
      <c r="BG1310" s="95">
        <v>49333999.979003899</v>
      </c>
      <c r="BH1310" s="95">
        <v>10921185.506225601</v>
      </c>
      <c r="BI1310" s="95">
        <v>919.59620583802496</v>
      </c>
      <c r="BJ1310" s="95">
        <v>4793501.2695922898</v>
      </c>
      <c r="BK1310" s="95">
        <v>3550476.46166992</v>
      </c>
      <c r="BL1310" s="95">
        <v>0</v>
      </c>
      <c r="BM1310" s="95">
        <v>0</v>
      </c>
      <c r="BN1310" s="95">
        <v>0</v>
      </c>
      <c r="BO1310" s="95">
        <v>0</v>
      </c>
      <c r="BP1310" s="95">
        <v>0</v>
      </c>
      <c r="BQ1310" s="95">
        <v>0</v>
      </c>
      <c r="BR1310" s="95">
        <v>8260388.7257080097</v>
      </c>
      <c r="BS1310" s="95">
        <v>4108551.2617492699</v>
      </c>
      <c r="BT1310" s="95">
        <v>0</v>
      </c>
      <c r="BU1310" s="95">
        <v>0</v>
      </c>
      <c r="BV1310" s="95">
        <v>3367036.8984985398</v>
      </c>
      <c r="BW1310" s="95">
        <v>0</v>
      </c>
      <c r="BX1310" s="95">
        <v>0</v>
      </c>
      <c r="BY1310" s="95">
        <v>0</v>
      </c>
      <c r="BZ1310" s="95">
        <v>0</v>
      </c>
      <c r="CA1310" s="95">
        <v>134767.827108383</v>
      </c>
      <c r="CB1310" s="95">
        <v>7861866.19287109</v>
      </c>
      <c r="CC1310" s="95">
        <v>72981229.786132798</v>
      </c>
      <c r="CD1310" s="95">
        <v>15717647.963012701</v>
      </c>
      <c r="CE1310" s="95">
        <v>3306.40033990145</v>
      </c>
      <c r="CF1310" s="95">
        <v>446866.20200729399</v>
      </c>
      <c r="CG1310" s="95">
        <v>3737816.3770446801</v>
      </c>
      <c r="CH1310" s="95">
        <v>0</v>
      </c>
      <c r="CI1310" s="95">
        <v>138075.22077560399</v>
      </c>
      <c r="CJ1310" s="95">
        <v>8311516.6016845703</v>
      </c>
      <c r="CK1310" s="95">
        <v>76720356.402343795</v>
      </c>
      <c r="CL1310" s="95">
        <v>15724651.580444301</v>
      </c>
      <c r="CM1310" s="160">
        <v>182486.003433228</v>
      </c>
      <c r="CN1310" s="160">
        <v>23290234.871337902</v>
      </c>
      <c r="CO1310" s="160">
        <v>125866014.76660199</v>
      </c>
      <c r="CP1310" s="95">
        <v>15724651.580444301</v>
      </c>
      <c r="CQ1310" s="95">
        <v>0</v>
      </c>
      <c r="CR1310" s="95">
        <v>0</v>
      </c>
      <c r="CS1310" s="95">
        <v>0</v>
      </c>
      <c r="CT1310" s="95">
        <v>0</v>
      </c>
      <c r="CU1310" s="161">
        <v>8308732.3948783837</v>
      </c>
      <c r="CV1310" s="161">
        <v>76719046.163177475</v>
      </c>
    </row>
    <row r="1311" spans="1:100" x14ac:dyDescent="0.2">
      <c r="A1311" s="94" t="s">
        <v>70</v>
      </c>
      <c r="B1311" s="96">
        <v>41334</v>
      </c>
      <c r="C1311" s="95">
        <v>110628.11077404</v>
      </c>
      <c r="D1311" s="95">
        <v>3.9876460249943202</v>
      </c>
      <c r="E1311" s="95">
        <v>22194.171804666501</v>
      </c>
      <c r="F1311" s="95">
        <v>18347.369383812002</v>
      </c>
      <c r="G1311" s="95">
        <v>3293.6608042419002</v>
      </c>
      <c r="H1311" s="95">
        <v>0</v>
      </c>
      <c r="I1311" s="95">
        <v>0</v>
      </c>
      <c r="J1311" s="95">
        <v>44943.181938171401</v>
      </c>
      <c r="K1311" s="95">
        <v>189.55174837075199</v>
      </c>
      <c r="L1311" s="95">
        <v>2620.9287552237502</v>
      </c>
      <c r="M1311" s="95">
        <v>53370.299827098803</v>
      </c>
      <c r="N1311" s="95">
        <v>9935.9532523155194</v>
      </c>
      <c r="O1311" s="95">
        <v>0</v>
      </c>
      <c r="P1311" s="95">
        <v>59957.728450298302</v>
      </c>
      <c r="Q1311" s="95">
        <v>6621.0144243240402</v>
      </c>
      <c r="R1311" s="95">
        <v>0</v>
      </c>
      <c r="S1311" s="95">
        <v>3274.89629152417</v>
      </c>
      <c r="T1311" s="95">
        <v>0</v>
      </c>
      <c r="U1311" s="95">
        <v>45109.512312412298</v>
      </c>
      <c r="V1311" s="95">
        <v>6172441.5393676804</v>
      </c>
      <c r="W1311" s="95">
        <v>481.58040330186498</v>
      </c>
      <c r="X1311" s="95">
        <v>1536361.3174591099</v>
      </c>
      <c r="Y1311" s="95">
        <v>1163704.0764617899</v>
      </c>
      <c r="Z1311" s="95">
        <v>435726.67233276402</v>
      </c>
      <c r="AA1311" s="95">
        <v>0</v>
      </c>
      <c r="AB1311" s="95">
        <v>0</v>
      </c>
      <c r="AC1311" s="95">
        <v>15008929.138671899</v>
      </c>
      <c r="AD1311" s="95">
        <v>20423.118317365599</v>
      </c>
      <c r="AE1311" s="95">
        <v>60729.0549049377</v>
      </c>
      <c r="AF1311" s="95">
        <v>2836627.8046264602</v>
      </c>
      <c r="AG1311" s="95">
        <v>1228708.5325927699</v>
      </c>
      <c r="AH1311" s="95">
        <v>0</v>
      </c>
      <c r="AI1311" s="95">
        <v>2726131.9241027799</v>
      </c>
      <c r="AJ1311" s="95">
        <v>822356.11210632301</v>
      </c>
      <c r="AK1311" s="95">
        <v>0</v>
      </c>
      <c r="AL1311" s="95">
        <v>433374.15740585298</v>
      </c>
      <c r="AM1311" s="95">
        <v>0</v>
      </c>
      <c r="AN1311" s="95">
        <v>15077178.223510699</v>
      </c>
      <c r="AO1311" s="95">
        <v>58445963.626953103</v>
      </c>
      <c r="AP1311" s="95">
        <v>4379.4046726226798</v>
      </c>
      <c r="AQ1311" s="95">
        <v>13164497.721069301</v>
      </c>
      <c r="AR1311" s="95">
        <v>9813611.1619872991</v>
      </c>
      <c r="AS1311" s="95">
        <v>3633156.2454833998</v>
      </c>
      <c r="AT1311" s="95">
        <v>0</v>
      </c>
      <c r="AU1311" s="95">
        <v>0</v>
      </c>
      <c r="AV1311" s="95">
        <v>49487819.854492202</v>
      </c>
      <c r="AW1311" s="95">
        <v>65050.343425750703</v>
      </c>
      <c r="AX1311" s="95">
        <v>681770.15275573696</v>
      </c>
      <c r="AY1311" s="95">
        <v>27172229.626953099</v>
      </c>
      <c r="AZ1311" s="95">
        <v>10474692.1324463</v>
      </c>
      <c r="BA1311" s="95">
        <v>0</v>
      </c>
      <c r="BB1311" s="95">
        <v>25632051.845214799</v>
      </c>
      <c r="BC1311" s="95">
        <v>7156854.8486938505</v>
      </c>
      <c r="BD1311" s="95">
        <v>0</v>
      </c>
      <c r="BE1311" s="95">
        <v>3613323.5740051302</v>
      </c>
      <c r="BF1311" s="95">
        <v>0</v>
      </c>
      <c r="BG1311" s="95">
        <v>49588019.478515603</v>
      </c>
      <c r="BH1311" s="95">
        <v>13100399.9035645</v>
      </c>
      <c r="BI1311" s="95">
        <v>927.59090614318802</v>
      </c>
      <c r="BJ1311" s="95">
        <v>4807788.8087158203</v>
      </c>
      <c r="BK1311" s="95">
        <v>3523014.1374816899</v>
      </c>
      <c r="BL1311" s="95">
        <v>0</v>
      </c>
      <c r="BM1311" s="95">
        <v>0</v>
      </c>
      <c r="BN1311" s="95">
        <v>0</v>
      </c>
      <c r="BO1311" s="95">
        <v>0</v>
      </c>
      <c r="BP1311" s="95">
        <v>0</v>
      </c>
      <c r="BQ1311" s="95">
        <v>0</v>
      </c>
      <c r="BR1311" s="95">
        <v>8538935.6549072303</v>
      </c>
      <c r="BS1311" s="95">
        <v>4082862.7232360798</v>
      </c>
      <c r="BT1311" s="95">
        <v>0</v>
      </c>
      <c r="BU1311" s="95">
        <v>1927593</v>
      </c>
      <c r="BV1311" s="95">
        <v>3451905.9418334998</v>
      </c>
      <c r="BW1311" s="95">
        <v>0</v>
      </c>
      <c r="BX1311" s="95">
        <v>301968.34972381598</v>
      </c>
      <c r="BY1311" s="95">
        <v>0</v>
      </c>
      <c r="BZ1311" s="95">
        <v>0</v>
      </c>
      <c r="CA1311" s="95">
        <v>132711.18320083601</v>
      </c>
      <c r="CB1311" s="95">
        <v>7717161.9251098596</v>
      </c>
      <c r="CC1311" s="95">
        <v>71574404.871093795</v>
      </c>
      <c r="CD1311" s="95">
        <v>17940369.535888702</v>
      </c>
      <c r="CE1311" s="95">
        <v>3296.4494221806499</v>
      </c>
      <c r="CF1311" s="95">
        <v>444832.459011078</v>
      </c>
      <c r="CG1311" s="95">
        <v>3709871.3329162602</v>
      </c>
      <c r="CH1311" s="95">
        <v>0</v>
      </c>
      <c r="CI1311" s="95">
        <v>136004.730962753</v>
      </c>
      <c r="CJ1311" s="95">
        <v>8158150.0933227502</v>
      </c>
      <c r="CK1311" s="95">
        <v>75287818.384765595</v>
      </c>
      <c r="CL1311" s="95">
        <v>18236046.994384799</v>
      </c>
      <c r="CM1311" s="160">
        <v>180826.158737183</v>
      </c>
      <c r="CN1311" s="160">
        <v>23242759.489013702</v>
      </c>
      <c r="CO1311" s="160">
        <v>125061848.23242199</v>
      </c>
      <c r="CP1311" s="95">
        <v>18236046.994384799</v>
      </c>
      <c r="CQ1311" s="95">
        <v>0</v>
      </c>
      <c r="CR1311" s="95">
        <v>0</v>
      </c>
      <c r="CS1311" s="95">
        <v>0</v>
      </c>
      <c r="CT1311" s="95">
        <v>0</v>
      </c>
      <c r="CU1311" s="161">
        <v>8161994.3841209374</v>
      </c>
      <c r="CV1311" s="161">
        <v>75284276.204010054</v>
      </c>
    </row>
    <row r="1312" spans="1:100" x14ac:dyDescent="0.2">
      <c r="A1312" s="94" t="s">
        <v>70</v>
      </c>
      <c r="B1312" s="96">
        <v>41426</v>
      </c>
      <c r="C1312" s="95">
        <v>110744.21051025399</v>
      </c>
      <c r="D1312" s="95">
        <v>4.7586389869684398</v>
      </c>
      <c r="E1312" s="95">
        <v>21586.201837539698</v>
      </c>
      <c r="F1312" s="95">
        <v>17928.448328971899</v>
      </c>
      <c r="G1312" s="95">
        <v>3333.7498950362201</v>
      </c>
      <c r="H1312" s="95">
        <v>0</v>
      </c>
      <c r="I1312" s="95">
        <v>0</v>
      </c>
      <c r="J1312" s="95">
        <v>45004.3308634758</v>
      </c>
      <c r="K1312" s="95">
        <v>169.276836689562</v>
      </c>
      <c r="L1312" s="95">
        <v>2101.9990102350698</v>
      </c>
      <c r="M1312" s="95">
        <v>53569.4244389534</v>
      </c>
      <c r="N1312" s="95">
        <v>9694.7678812742197</v>
      </c>
      <c r="O1312" s="95">
        <v>0</v>
      </c>
      <c r="P1312" s="95">
        <v>60546.603905201002</v>
      </c>
      <c r="Q1312" s="95">
        <v>6590.0924053192102</v>
      </c>
      <c r="R1312" s="95">
        <v>0</v>
      </c>
      <c r="S1312" s="95">
        <v>3322.7178063094598</v>
      </c>
      <c r="T1312" s="95">
        <v>0</v>
      </c>
      <c r="U1312" s="95">
        <v>45161.631793975801</v>
      </c>
      <c r="V1312" s="95">
        <v>6130532.8107910203</v>
      </c>
      <c r="W1312" s="95">
        <v>798.67971813678696</v>
      </c>
      <c r="X1312" s="95">
        <v>1477677.2208252</v>
      </c>
      <c r="Y1312" s="95">
        <v>1126517.1634368901</v>
      </c>
      <c r="Z1312" s="95">
        <v>442535.53833770799</v>
      </c>
      <c r="AA1312" s="95">
        <v>0</v>
      </c>
      <c r="AB1312" s="95">
        <v>0</v>
      </c>
      <c r="AC1312" s="95">
        <v>15035867.4619141</v>
      </c>
      <c r="AD1312" s="95">
        <v>19860.6612308025</v>
      </c>
      <c r="AE1312" s="95">
        <v>32953.110246181503</v>
      </c>
      <c r="AF1312" s="95">
        <v>2821541.9637146001</v>
      </c>
      <c r="AG1312" s="95">
        <v>1193978.27430725</v>
      </c>
      <c r="AH1312" s="95">
        <v>0</v>
      </c>
      <c r="AI1312" s="95">
        <v>2748952.18505859</v>
      </c>
      <c r="AJ1312" s="95">
        <v>814520.17592620896</v>
      </c>
      <c r="AK1312" s="95">
        <v>0</v>
      </c>
      <c r="AL1312" s="95">
        <v>439869.739761353</v>
      </c>
      <c r="AM1312" s="95">
        <v>0</v>
      </c>
      <c r="AN1312" s="95">
        <v>15084700.185302701</v>
      </c>
      <c r="AO1312" s="95">
        <v>58202580.698242202</v>
      </c>
      <c r="AP1312" s="95">
        <v>11349.0367121696</v>
      </c>
      <c r="AQ1312" s="95">
        <v>12687731.450195299</v>
      </c>
      <c r="AR1312" s="95">
        <v>9497079.1966552697</v>
      </c>
      <c r="AS1312" s="95">
        <v>3701884.1548767099</v>
      </c>
      <c r="AT1312" s="95">
        <v>0</v>
      </c>
      <c r="AU1312" s="95">
        <v>0</v>
      </c>
      <c r="AV1312" s="95">
        <v>49631282.3427734</v>
      </c>
      <c r="AW1312" s="95">
        <v>63956.269942283601</v>
      </c>
      <c r="AX1312" s="95">
        <v>401982.37656021101</v>
      </c>
      <c r="AY1312" s="95">
        <v>27130151.013671901</v>
      </c>
      <c r="AZ1312" s="95">
        <v>10197212.9912109</v>
      </c>
      <c r="BA1312" s="95">
        <v>0</v>
      </c>
      <c r="BB1312" s="95">
        <v>25977108.426025402</v>
      </c>
      <c r="BC1312" s="95">
        <v>7109084.5044555701</v>
      </c>
      <c r="BD1312" s="95">
        <v>0</v>
      </c>
      <c r="BE1312" s="95">
        <v>3677345.0704650902</v>
      </c>
      <c r="BF1312" s="95">
        <v>0</v>
      </c>
      <c r="BG1312" s="95">
        <v>49666079.027832001</v>
      </c>
      <c r="BH1312" s="95">
        <v>13248145.112793</v>
      </c>
      <c r="BI1312" s="95">
        <v>774.19626534730196</v>
      </c>
      <c r="BJ1312" s="95">
        <v>4732314.3727417002</v>
      </c>
      <c r="BK1312" s="95">
        <v>3445579.6177978502</v>
      </c>
      <c r="BL1312" s="95">
        <v>0</v>
      </c>
      <c r="BM1312" s="95">
        <v>0</v>
      </c>
      <c r="BN1312" s="95">
        <v>0</v>
      </c>
      <c r="BO1312" s="95">
        <v>0</v>
      </c>
      <c r="BP1312" s="95">
        <v>0</v>
      </c>
      <c r="BQ1312" s="95">
        <v>0</v>
      </c>
      <c r="BR1312" s="95">
        <v>8595930.93286133</v>
      </c>
      <c r="BS1312" s="95">
        <v>3990522.2517395001</v>
      </c>
      <c r="BT1312" s="95">
        <v>0</v>
      </c>
      <c r="BU1312" s="95">
        <v>1974099.9499969501</v>
      </c>
      <c r="BV1312" s="95">
        <v>3456985.5148620601</v>
      </c>
      <c r="BW1312" s="95">
        <v>0</v>
      </c>
      <c r="BX1312" s="95">
        <v>310817.94972991903</v>
      </c>
      <c r="BY1312" s="95">
        <v>0</v>
      </c>
      <c r="BZ1312" s="95">
        <v>0</v>
      </c>
      <c r="CA1312" s="95">
        <v>132377.24655342099</v>
      </c>
      <c r="CB1312" s="95">
        <v>7620559.3009643601</v>
      </c>
      <c r="CC1312" s="95">
        <v>70919960.168945298</v>
      </c>
      <c r="CD1312" s="95">
        <v>17972823.2502441</v>
      </c>
      <c r="CE1312" s="95">
        <v>3332.3809577822699</v>
      </c>
      <c r="CF1312" s="95">
        <v>438611.29009628302</v>
      </c>
      <c r="CG1312" s="95">
        <v>3661362.1232910198</v>
      </c>
      <c r="CH1312" s="95">
        <v>0</v>
      </c>
      <c r="CI1312" s="95">
        <v>135712.79421806301</v>
      </c>
      <c r="CJ1312" s="95">
        <v>8059104.8767700205</v>
      </c>
      <c r="CK1312" s="95">
        <v>74585206.285156295</v>
      </c>
      <c r="CL1312" s="95">
        <v>18267700.805908199</v>
      </c>
      <c r="CM1312" s="160">
        <v>180424.28113555899</v>
      </c>
      <c r="CN1312" s="160">
        <v>23148533.068359401</v>
      </c>
      <c r="CO1312" s="160">
        <v>124301357.871094</v>
      </c>
      <c r="CP1312" s="95">
        <v>18267700.805908199</v>
      </c>
      <c r="CQ1312" s="95">
        <v>0</v>
      </c>
      <c r="CR1312" s="95">
        <v>0</v>
      </c>
      <c r="CS1312" s="95">
        <v>0</v>
      </c>
      <c r="CT1312" s="95">
        <v>0</v>
      </c>
      <c r="CU1312" s="161">
        <v>8059170.5910606431</v>
      </c>
      <c r="CV1312" s="161">
        <v>74581322.292236313</v>
      </c>
    </row>
    <row r="1313" spans="1:100" x14ac:dyDescent="0.2">
      <c r="A1313" s="94" t="s">
        <v>70</v>
      </c>
      <c r="B1313" s="96">
        <v>41518</v>
      </c>
      <c r="C1313" s="95">
        <v>110377.88433265701</v>
      </c>
      <c r="D1313" s="95">
        <v>5.2101784409605898</v>
      </c>
      <c r="E1313" s="95">
        <v>21028.307539463</v>
      </c>
      <c r="F1313" s="95">
        <v>17438.113853454601</v>
      </c>
      <c r="G1313" s="95">
        <v>3306.9840901791999</v>
      </c>
      <c r="H1313" s="95">
        <v>0</v>
      </c>
      <c r="I1313" s="95">
        <v>0</v>
      </c>
      <c r="J1313" s="95">
        <v>44917.124070167498</v>
      </c>
      <c r="K1313" s="95">
        <v>151.66206231154499</v>
      </c>
      <c r="L1313" s="95">
        <v>315.96658254414803</v>
      </c>
      <c r="M1313" s="95">
        <v>53480.473331451401</v>
      </c>
      <c r="N1313" s="95">
        <v>9496.3650447130203</v>
      </c>
      <c r="O1313" s="95">
        <v>0</v>
      </c>
      <c r="P1313" s="95">
        <v>61870.975843429602</v>
      </c>
      <c r="Q1313" s="95">
        <v>6523.1226302981404</v>
      </c>
      <c r="R1313" s="95">
        <v>0</v>
      </c>
      <c r="S1313" s="95">
        <v>3298.2597794234798</v>
      </c>
      <c r="T1313" s="95">
        <v>0</v>
      </c>
      <c r="U1313" s="95">
        <v>45066.760123252898</v>
      </c>
      <c r="V1313" s="95">
        <v>6094996.5668334998</v>
      </c>
      <c r="W1313" s="95">
        <v>452.338857714087</v>
      </c>
      <c r="X1313" s="95">
        <v>1442336.93486023</v>
      </c>
      <c r="Y1313" s="95">
        <v>1090909.5612945601</v>
      </c>
      <c r="Z1313" s="95">
        <v>433669.24509048503</v>
      </c>
      <c r="AA1313" s="95">
        <v>0</v>
      </c>
      <c r="AB1313" s="95">
        <v>0</v>
      </c>
      <c r="AC1313" s="95">
        <v>15052904.4049072</v>
      </c>
      <c r="AD1313" s="95">
        <v>17050.343760013599</v>
      </c>
      <c r="AE1313" s="95">
        <v>15848.8436410427</v>
      </c>
      <c r="AF1313" s="95">
        <v>2833215.2968444801</v>
      </c>
      <c r="AG1313" s="95">
        <v>1155196.56788635</v>
      </c>
      <c r="AH1313" s="95">
        <v>0</v>
      </c>
      <c r="AI1313" s="95">
        <v>2738008.7437439002</v>
      </c>
      <c r="AJ1313" s="95">
        <v>807588.80578613305</v>
      </c>
      <c r="AK1313" s="95">
        <v>0</v>
      </c>
      <c r="AL1313" s="95">
        <v>431521.96528244001</v>
      </c>
      <c r="AM1313" s="95">
        <v>0</v>
      </c>
      <c r="AN1313" s="95">
        <v>15036207.8312988</v>
      </c>
      <c r="AO1313" s="95">
        <v>58009464.428222701</v>
      </c>
      <c r="AP1313" s="95">
        <v>5256.8672714829399</v>
      </c>
      <c r="AQ1313" s="95">
        <v>12275832.2030029</v>
      </c>
      <c r="AR1313" s="95">
        <v>9195838.31176758</v>
      </c>
      <c r="AS1313" s="95">
        <v>3636406.4286499</v>
      </c>
      <c r="AT1313" s="95">
        <v>0</v>
      </c>
      <c r="AU1313" s="95">
        <v>0</v>
      </c>
      <c r="AV1313" s="95">
        <v>49754314.4130859</v>
      </c>
      <c r="AW1313" s="95">
        <v>54412.83573246</v>
      </c>
      <c r="AX1313" s="95">
        <v>126467.60695457501</v>
      </c>
      <c r="AY1313" s="95">
        <v>27411779.6010742</v>
      </c>
      <c r="AZ1313" s="95">
        <v>9933584.0784912091</v>
      </c>
      <c r="BA1313" s="95">
        <v>0</v>
      </c>
      <c r="BB1313" s="95">
        <v>26051829.8208008</v>
      </c>
      <c r="BC1313" s="95">
        <v>7057247.40661621</v>
      </c>
      <c r="BD1313" s="95">
        <v>0</v>
      </c>
      <c r="BE1313" s="95">
        <v>3614384.50213623</v>
      </c>
      <c r="BF1313" s="95">
        <v>0</v>
      </c>
      <c r="BG1313" s="95">
        <v>49791112.949218802</v>
      </c>
      <c r="BH1313" s="95">
        <v>13273749.6213379</v>
      </c>
      <c r="BI1313" s="95">
        <v>814.69603551924195</v>
      </c>
      <c r="BJ1313" s="95">
        <v>4627477.6594848596</v>
      </c>
      <c r="BK1313" s="95">
        <v>3351958.8337402302</v>
      </c>
      <c r="BL1313" s="95">
        <v>0</v>
      </c>
      <c r="BM1313" s="95">
        <v>0</v>
      </c>
      <c r="BN1313" s="95">
        <v>0</v>
      </c>
      <c r="BO1313" s="95">
        <v>0</v>
      </c>
      <c r="BP1313" s="95">
        <v>0</v>
      </c>
      <c r="BQ1313" s="95">
        <v>0</v>
      </c>
      <c r="BR1313" s="95">
        <v>8719131.7420654297</v>
      </c>
      <c r="BS1313" s="95">
        <v>3898810.5654907199</v>
      </c>
      <c r="BT1313" s="95">
        <v>0</v>
      </c>
      <c r="BU1313" s="95">
        <v>1674902.9399871801</v>
      </c>
      <c r="BV1313" s="95">
        <v>3433656.0840759301</v>
      </c>
      <c r="BW1313" s="95">
        <v>0</v>
      </c>
      <c r="BX1313" s="95">
        <v>252548.74978637701</v>
      </c>
      <c r="BY1313" s="95">
        <v>0</v>
      </c>
      <c r="BZ1313" s="95">
        <v>0</v>
      </c>
      <c r="CA1313" s="95">
        <v>131454.372158051</v>
      </c>
      <c r="CB1313" s="95">
        <v>7531166.0453491202</v>
      </c>
      <c r="CC1313" s="95">
        <v>70315847.670898393</v>
      </c>
      <c r="CD1313" s="95">
        <v>17875327.290771499</v>
      </c>
      <c r="CE1313" s="95">
        <v>3307.5885290801498</v>
      </c>
      <c r="CF1313" s="95">
        <v>430765.63625335699</v>
      </c>
      <c r="CG1313" s="95">
        <v>3606435.5568542499</v>
      </c>
      <c r="CH1313" s="95">
        <v>0</v>
      </c>
      <c r="CI1313" s="95">
        <v>134760.037668228</v>
      </c>
      <c r="CJ1313" s="95">
        <v>7961946.07067871</v>
      </c>
      <c r="CK1313" s="95">
        <v>73922641.600585893</v>
      </c>
      <c r="CL1313" s="95">
        <v>18158303.904296901</v>
      </c>
      <c r="CM1313" s="160">
        <v>179383.11297416699</v>
      </c>
      <c r="CN1313" s="160">
        <v>23032242.524658199</v>
      </c>
      <c r="CO1313" s="160">
        <v>123569855.92675801</v>
      </c>
      <c r="CP1313" s="95">
        <v>18158303.904296901</v>
      </c>
      <c r="CQ1313" s="95">
        <v>0</v>
      </c>
      <c r="CR1313" s="95">
        <v>0</v>
      </c>
      <c r="CS1313" s="95">
        <v>0</v>
      </c>
      <c r="CT1313" s="95">
        <v>0</v>
      </c>
      <c r="CU1313" s="161">
        <v>7961931.6816024771</v>
      </c>
      <c r="CV1313" s="161">
        <v>73922283.227752641</v>
      </c>
    </row>
    <row r="1314" spans="1:100" x14ac:dyDescent="0.2">
      <c r="A1314" s="94" t="s">
        <v>70</v>
      </c>
      <c r="B1314" s="96">
        <v>41609</v>
      </c>
      <c r="C1314" s="95">
        <v>109862.81738090501</v>
      </c>
      <c r="D1314" s="95">
        <v>5.0781508889631404</v>
      </c>
      <c r="E1314" s="95">
        <v>20352.044108867602</v>
      </c>
      <c r="F1314" s="95">
        <v>16876.9601192474</v>
      </c>
      <c r="G1314" s="95">
        <v>3259.0956738591199</v>
      </c>
      <c r="H1314" s="95">
        <v>0</v>
      </c>
      <c r="I1314" s="95">
        <v>0</v>
      </c>
      <c r="J1314" s="95">
        <v>44675.600799083702</v>
      </c>
      <c r="K1314" s="95">
        <v>127.223733446561</v>
      </c>
      <c r="L1314" s="95">
        <v>206.25390738435101</v>
      </c>
      <c r="M1314" s="95">
        <v>53294.8936018944</v>
      </c>
      <c r="N1314" s="95">
        <v>9270.8037593364697</v>
      </c>
      <c r="O1314" s="95">
        <v>0</v>
      </c>
      <c r="P1314" s="95">
        <v>61044.181816101103</v>
      </c>
      <c r="Q1314" s="95">
        <v>6450.2625145316097</v>
      </c>
      <c r="R1314" s="95">
        <v>0</v>
      </c>
      <c r="S1314" s="95">
        <v>3230.8155078589898</v>
      </c>
      <c r="T1314" s="95">
        <v>0</v>
      </c>
      <c r="U1314" s="95">
        <v>44835.367964267702</v>
      </c>
      <c r="V1314" s="95">
        <v>6012535.0938720703</v>
      </c>
      <c r="W1314" s="95">
        <v>597.12709850817896</v>
      </c>
      <c r="X1314" s="95">
        <v>1383541.2884368901</v>
      </c>
      <c r="Y1314" s="95">
        <v>1049084.9960022001</v>
      </c>
      <c r="Z1314" s="95">
        <v>424832.779010773</v>
      </c>
      <c r="AA1314" s="95">
        <v>0</v>
      </c>
      <c r="AB1314" s="95">
        <v>0</v>
      </c>
      <c r="AC1314" s="95">
        <v>14893081.193359399</v>
      </c>
      <c r="AD1314" s="95">
        <v>15582.99378407</v>
      </c>
      <c r="AE1314" s="95">
        <v>12335.130330205</v>
      </c>
      <c r="AF1314" s="95">
        <v>2801173.0883483901</v>
      </c>
      <c r="AG1314" s="95">
        <v>1119813.19900513</v>
      </c>
      <c r="AH1314" s="95">
        <v>0</v>
      </c>
      <c r="AI1314" s="95">
        <v>2678028.7894897498</v>
      </c>
      <c r="AJ1314" s="95">
        <v>793669.05422973598</v>
      </c>
      <c r="AK1314" s="95">
        <v>0</v>
      </c>
      <c r="AL1314" s="95">
        <v>420758.449115753</v>
      </c>
      <c r="AM1314" s="95">
        <v>0</v>
      </c>
      <c r="AN1314" s="95">
        <v>14909544.240722699</v>
      </c>
      <c r="AO1314" s="95">
        <v>57532207.089843802</v>
      </c>
      <c r="AP1314" s="95">
        <v>6340.7591564655304</v>
      </c>
      <c r="AQ1314" s="95">
        <v>11840149.240356401</v>
      </c>
      <c r="AR1314" s="95">
        <v>8808364.9658203106</v>
      </c>
      <c r="AS1314" s="95">
        <v>3571588.9572143601</v>
      </c>
      <c r="AT1314" s="95">
        <v>0</v>
      </c>
      <c r="AU1314" s="95">
        <v>0</v>
      </c>
      <c r="AV1314" s="95">
        <v>49648427.685546897</v>
      </c>
      <c r="AW1314" s="95">
        <v>50453.002380371101</v>
      </c>
      <c r="AX1314" s="95">
        <v>98786.595322608904</v>
      </c>
      <c r="AY1314" s="95">
        <v>27148670.261962902</v>
      </c>
      <c r="AZ1314" s="95">
        <v>9636863.2098388709</v>
      </c>
      <c r="BA1314" s="95">
        <v>0</v>
      </c>
      <c r="BB1314" s="95">
        <v>25530361.9760742</v>
      </c>
      <c r="BC1314" s="95">
        <v>6976315.6209106399</v>
      </c>
      <c r="BD1314" s="95">
        <v>0</v>
      </c>
      <c r="BE1314" s="95">
        <v>3544516.5567321801</v>
      </c>
      <c r="BF1314" s="95">
        <v>0</v>
      </c>
      <c r="BG1314" s="95">
        <v>49709710.276367202</v>
      </c>
      <c r="BH1314" s="95">
        <v>13200768.825073199</v>
      </c>
      <c r="BI1314" s="95">
        <v>933.52559095621098</v>
      </c>
      <c r="BJ1314" s="95">
        <v>4514893.9126586895</v>
      </c>
      <c r="BK1314" s="95">
        <v>3247850.7704162602</v>
      </c>
      <c r="BL1314" s="95">
        <v>0</v>
      </c>
      <c r="BM1314" s="95">
        <v>0</v>
      </c>
      <c r="BN1314" s="95">
        <v>0</v>
      </c>
      <c r="BO1314" s="95">
        <v>0</v>
      </c>
      <c r="BP1314" s="95">
        <v>0</v>
      </c>
      <c r="BQ1314" s="95">
        <v>0</v>
      </c>
      <c r="BR1314" s="95">
        <v>8685345.6699218806</v>
      </c>
      <c r="BS1314" s="95">
        <v>3776573.1109924298</v>
      </c>
      <c r="BT1314" s="95">
        <v>0</v>
      </c>
      <c r="BU1314" s="95">
        <v>1893088.5199890099</v>
      </c>
      <c r="BV1314" s="95">
        <v>3408834.27490234</v>
      </c>
      <c r="BW1314" s="95">
        <v>0</v>
      </c>
      <c r="BX1314" s="95">
        <v>280272.09976196301</v>
      </c>
      <c r="BY1314" s="95">
        <v>0</v>
      </c>
      <c r="BZ1314" s="95">
        <v>0</v>
      </c>
      <c r="CA1314" s="95">
        <v>130252.496774673</v>
      </c>
      <c r="CB1314" s="95">
        <v>7403797.4100341797</v>
      </c>
      <c r="CC1314" s="95">
        <v>69407252.068359405</v>
      </c>
      <c r="CD1314" s="95">
        <v>17719079.7346191</v>
      </c>
      <c r="CE1314" s="95">
        <v>3257.71144896746</v>
      </c>
      <c r="CF1314" s="95">
        <v>424944.36454391503</v>
      </c>
      <c r="CG1314" s="95">
        <v>3575995.51275635</v>
      </c>
      <c r="CH1314" s="95">
        <v>0</v>
      </c>
      <c r="CI1314" s="95">
        <v>133510.75994110099</v>
      </c>
      <c r="CJ1314" s="95">
        <v>7830618.3023071298</v>
      </c>
      <c r="CK1314" s="95">
        <v>72980563.724609405</v>
      </c>
      <c r="CL1314" s="95">
        <v>18008610.631347701</v>
      </c>
      <c r="CM1314" s="160">
        <v>177895.94022750901</v>
      </c>
      <c r="CN1314" s="160">
        <v>22715248.204833999</v>
      </c>
      <c r="CO1314" s="160">
        <v>122575745.890625</v>
      </c>
      <c r="CP1314" s="95">
        <v>18008610.631347701</v>
      </c>
      <c r="CQ1314" s="95">
        <v>0</v>
      </c>
      <c r="CR1314" s="95">
        <v>0</v>
      </c>
      <c r="CS1314" s="95">
        <v>0</v>
      </c>
      <c r="CT1314" s="95">
        <v>0</v>
      </c>
      <c r="CU1314" s="161">
        <v>7828741.7745780945</v>
      </c>
      <c r="CV1314" s="161">
        <v>72983247.581115752</v>
      </c>
    </row>
    <row r="1315" spans="1:100" x14ac:dyDescent="0.2">
      <c r="A1315" s="94" t="s">
        <v>70</v>
      </c>
      <c r="B1315" s="96">
        <v>41699</v>
      </c>
      <c r="C1315" s="95">
        <v>109848.82450675999</v>
      </c>
      <c r="D1315" s="95">
        <v>0</v>
      </c>
      <c r="E1315" s="95">
        <v>19835.708167552901</v>
      </c>
      <c r="F1315" s="95">
        <v>16404.943804979299</v>
      </c>
      <c r="G1315" s="95">
        <v>3274.17088806629</v>
      </c>
      <c r="H1315" s="95">
        <v>0</v>
      </c>
      <c r="I1315" s="95">
        <v>0</v>
      </c>
      <c r="J1315" s="95">
        <v>44810.821870327003</v>
      </c>
      <c r="K1315" s="95">
        <v>97.733212858438506</v>
      </c>
      <c r="L1315" s="95">
        <v>206.74240512587099</v>
      </c>
      <c r="M1315" s="95">
        <v>53339.3297691345</v>
      </c>
      <c r="N1315" s="95">
        <v>9132.1787360906601</v>
      </c>
      <c r="O1315" s="95">
        <v>0</v>
      </c>
      <c r="P1315" s="95">
        <v>60363.788518905603</v>
      </c>
      <c r="Q1315" s="95">
        <v>6399.4443792700804</v>
      </c>
      <c r="R1315" s="95">
        <v>0</v>
      </c>
      <c r="S1315" s="95">
        <v>3250.5580864846702</v>
      </c>
      <c r="T1315" s="95">
        <v>0</v>
      </c>
      <c r="U1315" s="95">
        <v>44891.900398254402</v>
      </c>
      <c r="V1315" s="95">
        <v>5990439.5145873995</v>
      </c>
      <c r="W1315" s="95">
        <v>0</v>
      </c>
      <c r="X1315" s="95">
        <v>1341858.7366333001</v>
      </c>
      <c r="Y1315" s="95">
        <v>1013037.54210663</v>
      </c>
      <c r="Z1315" s="95">
        <v>416462.46438217198</v>
      </c>
      <c r="AA1315" s="95">
        <v>0</v>
      </c>
      <c r="AB1315" s="95">
        <v>0</v>
      </c>
      <c r="AC1315" s="95">
        <v>14876601.1668701</v>
      </c>
      <c r="AD1315" s="95">
        <v>10908.8904721737</v>
      </c>
      <c r="AE1315" s="95">
        <v>12626.5799013376</v>
      </c>
      <c r="AF1315" s="95">
        <v>2792961.1868591299</v>
      </c>
      <c r="AG1315" s="95">
        <v>1089750.4075317399</v>
      </c>
      <c r="AH1315" s="95">
        <v>0</v>
      </c>
      <c r="AI1315" s="95">
        <v>2641490.2360534701</v>
      </c>
      <c r="AJ1315" s="95">
        <v>781497.67868804897</v>
      </c>
      <c r="AK1315" s="95">
        <v>0</v>
      </c>
      <c r="AL1315" s="95">
        <v>412617.72039794899</v>
      </c>
      <c r="AM1315" s="95">
        <v>0</v>
      </c>
      <c r="AN1315" s="95">
        <v>14931382.2890625</v>
      </c>
      <c r="AO1315" s="95">
        <v>57584100.457031302</v>
      </c>
      <c r="AP1315" s="95">
        <v>0</v>
      </c>
      <c r="AQ1315" s="95">
        <v>11545576.193847699</v>
      </c>
      <c r="AR1315" s="95">
        <v>8524961.6677246094</v>
      </c>
      <c r="AS1315" s="95">
        <v>3525207.60083008</v>
      </c>
      <c r="AT1315" s="95">
        <v>0</v>
      </c>
      <c r="AU1315" s="95">
        <v>0</v>
      </c>
      <c r="AV1315" s="95">
        <v>49868106.935058601</v>
      </c>
      <c r="AW1315" s="95">
        <v>35308.868622779803</v>
      </c>
      <c r="AX1315" s="95">
        <v>99723.605202674895</v>
      </c>
      <c r="AY1315" s="95">
        <v>27234231.4382324</v>
      </c>
      <c r="AZ1315" s="95">
        <v>9415470.12817383</v>
      </c>
      <c r="BA1315" s="95">
        <v>0</v>
      </c>
      <c r="BB1315" s="95">
        <v>25249954.161377002</v>
      </c>
      <c r="BC1315" s="95">
        <v>6909710.1943359403</v>
      </c>
      <c r="BD1315" s="95">
        <v>0</v>
      </c>
      <c r="BE1315" s="95">
        <v>3488167.4735412602</v>
      </c>
      <c r="BF1315" s="95">
        <v>0</v>
      </c>
      <c r="BG1315" s="95">
        <v>49907379.236328103</v>
      </c>
      <c r="BH1315" s="95">
        <v>13148312.950073199</v>
      </c>
      <c r="BI1315" s="95">
        <v>0</v>
      </c>
      <c r="BJ1315" s="95">
        <v>4406455.3634643601</v>
      </c>
      <c r="BK1315" s="95">
        <v>3139777.49969482</v>
      </c>
      <c r="BL1315" s="95">
        <v>0</v>
      </c>
      <c r="BM1315" s="95">
        <v>0</v>
      </c>
      <c r="BN1315" s="95">
        <v>0</v>
      </c>
      <c r="BO1315" s="95">
        <v>0</v>
      </c>
      <c r="BP1315" s="95">
        <v>0</v>
      </c>
      <c r="BQ1315" s="95">
        <v>0</v>
      </c>
      <c r="BR1315" s="95">
        <v>8623920.7432861291</v>
      </c>
      <c r="BS1315" s="95">
        <v>3700772.3022766099</v>
      </c>
      <c r="BT1315" s="95">
        <v>0</v>
      </c>
      <c r="BU1315" s="95">
        <v>1865540.17997742</v>
      </c>
      <c r="BV1315" s="95">
        <v>3389501.1184997601</v>
      </c>
      <c r="BW1315" s="95">
        <v>0</v>
      </c>
      <c r="BX1315" s="95">
        <v>289034.17975997902</v>
      </c>
      <c r="BY1315" s="95">
        <v>0</v>
      </c>
      <c r="BZ1315" s="95">
        <v>0</v>
      </c>
      <c r="CA1315" s="95">
        <v>129548.490727425</v>
      </c>
      <c r="CB1315" s="95">
        <v>7336862.2682495099</v>
      </c>
      <c r="CC1315" s="95">
        <v>69114506.594726607</v>
      </c>
      <c r="CD1315" s="95">
        <v>17582925.587402299</v>
      </c>
      <c r="CE1315" s="95">
        <v>3274.5265677571301</v>
      </c>
      <c r="CF1315" s="95">
        <v>417142.83905410802</v>
      </c>
      <c r="CG1315" s="95">
        <v>3525922.4111328102</v>
      </c>
      <c r="CH1315" s="95">
        <v>0</v>
      </c>
      <c r="CI1315" s="95">
        <v>132821.00242805501</v>
      </c>
      <c r="CJ1315" s="95">
        <v>7751550.6745605497</v>
      </c>
      <c r="CK1315" s="95">
        <v>72647283.139648393</v>
      </c>
      <c r="CL1315" s="95">
        <v>17866952.912841801</v>
      </c>
      <c r="CM1315" s="160">
        <v>177423.63615417501</v>
      </c>
      <c r="CN1315" s="160">
        <v>22688148.9685059</v>
      </c>
      <c r="CO1315" s="160">
        <v>122660928.52050801</v>
      </c>
      <c r="CP1315" s="95">
        <v>17866952.912841801</v>
      </c>
      <c r="CQ1315" s="95">
        <v>0</v>
      </c>
      <c r="CR1315" s="95">
        <v>0</v>
      </c>
      <c r="CS1315" s="95">
        <v>0</v>
      </c>
      <c r="CT1315" s="95">
        <v>0</v>
      </c>
      <c r="CU1315" s="161">
        <v>7754005.1073036175</v>
      </c>
      <c r="CV1315" s="161">
        <v>72640429.00585942</v>
      </c>
    </row>
    <row r="1316" spans="1:100" x14ac:dyDescent="0.2">
      <c r="A1316" s="94" t="s">
        <v>70</v>
      </c>
      <c r="B1316" s="96">
        <v>41791</v>
      </c>
      <c r="C1316" s="95">
        <v>109230.086081505</v>
      </c>
      <c r="D1316" s="95">
        <v>0</v>
      </c>
      <c r="E1316" s="95">
        <v>19260.290988922101</v>
      </c>
      <c r="F1316" s="95">
        <v>15957.726542234401</v>
      </c>
      <c r="G1316" s="95">
        <v>3266.2615500688598</v>
      </c>
      <c r="H1316" s="95">
        <v>0</v>
      </c>
      <c r="I1316" s="95">
        <v>0</v>
      </c>
      <c r="J1316" s="95">
        <v>44941.720340251901</v>
      </c>
      <c r="K1316" s="95">
        <v>75.349654761143</v>
      </c>
      <c r="L1316" s="95">
        <v>440.61592602357302</v>
      </c>
      <c r="M1316" s="95">
        <v>52976.776949405699</v>
      </c>
      <c r="N1316" s="95">
        <v>9035.0683983564395</v>
      </c>
      <c r="O1316" s="95">
        <v>0</v>
      </c>
      <c r="P1316" s="95">
        <v>59767.734910011299</v>
      </c>
      <c r="Q1316" s="95">
        <v>6325.5155458450299</v>
      </c>
      <c r="R1316" s="95">
        <v>0</v>
      </c>
      <c r="S1316" s="95">
        <v>3248.4498463272998</v>
      </c>
      <c r="T1316" s="95">
        <v>0</v>
      </c>
      <c r="U1316" s="95">
        <v>45009.4024004936</v>
      </c>
      <c r="V1316" s="95">
        <v>5956526.1087036096</v>
      </c>
      <c r="W1316" s="95">
        <v>0</v>
      </c>
      <c r="X1316" s="95">
        <v>1299255.6417541499</v>
      </c>
      <c r="Y1316" s="95">
        <v>978612.05900573696</v>
      </c>
      <c r="Z1316" s="95">
        <v>413966.09933853103</v>
      </c>
      <c r="AA1316" s="95">
        <v>0</v>
      </c>
      <c r="AB1316" s="95">
        <v>0</v>
      </c>
      <c r="AC1316" s="95">
        <v>14950729.793457</v>
      </c>
      <c r="AD1316" s="95">
        <v>9109.0203396081906</v>
      </c>
      <c r="AE1316" s="95">
        <v>15358.1909455061</v>
      </c>
      <c r="AF1316" s="95">
        <v>2777483.4460754399</v>
      </c>
      <c r="AG1316" s="95">
        <v>1065561.7451629599</v>
      </c>
      <c r="AH1316" s="95">
        <v>0</v>
      </c>
      <c r="AI1316" s="95">
        <v>2596138.5626525902</v>
      </c>
      <c r="AJ1316" s="95">
        <v>777218.59282684303</v>
      </c>
      <c r="AK1316" s="95">
        <v>0</v>
      </c>
      <c r="AL1316" s="95">
        <v>410181.00832366903</v>
      </c>
      <c r="AM1316" s="95">
        <v>0</v>
      </c>
      <c r="AN1316" s="95">
        <v>14979775.0946045</v>
      </c>
      <c r="AO1316" s="95">
        <v>57436179.8291016</v>
      </c>
      <c r="AP1316" s="95">
        <v>0</v>
      </c>
      <c r="AQ1316" s="95">
        <v>11162142.8015137</v>
      </c>
      <c r="AR1316" s="95">
        <v>8245711.3440551804</v>
      </c>
      <c r="AS1316" s="95">
        <v>3516982.80285645</v>
      </c>
      <c r="AT1316" s="95">
        <v>0</v>
      </c>
      <c r="AU1316" s="95">
        <v>0</v>
      </c>
      <c r="AV1316" s="95">
        <v>50256723.499511696</v>
      </c>
      <c r="AW1316" s="95">
        <v>29973.586985349699</v>
      </c>
      <c r="AX1316" s="95">
        <v>122794.127760887</v>
      </c>
      <c r="AY1316" s="95">
        <v>27253071.170166001</v>
      </c>
      <c r="AZ1316" s="95">
        <v>9245964.3763427697</v>
      </c>
      <c r="BA1316" s="95">
        <v>0</v>
      </c>
      <c r="BB1316" s="95">
        <v>24910246.810302701</v>
      </c>
      <c r="BC1316" s="95">
        <v>6890019.4081420898</v>
      </c>
      <c r="BD1316" s="95">
        <v>0</v>
      </c>
      <c r="BE1316" s="95">
        <v>3481841.8026123</v>
      </c>
      <c r="BF1316" s="95">
        <v>0</v>
      </c>
      <c r="BG1316" s="95">
        <v>50283857.268554702</v>
      </c>
      <c r="BH1316" s="95">
        <v>13116917.8707275</v>
      </c>
      <c r="BI1316" s="95">
        <v>0</v>
      </c>
      <c r="BJ1316" s="95">
        <v>4328269.2796630897</v>
      </c>
      <c r="BK1316" s="95">
        <v>3069045.4844665499</v>
      </c>
      <c r="BL1316" s="95">
        <v>0</v>
      </c>
      <c r="BM1316" s="95">
        <v>0</v>
      </c>
      <c r="BN1316" s="95">
        <v>0</v>
      </c>
      <c r="BO1316" s="95">
        <v>0</v>
      </c>
      <c r="BP1316" s="95">
        <v>0</v>
      </c>
      <c r="BQ1316" s="95">
        <v>0</v>
      </c>
      <c r="BR1316" s="95">
        <v>8653145.6820068397</v>
      </c>
      <c r="BS1316" s="95">
        <v>3642110.6438903799</v>
      </c>
      <c r="BT1316" s="95">
        <v>0</v>
      </c>
      <c r="BU1316" s="95">
        <v>1862005.2199859601</v>
      </c>
      <c r="BV1316" s="95">
        <v>3397187.1382141099</v>
      </c>
      <c r="BW1316" s="95">
        <v>0</v>
      </c>
      <c r="BX1316" s="95">
        <v>291995.24977111799</v>
      </c>
      <c r="BY1316" s="95">
        <v>0</v>
      </c>
      <c r="BZ1316" s="95">
        <v>0</v>
      </c>
      <c r="CA1316" s="95">
        <v>128543.79124069199</v>
      </c>
      <c r="CB1316" s="95">
        <v>7254252.4819946298</v>
      </c>
      <c r="CC1316" s="95">
        <v>68632152.840820298</v>
      </c>
      <c r="CD1316" s="95">
        <v>17436828.974121101</v>
      </c>
      <c r="CE1316" s="95">
        <v>3266.8412725031399</v>
      </c>
      <c r="CF1316" s="95">
        <v>414691.92852783197</v>
      </c>
      <c r="CG1316" s="95">
        <v>3518162.1044616699</v>
      </c>
      <c r="CH1316" s="95">
        <v>0</v>
      </c>
      <c r="CI1316" s="95">
        <v>131817.164402008</v>
      </c>
      <c r="CJ1316" s="95">
        <v>7670397.1228637705</v>
      </c>
      <c r="CK1316" s="95">
        <v>72148800.3359375</v>
      </c>
      <c r="CL1316" s="95">
        <v>17712175.396728501</v>
      </c>
      <c r="CM1316" s="160">
        <v>176403.298944473</v>
      </c>
      <c r="CN1316" s="160">
        <v>22643465.128662098</v>
      </c>
      <c r="CO1316" s="160">
        <v>122456789.325195</v>
      </c>
      <c r="CP1316" s="95">
        <v>17712175.396728501</v>
      </c>
      <c r="CQ1316" s="95">
        <v>0</v>
      </c>
      <c r="CR1316" s="95">
        <v>0</v>
      </c>
      <c r="CS1316" s="95">
        <v>0</v>
      </c>
      <c r="CT1316" s="95">
        <v>0</v>
      </c>
      <c r="CU1316" s="161">
        <v>7668944.4105224619</v>
      </c>
      <c r="CV1316" s="161">
        <v>72150314.945281968</v>
      </c>
    </row>
    <row r="1317" spans="1:100" x14ac:dyDescent="0.2">
      <c r="A1317" s="94" t="s">
        <v>70</v>
      </c>
      <c r="B1317" s="96">
        <v>41883</v>
      </c>
      <c r="C1317" s="95">
        <v>109342.558189392</v>
      </c>
      <c r="D1317" s="95">
        <v>0</v>
      </c>
      <c r="E1317" s="95">
        <v>18517.186703443502</v>
      </c>
      <c r="F1317" s="95">
        <v>15266.141345858599</v>
      </c>
      <c r="G1317" s="95">
        <v>3244.95493355393</v>
      </c>
      <c r="H1317" s="95">
        <v>0</v>
      </c>
      <c r="I1317" s="95">
        <v>0</v>
      </c>
      <c r="J1317" s="95">
        <v>44905.6859951019</v>
      </c>
      <c r="K1317" s="95">
        <v>45.585632686037599</v>
      </c>
      <c r="L1317" s="95">
        <v>221.87116883322599</v>
      </c>
      <c r="M1317" s="95">
        <v>53051.254757404298</v>
      </c>
      <c r="N1317" s="95">
        <v>8835.76018846035</v>
      </c>
      <c r="O1317" s="95">
        <v>0</v>
      </c>
      <c r="P1317" s="95">
        <v>59566.785368919402</v>
      </c>
      <c r="Q1317" s="95">
        <v>6303.32483577728</v>
      </c>
      <c r="R1317" s="95">
        <v>0</v>
      </c>
      <c r="S1317" s="95">
        <v>3228.7113872468499</v>
      </c>
      <c r="T1317" s="95">
        <v>0</v>
      </c>
      <c r="U1317" s="95">
        <v>44952.926123142199</v>
      </c>
      <c r="V1317" s="95">
        <v>5930068.0551147498</v>
      </c>
      <c r="W1317" s="95">
        <v>0</v>
      </c>
      <c r="X1317" s="95">
        <v>1254349.84324646</v>
      </c>
      <c r="Y1317" s="95">
        <v>947873.43600463902</v>
      </c>
      <c r="Z1317" s="95">
        <v>407828.86541748</v>
      </c>
      <c r="AA1317" s="95">
        <v>0</v>
      </c>
      <c r="AB1317" s="95">
        <v>0</v>
      </c>
      <c r="AC1317" s="95">
        <v>15004144.4217529</v>
      </c>
      <c r="AD1317" s="95">
        <v>5413.91346400976</v>
      </c>
      <c r="AE1317" s="95">
        <v>16435.144856452898</v>
      </c>
      <c r="AF1317" s="95">
        <v>2749438.9919128399</v>
      </c>
      <c r="AG1317" s="95">
        <v>1046053.97660828</v>
      </c>
      <c r="AH1317" s="95">
        <v>0</v>
      </c>
      <c r="AI1317" s="95">
        <v>2597862.1994934101</v>
      </c>
      <c r="AJ1317" s="95">
        <v>780963.35087585403</v>
      </c>
      <c r="AK1317" s="95">
        <v>0</v>
      </c>
      <c r="AL1317" s="95">
        <v>404221.62264251697</v>
      </c>
      <c r="AM1317" s="95">
        <v>0</v>
      </c>
      <c r="AN1317" s="95">
        <v>15015881.2155762</v>
      </c>
      <c r="AO1317" s="95">
        <v>57384785.519042999</v>
      </c>
      <c r="AP1317" s="95">
        <v>0</v>
      </c>
      <c r="AQ1317" s="95">
        <v>10881121.572265601</v>
      </c>
      <c r="AR1317" s="95">
        <v>8078976.4026489304</v>
      </c>
      <c r="AS1317" s="95">
        <v>3472889.20004272</v>
      </c>
      <c r="AT1317" s="95">
        <v>0</v>
      </c>
      <c r="AU1317" s="95">
        <v>0</v>
      </c>
      <c r="AV1317" s="95">
        <v>50477735.190429702</v>
      </c>
      <c r="AW1317" s="95">
        <v>17542.099581480001</v>
      </c>
      <c r="AX1317" s="95">
        <v>146376.02560997001</v>
      </c>
      <c r="AY1317" s="95">
        <v>27091493.622070301</v>
      </c>
      <c r="AZ1317" s="95">
        <v>9126022.58984375</v>
      </c>
      <c r="BA1317" s="95">
        <v>0</v>
      </c>
      <c r="BB1317" s="95">
        <v>25098715.380859401</v>
      </c>
      <c r="BC1317" s="95">
        <v>6938607.3335571298</v>
      </c>
      <c r="BD1317" s="95">
        <v>0</v>
      </c>
      <c r="BE1317" s="95">
        <v>3437872.0183715802</v>
      </c>
      <c r="BF1317" s="95">
        <v>0</v>
      </c>
      <c r="BG1317" s="95">
        <v>50491788.5712891</v>
      </c>
      <c r="BH1317" s="95">
        <v>13268907.815063501</v>
      </c>
      <c r="BI1317" s="95">
        <v>0</v>
      </c>
      <c r="BJ1317" s="95">
        <v>4233597.2044067401</v>
      </c>
      <c r="BK1317" s="95">
        <v>3009756.0734558101</v>
      </c>
      <c r="BL1317" s="95">
        <v>0</v>
      </c>
      <c r="BM1317" s="95">
        <v>0</v>
      </c>
      <c r="BN1317" s="95">
        <v>0</v>
      </c>
      <c r="BO1317" s="95">
        <v>0</v>
      </c>
      <c r="BP1317" s="95">
        <v>0</v>
      </c>
      <c r="BQ1317" s="95">
        <v>0</v>
      </c>
      <c r="BR1317" s="95">
        <v>8693934.8536377009</v>
      </c>
      <c r="BS1317" s="95">
        <v>3586325.4771728502</v>
      </c>
      <c r="BT1317" s="95">
        <v>0</v>
      </c>
      <c r="BU1317" s="95">
        <v>1595798.7999877899</v>
      </c>
      <c r="BV1317" s="95">
        <v>3431084.9617004399</v>
      </c>
      <c r="BW1317" s="95">
        <v>0</v>
      </c>
      <c r="BX1317" s="95">
        <v>238262.929819107</v>
      </c>
      <c r="BY1317" s="95">
        <v>0</v>
      </c>
      <c r="BZ1317" s="95">
        <v>0</v>
      </c>
      <c r="CA1317" s="95">
        <v>127925.076594353</v>
      </c>
      <c r="CB1317" s="95">
        <v>7180011.39208984</v>
      </c>
      <c r="CC1317" s="95">
        <v>68235967.680664107</v>
      </c>
      <c r="CD1317" s="95">
        <v>17483576.746826202</v>
      </c>
      <c r="CE1317" s="95">
        <v>3246.13009339571</v>
      </c>
      <c r="CF1317" s="95">
        <v>410903.94439315802</v>
      </c>
      <c r="CG1317" s="95">
        <v>3496690.0176086398</v>
      </c>
      <c r="CH1317" s="95">
        <v>0</v>
      </c>
      <c r="CI1317" s="95">
        <v>131167.02120590201</v>
      </c>
      <c r="CJ1317" s="95">
        <v>7592545.5856323196</v>
      </c>
      <c r="CK1317" s="95">
        <v>71738280.747070298</v>
      </c>
      <c r="CL1317" s="95">
        <v>17759620.4692383</v>
      </c>
      <c r="CM1317" s="160">
        <v>175676.96101951599</v>
      </c>
      <c r="CN1317" s="160">
        <v>22610329.434082001</v>
      </c>
      <c r="CO1317" s="160">
        <v>122227622.775391</v>
      </c>
      <c r="CP1317" s="95">
        <v>17759620.4692383</v>
      </c>
      <c r="CQ1317" s="95">
        <v>0</v>
      </c>
      <c r="CR1317" s="95">
        <v>0</v>
      </c>
      <c r="CS1317" s="95">
        <v>0</v>
      </c>
      <c r="CT1317" s="95">
        <v>0</v>
      </c>
      <c r="CU1317" s="161">
        <v>7590915.336482998</v>
      </c>
      <c r="CV1317" s="161">
        <v>71732657.69827275</v>
      </c>
    </row>
    <row r="1318" spans="1:100" x14ac:dyDescent="0.2">
      <c r="A1318" s="94" t="s">
        <v>70</v>
      </c>
      <c r="B1318" s="96">
        <v>41974</v>
      </c>
      <c r="C1318" s="95">
        <v>108662.91593360899</v>
      </c>
      <c r="D1318" s="95">
        <v>0</v>
      </c>
      <c r="E1318" s="95">
        <v>18306.8029043674</v>
      </c>
      <c r="F1318" s="95">
        <v>15211.170212745699</v>
      </c>
      <c r="G1318" s="95">
        <v>3228.1603599190698</v>
      </c>
      <c r="H1318" s="95">
        <v>0</v>
      </c>
      <c r="I1318" s="95">
        <v>0</v>
      </c>
      <c r="J1318" s="95">
        <v>44432.869473934203</v>
      </c>
      <c r="K1318" s="95">
        <v>20.058127684751501</v>
      </c>
      <c r="L1318" s="95">
        <v>198.51686150766901</v>
      </c>
      <c r="M1318" s="95">
        <v>52614.134516716003</v>
      </c>
      <c r="N1318" s="95">
        <v>8883.2886779308301</v>
      </c>
      <c r="O1318" s="95">
        <v>0</v>
      </c>
      <c r="P1318" s="95">
        <v>59123.109703540802</v>
      </c>
      <c r="Q1318" s="95">
        <v>6265.6182136535599</v>
      </c>
      <c r="R1318" s="95">
        <v>0</v>
      </c>
      <c r="S1318" s="95">
        <v>3204.0115279257302</v>
      </c>
      <c r="T1318" s="95">
        <v>0</v>
      </c>
      <c r="U1318" s="95">
        <v>44465.485649108901</v>
      </c>
      <c r="V1318" s="95">
        <v>5878716.0374145498</v>
      </c>
      <c r="W1318" s="95">
        <v>0</v>
      </c>
      <c r="X1318" s="95">
        <v>1221142.8597717299</v>
      </c>
      <c r="Y1318" s="95">
        <v>920341.46126556396</v>
      </c>
      <c r="Z1318" s="95">
        <v>402353.75486373901</v>
      </c>
      <c r="AA1318" s="95">
        <v>0</v>
      </c>
      <c r="AB1318" s="95">
        <v>0</v>
      </c>
      <c r="AC1318" s="95">
        <v>14945831.068237299</v>
      </c>
      <c r="AD1318" s="95">
        <v>1540.8676701486099</v>
      </c>
      <c r="AE1318" s="95">
        <v>14017.340101957299</v>
      </c>
      <c r="AF1318" s="95">
        <v>2707829.5301818801</v>
      </c>
      <c r="AG1318" s="95">
        <v>1037870.85705566</v>
      </c>
      <c r="AH1318" s="95">
        <v>0</v>
      </c>
      <c r="AI1318" s="95">
        <v>2561136.2168273898</v>
      </c>
      <c r="AJ1318" s="95">
        <v>783365.63571929897</v>
      </c>
      <c r="AK1318" s="95">
        <v>0</v>
      </c>
      <c r="AL1318" s="95">
        <v>399035.42337036098</v>
      </c>
      <c r="AM1318" s="95">
        <v>0</v>
      </c>
      <c r="AN1318" s="95">
        <v>14941132.2030029</v>
      </c>
      <c r="AO1318" s="95">
        <v>57144201.425781302</v>
      </c>
      <c r="AP1318" s="95">
        <v>0</v>
      </c>
      <c r="AQ1318" s="95">
        <v>10520310.880127</v>
      </c>
      <c r="AR1318" s="95">
        <v>7795639.4901733398</v>
      </c>
      <c r="AS1318" s="95">
        <v>3426723.8397522001</v>
      </c>
      <c r="AT1318" s="95">
        <v>0</v>
      </c>
      <c r="AU1318" s="95">
        <v>0</v>
      </c>
      <c r="AV1318" s="95">
        <v>50571961.128906302</v>
      </c>
      <c r="AW1318" s="95">
        <v>5091.5378793478003</v>
      </c>
      <c r="AX1318" s="95">
        <v>101734.267616272</v>
      </c>
      <c r="AY1318" s="95">
        <v>26764797.919921901</v>
      </c>
      <c r="AZ1318" s="95">
        <v>9033958.4508056603</v>
      </c>
      <c r="BA1318" s="95">
        <v>0</v>
      </c>
      <c r="BB1318" s="95">
        <v>24868957.689941399</v>
      </c>
      <c r="BC1318" s="95">
        <v>6967392.7601928702</v>
      </c>
      <c r="BD1318" s="95">
        <v>0</v>
      </c>
      <c r="BE1318" s="95">
        <v>3401739.5646972698</v>
      </c>
      <c r="BF1318" s="95">
        <v>0</v>
      </c>
      <c r="BG1318" s="95">
        <v>50580653.260253899</v>
      </c>
      <c r="BH1318" s="95">
        <v>13251645.1080322</v>
      </c>
      <c r="BI1318" s="95">
        <v>0</v>
      </c>
      <c r="BJ1318" s="95">
        <v>4127965.2763366699</v>
      </c>
      <c r="BK1318" s="95">
        <v>2936335.7097473098</v>
      </c>
      <c r="BL1318" s="95">
        <v>0</v>
      </c>
      <c r="BM1318" s="95">
        <v>0</v>
      </c>
      <c r="BN1318" s="95">
        <v>0</v>
      </c>
      <c r="BO1318" s="95">
        <v>0</v>
      </c>
      <c r="BP1318" s="95">
        <v>0</v>
      </c>
      <c r="BQ1318" s="95">
        <v>0</v>
      </c>
      <c r="BR1318" s="95">
        <v>8620294.6319580097</v>
      </c>
      <c r="BS1318" s="95">
        <v>3566522.57562256</v>
      </c>
      <c r="BT1318" s="95">
        <v>0</v>
      </c>
      <c r="BU1318" s="95">
        <v>1805633.1299896201</v>
      </c>
      <c r="BV1318" s="95">
        <v>3439357.5639343299</v>
      </c>
      <c r="BW1318" s="95">
        <v>0</v>
      </c>
      <c r="BX1318" s="95">
        <v>267988.14977645897</v>
      </c>
      <c r="BY1318" s="95">
        <v>0</v>
      </c>
      <c r="BZ1318" s="95">
        <v>0</v>
      </c>
      <c r="CA1318" s="95">
        <v>126992.369544029</v>
      </c>
      <c r="CB1318" s="95">
        <v>7101234.1273193397</v>
      </c>
      <c r="CC1318" s="95">
        <v>67717856.969726607</v>
      </c>
      <c r="CD1318" s="95">
        <v>17380335.243408199</v>
      </c>
      <c r="CE1318" s="95">
        <v>3225.3332259654999</v>
      </c>
      <c r="CF1318" s="95">
        <v>400561.73732757597</v>
      </c>
      <c r="CG1318" s="95">
        <v>3420698.7614440899</v>
      </c>
      <c r="CH1318" s="95">
        <v>0</v>
      </c>
      <c r="CI1318" s="95">
        <v>130212.73951435099</v>
      </c>
      <c r="CJ1318" s="95">
        <v>7504167.0818481399</v>
      </c>
      <c r="CK1318" s="95">
        <v>71134307.247070298</v>
      </c>
      <c r="CL1318" s="95">
        <v>17656588.712646499</v>
      </c>
      <c r="CM1318" s="160">
        <v>174309.61759758001</v>
      </c>
      <c r="CN1318" s="160">
        <v>22415799.561035201</v>
      </c>
      <c r="CO1318" s="160">
        <v>121626997.540039</v>
      </c>
      <c r="CP1318" s="95">
        <v>17656588.712646499</v>
      </c>
      <c r="CQ1318" s="95">
        <v>0</v>
      </c>
      <c r="CR1318" s="95">
        <v>0</v>
      </c>
      <c r="CS1318" s="95">
        <v>0</v>
      </c>
      <c r="CT1318" s="95">
        <v>0</v>
      </c>
      <c r="CU1318" s="161">
        <v>7501795.8646469153</v>
      </c>
      <c r="CV1318" s="161">
        <v>71138555.731170699</v>
      </c>
    </row>
    <row r="1319" spans="1:100" x14ac:dyDescent="0.2">
      <c r="A1319" s="94" t="s">
        <v>70</v>
      </c>
      <c r="B1319" s="96">
        <v>42064</v>
      </c>
      <c r="C1319" s="95">
        <v>108260.490685463</v>
      </c>
      <c r="D1319" s="95">
        <v>0</v>
      </c>
      <c r="E1319" s="95">
        <v>17935.855066537901</v>
      </c>
      <c r="F1319" s="95">
        <v>14947.6493835449</v>
      </c>
      <c r="G1319" s="95">
        <v>3234.1343617737298</v>
      </c>
      <c r="H1319" s="95">
        <v>0</v>
      </c>
      <c r="I1319" s="95">
        <v>0</v>
      </c>
      <c r="J1319" s="95">
        <v>44473.668673515298</v>
      </c>
      <c r="K1319" s="95">
        <v>17</v>
      </c>
      <c r="L1319" s="95">
        <v>175.131525762379</v>
      </c>
      <c r="M1319" s="95">
        <v>52403.523962497697</v>
      </c>
      <c r="N1319" s="95">
        <v>8757.6135607957804</v>
      </c>
      <c r="O1319" s="95">
        <v>0</v>
      </c>
      <c r="P1319" s="95">
        <v>58511.943132877401</v>
      </c>
      <c r="Q1319" s="95">
        <v>6192.6327931284904</v>
      </c>
      <c r="R1319" s="95">
        <v>0</v>
      </c>
      <c r="S1319" s="95">
        <v>3220.0759040415301</v>
      </c>
      <c r="T1319" s="95">
        <v>0</v>
      </c>
      <c r="U1319" s="95">
        <v>44486.489569187201</v>
      </c>
      <c r="V1319" s="95">
        <v>5811650.3795776404</v>
      </c>
      <c r="W1319" s="95">
        <v>0</v>
      </c>
      <c r="X1319" s="95">
        <v>1175235.5504608201</v>
      </c>
      <c r="Y1319" s="95">
        <v>892422.612838745</v>
      </c>
      <c r="Z1319" s="95">
        <v>395725.28842926002</v>
      </c>
      <c r="AA1319" s="95">
        <v>0</v>
      </c>
      <c r="AB1319" s="95">
        <v>0</v>
      </c>
      <c r="AC1319" s="95">
        <v>14901379.8829346</v>
      </c>
      <c r="AD1319" s="95">
        <v>1190.17114418745</v>
      </c>
      <c r="AE1319" s="95">
        <v>12213.4266421795</v>
      </c>
      <c r="AF1319" s="95">
        <v>2673935.2623291002</v>
      </c>
      <c r="AG1319" s="95">
        <v>1010700.58528137</v>
      </c>
      <c r="AH1319" s="95">
        <v>0</v>
      </c>
      <c r="AI1319" s="95">
        <v>2492725.7389221201</v>
      </c>
      <c r="AJ1319" s="95">
        <v>774630.53493499802</v>
      </c>
      <c r="AK1319" s="95">
        <v>0</v>
      </c>
      <c r="AL1319" s="95">
        <v>393137.73914718599</v>
      </c>
      <c r="AM1319" s="95">
        <v>0</v>
      </c>
      <c r="AN1319" s="95">
        <v>14910343.4571533</v>
      </c>
      <c r="AO1319" s="95">
        <v>56647062.131347701</v>
      </c>
      <c r="AP1319" s="95">
        <v>0</v>
      </c>
      <c r="AQ1319" s="95">
        <v>10184216.642333999</v>
      </c>
      <c r="AR1319" s="95">
        <v>7552247.8684692401</v>
      </c>
      <c r="AS1319" s="95">
        <v>3392687.7981567401</v>
      </c>
      <c r="AT1319" s="95">
        <v>0</v>
      </c>
      <c r="AU1319" s="95">
        <v>0</v>
      </c>
      <c r="AV1319" s="95">
        <v>50618107.0703125</v>
      </c>
      <c r="AW1319" s="95">
        <v>3909</v>
      </c>
      <c r="AX1319" s="95">
        <v>91851.256366729707</v>
      </c>
      <c r="AY1319" s="95">
        <v>26552472.3837891</v>
      </c>
      <c r="AZ1319" s="95">
        <v>8841432.1090087909</v>
      </c>
      <c r="BA1319" s="95">
        <v>0</v>
      </c>
      <c r="BB1319" s="95">
        <v>24217964.6723633</v>
      </c>
      <c r="BC1319" s="95">
        <v>6901054.2053832998</v>
      </c>
      <c r="BD1319" s="95">
        <v>0</v>
      </c>
      <c r="BE1319" s="95">
        <v>3365129.3442688002</v>
      </c>
      <c r="BF1319" s="95">
        <v>0</v>
      </c>
      <c r="BG1319" s="95">
        <v>50556797.499511696</v>
      </c>
      <c r="BH1319" s="95">
        <v>13096335.150024399</v>
      </c>
      <c r="BI1319" s="95">
        <v>0</v>
      </c>
      <c r="BJ1319" s="95">
        <v>4023975.84338379</v>
      </c>
      <c r="BK1319" s="95">
        <v>2852863.3929443401</v>
      </c>
      <c r="BL1319" s="95">
        <v>0</v>
      </c>
      <c r="BM1319" s="95">
        <v>0</v>
      </c>
      <c r="BN1319" s="95">
        <v>0</v>
      </c>
      <c r="BO1319" s="95">
        <v>0</v>
      </c>
      <c r="BP1319" s="95">
        <v>0</v>
      </c>
      <c r="BQ1319" s="95">
        <v>0</v>
      </c>
      <c r="BR1319" s="95">
        <v>8518493.5051269494</v>
      </c>
      <c r="BS1319" s="95">
        <v>3496494.5947265602</v>
      </c>
      <c r="BT1319" s="95">
        <v>0</v>
      </c>
      <c r="BU1319" s="95">
        <v>1760008.3799896201</v>
      </c>
      <c r="BV1319" s="95">
        <v>3421283.6474304199</v>
      </c>
      <c r="BW1319" s="95">
        <v>0</v>
      </c>
      <c r="BX1319" s="95">
        <v>299676.76957702602</v>
      </c>
      <c r="BY1319" s="95">
        <v>0</v>
      </c>
      <c r="BZ1319" s="95">
        <v>0</v>
      </c>
      <c r="CA1319" s="95">
        <v>126055.001425743</v>
      </c>
      <c r="CB1319" s="95">
        <v>6983550.8128051804</v>
      </c>
      <c r="CC1319" s="95">
        <v>66816688.415527299</v>
      </c>
      <c r="CD1319" s="95">
        <v>17139803.832763702</v>
      </c>
      <c r="CE1319" s="95">
        <v>3236.1805646419498</v>
      </c>
      <c r="CF1319" s="95">
        <v>396757.82072067301</v>
      </c>
      <c r="CG1319" s="95">
        <v>3390888.9288024898</v>
      </c>
      <c r="CH1319" s="95">
        <v>0</v>
      </c>
      <c r="CI1319" s="95">
        <v>129292.828987122</v>
      </c>
      <c r="CJ1319" s="95">
        <v>7377782.3411865197</v>
      </c>
      <c r="CK1319" s="95">
        <v>70214405.206054702</v>
      </c>
      <c r="CL1319" s="95">
        <v>17429640.756347701</v>
      </c>
      <c r="CM1319" s="160">
        <v>173451.85616111799</v>
      </c>
      <c r="CN1319" s="160">
        <v>22308720.048095699</v>
      </c>
      <c r="CO1319" s="160">
        <v>120869819.259766</v>
      </c>
      <c r="CP1319" s="95">
        <v>17429640.756347701</v>
      </c>
      <c r="CQ1319" s="95">
        <v>0</v>
      </c>
      <c r="CR1319" s="95">
        <v>0</v>
      </c>
      <c r="CS1319" s="95">
        <v>0</v>
      </c>
      <c r="CT1319" s="95">
        <v>0</v>
      </c>
      <c r="CU1319" s="161">
        <v>7380308.633525853</v>
      </c>
      <c r="CV1319" s="161">
        <v>70207577.344329789</v>
      </c>
    </row>
    <row r="1320" spans="1:100" x14ac:dyDescent="0.2">
      <c r="A1320" s="94" t="s">
        <v>70</v>
      </c>
      <c r="B1320" s="96">
        <v>42156</v>
      </c>
      <c r="C1320" s="95">
        <v>108540.92051506</v>
      </c>
      <c r="D1320" s="95">
        <v>0</v>
      </c>
      <c r="E1320" s="95">
        <v>17561.662249326699</v>
      </c>
      <c r="F1320" s="95">
        <v>14647.005354166</v>
      </c>
      <c r="G1320" s="95">
        <v>3262.8508090078799</v>
      </c>
      <c r="H1320" s="95">
        <v>0</v>
      </c>
      <c r="I1320" s="95">
        <v>0</v>
      </c>
      <c r="J1320" s="95">
        <v>44402.734572887399</v>
      </c>
      <c r="K1320" s="95">
        <v>12</v>
      </c>
      <c r="L1320" s="95">
        <v>187.364432092756</v>
      </c>
      <c r="M1320" s="95">
        <v>52511.4692173004</v>
      </c>
      <c r="N1320" s="95">
        <v>8623.5339214801807</v>
      </c>
      <c r="O1320" s="95">
        <v>0</v>
      </c>
      <c r="P1320" s="95">
        <v>58655.857866764098</v>
      </c>
      <c r="Q1320" s="95">
        <v>6144.68260467052</v>
      </c>
      <c r="R1320" s="95">
        <v>0</v>
      </c>
      <c r="S1320" s="95">
        <v>3244.88695907593</v>
      </c>
      <c r="T1320" s="95">
        <v>0</v>
      </c>
      <c r="U1320" s="95">
        <v>44409.116069793701</v>
      </c>
      <c r="V1320" s="95">
        <v>5794823.3847045898</v>
      </c>
      <c r="W1320" s="95">
        <v>0</v>
      </c>
      <c r="X1320" s="95">
        <v>1147298.9169616699</v>
      </c>
      <c r="Y1320" s="95">
        <v>866969.44428253197</v>
      </c>
      <c r="Z1320" s="95">
        <v>393093.23562240601</v>
      </c>
      <c r="AA1320" s="95">
        <v>0</v>
      </c>
      <c r="AB1320" s="95">
        <v>0</v>
      </c>
      <c r="AC1320" s="95">
        <v>14892350.049438501</v>
      </c>
      <c r="AD1320" s="95">
        <v>829.87543994188297</v>
      </c>
      <c r="AE1320" s="95">
        <v>14736.4163780212</v>
      </c>
      <c r="AF1320" s="95">
        <v>2664416.4971008301</v>
      </c>
      <c r="AG1320" s="95">
        <v>983401.87854766799</v>
      </c>
      <c r="AH1320" s="95">
        <v>0</v>
      </c>
      <c r="AI1320" s="95">
        <v>2499413.8251953102</v>
      </c>
      <c r="AJ1320" s="95">
        <v>779511.15815734898</v>
      </c>
      <c r="AK1320" s="95">
        <v>0</v>
      </c>
      <c r="AL1320" s="95">
        <v>390040.58498763997</v>
      </c>
      <c r="AM1320" s="95">
        <v>0</v>
      </c>
      <c r="AN1320" s="95">
        <v>14899918.3509521</v>
      </c>
      <c r="AO1320" s="95">
        <v>56678721.403808601</v>
      </c>
      <c r="AP1320" s="95">
        <v>0</v>
      </c>
      <c r="AQ1320" s="95">
        <v>9952761.1701660194</v>
      </c>
      <c r="AR1320" s="95">
        <v>7330055.4885253897</v>
      </c>
      <c r="AS1320" s="95">
        <v>3378514.5204772898</v>
      </c>
      <c r="AT1320" s="95">
        <v>0</v>
      </c>
      <c r="AU1320" s="95">
        <v>0</v>
      </c>
      <c r="AV1320" s="95">
        <v>50795708.780761696</v>
      </c>
      <c r="AW1320" s="95">
        <v>2770</v>
      </c>
      <c r="AX1320" s="95">
        <v>121818.68709278099</v>
      </c>
      <c r="AY1320" s="95">
        <v>26576192.0466309</v>
      </c>
      <c r="AZ1320" s="95">
        <v>8638926.75537109</v>
      </c>
      <c r="BA1320" s="95">
        <v>0</v>
      </c>
      <c r="BB1320" s="95">
        <v>24423679.7351074</v>
      </c>
      <c r="BC1320" s="95">
        <v>6946650.4548339797</v>
      </c>
      <c r="BD1320" s="95">
        <v>0</v>
      </c>
      <c r="BE1320" s="95">
        <v>3348213.9215393099</v>
      </c>
      <c r="BF1320" s="95">
        <v>0</v>
      </c>
      <c r="BG1320" s="95">
        <v>50860685.989746101</v>
      </c>
      <c r="BH1320" s="95">
        <v>13260073.6121826</v>
      </c>
      <c r="BI1320" s="95">
        <v>0</v>
      </c>
      <c r="BJ1320" s="95">
        <v>3957446.7838745099</v>
      </c>
      <c r="BK1320" s="95">
        <v>2771195.9264831501</v>
      </c>
      <c r="BL1320" s="95">
        <v>0</v>
      </c>
      <c r="BM1320" s="95">
        <v>0</v>
      </c>
      <c r="BN1320" s="95">
        <v>0</v>
      </c>
      <c r="BO1320" s="95">
        <v>0</v>
      </c>
      <c r="BP1320" s="95">
        <v>0</v>
      </c>
      <c r="BQ1320" s="95">
        <v>0</v>
      </c>
      <c r="BR1320" s="95">
        <v>8601073.1688232403</v>
      </c>
      <c r="BS1320" s="95">
        <v>3428800.3918151902</v>
      </c>
      <c r="BT1320" s="95">
        <v>0</v>
      </c>
      <c r="BU1320" s="95">
        <v>1792652.8299865699</v>
      </c>
      <c r="BV1320" s="95">
        <v>3474856.0122070299</v>
      </c>
      <c r="BW1320" s="95">
        <v>0</v>
      </c>
      <c r="BX1320" s="95">
        <v>303252.34957504302</v>
      </c>
      <c r="BY1320" s="95">
        <v>0</v>
      </c>
      <c r="BZ1320" s="95">
        <v>0</v>
      </c>
      <c r="CA1320" s="95">
        <v>126180.944671631</v>
      </c>
      <c r="CB1320" s="95">
        <v>6940823.1021118201</v>
      </c>
      <c r="CC1320" s="95">
        <v>66655149.234375</v>
      </c>
      <c r="CD1320" s="95">
        <v>17212209.614746101</v>
      </c>
      <c r="CE1320" s="95">
        <v>3261.8206655979202</v>
      </c>
      <c r="CF1320" s="95">
        <v>393770.20756530802</v>
      </c>
      <c r="CG1320" s="95">
        <v>3379099.9980773898</v>
      </c>
      <c r="CH1320" s="95">
        <v>0</v>
      </c>
      <c r="CI1320" s="95">
        <v>129454.87612819699</v>
      </c>
      <c r="CJ1320" s="95">
        <v>7336557.4162597703</v>
      </c>
      <c r="CK1320" s="95">
        <v>70034645.558593795</v>
      </c>
      <c r="CL1320" s="95">
        <v>17493715.4443359</v>
      </c>
      <c r="CM1320" s="160">
        <v>173441.837526321</v>
      </c>
      <c r="CN1320" s="160">
        <v>22252332.428222701</v>
      </c>
      <c r="CO1320" s="160">
        <v>120878108.74902301</v>
      </c>
      <c r="CP1320" s="95">
        <v>17493715.4443359</v>
      </c>
      <c r="CQ1320" s="95">
        <v>0</v>
      </c>
      <c r="CR1320" s="95">
        <v>0</v>
      </c>
      <c r="CS1320" s="95">
        <v>0</v>
      </c>
      <c r="CT1320" s="95">
        <v>0</v>
      </c>
      <c r="CU1320" s="161">
        <v>7334593.3096771277</v>
      </c>
      <c r="CV1320" s="161">
        <v>70034249.232452393</v>
      </c>
    </row>
    <row r="1321" spans="1:100" x14ac:dyDescent="0.2">
      <c r="A1321" s="94" t="s">
        <v>70</v>
      </c>
      <c r="B1321" s="96">
        <v>42248</v>
      </c>
      <c r="C1321" s="95">
        <v>108242.660557747</v>
      </c>
      <c r="D1321" s="95">
        <v>0</v>
      </c>
      <c r="E1321" s="95">
        <v>17201.8894007206</v>
      </c>
      <c r="F1321" s="95">
        <v>14308.706328392</v>
      </c>
      <c r="G1321" s="95">
        <v>3338.8941428959401</v>
      </c>
      <c r="H1321" s="95">
        <v>0</v>
      </c>
      <c r="I1321" s="95">
        <v>0</v>
      </c>
      <c r="J1321" s="95">
        <v>44300.537154674501</v>
      </c>
      <c r="K1321" s="95">
        <v>8</v>
      </c>
      <c r="L1321" s="95">
        <v>191.852985389531</v>
      </c>
      <c r="M1321" s="95">
        <v>52194.135090827898</v>
      </c>
      <c r="N1321" s="95">
        <v>8512.3467049598694</v>
      </c>
      <c r="O1321" s="95">
        <v>0</v>
      </c>
      <c r="P1321" s="95">
        <v>58444.7464165688</v>
      </c>
      <c r="Q1321" s="95">
        <v>6156.6512306928598</v>
      </c>
      <c r="R1321" s="95">
        <v>0</v>
      </c>
      <c r="S1321" s="95">
        <v>3320.9834084212798</v>
      </c>
      <c r="T1321" s="95">
        <v>0</v>
      </c>
      <c r="U1321" s="95">
        <v>44308.452095985398</v>
      </c>
      <c r="V1321" s="95">
        <v>5764302.39099121</v>
      </c>
      <c r="W1321" s="95">
        <v>0</v>
      </c>
      <c r="X1321" s="95">
        <v>1125035.51319885</v>
      </c>
      <c r="Y1321" s="95">
        <v>848688.00926971401</v>
      </c>
      <c r="Z1321" s="95">
        <v>399435.584533691</v>
      </c>
      <c r="AA1321" s="95">
        <v>0</v>
      </c>
      <c r="AB1321" s="95">
        <v>0</v>
      </c>
      <c r="AC1321" s="95">
        <v>14936829.2736816</v>
      </c>
      <c r="AD1321" s="95">
        <v>560.97886025905598</v>
      </c>
      <c r="AE1321" s="95">
        <v>14599.6349639893</v>
      </c>
      <c r="AF1321" s="95">
        <v>2652579.3136596698</v>
      </c>
      <c r="AG1321" s="95">
        <v>958019.05997466994</v>
      </c>
      <c r="AH1321" s="95">
        <v>0</v>
      </c>
      <c r="AI1321" s="95">
        <v>2482852.3745727502</v>
      </c>
      <c r="AJ1321" s="95">
        <v>785656.86174011196</v>
      </c>
      <c r="AK1321" s="95">
        <v>0</v>
      </c>
      <c r="AL1321" s="95">
        <v>396429.88893127401</v>
      </c>
      <c r="AM1321" s="95">
        <v>0</v>
      </c>
      <c r="AN1321" s="95">
        <v>14912099.138793901</v>
      </c>
      <c r="AO1321" s="95">
        <v>56641763.427246101</v>
      </c>
      <c r="AP1321" s="95">
        <v>0</v>
      </c>
      <c r="AQ1321" s="95">
        <v>9805724.4543456994</v>
      </c>
      <c r="AR1321" s="95">
        <v>7274930.75500488</v>
      </c>
      <c r="AS1321" s="95">
        <v>3435222.8392333998</v>
      </c>
      <c r="AT1321" s="95">
        <v>0</v>
      </c>
      <c r="AU1321" s="95">
        <v>0</v>
      </c>
      <c r="AV1321" s="95">
        <v>51011614.015136696</v>
      </c>
      <c r="AW1321" s="95">
        <v>1871</v>
      </c>
      <c r="AX1321" s="95">
        <v>124590.93880557999</v>
      </c>
      <c r="AY1321" s="95">
        <v>26602777.876953099</v>
      </c>
      <c r="AZ1321" s="95">
        <v>8415044.3798828106</v>
      </c>
      <c r="BA1321" s="95">
        <v>0</v>
      </c>
      <c r="BB1321" s="95">
        <v>24327816.168945301</v>
      </c>
      <c r="BC1321" s="95">
        <v>7023086.8912963904</v>
      </c>
      <c r="BD1321" s="95">
        <v>0</v>
      </c>
      <c r="BE1321" s="95">
        <v>3403649.2344360398</v>
      </c>
      <c r="BF1321" s="95">
        <v>0</v>
      </c>
      <c r="BG1321" s="95">
        <v>51013978.083007798</v>
      </c>
      <c r="BH1321" s="95">
        <v>13284098.013671899</v>
      </c>
      <c r="BI1321" s="95">
        <v>0</v>
      </c>
      <c r="BJ1321" s="95">
        <v>3933199.7738952599</v>
      </c>
      <c r="BK1321" s="95">
        <v>2771405.40270996</v>
      </c>
      <c r="BL1321" s="95">
        <v>0</v>
      </c>
      <c r="BM1321" s="95">
        <v>0</v>
      </c>
      <c r="BN1321" s="95">
        <v>0</v>
      </c>
      <c r="BO1321" s="95">
        <v>0</v>
      </c>
      <c r="BP1321" s="95">
        <v>0</v>
      </c>
      <c r="BQ1321" s="95">
        <v>0</v>
      </c>
      <c r="BR1321" s="95">
        <v>8594243.19067383</v>
      </c>
      <c r="BS1321" s="95">
        <v>3353466.7694397001</v>
      </c>
      <c r="BT1321" s="95">
        <v>0</v>
      </c>
      <c r="BU1321" s="95">
        <v>1527665.2699890099</v>
      </c>
      <c r="BV1321" s="95">
        <v>3520096.8778381301</v>
      </c>
      <c r="BW1321" s="95">
        <v>0</v>
      </c>
      <c r="BX1321" s="95">
        <v>253563.549657822</v>
      </c>
      <c r="BY1321" s="95">
        <v>0</v>
      </c>
      <c r="BZ1321" s="95">
        <v>0</v>
      </c>
      <c r="CA1321" s="95">
        <v>125454.710514069</v>
      </c>
      <c r="CB1321" s="95">
        <v>6887633.53015137</v>
      </c>
      <c r="CC1321" s="95">
        <v>66410621.900878899</v>
      </c>
      <c r="CD1321" s="95">
        <v>17208219.765625</v>
      </c>
      <c r="CE1321" s="95">
        <v>3340.19367796183</v>
      </c>
      <c r="CF1321" s="95">
        <v>398855.97296142601</v>
      </c>
      <c r="CG1321" s="95">
        <v>3433709.9927063002</v>
      </c>
      <c r="CH1321" s="95">
        <v>0</v>
      </c>
      <c r="CI1321" s="95">
        <v>128792.291929245</v>
      </c>
      <c r="CJ1321" s="95">
        <v>7287334.0659790002</v>
      </c>
      <c r="CK1321" s="95">
        <v>69850754.421875</v>
      </c>
      <c r="CL1321" s="95">
        <v>17505513.873291001</v>
      </c>
      <c r="CM1321" s="160">
        <v>172663.49456024199</v>
      </c>
      <c r="CN1321" s="160">
        <v>22215807.620605499</v>
      </c>
      <c r="CO1321" s="160">
        <v>120875085.556641</v>
      </c>
      <c r="CP1321" s="95">
        <v>17505513.873291001</v>
      </c>
      <c r="CQ1321" s="95">
        <v>0</v>
      </c>
      <c r="CR1321" s="95">
        <v>0</v>
      </c>
      <c r="CS1321" s="95">
        <v>0</v>
      </c>
      <c r="CT1321" s="95">
        <v>0</v>
      </c>
      <c r="CU1321" s="161">
        <v>7286489.5031127958</v>
      </c>
      <c r="CV1321" s="161">
        <v>69844331.893585205</v>
      </c>
    </row>
    <row r="1322" spans="1:100" x14ac:dyDescent="0.2">
      <c r="A1322" s="94" t="s">
        <v>70</v>
      </c>
      <c r="B1322" s="96">
        <v>42339</v>
      </c>
      <c r="C1322" s="95">
        <v>108322.990145683</v>
      </c>
      <c r="D1322" s="95">
        <v>0</v>
      </c>
      <c r="E1322" s="95">
        <v>16768.312842607502</v>
      </c>
      <c r="F1322" s="95">
        <v>13976.6764141321</v>
      </c>
      <c r="G1322" s="95">
        <v>3399.2757670283299</v>
      </c>
      <c r="H1322" s="95">
        <v>0</v>
      </c>
      <c r="I1322" s="95">
        <v>0</v>
      </c>
      <c r="J1322" s="95">
        <v>44437.909874916098</v>
      </c>
      <c r="K1322" s="95">
        <v>5</v>
      </c>
      <c r="L1322" s="95">
        <v>186.626972276717</v>
      </c>
      <c r="M1322" s="95">
        <v>52242.746686935403</v>
      </c>
      <c r="N1322" s="95">
        <v>8419.4580860137903</v>
      </c>
      <c r="O1322" s="95">
        <v>0</v>
      </c>
      <c r="P1322" s="95">
        <v>58208.653251647898</v>
      </c>
      <c r="Q1322" s="95">
        <v>6100.0686028003702</v>
      </c>
      <c r="R1322" s="95">
        <v>0</v>
      </c>
      <c r="S1322" s="95">
        <v>3373.72984653711</v>
      </c>
      <c r="T1322" s="95">
        <v>0</v>
      </c>
      <c r="U1322" s="95">
        <v>44447.076383590698</v>
      </c>
      <c r="V1322" s="95">
        <v>5753684.0567016602</v>
      </c>
      <c r="W1322" s="95">
        <v>0</v>
      </c>
      <c r="X1322" s="95">
        <v>1070734.3182373</v>
      </c>
      <c r="Y1322" s="95">
        <v>808274.12932586705</v>
      </c>
      <c r="Z1322" s="95">
        <v>403084.69772338902</v>
      </c>
      <c r="AA1322" s="95">
        <v>0</v>
      </c>
      <c r="AB1322" s="95">
        <v>0</v>
      </c>
      <c r="AC1322" s="95">
        <v>14998736.387207</v>
      </c>
      <c r="AD1322" s="95">
        <v>224.07503205537799</v>
      </c>
      <c r="AE1322" s="95">
        <v>13098.845237970399</v>
      </c>
      <c r="AF1322" s="95">
        <v>2645052.1299743699</v>
      </c>
      <c r="AG1322" s="95">
        <v>932582.51567840599</v>
      </c>
      <c r="AH1322" s="95">
        <v>0</v>
      </c>
      <c r="AI1322" s="95">
        <v>2471138.6870117201</v>
      </c>
      <c r="AJ1322" s="95">
        <v>782445.18660736096</v>
      </c>
      <c r="AK1322" s="95">
        <v>0</v>
      </c>
      <c r="AL1322" s="95">
        <v>400072.73652648902</v>
      </c>
      <c r="AM1322" s="95">
        <v>0</v>
      </c>
      <c r="AN1322" s="95">
        <v>14957898.3974609</v>
      </c>
      <c r="AO1322" s="95">
        <v>56957680.645019501</v>
      </c>
      <c r="AP1322" s="95">
        <v>0</v>
      </c>
      <c r="AQ1322" s="95">
        <v>9345809.79931641</v>
      </c>
      <c r="AR1322" s="95">
        <v>6929788.1058959998</v>
      </c>
      <c r="AS1322" s="95">
        <v>3472851.5367126502</v>
      </c>
      <c r="AT1322" s="95">
        <v>0</v>
      </c>
      <c r="AU1322" s="95">
        <v>0</v>
      </c>
      <c r="AV1322" s="95">
        <v>51509518.330566399</v>
      </c>
      <c r="AW1322" s="95">
        <v>745</v>
      </c>
      <c r="AX1322" s="95">
        <v>96208.956004142805</v>
      </c>
      <c r="AY1322" s="95">
        <v>26685241.620117199</v>
      </c>
      <c r="AZ1322" s="95">
        <v>8231788.9544677697</v>
      </c>
      <c r="BA1322" s="95">
        <v>0</v>
      </c>
      <c r="BB1322" s="95">
        <v>24435209.860839799</v>
      </c>
      <c r="BC1322" s="95">
        <v>6988275.6767578097</v>
      </c>
      <c r="BD1322" s="95">
        <v>0</v>
      </c>
      <c r="BE1322" s="95">
        <v>3449171.7161865202</v>
      </c>
      <c r="BF1322" s="95">
        <v>0</v>
      </c>
      <c r="BG1322" s="95">
        <v>51516172.350097701</v>
      </c>
      <c r="BH1322" s="95">
        <v>14177580.4925537</v>
      </c>
      <c r="BI1322" s="95">
        <v>0</v>
      </c>
      <c r="BJ1322" s="95">
        <v>3881370.8502502399</v>
      </c>
      <c r="BK1322" s="95">
        <v>2727157.5381774898</v>
      </c>
      <c r="BL1322" s="95">
        <v>0</v>
      </c>
      <c r="BM1322" s="95">
        <v>0</v>
      </c>
      <c r="BN1322" s="95">
        <v>0</v>
      </c>
      <c r="BO1322" s="95">
        <v>0</v>
      </c>
      <c r="BP1322" s="95">
        <v>0</v>
      </c>
      <c r="BQ1322" s="95">
        <v>0</v>
      </c>
      <c r="BR1322" s="95">
        <v>8663062.5030517597</v>
      </c>
      <c r="BS1322" s="95">
        <v>3277227.9640502902</v>
      </c>
      <c r="BT1322" s="95">
        <v>0</v>
      </c>
      <c r="BU1322" s="95">
        <v>2673498.5199584998</v>
      </c>
      <c r="BV1322" s="95">
        <v>3510831.2478027302</v>
      </c>
      <c r="BW1322" s="95">
        <v>0</v>
      </c>
      <c r="BX1322" s="95">
        <v>422926.18883895897</v>
      </c>
      <c r="BY1322" s="95">
        <v>0</v>
      </c>
      <c r="BZ1322" s="95">
        <v>0</v>
      </c>
      <c r="CA1322" s="95">
        <v>125153.12013340001</v>
      </c>
      <c r="CB1322" s="95">
        <v>6834054.3850097703</v>
      </c>
      <c r="CC1322" s="95">
        <v>66318003.854003899</v>
      </c>
      <c r="CD1322" s="95">
        <v>18059707.214355499</v>
      </c>
      <c r="CE1322" s="95">
        <v>3396.1778558492701</v>
      </c>
      <c r="CF1322" s="95">
        <v>403511.67357253999</v>
      </c>
      <c r="CG1322" s="95">
        <v>3480680.1929321298</v>
      </c>
      <c r="CH1322" s="95">
        <v>0</v>
      </c>
      <c r="CI1322" s="95">
        <v>128527.235748291</v>
      </c>
      <c r="CJ1322" s="95">
        <v>7236257.5155639602</v>
      </c>
      <c r="CK1322" s="95">
        <v>69793147.582031295</v>
      </c>
      <c r="CL1322" s="95">
        <v>18489454.667236298</v>
      </c>
      <c r="CM1322" s="160">
        <v>172558.15382576</v>
      </c>
      <c r="CN1322" s="160">
        <v>22218818.111572299</v>
      </c>
      <c r="CO1322" s="160">
        <v>121197349.958984</v>
      </c>
      <c r="CP1322" s="95">
        <v>18489454.667236298</v>
      </c>
      <c r="CQ1322" s="95">
        <v>0</v>
      </c>
      <c r="CR1322" s="95">
        <v>0</v>
      </c>
      <c r="CS1322" s="95">
        <v>0</v>
      </c>
      <c r="CT1322" s="95">
        <v>0</v>
      </c>
      <c r="CU1322" s="161">
        <v>7237566.0585823106</v>
      </c>
      <c r="CV1322" s="161">
        <v>69798684.046936035</v>
      </c>
    </row>
    <row r="1323" spans="1:100" x14ac:dyDescent="0.2">
      <c r="A1323" s="94" t="s">
        <v>70</v>
      </c>
      <c r="B1323" s="96">
        <v>42430</v>
      </c>
      <c r="C1323" s="95">
        <v>108148.09425354</v>
      </c>
      <c r="D1323" s="95">
        <v>0</v>
      </c>
      <c r="E1323" s="95">
        <v>16753.4242777824</v>
      </c>
      <c r="F1323" s="95">
        <v>14222.037638068199</v>
      </c>
      <c r="G1323" s="95">
        <v>3479.27580031753</v>
      </c>
      <c r="H1323" s="95">
        <v>0</v>
      </c>
      <c r="I1323" s="95">
        <v>0</v>
      </c>
      <c r="J1323" s="95">
        <v>44563.813281536102</v>
      </c>
      <c r="K1323" s="95">
        <v>2</v>
      </c>
      <c r="L1323" s="95">
        <v>178.32667082175601</v>
      </c>
      <c r="M1323" s="95">
        <v>51969.660143375397</v>
      </c>
      <c r="N1323" s="95">
        <v>8253.0169492959994</v>
      </c>
      <c r="O1323" s="95">
        <v>0</v>
      </c>
      <c r="P1323" s="95">
        <v>58415.008552074403</v>
      </c>
      <c r="Q1323" s="95">
        <v>6000.5163366198503</v>
      </c>
      <c r="R1323" s="95">
        <v>0</v>
      </c>
      <c r="S1323" s="95">
        <v>3469.2218821644801</v>
      </c>
      <c r="T1323" s="95">
        <v>0</v>
      </c>
      <c r="U1323" s="95">
        <v>44567.114922046698</v>
      </c>
      <c r="V1323" s="95">
        <v>5721755.9076538105</v>
      </c>
      <c r="W1323" s="95">
        <v>0</v>
      </c>
      <c r="X1323" s="95">
        <v>1085091.2508544901</v>
      </c>
      <c r="Y1323" s="95">
        <v>830196.70452117897</v>
      </c>
      <c r="Z1323" s="95">
        <v>416745.98096466099</v>
      </c>
      <c r="AA1323" s="95">
        <v>0</v>
      </c>
      <c r="AB1323" s="95">
        <v>0</v>
      </c>
      <c r="AC1323" s="95">
        <v>15070239.0550537</v>
      </c>
      <c r="AD1323" s="95">
        <v>123.275653898716</v>
      </c>
      <c r="AE1323" s="95">
        <v>11346.8731224537</v>
      </c>
      <c r="AF1323" s="95">
        <v>2612834.2693481399</v>
      </c>
      <c r="AG1323" s="95">
        <v>919696.73257446301</v>
      </c>
      <c r="AH1323" s="95">
        <v>0</v>
      </c>
      <c r="AI1323" s="95">
        <v>2493875.1997070299</v>
      </c>
      <c r="AJ1323" s="95">
        <v>782880.66873168899</v>
      </c>
      <c r="AK1323" s="95">
        <v>0</v>
      </c>
      <c r="AL1323" s="95">
        <v>414108.50186920201</v>
      </c>
      <c r="AM1323" s="95">
        <v>0</v>
      </c>
      <c r="AN1323" s="95">
        <v>15025360.027832</v>
      </c>
      <c r="AO1323" s="95">
        <v>56815166.245117202</v>
      </c>
      <c r="AP1323" s="95">
        <v>0</v>
      </c>
      <c r="AQ1323" s="95">
        <v>9324752.4837646503</v>
      </c>
      <c r="AR1323" s="95">
        <v>6950242.1436767597</v>
      </c>
      <c r="AS1323" s="95">
        <v>3613634.5942688002</v>
      </c>
      <c r="AT1323" s="95">
        <v>0</v>
      </c>
      <c r="AU1323" s="95">
        <v>0</v>
      </c>
      <c r="AV1323" s="95">
        <v>51960250.403808601</v>
      </c>
      <c r="AW1323" s="95">
        <v>411</v>
      </c>
      <c r="AX1323" s="95">
        <v>77537.1066808701</v>
      </c>
      <c r="AY1323" s="95">
        <v>26398172.7585449</v>
      </c>
      <c r="AZ1323" s="95">
        <v>8176667.1237182599</v>
      </c>
      <c r="BA1323" s="95">
        <v>0</v>
      </c>
      <c r="BB1323" s="95">
        <v>24844518.354736298</v>
      </c>
      <c r="BC1323" s="95">
        <v>6997955.5641479502</v>
      </c>
      <c r="BD1323" s="95">
        <v>0</v>
      </c>
      <c r="BE1323" s="95">
        <v>3582508.86364746</v>
      </c>
      <c r="BF1323" s="95">
        <v>0</v>
      </c>
      <c r="BG1323" s="95">
        <v>51979211.932617202</v>
      </c>
      <c r="BH1323" s="95">
        <v>15904392.0155029</v>
      </c>
      <c r="BI1323" s="95">
        <v>0</v>
      </c>
      <c r="BJ1323" s="95">
        <v>3969950.50280762</v>
      </c>
      <c r="BK1323" s="95">
        <v>2866097.7050781301</v>
      </c>
      <c r="BL1323" s="95">
        <v>0</v>
      </c>
      <c r="BM1323" s="95">
        <v>0</v>
      </c>
      <c r="BN1323" s="95">
        <v>0</v>
      </c>
      <c r="BO1323" s="95">
        <v>0</v>
      </c>
      <c r="BP1323" s="95">
        <v>0</v>
      </c>
      <c r="BQ1323" s="95">
        <v>0</v>
      </c>
      <c r="BR1323" s="95">
        <v>8642295.59301758</v>
      </c>
      <c r="BS1323" s="95">
        <v>3212411.53979492</v>
      </c>
      <c r="BT1323" s="95">
        <v>0</v>
      </c>
      <c r="BU1323" s="95">
        <v>4691405.6699218797</v>
      </c>
      <c r="BV1323" s="95">
        <v>3461981.2894897498</v>
      </c>
      <c r="BW1323" s="95">
        <v>0</v>
      </c>
      <c r="BX1323" s="95">
        <v>747109.95732116699</v>
      </c>
      <c r="BY1323" s="95">
        <v>0</v>
      </c>
      <c r="BZ1323" s="95">
        <v>0</v>
      </c>
      <c r="CA1323" s="95">
        <v>124771.894314766</v>
      </c>
      <c r="CB1323" s="95">
        <v>6789189.3414306603</v>
      </c>
      <c r="CC1323" s="95">
        <v>66193991.612792999</v>
      </c>
      <c r="CD1323" s="95">
        <v>19886600.270019501</v>
      </c>
      <c r="CE1323" s="95">
        <v>3483.3516739308802</v>
      </c>
      <c r="CF1323" s="95">
        <v>412585.54657363897</v>
      </c>
      <c r="CG1323" s="95">
        <v>3576403.2724304199</v>
      </c>
      <c r="CH1323" s="95">
        <v>0</v>
      </c>
      <c r="CI1323" s="95">
        <v>128270.35452651999</v>
      </c>
      <c r="CJ1323" s="95">
        <v>7206474.0939331101</v>
      </c>
      <c r="CK1323" s="95">
        <v>69780264.294921905</v>
      </c>
      <c r="CL1323" s="95">
        <v>20616238.474365201</v>
      </c>
      <c r="CM1323" s="160">
        <v>172396.107069016</v>
      </c>
      <c r="CN1323" s="160">
        <v>22233356.7116699</v>
      </c>
      <c r="CO1323" s="160">
        <v>121635908.60742199</v>
      </c>
      <c r="CP1323" s="95">
        <v>20616238.474365201</v>
      </c>
      <c r="CQ1323" s="95">
        <v>0</v>
      </c>
      <c r="CR1323" s="95">
        <v>0</v>
      </c>
      <c r="CS1323" s="95">
        <v>0</v>
      </c>
      <c r="CT1323" s="95">
        <v>0</v>
      </c>
      <c r="CU1323" s="161">
        <v>7201774.8880042993</v>
      </c>
      <c r="CV1323" s="161">
        <v>69770394.885223418</v>
      </c>
    </row>
    <row r="1324" spans="1:100" x14ac:dyDescent="0.2">
      <c r="A1324" s="94" t="s">
        <v>70</v>
      </c>
      <c r="B1324" s="96">
        <v>42522</v>
      </c>
      <c r="C1324" s="95">
        <v>108319.526411057</v>
      </c>
      <c r="D1324" s="95">
        <v>0</v>
      </c>
      <c r="E1324" s="95">
        <v>16295.457797884899</v>
      </c>
      <c r="F1324" s="95">
        <v>13902.357094049499</v>
      </c>
      <c r="G1324" s="95">
        <v>3551.65123486519</v>
      </c>
      <c r="H1324" s="95">
        <v>0</v>
      </c>
      <c r="I1324" s="95">
        <v>0</v>
      </c>
      <c r="J1324" s="95">
        <v>44639.974695205703</v>
      </c>
      <c r="K1324" s="95">
        <v>2</v>
      </c>
      <c r="L1324" s="95">
        <v>159.937270758674</v>
      </c>
      <c r="M1324" s="95">
        <v>52022.544268608101</v>
      </c>
      <c r="N1324" s="95">
        <v>8117.5926519632303</v>
      </c>
      <c r="O1324" s="95">
        <v>0</v>
      </c>
      <c r="P1324" s="95">
        <v>58419.2958679199</v>
      </c>
      <c r="Q1324" s="95">
        <v>5911.2268838882401</v>
      </c>
      <c r="R1324" s="95">
        <v>0</v>
      </c>
      <c r="S1324" s="95">
        <v>3532.9284068346001</v>
      </c>
      <c r="T1324" s="95">
        <v>0</v>
      </c>
      <c r="U1324" s="95">
        <v>44643.877494335196</v>
      </c>
      <c r="V1324" s="95">
        <v>5729249.0750122098</v>
      </c>
      <c r="W1324" s="95">
        <v>0</v>
      </c>
      <c r="X1324" s="95">
        <v>1039441.24514771</v>
      </c>
      <c r="Y1324" s="95">
        <v>782792.98707580601</v>
      </c>
      <c r="Z1324" s="95">
        <v>423096.62066268898</v>
      </c>
      <c r="AA1324" s="95">
        <v>0</v>
      </c>
      <c r="AB1324" s="95">
        <v>0</v>
      </c>
      <c r="AC1324" s="95">
        <v>15081723.8658447</v>
      </c>
      <c r="AD1324" s="95">
        <v>98.885274656117005</v>
      </c>
      <c r="AE1324" s="95">
        <v>12415.58393538</v>
      </c>
      <c r="AF1324" s="95">
        <v>2595428.1801147498</v>
      </c>
      <c r="AG1324" s="95">
        <v>910334.44112396205</v>
      </c>
      <c r="AH1324" s="95">
        <v>0</v>
      </c>
      <c r="AI1324" s="95">
        <v>2492005.43927002</v>
      </c>
      <c r="AJ1324" s="95">
        <v>782546.48182678199</v>
      </c>
      <c r="AK1324" s="95">
        <v>0</v>
      </c>
      <c r="AL1324" s="95">
        <v>420240.63084793102</v>
      </c>
      <c r="AM1324" s="95">
        <v>0</v>
      </c>
      <c r="AN1324" s="95">
        <v>15027566.838256801</v>
      </c>
      <c r="AO1324" s="95">
        <v>57328906.631347701</v>
      </c>
      <c r="AP1324" s="95">
        <v>0</v>
      </c>
      <c r="AQ1324" s="95">
        <v>9068758.0871581994</v>
      </c>
      <c r="AR1324" s="95">
        <v>6794050.4313964797</v>
      </c>
      <c r="AS1324" s="95">
        <v>3676611.9167480501</v>
      </c>
      <c r="AT1324" s="95">
        <v>0</v>
      </c>
      <c r="AU1324" s="95">
        <v>0</v>
      </c>
      <c r="AV1324" s="95">
        <v>52136081.2666016</v>
      </c>
      <c r="AW1324" s="95">
        <v>335</v>
      </c>
      <c r="AX1324" s="95">
        <v>96158.490534782395</v>
      </c>
      <c r="AY1324" s="95">
        <v>26349191.553466801</v>
      </c>
      <c r="AZ1324" s="95">
        <v>8160365.94921875</v>
      </c>
      <c r="BA1324" s="95">
        <v>0</v>
      </c>
      <c r="BB1324" s="95">
        <v>25027469.0146484</v>
      </c>
      <c r="BC1324" s="95">
        <v>7115945.0419311495</v>
      </c>
      <c r="BD1324" s="95">
        <v>0</v>
      </c>
      <c r="BE1324" s="95">
        <v>3648414.2220458998</v>
      </c>
      <c r="BF1324" s="95">
        <v>0</v>
      </c>
      <c r="BG1324" s="95">
        <v>52113370.831542999</v>
      </c>
      <c r="BH1324" s="95">
        <v>16112612.3903809</v>
      </c>
      <c r="BI1324" s="95">
        <v>0</v>
      </c>
      <c r="BJ1324" s="95">
        <v>3852415.3987731901</v>
      </c>
      <c r="BK1324" s="95">
        <v>2806191.0011901902</v>
      </c>
      <c r="BL1324" s="95">
        <v>0</v>
      </c>
      <c r="BM1324" s="95">
        <v>0</v>
      </c>
      <c r="BN1324" s="95">
        <v>0</v>
      </c>
      <c r="BO1324" s="95">
        <v>0</v>
      </c>
      <c r="BP1324" s="95">
        <v>0</v>
      </c>
      <c r="BQ1324" s="95">
        <v>0</v>
      </c>
      <c r="BR1324" s="95">
        <v>8669124.4794921894</v>
      </c>
      <c r="BS1324" s="95">
        <v>3197504.5105896001</v>
      </c>
      <c r="BT1324" s="95">
        <v>0</v>
      </c>
      <c r="BU1324" s="95">
        <v>4761294.6699218797</v>
      </c>
      <c r="BV1324" s="95">
        <v>3480459.0956726102</v>
      </c>
      <c r="BW1324" s="95">
        <v>0</v>
      </c>
      <c r="BX1324" s="95">
        <v>773780.12719726597</v>
      </c>
      <c r="BY1324" s="95">
        <v>0</v>
      </c>
      <c r="BZ1324" s="95">
        <v>0</v>
      </c>
      <c r="CA1324" s="95">
        <v>124668.851978302</v>
      </c>
      <c r="CB1324" s="95">
        <v>6758206.4802246103</v>
      </c>
      <c r="CC1324" s="95">
        <v>66378330.2119141</v>
      </c>
      <c r="CD1324" s="95">
        <v>19972061.606445301</v>
      </c>
      <c r="CE1324" s="95">
        <v>3549.8508682250999</v>
      </c>
      <c r="CF1324" s="95">
        <v>420478.36984634399</v>
      </c>
      <c r="CG1324" s="95">
        <v>3658725.5407714802</v>
      </c>
      <c r="CH1324" s="95">
        <v>0</v>
      </c>
      <c r="CI1324" s="95">
        <v>128232.65956115699</v>
      </c>
      <c r="CJ1324" s="95">
        <v>7178285.5854492197</v>
      </c>
      <c r="CK1324" s="95">
        <v>70027329.700195298</v>
      </c>
      <c r="CL1324" s="95">
        <v>20704073.426757801</v>
      </c>
      <c r="CM1324" s="160">
        <v>172418.87771797201</v>
      </c>
      <c r="CN1324" s="160">
        <v>22190432.169677701</v>
      </c>
      <c r="CO1324" s="160">
        <v>122052370.07324199</v>
      </c>
      <c r="CP1324" s="95">
        <v>20704073.426757801</v>
      </c>
      <c r="CQ1324" s="95">
        <v>0</v>
      </c>
      <c r="CR1324" s="95">
        <v>0</v>
      </c>
      <c r="CS1324" s="95">
        <v>0</v>
      </c>
      <c r="CT1324" s="95">
        <v>0</v>
      </c>
      <c r="CU1324" s="161">
        <v>7178684.8500709543</v>
      </c>
      <c r="CV1324" s="161">
        <v>70037055.752685577</v>
      </c>
    </row>
    <row r="1325" spans="1:100" x14ac:dyDescent="0.2">
      <c r="A1325" s="94" t="s">
        <v>70</v>
      </c>
      <c r="B1325" s="96">
        <v>42614</v>
      </c>
      <c r="C1325" s="95">
        <v>108266.917079926</v>
      </c>
      <c r="D1325" s="95">
        <v>0</v>
      </c>
      <c r="E1325" s="95">
        <v>16127.8867053986</v>
      </c>
      <c r="F1325" s="95">
        <v>13815.3188722134</v>
      </c>
      <c r="G1325" s="95">
        <v>3583.1095779836201</v>
      </c>
      <c r="H1325" s="95">
        <v>0</v>
      </c>
      <c r="I1325" s="95">
        <v>0</v>
      </c>
      <c r="J1325" s="95">
        <v>44437.580409050002</v>
      </c>
      <c r="K1325" s="95">
        <v>1</v>
      </c>
      <c r="L1325" s="95">
        <v>169.15261398814599</v>
      </c>
      <c r="M1325" s="95">
        <v>51964.315022945397</v>
      </c>
      <c r="N1325" s="95">
        <v>7978.6219595074699</v>
      </c>
      <c r="O1325" s="95">
        <v>0</v>
      </c>
      <c r="P1325" s="95">
        <v>58495.215698719003</v>
      </c>
      <c r="Q1325" s="95">
        <v>5830.5477941632298</v>
      </c>
      <c r="R1325" s="95">
        <v>0</v>
      </c>
      <c r="S1325" s="95">
        <v>3565.9991637766402</v>
      </c>
      <c r="T1325" s="95">
        <v>0</v>
      </c>
      <c r="U1325" s="95">
        <v>44432.150396347002</v>
      </c>
      <c r="V1325" s="95">
        <v>5745874.6485595703</v>
      </c>
      <c r="W1325" s="95">
        <v>0</v>
      </c>
      <c r="X1325" s="95">
        <v>996338.137397766</v>
      </c>
      <c r="Y1325" s="95">
        <v>757474.349136353</v>
      </c>
      <c r="Z1325" s="95">
        <v>421859.51332092303</v>
      </c>
      <c r="AA1325" s="95">
        <v>0</v>
      </c>
      <c r="AB1325" s="95">
        <v>0</v>
      </c>
      <c r="AC1325" s="95">
        <v>14989475.364746099</v>
      </c>
      <c r="AD1325" s="95">
        <v>97.232642173767104</v>
      </c>
      <c r="AE1325" s="95">
        <v>11815.5755280256</v>
      </c>
      <c r="AF1325" s="95">
        <v>2616541.24255371</v>
      </c>
      <c r="AG1325" s="95">
        <v>893054.06512451195</v>
      </c>
      <c r="AH1325" s="95">
        <v>0</v>
      </c>
      <c r="AI1325" s="95">
        <v>2451849.0819702102</v>
      </c>
      <c r="AJ1325" s="95">
        <v>761750.30506896996</v>
      </c>
      <c r="AK1325" s="95">
        <v>0</v>
      </c>
      <c r="AL1325" s="95">
        <v>418959.28184509301</v>
      </c>
      <c r="AM1325" s="95">
        <v>0</v>
      </c>
      <c r="AN1325" s="95">
        <v>15033024.6086426</v>
      </c>
      <c r="AO1325" s="95">
        <v>57881423.415527299</v>
      </c>
      <c r="AP1325" s="95">
        <v>0</v>
      </c>
      <c r="AQ1325" s="95">
        <v>8862858.2198486291</v>
      </c>
      <c r="AR1325" s="95">
        <v>6633985.35620117</v>
      </c>
      <c r="AS1325" s="95">
        <v>3678465.97573853</v>
      </c>
      <c r="AT1325" s="95">
        <v>0</v>
      </c>
      <c r="AU1325" s="95">
        <v>0</v>
      </c>
      <c r="AV1325" s="95">
        <v>52154472.701171897</v>
      </c>
      <c r="AW1325" s="95">
        <v>330</v>
      </c>
      <c r="AX1325" s="95">
        <v>83005.852602958694</v>
      </c>
      <c r="AY1325" s="95">
        <v>26718315.5554199</v>
      </c>
      <c r="AZ1325" s="95">
        <v>8049480.9916992197</v>
      </c>
      <c r="BA1325" s="95">
        <v>0</v>
      </c>
      <c r="BB1325" s="95">
        <v>24780662.487548798</v>
      </c>
      <c r="BC1325" s="95">
        <v>7001382.46984863</v>
      </c>
      <c r="BD1325" s="95">
        <v>0</v>
      </c>
      <c r="BE1325" s="95">
        <v>3650549.7273559598</v>
      </c>
      <c r="BF1325" s="95">
        <v>0</v>
      </c>
      <c r="BG1325" s="95">
        <v>52154330.0927734</v>
      </c>
      <c r="BH1325" s="95">
        <v>15909707.2606201</v>
      </c>
      <c r="BI1325" s="95">
        <v>0</v>
      </c>
      <c r="BJ1325" s="95">
        <v>3731308.9473266602</v>
      </c>
      <c r="BK1325" s="95">
        <v>2723207.8140869099</v>
      </c>
      <c r="BL1325" s="95">
        <v>0</v>
      </c>
      <c r="BM1325" s="95">
        <v>0</v>
      </c>
      <c r="BN1325" s="95">
        <v>0</v>
      </c>
      <c r="BO1325" s="95">
        <v>0</v>
      </c>
      <c r="BP1325" s="95">
        <v>0</v>
      </c>
      <c r="BQ1325" s="95">
        <v>0</v>
      </c>
      <c r="BR1325" s="95">
        <v>8645924.9779052697</v>
      </c>
      <c r="BS1325" s="95">
        <v>3155492.9648132301</v>
      </c>
      <c r="BT1325" s="95">
        <v>0</v>
      </c>
      <c r="BU1325" s="95">
        <v>4022172.4199523898</v>
      </c>
      <c r="BV1325" s="95">
        <v>3434839.7406921401</v>
      </c>
      <c r="BW1325" s="95">
        <v>0</v>
      </c>
      <c r="BX1325" s="95">
        <v>639571.667732239</v>
      </c>
      <c r="BY1325" s="95">
        <v>0</v>
      </c>
      <c r="BZ1325" s="95">
        <v>0</v>
      </c>
      <c r="CA1325" s="95">
        <v>124389.410930634</v>
      </c>
      <c r="CB1325" s="95">
        <v>6741404.22338867</v>
      </c>
      <c r="CC1325" s="95">
        <v>66712620.597167999</v>
      </c>
      <c r="CD1325" s="95">
        <v>19624723.332763702</v>
      </c>
      <c r="CE1325" s="95">
        <v>3582.3571299016498</v>
      </c>
      <c r="CF1325" s="95">
        <v>424053.14081191999</v>
      </c>
      <c r="CG1325" s="95">
        <v>3703402.1979980501</v>
      </c>
      <c r="CH1325" s="95">
        <v>0</v>
      </c>
      <c r="CI1325" s="95">
        <v>127973.670333862</v>
      </c>
      <c r="CJ1325" s="95">
        <v>7164964.33837891</v>
      </c>
      <c r="CK1325" s="95">
        <v>70403778.334960893</v>
      </c>
      <c r="CL1325" s="95">
        <v>20337883.017578099</v>
      </c>
      <c r="CM1325" s="160">
        <v>171953.45273017901</v>
      </c>
      <c r="CN1325" s="160">
        <v>22151166.2109375</v>
      </c>
      <c r="CO1325" s="160">
        <v>122621165.81054699</v>
      </c>
      <c r="CP1325" s="95">
        <v>20337883.017578099</v>
      </c>
      <c r="CQ1325" s="95">
        <v>0</v>
      </c>
      <c r="CR1325" s="95">
        <v>0</v>
      </c>
      <c r="CS1325" s="95">
        <v>0</v>
      </c>
      <c r="CT1325" s="95">
        <v>0</v>
      </c>
      <c r="CU1325" s="161">
        <v>7165457.3642005902</v>
      </c>
      <c r="CV1325" s="161">
        <v>70416022.795166045</v>
      </c>
    </row>
    <row r="1326" spans="1:100" x14ac:dyDescent="0.2">
      <c r="A1326" s="94" t="s">
        <v>70</v>
      </c>
      <c r="B1326" s="96">
        <v>42705</v>
      </c>
      <c r="C1326" s="95">
        <v>108415.808131218</v>
      </c>
      <c r="D1326" s="95">
        <v>0</v>
      </c>
      <c r="E1326" s="95">
        <v>15883.9154468775</v>
      </c>
      <c r="F1326" s="95">
        <v>13674.214774608599</v>
      </c>
      <c r="G1326" s="95">
        <v>3649.85376957059</v>
      </c>
      <c r="H1326" s="95">
        <v>0</v>
      </c>
      <c r="I1326" s="95">
        <v>0</v>
      </c>
      <c r="J1326" s="95">
        <v>44498.855722904198</v>
      </c>
      <c r="K1326" s="95">
        <v>1</v>
      </c>
      <c r="L1326" s="95">
        <v>148.75342355668499</v>
      </c>
      <c r="M1326" s="95">
        <v>52080.974163532301</v>
      </c>
      <c r="N1326" s="95">
        <v>7827.1748399138496</v>
      </c>
      <c r="O1326" s="95">
        <v>0</v>
      </c>
      <c r="P1326" s="95">
        <v>58593.873704433398</v>
      </c>
      <c r="Q1326" s="95">
        <v>5731.4370219707498</v>
      </c>
      <c r="R1326" s="95">
        <v>0</v>
      </c>
      <c r="S1326" s="95">
        <v>3631.1717034578301</v>
      </c>
      <c r="T1326" s="95">
        <v>0</v>
      </c>
      <c r="U1326" s="95">
        <v>44496.446703433998</v>
      </c>
      <c r="V1326" s="95">
        <v>5720966.8030395498</v>
      </c>
      <c r="W1326" s="95">
        <v>0</v>
      </c>
      <c r="X1326" s="95">
        <v>967229.83924865699</v>
      </c>
      <c r="Y1326" s="95">
        <v>738006.27683258103</v>
      </c>
      <c r="Z1326" s="95">
        <v>420057.29831314099</v>
      </c>
      <c r="AA1326" s="95">
        <v>0</v>
      </c>
      <c r="AB1326" s="95">
        <v>0</v>
      </c>
      <c r="AC1326" s="95">
        <v>14961825.4216309</v>
      </c>
      <c r="AD1326" s="95">
        <v>110.498428106308</v>
      </c>
      <c r="AE1326" s="95">
        <v>10309.6010627747</v>
      </c>
      <c r="AF1326" s="95">
        <v>2595422.0206909198</v>
      </c>
      <c r="AG1326" s="95">
        <v>876647.13058471703</v>
      </c>
      <c r="AH1326" s="95">
        <v>0</v>
      </c>
      <c r="AI1326" s="95">
        <v>2438262.7754211398</v>
      </c>
      <c r="AJ1326" s="95">
        <v>762355.75660705601</v>
      </c>
      <c r="AK1326" s="95">
        <v>0</v>
      </c>
      <c r="AL1326" s="95">
        <v>418027.530807495</v>
      </c>
      <c r="AM1326" s="95">
        <v>0</v>
      </c>
      <c r="AN1326" s="95">
        <v>15008868.1365967</v>
      </c>
      <c r="AO1326" s="95">
        <v>58040467.3681641</v>
      </c>
      <c r="AP1326" s="95">
        <v>0</v>
      </c>
      <c r="AQ1326" s="95">
        <v>8628039.5855712909</v>
      </c>
      <c r="AR1326" s="95">
        <v>6441967.1646728497</v>
      </c>
      <c r="AS1326" s="95">
        <v>3681424.9633178702</v>
      </c>
      <c r="AT1326" s="95">
        <v>0</v>
      </c>
      <c r="AU1326" s="95">
        <v>0</v>
      </c>
      <c r="AV1326" s="95">
        <v>52289203.3740234</v>
      </c>
      <c r="AW1326" s="95">
        <v>374</v>
      </c>
      <c r="AX1326" s="95">
        <v>71246.486709594697</v>
      </c>
      <c r="AY1326" s="95">
        <v>26629145.748779301</v>
      </c>
      <c r="AZ1326" s="95">
        <v>7917244.0606079102</v>
      </c>
      <c r="BA1326" s="95">
        <v>0</v>
      </c>
      <c r="BB1326" s="95">
        <v>24925480.024658199</v>
      </c>
      <c r="BC1326" s="95">
        <v>7032310.4866332998</v>
      </c>
      <c r="BD1326" s="95">
        <v>0</v>
      </c>
      <c r="BE1326" s="95">
        <v>3671715.9007873498</v>
      </c>
      <c r="BF1326" s="95">
        <v>0</v>
      </c>
      <c r="BG1326" s="95">
        <v>52294477.1181641</v>
      </c>
      <c r="BH1326" s="95">
        <v>16005536.169677701</v>
      </c>
      <c r="BI1326" s="95">
        <v>0</v>
      </c>
      <c r="BJ1326" s="95">
        <v>3641159.86114502</v>
      </c>
      <c r="BK1326" s="95">
        <v>2669529.7405395498</v>
      </c>
      <c r="BL1326" s="95">
        <v>0</v>
      </c>
      <c r="BM1326" s="95">
        <v>0</v>
      </c>
      <c r="BN1326" s="95">
        <v>0</v>
      </c>
      <c r="BO1326" s="95">
        <v>0</v>
      </c>
      <c r="BP1326" s="95">
        <v>0</v>
      </c>
      <c r="BQ1326" s="95">
        <v>0</v>
      </c>
      <c r="BR1326" s="95">
        <v>8644805.8265380897</v>
      </c>
      <c r="BS1326" s="95">
        <v>3093417.7253723098</v>
      </c>
      <c r="BT1326" s="95">
        <v>0</v>
      </c>
      <c r="BU1326" s="95">
        <v>4578893.6399536096</v>
      </c>
      <c r="BV1326" s="95">
        <v>3438965.07421875</v>
      </c>
      <c r="BW1326" s="95">
        <v>0</v>
      </c>
      <c r="BX1326" s="95">
        <v>723586.21739196801</v>
      </c>
      <c r="BY1326" s="95">
        <v>0</v>
      </c>
      <c r="BZ1326" s="95">
        <v>0</v>
      </c>
      <c r="CA1326" s="95">
        <v>124395.414185524</v>
      </c>
      <c r="CB1326" s="95">
        <v>6693172.22509766</v>
      </c>
      <c r="CC1326" s="95">
        <v>66615625.376953103</v>
      </c>
      <c r="CD1326" s="95">
        <v>19646534.813964799</v>
      </c>
      <c r="CE1326" s="95">
        <v>3648.4601761996701</v>
      </c>
      <c r="CF1326" s="95">
        <v>424230.92576217698</v>
      </c>
      <c r="CG1326" s="95">
        <v>3732125.3712463402</v>
      </c>
      <c r="CH1326" s="95">
        <v>0</v>
      </c>
      <c r="CI1326" s="95">
        <v>127993.423092842</v>
      </c>
      <c r="CJ1326" s="95">
        <v>7117651.5407104502</v>
      </c>
      <c r="CK1326" s="95">
        <v>70335047.325195298</v>
      </c>
      <c r="CL1326" s="95">
        <v>20370095.7731934</v>
      </c>
      <c r="CM1326" s="160">
        <v>172022.672487259</v>
      </c>
      <c r="CN1326" s="160">
        <v>22122771.003906298</v>
      </c>
      <c r="CO1326" s="160">
        <v>122693562.319336</v>
      </c>
      <c r="CP1326" s="95">
        <v>20370095.7731934</v>
      </c>
      <c r="CQ1326" s="95">
        <v>0</v>
      </c>
      <c r="CR1326" s="95">
        <v>0</v>
      </c>
      <c r="CS1326" s="95">
        <v>0</v>
      </c>
      <c r="CT1326" s="95">
        <v>0</v>
      </c>
      <c r="CU1326" s="161">
        <v>7117403.1508598365</v>
      </c>
      <c r="CV1326" s="161">
        <v>70347750.748199448</v>
      </c>
    </row>
    <row r="1327" spans="1:100" x14ac:dyDescent="0.2">
      <c r="A1327" s="94" t="s">
        <v>70</v>
      </c>
      <c r="B1327" s="96">
        <v>42795</v>
      </c>
      <c r="C1327" s="95">
        <v>108879.753334045</v>
      </c>
      <c r="D1327" s="95">
        <v>0</v>
      </c>
      <c r="E1327" s="95">
        <v>15557.383478403101</v>
      </c>
      <c r="F1327" s="95">
        <v>13443.7356680632</v>
      </c>
      <c r="G1327" s="95">
        <v>3708.4794617593302</v>
      </c>
      <c r="H1327" s="95">
        <v>0</v>
      </c>
      <c r="I1327" s="95">
        <v>0</v>
      </c>
      <c r="J1327" s="95">
        <v>44518.806608676903</v>
      </c>
      <c r="K1327" s="95">
        <v>0</v>
      </c>
      <c r="L1327" s="95">
        <v>161.39861537888601</v>
      </c>
      <c r="M1327" s="95">
        <v>52392.849091053002</v>
      </c>
      <c r="N1327" s="95">
        <v>7717.8300241828001</v>
      </c>
      <c r="O1327" s="95">
        <v>0</v>
      </c>
      <c r="P1327" s="95">
        <v>58420.283911705003</v>
      </c>
      <c r="Q1327" s="95">
        <v>5682.3167127966899</v>
      </c>
      <c r="R1327" s="95">
        <v>0</v>
      </c>
      <c r="S1327" s="95">
        <v>3700.8396174907698</v>
      </c>
      <c r="T1327" s="95">
        <v>0</v>
      </c>
      <c r="U1327" s="95">
        <v>44525.032238960302</v>
      </c>
      <c r="V1327" s="95">
        <v>5778799.0507202102</v>
      </c>
      <c r="W1327" s="95">
        <v>0</v>
      </c>
      <c r="X1327" s="95">
        <v>951933.08340454102</v>
      </c>
      <c r="Y1327" s="95">
        <v>719444.35990142799</v>
      </c>
      <c r="Z1327" s="95">
        <v>435218.17833709699</v>
      </c>
      <c r="AA1327" s="95">
        <v>0</v>
      </c>
      <c r="AB1327" s="95">
        <v>0</v>
      </c>
      <c r="AC1327" s="95">
        <v>15065097.178833</v>
      </c>
      <c r="AD1327" s="95">
        <v>0</v>
      </c>
      <c r="AE1327" s="95">
        <v>12137.0774464607</v>
      </c>
      <c r="AF1327" s="95">
        <v>2605256.7126464802</v>
      </c>
      <c r="AG1327" s="95">
        <v>860174.47594451904</v>
      </c>
      <c r="AH1327" s="95">
        <v>0</v>
      </c>
      <c r="AI1327" s="95">
        <v>2499157.10516357</v>
      </c>
      <c r="AJ1327" s="95">
        <v>763053.47435760498</v>
      </c>
      <c r="AK1327" s="95">
        <v>0</v>
      </c>
      <c r="AL1327" s="95">
        <v>432776.54451751697</v>
      </c>
      <c r="AM1327" s="95">
        <v>0</v>
      </c>
      <c r="AN1327" s="95">
        <v>15016362.2810059</v>
      </c>
      <c r="AO1327" s="95">
        <v>58905602.5849609</v>
      </c>
      <c r="AP1327" s="95">
        <v>0</v>
      </c>
      <c r="AQ1327" s="95">
        <v>8386740.0944213904</v>
      </c>
      <c r="AR1327" s="95">
        <v>6252454.5923461895</v>
      </c>
      <c r="AS1327" s="95">
        <v>3826372.2654113802</v>
      </c>
      <c r="AT1327" s="95">
        <v>0</v>
      </c>
      <c r="AU1327" s="95">
        <v>0</v>
      </c>
      <c r="AV1327" s="95">
        <v>52656333.3447266</v>
      </c>
      <c r="AW1327" s="95">
        <v>0</v>
      </c>
      <c r="AX1327" s="95">
        <v>84491.850270271301</v>
      </c>
      <c r="AY1327" s="95">
        <v>26865861.581298798</v>
      </c>
      <c r="AZ1327" s="95">
        <v>7821117.8598022498</v>
      </c>
      <c r="BA1327" s="95">
        <v>0</v>
      </c>
      <c r="BB1327" s="95">
        <v>25596979.4916992</v>
      </c>
      <c r="BC1327" s="95">
        <v>7095496.32348633</v>
      </c>
      <c r="BD1327" s="95">
        <v>0</v>
      </c>
      <c r="BE1327" s="95">
        <v>3794590.1424865699</v>
      </c>
      <c r="BF1327" s="95">
        <v>0</v>
      </c>
      <c r="BG1327" s="95">
        <v>52637707.104003899</v>
      </c>
      <c r="BH1327" s="95">
        <v>16349944.407470699</v>
      </c>
      <c r="BI1327" s="95">
        <v>0</v>
      </c>
      <c r="BJ1327" s="95">
        <v>3553542.8768615699</v>
      </c>
      <c r="BK1327" s="95">
        <v>2617647.8933715802</v>
      </c>
      <c r="BL1327" s="95">
        <v>0</v>
      </c>
      <c r="BM1327" s="95">
        <v>0</v>
      </c>
      <c r="BN1327" s="95">
        <v>0</v>
      </c>
      <c r="BO1327" s="95">
        <v>0</v>
      </c>
      <c r="BP1327" s="95">
        <v>0</v>
      </c>
      <c r="BQ1327" s="95">
        <v>0</v>
      </c>
      <c r="BR1327" s="95">
        <v>8780387.2943115197</v>
      </c>
      <c r="BS1327" s="95">
        <v>3053366.3432617201</v>
      </c>
      <c r="BT1327" s="95">
        <v>0</v>
      </c>
      <c r="BU1327" s="95">
        <v>4700806.1298828097</v>
      </c>
      <c r="BV1327" s="95">
        <v>3436558.3467407199</v>
      </c>
      <c r="BW1327" s="95">
        <v>0</v>
      </c>
      <c r="BX1327" s="95">
        <v>784750.02715301502</v>
      </c>
      <c r="BY1327" s="95">
        <v>0</v>
      </c>
      <c r="BZ1327" s="95">
        <v>0</v>
      </c>
      <c r="CA1327" s="95">
        <v>124297.688398361</v>
      </c>
      <c r="CB1327" s="95">
        <v>6722080.7483520498</v>
      </c>
      <c r="CC1327" s="95">
        <v>67325869.870117202</v>
      </c>
      <c r="CD1327" s="95">
        <v>19910015.595458999</v>
      </c>
      <c r="CE1327" s="95">
        <v>3713.3422906696801</v>
      </c>
      <c r="CF1327" s="95">
        <v>432332.73795318598</v>
      </c>
      <c r="CG1327" s="95">
        <v>3790775.0888977102</v>
      </c>
      <c r="CH1327" s="95">
        <v>0</v>
      </c>
      <c r="CI1327" s="95">
        <v>128054.54601192501</v>
      </c>
      <c r="CJ1327" s="95">
        <v>7153705.3666381799</v>
      </c>
      <c r="CK1327" s="95">
        <v>71130004.076171905</v>
      </c>
      <c r="CL1327" s="95">
        <v>20672766.892578099</v>
      </c>
      <c r="CM1327" s="160">
        <v>172048.373895645</v>
      </c>
      <c r="CN1327" s="160">
        <v>22160763.868652299</v>
      </c>
      <c r="CO1327" s="160">
        <v>123740046.956055</v>
      </c>
      <c r="CP1327" s="95">
        <v>20672766.892578099</v>
      </c>
      <c r="CQ1327" s="95">
        <v>0</v>
      </c>
      <c r="CR1327" s="95">
        <v>0</v>
      </c>
      <c r="CS1327" s="95">
        <v>0</v>
      </c>
      <c r="CT1327" s="95">
        <v>0</v>
      </c>
      <c r="CU1327" s="161">
        <v>7154413.4863052359</v>
      </c>
      <c r="CV1327" s="161">
        <v>71116644.959014907</v>
      </c>
    </row>
    <row r="1328" spans="1:100" x14ac:dyDescent="0.2">
      <c r="A1328" s="94" t="s">
        <v>70</v>
      </c>
      <c r="B1328" s="96">
        <v>42887</v>
      </c>
      <c r="C1328" s="95">
        <v>108475.275752068</v>
      </c>
      <c r="D1328" s="95">
        <v>0</v>
      </c>
      <c r="E1328" s="95">
        <v>15242.5619294643</v>
      </c>
      <c r="F1328" s="95">
        <v>13240.329936742801</v>
      </c>
      <c r="G1328" s="95">
        <v>3665.1308740675399</v>
      </c>
      <c r="H1328" s="95">
        <v>0</v>
      </c>
      <c r="I1328" s="95">
        <v>0</v>
      </c>
      <c r="J1328" s="95">
        <v>44416.676325321198</v>
      </c>
      <c r="K1328" s="95">
        <v>0</v>
      </c>
      <c r="L1328" s="95">
        <v>171.74427471682401</v>
      </c>
      <c r="M1328" s="95">
        <v>52119.353971958197</v>
      </c>
      <c r="N1328" s="95">
        <v>7570.9737988710403</v>
      </c>
      <c r="O1328" s="95">
        <v>0</v>
      </c>
      <c r="P1328" s="95">
        <v>58227.197504043601</v>
      </c>
      <c r="Q1328" s="95">
        <v>5608.9935258626901</v>
      </c>
      <c r="R1328" s="95">
        <v>0</v>
      </c>
      <c r="S1328" s="95">
        <v>3644.5329905450299</v>
      </c>
      <c r="T1328" s="95">
        <v>0</v>
      </c>
      <c r="U1328" s="95">
        <v>44433.538238525398</v>
      </c>
      <c r="V1328" s="95">
        <v>5730359.4180908203</v>
      </c>
      <c r="W1328" s="95">
        <v>0</v>
      </c>
      <c r="X1328" s="95">
        <v>921092.13602447498</v>
      </c>
      <c r="Y1328" s="95">
        <v>704223.55760192894</v>
      </c>
      <c r="Z1328" s="95">
        <v>422339.59527206398</v>
      </c>
      <c r="AA1328" s="95">
        <v>0</v>
      </c>
      <c r="AB1328" s="95">
        <v>0</v>
      </c>
      <c r="AC1328" s="95">
        <v>15020407.515625</v>
      </c>
      <c r="AD1328" s="95">
        <v>0</v>
      </c>
      <c r="AE1328" s="95">
        <v>11326.179109573401</v>
      </c>
      <c r="AF1328" s="95">
        <v>2593890.2640991202</v>
      </c>
      <c r="AG1328" s="95">
        <v>845738.23355102504</v>
      </c>
      <c r="AH1328" s="95">
        <v>0</v>
      </c>
      <c r="AI1328" s="95">
        <v>2421483.7248840299</v>
      </c>
      <c r="AJ1328" s="95">
        <v>755796.93895721401</v>
      </c>
      <c r="AK1328" s="95">
        <v>0</v>
      </c>
      <c r="AL1328" s="95">
        <v>419511.67618942301</v>
      </c>
      <c r="AM1328" s="95">
        <v>0</v>
      </c>
      <c r="AN1328" s="95">
        <v>15095431.6098633</v>
      </c>
      <c r="AO1328" s="95">
        <v>58756858.376464799</v>
      </c>
      <c r="AP1328" s="95">
        <v>0</v>
      </c>
      <c r="AQ1328" s="95">
        <v>8242460.2883911096</v>
      </c>
      <c r="AR1328" s="95">
        <v>6163679.7922973596</v>
      </c>
      <c r="AS1328" s="95">
        <v>3714201.9288940402</v>
      </c>
      <c r="AT1328" s="95">
        <v>0</v>
      </c>
      <c r="AU1328" s="95">
        <v>0</v>
      </c>
      <c r="AV1328" s="95">
        <v>52872999.696777299</v>
      </c>
      <c r="AW1328" s="95">
        <v>0</v>
      </c>
      <c r="AX1328" s="95">
        <v>91646.305185317993</v>
      </c>
      <c r="AY1328" s="95">
        <v>26920596.850097701</v>
      </c>
      <c r="AZ1328" s="95">
        <v>7721957.0364379901</v>
      </c>
      <c r="BA1328" s="95">
        <v>0</v>
      </c>
      <c r="BB1328" s="95">
        <v>24897547.302246101</v>
      </c>
      <c r="BC1328" s="95">
        <v>7027293.9496459998</v>
      </c>
      <c r="BD1328" s="95">
        <v>0</v>
      </c>
      <c r="BE1328" s="95">
        <v>3690298.13745117</v>
      </c>
      <c r="BF1328" s="95">
        <v>0</v>
      </c>
      <c r="BG1328" s="95">
        <v>52889364.2275391</v>
      </c>
      <c r="BH1328" s="95">
        <v>16056764.178833</v>
      </c>
      <c r="BI1328" s="95">
        <v>0</v>
      </c>
      <c r="BJ1328" s="95">
        <v>3466922.0146179199</v>
      </c>
      <c r="BK1328" s="95">
        <v>2568510.0136413602</v>
      </c>
      <c r="BL1328" s="95">
        <v>0</v>
      </c>
      <c r="BM1328" s="95">
        <v>0</v>
      </c>
      <c r="BN1328" s="95">
        <v>0</v>
      </c>
      <c r="BO1328" s="95">
        <v>0</v>
      </c>
      <c r="BP1328" s="95">
        <v>0</v>
      </c>
      <c r="BQ1328" s="95">
        <v>0</v>
      </c>
      <c r="BR1328" s="95">
        <v>8707331.7113037091</v>
      </c>
      <c r="BS1328" s="95">
        <v>3012177.2638244601</v>
      </c>
      <c r="BT1328" s="95">
        <v>0</v>
      </c>
      <c r="BU1328" s="95">
        <v>4625128.1798706101</v>
      </c>
      <c r="BV1328" s="95">
        <v>3399873.9947509798</v>
      </c>
      <c r="BW1328" s="95">
        <v>0</v>
      </c>
      <c r="BX1328" s="95">
        <v>776334.21719360398</v>
      </c>
      <c r="BY1328" s="95">
        <v>0</v>
      </c>
      <c r="BZ1328" s="95">
        <v>0</v>
      </c>
      <c r="CA1328" s="95">
        <v>123737.59603405</v>
      </c>
      <c r="CB1328" s="95">
        <v>6651617.6054077102</v>
      </c>
      <c r="CC1328" s="95">
        <v>66929709.046386696</v>
      </c>
      <c r="CD1328" s="95">
        <v>19528725.381591801</v>
      </c>
      <c r="CE1328" s="95">
        <v>3661.92411208153</v>
      </c>
      <c r="CF1328" s="95">
        <v>430702.70887756301</v>
      </c>
      <c r="CG1328" s="95">
        <v>3790732.4550170898</v>
      </c>
      <c r="CH1328" s="95">
        <v>0</v>
      </c>
      <c r="CI1328" s="95">
        <v>127410.027815819</v>
      </c>
      <c r="CJ1328" s="95">
        <v>7081019.5605468797</v>
      </c>
      <c r="CK1328" s="95">
        <v>70710385.650390595</v>
      </c>
      <c r="CL1328" s="95">
        <v>20259984.4521484</v>
      </c>
      <c r="CM1328" s="160">
        <v>171404.002487183</v>
      </c>
      <c r="CN1328" s="160">
        <v>22145423.087890599</v>
      </c>
      <c r="CO1328" s="160">
        <v>123807740.95117199</v>
      </c>
      <c r="CP1328" s="95">
        <v>20259984.4521484</v>
      </c>
      <c r="CQ1328" s="95">
        <v>0</v>
      </c>
      <c r="CR1328" s="95">
        <v>0</v>
      </c>
      <c r="CS1328" s="95">
        <v>0</v>
      </c>
      <c r="CT1328" s="95">
        <v>0</v>
      </c>
      <c r="CU1328" s="161">
        <v>7082320.3142852727</v>
      </c>
      <c r="CV1328" s="161">
        <v>70720441.501403779</v>
      </c>
    </row>
    <row r="1329" spans="1:100" x14ac:dyDescent="0.2">
      <c r="A1329" s="94" t="s">
        <v>70</v>
      </c>
      <c r="B1329" s="96">
        <v>42979</v>
      </c>
      <c r="C1329" s="95">
        <v>108519.61773586299</v>
      </c>
      <c r="D1329" s="95">
        <v>0</v>
      </c>
      <c r="E1329" s="95">
        <v>14955.6585839987</v>
      </c>
      <c r="F1329" s="95">
        <v>13025.766797423399</v>
      </c>
      <c r="G1329" s="95">
        <v>3751.5671595931099</v>
      </c>
      <c r="H1329" s="95">
        <v>0</v>
      </c>
      <c r="I1329" s="95">
        <v>0</v>
      </c>
      <c r="J1329" s="95">
        <v>44415.722824096702</v>
      </c>
      <c r="K1329" s="95">
        <v>0</v>
      </c>
      <c r="L1329" s="95">
        <v>181.20083130337301</v>
      </c>
      <c r="M1329" s="95">
        <v>52280.955248832703</v>
      </c>
      <c r="N1329" s="95">
        <v>7471.1696281433096</v>
      </c>
      <c r="O1329" s="95">
        <v>0</v>
      </c>
      <c r="P1329" s="95">
        <v>58083.010290622697</v>
      </c>
      <c r="Q1329" s="95">
        <v>5516.4576115012196</v>
      </c>
      <c r="R1329" s="95">
        <v>0</v>
      </c>
      <c r="S1329" s="95">
        <v>3731.63509786129</v>
      </c>
      <c r="T1329" s="95">
        <v>0</v>
      </c>
      <c r="U1329" s="95">
        <v>44394.819840431199</v>
      </c>
      <c r="V1329" s="95">
        <v>5690488.6803588904</v>
      </c>
      <c r="W1329" s="95">
        <v>0</v>
      </c>
      <c r="X1329" s="95">
        <v>898416.06175994896</v>
      </c>
      <c r="Y1329" s="95">
        <v>689634.38726806606</v>
      </c>
      <c r="Z1329" s="95">
        <v>420752.375473022</v>
      </c>
      <c r="AA1329" s="95">
        <v>0</v>
      </c>
      <c r="AB1329" s="95">
        <v>0</v>
      </c>
      <c r="AC1329" s="95">
        <v>15010565.0496826</v>
      </c>
      <c r="AD1329" s="95">
        <v>0</v>
      </c>
      <c r="AE1329" s="95">
        <v>10660.252243757201</v>
      </c>
      <c r="AF1329" s="95">
        <v>2568783.7999267601</v>
      </c>
      <c r="AG1329" s="95">
        <v>840721.20201110805</v>
      </c>
      <c r="AH1329" s="95">
        <v>0</v>
      </c>
      <c r="AI1329" s="95">
        <v>2406385.8224182101</v>
      </c>
      <c r="AJ1329" s="95">
        <v>752796.94569396996</v>
      </c>
      <c r="AK1329" s="95">
        <v>0</v>
      </c>
      <c r="AL1329" s="95">
        <v>418059.011512756</v>
      </c>
      <c r="AM1329" s="95">
        <v>0</v>
      </c>
      <c r="AN1329" s="95">
        <v>15069154.6800537</v>
      </c>
      <c r="AO1329" s="95">
        <v>58615020.184082001</v>
      </c>
      <c r="AP1329" s="95">
        <v>0</v>
      </c>
      <c r="AQ1329" s="95">
        <v>8108512.2088012705</v>
      </c>
      <c r="AR1329" s="95">
        <v>6038620.08630371</v>
      </c>
      <c r="AS1329" s="95">
        <v>3725174.2772522001</v>
      </c>
      <c r="AT1329" s="95">
        <v>0</v>
      </c>
      <c r="AU1329" s="95">
        <v>0</v>
      </c>
      <c r="AV1329" s="95">
        <v>53048859.4677734</v>
      </c>
      <c r="AW1329" s="95">
        <v>0</v>
      </c>
      <c r="AX1329" s="95">
        <v>86204.796497345</v>
      </c>
      <c r="AY1329" s="95">
        <v>26828928.7819824</v>
      </c>
      <c r="AZ1329" s="95">
        <v>7695927.0515747098</v>
      </c>
      <c r="BA1329" s="95">
        <v>0</v>
      </c>
      <c r="BB1329" s="95">
        <v>24952568.165527299</v>
      </c>
      <c r="BC1329" s="95">
        <v>7031968.83312988</v>
      </c>
      <c r="BD1329" s="95">
        <v>0</v>
      </c>
      <c r="BE1329" s="95">
        <v>3700483.07739258</v>
      </c>
      <c r="BF1329" s="95">
        <v>0</v>
      </c>
      <c r="BG1329" s="95">
        <v>53051108.846679702</v>
      </c>
      <c r="BH1329" s="95">
        <v>16061911.4536133</v>
      </c>
      <c r="BI1329" s="95">
        <v>0</v>
      </c>
      <c r="BJ1329" s="95">
        <v>3353848.06610107</v>
      </c>
      <c r="BK1329" s="95">
        <v>2498654.3977966299</v>
      </c>
      <c r="BL1329" s="95">
        <v>0</v>
      </c>
      <c r="BM1329" s="95">
        <v>0</v>
      </c>
      <c r="BN1329" s="95">
        <v>0</v>
      </c>
      <c r="BO1329" s="95">
        <v>0</v>
      </c>
      <c r="BP1329" s="95">
        <v>0</v>
      </c>
      <c r="BQ1329" s="95">
        <v>0</v>
      </c>
      <c r="BR1329" s="95">
        <v>8692430.0488281306</v>
      </c>
      <c r="BS1329" s="95">
        <v>2983987.3537292499</v>
      </c>
      <c r="BT1329" s="95">
        <v>0</v>
      </c>
      <c r="BU1329" s="95">
        <v>3949639.1398620601</v>
      </c>
      <c r="BV1329" s="95">
        <v>3381978.5979003902</v>
      </c>
      <c r="BW1329" s="95">
        <v>0</v>
      </c>
      <c r="BX1329" s="95">
        <v>642958.41774749802</v>
      </c>
      <c r="BY1329" s="95">
        <v>0</v>
      </c>
      <c r="BZ1329" s="95">
        <v>0</v>
      </c>
      <c r="CA1329" s="95">
        <v>123491.053937912</v>
      </c>
      <c r="CB1329" s="95">
        <v>6592972.0383911096</v>
      </c>
      <c r="CC1329" s="95">
        <v>66695301.5</v>
      </c>
      <c r="CD1329" s="95">
        <v>19408075.3210449</v>
      </c>
      <c r="CE1329" s="95">
        <v>3752.18465048075</v>
      </c>
      <c r="CF1329" s="95">
        <v>424551.376850128</v>
      </c>
      <c r="CG1329" s="95">
        <v>3762093.6737670898</v>
      </c>
      <c r="CH1329" s="95">
        <v>0</v>
      </c>
      <c r="CI1329" s="95">
        <v>127247.56911087</v>
      </c>
      <c r="CJ1329" s="95">
        <v>7018931.8864135696</v>
      </c>
      <c r="CK1329" s="95">
        <v>70455306.598632798</v>
      </c>
      <c r="CL1329" s="95">
        <v>20131232.1320801</v>
      </c>
      <c r="CM1329" s="160">
        <v>171165.726459503</v>
      </c>
      <c r="CN1329" s="160">
        <v>22095991.058837902</v>
      </c>
      <c r="CO1329" s="160">
        <v>123663668.293945</v>
      </c>
      <c r="CP1329" s="95">
        <v>20131232.1320801</v>
      </c>
      <c r="CQ1329" s="95">
        <v>0</v>
      </c>
      <c r="CR1329" s="95">
        <v>0</v>
      </c>
      <c r="CS1329" s="95">
        <v>0</v>
      </c>
      <c r="CT1329" s="95">
        <v>0</v>
      </c>
      <c r="CU1329" s="161">
        <v>7017523.4152412377</v>
      </c>
      <c r="CV1329" s="161">
        <v>70457395.17376709</v>
      </c>
    </row>
    <row r="1330" spans="1:100" x14ac:dyDescent="0.2">
      <c r="A1330" s="94" t="s">
        <v>70</v>
      </c>
      <c r="B1330" s="96">
        <v>43070</v>
      </c>
      <c r="C1330" s="95">
        <v>108541.002692223</v>
      </c>
      <c r="D1330" s="95">
        <v>0</v>
      </c>
      <c r="E1330" s="95">
        <v>14714.782837986901</v>
      </c>
      <c r="F1330" s="95">
        <v>12866.2327603102</v>
      </c>
      <c r="G1330" s="95">
        <v>3749.83744242787</v>
      </c>
      <c r="H1330" s="95">
        <v>0</v>
      </c>
      <c r="I1330" s="95">
        <v>0</v>
      </c>
      <c r="J1330" s="95">
        <v>44244.0154528618</v>
      </c>
      <c r="K1330" s="95">
        <v>0</v>
      </c>
      <c r="L1330" s="95">
        <v>167.787039617077</v>
      </c>
      <c r="M1330" s="95">
        <v>52225.463413238504</v>
      </c>
      <c r="N1330" s="95">
        <v>7353.3004413247099</v>
      </c>
      <c r="O1330" s="95">
        <v>0</v>
      </c>
      <c r="P1330" s="95">
        <v>58100.257396697998</v>
      </c>
      <c r="Q1330" s="95">
        <v>5486.3401062488601</v>
      </c>
      <c r="R1330" s="95">
        <v>0</v>
      </c>
      <c r="S1330" s="95">
        <v>3730.4080315828301</v>
      </c>
      <c r="T1330" s="95">
        <v>0</v>
      </c>
      <c r="U1330" s="95">
        <v>44234.663488864899</v>
      </c>
      <c r="V1330" s="95">
        <v>5618540.9692993201</v>
      </c>
      <c r="W1330" s="95">
        <v>0</v>
      </c>
      <c r="X1330" s="95">
        <v>885902.66132354701</v>
      </c>
      <c r="Y1330" s="95">
        <v>678237.75026702904</v>
      </c>
      <c r="Z1330" s="95">
        <v>428912.23020935099</v>
      </c>
      <c r="AA1330" s="95">
        <v>0</v>
      </c>
      <c r="AB1330" s="95">
        <v>0</v>
      </c>
      <c r="AC1330" s="95">
        <v>15060536.0339355</v>
      </c>
      <c r="AD1330" s="95">
        <v>0</v>
      </c>
      <c r="AE1330" s="95">
        <v>10396.1471281052</v>
      </c>
      <c r="AF1330" s="95">
        <v>2568934.0527343801</v>
      </c>
      <c r="AG1330" s="95">
        <v>829866.52085113502</v>
      </c>
      <c r="AH1330" s="95">
        <v>0</v>
      </c>
      <c r="AI1330" s="95">
        <v>2344205.5414733901</v>
      </c>
      <c r="AJ1330" s="95">
        <v>750581.24079132103</v>
      </c>
      <c r="AK1330" s="95">
        <v>0</v>
      </c>
      <c r="AL1330" s="95">
        <v>427569.31676483201</v>
      </c>
      <c r="AM1330" s="95">
        <v>0</v>
      </c>
      <c r="AN1330" s="95">
        <v>15079961.584472699</v>
      </c>
      <c r="AO1330" s="95">
        <v>57998080.022949196</v>
      </c>
      <c r="AP1330" s="95">
        <v>0</v>
      </c>
      <c r="AQ1330" s="95">
        <v>7973988.6666259803</v>
      </c>
      <c r="AR1330" s="95">
        <v>5956490.0245971698</v>
      </c>
      <c r="AS1330" s="95">
        <v>3780716.1382446298</v>
      </c>
      <c r="AT1330" s="95">
        <v>0</v>
      </c>
      <c r="AU1330" s="95">
        <v>0</v>
      </c>
      <c r="AV1330" s="95">
        <v>53317159.356445298</v>
      </c>
      <c r="AW1330" s="95">
        <v>0</v>
      </c>
      <c r="AX1330" s="95">
        <v>73942.283000946001</v>
      </c>
      <c r="AY1330" s="95">
        <v>27011094.4304199</v>
      </c>
      <c r="AZ1330" s="95">
        <v>7643119.4817504901</v>
      </c>
      <c r="BA1330" s="95">
        <v>0</v>
      </c>
      <c r="BB1330" s="95">
        <v>24086468.989257801</v>
      </c>
      <c r="BC1330" s="95">
        <v>7035350.5726318397</v>
      </c>
      <c r="BD1330" s="95">
        <v>0</v>
      </c>
      <c r="BE1330" s="95">
        <v>3780478.4386291499</v>
      </c>
      <c r="BF1330" s="95">
        <v>0</v>
      </c>
      <c r="BG1330" s="95">
        <v>53312793.454589799</v>
      </c>
      <c r="BH1330" s="95">
        <v>16080526.760498</v>
      </c>
      <c r="BI1330" s="95">
        <v>0</v>
      </c>
      <c r="BJ1330" s="95">
        <v>3296451.76385498</v>
      </c>
      <c r="BK1330" s="95">
        <v>2479980.0652771001</v>
      </c>
      <c r="BL1330" s="95">
        <v>0</v>
      </c>
      <c r="BM1330" s="95">
        <v>0</v>
      </c>
      <c r="BN1330" s="95">
        <v>0</v>
      </c>
      <c r="BO1330" s="95">
        <v>0</v>
      </c>
      <c r="BP1330" s="95">
        <v>0</v>
      </c>
      <c r="BQ1330" s="95">
        <v>0</v>
      </c>
      <c r="BR1330" s="95">
        <v>8769829.76171875</v>
      </c>
      <c r="BS1330" s="95">
        <v>2955190.5289611798</v>
      </c>
      <c r="BT1330" s="95">
        <v>0</v>
      </c>
      <c r="BU1330" s="95">
        <v>4409410.0299682599</v>
      </c>
      <c r="BV1330" s="95">
        <v>3362835.8172912602</v>
      </c>
      <c r="BW1330" s="95">
        <v>0</v>
      </c>
      <c r="BX1330" s="95">
        <v>746081.35733032203</v>
      </c>
      <c r="BY1330" s="95">
        <v>0</v>
      </c>
      <c r="BZ1330" s="95">
        <v>0</v>
      </c>
      <c r="CA1330" s="95">
        <v>123384.639484406</v>
      </c>
      <c r="CB1330" s="95">
        <v>6513536.61608887</v>
      </c>
      <c r="CC1330" s="95">
        <v>65943289.236328103</v>
      </c>
      <c r="CD1330" s="95">
        <v>19373652.142333999</v>
      </c>
      <c r="CE1330" s="95">
        <v>3746.3303715586699</v>
      </c>
      <c r="CF1330" s="95">
        <v>429057.85098266602</v>
      </c>
      <c r="CG1330" s="95">
        <v>3794445.2520446801</v>
      </c>
      <c r="CH1330" s="95">
        <v>0</v>
      </c>
      <c r="CI1330" s="95">
        <v>127056.76792717</v>
      </c>
      <c r="CJ1330" s="95">
        <v>6939553.1451415997</v>
      </c>
      <c r="CK1330" s="95">
        <v>69728982.247070298</v>
      </c>
      <c r="CL1330" s="95">
        <v>20116955.6721191</v>
      </c>
      <c r="CM1330" s="160">
        <v>170840.40840721101</v>
      </c>
      <c r="CN1330" s="160">
        <v>22014575.253173798</v>
      </c>
      <c r="CO1330" s="160">
        <v>123064898.02636699</v>
      </c>
      <c r="CP1330" s="95">
        <v>20116955.6721191</v>
      </c>
      <c r="CQ1330" s="95">
        <v>0</v>
      </c>
      <c r="CR1330" s="95">
        <v>0</v>
      </c>
      <c r="CS1330" s="95">
        <v>0</v>
      </c>
      <c r="CT1330" s="95">
        <v>0</v>
      </c>
      <c r="CU1330" s="161">
        <v>6942594.467071536</v>
      </c>
      <c r="CV1330" s="161">
        <v>69737734.488372788</v>
      </c>
    </row>
    <row r="1331" spans="1:100" x14ac:dyDescent="0.2">
      <c r="A1331" s="94" t="s">
        <v>70</v>
      </c>
      <c r="B1331" s="96">
        <v>43160</v>
      </c>
      <c r="C1331" s="95">
        <v>107726.112762451</v>
      </c>
      <c r="D1331" s="95">
        <v>0</v>
      </c>
      <c r="E1331" s="95">
        <v>14537.045406699201</v>
      </c>
      <c r="F1331" s="95">
        <v>12777.3306671381</v>
      </c>
      <c r="G1331" s="95">
        <v>3717.5555732846301</v>
      </c>
      <c r="H1331" s="95">
        <v>0</v>
      </c>
      <c r="I1331" s="95">
        <v>0</v>
      </c>
      <c r="J1331" s="95">
        <v>44196.368475914001</v>
      </c>
      <c r="K1331" s="95">
        <v>0</v>
      </c>
      <c r="L1331" s="95">
        <v>164.44356653280599</v>
      </c>
      <c r="M1331" s="95">
        <v>51638.646449089101</v>
      </c>
      <c r="N1331" s="95">
        <v>7262.1930906176603</v>
      </c>
      <c r="O1331" s="95">
        <v>0</v>
      </c>
      <c r="P1331" s="95">
        <v>57619.421385765098</v>
      </c>
      <c r="Q1331" s="95">
        <v>5487.7052669525101</v>
      </c>
      <c r="R1331" s="95">
        <v>0</v>
      </c>
      <c r="S1331" s="95">
        <v>3711.8456653654598</v>
      </c>
      <c r="T1331" s="95">
        <v>0</v>
      </c>
      <c r="U1331" s="95">
        <v>44207.429481506297</v>
      </c>
      <c r="V1331" s="95">
        <v>5588900.7675170898</v>
      </c>
      <c r="W1331" s="95">
        <v>0</v>
      </c>
      <c r="X1331" s="95">
        <v>858229.63797759998</v>
      </c>
      <c r="Y1331" s="95">
        <v>661766.127159119</v>
      </c>
      <c r="Z1331" s="95">
        <v>417332.745574951</v>
      </c>
      <c r="AA1331" s="95">
        <v>0</v>
      </c>
      <c r="AB1331" s="95">
        <v>0</v>
      </c>
      <c r="AC1331" s="95">
        <v>15077837.8171387</v>
      </c>
      <c r="AD1331" s="95">
        <v>0</v>
      </c>
      <c r="AE1331" s="95">
        <v>7650.5287579298001</v>
      </c>
      <c r="AF1331" s="95">
        <v>2554168.7942504901</v>
      </c>
      <c r="AG1331" s="95">
        <v>812785.80634307896</v>
      </c>
      <c r="AH1331" s="95">
        <v>0</v>
      </c>
      <c r="AI1331" s="95">
        <v>2304389.9856872601</v>
      </c>
      <c r="AJ1331" s="95">
        <v>755669.16854095506</v>
      </c>
      <c r="AK1331" s="95">
        <v>0</v>
      </c>
      <c r="AL1331" s="95">
        <v>415345.533306122</v>
      </c>
      <c r="AM1331" s="95">
        <v>0</v>
      </c>
      <c r="AN1331" s="95">
        <v>15063039.0161133</v>
      </c>
      <c r="AO1331" s="95">
        <v>57958209.576171897</v>
      </c>
      <c r="AP1331" s="95">
        <v>0</v>
      </c>
      <c r="AQ1331" s="95">
        <v>7766678.9496459998</v>
      </c>
      <c r="AR1331" s="95">
        <v>5847084.1600952102</v>
      </c>
      <c r="AS1331" s="95">
        <v>3736376.2540893601</v>
      </c>
      <c r="AT1331" s="95">
        <v>0</v>
      </c>
      <c r="AU1331" s="95">
        <v>0</v>
      </c>
      <c r="AV1331" s="95">
        <v>53676745.149902299</v>
      </c>
      <c r="AW1331" s="95">
        <v>0</v>
      </c>
      <c r="AX1331" s="95">
        <v>55506.743766307802</v>
      </c>
      <c r="AY1331" s="95">
        <v>27063179.654785201</v>
      </c>
      <c r="AZ1331" s="95">
        <v>7534409.9634399395</v>
      </c>
      <c r="BA1331" s="95">
        <v>0</v>
      </c>
      <c r="BB1331" s="95">
        <v>23728639.0161133</v>
      </c>
      <c r="BC1331" s="95">
        <v>7156914.7789917002</v>
      </c>
      <c r="BD1331" s="95">
        <v>0</v>
      </c>
      <c r="BE1331" s="95">
        <v>3701076.5744934101</v>
      </c>
      <c r="BF1331" s="95">
        <v>0</v>
      </c>
      <c r="BG1331" s="95">
        <v>53679734.621582001</v>
      </c>
      <c r="BH1331" s="95">
        <v>15994177.216674799</v>
      </c>
      <c r="BI1331" s="95">
        <v>0</v>
      </c>
      <c r="BJ1331" s="95">
        <v>3237153.2304077102</v>
      </c>
      <c r="BK1331" s="95">
        <v>2452225.2220458998</v>
      </c>
      <c r="BL1331" s="95">
        <v>0</v>
      </c>
      <c r="BM1331" s="95">
        <v>0</v>
      </c>
      <c r="BN1331" s="95">
        <v>0</v>
      </c>
      <c r="BO1331" s="95">
        <v>0</v>
      </c>
      <c r="BP1331" s="95">
        <v>0</v>
      </c>
      <c r="BQ1331" s="95">
        <v>0</v>
      </c>
      <c r="BR1331" s="95">
        <v>8753186.1141357403</v>
      </c>
      <c r="BS1331" s="95">
        <v>2904251.1164245601</v>
      </c>
      <c r="BT1331" s="95">
        <v>0</v>
      </c>
      <c r="BU1331" s="95">
        <v>4335169.0299682599</v>
      </c>
      <c r="BV1331" s="95">
        <v>3388657.6077575702</v>
      </c>
      <c r="BW1331" s="95">
        <v>0</v>
      </c>
      <c r="BX1331" s="95">
        <v>757386.08730316197</v>
      </c>
      <c r="BY1331" s="95">
        <v>0</v>
      </c>
      <c r="BZ1331" s="95">
        <v>0</v>
      </c>
      <c r="CA1331" s="95">
        <v>122093.85860443101</v>
      </c>
      <c r="CB1331" s="95">
        <v>6447641.3756103497</v>
      </c>
      <c r="CC1331" s="95">
        <v>65721401.890625</v>
      </c>
      <c r="CD1331" s="95">
        <v>19233922.972656298</v>
      </c>
      <c r="CE1331" s="95">
        <v>3722.9955002367501</v>
      </c>
      <c r="CF1331" s="95">
        <v>422268.38905334502</v>
      </c>
      <c r="CG1331" s="95">
        <v>3762249.3296814002</v>
      </c>
      <c r="CH1331" s="95">
        <v>0</v>
      </c>
      <c r="CI1331" s="95">
        <v>125885.898253441</v>
      </c>
      <c r="CJ1331" s="95">
        <v>6868087.2446899395</v>
      </c>
      <c r="CK1331" s="95">
        <v>69492683.515625</v>
      </c>
      <c r="CL1331" s="95">
        <v>19966734.235595699</v>
      </c>
      <c r="CM1331" s="160">
        <v>169484.934103012</v>
      </c>
      <c r="CN1331" s="160">
        <v>21937818.3596191</v>
      </c>
      <c r="CO1331" s="160">
        <v>123214354.943359</v>
      </c>
      <c r="CP1331" s="95">
        <v>19966734.235595699</v>
      </c>
      <c r="CQ1331" s="95">
        <v>0</v>
      </c>
      <c r="CR1331" s="95">
        <v>0</v>
      </c>
      <c r="CS1331" s="95">
        <v>0</v>
      </c>
      <c r="CT1331" s="95">
        <v>0</v>
      </c>
      <c r="CU1331" s="161">
        <v>6869909.7646636944</v>
      </c>
      <c r="CV1331" s="161">
        <v>69483651.220306396</v>
      </c>
    </row>
    <row r="1332" spans="1:100" x14ac:dyDescent="0.2">
      <c r="A1332" s="94" t="s">
        <v>70</v>
      </c>
      <c r="B1332" s="96">
        <v>43252</v>
      </c>
      <c r="C1332" s="95">
        <v>108319.068099022</v>
      </c>
      <c r="D1332" s="95">
        <v>0</v>
      </c>
      <c r="E1332" s="95">
        <v>14311.783532261799</v>
      </c>
      <c r="F1332" s="95">
        <v>12643.631587862999</v>
      </c>
      <c r="G1332" s="95">
        <v>3707.2112939655799</v>
      </c>
      <c r="H1332" s="95">
        <v>0</v>
      </c>
      <c r="I1332" s="95">
        <v>0</v>
      </c>
      <c r="J1332" s="95">
        <v>43955.956642150901</v>
      </c>
      <c r="K1332" s="95">
        <v>0</v>
      </c>
      <c r="L1332" s="95">
        <v>162.934450116009</v>
      </c>
      <c r="M1332" s="95">
        <v>51933.935890674598</v>
      </c>
      <c r="N1332" s="95">
        <v>7174.6303952336302</v>
      </c>
      <c r="O1332" s="95">
        <v>0</v>
      </c>
      <c r="P1332" s="95">
        <v>57796.579281330101</v>
      </c>
      <c r="Q1332" s="95">
        <v>5471.9181043505696</v>
      </c>
      <c r="R1332" s="95">
        <v>0</v>
      </c>
      <c r="S1332" s="95">
        <v>3689.02454665303</v>
      </c>
      <c r="T1332" s="95">
        <v>0</v>
      </c>
      <c r="U1332" s="95">
        <v>43992.164021491997</v>
      </c>
      <c r="V1332" s="95">
        <v>5571741.4099121103</v>
      </c>
      <c r="W1332" s="95">
        <v>0</v>
      </c>
      <c r="X1332" s="95">
        <v>827650.22232818604</v>
      </c>
      <c r="Y1332" s="95">
        <v>642142.76947021496</v>
      </c>
      <c r="Z1332" s="95">
        <v>417186.24516296398</v>
      </c>
      <c r="AA1332" s="95">
        <v>0</v>
      </c>
      <c r="AB1332" s="95">
        <v>0</v>
      </c>
      <c r="AC1332" s="95">
        <v>14967908.989502</v>
      </c>
      <c r="AD1332" s="95">
        <v>0</v>
      </c>
      <c r="AE1332" s="95">
        <v>8056.9538304805801</v>
      </c>
      <c r="AF1332" s="95">
        <v>2547749.1478576702</v>
      </c>
      <c r="AG1332" s="95">
        <v>802000.679244995</v>
      </c>
      <c r="AH1332" s="95">
        <v>0</v>
      </c>
      <c r="AI1332" s="95">
        <v>2281234.5201416002</v>
      </c>
      <c r="AJ1332" s="95">
        <v>746461.72751617397</v>
      </c>
      <c r="AK1332" s="95">
        <v>0</v>
      </c>
      <c r="AL1332" s="95">
        <v>414744.62994003302</v>
      </c>
      <c r="AM1332" s="95">
        <v>0</v>
      </c>
      <c r="AN1332" s="95">
        <v>15059127.1654053</v>
      </c>
      <c r="AO1332" s="95">
        <v>58262916.136718802</v>
      </c>
      <c r="AP1332" s="95">
        <v>0</v>
      </c>
      <c r="AQ1332" s="95">
        <v>7529082.5307617197</v>
      </c>
      <c r="AR1332" s="95">
        <v>5684680.4310302697</v>
      </c>
      <c r="AS1332" s="95">
        <v>3725043.7993469201</v>
      </c>
      <c r="AT1332" s="95">
        <v>0</v>
      </c>
      <c r="AU1332" s="95">
        <v>0</v>
      </c>
      <c r="AV1332" s="95">
        <v>53616569.949218802</v>
      </c>
      <c r="AW1332" s="95">
        <v>0</v>
      </c>
      <c r="AX1332" s="95">
        <v>57343.9796972275</v>
      </c>
      <c r="AY1332" s="95">
        <v>27230622.2490234</v>
      </c>
      <c r="AZ1332" s="95">
        <v>7486844.7579345703</v>
      </c>
      <c r="BA1332" s="95">
        <v>0</v>
      </c>
      <c r="BB1332" s="95">
        <v>23720679.263671901</v>
      </c>
      <c r="BC1332" s="95">
        <v>7120434.7610473596</v>
      </c>
      <c r="BD1332" s="95">
        <v>0</v>
      </c>
      <c r="BE1332" s="95">
        <v>3705233.5322570801</v>
      </c>
      <c r="BF1332" s="95">
        <v>0</v>
      </c>
      <c r="BG1332" s="95">
        <v>53617949.801269501</v>
      </c>
      <c r="BH1332" s="95">
        <v>16086618.4107666</v>
      </c>
      <c r="BI1332" s="95">
        <v>0</v>
      </c>
      <c r="BJ1332" s="95">
        <v>3149400.35119629</v>
      </c>
      <c r="BK1332" s="95">
        <v>2395563.6360778799</v>
      </c>
      <c r="BL1332" s="95">
        <v>0</v>
      </c>
      <c r="BM1332" s="95">
        <v>0</v>
      </c>
      <c r="BN1332" s="95">
        <v>0</v>
      </c>
      <c r="BO1332" s="95">
        <v>0</v>
      </c>
      <c r="BP1332" s="95">
        <v>0</v>
      </c>
      <c r="BQ1332" s="95">
        <v>0</v>
      </c>
      <c r="BR1332" s="95">
        <v>8766956.0300293006</v>
      </c>
      <c r="BS1332" s="95">
        <v>2885621.3862304701</v>
      </c>
      <c r="BT1332" s="95">
        <v>0</v>
      </c>
      <c r="BU1332" s="95">
        <v>4355437.5399780301</v>
      </c>
      <c r="BV1332" s="95">
        <v>3362132.6692199698</v>
      </c>
      <c r="BW1332" s="95">
        <v>0</v>
      </c>
      <c r="BX1332" s="95">
        <v>771715.26725768996</v>
      </c>
      <c r="BY1332" s="95">
        <v>0</v>
      </c>
      <c r="BZ1332" s="95">
        <v>0</v>
      </c>
      <c r="CA1332" s="95">
        <v>122635.448041916</v>
      </c>
      <c r="CB1332" s="95">
        <v>6402476.3074340802</v>
      </c>
      <c r="CC1332" s="95">
        <v>65783246.224121101</v>
      </c>
      <c r="CD1332" s="95">
        <v>19240996.943115201</v>
      </c>
      <c r="CE1332" s="95">
        <v>3706.1929557025401</v>
      </c>
      <c r="CF1332" s="95">
        <v>416942.13262176502</v>
      </c>
      <c r="CG1332" s="95">
        <v>3727676.4165954599</v>
      </c>
      <c r="CH1332" s="95">
        <v>0</v>
      </c>
      <c r="CI1332" s="95">
        <v>126349.18840217601</v>
      </c>
      <c r="CJ1332" s="95">
        <v>6821328.16650391</v>
      </c>
      <c r="CK1332" s="95">
        <v>69513422.190429702</v>
      </c>
      <c r="CL1332" s="95">
        <v>19967275.360595699</v>
      </c>
      <c r="CM1332" s="160">
        <v>169935.81401634199</v>
      </c>
      <c r="CN1332" s="160">
        <v>21869296.8210449</v>
      </c>
      <c r="CO1332" s="160">
        <v>123299780.256836</v>
      </c>
      <c r="CP1332" s="95">
        <v>19967275.360595699</v>
      </c>
      <c r="CQ1332" s="95">
        <v>0</v>
      </c>
      <c r="CR1332" s="95">
        <v>0</v>
      </c>
      <c r="CS1332" s="95">
        <v>0</v>
      </c>
      <c r="CT1332" s="95">
        <v>0</v>
      </c>
      <c r="CU1332" s="161">
        <v>6819418.4400558453</v>
      </c>
      <c r="CV1332" s="161">
        <v>69510922.640716568</v>
      </c>
    </row>
    <row r="1333" spans="1:100" x14ac:dyDescent="0.2">
      <c r="A1333" s="94" t="s">
        <v>70</v>
      </c>
      <c r="B1333" s="96">
        <v>43344</v>
      </c>
      <c r="C1333" s="95">
        <v>108269.763336182</v>
      </c>
      <c r="D1333" s="95">
        <v>0</v>
      </c>
      <c r="E1333" s="95">
        <v>13956.1041976213</v>
      </c>
      <c r="F1333" s="95">
        <v>12387.0361396074</v>
      </c>
      <c r="G1333" s="95">
        <v>3725.81309765577</v>
      </c>
      <c r="H1333" s="95">
        <v>0</v>
      </c>
      <c r="I1333" s="95">
        <v>0</v>
      </c>
      <c r="J1333" s="95">
        <v>43955.423916816697</v>
      </c>
      <c r="K1333" s="95">
        <v>0</v>
      </c>
      <c r="L1333" s="95">
        <v>183.127475958318</v>
      </c>
      <c r="M1333" s="95">
        <v>51911.636854171797</v>
      </c>
      <c r="N1333" s="95">
        <v>7070.7227714657802</v>
      </c>
      <c r="O1333" s="95">
        <v>0</v>
      </c>
      <c r="P1333" s="95">
        <v>57712.624048233003</v>
      </c>
      <c r="Q1333" s="95">
        <v>5452.4256439209003</v>
      </c>
      <c r="R1333" s="95">
        <v>0</v>
      </c>
      <c r="S1333" s="95">
        <v>3707.1890283823</v>
      </c>
      <c r="T1333" s="95">
        <v>0</v>
      </c>
      <c r="U1333" s="95">
        <v>43913.689199447603</v>
      </c>
      <c r="V1333" s="95">
        <v>5555693.59057617</v>
      </c>
      <c r="W1333" s="95">
        <v>0</v>
      </c>
      <c r="X1333" s="95">
        <v>807304.236091614</v>
      </c>
      <c r="Y1333" s="95">
        <v>626673.90979766799</v>
      </c>
      <c r="Z1333" s="95">
        <v>413931.27152633702</v>
      </c>
      <c r="AA1333" s="95">
        <v>0</v>
      </c>
      <c r="AB1333" s="95">
        <v>0</v>
      </c>
      <c r="AC1333" s="95">
        <v>14904508.423706099</v>
      </c>
      <c r="AD1333" s="95">
        <v>0</v>
      </c>
      <c r="AE1333" s="95">
        <v>10971.0602520704</v>
      </c>
      <c r="AF1333" s="95">
        <v>2545647.6100158701</v>
      </c>
      <c r="AG1333" s="95">
        <v>794587.11631011998</v>
      </c>
      <c r="AH1333" s="95">
        <v>0</v>
      </c>
      <c r="AI1333" s="95">
        <v>2262524.1149902302</v>
      </c>
      <c r="AJ1333" s="95">
        <v>751354.25638580299</v>
      </c>
      <c r="AK1333" s="95">
        <v>0</v>
      </c>
      <c r="AL1333" s="95">
        <v>411289.03198623698</v>
      </c>
      <c r="AM1333" s="95">
        <v>0</v>
      </c>
      <c r="AN1333" s="95">
        <v>14892908.980835</v>
      </c>
      <c r="AO1333" s="95">
        <v>58512506.150390603</v>
      </c>
      <c r="AP1333" s="95">
        <v>0</v>
      </c>
      <c r="AQ1333" s="95">
        <v>7396417.3239746103</v>
      </c>
      <c r="AR1333" s="95">
        <v>5617795.28015137</v>
      </c>
      <c r="AS1333" s="95">
        <v>3722013.82104492</v>
      </c>
      <c r="AT1333" s="95">
        <v>0</v>
      </c>
      <c r="AU1333" s="95">
        <v>0</v>
      </c>
      <c r="AV1333" s="95">
        <v>53560771.440429702</v>
      </c>
      <c r="AW1333" s="95">
        <v>0</v>
      </c>
      <c r="AX1333" s="95">
        <v>84745.174176216096</v>
      </c>
      <c r="AY1333" s="95">
        <v>27416120.8356934</v>
      </c>
      <c r="AZ1333" s="95">
        <v>7485038.2087402297</v>
      </c>
      <c r="BA1333" s="95">
        <v>0</v>
      </c>
      <c r="BB1333" s="95">
        <v>23616769.0239258</v>
      </c>
      <c r="BC1333" s="95">
        <v>7210539.2509155301</v>
      </c>
      <c r="BD1333" s="95">
        <v>0</v>
      </c>
      <c r="BE1333" s="95">
        <v>3701371.3925476102</v>
      </c>
      <c r="BF1333" s="95">
        <v>0</v>
      </c>
      <c r="BG1333" s="95">
        <v>53564161.839355499</v>
      </c>
      <c r="BH1333" s="95">
        <v>16135736.951416001</v>
      </c>
      <c r="BI1333" s="95">
        <v>0</v>
      </c>
      <c r="BJ1333" s="95">
        <v>3083043.7795410198</v>
      </c>
      <c r="BK1333" s="95">
        <v>2370248.1405334501</v>
      </c>
      <c r="BL1333" s="95">
        <v>0</v>
      </c>
      <c r="BM1333" s="95">
        <v>0</v>
      </c>
      <c r="BN1333" s="95">
        <v>0</v>
      </c>
      <c r="BO1333" s="95">
        <v>0</v>
      </c>
      <c r="BP1333" s="95">
        <v>0</v>
      </c>
      <c r="BQ1333" s="95">
        <v>0</v>
      </c>
      <c r="BR1333" s="95">
        <v>8831621.1076660194</v>
      </c>
      <c r="BS1333" s="95">
        <v>2877730.9538879399</v>
      </c>
      <c r="BT1333" s="95">
        <v>0</v>
      </c>
      <c r="BU1333" s="95">
        <v>3717579.07995605</v>
      </c>
      <c r="BV1333" s="95">
        <v>3377678.7365417499</v>
      </c>
      <c r="BW1333" s="95">
        <v>0</v>
      </c>
      <c r="BX1333" s="95">
        <v>636374.75780487095</v>
      </c>
      <c r="BY1333" s="95">
        <v>0</v>
      </c>
      <c r="BZ1333" s="95">
        <v>0</v>
      </c>
      <c r="CA1333" s="95">
        <v>122289.36041831999</v>
      </c>
      <c r="CB1333" s="95">
        <v>6367942.3493652297</v>
      </c>
      <c r="CC1333" s="95">
        <v>65904952.038574196</v>
      </c>
      <c r="CD1333" s="95">
        <v>19216924.7570801</v>
      </c>
      <c r="CE1333" s="95">
        <v>3725.6626184582701</v>
      </c>
      <c r="CF1333" s="95">
        <v>411461.813434601</v>
      </c>
      <c r="CG1333" s="95">
        <v>3699663.7082519499</v>
      </c>
      <c r="CH1333" s="95">
        <v>0</v>
      </c>
      <c r="CI1333" s="95">
        <v>126016.79590702101</v>
      </c>
      <c r="CJ1333" s="95">
        <v>6778595.8291015597</v>
      </c>
      <c r="CK1333" s="95">
        <v>69609172.045898393</v>
      </c>
      <c r="CL1333" s="95">
        <v>19935434.295654301</v>
      </c>
      <c r="CM1333" s="160">
        <v>169396.063020706</v>
      </c>
      <c r="CN1333" s="160">
        <v>21697066.730712902</v>
      </c>
      <c r="CO1333" s="160">
        <v>123252053.291016</v>
      </c>
      <c r="CP1333" s="95">
        <v>19935434.295654301</v>
      </c>
      <c r="CQ1333" s="95">
        <v>0</v>
      </c>
      <c r="CR1333" s="95">
        <v>0</v>
      </c>
      <c r="CS1333" s="95">
        <v>0</v>
      </c>
      <c r="CT1333" s="95">
        <v>0</v>
      </c>
      <c r="CU1333" s="161">
        <v>6779404.1627998305</v>
      </c>
      <c r="CV1333" s="161">
        <v>69604615.746826142</v>
      </c>
    </row>
    <row r="1334" spans="1:100" x14ac:dyDescent="0.2">
      <c r="A1334" s="94" t="s">
        <v>70</v>
      </c>
      <c r="B1334" s="96">
        <v>43435</v>
      </c>
      <c r="C1334" s="95">
        <v>107663.209555626</v>
      </c>
      <c r="D1334" s="95">
        <v>0</v>
      </c>
      <c r="E1334" s="95">
        <v>13839.1720058918</v>
      </c>
      <c r="F1334" s="95">
        <v>12343.308344364201</v>
      </c>
      <c r="G1334" s="95">
        <v>3691.1073071658602</v>
      </c>
      <c r="H1334" s="95">
        <v>0</v>
      </c>
      <c r="I1334" s="95">
        <v>0</v>
      </c>
      <c r="J1334" s="95">
        <v>43280.1716108322</v>
      </c>
      <c r="K1334" s="95">
        <v>0</v>
      </c>
      <c r="L1334" s="95">
        <v>168.827434984967</v>
      </c>
      <c r="M1334" s="95">
        <v>51723.107737064398</v>
      </c>
      <c r="N1334" s="95">
        <v>6987.5401964187604</v>
      </c>
      <c r="O1334" s="95">
        <v>0</v>
      </c>
      <c r="P1334" s="95">
        <v>57290.441236019098</v>
      </c>
      <c r="Q1334" s="95">
        <v>5393.6882486343402</v>
      </c>
      <c r="R1334" s="95">
        <v>0</v>
      </c>
      <c r="S1334" s="95">
        <v>3669.09009441733</v>
      </c>
      <c r="T1334" s="95">
        <v>0</v>
      </c>
      <c r="U1334" s="95">
        <v>43270.550503730803</v>
      </c>
      <c r="V1334" s="95">
        <v>5556549.5097045898</v>
      </c>
      <c r="W1334" s="95">
        <v>0</v>
      </c>
      <c r="X1334" s="95">
        <v>787948.67678070103</v>
      </c>
      <c r="Y1334" s="95">
        <v>615878.46087646496</v>
      </c>
      <c r="Z1334" s="95">
        <v>405284.90024185198</v>
      </c>
      <c r="AA1334" s="95">
        <v>0</v>
      </c>
      <c r="AB1334" s="95">
        <v>0</v>
      </c>
      <c r="AC1334" s="95">
        <v>14822543.3747559</v>
      </c>
      <c r="AD1334" s="95">
        <v>0</v>
      </c>
      <c r="AE1334" s="95">
        <v>8967.7337265014594</v>
      </c>
      <c r="AF1334" s="95">
        <v>2530323.4352722201</v>
      </c>
      <c r="AG1334" s="95">
        <v>788395.28147888195</v>
      </c>
      <c r="AH1334" s="95">
        <v>0</v>
      </c>
      <c r="AI1334" s="95">
        <v>2265450.3057556199</v>
      </c>
      <c r="AJ1334" s="95">
        <v>752048.84871673596</v>
      </c>
      <c r="AK1334" s="95">
        <v>0</v>
      </c>
      <c r="AL1334" s="95">
        <v>403653.306819916</v>
      </c>
      <c r="AM1334" s="95">
        <v>0</v>
      </c>
      <c r="AN1334" s="95">
        <v>14812846.0279541</v>
      </c>
      <c r="AO1334" s="95">
        <v>59034430.263671897</v>
      </c>
      <c r="AP1334" s="95">
        <v>0</v>
      </c>
      <c r="AQ1334" s="95">
        <v>7302984.27941895</v>
      </c>
      <c r="AR1334" s="95">
        <v>5601705.1796264602</v>
      </c>
      <c r="AS1334" s="95">
        <v>3676809.6683654799</v>
      </c>
      <c r="AT1334" s="95">
        <v>0</v>
      </c>
      <c r="AU1334" s="95">
        <v>0</v>
      </c>
      <c r="AV1334" s="95">
        <v>53579962.463867202</v>
      </c>
      <c r="AW1334" s="95">
        <v>0</v>
      </c>
      <c r="AX1334" s="95">
        <v>66035.366355895996</v>
      </c>
      <c r="AY1334" s="95">
        <v>27440468.4765625</v>
      </c>
      <c r="AZ1334" s="95">
        <v>7517056.5881347703</v>
      </c>
      <c r="BA1334" s="95">
        <v>0</v>
      </c>
      <c r="BB1334" s="95">
        <v>24034988.528564502</v>
      </c>
      <c r="BC1334" s="95">
        <v>7307022.1372070303</v>
      </c>
      <c r="BD1334" s="95">
        <v>0</v>
      </c>
      <c r="BE1334" s="95">
        <v>3674557.0776977502</v>
      </c>
      <c r="BF1334" s="95">
        <v>0</v>
      </c>
      <c r="BG1334" s="95">
        <v>53563315.2880859</v>
      </c>
      <c r="BH1334" s="95">
        <v>16155660.2696533</v>
      </c>
      <c r="BI1334" s="95">
        <v>0</v>
      </c>
      <c r="BJ1334" s="95">
        <v>3003589.4092712398</v>
      </c>
      <c r="BK1334" s="95">
        <v>2332259.5995788602</v>
      </c>
      <c r="BL1334" s="95">
        <v>0</v>
      </c>
      <c r="BM1334" s="95">
        <v>0</v>
      </c>
      <c r="BN1334" s="95">
        <v>0</v>
      </c>
      <c r="BO1334" s="95">
        <v>0</v>
      </c>
      <c r="BP1334" s="95">
        <v>0</v>
      </c>
      <c r="BQ1334" s="95">
        <v>0</v>
      </c>
      <c r="BR1334" s="95">
        <v>8792340.0521240197</v>
      </c>
      <c r="BS1334" s="95">
        <v>2869068.8454589802</v>
      </c>
      <c r="BT1334" s="95">
        <v>0</v>
      </c>
      <c r="BU1334" s="95">
        <v>4263130.93994141</v>
      </c>
      <c r="BV1334" s="95">
        <v>3363803.1596679701</v>
      </c>
      <c r="BW1334" s="95">
        <v>0</v>
      </c>
      <c r="BX1334" s="95">
        <v>707944.49748230004</v>
      </c>
      <c r="BY1334" s="95">
        <v>0</v>
      </c>
      <c r="BZ1334" s="95">
        <v>0</v>
      </c>
      <c r="CA1334" s="95">
        <v>121612.92855167401</v>
      </c>
      <c r="CB1334" s="95">
        <v>6347159.3440551804</v>
      </c>
      <c r="CC1334" s="95">
        <v>66311697.2275391</v>
      </c>
      <c r="CD1334" s="95">
        <v>19153234.729492199</v>
      </c>
      <c r="CE1334" s="95">
        <v>3684.5396469831499</v>
      </c>
      <c r="CF1334" s="95">
        <v>403582.11006927502</v>
      </c>
      <c r="CG1334" s="95">
        <v>3678227.0630798298</v>
      </c>
      <c r="CH1334" s="95">
        <v>0</v>
      </c>
      <c r="CI1334" s="95">
        <v>125204.43870163</v>
      </c>
      <c r="CJ1334" s="95">
        <v>6749162.9699707003</v>
      </c>
      <c r="CK1334" s="95">
        <v>69983918.237304702</v>
      </c>
      <c r="CL1334" s="95">
        <v>19859341.612060498</v>
      </c>
      <c r="CM1334" s="160">
        <v>168110.40552711501</v>
      </c>
      <c r="CN1334" s="160">
        <v>21567331.324218798</v>
      </c>
      <c r="CO1334" s="160">
        <v>123483747.96386699</v>
      </c>
      <c r="CP1334" s="95">
        <v>19859341.612060498</v>
      </c>
      <c r="CQ1334" s="95">
        <v>0</v>
      </c>
      <c r="CR1334" s="95">
        <v>0</v>
      </c>
      <c r="CS1334" s="95">
        <v>0</v>
      </c>
      <c r="CT1334" s="95">
        <v>0</v>
      </c>
      <c r="CU1334" s="161">
        <v>6750741.4541244553</v>
      </c>
      <c r="CV1334" s="161">
        <v>69989924.290618926</v>
      </c>
    </row>
    <row r="1335" spans="1:100" x14ac:dyDescent="0.2">
      <c r="A1335" s="94" t="s">
        <v>70</v>
      </c>
      <c r="B1335" s="96">
        <v>43525</v>
      </c>
      <c r="C1335" s="95">
        <v>108542.392986298</v>
      </c>
      <c r="D1335" s="95">
        <v>0</v>
      </c>
      <c r="E1335" s="95">
        <v>13594.3626679182</v>
      </c>
      <c r="F1335" s="95">
        <v>12213.0927289724</v>
      </c>
      <c r="G1335" s="95">
        <v>3622.6516872346401</v>
      </c>
      <c r="H1335" s="95">
        <v>0</v>
      </c>
      <c r="I1335" s="95">
        <v>0</v>
      </c>
      <c r="J1335" s="95">
        <v>43055.446827411703</v>
      </c>
      <c r="K1335" s="95">
        <v>0</v>
      </c>
      <c r="L1335" s="95">
        <v>158.465276854113</v>
      </c>
      <c r="M1335" s="95">
        <v>52299.635915756196</v>
      </c>
      <c r="N1335" s="95">
        <v>6884.0415211915997</v>
      </c>
      <c r="O1335" s="95">
        <v>0</v>
      </c>
      <c r="P1335" s="95">
        <v>57412.571571350098</v>
      </c>
      <c r="Q1335" s="95">
        <v>5298.7837085723904</v>
      </c>
      <c r="R1335" s="95">
        <v>0</v>
      </c>
      <c r="S1335" s="95">
        <v>3624.1735813915702</v>
      </c>
      <c r="T1335" s="95">
        <v>0</v>
      </c>
      <c r="U1335" s="95">
        <v>43069.396182060198</v>
      </c>
      <c r="V1335" s="95">
        <v>5527084.7581176804</v>
      </c>
      <c r="W1335" s="95">
        <v>0</v>
      </c>
      <c r="X1335" s="95">
        <v>769033.89668273902</v>
      </c>
      <c r="Y1335" s="95">
        <v>609613.09156799305</v>
      </c>
      <c r="Z1335" s="95">
        <v>392589.88983917201</v>
      </c>
      <c r="AA1335" s="95">
        <v>0</v>
      </c>
      <c r="AB1335" s="95">
        <v>0</v>
      </c>
      <c r="AC1335" s="95">
        <v>14770686.8041992</v>
      </c>
      <c r="AD1335" s="95">
        <v>0</v>
      </c>
      <c r="AE1335" s="95">
        <v>7595.2011365294502</v>
      </c>
      <c r="AF1335" s="95">
        <v>2521664.5255127</v>
      </c>
      <c r="AG1335" s="95">
        <v>783514.15153503395</v>
      </c>
      <c r="AH1335" s="95">
        <v>0</v>
      </c>
      <c r="AI1335" s="95">
        <v>2222028.7315978999</v>
      </c>
      <c r="AJ1335" s="95">
        <v>751276.90877533006</v>
      </c>
      <c r="AK1335" s="95">
        <v>0</v>
      </c>
      <c r="AL1335" s="95">
        <v>391228.168930054</v>
      </c>
      <c r="AM1335" s="95">
        <v>0</v>
      </c>
      <c r="AN1335" s="95">
        <v>14824540.272583</v>
      </c>
      <c r="AO1335" s="95">
        <v>58992594.608886696</v>
      </c>
      <c r="AP1335" s="95">
        <v>0</v>
      </c>
      <c r="AQ1335" s="95">
        <v>7216512.39599609</v>
      </c>
      <c r="AR1335" s="95">
        <v>5565768.4392089797</v>
      </c>
      <c r="AS1335" s="95">
        <v>3618422.95004272</v>
      </c>
      <c r="AT1335" s="95">
        <v>0</v>
      </c>
      <c r="AU1335" s="95">
        <v>0</v>
      </c>
      <c r="AV1335" s="95">
        <v>53630700.921875</v>
      </c>
      <c r="AW1335" s="95">
        <v>0</v>
      </c>
      <c r="AX1335" s="95">
        <v>51533.9550452232</v>
      </c>
      <c r="AY1335" s="95">
        <v>27522873.129150402</v>
      </c>
      <c r="AZ1335" s="95">
        <v>7535859.2799072303</v>
      </c>
      <c r="BA1335" s="95">
        <v>0</v>
      </c>
      <c r="BB1335" s="95">
        <v>23608546.130859401</v>
      </c>
      <c r="BC1335" s="95">
        <v>7306948.1859741202</v>
      </c>
      <c r="BD1335" s="95">
        <v>0</v>
      </c>
      <c r="BE1335" s="95">
        <v>3585425.9717102102</v>
      </c>
      <c r="BF1335" s="95">
        <v>0</v>
      </c>
      <c r="BG1335" s="95">
        <v>53601910.9384766</v>
      </c>
      <c r="BH1335" s="95">
        <v>16139976.291626001</v>
      </c>
      <c r="BI1335" s="95">
        <v>0</v>
      </c>
      <c r="BJ1335" s="95">
        <v>2917939.4825134301</v>
      </c>
      <c r="BK1335" s="95">
        <v>2292959.8804626502</v>
      </c>
      <c r="BL1335" s="95">
        <v>0</v>
      </c>
      <c r="BM1335" s="95">
        <v>0</v>
      </c>
      <c r="BN1335" s="95">
        <v>0</v>
      </c>
      <c r="BO1335" s="95">
        <v>0</v>
      </c>
      <c r="BP1335" s="95">
        <v>0</v>
      </c>
      <c r="BQ1335" s="95">
        <v>0</v>
      </c>
      <c r="BR1335" s="95">
        <v>8776012.4079589806</v>
      </c>
      <c r="BS1335" s="95">
        <v>2853407.6384582501</v>
      </c>
      <c r="BT1335" s="95">
        <v>0</v>
      </c>
      <c r="BU1335" s="95">
        <v>4184573.8099670401</v>
      </c>
      <c r="BV1335" s="95">
        <v>3328394.0698852502</v>
      </c>
      <c r="BW1335" s="95">
        <v>0</v>
      </c>
      <c r="BX1335" s="95">
        <v>722972.57737731899</v>
      </c>
      <c r="BY1335" s="95">
        <v>0</v>
      </c>
      <c r="BZ1335" s="95">
        <v>0</v>
      </c>
      <c r="CA1335" s="95">
        <v>121950.21690940901</v>
      </c>
      <c r="CB1335" s="95">
        <v>6303458.7291870099</v>
      </c>
      <c r="CC1335" s="95">
        <v>66262132.769531302</v>
      </c>
      <c r="CD1335" s="95">
        <v>19060410.120605499</v>
      </c>
      <c r="CE1335" s="95">
        <v>3629.30866387486</v>
      </c>
      <c r="CF1335" s="95">
        <v>393903.42192840599</v>
      </c>
      <c r="CG1335" s="95">
        <v>3611753.0838623</v>
      </c>
      <c r="CH1335" s="95">
        <v>0</v>
      </c>
      <c r="CI1335" s="95">
        <v>125674.617588997</v>
      </c>
      <c r="CJ1335" s="95">
        <v>6698411.0367431603</v>
      </c>
      <c r="CK1335" s="95">
        <v>69879361.842773393</v>
      </c>
      <c r="CL1335" s="95">
        <v>19756992.4536133</v>
      </c>
      <c r="CM1335" s="160">
        <v>168073.258581161</v>
      </c>
      <c r="CN1335" s="160">
        <v>21499300.114746101</v>
      </c>
      <c r="CO1335" s="160">
        <v>123611681.15918</v>
      </c>
      <c r="CP1335" s="95">
        <v>19756992.4536133</v>
      </c>
      <c r="CQ1335" s="95">
        <v>0</v>
      </c>
      <c r="CR1335" s="95">
        <v>0</v>
      </c>
      <c r="CS1335" s="95">
        <v>0</v>
      </c>
      <c r="CT1335" s="95">
        <v>0</v>
      </c>
      <c r="CU1335" s="161">
        <v>6697362.1511154156</v>
      </c>
      <c r="CV1335" s="161">
        <v>69873885.853393599</v>
      </c>
    </row>
    <row r="1336" spans="1:100" x14ac:dyDescent="0.2">
      <c r="A1336" s="94" t="s">
        <v>70</v>
      </c>
      <c r="B1336" s="96">
        <v>43617</v>
      </c>
      <c r="C1336" s="95">
        <v>107679.635848045</v>
      </c>
      <c r="D1336" s="95">
        <v>0</v>
      </c>
      <c r="E1336" s="95">
        <v>13450.2095602751</v>
      </c>
      <c r="F1336" s="95">
        <v>12124.281691551199</v>
      </c>
      <c r="G1336" s="95">
        <v>3597.6937393248099</v>
      </c>
      <c r="H1336" s="95">
        <v>0</v>
      </c>
      <c r="I1336" s="95">
        <v>0</v>
      </c>
      <c r="J1336" s="95">
        <v>42958.6720919609</v>
      </c>
      <c r="K1336" s="95">
        <v>0</v>
      </c>
      <c r="L1336" s="95">
        <v>168.81196891888999</v>
      </c>
      <c r="M1336" s="95">
        <v>51725.2995166779</v>
      </c>
      <c r="N1336" s="95">
        <v>6806.8773525953302</v>
      </c>
      <c r="O1336" s="95">
        <v>0</v>
      </c>
      <c r="P1336" s="95">
        <v>57080.037723541303</v>
      </c>
      <c r="Q1336" s="95">
        <v>5228.4159545898401</v>
      </c>
      <c r="R1336" s="95">
        <v>0</v>
      </c>
      <c r="S1336" s="95">
        <v>3588.3884685039502</v>
      </c>
      <c r="T1336" s="95">
        <v>0</v>
      </c>
      <c r="U1336" s="95">
        <v>43012.116001129201</v>
      </c>
      <c r="V1336" s="95">
        <v>5483199.2374877902</v>
      </c>
      <c r="W1336" s="95">
        <v>0</v>
      </c>
      <c r="X1336" s="95">
        <v>755941.13319396996</v>
      </c>
      <c r="Y1336" s="95">
        <v>600779.03459167504</v>
      </c>
      <c r="Z1336" s="95">
        <v>387233.40681457502</v>
      </c>
      <c r="AA1336" s="95">
        <v>0</v>
      </c>
      <c r="AB1336" s="95">
        <v>0</v>
      </c>
      <c r="AC1336" s="95">
        <v>14846340.653320299</v>
      </c>
      <c r="AD1336" s="95">
        <v>0</v>
      </c>
      <c r="AE1336" s="95">
        <v>8204.4986450672204</v>
      </c>
      <c r="AF1336" s="95">
        <v>2502117.6853027302</v>
      </c>
      <c r="AG1336" s="95">
        <v>767784.33794403099</v>
      </c>
      <c r="AH1336" s="95">
        <v>0</v>
      </c>
      <c r="AI1336" s="95">
        <v>2190561.82879639</v>
      </c>
      <c r="AJ1336" s="95">
        <v>759055.60083007801</v>
      </c>
      <c r="AK1336" s="95">
        <v>0</v>
      </c>
      <c r="AL1336" s="95">
        <v>385530.33989334101</v>
      </c>
      <c r="AM1336" s="95">
        <v>0</v>
      </c>
      <c r="AN1336" s="95">
        <v>14850096.2111816</v>
      </c>
      <c r="AO1336" s="95">
        <v>58776077.3828125</v>
      </c>
      <c r="AP1336" s="95">
        <v>0</v>
      </c>
      <c r="AQ1336" s="95">
        <v>7100115.7756957998</v>
      </c>
      <c r="AR1336" s="95">
        <v>5530887.9983520498</v>
      </c>
      <c r="AS1336" s="95">
        <v>3569745.5679626502</v>
      </c>
      <c r="AT1336" s="95">
        <v>0</v>
      </c>
      <c r="AU1336" s="95">
        <v>0</v>
      </c>
      <c r="AV1336" s="95">
        <v>54115152.245117202</v>
      </c>
      <c r="AW1336" s="95">
        <v>0</v>
      </c>
      <c r="AX1336" s="95">
        <v>67572.185550689697</v>
      </c>
      <c r="AY1336" s="95">
        <v>27404075.872070301</v>
      </c>
      <c r="AZ1336" s="95">
        <v>7430778.2885742197</v>
      </c>
      <c r="BA1336" s="95">
        <v>0</v>
      </c>
      <c r="BB1336" s="95">
        <v>23365059.0393066</v>
      </c>
      <c r="BC1336" s="95">
        <v>7417117.4701538105</v>
      </c>
      <c r="BD1336" s="95">
        <v>0</v>
      </c>
      <c r="BE1336" s="95">
        <v>3557025.4413147001</v>
      </c>
      <c r="BF1336" s="95">
        <v>0</v>
      </c>
      <c r="BG1336" s="95">
        <v>54155524.4365234</v>
      </c>
      <c r="BH1336" s="95">
        <v>16050227.1627197</v>
      </c>
      <c r="BI1336" s="95">
        <v>0</v>
      </c>
      <c r="BJ1336" s="95">
        <v>2838406.9530944801</v>
      </c>
      <c r="BK1336" s="95">
        <v>2257066.1622009301</v>
      </c>
      <c r="BL1336" s="95">
        <v>0</v>
      </c>
      <c r="BM1336" s="95">
        <v>0</v>
      </c>
      <c r="BN1336" s="95">
        <v>0</v>
      </c>
      <c r="BO1336" s="95">
        <v>0</v>
      </c>
      <c r="BP1336" s="95">
        <v>0</v>
      </c>
      <c r="BQ1336" s="95">
        <v>0</v>
      </c>
      <c r="BR1336" s="95">
        <v>8771425.8575439509</v>
      </c>
      <c r="BS1336" s="95">
        <v>2800305.1026001</v>
      </c>
      <c r="BT1336" s="95">
        <v>0</v>
      </c>
      <c r="BU1336" s="95">
        <v>4178528.3199768099</v>
      </c>
      <c r="BV1336" s="95">
        <v>3332539.62182617</v>
      </c>
      <c r="BW1336" s="95">
        <v>0</v>
      </c>
      <c r="BX1336" s="95">
        <v>728293.73737335205</v>
      </c>
      <c r="BY1336" s="95">
        <v>0</v>
      </c>
      <c r="BZ1336" s="95">
        <v>0</v>
      </c>
      <c r="CA1336" s="95">
        <v>121120.38082599601</v>
      </c>
      <c r="CB1336" s="95">
        <v>6245945.5091552697</v>
      </c>
      <c r="CC1336" s="95">
        <v>65883319.666015603</v>
      </c>
      <c r="CD1336" s="95">
        <v>18894742.443359401</v>
      </c>
      <c r="CE1336" s="95">
        <v>3600.26655080915</v>
      </c>
      <c r="CF1336" s="95">
        <v>386728.37770080601</v>
      </c>
      <c r="CG1336" s="95">
        <v>3556052.98120117</v>
      </c>
      <c r="CH1336" s="95">
        <v>0</v>
      </c>
      <c r="CI1336" s="95">
        <v>124721.34374523201</v>
      </c>
      <c r="CJ1336" s="95">
        <v>6630365.8911132803</v>
      </c>
      <c r="CK1336" s="95">
        <v>69441423.1796875</v>
      </c>
      <c r="CL1336" s="95">
        <v>19578510.354736298</v>
      </c>
      <c r="CM1336" s="160">
        <v>167351.82198715201</v>
      </c>
      <c r="CN1336" s="160">
        <v>21539001.137207001</v>
      </c>
      <c r="CO1336" s="160">
        <v>123509180.097656</v>
      </c>
      <c r="CP1336" s="95">
        <v>19578510.354736298</v>
      </c>
      <c r="CQ1336" s="95">
        <v>0</v>
      </c>
      <c r="CR1336" s="95">
        <v>0</v>
      </c>
      <c r="CS1336" s="95">
        <v>0</v>
      </c>
      <c r="CT1336" s="95">
        <v>0</v>
      </c>
      <c r="CU1336" s="161">
        <v>6632673.8868560754</v>
      </c>
      <c r="CV1336" s="161">
        <v>69439372.647216767</v>
      </c>
    </row>
    <row r="1337" spans="1:100" x14ac:dyDescent="0.2">
      <c r="A1337" s="94" t="s">
        <v>70</v>
      </c>
      <c r="B1337" s="96">
        <v>43709</v>
      </c>
      <c r="C1337" s="95">
        <v>107443.83150959</v>
      </c>
      <c r="D1337" s="95">
        <v>0</v>
      </c>
      <c r="E1337" s="95">
        <v>13268.4919723272</v>
      </c>
      <c r="F1337" s="95">
        <v>12047.6461000443</v>
      </c>
      <c r="G1337" s="95">
        <v>3467.30425158143</v>
      </c>
      <c r="H1337" s="95">
        <v>0</v>
      </c>
      <c r="I1337" s="95">
        <v>0</v>
      </c>
      <c r="J1337" s="95">
        <v>43222.516124725298</v>
      </c>
      <c r="K1337" s="95">
        <v>0</v>
      </c>
      <c r="L1337" s="95">
        <v>182.05923179909601</v>
      </c>
      <c r="M1337" s="95">
        <v>51421.550234317801</v>
      </c>
      <c r="N1337" s="95">
        <v>6713.3157229423496</v>
      </c>
      <c r="O1337" s="95">
        <v>0</v>
      </c>
      <c r="P1337" s="95">
        <v>57404.598004341096</v>
      </c>
      <c r="Q1337" s="95">
        <v>5158.0850996375102</v>
      </c>
      <c r="R1337" s="95">
        <v>0</v>
      </c>
      <c r="S1337" s="95">
        <v>3450.1959976851899</v>
      </c>
      <c r="T1337" s="95">
        <v>0</v>
      </c>
      <c r="U1337" s="95">
        <v>43162.482789516398</v>
      </c>
      <c r="V1337" s="95">
        <v>5447259.0307006799</v>
      </c>
      <c r="W1337" s="95">
        <v>0</v>
      </c>
      <c r="X1337" s="95">
        <v>728447.46969604504</v>
      </c>
      <c r="Y1337" s="95">
        <v>582819.01340484596</v>
      </c>
      <c r="Z1337" s="95">
        <v>378707.77903747599</v>
      </c>
      <c r="AA1337" s="95">
        <v>0</v>
      </c>
      <c r="AB1337" s="95">
        <v>0</v>
      </c>
      <c r="AC1337" s="95">
        <v>14867893.169433599</v>
      </c>
      <c r="AD1337" s="95">
        <v>0</v>
      </c>
      <c r="AE1337" s="95">
        <v>8860.1081312894803</v>
      </c>
      <c r="AF1337" s="95">
        <v>2478578.4729309101</v>
      </c>
      <c r="AG1337" s="95">
        <v>750995.89894866897</v>
      </c>
      <c r="AH1337" s="95">
        <v>0</v>
      </c>
      <c r="AI1337" s="95">
        <v>2176162.2340393099</v>
      </c>
      <c r="AJ1337" s="95">
        <v>761244.40185546898</v>
      </c>
      <c r="AK1337" s="95">
        <v>0</v>
      </c>
      <c r="AL1337" s="95">
        <v>376981.07810974098</v>
      </c>
      <c r="AM1337" s="95">
        <v>0</v>
      </c>
      <c r="AN1337" s="95">
        <v>14849765.8753662</v>
      </c>
      <c r="AO1337" s="95">
        <v>58653884.3759766</v>
      </c>
      <c r="AP1337" s="95">
        <v>0</v>
      </c>
      <c r="AQ1337" s="95">
        <v>6855754.7554321298</v>
      </c>
      <c r="AR1337" s="95">
        <v>5406050.83666992</v>
      </c>
      <c r="AS1337" s="95">
        <v>3490118.1416320801</v>
      </c>
      <c r="AT1337" s="95">
        <v>0</v>
      </c>
      <c r="AU1337" s="95">
        <v>0</v>
      </c>
      <c r="AV1337" s="95">
        <v>54270245.615234397</v>
      </c>
      <c r="AW1337" s="95">
        <v>0</v>
      </c>
      <c r="AX1337" s="95">
        <v>73543.857638359099</v>
      </c>
      <c r="AY1337" s="95">
        <v>27319699.268066399</v>
      </c>
      <c r="AZ1337" s="95">
        <v>7316909.3985595703</v>
      </c>
      <c r="BA1337" s="95">
        <v>0</v>
      </c>
      <c r="BB1337" s="95">
        <v>23359061.309814502</v>
      </c>
      <c r="BC1337" s="95">
        <v>7458309.47900391</v>
      </c>
      <c r="BD1337" s="95">
        <v>0</v>
      </c>
      <c r="BE1337" s="95">
        <v>3477402.7952880901</v>
      </c>
      <c r="BF1337" s="95">
        <v>0</v>
      </c>
      <c r="BG1337" s="95">
        <v>54276681.425292999</v>
      </c>
      <c r="BH1337" s="95">
        <v>16050292.107910199</v>
      </c>
      <c r="BI1337" s="95">
        <v>0</v>
      </c>
      <c r="BJ1337" s="95">
        <v>2740633.78833008</v>
      </c>
      <c r="BK1337" s="95">
        <v>2203609.1019897498</v>
      </c>
      <c r="BL1337" s="95">
        <v>0</v>
      </c>
      <c r="BM1337" s="95">
        <v>0</v>
      </c>
      <c r="BN1337" s="95">
        <v>0</v>
      </c>
      <c r="BO1337" s="95">
        <v>0</v>
      </c>
      <c r="BP1337" s="95">
        <v>0</v>
      </c>
      <c r="BQ1337" s="95">
        <v>0</v>
      </c>
      <c r="BR1337" s="95">
        <v>8755690.9105224591</v>
      </c>
      <c r="BS1337" s="95">
        <v>2753311.6681213402</v>
      </c>
      <c r="BT1337" s="95">
        <v>0</v>
      </c>
      <c r="BU1337" s="95">
        <v>3578903.2599792499</v>
      </c>
      <c r="BV1337" s="95">
        <v>3296744.0229492201</v>
      </c>
      <c r="BW1337" s="95">
        <v>0</v>
      </c>
      <c r="BX1337" s="95">
        <v>591870.07791137695</v>
      </c>
      <c r="BY1337" s="95">
        <v>0</v>
      </c>
      <c r="BZ1337" s="95">
        <v>0</v>
      </c>
      <c r="CA1337" s="95">
        <v>120803.89439487499</v>
      </c>
      <c r="CB1337" s="95">
        <v>6166425.1609497098</v>
      </c>
      <c r="CC1337" s="95">
        <v>65451960.754394501</v>
      </c>
      <c r="CD1337" s="95">
        <v>18787029.459716801</v>
      </c>
      <c r="CE1337" s="95">
        <v>3465.3214421272301</v>
      </c>
      <c r="CF1337" s="95">
        <v>377374.08955001802</v>
      </c>
      <c r="CG1337" s="95">
        <v>3485909.2798767099</v>
      </c>
      <c r="CH1337" s="95">
        <v>0</v>
      </c>
      <c r="CI1337" s="95">
        <v>124266.334656715</v>
      </c>
      <c r="CJ1337" s="95">
        <v>6546309.3700561495</v>
      </c>
      <c r="CK1337" s="95">
        <v>68947035.944335893</v>
      </c>
      <c r="CL1337" s="95">
        <v>19456441.2807617</v>
      </c>
      <c r="CM1337" s="160">
        <v>166880.71318244899</v>
      </c>
      <c r="CN1337" s="160">
        <v>21397434.603027299</v>
      </c>
      <c r="CO1337" s="160">
        <v>123274956.461914</v>
      </c>
      <c r="CP1337" s="95">
        <v>19456441.2807617</v>
      </c>
      <c r="CQ1337" s="95">
        <v>0</v>
      </c>
      <c r="CR1337" s="95">
        <v>0</v>
      </c>
      <c r="CS1337" s="95">
        <v>0</v>
      </c>
      <c r="CT1337" s="95">
        <v>0</v>
      </c>
      <c r="CU1337" s="161">
        <v>6543799.2504997281</v>
      </c>
      <c r="CV1337" s="161">
        <v>68937870.03427121</v>
      </c>
    </row>
    <row r="1338" spans="1:100" x14ac:dyDescent="0.2">
      <c r="A1338" s="94" t="s">
        <v>70</v>
      </c>
      <c r="B1338" s="96">
        <v>43800</v>
      </c>
      <c r="C1338" s="95">
        <v>107080.141796112</v>
      </c>
      <c r="D1338" s="95">
        <v>0</v>
      </c>
      <c r="E1338" s="95">
        <v>13044.9767262936</v>
      </c>
      <c r="F1338" s="95">
        <v>11919.8991315365</v>
      </c>
      <c r="G1338" s="95">
        <v>3415.69119566679</v>
      </c>
      <c r="H1338" s="95">
        <v>0</v>
      </c>
      <c r="I1338" s="95">
        <v>0</v>
      </c>
      <c r="J1338" s="95">
        <v>42773.365745544397</v>
      </c>
      <c r="K1338" s="95">
        <v>0</v>
      </c>
      <c r="L1338" s="95">
        <v>181.83110199868699</v>
      </c>
      <c r="M1338" s="95">
        <v>51242.356204986601</v>
      </c>
      <c r="N1338" s="95">
        <v>6648.5829960107803</v>
      </c>
      <c r="O1338" s="95">
        <v>0</v>
      </c>
      <c r="P1338" s="95">
        <v>56993.060684680902</v>
      </c>
      <c r="Q1338" s="95">
        <v>5111.10582500696</v>
      </c>
      <c r="R1338" s="95">
        <v>0</v>
      </c>
      <c r="S1338" s="95">
        <v>3396.7769787311599</v>
      </c>
      <c r="T1338" s="95">
        <v>0</v>
      </c>
      <c r="U1338" s="95">
        <v>42764.701757907897</v>
      </c>
      <c r="V1338" s="95">
        <v>5417894.1209716797</v>
      </c>
      <c r="W1338" s="95">
        <v>0</v>
      </c>
      <c r="X1338" s="95">
        <v>716119.13493347203</v>
      </c>
      <c r="Y1338" s="95">
        <v>583937.15461731004</v>
      </c>
      <c r="Z1338" s="95">
        <v>366397.54240799003</v>
      </c>
      <c r="AA1338" s="95">
        <v>0</v>
      </c>
      <c r="AB1338" s="95">
        <v>0</v>
      </c>
      <c r="AC1338" s="95">
        <v>14869792.7817383</v>
      </c>
      <c r="AD1338" s="95">
        <v>0</v>
      </c>
      <c r="AE1338" s="95">
        <v>8175.6124476790401</v>
      </c>
      <c r="AF1338" s="95">
        <v>2468731.0756530799</v>
      </c>
      <c r="AG1338" s="95">
        <v>740301.61521148705</v>
      </c>
      <c r="AH1338" s="95">
        <v>0</v>
      </c>
      <c r="AI1338" s="95">
        <v>2156012.29089355</v>
      </c>
      <c r="AJ1338" s="95">
        <v>767929.74069976795</v>
      </c>
      <c r="AK1338" s="95">
        <v>0</v>
      </c>
      <c r="AL1338" s="95">
        <v>366023.54780578602</v>
      </c>
      <c r="AM1338" s="95">
        <v>0</v>
      </c>
      <c r="AN1338" s="95">
        <v>14874319.264038101</v>
      </c>
      <c r="AO1338" s="95">
        <v>58650595.3515625</v>
      </c>
      <c r="AP1338" s="95">
        <v>0</v>
      </c>
      <c r="AQ1338" s="95">
        <v>6800809.5205078097</v>
      </c>
      <c r="AR1338" s="95">
        <v>5419527.0921020498</v>
      </c>
      <c r="AS1338" s="95">
        <v>3400964.6629028302</v>
      </c>
      <c r="AT1338" s="95">
        <v>0</v>
      </c>
      <c r="AU1338" s="95">
        <v>0</v>
      </c>
      <c r="AV1338" s="95">
        <v>54467369.562011696</v>
      </c>
      <c r="AW1338" s="95">
        <v>0</v>
      </c>
      <c r="AX1338" s="95">
        <v>64360.929955005602</v>
      </c>
      <c r="AY1338" s="95">
        <v>27378626.489746101</v>
      </c>
      <c r="AZ1338" s="95">
        <v>7204518.9891967801</v>
      </c>
      <c r="BA1338" s="95">
        <v>0</v>
      </c>
      <c r="BB1338" s="95">
        <v>23342010.052734401</v>
      </c>
      <c r="BC1338" s="95">
        <v>7549893.4786377</v>
      </c>
      <c r="BD1338" s="95">
        <v>0</v>
      </c>
      <c r="BE1338" s="95">
        <v>3403935.1709289602</v>
      </c>
      <c r="BF1338" s="95">
        <v>0</v>
      </c>
      <c r="BG1338" s="95">
        <v>54440217.096191399</v>
      </c>
      <c r="BH1338" s="95">
        <v>16039586.7702637</v>
      </c>
      <c r="BI1338" s="95">
        <v>0</v>
      </c>
      <c r="BJ1338" s="95">
        <v>2660700.0690918001</v>
      </c>
      <c r="BK1338" s="95">
        <v>2171358.39172363</v>
      </c>
      <c r="BL1338" s="95">
        <v>0</v>
      </c>
      <c r="BM1338" s="95">
        <v>0</v>
      </c>
      <c r="BN1338" s="95">
        <v>0</v>
      </c>
      <c r="BO1338" s="95">
        <v>0</v>
      </c>
      <c r="BP1338" s="95">
        <v>0</v>
      </c>
      <c r="BQ1338" s="95">
        <v>0</v>
      </c>
      <c r="BR1338" s="95">
        <v>8750506.5538330097</v>
      </c>
      <c r="BS1338" s="95">
        <v>2716060.8052673298</v>
      </c>
      <c r="BT1338" s="95">
        <v>0</v>
      </c>
      <c r="BU1338" s="95">
        <v>4059221.7699584998</v>
      </c>
      <c r="BV1338" s="95">
        <v>3301943.9415893601</v>
      </c>
      <c r="BW1338" s="95">
        <v>0</v>
      </c>
      <c r="BX1338" s="95">
        <v>651809.54763793899</v>
      </c>
      <c r="BY1338" s="95">
        <v>0</v>
      </c>
      <c r="BZ1338" s="95">
        <v>0</v>
      </c>
      <c r="CA1338" s="95">
        <v>120232.022553444</v>
      </c>
      <c r="CB1338" s="95">
        <v>6140323.6975097703</v>
      </c>
      <c r="CC1338" s="95">
        <v>65466812.0146484</v>
      </c>
      <c r="CD1338" s="95">
        <v>18693990.449218798</v>
      </c>
      <c r="CE1338" s="95">
        <v>3406.1399721801299</v>
      </c>
      <c r="CF1338" s="95">
        <v>368978.88751983602</v>
      </c>
      <c r="CG1338" s="95">
        <v>3435523.3376464802</v>
      </c>
      <c r="CH1338" s="95">
        <v>0</v>
      </c>
      <c r="CI1338" s="95">
        <v>123538.89068221999</v>
      </c>
      <c r="CJ1338" s="95">
        <v>6506713.3413696298</v>
      </c>
      <c r="CK1338" s="95">
        <v>68897508.928710893</v>
      </c>
      <c r="CL1338" s="95">
        <v>19344850.8276367</v>
      </c>
      <c r="CM1338" s="160">
        <v>166029.10917472799</v>
      </c>
      <c r="CN1338" s="160">
        <v>21356264.801025402</v>
      </c>
      <c r="CO1338" s="160">
        <v>123278114.600586</v>
      </c>
      <c r="CP1338" s="95">
        <v>19344850.8276367</v>
      </c>
      <c r="CQ1338" s="95">
        <v>0</v>
      </c>
      <c r="CR1338" s="95">
        <v>0</v>
      </c>
      <c r="CS1338" s="95">
        <v>0</v>
      </c>
      <c r="CT1338" s="95">
        <v>0</v>
      </c>
      <c r="CU1338" s="161">
        <v>6509302.5850296067</v>
      </c>
      <c r="CV1338" s="161">
        <v>68902335.352294877</v>
      </c>
    </row>
    <row r="1339" spans="1:100" x14ac:dyDescent="0.2">
      <c r="A1339" s="94" t="s">
        <v>70</v>
      </c>
      <c r="B1339" s="96">
        <v>43891</v>
      </c>
      <c r="C1339" s="95">
        <v>108450.088722229</v>
      </c>
      <c r="D1339" s="95">
        <v>0</v>
      </c>
      <c r="E1339" s="95">
        <v>11450.1171447039</v>
      </c>
      <c r="F1339" s="95">
        <v>11246.6203505993</v>
      </c>
      <c r="G1339" s="95">
        <v>3267.5894035100901</v>
      </c>
      <c r="H1339" s="95">
        <v>0</v>
      </c>
      <c r="I1339" s="95">
        <v>0</v>
      </c>
      <c r="J1339" s="95">
        <v>42199.423559188799</v>
      </c>
      <c r="K1339" s="95">
        <v>0</v>
      </c>
      <c r="L1339" s="95">
        <v>158.49484190531101</v>
      </c>
      <c r="M1339" s="95">
        <v>51501.847454547897</v>
      </c>
      <c r="N1339" s="95">
        <v>6590.9372576475098</v>
      </c>
      <c r="O1339" s="95">
        <v>0</v>
      </c>
      <c r="P1339" s="95">
        <v>56907.550969123797</v>
      </c>
      <c r="Q1339" s="95">
        <v>4634.5873985886601</v>
      </c>
      <c r="R1339" s="95">
        <v>0</v>
      </c>
      <c r="S1339" s="95">
        <v>3272.75866824389</v>
      </c>
      <c r="T1339" s="95">
        <v>0</v>
      </c>
      <c r="U1339" s="95">
        <v>42216.406530857101</v>
      </c>
      <c r="V1339" s="95">
        <v>5244375.8700561495</v>
      </c>
      <c r="W1339" s="95">
        <v>0</v>
      </c>
      <c r="X1339" s="95">
        <v>541021.095939636</v>
      </c>
      <c r="Y1339" s="95">
        <v>528223.69949340797</v>
      </c>
      <c r="Z1339" s="95">
        <v>318111.86735916103</v>
      </c>
      <c r="AA1339" s="95">
        <v>0</v>
      </c>
      <c r="AB1339" s="95">
        <v>0</v>
      </c>
      <c r="AC1339" s="95">
        <v>14046536.0349121</v>
      </c>
      <c r="AD1339" s="95">
        <v>0</v>
      </c>
      <c r="AE1339" s="95">
        <v>6332.2512919902802</v>
      </c>
      <c r="AF1339" s="95">
        <v>2357120.1938171401</v>
      </c>
      <c r="AG1339" s="95">
        <v>736600.03149414097</v>
      </c>
      <c r="AH1339" s="95">
        <v>0</v>
      </c>
      <c r="AI1339" s="95">
        <v>1972393.83195496</v>
      </c>
      <c r="AJ1339" s="95">
        <v>759381.75666046096</v>
      </c>
      <c r="AK1339" s="95">
        <v>0</v>
      </c>
      <c r="AL1339" s="95">
        <v>317472.13926315302</v>
      </c>
      <c r="AM1339" s="95">
        <v>0</v>
      </c>
      <c r="AN1339" s="95">
        <v>13960150.426757799</v>
      </c>
      <c r="AO1339" s="95">
        <v>56950088.378417999</v>
      </c>
      <c r="AP1339" s="95">
        <v>0</v>
      </c>
      <c r="AQ1339" s="95">
        <v>4977452.56005859</v>
      </c>
      <c r="AR1339" s="95">
        <v>4871798.3684692401</v>
      </c>
      <c r="AS1339" s="95">
        <v>2993692.17474365</v>
      </c>
      <c r="AT1339" s="95">
        <v>0</v>
      </c>
      <c r="AU1339" s="95">
        <v>0</v>
      </c>
      <c r="AV1339" s="95">
        <v>51514968.649902299</v>
      </c>
      <c r="AW1339" s="95">
        <v>0</v>
      </c>
      <c r="AX1339" s="95">
        <v>49426.315156936602</v>
      </c>
      <c r="AY1339" s="95">
        <v>26255999.918212902</v>
      </c>
      <c r="AZ1339" s="95">
        <v>7228369.34411621</v>
      </c>
      <c r="BA1339" s="95">
        <v>0</v>
      </c>
      <c r="BB1339" s="95">
        <v>21470630.8591309</v>
      </c>
      <c r="BC1339" s="95">
        <v>7530572.4245605497</v>
      </c>
      <c r="BD1339" s="95">
        <v>0</v>
      </c>
      <c r="BE1339" s="95">
        <v>2968713.05010986</v>
      </c>
      <c r="BF1339" s="95">
        <v>0</v>
      </c>
      <c r="BG1339" s="95">
        <v>51486239.923828103</v>
      </c>
      <c r="BH1339" s="95">
        <v>15837789.6943359</v>
      </c>
      <c r="BI1339" s="95">
        <v>0</v>
      </c>
      <c r="BJ1339" s="95">
        <v>1847953.5267334001</v>
      </c>
      <c r="BK1339" s="95">
        <v>1826932.62197876</v>
      </c>
      <c r="BL1339" s="95">
        <v>0</v>
      </c>
      <c r="BM1339" s="95">
        <v>0</v>
      </c>
      <c r="BN1339" s="95">
        <v>0</v>
      </c>
      <c r="BO1339" s="95">
        <v>0</v>
      </c>
      <c r="BP1339" s="95">
        <v>0</v>
      </c>
      <c r="BQ1339" s="95">
        <v>0</v>
      </c>
      <c r="BR1339" s="95">
        <v>8465106.22583008</v>
      </c>
      <c r="BS1339" s="95">
        <v>2688980.34625244</v>
      </c>
      <c r="BT1339" s="95">
        <v>0</v>
      </c>
      <c r="BU1339" s="95">
        <v>3697396.6686096201</v>
      </c>
      <c r="BV1339" s="95">
        <v>2921710.6918640099</v>
      </c>
      <c r="BW1339" s="95">
        <v>0</v>
      </c>
      <c r="BX1339" s="95">
        <v>574068.29656982399</v>
      </c>
      <c r="BY1339" s="95">
        <v>0</v>
      </c>
      <c r="BZ1339" s="95">
        <v>0</v>
      </c>
      <c r="CA1339" s="95">
        <v>119666.715399742</v>
      </c>
      <c r="CB1339" s="95">
        <v>5790226.5858764602</v>
      </c>
      <c r="CC1339" s="95">
        <v>62115169.043945298</v>
      </c>
      <c r="CD1339" s="95">
        <v>17689638.123779301</v>
      </c>
      <c r="CE1339" s="95">
        <v>3275.5367570817498</v>
      </c>
      <c r="CF1339" s="95">
        <v>308515.30941772502</v>
      </c>
      <c r="CG1339" s="95">
        <v>2888421.0837097201</v>
      </c>
      <c r="CH1339" s="95">
        <v>0</v>
      </c>
      <c r="CI1339" s="95">
        <v>123046.19803619399</v>
      </c>
      <c r="CJ1339" s="95">
        <v>6101797.4274902297</v>
      </c>
      <c r="CK1339" s="95">
        <v>64983999.411132798</v>
      </c>
      <c r="CL1339" s="95">
        <v>18238296.5625</v>
      </c>
      <c r="CM1339" s="160">
        <v>164588.80901527399</v>
      </c>
      <c r="CN1339" s="160">
        <v>20066894.529052701</v>
      </c>
      <c r="CO1339" s="160">
        <v>116115679.162109</v>
      </c>
      <c r="CP1339" s="95">
        <v>18238296.5625</v>
      </c>
      <c r="CQ1339" s="95">
        <v>0</v>
      </c>
      <c r="CR1339" s="95">
        <v>0</v>
      </c>
      <c r="CS1339" s="95">
        <v>0</v>
      </c>
      <c r="CT1339" s="95">
        <v>0</v>
      </c>
      <c r="CU1339" s="161">
        <v>6098741.8952941848</v>
      </c>
      <c r="CV1339" s="161">
        <v>65003590.127655014</v>
      </c>
    </row>
    <row r="1340" spans="1:100" x14ac:dyDescent="0.2">
      <c r="A1340" s="94" t="s">
        <v>70</v>
      </c>
      <c r="B1340" s="96">
        <v>43983</v>
      </c>
      <c r="C1340" s="95">
        <v>101836.57415103901</v>
      </c>
      <c r="D1340" s="95">
        <v>0</v>
      </c>
      <c r="E1340" s="95">
        <v>10184.366287827501</v>
      </c>
      <c r="F1340" s="95">
        <v>10002.042739272099</v>
      </c>
      <c r="G1340" s="95">
        <v>2765.0791294574701</v>
      </c>
      <c r="H1340" s="95">
        <v>0</v>
      </c>
      <c r="I1340" s="95">
        <v>0</v>
      </c>
      <c r="J1340" s="95">
        <v>40916.5281128883</v>
      </c>
      <c r="K1340" s="95">
        <v>0</v>
      </c>
      <c r="L1340" s="95">
        <v>146.23065166361599</v>
      </c>
      <c r="M1340" s="95">
        <v>49207.717955112501</v>
      </c>
      <c r="N1340" s="95">
        <v>6392.7170281410199</v>
      </c>
      <c r="O1340" s="95">
        <v>0</v>
      </c>
      <c r="P1340" s="95">
        <v>51595.472798824303</v>
      </c>
      <c r="Q1340" s="95">
        <v>4435.1377944946298</v>
      </c>
      <c r="R1340" s="95">
        <v>0</v>
      </c>
      <c r="S1340" s="95">
        <v>2760.3027164042001</v>
      </c>
      <c r="T1340" s="95">
        <v>0</v>
      </c>
      <c r="U1340" s="95">
        <v>40976.064267158501</v>
      </c>
      <c r="V1340" s="95">
        <v>4642155.2941894503</v>
      </c>
      <c r="W1340" s="95">
        <v>0</v>
      </c>
      <c r="X1340" s="95">
        <v>496798.80855941802</v>
      </c>
      <c r="Y1340" s="95">
        <v>490934.75714492798</v>
      </c>
      <c r="Z1340" s="95">
        <v>235452.493555069</v>
      </c>
      <c r="AA1340" s="95">
        <v>0</v>
      </c>
      <c r="AB1340" s="95">
        <v>0</v>
      </c>
      <c r="AC1340" s="95">
        <v>12066957.948364301</v>
      </c>
      <c r="AD1340" s="95">
        <v>0</v>
      </c>
      <c r="AE1340" s="95">
        <v>4694.0770268440201</v>
      </c>
      <c r="AF1340" s="95">
        <v>2140519.1725769001</v>
      </c>
      <c r="AG1340" s="95">
        <v>710804.00142669701</v>
      </c>
      <c r="AH1340" s="95">
        <v>0</v>
      </c>
      <c r="AI1340" s="95">
        <v>1552174.5289154099</v>
      </c>
      <c r="AJ1340" s="95">
        <v>734317.19394683803</v>
      </c>
      <c r="AK1340" s="95">
        <v>0</v>
      </c>
      <c r="AL1340" s="95">
        <v>234470.64663887001</v>
      </c>
      <c r="AM1340" s="95">
        <v>0</v>
      </c>
      <c r="AN1340" s="95">
        <v>12057790.864135699</v>
      </c>
      <c r="AO1340" s="95">
        <v>50726804.729980499</v>
      </c>
      <c r="AP1340" s="95">
        <v>0</v>
      </c>
      <c r="AQ1340" s="95">
        <v>4659258.9607543899</v>
      </c>
      <c r="AR1340" s="95">
        <v>4600909.0696411096</v>
      </c>
      <c r="AS1340" s="95">
        <v>2206777.2023620601</v>
      </c>
      <c r="AT1340" s="95">
        <v>0</v>
      </c>
      <c r="AU1340" s="95">
        <v>0</v>
      </c>
      <c r="AV1340" s="95">
        <v>44138691.010742202</v>
      </c>
      <c r="AW1340" s="95">
        <v>0</v>
      </c>
      <c r="AX1340" s="95">
        <v>39728.754952430703</v>
      </c>
      <c r="AY1340" s="95">
        <v>24207162.348632801</v>
      </c>
      <c r="AZ1340" s="95">
        <v>7051036.3403320303</v>
      </c>
      <c r="BA1340" s="95">
        <v>0</v>
      </c>
      <c r="BB1340" s="95">
        <v>17015545.170166001</v>
      </c>
      <c r="BC1340" s="95">
        <v>7247197.2609252902</v>
      </c>
      <c r="BD1340" s="95">
        <v>0</v>
      </c>
      <c r="BE1340" s="95">
        <v>2199846.2059631301</v>
      </c>
      <c r="BF1340" s="95">
        <v>0</v>
      </c>
      <c r="BG1340" s="95">
        <v>44176849.0078125</v>
      </c>
      <c r="BH1340" s="95">
        <v>14131131.1209717</v>
      </c>
      <c r="BI1340" s="95">
        <v>0</v>
      </c>
      <c r="BJ1340" s="95">
        <v>1697429.1959381099</v>
      </c>
      <c r="BK1340" s="95">
        <v>1682126.17658997</v>
      </c>
      <c r="BL1340" s="95">
        <v>0</v>
      </c>
      <c r="BM1340" s="95">
        <v>0</v>
      </c>
      <c r="BN1340" s="95">
        <v>0</v>
      </c>
      <c r="BO1340" s="95">
        <v>0</v>
      </c>
      <c r="BP1340" s="95">
        <v>0</v>
      </c>
      <c r="BQ1340" s="95">
        <v>0</v>
      </c>
      <c r="BR1340" s="95">
        <v>7649419.9948120099</v>
      </c>
      <c r="BS1340" s="95">
        <v>2601213.2551574698</v>
      </c>
      <c r="BT1340" s="95">
        <v>0</v>
      </c>
      <c r="BU1340" s="95">
        <v>2948485.9032897898</v>
      </c>
      <c r="BV1340" s="95">
        <v>2789410.1153869601</v>
      </c>
      <c r="BW1340" s="95">
        <v>0</v>
      </c>
      <c r="BX1340" s="95">
        <v>434755.08678817702</v>
      </c>
      <c r="BY1340" s="95">
        <v>0</v>
      </c>
      <c r="BZ1340" s="95">
        <v>0</v>
      </c>
      <c r="CA1340" s="95">
        <v>111963.590322495</v>
      </c>
      <c r="CB1340" s="95">
        <v>5134099.9302978497</v>
      </c>
      <c r="CC1340" s="95">
        <v>55416887.278320298</v>
      </c>
      <c r="CD1340" s="95">
        <v>15846333.9060059</v>
      </c>
      <c r="CE1340" s="95">
        <v>2769.7495596706899</v>
      </c>
      <c r="CF1340" s="95">
        <v>236574.510375977</v>
      </c>
      <c r="CG1340" s="95">
        <v>2214556.5718383798</v>
      </c>
      <c r="CH1340" s="95">
        <v>0</v>
      </c>
      <c r="CI1340" s="95">
        <v>114738.050840378</v>
      </c>
      <c r="CJ1340" s="95">
        <v>5369286.6416015597</v>
      </c>
      <c r="CK1340" s="95">
        <v>57611724.489257798</v>
      </c>
      <c r="CL1340" s="95">
        <v>16248025.8204346</v>
      </c>
      <c r="CM1340" s="160">
        <v>155486.393400192</v>
      </c>
      <c r="CN1340" s="160">
        <v>17461445.674316399</v>
      </c>
      <c r="CO1340" s="160">
        <v>101664173.12695301</v>
      </c>
      <c r="CP1340" s="95">
        <v>16248025.8204346</v>
      </c>
      <c r="CQ1340" s="95">
        <v>0</v>
      </c>
      <c r="CR1340" s="95">
        <v>0</v>
      </c>
      <c r="CS1340" s="95">
        <v>0</v>
      </c>
      <c r="CT1340" s="95">
        <v>0</v>
      </c>
      <c r="CU1340" s="161">
        <v>5370674.4406738263</v>
      </c>
      <c r="CV1340" s="161">
        <v>57631443.850158677</v>
      </c>
    </row>
    <row r="1341" spans="1:100" x14ac:dyDescent="0.2">
      <c r="A1341" s="94" t="s">
        <v>70</v>
      </c>
      <c r="B1341" s="96">
        <v>44075</v>
      </c>
      <c r="C1341" s="95">
        <v>107452.333299637</v>
      </c>
      <c r="D1341" s="95">
        <v>0</v>
      </c>
      <c r="E1341" s="95">
        <v>11292.7729877234</v>
      </c>
      <c r="F1341" s="95">
        <v>11223.229692220701</v>
      </c>
      <c r="G1341" s="95">
        <v>3410.6265854835501</v>
      </c>
      <c r="H1341" s="95">
        <v>0</v>
      </c>
      <c r="I1341" s="95">
        <v>0</v>
      </c>
      <c r="J1341" s="95">
        <v>41997.894574642203</v>
      </c>
      <c r="K1341" s="95">
        <v>0</v>
      </c>
      <c r="L1341" s="95">
        <v>592.83815322071302</v>
      </c>
      <c r="M1341" s="95">
        <v>51492.797220706903</v>
      </c>
      <c r="N1341" s="95">
        <v>6374.8768599629402</v>
      </c>
      <c r="O1341" s="95">
        <v>0</v>
      </c>
      <c r="P1341" s="95">
        <v>55919.256818294503</v>
      </c>
      <c r="Q1341" s="95">
        <v>4597.7230018377304</v>
      </c>
      <c r="R1341" s="95">
        <v>0</v>
      </c>
      <c r="S1341" s="95">
        <v>3394.8883144855499</v>
      </c>
      <c r="T1341" s="95">
        <v>0</v>
      </c>
      <c r="U1341" s="95">
        <v>41928.899396896399</v>
      </c>
      <c r="V1341" s="95">
        <v>5808262.9628906297</v>
      </c>
      <c r="W1341" s="95">
        <v>0</v>
      </c>
      <c r="X1341" s="95">
        <v>531772.61075591994</v>
      </c>
      <c r="Y1341" s="95">
        <v>533653.90327453602</v>
      </c>
      <c r="Z1341" s="95">
        <v>372512.56875610398</v>
      </c>
      <c r="AA1341" s="95">
        <v>0</v>
      </c>
      <c r="AB1341" s="95">
        <v>0</v>
      </c>
      <c r="AC1341" s="95">
        <v>14811889.786621099</v>
      </c>
      <c r="AD1341" s="95">
        <v>0</v>
      </c>
      <c r="AE1341" s="95">
        <v>5332.0911343097696</v>
      </c>
      <c r="AF1341" s="95">
        <v>2593433.8223877</v>
      </c>
      <c r="AG1341" s="95">
        <v>741065.37943267799</v>
      </c>
      <c r="AH1341" s="95">
        <v>0</v>
      </c>
      <c r="AI1341" s="95">
        <v>2172784.9150390602</v>
      </c>
      <c r="AJ1341" s="95">
        <v>812583.57921600295</v>
      </c>
      <c r="AK1341" s="95">
        <v>0</v>
      </c>
      <c r="AL1341" s="95">
        <v>371179.56391906698</v>
      </c>
      <c r="AM1341" s="95">
        <v>0</v>
      </c>
      <c r="AN1341" s="95">
        <v>14823318.225341801</v>
      </c>
      <c r="AO1341" s="95">
        <v>63819024.845703103</v>
      </c>
      <c r="AP1341" s="95">
        <v>0</v>
      </c>
      <c r="AQ1341" s="95">
        <v>5035575.2489623995</v>
      </c>
      <c r="AR1341" s="95">
        <v>5066918.7251586895</v>
      </c>
      <c r="AS1341" s="95">
        <v>3485507.0921325702</v>
      </c>
      <c r="AT1341" s="95">
        <v>0</v>
      </c>
      <c r="AU1341" s="95">
        <v>0</v>
      </c>
      <c r="AV1341" s="95">
        <v>54426058.709472701</v>
      </c>
      <c r="AW1341" s="95">
        <v>0</v>
      </c>
      <c r="AX1341" s="95">
        <v>46114.734644413002</v>
      </c>
      <c r="AY1341" s="95">
        <v>29295457.3833008</v>
      </c>
      <c r="AZ1341" s="95">
        <v>7407295.9892578097</v>
      </c>
      <c r="BA1341" s="95">
        <v>0</v>
      </c>
      <c r="BB1341" s="95">
        <v>23755262.5866699</v>
      </c>
      <c r="BC1341" s="95">
        <v>8107568.3367919903</v>
      </c>
      <c r="BD1341" s="95">
        <v>0</v>
      </c>
      <c r="BE1341" s="95">
        <v>3477926.3468933101</v>
      </c>
      <c r="BF1341" s="95">
        <v>0</v>
      </c>
      <c r="BG1341" s="95">
        <v>54431113.331542999</v>
      </c>
      <c r="BH1341" s="95">
        <v>17171972.220703099</v>
      </c>
      <c r="BI1341" s="95">
        <v>0</v>
      </c>
      <c r="BJ1341" s="95">
        <v>1847563.7922515899</v>
      </c>
      <c r="BK1341" s="95">
        <v>1844444.2417297401</v>
      </c>
      <c r="BL1341" s="95">
        <v>0</v>
      </c>
      <c r="BM1341" s="95">
        <v>0</v>
      </c>
      <c r="BN1341" s="95">
        <v>0</v>
      </c>
      <c r="BO1341" s="95">
        <v>0</v>
      </c>
      <c r="BP1341" s="95">
        <v>0</v>
      </c>
      <c r="BQ1341" s="95">
        <v>0</v>
      </c>
      <c r="BR1341" s="95">
        <v>9195627.72021484</v>
      </c>
      <c r="BS1341" s="95">
        <v>2751152.2015075702</v>
      </c>
      <c r="BT1341" s="95">
        <v>0</v>
      </c>
      <c r="BU1341" s="95">
        <v>3548336.1080322298</v>
      </c>
      <c r="BV1341" s="95">
        <v>3094090.5736083998</v>
      </c>
      <c r="BW1341" s="95">
        <v>0</v>
      </c>
      <c r="BX1341" s="95">
        <v>562820.61006164597</v>
      </c>
      <c r="BY1341" s="95">
        <v>0</v>
      </c>
      <c r="BZ1341" s="95">
        <v>0</v>
      </c>
      <c r="CA1341" s="95">
        <v>118895.954649925</v>
      </c>
      <c r="CB1341" s="95">
        <v>6325146.5724487295</v>
      </c>
      <c r="CC1341" s="95">
        <v>68679462.661132798</v>
      </c>
      <c r="CD1341" s="95">
        <v>18986646.690917999</v>
      </c>
      <c r="CE1341" s="95">
        <v>3405.56342771649</v>
      </c>
      <c r="CF1341" s="95">
        <v>373867.80834960903</v>
      </c>
      <c r="CG1341" s="95">
        <v>3511924.8610839802</v>
      </c>
      <c r="CH1341" s="95">
        <v>0</v>
      </c>
      <c r="CI1341" s="95">
        <v>122299.47501468701</v>
      </c>
      <c r="CJ1341" s="95">
        <v>6701509.3438720703</v>
      </c>
      <c r="CK1341" s="95">
        <v>72210366.755859405</v>
      </c>
      <c r="CL1341" s="95">
        <v>19624734.815185498</v>
      </c>
      <c r="CM1341" s="160">
        <v>163884.840965271</v>
      </c>
      <c r="CN1341" s="160">
        <v>21512933.5314941</v>
      </c>
      <c r="CO1341" s="160">
        <v>126881882.3125</v>
      </c>
      <c r="CP1341" s="95">
        <v>19624734.815185498</v>
      </c>
      <c r="CQ1341" s="95">
        <v>0</v>
      </c>
      <c r="CR1341" s="95">
        <v>0</v>
      </c>
      <c r="CS1341" s="95">
        <v>0</v>
      </c>
      <c r="CT1341" s="95">
        <v>0</v>
      </c>
      <c r="CU1341" s="161">
        <v>6699014.3807983389</v>
      </c>
      <c r="CV1341" s="161">
        <v>72191387.522216782</v>
      </c>
    </row>
    <row r="1342" spans="1:100" x14ac:dyDescent="0.2">
      <c r="A1342" s="94" t="s">
        <v>71</v>
      </c>
      <c r="B1342" s="96">
        <v>38047</v>
      </c>
      <c r="C1342" s="95">
        <v>56754.687014102899</v>
      </c>
      <c r="D1342" s="95">
        <v>0</v>
      </c>
      <c r="E1342" s="95">
        <v>32139.850591898001</v>
      </c>
      <c r="F1342" s="95">
        <v>18700.857491254799</v>
      </c>
      <c r="G1342" s="95">
        <v>6.80994701798772</v>
      </c>
      <c r="H1342" s="95">
        <v>2333.8123291730899</v>
      </c>
      <c r="I1342" s="95">
        <v>493.50159671530099</v>
      </c>
      <c r="J1342" s="95">
        <v>52.122660180553801</v>
      </c>
      <c r="K1342" s="95">
        <v>23282.889488697099</v>
      </c>
      <c r="L1342" s="95">
        <v>41001.446979045897</v>
      </c>
      <c r="M1342" s="95">
        <v>30998.8404407501</v>
      </c>
      <c r="N1342" s="95">
        <v>11406.80047369</v>
      </c>
      <c r="O1342" s="95">
        <v>0</v>
      </c>
      <c r="P1342" s="95">
        <v>0</v>
      </c>
      <c r="Q1342" s="95">
        <v>5090.6997844576799</v>
      </c>
      <c r="R1342" s="95">
        <v>0</v>
      </c>
      <c r="S1342" s="95">
        <v>0</v>
      </c>
      <c r="T1342" s="95">
        <v>2305.35681927204</v>
      </c>
      <c r="U1342" s="95">
        <v>23006.595416307398</v>
      </c>
      <c r="V1342" s="95">
        <v>3442521.2057800302</v>
      </c>
      <c r="W1342" s="95">
        <v>0</v>
      </c>
      <c r="X1342" s="95">
        <v>2793632.3712463402</v>
      </c>
      <c r="Y1342" s="95">
        <v>1442963.3886718799</v>
      </c>
      <c r="Z1342" s="95">
        <v>779.54753504693497</v>
      </c>
      <c r="AA1342" s="95">
        <v>403170.77436065697</v>
      </c>
      <c r="AB1342" s="95">
        <v>86718.901222229004</v>
      </c>
      <c r="AC1342" s="95">
        <v>4628.2689549326897</v>
      </c>
      <c r="AD1342" s="95">
        <v>7864761.7342529297</v>
      </c>
      <c r="AE1342" s="95">
        <v>2180187.6135253902</v>
      </c>
      <c r="AF1342" s="95">
        <v>1664058.4730682401</v>
      </c>
      <c r="AG1342" s="95">
        <v>1695865.64976501</v>
      </c>
      <c r="AH1342" s="95">
        <v>0</v>
      </c>
      <c r="AI1342" s="95">
        <v>0</v>
      </c>
      <c r="AJ1342" s="95">
        <v>688577.62909698498</v>
      </c>
      <c r="AK1342" s="95">
        <v>0</v>
      </c>
      <c r="AL1342" s="95">
        <v>0</v>
      </c>
      <c r="AM1342" s="95">
        <v>396996.73441314697</v>
      </c>
      <c r="AN1342" s="95">
        <v>7736202.0928344699</v>
      </c>
      <c r="AO1342" s="95">
        <v>23836036.380615201</v>
      </c>
      <c r="AP1342" s="95">
        <v>0</v>
      </c>
      <c r="AQ1342" s="95">
        <v>18160812.482666001</v>
      </c>
      <c r="AR1342" s="95">
        <v>9557358.43676758</v>
      </c>
      <c r="AS1342" s="95">
        <v>4770.1128907799703</v>
      </c>
      <c r="AT1342" s="95">
        <v>2468709.6306457501</v>
      </c>
      <c r="AU1342" s="95">
        <v>517552.67366027797</v>
      </c>
      <c r="AV1342" s="95">
        <v>10774.7486003637</v>
      </c>
      <c r="AW1342" s="95">
        <v>18174395.505371101</v>
      </c>
      <c r="AX1342" s="95">
        <v>15445376.7268066</v>
      </c>
      <c r="AY1342" s="95">
        <v>11357380.6564941</v>
      </c>
      <c r="AZ1342" s="95">
        <v>10733309.8675537</v>
      </c>
      <c r="BA1342" s="95">
        <v>0</v>
      </c>
      <c r="BB1342" s="95">
        <v>0</v>
      </c>
      <c r="BC1342" s="95">
        <v>4435783.5043945303</v>
      </c>
      <c r="BD1342" s="95">
        <v>0</v>
      </c>
      <c r="BE1342" s="95">
        <v>0</v>
      </c>
      <c r="BF1342" s="95">
        <v>2431955.1596374498</v>
      </c>
      <c r="BG1342" s="95">
        <v>17737457.595214799</v>
      </c>
      <c r="BH1342" s="95">
        <v>4592995.39453125</v>
      </c>
      <c r="BI1342" s="95">
        <v>0</v>
      </c>
      <c r="BJ1342" s="95">
        <v>5130990.8655395498</v>
      </c>
      <c r="BK1342" s="95">
        <v>3312022.9800415002</v>
      </c>
      <c r="BL1342" s="95">
        <v>0</v>
      </c>
      <c r="BM1342" s="95">
        <v>0</v>
      </c>
      <c r="BN1342" s="95">
        <v>0</v>
      </c>
      <c r="BO1342" s="95">
        <v>0</v>
      </c>
      <c r="BP1342" s="95">
        <v>0</v>
      </c>
      <c r="BQ1342" s="95">
        <v>0</v>
      </c>
      <c r="BR1342" s="95">
        <v>3778916.60656738</v>
      </c>
      <c r="BS1342" s="95">
        <v>4097097.75</v>
      </c>
      <c r="BT1342" s="95">
        <v>0</v>
      </c>
      <c r="BU1342" s="95">
        <v>0</v>
      </c>
      <c r="BV1342" s="95">
        <v>1813706.3980407701</v>
      </c>
      <c r="BW1342" s="95">
        <v>0</v>
      </c>
      <c r="BX1342" s="95">
        <v>0</v>
      </c>
      <c r="BY1342" s="95">
        <v>0</v>
      </c>
      <c r="BZ1342" s="95">
        <v>0</v>
      </c>
      <c r="CA1342" s="95">
        <v>89023.801640510603</v>
      </c>
      <c r="CB1342" s="95">
        <v>6198747.47900391</v>
      </c>
      <c r="CC1342" s="95">
        <v>41772049.683105499</v>
      </c>
      <c r="CD1342" s="95">
        <v>9712189.9259033203</v>
      </c>
      <c r="CE1342" s="95">
        <v>2313.31710973382</v>
      </c>
      <c r="CF1342" s="95">
        <v>396324.09602355998</v>
      </c>
      <c r="CG1342" s="95">
        <v>2426538.70202637</v>
      </c>
      <c r="CH1342" s="95">
        <v>0</v>
      </c>
      <c r="CI1342" s="95">
        <v>91339.599688529997</v>
      </c>
      <c r="CJ1342" s="95">
        <v>6592025.2600707998</v>
      </c>
      <c r="CK1342" s="95">
        <v>44186721.762695298</v>
      </c>
      <c r="CL1342" s="95">
        <v>9707920.9776611291</v>
      </c>
      <c r="CM1342" s="160">
        <v>114261.13930511499</v>
      </c>
      <c r="CN1342" s="160">
        <v>14300187.9842529</v>
      </c>
      <c r="CO1342" s="160">
        <v>61823793.482421897</v>
      </c>
      <c r="CP1342" s="95">
        <v>9707920.9776611291</v>
      </c>
      <c r="CQ1342" s="95">
        <v>0</v>
      </c>
      <c r="CR1342" s="95">
        <v>0</v>
      </c>
      <c r="CS1342" s="95">
        <v>0</v>
      </c>
      <c r="CT1342" s="95">
        <v>0</v>
      </c>
      <c r="CU1342" s="161">
        <v>6595071.5750274695</v>
      </c>
      <c r="CV1342" s="161">
        <v>44198588.385131866</v>
      </c>
    </row>
    <row r="1343" spans="1:100" x14ac:dyDescent="0.2">
      <c r="A1343" s="94" t="s">
        <v>71</v>
      </c>
      <c r="B1343" s="96">
        <v>38139</v>
      </c>
      <c r="C1343" s="95">
        <v>57329.907751560197</v>
      </c>
      <c r="D1343" s="95">
        <v>0</v>
      </c>
      <c r="E1343" s="95">
        <v>31529.8422367573</v>
      </c>
      <c r="F1343" s="95">
        <v>18611.832417964899</v>
      </c>
      <c r="G1343" s="95">
        <v>82.037884388118997</v>
      </c>
      <c r="H1343" s="95">
        <v>2185.3247221708298</v>
      </c>
      <c r="I1343" s="95">
        <v>453.246996410191</v>
      </c>
      <c r="J1343" s="95">
        <v>1255.57909625769</v>
      </c>
      <c r="K1343" s="95">
        <v>21500.505853653001</v>
      </c>
      <c r="L1343" s="95">
        <v>41416.016732692697</v>
      </c>
      <c r="M1343" s="95">
        <v>30830.204421758699</v>
      </c>
      <c r="N1343" s="95">
        <v>11556.126419186599</v>
      </c>
      <c r="O1343" s="95">
        <v>0</v>
      </c>
      <c r="P1343" s="95">
        <v>0</v>
      </c>
      <c r="Q1343" s="95">
        <v>5020.1617534160596</v>
      </c>
      <c r="R1343" s="95">
        <v>0</v>
      </c>
      <c r="S1343" s="95">
        <v>0</v>
      </c>
      <c r="T1343" s="95">
        <v>2266.2802060246499</v>
      </c>
      <c r="U1343" s="95">
        <v>23399.4981944561</v>
      </c>
      <c r="V1343" s="95">
        <v>3441860.5001831101</v>
      </c>
      <c r="W1343" s="95">
        <v>0</v>
      </c>
      <c r="X1343" s="95">
        <v>2723766.4640502902</v>
      </c>
      <c r="Y1343" s="95">
        <v>1443246.52166748</v>
      </c>
      <c r="Z1343" s="95">
        <v>14366.0513039827</v>
      </c>
      <c r="AA1343" s="95">
        <v>371195.90716552699</v>
      </c>
      <c r="AB1343" s="95">
        <v>79657.394304275498</v>
      </c>
      <c r="AC1343" s="95">
        <v>349333.90020370501</v>
      </c>
      <c r="AD1343" s="95">
        <v>7161391.4010009803</v>
      </c>
      <c r="AE1343" s="95">
        <v>2157356.3993835398</v>
      </c>
      <c r="AF1343" s="95">
        <v>1656308.39578247</v>
      </c>
      <c r="AG1343" s="95">
        <v>1683654.65397644</v>
      </c>
      <c r="AH1343" s="95">
        <v>0</v>
      </c>
      <c r="AI1343" s="95">
        <v>0</v>
      </c>
      <c r="AJ1343" s="95">
        <v>669813.65452575695</v>
      </c>
      <c r="AK1343" s="95">
        <v>0</v>
      </c>
      <c r="AL1343" s="95">
        <v>0</v>
      </c>
      <c r="AM1343" s="95">
        <v>386860.88312911999</v>
      </c>
      <c r="AN1343" s="95">
        <v>7836268.4309082003</v>
      </c>
      <c r="AO1343" s="95">
        <v>24079228.489990201</v>
      </c>
      <c r="AP1343" s="95">
        <v>0</v>
      </c>
      <c r="AQ1343" s="95">
        <v>17947265.7495117</v>
      </c>
      <c r="AR1343" s="95">
        <v>9546270.6467285194</v>
      </c>
      <c r="AS1343" s="95">
        <v>89045.036362647996</v>
      </c>
      <c r="AT1343" s="95">
        <v>2302510.3844604502</v>
      </c>
      <c r="AU1343" s="95">
        <v>484016.810649872</v>
      </c>
      <c r="AV1343" s="95">
        <v>806306.37711334205</v>
      </c>
      <c r="AW1343" s="95">
        <v>16681004.2963867</v>
      </c>
      <c r="AX1343" s="95">
        <v>15433449.568847699</v>
      </c>
      <c r="AY1343" s="95">
        <v>11348173.5427246</v>
      </c>
      <c r="AZ1343" s="95">
        <v>10763612.4730225</v>
      </c>
      <c r="BA1343" s="95">
        <v>0</v>
      </c>
      <c r="BB1343" s="95">
        <v>0</v>
      </c>
      <c r="BC1343" s="95">
        <v>4361416.3236084003</v>
      </c>
      <c r="BD1343" s="95">
        <v>0</v>
      </c>
      <c r="BE1343" s="95">
        <v>0</v>
      </c>
      <c r="BF1343" s="95">
        <v>2402501.5199890099</v>
      </c>
      <c r="BG1343" s="95">
        <v>18130418.8046875</v>
      </c>
      <c r="BH1343" s="95">
        <v>4620957.4661254901</v>
      </c>
      <c r="BI1343" s="95">
        <v>0</v>
      </c>
      <c r="BJ1343" s="95">
        <v>5077893.32177734</v>
      </c>
      <c r="BK1343" s="95">
        <v>3300198.99542236</v>
      </c>
      <c r="BL1343" s="95">
        <v>0</v>
      </c>
      <c r="BM1343" s="95">
        <v>0</v>
      </c>
      <c r="BN1343" s="95">
        <v>0</v>
      </c>
      <c r="BO1343" s="95">
        <v>0</v>
      </c>
      <c r="BP1343" s="95">
        <v>0</v>
      </c>
      <c r="BQ1343" s="95">
        <v>0</v>
      </c>
      <c r="BR1343" s="95">
        <v>3770084.6286315899</v>
      </c>
      <c r="BS1343" s="95">
        <v>4143034.6932678199</v>
      </c>
      <c r="BT1343" s="95">
        <v>0</v>
      </c>
      <c r="BU1343" s="95">
        <v>0</v>
      </c>
      <c r="BV1343" s="95">
        <v>1795275.9316253699</v>
      </c>
      <c r="BW1343" s="95">
        <v>0</v>
      </c>
      <c r="BX1343" s="95">
        <v>0</v>
      </c>
      <c r="BY1343" s="95">
        <v>0</v>
      </c>
      <c r="BZ1343" s="95">
        <v>0</v>
      </c>
      <c r="CA1343" s="95">
        <v>89052.295248985305</v>
      </c>
      <c r="CB1343" s="95">
        <v>6152302.1418457003</v>
      </c>
      <c r="CC1343" s="95">
        <v>41893752.317871101</v>
      </c>
      <c r="CD1343" s="95">
        <v>9644018.1507568397</v>
      </c>
      <c r="CE1343" s="95">
        <v>2280.8007094263999</v>
      </c>
      <c r="CF1343" s="95">
        <v>386418.93041229201</v>
      </c>
      <c r="CG1343" s="95">
        <v>2392810.6448669401</v>
      </c>
      <c r="CH1343" s="95">
        <v>0</v>
      </c>
      <c r="CI1343" s="95">
        <v>91333.464883804307</v>
      </c>
      <c r="CJ1343" s="95">
        <v>6533210.36791992</v>
      </c>
      <c r="CK1343" s="95">
        <v>44274234.5390625</v>
      </c>
      <c r="CL1343" s="95">
        <v>9640809.2634277306</v>
      </c>
      <c r="CM1343" s="160">
        <v>114659.544719696</v>
      </c>
      <c r="CN1343" s="160">
        <v>14326110.830078101</v>
      </c>
      <c r="CO1343" s="160">
        <v>62401717.830566399</v>
      </c>
      <c r="CP1343" s="95">
        <v>9640809.2634277306</v>
      </c>
      <c r="CQ1343" s="95">
        <v>0</v>
      </c>
      <c r="CR1343" s="95">
        <v>0</v>
      </c>
      <c r="CS1343" s="95">
        <v>0</v>
      </c>
      <c r="CT1343" s="95">
        <v>0</v>
      </c>
      <c r="CU1343" s="161">
        <v>6538721.0722579919</v>
      </c>
      <c r="CV1343" s="161">
        <v>44286562.962738045</v>
      </c>
    </row>
    <row r="1344" spans="1:100" x14ac:dyDescent="0.2">
      <c r="A1344" s="94" t="s">
        <v>71</v>
      </c>
      <c r="B1344" s="96">
        <v>38231</v>
      </c>
      <c r="C1344" s="95">
        <v>58584.570970058398</v>
      </c>
      <c r="D1344" s="95">
        <v>0</v>
      </c>
      <c r="E1344" s="95">
        <v>31793.9467582703</v>
      </c>
      <c r="F1344" s="95">
        <v>19005.277364730799</v>
      </c>
      <c r="G1344" s="95">
        <v>182.59559468738701</v>
      </c>
      <c r="H1344" s="95">
        <v>2047.3200256377499</v>
      </c>
      <c r="I1344" s="95">
        <v>409.57998869940599</v>
      </c>
      <c r="J1344" s="95">
        <v>3124.9740661680698</v>
      </c>
      <c r="K1344" s="95">
        <v>20542.4024791718</v>
      </c>
      <c r="L1344" s="95">
        <v>44010.249770641298</v>
      </c>
      <c r="M1344" s="95">
        <v>31123.844439268101</v>
      </c>
      <c r="N1344" s="95">
        <v>11636.126784563099</v>
      </c>
      <c r="O1344" s="95">
        <v>0</v>
      </c>
      <c r="P1344" s="95">
        <v>0</v>
      </c>
      <c r="Q1344" s="95">
        <v>5003.0435488820103</v>
      </c>
      <c r="R1344" s="95">
        <v>0</v>
      </c>
      <c r="S1344" s="95">
        <v>0</v>
      </c>
      <c r="T1344" s="95">
        <v>2234.67767187953</v>
      </c>
      <c r="U1344" s="95">
        <v>23594.820491075501</v>
      </c>
      <c r="V1344" s="95">
        <v>3484428.5378112802</v>
      </c>
      <c r="W1344" s="95">
        <v>0</v>
      </c>
      <c r="X1344" s="95">
        <v>2716235.0640869099</v>
      </c>
      <c r="Y1344" s="95">
        <v>1454142.6845092799</v>
      </c>
      <c r="Z1344" s="95">
        <v>34740.432776927897</v>
      </c>
      <c r="AA1344" s="95">
        <v>346669.18952560402</v>
      </c>
      <c r="AB1344" s="95">
        <v>72193.663377761797</v>
      </c>
      <c r="AC1344" s="95">
        <v>889949.32488250697</v>
      </c>
      <c r="AD1344" s="95">
        <v>6731262.8018188505</v>
      </c>
      <c r="AE1344" s="95">
        <v>2227757.9214477502</v>
      </c>
      <c r="AF1344" s="95">
        <v>1671655.00494385</v>
      </c>
      <c r="AG1344" s="95">
        <v>1686330.26776123</v>
      </c>
      <c r="AH1344" s="95">
        <v>0</v>
      </c>
      <c r="AI1344" s="95">
        <v>0</v>
      </c>
      <c r="AJ1344" s="95">
        <v>659234.64572143601</v>
      </c>
      <c r="AK1344" s="95">
        <v>0</v>
      </c>
      <c r="AL1344" s="95">
        <v>0</v>
      </c>
      <c r="AM1344" s="95">
        <v>378887.903408051</v>
      </c>
      <c r="AN1344" s="95">
        <v>7607647.9141845703</v>
      </c>
      <c r="AO1344" s="95">
        <v>24607833.627441399</v>
      </c>
      <c r="AP1344" s="95">
        <v>0</v>
      </c>
      <c r="AQ1344" s="95">
        <v>18161856.802734401</v>
      </c>
      <c r="AR1344" s="95">
        <v>9704394.4400634803</v>
      </c>
      <c r="AS1344" s="95">
        <v>203103.87384414699</v>
      </c>
      <c r="AT1344" s="95">
        <v>2187386.9934997601</v>
      </c>
      <c r="AU1344" s="95">
        <v>447800.71145248401</v>
      </c>
      <c r="AV1344" s="95">
        <v>2124166.0705261198</v>
      </c>
      <c r="AW1344" s="95">
        <v>15867950.354248</v>
      </c>
      <c r="AX1344" s="95">
        <v>16197552.5709229</v>
      </c>
      <c r="AY1344" s="95">
        <v>11699406.2657471</v>
      </c>
      <c r="AZ1344" s="95">
        <v>10888791.296875</v>
      </c>
      <c r="BA1344" s="95">
        <v>0</v>
      </c>
      <c r="BB1344" s="95">
        <v>0</v>
      </c>
      <c r="BC1344" s="95">
        <v>4392433.3706665002</v>
      </c>
      <c r="BD1344" s="95">
        <v>0</v>
      </c>
      <c r="BE1344" s="95">
        <v>0</v>
      </c>
      <c r="BF1344" s="95">
        <v>2376912.9127197298</v>
      </c>
      <c r="BG1344" s="95">
        <v>18235280.4992676</v>
      </c>
      <c r="BH1344" s="95">
        <v>4782130.2194213904</v>
      </c>
      <c r="BI1344" s="95">
        <v>0</v>
      </c>
      <c r="BJ1344" s="95">
        <v>5157781.4572143601</v>
      </c>
      <c r="BK1344" s="95">
        <v>3371078.1286621098</v>
      </c>
      <c r="BL1344" s="95">
        <v>0</v>
      </c>
      <c r="BM1344" s="95">
        <v>0</v>
      </c>
      <c r="BN1344" s="95">
        <v>0</v>
      </c>
      <c r="BO1344" s="95">
        <v>0</v>
      </c>
      <c r="BP1344" s="95">
        <v>0</v>
      </c>
      <c r="BQ1344" s="95">
        <v>0</v>
      </c>
      <c r="BR1344" s="95">
        <v>3869755.2126159701</v>
      </c>
      <c r="BS1344" s="95">
        <v>4237675.4780883798</v>
      </c>
      <c r="BT1344" s="95">
        <v>0</v>
      </c>
      <c r="BU1344" s="95">
        <v>0</v>
      </c>
      <c r="BV1344" s="95">
        <v>1817965.59396362</v>
      </c>
      <c r="BW1344" s="95">
        <v>0</v>
      </c>
      <c r="BX1344" s="95">
        <v>0</v>
      </c>
      <c r="BY1344" s="95">
        <v>0</v>
      </c>
      <c r="BZ1344" s="95">
        <v>0</v>
      </c>
      <c r="CA1344" s="95">
        <v>90126.298122406006</v>
      </c>
      <c r="CB1344" s="95">
        <v>6212841.2286987295</v>
      </c>
      <c r="CC1344" s="95">
        <v>42855723.3828125</v>
      </c>
      <c r="CD1344" s="95">
        <v>10038463.4030762</v>
      </c>
      <c r="CE1344" s="95">
        <v>2211.3443151712399</v>
      </c>
      <c r="CF1344" s="95">
        <v>378105.63788223302</v>
      </c>
      <c r="CG1344" s="95">
        <v>2377538.6071472201</v>
      </c>
      <c r="CH1344" s="95">
        <v>0</v>
      </c>
      <c r="CI1344" s="95">
        <v>92329.660540580793</v>
      </c>
      <c r="CJ1344" s="95">
        <v>6586999.0321044903</v>
      </c>
      <c r="CK1344" s="95">
        <v>45194326.909667999</v>
      </c>
      <c r="CL1344" s="95">
        <v>10052277.177002</v>
      </c>
      <c r="CM1344" s="160">
        <v>115969.689785957</v>
      </c>
      <c r="CN1344" s="160">
        <v>14306616.966796899</v>
      </c>
      <c r="CO1344" s="160">
        <v>63562070.166503899</v>
      </c>
      <c r="CP1344" s="95">
        <v>10052277.177002</v>
      </c>
      <c r="CQ1344" s="95">
        <v>0</v>
      </c>
      <c r="CR1344" s="95">
        <v>0</v>
      </c>
      <c r="CS1344" s="95">
        <v>0</v>
      </c>
      <c r="CT1344" s="95">
        <v>0</v>
      </c>
      <c r="CU1344" s="161">
        <v>6590946.8665809622</v>
      </c>
      <c r="CV1344" s="161">
        <v>45233261.989959717</v>
      </c>
    </row>
    <row r="1345" spans="1:100" x14ac:dyDescent="0.2">
      <c r="A1345" s="94" t="s">
        <v>71</v>
      </c>
      <c r="B1345" s="96">
        <v>38322</v>
      </c>
      <c r="C1345" s="95">
        <v>59875.281371116602</v>
      </c>
      <c r="D1345" s="95">
        <v>0</v>
      </c>
      <c r="E1345" s="95">
        <v>30948.806202411699</v>
      </c>
      <c r="F1345" s="95">
        <v>18545.554548502001</v>
      </c>
      <c r="G1345" s="95">
        <v>287.41889348253602</v>
      </c>
      <c r="H1345" s="95">
        <v>1943.40146511793</v>
      </c>
      <c r="I1345" s="95">
        <v>372.94483901560301</v>
      </c>
      <c r="J1345" s="95">
        <v>4994.0611725449598</v>
      </c>
      <c r="K1345" s="95">
        <v>19607.793294668201</v>
      </c>
      <c r="L1345" s="95">
        <v>43009.287358283997</v>
      </c>
      <c r="M1345" s="95">
        <v>31269.9769670963</v>
      </c>
      <c r="N1345" s="95">
        <v>11929.0230567455</v>
      </c>
      <c r="O1345" s="95">
        <v>0</v>
      </c>
      <c r="P1345" s="95">
        <v>0</v>
      </c>
      <c r="Q1345" s="95">
        <v>4998.9428607821501</v>
      </c>
      <c r="R1345" s="95">
        <v>0</v>
      </c>
      <c r="S1345" s="95">
        <v>0</v>
      </c>
      <c r="T1345" s="95">
        <v>2251.1399983763699</v>
      </c>
      <c r="U1345" s="95">
        <v>24386.621348142598</v>
      </c>
      <c r="V1345" s="95">
        <v>3582662.6803894001</v>
      </c>
      <c r="W1345" s="95">
        <v>0</v>
      </c>
      <c r="X1345" s="95">
        <v>2647457.43963623</v>
      </c>
      <c r="Y1345" s="95">
        <v>1420940.7381591799</v>
      </c>
      <c r="Z1345" s="95">
        <v>60171.113053321802</v>
      </c>
      <c r="AA1345" s="95">
        <v>312448.20019912702</v>
      </c>
      <c r="AB1345" s="95">
        <v>64548.394608020797</v>
      </c>
      <c r="AC1345" s="95">
        <v>1883228.4800414999</v>
      </c>
      <c r="AD1345" s="95">
        <v>6611754.7057495099</v>
      </c>
      <c r="AE1345" s="95">
        <v>2202207.8875122098</v>
      </c>
      <c r="AF1345" s="95">
        <v>1682045.7866516099</v>
      </c>
      <c r="AG1345" s="95">
        <v>1706729.1573791499</v>
      </c>
      <c r="AH1345" s="95">
        <v>0</v>
      </c>
      <c r="AI1345" s="95">
        <v>0</v>
      </c>
      <c r="AJ1345" s="95">
        <v>642191.58866119396</v>
      </c>
      <c r="AK1345" s="95">
        <v>0</v>
      </c>
      <c r="AL1345" s="95">
        <v>0</v>
      </c>
      <c r="AM1345" s="95">
        <v>376471.14707946801</v>
      </c>
      <c r="AN1345" s="95">
        <v>8253759.5562744103</v>
      </c>
      <c r="AO1345" s="95">
        <v>25615875.7106934</v>
      </c>
      <c r="AP1345" s="95">
        <v>0</v>
      </c>
      <c r="AQ1345" s="95">
        <v>17885158.7580566</v>
      </c>
      <c r="AR1345" s="95">
        <v>9641511.1684570294</v>
      </c>
      <c r="AS1345" s="95">
        <v>373075.49920272798</v>
      </c>
      <c r="AT1345" s="95">
        <v>1996970.8496246301</v>
      </c>
      <c r="AU1345" s="95">
        <v>408436.34345626802</v>
      </c>
      <c r="AV1345" s="95">
        <v>4438167.6441040002</v>
      </c>
      <c r="AW1345" s="95">
        <v>15647145.7895508</v>
      </c>
      <c r="AX1345" s="95">
        <v>16081194.0358887</v>
      </c>
      <c r="AY1345" s="95">
        <v>11876659.8366699</v>
      </c>
      <c r="AZ1345" s="95">
        <v>11197295.376464801</v>
      </c>
      <c r="BA1345" s="95">
        <v>0</v>
      </c>
      <c r="BB1345" s="95">
        <v>0</v>
      </c>
      <c r="BC1345" s="95">
        <v>4367601.3006591797</v>
      </c>
      <c r="BD1345" s="95">
        <v>0</v>
      </c>
      <c r="BE1345" s="95">
        <v>0</v>
      </c>
      <c r="BF1345" s="95">
        <v>2402224.13000488</v>
      </c>
      <c r="BG1345" s="95">
        <v>19507242.639404301</v>
      </c>
      <c r="BH1345" s="95">
        <v>4925822.0381469699</v>
      </c>
      <c r="BI1345" s="95">
        <v>0</v>
      </c>
      <c r="BJ1345" s="95">
        <v>5122670.3083496103</v>
      </c>
      <c r="BK1345" s="95">
        <v>3374380.8013610798</v>
      </c>
      <c r="BL1345" s="95">
        <v>0</v>
      </c>
      <c r="BM1345" s="95">
        <v>0</v>
      </c>
      <c r="BN1345" s="95">
        <v>0</v>
      </c>
      <c r="BO1345" s="95">
        <v>0</v>
      </c>
      <c r="BP1345" s="95">
        <v>0</v>
      </c>
      <c r="BQ1345" s="95">
        <v>0</v>
      </c>
      <c r="BR1345" s="95">
        <v>3933005.5176696801</v>
      </c>
      <c r="BS1345" s="95">
        <v>4339823.2324829102</v>
      </c>
      <c r="BT1345" s="95">
        <v>0</v>
      </c>
      <c r="BU1345" s="95">
        <v>0</v>
      </c>
      <c r="BV1345" s="95">
        <v>1810716.7375640899</v>
      </c>
      <c r="BW1345" s="95">
        <v>0</v>
      </c>
      <c r="BX1345" s="95">
        <v>0</v>
      </c>
      <c r="BY1345" s="95">
        <v>0</v>
      </c>
      <c r="BZ1345" s="95">
        <v>0</v>
      </c>
      <c r="CA1345" s="95">
        <v>90761.837784767195</v>
      </c>
      <c r="CB1345" s="95">
        <v>6222256.1914672898</v>
      </c>
      <c r="CC1345" s="95">
        <v>43500514.642578103</v>
      </c>
      <c r="CD1345" s="95">
        <v>10022169.3397217</v>
      </c>
      <c r="CE1345" s="95">
        <v>2254.18291696906</v>
      </c>
      <c r="CF1345" s="95">
        <v>378382.774711609</v>
      </c>
      <c r="CG1345" s="95">
        <v>2417617.1289367699</v>
      </c>
      <c r="CH1345" s="95">
        <v>0</v>
      </c>
      <c r="CI1345" s="95">
        <v>93019.753870010405</v>
      </c>
      <c r="CJ1345" s="95">
        <v>6604865.7259521503</v>
      </c>
      <c r="CK1345" s="95">
        <v>45928173.491699196</v>
      </c>
      <c r="CL1345" s="95">
        <v>10016927.3464355</v>
      </c>
      <c r="CM1345" s="160">
        <v>117404.991199493</v>
      </c>
      <c r="CN1345" s="160">
        <v>14822947.3597412</v>
      </c>
      <c r="CO1345" s="160">
        <v>65456161.682617202</v>
      </c>
      <c r="CP1345" s="95">
        <v>10016927.3464355</v>
      </c>
      <c r="CQ1345" s="95">
        <v>0</v>
      </c>
      <c r="CR1345" s="95">
        <v>0</v>
      </c>
      <c r="CS1345" s="95">
        <v>0</v>
      </c>
      <c r="CT1345" s="95">
        <v>0</v>
      </c>
      <c r="CU1345" s="161">
        <v>6600638.9661788987</v>
      </c>
      <c r="CV1345" s="161">
        <v>45918131.77151487</v>
      </c>
    </row>
    <row r="1346" spans="1:100" x14ac:dyDescent="0.2">
      <c r="A1346" s="94" t="s">
        <v>71</v>
      </c>
      <c r="B1346" s="96">
        <v>38412</v>
      </c>
      <c r="C1346" s="95">
        <v>61303.838203906998</v>
      </c>
      <c r="D1346" s="95">
        <v>0</v>
      </c>
      <c r="E1346" s="95">
        <v>30583.2232069969</v>
      </c>
      <c r="F1346" s="95">
        <v>18414.125697612799</v>
      </c>
      <c r="G1346" s="95">
        <v>445.04899997636699</v>
      </c>
      <c r="H1346" s="95">
        <v>1811.42573280632</v>
      </c>
      <c r="I1346" s="95">
        <v>343.199060168117</v>
      </c>
      <c r="J1346" s="95">
        <v>7345.8123555779503</v>
      </c>
      <c r="K1346" s="95">
        <v>17837.8129224777</v>
      </c>
      <c r="L1346" s="95">
        <v>42942.402394294702</v>
      </c>
      <c r="M1346" s="95">
        <v>31469.375092029601</v>
      </c>
      <c r="N1346" s="95">
        <v>12065.4621236324</v>
      </c>
      <c r="O1346" s="95">
        <v>0</v>
      </c>
      <c r="P1346" s="95">
        <v>0</v>
      </c>
      <c r="Q1346" s="95">
        <v>4971.1742905974397</v>
      </c>
      <c r="R1346" s="95">
        <v>0</v>
      </c>
      <c r="S1346" s="95">
        <v>0</v>
      </c>
      <c r="T1346" s="95">
        <v>2234.8704047501101</v>
      </c>
      <c r="U1346" s="95">
        <v>25051.6866650581</v>
      </c>
      <c r="V1346" s="95">
        <v>3683660.0828857399</v>
      </c>
      <c r="W1346" s="95">
        <v>0</v>
      </c>
      <c r="X1346" s="95">
        <v>2612415.1504211398</v>
      </c>
      <c r="Y1346" s="95">
        <v>1410656.17497253</v>
      </c>
      <c r="Z1346" s="95">
        <v>90650.057145118699</v>
      </c>
      <c r="AA1346" s="95">
        <v>294689.855182648</v>
      </c>
      <c r="AB1346" s="95">
        <v>58938.8622951508</v>
      </c>
      <c r="AC1346" s="95">
        <v>2734656.7953796401</v>
      </c>
      <c r="AD1346" s="95">
        <v>5818069.7811279297</v>
      </c>
      <c r="AE1346" s="95">
        <v>2216952.0845947298</v>
      </c>
      <c r="AF1346" s="95">
        <v>1687810.3090820301</v>
      </c>
      <c r="AG1346" s="95">
        <v>1716053.82666016</v>
      </c>
      <c r="AH1346" s="95">
        <v>0</v>
      </c>
      <c r="AI1346" s="95">
        <v>0</v>
      </c>
      <c r="AJ1346" s="95">
        <v>632273.14487457299</v>
      </c>
      <c r="AK1346" s="95">
        <v>0</v>
      </c>
      <c r="AL1346" s="95">
        <v>0</v>
      </c>
      <c r="AM1346" s="95">
        <v>383921.03306198103</v>
      </c>
      <c r="AN1346" s="95">
        <v>8562763.7396240197</v>
      </c>
      <c r="AO1346" s="95">
        <v>26628470.4611816</v>
      </c>
      <c r="AP1346" s="95">
        <v>0</v>
      </c>
      <c r="AQ1346" s="95">
        <v>17979409.180908199</v>
      </c>
      <c r="AR1346" s="95">
        <v>9761568.2911377009</v>
      </c>
      <c r="AS1346" s="95">
        <v>599162.46136474598</v>
      </c>
      <c r="AT1346" s="95">
        <v>1915497.62580872</v>
      </c>
      <c r="AU1346" s="95">
        <v>378946.931716919</v>
      </c>
      <c r="AV1346" s="95">
        <v>6607930.6995239304</v>
      </c>
      <c r="AW1346" s="95">
        <v>13991037.527832</v>
      </c>
      <c r="AX1346" s="95">
        <v>16379600.7661133</v>
      </c>
      <c r="AY1346" s="95">
        <v>12117628.4957275</v>
      </c>
      <c r="AZ1346" s="95">
        <v>11423487.4526367</v>
      </c>
      <c r="BA1346" s="95">
        <v>0</v>
      </c>
      <c r="BB1346" s="95">
        <v>0</v>
      </c>
      <c r="BC1346" s="95">
        <v>4361022.7829589797</v>
      </c>
      <c r="BD1346" s="95">
        <v>0</v>
      </c>
      <c r="BE1346" s="95">
        <v>0</v>
      </c>
      <c r="BF1346" s="95">
        <v>2481532.1241455101</v>
      </c>
      <c r="BG1346" s="95">
        <v>20469280.1403809</v>
      </c>
      <c r="BH1346" s="95">
        <v>5100213.1288452102</v>
      </c>
      <c r="BI1346" s="95">
        <v>0</v>
      </c>
      <c r="BJ1346" s="95">
        <v>5131779.6571044903</v>
      </c>
      <c r="BK1346" s="95">
        <v>3392460.1006469699</v>
      </c>
      <c r="BL1346" s="95">
        <v>0</v>
      </c>
      <c r="BM1346" s="95">
        <v>0</v>
      </c>
      <c r="BN1346" s="95">
        <v>0</v>
      </c>
      <c r="BO1346" s="95">
        <v>0</v>
      </c>
      <c r="BP1346" s="95">
        <v>0</v>
      </c>
      <c r="BQ1346" s="95">
        <v>0</v>
      </c>
      <c r="BR1346" s="95">
        <v>4001808.7438049298</v>
      </c>
      <c r="BS1346" s="95">
        <v>4403936.8540649395</v>
      </c>
      <c r="BT1346" s="95">
        <v>0</v>
      </c>
      <c r="BU1346" s="95">
        <v>0</v>
      </c>
      <c r="BV1346" s="95">
        <v>1820915.5875244101</v>
      </c>
      <c r="BW1346" s="95">
        <v>0</v>
      </c>
      <c r="BX1346" s="95">
        <v>0</v>
      </c>
      <c r="BY1346" s="95">
        <v>0</v>
      </c>
      <c r="BZ1346" s="95">
        <v>0</v>
      </c>
      <c r="CA1346" s="95">
        <v>91967.672767639204</v>
      </c>
      <c r="CB1346" s="95">
        <v>6312982.0263061495</v>
      </c>
      <c r="CC1346" s="95">
        <v>44714296.332519501</v>
      </c>
      <c r="CD1346" s="95">
        <v>10221788.7799072</v>
      </c>
      <c r="CE1346" s="95">
        <v>2244.2545682489899</v>
      </c>
      <c r="CF1346" s="95">
        <v>383313.77067565901</v>
      </c>
      <c r="CG1346" s="95">
        <v>2476995.7498168899</v>
      </c>
      <c r="CH1346" s="95">
        <v>0</v>
      </c>
      <c r="CI1346" s="95">
        <v>94213.981821060195</v>
      </c>
      <c r="CJ1346" s="95">
        <v>6696478.3073120099</v>
      </c>
      <c r="CK1346" s="95">
        <v>47199748.171386696</v>
      </c>
      <c r="CL1346" s="95">
        <v>10217729.8795166</v>
      </c>
      <c r="CM1346" s="160">
        <v>119127.76249122601</v>
      </c>
      <c r="CN1346" s="160">
        <v>15214777.443115201</v>
      </c>
      <c r="CO1346" s="160">
        <v>67579104.4375</v>
      </c>
      <c r="CP1346" s="95">
        <v>10217729.8795166</v>
      </c>
      <c r="CQ1346" s="95">
        <v>0</v>
      </c>
      <c r="CR1346" s="95">
        <v>0</v>
      </c>
      <c r="CS1346" s="95">
        <v>0</v>
      </c>
      <c r="CT1346" s="95">
        <v>0</v>
      </c>
      <c r="CU1346" s="161">
        <v>6696295.7969818087</v>
      </c>
      <c r="CV1346" s="161">
        <v>47191292.082336389</v>
      </c>
    </row>
    <row r="1347" spans="1:100" x14ac:dyDescent="0.2">
      <c r="A1347" s="94" t="s">
        <v>71</v>
      </c>
      <c r="B1347" s="96">
        <v>38504</v>
      </c>
      <c r="C1347" s="95">
        <v>62783.595448017099</v>
      </c>
      <c r="D1347" s="95">
        <v>0</v>
      </c>
      <c r="E1347" s="95">
        <v>30004.031430006002</v>
      </c>
      <c r="F1347" s="95">
        <v>18244.649623394002</v>
      </c>
      <c r="G1347" s="95">
        <v>546.99845128506399</v>
      </c>
      <c r="H1347" s="95">
        <v>1677.2527533769601</v>
      </c>
      <c r="I1347" s="95">
        <v>315.49202389270101</v>
      </c>
      <c r="J1347" s="95">
        <v>9405.6258628368396</v>
      </c>
      <c r="K1347" s="95">
        <v>15835.067805528601</v>
      </c>
      <c r="L1347" s="95">
        <v>43944.677430629701</v>
      </c>
      <c r="M1347" s="95">
        <v>32002.265504121799</v>
      </c>
      <c r="N1347" s="95">
        <v>12192.6706986427</v>
      </c>
      <c r="O1347" s="95">
        <v>0</v>
      </c>
      <c r="P1347" s="95">
        <v>0</v>
      </c>
      <c r="Q1347" s="95">
        <v>4907.9564551115</v>
      </c>
      <c r="R1347" s="95">
        <v>0</v>
      </c>
      <c r="S1347" s="95">
        <v>0</v>
      </c>
      <c r="T1347" s="95">
        <v>2212.6876102984002</v>
      </c>
      <c r="U1347" s="95">
        <v>25523.0036914349</v>
      </c>
      <c r="V1347" s="95">
        <v>3719319.37390137</v>
      </c>
      <c r="W1347" s="95">
        <v>359.386675655842</v>
      </c>
      <c r="X1347" s="95">
        <v>2596700.20953369</v>
      </c>
      <c r="Y1347" s="95">
        <v>1397117.56773376</v>
      </c>
      <c r="Z1347" s="95">
        <v>119080.245559692</v>
      </c>
      <c r="AA1347" s="95">
        <v>269793.07969284098</v>
      </c>
      <c r="AB1347" s="95">
        <v>53942.4401068687</v>
      </c>
      <c r="AC1347" s="95">
        <v>3516780.3258667002</v>
      </c>
      <c r="AD1347" s="95">
        <v>5049616.7719116202</v>
      </c>
      <c r="AE1347" s="95">
        <v>2278528.7184143099</v>
      </c>
      <c r="AF1347" s="95">
        <v>1692863.22825623</v>
      </c>
      <c r="AG1347" s="95">
        <v>1720747.8854064899</v>
      </c>
      <c r="AH1347" s="95">
        <v>0</v>
      </c>
      <c r="AI1347" s="95">
        <v>0</v>
      </c>
      <c r="AJ1347" s="95">
        <v>630909.24646758998</v>
      </c>
      <c r="AK1347" s="95">
        <v>0</v>
      </c>
      <c r="AL1347" s="95">
        <v>0</v>
      </c>
      <c r="AM1347" s="95">
        <v>388789.66417312599</v>
      </c>
      <c r="AN1347" s="95">
        <v>8676896.1402587909</v>
      </c>
      <c r="AO1347" s="95">
        <v>27143196.967041001</v>
      </c>
      <c r="AP1347" s="95">
        <v>2773.9013068675999</v>
      </c>
      <c r="AQ1347" s="95">
        <v>18019317.938964799</v>
      </c>
      <c r="AR1347" s="95">
        <v>9818836.5144043006</v>
      </c>
      <c r="AS1347" s="95">
        <v>766405.80749511695</v>
      </c>
      <c r="AT1347" s="95">
        <v>1772850.05607605</v>
      </c>
      <c r="AU1347" s="95">
        <v>347256.684062958</v>
      </c>
      <c r="AV1347" s="95">
        <v>8808622.9102783203</v>
      </c>
      <c r="AW1347" s="95">
        <v>12208412.97229</v>
      </c>
      <c r="AX1347" s="95">
        <v>16944925.7333984</v>
      </c>
      <c r="AY1347" s="95">
        <v>12259510.7862549</v>
      </c>
      <c r="AZ1347" s="95">
        <v>11533691.2429199</v>
      </c>
      <c r="BA1347" s="95">
        <v>0</v>
      </c>
      <c r="BB1347" s="95">
        <v>0</v>
      </c>
      <c r="BC1347" s="95">
        <v>4352597.11083984</v>
      </c>
      <c r="BD1347" s="95">
        <v>0</v>
      </c>
      <c r="BE1347" s="95">
        <v>0</v>
      </c>
      <c r="BF1347" s="95">
        <v>2538163.01870728</v>
      </c>
      <c r="BG1347" s="95">
        <v>21259028.923583999</v>
      </c>
      <c r="BH1347" s="95">
        <v>5262262.9409790002</v>
      </c>
      <c r="BI1347" s="95">
        <v>157.51473929174199</v>
      </c>
      <c r="BJ1347" s="95">
        <v>5122743.7434692401</v>
      </c>
      <c r="BK1347" s="95">
        <v>3388323.5822143601</v>
      </c>
      <c r="BL1347" s="95">
        <v>0</v>
      </c>
      <c r="BM1347" s="95">
        <v>0</v>
      </c>
      <c r="BN1347" s="95">
        <v>0</v>
      </c>
      <c r="BO1347" s="95">
        <v>0</v>
      </c>
      <c r="BP1347" s="95">
        <v>0</v>
      </c>
      <c r="BQ1347" s="95">
        <v>0</v>
      </c>
      <c r="BR1347" s="95">
        <v>4056347.2573852502</v>
      </c>
      <c r="BS1347" s="95">
        <v>4470031.5569457998</v>
      </c>
      <c r="BT1347" s="95">
        <v>0</v>
      </c>
      <c r="BU1347" s="95">
        <v>0</v>
      </c>
      <c r="BV1347" s="95">
        <v>1843451.25640869</v>
      </c>
      <c r="BW1347" s="95">
        <v>0</v>
      </c>
      <c r="BX1347" s="95">
        <v>0</v>
      </c>
      <c r="BY1347" s="95">
        <v>0</v>
      </c>
      <c r="BZ1347" s="95">
        <v>0</v>
      </c>
      <c r="CA1347" s="95">
        <v>93004.126336097703</v>
      </c>
      <c r="CB1347" s="95">
        <v>6290917.9169311495</v>
      </c>
      <c r="CC1347" s="95">
        <v>44941766.897949196</v>
      </c>
      <c r="CD1347" s="95">
        <v>10336420.2955322</v>
      </c>
      <c r="CE1347" s="95">
        <v>2232.4756272137201</v>
      </c>
      <c r="CF1347" s="95">
        <v>389283.00954818702</v>
      </c>
      <c r="CG1347" s="95">
        <v>2535133.2068786598</v>
      </c>
      <c r="CH1347" s="95">
        <v>0</v>
      </c>
      <c r="CI1347" s="95">
        <v>95239.556181907697</v>
      </c>
      <c r="CJ1347" s="95">
        <v>6673802.6311035203</v>
      </c>
      <c r="CK1347" s="95">
        <v>47461304.673828103</v>
      </c>
      <c r="CL1347" s="95">
        <v>10333462.786132799</v>
      </c>
      <c r="CM1347" s="160">
        <v>120593.163105965</v>
      </c>
      <c r="CN1347" s="160">
        <v>15340585.1016846</v>
      </c>
      <c r="CO1347" s="160">
        <v>68731498.862304702</v>
      </c>
      <c r="CP1347" s="95">
        <v>10333462.786132799</v>
      </c>
      <c r="CQ1347" s="95">
        <v>0</v>
      </c>
      <c r="CR1347" s="95">
        <v>0</v>
      </c>
      <c r="CS1347" s="95">
        <v>0</v>
      </c>
      <c r="CT1347" s="95">
        <v>0</v>
      </c>
      <c r="CU1347" s="161">
        <v>6680200.9264793368</v>
      </c>
      <c r="CV1347" s="161">
        <v>47476900.104827859</v>
      </c>
    </row>
    <row r="1348" spans="1:100" x14ac:dyDescent="0.2">
      <c r="A1348" s="94" t="s">
        <v>71</v>
      </c>
      <c r="B1348" s="96">
        <v>38596</v>
      </c>
      <c r="C1348" s="95">
        <v>63850.2417225838</v>
      </c>
      <c r="D1348" s="95">
        <v>0</v>
      </c>
      <c r="E1348" s="95">
        <v>29773.713563442201</v>
      </c>
      <c r="F1348" s="95">
        <v>18273.5533304214</v>
      </c>
      <c r="G1348" s="95">
        <v>639.46385040134203</v>
      </c>
      <c r="H1348" s="95">
        <v>1576.3817106932399</v>
      </c>
      <c r="I1348" s="95">
        <v>296.12628598883703</v>
      </c>
      <c r="J1348" s="95">
        <v>11715.8568578959</v>
      </c>
      <c r="K1348" s="95">
        <v>14131.1617046595</v>
      </c>
      <c r="L1348" s="95">
        <v>45504.834356307998</v>
      </c>
      <c r="M1348" s="95">
        <v>32356.693418979601</v>
      </c>
      <c r="N1348" s="95">
        <v>12323.3425062895</v>
      </c>
      <c r="O1348" s="95">
        <v>0</v>
      </c>
      <c r="P1348" s="95">
        <v>0</v>
      </c>
      <c r="Q1348" s="95">
        <v>4854.6951960921297</v>
      </c>
      <c r="R1348" s="95">
        <v>0</v>
      </c>
      <c r="S1348" s="95">
        <v>0</v>
      </c>
      <c r="T1348" s="95">
        <v>2225.3971742093599</v>
      </c>
      <c r="U1348" s="95">
        <v>25673.496279716499</v>
      </c>
      <c r="V1348" s="95">
        <v>3774732.7336730999</v>
      </c>
      <c r="W1348" s="95">
        <v>461.68018803745503</v>
      </c>
      <c r="X1348" s="95">
        <v>2522699.0168151902</v>
      </c>
      <c r="Y1348" s="95">
        <v>1376197.7807769801</v>
      </c>
      <c r="Z1348" s="95">
        <v>142550.73323440601</v>
      </c>
      <c r="AA1348" s="95">
        <v>245649.12461853001</v>
      </c>
      <c r="AB1348" s="95">
        <v>48442.7522172928</v>
      </c>
      <c r="AC1348" s="95">
        <v>4144632.7020874</v>
      </c>
      <c r="AD1348" s="95">
        <v>4255916.94287109</v>
      </c>
      <c r="AE1348" s="95">
        <v>2279680.9290466299</v>
      </c>
      <c r="AF1348" s="95">
        <v>1712553.0035095201</v>
      </c>
      <c r="AG1348" s="95">
        <v>1720067.08010864</v>
      </c>
      <c r="AH1348" s="95">
        <v>0</v>
      </c>
      <c r="AI1348" s="95">
        <v>0</v>
      </c>
      <c r="AJ1348" s="95">
        <v>603223.19537353504</v>
      </c>
      <c r="AK1348" s="95">
        <v>0</v>
      </c>
      <c r="AL1348" s="95">
        <v>0</v>
      </c>
      <c r="AM1348" s="95">
        <v>385891.629894257</v>
      </c>
      <c r="AN1348" s="95">
        <v>8350305.6734008798</v>
      </c>
      <c r="AO1348" s="95">
        <v>27958801.3273926</v>
      </c>
      <c r="AP1348" s="95">
        <v>3606.7839441299402</v>
      </c>
      <c r="AQ1348" s="95">
        <v>17800532.441650402</v>
      </c>
      <c r="AR1348" s="95">
        <v>9680424.1862793006</v>
      </c>
      <c r="AS1348" s="95">
        <v>908346.48186492897</v>
      </c>
      <c r="AT1348" s="95">
        <v>1633905.3181304899</v>
      </c>
      <c r="AU1348" s="95">
        <v>315572.40655136103</v>
      </c>
      <c r="AV1348" s="95">
        <v>11045014.0892334</v>
      </c>
      <c r="AW1348" s="95">
        <v>10375583.501953101</v>
      </c>
      <c r="AX1348" s="95">
        <v>17359507.857910201</v>
      </c>
      <c r="AY1348" s="95">
        <v>12642137.3599854</v>
      </c>
      <c r="AZ1348" s="95">
        <v>11727315.3239746</v>
      </c>
      <c r="BA1348" s="95">
        <v>0</v>
      </c>
      <c r="BB1348" s="95">
        <v>0</v>
      </c>
      <c r="BC1348" s="95">
        <v>4275277.6089477502</v>
      </c>
      <c r="BD1348" s="95">
        <v>0</v>
      </c>
      <c r="BE1348" s="95">
        <v>0</v>
      </c>
      <c r="BF1348" s="95">
        <v>2552070.5805358901</v>
      </c>
      <c r="BG1348" s="95">
        <v>21534564.209716801</v>
      </c>
      <c r="BH1348" s="95">
        <v>5534893.7370605497</v>
      </c>
      <c r="BI1348" s="95">
        <v>241.12413583137101</v>
      </c>
      <c r="BJ1348" s="95">
        <v>5119148.2485961895</v>
      </c>
      <c r="BK1348" s="95">
        <v>3391559.8378906301</v>
      </c>
      <c r="BL1348" s="95">
        <v>0</v>
      </c>
      <c r="BM1348" s="95">
        <v>0</v>
      </c>
      <c r="BN1348" s="95">
        <v>0</v>
      </c>
      <c r="BO1348" s="95">
        <v>0</v>
      </c>
      <c r="BP1348" s="95">
        <v>0</v>
      </c>
      <c r="BQ1348" s="95">
        <v>0</v>
      </c>
      <c r="BR1348" s="95">
        <v>4164425.5964965802</v>
      </c>
      <c r="BS1348" s="95">
        <v>4596479.81567383</v>
      </c>
      <c r="BT1348" s="95">
        <v>0</v>
      </c>
      <c r="BU1348" s="95">
        <v>0</v>
      </c>
      <c r="BV1348" s="95">
        <v>1834987.5692443801</v>
      </c>
      <c r="BW1348" s="95">
        <v>0</v>
      </c>
      <c r="BX1348" s="95">
        <v>0</v>
      </c>
      <c r="BY1348" s="95">
        <v>0</v>
      </c>
      <c r="BZ1348" s="95">
        <v>0</v>
      </c>
      <c r="CA1348" s="95">
        <v>93375.521731376604</v>
      </c>
      <c r="CB1348" s="95">
        <v>6308934.9121093797</v>
      </c>
      <c r="CC1348" s="95">
        <v>45880009.425781302</v>
      </c>
      <c r="CD1348" s="95">
        <v>10734815.769165</v>
      </c>
      <c r="CE1348" s="95">
        <v>2202.3769712746098</v>
      </c>
      <c r="CF1348" s="95">
        <v>384619.59766006499</v>
      </c>
      <c r="CG1348" s="95">
        <v>2549405.6611022898</v>
      </c>
      <c r="CH1348" s="95">
        <v>0</v>
      </c>
      <c r="CI1348" s="95">
        <v>95568.285281181306</v>
      </c>
      <c r="CJ1348" s="95">
        <v>6693843.4195556603</v>
      </c>
      <c r="CK1348" s="95">
        <v>48413233.431640603</v>
      </c>
      <c r="CL1348" s="95">
        <v>10749634.3212891</v>
      </c>
      <c r="CM1348" s="160">
        <v>121276.909432411</v>
      </c>
      <c r="CN1348" s="160">
        <v>15181806.805542</v>
      </c>
      <c r="CO1348" s="160">
        <v>70042502.246093795</v>
      </c>
      <c r="CP1348" s="95">
        <v>10749634.3212891</v>
      </c>
      <c r="CQ1348" s="95">
        <v>0</v>
      </c>
      <c r="CR1348" s="95">
        <v>0</v>
      </c>
      <c r="CS1348" s="95">
        <v>0</v>
      </c>
      <c r="CT1348" s="95">
        <v>0</v>
      </c>
      <c r="CU1348" s="161">
        <v>6693554.5097694444</v>
      </c>
      <c r="CV1348" s="161">
        <v>48429415.08688359</v>
      </c>
    </row>
    <row r="1349" spans="1:100" x14ac:dyDescent="0.2">
      <c r="A1349" s="94" t="s">
        <v>71</v>
      </c>
      <c r="B1349" s="96">
        <v>38687</v>
      </c>
      <c r="C1349" s="95">
        <v>64983.798015594497</v>
      </c>
      <c r="D1349" s="95">
        <v>0</v>
      </c>
      <c r="E1349" s="95">
        <v>29223.305174827601</v>
      </c>
      <c r="F1349" s="95">
        <v>18200.452283382401</v>
      </c>
      <c r="G1349" s="95">
        <v>720.80676084011805</v>
      </c>
      <c r="H1349" s="95">
        <v>1408.10440205038</v>
      </c>
      <c r="I1349" s="95">
        <v>259.33595026657002</v>
      </c>
      <c r="J1349" s="95">
        <v>14209.9110847712</v>
      </c>
      <c r="K1349" s="95">
        <v>12193.320293545699</v>
      </c>
      <c r="L1349" s="95">
        <v>44390.626827716798</v>
      </c>
      <c r="M1349" s="95">
        <v>32463.035907030098</v>
      </c>
      <c r="N1349" s="95">
        <v>12457.861887335799</v>
      </c>
      <c r="O1349" s="95">
        <v>0</v>
      </c>
      <c r="P1349" s="95">
        <v>0</v>
      </c>
      <c r="Q1349" s="95">
        <v>4829.6185621023196</v>
      </c>
      <c r="R1349" s="95">
        <v>0</v>
      </c>
      <c r="S1349" s="95">
        <v>0</v>
      </c>
      <c r="T1349" s="95">
        <v>2132.1743538677702</v>
      </c>
      <c r="U1349" s="95">
        <v>26505.6297848225</v>
      </c>
      <c r="V1349" s="95">
        <v>3846573.9635925302</v>
      </c>
      <c r="W1349" s="95">
        <v>527.93501266837097</v>
      </c>
      <c r="X1349" s="95">
        <v>2460708.4114990202</v>
      </c>
      <c r="Y1349" s="95">
        <v>1363216.0349884001</v>
      </c>
      <c r="Z1349" s="95">
        <v>164112.54465866101</v>
      </c>
      <c r="AA1349" s="95">
        <v>208398.89645385701</v>
      </c>
      <c r="AB1349" s="95">
        <v>41559.825732231096</v>
      </c>
      <c r="AC1349" s="95">
        <v>5176650.34838867</v>
      </c>
      <c r="AD1349" s="95">
        <v>3607134.8517150902</v>
      </c>
      <c r="AE1349" s="95">
        <v>2192465.8319397001</v>
      </c>
      <c r="AF1349" s="95">
        <v>1734817.62043762</v>
      </c>
      <c r="AG1349" s="95">
        <v>1724303.745224</v>
      </c>
      <c r="AH1349" s="95">
        <v>0</v>
      </c>
      <c r="AI1349" s="95">
        <v>0</v>
      </c>
      <c r="AJ1349" s="95">
        <v>597096.54145813</v>
      </c>
      <c r="AK1349" s="95">
        <v>0</v>
      </c>
      <c r="AL1349" s="95">
        <v>0</v>
      </c>
      <c r="AM1349" s="95">
        <v>365094.16384124802</v>
      </c>
      <c r="AN1349" s="95">
        <v>8754775.2457275409</v>
      </c>
      <c r="AO1349" s="95">
        <v>28820644.892333999</v>
      </c>
      <c r="AP1349" s="95">
        <v>4473.84929895401</v>
      </c>
      <c r="AQ1349" s="95">
        <v>17629447.956054699</v>
      </c>
      <c r="AR1349" s="95">
        <v>9861393.4880371094</v>
      </c>
      <c r="AS1349" s="95">
        <v>1078182.4388122601</v>
      </c>
      <c r="AT1349" s="95">
        <v>1406478.5178070101</v>
      </c>
      <c r="AU1349" s="95">
        <v>274821.71159362799</v>
      </c>
      <c r="AV1349" s="95">
        <v>13945132.154174799</v>
      </c>
      <c r="AW1349" s="95">
        <v>8915694.7717285194</v>
      </c>
      <c r="AX1349" s="95">
        <v>16903561.504638702</v>
      </c>
      <c r="AY1349" s="95">
        <v>12965981.385498</v>
      </c>
      <c r="AZ1349" s="95">
        <v>11905310.5809326</v>
      </c>
      <c r="BA1349" s="95">
        <v>0</v>
      </c>
      <c r="BB1349" s="95">
        <v>0</v>
      </c>
      <c r="BC1349" s="95">
        <v>4286863.9608154297</v>
      </c>
      <c r="BD1349" s="95">
        <v>0</v>
      </c>
      <c r="BE1349" s="95">
        <v>0</v>
      </c>
      <c r="BF1349" s="95">
        <v>2449170.3182678199</v>
      </c>
      <c r="BG1349" s="95">
        <v>22797404.895507801</v>
      </c>
      <c r="BH1349" s="95">
        <v>5751874.1319580097</v>
      </c>
      <c r="BI1349" s="95">
        <v>437.02334665134498</v>
      </c>
      <c r="BJ1349" s="95">
        <v>5049399.9674682599</v>
      </c>
      <c r="BK1349" s="95">
        <v>3388176.1158752399</v>
      </c>
      <c r="BL1349" s="95">
        <v>0</v>
      </c>
      <c r="BM1349" s="95">
        <v>0</v>
      </c>
      <c r="BN1349" s="95">
        <v>0</v>
      </c>
      <c r="BO1349" s="95">
        <v>0</v>
      </c>
      <c r="BP1349" s="95">
        <v>0</v>
      </c>
      <c r="BQ1349" s="95">
        <v>0</v>
      </c>
      <c r="BR1349" s="95">
        <v>4236347.3460693397</v>
      </c>
      <c r="BS1349" s="95">
        <v>4651246.8193359403</v>
      </c>
      <c r="BT1349" s="95">
        <v>0</v>
      </c>
      <c r="BU1349" s="95">
        <v>0</v>
      </c>
      <c r="BV1349" s="95">
        <v>1870504.8282470701</v>
      </c>
      <c r="BW1349" s="95">
        <v>0</v>
      </c>
      <c r="BX1349" s="95">
        <v>0</v>
      </c>
      <c r="BY1349" s="95">
        <v>0</v>
      </c>
      <c r="BZ1349" s="95">
        <v>0</v>
      </c>
      <c r="CA1349" s="95">
        <v>94183.973164558396</v>
      </c>
      <c r="CB1349" s="95">
        <v>6309705.1840820303</v>
      </c>
      <c r="CC1349" s="95">
        <v>46487903.098144501</v>
      </c>
      <c r="CD1349" s="95">
        <v>10783791.1806641</v>
      </c>
      <c r="CE1349" s="95">
        <v>2137.7409946620501</v>
      </c>
      <c r="CF1349" s="95">
        <v>373834.71045303298</v>
      </c>
      <c r="CG1349" s="95">
        <v>2507765.6643371601</v>
      </c>
      <c r="CH1349" s="95">
        <v>0</v>
      </c>
      <c r="CI1349" s="95">
        <v>96325.863946914702</v>
      </c>
      <c r="CJ1349" s="95">
        <v>6690146.3592529297</v>
      </c>
      <c r="CK1349" s="95">
        <v>49029987.283691399</v>
      </c>
      <c r="CL1349" s="95">
        <v>10783041.0267334</v>
      </c>
      <c r="CM1349" s="160">
        <v>122716.715916634</v>
      </c>
      <c r="CN1349" s="160">
        <v>15381351.568725601</v>
      </c>
      <c r="CO1349" s="160">
        <v>71775185.163085893</v>
      </c>
      <c r="CP1349" s="95">
        <v>10783041.0267334</v>
      </c>
      <c r="CQ1349" s="95">
        <v>0</v>
      </c>
      <c r="CR1349" s="95">
        <v>0</v>
      </c>
      <c r="CS1349" s="95">
        <v>0</v>
      </c>
      <c r="CT1349" s="95">
        <v>0</v>
      </c>
      <c r="CU1349" s="161">
        <v>6683539.8945350628</v>
      </c>
      <c r="CV1349" s="161">
        <v>48995668.76248166</v>
      </c>
    </row>
    <row r="1350" spans="1:100" x14ac:dyDescent="0.2">
      <c r="A1350" s="94" t="s">
        <v>71</v>
      </c>
      <c r="B1350" s="96">
        <v>38777</v>
      </c>
      <c r="C1350" s="95">
        <v>66708.808392524705</v>
      </c>
      <c r="D1350" s="95">
        <v>0</v>
      </c>
      <c r="E1350" s="95">
        <v>28557.7182700634</v>
      </c>
      <c r="F1350" s="95">
        <v>17847.725252628301</v>
      </c>
      <c r="G1350" s="95">
        <v>843.79971595108498</v>
      </c>
      <c r="H1350" s="95">
        <v>1338.7595590055</v>
      </c>
      <c r="I1350" s="95">
        <v>235.60368239507099</v>
      </c>
      <c r="J1350" s="95">
        <v>16427.266015768098</v>
      </c>
      <c r="K1350" s="95">
        <v>10587.107529282601</v>
      </c>
      <c r="L1350" s="95">
        <v>24093.405659437201</v>
      </c>
      <c r="M1350" s="95">
        <v>33436.697094917297</v>
      </c>
      <c r="N1350" s="95">
        <v>12619.327774286299</v>
      </c>
      <c r="O1350" s="95">
        <v>26241.597887516</v>
      </c>
      <c r="P1350" s="95">
        <v>0</v>
      </c>
      <c r="Q1350" s="95">
        <v>4895.5930129885701</v>
      </c>
      <c r="R1350" s="95">
        <v>1290.90973888338</v>
      </c>
      <c r="S1350" s="95">
        <v>0</v>
      </c>
      <c r="T1350" s="95">
        <v>939.97791857272398</v>
      </c>
      <c r="U1350" s="95">
        <v>27057.364335298498</v>
      </c>
      <c r="V1350" s="95">
        <v>3964382.9720764202</v>
      </c>
      <c r="W1350" s="95">
        <v>502.45908301696198</v>
      </c>
      <c r="X1350" s="95">
        <v>2407566.3752136198</v>
      </c>
      <c r="Y1350" s="95">
        <v>1340158.01347351</v>
      </c>
      <c r="Z1350" s="95">
        <v>183275.05689048799</v>
      </c>
      <c r="AA1350" s="95">
        <v>202945.071928024</v>
      </c>
      <c r="AB1350" s="95">
        <v>37884.335660934397</v>
      </c>
      <c r="AC1350" s="95">
        <v>5986005.6791381799</v>
      </c>
      <c r="AD1350" s="95">
        <v>2982591.6053161598</v>
      </c>
      <c r="AE1350" s="95">
        <v>1045561.31123352</v>
      </c>
      <c r="AF1350" s="95">
        <v>1779015.8354187</v>
      </c>
      <c r="AG1350" s="95">
        <v>1736547.9961852999</v>
      </c>
      <c r="AH1350" s="95">
        <v>1228551.9848480199</v>
      </c>
      <c r="AI1350" s="95">
        <v>0</v>
      </c>
      <c r="AJ1350" s="95">
        <v>599514.90891265904</v>
      </c>
      <c r="AK1350" s="95">
        <v>226198.44634818999</v>
      </c>
      <c r="AL1350" s="95">
        <v>0</v>
      </c>
      <c r="AM1350" s="95">
        <v>162556.31627845799</v>
      </c>
      <c r="AN1350" s="95">
        <v>8989471.7777099591</v>
      </c>
      <c r="AO1350" s="95">
        <v>30028315.115966801</v>
      </c>
      <c r="AP1350" s="95">
        <v>4819.7309671640396</v>
      </c>
      <c r="AQ1350" s="95">
        <v>17355079.6882324</v>
      </c>
      <c r="AR1350" s="95">
        <v>9752255.7415771503</v>
      </c>
      <c r="AS1350" s="95">
        <v>1277556.7099456801</v>
      </c>
      <c r="AT1350" s="95">
        <v>1391816.2453155499</v>
      </c>
      <c r="AU1350" s="95">
        <v>253525.97797393799</v>
      </c>
      <c r="AV1350" s="95">
        <v>16387824.815429701</v>
      </c>
      <c r="AW1350" s="95">
        <v>7448194.3756103497</v>
      </c>
      <c r="AX1350" s="95">
        <v>8423297.9586181603</v>
      </c>
      <c r="AY1350" s="95">
        <v>13441304.2301025</v>
      </c>
      <c r="AZ1350" s="95">
        <v>12132419.0618896</v>
      </c>
      <c r="BA1350" s="95">
        <v>9152935.30078125</v>
      </c>
      <c r="BB1350" s="95">
        <v>0</v>
      </c>
      <c r="BC1350" s="95">
        <v>4353651.3043823196</v>
      </c>
      <c r="BD1350" s="95">
        <v>1530646.1210632301</v>
      </c>
      <c r="BE1350" s="95">
        <v>0</v>
      </c>
      <c r="BF1350" s="95">
        <v>1120750.66516113</v>
      </c>
      <c r="BG1350" s="95">
        <v>23755823.678222701</v>
      </c>
      <c r="BH1350" s="95">
        <v>7537869.0158081101</v>
      </c>
      <c r="BI1350" s="95">
        <v>413.59797888621699</v>
      </c>
      <c r="BJ1350" s="95">
        <v>5711177.7807617197</v>
      </c>
      <c r="BK1350" s="95">
        <v>3585437.0597839402</v>
      </c>
      <c r="BL1350" s="95">
        <v>0</v>
      </c>
      <c r="BM1350" s="95">
        <v>109526.092418671</v>
      </c>
      <c r="BN1350" s="95">
        <v>0</v>
      </c>
      <c r="BO1350" s="95">
        <v>0</v>
      </c>
      <c r="BP1350" s="95">
        <v>0</v>
      </c>
      <c r="BQ1350" s="95">
        <v>0</v>
      </c>
      <c r="BR1350" s="95">
        <v>4647133.2682495099</v>
      </c>
      <c r="BS1350" s="95">
        <v>4836816.2726440402</v>
      </c>
      <c r="BT1350" s="95">
        <v>1784065.5257720901</v>
      </c>
      <c r="BU1350" s="95">
        <v>0</v>
      </c>
      <c r="BV1350" s="95">
        <v>1934995.19781494</v>
      </c>
      <c r="BW1350" s="95">
        <v>181989.26669502299</v>
      </c>
      <c r="BX1350" s="95">
        <v>0</v>
      </c>
      <c r="BY1350" s="95">
        <v>0</v>
      </c>
      <c r="BZ1350" s="95">
        <v>0</v>
      </c>
      <c r="CA1350" s="95">
        <v>95307.407912254304</v>
      </c>
      <c r="CB1350" s="95">
        <v>6365163.3334350605</v>
      </c>
      <c r="CC1350" s="95">
        <v>47324620.168945298</v>
      </c>
      <c r="CD1350" s="95">
        <v>13241010.1276855</v>
      </c>
      <c r="CE1350" s="95">
        <v>2181.3235162496599</v>
      </c>
      <c r="CF1350" s="95">
        <v>387600.54672241199</v>
      </c>
      <c r="CG1350" s="95">
        <v>2642213.5014343299</v>
      </c>
      <c r="CH1350" s="95">
        <v>0</v>
      </c>
      <c r="CI1350" s="95">
        <v>97489.9495677948</v>
      </c>
      <c r="CJ1350" s="95">
        <v>6750256.0708007803</v>
      </c>
      <c r="CK1350" s="95">
        <v>49956760.884277299</v>
      </c>
      <c r="CL1350" s="95">
        <v>13422480.010253901</v>
      </c>
      <c r="CM1350" s="160">
        <v>124375.796079636</v>
      </c>
      <c r="CN1350" s="160">
        <v>15737666.5435791</v>
      </c>
      <c r="CO1350" s="160">
        <v>73743332.315429702</v>
      </c>
      <c r="CP1350" s="95">
        <v>13422480.010253901</v>
      </c>
      <c r="CQ1350" s="95">
        <v>0</v>
      </c>
      <c r="CR1350" s="95">
        <v>0</v>
      </c>
      <c r="CS1350" s="95">
        <v>0</v>
      </c>
      <c r="CT1350" s="95">
        <v>0</v>
      </c>
      <c r="CU1350" s="161">
        <v>6752763.8801574726</v>
      </c>
      <c r="CV1350" s="161">
        <v>49966833.670379624</v>
      </c>
    </row>
    <row r="1351" spans="1:100" x14ac:dyDescent="0.2">
      <c r="A1351" s="94" t="s">
        <v>71</v>
      </c>
      <c r="B1351" s="96">
        <v>38869</v>
      </c>
      <c r="C1351" s="95">
        <v>68551.681188583403</v>
      </c>
      <c r="D1351" s="95">
        <v>0</v>
      </c>
      <c r="E1351" s="95">
        <v>28440.623962879199</v>
      </c>
      <c r="F1351" s="95">
        <v>18190.351264953599</v>
      </c>
      <c r="G1351" s="95">
        <v>959.36494672298397</v>
      </c>
      <c r="H1351" s="95">
        <v>1237.0965988636001</v>
      </c>
      <c r="I1351" s="95">
        <v>218.82638288103001</v>
      </c>
      <c r="J1351" s="95">
        <v>18523.099675416899</v>
      </c>
      <c r="K1351" s="95">
        <v>9123.1363706588709</v>
      </c>
      <c r="L1351" s="95">
        <v>22886.125880956701</v>
      </c>
      <c r="M1351" s="95">
        <v>33853.027526378602</v>
      </c>
      <c r="N1351" s="95">
        <v>12759.400438189499</v>
      </c>
      <c r="O1351" s="95">
        <v>27768.479569435101</v>
      </c>
      <c r="P1351" s="95">
        <v>0</v>
      </c>
      <c r="Q1351" s="95">
        <v>4903.7890066504497</v>
      </c>
      <c r="R1351" s="95">
        <v>1388.3063347339601</v>
      </c>
      <c r="S1351" s="95">
        <v>0</v>
      </c>
      <c r="T1351" s="95">
        <v>875.85321023315203</v>
      </c>
      <c r="U1351" s="95">
        <v>27593.370456934001</v>
      </c>
      <c r="V1351" s="95">
        <v>4091098.5285034198</v>
      </c>
      <c r="W1351" s="95">
        <v>418.19603474065701</v>
      </c>
      <c r="X1351" s="95">
        <v>2355543.9752197298</v>
      </c>
      <c r="Y1351" s="95">
        <v>1351164.9969329799</v>
      </c>
      <c r="Z1351" s="95">
        <v>205389.701951981</v>
      </c>
      <c r="AA1351" s="95">
        <v>177732.58418464701</v>
      </c>
      <c r="AB1351" s="95">
        <v>34552.778254032099</v>
      </c>
      <c r="AC1351" s="95">
        <v>6728039.68640137</v>
      </c>
      <c r="AD1351" s="95">
        <v>2410107.3398132301</v>
      </c>
      <c r="AE1351" s="95">
        <v>988770.92371368397</v>
      </c>
      <c r="AF1351" s="95">
        <v>1807942.48158264</v>
      </c>
      <c r="AG1351" s="95">
        <v>1746206.18888855</v>
      </c>
      <c r="AH1351" s="95">
        <v>1292086.1860504199</v>
      </c>
      <c r="AI1351" s="95">
        <v>0</v>
      </c>
      <c r="AJ1351" s="95">
        <v>598880.13790893601</v>
      </c>
      <c r="AK1351" s="95">
        <v>239174.51280021699</v>
      </c>
      <c r="AL1351" s="95">
        <v>0</v>
      </c>
      <c r="AM1351" s="95">
        <v>144906.64022445699</v>
      </c>
      <c r="AN1351" s="95">
        <v>9153676.13671875</v>
      </c>
      <c r="AO1351" s="95">
        <v>31323092.520752002</v>
      </c>
      <c r="AP1351" s="95">
        <v>3447.40334430337</v>
      </c>
      <c r="AQ1351" s="95">
        <v>17110658.878662098</v>
      </c>
      <c r="AR1351" s="95">
        <v>9753769.5963134803</v>
      </c>
      <c r="AS1351" s="95">
        <v>1413176.49909973</v>
      </c>
      <c r="AT1351" s="95">
        <v>1228379.79548645</v>
      </c>
      <c r="AU1351" s="95">
        <v>236916.794141769</v>
      </c>
      <c r="AV1351" s="95">
        <v>18419216.910400402</v>
      </c>
      <c r="AW1351" s="95">
        <v>6061719.37780762</v>
      </c>
      <c r="AX1351" s="95">
        <v>8038626.3954467801</v>
      </c>
      <c r="AY1351" s="95">
        <v>13800484.7025146</v>
      </c>
      <c r="AZ1351" s="95">
        <v>12334764.650512701</v>
      </c>
      <c r="BA1351" s="95">
        <v>9703720.7532959003</v>
      </c>
      <c r="BB1351" s="95">
        <v>0</v>
      </c>
      <c r="BC1351" s="95">
        <v>4399150.7026977502</v>
      </c>
      <c r="BD1351" s="95">
        <v>1630220.8608703599</v>
      </c>
      <c r="BE1351" s="95">
        <v>0</v>
      </c>
      <c r="BF1351" s="95">
        <v>1011670.4249877899</v>
      </c>
      <c r="BG1351" s="95">
        <v>24607007.139404301</v>
      </c>
      <c r="BH1351" s="95">
        <v>7868475.81921387</v>
      </c>
      <c r="BI1351" s="95">
        <v>351.96053420379798</v>
      </c>
      <c r="BJ1351" s="95">
        <v>5640914.0140380897</v>
      </c>
      <c r="BK1351" s="95">
        <v>3569122.9316406301</v>
      </c>
      <c r="BL1351" s="95">
        <v>0</v>
      </c>
      <c r="BM1351" s="95">
        <v>102593.86208725</v>
      </c>
      <c r="BN1351" s="95">
        <v>0</v>
      </c>
      <c r="BO1351" s="95">
        <v>0</v>
      </c>
      <c r="BP1351" s="95">
        <v>0</v>
      </c>
      <c r="BQ1351" s="95">
        <v>0</v>
      </c>
      <c r="BR1351" s="95">
        <v>4719993.65551758</v>
      </c>
      <c r="BS1351" s="95">
        <v>4922422.69287109</v>
      </c>
      <c r="BT1351" s="95">
        <v>1892652.5201568599</v>
      </c>
      <c r="BU1351" s="95">
        <v>0</v>
      </c>
      <c r="BV1351" s="95">
        <v>1953745.08322144</v>
      </c>
      <c r="BW1351" s="95">
        <v>191444.03051567101</v>
      </c>
      <c r="BX1351" s="95">
        <v>0</v>
      </c>
      <c r="BY1351" s="95">
        <v>0</v>
      </c>
      <c r="BZ1351" s="95">
        <v>0</v>
      </c>
      <c r="CA1351" s="95">
        <v>97218.478236198396</v>
      </c>
      <c r="CB1351" s="95">
        <v>6467456.7566528302</v>
      </c>
      <c r="CC1351" s="95">
        <v>48569421.196777299</v>
      </c>
      <c r="CD1351" s="95">
        <v>13479644.724731401</v>
      </c>
      <c r="CE1351" s="95">
        <v>2201.1788291931198</v>
      </c>
      <c r="CF1351" s="95">
        <v>383107.725025177</v>
      </c>
      <c r="CG1351" s="95">
        <v>2638778.6581420898</v>
      </c>
      <c r="CH1351" s="95">
        <v>0</v>
      </c>
      <c r="CI1351" s="95">
        <v>99425.367244720503</v>
      </c>
      <c r="CJ1351" s="95">
        <v>6851202.4187622098</v>
      </c>
      <c r="CK1351" s="95">
        <v>51236197.591308601</v>
      </c>
      <c r="CL1351" s="95">
        <v>13672337.4101563</v>
      </c>
      <c r="CM1351" s="160">
        <v>126824.68324565901</v>
      </c>
      <c r="CN1351" s="160">
        <v>16035032.3673096</v>
      </c>
      <c r="CO1351" s="160">
        <v>75788932.65625</v>
      </c>
      <c r="CP1351" s="95">
        <v>13672337.4101563</v>
      </c>
      <c r="CQ1351" s="95">
        <v>0</v>
      </c>
      <c r="CR1351" s="95">
        <v>0</v>
      </c>
      <c r="CS1351" s="95">
        <v>0</v>
      </c>
      <c r="CT1351" s="95">
        <v>0</v>
      </c>
      <c r="CU1351" s="161">
        <v>6850564.4816780072</v>
      </c>
      <c r="CV1351" s="161">
        <v>51208199.854919389</v>
      </c>
    </row>
    <row r="1352" spans="1:100" x14ac:dyDescent="0.2">
      <c r="A1352" s="94" t="s">
        <v>71</v>
      </c>
      <c r="B1352" s="96">
        <v>38961</v>
      </c>
      <c r="C1352" s="95">
        <v>70117.205014228806</v>
      </c>
      <c r="D1352" s="95">
        <v>0</v>
      </c>
      <c r="E1352" s="95">
        <v>27767.2897181511</v>
      </c>
      <c r="F1352" s="95">
        <v>17867.0339024067</v>
      </c>
      <c r="G1352" s="95">
        <v>1055.28505042195</v>
      </c>
      <c r="H1352" s="95">
        <v>1150.05826027691</v>
      </c>
      <c r="I1352" s="95">
        <v>191.16829844191699</v>
      </c>
      <c r="J1352" s="95">
        <v>20409.5288143158</v>
      </c>
      <c r="K1352" s="95">
        <v>7796.4838784336998</v>
      </c>
      <c r="L1352" s="95">
        <v>21682.181033611301</v>
      </c>
      <c r="M1352" s="95">
        <v>34061.191191196398</v>
      </c>
      <c r="N1352" s="95">
        <v>12828.2952723503</v>
      </c>
      <c r="O1352" s="95">
        <v>28531.875615119901</v>
      </c>
      <c r="P1352" s="95">
        <v>0</v>
      </c>
      <c r="Q1352" s="95">
        <v>4876.3952072858801</v>
      </c>
      <c r="R1352" s="95">
        <v>1426.88046590984</v>
      </c>
      <c r="S1352" s="95">
        <v>0</v>
      </c>
      <c r="T1352" s="95">
        <v>795.49046114087105</v>
      </c>
      <c r="U1352" s="95">
        <v>28021.5011334419</v>
      </c>
      <c r="V1352" s="95">
        <v>4157511.0821227999</v>
      </c>
      <c r="W1352" s="95">
        <v>501.691531725228</v>
      </c>
      <c r="X1352" s="95">
        <v>2274334.63708496</v>
      </c>
      <c r="Y1352" s="95">
        <v>1308111.1564941399</v>
      </c>
      <c r="Z1352" s="95">
        <v>229326.35595321699</v>
      </c>
      <c r="AA1352" s="95">
        <v>155372.99411773699</v>
      </c>
      <c r="AB1352" s="95">
        <v>27671.7732169628</v>
      </c>
      <c r="AC1352" s="95">
        <v>7497300.0700073196</v>
      </c>
      <c r="AD1352" s="95">
        <v>1767747.7017059301</v>
      </c>
      <c r="AE1352" s="95">
        <v>929368.21433258103</v>
      </c>
      <c r="AF1352" s="95">
        <v>1813530.0211181601</v>
      </c>
      <c r="AG1352" s="95">
        <v>1739683.72846985</v>
      </c>
      <c r="AH1352" s="95">
        <v>1329543.29870605</v>
      </c>
      <c r="AI1352" s="95">
        <v>0</v>
      </c>
      <c r="AJ1352" s="95">
        <v>588430.34783172596</v>
      </c>
      <c r="AK1352" s="95">
        <v>246240.823801041</v>
      </c>
      <c r="AL1352" s="95">
        <v>0</v>
      </c>
      <c r="AM1352" s="95">
        <v>132756.70006752</v>
      </c>
      <c r="AN1352" s="95">
        <v>9207668.0173339806</v>
      </c>
      <c r="AO1352" s="95">
        <v>32001417.6728516</v>
      </c>
      <c r="AP1352" s="95">
        <v>4082.0635577440298</v>
      </c>
      <c r="AQ1352" s="95">
        <v>16626119.8087158</v>
      </c>
      <c r="AR1352" s="95">
        <v>9527624.7770996094</v>
      </c>
      <c r="AS1352" s="95">
        <v>1556548.83595276</v>
      </c>
      <c r="AT1352" s="95">
        <v>1082266.14659119</v>
      </c>
      <c r="AU1352" s="95">
        <v>189880.22641372701</v>
      </c>
      <c r="AV1352" s="95">
        <v>21067854.7963867</v>
      </c>
      <c r="AW1352" s="95">
        <v>4514164.1868286096</v>
      </c>
      <c r="AX1352" s="95">
        <v>7608434.5578002902</v>
      </c>
      <c r="AY1352" s="95">
        <v>13946705.9916992</v>
      </c>
      <c r="AZ1352" s="95">
        <v>12376357.9147949</v>
      </c>
      <c r="BA1352" s="95">
        <v>10104282.8621826</v>
      </c>
      <c r="BB1352" s="95">
        <v>0</v>
      </c>
      <c r="BC1352" s="95">
        <v>4336384.7367553702</v>
      </c>
      <c r="BD1352" s="95">
        <v>1683508.16825867</v>
      </c>
      <c r="BE1352" s="95">
        <v>0</v>
      </c>
      <c r="BF1352" s="95">
        <v>933932.67481231701</v>
      </c>
      <c r="BG1352" s="95">
        <v>25519990.550048798</v>
      </c>
      <c r="BH1352" s="95">
        <v>8031553.3717040997</v>
      </c>
      <c r="BI1352" s="95">
        <v>428.62922923266899</v>
      </c>
      <c r="BJ1352" s="95">
        <v>5517526.6005248995</v>
      </c>
      <c r="BK1352" s="95">
        <v>3505660.34375</v>
      </c>
      <c r="BL1352" s="95">
        <v>0</v>
      </c>
      <c r="BM1352" s="95">
        <v>91564.707240104704</v>
      </c>
      <c r="BN1352" s="95">
        <v>0</v>
      </c>
      <c r="BO1352" s="95">
        <v>0</v>
      </c>
      <c r="BP1352" s="95">
        <v>0</v>
      </c>
      <c r="BQ1352" s="95">
        <v>0</v>
      </c>
      <c r="BR1352" s="95">
        <v>4736493.0195922898</v>
      </c>
      <c r="BS1352" s="95">
        <v>4943924.7018432599</v>
      </c>
      <c r="BT1352" s="95">
        <v>1971358.14672852</v>
      </c>
      <c r="BU1352" s="95">
        <v>0</v>
      </c>
      <c r="BV1352" s="95">
        <v>1949533.2341308601</v>
      </c>
      <c r="BW1352" s="95">
        <v>193629.97572326701</v>
      </c>
      <c r="BX1352" s="95">
        <v>0</v>
      </c>
      <c r="BY1352" s="95">
        <v>0</v>
      </c>
      <c r="BZ1352" s="95">
        <v>0</v>
      </c>
      <c r="CA1352" s="95">
        <v>97655.565475463896</v>
      </c>
      <c r="CB1352" s="95">
        <v>6435578.4759521503</v>
      </c>
      <c r="CC1352" s="95">
        <v>48666058.088378899</v>
      </c>
      <c r="CD1352" s="95">
        <v>13594218.4448242</v>
      </c>
      <c r="CE1352" s="95">
        <v>2196.6750861406299</v>
      </c>
      <c r="CF1352" s="95">
        <v>382357.32301712001</v>
      </c>
      <c r="CG1352" s="95">
        <v>2654041.3415222201</v>
      </c>
      <c r="CH1352" s="95">
        <v>0</v>
      </c>
      <c r="CI1352" s="95">
        <v>99839.625605583205</v>
      </c>
      <c r="CJ1352" s="95">
        <v>6822220.4520873995</v>
      </c>
      <c r="CK1352" s="95">
        <v>51328665.694824196</v>
      </c>
      <c r="CL1352" s="95">
        <v>13793970.4055176</v>
      </c>
      <c r="CM1352" s="160">
        <v>127770.435709953</v>
      </c>
      <c r="CN1352" s="160">
        <v>16102167.330566401</v>
      </c>
      <c r="CO1352" s="160">
        <v>76935401.947265595</v>
      </c>
      <c r="CP1352" s="95">
        <v>13793970.4055176</v>
      </c>
      <c r="CQ1352" s="95">
        <v>0</v>
      </c>
      <c r="CR1352" s="95">
        <v>0</v>
      </c>
      <c r="CS1352" s="95">
        <v>0</v>
      </c>
      <c r="CT1352" s="95">
        <v>0</v>
      </c>
      <c r="CU1352" s="161">
        <v>6817935.7989692707</v>
      </c>
      <c r="CV1352" s="161">
        <v>51320099.429901116</v>
      </c>
    </row>
    <row r="1353" spans="1:100" x14ac:dyDescent="0.2">
      <c r="A1353" s="94" t="s">
        <v>71</v>
      </c>
      <c r="B1353" s="96">
        <v>39052</v>
      </c>
      <c r="C1353" s="95">
        <v>72717.055071830793</v>
      </c>
      <c r="D1353" s="95">
        <v>0</v>
      </c>
      <c r="E1353" s="95">
        <v>27319.9057090282</v>
      </c>
      <c r="F1353" s="95">
        <v>17904.1347844601</v>
      </c>
      <c r="G1353" s="95">
        <v>1163.12345305085</v>
      </c>
      <c r="H1353" s="95">
        <v>1062.4787760972999</v>
      </c>
      <c r="I1353" s="95">
        <v>174.191117888317</v>
      </c>
      <c r="J1353" s="95">
        <v>23085.768634557699</v>
      </c>
      <c r="K1353" s="95">
        <v>5746.3506624102602</v>
      </c>
      <c r="L1353" s="95">
        <v>21919.740855217002</v>
      </c>
      <c r="M1353" s="95">
        <v>34607.079465866103</v>
      </c>
      <c r="N1353" s="95">
        <v>12837.410583376901</v>
      </c>
      <c r="O1353" s="95">
        <v>30001.733430862401</v>
      </c>
      <c r="P1353" s="95">
        <v>0</v>
      </c>
      <c r="Q1353" s="95">
        <v>4903.6995754241898</v>
      </c>
      <c r="R1353" s="95">
        <v>1504.9369951486599</v>
      </c>
      <c r="S1353" s="95">
        <v>0</v>
      </c>
      <c r="T1353" s="95">
        <v>748.03926900774195</v>
      </c>
      <c r="U1353" s="95">
        <v>29107.277832269701</v>
      </c>
      <c r="V1353" s="95">
        <v>4290036.9050903302</v>
      </c>
      <c r="W1353" s="95">
        <v>314.67710638046299</v>
      </c>
      <c r="X1353" s="95">
        <v>2229623.32629395</v>
      </c>
      <c r="Y1353" s="95">
        <v>1292319.65684509</v>
      </c>
      <c r="Z1353" s="95">
        <v>246711.28682136501</v>
      </c>
      <c r="AA1353" s="95">
        <v>140883.55844116199</v>
      </c>
      <c r="AB1353" s="95">
        <v>23796.980464458498</v>
      </c>
      <c r="AC1353" s="95">
        <v>8458040.0567627009</v>
      </c>
      <c r="AD1353" s="95">
        <v>1063415.52403259</v>
      </c>
      <c r="AE1353" s="95">
        <v>951442.03930664097</v>
      </c>
      <c r="AF1353" s="95">
        <v>1830969.00819397</v>
      </c>
      <c r="AG1353" s="95">
        <v>1727502.00331116</v>
      </c>
      <c r="AH1353" s="95">
        <v>1402421.33181763</v>
      </c>
      <c r="AI1353" s="95">
        <v>0</v>
      </c>
      <c r="AJ1353" s="95">
        <v>603024.21061706496</v>
      </c>
      <c r="AK1353" s="95">
        <v>260036.99050331101</v>
      </c>
      <c r="AL1353" s="95">
        <v>0</v>
      </c>
      <c r="AM1353" s="95">
        <v>123921.373784065</v>
      </c>
      <c r="AN1353" s="95">
        <v>9655795.68505859</v>
      </c>
      <c r="AO1353" s="95">
        <v>33582998.945800804</v>
      </c>
      <c r="AP1353" s="95">
        <v>2845.4402530789398</v>
      </c>
      <c r="AQ1353" s="95">
        <v>16327766.1359863</v>
      </c>
      <c r="AR1353" s="95">
        <v>9466814.3684081994</v>
      </c>
      <c r="AS1353" s="95">
        <v>1695502.8780670201</v>
      </c>
      <c r="AT1353" s="95">
        <v>989650.20515441895</v>
      </c>
      <c r="AU1353" s="95">
        <v>163624.98938941999</v>
      </c>
      <c r="AV1353" s="95">
        <v>23644441.551757801</v>
      </c>
      <c r="AW1353" s="95">
        <v>2727348.7545166002</v>
      </c>
      <c r="AX1353" s="95">
        <v>7941321.7401733398</v>
      </c>
      <c r="AY1353" s="95">
        <v>14287360.560424799</v>
      </c>
      <c r="AZ1353" s="95">
        <v>12385062.5397949</v>
      </c>
      <c r="BA1353" s="95">
        <v>10830877.588378901</v>
      </c>
      <c r="BB1353" s="95">
        <v>0</v>
      </c>
      <c r="BC1353" s="95">
        <v>4488611.6548461895</v>
      </c>
      <c r="BD1353" s="95">
        <v>1807569.94937134</v>
      </c>
      <c r="BE1353" s="95">
        <v>0</v>
      </c>
      <c r="BF1353" s="95">
        <v>877688.82083129894</v>
      </c>
      <c r="BG1353" s="95">
        <v>26771103.925048798</v>
      </c>
      <c r="BH1353" s="95">
        <v>8517065.8011474591</v>
      </c>
      <c r="BI1353" s="95">
        <v>324.49333742260899</v>
      </c>
      <c r="BJ1353" s="95">
        <v>5427412.8987426804</v>
      </c>
      <c r="BK1353" s="95">
        <v>3471861.56713867</v>
      </c>
      <c r="BL1353" s="95">
        <v>0</v>
      </c>
      <c r="BM1353" s="95">
        <v>77834.167758941694</v>
      </c>
      <c r="BN1353" s="95">
        <v>0</v>
      </c>
      <c r="BO1353" s="95">
        <v>0</v>
      </c>
      <c r="BP1353" s="95">
        <v>0</v>
      </c>
      <c r="BQ1353" s="95">
        <v>0</v>
      </c>
      <c r="BR1353" s="95">
        <v>4875504.2711181603</v>
      </c>
      <c r="BS1353" s="95">
        <v>4948900.4515380897</v>
      </c>
      <c r="BT1353" s="95">
        <v>2111167.18890381</v>
      </c>
      <c r="BU1353" s="95">
        <v>0</v>
      </c>
      <c r="BV1353" s="95">
        <v>2019047.0789184601</v>
      </c>
      <c r="BW1353" s="95">
        <v>210184.294374466</v>
      </c>
      <c r="BX1353" s="95">
        <v>0</v>
      </c>
      <c r="BY1353" s="95">
        <v>0</v>
      </c>
      <c r="BZ1353" s="95">
        <v>0</v>
      </c>
      <c r="CA1353" s="95">
        <v>100014.58496284499</v>
      </c>
      <c r="CB1353" s="95">
        <v>6526618.7297973596</v>
      </c>
      <c r="CC1353" s="95">
        <v>49998027.1962891</v>
      </c>
      <c r="CD1353" s="95">
        <v>13938445.0394287</v>
      </c>
      <c r="CE1353" s="95">
        <v>2226.40059709549</v>
      </c>
      <c r="CF1353" s="95">
        <v>387128.25247955299</v>
      </c>
      <c r="CG1353" s="95">
        <v>2690130.3888854999</v>
      </c>
      <c r="CH1353" s="95">
        <v>0</v>
      </c>
      <c r="CI1353" s="95">
        <v>102247.10377883899</v>
      </c>
      <c r="CJ1353" s="95">
        <v>6916563.6337280301</v>
      </c>
      <c r="CK1353" s="95">
        <v>52705333.520996101</v>
      </c>
      <c r="CL1353" s="95">
        <v>14145823.4833984</v>
      </c>
      <c r="CM1353" s="160">
        <v>131169.67874527001</v>
      </c>
      <c r="CN1353" s="160">
        <v>16519031.290771499</v>
      </c>
      <c r="CO1353" s="160">
        <v>79367714.769531295</v>
      </c>
      <c r="CP1353" s="95">
        <v>14145823.4833984</v>
      </c>
      <c r="CQ1353" s="95">
        <v>0</v>
      </c>
      <c r="CR1353" s="95">
        <v>0</v>
      </c>
      <c r="CS1353" s="95">
        <v>0</v>
      </c>
      <c r="CT1353" s="95">
        <v>0</v>
      </c>
      <c r="CU1353" s="161">
        <v>6913746.9822769128</v>
      </c>
      <c r="CV1353" s="161">
        <v>52688157.585174598</v>
      </c>
    </row>
    <row r="1354" spans="1:100" x14ac:dyDescent="0.2">
      <c r="A1354" s="94" t="s">
        <v>71</v>
      </c>
      <c r="B1354" s="96">
        <v>39142</v>
      </c>
      <c r="C1354" s="95">
        <v>74335.948428154006</v>
      </c>
      <c r="D1354" s="95">
        <v>0</v>
      </c>
      <c r="E1354" s="95">
        <v>26544.930585622798</v>
      </c>
      <c r="F1354" s="95">
        <v>17590.459068536798</v>
      </c>
      <c r="G1354" s="95">
        <v>1267.04579259455</v>
      </c>
      <c r="H1354" s="95">
        <v>953.08372828364395</v>
      </c>
      <c r="I1354" s="95">
        <v>155.31193256564401</v>
      </c>
      <c r="J1354" s="95">
        <v>24782.341761350599</v>
      </c>
      <c r="K1354" s="95">
        <v>4689.0768357515299</v>
      </c>
      <c r="L1354" s="95">
        <v>21266.102060794801</v>
      </c>
      <c r="M1354" s="95">
        <v>34853.966073036201</v>
      </c>
      <c r="N1354" s="95">
        <v>12804.8835891485</v>
      </c>
      <c r="O1354" s="95">
        <v>30941.675922393799</v>
      </c>
      <c r="P1354" s="95">
        <v>0</v>
      </c>
      <c r="Q1354" s="95">
        <v>4845.5496487021401</v>
      </c>
      <c r="R1354" s="95">
        <v>1564.95591118932</v>
      </c>
      <c r="S1354" s="95">
        <v>0</v>
      </c>
      <c r="T1354" s="95">
        <v>707.192759715021</v>
      </c>
      <c r="U1354" s="95">
        <v>29557.145226001699</v>
      </c>
      <c r="V1354" s="95">
        <v>4370320.5449218797</v>
      </c>
      <c r="W1354" s="95">
        <v>235.50967844948201</v>
      </c>
      <c r="X1354" s="95">
        <v>2156859.1145629901</v>
      </c>
      <c r="Y1354" s="95">
        <v>1273970.12182617</v>
      </c>
      <c r="Z1354" s="95">
        <v>256623.65636444101</v>
      </c>
      <c r="AA1354" s="95">
        <v>124465.836833954</v>
      </c>
      <c r="AB1354" s="95">
        <v>20421.671079397202</v>
      </c>
      <c r="AC1354" s="95">
        <v>8927306.1057128906</v>
      </c>
      <c r="AD1354" s="95">
        <v>796652.40709686303</v>
      </c>
      <c r="AE1354" s="95">
        <v>907421.87362670898</v>
      </c>
      <c r="AF1354" s="95">
        <v>1832642.6156311</v>
      </c>
      <c r="AG1354" s="95">
        <v>1719940.2339782701</v>
      </c>
      <c r="AH1354" s="95">
        <v>1460126.3445129399</v>
      </c>
      <c r="AI1354" s="95">
        <v>0</v>
      </c>
      <c r="AJ1354" s="95">
        <v>606276.00029754604</v>
      </c>
      <c r="AK1354" s="95">
        <v>266645.09310531599</v>
      </c>
      <c r="AL1354" s="95">
        <v>0</v>
      </c>
      <c r="AM1354" s="95">
        <v>117242.869691849</v>
      </c>
      <c r="AN1354" s="95">
        <v>9759888.0003662091</v>
      </c>
      <c r="AO1354" s="95">
        <v>34488379.682128899</v>
      </c>
      <c r="AP1354" s="95">
        <v>2319.13034465909</v>
      </c>
      <c r="AQ1354" s="95">
        <v>15858217</v>
      </c>
      <c r="AR1354" s="95">
        <v>9254674.0075683594</v>
      </c>
      <c r="AS1354" s="95">
        <v>1813396.4523467999</v>
      </c>
      <c r="AT1354" s="95">
        <v>879879.41585540795</v>
      </c>
      <c r="AU1354" s="95">
        <v>141722.48870658901</v>
      </c>
      <c r="AV1354" s="95">
        <v>25350974.197509799</v>
      </c>
      <c r="AW1354" s="95">
        <v>2071289.86233521</v>
      </c>
      <c r="AX1354" s="95">
        <v>7681978.2848510696</v>
      </c>
      <c r="AY1354" s="95">
        <v>14391843.8410645</v>
      </c>
      <c r="AZ1354" s="95">
        <v>12387495.6080322</v>
      </c>
      <c r="BA1354" s="95">
        <v>11322886.206176801</v>
      </c>
      <c r="BB1354" s="95">
        <v>0</v>
      </c>
      <c r="BC1354" s="95">
        <v>4527821.5239257803</v>
      </c>
      <c r="BD1354" s="95">
        <v>1852521.12203979</v>
      </c>
      <c r="BE1354" s="95">
        <v>0</v>
      </c>
      <c r="BF1354" s="95">
        <v>829662.19458007801</v>
      </c>
      <c r="BG1354" s="95">
        <v>27479651.895752002</v>
      </c>
      <c r="BH1354" s="95">
        <v>8870419.1468505897</v>
      </c>
      <c r="BI1354" s="95">
        <v>262.68092680349901</v>
      </c>
      <c r="BJ1354" s="95">
        <v>5308327.7313842801</v>
      </c>
      <c r="BK1354" s="95">
        <v>3424211.6278991699</v>
      </c>
      <c r="BL1354" s="95">
        <v>0</v>
      </c>
      <c r="BM1354" s="95">
        <v>79134.319922447205</v>
      </c>
      <c r="BN1354" s="95">
        <v>0</v>
      </c>
      <c r="BO1354" s="95">
        <v>0</v>
      </c>
      <c r="BP1354" s="95">
        <v>0</v>
      </c>
      <c r="BQ1354" s="95">
        <v>0</v>
      </c>
      <c r="BR1354" s="95">
        <v>4960782.5842285203</v>
      </c>
      <c r="BS1354" s="95">
        <v>4953689.8222656297</v>
      </c>
      <c r="BT1354" s="95">
        <v>2204960.5307006799</v>
      </c>
      <c r="BU1354" s="95">
        <v>0</v>
      </c>
      <c r="BV1354" s="95">
        <v>2029271.8589325</v>
      </c>
      <c r="BW1354" s="95">
        <v>214498.34908676101</v>
      </c>
      <c r="BX1354" s="95">
        <v>0</v>
      </c>
      <c r="BY1354" s="95">
        <v>0</v>
      </c>
      <c r="BZ1354" s="95">
        <v>0</v>
      </c>
      <c r="CA1354" s="95">
        <v>100923.137613297</v>
      </c>
      <c r="CB1354" s="95">
        <v>6534972.4902954102</v>
      </c>
      <c r="CC1354" s="95">
        <v>50404358.330566399</v>
      </c>
      <c r="CD1354" s="95">
        <v>14180360.596679701</v>
      </c>
      <c r="CE1354" s="95">
        <v>2224.0801282226998</v>
      </c>
      <c r="CF1354" s="95">
        <v>383314.44565963699</v>
      </c>
      <c r="CG1354" s="95">
        <v>2680703.0428772001</v>
      </c>
      <c r="CH1354" s="95">
        <v>0</v>
      </c>
      <c r="CI1354" s="95">
        <v>103147.974811554</v>
      </c>
      <c r="CJ1354" s="95">
        <v>6918461.0914306603</v>
      </c>
      <c r="CK1354" s="95">
        <v>53090160.634765603</v>
      </c>
      <c r="CL1354" s="95">
        <v>14395888.630981401</v>
      </c>
      <c r="CM1354" s="160">
        <v>132444.99940109299</v>
      </c>
      <c r="CN1354" s="160">
        <v>16704520.2775879</v>
      </c>
      <c r="CO1354" s="160">
        <v>80617938.833984405</v>
      </c>
      <c r="CP1354" s="95">
        <v>14395888.630981401</v>
      </c>
      <c r="CQ1354" s="95">
        <v>0</v>
      </c>
      <c r="CR1354" s="95">
        <v>0</v>
      </c>
      <c r="CS1354" s="95">
        <v>0</v>
      </c>
      <c r="CT1354" s="95">
        <v>0</v>
      </c>
      <c r="CU1354" s="161">
        <v>6918286.9359550476</v>
      </c>
      <c r="CV1354" s="161">
        <v>53085061.373443596</v>
      </c>
    </row>
    <row r="1355" spans="1:100" x14ac:dyDescent="0.2">
      <c r="A1355" s="94" t="s">
        <v>71</v>
      </c>
      <c r="B1355" s="96">
        <v>39234</v>
      </c>
      <c r="C1355" s="95">
        <v>76174.31524086</v>
      </c>
      <c r="D1355" s="95">
        <v>0</v>
      </c>
      <c r="E1355" s="95">
        <v>25502.189012289</v>
      </c>
      <c r="F1355" s="95">
        <v>17302.347064971898</v>
      </c>
      <c r="G1355" s="95">
        <v>1378.81996758282</v>
      </c>
      <c r="H1355" s="95">
        <v>864.38159792870294</v>
      </c>
      <c r="I1355" s="95">
        <v>139.58309917338201</v>
      </c>
      <c r="J1355" s="95">
        <v>26408.462913036299</v>
      </c>
      <c r="K1355" s="95">
        <v>3888.5660667121401</v>
      </c>
      <c r="L1355" s="95">
        <v>21253.541862964601</v>
      </c>
      <c r="M1355" s="95">
        <v>35108.237067699403</v>
      </c>
      <c r="N1355" s="95">
        <v>12781.533280015001</v>
      </c>
      <c r="O1355" s="95">
        <v>31561.777871370301</v>
      </c>
      <c r="P1355" s="95">
        <v>0</v>
      </c>
      <c r="Q1355" s="95">
        <v>4867.9772619009</v>
      </c>
      <c r="R1355" s="95">
        <v>1602.6969468295599</v>
      </c>
      <c r="S1355" s="95">
        <v>0</v>
      </c>
      <c r="T1355" s="95">
        <v>693.401530832052</v>
      </c>
      <c r="U1355" s="95">
        <v>30090.9334487915</v>
      </c>
      <c r="V1355" s="95">
        <v>4481046.6176147498</v>
      </c>
      <c r="W1355" s="95">
        <v>411.436792325228</v>
      </c>
      <c r="X1355" s="95">
        <v>2068986.4508056601</v>
      </c>
      <c r="Y1355" s="95">
        <v>1234101.00596619</v>
      </c>
      <c r="Z1355" s="95">
        <v>270700.00630188</v>
      </c>
      <c r="AA1355" s="95">
        <v>111199.920670509</v>
      </c>
      <c r="AB1355" s="95">
        <v>17929.662091255199</v>
      </c>
      <c r="AC1355" s="95">
        <v>9383902.5479736291</v>
      </c>
      <c r="AD1355" s="95">
        <v>613224.18721008301</v>
      </c>
      <c r="AE1355" s="95">
        <v>900481.95640564</v>
      </c>
      <c r="AF1355" s="95">
        <v>1846585.36180115</v>
      </c>
      <c r="AG1355" s="95">
        <v>1706515.7404632601</v>
      </c>
      <c r="AH1355" s="95">
        <v>1475619.9587707501</v>
      </c>
      <c r="AI1355" s="95">
        <v>0</v>
      </c>
      <c r="AJ1355" s="95">
        <v>607819.32035064697</v>
      </c>
      <c r="AK1355" s="95">
        <v>270145.81487655599</v>
      </c>
      <c r="AL1355" s="95">
        <v>0</v>
      </c>
      <c r="AM1355" s="95">
        <v>111887.380913734</v>
      </c>
      <c r="AN1355" s="95">
        <v>9943929.9920654297</v>
      </c>
      <c r="AO1355" s="95">
        <v>35678975.434570298</v>
      </c>
      <c r="AP1355" s="95">
        <v>3370.40444526076</v>
      </c>
      <c r="AQ1355" s="95">
        <v>15324983.525512701</v>
      </c>
      <c r="AR1355" s="95">
        <v>9059896.2209472694</v>
      </c>
      <c r="AS1355" s="95">
        <v>1902400.9284820601</v>
      </c>
      <c r="AT1355" s="95">
        <v>792963.68201446498</v>
      </c>
      <c r="AU1355" s="95">
        <v>124971.696516037</v>
      </c>
      <c r="AV1355" s="95">
        <v>26762332.215332001</v>
      </c>
      <c r="AW1355" s="95">
        <v>1607005.2091216999</v>
      </c>
      <c r="AX1355" s="95">
        <v>7701012.25427246</v>
      </c>
      <c r="AY1355" s="95">
        <v>14712536.7033691</v>
      </c>
      <c r="AZ1355" s="95">
        <v>12388487.5936279</v>
      </c>
      <c r="BA1355" s="95">
        <v>11543179.3271484</v>
      </c>
      <c r="BB1355" s="95">
        <v>0</v>
      </c>
      <c r="BC1355" s="95">
        <v>4576870.2995605497</v>
      </c>
      <c r="BD1355" s="95">
        <v>1888848.89282227</v>
      </c>
      <c r="BE1355" s="95">
        <v>0</v>
      </c>
      <c r="BF1355" s="95">
        <v>804381.79270935105</v>
      </c>
      <c r="BG1355" s="95">
        <v>28297802.427246101</v>
      </c>
      <c r="BH1355" s="95">
        <v>9157642.1503906306</v>
      </c>
      <c r="BI1355" s="95">
        <v>257.53742585331202</v>
      </c>
      <c r="BJ1355" s="95">
        <v>5174588.6082153302</v>
      </c>
      <c r="BK1355" s="95">
        <v>3353304.6465454102</v>
      </c>
      <c r="BL1355" s="95">
        <v>0</v>
      </c>
      <c r="BM1355" s="95">
        <v>73904.377839088396</v>
      </c>
      <c r="BN1355" s="95">
        <v>0</v>
      </c>
      <c r="BO1355" s="95">
        <v>0</v>
      </c>
      <c r="BP1355" s="95">
        <v>0</v>
      </c>
      <c r="BQ1355" s="95">
        <v>0</v>
      </c>
      <c r="BR1355" s="95">
        <v>5035566.7719116202</v>
      </c>
      <c r="BS1355" s="95">
        <v>4971845.3472290002</v>
      </c>
      <c r="BT1355" s="95">
        <v>2250483.6235656701</v>
      </c>
      <c r="BU1355" s="95">
        <v>0</v>
      </c>
      <c r="BV1355" s="95">
        <v>2062018.2198333701</v>
      </c>
      <c r="BW1355" s="95">
        <v>219136.05445861799</v>
      </c>
      <c r="BX1355" s="95">
        <v>0</v>
      </c>
      <c r="BY1355" s="95">
        <v>0</v>
      </c>
      <c r="BZ1355" s="95">
        <v>0</v>
      </c>
      <c r="CA1355" s="95">
        <v>101838.885219574</v>
      </c>
      <c r="CB1355" s="95">
        <v>6563912.7980346698</v>
      </c>
      <c r="CC1355" s="95">
        <v>51086205.551269501</v>
      </c>
      <c r="CD1355" s="95">
        <v>14310548.3898926</v>
      </c>
      <c r="CE1355" s="95">
        <v>2245.6700778603599</v>
      </c>
      <c r="CF1355" s="95">
        <v>381336.27069473302</v>
      </c>
      <c r="CG1355" s="95">
        <v>2695734.0029296898</v>
      </c>
      <c r="CH1355" s="95">
        <v>0</v>
      </c>
      <c r="CI1355" s="95">
        <v>104089.30820083601</v>
      </c>
      <c r="CJ1355" s="95">
        <v>6946992.4999389602</v>
      </c>
      <c r="CK1355" s="95">
        <v>53809362.198242202</v>
      </c>
      <c r="CL1355" s="95">
        <v>14530794.1368408</v>
      </c>
      <c r="CM1355" s="160">
        <v>133955.23795700099</v>
      </c>
      <c r="CN1355" s="160">
        <v>16915515.957519501</v>
      </c>
      <c r="CO1355" s="160">
        <v>82107007.9921875</v>
      </c>
      <c r="CP1355" s="95">
        <v>14530794.1368408</v>
      </c>
      <c r="CQ1355" s="95">
        <v>0</v>
      </c>
      <c r="CR1355" s="95">
        <v>0</v>
      </c>
      <c r="CS1355" s="95">
        <v>0</v>
      </c>
      <c r="CT1355" s="95">
        <v>0</v>
      </c>
      <c r="CU1355" s="161">
        <v>6945249.0687294025</v>
      </c>
      <c r="CV1355" s="161">
        <v>53781939.554199189</v>
      </c>
    </row>
    <row r="1356" spans="1:100" x14ac:dyDescent="0.2">
      <c r="A1356" s="94" t="s">
        <v>71</v>
      </c>
      <c r="B1356" s="96">
        <v>39326</v>
      </c>
      <c r="C1356" s="95">
        <v>78100.173628807097</v>
      </c>
      <c r="D1356" s="95">
        <v>0</v>
      </c>
      <c r="E1356" s="95">
        <v>25138.045601844799</v>
      </c>
      <c r="F1356" s="95">
        <v>17286.981323242198</v>
      </c>
      <c r="G1356" s="95">
        <v>1497.62155145407</v>
      </c>
      <c r="H1356" s="95">
        <v>782.60804826021194</v>
      </c>
      <c r="I1356" s="95">
        <v>129.073169864714</v>
      </c>
      <c r="J1356" s="95">
        <v>27442.884829998002</v>
      </c>
      <c r="K1356" s="95">
        <v>3266.7297155559099</v>
      </c>
      <c r="L1356" s="95">
        <v>20918.845479250002</v>
      </c>
      <c r="M1356" s="95">
        <v>35359.634886741602</v>
      </c>
      <c r="N1356" s="95">
        <v>12791.7043675184</v>
      </c>
      <c r="O1356" s="95">
        <v>32448.2135214806</v>
      </c>
      <c r="P1356" s="95">
        <v>0</v>
      </c>
      <c r="Q1356" s="95">
        <v>4936.8651313781702</v>
      </c>
      <c r="R1356" s="95">
        <v>1661.8246552348101</v>
      </c>
      <c r="S1356" s="95">
        <v>0</v>
      </c>
      <c r="T1356" s="95">
        <v>649.72321667522203</v>
      </c>
      <c r="U1356" s="95">
        <v>30611.512194156599</v>
      </c>
      <c r="V1356" s="95">
        <v>4578609.2346191397</v>
      </c>
      <c r="W1356" s="95">
        <v>364.31818548217399</v>
      </c>
      <c r="X1356" s="95">
        <v>2014891.3718109101</v>
      </c>
      <c r="Y1356" s="95">
        <v>1216631.6166381801</v>
      </c>
      <c r="Z1356" s="95">
        <v>288329.38924026501</v>
      </c>
      <c r="AA1356" s="95">
        <v>99968.441589355498</v>
      </c>
      <c r="AB1356" s="95">
        <v>16363.3669891357</v>
      </c>
      <c r="AC1356" s="95">
        <v>9628949.9986572303</v>
      </c>
      <c r="AD1356" s="95">
        <v>524465.74454498303</v>
      </c>
      <c r="AE1356" s="95">
        <v>879713.21076965297</v>
      </c>
      <c r="AF1356" s="95">
        <v>1848637.1579895001</v>
      </c>
      <c r="AG1356" s="95">
        <v>1704307.1779479999</v>
      </c>
      <c r="AH1356" s="95">
        <v>1517287.3440094001</v>
      </c>
      <c r="AI1356" s="95">
        <v>0</v>
      </c>
      <c r="AJ1356" s="95">
        <v>625349.14053344703</v>
      </c>
      <c r="AK1356" s="95">
        <v>281931.41615295399</v>
      </c>
      <c r="AL1356" s="95">
        <v>0</v>
      </c>
      <c r="AM1356" s="95">
        <v>103215.732806206</v>
      </c>
      <c r="AN1356" s="95">
        <v>10077524.811401401</v>
      </c>
      <c r="AO1356" s="95">
        <v>36740369.888671897</v>
      </c>
      <c r="AP1356" s="95">
        <v>3004.7068776190299</v>
      </c>
      <c r="AQ1356" s="95">
        <v>15102305.1939697</v>
      </c>
      <c r="AR1356" s="95">
        <v>9120944.5594482403</v>
      </c>
      <c r="AS1356" s="95">
        <v>2030570.9076995801</v>
      </c>
      <c r="AT1356" s="95">
        <v>716470.46362304699</v>
      </c>
      <c r="AU1356" s="95">
        <v>114269.157857895</v>
      </c>
      <c r="AV1356" s="95">
        <v>27874391.135009799</v>
      </c>
      <c r="AW1356" s="95">
        <v>1376808.13061523</v>
      </c>
      <c r="AX1356" s="95">
        <v>7623995.0952758798</v>
      </c>
      <c r="AY1356" s="95">
        <v>14759977.2977295</v>
      </c>
      <c r="AZ1356" s="95">
        <v>12482273.0625</v>
      </c>
      <c r="BA1356" s="95">
        <v>12028718.5230713</v>
      </c>
      <c r="BB1356" s="95">
        <v>0</v>
      </c>
      <c r="BC1356" s="95">
        <v>4740050.3745727502</v>
      </c>
      <c r="BD1356" s="95">
        <v>1982721.1469116199</v>
      </c>
      <c r="BE1356" s="95">
        <v>0</v>
      </c>
      <c r="BF1356" s="95">
        <v>749977.89608001697</v>
      </c>
      <c r="BG1356" s="95">
        <v>29042776.5075684</v>
      </c>
      <c r="BH1356" s="95">
        <v>9455846.8316650409</v>
      </c>
      <c r="BI1356" s="95">
        <v>445.679135974497</v>
      </c>
      <c r="BJ1356" s="95">
        <v>5105149.4284057599</v>
      </c>
      <c r="BK1356" s="95">
        <v>3357678.5700988802</v>
      </c>
      <c r="BL1356" s="95">
        <v>0</v>
      </c>
      <c r="BM1356" s="95">
        <v>70299.274174690203</v>
      </c>
      <c r="BN1356" s="95">
        <v>0</v>
      </c>
      <c r="BO1356" s="95">
        <v>0</v>
      </c>
      <c r="BP1356" s="95">
        <v>0</v>
      </c>
      <c r="BQ1356" s="95">
        <v>0</v>
      </c>
      <c r="BR1356" s="95">
        <v>5093317.5191040002</v>
      </c>
      <c r="BS1356" s="95">
        <v>5004671.8734741202</v>
      </c>
      <c r="BT1356" s="95">
        <v>2343572.4636535598</v>
      </c>
      <c r="BU1356" s="95">
        <v>0</v>
      </c>
      <c r="BV1356" s="95">
        <v>2141249.2367248498</v>
      </c>
      <c r="BW1356" s="95">
        <v>227703.736473083</v>
      </c>
      <c r="BX1356" s="95">
        <v>0</v>
      </c>
      <c r="BY1356" s="95">
        <v>0</v>
      </c>
      <c r="BZ1356" s="95">
        <v>0</v>
      </c>
      <c r="CA1356" s="95">
        <v>103090.781076431</v>
      </c>
      <c r="CB1356" s="95">
        <v>6583072.7266845703</v>
      </c>
      <c r="CC1356" s="95">
        <v>51785914.401367202</v>
      </c>
      <c r="CD1356" s="95">
        <v>14576597.2219238</v>
      </c>
      <c r="CE1356" s="95">
        <v>2276.0070888996102</v>
      </c>
      <c r="CF1356" s="95">
        <v>387717.92454528803</v>
      </c>
      <c r="CG1356" s="95">
        <v>2758769.3462829599</v>
      </c>
      <c r="CH1356" s="95">
        <v>0</v>
      </c>
      <c r="CI1356" s="95">
        <v>105355.448762894</v>
      </c>
      <c r="CJ1356" s="95">
        <v>6970606.5764770498</v>
      </c>
      <c r="CK1356" s="95">
        <v>54523225.898925804</v>
      </c>
      <c r="CL1356" s="95">
        <v>14808969.9696045</v>
      </c>
      <c r="CM1356" s="160">
        <v>135721.612045288</v>
      </c>
      <c r="CN1356" s="160">
        <v>17057922.728027299</v>
      </c>
      <c r="CO1356" s="160">
        <v>83546304.813476607</v>
      </c>
      <c r="CP1356" s="95">
        <v>14808969.9696045</v>
      </c>
      <c r="CQ1356" s="95">
        <v>0</v>
      </c>
      <c r="CR1356" s="95">
        <v>0</v>
      </c>
      <c r="CS1356" s="95">
        <v>0</v>
      </c>
      <c r="CT1356" s="95">
        <v>0</v>
      </c>
      <c r="CU1356" s="161">
        <v>6970790.6512298584</v>
      </c>
      <c r="CV1356" s="161">
        <v>54544683.747650161</v>
      </c>
    </row>
    <row r="1357" spans="1:100" x14ac:dyDescent="0.2">
      <c r="A1357" s="94" t="s">
        <v>71</v>
      </c>
      <c r="B1357" s="96">
        <v>39417</v>
      </c>
      <c r="C1357" s="95">
        <v>79821.6954116821</v>
      </c>
      <c r="D1357" s="95">
        <v>0</v>
      </c>
      <c r="E1357" s="95">
        <v>24334.047163724899</v>
      </c>
      <c r="F1357" s="95">
        <v>16978.9813840389</v>
      </c>
      <c r="G1357" s="95">
        <v>1607.8834660053301</v>
      </c>
      <c r="H1357" s="95">
        <v>703.06751263141598</v>
      </c>
      <c r="I1357" s="95">
        <v>110.562540472485</v>
      </c>
      <c r="J1357" s="95">
        <v>28048.346210956599</v>
      </c>
      <c r="K1357" s="95">
        <v>2701.8486165404302</v>
      </c>
      <c r="L1357" s="95">
        <v>20608.015399932901</v>
      </c>
      <c r="M1357" s="95">
        <v>35595.723129749298</v>
      </c>
      <c r="N1357" s="95">
        <v>12778.540137886999</v>
      </c>
      <c r="O1357" s="95">
        <v>33371.707447528803</v>
      </c>
      <c r="P1357" s="95">
        <v>0</v>
      </c>
      <c r="Q1357" s="95">
        <v>4963.6527262330101</v>
      </c>
      <c r="R1357" s="95">
        <v>1737.34492009878</v>
      </c>
      <c r="S1357" s="95">
        <v>0</v>
      </c>
      <c r="T1357" s="95">
        <v>623.92573801428102</v>
      </c>
      <c r="U1357" s="95">
        <v>30972.752172946901</v>
      </c>
      <c r="V1357" s="95">
        <v>4677495.4237670898</v>
      </c>
      <c r="W1357" s="95">
        <v>181.46014056541</v>
      </c>
      <c r="X1357" s="95">
        <v>1960814.32546997</v>
      </c>
      <c r="Y1357" s="95">
        <v>1199788.58828735</v>
      </c>
      <c r="Z1357" s="95">
        <v>308365.88063812302</v>
      </c>
      <c r="AA1357" s="95">
        <v>89943.808497428894</v>
      </c>
      <c r="AB1357" s="95">
        <v>13870.0565459728</v>
      </c>
      <c r="AC1357" s="95">
        <v>9754015.7301025409</v>
      </c>
      <c r="AD1357" s="95">
        <v>386608.96694946301</v>
      </c>
      <c r="AE1357" s="95">
        <v>880762.98328399705</v>
      </c>
      <c r="AF1357" s="95">
        <v>1857232.59042358</v>
      </c>
      <c r="AG1357" s="95">
        <v>1691373.5291442899</v>
      </c>
      <c r="AH1357" s="95">
        <v>1572554.9685821501</v>
      </c>
      <c r="AI1357" s="95">
        <v>0</v>
      </c>
      <c r="AJ1357" s="95">
        <v>635267.16320800805</v>
      </c>
      <c r="AK1357" s="95">
        <v>296277.32052993798</v>
      </c>
      <c r="AL1357" s="95">
        <v>0</v>
      </c>
      <c r="AM1357" s="95">
        <v>97742.325128555298</v>
      </c>
      <c r="AN1357" s="95">
        <v>10239278.317627</v>
      </c>
      <c r="AO1357" s="95">
        <v>37920966.740722701</v>
      </c>
      <c r="AP1357" s="95">
        <v>1713.2211527526399</v>
      </c>
      <c r="AQ1357" s="95">
        <v>14800190.634521499</v>
      </c>
      <c r="AR1357" s="95">
        <v>9064246.8570556603</v>
      </c>
      <c r="AS1357" s="95">
        <v>2203034.2296752902</v>
      </c>
      <c r="AT1357" s="95">
        <v>652183.30580139195</v>
      </c>
      <c r="AU1357" s="95">
        <v>98924.497601509094</v>
      </c>
      <c r="AV1357" s="95">
        <v>28351146.9846191</v>
      </c>
      <c r="AW1357" s="95">
        <v>1033411.64074707</v>
      </c>
      <c r="AX1357" s="95">
        <v>7754166.9951171903</v>
      </c>
      <c r="AY1357" s="95">
        <v>15055133.278808599</v>
      </c>
      <c r="AZ1357" s="95">
        <v>12497695.9293213</v>
      </c>
      <c r="BA1357" s="95">
        <v>12627414.553588901</v>
      </c>
      <c r="BB1357" s="95">
        <v>0</v>
      </c>
      <c r="BC1357" s="95">
        <v>4870864.6081542997</v>
      </c>
      <c r="BD1357" s="95">
        <v>2133797.9476318401</v>
      </c>
      <c r="BE1357" s="95">
        <v>0</v>
      </c>
      <c r="BF1357" s="95">
        <v>712253.12876892101</v>
      </c>
      <c r="BG1357" s="95">
        <v>29693291.894287098</v>
      </c>
      <c r="BH1357" s="95">
        <v>9790460.75390625</v>
      </c>
      <c r="BI1357" s="95">
        <v>133.340649364516</v>
      </c>
      <c r="BJ1357" s="95">
        <v>5035022.0003051804</v>
      </c>
      <c r="BK1357" s="95">
        <v>3338304.3034973098</v>
      </c>
      <c r="BL1357" s="95">
        <v>0</v>
      </c>
      <c r="BM1357" s="95">
        <v>68239.365245819106</v>
      </c>
      <c r="BN1357" s="95">
        <v>0</v>
      </c>
      <c r="BO1357" s="95">
        <v>0</v>
      </c>
      <c r="BP1357" s="95">
        <v>0</v>
      </c>
      <c r="BQ1357" s="95">
        <v>0</v>
      </c>
      <c r="BR1357" s="95">
        <v>5170596.3127441397</v>
      </c>
      <c r="BS1357" s="95">
        <v>5005802.8259887705</v>
      </c>
      <c r="BT1357" s="95">
        <v>2459339.6619873</v>
      </c>
      <c r="BU1357" s="95">
        <v>0</v>
      </c>
      <c r="BV1357" s="95">
        <v>2203824.5527648898</v>
      </c>
      <c r="BW1357" s="95">
        <v>267160.72684478801</v>
      </c>
      <c r="BX1357" s="95">
        <v>0</v>
      </c>
      <c r="BY1357" s="95">
        <v>0</v>
      </c>
      <c r="BZ1357" s="95">
        <v>0</v>
      </c>
      <c r="CA1357" s="95">
        <v>104103.66350460101</v>
      </c>
      <c r="CB1357" s="95">
        <v>6637150.6807251005</v>
      </c>
      <c r="CC1357" s="95">
        <v>52713657.271972701</v>
      </c>
      <c r="CD1357" s="95">
        <v>14834943.449585</v>
      </c>
      <c r="CE1357" s="95">
        <v>2307.7272503375998</v>
      </c>
      <c r="CF1357" s="95">
        <v>397213.54234314</v>
      </c>
      <c r="CG1357" s="95">
        <v>2847754.8104858398</v>
      </c>
      <c r="CH1357" s="95">
        <v>0</v>
      </c>
      <c r="CI1357" s="95">
        <v>106417.84496498101</v>
      </c>
      <c r="CJ1357" s="95">
        <v>7034634.3735961895</v>
      </c>
      <c r="CK1357" s="95">
        <v>55568469.971679702</v>
      </c>
      <c r="CL1357" s="95">
        <v>15100125.6179199</v>
      </c>
      <c r="CM1357" s="160">
        <v>137177.58707618699</v>
      </c>
      <c r="CN1357" s="160">
        <v>17218500.9611816</v>
      </c>
      <c r="CO1357" s="160">
        <v>85185506.379882798</v>
      </c>
      <c r="CP1357" s="95">
        <v>15100125.6179199</v>
      </c>
      <c r="CQ1357" s="95">
        <v>0</v>
      </c>
      <c r="CR1357" s="95">
        <v>0</v>
      </c>
      <c r="CS1357" s="95">
        <v>0</v>
      </c>
      <c r="CT1357" s="95">
        <v>0</v>
      </c>
      <c r="CU1357" s="161">
        <v>7034364.2230682401</v>
      </c>
      <c r="CV1357" s="161">
        <v>55561412.082458541</v>
      </c>
    </row>
    <row r="1358" spans="1:100" x14ac:dyDescent="0.2">
      <c r="A1358" s="94" t="s">
        <v>71</v>
      </c>
      <c r="B1358" s="96">
        <v>39508</v>
      </c>
      <c r="C1358" s="95">
        <v>81658.938643455505</v>
      </c>
      <c r="D1358" s="95">
        <v>0</v>
      </c>
      <c r="E1358" s="95">
        <v>23302.148286342599</v>
      </c>
      <c r="F1358" s="95">
        <v>16765.777802467299</v>
      </c>
      <c r="G1358" s="95">
        <v>1698.97663083673</v>
      </c>
      <c r="H1358" s="95">
        <v>639.09110169857695</v>
      </c>
      <c r="I1358" s="95">
        <v>94.916589177213595</v>
      </c>
      <c r="J1358" s="95">
        <v>29229.7652158737</v>
      </c>
      <c r="K1358" s="95">
        <v>2235.2345801889901</v>
      </c>
      <c r="L1358" s="95">
        <v>20480.687624454498</v>
      </c>
      <c r="M1358" s="95">
        <v>35764.062962532</v>
      </c>
      <c r="N1358" s="95">
        <v>12696.247007489201</v>
      </c>
      <c r="O1358" s="95">
        <v>34116.487463951104</v>
      </c>
      <c r="P1358" s="95">
        <v>0</v>
      </c>
      <c r="Q1358" s="95">
        <v>4973.4795722961398</v>
      </c>
      <c r="R1358" s="95">
        <v>1791.02793653309</v>
      </c>
      <c r="S1358" s="95">
        <v>0</v>
      </c>
      <c r="T1358" s="95">
        <v>608.44167585670903</v>
      </c>
      <c r="U1358" s="95">
        <v>31505.210658550299</v>
      </c>
      <c r="V1358" s="95">
        <v>4746899.05505371</v>
      </c>
      <c r="W1358" s="95">
        <v>82.359161211177707</v>
      </c>
      <c r="X1358" s="95">
        <v>1838462.2493896501</v>
      </c>
      <c r="Y1358" s="95">
        <v>1170282.8571929899</v>
      </c>
      <c r="Z1358" s="95">
        <v>305979.23583221401</v>
      </c>
      <c r="AA1358" s="95">
        <v>79598.336199760393</v>
      </c>
      <c r="AB1358" s="95">
        <v>11190.8904714584</v>
      </c>
      <c r="AC1358" s="95">
        <v>10034503.344848599</v>
      </c>
      <c r="AD1358" s="95">
        <v>298772.78548431402</v>
      </c>
      <c r="AE1358" s="95">
        <v>862892.54154968297</v>
      </c>
      <c r="AF1358" s="95">
        <v>1843237.7500457801</v>
      </c>
      <c r="AG1358" s="95">
        <v>1664765.4079284701</v>
      </c>
      <c r="AH1358" s="95">
        <v>1603319.5371246301</v>
      </c>
      <c r="AI1358" s="95">
        <v>0</v>
      </c>
      <c r="AJ1358" s="95">
        <v>633060.71874237095</v>
      </c>
      <c r="AK1358" s="95">
        <v>295701.30065155</v>
      </c>
      <c r="AL1358" s="95">
        <v>0</v>
      </c>
      <c r="AM1358" s="95">
        <v>92713.502438545198</v>
      </c>
      <c r="AN1358" s="95">
        <v>10348029.302123999</v>
      </c>
      <c r="AO1358" s="95">
        <v>38846145.684082001</v>
      </c>
      <c r="AP1358" s="95">
        <v>790.392826005816</v>
      </c>
      <c r="AQ1358" s="95">
        <v>14074662.1396484</v>
      </c>
      <c r="AR1358" s="95">
        <v>9006734.8538818397</v>
      </c>
      <c r="AS1358" s="95">
        <v>2244908.0591735798</v>
      </c>
      <c r="AT1358" s="95">
        <v>586481.71702575695</v>
      </c>
      <c r="AU1358" s="95">
        <v>81885.106233596802</v>
      </c>
      <c r="AV1358" s="95">
        <v>29730747.855468798</v>
      </c>
      <c r="AW1358" s="95">
        <v>814408.68828582799</v>
      </c>
      <c r="AX1358" s="95">
        <v>7683558.10083008</v>
      </c>
      <c r="AY1358" s="95">
        <v>15113365.614990201</v>
      </c>
      <c r="AZ1358" s="95">
        <v>12436786.1335449</v>
      </c>
      <c r="BA1358" s="95">
        <v>12976549.271606401</v>
      </c>
      <c r="BB1358" s="95">
        <v>0</v>
      </c>
      <c r="BC1358" s="95">
        <v>4906360.1429443397</v>
      </c>
      <c r="BD1358" s="95">
        <v>2140020.99713135</v>
      </c>
      <c r="BE1358" s="95">
        <v>0</v>
      </c>
      <c r="BF1358" s="95">
        <v>689074.84630584705</v>
      </c>
      <c r="BG1358" s="95">
        <v>30462518.926025402</v>
      </c>
      <c r="BH1358" s="95">
        <v>9272361.9368896503</v>
      </c>
      <c r="BI1358" s="95">
        <v>54.731639840640099</v>
      </c>
      <c r="BJ1358" s="95">
        <v>4311876.11474609</v>
      </c>
      <c r="BK1358" s="95">
        <v>2948364.8522644001</v>
      </c>
      <c r="BL1358" s="95">
        <v>0</v>
      </c>
      <c r="BM1358" s="95">
        <v>61064.047147750898</v>
      </c>
      <c r="BN1358" s="95">
        <v>0</v>
      </c>
      <c r="BO1358" s="95">
        <v>0</v>
      </c>
      <c r="BP1358" s="95">
        <v>0</v>
      </c>
      <c r="BQ1358" s="95">
        <v>0</v>
      </c>
      <c r="BR1358" s="95">
        <v>4651525.2133178702</v>
      </c>
      <c r="BS1358" s="95">
        <v>4443160.31359863</v>
      </c>
      <c r="BT1358" s="95">
        <v>2525864.1535949698</v>
      </c>
      <c r="BU1358" s="95">
        <v>0</v>
      </c>
      <c r="BV1358" s="95">
        <v>1967133.44303894</v>
      </c>
      <c r="BW1358" s="95">
        <v>257931.29259872399</v>
      </c>
      <c r="BX1358" s="95">
        <v>0</v>
      </c>
      <c r="BY1358" s="95">
        <v>0</v>
      </c>
      <c r="BZ1358" s="95">
        <v>0</v>
      </c>
      <c r="CA1358" s="95">
        <v>105010.74883556399</v>
      </c>
      <c r="CB1358" s="95">
        <v>6582610.3189697303</v>
      </c>
      <c r="CC1358" s="95">
        <v>52899411.0712891</v>
      </c>
      <c r="CD1358" s="95">
        <v>13581333.0904541</v>
      </c>
      <c r="CE1358" s="95">
        <v>2343.9820719659301</v>
      </c>
      <c r="CF1358" s="95">
        <v>387657.44320678699</v>
      </c>
      <c r="CG1358" s="95">
        <v>2830790.8241882301</v>
      </c>
      <c r="CH1358" s="95">
        <v>0</v>
      </c>
      <c r="CI1358" s="95">
        <v>107355.417627335</v>
      </c>
      <c r="CJ1358" s="95">
        <v>6970643.3688354502</v>
      </c>
      <c r="CK1358" s="95">
        <v>55729926.697265603</v>
      </c>
      <c r="CL1358" s="95">
        <v>13841248.689941401</v>
      </c>
      <c r="CM1358" s="160">
        <v>138548.47072410601</v>
      </c>
      <c r="CN1358" s="160">
        <v>17328105.678222701</v>
      </c>
      <c r="CO1358" s="160">
        <v>86280163.846679702</v>
      </c>
      <c r="CP1358" s="95">
        <v>13841248.689941401</v>
      </c>
      <c r="CQ1358" s="95">
        <v>0</v>
      </c>
      <c r="CR1358" s="95">
        <v>0</v>
      </c>
      <c r="CS1358" s="95">
        <v>0</v>
      </c>
      <c r="CT1358" s="95">
        <v>0</v>
      </c>
      <c r="CU1358" s="161">
        <v>6970267.7621765174</v>
      </c>
      <c r="CV1358" s="161">
        <v>55730201.895477332</v>
      </c>
    </row>
    <row r="1359" spans="1:100" x14ac:dyDescent="0.2">
      <c r="A1359" s="94" t="s">
        <v>71</v>
      </c>
      <c r="B1359" s="96">
        <v>39600</v>
      </c>
      <c r="C1359" s="95">
        <v>82990.404392242403</v>
      </c>
      <c r="D1359" s="95">
        <v>0</v>
      </c>
      <c r="E1359" s="95">
        <v>22313.681668281599</v>
      </c>
      <c r="F1359" s="95">
        <v>16352.426681041699</v>
      </c>
      <c r="G1359" s="95">
        <v>1822.9350146204199</v>
      </c>
      <c r="H1359" s="95">
        <v>555.10744821280196</v>
      </c>
      <c r="I1359" s="95">
        <v>74.906270754523604</v>
      </c>
      <c r="J1359" s="95">
        <v>30260.011186599699</v>
      </c>
      <c r="K1359" s="95">
        <v>1857.40011976659</v>
      </c>
      <c r="L1359" s="95">
        <v>20483.030903101</v>
      </c>
      <c r="M1359" s="95">
        <v>35744.722070217103</v>
      </c>
      <c r="N1359" s="95">
        <v>12608.037994504</v>
      </c>
      <c r="O1359" s="95">
        <v>34608.318083763101</v>
      </c>
      <c r="P1359" s="95">
        <v>0</v>
      </c>
      <c r="Q1359" s="95">
        <v>4991.1948151588404</v>
      </c>
      <c r="R1359" s="95">
        <v>1836.5229921788</v>
      </c>
      <c r="S1359" s="95">
        <v>0</v>
      </c>
      <c r="T1359" s="95">
        <v>602.19243983179297</v>
      </c>
      <c r="U1359" s="95">
        <v>31972.618752956401</v>
      </c>
      <c r="V1359" s="95">
        <v>4823999.9277954102</v>
      </c>
      <c r="W1359" s="95">
        <v>87.384638737887101</v>
      </c>
      <c r="X1359" s="95">
        <v>1774324.4221344001</v>
      </c>
      <c r="Y1359" s="95">
        <v>1152188.82540894</v>
      </c>
      <c r="Z1359" s="95">
        <v>321404.594116211</v>
      </c>
      <c r="AA1359" s="95">
        <v>68499.371269226103</v>
      </c>
      <c r="AB1359" s="95">
        <v>9069.5903980732</v>
      </c>
      <c r="AC1359" s="95">
        <v>10379405.115112299</v>
      </c>
      <c r="AD1359" s="95">
        <v>243321.117799759</v>
      </c>
      <c r="AE1359" s="95">
        <v>863648.15425109898</v>
      </c>
      <c r="AF1359" s="95">
        <v>1839834.6895446801</v>
      </c>
      <c r="AG1359" s="95">
        <v>1654779.0046081501</v>
      </c>
      <c r="AH1359" s="95">
        <v>1628380.20091248</v>
      </c>
      <c r="AI1359" s="95">
        <v>0</v>
      </c>
      <c r="AJ1359" s="95">
        <v>632910.82088470506</v>
      </c>
      <c r="AK1359" s="95">
        <v>298735.05014038098</v>
      </c>
      <c r="AL1359" s="95">
        <v>0</v>
      </c>
      <c r="AM1359" s="95">
        <v>90073.358196258501</v>
      </c>
      <c r="AN1359" s="95">
        <v>10541713.7025146</v>
      </c>
      <c r="AO1359" s="95">
        <v>39830869.8984375</v>
      </c>
      <c r="AP1359" s="95">
        <v>728.500466264784</v>
      </c>
      <c r="AQ1359" s="95">
        <v>13701971.5422363</v>
      </c>
      <c r="AR1359" s="95">
        <v>8920077.1446533203</v>
      </c>
      <c r="AS1359" s="95">
        <v>2368049.0561218299</v>
      </c>
      <c r="AT1359" s="95">
        <v>511843.581954956</v>
      </c>
      <c r="AU1359" s="95">
        <v>67648.404163360596</v>
      </c>
      <c r="AV1359" s="95">
        <v>30995984.443115201</v>
      </c>
      <c r="AW1359" s="95">
        <v>669990.874816895</v>
      </c>
      <c r="AX1359" s="95">
        <v>7775714.8950805701</v>
      </c>
      <c r="AY1359" s="95">
        <v>15238002.2200928</v>
      </c>
      <c r="AZ1359" s="95">
        <v>12465783.506713901</v>
      </c>
      <c r="BA1359" s="95">
        <v>13327134.739502</v>
      </c>
      <c r="BB1359" s="95">
        <v>0</v>
      </c>
      <c r="BC1359" s="95">
        <v>4916011.86755371</v>
      </c>
      <c r="BD1359" s="95">
        <v>2193050.5162658701</v>
      </c>
      <c r="BE1359" s="95">
        <v>0</v>
      </c>
      <c r="BF1359" s="95">
        <v>678898.19493866002</v>
      </c>
      <c r="BG1359" s="95">
        <v>31411267.828125</v>
      </c>
      <c r="BH1359" s="95">
        <v>9523544.24072266</v>
      </c>
      <c r="BI1359" s="95">
        <v>76.670533446595101</v>
      </c>
      <c r="BJ1359" s="95">
        <v>4220769.7631225605</v>
      </c>
      <c r="BK1359" s="95">
        <v>2921442.9238891602</v>
      </c>
      <c r="BL1359" s="95">
        <v>0</v>
      </c>
      <c r="BM1359" s="95">
        <v>53073.452930450403</v>
      </c>
      <c r="BN1359" s="95">
        <v>0</v>
      </c>
      <c r="BO1359" s="95">
        <v>0</v>
      </c>
      <c r="BP1359" s="95">
        <v>0</v>
      </c>
      <c r="BQ1359" s="95">
        <v>0</v>
      </c>
      <c r="BR1359" s="95">
        <v>4654799.2100830097</v>
      </c>
      <c r="BS1359" s="95">
        <v>4459935.2924194299</v>
      </c>
      <c r="BT1359" s="95">
        <v>2595524.47119141</v>
      </c>
      <c r="BU1359" s="95">
        <v>0</v>
      </c>
      <c r="BV1359" s="95">
        <v>2002538.09111023</v>
      </c>
      <c r="BW1359" s="95">
        <v>263386.18008041399</v>
      </c>
      <c r="BX1359" s="95">
        <v>0</v>
      </c>
      <c r="BY1359" s="95">
        <v>0</v>
      </c>
      <c r="BZ1359" s="95">
        <v>0</v>
      </c>
      <c r="CA1359" s="95">
        <v>105390.535866737</v>
      </c>
      <c r="CB1359" s="95">
        <v>6589123.05932617</v>
      </c>
      <c r="CC1359" s="95">
        <v>53460037.489746101</v>
      </c>
      <c r="CD1359" s="95">
        <v>13741765.972168</v>
      </c>
      <c r="CE1359" s="95">
        <v>2376.5204756557901</v>
      </c>
      <c r="CF1359" s="95">
        <v>388734.07956695597</v>
      </c>
      <c r="CG1359" s="95">
        <v>2881325.5422668499</v>
      </c>
      <c r="CH1359" s="95">
        <v>0</v>
      </c>
      <c r="CI1359" s="95">
        <v>107767.284440041</v>
      </c>
      <c r="CJ1359" s="95">
        <v>6974492.9497070303</v>
      </c>
      <c r="CK1359" s="95">
        <v>56323656.979003899</v>
      </c>
      <c r="CL1359" s="95">
        <v>14008376.650024399</v>
      </c>
      <c r="CM1359" s="160">
        <v>139483.735052109</v>
      </c>
      <c r="CN1359" s="160">
        <v>17527496.270019501</v>
      </c>
      <c r="CO1359" s="160">
        <v>87729818.753906295</v>
      </c>
      <c r="CP1359" s="95">
        <v>14008376.650024399</v>
      </c>
      <c r="CQ1359" s="95">
        <v>0</v>
      </c>
      <c r="CR1359" s="95">
        <v>0</v>
      </c>
      <c r="CS1359" s="95">
        <v>0</v>
      </c>
      <c r="CT1359" s="95">
        <v>0</v>
      </c>
      <c r="CU1359" s="161">
        <v>6977857.1388931256</v>
      </c>
      <c r="CV1359" s="161">
        <v>56341363.032012954</v>
      </c>
    </row>
    <row r="1360" spans="1:100" x14ac:dyDescent="0.2">
      <c r="A1360" s="94" t="s">
        <v>71</v>
      </c>
      <c r="B1360" s="96">
        <v>39692</v>
      </c>
      <c r="C1360" s="95">
        <v>84199.547200202898</v>
      </c>
      <c r="D1360" s="95">
        <v>0</v>
      </c>
      <c r="E1360" s="95">
        <v>21385.350856542598</v>
      </c>
      <c r="F1360" s="95">
        <v>15933.6102455854</v>
      </c>
      <c r="G1360" s="95">
        <v>1972.3165125846899</v>
      </c>
      <c r="H1360" s="95">
        <v>462.84743743389799</v>
      </c>
      <c r="I1360" s="95">
        <v>66.001345540396898</v>
      </c>
      <c r="J1360" s="95">
        <v>31061.7830002308</v>
      </c>
      <c r="K1360" s="95">
        <v>1581.6842587441199</v>
      </c>
      <c r="L1360" s="95">
        <v>20007.552773237199</v>
      </c>
      <c r="M1360" s="95">
        <v>35869.866894245097</v>
      </c>
      <c r="N1360" s="95">
        <v>12457.611771583601</v>
      </c>
      <c r="O1360" s="95">
        <v>35135.454984664902</v>
      </c>
      <c r="P1360" s="95">
        <v>0</v>
      </c>
      <c r="Q1360" s="95">
        <v>4905.2014793753597</v>
      </c>
      <c r="R1360" s="95">
        <v>1877.37665784359</v>
      </c>
      <c r="S1360" s="95">
        <v>0</v>
      </c>
      <c r="T1360" s="95">
        <v>605.31768814474299</v>
      </c>
      <c r="U1360" s="95">
        <v>32606.904399871801</v>
      </c>
      <c r="V1360" s="95">
        <v>4939158.9869384803</v>
      </c>
      <c r="W1360" s="95">
        <v>54.948936446569903</v>
      </c>
      <c r="X1360" s="95">
        <v>1692069.47817993</v>
      </c>
      <c r="Y1360" s="95">
        <v>1124565.9180145301</v>
      </c>
      <c r="Z1360" s="95">
        <v>337052.87387466402</v>
      </c>
      <c r="AA1360" s="95">
        <v>58519.025826454199</v>
      </c>
      <c r="AB1360" s="95">
        <v>8115.9512727260599</v>
      </c>
      <c r="AC1360" s="95">
        <v>10551557.817871099</v>
      </c>
      <c r="AD1360" s="95">
        <v>222992.35727119399</v>
      </c>
      <c r="AE1360" s="95">
        <v>855033.11528015102</v>
      </c>
      <c r="AF1360" s="95">
        <v>1850351.5620727499</v>
      </c>
      <c r="AG1360" s="95">
        <v>1635340.97215271</v>
      </c>
      <c r="AH1360" s="95">
        <v>1641925.32569885</v>
      </c>
      <c r="AI1360" s="95">
        <v>0</v>
      </c>
      <c r="AJ1360" s="95">
        <v>637692.160598755</v>
      </c>
      <c r="AK1360" s="95">
        <v>304479.08573532099</v>
      </c>
      <c r="AL1360" s="95">
        <v>0</v>
      </c>
      <c r="AM1360" s="95">
        <v>86865.311337470994</v>
      </c>
      <c r="AN1360" s="95">
        <v>10750952.807373</v>
      </c>
      <c r="AO1360" s="95">
        <v>41179069.135253899</v>
      </c>
      <c r="AP1360" s="95">
        <v>467.39563745260199</v>
      </c>
      <c r="AQ1360" s="95">
        <v>13166988.6485596</v>
      </c>
      <c r="AR1360" s="95">
        <v>8719526.8450927697</v>
      </c>
      <c r="AS1360" s="95">
        <v>2512358.0179138202</v>
      </c>
      <c r="AT1360" s="95">
        <v>446767.53685378999</v>
      </c>
      <c r="AU1360" s="95">
        <v>62589.357898235299</v>
      </c>
      <c r="AV1360" s="95">
        <v>31946398.619628899</v>
      </c>
      <c r="AW1360" s="95">
        <v>614166.015625</v>
      </c>
      <c r="AX1360" s="95">
        <v>7758464.2283325205</v>
      </c>
      <c r="AY1360" s="95">
        <v>15476220.1405029</v>
      </c>
      <c r="AZ1360" s="95">
        <v>12406730.415161099</v>
      </c>
      <c r="BA1360" s="95">
        <v>13569264.435791001</v>
      </c>
      <c r="BB1360" s="95">
        <v>0</v>
      </c>
      <c r="BC1360" s="95">
        <v>5003009.9922485398</v>
      </c>
      <c r="BD1360" s="95">
        <v>2263425.4544372601</v>
      </c>
      <c r="BE1360" s="95">
        <v>0</v>
      </c>
      <c r="BF1360" s="95">
        <v>663788.39221954299</v>
      </c>
      <c r="BG1360" s="95">
        <v>32450393.994628899</v>
      </c>
      <c r="BH1360" s="95">
        <v>9754089.4755859394</v>
      </c>
      <c r="BI1360" s="95">
        <v>82.639656278304798</v>
      </c>
      <c r="BJ1360" s="95">
        <v>4045100.8176574698</v>
      </c>
      <c r="BK1360" s="95">
        <v>2836275.1086120601</v>
      </c>
      <c r="BL1360" s="95">
        <v>0</v>
      </c>
      <c r="BM1360" s="95">
        <v>46028.1274933815</v>
      </c>
      <c r="BN1360" s="95">
        <v>0</v>
      </c>
      <c r="BO1360" s="95">
        <v>0</v>
      </c>
      <c r="BP1360" s="95">
        <v>0</v>
      </c>
      <c r="BQ1360" s="95">
        <v>0</v>
      </c>
      <c r="BR1360" s="95">
        <v>4716569.6979980497</v>
      </c>
      <c r="BS1360" s="95">
        <v>4436655.2973022498</v>
      </c>
      <c r="BT1360" s="95">
        <v>2641662.2326965299</v>
      </c>
      <c r="BU1360" s="95">
        <v>0</v>
      </c>
      <c r="BV1360" s="95">
        <v>2023726.4913940399</v>
      </c>
      <c r="BW1360" s="95">
        <v>268952.45913696301</v>
      </c>
      <c r="BX1360" s="95">
        <v>0</v>
      </c>
      <c r="BY1360" s="95">
        <v>0</v>
      </c>
      <c r="BZ1360" s="95">
        <v>0</v>
      </c>
      <c r="CA1360" s="95">
        <v>105550.32584762599</v>
      </c>
      <c r="CB1360" s="95">
        <v>6624603.74255371</v>
      </c>
      <c r="CC1360" s="95">
        <v>54306033.565917999</v>
      </c>
      <c r="CD1360" s="95">
        <v>13787970.756958</v>
      </c>
      <c r="CE1360" s="95">
        <v>2436.2423407733399</v>
      </c>
      <c r="CF1360" s="95">
        <v>396017.99631881702</v>
      </c>
      <c r="CG1360" s="95">
        <v>2964654.6864624</v>
      </c>
      <c r="CH1360" s="95">
        <v>0</v>
      </c>
      <c r="CI1360" s="95">
        <v>107982.184148788</v>
      </c>
      <c r="CJ1360" s="95">
        <v>7022852.0485839797</v>
      </c>
      <c r="CK1360" s="95">
        <v>57272224.009277299</v>
      </c>
      <c r="CL1360" s="95">
        <v>14060875.8409424</v>
      </c>
      <c r="CM1360" s="160">
        <v>140250.376459122</v>
      </c>
      <c r="CN1360" s="160">
        <v>17769671.145996101</v>
      </c>
      <c r="CO1360" s="160">
        <v>89611687.7421875</v>
      </c>
      <c r="CP1360" s="95">
        <v>14060875.8409424</v>
      </c>
      <c r="CQ1360" s="95">
        <v>0</v>
      </c>
      <c r="CR1360" s="95">
        <v>0</v>
      </c>
      <c r="CS1360" s="95">
        <v>0</v>
      </c>
      <c r="CT1360" s="95">
        <v>0</v>
      </c>
      <c r="CU1360" s="161">
        <v>7020621.7388725271</v>
      </c>
      <c r="CV1360" s="161">
        <v>57270688.252380401</v>
      </c>
    </row>
    <row r="1361" spans="1:100" x14ac:dyDescent="0.2">
      <c r="A1361" s="94" t="s">
        <v>71</v>
      </c>
      <c r="B1361" s="96">
        <v>39783</v>
      </c>
      <c r="C1361" s="95">
        <v>84634.897992134094</v>
      </c>
      <c r="D1361" s="95">
        <v>0</v>
      </c>
      <c r="E1361" s="95">
        <v>20596.953428983699</v>
      </c>
      <c r="F1361" s="95">
        <v>15561.5556651354</v>
      </c>
      <c r="G1361" s="95">
        <v>2070.3436470031702</v>
      </c>
      <c r="H1361" s="95">
        <v>378.14441180601699</v>
      </c>
      <c r="I1361" s="95">
        <v>56.797948695253602</v>
      </c>
      <c r="J1361" s="95">
        <v>31532.699681997299</v>
      </c>
      <c r="K1361" s="95">
        <v>1323.7599600553499</v>
      </c>
      <c r="L1361" s="95">
        <v>19681.246240377401</v>
      </c>
      <c r="M1361" s="95">
        <v>35528.068939208999</v>
      </c>
      <c r="N1361" s="95">
        <v>12278.788550138501</v>
      </c>
      <c r="O1361" s="95">
        <v>35431.495351791396</v>
      </c>
      <c r="P1361" s="95">
        <v>0</v>
      </c>
      <c r="Q1361" s="95">
        <v>4865.7475553751001</v>
      </c>
      <c r="R1361" s="95">
        <v>1907.32924342155</v>
      </c>
      <c r="S1361" s="95">
        <v>0</v>
      </c>
      <c r="T1361" s="95">
        <v>589.15811303257897</v>
      </c>
      <c r="U1361" s="95">
        <v>32985.697439670599</v>
      </c>
      <c r="V1361" s="95">
        <v>4929854.5395507803</v>
      </c>
      <c r="W1361" s="95">
        <v>306.02149764448399</v>
      </c>
      <c r="X1361" s="95">
        <v>1611988.71286011</v>
      </c>
      <c r="Y1361" s="95">
        <v>1085313.4762268099</v>
      </c>
      <c r="Z1361" s="95">
        <v>345749.27020263701</v>
      </c>
      <c r="AA1361" s="95">
        <v>46797.442558765397</v>
      </c>
      <c r="AB1361" s="95">
        <v>6628.6507088542003</v>
      </c>
      <c r="AC1361" s="95">
        <v>10668755.4384766</v>
      </c>
      <c r="AD1361" s="95">
        <v>173554.425624847</v>
      </c>
      <c r="AE1361" s="95">
        <v>821079.96916198696</v>
      </c>
      <c r="AF1361" s="95">
        <v>1826228.5296478299</v>
      </c>
      <c r="AG1361" s="95">
        <v>1613782.7906646701</v>
      </c>
      <c r="AH1361" s="95">
        <v>1654367.69456482</v>
      </c>
      <c r="AI1361" s="95">
        <v>0</v>
      </c>
      <c r="AJ1361" s="95">
        <v>627766.60314178502</v>
      </c>
      <c r="AK1361" s="95">
        <v>305324.11271285999</v>
      </c>
      <c r="AL1361" s="95">
        <v>0</v>
      </c>
      <c r="AM1361" s="95">
        <v>81249.846857070894</v>
      </c>
      <c r="AN1361" s="95">
        <v>10928818.085083</v>
      </c>
      <c r="AO1361" s="95">
        <v>41413227.499511696</v>
      </c>
      <c r="AP1361" s="95">
        <v>2763.4916951656301</v>
      </c>
      <c r="AQ1361" s="95">
        <v>12550164.170776401</v>
      </c>
      <c r="AR1361" s="95">
        <v>8399099.6861572303</v>
      </c>
      <c r="AS1361" s="95">
        <v>2593907.1458129901</v>
      </c>
      <c r="AT1361" s="95">
        <v>361696.51301193202</v>
      </c>
      <c r="AU1361" s="95">
        <v>50726.099393844597</v>
      </c>
      <c r="AV1361" s="95">
        <v>32586972.473144501</v>
      </c>
      <c r="AW1361" s="95">
        <v>490593.35104751599</v>
      </c>
      <c r="AX1361" s="95">
        <v>7573667.4305419903</v>
      </c>
      <c r="AY1361" s="95">
        <v>15379264.7506104</v>
      </c>
      <c r="AZ1361" s="95">
        <v>12304703.260376001</v>
      </c>
      <c r="BA1361" s="95">
        <v>13800793.479003901</v>
      </c>
      <c r="BB1361" s="95">
        <v>0</v>
      </c>
      <c r="BC1361" s="95">
        <v>4941037.5299682599</v>
      </c>
      <c r="BD1361" s="95">
        <v>2299980.9067077599</v>
      </c>
      <c r="BE1361" s="95">
        <v>0</v>
      </c>
      <c r="BF1361" s="95">
        <v>628968.39629364002</v>
      </c>
      <c r="BG1361" s="95">
        <v>33354975.139404301</v>
      </c>
      <c r="BH1361" s="95">
        <v>9919641.4232177697</v>
      </c>
      <c r="BI1361" s="95">
        <v>256.09002326428902</v>
      </c>
      <c r="BJ1361" s="95">
        <v>3903889.9424743699</v>
      </c>
      <c r="BK1361" s="95">
        <v>2744570.3180847201</v>
      </c>
      <c r="BL1361" s="95">
        <v>0</v>
      </c>
      <c r="BM1361" s="95">
        <v>30008.729811191599</v>
      </c>
      <c r="BN1361" s="95">
        <v>0</v>
      </c>
      <c r="BO1361" s="95">
        <v>0</v>
      </c>
      <c r="BP1361" s="95">
        <v>0</v>
      </c>
      <c r="BQ1361" s="95">
        <v>0</v>
      </c>
      <c r="BR1361" s="95">
        <v>4717381.4332885696</v>
      </c>
      <c r="BS1361" s="95">
        <v>4397661.2286987295</v>
      </c>
      <c r="BT1361" s="95">
        <v>2685871.2796020498</v>
      </c>
      <c r="BU1361" s="95">
        <v>0</v>
      </c>
      <c r="BV1361" s="95">
        <v>2016583.6185302699</v>
      </c>
      <c r="BW1361" s="95">
        <v>272622.029815674</v>
      </c>
      <c r="BX1361" s="95">
        <v>0</v>
      </c>
      <c r="BY1361" s="95">
        <v>0</v>
      </c>
      <c r="BZ1361" s="95">
        <v>0</v>
      </c>
      <c r="CA1361" s="95">
        <v>105152.006309509</v>
      </c>
      <c r="CB1361" s="95">
        <v>6544500.7338867197</v>
      </c>
      <c r="CC1361" s="95">
        <v>53971068.847167999</v>
      </c>
      <c r="CD1361" s="95">
        <v>13834827.755248999</v>
      </c>
      <c r="CE1361" s="95">
        <v>2442.48813205957</v>
      </c>
      <c r="CF1361" s="95">
        <v>391055.282371521</v>
      </c>
      <c r="CG1361" s="95">
        <v>2944776.4119567899</v>
      </c>
      <c r="CH1361" s="95">
        <v>0</v>
      </c>
      <c r="CI1361" s="95">
        <v>107599.784471512</v>
      </c>
      <c r="CJ1361" s="95">
        <v>6936622.83984375</v>
      </c>
      <c r="CK1361" s="95">
        <v>56926141.800292999</v>
      </c>
      <c r="CL1361" s="95">
        <v>14107744.159179701</v>
      </c>
      <c r="CM1361" s="160">
        <v>140377.136304855</v>
      </c>
      <c r="CN1361" s="160">
        <v>17847649.907714799</v>
      </c>
      <c r="CO1361" s="160">
        <v>90328601.765625</v>
      </c>
      <c r="CP1361" s="95">
        <v>14107744.159179701</v>
      </c>
      <c r="CQ1361" s="95">
        <v>0</v>
      </c>
      <c r="CR1361" s="95">
        <v>0</v>
      </c>
      <c r="CS1361" s="95">
        <v>0</v>
      </c>
      <c r="CT1361" s="95">
        <v>0</v>
      </c>
      <c r="CU1361" s="161">
        <v>6935556.0162582407</v>
      </c>
      <c r="CV1361" s="161">
        <v>56915845.259124786</v>
      </c>
    </row>
    <row r="1362" spans="1:100" x14ac:dyDescent="0.2">
      <c r="A1362" s="94" t="s">
        <v>71</v>
      </c>
      <c r="B1362" s="96">
        <v>39873</v>
      </c>
      <c r="C1362" s="95">
        <v>85893.2563266754</v>
      </c>
      <c r="D1362" s="95">
        <v>0</v>
      </c>
      <c r="E1362" s="95">
        <v>20023.523155689199</v>
      </c>
      <c r="F1362" s="95">
        <v>15165.5898197889</v>
      </c>
      <c r="G1362" s="95">
        <v>2184.5789680480998</v>
      </c>
      <c r="H1362" s="95">
        <v>298.996508009732</v>
      </c>
      <c r="I1362" s="95">
        <v>47.959807674866198</v>
      </c>
      <c r="J1362" s="95">
        <v>32379.378710269899</v>
      </c>
      <c r="K1362" s="95">
        <v>1064.74570517242</v>
      </c>
      <c r="L1362" s="95">
        <v>19528.0299351215</v>
      </c>
      <c r="M1362" s="95">
        <v>35889.498760700197</v>
      </c>
      <c r="N1362" s="95">
        <v>12171.519003510501</v>
      </c>
      <c r="O1362" s="95">
        <v>36048.168756961801</v>
      </c>
      <c r="P1362" s="95">
        <v>0</v>
      </c>
      <c r="Q1362" s="95">
        <v>4889.5167186260196</v>
      </c>
      <c r="R1362" s="95">
        <v>2002.07034930587</v>
      </c>
      <c r="S1362" s="95">
        <v>0</v>
      </c>
      <c r="T1362" s="95">
        <v>576.70153408497595</v>
      </c>
      <c r="U1362" s="95">
        <v>33446.046764373801</v>
      </c>
      <c r="V1362" s="95">
        <v>4978807.1961059598</v>
      </c>
      <c r="W1362" s="95">
        <v>355.01037042960502</v>
      </c>
      <c r="X1362" s="95">
        <v>1569372.6849517799</v>
      </c>
      <c r="Y1362" s="95">
        <v>1056146.664505</v>
      </c>
      <c r="Z1362" s="95">
        <v>352664.42824554403</v>
      </c>
      <c r="AA1362" s="95">
        <v>37547.084937572501</v>
      </c>
      <c r="AB1362" s="95">
        <v>5471.3910105824498</v>
      </c>
      <c r="AC1362" s="95">
        <v>10936042.8366699</v>
      </c>
      <c r="AD1362" s="95">
        <v>132508.32249641401</v>
      </c>
      <c r="AE1362" s="95">
        <v>811557.91384887695</v>
      </c>
      <c r="AF1362" s="95">
        <v>1838808.12506104</v>
      </c>
      <c r="AG1362" s="95">
        <v>1589593.70785522</v>
      </c>
      <c r="AH1362" s="95">
        <v>1683047.46012878</v>
      </c>
      <c r="AI1362" s="95">
        <v>0</v>
      </c>
      <c r="AJ1362" s="95">
        <v>632509.62594604504</v>
      </c>
      <c r="AK1362" s="95">
        <v>317356.63135147101</v>
      </c>
      <c r="AL1362" s="95">
        <v>0</v>
      </c>
      <c r="AM1362" s="95">
        <v>75985.692868232698</v>
      </c>
      <c r="AN1362" s="95">
        <v>11066588.356445299</v>
      </c>
      <c r="AO1362" s="95">
        <v>42173429.824218802</v>
      </c>
      <c r="AP1362" s="95">
        <v>3159.6668134331699</v>
      </c>
      <c r="AQ1362" s="95">
        <v>12239908.6447754</v>
      </c>
      <c r="AR1362" s="95">
        <v>8212284.0029907199</v>
      </c>
      <c r="AS1362" s="95">
        <v>2667426.0844421401</v>
      </c>
      <c r="AT1362" s="95">
        <v>290816.19573211699</v>
      </c>
      <c r="AU1362" s="95">
        <v>41521.488478660598</v>
      </c>
      <c r="AV1362" s="95">
        <v>33774420.974121101</v>
      </c>
      <c r="AW1362" s="95">
        <v>377894.755233765</v>
      </c>
      <c r="AX1362" s="95">
        <v>7518839.71630859</v>
      </c>
      <c r="AY1362" s="95">
        <v>15677336.2197266</v>
      </c>
      <c r="AZ1362" s="95">
        <v>12170394.0709229</v>
      </c>
      <c r="BA1362" s="95">
        <v>14130595.759643599</v>
      </c>
      <c r="BB1362" s="95">
        <v>0</v>
      </c>
      <c r="BC1362" s="95">
        <v>4988117.5895385696</v>
      </c>
      <c r="BD1362" s="95">
        <v>2379600.2852477999</v>
      </c>
      <c r="BE1362" s="95">
        <v>0</v>
      </c>
      <c r="BF1362" s="95">
        <v>590243.61310577404</v>
      </c>
      <c r="BG1362" s="95">
        <v>34136912.109863304</v>
      </c>
      <c r="BH1362" s="95">
        <v>10052344.064697299</v>
      </c>
      <c r="BI1362" s="95">
        <v>380.00358455255599</v>
      </c>
      <c r="BJ1362" s="95">
        <v>3797525.3971557599</v>
      </c>
      <c r="BK1362" s="95">
        <v>2678326.8524169899</v>
      </c>
      <c r="BL1362" s="95">
        <v>0</v>
      </c>
      <c r="BM1362" s="95">
        <v>33209.168675899498</v>
      </c>
      <c r="BN1362" s="95">
        <v>0</v>
      </c>
      <c r="BO1362" s="95">
        <v>0</v>
      </c>
      <c r="BP1362" s="95">
        <v>0</v>
      </c>
      <c r="BQ1362" s="95">
        <v>0</v>
      </c>
      <c r="BR1362" s="95">
        <v>4728793.1305542002</v>
      </c>
      <c r="BS1362" s="95">
        <v>4336978.4354858398</v>
      </c>
      <c r="BT1362" s="95">
        <v>2749115.3020629901</v>
      </c>
      <c r="BU1362" s="95">
        <v>0</v>
      </c>
      <c r="BV1362" s="95">
        <v>2027759.14601135</v>
      </c>
      <c r="BW1362" s="95">
        <v>280521.69892883301</v>
      </c>
      <c r="BX1362" s="95">
        <v>0</v>
      </c>
      <c r="BY1362" s="95">
        <v>0</v>
      </c>
      <c r="BZ1362" s="95">
        <v>0</v>
      </c>
      <c r="CA1362" s="95">
        <v>105949.69480896</v>
      </c>
      <c r="CB1362" s="95">
        <v>6554918.9000854502</v>
      </c>
      <c r="CC1362" s="95">
        <v>54478944.750488304</v>
      </c>
      <c r="CD1362" s="95">
        <v>13851078.161865201</v>
      </c>
      <c r="CE1362" s="95">
        <v>2493.0405918061701</v>
      </c>
      <c r="CF1362" s="95">
        <v>392119.72118377697</v>
      </c>
      <c r="CG1362" s="95">
        <v>2967455.38421631</v>
      </c>
      <c r="CH1362" s="95">
        <v>0</v>
      </c>
      <c r="CI1362" s="95">
        <v>108441.29183292401</v>
      </c>
      <c r="CJ1362" s="95">
        <v>6946590.9896240197</v>
      </c>
      <c r="CK1362" s="95">
        <v>57439041.415527299</v>
      </c>
      <c r="CL1362" s="95">
        <v>14133068.46875</v>
      </c>
      <c r="CM1362" s="160">
        <v>141567.53482055699</v>
      </c>
      <c r="CN1362" s="160">
        <v>18015041.53125</v>
      </c>
      <c r="CO1362" s="160">
        <v>91557253.224609405</v>
      </c>
      <c r="CP1362" s="95">
        <v>14133068.46875</v>
      </c>
      <c r="CQ1362" s="95">
        <v>0</v>
      </c>
      <c r="CR1362" s="95">
        <v>0</v>
      </c>
      <c r="CS1362" s="95">
        <v>0</v>
      </c>
      <c r="CT1362" s="95">
        <v>0</v>
      </c>
      <c r="CU1362" s="161">
        <v>6947038.621269227</v>
      </c>
      <c r="CV1362" s="161">
        <v>57446400.134704612</v>
      </c>
    </row>
    <row r="1363" spans="1:100" x14ac:dyDescent="0.2">
      <c r="A1363" s="94" t="s">
        <v>71</v>
      </c>
      <c r="B1363" s="96">
        <v>39965</v>
      </c>
      <c r="C1363" s="95">
        <v>86989.418268203706</v>
      </c>
      <c r="D1363" s="95">
        <v>0</v>
      </c>
      <c r="E1363" s="95">
        <v>19271.3439266682</v>
      </c>
      <c r="F1363" s="95">
        <v>14792.5853940248</v>
      </c>
      <c r="G1363" s="95">
        <v>2286.67272797227</v>
      </c>
      <c r="H1363" s="95">
        <v>247.56419907510301</v>
      </c>
      <c r="I1363" s="95">
        <v>37.030943233054103</v>
      </c>
      <c r="J1363" s="95">
        <v>33040.3693599701</v>
      </c>
      <c r="K1363" s="95">
        <v>798.93820207566</v>
      </c>
      <c r="L1363" s="95">
        <v>19714.713111877401</v>
      </c>
      <c r="M1363" s="95">
        <v>35999.280621528596</v>
      </c>
      <c r="N1363" s="95">
        <v>11937.7688943148</v>
      </c>
      <c r="O1363" s="95">
        <v>36597.142650127404</v>
      </c>
      <c r="P1363" s="95">
        <v>0</v>
      </c>
      <c r="Q1363" s="95">
        <v>4936.9914659857805</v>
      </c>
      <c r="R1363" s="95">
        <v>2016.66411595047</v>
      </c>
      <c r="S1363" s="95">
        <v>0</v>
      </c>
      <c r="T1363" s="95">
        <v>572.07152453064896</v>
      </c>
      <c r="U1363" s="95">
        <v>33762.299071788802</v>
      </c>
      <c r="V1363" s="95">
        <v>5032289.3908691397</v>
      </c>
      <c r="W1363" s="95">
        <v>299.34900109842403</v>
      </c>
      <c r="X1363" s="95">
        <v>1499756.9821472201</v>
      </c>
      <c r="Y1363" s="95">
        <v>1029229.2841568</v>
      </c>
      <c r="Z1363" s="95">
        <v>361544.30310821498</v>
      </c>
      <c r="AA1363" s="95">
        <v>30772.909902572599</v>
      </c>
      <c r="AB1363" s="95">
        <v>4075.1234800219499</v>
      </c>
      <c r="AC1363" s="95">
        <v>11123083.908447299</v>
      </c>
      <c r="AD1363" s="95">
        <v>96769.661372184797</v>
      </c>
      <c r="AE1363" s="95">
        <v>800997.11434173596</v>
      </c>
      <c r="AF1363" s="95">
        <v>1840835.58027649</v>
      </c>
      <c r="AG1363" s="95">
        <v>1555941.8276367199</v>
      </c>
      <c r="AH1363" s="95">
        <v>1692401.09184265</v>
      </c>
      <c r="AI1363" s="95">
        <v>0</v>
      </c>
      <c r="AJ1363" s="95">
        <v>649498.51095581101</v>
      </c>
      <c r="AK1363" s="95">
        <v>317185.06909561198</v>
      </c>
      <c r="AL1363" s="95">
        <v>0</v>
      </c>
      <c r="AM1363" s="95">
        <v>74829.042603492693</v>
      </c>
      <c r="AN1363" s="95">
        <v>11231756.791503901</v>
      </c>
      <c r="AO1363" s="95">
        <v>42842529.085449196</v>
      </c>
      <c r="AP1363" s="95">
        <v>2475.49481055141</v>
      </c>
      <c r="AQ1363" s="95">
        <v>11775348.5228271</v>
      </c>
      <c r="AR1363" s="95">
        <v>7987388.1571044903</v>
      </c>
      <c r="AS1363" s="95">
        <v>2735344.6891479502</v>
      </c>
      <c r="AT1363" s="95">
        <v>240632.81238937401</v>
      </c>
      <c r="AU1363" s="95">
        <v>30939.245919466</v>
      </c>
      <c r="AV1363" s="95">
        <v>34590832.6025391</v>
      </c>
      <c r="AW1363" s="95">
        <v>277728.41310882597</v>
      </c>
      <c r="AX1363" s="95">
        <v>7517847.8198242197</v>
      </c>
      <c r="AY1363" s="95">
        <v>15752709.7924805</v>
      </c>
      <c r="AZ1363" s="95">
        <v>11955003.1451416</v>
      </c>
      <c r="BA1363" s="95">
        <v>14314196.1098633</v>
      </c>
      <c r="BB1363" s="95">
        <v>0</v>
      </c>
      <c r="BC1363" s="95">
        <v>5182782.0700683603</v>
      </c>
      <c r="BD1363" s="95">
        <v>2383401.05999756</v>
      </c>
      <c r="BE1363" s="95">
        <v>0</v>
      </c>
      <c r="BF1363" s="95">
        <v>582207.48925018299</v>
      </c>
      <c r="BG1363" s="95">
        <v>34785649.845214799</v>
      </c>
      <c r="BH1363" s="95">
        <v>10221260.9445801</v>
      </c>
      <c r="BI1363" s="95">
        <v>392.76224938035</v>
      </c>
      <c r="BJ1363" s="95">
        <v>3688059.12036133</v>
      </c>
      <c r="BK1363" s="95">
        <v>2608400.7882995601</v>
      </c>
      <c r="BL1363" s="95">
        <v>0</v>
      </c>
      <c r="BM1363" s="95">
        <v>27152.663138151202</v>
      </c>
      <c r="BN1363" s="95">
        <v>0</v>
      </c>
      <c r="BO1363" s="95">
        <v>0</v>
      </c>
      <c r="BP1363" s="95">
        <v>0</v>
      </c>
      <c r="BQ1363" s="95">
        <v>0</v>
      </c>
      <c r="BR1363" s="95">
        <v>4770998.6328125</v>
      </c>
      <c r="BS1363" s="95">
        <v>4249139.0739746103</v>
      </c>
      <c r="BT1363" s="95">
        <v>2786385.9046935998</v>
      </c>
      <c r="BU1363" s="95">
        <v>0</v>
      </c>
      <c r="BV1363" s="95">
        <v>2095634.93321228</v>
      </c>
      <c r="BW1363" s="95">
        <v>278468.57433700602</v>
      </c>
      <c r="BX1363" s="95">
        <v>0</v>
      </c>
      <c r="BY1363" s="95">
        <v>0</v>
      </c>
      <c r="BZ1363" s="95">
        <v>0</v>
      </c>
      <c r="CA1363" s="95">
        <v>106325.6500597</v>
      </c>
      <c r="CB1363" s="95">
        <v>6535111.1085205097</v>
      </c>
      <c r="CC1363" s="95">
        <v>54618087.537109397</v>
      </c>
      <c r="CD1363" s="95">
        <v>13912407.4537354</v>
      </c>
      <c r="CE1363" s="95">
        <v>2526.09955590963</v>
      </c>
      <c r="CF1363" s="95">
        <v>391751.08795165998</v>
      </c>
      <c r="CG1363" s="95">
        <v>2971389.9387206999</v>
      </c>
      <c r="CH1363" s="95">
        <v>0</v>
      </c>
      <c r="CI1363" s="95">
        <v>108850.544939995</v>
      </c>
      <c r="CJ1363" s="95">
        <v>6926238.2708740197</v>
      </c>
      <c r="CK1363" s="95">
        <v>57593313.159179702</v>
      </c>
      <c r="CL1363" s="95">
        <v>14193453.457885699</v>
      </c>
      <c r="CM1363" s="160">
        <v>142288.716247559</v>
      </c>
      <c r="CN1363" s="160">
        <v>18136013.923095699</v>
      </c>
      <c r="CO1363" s="160">
        <v>92450501.940429702</v>
      </c>
      <c r="CP1363" s="95">
        <v>14193453.457885699</v>
      </c>
      <c r="CQ1363" s="95">
        <v>0</v>
      </c>
      <c r="CR1363" s="95">
        <v>0</v>
      </c>
      <c r="CS1363" s="95">
        <v>0</v>
      </c>
      <c r="CT1363" s="95">
        <v>0</v>
      </c>
      <c r="CU1363" s="161">
        <v>6926862.1964721698</v>
      </c>
      <c r="CV1363" s="161">
        <v>57589477.4758301</v>
      </c>
    </row>
    <row r="1364" spans="1:100" x14ac:dyDescent="0.2">
      <c r="A1364" s="94" t="s">
        <v>71</v>
      </c>
      <c r="B1364" s="96">
        <v>40057</v>
      </c>
      <c r="C1364" s="95">
        <v>88070.458422660799</v>
      </c>
      <c r="D1364" s="95">
        <v>0</v>
      </c>
      <c r="E1364" s="95">
        <v>18670.076427459699</v>
      </c>
      <c r="F1364" s="95">
        <v>14410.392074584999</v>
      </c>
      <c r="G1364" s="95">
        <v>2454.5726303756201</v>
      </c>
      <c r="H1364" s="95">
        <v>153.319369358942</v>
      </c>
      <c r="I1364" s="95">
        <v>16.037772566312899</v>
      </c>
      <c r="J1364" s="95">
        <v>33525.103277206399</v>
      </c>
      <c r="K1364" s="95">
        <v>568.94216062128498</v>
      </c>
      <c r="L1364" s="95">
        <v>18956.6145057678</v>
      </c>
      <c r="M1364" s="95">
        <v>36150.069070339203</v>
      </c>
      <c r="N1364" s="95">
        <v>11756.965588331201</v>
      </c>
      <c r="O1364" s="95">
        <v>37152.965365886703</v>
      </c>
      <c r="P1364" s="95">
        <v>0</v>
      </c>
      <c r="Q1364" s="95">
        <v>4991.1568852663004</v>
      </c>
      <c r="R1364" s="95">
        <v>2102.0747283697101</v>
      </c>
      <c r="S1364" s="95">
        <v>0</v>
      </c>
      <c r="T1364" s="95">
        <v>569.36901471763804</v>
      </c>
      <c r="U1364" s="95">
        <v>34098.400671958902</v>
      </c>
      <c r="V1364" s="95">
        <v>5092004.2031860398</v>
      </c>
      <c r="W1364" s="95">
        <v>166.227527951822</v>
      </c>
      <c r="X1364" s="95">
        <v>1449903.8464355499</v>
      </c>
      <c r="Y1364" s="95">
        <v>1007425.1939697301</v>
      </c>
      <c r="Z1364" s="95">
        <v>368093.06476593</v>
      </c>
      <c r="AA1364" s="95">
        <v>20121.854035615899</v>
      </c>
      <c r="AB1364" s="95">
        <v>2085.5787609219601</v>
      </c>
      <c r="AC1364" s="95">
        <v>11312578.578125</v>
      </c>
      <c r="AD1364" s="95">
        <v>69970.981549263</v>
      </c>
      <c r="AE1364" s="95">
        <v>778353.19663238502</v>
      </c>
      <c r="AF1364" s="95">
        <v>1844571.92533875</v>
      </c>
      <c r="AG1364" s="95">
        <v>1541990.9673767099</v>
      </c>
      <c r="AH1364" s="95">
        <v>1701464.83734131</v>
      </c>
      <c r="AI1364" s="95">
        <v>0</v>
      </c>
      <c r="AJ1364" s="95">
        <v>653127.34288024902</v>
      </c>
      <c r="AK1364" s="95">
        <v>310500.33571243298</v>
      </c>
      <c r="AL1364" s="95">
        <v>0</v>
      </c>
      <c r="AM1364" s="95">
        <v>74043.938776969895</v>
      </c>
      <c r="AN1364" s="95">
        <v>11398044.3823242</v>
      </c>
      <c r="AO1364" s="95">
        <v>43684269.715332001</v>
      </c>
      <c r="AP1364" s="95">
        <v>1320.2897112518499</v>
      </c>
      <c r="AQ1364" s="95">
        <v>11450627.819213901</v>
      </c>
      <c r="AR1364" s="95">
        <v>7881113.8905029297</v>
      </c>
      <c r="AS1364" s="95">
        <v>2812497.1080932599</v>
      </c>
      <c r="AT1364" s="95">
        <v>154702.04677772499</v>
      </c>
      <c r="AU1364" s="95">
        <v>15804.053685426699</v>
      </c>
      <c r="AV1364" s="95">
        <v>35385885.8134766</v>
      </c>
      <c r="AW1364" s="95">
        <v>199909.736782074</v>
      </c>
      <c r="AX1364" s="95">
        <v>7318523.3457031297</v>
      </c>
      <c r="AY1364" s="95">
        <v>15907827.5272217</v>
      </c>
      <c r="AZ1364" s="95">
        <v>11940675.7922363</v>
      </c>
      <c r="BA1364" s="95">
        <v>14504374.6711426</v>
      </c>
      <c r="BB1364" s="95">
        <v>0</v>
      </c>
      <c r="BC1364" s="95">
        <v>5220388.44604492</v>
      </c>
      <c r="BD1364" s="95">
        <v>2357060.6010742201</v>
      </c>
      <c r="BE1364" s="95">
        <v>0</v>
      </c>
      <c r="BF1364" s="95">
        <v>575815.78541564895</v>
      </c>
      <c r="BG1364" s="95">
        <v>35544578.347167999</v>
      </c>
      <c r="BH1364" s="95">
        <v>10374240.0158691</v>
      </c>
      <c r="BI1364" s="95">
        <v>88.150252372957794</v>
      </c>
      <c r="BJ1364" s="95">
        <v>3598925.0407714802</v>
      </c>
      <c r="BK1364" s="95">
        <v>2562405.7584533701</v>
      </c>
      <c r="BL1364" s="95">
        <v>0</v>
      </c>
      <c r="BM1364" s="95">
        <v>18561.704270601302</v>
      </c>
      <c r="BN1364" s="95">
        <v>0</v>
      </c>
      <c r="BO1364" s="95">
        <v>0</v>
      </c>
      <c r="BP1364" s="95">
        <v>0</v>
      </c>
      <c r="BQ1364" s="95">
        <v>0</v>
      </c>
      <c r="BR1364" s="95">
        <v>4817264.7478637705</v>
      </c>
      <c r="BS1364" s="95">
        <v>4243677.5960082998</v>
      </c>
      <c r="BT1364" s="95">
        <v>2822238.09338379</v>
      </c>
      <c r="BU1364" s="95">
        <v>0</v>
      </c>
      <c r="BV1364" s="95">
        <v>2124440.0166015602</v>
      </c>
      <c r="BW1364" s="95">
        <v>271718.30769729603</v>
      </c>
      <c r="BX1364" s="95">
        <v>0</v>
      </c>
      <c r="BY1364" s="95">
        <v>0</v>
      </c>
      <c r="BZ1364" s="95">
        <v>0</v>
      </c>
      <c r="CA1364" s="95">
        <v>106722.469140053</v>
      </c>
      <c r="CB1364" s="95">
        <v>6539287.37072754</v>
      </c>
      <c r="CC1364" s="95">
        <v>55089363.540527299</v>
      </c>
      <c r="CD1364" s="95">
        <v>13959513.0820313</v>
      </c>
      <c r="CE1364" s="95">
        <v>2615.1474220454702</v>
      </c>
      <c r="CF1364" s="95">
        <v>388778.924556732</v>
      </c>
      <c r="CG1364" s="95">
        <v>2974660.2077941899</v>
      </c>
      <c r="CH1364" s="95">
        <v>0</v>
      </c>
      <c r="CI1364" s="95">
        <v>109341.797774315</v>
      </c>
      <c r="CJ1364" s="95">
        <v>6931545.3555908203</v>
      </c>
      <c r="CK1364" s="95">
        <v>58071193.900878899</v>
      </c>
      <c r="CL1364" s="95">
        <v>14233442.775512701</v>
      </c>
      <c r="CM1364" s="160">
        <v>143079.22004890401</v>
      </c>
      <c r="CN1364" s="160">
        <v>18300754.151122998</v>
      </c>
      <c r="CO1364" s="160">
        <v>93535970.505859405</v>
      </c>
      <c r="CP1364" s="95">
        <v>14233442.775512701</v>
      </c>
      <c r="CQ1364" s="95">
        <v>0</v>
      </c>
      <c r="CR1364" s="95">
        <v>0</v>
      </c>
      <c r="CS1364" s="95">
        <v>0</v>
      </c>
      <c r="CT1364" s="95">
        <v>0</v>
      </c>
      <c r="CU1364" s="161">
        <v>6928066.2952842722</v>
      </c>
      <c r="CV1364" s="161">
        <v>58064023.748321488</v>
      </c>
    </row>
    <row r="1365" spans="1:100" x14ac:dyDescent="0.2">
      <c r="A1365" s="94" t="s">
        <v>71</v>
      </c>
      <c r="B1365" s="96">
        <v>40148</v>
      </c>
      <c r="C1365" s="95">
        <v>89552.524539947495</v>
      </c>
      <c r="D1365" s="95">
        <v>0</v>
      </c>
      <c r="E1365" s="95">
        <v>17989.151978731199</v>
      </c>
      <c r="F1365" s="95">
        <v>14092.816042423199</v>
      </c>
      <c r="G1365" s="95">
        <v>2563.9476073384299</v>
      </c>
      <c r="H1365" s="95">
        <v>116.252794822678</v>
      </c>
      <c r="I1365" s="95">
        <v>12.681412623846001</v>
      </c>
      <c r="J1365" s="95">
        <v>34225.155541896798</v>
      </c>
      <c r="K1365" s="95">
        <v>439.39165792986802</v>
      </c>
      <c r="L1365" s="95">
        <v>18820.358221292499</v>
      </c>
      <c r="M1365" s="95">
        <v>36358.843643188498</v>
      </c>
      <c r="N1365" s="95">
        <v>11599.9019247293</v>
      </c>
      <c r="O1365" s="95">
        <v>37949.238609790802</v>
      </c>
      <c r="P1365" s="95">
        <v>0</v>
      </c>
      <c r="Q1365" s="95">
        <v>4933.8021437525704</v>
      </c>
      <c r="R1365" s="95">
        <v>2150.6906085014298</v>
      </c>
      <c r="S1365" s="95">
        <v>0</v>
      </c>
      <c r="T1365" s="95">
        <v>588.18054521083798</v>
      </c>
      <c r="U1365" s="95">
        <v>34724.239428520203</v>
      </c>
      <c r="V1365" s="95">
        <v>5135755.6110839797</v>
      </c>
      <c r="W1365" s="95">
        <v>98.767241221852601</v>
      </c>
      <c r="X1365" s="95">
        <v>1389360.00228882</v>
      </c>
      <c r="Y1365" s="95">
        <v>977332.97373962402</v>
      </c>
      <c r="Z1365" s="95">
        <v>373447.94755554199</v>
      </c>
      <c r="AA1365" s="95">
        <v>14575.057464957201</v>
      </c>
      <c r="AB1365" s="95">
        <v>1142.6548576951</v>
      </c>
      <c r="AC1365" s="95">
        <v>11433591.3009033</v>
      </c>
      <c r="AD1365" s="95">
        <v>49938.904840946198</v>
      </c>
      <c r="AE1365" s="95">
        <v>767100.15196228004</v>
      </c>
      <c r="AF1365" s="95">
        <v>1860910.93058777</v>
      </c>
      <c r="AG1365" s="95">
        <v>1516424.1707458501</v>
      </c>
      <c r="AH1365" s="95">
        <v>1738301.5280456501</v>
      </c>
      <c r="AI1365" s="95">
        <v>0</v>
      </c>
      <c r="AJ1365" s="95">
        <v>652180.52687835705</v>
      </c>
      <c r="AK1365" s="95">
        <v>307156.90267944301</v>
      </c>
      <c r="AL1365" s="95">
        <v>0</v>
      </c>
      <c r="AM1365" s="95">
        <v>73599.589875221296</v>
      </c>
      <c r="AN1365" s="95">
        <v>11491169.4020996</v>
      </c>
      <c r="AO1365" s="95">
        <v>44414701.251953103</v>
      </c>
      <c r="AP1365" s="95">
        <v>807.892498619854</v>
      </c>
      <c r="AQ1365" s="95">
        <v>11035187.8980713</v>
      </c>
      <c r="AR1365" s="95">
        <v>7717635.3857421903</v>
      </c>
      <c r="AS1365" s="95">
        <v>2878800.76171875</v>
      </c>
      <c r="AT1365" s="95">
        <v>112867.83834361999</v>
      </c>
      <c r="AU1365" s="95">
        <v>8807.4264219999295</v>
      </c>
      <c r="AV1365" s="95">
        <v>35918301.5693359</v>
      </c>
      <c r="AW1365" s="95">
        <v>145495.15421104399</v>
      </c>
      <c r="AX1365" s="95">
        <v>7341887.8060913105</v>
      </c>
      <c r="AY1365" s="95">
        <v>16172581.3951416</v>
      </c>
      <c r="AZ1365" s="95">
        <v>11826381.584106401</v>
      </c>
      <c r="BA1365" s="95">
        <v>14953405.2003174</v>
      </c>
      <c r="BB1365" s="95">
        <v>0</v>
      </c>
      <c r="BC1365" s="95">
        <v>5244829.2123413105</v>
      </c>
      <c r="BD1365" s="95">
        <v>2371115.1813964802</v>
      </c>
      <c r="BE1365" s="95">
        <v>0</v>
      </c>
      <c r="BF1365" s="95">
        <v>583753.46041870106</v>
      </c>
      <c r="BG1365" s="95">
        <v>36162416.770019501</v>
      </c>
      <c r="BH1365" s="95">
        <v>10649870.5463867</v>
      </c>
      <c r="BI1365" s="95">
        <v>57.990926827769698</v>
      </c>
      <c r="BJ1365" s="95">
        <v>3513748.9962158198</v>
      </c>
      <c r="BK1365" s="95">
        <v>2521703.0324096698</v>
      </c>
      <c r="BL1365" s="95">
        <v>0</v>
      </c>
      <c r="BM1365" s="95">
        <v>11254.8451890945</v>
      </c>
      <c r="BN1365" s="95">
        <v>0</v>
      </c>
      <c r="BO1365" s="95">
        <v>0</v>
      </c>
      <c r="BP1365" s="95">
        <v>0</v>
      </c>
      <c r="BQ1365" s="95">
        <v>0</v>
      </c>
      <c r="BR1365" s="95">
        <v>4877342.4631957998</v>
      </c>
      <c r="BS1365" s="95">
        <v>4203085.7367553702</v>
      </c>
      <c r="BT1365" s="95">
        <v>2909451.1411743201</v>
      </c>
      <c r="BU1365" s="95">
        <v>0</v>
      </c>
      <c r="BV1365" s="95">
        <v>2145196.1564025902</v>
      </c>
      <c r="BW1365" s="95">
        <v>277365.73857498198</v>
      </c>
      <c r="BX1365" s="95">
        <v>0</v>
      </c>
      <c r="BY1365" s="95">
        <v>0</v>
      </c>
      <c r="BZ1365" s="95">
        <v>0</v>
      </c>
      <c r="CA1365" s="95">
        <v>107510.502831459</v>
      </c>
      <c r="CB1365" s="95">
        <v>6522590.9128417997</v>
      </c>
      <c r="CC1365" s="95">
        <v>55412312.091796897</v>
      </c>
      <c r="CD1365" s="95">
        <v>14167950.9147949</v>
      </c>
      <c r="CE1365" s="95">
        <v>2671.5212928056699</v>
      </c>
      <c r="CF1365" s="95">
        <v>385732.87877655</v>
      </c>
      <c r="CG1365" s="95">
        <v>2979969.8218994099</v>
      </c>
      <c r="CH1365" s="95">
        <v>0</v>
      </c>
      <c r="CI1365" s="95">
        <v>110177.329712868</v>
      </c>
      <c r="CJ1365" s="95">
        <v>6905850.3065795898</v>
      </c>
      <c r="CK1365" s="95">
        <v>58378894.614746101</v>
      </c>
      <c r="CL1365" s="95">
        <v>14448547.478637701</v>
      </c>
      <c r="CM1365" s="160">
        <v>144573.375894547</v>
      </c>
      <c r="CN1365" s="160">
        <v>18378339.974853501</v>
      </c>
      <c r="CO1365" s="160">
        <v>94647902.741210893</v>
      </c>
      <c r="CP1365" s="95">
        <v>14448547.478637701</v>
      </c>
      <c r="CQ1365" s="95">
        <v>0</v>
      </c>
      <c r="CR1365" s="95">
        <v>0</v>
      </c>
      <c r="CS1365" s="95">
        <v>0</v>
      </c>
      <c r="CT1365" s="95">
        <v>0</v>
      </c>
      <c r="CU1365" s="161">
        <v>6908323.79161835</v>
      </c>
      <c r="CV1365" s="161">
        <v>58392281.913696304</v>
      </c>
    </row>
    <row r="1366" spans="1:100" x14ac:dyDescent="0.2">
      <c r="A1366" s="94" t="s">
        <v>71</v>
      </c>
      <c r="B1366" s="96">
        <v>40238</v>
      </c>
      <c r="C1366" s="95">
        <v>90265.533100128203</v>
      </c>
      <c r="D1366" s="95">
        <v>0</v>
      </c>
      <c r="E1366" s="95">
        <v>17358.269573450099</v>
      </c>
      <c r="F1366" s="95">
        <v>13919.566114068</v>
      </c>
      <c r="G1366" s="95">
        <v>2626.0838209390599</v>
      </c>
      <c r="H1366" s="95">
        <v>4</v>
      </c>
      <c r="I1366" s="95">
        <v>0</v>
      </c>
      <c r="J1366" s="95">
        <v>34863.4079861641</v>
      </c>
      <c r="K1366" s="95">
        <v>347.13488850369998</v>
      </c>
      <c r="L1366" s="95">
        <v>19126.641772747</v>
      </c>
      <c r="M1366" s="95">
        <v>36228.561636447899</v>
      </c>
      <c r="N1366" s="95">
        <v>11426.9580775499</v>
      </c>
      <c r="O1366" s="95">
        <v>38296.576502800002</v>
      </c>
      <c r="P1366" s="95">
        <v>0</v>
      </c>
      <c r="Q1366" s="95">
        <v>4859.6216418147096</v>
      </c>
      <c r="R1366" s="95">
        <v>2163.7441154122398</v>
      </c>
      <c r="S1366" s="95">
        <v>0</v>
      </c>
      <c r="T1366" s="95">
        <v>565.99506317079101</v>
      </c>
      <c r="U1366" s="95">
        <v>35199.099101543397</v>
      </c>
      <c r="V1366" s="95">
        <v>5188653.8311157199</v>
      </c>
      <c r="W1366" s="95">
        <v>87.116814576089396</v>
      </c>
      <c r="X1366" s="95">
        <v>1320031.87123108</v>
      </c>
      <c r="Y1366" s="95">
        <v>956104.52349853504</v>
      </c>
      <c r="Z1366" s="95">
        <v>375411.43574142503</v>
      </c>
      <c r="AA1366" s="95">
        <v>486</v>
      </c>
      <c r="AB1366" s="95">
        <v>0</v>
      </c>
      <c r="AC1366" s="95">
        <v>11637095.466796899</v>
      </c>
      <c r="AD1366" s="95">
        <v>39388.243364334099</v>
      </c>
      <c r="AE1366" s="95">
        <v>756481.90477752697</v>
      </c>
      <c r="AF1366" s="95">
        <v>1866003.0252533001</v>
      </c>
      <c r="AG1366" s="95">
        <v>1495600.2608642599</v>
      </c>
      <c r="AH1366" s="95">
        <v>1755898.2505340599</v>
      </c>
      <c r="AI1366" s="95">
        <v>0</v>
      </c>
      <c r="AJ1366" s="95">
        <v>647013.91155242897</v>
      </c>
      <c r="AK1366" s="95">
        <v>308267.20110320998</v>
      </c>
      <c r="AL1366" s="95">
        <v>0</v>
      </c>
      <c r="AM1366" s="95">
        <v>71507.287030220003</v>
      </c>
      <c r="AN1366" s="95">
        <v>11695571.821533199</v>
      </c>
      <c r="AO1366" s="95">
        <v>45119544.895996101</v>
      </c>
      <c r="AP1366" s="95">
        <v>740.86280068755195</v>
      </c>
      <c r="AQ1366" s="95">
        <v>10581928.2696533</v>
      </c>
      <c r="AR1366" s="95">
        <v>7609106.2206420898</v>
      </c>
      <c r="AS1366" s="95">
        <v>2937372.6156616202</v>
      </c>
      <c r="AT1366" s="95">
        <v>3562.7899955511102</v>
      </c>
      <c r="AU1366" s="95">
        <v>0</v>
      </c>
      <c r="AV1366" s="95">
        <v>37048009.387207001</v>
      </c>
      <c r="AW1366" s="95">
        <v>116209.419347763</v>
      </c>
      <c r="AX1366" s="95">
        <v>7293934.6032104502</v>
      </c>
      <c r="AY1366" s="95">
        <v>16332031.8709717</v>
      </c>
      <c r="AZ1366" s="95">
        <v>11758618.8708496</v>
      </c>
      <c r="BA1366" s="95">
        <v>15159248.1103516</v>
      </c>
      <c r="BB1366" s="95">
        <v>0</v>
      </c>
      <c r="BC1366" s="95">
        <v>5255220.4096679697</v>
      </c>
      <c r="BD1366" s="95">
        <v>2394253.265625</v>
      </c>
      <c r="BE1366" s="95">
        <v>0</v>
      </c>
      <c r="BF1366" s="95">
        <v>573282.723930359</v>
      </c>
      <c r="BG1366" s="95">
        <v>37137745.7587891</v>
      </c>
      <c r="BH1366" s="95">
        <v>10813333.3631592</v>
      </c>
      <c r="BI1366" s="95">
        <v>122.989350655116</v>
      </c>
      <c r="BJ1366" s="95">
        <v>3384435.7001953102</v>
      </c>
      <c r="BK1366" s="95">
        <v>2460736.8097534198</v>
      </c>
      <c r="BL1366" s="95">
        <v>0</v>
      </c>
      <c r="BM1366" s="95">
        <v>722.80555515736296</v>
      </c>
      <c r="BN1366" s="95">
        <v>0</v>
      </c>
      <c r="BO1366" s="95">
        <v>0</v>
      </c>
      <c r="BP1366" s="95">
        <v>0</v>
      </c>
      <c r="BQ1366" s="95">
        <v>0</v>
      </c>
      <c r="BR1366" s="95">
        <v>4962992.6788330097</v>
      </c>
      <c r="BS1366" s="95">
        <v>4174740.1990051302</v>
      </c>
      <c r="BT1366" s="95">
        <v>2949277.4103698698</v>
      </c>
      <c r="BU1366" s="95">
        <v>0</v>
      </c>
      <c r="BV1366" s="95">
        <v>2140161.7236633301</v>
      </c>
      <c r="BW1366" s="95">
        <v>272767.94618225098</v>
      </c>
      <c r="BX1366" s="95">
        <v>0</v>
      </c>
      <c r="BY1366" s="95">
        <v>0</v>
      </c>
      <c r="BZ1366" s="95">
        <v>0</v>
      </c>
      <c r="CA1366" s="95">
        <v>107599.853931427</v>
      </c>
      <c r="CB1366" s="95">
        <v>6518233.6968994103</v>
      </c>
      <c r="CC1366" s="95">
        <v>55756357.1728516</v>
      </c>
      <c r="CD1366" s="95">
        <v>14205518.5716553</v>
      </c>
      <c r="CE1366" s="95">
        <v>2642.8033230006699</v>
      </c>
      <c r="CF1366" s="95">
        <v>378321.77344512899</v>
      </c>
      <c r="CG1366" s="95">
        <v>2955818.6113891602</v>
      </c>
      <c r="CH1366" s="95">
        <v>0</v>
      </c>
      <c r="CI1366" s="95">
        <v>110245.345586777</v>
      </c>
      <c r="CJ1366" s="95">
        <v>6895703.0257568397</v>
      </c>
      <c r="CK1366" s="95">
        <v>58707905.094238304</v>
      </c>
      <c r="CL1366" s="95">
        <v>14478258.7336426</v>
      </c>
      <c r="CM1366" s="160">
        <v>145068.48349762001</v>
      </c>
      <c r="CN1366" s="160">
        <v>18567370.228515599</v>
      </c>
      <c r="CO1366" s="160">
        <v>95873889.755859405</v>
      </c>
      <c r="CP1366" s="95">
        <v>14478258.7336426</v>
      </c>
      <c r="CQ1366" s="95">
        <v>0</v>
      </c>
      <c r="CR1366" s="95">
        <v>0</v>
      </c>
      <c r="CS1366" s="95">
        <v>0</v>
      </c>
      <c r="CT1366" s="95">
        <v>0</v>
      </c>
      <c r="CU1366" s="161">
        <v>6896555.4703445397</v>
      </c>
      <c r="CV1366" s="161">
        <v>58712175.78424076</v>
      </c>
    </row>
    <row r="1367" spans="1:100" x14ac:dyDescent="0.2">
      <c r="A1367" s="94" t="s">
        <v>71</v>
      </c>
      <c r="B1367" s="96">
        <v>40330</v>
      </c>
      <c r="C1367" s="95">
        <v>91283.998563766494</v>
      </c>
      <c r="D1367" s="95">
        <v>0</v>
      </c>
      <c r="E1367" s="95">
        <v>16994.7324941158</v>
      </c>
      <c r="F1367" s="95">
        <v>13786.1134637594</v>
      </c>
      <c r="G1367" s="95">
        <v>2677.9123980402901</v>
      </c>
      <c r="H1367" s="95">
        <v>4</v>
      </c>
      <c r="I1367" s="95">
        <v>0</v>
      </c>
      <c r="J1367" s="95">
        <v>35379.092670440703</v>
      </c>
      <c r="K1367" s="95">
        <v>307.96509063616401</v>
      </c>
      <c r="L1367" s="95">
        <v>19808.510996341702</v>
      </c>
      <c r="M1367" s="95">
        <v>36653.563187122301</v>
      </c>
      <c r="N1367" s="95">
        <v>11429.203635931</v>
      </c>
      <c r="O1367" s="95">
        <v>38691.2972807884</v>
      </c>
      <c r="P1367" s="95">
        <v>0</v>
      </c>
      <c r="Q1367" s="95">
        <v>4834.9998751878702</v>
      </c>
      <c r="R1367" s="95">
        <v>2183.2023119032401</v>
      </c>
      <c r="S1367" s="95">
        <v>0</v>
      </c>
      <c r="T1367" s="95">
        <v>566.26287651062</v>
      </c>
      <c r="U1367" s="95">
        <v>35650.571396350897</v>
      </c>
      <c r="V1367" s="95">
        <v>5214739.0779418899</v>
      </c>
      <c r="W1367" s="95">
        <v>85.236947027966394</v>
      </c>
      <c r="X1367" s="95">
        <v>1274263.8101806601</v>
      </c>
      <c r="Y1367" s="95">
        <v>930320.99522399902</v>
      </c>
      <c r="Z1367" s="95">
        <v>381740.76884460403</v>
      </c>
      <c r="AA1367" s="95">
        <v>596</v>
      </c>
      <c r="AB1367" s="95">
        <v>0</v>
      </c>
      <c r="AC1367" s="95">
        <v>11843752.456176801</v>
      </c>
      <c r="AD1367" s="95">
        <v>36453.157361984297</v>
      </c>
      <c r="AE1367" s="95">
        <v>774320.43486022903</v>
      </c>
      <c r="AF1367" s="95">
        <v>1864135.98150635</v>
      </c>
      <c r="AG1367" s="95">
        <v>1486175.7305602999</v>
      </c>
      <c r="AH1367" s="95">
        <v>1751614.4231720001</v>
      </c>
      <c r="AI1367" s="95">
        <v>0</v>
      </c>
      <c r="AJ1367" s="95">
        <v>645754.40338897705</v>
      </c>
      <c r="AK1367" s="95">
        <v>312763.68862914998</v>
      </c>
      <c r="AL1367" s="95">
        <v>0</v>
      </c>
      <c r="AM1367" s="95">
        <v>69176.353328704805</v>
      </c>
      <c r="AN1367" s="95">
        <v>11861787.079833999</v>
      </c>
      <c r="AO1367" s="95">
        <v>45685237.082031302</v>
      </c>
      <c r="AP1367" s="95">
        <v>751.10277164727404</v>
      </c>
      <c r="AQ1367" s="95">
        <v>10319265.436035199</v>
      </c>
      <c r="AR1367" s="95">
        <v>7522816.7180786096</v>
      </c>
      <c r="AS1367" s="95">
        <v>3000690.5424804701</v>
      </c>
      <c r="AT1367" s="95">
        <v>4269.2099952697799</v>
      </c>
      <c r="AU1367" s="95">
        <v>0</v>
      </c>
      <c r="AV1367" s="95">
        <v>37861353.909667999</v>
      </c>
      <c r="AW1367" s="95">
        <v>107971.39968299901</v>
      </c>
      <c r="AX1367" s="95">
        <v>7572440.9998168899</v>
      </c>
      <c r="AY1367" s="95">
        <v>16428348.528320299</v>
      </c>
      <c r="AZ1367" s="95">
        <v>11774805.544677701</v>
      </c>
      <c r="BA1367" s="95">
        <v>15248182.716918901</v>
      </c>
      <c r="BB1367" s="95">
        <v>0</v>
      </c>
      <c r="BC1367" s="95">
        <v>5275763.1492919903</v>
      </c>
      <c r="BD1367" s="95">
        <v>2427464.9220275902</v>
      </c>
      <c r="BE1367" s="95">
        <v>0</v>
      </c>
      <c r="BF1367" s="95">
        <v>560642.88268279994</v>
      </c>
      <c r="BG1367" s="95">
        <v>37845999.565917999</v>
      </c>
      <c r="BH1367" s="95">
        <v>11079818.2965088</v>
      </c>
      <c r="BI1367" s="95">
        <v>138.218621186912</v>
      </c>
      <c r="BJ1367" s="95">
        <v>3308336.1931152302</v>
      </c>
      <c r="BK1367" s="95">
        <v>2412024.2166442899</v>
      </c>
      <c r="BL1367" s="95">
        <v>0</v>
      </c>
      <c r="BM1367" s="95">
        <v>661.12283207476105</v>
      </c>
      <c r="BN1367" s="95">
        <v>0</v>
      </c>
      <c r="BO1367" s="95">
        <v>0</v>
      </c>
      <c r="BP1367" s="95">
        <v>0</v>
      </c>
      <c r="BQ1367" s="95">
        <v>0</v>
      </c>
      <c r="BR1367" s="95">
        <v>5048982.6375732403</v>
      </c>
      <c r="BS1367" s="95">
        <v>4160549.4039917002</v>
      </c>
      <c r="BT1367" s="95">
        <v>2967595.5282897898</v>
      </c>
      <c r="BU1367" s="95">
        <v>0</v>
      </c>
      <c r="BV1367" s="95">
        <v>2161614.1808166499</v>
      </c>
      <c r="BW1367" s="95">
        <v>279545.38454437302</v>
      </c>
      <c r="BX1367" s="95">
        <v>0</v>
      </c>
      <c r="BY1367" s="95">
        <v>0</v>
      </c>
      <c r="BZ1367" s="95">
        <v>0</v>
      </c>
      <c r="CA1367" s="95">
        <v>108327.731642723</v>
      </c>
      <c r="CB1367" s="95">
        <v>6491660.3855590802</v>
      </c>
      <c r="CC1367" s="95">
        <v>56047495.989746101</v>
      </c>
      <c r="CD1367" s="95">
        <v>14395120.4458008</v>
      </c>
      <c r="CE1367" s="95">
        <v>2670.4988029301198</v>
      </c>
      <c r="CF1367" s="95">
        <v>382174.55690002401</v>
      </c>
      <c r="CG1367" s="95">
        <v>2995014.1172485398</v>
      </c>
      <c r="CH1367" s="95">
        <v>0</v>
      </c>
      <c r="CI1367" s="95">
        <v>110999.169537544</v>
      </c>
      <c r="CJ1367" s="95">
        <v>6869845.4027709998</v>
      </c>
      <c r="CK1367" s="95">
        <v>59017522.402343802</v>
      </c>
      <c r="CL1367" s="95">
        <v>14678132.431152301</v>
      </c>
      <c r="CM1367" s="160">
        <v>146242.12019157401</v>
      </c>
      <c r="CN1367" s="160">
        <v>18722807.334228501</v>
      </c>
      <c r="CO1367" s="160">
        <v>96884188.3984375</v>
      </c>
      <c r="CP1367" s="95">
        <v>14678132.431152301</v>
      </c>
      <c r="CQ1367" s="95">
        <v>0</v>
      </c>
      <c r="CR1367" s="95">
        <v>0</v>
      </c>
      <c r="CS1367" s="95">
        <v>0</v>
      </c>
      <c r="CT1367" s="95">
        <v>0</v>
      </c>
      <c r="CU1367" s="161">
        <v>6873834.9424591046</v>
      </c>
      <c r="CV1367" s="161">
        <v>59042510.106994644</v>
      </c>
    </row>
    <row r="1368" spans="1:100" x14ac:dyDescent="0.2">
      <c r="A1368" s="94" t="s">
        <v>71</v>
      </c>
      <c r="B1368" s="96">
        <v>40422</v>
      </c>
      <c r="C1368" s="95">
        <v>91576.608803749099</v>
      </c>
      <c r="D1368" s="95">
        <v>0</v>
      </c>
      <c r="E1368" s="95">
        <v>16509.048160791401</v>
      </c>
      <c r="F1368" s="95">
        <v>13453.6525490284</v>
      </c>
      <c r="G1368" s="95">
        <v>2699.68283429742</v>
      </c>
      <c r="H1368" s="95">
        <v>4</v>
      </c>
      <c r="I1368" s="95">
        <v>0</v>
      </c>
      <c r="J1368" s="95">
        <v>35754.140498161301</v>
      </c>
      <c r="K1368" s="95">
        <v>276.91004603728697</v>
      </c>
      <c r="L1368" s="95">
        <v>19126.8715441227</v>
      </c>
      <c r="M1368" s="95">
        <v>36580.482021808602</v>
      </c>
      <c r="N1368" s="95">
        <v>11241.5914959908</v>
      </c>
      <c r="O1368" s="95">
        <v>38798.591606617003</v>
      </c>
      <c r="P1368" s="95">
        <v>0</v>
      </c>
      <c r="Q1368" s="95">
        <v>4855.1266206502896</v>
      </c>
      <c r="R1368" s="95">
        <v>2209.2451091408702</v>
      </c>
      <c r="S1368" s="95">
        <v>0</v>
      </c>
      <c r="T1368" s="95">
        <v>571.30159898102295</v>
      </c>
      <c r="U1368" s="95">
        <v>36042.991603374503</v>
      </c>
      <c r="V1368" s="95">
        <v>5227383.9462890597</v>
      </c>
      <c r="W1368" s="95">
        <v>114.19920445885499</v>
      </c>
      <c r="X1368" s="95">
        <v>1228546.5038757301</v>
      </c>
      <c r="Y1368" s="95">
        <v>901402.94907379197</v>
      </c>
      <c r="Z1368" s="95">
        <v>385209.64334869402</v>
      </c>
      <c r="AA1368" s="95">
        <v>339</v>
      </c>
      <c r="AB1368" s="95">
        <v>0</v>
      </c>
      <c r="AC1368" s="95">
        <v>11987510.8052979</v>
      </c>
      <c r="AD1368" s="95">
        <v>32394.905046224601</v>
      </c>
      <c r="AE1368" s="95">
        <v>744716.654502869</v>
      </c>
      <c r="AF1368" s="95">
        <v>1865643.9074707001</v>
      </c>
      <c r="AG1368" s="95">
        <v>1454006.4541168199</v>
      </c>
      <c r="AH1368" s="95">
        <v>1714484.7033081099</v>
      </c>
      <c r="AI1368" s="95">
        <v>0</v>
      </c>
      <c r="AJ1368" s="95">
        <v>640794.82944488502</v>
      </c>
      <c r="AK1368" s="95">
        <v>312458.60642242403</v>
      </c>
      <c r="AL1368" s="95">
        <v>0</v>
      </c>
      <c r="AM1368" s="95">
        <v>68435.240791320801</v>
      </c>
      <c r="AN1368" s="95">
        <v>11993374.596191401</v>
      </c>
      <c r="AO1368" s="95">
        <v>45949415.918457001</v>
      </c>
      <c r="AP1368" s="95">
        <v>978.397436439991</v>
      </c>
      <c r="AQ1368" s="95">
        <v>9931158.0363769494</v>
      </c>
      <c r="AR1368" s="95">
        <v>7281550.54260254</v>
      </c>
      <c r="AS1368" s="95">
        <v>3032571.9004516602</v>
      </c>
      <c r="AT1368" s="95">
        <v>2464.8899974822998</v>
      </c>
      <c r="AU1368" s="95">
        <v>0</v>
      </c>
      <c r="AV1368" s="95">
        <v>38514821.842285201</v>
      </c>
      <c r="AW1368" s="95">
        <v>95547.102229118304</v>
      </c>
      <c r="AX1368" s="95">
        <v>7179003.8350219699</v>
      </c>
      <c r="AY1368" s="95">
        <v>16550336.670654301</v>
      </c>
      <c r="AZ1368" s="95">
        <v>11550223.048461899</v>
      </c>
      <c r="BA1368" s="95">
        <v>15002510.454589801</v>
      </c>
      <c r="BB1368" s="95">
        <v>0</v>
      </c>
      <c r="BC1368" s="95">
        <v>5226962.09057617</v>
      </c>
      <c r="BD1368" s="95">
        <v>2432650.92218018</v>
      </c>
      <c r="BE1368" s="95">
        <v>0</v>
      </c>
      <c r="BF1368" s="95">
        <v>556408.35783386196</v>
      </c>
      <c r="BG1368" s="95">
        <v>38530488.147949196</v>
      </c>
      <c r="BH1368" s="95">
        <v>10923286.833984399</v>
      </c>
      <c r="BI1368" s="95">
        <v>166.787052348256</v>
      </c>
      <c r="BJ1368" s="95">
        <v>3241747.86785889</v>
      </c>
      <c r="BK1368" s="95">
        <v>2355701.5339355501</v>
      </c>
      <c r="BL1368" s="95">
        <v>0</v>
      </c>
      <c r="BM1368" s="95">
        <v>476.24745892360801</v>
      </c>
      <c r="BN1368" s="95">
        <v>0</v>
      </c>
      <c r="BO1368" s="95">
        <v>0</v>
      </c>
      <c r="BP1368" s="95">
        <v>0</v>
      </c>
      <c r="BQ1368" s="95">
        <v>0</v>
      </c>
      <c r="BR1368" s="95">
        <v>5062534.5283813505</v>
      </c>
      <c r="BS1368" s="95">
        <v>4093653.63494873</v>
      </c>
      <c r="BT1368" s="95">
        <v>2917650.6039428702</v>
      </c>
      <c r="BU1368" s="95">
        <v>0</v>
      </c>
      <c r="BV1368" s="95">
        <v>2162765.0846557599</v>
      </c>
      <c r="BW1368" s="95">
        <v>279942.15006637602</v>
      </c>
      <c r="BX1368" s="95">
        <v>0</v>
      </c>
      <c r="BY1368" s="95">
        <v>0</v>
      </c>
      <c r="BZ1368" s="95">
        <v>0</v>
      </c>
      <c r="CA1368" s="95">
        <v>108071.77290534999</v>
      </c>
      <c r="CB1368" s="95">
        <v>6443734.4766845703</v>
      </c>
      <c r="CC1368" s="95">
        <v>55754459.0927734</v>
      </c>
      <c r="CD1368" s="95">
        <v>14154861.9880371</v>
      </c>
      <c r="CE1368" s="95">
        <v>2710.0996462702801</v>
      </c>
      <c r="CF1368" s="95">
        <v>385845.17285156302</v>
      </c>
      <c r="CG1368" s="95">
        <v>3043168.8840942401</v>
      </c>
      <c r="CH1368" s="95">
        <v>0</v>
      </c>
      <c r="CI1368" s="95">
        <v>110789.592011452</v>
      </c>
      <c r="CJ1368" s="95">
        <v>6829754.13598633</v>
      </c>
      <c r="CK1368" s="95">
        <v>58785917.734863304</v>
      </c>
      <c r="CL1368" s="95">
        <v>14437884.517944301</v>
      </c>
      <c r="CM1368" s="160">
        <v>146501.35562705999</v>
      </c>
      <c r="CN1368" s="160">
        <v>18801502.002929699</v>
      </c>
      <c r="CO1368" s="160">
        <v>97275949.721679702</v>
      </c>
      <c r="CP1368" s="95">
        <v>14437884.517944301</v>
      </c>
      <c r="CQ1368" s="95">
        <v>0</v>
      </c>
      <c r="CR1368" s="95">
        <v>0</v>
      </c>
      <c r="CS1368" s="95">
        <v>0</v>
      </c>
      <c r="CT1368" s="95">
        <v>0</v>
      </c>
      <c r="CU1368" s="161">
        <v>6829579.6495361337</v>
      </c>
      <c r="CV1368" s="161">
        <v>58797627.976867639</v>
      </c>
    </row>
    <row r="1369" spans="1:100" x14ac:dyDescent="0.2">
      <c r="A1369" s="94" t="s">
        <v>71</v>
      </c>
      <c r="B1369" s="96">
        <v>40513</v>
      </c>
      <c r="C1369" s="95">
        <v>91189.651569366499</v>
      </c>
      <c r="D1369" s="95">
        <v>0</v>
      </c>
      <c r="E1369" s="95">
        <v>16182.4068186283</v>
      </c>
      <c r="F1369" s="95">
        <v>13298.4142590761</v>
      </c>
      <c r="G1369" s="95">
        <v>2771.7951091229902</v>
      </c>
      <c r="H1369" s="95">
        <v>4</v>
      </c>
      <c r="I1369" s="95">
        <v>0</v>
      </c>
      <c r="J1369" s="95">
        <v>36099.1248965263</v>
      </c>
      <c r="K1369" s="95">
        <v>279.75790858641301</v>
      </c>
      <c r="L1369" s="95">
        <v>24254.374556541399</v>
      </c>
      <c r="M1369" s="95">
        <v>36336.735476016998</v>
      </c>
      <c r="N1369" s="95">
        <v>11148.881494998899</v>
      </c>
      <c r="O1369" s="95">
        <v>37666.690612792998</v>
      </c>
      <c r="P1369" s="95">
        <v>0</v>
      </c>
      <c r="Q1369" s="95">
        <v>4746.98095923662</v>
      </c>
      <c r="R1369" s="95">
        <v>2218.6965316236001</v>
      </c>
      <c r="S1369" s="95">
        <v>0</v>
      </c>
      <c r="T1369" s="95">
        <v>672.36411779373896</v>
      </c>
      <c r="U1369" s="95">
        <v>36402.550305843397</v>
      </c>
      <c r="V1369" s="95">
        <v>5168648.6005248995</v>
      </c>
      <c r="W1369" s="95">
        <v>155.03534474037599</v>
      </c>
      <c r="X1369" s="95">
        <v>1180713.55018616</v>
      </c>
      <c r="Y1369" s="95">
        <v>874947.16550445603</v>
      </c>
      <c r="Z1369" s="95">
        <v>388637.61889648403</v>
      </c>
      <c r="AA1369" s="95">
        <v>590</v>
      </c>
      <c r="AB1369" s="95">
        <v>0</v>
      </c>
      <c r="AC1369" s="95">
        <v>12024930.7376709</v>
      </c>
      <c r="AD1369" s="95">
        <v>32634.659004688299</v>
      </c>
      <c r="AE1369" s="95">
        <v>851288.80017089797</v>
      </c>
      <c r="AF1369" s="95">
        <v>1838618.9570770301</v>
      </c>
      <c r="AG1369" s="95">
        <v>1429814.1535644501</v>
      </c>
      <c r="AH1369" s="95">
        <v>1601629.05078125</v>
      </c>
      <c r="AI1369" s="95">
        <v>0</v>
      </c>
      <c r="AJ1369" s="95">
        <v>632060.89717865002</v>
      </c>
      <c r="AK1369" s="95">
        <v>308402.63277053798</v>
      </c>
      <c r="AL1369" s="95">
        <v>0</v>
      </c>
      <c r="AM1369" s="95">
        <v>73660.961817741394</v>
      </c>
      <c r="AN1369" s="95">
        <v>12050705.6241455</v>
      </c>
      <c r="AO1369" s="95">
        <v>45696557.787597701</v>
      </c>
      <c r="AP1369" s="95">
        <v>1100.0775277018499</v>
      </c>
      <c r="AQ1369" s="95">
        <v>9634088.8671875</v>
      </c>
      <c r="AR1369" s="95">
        <v>7135100.0548095703</v>
      </c>
      <c r="AS1369" s="95">
        <v>3078024.2878418001</v>
      </c>
      <c r="AT1369" s="95">
        <v>4314.7999916076697</v>
      </c>
      <c r="AU1369" s="95">
        <v>0</v>
      </c>
      <c r="AV1369" s="95">
        <v>38841116.708496101</v>
      </c>
      <c r="AW1369" s="95">
        <v>97610.043653488203</v>
      </c>
      <c r="AX1369" s="95">
        <v>8294799.0654296903</v>
      </c>
      <c r="AY1369" s="95">
        <v>16352149.3309326</v>
      </c>
      <c r="AZ1369" s="95">
        <v>11441527.319091801</v>
      </c>
      <c r="BA1369" s="95">
        <v>14058547.0656738</v>
      </c>
      <c r="BB1369" s="95">
        <v>0</v>
      </c>
      <c r="BC1369" s="95">
        <v>5171423.8109130897</v>
      </c>
      <c r="BD1369" s="95">
        <v>2438759.3978576702</v>
      </c>
      <c r="BE1369" s="95">
        <v>0</v>
      </c>
      <c r="BF1369" s="95">
        <v>609889.59708404494</v>
      </c>
      <c r="BG1369" s="95">
        <v>39072637.34375</v>
      </c>
      <c r="BH1369" s="95">
        <v>10858934.3864746</v>
      </c>
      <c r="BI1369" s="95">
        <v>142.73914518766099</v>
      </c>
      <c r="BJ1369" s="95">
        <v>3165080.7713928199</v>
      </c>
      <c r="BK1369" s="95">
        <v>2304710.1261596698</v>
      </c>
      <c r="BL1369" s="95">
        <v>0</v>
      </c>
      <c r="BM1369" s="95">
        <v>498.49546651542198</v>
      </c>
      <c r="BN1369" s="95">
        <v>0</v>
      </c>
      <c r="BO1369" s="95">
        <v>0</v>
      </c>
      <c r="BP1369" s="95">
        <v>0</v>
      </c>
      <c r="BQ1369" s="95">
        <v>0</v>
      </c>
      <c r="BR1369" s="95">
        <v>5036369.16125488</v>
      </c>
      <c r="BS1369" s="95">
        <v>4053706.6876525902</v>
      </c>
      <c r="BT1369" s="95">
        <v>2734089.6535034198</v>
      </c>
      <c r="BU1369" s="95">
        <v>0</v>
      </c>
      <c r="BV1369" s="95">
        <v>2150306.6163024898</v>
      </c>
      <c r="BW1369" s="95">
        <v>270542.987316132</v>
      </c>
      <c r="BX1369" s="95">
        <v>0</v>
      </c>
      <c r="BY1369" s="95">
        <v>0</v>
      </c>
      <c r="BZ1369" s="95">
        <v>0</v>
      </c>
      <c r="CA1369" s="95">
        <v>107398.676035881</v>
      </c>
      <c r="CB1369" s="95">
        <v>6353079.0968017597</v>
      </c>
      <c r="CC1369" s="95">
        <v>55378298.8203125</v>
      </c>
      <c r="CD1369" s="95">
        <v>14011084.7382813</v>
      </c>
      <c r="CE1369" s="95">
        <v>2769.3680554628399</v>
      </c>
      <c r="CF1369" s="95">
        <v>386780.39849471999</v>
      </c>
      <c r="CG1369" s="95">
        <v>3074449.2597351102</v>
      </c>
      <c r="CH1369" s="95">
        <v>0</v>
      </c>
      <c r="CI1369" s="95">
        <v>110149.14016151401</v>
      </c>
      <c r="CJ1369" s="95">
        <v>6739023.0576782199</v>
      </c>
      <c r="CK1369" s="95">
        <v>58445113.8681641</v>
      </c>
      <c r="CL1369" s="95">
        <v>14285898.841918901</v>
      </c>
      <c r="CM1369" s="160">
        <v>146155.52878379801</v>
      </c>
      <c r="CN1369" s="160">
        <v>18821187.368896499</v>
      </c>
      <c r="CO1369" s="160">
        <v>97513657.180664107</v>
      </c>
      <c r="CP1369" s="95">
        <v>14285898.841918901</v>
      </c>
      <c r="CQ1369" s="95">
        <v>0</v>
      </c>
      <c r="CR1369" s="95">
        <v>0</v>
      </c>
      <c r="CS1369" s="95">
        <v>0</v>
      </c>
      <c r="CT1369" s="95">
        <v>0</v>
      </c>
      <c r="CU1369" s="161">
        <v>6739859.4952964801</v>
      </c>
      <c r="CV1369" s="161">
        <v>58452748.080047607</v>
      </c>
    </row>
    <row r="1370" spans="1:100" x14ac:dyDescent="0.2">
      <c r="A1370" s="94" t="s">
        <v>71</v>
      </c>
      <c r="B1370" s="96">
        <v>40603</v>
      </c>
      <c r="C1370" s="95">
        <v>90951.815138816804</v>
      </c>
      <c r="D1370" s="95">
        <v>0</v>
      </c>
      <c r="E1370" s="95">
        <v>15765.364079356201</v>
      </c>
      <c r="F1370" s="95">
        <v>12942.738232731799</v>
      </c>
      <c r="G1370" s="95">
        <v>2811.8341254890001</v>
      </c>
      <c r="H1370" s="95">
        <v>3</v>
      </c>
      <c r="I1370" s="95">
        <v>0</v>
      </c>
      <c r="J1370" s="95">
        <v>36413.3322792053</v>
      </c>
      <c r="K1370" s="95">
        <v>255.011447155848</v>
      </c>
      <c r="L1370" s="95">
        <v>53734.4331431389</v>
      </c>
      <c r="M1370" s="95">
        <v>36249.764756679499</v>
      </c>
      <c r="N1370" s="95">
        <v>11029.9713096619</v>
      </c>
      <c r="O1370" s="95">
        <v>0</v>
      </c>
      <c r="P1370" s="95">
        <v>0</v>
      </c>
      <c r="Q1370" s="95">
        <v>4798.1683322191202</v>
      </c>
      <c r="R1370" s="95">
        <v>0</v>
      </c>
      <c r="S1370" s="95">
        <v>0</v>
      </c>
      <c r="T1370" s="95">
        <v>2784.0405725538699</v>
      </c>
      <c r="U1370" s="95">
        <v>36656.553848743402</v>
      </c>
      <c r="V1370" s="95">
        <v>5140241.1243896503</v>
      </c>
      <c r="W1370" s="95">
        <v>215.418400062248</v>
      </c>
      <c r="X1370" s="95">
        <v>1129791.1893920901</v>
      </c>
      <c r="Y1370" s="95">
        <v>844237.01296234096</v>
      </c>
      <c r="Z1370" s="95">
        <v>392894.59516906698</v>
      </c>
      <c r="AA1370" s="95">
        <v>469</v>
      </c>
      <c r="AB1370" s="95">
        <v>0</v>
      </c>
      <c r="AC1370" s="95">
        <v>12168974.096801801</v>
      </c>
      <c r="AD1370" s="95">
        <v>27846.557981967901</v>
      </c>
      <c r="AE1370" s="95">
        <v>2412149.5003967299</v>
      </c>
      <c r="AF1370" s="95">
        <v>1827399.6182556199</v>
      </c>
      <c r="AG1370" s="95">
        <v>1396498.3313293499</v>
      </c>
      <c r="AH1370" s="95">
        <v>0</v>
      </c>
      <c r="AI1370" s="95">
        <v>0</v>
      </c>
      <c r="AJ1370" s="95">
        <v>636625.03967285203</v>
      </c>
      <c r="AK1370" s="95">
        <v>0</v>
      </c>
      <c r="AL1370" s="95">
        <v>0</v>
      </c>
      <c r="AM1370" s="95">
        <v>390475.01344680798</v>
      </c>
      <c r="AN1370" s="95">
        <v>12196384.543945299</v>
      </c>
      <c r="AO1370" s="95">
        <v>45803642.785156302</v>
      </c>
      <c r="AP1370" s="95">
        <v>1160.9083081036799</v>
      </c>
      <c r="AQ1370" s="95">
        <v>9275813.0158691406</v>
      </c>
      <c r="AR1370" s="95">
        <v>6877503.9107055701</v>
      </c>
      <c r="AS1370" s="95">
        <v>3131471.78988647</v>
      </c>
      <c r="AT1370" s="95">
        <v>3474.00999832153</v>
      </c>
      <c r="AU1370" s="95">
        <v>0</v>
      </c>
      <c r="AV1370" s="95">
        <v>39687769.578613304</v>
      </c>
      <c r="AW1370" s="95">
        <v>84713.968616485596</v>
      </c>
      <c r="AX1370" s="95">
        <v>22123307.271484401</v>
      </c>
      <c r="AY1370" s="95">
        <v>16403539.997802701</v>
      </c>
      <c r="AZ1370" s="95">
        <v>11246377.016723599</v>
      </c>
      <c r="BA1370" s="95">
        <v>0</v>
      </c>
      <c r="BB1370" s="95">
        <v>0</v>
      </c>
      <c r="BC1370" s="95">
        <v>5221221.1370239304</v>
      </c>
      <c r="BD1370" s="95">
        <v>0</v>
      </c>
      <c r="BE1370" s="95">
        <v>0</v>
      </c>
      <c r="BF1370" s="95">
        <v>3109964.56182861</v>
      </c>
      <c r="BG1370" s="95">
        <v>39690875.380371101</v>
      </c>
      <c r="BH1370" s="95">
        <v>8340520.0303955097</v>
      </c>
      <c r="BI1370" s="95">
        <v>209.78982964530601</v>
      </c>
      <c r="BJ1370" s="95">
        <v>2763426.69207764</v>
      </c>
      <c r="BK1370" s="95">
        <v>2079962.6140441899</v>
      </c>
      <c r="BL1370" s="95">
        <v>0</v>
      </c>
      <c r="BM1370" s="95">
        <v>0</v>
      </c>
      <c r="BN1370" s="95">
        <v>0</v>
      </c>
      <c r="BO1370" s="95">
        <v>0</v>
      </c>
      <c r="BP1370" s="95">
        <v>0</v>
      </c>
      <c r="BQ1370" s="95">
        <v>0</v>
      </c>
      <c r="BR1370" s="95">
        <v>5004111.1930542002</v>
      </c>
      <c r="BS1370" s="95">
        <v>3974972.5447998</v>
      </c>
      <c r="BT1370" s="95">
        <v>0</v>
      </c>
      <c r="BU1370" s="95">
        <v>0</v>
      </c>
      <c r="BV1370" s="95">
        <v>2172397.7288818401</v>
      </c>
      <c r="BW1370" s="95">
        <v>0</v>
      </c>
      <c r="BX1370" s="95">
        <v>0</v>
      </c>
      <c r="BY1370" s="95">
        <v>0</v>
      </c>
      <c r="BZ1370" s="95">
        <v>0</v>
      </c>
      <c r="CA1370" s="95">
        <v>106663.709453583</v>
      </c>
      <c r="CB1370" s="95">
        <v>6275449.8400268601</v>
      </c>
      <c r="CC1370" s="95">
        <v>55116219.7431641</v>
      </c>
      <c r="CD1370" s="95">
        <v>11121333.6015625</v>
      </c>
      <c r="CE1370" s="95">
        <v>2824.2025735974298</v>
      </c>
      <c r="CF1370" s="95">
        <v>395436.50473022502</v>
      </c>
      <c r="CG1370" s="95">
        <v>3148625.5768737802</v>
      </c>
      <c r="CH1370" s="95">
        <v>0</v>
      </c>
      <c r="CI1370" s="95">
        <v>109498.003828049</v>
      </c>
      <c r="CJ1370" s="95">
        <v>6670206.5524292002</v>
      </c>
      <c r="CK1370" s="95">
        <v>58265297.787597701</v>
      </c>
      <c r="CL1370" s="95">
        <v>11115288.646850601</v>
      </c>
      <c r="CM1370" s="160">
        <v>145829.23716545099</v>
      </c>
      <c r="CN1370" s="160">
        <v>18860410.1645508</v>
      </c>
      <c r="CO1370" s="160">
        <v>98030984.727539107</v>
      </c>
      <c r="CP1370" s="95">
        <v>11115288.646850601</v>
      </c>
      <c r="CQ1370" s="95">
        <v>0</v>
      </c>
      <c r="CR1370" s="95">
        <v>0</v>
      </c>
      <c r="CS1370" s="95">
        <v>0</v>
      </c>
      <c r="CT1370" s="95">
        <v>0</v>
      </c>
      <c r="CU1370" s="161">
        <v>6670886.3447570847</v>
      </c>
      <c r="CV1370" s="161">
        <v>58264845.320037879</v>
      </c>
    </row>
    <row r="1371" spans="1:100" x14ac:dyDescent="0.2">
      <c r="A1371" s="94" t="s">
        <v>71</v>
      </c>
      <c r="B1371" s="96">
        <v>40695</v>
      </c>
      <c r="C1371" s="95">
        <v>90662.583082199097</v>
      </c>
      <c r="D1371" s="95">
        <v>0</v>
      </c>
      <c r="E1371" s="95">
        <v>15356.5045980215</v>
      </c>
      <c r="F1371" s="95">
        <v>12631.760702371599</v>
      </c>
      <c r="G1371" s="95">
        <v>2863.8123530149501</v>
      </c>
      <c r="H1371" s="95">
        <v>3</v>
      </c>
      <c r="I1371" s="95">
        <v>0</v>
      </c>
      <c r="J1371" s="95">
        <v>36754.906346321099</v>
      </c>
      <c r="K1371" s="95">
        <v>219.11370492354001</v>
      </c>
      <c r="L1371" s="95">
        <v>53985.350959301002</v>
      </c>
      <c r="M1371" s="95">
        <v>36281.032071590402</v>
      </c>
      <c r="N1371" s="95">
        <v>10939.5353699923</v>
      </c>
      <c r="O1371" s="95">
        <v>0</v>
      </c>
      <c r="P1371" s="95">
        <v>0</v>
      </c>
      <c r="Q1371" s="95">
        <v>4766.0923799276397</v>
      </c>
      <c r="R1371" s="95">
        <v>0</v>
      </c>
      <c r="S1371" s="95">
        <v>0</v>
      </c>
      <c r="T1371" s="95">
        <v>2842.3132730126399</v>
      </c>
      <c r="U1371" s="95">
        <v>36962.421727657304</v>
      </c>
      <c r="V1371" s="95">
        <v>5108154.1937866202</v>
      </c>
      <c r="W1371" s="95">
        <v>287.33469881862402</v>
      </c>
      <c r="X1371" s="95">
        <v>1090785.32975769</v>
      </c>
      <c r="Y1371" s="95">
        <v>812915.68922424305</v>
      </c>
      <c r="Z1371" s="95">
        <v>391010.60767364502</v>
      </c>
      <c r="AA1371" s="95">
        <v>443</v>
      </c>
      <c r="AB1371" s="95">
        <v>0</v>
      </c>
      <c r="AC1371" s="95">
        <v>12285745.411498999</v>
      </c>
      <c r="AD1371" s="95">
        <v>22800.743097782099</v>
      </c>
      <c r="AE1371" s="95">
        <v>2375424.0123291002</v>
      </c>
      <c r="AF1371" s="95">
        <v>1821414.53153992</v>
      </c>
      <c r="AG1371" s="95">
        <v>1372411.9311065699</v>
      </c>
      <c r="AH1371" s="95">
        <v>0</v>
      </c>
      <c r="AI1371" s="95">
        <v>0</v>
      </c>
      <c r="AJ1371" s="95">
        <v>634785.71033477795</v>
      </c>
      <c r="AK1371" s="95">
        <v>0</v>
      </c>
      <c r="AL1371" s="95">
        <v>0</v>
      </c>
      <c r="AM1371" s="95">
        <v>390581.67448425299</v>
      </c>
      <c r="AN1371" s="95">
        <v>12271537.0073242</v>
      </c>
      <c r="AO1371" s="95">
        <v>45801868.453125</v>
      </c>
      <c r="AP1371" s="95">
        <v>1249.0810973346199</v>
      </c>
      <c r="AQ1371" s="95">
        <v>9014862.1690673791</v>
      </c>
      <c r="AR1371" s="95">
        <v>6667772.9749145498</v>
      </c>
      <c r="AS1371" s="95">
        <v>3151199.6770019499</v>
      </c>
      <c r="AT1371" s="95">
        <v>3327.1099987030002</v>
      </c>
      <c r="AU1371" s="95">
        <v>0</v>
      </c>
      <c r="AV1371" s="95">
        <v>40286133.208984397</v>
      </c>
      <c r="AW1371" s="95">
        <v>69545.610303878799</v>
      </c>
      <c r="AX1371" s="95">
        <v>21990183.161377002</v>
      </c>
      <c r="AY1371" s="95">
        <v>16429595.1483154</v>
      </c>
      <c r="AZ1371" s="95">
        <v>11142398.8428955</v>
      </c>
      <c r="BA1371" s="95">
        <v>0</v>
      </c>
      <c r="BB1371" s="95">
        <v>0</v>
      </c>
      <c r="BC1371" s="95">
        <v>5242971.42785645</v>
      </c>
      <c r="BD1371" s="95">
        <v>0</v>
      </c>
      <c r="BE1371" s="95">
        <v>0</v>
      </c>
      <c r="BF1371" s="95">
        <v>3130641.1036682101</v>
      </c>
      <c r="BG1371" s="95">
        <v>40260667.478515603</v>
      </c>
      <c r="BH1371" s="95">
        <v>8404080.3427734394</v>
      </c>
      <c r="BI1371" s="95">
        <v>378.77120690792799</v>
      </c>
      <c r="BJ1371" s="95">
        <v>2705030.64416504</v>
      </c>
      <c r="BK1371" s="95">
        <v>2004743.7865905799</v>
      </c>
      <c r="BL1371" s="95">
        <v>0</v>
      </c>
      <c r="BM1371" s="95">
        <v>0</v>
      </c>
      <c r="BN1371" s="95">
        <v>0</v>
      </c>
      <c r="BO1371" s="95">
        <v>0</v>
      </c>
      <c r="BP1371" s="95">
        <v>0</v>
      </c>
      <c r="BQ1371" s="95">
        <v>0</v>
      </c>
      <c r="BR1371" s="95">
        <v>5023297.4385376005</v>
      </c>
      <c r="BS1371" s="95">
        <v>3921762.6337280301</v>
      </c>
      <c r="BT1371" s="95">
        <v>0</v>
      </c>
      <c r="BU1371" s="95">
        <v>0</v>
      </c>
      <c r="BV1371" s="95">
        <v>2184721.44891357</v>
      </c>
      <c r="BW1371" s="95">
        <v>0</v>
      </c>
      <c r="BX1371" s="95">
        <v>0</v>
      </c>
      <c r="BY1371" s="95">
        <v>0</v>
      </c>
      <c r="BZ1371" s="95">
        <v>0</v>
      </c>
      <c r="CA1371" s="95">
        <v>106055.355631828</v>
      </c>
      <c r="CB1371" s="95">
        <v>6202211.3805542002</v>
      </c>
      <c r="CC1371" s="95">
        <v>54850901.832031302</v>
      </c>
      <c r="CD1371" s="95">
        <v>11094013.682128901</v>
      </c>
      <c r="CE1371" s="95">
        <v>2858.6403832733599</v>
      </c>
      <c r="CF1371" s="95">
        <v>391608.02708053601</v>
      </c>
      <c r="CG1371" s="95">
        <v>3139137.3186340299</v>
      </c>
      <c r="CH1371" s="95">
        <v>0</v>
      </c>
      <c r="CI1371" s="95">
        <v>108916.751534462</v>
      </c>
      <c r="CJ1371" s="95">
        <v>6590736.99755859</v>
      </c>
      <c r="CK1371" s="95">
        <v>57975933.636718802</v>
      </c>
      <c r="CL1371" s="95">
        <v>11089567.6245117</v>
      </c>
      <c r="CM1371" s="160">
        <v>145497.298622131</v>
      </c>
      <c r="CN1371" s="160">
        <v>18860451.926269501</v>
      </c>
      <c r="CO1371" s="160">
        <v>98236436.691406295</v>
      </c>
      <c r="CP1371" s="95">
        <v>11089567.6245117</v>
      </c>
      <c r="CQ1371" s="95">
        <v>0</v>
      </c>
      <c r="CR1371" s="95">
        <v>0</v>
      </c>
      <c r="CS1371" s="95">
        <v>0</v>
      </c>
      <c r="CT1371" s="95">
        <v>0</v>
      </c>
      <c r="CU1371" s="161">
        <v>6593819.407634736</v>
      </c>
      <c r="CV1371" s="161">
        <v>57990039.150665335</v>
      </c>
    </row>
    <row r="1372" spans="1:100" x14ac:dyDescent="0.2">
      <c r="A1372" s="94" t="s">
        <v>71</v>
      </c>
      <c r="B1372" s="96">
        <v>40787</v>
      </c>
      <c r="C1372" s="95">
        <v>90356.760135650606</v>
      </c>
      <c r="D1372" s="95">
        <v>0</v>
      </c>
      <c r="E1372" s="95">
        <v>15026.921933651</v>
      </c>
      <c r="F1372" s="95">
        <v>12397.4242361784</v>
      </c>
      <c r="G1372" s="95">
        <v>2791.71571555734</v>
      </c>
      <c r="H1372" s="95">
        <v>2</v>
      </c>
      <c r="I1372" s="95">
        <v>0</v>
      </c>
      <c r="J1372" s="95">
        <v>36800.633875369997</v>
      </c>
      <c r="K1372" s="95">
        <v>188.636131215841</v>
      </c>
      <c r="L1372" s="95">
        <v>54516.377301216096</v>
      </c>
      <c r="M1372" s="95">
        <v>36231.785573005698</v>
      </c>
      <c r="N1372" s="95">
        <v>10849.0637514591</v>
      </c>
      <c r="O1372" s="95">
        <v>0</v>
      </c>
      <c r="P1372" s="95">
        <v>0</v>
      </c>
      <c r="Q1372" s="95">
        <v>4719.6969948410997</v>
      </c>
      <c r="R1372" s="95">
        <v>0</v>
      </c>
      <c r="S1372" s="95">
        <v>0</v>
      </c>
      <c r="T1372" s="95">
        <v>2820.4530920684301</v>
      </c>
      <c r="U1372" s="95">
        <v>36998.395271301299</v>
      </c>
      <c r="V1372" s="95">
        <v>5058076.4740600605</v>
      </c>
      <c r="W1372" s="95">
        <v>376.39749683067203</v>
      </c>
      <c r="X1372" s="95">
        <v>1055510.8754882801</v>
      </c>
      <c r="Y1372" s="95">
        <v>788162.94644928002</v>
      </c>
      <c r="Z1372" s="95">
        <v>375717.55870819098</v>
      </c>
      <c r="AA1372" s="95">
        <v>195</v>
      </c>
      <c r="AB1372" s="95">
        <v>0</v>
      </c>
      <c r="AC1372" s="95">
        <v>12274581.470703101</v>
      </c>
      <c r="AD1372" s="95">
        <v>21036.276504993399</v>
      </c>
      <c r="AE1372" s="95">
        <v>2317514.2344970698</v>
      </c>
      <c r="AF1372" s="95">
        <v>1813948.0295257601</v>
      </c>
      <c r="AG1372" s="95">
        <v>1352741.8303527799</v>
      </c>
      <c r="AH1372" s="95">
        <v>0</v>
      </c>
      <c r="AI1372" s="95">
        <v>0</v>
      </c>
      <c r="AJ1372" s="95">
        <v>627892.14906311</v>
      </c>
      <c r="AK1372" s="95">
        <v>0</v>
      </c>
      <c r="AL1372" s="95">
        <v>0</v>
      </c>
      <c r="AM1372" s="95">
        <v>378127.805366516</v>
      </c>
      <c r="AN1372" s="95">
        <v>12306262.704589801</v>
      </c>
      <c r="AO1372" s="95">
        <v>45475067.550292999</v>
      </c>
      <c r="AP1372" s="95">
        <v>2122.6411041021302</v>
      </c>
      <c r="AQ1372" s="95">
        <v>8649196.7293701209</v>
      </c>
      <c r="AR1372" s="95">
        <v>6415777.6906127902</v>
      </c>
      <c r="AS1372" s="95">
        <v>3029425.2885742201</v>
      </c>
      <c r="AT1372" s="95">
        <v>1514.0999989509601</v>
      </c>
      <c r="AU1372" s="95">
        <v>0</v>
      </c>
      <c r="AV1372" s="95">
        <v>40566450.783691399</v>
      </c>
      <c r="AW1372" s="95">
        <v>64291.702243328102</v>
      </c>
      <c r="AX1372" s="95">
        <v>21610637.896484401</v>
      </c>
      <c r="AY1372" s="95">
        <v>16446590.256958</v>
      </c>
      <c r="AZ1372" s="95">
        <v>11020957.8708496</v>
      </c>
      <c r="BA1372" s="95">
        <v>0</v>
      </c>
      <c r="BB1372" s="95">
        <v>0</v>
      </c>
      <c r="BC1372" s="95">
        <v>5184078.8814086895</v>
      </c>
      <c r="BD1372" s="95">
        <v>0</v>
      </c>
      <c r="BE1372" s="95">
        <v>0</v>
      </c>
      <c r="BF1372" s="95">
        <v>3060941.8893737802</v>
      </c>
      <c r="BG1372" s="95">
        <v>40740367.3447266</v>
      </c>
      <c r="BH1372" s="95">
        <v>8499448.8187255897</v>
      </c>
      <c r="BI1372" s="95">
        <v>799.63340545445703</v>
      </c>
      <c r="BJ1372" s="95">
        <v>2663314.2990722698</v>
      </c>
      <c r="BK1372" s="95">
        <v>1969935.4917297401</v>
      </c>
      <c r="BL1372" s="95">
        <v>0</v>
      </c>
      <c r="BM1372" s="95">
        <v>0</v>
      </c>
      <c r="BN1372" s="95">
        <v>0</v>
      </c>
      <c r="BO1372" s="95">
        <v>0</v>
      </c>
      <c r="BP1372" s="95">
        <v>0</v>
      </c>
      <c r="BQ1372" s="95">
        <v>0</v>
      </c>
      <c r="BR1372" s="95">
        <v>5015486.76208496</v>
      </c>
      <c r="BS1372" s="95">
        <v>3886000.06140137</v>
      </c>
      <c r="BT1372" s="95">
        <v>0</v>
      </c>
      <c r="BU1372" s="95">
        <v>0</v>
      </c>
      <c r="BV1372" s="95">
        <v>2184540.1957702599</v>
      </c>
      <c r="BW1372" s="95">
        <v>0</v>
      </c>
      <c r="BX1372" s="95">
        <v>0</v>
      </c>
      <c r="BY1372" s="95">
        <v>0</v>
      </c>
      <c r="BZ1372" s="95">
        <v>0</v>
      </c>
      <c r="CA1372" s="95">
        <v>105360.62405014</v>
      </c>
      <c r="CB1372" s="95">
        <v>6101075.9536132803</v>
      </c>
      <c r="CC1372" s="95">
        <v>54029267.139160201</v>
      </c>
      <c r="CD1372" s="95">
        <v>11175800.7706299</v>
      </c>
      <c r="CE1372" s="95">
        <v>2797.4878116548098</v>
      </c>
      <c r="CF1372" s="95">
        <v>375789.27894210798</v>
      </c>
      <c r="CG1372" s="95">
        <v>3039263.6909179701</v>
      </c>
      <c r="CH1372" s="95">
        <v>0</v>
      </c>
      <c r="CI1372" s="95">
        <v>108167.667467117</v>
      </c>
      <c r="CJ1372" s="95">
        <v>6479880.1670532199</v>
      </c>
      <c r="CK1372" s="95">
        <v>57075944.7177734</v>
      </c>
      <c r="CL1372" s="95">
        <v>11189776.377563501</v>
      </c>
      <c r="CM1372" s="160">
        <v>144905.38720703099</v>
      </c>
      <c r="CN1372" s="160">
        <v>18820619.244628899</v>
      </c>
      <c r="CO1372" s="160">
        <v>97806466.701171905</v>
      </c>
      <c r="CP1372" s="95">
        <v>11189776.377563501</v>
      </c>
      <c r="CQ1372" s="95">
        <v>0</v>
      </c>
      <c r="CR1372" s="95">
        <v>0</v>
      </c>
      <c r="CS1372" s="95">
        <v>0</v>
      </c>
      <c r="CT1372" s="95">
        <v>0</v>
      </c>
      <c r="CU1372" s="161">
        <v>6476865.2325553885</v>
      </c>
      <c r="CV1372" s="161">
        <v>57068530.83007817</v>
      </c>
    </row>
    <row r="1373" spans="1:100" x14ac:dyDescent="0.2">
      <c r="A1373" s="94" t="s">
        <v>71</v>
      </c>
      <c r="B1373" s="96">
        <v>40878</v>
      </c>
      <c r="C1373" s="95">
        <v>90693.591705322295</v>
      </c>
      <c r="D1373" s="95">
        <v>0</v>
      </c>
      <c r="E1373" s="95">
        <v>14703.099806427999</v>
      </c>
      <c r="F1373" s="95">
        <v>12118.1773058176</v>
      </c>
      <c r="G1373" s="95">
        <v>2873.5034914314701</v>
      </c>
      <c r="H1373" s="95">
        <v>2</v>
      </c>
      <c r="I1373" s="95">
        <v>0</v>
      </c>
      <c r="J1373" s="95">
        <v>37163.633637905099</v>
      </c>
      <c r="K1373" s="95">
        <v>172.99795217067</v>
      </c>
      <c r="L1373" s="95">
        <v>53505.770751476302</v>
      </c>
      <c r="M1373" s="95">
        <v>36353.017833709702</v>
      </c>
      <c r="N1373" s="95">
        <v>10734.9414652586</v>
      </c>
      <c r="O1373" s="95">
        <v>0</v>
      </c>
      <c r="P1373" s="95">
        <v>0</v>
      </c>
      <c r="Q1373" s="95">
        <v>4777.9968167543402</v>
      </c>
      <c r="R1373" s="95">
        <v>0</v>
      </c>
      <c r="S1373" s="95">
        <v>0</v>
      </c>
      <c r="T1373" s="95">
        <v>2852.5527282655198</v>
      </c>
      <c r="U1373" s="95">
        <v>37341.412813663497</v>
      </c>
      <c r="V1373" s="95">
        <v>5050212.3150634803</v>
      </c>
      <c r="W1373" s="95">
        <v>352.65064137428999</v>
      </c>
      <c r="X1373" s="95">
        <v>1024661.2480621299</v>
      </c>
      <c r="Y1373" s="95">
        <v>766652.56110382103</v>
      </c>
      <c r="Z1373" s="95">
        <v>378465.16463089001</v>
      </c>
      <c r="AA1373" s="95">
        <v>321</v>
      </c>
      <c r="AB1373" s="95">
        <v>0</v>
      </c>
      <c r="AC1373" s="95">
        <v>12399252.3424072</v>
      </c>
      <c r="AD1373" s="95">
        <v>18723.920193433802</v>
      </c>
      <c r="AE1373" s="95">
        <v>2273689.6692199698</v>
      </c>
      <c r="AF1373" s="95">
        <v>1813004.5987396201</v>
      </c>
      <c r="AG1373" s="95">
        <v>1336847.7425994901</v>
      </c>
      <c r="AH1373" s="95">
        <v>0</v>
      </c>
      <c r="AI1373" s="95">
        <v>0</v>
      </c>
      <c r="AJ1373" s="95">
        <v>633533.59918975795</v>
      </c>
      <c r="AK1373" s="95">
        <v>0</v>
      </c>
      <c r="AL1373" s="95">
        <v>0</v>
      </c>
      <c r="AM1373" s="95">
        <v>373208.61427688599</v>
      </c>
      <c r="AN1373" s="95">
        <v>12441495.935058599</v>
      </c>
      <c r="AO1373" s="95">
        <v>45896676.685058601</v>
      </c>
      <c r="AP1373" s="95">
        <v>2611.25001966953</v>
      </c>
      <c r="AQ1373" s="95">
        <v>8476948.4049072303</v>
      </c>
      <c r="AR1373" s="95">
        <v>6320870.3294067401</v>
      </c>
      <c r="AS1373" s="95">
        <v>3076570.8284606901</v>
      </c>
      <c r="AT1373" s="95">
        <v>2467.8999977111798</v>
      </c>
      <c r="AU1373" s="95">
        <v>0</v>
      </c>
      <c r="AV1373" s="95">
        <v>41208481.300292999</v>
      </c>
      <c r="AW1373" s="95">
        <v>57649.3976092339</v>
      </c>
      <c r="AX1373" s="95">
        <v>21366203.9384766</v>
      </c>
      <c r="AY1373" s="95">
        <v>16614630.944091801</v>
      </c>
      <c r="AZ1373" s="95">
        <v>10970947.9925537</v>
      </c>
      <c r="BA1373" s="95">
        <v>0</v>
      </c>
      <c r="BB1373" s="95">
        <v>0</v>
      </c>
      <c r="BC1373" s="95">
        <v>5288956.9022827102</v>
      </c>
      <c r="BD1373" s="95">
        <v>0</v>
      </c>
      <c r="BE1373" s="95">
        <v>0</v>
      </c>
      <c r="BF1373" s="95">
        <v>3040684.37026978</v>
      </c>
      <c r="BG1373" s="95">
        <v>41397237.671386696</v>
      </c>
      <c r="BH1373" s="95">
        <v>8552277.68994141</v>
      </c>
      <c r="BI1373" s="95">
        <v>939.35305693000601</v>
      </c>
      <c r="BJ1373" s="95">
        <v>2626700.0023803702</v>
      </c>
      <c r="BK1373" s="95">
        <v>1919267.41633606</v>
      </c>
      <c r="BL1373" s="95">
        <v>0</v>
      </c>
      <c r="BM1373" s="95">
        <v>0</v>
      </c>
      <c r="BN1373" s="95">
        <v>0</v>
      </c>
      <c r="BO1373" s="95">
        <v>0</v>
      </c>
      <c r="BP1373" s="95">
        <v>0</v>
      </c>
      <c r="BQ1373" s="95">
        <v>0</v>
      </c>
      <c r="BR1373" s="95">
        <v>5078349.7395629901</v>
      </c>
      <c r="BS1373" s="95">
        <v>3871413.8293762198</v>
      </c>
      <c r="BT1373" s="95">
        <v>0</v>
      </c>
      <c r="BU1373" s="95">
        <v>0</v>
      </c>
      <c r="BV1373" s="95">
        <v>2233641.2178344699</v>
      </c>
      <c r="BW1373" s="95">
        <v>0</v>
      </c>
      <c r="BX1373" s="95">
        <v>0</v>
      </c>
      <c r="BY1373" s="95">
        <v>0</v>
      </c>
      <c r="BZ1373" s="95">
        <v>0</v>
      </c>
      <c r="CA1373" s="95">
        <v>105441.96001720399</v>
      </c>
      <c r="CB1373" s="95">
        <v>6082555.2133178702</v>
      </c>
      <c r="CC1373" s="95">
        <v>54421349.8984375</v>
      </c>
      <c r="CD1373" s="95">
        <v>11160939.0512695</v>
      </c>
      <c r="CE1373" s="95">
        <v>2872.4036471545701</v>
      </c>
      <c r="CF1373" s="95">
        <v>377007.80935668899</v>
      </c>
      <c r="CG1373" s="95">
        <v>3074860.6853942899</v>
      </c>
      <c r="CH1373" s="95">
        <v>0</v>
      </c>
      <c r="CI1373" s="95">
        <v>108280.94651508299</v>
      </c>
      <c r="CJ1373" s="95">
        <v>6462243.0332031297</v>
      </c>
      <c r="CK1373" s="95">
        <v>57520332.933105499</v>
      </c>
      <c r="CL1373" s="95">
        <v>11170601.5147705</v>
      </c>
      <c r="CM1373" s="160">
        <v>145170.18375587501</v>
      </c>
      <c r="CN1373" s="160">
        <v>18904986.119628899</v>
      </c>
      <c r="CO1373" s="160">
        <v>98868933.444335893</v>
      </c>
      <c r="CP1373" s="95">
        <v>11170601.5147705</v>
      </c>
      <c r="CQ1373" s="95">
        <v>0</v>
      </c>
      <c r="CR1373" s="95">
        <v>0</v>
      </c>
      <c r="CS1373" s="95">
        <v>0</v>
      </c>
      <c r="CT1373" s="95">
        <v>0</v>
      </c>
      <c r="CU1373" s="161">
        <v>6459563.0226745587</v>
      </c>
      <c r="CV1373" s="161">
        <v>57496210.583831787</v>
      </c>
    </row>
    <row r="1374" spans="1:100" x14ac:dyDescent="0.2">
      <c r="A1374" s="94" t="s">
        <v>71</v>
      </c>
      <c r="B1374" s="96">
        <v>40969</v>
      </c>
      <c r="C1374" s="95">
        <v>90664.252886772199</v>
      </c>
      <c r="D1374" s="95">
        <v>0</v>
      </c>
      <c r="E1374" s="95">
        <v>14488.7865040302</v>
      </c>
      <c r="F1374" s="95">
        <v>11925.680399298701</v>
      </c>
      <c r="G1374" s="95">
        <v>2948.6105069816099</v>
      </c>
      <c r="H1374" s="95">
        <v>2</v>
      </c>
      <c r="I1374" s="95">
        <v>0</v>
      </c>
      <c r="J1374" s="95">
        <v>37547.333144187898</v>
      </c>
      <c r="K1374" s="95">
        <v>171.13113252259799</v>
      </c>
      <c r="L1374" s="95">
        <v>52743.2153229713</v>
      </c>
      <c r="M1374" s="95">
        <v>36398.684913158402</v>
      </c>
      <c r="N1374" s="95">
        <v>10641.7193098068</v>
      </c>
      <c r="O1374" s="95">
        <v>0</v>
      </c>
      <c r="P1374" s="95">
        <v>0</v>
      </c>
      <c r="Q1374" s="95">
        <v>4754.4198102355003</v>
      </c>
      <c r="R1374" s="95">
        <v>0</v>
      </c>
      <c r="S1374" s="95">
        <v>0</v>
      </c>
      <c r="T1374" s="95">
        <v>2928.2068221569102</v>
      </c>
      <c r="U1374" s="95">
        <v>37714.6675014496</v>
      </c>
      <c r="V1374" s="95">
        <v>5020151.31494141</v>
      </c>
      <c r="W1374" s="95">
        <v>209.326684920117</v>
      </c>
      <c r="X1374" s="95">
        <v>1016822.25427246</v>
      </c>
      <c r="Y1374" s="95">
        <v>743317.31816101098</v>
      </c>
      <c r="Z1374" s="95">
        <v>381515.34555435198</v>
      </c>
      <c r="AA1374" s="95">
        <v>314</v>
      </c>
      <c r="AB1374" s="95">
        <v>0</v>
      </c>
      <c r="AC1374" s="95">
        <v>12642184.31604</v>
      </c>
      <c r="AD1374" s="95">
        <v>19104.282065391501</v>
      </c>
      <c r="AE1374" s="95">
        <v>2302948.2878418001</v>
      </c>
      <c r="AF1374" s="95">
        <v>1809234.8600921601</v>
      </c>
      <c r="AG1374" s="95">
        <v>1331086.9863128699</v>
      </c>
      <c r="AH1374" s="95">
        <v>0</v>
      </c>
      <c r="AI1374" s="95">
        <v>0</v>
      </c>
      <c r="AJ1374" s="95">
        <v>634470.97028350795</v>
      </c>
      <c r="AK1374" s="95">
        <v>0</v>
      </c>
      <c r="AL1374" s="95">
        <v>0</v>
      </c>
      <c r="AM1374" s="95">
        <v>381842.87840271002</v>
      </c>
      <c r="AN1374" s="95">
        <v>12557130.5900879</v>
      </c>
      <c r="AO1374" s="95">
        <v>45947686.6318359</v>
      </c>
      <c r="AP1374" s="95">
        <v>2045.7049369066999</v>
      </c>
      <c r="AQ1374" s="95">
        <v>8444892.6571044903</v>
      </c>
      <c r="AR1374" s="95">
        <v>6263253.23327637</v>
      </c>
      <c r="AS1374" s="95">
        <v>3125511.4367980999</v>
      </c>
      <c r="AT1374" s="95">
        <v>2432.74999809265</v>
      </c>
      <c r="AU1374" s="95">
        <v>0</v>
      </c>
      <c r="AV1374" s="95">
        <v>42265928.082031302</v>
      </c>
      <c r="AW1374" s="95">
        <v>59897.480867862701</v>
      </c>
      <c r="AX1374" s="95">
        <v>21634186.2736816</v>
      </c>
      <c r="AY1374" s="95">
        <v>16673653.4759521</v>
      </c>
      <c r="AZ1374" s="95">
        <v>11041990.583618199</v>
      </c>
      <c r="BA1374" s="95">
        <v>0</v>
      </c>
      <c r="BB1374" s="95">
        <v>0</v>
      </c>
      <c r="BC1374" s="95">
        <v>5319485.35083008</v>
      </c>
      <c r="BD1374" s="95">
        <v>0</v>
      </c>
      <c r="BE1374" s="95">
        <v>0</v>
      </c>
      <c r="BF1374" s="95">
        <v>3130739.1184997601</v>
      </c>
      <c r="BG1374" s="95">
        <v>41896299.354492202</v>
      </c>
      <c r="BH1374" s="95">
        <v>8662304.5830078106</v>
      </c>
      <c r="BI1374" s="95">
        <v>405.89524988830101</v>
      </c>
      <c r="BJ1374" s="95">
        <v>2598008.3137206999</v>
      </c>
      <c r="BK1374" s="95">
        <v>1891143.1005706801</v>
      </c>
      <c r="BL1374" s="95">
        <v>0</v>
      </c>
      <c r="BM1374" s="95">
        <v>0</v>
      </c>
      <c r="BN1374" s="95">
        <v>0</v>
      </c>
      <c r="BO1374" s="95">
        <v>0</v>
      </c>
      <c r="BP1374" s="95">
        <v>0</v>
      </c>
      <c r="BQ1374" s="95">
        <v>0</v>
      </c>
      <c r="BR1374" s="95">
        <v>5162728.93896484</v>
      </c>
      <c r="BS1374" s="95">
        <v>3897094.8081970201</v>
      </c>
      <c r="BT1374" s="95">
        <v>0</v>
      </c>
      <c r="BU1374" s="95">
        <v>0</v>
      </c>
      <c r="BV1374" s="95">
        <v>2248980.62191772</v>
      </c>
      <c r="BW1374" s="95">
        <v>0</v>
      </c>
      <c r="BX1374" s="95">
        <v>0</v>
      </c>
      <c r="BY1374" s="95">
        <v>0</v>
      </c>
      <c r="BZ1374" s="95">
        <v>0</v>
      </c>
      <c r="CA1374" s="95">
        <v>105107.44652462</v>
      </c>
      <c r="CB1374" s="95">
        <v>6024926.0130004901</v>
      </c>
      <c r="CC1374" s="95">
        <v>54315105.095214799</v>
      </c>
      <c r="CD1374" s="95">
        <v>11286736.744140601</v>
      </c>
      <c r="CE1374" s="95">
        <v>2954.8294761776901</v>
      </c>
      <c r="CF1374" s="95">
        <v>383529.43046188401</v>
      </c>
      <c r="CG1374" s="95">
        <v>3140164.5008850102</v>
      </c>
      <c r="CH1374" s="95">
        <v>0</v>
      </c>
      <c r="CI1374" s="95">
        <v>108085.20695114099</v>
      </c>
      <c r="CJ1374" s="95">
        <v>6403667.5325317401</v>
      </c>
      <c r="CK1374" s="95">
        <v>57428377.057128899</v>
      </c>
      <c r="CL1374" s="95">
        <v>11274436.3138428</v>
      </c>
      <c r="CM1374" s="160">
        <v>145426.11072921799</v>
      </c>
      <c r="CN1374" s="160">
        <v>18964643.189941399</v>
      </c>
      <c r="CO1374" s="160">
        <v>99380550.894531295</v>
      </c>
      <c r="CP1374" s="95">
        <v>11274436.3138428</v>
      </c>
      <c r="CQ1374" s="95">
        <v>0</v>
      </c>
      <c r="CR1374" s="95">
        <v>0</v>
      </c>
      <c r="CS1374" s="95">
        <v>0</v>
      </c>
      <c r="CT1374" s="95">
        <v>0</v>
      </c>
      <c r="CU1374" s="161">
        <v>6408455.4434623737</v>
      </c>
      <c r="CV1374" s="161">
        <v>57455269.596099809</v>
      </c>
    </row>
    <row r="1375" spans="1:100" x14ac:dyDescent="0.2">
      <c r="A1375" s="94" t="s">
        <v>71</v>
      </c>
      <c r="B1375" s="96">
        <v>41061</v>
      </c>
      <c r="C1375" s="95">
        <v>90285.764896392793</v>
      </c>
      <c r="D1375" s="95">
        <v>0</v>
      </c>
      <c r="E1375" s="95">
        <v>14088.952136993399</v>
      </c>
      <c r="F1375" s="95">
        <v>11616.206697940799</v>
      </c>
      <c r="G1375" s="95">
        <v>2973.8725980222198</v>
      </c>
      <c r="H1375" s="95">
        <v>2</v>
      </c>
      <c r="I1375" s="95">
        <v>0</v>
      </c>
      <c r="J1375" s="95">
        <v>37538.1512656212</v>
      </c>
      <c r="K1375" s="95">
        <v>163.62078065983999</v>
      </c>
      <c r="L1375" s="95">
        <v>53015.718490123698</v>
      </c>
      <c r="M1375" s="95">
        <v>36176.413064479799</v>
      </c>
      <c r="N1375" s="95">
        <v>10538.452275157</v>
      </c>
      <c r="O1375" s="95">
        <v>0</v>
      </c>
      <c r="P1375" s="95">
        <v>0</v>
      </c>
      <c r="Q1375" s="95">
        <v>4690.4612991809799</v>
      </c>
      <c r="R1375" s="95">
        <v>0</v>
      </c>
      <c r="S1375" s="95">
        <v>0</v>
      </c>
      <c r="T1375" s="95">
        <v>2959.1046542823301</v>
      </c>
      <c r="U1375" s="95">
        <v>37698.263972282402</v>
      </c>
      <c r="V1375" s="95">
        <v>5001155.6546020498</v>
      </c>
      <c r="W1375" s="95">
        <v>117.01005791313899</v>
      </c>
      <c r="X1375" s="95">
        <v>966113.45991516102</v>
      </c>
      <c r="Y1375" s="95">
        <v>716635.13108062698</v>
      </c>
      <c r="Z1375" s="95">
        <v>376642.15106582601</v>
      </c>
      <c r="AA1375" s="95">
        <v>247</v>
      </c>
      <c r="AB1375" s="95">
        <v>0</v>
      </c>
      <c r="AC1375" s="95">
        <v>12484290.2819824</v>
      </c>
      <c r="AD1375" s="95">
        <v>19489.992018461198</v>
      </c>
      <c r="AE1375" s="95">
        <v>2221360.6271667499</v>
      </c>
      <c r="AF1375" s="95">
        <v>1811581.0343170201</v>
      </c>
      <c r="AG1375" s="95">
        <v>1293697.4265441899</v>
      </c>
      <c r="AH1375" s="95">
        <v>0</v>
      </c>
      <c r="AI1375" s="95">
        <v>0</v>
      </c>
      <c r="AJ1375" s="95">
        <v>622022.66226196301</v>
      </c>
      <c r="AK1375" s="95">
        <v>0</v>
      </c>
      <c r="AL1375" s="95">
        <v>0</v>
      </c>
      <c r="AM1375" s="95">
        <v>375604.06613922102</v>
      </c>
      <c r="AN1375" s="95">
        <v>12541490.857055699</v>
      </c>
      <c r="AO1375" s="95">
        <v>46078328.345214799</v>
      </c>
      <c r="AP1375" s="95">
        <v>1366.17834554613</v>
      </c>
      <c r="AQ1375" s="95">
        <v>8052913.9642334003</v>
      </c>
      <c r="AR1375" s="95">
        <v>5994290.9249877902</v>
      </c>
      <c r="AS1375" s="95">
        <v>3122395.4591369601</v>
      </c>
      <c r="AT1375" s="95">
        <v>1951.2999992370601</v>
      </c>
      <c r="AU1375" s="95">
        <v>0</v>
      </c>
      <c r="AV1375" s="95">
        <v>42105217.1953125</v>
      </c>
      <c r="AW1375" s="95">
        <v>61418.291672229803</v>
      </c>
      <c r="AX1375" s="95">
        <v>21050903.6164551</v>
      </c>
      <c r="AY1375" s="95">
        <v>16903681.224609401</v>
      </c>
      <c r="AZ1375" s="95">
        <v>10785268.283325201</v>
      </c>
      <c r="BA1375" s="95">
        <v>0</v>
      </c>
      <c r="BB1375" s="95">
        <v>0</v>
      </c>
      <c r="BC1375" s="95">
        <v>5241939.1085205097</v>
      </c>
      <c r="BD1375" s="95">
        <v>0</v>
      </c>
      <c r="BE1375" s="95">
        <v>0</v>
      </c>
      <c r="BF1375" s="95">
        <v>3099890.1415710398</v>
      </c>
      <c r="BG1375" s="95">
        <v>42320414.581542999</v>
      </c>
      <c r="BH1375" s="95">
        <v>8625982.3170165997</v>
      </c>
      <c r="BI1375" s="95">
        <v>195.34278416074801</v>
      </c>
      <c r="BJ1375" s="95">
        <v>2487323.73223877</v>
      </c>
      <c r="BK1375" s="95">
        <v>1782223.1369934101</v>
      </c>
      <c r="BL1375" s="95">
        <v>0</v>
      </c>
      <c r="BM1375" s="95">
        <v>0</v>
      </c>
      <c r="BN1375" s="95">
        <v>0</v>
      </c>
      <c r="BO1375" s="95">
        <v>0</v>
      </c>
      <c r="BP1375" s="95">
        <v>0</v>
      </c>
      <c r="BQ1375" s="95">
        <v>0</v>
      </c>
      <c r="BR1375" s="95">
        <v>5111465.8258667002</v>
      </c>
      <c r="BS1375" s="95">
        <v>3789750.4638671898</v>
      </c>
      <c r="BT1375" s="95">
        <v>0</v>
      </c>
      <c r="BU1375" s="95">
        <v>0</v>
      </c>
      <c r="BV1375" s="95">
        <v>2226273.7248229999</v>
      </c>
      <c r="BW1375" s="95">
        <v>0</v>
      </c>
      <c r="BX1375" s="95">
        <v>0</v>
      </c>
      <c r="BY1375" s="95">
        <v>0</v>
      </c>
      <c r="BZ1375" s="95">
        <v>0</v>
      </c>
      <c r="CA1375" s="95">
        <v>104357.63871478999</v>
      </c>
      <c r="CB1375" s="95">
        <v>5972605.2008056603</v>
      </c>
      <c r="CC1375" s="95">
        <v>54169926.511230499</v>
      </c>
      <c r="CD1375" s="95">
        <v>11092783.5396729</v>
      </c>
      <c r="CE1375" s="95">
        <v>2972.7097100317501</v>
      </c>
      <c r="CF1375" s="95">
        <v>376595.32346344</v>
      </c>
      <c r="CG1375" s="95">
        <v>3111079.0457153302</v>
      </c>
      <c r="CH1375" s="95">
        <v>0</v>
      </c>
      <c r="CI1375" s="95">
        <v>107329.03193187701</v>
      </c>
      <c r="CJ1375" s="95">
        <v>6352980.4114990197</v>
      </c>
      <c r="CK1375" s="95">
        <v>57312253.426269501</v>
      </c>
      <c r="CL1375" s="95">
        <v>11086359.364746099</v>
      </c>
      <c r="CM1375" s="160">
        <v>144690.81330299401</v>
      </c>
      <c r="CN1375" s="160">
        <v>18920648.8271484</v>
      </c>
      <c r="CO1375" s="160">
        <v>99659550.096679702</v>
      </c>
      <c r="CP1375" s="95">
        <v>11086359.364746099</v>
      </c>
      <c r="CQ1375" s="95">
        <v>0</v>
      </c>
      <c r="CR1375" s="95">
        <v>0</v>
      </c>
      <c r="CS1375" s="95">
        <v>0</v>
      </c>
      <c r="CT1375" s="95">
        <v>0</v>
      </c>
      <c r="CU1375" s="161">
        <v>6349200.5242691003</v>
      </c>
      <c r="CV1375" s="161">
        <v>57281005.556945831</v>
      </c>
    </row>
    <row r="1376" spans="1:100" x14ac:dyDescent="0.2">
      <c r="A1376" s="94" t="s">
        <v>71</v>
      </c>
      <c r="B1376" s="96">
        <v>41153</v>
      </c>
      <c r="C1376" s="95">
        <v>90071.137616157503</v>
      </c>
      <c r="D1376" s="95">
        <v>0</v>
      </c>
      <c r="E1376" s="95">
        <v>13709.169180393201</v>
      </c>
      <c r="F1376" s="95">
        <v>11325.345144033399</v>
      </c>
      <c r="G1376" s="95">
        <v>3008.9136343598402</v>
      </c>
      <c r="H1376" s="95">
        <v>1</v>
      </c>
      <c r="I1376" s="95">
        <v>0</v>
      </c>
      <c r="J1376" s="95">
        <v>37547.219100952098</v>
      </c>
      <c r="K1376" s="95">
        <v>156.616239957511</v>
      </c>
      <c r="L1376" s="95">
        <v>53206.690386295297</v>
      </c>
      <c r="M1376" s="95">
        <v>36098.635437011697</v>
      </c>
      <c r="N1376" s="95">
        <v>10443.0726834536</v>
      </c>
      <c r="O1376" s="95">
        <v>0</v>
      </c>
      <c r="P1376" s="95">
        <v>0</v>
      </c>
      <c r="Q1376" s="95">
        <v>4643.9246747493698</v>
      </c>
      <c r="R1376" s="95">
        <v>0</v>
      </c>
      <c r="S1376" s="95">
        <v>0</v>
      </c>
      <c r="T1376" s="95">
        <v>3026.4891759455199</v>
      </c>
      <c r="U1376" s="95">
        <v>37706.632665634199</v>
      </c>
      <c r="V1376" s="95">
        <v>4944594.4434204102</v>
      </c>
      <c r="W1376" s="95">
        <v>0</v>
      </c>
      <c r="X1376" s="95">
        <v>939996.78730773902</v>
      </c>
      <c r="Y1376" s="95">
        <v>694499.07752990699</v>
      </c>
      <c r="Z1376" s="95">
        <v>376584.15071105998</v>
      </c>
      <c r="AA1376" s="95">
        <v>172</v>
      </c>
      <c r="AB1376" s="95">
        <v>0</v>
      </c>
      <c r="AC1376" s="95">
        <v>12497118.6802979</v>
      </c>
      <c r="AD1376" s="95">
        <v>19517.020458221399</v>
      </c>
      <c r="AE1376" s="95">
        <v>2203479.1706237802</v>
      </c>
      <c r="AF1376" s="95">
        <v>1795800.78492737</v>
      </c>
      <c r="AG1376" s="95">
        <v>1271690.7339172401</v>
      </c>
      <c r="AH1376" s="95">
        <v>0</v>
      </c>
      <c r="AI1376" s="95">
        <v>0</v>
      </c>
      <c r="AJ1376" s="95">
        <v>618038.34832763695</v>
      </c>
      <c r="AK1376" s="95">
        <v>0</v>
      </c>
      <c r="AL1376" s="95">
        <v>0</v>
      </c>
      <c r="AM1376" s="95">
        <v>377765.16135787999</v>
      </c>
      <c r="AN1376" s="95">
        <v>12541089.721191401</v>
      </c>
      <c r="AO1376" s="95">
        <v>45840604.198730499</v>
      </c>
      <c r="AP1376" s="95">
        <v>0</v>
      </c>
      <c r="AQ1376" s="95">
        <v>7854789.0234375</v>
      </c>
      <c r="AR1376" s="95">
        <v>5851344.0984497098</v>
      </c>
      <c r="AS1376" s="95">
        <v>3141800.1091918899</v>
      </c>
      <c r="AT1376" s="95">
        <v>1393.1999969482399</v>
      </c>
      <c r="AU1376" s="95">
        <v>0</v>
      </c>
      <c r="AV1376" s="95">
        <v>42513079.187988304</v>
      </c>
      <c r="AW1376" s="95">
        <v>61674.2141456604</v>
      </c>
      <c r="AX1376" s="95">
        <v>21038868.631591801</v>
      </c>
      <c r="AY1376" s="95">
        <v>16856867.049804699</v>
      </c>
      <c r="AZ1376" s="95">
        <v>10711937.048339801</v>
      </c>
      <c r="BA1376" s="95">
        <v>0</v>
      </c>
      <c r="BB1376" s="95">
        <v>0</v>
      </c>
      <c r="BC1376" s="95">
        <v>5249577.1113891602</v>
      </c>
      <c r="BD1376" s="95">
        <v>0</v>
      </c>
      <c r="BE1376" s="95">
        <v>0</v>
      </c>
      <c r="BF1376" s="95">
        <v>3156486.47265625</v>
      </c>
      <c r="BG1376" s="95">
        <v>42588091.449707001</v>
      </c>
      <c r="BH1376" s="95">
        <v>8765187.5704345703</v>
      </c>
      <c r="BI1376" s="95">
        <v>0</v>
      </c>
      <c r="BJ1376" s="95">
        <v>2481711.03057861</v>
      </c>
      <c r="BK1376" s="95">
        <v>1786395.1890564</v>
      </c>
      <c r="BL1376" s="95">
        <v>0</v>
      </c>
      <c r="BM1376" s="95">
        <v>0</v>
      </c>
      <c r="BN1376" s="95">
        <v>0</v>
      </c>
      <c r="BO1376" s="95">
        <v>0</v>
      </c>
      <c r="BP1376" s="95">
        <v>0</v>
      </c>
      <c r="BQ1376" s="95">
        <v>0</v>
      </c>
      <c r="BR1376" s="95">
        <v>5141558.7106933603</v>
      </c>
      <c r="BS1376" s="95">
        <v>3785721.0954895001</v>
      </c>
      <c r="BT1376" s="95">
        <v>0</v>
      </c>
      <c r="BU1376" s="95">
        <v>0</v>
      </c>
      <c r="BV1376" s="95">
        <v>2248671.5487976102</v>
      </c>
      <c r="BW1376" s="95">
        <v>0</v>
      </c>
      <c r="BX1376" s="95">
        <v>0</v>
      </c>
      <c r="BY1376" s="95">
        <v>0</v>
      </c>
      <c r="BZ1376" s="95">
        <v>0</v>
      </c>
      <c r="CA1376" s="95">
        <v>103847.095558167</v>
      </c>
      <c r="CB1376" s="95">
        <v>5873889.4786987295</v>
      </c>
      <c r="CC1376" s="95">
        <v>53613297.349121101</v>
      </c>
      <c r="CD1376" s="95">
        <v>11262991.079956099</v>
      </c>
      <c r="CE1376" s="95">
        <v>3010.87027156353</v>
      </c>
      <c r="CF1376" s="95">
        <v>377031.92583846999</v>
      </c>
      <c r="CG1376" s="95">
        <v>3147403.5636901902</v>
      </c>
      <c r="CH1376" s="95">
        <v>0</v>
      </c>
      <c r="CI1376" s="95">
        <v>106875.312548637</v>
      </c>
      <c r="CJ1376" s="95">
        <v>6249985.10864258</v>
      </c>
      <c r="CK1376" s="95">
        <v>56739553.65625</v>
      </c>
      <c r="CL1376" s="95">
        <v>11279662.236328101</v>
      </c>
      <c r="CM1376" s="160">
        <v>144206.51231193499</v>
      </c>
      <c r="CN1376" s="160">
        <v>18748200.505371101</v>
      </c>
      <c r="CO1376" s="160">
        <v>99338491.750976607</v>
      </c>
      <c r="CP1376" s="95">
        <v>11279662.236328101</v>
      </c>
      <c r="CQ1376" s="95">
        <v>0</v>
      </c>
      <c r="CR1376" s="95">
        <v>0</v>
      </c>
      <c r="CS1376" s="95">
        <v>0</v>
      </c>
      <c r="CT1376" s="95">
        <v>0</v>
      </c>
      <c r="CU1376" s="161">
        <v>6250921.4045371991</v>
      </c>
      <c r="CV1376" s="161">
        <v>56760700.912811294</v>
      </c>
    </row>
    <row r="1377" spans="1:100" x14ac:dyDescent="0.2">
      <c r="A1377" s="94" t="s">
        <v>71</v>
      </c>
      <c r="B1377" s="96">
        <v>41244</v>
      </c>
      <c r="C1377" s="95">
        <v>90101.991746902495</v>
      </c>
      <c r="D1377" s="95">
        <v>0</v>
      </c>
      <c r="E1377" s="95">
        <v>13454.2144532204</v>
      </c>
      <c r="F1377" s="95">
        <v>11114.6020216942</v>
      </c>
      <c r="G1377" s="95">
        <v>2971.2698320746399</v>
      </c>
      <c r="H1377" s="95">
        <v>1</v>
      </c>
      <c r="I1377" s="95">
        <v>0</v>
      </c>
      <c r="J1377" s="95">
        <v>37763.8105444908</v>
      </c>
      <c r="K1377" s="95">
        <v>141.46103188768001</v>
      </c>
      <c r="L1377" s="95">
        <v>52456.245465278596</v>
      </c>
      <c r="M1377" s="95">
        <v>36112.996995449103</v>
      </c>
      <c r="N1377" s="95">
        <v>10304.449854135501</v>
      </c>
      <c r="O1377" s="95">
        <v>0</v>
      </c>
      <c r="P1377" s="95">
        <v>0</v>
      </c>
      <c r="Q1377" s="95">
        <v>4657.3534875512096</v>
      </c>
      <c r="R1377" s="95">
        <v>0</v>
      </c>
      <c r="S1377" s="95">
        <v>0</v>
      </c>
      <c r="T1377" s="95">
        <v>2948.6565195322</v>
      </c>
      <c r="U1377" s="95">
        <v>37905.993772983602</v>
      </c>
      <c r="V1377" s="95">
        <v>4926116.2750854502</v>
      </c>
      <c r="W1377" s="95">
        <v>0</v>
      </c>
      <c r="X1377" s="95">
        <v>922301.14717865002</v>
      </c>
      <c r="Y1377" s="95">
        <v>681176.67971038795</v>
      </c>
      <c r="Z1377" s="95">
        <v>380259.23891448998</v>
      </c>
      <c r="AA1377" s="95">
        <v>250</v>
      </c>
      <c r="AB1377" s="95">
        <v>0</v>
      </c>
      <c r="AC1377" s="95">
        <v>12577552.587890601</v>
      </c>
      <c r="AD1377" s="95">
        <v>21143.591947317102</v>
      </c>
      <c r="AE1377" s="95">
        <v>2187108.6674194299</v>
      </c>
      <c r="AF1377" s="95">
        <v>1787280.9814605699</v>
      </c>
      <c r="AG1377" s="95">
        <v>1255040.6199646001</v>
      </c>
      <c r="AH1377" s="95">
        <v>0</v>
      </c>
      <c r="AI1377" s="95">
        <v>0</v>
      </c>
      <c r="AJ1377" s="95">
        <v>617234.42649078404</v>
      </c>
      <c r="AK1377" s="95">
        <v>0</v>
      </c>
      <c r="AL1377" s="95">
        <v>0</v>
      </c>
      <c r="AM1377" s="95">
        <v>376089.19121551502</v>
      </c>
      <c r="AN1377" s="95">
        <v>12577380.7237549</v>
      </c>
      <c r="AO1377" s="95">
        <v>46046044.252929702</v>
      </c>
      <c r="AP1377" s="95">
        <v>0</v>
      </c>
      <c r="AQ1377" s="95">
        <v>7796329.5073242197</v>
      </c>
      <c r="AR1377" s="95">
        <v>5817630.00854492</v>
      </c>
      <c r="AS1377" s="95">
        <v>3160319.0641479502</v>
      </c>
      <c r="AT1377" s="95">
        <v>2025</v>
      </c>
      <c r="AU1377" s="95">
        <v>0</v>
      </c>
      <c r="AV1377" s="95">
        <v>42829174.713378899</v>
      </c>
      <c r="AW1377" s="95">
        <v>66793.080264091506</v>
      </c>
      <c r="AX1377" s="95">
        <v>21077185.4677734</v>
      </c>
      <c r="AY1377" s="95">
        <v>16873489.700683601</v>
      </c>
      <c r="AZ1377" s="95">
        <v>10618394.6300049</v>
      </c>
      <c r="BA1377" s="95">
        <v>0</v>
      </c>
      <c r="BB1377" s="95">
        <v>0</v>
      </c>
      <c r="BC1377" s="95">
        <v>5274066.10546875</v>
      </c>
      <c r="BD1377" s="95">
        <v>0</v>
      </c>
      <c r="BE1377" s="95">
        <v>0</v>
      </c>
      <c r="BF1377" s="95">
        <v>3132066.7683105501</v>
      </c>
      <c r="BG1377" s="95">
        <v>42845745.03125</v>
      </c>
      <c r="BH1377" s="95">
        <v>8798923.3769531306</v>
      </c>
      <c r="BI1377" s="95">
        <v>0</v>
      </c>
      <c r="BJ1377" s="95">
        <v>2448945.2798156701</v>
      </c>
      <c r="BK1377" s="95">
        <v>1733513.7618255599</v>
      </c>
      <c r="BL1377" s="95">
        <v>0</v>
      </c>
      <c r="BM1377" s="95">
        <v>0</v>
      </c>
      <c r="BN1377" s="95">
        <v>0</v>
      </c>
      <c r="BO1377" s="95">
        <v>0</v>
      </c>
      <c r="BP1377" s="95">
        <v>0</v>
      </c>
      <c r="BQ1377" s="95">
        <v>0</v>
      </c>
      <c r="BR1377" s="95">
        <v>5222034.4314575205</v>
      </c>
      <c r="BS1377" s="95">
        <v>3763319.3340759301</v>
      </c>
      <c r="BT1377" s="95">
        <v>0</v>
      </c>
      <c r="BU1377" s="95">
        <v>0</v>
      </c>
      <c r="BV1377" s="95">
        <v>2272914.5906372098</v>
      </c>
      <c r="BW1377" s="95">
        <v>0</v>
      </c>
      <c r="BX1377" s="95">
        <v>0</v>
      </c>
      <c r="BY1377" s="95">
        <v>0</v>
      </c>
      <c r="BZ1377" s="95">
        <v>0</v>
      </c>
      <c r="CA1377" s="95">
        <v>103575.095280647</v>
      </c>
      <c r="CB1377" s="95">
        <v>5851758.3967285203</v>
      </c>
      <c r="CC1377" s="95">
        <v>53845126.958496101</v>
      </c>
      <c r="CD1377" s="95">
        <v>11229000.8841553</v>
      </c>
      <c r="CE1377" s="95">
        <v>2972.18885493279</v>
      </c>
      <c r="CF1377" s="95">
        <v>379423.36205291701</v>
      </c>
      <c r="CG1377" s="95">
        <v>3158715.6990356399</v>
      </c>
      <c r="CH1377" s="95">
        <v>0</v>
      </c>
      <c r="CI1377" s="95">
        <v>106506.84217453</v>
      </c>
      <c r="CJ1377" s="95">
        <v>6230322.9744873</v>
      </c>
      <c r="CK1377" s="95">
        <v>56997761.277343802</v>
      </c>
      <c r="CL1377" s="95">
        <v>11244582.3548584</v>
      </c>
      <c r="CM1377" s="160">
        <v>143917.135141373</v>
      </c>
      <c r="CN1377" s="160">
        <v>18788265.943603501</v>
      </c>
      <c r="CO1377" s="160">
        <v>99751448.1171875</v>
      </c>
      <c r="CP1377" s="95">
        <v>11244582.3548584</v>
      </c>
      <c r="CQ1377" s="95">
        <v>0</v>
      </c>
      <c r="CR1377" s="95">
        <v>0</v>
      </c>
      <c r="CS1377" s="95">
        <v>0</v>
      </c>
      <c r="CT1377" s="95">
        <v>0</v>
      </c>
      <c r="CU1377" s="161">
        <v>6231181.7587814368</v>
      </c>
      <c r="CV1377" s="161">
        <v>57003842.657531738</v>
      </c>
    </row>
    <row r="1378" spans="1:100" x14ac:dyDescent="0.2">
      <c r="A1378" s="94" t="s">
        <v>71</v>
      </c>
      <c r="B1378" s="96">
        <v>41334</v>
      </c>
      <c r="C1378" s="95">
        <v>88792.152667045593</v>
      </c>
      <c r="D1378" s="95">
        <v>0</v>
      </c>
      <c r="E1378" s="95">
        <v>13045.518231391899</v>
      </c>
      <c r="F1378" s="95">
        <v>10771.9346978664</v>
      </c>
      <c r="G1378" s="95">
        <v>2954.9034987688101</v>
      </c>
      <c r="H1378" s="95">
        <v>1</v>
      </c>
      <c r="I1378" s="95">
        <v>0</v>
      </c>
      <c r="J1378" s="95">
        <v>37658.213901996598</v>
      </c>
      <c r="K1378" s="95">
        <v>129.13912923447799</v>
      </c>
      <c r="L1378" s="95">
        <v>2270.1827908754299</v>
      </c>
      <c r="M1378" s="95">
        <v>35861.456285476699</v>
      </c>
      <c r="N1378" s="95">
        <v>10144.220208287201</v>
      </c>
      <c r="O1378" s="95">
        <v>0</v>
      </c>
      <c r="P1378" s="95">
        <v>48533.920909404798</v>
      </c>
      <c r="Q1378" s="95">
        <v>4619.4330313205701</v>
      </c>
      <c r="R1378" s="95">
        <v>0</v>
      </c>
      <c r="S1378" s="95">
        <v>2935.5017458498501</v>
      </c>
      <c r="T1378" s="95">
        <v>0.99038520440080902</v>
      </c>
      <c r="U1378" s="95">
        <v>37786.614406585701</v>
      </c>
      <c r="V1378" s="95">
        <v>4850320.7205200205</v>
      </c>
      <c r="W1378" s="95">
        <v>0</v>
      </c>
      <c r="X1378" s="95">
        <v>877399.06189727795</v>
      </c>
      <c r="Y1378" s="95">
        <v>651979.51366424595</v>
      </c>
      <c r="Z1378" s="95">
        <v>366313.19303512602</v>
      </c>
      <c r="AA1378" s="95">
        <v>233</v>
      </c>
      <c r="AB1378" s="95">
        <v>0</v>
      </c>
      <c r="AC1378" s="95">
        <v>12527457.474121099</v>
      </c>
      <c r="AD1378" s="95">
        <v>16591.5502290726</v>
      </c>
      <c r="AE1378" s="95">
        <v>48936.046236515002</v>
      </c>
      <c r="AF1378" s="95">
        <v>1770704.6547699</v>
      </c>
      <c r="AG1378" s="95">
        <v>1209405.1236572301</v>
      </c>
      <c r="AH1378" s="95">
        <v>0</v>
      </c>
      <c r="AI1378" s="95">
        <v>2045662.7319030799</v>
      </c>
      <c r="AJ1378" s="95">
        <v>610503.20866393996</v>
      </c>
      <c r="AK1378" s="95">
        <v>0</v>
      </c>
      <c r="AL1378" s="95">
        <v>365087.46826934803</v>
      </c>
      <c r="AM1378" s="95">
        <v>220.57320541329699</v>
      </c>
      <c r="AN1378" s="95">
        <v>12554528.4067383</v>
      </c>
      <c r="AO1378" s="95">
        <v>45201716.471679702</v>
      </c>
      <c r="AP1378" s="95">
        <v>0</v>
      </c>
      <c r="AQ1378" s="95">
        <v>7329680.4552612295</v>
      </c>
      <c r="AR1378" s="95">
        <v>5407024.79650879</v>
      </c>
      <c r="AS1378" s="95">
        <v>3043466.5812683101</v>
      </c>
      <c r="AT1378" s="95">
        <v>1887.2999992370601</v>
      </c>
      <c r="AU1378" s="95">
        <v>0</v>
      </c>
      <c r="AV1378" s="95">
        <v>42854667.698730499</v>
      </c>
      <c r="AW1378" s="95">
        <v>53450.023473739602</v>
      </c>
      <c r="AX1378" s="95">
        <v>473679.07410812401</v>
      </c>
      <c r="AY1378" s="95">
        <v>16733964.9414063</v>
      </c>
      <c r="AZ1378" s="95">
        <v>10250333.0001221</v>
      </c>
      <c r="BA1378" s="95">
        <v>0</v>
      </c>
      <c r="BB1378" s="95">
        <v>19382098.9291992</v>
      </c>
      <c r="BC1378" s="95">
        <v>5230448.4882202102</v>
      </c>
      <c r="BD1378" s="95">
        <v>0</v>
      </c>
      <c r="BE1378" s="95">
        <v>3040300.7254028302</v>
      </c>
      <c r="BF1378" s="95">
        <v>1787.5325861871199</v>
      </c>
      <c r="BG1378" s="95">
        <v>43052497.212890603</v>
      </c>
      <c r="BH1378" s="95">
        <v>10389442.0083008</v>
      </c>
      <c r="BI1378" s="95">
        <v>0</v>
      </c>
      <c r="BJ1378" s="95">
        <v>2472302.3603515602</v>
      </c>
      <c r="BK1378" s="95">
        <v>1686200.83113098</v>
      </c>
      <c r="BL1378" s="95">
        <v>0</v>
      </c>
      <c r="BM1378" s="95">
        <v>0</v>
      </c>
      <c r="BN1378" s="95">
        <v>0</v>
      </c>
      <c r="BO1378" s="95">
        <v>0</v>
      </c>
      <c r="BP1378" s="95">
        <v>0</v>
      </c>
      <c r="BQ1378" s="95">
        <v>0</v>
      </c>
      <c r="BR1378" s="95">
        <v>5379989.8645629901</v>
      </c>
      <c r="BS1378" s="95">
        <v>3760945.3654785198</v>
      </c>
      <c r="BT1378" s="95">
        <v>0</v>
      </c>
      <c r="BU1378" s="95">
        <v>1457932.0099945101</v>
      </c>
      <c r="BV1378" s="95">
        <v>2336392.48583984</v>
      </c>
      <c r="BW1378" s="95">
        <v>0</v>
      </c>
      <c r="BX1378" s="95">
        <v>256251.749753952</v>
      </c>
      <c r="BY1378" s="95">
        <v>0</v>
      </c>
      <c r="BZ1378" s="95">
        <v>0</v>
      </c>
      <c r="CA1378" s="95">
        <v>101743.24383068101</v>
      </c>
      <c r="CB1378" s="95">
        <v>5729988.59729004</v>
      </c>
      <c r="CC1378" s="95">
        <v>52554176.371093802</v>
      </c>
      <c r="CD1378" s="95">
        <v>12887411.7579346</v>
      </c>
      <c r="CE1378" s="95">
        <v>2955.8904862105801</v>
      </c>
      <c r="CF1378" s="95">
        <v>367360.81184005702</v>
      </c>
      <c r="CG1378" s="95">
        <v>3058768.2634582501</v>
      </c>
      <c r="CH1378" s="95">
        <v>0</v>
      </c>
      <c r="CI1378" s="95">
        <v>104726.055214882</v>
      </c>
      <c r="CJ1378" s="95">
        <v>6100063.4852294903</v>
      </c>
      <c r="CK1378" s="95">
        <v>55642712.326660201</v>
      </c>
      <c r="CL1378" s="95">
        <v>13120772.677123999</v>
      </c>
      <c r="CM1378" s="160">
        <v>142202.42344093299</v>
      </c>
      <c r="CN1378" s="160">
        <v>18692648.805908199</v>
      </c>
      <c r="CO1378" s="160">
        <v>98766425.616210893</v>
      </c>
      <c r="CP1378" s="95">
        <v>13120772.677123999</v>
      </c>
      <c r="CQ1378" s="95">
        <v>0</v>
      </c>
      <c r="CR1378" s="95">
        <v>0</v>
      </c>
      <c r="CS1378" s="95">
        <v>0</v>
      </c>
      <c r="CT1378" s="95">
        <v>0</v>
      </c>
      <c r="CU1378" s="161">
        <v>6097349.4091300974</v>
      </c>
      <c r="CV1378" s="161">
        <v>55612944.634552054</v>
      </c>
    </row>
    <row r="1379" spans="1:100" x14ac:dyDescent="0.2">
      <c r="A1379" s="94" t="s">
        <v>71</v>
      </c>
      <c r="B1379" s="96">
        <v>41426</v>
      </c>
      <c r="C1379" s="95">
        <v>88960.063332557693</v>
      </c>
      <c r="D1379" s="95">
        <v>0</v>
      </c>
      <c r="E1379" s="95">
        <v>12790.015184164</v>
      </c>
      <c r="F1379" s="95">
        <v>10553.6395045519</v>
      </c>
      <c r="G1379" s="95">
        <v>3001.4553595185298</v>
      </c>
      <c r="H1379" s="95">
        <v>1</v>
      </c>
      <c r="I1379" s="95">
        <v>0</v>
      </c>
      <c r="J1379" s="95">
        <v>37611.765981674202</v>
      </c>
      <c r="K1379" s="95">
        <v>125.583771445788</v>
      </c>
      <c r="L1379" s="95">
        <v>1794.50022193789</v>
      </c>
      <c r="M1379" s="95">
        <v>36050.877190113097</v>
      </c>
      <c r="N1379" s="95">
        <v>10005.083500623699</v>
      </c>
      <c r="O1379" s="95">
        <v>0</v>
      </c>
      <c r="P1379" s="95">
        <v>49403.550003051801</v>
      </c>
      <c r="Q1379" s="95">
        <v>4644.0754564404497</v>
      </c>
      <c r="R1379" s="95">
        <v>0</v>
      </c>
      <c r="S1379" s="95">
        <v>2991.75795355439</v>
      </c>
      <c r="T1379" s="95">
        <v>1.00529501127312</v>
      </c>
      <c r="U1379" s="95">
        <v>37736.632200241103</v>
      </c>
      <c r="V1379" s="95">
        <v>4807403.5281372098</v>
      </c>
      <c r="W1379" s="95">
        <v>0</v>
      </c>
      <c r="X1379" s="95">
        <v>860337.67353820801</v>
      </c>
      <c r="Y1379" s="95">
        <v>635545.35724639904</v>
      </c>
      <c r="Z1379" s="95">
        <v>368704.75246810901</v>
      </c>
      <c r="AA1379" s="95">
        <v>264</v>
      </c>
      <c r="AB1379" s="95">
        <v>0</v>
      </c>
      <c r="AC1379" s="95">
        <v>12528346.1107178</v>
      </c>
      <c r="AD1379" s="95">
        <v>15974.7796310186</v>
      </c>
      <c r="AE1379" s="95">
        <v>39629.833510875702</v>
      </c>
      <c r="AF1379" s="95">
        <v>1753926.2278442399</v>
      </c>
      <c r="AG1379" s="95">
        <v>1196516.5668182401</v>
      </c>
      <c r="AH1379" s="95">
        <v>0</v>
      </c>
      <c r="AI1379" s="95">
        <v>2061861.7776641799</v>
      </c>
      <c r="AJ1379" s="95">
        <v>619328.95871734596</v>
      </c>
      <c r="AK1379" s="95">
        <v>0</v>
      </c>
      <c r="AL1379" s="95">
        <v>367208.58800125099</v>
      </c>
      <c r="AM1379" s="95">
        <v>247.38325898908101</v>
      </c>
      <c r="AN1379" s="95">
        <v>12518779.0631104</v>
      </c>
      <c r="AO1379" s="95">
        <v>44930463.176269501</v>
      </c>
      <c r="AP1379" s="95">
        <v>0</v>
      </c>
      <c r="AQ1379" s="95">
        <v>7203819.3014526404</v>
      </c>
      <c r="AR1379" s="95">
        <v>5334273.0581054697</v>
      </c>
      <c r="AS1379" s="95">
        <v>3095026.5915527302</v>
      </c>
      <c r="AT1379" s="95">
        <v>2138.3999938964798</v>
      </c>
      <c r="AU1379" s="95">
        <v>0</v>
      </c>
      <c r="AV1379" s="95">
        <v>42858515.893554702</v>
      </c>
      <c r="AW1379" s="95">
        <v>51254.276122570001</v>
      </c>
      <c r="AX1379" s="95">
        <v>365067.41291046102</v>
      </c>
      <c r="AY1379" s="95">
        <v>16681510.9486084</v>
      </c>
      <c r="AZ1379" s="95">
        <v>10172512.7628174</v>
      </c>
      <c r="BA1379" s="95">
        <v>0</v>
      </c>
      <c r="BB1379" s="95">
        <v>19660138.916503899</v>
      </c>
      <c r="BC1379" s="95">
        <v>5276401.7512207003</v>
      </c>
      <c r="BD1379" s="95">
        <v>0</v>
      </c>
      <c r="BE1379" s="95">
        <v>3070681.0212402302</v>
      </c>
      <c r="BF1379" s="95">
        <v>2009.33171661198</v>
      </c>
      <c r="BG1379" s="95">
        <v>42897696.3134766</v>
      </c>
      <c r="BH1379" s="95">
        <v>10537785.783691401</v>
      </c>
      <c r="BI1379" s="95">
        <v>0</v>
      </c>
      <c r="BJ1379" s="95">
        <v>2471368.11410522</v>
      </c>
      <c r="BK1379" s="95">
        <v>1680270.35186768</v>
      </c>
      <c r="BL1379" s="95">
        <v>0</v>
      </c>
      <c r="BM1379" s="95">
        <v>0</v>
      </c>
      <c r="BN1379" s="95">
        <v>0</v>
      </c>
      <c r="BO1379" s="95">
        <v>0</v>
      </c>
      <c r="BP1379" s="95">
        <v>0</v>
      </c>
      <c r="BQ1379" s="95">
        <v>0</v>
      </c>
      <c r="BR1379" s="95">
        <v>5442000.4047241202</v>
      </c>
      <c r="BS1379" s="95">
        <v>3736801.6607666002</v>
      </c>
      <c r="BT1379" s="95">
        <v>0</v>
      </c>
      <c r="BU1379" s="95">
        <v>1486380.9099884001</v>
      </c>
      <c r="BV1379" s="95">
        <v>2384423.6635436998</v>
      </c>
      <c r="BW1379" s="95">
        <v>0</v>
      </c>
      <c r="BX1379" s="95">
        <v>260534.12975502</v>
      </c>
      <c r="BY1379" s="95">
        <v>0</v>
      </c>
      <c r="BZ1379" s="95">
        <v>0</v>
      </c>
      <c r="CA1379" s="95">
        <v>101744.56806469</v>
      </c>
      <c r="CB1379" s="95">
        <v>5665713.9703369103</v>
      </c>
      <c r="CC1379" s="95">
        <v>52117476.691894501</v>
      </c>
      <c r="CD1379" s="95">
        <v>12998961.840820299</v>
      </c>
      <c r="CE1379" s="95">
        <v>3002.4296943843401</v>
      </c>
      <c r="CF1379" s="95">
        <v>368743.41744613601</v>
      </c>
      <c r="CG1379" s="95">
        <v>3084771.4463806199</v>
      </c>
      <c r="CH1379" s="95">
        <v>0</v>
      </c>
      <c r="CI1379" s="95">
        <v>104745.285972595</v>
      </c>
      <c r="CJ1379" s="95">
        <v>6033747.9998168899</v>
      </c>
      <c r="CK1379" s="95">
        <v>55197284.3505859</v>
      </c>
      <c r="CL1379" s="95">
        <v>13241496.168457</v>
      </c>
      <c r="CM1379" s="160">
        <v>142117.93265152001</v>
      </c>
      <c r="CN1379" s="160">
        <v>18576608.527587902</v>
      </c>
      <c r="CO1379" s="160">
        <v>98083908.004882798</v>
      </c>
      <c r="CP1379" s="95">
        <v>13241496.168457</v>
      </c>
      <c r="CQ1379" s="95">
        <v>0</v>
      </c>
      <c r="CR1379" s="95">
        <v>0</v>
      </c>
      <c r="CS1379" s="95">
        <v>0</v>
      </c>
      <c r="CT1379" s="95">
        <v>0</v>
      </c>
      <c r="CU1379" s="161">
        <v>6034457.3877830468</v>
      </c>
      <c r="CV1379" s="161">
        <v>55202248.138275124</v>
      </c>
    </row>
    <row r="1380" spans="1:100" x14ac:dyDescent="0.2">
      <c r="A1380" s="94" t="s">
        <v>71</v>
      </c>
      <c r="B1380" s="96">
        <v>41518</v>
      </c>
      <c r="C1380" s="95">
        <v>88746.578311920195</v>
      </c>
      <c r="D1380" s="95">
        <v>0</v>
      </c>
      <c r="E1380" s="95">
        <v>12466.7174875736</v>
      </c>
      <c r="F1380" s="95">
        <v>10266.461610078801</v>
      </c>
      <c r="G1380" s="95">
        <v>2943.2315424978701</v>
      </c>
      <c r="H1380" s="95">
        <v>1</v>
      </c>
      <c r="I1380" s="95">
        <v>0</v>
      </c>
      <c r="J1380" s="95">
        <v>37373.484331131003</v>
      </c>
      <c r="K1380" s="95">
        <v>112.54955162946101</v>
      </c>
      <c r="L1380" s="95">
        <v>269.44911386072602</v>
      </c>
      <c r="M1380" s="95">
        <v>36259.682971954302</v>
      </c>
      <c r="N1380" s="95">
        <v>9865.3901523351706</v>
      </c>
      <c r="O1380" s="95">
        <v>0</v>
      </c>
      <c r="P1380" s="95">
        <v>50565.923471927599</v>
      </c>
      <c r="Q1380" s="95">
        <v>4621.4930688142804</v>
      </c>
      <c r="R1380" s="95">
        <v>0</v>
      </c>
      <c r="S1380" s="95">
        <v>2948.7121038138898</v>
      </c>
      <c r="T1380" s="95">
        <v>0.990497851467808</v>
      </c>
      <c r="U1380" s="95">
        <v>37487.052052974701</v>
      </c>
      <c r="V1380" s="95">
        <v>4797114.5068359403</v>
      </c>
      <c r="W1380" s="95">
        <v>0</v>
      </c>
      <c r="X1380" s="95">
        <v>831452.17609405494</v>
      </c>
      <c r="Y1380" s="95">
        <v>622235.85992431606</v>
      </c>
      <c r="Z1380" s="95">
        <v>367434.27248763997</v>
      </c>
      <c r="AA1380" s="95">
        <v>177</v>
      </c>
      <c r="AB1380" s="95">
        <v>0</v>
      </c>
      <c r="AC1380" s="95">
        <v>12522126.9492188</v>
      </c>
      <c r="AD1380" s="95">
        <v>15870.556409835801</v>
      </c>
      <c r="AE1380" s="95">
        <v>11376.976253151901</v>
      </c>
      <c r="AF1380" s="95">
        <v>1770333.1388091999</v>
      </c>
      <c r="AG1380" s="95">
        <v>1169376.85296631</v>
      </c>
      <c r="AH1380" s="95">
        <v>0</v>
      </c>
      <c r="AI1380" s="95">
        <v>2067214.6911621101</v>
      </c>
      <c r="AJ1380" s="95">
        <v>620798.87290954601</v>
      </c>
      <c r="AK1380" s="95">
        <v>0</v>
      </c>
      <c r="AL1380" s="95">
        <v>367595.22871017503</v>
      </c>
      <c r="AM1380" s="95">
        <v>203.755908498541</v>
      </c>
      <c r="AN1380" s="95">
        <v>12531891.8950195</v>
      </c>
      <c r="AO1380" s="95">
        <v>44943902.234863304</v>
      </c>
      <c r="AP1380" s="95">
        <v>0</v>
      </c>
      <c r="AQ1380" s="95">
        <v>7013071.0997924795</v>
      </c>
      <c r="AR1380" s="95">
        <v>5215708.0932617197</v>
      </c>
      <c r="AS1380" s="95">
        <v>3069388.1016845698</v>
      </c>
      <c r="AT1380" s="95">
        <v>1433.6999969482399</v>
      </c>
      <c r="AU1380" s="95">
        <v>0</v>
      </c>
      <c r="AV1380" s="95">
        <v>42904718.953125</v>
      </c>
      <c r="AW1380" s="95">
        <v>50592.819414615602</v>
      </c>
      <c r="AX1380" s="95">
        <v>123845.796996117</v>
      </c>
      <c r="AY1380" s="95">
        <v>16880600.856201202</v>
      </c>
      <c r="AZ1380" s="95">
        <v>9973410.3471679706</v>
      </c>
      <c r="BA1380" s="95">
        <v>0</v>
      </c>
      <c r="BB1380" s="95">
        <v>19877301.018066399</v>
      </c>
      <c r="BC1380" s="95">
        <v>5314573.5636596698</v>
      </c>
      <c r="BD1380" s="95">
        <v>0</v>
      </c>
      <c r="BE1380" s="95">
        <v>3070177.97198486</v>
      </c>
      <c r="BF1380" s="95">
        <v>1647.4214440882199</v>
      </c>
      <c r="BG1380" s="95">
        <v>42834447.952636696</v>
      </c>
      <c r="BH1380" s="95">
        <v>10532434.4365234</v>
      </c>
      <c r="BI1380" s="95">
        <v>0</v>
      </c>
      <c r="BJ1380" s="95">
        <v>2436889.6464233398</v>
      </c>
      <c r="BK1380" s="95">
        <v>1660395.36940002</v>
      </c>
      <c r="BL1380" s="95">
        <v>0</v>
      </c>
      <c r="BM1380" s="95">
        <v>0</v>
      </c>
      <c r="BN1380" s="95">
        <v>0</v>
      </c>
      <c r="BO1380" s="95">
        <v>0</v>
      </c>
      <c r="BP1380" s="95">
        <v>0</v>
      </c>
      <c r="BQ1380" s="95">
        <v>0</v>
      </c>
      <c r="BR1380" s="95">
        <v>5525509.9967040997</v>
      </c>
      <c r="BS1380" s="95">
        <v>3670043.93832397</v>
      </c>
      <c r="BT1380" s="95">
        <v>0</v>
      </c>
      <c r="BU1380" s="95">
        <v>1232674.0799865699</v>
      </c>
      <c r="BV1380" s="95">
        <v>2394407.8044738802</v>
      </c>
      <c r="BW1380" s="95">
        <v>0</v>
      </c>
      <c r="BX1380" s="95">
        <v>212241.58981323201</v>
      </c>
      <c r="BY1380" s="95">
        <v>0</v>
      </c>
      <c r="BZ1380" s="95">
        <v>0</v>
      </c>
      <c r="CA1380" s="95">
        <v>101330.437449455</v>
      </c>
      <c r="CB1380" s="95">
        <v>5616769.1964721698</v>
      </c>
      <c r="CC1380" s="95">
        <v>51885892.087890603</v>
      </c>
      <c r="CD1380" s="95">
        <v>12970825.9024658</v>
      </c>
      <c r="CE1380" s="95">
        <v>2944.4770637154602</v>
      </c>
      <c r="CF1380" s="95">
        <v>368043.17516708397</v>
      </c>
      <c r="CG1380" s="95">
        <v>3072665.5709533701</v>
      </c>
      <c r="CH1380" s="95">
        <v>0</v>
      </c>
      <c r="CI1380" s="95">
        <v>104285.74316787699</v>
      </c>
      <c r="CJ1380" s="95">
        <v>5982364.6137084998</v>
      </c>
      <c r="CK1380" s="95">
        <v>54932304.926757798</v>
      </c>
      <c r="CL1380" s="95">
        <v>13217408.728637701</v>
      </c>
      <c r="CM1380" s="160">
        <v>141405.92318153399</v>
      </c>
      <c r="CN1380" s="160">
        <v>18462553.7041016</v>
      </c>
      <c r="CO1380" s="160">
        <v>97717983.926757798</v>
      </c>
      <c r="CP1380" s="95">
        <v>13217408.728637701</v>
      </c>
      <c r="CQ1380" s="95">
        <v>0</v>
      </c>
      <c r="CR1380" s="95">
        <v>0</v>
      </c>
      <c r="CS1380" s="95">
        <v>0</v>
      </c>
      <c r="CT1380" s="95">
        <v>0</v>
      </c>
      <c r="CU1380" s="161">
        <v>5984812.3716392536</v>
      </c>
      <c r="CV1380" s="161">
        <v>54958557.658843972</v>
      </c>
    </row>
    <row r="1381" spans="1:100" x14ac:dyDescent="0.2">
      <c r="A1381" s="94" t="s">
        <v>71</v>
      </c>
      <c r="B1381" s="96">
        <v>41609</v>
      </c>
      <c r="C1381" s="95">
        <v>88129.848112106294</v>
      </c>
      <c r="D1381" s="95">
        <v>0</v>
      </c>
      <c r="E1381" s="95">
        <v>12176.5939059258</v>
      </c>
      <c r="F1381" s="95">
        <v>10047.888396143901</v>
      </c>
      <c r="G1381" s="95">
        <v>2922.4733465611898</v>
      </c>
      <c r="H1381" s="95">
        <v>1</v>
      </c>
      <c r="I1381" s="95">
        <v>0</v>
      </c>
      <c r="J1381" s="95">
        <v>36966.758354186997</v>
      </c>
      <c r="K1381" s="95">
        <v>107.95616495423</v>
      </c>
      <c r="L1381" s="95">
        <v>178.97380190528901</v>
      </c>
      <c r="M1381" s="95">
        <v>36037.334568500497</v>
      </c>
      <c r="N1381" s="95">
        <v>9715.7056845426596</v>
      </c>
      <c r="O1381" s="95">
        <v>0</v>
      </c>
      <c r="P1381" s="95">
        <v>49847.186727523796</v>
      </c>
      <c r="Q1381" s="95">
        <v>4531.7055819034604</v>
      </c>
      <c r="R1381" s="95">
        <v>0</v>
      </c>
      <c r="S1381" s="95">
        <v>2904.4489961266499</v>
      </c>
      <c r="T1381" s="95">
        <v>1.0144774698273999</v>
      </c>
      <c r="U1381" s="95">
        <v>37073.901138782501</v>
      </c>
      <c r="V1381" s="95">
        <v>4716282.3056640597</v>
      </c>
      <c r="W1381" s="95">
        <v>0</v>
      </c>
      <c r="X1381" s="95">
        <v>791790.44897460903</v>
      </c>
      <c r="Y1381" s="95">
        <v>598490.81929016102</v>
      </c>
      <c r="Z1381" s="95">
        <v>360945.77847289998</v>
      </c>
      <c r="AA1381" s="95">
        <v>226</v>
      </c>
      <c r="AB1381" s="95">
        <v>0</v>
      </c>
      <c r="AC1381" s="95">
        <v>12393948.7421875</v>
      </c>
      <c r="AD1381" s="95">
        <v>16384.582708835602</v>
      </c>
      <c r="AE1381" s="95">
        <v>9438.12001681328</v>
      </c>
      <c r="AF1381" s="95">
        <v>1743286.9900054899</v>
      </c>
      <c r="AG1381" s="95">
        <v>1128902.3580017099</v>
      </c>
      <c r="AH1381" s="95">
        <v>0</v>
      </c>
      <c r="AI1381" s="95">
        <v>2020084.3878478999</v>
      </c>
      <c r="AJ1381" s="95">
        <v>611558.005470276</v>
      </c>
      <c r="AK1381" s="95">
        <v>0</v>
      </c>
      <c r="AL1381" s="95">
        <v>358159.12628555298</v>
      </c>
      <c r="AM1381" s="95">
        <v>224.55865188315499</v>
      </c>
      <c r="AN1381" s="95">
        <v>12408378.764526401</v>
      </c>
      <c r="AO1381" s="95">
        <v>44437271.923339799</v>
      </c>
      <c r="AP1381" s="95">
        <v>0</v>
      </c>
      <c r="AQ1381" s="95">
        <v>6652510.5322265597</v>
      </c>
      <c r="AR1381" s="95">
        <v>4947690.1692504901</v>
      </c>
      <c r="AS1381" s="95">
        <v>3026267.5424499498</v>
      </c>
      <c r="AT1381" s="95">
        <v>1808</v>
      </c>
      <c r="AU1381" s="95">
        <v>0</v>
      </c>
      <c r="AV1381" s="95">
        <v>42736337.158203103</v>
      </c>
      <c r="AW1381" s="95">
        <v>52607.898549079902</v>
      </c>
      <c r="AX1381" s="95">
        <v>97524.311098098799</v>
      </c>
      <c r="AY1381" s="95">
        <v>16652642.223998999</v>
      </c>
      <c r="AZ1381" s="95">
        <v>9660160.5462646503</v>
      </c>
      <c r="BA1381" s="95">
        <v>0</v>
      </c>
      <c r="BB1381" s="95">
        <v>19475470.981201202</v>
      </c>
      <c r="BC1381" s="95">
        <v>5244967.8329467801</v>
      </c>
      <c r="BD1381" s="95">
        <v>0</v>
      </c>
      <c r="BE1381" s="95">
        <v>3007754.1081848098</v>
      </c>
      <c r="BF1381" s="95">
        <v>1793.4864090681101</v>
      </c>
      <c r="BG1381" s="95">
        <v>42805863.8203125</v>
      </c>
      <c r="BH1381" s="95">
        <v>10475122.9923096</v>
      </c>
      <c r="BI1381" s="95">
        <v>0</v>
      </c>
      <c r="BJ1381" s="95">
        <v>2376683.1783447298</v>
      </c>
      <c r="BK1381" s="95">
        <v>1589757.45343018</v>
      </c>
      <c r="BL1381" s="95">
        <v>0</v>
      </c>
      <c r="BM1381" s="95">
        <v>0</v>
      </c>
      <c r="BN1381" s="95">
        <v>0</v>
      </c>
      <c r="BO1381" s="95">
        <v>0</v>
      </c>
      <c r="BP1381" s="95">
        <v>0</v>
      </c>
      <c r="BQ1381" s="95">
        <v>0</v>
      </c>
      <c r="BR1381" s="95">
        <v>5498496.4179077102</v>
      </c>
      <c r="BS1381" s="95">
        <v>3565936.1328125</v>
      </c>
      <c r="BT1381" s="95">
        <v>0</v>
      </c>
      <c r="BU1381" s="95">
        <v>1437844.9399871801</v>
      </c>
      <c r="BV1381" s="95">
        <v>2387681.8072814899</v>
      </c>
      <c r="BW1381" s="95">
        <v>0</v>
      </c>
      <c r="BX1381" s="95">
        <v>240352.889791489</v>
      </c>
      <c r="BY1381" s="95">
        <v>0</v>
      </c>
      <c r="BZ1381" s="95">
        <v>0</v>
      </c>
      <c r="CA1381" s="95">
        <v>100307.117851257</v>
      </c>
      <c r="CB1381" s="95">
        <v>5515280.7435913105</v>
      </c>
      <c r="CC1381" s="95">
        <v>51140488.595703103</v>
      </c>
      <c r="CD1381" s="95">
        <v>12838094.3640137</v>
      </c>
      <c r="CE1381" s="95">
        <v>2923.3650822043401</v>
      </c>
      <c r="CF1381" s="95">
        <v>360508.94128417998</v>
      </c>
      <c r="CG1381" s="95">
        <v>3026565.2938232399</v>
      </c>
      <c r="CH1381" s="95">
        <v>0</v>
      </c>
      <c r="CI1381" s="95">
        <v>103195.54405403099</v>
      </c>
      <c r="CJ1381" s="95">
        <v>5875750.6519165002</v>
      </c>
      <c r="CK1381" s="95">
        <v>54169080.760253899</v>
      </c>
      <c r="CL1381" s="95">
        <v>13099573.893554701</v>
      </c>
      <c r="CM1381" s="160">
        <v>139831.10472106899</v>
      </c>
      <c r="CN1381" s="160">
        <v>18287995.1088867</v>
      </c>
      <c r="CO1381" s="160">
        <v>96897597.791992202</v>
      </c>
      <c r="CP1381" s="95">
        <v>13099573.893554701</v>
      </c>
      <c r="CQ1381" s="95">
        <v>0</v>
      </c>
      <c r="CR1381" s="95">
        <v>0</v>
      </c>
      <c r="CS1381" s="95">
        <v>0</v>
      </c>
      <c r="CT1381" s="95">
        <v>0</v>
      </c>
      <c r="CU1381" s="161">
        <v>5875789.6848754901</v>
      </c>
      <c r="CV1381" s="161">
        <v>54167053.889526345</v>
      </c>
    </row>
    <row r="1382" spans="1:100" x14ac:dyDescent="0.2">
      <c r="A1382" s="94" t="s">
        <v>71</v>
      </c>
      <c r="B1382" s="96">
        <v>41699</v>
      </c>
      <c r="C1382" s="95">
        <v>88307.623009681702</v>
      </c>
      <c r="D1382" s="95">
        <v>0</v>
      </c>
      <c r="E1382" s="95">
        <v>12044.6881622076</v>
      </c>
      <c r="F1382" s="95">
        <v>9970.2380168437994</v>
      </c>
      <c r="G1382" s="95">
        <v>2915.8732791245002</v>
      </c>
      <c r="H1382" s="95">
        <v>1</v>
      </c>
      <c r="I1382" s="95">
        <v>0</v>
      </c>
      <c r="J1382" s="95">
        <v>36988.279259681702</v>
      </c>
      <c r="K1382" s="95">
        <v>78.767456741072195</v>
      </c>
      <c r="L1382" s="95">
        <v>204.091428212821</v>
      </c>
      <c r="M1382" s="95">
        <v>36309.258083343499</v>
      </c>
      <c r="N1382" s="95">
        <v>9595.6276655197107</v>
      </c>
      <c r="O1382" s="95">
        <v>0</v>
      </c>
      <c r="P1382" s="95">
        <v>49421.829150199897</v>
      </c>
      <c r="Q1382" s="95">
        <v>4536.0424162149402</v>
      </c>
      <c r="R1382" s="95">
        <v>0</v>
      </c>
      <c r="S1382" s="95">
        <v>2897.3240356445299</v>
      </c>
      <c r="T1382" s="95">
        <v>0.99155511144635999</v>
      </c>
      <c r="U1382" s="95">
        <v>37067.997397422798</v>
      </c>
      <c r="V1382" s="95">
        <v>4715423.0045165997</v>
      </c>
      <c r="W1382" s="95">
        <v>0</v>
      </c>
      <c r="X1382" s="95">
        <v>773133.51935577404</v>
      </c>
      <c r="Y1382" s="95">
        <v>587974.85835266102</v>
      </c>
      <c r="Z1382" s="95">
        <v>356258.39609146101</v>
      </c>
      <c r="AA1382" s="95">
        <v>245</v>
      </c>
      <c r="AB1382" s="95">
        <v>0</v>
      </c>
      <c r="AC1382" s="95">
        <v>12329562.338012701</v>
      </c>
      <c r="AD1382" s="95">
        <v>13900.225673675501</v>
      </c>
      <c r="AE1382" s="95">
        <v>9240.4318211078607</v>
      </c>
      <c r="AF1382" s="95">
        <v>1756227.3461456301</v>
      </c>
      <c r="AG1382" s="95">
        <v>1111440.7582397501</v>
      </c>
      <c r="AH1382" s="95">
        <v>0</v>
      </c>
      <c r="AI1382" s="95">
        <v>1991209.1940765399</v>
      </c>
      <c r="AJ1382" s="95">
        <v>606283.15037536598</v>
      </c>
      <c r="AK1382" s="95">
        <v>0</v>
      </c>
      <c r="AL1382" s="95">
        <v>354291.94157028198</v>
      </c>
      <c r="AM1382" s="95">
        <v>231.987293532118</v>
      </c>
      <c r="AN1382" s="95">
        <v>12333119.305542</v>
      </c>
      <c r="AO1382" s="95">
        <v>44674189.104003899</v>
      </c>
      <c r="AP1382" s="95">
        <v>0</v>
      </c>
      <c r="AQ1382" s="95">
        <v>6492590.12219238</v>
      </c>
      <c r="AR1382" s="95">
        <v>4827958.9891967801</v>
      </c>
      <c r="AS1382" s="95">
        <v>3009403.0079650902</v>
      </c>
      <c r="AT1382" s="95">
        <v>1984.5</v>
      </c>
      <c r="AU1382" s="95">
        <v>0</v>
      </c>
      <c r="AV1382" s="95">
        <v>42814053.005859397</v>
      </c>
      <c r="AW1382" s="95">
        <v>45593.103930473299</v>
      </c>
      <c r="AX1382" s="95">
        <v>102257.21184063</v>
      </c>
      <c r="AY1382" s="95">
        <v>16925903.029052701</v>
      </c>
      <c r="AZ1382" s="95">
        <v>9569384.4884033203</v>
      </c>
      <c r="BA1382" s="95">
        <v>0</v>
      </c>
      <c r="BB1382" s="95">
        <v>19191553.8662109</v>
      </c>
      <c r="BC1382" s="95">
        <v>5213882.3139038105</v>
      </c>
      <c r="BD1382" s="95">
        <v>0</v>
      </c>
      <c r="BE1382" s="95">
        <v>2997563.1277465802</v>
      </c>
      <c r="BF1382" s="95">
        <v>1879.5006463974701</v>
      </c>
      <c r="BG1382" s="95">
        <v>42896591.993652299</v>
      </c>
      <c r="BH1382" s="95">
        <v>10443321.5786133</v>
      </c>
      <c r="BI1382" s="95">
        <v>0</v>
      </c>
      <c r="BJ1382" s="95">
        <v>2332973.7231445299</v>
      </c>
      <c r="BK1382" s="95">
        <v>1563496.6257782001</v>
      </c>
      <c r="BL1382" s="95">
        <v>0</v>
      </c>
      <c r="BM1382" s="95">
        <v>0</v>
      </c>
      <c r="BN1382" s="95">
        <v>0</v>
      </c>
      <c r="BO1382" s="95">
        <v>0</v>
      </c>
      <c r="BP1382" s="95">
        <v>0</v>
      </c>
      <c r="BQ1382" s="95">
        <v>0</v>
      </c>
      <c r="BR1382" s="95">
        <v>5483145.3327026404</v>
      </c>
      <c r="BS1382" s="95">
        <v>3529002.6152038602</v>
      </c>
      <c r="BT1382" s="95">
        <v>0</v>
      </c>
      <c r="BU1382" s="95">
        <v>1417896.49998474</v>
      </c>
      <c r="BV1382" s="95">
        <v>2380212.8489074698</v>
      </c>
      <c r="BW1382" s="95">
        <v>0</v>
      </c>
      <c r="BX1382" s="95">
        <v>250214.14979744001</v>
      </c>
      <c r="BY1382" s="95">
        <v>0</v>
      </c>
      <c r="BZ1382" s="95">
        <v>0</v>
      </c>
      <c r="CA1382" s="95">
        <v>100219.110552788</v>
      </c>
      <c r="CB1382" s="95">
        <v>5487412.6987915002</v>
      </c>
      <c r="CC1382" s="95">
        <v>51173278.479980499</v>
      </c>
      <c r="CD1382" s="95">
        <v>12797495.498168901</v>
      </c>
      <c r="CE1382" s="95">
        <v>2916.1667441725699</v>
      </c>
      <c r="CF1382" s="95">
        <v>356948.03622817999</v>
      </c>
      <c r="CG1382" s="95">
        <v>3019910.2671203599</v>
      </c>
      <c r="CH1382" s="95">
        <v>0</v>
      </c>
      <c r="CI1382" s="95">
        <v>103163.225839615</v>
      </c>
      <c r="CJ1382" s="95">
        <v>5845860.8659057599</v>
      </c>
      <c r="CK1382" s="95">
        <v>54209953.2099609</v>
      </c>
      <c r="CL1382" s="95">
        <v>13017327.112304701</v>
      </c>
      <c r="CM1382" s="160">
        <v>139964.01622772199</v>
      </c>
      <c r="CN1382" s="160">
        <v>18206233.6557617</v>
      </c>
      <c r="CO1382" s="160">
        <v>97106050.024414107</v>
      </c>
      <c r="CP1382" s="95">
        <v>13017327.112304701</v>
      </c>
      <c r="CQ1382" s="95">
        <v>0</v>
      </c>
      <c r="CR1382" s="95">
        <v>0</v>
      </c>
      <c r="CS1382" s="95">
        <v>0</v>
      </c>
      <c r="CT1382" s="95">
        <v>0</v>
      </c>
      <c r="CU1382" s="161">
        <v>5844360.7350196801</v>
      </c>
      <c r="CV1382" s="161">
        <v>54193188.74710086</v>
      </c>
    </row>
    <row r="1383" spans="1:100" x14ac:dyDescent="0.2">
      <c r="A1383" s="94" t="s">
        <v>71</v>
      </c>
      <c r="B1383" s="96">
        <v>41791</v>
      </c>
      <c r="C1383" s="95">
        <v>87785.987515449495</v>
      </c>
      <c r="D1383" s="95">
        <v>0</v>
      </c>
      <c r="E1383" s="95">
        <v>11753.7026928663</v>
      </c>
      <c r="F1383" s="95">
        <v>9761.4071232080496</v>
      </c>
      <c r="G1383" s="95">
        <v>2900.3442220389802</v>
      </c>
      <c r="H1383" s="95">
        <v>1</v>
      </c>
      <c r="I1383" s="95">
        <v>0</v>
      </c>
      <c r="J1383" s="95">
        <v>37057.810320854202</v>
      </c>
      <c r="K1383" s="95">
        <v>60.879679676145301</v>
      </c>
      <c r="L1383" s="95">
        <v>582.36095066368603</v>
      </c>
      <c r="M1383" s="95">
        <v>36134.708734035499</v>
      </c>
      <c r="N1383" s="95">
        <v>9475.5519695282001</v>
      </c>
      <c r="O1383" s="95">
        <v>0</v>
      </c>
      <c r="P1383" s="95">
        <v>48889.935876369498</v>
      </c>
      <c r="Q1383" s="95">
        <v>4497.7001185417203</v>
      </c>
      <c r="R1383" s="95">
        <v>0</v>
      </c>
      <c r="S1383" s="95">
        <v>2886.6191024780301</v>
      </c>
      <c r="T1383" s="95">
        <v>1.00509021674225</v>
      </c>
      <c r="U1383" s="95">
        <v>37116.202446937597</v>
      </c>
      <c r="V1383" s="95">
        <v>4685268.7185058603</v>
      </c>
      <c r="W1383" s="95">
        <v>0</v>
      </c>
      <c r="X1383" s="95">
        <v>748180.62121581996</v>
      </c>
      <c r="Y1383" s="95">
        <v>573576.94624328602</v>
      </c>
      <c r="Z1383" s="95">
        <v>351543.29508209199</v>
      </c>
      <c r="AA1383" s="95">
        <v>261</v>
      </c>
      <c r="AB1383" s="95">
        <v>0</v>
      </c>
      <c r="AC1383" s="95">
        <v>12343868.5386963</v>
      </c>
      <c r="AD1383" s="95">
        <v>12665.1594198942</v>
      </c>
      <c r="AE1383" s="95">
        <v>15006.788397312201</v>
      </c>
      <c r="AF1383" s="95">
        <v>1759867.7410430899</v>
      </c>
      <c r="AG1383" s="95">
        <v>1088864.5080566399</v>
      </c>
      <c r="AH1383" s="95">
        <v>0</v>
      </c>
      <c r="AI1383" s="95">
        <v>1954241.19111633</v>
      </c>
      <c r="AJ1383" s="95">
        <v>599835.29474639904</v>
      </c>
      <c r="AK1383" s="95">
        <v>0</v>
      </c>
      <c r="AL1383" s="95">
        <v>349034.903827667</v>
      </c>
      <c r="AM1383" s="95">
        <v>244.17979591153599</v>
      </c>
      <c r="AN1383" s="95">
        <v>12361212.7937012</v>
      </c>
      <c r="AO1383" s="95">
        <v>44492773.550292999</v>
      </c>
      <c r="AP1383" s="95">
        <v>0</v>
      </c>
      <c r="AQ1383" s="95">
        <v>6294521.1808471698</v>
      </c>
      <c r="AR1383" s="95">
        <v>4761777.87927246</v>
      </c>
      <c r="AS1383" s="95">
        <v>2995998.4327392601</v>
      </c>
      <c r="AT1383" s="95">
        <v>2114.0999984741202</v>
      </c>
      <c r="AU1383" s="95">
        <v>0</v>
      </c>
      <c r="AV1383" s="95">
        <v>42916082.8291016</v>
      </c>
      <c r="AW1383" s="95">
        <v>41433.851509094202</v>
      </c>
      <c r="AX1383" s="95">
        <v>138870.98068427999</v>
      </c>
      <c r="AY1383" s="95">
        <v>16989802.5947266</v>
      </c>
      <c r="AZ1383" s="95">
        <v>9400524.4980468806</v>
      </c>
      <c r="BA1383" s="95">
        <v>0</v>
      </c>
      <c r="BB1383" s="95">
        <v>18935612.982421901</v>
      </c>
      <c r="BC1383" s="95">
        <v>5171215.9465942401</v>
      </c>
      <c r="BD1383" s="95">
        <v>0</v>
      </c>
      <c r="BE1383" s="95">
        <v>2967302.9162292499</v>
      </c>
      <c r="BF1383" s="95">
        <v>1982.5810474157299</v>
      </c>
      <c r="BG1383" s="95">
        <v>42991761.337402299</v>
      </c>
      <c r="BH1383" s="95">
        <v>10412340.599609399</v>
      </c>
      <c r="BI1383" s="95">
        <v>0</v>
      </c>
      <c r="BJ1383" s="95">
        <v>2276000.4260559101</v>
      </c>
      <c r="BK1383" s="95">
        <v>1528564.59587097</v>
      </c>
      <c r="BL1383" s="95">
        <v>0</v>
      </c>
      <c r="BM1383" s="95">
        <v>0</v>
      </c>
      <c r="BN1383" s="95">
        <v>0</v>
      </c>
      <c r="BO1383" s="95">
        <v>0</v>
      </c>
      <c r="BP1383" s="95">
        <v>0</v>
      </c>
      <c r="BQ1383" s="95">
        <v>0</v>
      </c>
      <c r="BR1383" s="95">
        <v>5531129.1077270498</v>
      </c>
      <c r="BS1383" s="95">
        <v>3467850.6875305199</v>
      </c>
      <c r="BT1383" s="95">
        <v>0</v>
      </c>
      <c r="BU1383" s="95">
        <v>1407402.5999908401</v>
      </c>
      <c r="BV1383" s="95">
        <v>2367249.8912048298</v>
      </c>
      <c r="BW1383" s="95">
        <v>0</v>
      </c>
      <c r="BX1383" s="95">
        <v>249623.47980308501</v>
      </c>
      <c r="BY1383" s="95">
        <v>0</v>
      </c>
      <c r="BZ1383" s="95">
        <v>0</v>
      </c>
      <c r="CA1383" s="95">
        <v>99554.315229415894</v>
      </c>
      <c r="CB1383" s="95">
        <v>5430320.3079834003</v>
      </c>
      <c r="CC1383" s="95">
        <v>50739732.613281302</v>
      </c>
      <c r="CD1383" s="95">
        <v>12684910.0440674</v>
      </c>
      <c r="CE1383" s="95">
        <v>2902.4770798385098</v>
      </c>
      <c r="CF1383" s="95">
        <v>351562.02856445301</v>
      </c>
      <c r="CG1383" s="95">
        <v>2991119.1635436998</v>
      </c>
      <c r="CH1383" s="95">
        <v>0</v>
      </c>
      <c r="CI1383" s="95">
        <v>102453.585442543</v>
      </c>
      <c r="CJ1383" s="95">
        <v>5781343.04931641</v>
      </c>
      <c r="CK1383" s="95">
        <v>53721986.731933601</v>
      </c>
      <c r="CL1383" s="95">
        <v>12914396.0631104</v>
      </c>
      <c r="CM1383" s="160">
        <v>139230.67244148301</v>
      </c>
      <c r="CN1383" s="160">
        <v>18144469.974609401</v>
      </c>
      <c r="CO1383" s="160">
        <v>96732452.991210893</v>
      </c>
      <c r="CP1383" s="95">
        <v>12914396.0631104</v>
      </c>
      <c r="CQ1383" s="95">
        <v>0</v>
      </c>
      <c r="CR1383" s="95">
        <v>0</v>
      </c>
      <c r="CS1383" s="95">
        <v>0</v>
      </c>
      <c r="CT1383" s="95">
        <v>0</v>
      </c>
      <c r="CU1383" s="161">
        <v>5781882.3365478534</v>
      </c>
      <c r="CV1383" s="161">
        <v>53730851.776825003</v>
      </c>
    </row>
    <row r="1384" spans="1:100" x14ac:dyDescent="0.2">
      <c r="A1384" s="94" t="s">
        <v>71</v>
      </c>
      <c r="B1384" s="96">
        <v>41883</v>
      </c>
      <c r="C1384" s="95">
        <v>87802.412215232805</v>
      </c>
      <c r="D1384" s="95">
        <v>0</v>
      </c>
      <c r="E1384" s="95">
        <v>11301.3750215769</v>
      </c>
      <c r="F1384" s="95">
        <v>9403.7309974431992</v>
      </c>
      <c r="G1384" s="95">
        <v>2904.27067968249</v>
      </c>
      <c r="H1384" s="95">
        <v>1</v>
      </c>
      <c r="I1384" s="95">
        <v>0</v>
      </c>
      <c r="J1384" s="95">
        <v>37009.319198131598</v>
      </c>
      <c r="K1384" s="95">
        <v>42.389099882915602</v>
      </c>
      <c r="L1384" s="95">
        <v>262.10169601812999</v>
      </c>
      <c r="M1384" s="95">
        <v>36364.058084964803</v>
      </c>
      <c r="N1384" s="95">
        <v>9371.8855812549591</v>
      </c>
      <c r="O1384" s="95">
        <v>0</v>
      </c>
      <c r="P1384" s="95">
        <v>48830.685540676102</v>
      </c>
      <c r="Q1384" s="95">
        <v>4495.4472892284402</v>
      </c>
      <c r="R1384" s="95">
        <v>0</v>
      </c>
      <c r="S1384" s="95">
        <v>2898.31276270747</v>
      </c>
      <c r="T1384" s="95">
        <v>0.98716374752257297</v>
      </c>
      <c r="U1384" s="95">
        <v>37055.338668346398</v>
      </c>
      <c r="V1384" s="95">
        <v>4668698.9661865197</v>
      </c>
      <c r="W1384" s="95">
        <v>0</v>
      </c>
      <c r="X1384" s="95">
        <v>720416.37434387195</v>
      </c>
      <c r="Y1384" s="95">
        <v>557764.31504058803</v>
      </c>
      <c r="Z1384" s="95">
        <v>348183.51180267299</v>
      </c>
      <c r="AA1384" s="95">
        <v>249</v>
      </c>
      <c r="AB1384" s="95">
        <v>0</v>
      </c>
      <c r="AC1384" s="95">
        <v>12286298.5767822</v>
      </c>
      <c r="AD1384" s="95">
        <v>9203.4758938550895</v>
      </c>
      <c r="AE1384" s="95">
        <v>16826.003983259201</v>
      </c>
      <c r="AF1384" s="95">
        <v>1762977.0872497601</v>
      </c>
      <c r="AG1384" s="95">
        <v>1072767.45466614</v>
      </c>
      <c r="AH1384" s="95">
        <v>0</v>
      </c>
      <c r="AI1384" s="95">
        <v>1940385.1071472201</v>
      </c>
      <c r="AJ1384" s="95">
        <v>601927.20606994606</v>
      </c>
      <c r="AK1384" s="95">
        <v>0</v>
      </c>
      <c r="AL1384" s="95">
        <v>345403.02598190302</v>
      </c>
      <c r="AM1384" s="95">
        <v>286.05423872545401</v>
      </c>
      <c r="AN1384" s="95">
        <v>12337942.228881801</v>
      </c>
      <c r="AO1384" s="95">
        <v>44444763.853515603</v>
      </c>
      <c r="AP1384" s="95">
        <v>0</v>
      </c>
      <c r="AQ1384" s="95">
        <v>6075866.1328125</v>
      </c>
      <c r="AR1384" s="95">
        <v>4620461.6063232403</v>
      </c>
      <c r="AS1384" s="95">
        <v>2966977.2478942899</v>
      </c>
      <c r="AT1384" s="95">
        <v>2178.75</v>
      </c>
      <c r="AU1384" s="95">
        <v>0</v>
      </c>
      <c r="AV1384" s="95">
        <v>42780877.7412109</v>
      </c>
      <c r="AW1384" s="95">
        <v>29842.658864498098</v>
      </c>
      <c r="AX1384" s="95">
        <v>163788.72388839701</v>
      </c>
      <c r="AY1384" s="95">
        <v>17106914.4768066</v>
      </c>
      <c r="AZ1384" s="95">
        <v>9280683.8050537091</v>
      </c>
      <c r="BA1384" s="95">
        <v>0</v>
      </c>
      <c r="BB1384" s="95">
        <v>18909388.970703099</v>
      </c>
      <c r="BC1384" s="95">
        <v>5163461.95947266</v>
      </c>
      <c r="BD1384" s="95">
        <v>0</v>
      </c>
      <c r="BE1384" s="95">
        <v>2943048.3271179199</v>
      </c>
      <c r="BF1384" s="95">
        <v>2501.1943065822102</v>
      </c>
      <c r="BG1384" s="95">
        <v>42850089.561035201</v>
      </c>
      <c r="BH1384" s="95">
        <v>10522996.651123</v>
      </c>
      <c r="BI1384" s="95">
        <v>0</v>
      </c>
      <c r="BJ1384" s="95">
        <v>2219874.9375915499</v>
      </c>
      <c r="BK1384" s="95">
        <v>1484502.5994567899</v>
      </c>
      <c r="BL1384" s="95">
        <v>0</v>
      </c>
      <c r="BM1384" s="95">
        <v>0</v>
      </c>
      <c r="BN1384" s="95">
        <v>0</v>
      </c>
      <c r="BO1384" s="95">
        <v>0</v>
      </c>
      <c r="BP1384" s="95">
        <v>0</v>
      </c>
      <c r="BQ1384" s="95">
        <v>0</v>
      </c>
      <c r="BR1384" s="95">
        <v>5602798.1240234403</v>
      </c>
      <c r="BS1384" s="95">
        <v>3434714.2651672401</v>
      </c>
      <c r="BT1384" s="95">
        <v>0</v>
      </c>
      <c r="BU1384" s="95">
        <v>1160792.2699890099</v>
      </c>
      <c r="BV1384" s="95">
        <v>2372391.9581909198</v>
      </c>
      <c r="BW1384" s="95">
        <v>0</v>
      </c>
      <c r="BX1384" s="95">
        <v>201011.71984863299</v>
      </c>
      <c r="BY1384" s="95">
        <v>0</v>
      </c>
      <c r="BZ1384" s="95">
        <v>0</v>
      </c>
      <c r="CA1384" s="95">
        <v>99247.7816419601</v>
      </c>
      <c r="CB1384" s="95">
        <v>5387234.7979126005</v>
      </c>
      <c r="CC1384" s="95">
        <v>50529359.9296875</v>
      </c>
      <c r="CD1384" s="95">
        <v>12732550.334472699</v>
      </c>
      <c r="CE1384" s="95">
        <v>2904.7384365201001</v>
      </c>
      <c r="CF1384" s="95">
        <v>348812.899013519</v>
      </c>
      <c r="CG1384" s="95">
        <v>2969265.3826293899</v>
      </c>
      <c r="CH1384" s="95">
        <v>0</v>
      </c>
      <c r="CI1384" s="95">
        <v>102154.89981842</v>
      </c>
      <c r="CJ1384" s="95">
        <v>5736642.9727783203</v>
      </c>
      <c r="CK1384" s="95">
        <v>53501865.4609375</v>
      </c>
      <c r="CL1384" s="95">
        <v>12977094.381225601</v>
      </c>
      <c r="CM1384" s="160">
        <v>138851.71513938901</v>
      </c>
      <c r="CN1384" s="160">
        <v>18050969.671875</v>
      </c>
      <c r="CO1384" s="160">
        <v>96325056.602539107</v>
      </c>
      <c r="CP1384" s="95">
        <v>12977094.381225601</v>
      </c>
      <c r="CQ1384" s="95">
        <v>0</v>
      </c>
      <c r="CR1384" s="95">
        <v>0</v>
      </c>
      <c r="CS1384" s="95">
        <v>0</v>
      </c>
      <c r="CT1384" s="95">
        <v>0</v>
      </c>
      <c r="CU1384" s="161">
        <v>5736047.6969261197</v>
      </c>
      <c r="CV1384" s="161">
        <v>53498625.312316887</v>
      </c>
    </row>
    <row r="1385" spans="1:100" x14ac:dyDescent="0.2">
      <c r="A1385" s="94" t="s">
        <v>71</v>
      </c>
      <c r="B1385" s="96">
        <v>41974</v>
      </c>
      <c r="C1385" s="95">
        <v>87388.6410169601</v>
      </c>
      <c r="D1385" s="95">
        <v>0</v>
      </c>
      <c r="E1385" s="95">
        <v>11453.300390124299</v>
      </c>
      <c r="F1385" s="95">
        <v>9606.2994444370306</v>
      </c>
      <c r="G1385" s="95">
        <v>2910.6525720059899</v>
      </c>
      <c r="H1385" s="95">
        <v>1</v>
      </c>
      <c r="I1385" s="95">
        <v>0</v>
      </c>
      <c r="J1385" s="95">
        <v>36564.031443595901</v>
      </c>
      <c r="K1385" s="95">
        <v>20.1274787997827</v>
      </c>
      <c r="L1385" s="95">
        <v>189.103902405128</v>
      </c>
      <c r="M1385" s="95">
        <v>36388.196825027502</v>
      </c>
      <c r="N1385" s="95">
        <v>9323.9669733047504</v>
      </c>
      <c r="O1385" s="95">
        <v>0</v>
      </c>
      <c r="P1385" s="95">
        <v>48537.995328903198</v>
      </c>
      <c r="Q1385" s="95">
        <v>4440.2402781844103</v>
      </c>
      <c r="R1385" s="95">
        <v>0</v>
      </c>
      <c r="S1385" s="95">
        <v>2894.0298982262598</v>
      </c>
      <c r="T1385" s="95">
        <v>1.01651910720102</v>
      </c>
      <c r="U1385" s="95">
        <v>36582.094941139199</v>
      </c>
      <c r="V1385" s="95">
        <v>4637201.80749512</v>
      </c>
      <c r="W1385" s="95">
        <v>0</v>
      </c>
      <c r="X1385" s="95">
        <v>702932.07478332496</v>
      </c>
      <c r="Y1385" s="95">
        <v>546677.17561340297</v>
      </c>
      <c r="Z1385" s="95">
        <v>346726.64159393299</v>
      </c>
      <c r="AA1385" s="95">
        <v>320</v>
      </c>
      <c r="AB1385" s="95">
        <v>0</v>
      </c>
      <c r="AC1385" s="95">
        <v>12149244.0510254</v>
      </c>
      <c r="AD1385" s="95">
        <v>3727.19663628936</v>
      </c>
      <c r="AE1385" s="95">
        <v>7628.48356974125</v>
      </c>
      <c r="AF1385" s="95">
        <v>1758448.77285767</v>
      </c>
      <c r="AG1385" s="95">
        <v>1055799.40837097</v>
      </c>
      <c r="AH1385" s="95">
        <v>0</v>
      </c>
      <c r="AI1385" s="95">
        <v>1919098.91096497</v>
      </c>
      <c r="AJ1385" s="95">
        <v>605275.38964080799</v>
      </c>
      <c r="AK1385" s="95">
        <v>0</v>
      </c>
      <c r="AL1385" s="95">
        <v>342782.60284805298</v>
      </c>
      <c r="AM1385" s="95">
        <v>318.69336790218898</v>
      </c>
      <c r="AN1385" s="95">
        <v>12167609.529296899</v>
      </c>
      <c r="AO1385" s="95">
        <v>44321975.0068359</v>
      </c>
      <c r="AP1385" s="95">
        <v>0</v>
      </c>
      <c r="AQ1385" s="95">
        <v>5914022.3788452102</v>
      </c>
      <c r="AR1385" s="95">
        <v>4520113.3533325205</v>
      </c>
      <c r="AS1385" s="95">
        <v>2968184.1944580101</v>
      </c>
      <c r="AT1385" s="95">
        <v>2892.7999954223601</v>
      </c>
      <c r="AU1385" s="95">
        <v>0</v>
      </c>
      <c r="AV1385" s="95">
        <v>42468032.825195298</v>
      </c>
      <c r="AW1385" s="95">
        <v>12196.598705172501</v>
      </c>
      <c r="AX1385" s="95">
        <v>70161.847522735596</v>
      </c>
      <c r="AY1385" s="95">
        <v>17095145.349365201</v>
      </c>
      <c r="AZ1385" s="95">
        <v>9142488.3216552697</v>
      </c>
      <c r="BA1385" s="95">
        <v>0</v>
      </c>
      <c r="BB1385" s="95">
        <v>18797929.373535201</v>
      </c>
      <c r="BC1385" s="95">
        <v>5205724.0526733398</v>
      </c>
      <c r="BD1385" s="95">
        <v>0</v>
      </c>
      <c r="BE1385" s="95">
        <v>2939549.4670104999</v>
      </c>
      <c r="BF1385" s="95">
        <v>2875.5296467840699</v>
      </c>
      <c r="BG1385" s="95">
        <v>42497442.4443359</v>
      </c>
      <c r="BH1385" s="95">
        <v>10556070.4993896</v>
      </c>
      <c r="BI1385" s="95">
        <v>0</v>
      </c>
      <c r="BJ1385" s="95">
        <v>2172032.3329467801</v>
      </c>
      <c r="BK1385" s="95">
        <v>1438685.88562012</v>
      </c>
      <c r="BL1385" s="95">
        <v>0</v>
      </c>
      <c r="BM1385" s="95">
        <v>0</v>
      </c>
      <c r="BN1385" s="95">
        <v>0</v>
      </c>
      <c r="BO1385" s="95">
        <v>0</v>
      </c>
      <c r="BP1385" s="95">
        <v>0</v>
      </c>
      <c r="BQ1385" s="95">
        <v>0</v>
      </c>
      <c r="BR1385" s="95">
        <v>5633386.0708007803</v>
      </c>
      <c r="BS1385" s="95">
        <v>3389749.2164611798</v>
      </c>
      <c r="BT1385" s="95">
        <v>0</v>
      </c>
      <c r="BU1385" s="95">
        <v>1362662.70999146</v>
      </c>
      <c r="BV1385" s="95">
        <v>2390829.7864685101</v>
      </c>
      <c r="BW1385" s="95">
        <v>0</v>
      </c>
      <c r="BX1385" s="95">
        <v>231781.50981903099</v>
      </c>
      <c r="BY1385" s="95">
        <v>0</v>
      </c>
      <c r="BZ1385" s="95">
        <v>0</v>
      </c>
      <c r="CA1385" s="95">
        <v>98846.670587539702</v>
      </c>
      <c r="CB1385" s="95">
        <v>5347817.6926269503</v>
      </c>
      <c r="CC1385" s="95">
        <v>50298823.414550804</v>
      </c>
      <c r="CD1385" s="95">
        <v>12719023.149536099</v>
      </c>
      <c r="CE1385" s="95">
        <v>2911.7307117283299</v>
      </c>
      <c r="CF1385" s="95">
        <v>346642.343276978</v>
      </c>
      <c r="CG1385" s="95">
        <v>2972238.5627441402</v>
      </c>
      <c r="CH1385" s="95">
        <v>0</v>
      </c>
      <c r="CI1385" s="95">
        <v>101739.074752808</v>
      </c>
      <c r="CJ1385" s="95">
        <v>5696386.5413207998</v>
      </c>
      <c r="CK1385" s="95">
        <v>53282819.104492202</v>
      </c>
      <c r="CL1385" s="95">
        <v>12977594.680542</v>
      </c>
      <c r="CM1385" s="160">
        <v>137933.04388427699</v>
      </c>
      <c r="CN1385" s="160">
        <v>17864894.004394501</v>
      </c>
      <c r="CO1385" s="160">
        <v>95771683.241210893</v>
      </c>
      <c r="CP1385" s="95">
        <v>12977594.680542</v>
      </c>
      <c r="CQ1385" s="95">
        <v>0</v>
      </c>
      <c r="CR1385" s="95">
        <v>0</v>
      </c>
      <c r="CS1385" s="95">
        <v>0</v>
      </c>
      <c r="CT1385" s="95">
        <v>0</v>
      </c>
      <c r="CU1385" s="161">
        <v>5694460.0359039288</v>
      </c>
      <c r="CV1385" s="161">
        <v>53271061.977294944</v>
      </c>
    </row>
    <row r="1386" spans="1:100" x14ac:dyDescent="0.2">
      <c r="A1386" s="94" t="s">
        <v>71</v>
      </c>
      <c r="B1386" s="96">
        <v>42064</v>
      </c>
      <c r="C1386" s="95">
        <v>86646.990897178694</v>
      </c>
      <c r="D1386" s="95">
        <v>0</v>
      </c>
      <c r="E1386" s="95">
        <v>11015.3266156912</v>
      </c>
      <c r="F1386" s="95">
        <v>9270.9347795247995</v>
      </c>
      <c r="G1386" s="95">
        <v>2933.0617554187802</v>
      </c>
      <c r="H1386" s="95">
        <v>1</v>
      </c>
      <c r="I1386" s="95">
        <v>0</v>
      </c>
      <c r="J1386" s="95">
        <v>36603.716278553002</v>
      </c>
      <c r="K1386" s="95">
        <v>17</v>
      </c>
      <c r="L1386" s="95">
        <v>135.03409011848299</v>
      </c>
      <c r="M1386" s="95">
        <v>36095.9503674507</v>
      </c>
      <c r="N1386" s="95">
        <v>9159.5896661281604</v>
      </c>
      <c r="O1386" s="95">
        <v>0</v>
      </c>
      <c r="P1386" s="95">
        <v>47655.1190390587</v>
      </c>
      <c r="Q1386" s="95">
        <v>4410.1428386568996</v>
      </c>
      <c r="R1386" s="95">
        <v>0</v>
      </c>
      <c r="S1386" s="95">
        <v>2912.5151872932902</v>
      </c>
      <c r="T1386" s="95">
        <v>0.99233907573943703</v>
      </c>
      <c r="U1386" s="95">
        <v>36622.016623020201</v>
      </c>
      <c r="V1386" s="95">
        <v>4592753.6675415002</v>
      </c>
      <c r="W1386" s="95">
        <v>0</v>
      </c>
      <c r="X1386" s="95">
        <v>681525.58025360096</v>
      </c>
      <c r="Y1386" s="95">
        <v>534318.67491149902</v>
      </c>
      <c r="Z1386" s="95">
        <v>348136.86252975499</v>
      </c>
      <c r="AA1386" s="95">
        <v>251</v>
      </c>
      <c r="AB1386" s="95">
        <v>0</v>
      </c>
      <c r="AC1386" s="95">
        <v>12145146.5270996</v>
      </c>
      <c r="AD1386" s="95">
        <v>2812.9934003353101</v>
      </c>
      <c r="AE1386" s="95">
        <v>4996.8004438877097</v>
      </c>
      <c r="AF1386" s="95">
        <v>1747157.8641967799</v>
      </c>
      <c r="AG1386" s="95">
        <v>1035735.52384949</v>
      </c>
      <c r="AH1386" s="95">
        <v>0</v>
      </c>
      <c r="AI1386" s="95">
        <v>1877449.19554138</v>
      </c>
      <c r="AJ1386" s="95">
        <v>592632.41336059605</v>
      </c>
      <c r="AK1386" s="95">
        <v>0</v>
      </c>
      <c r="AL1386" s="95">
        <v>344117.45812988299</v>
      </c>
      <c r="AM1386" s="95">
        <v>237.812450414523</v>
      </c>
      <c r="AN1386" s="95">
        <v>12128742.0737305</v>
      </c>
      <c r="AO1386" s="95">
        <v>43970437.018554702</v>
      </c>
      <c r="AP1386" s="95">
        <v>0</v>
      </c>
      <c r="AQ1386" s="95">
        <v>5753168.4088745099</v>
      </c>
      <c r="AR1386" s="95">
        <v>4435192.2330322303</v>
      </c>
      <c r="AS1386" s="95">
        <v>2984547.6145935101</v>
      </c>
      <c r="AT1386" s="95">
        <v>2269.0399932861301</v>
      </c>
      <c r="AU1386" s="95">
        <v>0</v>
      </c>
      <c r="AV1386" s="95">
        <v>42685949.392089799</v>
      </c>
      <c r="AW1386" s="95">
        <v>9239</v>
      </c>
      <c r="AX1386" s="95">
        <v>47439.981562614397</v>
      </c>
      <c r="AY1386" s="95">
        <v>17046984.7333984</v>
      </c>
      <c r="AZ1386" s="95">
        <v>8991501.2037353497</v>
      </c>
      <c r="BA1386" s="95">
        <v>0</v>
      </c>
      <c r="BB1386" s="95">
        <v>18321789.021728501</v>
      </c>
      <c r="BC1386" s="95">
        <v>5117185.9214477502</v>
      </c>
      <c r="BD1386" s="95">
        <v>0</v>
      </c>
      <c r="BE1386" s="95">
        <v>2953788.5095520001</v>
      </c>
      <c r="BF1386" s="95">
        <v>2149.07125988603</v>
      </c>
      <c r="BG1386" s="95">
        <v>42681780.881347701</v>
      </c>
      <c r="BH1386" s="95">
        <v>10387024.666137701</v>
      </c>
      <c r="BI1386" s="95">
        <v>0</v>
      </c>
      <c r="BJ1386" s="95">
        <v>2142013.9400329599</v>
      </c>
      <c r="BK1386" s="95">
        <v>1418505.7598266599</v>
      </c>
      <c r="BL1386" s="95">
        <v>0</v>
      </c>
      <c r="BM1386" s="95">
        <v>0</v>
      </c>
      <c r="BN1386" s="95">
        <v>0</v>
      </c>
      <c r="BO1386" s="95">
        <v>0</v>
      </c>
      <c r="BP1386" s="95">
        <v>0</v>
      </c>
      <c r="BQ1386" s="95">
        <v>0</v>
      </c>
      <c r="BR1386" s="95">
        <v>5548372.18041992</v>
      </c>
      <c r="BS1386" s="95">
        <v>3344501.92468262</v>
      </c>
      <c r="BT1386" s="95">
        <v>0</v>
      </c>
      <c r="BU1386" s="95">
        <v>1336507.6499939</v>
      </c>
      <c r="BV1386" s="95">
        <v>2359675.2043762198</v>
      </c>
      <c r="BW1386" s="95">
        <v>0</v>
      </c>
      <c r="BX1386" s="95">
        <v>264604.39964675897</v>
      </c>
      <c r="BY1386" s="95">
        <v>0</v>
      </c>
      <c r="BZ1386" s="95">
        <v>0</v>
      </c>
      <c r="CA1386" s="95">
        <v>97478.577867507905</v>
      </c>
      <c r="CB1386" s="95">
        <v>5270174.6229248</v>
      </c>
      <c r="CC1386" s="95">
        <v>49673566.513183601</v>
      </c>
      <c r="CD1386" s="95">
        <v>12549148.6444092</v>
      </c>
      <c r="CE1386" s="95">
        <v>2933.7398592531699</v>
      </c>
      <c r="CF1386" s="95">
        <v>348581.427707672</v>
      </c>
      <c r="CG1386" s="95">
        <v>2990061.2498779302</v>
      </c>
      <c r="CH1386" s="95">
        <v>0</v>
      </c>
      <c r="CI1386" s="95">
        <v>100433.361675262</v>
      </c>
      <c r="CJ1386" s="95">
        <v>5617573.9107055701</v>
      </c>
      <c r="CK1386" s="95">
        <v>52658216.121093802</v>
      </c>
      <c r="CL1386" s="95">
        <v>12780512.932128901</v>
      </c>
      <c r="CM1386" s="160">
        <v>136854.472475052</v>
      </c>
      <c r="CN1386" s="160">
        <v>17743153.286865201</v>
      </c>
      <c r="CO1386" s="160">
        <v>95335196.028320298</v>
      </c>
      <c r="CP1386" s="95">
        <v>12780512.932128901</v>
      </c>
      <c r="CQ1386" s="95">
        <v>0</v>
      </c>
      <c r="CR1386" s="95">
        <v>0</v>
      </c>
      <c r="CS1386" s="95">
        <v>0</v>
      </c>
      <c r="CT1386" s="95">
        <v>0</v>
      </c>
      <c r="CU1386" s="161">
        <v>5618756.0506324722</v>
      </c>
      <c r="CV1386" s="161">
        <v>52663627.763061531</v>
      </c>
    </row>
    <row r="1387" spans="1:100" x14ac:dyDescent="0.2">
      <c r="A1387" s="94" t="s">
        <v>71</v>
      </c>
      <c r="B1387" s="96">
        <v>42156</v>
      </c>
      <c r="C1387" s="95">
        <v>86993.295499801607</v>
      </c>
      <c r="D1387" s="95">
        <v>0</v>
      </c>
      <c r="E1387" s="95">
        <v>10956.7627965212</v>
      </c>
      <c r="F1387" s="95">
        <v>9206.9139887094498</v>
      </c>
      <c r="G1387" s="95">
        <v>2947.1949272453799</v>
      </c>
      <c r="H1387" s="95">
        <v>1</v>
      </c>
      <c r="I1387" s="95">
        <v>0</v>
      </c>
      <c r="J1387" s="95">
        <v>36506.788902759603</v>
      </c>
      <c r="K1387" s="95">
        <v>16</v>
      </c>
      <c r="L1387" s="95">
        <v>156.62971469201099</v>
      </c>
      <c r="M1387" s="95">
        <v>36450.170477390297</v>
      </c>
      <c r="N1387" s="95">
        <v>9014.6938271522504</v>
      </c>
      <c r="O1387" s="95">
        <v>0</v>
      </c>
      <c r="P1387" s="95">
        <v>47976.660545826002</v>
      </c>
      <c r="Q1387" s="95">
        <v>4390.2631976604498</v>
      </c>
      <c r="R1387" s="95">
        <v>0</v>
      </c>
      <c r="S1387" s="95">
        <v>2927.0384221077002</v>
      </c>
      <c r="T1387" s="95">
        <v>1.0058551278780199</v>
      </c>
      <c r="U1387" s="95">
        <v>36517.551202297203</v>
      </c>
      <c r="V1387" s="95">
        <v>4577643.08239746</v>
      </c>
      <c r="W1387" s="95">
        <v>0</v>
      </c>
      <c r="X1387" s="95">
        <v>667012.10247802699</v>
      </c>
      <c r="Y1387" s="95">
        <v>526913.271011353</v>
      </c>
      <c r="Z1387" s="95">
        <v>347602.15314865101</v>
      </c>
      <c r="AA1387" s="95">
        <v>244</v>
      </c>
      <c r="AB1387" s="95">
        <v>0</v>
      </c>
      <c r="AC1387" s="95">
        <v>12077112.743042</v>
      </c>
      <c r="AD1387" s="95">
        <v>2370.9870885014502</v>
      </c>
      <c r="AE1387" s="95">
        <v>8836.4957419633902</v>
      </c>
      <c r="AF1387" s="95">
        <v>1752280.98738098</v>
      </c>
      <c r="AG1387" s="95">
        <v>1021901.95558929</v>
      </c>
      <c r="AH1387" s="95">
        <v>0</v>
      </c>
      <c r="AI1387" s="95">
        <v>1874474.9153747601</v>
      </c>
      <c r="AJ1387" s="95">
        <v>596989.146247864</v>
      </c>
      <c r="AK1387" s="95">
        <v>0</v>
      </c>
      <c r="AL1387" s="95">
        <v>343943.85056686401</v>
      </c>
      <c r="AM1387" s="95">
        <v>228.081336105242</v>
      </c>
      <c r="AN1387" s="95">
        <v>12126571.981445299</v>
      </c>
      <c r="AO1387" s="95">
        <v>44002163.346679702</v>
      </c>
      <c r="AP1387" s="95">
        <v>0</v>
      </c>
      <c r="AQ1387" s="95">
        <v>5637449.8790893601</v>
      </c>
      <c r="AR1387" s="95">
        <v>4376522.50463867</v>
      </c>
      <c r="AS1387" s="95">
        <v>3004104.9082641602</v>
      </c>
      <c r="AT1387" s="95">
        <v>2225.2799987793001</v>
      </c>
      <c r="AU1387" s="95">
        <v>0</v>
      </c>
      <c r="AV1387" s="95">
        <v>42623727.780761696</v>
      </c>
      <c r="AW1387" s="95">
        <v>7913.9999985694903</v>
      </c>
      <c r="AX1387" s="95">
        <v>74858.046916961699</v>
      </c>
      <c r="AY1387" s="95">
        <v>17171695.386962902</v>
      </c>
      <c r="AZ1387" s="95">
        <v>8877411.5552978497</v>
      </c>
      <c r="BA1387" s="95">
        <v>0</v>
      </c>
      <c r="BB1387" s="95">
        <v>18466590.816650402</v>
      </c>
      <c r="BC1387" s="95">
        <v>5162566.42150879</v>
      </c>
      <c r="BD1387" s="95">
        <v>0</v>
      </c>
      <c r="BE1387" s="95">
        <v>2966981.02380371</v>
      </c>
      <c r="BF1387" s="95">
        <v>2084.6407321095498</v>
      </c>
      <c r="BG1387" s="95">
        <v>42673357.669921897</v>
      </c>
      <c r="BH1387" s="95">
        <v>10513213.748901401</v>
      </c>
      <c r="BI1387" s="95">
        <v>0</v>
      </c>
      <c r="BJ1387" s="95">
        <v>2128486.5453491202</v>
      </c>
      <c r="BK1387" s="95">
        <v>1394356.77616882</v>
      </c>
      <c r="BL1387" s="95">
        <v>0</v>
      </c>
      <c r="BM1387" s="95">
        <v>0</v>
      </c>
      <c r="BN1387" s="95">
        <v>0</v>
      </c>
      <c r="BO1387" s="95">
        <v>0</v>
      </c>
      <c r="BP1387" s="95">
        <v>0</v>
      </c>
      <c r="BQ1387" s="95">
        <v>0</v>
      </c>
      <c r="BR1387" s="95">
        <v>5651159.0042114304</v>
      </c>
      <c r="BS1387" s="95">
        <v>3308959.4709472698</v>
      </c>
      <c r="BT1387" s="95">
        <v>0</v>
      </c>
      <c r="BU1387" s="95">
        <v>1349493.3599853499</v>
      </c>
      <c r="BV1387" s="95">
        <v>2408486.72692871</v>
      </c>
      <c r="BW1387" s="95">
        <v>0</v>
      </c>
      <c r="BX1387" s="95">
        <v>269662.07963562</v>
      </c>
      <c r="BY1387" s="95">
        <v>0</v>
      </c>
      <c r="BZ1387" s="95">
        <v>0</v>
      </c>
      <c r="CA1387" s="95">
        <v>98027.0575275421</v>
      </c>
      <c r="CB1387" s="95">
        <v>5247464.08947754</v>
      </c>
      <c r="CC1387" s="95">
        <v>49644956.312011696</v>
      </c>
      <c r="CD1387" s="95">
        <v>12647005.574707</v>
      </c>
      <c r="CE1387" s="95">
        <v>2948.68907448649</v>
      </c>
      <c r="CF1387" s="95">
        <v>347942.09108352702</v>
      </c>
      <c r="CG1387" s="95">
        <v>3000227.5669555701</v>
      </c>
      <c r="CH1387" s="95">
        <v>0</v>
      </c>
      <c r="CI1387" s="95">
        <v>100972.981419563</v>
      </c>
      <c r="CJ1387" s="95">
        <v>5596185.2841796903</v>
      </c>
      <c r="CK1387" s="95">
        <v>52647171.509277299</v>
      </c>
      <c r="CL1387" s="95">
        <v>12893772.7528076</v>
      </c>
      <c r="CM1387" s="160">
        <v>137116.740297318</v>
      </c>
      <c r="CN1387" s="160">
        <v>17697849.322509799</v>
      </c>
      <c r="CO1387" s="160">
        <v>95359728.409179702</v>
      </c>
      <c r="CP1387" s="95">
        <v>12893772.7528076</v>
      </c>
      <c r="CQ1387" s="95">
        <v>0</v>
      </c>
      <c r="CR1387" s="95">
        <v>0</v>
      </c>
      <c r="CS1387" s="95">
        <v>0</v>
      </c>
      <c r="CT1387" s="95">
        <v>0</v>
      </c>
      <c r="CU1387" s="161">
        <v>5595406.1805610666</v>
      </c>
      <c r="CV1387" s="161">
        <v>52645183.87896727</v>
      </c>
    </row>
    <row r="1388" spans="1:100" x14ac:dyDescent="0.2">
      <c r="A1388" s="94" t="s">
        <v>71</v>
      </c>
      <c r="B1388" s="96">
        <v>42248</v>
      </c>
      <c r="C1388" s="95">
        <v>86853.702841758699</v>
      </c>
      <c r="D1388" s="95">
        <v>0</v>
      </c>
      <c r="E1388" s="95">
        <v>10817.5479004383</v>
      </c>
      <c r="F1388" s="95">
        <v>9071.8004392385501</v>
      </c>
      <c r="G1388" s="95">
        <v>3000.09765297174</v>
      </c>
      <c r="H1388" s="95">
        <v>1</v>
      </c>
      <c r="I1388" s="95">
        <v>0</v>
      </c>
      <c r="J1388" s="95">
        <v>36269.9307088852</v>
      </c>
      <c r="K1388" s="95">
        <v>14</v>
      </c>
      <c r="L1388" s="95">
        <v>177.739516405389</v>
      </c>
      <c r="M1388" s="95">
        <v>36361.419488430001</v>
      </c>
      <c r="N1388" s="95">
        <v>8865.2896081209201</v>
      </c>
      <c r="O1388" s="95">
        <v>0</v>
      </c>
      <c r="P1388" s="95">
        <v>47997.936383724198</v>
      </c>
      <c r="Q1388" s="95">
        <v>4362.8154348135004</v>
      </c>
      <c r="R1388" s="95">
        <v>0</v>
      </c>
      <c r="S1388" s="95">
        <v>2977.2970986068199</v>
      </c>
      <c r="T1388" s="95">
        <v>0.98455591885431204</v>
      </c>
      <c r="U1388" s="95">
        <v>36287.271166324601</v>
      </c>
      <c r="V1388" s="95">
        <v>4547553.9822387705</v>
      </c>
      <c r="W1388" s="95">
        <v>0</v>
      </c>
      <c r="X1388" s="95">
        <v>662078.30774688697</v>
      </c>
      <c r="Y1388" s="95">
        <v>517528.00597763102</v>
      </c>
      <c r="Z1388" s="95">
        <v>348790.34590530401</v>
      </c>
      <c r="AA1388" s="95">
        <v>192</v>
      </c>
      <c r="AB1388" s="95">
        <v>0</v>
      </c>
      <c r="AC1388" s="95">
        <v>12081778.3355713</v>
      </c>
      <c r="AD1388" s="95">
        <v>2042.7306129932399</v>
      </c>
      <c r="AE1388" s="95">
        <v>12250.5772827864</v>
      </c>
      <c r="AF1388" s="95">
        <v>1737735.88658142</v>
      </c>
      <c r="AG1388" s="95">
        <v>1002147.41409302</v>
      </c>
      <c r="AH1388" s="95">
        <v>0</v>
      </c>
      <c r="AI1388" s="95">
        <v>1862098.5375061</v>
      </c>
      <c r="AJ1388" s="95">
        <v>597378.19309234596</v>
      </c>
      <c r="AK1388" s="95">
        <v>0</v>
      </c>
      <c r="AL1388" s="95">
        <v>345025.69668197603</v>
      </c>
      <c r="AM1388" s="95">
        <v>220.27750025875901</v>
      </c>
      <c r="AN1388" s="95">
        <v>12117440.7850342</v>
      </c>
      <c r="AO1388" s="95">
        <v>43861324.020019501</v>
      </c>
      <c r="AP1388" s="95">
        <v>0</v>
      </c>
      <c r="AQ1388" s="95">
        <v>5640267.2598266602</v>
      </c>
      <c r="AR1388" s="95">
        <v>4333126.6369018601</v>
      </c>
      <c r="AS1388" s="95">
        <v>3023682.6395568801</v>
      </c>
      <c r="AT1388" s="95">
        <v>1751.0399971008301</v>
      </c>
      <c r="AU1388" s="95">
        <v>0</v>
      </c>
      <c r="AV1388" s="95">
        <v>42671799.646484397</v>
      </c>
      <c r="AW1388" s="95">
        <v>6812.9999995231601</v>
      </c>
      <c r="AX1388" s="95">
        <v>115122.77518177</v>
      </c>
      <c r="AY1388" s="95">
        <v>17138128.143798798</v>
      </c>
      <c r="AZ1388" s="95">
        <v>8731089.9083252009</v>
      </c>
      <c r="BA1388" s="95">
        <v>0</v>
      </c>
      <c r="BB1388" s="95">
        <v>18368411.1633301</v>
      </c>
      <c r="BC1388" s="95">
        <v>5188350.4590454102</v>
      </c>
      <c r="BD1388" s="95">
        <v>0</v>
      </c>
      <c r="BE1388" s="95">
        <v>2994531.1337890602</v>
      </c>
      <c r="BF1388" s="95">
        <v>2010.4828169345899</v>
      </c>
      <c r="BG1388" s="95">
        <v>42694979.332031302</v>
      </c>
      <c r="BH1388" s="95">
        <v>10538952.2420654</v>
      </c>
      <c r="BI1388" s="95">
        <v>0</v>
      </c>
      <c r="BJ1388" s="95">
        <v>2133102.4697876</v>
      </c>
      <c r="BK1388" s="95">
        <v>1383599.1075744601</v>
      </c>
      <c r="BL1388" s="95">
        <v>0</v>
      </c>
      <c r="BM1388" s="95">
        <v>0</v>
      </c>
      <c r="BN1388" s="95">
        <v>0</v>
      </c>
      <c r="BO1388" s="95">
        <v>0</v>
      </c>
      <c r="BP1388" s="95">
        <v>0</v>
      </c>
      <c r="BQ1388" s="95">
        <v>0</v>
      </c>
      <c r="BR1388" s="95">
        <v>5665357.6665649395</v>
      </c>
      <c r="BS1388" s="95">
        <v>3256028.7832946801</v>
      </c>
      <c r="BT1388" s="95">
        <v>0</v>
      </c>
      <c r="BU1388" s="95">
        <v>1115139.2999877899</v>
      </c>
      <c r="BV1388" s="95">
        <v>2434779.96691895</v>
      </c>
      <c r="BW1388" s="95">
        <v>0</v>
      </c>
      <c r="BX1388" s="95">
        <v>218108.58973121599</v>
      </c>
      <c r="BY1388" s="95">
        <v>0</v>
      </c>
      <c r="BZ1388" s="95">
        <v>0</v>
      </c>
      <c r="CA1388" s="95">
        <v>97736.669236183196</v>
      </c>
      <c r="CB1388" s="95">
        <v>5209989.1486816397</v>
      </c>
      <c r="CC1388" s="95">
        <v>49502005.338378899</v>
      </c>
      <c r="CD1388" s="95">
        <v>12650935.803466801</v>
      </c>
      <c r="CE1388" s="95">
        <v>3000.7132391929599</v>
      </c>
      <c r="CF1388" s="95">
        <v>348853.43597412098</v>
      </c>
      <c r="CG1388" s="95">
        <v>3028245.19848633</v>
      </c>
      <c r="CH1388" s="95">
        <v>0</v>
      </c>
      <c r="CI1388" s="95">
        <v>100729.229384422</v>
      </c>
      <c r="CJ1388" s="95">
        <v>5559302.7281494103</v>
      </c>
      <c r="CK1388" s="95">
        <v>52527764.747558601</v>
      </c>
      <c r="CL1388" s="95">
        <v>12921767.634521499</v>
      </c>
      <c r="CM1388" s="160">
        <v>136703.52735328701</v>
      </c>
      <c r="CN1388" s="160">
        <v>17648646.588378899</v>
      </c>
      <c r="CO1388" s="160">
        <v>95252546.392578095</v>
      </c>
      <c r="CP1388" s="95">
        <v>12921767.634521499</v>
      </c>
      <c r="CQ1388" s="95">
        <v>0</v>
      </c>
      <c r="CR1388" s="95">
        <v>0</v>
      </c>
      <c r="CS1388" s="95">
        <v>0</v>
      </c>
      <c r="CT1388" s="95">
        <v>0</v>
      </c>
      <c r="CU1388" s="161">
        <v>5558842.5846557608</v>
      </c>
      <c r="CV1388" s="161">
        <v>52530250.536865227</v>
      </c>
    </row>
    <row r="1389" spans="1:100" x14ac:dyDescent="0.2">
      <c r="A1389" s="94" t="s">
        <v>71</v>
      </c>
      <c r="B1389" s="96">
        <v>42339</v>
      </c>
      <c r="C1389" s="95">
        <v>87108.077290535002</v>
      </c>
      <c r="D1389" s="95">
        <v>0</v>
      </c>
      <c r="E1389" s="95">
        <v>10767.1415374279</v>
      </c>
      <c r="F1389" s="95">
        <v>9065.8051574230194</v>
      </c>
      <c r="G1389" s="95">
        <v>3071.61447793245</v>
      </c>
      <c r="H1389" s="95">
        <v>1</v>
      </c>
      <c r="I1389" s="95">
        <v>0</v>
      </c>
      <c r="J1389" s="95">
        <v>36290.785802841201</v>
      </c>
      <c r="K1389" s="95">
        <v>5</v>
      </c>
      <c r="L1389" s="95">
        <v>173.25161623954801</v>
      </c>
      <c r="M1389" s="95">
        <v>36641.658677578002</v>
      </c>
      <c r="N1389" s="95">
        <v>8787.2731105089206</v>
      </c>
      <c r="O1389" s="95">
        <v>0</v>
      </c>
      <c r="P1389" s="95">
        <v>48003.641784667998</v>
      </c>
      <c r="Q1389" s="95">
        <v>4348.9784473776799</v>
      </c>
      <c r="R1389" s="95">
        <v>0</v>
      </c>
      <c r="S1389" s="95">
        <v>3056.1111335754399</v>
      </c>
      <c r="T1389" s="95">
        <v>1.0176860251667701</v>
      </c>
      <c r="U1389" s="95">
        <v>36298.468848705299</v>
      </c>
      <c r="V1389" s="95">
        <v>4540791.9606323196</v>
      </c>
      <c r="W1389" s="95">
        <v>0</v>
      </c>
      <c r="X1389" s="95">
        <v>639533.13943481399</v>
      </c>
      <c r="Y1389" s="95">
        <v>501759.38558196998</v>
      </c>
      <c r="Z1389" s="95">
        <v>352633.21381378197</v>
      </c>
      <c r="AA1389" s="95">
        <v>251</v>
      </c>
      <c r="AB1389" s="95">
        <v>0</v>
      </c>
      <c r="AC1389" s="95">
        <v>12090784.8861084</v>
      </c>
      <c r="AD1389" s="95">
        <v>621.09388029575302</v>
      </c>
      <c r="AE1389" s="95">
        <v>10865.8813610077</v>
      </c>
      <c r="AF1389" s="95">
        <v>1734851.69184875</v>
      </c>
      <c r="AG1389" s="95">
        <v>988379.79526519799</v>
      </c>
      <c r="AH1389" s="95">
        <v>0</v>
      </c>
      <c r="AI1389" s="95">
        <v>1865130.2901001</v>
      </c>
      <c r="AJ1389" s="95">
        <v>591521.53892517101</v>
      </c>
      <c r="AK1389" s="95">
        <v>0</v>
      </c>
      <c r="AL1389" s="95">
        <v>348987.91158294701</v>
      </c>
      <c r="AM1389" s="95">
        <v>250.19126748666201</v>
      </c>
      <c r="AN1389" s="95">
        <v>12071725.3278809</v>
      </c>
      <c r="AO1389" s="95">
        <v>44123571.064941399</v>
      </c>
      <c r="AP1389" s="95">
        <v>0</v>
      </c>
      <c r="AQ1389" s="95">
        <v>5446645.88745117</v>
      </c>
      <c r="AR1389" s="95">
        <v>4192002.32421875</v>
      </c>
      <c r="AS1389" s="95">
        <v>3058534.59014893</v>
      </c>
      <c r="AT1389" s="95">
        <v>2289.1199951171898</v>
      </c>
      <c r="AU1389" s="95">
        <v>0</v>
      </c>
      <c r="AV1389" s="95">
        <v>42823447.276367202</v>
      </c>
      <c r="AW1389" s="95">
        <v>2065</v>
      </c>
      <c r="AX1389" s="95">
        <v>106108.972459793</v>
      </c>
      <c r="AY1389" s="95">
        <v>17199395.191894501</v>
      </c>
      <c r="AZ1389" s="95">
        <v>8626626.7342529297</v>
      </c>
      <c r="BA1389" s="95">
        <v>0</v>
      </c>
      <c r="BB1389" s="95">
        <v>18603125.098388702</v>
      </c>
      <c r="BC1389" s="95">
        <v>5154956.0236816397</v>
      </c>
      <c r="BD1389" s="95">
        <v>0</v>
      </c>
      <c r="BE1389" s="95">
        <v>3032140.64984131</v>
      </c>
      <c r="BF1389" s="95">
        <v>2276.23015832901</v>
      </c>
      <c r="BG1389" s="95">
        <v>42734219.0078125</v>
      </c>
      <c r="BH1389" s="95">
        <v>11201110.903198199</v>
      </c>
      <c r="BI1389" s="95">
        <v>0</v>
      </c>
      <c r="BJ1389" s="95">
        <v>2122011.8753967299</v>
      </c>
      <c r="BK1389" s="95">
        <v>1383798.33291626</v>
      </c>
      <c r="BL1389" s="95">
        <v>0</v>
      </c>
      <c r="BM1389" s="95">
        <v>0</v>
      </c>
      <c r="BN1389" s="95">
        <v>0</v>
      </c>
      <c r="BO1389" s="95">
        <v>0</v>
      </c>
      <c r="BP1389" s="95">
        <v>0</v>
      </c>
      <c r="BQ1389" s="95">
        <v>0</v>
      </c>
      <c r="BR1389" s="95">
        <v>5728335.5947265597</v>
      </c>
      <c r="BS1389" s="95">
        <v>3222784.2366943401</v>
      </c>
      <c r="BT1389" s="95">
        <v>0</v>
      </c>
      <c r="BU1389" s="95">
        <v>2029981.9099884001</v>
      </c>
      <c r="BV1389" s="95">
        <v>2406489.0313720698</v>
      </c>
      <c r="BW1389" s="95">
        <v>0</v>
      </c>
      <c r="BX1389" s="95">
        <v>371193.37899398798</v>
      </c>
      <c r="BY1389" s="95">
        <v>0</v>
      </c>
      <c r="BZ1389" s="95">
        <v>0</v>
      </c>
      <c r="CA1389" s="95">
        <v>97916.081860542297</v>
      </c>
      <c r="CB1389" s="95">
        <v>5184133.6259155301</v>
      </c>
      <c r="CC1389" s="95">
        <v>49610635.8134766</v>
      </c>
      <c r="CD1389" s="95">
        <v>13315711.763916001</v>
      </c>
      <c r="CE1389" s="95">
        <v>3072.8648189902301</v>
      </c>
      <c r="CF1389" s="95">
        <v>352767.05665969802</v>
      </c>
      <c r="CG1389" s="95">
        <v>3065900.5550842299</v>
      </c>
      <c r="CH1389" s="95">
        <v>0</v>
      </c>
      <c r="CI1389" s="95">
        <v>100988.45728874201</v>
      </c>
      <c r="CJ1389" s="95">
        <v>5536350.2850952102</v>
      </c>
      <c r="CK1389" s="95">
        <v>52673423.480468802</v>
      </c>
      <c r="CL1389" s="95">
        <v>13713324.712890601</v>
      </c>
      <c r="CM1389" s="160">
        <v>136894.04297256499</v>
      </c>
      <c r="CN1389" s="160">
        <v>17598300.433349598</v>
      </c>
      <c r="CO1389" s="160">
        <v>95425670.520507798</v>
      </c>
      <c r="CP1389" s="95">
        <v>13713324.712890601</v>
      </c>
      <c r="CQ1389" s="95">
        <v>0</v>
      </c>
      <c r="CR1389" s="95">
        <v>0</v>
      </c>
      <c r="CS1389" s="95">
        <v>0</v>
      </c>
      <c r="CT1389" s="95">
        <v>0</v>
      </c>
      <c r="CU1389" s="161">
        <v>5536900.6825752277</v>
      </c>
      <c r="CV1389" s="161">
        <v>52676536.368560828</v>
      </c>
    </row>
    <row r="1390" spans="1:100" x14ac:dyDescent="0.2">
      <c r="A1390" s="94" t="s">
        <v>71</v>
      </c>
      <c r="B1390" s="96">
        <v>42430</v>
      </c>
      <c r="C1390" s="95">
        <v>86994.804494857803</v>
      </c>
      <c r="D1390" s="95">
        <v>0</v>
      </c>
      <c r="E1390" s="95">
        <v>10761.3649954796</v>
      </c>
      <c r="F1390" s="95">
        <v>9217.8215333223307</v>
      </c>
      <c r="G1390" s="95">
        <v>3107.23265784979</v>
      </c>
      <c r="H1390" s="95">
        <v>1</v>
      </c>
      <c r="I1390" s="95">
        <v>0</v>
      </c>
      <c r="J1390" s="95">
        <v>36241.934269428297</v>
      </c>
      <c r="K1390" s="95">
        <v>5</v>
      </c>
      <c r="L1390" s="95">
        <v>149.08401125483201</v>
      </c>
      <c r="M1390" s="95">
        <v>36482.090816021002</v>
      </c>
      <c r="N1390" s="95">
        <v>8616.4932550191897</v>
      </c>
      <c r="O1390" s="95">
        <v>0</v>
      </c>
      <c r="P1390" s="95">
        <v>48188.921905040697</v>
      </c>
      <c r="Q1390" s="95">
        <v>4184.2508599758103</v>
      </c>
      <c r="R1390" s="95">
        <v>0</v>
      </c>
      <c r="S1390" s="95">
        <v>3086.1294516027001</v>
      </c>
      <c r="T1390" s="95">
        <v>0.99296314401726704</v>
      </c>
      <c r="U1390" s="95">
        <v>36245.390135288202</v>
      </c>
      <c r="V1390" s="95">
        <v>4521470.5847778302</v>
      </c>
      <c r="W1390" s="95">
        <v>0</v>
      </c>
      <c r="X1390" s="95">
        <v>653972.63131713902</v>
      </c>
      <c r="Y1390" s="95">
        <v>517467.81805038499</v>
      </c>
      <c r="Z1390" s="95">
        <v>354138.69969558698</v>
      </c>
      <c r="AA1390" s="95">
        <v>252</v>
      </c>
      <c r="AB1390" s="95">
        <v>0</v>
      </c>
      <c r="AC1390" s="95">
        <v>12077352.442627</v>
      </c>
      <c r="AD1390" s="95">
        <v>815.83887648582504</v>
      </c>
      <c r="AE1390" s="95">
        <v>8271.4153330326099</v>
      </c>
      <c r="AF1390" s="95">
        <v>1726653.3295593299</v>
      </c>
      <c r="AG1390" s="95">
        <v>970486.31686401402</v>
      </c>
      <c r="AH1390" s="95">
        <v>0</v>
      </c>
      <c r="AI1390" s="95">
        <v>1903080.9643859901</v>
      </c>
      <c r="AJ1390" s="95">
        <v>591473.80939483596</v>
      </c>
      <c r="AK1390" s="95">
        <v>0</v>
      </c>
      <c r="AL1390" s="95">
        <v>350782.36401367199</v>
      </c>
      <c r="AM1390" s="95">
        <v>238.999726200476</v>
      </c>
      <c r="AN1390" s="95">
        <v>12068349.114868199</v>
      </c>
      <c r="AO1390" s="95">
        <v>44164775.430175804</v>
      </c>
      <c r="AP1390" s="95">
        <v>0</v>
      </c>
      <c r="AQ1390" s="95">
        <v>5571724.3560790997</v>
      </c>
      <c r="AR1390" s="95">
        <v>4349187.5730590802</v>
      </c>
      <c r="AS1390" s="95">
        <v>3091615.75604248</v>
      </c>
      <c r="AT1390" s="95">
        <v>2313.3599929809602</v>
      </c>
      <c r="AU1390" s="95">
        <v>0</v>
      </c>
      <c r="AV1390" s="95">
        <v>42952501.335449196</v>
      </c>
      <c r="AW1390" s="95">
        <v>2720</v>
      </c>
      <c r="AX1390" s="95">
        <v>74139.774556160002</v>
      </c>
      <c r="AY1390" s="95">
        <v>17159300.842285201</v>
      </c>
      <c r="AZ1390" s="95">
        <v>8496393.9420165997</v>
      </c>
      <c r="BA1390" s="95">
        <v>0</v>
      </c>
      <c r="BB1390" s="95">
        <v>19043558.087158199</v>
      </c>
      <c r="BC1390" s="95">
        <v>5178685.7200927697</v>
      </c>
      <c r="BD1390" s="95">
        <v>0</v>
      </c>
      <c r="BE1390" s="95">
        <v>3060046.7031860398</v>
      </c>
      <c r="BF1390" s="95">
        <v>2191.8034996688398</v>
      </c>
      <c r="BG1390" s="95">
        <v>42787276.5712891</v>
      </c>
      <c r="BH1390" s="95">
        <v>12552344.8291016</v>
      </c>
      <c r="BI1390" s="95">
        <v>0</v>
      </c>
      <c r="BJ1390" s="95">
        <v>2210281.4380188002</v>
      </c>
      <c r="BK1390" s="95">
        <v>1480997.4755554199</v>
      </c>
      <c r="BL1390" s="95">
        <v>0</v>
      </c>
      <c r="BM1390" s="95">
        <v>0</v>
      </c>
      <c r="BN1390" s="95">
        <v>0</v>
      </c>
      <c r="BO1390" s="95">
        <v>0</v>
      </c>
      <c r="BP1390" s="95">
        <v>0</v>
      </c>
      <c r="BQ1390" s="95">
        <v>0</v>
      </c>
      <c r="BR1390" s="95">
        <v>5726488.8252563505</v>
      </c>
      <c r="BS1390" s="95">
        <v>3182289.0686035198</v>
      </c>
      <c r="BT1390" s="95">
        <v>0</v>
      </c>
      <c r="BU1390" s="95">
        <v>3609614.1499633798</v>
      </c>
      <c r="BV1390" s="95">
        <v>2352048.8663330101</v>
      </c>
      <c r="BW1390" s="95">
        <v>0</v>
      </c>
      <c r="BX1390" s="95">
        <v>639055.26771545399</v>
      </c>
      <c r="BY1390" s="95">
        <v>0</v>
      </c>
      <c r="BZ1390" s="95">
        <v>0</v>
      </c>
      <c r="CA1390" s="95">
        <v>97591.551363944993</v>
      </c>
      <c r="CB1390" s="95">
        <v>5172483.1856079102</v>
      </c>
      <c r="CC1390" s="95">
        <v>49688474.987792999</v>
      </c>
      <c r="CD1390" s="95">
        <v>14792591.279418901</v>
      </c>
      <c r="CE1390" s="95">
        <v>3108.60495975614</v>
      </c>
      <c r="CF1390" s="95">
        <v>354525.71291351301</v>
      </c>
      <c r="CG1390" s="95">
        <v>3090564.6524963402</v>
      </c>
      <c r="CH1390" s="95">
        <v>0</v>
      </c>
      <c r="CI1390" s="95">
        <v>100714.60686397601</v>
      </c>
      <c r="CJ1390" s="95">
        <v>5526096.2621459998</v>
      </c>
      <c r="CK1390" s="95">
        <v>52777139.2578125</v>
      </c>
      <c r="CL1390" s="95">
        <v>15385425.3278809</v>
      </c>
      <c r="CM1390" s="160">
        <v>136702.684970856</v>
      </c>
      <c r="CN1390" s="160">
        <v>17569940.6564941</v>
      </c>
      <c r="CO1390" s="160">
        <v>95595675.006835893</v>
      </c>
      <c r="CP1390" s="95">
        <v>15385425.3278809</v>
      </c>
      <c r="CQ1390" s="95">
        <v>0</v>
      </c>
      <c r="CR1390" s="95">
        <v>0</v>
      </c>
      <c r="CS1390" s="95">
        <v>0</v>
      </c>
      <c r="CT1390" s="95">
        <v>0</v>
      </c>
      <c r="CU1390" s="161">
        <v>5527008.8985214233</v>
      </c>
      <c r="CV1390" s="161">
        <v>52779039.640289336</v>
      </c>
    </row>
    <row r="1391" spans="1:100" x14ac:dyDescent="0.2">
      <c r="A1391" s="94" t="s">
        <v>71</v>
      </c>
      <c r="B1391" s="96">
        <v>42522</v>
      </c>
      <c r="C1391" s="95">
        <v>86979.167013168306</v>
      </c>
      <c r="D1391" s="95">
        <v>0</v>
      </c>
      <c r="E1391" s="95">
        <v>10477.455429792401</v>
      </c>
      <c r="F1391" s="95">
        <v>9063.9366424083692</v>
      </c>
      <c r="G1391" s="95">
        <v>3165.5272869169698</v>
      </c>
      <c r="H1391" s="95">
        <v>1</v>
      </c>
      <c r="I1391" s="95">
        <v>0</v>
      </c>
      <c r="J1391" s="95">
        <v>36062.999948978402</v>
      </c>
      <c r="K1391" s="95">
        <v>6</v>
      </c>
      <c r="L1391" s="95">
        <v>160.683659655973</v>
      </c>
      <c r="M1391" s="95">
        <v>36582.524873733499</v>
      </c>
      <c r="N1391" s="95">
        <v>8498.6774296760595</v>
      </c>
      <c r="O1391" s="95">
        <v>0</v>
      </c>
      <c r="P1391" s="95">
        <v>48175.704544544198</v>
      </c>
      <c r="Q1391" s="95">
        <v>4057.99159502983</v>
      </c>
      <c r="R1391" s="95">
        <v>0</v>
      </c>
      <c r="S1391" s="95">
        <v>3142.34346604347</v>
      </c>
      <c r="T1391" s="95">
        <v>1.0058717881038299</v>
      </c>
      <c r="U1391" s="95">
        <v>36061.816610813097</v>
      </c>
      <c r="V1391" s="95">
        <v>4516782.8548584003</v>
      </c>
      <c r="W1391" s="95">
        <v>0</v>
      </c>
      <c r="X1391" s="95">
        <v>627433.93966674805</v>
      </c>
      <c r="Y1391" s="95">
        <v>495703.92000198399</v>
      </c>
      <c r="Z1391" s="95">
        <v>358565.91543197603</v>
      </c>
      <c r="AA1391" s="95">
        <v>248</v>
      </c>
      <c r="AB1391" s="95">
        <v>0</v>
      </c>
      <c r="AC1391" s="95">
        <v>12061626.803466801</v>
      </c>
      <c r="AD1391" s="95">
        <v>662.97411000728596</v>
      </c>
      <c r="AE1391" s="95">
        <v>9477.9438930749893</v>
      </c>
      <c r="AF1391" s="95">
        <v>1712195.88848877</v>
      </c>
      <c r="AG1391" s="95">
        <v>955143.72139740002</v>
      </c>
      <c r="AH1391" s="95">
        <v>0</v>
      </c>
      <c r="AI1391" s="95">
        <v>1907168.1657257101</v>
      </c>
      <c r="AJ1391" s="95">
        <v>584640.59120941197</v>
      </c>
      <c r="AK1391" s="95">
        <v>0</v>
      </c>
      <c r="AL1391" s="95">
        <v>355544.75271987898</v>
      </c>
      <c r="AM1391" s="95">
        <v>231.62342073209601</v>
      </c>
      <c r="AN1391" s="95">
        <v>11998843.5808105</v>
      </c>
      <c r="AO1391" s="95">
        <v>44437806.864746101</v>
      </c>
      <c r="AP1391" s="95">
        <v>0</v>
      </c>
      <c r="AQ1391" s="95">
        <v>5420741.5384521503</v>
      </c>
      <c r="AR1391" s="95">
        <v>4226000.1633911096</v>
      </c>
      <c r="AS1391" s="95">
        <v>3142574.0386352502</v>
      </c>
      <c r="AT1391" s="95">
        <v>2276.6399993896498</v>
      </c>
      <c r="AU1391" s="95">
        <v>0</v>
      </c>
      <c r="AV1391" s="95">
        <v>43019766.7646484</v>
      </c>
      <c r="AW1391" s="95">
        <v>2245.9999995231601</v>
      </c>
      <c r="AX1391" s="95">
        <v>93562.993885040298</v>
      </c>
      <c r="AY1391" s="95">
        <v>17073181.8200684</v>
      </c>
      <c r="AZ1391" s="95">
        <v>8425475.0318603497</v>
      </c>
      <c r="BA1391" s="95">
        <v>0</v>
      </c>
      <c r="BB1391" s="95">
        <v>19311096.544677701</v>
      </c>
      <c r="BC1391" s="95">
        <v>5162830.8818969699</v>
      </c>
      <c r="BD1391" s="95">
        <v>0</v>
      </c>
      <c r="BE1391" s="95">
        <v>3107747.9609985398</v>
      </c>
      <c r="BF1391" s="95">
        <v>2130.9477545916998</v>
      </c>
      <c r="BG1391" s="95">
        <v>42815254.2646484</v>
      </c>
      <c r="BH1391" s="95">
        <v>12635677.3431396</v>
      </c>
      <c r="BI1391" s="95">
        <v>0</v>
      </c>
      <c r="BJ1391" s="95">
        <v>2080876.39753723</v>
      </c>
      <c r="BK1391" s="95">
        <v>1450208.4047393801</v>
      </c>
      <c r="BL1391" s="95">
        <v>0</v>
      </c>
      <c r="BM1391" s="95">
        <v>0</v>
      </c>
      <c r="BN1391" s="95">
        <v>0</v>
      </c>
      <c r="BO1391" s="95">
        <v>0</v>
      </c>
      <c r="BP1391" s="95">
        <v>0</v>
      </c>
      <c r="BQ1391" s="95">
        <v>0</v>
      </c>
      <c r="BR1391" s="95">
        <v>5750033.3911132803</v>
      </c>
      <c r="BS1391" s="95">
        <v>3154164.9322509798</v>
      </c>
      <c r="BT1391" s="95">
        <v>0</v>
      </c>
      <c r="BU1391" s="95">
        <v>3655807.8499755901</v>
      </c>
      <c r="BV1391" s="95">
        <v>2292928.1371765099</v>
      </c>
      <c r="BW1391" s="95">
        <v>0</v>
      </c>
      <c r="BX1391" s="95">
        <v>657445.65760040295</v>
      </c>
      <c r="BY1391" s="95">
        <v>0</v>
      </c>
      <c r="BZ1391" s="95">
        <v>0</v>
      </c>
      <c r="CA1391" s="95">
        <v>97517.151123046904</v>
      </c>
      <c r="CB1391" s="95">
        <v>5140691.94958496</v>
      </c>
      <c r="CC1391" s="95">
        <v>49832330.836425804</v>
      </c>
      <c r="CD1391" s="95">
        <v>14730207.936279301</v>
      </c>
      <c r="CE1391" s="95">
        <v>3165.6784015595899</v>
      </c>
      <c r="CF1391" s="95">
        <v>358897.95534515398</v>
      </c>
      <c r="CG1391" s="95">
        <v>3138381.3420104999</v>
      </c>
      <c r="CH1391" s="95">
        <v>0</v>
      </c>
      <c r="CI1391" s="95">
        <v>100670.942029953</v>
      </c>
      <c r="CJ1391" s="95">
        <v>5495262.0463256799</v>
      </c>
      <c r="CK1391" s="95">
        <v>52932167.567382798</v>
      </c>
      <c r="CL1391" s="95">
        <v>15344930.525878901</v>
      </c>
      <c r="CM1391" s="160">
        <v>136317.63787269601</v>
      </c>
      <c r="CN1391" s="160">
        <v>17489698.1484375</v>
      </c>
      <c r="CO1391" s="160">
        <v>95734817.083984405</v>
      </c>
      <c r="CP1391" s="95">
        <v>15344930.525878901</v>
      </c>
      <c r="CQ1391" s="95">
        <v>0</v>
      </c>
      <c r="CR1391" s="95">
        <v>0</v>
      </c>
      <c r="CS1391" s="95">
        <v>0</v>
      </c>
      <c r="CT1391" s="95">
        <v>0</v>
      </c>
      <c r="CU1391" s="161">
        <v>5499589.9049301138</v>
      </c>
      <c r="CV1391" s="161">
        <v>52970712.178436302</v>
      </c>
    </row>
    <row r="1392" spans="1:100" x14ac:dyDescent="0.2">
      <c r="A1392" s="94" t="s">
        <v>71</v>
      </c>
      <c r="B1392" s="96">
        <v>42614</v>
      </c>
      <c r="C1392" s="95">
        <v>86782.611357688904</v>
      </c>
      <c r="D1392" s="95">
        <v>0</v>
      </c>
      <c r="E1392" s="95">
        <v>10299.783568263099</v>
      </c>
      <c r="F1392" s="95">
        <v>8986.6578301191294</v>
      </c>
      <c r="G1392" s="95">
        <v>3194.7331325709802</v>
      </c>
      <c r="H1392" s="95">
        <v>1</v>
      </c>
      <c r="I1392" s="95">
        <v>0</v>
      </c>
      <c r="J1392" s="95">
        <v>35749.106715202302</v>
      </c>
      <c r="K1392" s="95">
        <v>5</v>
      </c>
      <c r="L1392" s="95">
        <v>176.34029137529399</v>
      </c>
      <c r="M1392" s="95">
        <v>36543.707849025697</v>
      </c>
      <c r="N1392" s="95">
        <v>8360.2269380092603</v>
      </c>
      <c r="O1392" s="95">
        <v>0</v>
      </c>
      <c r="P1392" s="95">
        <v>48143.993234634399</v>
      </c>
      <c r="Q1392" s="95">
        <v>3962.3825946152201</v>
      </c>
      <c r="R1392" s="95">
        <v>0</v>
      </c>
      <c r="S1392" s="95">
        <v>3179.72435650229</v>
      </c>
      <c r="T1392" s="95">
        <v>0.98352129802515298</v>
      </c>
      <c r="U1392" s="95">
        <v>35758.314595699303</v>
      </c>
      <c r="V1392" s="95">
        <v>4531444.85192871</v>
      </c>
      <c r="W1392" s="95">
        <v>0</v>
      </c>
      <c r="X1392" s="95">
        <v>612330.14704894996</v>
      </c>
      <c r="Y1392" s="95">
        <v>488068.16605758702</v>
      </c>
      <c r="Z1392" s="95">
        <v>362671.20167923003</v>
      </c>
      <c r="AA1392" s="95">
        <v>150</v>
      </c>
      <c r="AB1392" s="95">
        <v>0</v>
      </c>
      <c r="AC1392" s="95">
        <v>11937324.025634799</v>
      </c>
      <c r="AD1392" s="95">
        <v>452.86839699745201</v>
      </c>
      <c r="AE1392" s="95">
        <v>10154.5499215126</v>
      </c>
      <c r="AF1392" s="95">
        <v>1714506.88258362</v>
      </c>
      <c r="AG1392" s="95">
        <v>937084.24885559105</v>
      </c>
      <c r="AH1392" s="95">
        <v>0</v>
      </c>
      <c r="AI1392" s="95">
        <v>1894436.85017395</v>
      </c>
      <c r="AJ1392" s="95">
        <v>579289.59459686303</v>
      </c>
      <c r="AK1392" s="95">
        <v>0</v>
      </c>
      <c r="AL1392" s="95">
        <v>359606.70116043102</v>
      </c>
      <c r="AM1392" s="95">
        <v>171.977239660919</v>
      </c>
      <c r="AN1392" s="95">
        <v>11931757.814575201</v>
      </c>
      <c r="AO1392" s="95">
        <v>44936877.788574196</v>
      </c>
      <c r="AP1392" s="95">
        <v>0</v>
      </c>
      <c r="AQ1392" s="95">
        <v>5313175.3166503897</v>
      </c>
      <c r="AR1392" s="95">
        <v>4182324.4403381301</v>
      </c>
      <c r="AS1392" s="95">
        <v>3176043.6277465802</v>
      </c>
      <c r="AT1392" s="95">
        <v>1377</v>
      </c>
      <c r="AU1392" s="95">
        <v>0</v>
      </c>
      <c r="AV1392" s="95">
        <v>42800764.4296875</v>
      </c>
      <c r="AW1392" s="95">
        <v>1536.99999988079</v>
      </c>
      <c r="AX1392" s="95">
        <v>89519.249497413606</v>
      </c>
      <c r="AY1392" s="95">
        <v>17182732.3984375</v>
      </c>
      <c r="AZ1392" s="95">
        <v>8320543.6116943397</v>
      </c>
      <c r="BA1392" s="95">
        <v>0</v>
      </c>
      <c r="BB1392" s="95">
        <v>19427498.212646499</v>
      </c>
      <c r="BC1392" s="95">
        <v>5178483.59619141</v>
      </c>
      <c r="BD1392" s="95">
        <v>0</v>
      </c>
      <c r="BE1392" s="95">
        <v>3152841.6192932101</v>
      </c>
      <c r="BF1392" s="95">
        <v>1582.1694061458099</v>
      </c>
      <c r="BG1392" s="95">
        <v>42875979.3994141</v>
      </c>
      <c r="BH1392" s="95">
        <v>12471261.591674799</v>
      </c>
      <c r="BI1392" s="95">
        <v>0</v>
      </c>
      <c r="BJ1392" s="95">
        <v>1992990.93484497</v>
      </c>
      <c r="BK1392" s="95">
        <v>1427678.37763977</v>
      </c>
      <c r="BL1392" s="95">
        <v>0</v>
      </c>
      <c r="BM1392" s="95">
        <v>0</v>
      </c>
      <c r="BN1392" s="95">
        <v>0</v>
      </c>
      <c r="BO1392" s="95">
        <v>0</v>
      </c>
      <c r="BP1392" s="95">
        <v>0</v>
      </c>
      <c r="BQ1392" s="95">
        <v>0</v>
      </c>
      <c r="BR1392" s="95">
        <v>5724535.6287231399</v>
      </c>
      <c r="BS1392" s="95">
        <v>3130157.44030762</v>
      </c>
      <c r="BT1392" s="95">
        <v>0</v>
      </c>
      <c r="BU1392" s="95">
        <v>3026417.9099426302</v>
      </c>
      <c r="BV1392" s="95">
        <v>2236800.07208252</v>
      </c>
      <c r="BW1392" s="95">
        <v>0</v>
      </c>
      <c r="BX1392" s="95">
        <v>541756.51805877697</v>
      </c>
      <c r="BY1392" s="95">
        <v>0</v>
      </c>
      <c r="BZ1392" s="95">
        <v>0</v>
      </c>
      <c r="CA1392" s="95">
        <v>97142.127126693696</v>
      </c>
      <c r="CB1392" s="95">
        <v>5141834.94140625</v>
      </c>
      <c r="CC1392" s="95">
        <v>50258466.058593802</v>
      </c>
      <c r="CD1392" s="95">
        <v>14423552.53125</v>
      </c>
      <c r="CE1392" s="95">
        <v>3195.60260507464</v>
      </c>
      <c r="CF1392" s="95">
        <v>362531.03973388701</v>
      </c>
      <c r="CG1392" s="95">
        <v>3183458.9410095201</v>
      </c>
      <c r="CH1392" s="95">
        <v>0</v>
      </c>
      <c r="CI1392" s="95">
        <v>100328.63818645501</v>
      </c>
      <c r="CJ1392" s="95">
        <v>5504931.0694580097</v>
      </c>
      <c r="CK1392" s="95">
        <v>53444704.2646484</v>
      </c>
      <c r="CL1392" s="95">
        <v>15046567.282348599</v>
      </c>
      <c r="CM1392" s="160">
        <v>135780.17943000799</v>
      </c>
      <c r="CN1392" s="160">
        <v>17474216.0229492</v>
      </c>
      <c r="CO1392" s="160">
        <v>96275793.474609405</v>
      </c>
      <c r="CP1392" s="95">
        <v>15046567.282348599</v>
      </c>
      <c r="CQ1392" s="95">
        <v>0</v>
      </c>
      <c r="CR1392" s="95">
        <v>0</v>
      </c>
      <c r="CS1392" s="95">
        <v>0</v>
      </c>
      <c r="CT1392" s="95">
        <v>0</v>
      </c>
      <c r="CU1392" s="161">
        <v>5504365.9811401367</v>
      </c>
      <c r="CV1392" s="161">
        <v>53441924.999603324</v>
      </c>
    </row>
    <row r="1393" spans="1:100" x14ac:dyDescent="0.2">
      <c r="A1393" s="94" t="s">
        <v>71</v>
      </c>
      <c r="B1393" s="96">
        <v>42705</v>
      </c>
      <c r="C1393" s="95">
        <v>86716.1281795502</v>
      </c>
      <c r="D1393" s="95">
        <v>0</v>
      </c>
      <c r="E1393" s="95">
        <v>10181.8809431791</v>
      </c>
      <c r="F1393" s="95">
        <v>8948.5542052984201</v>
      </c>
      <c r="G1393" s="95">
        <v>3232.8313927948502</v>
      </c>
      <c r="H1393" s="95">
        <v>1</v>
      </c>
      <c r="I1393" s="95">
        <v>0</v>
      </c>
      <c r="J1393" s="95">
        <v>35881.322893619501</v>
      </c>
      <c r="K1393" s="95">
        <v>4</v>
      </c>
      <c r="L1393" s="95">
        <v>153.391651982442</v>
      </c>
      <c r="M1393" s="95">
        <v>36492.677447795897</v>
      </c>
      <c r="N1393" s="95">
        <v>8288.0925685167294</v>
      </c>
      <c r="O1393" s="95">
        <v>0</v>
      </c>
      <c r="P1393" s="95">
        <v>48156.014275073998</v>
      </c>
      <c r="Q1393" s="95">
        <v>3914.98713716865</v>
      </c>
      <c r="R1393" s="95">
        <v>0</v>
      </c>
      <c r="S1393" s="95">
        <v>3216.64224585891</v>
      </c>
      <c r="T1393" s="95">
        <v>1.0182469914143399</v>
      </c>
      <c r="U1393" s="95">
        <v>35894.337764263197</v>
      </c>
      <c r="V1393" s="95">
        <v>4509156.30004883</v>
      </c>
      <c r="W1393" s="95">
        <v>0</v>
      </c>
      <c r="X1393" s="95">
        <v>598651.65222930897</v>
      </c>
      <c r="Y1393" s="95">
        <v>483122.34629058797</v>
      </c>
      <c r="Z1393" s="95">
        <v>362337.07318115199</v>
      </c>
      <c r="AA1393" s="95">
        <v>147</v>
      </c>
      <c r="AB1393" s="95">
        <v>0</v>
      </c>
      <c r="AC1393" s="95">
        <v>11887984.643066401</v>
      </c>
      <c r="AD1393" s="95">
        <v>495.174773991108</v>
      </c>
      <c r="AE1393" s="95">
        <v>9164.0134172439593</v>
      </c>
      <c r="AF1393" s="95">
        <v>1704937.9241180399</v>
      </c>
      <c r="AG1393" s="95">
        <v>928387.30194091797</v>
      </c>
      <c r="AH1393" s="95">
        <v>0</v>
      </c>
      <c r="AI1393" s="95">
        <v>1875168.00839233</v>
      </c>
      <c r="AJ1393" s="95">
        <v>580118.77909851098</v>
      </c>
      <c r="AK1393" s="95">
        <v>0</v>
      </c>
      <c r="AL1393" s="95">
        <v>359124.49016952497</v>
      </c>
      <c r="AM1393" s="95">
        <v>146.530973799527</v>
      </c>
      <c r="AN1393" s="95">
        <v>11909036.3234863</v>
      </c>
      <c r="AO1393" s="95">
        <v>44967593.306640603</v>
      </c>
      <c r="AP1393" s="95">
        <v>0</v>
      </c>
      <c r="AQ1393" s="95">
        <v>5226703.6482543899</v>
      </c>
      <c r="AR1393" s="95">
        <v>4122539.4804992699</v>
      </c>
      <c r="AS1393" s="95">
        <v>3179173.8933410598</v>
      </c>
      <c r="AT1393" s="95">
        <v>1349.4599990844699</v>
      </c>
      <c r="AU1393" s="95">
        <v>0</v>
      </c>
      <c r="AV1393" s="95">
        <v>42839184.781738304</v>
      </c>
      <c r="AW1393" s="95">
        <v>1676</v>
      </c>
      <c r="AX1393" s="95">
        <v>88996.279012680097</v>
      </c>
      <c r="AY1393" s="95">
        <v>17172708.932861298</v>
      </c>
      <c r="AZ1393" s="95">
        <v>8280821.5912475605</v>
      </c>
      <c r="BA1393" s="95">
        <v>0</v>
      </c>
      <c r="BB1393" s="95">
        <v>19425785.131103501</v>
      </c>
      <c r="BC1393" s="95">
        <v>5198794.2135009803</v>
      </c>
      <c r="BD1393" s="95">
        <v>0</v>
      </c>
      <c r="BE1393" s="95">
        <v>3157548.83135986</v>
      </c>
      <c r="BF1393" s="95">
        <v>1341.1875103115999</v>
      </c>
      <c r="BG1393" s="95">
        <v>42911225.924804702</v>
      </c>
      <c r="BH1393" s="95">
        <v>12544952.878418</v>
      </c>
      <c r="BI1393" s="95">
        <v>0</v>
      </c>
      <c r="BJ1393" s="95">
        <v>1931509.94789124</v>
      </c>
      <c r="BK1393" s="95">
        <v>1407860.16650391</v>
      </c>
      <c r="BL1393" s="95">
        <v>0</v>
      </c>
      <c r="BM1393" s="95">
        <v>0</v>
      </c>
      <c r="BN1393" s="95">
        <v>0</v>
      </c>
      <c r="BO1393" s="95">
        <v>0</v>
      </c>
      <c r="BP1393" s="95">
        <v>0</v>
      </c>
      <c r="BQ1393" s="95">
        <v>0</v>
      </c>
      <c r="BR1393" s="95">
        <v>5704682.8709106399</v>
      </c>
      <c r="BS1393" s="95">
        <v>3116491.3243408198</v>
      </c>
      <c r="BT1393" s="95">
        <v>0</v>
      </c>
      <c r="BU1393" s="95">
        <v>3542831.63995361</v>
      </c>
      <c r="BV1393" s="95">
        <v>2214918.5049133301</v>
      </c>
      <c r="BW1393" s="95">
        <v>0</v>
      </c>
      <c r="BX1393" s="95">
        <v>623644.88776397705</v>
      </c>
      <c r="BY1393" s="95">
        <v>0</v>
      </c>
      <c r="BZ1393" s="95">
        <v>0</v>
      </c>
      <c r="CA1393" s="95">
        <v>96948.350811004595</v>
      </c>
      <c r="CB1393" s="95">
        <v>5108660.6524047898</v>
      </c>
      <c r="CC1393" s="95">
        <v>50222783.020996101</v>
      </c>
      <c r="CD1393" s="95">
        <v>14470040.2346191</v>
      </c>
      <c r="CE1393" s="95">
        <v>3234.5825100541101</v>
      </c>
      <c r="CF1393" s="95">
        <v>362705.37846755999</v>
      </c>
      <c r="CG1393" s="95">
        <v>3189349.84848022</v>
      </c>
      <c r="CH1393" s="95">
        <v>0</v>
      </c>
      <c r="CI1393" s="95">
        <v>100200.483345032</v>
      </c>
      <c r="CJ1393" s="95">
        <v>5474659.5364379901</v>
      </c>
      <c r="CK1393" s="95">
        <v>53446634.961425804</v>
      </c>
      <c r="CL1393" s="95">
        <v>15117049.8480225</v>
      </c>
      <c r="CM1393" s="160">
        <v>135653.33989906299</v>
      </c>
      <c r="CN1393" s="160">
        <v>17407248.6171875</v>
      </c>
      <c r="CO1393" s="160">
        <v>96382232.756835893</v>
      </c>
      <c r="CP1393" s="95">
        <v>15117049.8480225</v>
      </c>
      <c r="CQ1393" s="95">
        <v>0</v>
      </c>
      <c r="CR1393" s="95">
        <v>0</v>
      </c>
      <c r="CS1393" s="95">
        <v>0</v>
      </c>
      <c r="CT1393" s="95">
        <v>0</v>
      </c>
      <c r="CU1393" s="161">
        <v>5471366.0308723496</v>
      </c>
      <c r="CV1393" s="161">
        <v>53412132.869476318</v>
      </c>
    </row>
    <row r="1394" spans="1:100" x14ac:dyDescent="0.2">
      <c r="A1394" s="94" t="s">
        <v>71</v>
      </c>
      <c r="B1394" s="96">
        <v>42795</v>
      </c>
      <c r="C1394" s="95">
        <v>87517.277736663804</v>
      </c>
      <c r="D1394" s="95">
        <v>0</v>
      </c>
      <c r="E1394" s="95">
        <v>10148.1361252069</v>
      </c>
      <c r="F1394" s="95">
        <v>8957.4515651464499</v>
      </c>
      <c r="G1394" s="95">
        <v>3259.5246480107298</v>
      </c>
      <c r="H1394" s="95">
        <v>1</v>
      </c>
      <c r="I1394" s="95">
        <v>0</v>
      </c>
      <c r="J1394" s="95">
        <v>35708.227138519302</v>
      </c>
      <c r="K1394" s="95">
        <v>3</v>
      </c>
      <c r="L1394" s="95">
        <v>139.24238702282301</v>
      </c>
      <c r="M1394" s="95">
        <v>36910.618512153596</v>
      </c>
      <c r="N1394" s="95">
        <v>8284.2161986827905</v>
      </c>
      <c r="O1394" s="95">
        <v>0</v>
      </c>
      <c r="P1394" s="95">
        <v>48362.859367370598</v>
      </c>
      <c r="Q1394" s="95">
        <v>3860.3853431940101</v>
      </c>
      <c r="R1394" s="95">
        <v>0</v>
      </c>
      <c r="S1394" s="95">
        <v>3245.9597564637702</v>
      </c>
      <c r="T1394" s="95">
        <v>0.99355976628430698</v>
      </c>
      <c r="U1394" s="95">
        <v>35705.861380577102</v>
      </c>
      <c r="V1394" s="95">
        <v>4556877.0739746103</v>
      </c>
      <c r="W1394" s="95">
        <v>0</v>
      </c>
      <c r="X1394" s="95">
        <v>587366.329872131</v>
      </c>
      <c r="Y1394" s="95">
        <v>472025.30951309198</v>
      </c>
      <c r="Z1394" s="95">
        <v>371005.985961914</v>
      </c>
      <c r="AA1394" s="95">
        <v>221</v>
      </c>
      <c r="AB1394" s="95">
        <v>0</v>
      </c>
      <c r="AC1394" s="95">
        <v>11927748.204833999</v>
      </c>
      <c r="AD1394" s="95">
        <v>493.75519227981601</v>
      </c>
      <c r="AE1394" s="95">
        <v>5601.6735156774503</v>
      </c>
      <c r="AF1394" s="95">
        <v>1708598.22627258</v>
      </c>
      <c r="AG1394" s="95">
        <v>923986.150596619</v>
      </c>
      <c r="AH1394" s="95">
        <v>0</v>
      </c>
      <c r="AI1394" s="95">
        <v>1937475.6311492899</v>
      </c>
      <c r="AJ1394" s="95">
        <v>584143.95639038098</v>
      </c>
      <c r="AK1394" s="95">
        <v>0</v>
      </c>
      <c r="AL1394" s="95">
        <v>367858.40683746297</v>
      </c>
      <c r="AM1394" s="95">
        <v>209.887869155034</v>
      </c>
      <c r="AN1394" s="95">
        <v>11894080.3197021</v>
      </c>
      <c r="AO1394" s="95">
        <v>45680949.816894501</v>
      </c>
      <c r="AP1394" s="95">
        <v>0</v>
      </c>
      <c r="AQ1394" s="95">
        <v>5150944.6598510696</v>
      </c>
      <c r="AR1394" s="95">
        <v>4056190.7837219201</v>
      </c>
      <c r="AS1394" s="95">
        <v>3280101.3147582998</v>
      </c>
      <c r="AT1394" s="95">
        <v>2048.6699981689499</v>
      </c>
      <c r="AU1394" s="95">
        <v>0</v>
      </c>
      <c r="AV1394" s="95">
        <v>42947408.487304702</v>
      </c>
      <c r="AW1394" s="95">
        <v>1670</v>
      </c>
      <c r="AX1394" s="95">
        <v>76062.285662651106</v>
      </c>
      <c r="AY1394" s="95">
        <v>17266458.206054699</v>
      </c>
      <c r="AZ1394" s="95">
        <v>8273549.2793579102</v>
      </c>
      <c r="BA1394" s="95">
        <v>0</v>
      </c>
      <c r="BB1394" s="95">
        <v>20050835.128906298</v>
      </c>
      <c r="BC1394" s="95">
        <v>5251444.41479492</v>
      </c>
      <c r="BD1394" s="95">
        <v>0</v>
      </c>
      <c r="BE1394" s="95">
        <v>3246931.2445068401</v>
      </c>
      <c r="BF1394" s="95">
        <v>1942.41857558489</v>
      </c>
      <c r="BG1394" s="95">
        <v>42869678.763183601</v>
      </c>
      <c r="BH1394" s="95">
        <v>12821904.6479492</v>
      </c>
      <c r="BI1394" s="95">
        <v>0</v>
      </c>
      <c r="BJ1394" s="95">
        <v>1888869.75921631</v>
      </c>
      <c r="BK1394" s="95">
        <v>1370802.4368591299</v>
      </c>
      <c r="BL1394" s="95">
        <v>0</v>
      </c>
      <c r="BM1394" s="95">
        <v>0</v>
      </c>
      <c r="BN1394" s="95">
        <v>0</v>
      </c>
      <c r="BO1394" s="95">
        <v>0</v>
      </c>
      <c r="BP1394" s="95">
        <v>0</v>
      </c>
      <c r="BQ1394" s="95">
        <v>0</v>
      </c>
      <c r="BR1394" s="95">
        <v>5801282.8280639602</v>
      </c>
      <c r="BS1394" s="95">
        <v>3101337.9782409701</v>
      </c>
      <c r="BT1394" s="95">
        <v>0</v>
      </c>
      <c r="BU1394" s="95">
        <v>3672003.5799255399</v>
      </c>
      <c r="BV1394" s="95">
        <v>2222355.9061889602</v>
      </c>
      <c r="BW1394" s="95">
        <v>0</v>
      </c>
      <c r="BX1394" s="95">
        <v>672340.69757080101</v>
      </c>
      <c r="BY1394" s="95">
        <v>0</v>
      </c>
      <c r="BZ1394" s="95">
        <v>0</v>
      </c>
      <c r="CA1394" s="95">
        <v>97510.351164817796</v>
      </c>
      <c r="CB1394" s="95">
        <v>5146693.7053222703</v>
      </c>
      <c r="CC1394" s="95">
        <v>50833225.4384766</v>
      </c>
      <c r="CD1394" s="95">
        <v>14744485.729003901</v>
      </c>
      <c r="CE1394" s="95">
        <v>3261.8899264633701</v>
      </c>
      <c r="CF1394" s="95">
        <v>370966.84790420497</v>
      </c>
      <c r="CG1394" s="95">
        <v>3276721.5228881799</v>
      </c>
      <c r="CH1394" s="95">
        <v>0</v>
      </c>
      <c r="CI1394" s="95">
        <v>100776.34725666</v>
      </c>
      <c r="CJ1394" s="95">
        <v>5516438.7813720703</v>
      </c>
      <c r="CK1394" s="95">
        <v>54102850.830078103</v>
      </c>
      <c r="CL1394" s="95">
        <v>15370057.071533199</v>
      </c>
      <c r="CM1394" s="160">
        <v>136178.71991538999</v>
      </c>
      <c r="CN1394" s="160">
        <v>17402899.0861816</v>
      </c>
      <c r="CO1394" s="160">
        <v>97007956.806640595</v>
      </c>
      <c r="CP1394" s="95">
        <v>15370057.071533199</v>
      </c>
      <c r="CQ1394" s="95">
        <v>0</v>
      </c>
      <c r="CR1394" s="95">
        <v>0</v>
      </c>
      <c r="CS1394" s="95">
        <v>0</v>
      </c>
      <c r="CT1394" s="95">
        <v>0</v>
      </c>
      <c r="CU1394" s="161">
        <v>5517660.5532264756</v>
      </c>
      <c r="CV1394" s="161">
        <v>54109946.961364776</v>
      </c>
    </row>
    <row r="1395" spans="1:100" x14ac:dyDescent="0.2">
      <c r="A1395" s="94" t="s">
        <v>71</v>
      </c>
      <c r="B1395" s="96">
        <v>42887</v>
      </c>
      <c r="C1395" s="95">
        <v>87110.419870376601</v>
      </c>
      <c r="D1395" s="95">
        <v>0</v>
      </c>
      <c r="E1395" s="95">
        <v>10011.9396039248</v>
      </c>
      <c r="F1395" s="95">
        <v>8884.1864496469498</v>
      </c>
      <c r="G1395" s="95">
        <v>3276.75915133953</v>
      </c>
      <c r="H1395" s="95">
        <v>1</v>
      </c>
      <c r="I1395" s="95">
        <v>0</v>
      </c>
      <c r="J1395" s="95">
        <v>35516.772163868001</v>
      </c>
      <c r="K1395" s="95">
        <v>3</v>
      </c>
      <c r="L1395" s="95">
        <v>132.34561793692399</v>
      </c>
      <c r="M1395" s="95">
        <v>36712.314681529999</v>
      </c>
      <c r="N1395" s="95">
        <v>8286.0774861574191</v>
      </c>
      <c r="O1395" s="95">
        <v>0</v>
      </c>
      <c r="P1395" s="95">
        <v>48152.237494945497</v>
      </c>
      <c r="Q1395" s="95">
        <v>3806.9601703584199</v>
      </c>
      <c r="R1395" s="95">
        <v>0</v>
      </c>
      <c r="S1395" s="95">
        <v>3252.1186977028801</v>
      </c>
      <c r="T1395" s="95">
        <v>1.0052917149005201</v>
      </c>
      <c r="U1395" s="95">
        <v>35509.524743556998</v>
      </c>
      <c r="V1395" s="95">
        <v>4540535.1968383798</v>
      </c>
      <c r="W1395" s="95">
        <v>0</v>
      </c>
      <c r="X1395" s="95">
        <v>564003.00840759301</v>
      </c>
      <c r="Y1395" s="95">
        <v>459080.59013748198</v>
      </c>
      <c r="Z1395" s="95">
        <v>371280.01891326898</v>
      </c>
      <c r="AA1395" s="95">
        <v>209</v>
      </c>
      <c r="AB1395" s="95">
        <v>0</v>
      </c>
      <c r="AC1395" s="95">
        <v>11784374.9816895</v>
      </c>
      <c r="AD1395" s="95">
        <v>491.65252113342302</v>
      </c>
      <c r="AE1395" s="95">
        <v>7125.02312868834</v>
      </c>
      <c r="AF1395" s="95">
        <v>1694985.4869232201</v>
      </c>
      <c r="AG1395" s="95">
        <v>919879.03801727295</v>
      </c>
      <c r="AH1395" s="95">
        <v>0</v>
      </c>
      <c r="AI1395" s="95">
        <v>1871122.1206359901</v>
      </c>
      <c r="AJ1395" s="95">
        <v>583808.14719390904</v>
      </c>
      <c r="AK1395" s="95">
        <v>0</v>
      </c>
      <c r="AL1395" s="95">
        <v>368659.57813644398</v>
      </c>
      <c r="AM1395" s="95">
        <v>195.06143454834799</v>
      </c>
      <c r="AN1395" s="95">
        <v>11823881.423583999</v>
      </c>
      <c r="AO1395" s="95">
        <v>45755186.4921875</v>
      </c>
      <c r="AP1395" s="95">
        <v>0</v>
      </c>
      <c r="AQ1395" s="95">
        <v>4958918.0739135696</v>
      </c>
      <c r="AR1395" s="95">
        <v>3931199.3352966299</v>
      </c>
      <c r="AS1395" s="95">
        <v>3293836.03369141</v>
      </c>
      <c r="AT1395" s="95">
        <v>1937.4299964904801</v>
      </c>
      <c r="AU1395" s="95">
        <v>0</v>
      </c>
      <c r="AV1395" s="95">
        <v>42689874.849121101</v>
      </c>
      <c r="AW1395" s="95">
        <v>1698</v>
      </c>
      <c r="AX1395" s="95">
        <v>87722.662141799898</v>
      </c>
      <c r="AY1395" s="95">
        <v>17241566.399658199</v>
      </c>
      <c r="AZ1395" s="95">
        <v>8271451.6433715802</v>
      </c>
      <c r="BA1395" s="95">
        <v>0</v>
      </c>
      <c r="BB1395" s="95">
        <v>19492374.7028809</v>
      </c>
      <c r="BC1395" s="95">
        <v>5285433.17724609</v>
      </c>
      <c r="BD1395" s="95">
        <v>0</v>
      </c>
      <c r="BE1395" s="95">
        <v>3253107.4875793499</v>
      </c>
      <c r="BF1395" s="95">
        <v>1812.4047488123199</v>
      </c>
      <c r="BG1395" s="95">
        <v>42933160.328125</v>
      </c>
      <c r="BH1395" s="95">
        <v>12661528.8908691</v>
      </c>
      <c r="BI1395" s="95">
        <v>0</v>
      </c>
      <c r="BJ1395" s="95">
        <v>1793077.1519317599</v>
      </c>
      <c r="BK1395" s="95">
        <v>1328734.8274993901</v>
      </c>
      <c r="BL1395" s="95">
        <v>0</v>
      </c>
      <c r="BM1395" s="95">
        <v>0</v>
      </c>
      <c r="BN1395" s="95">
        <v>0</v>
      </c>
      <c r="BO1395" s="95">
        <v>0</v>
      </c>
      <c r="BP1395" s="95">
        <v>0</v>
      </c>
      <c r="BQ1395" s="95">
        <v>0</v>
      </c>
      <c r="BR1395" s="95">
        <v>5747218.8192748995</v>
      </c>
      <c r="BS1395" s="95">
        <v>3097677.4075927702</v>
      </c>
      <c r="BT1395" s="95">
        <v>0</v>
      </c>
      <c r="BU1395" s="95">
        <v>3583784.7699279799</v>
      </c>
      <c r="BV1395" s="95">
        <v>2200844.4126281701</v>
      </c>
      <c r="BW1395" s="95">
        <v>0</v>
      </c>
      <c r="BX1395" s="95">
        <v>684889.85752868699</v>
      </c>
      <c r="BY1395" s="95">
        <v>0</v>
      </c>
      <c r="BZ1395" s="95">
        <v>0</v>
      </c>
      <c r="CA1395" s="95">
        <v>97149.528593063398</v>
      </c>
      <c r="CB1395" s="95">
        <v>5106881.3138427697</v>
      </c>
      <c r="CC1395" s="95">
        <v>50734455.25</v>
      </c>
      <c r="CD1395" s="95">
        <v>14463445.4536133</v>
      </c>
      <c r="CE1395" s="95">
        <v>3274.9400658905502</v>
      </c>
      <c r="CF1395" s="95">
        <v>371788.15047836298</v>
      </c>
      <c r="CG1395" s="95">
        <v>3283636.7049255399</v>
      </c>
      <c r="CH1395" s="95">
        <v>0</v>
      </c>
      <c r="CI1395" s="95">
        <v>100406.72721004501</v>
      </c>
      <c r="CJ1395" s="95">
        <v>5481234.7609252902</v>
      </c>
      <c r="CK1395" s="95">
        <v>54039021.7421875</v>
      </c>
      <c r="CL1395" s="95">
        <v>15102646.1318359</v>
      </c>
      <c r="CM1395" s="160">
        <v>135534.07566833499</v>
      </c>
      <c r="CN1395" s="160">
        <v>17346820.128662098</v>
      </c>
      <c r="CO1395" s="160">
        <v>96937360.948242202</v>
      </c>
      <c r="CP1395" s="95">
        <v>15102646.1318359</v>
      </c>
      <c r="CQ1395" s="95">
        <v>0</v>
      </c>
      <c r="CR1395" s="95">
        <v>0</v>
      </c>
      <c r="CS1395" s="95">
        <v>0</v>
      </c>
      <c r="CT1395" s="95">
        <v>0</v>
      </c>
      <c r="CU1395" s="161">
        <v>5478669.4643211327</v>
      </c>
      <c r="CV1395" s="161">
        <v>54018091.954925537</v>
      </c>
    </row>
    <row r="1396" spans="1:100" x14ac:dyDescent="0.2">
      <c r="A1396" s="94" t="s">
        <v>71</v>
      </c>
      <c r="B1396" s="96">
        <v>42979</v>
      </c>
      <c r="C1396" s="95">
        <v>87056.740688324004</v>
      </c>
      <c r="D1396" s="95">
        <v>0</v>
      </c>
      <c r="E1396" s="95">
        <v>9947.5186666250193</v>
      </c>
      <c r="F1396" s="95">
        <v>8903.4844849109704</v>
      </c>
      <c r="G1396" s="95">
        <v>3284.8956274092202</v>
      </c>
      <c r="H1396" s="95">
        <v>1</v>
      </c>
      <c r="I1396" s="95">
        <v>0</v>
      </c>
      <c r="J1396" s="95">
        <v>35345.950812339797</v>
      </c>
      <c r="K1396" s="95">
        <v>3</v>
      </c>
      <c r="L1396" s="95">
        <v>115.318646275438</v>
      </c>
      <c r="M1396" s="95">
        <v>36480.198011398301</v>
      </c>
      <c r="N1396" s="95">
        <v>8489.5217595100403</v>
      </c>
      <c r="O1396" s="95">
        <v>0</v>
      </c>
      <c r="P1396" s="95">
        <v>48247.468266010299</v>
      </c>
      <c r="Q1396" s="95">
        <v>3767.40253636241</v>
      </c>
      <c r="R1396" s="95">
        <v>0</v>
      </c>
      <c r="S1396" s="95">
        <v>3270.7256412208098</v>
      </c>
      <c r="T1396" s="95">
        <v>0.98308555491530603</v>
      </c>
      <c r="U1396" s="95">
        <v>35350.8871979713</v>
      </c>
      <c r="V1396" s="95">
        <v>4520654.7474365197</v>
      </c>
      <c r="W1396" s="95">
        <v>0</v>
      </c>
      <c r="X1396" s="95">
        <v>550351.96343231201</v>
      </c>
      <c r="Y1396" s="95">
        <v>453021.57499694801</v>
      </c>
      <c r="Z1396" s="95">
        <v>365898.39460372902</v>
      </c>
      <c r="AA1396" s="95">
        <v>145</v>
      </c>
      <c r="AB1396" s="95">
        <v>0</v>
      </c>
      <c r="AC1396" s="95">
        <v>11685882.3933105</v>
      </c>
      <c r="AD1396" s="95">
        <v>378.79272150993302</v>
      </c>
      <c r="AE1396" s="95">
        <v>4848.5500391721698</v>
      </c>
      <c r="AF1396" s="95">
        <v>1665861.6393127399</v>
      </c>
      <c r="AG1396" s="95">
        <v>937637.12159729004</v>
      </c>
      <c r="AH1396" s="95">
        <v>0</v>
      </c>
      <c r="AI1396" s="95">
        <v>1863621.3789367699</v>
      </c>
      <c r="AJ1396" s="95">
        <v>586844.543617249</v>
      </c>
      <c r="AK1396" s="95">
        <v>0</v>
      </c>
      <c r="AL1396" s="95">
        <v>362807.79388427699</v>
      </c>
      <c r="AM1396" s="95">
        <v>166.107671534643</v>
      </c>
      <c r="AN1396" s="95">
        <v>11726573.572876001</v>
      </c>
      <c r="AO1396" s="95">
        <v>45768189.599609397</v>
      </c>
      <c r="AP1396" s="95">
        <v>0</v>
      </c>
      <c r="AQ1396" s="95">
        <v>4833139.4840698196</v>
      </c>
      <c r="AR1396" s="95">
        <v>3899314.6128540002</v>
      </c>
      <c r="AS1396" s="95">
        <v>3241439.07849121</v>
      </c>
      <c r="AT1396" s="95">
        <v>1344.14999771118</v>
      </c>
      <c r="AU1396" s="95">
        <v>0</v>
      </c>
      <c r="AV1396" s="95">
        <v>42487859.582519501</v>
      </c>
      <c r="AW1396" s="95">
        <v>1308</v>
      </c>
      <c r="AX1396" s="95">
        <v>48255.412699222601</v>
      </c>
      <c r="AY1396" s="95">
        <v>17106504.980224598</v>
      </c>
      <c r="AZ1396" s="95">
        <v>8465520.27099609</v>
      </c>
      <c r="BA1396" s="95">
        <v>0</v>
      </c>
      <c r="BB1396" s="95">
        <v>19604800.324462902</v>
      </c>
      <c r="BC1396" s="95">
        <v>5338239.3659667997</v>
      </c>
      <c r="BD1396" s="95">
        <v>0</v>
      </c>
      <c r="BE1396" s="95">
        <v>3220449.9883422898</v>
      </c>
      <c r="BF1396" s="95">
        <v>1544.90027865767</v>
      </c>
      <c r="BG1396" s="95">
        <v>42606708.360839799</v>
      </c>
      <c r="BH1396" s="95">
        <v>12671669.630248999</v>
      </c>
      <c r="BI1396" s="95">
        <v>0</v>
      </c>
      <c r="BJ1396" s="95">
        <v>1741913.6571655299</v>
      </c>
      <c r="BK1396" s="95">
        <v>1302989.45223999</v>
      </c>
      <c r="BL1396" s="95">
        <v>0</v>
      </c>
      <c r="BM1396" s="95">
        <v>0</v>
      </c>
      <c r="BN1396" s="95">
        <v>0</v>
      </c>
      <c r="BO1396" s="95">
        <v>0</v>
      </c>
      <c r="BP1396" s="95">
        <v>0</v>
      </c>
      <c r="BQ1396" s="95">
        <v>0</v>
      </c>
      <c r="BR1396" s="95">
        <v>5686645.1145629901</v>
      </c>
      <c r="BS1396" s="95">
        <v>3161679.8138122601</v>
      </c>
      <c r="BT1396" s="95">
        <v>0</v>
      </c>
      <c r="BU1396" s="95">
        <v>2979084.1499328599</v>
      </c>
      <c r="BV1396" s="95">
        <v>2209774.2227783198</v>
      </c>
      <c r="BW1396" s="95">
        <v>0</v>
      </c>
      <c r="BX1396" s="95">
        <v>549094.81809234596</v>
      </c>
      <c r="BY1396" s="95">
        <v>0</v>
      </c>
      <c r="BZ1396" s="95">
        <v>0</v>
      </c>
      <c r="CA1396" s="95">
        <v>97065.235713005095</v>
      </c>
      <c r="CB1396" s="95">
        <v>5069928.7461547898</v>
      </c>
      <c r="CC1396" s="95">
        <v>50578093.753906302</v>
      </c>
      <c r="CD1396" s="95">
        <v>14378164.4384766</v>
      </c>
      <c r="CE1396" s="95">
        <v>3285.93760803342</v>
      </c>
      <c r="CF1396" s="95">
        <v>365724.845676422</v>
      </c>
      <c r="CG1396" s="95">
        <v>3250577.9710082998</v>
      </c>
      <c r="CH1396" s="95">
        <v>0</v>
      </c>
      <c r="CI1396" s="95">
        <v>100341.20460701</v>
      </c>
      <c r="CJ1396" s="95">
        <v>5438500.5802002</v>
      </c>
      <c r="CK1396" s="95">
        <v>53850625.601074196</v>
      </c>
      <c r="CL1396" s="95">
        <v>15014458.883667</v>
      </c>
      <c r="CM1396" s="160">
        <v>135427.767379761</v>
      </c>
      <c r="CN1396" s="160">
        <v>17172518.0241699</v>
      </c>
      <c r="CO1396" s="160">
        <v>96484975.638671905</v>
      </c>
      <c r="CP1396" s="95">
        <v>15014458.883667</v>
      </c>
      <c r="CQ1396" s="95">
        <v>0</v>
      </c>
      <c r="CR1396" s="95">
        <v>0</v>
      </c>
      <c r="CS1396" s="95">
        <v>0</v>
      </c>
      <c r="CT1396" s="95">
        <v>0</v>
      </c>
      <c r="CU1396" s="161">
        <v>5435653.5918312119</v>
      </c>
      <c r="CV1396" s="161">
        <v>53828671.724914603</v>
      </c>
    </row>
    <row r="1397" spans="1:100" x14ac:dyDescent="0.2">
      <c r="A1397" s="94" t="s">
        <v>71</v>
      </c>
      <c r="B1397" s="96">
        <v>43070</v>
      </c>
      <c r="C1397" s="95">
        <v>87204.603246688799</v>
      </c>
      <c r="D1397" s="95">
        <v>0</v>
      </c>
      <c r="E1397" s="95">
        <v>9975.4020172357596</v>
      </c>
      <c r="F1397" s="95">
        <v>8948.7809387445504</v>
      </c>
      <c r="G1397" s="95">
        <v>3264.2823120653602</v>
      </c>
      <c r="H1397" s="95">
        <v>1</v>
      </c>
      <c r="I1397" s="95">
        <v>0</v>
      </c>
      <c r="J1397" s="95">
        <v>34833.269613742799</v>
      </c>
      <c r="K1397" s="95">
        <v>3</v>
      </c>
      <c r="L1397" s="95">
        <v>136.529286641628</v>
      </c>
      <c r="M1397" s="95">
        <v>36708.828997612</v>
      </c>
      <c r="N1397" s="95">
        <v>8441.3370090723001</v>
      </c>
      <c r="O1397" s="95">
        <v>0</v>
      </c>
      <c r="P1397" s="95">
        <v>48275.559879779801</v>
      </c>
      <c r="Q1397" s="95">
        <v>3748.4270854890301</v>
      </c>
      <c r="R1397" s="95">
        <v>0</v>
      </c>
      <c r="S1397" s="95">
        <v>3246.8542691171201</v>
      </c>
      <c r="T1397" s="95">
        <v>1.0187807559123001</v>
      </c>
      <c r="U1397" s="95">
        <v>34861.008771419503</v>
      </c>
      <c r="V1397" s="95">
        <v>4453893.4988403302</v>
      </c>
      <c r="W1397" s="95">
        <v>0</v>
      </c>
      <c r="X1397" s="95">
        <v>548418.08203125</v>
      </c>
      <c r="Y1397" s="95">
        <v>453786.13361358602</v>
      </c>
      <c r="Z1397" s="95">
        <v>362703.20198059099</v>
      </c>
      <c r="AA1397" s="95">
        <v>204</v>
      </c>
      <c r="AB1397" s="95">
        <v>0</v>
      </c>
      <c r="AC1397" s="95">
        <v>11651771.7923584</v>
      </c>
      <c r="AD1397" s="95">
        <v>420.60109758377098</v>
      </c>
      <c r="AE1397" s="95">
        <v>5463.6858313083603</v>
      </c>
      <c r="AF1397" s="95">
        <v>1672666.4876403799</v>
      </c>
      <c r="AG1397" s="95">
        <v>928127.21796417201</v>
      </c>
      <c r="AH1397" s="95">
        <v>0</v>
      </c>
      <c r="AI1397" s="95">
        <v>1800861.4697876</v>
      </c>
      <c r="AJ1397" s="95">
        <v>587765.37867736805</v>
      </c>
      <c r="AK1397" s="95">
        <v>0</v>
      </c>
      <c r="AL1397" s="95">
        <v>360172.79846572899</v>
      </c>
      <c r="AM1397" s="95">
        <v>203.34835450164999</v>
      </c>
      <c r="AN1397" s="95">
        <v>11663817.330566401</v>
      </c>
      <c r="AO1397" s="95">
        <v>44954462.0224609</v>
      </c>
      <c r="AP1397" s="95">
        <v>0</v>
      </c>
      <c r="AQ1397" s="95">
        <v>4818134.8841552697</v>
      </c>
      <c r="AR1397" s="95">
        <v>3907483.9340820299</v>
      </c>
      <c r="AS1397" s="95">
        <v>3221347.4730529799</v>
      </c>
      <c r="AT1397" s="95">
        <v>1891.0799980163599</v>
      </c>
      <c r="AU1397" s="95">
        <v>0</v>
      </c>
      <c r="AV1397" s="95">
        <v>42401280.663574196</v>
      </c>
      <c r="AW1397" s="95">
        <v>1443</v>
      </c>
      <c r="AX1397" s="95">
        <v>52420.478345394098</v>
      </c>
      <c r="AY1397" s="95">
        <v>17235394.661621101</v>
      </c>
      <c r="AZ1397" s="95">
        <v>8377047.9861450205</v>
      </c>
      <c r="BA1397" s="95">
        <v>0</v>
      </c>
      <c r="BB1397" s="95">
        <v>18659116.0700684</v>
      </c>
      <c r="BC1397" s="95">
        <v>5400819.5626220703</v>
      </c>
      <c r="BD1397" s="95">
        <v>0</v>
      </c>
      <c r="BE1397" s="95">
        <v>3211803.5716247601</v>
      </c>
      <c r="BF1397" s="95">
        <v>1878.48419862986</v>
      </c>
      <c r="BG1397" s="95">
        <v>42513856.2822266</v>
      </c>
      <c r="BH1397" s="95">
        <v>12663785.2854004</v>
      </c>
      <c r="BI1397" s="95">
        <v>0</v>
      </c>
      <c r="BJ1397" s="95">
        <v>1724799.4981079099</v>
      </c>
      <c r="BK1397" s="95">
        <v>1314979.5083465599</v>
      </c>
      <c r="BL1397" s="95">
        <v>0</v>
      </c>
      <c r="BM1397" s="95">
        <v>0</v>
      </c>
      <c r="BN1397" s="95">
        <v>0</v>
      </c>
      <c r="BO1397" s="95">
        <v>0</v>
      </c>
      <c r="BP1397" s="95">
        <v>0</v>
      </c>
      <c r="BQ1397" s="95">
        <v>0</v>
      </c>
      <c r="BR1397" s="95">
        <v>5742295.5358276404</v>
      </c>
      <c r="BS1397" s="95">
        <v>3135372.3895874</v>
      </c>
      <c r="BT1397" s="95">
        <v>0</v>
      </c>
      <c r="BU1397" s="95">
        <v>3408894.7199706999</v>
      </c>
      <c r="BV1397" s="95">
        <v>2216557.9448852502</v>
      </c>
      <c r="BW1397" s="95">
        <v>0</v>
      </c>
      <c r="BX1397" s="95">
        <v>628824.81779480004</v>
      </c>
      <c r="BY1397" s="95">
        <v>0</v>
      </c>
      <c r="BZ1397" s="95">
        <v>0</v>
      </c>
      <c r="CA1397" s="95">
        <v>97266.719894409194</v>
      </c>
      <c r="CB1397" s="95">
        <v>5004450.15905762</v>
      </c>
      <c r="CC1397" s="95">
        <v>49833213.146484397</v>
      </c>
      <c r="CD1397" s="95">
        <v>14384933.1793213</v>
      </c>
      <c r="CE1397" s="95">
        <v>3266.7592990696398</v>
      </c>
      <c r="CF1397" s="95">
        <v>363365.75640106201</v>
      </c>
      <c r="CG1397" s="95">
        <v>3238843.4962158198</v>
      </c>
      <c r="CH1397" s="95">
        <v>0</v>
      </c>
      <c r="CI1397" s="95">
        <v>100566.7397089</v>
      </c>
      <c r="CJ1397" s="95">
        <v>5368622.6337280301</v>
      </c>
      <c r="CK1397" s="95">
        <v>53085261.4833984</v>
      </c>
      <c r="CL1397" s="95">
        <v>15031775.443481401</v>
      </c>
      <c r="CM1397" s="160">
        <v>135008.29309272801</v>
      </c>
      <c r="CN1397" s="160">
        <v>17062806.823486298</v>
      </c>
      <c r="CO1397" s="160">
        <v>95592428.635742202</v>
      </c>
      <c r="CP1397" s="95">
        <v>15031775.443481401</v>
      </c>
      <c r="CQ1397" s="95">
        <v>0</v>
      </c>
      <c r="CR1397" s="95">
        <v>0</v>
      </c>
      <c r="CS1397" s="95">
        <v>0</v>
      </c>
      <c r="CT1397" s="95">
        <v>0</v>
      </c>
      <c r="CU1397" s="161">
        <v>5367815.915458682</v>
      </c>
      <c r="CV1397" s="161">
        <v>53072056.642700218</v>
      </c>
    </row>
    <row r="1398" spans="1:100" x14ac:dyDescent="0.2">
      <c r="A1398" s="94" t="s">
        <v>71</v>
      </c>
      <c r="B1398" s="96">
        <v>43160</v>
      </c>
      <c r="C1398" s="95">
        <v>86569.094669341997</v>
      </c>
      <c r="D1398" s="95">
        <v>0</v>
      </c>
      <c r="E1398" s="95">
        <v>9839.1361230611801</v>
      </c>
      <c r="F1398" s="95">
        <v>8896.2220941781998</v>
      </c>
      <c r="G1398" s="95">
        <v>3269.1957397759002</v>
      </c>
      <c r="H1398" s="95">
        <v>1</v>
      </c>
      <c r="I1398" s="95">
        <v>0</v>
      </c>
      <c r="J1398" s="95">
        <v>34881.091984748797</v>
      </c>
      <c r="K1398" s="95">
        <v>3</v>
      </c>
      <c r="L1398" s="95">
        <v>135.309126736596</v>
      </c>
      <c r="M1398" s="95">
        <v>36189.146614551501</v>
      </c>
      <c r="N1398" s="95">
        <v>8370.5785464048404</v>
      </c>
      <c r="O1398" s="95">
        <v>0</v>
      </c>
      <c r="P1398" s="95">
        <v>47844.710261821703</v>
      </c>
      <c r="Q1398" s="95">
        <v>3719.0078954696701</v>
      </c>
      <c r="R1398" s="95">
        <v>0</v>
      </c>
      <c r="S1398" s="95">
        <v>3259.7534449398499</v>
      </c>
      <c r="T1398" s="95">
        <v>0.99443363176396804</v>
      </c>
      <c r="U1398" s="95">
        <v>34869.632577419303</v>
      </c>
      <c r="V1398" s="95">
        <v>4421166.8978881799</v>
      </c>
      <c r="W1398" s="95">
        <v>0</v>
      </c>
      <c r="X1398" s="95">
        <v>536106.53872680699</v>
      </c>
      <c r="Y1398" s="95">
        <v>447741.66772842401</v>
      </c>
      <c r="Z1398" s="95">
        <v>358262.27111434902</v>
      </c>
      <c r="AA1398" s="95">
        <v>214</v>
      </c>
      <c r="AB1398" s="95">
        <v>0</v>
      </c>
      <c r="AC1398" s="95">
        <v>11632022.153808599</v>
      </c>
      <c r="AD1398" s="95">
        <v>373.031959414482</v>
      </c>
      <c r="AE1398" s="95">
        <v>3807.8061580658</v>
      </c>
      <c r="AF1398" s="95">
        <v>1659419.2174682601</v>
      </c>
      <c r="AG1398" s="95">
        <v>927221.30133819603</v>
      </c>
      <c r="AH1398" s="95">
        <v>0</v>
      </c>
      <c r="AI1398" s="95">
        <v>1765647.7488708501</v>
      </c>
      <c r="AJ1398" s="95">
        <v>586768.04141235398</v>
      </c>
      <c r="AK1398" s="95">
        <v>0</v>
      </c>
      <c r="AL1398" s="95">
        <v>355952.81132125901</v>
      </c>
      <c r="AM1398" s="95">
        <v>203.53530389070499</v>
      </c>
      <c r="AN1398" s="95">
        <v>11614061.8502197</v>
      </c>
      <c r="AO1398" s="95">
        <v>44930268.487792999</v>
      </c>
      <c r="AP1398" s="95">
        <v>0</v>
      </c>
      <c r="AQ1398" s="95">
        <v>4728379.9899902297</v>
      </c>
      <c r="AR1398" s="95">
        <v>3885826.97161865</v>
      </c>
      <c r="AS1398" s="95">
        <v>3213815.1604003902</v>
      </c>
      <c r="AT1398" s="95">
        <v>2009.4599990844699</v>
      </c>
      <c r="AU1398" s="95">
        <v>0</v>
      </c>
      <c r="AV1398" s="95">
        <v>42607251.137207001</v>
      </c>
      <c r="AW1398" s="95">
        <v>1288.99999904633</v>
      </c>
      <c r="AX1398" s="95">
        <v>34211.436382293701</v>
      </c>
      <c r="AY1398" s="95">
        <v>17239515.550781298</v>
      </c>
      <c r="AZ1398" s="95">
        <v>8438797.7952880897</v>
      </c>
      <c r="BA1398" s="95">
        <v>0</v>
      </c>
      <c r="BB1398" s="95">
        <v>18283158.534912098</v>
      </c>
      <c r="BC1398" s="95">
        <v>5458975.95495605</v>
      </c>
      <c r="BD1398" s="95">
        <v>0</v>
      </c>
      <c r="BE1398" s="95">
        <v>3189865.6537780799</v>
      </c>
      <c r="BF1398" s="95">
        <v>1907.16913887858</v>
      </c>
      <c r="BG1398" s="95">
        <v>42638429.347656302</v>
      </c>
      <c r="BH1398" s="95">
        <v>12589435.1716309</v>
      </c>
      <c r="BI1398" s="95">
        <v>0</v>
      </c>
      <c r="BJ1398" s="95">
        <v>1676648.3072814899</v>
      </c>
      <c r="BK1398" s="95">
        <v>1296754.8348846401</v>
      </c>
      <c r="BL1398" s="95">
        <v>0</v>
      </c>
      <c r="BM1398" s="95">
        <v>0</v>
      </c>
      <c r="BN1398" s="95">
        <v>0</v>
      </c>
      <c r="BO1398" s="95">
        <v>0</v>
      </c>
      <c r="BP1398" s="95">
        <v>0</v>
      </c>
      <c r="BQ1398" s="95">
        <v>0</v>
      </c>
      <c r="BR1398" s="95">
        <v>5722756.0261840802</v>
      </c>
      <c r="BS1398" s="95">
        <v>3137938.7144165002</v>
      </c>
      <c r="BT1398" s="95">
        <v>0</v>
      </c>
      <c r="BU1398" s="95">
        <v>3353256.2699890099</v>
      </c>
      <c r="BV1398" s="95">
        <v>2179720.5117797898</v>
      </c>
      <c r="BW1398" s="95">
        <v>0</v>
      </c>
      <c r="BX1398" s="95">
        <v>651890.81767272903</v>
      </c>
      <c r="BY1398" s="95">
        <v>0</v>
      </c>
      <c r="BZ1398" s="95">
        <v>0</v>
      </c>
      <c r="CA1398" s="95">
        <v>96234.423131942705</v>
      </c>
      <c r="CB1398" s="95">
        <v>4959164.1056518601</v>
      </c>
      <c r="CC1398" s="95">
        <v>49644232.4462891</v>
      </c>
      <c r="CD1398" s="95">
        <v>14292341.235595699</v>
      </c>
      <c r="CE1398" s="95">
        <v>3272.8312298953501</v>
      </c>
      <c r="CF1398" s="95">
        <v>357800.89951324498</v>
      </c>
      <c r="CG1398" s="95">
        <v>3210146.83410645</v>
      </c>
      <c r="CH1398" s="95">
        <v>0</v>
      </c>
      <c r="CI1398" s="95">
        <v>99504.076430320696</v>
      </c>
      <c r="CJ1398" s="95">
        <v>5318256.7850952102</v>
      </c>
      <c r="CK1398" s="95">
        <v>52872676.6416016</v>
      </c>
      <c r="CL1398" s="95">
        <v>14901215.404174799</v>
      </c>
      <c r="CM1398" s="160">
        <v>134090.575349808</v>
      </c>
      <c r="CN1398" s="160">
        <v>16928989.764160201</v>
      </c>
      <c r="CO1398" s="160">
        <v>95542664.265625</v>
      </c>
      <c r="CP1398" s="95">
        <v>14901215.404174799</v>
      </c>
      <c r="CQ1398" s="95">
        <v>0</v>
      </c>
      <c r="CR1398" s="95">
        <v>0</v>
      </c>
      <c r="CS1398" s="95">
        <v>0</v>
      </c>
      <c r="CT1398" s="95">
        <v>0</v>
      </c>
      <c r="CU1398" s="161">
        <v>5316965.0051651048</v>
      </c>
      <c r="CV1398" s="161">
        <v>52854379.280395553</v>
      </c>
    </row>
    <row r="1399" spans="1:100" x14ac:dyDescent="0.2">
      <c r="A1399" s="94" t="s">
        <v>71</v>
      </c>
      <c r="B1399" s="96">
        <v>43252</v>
      </c>
      <c r="C1399" s="95">
        <v>86745.2127017975</v>
      </c>
      <c r="D1399" s="95">
        <v>0</v>
      </c>
      <c r="E1399" s="95">
        <v>9908.9517631530798</v>
      </c>
      <c r="F1399" s="95">
        <v>8975.1682394743002</v>
      </c>
      <c r="G1399" s="95">
        <v>3246.4132032692401</v>
      </c>
      <c r="H1399" s="95">
        <v>1</v>
      </c>
      <c r="I1399" s="95">
        <v>0</v>
      </c>
      <c r="J1399" s="95">
        <v>34616.287418842301</v>
      </c>
      <c r="K1399" s="95">
        <v>3</v>
      </c>
      <c r="L1399" s="95">
        <v>140.235861213878</v>
      </c>
      <c r="M1399" s="95">
        <v>36419.236463546797</v>
      </c>
      <c r="N1399" s="95">
        <v>8282.5831249952298</v>
      </c>
      <c r="O1399" s="95">
        <v>0</v>
      </c>
      <c r="P1399" s="95">
        <v>47940.070457458503</v>
      </c>
      <c r="Q1399" s="95">
        <v>3792.5550515651698</v>
      </c>
      <c r="R1399" s="95">
        <v>0</v>
      </c>
      <c r="S1399" s="95">
        <v>3223.1604518592399</v>
      </c>
      <c r="T1399" s="95">
        <v>1.00378712297243</v>
      </c>
      <c r="U1399" s="95">
        <v>34602.002017974897</v>
      </c>
      <c r="V1399" s="95">
        <v>4409397.9708862295</v>
      </c>
      <c r="W1399" s="95">
        <v>0</v>
      </c>
      <c r="X1399" s="95">
        <v>535730.51164245605</v>
      </c>
      <c r="Y1399" s="95">
        <v>447560.26957702602</v>
      </c>
      <c r="Z1399" s="95">
        <v>351590.87420272798</v>
      </c>
      <c r="AA1399" s="95">
        <v>222</v>
      </c>
      <c r="AB1399" s="95">
        <v>0</v>
      </c>
      <c r="AC1399" s="95">
        <v>11527220.895385699</v>
      </c>
      <c r="AD1399" s="95">
        <v>393.745009660721</v>
      </c>
      <c r="AE1399" s="95">
        <v>5905.2273027300798</v>
      </c>
      <c r="AF1399" s="95">
        <v>1667873.1654968299</v>
      </c>
      <c r="AG1399" s="95">
        <v>919256.30006408703</v>
      </c>
      <c r="AH1399" s="95">
        <v>0</v>
      </c>
      <c r="AI1399" s="95">
        <v>1743027.2896728499</v>
      </c>
      <c r="AJ1399" s="95">
        <v>597092.99848175002</v>
      </c>
      <c r="AK1399" s="95">
        <v>0</v>
      </c>
      <c r="AL1399" s="95">
        <v>349962.87069702102</v>
      </c>
      <c r="AM1399" s="95">
        <v>207.030061967671</v>
      </c>
      <c r="AN1399" s="95">
        <v>11572787.6126709</v>
      </c>
      <c r="AO1399" s="95">
        <v>45025088.239746101</v>
      </c>
      <c r="AP1399" s="95">
        <v>0</v>
      </c>
      <c r="AQ1399" s="95">
        <v>4773473.8792114304</v>
      </c>
      <c r="AR1399" s="95">
        <v>3927890.6766662602</v>
      </c>
      <c r="AS1399" s="95">
        <v>3196896.69058228</v>
      </c>
      <c r="AT1399" s="95">
        <v>2084.5799942016602</v>
      </c>
      <c r="AU1399" s="95">
        <v>0</v>
      </c>
      <c r="AV1399" s="95">
        <v>42503838.7802734</v>
      </c>
      <c r="AW1399" s="95">
        <v>1388.99999904633</v>
      </c>
      <c r="AX1399" s="95">
        <v>56385.915500640898</v>
      </c>
      <c r="AY1399" s="95">
        <v>17494378.153808601</v>
      </c>
      <c r="AZ1399" s="95">
        <v>8434959.5251464806</v>
      </c>
      <c r="BA1399" s="95">
        <v>0</v>
      </c>
      <c r="BB1399" s="95">
        <v>18160400.185302701</v>
      </c>
      <c r="BC1399" s="95">
        <v>5551997.3208007803</v>
      </c>
      <c r="BD1399" s="95">
        <v>0</v>
      </c>
      <c r="BE1399" s="95">
        <v>3157461.5867309598</v>
      </c>
      <c r="BF1399" s="95">
        <v>1948.72037674487</v>
      </c>
      <c r="BG1399" s="95">
        <v>42669262.2724609</v>
      </c>
      <c r="BH1399" s="95">
        <v>12655782.110595699</v>
      </c>
      <c r="BI1399" s="95">
        <v>0</v>
      </c>
      <c r="BJ1399" s="95">
        <v>1663163.92098999</v>
      </c>
      <c r="BK1399" s="95">
        <v>1315606.3955841099</v>
      </c>
      <c r="BL1399" s="95">
        <v>0</v>
      </c>
      <c r="BM1399" s="95">
        <v>0</v>
      </c>
      <c r="BN1399" s="95">
        <v>0</v>
      </c>
      <c r="BO1399" s="95">
        <v>0</v>
      </c>
      <c r="BP1399" s="95">
        <v>0</v>
      </c>
      <c r="BQ1399" s="95">
        <v>0</v>
      </c>
      <c r="BR1399" s="95">
        <v>5758617.0447387705</v>
      </c>
      <c r="BS1399" s="95">
        <v>3132060.9200744601</v>
      </c>
      <c r="BT1399" s="95">
        <v>0</v>
      </c>
      <c r="BU1399" s="95">
        <v>3341532.2299804701</v>
      </c>
      <c r="BV1399" s="95">
        <v>2217527.0275268601</v>
      </c>
      <c r="BW1399" s="95">
        <v>0</v>
      </c>
      <c r="BX1399" s="95">
        <v>653096.14768981899</v>
      </c>
      <c r="BY1399" s="95">
        <v>0</v>
      </c>
      <c r="BZ1399" s="95">
        <v>0</v>
      </c>
      <c r="CA1399" s="95">
        <v>96657.235371589704</v>
      </c>
      <c r="CB1399" s="95">
        <v>4944081.4345703097</v>
      </c>
      <c r="CC1399" s="95">
        <v>49787774.5478516</v>
      </c>
      <c r="CD1399" s="95">
        <v>14319194.395873999</v>
      </c>
      <c r="CE1399" s="95">
        <v>3242.15281236172</v>
      </c>
      <c r="CF1399" s="95">
        <v>352187.59941101098</v>
      </c>
      <c r="CG1399" s="95">
        <v>3180045.4783630399</v>
      </c>
      <c r="CH1399" s="95">
        <v>0</v>
      </c>
      <c r="CI1399" s="95">
        <v>99877.523983001694</v>
      </c>
      <c r="CJ1399" s="95">
        <v>5298999.3300170898</v>
      </c>
      <c r="CK1399" s="95">
        <v>52985984.215332001</v>
      </c>
      <c r="CL1399" s="95">
        <v>14924671.5651855</v>
      </c>
      <c r="CM1399" s="160">
        <v>134105.55731582601</v>
      </c>
      <c r="CN1399" s="160">
        <v>16896951.0231934</v>
      </c>
      <c r="CO1399" s="160">
        <v>95611820.192382798</v>
      </c>
      <c r="CP1399" s="95">
        <v>14924671.5651855</v>
      </c>
      <c r="CQ1399" s="95">
        <v>0</v>
      </c>
      <c r="CR1399" s="95">
        <v>0</v>
      </c>
      <c r="CS1399" s="95">
        <v>0</v>
      </c>
      <c r="CT1399" s="95">
        <v>0</v>
      </c>
      <c r="CU1399" s="161">
        <v>5296269.0339813204</v>
      </c>
      <c r="CV1399" s="161">
        <v>52967820.026214637</v>
      </c>
    </row>
    <row r="1400" spans="1:100" x14ac:dyDescent="0.2">
      <c r="A1400" s="94" t="s">
        <v>71</v>
      </c>
      <c r="B1400" s="96">
        <v>43344</v>
      </c>
      <c r="C1400" s="95">
        <v>86907.393605232195</v>
      </c>
      <c r="D1400" s="95">
        <v>0</v>
      </c>
      <c r="E1400" s="95">
        <v>9863.5865954160708</v>
      </c>
      <c r="F1400" s="95">
        <v>8998.1384768486005</v>
      </c>
      <c r="G1400" s="95">
        <v>3283.3719423115299</v>
      </c>
      <c r="H1400" s="95">
        <v>1</v>
      </c>
      <c r="I1400" s="95">
        <v>0</v>
      </c>
      <c r="J1400" s="95">
        <v>34234.540918827101</v>
      </c>
      <c r="K1400" s="95">
        <v>2</v>
      </c>
      <c r="L1400" s="95">
        <v>151.19319986179499</v>
      </c>
      <c r="M1400" s="95">
        <v>36578.2203540802</v>
      </c>
      <c r="N1400" s="95">
        <v>8276.3549628257806</v>
      </c>
      <c r="O1400" s="95">
        <v>0</v>
      </c>
      <c r="P1400" s="95">
        <v>48113.378886699698</v>
      </c>
      <c r="Q1400" s="95">
        <v>3775.6785395741499</v>
      </c>
      <c r="R1400" s="95">
        <v>0</v>
      </c>
      <c r="S1400" s="95">
        <v>3275.3733826279599</v>
      </c>
      <c r="T1400" s="95">
        <v>0.98330032501689901</v>
      </c>
      <c r="U1400" s="95">
        <v>34241.614581584901</v>
      </c>
      <c r="V1400" s="95">
        <v>4402851.3294067401</v>
      </c>
      <c r="W1400" s="95">
        <v>0</v>
      </c>
      <c r="X1400" s="95">
        <v>532074.45764160203</v>
      </c>
      <c r="Y1400" s="95">
        <v>443076.66909408598</v>
      </c>
      <c r="Z1400" s="95">
        <v>352495.80268096901</v>
      </c>
      <c r="AA1400" s="95">
        <v>165</v>
      </c>
      <c r="AB1400" s="95">
        <v>0</v>
      </c>
      <c r="AC1400" s="95">
        <v>11428432.081543</v>
      </c>
      <c r="AD1400" s="95">
        <v>173.03357064724</v>
      </c>
      <c r="AE1400" s="95">
        <v>5876.6075978279096</v>
      </c>
      <c r="AF1400" s="95">
        <v>1673011.6113281299</v>
      </c>
      <c r="AG1400" s="95">
        <v>917135.14820861805</v>
      </c>
      <c r="AH1400" s="95">
        <v>0</v>
      </c>
      <c r="AI1400" s="95">
        <v>1736292.07569885</v>
      </c>
      <c r="AJ1400" s="95">
        <v>597576.22081756603</v>
      </c>
      <c r="AK1400" s="95">
        <v>0</v>
      </c>
      <c r="AL1400" s="95">
        <v>350815.651771545</v>
      </c>
      <c r="AM1400" s="95">
        <v>188.87458370253401</v>
      </c>
      <c r="AN1400" s="95">
        <v>11434131.1879883</v>
      </c>
      <c r="AO1400" s="95">
        <v>45215273.324218802</v>
      </c>
      <c r="AP1400" s="95">
        <v>0</v>
      </c>
      <c r="AQ1400" s="95">
        <v>4801569.0673828097</v>
      </c>
      <c r="AR1400" s="95">
        <v>3940869.24182129</v>
      </c>
      <c r="AS1400" s="95">
        <v>3180872.88739014</v>
      </c>
      <c r="AT1400" s="95">
        <v>1549.34999847412</v>
      </c>
      <c r="AU1400" s="95">
        <v>0</v>
      </c>
      <c r="AV1400" s="95">
        <v>42225533.518554702</v>
      </c>
      <c r="AW1400" s="95">
        <v>608.99999904632602</v>
      </c>
      <c r="AX1400" s="95">
        <v>67043.144199371294</v>
      </c>
      <c r="AY1400" s="95">
        <v>17639673.8276367</v>
      </c>
      <c r="AZ1400" s="95">
        <v>8465272.8739013709</v>
      </c>
      <c r="BA1400" s="95">
        <v>0</v>
      </c>
      <c r="BB1400" s="95">
        <v>18158766.4997559</v>
      </c>
      <c r="BC1400" s="95">
        <v>5602709.1879272498</v>
      </c>
      <c r="BD1400" s="95">
        <v>0</v>
      </c>
      <c r="BE1400" s="95">
        <v>3172736.61077881</v>
      </c>
      <c r="BF1400" s="95">
        <v>1780.7654540538799</v>
      </c>
      <c r="BG1400" s="95">
        <v>42247505.089843802</v>
      </c>
      <c r="BH1400" s="95">
        <v>12704650.5545654</v>
      </c>
      <c r="BI1400" s="95">
        <v>0</v>
      </c>
      <c r="BJ1400" s="95">
        <v>1643143.8324585001</v>
      </c>
      <c r="BK1400" s="95">
        <v>1304467.1346740699</v>
      </c>
      <c r="BL1400" s="95">
        <v>0</v>
      </c>
      <c r="BM1400" s="95">
        <v>0</v>
      </c>
      <c r="BN1400" s="95">
        <v>0</v>
      </c>
      <c r="BO1400" s="95">
        <v>0</v>
      </c>
      <c r="BP1400" s="95">
        <v>0</v>
      </c>
      <c r="BQ1400" s="95">
        <v>0</v>
      </c>
      <c r="BR1400" s="95">
        <v>5833658.6563110398</v>
      </c>
      <c r="BS1400" s="95">
        <v>3138763.7502136198</v>
      </c>
      <c r="BT1400" s="95">
        <v>0</v>
      </c>
      <c r="BU1400" s="95">
        <v>2780792.9799804701</v>
      </c>
      <c r="BV1400" s="95">
        <v>2212949.3127746601</v>
      </c>
      <c r="BW1400" s="95">
        <v>0</v>
      </c>
      <c r="BX1400" s="95">
        <v>533149.04815673805</v>
      </c>
      <c r="BY1400" s="95">
        <v>0</v>
      </c>
      <c r="BZ1400" s="95">
        <v>0</v>
      </c>
      <c r="CA1400" s="95">
        <v>96883.0397043228</v>
      </c>
      <c r="CB1400" s="95">
        <v>4934355.0043945303</v>
      </c>
      <c r="CC1400" s="95">
        <v>49989949.6630859</v>
      </c>
      <c r="CD1400" s="95">
        <v>14329315.3011475</v>
      </c>
      <c r="CE1400" s="95">
        <v>3285.5566821396401</v>
      </c>
      <c r="CF1400" s="95">
        <v>352629.41348266602</v>
      </c>
      <c r="CG1400" s="95">
        <v>3190167.33172607</v>
      </c>
      <c r="CH1400" s="95">
        <v>0</v>
      </c>
      <c r="CI1400" s="95">
        <v>100156.401642799</v>
      </c>
      <c r="CJ1400" s="95">
        <v>5285878.9739990197</v>
      </c>
      <c r="CK1400" s="95">
        <v>53167548.440917999</v>
      </c>
      <c r="CL1400" s="95">
        <v>14948505.384033199</v>
      </c>
      <c r="CM1400" s="160">
        <v>134065.54129219099</v>
      </c>
      <c r="CN1400" s="160">
        <v>16715901.326538101</v>
      </c>
      <c r="CO1400" s="160">
        <v>95478157.544921905</v>
      </c>
      <c r="CP1400" s="95">
        <v>14948505.384033199</v>
      </c>
      <c r="CQ1400" s="95">
        <v>0</v>
      </c>
      <c r="CR1400" s="95">
        <v>0</v>
      </c>
      <c r="CS1400" s="95">
        <v>0</v>
      </c>
      <c r="CT1400" s="95">
        <v>0</v>
      </c>
      <c r="CU1400" s="161">
        <v>5286984.4178771963</v>
      </c>
      <c r="CV1400" s="161">
        <v>53180116.994811967</v>
      </c>
    </row>
    <row r="1401" spans="1:100" x14ac:dyDescent="0.2">
      <c r="A1401" s="94" t="s">
        <v>71</v>
      </c>
      <c r="B1401" s="96">
        <v>43435</v>
      </c>
      <c r="C1401" s="95">
        <v>86261.337418556199</v>
      </c>
      <c r="D1401" s="95">
        <v>0</v>
      </c>
      <c r="E1401" s="95">
        <v>9628.4380458593405</v>
      </c>
      <c r="F1401" s="95">
        <v>8828.7901172637903</v>
      </c>
      <c r="G1401" s="95">
        <v>3289.1804047226901</v>
      </c>
      <c r="H1401" s="95">
        <v>1</v>
      </c>
      <c r="I1401" s="95">
        <v>0</v>
      </c>
      <c r="J1401" s="95">
        <v>33679.742719173402</v>
      </c>
      <c r="K1401" s="95">
        <v>2</v>
      </c>
      <c r="L1401" s="95">
        <v>151.54214850999401</v>
      </c>
      <c r="M1401" s="95">
        <v>36436.829372882799</v>
      </c>
      <c r="N1401" s="95">
        <v>8139.2410479188002</v>
      </c>
      <c r="O1401" s="95">
        <v>0</v>
      </c>
      <c r="P1401" s="95">
        <v>47514.445485115102</v>
      </c>
      <c r="Q1401" s="95">
        <v>3753.65538090467</v>
      </c>
      <c r="R1401" s="95">
        <v>0</v>
      </c>
      <c r="S1401" s="95">
        <v>3276.1042301058801</v>
      </c>
      <c r="T1401" s="95">
        <v>1.0193230336299199</v>
      </c>
      <c r="U1401" s="95">
        <v>33719.049235343897</v>
      </c>
      <c r="V1401" s="95">
        <v>4407624.5221557599</v>
      </c>
      <c r="W1401" s="95">
        <v>0</v>
      </c>
      <c r="X1401" s="95">
        <v>525875.64591980004</v>
      </c>
      <c r="Y1401" s="95">
        <v>438797.90901946998</v>
      </c>
      <c r="Z1401" s="95">
        <v>350571.538490295</v>
      </c>
      <c r="AA1401" s="95">
        <v>205</v>
      </c>
      <c r="AB1401" s="95">
        <v>0</v>
      </c>
      <c r="AC1401" s="95">
        <v>11315042.5661621</v>
      </c>
      <c r="AD1401" s="95">
        <v>135.29432129859899</v>
      </c>
      <c r="AE1401" s="95">
        <v>6352.8330119252196</v>
      </c>
      <c r="AF1401" s="95">
        <v>1677298.2266082801</v>
      </c>
      <c r="AG1401" s="95">
        <v>908558.89391326904</v>
      </c>
      <c r="AH1401" s="95">
        <v>0</v>
      </c>
      <c r="AI1401" s="95">
        <v>1736069.5954284701</v>
      </c>
      <c r="AJ1401" s="95">
        <v>604316.24646758998</v>
      </c>
      <c r="AK1401" s="95">
        <v>0</v>
      </c>
      <c r="AL1401" s="95">
        <v>348667.755340576</v>
      </c>
      <c r="AM1401" s="95">
        <v>204.35514353774499</v>
      </c>
      <c r="AN1401" s="95">
        <v>11291665.121582</v>
      </c>
      <c r="AO1401" s="95">
        <v>45665676.540527299</v>
      </c>
      <c r="AP1401" s="95">
        <v>0</v>
      </c>
      <c r="AQ1401" s="95">
        <v>4772686.43859863</v>
      </c>
      <c r="AR1401" s="95">
        <v>3944448.71240234</v>
      </c>
      <c r="AS1401" s="95">
        <v>3186819.98297119</v>
      </c>
      <c r="AT1401" s="95">
        <v>1924.9499969482399</v>
      </c>
      <c r="AU1401" s="95">
        <v>0</v>
      </c>
      <c r="AV1401" s="95">
        <v>42009940.884277299</v>
      </c>
      <c r="AW1401" s="95">
        <v>476</v>
      </c>
      <c r="AX1401" s="95">
        <v>60637.482114314997</v>
      </c>
      <c r="AY1401" s="95">
        <v>17806190.029541001</v>
      </c>
      <c r="AZ1401" s="95">
        <v>8478980.1713867206</v>
      </c>
      <c r="BA1401" s="95">
        <v>0</v>
      </c>
      <c r="BB1401" s="95">
        <v>18472470.260253899</v>
      </c>
      <c r="BC1401" s="95">
        <v>5715967.5998535203</v>
      </c>
      <c r="BD1401" s="95">
        <v>0</v>
      </c>
      <c r="BE1401" s="95">
        <v>3190789.7580871601</v>
      </c>
      <c r="BF1401" s="95">
        <v>1911.5954288095199</v>
      </c>
      <c r="BG1401" s="95">
        <v>41982398.862304702</v>
      </c>
      <c r="BH1401" s="95">
        <v>12722115.333618199</v>
      </c>
      <c r="BI1401" s="95">
        <v>0</v>
      </c>
      <c r="BJ1401" s="95">
        <v>1589358.0578765899</v>
      </c>
      <c r="BK1401" s="95">
        <v>1295351.6602020301</v>
      </c>
      <c r="BL1401" s="95">
        <v>0</v>
      </c>
      <c r="BM1401" s="95">
        <v>0</v>
      </c>
      <c r="BN1401" s="95">
        <v>0</v>
      </c>
      <c r="BO1401" s="95">
        <v>0</v>
      </c>
      <c r="BP1401" s="95">
        <v>0</v>
      </c>
      <c r="BQ1401" s="95">
        <v>0</v>
      </c>
      <c r="BR1401" s="95">
        <v>5820737.74182129</v>
      </c>
      <c r="BS1401" s="95">
        <v>3122690.7597045898</v>
      </c>
      <c r="BT1401" s="95">
        <v>0</v>
      </c>
      <c r="BU1401" s="95">
        <v>3289713.4599609398</v>
      </c>
      <c r="BV1401" s="95">
        <v>2202412.1851806599</v>
      </c>
      <c r="BW1401" s="95">
        <v>0</v>
      </c>
      <c r="BX1401" s="95">
        <v>610926.00785064697</v>
      </c>
      <c r="BY1401" s="95">
        <v>0</v>
      </c>
      <c r="BZ1401" s="95">
        <v>0</v>
      </c>
      <c r="CA1401" s="95">
        <v>95947.124507904096</v>
      </c>
      <c r="CB1401" s="95">
        <v>4931117.68603516</v>
      </c>
      <c r="CC1401" s="95">
        <v>50461834.580566399</v>
      </c>
      <c r="CD1401" s="95">
        <v>14306316.1638184</v>
      </c>
      <c r="CE1401" s="95">
        <v>3291.47332262993</v>
      </c>
      <c r="CF1401" s="95">
        <v>351276.37694931001</v>
      </c>
      <c r="CG1401" s="95">
        <v>3212093.7322998</v>
      </c>
      <c r="CH1401" s="95">
        <v>0</v>
      </c>
      <c r="CI1401" s="95">
        <v>99282.974311828599</v>
      </c>
      <c r="CJ1401" s="95">
        <v>5282168.1755981399</v>
      </c>
      <c r="CK1401" s="95">
        <v>53676292.794921897</v>
      </c>
      <c r="CL1401" s="95">
        <v>14929187.869628901</v>
      </c>
      <c r="CM1401" s="160">
        <v>132616.74662399301</v>
      </c>
      <c r="CN1401" s="160">
        <v>16585888.3912354</v>
      </c>
      <c r="CO1401" s="160">
        <v>95658681.720703095</v>
      </c>
      <c r="CP1401" s="95">
        <v>14929187.869628901</v>
      </c>
      <c r="CQ1401" s="95">
        <v>0</v>
      </c>
      <c r="CR1401" s="95">
        <v>0</v>
      </c>
      <c r="CS1401" s="95">
        <v>0</v>
      </c>
      <c r="CT1401" s="95">
        <v>0</v>
      </c>
      <c r="CU1401" s="161">
        <v>5282394.0629844703</v>
      </c>
      <c r="CV1401" s="161">
        <v>53673928.312866196</v>
      </c>
    </row>
    <row r="1402" spans="1:100" x14ac:dyDescent="0.2">
      <c r="A1402" s="94" t="s">
        <v>71</v>
      </c>
      <c r="B1402" s="96">
        <v>43525</v>
      </c>
      <c r="C1402" s="95">
        <v>86820.364389419599</v>
      </c>
      <c r="D1402" s="95">
        <v>0</v>
      </c>
      <c r="E1402" s="95">
        <v>9550.1810483932495</v>
      </c>
      <c r="F1402" s="95">
        <v>8811.2379314899408</v>
      </c>
      <c r="G1402" s="95">
        <v>3266.5145436227299</v>
      </c>
      <c r="H1402" s="95">
        <v>1</v>
      </c>
      <c r="I1402" s="95">
        <v>0</v>
      </c>
      <c r="J1402" s="95">
        <v>33440.2633066177</v>
      </c>
      <c r="K1402" s="95">
        <v>2</v>
      </c>
      <c r="L1402" s="95">
        <v>125.405611777678</v>
      </c>
      <c r="M1402" s="95">
        <v>36690.137436389901</v>
      </c>
      <c r="N1402" s="95">
        <v>8037.08701878786</v>
      </c>
      <c r="O1402" s="95">
        <v>0</v>
      </c>
      <c r="P1402" s="95">
        <v>47620.292866229996</v>
      </c>
      <c r="Q1402" s="95">
        <v>3755.3151062727002</v>
      </c>
      <c r="R1402" s="95">
        <v>0</v>
      </c>
      <c r="S1402" s="95">
        <v>3266.5139562785598</v>
      </c>
      <c r="T1402" s="95">
        <v>0.99497836012596996</v>
      </c>
      <c r="U1402" s="95">
        <v>33420.374819755598</v>
      </c>
      <c r="V1402" s="95">
        <v>4391815.1392822303</v>
      </c>
      <c r="W1402" s="95">
        <v>0</v>
      </c>
      <c r="X1402" s="95">
        <v>513136.88261794997</v>
      </c>
      <c r="Y1402" s="95">
        <v>434225.40398407</v>
      </c>
      <c r="Z1402" s="95">
        <v>342467.10811996501</v>
      </c>
      <c r="AA1402" s="95">
        <v>197</v>
      </c>
      <c r="AB1402" s="95">
        <v>0</v>
      </c>
      <c r="AC1402" s="95">
        <v>11216167.155029301</v>
      </c>
      <c r="AD1402" s="95">
        <v>102.616164684296</v>
      </c>
      <c r="AE1402" s="95">
        <v>5588.4752695560501</v>
      </c>
      <c r="AF1402" s="95">
        <v>1671896.5875854499</v>
      </c>
      <c r="AG1402" s="95">
        <v>899395.13865661598</v>
      </c>
      <c r="AH1402" s="95">
        <v>0</v>
      </c>
      <c r="AI1402" s="95">
        <v>1709077.5714721701</v>
      </c>
      <c r="AJ1402" s="95">
        <v>608710.91038513195</v>
      </c>
      <c r="AK1402" s="95">
        <v>0</v>
      </c>
      <c r="AL1402" s="95">
        <v>340959.55792236299</v>
      </c>
      <c r="AM1402" s="95">
        <v>187.58317483030299</v>
      </c>
      <c r="AN1402" s="95">
        <v>11227339.7338867</v>
      </c>
      <c r="AO1402" s="95">
        <v>45739344.010253899</v>
      </c>
      <c r="AP1402" s="95">
        <v>0</v>
      </c>
      <c r="AQ1402" s="95">
        <v>4704987.17932129</v>
      </c>
      <c r="AR1402" s="95">
        <v>3918792.14776611</v>
      </c>
      <c r="AS1402" s="95">
        <v>3139411.5993652302</v>
      </c>
      <c r="AT1402" s="95">
        <v>1879.37999725342</v>
      </c>
      <c r="AU1402" s="95">
        <v>0</v>
      </c>
      <c r="AV1402" s="95">
        <v>41872933.2109375</v>
      </c>
      <c r="AW1402" s="95">
        <v>363</v>
      </c>
      <c r="AX1402" s="95">
        <v>54002.508162975297</v>
      </c>
      <c r="AY1402" s="95">
        <v>17893926.9523926</v>
      </c>
      <c r="AZ1402" s="95">
        <v>8465061.8751220703</v>
      </c>
      <c r="BA1402" s="95">
        <v>0</v>
      </c>
      <c r="BB1402" s="95">
        <v>18146821.426025402</v>
      </c>
      <c r="BC1402" s="95">
        <v>5756201.7692871103</v>
      </c>
      <c r="BD1402" s="95">
        <v>0</v>
      </c>
      <c r="BE1402" s="95">
        <v>3125895.4413147001</v>
      </c>
      <c r="BF1402" s="95">
        <v>1785.2476856559499</v>
      </c>
      <c r="BG1402" s="95">
        <v>41965302.497070298</v>
      </c>
      <c r="BH1402" s="95">
        <v>12723913.6949463</v>
      </c>
      <c r="BI1402" s="95">
        <v>0</v>
      </c>
      <c r="BJ1402" s="95">
        <v>1551863.7155456501</v>
      </c>
      <c r="BK1402" s="95">
        <v>1283187.3748016399</v>
      </c>
      <c r="BL1402" s="95">
        <v>0</v>
      </c>
      <c r="BM1402" s="95">
        <v>0</v>
      </c>
      <c r="BN1402" s="95">
        <v>0</v>
      </c>
      <c r="BO1402" s="95">
        <v>0</v>
      </c>
      <c r="BP1402" s="95">
        <v>0</v>
      </c>
      <c r="BQ1402" s="95">
        <v>0</v>
      </c>
      <c r="BR1402" s="95">
        <v>5809089.50854492</v>
      </c>
      <c r="BS1402" s="95">
        <v>3114569.5272216802</v>
      </c>
      <c r="BT1402" s="95">
        <v>0</v>
      </c>
      <c r="BU1402" s="95">
        <v>3241750.1099853502</v>
      </c>
      <c r="BV1402" s="95">
        <v>2208335.8691406301</v>
      </c>
      <c r="BW1402" s="95">
        <v>0</v>
      </c>
      <c r="BX1402" s="95">
        <v>634463.73770904494</v>
      </c>
      <c r="BY1402" s="95">
        <v>0</v>
      </c>
      <c r="BZ1402" s="95">
        <v>0</v>
      </c>
      <c r="CA1402" s="95">
        <v>96191.207756042495</v>
      </c>
      <c r="CB1402" s="95">
        <v>4907192.6578979502</v>
      </c>
      <c r="CC1402" s="95">
        <v>50457004.716308601</v>
      </c>
      <c r="CD1402" s="95">
        <v>14299546.9459229</v>
      </c>
      <c r="CE1402" s="95">
        <v>3271.3085906207598</v>
      </c>
      <c r="CF1402" s="95">
        <v>341496.70286941499</v>
      </c>
      <c r="CG1402" s="95">
        <v>3135892.0742797898</v>
      </c>
      <c r="CH1402" s="95">
        <v>0</v>
      </c>
      <c r="CI1402" s="95">
        <v>99452.107780456499</v>
      </c>
      <c r="CJ1402" s="95">
        <v>5253407.8923950205</v>
      </c>
      <c r="CK1402" s="95">
        <v>53636267.923828103</v>
      </c>
      <c r="CL1402" s="95">
        <v>14893974.306640601</v>
      </c>
      <c r="CM1402" s="160">
        <v>132566.072019577</v>
      </c>
      <c r="CN1402" s="160">
        <v>16493460.193725601</v>
      </c>
      <c r="CO1402" s="160">
        <v>95604253.832031295</v>
      </c>
      <c r="CP1402" s="95">
        <v>14893974.306640601</v>
      </c>
      <c r="CQ1402" s="95">
        <v>0</v>
      </c>
      <c r="CR1402" s="95">
        <v>0</v>
      </c>
      <c r="CS1402" s="95">
        <v>0</v>
      </c>
      <c r="CT1402" s="95">
        <v>0</v>
      </c>
      <c r="CU1402" s="161">
        <v>5248689.3607673654</v>
      </c>
      <c r="CV1402" s="161">
        <v>53592896.790588394</v>
      </c>
    </row>
    <row r="1403" spans="1:100" x14ac:dyDescent="0.2">
      <c r="A1403" s="94" t="s">
        <v>71</v>
      </c>
      <c r="B1403" s="96">
        <v>43617</v>
      </c>
      <c r="C1403" s="95">
        <v>86325.084945678696</v>
      </c>
      <c r="D1403" s="95">
        <v>0</v>
      </c>
      <c r="E1403" s="95">
        <v>9466.8085093498194</v>
      </c>
      <c r="F1403" s="95">
        <v>8754.5197694301605</v>
      </c>
      <c r="G1403" s="95">
        <v>3268.8053599298</v>
      </c>
      <c r="H1403" s="95">
        <v>1</v>
      </c>
      <c r="I1403" s="95">
        <v>0</v>
      </c>
      <c r="J1403" s="95">
        <v>33197.3953919411</v>
      </c>
      <c r="K1403" s="95">
        <v>2</v>
      </c>
      <c r="L1403" s="95">
        <v>125.5222358061</v>
      </c>
      <c r="M1403" s="95">
        <v>36419.537117481203</v>
      </c>
      <c r="N1403" s="95">
        <v>7935.13565599918</v>
      </c>
      <c r="O1403" s="95">
        <v>0</v>
      </c>
      <c r="P1403" s="95">
        <v>47512.127537250497</v>
      </c>
      <c r="Q1403" s="95">
        <v>3713.2477098405402</v>
      </c>
      <c r="R1403" s="95">
        <v>0</v>
      </c>
      <c r="S1403" s="95">
        <v>3256.3380105495498</v>
      </c>
      <c r="T1403" s="95">
        <v>1.0025671214680201</v>
      </c>
      <c r="U1403" s="95">
        <v>33175.504930496201</v>
      </c>
      <c r="V1403" s="95">
        <v>4367729.8072509803</v>
      </c>
      <c r="W1403" s="95">
        <v>0</v>
      </c>
      <c r="X1403" s="95">
        <v>505094.20406341599</v>
      </c>
      <c r="Y1403" s="95">
        <v>423236.530284882</v>
      </c>
      <c r="Z1403" s="95">
        <v>348006.54063797003</v>
      </c>
      <c r="AA1403" s="95">
        <v>206</v>
      </c>
      <c r="AB1403" s="95">
        <v>0</v>
      </c>
      <c r="AC1403" s="95">
        <v>11214856.6590576</v>
      </c>
      <c r="AD1403" s="95">
        <v>45.273241162300103</v>
      </c>
      <c r="AE1403" s="95">
        <v>5967.7991864681198</v>
      </c>
      <c r="AF1403" s="95">
        <v>1659832.1882171601</v>
      </c>
      <c r="AG1403" s="95">
        <v>889607.70632934605</v>
      </c>
      <c r="AH1403" s="95">
        <v>0</v>
      </c>
      <c r="AI1403" s="95">
        <v>1686868.8070983901</v>
      </c>
      <c r="AJ1403" s="95">
        <v>616631.91477203404</v>
      </c>
      <c r="AK1403" s="95">
        <v>0</v>
      </c>
      <c r="AL1403" s="95">
        <v>348009.834896088</v>
      </c>
      <c r="AM1403" s="95">
        <v>192.01879739575099</v>
      </c>
      <c r="AN1403" s="95">
        <v>11210213.372924799</v>
      </c>
      <c r="AO1403" s="95">
        <v>45666491.998046897</v>
      </c>
      <c r="AP1403" s="95">
        <v>0</v>
      </c>
      <c r="AQ1403" s="95">
        <v>4668270.97119141</v>
      </c>
      <c r="AR1403" s="95">
        <v>3886295.9132995601</v>
      </c>
      <c r="AS1403" s="95">
        <v>3237887.7945251502</v>
      </c>
      <c r="AT1403" s="95">
        <v>1965.23999786377</v>
      </c>
      <c r="AU1403" s="95">
        <v>0</v>
      </c>
      <c r="AV1403" s="95">
        <v>41987831.7431641</v>
      </c>
      <c r="AW1403" s="95">
        <v>163</v>
      </c>
      <c r="AX1403" s="95">
        <v>62575.802996635401</v>
      </c>
      <c r="AY1403" s="95">
        <v>17811610.495117199</v>
      </c>
      <c r="AZ1403" s="95">
        <v>8404441.4665527306</v>
      </c>
      <c r="BA1403" s="95">
        <v>0</v>
      </c>
      <c r="BB1403" s="95">
        <v>18001316.481689502</v>
      </c>
      <c r="BC1403" s="95">
        <v>5891473.6741943397</v>
      </c>
      <c r="BD1403" s="95">
        <v>0</v>
      </c>
      <c r="BE1403" s="95">
        <v>3201781.8711242699</v>
      </c>
      <c r="BF1403" s="95">
        <v>1836.27833968401</v>
      </c>
      <c r="BG1403" s="95">
        <v>41961112.6572266</v>
      </c>
      <c r="BH1403" s="95">
        <v>12679725.2982178</v>
      </c>
      <c r="BI1403" s="95">
        <v>0</v>
      </c>
      <c r="BJ1403" s="95">
        <v>1516855.55203247</v>
      </c>
      <c r="BK1403" s="95">
        <v>1269693.62715149</v>
      </c>
      <c r="BL1403" s="95">
        <v>0</v>
      </c>
      <c r="BM1403" s="95">
        <v>0</v>
      </c>
      <c r="BN1403" s="95">
        <v>0</v>
      </c>
      <c r="BO1403" s="95">
        <v>0</v>
      </c>
      <c r="BP1403" s="95">
        <v>0</v>
      </c>
      <c r="BQ1403" s="95">
        <v>0</v>
      </c>
      <c r="BR1403" s="95">
        <v>5797156.6056518601</v>
      </c>
      <c r="BS1403" s="95">
        <v>3091647.6903381301</v>
      </c>
      <c r="BT1403" s="95">
        <v>0</v>
      </c>
      <c r="BU1403" s="95">
        <v>3228415.2199706999</v>
      </c>
      <c r="BV1403" s="95">
        <v>2235562.7423706101</v>
      </c>
      <c r="BW1403" s="95">
        <v>0</v>
      </c>
      <c r="BX1403" s="95">
        <v>662326.66761779797</v>
      </c>
      <c r="BY1403" s="95">
        <v>0</v>
      </c>
      <c r="BZ1403" s="95">
        <v>0</v>
      </c>
      <c r="CA1403" s="95">
        <v>95785.113830566406</v>
      </c>
      <c r="CB1403" s="95">
        <v>4867810.1166992197</v>
      </c>
      <c r="CC1403" s="95">
        <v>50267224.343261696</v>
      </c>
      <c r="CD1403" s="95">
        <v>14189201.862793</v>
      </c>
      <c r="CE1403" s="95">
        <v>3262.5462451875201</v>
      </c>
      <c r="CF1403" s="95">
        <v>349030.67117690999</v>
      </c>
      <c r="CG1403" s="95">
        <v>3213279.2550659198</v>
      </c>
      <c r="CH1403" s="95">
        <v>0</v>
      </c>
      <c r="CI1403" s="95">
        <v>99024.487350463896</v>
      </c>
      <c r="CJ1403" s="95">
        <v>5213483.1258544903</v>
      </c>
      <c r="CK1403" s="95">
        <v>53446455.174316399</v>
      </c>
      <c r="CL1403" s="95">
        <v>14801987.4654541</v>
      </c>
      <c r="CM1403" s="160">
        <v>131810.76128768901</v>
      </c>
      <c r="CN1403" s="160">
        <v>16403752.4968262</v>
      </c>
      <c r="CO1403" s="160">
        <v>95313388.928710893</v>
      </c>
      <c r="CP1403" s="95">
        <v>14801987.4654541</v>
      </c>
      <c r="CQ1403" s="95">
        <v>0</v>
      </c>
      <c r="CR1403" s="95">
        <v>0</v>
      </c>
      <c r="CS1403" s="95">
        <v>0</v>
      </c>
      <c r="CT1403" s="95">
        <v>0</v>
      </c>
      <c r="CU1403" s="161">
        <v>5216840.7878761301</v>
      </c>
      <c r="CV1403" s="161">
        <v>53480503.598327614</v>
      </c>
    </row>
    <row r="1404" spans="1:100" x14ac:dyDescent="0.2">
      <c r="A1404" s="94" t="s">
        <v>71</v>
      </c>
      <c r="B1404" s="96">
        <v>43709</v>
      </c>
      <c r="C1404" s="95">
        <v>85908.140061378494</v>
      </c>
      <c r="D1404" s="95">
        <v>0</v>
      </c>
      <c r="E1404" s="95">
        <v>9361.7749251127207</v>
      </c>
      <c r="F1404" s="95">
        <v>8735.3090802431107</v>
      </c>
      <c r="G1404" s="95">
        <v>3152.2737514376599</v>
      </c>
      <c r="H1404" s="95">
        <v>1</v>
      </c>
      <c r="I1404" s="95">
        <v>0</v>
      </c>
      <c r="J1404" s="95">
        <v>32888.932591915102</v>
      </c>
      <c r="K1404" s="95">
        <v>2</v>
      </c>
      <c r="L1404" s="95">
        <v>134.66514588147399</v>
      </c>
      <c r="M1404" s="95">
        <v>36277.660974979401</v>
      </c>
      <c r="N1404" s="95">
        <v>7856.0005555748903</v>
      </c>
      <c r="O1404" s="95">
        <v>0</v>
      </c>
      <c r="P1404" s="95">
        <v>47492.593432903297</v>
      </c>
      <c r="Q1404" s="95">
        <v>3667.2472305297902</v>
      </c>
      <c r="R1404" s="95">
        <v>0</v>
      </c>
      <c r="S1404" s="95">
        <v>3147.3518289327599</v>
      </c>
      <c r="T1404" s="95">
        <v>0.98354744654352499</v>
      </c>
      <c r="U1404" s="95">
        <v>32898.059648037</v>
      </c>
      <c r="V1404" s="95">
        <v>4344928.0994262705</v>
      </c>
      <c r="W1404" s="95">
        <v>0</v>
      </c>
      <c r="X1404" s="95">
        <v>481116.67680740397</v>
      </c>
      <c r="Y1404" s="95">
        <v>405934.81297683698</v>
      </c>
      <c r="Z1404" s="95">
        <v>339454.84875488299</v>
      </c>
      <c r="AA1404" s="95">
        <v>154</v>
      </c>
      <c r="AB1404" s="95">
        <v>0</v>
      </c>
      <c r="AC1404" s="95">
        <v>11161850.8432617</v>
      </c>
      <c r="AD1404" s="95">
        <v>131.44614851474799</v>
      </c>
      <c r="AE1404" s="95">
        <v>8220.8365476131403</v>
      </c>
      <c r="AF1404" s="95">
        <v>1653357.1179046601</v>
      </c>
      <c r="AG1404" s="95">
        <v>877715.35294341994</v>
      </c>
      <c r="AH1404" s="95">
        <v>0</v>
      </c>
      <c r="AI1404" s="95">
        <v>1666526.0003967299</v>
      </c>
      <c r="AJ1404" s="95">
        <v>617697.71438598598</v>
      </c>
      <c r="AK1404" s="95">
        <v>0</v>
      </c>
      <c r="AL1404" s="95">
        <v>338451.21451568598</v>
      </c>
      <c r="AM1404" s="95">
        <v>176.159901566803</v>
      </c>
      <c r="AN1404" s="95">
        <v>11144056.25</v>
      </c>
      <c r="AO1404" s="95">
        <v>45615024.759765603</v>
      </c>
      <c r="AP1404" s="95">
        <v>0</v>
      </c>
      <c r="AQ1404" s="95">
        <v>4449158.86999512</v>
      </c>
      <c r="AR1404" s="95">
        <v>3704688.2633056599</v>
      </c>
      <c r="AS1404" s="95">
        <v>3121830.3351440402</v>
      </c>
      <c r="AT1404" s="95">
        <v>1469.1599998474101</v>
      </c>
      <c r="AU1404" s="95">
        <v>0</v>
      </c>
      <c r="AV1404" s="95">
        <v>41885009.9443359</v>
      </c>
      <c r="AW1404" s="95">
        <v>472</v>
      </c>
      <c r="AX1404" s="95">
        <v>75918.030831337004</v>
      </c>
      <c r="AY1404" s="95">
        <v>17821410.886718798</v>
      </c>
      <c r="AZ1404" s="95">
        <v>8350613.8347167997</v>
      </c>
      <c r="BA1404" s="95">
        <v>0</v>
      </c>
      <c r="BB1404" s="95">
        <v>17859036.787597701</v>
      </c>
      <c r="BC1404" s="95">
        <v>5914700.7451171903</v>
      </c>
      <c r="BD1404" s="95">
        <v>0</v>
      </c>
      <c r="BE1404" s="95">
        <v>3121416.8722534198</v>
      </c>
      <c r="BF1404" s="95">
        <v>1688.4361389130399</v>
      </c>
      <c r="BG1404" s="95">
        <v>41821258.964843802</v>
      </c>
      <c r="BH1404" s="95">
        <v>12712589.3790283</v>
      </c>
      <c r="BI1404" s="95">
        <v>0</v>
      </c>
      <c r="BJ1404" s="95">
        <v>1426369.9177093499</v>
      </c>
      <c r="BK1404" s="95">
        <v>1194142.5850830099</v>
      </c>
      <c r="BL1404" s="95">
        <v>0</v>
      </c>
      <c r="BM1404" s="95">
        <v>0</v>
      </c>
      <c r="BN1404" s="95">
        <v>0</v>
      </c>
      <c r="BO1404" s="95">
        <v>0</v>
      </c>
      <c r="BP1404" s="95">
        <v>0</v>
      </c>
      <c r="BQ1404" s="95">
        <v>0</v>
      </c>
      <c r="BR1404" s="95">
        <v>5794815.32775879</v>
      </c>
      <c r="BS1404" s="95">
        <v>3066504.41583252</v>
      </c>
      <c r="BT1404" s="95">
        <v>0</v>
      </c>
      <c r="BU1404" s="95">
        <v>2667662.0599670401</v>
      </c>
      <c r="BV1404" s="95">
        <v>2229968.9199218801</v>
      </c>
      <c r="BW1404" s="95">
        <v>0</v>
      </c>
      <c r="BX1404" s="95">
        <v>524384.43815612805</v>
      </c>
      <c r="BY1404" s="95">
        <v>0</v>
      </c>
      <c r="BZ1404" s="95">
        <v>0</v>
      </c>
      <c r="CA1404" s="95">
        <v>95395.146038055405</v>
      </c>
      <c r="CB1404" s="95">
        <v>4820126.3247680701</v>
      </c>
      <c r="CC1404" s="95">
        <v>49980675.687988304</v>
      </c>
      <c r="CD1404" s="95">
        <v>14127676.568481401</v>
      </c>
      <c r="CE1404" s="95">
        <v>3155.6397095024599</v>
      </c>
      <c r="CF1404" s="95">
        <v>339545.72069549601</v>
      </c>
      <c r="CG1404" s="95">
        <v>3130837.3914794899</v>
      </c>
      <c r="CH1404" s="95">
        <v>0</v>
      </c>
      <c r="CI1404" s="95">
        <v>98530.412949562102</v>
      </c>
      <c r="CJ1404" s="95">
        <v>5158255.2161254901</v>
      </c>
      <c r="CK1404" s="95">
        <v>53100872.008300804</v>
      </c>
      <c r="CL1404" s="95">
        <v>14735942.8588867</v>
      </c>
      <c r="CM1404" s="160">
        <v>131098.505729675</v>
      </c>
      <c r="CN1404" s="160">
        <v>16301527.061401401</v>
      </c>
      <c r="CO1404" s="160">
        <v>94996700.487304702</v>
      </c>
      <c r="CP1404" s="95">
        <v>14735942.8588867</v>
      </c>
      <c r="CQ1404" s="95">
        <v>0</v>
      </c>
      <c r="CR1404" s="95">
        <v>0</v>
      </c>
      <c r="CS1404" s="95">
        <v>0</v>
      </c>
      <c r="CT1404" s="95">
        <v>0</v>
      </c>
      <c r="CU1404" s="161">
        <v>5159672.0454635657</v>
      </c>
      <c r="CV1404" s="161">
        <v>53111513.079467796</v>
      </c>
    </row>
    <row r="1405" spans="1:100" x14ac:dyDescent="0.2">
      <c r="A1405" s="94" t="s">
        <v>71</v>
      </c>
      <c r="B1405" s="96">
        <v>43800</v>
      </c>
      <c r="C1405" s="95">
        <v>85612.368912696795</v>
      </c>
      <c r="D1405" s="95">
        <v>0</v>
      </c>
      <c r="E1405" s="95">
        <v>9251.8785949945504</v>
      </c>
      <c r="F1405" s="95">
        <v>8667.1253546476401</v>
      </c>
      <c r="G1405" s="95">
        <v>3082.8963649272901</v>
      </c>
      <c r="H1405" s="95">
        <v>1</v>
      </c>
      <c r="I1405" s="95">
        <v>0</v>
      </c>
      <c r="J1405" s="95">
        <v>32428.838277339899</v>
      </c>
      <c r="K1405" s="95">
        <v>2</v>
      </c>
      <c r="L1405" s="95">
        <v>137.60272888653</v>
      </c>
      <c r="M1405" s="95">
        <v>36139.9690685272</v>
      </c>
      <c r="N1405" s="95">
        <v>7832.7345960736302</v>
      </c>
      <c r="O1405" s="95">
        <v>0</v>
      </c>
      <c r="P1405" s="95">
        <v>47187.764795780196</v>
      </c>
      <c r="Q1405" s="95">
        <v>3654.4388293027901</v>
      </c>
      <c r="R1405" s="95">
        <v>0</v>
      </c>
      <c r="S1405" s="95">
        <v>3072.75088900328</v>
      </c>
      <c r="T1405" s="95">
        <v>1.01983102854865</v>
      </c>
      <c r="U1405" s="95">
        <v>32479.739302158399</v>
      </c>
      <c r="V1405" s="95">
        <v>4332042.6517944299</v>
      </c>
      <c r="W1405" s="95">
        <v>0</v>
      </c>
      <c r="X1405" s="95">
        <v>464472.69843292201</v>
      </c>
      <c r="Y1405" s="95">
        <v>399442.40964508097</v>
      </c>
      <c r="Z1405" s="95">
        <v>330503.40588760399</v>
      </c>
      <c r="AA1405" s="95">
        <v>205</v>
      </c>
      <c r="AB1405" s="95">
        <v>0</v>
      </c>
      <c r="AC1405" s="95">
        <v>11060451.4134521</v>
      </c>
      <c r="AD1405" s="95">
        <v>108.28108370304101</v>
      </c>
      <c r="AE1405" s="95">
        <v>4387.8215134739903</v>
      </c>
      <c r="AF1405" s="95">
        <v>1640400.6569366499</v>
      </c>
      <c r="AG1405" s="95">
        <v>874751.37996673596</v>
      </c>
      <c r="AH1405" s="95">
        <v>0</v>
      </c>
      <c r="AI1405" s="95">
        <v>1658062.36306763</v>
      </c>
      <c r="AJ1405" s="95">
        <v>624066.56533050502</v>
      </c>
      <c r="AK1405" s="95">
        <v>0</v>
      </c>
      <c r="AL1405" s="95">
        <v>329165.59247970599</v>
      </c>
      <c r="AM1405" s="95">
        <v>204.38751380704301</v>
      </c>
      <c r="AN1405" s="95">
        <v>11050641.155029301</v>
      </c>
      <c r="AO1405" s="95">
        <v>45708791.075683601</v>
      </c>
      <c r="AP1405" s="95">
        <v>0</v>
      </c>
      <c r="AQ1405" s="95">
        <v>4316408.6695556603</v>
      </c>
      <c r="AR1405" s="95">
        <v>3636625.8443298298</v>
      </c>
      <c r="AS1405" s="95">
        <v>3031467.8715209998</v>
      </c>
      <c r="AT1405" s="95">
        <v>1955.6999969482399</v>
      </c>
      <c r="AU1405" s="95">
        <v>0</v>
      </c>
      <c r="AV1405" s="95">
        <v>41581450.159179702</v>
      </c>
      <c r="AW1405" s="95">
        <v>388</v>
      </c>
      <c r="AX1405" s="95">
        <v>47130.764831542998</v>
      </c>
      <c r="AY1405" s="95">
        <v>17749117.987060498</v>
      </c>
      <c r="AZ1405" s="95">
        <v>8363155.2970581101</v>
      </c>
      <c r="BA1405" s="95">
        <v>0</v>
      </c>
      <c r="BB1405" s="95">
        <v>17980671.791259799</v>
      </c>
      <c r="BC1405" s="95">
        <v>6006639.4030151404</v>
      </c>
      <c r="BD1405" s="95">
        <v>0</v>
      </c>
      <c r="BE1405" s="95">
        <v>3043971.84057617</v>
      </c>
      <c r="BF1405" s="95">
        <v>1941.8514087051201</v>
      </c>
      <c r="BG1405" s="95">
        <v>41657346.825683601</v>
      </c>
      <c r="BH1405" s="95">
        <v>12752527.5161133</v>
      </c>
      <c r="BI1405" s="95">
        <v>0</v>
      </c>
      <c r="BJ1405" s="95">
        <v>1394454.1683044401</v>
      </c>
      <c r="BK1405" s="95">
        <v>1179057.9310455299</v>
      </c>
      <c r="BL1405" s="95">
        <v>0</v>
      </c>
      <c r="BM1405" s="95">
        <v>0</v>
      </c>
      <c r="BN1405" s="95">
        <v>0</v>
      </c>
      <c r="BO1405" s="95">
        <v>0</v>
      </c>
      <c r="BP1405" s="95">
        <v>0</v>
      </c>
      <c r="BQ1405" s="95">
        <v>0</v>
      </c>
      <c r="BR1405" s="95">
        <v>5782951.3447876005</v>
      </c>
      <c r="BS1405" s="95">
        <v>3078568.1027221698</v>
      </c>
      <c r="BT1405" s="95">
        <v>0</v>
      </c>
      <c r="BU1405" s="95">
        <v>3143188.9899597201</v>
      </c>
      <c r="BV1405" s="95">
        <v>2269957.0692749</v>
      </c>
      <c r="BW1405" s="95">
        <v>0</v>
      </c>
      <c r="BX1405" s="95">
        <v>586130.22785949695</v>
      </c>
      <c r="BY1405" s="95">
        <v>0</v>
      </c>
      <c r="BZ1405" s="95">
        <v>0</v>
      </c>
      <c r="CA1405" s="95">
        <v>94934.536616325393</v>
      </c>
      <c r="CB1405" s="95">
        <v>4800814.9664917002</v>
      </c>
      <c r="CC1405" s="95">
        <v>50130736.447265603</v>
      </c>
      <c r="CD1405" s="95">
        <v>14142557.091552701</v>
      </c>
      <c r="CE1405" s="95">
        <v>3084.6322388052899</v>
      </c>
      <c r="CF1405" s="95">
        <v>331232.90032577497</v>
      </c>
      <c r="CG1405" s="95">
        <v>3062115.57952881</v>
      </c>
      <c r="CH1405" s="95">
        <v>0</v>
      </c>
      <c r="CI1405" s="95">
        <v>98078.0785493851</v>
      </c>
      <c r="CJ1405" s="95">
        <v>5132265.3757934598</v>
      </c>
      <c r="CK1405" s="95">
        <v>53199488.242675804</v>
      </c>
      <c r="CL1405" s="95">
        <v>14736397.5349121</v>
      </c>
      <c r="CM1405" s="160">
        <v>130223.625741005</v>
      </c>
      <c r="CN1405" s="160">
        <v>16213619.2574463</v>
      </c>
      <c r="CO1405" s="160">
        <v>94833398.680664107</v>
      </c>
      <c r="CP1405" s="95">
        <v>14736397.5349121</v>
      </c>
      <c r="CQ1405" s="95">
        <v>0</v>
      </c>
      <c r="CR1405" s="95">
        <v>0</v>
      </c>
      <c r="CS1405" s="95">
        <v>0</v>
      </c>
      <c r="CT1405" s="95">
        <v>0</v>
      </c>
      <c r="CU1405" s="161">
        <v>5132047.8668174753</v>
      </c>
      <c r="CV1405" s="161">
        <v>53192852.026794411</v>
      </c>
    </row>
    <row r="1406" spans="1:100" x14ac:dyDescent="0.2">
      <c r="A1406" s="94" t="s">
        <v>71</v>
      </c>
      <c r="B1406" s="96">
        <v>43891</v>
      </c>
      <c r="C1406" s="95">
        <v>85748.3345689774</v>
      </c>
      <c r="D1406" s="95">
        <v>0</v>
      </c>
      <c r="E1406" s="95">
        <v>8490.7590305805206</v>
      </c>
      <c r="F1406" s="95">
        <v>8353.6427172422409</v>
      </c>
      <c r="G1406" s="95">
        <v>2977.6779653727999</v>
      </c>
      <c r="H1406" s="95">
        <v>0</v>
      </c>
      <c r="I1406" s="95">
        <v>0</v>
      </c>
      <c r="J1406" s="95">
        <v>31998.548999547998</v>
      </c>
      <c r="K1406" s="95">
        <v>1</v>
      </c>
      <c r="L1406" s="95">
        <v>102.548883956857</v>
      </c>
      <c r="M1406" s="95">
        <v>36038.848688125603</v>
      </c>
      <c r="N1406" s="95">
        <v>7695.2734287381199</v>
      </c>
      <c r="O1406" s="95">
        <v>0</v>
      </c>
      <c r="P1406" s="95">
        <v>46662.745468139598</v>
      </c>
      <c r="Q1406" s="95">
        <v>3567.8087890148199</v>
      </c>
      <c r="R1406" s="95">
        <v>0</v>
      </c>
      <c r="S1406" s="95">
        <v>2980.5407223105399</v>
      </c>
      <c r="T1406" s="95">
        <v>0</v>
      </c>
      <c r="U1406" s="95">
        <v>31971.490301132199</v>
      </c>
      <c r="V1406" s="95">
        <v>4155941.5448913602</v>
      </c>
      <c r="W1406" s="95">
        <v>0</v>
      </c>
      <c r="X1406" s="95">
        <v>343483.90378189099</v>
      </c>
      <c r="Y1406" s="95">
        <v>333151.89011383097</v>
      </c>
      <c r="Z1406" s="95">
        <v>289789.41249465902</v>
      </c>
      <c r="AA1406" s="95">
        <v>0</v>
      </c>
      <c r="AB1406" s="95">
        <v>0</v>
      </c>
      <c r="AC1406" s="95">
        <v>10414709.911865201</v>
      </c>
      <c r="AD1406" s="95">
        <v>55.671976327896097</v>
      </c>
      <c r="AE1406" s="95">
        <v>1116.2012545913501</v>
      </c>
      <c r="AF1406" s="95">
        <v>1559467.37800598</v>
      </c>
      <c r="AG1406" s="95">
        <v>857797.17379760696</v>
      </c>
      <c r="AH1406" s="95">
        <v>0</v>
      </c>
      <c r="AI1406" s="95">
        <v>1508387.9577178999</v>
      </c>
      <c r="AJ1406" s="95">
        <v>619833.66915130604</v>
      </c>
      <c r="AK1406" s="95">
        <v>0</v>
      </c>
      <c r="AL1406" s="95">
        <v>288788.49512100202</v>
      </c>
      <c r="AM1406" s="95">
        <v>0</v>
      </c>
      <c r="AN1406" s="95">
        <v>10336409.678100601</v>
      </c>
      <c r="AO1406" s="95">
        <v>43985553.4775391</v>
      </c>
      <c r="AP1406" s="95">
        <v>0</v>
      </c>
      <c r="AQ1406" s="95">
        <v>3154622.0461730999</v>
      </c>
      <c r="AR1406" s="95">
        <v>3115802.3644409198</v>
      </c>
      <c r="AS1406" s="95">
        <v>2698384.8254699698</v>
      </c>
      <c r="AT1406" s="95">
        <v>0</v>
      </c>
      <c r="AU1406" s="95">
        <v>0</v>
      </c>
      <c r="AV1406" s="95">
        <v>39219061.484863304</v>
      </c>
      <c r="AW1406" s="95">
        <v>200</v>
      </c>
      <c r="AX1406" s="95">
        <v>11150.297175645799</v>
      </c>
      <c r="AY1406" s="95">
        <v>17012457.043212902</v>
      </c>
      <c r="AZ1406" s="95">
        <v>8238706.6235961895</v>
      </c>
      <c r="BA1406" s="95">
        <v>0</v>
      </c>
      <c r="BB1406" s="95">
        <v>16375019.610961899</v>
      </c>
      <c r="BC1406" s="95">
        <v>5977776.1112670898</v>
      </c>
      <c r="BD1406" s="95">
        <v>0</v>
      </c>
      <c r="BE1406" s="95">
        <v>2690351.9722595201</v>
      </c>
      <c r="BF1406" s="95">
        <v>0</v>
      </c>
      <c r="BG1406" s="95">
        <v>38763452.968261696</v>
      </c>
      <c r="BH1406" s="95">
        <v>12494287.4224854</v>
      </c>
      <c r="BI1406" s="95">
        <v>0</v>
      </c>
      <c r="BJ1406" s="95">
        <v>1036647.86010742</v>
      </c>
      <c r="BK1406" s="95">
        <v>1019714.34203339</v>
      </c>
      <c r="BL1406" s="95">
        <v>0</v>
      </c>
      <c r="BM1406" s="95">
        <v>0</v>
      </c>
      <c r="BN1406" s="95">
        <v>0</v>
      </c>
      <c r="BO1406" s="95">
        <v>0</v>
      </c>
      <c r="BP1406" s="95">
        <v>0</v>
      </c>
      <c r="BQ1406" s="95">
        <v>0</v>
      </c>
      <c r="BR1406" s="95">
        <v>5551185.2191772498</v>
      </c>
      <c r="BS1406" s="95">
        <v>3028133.3102722201</v>
      </c>
      <c r="BT1406" s="95">
        <v>0</v>
      </c>
      <c r="BU1406" s="95">
        <v>2857163.15771484</v>
      </c>
      <c r="BV1406" s="95">
        <v>2195390.0740051302</v>
      </c>
      <c r="BW1406" s="95">
        <v>0</v>
      </c>
      <c r="BX1406" s="95">
        <v>525855.89737701404</v>
      </c>
      <c r="BY1406" s="95">
        <v>0</v>
      </c>
      <c r="BZ1406" s="95">
        <v>0</v>
      </c>
      <c r="CA1406" s="95">
        <v>94029.366703033404</v>
      </c>
      <c r="CB1406" s="95">
        <v>4496849.6429443397</v>
      </c>
      <c r="CC1406" s="95">
        <v>47118675.583496101</v>
      </c>
      <c r="CD1406" s="95">
        <v>13556653.835083</v>
      </c>
      <c r="CE1406" s="95">
        <v>2981.6031442582598</v>
      </c>
      <c r="CF1406" s="95">
        <v>288472.43100357102</v>
      </c>
      <c r="CG1406" s="95">
        <v>2693493.6318664602</v>
      </c>
      <c r="CH1406" s="95">
        <v>0</v>
      </c>
      <c r="CI1406" s="95">
        <v>96994.285703659101</v>
      </c>
      <c r="CJ1406" s="95">
        <v>4782443.0247192401</v>
      </c>
      <c r="CK1406" s="95">
        <v>49782405.878417999</v>
      </c>
      <c r="CL1406" s="95">
        <v>14047504.111572299</v>
      </c>
      <c r="CM1406" s="160">
        <v>128699.43976306899</v>
      </c>
      <c r="CN1406" s="160">
        <v>15063376.408569301</v>
      </c>
      <c r="CO1406" s="160">
        <v>88504753.572265595</v>
      </c>
      <c r="CP1406" s="95">
        <v>14047504.111572299</v>
      </c>
      <c r="CQ1406" s="95">
        <v>0</v>
      </c>
      <c r="CR1406" s="95">
        <v>0</v>
      </c>
      <c r="CS1406" s="95">
        <v>0</v>
      </c>
      <c r="CT1406" s="95">
        <v>0</v>
      </c>
      <c r="CU1406" s="161">
        <v>4785322.0739479102</v>
      </c>
      <c r="CV1406" s="161">
        <v>49812169.215362564</v>
      </c>
    </row>
    <row r="1407" spans="1:100" x14ac:dyDescent="0.2">
      <c r="A1407" s="94" t="s">
        <v>71</v>
      </c>
      <c r="B1407" s="96">
        <v>43983</v>
      </c>
      <c r="C1407" s="95">
        <v>79672.634238243103</v>
      </c>
      <c r="D1407" s="95">
        <v>0</v>
      </c>
      <c r="E1407" s="95">
        <v>7504.28338259459</v>
      </c>
      <c r="F1407" s="95">
        <v>7364.5845112204597</v>
      </c>
      <c r="G1407" s="95">
        <v>2465.3584763407698</v>
      </c>
      <c r="H1407" s="95">
        <v>0</v>
      </c>
      <c r="I1407" s="95">
        <v>0</v>
      </c>
      <c r="J1407" s="95">
        <v>31022.351231813402</v>
      </c>
      <c r="K1407" s="95">
        <v>0</v>
      </c>
      <c r="L1407" s="95">
        <v>196.108547670767</v>
      </c>
      <c r="M1407" s="95">
        <v>34609.945724964098</v>
      </c>
      <c r="N1407" s="95">
        <v>7432.1312321424502</v>
      </c>
      <c r="O1407" s="95">
        <v>0</v>
      </c>
      <c r="P1407" s="95">
        <v>41349.161466121703</v>
      </c>
      <c r="Q1407" s="95">
        <v>3407.2375025749202</v>
      </c>
      <c r="R1407" s="95">
        <v>0</v>
      </c>
      <c r="S1407" s="95">
        <v>2461.5262688696398</v>
      </c>
      <c r="T1407" s="95">
        <v>0</v>
      </c>
      <c r="U1407" s="95">
        <v>30994.434638023398</v>
      </c>
      <c r="V1407" s="95">
        <v>3655845.4081420898</v>
      </c>
      <c r="W1407" s="95">
        <v>0</v>
      </c>
      <c r="X1407" s="95">
        <v>321929.26545333897</v>
      </c>
      <c r="Y1407" s="95">
        <v>318457.77326583897</v>
      </c>
      <c r="Z1407" s="95">
        <v>209671.019945145</v>
      </c>
      <c r="AA1407" s="95">
        <v>0</v>
      </c>
      <c r="AB1407" s="95">
        <v>0</v>
      </c>
      <c r="AC1407" s="95">
        <v>8805405.09521484</v>
      </c>
      <c r="AD1407" s="95">
        <v>0</v>
      </c>
      <c r="AE1407" s="95">
        <v>2119.4926041662702</v>
      </c>
      <c r="AF1407" s="95">
        <v>1429036.5677795401</v>
      </c>
      <c r="AG1407" s="95">
        <v>818581.672706604</v>
      </c>
      <c r="AH1407" s="95">
        <v>0</v>
      </c>
      <c r="AI1407" s="95">
        <v>1151058.13737488</v>
      </c>
      <c r="AJ1407" s="95">
        <v>591937.01632690395</v>
      </c>
      <c r="AK1407" s="95">
        <v>0</v>
      </c>
      <c r="AL1407" s="95">
        <v>210212.382575989</v>
      </c>
      <c r="AM1407" s="95">
        <v>0</v>
      </c>
      <c r="AN1407" s="95">
        <v>8856488.79931641</v>
      </c>
      <c r="AO1407" s="95">
        <v>38772753.073730499</v>
      </c>
      <c r="AP1407" s="95">
        <v>0</v>
      </c>
      <c r="AQ1407" s="95">
        <v>2968667.1767883301</v>
      </c>
      <c r="AR1407" s="95">
        <v>2940704.14813232</v>
      </c>
      <c r="AS1407" s="95">
        <v>1974813.1474456801</v>
      </c>
      <c r="AT1407" s="95">
        <v>0</v>
      </c>
      <c r="AU1407" s="95">
        <v>0</v>
      </c>
      <c r="AV1407" s="95">
        <v>33099625.2197266</v>
      </c>
      <c r="AW1407" s="95">
        <v>0</v>
      </c>
      <c r="AX1407" s="95">
        <v>16153.2498660088</v>
      </c>
      <c r="AY1407" s="95">
        <v>15677454.822631801</v>
      </c>
      <c r="AZ1407" s="95">
        <v>7900084.3809204102</v>
      </c>
      <c r="BA1407" s="95">
        <v>0</v>
      </c>
      <c r="BB1407" s="95">
        <v>12577697.0273438</v>
      </c>
      <c r="BC1407" s="95">
        <v>5730214.6282959003</v>
      </c>
      <c r="BD1407" s="95">
        <v>0</v>
      </c>
      <c r="BE1407" s="95">
        <v>1955076.4303894001</v>
      </c>
      <c r="BF1407" s="95">
        <v>0</v>
      </c>
      <c r="BG1407" s="95">
        <v>33093654.056884799</v>
      </c>
      <c r="BH1407" s="95">
        <v>11142176.0388184</v>
      </c>
      <c r="BI1407" s="95">
        <v>0</v>
      </c>
      <c r="BJ1407" s="95">
        <v>969916.81600189197</v>
      </c>
      <c r="BK1407" s="95">
        <v>970153.47127533006</v>
      </c>
      <c r="BL1407" s="95">
        <v>0</v>
      </c>
      <c r="BM1407" s="95">
        <v>0</v>
      </c>
      <c r="BN1407" s="95">
        <v>0</v>
      </c>
      <c r="BO1407" s="95">
        <v>0</v>
      </c>
      <c r="BP1407" s="95">
        <v>0</v>
      </c>
      <c r="BQ1407" s="95">
        <v>0</v>
      </c>
      <c r="BR1407" s="95">
        <v>5041361.5935668899</v>
      </c>
      <c r="BS1407" s="95">
        <v>2901559.4919433598</v>
      </c>
      <c r="BT1407" s="95">
        <v>0</v>
      </c>
      <c r="BU1407" s="95">
        <v>2199957.9425964402</v>
      </c>
      <c r="BV1407" s="95">
        <v>2094292.6713256801</v>
      </c>
      <c r="BW1407" s="95">
        <v>0</v>
      </c>
      <c r="BX1407" s="95">
        <v>391339.55440902698</v>
      </c>
      <c r="BY1407" s="95">
        <v>0</v>
      </c>
      <c r="BZ1407" s="95">
        <v>0</v>
      </c>
      <c r="CA1407" s="95">
        <v>87134.189095497102</v>
      </c>
      <c r="CB1407" s="95">
        <v>3979338.6995544401</v>
      </c>
      <c r="CC1407" s="95">
        <v>41727857.233886696</v>
      </c>
      <c r="CD1407" s="95">
        <v>12107246.775146499</v>
      </c>
      <c r="CE1407" s="95">
        <v>2459.22725561261</v>
      </c>
      <c r="CF1407" s="95">
        <v>210393.42188453701</v>
      </c>
      <c r="CG1407" s="95">
        <v>1955805.5608215299</v>
      </c>
      <c r="CH1407" s="95">
        <v>0</v>
      </c>
      <c r="CI1407" s="95">
        <v>89580.694646835298</v>
      </c>
      <c r="CJ1407" s="95">
        <v>4185408.0720520001</v>
      </c>
      <c r="CK1407" s="95">
        <v>43642947.4130859</v>
      </c>
      <c r="CL1407" s="95">
        <v>12461368.354003901</v>
      </c>
      <c r="CM1407" s="160">
        <v>120289.08182048801</v>
      </c>
      <c r="CN1407" s="160">
        <v>13000986.6121826</v>
      </c>
      <c r="CO1407" s="160">
        <v>76694719.186523393</v>
      </c>
      <c r="CP1407" s="95">
        <v>12461368.354003901</v>
      </c>
      <c r="CQ1407" s="95">
        <v>0</v>
      </c>
      <c r="CR1407" s="95">
        <v>0</v>
      </c>
      <c r="CS1407" s="95">
        <v>0</v>
      </c>
      <c r="CT1407" s="95">
        <v>0</v>
      </c>
      <c r="CU1407" s="161">
        <v>4189732.1214389773</v>
      </c>
      <c r="CV1407" s="161">
        <v>43683662.79470823</v>
      </c>
    </row>
    <row r="1408" spans="1:100" x14ac:dyDescent="0.2">
      <c r="A1408" s="94" t="s">
        <v>71</v>
      </c>
      <c r="B1408" s="96">
        <v>44075</v>
      </c>
      <c r="C1408" s="95">
        <v>84630.713473319993</v>
      </c>
      <c r="D1408" s="95">
        <v>0</v>
      </c>
      <c r="E1408" s="95">
        <v>8541.3677804470099</v>
      </c>
      <c r="F1408" s="95">
        <v>8487.7534977197593</v>
      </c>
      <c r="G1408" s="95">
        <v>2971.4721224904101</v>
      </c>
      <c r="H1408" s="95">
        <v>0</v>
      </c>
      <c r="I1408" s="95">
        <v>0</v>
      </c>
      <c r="J1408" s="95">
        <v>31365.538210391998</v>
      </c>
      <c r="K1408" s="95">
        <v>0</v>
      </c>
      <c r="L1408" s="95">
        <v>466.56016968190698</v>
      </c>
      <c r="M1408" s="95">
        <v>36123.527815818801</v>
      </c>
      <c r="N1408" s="95">
        <v>7492.1541582942</v>
      </c>
      <c r="O1408" s="95">
        <v>0</v>
      </c>
      <c r="P1408" s="95">
        <v>45680.313238620802</v>
      </c>
      <c r="Q1408" s="95">
        <v>3585.79459014535</v>
      </c>
      <c r="R1408" s="95">
        <v>0</v>
      </c>
      <c r="S1408" s="95">
        <v>2972.6412534117699</v>
      </c>
      <c r="T1408" s="95">
        <v>0</v>
      </c>
      <c r="U1408" s="95">
        <v>31376.703835487398</v>
      </c>
      <c r="V1408" s="95">
        <v>4566305.5487670898</v>
      </c>
      <c r="W1408" s="95">
        <v>0</v>
      </c>
      <c r="X1408" s="95">
        <v>364834.301845551</v>
      </c>
      <c r="Y1408" s="95">
        <v>366834.357345581</v>
      </c>
      <c r="Z1408" s="95">
        <v>326058.59181594802</v>
      </c>
      <c r="AA1408" s="95">
        <v>0</v>
      </c>
      <c r="AB1408" s="95">
        <v>0</v>
      </c>
      <c r="AC1408" s="95">
        <v>10806327.3907471</v>
      </c>
      <c r="AD1408" s="95">
        <v>0</v>
      </c>
      <c r="AE1408" s="95">
        <v>3141.2932324409499</v>
      </c>
      <c r="AF1408" s="95">
        <v>1741786.50094604</v>
      </c>
      <c r="AG1408" s="95">
        <v>866413.72319793701</v>
      </c>
      <c r="AH1408" s="95">
        <v>0</v>
      </c>
      <c r="AI1408" s="95">
        <v>1645575.9619293199</v>
      </c>
      <c r="AJ1408" s="95">
        <v>656477.41072845506</v>
      </c>
      <c r="AK1408" s="95">
        <v>0</v>
      </c>
      <c r="AL1408" s="95">
        <v>325857.23606872599</v>
      </c>
      <c r="AM1408" s="95">
        <v>0</v>
      </c>
      <c r="AN1408" s="95">
        <v>10839635.325561499</v>
      </c>
      <c r="AO1408" s="95">
        <v>48883616.001953103</v>
      </c>
      <c r="AP1408" s="95">
        <v>0</v>
      </c>
      <c r="AQ1408" s="95">
        <v>3372991.4728698698</v>
      </c>
      <c r="AR1408" s="95">
        <v>3365690.6875</v>
      </c>
      <c r="AS1408" s="95">
        <v>3025017.87536621</v>
      </c>
      <c r="AT1408" s="95">
        <v>0</v>
      </c>
      <c r="AU1408" s="95">
        <v>0</v>
      </c>
      <c r="AV1408" s="95">
        <v>40717854.2431641</v>
      </c>
      <c r="AW1408" s="95">
        <v>0</v>
      </c>
      <c r="AX1408" s="95">
        <v>28075.0001003742</v>
      </c>
      <c r="AY1408" s="95">
        <v>19200730.919677701</v>
      </c>
      <c r="AZ1408" s="95">
        <v>8452792.3908691406</v>
      </c>
      <c r="BA1408" s="95">
        <v>0</v>
      </c>
      <c r="BB1408" s="95">
        <v>17962497.9211426</v>
      </c>
      <c r="BC1408" s="95">
        <v>6380428.5245971698</v>
      </c>
      <c r="BD1408" s="95">
        <v>0</v>
      </c>
      <c r="BE1408" s="95">
        <v>3037091.96307373</v>
      </c>
      <c r="BF1408" s="95">
        <v>0</v>
      </c>
      <c r="BG1408" s="95">
        <v>40864489.328613304</v>
      </c>
      <c r="BH1408" s="95">
        <v>13463837.936401401</v>
      </c>
      <c r="BI1408" s="95">
        <v>0</v>
      </c>
      <c r="BJ1408" s="95">
        <v>1092976.2862853999</v>
      </c>
      <c r="BK1408" s="95">
        <v>1089297.2841033901</v>
      </c>
      <c r="BL1408" s="95">
        <v>0</v>
      </c>
      <c r="BM1408" s="95">
        <v>0</v>
      </c>
      <c r="BN1408" s="95">
        <v>0</v>
      </c>
      <c r="BO1408" s="95">
        <v>0</v>
      </c>
      <c r="BP1408" s="95">
        <v>0</v>
      </c>
      <c r="BQ1408" s="95">
        <v>0</v>
      </c>
      <c r="BR1408" s="95">
        <v>6125000.6582641602</v>
      </c>
      <c r="BS1408" s="95">
        <v>3089736.7954406701</v>
      </c>
      <c r="BT1408" s="95">
        <v>0</v>
      </c>
      <c r="BU1408" s="95">
        <v>2621546.48510742</v>
      </c>
      <c r="BV1408" s="95">
        <v>2324480.2164917002</v>
      </c>
      <c r="BW1408" s="95">
        <v>0</v>
      </c>
      <c r="BX1408" s="95">
        <v>485599.64591217</v>
      </c>
      <c r="BY1408" s="95">
        <v>0</v>
      </c>
      <c r="BZ1408" s="95">
        <v>0</v>
      </c>
      <c r="CA1408" s="95">
        <v>93328.823420524597</v>
      </c>
      <c r="CB1408" s="95">
        <v>4928975.6954345703</v>
      </c>
      <c r="CC1408" s="95">
        <v>52196284.006347701</v>
      </c>
      <c r="CD1408" s="95">
        <v>14536287.3937988</v>
      </c>
      <c r="CE1408" s="95">
        <v>2974.66029971838</v>
      </c>
      <c r="CF1408" s="95">
        <v>325925.06439590501</v>
      </c>
      <c r="CG1408" s="95">
        <v>3033030.35693359</v>
      </c>
      <c r="CH1408" s="95">
        <v>0</v>
      </c>
      <c r="CI1408" s="95">
        <v>96275.960741043105</v>
      </c>
      <c r="CJ1408" s="95">
        <v>5258048.8613281297</v>
      </c>
      <c r="CK1408" s="95">
        <v>55264460.5390625</v>
      </c>
      <c r="CL1408" s="95">
        <v>15101771.0767822</v>
      </c>
      <c r="CM1408" s="160">
        <v>127422.7537117</v>
      </c>
      <c r="CN1408" s="160">
        <v>16109527.623901401</v>
      </c>
      <c r="CO1408" s="160">
        <v>96192190.311523393</v>
      </c>
      <c r="CP1408" s="95">
        <v>15101771.0767822</v>
      </c>
      <c r="CQ1408" s="95">
        <v>0</v>
      </c>
      <c r="CR1408" s="95">
        <v>0</v>
      </c>
      <c r="CS1408" s="95">
        <v>0</v>
      </c>
      <c r="CT1408" s="95">
        <v>0</v>
      </c>
      <c r="CU1408" s="161">
        <v>5254900.7598304749</v>
      </c>
      <c r="CV1408" s="161">
        <v>55229314.363281295</v>
      </c>
    </row>
    <row r="1409" spans="1:100" x14ac:dyDescent="0.2">
      <c r="A1409" s="94" t="s">
        <v>72</v>
      </c>
      <c r="B1409" s="96">
        <v>38047</v>
      </c>
      <c r="C1409" s="95">
        <v>16387.154798269301</v>
      </c>
      <c r="D1409" s="95">
        <v>0</v>
      </c>
      <c r="E1409" s="95">
        <v>17140.664858102798</v>
      </c>
      <c r="F1409" s="95">
        <v>11884.4249683619</v>
      </c>
      <c r="G1409" s="95">
        <v>0.97663140699296502</v>
      </c>
      <c r="H1409" s="95">
        <v>411.366511754692</v>
      </c>
      <c r="I1409" s="95">
        <v>385.535723078996</v>
      </c>
      <c r="J1409" s="95">
        <v>21.6352822729386</v>
      </c>
      <c r="K1409" s="95">
        <v>7782.5451116561899</v>
      </c>
      <c r="L1409" s="95">
        <v>11101.853939533201</v>
      </c>
      <c r="M1409" s="95">
        <v>14377.967777371399</v>
      </c>
      <c r="N1409" s="95">
        <v>5995.3644469380397</v>
      </c>
      <c r="O1409" s="95">
        <v>0</v>
      </c>
      <c r="P1409" s="95">
        <v>0</v>
      </c>
      <c r="Q1409" s="95">
        <v>1997.2959754615999</v>
      </c>
      <c r="R1409" s="95">
        <v>0</v>
      </c>
      <c r="S1409" s="95">
        <v>0</v>
      </c>
      <c r="T1409" s="95">
        <v>400.653322655708</v>
      </c>
      <c r="U1409" s="95">
        <v>7683.2628954052898</v>
      </c>
      <c r="V1409" s="95">
        <v>966703.05169677699</v>
      </c>
      <c r="W1409" s="95">
        <v>0</v>
      </c>
      <c r="X1409" s="95">
        <v>1464345.50419617</v>
      </c>
      <c r="Y1409" s="95">
        <v>975781.90234375</v>
      </c>
      <c r="Z1409" s="95">
        <v>72.375183645635801</v>
      </c>
      <c r="AA1409" s="95">
        <v>65628.212235450701</v>
      </c>
      <c r="AB1409" s="95">
        <v>60897.706674098998</v>
      </c>
      <c r="AC1409" s="95">
        <v>1215.4109510928399</v>
      </c>
      <c r="AD1409" s="95">
        <v>2074202.4966430699</v>
      </c>
      <c r="AE1409" s="95">
        <v>584244.91000366199</v>
      </c>
      <c r="AF1409" s="95">
        <v>715854.38428497303</v>
      </c>
      <c r="AG1409" s="95">
        <v>888391.68852996803</v>
      </c>
      <c r="AH1409" s="95">
        <v>0</v>
      </c>
      <c r="AI1409" s="95">
        <v>0</v>
      </c>
      <c r="AJ1409" s="95">
        <v>254707.80751991301</v>
      </c>
      <c r="AK1409" s="95">
        <v>0</v>
      </c>
      <c r="AL1409" s="95">
        <v>0</v>
      </c>
      <c r="AM1409" s="95">
        <v>65897.753223419204</v>
      </c>
      <c r="AN1409" s="95">
        <v>2045410.88053894</v>
      </c>
      <c r="AO1409" s="95">
        <v>6398317.29931641</v>
      </c>
      <c r="AP1409" s="95">
        <v>0</v>
      </c>
      <c r="AQ1409" s="95">
        <v>9324317.4698486291</v>
      </c>
      <c r="AR1409" s="95">
        <v>6196028.44384766</v>
      </c>
      <c r="AS1409" s="95">
        <v>422.24068026989698</v>
      </c>
      <c r="AT1409" s="95">
        <v>401788.86160659802</v>
      </c>
      <c r="AU1409" s="95">
        <v>371651.36278915399</v>
      </c>
      <c r="AV1409" s="95">
        <v>2771.40209800005</v>
      </c>
      <c r="AW1409" s="95">
        <v>4783473.2268676804</v>
      </c>
      <c r="AX1409" s="95">
        <v>3880007.12582397</v>
      </c>
      <c r="AY1409" s="95">
        <v>4688642.4237670898</v>
      </c>
      <c r="AZ1409" s="95">
        <v>5490964.2657470703</v>
      </c>
      <c r="BA1409" s="95">
        <v>0</v>
      </c>
      <c r="BB1409" s="95">
        <v>0</v>
      </c>
      <c r="BC1409" s="95">
        <v>1608057.421875</v>
      </c>
      <c r="BD1409" s="95">
        <v>0</v>
      </c>
      <c r="BE1409" s="95">
        <v>0</v>
      </c>
      <c r="BF1409" s="95">
        <v>403056.791900635</v>
      </c>
      <c r="BG1409" s="95">
        <v>4670283.19348145</v>
      </c>
      <c r="BH1409" s="95">
        <v>1428889.9771728499</v>
      </c>
      <c r="BI1409" s="95">
        <v>0</v>
      </c>
      <c r="BJ1409" s="95">
        <v>3010410.9564514202</v>
      </c>
      <c r="BK1409" s="95">
        <v>2288065.67105103</v>
      </c>
      <c r="BL1409" s="95">
        <v>0</v>
      </c>
      <c r="BM1409" s="95">
        <v>0</v>
      </c>
      <c r="BN1409" s="95">
        <v>0</v>
      </c>
      <c r="BO1409" s="95">
        <v>0</v>
      </c>
      <c r="BP1409" s="95">
        <v>0</v>
      </c>
      <c r="BQ1409" s="95">
        <v>0</v>
      </c>
      <c r="BR1409" s="95">
        <v>1628678.3950958301</v>
      </c>
      <c r="BS1409" s="95">
        <v>2177330.8148498498</v>
      </c>
      <c r="BT1409" s="95">
        <v>0</v>
      </c>
      <c r="BU1409" s="95">
        <v>0</v>
      </c>
      <c r="BV1409" s="95">
        <v>654720.83946991002</v>
      </c>
      <c r="BW1409" s="95">
        <v>0</v>
      </c>
      <c r="BX1409" s="95">
        <v>0</v>
      </c>
      <c r="BY1409" s="95">
        <v>0</v>
      </c>
      <c r="BZ1409" s="95">
        <v>0</v>
      </c>
      <c r="CA1409" s="95">
        <v>33555.1667585373</v>
      </c>
      <c r="CB1409" s="95">
        <v>2435815.00634766</v>
      </c>
      <c r="CC1409" s="95">
        <v>15642433.6009521</v>
      </c>
      <c r="CD1409" s="95">
        <v>4471336.4874877902</v>
      </c>
      <c r="CE1409" s="95">
        <v>409.08354985713999</v>
      </c>
      <c r="CF1409" s="95">
        <v>65422.114843845397</v>
      </c>
      <c r="CG1409" s="95">
        <v>400122.90274810803</v>
      </c>
      <c r="CH1409" s="95">
        <v>0</v>
      </c>
      <c r="CI1409" s="95">
        <v>33964.610853671998</v>
      </c>
      <c r="CJ1409" s="95">
        <v>2501737.0412292499</v>
      </c>
      <c r="CK1409" s="95">
        <v>16048051.962768599</v>
      </c>
      <c r="CL1409" s="95">
        <v>4470590.3637084998</v>
      </c>
      <c r="CM1409" s="160">
        <v>41629.639125823996</v>
      </c>
      <c r="CN1409" s="160">
        <v>4529621.1964721698</v>
      </c>
      <c r="CO1409" s="160">
        <v>20573879.2255859</v>
      </c>
      <c r="CP1409" s="95">
        <v>4470590.3637084998</v>
      </c>
      <c r="CQ1409" s="95">
        <v>0</v>
      </c>
      <c r="CR1409" s="95">
        <v>0</v>
      </c>
      <c r="CS1409" s="95">
        <v>0</v>
      </c>
      <c r="CT1409" s="95">
        <v>0</v>
      </c>
      <c r="CU1409" s="161">
        <v>2501237.1211915053</v>
      </c>
      <c r="CV1409" s="161">
        <v>16042556.503700208</v>
      </c>
    </row>
    <row r="1410" spans="1:100" x14ac:dyDescent="0.2">
      <c r="A1410" s="94" t="s">
        <v>72</v>
      </c>
      <c r="B1410" s="96">
        <v>38139</v>
      </c>
      <c r="C1410" s="95">
        <v>16504.656930923498</v>
      </c>
      <c r="D1410" s="95">
        <v>0</v>
      </c>
      <c r="E1410" s="95">
        <v>17157.580698728601</v>
      </c>
      <c r="F1410" s="95">
        <v>12276.980217576</v>
      </c>
      <c r="G1410" s="95">
        <v>15.583645237959001</v>
      </c>
      <c r="H1410" s="95">
        <v>393.12296584993601</v>
      </c>
      <c r="I1410" s="95">
        <v>376.20293202251202</v>
      </c>
      <c r="J1410" s="95">
        <v>383.77868303656601</v>
      </c>
      <c r="K1410" s="95">
        <v>7130.3406779766101</v>
      </c>
      <c r="L1410" s="95">
        <v>11207.8138455153</v>
      </c>
      <c r="M1410" s="95">
        <v>14402.0868124962</v>
      </c>
      <c r="N1410" s="95">
        <v>6078.37086516619</v>
      </c>
      <c r="O1410" s="95">
        <v>0</v>
      </c>
      <c r="P1410" s="95">
        <v>0</v>
      </c>
      <c r="Q1410" s="95">
        <v>1991.0090509951101</v>
      </c>
      <c r="R1410" s="95">
        <v>0</v>
      </c>
      <c r="S1410" s="95">
        <v>0</v>
      </c>
      <c r="T1410" s="95">
        <v>399.09191956743598</v>
      </c>
      <c r="U1410" s="95">
        <v>7680.3020137548401</v>
      </c>
      <c r="V1410" s="95">
        <v>958395.76386260998</v>
      </c>
      <c r="W1410" s="95">
        <v>0</v>
      </c>
      <c r="X1410" s="95">
        <v>1463992.25517273</v>
      </c>
      <c r="Y1410" s="95">
        <v>997653.24124908401</v>
      </c>
      <c r="Z1410" s="95">
        <v>2358.7981310188802</v>
      </c>
      <c r="AA1410" s="95">
        <v>61643.463953971899</v>
      </c>
      <c r="AB1410" s="95">
        <v>57774.364474296599</v>
      </c>
      <c r="AC1410" s="95">
        <v>78133.623852729797</v>
      </c>
      <c r="AD1410" s="95">
        <v>1887022.8547668499</v>
      </c>
      <c r="AE1410" s="95">
        <v>570193.17755889904</v>
      </c>
      <c r="AF1410" s="95">
        <v>710290.96156311</v>
      </c>
      <c r="AG1410" s="95">
        <v>895395.17314147903</v>
      </c>
      <c r="AH1410" s="95">
        <v>0</v>
      </c>
      <c r="AI1410" s="95">
        <v>0</v>
      </c>
      <c r="AJ1410" s="95">
        <v>247981.937633514</v>
      </c>
      <c r="AK1410" s="95">
        <v>0</v>
      </c>
      <c r="AL1410" s="95">
        <v>0</v>
      </c>
      <c r="AM1410" s="95">
        <v>62966.416736602798</v>
      </c>
      <c r="AN1410" s="95">
        <v>2028615.0728607201</v>
      </c>
      <c r="AO1410" s="95">
        <v>6396708.8282470703</v>
      </c>
      <c r="AP1410" s="95">
        <v>0</v>
      </c>
      <c r="AQ1410" s="95">
        <v>9359847.86645508</v>
      </c>
      <c r="AR1410" s="95">
        <v>6404443.6369628897</v>
      </c>
      <c r="AS1410" s="95">
        <v>13520.0314226151</v>
      </c>
      <c r="AT1410" s="95">
        <v>380706.40307998698</v>
      </c>
      <c r="AU1410" s="95">
        <v>358003.99128341698</v>
      </c>
      <c r="AV1410" s="95">
        <v>183674.97331237799</v>
      </c>
      <c r="AW1410" s="95">
        <v>4388276.6290893601</v>
      </c>
      <c r="AX1410" s="95">
        <v>3846536.0678405799</v>
      </c>
      <c r="AY1410" s="95">
        <v>4700150.6817016602</v>
      </c>
      <c r="AZ1410" s="95">
        <v>5600732.1727294903</v>
      </c>
      <c r="BA1410" s="95">
        <v>0</v>
      </c>
      <c r="BB1410" s="95">
        <v>0</v>
      </c>
      <c r="BC1410" s="95">
        <v>1580170.1545104999</v>
      </c>
      <c r="BD1410" s="95">
        <v>0</v>
      </c>
      <c r="BE1410" s="95">
        <v>0</v>
      </c>
      <c r="BF1410" s="95">
        <v>389298.10774612398</v>
      </c>
      <c r="BG1410" s="95">
        <v>4703731.3290405301</v>
      </c>
      <c r="BH1410" s="95">
        <v>1428451.5666656501</v>
      </c>
      <c r="BI1410" s="95">
        <v>0</v>
      </c>
      <c r="BJ1410" s="95">
        <v>3074086.9764709501</v>
      </c>
      <c r="BK1410" s="95">
        <v>2381223.1463928199</v>
      </c>
      <c r="BL1410" s="95">
        <v>0</v>
      </c>
      <c r="BM1410" s="95">
        <v>0</v>
      </c>
      <c r="BN1410" s="95">
        <v>0</v>
      </c>
      <c r="BO1410" s="95">
        <v>0</v>
      </c>
      <c r="BP1410" s="95">
        <v>0</v>
      </c>
      <c r="BQ1410" s="95">
        <v>0</v>
      </c>
      <c r="BR1410" s="95">
        <v>1628194.22706604</v>
      </c>
      <c r="BS1410" s="95">
        <v>2224218.2142028799</v>
      </c>
      <c r="BT1410" s="95">
        <v>0</v>
      </c>
      <c r="BU1410" s="95">
        <v>0</v>
      </c>
      <c r="BV1410" s="95">
        <v>646589.61662292504</v>
      </c>
      <c r="BW1410" s="95">
        <v>0</v>
      </c>
      <c r="BX1410" s="95">
        <v>0</v>
      </c>
      <c r="BY1410" s="95">
        <v>0</v>
      </c>
      <c r="BZ1410" s="95">
        <v>0</v>
      </c>
      <c r="CA1410" s="95">
        <v>33663.2568664551</v>
      </c>
      <c r="CB1410" s="95">
        <v>2415882.9842834501</v>
      </c>
      <c r="CC1410" s="95">
        <v>15658912.1711426</v>
      </c>
      <c r="CD1410" s="95">
        <v>4487209.4135131799</v>
      </c>
      <c r="CE1410" s="95">
        <v>400.99625768139998</v>
      </c>
      <c r="CF1410" s="95">
        <v>63007.125967502601</v>
      </c>
      <c r="CG1410" s="95">
        <v>388413.30704879801</v>
      </c>
      <c r="CH1410" s="95">
        <v>0</v>
      </c>
      <c r="CI1410" s="95">
        <v>34064.498833656296</v>
      </c>
      <c r="CJ1410" s="95">
        <v>2478308.2591247601</v>
      </c>
      <c r="CK1410" s="95">
        <v>16042132.7702637</v>
      </c>
      <c r="CL1410" s="95">
        <v>4486522.4870605497</v>
      </c>
      <c r="CM1410" s="160">
        <v>41753.347200393699</v>
      </c>
      <c r="CN1410" s="160">
        <v>4514207.8646850605</v>
      </c>
      <c r="CO1410" s="160">
        <v>20822216.580566399</v>
      </c>
      <c r="CP1410" s="95">
        <v>4486522.4870605497</v>
      </c>
      <c r="CQ1410" s="95">
        <v>0</v>
      </c>
      <c r="CR1410" s="95">
        <v>0</v>
      </c>
      <c r="CS1410" s="95">
        <v>0</v>
      </c>
      <c r="CT1410" s="95">
        <v>0</v>
      </c>
      <c r="CU1410" s="161">
        <v>2478890.1102509527</v>
      </c>
      <c r="CV1410" s="161">
        <v>16047325.478191398</v>
      </c>
    </row>
    <row r="1411" spans="1:100" x14ac:dyDescent="0.2">
      <c r="A1411" s="94" t="s">
        <v>72</v>
      </c>
      <c r="B1411" s="96">
        <v>38231</v>
      </c>
      <c r="C1411" s="95">
        <v>16834.643413305301</v>
      </c>
      <c r="D1411" s="95">
        <v>0</v>
      </c>
      <c r="E1411" s="95">
        <v>17149.435449361801</v>
      </c>
      <c r="F1411" s="95">
        <v>12409.573794722601</v>
      </c>
      <c r="G1411" s="95">
        <v>23.551572191994602</v>
      </c>
      <c r="H1411" s="95">
        <v>373.97434224560902</v>
      </c>
      <c r="I1411" s="95">
        <v>357.537156302482</v>
      </c>
      <c r="J1411" s="95">
        <v>910.74351579695895</v>
      </c>
      <c r="K1411" s="95">
        <v>6760.7240192890204</v>
      </c>
      <c r="L1411" s="95">
        <v>11624.5807983875</v>
      </c>
      <c r="M1411" s="95">
        <v>14448.9595683813</v>
      </c>
      <c r="N1411" s="95">
        <v>6196.7615441083899</v>
      </c>
      <c r="O1411" s="95">
        <v>0</v>
      </c>
      <c r="P1411" s="95">
        <v>0</v>
      </c>
      <c r="Q1411" s="95">
        <v>1982.7991669327</v>
      </c>
      <c r="R1411" s="95">
        <v>0</v>
      </c>
      <c r="S1411" s="95">
        <v>0</v>
      </c>
      <c r="T1411" s="95">
        <v>397.68104613199802</v>
      </c>
      <c r="U1411" s="95">
        <v>7687.0845302939397</v>
      </c>
      <c r="V1411" s="95">
        <v>968096.19421386695</v>
      </c>
      <c r="W1411" s="95">
        <v>0</v>
      </c>
      <c r="X1411" s="95">
        <v>1460511.76959229</v>
      </c>
      <c r="Y1411" s="95">
        <v>1013507.8911209099</v>
      </c>
      <c r="Z1411" s="95">
        <v>5065.5126339793196</v>
      </c>
      <c r="AA1411" s="95">
        <v>58428.632816314697</v>
      </c>
      <c r="AB1411" s="95">
        <v>54701.245920181304</v>
      </c>
      <c r="AC1411" s="95">
        <v>213084.993083954</v>
      </c>
      <c r="AD1411" s="95">
        <v>1718348.9719696001</v>
      </c>
      <c r="AE1411" s="95">
        <v>588690.280807495</v>
      </c>
      <c r="AF1411" s="95">
        <v>709268.17092132603</v>
      </c>
      <c r="AG1411" s="95">
        <v>903715.35277557396</v>
      </c>
      <c r="AH1411" s="95">
        <v>0</v>
      </c>
      <c r="AI1411" s="95">
        <v>0</v>
      </c>
      <c r="AJ1411" s="95">
        <v>242706.42495727501</v>
      </c>
      <c r="AK1411" s="95">
        <v>0</v>
      </c>
      <c r="AL1411" s="95">
        <v>0</v>
      </c>
      <c r="AM1411" s="95">
        <v>62417.212112426801</v>
      </c>
      <c r="AN1411" s="95">
        <v>1958110.4503021201</v>
      </c>
      <c r="AO1411" s="95">
        <v>6547614.4533081101</v>
      </c>
      <c r="AP1411" s="95">
        <v>0</v>
      </c>
      <c r="AQ1411" s="95">
        <v>9479357.4801025409</v>
      </c>
      <c r="AR1411" s="95">
        <v>6592421.2742309598</v>
      </c>
      <c r="AS1411" s="95">
        <v>29317.619104623798</v>
      </c>
      <c r="AT1411" s="95">
        <v>367893.783542633</v>
      </c>
      <c r="AU1411" s="95">
        <v>343167.39556121803</v>
      </c>
      <c r="AV1411" s="95">
        <v>503111.71102142299</v>
      </c>
      <c r="AW1411" s="95">
        <v>4065714.78485107</v>
      </c>
      <c r="AX1411" s="95">
        <v>4038503.2834777799</v>
      </c>
      <c r="AY1411" s="95">
        <v>4789513.2028808603</v>
      </c>
      <c r="AZ1411" s="95">
        <v>5756511.6035766602</v>
      </c>
      <c r="BA1411" s="95">
        <v>0</v>
      </c>
      <c r="BB1411" s="95">
        <v>0</v>
      </c>
      <c r="BC1411" s="95">
        <v>1584959.1050567599</v>
      </c>
      <c r="BD1411" s="95">
        <v>0</v>
      </c>
      <c r="BE1411" s="95">
        <v>0</v>
      </c>
      <c r="BF1411" s="95">
        <v>390903.79302596999</v>
      </c>
      <c r="BG1411" s="95">
        <v>4645866.2969970703</v>
      </c>
      <c r="BH1411" s="95">
        <v>1502493.6338043199</v>
      </c>
      <c r="BI1411" s="95">
        <v>0</v>
      </c>
      <c r="BJ1411" s="95">
        <v>3124056.41229248</v>
      </c>
      <c r="BK1411" s="95">
        <v>2480204.6048889202</v>
      </c>
      <c r="BL1411" s="95">
        <v>0</v>
      </c>
      <c r="BM1411" s="95">
        <v>0</v>
      </c>
      <c r="BN1411" s="95">
        <v>0</v>
      </c>
      <c r="BO1411" s="95">
        <v>0</v>
      </c>
      <c r="BP1411" s="95">
        <v>0</v>
      </c>
      <c r="BQ1411" s="95">
        <v>0</v>
      </c>
      <c r="BR1411" s="95">
        <v>1670611.3202667199</v>
      </c>
      <c r="BS1411" s="95">
        <v>2298476.0570678702</v>
      </c>
      <c r="BT1411" s="95">
        <v>0</v>
      </c>
      <c r="BU1411" s="95">
        <v>0</v>
      </c>
      <c r="BV1411" s="95">
        <v>650670.39659881603</v>
      </c>
      <c r="BW1411" s="95">
        <v>0</v>
      </c>
      <c r="BX1411" s="95">
        <v>0</v>
      </c>
      <c r="BY1411" s="95">
        <v>0</v>
      </c>
      <c r="BZ1411" s="95">
        <v>0</v>
      </c>
      <c r="CA1411" s="95">
        <v>33935.284947872198</v>
      </c>
      <c r="CB1411" s="95">
        <v>2428061.4828185998</v>
      </c>
      <c r="CC1411" s="95">
        <v>16063802.478759799</v>
      </c>
      <c r="CD1411" s="95">
        <v>4645251.7733154297</v>
      </c>
      <c r="CE1411" s="95">
        <v>398.305620390922</v>
      </c>
      <c r="CF1411" s="95">
        <v>63236.0544867516</v>
      </c>
      <c r="CG1411" s="95">
        <v>397267.45159149199</v>
      </c>
      <c r="CH1411" s="95">
        <v>0</v>
      </c>
      <c r="CI1411" s="95">
        <v>34336.139159202598</v>
      </c>
      <c r="CJ1411" s="95">
        <v>2490809.8121643099</v>
      </c>
      <c r="CK1411" s="95">
        <v>16458924.59729</v>
      </c>
      <c r="CL1411" s="95">
        <v>4647158.1699218797</v>
      </c>
      <c r="CM1411" s="160">
        <v>42024.935232162497</v>
      </c>
      <c r="CN1411" s="160">
        <v>4435567.0126342801</v>
      </c>
      <c r="CO1411" s="160">
        <v>21170842.665771499</v>
      </c>
      <c r="CP1411" s="95">
        <v>4647158.1699218797</v>
      </c>
      <c r="CQ1411" s="95">
        <v>0</v>
      </c>
      <c r="CR1411" s="95">
        <v>0</v>
      </c>
      <c r="CS1411" s="95">
        <v>0</v>
      </c>
      <c r="CT1411" s="95">
        <v>0</v>
      </c>
      <c r="CU1411" s="161">
        <v>2491297.5373053513</v>
      </c>
      <c r="CV1411" s="161">
        <v>16461069.930351291</v>
      </c>
    </row>
    <row r="1412" spans="1:100" x14ac:dyDescent="0.2">
      <c r="A1412" s="94" t="s">
        <v>72</v>
      </c>
      <c r="B1412" s="96">
        <v>38322</v>
      </c>
      <c r="C1412" s="95">
        <v>17178.085066795298</v>
      </c>
      <c r="D1412" s="95">
        <v>0</v>
      </c>
      <c r="E1412" s="95">
        <v>16922.8223378658</v>
      </c>
      <c r="F1412" s="95">
        <v>12382.032496690799</v>
      </c>
      <c r="G1412" s="95">
        <v>33.281148266978597</v>
      </c>
      <c r="H1412" s="95">
        <v>354.87827089056401</v>
      </c>
      <c r="I1412" s="95">
        <v>336.55569529533398</v>
      </c>
      <c r="J1412" s="95">
        <v>1452.2239063829199</v>
      </c>
      <c r="K1412" s="95">
        <v>6414.9477761387798</v>
      </c>
      <c r="L1412" s="95">
        <v>11451.1400139332</v>
      </c>
      <c r="M1412" s="95">
        <v>14609.863467335699</v>
      </c>
      <c r="N1412" s="95">
        <v>6229.8557959794998</v>
      </c>
      <c r="O1412" s="95">
        <v>0</v>
      </c>
      <c r="P1412" s="95">
        <v>0</v>
      </c>
      <c r="Q1412" s="95">
        <v>1971.8336378634001</v>
      </c>
      <c r="R1412" s="95">
        <v>0</v>
      </c>
      <c r="S1412" s="95">
        <v>0</v>
      </c>
      <c r="T1412" s="95">
        <v>406.26876332983397</v>
      </c>
      <c r="U1412" s="95">
        <v>7800.2817252278301</v>
      </c>
      <c r="V1412" s="95">
        <v>998882.35042571998</v>
      </c>
      <c r="W1412" s="95">
        <v>0</v>
      </c>
      <c r="X1412" s="95">
        <v>1455673.21876526</v>
      </c>
      <c r="Y1412" s="95">
        <v>1028290.74369812</v>
      </c>
      <c r="Z1412" s="95">
        <v>5851.1195140481004</v>
      </c>
      <c r="AA1412" s="95">
        <v>55778.232588767998</v>
      </c>
      <c r="AB1412" s="95">
        <v>51809.561665535002</v>
      </c>
      <c r="AC1412" s="95">
        <v>434826.06211852998</v>
      </c>
      <c r="AD1412" s="95">
        <v>1693919.79924011</v>
      </c>
      <c r="AE1412" s="95">
        <v>578658.80826568604</v>
      </c>
      <c r="AF1412" s="95">
        <v>721561.07300567604</v>
      </c>
      <c r="AG1412" s="95">
        <v>907038.45858764602</v>
      </c>
      <c r="AH1412" s="95">
        <v>0</v>
      </c>
      <c r="AI1412" s="95">
        <v>0</v>
      </c>
      <c r="AJ1412" s="95">
        <v>243803.586681366</v>
      </c>
      <c r="AK1412" s="95">
        <v>0</v>
      </c>
      <c r="AL1412" s="95">
        <v>0</v>
      </c>
      <c r="AM1412" s="95">
        <v>62974.166760444597</v>
      </c>
      <c r="AN1412" s="95">
        <v>2076580.2027740499</v>
      </c>
      <c r="AO1412" s="95">
        <v>6824114.05078125</v>
      </c>
      <c r="AP1412" s="95">
        <v>0</v>
      </c>
      <c r="AQ1412" s="95">
        <v>9558168.2945556603</v>
      </c>
      <c r="AR1412" s="95">
        <v>6751992.2517089797</v>
      </c>
      <c r="AS1412" s="95">
        <v>36577.739844322197</v>
      </c>
      <c r="AT1412" s="95">
        <v>356016.20806503302</v>
      </c>
      <c r="AU1412" s="95">
        <v>330366.61530304002</v>
      </c>
      <c r="AV1412" s="95">
        <v>1025527.04850769</v>
      </c>
      <c r="AW1412" s="95">
        <v>4014315.27453613</v>
      </c>
      <c r="AX1412" s="95">
        <v>4016311.72839355</v>
      </c>
      <c r="AY1412" s="95">
        <v>4915573.7284545898</v>
      </c>
      <c r="AZ1412" s="95">
        <v>5867069.0376586895</v>
      </c>
      <c r="BA1412" s="95">
        <v>0</v>
      </c>
      <c r="BB1412" s="95">
        <v>0</v>
      </c>
      <c r="BC1412" s="95">
        <v>1611532.85481262</v>
      </c>
      <c r="BD1412" s="95">
        <v>0</v>
      </c>
      <c r="BE1412" s="95">
        <v>0</v>
      </c>
      <c r="BF1412" s="95">
        <v>400524.35595703102</v>
      </c>
      <c r="BG1412" s="95">
        <v>4933846.45776367</v>
      </c>
      <c r="BH1412" s="95">
        <v>1536055.1233978299</v>
      </c>
      <c r="BI1412" s="95">
        <v>0</v>
      </c>
      <c r="BJ1412" s="95">
        <v>3158839.5654907199</v>
      </c>
      <c r="BK1412" s="95">
        <v>2540146.8802490202</v>
      </c>
      <c r="BL1412" s="95">
        <v>0</v>
      </c>
      <c r="BM1412" s="95">
        <v>0</v>
      </c>
      <c r="BN1412" s="95">
        <v>0</v>
      </c>
      <c r="BO1412" s="95">
        <v>0</v>
      </c>
      <c r="BP1412" s="95">
        <v>0</v>
      </c>
      <c r="BQ1412" s="95">
        <v>0</v>
      </c>
      <c r="BR1412" s="95">
        <v>1702971.97000122</v>
      </c>
      <c r="BS1412" s="95">
        <v>2345617.0899963402</v>
      </c>
      <c r="BT1412" s="95">
        <v>0</v>
      </c>
      <c r="BU1412" s="95">
        <v>0</v>
      </c>
      <c r="BV1412" s="95">
        <v>665639.33065795898</v>
      </c>
      <c r="BW1412" s="95">
        <v>0</v>
      </c>
      <c r="BX1412" s="95">
        <v>0</v>
      </c>
      <c r="BY1412" s="95">
        <v>0</v>
      </c>
      <c r="BZ1412" s="95">
        <v>0</v>
      </c>
      <c r="CA1412" s="95">
        <v>34116.7891778946</v>
      </c>
      <c r="CB1412" s="95">
        <v>2453914.8897094699</v>
      </c>
      <c r="CC1412" s="95">
        <v>16422611.059936499</v>
      </c>
      <c r="CD1412" s="95">
        <v>4691520.72546387</v>
      </c>
      <c r="CE1412" s="95">
        <v>395.48265398666302</v>
      </c>
      <c r="CF1412" s="95">
        <v>62761.358500957504</v>
      </c>
      <c r="CG1412" s="95">
        <v>399220.83044052101</v>
      </c>
      <c r="CH1412" s="95">
        <v>0</v>
      </c>
      <c r="CI1412" s="95">
        <v>34509.410177707701</v>
      </c>
      <c r="CJ1412" s="95">
        <v>2516751.0879516602</v>
      </c>
      <c r="CK1412" s="95">
        <v>16824457.004882801</v>
      </c>
      <c r="CL1412" s="95">
        <v>4691198.1046142597</v>
      </c>
      <c r="CM1412" s="160">
        <v>42295.899633884401</v>
      </c>
      <c r="CN1412" s="160">
        <v>4600981.7628784198</v>
      </c>
      <c r="CO1412" s="160">
        <v>21768356.443115201</v>
      </c>
      <c r="CP1412" s="95">
        <v>4691198.1046142597</v>
      </c>
      <c r="CQ1412" s="95">
        <v>0</v>
      </c>
      <c r="CR1412" s="95">
        <v>0</v>
      </c>
      <c r="CS1412" s="95">
        <v>0</v>
      </c>
      <c r="CT1412" s="95">
        <v>0</v>
      </c>
      <c r="CU1412" s="161">
        <v>2516676.2482104274</v>
      </c>
      <c r="CV1412" s="161">
        <v>16821831.890377019</v>
      </c>
    </row>
    <row r="1413" spans="1:100" x14ac:dyDescent="0.2">
      <c r="A1413" s="94" t="s">
        <v>72</v>
      </c>
      <c r="B1413" s="96">
        <v>38412</v>
      </c>
      <c r="C1413" s="95">
        <v>17536.684104681</v>
      </c>
      <c r="D1413" s="95">
        <v>0</v>
      </c>
      <c r="E1413" s="95">
        <v>16827.535063981999</v>
      </c>
      <c r="F1413" s="95">
        <v>12370.986865520499</v>
      </c>
      <c r="G1413" s="95">
        <v>52.901251221541301</v>
      </c>
      <c r="H1413" s="95">
        <v>332.18867174163501</v>
      </c>
      <c r="I1413" s="95">
        <v>318.44603623449802</v>
      </c>
      <c r="J1413" s="95">
        <v>2051.5105023086098</v>
      </c>
      <c r="K1413" s="95">
        <v>5839.0535460710498</v>
      </c>
      <c r="L1413" s="95">
        <v>11349.725461006199</v>
      </c>
      <c r="M1413" s="95">
        <v>14722.502280116099</v>
      </c>
      <c r="N1413" s="95">
        <v>6310.0037018060702</v>
      </c>
      <c r="O1413" s="95">
        <v>0</v>
      </c>
      <c r="P1413" s="95">
        <v>0</v>
      </c>
      <c r="Q1413" s="95">
        <v>1970.9031433761099</v>
      </c>
      <c r="R1413" s="95">
        <v>0</v>
      </c>
      <c r="S1413" s="95">
        <v>0</v>
      </c>
      <c r="T1413" s="95">
        <v>377.73122554272402</v>
      </c>
      <c r="U1413" s="95">
        <v>7833.9976378083202</v>
      </c>
      <c r="V1413" s="95">
        <v>1021533.18251801</v>
      </c>
      <c r="W1413" s="95">
        <v>0</v>
      </c>
      <c r="X1413" s="95">
        <v>1440798.2671966599</v>
      </c>
      <c r="Y1413" s="95">
        <v>1024412.39822388</v>
      </c>
      <c r="Z1413" s="95">
        <v>9712.6341214179993</v>
      </c>
      <c r="AA1413" s="95">
        <v>51811.330684184999</v>
      </c>
      <c r="AB1413" s="95">
        <v>49292.043533802003</v>
      </c>
      <c r="AC1413" s="95">
        <v>645014.12936401402</v>
      </c>
      <c r="AD1413" s="95">
        <v>1530453.3769683801</v>
      </c>
      <c r="AE1413" s="95">
        <v>580053.22028350795</v>
      </c>
      <c r="AF1413" s="95">
        <v>723245.69313812302</v>
      </c>
      <c r="AG1413" s="95">
        <v>914156.02872466994</v>
      </c>
      <c r="AH1413" s="95">
        <v>0</v>
      </c>
      <c r="AI1413" s="95">
        <v>0</v>
      </c>
      <c r="AJ1413" s="95">
        <v>237262.23973465001</v>
      </c>
      <c r="AK1413" s="95">
        <v>0</v>
      </c>
      <c r="AL1413" s="95">
        <v>0</v>
      </c>
      <c r="AM1413" s="95">
        <v>62176.716084003398</v>
      </c>
      <c r="AN1413" s="95">
        <v>2158349.6962280301</v>
      </c>
      <c r="AO1413" s="95">
        <v>7105106.6505737295</v>
      </c>
      <c r="AP1413" s="95">
        <v>0</v>
      </c>
      <c r="AQ1413" s="95">
        <v>9540063.0009765606</v>
      </c>
      <c r="AR1413" s="95">
        <v>6799008.0833740197</v>
      </c>
      <c r="AS1413" s="95">
        <v>62040.8664135933</v>
      </c>
      <c r="AT1413" s="95">
        <v>336262.43429946899</v>
      </c>
      <c r="AU1413" s="95">
        <v>318196.69567108201</v>
      </c>
      <c r="AV1413" s="95">
        <v>1519053.2209320101</v>
      </c>
      <c r="AW1413" s="95">
        <v>3671361.6670532199</v>
      </c>
      <c r="AX1413" s="95">
        <v>4064701.4597168001</v>
      </c>
      <c r="AY1413" s="95">
        <v>4982071.9816284198</v>
      </c>
      <c r="AZ1413" s="95">
        <v>5961219.4007568397</v>
      </c>
      <c r="BA1413" s="95">
        <v>0</v>
      </c>
      <c r="BB1413" s="95">
        <v>0</v>
      </c>
      <c r="BC1413" s="95">
        <v>1580398.6714477499</v>
      </c>
      <c r="BD1413" s="95">
        <v>0</v>
      </c>
      <c r="BE1413" s="95">
        <v>0</v>
      </c>
      <c r="BF1413" s="95">
        <v>400749.799869537</v>
      </c>
      <c r="BG1413" s="95">
        <v>5138001.9917602502</v>
      </c>
      <c r="BH1413" s="95">
        <v>1594993.99594116</v>
      </c>
      <c r="BI1413" s="95">
        <v>0</v>
      </c>
      <c r="BJ1413" s="95">
        <v>3197058.4511718801</v>
      </c>
      <c r="BK1413" s="95">
        <v>2570640.02380371</v>
      </c>
      <c r="BL1413" s="95">
        <v>0</v>
      </c>
      <c r="BM1413" s="95">
        <v>0</v>
      </c>
      <c r="BN1413" s="95">
        <v>0</v>
      </c>
      <c r="BO1413" s="95">
        <v>0</v>
      </c>
      <c r="BP1413" s="95">
        <v>0</v>
      </c>
      <c r="BQ1413" s="95">
        <v>0</v>
      </c>
      <c r="BR1413" s="95">
        <v>1732168.8133544901</v>
      </c>
      <c r="BS1413" s="95">
        <v>2390128.0301208501</v>
      </c>
      <c r="BT1413" s="95">
        <v>0</v>
      </c>
      <c r="BU1413" s="95">
        <v>0</v>
      </c>
      <c r="BV1413" s="95">
        <v>650814.35605621303</v>
      </c>
      <c r="BW1413" s="95">
        <v>0</v>
      </c>
      <c r="BX1413" s="95">
        <v>0</v>
      </c>
      <c r="BY1413" s="95">
        <v>0</v>
      </c>
      <c r="BZ1413" s="95">
        <v>0</v>
      </c>
      <c r="CA1413" s="95">
        <v>34391.6988391876</v>
      </c>
      <c r="CB1413" s="95">
        <v>2461912.9060363802</v>
      </c>
      <c r="CC1413" s="95">
        <v>16677274.354003901</v>
      </c>
      <c r="CD1413" s="95">
        <v>4768510.7145385696</v>
      </c>
      <c r="CE1413" s="95">
        <v>384.415494073182</v>
      </c>
      <c r="CF1413" s="95">
        <v>61575.527285099</v>
      </c>
      <c r="CG1413" s="95">
        <v>396805.683727264</v>
      </c>
      <c r="CH1413" s="95">
        <v>0</v>
      </c>
      <c r="CI1413" s="95">
        <v>34775.759186744697</v>
      </c>
      <c r="CJ1413" s="95">
        <v>2523796.4419555701</v>
      </c>
      <c r="CK1413" s="95">
        <v>17077619.8283691</v>
      </c>
      <c r="CL1413" s="95">
        <v>4767631.1699829102</v>
      </c>
      <c r="CM1413" s="160">
        <v>42586.957902908303</v>
      </c>
      <c r="CN1413" s="160">
        <v>4686685.2808227502</v>
      </c>
      <c r="CO1413" s="160">
        <v>22199347.0388184</v>
      </c>
      <c r="CP1413" s="95">
        <v>4767631.1699829102</v>
      </c>
      <c r="CQ1413" s="95">
        <v>0</v>
      </c>
      <c r="CR1413" s="95">
        <v>0</v>
      </c>
      <c r="CS1413" s="95">
        <v>0</v>
      </c>
      <c r="CT1413" s="95">
        <v>0</v>
      </c>
      <c r="CU1413" s="161">
        <v>2523488.4333214792</v>
      </c>
      <c r="CV1413" s="161">
        <v>17074080.037731163</v>
      </c>
    </row>
    <row r="1414" spans="1:100" x14ac:dyDescent="0.2">
      <c r="A1414" s="94" t="s">
        <v>72</v>
      </c>
      <c r="B1414" s="96">
        <v>38504</v>
      </c>
      <c r="C1414" s="95">
        <v>17928.991181612</v>
      </c>
      <c r="D1414" s="95">
        <v>0</v>
      </c>
      <c r="E1414" s="95">
        <v>16605.018330335599</v>
      </c>
      <c r="F1414" s="95">
        <v>12302.912885785099</v>
      </c>
      <c r="G1414" s="95">
        <v>59.237913636956399</v>
      </c>
      <c r="H1414" s="95">
        <v>305.45593963936</v>
      </c>
      <c r="I1414" s="95">
        <v>293.20924497395799</v>
      </c>
      <c r="J1414" s="95">
        <v>2587.2286691665599</v>
      </c>
      <c r="K1414" s="95">
        <v>5186.7239891886702</v>
      </c>
      <c r="L1414" s="95">
        <v>11504.555184364301</v>
      </c>
      <c r="M1414" s="95">
        <v>14911.466348051999</v>
      </c>
      <c r="N1414" s="95">
        <v>6311.1599507331803</v>
      </c>
      <c r="O1414" s="95">
        <v>0</v>
      </c>
      <c r="P1414" s="95">
        <v>0</v>
      </c>
      <c r="Q1414" s="95">
        <v>1956.2771319598</v>
      </c>
      <c r="R1414" s="95">
        <v>0</v>
      </c>
      <c r="S1414" s="95">
        <v>0</v>
      </c>
      <c r="T1414" s="95">
        <v>357.71971178799902</v>
      </c>
      <c r="U1414" s="95">
        <v>7858.2412673831004</v>
      </c>
      <c r="V1414" s="95">
        <v>1030604.50203705</v>
      </c>
      <c r="W1414" s="95">
        <v>0</v>
      </c>
      <c r="X1414" s="95">
        <v>1422239.6427154499</v>
      </c>
      <c r="Y1414" s="95">
        <v>1018740.44037628</v>
      </c>
      <c r="Z1414" s="95">
        <v>11583.976234793699</v>
      </c>
      <c r="AA1414" s="95">
        <v>48164.127454757698</v>
      </c>
      <c r="AB1414" s="95">
        <v>45726.515444755598</v>
      </c>
      <c r="AC1414" s="95">
        <v>873852.00788116502</v>
      </c>
      <c r="AD1414" s="95">
        <v>1339707.44046021</v>
      </c>
      <c r="AE1414" s="95">
        <v>586937.28776550305</v>
      </c>
      <c r="AF1414" s="95">
        <v>720448.67330932606</v>
      </c>
      <c r="AG1414" s="95">
        <v>914653.00481414795</v>
      </c>
      <c r="AH1414" s="95">
        <v>0</v>
      </c>
      <c r="AI1414" s="95">
        <v>0</v>
      </c>
      <c r="AJ1414" s="95">
        <v>233285.12802887001</v>
      </c>
      <c r="AK1414" s="95">
        <v>0</v>
      </c>
      <c r="AL1414" s="95">
        <v>0</v>
      </c>
      <c r="AM1414" s="95">
        <v>59105.726688861803</v>
      </c>
      <c r="AN1414" s="95">
        <v>2242469.9991455101</v>
      </c>
      <c r="AO1414" s="95">
        <v>7177635.3786621103</v>
      </c>
      <c r="AP1414" s="95">
        <v>0</v>
      </c>
      <c r="AQ1414" s="95">
        <v>9616013.3681640606</v>
      </c>
      <c r="AR1414" s="95">
        <v>6868703.2715454102</v>
      </c>
      <c r="AS1414" s="95">
        <v>74845.213696479797</v>
      </c>
      <c r="AT1414" s="95">
        <v>313002.55739212001</v>
      </c>
      <c r="AU1414" s="95">
        <v>297998.21992492699</v>
      </c>
      <c r="AV1414" s="95">
        <v>2027951.6978302</v>
      </c>
      <c r="AW1414" s="95">
        <v>3235097.4076232901</v>
      </c>
      <c r="AX1414" s="95">
        <v>4135132.0708313002</v>
      </c>
      <c r="AY1414" s="95">
        <v>4996500.9649047898</v>
      </c>
      <c r="AZ1414" s="95">
        <v>6034832.5403442401</v>
      </c>
      <c r="BA1414" s="95">
        <v>0</v>
      </c>
      <c r="BB1414" s="95">
        <v>0</v>
      </c>
      <c r="BC1414" s="95">
        <v>1574151.1262817399</v>
      </c>
      <c r="BD1414" s="95">
        <v>0</v>
      </c>
      <c r="BE1414" s="95">
        <v>0</v>
      </c>
      <c r="BF1414" s="95">
        <v>385333.81564331101</v>
      </c>
      <c r="BG1414" s="95">
        <v>5292835.8583373995</v>
      </c>
      <c r="BH1414" s="95">
        <v>1634081.8692169201</v>
      </c>
      <c r="BI1414" s="95">
        <v>0</v>
      </c>
      <c r="BJ1414" s="95">
        <v>3204983.4463195801</v>
      </c>
      <c r="BK1414" s="95">
        <v>2586653.0030517601</v>
      </c>
      <c r="BL1414" s="95">
        <v>0</v>
      </c>
      <c r="BM1414" s="95">
        <v>0</v>
      </c>
      <c r="BN1414" s="95">
        <v>0</v>
      </c>
      <c r="BO1414" s="95">
        <v>0</v>
      </c>
      <c r="BP1414" s="95">
        <v>0</v>
      </c>
      <c r="BQ1414" s="95">
        <v>0</v>
      </c>
      <c r="BR1414" s="95">
        <v>1754861.05233765</v>
      </c>
      <c r="BS1414" s="95">
        <v>2428857.7218017601</v>
      </c>
      <c r="BT1414" s="95">
        <v>0</v>
      </c>
      <c r="BU1414" s="95">
        <v>0</v>
      </c>
      <c r="BV1414" s="95">
        <v>663236.56755828904</v>
      </c>
      <c r="BW1414" s="95">
        <v>0</v>
      </c>
      <c r="BX1414" s="95">
        <v>0</v>
      </c>
      <c r="BY1414" s="95">
        <v>0</v>
      </c>
      <c r="BZ1414" s="95">
        <v>0</v>
      </c>
      <c r="CA1414" s="95">
        <v>34545.039159774802</v>
      </c>
      <c r="CB1414" s="95">
        <v>2448841.8571777302</v>
      </c>
      <c r="CC1414" s="95">
        <v>16677560.8018799</v>
      </c>
      <c r="CD1414" s="95">
        <v>4850866.9212646503</v>
      </c>
      <c r="CE1414" s="95">
        <v>359.63272295892199</v>
      </c>
      <c r="CF1414" s="95">
        <v>59215.017524719202</v>
      </c>
      <c r="CG1414" s="95">
        <v>385305.06624603301</v>
      </c>
      <c r="CH1414" s="95">
        <v>0</v>
      </c>
      <c r="CI1414" s="95">
        <v>34905.4808506966</v>
      </c>
      <c r="CJ1414" s="95">
        <v>2507338.2639465299</v>
      </c>
      <c r="CK1414" s="95">
        <v>17054483.0461426</v>
      </c>
      <c r="CL1414" s="95">
        <v>4850097.8878784198</v>
      </c>
      <c r="CM1414" s="160">
        <v>42768.719157695799</v>
      </c>
      <c r="CN1414" s="160">
        <v>4743925.7505493201</v>
      </c>
      <c r="CO1414" s="160">
        <v>22436958.087646499</v>
      </c>
      <c r="CP1414" s="95">
        <v>4850097.8878784198</v>
      </c>
      <c r="CQ1414" s="95">
        <v>0</v>
      </c>
      <c r="CR1414" s="95">
        <v>0</v>
      </c>
      <c r="CS1414" s="95">
        <v>0</v>
      </c>
      <c r="CT1414" s="95">
        <v>0</v>
      </c>
      <c r="CU1414" s="161">
        <v>2508056.8747024494</v>
      </c>
      <c r="CV1414" s="161">
        <v>17062865.868125934</v>
      </c>
    </row>
    <row r="1415" spans="1:100" x14ac:dyDescent="0.2">
      <c r="A1415" s="94" t="s">
        <v>72</v>
      </c>
      <c r="B1415" s="96">
        <v>38596</v>
      </c>
      <c r="C1415" s="95">
        <v>18137.016298770901</v>
      </c>
      <c r="D1415" s="95">
        <v>0</v>
      </c>
      <c r="E1415" s="95">
        <v>16546.623443603501</v>
      </c>
      <c r="F1415" s="95">
        <v>12359.191565990401</v>
      </c>
      <c r="G1415" s="95">
        <v>83.400677616707995</v>
      </c>
      <c r="H1415" s="95">
        <v>281.11066181957699</v>
      </c>
      <c r="I1415" s="95">
        <v>269.32995210215398</v>
      </c>
      <c r="J1415" s="95">
        <v>3181.58973655105</v>
      </c>
      <c r="K1415" s="95">
        <v>4698.81694418192</v>
      </c>
      <c r="L1415" s="95">
        <v>11477.4460165501</v>
      </c>
      <c r="M1415" s="95">
        <v>15201.8924405575</v>
      </c>
      <c r="N1415" s="95">
        <v>6288.4701775908497</v>
      </c>
      <c r="O1415" s="95">
        <v>0</v>
      </c>
      <c r="P1415" s="95">
        <v>0</v>
      </c>
      <c r="Q1415" s="95">
        <v>1957.28813026845</v>
      </c>
      <c r="R1415" s="95">
        <v>0</v>
      </c>
      <c r="S1415" s="95">
        <v>0</v>
      </c>
      <c r="T1415" s="95">
        <v>363.14576543122502</v>
      </c>
      <c r="U1415" s="95">
        <v>7858.2927849888802</v>
      </c>
      <c r="V1415" s="95">
        <v>1036764.8496627799</v>
      </c>
      <c r="W1415" s="95">
        <v>0</v>
      </c>
      <c r="X1415" s="95">
        <v>1410709.7609558101</v>
      </c>
      <c r="Y1415" s="95">
        <v>1018567.59570313</v>
      </c>
      <c r="Z1415" s="95">
        <v>16450.460753679301</v>
      </c>
      <c r="AA1415" s="95">
        <v>41040.4683842659</v>
      </c>
      <c r="AB1415" s="95">
        <v>39493.751293659203</v>
      </c>
      <c r="AC1415" s="95">
        <v>1119452.1588592499</v>
      </c>
      <c r="AD1415" s="95">
        <v>1139423.27182007</v>
      </c>
      <c r="AE1415" s="95">
        <v>576295.177108765</v>
      </c>
      <c r="AF1415" s="95">
        <v>737940.92324829102</v>
      </c>
      <c r="AG1415" s="95">
        <v>908267.49780273403</v>
      </c>
      <c r="AH1415" s="95">
        <v>0</v>
      </c>
      <c r="AI1415" s="95">
        <v>0</v>
      </c>
      <c r="AJ1415" s="95">
        <v>229440.98292732201</v>
      </c>
      <c r="AK1415" s="95">
        <v>0</v>
      </c>
      <c r="AL1415" s="95">
        <v>0</v>
      </c>
      <c r="AM1415" s="95">
        <v>56122.190824985497</v>
      </c>
      <c r="AN1415" s="95">
        <v>2269196.4294738802</v>
      </c>
      <c r="AO1415" s="95">
        <v>7336211.6766967801</v>
      </c>
      <c r="AP1415" s="95">
        <v>0</v>
      </c>
      <c r="AQ1415" s="95">
        <v>9620316.9285888709</v>
      </c>
      <c r="AR1415" s="95">
        <v>6920347.3694457998</v>
      </c>
      <c r="AS1415" s="95">
        <v>107199.97939872699</v>
      </c>
      <c r="AT1415" s="95">
        <v>277188.92519378703</v>
      </c>
      <c r="AU1415" s="95">
        <v>267160.61944580101</v>
      </c>
      <c r="AV1415" s="95">
        <v>2514501.1510009798</v>
      </c>
      <c r="AW1415" s="95">
        <v>2787483.9015502902</v>
      </c>
      <c r="AX1415" s="95">
        <v>4141635.5043945299</v>
      </c>
      <c r="AY1415" s="95">
        <v>5226889.6671142597</v>
      </c>
      <c r="AZ1415" s="95">
        <v>6088398.9268188505</v>
      </c>
      <c r="BA1415" s="95">
        <v>0</v>
      </c>
      <c r="BB1415" s="95">
        <v>0</v>
      </c>
      <c r="BC1415" s="95">
        <v>1576265.3900909401</v>
      </c>
      <c r="BD1415" s="95">
        <v>0</v>
      </c>
      <c r="BE1415" s="95">
        <v>0</v>
      </c>
      <c r="BF1415" s="95">
        <v>375776.74023056001</v>
      </c>
      <c r="BG1415" s="95">
        <v>5341272.8489990197</v>
      </c>
      <c r="BH1415" s="95">
        <v>1692333.9777679399</v>
      </c>
      <c r="BI1415" s="95">
        <v>0</v>
      </c>
      <c r="BJ1415" s="95">
        <v>3247812.9806518601</v>
      </c>
      <c r="BK1415" s="95">
        <v>2628019.4555969201</v>
      </c>
      <c r="BL1415" s="95">
        <v>0</v>
      </c>
      <c r="BM1415" s="95">
        <v>0</v>
      </c>
      <c r="BN1415" s="95">
        <v>0</v>
      </c>
      <c r="BO1415" s="95">
        <v>0</v>
      </c>
      <c r="BP1415" s="95">
        <v>0</v>
      </c>
      <c r="BQ1415" s="95">
        <v>0</v>
      </c>
      <c r="BR1415" s="95">
        <v>1813475.62174988</v>
      </c>
      <c r="BS1415" s="95">
        <v>2458172.2512206999</v>
      </c>
      <c r="BT1415" s="95">
        <v>0</v>
      </c>
      <c r="BU1415" s="95">
        <v>0</v>
      </c>
      <c r="BV1415" s="95">
        <v>668254.90589141799</v>
      </c>
      <c r="BW1415" s="95">
        <v>0</v>
      </c>
      <c r="BX1415" s="95">
        <v>0</v>
      </c>
      <c r="BY1415" s="95">
        <v>0</v>
      </c>
      <c r="BZ1415" s="95">
        <v>0</v>
      </c>
      <c r="CA1415" s="95">
        <v>34635.747998714403</v>
      </c>
      <c r="CB1415" s="95">
        <v>2451308.6273803702</v>
      </c>
      <c r="CC1415" s="95">
        <v>17042547.9538574</v>
      </c>
      <c r="CD1415" s="95">
        <v>4970935.9959106399</v>
      </c>
      <c r="CE1415" s="95">
        <v>365.13260376080899</v>
      </c>
      <c r="CF1415" s="95">
        <v>56953.400307655298</v>
      </c>
      <c r="CG1415" s="95">
        <v>382051.77764892601</v>
      </c>
      <c r="CH1415" s="95">
        <v>0</v>
      </c>
      <c r="CI1415" s="95">
        <v>35003.2494196892</v>
      </c>
      <c r="CJ1415" s="95">
        <v>2508788.0982055701</v>
      </c>
      <c r="CK1415" s="95">
        <v>17429011.932861298</v>
      </c>
      <c r="CL1415" s="95">
        <v>4973091.9671630897</v>
      </c>
      <c r="CM1415" s="160">
        <v>42859.508464336403</v>
      </c>
      <c r="CN1415" s="160">
        <v>4754487.63635254</v>
      </c>
      <c r="CO1415" s="160">
        <v>22769342.449218798</v>
      </c>
      <c r="CP1415" s="95">
        <v>4973091.9671630897</v>
      </c>
      <c r="CQ1415" s="95">
        <v>0</v>
      </c>
      <c r="CR1415" s="95">
        <v>0</v>
      </c>
      <c r="CS1415" s="95">
        <v>0</v>
      </c>
      <c r="CT1415" s="95">
        <v>0</v>
      </c>
      <c r="CU1415" s="161">
        <v>2508262.0276880255</v>
      </c>
      <c r="CV1415" s="161">
        <v>17424599.731506325</v>
      </c>
    </row>
    <row r="1416" spans="1:100" x14ac:dyDescent="0.2">
      <c r="A1416" s="94" t="s">
        <v>72</v>
      </c>
      <c r="B1416" s="96">
        <v>38687</v>
      </c>
      <c r="C1416" s="95">
        <v>18396.989219427101</v>
      </c>
      <c r="D1416" s="95">
        <v>0</v>
      </c>
      <c r="E1416" s="95">
        <v>16476.691018819802</v>
      </c>
      <c r="F1416" s="95">
        <v>12439.9703277349</v>
      </c>
      <c r="G1416" s="95">
        <v>108.583171453327</v>
      </c>
      <c r="H1416" s="95">
        <v>249.22653559409099</v>
      </c>
      <c r="I1416" s="95">
        <v>239.27738362737</v>
      </c>
      <c r="J1416" s="95">
        <v>3820.8202726543</v>
      </c>
      <c r="K1416" s="95">
        <v>4091.1474724710001</v>
      </c>
      <c r="L1416" s="95">
        <v>11297.8518452644</v>
      </c>
      <c r="M1416" s="95">
        <v>15399.0651687384</v>
      </c>
      <c r="N1416" s="95">
        <v>6275.0180878043202</v>
      </c>
      <c r="O1416" s="95">
        <v>0</v>
      </c>
      <c r="P1416" s="95">
        <v>0</v>
      </c>
      <c r="Q1416" s="95">
        <v>1954.1930987834901</v>
      </c>
      <c r="R1416" s="95">
        <v>0</v>
      </c>
      <c r="S1416" s="95">
        <v>0</v>
      </c>
      <c r="T1416" s="95">
        <v>367.02833611890702</v>
      </c>
      <c r="U1416" s="95">
        <v>7910.5823791027096</v>
      </c>
      <c r="V1416" s="95">
        <v>1048263.76946259</v>
      </c>
      <c r="W1416" s="95">
        <v>0</v>
      </c>
      <c r="X1416" s="95">
        <v>1396651.5461883501</v>
      </c>
      <c r="Y1416" s="95">
        <v>1012559.16862488</v>
      </c>
      <c r="Z1416" s="95">
        <v>19816.9458353519</v>
      </c>
      <c r="AA1416" s="95">
        <v>36308.309871673599</v>
      </c>
      <c r="AB1416" s="95">
        <v>35076.239317893996</v>
      </c>
      <c r="AC1416" s="95">
        <v>1385927.69236755</v>
      </c>
      <c r="AD1416" s="95">
        <v>984536.83415985096</v>
      </c>
      <c r="AE1416" s="95">
        <v>551466.00994873</v>
      </c>
      <c r="AF1416" s="95">
        <v>740153.68630981399</v>
      </c>
      <c r="AG1416" s="95">
        <v>903219.05615997303</v>
      </c>
      <c r="AH1416" s="95">
        <v>0</v>
      </c>
      <c r="AI1416" s="95">
        <v>0</v>
      </c>
      <c r="AJ1416" s="95">
        <v>229998.39589500401</v>
      </c>
      <c r="AK1416" s="95">
        <v>0</v>
      </c>
      <c r="AL1416" s="95">
        <v>0</v>
      </c>
      <c r="AM1416" s="95">
        <v>55733.608918190002</v>
      </c>
      <c r="AN1416" s="95">
        <v>2361538.0441284198</v>
      </c>
      <c r="AO1416" s="95">
        <v>7513560.0888671903</v>
      </c>
      <c r="AP1416" s="95">
        <v>0</v>
      </c>
      <c r="AQ1416" s="95">
        <v>9685143.5281982403</v>
      </c>
      <c r="AR1416" s="95">
        <v>7007429.1550292997</v>
      </c>
      <c r="AS1416" s="95">
        <v>133834.27190780599</v>
      </c>
      <c r="AT1416" s="95">
        <v>250286.322135925</v>
      </c>
      <c r="AU1416" s="95">
        <v>241096.47921371501</v>
      </c>
      <c r="AV1416" s="95">
        <v>3127118.9942932101</v>
      </c>
      <c r="AW1416" s="95">
        <v>2437064.3328857399</v>
      </c>
      <c r="AX1416" s="95">
        <v>4052799.5684204102</v>
      </c>
      <c r="AY1416" s="95">
        <v>5298196.14208984</v>
      </c>
      <c r="AZ1416" s="95">
        <v>6163179.1569213904</v>
      </c>
      <c r="BA1416" s="95">
        <v>0</v>
      </c>
      <c r="BB1416" s="95">
        <v>0</v>
      </c>
      <c r="BC1416" s="95">
        <v>1586270.7915954599</v>
      </c>
      <c r="BD1416" s="95">
        <v>0</v>
      </c>
      <c r="BE1416" s="95">
        <v>0</v>
      </c>
      <c r="BF1416" s="95">
        <v>382171.20765686</v>
      </c>
      <c r="BG1416" s="95">
        <v>5569115.2534790002</v>
      </c>
      <c r="BH1416" s="95">
        <v>1749647.9894256601</v>
      </c>
      <c r="BI1416" s="95">
        <v>0</v>
      </c>
      <c r="BJ1416" s="95">
        <v>3286996.6543884301</v>
      </c>
      <c r="BK1416" s="95">
        <v>2664342.57635498</v>
      </c>
      <c r="BL1416" s="95">
        <v>0</v>
      </c>
      <c r="BM1416" s="95">
        <v>0</v>
      </c>
      <c r="BN1416" s="95">
        <v>0</v>
      </c>
      <c r="BO1416" s="95">
        <v>0</v>
      </c>
      <c r="BP1416" s="95">
        <v>0</v>
      </c>
      <c r="BQ1416" s="95">
        <v>0</v>
      </c>
      <c r="BR1416" s="95">
        <v>1856580.6799316399</v>
      </c>
      <c r="BS1416" s="95">
        <v>2488949.3052673298</v>
      </c>
      <c r="BT1416" s="95">
        <v>0</v>
      </c>
      <c r="BU1416" s="95">
        <v>0</v>
      </c>
      <c r="BV1416" s="95">
        <v>676271.36942291295</v>
      </c>
      <c r="BW1416" s="95">
        <v>0</v>
      </c>
      <c r="BX1416" s="95">
        <v>0</v>
      </c>
      <c r="BY1416" s="95">
        <v>0</v>
      </c>
      <c r="BZ1416" s="95">
        <v>0</v>
      </c>
      <c r="CA1416" s="95">
        <v>34881.2338228226</v>
      </c>
      <c r="CB1416" s="95">
        <v>2444052.9585876502</v>
      </c>
      <c r="CC1416" s="95">
        <v>17215323.748291001</v>
      </c>
      <c r="CD1416" s="95">
        <v>5015696.25854492</v>
      </c>
      <c r="CE1416" s="95">
        <v>359.66346254199698</v>
      </c>
      <c r="CF1416" s="95">
        <v>56475.1609864235</v>
      </c>
      <c r="CG1416" s="95">
        <v>387244.617008209</v>
      </c>
      <c r="CH1416" s="95">
        <v>0</v>
      </c>
      <c r="CI1416" s="95">
        <v>35238.504859924302</v>
      </c>
      <c r="CJ1416" s="95">
        <v>2500878.3017883301</v>
      </c>
      <c r="CK1416" s="95">
        <v>17603829.4541016</v>
      </c>
      <c r="CL1416" s="95">
        <v>5016036.6713256799</v>
      </c>
      <c r="CM1416" s="160">
        <v>43125.089282512701</v>
      </c>
      <c r="CN1416" s="160">
        <v>4875805.4055786096</v>
      </c>
      <c r="CO1416" s="160">
        <v>23158131.214111298</v>
      </c>
      <c r="CP1416" s="95">
        <v>5016036.6713256799</v>
      </c>
      <c r="CQ1416" s="95">
        <v>0</v>
      </c>
      <c r="CR1416" s="95">
        <v>0</v>
      </c>
      <c r="CS1416" s="95">
        <v>0</v>
      </c>
      <c r="CT1416" s="95">
        <v>0</v>
      </c>
      <c r="CU1416" s="161">
        <v>2500528.1195740737</v>
      </c>
      <c r="CV1416" s="161">
        <v>17602568.36529921</v>
      </c>
    </row>
    <row r="1417" spans="1:100" x14ac:dyDescent="0.2">
      <c r="A1417" s="94" t="s">
        <v>72</v>
      </c>
      <c r="B1417" s="96">
        <v>38777</v>
      </c>
      <c r="C1417" s="95">
        <v>18821.9875106812</v>
      </c>
      <c r="D1417" s="95">
        <v>0</v>
      </c>
      <c r="E1417" s="95">
        <v>16263.241607427601</v>
      </c>
      <c r="F1417" s="95">
        <v>12353.5221858025</v>
      </c>
      <c r="G1417" s="95">
        <v>133.55409726127999</v>
      </c>
      <c r="H1417" s="95">
        <v>222.21041833050501</v>
      </c>
      <c r="I1417" s="95">
        <v>211.07451104931499</v>
      </c>
      <c r="J1417" s="95">
        <v>4411.0070978999101</v>
      </c>
      <c r="K1417" s="95">
        <v>3627.89228734374</v>
      </c>
      <c r="L1417" s="95">
        <v>4859.40044790506</v>
      </c>
      <c r="M1417" s="95">
        <v>15607.279079079601</v>
      </c>
      <c r="N1417" s="95">
        <v>6280.5457794666299</v>
      </c>
      <c r="O1417" s="95">
        <v>7746.4619147181502</v>
      </c>
      <c r="P1417" s="95">
        <v>0</v>
      </c>
      <c r="Q1417" s="95">
        <v>1998.0013971179701</v>
      </c>
      <c r="R1417" s="95">
        <v>260.01658692583402</v>
      </c>
      <c r="S1417" s="95">
        <v>0</v>
      </c>
      <c r="T1417" s="95">
        <v>103.272018982098</v>
      </c>
      <c r="U1417" s="95">
        <v>8037.6379805207298</v>
      </c>
      <c r="V1417" s="95">
        <v>1070302.2698669401</v>
      </c>
      <c r="W1417" s="95">
        <v>0</v>
      </c>
      <c r="X1417" s="95">
        <v>1387055.87719727</v>
      </c>
      <c r="Y1417" s="95">
        <v>1013505.89984894</v>
      </c>
      <c r="Z1417" s="95">
        <v>23698.4384460449</v>
      </c>
      <c r="AA1417" s="95">
        <v>32376.176473856001</v>
      </c>
      <c r="AB1417" s="95">
        <v>30568.004688739798</v>
      </c>
      <c r="AC1417" s="95">
        <v>1632831.2473907501</v>
      </c>
      <c r="AD1417" s="95">
        <v>831356.02283477795</v>
      </c>
      <c r="AE1417" s="95">
        <v>206273.09232711801</v>
      </c>
      <c r="AF1417" s="95">
        <v>749095.43014526402</v>
      </c>
      <c r="AG1417" s="95">
        <v>901617.26327514602</v>
      </c>
      <c r="AH1417" s="95">
        <v>370944.16987609898</v>
      </c>
      <c r="AI1417" s="95">
        <v>0</v>
      </c>
      <c r="AJ1417" s="95">
        <v>232979.31871795701</v>
      </c>
      <c r="AK1417" s="95">
        <v>38600.7889752388</v>
      </c>
      <c r="AL1417" s="95">
        <v>0</v>
      </c>
      <c r="AM1417" s="95">
        <v>18321.530430078499</v>
      </c>
      <c r="AN1417" s="95">
        <v>2448460.5439453102</v>
      </c>
      <c r="AO1417" s="95">
        <v>7749650.0823364304</v>
      </c>
      <c r="AP1417" s="95">
        <v>0</v>
      </c>
      <c r="AQ1417" s="95">
        <v>9703363.1643066406</v>
      </c>
      <c r="AR1417" s="95">
        <v>7074517.3280639602</v>
      </c>
      <c r="AS1417" s="95">
        <v>164359.72651863101</v>
      </c>
      <c r="AT1417" s="95">
        <v>226028.183214188</v>
      </c>
      <c r="AU1417" s="95">
        <v>212702.48883438099</v>
      </c>
      <c r="AV1417" s="95">
        <v>3675629.20275879</v>
      </c>
      <c r="AW1417" s="95">
        <v>2070666.09375</v>
      </c>
      <c r="AX1417" s="95">
        <v>1569857.80874634</v>
      </c>
      <c r="AY1417" s="95">
        <v>5416896.3406372098</v>
      </c>
      <c r="AZ1417" s="95">
        <v>6202907.7852172898</v>
      </c>
      <c r="BA1417" s="95">
        <v>2648996.3294067401</v>
      </c>
      <c r="BB1417" s="95">
        <v>0</v>
      </c>
      <c r="BC1417" s="95">
        <v>1624034.4144134501</v>
      </c>
      <c r="BD1417" s="95">
        <v>263590.92451858497</v>
      </c>
      <c r="BE1417" s="95">
        <v>0</v>
      </c>
      <c r="BF1417" s="95">
        <v>130331.961936951</v>
      </c>
      <c r="BG1417" s="95">
        <v>5720203.3382568397</v>
      </c>
      <c r="BH1417" s="95">
        <v>2182485.5701599098</v>
      </c>
      <c r="BI1417" s="95">
        <v>0</v>
      </c>
      <c r="BJ1417" s="95">
        <v>3561677.7271728502</v>
      </c>
      <c r="BK1417" s="95">
        <v>2771431.51593018</v>
      </c>
      <c r="BL1417" s="95">
        <v>0</v>
      </c>
      <c r="BM1417" s="95">
        <v>0</v>
      </c>
      <c r="BN1417" s="95">
        <v>0</v>
      </c>
      <c r="BO1417" s="95">
        <v>0</v>
      </c>
      <c r="BP1417" s="95">
        <v>0</v>
      </c>
      <c r="BQ1417" s="95">
        <v>0</v>
      </c>
      <c r="BR1417" s="95">
        <v>1961281.1664428699</v>
      </c>
      <c r="BS1417" s="95">
        <v>2549697.7875671401</v>
      </c>
      <c r="BT1417" s="95">
        <v>516397.04914093</v>
      </c>
      <c r="BU1417" s="95">
        <v>0</v>
      </c>
      <c r="BV1417" s="95">
        <v>702609.54290771496</v>
      </c>
      <c r="BW1417" s="95">
        <v>29017.868607997902</v>
      </c>
      <c r="BX1417" s="95">
        <v>0</v>
      </c>
      <c r="BY1417" s="95">
        <v>0</v>
      </c>
      <c r="BZ1417" s="95">
        <v>0</v>
      </c>
      <c r="CA1417" s="95">
        <v>35115.252645969398</v>
      </c>
      <c r="CB1417" s="95">
        <v>2455819.9888610798</v>
      </c>
      <c r="CC1417" s="95">
        <v>17463712.7578125</v>
      </c>
      <c r="CD1417" s="95">
        <v>5749449.8905029297</v>
      </c>
      <c r="CE1417" s="95">
        <v>355.656061559916</v>
      </c>
      <c r="CF1417" s="95">
        <v>56424.554224014297</v>
      </c>
      <c r="CG1417" s="95">
        <v>390530.28658676101</v>
      </c>
      <c r="CH1417" s="95">
        <v>0</v>
      </c>
      <c r="CI1417" s="95">
        <v>35470.096890449502</v>
      </c>
      <c r="CJ1417" s="95">
        <v>2511926.8151855501</v>
      </c>
      <c r="CK1417" s="95">
        <v>17854139.380371101</v>
      </c>
      <c r="CL1417" s="95">
        <v>5778496.6127929697</v>
      </c>
      <c r="CM1417" s="160">
        <v>43480.330851077997</v>
      </c>
      <c r="CN1417" s="160">
        <v>4957077.0691528302</v>
      </c>
      <c r="CO1417" s="160">
        <v>23590270.272216801</v>
      </c>
      <c r="CP1417" s="95">
        <v>5778496.6127929697</v>
      </c>
      <c r="CQ1417" s="95">
        <v>0</v>
      </c>
      <c r="CR1417" s="95">
        <v>0</v>
      </c>
      <c r="CS1417" s="95">
        <v>0</v>
      </c>
      <c r="CT1417" s="95">
        <v>0</v>
      </c>
      <c r="CU1417" s="161">
        <v>2512244.5430850941</v>
      </c>
      <c r="CV1417" s="161">
        <v>17854243.044399261</v>
      </c>
    </row>
    <row r="1418" spans="1:100" x14ac:dyDescent="0.2">
      <c r="A1418" s="94" t="s">
        <v>72</v>
      </c>
      <c r="B1418" s="96">
        <v>38869</v>
      </c>
      <c r="C1418" s="95">
        <v>19238.005966901801</v>
      </c>
      <c r="D1418" s="95">
        <v>0</v>
      </c>
      <c r="E1418" s="95">
        <v>16180.3308081627</v>
      </c>
      <c r="F1418" s="95">
        <v>12412.4666690826</v>
      </c>
      <c r="G1418" s="95">
        <v>154.619853759184</v>
      </c>
      <c r="H1418" s="95">
        <v>208.82846840471001</v>
      </c>
      <c r="I1418" s="95">
        <v>198.62510326691</v>
      </c>
      <c r="J1418" s="95">
        <v>4992.1806632876396</v>
      </c>
      <c r="K1418" s="95">
        <v>3191.7356087267399</v>
      </c>
      <c r="L1418" s="95">
        <v>4617.8443392515201</v>
      </c>
      <c r="M1418" s="95">
        <v>15641.221883416199</v>
      </c>
      <c r="N1418" s="95">
        <v>6355.7584815025302</v>
      </c>
      <c r="O1418" s="95">
        <v>7919.4536775946599</v>
      </c>
      <c r="P1418" s="95">
        <v>0</v>
      </c>
      <c r="Q1418" s="95">
        <v>1987.69775761664</v>
      </c>
      <c r="R1418" s="95">
        <v>277.510178513825</v>
      </c>
      <c r="S1418" s="95">
        <v>0</v>
      </c>
      <c r="T1418" s="95">
        <v>96.857632931321902</v>
      </c>
      <c r="U1418" s="95">
        <v>8196.3628362417203</v>
      </c>
      <c r="V1418" s="95">
        <v>1099547.77107239</v>
      </c>
      <c r="W1418" s="95">
        <v>0</v>
      </c>
      <c r="X1418" s="95">
        <v>1378692.7170257601</v>
      </c>
      <c r="Y1418" s="95">
        <v>1014996.38741302</v>
      </c>
      <c r="Z1418" s="95">
        <v>26960.084671258901</v>
      </c>
      <c r="AA1418" s="95">
        <v>29864.927759647398</v>
      </c>
      <c r="AB1418" s="95">
        <v>27920.142133235899</v>
      </c>
      <c r="AC1418" s="95">
        <v>1803155.2281646701</v>
      </c>
      <c r="AD1418" s="95">
        <v>696632.16342163098</v>
      </c>
      <c r="AE1418" s="95">
        <v>199874.63487434399</v>
      </c>
      <c r="AF1418" s="95">
        <v>757048.89752960205</v>
      </c>
      <c r="AG1418" s="95">
        <v>898355.22747039795</v>
      </c>
      <c r="AH1418" s="95">
        <v>379085.08466720599</v>
      </c>
      <c r="AI1418" s="95">
        <v>0</v>
      </c>
      <c r="AJ1418" s="95">
        <v>231673.88798713699</v>
      </c>
      <c r="AK1418" s="95">
        <v>39341.275134563402</v>
      </c>
      <c r="AL1418" s="95">
        <v>0</v>
      </c>
      <c r="AM1418" s="95">
        <v>17382.1271560192</v>
      </c>
      <c r="AN1418" s="95">
        <v>2507530.1903381301</v>
      </c>
      <c r="AO1418" s="95">
        <v>8058158.9003906297</v>
      </c>
      <c r="AP1418" s="95">
        <v>0</v>
      </c>
      <c r="AQ1418" s="95">
        <v>9607078.2175293006</v>
      </c>
      <c r="AR1418" s="95">
        <v>7046858.0897216797</v>
      </c>
      <c r="AS1418" s="95">
        <v>186584.00766372701</v>
      </c>
      <c r="AT1418" s="95">
        <v>206320.639293671</v>
      </c>
      <c r="AU1418" s="95">
        <v>193508.06314659101</v>
      </c>
      <c r="AV1418" s="95">
        <v>4157798.8736877399</v>
      </c>
      <c r="AW1418" s="95">
        <v>1749256.68836975</v>
      </c>
      <c r="AX1418" s="95">
        <v>1531492.5224456801</v>
      </c>
      <c r="AY1418" s="95">
        <v>5530571.9860229502</v>
      </c>
      <c r="AZ1418" s="95">
        <v>6227508.74108887</v>
      </c>
      <c r="BA1418" s="95">
        <v>2713825.3626403799</v>
      </c>
      <c r="BB1418" s="95">
        <v>0</v>
      </c>
      <c r="BC1418" s="95">
        <v>1634252.30197144</v>
      </c>
      <c r="BD1418" s="95">
        <v>268603.23823928798</v>
      </c>
      <c r="BE1418" s="95">
        <v>0</v>
      </c>
      <c r="BF1418" s="95">
        <v>123038.377336502</v>
      </c>
      <c r="BG1418" s="95">
        <v>5876781.84057617</v>
      </c>
      <c r="BH1418" s="95">
        <v>2247763.3296508798</v>
      </c>
      <c r="BI1418" s="95">
        <v>0</v>
      </c>
      <c r="BJ1418" s="95">
        <v>3550692.5894470201</v>
      </c>
      <c r="BK1418" s="95">
        <v>2792327.3172912602</v>
      </c>
      <c r="BL1418" s="95">
        <v>0</v>
      </c>
      <c r="BM1418" s="95">
        <v>0</v>
      </c>
      <c r="BN1418" s="95">
        <v>0</v>
      </c>
      <c r="BO1418" s="95">
        <v>0</v>
      </c>
      <c r="BP1418" s="95">
        <v>0</v>
      </c>
      <c r="BQ1418" s="95">
        <v>0</v>
      </c>
      <c r="BR1418" s="95">
        <v>1977390.7875824</v>
      </c>
      <c r="BS1418" s="95">
        <v>2560359.43359375</v>
      </c>
      <c r="BT1418" s="95">
        <v>529023.41347503697</v>
      </c>
      <c r="BU1418" s="95">
        <v>0</v>
      </c>
      <c r="BV1418" s="95">
        <v>709831.30094909703</v>
      </c>
      <c r="BW1418" s="95">
        <v>30247.940333843198</v>
      </c>
      <c r="BX1418" s="95">
        <v>0</v>
      </c>
      <c r="BY1418" s="95">
        <v>0</v>
      </c>
      <c r="BZ1418" s="95">
        <v>0</v>
      </c>
      <c r="CA1418" s="95">
        <v>35433.405442714698</v>
      </c>
      <c r="CB1418" s="95">
        <v>2477044.5386047401</v>
      </c>
      <c r="CC1418" s="95">
        <v>17707767.207519501</v>
      </c>
      <c r="CD1418" s="95">
        <v>5774631.9448242197</v>
      </c>
      <c r="CE1418" s="95">
        <v>362.88994342088699</v>
      </c>
      <c r="CF1418" s="95">
        <v>56917.843096733101</v>
      </c>
      <c r="CG1418" s="95">
        <v>394181.88543701201</v>
      </c>
      <c r="CH1418" s="95">
        <v>0</v>
      </c>
      <c r="CI1418" s="95">
        <v>35796.994913577997</v>
      </c>
      <c r="CJ1418" s="95">
        <v>2534738.3677063002</v>
      </c>
      <c r="CK1418" s="95">
        <v>18103680.232421901</v>
      </c>
      <c r="CL1418" s="95">
        <v>5805084.6187744103</v>
      </c>
      <c r="CM1418" s="160">
        <v>43977.735270023302</v>
      </c>
      <c r="CN1418" s="160">
        <v>5041903.3176879901</v>
      </c>
      <c r="CO1418" s="160">
        <v>24039991.8823242</v>
      </c>
      <c r="CP1418" s="95">
        <v>5805084.6187744103</v>
      </c>
      <c r="CQ1418" s="95">
        <v>0</v>
      </c>
      <c r="CR1418" s="95">
        <v>0</v>
      </c>
      <c r="CS1418" s="95">
        <v>0</v>
      </c>
      <c r="CT1418" s="95">
        <v>0</v>
      </c>
      <c r="CU1418" s="161">
        <v>2533962.3817014731</v>
      </c>
      <c r="CV1418" s="161">
        <v>18101949.092956513</v>
      </c>
    </row>
    <row r="1419" spans="1:100" x14ac:dyDescent="0.2">
      <c r="A1419" s="94" t="s">
        <v>72</v>
      </c>
      <c r="B1419" s="96">
        <v>38961</v>
      </c>
      <c r="C1419" s="95">
        <v>19581.887557268099</v>
      </c>
      <c r="D1419" s="95">
        <v>0</v>
      </c>
      <c r="E1419" s="95">
        <v>15903.958490490901</v>
      </c>
      <c r="F1419" s="95">
        <v>12241.7045716047</v>
      </c>
      <c r="G1419" s="95">
        <v>167.41582950018301</v>
      </c>
      <c r="H1419" s="95">
        <v>192.39133947156401</v>
      </c>
      <c r="I1419" s="95">
        <v>183.54337476752701</v>
      </c>
      <c r="J1419" s="95">
        <v>5518.8771912455604</v>
      </c>
      <c r="K1419" s="95">
        <v>2817.97361862659</v>
      </c>
      <c r="L1419" s="95">
        <v>4341.8091490864799</v>
      </c>
      <c r="M1419" s="95">
        <v>15702.706692934</v>
      </c>
      <c r="N1419" s="95">
        <v>6349.3021039962796</v>
      </c>
      <c r="O1419" s="95">
        <v>8032.1328557133702</v>
      </c>
      <c r="P1419" s="95">
        <v>0</v>
      </c>
      <c r="Q1419" s="95">
        <v>1951.85212567449</v>
      </c>
      <c r="R1419" s="95">
        <v>283.22052454203401</v>
      </c>
      <c r="S1419" s="95">
        <v>0</v>
      </c>
      <c r="T1419" s="95">
        <v>89.791701409965796</v>
      </c>
      <c r="U1419" s="95">
        <v>8295.2949798107093</v>
      </c>
      <c r="V1419" s="95">
        <v>1108914.7977905299</v>
      </c>
      <c r="W1419" s="95">
        <v>0</v>
      </c>
      <c r="X1419" s="95">
        <v>1355852.97221375</v>
      </c>
      <c r="Y1419" s="95">
        <v>1008500.4460907</v>
      </c>
      <c r="Z1419" s="95">
        <v>29762.2235040665</v>
      </c>
      <c r="AA1419" s="95">
        <v>27082.165911436099</v>
      </c>
      <c r="AB1419" s="95">
        <v>25527.278452873201</v>
      </c>
      <c r="AC1419" s="95">
        <v>2040535.09309387</v>
      </c>
      <c r="AD1419" s="95">
        <v>529270.88417053199</v>
      </c>
      <c r="AE1419" s="95">
        <v>186966.85056495701</v>
      </c>
      <c r="AF1419" s="95">
        <v>760778.89318084705</v>
      </c>
      <c r="AG1419" s="95">
        <v>896897.02356720006</v>
      </c>
      <c r="AH1419" s="95">
        <v>384335.38925933797</v>
      </c>
      <c r="AI1419" s="95">
        <v>0</v>
      </c>
      <c r="AJ1419" s="95">
        <v>226945.2849617</v>
      </c>
      <c r="AK1419" s="95">
        <v>39615.467531204202</v>
      </c>
      <c r="AL1419" s="95">
        <v>0</v>
      </c>
      <c r="AM1419" s="95">
        <v>16332.3430527449</v>
      </c>
      <c r="AN1419" s="95">
        <v>2565721.6002807599</v>
      </c>
      <c r="AO1419" s="95">
        <v>8179326.9924316397</v>
      </c>
      <c r="AP1419" s="95">
        <v>0</v>
      </c>
      <c r="AQ1419" s="95">
        <v>9586988.5399169903</v>
      </c>
      <c r="AR1419" s="95">
        <v>7102900.5548706101</v>
      </c>
      <c r="AS1419" s="95">
        <v>204044.54727363601</v>
      </c>
      <c r="AT1419" s="95">
        <v>191111.02823638899</v>
      </c>
      <c r="AU1419" s="95">
        <v>180764.465524673</v>
      </c>
      <c r="AV1419" s="95">
        <v>4756854.8687133798</v>
      </c>
      <c r="AW1419" s="95">
        <v>1358217.46528625</v>
      </c>
      <c r="AX1419" s="95">
        <v>1406876.3120575</v>
      </c>
      <c r="AY1419" s="95">
        <v>5622894.4050292997</v>
      </c>
      <c r="AZ1419" s="95">
        <v>6268208.0703125</v>
      </c>
      <c r="BA1419" s="95">
        <v>2799655.8302307101</v>
      </c>
      <c r="BB1419" s="95">
        <v>0</v>
      </c>
      <c r="BC1419" s="95">
        <v>1610923.00257874</v>
      </c>
      <c r="BD1419" s="95">
        <v>271912.568283081</v>
      </c>
      <c r="BE1419" s="95">
        <v>0</v>
      </c>
      <c r="BF1419" s="95">
        <v>117991.138955116</v>
      </c>
      <c r="BG1419" s="95">
        <v>6138700.6209106399</v>
      </c>
      <c r="BH1419" s="95">
        <v>2278361.2408447298</v>
      </c>
      <c r="BI1419" s="95">
        <v>0</v>
      </c>
      <c r="BJ1419" s="95">
        <v>3549348.6862793001</v>
      </c>
      <c r="BK1419" s="95">
        <v>2808891.5034179701</v>
      </c>
      <c r="BL1419" s="95">
        <v>0</v>
      </c>
      <c r="BM1419" s="95">
        <v>0</v>
      </c>
      <c r="BN1419" s="95">
        <v>0</v>
      </c>
      <c r="BO1419" s="95">
        <v>0</v>
      </c>
      <c r="BP1419" s="95">
        <v>0</v>
      </c>
      <c r="BQ1419" s="95">
        <v>0</v>
      </c>
      <c r="BR1419" s="95">
        <v>1995444.6368255599</v>
      </c>
      <c r="BS1419" s="95">
        <v>2580289.18823242</v>
      </c>
      <c r="BT1419" s="95">
        <v>545722.79322052002</v>
      </c>
      <c r="BU1419" s="95">
        <v>0</v>
      </c>
      <c r="BV1419" s="95">
        <v>710064.95816040004</v>
      </c>
      <c r="BW1419" s="95">
        <v>30868.905218601201</v>
      </c>
      <c r="BX1419" s="95">
        <v>0</v>
      </c>
      <c r="BY1419" s="95">
        <v>0</v>
      </c>
      <c r="BZ1419" s="95">
        <v>0</v>
      </c>
      <c r="CA1419" s="95">
        <v>35438.880469322197</v>
      </c>
      <c r="CB1419" s="95">
        <v>2465766.6244811998</v>
      </c>
      <c r="CC1419" s="95">
        <v>17802947.6162109</v>
      </c>
      <c r="CD1419" s="95">
        <v>5826853.4890747098</v>
      </c>
      <c r="CE1419" s="95">
        <v>362.37673576921202</v>
      </c>
      <c r="CF1419" s="95">
        <v>56151.854882717103</v>
      </c>
      <c r="CG1419" s="95">
        <v>391222.968929291</v>
      </c>
      <c r="CH1419" s="95">
        <v>0</v>
      </c>
      <c r="CI1419" s="95">
        <v>35803.796082496599</v>
      </c>
      <c r="CJ1419" s="95">
        <v>2522544.5473022498</v>
      </c>
      <c r="CK1419" s="95">
        <v>18196830.325439502</v>
      </c>
      <c r="CL1419" s="95">
        <v>5857922.45593262</v>
      </c>
      <c r="CM1419" s="160">
        <v>44077.106873989098</v>
      </c>
      <c r="CN1419" s="160">
        <v>5084312.9869384803</v>
      </c>
      <c r="CO1419" s="160">
        <v>24308065.3354492</v>
      </c>
      <c r="CP1419" s="95">
        <v>5857922.45593262</v>
      </c>
      <c r="CQ1419" s="95">
        <v>0</v>
      </c>
      <c r="CR1419" s="95">
        <v>0</v>
      </c>
      <c r="CS1419" s="95">
        <v>0</v>
      </c>
      <c r="CT1419" s="95">
        <v>0</v>
      </c>
      <c r="CU1419" s="161">
        <v>2521918.4793639169</v>
      </c>
      <c r="CV1419" s="161">
        <v>18194170.585140191</v>
      </c>
    </row>
    <row r="1420" spans="1:100" x14ac:dyDescent="0.2">
      <c r="A1420" s="94" t="s">
        <v>72</v>
      </c>
      <c r="B1420" s="96">
        <v>39052</v>
      </c>
      <c r="C1420" s="95">
        <v>20089.002027750001</v>
      </c>
      <c r="D1420" s="95">
        <v>0</v>
      </c>
      <c r="E1420" s="95">
        <v>15817.0896984339</v>
      </c>
      <c r="F1420" s="95">
        <v>12332.1338056326</v>
      </c>
      <c r="G1420" s="95">
        <v>177.91639355197501</v>
      </c>
      <c r="H1420" s="95">
        <v>171.77765202335999</v>
      </c>
      <c r="I1420" s="95">
        <v>165.121169693768</v>
      </c>
      <c r="J1420" s="95">
        <v>6197.3115020990399</v>
      </c>
      <c r="K1420" s="95">
        <v>2218.0379276871699</v>
      </c>
      <c r="L1420" s="95">
        <v>4400.3377022743198</v>
      </c>
      <c r="M1420" s="95">
        <v>15785.558731675101</v>
      </c>
      <c r="N1420" s="95">
        <v>6405.0787553191203</v>
      </c>
      <c r="O1420" s="95">
        <v>8332.2583143711108</v>
      </c>
      <c r="P1420" s="95">
        <v>0</v>
      </c>
      <c r="Q1420" s="95">
        <v>1963.44201470912</v>
      </c>
      <c r="R1420" s="95">
        <v>270.43042826279998</v>
      </c>
      <c r="S1420" s="95">
        <v>0</v>
      </c>
      <c r="T1420" s="95">
        <v>83.221160280518205</v>
      </c>
      <c r="U1420" s="95">
        <v>8458.4297680854797</v>
      </c>
      <c r="V1420" s="95">
        <v>1126707.6835022001</v>
      </c>
      <c r="W1420" s="95">
        <v>0</v>
      </c>
      <c r="X1420" s="95">
        <v>1337230.3095703099</v>
      </c>
      <c r="Y1420" s="95">
        <v>1004256.84431458</v>
      </c>
      <c r="Z1420" s="95">
        <v>32123.418304204901</v>
      </c>
      <c r="AA1420" s="95">
        <v>24751.531332015998</v>
      </c>
      <c r="AB1420" s="95">
        <v>23485.235852241502</v>
      </c>
      <c r="AC1420" s="95">
        <v>2290751.6893005399</v>
      </c>
      <c r="AD1420" s="95">
        <v>343326.71815109299</v>
      </c>
      <c r="AE1420" s="95">
        <v>182746.84761047401</v>
      </c>
      <c r="AF1420" s="95">
        <v>758160.15370178199</v>
      </c>
      <c r="AG1420" s="95">
        <v>896467.431015015</v>
      </c>
      <c r="AH1420" s="95">
        <v>397903.664272308</v>
      </c>
      <c r="AI1420" s="95">
        <v>0</v>
      </c>
      <c r="AJ1420" s="95">
        <v>223238.98363494899</v>
      </c>
      <c r="AK1420" s="95">
        <v>41596.2015328407</v>
      </c>
      <c r="AL1420" s="95">
        <v>0</v>
      </c>
      <c r="AM1420" s="95">
        <v>15195.3320072889</v>
      </c>
      <c r="AN1420" s="95">
        <v>2658167.8707580599</v>
      </c>
      <c r="AO1420" s="95">
        <v>8419987.7994384803</v>
      </c>
      <c r="AP1420" s="95">
        <v>0</v>
      </c>
      <c r="AQ1420" s="95">
        <v>9472322.66796875</v>
      </c>
      <c r="AR1420" s="95">
        <v>7072810.1792602502</v>
      </c>
      <c r="AS1420" s="95">
        <v>222121.30184364301</v>
      </c>
      <c r="AT1420" s="95">
        <v>171034.08270454401</v>
      </c>
      <c r="AU1420" s="95">
        <v>161466.549451828</v>
      </c>
      <c r="AV1420" s="95">
        <v>5361018.80432129</v>
      </c>
      <c r="AW1420" s="95">
        <v>880983.20426940895</v>
      </c>
      <c r="AX1420" s="95">
        <v>1423030.1999969501</v>
      </c>
      <c r="AY1420" s="95">
        <v>5661544.65161133</v>
      </c>
      <c r="AZ1420" s="95">
        <v>6313856.4622802697</v>
      </c>
      <c r="BA1420" s="95">
        <v>2925941.8322753902</v>
      </c>
      <c r="BB1420" s="95">
        <v>0</v>
      </c>
      <c r="BC1420" s="95">
        <v>1605593.50177002</v>
      </c>
      <c r="BD1420" s="95">
        <v>286606.13428878802</v>
      </c>
      <c r="BE1420" s="95">
        <v>0</v>
      </c>
      <c r="BF1420" s="95">
        <v>107673.1945858</v>
      </c>
      <c r="BG1420" s="95">
        <v>6329384.9199829102</v>
      </c>
      <c r="BH1420" s="95">
        <v>2386026.83843994</v>
      </c>
      <c r="BI1420" s="95">
        <v>0</v>
      </c>
      <c r="BJ1420" s="95">
        <v>3520050.1447753902</v>
      </c>
      <c r="BK1420" s="95">
        <v>2804993.2037658701</v>
      </c>
      <c r="BL1420" s="95">
        <v>0</v>
      </c>
      <c r="BM1420" s="95">
        <v>0</v>
      </c>
      <c r="BN1420" s="95">
        <v>0</v>
      </c>
      <c r="BO1420" s="95">
        <v>0</v>
      </c>
      <c r="BP1420" s="95">
        <v>0</v>
      </c>
      <c r="BQ1420" s="95">
        <v>0</v>
      </c>
      <c r="BR1420" s="95">
        <v>2021661.3499755899</v>
      </c>
      <c r="BS1420" s="95">
        <v>2597268.73681641</v>
      </c>
      <c r="BT1420" s="95">
        <v>570444.84099578904</v>
      </c>
      <c r="BU1420" s="95">
        <v>0</v>
      </c>
      <c r="BV1420" s="95">
        <v>710885.81118011498</v>
      </c>
      <c r="BW1420" s="95">
        <v>32401.273814439799</v>
      </c>
      <c r="BX1420" s="95">
        <v>0</v>
      </c>
      <c r="BY1420" s="95">
        <v>0</v>
      </c>
      <c r="BZ1420" s="95">
        <v>0</v>
      </c>
      <c r="CA1420" s="95">
        <v>35901.874973297097</v>
      </c>
      <c r="CB1420" s="95">
        <v>2463240.3513183598</v>
      </c>
      <c r="CC1420" s="95">
        <v>17945959.911621101</v>
      </c>
      <c r="CD1420" s="95">
        <v>5886953.1371459998</v>
      </c>
      <c r="CE1420" s="95">
        <v>345.75511072576001</v>
      </c>
      <c r="CF1420" s="95">
        <v>56908.055825710297</v>
      </c>
      <c r="CG1420" s="95">
        <v>393780.82964706398</v>
      </c>
      <c r="CH1420" s="95">
        <v>0</v>
      </c>
      <c r="CI1420" s="95">
        <v>36245.229497432701</v>
      </c>
      <c r="CJ1420" s="95">
        <v>2520191.2413940402</v>
      </c>
      <c r="CK1420" s="95">
        <v>18341680.457519501</v>
      </c>
      <c r="CL1420" s="95">
        <v>5918928.0462646503</v>
      </c>
      <c r="CM1420" s="160">
        <v>44669.5450563431</v>
      </c>
      <c r="CN1420" s="160">
        <v>5183476.2761230497</v>
      </c>
      <c r="CO1420" s="160">
        <v>24636985.4067383</v>
      </c>
      <c r="CP1420" s="95">
        <v>5918928.0462646503</v>
      </c>
      <c r="CQ1420" s="95">
        <v>0</v>
      </c>
      <c r="CR1420" s="95">
        <v>0</v>
      </c>
      <c r="CS1420" s="95">
        <v>0</v>
      </c>
      <c r="CT1420" s="95">
        <v>0</v>
      </c>
      <c r="CU1420" s="161">
        <v>2520148.4071440701</v>
      </c>
      <c r="CV1420" s="161">
        <v>18339740.741268165</v>
      </c>
    </row>
    <row r="1421" spans="1:100" x14ac:dyDescent="0.2">
      <c r="A1421" s="94" t="s">
        <v>72</v>
      </c>
      <c r="B1421" s="96">
        <v>39142</v>
      </c>
      <c r="C1421" s="95">
        <v>20479.803591489799</v>
      </c>
      <c r="D1421" s="95">
        <v>0</v>
      </c>
      <c r="E1421" s="95">
        <v>15436.3029446602</v>
      </c>
      <c r="F1421" s="95">
        <v>12083.3120459318</v>
      </c>
      <c r="G1421" s="95">
        <v>198.72870230488499</v>
      </c>
      <c r="H1421" s="95">
        <v>162.68977056257401</v>
      </c>
      <c r="I1421" s="95">
        <v>155.31897982954999</v>
      </c>
      <c r="J1421" s="95">
        <v>6657.56716132164</v>
      </c>
      <c r="K1421" s="95">
        <v>1885.1184875369099</v>
      </c>
      <c r="L1421" s="95">
        <v>4197.7130023837099</v>
      </c>
      <c r="M1421" s="95">
        <v>15805.4105138779</v>
      </c>
      <c r="N1421" s="95">
        <v>6334.9274920225098</v>
      </c>
      <c r="O1421" s="95">
        <v>8511.8192416429501</v>
      </c>
      <c r="P1421" s="95">
        <v>0</v>
      </c>
      <c r="Q1421" s="95">
        <v>1944.8983416557301</v>
      </c>
      <c r="R1421" s="95">
        <v>283.60623187199201</v>
      </c>
      <c r="S1421" s="95">
        <v>0</v>
      </c>
      <c r="T1421" s="95">
        <v>86.054642815142898</v>
      </c>
      <c r="U1421" s="95">
        <v>8562.9056580066699</v>
      </c>
      <c r="V1421" s="95">
        <v>1143856.1537170401</v>
      </c>
      <c r="W1421" s="95">
        <v>0</v>
      </c>
      <c r="X1421" s="95">
        <v>1309340.5648956301</v>
      </c>
      <c r="Y1421" s="95">
        <v>988928.33020782506</v>
      </c>
      <c r="Z1421" s="95">
        <v>34032.581642627702</v>
      </c>
      <c r="AA1421" s="95">
        <v>23170.040227174799</v>
      </c>
      <c r="AB1421" s="95">
        <v>22063.2932424545</v>
      </c>
      <c r="AC1421" s="95">
        <v>2435287.3493652302</v>
      </c>
      <c r="AD1421" s="95">
        <v>281875.32391357399</v>
      </c>
      <c r="AE1421" s="95">
        <v>176351.434423447</v>
      </c>
      <c r="AF1421" s="95">
        <v>760818.37438201904</v>
      </c>
      <c r="AG1421" s="95">
        <v>882342.16897582996</v>
      </c>
      <c r="AH1421" s="95">
        <v>405381.979091644</v>
      </c>
      <c r="AI1421" s="95">
        <v>0</v>
      </c>
      <c r="AJ1421" s="95">
        <v>221419.242933273</v>
      </c>
      <c r="AK1421" s="95">
        <v>43399.012328624704</v>
      </c>
      <c r="AL1421" s="95">
        <v>0</v>
      </c>
      <c r="AM1421" s="95">
        <v>14503.2122063637</v>
      </c>
      <c r="AN1421" s="95">
        <v>2707601.7633056599</v>
      </c>
      <c r="AO1421" s="95">
        <v>8600485.9605712909</v>
      </c>
      <c r="AP1421" s="95">
        <v>0</v>
      </c>
      <c r="AQ1421" s="95">
        <v>9312792.5341796894</v>
      </c>
      <c r="AR1421" s="95">
        <v>6980286.2587890597</v>
      </c>
      <c r="AS1421" s="95">
        <v>237734.23382186901</v>
      </c>
      <c r="AT1421" s="95">
        <v>162869.87870407099</v>
      </c>
      <c r="AU1421" s="95">
        <v>154601.41517066999</v>
      </c>
      <c r="AV1421" s="95">
        <v>5739176.0856933603</v>
      </c>
      <c r="AW1421" s="95">
        <v>730993.34143829299</v>
      </c>
      <c r="AX1421" s="95">
        <v>1369311.8054657001</v>
      </c>
      <c r="AY1421" s="95">
        <v>5725603.3452758798</v>
      </c>
      <c r="AZ1421" s="95">
        <v>6205219.07495117</v>
      </c>
      <c r="BA1421" s="95">
        <v>2992790.1138000502</v>
      </c>
      <c r="BB1421" s="95">
        <v>0</v>
      </c>
      <c r="BC1421" s="95">
        <v>1605027.7141418499</v>
      </c>
      <c r="BD1421" s="95">
        <v>301310.73316192598</v>
      </c>
      <c r="BE1421" s="95">
        <v>0</v>
      </c>
      <c r="BF1421" s="95">
        <v>102837.20502281201</v>
      </c>
      <c r="BG1421" s="95">
        <v>6469396.7140502902</v>
      </c>
      <c r="BH1421" s="95">
        <v>2454243.16760254</v>
      </c>
      <c r="BI1421" s="95">
        <v>0</v>
      </c>
      <c r="BJ1421" s="95">
        <v>3475527.3350219699</v>
      </c>
      <c r="BK1421" s="95">
        <v>2777039.3441772498</v>
      </c>
      <c r="BL1421" s="95">
        <v>0</v>
      </c>
      <c r="BM1421" s="95">
        <v>0</v>
      </c>
      <c r="BN1421" s="95">
        <v>0</v>
      </c>
      <c r="BO1421" s="95">
        <v>0</v>
      </c>
      <c r="BP1421" s="95">
        <v>0</v>
      </c>
      <c r="BQ1421" s="95">
        <v>0</v>
      </c>
      <c r="BR1421" s="95">
        <v>2045886.9945831301</v>
      </c>
      <c r="BS1421" s="95">
        <v>2571616.64416504</v>
      </c>
      <c r="BT1421" s="95">
        <v>583056.49449920701</v>
      </c>
      <c r="BU1421" s="95">
        <v>0</v>
      </c>
      <c r="BV1421" s="95">
        <v>711838.78932952904</v>
      </c>
      <c r="BW1421" s="95">
        <v>34370.3599410057</v>
      </c>
      <c r="BX1421" s="95">
        <v>0</v>
      </c>
      <c r="BY1421" s="95">
        <v>0</v>
      </c>
      <c r="BZ1421" s="95">
        <v>0</v>
      </c>
      <c r="CA1421" s="95">
        <v>35947.813904285402</v>
      </c>
      <c r="CB1421" s="95">
        <v>2451479.8010253902</v>
      </c>
      <c r="CC1421" s="95">
        <v>17968449.3198242</v>
      </c>
      <c r="CD1421" s="95">
        <v>5933657.1714477502</v>
      </c>
      <c r="CE1421" s="95">
        <v>361.82615309953701</v>
      </c>
      <c r="CF1421" s="95">
        <v>57524.2303228378</v>
      </c>
      <c r="CG1421" s="95">
        <v>401515.06300735503</v>
      </c>
      <c r="CH1421" s="95">
        <v>0</v>
      </c>
      <c r="CI1421" s="95">
        <v>36309.2481503487</v>
      </c>
      <c r="CJ1421" s="95">
        <v>2509459.5072936998</v>
      </c>
      <c r="CK1421" s="95">
        <v>18373010.509033199</v>
      </c>
      <c r="CL1421" s="95">
        <v>5968170.7242431603</v>
      </c>
      <c r="CM1421" s="160">
        <v>44838.026366233797</v>
      </c>
      <c r="CN1421" s="160">
        <v>5222642.5381469699</v>
      </c>
      <c r="CO1421" s="160">
        <v>24905837.011474598</v>
      </c>
      <c r="CP1421" s="95">
        <v>5968170.7242431603</v>
      </c>
      <c r="CQ1421" s="95">
        <v>0</v>
      </c>
      <c r="CR1421" s="95">
        <v>0</v>
      </c>
      <c r="CS1421" s="95">
        <v>0</v>
      </c>
      <c r="CT1421" s="95">
        <v>0</v>
      </c>
      <c r="CU1421" s="161">
        <v>2509004.031348228</v>
      </c>
      <c r="CV1421" s="161">
        <v>18369964.382831555</v>
      </c>
    </row>
    <row r="1422" spans="1:100" x14ac:dyDescent="0.2">
      <c r="A1422" s="94" t="s">
        <v>72</v>
      </c>
      <c r="B1422" s="96">
        <v>39234</v>
      </c>
      <c r="C1422" s="95">
        <v>20837.429391860998</v>
      </c>
      <c r="D1422" s="95">
        <v>0</v>
      </c>
      <c r="E1422" s="95">
        <v>15132.5818437338</v>
      </c>
      <c r="F1422" s="95">
        <v>11948.511242508899</v>
      </c>
      <c r="G1422" s="95">
        <v>221.99848896823801</v>
      </c>
      <c r="H1422" s="95">
        <v>148.72661652229701</v>
      </c>
      <c r="I1422" s="95">
        <v>143.62122851610201</v>
      </c>
      <c r="J1422" s="95">
        <v>7044.1551911234901</v>
      </c>
      <c r="K1422" s="95">
        <v>1621.0097670257101</v>
      </c>
      <c r="L1422" s="95">
        <v>4110.9638659357997</v>
      </c>
      <c r="M1422" s="95">
        <v>15860.996296286599</v>
      </c>
      <c r="N1422" s="95">
        <v>6302.9816645979899</v>
      </c>
      <c r="O1422" s="95">
        <v>8661.1834355592691</v>
      </c>
      <c r="P1422" s="95">
        <v>0</v>
      </c>
      <c r="Q1422" s="95">
        <v>1912.1573162376901</v>
      </c>
      <c r="R1422" s="95">
        <v>290.85469777137001</v>
      </c>
      <c r="S1422" s="95">
        <v>0</v>
      </c>
      <c r="T1422" s="95">
        <v>88.749160026200101</v>
      </c>
      <c r="U1422" s="95">
        <v>8636.4786566495895</v>
      </c>
      <c r="V1422" s="95">
        <v>1172746.4162445101</v>
      </c>
      <c r="W1422" s="95">
        <v>0</v>
      </c>
      <c r="X1422" s="95">
        <v>1280132.80622864</v>
      </c>
      <c r="Y1422" s="95">
        <v>974472.49974060105</v>
      </c>
      <c r="Z1422" s="95">
        <v>37570.035133361802</v>
      </c>
      <c r="AA1422" s="95">
        <v>20675.738769531301</v>
      </c>
      <c r="AB1422" s="95">
        <v>19890.320715665799</v>
      </c>
      <c r="AC1422" s="95">
        <v>2523521.6364440899</v>
      </c>
      <c r="AD1422" s="95">
        <v>226349.17574691799</v>
      </c>
      <c r="AE1422" s="95">
        <v>171219.98940849301</v>
      </c>
      <c r="AF1422" s="95">
        <v>763085.606948853</v>
      </c>
      <c r="AG1422" s="95">
        <v>888199.21350860596</v>
      </c>
      <c r="AH1422" s="95">
        <v>411948.57850265497</v>
      </c>
      <c r="AI1422" s="95">
        <v>0</v>
      </c>
      <c r="AJ1422" s="95">
        <v>215729.421131134</v>
      </c>
      <c r="AK1422" s="95">
        <v>44381.484736919403</v>
      </c>
      <c r="AL1422" s="95">
        <v>0</v>
      </c>
      <c r="AM1422" s="95">
        <v>13976.494573116301</v>
      </c>
      <c r="AN1422" s="95">
        <v>2742683.7799987802</v>
      </c>
      <c r="AO1422" s="95">
        <v>8907962.6149902306</v>
      </c>
      <c r="AP1422" s="95">
        <v>0</v>
      </c>
      <c r="AQ1422" s="95">
        <v>9171427.3232421894</v>
      </c>
      <c r="AR1422" s="95">
        <v>6945937.1083984403</v>
      </c>
      <c r="AS1422" s="95">
        <v>267430.23212814302</v>
      </c>
      <c r="AT1422" s="95">
        <v>144682.46207809399</v>
      </c>
      <c r="AU1422" s="95">
        <v>139502.15649223301</v>
      </c>
      <c r="AV1422" s="95">
        <v>6055228.48120117</v>
      </c>
      <c r="AW1422" s="95">
        <v>591903.99997711205</v>
      </c>
      <c r="AX1422" s="95">
        <v>1350987.87161255</v>
      </c>
      <c r="AY1422" s="95">
        <v>5776947.5076293899</v>
      </c>
      <c r="AZ1422" s="95">
        <v>6301599.8826904297</v>
      </c>
      <c r="BA1422" s="95">
        <v>3066572.6951904302</v>
      </c>
      <c r="BB1422" s="95">
        <v>0</v>
      </c>
      <c r="BC1422" s="95">
        <v>1562753.97029114</v>
      </c>
      <c r="BD1422" s="95">
        <v>311172.88655090297</v>
      </c>
      <c r="BE1422" s="95">
        <v>0</v>
      </c>
      <c r="BF1422" s="95">
        <v>101231.642604828</v>
      </c>
      <c r="BG1422" s="95">
        <v>6627600.1215209998</v>
      </c>
      <c r="BH1422" s="95">
        <v>2531063.8818969699</v>
      </c>
      <c r="BI1422" s="95">
        <v>0</v>
      </c>
      <c r="BJ1422" s="95">
        <v>3464871.0436096201</v>
      </c>
      <c r="BK1422" s="95">
        <v>2780637.8790893601</v>
      </c>
      <c r="BL1422" s="95">
        <v>0</v>
      </c>
      <c r="BM1422" s="95">
        <v>0</v>
      </c>
      <c r="BN1422" s="95">
        <v>0</v>
      </c>
      <c r="BO1422" s="95">
        <v>0</v>
      </c>
      <c r="BP1422" s="95">
        <v>0</v>
      </c>
      <c r="BQ1422" s="95">
        <v>0</v>
      </c>
      <c r="BR1422" s="95">
        <v>2072148.9720153799</v>
      </c>
      <c r="BS1422" s="95">
        <v>2604254.6048583998</v>
      </c>
      <c r="BT1422" s="95">
        <v>597345.00084686303</v>
      </c>
      <c r="BU1422" s="95">
        <v>0</v>
      </c>
      <c r="BV1422" s="95">
        <v>705722.10166931199</v>
      </c>
      <c r="BW1422" s="95">
        <v>35243.898774146997</v>
      </c>
      <c r="BX1422" s="95">
        <v>0</v>
      </c>
      <c r="BY1422" s="95">
        <v>0</v>
      </c>
      <c r="BZ1422" s="95">
        <v>0</v>
      </c>
      <c r="CA1422" s="95">
        <v>35991.699014186903</v>
      </c>
      <c r="CB1422" s="95">
        <v>2457111.5086059598</v>
      </c>
      <c r="CC1422" s="95">
        <v>18095400.230712902</v>
      </c>
      <c r="CD1422" s="95">
        <v>5974509.7463378897</v>
      </c>
      <c r="CE1422" s="95">
        <v>372.97582680732</v>
      </c>
      <c r="CF1422" s="95">
        <v>58463.3804984093</v>
      </c>
      <c r="CG1422" s="95">
        <v>414761.90940094</v>
      </c>
      <c r="CH1422" s="95">
        <v>0</v>
      </c>
      <c r="CI1422" s="95">
        <v>36365.043755531296</v>
      </c>
      <c r="CJ1422" s="95">
        <v>2516486.4797058101</v>
      </c>
      <c r="CK1422" s="95">
        <v>18514486.129882801</v>
      </c>
      <c r="CL1422" s="95">
        <v>6009935.2495727502</v>
      </c>
      <c r="CM1422" s="160">
        <v>44971.6067333221</v>
      </c>
      <c r="CN1422" s="160">
        <v>5271650.7588501005</v>
      </c>
      <c r="CO1422" s="160">
        <v>25164703.189208999</v>
      </c>
      <c r="CP1422" s="95">
        <v>6009935.2495727502</v>
      </c>
      <c r="CQ1422" s="95">
        <v>0</v>
      </c>
      <c r="CR1422" s="95">
        <v>0</v>
      </c>
      <c r="CS1422" s="95">
        <v>0</v>
      </c>
      <c r="CT1422" s="95">
        <v>0</v>
      </c>
      <c r="CU1422" s="161">
        <v>2515574.8891043691</v>
      </c>
      <c r="CV1422" s="161">
        <v>18510162.140113842</v>
      </c>
    </row>
    <row r="1423" spans="1:100" x14ac:dyDescent="0.2">
      <c r="A1423" s="94" t="s">
        <v>72</v>
      </c>
      <c r="B1423" s="96">
        <v>39326</v>
      </c>
      <c r="C1423" s="95">
        <v>21173.206640481902</v>
      </c>
      <c r="D1423" s="95">
        <v>0</v>
      </c>
      <c r="E1423" s="95">
        <v>15053.1255377531</v>
      </c>
      <c r="F1423" s="95">
        <v>11928.1217919588</v>
      </c>
      <c r="G1423" s="95">
        <v>232.98741499520801</v>
      </c>
      <c r="H1423" s="95">
        <v>136.567945634946</v>
      </c>
      <c r="I1423" s="95">
        <v>130.67490268684901</v>
      </c>
      <c r="J1423" s="95">
        <v>7407.4468959569904</v>
      </c>
      <c r="K1423" s="95">
        <v>1367.08932967484</v>
      </c>
      <c r="L1423" s="95">
        <v>4116.61120647192</v>
      </c>
      <c r="M1423" s="95">
        <v>15780.1185370684</v>
      </c>
      <c r="N1423" s="95">
        <v>6350.9995180964497</v>
      </c>
      <c r="O1423" s="95">
        <v>8769.0343502759897</v>
      </c>
      <c r="P1423" s="95">
        <v>0</v>
      </c>
      <c r="Q1423" s="95">
        <v>1891.33195053041</v>
      </c>
      <c r="R1423" s="95">
        <v>300.13810821250098</v>
      </c>
      <c r="S1423" s="95">
        <v>0</v>
      </c>
      <c r="T1423" s="95">
        <v>81.736161226406693</v>
      </c>
      <c r="U1423" s="95">
        <v>8744.3379478454608</v>
      </c>
      <c r="V1423" s="95">
        <v>1192961.88960266</v>
      </c>
      <c r="W1423" s="95">
        <v>0</v>
      </c>
      <c r="X1423" s="95">
        <v>1257032.8057251</v>
      </c>
      <c r="Y1423" s="95">
        <v>961019.25046539295</v>
      </c>
      <c r="Z1423" s="95">
        <v>42439.620083808899</v>
      </c>
      <c r="AA1423" s="95">
        <v>18644.349689245199</v>
      </c>
      <c r="AB1423" s="95">
        <v>17883.578700542501</v>
      </c>
      <c r="AC1423" s="95">
        <v>2597812.1335754399</v>
      </c>
      <c r="AD1423" s="95">
        <v>194388.86676216099</v>
      </c>
      <c r="AE1423" s="95">
        <v>171853.17211723301</v>
      </c>
      <c r="AF1423" s="95">
        <v>758173.18388366699</v>
      </c>
      <c r="AG1423" s="95">
        <v>889110.67108917201</v>
      </c>
      <c r="AH1423" s="95">
        <v>423716.64449691802</v>
      </c>
      <c r="AI1423" s="95">
        <v>0</v>
      </c>
      <c r="AJ1423" s="95">
        <v>209605.11467170701</v>
      </c>
      <c r="AK1423" s="95">
        <v>46494.408582210497</v>
      </c>
      <c r="AL1423" s="95">
        <v>0</v>
      </c>
      <c r="AM1423" s="95">
        <v>13931.9875994921</v>
      </c>
      <c r="AN1423" s="95">
        <v>2784679.5683898898</v>
      </c>
      <c r="AO1423" s="95">
        <v>9128590.7989502009</v>
      </c>
      <c r="AP1423" s="95">
        <v>0</v>
      </c>
      <c r="AQ1423" s="95">
        <v>9109572.6234130897</v>
      </c>
      <c r="AR1423" s="95">
        <v>6945182.7104492197</v>
      </c>
      <c r="AS1423" s="95">
        <v>304725.126747131</v>
      </c>
      <c r="AT1423" s="95">
        <v>131316.39509582499</v>
      </c>
      <c r="AU1423" s="95">
        <v>126449.279696465</v>
      </c>
      <c r="AV1423" s="95">
        <v>6273284.7651977502</v>
      </c>
      <c r="AW1423" s="95">
        <v>513601.85128402698</v>
      </c>
      <c r="AX1423" s="95">
        <v>1367461.6711730999</v>
      </c>
      <c r="AY1423" s="95">
        <v>5785039.3712158203</v>
      </c>
      <c r="AZ1423" s="95">
        <v>6367137.8841552697</v>
      </c>
      <c r="BA1423" s="95">
        <v>3178039.16046143</v>
      </c>
      <c r="BB1423" s="95">
        <v>0</v>
      </c>
      <c r="BC1423" s="95">
        <v>1545027.6599884001</v>
      </c>
      <c r="BD1423" s="95">
        <v>329653.45777511603</v>
      </c>
      <c r="BE1423" s="95">
        <v>0</v>
      </c>
      <c r="BF1423" s="95">
        <v>101501.636209488</v>
      </c>
      <c r="BG1423" s="95">
        <v>6790382.5941772498</v>
      </c>
      <c r="BH1423" s="95">
        <v>2593286.9018249498</v>
      </c>
      <c r="BI1423" s="95">
        <v>0</v>
      </c>
      <c r="BJ1423" s="95">
        <v>3413966.9113769499</v>
      </c>
      <c r="BK1423" s="95">
        <v>2744372.5917663602</v>
      </c>
      <c r="BL1423" s="95">
        <v>0</v>
      </c>
      <c r="BM1423" s="95">
        <v>0</v>
      </c>
      <c r="BN1423" s="95">
        <v>0</v>
      </c>
      <c r="BO1423" s="95">
        <v>0</v>
      </c>
      <c r="BP1423" s="95">
        <v>0</v>
      </c>
      <c r="BQ1423" s="95">
        <v>0</v>
      </c>
      <c r="BR1423" s="95">
        <v>2071412.62860107</v>
      </c>
      <c r="BS1423" s="95">
        <v>2634936.3464050302</v>
      </c>
      <c r="BT1423" s="95">
        <v>619030.62596893299</v>
      </c>
      <c r="BU1423" s="95">
        <v>0</v>
      </c>
      <c r="BV1423" s="95">
        <v>698164.03747558605</v>
      </c>
      <c r="BW1423" s="95">
        <v>36928.360199451403</v>
      </c>
      <c r="BX1423" s="95">
        <v>0</v>
      </c>
      <c r="BY1423" s="95">
        <v>0</v>
      </c>
      <c r="BZ1423" s="95">
        <v>0</v>
      </c>
      <c r="CA1423" s="95">
        <v>36182.767148017898</v>
      </c>
      <c r="CB1423" s="95">
        <v>2449443.2663269001</v>
      </c>
      <c r="CC1423" s="95">
        <v>18229149.5549316</v>
      </c>
      <c r="CD1423" s="95">
        <v>6019924.9271240197</v>
      </c>
      <c r="CE1423" s="95">
        <v>372.684073138982</v>
      </c>
      <c r="CF1423" s="95">
        <v>60518.160136222803</v>
      </c>
      <c r="CG1423" s="95">
        <v>431563.25284957897</v>
      </c>
      <c r="CH1423" s="95">
        <v>0</v>
      </c>
      <c r="CI1423" s="95">
        <v>36557.998120784803</v>
      </c>
      <c r="CJ1423" s="95">
        <v>2509414.7854309101</v>
      </c>
      <c r="CK1423" s="95">
        <v>18658207.943847701</v>
      </c>
      <c r="CL1423" s="95">
        <v>6056925.11437988</v>
      </c>
      <c r="CM1423" s="160">
        <v>45250.422758102402</v>
      </c>
      <c r="CN1423" s="160">
        <v>5293091.5138549795</v>
      </c>
      <c r="CO1423" s="160">
        <v>25437598.198486298</v>
      </c>
      <c r="CP1423" s="95">
        <v>6056925.11437988</v>
      </c>
      <c r="CQ1423" s="95">
        <v>0</v>
      </c>
      <c r="CR1423" s="95">
        <v>0</v>
      </c>
      <c r="CS1423" s="95">
        <v>0</v>
      </c>
      <c r="CT1423" s="95">
        <v>0</v>
      </c>
      <c r="CU1423" s="161">
        <v>2509961.4264631229</v>
      </c>
      <c r="CV1423" s="161">
        <v>18660712.807781179</v>
      </c>
    </row>
    <row r="1424" spans="1:100" x14ac:dyDescent="0.2">
      <c r="A1424" s="94" t="s">
        <v>72</v>
      </c>
      <c r="B1424" s="96">
        <v>39417</v>
      </c>
      <c r="C1424" s="95">
        <v>21545.9002904892</v>
      </c>
      <c r="D1424" s="95">
        <v>0</v>
      </c>
      <c r="E1424" s="95">
        <v>14739.007823824901</v>
      </c>
      <c r="F1424" s="95">
        <v>11749.173536062201</v>
      </c>
      <c r="G1424" s="95">
        <v>281.010992113501</v>
      </c>
      <c r="H1424" s="95">
        <v>123.123866190203</v>
      </c>
      <c r="I1424" s="95">
        <v>119.638691813685</v>
      </c>
      <c r="J1424" s="95">
        <v>7602.64604467154</v>
      </c>
      <c r="K1424" s="95">
        <v>1152.4687440842399</v>
      </c>
      <c r="L1424" s="95">
        <v>4017.31829172373</v>
      </c>
      <c r="M1424" s="95">
        <v>15828.7937141657</v>
      </c>
      <c r="N1424" s="95">
        <v>6293.5691067576399</v>
      </c>
      <c r="O1424" s="95">
        <v>8948.1022654771805</v>
      </c>
      <c r="P1424" s="95">
        <v>0</v>
      </c>
      <c r="Q1424" s="95">
        <v>1883.4371710717701</v>
      </c>
      <c r="R1424" s="95">
        <v>316.569061748683</v>
      </c>
      <c r="S1424" s="95">
        <v>0</v>
      </c>
      <c r="T1424" s="95">
        <v>97.982382847927497</v>
      </c>
      <c r="U1424" s="95">
        <v>8798.7526375055295</v>
      </c>
      <c r="V1424" s="95">
        <v>1209550.3394470201</v>
      </c>
      <c r="W1424" s="95">
        <v>0</v>
      </c>
      <c r="X1424" s="95">
        <v>1241343.9359741199</v>
      </c>
      <c r="Y1424" s="95">
        <v>954274.69559478795</v>
      </c>
      <c r="Z1424" s="95">
        <v>45372.6604061127</v>
      </c>
      <c r="AA1424" s="95">
        <v>15778.0239021778</v>
      </c>
      <c r="AB1424" s="95">
        <v>15295.043016314499</v>
      </c>
      <c r="AC1424" s="95">
        <v>2634924.8092041002</v>
      </c>
      <c r="AD1424" s="95">
        <v>153147.127605438</v>
      </c>
      <c r="AE1424" s="95">
        <v>172946.97684478801</v>
      </c>
      <c r="AF1424" s="95">
        <v>761555.78651428199</v>
      </c>
      <c r="AG1424" s="95">
        <v>889766.828773499</v>
      </c>
      <c r="AH1424" s="95">
        <v>426612.57571029698</v>
      </c>
      <c r="AI1424" s="95">
        <v>0</v>
      </c>
      <c r="AJ1424" s="95">
        <v>207006.38541221601</v>
      </c>
      <c r="AK1424" s="95">
        <v>46906.138409614599</v>
      </c>
      <c r="AL1424" s="95">
        <v>0</v>
      </c>
      <c r="AM1424" s="95">
        <v>13966.1499216557</v>
      </c>
      <c r="AN1424" s="95">
        <v>2809056.1217346201</v>
      </c>
      <c r="AO1424" s="95">
        <v>9361546.6153564509</v>
      </c>
      <c r="AP1424" s="95">
        <v>0</v>
      </c>
      <c r="AQ1424" s="95">
        <v>9114056.5932617206</v>
      </c>
      <c r="AR1424" s="95">
        <v>6974178.7982788105</v>
      </c>
      <c r="AS1424" s="95">
        <v>329703.31430435198</v>
      </c>
      <c r="AT1424" s="95">
        <v>113385.58992767301</v>
      </c>
      <c r="AU1424" s="95">
        <v>109502.574005127</v>
      </c>
      <c r="AV1424" s="95">
        <v>6438883.6303100605</v>
      </c>
      <c r="AW1424" s="95">
        <v>409122.56687164301</v>
      </c>
      <c r="AX1424" s="95">
        <v>1389026.1299133301</v>
      </c>
      <c r="AY1424" s="95">
        <v>5876184.6863403302</v>
      </c>
      <c r="AZ1424" s="95">
        <v>6437393.9937744103</v>
      </c>
      <c r="BA1424" s="95">
        <v>3244005.1331481901</v>
      </c>
      <c r="BB1424" s="95">
        <v>0</v>
      </c>
      <c r="BC1424" s="95">
        <v>1540529.8172454799</v>
      </c>
      <c r="BD1424" s="95">
        <v>338912.75650405901</v>
      </c>
      <c r="BE1424" s="95">
        <v>0</v>
      </c>
      <c r="BF1424" s="95">
        <v>103771.379623413</v>
      </c>
      <c r="BG1424" s="95">
        <v>6927282.5048828097</v>
      </c>
      <c r="BH1424" s="95">
        <v>2668157.8793640099</v>
      </c>
      <c r="BI1424" s="95">
        <v>0</v>
      </c>
      <c r="BJ1424" s="95">
        <v>3401934.0361022898</v>
      </c>
      <c r="BK1424" s="95">
        <v>2751843.1335754399</v>
      </c>
      <c r="BL1424" s="95">
        <v>0</v>
      </c>
      <c r="BM1424" s="95">
        <v>0</v>
      </c>
      <c r="BN1424" s="95">
        <v>0</v>
      </c>
      <c r="BO1424" s="95">
        <v>0</v>
      </c>
      <c r="BP1424" s="95">
        <v>0</v>
      </c>
      <c r="BQ1424" s="95">
        <v>0</v>
      </c>
      <c r="BR1424" s="95">
        <v>2106368.4262695299</v>
      </c>
      <c r="BS1424" s="95">
        <v>2657775.5867004399</v>
      </c>
      <c r="BT1424" s="95">
        <v>632047.36469268799</v>
      </c>
      <c r="BU1424" s="95">
        <v>0</v>
      </c>
      <c r="BV1424" s="95">
        <v>694713.74183654797</v>
      </c>
      <c r="BW1424" s="95">
        <v>40453.4408965111</v>
      </c>
      <c r="BX1424" s="95">
        <v>0</v>
      </c>
      <c r="BY1424" s="95">
        <v>0</v>
      </c>
      <c r="BZ1424" s="95">
        <v>0</v>
      </c>
      <c r="CA1424" s="95">
        <v>36273.876373767896</v>
      </c>
      <c r="CB1424" s="95">
        <v>2452861.1772766099</v>
      </c>
      <c r="CC1424" s="95">
        <v>18416363.915283199</v>
      </c>
      <c r="CD1424" s="95">
        <v>6079823.58837891</v>
      </c>
      <c r="CE1424" s="95">
        <v>395.94829295948102</v>
      </c>
      <c r="CF1424" s="95">
        <v>61038.2540240288</v>
      </c>
      <c r="CG1424" s="95">
        <v>442441.58691024798</v>
      </c>
      <c r="CH1424" s="95">
        <v>0</v>
      </c>
      <c r="CI1424" s="95">
        <v>36666.777813911402</v>
      </c>
      <c r="CJ1424" s="95">
        <v>2513503.3575744601</v>
      </c>
      <c r="CK1424" s="95">
        <v>18856418.689697299</v>
      </c>
      <c r="CL1424" s="95">
        <v>6119742.8445434598</v>
      </c>
      <c r="CM1424" s="160">
        <v>45416.799315929398</v>
      </c>
      <c r="CN1424" s="160">
        <v>5329967.4587402297</v>
      </c>
      <c r="CO1424" s="160">
        <v>25762799.653320301</v>
      </c>
      <c r="CP1424" s="95">
        <v>6119742.8445434598</v>
      </c>
      <c r="CQ1424" s="95">
        <v>0</v>
      </c>
      <c r="CR1424" s="95">
        <v>0</v>
      </c>
      <c r="CS1424" s="95">
        <v>0</v>
      </c>
      <c r="CT1424" s="95">
        <v>0</v>
      </c>
      <c r="CU1424" s="161">
        <v>2513899.4313006387</v>
      </c>
      <c r="CV1424" s="161">
        <v>18858805.502193447</v>
      </c>
    </row>
    <row r="1425" spans="1:100" x14ac:dyDescent="0.2">
      <c r="A1425" s="94" t="s">
        <v>72</v>
      </c>
      <c r="B1425" s="96">
        <v>39508</v>
      </c>
      <c r="C1425" s="95">
        <v>21802.536501169201</v>
      </c>
      <c r="D1425" s="95">
        <v>0</v>
      </c>
      <c r="E1425" s="95">
        <v>14511.007099628399</v>
      </c>
      <c r="F1425" s="95">
        <v>11685.5868475437</v>
      </c>
      <c r="G1425" s="95">
        <v>293.268071811646</v>
      </c>
      <c r="H1425" s="95">
        <v>99.201079611666501</v>
      </c>
      <c r="I1425" s="95">
        <v>97.5721796359867</v>
      </c>
      <c r="J1425" s="95">
        <v>7864.72683638334</v>
      </c>
      <c r="K1425" s="95">
        <v>966.08884081244503</v>
      </c>
      <c r="L1425" s="95">
        <v>3956.9982556998698</v>
      </c>
      <c r="M1425" s="95">
        <v>15847.972874403</v>
      </c>
      <c r="N1425" s="95">
        <v>6296.3542191386196</v>
      </c>
      <c r="O1425" s="95">
        <v>9053.4710339307803</v>
      </c>
      <c r="P1425" s="95">
        <v>0</v>
      </c>
      <c r="Q1425" s="95">
        <v>1860.8330482691499</v>
      </c>
      <c r="R1425" s="95">
        <v>318.09565899521101</v>
      </c>
      <c r="S1425" s="95">
        <v>0</v>
      </c>
      <c r="T1425" s="95">
        <v>88.185130586847706</v>
      </c>
      <c r="U1425" s="95">
        <v>8845.5165303945505</v>
      </c>
      <c r="V1425" s="95">
        <v>1217388.4462280299</v>
      </c>
      <c r="W1425" s="95">
        <v>0</v>
      </c>
      <c r="X1425" s="95">
        <v>1226999.25662231</v>
      </c>
      <c r="Y1425" s="95">
        <v>954531.88397216797</v>
      </c>
      <c r="Z1425" s="95">
        <v>46261.720496654503</v>
      </c>
      <c r="AA1425" s="95">
        <v>12720.8019380569</v>
      </c>
      <c r="AB1425" s="95">
        <v>12583.389221191401</v>
      </c>
      <c r="AC1425" s="95">
        <v>2689456.7373962398</v>
      </c>
      <c r="AD1425" s="95">
        <v>122067.40797328899</v>
      </c>
      <c r="AE1425" s="95">
        <v>167934.77788734401</v>
      </c>
      <c r="AF1425" s="95">
        <v>756184.89915466297</v>
      </c>
      <c r="AG1425" s="95">
        <v>888764.86595916701</v>
      </c>
      <c r="AH1425" s="95">
        <v>434038.176300049</v>
      </c>
      <c r="AI1425" s="95">
        <v>0</v>
      </c>
      <c r="AJ1425" s="95">
        <v>202506.36669158901</v>
      </c>
      <c r="AK1425" s="95">
        <v>46012.052826404601</v>
      </c>
      <c r="AL1425" s="95">
        <v>0</v>
      </c>
      <c r="AM1425" s="95">
        <v>13405.4072580338</v>
      </c>
      <c r="AN1425" s="95">
        <v>2815207.1169128399</v>
      </c>
      <c r="AO1425" s="95">
        <v>9500366.6746826209</v>
      </c>
      <c r="AP1425" s="95">
        <v>0</v>
      </c>
      <c r="AQ1425" s="95">
        <v>9115657.4003906306</v>
      </c>
      <c r="AR1425" s="95">
        <v>7085637.3496704102</v>
      </c>
      <c r="AS1425" s="95">
        <v>342437.77900314302</v>
      </c>
      <c r="AT1425" s="95">
        <v>92336.485319137602</v>
      </c>
      <c r="AU1425" s="95">
        <v>91273.453010559097</v>
      </c>
      <c r="AV1425" s="95">
        <v>6689752.7673950205</v>
      </c>
      <c r="AW1425" s="95">
        <v>332196.92942047102</v>
      </c>
      <c r="AX1425" s="95">
        <v>1371291.20179749</v>
      </c>
      <c r="AY1425" s="95">
        <v>5915163.2413330097</v>
      </c>
      <c r="AZ1425" s="95">
        <v>6472753.4352417002</v>
      </c>
      <c r="BA1425" s="95">
        <v>3324778.1046752902</v>
      </c>
      <c r="BB1425" s="95">
        <v>0</v>
      </c>
      <c r="BC1425" s="95">
        <v>1525054.25340271</v>
      </c>
      <c r="BD1425" s="95">
        <v>336495.73899841303</v>
      </c>
      <c r="BE1425" s="95">
        <v>0</v>
      </c>
      <c r="BF1425" s="95">
        <v>101139.649687767</v>
      </c>
      <c r="BG1425" s="95">
        <v>7042096.1451415997</v>
      </c>
      <c r="BH1425" s="95">
        <v>2470720.1379089402</v>
      </c>
      <c r="BI1425" s="95">
        <v>0</v>
      </c>
      <c r="BJ1425" s="95">
        <v>3063692.5258178702</v>
      </c>
      <c r="BK1425" s="95">
        <v>2501338.4784545898</v>
      </c>
      <c r="BL1425" s="95">
        <v>0</v>
      </c>
      <c r="BM1425" s="95">
        <v>0</v>
      </c>
      <c r="BN1425" s="95">
        <v>0</v>
      </c>
      <c r="BO1425" s="95">
        <v>0</v>
      </c>
      <c r="BP1425" s="95">
        <v>0</v>
      </c>
      <c r="BQ1425" s="95">
        <v>0</v>
      </c>
      <c r="BR1425" s="95">
        <v>1888021.3435821501</v>
      </c>
      <c r="BS1425" s="95">
        <v>2391915.0167541499</v>
      </c>
      <c r="BT1425" s="95">
        <v>647597.77196502697</v>
      </c>
      <c r="BU1425" s="95">
        <v>0</v>
      </c>
      <c r="BV1425" s="95">
        <v>612818.88897705101</v>
      </c>
      <c r="BW1425" s="95">
        <v>39055.005277633703</v>
      </c>
      <c r="BX1425" s="95">
        <v>0</v>
      </c>
      <c r="BY1425" s="95">
        <v>0</v>
      </c>
      <c r="BZ1425" s="95">
        <v>0</v>
      </c>
      <c r="CA1425" s="95">
        <v>36345.927587986</v>
      </c>
      <c r="CB1425" s="95">
        <v>2445666.90869141</v>
      </c>
      <c r="CC1425" s="95">
        <v>18590084.5461426</v>
      </c>
      <c r="CD1425" s="95">
        <v>5547406.3380737295</v>
      </c>
      <c r="CE1425" s="95">
        <v>393.32644225656998</v>
      </c>
      <c r="CF1425" s="95">
        <v>59166.404762268103</v>
      </c>
      <c r="CG1425" s="95">
        <v>435460.93425369298</v>
      </c>
      <c r="CH1425" s="95">
        <v>0</v>
      </c>
      <c r="CI1425" s="95">
        <v>36739.604255676299</v>
      </c>
      <c r="CJ1425" s="95">
        <v>2506032.2380676302</v>
      </c>
      <c r="CK1425" s="95">
        <v>19036952.736328099</v>
      </c>
      <c r="CL1425" s="95">
        <v>5586954.0094604502</v>
      </c>
      <c r="CM1425" s="160">
        <v>45542.713125228896</v>
      </c>
      <c r="CN1425" s="160">
        <v>5326013.5696411096</v>
      </c>
      <c r="CO1425" s="160">
        <v>26006458.315673798</v>
      </c>
      <c r="CP1425" s="95">
        <v>5586954.0094604502</v>
      </c>
      <c r="CQ1425" s="95">
        <v>0</v>
      </c>
      <c r="CR1425" s="95">
        <v>0</v>
      </c>
      <c r="CS1425" s="95">
        <v>0</v>
      </c>
      <c r="CT1425" s="95">
        <v>0</v>
      </c>
      <c r="CU1425" s="161">
        <v>2504833.313453678</v>
      </c>
      <c r="CV1425" s="161">
        <v>19025545.480396293</v>
      </c>
    </row>
    <row r="1426" spans="1:100" x14ac:dyDescent="0.2">
      <c r="A1426" s="94" t="s">
        <v>72</v>
      </c>
      <c r="B1426" s="96">
        <v>39600</v>
      </c>
      <c r="C1426" s="95">
        <v>22103.331543922399</v>
      </c>
      <c r="D1426" s="95">
        <v>0</v>
      </c>
      <c r="E1426" s="95">
        <v>14241.4845657349</v>
      </c>
      <c r="F1426" s="95">
        <v>11539.850218892099</v>
      </c>
      <c r="G1426" s="95">
        <v>299.700254403055</v>
      </c>
      <c r="H1426" s="95">
        <v>80.475360995158596</v>
      </c>
      <c r="I1426" s="95">
        <v>78.431451032869504</v>
      </c>
      <c r="J1426" s="95">
        <v>8144.3227908611298</v>
      </c>
      <c r="K1426" s="95">
        <v>804.45300485193695</v>
      </c>
      <c r="L1426" s="95">
        <v>3925.4414623379698</v>
      </c>
      <c r="M1426" s="95">
        <v>15855.6174830198</v>
      </c>
      <c r="N1426" s="95">
        <v>6233.1899300217601</v>
      </c>
      <c r="O1426" s="95">
        <v>9124.2164862155896</v>
      </c>
      <c r="P1426" s="95">
        <v>0</v>
      </c>
      <c r="Q1426" s="95">
        <v>1870.6743128895801</v>
      </c>
      <c r="R1426" s="95">
        <v>309.51044036075501</v>
      </c>
      <c r="S1426" s="95">
        <v>0</v>
      </c>
      <c r="T1426" s="95">
        <v>93.705279882065994</v>
      </c>
      <c r="U1426" s="95">
        <v>8919.5115220546704</v>
      </c>
      <c r="V1426" s="95">
        <v>1230533.36888123</v>
      </c>
      <c r="W1426" s="95">
        <v>0</v>
      </c>
      <c r="X1426" s="95">
        <v>1196779.1499176</v>
      </c>
      <c r="Y1426" s="95">
        <v>945655.57390594506</v>
      </c>
      <c r="Z1426" s="95">
        <v>49253.286666393302</v>
      </c>
      <c r="AA1426" s="95">
        <v>10434.216642498999</v>
      </c>
      <c r="AB1426" s="95">
        <v>10310.380403995499</v>
      </c>
      <c r="AC1426" s="95">
        <v>2755429.1692199698</v>
      </c>
      <c r="AD1426" s="95">
        <v>98831.998959541306</v>
      </c>
      <c r="AE1426" s="95">
        <v>166454.86319923401</v>
      </c>
      <c r="AF1426" s="95">
        <v>751797.86138916004</v>
      </c>
      <c r="AG1426" s="95">
        <v>874575.80982208299</v>
      </c>
      <c r="AH1426" s="95">
        <v>437616.87036132801</v>
      </c>
      <c r="AI1426" s="95">
        <v>0</v>
      </c>
      <c r="AJ1426" s="95">
        <v>204994.65726089501</v>
      </c>
      <c r="AK1426" s="95">
        <v>45156.186129093199</v>
      </c>
      <c r="AL1426" s="95">
        <v>0</v>
      </c>
      <c r="AM1426" s="95">
        <v>14870.089168667801</v>
      </c>
      <c r="AN1426" s="95">
        <v>2839689.6797790499</v>
      </c>
      <c r="AO1426" s="95">
        <v>9662514.7376709003</v>
      </c>
      <c r="AP1426" s="95">
        <v>0</v>
      </c>
      <c r="AQ1426" s="95">
        <v>9078041.9554443397</v>
      </c>
      <c r="AR1426" s="95">
        <v>7093731.3893432599</v>
      </c>
      <c r="AS1426" s="95">
        <v>369445.09574508702</v>
      </c>
      <c r="AT1426" s="95">
        <v>77411.094546318098</v>
      </c>
      <c r="AU1426" s="95">
        <v>76605.890737533598</v>
      </c>
      <c r="AV1426" s="95">
        <v>6990946.97473145</v>
      </c>
      <c r="AW1426" s="95">
        <v>271191.81314086902</v>
      </c>
      <c r="AX1426" s="95">
        <v>1380389.07098389</v>
      </c>
      <c r="AY1426" s="95">
        <v>5936049.4154052697</v>
      </c>
      <c r="AZ1426" s="95">
        <v>6443628.10437012</v>
      </c>
      <c r="BA1426" s="95">
        <v>3401676.17077637</v>
      </c>
      <c r="BB1426" s="95">
        <v>0</v>
      </c>
      <c r="BC1426" s="95">
        <v>1577826.9212493901</v>
      </c>
      <c r="BD1426" s="95">
        <v>334252.24417495698</v>
      </c>
      <c r="BE1426" s="95">
        <v>0</v>
      </c>
      <c r="BF1426" s="95">
        <v>113778.909054756</v>
      </c>
      <c r="BG1426" s="95">
        <v>7173801.3669433603</v>
      </c>
      <c r="BH1426" s="95">
        <v>2522731.3533630399</v>
      </c>
      <c r="BI1426" s="95">
        <v>0</v>
      </c>
      <c r="BJ1426" s="95">
        <v>3036106.6517639202</v>
      </c>
      <c r="BK1426" s="95">
        <v>2475657.32141113</v>
      </c>
      <c r="BL1426" s="95">
        <v>0</v>
      </c>
      <c r="BM1426" s="95">
        <v>0</v>
      </c>
      <c r="BN1426" s="95">
        <v>0</v>
      </c>
      <c r="BO1426" s="95">
        <v>0</v>
      </c>
      <c r="BP1426" s="95">
        <v>0</v>
      </c>
      <c r="BQ1426" s="95">
        <v>0</v>
      </c>
      <c r="BR1426" s="95">
        <v>1890584.0797119101</v>
      </c>
      <c r="BS1426" s="95">
        <v>2372457.3302917499</v>
      </c>
      <c r="BT1426" s="95">
        <v>661898.49487304699</v>
      </c>
      <c r="BU1426" s="95">
        <v>0</v>
      </c>
      <c r="BV1426" s="95">
        <v>644721.06324005104</v>
      </c>
      <c r="BW1426" s="95">
        <v>38266.356479644797</v>
      </c>
      <c r="BX1426" s="95">
        <v>0</v>
      </c>
      <c r="BY1426" s="95">
        <v>0</v>
      </c>
      <c r="BZ1426" s="95">
        <v>0</v>
      </c>
      <c r="CA1426" s="95">
        <v>36364.420483589201</v>
      </c>
      <c r="CB1426" s="95">
        <v>2431326.9057617201</v>
      </c>
      <c r="CC1426" s="95">
        <v>18685085.752685498</v>
      </c>
      <c r="CD1426" s="95">
        <v>5575871.8548584003</v>
      </c>
      <c r="CE1426" s="95">
        <v>384.84652536362398</v>
      </c>
      <c r="CF1426" s="95">
        <v>60085.806682586699</v>
      </c>
      <c r="CG1426" s="95">
        <v>450750.541900635</v>
      </c>
      <c r="CH1426" s="95">
        <v>0</v>
      </c>
      <c r="CI1426" s="95">
        <v>36749.419147014603</v>
      </c>
      <c r="CJ1426" s="95">
        <v>2490760.6694946298</v>
      </c>
      <c r="CK1426" s="95">
        <v>19131042.7658691</v>
      </c>
      <c r="CL1426" s="95">
        <v>5614269.6808471698</v>
      </c>
      <c r="CM1426" s="160">
        <v>45618.017951965303</v>
      </c>
      <c r="CN1426" s="160">
        <v>5320019.7165527297</v>
      </c>
      <c r="CO1426" s="160">
        <v>26250041.520996101</v>
      </c>
      <c r="CP1426" s="95">
        <v>5614269.6808471698</v>
      </c>
      <c r="CQ1426" s="95">
        <v>0</v>
      </c>
      <c r="CR1426" s="95">
        <v>0</v>
      </c>
      <c r="CS1426" s="95">
        <v>0</v>
      </c>
      <c r="CT1426" s="95">
        <v>0</v>
      </c>
      <c r="CU1426" s="161">
        <v>2491412.7124443068</v>
      </c>
      <c r="CV1426" s="161">
        <v>19135836.294586133</v>
      </c>
    </row>
    <row r="1427" spans="1:100" x14ac:dyDescent="0.2">
      <c r="A1427" s="94" t="s">
        <v>72</v>
      </c>
      <c r="B1427" s="96">
        <v>39692</v>
      </c>
      <c r="C1427" s="95">
        <v>22562.260796070099</v>
      </c>
      <c r="D1427" s="95">
        <v>0</v>
      </c>
      <c r="E1427" s="95">
        <v>13637.9498535395</v>
      </c>
      <c r="F1427" s="95">
        <v>11305.0761197805</v>
      </c>
      <c r="G1427" s="95">
        <v>302.85621370002599</v>
      </c>
      <c r="H1427" s="95">
        <v>67.813729580491795</v>
      </c>
      <c r="I1427" s="95">
        <v>66.872201926074894</v>
      </c>
      <c r="J1427" s="95">
        <v>8372.4044116735495</v>
      </c>
      <c r="K1427" s="95">
        <v>685.67713766545103</v>
      </c>
      <c r="L1427" s="95">
        <v>3740.6968670487399</v>
      </c>
      <c r="M1427" s="95">
        <v>15813.8169330359</v>
      </c>
      <c r="N1427" s="95">
        <v>6125.4736593365697</v>
      </c>
      <c r="O1427" s="95">
        <v>9218.9056450128592</v>
      </c>
      <c r="P1427" s="95">
        <v>0</v>
      </c>
      <c r="Q1427" s="95">
        <v>1875.9137011617399</v>
      </c>
      <c r="R1427" s="95">
        <v>297.92265617474902</v>
      </c>
      <c r="S1427" s="95">
        <v>0</v>
      </c>
      <c r="T1427" s="95">
        <v>93.691445130854802</v>
      </c>
      <c r="U1427" s="95">
        <v>9043.3800597190893</v>
      </c>
      <c r="V1427" s="95">
        <v>1265317.4893341099</v>
      </c>
      <c r="W1427" s="95">
        <v>0</v>
      </c>
      <c r="X1427" s="95">
        <v>1152380.0519866899</v>
      </c>
      <c r="Y1427" s="95">
        <v>928408.06778716994</v>
      </c>
      <c r="Z1427" s="95">
        <v>48888.529535293601</v>
      </c>
      <c r="AA1427" s="95">
        <v>8983.8792622089404</v>
      </c>
      <c r="AB1427" s="95">
        <v>8871.6519473791104</v>
      </c>
      <c r="AC1427" s="95">
        <v>2795534.5804138202</v>
      </c>
      <c r="AD1427" s="95">
        <v>85411.836908340498</v>
      </c>
      <c r="AE1427" s="95">
        <v>162212.06531715399</v>
      </c>
      <c r="AF1427" s="95">
        <v>752278.51271820103</v>
      </c>
      <c r="AG1427" s="95">
        <v>849706.62189483596</v>
      </c>
      <c r="AH1427" s="95">
        <v>438694.98583984398</v>
      </c>
      <c r="AI1427" s="95">
        <v>0</v>
      </c>
      <c r="AJ1427" s="95">
        <v>208433.251441956</v>
      </c>
      <c r="AK1427" s="95">
        <v>42536.930011272401</v>
      </c>
      <c r="AL1427" s="95">
        <v>0</v>
      </c>
      <c r="AM1427" s="95">
        <v>14884.760317206399</v>
      </c>
      <c r="AN1427" s="95">
        <v>2875041.3639221201</v>
      </c>
      <c r="AO1427" s="95">
        <v>10051406.985595699</v>
      </c>
      <c r="AP1427" s="95">
        <v>0</v>
      </c>
      <c r="AQ1427" s="95">
        <v>8656978.1011962909</v>
      </c>
      <c r="AR1427" s="95">
        <v>6930802.3300170898</v>
      </c>
      <c r="AS1427" s="95">
        <v>370071.37155151402</v>
      </c>
      <c r="AT1427" s="95">
        <v>66612.580562591596</v>
      </c>
      <c r="AU1427" s="95">
        <v>65894.973143577605</v>
      </c>
      <c r="AV1427" s="95">
        <v>7166653.5960082998</v>
      </c>
      <c r="AW1427" s="95">
        <v>237113.90711593599</v>
      </c>
      <c r="AX1427" s="95">
        <v>1345491.63009644</v>
      </c>
      <c r="AY1427" s="95">
        <v>6002739.6827392597</v>
      </c>
      <c r="AZ1427" s="95">
        <v>6293073.9777221698</v>
      </c>
      <c r="BA1427" s="95">
        <v>3424743.8458252</v>
      </c>
      <c r="BB1427" s="95">
        <v>0</v>
      </c>
      <c r="BC1427" s="95">
        <v>1610755.34831238</v>
      </c>
      <c r="BD1427" s="95">
        <v>319644.176715851</v>
      </c>
      <c r="BE1427" s="95">
        <v>0</v>
      </c>
      <c r="BF1427" s="95">
        <v>114673.833552361</v>
      </c>
      <c r="BG1427" s="95">
        <v>7359281.2210082998</v>
      </c>
      <c r="BH1427" s="95">
        <v>2608966.0005493201</v>
      </c>
      <c r="BI1427" s="95">
        <v>0</v>
      </c>
      <c r="BJ1427" s="95">
        <v>2952022.3246765099</v>
      </c>
      <c r="BK1427" s="95">
        <v>2451816.7936096201</v>
      </c>
      <c r="BL1427" s="95">
        <v>0</v>
      </c>
      <c r="BM1427" s="95">
        <v>0</v>
      </c>
      <c r="BN1427" s="95">
        <v>0</v>
      </c>
      <c r="BO1427" s="95">
        <v>0</v>
      </c>
      <c r="BP1427" s="95">
        <v>0</v>
      </c>
      <c r="BQ1427" s="95">
        <v>0</v>
      </c>
      <c r="BR1427" s="95">
        <v>1923371.1609344501</v>
      </c>
      <c r="BS1427" s="95">
        <v>2317616.54541016</v>
      </c>
      <c r="BT1427" s="95">
        <v>667125.89489746105</v>
      </c>
      <c r="BU1427" s="95">
        <v>0</v>
      </c>
      <c r="BV1427" s="95">
        <v>657561.14913940395</v>
      </c>
      <c r="BW1427" s="95">
        <v>36669.929471969597</v>
      </c>
      <c r="BX1427" s="95">
        <v>0</v>
      </c>
      <c r="BY1427" s="95">
        <v>0</v>
      </c>
      <c r="BZ1427" s="95">
        <v>0</v>
      </c>
      <c r="CA1427" s="95">
        <v>36174.123342514002</v>
      </c>
      <c r="CB1427" s="95">
        <v>2414208.3905639602</v>
      </c>
      <c r="CC1427" s="95">
        <v>18724947.158935498</v>
      </c>
      <c r="CD1427" s="95">
        <v>5557143.5604858398</v>
      </c>
      <c r="CE1427" s="95">
        <v>372.95312347635598</v>
      </c>
      <c r="CF1427" s="95">
        <v>57449.991197586103</v>
      </c>
      <c r="CG1427" s="95">
        <v>433207.51163482701</v>
      </c>
      <c r="CH1427" s="95">
        <v>0</v>
      </c>
      <c r="CI1427" s="95">
        <v>36549.148474216498</v>
      </c>
      <c r="CJ1427" s="95">
        <v>2471306.1205444299</v>
      </c>
      <c r="CK1427" s="95">
        <v>19154225.777343798</v>
      </c>
      <c r="CL1427" s="95">
        <v>5593846.2989502</v>
      </c>
      <c r="CM1427" s="160">
        <v>45530.820605754903</v>
      </c>
      <c r="CN1427" s="160">
        <v>5334186.2659301804</v>
      </c>
      <c r="CO1427" s="160">
        <v>26479628.2275391</v>
      </c>
      <c r="CP1427" s="95">
        <v>5593846.2989502</v>
      </c>
      <c r="CQ1427" s="95">
        <v>0</v>
      </c>
      <c r="CR1427" s="95">
        <v>0</v>
      </c>
      <c r="CS1427" s="95">
        <v>0</v>
      </c>
      <c r="CT1427" s="95">
        <v>0</v>
      </c>
      <c r="CU1427" s="161">
        <v>2471658.3817615462</v>
      </c>
      <c r="CV1427" s="161">
        <v>19158154.670570325</v>
      </c>
    </row>
    <row r="1428" spans="1:100" x14ac:dyDescent="0.2">
      <c r="A1428" s="94" t="s">
        <v>72</v>
      </c>
      <c r="B1428" s="96">
        <v>39783</v>
      </c>
      <c r="C1428" s="95">
        <v>22622.957398891402</v>
      </c>
      <c r="D1428" s="95">
        <v>0</v>
      </c>
      <c r="E1428" s="95">
        <v>13254.6154339314</v>
      </c>
      <c r="F1428" s="95">
        <v>11180.7375893593</v>
      </c>
      <c r="G1428" s="95">
        <v>309.47311285138102</v>
      </c>
      <c r="H1428" s="95">
        <v>55.6502762399614</v>
      </c>
      <c r="I1428" s="95">
        <v>53.444320037029698</v>
      </c>
      <c r="J1428" s="95">
        <v>8500.4659106731397</v>
      </c>
      <c r="K1428" s="95">
        <v>564.06947142630804</v>
      </c>
      <c r="L1428" s="95">
        <v>3635.9235448241202</v>
      </c>
      <c r="M1428" s="95">
        <v>15659.574198484401</v>
      </c>
      <c r="N1428" s="95">
        <v>6009.4893844127701</v>
      </c>
      <c r="O1428" s="95">
        <v>9269.2690392732602</v>
      </c>
      <c r="P1428" s="95">
        <v>0</v>
      </c>
      <c r="Q1428" s="95">
        <v>1860.8609879314899</v>
      </c>
      <c r="R1428" s="95">
        <v>288.777788292617</v>
      </c>
      <c r="S1428" s="95">
        <v>0</v>
      </c>
      <c r="T1428" s="95">
        <v>81.614812433719607</v>
      </c>
      <c r="U1428" s="95">
        <v>9092.9788404703104</v>
      </c>
      <c r="V1428" s="95">
        <v>1264833.15705872</v>
      </c>
      <c r="W1428" s="95">
        <v>0</v>
      </c>
      <c r="X1428" s="95">
        <v>1110848.0180053699</v>
      </c>
      <c r="Y1428" s="95">
        <v>906706.88014221203</v>
      </c>
      <c r="Z1428" s="95">
        <v>49269.428107738502</v>
      </c>
      <c r="AA1428" s="95">
        <v>6720.9943407773999</v>
      </c>
      <c r="AB1428" s="95">
        <v>6538.6302310228302</v>
      </c>
      <c r="AC1428" s="95">
        <v>2810827.0505371098</v>
      </c>
      <c r="AD1428" s="95">
        <v>68980.101356506304</v>
      </c>
      <c r="AE1428" s="95">
        <v>153131.45911216701</v>
      </c>
      <c r="AF1428" s="95">
        <v>741162.36092376697</v>
      </c>
      <c r="AG1428" s="95">
        <v>833920.72515869106</v>
      </c>
      <c r="AH1428" s="95">
        <v>443099.91682052601</v>
      </c>
      <c r="AI1428" s="95">
        <v>0</v>
      </c>
      <c r="AJ1428" s="95">
        <v>206686.808803558</v>
      </c>
      <c r="AK1428" s="95">
        <v>42782.780439376802</v>
      </c>
      <c r="AL1428" s="95">
        <v>0</v>
      </c>
      <c r="AM1428" s="95">
        <v>12892.336113810499</v>
      </c>
      <c r="AN1428" s="95">
        <v>2892276.5074157701</v>
      </c>
      <c r="AO1428" s="95">
        <v>10112600.8822021</v>
      </c>
      <c r="AP1428" s="95">
        <v>0</v>
      </c>
      <c r="AQ1428" s="95">
        <v>8410175.8823242206</v>
      </c>
      <c r="AR1428" s="95">
        <v>6829425.4145507803</v>
      </c>
      <c r="AS1428" s="95">
        <v>377043.05189514201</v>
      </c>
      <c r="AT1428" s="95">
        <v>50063.744238853498</v>
      </c>
      <c r="AU1428" s="95">
        <v>48241.060877323202</v>
      </c>
      <c r="AV1428" s="95">
        <v>7302654.3293457003</v>
      </c>
      <c r="AW1428" s="95">
        <v>194720.82615661601</v>
      </c>
      <c r="AX1428" s="95">
        <v>1280342.4905853299</v>
      </c>
      <c r="AY1428" s="95">
        <v>5932564.8634643601</v>
      </c>
      <c r="AZ1428" s="95">
        <v>6221994.5684204102</v>
      </c>
      <c r="BA1428" s="95">
        <v>3483556.66192627</v>
      </c>
      <c r="BB1428" s="95">
        <v>0</v>
      </c>
      <c r="BC1428" s="95">
        <v>1611643.8272094701</v>
      </c>
      <c r="BD1428" s="95">
        <v>322857.92235183698</v>
      </c>
      <c r="BE1428" s="95">
        <v>0</v>
      </c>
      <c r="BF1428" s="95">
        <v>101981.021161079</v>
      </c>
      <c r="BG1428" s="95">
        <v>7531791.3873901404</v>
      </c>
      <c r="BH1428" s="95">
        <v>2657643.8938293499</v>
      </c>
      <c r="BI1428" s="95">
        <v>0</v>
      </c>
      <c r="BJ1428" s="95">
        <v>2882791.3847961398</v>
      </c>
      <c r="BK1428" s="95">
        <v>2408780.9443664602</v>
      </c>
      <c r="BL1428" s="95">
        <v>0</v>
      </c>
      <c r="BM1428" s="95">
        <v>0</v>
      </c>
      <c r="BN1428" s="95">
        <v>0</v>
      </c>
      <c r="BO1428" s="95">
        <v>0</v>
      </c>
      <c r="BP1428" s="95">
        <v>0</v>
      </c>
      <c r="BQ1428" s="95">
        <v>0</v>
      </c>
      <c r="BR1428" s="95">
        <v>1903610.0014343299</v>
      </c>
      <c r="BS1428" s="95">
        <v>2291637.4727172898</v>
      </c>
      <c r="BT1428" s="95">
        <v>677308.34917449998</v>
      </c>
      <c r="BU1428" s="95">
        <v>0</v>
      </c>
      <c r="BV1428" s="95">
        <v>661681.59391021705</v>
      </c>
      <c r="BW1428" s="95">
        <v>37700.500730037696</v>
      </c>
      <c r="BX1428" s="95">
        <v>0</v>
      </c>
      <c r="BY1428" s="95">
        <v>0</v>
      </c>
      <c r="BZ1428" s="95">
        <v>0</v>
      </c>
      <c r="CA1428" s="95">
        <v>35857.486254692099</v>
      </c>
      <c r="CB1428" s="95">
        <v>2375088.8251953102</v>
      </c>
      <c r="CC1428" s="95">
        <v>18506290.559082001</v>
      </c>
      <c r="CD1428" s="95">
        <v>5530880.6031494103</v>
      </c>
      <c r="CE1428" s="95">
        <v>357.64822390675499</v>
      </c>
      <c r="CF1428" s="95">
        <v>55868.859484672503</v>
      </c>
      <c r="CG1428" s="95">
        <v>425822.49029922503</v>
      </c>
      <c r="CH1428" s="95">
        <v>0</v>
      </c>
      <c r="CI1428" s="95">
        <v>36213.702289581299</v>
      </c>
      <c r="CJ1428" s="95">
        <v>2430739.4617004399</v>
      </c>
      <c r="CK1428" s="95">
        <v>18930944.231445301</v>
      </c>
      <c r="CL1428" s="95">
        <v>5568153.4826049795</v>
      </c>
      <c r="CM1428" s="160">
        <v>45269.681426048301</v>
      </c>
      <c r="CN1428" s="160">
        <v>5328154.7986450205</v>
      </c>
      <c r="CO1428" s="160">
        <v>26432621.470458999</v>
      </c>
      <c r="CP1428" s="95">
        <v>5568153.4826049795</v>
      </c>
      <c r="CQ1428" s="95">
        <v>0</v>
      </c>
      <c r="CR1428" s="95">
        <v>0</v>
      </c>
      <c r="CS1428" s="95">
        <v>0</v>
      </c>
      <c r="CT1428" s="95">
        <v>0</v>
      </c>
      <c r="CU1428" s="161">
        <v>2430957.6846799827</v>
      </c>
      <c r="CV1428" s="161">
        <v>18932113.049381226</v>
      </c>
    </row>
    <row r="1429" spans="1:100" x14ac:dyDescent="0.2">
      <c r="A1429" s="94" t="s">
        <v>72</v>
      </c>
      <c r="B1429" s="96">
        <v>39873</v>
      </c>
      <c r="C1429" s="95">
        <v>22964.1040840149</v>
      </c>
      <c r="D1429" s="95">
        <v>0</v>
      </c>
      <c r="E1429" s="95">
        <v>13032.449802875501</v>
      </c>
      <c r="F1429" s="95">
        <v>11112.835409045199</v>
      </c>
      <c r="G1429" s="95">
        <v>317.152779370546</v>
      </c>
      <c r="H1429" s="95">
        <v>49.456564188003497</v>
      </c>
      <c r="I1429" s="95">
        <v>47.590308432467303</v>
      </c>
      <c r="J1429" s="95">
        <v>8709.1032840013504</v>
      </c>
      <c r="K1429" s="95">
        <v>470.562191314995</v>
      </c>
      <c r="L1429" s="95">
        <v>3599.1616864502398</v>
      </c>
      <c r="M1429" s="95">
        <v>15873.8789070845</v>
      </c>
      <c r="N1429" s="95">
        <v>5888.7474355697595</v>
      </c>
      <c r="O1429" s="95">
        <v>9344.5448887348193</v>
      </c>
      <c r="P1429" s="95">
        <v>0</v>
      </c>
      <c r="Q1429" s="95">
        <v>1840.37141387165</v>
      </c>
      <c r="R1429" s="95">
        <v>294.48247630521701</v>
      </c>
      <c r="S1429" s="95">
        <v>0</v>
      </c>
      <c r="T1429" s="95">
        <v>83.525196986272903</v>
      </c>
      <c r="U1429" s="95">
        <v>9188.0589027404803</v>
      </c>
      <c r="V1429" s="95">
        <v>1279762.25765991</v>
      </c>
      <c r="W1429" s="95">
        <v>0</v>
      </c>
      <c r="X1429" s="95">
        <v>1069244.2709198</v>
      </c>
      <c r="Y1429" s="95">
        <v>885430.25816345203</v>
      </c>
      <c r="Z1429" s="95">
        <v>48966.276321887999</v>
      </c>
      <c r="AA1429" s="95">
        <v>5775.9961598515501</v>
      </c>
      <c r="AB1429" s="95">
        <v>5687.1945724487296</v>
      </c>
      <c r="AC1429" s="95">
        <v>2871756.0129699698</v>
      </c>
      <c r="AD1429" s="95">
        <v>54467.303278922998</v>
      </c>
      <c r="AE1429" s="95">
        <v>150463.19917678801</v>
      </c>
      <c r="AF1429" s="95">
        <v>746034.03761291504</v>
      </c>
      <c r="AG1429" s="95">
        <v>802207.18295288098</v>
      </c>
      <c r="AH1429" s="95">
        <v>447394.51073837298</v>
      </c>
      <c r="AI1429" s="95">
        <v>0</v>
      </c>
      <c r="AJ1429" s="95">
        <v>201868.196094513</v>
      </c>
      <c r="AK1429" s="95">
        <v>42021.921671390497</v>
      </c>
      <c r="AL1429" s="95">
        <v>0</v>
      </c>
      <c r="AM1429" s="95">
        <v>12903.650971412701</v>
      </c>
      <c r="AN1429" s="95">
        <v>2923517.5638122601</v>
      </c>
      <c r="AO1429" s="95">
        <v>10289181.173339801</v>
      </c>
      <c r="AP1429" s="95">
        <v>0</v>
      </c>
      <c r="AQ1429" s="95">
        <v>8051736.1198730497</v>
      </c>
      <c r="AR1429" s="95">
        <v>6623090.5718383798</v>
      </c>
      <c r="AS1429" s="95">
        <v>372291.00823211699</v>
      </c>
      <c r="AT1429" s="95">
        <v>42922.350625991799</v>
      </c>
      <c r="AU1429" s="95">
        <v>41980.865274429299</v>
      </c>
      <c r="AV1429" s="95">
        <v>7517814.6602172898</v>
      </c>
      <c r="AW1429" s="95">
        <v>155359.56842994699</v>
      </c>
      <c r="AX1429" s="95">
        <v>1274092.0323028599</v>
      </c>
      <c r="AY1429" s="95">
        <v>5999583.0225830097</v>
      </c>
      <c r="AZ1429" s="95">
        <v>5956957.5783691397</v>
      </c>
      <c r="BA1429" s="95">
        <v>3548884.57629395</v>
      </c>
      <c r="BB1429" s="95">
        <v>0</v>
      </c>
      <c r="BC1429" s="95">
        <v>1569810.99438477</v>
      </c>
      <c r="BD1429" s="95">
        <v>316382.37664032</v>
      </c>
      <c r="BE1429" s="95">
        <v>0</v>
      </c>
      <c r="BF1429" s="95">
        <v>100902.978194237</v>
      </c>
      <c r="BG1429" s="95">
        <v>7680158.2451782199</v>
      </c>
      <c r="BH1429" s="95">
        <v>2675527.9053649898</v>
      </c>
      <c r="BI1429" s="95">
        <v>0</v>
      </c>
      <c r="BJ1429" s="95">
        <v>2764539.4087829599</v>
      </c>
      <c r="BK1429" s="95">
        <v>2333574.0242919899</v>
      </c>
      <c r="BL1429" s="95">
        <v>0</v>
      </c>
      <c r="BM1429" s="95">
        <v>0</v>
      </c>
      <c r="BN1429" s="95">
        <v>0</v>
      </c>
      <c r="BO1429" s="95">
        <v>0</v>
      </c>
      <c r="BP1429" s="95">
        <v>0</v>
      </c>
      <c r="BQ1429" s="95">
        <v>0</v>
      </c>
      <c r="BR1429" s="95">
        <v>1903272.05976868</v>
      </c>
      <c r="BS1429" s="95">
        <v>2204279.06994629</v>
      </c>
      <c r="BT1429" s="95">
        <v>690696.68103790295</v>
      </c>
      <c r="BU1429" s="95">
        <v>0</v>
      </c>
      <c r="BV1429" s="95">
        <v>645242.10889434803</v>
      </c>
      <c r="BW1429" s="95">
        <v>36403.210913181298</v>
      </c>
      <c r="BX1429" s="95">
        <v>0</v>
      </c>
      <c r="BY1429" s="95">
        <v>0</v>
      </c>
      <c r="BZ1429" s="95">
        <v>0</v>
      </c>
      <c r="CA1429" s="95">
        <v>36020.620158195503</v>
      </c>
      <c r="CB1429" s="95">
        <v>2352643.0767822298</v>
      </c>
      <c r="CC1429" s="95">
        <v>18382781.4365234</v>
      </c>
      <c r="CD1429" s="95">
        <v>5467093.5289306603</v>
      </c>
      <c r="CE1429" s="95">
        <v>367.76095635443897</v>
      </c>
      <c r="CF1429" s="95">
        <v>54776.469950676001</v>
      </c>
      <c r="CG1429" s="95">
        <v>415492.328201294</v>
      </c>
      <c r="CH1429" s="95">
        <v>0</v>
      </c>
      <c r="CI1429" s="95">
        <v>36387.568534374201</v>
      </c>
      <c r="CJ1429" s="95">
        <v>2407262.1546630901</v>
      </c>
      <c r="CK1429" s="95">
        <v>18799755.441650402</v>
      </c>
      <c r="CL1429" s="95">
        <v>5503902.4437255897</v>
      </c>
      <c r="CM1429" s="160">
        <v>45525.685466766401</v>
      </c>
      <c r="CN1429" s="160">
        <v>5333444.7267456101</v>
      </c>
      <c r="CO1429" s="160">
        <v>26461257.895263702</v>
      </c>
      <c r="CP1429" s="95">
        <v>5503902.4437255897</v>
      </c>
      <c r="CQ1429" s="95">
        <v>0</v>
      </c>
      <c r="CR1429" s="95">
        <v>0</v>
      </c>
      <c r="CS1429" s="95">
        <v>0</v>
      </c>
      <c r="CT1429" s="95">
        <v>0</v>
      </c>
      <c r="CU1429" s="161">
        <v>2407419.5467329058</v>
      </c>
      <c r="CV1429" s="161">
        <v>18798273.764724694</v>
      </c>
    </row>
    <row r="1430" spans="1:100" x14ac:dyDescent="0.2">
      <c r="A1430" s="94" t="s">
        <v>72</v>
      </c>
      <c r="B1430" s="96">
        <v>39965</v>
      </c>
      <c r="C1430" s="95">
        <v>23273.463119983699</v>
      </c>
      <c r="D1430" s="95">
        <v>0</v>
      </c>
      <c r="E1430" s="95">
        <v>12801.5332032442</v>
      </c>
      <c r="F1430" s="95">
        <v>10993.0204458237</v>
      </c>
      <c r="G1430" s="95">
        <v>338.56929348781699</v>
      </c>
      <c r="H1430" s="95">
        <v>36.684715671464801</v>
      </c>
      <c r="I1430" s="95">
        <v>34.6950864344835</v>
      </c>
      <c r="J1430" s="95">
        <v>8867.0488060712796</v>
      </c>
      <c r="K1430" s="95">
        <v>378.42647558823199</v>
      </c>
      <c r="L1430" s="95">
        <v>3612.4240684807301</v>
      </c>
      <c r="M1430" s="95">
        <v>15927.5822528601</v>
      </c>
      <c r="N1430" s="95">
        <v>5834.8598906397801</v>
      </c>
      <c r="O1430" s="95">
        <v>9421.3122164011002</v>
      </c>
      <c r="P1430" s="95">
        <v>0</v>
      </c>
      <c r="Q1430" s="95">
        <v>1861.5988231748299</v>
      </c>
      <c r="R1430" s="95">
        <v>304.325973987579</v>
      </c>
      <c r="S1430" s="95">
        <v>0</v>
      </c>
      <c r="T1430" s="95">
        <v>83.167287979275002</v>
      </c>
      <c r="U1430" s="95">
        <v>9223.7350140809995</v>
      </c>
      <c r="V1430" s="95">
        <v>1289273.9941864</v>
      </c>
      <c r="W1430" s="95">
        <v>0</v>
      </c>
      <c r="X1430" s="95">
        <v>1054182.2421569801</v>
      </c>
      <c r="Y1430" s="95">
        <v>877423.34793090797</v>
      </c>
      <c r="Z1430" s="95">
        <v>50481.5362768173</v>
      </c>
      <c r="AA1430" s="95">
        <v>4465.2280141711199</v>
      </c>
      <c r="AB1430" s="95">
        <v>4227.2728696465501</v>
      </c>
      <c r="AC1430" s="95">
        <v>2910036.6542358398</v>
      </c>
      <c r="AD1430" s="95">
        <v>43116.083272457101</v>
      </c>
      <c r="AE1430" s="95">
        <v>147354.494075775</v>
      </c>
      <c r="AF1430" s="95">
        <v>751993.37305450405</v>
      </c>
      <c r="AG1430" s="95">
        <v>793485.60266113305</v>
      </c>
      <c r="AH1430" s="95">
        <v>445434.40120315598</v>
      </c>
      <c r="AI1430" s="95">
        <v>0</v>
      </c>
      <c r="AJ1430" s="95">
        <v>203802.204061508</v>
      </c>
      <c r="AK1430" s="95">
        <v>42498.296875953703</v>
      </c>
      <c r="AL1430" s="95">
        <v>0</v>
      </c>
      <c r="AM1430" s="95">
        <v>12691.358676314399</v>
      </c>
      <c r="AN1430" s="95">
        <v>2950775.7471618699</v>
      </c>
      <c r="AO1430" s="95">
        <v>10434504.6590576</v>
      </c>
      <c r="AP1430" s="95">
        <v>0</v>
      </c>
      <c r="AQ1430" s="95">
        <v>8009120.9475097703</v>
      </c>
      <c r="AR1430" s="95">
        <v>6614461.9884643601</v>
      </c>
      <c r="AS1430" s="95">
        <v>387854.72159957897</v>
      </c>
      <c r="AT1430" s="95">
        <v>33502.480816364303</v>
      </c>
      <c r="AU1430" s="95">
        <v>31684.0624432564</v>
      </c>
      <c r="AV1430" s="95">
        <v>7687418.22509766</v>
      </c>
      <c r="AW1430" s="95">
        <v>123190.421164513</v>
      </c>
      <c r="AX1430" s="95">
        <v>1255277.1461029099</v>
      </c>
      <c r="AY1430" s="95">
        <v>6098833.23327637</v>
      </c>
      <c r="AZ1430" s="95">
        <v>5929445.1931152297</v>
      </c>
      <c r="BA1430" s="95">
        <v>3551917.8182983398</v>
      </c>
      <c r="BB1430" s="95">
        <v>0</v>
      </c>
      <c r="BC1430" s="95">
        <v>1595495.2183075</v>
      </c>
      <c r="BD1430" s="95">
        <v>321634.55569458002</v>
      </c>
      <c r="BE1430" s="95">
        <v>0</v>
      </c>
      <c r="BF1430" s="95">
        <v>99777.030558586106</v>
      </c>
      <c r="BG1430" s="95">
        <v>7766824.6187133798</v>
      </c>
      <c r="BH1430" s="95">
        <v>2714830.0399475102</v>
      </c>
      <c r="BI1430" s="95">
        <v>0</v>
      </c>
      <c r="BJ1430" s="95">
        <v>2797555.28936768</v>
      </c>
      <c r="BK1430" s="95">
        <v>2347836.4584045401</v>
      </c>
      <c r="BL1430" s="95">
        <v>0</v>
      </c>
      <c r="BM1430" s="95">
        <v>0</v>
      </c>
      <c r="BN1430" s="95">
        <v>0</v>
      </c>
      <c r="BO1430" s="95">
        <v>0</v>
      </c>
      <c r="BP1430" s="95">
        <v>0</v>
      </c>
      <c r="BQ1430" s="95">
        <v>0</v>
      </c>
      <c r="BR1430" s="95">
        <v>1946508.34602356</v>
      </c>
      <c r="BS1430" s="95">
        <v>2190854.5407104502</v>
      </c>
      <c r="BT1430" s="95">
        <v>690809.649742126</v>
      </c>
      <c r="BU1430" s="95">
        <v>0</v>
      </c>
      <c r="BV1430" s="95">
        <v>662128.63479614304</v>
      </c>
      <c r="BW1430" s="95">
        <v>36938.159523010298</v>
      </c>
      <c r="BX1430" s="95">
        <v>0</v>
      </c>
      <c r="BY1430" s="95">
        <v>0</v>
      </c>
      <c r="BZ1430" s="95">
        <v>0</v>
      </c>
      <c r="CA1430" s="95">
        <v>36090.918208122297</v>
      </c>
      <c r="CB1430" s="95">
        <v>2341773.1160278302</v>
      </c>
      <c r="CC1430" s="95">
        <v>18415151.552002002</v>
      </c>
      <c r="CD1430" s="95">
        <v>5479015.4212036096</v>
      </c>
      <c r="CE1430" s="95">
        <v>379.23172260448302</v>
      </c>
      <c r="CF1430" s="95">
        <v>55284.7737154961</v>
      </c>
      <c r="CG1430" s="95">
        <v>424386.42004394502</v>
      </c>
      <c r="CH1430" s="95">
        <v>0</v>
      </c>
      <c r="CI1430" s="95">
        <v>36470.181236743898</v>
      </c>
      <c r="CJ1430" s="95">
        <v>2396741.3062133798</v>
      </c>
      <c r="CK1430" s="95">
        <v>18835955.237548798</v>
      </c>
      <c r="CL1430" s="95">
        <v>5516133.5859375</v>
      </c>
      <c r="CM1430" s="160">
        <v>45621.209969520598</v>
      </c>
      <c r="CN1430" s="160">
        <v>5351004.95947266</v>
      </c>
      <c r="CO1430" s="160">
        <v>26592880.239990201</v>
      </c>
      <c r="CP1430" s="95">
        <v>5516133.5859375</v>
      </c>
      <c r="CQ1430" s="95">
        <v>0</v>
      </c>
      <c r="CR1430" s="95">
        <v>0</v>
      </c>
      <c r="CS1430" s="95">
        <v>0</v>
      </c>
      <c r="CT1430" s="95">
        <v>0</v>
      </c>
      <c r="CU1430" s="161">
        <v>2397057.8897433262</v>
      </c>
      <c r="CV1430" s="161">
        <v>18839537.972045947</v>
      </c>
    </row>
    <row r="1431" spans="1:100" x14ac:dyDescent="0.2">
      <c r="A1431" s="94" t="s">
        <v>72</v>
      </c>
      <c r="B1431" s="96">
        <v>40057</v>
      </c>
      <c r="C1431" s="95">
        <v>23560.739966630899</v>
      </c>
      <c r="D1431" s="95">
        <v>0</v>
      </c>
      <c r="E1431" s="95">
        <v>12570.643900275199</v>
      </c>
      <c r="F1431" s="95">
        <v>10857.056892395</v>
      </c>
      <c r="G1431" s="95">
        <v>365.004350185394</v>
      </c>
      <c r="H1431" s="95">
        <v>18.010947398841399</v>
      </c>
      <c r="I1431" s="95">
        <v>17.019786410965001</v>
      </c>
      <c r="J1431" s="95">
        <v>8980.5157171487808</v>
      </c>
      <c r="K1431" s="95">
        <v>287.31125700473802</v>
      </c>
      <c r="L1431" s="95">
        <v>3386.2085775434998</v>
      </c>
      <c r="M1431" s="95">
        <v>16007.153289198901</v>
      </c>
      <c r="N1431" s="95">
        <v>5772.5121011734</v>
      </c>
      <c r="O1431" s="95">
        <v>9540.6480997800809</v>
      </c>
      <c r="P1431" s="95">
        <v>0</v>
      </c>
      <c r="Q1431" s="95">
        <v>1858.7969368398201</v>
      </c>
      <c r="R1431" s="95">
        <v>307.49892530962802</v>
      </c>
      <c r="S1431" s="95">
        <v>0</v>
      </c>
      <c r="T1431" s="95">
        <v>84.910325275734095</v>
      </c>
      <c r="U1431" s="95">
        <v>9265.7320364713705</v>
      </c>
      <c r="V1431" s="95">
        <v>1295582.3187408401</v>
      </c>
      <c r="W1431" s="95">
        <v>0</v>
      </c>
      <c r="X1431" s="95">
        <v>1034847.69567871</v>
      </c>
      <c r="Y1431" s="95">
        <v>866968.41481018101</v>
      </c>
      <c r="Z1431" s="95">
        <v>52930.005285263098</v>
      </c>
      <c r="AA1431" s="95">
        <v>2867.0740759074702</v>
      </c>
      <c r="AB1431" s="95">
        <v>2732.3181495666499</v>
      </c>
      <c r="AC1431" s="95">
        <v>2946147.8229370099</v>
      </c>
      <c r="AD1431" s="95">
        <v>30828.217964887601</v>
      </c>
      <c r="AE1431" s="95">
        <v>141378.091485977</v>
      </c>
      <c r="AF1431" s="95">
        <v>757869.92906951904</v>
      </c>
      <c r="AG1431" s="95">
        <v>782032.54212188697</v>
      </c>
      <c r="AH1431" s="95">
        <v>446918.96988296497</v>
      </c>
      <c r="AI1431" s="95">
        <v>0</v>
      </c>
      <c r="AJ1431" s="95">
        <v>206358.965908051</v>
      </c>
      <c r="AK1431" s="95">
        <v>43620.6606516838</v>
      </c>
      <c r="AL1431" s="95">
        <v>0</v>
      </c>
      <c r="AM1431" s="95">
        <v>12066.771342158299</v>
      </c>
      <c r="AN1431" s="95">
        <v>2973685.3067321801</v>
      </c>
      <c r="AO1431" s="95">
        <v>10609549.868042</v>
      </c>
      <c r="AP1431" s="95">
        <v>0</v>
      </c>
      <c r="AQ1431" s="95">
        <v>7885556.4141235398</v>
      </c>
      <c r="AR1431" s="95">
        <v>6573609.0205078097</v>
      </c>
      <c r="AS1431" s="95">
        <v>405929.32419586199</v>
      </c>
      <c r="AT1431" s="95">
        <v>20844.314575672201</v>
      </c>
      <c r="AU1431" s="95">
        <v>19702.610443115202</v>
      </c>
      <c r="AV1431" s="95">
        <v>7846588.1143188505</v>
      </c>
      <c r="AW1431" s="95">
        <v>88640.381707191496</v>
      </c>
      <c r="AX1431" s="95">
        <v>1189990.26281738</v>
      </c>
      <c r="AY1431" s="95">
        <v>6187875.1422729502</v>
      </c>
      <c r="AZ1431" s="95">
        <v>5892029.5485839797</v>
      </c>
      <c r="BA1431" s="95">
        <v>3589675.3029479999</v>
      </c>
      <c r="BB1431" s="95">
        <v>0</v>
      </c>
      <c r="BC1431" s="95">
        <v>1617899.14724731</v>
      </c>
      <c r="BD1431" s="95">
        <v>334627.81366348302</v>
      </c>
      <c r="BE1431" s="95">
        <v>0</v>
      </c>
      <c r="BF1431" s="95">
        <v>92589.939304351807</v>
      </c>
      <c r="BG1431" s="95">
        <v>7930726.0495605497</v>
      </c>
      <c r="BH1431" s="95">
        <v>2748900.7026977502</v>
      </c>
      <c r="BI1431" s="95">
        <v>0</v>
      </c>
      <c r="BJ1431" s="95">
        <v>2751424.5979919401</v>
      </c>
      <c r="BK1431" s="95">
        <v>2329120.38980103</v>
      </c>
      <c r="BL1431" s="95">
        <v>0</v>
      </c>
      <c r="BM1431" s="95">
        <v>0</v>
      </c>
      <c r="BN1431" s="95">
        <v>0</v>
      </c>
      <c r="BO1431" s="95">
        <v>0</v>
      </c>
      <c r="BP1431" s="95">
        <v>0</v>
      </c>
      <c r="BQ1431" s="95">
        <v>0</v>
      </c>
      <c r="BR1431" s="95">
        <v>1957087.31581116</v>
      </c>
      <c r="BS1431" s="95">
        <v>2173793.3129882799</v>
      </c>
      <c r="BT1431" s="95">
        <v>698861.09799957299</v>
      </c>
      <c r="BU1431" s="95">
        <v>0</v>
      </c>
      <c r="BV1431" s="95">
        <v>676474.97665405297</v>
      </c>
      <c r="BW1431" s="95">
        <v>38520.8203854561</v>
      </c>
      <c r="BX1431" s="95">
        <v>0</v>
      </c>
      <c r="BY1431" s="95">
        <v>0</v>
      </c>
      <c r="BZ1431" s="95">
        <v>0</v>
      </c>
      <c r="CA1431" s="95">
        <v>36121.605070591002</v>
      </c>
      <c r="CB1431" s="95">
        <v>2331191.0684204102</v>
      </c>
      <c r="CC1431" s="95">
        <v>18487680.9216309</v>
      </c>
      <c r="CD1431" s="95">
        <v>5492775.0225219699</v>
      </c>
      <c r="CE1431" s="95">
        <v>383.75792530551598</v>
      </c>
      <c r="CF1431" s="95">
        <v>55578.037323474899</v>
      </c>
      <c r="CG1431" s="95">
        <v>424527.12063980103</v>
      </c>
      <c r="CH1431" s="95">
        <v>0</v>
      </c>
      <c r="CI1431" s="95">
        <v>36506.819716930397</v>
      </c>
      <c r="CJ1431" s="95">
        <v>2386790.14733887</v>
      </c>
      <c r="CK1431" s="95">
        <v>18913557.325683601</v>
      </c>
      <c r="CL1431" s="95">
        <v>5530976.6569213904</v>
      </c>
      <c r="CM1431" s="160">
        <v>45709.792634487203</v>
      </c>
      <c r="CN1431" s="160">
        <v>5369782.0636596698</v>
      </c>
      <c r="CO1431" s="160">
        <v>26866677.334472701</v>
      </c>
      <c r="CP1431" s="95">
        <v>5530976.6569213904</v>
      </c>
      <c r="CQ1431" s="95">
        <v>0</v>
      </c>
      <c r="CR1431" s="95">
        <v>0</v>
      </c>
      <c r="CS1431" s="95">
        <v>0</v>
      </c>
      <c r="CT1431" s="95">
        <v>0</v>
      </c>
      <c r="CU1431" s="161">
        <v>2386769.105743885</v>
      </c>
      <c r="CV1431" s="161">
        <v>18912208.042270701</v>
      </c>
    </row>
    <row r="1432" spans="1:100" x14ac:dyDescent="0.2">
      <c r="A1432" s="94" t="s">
        <v>72</v>
      </c>
      <c r="B1432" s="96">
        <v>40148</v>
      </c>
      <c r="C1432" s="95">
        <v>24492.004293203401</v>
      </c>
      <c r="D1432" s="95">
        <v>0</v>
      </c>
      <c r="E1432" s="95">
        <v>11680.4091460705</v>
      </c>
      <c r="F1432" s="95">
        <v>10740.761511087399</v>
      </c>
      <c r="G1432" s="95">
        <v>398.45963555946901</v>
      </c>
      <c r="H1432" s="95">
        <v>9.9052105555310792</v>
      </c>
      <c r="I1432" s="95">
        <v>8.8749616979621404</v>
      </c>
      <c r="J1432" s="95">
        <v>9122.26446020603</v>
      </c>
      <c r="K1432" s="95">
        <v>227.93526739813399</v>
      </c>
      <c r="L1432" s="95">
        <v>3334.1970215439801</v>
      </c>
      <c r="M1432" s="95">
        <v>15947.6559903622</v>
      </c>
      <c r="N1432" s="95">
        <v>5795.1908980607996</v>
      </c>
      <c r="O1432" s="95">
        <v>9698.4502242803592</v>
      </c>
      <c r="P1432" s="95">
        <v>0</v>
      </c>
      <c r="Q1432" s="95">
        <v>1833.04740938544</v>
      </c>
      <c r="R1432" s="95">
        <v>331.61148980259901</v>
      </c>
      <c r="S1432" s="95">
        <v>0</v>
      </c>
      <c r="T1432" s="95">
        <v>89.202511994168205</v>
      </c>
      <c r="U1432" s="95">
        <v>9364.2115995883905</v>
      </c>
      <c r="V1432" s="95">
        <v>1384003.4712219201</v>
      </c>
      <c r="W1432" s="95">
        <v>0</v>
      </c>
      <c r="X1432" s="95">
        <v>955065.14414978004</v>
      </c>
      <c r="Y1432" s="95">
        <v>857922.05340576195</v>
      </c>
      <c r="Z1432" s="95">
        <v>53935.289653301203</v>
      </c>
      <c r="AA1432" s="95">
        <v>1251.90030768514</v>
      </c>
      <c r="AB1432" s="95">
        <v>1166.3365683406601</v>
      </c>
      <c r="AC1432" s="95">
        <v>2961754.05181885</v>
      </c>
      <c r="AD1432" s="95">
        <v>21663.782465219501</v>
      </c>
      <c r="AE1432" s="95">
        <v>140654.21204948399</v>
      </c>
      <c r="AF1432" s="95">
        <v>762890.61859130894</v>
      </c>
      <c r="AG1432" s="95">
        <v>775462.254089355</v>
      </c>
      <c r="AH1432" s="95">
        <v>456484.96012878401</v>
      </c>
      <c r="AI1432" s="95">
        <v>0</v>
      </c>
      <c r="AJ1432" s="95">
        <v>205566.878606796</v>
      </c>
      <c r="AK1432" s="95">
        <v>43116.664979457899</v>
      </c>
      <c r="AL1432" s="95">
        <v>0</v>
      </c>
      <c r="AM1432" s="95">
        <v>11678.6488139629</v>
      </c>
      <c r="AN1432" s="95">
        <v>2989531.3939514202</v>
      </c>
      <c r="AO1432" s="95">
        <v>11357132.950805699</v>
      </c>
      <c r="AP1432" s="95">
        <v>0</v>
      </c>
      <c r="AQ1432" s="95">
        <v>7292702.1660156297</v>
      </c>
      <c r="AR1432" s="95">
        <v>6542461.3081054697</v>
      </c>
      <c r="AS1432" s="95">
        <v>413416.83996582002</v>
      </c>
      <c r="AT1432" s="95">
        <v>9637.0610738992691</v>
      </c>
      <c r="AU1432" s="95">
        <v>8783.3053210973703</v>
      </c>
      <c r="AV1432" s="95">
        <v>7985182.5939331101</v>
      </c>
      <c r="AW1432" s="95">
        <v>63150.092604637102</v>
      </c>
      <c r="AX1432" s="95">
        <v>1221647.4109191899</v>
      </c>
      <c r="AY1432" s="95">
        <v>6255591.0210571298</v>
      </c>
      <c r="AZ1432" s="95">
        <v>5884772.01208496</v>
      </c>
      <c r="BA1432" s="95">
        <v>3702142.1972961398</v>
      </c>
      <c r="BB1432" s="95">
        <v>0</v>
      </c>
      <c r="BC1432" s="95">
        <v>1623318.5732116699</v>
      </c>
      <c r="BD1432" s="95">
        <v>328715.71303176897</v>
      </c>
      <c r="BE1432" s="95">
        <v>0</v>
      </c>
      <c r="BF1432" s="95">
        <v>92003.4248895645</v>
      </c>
      <c r="BG1432" s="95">
        <v>8068714.1786498995</v>
      </c>
      <c r="BH1432" s="95">
        <v>2954510.7725219699</v>
      </c>
      <c r="BI1432" s="95">
        <v>0</v>
      </c>
      <c r="BJ1432" s="95">
        <v>2595384.3555602999</v>
      </c>
      <c r="BK1432" s="95">
        <v>2321319.5177917499</v>
      </c>
      <c r="BL1432" s="95">
        <v>0</v>
      </c>
      <c r="BM1432" s="95">
        <v>0</v>
      </c>
      <c r="BN1432" s="95">
        <v>0</v>
      </c>
      <c r="BO1432" s="95">
        <v>0</v>
      </c>
      <c r="BP1432" s="95">
        <v>0</v>
      </c>
      <c r="BQ1432" s="95">
        <v>0</v>
      </c>
      <c r="BR1432" s="95">
        <v>1966674.9586944601</v>
      </c>
      <c r="BS1432" s="95">
        <v>2172107.0957336398</v>
      </c>
      <c r="BT1432" s="95">
        <v>719485.39384460403</v>
      </c>
      <c r="BU1432" s="95">
        <v>0</v>
      </c>
      <c r="BV1432" s="95">
        <v>680970.12829589797</v>
      </c>
      <c r="BW1432" s="95">
        <v>38069.300656318701</v>
      </c>
      <c r="BX1432" s="95">
        <v>0</v>
      </c>
      <c r="BY1432" s="95">
        <v>0</v>
      </c>
      <c r="BZ1432" s="95">
        <v>0</v>
      </c>
      <c r="CA1432" s="95">
        <v>36153.545631408699</v>
      </c>
      <c r="CB1432" s="95">
        <v>2335940.0740661598</v>
      </c>
      <c r="CC1432" s="95">
        <v>18628514.012939502</v>
      </c>
      <c r="CD1432" s="95">
        <v>5544615.0718383798</v>
      </c>
      <c r="CE1432" s="95">
        <v>402.68315014243097</v>
      </c>
      <c r="CF1432" s="95">
        <v>54918.898808479302</v>
      </c>
      <c r="CG1432" s="95">
        <v>421804.13445282</v>
      </c>
      <c r="CH1432" s="95">
        <v>0</v>
      </c>
      <c r="CI1432" s="95">
        <v>36556.632241249099</v>
      </c>
      <c r="CJ1432" s="95">
        <v>2390464.78308105</v>
      </c>
      <c r="CK1432" s="95">
        <v>19043254.0703125</v>
      </c>
      <c r="CL1432" s="95">
        <v>5582495.8094482403</v>
      </c>
      <c r="CM1432" s="160">
        <v>45873.744282722502</v>
      </c>
      <c r="CN1432" s="160">
        <v>5379924.9794921903</v>
      </c>
      <c r="CO1432" s="160">
        <v>27135310.137451202</v>
      </c>
      <c r="CP1432" s="95">
        <v>5582495.8094482403</v>
      </c>
      <c r="CQ1432" s="95">
        <v>0</v>
      </c>
      <c r="CR1432" s="95">
        <v>0</v>
      </c>
      <c r="CS1432" s="95">
        <v>0</v>
      </c>
      <c r="CT1432" s="95">
        <v>0</v>
      </c>
      <c r="CU1432" s="161">
        <v>2390858.9728746391</v>
      </c>
      <c r="CV1432" s="161">
        <v>19050318.147392321</v>
      </c>
    </row>
    <row r="1433" spans="1:100" x14ac:dyDescent="0.2">
      <c r="A1433" s="94" t="s">
        <v>72</v>
      </c>
      <c r="B1433" s="96">
        <v>40238</v>
      </c>
      <c r="C1433" s="95">
        <v>24586.009708404501</v>
      </c>
      <c r="D1433" s="95">
        <v>0</v>
      </c>
      <c r="E1433" s="95">
        <v>11529.373357176801</v>
      </c>
      <c r="F1433" s="95">
        <v>10633.7404122353</v>
      </c>
      <c r="G1433" s="95">
        <v>397.28406848758499</v>
      </c>
      <c r="H1433" s="95">
        <v>0</v>
      </c>
      <c r="I1433" s="95">
        <v>0</v>
      </c>
      <c r="J1433" s="95">
        <v>9203.9292657375299</v>
      </c>
      <c r="K1433" s="95">
        <v>177.969415578991</v>
      </c>
      <c r="L1433" s="95">
        <v>3307.6532843411001</v>
      </c>
      <c r="M1433" s="95">
        <v>15906.4944005013</v>
      </c>
      <c r="N1433" s="95">
        <v>5777.38623648882</v>
      </c>
      <c r="O1433" s="95">
        <v>9768.8438665866906</v>
      </c>
      <c r="P1433" s="95">
        <v>0</v>
      </c>
      <c r="Q1433" s="95">
        <v>1809.07736137509</v>
      </c>
      <c r="R1433" s="95">
        <v>328.30165719986002</v>
      </c>
      <c r="S1433" s="95">
        <v>0</v>
      </c>
      <c r="T1433" s="95">
        <v>87.584388389252098</v>
      </c>
      <c r="U1433" s="95">
        <v>9386.1312699317896</v>
      </c>
      <c r="V1433" s="95">
        <v>1383024.3691253699</v>
      </c>
      <c r="W1433" s="95">
        <v>0</v>
      </c>
      <c r="X1433" s="95">
        <v>937911.52626800502</v>
      </c>
      <c r="Y1433" s="95">
        <v>848729.75702667201</v>
      </c>
      <c r="Z1433" s="95">
        <v>54753.468406677202</v>
      </c>
      <c r="AA1433" s="95">
        <v>0</v>
      </c>
      <c r="AB1433" s="95">
        <v>0</v>
      </c>
      <c r="AC1433" s="95">
        <v>3010440.7550659198</v>
      </c>
      <c r="AD1433" s="95">
        <v>15519.9410387278</v>
      </c>
      <c r="AE1433" s="95">
        <v>135830.452880859</v>
      </c>
      <c r="AF1433" s="95">
        <v>750589.17829894996</v>
      </c>
      <c r="AG1433" s="95">
        <v>772275.32225799595</v>
      </c>
      <c r="AH1433" s="95">
        <v>458364.05376052897</v>
      </c>
      <c r="AI1433" s="95">
        <v>0</v>
      </c>
      <c r="AJ1433" s="95">
        <v>207137.18047714201</v>
      </c>
      <c r="AK1433" s="95">
        <v>43937.264957428</v>
      </c>
      <c r="AL1433" s="95">
        <v>0</v>
      </c>
      <c r="AM1433" s="95">
        <v>10890.486063718799</v>
      </c>
      <c r="AN1433" s="95">
        <v>3023462.8239746098</v>
      </c>
      <c r="AO1433" s="95">
        <v>11405209.9852295</v>
      </c>
      <c r="AP1433" s="95">
        <v>0</v>
      </c>
      <c r="AQ1433" s="95">
        <v>7269255.6742553702</v>
      </c>
      <c r="AR1433" s="95">
        <v>6551408.0996704102</v>
      </c>
      <c r="AS1433" s="95">
        <v>425072.23171615601</v>
      </c>
      <c r="AT1433" s="95">
        <v>0</v>
      </c>
      <c r="AU1433" s="95">
        <v>0</v>
      </c>
      <c r="AV1433" s="95">
        <v>8172861.0104980497</v>
      </c>
      <c r="AW1433" s="95">
        <v>45863.2203636169</v>
      </c>
      <c r="AX1433" s="95">
        <v>1179591.0224304199</v>
      </c>
      <c r="AY1433" s="95">
        <v>6229931.50073242</v>
      </c>
      <c r="AZ1433" s="95">
        <v>5909020.8165283203</v>
      </c>
      <c r="BA1433" s="95">
        <v>3731593.7866821298</v>
      </c>
      <c r="BB1433" s="95">
        <v>0</v>
      </c>
      <c r="BC1433" s="95">
        <v>1640143.8977508501</v>
      </c>
      <c r="BD1433" s="95">
        <v>338389.69046783401</v>
      </c>
      <c r="BE1433" s="95">
        <v>0</v>
      </c>
      <c r="BF1433" s="95">
        <v>87638.032258033796</v>
      </c>
      <c r="BG1433" s="95">
        <v>8199767.5769042997</v>
      </c>
      <c r="BH1433" s="95">
        <v>2985785.0288391099</v>
      </c>
      <c r="BI1433" s="95">
        <v>0</v>
      </c>
      <c r="BJ1433" s="95">
        <v>2601712.5053405799</v>
      </c>
      <c r="BK1433" s="95">
        <v>2324816.7584228502</v>
      </c>
      <c r="BL1433" s="95">
        <v>0</v>
      </c>
      <c r="BM1433" s="95">
        <v>0</v>
      </c>
      <c r="BN1433" s="95">
        <v>0</v>
      </c>
      <c r="BO1433" s="95">
        <v>0</v>
      </c>
      <c r="BP1433" s="95">
        <v>0</v>
      </c>
      <c r="BQ1433" s="95">
        <v>0</v>
      </c>
      <c r="BR1433" s="95">
        <v>1986181.5328521701</v>
      </c>
      <c r="BS1433" s="95">
        <v>2188289.5243530301</v>
      </c>
      <c r="BT1433" s="95">
        <v>726593.76980590797</v>
      </c>
      <c r="BU1433" s="95">
        <v>0</v>
      </c>
      <c r="BV1433" s="95">
        <v>686077.75354003895</v>
      </c>
      <c r="BW1433" s="95">
        <v>38982.8428039551</v>
      </c>
      <c r="BX1433" s="95">
        <v>0</v>
      </c>
      <c r="BY1433" s="95">
        <v>0</v>
      </c>
      <c r="BZ1433" s="95">
        <v>0</v>
      </c>
      <c r="CA1433" s="95">
        <v>36119.220169544198</v>
      </c>
      <c r="CB1433" s="95">
        <v>2324060.4154052702</v>
      </c>
      <c r="CC1433" s="95">
        <v>18682749.111083999</v>
      </c>
      <c r="CD1433" s="95">
        <v>5594670.6127929697</v>
      </c>
      <c r="CE1433" s="95">
        <v>398.68063000962098</v>
      </c>
      <c r="CF1433" s="95">
        <v>54813.4287390709</v>
      </c>
      <c r="CG1433" s="95">
        <v>425099.01984024001</v>
      </c>
      <c r="CH1433" s="95">
        <v>0</v>
      </c>
      <c r="CI1433" s="95">
        <v>36515.233740329699</v>
      </c>
      <c r="CJ1433" s="95">
        <v>2378527.7306213402</v>
      </c>
      <c r="CK1433" s="95">
        <v>19108845.928466801</v>
      </c>
      <c r="CL1433" s="95">
        <v>5633953.5272827102</v>
      </c>
      <c r="CM1433" s="160">
        <v>45827.975060463003</v>
      </c>
      <c r="CN1433" s="160">
        <v>5412523.3038330097</v>
      </c>
      <c r="CO1433" s="160">
        <v>27316230.581542999</v>
      </c>
      <c r="CP1433" s="95">
        <v>5633953.5272827102</v>
      </c>
      <c r="CQ1433" s="95">
        <v>0</v>
      </c>
      <c r="CR1433" s="95">
        <v>0</v>
      </c>
      <c r="CS1433" s="95">
        <v>0</v>
      </c>
      <c r="CT1433" s="95">
        <v>0</v>
      </c>
      <c r="CU1433" s="161">
        <v>2378873.8441443411</v>
      </c>
      <c r="CV1433" s="161">
        <v>19107848.13092424</v>
      </c>
    </row>
    <row r="1434" spans="1:100" x14ac:dyDescent="0.2">
      <c r="A1434" s="94" t="s">
        <v>72</v>
      </c>
      <c r="B1434" s="96">
        <v>40330</v>
      </c>
      <c r="C1434" s="95">
        <v>24762.035707712199</v>
      </c>
      <c r="D1434" s="95">
        <v>0</v>
      </c>
      <c r="E1434" s="95">
        <v>11380.319198846801</v>
      </c>
      <c r="F1434" s="95">
        <v>10503.0294919014</v>
      </c>
      <c r="G1434" s="95">
        <v>400.14401413500298</v>
      </c>
      <c r="H1434" s="95">
        <v>0</v>
      </c>
      <c r="I1434" s="95">
        <v>0</v>
      </c>
      <c r="J1434" s="95">
        <v>9276.7060252428091</v>
      </c>
      <c r="K1434" s="95">
        <v>154.95042186044199</v>
      </c>
      <c r="L1434" s="95">
        <v>3368.3522794246701</v>
      </c>
      <c r="M1434" s="95">
        <v>15901.3423421383</v>
      </c>
      <c r="N1434" s="95">
        <v>5815.5751861333802</v>
      </c>
      <c r="O1434" s="95">
        <v>9843.3692756891305</v>
      </c>
      <c r="P1434" s="95">
        <v>0</v>
      </c>
      <c r="Q1434" s="95">
        <v>1812.7479404062001</v>
      </c>
      <c r="R1434" s="95">
        <v>324.90260498598201</v>
      </c>
      <c r="S1434" s="95">
        <v>0</v>
      </c>
      <c r="T1434" s="95">
        <v>84.658197452314198</v>
      </c>
      <c r="U1434" s="95">
        <v>9417.7197021245993</v>
      </c>
      <c r="V1434" s="95">
        <v>1389680.70503235</v>
      </c>
      <c r="W1434" s="95">
        <v>0</v>
      </c>
      <c r="X1434" s="95">
        <v>919612.36814880394</v>
      </c>
      <c r="Y1434" s="95">
        <v>833730.31653595006</v>
      </c>
      <c r="Z1434" s="95">
        <v>54489.495967864998</v>
      </c>
      <c r="AA1434" s="95">
        <v>0</v>
      </c>
      <c r="AB1434" s="95">
        <v>0</v>
      </c>
      <c r="AC1434" s="95">
        <v>3030424.5809021001</v>
      </c>
      <c r="AD1434" s="95">
        <v>14071.5905486345</v>
      </c>
      <c r="AE1434" s="95">
        <v>134856.90133667001</v>
      </c>
      <c r="AF1434" s="95">
        <v>747599.86276245106</v>
      </c>
      <c r="AG1434" s="95">
        <v>768311.49284362805</v>
      </c>
      <c r="AH1434" s="95">
        <v>460127.58588028001</v>
      </c>
      <c r="AI1434" s="95">
        <v>0</v>
      </c>
      <c r="AJ1434" s="95">
        <v>208272.24028968799</v>
      </c>
      <c r="AK1434" s="95">
        <v>43248.634230613701</v>
      </c>
      <c r="AL1434" s="95">
        <v>0</v>
      </c>
      <c r="AM1434" s="95">
        <v>11052.449182033501</v>
      </c>
      <c r="AN1434" s="95">
        <v>3045179.4921264602</v>
      </c>
      <c r="AO1434" s="95">
        <v>11513543.4075928</v>
      </c>
      <c r="AP1434" s="95">
        <v>0</v>
      </c>
      <c r="AQ1434" s="95">
        <v>7138190.1773681603</v>
      </c>
      <c r="AR1434" s="95">
        <v>6446520.0055542002</v>
      </c>
      <c r="AS1434" s="95">
        <v>426429.57502746599</v>
      </c>
      <c r="AT1434" s="95">
        <v>0</v>
      </c>
      <c r="AU1434" s="95">
        <v>0</v>
      </c>
      <c r="AV1434" s="95">
        <v>8270031.8292846698</v>
      </c>
      <c r="AW1434" s="95">
        <v>41423.560436248801</v>
      </c>
      <c r="AX1434" s="95">
        <v>1171901.6354827899</v>
      </c>
      <c r="AY1434" s="95">
        <v>6248764.7711792002</v>
      </c>
      <c r="AZ1434" s="95">
        <v>5901241.5572509803</v>
      </c>
      <c r="BA1434" s="95">
        <v>3762789.1067810101</v>
      </c>
      <c r="BB1434" s="95">
        <v>0</v>
      </c>
      <c r="BC1434" s="95">
        <v>1653787.99328613</v>
      </c>
      <c r="BD1434" s="95">
        <v>336466.37331008899</v>
      </c>
      <c r="BE1434" s="95">
        <v>0</v>
      </c>
      <c r="BF1434" s="95">
        <v>86277.944322586103</v>
      </c>
      <c r="BG1434" s="95">
        <v>8287446.7073364304</v>
      </c>
      <c r="BH1434" s="95">
        <v>3053140.1524047898</v>
      </c>
      <c r="BI1434" s="95">
        <v>0</v>
      </c>
      <c r="BJ1434" s="95">
        <v>2583416.95843506</v>
      </c>
      <c r="BK1434" s="95">
        <v>2294637.2430725102</v>
      </c>
      <c r="BL1434" s="95">
        <v>0</v>
      </c>
      <c r="BM1434" s="95">
        <v>0</v>
      </c>
      <c r="BN1434" s="95">
        <v>0</v>
      </c>
      <c r="BO1434" s="95">
        <v>0</v>
      </c>
      <c r="BP1434" s="95">
        <v>0</v>
      </c>
      <c r="BQ1434" s="95">
        <v>0</v>
      </c>
      <c r="BR1434" s="95">
        <v>1999283.81117249</v>
      </c>
      <c r="BS1434" s="95">
        <v>2182683.9277954102</v>
      </c>
      <c r="BT1434" s="95">
        <v>732037.82508850098</v>
      </c>
      <c r="BU1434" s="95">
        <v>0</v>
      </c>
      <c r="BV1434" s="95">
        <v>704479.58871459996</v>
      </c>
      <c r="BW1434" s="95">
        <v>39225.566294193297</v>
      </c>
      <c r="BX1434" s="95">
        <v>0</v>
      </c>
      <c r="BY1434" s="95">
        <v>0</v>
      </c>
      <c r="BZ1434" s="95">
        <v>0</v>
      </c>
      <c r="CA1434" s="95">
        <v>36155.3399572372</v>
      </c>
      <c r="CB1434" s="95">
        <v>2310787.3044128399</v>
      </c>
      <c r="CC1434" s="95">
        <v>18675900.193603501</v>
      </c>
      <c r="CD1434" s="95">
        <v>5620276.1887817401</v>
      </c>
      <c r="CE1434" s="95">
        <v>402.19250152260099</v>
      </c>
      <c r="CF1434" s="95">
        <v>54810.484637737303</v>
      </c>
      <c r="CG1434" s="95">
        <v>428706.26574325602</v>
      </c>
      <c r="CH1434" s="95">
        <v>0</v>
      </c>
      <c r="CI1434" s="95">
        <v>36558.190711021402</v>
      </c>
      <c r="CJ1434" s="95">
        <v>2365212.4139404302</v>
      </c>
      <c r="CK1434" s="95">
        <v>19103091.9755859</v>
      </c>
      <c r="CL1434" s="95">
        <v>5660203.9906005897</v>
      </c>
      <c r="CM1434" s="160">
        <v>45908.832728385903</v>
      </c>
      <c r="CN1434" s="160">
        <v>5398550.7509155301</v>
      </c>
      <c r="CO1434" s="160">
        <v>27412716.9685059</v>
      </c>
      <c r="CP1434" s="95">
        <v>5660203.9906005897</v>
      </c>
      <c r="CQ1434" s="95">
        <v>0</v>
      </c>
      <c r="CR1434" s="95">
        <v>0</v>
      </c>
      <c r="CS1434" s="95">
        <v>0</v>
      </c>
      <c r="CT1434" s="95">
        <v>0</v>
      </c>
      <c r="CU1434" s="161">
        <v>2365597.7890505772</v>
      </c>
      <c r="CV1434" s="161">
        <v>19104606.459346756</v>
      </c>
    </row>
    <row r="1435" spans="1:100" x14ac:dyDescent="0.2">
      <c r="A1435" s="94" t="s">
        <v>72</v>
      </c>
      <c r="B1435" s="96">
        <v>40422</v>
      </c>
      <c r="C1435" s="95">
        <v>24777.467282295202</v>
      </c>
      <c r="D1435" s="95">
        <v>0</v>
      </c>
      <c r="E1435" s="95">
        <v>11211.172311067599</v>
      </c>
      <c r="F1435" s="95">
        <v>10350.996687650701</v>
      </c>
      <c r="G1435" s="95">
        <v>393.24366820231103</v>
      </c>
      <c r="H1435" s="95">
        <v>0</v>
      </c>
      <c r="I1435" s="95">
        <v>0</v>
      </c>
      <c r="J1435" s="95">
        <v>9286.1392409801501</v>
      </c>
      <c r="K1435" s="95">
        <v>130.95489795878501</v>
      </c>
      <c r="L1435" s="95">
        <v>3299.1739382147798</v>
      </c>
      <c r="M1435" s="95">
        <v>15816.7463655472</v>
      </c>
      <c r="N1435" s="95">
        <v>5800.8797348737698</v>
      </c>
      <c r="O1435" s="95">
        <v>9787.9987564086896</v>
      </c>
      <c r="P1435" s="95">
        <v>0</v>
      </c>
      <c r="Q1435" s="95">
        <v>1788.51370364428</v>
      </c>
      <c r="R1435" s="95">
        <v>332.31754554063099</v>
      </c>
      <c r="S1435" s="95">
        <v>0</v>
      </c>
      <c r="T1435" s="95">
        <v>73.281172726303296</v>
      </c>
      <c r="U1435" s="95">
        <v>9419.4622232914007</v>
      </c>
      <c r="V1435" s="95">
        <v>1385987.6129302999</v>
      </c>
      <c r="W1435" s="95">
        <v>0</v>
      </c>
      <c r="X1435" s="95">
        <v>915539.52748107899</v>
      </c>
      <c r="Y1435" s="95">
        <v>828137.94291687</v>
      </c>
      <c r="Z1435" s="95">
        <v>52231.259183406801</v>
      </c>
      <c r="AA1435" s="95">
        <v>0</v>
      </c>
      <c r="AB1435" s="95">
        <v>0</v>
      </c>
      <c r="AC1435" s="95">
        <v>3034425.9056701702</v>
      </c>
      <c r="AD1435" s="95">
        <v>10108.551727652501</v>
      </c>
      <c r="AE1435" s="95">
        <v>130955.797996521</v>
      </c>
      <c r="AF1435" s="95">
        <v>747011.37850189197</v>
      </c>
      <c r="AG1435" s="95">
        <v>763927.17356109596</v>
      </c>
      <c r="AH1435" s="95">
        <v>454454.69301605201</v>
      </c>
      <c r="AI1435" s="95">
        <v>0</v>
      </c>
      <c r="AJ1435" s="95">
        <v>205681.28830337501</v>
      </c>
      <c r="AK1435" s="95">
        <v>41936.451189041101</v>
      </c>
      <c r="AL1435" s="95">
        <v>0</v>
      </c>
      <c r="AM1435" s="95">
        <v>9981.2852971553802</v>
      </c>
      <c r="AN1435" s="95">
        <v>3042814.1569519001</v>
      </c>
      <c r="AO1435" s="95">
        <v>11564125.350097699</v>
      </c>
      <c r="AP1435" s="95">
        <v>0</v>
      </c>
      <c r="AQ1435" s="95">
        <v>7060533.6879272498</v>
      </c>
      <c r="AR1435" s="95">
        <v>6396549.7800292997</v>
      </c>
      <c r="AS1435" s="95">
        <v>411921.05413055402</v>
      </c>
      <c r="AT1435" s="95">
        <v>0</v>
      </c>
      <c r="AU1435" s="95">
        <v>0</v>
      </c>
      <c r="AV1435" s="95">
        <v>8316185.9993286096</v>
      </c>
      <c r="AW1435" s="95">
        <v>29946.486515045199</v>
      </c>
      <c r="AX1435" s="95">
        <v>1131091.0809021001</v>
      </c>
      <c r="AY1435" s="95">
        <v>6246900.4840698196</v>
      </c>
      <c r="AZ1435" s="95">
        <v>5878559.5609741202</v>
      </c>
      <c r="BA1435" s="95">
        <v>3707203.2990417499</v>
      </c>
      <c r="BB1435" s="95">
        <v>0</v>
      </c>
      <c r="BC1435" s="95">
        <v>1626354.3090820301</v>
      </c>
      <c r="BD1435" s="95">
        <v>331120.97105026199</v>
      </c>
      <c r="BE1435" s="95">
        <v>0</v>
      </c>
      <c r="BF1435" s="95">
        <v>80877.6898450851</v>
      </c>
      <c r="BG1435" s="95">
        <v>8359340.81640625</v>
      </c>
      <c r="BH1435" s="95">
        <v>3022348.1539001502</v>
      </c>
      <c r="BI1435" s="95">
        <v>0</v>
      </c>
      <c r="BJ1435" s="95">
        <v>2546844.3971252399</v>
      </c>
      <c r="BK1435" s="95">
        <v>2281956.5616455101</v>
      </c>
      <c r="BL1435" s="95">
        <v>0</v>
      </c>
      <c r="BM1435" s="95">
        <v>0</v>
      </c>
      <c r="BN1435" s="95">
        <v>0</v>
      </c>
      <c r="BO1435" s="95">
        <v>0</v>
      </c>
      <c r="BP1435" s="95">
        <v>0</v>
      </c>
      <c r="BQ1435" s="95">
        <v>0</v>
      </c>
      <c r="BR1435" s="95">
        <v>1996497.73628235</v>
      </c>
      <c r="BS1435" s="95">
        <v>2170690.0085754399</v>
      </c>
      <c r="BT1435" s="95">
        <v>722150.31707763695</v>
      </c>
      <c r="BU1435" s="95">
        <v>0</v>
      </c>
      <c r="BV1435" s="95">
        <v>699110.86710357701</v>
      </c>
      <c r="BW1435" s="95">
        <v>37554.373306751302</v>
      </c>
      <c r="BX1435" s="95">
        <v>0</v>
      </c>
      <c r="BY1435" s="95">
        <v>0</v>
      </c>
      <c r="BZ1435" s="95">
        <v>0</v>
      </c>
      <c r="CA1435" s="95">
        <v>36000.4267296791</v>
      </c>
      <c r="CB1435" s="95">
        <v>2299849.6452331501</v>
      </c>
      <c r="CC1435" s="95">
        <v>18592283.876464799</v>
      </c>
      <c r="CD1435" s="95">
        <v>5570890.5054321298</v>
      </c>
      <c r="CE1435" s="95">
        <v>393.93870681151702</v>
      </c>
      <c r="CF1435" s="95">
        <v>52101.887655735001</v>
      </c>
      <c r="CG1435" s="95">
        <v>410763.21007537801</v>
      </c>
      <c r="CH1435" s="95">
        <v>0</v>
      </c>
      <c r="CI1435" s="95">
        <v>36395.348434448199</v>
      </c>
      <c r="CJ1435" s="95">
        <v>2352067.5056457501</v>
      </c>
      <c r="CK1435" s="95">
        <v>19002574.419677701</v>
      </c>
      <c r="CL1435" s="95">
        <v>5608798.8284301804</v>
      </c>
      <c r="CM1435" s="160">
        <v>45754.4633555412</v>
      </c>
      <c r="CN1435" s="160">
        <v>5396731.3562622098</v>
      </c>
      <c r="CO1435" s="160">
        <v>27423628.443847701</v>
      </c>
      <c r="CP1435" s="95">
        <v>5608798.8284301804</v>
      </c>
      <c r="CQ1435" s="95">
        <v>0</v>
      </c>
      <c r="CR1435" s="95">
        <v>0</v>
      </c>
      <c r="CS1435" s="95">
        <v>0</v>
      </c>
      <c r="CT1435" s="95">
        <v>0</v>
      </c>
      <c r="CU1435" s="161">
        <v>2351951.5328888851</v>
      </c>
      <c r="CV1435" s="161">
        <v>19003047.086540177</v>
      </c>
    </row>
    <row r="1436" spans="1:100" x14ac:dyDescent="0.2">
      <c r="A1436" s="94" t="s">
        <v>72</v>
      </c>
      <c r="B1436" s="96">
        <v>40513</v>
      </c>
      <c r="C1436" s="95">
        <v>24532.885817050901</v>
      </c>
      <c r="D1436" s="95">
        <v>0</v>
      </c>
      <c r="E1436" s="95">
        <v>11053.459961414301</v>
      </c>
      <c r="F1436" s="95">
        <v>10195.2512221336</v>
      </c>
      <c r="G1436" s="95">
        <v>395.44578145444399</v>
      </c>
      <c r="H1436" s="95">
        <v>0</v>
      </c>
      <c r="I1436" s="95">
        <v>0</v>
      </c>
      <c r="J1436" s="95">
        <v>9343.5789401531201</v>
      </c>
      <c r="K1436" s="95">
        <v>111.19125334825399</v>
      </c>
      <c r="L1436" s="95">
        <v>4277.0136849284199</v>
      </c>
      <c r="M1436" s="95">
        <v>15598.470033526401</v>
      </c>
      <c r="N1436" s="95">
        <v>5769.3873735666302</v>
      </c>
      <c r="O1436" s="95">
        <v>9641.7245776653308</v>
      </c>
      <c r="P1436" s="95">
        <v>0</v>
      </c>
      <c r="Q1436" s="95">
        <v>1773.08528447151</v>
      </c>
      <c r="R1436" s="95">
        <v>327.16946125775598</v>
      </c>
      <c r="S1436" s="95">
        <v>0</v>
      </c>
      <c r="T1436" s="95">
        <v>88.194482185877902</v>
      </c>
      <c r="U1436" s="95">
        <v>9460.5267287492807</v>
      </c>
      <c r="V1436" s="95">
        <v>1373420.5493469201</v>
      </c>
      <c r="W1436" s="95">
        <v>0</v>
      </c>
      <c r="X1436" s="95">
        <v>886945.87371826195</v>
      </c>
      <c r="Y1436" s="95">
        <v>805617.64074706996</v>
      </c>
      <c r="Z1436" s="95">
        <v>50897.394951820403</v>
      </c>
      <c r="AA1436" s="95">
        <v>0</v>
      </c>
      <c r="AB1436" s="95">
        <v>0</v>
      </c>
      <c r="AC1436" s="95">
        <v>3028704.0477600102</v>
      </c>
      <c r="AD1436" s="95">
        <v>8012.1712052822104</v>
      </c>
      <c r="AE1436" s="95">
        <v>150141.182952881</v>
      </c>
      <c r="AF1436" s="95">
        <v>742466.98828887905</v>
      </c>
      <c r="AG1436" s="95">
        <v>748658.63621520996</v>
      </c>
      <c r="AH1436" s="95">
        <v>421577.27668380702</v>
      </c>
      <c r="AI1436" s="95">
        <v>0</v>
      </c>
      <c r="AJ1436" s="95">
        <v>197281.17627143901</v>
      </c>
      <c r="AK1436" s="95">
        <v>40282.676590919502</v>
      </c>
      <c r="AL1436" s="95">
        <v>0</v>
      </c>
      <c r="AM1436" s="95">
        <v>9932.1883124113101</v>
      </c>
      <c r="AN1436" s="95">
        <v>3039491.9965820299</v>
      </c>
      <c r="AO1436" s="95">
        <v>11490624.271118199</v>
      </c>
      <c r="AP1436" s="95">
        <v>0</v>
      </c>
      <c r="AQ1436" s="95">
        <v>6897373.6422119103</v>
      </c>
      <c r="AR1436" s="95">
        <v>6250092.8638915997</v>
      </c>
      <c r="AS1436" s="95">
        <v>404764.81353378302</v>
      </c>
      <c r="AT1436" s="95">
        <v>0</v>
      </c>
      <c r="AU1436" s="95">
        <v>0</v>
      </c>
      <c r="AV1436" s="95">
        <v>8399043.7381591797</v>
      </c>
      <c r="AW1436" s="95">
        <v>24071.563984394099</v>
      </c>
      <c r="AX1436" s="95">
        <v>1312020.7174529999</v>
      </c>
      <c r="AY1436" s="95">
        <v>6230537.3526001005</v>
      </c>
      <c r="AZ1436" s="95">
        <v>5811563.7540893601</v>
      </c>
      <c r="BA1436" s="95">
        <v>3486461.9195556599</v>
      </c>
      <c r="BB1436" s="95">
        <v>0</v>
      </c>
      <c r="BC1436" s="95">
        <v>1569354.02130127</v>
      </c>
      <c r="BD1436" s="95">
        <v>317827.38468551601</v>
      </c>
      <c r="BE1436" s="95">
        <v>0</v>
      </c>
      <c r="BF1436" s="95">
        <v>81595.143792152405</v>
      </c>
      <c r="BG1436" s="95">
        <v>8429281.1174316406</v>
      </c>
      <c r="BH1436" s="95">
        <v>2992799.1507568401</v>
      </c>
      <c r="BI1436" s="95">
        <v>0</v>
      </c>
      <c r="BJ1436" s="95">
        <v>2491491.83624268</v>
      </c>
      <c r="BK1436" s="95">
        <v>2228333.28515625</v>
      </c>
      <c r="BL1436" s="95">
        <v>0</v>
      </c>
      <c r="BM1436" s="95">
        <v>0</v>
      </c>
      <c r="BN1436" s="95">
        <v>0</v>
      </c>
      <c r="BO1436" s="95">
        <v>0</v>
      </c>
      <c r="BP1436" s="95">
        <v>0</v>
      </c>
      <c r="BQ1436" s="95">
        <v>0</v>
      </c>
      <c r="BR1436" s="95">
        <v>1984543.7711944601</v>
      </c>
      <c r="BS1436" s="95">
        <v>2147155.2031555199</v>
      </c>
      <c r="BT1436" s="95">
        <v>677009.58464050305</v>
      </c>
      <c r="BU1436" s="95">
        <v>0</v>
      </c>
      <c r="BV1436" s="95">
        <v>679339.24454498303</v>
      </c>
      <c r="BW1436" s="95">
        <v>34767.717709064498</v>
      </c>
      <c r="BX1436" s="95">
        <v>0</v>
      </c>
      <c r="BY1436" s="95">
        <v>0</v>
      </c>
      <c r="BZ1436" s="95">
        <v>0</v>
      </c>
      <c r="CA1436" s="95">
        <v>35568.364837646499</v>
      </c>
      <c r="CB1436" s="95">
        <v>2259919.4553527799</v>
      </c>
      <c r="CC1436" s="95">
        <v>18408322.737060498</v>
      </c>
      <c r="CD1436" s="95">
        <v>5497747.2011108398</v>
      </c>
      <c r="CE1436" s="95">
        <v>392.90957159921498</v>
      </c>
      <c r="CF1436" s="95">
        <v>50682.8158946037</v>
      </c>
      <c r="CG1436" s="95">
        <v>403901.957550049</v>
      </c>
      <c r="CH1436" s="95">
        <v>0</v>
      </c>
      <c r="CI1436" s="95">
        <v>35963.899075508103</v>
      </c>
      <c r="CJ1436" s="95">
        <v>2310577.8282165499</v>
      </c>
      <c r="CK1436" s="95">
        <v>18810290.216796901</v>
      </c>
      <c r="CL1436" s="95">
        <v>5533060.3505859403</v>
      </c>
      <c r="CM1436" s="160">
        <v>45388.732201576197</v>
      </c>
      <c r="CN1436" s="160">
        <v>5343078.0210571298</v>
      </c>
      <c r="CO1436" s="160">
        <v>27244740.557617199</v>
      </c>
      <c r="CP1436" s="95">
        <v>5533060.3505859403</v>
      </c>
      <c r="CQ1436" s="95">
        <v>0</v>
      </c>
      <c r="CR1436" s="95">
        <v>0</v>
      </c>
      <c r="CS1436" s="95">
        <v>0</v>
      </c>
      <c r="CT1436" s="95">
        <v>0</v>
      </c>
      <c r="CU1436" s="161">
        <v>2310602.2712473837</v>
      </c>
      <c r="CV1436" s="161">
        <v>18812224.694610547</v>
      </c>
    </row>
    <row r="1437" spans="1:100" x14ac:dyDescent="0.2">
      <c r="A1437" s="94" t="s">
        <v>72</v>
      </c>
      <c r="B1437" s="96">
        <v>40603</v>
      </c>
      <c r="C1437" s="95">
        <v>24582.548576593399</v>
      </c>
      <c r="D1437" s="95">
        <v>0</v>
      </c>
      <c r="E1437" s="95">
        <v>10857.2765176296</v>
      </c>
      <c r="F1437" s="95">
        <v>10011.084409236901</v>
      </c>
      <c r="G1437" s="95">
        <v>397.492038108408</v>
      </c>
      <c r="H1437" s="95">
        <v>0</v>
      </c>
      <c r="I1437" s="95">
        <v>0</v>
      </c>
      <c r="J1437" s="95">
        <v>9397.9916731119192</v>
      </c>
      <c r="K1437" s="95">
        <v>105.60878501832499</v>
      </c>
      <c r="L1437" s="95">
        <v>12191.0353591442</v>
      </c>
      <c r="M1437" s="95">
        <v>15589.8501001596</v>
      </c>
      <c r="N1437" s="95">
        <v>5768.6958337426204</v>
      </c>
      <c r="O1437" s="95">
        <v>0</v>
      </c>
      <c r="P1437" s="95">
        <v>0</v>
      </c>
      <c r="Q1437" s="95">
        <v>1766.9167000800401</v>
      </c>
      <c r="R1437" s="95">
        <v>0</v>
      </c>
      <c r="S1437" s="95">
        <v>0</v>
      </c>
      <c r="T1437" s="95">
        <v>393.27037042379402</v>
      </c>
      <c r="U1437" s="95">
        <v>9506.2700469493902</v>
      </c>
      <c r="V1437" s="95">
        <v>1363837.33638</v>
      </c>
      <c r="W1437" s="95">
        <v>0</v>
      </c>
      <c r="X1437" s="95">
        <v>881400.86780548096</v>
      </c>
      <c r="Y1437" s="95">
        <v>801245.70025634801</v>
      </c>
      <c r="Z1437" s="95">
        <v>52621.646938323996</v>
      </c>
      <c r="AA1437" s="95">
        <v>0</v>
      </c>
      <c r="AB1437" s="95">
        <v>0</v>
      </c>
      <c r="AC1437" s="95">
        <v>3061297.9826660198</v>
      </c>
      <c r="AD1437" s="95">
        <v>7463.9517613649396</v>
      </c>
      <c r="AE1437" s="95">
        <v>571008.49353027297</v>
      </c>
      <c r="AF1437" s="95">
        <v>739757.852867126</v>
      </c>
      <c r="AG1437" s="95">
        <v>735911.13314056396</v>
      </c>
      <c r="AH1437" s="95">
        <v>0</v>
      </c>
      <c r="AI1437" s="95">
        <v>0</v>
      </c>
      <c r="AJ1437" s="95">
        <v>198965.307489395</v>
      </c>
      <c r="AK1437" s="95">
        <v>0</v>
      </c>
      <c r="AL1437" s="95">
        <v>0</v>
      </c>
      <c r="AM1437" s="95">
        <v>52155.022296428702</v>
      </c>
      <c r="AN1437" s="95">
        <v>3065181.8177490202</v>
      </c>
      <c r="AO1437" s="95">
        <v>11520362.2799072</v>
      </c>
      <c r="AP1437" s="95">
        <v>0</v>
      </c>
      <c r="AQ1437" s="95">
        <v>6862871.1885376005</v>
      </c>
      <c r="AR1437" s="95">
        <v>6193625.7591552697</v>
      </c>
      <c r="AS1437" s="95">
        <v>414780.88655853301</v>
      </c>
      <c r="AT1437" s="95">
        <v>0</v>
      </c>
      <c r="AU1437" s="95">
        <v>0</v>
      </c>
      <c r="AV1437" s="95">
        <v>8573503.6429443397</v>
      </c>
      <c r="AW1437" s="95">
        <v>22716.5481572151</v>
      </c>
      <c r="AX1437" s="95">
        <v>4844818.8427123995</v>
      </c>
      <c r="AY1437" s="95">
        <v>6262345.18041992</v>
      </c>
      <c r="AZ1437" s="95">
        <v>5716436.6119995099</v>
      </c>
      <c r="BA1437" s="95">
        <v>0</v>
      </c>
      <c r="BB1437" s="95">
        <v>0</v>
      </c>
      <c r="BC1437" s="95">
        <v>1598209.57902527</v>
      </c>
      <c r="BD1437" s="95">
        <v>0</v>
      </c>
      <c r="BE1437" s="95">
        <v>0</v>
      </c>
      <c r="BF1437" s="95">
        <v>411144.85783004801</v>
      </c>
      <c r="BG1437" s="95">
        <v>8574885.7348632794</v>
      </c>
      <c r="BH1437" s="95">
        <v>2387149.2345886198</v>
      </c>
      <c r="BI1437" s="95">
        <v>0</v>
      </c>
      <c r="BJ1437" s="95">
        <v>2414303.4059143099</v>
      </c>
      <c r="BK1437" s="95">
        <v>2176392.2879333501</v>
      </c>
      <c r="BL1437" s="95">
        <v>0</v>
      </c>
      <c r="BM1437" s="95">
        <v>0</v>
      </c>
      <c r="BN1437" s="95">
        <v>0</v>
      </c>
      <c r="BO1437" s="95">
        <v>0</v>
      </c>
      <c r="BP1437" s="95">
        <v>0</v>
      </c>
      <c r="BQ1437" s="95">
        <v>0</v>
      </c>
      <c r="BR1437" s="95">
        <v>1986509.9065246601</v>
      </c>
      <c r="BS1437" s="95">
        <v>2115351.99136353</v>
      </c>
      <c r="BT1437" s="95">
        <v>0</v>
      </c>
      <c r="BU1437" s="95">
        <v>0</v>
      </c>
      <c r="BV1437" s="95">
        <v>686895.66600036598</v>
      </c>
      <c r="BW1437" s="95">
        <v>0</v>
      </c>
      <c r="BX1437" s="95">
        <v>0</v>
      </c>
      <c r="BY1437" s="95">
        <v>0</v>
      </c>
      <c r="BZ1437" s="95">
        <v>0</v>
      </c>
      <c r="CA1437" s="95">
        <v>35441.817784309402</v>
      </c>
      <c r="CB1437" s="95">
        <v>2248353.8595275902</v>
      </c>
      <c r="CC1437" s="95">
        <v>18458199.298583999</v>
      </c>
      <c r="CD1437" s="95">
        <v>4792220.3579711895</v>
      </c>
      <c r="CE1437" s="95">
        <v>398.38644400983998</v>
      </c>
      <c r="CF1437" s="95">
        <v>52765.105762481697</v>
      </c>
      <c r="CG1437" s="95">
        <v>415044.26649093599</v>
      </c>
      <c r="CH1437" s="95">
        <v>0</v>
      </c>
      <c r="CI1437" s="95">
        <v>35834.900705814398</v>
      </c>
      <c r="CJ1437" s="95">
        <v>2300576.9312133798</v>
      </c>
      <c r="CK1437" s="95">
        <v>18873713.8525391</v>
      </c>
      <c r="CL1437" s="95">
        <v>4791685.0447998</v>
      </c>
      <c r="CM1437" s="160">
        <v>45266.925173282601</v>
      </c>
      <c r="CN1437" s="160">
        <v>5362669.2991332998</v>
      </c>
      <c r="CO1437" s="160">
        <v>27420736.193603501</v>
      </c>
      <c r="CP1437" s="95">
        <v>4791685.0447998</v>
      </c>
      <c r="CQ1437" s="95">
        <v>0</v>
      </c>
      <c r="CR1437" s="95">
        <v>0</v>
      </c>
      <c r="CS1437" s="95">
        <v>0</v>
      </c>
      <c r="CT1437" s="95">
        <v>0</v>
      </c>
      <c r="CU1437" s="161">
        <v>2301118.9652900719</v>
      </c>
      <c r="CV1437" s="161">
        <v>18873243.565074936</v>
      </c>
    </row>
    <row r="1438" spans="1:100" x14ac:dyDescent="0.2">
      <c r="A1438" s="94" t="s">
        <v>72</v>
      </c>
      <c r="B1438" s="96">
        <v>40695</v>
      </c>
      <c r="C1438" s="95">
        <v>24355.787176370599</v>
      </c>
      <c r="D1438" s="95">
        <v>0</v>
      </c>
      <c r="E1438" s="95">
        <v>10672.9188960791</v>
      </c>
      <c r="F1438" s="95">
        <v>9867.9729167222995</v>
      </c>
      <c r="G1438" s="95">
        <v>394.44772341102401</v>
      </c>
      <c r="H1438" s="95">
        <v>0</v>
      </c>
      <c r="I1438" s="95">
        <v>0</v>
      </c>
      <c r="J1438" s="95">
        <v>9472.0714589357394</v>
      </c>
      <c r="K1438" s="95">
        <v>88.960663583129602</v>
      </c>
      <c r="L1438" s="95">
        <v>12116.026706218699</v>
      </c>
      <c r="M1438" s="95">
        <v>15458.514459133101</v>
      </c>
      <c r="N1438" s="95">
        <v>5701.7068001031903</v>
      </c>
      <c r="O1438" s="95">
        <v>0</v>
      </c>
      <c r="P1438" s="95">
        <v>0</v>
      </c>
      <c r="Q1438" s="95">
        <v>1722.5700875520699</v>
      </c>
      <c r="R1438" s="95">
        <v>0</v>
      </c>
      <c r="S1438" s="95">
        <v>0</v>
      </c>
      <c r="T1438" s="95">
        <v>391.03305821120699</v>
      </c>
      <c r="U1438" s="95">
        <v>9551.6735968589801</v>
      </c>
      <c r="V1438" s="95">
        <v>1347875.98377991</v>
      </c>
      <c r="W1438" s="95">
        <v>0</v>
      </c>
      <c r="X1438" s="95">
        <v>859743.73977661098</v>
      </c>
      <c r="Y1438" s="95">
        <v>781317.51985168504</v>
      </c>
      <c r="Z1438" s="95">
        <v>50414.353678703301</v>
      </c>
      <c r="AA1438" s="95">
        <v>0</v>
      </c>
      <c r="AB1438" s="95">
        <v>0</v>
      </c>
      <c r="AC1438" s="95">
        <v>3100267.0924682599</v>
      </c>
      <c r="AD1438" s="95">
        <v>6465.3428186178198</v>
      </c>
      <c r="AE1438" s="95">
        <v>559003.49582672096</v>
      </c>
      <c r="AF1438" s="95">
        <v>735320.91128540004</v>
      </c>
      <c r="AG1438" s="95">
        <v>728637.72161102295</v>
      </c>
      <c r="AH1438" s="95">
        <v>0</v>
      </c>
      <c r="AI1438" s="95">
        <v>0</v>
      </c>
      <c r="AJ1438" s="95">
        <v>189950.07717704799</v>
      </c>
      <c r="AK1438" s="95">
        <v>0</v>
      </c>
      <c r="AL1438" s="95">
        <v>0</v>
      </c>
      <c r="AM1438" s="95">
        <v>49804.449118614197</v>
      </c>
      <c r="AN1438" s="95">
        <v>3110043.4023132301</v>
      </c>
      <c r="AO1438" s="95">
        <v>11507007.6407471</v>
      </c>
      <c r="AP1438" s="95">
        <v>0</v>
      </c>
      <c r="AQ1438" s="95">
        <v>6736109.1467285203</v>
      </c>
      <c r="AR1438" s="95">
        <v>6113637.9849243201</v>
      </c>
      <c r="AS1438" s="95">
        <v>406433.53368377697</v>
      </c>
      <c r="AT1438" s="95">
        <v>0</v>
      </c>
      <c r="AU1438" s="95">
        <v>0</v>
      </c>
      <c r="AV1438" s="95">
        <v>8730732.2255859394</v>
      </c>
      <c r="AW1438" s="95">
        <v>19586.445064067801</v>
      </c>
      <c r="AX1438" s="95">
        <v>4750786.3656616202</v>
      </c>
      <c r="AY1438" s="95">
        <v>6275255.4091796903</v>
      </c>
      <c r="AZ1438" s="95">
        <v>5682471.1453247098</v>
      </c>
      <c r="BA1438" s="95">
        <v>0</v>
      </c>
      <c r="BB1438" s="95">
        <v>0</v>
      </c>
      <c r="BC1438" s="95">
        <v>1530261.87809753</v>
      </c>
      <c r="BD1438" s="95">
        <v>0</v>
      </c>
      <c r="BE1438" s="95">
        <v>0</v>
      </c>
      <c r="BF1438" s="95">
        <v>399048.01952743501</v>
      </c>
      <c r="BG1438" s="95">
        <v>8733255.0823974591</v>
      </c>
      <c r="BH1438" s="95">
        <v>2390058.19839478</v>
      </c>
      <c r="BI1438" s="95">
        <v>0</v>
      </c>
      <c r="BJ1438" s="95">
        <v>2360553.7456970201</v>
      </c>
      <c r="BK1438" s="95">
        <v>2143497.16052246</v>
      </c>
      <c r="BL1438" s="95">
        <v>0</v>
      </c>
      <c r="BM1438" s="95">
        <v>0</v>
      </c>
      <c r="BN1438" s="95">
        <v>0</v>
      </c>
      <c r="BO1438" s="95">
        <v>0</v>
      </c>
      <c r="BP1438" s="95">
        <v>0</v>
      </c>
      <c r="BQ1438" s="95">
        <v>0</v>
      </c>
      <c r="BR1438" s="95">
        <v>1992172.6534881601</v>
      </c>
      <c r="BS1438" s="95">
        <v>2100241.5102233901</v>
      </c>
      <c r="BT1438" s="95">
        <v>0</v>
      </c>
      <c r="BU1438" s="95">
        <v>0</v>
      </c>
      <c r="BV1438" s="95">
        <v>669603.51221466099</v>
      </c>
      <c r="BW1438" s="95">
        <v>0</v>
      </c>
      <c r="BX1438" s="95">
        <v>0</v>
      </c>
      <c r="BY1438" s="95">
        <v>0</v>
      </c>
      <c r="BZ1438" s="95">
        <v>0</v>
      </c>
      <c r="CA1438" s="95">
        <v>35039.018050193801</v>
      </c>
      <c r="CB1438" s="95">
        <v>2206600.4126892099</v>
      </c>
      <c r="CC1438" s="95">
        <v>18192521.022216801</v>
      </c>
      <c r="CD1438" s="95">
        <v>4743753.2078247098</v>
      </c>
      <c r="CE1438" s="95">
        <v>394.35995358228701</v>
      </c>
      <c r="CF1438" s="95">
        <v>50450.134099006696</v>
      </c>
      <c r="CG1438" s="95">
        <v>407404.52471923799</v>
      </c>
      <c r="CH1438" s="95">
        <v>0</v>
      </c>
      <c r="CI1438" s="95">
        <v>35434.769199371302</v>
      </c>
      <c r="CJ1438" s="95">
        <v>2257110.1933288602</v>
      </c>
      <c r="CK1438" s="95">
        <v>18598451.497314502</v>
      </c>
      <c r="CL1438" s="95">
        <v>4743494.2977905301</v>
      </c>
      <c r="CM1438" s="160">
        <v>44944.682826042197</v>
      </c>
      <c r="CN1438" s="160">
        <v>5359021.4369506799</v>
      </c>
      <c r="CO1438" s="160">
        <v>27463146.9841309</v>
      </c>
      <c r="CP1438" s="95">
        <v>4743494.2977905301</v>
      </c>
      <c r="CQ1438" s="95">
        <v>0</v>
      </c>
      <c r="CR1438" s="95">
        <v>0</v>
      </c>
      <c r="CS1438" s="95">
        <v>0</v>
      </c>
      <c r="CT1438" s="95">
        <v>0</v>
      </c>
      <c r="CU1438" s="161">
        <v>2257050.5467882166</v>
      </c>
      <c r="CV1438" s="161">
        <v>18599925.546936039</v>
      </c>
    </row>
    <row r="1439" spans="1:100" x14ac:dyDescent="0.2">
      <c r="A1439" s="94" t="s">
        <v>72</v>
      </c>
      <c r="B1439" s="96">
        <v>40787</v>
      </c>
      <c r="C1439" s="95">
        <v>24183.539217472098</v>
      </c>
      <c r="D1439" s="95">
        <v>0</v>
      </c>
      <c r="E1439" s="95">
        <v>10555.630308985699</v>
      </c>
      <c r="F1439" s="95">
        <v>9757.1691418886203</v>
      </c>
      <c r="G1439" s="95">
        <v>403.408839259297</v>
      </c>
      <c r="H1439" s="95">
        <v>0</v>
      </c>
      <c r="I1439" s="95">
        <v>0</v>
      </c>
      <c r="J1439" s="95">
        <v>9449.5537370443308</v>
      </c>
      <c r="K1439" s="95">
        <v>83.587409785948694</v>
      </c>
      <c r="L1439" s="95">
        <v>12230.2879811525</v>
      </c>
      <c r="M1439" s="95">
        <v>15279.070542216299</v>
      </c>
      <c r="N1439" s="95">
        <v>5710.4305157065401</v>
      </c>
      <c r="O1439" s="95">
        <v>0</v>
      </c>
      <c r="P1439" s="95">
        <v>0</v>
      </c>
      <c r="Q1439" s="95">
        <v>1718.22572670877</v>
      </c>
      <c r="R1439" s="95">
        <v>0</v>
      </c>
      <c r="S1439" s="95">
        <v>0</v>
      </c>
      <c r="T1439" s="95">
        <v>400.28852505981899</v>
      </c>
      <c r="U1439" s="95">
        <v>9536.3073922395706</v>
      </c>
      <c r="V1439" s="95">
        <v>1340493.6610717799</v>
      </c>
      <c r="W1439" s="95">
        <v>0</v>
      </c>
      <c r="X1439" s="95">
        <v>842137.48215484596</v>
      </c>
      <c r="Y1439" s="95">
        <v>766583.02901458705</v>
      </c>
      <c r="Z1439" s="95">
        <v>52109.555792808504</v>
      </c>
      <c r="AA1439" s="95">
        <v>0</v>
      </c>
      <c r="AB1439" s="95">
        <v>0</v>
      </c>
      <c r="AC1439" s="95">
        <v>3089270.1222534198</v>
      </c>
      <c r="AD1439" s="95">
        <v>6152.9498004913303</v>
      </c>
      <c r="AE1439" s="95">
        <v>548844.38768005394</v>
      </c>
      <c r="AF1439" s="95">
        <v>723120.55988311803</v>
      </c>
      <c r="AG1439" s="95">
        <v>722855.44248199498</v>
      </c>
      <c r="AH1439" s="95">
        <v>0</v>
      </c>
      <c r="AI1439" s="95">
        <v>0</v>
      </c>
      <c r="AJ1439" s="95">
        <v>186239.27492523199</v>
      </c>
      <c r="AK1439" s="95">
        <v>0</v>
      </c>
      <c r="AL1439" s="95">
        <v>0</v>
      </c>
      <c r="AM1439" s="95">
        <v>51278.792817592599</v>
      </c>
      <c r="AN1439" s="95">
        <v>3093947.9587707501</v>
      </c>
      <c r="AO1439" s="95">
        <v>11433665.814697299</v>
      </c>
      <c r="AP1439" s="95">
        <v>0</v>
      </c>
      <c r="AQ1439" s="95">
        <v>6594133.7834472703</v>
      </c>
      <c r="AR1439" s="95">
        <v>5971283.6185302697</v>
      </c>
      <c r="AS1439" s="95">
        <v>420909.41268158</v>
      </c>
      <c r="AT1439" s="95">
        <v>0</v>
      </c>
      <c r="AU1439" s="95">
        <v>0</v>
      </c>
      <c r="AV1439" s="95">
        <v>8771146.7214355506</v>
      </c>
      <c r="AW1439" s="95">
        <v>18858.289654016498</v>
      </c>
      <c r="AX1439" s="95">
        <v>4696021.2638549795</v>
      </c>
      <c r="AY1439" s="95">
        <v>6170372.1965332003</v>
      </c>
      <c r="AZ1439" s="95">
        <v>5659494.5764160203</v>
      </c>
      <c r="BA1439" s="95">
        <v>0</v>
      </c>
      <c r="BB1439" s="95">
        <v>0</v>
      </c>
      <c r="BC1439" s="95">
        <v>1515612.0392608601</v>
      </c>
      <c r="BD1439" s="95">
        <v>0</v>
      </c>
      <c r="BE1439" s="95">
        <v>0</v>
      </c>
      <c r="BF1439" s="95">
        <v>417369.14618301397</v>
      </c>
      <c r="BG1439" s="95">
        <v>8796047.1258544903</v>
      </c>
      <c r="BH1439" s="95">
        <v>2401788.4245605501</v>
      </c>
      <c r="BI1439" s="95">
        <v>0</v>
      </c>
      <c r="BJ1439" s="95">
        <v>2310777.9361877399</v>
      </c>
      <c r="BK1439" s="95">
        <v>2100578.3770752</v>
      </c>
      <c r="BL1439" s="95">
        <v>0</v>
      </c>
      <c r="BM1439" s="95">
        <v>0</v>
      </c>
      <c r="BN1439" s="95">
        <v>0</v>
      </c>
      <c r="BO1439" s="95">
        <v>0</v>
      </c>
      <c r="BP1439" s="95">
        <v>0</v>
      </c>
      <c r="BQ1439" s="95">
        <v>0</v>
      </c>
      <c r="BR1439" s="95">
        <v>1948181.69937134</v>
      </c>
      <c r="BS1439" s="95">
        <v>2095014.7249755899</v>
      </c>
      <c r="BT1439" s="95">
        <v>0</v>
      </c>
      <c r="BU1439" s="95">
        <v>0</v>
      </c>
      <c r="BV1439" s="95">
        <v>663895.90719604504</v>
      </c>
      <c r="BW1439" s="95">
        <v>0</v>
      </c>
      <c r="BX1439" s="95">
        <v>0</v>
      </c>
      <c r="BY1439" s="95">
        <v>0</v>
      </c>
      <c r="BZ1439" s="95">
        <v>0</v>
      </c>
      <c r="CA1439" s="95">
        <v>34749.673295974702</v>
      </c>
      <c r="CB1439" s="95">
        <v>2182903.8684692401</v>
      </c>
      <c r="CC1439" s="95">
        <v>18050593.908691399</v>
      </c>
      <c r="CD1439" s="95">
        <v>4728895.49401855</v>
      </c>
      <c r="CE1439" s="95">
        <v>403.81902733072599</v>
      </c>
      <c r="CF1439" s="95">
        <v>52067.983210563703</v>
      </c>
      <c r="CG1439" s="95">
        <v>420223.05237197899</v>
      </c>
      <c r="CH1439" s="95">
        <v>0</v>
      </c>
      <c r="CI1439" s="95">
        <v>35154.464961051897</v>
      </c>
      <c r="CJ1439" s="95">
        <v>2235287.0971984901</v>
      </c>
      <c r="CK1439" s="95">
        <v>18473864.4609375</v>
      </c>
      <c r="CL1439" s="95">
        <v>4731745.1488647498</v>
      </c>
      <c r="CM1439" s="160">
        <v>44637.343726635001</v>
      </c>
      <c r="CN1439" s="160">
        <v>5328724.0694580097</v>
      </c>
      <c r="CO1439" s="160">
        <v>27277224.0085449</v>
      </c>
      <c r="CP1439" s="95">
        <v>4731745.1488647498</v>
      </c>
      <c r="CQ1439" s="95">
        <v>0</v>
      </c>
      <c r="CR1439" s="95">
        <v>0</v>
      </c>
      <c r="CS1439" s="95">
        <v>0</v>
      </c>
      <c r="CT1439" s="95">
        <v>0</v>
      </c>
      <c r="CU1439" s="161">
        <v>2234971.8516798038</v>
      </c>
      <c r="CV1439" s="161">
        <v>18470816.961063378</v>
      </c>
    </row>
    <row r="1440" spans="1:100" x14ac:dyDescent="0.2">
      <c r="A1440" s="94" t="s">
        <v>72</v>
      </c>
      <c r="B1440" s="96">
        <v>40878</v>
      </c>
      <c r="C1440" s="95">
        <v>24309.0469090939</v>
      </c>
      <c r="D1440" s="95">
        <v>0</v>
      </c>
      <c r="E1440" s="95">
        <v>10452.4315978289</v>
      </c>
      <c r="F1440" s="95">
        <v>9664.3789850473404</v>
      </c>
      <c r="G1440" s="95">
        <v>407.84859704971302</v>
      </c>
      <c r="H1440" s="95">
        <v>0</v>
      </c>
      <c r="I1440" s="95">
        <v>0</v>
      </c>
      <c r="J1440" s="95">
        <v>9476.5015587806702</v>
      </c>
      <c r="K1440" s="95">
        <v>82.561874882318094</v>
      </c>
      <c r="L1440" s="95">
        <v>11936.886936545399</v>
      </c>
      <c r="M1440" s="95">
        <v>15329.0701793432</v>
      </c>
      <c r="N1440" s="95">
        <v>5745.5858888030098</v>
      </c>
      <c r="O1440" s="95">
        <v>0</v>
      </c>
      <c r="P1440" s="95">
        <v>0</v>
      </c>
      <c r="Q1440" s="95">
        <v>1702.96321360767</v>
      </c>
      <c r="R1440" s="95">
        <v>0</v>
      </c>
      <c r="S1440" s="95">
        <v>0</v>
      </c>
      <c r="T1440" s="95">
        <v>413.47338025644399</v>
      </c>
      <c r="U1440" s="95">
        <v>9561.7910207509995</v>
      </c>
      <c r="V1440" s="95">
        <v>1332102.4759216299</v>
      </c>
      <c r="W1440" s="95">
        <v>0</v>
      </c>
      <c r="X1440" s="95">
        <v>832679.58074188197</v>
      </c>
      <c r="Y1440" s="95">
        <v>758707.67758941697</v>
      </c>
      <c r="Z1440" s="95">
        <v>50655.112393379197</v>
      </c>
      <c r="AA1440" s="95">
        <v>0</v>
      </c>
      <c r="AB1440" s="95">
        <v>0</v>
      </c>
      <c r="AC1440" s="95">
        <v>3056695.0059509301</v>
      </c>
      <c r="AD1440" s="95">
        <v>5938.3580965995798</v>
      </c>
      <c r="AE1440" s="95">
        <v>532798.08401489304</v>
      </c>
      <c r="AF1440" s="95">
        <v>719080.82801818801</v>
      </c>
      <c r="AG1440" s="95">
        <v>720488.94071960403</v>
      </c>
      <c r="AH1440" s="95">
        <v>0</v>
      </c>
      <c r="AI1440" s="95">
        <v>0</v>
      </c>
      <c r="AJ1440" s="95">
        <v>184104.38936614999</v>
      </c>
      <c r="AK1440" s="95">
        <v>0</v>
      </c>
      <c r="AL1440" s="95">
        <v>0</v>
      </c>
      <c r="AM1440" s="95">
        <v>50090.765232562997</v>
      </c>
      <c r="AN1440" s="95">
        <v>3064314.1084899898</v>
      </c>
      <c r="AO1440" s="95">
        <v>11449879.193359399</v>
      </c>
      <c r="AP1440" s="95">
        <v>0</v>
      </c>
      <c r="AQ1440" s="95">
        <v>6555105.3731079102</v>
      </c>
      <c r="AR1440" s="95">
        <v>5961078.6035156297</v>
      </c>
      <c r="AS1440" s="95">
        <v>411026.88742065401</v>
      </c>
      <c r="AT1440" s="95">
        <v>0</v>
      </c>
      <c r="AU1440" s="95">
        <v>0</v>
      </c>
      <c r="AV1440" s="95">
        <v>8774182.5843505897</v>
      </c>
      <c r="AW1440" s="95">
        <v>18435.223405122801</v>
      </c>
      <c r="AX1440" s="95">
        <v>4565674.8669433603</v>
      </c>
      <c r="AY1440" s="95">
        <v>6194916.5741577102</v>
      </c>
      <c r="AZ1440" s="95">
        <v>5674364.3545532199</v>
      </c>
      <c r="BA1440" s="95">
        <v>0</v>
      </c>
      <c r="BB1440" s="95">
        <v>0</v>
      </c>
      <c r="BC1440" s="95">
        <v>1494014.1955871601</v>
      </c>
      <c r="BD1440" s="95">
        <v>0</v>
      </c>
      <c r="BE1440" s="95">
        <v>0</v>
      </c>
      <c r="BF1440" s="95">
        <v>406936.96988296497</v>
      </c>
      <c r="BG1440" s="95">
        <v>8824159.9884033203</v>
      </c>
      <c r="BH1440" s="95">
        <v>2422986.8989257799</v>
      </c>
      <c r="BI1440" s="95">
        <v>0</v>
      </c>
      <c r="BJ1440" s="95">
        <v>2314806.2072143601</v>
      </c>
      <c r="BK1440" s="95">
        <v>2101642.6653137198</v>
      </c>
      <c r="BL1440" s="95">
        <v>0</v>
      </c>
      <c r="BM1440" s="95">
        <v>0</v>
      </c>
      <c r="BN1440" s="95">
        <v>0</v>
      </c>
      <c r="BO1440" s="95">
        <v>0</v>
      </c>
      <c r="BP1440" s="95">
        <v>0</v>
      </c>
      <c r="BQ1440" s="95">
        <v>0</v>
      </c>
      <c r="BR1440" s="95">
        <v>1979339.3704681401</v>
      </c>
      <c r="BS1440" s="95">
        <v>2099337.23016357</v>
      </c>
      <c r="BT1440" s="95">
        <v>0</v>
      </c>
      <c r="BU1440" s="95">
        <v>0</v>
      </c>
      <c r="BV1440" s="95">
        <v>661207.89767456101</v>
      </c>
      <c r="BW1440" s="95">
        <v>0</v>
      </c>
      <c r="BX1440" s="95">
        <v>0</v>
      </c>
      <c r="BY1440" s="95">
        <v>0</v>
      </c>
      <c r="BZ1440" s="95">
        <v>0</v>
      </c>
      <c r="CA1440" s="95">
        <v>34746.216415405303</v>
      </c>
      <c r="CB1440" s="95">
        <v>2162717.6818847698</v>
      </c>
      <c r="CC1440" s="95">
        <v>17984299.9919434</v>
      </c>
      <c r="CD1440" s="95">
        <v>4735324.08776855</v>
      </c>
      <c r="CE1440" s="95">
        <v>407.87583833932899</v>
      </c>
      <c r="CF1440" s="95">
        <v>50615.645362853997</v>
      </c>
      <c r="CG1440" s="95">
        <v>410660.95626831101</v>
      </c>
      <c r="CH1440" s="95">
        <v>0</v>
      </c>
      <c r="CI1440" s="95">
        <v>35158.4851746559</v>
      </c>
      <c r="CJ1440" s="95">
        <v>2213616.0496521001</v>
      </c>
      <c r="CK1440" s="95">
        <v>18391686.9836426</v>
      </c>
      <c r="CL1440" s="95">
        <v>4736446.7149658203</v>
      </c>
      <c r="CM1440" s="160">
        <v>44661.756490707397</v>
      </c>
      <c r="CN1440" s="160">
        <v>5284702.5017700205</v>
      </c>
      <c r="CO1440" s="160">
        <v>27196334.5622559</v>
      </c>
      <c r="CP1440" s="95">
        <v>4736446.7149658203</v>
      </c>
      <c r="CQ1440" s="95">
        <v>0</v>
      </c>
      <c r="CR1440" s="95">
        <v>0</v>
      </c>
      <c r="CS1440" s="95">
        <v>0</v>
      </c>
      <c r="CT1440" s="95">
        <v>0</v>
      </c>
      <c r="CU1440" s="161">
        <v>2213333.3272476238</v>
      </c>
      <c r="CV1440" s="161">
        <v>18394960.948211711</v>
      </c>
    </row>
    <row r="1441" spans="1:100" x14ac:dyDescent="0.2">
      <c r="A1441" s="94" t="s">
        <v>72</v>
      </c>
      <c r="B1441" s="96">
        <v>40969</v>
      </c>
      <c r="C1441" s="95">
        <v>24161.453005313899</v>
      </c>
      <c r="D1441" s="95">
        <v>0</v>
      </c>
      <c r="E1441" s="95">
        <v>10337.23495996</v>
      </c>
      <c r="F1441" s="95">
        <v>9556.1005580425299</v>
      </c>
      <c r="G1441" s="95">
        <v>408.49962263554301</v>
      </c>
      <c r="H1441" s="95">
        <v>0</v>
      </c>
      <c r="I1441" s="95">
        <v>0</v>
      </c>
      <c r="J1441" s="95">
        <v>9586.34601521492</v>
      </c>
      <c r="K1441" s="95">
        <v>76.111322978511495</v>
      </c>
      <c r="L1441" s="95">
        <v>11841.994746685001</v>
      </c>
      <c r="M1441" s="95">
        <v>15151.268286109</v>
      </c>
      <c r="N1441" s="95">
        <v>5716.5427675843202</v>
      </c>
      <c r="O1441" s="95">
        <v>0</v>
      </c>
      <c r="P1441" s="95">
        <v>0</v>
      </c>
      <c r="Q1441" s="95">
        <v>1711.1925669014499</v>
      </c>
      <c r="R1441" s="95">
        <v>0</v>
      </c>
      <c r="S1441" s="95">
        <v>0</v>
      </c>
      <c r="T1441" s="95">
        <v>406.23975837230699</v>
      </c>
      <c r="U1441" s="95">
        <v>9664.56576192379</v>
      </c>
      <c r="V1441" s="95">
        <v>1325466.3303527799</v>
      </c>
      <c r="W1441" s="95">
        <v>0</v>
      </c>
      <c r="X1441" s="95">
        <v>823640.77018737805</v>
      </c>
      <c r="Y1441" s="95">
        <v>754852.42514038098</v>
      </c>
      <c r="Z1441" s="95">
        <v>49966.195396900199</v>
      </c>
      <c r="AA1441" s="95">
        <v>0</v>
      </c>
      <c r="AB1441" s="95">
        <v>0</v>
      </c>
      <c r="AC1441" s="95">
        <v>3083111.9926757799</v>
      </c>
      <c r="AD1441" s="95">
        <v>5661.38174647093</v>
      </c>
      <c r="AE1441" s="95">
        <v>538867.48976898205</v>
      </c>
      <c r="AF1441" s="95">
        <v>717934.777160645</v>
      </c>
      <c r="AG1441" s="95">
        <v>723294.34336853004</v>
      </c>
      <c r="AH1441" s="95">
        <v>0</v>
      </c>
      <c r="AI1441" s="95">
        <v>0</v>
      </c>
      <c r="AJ1441" s="95">
        <v>183350.95352172901</v>
      </c>
      <c r="AK1441" s="95">
        <v>0</v>
      </c>
      <c r="AL1441" s="95">
        <v>0</v>
      </c>
      <c r="AM1441" s="95">
        <v>50237.306674003601</v>
      </c>
      <c r="AN1441" s="95">
        <v>3084312.7244873</v>
      </c>
      <c r="AO1441" s="95">
        <v>11514342.372070299</v>
      </c>
      <c r="AP1441" s="95">
        <v>0</v>
      </c>
      <c r="AQ1441" s="95">
        <v>6595840.5189819299</v>
      </c>
      <c r="AR1441" s="95">
        <v>6003117.1773681603</v>
      </c>
      <c r="AS1441" s="95">
        <v>409475.78108215297</v>
      </c>
      <c r="AT1441" s="95">
        <v>0</v>
      </c>
      <c r="AU1441" s="95">
        <v>0</v>
      </c>
      <c r="AV1441" s="95">
        <v>8931449.56494141</v>
      </c>
      <c r="AW1441" s="95">
        <v>17696.3022499084</v>
      </c>
      <c r="AX1441" s="95">
        <v>4689069.69384766</v>
      </c>
      <c r="AY1441" s="95">
        <v>6251726.9552612295</v>
      </c>
      <c r="AZ1441" s="95">
        <v>5746998.95556641</v>
      </c>
      <c r="BA1441" s="95">
        <v>0</v>
      </c>
      <c r="BB1441" s="95">
        <v>0</v>
      </c>
      <c r="BC1441" s="95">
        <v>1495629.18122864</v>
      </c>
      <c r="BD1441" s="95">
        <v>0</v>
      </c>
      <c r="BE1441" s="95">
        <v>0</v>
      </c>
      <c r="BF1441" s="95">
        <v>411534.48534393299</v>
      </c>
      <c r="BG1441" s="95">
        <v>8893829.1702880897</v>
      </c>
      <c r="BH1441" s="95">
        <v>2451241.62463379</v>
      </c>
      <c r="BI1441" s="95">
        <v>0</v>
      </c>
      <c r="BJ1441" s="95">
        <v>2315046.1743469201</v>
      </c>
      <c r="BK1441" s="95">
        <v>2094781.8532104499</v>
      </c>
      <c r="BL1441" s="95">
        <v>0</v>
      </c>
      <c r="BM1441" s="95">
        <v>0</v>
      </c>
      <c r="BN1441" s="95">
        <v>0</v>
      </c>
      <c r="BO1441" s="95">
        <v>0</v>
      </c>
      <c r="BP1441" s="95">
        <v>0</v>
      </c>
      <c r="BQ1441" s="95">
        <v>0</v>
      </c>
      <c r="BR1441" s="95">
        <v>1993212.1627502399</v>
      </c>
      <c r="BS1441" s="95">
        <v>2124233.4566345201</v>
      </c>
      <c r="BT1441" s="95">
        <v>0</v>
      </c>
      <c r="BU1441" s="95">
        <v>0</v>
      </c>
      <c r="BV1441" s="95">
        <v>668496.27793884301</v>
      </c>
      <c r="BW1441" s="95">
        <v>0</v>
      </c>
      <c r="BX1441" s="95">
        <v>0</v>
      </c>
      <c r="BY1441" s="95">
        <v>0</v>
      </c>
      <c r="BZ1441" s="95">
        <v>0</v>
      </c>
      <c r="CA1441" s="95">
        <v>34498.577996253996</v>
      </c>
      <c r="CB1441" s="95">
        <v>2151017.6897277799</v>
      </c>
      <c r="CC1441" s="95">
        <v>18065145.5388184</v>
      </c>
      <c r="CD1441" s="95">
        <v>4785933.0607299795</v>
      </c>
      <c r="CE1441" s="95">
        <v>408.44821963086702</v>
      </c>
      <c r="CF1441" s="95">
        <v>50081.949478626302</v>
      </c>
      <c r="CG1441" s="95">
        <v>409712.23879623401</v>
      </c>
      <c r="CH1441" s="95">
        <v>0</v>
      </c>
      <c r="CI1441" s="95">
        <v>34899.3694376946</v>
      </c>
      <c r="CJ1441" s="95">
        <v>2201046.1216430701</v>
      </c>
      <c r="CK1441" s="95">
        <v>18479607.1484375</v>
      </c>
      <c r="CL1441" s="95">
        <v>4784285.0664672898</v>
      </c>
      <c r="CM1441" s="160">
        <v>44488.958279609702</v>
      </c>
      <c r="CN1441" s="160">
        <v>5268158.8293457003</v>
      </c>
      <c r="CO1441" s="160">
        <v>27301502.189941399</v>
      </c>
      <c r="CP1441" s="95">
        <v>4784285.0664672898</v>
      </c>
      <c r="CQ1441" s="95">
        <v>0</v>
      </c>
      <c r="CR1441" s="95">
        <v>0</v>
      </c>
      <c r="CS1441" s="95">
        <v>0</v>
      </c>
      <c r="CT1441" s="95">
        <v>0</v>
      </c>
      <c r="CU1441" s="161">
        <v>2201099.6392064062</v>
      </c>
      <c r="CV1441" s="161">
        <v>18474857.777614634</v>
      </c>
    </row>
    <row r="1442" spans="1:100" x14ac:dyDescent="0.2">
      <c r="A1442" s="94" t="s">
        <v>72</v>
      </c>
      <c r="B1442" s="96">
        <v>41061</v>
      </c>
      <c r="C1442" s="95">
        <v>23968.815121173899</v>
      </c>
      <c r="D1442" s="95">
        <v>0</v>
      </c>
      <c r="E1442" s="95">
        <v>10146.9627554417</v>
      </c>
      <c r="F1442" s="95">
        <v>9383.0221599340402</v>
      </c>
      <c r="G1442" s="95">
        <v>409.04631581529998</v>
      </c>
      <c r="H1442" s="95">
        <v>0</v>
      </c>
      <c r="I1442" s="95">
        <v>0</v>
      </c>
      <c r="J1442" s="95">
        <v>9528.8482147455197</v>
      </c>
      <c r="K1442" s="95">
        <v>66.203096586279599</v>
      </c>
      <c r="L1442" s="95">
        <v>11809.2954171896</v>
      </c>
      <c r="M1442" s="95">
        <v>15013.3497673273</v>
      </c>
      <c r="N1442" s="95">
        <v>5630.0605577230499</v>
      </c>
      <c r="O1442" s="95">
        <v>0</v>
      </c>
      <c r="P1442" s="95">
        <v>0</v>
      </c>
      <c r="Q1442" s="95">
        <v>1673.89240588248</v>
      </c>
      <c r="R1442" s="95">
        <v>0</v>
      </c>
      <c r="S1442" s="95">
        <v>0</v>
      </c>
      <c r="T1442" s="95">
        <v>407.18857062980499</v>
      </c>
      <c r="U1442" s="95">
        <v>9589.3718744516409</v>
      </c>
      <c r="V1442" s="95">
        <v>1312817.6079406701</v>
      </c>
      <c r="W1442" s="95">
        <v>0</v>
      </c>
      <c r="X1442" s="95">
        <v>812335.40287780797</v>
      </c>
      <c r="Y1442" s="95">
        <v>743831.61831665004</v>
      </c>
      <c r="Z1442" s="95">
        <v>49118.505373477899</v>
      </c>
      <c r="AA1442" s="95">
        <v>0</v>
      </c>
      <c r="AB1442" s="95">
        <v>0</v>
      </c>
      <c r="AC1442" s="95">
        <v>3052903.3718872098</v>
      </c>
      <c r="AD1442" s="95">
        <v>5137.0409884452802</v>
      </c>
      <c r="AE1442" s="95">
        <v>521397.63042449998</v>
      </c>
      <c r="AF1442" s="95">
        <v>709232.25807189895</v>
      </c>
      <c r="AG1442" s="95">
        <v>710015.82151794399</v>
      </c>
      <c r="AH1442" s="95">
        <v>0</v>
      </c>
      <c r="AI1442" s="95">
        <v>0</v>
      </c>
      <c r="AJ1442" s="95">
        <v>178458.309869766</v>
      </c>
      <c r="AK1442" s="95">
        <v>0</v>
      </c>
      <c r="AL1442" s="95">
        <v>0</v>
      </c>
      <c r="AM1442" s="95">
        <v>48964.522100448601</v>
      </c>
      <c r="AN1442" s="95">
        <v>3062653.74816895</v>
      </c>
      <c r="AO1442" s="95">
        <v>11465686.314941401</v>
      </c>
      <c r="AP1442" s="95">
        <v>0</v>
      </c>
      <c r="AQ1442" s="95">
        <v>6456769.7155151404</v>
      </c>
      <c r="AR1442" s="95">
        <v>5897202.96057129</v>
      </c>
      <c r="AS1442" s="95">
        <v>405647.20089721697</v>
      </c>
      <c r="AT1442" s="95">
        <v>0</v>
      </c>
      <c r="AU1442" s="95">
        <v>0</v>
      </c>
      <c r="AV1442" s="95">
        <v>8898257.2370605506</v>
      </c>
      <c r="AW1442" s="95">
        <v>16084.593136191401</v>
      </c>
      <c r="AX1442" s="95">
        <v>4540748.8403930701</v>
      </c>
      <c r="AY1442" s="95">
        <v>6215380.97839355</v>
      </c>
      <c r="AZ1442" s="95">
        <v>5649949.7374267597</v>
      </c>
      <c r="BA1442" s="95">
        <v>0</v>
      </c>
      <c r="BB1442" s="95">
        <v>0</v>
      </c>
      <c r="BC1442" s="95">
        <v>1461226.0130615199</v>
      </c>
      <c r="BD1442" s="95">
        <v>0</v>
      </c>
      <c r="BE1442" s="95">
        <v>0</v>
      </c>
      <c r="BF1442" s="95">
        <v>403221.06375503499</v>
      </c>
      <c r="BG1442" s="95">
        <v>8971525.06005859</v>
      </c>
      <c r="BH1442" s="95">
        <v>2415681.4061584501</v>
      </c>
      <c r="BI1442" s="95">
        <v>0</v>
      </c>
      <c r="BJ1442" s="95">
        <v>2300362.6581420898</v>
      </c>
      <c r="BK1442" s="95">
        <v>2082991.30934143</v>
      </c>
      <c r="BL1442" s="95">
        <v>0</v>
      </c>
      <c r="BM1442" s="95">
        <v>0</v>
      </c>
      <c r="BN1442" s="95">
        <v>0</v>
      </c>
      <c r="BO1442" s="95">
        <v>0</v>
      </c>
      <c r="BP1442" s="95">
        <v>0</v>
      </c>
      <c r="BQ1442" s="95">
        <v>0</v>
      </c>
      <c r="BR1442" s="95">
        <v>1963664.89356995</v>
      </c>
      <c r="BS1442" s="95">
        <v>2085976.1004333501</v>
      </c>
      <c r="BT1442" s="95">
        <v>0</v>
      </c>
      <c r="BU1442" s="95">
        <v>0</v>
      </c>
      <c r="BV1442" s="95">
        <v>663760.305519104</v>
      </c>
      <c r="BW1442" s="95">
        <v>0</v>
      </c>
      <c r="BX1442" s="95">
        <v>0</v>
      </c>
      <c r="BY1442" s="95">
        <v>0</v>
      </c>
      <c r="BZ1442" s="95">
        <v>0</v>
      </c>
      <c r="CA1442" s="95">
        <v>34121.386162281</v>
      </c>
      <c r="CB1442" s="95">
        <v>2125433.2136840802</v>
      </c>
      <c r="CC1442" s="95">
        <v>17931152.020019501</v>
      </c>
      <c r="CD1442" s="95">
        <v>4699027.4065551804</v>
      </c>
      <c r="CE1442" s="95">
        <v>408.23622143268602</v>
      </c>
      <c r="CF1442" s="95">
        <v>49001.799782752998</v>
      </c>
      <c r="CG1442" s="95">
        <v>405969.65081405599</v>
      </c>
      <c r="CH1442" s="95">
        <v>0</v>
      </c>
      <c r="CI1442" s="95">
        <v>34531.216162204699</v>
      </c>
      <c r="CJ1442" s="95">
        <v>2175316.5999145498</v>
      </c>
      <c r="CK1442" s="95">
        <v>18342658.574951202</v>
      </c>
      <c r="CL1442" s="95">
        <v>4698072.3768920898</v>
      </c>
      <c r="CM1442" s="160">
        <v>44090.937572002404</v>
      </c>
      <c r="CN1442" s="160">
        <v>5246656.9479370099</v>
      </c>
      <c r="CO1442" s="160">
        <v>27336732.2106934</v>
      </c>
      <c r="CP1442" s="95">
        <v>4698072.3768920898</v>
      </c>
      <c r="CQ1442" s="95">
        <v>0</v>
      </c>
      <c r="CR1442" s="95">
        <v>0</v>
      </c>
      <c r="CS1442" s="95">
        <v>0</v>
      </c>
      <c r="CT1442" s="95">
        <v>0</v>
      </c>
      <c r="CU1442" s="161">
        <v>2174435.0134668332</v>
      </c>
      <c r="CV1442" s="161">
        <v>18337121.670833558</v>
      </c>
    </row>
    <row r="1443" spans="1:100" x14ac:dyDescent="0.2">
      <c r="A1443" s="94" t="s">
        <v>72</v>
      </c>
      <c r="B1443" s="96">
        <v>41153</v>
      </c>
      <c r="C1443" s="95">
        <v>23977.276909351302</v>
      </c>
      <c r="D1443" s="95">
        <v>0</v>
      </c>
      <c r="E1443" s="95">
        <v>9983.9291453361493</v>
      </c>
      <c r="F1443" s="95">
        <v>9233.9777171611804</v>
      </c>
      <c r="G1443" s="95">
        <v>421.99094639345998</v>
      </c>
      <c r="H1443" s="95">
        <v>0</v>
      </c>
      <c r="I1443" s="95">
        <v>0</v>
      </c>
      <c r="J1443" s="95">
        <v>9515.9096368551309</v>
      </c>
      <c r="K1443" s="95">
        <v>57.961649801582098</v>
      </c>
      <c r="L1443" s="95">
        <v>11846.178576230999</v>
      </c>
      <c r="M1443" s="95">
        <v>14944.577311039</v>
      </c>
      <c r="N1443" s="95">
        <v>5635.8350578546497</v>
      </c>
      <c r="O1443" s="95">
        <v>0</v>
      </c>
      <c r="P1443" s="95">
        <v>0</v>
      </c>
      <c r="Q1443" s="95">
        <v>1651.9192264825101</v>
      </c>
      <c r="R1443" s="95">
        <v>0</v>
      </c>
      <c r="S1443" s="95">
        <v>0</v>
      </c>
      <c r="T1443" s="95">
        <v>422.11378718912601</v>
      </c>
      <c r="U1443" s="95">
        <v>9575.3416097164209</v>
      </c>
      <c r="V1443" s="95">
        <v>1290629.31309509</v>
      </c>
      <c r="W1443" s="95">
        <v>0</v>
      </c>
      <c r="X1443" s="95">
        <v>801048.15283966099</v>
      </c>
      <c r="Y1443" s="95">
        <v>732441.98078918504</v>
      </c>
      <c r="Z1443" s="95">
        <v>49093.057826995901</v>
      </c>
      <c r="AA1443" s="95">
        <v>0</v>
      </c>
      <c r="AB1443" s="95">
        <v>0</v>
      </c>
      <c r="AC1443" s="95">
        <v>3044380.5730896001</v>
      </c>
      <c r="AD1443" s="95">
        <v>4057.8541486561298</v>
      </c>
      <c r="AE1443" s="95">
        <v>512942.69113922102</v>
      </c>
      <c r="AF1443" s="95">
        <v>699674.34040069603</v>
      </c>
      <c r="AG1443" s="95">
        <v>713977.62405395496</v>
      </c>
      <c r="AH1443" s="95">
        <v>0</v>
      </c>
      <c r="AI1443" s="95">
        <v>0</v>
      </c>
      <c r="AJ1443" s="95">
        <v>171392.522342682</v>
      </c>
      <c r="AK1443" s="95">
        <v>0</v>
      </c>
      <c r="AL1443" s="95">
        <v>0</v>
      </c>
      <c r="AM1443" s="95">
        <v>49068.162891864798</v>
      </c>
      <c r="AN1443" s="95">
        <v>3046853.3712158198</v>
      </c>
      <c r="AO1443" s="95">
        <v>11410726.349731401</v>
      </c>
      <c r="AP1443" s="95">
        <v>0</v>
      </c>
      <c r="AQ1443" s="95">
        <v>6455375.5986938505</v>
      </c>
      <c r="AR1443" s="95">
        <v>5892692.4317016602</v>
      </c>
      <c r="AS1443" s="95">
        <v>413449.82891082799</v>
      </c>
      <c r="AT1443" s="95">
        <v>0</v>
      </c>
      <c r="AU1443" s="95">
        <v>0</v>
      </c>
      <c r="AV1443" s="95">
        <v>8975232.41259766</v>
      </c>
      <c r="AW1443" s="95">
        <v>12845.6333059072</v>
      </c>
      <c r="AX1443" s="95">
        <v>4508273.0136718797</v>
      </c>
      <c r="AY1443" s="95">
        <v>6197349.6484985398</v>
      </c>
      <c r="AZ1443" s="95">
        <v>5792028.5755004901</v>
      </c>
      <c r="BA1443" s="95">
        <v>0</v>
      </c>
      <c r="BB1443" s="95">
        <v>0</v>
      </c>
      <c r="BC1443" s="95">
        <v>1415223.0510559101</v>
      </c>
      <c r="BD1443" s="95">
        <v>0</v>
      </c>
      <c r="BE1443" s="95">
        <v>0</v>
      </c>
      <c r="BF1443" s="95">
        <v>414930.41115188599</v>
      </c>
      <c r="BG1443" s="95">
        <v>9010295.5123290997</v>
      </c>
      <c r="BH1443" s="95">
        <v>2473068.18963623</v>
      </c>
      <c r="BI1443" s="95">
        <v>0</v>
      </c>
      <c r="BJ1443" s="95">
        <v>2301833.5965271001</v>
      </c>
      <c r="BK1443" s="95">
        <v>2081250.3131408701</v>
      </c>
      <c r="BL1443" s="95">
        <v>0</v>
      </c>
      <c r="BM1443" s="95">
        <v>0</v>
      </c>
      <c r="BN1443" s="95">
        <v>0</v>
      </c>
      <c r="BO1443" s="95">
        <v>0</v>
      </c>
      <c r="BP1443" s="95">
        <v>0</v>
      </c>
      <c r="BQ1443" s="95">
        <v>0</v>
      </c>
      <c r="BR1443" s="95">
        <v>1966807.9890594501</v>
      </c>
      <c r="BS1443" s="95">
        <v>2142006.7839965802</v>
      </c>
      <c r="BT1443" s="95">
        <v>0</v>
      </c>
      <c r="BU1443" s="95">
        <v>0</v>
      </c>
      <c r="BV1443" s="95">
        <v>651055.98982238804</v>
      </c>
      <c r="BW1443" s="95">
        <v>0</v>
      </c>
      <c r="BX1443" s="95">
        <v>0</v>
      </c>
      <c r="BY1443" s="95">
        <v>0</v>
      </c>
      <c r="BZ1443" s="95">
        <v>0</v>
      </c>
      <c r="CA1443" s="95">
        <v>33974.055059432998</v>
      </c>
      <c r="CB1443" s="95">
        <v>2093569.2100067099</v>
      </c>
      <c r="CC1443" s="95">
        <v>17860782.364746101</v>
      </c>
      <c r="CD1443" s="95">
        <v>4778592.7642211895</v>
      </c>
      <c r="CE1443" s="95">
        <v>422.73967944830702</v>
      </c>
      <c r="CF1443" s="95">
        <v>49065.180283069603</v>
      </c>
      <c r="CG1443" s="95">
        <v>413175.46873855602</v>
      </c>
      <c r="CH1443" s="95">
        <v>0</v>
      </c>
      <c r="CI1443" s="95">
        <v>34398.946211338</v>
      </c>
      <c r="CJ1443" s="95">
        <v>2142375.74005127</v>
      </c>
      <c r="CK1443" s="95">
        <v>18272889.972167999</v>
      </c>
      <c r="CL1443" s="95">
        <v>4781210.6797485398</v>
      </c>
      <c r="CM1443" s="160">
        <v>43909.777225017497</v>
      </c>
      <c r="CN1443" s="160">
        <v>5202101.6296997098</v>
      </c>
      <c r="CO1443" s="160">
        <v>27276010.1103516</v>
      </c>
      <c r="CP1443" s="95">
        <v>4781210.6797485398</v>
      </c>
      <c r="CQ1443" s="95">
        <v>0</v>
      </c>
      <c r="CR1443" s="95">
        <v>0</v>
      </c>
      <c r="CS1443" s="95">
        <v>0</v>
      </c>
      <c r="CT1443" s="95">
        <v>0</v>
      </c>
      <c r="CU1443" s="161">
        <v>2142634.3902897793</v>
      </c>
      <c r="CV1443" s="161">
        <v>18273957.833484657</v>
      </c>
    </row>
    <row r="1444" spans="1:100" x14ac:dyDescent="0.2">
      <c r="A1444" s="94" t="s">
        <v>72</v>
      </c>
      <c r="B1444" s="96">
        <v>41244</v>
      </c>
      <c r="C1444" s="95">
        <v>23787.424497604399</v>
      </c>
      <c r="D1444" s="95">
        <v>0</v>
      </c>
      <c r="E1444" s="95">
        <v>9828.1498838663101</v>
      </c>
      <c r="F1444" s="95">
        <v>9084.5515271425193</v>
      </c>
      <c r="G1444" s="95">
        <v>412.89974255114799</v>
      </c>
      <c r="H1444" s="95">
        <v>0</v>
      </c>
      <c r="I1444" s="95">
        <v>0</v>
      </c>
      <c r="J1444" s="95">
        <v>9536.1781839132309</v>
      </c>
      <c r="K1444" s="95">
        <v>48.700571938417902</v>
      </c>
      <c r="L1444" s="95">
        <v>11526.7357577085</v>
      </c>
      <c r="M1444" s="95">
        <v>14834.1945539713</v>
      </c>
      <c r="N1444" s="95">
        <v>5581.1979290247</v>
      </c>
      <c r="O1444" s="95">
        <v>0</v>
      </c>
      <c r="P1444" s="95">
        <v>0</v>
      </c>
      <c r="Q1444" s="95">
        <v>1643.96181939542</v>
      </c>
      <c r="R1444" s="95">
        <v>0</v>
      </c>
      <c r="S1444" s="95">
        <v>0</v>
      </c>
      <c r="T1444" s="95">
        <v>416.109170351177</v>
      </c>
      <c r="U1444" s="95">
        <v>9586.2192826271094</v>
      </c>
      <c r="V1444" s="95">
        <v>1283704.72390747</v>
      </c>
      <c r="W1444" s="95">
        <v>0</v>
      </c>
      <c r="X1444" s="95">
        <v>788097.77696991002</v>
      </c>
      <c r="Y1444" s="95">
        <v>722475.05374145496</v>
      </c>
      <c r="Z1444" s="95">
        <v>48553.570516586296</v>
      </c>
      <c r="AA1444" s="95">
        <v>0</v>
      </c>
      <c r="AB1444" s="95">
        <v>0</v>
      </c>
      <c r="AC1444" s="95">
        <v>3032426.0711059598</v>
      </c>
      <c r="AD1444" s="95">
        <v>3134.2274386286699</v>
      </c>
      <c r="AE1444" s="95">
        <v>501675.03261947603</v>
      </c>
      <c r="AF1444" s="95">
        <v>687980.21489715599</v>
      </c>
      <c r="AG1444" s="95">
        <v>712958.46962738002</v>
      </c>
      <c r="AH1444" s="95">
        <v>0</v>
      </c>
      <c r="AI1444" s="95">
        <v>0</v>
      </c>
      <c r="AJ1444" s="95">
        <v>173808.581848145</v>
      </c>
      <c r="AK1444" s="95">
        <v>0</v>
      </c>
      <c r="AL1444" s="95">
        <v>0</v>
      </c>
      <c r="AM1444" s="95">
        <v>48652.667717456803</v>
      </c>
      <c r="AN1444" s="95">
        <v>3036618.78051758</v>
      </c>
      <c r="AO1444" s="95">
        <v>11404696.3757324</v>
      </c>
      <c r="AP1444" s="95">
        <v>0</v>
      </c>
      <c r="AQ1444" s="95">
        <v>6429614.3981323196</v>
      </c>
      <c r="AR1444" s="95">
        <v>5881611.4214477502</v>
      </c>
      <c r="AS1444" s="95">
        <v>409698.89555358898</v>
      </c>
      <c r="AT1444" s="95">
        <v>0</v>
      </c>
      <c r="AU1444" s="95">
        <v>0</v>
      </c>
      <c r="AV1444" s="95">
        <v>8986167.1368408203</v>
      </c>
      <c r="AW1444" s="95">
        <v>10021.341758251199</v>
      </c>
      <c r="AX1444" s="95">
        <v>4450599.3406372098</v>
      </c>
      <c r="AY1444" s="95">
        <v>6133084.2937622098</v>
      </c>
      <c r="AZ1444" s="95">
        <v>5779176.3796997098</v>
      </c>
      <c r="BA1444" s="95">
        <v>0</v>
      </c>
      <c r="BB1444" s="95">
        <v>0</v>
      </c>
      <c r="BC1444" s="95">
        <v>1444128.15507507</v>
      </c>
      <c r="BD1444" s="95">
        <v>0</v>
      </c>
      <c r="BE1444" s="95">
        <v>0</v>
      </c>
      <c r="BF1444" s="95">
        <v>409948.30988311803</v>
      </c>
      <c r="BG1444" s="95">
        <v>9024699.0697021503</v>
      </c>
      <c r="BH1444" s="95">
        <v>2473142.1591491699</v>
      </c>
      <c r="BI1444" s="95">
        <v>0</v>
      </c>
      <c r="BJ1444" s="95">
        <v>2287820.01489258</v>
      </c>
      <c r="BK1444" s="95">
        <v>2069352.3495330799</v>
      </c>
      <c r="BL1444" s="95">
        <v>0</v>
      </c>
      <c r="BM1444" s="95">
        <v>0</v>
      </c>
      <c r="BN1444" s="95">
        <v>0</v>
      </c>
      <c r="BO1444" s="95">
        <v>0</v>
      </c>
      <c r="BP1444" s="95">
        <v>0</v>
      </c>
      <c r="BQ1444" s="95">
        <v>0</v>
      </c>
      <c r="BR1444" s="95">
        <v>1969595.49925232</v>
      </c>
      <c r="BS1444" s="95">
        <v>2136471.7190246601</v>
      </c>
      <c r="BT1444" s="95">
        <v>0</v>
      </c>
      <c r="BU1444" s="95">
        <v>0</v>
      </c>
      <c r="BV1444" s="95">
        <v>673295.00837707496</v>
      </c>
      <c r="BW1444" s="95">
        <v>0</v>
      </c>
      <c r="BX1444" s="95">
        <v>0</v>
      </c>
      <c r="BY1444" s="95">
        <v>0</v>
      </c>
      <c r="BZ1444" s="95">
        <v>0</v>
      </c>
      <c r="CA1444" s="95">
        <v>33600.298037052198</v>
      </c>
      <c r="CB1444" s="95">
        <v>2072272.6669006301</v>
      </c>
      <c r="CC1444" s="95">
        <v>17761329.513183601</v>
      </c>
      <c r="CD1444" s="95">
        <v>4776065.8318481399</v>
      </c>
      <c r="CE1444" s="95">
        <v>413.12569474428898</v>
      </c>
      <c r="CF1444" s="95">
        <v>48651.5266289711</v>
      </c>
      <c r="CG1444" s="95">
        <v>409518.14770126302</v>
      </c>
      <c r="CH1444" s="95">
        <v>0</v>
      </c>
      <c r="CI1444" s="95">
        <v>34017.488805294</v>
      </c>
      <c r="CJ1444" s="95">
        <v>2120855.2639770498</v>
      </c>
      <c r="CK1444" s="95">
        <v>18167502.528808601</v>
      </c>
      <c r="CL1444" s="95">
        <v>4776201.25073242</v>
      </c>
      <c r="CM1444" s="160">
        <v>43547.697673320799</v>
      </c>
      <c r="CN1444" s="160">
        <v>5163407.1199340802</v>
      </c>
      <c r="CO1444" s="160">
        <v>27174488.792968798</v>
      </c>
      <c r="CP1444" s="95">
        <v>4776201.25073242</v>
      </c>
      <c r="CQ1444" s="95">
        <v>0</v>
      </c>
      <c r="CR1444" s="95">
        <v>0</v>
      </c>
      <c r="CS1444" s="95">
        <v>0</v>
      </c>
      <c r="CT1444" s="95">
        <v>0</v>
      </c>
      <c r="CU1444" s="161">
        <v>2120924.1935296012</v>
      </c>
      <c r="CV1444" s="161">
        <v>18170847.660884865</v>
      </c>
    </row>
    <row r="1445" spans="1:100" x14ac:dyDescent="0.2">
      <c r="A1445" s="94" t="s">
        <v>72</v>
      </c>
      <c r="B1445" s="96">
        <v>41334</v>
      </c>
      <c r="C1445" s="95">
        <v>23450.622661352201</v>
      </c>
      <c r="D1445" s="95">
        <v>0</v>
      </c>
      <c r="E1445" s="95">
        <v>9627.3703614473307</v>
      </c>
      <c r="F1445" s="95">
        <v>8896.7441539764404</v>
      </c>
      <c r="G1445" s="95">
        <v>384.24425387382502</v>
      </c>
      <c r="H1445" s="95">
        <v>0</v>
      </c>
      <c r="I1445" s="95">
        <v>0</v>
      </c>
      <c r="J1445" s="95">
        <v>9511.8477932214701</v>
      </c>
      <c r="K1445" s="95">
        <v>40.574790638405801</v>
      </c>
      <c r="L1445" s="95">
        <v>329.69512890279299</v>
      </c>
      <c r="M1445" s="95">
        <v>14573.6829077005</v>
      </c>
      <c r="N1445" s="95">
        <v>5561.6722853779802</v>
      </c>
      <c r="O1445" s="95">
        <v>0</v>
      </c>
      <c r="P1445" s="95">
        <v>10967.388876438101</v>
      </c>
      <c r="Q1445" s="95">
        <v>1612.51707796752</v>
      </c>
      <c r="R1445" s="95">
        <v>0</v>
      </c>
      <c r="S1445" s="95">
        <v>381.772137157619</v>
      </c>
      <c r="T1445" s="95">
        <v>0</v>
      </c>
      <c r="U1445" s="95">
        <v>9553.9325886964798</v>
      </c>
      <c r="V1445" s="95">
        <v>1266803.9785614</v>
      </c>
      <c r="W1445" s="95">
        <v>0</v>
      </c>
      <c r="X1445" s="95">
        <v>775746.46517181396</v>
      </c>
      <c r="Y1445" s="95">
        <v>710921.76964569103</v>
      </c>
      <c r="Z1445" s="95">
        <v>46337.644697666197</v>
      </c>
      <c r="AA1445" s="95">
        <v>0</v>
      </c>
      <c r="AB1445" s="95">
        <v>0</v>
      </c>
      <c r="AC1445" s="95">
        <v>3017629.4964294401</v>
      </c>
      <c r="AD1445" s="95">
        <v>2498.9289115369302</v>
      </c>
      <c r="AE1445" s="95">
        <v>6847.6462211012804</v>
      </c>
      <c r="AF1445" s="95">
        <v>679191.99251556396</v>
      </c>
      <c r="AG1445" s="95">
        <v>704347.59900665295</v>
      </c>
      <c r="AH1445" s="95">
        <v>0</v>
      </c>
      <c r="AI1445" s="95">
        <v>478991.05055618298</v>
      </c>
      <c r="AJ1445" s="95">
        <v>166433.86965751601</v>
      </c>
      <c r="AK1445" s="95">
        <v>0</v>
      </c>
      <c r="AL1445" s="95">
        <v>46101.1636424065</v>
      </c>
      <c r="AM1445" s="95">
        <v>0</v>
      </c>
      <c r="AN1445" s="95">
        <v>3025250.96453857</v>
      </c>
      <c r="AO1445" s="95">
        <v>11274793.850708</v>
      </c>
      <c r="AP1445" s="95">
        <v>0</v>
      </c>
      <c r="AQ1445" s="95">
        <v>6206286.4692993201</v>
      </c>
      <c r="AR1445" s="95">
        <v>5679297.2789306603</v>
      </c>
      <c r="AS1445" s="95">
        <v>384876.77730941802</v>
      </c>
      <c r="AT1445" s="95">
        <v>0</v>
      </c>
      <c r="AU1445" s="95">
        <v>0</v>
      </c>
      <c r="AV1445" s="95">
        <v>8982478.6148681603</v>
      </c>
      <c r="AW1445" s="95">
        <v>7987.5780836343802</v>
      </c>
      <c r="AX1445" s="95">
        <v>71114.476305007905</v>
      </c>
      <c r="AY1445" s="95">
        <v>6060700.6858520498</v>
      </c>
      <c r="AZ1445" s="95">
        <v>5717327.8064575205</v>
      </c>
      <c r="BA1445" s="95">
        <v>0</v>
      </c>
      <c r="BB1445" s="95">
        <v>4218861.2075195303</v>
      </c>
      <c r="BC1445" s="95">
        <v>1388025.4602203399</v>
      </c>
      <c r="BD1445" s="95">
        <v>0</v>
      </c>
      <c r="BE1445" s="95">
        <v>382880.17595672602</v>
      </c>
      <c r="BF1445" s="95">
        <v>0</v>
      </c>
      <c r="BG1445" s="95">
        <v>9032851.1369628906</v>
      </c>
      <c r="BH1445" s="95">
        <v>2806873.0829467801</v>
      </c>
      <c r="BI1445" s="95">
        <v>0</v>
      </c>
      <c r="BJ1445" s="95">
        <v>2302131.5342712398</v>
      </c>
      <c r="BK1445" s="95">
        <v>2060402.4278869601</v>
      </c>
      <c r="BL1445" s="95">
        <v>0</v>
      </c>
      <c r="BM1445" s="95">
        <v>0</v>
      </c>
      <c r="BN1445" s="95">
        <v>0</v>
      </c>
      <c r="BO1445" s="95">
        <v>0</v>
      </c>
      <c r="BP1445" s="95">
        <v>0</v>
      </c>
      <c r="BQ1445" s="95">
        <v>0</v>
      </c>
      <c r="BR1445" s="95">
        <v>1985554.9265747101</v>
      </c>
      <c r="BS1445" s="95">
        <v>2128005.8645629901</v>
      </c>
      <c r="BT1445" s="95">
        <v>0</v>
      </c>
      <c r="BU1445" s="95">
        <v>338248</v>
      </c>
      <c r="BV1445" s="95">
        <v>667544.89878082299</v>
      </c>
      <c r="BW1445" s="95">
        <v>0</v>
      </c>
      <c r="BX1445" s="95">
        <v>31986.959970712702</v>
      </c>
      <c r="BY1445" s="95">
        <v>0</v>
      </c>
      <c r="BZ1445" s="95">
        <v>0</v>
      </c>
      <c r="CA1445" s="95">
        <v>33079.550676345803</v>
      </c>
      <c r="CB1445" s="95">
        <v>2043405.2610168499</v>
      </c>
      <c r="CC1445" s="95">
        <v>17516999.224609401</v>
      </c>
      <c r="CD1445" s="95">
        <v>5105367.4094848596</v>
      </c>
      <c r="CE1445" s="95">
        <v>384.00358198955701</v>
      </c>
      <c r="CF1445" s="95">
        <v>46421.501674175299</v>
      </c>
      <c r="CG1445" s="95">
        <v>385005.11061096197</v>
      </c>
      <c r="CH1445" s="95">
        <v>0</v>
      </c>
      <c r="CI1445" s="95">
        <v>33455.074739932999</v>
      </c>
      <c r="CJ1445" s="95">
        <v>2090124.5780944801</v>
      </c>
      <c r="CK1445" s="95">
        <v>17907897.512207001</v>
      </c>
      <c r="CL1445" s="95">
        <v>5135774.2374877902</v>
      </c>
      <c r="CM1445" s="160">
        <v>42955.144013881698</v>
      </c>
      <c r="CN1445" s="160">
        <v>5125852.02233887</v>
      </c>
      <c r="CO1445" s="160">
        <v>26984497.7346191</v>
      </c>
      <c r="CP1445" s="95">
        <v>5135774.2374877902</v>
      </c>
      <c r="CQ1445" s="95">
        <v>0</v>
      </c>
      <c r="CR1445" s="95">
        <v>0</v>
      </c>
      <c r="CS1445" s="95">
        <v>0</v>
      </c>
      <c r="CT1445" s="95">
        <v>0</v>
      </c>
      <c r="CU1445" s="161">
        <v>2089826.7626910252</v>
      </c>
      <c r="CV1445" s="161">
        <v>17902004.335220363</v>
      </c>
    </row>
    <row r="1446" spans="1:100" x14ac:dyDescent="0.2">
      <c r="A1446" s="94" t="s">
        <v>72</v>
      </c>
      <c r="B1446" s="96">
        <v>41426</v>
      </c>
      <c r="C1446" s="95">
        <v>23536.62129426</v>
      </c>
      <c r="D1446" s="95">
        <v>0</v>
      </c>
      <c r="E1446" s="95">
        <v>9463.5413331985492</v>
      </c>
      <c r="F1446" s="95">
        <v>8736.7641789913196</v>
      </c>
      <c r="G1446" s="95">
        <v>394.21682644262899</v>
      </c>
      <c r="H1446" s="95">
        <v>0</v>
      </c>
      <c r="I1446" s="95">
        <v>0</v>
      </c>
      <c r="J1446" s="95">
        <v>9484.4979277849197</v>
      </c>
      <c r="K1446" s="95">
        <v>40.677895525470397</v>
      </c>
      <c r="L1446" s="95">
        <v>243.89717913046499</v>
      </c>
      <c r="M1446" s="95">
        <v>14554.900265693699</v>
      </c>
      <c r="N1446" s="95">
        <v>5496.3974301218996</v>
      </c>
      <c r="O1446" s="95">
        <v>0</v>
      </c>
      <c r="P1446" s="95">
        <v>11122.891515970199</v>
      </c>
      <c r="Q1446" s="95">
        <v>1621.5687638819199</v>
      </c>
      <c r="R1446" s="95">
        <v>0</v>
      </c>
      <c r="S1446" s="95">
        <v>392.11054410785403</v>
      </c>
      <c r="T1446" s="95">
        <v>0</v>
      </c>
      <c r="U1446" s="95">
        <v>9522.1669329404795</v>
      </c>
      <c r="V1446" s="95">
        <v>1255387.4362945601</v>
      </c>
      <c r="W1446" s="95">
        <v>0</v>
      </c>
      <c r="X1446" s="95">
        <v>766524.95660400402</v>
      </c>
      <c r="Y1446" s="95">
        <v>705016.05381011998</v>
      </c>
      <c r="Z1446" s="95">
        <v>44666.484006404899</v>
      </c>
      <c r="AA1446" s="95">
        <v>0</v>
      </c>
      <c r="AB1446" s="95">
        <v>0</v>
      </c>
      <c r="AC1446" s="95">
        <v>3003291.3375549298</v>
      </c>
      <c r="AD1446" s="95">
        <v>2591.5304246842902</v>
      </c>
      <c r="AE1446" s="95">
        <v>4495.9804824590701</v>
      </c>
      <c r="AF1446" s="95">
        <v>669236.96203613305</v>
      </c>
      <c r="AG1446" s="95">
        <v>696192.96076965297</v>
      </c>
      <c r="AH1446" s="95">
        <v>0</v>
      </c>
      <c r="AI1446" s="95">
        <v>482921.41798782302</v>
      </c>
      <c r="AJ1446" s="95">
        <v>166584.353967667</v>
      </c>
      <c r="AK1446" s="95">
        <v>0</v>
      </c>
      <c r="AL1446" s="95">
        <v>44483.979589939103</v>
      </c>
      <c r="AM1446" s="95">
        <v>0</v>
      </c>
      <c r="AN1446" s="95">
        <v>3001740.0809021001</v>
      </c>
      <c r="AO1446" s="95">
        <v>11181632.958862299</v>
      </c>
      <c r="AP1446" s="95">
        <v>0</v>
      </c>
      <c r="AQ1446" s="95">
        <v>6213713.5027465802</v>
      </c>
      <c r="AR1446" s="95">
        <v>5689285.4296875</v>
      </c>
      <c r="AS1446" s="95">
        <v>373563.71862792998</v>
      </c>
      <c r="AT1446" s="95">
        <v>0</v>
      </c>
      <c r="AU1446" s="95">
        <v>0</v>
      </c>
      <c r="AV1446" s="95">
        <v>8961232.9705810491</v>
      </c>
      <c r="AW1446" s="95">
        <v>8268.8887537717801</v>
      </c>
      <c r="AX1446" s="95">
        <v>49139.9693040848</v>
      </c>
      <c r="AY1446" s="95">
        <v>6004858.2349243201</v>
      </c>
      <c r="AZ1446" s="95">
        <v>5676135.17004395</v>
      </c>
      <c r="BA1446" s="95">
        <v>0</v>
      </c>
      <c r="BB1446" s="95">
        <v>4265276.64135742</v>
      </c>
      <c r="BC1446" s="95">
        <v>1397791.42967224</v>
      </c>
      <c r="BD1446" s="95">
        <v>0</v>
      </c>
      <c r="BE1446" s="95">
        <v>372119.21675491298</v>
      </c>
      <c r="BF1446" s="95">
        <v>0</v>
      </c>
      <c r="BG1446" s="95">
        <v>8977971.2995605506</v>
      </c>
      <c r="BH1446" s="95">
        <v>2810046.74255371</v>
      </c>
      <c r="BI1446" s="95">
        <v>0</v>
      </c>
      <c r="BJ1446" s="95">
        <v>2286405.6985778799</v>
      </c>
      <c r="BK1446" s="95">
        <v>2047023.1660308801</v>
      </c>
      <c r="BL1446" s="95">
        <v>0</v>
      </c>
      <c r="BM1446" s="95">
        <v>0</v>
      </c>
      <c r="BN1446" s="95">
        <v>0</v>
      </c>
      <c r="BO1446" s="95">
        <v>0</v>
      </c>
      <c r="BP1446" s="95">
        <v>0</v>
      </c>
      <c r="BQ1446" s="95">
        <v>0</v>
      </c>
      <c r="BR1446" s="95">
        <v>1971376.0960845901</v>
      </c>
      <c r="BS1446" s="95">
        <v>2119500.0265502902</v>
      </c>
      <c r="BT1446" s="95">
        <v>0</v>
      </c>
      <c r="BU1446" s="95">
        <v>344692.07999801601</v>
      </c>
      <c r="BV1446" s="95">
        <v>674062.77290344203</v>
      </c>
      <c r="BW1446" s="95">
        <v>0</v>
      </c>
      <c r="BX1446" s="95">
        <v>30861.669972419699</v>
      </c>
      <c r="BY1446" s="95">
        <v>0</v>
      </c>
      <c r="BZ1446" s="95">
        <v>0</v>
      </c>
      <c r="CA1446" s="95">
        <v>33003.3373246193</v>
      </c>
      <c r="CB1446" s="95">
        <v>2022527.4741058301</v>
      </c>
      <c r="CC1446" s="95">
        <v>17414018.595214799</v>
      </c>
      <c r="CD1446" s="95">
        <v>5103981.9196777297</v>
      </c>
      <c r="CE1446" s="95">
        <v>394.100324802101</v>
      </c>
      <c r="CF1446" s="95">
        <v>44511.469884395599</v>
      </c>
      <c r="CG1446" s="95">
        <v>373704.961509705</v>
      </c>
      <c r="CH1446" s="95">
        <v>0</v>
      </c>
      <c r="CI1446" s="95">
        <v>33399.022405624397</v>
      </c>
      <c r="CJ1446" s="95">
        <v>2066913.1705932601</v>
      </c>
      <c r="CK1446" s="95">
        <v>17785597.052734401</v>
      </c>
      <c r="CL1446" s="95">
        <v>5133363.1060790997</v>
      </c>
      <c r="CM1446" s="160">
        <v>42875.091948032401</v>
      </c>
      <c r="CN1446" s="160">
        <v>5064905.1496582003</v>
      </c>
      <c r="CO1446" s="160">
        <v>26752284.612060498</v>
      </c>
      <c r="CP1446" s="95">
        <v>5133363.1060790997</v>
      </c>
      <c r="CQ1446" s="95">
        <v>0</v>
      </c>
      <c r="CR1446" s="95">
        <v>0</v>
      </c>
      <c r="CS1446" s="95">
        <v>0</v>
      </c>
      <c r="CT1446" s="95">
        <v>0</v>
      </c>
      <c r="CU1446" s="161">
        <v>2067038.9439902257</v>
      </c>
      <c r="CV1446" s="161">
        <v>17787723.556724504</v>
      </c>
    </row>
    <row r="1447" spans="1:100" x14ac:dyDescent="0.2">
      <c r="A1447" s="94" t="s">
        <v>72</v>
      </c>
      <c r="B1447" s="96">
        <v>41518</v>
      </c>
      <c r="C1447" s="95">
        <v>23417.977654218699</v>
      </c>
      <c r="D1447" s="95">
        <v>0</v>
      </c>
      <c r="E1447" s="95">
        <v>9224.1346131563205</v>
      </c>
      <c r="F1447" s="95">
        <v>8502.8533464670199</v>
      </c>
      <c r="G1447" s="95">
        <v>386.10046973452</v>
      </c>
      <c r="H1447" s="95">
        <v>0</v>
      </c>
      <c r="I1447" s="95">
        <v>0</v>
      </c>
      <c r="J1447" s="95">
        <v>9416.2680493593198</v>
      </c>
      <c r="K1447" s="95">
        <v>38.256553335115299</v>
      </c>
      <c r="L1447" s="95">
        <v>39.57124327356</v>
      </c>
      <c r="M1447" s="95">
        <v>14464.563939333</v>
      </c>
      <c r="N1447" s="95">
        <v>5423.1399108171499</v>
      </c>
      <c r="O1447" s="95">
        <v>0</v>
      </c>
      <c r="P1447" s="95">
        <v>11159.0906031132</v>
      </c>
      <c r="Q1447" s="95">
        <v>1614.8175044059799</v>
      </c>
      <c r="R1447" s="95">
        <v>0</v>
      </c>
      <c r="S1447" s="95">
        <v>384.94719373062298</v>
      </c>
      <c r="T1447" s="95">
        <v>0</v>
      </c>
      <c r="U1447" s="95">
        <v>9454.9661605358106</v>
      </c>
      <c r="V1447" s="95">
        <v>1249924.15869141</v>
      </c>
      <c r="W1447" s="95">
        <v>0</v>
      </c>
      <c r="X1447" s="95">
        <v>753318.57763671898</v>
      </c>
      <c r="Y1447" s="95">
        <v>693491.40161132801</v>
      </c>
      <c r="Z1447" s="95">
        <v>44637.219681262999</v>
      </c>
      <c r="AA1447" s="95">
        <v>0</v>
      </c>
      <c r="AB1447" s="95">
        <v>0</v>
      </c>
      <c r="AC1447" s="95">
        <v>2991009.7448425302</v>
      </c>
      <c r="AD1447" s="95">
        <v>2845.7463704943698</v>
      </c>
      <c r="AE1447" s="95">
        <v>1748.70421570539</v>
      </c>
      <c r="AF1447" s="95">
        <v>670904.67461395299</v>
      </c>
      <c r="AG1447" s="95">
        <v>688926.30476379395</v>
      </c>
      <c r="AH1447" s="95">
        <v>0</v>
      </c>
      <c r="AI1447" s="95">
        <v>483437.157627106</v>
      </c>
      <c r="AJ1447" s="95">
        <v>167220.93718338001</v>
      </c>
      <c r="AK1447" s="95">
        <v>0</v>
      </c>
      <c r="AL1447" s="95">
        <v>44508.7993254662</v>
      </c>
      <c r="AM1447" s="95">
        <v>0</v>
      </c>
      <c r="AN1447" s="95">
        <v>2991523.8495788602</v>
      </c>
      <c r="AO1447" s="95">
        <v>11209564.799072299</v>
      </c>
      <c r="AP1447" s="95">
        <v>0</v>
      </c>
      <c r="AQ1447" s="95">
        <v>6113464.0222778302</v>
      </c>
      <c r="AR1447" s="95">
        <v>5610194.02697754</v>
      </c>
      <c r="AS1447" s="95">
        <v>370997.52574539202</v>
      </c>
      <c r="AT1447" s="95">
        <v>0</v>
      </c>
      <c r="AU1447" s="95">
        <v>0</v>
      </c>
      <c r="AV1447" s="95">
        <v>8948306.0557861291</v>
      </c>
      <c r="AW1447" s="95">
        <v>9085.6585019826907</v>
      </c>
      <c r="AX1447" s="95">
        <v>12528.9728876352</v>
      </c>
      <c r="AY1447" s="95">
        <v>6016720.4207153302</v>
      </c>
      <c r="AZ1447" s="95">
        <v>5618459.5061035203</v>
      </c>
      <c r="BA1447" s="95">
        <v>0</v>
      </c>
      <c r="BB1447" s="95">
        <v>4286267.9251098596</v>
      </c>
      <c r="BC1447" s="95">
        <v>1409414.6021270801</v>
      </c>
      <c r="BD1447" s="95">
        <v>0</v>
      </c>
      <c r="BE1447" s="95">
        <v>371094.767189026</v>
      </c>
      <c r="BF1447" s="95">
        <v>0</v>
      </c>
      <c r="BG1447" s="95">
        <v>8953145.2320556603</v>
      </c>
      <c r="BH1447" s="95">
        <v>2831615.8266906701</v>
      </c>
      <c r="BI1447" s="95">
        <v>0</v>
      </c>
      <c r="BJ1447" s="95">
        <v>2251565.26025391</v>
      </c>
      <c r="BK1447" s="95">
        <v>2006680.0244140599</v>
      </c>
      <c r="BL1447" s="95">
        <v>0</v>
      </c>
      <c r="BM1447" s="95">
        <v>0</v>
      </c>
      <c r="BN1447" s="95">
        <v>0</v>
      </c>
      <c r="BO1447" s="95">
        <v>0</v>
      </c>
      <c r="BP1447" s="95">
        <v>0</v>
      </c>
      <c r="BQ1447" s="95">
        <v>0</v>
      </c>
      <c r="BR1447" s="95">
        <v>1991441.41960144</v>
      </c>
      <c r="BS1447" s="95">
        <v>2098778.5311584501</v>
      </c>
      <c r="BT1447" s="95">
        <v>0</v>
      </c>
      <c r="BU1447" s="95">
        <v>297385</v>
      </c>
      <c r="BV1447" s="95">
        <v>682824.99958801304</v>
      </c>
      <c r="BW1447" s="95">
        <v>0</v>
      </c>
      <c r="BX1447" s="95">
        <v>26333.019977569598</v>
      </c>
      <c r="BY1447" s="95">
        <v>0</v>
      </c>
      <c r="BZ1447" s="95">
        <v>0</v>
      </c>
      <c r="CA1447" s="95">
        <v>32656.769184827801</v>
      </c>
      <c r="CB1447" s="95">
        <v>2005054.6832580599</v>
      </c>
      <c r="CC1447" s="95">
        <v>17264350.386962902</v>
      </c>
      <c r="CD1447" s="95">
        <v>5094671.8220825205</v>
      </c>
      <c r="CE1447" s="95">
        <v>385.84108601138001</v>
      </c>
      <c r="CF1447" s="95">
        <v>44555.464527130098</v>
      </c>
      <c r="CG1447" s="95">
        <v>370844.004192352</v>
      </c>
      <c r="CH1447" s="95">
        <v>0</v>
      </c>
      <c r="CI1447" s="95">
        <v>33045.437912464098</v>
      </c>
      <c r="CJ1447" s="95">
        <v>2049430.8896637</v>
      </c>
      <c r="CK1447" s="95">
        <v>17633550.9533691</v>
      </c>
      <c r="CL1447" s="95">
        <v>5124747.64953613</v>
      </c>
      <c r="CM1447" s="160">
        <v>42462.130064010598</v>
      </c>
      <c r="CN1447" s="160">
        <v>5043724.9169921903</v>
      </c>
      <c r="CO1447" s="160">
        <v>26592493.7895508</v>
      </c>
      <c r="CP1447" s="95">
        <v>5124747.64953613</v>
      </c>
      <c r="CQ1447" s="95">
        <v>0</v>
      </c>
      <c r="CR1447" s="95">
        <v>0</v>
      </c>
      <c r="CS1447" s="95">
        <v>0</v>
      </c>
      <c r="CT1447" s="95">
        <v>0</v>
      </c>
      <c r="CU1447" s="161">
        <v>2049610.14778519</v>
      </c>
      <c r="CV1447" s="161">
        <v>17635194.391155254</v>
      </c>
    </row>
    <row r="1448" spans="1:100" x14ac:dyDescent="0.2">
      <c r="A1448" s="94" t="s">
        <v>72</v>
      </c>
      <c r="B1448" s="96">
        <v>41609</v>
      </c>
      <c r="C1448" s="95">
        <v>23272.713399648699</v>
      </c>
      <c r="D1448" s="95">
        <v>0</v>
      </c>
      <c r="E1448" s="95">
        <v>9030.3387308120691</v>
      </c>
      <c r="F1448" s="95">
        <v>8337.7175296544992</v>
      </c>
      <c r="G1448" s="95">
        <v>403.26304947212299</v>
      </c>
      <c r="H1448" s="95">
        <v>0</v>
      </c>
      <c r="I1448" s="95">
        <v>0</v>
      </c>
      <c r="J1448" s="95">
        <v>9305.3568500280398</v>
      </c>
      <c r="K1448" s="95">
        <v>31.4929123541806</v>
      </c>
      <c r="L1448" s="95">
        <v>26.891903096111498</v>
      </c>
      <c r="M1448" s="95">
        <v>14321.588726878201</v>
      </c>
      <c r="N1448" s="95">
        <v>5372.8996677994701</v>
      </c>
      <c r="O1448" s="95">
        <v>0</v>
      </c>
      <c r="P1448" s="95">
        <v>10986.836409330401</v>
      </c>
      <c r="Q1448" s="95">
        <v>1583.9427821189199</v>
      </c>
      <c r="R1448" s="95">
        <v>0</v>
      </c>
      <c r="S1448" s="95">
        <v>401.02837679907702</v>
      </c>
      <c r="T1448" s="95">
        <v>0</v>
      </c>
      <c r="U1448" s="95">
        <v>9337.6160640716607</v>
      </c>
      <c r="V1448" s="95">
        <v>1240024.4659881601</v>
      </c>
      <c r="W1448" s="95">
        <v>0</v>
      </c>
      <c r="X1448" s="95">
        <v>737183.11753845203</v>
      </c>
      <c r="Y1448" s="95">
        <v>678366.08554077102</v>
      </c>
      <c r="Z1448" s="95">
        <v>46698.797916412397</v>
      </c>
      <c r="AA1448" s="95">
        <v>0</v>
      </c>
      <c r="AB1448" s="95">
        <v>0</v>
      </c>
      <c r="AC1448" s="95">
        <v>2973714.1724243201</v>
      </c>
      <c r="AD1448" s="95">
        <v>2337.1353811323602</v>
      </c>
      <c r="AE1448" s="95">
        <v>1252.82575027645</v>
      </c>
      <c r="AF1448" s="95">
        <v>660455.80548095703</v>
      </c>
      <c r="AG1448" s="95">
        <v>674524.79322052002</v>
      </c>
      <c r="AH1448" s="95">
        <v>0</v>
      </c>
      <c r="AI1448" s="95">
        <v>472098.64641952497</v>
      </c>
      <c r="AJ1448" s="95">
        <v>164104.84770965599</v>
      </c>
      <c r="AK1448" s="95">
        <v>0</v>
      </c>
      <c r="AL1448" s="95">
        <v>46499.989179134398</v>
      </c>
      <c r="AM1448" s="95">
        <v>0</v>
      </c>
      <c r="AN1448" s="95">
        <v>2977248.8681030301</v>
      </c>
      <c r="AO1448" s="95">
        <v>11147416.213623</v>
      </c>
      <c r="AP1448" s="95">
        <v>0</v>
      </c>
      <c r="AQ1448" s="95">
        <v>5957280.75854492</v>
      </c>
      <c r="AR1448" s="95">
        <v>5456671.4244384803</v>
      </c>
      <c r="AS1448" s="95">
        <v>389914.84147262602</v>
      </c>
      <c r="AT1448" s="95">
        <v>0</v>
      </c>
      <c r="AU1448" s="95">
        <v>0</v>
      </c>
      <c r="AV1448" s="95">
        <v>8965812.20166016</v>
      </c>
      <c r="AW1448" s="95">
        <v>7601.9409827589998</v>
      </c>
      <c r="AX1448" s="95">
        <v>11745.7387108803</v>
      </c>
      <c r="AY1448" s="95">
        <v>5966882.6441040002</v>
      </c>
      <c r="AZ1448" s="95">
        <v>5525631.5993652297</v>
      </c>
      <c r="BA1448" s="95">
        <v>0</v>
      </c>
      <c r="BB1448" s="95">
        <v>4201054.1115112295</v>
      </c>
      <c r="BC1448" s="95">
        <v>1384983.20385742</v>
      </c>
      <c r="BD1448" s="95">
        <v>0</v>
      </c>
      <c r="BE1448" s="95">
        <v>387308.03459549003</v>
      </c>
      <c r="BF1448" s="95">
        <v>0</v>
      </c>
      <c r="BG1448" s="95">
        <v>8954673.8331298791</v>
      </c>
      <c r="BH1448" s="95">
        <v>2822490.04406738</v>
      </c>
      <c r="BI1448" s="95">
        <v>0</v>
      </c>
      <c r="BJ1448" s="95">
        <v>2220863.83233643</v>
      </c>
      <c r="BK1448" s="95">
        <v>1980841.8991394001</v>
      </c>
      <c r="BL1448" s="95">
        <v>0</v>
      </c>
      <c r="BM1448" s="95">
        <v>0</v>
      </c>
      <c r="BN1448" s="95">
        <v>0</v>
      </c>
      <c r="BO1448" s="95">
        <v>0</v>
      </c>
      <c r="BP1448" s="95">
        <v>0</v>
      </c>
      <c r="BQ1448" s="95">
        <v>0</v>
      </c>
      <c r="BR1448" s="95">
        <v>1971963.1655883801</v>
      </c>
      <c r="BS1448" s="95">
        <v>2065044.7214202899</v>
      </c>
      <c r="BT1448" s="95">
        <v>0</v>
      </c>
      <c r="BU1448" s="95">
        <v>336114.25</v>
      </c>
      <c r="BV1448" s="95">
        <v>674068.79637145996</v>
      </c>
      <c r="BW1448" s="95">
        <v>0</v>
      </c>
      <c r="BX1448" s="95">
        <v>31268.699969291702</v>
      </c>
      <c r="BY1448" s="95">
        <v>0</v>
      </c>
      <c r="BZ1448" s="95">
        <v>0</v>
      </c>
      <c r="CA1448" s="95">
        <v>32291.304328203201</v>
      </c>
      <c r="CB1448" s="95">
        <v>1976354.48077393</v>
      </c>
      <c r="CC1448" s="95">
        <v>17123885.748535201</v>
      </c>
      <c r="CD1448" s="95">
        <v>5042520.42260742</v>
      </c>
      <c r="CE1448" s="95">
        <v>403.46930051967502</v>
      </c>
      <c r="CF1448" s="95">
        <v>46881.688653945901</v>
      </c>
      <c r="CG1448" s="95">
        <v>389905.667785645</v>
      </c>
      <c r="CH1448" s="95">
        <v>0</v>
      </c>
      <c r="CI1448" s="95">
        <v>32698.152410507199</v>
      </c>
      <c r="CJ1448" s="95">
        <v>2023386.8704681401</v>
      </c>
      <c r="CK1448" s="95">
        <v>17511426.5080566</v>
      </c>
      <c r="CL1448" s="95">
        <v>5074287.0249633798</v>
      </c>
      <c r="CM1448" s="160">
        <v>41961.876177787803</v>
      </c>
      <c r="CN1448" s="160">
        <v>4989624.11572266</v>
      </c>
      <c r="CO1448" s="160">
        <v>26419643.520996101</v>
      </c>
      <c r="CP1448" s="95">
        <v>5074287.0249633798</v>
      </c>
      <c r="CQ1448" s="95">
        <v>0</v>
      </c>
      <c r="CR1448" s="95">
        <v>0</v>
      </c>
      <c r="CS1448" s="95">
        <v>0</v>
      </c>
      <c r="CT1448" s="95">
        <v>0</v>
      </c>
      <c r="CU1448" s="161">
        <v>2023236.1694278759</v>
      </c>
      <c r="CV1448" s="161">
        <v>17513791.416320845</v>
      </c>
    </row>
    <row r="1449" spans="1:100" x14ac:dyDescent="0.2">
      <c r="A1449" s="94" t="s">
        <v>72</v>
      </c>
      <c r="B1449" s="96">
        <v>41699</v>
      </c>
      <c r="C1449" s="95">
        <v>23342.3635714054</v>
      </c>
      <c r="D1449" s="95">
        <v>0</v>
      </c>
      <c r="E1449" s="95">
        <v>8787.1111214160901</v>
      </c>
      <c r="F1449" s="95">
        <v>8105.3044795393898</v>
      </c>
      <c r="G1449" s="95">
        <v>416.64490607753402</v>
      </c>
      <c r="H1449" s="95">
        <v>0</v>
      </c>
      <c r="I1449" s="95">
        <v>0</v>
      </c>
      <c r="J1449" s="95">
        <v>9243.6722697019595</v>
      </c>
      <c r="K1449" s="95">
        <v>24.373109898762799</v>
      </c>
      <c r="L1449" s="95">
        <v>26.218348203226899</v>
      </c>
      <c r="M1449" s="95">
        <v>14305.737091422099</v>
      </c>
      <c r="N1449" s="95">
        <v>5336.0454324483899</v>
      </c>
      <c r="O1449" s="95">
        <v>0</v>
      </c>
      <c r="P1449" s="95">
        <v>10860.4465441704</v>
      </c>
      <c r="Q1449" s="95">
        <v>1569.81433200836</v>
      </c>
      <c r="R1449" s="95">
        <v>0</v>
      </c>
      <c r="S1449" s="95">
        <v>413.51995801180601</v>
      </c>
      <c r="T1449" s="95">
        <v>0</v>
      </c>
      <c r="U1449" s="95">
        <v>9268.6251437663996</v>
      </c>
      <c r="V1449" s="95">
        <v>1236016.6704406701</v>
      </c>
      <c r="W1449" s="95">
        <v>0</v>
      </c>
      <c r="X1449" s="95">
        <v>723664.047996521</v>
      </c>
      <c r="Y1449" s="95">
        <v>665143.55673980701</v>
      </c>
      <c r="Z1449" s="95">
        <v>47121.600832462304</v>
      </c>
      <c r="AA1449" s="95">
        <v>0</v>
      </c>
      <c r="AB1449" s="95">
        <v>0</v>
      </c>
      <c r="AC1449" s="95">
        <v>2939064.2243042002</v>
      </c>
      <c r="AD1449" s="95">
        <v>1793.4559627175299</v>
      </c>
      <c r="AE1449" s="95">
        <v>1856.88393102586</v>
      </c>
      <c r="AF1449" s="95">
        <v>656501.257629395</v>
      </c>
      <c r="AG1449" s="95">
        <v>666440.84030914295</v>
      </c>
      <c r="AH1449" s="95">
        <v>0</v>
      </c>
      <c r="AI1449" s="95">
        <v>464970.07797241199</v>
      </c>
      <c r="AJ1449" s="95">
        <v>163889.42952919001</v>
      </c>
      <c r="AK1449" s="95">
        <v>0</v>
      </c>
      <c r="AL1449" s="95">
        <v>46540.254737377203</v>
      </c>
      <c r="AM1449" s="95">
        <v>0</v>
      </c>
      <c r="AN1449" s="95">
        <v>2936092.6535949698</v>
      </c>
      <c r="AO1449" s="95">
        <v>11156567.060546899</v>
      </c>
      <c r="AP1449" s="95">
        <v>0</v>
      </c>
      <c r="AQ1449" s="95">
        <v>5849878.5430908203</v>
      </c>
      <c r="AR1449" s="95">
        <v>5347638.0590209998</v>
      </c>
      <c r="AS1449" s="95">
        <v>394860.81200790399</v>
      </c>
      <c r="AT1449" s="95">
        <v>0</v>
      </c>
      <c r="AU1449" s="95">
        <v>0</v>
      </c>
      <c r="AV1449" s="95">
        <v>8912308.0577392597</v>
      </c>
      <c r="AW1449" s="95">
        <v>5820.7429853081703</v>
      </c>
      <c r="AX1449" s="95">
        <v>13899.553987383801</v>
      </c>
      <c r="AY1449" s="95">
        <v>5971909.9511718797</v>
      </c>
      <c r="AZ1449" s="95">
        <v>5480149.4370727502</v>
      </c>
      <c r="BA1449" s="95">
        <v>0</v>
      </c>
      <c r="BB1449" s="95">
        <v>4159000.1743469201</v>
      </c>
      <c r="BC1449" s="95">
        <v>1389290.9901886</v>
      </c>
      <c r="BD1449" s="95">
        <v>0</v>
      </c>
      <c r="BE1449" s="95">
        <v>389838.51081085199</v>
      </c>
      <c r="BF1449" s="95">
        <v>0</v>
      </c>
      <c r="BG1449" s="95">
        <v>8940983.2781982403</v>
      </c>
      <c r="BH1449" s="95">
        <v>2815664.40374756</v>
      </c>
      <c r="BI1449" s="95">
        <v>0</v>
      </c>
      <c r="BJ1449" s="95">
        <v>2187105.27667236</v>
      </c>
      <c r="BK1449" s="95">
        <v>1951679.4368591299</v>
      </c>
      <c r="BL1449" s="95">
        <v>0</v>
      </c>
      <c r="BM1449" s="95">
        <v>0</v>
      </c>
      <c r="BN1449" s="95">
        <v>0</v>
      </c>
      <c r="BO1449" s="95">
        <v>0</v>
      </c>
      <c r="BP1449" s="95">
        <v>0</v>
      </c>
      <c r="BQ1449" s="95">
        <v>0</v>
      </c>
      <c r="BR1449" s="95">
        <v>1956750.8222808801</v>
      </c>
      <c r="BS1449" s="95">
        <v>2048243.4430694601</v>
      </c>
      <c r="BT1449" s="95">
        <v>0</v>
      </c>
      <c r="BU1449" s="95">
        <v>327024.25</v>
      </c>
      <c r="BV1449" s="95">
        <v>675604.96353149402</v>
      </c>
      <c r="BW1449" s="95">
        <v>0</v>
      </c>
      <c r="BX1449" s="95">
        <v>32444.8699743748</v>
      </c>
      <c r="BY1449" s="95">
        <v>0</v>
      </c>
      <c r="BZ1449" s="95">
        <v>0</v>
      </c>
      <c r="CA1449" s="95">
        <v>32123.428879737901</v>
      </c>
      <c r="CB1449" s="95">
        <v>1959637.67062378</v>
      </c>
      <c r="CC1449" s="95">
        <v>17058179.115722701</v>
      </c>
      <c r="CD1449" s="95">
        <v>5012052.0217285203</v>
      </c>
      <c r="CE1449" s="95">
        <v>417.20623288303602</v>
      </c>
      <c r="CF1449" s="95">
        <v>47138.689508914897</v>
      </c>
      <c r="CG1449" s="95">
        <v>394861.18537139898</v>
      </c>
      <c r="CH1449" s="95">
        <v>0</v>
      </c>
      <c r="CI1449" s="95">
        <v>32533.048851013202</v>
      </c>
      <c r="CJ1449" s="95">
        <v>2006515.55027771</v>
      </c>
      <c r="CK1449" s="95">
        <v>17454434.1103516</v>
      </c>
      <c r="CL1449" s="95">
        <v>5043050.2236938505</v>
      </c>
      <c r="CM1449" s="160">
        <v>41745.962923049898</v>
      </c>
      <c r="CN1449" s="160">
        <v>4948744.4528808603</v>
      </c>
      <c r="CO1449" s="160">
        <v>26346179.869384799</v>
      </c>
      <c r="CP1449" s="95">
        <v>5043050.2236938505</v>
      </c>
      <c r="CQ1449" s="95">
        <v>0</v>
      </c>
      <c r="CR1449" s="95">
        <v>0</v>
      </c>
      <c r="CS1449" s="95">
        <v>0</v>
      </c>
      <c r="CT1449" s="95">
        <v>0</v>
      </c>
      <c r="CU1449" s="161">
        <v>2006776.3601326949</v>
      </c>
      <c r="CV1449" s="161">
        <v>17453040.3010941</v>
      </c>
    </row>
    <row r="1450" spans="1:100" x14ac:dyDescent="0.2">
      <c r="A1450" s="94" t="s">
        <v>72</v>
      </c>
      <c r="B1450" s="96">
        <v>41791</v>
      </c>
      <c r="C1450" s="95">
        <v>23118.8353960514</v>
      </c>
      <c r="D1450" s="95">
        <v>0</v>
      </c>
      <c r="E1450" s="95">
        <v>8724.4147205352801</v>
      </c>
      <c r="F1450" s="95">
        <v>8045.5826070308703</v>
      </c>
      <c r="G1450" s="95">
        <v>406.42430877313001</v>
      </c>
      <c r="H1450" s="95">
        <v>0</v>
      </c>
      <c r="I1450" s="95">
        <v>0</v>
      </c>
      <c r="J1450" s="95">
        <v>9185.8040391206705</v>
      </c>
      <c r="K1450" s="95">
        <v>15.359456776059201</v>
      </c>
      <c r="L1450" s="95">
        <v>158.26078140176801</v>
      </c>
      <c r="M1450" s="95">
        <v>14138.905717849701</v>
      </c>
      <c r="N1450" s="95">
        <v>5337.2254788875598</v>
      </c>
      <c r="O1450" s="95">
        <v>0</v>
      </c>
      <c r="P1450" s="95">
        <v>10670.315416932101</v>
      </c>
      <c r="Q1450" s="95">
        <v>1550.0488505661499</v>
      </c>
      <c r="R1450" s="95">
        <v>0</v>
      </c>
      <c r="S1450" s="95">
        <v>401.99644286185497</v>
      </c>
      <c r="T1450" s="95">
        <v>0</v>
      </c>
      <c r="U1450" s="95">
        <v>9200.7165740728396</v>
      </c>
      <c r="V1450" s="95">
        <v>1228645.08726501</v>
      </c>
      <c r="W1450" s="95">
        <v>0</v>
      </c>
      <c r="X1450" s="95">
        <v>714781.12848663295</v>
      </c>
      <c r="Y1450" s="95">
        <v>656402.52410888695</v>
      </c>
      <c r="Z1450" s="95">
        <v>47398.333486557</v>
      </c>
      <c r="AA1450" s="95">
        <v>0</v>
      </c>
      <c r="AB1450" s="95">
        <v>0</v>
      </c>
      <c r="AC1450" s="95">
        <v>2916848.4092407199</v>
      </c>
      <c r="AD1450" s="95">
        <v>953.89038825035095</v>
      </c>
      <c r="AE1450" s="95">
        <v>5970.9220954775801</v>
      </c>
      <c r="AF1450" s="95">
        <v>653123.14630889904</v>
      </c>
      <c r="AG1450" s="95">
        <v>664295.07764434803</v>
      </c>
      <c r="AH1450" s="95">
        <v>0</v>
      </c>
      <c r="AI1450" s="95">
        <v>453107.83871841402</v>
      </c>
      <c r="AJ1450" s="95">
        <v>167780.43060684201</v>
      </c>
      <c r="AK1450" s="95">
        <v>0</v>
      </c>
      <c r="AL1450" s="95">
        <v>46835.092420578003</v>
      </c>
      <c r="AM1450" s="95">
        <v>0</v>
      </c>
      <c r="AN1450" s="95">
        <v>2923788.1226806599</v>
      </c>
      <c r="AO1450" s="95">
        <v>11185452.6723633</v>
      </c>
      <c r="AP1450" s="95">
        <v>0</v>
      </c>
      <c r="AQ1450" s="95">
        <v>5850552.3420410203</v>
      </c>
      <c r="AR1450" s="95">
        <v>5334858.4040527297</v>
      </c>
      <c r="AS1450" s="95">
        <v>397352.32069397002</v>
      </c>
      <c r="AT1450" s="95">
        <v>0</v>
      </c>
      <c r="AU1450" s="95">
        <v>0</v>
      </c>
      <c r="AV1450" s="95">
        <v>8883749.8912353497</v>
      </c>
      <c r="AW1450" s="95">
        <v>3104.6467436552002</v>
      </c>
      <c r="AX1450" s="95">
        <v>57554.2637000084</v>
      </c>
      <c r="AY1450" s="95">
        <v>5976800.2266845703</v>
      </c>
      <c r="AZ1450" s="95">
        <v>5464679.53161621</v>
      </c>
      <c r="BA1450" s="95">
        <v>0</v>
      </c>
      <c r="BB1450" s="95">
        <v>4064170.8421325702</v>
      </c>
      <c r="BC1450" s="95">
        <v>1423612.1215210001</v>
      </c>
      <c r="BD1450" s="95">
        <v>0</v>
      </c>
      <c r="BE1450" s="95">
        <v>392503.26687622099</v>
      </c>
      <c r="BF1450" s="95">
        <v>0</v>
      </c>
      <c r="BG1450" s="95">
        <v>8878391.2542724591</v>
      </c>
      <c r="BH1450" s="95">
        <v>2816647.86245728</v>
      </c>
      <c r="BI1450" s="95">
        <v>0</v>
      </c>
      <c r="BJ1450" s="95">
        <v>2174287.22738647</v>
      </c>
      <c r="BK1450" s="95">
        <v>1937692.6635894801</v>
      </c>
      <c r="BL1450" s="95">
        <v>0</v>
      </c>
      <c r="BM1450" s="95">
        <v>0</v>
      </c>
      <c r="BN1450" s="95">
        <v>0</v>
      </c>
      <c r="BO1450" s="95">
        <v>0</v>
      </c>
      <c r="BP1450" s="95">
        <v>0</v>
      </c>
      <c r="BQ1450" s="95">
        <v>0</v>
      </c>
      <c r="BR1450" s="95">
        <v>1970786.4276580799</v>
      </c>
      <c r="BS1450" s="95">
        <v>2045333.3009796101</v>
      </c>
      <c r="BT1450" s="95">
        <v>0</v>
      </c>
      <c r="BU1450" s="95">
        <v>321995.20999908401</v>
      </c>
      <c r="BV1450" s="95">
        <v>689698.82133483898</v>
      </c>
      <c r="BW1450" s="95">
        <v>0</v>
      </c>
      <c r="BX1450" s="95">
        <v>32601.2099740505</v>
      </c>
      <c r="BY1450" s="95">
        <v>0</v>
      </c>
      <c r="BZ1450" s="95">
        <v>0</v>
      </c>
      <c r="CA1450" s="95">
        <v>31843.701325416601</v>
      </c>
      <c r="CB1450" s="95">
        <v>1943351.0445709201</v>
      </c>
      <c r="CC1450" s="95">
        <v>16969687.4052734</v>
      </c>
      <c r="CD1450" s="95">
        <v>5000007.70129395</v>
      </c>
      <c r="CE1450" s="95">
        <v>405.82232968881698</v>
      </c>
      <c r="CF1450" s="95">
        <v>47327.046015262596</v>
      </c>
      <c r="CG1450" s="95">
        <v>397404.14498519897</v>
      </c>
      <c r="CH1450" s="95">
        <v>0</v>
      </c>
      <c r="CI1450" s="95">
        <v>32250.625404357899</v>
      </c>
      <c r="CJ1450" s="95">
        <v>1990304.63539124</v>
      </c>
      <c r="CK1450" s="95">
        <v>17364549.143310498</v>
      </c>
      <c r="CL1450" s="95">
        <v>5031271.01281738</v>
      </c>
      <c r="CM1450" s="160">
        <v>41402.4734277725</v>
      </c>
      <c r="CN1450" s="160">
        <v>4915186.5349731399</v>
      </c>
      <c r="CO1450" s="160">
        <v>26252491.134033199</v>
      </c>
      <c r="CP1450" s="95">
        <v>5031271.01281738</v>
      </c>
      <c r="CQ1450" s="95">
        <v>0</v>
      </c>
      <c r="CR1450" s="95">
        <v>0</v>
      </c>
      <c r="CS1450" s="95">
        <v>0</v>
      </c>
      <c r="CT1450" s="95">
        <v>0</v>
      </c>
      <c r="CU1450" s="161">
        <v>1990678.0905861827</v>
      </c>
      <c r="CV1450" s="161">
        <v>17367091.550258599</v>
      </c>
    </row>
    <row r="1451" spans="1:100" x14ac:dyDescent="0.2">
      <c r="A1451" s="94" t="s">
        <v>72</v>
      </c>
      <c r="B1451" s="96">
        <v>41883</v>
      </c>
      <c r="C1451" s="95">
        <v>23120.117385148998</v>
      </c>
      <c r="D1451" s="95">
        <v>0</v>
      </c>
      <c r="E1451" s="95">
        <v>8584.2443112134897</v>
      </c>
      <c r="F1451" s="95">
        <v>7941.2221956253097</v>
      </c>
      <c r="G1451" s="95">
        <v>399.08466007932998</v>
      </c>
      <c r="H1451" s="95">
        <v>0</v>
      </c>
      <c r="I1451" s="95">
        <v>0</v>
      </c>
      <c r="J1451" s="95">
        <v>9092.0777547359503</v>
      </c>
      <c r="K1451" s="95">
        <v>8.8128603693330696</v>
      </c>
      <c r="L1451" s="95">
        <v>54.596630224492401</v>
      </c>
      <c r="M1451" s="95">
        <v>14137.361836194999</v>
      </c>
      <c r="N1451" s="95">
        <v>5299.2466567158699</v>
      </c>
      <c r="O1451" s="95">
        <v>0</v>
      </c>
      <c r="P1451" s="95">
        <v>10707.005816221201</v>
      </c>
      <c r="Q1451" s="95">
        <v>1526.2793927192699</v>
      </c>
      <c r="R1451" s="95">
        <v>0</v>
      </c>
      <c r="S1451" s="95">
        <v>397.70669426769001</v>
      </c>
      <c r="T1451" s="95">
        <v>0</v>
      </c>
      <c r="U1451" s="95">
        <v>9101.0655107498205</v>
      </c>
      <c r="V1451" s="95">
        <v>1218935.8974304199</v>
      </c>
      <c r="W1451" s="95">
        <v>0</v>
      </c>
      <c r="X1451" s="95">
        <v>705271.91826629604</v>
      </c>
      <c r="Y1451" s="95">
        <v>649747.95065307606</v>
      </c>
      <c r="Z1451" s="95">
        <v>47759.566550731703</v>
      </c>
      <c r="AA1451" s="95">
        <v>0</v>
      </c>
      <c r="AB1451" s="95">
        <v>0</v>
      </c>
      <c r="AC1451" s="95">
        <v>2899911.38348389</v>
      </c>
      <c r="AD1451" s="95">
        <v>391.03940784186102</v>
      </c>
      <c r="AE1451" s="95">
        <v>3205.3142629265799</v>
      </c>
      <c r="AF1451" s="95">
        <v>649394.26603698696</v>
      </c>
      <c r="AG1451" s="95">
        <v>649062.67301178002</v>
      </c>
      <c r="AH1451" s="95">
        <v>0</v>
      </c>
      <c r="AI1451" s="95">
        <v>451468.01456451399</v>
      </c>
      <c r="AJ1451" s="95">
        <v>167748.04690742501</v>
      </c>
      <c r="AK1451" s="95">
        <v>0</v>
      </c>
      <c r="AL1451" s="95">
        <v>47076.436395645098</v>
      </c>
      <c r="AM1451" s="95">
        <v>0</v>
      </c>
      <c r="AN1451" s="95">
        <v>2898081.5659179701</v>
      </c>
      <c r="AO1451" s="95">
        <v>11107189.4536133</v>
      </c>
      <c r="AP1451" s="95">
        <v>0</v>
      </c>
      <c r="AQ1451" s="95">
        <v>5739521.72229004</v>
      </c>
      <c r="AR1451" s="95">
        <v>5261020.0057983398</v>
      </c>
      <c r="AS1451" s="95">
        <v>398319.78134155303</v>
      </c>
      <c r="AT1451" s="95">
        <v>0</v>
      </c>
      <c r="AU1451" s="95">
        <v>0</v>
      </c>
      <c r="AV1451" s="95">
        <v>8836061.7065429706</v>
      </c>
      <c r="AW1451" s="95">
        <v>1269.6087201386699</v>
      </c>
      <c r="AX1451" s="95">
        <v>27400.701758623101</v>
      </c>
      <c r="AY1451" s="95">
        <v>5958373.8917846698</v>
      </c>
      <c r="AZ1451" s="95">
        <v>5374754.8591308603</v>
      </c>
      <c r="BA1451" s="95">
        <v>0</v>
      </c>
      <c r="BB1451" s="95">
        <v>4067566.6031189002</v>
      </c>
      <c r="BC1451" s="95">
        <v>1419791.1392517099</v>
      </c>
      <c r="BD1451" s="95">
        <v>0</v>
      </c>
      <c r="BE1451" s="95">
        <v>392930.572368622</v>
      </c>
      <c r="BF1451" s="95">
        <v>0</v>
      </c>
      <c r="BG1451" s="95">
        <v>8804146.5845947303</v>
      </c>
      <c r="BH1451" s="95">
        <v>2832699.63635254</v>
      </c>
      <c r="BI1451" s="95">
        <v>0</v>
      </c>
      <c r="BJ1451" s="95">
        <v>2167502.3343200702</v>
      </c>
      <c r="BK1451" s="95">
        <v>1934132.5705719001</v>
      </c>
      <c r="BL1451" s="95">
        <v>0</v>
      </c>
      <c r="BM1451" s="95">
        <v>0</v>
      </c>
      <c r="BN1451" s="95">
        <v>0</v>
      </c>
      <c r="BO1451" s="95">
        <v>0</v>
      </c>
      <c r="BP1451" s="95">
        <v>0</v>
      </c>
      <c r="BQ1451" s="95">
        <v>0</v>
      </c>
      <c r="BR1451" s="95">
        <v>1976084.8547668499</v>
      </c>
      <c r="BS1451" s="95">
        <v>2014207.04768372</v>
      </c>
      <c r="BT1451" s="95">
        <v>0</v>
      </c>
      <c r="BU1451" s="95">
        <v>277540.479999542</v>
      </c>
      <c r="BV1451" s="95">
        <v>690503.20306396496</v>
      </c>
      <c r="BW1451" s="95">
        <v>0</v>
      </c>
      <c r="BX1451" s="95">
        <v>28068.529978990598</v>
      </c>
      <c r="BY1451" s="95">
        <v>0</v>
      </c>
      <c r="BZ1451" s="95">
        <v>0</v>
      </c>
      <c r="CA1451" s="95">
        <v>31722.4007234573</v>
      </c>
      <c r="CB1451" s="95">
        <v>1923823.92298889</v>
      </c>
      <c r="CC1451" s="95">
        <v>16882250.604492199</v>
      </c>
      <c r="CD1451" s="95">
        <v>4988416.21166992</v>
      </c>
      <c r="CE1451" s="95">
        <v>399.518807739019</v>
      </c>
      <c r="CF1451" s="95">
        <v>47685.310769557997</v>
      </c>
      <c r="CG1451" s="95">
        <v>398275.76973342901</v>
      </c>
      <c r="CH1451" s="95">
        <v>0</v>
      </c>
      <c r="CI1451" s="95">
        <v>32125.584837436701</v>
      </c>
      <c r="CJ1451" s="95">
        <v>1971486.2876129199</v>
      </c>
      <c r="CK1451" s="95">
        <v>17278252.7646484</v>
      </c>
      <c r="CL1451" s="95">
        <v>5021179.9512329102</v>
      </c>
      <c r="CM1451" s="160">
        <v>41179.379421710997</v>
      </c>
      <c r="CN1451" s="160">
        <v>4864673.8298950205</v>
      </c>
      <c r="CO1451" s="160">
        <v>26084691.2573242</v>
      </c>
      <c r="CP1451" s="95">
        <v>5021179.9512329102</v>
      </c>
      <c r="CQ1451" s="95">
        <v>0</v>
      </c>
      <c r="CR1451" s="95">
        <v>0</v>
      </c>
      <c r="CS1451" s="95">
        <v>0</v>
      </c>
      <c r="CT1451" s="95">
        <v>0</v>
      </c>
      <c r="CU1451" s="161">
        <v>1971509.2337584479</v>
      </c>
      <c r="CV1451" s="161">
        <v>17280526.374225628</v>
      </c>
    </row>
    <row r="1452" spans="1:100" x14ac:dyDescent="0.2">
      <c r="A1452" s="94" t="s">
        <v>72</v>
      </c>
      <c r="B1452" s="96">
        <v>41974</v>
      </c>
      <c r="C1452" s="95">
        <v>23062.660264491999</v>
      </c>
      <c r="D1452" s="95">
        <v>0</v>
      </c>
      <c r="E1452" s="95">
        <v>8456.9658886194193</v>
      </c>
      <c r="F1452" s="95">
        <v>7832.0124927759198</v>
      </c>
      <c r="G1452" s="95">
        <v>380.24654553830601</v>
      </c>
      <c r="H1452" s="95">
        <v>0</v>
      </c>
      <c r="I1452" s="95">
        <v>0</v>
      </c>
      <c r="J1452" s="95">
        <v>8946.0314058065396</v>
      </c>
      <c r="K1452" s="95">
        <v>7.83987874549348</v>
      </c>
      <c r="L1452" s="95">
        <v>44.882203408982598</v>
      </c>
      <c r="M1452" s="95">
        <v>14045.5561659336</v>
      </c>
      <c r="N1452" s="95">
        <v>5279.2105492353403</v>
      </c>
      <c r="O1452" s="95">
        <v>0</v>
      </c>
      <c r="P1452" s="95">
        <v>10624.116237998</v>
      </c>
      <c r="Q1452" s="95">
        <v>1521.7972941994699</v>
      </c>
      <c r="R1452" s="95">
        <v>0</v>
      </c>
      <c r="S1452" s="95">
        <v>378.11956337094301</v>
      </c>
      <c r="T1452" s="95">
        <v>0</v>
      </c>
      <c r="U1452" s="95">
        <v>8953.4771077632904</v>
      </c>
      <c r="V1452" s="95">
        <v>1207848.9255371101</v>
      </c>
      <c r="W1452" s="95">
        <v>0</v>
      </c>
      <c r="X1452" s="95">
        <v>694535.55667114304</v>
      </c>
      <c r="Y1452" s="95">
        <v>641187.00141143799</v>
      </c>
      <c r="Z1452" s="95">
        <v>46265.624408245101</v>
      </c>
      <c r="AA1452" s="95">
        <v>0</v>
      </c>
      <c r="AB1452" s="95">
        <v>0</v>
      </c>
      <c r="AC1452" s="95">
        <v>2836128.9535827599</v>
      </c>
      <c r="AD1452" s="95">
        <v>234.76870362460599</v>
      </c>
      <c r="AE1452" s="95">
        <v>2927.7681380212298</v>
      </c>
      <c r="AF1452" s="95">
        <v>645391.51947784401</v>
      </c>
      <c r="AG1452" s="95">
        <v>646117.93342590297</v>
      </c>
      <c r="AH1452" s="95">
        <v>0</v>
      </c>
      <c r="AI1452" s="95">
        <v>443162.83126449602</v>
      </c>
      <c r="AJ1452" s="95">
        <v>165615.08231162999</v>
      </c>
      <c r="AK1452" s="95">
        <v>0</v>
      </c>
      <c r="AL1452" s="95">
        <v>45944.638181686401</v>
      </c>
      <c r="AM1452" s="95">
        <v>0</v>
      </c>
      <c r="AN1452" s="95">
        <v>2837114.19058228</v>
      </c>
      <c r="AO1452" s="95">
        <v>11086359.286865201</v>
      </c>
      <c r="AP1452" s="95">
        <v>0</v>
      </c>
      <c r="AQ1452" s="95">
        <v>5689926.89660645</v>
      </c>
      <c r="AR1452" s="95">
        <v>5229404.5495605497</v>
      </c>
      <c r="AS1452" s="95">
        <v>386354.33013153099</v>
      </c>
      <c r="AT1452" s="95">
        <v>0</v>
      </c>
      <c r="AU1452" s="95">
        <v>0</v>
      </c>
      <c r="AV1452" s="95">
        <v>8715664.5474853497</v>
      </c>
      <c r="AW1452" s="95">
        <v>778.82722587883495</v>
      </c>
      <c r="AX1452" s="95">
        <v>26555.671545505498</v>
      </c>
      <c r="AY1452" s="95">
        <v>5966537.0397338904</v>
      </c>
      <c r="AZ1452" s="95">
        <v>5355388.5881957998</v>
      </c>
      <c r="BA1452" s="95">
        <v>0</v>
      </c>
      <c r="BB1452" s="95">
        <v>4002499.0374450702</v>
      </c>
      <c r="BC1452" s="95">
        <v>1409992.9160766599</v>
      </c>
      <c r="BD1452" s="95">
        <v>0</v>
      </c>
      <c r="BE1452" s="95">
        <v>384215.85515975999</v>
      </c>
      <c r="BF1452" s="95">
        <v>0</v>
      </c>
      <c r="BG1452" s="95">
        <v>8711514.8634033203</v>
      </c>
      <c r="BH1452" s="95">
        <v>2823529.9916686998</v>
      </c>
      <c r="BI1452" s="95">
        <v>0</v>
      </c>
      <c r="BJ1452" s="95">
        <v>2145657.2333984398</v>
      </c>
      <c r="BK1452" s="95">
        <v>1914584.7208252</v>
      </c>
      <c r="BL1452" s="95">
        <v>0</v>
      </c>
      <c r="BM1452" s="95">
        <v>0</v>
      </c>
      <c r="BN1452" s="95">
        <v>0</v>
      </c>
      <c r="BO1452" s="95">
        <v>0</v>
      </c>
      <c r="BP1452" s="95">
        <v>0</v>
      </c>
      <c r="BQ1452" s="95">
        <v>0</v>
      </c>
      <c r="BR1452" s="95">
        <v>1967355.5251770001</v>
      </c>
      <c r="BS1452" s="95">
        <v>2003303.28007507</v>
      </c>
      <c r="BT1452" s="95">
        <v>0</v>
      </c>
      <c r="BU1452" s="95">
        <v>314457</v>
      </c>
      <c r="BV1452" s="95">
        <v>686787.80888366699</v>
      </c>
      <c r="BW1452" s="95">
        <v>0</v>
      </c>
      <c r="BX1452" s="95">
        <v>31305.9799714088</v>
      </c>
      <c r="BY1452" s="95">
        <v>0</v>
      </c>
      <c r="BZ1452" s="95">
        <v>0</v>
      </c>
      <c r="CA1452" s="95">
        <v>31506.7955799103</v>
      </c>
      <c r="CB1452" s="95">
        <v>1902906.95483398</v>
      </c>
      <c r="CC1452" s="95">
        <v>16770051.6379395</v>
      </c>
      <c r="CD1452" s="95">
        <v>4966572.7716674795</v>
      </c>
      <c r="CE1452" s="95">
        <v>379.34396621212397</v>
      </c>
      <c r="CF1452" s="95">
        <v>46282.223711013801</v>
      </c>
      <c r="CG1452" s="95">
        <v>386406.03051757801</v>
      </c>
      <c r="CH1452" s="95">
        <v>0</v>
      </c>
      <c r="CI1452" s="95">
        <v>31888.322047472</v>
      </c>
      <c r="CJ1452" s="95">
        <v>1949768.8480835001</v>
      </c>
      <c r="CK1452" s="95">
        <v>17160746.643066399</v>
      </c>
      <c r="CL1452" s="95">
        <v>4998434.0833740197</v>
      </c>
      <c r="CM1452" s="160">
        <v>40793.342432022102</v>
      </c>
      <c r="CN1452" s="160">
        <v>4788626.97229004</v>
      </c>
      <c r="CO1452" s="160">
        <v>25854322.923583999</v>
      </c>
      <c r="CP1452" s="95">
        <v>4998434.0833740197</v>
      </c>
      <c r="CQ1452" s="95">
        <v>0</v>
      </c>
      <c r="CR1452" s="95">
        <v>0</v>
      </c>
      <c r="CS1452" s="95">
        <v>0</v>
      </c>
      <c r="CT1452" s="95">
        <v>0</v>
      </c>
      <c r="CU1452" s="161">
        <v>1949189.1785449937</v>
      </c>
      <c r="CV1452" s="161">
        <v>17156457.668457076</v>
      </c>
    </row>
    <row r="1453" spans="1:100" x14ac:dyDescent="0.2">
      <c r="A1453" s="94" t="s">
        <v>72</v>
      </c>
      <c r="B1453" s="96">
        <v>42064</v>
      </c>
      <c r="C1453" s="95">
        <v>22907.286256313299</v>
      </c>
      <c r="D1453" s="95">
        <v>0</v>
      </c>
      <c r="E1453" s="95">
        <v>8333.3003172874505</v>
      </c>
      <c r="F1453" s="95">
        <v>7729.5687048435202</v>
      </c>
      <c r="G1453" s="95">
        <v>397.97708139195998</v>
      </c>
      <c r="H1453" s="95">
        <v>0</v>
      </c>
      <c r="I1453" s="95">
        <v>0</v>
      </c>
      <c r="J1453" s="95">
        <v>8802.5496315956098</v>
      </c>
      <c r="K1453" s="95">
        <v>7</v>
      </c>
      <c r="L1453" s="95">
        <v>20.2080014406238</v>
      </c>
      <c r="M1453" s="95">
        <v>13956.721246123299</v>
      </c>
      <c r="N1453" s="95">
        <v>5249.4141064286196</v>
      </c>
      <c r="O1453" s="95">
        <v>0</v>
      </c>
      <c r="P1453" s="95">
        <v>10481.890347242401</v>
      </c>
      <c r="Q1453" s="95">
        <v>1513.4816991835801</v>
      </c>
      <c r="R1453" s="95">
        <v>0</v>
      </c>
      <c r="S1453" s="95">
        <v>394.96608637645801</v>
      </c>
      <c r="T1453" s="95">
        <v>0</v>
      </c>
      <c r="U1453" s="95">
        <v>8809.6032602787</v>
      </c>
      <c r="V1453" s="95">
        <v>1193549.66156006</v>
      </c>
      <c r="W1453" s="95">
        <v>0</v>
      </c>
      <c r="X1453" s="95">
        <v>679730.58084106399</v>
      </c>
      <c r="Y1453" s="95">
        <v>628575.22470855701</v>
      </c>
      <c r="Z1453" s="95">
        <v>47174.242177486398</v>
      </c>
      <c r="AA1453" s="95">
        <v>0</v>
      </c>
      <c r="AB1453" s="95">
        <v>0</v>
      </c>
      <c r="AC1453" s="95">
        <v>2796112.9189147898</v>
      </c>
      <c r="AD1453" s="95">
        <v>350.44435572624201</v>
      </c>
      <c r="AE1453" s="95">
        <v>1745.79409082234</v>
      </c>
      <c r="AF1453" s="95">
        <v>638329.08283233596</v>
      </c>
      <c r="AG1453" s="95">
        <v>635328.83858490002</v>
      </c>
      <c r="AH1453" s="95">
        <v>0</v>
      </c>
      <c r="AI1453" s="95">
        <v>435064.196094513</v>
      </c>
      <c r="AJ1453" s="95">
        <v>162672.56396865801</v>
      </c>
      <c r="AK1453" s="95">
        <v>0</v>
      </c>
      <c r="AL1453" s="95">
        <v>46533.152823448203</v>
      </c>
      <c r="AM1453" s="95">
        <v>0</v>
      </c>
      <c r="AN1453" s="95">
        <v>2791381.7442932101</v>
      </c>
      <c r="AO1453" s="95">
        <v>11000217.745117201</v>
      </c>
      <c r="AP1453" s="95">
        <v>0</v>
      </c>
      <c r="AQ1453" s="95">
        <v>5580026.7781982403</v>
      </c>
      <c r="AR1453" s="95">
        <v>5141023.5582885696</v>
      </c>
      <c r="AS1453" s="95">
        <v>394855.93193054199</v>
      </c>
      <c r="AT1453" s="95">
        <v>0</v>
      </c>
      <c r="AU1453" s="95">
        <v>0</v>
      </c>
      <c r="AV1453" s="95">
        <v>8636765.5449218806</v>
      </c>
      <c r="AW1453" s="95">
        <v>1150.99999892712</v>
      </c>
      <c r="AX1453" s="95">
        <v>17356.783110141801</v>
      </c>
      <c r="AY1453" s="95">
        <v>5919424.3723144503</v>
      </c>
      <c r="AZ1453" s="95">
        <v>5298930.56787109</v>
      </c>
      <c r="BA1453" s="95">
        <v>0</v>
      </c>
      <c r="BB1453" s="95">
        <v>3947818.0879516602</v>
      </c>
      <c r="BC1453" s="95">
        <v>1401782.1227722201</v>
      </c>
      <c r="BD1453" s="95">
        <v>0</v>
      </c>
      <c r="BE1453" s="95">
        <v>388580.78240966803</v>
      </c>
      <c r="BF1453" s="95">
        <v>0</v>
      </c>
      <c r="BG1453" s="95">
        <v>8622416.2487793006</v>
      </c>
      <c r="BH1453" s="95">
        <v>2800318.7389831501</v>
      </c>
      <c r="BI1453" s="95">
        <v>0</v>
      </c>
      <c r="BJ1453" s="95">
        <v>2105196.7704162602</v>
      </c>
      <c r="BK1453" s="95">
        <v>1888716.2147522001</v>
      </c>
      <c r="BL1453" s="95">
        <v>0</v>
      </c>
      <c r="BM1453" s="95">
        <v>0</v>
      </c>
      <c r="BN1453" s="95">
        <v>0</v>
      </c>
      <c r="BO1453" s="95">
        <v>0</v>
      </c>
      <c r="BP1453" s="95">
        <v>0</v>
      </c>
      <c r="BQ1453" s="95">
        <v>0</v>
      </c>
      <c r="BR1453" s="95">
        <v>1947375.4668579099</v>
      </c>
      <c r="BS1453" s="95">
        <v>1989201.61329651</v>
      </c>
      <c r="BT1453" s="95">
        <v>0</v>
      </c>
      <c r="BU1453" s="95">
        <v>305565</v>
      </c>
      <c r="BV1453" s="95">
        <v>686776.11966705299</v>
      </c>
      <c r="BW1453" s="95">
        <v>0</v>
      </c>
      <c r="BX1453" s="95">
        <v>35497.729950428002</v>
      </c>
      <c r="BY1453" s="95">
        <v>0</v>
      </c>
      <c r="BZ1453" s="95">
        <v>0</v>
      </c>
      <c r="CA1453" s="95">
        <v>31232.115034818598</v>
      </c>
      <c r="CB1453" s="95">
        <v>1872254.6971130399</v>
      </c>
      <c r="CC1453" s="95">
        <v>16553977.3325195</v>
      </c>
      <c r="CD1453" s="95">
        <v>4921305.7021484403</v>
      </c>
      <c r="CE1453" s="95">
        <v>399.174651261419</v>
      </c>
      <c r="CF1453" s="95">
        <v>47251.5974979401</v>
      </c>
      <c r="CG1453" s="95">
        <v>394829.09659576399</v>
      </c>
      <c r="CH1453" s="95">
        <v>0</v>
      </c>
      <c r="CI1453" s="95">
        <v>31625.030357122399</v>
      </c>
      <c r="CJ1453" s="95">
        <v>1918684.17799377</v>
      </c>
      <c r="CK1453" s="95">
        <v>16944878.223877002</v>
      </c>
      <c r="CL1453" s="95">
        <v>4955621.0490112295</v>
      </c>
      <c r="CM1453" s="160">
        <v>40399.5421929359</v>
      </c>
      <c r="CN1453" s="160">
        <v>4720337.4668579102</v>
      </c>
      <c r="CO1453" s="160">
        <v>25540943.970703099</v>
      </c>
      <c r="CP1453" s="95">
        <v>4955621.0490112295</v>
      </c>
      <c r="CQ1453" s="95">
        <v>0</v>
      </c>
      <c r="CR1453" s="95">
        <v>0</v>
      </c>
      <c r="CS1453" s="95">
        <v>0</v>
      </c>
      <c r="CT1453" s="95">
        <v>0</v>
      </c>
      <c r="CU1453" s="161">
        <v>1919506.29461098</v>
      </c>
      <c r="CV1453" s="161">
        <v>16948806.429115262</v>
      </c>
    </row>
    <row r="1454" spans="1:100" x14ac:dyDescent="0.2">
      <c r="A1454" s="94" t="s">
        <v>72</v>
      </c>
      <c r="B1454" s="96">
        <v>42156</v>
      </c>
      <c r="C1454" s="95">
        <v>22836.279329061501</v>
      </c>
      <c r="D1454" s="95">
        <v>0</v>
      </c>
      <c r="E1454" s="95">
        <v>8138.0590603351602</v>
      </c>
      <c r="F1454" s="95">
        <v>7547.68180429935</v>
      </c>
      <c r="G1454" s="95">
        <v>396.240483272821</v>
      </c>
      <c r="H1454" s="95">
        <v>0</v>
      </c>
      <c r="I1454" s="95">
        <v>0</v>
      </c>
      <c r="J1454" s="95">
        <v>8720.6701632738095</v>
      </c>
      <c r="K1454" s="95">
        <v>7</v>
      </c>
      <c r="L1454" s="95">
        <v>20.630149407079401</v>
      </c>
      <c r="M1454" s="95">
        <v>13845.731677412999</v>
      </c>
      <c r="N1454" s="95">
        <v>5208.1152355074901</v>
      </c>
      <c r="O1454" s="95">
        <v>0</v>
      </c>
      <c r="P1454" s="95">
        <v>10430.9964954853</v>
      </c>
      <c r="Q1454" s="95">
        <v>1481.09941487014</v>
      </c>
      <c r="R1454" s="95">
        <v>0</v>
      </c>
      <c r="S1454" s="95">
        <v>391.89222208410501</v>
      </c>
      <c r="T1454" s="95">
        <v>0</v>
      </c>
      <c r="U1454" s="95">
        <v>8728.1844825744593</v>
      </c>
      <c r="V1454" s="95">
        <v>1188897.36453247</v>
      </c>
      <c r="W1454" s="95">
        <v>0</v>
      </c>
      <c r="X1454" s="95">
        <v>657626.34365081799</v>
      </c>
      <c r="Y1454" s="95">
        <v>610864.14041137695</v>
      </c>
      <c r="Z1454" s="95">
        <v>47450.108855247498</v>
      </c>
      <c r="AA1454" s="95">
        <v>0</v>
      </c>
      <c r="AB1454" s="95">
        <v>0</v>
      </c>
      <c r="AC1454" s="95">
        <v>2771734.7814941402</v>
      </c>
      <c r="AD1454" s="95">
        <v>330.75180006027199</v>
      </c>
      <c r="AE1454" s="95">
        <v>1384.4575846642299</v>
      </c>
      <c r="AF1454" s="95">
        <v>633414.64299774205</v>
      </c>
      <c r="AG1454" s="95">
        <v>619365.40081024205</v>
      </c>
      <c r="AH1454" s="95">
        <v>0</v>
      </c>
      <c r="AI1454" s="95">
        <v>432288.40771102899</v>
      </c>
      <c r="AJ1454" s="95">
        <v>156996.69502449001</v>
      </c>
      <c r="AK1454" s="95">
        <v>0</v>
      </c>
      <c r="AL1454" s="95">
        <v>47082.9870591164</v>
      </c>
      <c r="AM1454" s="95">
        <v>0</v>
      </c>
      <c r="AN1454" s="95">
        <v>2778389.8515930199</v>
      </c>
      <c r="AO1454" s="95">
        <v>10970373.7650146</v>
      </c>
      <c r="AP1454" s="95">
        <v>0</v>
      </c>
      <c r="AQ1454" s="95">
        <v>5407546.3744506799</v>
      </c>
      <c r="AR1454" s="95">
        <v>4988028.4288940402</v>
      </c>
      <c r="AS1454" s="95">
        <v>396561.26359176601</v>
      </c>
      <c r="AT1454" s="95">
        <v>0</v>
      </c>
      <c r="AU1454" s="95">
        <v>0</v>
      </c>
      <c r="AV1454" s="95">
        <v>8585144.7012939509</v>
      </c>
      <c r="AW1454" s="95">
        <v>1103.99999904633</v>
      </c>
      <c r="AX1454" s="95">
        <v>13216.750356078101</v>
      </c>
      <c r="AY1454" s="95">
        <v>5886461.2068481399</v>
      </c>
      <c r="AZ1454" s="95">
        <v>5166476.7305297898</v>
      </c>
      <c r="BA1454" s="95">
        <v>0</v>
      </c>
      <c r="BB1454" s="95">
        <v>3944270.1552734398</v>
      </c>
      <c r="BC1454" s="95">
        <v>1349718.5323333701</v>
      </c>
      <c r="BD1454" s="95">
        <v>0</v>
      </c>
      <c r="BE1454" s="95">
        <v>392702.41534805298</v>
      </c>
      <c r="BF1454" s="95">
        <v>0</v>
      </c>
      <c r="BG1454" s="95">
        <v>8572888.5726318397</v>
      </c>
      <c r="BH1454" s="95">
        <v>2812553.0683593801</v>
      </c>
      <c r="BI1454" s="95">
        <v>0</v>
      </c>
      <c r="BJ1454" s="95">
        <v>2054330.4209442099</v>
      </c>
      <c r="BK1454" s="95">
        <v>1833074.44046021</v>
      </c>
      <c r="BL1454" s="95">
        <v>0</v>
      </c>
      <c r="BM1454" s="95">
        <v>0</v>
      </c>
      <c r="BN1454" s="95">
        <v>0</v>
      </c>
      <c r="BO1454" s="95">
        <v>0</v>
      </c>
      <c r="BP1454" s="95">
        <v>0</v>
      </c>
      <c r="BQ1454" s="95">
        <v>0</v>
      </c>
      <c r="BR1454" s="95">
        <v>1963207.81396484</v>
      </c>
      <c r="BS1454" s="95">
        <v>1943346.0089416499</v>
      </c>
      <c r="BT1454" s="95">
        <v>0</v>
      </c>
      <c r="BU1454" s="95">
        <v>307012.20999908401</v>
      </c>
      <c r="BV1454" s="95">
        <v>656704.55670929002</v>
      </c>
      <c r="BW1454" s="95">
        <v>0</v>
      </c>
      <c r="BX1454" s="95">
        <v>36462.229943275503</v>
      </c>
      <c r="BY1454" s="95">
        <v>0</v>
      </c>
      <c r="BZ1454" s="95">
        <v>0</v>
      </c>
      <c r="CA1454" s="95">
        <v>30978.925795793501</v>
      </c>
      <c r="CB1454" s="95">
        <v>1844475.1241607701</v>
      </c>
      <c r="CC1454" s="95">
        <v>16380572.1668701</v>
      </c>
      <c r="CD1454" s="95">
        <v>4850713.4466552697</v>
      </c>
      <c r="CE1454" s="95">
        <v>395.44588791951497</v>
      </c>
      <c r="CF1454" s="95">
        <v>47506.340056896202</v>
      </c>
      <c r="CG1454" s="95">
        <v>396469.58058166498</v>
      </c>
      <c r="CH1454" s="95">
        <v>0</v>
      </c>
      <c r="CI1454" s="95">
        <v>31375.227925300602</v>
      </c>
      <c r="CJ1454" s="95">
        <v>1891302.76673889</v>
      </c>
      <c r="CK1454" s="95">
        <v>16771824.115966801</v>
      </c>
      <c r="CL1454" s="95">
        <v>4885096.5168457003</v>
      </c>
      <c r="CM1454" s="160">
        <v>40049.028322219798</v>
      </c>
      <c r="CN1454" s="160">
        <v>4665645.1795654297</v>
      </c>
      <c r="CO1454" s="160">
        <v>25310726.048095699</v>
      </c>
      <c r="CP1454" s="95">
        <v>4885096.5168457003</v>
      </c>
      <c r="CQ1454" s="95">
        <v>0</v>
      </c>
      <c r="CR1454" s="95">
        <v>0</v>
      </c>
      <c r="CS1454" s="95">
        <v>0</v>
      </c>
      <c r="CT1454" s="95">
        <v>0</v>
      </c>
      <c r="CU1454" s="161">
        <v>1891981.4642176663</v>
      </c>
      <c r="CV1454" s="161">
        <v>16777041.747451765</v>
      </c>
    </row>
    <row r="1455" spans="1:100" x14ac:dyDescent="0.2">
      <c r="A1455" s="94" t="s">
        <v>72</v>
      </c>
      <c r="B1455" s="96">
        <v>42248</v>
      </c>
      <c r="C1455" s="95">
        <v>22486.921390056599</v>
      </c>
      <c r="D1455" s="95">
        <v>0</v>
      </c>
      <c r="E1455" s="95">
        <v>8027.4533262252799</v>
      </c>
      <c r="F1455" s="95">
        <v>7457.0558148026503</v>
      </c>
      <c r="G1455" s="95">
        <v>414.95893958583503</v>
      </c>
      <c r="H1455" s="95">
        <v>0</v>
      </c>
      <c r="I1455" s="95">
        <v>0</v>
      </c>
      <c r="J1455" s="95">
        <v>8615.9272638559305</v>
      </c>
      <c r="K1455" s="95">
        <v>7</v>
      </c>
      <c r="L1455" s="95">
        <v>25.230432968353899</v>
      </c>
      <c r="M1455" s="95">
        <v>13487.7045381069</v>
      </c>
      <c r="N1455" s="95">
        <v>5197.0742617845499</v>
      </c>
      <c r="O1455" s="95">
        <v>0</v>
      </c>
      <c r="P1455" s="95">
        <v>10363.6526460648</v>
      </c>
      <c r="Q1455" s="95">
        <v>1452.9284852594101</v>
      </c>
      <c r="R1455" s="95">
        <v>0</v>
      </c>
      <c r="S1455" s="95">
        <v>413.50516182556697</v>
      </c>
      <c r="T1455" s="95">
        <v>0</v>
      </c>
      <c r="U1455" s="95">
        <v>8623.0180170536005</v>
      </c>
      <c r="V1455" s="95">
        <v>1167553.8224945101</v>
      </c>
      <c r="W1455" s="95">
        <v>0</v>
      </c>
      <c r="X1455" s="95">
        <v>648153.17888641404</v>
      </c>
      <c r="Y1455" s="95">
        <v>597699.99121093797</v>
      </c>
      <c r="Z1455" s="95">
        <v>47664.590469837203</v>
      </c>
      <c r="AA1455" s="95">
        <v>0</v>
      </c>
      <c r="AB1455" s="95">
        <v>0</v>
      </c>
      <c r="AC1455" s="95">
        <v>2742435.5439453102</v>
      </c>
      <c r="AD1455" s="95">
        <v>246.75873982906299</v>
      </c>
      <c r="AE1455" s="95">
        <v>1682.06021925807</v>
      </c>
      <c r="AF1455" s="95">
        <v>621600.42215728795</v>
      </c>
      <c r="AG1455" s="95">
        <v>610706.18227386498</v>
      </c>
      <c r="AH1455" s="95">
        <v>0</v>
      </c>
      <c r="AI1455" s="95">
        <v>429922.742660522</v>
      </c>
      <c r="AJ1455" s="95">
        <v>155977.81387329099</v>
      </c>
      <c r="AK1455" s="95">
        <v>0</v>
      </c>
      <c r="AL1455" s="95">
        <v>47193.592311382301</v>
      </c>
      <c r="AM1455" s="95">
        <v>0</v>
      </c>
      <c r="AN1455" s="95">
        <v>2740901.33880615</v>
      </c>
      <c r="AO1455" s="95">
        <v>10848309.3590088</v>
      </c>
      <c r="AP1455" s="95">
        <v>0</v>
      </c>
      <c r="AQ1455" s="95">
        <v>5325884.5466918899</v>
      </c>
      <c r="AR1455" s="95">
        <v>4888189.7346801804</v>
      </c>
      <c r="AS1455" s="95">
        <v>396785.67253112799</v>
      </c>
      <c r="AT1455" s="95">
        <v>0</v>
      </c>
      <c r="AU1455" s="95">
        <v>0</v>
      </c>
      <c r="AV1455" s="95">
        <v>8514285.55078125</v>
      </c>
      <c r="AW1455" s="95">
        <v>822.99999940395401</v>
      </c>
      <c r="AX1455" s="95">
        <v>17683.691256284699</v>
      </c>
      <c r="AY1455" s="95">
        <v>5788833.04052734</v>
      </c>
      <c r="AZ1455" s="95">
        <v>5104324.4711303702</v>
      </c>
      <c r="BA1455" s="95">
        <v>0</v>
      </c>
      <c r="BB1455" s="95">
        <v>3942793.69030762</v>
      </c>
      <c r="BC1455" s="95">
        <v>1344770.97529602</v>
      </c>
      <c r="BD1455" s="95">
        <v>0</v>
      </c>
      <c r="BE1455" s="95">
        <v>394159.34709930402</v>
      </c>
      <c r="BF1455" s="95">
        <v>0</v>
      </c>
      <c r="BG1455" s="95">
        <v>8524858.1939697303</v>
      </c>
      <c r="BH1455" s="95">
        <v>2785065.5836181599</v>
      </c>
      <c r="BI1455" s="95">
        <v>0</v>
      </c>
      <c r="BJ1455" s="95">
        <v>2021032.14704895</v>
      </c>
      <c r="BK1455" s="95">
        <v>1793597.3780670201</v>
      </c>
      <c r="BL1455" s="95">
        <v>0</v>
      </c>
      <c r="BM1455" s="95">
        <v>0</v>
      </c>
      <c r="BN1455" s="95">
        <v>0</v>
      </c>
      <c r="BO1455" s="95">
        <v>0</v>
      </c>
      <c r="BP1455" s="95">
        <v>0</v>
      </c>
      <c r="BQ1455" s="95">
        <v>0</v>
      </c>
      <c r="BR1455" s="95">
        <v>1919204.6740417499</v>
      </c>
      <c r="BS1455" s="95">
        <v>1921774.3930969201</v>
      </c>
      <c r="BT1455" s="95">
        <v>0</v>
      </c>
      <c r="BU1455" s="95">
        <v>264980.25</v>
      </c>
      <c r="BV1455" s="95">
        <v>650334.19934845006</v>
      </c>
      <c r="BW1455" s="95">
        <v>0</v>
      </c>
      <c r="BX1455" s="95">
        <v>31427.7099502087</v>
      </c>
      <c r="BY1455" s="95">
        <v>0</v>
      </c>
      <c r="BZ1455" s="95">
        <v>0</v>
      </c>
      <c r="CA1455" s="95">
        <v>30531.7911605835</v>
      </c>
      <c r="CB1455" s="95">
        <v>1817389.4640655499</v>
      </c>
      <c r="CC1455" s="95">
        <v>16188190.829223599</v>
      </c>
      <c r="CD1455" s="95">
        <v>4794100.3395385696</v>
      </c>
      <c r="CE1455" s="95">
        <v>415.381837837398</v>
      </c>
      <c r="CF1455" s="95">
        <v>47468.698354721098</v>
      </c>
      <c r="CG1455" s="95">
        <v>396873.08319854701</v>
      </c>
      <c r="CH1455" s="95">
        <v>0</v>
      </c>
      <c r="CI1455" s="95">
        <v>30950.694972038302</v>
      </c>
      <c r="CJ1455" s="95">
        <v>1865251.68492126</v>
      </c>
      <c r="CK1455" s="95">
        <v>16587406.767456099</v>
      </c>
      <c r="CL1455" s="95">
        <v>4830175.6428222703</v>
      </c>
      <c r="CM1455" s="160">
        <v>39545.142937183402</v>
      </c>
      <c r="CN1455" s="160">
        <v>4613791.1821899395</v>
      </c>
      <c r="CO1455" s="160">
        <v>25158279.793945301</v>
      </c>
      <c r="CP1455" s="95">
        <v>4830175.6428222703</v>
      </c>
      <c r="CQ1455" s="95">
        <v>0</v>
      </c>
      <c r="CR1455" s="95">
        <v>0</v>
      </c>
      <c r="CS1455" s="95">
        <v>0</v>
      </c>
      <c r="CT1455" s="95">
        <v>0</v>
      </c>
      <c r="CU1455" s="161">
        <v>1864858.162420271</v>
      </c>
      <c r="CV1455" s="161">
        <v>16585063.912422147</v>
      </c>
    </row>
    <row r="1456" spans="1:100" x14ac:dyDescent="0.2">
      <c r="A1456" s="94" t="s">
        <v>72</v>
      </c>
      <c r="B1456" s="96">
        <v>42339</v>
      </c>
      <c r="C1456" s="95">
        <v>22632.424141168602</v>
      </c>
      <c r="D1456" s="95">
        <v>0</v>
      </c>
      <c r="E1456" s="95">
        <v>7878.30423796177</v>
      </c>
      <c r="F1456" s="95">
        <v>7317.1526386737796</v>
      </c>
      <c r="G1456" s="95">
        <v>431.75400477647798</v>
      </c>
      <c r="H1456" s="95">
        <v>0</v>
      </c>
      <c r="I1456" s="95">
        <v>0</v>
      </c>
      <c r="J1456" s="95">
        <v>8559.3339182138407</v>
      </c>
      <c r="K1456" s="95">
        <v>6</v>
      </c>
      <c r="L1456" s="95">
        <v>21.966677208431101</v>
      </c>
      <c r="M1456" s="95">
        <v>13533.2421349287</v>
      </c>
      <c r="N1456" s="95">
        <v>5128.1021107435199</v>
      </c>
      <c r="O1456" s="95">
        <v>0</v>
      </c>
      <c r="P1456" s="95">
        <v>10379.2549809217</v>
      </c>
      <c r="Q1456" s="95">
        <v>1450.3203079551499</v>
      </c>
      <c r="R1456" s="95">
        <v>0</v>
      </c>
      <c r="S1456" s="95">
        <v>429.75018693506701</v>
      </c>
      <c r="T1456" s="95">
        <v>0</v>
      </c>
      <c r="U1456" s="95">
        <v>8564.6161687374097</v>
      </c>
      <c r="V1456" s="95">
        <v>1176659.9364929199</v>
      </c>
      <c r="W1456" s="95">
        <v>0</v>
      </c>
      <c r="X1456" s="95">
        <v>635418.46601104701</v>
      </c>
      <c r="Y1456" s="95">
        <v>586274.70388030994</v>
      </c>
      <c r="Z1456" s="95">
        <v>50824.555766105703</v>
      </c>
      <c r="AA1456" s="95">
        <v>0</v>
      </c>
      <c r="AB1456" s="95">
        <v>0</v>
      </c>
      <c r="AC1456" s="95">
        <v>2722574.0979309101</v>
      </c>
      <c r="AD1456" s="95">
        <v>251.14449900388701</v>
      </c>
      <c r="AE1456" s="95">
        <v>1018.36919775605</v>
      </c>
      <c r="AF1456" s="95">
        <v>618222.21160888695</v>
      </c>
      <c r="AG1456" s="95">
        <v>603711.01105499303</v>
      </c>
      <c r="AH1456" s="95">
        <v>0</v>
      </c>
      <c r="AI1456" s="95">
        <v>432168.25359725999</v>
      </c>
      <c r="AJ1456" s="95">
        <v>157284.364452362</v>
      </c>
      <c r="AK1456" s="95">
        <v>0</v>
      </c>
      <c r="AL1456" s="95">
        <v>50744.624938011199</v>
      </c>
      <c r="AM1456" s="95">
        <v>0</v>
      </c>
      <c r="AN1456" s="95">
        <v>2723323.8609008798</v>
      </c>
      <c r="AO1456" s="95">
        <v>11005279.266845699</v>
      </c>
      <c r="AP1456" s="95">
        <v>0</v>
      </c>
      <c r="AQ1456" s="95">
        <v>5205530.2776489304</v>
      </c>
      <c r="AR1456" s="95">
        <v>4792313.6614379901</v>
      </c>
      <c r="AS1456" s="95">
        <v>428389.47166061401</v>
      </c>
      <c r="AT1456" s="95">
        <v>0</v>
      </c>
      <c r="AU1456" s="95">
        <v>0</v>
      </c>
      <c r="AV1456" s="95">
        <v>8500021.5349121094</v>
      </c>
      <c r="AW1456" s="95">
        <v>834.99999904632602</v>
      </c>
      <c r="AX1456" s="95">
        <v>9950.2607083320599</v>
      </c>
      <c r="AY1456" s="95">
        <v>5799392.4053955097</v>
      </c>
      <c r="AZ1456" s="95">
        <v>5053275.0675659198</v>
      </c>
      <c r="BA1456" s="95">
        <v>0</v>
      </c>
      <c r="BB1456" s="95">
        <v>3993046.67608643</v>
      </c>
      <c r="BC1456" s="95">
        <v>1357563.1153106701</v>
      </c>
      <c r="BD1456" s="95">
        <v>0</v>
      </c>
      <c r="BE1456" s="95">
        <v>427681.33543777501</v>
      </c>
      <c r="BF1456" s="95">
        <v>0</v>
      </c>
      <c r="BG1456" s="95">
        <v>8502131.70458984</v>
      </c>
      <c r="BH1456" s="95">
        <v>2968069.1878356901</v>
      </c>
      <c r="BI1456" s="95">
        <v>0</v>
      </c>
      <c r="BJ1456" s="95">
        <v>1996129.3131866499</v>
      </c>
      <c r="BK1456" s="95">
        <v>1771039.36680603</v>
      </c>
      <c r="BL1456" s="95">
        <v>0</v>
      </c>
      <c r="BM1456" s="95">
        <v>0</v>
      </c>
      <c r="BN1456" s="95">
        <v>0</v>
      </c>
      <c r="BO1456" s="95">
        <v>0</v>
      </c>
      <c r="BP1456" s="95">
        <v>0</v>
      </c>
      <c r="BQ1456" s="95">
        <v>0</v>
      </c>
      <c r="BR1456" s="95">
        <v>1932924.8939819301</v>
      </c>
      <c r="BS1456" s="95">
        <v>1907268.3257141099</v>
      </c>
      <c r="BT1456" s="95">
        <v>0</v>
      </c>
      <c r="BU1456" s="95">
        <v>472475.5</v>
      </c>
      <c r="BV1456" s="95">
        <v>657666.52265930199</v>
      </c>
      <c r="BW1456" s="95">
        <v>0</v>
      </c>
      <c r="BX1456" s="95">
        <v>53988.959852218599</v>
      </c>
      <c r="BY1456" s="95">
        <v>0</v>
      </c>
      <c r="BZ1456" s="95">
        <v>0</v>
      </c>
      <c r="CA1456" s="95">
        <v>30500.283139467199</v>
      </c>
      <c r="CB1456" s="95">
        <v>1812056.78752136</v>
      </c>
      <c r="CC1456" s="95">
        <v>16207835.159301801</v>
      </c>
      <c r="CD1456" s="95">
        <v>4959167.0968627902</v>
      </c>
      <c r="CE1456" s="95">
        <v>431.38793061301101</v>
      </c>
      <c r="CF1456" s="95">
        <v>50865.792007923097</v>
      </c>
      <c r="CG1456" s="95">
        <v>428527.66841506999</v>
      </c>
      <c r="CH1456" s="95">
        <v>0</v>
      </c>
      <c r="CI1456" s="95">
        <v>30932.6283705235</v>
      </c>
      <c r="CJ1456" s="95">
        <v>1863425.2745208701</v>
      </c>
      <c r="CK1456" s="95">
        <v>16637335.6710205</v>
      </c>
      <c r="CL1456" s="95">
        <v>5013062.8932495099</v>
      </c>
      <c r="CM1456" s="160">
        <v>39411.602509021803</v>
      </c>
      <c r="CN1456" s="160">
        <v>4581886.4196167002</v>
      </c>
      <c r="CO1456" s="160">
        <v>25167757.1801758</v>
      </c>
      <c r="CP1456" s="95">
        <v>5013062.8932495099</v>
      </c>
      <c r="CQ1456" s="95">
        <v>0</v>
      </c>
      <c r="CR1456" s="95">
        <v>0</v>
      </c>
      <c r="CS1456" s="95">
        <v>0</v>
      </c>
      <c r="CT1456" s="95">
        <v>0</v>
      </c>
      <c r="CU1456" s="161">
        <v>1862922.5795292831</v>
      </c>
      <c r="CV1456" s="161">
        <v>16636362.82771687</v>
      </c>
    </row>
    <row r="1457" spans="1:100" x14ac:dyDescent="0.2">
      <c r="A1457" s="94" t="s">
        <v>72</v>
      </c>
      <c r="B1457" s="96">
        <v>42430</v>
      </c>
      <c r="C1457" s="95">
        <v>22342.531162261999</v>
      </c>
      <c r="D1457" s="95">
        <v>0</v>
      </c>
      <c r="E1457" s="95">
        <v>7829.8229446411096</v>
      </c>
      <c r="F1457" s="95">
        <v>7300.1216545701</v>
      </c>
      <c r="G1457" s="95">
        <v>430.820898782462</v>
      </c>
      <c r="H1457" s="95">
        <v>0</v>
      </c>
      <c r="I1457" s="95">
        <v>0</v>
      </c>
      <c r="J1457" s="95">
        <v>8525.5724098682404</v>
      </c>
      <c r="K1457" s="95">
        <v>5</v>
      </c>
      <c r="L1457" s="95">
        <v>20.2156622789335</v>
      </c>
      <c r="M1457" s="95">
        <v>13408.893948912601</v>
      </c>
      <c r="N1457" s="95">
        <v>5044.4967445731199</v>
      </c>
      <c r="O1457" s="95">
        <v>0</v>
      </c>
      <c r="P1457" s="95">
        <v>10287.7505337</v>
      </c>
      <c r="Q1457" s="95">
        <v>1396.7779364734899</v>
      </c>
      <c r="R1457" s="95">
        <v>0</v>
      </c>
      <c r="S1457" s="95">
        <v>429.10353446006798</v>
      </c>
      <c r="T1457" s="95">
        <v>0</v>
      </c>
      <c r="U1457" s="95">
        <v>8530.6084678173102</v>
      </c>
      <c r="V1457" s="95">
        <v>1152600.6079254199</v>
      </c>
      <c r="W1457" s="95">
        <v>0</v>
      </c>
      <c r="X1457" s="95">
        <v>621954.01287078904</v>
      </c>
      <c r="Y1457" s="95">
        <v>575263.46409606899</v>
      </c>
      <c r="Z1457" s="95">
        <v>50994.841981411002</v>
      </c>
      <c r="AA1457" s="95">
        <v>0</v>
      </c>
      <c r="AB1457" s="95">
        <v>0</v>
      </c>
      <c r="AC1457" s="95">
        <v>2719288.3504943801</v>
      </c>
      <c r="AD1457" s="95">
        <v>233.65385478735001</v>
      </c>
      <c r="AE1457" s="95">
        <v>812.16030594706501</v>
      </c>
      <c r="AF1457" s="95">
        <v>603432.91281127895</v>
      </c>
      <c r="AG1457" s="95">
        <v>593494.10843658401</v>
      </c>
      <c r="AH1457" s="95">
        <v>0</v>
      </c>
      <c r="AI1457" s="95">
        <v>427538.40972900402</v>
      </c>
      <c r="AJ1457" s="95">
        <v>154552.555505753</v>
      </c>
      <c r="AK1457" s="95">
        <v>0</v>
      </c>
      <c r="AL1457" s="95">
        <v>50533.720732212103</v>
      </c>
      <c r="AM1457" s="95">
        <v>0</v>
      </c>
      <c r="AN1457" s="95">
        <v>2722471.9530334501</v>
      </c>
      <c r="AO1457" s="95">
        <v>10807716.7495117</v>
      </c>
      <c r="AP1457" s="95">
        <v>0</v>
      </c>
      <c r="AQ1457" s="95">
        <v>5138603.1262207003</v>
      </c>
      <c r="AR1457" s="95">
        <v>4733245.6764526404</v>
      </c>
      <c r="AS1457" s="95">
        <v>432545.83125686599</v>
      </c>
      <c r="AT1457" s="95">
        <v>0</v>
      </c>
      <c r="AU1457" s="95">
        <v>0</v>
      </c>
      <c r="AV1457" s="95">
        <v>8519874.9372558594</v>
      </c>
      <c r="AW1457" s="95">
        <v>778.99999904632602</v>
      </c>
      <c r="AX1457" s="95">
        <v>7372.44369214773</v>
      </c>
      <c r="AY1457" s="95">
        <v>5676455.8081054697</v>
      </c>
      <c r="AZ1457" s="95">
        <v>4976833.9920654297</v>
      </c>
      <c r="BA1457" s="95">
        <v>0</v>
      </c>
      <c r="BB1457" s="95">
        <v>3971528.2170410198</v>
      </c>
      <c r="BC1457" s="95">
        <v>1340079.0938568099</v>
      </c>
      <c r="BD1457" s="95">
        <v>0</v>
      </c>
      <c r="BE1457" s="95">
        <v>427921.315830231</v>
      </c>
      <c r="BF1457" s="95">
        <v>0</v>
      </c>
      <c r="BG1457" s="95">
        <v>8482281.6959228497</v>
      </c>
      <c r="BH1457" s="95">
        <v>3227830.1024475102</v>
      </c>
      <c r="BI1457" s="95">
        <v>0</v>
      </c>
      <c r="BJ1457" s="95">
        <v>1997109.34846497</v>
      </c>
      <c r="BK1457" s="95">
        <v>1768523.8246154799</v>
      </c>
      <c r="BL1457" s="95">
        <v>0</v>
      </c>
      <c r="BM1457" s="95">
        <v>0</v>
      </c>
      <c r="BN1457" s="95">
        <v>0</v>
      </c>
      <c r="BO1457" s="95">
        <v>0</v>
      </c>
      <c r="BP1457" s="95">
        <v>0</v>
      </c>
      <c r="BQ1457" s="95">
        <v>0</v>
      </c>
      <c r="BR1457" s="95">
        <v>1914116.91133118</v>
      </c>
      <c r="BS1457" s="95">
        <v>1885087.0927429199</v>
      </c>
      <c r="BT1457" s="95">
        <v>0</v>
      </c>
      <c r="BU1457" s="95">
        <v>800050.479995728</v>
      </c>
      <c r="BV1457" s="95">
        <v>642369.791847229</v>
      </c>
      <c r="BW1457" s="95">
        <v>0</v>
      </c>
      <c r="BX1457" s="95">
        <v>89980.149667739897</v>
      </c>
      <c r="BY1457" s="95">
        <v>0</v>
      </c>
      <c r="BZ1457" s="95">
        <v>0</v>
      </c>
      <c r="CA1457" s="95">
        <v>30156.6405227184</v>
      </c>
      <c r="CB1457" s="95">
        <v>1771743.33676147</v>
      </c>
      <c r="CC1457" s="95">
        <v>15889097.3723145</v>
      </c>
      <c r="CD1457" s="95">
        <v>5226470.2377319299</v>
      </c>
      <c r="CE1457" s="95">
        <v>430.99219656735698</v>
      </c>
      <c r="CF1457" s="95">
        <v>51039.708107471502</v>
      </c>
      <c r="CG1457" s="95">
        <v>432451.50791168201</v>
      </c>
      <c r="CH1457" s="95">
        <v>0</v>
      </c>
      <c r="CI1457" s="95">
        <v>30583.285554647398</v>
      </c>
      <c r="CJ1457" s="95">
        <v>1822574.7235870401</v>
      </c>
      <c r="CK1457" s="95">
        <v>16322820.1209717</v>
      </c>
      <c r="CL1457" s="95">
        <v>5315172.05285645</v>
      </c>
      <c r="CM1457" s="160">
        <v>39074.430191040003</v>
      </c>
      <c r="CN1457" s="160">
        <v>4542128.1273193397</v>
      </c>
      <c r="CO1457" s="160">
        <v>24652766.8288574</v>
      </c>
      <c r="CP1457" s="95">
        <v>5315172.05285645</v>
      </c>
      <c r="CQ1457" s="95">
        <v>0</v>
      </c>
      <c r="CR1457" s="95">
        <v>0</v>
      </c>
      <c r="CS1457" s="95">
        <v>0</v>
      </c>
      <c r="CT1457" s="95">
        <v>0</v>
      </c>
      <c r="CU1457" s="161">
        <v>1822783.0448689414</v>
      </c>
      <c r="CV1457" s="161">
        <v>16321548.880226182</v>
      </c>
    </row>
    <row r="1458" spans="1:100" x14ac:dyDescent="0.2">
      <c r="A1458" s="94" t="s">
        <v>72</v>
      </c>
      <c r="B1458" s="96">
        <v>42522</v>
      </c>
      <c r="C1458" s="95">
        <v>22317.875501155901</v>
      </c>
      <c r="D1458" s="95">
        <v>0</v>
      </c>
      <c r="E1458" s="95">
        <v>7795.2114041447603</v>
      </c>
      <c r="F1458" s="95">
        <v>7297.2527619600296</v>
      </c>
      <c r="G1458" s="95">
        <v>446.48223172873298</v>
      </c>
      <c r="H1458" s="95">
        <v>0</v>
      </c>
      <c r="I1458" s="95">
        <v>0</v>
      </c>
      <c r="J1458" s="95">
        <v>8437.6263018846494</v>
      </c>
      <c r="K1458" s="95">
        <v>4</v>
      </c>
      <c r="L1458" s="95">
        <v>16.700885079102601</v>
      </c>
      <c r="M1458" s="95">
        <v>13433.558604359599</v>
      </c>
      <c r="N1458" s="95">
        <v>5054.6300303935996</v>
      </c>
      <c r="O1458" s="95">
        <v>0</v>
      </c>
      <c r="P1458" s="95">
        <v>10247.4666036367</v>
      </c>
      <c r="Q1458" s="95">
        <v>1380.46907503903</v>
      </c>
      <c r="R1458" s="95">
        <v>0</v>
      </c>
      <c r="S1458" s="95">
        <v>443.776324257255</v>
      </c>
      <c r="T1458" s="95">
        <v>0</v>
      </c>
      <c r="U1458" s="95">
        <v>8441.2418187856692</v>
      </c>
      <c r="V1458" s="95">
        <v>1144453.9742279099</v>
      </c>
      <c r="W1458" s="95">
        <v>0</v>
      </c>
      <c r="X1458" s="95">
        <v>610599.21653747605</v>
      </c>
      <c r="Y1458" s="95">
        <v>566830.61505889904</v>
      </c>
      <c r="Z1458" s="95">
        <v>54639.613305091902</v>
      </c>
      <c r="AA1458" s="95">
        <v>0</v>
      </c>
      <c r="AB1458" s="95">
        <v>0</v>
      </c>
      <c r="AC1458" s="95">
        <v>2695501.2327270498</v>
      </c>
      <c r="AD1458" s="95">
        <v>206.92112666368499</v>
      </c>
      <c r="AE1458" s="95">
        <v>1431.2083132267001</v>
      </c>
      <c r="AF1458" s="95">
        <v>601089.818565369</v>
      </c>
      <c r="AG1458" s="95">
        <v>584951.35868072498</v>
      </c>
      <c r="AH1458" s="95">
        <v>0</v>
      </c>
      <c r="AI1458" s="95">
        <v>423423.31581497198</v>
      </c>
      <c r="AJ1458" s="95">
        <v>152143.80033493001</v>
      </c>
      <c r="AK1458" s="95">
        <v>0</v>
      </c>
      <c r="AL1458" s="95">
        <v>54336.760865211501</v>
      </c>
      <c r="AM1458" s="95">
        <v>0</v>
      </c>
      <c r="AN1458" s="95">
        <v>2694057.5753784198</v>
      </c>
      <c r="AO1458" s="95">
        <v>10778229.9804688</v>
      </c>
      <c r="AP1458" s="95">
        <v>0</v>
      </c>
      <c r="AQ1458" s="95">
        <v>5161914.45739746</v>
      </c>
      <c r="AR1458" s="95">
        <v>4766354.9420776404</v>
      </c>
      <c r="AS1458" s="95">
        <v>465119.15313720697</v>
      </c>
      <c r="AT1458" s="95">
        <v>0</v>
      </c>
      <c r="AU1458" s="95">
        <v>0</v>
      </c>
      <c r="AV1458" s="95">
        <v>8471612.67724609</v>
      </c>
      <c r="AW1458" s="95">
        <v>700.99999904632602</v>
      </c>
      <c r="AX1458" s="95">
        <v>13301.907579302801</v>
      </c>
      <c r="AY1458" s="95">
        <v>5680256.2827758798</v>
      </c>
      <c r="AZ1458" s="95">
        <v>4990406.4807739304</v>
      </c>
      <c r="BA1458" s="95">
        <v>0</v>
      </c>
      <c r="BB1458" s="95">
        <v>3957113.9994201702</v>
      </c>
      <c r="BC1458" s="95">
        <v>1346457.3793945301</v>
      </c>
      <c r="BD1458" s="95">
        <v>0</v>
      </c>
      <c r="BE1458" s="95">
        <v>461469.603229523</v>
      </c>
      <c r="BF1458" s="95">
        <v>0</v>
      </c>
      <c r="BG1458" s="95">
        <v>8443220.0778808594</v>
      </c>
      <c r="BH1458" s="95">
        <v>3240597.10583496</v>
      </c>
      <c r="BI1458" s="95">
        <v>0</v>
      </c>
      <c r="BJ1458" s="95">
        <v>1997624.31161499</v>
      </c>
      <c r="BK1458" s="95">
        <v>1775393.0002746601</v>
      </c>
      <c r="BL1458" s="95">
        <v>0</v>
      </c>
      <c r="BM1458" s="95">
        <v>0</v>
      </c>
      <c r="BN1458" s="95">
        <v>0</v>
      </c>
      <c r="BO1458" s="95">
        <v>0</v>
      </c>
      <c r="BP1458" s="95">
        <v>0</v>
      </c>
      <c r="BQ1458" s="95">
        <v>0</v>
      </c>
      <c r="BR1458" s="95">
        <v>1932845.78767395</v>
      </c>
      <c r="BS1458" s="95">
        <v>1897429.0671234101</v>
      </c>
      <c r="BT1458" s="95">
        <v>0</v>
      </c>
      <c r="BU1458" s="95">
        <v>803047.479995728</v>
      </c>
      <c r="BV1458" s="95">
        <v>644200.34044647205</v>
      </c>
      <c r="BW1458" s="95">
        <v>0</v>
      </c>
      <c r="BX1458" s="95">
        <v>97777.039641380296</v>
      </c>
      <c r="BY1458" s="95">
        <v>0</v>
      </c>
      <c r="BZ1458" s="95">
        <v>0</v>
      </c>
      <c r="CA1458" s="95">
        <v>30123.609154939699</v>
      </c>
      <c r="CB1458" s="95">
        <v>1754566.3260803199</v>
      </c>
      <c r="CC1458" s="95">
        <v>15916190.456176801</v>
      </c>
      <c r="CD1458" s="95">
        <v>5254429.2520141602</v>
      </c>
      <c r="CE1458" s="95">
        <v>446.23260445520299</v>
      </c>
      <c r="CF1458" s="95">
        <v>54712.769222736402</v>
      </c>
      <c r="CG1458" s="95">
        <v>464865.27256774902</v>
      </c>
      <c r="CH1458" s="95">
        <v>0</v>
      </c>
      <c r="CI1458" s="95">
        <v>30569.554156541799</v>
      </c>
      <c r="CJ1458" s="95">
        <v>1808417.8425140399</v>
      </c>
      <c r="CK1458" s="95">
        <v>16375211.1939697</v>
      </c>
      <c r="CL1458" s="95">
        <v>5348049.68151855</v>
      </c>
      <c r="CM1458" s="160">
        <v>38956.659563541398</v>
      </c>
      <c r="CN1458" s="160">
        <v>4487603.9414672898</v>
      </c>
      <c r="CO1458" s="160">
        <v>24909331.6330566</v>
      </c>
      <c r="CP1458" s="95">
        <v>5348049.68151855</v>
      </c>
      <c r="CQ1458" s="95">
        <v>0</v>
      </c>
      <c r="CR1458" s="95">
        <v>0</v>
      </c>
      <c r="CS1458" s="95">
        <v>0</v>
      </c>
      <c r="CT1458" s="95">
        <v>0</v>
      </c>
      <c r="CU1458" s="161">
        <v>1809279.0953030563</v>
      </c>
      <c r="CV1458" s="161">
        <v>16381055.72874455</v>
      </c>
    </row>
    <row r="1459" spans="1:100" x14ac:dyDescent="0.2">
      <c r="A1459" s="94" t="s">
        <v>72</v>
      </c>
      <c r="B1459" s="96">
        <v>42614</v>
      </c>
      <c r="C1459" s="95">
        <v>22267.165772437998</v>
      </c>
      <c r="D1459" s="95">
        <v>0</v>
      </c>
      <c r="E1459" s="95">
        <v>7727.1086449027098</v>
      </c>
      <c r="F1459" s="95">
        <v>7248.6967461705199</v>
      </c>
      <c r="G1459" s="95">
        <v>445.59893281385303</v>
      </c>
      <c r="H1459" s="95">
        <v>0</v>
      </c>
      <c r="I1459" s="95">
        <v>0</v>
      </c>
      <c r="J1459" s="95">
        <v>8333.5135263204593</v>
      </c>
      <c r="K1459" s="95">
        <v>3</v>
      </c>
      <c r="L1459" s="95">
        <v>26.208028858061901</v>
      </c>
      <c r="M1459" s="95">
        <v>13411.706356883</v>
      </c>
      <c r="N1459" s="95">
        <v>5011.1289893984804</v>
      </c>
      <c r="O1459" s="95">
        <v>0</v>
      </c>
      <c r="P1459" s="95">
        <v>10199.9632313251</v>
      </c>
      <c r="Q1459" s="95">
        <v>1353.59864971042</v>
      </c>
      <c r="R1459" s="95">
        <v>0</v>
      </c>
      <c r="S1459" s="95">
        <v>443.302453689277</v>
      </c>
      <c r="T1459" s="95">
        <v>0</v>
      </c>
      <c r="U1459" s="95">
        <v>8338.8448653221094</v>
      </c>
      <c r="V1459" s="95">
        <v>1137467.9563446001</v>
      </c>
      <c r="W1459" s="95">
        <v>0</v>
      </c>
      <c r="X1459" s="95">
        <v>602289.81454467797</v>
      </c>
      <c r="Y1459" s="95">
        <v>561003.08590698196</v>
      </c>
      <c r="Z1459" s="95">
        <v>51803.300445079803</v>
      </c>
      <c r="AA1459" s="95">
        <v>0</v>
      </c>
      <c r="AB1459" s="95">
        <v>0</v>
      </c>
      <c r="AC1459" s="95">
        <v>2663334.7386779799</v>
      </c>
      <c r="AD1459" s="95">
        <v>155.27758318185801</v>
      </c>
      <c r="AE1459" s="95">
        <v>1634.93543325365</v>
      </c>
      <c r="AF1459" s="95">
        <v>603599.65651702904</v>
      </c>
      <c r="AG1459" s="95">
        <v>571278.561668396</v>
      </c>
      <c r="AH1459" s="95">
        <v>0</v>
      </c>
      <c r="AI1459" s="95">
        <v>410670.18841552699</v>
      </c>
      <c r="AJ1459" s="95">
        <v>148238.406618118</v>
      </c>
      <c r="AK1459" s="95">
        <v>0</v>
      </c>
      <c r="AL1459" s="95">
        <v>51519.206931114197</v>
      </c>
      <c r="AM1459" s="95">
        <v>0</v>
      </c>
      <c r="AN1459" s="95">
        <v>2661950.9312744099</v>
      </c>
      <c r="AO1459" s="95">
        <v>10780754.2028809</v>
      </c>
      <c r="AP1459" s="95">
        <v>0</v>
      </c>
      <c r="AQ1459" s="95">
        <v>5115001.3417358398</v>
      </c>
      <c r="AR1459" s="95">
        <v>4741530.51745605</v>
      </c>
      <c r="AS1459" s="95">
        <v>443383.96659469599</v>
      </c>
      <c r="AT1459" s="95">
        <v>0</v>
      </c>
      <c r="AU1459" s="95">
        <v>0</v>
      </c>
      <c r="AV1459" s="95">
        <v>8422120.6481933594</v>
      </c>
      <c r="AW1459" s="95">
        <v>526.99999952316296</v>
      </c>
      <c r="AX1459" s="95">
        <v>17078.539389133501</v>
      </c>
      <c r="AY1459" s="95">
        <v>5729630.2727661096</v>
      </c>
      <c r="AZ1459" s="95">
        <v>4934151.6875610398</v>
      </c>
      <c r="BA1459" s="95">
        <v>0</v>
      </c>
      <c r="BB1459" s="95">
        <v>3870607.5381164602</v>
      </c>
      <c r="BC1459" s="95">
        <v>1328626.6864929199</v>
      </c>
      <c r="BD1459" s="95">
        <v>0</v>
      </c>
      <c r="BE1459" s="95">
        <v>441266.43378066999</v>
      </c>
      <c r="BF1459" s="95">
        <v>0</v>
      </c>
      <c r="BG1459" s="95">
        <v>8432247.49365234</v>
      </c>
      <c r="BH1459" s="95">
        <v>3184393.42651367</v>
      </c>
      <c r="BI1459" s="95">
        <v>0</v>
      </c>
      <c r="BJ1459" s="95">
        <v>1979587.86990356</v>
      </c>
      <c r="BK1459" s="95">
        <v>1772243.76141357</v>
      </c>
      <c r="BL1459" s="95">
        <v>0</v>
      </c>
      <c r="BM1459" s="95">
        <v>0</v>
      </c>
      <c r="BN1459" s="95">
        <v>0</v>
      </c>
      <c r="BO1459" s="95">
        <v>0</v>
      </c>
      <c r="BP1459" s="95">
        <v>0</v>
      </c>
      <c r="BQ1459" s="95">
        <v>0</v>
      </c>
      <c r="BR1459" s="95">
        <v>1922145.6507568399</v>
      </c>
      <c r="BS1459" s="95">
        <v>1876229.7062377899</v>
      </c>
      <c r="BT1459" s="95">
        <v>0</v>
      </c>
      <c r="BU1459" s="95">
        <v>676645.26999664295</v>
      </c>
      <c r="BV1459" s="95">
        <v>633607.28815460205</v>
      </c>
      <c r="BW1459" s="95">
        <v>0</v>
      </c>
      <c r="BX1459" s="95">
        <v>80485.549706459002</v>
      </c>
      <c r="BY1459" s="95">
        <v>0</v>
      </c>
      <c r="BZ1459" s="95">
        <v>0</v>
      </c>
      <c r="CA1459" s="95">
        <v>30011.898386239998</v>
      </c>
      <c r="CB1459" s="95">
        <v>1741606.2521667499</v>
      </c>
      <c r="CC1459" s="95">
        <v>15943571.7856445</v>
      </c>
      <c r="CD1459" s="95">
        <v>5166099.9447631799</v>
      </c>
      <c r="CE1459" s="95">
        <v>446.31782555580099</v>
      </c>
      <c r="CF1459" s="95">
        <v>51710.743911266298</v>
      </c>
      <c r="CG1459" s="95">
        <v>443508.988101959</v>
      </c>
      <c r="CH1459" s="95">
        <v>0</v>
      </c>
      <c r="CI1459" s="95">
        <v>30461.613008022301</v>
      </c>
      <c r="CJ1459" s="95">
        <v>1793872.3109436</v>
      </c>
      <c r="CK1459" s="95">
        <v>16389116.6452637</v>
      </c>
      <c r="CL1459" s="95">
        <v>5253773.1193237295</v>
      </c>
      <c r="CM1459" s="160">
        <v>38736.730595588699</v>
      </c>
      <c r="CN1459" s="160">
        <v>4450238.6394042997</v>
      </c>
      <c r="CO1459" s="160">
        <v>24835654.451416001</v>
      </c>
      <c r="CP1459" s="95">
        <v>5253773.1193237295</v>
      </c>
      <c r="CQ1459" s="95">
        <v>0</v>
      </c>
      <c r="CR1459" s="95">
        <v>0</v>
      </c>
      <c r="CS1459" s="95">
        <v>0</v>
      </c>
      <c r="CT1459" s="95">
        <v>0</v>
      </c>
      <c r="CU1459" s="161">
        <v>1793316.9960780162</v>
      </c>
      <c r="CV1459" s="161">
        <v>16387080.773746459</v>
      </c>
    </row>
    <row r="1460" spans="1:100" x14ac:dyDescent="0.2">
      <c r="A1460" s="94" t="s">
        <v>72</v>
      </c>
      <c r="B1460" s="96">
        <v>42705</v>
      </c>
      <c r="C1460" s="95">
        <v>22170.3730020523</v>
      </c>
      <c r="D1460" s="95">
        <v>0</v>
      </c>
      <c r="E1460" s="95">
        <v>7569.8021768927601</v>
      </c>
      <c r="F1460" s="95">
        <v>7106.75364112854</v>
      </c>
      <c r="G1460" s="95">
        <v>443.627465091646</v>
      </c>
      <c r="H1460" s="95">
        <v>0</v>
      </c>
      <c r="I1460" s="95">
        <v>0</v>
      </c>
      <c r="J1460" s="95">
        <v>8301.3022259473801</v>
      </c>
      <c r="K1460" s="95">
        <v>3</v>
      </c>
      <c r="L1460" s="95">
        <v>20.994206387782501</v>
      </c>
      <c r="M1460" s="95">
        <v>13361.0730195045</v>
      </c>
      <c r="N1460" s="95">
        <v>4912.89159995317</v>
      </c>
      <c r="O1460" s="95">
        <v>0</v>
      </c>
      <c r="P1460" s="95">
        <v>10104.2116172314</v>
      </c>
      <c r="Q1460" s="95">
        <v>1341.8485909849401</v>
      </c>
      <c r="R1460" s="95">
        <v>0</v>
      </c>
      <c r="S1460" s="95">
        <v>441.58778598532098</v>
      </c>
      <c r="T1460" s="95">
        <v>0</v>
      </c>
      <c r="U1460" s="95">
        <v>8301.4768135547602</v>
      </c>
      <c r="V1460" s="95">
        <v>1125052.7560882601</v>
      </c>
      <c r="W1460" s="95">
        <v>0</v>
      </c>
      <c r="X1460" s="95">
        <v>590051.105941772</v>
      </c>
      <c r="Y1460" s="95">
        <v>550471.36994171096</v>
      </c>
      <c r="Z1460" s="95">
        <v>51115.7018561363</v>
      </c>
      <c r="AA1460" s="95">
        <v>0</v>
      </c>
      <c r="AB1460" s="95">
        <v>0</v>
      </c>
      <c r="AC1460" s="95">
        <v>2641942.4405212398</v>
      </c>
      <c r="AD1460" s="95">
        <v>174.31570196151699</v>
      </c>
      <c r="AE1460" s="95">
        <v>1238.4563549905999</v>
      </c>
      <c r="AF1460" s="95">
        <v>599569.30960082996</v>
      </c>
      <c r="AG1460" s="95">
        <v>553116.51142883301</v>
      </c>
      <c r="AH1460" s="95">
        <v>0</v>
      </c>
      <c r="AI1460" s="95">
        <v>403861.29829406698</v>
      </c>
      <c r="AJ1460" s="95">
        <v>148728.96167564401</v>
      </c>
      <c r="AK1460" s="95">
        <v>0</v>
      </c>
      <c r="AL1460" s="95">
        <v>50883.614294528998</v>
      </c>
      <c r="AM1460" s="95">
        <v>0</v>
      </c>
      <c r="AN1460" s="95">
        <v>2641920.3080139202</v>
      </c>
      <c r="AO1460" s="95">
        <v>10724321.266845699</v>
      </c>
      <c r="AP1460" s="95">
        <v>0</v>
      </c>
      <c r="AQ1460" s="95">
        <v>5021147.5387573196</v>
      </c>
      <c r="AR1460" s="95">
        <v>4665239.7232665997</v>
      </c>
      <c r="AS1460" s="95">
        <v>439923.41418838501</v>
      </c>
      <c r="AT1460" s="95">
        <v>0</v>
      </c>
      <c r="AU1460" s="95">
        <v>0</v>
      </c>
      <c r="AV1460" s="95">
        <v>8429177.8011474591</v>
      </c>
      <c r="AW1460" s="95">
        <v>590</v>
      </c>
      <c r="AX1460" s="95">
        <v>13406.507091879799</v>
      </c>
      <c r="AY1460" s="95">
        <v>5720075.7122192401</v>
      </c>
      <c r="AZ1460" s="95">
        <v>4784397.0778198196</v>
      </c>
      <c r="BA1460" s="95">
        <v>0</v>
      </c>
      <c r="BB1460" s="95">
        <v>3820648.9546814002</v>
      </c>
      <c r="BC1460" s="95">
        <v>1332215.2950744601</v>
      </c>
      <c r="BD1460" s="95">
        <v>0</v>
      </c>
      <c r="BE1460" s="95">
        <v>438517.17298889201</v>
      </c>
      <c r="BF1460" s="95">
        <v>0</v>
      </c>
      <c r="BG1460" s="95">
        <v>8445719.6098632794</v>
      </c>
      <c r="BH1460" s="95">
        <v>3174466.3297729502</v>
      </c>
      <c r="BI1460" s="95">
        <v>0</v>
      </c>
      <c r="BJ1460" s="95">
        <v>1947963.56434631</v>
      </c>
      <c r="BK1460" s="95">
        <v>1743165.3442077599</v>
      </c>
      <c r="BL1460" s="95">
        <v>0</v>
      </c>
      <c r="BM1460" s="95">
        <v>0</v>
      </c>
      <c r="BN1460" s="95">
        <v>0</v>
      </c>
      <c r="BO1460" s="95">
        <v>0</v>
      </c>
      <c r="BP1460" s="95">
        <v>0</v>
      </c>
      <c r="BQ1460" s="95">
        <v>0</v>
      </c>
      <c r="BR1460" s="95">
        <v>1916930.77305603</v>
      </c>
      <c r="BS1460" s="95">
        <v>1821048.6908416699</v>
      </c>
      <c r="BT1460" s="95">
        <v>0</v>
      </c>
      <c r="BU1460" s="95">
        <v>763548.21999359096</v>
      </c>
      <c r="BV1460" s="95">
        <v>634012.92435455299</v>
      </c>
      <c r="BW1460" s="95">
        <v>0</v>
      </c>
      <c r="BX1460" s="95">
        <v>88710.949676513701</v>
      </c>
      <c r="BY1460" s="95">
        <v>0</v>
      </c>
      <c r="BZ1460" s="95">
        <v>0</v>
      </c>
      <c r="CA1460" s="95">
        <v>29727.910281181299</v>
      </c>
      <c r="CB1460" s="95">
        <v>1713752.9665222201</v>
      </c>
      <c r="CC1460" s="95">
        <v>15739482.1722412</v>
      </c>
      <c r="CD1460" s="95">
        <v>5113686.9588012705</v>
      </c>
      <c r="CE1460" s="95">
        <v>443.26854717731499</v>
      </c>
      <c r="CF1460" s="95">
        <v>51073.7725200653</v>
      </c>
      <c r="CG1460" s="95">
        <v>440446.37585067702</v>
      </c>
      <c r="CH1460" s="95">
        <v>0</v>
      </c>
      <c r="CI1460" s="95">
        <v>30171.497854948</v>
      </c>
      <c r="CJ1460" s="95">
        <v>1765808.28900146</v>
      </c>
      <c r="CK1460" s="95">
        <v>16184435.728515601</v>
      </c>
      <c r="CL1460" s="95">
        <v>5200824.9688110398</v>
      </c>
      <c r="CM1460" s="160">
        <v>38411.087659359</v>
      </c>
      <c r="CN1460" s="160">
        <v>4409592.2629394503</v>
      </c>
      <c r="CO1460" s="160">
        <v>24624867.681152299</v>
      </c>
      <c r="CP1460" s="95">
        <v>5200824.9688110398</v>
      </c>
      <c r="CQ1460" s="95">
        <v>0</v>
      </c>
      <c r="CR1460" s="95">
        <v>0</v>
      </c>
      <c r="CS1460" s="95">
        <v>0</v>
      </c>
      <c r="CT1460" s="95">
        <v>0</v>
      </c>
      <c r="CU1460" s="161">
        <v>1764826.7390422854</v>
      </c>
      <c r="CV1460" s="161">
        <v>16179928.548091877</v>
      </c>
    </row>
    <row r="1461" spans="1:100" x14ac:dyDescent="0.2">
      <c r="A1461" s="94" t="s">
        <v>72</v>
      </c>
      <c r="B1461" s="96">
        <v>42795</v>
      </c>
      <c r="C1461" s="95">
        <v>22089.816241502798</v>
      </c>
      <c r="D1461" s="95">
        <v>0</v>
      </c>
      <c r="E1461" s="95">
        <v>7456.8358746766999</v>
      </c>
      <c r="F1461" s="95">
        <v>6997.610209167</v>
      </c>
      <c r="G1461" s="95">
        <v>451.13589982688399</v>
      </c>
      <c r="H1461" s="95">
        <v>0</v>
      </c>
      <c r="I1461" s="95">
        <v>0</v>
      </c>
      <c r="J1461" s="95">
        <v>8271.0100909471494</v>
      </c>
      <c r="K1461" s="95">
        <v>2</v>
      </c>
      <c r="L1461" s="95">
        <v>19.2002192158252</v>
      </c>
      <c r="M1461" s="95">
        <v>13292.134878754599</v>
      </c>
      <c r="N1461" s="95">
        <v>4812.5348170399702</v>
      </c>
      <c r="O1461" s="95">
        <v>0</v>
      </c>
      <c r="P1461" s="95">
        <v>10107.3996104002</v>
      </c>
      <c r="Q1461" s="95">
        <v>1292.42971502244</v>
      </c>
      <c r="R1461" s="95">
        <v>0</v>
      </c>
      <c r="S1461" s="95">
        <v>448.73813625797601</v>
      </c>
      <c r="T1461" s="95">
        <v>0</v>
      </c>
      <c r="U1461" s="95">
        <v>8273.5116009712201</v>
      </c>
      <c r="V1461" s="95">
        <v>1122947.23895264</v>
      </c>
      <c r="W1461" s="95">
        <v>0</v>
      </c>
      <c r="X1461" s="95">
        <v>579284.02923583996</v>
      </c>
      <c r="Y1461" s="95">
        <v>541276.71199798596</v>
      </c>
      <c r="Z1461" s="95">
        <v>52501.916661739298</v>
      </c>
      <c r="AA1461" s="95">
        <v>0</v>
      </c>
      <c r="AB1461" s="95">
        <v>0</v>
      </c>
      <c r="AC1461" s="95">
        <v>2650602.0656127902</v>
      </c>
      <c r="AD1461" s="95">
        <v>92.837802648544297</v>
      </c>
      <c r="AE1461" s="95">
        <v>778.740968748927</v>
      </c>
      <c r="AF1461" s="95">
        <v>604859.75776672398</v>
      </c>
      <c r="AG1461" s="95">
        <v>542160.105857849</v>
      </c>
      <c r="AH1461" s="95">
        <v>0</v>
      </c>
      <c r="AI1461" s="95">
        <v>415537.03515625</v>
      </c>
      <c r="AJ1461" s="95">
        <v>145852.108070374</v>
      </c>
      <c r="AK1461" s="95">
        <v>0</v>
      </c>
      <c r="AL1461" s="95">
        <v>52126.811717987097</v>
      </c>
      <c r="AM1461" s="95">
        <v>0</v>
      </c>
      <c r="AN1461" s="95">
        <v>2644461.7417602502</v>
      </c>
      <c r="AO1461" s="95">
        <v>10773044.572143599</v>
      </c>
      <c r="AP1461" s="95">
        <v>0</v>
      </c>
      <c r="AQ1461" s="95">
        <v>4916910.4542846698</v>
      </c>
      <c r="AR1461" s="95">
        <v>4572997.7927856399</v>
      </c>
      <c r="AS1461" s="95">
        <v>453112.645626068</v>
      </c>
      <c r="AT1461" s="95">
        <v>0</v>
      </c>
      <c r="AU1461" s="95">
        <v>0</v>
      </c>
      <c r="AV1461" s="95">
        <v>8468900.6590576209</v>
      </c>
      <c r="AW1461" s="95">
        <v>314</v>
      </c>
      <c r="AX1461" s="95">
        <v>9012.5090771913492</v>
      </c>
      <c r="AY1461" s="95">
        <v>5804236.3084106399</v>
      </c>
      <c r="AZ1461" s="95">
        <v>4692940.0466308603</v>
      </c>
      <c r="BA1461" s="95">
        <v>0</v>
      </c>
      <c r="BB1461" s="95">
        <v>3953478.9440918001</v>
      </c>
      <c r="BC1461" s="95">
        <v>1303548.73246765</v>
      </c>
      <c r="BD1461" s="95">
        <v>0</v>
      </c>
      <c r="BE1461" s="95">
        <v>448818.74475097703</v>
      </c>
      <c r="BF1461" s="95">
        <v>0</v>
      </c>
      <c r="BG1461" s="95">
        <v>8442048.87646484</v>
      </c>
      <c r="BH1461" s="95">
        <v>3206948.2799377399</v>
      </c>
      <c r="BI1461" s="95">
        <v>0</v>
      </c>
      <c r="BJ1461" s="95">
        <v>1912315.8426818801</v>
      </c>
      <c r="BK1461" s="95">
        <v>1706320.9136352499</v>
      </c>
      <c r="BL1461" s="95">
        <v>0</v>
      </c>
      <c r="BM1461" s="95">
        <v>0</v>
      </c>
      <c r="BN1461" s="95">
        <v>0</v>
      </c>
      <c r="BO1461" s="95">
        <v>0</v>
      </c>
      <c r="BP1461" s="95">
        <v>0</v>
      </c>
      <c r="BQ1461" s="95">
        <v>0</v>
      </c>
      <c r="BR1461" s="95">
        <v>1939362.7445220901</v>
      </c>
      <c r="BS1461" s="95">
        <v>1786412.38059998</v>
      </c>
      <c r="BT1461" s="95">
        <v>0</v>
      </c>
      <c r="BU1461" s="95">
        <v>777509.099998474</v>
      </c>
      <c r="BV1461" s="95">
        <v>619019.75769805897</v>
      </c>
      <c r="BW1461" s="95">
        <v>0</v>
      </c>
      <c r="BX1461" s="95">
        <v>93195.269667625398</v>
      </c>
      <c r="BY1461" s="95">
        <v>0</v>
      </c>
      <c r="BZ1461" s="95">
        <v>0</v>
      </c>
      <c r="CA1461" s="95">
        <v>29523.1271252632</v>
      </c>
      <c r="CB1461" s="95">
        <v>1703308.5284271201</v>
      </c>
      <c r="CC1461" s="95">
        <v>15716785.645873999</v>
      </c>
      <c r="CD1461" s="95">
        <v>5124615.7927856399</v>
      </c>
      <c r="CE1461" s="95">
        <v>450.50418479740603</v>
      </c>
      <c r="CF1461" s="95">
        <v>52565.376373767896</v>
      </c>
      <c r="CG1461" s="95">
        <v>452721.79077529901</v>
      </c>
      <c r="CH1461" s="95">
        <v>0</v>
      </c>
      <c r="CI1461" s="95">
        <v>29970.797216177001</v>
      </c>
      <c r="CJ1461" s="95">
        <v>1755153.2863769501</v>
      </c>
      <c r="CK1461" s="95">
        <v>16166046.4346924</v>
      </c>
      <c r="CL1461" s="95">
        <v>5217080.4904174795</v>
      </c>
      <c r="CM1461" s="160">
        <v>38196.994600295999</v>
      </c>
      <c r="CN1461" s="160">
        <v>4399178.0673217801</v>
      </c>
      <c r="CO1461" s="160">
        <v>24592768.208252002</v>
      </c>
      <c r="CP1461" s="95">
        <v>5217080.4904174795</v>
      </c>
      <c r="CQ1461" s="95">
        <v>0</v>
      </c>
      <c r="CR1461" s="95">
        <v>0</v>
      </c>
      <c r="CS1461" s="95">
        <v>0</v>
      </c>
      <c r="CT1461" s="95">
        <v>0</v>
      </c>
      <c r="CU1461" s="161">
        <v>1755873.9048008879</v>
      </c>
      <c r="CV1461" s="161">
        <v>16169507.436649298</v>
      </c>
    </row>
    <row r="1462" spans="1:100" x14ac:dyDescent="0.2">
      <c r="A1462" s="94" t="s">
        <v>72</v>
      </c>
      <c r="B1462" s="96">
        <v>42887</v>
      </c>
      <c r="C1462" s="95">
        <v>21830.5952384472</v>
      </c>
      <c r="D1462" s="95">
        <v>0</v>
      </c>
      <c r="E1462" s="95">
        <v>7330.6030552983302</v>
      </c>
      <c r="F1462" s="95">
        <v>6878.9222095608702</v>
      </c>
      <c r="G1462" s="95">
        <v>446.294545020908</v>
      </c>
      <c r="H1462" s="95">
        <v>0</v>
      </c>
      <c r="I1462" s="95">
        <v>0</v>
      </c>
      <c r="J1462" s="95">
        <v>8169.4529561996496</v>
      </c>
      <c r="K1462" s="95">
        <v>2</v>
      </c>
      <c r="L1462" s="95">
        <v>20.627851807279502</v>
      </c>
      <c r="M1462" s="95">
        <v>13225.3402924538</v>
      </c>
      <c r="N1462" s="95">
        <v>4673.3686143755904</v>
      </c>
      <c r="O1462" s="95">
        <v>0</v>
      </c>
      <c r="P1462" s="95">
        <v>9980.9334386587107</v>
      </c>
      <c r="Q1462" s="95">
        <v>1272.2490256726701</v>
      </c>
      <c r="R1462" s="95">
        <v>0</v>
      </c>
      <c r="S1462" s="95">
        <v>444.045402932912</v>
      </c>
      <c r="T1462" s="95">
        <v>0</v>
      </c>
      <c r="U1462" s="95">
        <v>8170.4128941297504</v>
      </c>
      <c r="V1462" s="95">
        <v>1105541.9726104699</v>
      </c>
      <c r="W1462" s="95">
        <v>0</v>
      </c>
      <c r="X1462" s="95">
        <v>570610.57196807896</v>
      </c>
      <c r="Y1462" s="95">
        <v>532090.06713104201</v>
      </c>
      <c r="Z1462" s="95">
        <v>52388.283933162696</v>
      </c>
      <c r="AA1462" s="95">
        <v>0</v>
      </c>
      <c r="AB1462" s="95">
        <v>0</v>
      </c>
      <c r="AC1462" s="95">
        <v>2589411.6509704599</v>
      </c>
      <c r="AD1462" s="95">
        <v>52.987285852432301</v>
      </c>
      <c r="AE1462" s="95">
        <v>1015.64157109708</v>
      </c>
      <c r="AF1462" s="95">
        <v>597082.67941284203</v>
      </c>
      <c r="AG1462" s="95">
        <v>522013.09535980201</v>
      </c>
      <c r="AH1462" s="95">
        <v>0</v>
      </c>
      <c r="AI1462" s="95">
        <v>402737.04484176601</v>
      </c>
      <c r="AJ1462" s="95">
        <v>144131.791316986</v>
      </c>
      <c r="AK1462" s="95">
        <v>0</v>
      </c>
      <c r="AL1462" s="95">
        <v>51976.394685268402</v>
      </c>
      <c r="AM1462" s="95">
        <v>0</v>
      </c>
      <c r="AN1462" s="95">
        <v>2597008.2723999</v>
      </c>
      <c r="AO1462" s="95">
        <v>10657237.219970699</v>
      </c>
      <c r="AP1462" s="95">
        <v>0</v>
      </c>
      <c r="AQ1462" s="95">
        <v>4802043.0526733398</v>
      </c>
      <c r="AR1462" s="95">
        <v>4455598.9613647498</v>
      </c>
      <c r="AS1462" s="95">
        <v>451858.00143814099</v>
      </c>
      <c r="AT1462" s="95">
        <v>0</v>
      </c>
      <c r="AU1462" s="95">
        <v>0</v>
      </c>
      <c r="AV1462" s="95">
        <v>8307163.8616332998</v>
      </c>
      <c r="AW1462" s="95">
        <v>183</v>
      </c>
      <c r="AX1462" s="95">
        <v>10058.6440541744</v>
      </c>
      <c r="AY1462" s="95">
        <v>5745792.2200927697</v>
      </c>
      <c r="AZ1462" s="95">
        <v>4508711.6736450205</v>
      </c>
      <c r="BA1462" s="95">
        <v>0</v>
      </c>
      <c r="BB1462" s="95">
        <v>3849509.0327453599</v>
      </c>
      <c r="BC1462" s="95">
        <v>1290901.5019989</v>
      </c>
      <c r="BD1462" s="95">
        <v>0</v>
      </c>
      <c r="BE1462" s="95">
        <v>447613.69812774699</v>
      </c>
      <c r="BF1462" s="95">
        <v>0</v>
      </c>
      <c r="BG1462" s="95">
        <v>8323317.12817383</v>
      </c>
      <c r="BH1462" s="95">
        <v>3105238.0715637198</v>
      </c>
      <c r="BI1462" s="95">
        <v>0</v>
      </c>
      <c r="BJ1462" s="95">
        <v>1885983.07650757</v>
      </c>
      <c r="BK1462" s="95">
        <v>1687899.49734497</v>
      </c>
      <c r="BL1462" s="95">
        <v>0</v>
      </c>
      <c r="BM1462" s="95">
        <v>0</v>
      </c>
      <c r="BN1462" s="95">
        <v>0</v>
      </c>
      <c r="BO1462" s="95">
        <v>0</v>
      </c>
      <c r="BP1462" s="95">
        <v>0</v>
      </c>
      <c r="BQ1462" s="95">
        <v>0</v>
      </c>
      <c r="BR1462" s="95">
        <v>1919474.0019378699</v>
      </c>
      <c r="BS1462" s="95">
        <v>1721696.30256653</v>
      </c>
      <c r="BT1462" s="95">
        <v>0</v>
      </c>
      <c r="BU1462" s="95">
        <v>763747.58999633801</v>
      </c>
      <c r="BV1462" s="95">
        <v>617904.12916564895</v>
      </c>
      <c r="BW1462" s="95">
        <v>0</v>
      </c>
      <c r="BX1462" s="95">
        <v>94617.659661293001</v>
      </c>
      <c r="BY1462" s="95">
        <v>0</v>
      </c>
      <c r="BZ1462" s="95">
        <v>0</v>
      </c>
      <c r="CA1462" s="95">
        <v>29181.9578332901</v>
      </c>
      <c r="CB1462" s="95">
        <v>1674464.57937622</v>
      </c>
      <c r="CC1462" s="95">
        <v>15485980.2896729</v>
      </c>
      <c r="CD1462" s="95">
        <v>4988506.85266113</v>
      </c>
      <c r="CE1462" s="95">
        <v>446.560614019632</v>
      </c>
      <c r="CF1462" s="95">
        <v>52367.017018318198</v>
      </c>
      <c r="CG1462" s="95">
        <v>451317.01307678199</v>
      </c>
      <c r="CH1462" s="95">
        <v>0</v>
      </c>
      <c r="CI1462" s="95">
        <v>29628.149649143201</v>
      </c>
      <c r="CJ1462" s="95">
        <v>1727074.2536315899</v>
      </c>
      <c r="CK1462" s="95">
        <v>15941791.8944092</v>
      </c>
      <c r="CL1462" s="95">
        <v>5078973.2685546903</v>
      </c>
      <c r="CM1462" s="160">
        <v>37751.234241485603</v>
      </c>
      <c r="CN1462" s="160">
        <v>4320446.3756713904</v>
      </c>
      <c r="CO1462" s="160">
        <v>24349142.2583008</v>
      </c>
      <c r="CP1462" s="95">
        <v>5078973.2685546903</v>
      </c>
      <c r="CQ1462" s="95">
        <v>0</v>
      </c>
      <c r="CR1462" s="95">
        <v>0</v>
      </c>
      <c r="CS1462" s="95">
        <v>0</v>
      </c>
      <c r="CT1462" s="95">
        <v>0</v>
      </c>
      <c r="CU1462" s="161">
        <v>1726831.5963945382</v>
      </c>
      <c r="CV1462" s="161">
        <v>15937297.302749682</v>
      </c>
    </row>
    <row r="1463" spans="1:100" x14ac:dyDescent="0.2">
      <c r="A1463" s="94" t="s">
        <v>72</v>
      </c>
      <c r="B1463" s="96">
        <v>42979</v>
      </c>
      <c r="C1463" s="95">
        <v>21818.693582058</v>
      </c>
      <c r="D1463" s="95">
        <v>0</v>
      </c>
      <c r="E1463" s="95">
        <v>7215.6769489049902</v>
      </c>
      <c r="F1463" s="95">
        <v>6778.4766893386804</v>
      </c>
      <c r="G1463" s="95">
        <v>443.38654306158401</v>
      </c>
      <c r="H1463" s="95">
        <v>0</v>
      </c>
      <c r="I1463" s="95">
        <v>0</v>
      </c>
      <c r="J1463" s="95">
        <v>8128.2189222574198</v>
      </c>
      <c r="K1463" s="95">
        <v>1</v>
      </c>
      <c r="L1463" s="95">
        <v>29.205020143650501</v>
      </c>
      <c r="M1463" s="95">
        <v>13240.1991237402</v>
      </c>
      <c r="N1463" s="95">
        <v>4519.7233312726003</v>
      </c>
      <c r="O1463" s="95">
        <v>0</v>
      </c>
      <c r="P1463" s="95">
        <v>9981.0674014091492</v>
      </c>
      <c r="Q1463" s="95">
        <v>1268.3639053404299</v>
      </c>
      <c r="R1463" s="95">
        <v>0</v>
      </c>
      <c r="S1463" s="95">
        <v>441.712870080024</v>
      </c>
      <c r="T1463" s="95">
        <v>0</v>
      </c>
      <c r="U1463" s="95">
        <v>8134.0922519564601</v>
      </c>
      <c r="V1463" s="95">
        <v>1094366.93080139</v>
      </c>
      <c r="W1463" s="95">
        <v>0</v>
      </c>
      <c r="X1463" s="95">
        <v>557876.16053771996</v>
      </c>
      <c r="Y1463" s="95">
        <v>521932.485649109</v>
      </c>
      <c r="Z1463" s="95">
        <v>51829.971384048498</v>
      </c>
      <c r="AA1463" s="95">
        <v>0</v>
      </c>
      <c r="AB1463" s="95">
        <v>0</v>
      </c>
      <c r="AC1463" s="95">
        <v>2580283.1382751502</v>
      </c>
      <c r="AD1463" s="95">
        <v>24.905331850051901</v>
      </c>
      <c r="AE1463" s="95">
        <v>2602.1453175842798</v>
      </c>
      <c r="AF1463" s="95">
        <v>596584.16263580299</v>
      </c>
      <c r="AG1463" s="95">
        <v>510290.78335571301</v>
      </c>
      <c r="AH1463" s="95">
        <v>0</v>
      </c>
      <c r="AI1463" s="95">
        <v>397245.63046646101</v>
      </c>
      <c r="AJ1463" s="95">
        <v>139432.36522483799</v>
      </c>
      <c r="AK1463" s="95">
        <v>0</v>
      </c>
      <c r="AL1463" s="95">
        <v>51589.760223865502</v>
      </c>
      <c r="AM1463" s="95">
        <v>0</v>
      </c>
      <c r="AN1463" s="95">
        <v>2579473.2972106901</v>
      </c>
      <c r="AO1463" s="95">
        <v>10598251.0197754</v>
      </c>
      <c r="AP1463" s="95">
        <v>0</v>
      </c>
      <c r="AQ1463" s="95">
        <v>4747417.4441528302</v>
      </c>
      <c r="AR1463" s="95">
        <v>4422338.8200073196</v>
      </c>
      <c r="AS1463" s="95">
        <v>450883.82457351702</v>
      </c>
      <c r="AT1463" s="95">
        <v>0</v>
      </c>
      <c r="AU1463" s="95">
        <v>0</v>
      </c>
      <c r="AV1463" s="95">
        <v>8323785.5795288105</v>
      </c>
      <c r="AW1463" s="95">
        <v>86</v>
      </c>
      <c r="AX1463" s="95">
        <v>23860.4591012001</v>
      </c>
      <c r="AY1463" s="95">
        <v>5776250.6174316397</v>
      </c>
      <c r="AZ1463" s="95">
        <v>4424704.1796875</v>
      </c>
      <c r="BA1463" s="95">
        <v>0</v>
      </c>
      <c r="BB1463" s="95">
        <v>3822414.66906738</v>
      </c>
      <c r="BC1463" s="95">
        <v>1259623.52270508</v>
      </c>
      <c r="BD1463" s="95">
        <v>0</v>
      </c>
      <c r="BE1463" s="95">
        <v>448368.86013031</v>
      </c>
      <c r="BF1463" s="95">
        <v>0</v>
      </c>
      <c r="BG1463" s="95">
        <v>8349722.5621948196</v>
      </c>
      <c r="BH1463" s="95">
        <v>3093893.5856933598</v>
      </c>
      <c r="BI1463" s="95">
        <v>0</v>
      </c>
      <c r="BJ1463" s="95">
        <v>1857504.0308075</v>
      </c>
      <c r="BK1463" s="95">
        <v>1664095.3338470501</v>
      </c>
      <c r="BL1463" s="95">
        <v>0</v>
      </c>
      <c r="BM1463" s="95">
        <v>0</v>
      </c>
      <c r="BN1463" s="95">
        <v>0</v>
      </c>
      <c r="BO1463" s="95">
        <v>0</v>
      </c>
      <c r="BP1463" s="95">
        <v>0</v>
      </c>
      <c r="BQ1463" s="95">
        <v>0</v>
      </c>
      <c r="BR1463" s="95">
        <v>1935560.53686523</v>
      </c>
      <c r="BS1463" s="95">
        <v>1686652.8011322001</v>
      </c>
      <c r="BT1463" s="95">
        <v>0</v>
      </c>
      <c r="BU1463" s="95">
        <v>654061.5</v>
      </c>
      <c r="BV1463" s="95">
        <v>604723.18401336705</v>
      </c>
      <c r="BW1463" s="95">
        <v>0</v>
      </c>
      <c r="BX1463" s="95">
        <v>81714.809710502595</v>
      </c>
      <c r="BY1463" s="95">
        <v>0</v>
      </c>
      <c r="BZ1463" s="95">
        <v>0</v>
      </c>
      <c r="CA1463" s="95">
        <v>29049.621700763699</v>
      </c>
      <c r="CB1463" s="95">
        <v>1652085.1786346401</v>
      </c>
      <c r="CC1463" s="95">
        <v>15361024.0396729</v>
      </c>
      <c r="CD1463" s="95">
        <v>4936637.4495239304</v>
      </c>
      <c r="CE1463" s="95">
        <v>443.95136007294099</v>
      </c>
      <c r="CF1463" s="95">
        <v>51832.924586772897</v>
      </c>
      <c r="CG1463" s="95">
        <v>451434.822055817</v>
      </c>
      <c r="CH1463" s="95">
        <v>0</v>
      </c>
      <c r="CI1463" s="95">
        <v>29495.7874867916</v>
      </c>
      <c r="CJ1463" s="95">
        <v>1704599.72502136</v>
      </c>
      <c r="CK1463" s="95">
        <v>15812902.397583</v>
      </c>
      <c r="CL1463" s="95">
        <v>5025945.1713867197</v>
      </c>
      <c r="CM1463" s="160">
        <v>37577.874161243402</v>
      </c>
      <c r="CN1463" s="160">
        <v>4292414.2541503897</v>
      </c>
      <c r="CO1463" s="160">
        <v>24147237.104003899</v>
      </c>
      <c r="CP1463" s="95">
        <v>5025945.1713867197</v>
      </c>
      <c r="CQ1463" s="95">
        <v>0</v>
      </c>
      <c r="CR1463" s="95">
        <v>0</v>
      </c>
      <c r="CS1463" s="95">
        <v>0</v>
      </c>
      <c r="CT1463" s="95">
        <v>0</v>
      </c>
      <c r="CU1463" s="161">
        <v>1703918.103221413</v>
      </c>
      <c r="CV1463" s="161">
        <v>15812458.861728717</v>
      </c>
    </row>
    <row r="1464" spans="1:100" x14ac:dyDescent="0.2">
      <c r="A1464" s="94" t="s">
        <v>72</v>
      </c>
      <c r="B1464" s="96">
        <v>43070</v>
      </c>
      <c r="C1464" s="95">
        <v>21800.341601848599</v>
      </c>
      <c r="D1464" s="95">
        <v>0</v>
      </c>
      <c r="E1464" s="95">
        <v>7125.5813286304501</v>
      </c>
      <c r="F1464" s="95">
        <v>6701.0600140094803</v>
      </c>
      <c r="G1464" s="95">
        <v>442.158637169749</v>
      </c>
      <c r="H1464" s="95">
        <v>0</v>
      </c>
      <c r="I1464" s="95">
        <v>0</v>
      </c>
      <c r="J1464" s="95">
        <v>8024.0241529345503</v>
      </c>
      <c r="K1464" s="95">
        <v>1</v>
      </c>
      <c r="L1464" s="95">
        <v>24.034918575314801</v>
      </c>
      <c r="M1464" s="95">
        <v>13226.4694865942</v>
      </c>
      <c r="N1464" s="95">
        <v>4450.0579262375804</v>
      </c>
      <c r="O1464" s="95">
        <v>0</v>
      </c>
      <c r="P1464" s="95">
        <v>9951.4577450752295</v>
      </c>
      <c r="Q1464" s="95">
        <v>1273.7788647413299</v>
      </c>
      <c r="R1464" s="95">
        <v>0</v>
      </c>
      <c r="S1464" s="95">
        <v>440.431048534811</v>
      </c>
      <c r="T1464" s="95">
        <v>0</v>
      </c>
      <c r="U1464" s="95">
        <v>8018.4597548842403</v>
      </c>
      <c r="V1464" s="95">
        <v>1080830.15432739</v>
      </c>
      <c r="W1464" s="95">
        <v>0</v>
      </c>
      <c r="X1464" s="95">
        <v>547139.06621551502</v>
      </c>
      <c r="Y1464" s="95">
        <v>510437.38207626302</v>
      </c>
      <c r="Z1464" s="95">
        <v>50915.692260265401</v>
      </c>
      <c r="AA1464" s="95">
        <v>0</v>
      </c>
      <c r="AB1464" s="95">
        <v>0</v>
      </c>
      <c r="AC1464" s="95">
        <v>2576761.8455505399</v>
      </c>
      <c r="AD1464" s="95">
        <v>51.8828797340393</v>
      </c>
      <c r="AE1464" s="95">
        <v>1036.3037331253299</v>
      </c>
      <c r="AF1464" s="95">
        <v>595382.85958862305</v>
      </c>
      <c r="AG1464" s="95">
        <v>497527.75348281901</v>
      </c>
      <c r="AH1464" s="95">
        <v>0</v>
      </c>
      <c r="AI1464" s="95">
        <v>392515.54405975301</v>
      </c>
      <c r="AJ1464" s="95">
        <v>137559.21411895801</v>
      </c>
      <c r="AK1464" s="95">
        <v>0</v>
      </c>
      <c r="AL1464" s="95">
        <v>50467.239276886001</v>
      </c>
      <c r="AM1464" s="95">
        <v>0</v>
      </c>
      <c r="AN1464" s="95">
        <v>2575164.5112304701</v>
      </c>
      <c r="AO1464" s="95">
        <v>10500001.2941895</v>
      </c>
      <c r="AP1464" s="95">
        <v>0</v>
      </c>
      <c r="AQ1464" s="95">
        <v>4635746.8436279297</v>
      </c>
      <c r="AR1464" s="95">
        <v>4314725.7966918899</v>
      </c>
      <c r="AS1464" s="95">
        <v>442612.205966949</v>
      </c>
      <c r="AT1464" s="95">
        <v>0</v>
      </c>
      <c r="AU1464" s="95">
        <v>0</v>
      </c>
      <c r="AV1464" s="95">
        <v>8303043.20068359</v>
      </c>
      <c r="AW1464" s="95">
        <v>178</v>
      </c>
      <c r="AX1464" s="95">
        <v>9712.6340154409409</v>
      </c>
      <c r="AY1464" s="95">
        <v>5782601.4739379901</v>
      </c>
      <c r="AZ1464" s="95">
        <v>4328614.2701415997</v>
      </c>
      <c r="BA1464" s="95">
        <v>0</v>
      </c>
      <c r="BB1464" s="95">
        <v>3756166.5011291499</v>
      </c>
      <c r="BC1464" s="95">
        <v>1242495.98141479</v>
      </c>
      <c r="BD1464" s="95">
        <v>0</v>
      </c>
      <c r="BE1464" s="95">
        <v>438423.53053283697</v>
      </c>
      <c r="BF1464" s="95">
        <v>0</v>
      </c>
      <c r="BG1464" s="95">
        <v>8317050.8991088904</v>
      </c>
      <c r="BH1464" s="95">
        <v>3084454.4084777799</v>
      </c>
      <c r="BI1464" s="95">
        <v>0</v>
      </c>
      <c r="BJ1464" s="95">
        <v>1822678.23098755</v>
      </c>
      <c r="BK1464" s="95">
        <v>1624878.2127990699</v>
      </c>
      <c r="BL1464" s="95">
        <v>0</v>
      </c>
      <c r="BM1464" s="95">
        <v>0</v>
      </c>
      <c r="BN1464" s="95">
        <v>0</v>
      </c>
      <c r="BO1464" s="95">
        <v>0</v>
      </c>
      <c r="BP1464" s="95">
        <v>0</v>
      </c>
      <c r="BQ1464" s="95">
        <v>0</v>
      </c>
      <c r="BR1464" s="95">
        <v>1929177.92424011</v>
      </c>
      <c r="BS1464" s="95">
        <v>1648535.4268646201</v>
      </c>
      <c r="BT1464" s="95">
        <v>0</v>
      </c>
      <c r="BU1464" s="95">
        <v>740483.35999298096</v>
      </c>
      <c r="BV1464" s="95">
        <v>604940.81695556606</v>
      </c>
      <c r="BW1464" s="95">
        <v>0</v>
      </c>
      <c r="BX1464" s="95">
        <v>87541.929682731599</v>
      </c>
      <c r="BY1464" s="95">
        <v>0</v>
      </c>
      <c r="BZ1464" s="95">
        <v>0</v>
      </c>
      <c r="CA1464" s="95">
        <v>28913.997503042199</v>
      </c>
      <c r="CB1464" s="95">
        <v>1628783.9393768299</v>
      </c>
      <c r="CC1464" s="95">
        <v>15170210.768066401</v>
      </c>
      <c r="CD1464" s="95">
        <v>4892485.8657836895</v>
      </c>
      <c r="CE1464" s="95">
        <v>442.66503617540002</v>
      </c>
      <c r="CF1464" s="95">
        <v>50997.869922161102</v>
      </c>
      <c r="CG1464" s="95">
        <v>443352.20326995902</v>
      </c>
      <c r="CH1464" s="95">
        <v>0</v>
      </c>
      <c r="CI1464" s="95">
        <v>29357.790687322598</v>
      </c>
      <c r="CJ1464" s="95">
        <v>1680401.86889648</v>
      </c>
      <c r="CK1464" s="95">
        <v>15617836.7384033</v>
      </c>
      <c r="CL1464" s="95">
        <v>4978415.7731933603</v>
      </c>
      <c r="CM1464" s="160">
        <v>37341.625608921102</v>
      </c>
      <c r="CN1464" s="160">
        <v>4257828.6933593797</v>
      </c>
      <c r="CO1464" s="160">
        <v>23930401.256591801</v>
      </c>
      <c r="CP1464" s="95">
        <v>4978415.7731933603</v>
      </c>
      <c r="CQ1464" s="95">
        <v>0</v>
      </c>
      <c r="CR1464" s="95">
        <v>0</v>
      </c>
      <c r="CS1464" s="95">
        <v>0</v>
      </c>
      <c r="CT1464" s="95">
        <v>0</v>
      </c>
      <c r="CU1464" s="161">
        <v>1679781.809298991</v>
      </c>
      <c r="CV1464" s="161">
        <v>15613562.971336359</v>
      </c>
    </row>
    <row r="1465" spans="1:100" x14ac:dyDescent="0.2">
      <c r="A1465" s="94" t="s">
        <v>72</v>
      </c>
      <c r="B1465" s="96">
        <v>43160</v>
      </c>
      <c r="C1465" s="95">
        <v>21520.023603677801</v>
      </c>
      <c r="D1465" s="95">
        <v>0</v>
      </c>
      <c r="E1465" s="95">
        <v>6983.11924046278</v>
      </c>
      <c r="F1465" s="95">
        <v>6564.6578716039703</v>
      </c>
      <c r="G1465" s="95">
        <v>441.80479150638001</v>
      </c>
      <c r="H1465" s="95">
        <v>0</v>
      </c>
      <c r="I1465" s="95">
        <v>0</v>
      </c>
      <c r="J1465" s="95">
        <v>7881.9710917472803</v>
      </c>
      <c r="K1465" s="95">
        <v>1</v>
      </c>
      <c r="L1465" s="95">
        <v>18.174937157193199</v>
      </c>
      <c r="M1465" s="95">
        <v>13061.851088047</v>
      </c>
      <c r="N1465" s="95">
        <v>4304.4553796052896</v>
      </c>
      <c r="O1465" s="95">
        <v>0</v>
      </c>
      <c r="P1465" s="95">
        <v>9824.5632522106207</v>
      </c>
      <c r="Q1465" s="95">
        <v>1266.4962938875001</v>
      </c>
      <c r="R1465" s="95">
        <v>0</v>
      </c>
      <c r="S1465" s="95">
        <v>436.95747041702299</v>
      </c>
      <c r="T1465" s="95">
        <v>0</v>
      </c>
      <c r="U1465" s="95">
        <v>7886.4635081291199</v>
      </c>
      <c r="V1465" s="95">
        <v>1064598.4990387</v>
      </c>
      <c r="W1465" s="95">
        <v>0</v>
      </c>
      <c r="X1465" s="95">
        <v>531624.17847442604</v>
      </c>
      <c r="Y1465" s="95">
        <v>496346.33718490601</v>
      </c>
      <c r="Z1465" s="95">
        <v>49560.875244617499</v>
      </c>
      <c r="AA1465" s="95">
        <v>0</v>
      </c>
      <c r="AB1465" s="95">
        <v>0</v>
      </c>
      <c r="AC1465" s="95">
        <v>2554460.6435546898</v>
      </c>
      <c r="AD1465" s="95">
        <v>45.724631190300002</v>
      </c>
      <c r="AE1465" s="95">
        <v>386.76038241013902</v>
      </c>
      <c r="AF1465" s="95">
        <v>589674.24878692604</v>
      </c>
      <c r="AG1465" s="95">
        <v>483527.44146346999</v>
      </c>
      <c r="AH1465" s="95">
        <v>0</v>
      </c>
      <c r="AI1465" s="95">
        <v>387581.12436294602</v>
      </c>
      <c r="AJ1465" s="95">
        <v>137921.31554031401</v>
      </c>
      <c r="AK1465" s="95">
        <v>0</v>
      </c>
      <c r="AL1465" s="95">
        <v>48949.633486270897</v>
      </c>
      <c r="AM1465" s="95">
        <v>0</v>
      </c>
      <c r="AN1465" s="95">
        <v>2557508.2198181199</v>
      </c>
      <c r="AO1465" s="95">
        <v>10449351.826171899</v>
      </c>
      <c r="AP1465" s="95">
        <v>0</v>
      </c>
      <c r="AQ1465" s="95">
        <v>4530393.3176269503</v>
      </c>
      <c r="AR1465" s="95">
        <v>4226871.5208740197</v>
      </c>
      <c r="AS1465" s="95">
        <v>433867.44181442301</v>
      </c>
      <c r="AT1465" s="95">
        <v>0</v>
      </c>
      <c r="AU1465" s="95">
        <v>0</v>
      </c>
      <c r="AV1465" s="95">
        <v>8303646.83666992</v>
      </c>
      <c r="AW1465" s="95">
        <v>158</v>
      </c>
      <c r="AX1465" s="95">
        <v>4043.27461507916</v>
      </c>
      <c r="AY1465" s="95">
        <v>5763234.0783081101</v>
      </c>
      <c r="AZ1465" s="95">
        <v>4225100.6771240197</v>
      </c>
      <c r="BA1465" s="95">
        <v>0</v>
      </c>
      <c r="BB1465" s="95">
        <v>3733977.2123107901</v>
      </c>
      <c r="BC1465" s="95">
        <v>1265842.7838439899</v>
      </c>
      <c r="BD1465" s="95">
        <v>0</v>
      </c>
      <c r="BE1465" s="95">
        <v>428955.67436599702</v>
      </c>
      <c r="BF1465" s="95">
        <v>0</v>
      </c>
      <c r="BG1465" s="95">
        <v>8312873.1304931603</v>
      </c>
      <c r="BH1465" s="95">
        <v>3055756.0626220698</v>
      </c>
      <c r="BI1465" s="95">
        <v>0</v>
      </c>
      <c r="BJ1465" s="95">
        <v>1788021.31877136</v>
      </c>
      <c r="BK1465" s="95">
        <v>1601947.33291626</v>
      </c>
      <c r="BL1465" s="95">
        <v>0</v>
      </c>
      <c r="BM1465" s="95">
        <v>0</v>
      </c>
      <c r="BN1465" s="95">
        <v>0</v>
      </c>
      <c r="BO1465" s="95">
        <v>0</v>
      </c>
      <c r="BP1465" s="95">
        <v>0</v>
      </c>
      <c r="BQ1465" s="95">
        <v>0</v>
      </c>
      <c r="BR1465" s="95">
        <v>1926460.1109314</v>
      </c>
      <c r="BS1465" s="95">
        <v>1602092.88259888</v>
      </c>
      <c r="BT1465" s="95">
        <v>0</v>
      </c>
      <c r="BU1465" s="95">
        <v>724875</v>
      </c>
      <c r="BV1465" s="95">
        <v>609504.08475494396</v>
      </c>
      <c r="BW1465" s="95">
        <v>0</v>
      </c>
      <c r="BX1465" s="95">
        <v>87653.009681701704</v>
      </c>
      <c r="BY1465" s="95">
        <v>0</v>
      </c>
      <c r="BZ1465" s="95">
        <v>0</v>
      </c>
      <c r="CA1465" s="95">
        <v>28471.800971508001</v>
      </c>
      <c r="CB1465" s="95">
        <v>1597298.32899475</v>
      </c>
      <c r="CC1465" s="95">
        <v>14966452.0820313</v>
      </c>
      <c r="CD1465" s="95">
        <v>4855304.1933593797</v>
      </c>
      <c r="CE1465" s="95">
        <v>439.92864989116799</v>
      </c>
      <c r="CF1465" s="95">
        <v>49460.157655715899</v>
      </c>
      <c r="CG1465" s="95">
        <v>433179.91154861503</v>
      </c>
      <c r="CH1465" s="95">
        <v>0</v>
      </c>
      <c r="CI1465" s="95">
        <v>28908.621886730201</v>
      </c>
      <c r="CJ1465" s="95">
        <v>1646695.5776825</v>
      </c>
      <c r="CK1465" s="95">
        <v>15400300.9072266</v>
      </c>
      <c r="CL1465" s="95">
        <v>4942814.7745971698</v>
      </c>
      <c r="CM1465" s="160">
        <v>36759.270561218298</v>
      </c>
      <c r="CN1465" s="160">
        <v>4209533.7781982403</v>
      </c>
      <c r="CO1465" s="160">
        <v>23761571.349365201</v>
      </c>
      <c r="CP1465" s="95">
        <v>4942814.7745971698</v>
      </c>
      <c r="CQ1465" s="95">
        <v>0</v>
      </c>
      <c r="CR1465" s="95">
        <v>0</v>
      </c>
      <c r="CS1465" s="95">
        <v>0</v>
      </c>
      <c r="CT1465" s="95">
        <v>0</v>
      </c>
      <c r="CU1465" s="161">
        <v>1646758.486650466</v>
      </c>
      <c r="CV1465" s="161">
        <v>15399631.993579915</v>
      </c>
    </row>
    <row r="1466" spans="1:100" x14ac:dyDescent="0.2">
      <c r="A1466" s="94" t="s">
        <v>72</v>
      </c>
      <c r="B1466" s="96">
        <v>43252</v>
      </c>
      <c r="C1466" s="95">
        <v>21623.142527103399</v>
      </c>
      <c r="D1466" s="95">
        <v>0</v>
      </c>
      <c r="E1466" s="95">
        <v>6830.2000429630298</v>
      </c>
      <c r="F1466" s="95">
        <v>6432.4327600002298</v>
      </c>
      <c r="G1466" s="95">
        <v>439.67029521241801</v>
      </c>
      <c r="H1466" s="95">
        <v>0</v>
      </c>
      <c r="I1466" s="95">
        <v>0</v>
      </c>
      <c r="J1466" s="95">
        <v>7877.5454378128097</v>
      </c>
      <c r="K1466" s="95">
        <v>1</v>
      </c>
      <c r="L1466" s="95">
        <v>20.622820486780299</v>
      </c>
      <c r="M1466" s="95">
        <v>13203.0522108078</v>
      </c>
      <c r="N1466" s="95">
        <v>4202.0321063399297</v>
      </c>
      <c r="O1466" s="95">
        <v>0</v>
      </c>
      <c r="P1466" s="95">
        <v>9774.2348716259003</v>
      </c>
      <c r="Q1466" s="95">
        <v>1259.3713701367401</v>
      </c>
      <c r="R1466" s="95">
        <v>0</v>
      </c>
      <c r="S1466" s="95">
        <v>437.45976821333198</v>
      </c>
      <c r="T1466" s="95">
        <v>0</v>
      </c>
      <c r="U1466" s="95">
        <v>7874.8275120854396</v>
      </c>
      <c r="V1466" s="95">
        <v>1071409.62374878</v>
      </c>
      <c r="W1466" s="95">
        <v>0</v>
      </c>
      <c r="X1466" s="95">
        <v>511982.05339050299</v>
      </c>
      <c r="Y1466" s="95">
        <v>482288.31816101098</v>
      </c>
      <c r="Z1466" s="95">
        <v>48737.444641590097</v>
      </c>
      <c r="AA1466" s="95">
        <v>0</v>
      </c>
      <c r="AB1466" s="95">
        <v>0</v>
      </c>
      <c r="AC1466" s="95">
        <v>2530909.0864868201</v>
      </c>
      <c r="AD1466" s="95">
        <v>53.860008478164701</v>
      </c>
      <c r="AE1466" s="95">
        <v>733.909255027771</v>
      </c>
      <c r="AF1466" s="95">
        <v>589038.53302002</v>
      </c>
      <c r="AG1466" s="95">
        <v>468181.28981781</v>
      </c>
      <c r="AH1466" s="95">
        <v>0</v>
      </c>
      <c r="AI1466" s="95">
        <v>381760.54683685303</v>
      </c>
      <c r="AJ1466" s="95">
        <v>136136.71386909499</v>
      </c>
      <c r="AK1466" s="95">
        <v>0</v>
      </c>
      <c r="AL1466" s="95">
        <v>48336.601261615797</v>
      </c>
      <c r="AM1466" s="95">
        <v>0</v>
      </c>
      <c r="AN1466" s="95">
        <v>2530098.0082397498</v>
      </c>
      <c r="AO1466" s="95">
        <v>10526974.4176025</v>
      </c>
      <c r="AP1466" s="95">
        <v>0</v>
      </c>
      <c r="AQ1466" s="95">
        <v>4380031.2243652297</v>
      </c>
      <c r="AR1466" s="95">
        <v>4095226.3674621601</v>
      </c>
      <c r="AS1466" s="95">
        <v>430262.83788681001</v>
      </c>
      <c r="AT1466" s="95">
        <v>0</v>
      </c>
      <c r="AU1466" s="95">
        <v>0</v>
      </c>
      <c r="AV1466" s="95">
        <v>8285810.51672363</v>
      </c>
      <c r="AW1466" s="95">
        <v>190</v>
      </c>
      <c r="AX1466" s="95">
        <v>7637.4798808097803</v>
      </c>
      <c r="AY1466" s="95">
        <v>5795346.2895507803</v>
      </c>
      <c r="AZ1466" s="95">
        <v>4111597.5454406701</v>
      </c>
      <c r="BA1466" s="95">
        <v>0</v>
      </c>
      <c r="BB1466" s="95">
        <v>3700870.4036254901</v>
      </c>
      <c r="BC1466" s="95">
        <v>1246074.58680725</v>
      </c>
      <c r="BD1466" s="95">
        <v>0</v>
      </c>
      <c r="BE1466" s="95">
        <v>426591.98727798503</v>
      </c>
      <c r="BF1466" s="95">
        <v>0</v>
      </c>
      <c r="BG1466" s="95">
        <v>8331100.6475219699</v>
      </c>
      <c r="BH1466" s="95">
        <v>3069013.7286682101</v>
      </c>
      <c r="BI1466" s="95">
        <v>0</v>
      </c>
      <c r="BJ1466" s="95">
        <v>1733645.7000885</v>
      </c>
      <c r="BK1466" s="95">
        <v>1553968.0015258801</v>
      </c>
      <c r="BL1466" s="95">
        <v>0</v>
      </c>
      <c r="BM1466" s="95">
        <v>0</v>
      </c>
      <c r="BN1466" s="95">
        <v>0</v>
      </c>
      <c r="BO1466" s="95">
        <v>0</v>
      </c>
      <c r="BP1466" s="95">
        <v>0</v>
      </c>
      <c r="BQ1466" s="95">
        <v>0</v>
      </c>
      <c r="BR1466" s="95">
        <v>1928311.1405334501</v>
      </c>
      <c r="BS1466" s="95">
        <v>1556839.82229614</v>
      </c>
      <c r="BT1466" s="95">
        <v>0</v>
      </c>
      <c r="BU1466" s="95">
        <v>723237</v>
      </c>
      <c r="BV1466" s="95">
        <v>609352.56239318801</v>
      </c>
      <c r="BW1466" s="95">
        <v>0</v>
      </c>
      <c r="BX1466" s="95">
        <v>88704.179684639006</v>
      </c>
      <c r="BY1466" s="95">
        <v>0</v>
      </c>
      <c r="BZ1466" s="95">
        <v>0</v>
      </c>
      <c r="CA1466" s="95">
        <v>28484.994192838702</v>
      </c>
      <c r="CB1466" s="95">
        <v>1583157.5638580299</v>
      </c>
      <c r="CC1466" s="95">
        <v>14939321.072265601</v>
      </c>
      <c r="CD1466" s="95">
        <v>4804277.0765991202</v>
      </c>
      <c r="CE1466" s="95">
        <v>440.08085012063401</v>
      </c>
      <c r="CF1466" s="95">
        <v>48649.285541057601</v>
      </c>
      <c r="CG1466" s="95">
        <v>429468.77639007597</v>
      </c>
      <c r="CH1466" s="95">
        <v>0</v>
      </c>
      <c r="CI1466" s="95">
        <v>28925.438590288199</v>
      </c>
      <c r="CJ1466" s="95">
        <v>1631866.0485382101</v>
      </c>
      <c r="CK1466" s="95">
        <v>15372843.8443604</v>
      </c>
      <c r="CL1466" s="95">
        <v>4889334.8173828097</v>
      </c>
      <c r="CM1466" s="160">
        <v>36763.354975223498</v>
      </c>
      <c r="CN1466" s="160">
        <v>4168272.8471374498</v>
      </c>
      <c r="CO1466" s="160">
        <v>23695866.7739258</v>
      </c>
      <c r="CP1466" s="95">
        <v>4889334.8173828097</v>
      </c>
      <c r="CQ1466" s="95">
        <v>0</v>
      </c>
      <c r="CR1466" s="95">
        <v>0</v>
      </c>
      <c r="CS1466" s="95">
        <v>0</v>
      </c>
      <c r="CT1466" s="95">
        <v>0</v>
      </c>
      <c r="CU1466" s="161">
        <v>1631806.8493990875</v>
      </c>
      <c r="CV1466" s="161">
        <v>15368789.848655676</v>
      </c>
    </row>
    <row r="1467" spans="1:100" x14ac:dyDescent="0.2">
      <c r="A1467" s="94" t="s">
        <v>72</v>
      </c>
      <c r="B1467" s="96">
        <v>43344</v>
      </c>
      <c r="C1467" s="95">
        <v>21439.755750894499</v>
      </c>
      <c r="D1467" s="95">
        <v>0</v>
      </c>
      <c r="E1467" s="95">
        <v>6638.1174291372299</v>
      </c>
      <c r="F1467" s="95">
        <v>6273.7388173341797</v>
      </c>
      <c r="G1467" s="95">
        <v>428.01025154441601</v>
      </c>
      <c r="H1467" s="95">
        <v>0</v>
      </c>
      <c r="I1467" s="95">
        <v>0</v>
      </c>
      <c r="J1467" s="95">
        <v>7813.9054334759703</v>
      </c>
      <c r="K1467" s="95">
        <v>1</v>
      </c>
      <c r="L1467" s="95">
        <v>14.0930522769922</v>
      </c>
      <c r="M1467" s="95">
        <v>13043.0007581711</v>
      </c>
      <c r="N1467" s="95">
        <v>4126.2621772885304</v>
      </c>
      <c r="O1467" s="95">
        <v>0</v>
      </c>
      <c r="P1467" s="95">
        <v>9639.6477574109995</v>
      </c>
      <c r="Q1467" s="95">
        <v>1260.3921353667999</v>
      </c>
      <c r="R1467" s="95">
        <v>0</v>
      </c>
      <c r="S1467" s="95">
        <v>426.84067337214901</v>
      </c>
      <c r="T1467" s="95">
        <v>0</v>
      </c>
      <c r="U1467" s="95">
        <v>7822.0151364803296</v>
      </c>
      <c r="V1467" s="95">
        <v>1055020.62905884</v>
      </c>
      <c r="W1467" s="95">
        <v>0</v>
      </c>
      <c r="X1467" s="95">
        <v>499383.24887085002</v>
      </c>
      <c r="Y1467" s="95">
        <v>469313.45646667498</v>
      </c>
      <c r="Z1467" s="95">
        <v>49400.932460308097</v>
      </c>
      <c r="AA1467" s="95">
        <v>0</v>
      </c>
      <c r="AB1467" s="95">
        <v>0</v>
      </c>
      <c r="AC1467" s="95">
        <v>2509324.6156310998</v>
      </c>
      <c r="AD1467" s="95">
        <v>11.6492223143578</v>
      </c>
      <c r="AE1467" s="95">
        <v>550.405581384897</v>
      </c>
      <c r="AF1467" s="95">
        <v>582880.61681366002</v>
      </c>
      <c r="AG1467" s="95">
        <v>457970.52593231201</v>
      </c>
      <c r="AH1467" s="95">
        <v>0</v>
      </c>
      <c r="AI1467" s="95">
        <v>377125.78770828201</v>
      </c>
      <c r="AJ1467" s="95">
        <v>138436.754592896</v>
      </c>
      <c r="AK1467" s="95">
        <v>0</v>
      </c>
      <c r="AL1467" s="95">
        <v>49452.443636417403</v>
      </c>
      <c r="AM1467" s="95">
        <v>0</v>
      </c>
      <c r="AN1467" s="95">
        <v>2509030.7735595698</v>
      </c>
      <c r="AO1467" s="95">
        <v>10463449.0827637</v>
      </c>
      <c r="AP1467" s="95">
        <v>0</v>
      </c>
      <c r="AQ1467" s="95">
        <v>4305010.4932251005</v>
      </c>
      <c r="AR1467" s="95">
        <v>4032298.2071227999</v>
      </c>
      <c r="AS1467" s="95">
        <v>437131.83902358997</v>
      </c>
      <c r="AT1467" s="95">
        <v>0</v>
      </c>
      <c r="AU1467" s="95">
        <v>0</v>
      </c>
      <c r="AV1467" s="95">
        <v>8256135.1739502</v>
      </c>
      <c r="AW1467" s="95">
        <v>41</v>
      </c>
      <c r="AX1467" s="95">
        <v>5830.6381885409401</v>
      </c>
      <c r="AY1467" s="95">
        <v>5776458.8407592801</v>
      </c>
      <c r="AZ1467" s="95">
        <v>4062617.1744079599</v>
      </c>
      <c r="BA1467" s="95">
        <v>0</v>
      </c>
      <c r="BB1467" s="95">
        <v>3676307.2527465802</v>
      </c>
      <c r="BC1467" s="95">
        <v>1276020.3796234101</v>
      </c>
      <c r="BD1467" s="95">
        <v>0</v>
      </c>
      <c r="BE1467" s="95">
        <v>435552.04111099202</v>
      </c>
      <c r="BF1467" s="95">
        <v>0</v>
      </c>
      <c r="BG1467" s="95">
        <v>8272595.5321655301</v>
      </c>
      <c r="BH1467" s="95">
        <v>3051303.8465881301</v>
      </c>
      <c r="BI1467" s="95">
        <v>0</v>
      </c>
      <c r="BJ1467" s="95">
        <v>1706150.0134429899</v>
      </c>
      <c r="BK1467" s="95">
        <v>1525608.2925720201</v>
      </c>
      <c r="BL1467" s="95">
        <v>0</v>
      </c>
      <c r="BM1467" s="95">
        <v>0</v>
      </c>
      <c r="BN1467" s="95">
        <v>0</v>
      </c>
      <c r="BO1467" s="95">
        <v>0</v>
      </c>
      <c r="BP1467" s="95">
        <v>0</v>
      </c>
      <c r="BQ1467" s="95">
        <v>0</v>
      </c>
      <c r="BR1467" s="95">
        <v>1915489.7798309301</v>
      </c>
      <c r="BS1467" s="95">
        <v>1534956.84846497</v>
      </c>
      <c r="BT1467" s="95">
        <v>0</v>
      </c>
      <c r="BU1467" s="95">
        <v>622597.46999359096</v>
      </c>
      <c r="BV1467" s="95">
        <v>620213.61026763904</v>
      </c>
      <c r="BW1467" s="95">
        <v>0</v>
      </c>
      <c r="BX1467" s="95">
        <v>79265.4897251129</v>
      </c>
      <c r="BY1467" s="95">
        <v>0</v>
      </c>
      <c r="BZ1467" s="95">
        <v>0</v>
      </c>
      <c r="CA1467" s="95">
        <v>28092.482377767599</v>
      </c>
      <c r="CB1467" s="95">
        <v>1554740.58239746</v>
      </c>
      <c r="CC1467" s="95">
        <v>14777407.8397217</v>
      </c>
      <c r="CD1467" s="95">
        <v>4747378.42785645</v>
      </c>
      <c r="CE1467" s="95">
        <v>429.32670393586199</v>
      </c>
      <c r="CF1467" s="95">
        <v>49624.844573020899</v>
      </c>
      <c r="CG1467" s="95">
        <v>438127.887737274</v>
      </c>
      <c r="CH1467" s="95">
        <v>0</v>
      </c>
      <c r="CI1467" s="95">
        <v>28522.684328317599</v>
      </c>
      <c r="CJ1467" s="95">
        <v>1604565.9493255599</v>
      </c>
      <c r="CK1467" s="95">
        <v>15214121.892700201</v>
      </c>
      <c r="CL1467" s="95">
        <v>4834086.8782348596</v>
      </c>
      <c r="CM1467" s="160">
        <v>36295.162088394201</v>
      </c>
      <c r="CN1467" s="160">
        <v>4118141.4573669401</v>
      </c>
      <c r="CO1467" s="160">
        <v>23498813.254882801</v>
      </c>
      <c r="CP1467" s="95">
        <v>4834086.8782348596</v>
      </c>
      <c r="CQ1467" s="95">
        <v>0</v>
      </c>
      <c r="CR1467" s="95">
        <v>0</v>
      </c>
      <c r="CS1467" s="95">
        <v>0</v>
      </c>
      <c r="CT1467" s="95">
        <v>0</v>
      </c>
      <c r="CU1467" s="161">
        <v>1604365.4269704809</v>
      </c>
      <c r="CV1467" s="161">
        <v>15215535.727458974</v>
      </c>
    </row>
    <row r="1468" spans="1:100" x14ac:dyDescent="0.2">
      <c r="A1468" s="94" t="s">
        <v>72</v>
      </c>
      <c r="B1468" s="96">
        <v>43435</v>
      </c>
      <c r="C1468" s="95">
        <v>21307.474068641699</v>
      </c>
      <c r="D1468" s="95">
        <v>0</v>
      </c>
      <c r="E1468" s="95">
        <v>6505.3234979510298</v>
      </c>
      <c r="F1468" s="95">
        <v>6158.3332526087797</v>
      </c>
      <c r="G1468" s="95">
        <v>424.89903779327898</v>
      </c>
      <c r="H1468" s="95">
        <v>0</v>
      </c>
      <c r="I1468" s="95">
        <v>0</v>
      </c>
      <c r="J1468" s="95">
        <v>7654.2621985077903</v>
      </c>
      <c r="K1468" s="95">
        <v>1</v>
      </c>
      <c r="L1468" s="95">
        <v>12.032377266092199</v>
      </c>
      <c r="M1468" s="95">
        <v>12974.8385823965</v>
      </c>
      <c r="N1468" s="95">
        <v>4054.65625655651</v>
      </c>
      <c r="O1468" s="95">
        <v>0</v>
      </c>
      <c r="P1468" s="95">
        <v>9539.6697757244092</v>
      </c>
      <c r="Q1468" s="95">
        <v>1233.8576795756801</v>
      </c>
      <c r="R1468" s="95">
        <v>0</v>
      </c>
      <c r="S1468" s="95">
        <v>425.82234504818899</v>
      </c>
      <c r="T1468" s="95">
        <v>0</v>
      </c>
      <c r="U1468" s="95">
        <v>7646.0573550462695</v>
      </c>
      <c r="V1468" s="95">
        <v>1051361.90374756</v>
      </c>
      <c r="W1468" s="95">
        <v>0</v>
      </c>
      <c r="X1468" s="95">
        <v>491757.86175537098</v>
      </c>
      <c r="Y1468" s="95">
        <v>461759.15246582002</v>
      </c>
      <c r="Z1468" s="95">
        <v>49031.792592048601</v>
      </c>
      <c r="AA1468" s="95">
        <v>0</v>
      </c>
      <c r="AB1468" s="95">
        <v>0</v>
      </c>
      <c r="AC1468" s="95">
        <v>2474077.3808593801</v>
      </c>
      <c r="AD1468" s="95">
        <v>30.697030901908899</v>
      </c>
      <c r="AE1468" s="95">
        <v>343.90784148126801</v>
      </c>
      <c r="AF1468" s="95">
        <v>584441.08475494396</v>
      </c>
      <c r="AG1468" s="95">
        <v>451969.32909393299</v>
      </c>
      <c r="AH1468" s="95">
        <v>0</v>
      </c>
      <c r="AI1468" s="95">
        <v>371981.64337921102</v>
      </c>
      <c r="AJ1468" s="95">
        <v>135892.36422729501</v>
      </c>
      <c r="AK1468" s="95">
        <v>0</v>
      </c>
      <c r="AL1468" s="95">
        <v>49089.092631339998</v>
      </c>
      <c r="AM1468" s="95">
        <v>0</v>
      </c>
      <c r="AN1468" s="95">
        <v>2470869.6727905301</v>
      </c>
      <c r="AO1468" s="95">
        <v>10521179.072509799</v>
      </c>
      <c r="AP1468" s="95">
        <v>0</v>
      </c>
      <c r="AQ1468" s="95">
        <v>4341823.4707031297</v>
      </c>
      <c r="AR1468" s="95">
        <v>4069460.7987365699</v>
      </c>
      <c r="AS1468" s="95">
        <v>435082.21613693202</v>
      </c>
      <c r="AT1468" s="95">
        <v>0</v>
      </c>
      <c r="AU1468" s="95">
        <v>0</v>
      </c>
      <c r="AV1468" s="95">
        <v>8219661.5087280301</v>
      </c>
      <c r="AW1468" s="95">
        <v>108</v>
      </c>
      <c r="AX1468" s="95">
        <v>4827.1036961674699</v>
      </c>
      <c r="AY1468" s="95">
        <v>5836101.9575805701</v>
      </c>
      <c r="AZ1468" s="95">
        <v>4054109.0299987802</v>
      </c>
      <c r="BA1468" s="95">
        <v>0</v>
      </c>
      <c r="BB1468" s="95">
        <v>3668120.88531494</v>
      </c>
      <c r="BC1468" s="95">
        <v>1274889.2384033201</v>
      </c>
      <c r="BD1468" s="95">
        <v>0</v>
      </c>
      <c r="BE1468" s="95">
        <v>436098.94147110003</v>
      </c>
      <c r="BF1468" s="95">
        <v>0</v>
      </c>
      <c r="BG1468" s="95">
        <v>8234449.2478637705</v>
      </c>
      <c r="BH1468" s="95">
        <v>3044336.4757995601</v>
      </c>
      <c r="BI1468" s="95">
        <v>0</v>
      </c>
      <c r="BJ1468" s="95">
        <v>1681232.1347503699</v>
      </c>
      <c r="BK1468" s="95">
        <v>1506563.2432708701</v>
      </c>
      <c r="BL1468" s="95">
        <v>0</v>
      </c>
      <c r="BM1468" s="95">
        <v>0</v>
      </c>
      <c r="BN1468" s="95">
        <v>0</v>
      </c>
      <c r="BO1468" s="95">
        <v>0</v>
      </c>
      <c r="BP1468" s="95">
        <v>0</v>
      </c>
      <c r="BQ1468" s="95">
        <v>0</v>
      </c>
      <c r="BR1468" s="95">
        <v>1925148.5390625</v>
      </c>
      <c r="BS1468" s="95">
        <v>1516683.77313232</v>
      </c>
      <c r="BT1468" s="95">
        <v>0</v>
      </c>
      <c r="BU1468" s="95">
        <v>701741.81999206496</v>
      </c>
      <c r="BV1468" s="95">
        <v>613299.88510131801</v>
      </c>
      <c r="BW1468" s="95">
        <v>0</v>
      </c>
      <c r="BX1468" s="95">
        <v>85168.629695892305</v>
      </c>
      <c r="BY1468" s="95">
        <v>0</v>
      </c>
      <c r="BZ1468" s="95">
        <v>0</v>
      </c>
      <c r="CA1468" s="95">
        <v>27800.0283095837</v>
      </c>
      <c r="CB1468" s="95">
        <v>1543317.5817565899</v>
      </c>
      <c r="CC1468" s="95">
        <v>14818543.9880371</v>
      </c>
      <c r="CD1468" s="95">
        <v>4718369.4677123995</v>
      </c>
      <c r="CE1468" s="95">
        <v>425.37305977195501</v>
      </c>
      <c r="CF1468" s="95">
        <v>49063.192105770097</v>
      </c>
      <c r="CG1468" s="95">
        <v>436025.95046234102</v>
      </c>
      <c r="CH1468" s="95">
        <v>0</v>
      </c>
      <c r="CI1468" s="95">
        <v>28227.331130743001</v>
      </c>
      <c r="CJ1468" s="95">
        <v>1592561.0300292999</v>
      </c>
      <c r="CK1468" s="95">
        <v>15254974.7275391</v>
      </c>
      <c r="CL1468" s="95">
        <v>4800117.3715209998</v>
      </c>
      <c r="CM1468" s="160">
        <v>35861.115013599403</v>
      </c>
      <c r="CN1468" s="160">
        <v>4071524.8008422898</v>
      </c>
      <c r="CO1468" s="160">
        <v>23492712.5073242</v>
      </c>
      <c r="CP1468" s="95">
        <v>4800117.3715209998</v>
      </c>
      <c r="CQ1468" s="95">
        <v>0</v>
      </c>
      <c r="CR1468" s="95">
        <v>0</v>
      </c>
      <c r="CS1468" s="95">
        <v>0</v>
      </c>
      <c r="CT1468" s="95">
        <v>0</v>
      </c>
      <c r="CU1468" s="161">
        <v>1592380.77386236</v>
      </c>
      <c r="CV1468" s="161">
        <v>15254569.938499441</v>
      </c>
    </row>
    <row r="1469" spans="1:100" x14ac:dyDescent="0.2">
      <c r="A1469" s="94" t="s">
        <v>72</v>
      </c>
      <c r="B1469" s="96">
        <v>43525</v>
      </c>
      <c r="C1469" s="95">
        <v>21459.693965434999</v>
      </c>
      <c r="D1469" s="95">
        <v>0</v>
      </c>
      <c r="E1469" s="95">
        <v>6302.7955762744004</v>
      </c>
      <c r="F1469" s="95">
        <v>6033.1567798852902</v>
      </c>
      <c r="G1469" s="95">
        <v>419.00442467629898</v>
      </c>
      <c r="H1469" s="95">
        <v>0</v>
      </c>
      <c r="I1469" s="95">
        <v>0</v>
      </c>
      <c r="J1469" s="95">
        <v>7636.87953418493</v>
      </c>
      <c r="K1469" s="95">
        <v>1</v>
      </c>
      <c r="L1469" s="95">
        <v>12.1117739572655</v>
      </c>
      <c r="M1469" s="95">
        <v>13000.950158953699</v>
      </c>
      <c r="N1469" s="95">
        <v>4002.1521874964201</v>
      </c>
      <c r="O1469" s="95">
        <v>0</v>
      </c>
      <c r="P1469" s="95">
        <v>9618.7671509981192</v>
      </c>
      <c r="Q1469" s="95">
        <v>1096.78381295502</v>
      </c>
      <c r="R1469" s="95">
        <v>0</v>
      </c>
      <c r="S1469" s="95">
        <v>416.43750817701198</v>
      </c>
      <c r="T1469" s="95">
        <v>0</v>
      </c>
      <c r="U1469" s="95">
        <v>7644.3377992510796</v>
      </c>
      <c r="V1469" s="95">
        <v>1042695.97330475</v>
      </c>
      <c r="W1469" s="95">
        <v>0</v>
      </c>
      <c r="X1469" s="95">
        <v>486193.12074279803</v>
      </c>
      <c r="Y1469" s="95">
        <v>457606.11219406099</v>
      </c>
      <c r="Z1469" s="95">
        <v>48836.811171054796</v>
      </c>
      <c r="AA1469" s="95">
        <v>0</v>
      </c>
      <c r="AB1469" s="95">
        <v>0</v>
      </c>
      <c r="AC1469" s="95">
        <v>2461679.5857238802</v>
      </c>
      <c r="AD1469" s="95">
        <v>28.834294259548201</v>
      </c>
      <c r="AE1469" s="95">
        <v>267.492934647948</v>
      </c>
      <c r="AF1469" s="95">
        <v>581103.74820709205</v>
      </c>
      <c r="AG1469" s="95">
        <v>446119.91288757301</v>
      </c>
      <c r="AH1469" s="95">
        <v>0</v>
      </c>
      <c r="AI1469" s="95">
        <v>364603.19310760498</v>
      </c>
      <c r="AJ1469" s="95">
        <v>133214.19752883899</v>
      </c>
      <c r="AK1469" s="95">
        <v>0</v>
      </c>
      <c r="AL1469" s="95">
        <v>48522.8410515785</v>
      </c>
      <c r="AM1469" s="95">
        <v>0</v>
      </c>
      <c r="AN1469" s="95">
        <v>2457997.5728454599</v>
      </c>
      <c r="AO1469" s="95">
        <v>10470269.2965088</v>
      </c>
      <c r="AP1469" s="95">
        <v>0</v>
      </c>
      <c r="AQ1469" s="95">
        <v>4266488.76953125</v>
      </c>
      <c r="AR1469" s="95">
        <v>3993856.3405456501</v>
      </c>
      <c r="AS1469" s="95">
        <v>434241.38830184902</v>
      </c>
      <c r="AT1469" s="95">
        <v>0</v>
      </c>
      <c r="AU1469" s="95">
        <v>0</v>
      </c>
      <c r="AV1469" s="95">
        <v>8220419.33410645</v>
      </c>
      <c r="AW1469" s="95">
        <v>102</v>
      </c>
      <c r="AX1469" s="95">
        <v>3420.6139477789402</v>
      </c>
      <c r="AY1469" s="95">
        <v>5839429.1674804697</v>
      </c>
      <c r="AZ1469" s="95">
        <v>4036484.8440856901</v>
      </c>
      <c r="BA1469" s="95">
        <v>0</v>
      </c>
      <c r="BB1469" s="95">
        <v>3608368.14489746</v>
      </c>
      <c r="BC1469" s="95">
        <v>1247681.6708221401</v>
      </c>
      <c r="BD1469" s="95">
        <v>0</v>
      </c>
      <c r="BE1469" s="95">
        <v>432856.025104523</v>
      </c>
      <c r="BF1469" s="95">
        <v>0</v>
      </c>
      <c r="BG1469" s="95">
        <v>8234863.9494628897</v>
      </c>
      <c r="BH1469" s="95">
        <v>3033868.2505798298</v>
      </c>
      <c r="BI1469" s="95">
        <v>0</v>
      </c>
      <c r="BJ1469" s="95">
        <v>1537248.28744507</v>
      </c>
      <c r="BK1469" s="95">
        <v>1447893.5620575</v>
      </c>
      <c r="BL1469" s="95">
        <v>0</v>
      </c>
      <c r="BM1469" s="95">
        <v>0</v>
      </c>
      <c r="BN1469" s="95">
        <v>0</v>
      </c>
      <c r="BO1469" s="95">
        <v>0</v>
      </c>
      <c r="BP1469" s="95">
        <v>0</v>
      </c>
      <c r="BQ1469" s="95">
        <v>0</v>
      </c>
      <c r="BR1469" s="95">
        <v>1907651.0123290999</v>
      </c>
      <c r="BS1469" s="95">
        <v>1489680.22686768</v>
      </c>
      <c r="BT1469" s="95">
        <v>0</v>
      </c>
      <c r="BU1469" s="95">
        <v>682657.349998474</v>
      </c>
      <c r="BV1469" s="95">
        <v>492518.74671173102</v>
      </c>
      <c r="BW1469" s="95">
        <v>0</v>
      </c>
      <c r="BX1469" s="95">
        <v>86877.349678993196</v>
      </c>
      <c r="BY1469" s="95">
        <v>0</v>
      </c>
      <c r="BZ1469" s="95">
        <v>0</v>
      </c>
      <c r="CA1469" s="95">
        <v>27718.823225259799</v>
      </c>
      <c r="CB1469" s="95">
        <v>1531518.2944946301</v>
      </c>
      <c r="CC1469" s="95">
        <v>14797445.5423584</v>
      </c>
      <c r="CD1469" s="95">
        <v>4587042.2956542997</v>
      </c>
      <c r="CE1469" s="95">
        <v>416.66002466157101</v>
      </c>
      <c r="CF1469" s="95">
        <v>48639.035109996803</v>
      </c>
      <c r="CG1469" s="95">
        <v>433193.89442062401</v>
      </c>
      <c r="CH1469" s="95">
        <v>0</v>
      </c>
      <c r="CI1469" s="95">
        <v>28132.157013893098</v>
      </c>
      <c r="CJ1469" s="95">
        <v>1580550.9378509501</v>
      </c>
      <c r="CK1469" s="95">
        <v>15235302.809936499</v>
      </c>
      <c r="CL1469" s="95">
        <v>4674042.9254760696</v>
      </c>
      <c r="CM1469" s="160">
        <v>35721.817097186999</v>
      </c>
      <c r="CN1469" s="160">
        <v>4046395.4253234901</v>
      </c>
      <c r="CO1469" s="160">
        <v>23437802.9138184</v>
      </c>
      <c r="CP1469" s="95">
        <v>4674042.9254760696</v>
      </c>
      <c r="CQ1469" s="95">
        <v>0</v>
      </c>
      <c r="CR1469" s="95">
        <v>0</v>
      </c>
      <c r="CS1469" s="95">
        <v>0</v>
      </c>
      <c r="CT1469" s="95">
        <v>0</v>
      </c>
      <c r="CU1469" s="161">
        <v>1580157.3296046269</v>
      </c>
      <c r="CV1469" s="161">
        <v>15230639.436779024</v>
      </c>
    </row>
    <row r="1470" spans="1:100" x14ac:dyDescent="0.2">
      <c r="A1470" s="94" t="s">
        <v>72</v>
      </c>
      <c r="B1470" s="96">
        <v>43617</v>
      </c>
      <c r="C1470" s="95">
        <v>21191.701836347602</v>
      </c>
      <c r="D1470" s="95">
        <v>0</v>
      </c>
      <c r="E1470" s="95">
        <v>6154.6597259044602</v>
      </c>
      <c r="F1470" s="95">
        <v>5897.43478637934</v>
      </c>
      <c r="G1470" s="95">
        <v>418.54886825382698</v>
      </c>
      <c r="H1470" s="95">
        <v>0</v>
      </c>
      <c r="I1470" s="95">
        <v>0</v>
      </c>
      <c r="J1470" s="95">
        <v>7600.4536420106897</v>
      </c>
      <c r="K1470" s="95">
        <v>1</v>
      </c>
      <c r="L1470" s="95">
        <v>17.6674197902903</v>
      </c>
      <c r="M1470" s="95">
        <v>12789.9192540646</v>
      </c>
      <c r="N1470" s="95">
        <v>3929.3828037083099</v>
      </c>
      <c r="O1470" s="95">
        <v>0</v>
      </c>
      <c r="P1470" s="95">
        <v>9545.3143032789194</v>
      </c>
      <c r="Q1470" s="95">
        <v>1081.3489546179801</v>
      </c>
      <c r="R1470" s="95">
        <v>0</v>
      </c>
      <c r="S1470" s="95">
        <v>417.57722468301699</v>
      </c>
      <c r="T1470" s="95">
        <v>0</v>
      </c>
      <c r="U1470" s="95">
        <v>7596.2841825485202</v>
      </c>
      <c r="V1470" s="95">
        <v>1030333.7991027799</v>
      </c>
      <c r="W1470" s="95">
        <v>0</v>
      </c>
      <c r="X1470" s="95">
        <v>477470.36198806798</v>
      </c>
      <c r="Y1470" s="95">
        <v>447811.95301437401</v>
      </c>
      <c r="Z1470" s="95">
        <v>49353.272713661201</v>
      </c>
      <c r="AA1470" s="95">
        <v>0</v>
      </c>
      <c r="AB1470" s="95">
        <v>0</v>
      </c>
      <c r="AC1470" s="95">
        <v>2464614.1710205101</v>
      </c>
      <c r="AD1470" s="95">
        <v>26.1084948778152</v>
      </c>
      <c r="AE1470" s="95">
        <v>816.42513569444395</v>
      </c>
      <c r="AF1470" s="95">
        <v>578312.38253021205</v>
      </c>
      <c r="AG1470" s="95">
        <v>441747.079608917</v>
      </c>
      <c r="AH1470" s="95">
        <v>0</v>
      </c>
      <c r="AI1470" s="95">
        <v>357701.20926666301</v>
      </c>
      <c r="AJ1470" s="95">
        <v>130230.962314606</v>
      </c>
      <c r="AK1470" s="95">
        <v>0</v>
      </c>
      <c r="AL1470" s="95">
        <v>49256.637089252501</v>
      </c>
      <c r="AM1470" s="95">
        <v>0</v>
      </c>
      <c r="AN1470" s="95">
        <v>2471134.2829589802</v>
      </c>
      <c r="AO1470" s="95">
        <v>10405331.782714801</v>
      </c>
      <c r="AP1470" s="95">
        <v>0</v>
      </c>
      <c r="AQ1470" s="95">
        <v>4221620.8524169903</v>
      </c>
      <c r="AR1470" s="95">
        <v>3955618.2544860798</v>
      </c>
      <c r="AS1470" s="95">
        <v>441807.67237472499</v>
      </c>
      <c r="AT1470" s="95">
        <v>0</v>
      </c>
      <c r="AU1470" s="95">
        <v>0</v>
      </c>
      <c r="AV1470" s="95">
        <v>8263858.77197266</v>
      </c>
      <c r="AW1470" s="95">
        <v>94</v>
      </c>
      <c r="AX1470" s="95">
        <v>9733.7653635740298</v>
      </c>
      <c r="AY1470" s="95">
        <v>5819076.4736328097</v>
      </c>
      <c r="AZ1470" s="95">
        <v>4016968.8293762198</v>
      </c>
      <c r="BA1470" s="95">
        <v>0</v>
      </c>
      <c r="BB1470" s="95">
        <v>3552222.3945007301</v>
      </c>
      <c r="BC1470" s="95">
        <v>1219006.64328003</v>
      </c>
      <c r="BD1470" s="95">
        <v>0</v>
      </c>
      <c r="BE1470" s="95">
        <v>440415.32616043102</v>
      </c>
      <c r="BF1470" s="95">
        <v>0</v>
      </c>
      <c r="BG1470" s="95">
        <v>8310400.7697143601</v>
      </c>
      <c r="BH1470" s="95">
        <v>3002864.9831848098</v>
      </c>
      <c r="BI1470" s="95">
        <v>0</v>
      </c>
      <c r="BJ1470" s="95">
        <v>1496193.27668762</v>
      </c>
      <c r="BK1470" s="95">
        <v>1418205.8181304899</v>
      </c>
      <c r="BL1470" s="95">
        <v>0</v>
      </c>
      <c r="BM1470" s="95">
        <v>0</v>
      </c>
      <c r="BN1470" s="95">
        <v>0</v>
      </c>
      <c r="BO1470" s="95">
        <v>0</v>
      </c>
      <c r="BP1470" s="95">
        <v>0</v>
      </c>
      <c r="BQ1470" s="95">
        <v>0</v>
      </c>
      <c r="BR1470" s="95">
        <v>1897932.4740295401</v>
      </c>
      <c r="BS1470" s="95">
        <v>1486745.03236389</v>
      </c>
      <c r="BT1470" s="95">
        <v>0</v>
      </c>
      <c r="BU1470" s="95">
        <v>677545.80998992897</v>
      </c>
      <c r="BV1470" s="95">
        <v>479408.543178558</v>
      </c>
      <c r="BW1470" s="95">
        <v>0</v>
      </c>
      <c r="BX1470" s="95">
        <v>90627.179662704497</v>
      </c>
      <c r="BY1470" s="95">
        <v>0</v>
      </c>
      <c r="BZ1470" s="95">
        <v>0</v>
      </c>
      <c r="CA1470" s="95">
        <v>27388.663435459101</v>
      </c>
      <c r="CB1470" s="95">
        <v>1507472.8163147001</v>
      </c>
      <c r="CC1470" s="95">
        <v>14574800.7070313</v>
      </c>
      <c r="CD1470" s="95">
        <v>4515600.4838256799</v>
      </c>
      <c r="CE1470" s="95">
        <v>418.33548317849602</v>
      </c>
      <c r="CF1470" s="95">
        <v>49313.405539035797</v>
      </c>
      <c r="CG1470" s="95">
        <v>440720.43189621001</v>
      </c>
      <c r="CH1470" s="95">
        <v>0</v>
      </c>
      <c r="CI1470" s="95">
        <v>27807.766532897898</v>
      </c>
      <c r="CJ1470" s="95">
        <v>1556246.29658508</v>
      </c>
      <c r="CK1470" s="95">
        <v>15013849.348877</v>
      </c>
      <c r="CL1470" s="95">
        <v>4602857.5843505897</v>
      </c>
      <c r="CM1470" s="160">
        <v>35357.206017017401</v>
      </c>
      <c r="CN1470" s="160">
        <v>4026904.2035522498</v>
      </c>
      <c r="CO1470" s="160">
        <v>23346341.6801758</v>
      </c>
      <c r="CP1470" s="95">
        <v>4602857.5843505897</v>
      </c>
      <c r="CQ1470" s="95">
        <v>0</v>
      </c>
      <c r="CR1470" s="95">
        <v>0</v>
      </c>
      <c r="CS1470" s="95">
        <v>0</v>
      </c>
      <c r="CT1470" s="95">
        <v>0</v>
      </c>
      <c r="CU1470" s="161">
        <v>1556786.2218537359</v>
      </c>
      <c r="CV1470" s="161">
        <v>15015521.13892751</v>
      </c>
    </row>
    <row r="1471" spans="1:100" x14ac:dyDescent="0.2">
      <c r="A1471" s="94" t="s">
        <v>72</v>
      </c>
      <c r="B1471" s="96">
        <v>43709</v>
      </c>
      <c r="C1471" s="95">
        <v>21080.172512531299</v>
      </c>
      <c r="D1471" s="95">
        <v>0</v>
      </c>
      <c r="E1471" s="95">
        <v>6056.8997709751102</v>
      </c>
      <c r="F1471" s="95">
        <v>5838.6534173488599</v>
      </c>
      <c r="G1471" s="95">
        <v>416.21587938442798</v>
      </c>
      <c r="H1471" s="95">
        <v>0</v>
      </c>
      <c r="I1471" s="95">
        <v>0</v>
      </c>
      <c r="J1471" s="95">
        <v>7548.9652989506703</v>
      </c>
      <c r="K1471" s="95">
        <v>1</v>
      </c>
      <c r="L1471" s="95">
        <v>14.0928184080403</v>
      </c>
      <c r="M1471" s="95">
        <v>12692.9394934177</v>
      </c>
      <c r="N1471" s="95">
        <v>3847.9981928467801</v>
      </c>
      <c r="O1471" s="95">
        <v>0</v>
      </c>
      <c r="P1471" s="95">
        <v>9532.7850230932199</v>
      </c>
      <c r="Q1471" s="95">
        <v>1058.6744138598399</v>
      </c>
      <c r="R1471" s="95">
        <v>0</v>
      </c>
      <c r="S1471" s="95">
        <v>417.01647587493102</v>
      </c>
      <c r="T1471" s="95">
        <v>0</v>
      </c>
      <c r="U1471" s="95">
        <v>7556.5879251956903</v>
      </c>
      <c r="V1471" s="95">
        <v>1022642.99376678</v>
      </c>
      <c r="W1471" s="95">
        <v>0</v>
      </c>
      <c r="X1471" s="95">
        <v>462192.41672897298</v>
      </c>
      <c r="Y1471" s="95">
        <v>436232.94183349598</v>
      </c>
      <c r="Z1471" s="95">
        <v>48453.723558902697</v>
      </c>
      <c r="AA1471" s="95">
        <v>0</v>
      </c>
      <c r="AB1471" s="95">
        <v>0</v>
      </c>
      <c r="AC1471" s="95">
        <v>2463526.2370910598</v>
      </c>
      <c r="AD1471" s="95">
        <v>11.974966913461699</v>
      </c>
      <c r="AE1471" s="95">
        <v>700.59306514263199</v>
      </c>
      <c r="AF1471" s="95">
        <v>570906.23421478295</v>
      </c>
      <c r="AG1471" s="95">
        <v>431062.63293075602</v>
      </c>
      <c r="AH1471" s="95">
        <v>0</v>
      </c>
      <c r="AI1471" s="95">
        <v>355332.43012237502</v>
      </c>
      <c r="AJ1471" s="95">
        <v>129516.24078464499</v>
      </c>
      <c r="AK1471" s="95">
        <v>0</v>
      </c>
      <c r="AL1471" s="95">
        <v>48703.837193489097</v>
      </c>
      <c r="AM1471" s="95">
        <v>0</v>
      </c>
      <c r="AN1471" s="95">
        <v>2464099.0485534701</v>
      </c>
      <c r="AO1471" s="95">
        <v>10368627.4331055</v>
      </c>
      <c r="AP1471" s="95">
        <v>0</v>
      </c>
      <c r="AQ1471" s="95">
        <v>4093266.1286315899</v>
      </c>
      <c r="AR1471" s="95">
        <v>3832251.14697266</v>
      </c>
      <c r="AS1471" s="95">
        <v>437424.673282623</v>
      </c>
      <c r="AT1471" s="95">
        <v>0</v>
      </c>
      <c r="AU1471" s="95">
        <v>0</v>
      </c>
      <c r="AV1471" s="95">
        <v>8288252.1602783203</v>
      </c>
      <c r="AW1471" s="95">
        <v>43</v>
      </c>
      <c r="AX1471" s="95">
        <v>7460.6018062233898</v>
      </c>
      <c r="AY1471" s="95">
        <v>5765109.8737182599</v>
      </c>
      <c r="AZ1471" s="95">
        <v>3921612.1638793899</v>
      </c>
      <c r="BA1471" s="95">
        <v>0</v>
      </c>
      <c r="BB1471" s="95">
        <v>3539270.0036926302</v>
      </c>
      <c r="BC1471" s="95">
        <v>1227464.11218262</v>
      </c>
      <c r="BD1471" s="95">
        <v>0</v>
      </c>
      <c r="BE1471" s="95">
        <v>437947.79004287702</v>
      </c>
      <c r="BF1471" s="95">
        <v>0</v>
      </c>
      <c r="BG1471" s="95">
        <v>8277395.7831420898</v>
      </c>
      <c r="BH1471" s="95">
        <v>3006349.3374633798</v>
      </c>
      <c r="BI1471" s="95">
        <v>0</v>
      </c>
      <c r="BJ1471" s="95">
        <v>1445403.3802032501</v>
      </c>
      <c r="BK1471" s="95">
        <v>1366130.11187744</v>
      </c>
      <c r="BL1471" s="95">
        <v>0</v>
      </c>
      <c r="BM1471" s="95">
        <v>0</v>
      </c>
      <c r="BN1471" s="95">
        <v>0</v>
      </c>
      <c r="BO1471" s="95">
        <v>0</v>
      </c>
      <c r="BP1471" s="95">
        <v>0</v>
      </c>
      <c r="BQ1471" s="95">
        <v>0</v>
      </c>
      <c r="BR1471" s="95">
        <v>1891171.6661377</v>
      </c>
      <c r="BS1471" s="95">
        <v>1440605.80033875</v>
      </c>
      <c r="BT1471" s="95">
        <v>0</v>
      </c>
      <c r="BU1471" s="95">
        <v>587042.68999481201</v>
      </c>
      <c r="BV1471" s="95">
        <v>476393.16442108201</v>
      </c>
      <c r="BW1471" s="95">
        <v>0</v>
      </c>
      <c r="BX1471" s="95">
        <v>78763.799710273699</v>
      </c>
      <c r="BY1471" s="95">
        <v>0</v>
      </c>
      <c r="BZ1471" s="95">
        <v>0</v>
      </c>
      <c r="CA1471" s="95">
        <v>27150.9779462814</v>
      </c>
      <c r="CB1471" s="95">
        <v>1483592.3344574</v>
      </c>
      <c r="CC1471" s="95">
        <v>14426535.1480713</v>
      </c>
      <c r="CD1471" s="95">
        <v>4444058.5186157199</v>
      </c>
      <c r="CE1471" s="95">
        <v>418.59681306406901</v>
      </c>
      <c r="CF1471" s="95">
        <v>48684.839752674103</v>
      </c>
      <c r="CG1471" s="95">
        <v>438996.75667571998</v>
      </c>
      <c r="CH1471" s="95">
        <v>0</v>
      </c>
      <c r="CI1471" s="95">
        <v>27569.5749194622</v>
      </c>
      <c r="CJ1471" s="95">
        <v>1532257.73649597</v>
      </c>
      <c r="CK1471" s="95">
        <v>14861043.696533199</v>
      </c>
      <c r="CL1471" s="95">
        <v>4529271.1470336895</v>
      </c>
      <c r="CM1471" s="160">
        <v>35081.8052415848</v>
      </c>
      <c r="CN1471" s="160">
        <v>3992721.4251403799</v>
      </c>
      <c r="CO1471" s="160">
        <v>23159145.3291016</v>
      </c>
      <c r="CP1471" s="95">
        <v>4529271.1470336895</v>
      </c>
      <c r="CQ1471" s="95">
        <v>0</v>
      </c>
      <c r="CR1471" s="95">
        <v>0</v>
      </c>
      <c r="CS1471" s="95">
        <v>0</v>
      </c>
      <c r="CT1471" s="95">
        <v>0</v>
      </c>
      <c r="CU1471" s="161">
        <v>1532277.1742100741</v>
      </c>
      <c r="CV1471" s="161">
        <v>14865531.90474702</v>
      </c>
    </row>
    <row r="1472" spans="1:100" x14ac:dyDescent="0.2">
      <c r="A1472" s="94" t="s">
        <v>72</v>
      </c>
      <c r="B1472" s="96">
        <v>43800</v>
      </c>
      <c r="C1472" s="95">
        <v>20916.716599702799</v>
      </c>
      <c r="D1472" s="95">
        <v>0</v>
      </c>
      <c r="E1472" s="95">
        <v>5936.5264889597902</v>
      </c>
      <c r="F1472" s="95">
        <v>5731.7212687730798</v>
      </c>
      <c r="G1472" s="95">
        <v>400.376407634467</v>
      </c>
      <c r="H1472" s="95">
        <v>0</v>
      </c>
      <c r="I1472" s="95">
        <v>0</v>
      </c>
      <c r="J1472" s="95">
        <v>7523.3751105666197</v>
      </c>
      <c r="K1472" s="95">
        <v>1</v>
      </c>
      <c r="L1472" s="95">
        <v>32.106399422511501</v>
      </c>
      <c r="M1472" s="95">
        <v>12591.3139697313</v>
      </c>
      <c r="N1472" s="95">
        <v>3774.1137103736401</v>
      </c>
      <c r="O1472" s="95">
        <v>0</v>
      </c>
      <c r="P1472" s="95">
        <v>9411.1883307695407</v>
      </c>
      <c r="Q1472" s="95">
        <v>1045.1354450285401</v>
      </c>
      <c r="R1472" s="95">
        <v>0</v>
      </c>
      <c r="S1472" s="95">
        <v>402.77181935682898</v>
      </c>
      <c r="T1472" s="95">
        <v>0</v>
      </c>
      <c r="U1472" s="95">
        <v>7514.5961108803704</v>
      </c>
      <c r="V1472" s="95">
        <v>1013351.65872192</v>
      </c>
      <c r="W1472" s="95">
        <v>0</v>
      </c>
      <c r="X1472" s="95">
        <v>440158.065757751</v>
      </c>
      <c r="Y1472" s="95">
        <v>419109.37407684303</v>
      </c>
      <c r="Z1472" s="95">
        <v>46902.4804782867</v>
      </c>
      <c r="AA1472" s="95">
        <v>0</v>
      </c>
      <c r="AB1472" s="95">
        <v>0</v>
      </c>
      <c r="AC1472" s="95">
        <v>2465172.4040222201</v>
      </c>
      <c r="AD1472" s="95">
        <v>27.628420889377601</v>
      </c>
      <c r="AE1472" s="95">
        <v>441.06919635087303</v>
      </c>
      <c r="AF1472" s="95">
        <v>562122.96347808803</v>
      </c>
      <c r="AG1472" s="95">
        <v>417634.20829391503</v>
      </c>
      <c r="AH1472" s="95">
        <v>0</v>
      </c>
      <c r="AI1472" s="95">
        <v>345357.88291168201</v>
      </c>
      <c r="AJ1472" s="95">
        <v>123919.46458625799</v>
      </c>
      <c r="AK1472" s="95">
        <v>0</v>
      </c>
      <c r="AL1472" s="95">
        <v>47073.926665782899</v>
      </c>
      <c r="AM1472" s="95">
        <v>0</v>
      </c>
      <c r="AN1472" s="95">
        <v>2460685.4902648898</v>
      </c>
      <c r="AO1472" s="95">
        <v>10311431.8685303</v>
      </c>
      <c r="AP1472" s="95">
        <v>0</v>
      </c>
      <c r="AQ1472" s="95">
        <v>3899592.9296264602</v>
      </c>
      <c r="AR1472" s="95">
        <v>3704346.8279418899</v>
      </c>
      <c r="AS1472" s="95">
        <v>425361.09009552002</v>
      </c>
      <c r="AT1472" s="95">
        <v>0</v>
      </c>
      <c r="AU1472" s="95">
        <v>0</v>
      </c>
      <c r="AV1472" s="95">
        <v>8312753.9495239304</v>
      </c>
      <c r="AW1472" s="95">
        <v>99</v>
      </c>
      <c r="AX1472" s="95">
        <v>4852.5792135596303</v>
      </c>
      <c r="AY1472" s="95">
        <v>5712445.0726318397</v>
      </c>
      <c r="AZ1472" s="95">
        <v>3831732.0136718801</v>
      </c>
      <c r="BA1472" s="95">
        <v>0</v>
      </c>
      <c r="BB1472" s="95">
        <v>3478201.5840454102</v>
      </c>
      <c r="BC1472" s="95">
        <v>1174221.01997375</v>
      </c>
      <c r="BD1472" s="95">
        <v>0</v>
      </c>
      <c r="BE1472" s="95">
        <v>427216.01164627098</v>
      </c>
      <c r="BF1472" s="95">
        <v>0</v>
      </c>
      <c r="BG1472" s="95">
        <v>8286338.17724609</v>
      </c>
      <c r="BH1472" s="95">
        <v>2989415.07208252</v>
      </c>
      <c r="BI1472" s="95">
        <v>0</v>
      </c>
      <c r="BJ1472" s="95">
        <v>1393050.77593994</v>
      </c>
      <c r="BK1472" s="95">
        <v>1331097.3194580099</v>
      </c>
      <c r="BL1472" s="95">
        <v>0</v>
      </c>
      <c r="BM1472" s="95">
        <v>0</v>
      </c>
      <c r="BN1472" s="95">
        <v>0</v>
      </c>
      <c r="BO1472" s="95">
        <v>0</v>
      </c>
      <c r="BP1472" s="95">
        <v>0</v>
      </c>
      <c r="BQ1472" s="95">
        <v>0</v>
      </c>
      <c r="BR1472" s="95">
        <v>1874670.8572845501</v>
      </c>
      <c r="BS1472" s="95">
        <v>1417543.3066406299</v>
      </c>
      <c r="BT1472" s="95">
        <v>0</v>
      </c>
      <c r="BU1472" s="95">
        <v>651020.33999633801</v>
      </c>
      <c r="BV1472" s="95">
        <v>462144.450153351</v>
      </c>
      <c r="BW1472" s="95">
        <v>0</v>
      </c>
      <c r="BX1472" s="95">
        <v>82135.169701576204</v>
      </c>
      <c r="BY1472" s="95">
        <v>0</v>
      </c>
      <c r="BZ1472" s="95">
        <v>0</v>
      </c>
      <c r="CA1472" s="95">
        <v>26840.009252309799</v>
      </c>
      <c r="CB1472" s="95">
        <v>1453084.42886353</v>
      </c>
      <c r="CC1472" s="95">
        <v>14238101.0544434</v>
      </c>
      <c r="CD1472" s="95">
        <v>4364607.3662109403</v>
      </c>
      <c r="CE1472" s="95">
        <v>401.07121818512701</v>
      </c>
      <c r="CF1472" s="95">
        <v>46976.611352920503</v>
      </c>
      <c r="CG1472" s="95">
        <v>426215.59175109898</v>
      </c>
      <c r="CH1472" s="95">
        <v>0</v>
      </c>
      <c r="CI1472" s="95">
        <v>27243.894830942201</v>
      </c>
      <c r="CJ1472" s="95">
        <v>1500126.2104187</v>
      </c>
      <c r="CK1472" s="95">
        <v>14663067.9655762</v>
      </c>
      <c r="CL1472" s="95">
        <v>4443645.7528686495</v>
      </c>
      <c r="CM1472" s="160">
        <v>34732.028517246203</v>
      </c>
      <c r="CN1472" s="160">
        <v>3957368.9620971698</v>
      </c>
      <c r="CO1472" s="160">
        <v>22927715.9838867</v>
      </c>
      <c r="CP1472" s="95">
        <v>4443645.7528686495</v>
      </c>
      <c r="CQ1472" s="95">
        <v>0</v>
      </c>
      <c r="CR1472" s="95">
        <v>0</v>
      </c>
      <c r="CS1472" s="95">
        <v>0</v>
      </c>
      <c r="CT1472" s="95">
        <v>0</v>
      </c>
      <c r="CU1472" s="161">
        <v>1500061.0402164506</v>
      </c>
      <c r="CV1472" s="161">
        <v>14664316.646194499</v>
      </c>
    </row>
    <row r="1473" spans="1:100" x14ac:dyDescent="0.2">
      <c r="A1473" s="94" t="s">
        <v>72</v>
      </c>
      <c r="B1473" s="96">
        <v>43891</v>
      </c>
      <c r="C1473" s="95">
        <v>21236.582984209101</v>
      </c>
      <c r="D1473" s="95">
        <v>0</v>
      </c>
      <c r="E1473" s="95">
        <v>5477.3578382134401</v>
      </c>
      <c r="F1473" s="95">
        <v>5424.8503487706203</v>
      </c>
      <c r="G1473" s="95">
        <v>387.58184956386702</v>
      </c>
      <c r="H1473" s="95">
        <v>0</v>
      </c>
      <c r="I1473" s="95">
        <v>0</v>
      </c>
      <c r="J1473" s="95">
        <v>7442.7379283309001</v>
      </c>
      <c r="K1473" s="95">
        <v>1</v>
      </c>
      <c r="L1473" s="95">
        <v>32.293737632688099</v>
      </c>
      <c r="M1473" s="95">
        <v>12659.882483720799</v>
      </c>
      <c r="N1473" s="95">
        <v>3726.3171755671501</v>
      </c>
      <c r="O1473" s="95">
        <v>0</v>
      </c>
      <c r="P1473" s="95">
        <v>9263.0101760625803</v>
      </c>
      <c r="Q1473" s="95">
        <v>984.096617735922</v>
      </c>
      <c r="R1473" s="95">
        <v>0</v>
      </c>
      <c r="S1473" s="95">
        <v>384.19290971010901</v>
      </c>
      <c r="T1473" s="95">
        <v>0</v>
      </c>
      <c r="U1473" s="95">
        <v>7452.8017423748997</v>
      </c>
      <c r="V1473" s="95">
        <v>1003210.63379669</v>
      </c>
      <c r="W1473" s="95">
        <v>0</v>
      </c>
      <c r="X1473" s="95">
        <v>388236.79825592</v>
      </c>
      <c r="Y1473" s="95">
        <v>386150.37516403198</v>
      </c>
      <c r="Z1473" s="95">
        <v>41068.960469722697</v>
      </c>
      <c r="AA1473" s="95">
        <v>0</v>
      </c>
      <c r="AB1473" s="95">
        <v>0</v>
      </c>
      <c r="AC1473" s="95">
        <v>2353006.3984069801</v>
      </c>
      <c r="AD1473" s="95">
        <v>23.103870153427099</v>
      </c>
      <c r="AE1473" s="95">
        <v>218.65213346853901</v>
      </c>
      <c r="AF1473" s="95">
        <v>552874.02204132103</v>
      </c>
      <c r="AG1473" s="95">
        <v>411030.817501068</v>
      </c>
      <c r="AH1473" s="95">
        <v>0</v>
      </c>
      <c r="AI1473" s="95">
        <v>320508.20919799799</v>
      </c>
      <c r="AJ1473" s="95">
        <v>119466.19258976</v>
      </c>
      <c r="AK1473" s="95">
        <v>0</v>
      </c>
      <c r="AL1473" s="95">
        <v>40733.743418216698</v>
      </c>
      <c r="AM1473" s="95">
        <v>0</v>
      </c>
      <c r="AN1473" s="95">
        <v>2350347.4668273898</v>
      </c>
      <c r="AO1473" s="95">
        <v>10231924.907470699</v>
      </c>
      <c r="AP1473" s="95">
        <v>0</v>
      </c>
      <c r="AQ1473" s="95">
        <v>3436850.3056030301</v>
      </c>
      <c r="AR1473" s="95">
        <v>3419958.8469543499</v>
      </c>
      <c r="AS1473" s="95">
        <v>371464.41601181001</v>
      </c>
      <c r="AT1473" s="95">
        <v>0</v>
      </c>
      <c r="AU1473" s="95">
        <v>0</v>
      </c>
      <c r="AV1473" s="95">
        <v>7988228.7874755897</v>
      </c>
      <c r="AW1473" s="95">
        <v>83</v>
      </c>
      <c r="AX1473" s="95">
        <v>2840.8523283302802</v>
      </c>
      <c r="AY1473" s="95">
        <v>5637863.0662231399</v>
      </c>
      <c r="AZ1473" s="95">
        <v>3748720.1941223098</v>
      </c>
      <c r="BA1473" s="95">
        <v>0</v>
      </c>
      <c r="BB1473" s="95">
        <v>3234508.9967041002</v>
      </c>
      <c r="BC1473" s="95">
        <v>1130436.43743896</v>
      </c>
      <c r="BD1473" s="95">
        <v>0</v>
      </c>
      <c r="BE1473" s="95">
        <v>370355.295497894</v>
      </c>
      <c r="BF1473" s="95">
        <v>0</v>
      </c>
      <c r="BG1473" s="95">
        <v>7947345.73364258</v>
      </c>
      <c r="BH1473" s="95">
        <v>3010383.4126281701</v>
      </c>
      <c r="BI1473" s="95">
        <v>0</v>
      </c>
      <c r="BJ1473" s="95">
        <v>1211970.42616272</v>
      </c>
      <c r="BK1473" s="95">
        <v>1211818.09036255</v>
      </c>
      <c r="BL1473" s="95">
        <v>0</v>
      </c>
      <c r="BM1473" s="95">
        <v>0</v>
      </c>
      <c r="BN1473" s="95">
        <v>0</v>
      </c>
      <c r="BO1473" s="95">
        <v>0</v>
      </c>
      <c r="BP1473" s="95">
        <v>0</v>
      </c>
      <c r="BQ1473" s="95">
        <v>0</v>
      </c>
      <c r="BR1473" s="95">
        <v>1844116.80941772</v>
      </c>
      <c r="BS1473" s="95">
        <v>1379693.8372497601</v>
      </c>
      <c r="BT1473" s="95">
        <v>0</v>
      </c>
      <c r="BU1473" s="95">
        <v>598135.42004394496</v>
      </c>
      <c r="BV1473" s="95">
        <v>420514.79649734503</v>
      </c>
      <c r="BW1473" s="95">
        <v>0</v>
      </c>
      <c r="BX1473" s="95">
        <v>71345.653699874907</v>
      </c>
      <c r="BY1473" s="95">
        <v>0</v>
      </c>
      <c r="BZ1473" s="95">
        <v>0</v>
      </c>
      <c r="CA1473" s="95">
        <v>26657.519247055101</v>
      </c>
      <c r="CB1473" s="95">
        <v>1394725.0622253399</v>
      </c>
      <c r="CC1473" s="95">
        <v>13634253.907836899</v>
      </c>
      <c r="CD1473" s="95">
        <v>4260183.4713134803</v>
      </c>
      <c r="CE1473" s="95">
        <v>384.46681583672802</v>
      </c>
      <c r="CF1473" s="95">
        <v>40814.429144859299</v>
      </c>
      <c r="CG1473" s="95">
        <v>370446.91138458299</v>
      </c>
      <c r="CH1473" s="95">
        <v>0</v>
      </c>
      <c r="CI1473" s="95">
        <v>27038.380548000299</v>
      </c>
      <c r="CJ1473" s="95">
        <v>1435356.8494567899</v>
      </c>
      <c r="CK1473" s="95">
        <v>14004839.5321045</v>
      </c>
      <c r="CL1473" s="95">
        <v>4331625.5892334003</v>
      </c>
      <c r="CM1473" s="160">
        <v>34443.928043842301</v>
      </c>
      <c r="CN1473" s="160">
        <v>3776657.2931518601</v>
      </c>
      <c r="CO1473" s="160">
        <v>21824270.893554699</v>
      </c>
      <c r="CP1473" s="95">
        <v>4331625.5892334003</v>
      </c>
      <c r="CQ1473" s="95">
        <v>0</v>
      </c>
      <c r="CR1473" s="95">
        <v>0</v>
      </c>
      <c r="CS1473" s="95">
        <v>0</v>
      </c>
      <c r="CT1473" s="95">
        <v>0</v>
      </c>
      <c r="CU1473" s="161">
        <v>1435539.4913701992</v>
      </c>
      <c r="CV1473" s="161">
        <v>14004700.819221482</v>
      </c>
    </row>
    <row r="1474" spans="1:100" x14ac:dyDescent="0.2">
      <c r="A1474" s="94" t="s">
        <v>72</v>
      </c>
      <c r="B1474" s="96">
        <v>43983</v>
      </c>
      <c r="C1474" s="95">
        <v>19939.766408205</v>
      </c>
      <c r="D1474" s="95">
        <v>0</v>
      </c>
      <c r="E1474" s="95">
        <v>5284.2827515602103</v>
      </c>
      <c r="F1474" s="95">
        <v>5234.8275885581997</v>
      </c>
      <c r="G1474" s="95">
        <v>332.93168142810498</v>
      </c>
      <c r="H1474" s="95">
        <v>0</v>
      </c>
      <c r="I1474" s="95">
        <v>0</v>
      </c>
      <c r="J1474" s="95">
        <v>7231.0171808004397</v>
      </c>
      <c r="K1474" s="95">
        <v>1</v>
      </c>
      <c r="L1474" s="95">
        <v>66.720737233758001</v>
      </c>
      <c r="M1474" s="95">
        <v>12162.3237929344</v>
      </c>
      <c r="N1474" s="95">
        <v>3626.6681930124801</v>
      </c>
      <c r="O1474" s="95">
        <v>0</v>
      </c>
      <c r="P1474" s="95">
        <v>8438.5277919769305</v>
      </c>
      <c r="Q1474" s="95">
        <v>944.70741439610697</v>
      </c>
      <c r="R1474" s="95">
        <v>0</v>
      </c>
      <c r="S1474" s="95">
        <v>332.12179208174302</v>
      </c>
      <c r="T1474" s="95">
        <v>0</v>
      </c>
      <c r="U1474" s="95">
        <v>7225.3016287088403</v>
      </c>
      <c r="V1474" s="95">
        <v>896782.73920440697</v>
      </c>
      <c r="W1474" s="95">
        <v>0</v>
      </c>
      <c r="X1474" s="95">
        <v>365289.82768630999</v>
      </c>
      <c r="Y1474" s="95">
        <v>363030.84445571899</v>
      </c>
      <c r="Z1474" s="95">
        <v>32090.4404430389</v>
      </c>
      <c r="AA1474" s="95">
        <v>0</v>
      </c>
      <c r="AB1474" s="95">
        <v>0</v>
      </c>
      <c r="AC1474" s="95">
        <v>2108615.93328857</v>
      </c>
      <c r="AD1474" s="95">
        <v>16.286283135414099</v>
      </c>
      <c r="AE1474" s="95">
        <v>753.05474135279701</v>
      </c>
      <c r="AF1474" s="95">
        <v>499890.08329391503</v>
      </c>
      <c r="AG1474" s="95">
        <v>396211.27157211298</v>
      </c>
      <c r="AH1474" s="95">
        <v>0</v>
      </c>
      <c r="AI1474" s="95">
        <v>253855.32752799999</v>
      </c>
      <c r="AJ1474" s="95">
        <v>110503.058121681</v>
      </c>
      <c r="AK1474" s="95">
        <v>0</v>
      </c>
      <c r="AL1474" s="95">
        <v>32062.902194976799</v>
      </c>
      <c r="AM1474" s="95">
        <v>0</v>
      </c>
      <c r="AN1474" s="95">
        <v>2113911.9696655301</v>
      </c>
      <c r="AO1474" s="95">
        <v>9173615.7536621094</v>
      </c>
      <c r="AP1474" s="95">
        <v>0</v>
      </c>
      <c r="AQ1474" s="95">
        <v>3248181.47937012</v>
      </c>
      <c r="AR1474" s="95">
        <v>3220731.7778015099</v>
      </c>
      <c r="AS1474" s="95">
        <v>293648.08899688697</v>
      </c>
      <c r="AT1474" s="95">
        <v>0</v>
      </c>
      <c r="AU1474" s="95">
        <v>0</v>
      </c>
      <c r="AV1474" s="95">
        <v>7167253.0946044903</v>
      </c>
      <c r="AW1474" s="95">
        <v>59</v>
      </c>
      <c r="AX1474" s="95">
        <v>7955.9900933504096</v>
      </c>
      <c r="AY1474" s="95">
        <v>5143837.0481567401</v>
      </c>
      <c r="AZ1474" s="95">
        <v>3658635.8612976102</v>
      </c>
      <c r="BA1474" s="95">
        <v>0</v>
      </c>
      <c r="BB1474" s="95">
        <v>2569268.2997131301</v>
      </c>
      <c r="BC1474" s="95">
        <v>1044225.15074921</v>
      </c>
      <c r="BD1474" s="95">
        <v>0</v>
      </c>
      <c r="BE1474" s="95">
        <v>292526.19049835199</v>
      </c>
      <c r="BF1474" s="95">
        <v>0</v>
      </c>
      <c r="BG1474" s="95">
        <v>7154375.8558959998</v>
      </c>
      <c r="BH1474" s="95">
        <v>2698700.9425964402</v>
      </c>
      <c r="BI1474" s="95">
        <v>0</v>
      </c>
      <c r="BJ1474" s="95">
        <v>1177727.89289856</v>
      </c>
      <c r="BK1474" s="95">
        <v>1165500.14370728</v>
      </c>
      <c r="BL1474" s="95">
        <v>0</v>
      </c>
      <c r="BM1474" s="95">
        <v>0</v>
      </c>
      <c r="BN1474" s="95">
        <v>0</v>
      </c>
      <c r="BO1474" s="95">
        <v>0</v>
      </c>
      <c r="BP1474" s="95">
        <v>0</v>
      </c>
      <c r="BQ1474" s="95">
        <v>0</v>
      </c>
      <c r="BR1474" s="95">
        <v>1670186.9944152799</v>
      </c>
      <c r="BS1474" s="95">
        <v>1363093.9758605999</v>
      </c>
      <c r="BT1474" s="95">
        <v>0</v>
      </c>
      <c r="BU1474" s="95">
        <v>478994.778957367</v>
      </c>
      <c r="BV1474" s="95">
        <v>387147.88554382301</v>
      </c>
      <c r="BW1474" s="95">
        <v>0</v>
      </c>
      <c r="BX1474" s="95">
        <v>57644.903345584898</v>
      </c>
      <c r="BY1474" s="95">
        <v>0</v>
      </c>
      <c r="BZ1474" s="95">
        <v>0</v>
      </c>
      <c r="CA1474" s="95">
        <v>25272.128182172801</v>
      </c>
      <c r="CB1474" s="95">
        <v>1259550.0023956301</v>
      </c>
      <c r="CC1474" s="95">
        <v>12407558.8242188</v>
      </c>
      <c r="CD1474" s="95">
        <v>3877296.33306885</v>
      </c>
      <c r="CE1474" s="95">
        <v>332.80858941748698</v>
      </c>
      <c r="CF1474" s="95">
        <v>32112.166367054</v>
      </c>
      <c r="CG1474" s="95">
        <v>292855.14679336501</v>
      </c>
      <c r="CH1474" s="95">
        <v>0</v>
      </c>
      <c r="CI1474" s="95">
        <v>25606.182993173599</v>
      </c>
      <c r="CJ1474" s="95">
        <v>1290591.8040618901</v>
      </c>
      <c r="CK1474" s="95">
        <v>12694475.8012695</v>
      </c>
      <c r="CL1474" s="95">
        <v>3932560.6015014602</v>
      </c>
      <c r="CM1474" s="160">
        <v>32802.816659450502</v>
      </c>
      <c r="CN1474" s="160">
        <v>3400944.3890380901</v>
      </c>
      <c r="CO1474" s="160">
        <v>19823048.755371101</v>
      </c>
      <c r="CP1474" s="95">
        <v>3932560.6015014602</v>
      </c>
      <c r="CQ1474" s="95">
        <v>0</v>
      </c>
      <c r="CR1474" s="95">
        <v>0</v>
      </c>
      <c r="CS1474" s="95">
        <v>0</v>
      </c>
      <c r="CT1474" s="95">
        <v>0</v>
      </c>
      <c r="CU1474" s="161">
        <v>1291662.1687626841</v>
      </c>
      <c r="CV1474" s="161">
        <v>12700413.971012166</v>
      </c>
    </row>
    <row r="1475" spans="1:100" x14ac:dyDescent="0.2">
      <c r="A1475" s="94" t="s">
        <v>72</v>
      </c>
      <c r="B1475" s="96">
        <v>44075</v>
      </c>
      <c r="C1475" s="95">
        <v>20813.343749284701</v>
      </c>
      <c r="D1475" s="95">
        <v>0</v>
      </c>
      <c r="E1475" s="95">
        <v>5350.4381957650203</v>
      </c>
      <c r="F1475" s="95">
        <v>5322.7764177322397</v>
      </c>
      <c r="G1475" s="95">
        <v>378.103369902819</v>
      </c>
      <c r="H1475" s="95">
        <v>0</v>
      </c>
      <c r="I1475" s="95">
        <v>0</v>
      </c>
      <c r="J1475" s="95">
        <v>7274.97954404354</v>
      </c>
      <c r="K1475" s="95">
        <v>1</v>
      </c>
      <c r="L1475" s="95">
        <v>106.719941098243</v>
      </c>
      <c r="M1475" s="95">
        <v>12516.923075795199</v>
      </c>
      <c r="N1475" s="95">
        <v>3627.3379065394402</v>
      </c>
      <c r="O1475" s="95">
        <v>0</v>
      </c>
      <c r="P1475" s="95">
        <v>8960.6926388740503</v>
      </c>
      <c r="Q1475" s="95">
        <v>959.85374231636501</v>
      </c>
      <c r="R1475" s="95">
        <v>0</v>
      </c>
      <c r="S1475" s="95">
        <v>380.21014472842199</v>
      </c>
      <c r="T1475" s="95">
        <v>0</v>
      </c>
      <c r="U1475" s="95">
        <v>7281.7555547356596</v>
      </c>
      <c r="V1475" s="95">
        <v>1068125.2763671901</v>
      </c>
      <c r="W1475" s="95">
        <v>0</v>
      </c>
      <c r="X1475" s="95">
        <v>380619.67634964001</v>
      </c>
      <c r="Y1475" s="95">
        <v>378997.212524414</v>
      </c>
      <c r="Z1475" s="95">
        <v>45243.540843963601</v>
      </c>
      <c r="AA1475" s="95">
        <v>0</v>
      </c>
      <c r="AB1475" s="95">
        <v>0</v>
      </c>
      <c r="AC1475" s="95">
        <v>2409176.8563232399</v>
      </c>
      <c r="AD1475" s="95">
        <v>12.6953257620335</v>
      </c>
      <c r="AE1475" s="95">
        <v>358.78304793685697</v>
      </c>
      <c r="AF1475" s="95">
        <v>581295.44022369396</v>
      </c>
      <c r="AG1475" s="95">
        <v>405068.51255798299</v>
      </c>
      <c r="AH1475" s="95">
        <v>0</v>
      </c>
      <c r="AI1475" s="95">
        <v>341042.36389541603</v>
      </c>
      <c r="AJ1475" s="95">
        <v>117380.867487907</v>
      </c>
      <c r="AK1475" s="95">
        <v>0</v>
      </c>
      <c r="AL1475" s="95">
        <v>45512.792571067803</v>
      </c>
      <c r="AM1475" s="95">
        <v>0</v>
      </c>
      <c r="AN1475" s="95">
        <v>2410015.1063537602</v>
      </c>
      <c r="AO1475" s="95">
        <v>11113902.615722699</v>
      </c>
      <c r="AP1475" s="95">
        <v>0</v>
      </c>
      <c r="AQ1475" s="95">
        <v>3404794.7986755399</v>
      </c>
      <c r="AR1475" s="95">
        <v>3382329.3216857901</v>
      </c>
      <c r="AS1475" s="95">
        <v>411130.11913299601</v>
      </c>
      <c r="AT1475" s="95">
        <v>0</v>
      </c>
      <c r="AU1475" s="95">
        <v>0</v>
      </c>
      <c r="AV1475" s="95">
        <v>8204119.3771362295</v>
      </c>
      <c r="AW1475" s="95">
        <v>46</v>
      </c>
      <c r="AX1475" s="95">
        <v>4057.2186186909698</v>
      </c>
      <c r="AY1475" s="95">
        <v>6068778.9885864304</v>
      </c>
      <c r="AZ1475" s="95">
        <v>3785138.3152160598</v>
      </c>
      <c r="BA1475" s="95">
        <v>0</v>
      </c>
      <c r="BB1475" s="95">
        <v>3486083.9665832501</v>
      </c>
      <c r="BC1475" s="95">
        <v>1132469.00242615</v>
      </c>
      <c r="BD1475" s="95">
        <v>0</v>
      </c>
      <c r="BE1475" s="95">
        <v>412127.266483307</v>
      </c>
      <c r="BF1475" s="95">
        <v>0</v>
      </c>
      <c r="BG1475" s="95">
        <v>8212647.4255371103</v>
      </c>
      <c r="BH1475" s="95">
        <v>3171292.9006347698</v>
      </c>
      <c r="BI1475" s="95">
        <v>0</v>
      </c>
      <c r="BJ1475" s="95">
        <v>1256196.7280883801</v>
      </c>
      <c r="BK1475" s="95">
        <v>1242400.25013733</v>
      </c>
      <c r="BL1475" s="95">
        <v>0</v>
      </c>
      <c r="BM1475" s="95">
        <v>0</v>
      </c>
      <c r="BN1475" s="95">
        <v>0</v>
      </c>
      <c r="BO1475" s="95">
        <v>0</v>
      </c>
      <c r="BP1475" s="95">
        <v>0</v>
      </c>
      <c r="BQ1475" s="95">
        <v>0</v>
      </c>
      <c r="BR1475" s="95">
        <v>1951727.10598755</v>
      </c>
      <c r="BS1475" s="95">
        <v>1412212.0615081801</v>
      </c>
      <c r="BT1475" s="95">
        <v>0</v>
      </c>
      <c r="BU1475" s="95">
        <v>561948.72747039795</v>
      </c>
      <c r="BV1475" s="95">
        <v>420982.22266387899</v>
      </c>
      <c r="BW1475" s="95">
        <v>0</v>
      </c>
      <c r="BX1475" s="95">
        <v>71163.891467094407</v>
      </c>
      <c r="BY1475" s="95">
        <v>0</v>
      </c>
      <c r="BZ1475" s="95">
        <v>0</v>
      </c>
      <c r="CA1475" s="95">
        <v>26179.7799634933</v>
      </c>
      <c r="CB1475" s="95">
        <v>1443982.0170745801</v>
      </c>
      <c r="CC1475" s="95">
        <v>14495875.569213901</v>
      </c>
      <c r="CD1475" s="95">
        <v>4392370.5310058603</v>
      </c>
      <c r="CE1475" s="95">
        <v>380.81014090403897</v>
      </c>
      <c r="CF1475" s="95">
        <v>45454.661371707902</v>
      </c>
      <c r="CG1475" s="95">
        <v>412773.050598145</v>
      </c>
      <c r="CH1475" s="95">
        <v>0</v>
      </c>
      <c r="CI1475" s="95">
        <v>26559.9796493053</v>
      </c>
      <c r="CJ1475" s="95">
        <v>1490059.2554016099</v>
      </c>
      <c r="CK1475" s="95">
        <v>14910992.1918945</v>
      </c>
      <c r="CL1475" s="95">
        <v>4469287.80285645</v>
      </c>
      <c r="CM1475" s="160">
        <v>33822.766023158998</v>
      </c>
      <c r="CN1475" s="160">
        <v>3904828.4908752399</v>
      </c>
      <c r="CO1475" s="160">
        <v>23176496.388427701</v>
      </c>
      <c r="CP1475" s="95">
        <v>4469287.80285645</v>
      </c>
      <c r="CQ1475" s="95">
        <v>0</v>
      </c>
      <c r="CR1475" s="95">
        <v>0</v>
      </c>
      <c r="CS1475" s="95">
        <v>0</v>
      </c>
      <c r="CT1475" s="95">
        <v>0</v>
      </c>
      <c r="CU1475" s="161">
        <v>1489436.678446288</v>
      </c>
      <c r="CV1475" s="161">
        <v>14908648.619812045</v>
      </c>
    </row>
    <row r="1476" spans="1:100" x14ac:dyDescent="0.2">
      <c r="A1476" s="94" t="s">
        <v>73</v>
      </c>
      <c r="B1476" s="96">
        <v>38047</v>
      </c>
      <c r="C1476" s="95">
        <v>88043.569210052505</v>
      </c>
      <c r="D1476" s="95">
        <v>0</v>
      </c>
      <c r="E1476" s="95">
        <v>37314.561522007003</v>
      </c>
      <c r="F1476" s="95">
        <v>19859.941095113802</v>
      </c>
      <c r="G1476" s="95">
        <v>15.687780433916499</v>
      </c>
      <c r="H1476" s="95">
        <v>5493.8557195067397</v>
      </c>
      <c r="I1476" s="95">
        <v>544.77712301909901</v>
      </c>
      <c r="J1476" s="95">
        <v>161.314112247899</v>
      </c>
      <c r="K1476" s="95">
        <v>83897.051013946504</v>
      </c>
      <c r="L1476" s="95">
        <v>68169.835753440901</v>
      </c>
      <c r="M1476" s="95">
        <v>39212.838829994202</v>
      </c>
      <c r="N1476" s="95">
        <v>10120.062608242</v>
      </c>
      <c r="O1476" s="95">
        <v>0</v>
      </c>
      <c r="P1476" s="95">
        <v>0</v>
      </c>
      <c r="Q1476" s="95">
        <v>7301.8584118485496</v>
      </c>
      <c r="R1476" s="95">
        <v>0</v>
      </c>
      <c r="S1476" s="95">
        <v>0</v>
      </c>
      <c r="T1476" s="95">
        <v>5450.4688255190804</v>
      </c>
      <c r="U1476" s="95">
        <v>84123.2798957825</v>
      </c>
      <c r="V1476" s="95">
        <v>5027113.2482299795</v>
      </c>
      <c r="W1476" s="95">
        <v>0</v>
      </c>
      <c r="X1476" s="95">
        <v>3183922.2241516099</v>
      </c>
      <c r="Y1476" s="95">
        <v>1426010.5556030299</v>
      </c>
      <c r="Z1476" s="95">
        <v>982.85108874738205</v>
      </c>
      <c r="AA1476" s="95">
        <v>1100671.7470855699</v>
      </c>
      <c r="AB1476" s="95">
        <v>129651.235110283</v>
      </c>
      <c r="AC1476" s="95">
        <v>14560.0321161747</v>
      </c>
      <c r="AD1476" s="95">
        <v>25304926.673339799</v>
      </c>
      <c r="AE1476" s="95">
        <v>3508008.9305419899</v>
      </c>
      <c r="AF1476" s="95">
        <v>2047083.0766449</v>
      </c>
      <c r="AG1476" s="95">
        <v>1651849.1019744901</v>
      </c>
      <c r="AH1476" s="95">
        <v>0</v>
      </c>
      <c r="AI1476" s="95">
        <v>0</v>
      </c>
      <c r="AJ1476" s="95">
        <v>988309.64763641404</v>
      </c>
      <c r="AK1476" s="95">
        <v>0</v>
      </c>
      <c r="AL1476" s="95">
        <v>0</v>
      </c>
      <c r="AM1476" s="95">
        <v>1099887.7357940699</v>
      </c>
      <c r="AN1476" s="95">
        <v>25160109.7353516</v>
      </c>
      <c r="AO1476" s="95">
        <v>37615165.2646484</v>
      </c>
      <c r="AP1476" s="95">
        <v>0</v>
      </c>
      <c r="AQ1476" s="95">
        <v>22625545.084716801</v>
      </c>
      <c r="AR1476" s="95">
        <v>10435533.760376001</v>
      </c>
      <c r="AS1476" s="95">
        <v>7013.4646318554896</v>
      </c>
      <c r="AT1476" s="95">
        <v>6709017.4127197303</v>
      </c>
      <c r="AU1476" s="95">
        <v>776921.13292694103</v>
      </c>
      <c r="AV1476" s="95">
        <v>34047.3205909729</v>
      </c>
      <c r="AW1476" s="95">
        <v>58260167.624511696</v>
      </c>
      <c r="AX1476" s="95">
        <v>26960667.0710449</v>
      </c>
      <c r="AY1476" s="95">
        <v>15025533.2773438</v>
      </c>
      <c r="AZ1476" s="95">
        <v>11304465.5629883</v>
      </c>
      <c r="BA1476" s="95">
        <v>0</v>
      </c>
      <c r="BB1476" s="95">
        <v>0</v>
      </c>
      <c r="BC1476" s="95">
        <v>6786390.8088378897</v>
      </c>
      <c r="BD1476" s="95">
        <v>0</v>
      </c>
      <c r="BE1476" s="95">
        <v>0</v>
      </c>
      <c r="BF1476" s="95">
        <v>6725841.9775390597</v>
      </c>
      <c r="BG1476" s="95">
        <v>58046799.865722701</v>
      </c>
      <c r="BH1476" s="95">
        <v>6054860.43359375</v>
      </c>
      <c r="BI1476" s="95">
        <v>0</v>
      </c>
      <c r="BJ1476" s="95">
        <v>5586468.9415283203</v>
      </c>
      <c r="BK1476" s="95">
        <v>3410251.7573547401</v>
      </c>
      <c r="BL1476" s="95">
        <v>0</v>
      </c>
      <c r="BM1476" s="95">
        <v>0</v>
      </c>
      <c r="BN1476" s="95">
        <v>0</v>
      </c>
      <c r="BO1476" s="95">
        <v>0</v>
      </c>
      <c r="BP1476" s="95">
        <v>0</v>
      </c>
      <c r="BQ1476" s="95">
        <v>0</v>
      </c>
      <c r="BR1476" s="95">
        <v>4685232.38134766</v>
      </c>
      <c r="BS1476" s="95">
        <v>4166936.5622253399</v>
      </c>
      <c r="BT1476" s="95">
        <v>0</v>
      </c>
      <c r="BU1476" s="95">
        <v>0</v>
      </c>
      <c r="BV1476" s="95">
        <v>2767086.24786377</v>
      </c>
      <c r="BW1476" s="95">
        <v>0</v>
      </c>
      <c r="BX1476" s="95">
        <v>0</v>
      </c>
      <c r="BY1476" s="95">
        <v>0</v>
      </c>
      <c r="BZ1476" s="95">
        <v>0</v>
      </c>
      <c r="CA1476" s="95">
        <v>125700.89218330399</v>
      </c>
      <c r="CB1476" s="95">
        <v>8152215.8432617197</v>
      </c>
      <c r="CC1476" s="95">
        <v>60107965.915527299</v>
      </c>
      <c r="CD1476" s="95">
        <v>11604721.75354</v>
      </c>
      <c r="CE1476" s="95">
        <v>5456.23347479105</v>
      </c>
      <c r="CF1476" s="95">
        <v>1091347.9564819301</v>
      </c>
      <c r="CG1476" s="95">
        <v>6656273.31921387</v>
      </c>
      <c r="CH1476" s="95">
        <v>0</v>
      </c>
      <c r="CI1476" s="95">
        <v>131115.79329681399</v>
      </c>
      <c r="CJ1476" s="95">
        <v>9245538.3615722694</v>
      </c>
      <c r="CK1476" s="95">
        <v>66697109.4052734</v>
      </c>
      <c r="CL1476" s="95">
        <v>11601309.388916001</v>
      </c>
      <c r="CM1476" s="160">
        <v>215054.025182724</v>
      </c>
      <c r="CN1476" s="160">
        <v>34466648.971679702</v>
      </c>
      <c r="CO1476" s="160">
        <v>124319169.777344</v>
      </c>
      <c r="CP1476" s="95">
        <v>11601309.388916001</v>
      </c>
      <c r="CQ1476" s="95">
        <v>0</v>
      </c>
      <c r="CR1476" s="95">
        <v>0</v>
      </c>
      <c r="CS1476" s="95">
        <v>0</v>
      </c>
      <c r="CT1476" s="95">
        <v>0</v>
      </c>
      <c r="CU1476" s="161">
        <v>9243563.7997436505</v>
      </c>
      <c r="CV1476" s="161">
        <v>66764239.234741166</v>
      </c>
    </row>
    <row r="1477" spans="1:100" x14ac:dyDescent="0.2">
      <c r="A1477" s="94" t="s">
        <v>73</v>
      </c>
      <c r="B1477" s="96">
        <v>38139</v>
      </c>
      <c r="C1477" s="95">
        <v>88997.093993186994</v>
      </c>
      <c r="D1477" s="95">
        <v>0</v>
      </c>
      <c r="E1477" s="95">
        <v>36916.976610183701</v>
      </c>
      <c r="F1477" s="95">
        <v>20315.288452863701</v>
      </c>
      <c r="G1477" s="95">
        <v>175.09164151735601</v>
      </c>
      <c r="H1477" s="95">
        <v>5245.0310272574397</v>
      </c>
      <c r="I1477" s="95">
        <v>540.65354921668802</v>
      </c>
      <c r="J1477" s="95">
        <v>3625.09835648537</v>
      </c>
      <c r="K1477" s="95">
        <v>79178.505461692796</v>
      </c>
      <c r="L1477" s="95">
        <v>69092.300407409697</v>
      </c>
      <c r="M1477" s="95">
        <v>39099.259711742401</v>
      </c>
      <c r="N1477" s="95">
        <v>10396.8984191418</v>
      </c>
      <c r="O1477" s="95">
        <v>0</v>
      </c>
      <c r="P1477" s="95">
        <v>0</v>
      </c>
      <c r="Q1477" s="95">
        <v>7299.2625125050499</v>
      </c>
      <c r="R1477" s="95">
        <v>0</v>
      </c>
      <c r="S1477" s="95">
        <v>0</v>
      </c>
      <c r="T1477" s="95">
        <v>5484.5593571662903</v>
      </c>
      <c r="U1477" s="95">
        <v>84543.778374671907</v>
      </c>
      <c r="V1477" s="95">
        <v>5027236.50109863</v>
      </c>
      <c r="W1477" s="95">
        <v>0</v>
      </c>
      <c r="X1477" s="95">
        <v>3150292.4291992201</v>
      </c>
      <c r="Y1477" s="95">
        <v>1452749.9499206501</v>
      </c>
      <c r="Z1477" s="95">
        <v>33357.363540172599</v>
      </c>
      <c r="AA1477" s="95">
        <v>1049751.61157227</v>
      </c>
      <c r="AB1477" s="95">
        <v>129298.794586182</v>
      </c>
      <c r="AC1477" s="95">
        <v>881931.71087646496</v>
      </c>
      <c r="AD1477" s="95">
        <v>23547664.979980499</v>
      </c>
      <c r="AE1477" s="95">
        <v>3466621.73614502</v>
      </c>
      <c r="AF1477" s="95">
        <v>2024710.5983581501</v>
      </c>
      <c r="AG1477" s="95">
        <v>1709392.2913665799</v>
      </c>
      <c r="AH1477" s="95">
        <v>0</v>
      </c>
      <c r="AI1477" s="95">
        <v>0</v>
      </c>
      <c r="AJ1477" s="95">
        <v>974902.58084106399</v>
      </c>
      <c r="AK1477" s="95">
        <v>0</v>
      </c>
      <c r="AL1477" s="95">
        <v>0</v>
      </c>
      <c r="AM1477" s="95">
        <v>1097625.53927612</v>
      </c>
      <c r="AN1477" s="95">
        <v>24990587.5927734</v>
      </c>
      <c r="AO1477" s="95">
        <v>37906428.880859397</v>
      </c>
      <c r="AP1477" s="95">
        <v>0</v>
      </c>
      <c r="AQ1477" s="95">
        <v>22763428.361083999</v>
      </c>
      <c r="AR1477" s="95">
        <v>10926333.2004395</v>
      </c>
      <c r="AS1477" s="95">
        <v>200925.06265830999</v>
      </c>
      <c r="AT1477" s="95">
        <v>6465125.21447754</v>
      </c>
      <c r="AU1477" s="95">
        <v>780312.59474945103</v>
      </c>
      <c r="AV1477" s="95">
        <v>2072826.5096740699</v>
      </c>
      <c r="AW1477" s="95">
        <v>54690992.681640603</v>
      </c>
      <c r="AX1477" s="95">
        <v>27066878.2275391</v>
      </c>
      <c r="AY1477" s="95">
        <v>14991376.376708999</v>
      </c>
      <c r="AZ1477" s="95">
        <v>11696711.724365201</v>
      </c>
      <c r="BA1477" s="95">
        <v>0</v>
      </c>
      <c r="BB1477" s="95">
        <v>0</v>
      </c>
      <c r="BC1477" s="95">
        <v>6740684.2868652297</v>
      </c>
      <c r="BD1477" s="95">
        <v>0</v>
      </c>
      <c r="BE1477" s="95">
        <v>0</v>
      </c>
      <c r="BF1477" s="95">
        <v>6774223.3713989304</v>
      </c>
      <c r="BG1477" s="95">
        <v>58105099.1015625</v>
      </c>
      <c r="BH1477" s="95">
        <v>6105648.2502441397</v>
      </c>
      <c r="BI1477" s="95">
        <v>0</v>
      </c>
      <c r="BJ1477" s="95">
        <v>5567367.3041992197</v>
      </c>
      <c r="BK1477" s="95">
        <v>3493855.2302551302</v>
      </c>
      <c r="BL1477" s="95">
        <v>0</v>
      </c>
      <c r="BM1477" s="95">
        <v>0</v>
      </c>
      <c r="BN1477" s="95">
        <v>0</v>
      </c>
      <c r="BO1477" s="95">
        <v>0</v>
      </c>
      <c r="BP1477" s="95">
        <v>0</v>
      </c>
      <c r="BQ1477" s="95">
        <v>0</v>
      </c>
      <c r="BR1477" s="95">
        <v>4651141.6353149395</v>
      </c>
      <c r="BS1477" s="95">
        <v>4302276.2695922898</v>
      </c>
      <c r="BT1477" s="95">
        <v>0</v>
      </c>
      <c r="BU1477" s="95">
        <v>0</v>
      </c>
      <c r="BV1477" s="95">
        <v>2735306.0420532199</v>
      </c>
      <c r="BW1477" s="95">
        <v>0</v>
      </c>
      <c r="BX1477" s="95">
        <v>0</v>
      </c>
      <c r="BY1477" s="95">
        <v>0</v>
      </c>
      <c r="BZ1477" s="95">
        <v>0</v>
      </c>
      <c r="CA1477" s="95">
        <v>126298.61044693</v>
      </c>
      <c r="CB1477" s="95">
        <v>8140873.4878540002</v>
      </c>
      <c r="CC1477" s="95">
        <v>60491643.306152299</v>
      </c>
      <c r="CD1477" s="95">
        <v>11623330.6241455</v>
      </c>
      <c r="CE1477" s="95">
        <v>5469.6924163699196</v>
      </c>
      <c r="CF1477" s="95">
        <v>1082648.63708496</v>
      </c>
      <c r="CG1477" s="95">
        <v>6679894.6234130897</v>
      </c>
      <c r="CH1477" s="95">
        <v>0</v>
      </c>
      <c r="CI1477" s="95">
        <v>131770.08185768101</v>
      </c>
      <c r="CJ1477" s="95">
        <v>9230103.9003906306</v>
      </c>
      <c r="CK1477" s="95">
        <v>67150744.808593795</v>
      </c>
      <c r="CL1477" s="95">
        <v>11613176.583007799</v>
      </c>
      <c r="CM1477" s="160">
        <v>216143.08586502101</v>
      </c>
      <c r="CN1477" s="160">
        <v>34288713.034179702</v>
      </c>
      <c r="CO1477" s="160">
        <v>125570120.97070301</v>
      </c>
      <c r="CP1477" s="95">
        <v>11613176.583007799</v>
      </c>
      <c r="CQ1477" s="95">
        <v>0</v>
      </c>
      <c r="CR1477" s="95">
        <v>0</v>
      </c>
      <c r="CS1477" s="95">
        <v>0</v>
      </c>
      <c r="CT1477" s="95">
        <v>0</v>
      </c>
      <c r="CU1477" s="161">
        <v>9223522.1249389611</v>
      </c>
      <c r="CV1477" s="161">
        <v>67171537.929565385</v>
      </c>
    </row>
    <row r="1478" spans="1:100" x14ac:dyDescent="0.2">
      <c r="A1478" s="94" t="s">
        <v>73</v>
      </c>
      <c r="B1478" s="96">
        <v>38231</v>
      </c>
      <c r="C1478" s="95">
        <v>90873.871209144607</v>
      </c>
      <c r="D1478" s="95">
        <v>0</v>
      </c>
      <c r="E1478" s="95">
        <v>38294.1156544685</v>
      </c>
      <c r="F1478" s="95">
        <v>22303.471011638601</v>
      </c>
      <c r="G1478" s="95">
        <v>442.13984346389799</v>
      </c>
      <c r="H1478" s="95">
        <v>4957.3642523884801</v>
      </c>
      <c r="I1478" s="95">
        <v>534.18089321255695</v>
      </c>
      <c r="J1478" s="95">
        <v>8491.5184296369607</v>
      </c>
      <c r="K1478" s="95">
        <v>75117.606368064895</v>
      </c>
      <c r="L1478" s="95">
        <v>72903.522100448594</v>
      </c>
      <c r="M1478" s="95">
        <v>39566.5168042183</v>
      </c>
      <c r="N1478" s="95">
        <v>10741.5182701349</v>
      </c>
      <c r="O1478" s="95">
        <v>0</v>
      </c>
      <c r="P1478" s="95">
        <v>0</v>
      </c>
      <c r="Q1478" s="95">
        <v>7314.3024038672402</v>
      </c>
      <c r="R1478" s="95">
        <v>0</v>
      </c>
      <c r="S1478" s="95">
        <v>0</v>
      </c>
      <c r="T1478" s="95">
        <v>5428.7371221780804</v>
      </c>
      <c r="U1478" s="95">
        <v>83883.303368568406</v>
      </c>
      <c r="V1478" s="95">
        <v>5069140.2342529297</v>
      </c>
      <c r="W1478" s="95">
        <v>0</v>
      </c>
      <c r="X1478" s="95">
        <v>3164923.7344665499</v>
      </c>
      <c r="Y1478" s="95">
        <v>1493219.8784332301</v>
      </c>
      <c r="Z1478" s="95">
        <v>88520.842037200899</v>
      </c>
      <c r="AA1478" s="95">
        <v>1040553.83885956</v>
      </c>
      <c r="AB1478" s="95">
        <v>130865.87647342699</v>
      </c>
      <c r="AC1478" s="95">
        <v>2290963.0883483901</v>
      </c>
      <c r="AD1478" s="95">
        <v>21729533.572997998</v>
      </c>
      <c r="AE1478" s="95">
        <v>3592089.8927002</v>
      </c>
      <c r="AF1478" s="95">
        <v>2040192.45822144</v>
      </c>
      <c r="AG1478" s="95">
        <v>1731226.1934356701</v>
      </c>
      <c r="AH1478" s="95">
        <v>0</v>
      </c>
      <c r="AI1478" s="95">
        <v>0</v>
      </c>
      <c r="AJ1478" s="95">
        <v>964565.35919952404</v>
      </c>
      <c r="AK1478" s="95">
        <v>0</v>
      </c>
      <c r="AL1478" s="95">
        <v>0</v>
      </c>
      <c r="AM1478" s="95">
        <v>1099997.41589355</v>
      </c>
      <c r="AN1478" s="95">
        <v>23997501.760009799</v>
      </c>
      <c r="AO1478" s="95">
        <v>38708366.312988304</v>
      </c>
      <c r="AP1478" s="95">
        <v>0</v>
      </c>
      <c r="AQ1478" s="95">
        <v>22968368.261718798</v>
      </c>
      <c r="AR1478" s="95">
        <v>11116541.064941401</v>
      </c>
      <c r="AS1478" s="95">
        <v>530417.99073791504</v>
      </c>
      <c r="AT1478" s="95">
        <v>6517430.99963379</v>
      </c>
      <c r="AU1478" s="95">
        <v>795735.25823211705</v>
      </c>
      <c r="AV1478" s="95">
        <v>5283754.63708496</v>
      </c>
      <c r="AW1478" s="95">
        <v>51385156.227050804</v>
      </c>
      <c r="AX1478" s="95">
        <v>28428506.631591801</v>
      </c>
      <c r="AY1478" s="95">
        <v>15283034.393188501</v>
      </c>
      <c r="AZ1478" s="95">
        <v>12028044.197021499</v>
      </c>
      <c r="BA1478" s="95">
        <v>0</v>
      </c>
      <c r="BB1478" s="95">
        <v>0</v>
      </c>
      <c r="BC1478" s="95">
        <v>6744150.9329223596</v>
      </c>
      <c r="BD1478" s="95">
        <v>0</v>
      </c>
      <c r="BE1478" s="95">
        <v>0</v>
      </c>
      <c r="BF1478" s="95">
        <v>6851730.4684448196</v>
      </c>
      <c r="BG1478" s="95">
        <v>56688283.888183601</v>
      </c>
      <c r="BH1478" s="95">
        <v>6458550.9208373995</v>
      </c>
      <c r="BI1478" s="95">
        <v>0</v>
      </c>
      <c r="BJ1478" s="95">
        <v>5636414.1783447303</v>
      </c>
      <c r="BK1478" s="95">
        <v>3606253.5977783198</v>
      </c>
      <c r="BL1478" s="95">
        <v>0</v>
      </c>
      <c r="BM1478" s="95">
        <v>0</v>
      </c>
      <c r="BN1478" s="95">
        <v>0</v>
      </c>
      <c r="BO1478" s="95">
        <v>0</v>
      </c>
      <c r="BP1478" s="95">
        <v>0</v>
      </c>
      <c r="BQ1478" s="95">
        <v>0</v>
      </c>
      <c r="BR1478" s="95">
        <v>4778689.8963012705</v>
      </c>
      <c r="BS1478" s="95">
        <v>4470902.7605590802</v>
      </c>
      <c r="BT1478" s="95">
        <v>0</v>
      </c>
      <c r="BU1478" s="95">
        <v>0</v>
      </c>
      <c r="BV1478" s="95">
        <v>2772806.9500732399</v>
      </c>
      <c r="BW1478" s="95">
        <v>0</v>
      </c>
      <c r="BX1478" s="95">
        <v>0</v>
      </c>
      <c r="BY1478" s="95">
        <v>0</v>
      </c>
      <c r="BZ1478" s="95">
        <v>0</v>
      </c>
      <c r="CA1478" s="95">
        <v>128594.537721634</v>
      </c>
      <c r="CB1478" s="95">
        <v>8255727.7093505897</v>
      </c>
      <c r="CC1478" s="95">
        <v>61800422.937988304</v>
      </c>
      <c r="CD1478" s="95">
        <v>12198131.0932617</v>
      </c>
      <c r="CE1478" s="95">
        <v>5341.8919499516496</v>
      </c>
      <c r="CF1478" s="95">
        <v>1091183.3706817599</v>
      </c>
      <c r="CG1478" s="95">
        <v>6812042.64770508</v>
      </c>
      <c r="CH1478" s="95">
        <v>0</v>
      </c>
      <c r="CI1478" s="95">
        <v>133920.68417358401</v>
      </c>
      <c r="CJ1478" s="95">
        <v>9352754.7153320294</v>
      </c>
      <c r="CK1478" s="95">
        <v>68643312.635742202</v>
      </c>
      <c r="CL1478" s="95">
        <v>12220165.513671899</v>
      </c>
      <c r="CM1478" s="160">
        <v>217986.335285187</v>
      </c>
      <c r="CN1478" s="160">
        <v>33110674.619384799</v>
      </c>
      <c r="CO1478" s="160">
        <v>125184535.66992199</v>
      </c>
      <c r="CP1478" s="95">
        <v>12220165.513671899</v>
      </c>
      <c r="CQ1478" s="95">
        <v>0</v>
      </c>
      <c r="CR1478" s="95">
        <v>0</v>
      </c>
      <c r="CS1478" s="95">
        <v>0</v>
      </c>
      <c r="CT1478" s="95">
        <v>0</v>
      </c>
      <c r="CU1478" s="161">
        <v>9346911.0800323486</v>
      </c>
      <c r="CV1478" s="161">
        <v>68612465.585693389</v>
      </c>
    </row>
    <row r="1479" spans="1:100" x14ac:dyDescent="0.2">
      <c r="A1479" s="94" t="s">
        <v>73</v>
      </c>
      <c r="B1479" s="96">
        <v>38322</v>
      </c>
      <c r="C1479" s="95">
        <v>92784.266583442703</v>
      </c>
      <c r="D1479" s="95">
        <v>0</v>
      </c>
      <c r="E1479" s="95">
        <v>36219.8820838928</v>
      </c>
      <c r="F1479" s="95">
        <v>21194.2640624046</v>
      </c>
      <c r="G1479" s="95">
        <v>773.04126834124304</v>
      </c>
      <c r="H1479" s="95">
        <v>4665.0508261323002</v>
      </c>
      <c r="I1479" s="95">
        <v>526.70003998279606</v>
      </c>
      <c r="J1479" s="95">
        <v>13320.3183933496</v>
      </c>
      <c r="K1479" s="95">
        <v>73880.275156974807</v>
      </c>
      <c r="L1479" s="95">
        <v>71801.195268630996</v>
      </c>
      <c r="M1479" s="95">
        <v>39958.782802105001</v>
      </c>
      <c r="N1479" s="95">
        <v>10940.895030379301</v>
      </c>
      <c r="O1479" s="95">
        <v>0</v>
      </c>
      <c r="P1479" s="95">
        <v>0</v>
      </c>
      <c r="Q1479" s="95">
        <v>7349.5270397067097</v>
      </c>
      <c r="R1479" s="95">
        <v>0</v>
      </c>
      <c r="S1479" s="95">
        <v>0</v>
      </c>
      <c r="T1479" s="95">
        <v>5384.6333320140802</v>
      </c>
      <c r="U1479" s="95">
        <v>85346.338445663496</v>
      </c>
      <c r="V1479" s="95">
        <v>5236938.8823242197</v>
      </c>
      <c r="W1479" s="95">
        <v>0</v>
      </c>
      <c r="X1479" s="95">
        <v>3097479.7828369099</v>
      </c>
      <c r="Y1479" s="95">
        <v>1525175.2244720501</v>
      </c>
      <c r="Z1479" s="95">
        <v>177973.933111191</v>
      </c>
      <c r="AA1479" s="95">
        <v>914957.521247864</v>
      </c>
      <c r="AB1479" s="95">
        <v>121169.118001938</v>
      </c>
      <c r="AC1479" s="95">
        <v>4682351.4760131799</v>
      </c>
      <c r="AD1479" s="95">
        <v>21480670.709716801</v>
      </c>
      <c r="AE1479" s="95">
        <v>3519843.23724365</v>
      </c>
      <c r="AF1479" s="95">
        <v>2066542.1948852499</v>
      </c>
      <c r="AG1479" s="95">
        <v>1775780.34159851</v>
      </c>
      <c r="AH1479" s="95">
        <v>0</v>
      </c>
      <c r="AI1479" s="95">
        <v>0</v>
      </c>
      <c r="AJ1479" s="95">
        <v>964072.97303008998</v>
      </c>
      <c r="AK1479" s="95">
        <v>0</v>
      </c>
      <c r="AL1479" s="95">
        <v>0</v>
      </c>
      <c r="AM1479" s="95">
        <v>1098184.8875885</v>
      </c>
      <c r="AN1479" s="95">
        <v>25558895.1005859</v>
      </c>
      <c r="AO1479" s="95">
        <v>40417530.119140603</v>
      </c>
      <c r="AP1479" s="95">
        <v>0</v>
      </c>
      <c r="AQ1479" s="95">
        <v>22624959.292724598</v>
      </c>
      <c r="AR1479" s="95">
        <v>11461705.814086899</v>
      </c>
      <c r="AS1479" s="95">
        <v>1141017.5928344701</v>
      </c>
      <c r="AT1479" s="95">
        <v>5801716.57849121</v>
      </c>
      <c r="AU1479" s="95">
        <v>757108.27298736596</v>
      </c>
      <c r="AV1479" s="95">
        <v>11138000.416748</v>
      </c>
      <c r="AW1479" s="95">
        <v>51002581.083007798</v>
      </c>
      <c r="AX1479" s="95">
        <v>28172668.724365201</v>
      </c>
      <c r="AY1479" s="95">
        <v>15695136.193115201</v>
      </c>
      <c r="AZ1479" s="95">
        <v>12472132.7885742</v>
      </c>
      <c r="BA1479" s="95">
        <v>0</v>
      </c>
      <c r="BB1479" s="95">
        <v>0</v>
      </c>
      <c r="BC1479" s="95">
        <v>6853808.2026367197</v>
      </c>
      <c r="BD1479" s="95">
        <v>0</v>
      </c>
      <c r="BE1479" s="95">
        <v>0</v>
      </c>
      <c r="BF1479" s="95">
        <v>6958437.6924438505</v>
      </c>
      <c r="BG1479" s="95">
        <v>60720381.5859375</v>
      </c>
      <c r="BH1479" s="95">
        <v>6605837.5904540997</v>
      </c>
      <c r="BI1479" s="95">
        <v>0</v>
      </c>
      <c r="BJ1479" s="95">
        <v>5660070.1405029297</v>
      </c>
      <c r="BK1479" s="95">
        <v>3759531.2141418499</v>
      </c>
      <c r="BL1479" s="95">
        <v>0</v>
      </c>
      <c r="BM1479" s="95">
        <v>0</v>
      </c>
      <c r="BN1479" s="95">
        <v>0</v>
      </c>
      <c r="BO1479" s="95">
        <v>0</v>
      </c>
      <c r="BP1479" s="95">
        <v>0</v>
      </c>
      <c r="BQ1479" s="95">
        <v>0</v>
      </c>
      <c r="BR1479" s="95">
        <v>4880876.48620605</v>
      </c>
      <c r="BS1479" s="95">
        <v>4639518.4241943397</v>
      </c>
      <c r="BT1479" s="95">
        <v>0</v>
      </c>
      <c r="BU1479" s="95">
        <v>0</v>
      </c>
      <c r="BV1479" s="95">
        <v>2808338.54754639</v>
      </c>
      <c r="BW1479" s="95">
        <v>0</v>
      </c>
      <c r="BX1479" s="95">
        <v>0</v>
      </c>
      <c r="BY1479" s="95">
        <v>0</v>
      </c>
      <c r="BZ1479" s="95">
        <v>0</v>
      </c>
      <c r="CA1479" s="95">
        <v>128816.176661491</v>
      </c>
      <c r="CB1479" s="95">
        <v>8317001.0256347703</v>
      </c>
      <c r="CC1479" s="95">
        <v>62994399.386230499</v>
      </c>
      <c r="CD1479" s="95">
        <v>12254212.0509033</v>
      </c>
      <c r="CE1479" s="95">
        <v>5480.2535227537201</v>
      </c>
      <c r="CF1479" s="95">
        <v>1111045.75856018</v>
      </c>
      <c r="CG1479" s="95">
        <v>7014497.5509033203</v>
      </c>
      <c r="CH1479" s="95">
        <v>0</v>
      </c>
      <c r="CI1479" s="95">
        <v>134338.64728736901</v>
      </c>
      <c r="CJ1479" s="95">
        <v>9420918.7561035194</v>
      </c>
      <c r="CK1479" s="95">
        <v>70051602.605468795</v>
      </c>
      <c r="CL1479" s="95">
        <v>12249391.552246099</v>
      </c>
      <c r="CM1479" s="160">
        <v>219609.19813156099</v>
      </c>
      <c r="CN1479" s="160">
        <v>35079770.7890625</v>
      </c>
      <c r="CO1479" s="160">
        <v>130998828.131836</v>
      </c>
      <c r="CP1479" s="95">
        <v>12249391.552246099</v>
      </c>
      <c r="CQ1479" s="95">
        <v>0</v>
      </c>
      <c r="CR1479" s="95">
        <v>0</v>
      </c>
      <c r="CS1479" s="95">
        <v>0</v>
      </c>
      <c r="CT1479" s="95">
        <v>0</v>
      </c>
      <c r="CU1479" s="161">
        <v>9428046.78419495</v>
      </c>
      <c r="CV1479" s="161">
        <v>70008896.937133819</v>
      </c>
    </row>
    <row r="1480" spans="1:100" x14ac:dyDescent="0.2">
      <c r="A1480" s="94" t="s">
        <v>73</v>
      </c>
      <c r="B1480" s="96">
        <v>38412</v>
      </c>
      <c r="C1480" s="95">
        <v>95462.631980895996</v>
      </c>
      <c r="D1480" s="95">
        <v>0</v>
      </c>
      <c r="E1480" s="95">
        <v>36228.652522087097</v>
      </c>
      <c r="F1480" s="95">
        <v>21588.596843242602</v>
      </c>
      <c r="G1480" s="95">
        <v>1098.17759744823</v>
      </c>
      <c r="H1480" s="95">
        <v>4273.3463186025601</v>
      </c>
      <c r="I1480" s="95">
        <v>507.90262322500303</v>
      </c>
      <c r="J1480" s="95">
        <v>19362.092196703001</v>
      </c>
      <c r="K1480" s="95">
        <v>66597.264572143598</v>
      </c>
      <c r="L1480" s="95">
        <v>71882.376063346906</v>
      </c>
      <c r="M1480" s="95">
        <v>40528.456615924799</v>
      </c>
      <c r="N1480" s="95">
        <v>11330.3486413956</v>
      </c>
      <c r="O1480" s="95">
        <v>0</v>
      </c>
      <c r="P1480" s="95">
        <v>0</v>
      </c>
      <c r="Q1480" s="95">
        <v>7293.9666232466698</v>
      </c>
      <c r="R1480" s="95">
        <v>0</v>
      </c>
      <c r="S1480" s="95">
        <v>0</v>
      </c>
      <c r="T1480" s="95">
        <v>5336.7714815735799</v>
      </c>
      <c r="U1480" s="95">
        <v>86034.834788322405</v>
      </c>
      <c r="V1480" s="95">
        <v>5424479.0536498995</v>
      </c>
      <c r="W1480" s="95">
        <v>0</v>
      </c>
      <c r="X1480" s="95">
        <v>3082929.08120728</v>
      </c>
      <c r="Y1480" s="95">
        <v>1534243.1123046901</v>
      </c>
      <c r="Z1480" s="95">
        <v>249950.33357811</v>
      </c>
      <c r="AA1480" s="95">
        <v>836848.89630889904</v>
      </c>
      <c r="AB1480" s="95">
        <v>118482.987157822</v>
      </c>
      <c r="AC1480" s="95">
        <v>6894151.4193115197</v>
      </c>
      <c r="AD1480" s="95">
        <v>19288685.591064502</v>
      </c>
      <c r="AE1480" s="95">
        <v>3603099.5315856901</v>
      </c>
      <c r="AF1480" s="95">
        <v>2097781.55749512</v>
      </c>
      <c r="AG1480" s="95">
        <v>1830424.25538635</v>
      </c>
      <c r="AH1480" s="95">
        <v>0</v>
      </c>
      <c r="AI1480" s="95">
        <v>0</v>
      </c>
      <c r="AJ1480" s="95">
        <v>938851.32315826404</v>
      </c>
      <c r="AK1480" s="95">
        <v>0</v>
      </c>
      <c r="AL1480" s="95">
        <v>0</v>
      </c>
      <c r="AM1480" s="95">
        <v>1099065.7286071801</v>
      </c>
      <c r="AN1480" s="95">
        <v>26214237.2509766</v>
      </c>
      <c r="AO1480" s="95">
        <v>42301344.8896484</v>
      </c>
      <c r="AP1480" s="95">
        <v>0</v>
      </c>
      <c r="AQ1480" s="95">
        <v>22988442.696777299</v>
      </c>
      <c r="AR1480" s="95">
        <v>11821581.169677701</v>
      </c>
      <c r="AS1480" s="95">
        <v>1670901.97013855</v>
      </c>
      <c r="AT1480" s="95">
        <v>5371063.9223022498</v>
      </c>
      <c r="AU1480" s="95">
        <v>748947.67600250198</v>
      </c>
      <c r="AV1480" s="95">
        <v>16684209.272216801</v>
      </c>
      <c r="AW1480" s="95">
        <v>46186383.386718802</v>
      </c>
      <c r="AX1480" s="95">
        <v>28874605.3911133</v>
      </c>
      <c r="AY1480" s="95">
        <v>16202286.6560059</v>
      </c>
      <c r="AZ1480" s="95">
        <v>12982929.65625</v>
      </c>
      <c r="BA1480" s="95">
        <v>0</v>
      </c>
      <c r="BB1480" s="95">
        <v>0</v>
      </c>
      <c r="BC1480" s="95">
        <v>6755337.7498779297</v>
      </c>
      <c r="BD1480" s="95">
        <v>0</v>
      </c>
      <c r="BE1480" s="95">
        <v>0</v>
      </c>
      <c r="BF1480" s="95">
        <v>7073032.5475463904</v>
      </c>
      <c r="BG1480" s="95">
        <v>62900619.932128899</v>
      </c>
      <c r="BH1480" s="95">
        <v>6860089.6024169903</v>
      </c>
      <c r="BI1480" s="95">
        <v>0</v>
      </c>
      <c r="BJ1480" s="95">
        <v>5671494.9748535203</v>
      </c>
      <c r="BK1480" s="95">
        <v>3843179.3836059598</v>
      </c>
      <c r="BL1480" s="95">
        <v>0</v>
      </c>
      <c r="BM1480" s="95">
        <v>0</v>
      </c>
      <c r="BN1480" s="95">
        <v>0</v>
      </c>
      <c r="BO1480" s="95">
        <v>0</v>
      </c>
      <c r="BP1480" s="95">
        <v>0</v>
      </c>
      <c r="BQ1480" s="95">
        <v>0</v>
      </c>
      <c r="BR1480" s="95">
        <v>4990462.7999877902</v>
      </c>
      <c r="BS1480" s="95">
        <v>4770649.7288207998</v>
      </c>
      <c r="BT1480" s="95">
        <v>0</v>
      </c>
      <c r="BU1480" s="95">
        <v>0</v>
      </c>
      <c r="BV1480" s="95">
        <v>2786020.8392333998</v>
      </c>
      <c r="BW1480" s="95">
        <v>0</v>
      </c>
      <c r="BX1480" s="95">
        <v>0</v>
      </c>
      <c r="BY1480" s="95">
        <v>0</v>
      </c>
      <c r="BZ1480" s="95">
        <v>0</v>
      </c>
      <c r="CA1480" s="95">
        <v>131915.20240593</v>
      </c>
      <c r="CB1480" s="95">
        <v>8522406.3186035194</v>
      </c>
      <c r="CC1480" s="95">
        <v>65312377.754394501</v>
      </c>
      <c r="CD1480" s="95">
        <v>12499798.848632799</v>
      </c>
      <c r="CE1480" s="95">
        <v>5348.7074931263896</v>
      </c>
      <c r="CF1480" s="95">
        <v>1105568.20217896</v>
      </c>
      <c r="CG1480" s="95">
        <v>7100731.6067504901</v>
      </c>
      <c r="CH1480" s="95">
        <v>0</v>
      </c>
      <c r="CI1480" s="95">
        <v>137227.14801597601</v>
      </c>
      <c r="CJ1480" s="95">
        <v>9625194.0806884803</v>
      </c>
      <c r="CK1480" s="95">
        <v>72356772.005859405</v>
      </c>
      <c r="CL1480" s="95">
        <v>12496424.1397705</v>
      </c>
      <c r="CM1480" s="160">
        <v>223003.444801331</v>
      </c>
      <c r="CN1480" s="160">
        <v>35864873.740234397</v>
      </c>
      <c r="CO1480" s="160">
        <v>135239034.71093801</v>
      </c>
      <c r="CP1480" s="95">
        <v>12496424.1397705</v>
      </c>
      <c r="CQ1480" s="95">
        <v>0</v>
      </c>
      <c r="CR1480" s="95">
        <v>0</v>
      </c>
      <c r="CS1480" s="95">
        <v>0</v>
      </c>
      <c r="CT1480" s="95">
        <v>0</v>
      </c>
      <c r="CU1480" s="161">
        <v>9627974.52078248</v>
      </c>
      <c r="CV1480" s="161">
        <v>72413109.36114499</v>
      </c>
    </row>
    <row r="1481" spans="1:100" x14ac:dyDescent="0.2">
      <c r="A1481" s="94" t="s">
        <v>73</v>
      </c>
      <c r="B1481" s="96">
        <v>38504</v>
      </c>
      <c r="C1481" s="95">
        <v>97861.830690383897</v>
      </c>
      <c r="D1481" s="95">
        <v>4.66622034995817</v>
      </c>
      <c r="E1481" s="95">
        <v>35424.672501087203</v>
      </c>
      <c r="F1481" s="95">
        <v>21746.015107870098</v>
      </c>
      <c r="G1481" s="95">
        <v>1430.1587793379999</v>
      </c>
      <c r="H1481" s="95">
        <v>3944.9461170435002</v>
      </c>
      <c r="I1481" s="95">
        <v>472.508176397532</v>
      </c>
      <c r="J1481" s="95">
        <v>24669.489403247801</v>
      </c>
      <c r="K1481" s="95">
        <v>60992.044585228003</v>
      </c>
      <c r="L1481" s="95">
        <v>73300.540361404404</v>
      </c>
      <c r="M1481" s="95">
        <v>41199.246435642199</v>
      </c>
      <c r="N1481" s="95">
        <v>11560.7505500317</v>
      </c>
      <c r="O1481" s="95">
        <v>0</v>
      </c>
      <c r="P1481" s="95">
        <v>0</v>
      </c>
      <c r="Q1481" s="95">
        <v>7304.7040172219304</v>
      </c>
      <c r="R1481" s="95">
        <v>0</v>
      </c>
      <c r="S1481" s="95">
        <v>0</v>
      </c>
      <c r="T1481" s="95">
        <v>5414.8719533085796</v>
      </c>
      <c r="U1481" s="95">
        <v>86628.973173141494</v>
      </c>
      <c r="V1481" s="95">
        <v>5481356.9085693397</v>
      </c>
      <c r="W1481" s="95">
        <v>468.76100893318699</v>
      </c>
      <c r="X1481" s="95">
        <v>3056532.2865905799</v>
      </c>
      <c r="Y1481" s="95">
        <v>1554955.69625854</v>
      </c>
      <c r="Z1481" s="95">
        <v>357121.91978454601</v>
      </c>
      <c r="AA1481" s="95">
        <v>772723.77510833705</v>
      </c>
      <c r="AB1481" s="95">
        <v>108894.84210968</v>
      </c>
      <c r="AC1481" s="95">
        <v>8974517.3651122991</v>
      </c>
      <c r="AD1481" s="95">
        <v>17316411.614257801</v>
      </c>
      <c r="AE1481" s="95">
        <v>3680372.2242736798</v>
      </c>
      <c r="AF1481" s="95">
        <v>2091689.6310729999</v>
      </c>
      <c r="AG1481" s="95">
        <v>1851522.90803528</v>
      </c>
      <c r="AH1481" s="95">
        <v>0</v>
      </c>
      <c r="AI1481" s="95">
        <v>0</v>
      </c>
      <c r="AJ1481" s="95">
        <v>927005.70426940895</v>
      </c>
      <c r="AK1481" s="95">
        <v>0</v>
      </c>
      <c r="AL1481" s="95">
        <v>0</v>
      </c>
      <c r="AM1481" s="95">
        <v>1130046.48858643</v>
      </c>
      <c r="AN1481" s="95">
        <v>26459251.128173798</v>
      </c>
      <c r="AO1481" s="95">
        <v>43080299.857421897</v>
      </c>
      <c r="AP1481" s="95">
        <v>3694.0192746222001</v>
      </c>
      <c r="AQ1481" s="95">
        <v>23079302.453125</v>
      </c>
      <c r="AR1481" s="95">
        <v>12183683.0083008</v>
      </c>
      <c r="AS1481" s="95">
        <v>2266299.4811706501</v>
      </c>
      <c r="AT1481" s="95">
        <v>5009819.43115234</v>
      </c>
      <c r="AU1481" s="95">
        <v>696410.79143524205</v>
      </c>
      <c r="AV1481" s="95">
        <v>22035924.986572299</v>
      </c>
      <c r="AW1481" s="95">
        <v>41762401.193847701</v>
      </c>
      <c r="AX1481" s="95">
        <v>29743417.114013702</v>
      </c>
      <c r="AY1481" s="95">
        <v>16308194.5513916</v>
      </c>
      <c r="AZ1481" s="95">
        <v>13256797.4534912</v>
      </c>
      <c r="BA1481" s="95">
        <v>0</v>
      </c>
      <c r="BB1481" s="95">
        <v>0</v>
      </c>
      <c r="BC1481" s="95">
        <v>6769735.8368530301</v>
      </c>
      <c r="BD1481" s="95">
        <v>0</v>
      </c>
      <c r="BE1481" s="95">
        <v>0</v>
      </c>
      <c r="BF1481" s="95">
        <v>7344363.6532592801</v>
      </c>
      <c r="BG1481" s="95">
        <v>64177819.328613304</v>
      </c>
      <c r="BH1481" s="95">
        <v>7138487.8596191397</v>
      </c>
      <c r="BI1481" s="95">
        <v>297.373383402824</v>
      </c>
      <c r="BJ1481" s="95">
        <v>5773115.0928344699</v>
      </c>
      <c r="BK1481" s="95">
        <v>4036373.4228515602</v>
      </c>
      <c r="BL1481" s="95">
        <v>0</v>
      </c>
      <c r="BM1481" s="95">
        <v>0</v>
      </c>
      <c r="BN1481" s="95">
        <v>0</v>
      </c>
      <c r="BO1481" s="95">
        <v>0</v>
      </c>
      <c r="BP1481" s="95">
        <v>0</v>
      </c>
      <c r="BQ1481" s="95">
        <v>0</v>
      </c>
      <c r="BR1481" s="95">
        <v>5073986.78796387</v>
      </c>
      <c r="BS1481" s="95">
        <v>4979646.80786133</v>
      </c>
      <c r="BT1481" s="95">
        <v>0</v>
      </c>
      <c r="BU1481" s="95">
        <v>0</v>
      </c>
      <c r="BV1481" s="95">
        <v>2846541.5076904302</v>
      </c>
      <c r="BW1481" s="95">
        <v>0</v>
      </c>
      <c r="BX1481" s="95">
        <v>0</v>
      </c>
      <c r="BY1481" s="95">
        <v>0</v>
      </c>
      <c r="BZ1481" s="95">
        <v>0</v>
      </c>
      <c r="CA1481" s="95">
        <v>133667.17350959801</v>
      </c>
      <c r="CB1481" s="95">
        <v>8513032.4830322303</v>
      </c>
      <c r="CC1481" s="95">
        <v>66081504.284179702</v>
      </c>
      <c r="CD1481" s="95">
        <v>12865727.7109375</v>
      </c>
      <c r="CE1481" s="95">
        <v>5413.8623108863803</v>
      </c>
      <c r="CF1481" s="95">
        <v>1114456.3764953599</v>
      </c>
      <c r="CG1481" s="95">
        <v>7248816.9263305701</v>
      </c>
      <c r="CH1481" s="95">
        <v>0</v>
      </c>
      <c r="CI1481" s="95">
        <v>139096.55902862499</v>
      </c>
      <c r="CJ1481" s="95">
        <v>9622521.3034668006</v>
      </c>
      <c r="CK1481" s="95">
        <v>73337241.318359405</v>
      </c>
      <c r="CL1481" s="95">
        <v>12855863.480957</v>
      </c>
      <c r="CM1481" s="160">
        <v>225375.73648071301</v>
      </c>
      <c r="CN1481" s="160">
        <v>36170929.345214799</v>
      </c>
      <c r="CO1481" s="160">
        <v>137642006.49218801</v>
      </c>
      <c r="CP1481" s="95">
        <v>12855863.480957</v>
      </c>
      <c r="CQ1481" s="95">
        <v>0</v>
      </c>
      <c r="CR1481" s="95">
        <v>0</v>
      </c>
      <c r="CS1481" s="95">
        <v>0</v>
      </c>
      <c r="CT1481" s="95">
        <v>0</v>
      </c>
      <c r="CU1481" s="161">
        <v>9627488.8595275898</v>
      </c>
      <c r="CV1481" s="161">
        <v>73330321.210510269</v>
      </c>
    </row>
    <row r="1482" spans="1:100" x14ac:dyDescent="0.2">
      <c r="A1482" s="94" t="s">
        <v>73</v>
      </c>
      <c r="B1482" s="96">
        <v>38596</v>
      </c>
      <c r="C1482" s="95">
        <v>99975.165220260606</v>
      </c>
      <c r="D1482" s="95">
        <v>4.9076471749576704</v>
      </c>
      <c r="E1482" s="95">
        <v>35658.225360870398</v>
      </c>
      <c r="F1482" s="95">
        <v>22478.8278903961</v>
      </c>
      <c r="G1482" s="95">
        <v>1777.67191457748</v>
      </c>
      <c r="H1482" s="95">
        <v>3728.6527973413499</v>
      </c>
      <c r="I1482" s="95">
        <v>469.91435373574501</v>
      </c>
      <c r="J1482" s="95">
        <v>30477.712525844599</v>
      </c>
      <c r="K1482" s="95">
        <v>55811.064171791098</v>
      </c>
      <c r="L1482" s="95">
        <v>76495.208425521894</v>
      </c>
      <c r="M1482" s="95">
        <v>41860.1757364273</v>
      </c>
      <c r="N1482" s="95">
        <v>11719.9532790184</v>
      </c>
      <c r="O1482" s="95">
        <v>0</v>
      </c>
      <c r="P1482" s="95">
        <v>0</v>
      </c>
      <c r="Q1482" s="95">
        <v>7320.6865745782898</v>
      </c>
      <c r="R1482" s="95">
        <v>0</v>
      </c>
      <c r="S1482" s="95">
        <v>0</v>
      </c>
      <c r="T1482" s="95">
        <v>5556.8372547030403</v>
      </c>
      <c r="U1482" s="95">
        <v>86562.454501151995</v>
      </c>
      <c r="V1482" s="95">
        <v>5574027.04931641</v>
      </c>
      <c r="W1482" s="95">
        <v>381.13959410041599</v>
      </c>
      <c r="X1482" s="95">
        <v>3006363.1322631799</v>
      </c>
      <c r="Y1482" s="95">
        <v>1571724.2991943399</v>
      </c>
      <c r="Z1482" s="95">
        <v>433442.49095916701</v>
      </c>
      <c r="AA1482" s="95">
        <v>726888.14913177502</v>
      </c>
      <c r="AB1482" s="95">
        <v>104683.464572906</v>
      </c>
      <c r="AC1482" s="95">
        <v>10714104.6575928</v>
      </c>
      <c r="AD1482" s="95">
        <v>15031647.6672363</v>
      </c>
      <c r="AE1482" s="95">
        <v>3714061.0514831501</v>
      </c>
      <c r="AF1482" s="95">
        <v>2123901.1539001502</v>
      </c>
      <c r="AG1482" s="95">
        <v>1869608.08151245</v>
      </c>
      <c r="AH1482" s="95">
        <v>0</v>
      </c>
      <c r="AI1482" s="95">
        <v>0</v>
      </c>
      <c r="AJ1482" s="95">
        <v>920612.80352020299</v>
      </c>
      <c r="AK1482" s="95">
        <v>0</v>
      </c>
      <c r="AL1482" s="95">
        <v>0</v>
      </c>
      <c r="AM1482" s="95">
        <v>1131513.0802307101</v>
      </c>
      <c r="AN1482" s="95">
        <v>25801416.175292999</v>
      </c>
      <c r="AO1482" s="95">
        <v>44450763.834472701</v>
      </c>
      <c r="AP1482" s="95">
        <v>2843.3336468040902</v>
      </c>
      <c r="AQ1482" s="95">
        <v>22705531.497558601</v>
      </c>
      <c r="AR1482" s="95">
        <v>12088108.606445299</v>
      </c>
      <c r="AS1482" s="95">
        <v>2786635.9277648898</v>
      </c>
      <c r="AT1482" s="95">
        <v>4815828.5679321298</v>
      </c>
      <c r="AU1482" s="95">
        <v>688923.38619995106</v>
      </c>
      <c r="AV1482" s="95">
        <v>26314124.222900402</v>
      </c>
      <c r="AW1482" s="95">
        <v>36763733.0869141</v>
      </c>
      <c r="AX1482" s="95">
        <v>30443556.556884799</v>
      </c>
      <c r="AY1482" s="95">
        <v>16816889.763916001</v>
      </c>
      <c r="AZ1482" s="95">
        <v>13531733.0618896</v>
      </c>
      <c r="BA1482" s="95">
        <v>0</v>
      </c>
      <c r="BB1482" s="95">
        <v>0</v>
      </c>
      <c r="BC1482" s="95">
        <v>6835594.0598754901</v>
      </c>
      <c r="BD1482" s="95">
        <v>0</v>
      </c>
      <c r="BE1482" s="95">
        <v>0</v>
      </c>
      <c r="BF1482" s="95">
        <v>7468092.6672973596</v>
      </c>
      <c r="BG1482" s="95">
        <v>63679711.355468802</v>
      </c>
      <c r="BH1482" s="95">
        <v>7606744.5388183603</v>
      </c>
      <c r="BI1482" s="95">
        <v>469.94432520493899</v>
      </c>
      <c r="BJ1482" s="95">
        <v>5758340.5132446298</v>
      </c>
      <c r="BK1482" s="95">
        <v>4098090.0841369601</v>
      </c>
      <c r="BL1482" s="95">
        <v>0</v>
      </c>
      <c r="BM1482" s="95">
        <v>0</v>
      </c>
      <c r="BN1482" s="95">
        <v>0</v>
      </c>
      <c r="BO1482" s="95">
        <v>0</v>
      </c>
      <c r="BP1482" s="95">
        <v>0</v>
      </c>
      <c r="BQ1482" s="95">
        <v>0</v>
      </c>
      <c r="BR1482" s="95">
        <v>5240787.37536621</v>
      </c>
      <c r="BS1482" s="95">
        <v>5092827.4127807599</v>
      </c>
      <c r="BT1482" s="95">
        <v>0</v>
      </c>
      <c r="BU1482" s="95">
        <v>0</v>
      </c>
      <c r="BV1482" s="95">
        <v>2889927.1761779799</v>
      </c>
      <c r="BW1482" s="95">
        <v>0</v>
      </c>
      <c r="BX1482" s="95">
        <v>0</v>
      </c>
      <c r="BY1482" s="95">
        <v>0</v>
      </c>
      <c r="BZ1482" s="95">
        <v>0</v>
      </c>
      <c r="CA1482" s="95">
        <v>135169.75345802301</v>
      </c>
      <c r="CB1482" s="95">
        <v>8604276.9735107403</v>
      </c>
      <c r="CC1482" s="95">
        <v>67442013.1875</v>
      </c>
      <c r="CD1482" s="95">
        <v>13453907.1608887</v>
      </c>
      <c r="CE1482" s="95">
        <v>5464.8697130680102</v>
      </c>
      <c r="CF1482" s="95">
        <v>1127325.3665771501</v>
      </c>
      <c r="CG1482" s="95">
        <v>7440427.4617309598</v>
      </c>
      <c r="CH1482" s="95">
        <v>0</v>
      </c>
      <c r="CI1482" s="95">
        <v>140612.07087707499</v>
      </c>
      <c r="CJ1482" s="95">
        <v>9730986.8081054706</v>
      </c>
      <c r="CK1482" s="95">
        <v>74888073.889648393</v>
      </c>
      <c r="CL1482" s="95">
        <v>13479024.283569301</v>
      </c>
      <c r="CM1482" s="160">
        <v>227169.19906044001</v>
      </c>
      <c r="CN1482" s="160">
        <v>35325726.085449196</v>
      </c>
      <c r="CO1482" s="160">
        <v>138372833.56445301</v>
      </c>
      <c r="CP1482" s="95">
        <v>13479024.283569301</v>
      </c>
      <c r="CQ1482" s="95">
        <v>0</v>
      </c>
      <c r="CR1482" s="95">
        <v>0</v>
      </c>
      <c r="CS1482" s="95">
        <v>0</v>
      </c>
      <c r="CT1482" s="95">
        <v>0</v>
      </c>
      <c r="CU1482" s="161">
        <v>9731602.3400878906</v>
      </c>
      <c r="CV1482" s="161">
        <v>74882440.649230957</v>
      </c>
    </row>
    <row r="1483" spans="1:100" x14ac:dyDescent="0.2">
      <c r="A1483" s="94" t="s">
        <v>73</v>
      </c>
      <c r="B1483" s="96">
        <v>38687</v>
      </c>
      <c r="C1483" s="95">
        <v>102100.20580101</v>
      </c>
      <c r="D1483" s="95">
        <v>4.2332916979794399</v>
      </c>
      <c r="E1483" s="95">
        <v>35149.493625164003</v>
      </c>
      <c r="F1483" s="95">
        <v>22900.124094009399</v>
      </c>
      <c r="G1483" s="95">
        <v>2118.2465729713399</v>
      </c>
      <c r="H1483" s="95">
        <v>3421.22187963128</v>
      </c>
      <c r="I1483" s="95">
        <v>424.99114111438399</v>
      </c>
      <c r="J1483" s="95">
        <v>36497.269673347502</v>
      </c>
      <c r="K1483" s="95">
        <v>51884.016312122301</v>
      </c>
      <c r="L1483" s="95">
        <v>75480.491658210798</v>
      </c>
      <c r="M1483" s="95">
        <v>42786.625727653503</v>
      </c>
      <c r="N1483" s="95">
        <v>11802.338020920801</v>
      </c>
      <c r="O1483" s="95">
        <v>0</v>
      </c>
      <c r="P1483" s="95">
        <v>0</v>
      </c>
      <c r="Q1483" s="95">
        <v>7376.2256432771701</v>
      </c>
      <c r="R1483" s="95">
        <v>0</v>
      </c>
      <c r="S1483" s="95">
        <v>0</v>
      </c>
      <c r="T1483" s="95">
        <v>5442.9251773953401</v>
      </c>
      <c r="U1483" s="95">
        <v>87380.009870529204</v>
      </c>
      <c r="V1483" s="95">
        <v>5702890.7821655301</v>
      </c>
      <c r="W1483" s="95">
        <v>535.99189414084003</v>
      </c>
      <c r="X1483" s="95">
        <v>2943584.6527709998</v>
      </c>
      <c r="Y1483" s="95">
        <v>1578346.53686523</v>
      </c>
      <c r="Z1483" s="95">
        <v>499259.94023132301</v>
      </c>
      <c r="AA1483" s="95">
        <v>626940.63771057106</v>
      </c>
      <c r="AB1483" s="95">
        <v>92977.258193969697</v>
      </c>
      <c r="AC1483" s="95">
        <v>13374007.9346924</v>
      </c>
      <c r="AD1483" s="95">
        <v>13489955.3395996</v>
      </c>
      <c r="AE1483" s="95">
        <v>3542261.4069519001</v>
      </c>
      <c r="AF1483" s="95">
        <v>2168846.2561035198</v>
      </c>
      <c r="AG1483" s="95">
        <v>1888421.8248290999</v>
      </c>
      <c r="AH1483" s="95">
        <v>0</v>
      </c>
      <c r="AI1483" s="95">
        <v>0</v>
      </c>
      <c r="AJ1483" s="95">
        <v>928781.69061279297</v>
      </c>
      <c r="AK1483" s="95">
        <v>0</v>
      </c>
      <c r="AL1483" s="95">
        <v>0</v>
      </c>
      <c r="AM1483" s="95">
        <v>1109924.80278015</v>
      </c>
      <c r="AN1483" s="95">
        <v>26698498.683349598</v>
      </c>
      <c r="AO1483" s="95">
        <v>45857646.535644501</v>
      </c>
      <c r="AP1483" s="95">
        <v>4068.0163427889302</v>
      </c>
      <c r="AQ1483" s="95">
        <v>22858788.8432617</v>
      </c>
      <c r="AR1483" s="95">
        <v>12779390.4372559</v>
      </c>
      <c r="AS1483" s="95">
        <v>3386057.5743102999</v>
      </c>
      <c r="AT1483" s="95">
        <v>4192508.68505859</v>
      </c>
      <c r="AU1483" s="95">
        <v>614852.36428832996</v>
      </c>
      <c r="AV1483" s="95">
        <v>34129552.020996101</v>
      </c>
      <c r="AW1483" s="95">
        <v>33446448.871582001</v>
      </c>
      <c r="AX1483" s="95">
        <v>29741865.291747998</v>
      </c>
      <c r="AY1483" s="95">
        <v>17387127.4289551</v>
      </c>
      <c r="AZ1483" s="95">
        <v>13835522.8043213</v>
      </c>
      <c r="BA1483" s="95">
        <v>0</v>
      </c>
      <c r="BB1483" s="95">
        <v>0</v>
      </c>
      <c r="BC1483" s="95">
        <v>7000220.4411010696</v>
      </c>
      <c r="BD1483" s="95">
        <v>0</v>
      </c>
      <c r="BE1483" s="95">
        <v>0</v>
      </c>
      <c r="BF1483" s="95">
        <v>7420154.1656494103</v>
      </c>
      <c r="BG1483" s="95">
        <v>66973278.940429702</v>
      </c>
      <c r="BH1483" s="95">
        <v>7898863.1813964797</v>
      </c>
      <c r="BI1483" s="95">
        <v>400.18676116317499</v>
      </c>
      <c r="BJ1483" s="95">
        <v>5824200.2662963904</v>
      </c>
      <c r="BK1483" s="95">
        <v>4208893.5013427697</v>
      </c>
      <c r="BL1483" s="95">
        <v>0</v>
      </c>
      <c r="BM1483" s="95">
        <v>0</v>
      </c>
      <c r="BN1483" s="95">
        <v>0</v>
      </c>
      <c r="BO1483" s="95">
        <v>0</v>
      </c>
      <c r="BP1483" s="95">
        <v>0</v>
      </c>
      <c r="BQ1483" s="95">
        <v>0</v>
      </c>
      <c r="BR1483" s="95">
        <v>5409794.7598877</v>
      </c>
      <c r="BS1483" s="95">
        <v>5210674.2073364304</v>
      </c>
      <c r="BT1483" s="95">
        <v>0</v>
      </c>
      <c r="BU1483" s="95">
        <v>0</v>
      </c>
      <c r="BV1483" s="95">
        <v>3020039.7499389602</v>
      </c>
      <c r="BW1483" s="95">
        <v>0</v>
      </c>
      <c r="BX1483" s="95">
        <v>0</v>
      </c>
      <c r="BY1483" s="95">
        <v>0</v>
      </c>
      <c r="BZ1483" s="95">
        <v>0</v>
      </c>
      <c r="CA1483" s="95">
        <v>137141.44186592099</v>
      </c>
      <c r="CB1483" s="95">
        <v>8658911.8782959003</v>
      </c>
      <c r="CC1483" s="95">
        <v>68639528.844726607</v>
      </c>
      <c r="CD1483" s="95">
        <v>13712028.739135699</v>
      </c>
      <c r="CE1483" s="95">
        <v>5543.5029688477498</v>
      </c>
      <c r="CF1483" s="95">
        <v>1147011.5190582301</v>
      </c>
      <c r="CG1483" s="95">
        <v>7680724.68212891</v>
      </c>
      <c r="CH1483" s="95">
        <v>0</v>
      </c>
      <c r="CI1483" s="95">
        <v>142720.43464660601</v>
      </c>
      <c r="CJ1483" s="95">
        <v>9802688.4855956994</v>
      </c>
      <c r="CK1483" s="95">
        <v>76368396.017578095</v>
      </c>
      <c r="CL1483" s="95">
        <v>13722060.9696045</v>
      </c>
      <c r="CM1483" s="160">
        <v>229803.75461006199</v>
      </c>
      <c r="CN1483" s="160">
        <v>36583491.018066399</v>
      </c>
      <c r="CO1483" s="160">
        <v>143361107.80859399</v>
      </c>
      <c r="CP1483" s="95">
        <v>13722060.9696045</v>
      </c>
      <c r="CQ1483" s="95">
        <v>0</v>
      </c>
      <c r="CR1483" s="95">
        <v>0</v>
      </c>
      <c r="CS1483" s="95">
        <v>0</v>
      </c>
      <c r="CT1483" s="95">
        <v>0</v>
      </c>
      <c r="CU1483" s="161">
        <v>9805923.3973541297</v>
      </c>
      <c r="CV1483" s="161">
        <v>76320253.526855513</v>
      </c>
    </row>
    <row r="1484" spans="1:100" x14ac:dyDescent="0.2">
      <c r="A1484" s="94" t="s">
        <v>73</v>
      </c>
      <c r="B1484" s="96">
        <v>38777</v>
      </c>
      <c r="C1484" s="95">
        <v>104542.212993622</v>
      </c>
      <c r="D1484" s="95">
        <v>3.08447433097172</v>
      </c>
      <c r="E1484" s="95">
        <v>34063.771185398102</v>
      </c>
      <c r="F1484" s="95">
        <v>22082.925011873202</v>
      </c>
      <c r="G1484" s="95">
        <v>2455.7752780914302</v>
      </c>
      <c r="H1484" s="95">
        <v>3170.0723178088701</v>
      </c>
      <c r="I1484" s="95">
        <v>391.89616768062098</v>
      </c>
      <c r="J1484" s="95">
        <v>42249.019711017601</v>
      </c>
      <c r="K1484" s="95">
        <v>45896.815344333598</v>
      </c>
      <c r="L1484" s="95">
        <v>45592.898186206803</v>
      </c>
      <c r="M1484" s="95">
        <v>43510.9045443535</v>
      </c>
      <c r="N1484" s="95">
        <v>11903.535826683001</v>
      </c>
      <c r="O1484" s="95">
        <v>40287.477078437798</v>
      </c>
      <c r="P1484" s="95">
        <v>0</v>
      </c>
      <c r="Q1484" s="95">
        <v>7480.2261719107601</v>
      </c>
      <c r="R1484" s="95">
        <v>3185.5888751745201</v>
      </c>
      <c r="S1484" s="95">
        <v>0</v>
      </c>
      <c r="T1484" s="95">
        <v>2694.8162757754299</v>
      </c>
      <c r="U1484" s="95">
        <v>88190.194065093994</v>
      </c>
      <c r="V1484" s="95">
        <v>5865561.5889892597</v>
      </c>
      <c r="W1484" s="95">
        <v>749.76069112122104</v>
      </c>
      <c r="X1484" s="95">
        <v>2919343.7719116202</v>
      </c>
      <c r="Y1484" s="95">
        <v>1587365.19464111</v>
      </c>
      <c r="Z1484" s="95">
        <v>575356.89228820801</v>
      </c>
      <c r="AA1484" s="95">
        <v>583352.16423797596</v>
      </c>
      <c r="AB1484" s="95">
        <v>84548.774008750901</v>
      </c>
      <c r="AC1484" s="95">
        <v>15455636.646362299</v>
      </c>
      <c r="AD1484" s="95">
        <v>11772881.90625</v>
      </c>
      <c r="AE1484" s="95">
        <v>1879463.9585571301</v>
      </c>
      <c r="AF1484" s="95">
        <v>2212166.1763305701</v>
      </c>
      <c r="AG1484" s="95">
        <v>1888055.55224609</v>
      </c>
      <c r="AH1484" s="95">
        <v>1900900.41975403</v>
      </c>
      <c r="AI1484" s="95">
        <v>0</v>
      </c>
      <c r="AJ1484" s="95">
        <v>954170.68235778797</v>
      </c>
      <c r="AK1484" s="95">
        <v>631953.60940551804</v>
      </c>
      <c r="AL1484" s="95">
        <v>0</v>
      </c>
      <c r="AM1484" s="95">
        <v>546216.97144317604</v>
      </c>
      <c r="AN1484" s="95">
        <v>27143459.2893066</v>
      </c>
      <c r="AO1484" s="95">
        <v>47673902.907714799</v>
      </c>
      <c r="AP1484" s="95">
        <v>5519.7262115478497</v>
      </c>
      <c r="AQ1484" s="95">
        <v>22599140.728027299</v>
      </c>
      <c r="AR1484" s="95">
        <v>12560919.052490201</v>
      </c>
      <c r="AS1484" s="95">
        <v>3977889.7807311998</v>
      </c>
      <c r="AT1484" s="95">
        <v>3969243.9786071801</v>
      </c>
      <c r="AU1484" s="95">
        <v>566577.08949279797</v>
      </c>
      <c r="AV1484" s="95">
        <v>39692091.5712891</v>
      </c>
      <c r="AW1484" s="95">
        <v>29269969.753173798</v>
      </c>
      <c r="AX1484" s="95">
        <v>16434063.947753901</v>
      </c>
      <c r="AY1484" s="95">
        <v>17912522.069091801</v>
      </c>
      <c r="AZ1484" s="95">
        <v>14042550.0583496</v>
      </c>
      <c r="BA1484" s="95">
        <v>14913413.1677246</v>
      </c>
      <c r="BB1484" s="95">
        <v>0</v>
      </c>
      <c r="BC1484" s="95">
        <v>7296932.2196655301</v>
      </c>
      <c r="BD1484" s="95">
        <v>4265718.4708862295</v>
      </c>
      <c r="BE1484" s="95">
        <v>0</v>
      </c>
      <c r="BF1484" s="95">
        <v>3757350.5739440899</v>
      </c>
      <c r="BG1484" s="95">
        <v>68750741.188476607</v>
      </c>
      <c r="BH1484" s="95">
        <v>10768721.651489301</v>
      </c>
      <c r="BI1484" s="95">
        <v>511.26752202957903</v>
      </c>
      <c r="BJ1484" s="95">
        <v>6748907.2260742197</v>
      </c>
      <c r="BK1484" s="95">
        <v>4526505.4859619103</v>
      </c>
      <c r="BL1484" s="95">
        <v>0</v>
      </c>
      <c r="BM1484" s="95">
        <v>271940.22096633899</v>
      </c>
      <c r="BN1484" s="95">
        <v>42968.036355495497</v>
      </c>
      <c r="BO1484" s="95">
        <v>0</v>
      </c>
      <c r="BP1484" s="95">
        <v>0</v>
      </c>
      <c r="BQ1484" s="95">
        <v>0</v>
      </c>
      <c r="BR1484" s="95">
        <v>5894703.5437622098</v>
      </c>
      <c r="BS1484" s="95">
        <v>5463862.7888793899</v>
      </c>
      <c r="BT1484" s="95">
        <v>2906873.1167297401</v>
      </c>
      <c r="BU1484" s="95">
        <v>0</v>
      </c>
      <c r="BV1484" s="95">
        <v>3193887.3391418499</v>
      </c>
      <c r="BW1484" s="95">
        <v>490967.11608505202</v>
      </c>
      <c r="BX1484" s="95">
        <v>0</v>
      </c>
      <c r="BY1484" s="95">
        <v>0</v>
      </c>
      <c r="BZ1484" s="95">
        <v>0</v>
      </c>
      <c r="CA1484" s="95">
        <v>138706.66003418001</v>
      </c>
      <c r="CB1484" s="95">
        <v>8783877.8063964806</v>
      </c>
      <c r="CC1484" s="95">
        <v>70237594.016601607</v>
      </c>
      <c r="CD1484" s="95">
        <v>17500475.0385742</v>
      </c>
      <c r="CE1484" s="95">
        <v>5628.1824423074704</v>
      </c>
      <c r="CF1484" s="95">
        <v>1174932.6521606401</v>
      </c>
      <c r="CG1484" s="95">
        <v>7974496.0087280301</v>
      </c>
      <c r="CH1484" s="95">
        <v>0</v>
      </c>
      <c r="CI1484" s="95">
        <v>144304.97936058001</v>
      </c>
      <c r="CJ1484" s="95">
        <v>9950422.9714355506</v>
      </c>
      <c r="CK1484" s="95">
        <v>78175075.391601607</v>
      </c>
      <c r="CL1484" s="95">
        <v>17994050.443847701</v>
      </c>
      <c r="CM1484" s="160">
        <v>232111.67278480501</v>
      </c>
      <c r="CN1484" s="160">
        <v>37150914.542480499</v>
      </c>
      <c r="CO1484" s="160">
        <v>146932639.46875</v>
      </c>
      <c r="CP1484" s="95">
        <v>17994050.443847701</v>
      </c>
      <c r="CQ1484" s="95">
        <v>0</v>
      </c>
      <c r="CR1484" s="95">
        <v>0</v>
      </c>
      <c r="CS1484" s="95">
        <v>0</v>
      </c>
      <c r="CT1484" s="95">
        <v>0</v>
      </c>
      <c r="CU1484" s="161">
        <v>9958810.4585571215</v>
      </c>
      <c r="CV1484" s="161">
        <v>78212090.025329635</v>
      </c>
    </row>
    <row r="1485" spans="1:100" x14ac:dyDescent="0.2">
      <c r="A1485" s="94" t="s">
        <v>73</v>
      </c>
      <c r="B1485" s="96">
        <v>38869</v>
      </c>
      <c r="C1485" s="95">
        <v>107856.57731628401</v>
      </c>
      <c r="D1485" s="95">
        <v>4.7093660879763801</v>
      </c>
      <c r="E1485" s="95">
        <v>34300.432819366499</v>
      </c>
      <c r="F1485" s="95">
        <v>23141.3511383533</v>
      </c>
      <c r="G1485" s="95">
        <v>2805.03819042444</v>
      </c>
      <c r="H1485" s="95">
        <v>2881.2860796749601</v>
      </c>
      <c r="I1485" s="95">
        <v>369.19420799240498</v>
      </c>
      <c r="J1485" s="95">
        <v>47776.185424804702</v>
      </c>
      <c r="K1485" s="95">
        <v>40995.967420101202</v>
      </c>
      <c r="L1485" s="95">
        <v>44470.796079635598</v>
      </c>
      <c r="M1485" s="95">
        <v>44308.750793933898</v>
      </c>
      <c r="N1485" s="95">
        <v>12016.3075757027</v>
      </c>
      <c r="O1485" s="95">
        <v>42628.112912178003</v>
      </c>
      <c r="P1485" s="95">
        <v>0</v>
      </c>
      <c r="Q1485" s="95">
        <v>7498.1047028303101</v>
      </c>
      <c r="R1485" s="95">
        <v>3613.5817596614402</v>
      </c>
      <c r="S1485" s="95">
        <v>0</v>
      </c>
      <c r="T1485" s="95">
        <v>2278.3647421598398</v>
      </c>
      <c r="U1485" s="95">
        <v>89067.6623687744</v>
      </c>
      <c r="V1485" s="95">
        <v>6031128.88989258</v>
      </c>
      <c r="W1485" s="95">
        <v>542.321263939142</v>
      </c>
      <c r="X1485" s="95">
        <v>2882694.7370910598</v>
      </c>
      <c r="Y1485" s="95">
        <v>1604184.21682739</v>
      </c>
      <c r="Z1485" s="95">
        <v>671581.34010314895</v>
      </c>
      <c r="AA1485" s="95">
        <v>529919.09867095901</v>
      </c>
      <c r="AB1485" s="95">
        <v>78645.017818450899</v>
      </c>
      <c r="AC1485" s="95">
        <v>17259465.285400402</v>
      </c>
      <c r="AD1485" s="95">
        <v>10069782.060546899</v>
      </c>
      <c r="AE1485" s="95">
        <v>1812576.17961121</v>
      </c>
      <c r="AF1485" s="95">
        <v>2248851.8401794401</v>
      </c>
      <c r="AG1485" s="95">
        <v>1910470.45608521</v>
      </c>
      <c r="AH1485" s="95">
        <v>2004418.84184265</v>
      </c>
      <c r="AI1485" s="95">
        <v>0</v>
      </c>
      <c r="AJ1485" s="95">
        <v>944235.40381622303</v>
      </c>
      <c r="AK1485" s="95">
        <v>740541.327919006</v>
      </c>
      <c r="AL1485" s="95">
        <v>0</v>
      </c>
      <c r="AM1485" s="95">
        <v>454862.14916229201</v>
      </c>
      <c r="AN1485" s="95">
        <v>27559100.386474598</v>
      </c>
      <c r="AO1485" s="95">
        <v>49573133.548828103</v>
      </c>
      <c r="AP1485" s="95">
        <v>4345.7096353769302</v>
      </c>
      <c r="AQ1485" s="95">
        <v>22219064.763183601</v>
      </c>
      <c r="AR1485" s="95">
        <v>12548701.369873</v>
      </c>
      <c r="AS1485" s="95">
        <v>4547841.1879272498</v>
      </c>
      <c r="AT1485" s="95">
        <v>3633765.6291809101</v>
      </c>
      <c r="AU1485" s="95">
        <v>533774.40462493896</v>
      </c>
      <c r="AV1485" s="95">
        <v>44911727.650878899</v>
      </c>
      <c r="AW1485" s="95">
        <v>25252869.4536133</v>
      </c>
      <c r="AX1485" s="95">
        <v>15866719.119018599</v>
      </c>
      <c r="AY1485" s="95">
        <v>18427082.3837891</v>
      </c>
      <c r="AZ1485" s="95">
        <v>14303018.4692383</v>
      </c>
      <c r="BA1485" s="95">
        <v>15878033.484375</v>
      </c>
      <c r="BB1485" s="95">
        <v>0</v>
      </c>
      <c r="BC1485" s="95">
        <v>7316115.3907470703</v>
      </c>
      <c r="BD1485" s="95">
        <v>5006340.4901733398</v>
      </c>
      <c r="BE1485" s="95">
        <v>0</v>
      </c>
      <c r="BF1485" s="95">
        <v>3177427.23718262</v>
      </c>
      <c r="BG1485" s="95">
        <v>70402513.510742202</v>
      </c>
      <c r="BH1485" s="95">
        <v>11274542.938964801</v>
      </c>
      <c r="BI1485" s="95">
        <v>716.31487186998095</v>
      </c>
      <c r="BJ1485" s="95">
        <v>6590667.4450683603</v>
      </c>
      <c r="BK1485" s="95">
        <v>4434740.9154663105</v>
      </c>
      <c r="BL1485" s="95">
        <v>0</v>
      </c>
      <c r="BM1485" s="95">
        <v>283300.66585540801</v>
      </c>
      <c r="BN1485" s="95">
        <v>55944.170584201798</v>
      </c>
      <c r="BO1485" s="95">
        <v>0</v>
      </c>
      <c r="BP1485" s="95">
        <v>0</v>
      </c>
      <c r="BQ1485" s="95">
        <v>0</v>
      </c>
      <c r="BR1485" s="95">
        <v>6047503.1525878897</v>
      </c>
      <c r="BS1485" s="95">
        <v>5541240.6784667997</v>
      </c>
      <c r="BT1485" s="95">
        <v>3093723.5927734398</v>
      </c>
      <c r="BU1485" s="95">
        <v>0</v>
      </c>
      <c r="BV1485" s="95">
        <v>3148360.3000183101</v>
      </c>
      <c r="BW1485" s="95">
        <v>572732.13820648205</v>
      </c>
      <c r="BX1485" s="95">
        <v>0</v>
      </c>
      <c r="BY1485" s="95">
        <v>0</v>
      </c>
      <c r="BZ1485" s="95">
        <v>0</v>
      </c>
      <c r="CA1485" s="95">
        <v>142552.86582374599</v>
      </c>
      <c r="CB1485" s="95">
        <v>8934585.6087646503</v>
      </c>
      <c r="CC1485" s="95">
        <v>72037278.422851607</v>
      </c>
      <c r="CD1485" s="95">
        <v>17834384.420410201</v>
      </c>
      <c r="CE1485" s="95">
        <v>5723.3589127659798</v>
      </c>
      <c r="CF1485" s="95">
        <v>1201776.39689636</v>
      </c>
      <c r="CG1485" s="95">
        <v>8235692.9137573196</v>
      </c>
      <c r="CH1485" s="95">
        <v>0</v>
      </c>
      <c r="CI1485" s="95">
        <v>148299.75841522199</v>
      </c>
      <c r="CJ1485" s="95">
        <v>10139780.241088901</v>
      </c>
      <c r="CK1485" s="95">
        <v>80295139.044921905</v>
      </c>
      <c r="CL1485" s="95">
        <v>18404813.840820301</v>
      </c>
      <c r="CM1485" s="160">
        <v>236825.63014602699</v>
      </c>
      <c r="CN1485" s="160">
        <v>37753569.0234375</v>
      </c>
      <c r="CO1485" s="160">
        <v>150993628.60351601</v>
      </c>
      <c r="CP1485" s="95">
        <v>18404813.840820301</v>
      </c>
      <c r="CQ1485" s="95">
        <v>0</v>
      </c>
      <c r="CR1485" s="95">
        <v>0</v>
      </c>
      <c r="CS1485" s="95">
        <v>0</v>
      </c>
      <c r="CT1485" s="95">
        <v>0</v>
      </c>
      <c r="CU1485" s="161">
        <v>10136362.005661011</v>
      </c>
      <c r="CV1485" s="161">
        <v>80272971.336608931</v>
      </c>
    </row>
    <row r="1486" spans="1:100" x14ac:dyDescent="0.2">
      <c r="A1486" s="94" t="s">
        <v>73</v>
      </c>
      <c r="B1486" s="96">
        <v>38961</v>
      </c>
      <c r="C1486" s="95">
        <v>110438.365139961</v>
      </c>
      <c r="D1486" s="95">
        <v>3.9270872149791098</v>
      </c>
      <c r="E1486" s="95">
        <v>33478.903581619299</v>
      </c>
      <c r="F1486" s="95">
        <v>22669.148904085199</v>
      </c>
      <c r="G1486" s="95">
        <v>3138.0078356265999</v>
      </c>
      <c r="H1486" s="95">
        <v>2793.3190829157802</v>
      </c>
      <c r="I1486" s="95">
        <v>347.11359762772901</v>
      </c>
      <c r="J1486" s="95">
        <v>52882.596858501398</v>
      </c>
      <c r="K1486" s="95">
        <v>36750.461459159902</v>
      </c>
      <c r="L1486" s="95">
        <v>42239.943603038802</v>
      </c>
      <c r="M1486" s="95">
        <v>44536.2763814926</v>
      </c>
      <c r="N1486" s="95">
        <v>12152.9383141994</v>
      </c>
      <c r="O1486" s="95">
        <v>44162.381143569903</v>
      </c>
      <c r="P1486" s="95">
        <v>0</v>
      </c>
      <c r="Q1486" s="95">
        <v>7470.2760016918201</v>
      </c>
      <c r="R1486" s="95">
        <v>3986.9765661954898</v>
      </c>
      <c r="S1486" s="95">
        <v>0</v>
      </c>
      <c r="T1486" s="95">
        <v>2071.8664288222799</v>
      </c>
      <c r="U1486" s="95">
        <v>89904.549021720901</v>
      </c>
      <c r="V1486" s="95">
        <v>6162580.46276855</v>
      </c>
      <c r="W1486" s="95">
        <v>514.32311488688003</v>
      </c>
      <c r="X1486" s="95">
        <v>2822892.2736816402</v>
      </c>
      <c r="Y1486" s="95">
        <v>1603260.52676392</v>
      </c>
      <c r="Z1486" s="95">
        <v>766703.68124389602</v>
      </c>
      <c r="AA1486" s="95">
        <v>479609.22246169997</v>
      </c>
      <c r="AB1486" s="95">
        <v>72274.283703804002</v>
      </c>
      <c r="AC1486" s="95">
        <v>19331077.363037098</v>
      </c>
      <c r="AD1486" s="95">
        <v>8288181.7546997098</v>
      </c>
      <c r="AE1486" s="95">
        <v>1715275.4270782501</v>
      </c>
      <c r="AF1486" s="95">
        <v>2251601.9689636198</v>
      </c>
      <c r="AG1486" s="95">
        <v>1931219.2589416499</v>
      </c>
      <c r="AH1486" s="95">
        <v>2079425.1201171901</v>
      </c>
      <c r="AI1486" s="95">
        <v>0</v>
      </c>
      <c r="AJ1486" s="95">
        <v>955544.79978942894</v>
      </c>
      <c r="AK1486" s="95">
        <v>803076.09931945801</v>
      </c>
      <c r="AL1486" s="95">
        <v>0</v>
      </c>
      <c r="AM1486" s="95">
        <v>412300.733543396</v>
      </c>
      <c r="AN1486" s="95">
        <v>27731013.140625</v>
      </c>
      <c r="AO1486" s="95">
        <v>51135652.916015603</v>
      </c>
      <c r="AP1486" s="95">
        <v>3841.5622731447202</v>
      </c>
      <c r="AQ1486" s="95">
        <v>21978486.265625</v>
      </c>
      <c r="AR1486" s="95">
        <v>12603143.3790283</v>
      </c>
      <c r="AS1486" s="95">
        <v>5189613.77661133</v>
      </c>
      <c r="AT1486" s="95">
        <v>3308248.3006897001</v>
      </c>
      <c r="AU1486" s="95">
        <v>490308.95928192098</v>
      </c>
      <c r="AV1486" s="95">
        <v>50547169.601074196</v>
      </c>
      <c r="AW1486" s="95">
        <v>21274847.909179699</v>
      </c>
      <c r="AX1486" s="95">
        <v>15075365.923095699</v>
      </c>
      <c r="AY1486" s="95">
        <v>18652010.963867199</v>
      </c>
      <c r="AZ1486" s="95">
        <v>14605831.900390601</v>
      </c>
      <c r="BA1486" s="95">
        <v>16674225.7513428</v>
      </c>
      <c r="BB1486" s="95">
        <v>0</v>
      </c>
      <c r="BC1486" s="95">
        <v>7461907.46630859</v>
      </c>
      <c r="BD1486" s="95">
        <v>5455259.2082519503</v>
      </c>
      <c r="BE1486" s="95">
        <v>0</v>
      </c>
      <c r="BF1486" s="95">
        <v>2881295.3605651902</v>
      </c>
      <c r="BG1486" s="95">
        <v>72655495.552734405</v>
      </c>
      <c r="BH1486" s="95">
        <v>11594688.378051801</v>
      </c>
      <c r="BI1486" s="95">
        <v>376.80810598284</v>
      </c>
      <c r="BJ1486" s="95">
        <v>6560231.0970459003</v>
      </c>
      <c r="BK1486" s="95">
        <v>4507355.1560668899</v>
      </c>
      <c r="BL1486" s="95">
        <v>0</v>
      </c>
      <c r="BM1486" s="95">
        <v>266455.61746215803</v>
      </c>
      <c r="BN1486" s="95">
        <v>52751.383726120002</v>
      </c>
      <c r="BO1486" s="95">
        <v>0</v>
      </c>
      <c r="BP1486" s="95">
        <v>0</v>
      </c>
      <c r="BQ1486" s="95">
        <v>0</v>
      </c>
      <c r="BR1486" s="95">
        <v>6106193.71130371</v>
      </c>
      <c r="BS1486" s="95">
        <v>5651648.83874512</v>
      </c>
      <c r="BT1486" s="95">
        <v>3248987.4973449698</v>
      </c>
      <c r="BU1486" s="95">
        <v>0</v>
      </c>
      <c r="BV1486" s="95">
        <v>3247453.26708984</v>
      </c>
      <c r="BW1486" s="95">
        <v>612077.33368682896</v>
      </c>
      <c r="BX1486" s="95">
        <v>0</v>
      </c>
      <c r="BY1486" s="95">
        <v>0</v>
      </c>
      <c r="BZ1486" s="95">
        <v>0</v>
      </c>
      <c r="CA1486" s="95">
        <v>143574.348545074</v>
      </c>
      <c r="CB1486" s="95">
        <v>8999039.8814697303</v>
      </c>
      <c r="CC1486" s="95">
        <v>73138926.6796875</v>
      </c>
      <c r="CD1486" s="95">
        <v>18211104.993408199</v>
      </c>
      <c r="CE1486" s="95">
        <v>5895.5949665904</v>
      </c>
      <c r="CF1486" s="95">
        <v>1224724.5494689899</v>
      </c>
      <c r="CG1486" s="95">
        <v>8457156.0587158203</v>
      </c>
      <c r="CH1486" s="95">
        <v>0</v>
      </c>
      <c r="CI1486" s="95">
        <v>149452.792495728</v>
      </c>
      <c r="CJ1486" s="95">
        <v>10231730.8253174</v>
      </c>
      <c r="CK1486" s="95">
        <v>81603893.847656295</v>
      </c>
      <c r="CL1486" s="95">
        <v>18832651.260742199</v>
      </c>
      <c r="CM1486" s="160">
        <v>238950.01180458101</v>
      </c>
      <c r="CN1486" s="160">
        <v>37769686.986328103</v>
      </c>
      <c r="CO1486" s="160">
        <v>154007131.13085899</v>
      </c>
      <c r="CP1486" s="95">
        <v>18832651.260742199</v>
      </c>
      <c r="CQ1486" s="95">
        <v>0</v>
      </c>
      <c r="CR1486" s="95">
        <v>0</v>
      </c>
      <c r="CS1486" s="95">
        <v>0</v>
      </c>
      <c r="CT1486" s="95">
        <v>0</v>
      </c>
      <c r="CU1486" s="161">
        <v>10223764.430938721</v>
      </c>
      <c r="CV1486" s="161">
        <v>81596082.73840332</v>
      </c>
    </row>
    <row r="1487" spans="1:100" x14ac:dyDescent="0.2">
      <c r="A1487" s="94" t="s">
        <v>73</v>
      </c>
      <c r="B1487" s="96">
        <v>39052</v>
      </c>
      <c r="C1487" s="95">
        <v>113764.873092651</v>
      </c>
      <c r="D1487" s="95">
        <v>4.2420045479666397</v>
      </c>
      <c r="E1487" s="95">
        <v>33582.036701679201</v>
      </c>
      <c r="F1487" s="95">
        <v>23550.293092012402</v>
      </c>
      <c r="G1487" s="95">
        <v>3503.39556157589</v>
      </c>
      <c r="H1487" s="95">
        <v>2622.6748503446602</v>
      </c>
      <c r="I1487" s="95">
        <v>327.01388683542598</v>
      </c>
      <c r="J1487" s="95">
        <v>59582.481107234998</v>
      </c>
      <c r="K1487" s="95">
        <v>32227.593890667002</v>
      </c>
      <c r="L1487" s="95">
        <v>43501.312329292297</v>
      </c>
      <c r="M1487" s="95">
        <v>45099.262052059203</v>
      </c>
      <c r="N1487" s="95">
        <v>12295.7993832827</v>
      </c>
      <c r="O1487" s="95">
        <v>46235.688981056199</v>
      </c>
      <c r="P1487" s="95">
        <v>0</v>
      </c>
      <c r="Q1487" s="95">
        <v>7558.24071449041</v>
      </c>
      <c r="R1487" s="95">
        <v>4289.9947594404202</v>
      </c>
      <c r="S1487" s="95">
        <v>0</v>
      </c>
      <c r="T1487" s="95">
        <v>1930.12646129727</v>
      </c>
      <c r="U1487" s="95">
        <v>91486.290509223894</v>
      </c>
      <c r="V1487" s="95">
        <v>6346270.7281494103</v>
      </c>
      <c r="W1487" s="95">
        <v>460.294190756977</v>
      </c>
      <c r="X1487" s="95">
        <v>2767386.1438293499</v>
      </c>
      <c r="Y1487" s="95">
        <v>1603344.8625793499</v>
      </c>
      <c r="Z1487" s="95">
        <v>837044.68932342494</v>
      </c>
      <c r="AA1487" s="95">
        <v>436030.64652252197</v>
      </c>
      <c r="AB1487" s="95">
        <v>63185.259329319</v>
      </c>
      <c r="AC1487" s="95">
        <v>21829695.0305176</v>
      </c>
      <c r="AD1487" s="95">
        <v>6604713.6383056603</v>
      </c>
      <c r="AE1487" s="95">
        <v>1753095.6658020001</v>
      </c>
      <c r="AF1487" s="95">
        <v>2269904.2384643601</v>
      </c>
      <c r="AG1487" s="95">
        <v>1931335.7724304199</v>
      </c>
      <c r="AH1487" s="95">
        <v>2181419.82495117</v>
      </c>
      <c r="AI1487" s="95">
        <v>0</v>
      </c>
      <c r="AJ1487" s="95">
        <v>962403.52595519996</v>
      </c>
      <c r="AK1487" s="95">
        <v>899210.14606475795</v>
      </c>
      <c r="AL1487" s="95">
        <v>0</v>
      </c>
      <c r="AM1487" s="95">
        <v>381216.387813568</v>
      </c>
      <c r="AN1487" s="95">
        <v>28529949.3664551</v>
      </c>
      <c r="AO1487" s="95">
        <v>53172388.752929702</v>
      </c>
      <c r="AP1487" s="95">
        <v>3522.7586226165299</v>
      </c>
      <c r="AQ1487" s="95">
        <v>21501425.911377002</v>
      </c>
      <c r="AR1487" s="95">
        <v>12570677.3477783</v>
      </c>
      <c r="AS1487" s="95">
        <v>5806835.88000488</v>
      </c>
      <c r="AT1487" s="95">
        <v>3024806.5576171898</v>
      </c>
      <c r="AU1487" s="95">
        <v>430421.83459472703</v>
      </c>
      <c r="AV1487" s="95">
        <v>57862402.724121101</v>
      </c>
      <c r="AW1487" s="95">
        <v>16967703.056152299</v>
      </c>
      <c r="AX1487" s="95">
        <v>15799315.8410645</v>
      </c>
      <c r="AY1487" s="95">
        <v>19002994.5705566</v>
      </c>
      <c r="AZ1487" s="95">
        <v>14678345.513916001</v>
      </c>
      <c r="BA1487" s="95">
        <v>17661545.3125</v>
      </c>
      <c r="BB1487" s="95">
        <v>0</v>
      </c>
      <c r="BC1487" s="95">
        <v>7549883.83984375</v>
      </c>
      <c r="BD1487" s="95">
        <v>6166092.6840820303</v>
      </c>
      <c r="BE1487" s="95">
        <v>0</v>
      </c>
      <c r="BF1487" s="95">
        <v>2696379.5403747601</v>
      </c>
      <c r="BG1487" s="95">
        <v>74929637.682617202</v>
      </c>
      <c r="BH1487" s="95">
        <v>12251999.8326416</v>
      </c>
      <c r="BI1487" s="95">
        <v>388.64729085937103</v>
      </c>
      <c r="BJ1487" s="95">
        <v>6420338.0849609403</v>
      </c>
      <c r="BK1487" s="95">
        <v>4480800.9619751005</v>
      </c>
      <c r="BL1487" s="95">
        <v>0</v>
      </c>
      <c r="BM1487" s="95">
        <v>240917.54736137399</v>
      </c>
      <c r="BN1487" s="95">
        <v>41116.296408653303</v>
      </c>
      <c r="BO1487" s="95">
        <v>0</v>
      </c>
      <c r="BP1487" s="95">
        <v>0</v>
      </c>
      <c r="BQ1487" s="95">
        <v>0</v>
      </c>
      <c r="BR1487" s="95">
        <v>6240920.7978515597</v>
      </c>
      <c r="BS1487" s="95">
        <v>5702140.3148193397</v>
      </c>
      <c r="BT1487" s="95">
        <v>3441379.19708252</v>
      </c>
      <c r="BU1487" s="95">
        <v>0</v>
      </c>
      <c r="BV1487" s="95">
        <v>3282067.2591247601</v>
      </c>
      <c r="BW1487" s="95">
        <v>688477.84111022903</v>
      </c>
      <c r="BX1487" s="95">
        <v>0</v>
      </c>
      <c r="BY1487" s="95">
        <v>0</v>
      </c>
      <c r="BZ1487" s="95">
        <v>0</v>
      </c>
      <c r="CA1487" s="95">
        <v>147190.80789756801</v>
      </c>
      <c r="CB1487" s="95">
        <v>9117301.9080810491</v>
      </c>
      <c r="CC1487" s="95">
        <v>74657716.883789107</v>
      </c>
      <c r="CD1487" s="95">
        <v>18662782.0087891</v>
      </c>
      <c r="CE1487" s="95">
        <v>6110.2430476546297</v>
      </c>
      <c r="CF1487" s="95">
        <v>1287417.86933899</v>
      </c>
      <c r="CG1487" s="95">
        <v>8877233.6500244103</v>
      </c>
      <c r="CH1487" s="95">
        <v>0</v>
      </c>
      <c r="CI1487" s="95">
        <v>153312.463996887</v>
      </c>
      <c r="CJ1487" s="95">
        <v>10408000.3201904</v>
      </c>
      <c r="CK1487" s="95">
        <v>83570204.333007798</v>
      </c>
      <c r="CL1487" s="95">
        <v>19347187.9755859</v>
      </c>
      <c r="CM1487" s="160">
        <v>244389.13605117801</v>
      </c>
      <c r="CN1487" s="160">
        <v>39002087.946777299</v>
      </c>
      <c r="CO1487" s="160">
        <v>158596875.16210899</v>
      </c>
      <c r="CP1487" s="95">
        <v>19347187.9755859</v>
      </c>
      <c r="CQ1487" s="95">
        <v>0</v>
      </c>
      <c r="CR1487" s="95">
        <v>0</v>
      </c>
      <c r="CS1487" s="95">
        <v>0</v>
      </c>
      <c r="CT1487" s="95">
        <v>0</v>
      </c>
      <c r="CU1487" s="161">
        <v>10404719.777420038</v>
      </c>
      <c r="CV1487" s="161">
        <v>83534950.533813521</v>
      </c>
    </row>
    <row r="1488" spans="1:100" x14ac:dyDescent="0.2">
      <c r="A1488" s="94" t="s">
        <v>73</v>
      </c>
      <c r="B1488" s="96">
        <v>39142</v>
      </c>
      <c r="C1488" s="95">
        <v>117107.867425919</v>
      </c>
      <c r="D1488" s="95">
        <v>4.0618415679782602</v>
      </c>
      <c r="E1488" s="95">
        <v>32504.536170244199</v>
      </c>
      <c r="F1488" s="95">
        <v>23251.486733674999</v>
      </c>
      <c r="G1488" s="95">
        <v>3872.863055408</v>
      </c>
      <c r="H1488" s="95">
        <v>2406.8816153705102</v>
      </c>
      <c r="I1488" s="95">
        <v>297.45248741656502</v>
      </c>
      <c r="J1488" s="95">
        <v>64858.100660800897</v>
      </c>
      <c r="K1488" s="95">
        <v>27911.907714605299</v>
      </c>
      <c r="L1488" s="95">
        <v>42482.800521373698</v>
      </c>
      <c r="M1488" s="95">
        <v>45643.5124359131</v>
      </c>
      <c r="N1488" s="95">
        <v>12368.7271463871</v>
      </c>
      <c r="O1488" s="95">
        <v>48203.436095714598</v>
      </c>
      <c r="P1488" s="95">
        <v>0</v>
      </c>
      <c r="Q1488" s="95">
        <v>7570.2586192488698</v>
      </c>
      <c r="R1488" s="95">
        <v>4550.9505787491798</v>
      </c>
      <c r="S1488" s="95">
        <v>0</v>
      </c>
      <c r="T1488" s="95">
        <v>1882.7647675573801</v>
      </c>
      <c r="U1488" s="95">
        <v>92722.315447807297</v>
      </c>
      <c r="V1488" s="95">
        <v>6518996.6479492197</v>
      </c>
      <c r="W1488" s="95">
        <v>649.82924329489504</v>
      </c>
      <c r="X1488" s="95">
        <v>2677087.7167358398</v>
      </c>
      <c r="Y1488" s="95">
        <v>1593706.8122558601</v>
      </c>
      <c r="Z1488" s="95">
        <v>902884.46823120106</v>
      </c>
      <c r="AA1488" s="95">
        <v>385357.24268722499</v>
      </c>
      <c r="AB1488" s="95">
        <v>54357.363317966498</v>
      </c>
      <c r="AC1488" s="95">
        <v>23401329.550781298</v>
      </c>
      <c r="AD1488" s="95">
        <v>5470585.5489502</v>
      </c>
      <c r="AE1488" s="95">
        <v>1707598.3431091299</v>
      </c>
      <c r="AF1488" s="95">
        <v>2295649.1056518601</v>
      </c>
      <c r="AG1488" s="95">
        <v>1951058.2190246601</v>
      </c>
      <c r="AH1488" s="95">
        <v>2296164.0542907701</v>
      </c>
      <c r="AI1488" s="95">
        <v>0</v>
      </c>
      <c r="AJ1488" s="95">
        <v>969729.77811431896</v>
      </c>
      <c r="AK1488" s="95">
        <v>938225.32810211205</v>
      </c>
      <c r="AL1488" s="95">
        <v>0</v>
      </c>
      <c r="AM1488" s="95">
        <v>365437.09049987799</v>
      </c>
      <c r="AN1488" s="95">
        <v>28926889.973388702</v>
      </c>
      <c r="AO1488" s="95">
        <v>55086034.686035201</v>
      </c>
      <c r="AP1488" s="95">
        <v>4767.6668985486003</v>
      </c>
      <c r="AQ1488" s="95">
        <v>20756855.488525402</v>
      </c>
      <c r="AR1488" s="95">
        <v>12366319.919555699</v>
      </c>
      <c r="AS1488" s="95">
        <v>6312581.0881957998</v>
      </c>
      <c r="AT1488" s="95">
        <v>2680181.9529724098</v>
      </c>
      <c r="AU1488" s="95">
        <v>368963.73266220099</v>
      </c>
      <c r="AV1488" s="95">
        <v>62615056.9853516</v>
      </c>
      <c r="AW1488" s="95">
        <v>14159763.6966553</v>
      </c>
      <c r="AX1488" s="95">
        <v>15400304.739135699</v>
      </c>
      <c r="AY1488" s="95">
        <v>19411502.4528809</v>
      </c>
      <c r="AZ1488" s="95">
        <v>14829037.9615479</v>
      </c>
      <c r="BA1488" s="95">
        <v>18715018.635253899</v>
      </c>
      <c r="BB1488" s="95">
        <v>0</v>
      </c>
      <c r="BC1488" s="95">
        <v>7623997.79443359</v>
      </c>
      <c r="BD1488" s="95">
        <v>6468778.7017211895</v>
      </c>
      <c r="BE1488" s="95">
        <v>0</v>
      </c>
      <c r="BF1488" s="95">
        <v>2599293.8986511198</v>
      </c>
      <c r="BG1488" s="95">
        <v>76773720.158203095</v>
      </c>
      <c r="BH1488" s="95">
        <v>12863900.6951904</v>
      </c>
      <c r="BI1488" s="95">
        <v>451.98822177573999</v>
      </c>
      <c r="BJ1488" s="95">
        <v>6336145.7145385696</v>
      </c>
      <c r="BK1488" s="95">
        <v>4494429.0263061495</v>
      </c>
      <c r="BL1488" s="95">
        <v>0</v>
      </c>
      <c r="BM1488" s="95">
        <v>235762.75547409101</v>
      </c>
      <c r="BN1488" s="95">
        <v>44229.609086513497</v>
      </c>
      <c r="BO1488" s="95">
        <v>0</v>
      </c>
      <c r="BP1488" s="95">
        <v>0</v>
      </c>
      <c r="BQ1488" s="95">
        <v>0</v>
      </c>
      <c r="BR1488" s="95">
        <v>6397615.6355590802</v>
      </c>
      <c r="BS1488" s="95">
        <v>5778043.2890625</v>
      </c>
      <c r="BT1488" s="95">
        <v>3646438.2026672401</v>
      </c>
      <c r="BU1488" s="95">
        <v>0</v>
      </c>
      <c r="BV1488" s="95">
        <v>3329957.5339050302</v>
      </c>
      <c r="BW1488" s="95">
        <v>732853.83740997303</v>
      </c>
      <c r="BX1488" s="95">
        <v>0</v>
      </c>
      <c r="BY1488" s="95">
        <v>0</v>
      </c>
      <c r="BZ1488" s="95">
        <v>0</v>
      </c>
      <c r="CA1488" s="95">
        <v>149753.16637420701</v>
      </c>
      <c r="CB1488" s="95">
        <v>9204879.5743408203</v>
      </c>
      <c r="CC1488" s="95">
        <v>75987959.017578095</v>
      </c>
      <c r="CD1488" s="95">
        <v>19199792.8676758</v>
      </c>
      <c r="CE1488" s="95">
        <v>6293.8707033395804</v>
      </c>
      <c r="CF1488" s="95">
        <v>1307881.90896606</v>
      </c>
      <c r="CG1488" s="95">
        <v>9079758.8060302697</v>
      </c>
      <c r="CH1488" s="95">
        <v>0</v>
      </c>
      <c r="CI1488" s="95">
        <v>156033.65300369301</v>
      </c>
      <c r="CJ1488" s="95">
        <v>10506248.614257799</v>
      </c>
      <c r="CK1488" s="95">
        <v>85053554.071289107</v>
      </c>
      <c r="CL1488" s="95">
        <v>19937213.1025391</v>
      </c>
      <c r="CM1488" s="160">
        <v>248132.173074722</v>
      </c>
      <c r="CN1488" s="160">
        <v>39498579.228027299</v>
      </c>
      <c r="CO1488" s="160">
        <v>161950584.375</v>
      </c>
      <c r="CP1488" s="95">
        <v>19937213.1025391</v>
      </c>
      <c r="CQ1488" s="95">
        <v>0</v>
      </c>
      <c r="CR1488" s="95">
        <v>0</v>
      </c>
      <c r="CS1488" s="95">
        <v>0</v>
      </c>
      <c r="CT1488" s="95">
        <v>0</v>
      </c>
      <c r="CU1488" s="161">
        <v>10512761.483306881</v>
      </c>
      <c r="CV1488" s="161">
        <v>85067717.823608369</v>
      </c>
    </row>
    <row r="1489" spans="1:100" x14ac:dyDescent="0.2">
      <c r="A1489" s="94" t="s">
        <v>73</v>
      </c>
      <c r="B1489" s="96">
        <v>39234</v>
      </c>
      <c r="C1489" s="95">
        <v>119462.89698028599</v>
      </c>
      <c r="D1489" s="95">
        <v>4.7277006349759203</v>
      </c>
      <c r="E1489" s="95">
        <v>31683.806795120199</v>
      </c>
      <c r="F1489" s="95">
        <v>23140.777613401398</v>
      </c>
      <c r="G1489" s="95">
        <v>4273.5457008480998</v>
      </c>
      <c r="H1489" s="95">
        <v>2168.92388105392</v>
      </c>
      <c r="I1489" s="95">
        <v>268.70128411799698</v>
      </c>
      <c r="J1489" s="95">
        <v>69418.388198852495</v>
      </c>
      <c r="K1489" s="95">
        <v>24211.655580759001</v>
      </c>
      <c r="L1489" s="95">
        <v>42561.928094863899</v>
      </c>
      <c r="M1489" s="95">
        <v>45884.608650207498</v>
      </c>
      <c r="N1489" s="95">
        <v>12503.4412215948</v>
      </c>
      <c r="O1489" s="95">
        <v>49157.170143127398</v>
      </c>
      <c r="P1489" s="95">
        <v>0</v>
      </c>
      <c r="Q1489" s="95">
        <v>7523.1720517277699</v>
      </c>
      <c r="R1489" s="95">
        <v>4772.4933238029498</v>
      </c>
      <c r="S1489" s="95">
        <v>0</v>
      </c>
      <c r="T1489" s="95">
        <v>1865.0614886134899</v>
      </c>
      <c r="U1489" s="95">
        <v>93544.360795021101</v>
      </c>
      <c r="V1489" s="95">
        <v>6678342.0289306603</v>
      </c>
      <c r="W1489" s="95">
        <v>693.47715713083699</v>
      </c>
      <c r="X1489" s="95">
        <v>2576739.1489563002</v>
      </c>
      <c r="Y1489" s="95">
        <v>1554001.6769103999</v>
      </c>
      <c r="Z1489" s="95">
        <v>986943.16485595703</v>
      </c>
      <c r="AA1489" s="95">
        <v>345504.41971969599</v>
      </c>
      <c r="AB1489" s="95">
        <v>48223.660513877898</v>
      </c>
      <c r="AC1489" s="95">
        <v>24714423.610595699</v>
      </c>
      <c r="AD1489" s="95">
        <v>4568297.8986206101</v>
      </c>
      <c r="AE1489" s="95">
        <v>1690836.4137878399</v>
      </c>
      <c r="AF1489" s="95">
        <v>2304291.2718200702</v>
      </c>
      <c r="AG1489" s="95">
        <v>1950404.45578003</v>
      </c>
      <c r="AH1489" s="95">
        <v>2314961.5141906701</v>
      </c>
      <c r="AI1489" s="95">
        <v>0</v>
      </c>
      <c r="AJ1489" s="95">
        <v>978613.39990997303</v>
      </c>
      <c r="AK1489" s="95">
        <v>973862.40544891404</v>
      </c>
      <c r="AL1489" s="95">
        <v>0</v>
      </c>
      <c r="AM1489" s="95">
        <v>354491.97026062</v>
      </c>
      <c r="AN1489" s="95">
        <v>29361107.4931641</v>
      </c>
      <c r="AO1489" s="95">
        <v>56875039.224121101</v>
      </c>
      <c r="AP1489" s="95">
        <v>5598.3485349416696</v>
      </c>
      <c r="AQ1489" s="95">
        <v>20227621.019287098</v>
      </c>
      <c r="AR1489" s="95">
        <v>12223990.5429688</v>
      </c>
      <c r="AS1489" s="95">
        <v>6894674.55224609</v>
      </c>
      <c r="AT1489" s="95">
        <v>2427652.2906799298</v>
      </c>
      <c r="AU1489" s="95">
        <v>331172.07220077497</v>
      </c>
      <c r="AV1489" s="95">
        <v>66915004.8115234</v>
      </c>
      <c r="AW1489" s="95">
        <v>11932842.3430176</v>
      </c>
      <c r="AX1489" s="95">
        <v>15502094.9569092</v>
      </c>
      <c r="AY1489" s="95">
        <v>19711289.597656298</v>
      </c>
      <c r="AZ1489" s="95">
        <v>14904189.1907959</v>
      </c>
      <c r="BA1489" s="95">
        <v>19051842.049316399</v>
      </c>
      <c r="BB1489" s="95">
        <v>0</v>
      </c>
      <c r="BC1489" s="95">
        <v>7753715.5257568397</v>
      </c>
      <c r="BD1489" s="95">
        <v>6753174.0744628897</v>
      </c>
      <c r="BE1489" s="95">
        <v>0</v>
      </c>
      <c r="BF1489" s="95">
        <v>2545189.9822082501</v>
      </c>
      <c r="BG1489" s="95">
        <v>78775041.741210893</v>
      </c>
      <c r="BH1489" s="95">
        <v>13184274.0891113</v>
      </c>
      <c r="BI1489" s="95">
        <v>633.65128632634901</v>
      </c>
      <c r="BJ1489" s="95">
        <v>6202436.5410766602</v>
      </c>
      <c r="BK1489" s="95">
        <v>4440991.8809204102</v>
      </c>
      <c r="BL1489" s="95">
        <v>0</v>
      </c>
      <c r="BM1489" s="95">
        <v>216717.937616348</v>
      </c>
      <c r="BN1489" s="95">
        <v>38279.555559635199</v>
      </c>
      <c r="BO1489" s="95">
        <v>0</v>
      </c>
      <c r="BP1489" s="95">
        <v>0</v>
      </c>
      <c r="BQ1489" s="95">
        <v>0</v>
      </c>
      <c r="BR1489" s="95">
        <v>6479788.6810302697</v>
      </c>
      <c r="BS1489" s="95">
        <v>5820470.3343505897</v>
      </c>
      <c r="BT1489" s="95">
        <v>3710237.7405090299</v>
      </c>
      <c r="BU1489" s="95">
        <v>0</v>
      </c>
      <c r="BV1489" s="95">
        <v>3369462.9562377902</v>
      </c>
      <c r="BW1489" s="95">
        <v>760761.21126556396</v>
      </c>
      <c r="BX1489" s="95">
        <v>0</v>
      </c>
      <c r="BY1489" s="95">
        <v>0</v>
      </c>
      <c r="BZ1489" s="95">
        <v>0</v>
      </c>
      <c r="CA1489" s="95">
        <v>151377.26101493801</v>
      </c>
      <c r="CB1489" s="95">
        <v>9279515.24291992</v>
      </c>
      <c r="CC1489" s="95">
        <v>77020696.646484405</v>
      </c>
      <c r="CD1489" s="95">
        <v>19375704.114502002</v>
      </c>
      <c r="CE1489" s="95">
        <v>6476.8316568136197</v>
      </c>
      <c r="CF1489" s="95">
        <v>1335521.7178192099</v>
      </c>
      <c r="CG1489" s="95">
        <v>9375980.5767822303</v>
      </c>
      <c r="CH1489" s="95">
        <v>0</v>
      </c>
      <c r="CI1489" s="95">
        <v>157871.60149002101</v>
      </c>
      <c r="CJ1489" s="95">
        <v>10627124.162597699</v>
      </c>
      <c r="CK1489" s="95">
        <v>86424197.544921905</v>
      </c>
      <c r="CL1489" s="95">
        <v>20134948.576416001</v>
      </c>
      <c r="CM1489" s="160">
        <v>250771.676603317</v>
      </c>
      <c r="CN1489" s="160">
        <v>39978501.169921897</v>
      </c>
      <c r="CO1489" s="160">
        <v>165232394.73046899</v>
      </c>
      <c r="CP1489" s="95">
        <v>20134948.576416001</v>
      </c>
      <c r="CQ1489" s="95">
        <v>0</v>
      </c>
      <c r="CR1489" s="95">
        <v>0</v>
      </c>
      <c r="CS1489" s="95">
        <v>0</v>
      </c>
      <c r="CT1489" s="95">
        <v>0</v>
      </c>
      <c r="CU1489" s="161">
        <v>10615036.96073913</v>
      </c>
      <c r="CV1489" s="161">
        <v>86396677.223266631</v>
      </c>
    </row>
    <row r="1490" spans="1:100" x14ac:dyDescent="0.2">
      <c r="A1490" s="94" t="s">
        <v>73</v>
      </c>
      <c r="B1490" s="96">
        <v>39326</v>
      </c>
      <c r="C1490" s="95">
        <v>121862.212285042</v>
      </c>
      <c r="D1490" s="95">
        <v>4.9739400859689296</v>
      </c>
      <c r="E1490" s="95">
        <v>31369.673432588599</v>
      </c>
      <c r="F1490" s="95">
        <v>23260.830720186201</v>
      </c>
      <c r="G1490" s="95">
        <v>4720.8833191990898</v>
      </c>
      <c r="H1490" s="95">
        <v>1919.2925030440099</v>
      </c>
      <c r="I1490" s="95">
        <v>240.105042750016</v>
      </c>
      <c r="J1490" s="95">
        <v>73308.13397789</v>
      </c>
      <c r="K1490" s="95">
        <v>21009.975163221399</v>
      </c>
      <c r="L1490" s="95">
        <v>41928.144034862496</v>
      </c>
      <c r="M1490" s="95">
        <v>46429.809779167197</v>
      </c>
      <c r="N1490" s="95">
        <v>12582.805690884599</v>
      </c>
      <c r="O1490" s="95">
        <v>49979.851068019903</v>
      </c>
      <c r="P1490" s="95">
        <v>0</v>
      </c>
      <c r="Q1490" s="95">
        <v>7501.73241150379</v>
      </c>
      <c r="R1490" s="95">
        <v>4957.37529021502</v>
      </c>
      <c r="S1490" s="95">
        <v>0</v>
      </c>
      <c r="T1490" s="95">
        <v>1810.0309522002899</v>
      </c>
      <c r="U1490" s="95">
        <v>94547.393110275298</v>
      </c>
      <c r="V1490" s="95">
        <v>6798549.6281127902</v>
      </c>
      <c r="W1490" s="95">
        <v>600.90087250620104</v>
      </c>
      <c r="X1490" s="95">
        <v>2526119.8961792002</v>
      </c>
      <c r="Y1490" s="95">
        <v>1547583.1161956801</v>
      </c>
      <c r="Z1490" s="95">
        <v>1065752.4379577599</v>
      </c>
      <c r="AA1490" s="95">
        <v>303632.69102096598</v>
      </c>
      <c r="AB1490" s="95">
        <v>39839.342705726602</v>
      </c>
      <c r="AC1490" s="95">
        <v>25817173.832763702</v>
      </c>
      <c r="AD1490" s="95">
        <v>3922489.7129211398</v>
      </c>
      <c r="AE1490" s="95">
        <v>1672133.1677856401</v>
      </c>
      <c r="AF1490" s="95">
        <v>2321955.8095703102</v>
      </c>
      <c r="AG1490" s="95">
        <v>1945598.9508666999</v>
      </c>
      <c r="AH1490" s="95">
        <v>2364439.72302246</v>
      </c>
      <c r="AI1490" s="95">
        <v>0</v>
      </c>
      <c r="AJ1490" s="95">
        <v>981483.04148101795</v>
      </c>
      <c r="AK1490" s="95">
        <v>1003249.31560516</v>
      </c>
      <c r="AL1490" s="95">
        <v>0</v>
      </c>
      <c r="AM1490" s="95">
        <v>347301.79357528698</v>
      </c>
      <c r="AN1490" s="95">
        <v>29672652.825683601</v>
      </c>
      <c r="AO1490" s="95">
        <v>58352300.586425804</v>
      </c>
      <c r="AP1490" s="95">
        <v>4609.6965020299003</v>
      </c>
      <c r="AQ1490" s="95">
        <v>20167388.6025391</v>
      </c>
      <c r="AR1490" s="95">
        <v>12426395.8088379</v>
      </c>
      <c r="AS1490" s="95">
        <v>7516582.76098633</v>
      </c>
      <c r="AT1490" s="95">
        <v>2153514.2323303199</v>
      </c>
      <c r="AU1490" s="95">
        <v>276174.58795547503</v>
      </c>
      <c r="AV1490" s="95">
        <v>70114639.775390595</v>
      </c>
      <c r="AW1490" s="95">
        <v>10378043.439086899</v>
      </c>
      <c r="AX1490" s="95">
        <v>15485379.9611816</v>
      </c>
      <c r="AY1490" s="95">
        <v>20034500.051757801</v>
      </c>
      <c r="AZ1490" s="95">
        <v>15055876.5009766</v>
      </c>
      <c r="BA1490" s="95">
        <v>19696937.017578099</v>
      </c>
      <c r="BB1490" s="95">
        <v>0</v>
      </c>
      <c r="BC1490" s="95">
        <v>7808756.3623046903</v>
      </c>
      <c r="BD1490" s="95">
        <v>7043595.3591918899</v>
      </c>
      <c r="BE1490" s="95">
        <v>0</v>
      </c>
      <c r="BF1490" s="95">
        <v>2522700.4554443401</v>
      </c>
      <c r="BG1490" s="95">
        <v>80899240.098632798</v>
      </c>
      <c r="BH1490" s="95">
        <v>13564099.5905762</v>
      </c>
      <c r="BI1490" s="95">
        <v>780.42568477243196</v>
      </c>
      <c r="BJ1490" s="95">
        <v>6103192.2169799795</v>
      </c>
      <c r="BK1490" s="95">
        <v>4413360.1967163105</v>
      </c>
      <c r="BL1490" s="95">
        <v>0</v>
      </c>
      <c r="BM1490" s="95">
        <v>191021.171327591</v>
      </c>
      <c r="BN1490" s="95">
        <v>29872.360349893599</v>
      </c>
      <c r="BO1490" s="95">
        <v>0</v>
      </c>
      <c r="BP1490" s="95">
        <v>0</v>
      </c>
      <c r="BQ1490" s="95">
        <v>0</v>
      </c>
      <c r="BR1490" s="95">
        <v>6597716.9310913105</v>
      </c>
      <c r="BS1490" s="95">
        <v>5884654.3379516602</v>
      </c>
      <c r="BT1490" s="95">
        <v>3834307.6096191402</v>
      </c>
      <c r="BU1490" s="95">
        <v>0</v>
      </c>
      <c r="BV1490" s="95">
        <v>3405243.0467224098</v>
      </c>
      <c r="BW1490" s="95">
        <v>788062.74226379395</v>
      </c>
      <c r="BX1490" s="95">
        <v>0</v>
      </c>
      <c r="BY1490" s="95">
        <v>0</v>
      </c>
      <c r="BZ1490" s="95">
        <v>0</v>
      </c>
      <c r="CA1490" s="95">
        <v>153056.26203727699</v>
      </c>
      <c r="CB1490" s="95">
        <v>9300238.0772705097</v>
      </c>
      <c r="CC1490" s="95">
        <v>78369411.981445298</v>
      </c>
      <c r="CD1490" s="95">
        <v>19679869.729980499</v>
      </c>
      <c r="CE1490" s="95">
        <v>6615.0183150768298</v>
      </c>
      <c r="CF1490" s="95">
        <v>1351285.5407409701</v>
      </c>
      <c r="CG1490" s="95">
        <v>9597768.0579834003</v>
      </c>
      <c r="CH1490" s="95">
        <v>0</v>
      </c>
      <c r="CI1490" s="95">
        <v>159665.865795135</v>
      </c>
      <c r="CJ1490" s="95">
        <v>10659962.017944301</v>
      </c>
      <c r="CK1490" s="95">
        <v>87986711.172851607</v>
      </c>
      <c r="CL1490" s="95">
        <v>20474349.588134799</v>
      </c>
      <c r="CM1490" s="160">
        <v>253382.560558319</v>
      </c>
      <c r="CN1490" s="160">
        <v>40170261.611328103</v>
      </c>
      <c r="CO1490" s="160">
        <v>168611226.49804699</v>
      </c>
      <c r="CP1490" s="95">
        <v>20474349.588134799</v>
      </c>
      <c r="CQ1490" s="95">
        <v>0</v>
      </c>
      <c r="CR1490" s="95">
        <v>0</v>
      </c>
      <c r="CS1490" s="95">
        <v>0</v>
      </c>
      <c r="CT1490" s="95">
        <v>0</v>
      </c>
      <c r="CU1490" s="161">
        <v>10651523.61801148</v>
      </c>
      <c r="CV1490" s="161">
        <v>87967180.039428696</v>
      </c>
    </row>
    <row r="1491" spans="1:100" x14ac:dyDescent="0.2">
      <c r="A1491" s="94" t="s">
        <v>73</v>
      </c>
      <c r="B1491" s="96">
        <v>39417</v>
      </c>
      <c r="C1491" s="95">
        <v>124125.277460098</v>
      </c>
      <c r="D1491" s="95">
        <v>5.2792133959592302</v>
      </c>
      <c r="E1491" s="95">
        <v>30887.755766868599</v>
      </c>
      <c r="F1491" s="95">
        <v>23208.652641773198</v>
      </c>
      <c r="G1491" s="95">
        <v>5039.9777067303703</v>
      </c>
      <c r="H1491" s="95">
        <v>1711.1289749145501</v>
      </c>
      <c r="I1491" s="95">
        <v>208.33217934146501</v>
      </c>
      <c r="J1491" s="95">
        <v>77177.308738708496</v>
      </c>
      <c r="K1491" s="95">
        <v>18210.026021957401</v>
      </c>
      <c r="L1491" s="95">
        <v>42172.477496624</v>
      </c>
      <c r="M1491" s="95">
        <v>46607.853737831101</v>
      </c>
      <c r="N1491" s="95">
        <v>12638.742191553099</v>
      </c>
      <c r="O1491" s="95">
        <v>51382.162492275202</v>
      </c>
      <c r="P1491" s="95">
        <v>0</v>
      </c>
      <c r="Q1491" s="95">
        <v>7434.90703177452</v>
      </c>
      <c r="R1491" s="95">
        <v>5136.0358949899701</v>
      </c>
      <c r="S1491" s="95">
        <v>0</v>
      </c>
      <c r="T1491" s="95">
        <v>1767.9037969708399</v>
      </c>
      <c r="U1491" s="95">
        <v>95410.407590866103</v>
      </c>
      <c r="V1491" s="95">
        <v>6919437.4321899395</v>
      </c>
      <c r="W1491" s="95">
        <v>607.22097537666605</v>
      </c>
      <c r="X1491" s="95">
        <v>2465326.6607666002</v>
      </c>
      <c r="Y1491" s="95">
        <v>1529220.10302734</v>
      </c>
      <c r="Z1491" s="95">
        <v>1109283.78994751</v>
      </c>
      <c r="AA1491" s="95">
        <v>264126.40849304199</v>
      </c>
      <c r="AB1491" s="95">
        <v>34994.3983340263</v>
      </c>
      <c r="AC1491" s="95">
        <v>26784422.4526367</v>
      </c>
      <c r="AD1491" s="95">
        <v>3153931.2853088402</v>
      </c>
      <c r="AE1491" s="95">
        <v>1672285.5330658001</v>
      </c>
      <c r="AF1491" s="95">
        <v>2320454.5668334998</v>
      </c>
      <c r="AG1491" s="95">
        <v>1950503.30430603</v>
      </c>
      <c r="AH1491" s="95">
        <v>2444611.2604980501</v>
      </c>
      <c r="AI1491" s="95">
        <v>0</v>
      </c>
      <c r="AJ1491" s="95">
        <v>973182.336174011</v>
      </c>
      <c r="AK1491" s="95">
        <v>1051403.15957642</v>
      </c>
      <c r="AL1491" s="95">
        <v>0</v>
      </c>
      <c r="AM1491" s="95">
        <v>324753.08132934599</v>
      </c>
      <c r="AN1491" s="95">
        <v>30044742.4836426</v>
      </c>
      <c r="AO1491" s="95">
        <v>59993208.562988304</v>
      </c>
      <c r="AP1491" s="95">
        <v>4623.8728839755104</v>
      </c>
      <c r="AQ1491" s="95">
        <v>19732524.052734401</v>
      </c>
      <c r="AR1491" s="95">
        <v>12331116.0629883</v>
      </c>
      <c r="AS1491" s="95">
        <v>7978929.89526367</v>
      </c>
      <c r="AT1491" s="95">
        <v>1889910.8479309101</v>
      </c>
      <c r="AU1491" s="95">
        <v>246171.50649070699</v>
      </c>
      <c r="AV1491" s="95">
        <v>74159418.350585893</v>
      </c>
      <c r="AW1491" s="95">
        <v>8424968.0364990197</v>
      </c>
      <c r="AX1491" s="95">
        <v>15771670.7821045</v>
      </c>
      <c r="AY1491" s="95">
        <v>20272106.948730499</v>
      </c>
      <c r="AZ1491" s="95">
        <v>15209775.21875</v>
      </c>
      <c r="BA1491" s="95">
        <v>20595850.4443359</v>
      </c>
      <c r="BB1491" s="95">
        <v>0</v>
      </c>
      <c r="BC1491" s="95">
        <v>7849092.8233032199</v>
      </c>
      <c r="BD1491" s="95">
        <v>7474781.1235961895</v>
      </c>
      <c r="BE1491" s="95">
        <v>0</v>
      </c>
      <c r="BF1491" s="95">
        <v>2399744.2607421898</v>
      </c>
      <c r="BG1491" s="95">
        <v>82740635.027343795</v>
      </c>
      <c r="BH1491" s="95">
        <v>14044630.138793901</v>
      </c>
      <c r="BI1491" s="95">
        <v>754.472718797624</v>
      </c>
      <c r="BJ1491" s="95">
        <v>6031233.7083740197</v>
      </c>
      <c r="BK1491" s="95">
        <v>4402495.71801758</v>
      </c>
      <c r="BL1491" s="95">
        <v>0</v>
      </c>
      <c r="BM1491" s="95">
        <v>172398.245141983</v>
      </c>
      <c r="BN1491" s="95">
        <v>28853.974033594099</v>
      </c>
      <c r="BO1491" s="95">
        <v>0</v>
      </c>
      <c r="BP1491" s="95">
        <v>0</v>
      </c>
      <c r="BQ1491" s="95">
        <v>0</v>
      </c>
      <c r="BR1491" s="95">
        <v>6684359.5659790002</v>
      </c>
      <c r="BS1491" s="95">
        <v>5953132.5990600605</v>
      </c>
      <c r="BT1491" s="95">
        <v>4009056.01281738</v>
      </c>
      <c r="BU1491" s="95">
        <v>0</v>
      </c>
      <c r="BV1491" s="95">
        <v>3419733.0304870601</v>
      </c>
      <c r="BW1491" s="95">
        <v>873584.28482055699</v>
      </c>
      <c r="BX1491" s="95">
        <v>0</v>
      </c>
      <c r="BY1491" s="95">
        <v>0</v>
      </c>
      <c r="BZ1491" s="95">
        <v>0</v>
      </c>
      <c r="CA1491" s="95">
        <v>154807.47501564</v>
      </c>
      <c r="CB1491" s="95">
        <v>9392273.2352294903</v>
      </c>
      <c r="CC1491" s="95">
        <v>79694515.056640595</v>
      </c>
      <c r="CD1491" s="95">
        <v>20073977.903076202</v>
      </c>
      <c r="CE1491" s="95">
        <v>6732.0620722174599</v>
      </c>
      <c r="CF1491" s="95">
        <v>1376334.87640381</v>
      </c>
      <c r="CG1491" s="95">
        <v>9864733.6755371094</v>
      </c>
      <c r="CH1491" s="95">
        <v>0</v>
      </c>
      <c r="CI1491" s="95">
        <v>161524.52266120899</v>
      </c>
      <c r="CJ1491" s="95">
        <v>10764272.0629883</v>
      </c>
      <c r="CK1491" s="95">
        <v>89545486.640625</v>
      </c>
      <c r="CL1491" s="95">
        <v>20947710.7258301</v>
      </c>
      <c r="CM1491" s="160">
        <v>256350.53966903701</v>
      </c>
      <c r="CN1491" s="160">
        <v>40839106.616699196</v>
      </c>
      <c r="CO1491" s="160">
        <v>172071965.49414101</v>
      </c>
      <c r="CP1491" s="95">
        <v>20947710.7258301</v>
      </c>
      <c r="CQ1491" s="95">
        <v>0</v>
      </c>
      <c r="CR1491" s="95">
        <v>0</v>
      </c>
      <c r="CS1491" s="95">
        <v>0</v>
      </c>
      <c r="CT1491" s="95">
        <v>0</v>
      </c>
      <c r="CU1491" s="161">
        <v>10768608.111633301</v>
      </c>
      <c r="CV1491" s="161">
        <v>89559248.732177705</v>
      </c>
    </row>
    <row r="1492" spans="1:100" x14ac:dyDescent="0.2">
      <c r="A1492" s="94" t="s">
        <v>73</v>
      </c>
      <c r="B1492" s="96">
        <v>39508</v>
      </c>
      <c r="C1492" s="95">
        <v>125896.9909935</v>
      </c>
      <c r="D1492" s="95">
        <v>4.9803301939973599</v>
      </c>
      <c r="E1492" s="95">
        <v>30511.574452638601</v>
      </c>
      <c r="F1492" s="95">
        <v>23270.239410400402</v>
      </c>
      <c r="G1492" s="95">
        <v>5436.5023244619397</v>
      </c>
      <c r="H1492" s="95">
        <v>1505.4626326709999</v>
      </c>
      <c r="I1492" s="95">
        <v>186.68618916906399</v>
      </c>
      <c r="J1492" s="95">
        <v>81025.853105545</v>
      </c>
      <c r="K1492" s="95">
        <v>15492.3834080696</v>
      </c>
      <c r="L1492" s="95">
        <v>42330.303582191496</v>
      </c>
      <c r="M1492" s="95">
        <v>46907.370699405699</v>
      </c>
      <c r="N1492" s="95">
        <v>12633.3720276356</v>
      </c>
      <c r="O1492" s="95">
        <v>52306.5353021622</v>
      </c>
      <c r="P1492" s="95">
        <v>0</v>
      </c>
      <c r="Q1492" s="95">
        <v>7393.6713862419101</v>
      </c>
      <c r="R1492" s="95">
        <v>5384.4337829351398</v>
      </c>
      <c r="S1492" s="95">
        <v>0</v>
      </c>
      <c r="T1492" s="95">
        <v>1761.2735465764999</v>
      </c>
      <c r="U1492" s="95">
        <v>96435.693777084394</v>
      </c>
      <c r="V1492" s="95">
        <v>6980517.9967040997</v>
      </c>
      <c r="W1492" s="95">
        <v>434.50838158279703</v>
      </c>
      <c r="X1492" s="95">
        <v>2372506.6320190402</v>
      </c>
      <c r="Y1492" s="95">
        <v>1503770.4219818099</v>
      </c>
      <c r="Z1492" s="95">
        <v>1165051.2033996601</v>
      </c>
      <c r="AA1492" s="95">
        <v>229132.80859756499</v>
      </c>
      <c r="AB1492" s="95">
        <v>30985.0541639328</v>
      </c>
      <c r="AC1492" s="95">
        <v>27637510.990966801</v>
      </c>
      <c r="AD1492" s="95">
        <v>2550891.8442382799</v>
      </c>
      <c r="AE1492" s="95">
        <v>1646587.51045227</v>
      </c>
      <c r="AF1492" s="95">
        <v>2315657.81994629</v>
      </c>
      <c r="AG1492" s="95">
        <v>1938418.70799255</v>
      </c>
      <c r="AH1492" s="95">
        <v>2490223.8779907199</v>
      </c>
      <c r="AI1492" s="95">
        <v>0</v>
      </c>
      <c r="AJ1492" s="95">
        <v>973451.14656066895</v>
      </c>
      <c r="AK1492" s="95">
        <v>1077251.26760864</v>
      </c>
      <c r="AL1492" s="95">
        <v>0</v>
      </c>
      <c r="AM1492" s="95">
        <v>317326.923957825</v>
      </c>
      <c r="AN1492" s="95">
        <v>30295910.486083999</v>
      </c>
      <c r="AO1492" s="95">
        <v>61109388.406738304</v>
      </c>
      <c r="AP1492" s="95">
        <v>3224.0268965661498</v>
      </c>
      <c r="AQ1492" s="95">
        <v>19366976.3513184</v>
      </c>
      <c r="AR1492" s="95">
        <v>12383970.0939941</v>
      </c>
      <c r="AS1492" s="95">
        <v>8425290.3173828106</v>
      </c>
      <c r="AT1492" s="95">
        <v>1665678.40534973</v>
      </c>
      <c r="AU1492" s="95">
        <v>221411.95505905201</v>
      </c>
      <c r="AV1492" s="95">
        <v>77983880.353515595</v>
      </c>
      <c r="AW1492" s="95">
        <v>6929737.4721069299</v>
      </c>
      <c r="AX1492" s="95">
        <v>15706820.0712891</v>
      </c>
      <c r="AY1492" s="95">
        <v>20458277.661865201</v>
      </c>
      <c r="AZ1492" s="95">
        <v>15271079.169433599</v>
      </c>
      <c r="BA1492" s="95">
        <v>21194573.177490201</v>
      </c>
      <c r="BB1492" s="95">
        <v>0</v>
      </c>
      <c r="BC1492" s="95">
        <v>7938417.6237182599</v>
      </c>
      <c r="BD1492" s="95">
        <v>7762254.2537231399</v>
      </c>
      <c r="BE1492" s="95">
        <v>0</v>
      </c>
      <c r="BF1492" s="95">
        <v>2375439.8257751502</v>
      </c>
      <c r="BG1492" s="95">
        <v>84723321.768554702</v>
      </c>
      <c r="BH1492" s="95">
        <v>13279977.0904541</v>
      </c>
      <c r="BI1492" s="95">
        <v>876.22205257415806</v>
      </c>
      <c r="BJ1492" s="95">
        <v>5350623.6660766602</v>
      </c>
      <c r="BK1492" s="95">
        <v>3926448.99255371</v>
      </c>
      <c r="BL1492" s="95">
        <v>0</v>
      </c>
      <c r="BM1492" s="95">
        <v>160010.27794838001</v>
      </c>
      <c r="BN1492" s="95">
        <v>30591.881318807598</v>
      </c>
      <c r="BO1492" s="95">
        <v>0</v>
      </c>
      <c r="BP1492" s="95">
        <v>0</v>
      </c>
      <c r="BQ1492" s="95">
        <v>0</v>
      </c>
      <c r="BR1492" s="95">
        <v>6017080.8447876005</v>
      </c>
      <c r="BS1492" s="95">
        <v>5403302.5736084003</v>
      </c>
      <c r="BT1492" s="95">
        <v>4126791.00994873</v>
      </c>
      <c r="BU1492" s="95">
        <v>0</v>
      </c>
      <c r="BV1492" s="95">
        <v>3081361.56140137</v>
      </c>
      <c r="BW1492" s="95">
        <v>916104.00126647903</v>
      </c>
      <c r="BX1492" s="95">
        <v>0</v>
      </c>
      <c r="BY1492" s="95">
        <v>0</v>
      </c>
      <c r="BZ1492" s="95">
        <v>0</v>
      </c>
      <c r="CA1492" s="95">
        <v>156581.42323875401</v>
      </c>
      <c r="CB1492" s="95">
        <v>9324205.0560302697</v>
      </c>
      <c r="CC1492" s="95">
        <v>80312339.707031295</v>
      </c>
      <c r="CD1492" s="95">
        <v>18635771.548095699</v>
      </c>
      <c r="CE1492" s="95">
        <v>6958.6447147131003</v>
      </c>
      <c r="CF1492" s="95">
        <v>1392820.8296203599</v>
      </c>
      <c r="CG1492" s="95">
        <v>10118856.6489258</v>
      </c>
      <c r="CH1492" s="95">
        <v>0</v>
      </c>
      <c r="CI1492" s="95">
        <v>163548.79265213001</v>
      </c>
      <c r="CJ1492" s="95">
        <v>10728374.3862305</v>
      </c>
      <c r="CK1492" s="95">
        <v>90399257.616210893</v>
      </c>
      <c r="CL1492" s="95">
        <v>19558510.631347701</v>
      </c>
      <c r="CM1492" s="160">
        <v>259130.461521149</v>
      </c>
      <c r="CN1492" s="160">
        <v>41057347.409179702</v>
      </c>
      <c r="CO1492" s="160">
        <v>175118716.55078101</v>
      </c>
      <c r="CP1492" s="95">
        <v>19558510.631347701</v>
      </c>
      <c r="CQ1492" s="95">
        <v>0</v>
      </c>
      <c r="CR1492" s="95">
        <v>0</v>
      </c>
      <c r="CS1492" s="95">
        <v>0</v>
      </c>
      <c r="CT1492" s="95">
        <v>0</v>
      </c>
      <c r="CU1492" s="161">
        <v>10717025.885650629</v>
      </c>
      <c r="CV1492" s="161">
        <v>90431196.355957091</v>
      </c>
    </row>
    <row r="1493" spans="1:100" x14ac:dyDescent="0.2">
      <c r="A1493" s="94" t="s">
        <v>73</v>
      </c>
      <c r="B1493" s="96">
        <v>39600</v>
      </c>
      <c r="C1493" s="95">
        <v>127606.542019844</v>
      </c>
      <c r="D1493" s="95">
        <v>2.8723102699732399</v>
      </c>
      <c r="E1493" s="95">
        <v>29623.941402196899</v>
      </c>
      <c r="F1493" s="95">
        <v>22926.7360346317</v>
      </c>
      <c r="G1493" s="95">
        <v>5805.9583857655498</v>
      </c>
      <c r="H1493" s="95">
        <v>1303.7129802703901</v>
      </c>
      <c r="I1493" s="95">
        <v>165.16348638013</v>
      </c>
      <c r="J1493" s="95">
        <v>84716.9400901794</v>
      </c>
      <c r="K1493" s="95">
        <v>13090.029414773</v>
      </c>
      <c r="L1493" s="95">
        <v>42067.744460105903</v>
      </c>
      <c r="M1493" s="95">
        <v>47147.068771362297</v>
      </c>
      <c r="N1493" s="95">
        <v>12563.6601223946</v>
      </c>
      <c r="O1493" s="95">
        <v>53171.344370842002</v>
      </c>
      <c r="P1493" s="95">
        <v>0</v>
      </c>
      <c r="Q1493" s="95">
        <v>7352.9931165575999</v>
      </c>
      <c r="R1493" s="95">
        <v>5547.8293614387503</v>
      </c>
      <c r="S1493" s="95">
        <v>0</v>
      </c>
      <c r="T1493" s="95">
        <v>1777.4157809913199</v>
      </c>
      <c r="U1493" s="95">
        <v>97577.046174049407</v>
      </c>
      <c r="V1493" s="95">
        <v>7065423.8812866202</v>
      </c>
      <c r="W1493" s="95">
        <v>409.31607244536298</v>
      </c>
      <c r="X1493" s="95">
        <v>2299649.02035522</v>
      </c>
      <c r="Y1493" s="95">
        <v>1468529.9364471401</v>
      </c>
      <c r="Z1493" s="95">
        <v>1217177.34095764</v>
      </c>
      <c r="AA1493" s="95">
        <v>196824.63557243301</v>
      </c>
      <c r="AB1493" s="95">
        <v>26367.371969223001</v>
      </c>
      <c r="AC1493" s="95">
        <v>28843270.551025402</v>
      </c>
      <c r="AD1493" s="95">
        <v>2106118.05926514</v>
      </c>
      <c r="AE1493" s="95">
        <v>1647040.7063903799</v>
      </c>
      <c r="AF1493" s="95">
        <v>2323808.1561889602</v>
      </c>
      <c r="AG1493" s="95">
        <v>1917984.4052124</v>
      </c>
      <c r="AH1493" s="95">
        <v>2523295.3506469699</v>
      </c>
      <c r="AI1493" s="95">
        <v>0</v>
      </c>
      <c r="AJ1493" s="95">
        <v>965659.32756042504</v>
      </c>
      <c r="AK1493" s="95">
        <v>1098656.83262634</v>
      </c>
      <c r="AL1493" s="95">
        <v>0</v>
      </c>
      <c r="AM1493" s="95">
        <v>318007.20756912202</v>
      </c>
      <c r="AN1493" s="95">
        <v>30745802.65625</v>
      </c>
      <c r="AO1493" s="95">
        <v>62366834.673339799</v>
      </c>
      <c r="AP1493" s="95">
        <v>2448.4755513072</v>
      </c>
      <c r="AQ1493" s="95">
        <v>18957690.676269501</v>
      </c>
      <c r="AR1493" s="95">
        <v>12192908.6571045</v>
      </c>
      <c r="AS1493" s="95">
        <v>9020951.4409179706</v>
      </c>
      <c r="AT1493" s="95">
        <v>1451974.3204193099</v>
      </c>
      <c r="AU1493" s="95">
        <v>189062.81881713899</v>
      </c>
      <c r="AV1493" s="95">
        <v>81706423.381835893</v>
      </c>
      <c r="AW1493" s="95">
        <v>5775891.28161621</v>
      </c>
      <c r="AX1493" s="95">
        <v>15926515.599853501</v>
      </c>
      <c r="AY1493" s="95">
        <v>20713210.8518066</v>
      </c>
      <c r="AZ1493" s="95">
        <v>15256144.7059326</v>
      </c>
      <c r="BA1493" s="95">
        <v>21697519.311035201</v>
      </c>
      <c r="BB1493" s="95">
        <v>0</v>
      </c>
      <c r="BC1493" s="95">
        <v>7941758.9807128897</v>
      </c>
      <c r="BD1493" s="95">
        <v>8034053.2429809598</v>
      </c>
      <c r="BE1493" s="95">
        <v>0</v>
      </c>
      <c r="BF1493" s="95">
        <v>2405470.1116638202</v>
      </c>
      <c r="BG1493" s="95">
        <v>87002068.786132798</v>
      </c>
      <c r="BH1493" s="95">
        <v>13528066.7655029</v>
      </c>
      <c r="BI1493" s="95">
        <v>881.09482069313503</v>
      </c>
      <c r="BJ1493" s="95">
        <v>5250183.0463867197</v>
      </c>
      <c r="BK1493" s="95">
        <v>3866958.1167907701</v>
      </c>
      <c r="BL1493" s="95">
        <v>0</v>
      </c>
      <c r="BM1493" s="95">
        <v>153404.18611335801</v>
      </c>
      <c r="BN1493" s="95">
        <v>23639.009684801102</v>
      </c>
      <c r="BO1493" s="95">
        <v>0</v>
      </c>
      <c r="BP1493" s="95">
        <v>0</v>
      </c>
      <c r="BQ1493" s="95">
        <v>0</v>
      </c>
      <c r="BR1493" s="95">
        <v>6058358.8728637705</v>
      </c>
      <c r="BS1493" s="95">
        <v>5359703.3837280301</v>
      </c>
      <c r="BT1493" s="95">
        <v>4224027.36828613</v>
      </c>
      <c r="BU1493" s="95">
        <v>0</v>
      </c>
      <c r="BV1493" s="95">
        <v>3094282.6600952102</v>
      </c>
      <c r="BW1493" s="95">
        <v>951351.17156982399</v>
      </c>
      <c r="BX1493" s="95">
        <v>0</v>
      </c>
      <c r="BY1493" s="95">
        <v>0</v>
      </c>
      <c r="BZ1493" s="95">
        <v>0</v>
      </c>
      <c r="CA1493" s="95">
        <v>157389.58328056301</v>
      </c>
      <c r="CB1493" s="95">
        <v>9355896.79052734</v>
      </c>
      <c r="CC1493" s="95">
        <v>81403723.194335893</v>
      </c>
      <c r="CD1493" s="95">
        <v>18781777.544189502</v>
      </c>
      <c r="CE1493" s="95">
        <v>7122.6115225553503</v>
      </c>
      <c r="CF1493" s="95">
        <v>1410306.5007934601</v>
      </c>
      <c r="CG1493" s="95">
        <v>10391252.932251001</v>
      </c>
      <c r="CH1493" s="95">
        <v>0</v>
      </c>
      <c r="CI1493" s="95">
        <v>164520.20020103501</v>
      </c>
      <c r="CJ1493" s="95">
        <v>10760869.4332275</v>
      </c>
      <c r="CK1493" s="95">
        <v>91764746.543945298</v>
      </c>
      <c r="CL1493" s="95">
        <v>19736777.520752002</v>
      </c>
      <c r="CM1493" s="160">
        <v>261263.91545105001</v>
      </c>
      <c r="CN1493" s="160">
        <v>41557467.714843802</v>
      </c>
      <c r="CO1493" s="160">
        <v>178635481.58398399</v>
      </c>
      <c r="CP1493" s="95">
        <v>19736777.520752002</v>
      </c>
      <c r="CQ1493" s="95">
        <v>0</v>
      </c>
      <c r="CR1493" s="95">
        <v>0</v>
      </c>
      <c r="CS1493" s="95">
        <v>0</v>
      </c>
      <c r="CT1493" s="95">
        <v>0</v>
      </c>
      <c r="CU1493" s="161">
        <v>10766203.291320801</v>
      </c>
      <c r="CV1493" s="161">
        <v>91794976.126586899</v>
      </c>
    </row>
    <row r="1494" spans="1:100" x14ac:dyDescent="0.2">
      <c r="A1494" s="94" t="s">
        <v>73</v>
      </c>
      <c r="B1494" s="96">
        <v>39692</v>
      </c>
      <c r="C1494" s="95">
        <v>129667.15983963</v>
      </c>
      <c r="D1494" s="95">
        <v>6.0329077809583396</v>
      </c>
      <c r="E1494" s="95">
        <v>28953.166780710199</v>
      </c>
      <c r="F1494" s="95">
        <v>22723.802406787901</v>
      </c>
      <c r="G1494" s="95">
        <v>6212.0679418444597</v>
      </c>
      <c r="H1494" s="95">
        <v>1073.26570494473</v>
      </c>
      <c r="I1494" s="95">
        <v>141.62432393804201</v>
      </c>
      <c r="J1494" s="95">
        <v>87651.432723998994</v>
      </c>
      <c r="K1494" s="95">
        <v>11055.000752568199</v>
      </c>
      <c r="L1494" s="95">
        <v>41453.668982982599</v>
      </c>
      <c r="M1494" s="95">
        <v>47594.531892299703</v>
      </c>
      <c r="N1494" s="95">
        <v>12553.6627969742</v>
      </c>
      <c r="O1494" s="95">
        <v>54303.204185485803</v>
      </c>
      <c r="P1494" s="95">
        <v>0</v>
      </c>
      <c r="Q1494" s="95">
        <v>7284.4842755794498</v>
      </c>
      <c r="R1494" s="95">
        <v>5743.9920872449902</v>
      </c>
      <c r="S1494" s="95">
        <v>0</v>
      </c>
      <c r="T1494" s="95">
        <v>1751.8538041561801</v>
      </c>
      <c r="U1494" s="95">
        <v>98899.272349357605</v>
      </c>
      <c r="V1494" s="95">
        <v>7178874.8417968797</v>
      </c>
      <c r="W1494" s="95">
        <v>478.27444142848299</v>
      </c>
      <c r="X1494" s="95">
        <v>2217545.1221618699</v>
      </c>
      <c r="Y1494" s="95">
        <v>1433432.43962097</v>
      </c>
      <c r="Z1494" s="95">
        <v>1273957.53103638</v>
      </c>
      <c r="AA1494" s="95">
        <v>160402.717355728</v>
      </c>
      <c r="AB1494" s="95">
        <v>22317.920584201798</v>
      </c>
      <c r="AC1494" s="95">
        <v>29533607.4685059</v>
      </c>
      <c r="AD1494" s="95">
        <v>1783724.63516235</v>
      </c>
      <c r="AE1494" s="95">
        <v>1620741.66577148</v>
      </c>
      <c r="AF1494" s="95">
        <v>2348710.1180725102</v>
      </c>
      <c r="AG1494" s="95">
        <v>1907956.8150329599</v>
      </c>
      <c r="AH1494" s="95">
        <v>2570793.7503967299</v>
      </c>
      <c r="AI1494" s="95">
        <v>0</v>
      </c>
      <c r="AJ1494" s="95">
        <v>948934.09935760498</v>
      </c>
      <c r="AK1494" s="95">
        <v>1124746.7993927</v>
      </c>
      <c r="AL1494" s="95">
        <v>0</v>
      </c>
      <c r="AM1494" s="95">
        <v>302398.26405334502</v>
      </c>
      <c r="AN1494" s="95">
        <v>31293633.6723633</v>
      </c>
      <c r="AO1494" s="95">
        <v>64000429.097167999</v>
      </c>
      <c r="AP1494" s="95">
        <v>3785.56715121865</v>
      </c>
      <c r="AQ1494" s="95">
        <v>18523721.1955566</v>
      </c>
      <c r="AR1494" s="95">
        <v>12044168.0001221</v>
      </c>
      <c r="AS1494" s="95">
        <v>9476325.4180908203</v>
      </c>
      <c r="AT1494" s="95">
        <v>1192419.8676452599</v>
      </c>
      <c r="AU1494" s="95">
        <v>160470.24679565401</v>
      </c>
      <c r="AV1494" s="95">
        <v>84546037.305664107</v>
      </c>
      <c r="AW1494" s="95">
        <v>4962801.9943237295</v>
      </c>
      <c r="AX1494" s="95">
        <v>15796568.544921899</v>
      </c>
      <c r="AY1494" s="95">
        <v>21107572.009277299</v>
      </c>
      <c r="AZ1494" s="95">
        <v>15252885.4503174</v>
      </c>
      <c r="BA1494" s="95">
        <v>22397130.415771499</v>
      </c>
      <c r="BB1494" s="95">
        <v>0</v>
      </c>
      <c r="BC1494" s="95">
        <v>7870084.3837280301</v>
      </c>
      <c r="BD1494" s="95">
        <v>8297592.2591552697</v>
      </c>
      <c r="BE1494" s="95">
        <v>0</v>
      </c>
      <c r="BF1494" s="95">
        <v>2315566.0865478502</v>
      </c>
      <c r="BG1494" s="95">
        <v>89646600.565429702</v>
      </c>
      <c r="BH1494" s="95">
        <v>13830881.9525146</v>
      </c>
      <c r="BI1494" s="95">
        <v>644.73723239451601</v>
      </c>
      <c r="BJ1494" s="95">
        <v>5085770.90441895</v>
      </c>
      <c r="BK1494" s="95">
        <v>3769579.3719482399</v>
      </c>
      <c r="BL1494" s="95">
        <v>0</v>
      </c>
      <c r="BM1494" s="95">
        <v>98346.790955543504</v>
      </c>
      <c r="BN1494" s="95">
        <v>18532.373468637499</v>
      </c>
      <c r="BO1494" s="95">
        <v>0</v>
      </c>
      <c r="BP1494" s="95">
        <v>0</v>
      </c>
      <c r="BQ1494" s="95">
        <v>0</v>
      </c>
      <c r="BR1494" s="95">
        <v>6214675.4986572303</v>
      </c>
      <c r="BS1494" s="95">
        <v>5339812.7590942401</v>
      </c>
      <c r="BT1494" s="95">
        <v>4355545.9055786096</v>
      </c>
      <c r="BU1494" s="95">
        <v>0</v>
      </c>
      <c r="BV1494" s="95">
        <v>3086551.34552002</v>
      </c>
      <c r="BW1494" s="95">
        <v>979030.69868469203</v>
      </c>
      <c r="BX1494" s="95">
        <v>0</v>
      </c>
      <c r="BY1494" s="95">
        <v>0</v>
      </c>
      <c r="BZ1494" s="95">
        <v>0</v>
      </c>
      <c r="CA1494" s="95">
        <v>158591.03840446501</v>
      </c>
      <c r="CB1494" s="95">
        <v>9397818.20458984</v>
      </c>
      <c r="CC1494" s="95">
        <v>82723462.298828095</v>
      </c>
      <c r="CD1494" s="95">
        <v>18903761.305908199</v>
      </c>
      <c r="CE1494" s="95">
        <v>7279.9676510691597</v>
      </c>
      <c r="CF1494" s="95">
        <v>1430419.20379639</v>
      </c>
      <c r="CG1494" s="95">
        <v>10646428.8795166</v>
      </c>
      <c r="CH1494" s="95">
        <v>0</v>
      </c>
      <c r="CI1494" s="95">
        <v>165876.47502136201</v>
      </c>
      <c r="CJ1494" s="95">
        <v>10822646.252563501</v>
      </c>
      <c r="CK1494" s="95">
        <v>93381051.815429702</v>
      </c>
      <c r="CL1494" s="95">
        <v>19884166.263916001</v>
      </c>
      <c r="CM1494" s="160">
        <v>263588.24727249099</v>
      </c>
      <c r="CN1494" s="160">
        <v>42041577.622558601</v>
      </c>
      <c r="CO1494" s="160">
        <v>182833477.16406301</v>
      </c>
      <c r="CP1494" s="95">
        <v>19884166.263916001</v>
      </c>
      <c r="CQ1494" s="95">
        <v>0</v>
      </c>
      <c r="CR1494" s="95">
        <v>0</v>
      </c>
      <c r="CS1494" s="95">
        <v>0</v>
      </c>
      <c r="CT1494" s="95">
        <v>0</v>
      </c>
      <c r="CU1494" s="161">
        <v>10828237.40838623</v>
      </c>
      <c r="CV1494" s="161">
        <v>93369891.178344697</v>
      </c>
    </row>
    <row r="1495" spans="1:100" x14ac:dyDescent="0.2">
      <c r="A1495" s="94" t="s">
        <v>73</v>
      </c>
      <c r="B1495" s="96">
        <v>39783</v>
      </c>
      <c r="C1495" s="95">
        <v>130189.86044693</v>
      </c>
      <c r="D1495" s="95">
        <v>5.24490580597194</v>
      </c>
      <c r="E1495" s="95">
        <v>27364.0830373764</v>
      </c>
      <c r="F1495" s="95">
        <v>21428.310485362999</v>
      </c>
      <c r="G1495" s="95">
        <v>6543.3482037782696</v>
      </c>
      <c r="H1495" s="95">
        <v>867.36198588460695</v>
      </c>
      <c r="I1495" s="95">
        <v>118.94464843906501</v>
      </c>
      <c r="J1495" s="95">
        <v>89934.858079910293</v>
      </c>
      <c r="K1495" s="95">
        <v>9207.1786566972696</v>
      </c>
      <c r="L1495" s="95">
        <v>40175.0149998665</v>
      </c>
      <c r="M1495" s="95">
        <v>47356.340929985003</v>
      </c>
      <c r="N1495" s="95">
        <v>12385.9188328981</v>
      </c>
      <c r="O1495" s="95">
        <v>54641.524894237496</v>
      </c>
      <c r="P1495" s="95">
        <v>0</v>
      </c>
      <c r="Q1495" s="95">
        <v>7244.8953819870903</v>
      </c>
      <c r="R1495" s="95">
        <v>5883.8372300863302</v>
      </c>
      <c r="S1495" s="95">
        <v>0</v>
      </c>
      <c r="T1495" s="95">
        <v>1704.65089555085</v>
      </c>
      <c r="U1495" s="95">
        <v>99283.009922027602</v>
      </c>
      <c r="V1495" s="95">
        <v>7198436.1876831101</v>
      </c>
      <c r="W1495" s="95">
        <v>887.34560843557097</v>
      </c>
      <c r="X1495" s="95">
        <v>2110244.2694397001</v>
      </c>
      <c r="Y1495" s="95">
        <v>1376774.3413696301</v>
      </c>
      <c r="Z1495" s="95">
        <v>1317485.92350769</v>
      </c>
      <c r="AA1495" s="95">
        <v>128575.56734848001</v>
      </c>
      <c r="AB1495" s="95">
        <v>18186.903942584999</v>
      </c>
      <c r="AC1495" s="95">
        <v>29850262.9462891</v>
      </c>
      <c r="AD1495" s="95">
        <v>1415100.57762146</v>
      </c>
      <c r="AE1495" s="95">
        <v>1568183.3006134001</v>
      </c>
      <c r="AF1495" s="95">
        <v>2319801.7093200702</v>
      </c>
      <c r="AG1495" s="95">
        <v>1878083.8690033001</v>
      </c>
      <c r="AH1495" s="95">
        <v>2587558.5752868699</v>
      </c>
      <c r="AI1495" s="95">
        <v>0</v>
      </c>
      <c r="AJ1495" s="95">
        <v>943701.61800384498</v>
      </c>
      <c r="AK1495" s="95">
        <v>1145248.3726959201</v>
      </c>
      <c r="AL1495" s="95">
        <v>0</v>
      </c>
      <c r="AM1495" s="95">
        <v>294687.666641235</v>
      </c>
      <c r="AN1495" s="95">
        <v>31380827.978759799</v>
      </c>
      <c r="AO1495" s="95">
        <v>64585263.9130859</v>
      </c>
      <c r="AP1495" s="95">
        <v>6823.18428277969</v>
      </c>
      <c r="AQ1495" s="95">
        <v>17456106.036621101</v>
      </c>
      <c r="AR1495" s="95">
        <v>11396109.690918</v>
      </c>
      <c r="AS1495" s="95">
        <v>9821792.9454345703</v>
      </c>
      <c r="AT1495" s="95">
        <v>965182.41571807896</v>
      </c>
      <c r="AU1495" s="95">
        <v>131696.88848113999</v>
      </c>
      <c r="AV1495" s="95">
        <v>87203281.692382798</v>
      </c>
      <c r="AW1495" s="95">
        <v>3992665.4826660198</v>
      </c>
      <c r="AX1495" s="95">
        <v>15452999.5910645</v>
      </c>
      <c r="AY1495" s="95">
        <v>21102070.613525402</v>
      </c>
      <c r="AZ1495" s="95">
        <v>15039392.6132813</v>
      </c>
      <c r="BA1495" s="95">
        <v>22655614.958984401</v>
      </c>
      <c r="BB1495" s="95">
        <v>0</v>
      </c>
      <c r="BC1495" s="95">
        <v>7845861.2942504901</v>
      </c>
      <c r="BD1495" s="95">
        <v>8501609.80786133</v>
      </c>
      <c r="BE1495" s="95">
        <v>0</v>
      </c>
      <c r="BF1495" s="95">
        <v>2265232.6052551302</v>
      </c>
      <c r="BG1495" s="95">
        <v>91426686.613281295</v>
      </c>
      <c r="BH1495" s="95">
        <v>14086667.9986572</v>
      </c>
      <c r="BI1495" s="95">
        <v>1382.8568174094</v>
      </c>
      <c r="BJ1495" s="95">
        <v>4905115.3368530301</v>
      </c>
      <c r="BK1495" s="95">
        <v>3648651.9923095698</v>
      </c>
      <c r="BL1495" s="95">
        <v>0</v>
      </c>
      <c r="BM1495" s="95">
        <v>83179.5454883575</v>
      </c>
      <c r="BN1495" s="95">
        <v>12057.4192495346</v>
      </c>
      <c r="BO1495" s="95">
        <v>0</v>
      </c>
      <c r="BP1495" s="95">
        <v>0</v>
      </c>
      <c r="BQ1495" s="95">
        <v>0</v>
      </c>
      <c r="BR1495" s="95">
        <v>6201782.0449829102</v>
      </c>
      <c r="BS1495" s="95">
        <v>5264907.9940795898</v>
      </c>
      <c r="BT1495" s="95">
        <v>4407095.20202637</v>
      </c>
      <c r="BU1495" s="95">
        <v>0</v>
      </c>
      <c r="BV1495" s="95">
        <v>3081808.9602355999</v>
      </c>
      <c r="BW1495" s="95">
        <v>1005043.69902802</v>
      </c>
      <c r="BX1495" s="95">
        <v>0</v>
      </c>
      <c r="BY1495" s="95">
        <v>0</v>
      </c>
      <c r="BZ1495" s="95">
        <v>0</v>
      </c>
      <c r="CA1495" s="95">
        <v>157287.919441223</v>
      </c>
      <c r="CB1495" s="95">
        <v>9287886.4458007794</v>
      </c>
      <c r="CC1495" s="95">
        <v>82041758.048828095</v>
      </c>
      <c r="CD1495" s="95">
        <v>18994540.229003899</v>
      </c>
      <c r="CE1495" s="95">
        <v>7397.8591448068601</v>
      </c>
      <c r="CF1495" s="95">
        <v>1441174.20953369</v>
      </c>
      <c r="CG1495" s="95">
        <v>10761735.6878662</v>
      </c>
      <c r="CH1495" s="95">
        <v>0</v>
      </c>
      <c r="CI1495" s="95">
        <v>164654.05034255999</v>
      </c>
      <c r="CJ1495" s="95">
        <v>10731679.7266846</v>
      </c>
      <c r="CK1495" s="95">
        <v>92741551.897460893</v>
      </c>
      <c r="CL1495" s="95">
        <v>19998473.8200684</v>
      </c>
      <c r="CM1495" s="160">
        <v>263240.10065460199</v>
      </c>
      <c r="CN1495" s="160">
        <v>42178005.673339799</v>
      </c>
      <c r="CO1495" s="160">
        <v>184280457.46093801</v>
      </c>
      <c r="CP1495" s="95">
        <v>19998473.8200684</v>
      </c>
      <c r="CQ1495" s="95">
        <v>0</v>
      </c>
      <c r="CR1495" s="95">
        <v>0</v>
      </c>
      <c r="CS1495" s="95">
        <v>0</v>
      </c>
      <c r="CT1495" s="95">
        <v>0</v>
      </c>
      <c r="CU1495" s="161">
        <v>10729060.655334469</v>
      </c>
      <c r="CV1495" s="161">
        <v>92803493.736694291</v>
      </c>
    </row>
    <row r="1496" spans="1:100" x14ac:dyDescent="0.2">
      <c r="A1496" s="94" t="s">
        <v>73</v>
      </c>
      <c r="B1496" s="96">
        <v>39873</v>
      </c>
      <c r="C1496" s="95">
        <v>131986.62299919099</v>
      </c>
      <c r="D1496" s="95">
        <v>5.8839255319908297</v>
      </c>
      <c r="E1496" s="95">
        <v>27072.5334811211</v>
      </c>
      <c r="F1496" s="95">
        <v>21393.127790451101</v>
      </c>
      <c r="G1496" s="95">
        <v>6838.5436833500899</v>
      </c>
      <c r="H1496" s="95">
        <v>702.77899454534099</v>
      </c>
      <c r="I1496" s="95">
        <v>96.686236101202695</v>
      </c>
      <c r="J1496" s="95">
        <v>92696.928518295303</v>
      </c>
      <c r="K1496" s="95">
        <v>7501.71555459499</v>
      </c>
      <c r="L1496" s="95">
        <v>40336.272902965502</v>
      </c>
      <c r="M1496" s="95">
        <v>47715.366075038903</v>
      </c>
      <c r="N1496" s="95">
        <v>12388.0655614138</v>
      </c>
      <c r="O1496" s="95">
        <v>55877.782522678397</v>
      </c>
      <c r="P1496" s="95">
        <v>0</v>
      </c>
      <c r="Q1496" s="95">
        <v>7264.1559064984303</v>
      </c>
      <c r="R1496" s="95">
        <v>6060.1085996627799</v>
      </c>
      <c r="S1496" s="95">
        <v>0</v>
      </c>
      <c r="T1496" s="95">
        <v>1699.1215126961499</v>
      </c>
      <c r="U1496" s="95">
        <v>100131.530935287</v>
      </c>
      <c r="V1496" s="95">
        <v>7250571.73193359</v>
      </c>
      <c r="W1496" s="95">
        <v>450.59561939537502</v>
      </c>
      <c r="X1496" s="95">
        <v>2049581.7565765399</v>
      </c>
      <c r="Y1496" s="95">
        <v>1335961.7328949</v>
      </c>
      <c r="Z1496" s="95">
        <v>1341027.21011353</v>
      </c>
      <c r="AA1496" s="95">
        <v>103334.985431671</v>
      </c>
      <c r="AB1496" s="95">
        <v>14454.1178222895</v>
      </c>
      <c r="AC1496" s="95">
        <v>30629930.2741699</v>
      </c>
      <c r="AD1496" s="95">
        <v>1109091.15794373</v>
      </c>
      <c r="AE1496" s="95">
        <v>1553118.82157898</v>
      </c>
      <c r="AF1496" s="95">
        <v>2328773.8225097698</v>
      </c>
      <c r="AG1496" s="95">
        <v>1851141.49101257</v>
      </c>
      <c r="AH1496" s="95">
        <v>2634051.3754577599</v>
      </c>
      <c r="AI1496" s="95">
        <v>0</v>
      </c>
      <c r="AJ1496" s="95">
        <v>939814.54393005394</v>
      </c>
      <c r="AK1496" s="95">
        <v>1157933.23858643</v>
      </c>
      <c r="AL1496" s="95">
        <v>0</v>
      </c>
      <c r="AM1496" s="95">
        <v>288517.94979858398</v>
      </c>
      <c r="AN1496" s="95">
        <v>31705682.168212902</v>
      </c>
      <c r="AO1496" s="95">
        <v>65541708.116699196</v>
      </c>
      <c r="AP1496" s="95">
        <v>3492.43951749802</v>
      </c>
      <c r="AQ1496" s="95">
        <v>17114724.683593798</v>
      </c>
      <c r="AR1496" s="95">
        <v>11161279.427368199</v>
      </c>
      <c r="AS1496" s="95">
        <v>10051505.657714801</v>
      </c>
      <c r="AT1496" s="95">
        <v>778607.49352264404</v>
      </c>
      <c r="AU1496" s="95">
        <v>105132.90868187</v>
      </c>
      <c r="AV1496" s="95">
        <v>90051007.885742202</v>
      </c>
      <c r="AW1496" s="95">
        <v>3152969.0961303702</v>
      </c>
      <c r="AX1496" s="95">
        <v>15392534.7728271</v>
      </c>
      <c r="AY1496" s="95">
        <v>21352101.065673798</v>
      </c>
      <c r="AZ1496" s="95">
        <v>14855023.6834717</v>
      </c>
      <c r="BA1496" s="95">
        <v>23229967.057128899</v>
      </c>
      <c r="BB1496" s="95">
        <v>0</v>
      </c>
      <c r="BC1496" s="95">
        <v>7856983.9953002902</v>
      </c>
      <c r="BD1496" s="95">
        <v>8617985.9241943397</v>
      </c>
      <c r="BE1496" s="95">
        <v>0</v>
      </c>
      <c r="BF1496" s="95">
        <v>2231209.6128845201</v>
      </c>
      <c r="BG1496" s="95">
        <v>93139543.493164107</v>
      </c>
      <c r="BH1496" s="95">
        <v>14228447.982666001</v>
      </c>
      <c r="BI1496" s="95">
        <v>948.40414021164202</v>
      </c>
      <c r="BJ1496" s="95">
        <v>4767513.95983887</v>
      </c>
      <c r="BK1496" s="95">
        <v>3552857.7092895498</v>
      </c>
      <c r="BL1496" s="95">
        <v>0</v>
      </c>
      <c r="BM1496" s="95">
        <v>81092.341042518601</v>
      </c>
      <c r="BN1496" s="95">
        <v>14917.3337440491</v>
      </c>
      <c r="BO1496" s="95">
        <v>0</v>
      </c>
      <c r="BP1496" s="95">
        <v>0</v>
      </c>
      <c r="BQ1496" s="95">
        <v>0</v>
      </c>
      <c r="BR1496" s="95">
        <v>6190441.6600341797</v>
      </c>
      <c r="BS1496" s="95">
        <v>5183580.1183471698</v>
      </c>
      <c r="BT1496" s="95">
        <v>4518207.2490844699</v>
      </c>
      <c r="BU1496" s="95">
        <v>0</v>
      </c>
      <c r="BV1496" s="95">
        <v>3080095.3788757301</v>
      </c>
      <c r="BW1496" s="95">
        <v>1019264.28645325</v>
      </c>
      <c r="BX1496" s="95">
        <v>0</v>
      </c>
      <c r="BY1496" s="95">
        <v>0</v>
      </c>
      <c r="BZ1496" s="95">
        <v>0</v>
      </c>
      <c r="CA1496" s="95">
        <v>159227.05789375299</v>
      </c>
      <c r="CB1496" s="95">
        <v>9329141.3186035194</v>
      </c>
      <c r="CC1496" s="95">
        <v>82683843.878906295</v>
      </c>
      <c r="CD1496" s="95">
        <v>19003725.7568359</v>
      </c>
      <c r="CE1496" s="95">
        <v>7552.4643619060498</v>
      </c>
      <c r="CF1496" s="95">
        <v>1449156.9021606401</v>
      </c>
      <c r="CG1496" s="95">
        <v>10852945.7180176</v>
      </c>
      <c r="CH1496" s="95">
        <v>0</v>
      </c>
      <c r="CI1496" s="95">
        <v>166805.37939834601</v>
      </c>
      <c r="CJ1496" s="95">
        <v>10765042.5230713</v>
      </c>
      <c r="CK1496" s="95">
        <v>93557312.871093795</v>
      </c>
      <c r="CL1496" s="95">
        <v>20029785.334716801</v>
      </c>
      <c r="CM1496" s="160">
        <v>265918.15514755202</v>
      </c>
      <c r="CN1496" s="160">
        <v>42503216.416503899</v>
      </c>
      <c r="CO1496" s="160">
        <v>186661393.48242199</v>
      </c>
      <c r="CP1496" s="95">
        <v>20029785.334716801</v>
      </c>
      <c r="CQ1496" s="95">
        <v>0</v>
      </c>
      <c r="CR1496" s="95">
        <v>0</v>
      </c>
      <c r="CS1496" s="95">
        <v>0</v>
      </c>
      <c r="CT1496" s="95">
        <v>0</v>
      </c>
      <c r="CU1496" s="161">
        <v>10778298.22076416</v>
      </c>
      <c r="CV1496" s="161">
        <v>93536789.596923888</v>
      </c>
    </row>
    <row r="1497" spans="1:100" x14ac:dyDescent="0.2">
      <c r="A1497" s="94" t="s">
        <v>73</v>
      </c>
      <c r="B1497" s="96">
        <v>39965</v>
      </c>
      <c r="C1497" s="95">
        <v>134293.338739395</v>
      </c>
      <c r="D1497" s="95">
        <v>4.82247099594679</v>
      </c>
      <c r="E1497" s="95">
        <v>26173.681616783098</v>
      </c>
      <c r="F1497" s="95">
        <v>20900.216220140501</v>
      </c>
      <c r="G1497" s="95">
        <v>7136.5632913112604</v>
      </c>
      <c r="H1497" s="95">
        <v>516.00511105358601</v>
      </c>
      <c r="I1497" s="95">
        <v>69.250701650977106</v>
      </c>
      <c r="J1497" s="95">
        <v>95496.9484453201</v>
      </c>
      <c r="K1497" s="95">
        <v>5932.1349453330004</v>
      </c>
      <c r="L1497" s="95">
        <v>40485.316695690199</v>
      </c>
      <c r="M1497" s="95">
        <v>48251.929553508802</v>
      </c>
      <c r="N1497" s="95">
        <v>12308.2974132299</v>
      </c>
      <c r="O1497" s="95">
        <v>56702.6435260773</v>
      </c>
      <c r="P1497" s="95">
        <v>0</v>
      </c>
      <c r="Q1497" s="95">
        <v>7326.9946139454796</v>
      </c>
      <c r="R1497" s="95">
        <v>6188.6184895038596</v>
      </c>
      <c r="S1497" s="95">
        <v>0</v>
      </c>
      <c r="T1497" s="95">
        <v>1672.76306889951</v>
      </c>
      <c r="U1497" s="95">
        <v>101162.88151454899</v>
      </c>
      <c r="V1497" s="95">
        <v>7378947.5158081101</v>
      </c>
      <c r="W1497" s="95">
        <v>607.32239392399799</v>
      </c>
      <c r="X1497" s="95">
        <v>1960683.7388915999</v>
      </c>
      <c r="Y1497" s="95">
        <v>1286767.10850525</v>
      </c>
      <c r="Z1497" s="95">
        <v>1373395.92703247</v>
      </c>
      <c r="AA1497" s="95">
        <v>74875.636934280396</v>
      </c>
      <c r="AB1497" s="95">
        <v>10385.9759396315</v>
      </c>
      <c r="AC1497" s="95">
        <v>31238478.387207001</v>
      </c>
      <c r="AD1497" s="95">
        <v>839071.953514099</v>
      </c>
      <c r="AE1497" s="95">
        <v>1546866.4574890099</v>
      </c>
      <c r="AF1497" s="95">
        <v>2350318.7933959998</v>
      </c>
      <c r="AG1497" s="95">
        <v>1840064.00921631</v>
      </c>
      <c r="AH1497" s="95">
        <v>2650240.3761901902</v>
      </c>
      <c r="AI1497" s="95">
        <v>0</v>
      </c>
      <c r="AJ1497" s="95">
        <v>949878.35894012498</v>
      </c>
      <c r="AK1497" s="95">
        <v>1170143.09912109</v>
      </c>
      <c r="AL1497" s="95">
        <v>0</v>
      </c>
      <c r="AM1497" s="95">
        <v>277140.01652908302</v>
      </c>
      <c r="AN1497" s="95">
        <v>32037525.331298798</v>
      </c>
      <c r="AO1497" s="95">
        <v>67194458.190429702</v>
      </c>
      <c r="AP1497" s="95">
        <v>4907.8580293059304</v>
      </c>
      <c r="AQ1497" s="95">
        <v>16434735.46521</v>
      </c>
      <c r="AR1497" s="95">
        <v>10795261.847168</v>
      </c>
      <c r="AS1497" s="95">
        <v>10346296.630981401</v>
      </c>
      <c r="AT1497" s="95">
        <v>568409.43469238305</v>
      </c>
      <c r="AU1497" s="95">
        <v>75644.998213768005</v>
      </c>
      <c r="AV1497" s="95">
        <v>92667711.764648393</v>
      </c>
      <c r="AW1497" s="95">
        <v>2400824.1209106399</v>
      </c>
      <c r="AX1497" s="95">
        <v>15507597.1837158</v>
      </c>
      <c r="AY1497" s="95">
        <v>21700253.615478501</v>
      </c>
      <c r="AZ1497" s="95">
        <v>14881981.6101074</v>
      </c>
      <c r="BA1497" s="95">
        <v>23554856.6323242</v>
      </c>
      <c r="BB1497" s="95">
        <v>0</v>
      </c>
      <c r="BC1497" s="95">
        <v>7982555.8027343797</v>
      </c>
      <c r="BD1497" s="95">
        <v>8741979.3363037091</v>
      </c>
      <c r="BE1497" s="95">
        <v>0</v>
      </c>
      <c r="BF1497" s="95">
        <v>2153318.83676147</v>
      </c>
      <c r="BG1497" s="95">
        <v>94676565.063476607</v>
      </c>
      <c r="BH1497" s="95">
        <v>14645832.009521499</v>
      </c>
      <c r="BI1497" s="95">
        <v>537.605694174767</v>
      </c>
      <c r="BJ1497" s="95">
        <v>4609889.4213867197</v>
      </c>
      <c r="BK1497" s="95">
        <v>3451981.7255249</v>
      </c>
      <c r="BL1497" s="95">
        <v>0</v>
      </c>
      <c r="BM1497" s="95">
        <v>74243.933537483201</v>
      </c>
      <c r="BN1497" s="95">
        <v>9667.7301238775308</v>
      </c>
      <c r="BO1497" s="95">
        <v>0</v>
      </c>
      <c r="BP1497" s="95">
        <v>0</v>
      </c>
      <c r="BQ1497" s="95">
        <v>0</v>
      </c>
      <c r="BR1497" s="95">
        <v>6352197.1918334998</v>
      </c>
      <c r="BS1497" s="95">
        <v>5178888.9482421903</v>
      </c>
      <c r="BT1497" s="95">
        <v>4579762.8569946298</v>
      </c>
      <c r="BU1497" s="95">
        <v>0</v>
      </c>
      <c r="BV1497" s="95">
        <v>3130973.6997985798</v>
      </c>
      <c r="BW1497" s="95">
        <v>1032168.11896515</v>
      </c>
      <c r="BX1497" s="95">
        <v>0</v>
      </c>
      <c r="BY1497" s="95">
        <v>0</v>
      </c>
      <c r="BZ1497" s="95">
        <v>0</v>
      </c>
      <c r="CA1497" s="95">
        <v>160547.12962532</v>
      </c>
      <c r="CB1497" s="95">
        <v>9331491.74926758</v>
      </c>
      <c r="CC1497" s="95">
        <v>83516425.292968795</v>
      </c>
      <c r="CD1497" s="95">
        <v>19272711.473388702</v>
      </c>
      <c r="CE1497" s="95">
        <v>7640.8061162829399</v>
      </c>
      <c r="CF1497" s="95">
        <v>1449688.6279296901</v>
      </c>
      <c r="CG1497" s="95">
        <v>10934033.2460938</v>
      </c>
      <c r="CH1497" s="95">
        <v>0</v>
      </c>
      <c r="CI1497" s="95">
        <v>168186.832483292</v>
      </c>
      <c r="CJ1497" s="95">
        <v>10788584.3515625</v>
      </c>
      <c r="CK1497" s="95">
        <v>94410901.546875</v>
      </c>
      <c r="CL1497" s="95">
        <v>20307672.0385742</v>
      </c>
      <c r="CM1497" s="160">
        <v>268317.68068695097</v>
      </c>
      <c r="CN1497" s="160">
        <v>42856015.132324196</v>
      </c>
      <c r="CO1497" s="160">
        <v>189356769.45703101</v>
      </c>
      <c r="CP1497" s="95">
        <v>20307672.0385742</v>
      </c>
      <c r="CQ1497" s="95">
        <v>0</v>
      </c>
      <c r="CR1497" s="95">
        <v>0</v>
      </c>
      <c r="CS1497" s="95">
        <v>0</v>
      </c>
      <c r="CT1497" s="95">
        <v>0</v>
      </c>
      <c r="CU1497" s="161">
        <v>10781180.377197269</v>
      </c>
      <c r="CV1497" s="161">
        <v>94450458.539062589</v>
      </c>
    </row>
    <row r="1498" spans="1:100" x14ac:dyDescent="0.2">
      <c r="A1498" s="94" t="s">
        <v>73</v>
      </c>
      <c r="B1498" s="96">
        <v>40057</v>
      </c>
      <c r="C1498" s="95">
        <v>136559.10866737401</v>
      </c>
      <c r="D1498" s="95">
        <v>5.1202868469990799</v>
      </c>
      <c r="E1498" s="95">
        <v>24946.086714744601</v>
      </c>
      <c r="F1498" s="95">
        <v>20240.913820028301</v>
      </c>
      <c r="G1498" s="95">
        <v>7444.8146620392799</v>
      </c>
      <c r="H1498" s="95">
        <v>338.40970861911802</v>
      </c>
      <c r="I1498" s="95">
        <v>42.906352010555601</v>
      </c>
      <c r="J1498" s="95">
        <v>97809.2727489471</v>
      </c>
      <c r="K1498" s="95">
        <v>4401.9475774764996</v>
      </c>
      <c r="L1498" s="95">
        <v>39076.932297229803</v>
      </c>
      <c r="M1498" s="95">
        <v>48519.878582954399</v>
      </c>
      <c r="N1498" s="95">
        <v>12245.8395129442</v>
      </c>
      <c r="O1498" s="95">
        <v>57991.7760725021</v>
      </c>
      <c r="P1498" s="95">
        <v>0</v>
      </c>
      <c r="Q1498" s="95">
        <v>7311.4414862394297</v>
      </c>
      <c r="R1498" s="95">
        <v>6367.1581168174698</v>
      </c>
      <c r="S1498" s="95">
        <v>0</v>
      </c>
      <c r="T1498" s="95">
        <v>1682.13085730374</v>
      </c>
      <c r="U1498" s="95">
        <v>102345.979129791</v>
      </c>
      <c r="V1498" s="95">
        <v>7497999.2810668899</v>
      </c>
      <c r="W1498" s="95">
        <v>505.61306212842499</v>
      </c>
      <c r="X1498" s="95">
        <v>1843981.7098693801</v>
      </c>
      <c r="Y1498" s="95">
        <v>1235381.69448853</v>
      </c>
      <c r="Z1498" s="95">
        <v>1406091.05984497</v>
      </c>
      <c r="AA1498" s="95">
        <v>49574.695382118203</v>
      </c>
      <c r="AB1498" s="95">
        <v>6354.8932172060004</v>
      </c>
      <c r="AC1498" s="95">
        <v>32054711.4133301</v>
      </c>
      <c r="AD1498" s="95">
        <v>597919.83023071301</v>
      </c>
      <c r="AE1498" s="95">
        <v>1505356.25914001</v>
      </c>
      <c r="AF1498" s="95">
        <v>2348353.63250732</v>
      </c>
      <c r="AG1498" s="95">
        <v>1827089.4412384001</v>
      </c>
      <c r="AH1498" s="95">
        <v>2679698.6440124498</v>
      </c>
      <c r="AI1498" s="95">
        <v>0</v>
      </c>
      <c r="AJ1498" s="95">
        <v>947777.69668579102</v>
      </c>
      <c r="AK1498" s="95">
        <v>1179413.3543090799</v>
      </c>
      <c r="AL1498" s="95">
        <v>0</v>
      </c>
      <c r="AM1498" s="95">
        <v>272803.15390014602</v>
      </c>
      <c r="AN1498" s="95">
        <v>32668590.457519501</v>
      </c>
      <c r="AO1498" s="95">
        <v>68701457.431640595</v>
      </c>
      <c r="AP1498" s="95">
        <v>4048.5249961018599</v>
      </c>
      <c r="AQ1498" s="95">
        <v>15585192.162109399</v>
      </c>
      <c r="AR1498" s="95">
        <v>10421850.1401367</v>
      </c>
      <c r="AS1498" s="95">
        <v>10725358.950683599</v>
      </c>
      <c r="AT1498" s="95">
        <v>377135.31162643398</v>
      </c>
      <c r="AU1498" s="95">
        <v>46872.903517723098</v>
      </c>
      <c r="AV1498" s="95">
        <v>95489661.716796905</v>
      </c>
      <c r="AW1498" s="95">
        <v>1723370.7732391399</v>
      </c>
      <c r="AX1498" s="95">
        <v>15185827.5582275</v>
      </c>
      <c r="AY1498" s="95">
        <v>21927801.885253899</v>
      </c>
      <c r="AZ1498" s="95">
        <v>14824683.2965088</v>
      </c>
      <c r="BA1498" s="95">
        <v>24011102.627441399</v>
      </c>
      <c r="BB1498" s="95">
        <v>0</v>
      </c>
      <c r="BC1498" s="95">
        <v>7988873.7140502902</v>
      </c>
      <c r="BD1498" s="95">
        <v>8908465.4436035194</v>
      </c>
      <c r="BE1498" s="95">
        <v>0</v>
      </c>
      <c r="BF1498" s="95">
        <v>2159304.1110839802</v>
      </c>
      <c r="BG1498" s="95">
        <v>97280711.346679702</v>
      </c>
      <c r="BH1498" s="95">
        <v>14886644.650512701</v>
      </c>
      <c r="BI1498" s="95">
        <v>589.52398449182499</v>
      </c>
      <c r="BJ1498" s="95">
        <v>4436344.9710082998</v>
      </c>
      <c r="BK1498" s="95">
        <v>3353305.9277954102</v>
      </c>
      <c r="BL1498" s="95">
        <v>0</v>
      </c>
      <c r="BM1498" s="95">
        <v>31368.556746482798</v>
      </c>
      <c r="BN1498" s="95">
        <v>5392.8513252139101</v>
      </c>
      <c r="BO1498" s="95">
        <v>0</v>
      </c>
      <c r="BP1498" s="95">
        <v>0</v>
      </c>
      <c r="BQ1498" s="95">
        <v>0</v>
      </c>
      <c r="BR1498" s="95">
        <v>6417217.0114135696</v>
      </c>
      <c r="BS1498" s="95">
        <v>5174348.65380859</v>
      </c>
      <c r="BT1498" s="95">
        <v>4673574.6325073196</v>
      </c>
      <c r="BU1498" s="95">
        <v>0</v>
      </c>
      <c r="BV1498" s="95">
        <v>3154598.2085876502</v>
      </c>
      <c r="BW1498" s="95">
        <v>1046495.30549622</v>
      </c>
      <c r="BX1498" s="95">
        <v>0</v>
      </c>
      <c r="BY1498" s="95">
        <v>0</v>
      </c>
      <c r="BZ1498" s="95">
        <v>0</v>
      </c>
      <c r="CA1498" s="95">
        <v>161559.07500648501</v>
      </c>
      <c r="CB1498" s="95">
        <v>9300294.91333008</v>
      </c>
      <c r="CC1498" s="95">
        <v>84145659.720703095</v>
      </c>
      <c r="CD1498" s="95">
        <v>19285675.479003899</v>
      </c>
      <c r="CE1498" s="95">
        <v>7800.9501731395703</v>
      </c>
      <c r="CF1498" s="95">
        <v>1454184.40242004</v>
      </c>
      <c r="CG1498" s="95">
        <v>11089271.470947299</v>
      </c>
      <c r="CH1498" s="95">
        <v>0</v>
      </c>
      <c r="CI1498" s="95">
        <v>169364.194833755</v>
      </c>
      <c r="CJ1498" s="95">
        <v>10761931.025878901</v>
      </c>
      <c r="CK1498" s="95">
        <v>95240425.951171905</v>
      </c>
      <c r="CL1498" s="95">
        <v>20337309.294189502</v>
      </c>
      <c r="CM1498" s="160">
        <v>270559.45500564598</v>
      </c>
      <c r="CN1498" s="160">
        <v>43363282.279785201</v>
      </c>
      <c r="CO1498" s="160">
        <v>192296013.01367199</v>
      </c>
      <c r="CP1498" s="95">
        <v>20337309.294189502</v>
      </c>
      <c r="CQ1498" s="95">
        <v>0</v>
      </c>
      <c r="CR1498" s="95">
        <v>0</v>
      </c>
      <c r="CS1498" s="95">
        <v>0</v>
      </c>
      <c r="CT1498" s="95">
        <v>0</v>
      </c>
      <c r="CU1498" s="161">
        <v>10754479.31575012</v>
      </c>
      <c r="CV1498" s="161">
        <v>95234931.191650391</v>
      </c>
    </row>
    <row r="1499" spans="1:100" x14ac:dyDescent="0.2">
      <c r="A1499" s="94" t="s">
        <v>73</v>
      </c>
      <c r="B1499" s="96">
        <v>40148</v>
      </c>
      <c r="C1499" s="95">
        <v>139511.60433959999</v>
      </c>
      <c r="D1499" s="95">
        <v>5.1853777299984403</v>
      </c>
      <c r="E1499" s="95">
        <v>24180.538372516599</v>
      </c>
      <c r="F1499" s="95">
        <v>19984.885797262199</v>
      </c>
      <c r="G1499" s="95">
        <v>7807.7558980584099</v>
      </c>
      <c r="H1499" s="95">
        <v>172.80674349516599</v>
      </c>
      <c r="I1499" s="95">
        <v>23.390605881344499</v>
      </c>
      <c r="J1499" s="95">
        <v>100319.577062607</v>
      </c>
      <c r="K1499" s="95">
        <v>3150.71496924758</v>
      </c>
      <c r="L1499" s="95">
        <v>39128.135128498099</v>
      </c>
      <c r="M1499" s="95">
        <v>48749.311738967903</v>
      </c>
      <c r="N1499" s="95">
        <v>12245.050980210301</v>
      </c>
      <c r="O1499" s="95">
        <v>59883.816612720497</v>
      </c>
      <c r="P1499" s="95">
        <v>0</v>
      </c>
      <c r="Q1499" s="95">
        <v>7228.3411784768095</v>
      </c>
      <c r="R1499" s="95">
        <v>6563.0671114921597</v>
      </c>
      <c r="S1499" s="95">
        <v>0</v>
      </c>
      <c r="T1499" s="95">
        <v>1698.15327243507</v>
      </c>
      <c r="U1499" s="95">
        <v>103686.732070923</v>
      </c>
      <c r="V1499" s="95">
        <v>7601259.03234863</v>
      </c>
      <c r="W1499" s="95">
        <v>383.48558420315402</v>
      </c>
      <c r="X1499" s="95">
        <v>1762498.39578247</v>
      </c>
      <c r="Y1499" s="95">
        <v>1214813.1822814899</v>
      </c>
      <c r="Z1499" s="95">
        <v>1442262.4564056401</v>
      </c>
      <c r="AA1499" s="95">
        <v>23896.2172629833</v>
      </c>
      <c r="AB1499" s="95">
        <v>2605.1882183849798</v>
      </c>
      <c r="AC1499" s="95">
        <v>32272155.732177701</v>
      </c>
      <c r="AD1499" s="95">
        <v>381116.07169723499</v>
      </c>
      <c r="AE1499" s="95">
        <v>1495881.9892120401</v>
      </c>
      <c r="AF1499" s="95">
        <v>2353494.6535644499</v>
      </c>
      <c r="AG1499" s="95">
        <v>1818121.0526580799</v>
      </c>
      <c r="AH1499" s="95">
        <v>2767209.8637390099</v>
      </c>
      <c r="AI1499" s="95">
        <v>0</v>
      </c>
      <c r="AJ1499" s="95">
        <v>945613.32543182396</v>
      </c>
      <c r="AK1499" s="95">
        <v>1190661.9086303699</v>
      </c>
      <c r="AL1499" s="95">
        <v>0</v>
      </c>
      <c r="AM1499" s="95">
        <v>269912.900936127</v>
      </c>
      <c r="AN1499" s="95">
        <v>32629417.395263702</v>
      </c>
      <c r="AO1499" s="95">
        <v>70122566.380859405</v>
      </c>
      <c r="AP1499" s="95">
        <v>2961.6677345931498</v>
      </c>
      <c r="AQ1499" s="95">
        <v>15009677.645385699</v>
      </c>
      <c r="AR1499" s="95">
        <v>10326972.03479</v>
      </c>
      <c r="AS1499" s="95">
        <v>11043968.951293901</v>
      </c>
      <c r="AT1499" s="95">
        <v>185258.682695389</v>
      </c>
      <c r="AU1499" s="95">
        <v>19791.994293451298</v>
      </c>
      <c r="AV1499" s="95">
        <v>97317249.2734375</v>
      </c>
      <c r="AW1499" s="95">
        <v>1109958.0749053999</v>
      </c>
      <c r="AX1499" s="95">
        <v>15328543.619628901</v>
      </c>
      <c r="AY1499" s="95">
        <v>22138325.946533199</v>
      </c>
      <c r="AZ1499" s="95">
        <v>14856846.944213901</v>
      </c>
      <c r="BA1499" s="95">
        <v>25033403.979492199</v>
      </c>
      <c r="BB1499" s="95">
        <v>0</v>
      </c>
      <c r="BC1499" s="95">
        <v>8034978.5133667002</v>
      </c>
      <c r="BD1499" s="95">
        <v>9041044.5408935491</v>
      </c>
      <c r="BE1499" s="95">
        <v>0</v>
      </c>
      <c r="BF1499" s="95">
        <v>2142012.5352172898</v>
      </c>
      <c r="BG1499" s="95">
        <v>98430196.040039107</v>
      </c>
      <c r="BH1499" s="95">
        <v>15445701.0859375</v>
      </c>
      <c r="BI1499" s="95">
        <v>533.969922341406</v>
      </c>
      <c r="BJ1499" s="95">
        <v>4322182.7868042002</v>
      </c>
      <c r="BK1499" s="95">
        <v>3308992.1120300302</v>
      </c>
      <c r="BL1499" s="95">
        <v>0</v>
      </c>
      <c r="BM1499" s="95">
        <v>18607.578108310699</v>
      </c>
      <c r="BN1499" s="95">
        <v>1897.0165431201499</v>
      </c>
      <c r="BO1499" s="95">
        <v>0</v>
      </c>
      <c r="BP1499" s="95">
        <v>0</v>
      </c>
      <c r="BQ1499" s="95">
        <v>0</v>
      </c>
      <c r="BR1499" s="95">
        <v>6455156.6627197303</v>
      </c>
      <c r="BS1499" s="95">
        <v>5208606.0544433603</v>
      </c>
      <c r="BT1499" s="95">
        <v>4869989.9270629901</v>
      </c>
      <c r="BU1499" s="95">
        <v>0</v>
      </c>
      <c r="BV1499" s="95">
        <v>3171952.6346130399</v>
      </c>
      <c r="BW1499" s="95">
        <v>1070661.4066467299</v>
      </c>
      <c r="BX1499" s="95">
        <v>0</v>
      </c>
      <c r="BY1499" s="95">
        <v>0</v>
      </c>
      <c r="BZ1499" s="95">
        <v>0</v>
      </c>
      <c r="CA1499" s="95">
        <v>163604.62290954599</v>
      </c>
      <c r="CB1499" s="95">
        <v>9373693.8127441406</v>
      </c>
      <c r="CC1499" s="95">
        <v>85199920.839843795</v>
      </c>
      <c r="CD1499" s="95">
        <v>19774806.800537098</v>
      </c>
      <c r="CE1499" s="95">
        <v>7971.4022777676601</v>
      </c>
      <c r="CF1499" s="95">
        <v>1461206.50369263</v>
      </c>
      <c r="CG1499" s="95">
        <v>11211020.6728516</v>
      </c>
      <c r="CH1499" s="95">
        <v>0</v>
      </c>
      <c r="CI1499" s="95">
        <v>171548.89863967901</v>
      </c>
      <c r="CJ1499" s="95">
        <v>10837855.641845699</v>
      </c>
      <c r="CK1499" s="95">
        <v>96406925.203125</v>
      </c>
      <c r="CL1499" s="95">
        <v>20841063.9833984</v>
      </c>
      <c r="CM1499" s="160">
        <v>274113.72282791103</v>
      </c>
      <c r="CN1499" s="160">
        <v>43489469.558593802</v>
      </c>
      <c r="CO1499" s="160">
        <v>195030902.83593801</v>
      </c>
      <c r="CP1499" s="95">
        <v>20841063.9833984</v>
      </c>
      <c r="CQ1499" s="95">
        <v>0</v>
      </c>
      <c r="CR1499" s="95">
        <v>0</v>
      </c>
      <c r="CS1499" s="95">
        <v>0</v>
      </c>
      <c r="CT1499" s="95">
        <v>0</v>
      </c>
      <c r="CU1499" s="161">
        <v>10834900.316436771</v>
      </c>
      <c r="CV1499" s="161">
        <v>96410941.512695402</v>
      </c>
    </row>
    <row r="1500" spans="1:100" x14ac:dyDescent="0.2">
      <c r="A1500" s="94" t="s">
        <v>73</v>
      </c>
      <c r="B1500" s="96">
        <v>40238</v>
      </c>
      <c r="C1500" s="95">
        <v>140002.535287857</v>
      </c>
      <c r="D1500" s="95">
        <v>5.8029648389783697</v>
      </c>
      <c r="E1500" s="95">
        <v>23472.374849080999</v>
      </c>
      <c r="F1500" s="95">
        <v>19867.978072881699</v>
      </c>
      <c r="G1500" s="95">
        <v>8069.4226118922197</v>
      </c>
      <c r="H1500" s="95">
        <v>7</v>
      </c>
      <c r="I1500" s="95">
        <v>0</v>
      </c>
      <c r="J1500" s="95">
        <v>102424.369908333</v>
      </c>
      <c r="K1500" s="95">
        <v>2306.9561871588198</v>
      </c>
      <c r="L1500" s="95">
        <v>39496.841543197603</v>
      </c>
      <c r="M1500" s="95">
        <v>48380.020469188697</v>
      </c>
      <c r="N1500" s="95">
        <v>12266.994835138299</v>
      </c>
      <c r="O1500" s="95">
        <v>60480.946816444397</v>
      </c>
      <c r="P1500" s="95">
        <v>0</v>
      </c>
      <c r="Q1500" s="95">
        <v>7119.88414424658</v>
      </c>
      <c r="R1500" s="95">
        <v>6664.4930333495104</v>
      </c>
      <c r="S1500" s="95">
        <v>0</v>
      </c>
      <c r="T1500" s="95">
        <v>1656.8983663916599</v>
      </c>
      <c r="U1500" s="95">
        <v>104709.78198432901</v>
      </c>
      <c r="V1500" s="95">
        <v>7699202.8436279297</v>
      </c>
      <c r="W1500" s="95">
        <v>321.89097986370302</v>
      </c>
      <c r="X1500" s="95">
        <v>1652661.5075530999</v>
      </c>
      <c r="Y1500" s="95">
        <v>1183057.7275695801</v>
      </c>
      <c r="Z1500" s="95">
        <v>1471601.54391479</v>
      </c>
      <c r="AA1500" s="95">
        <v>1510</v>
      </c>
      <c r="AB1500" s="95">
        <v>0</v>
      </c>
      <c r="AC1500" s="95">
        <v>32837192.526611298</v>
      </c>
      <c r="AD1500" s="95">
        <v>262955.88740920997</v>
      </c>
      <c r="AE1500" s="95">
        <v>1465656.3037109401</v>
      </c>
      <c r="AF1500" s="95">
        <v>2353321.8529968299</v>
      </c>
      <c r="AG1500" s="95">
        <v>1809058.4518890399</v>
      </c>
      <c r="AH1500" s="95">
        <v>2794330.8874816899</v>
      </c>
      <c r="AI1500" s="95">
        <v>0</v>
      </c>
      <c r="AJ1500" s="95">
        <v>936303.83993530297</v>
      </c>
      <c r="AK1500" s="95">
        <v>1210696.58422852</v>
      </c>
      <c r="AL1500" s="95">
        <v>0</v>
      </c>
      <c r="AM1500" s="95">
        <v>261847.83708572399</v>
      </c>
      <c r="AN1500" s="95">
        <v>33062866.037109401</v>
      </c>
      <c r="AO1500" s="95">
        <v>71376972.743164107</v>
      </c>
      <c r="AP1500" s="95">
        <v>2691.6439842581699</v>
      </c>
      <c r="AQ1500" s="95">
        <v>14295762.361816401</v>
      </c>
      <c r="AR1500" s="95">
        <v>10178805.4447021</v>
      </c>
      <c r="AS1500" s="95">
        <v>11378334.4849854</v>
      </c>
      <c r="AT1500" s="95">
        <v>11536.739988327001</v>
      </c>
      <c r="AU1500" s="95">
        <v>0</v>
      </c>
      <c r="AV1500" s="95">
        <v>100095541.383789</v>
      </c>
      <c r="AW1500" s="95">
        <v>773523.30185699498</v>
      </c>
      <c r="AX1500" s="95">
        <v>15129092.270385699</v>
      </c>
      <c r="AY1500" s="95">
        <v>22304389.4135742</v>
      </c>
      <c r="AZ1500" s="95">
        <v>14889006.9619141</v>
      </c>
      <c r="BA1500" s="95">
        <v>25335946.7744141</v>
      </c>
      <c r="BB1500" s="95">
        <v>0</v>
      </c>
      <c r="BC1500" s="95">
        <v>8015160.00634766</v>
      </c>
      <c r="BD1500" s="95">
        <v>9297524.92651367</v>
      </c>
      <c r="BE1500" s="95">
        <v>0</v>
      </c>
      <c r="BF1500" s="95">
        <v>2108726.6438293499</v>
      </c>
      <c r="BG1500" s="95">
        <v>100614276.128906</v>
      </c>
      <c r="BH1500" s="95">
        <v>15651379.72229</v>
      </c>
      <c r="BI1500" s="95">
        <v>326.76049304753502</v>
      </c>
      <c r="BJ1500" s="95">
        <v>4140700.4414672898</v>
      </c>
      <c r="BK1500" s="95">
        <v>3253895.4113769499</v>
      </c>
      <c r="BL1500" s="95">
        <v>0</v>
      </c>
      <c r="BM1500" s="95">
        <v>1420.7866274565499</v>
      </c>
      <c r="BN1500" s="95">
        <v>374.606902338564</v>
      </c>
      <c r="BO1500" s="95">
        <v>0</v>
      </c>
      <c r="BP1500" s="95">
        <v>0</v>
      </c>
      <c r="BQ1500" s="95">
        <v>0</v>
      </c>
      <c r="BR1500" s="95">
        <v>6527064.5289917002</v>
      </c>
      <c r="BS1500" s="95">
        <v>5193489.0950317401</v>
      </c>
      <c r="BT1500" s="95">
        <v>4928064.3114623995</v>
      </c>
      <c r="BU1500" s="95">
        <v>0</v>
      </c>
      <c r="BV1500" s="95">
        <v>3162160.6016235398</v>
      </c>
      <c r="BW1500" s="95">
        <v>1106090.1941833501</v>
      </c>
      <c r="BX1500" s="95">
        <v>0</v>
      </c>
      <c r="BY1500" s="95">
        <v>0</v>
      </c>
      <c r="BZ1500" s="95">
        <v>0</v>
      </c>
      <c r="CA1500" s="95">
        <v>163483.70841598499</v>
      </c>
      <c r="CB1500" s="95">
        <v>9342021.3498535194</v>
      </c>
      <c r="CC1500" s="95">
        <v>85624275.643554702</v>
      </c>
      <c r="CD1500" s="95">
        <v>19807550.462158199</v>
      </c>
      <c r="CE1500" s="95">
        <v>8081.8437383174896</v>
      </c>
      <c r="CF1500" s="95">
        <v>1474693.5875244101</v>
      </c>
      <c r="CG1500" s="95">
        <v>11398892.3410645</v>
      </c>
      <c r="CH1500" s="95">
        <v>0</v>
      </c>
      <c r="CI1500" s="95">
        <v>171594.69472312901</v>
      </c>
      <c r="CJ1500" s="95">
        <v>10833789.635376001</v>
      </c>
      <c r="CK1500" s="95">
        <v>97014705.661132798</v>
      </c>
      <c r="CL1500" s="95">
        <v>20919128.255127002</v>
      </c>
      <c r="CM1500" s="160">
        <v>275232.517444611</v>
      </c>
      <c r="CN1500" s="160">
        <v>43923106.4462891</v>
      </c>
      <c r="CO1500" s="160">
        <v>197817813.63085899</v>
      </c>
      <c r="CP1500" s="95">
        <v>20919128.255127002</v>
      </c>
      <c r="CQ1500" s="95">
        <v>0</v>
      </c>
      <c r="CR1500" s="95">
        <v>0</v>
      </c>
      <c r="CS1500" s="95">
        <v>0</v>
      </c>
      <c r="CT1500" s="95">
        <v>0</v>
      </c>
      <c r="CU1500" s="161">
        <v>10816714.93737793</v>
      </c>
      <c r="CV1500" s="161">
        <v>97023167.9846192</v>
      </c>
    </row>
    <row r="1501" spans="1:100" x14ac:dyDescent="0.2">
      <c r="A1501" s="94" t="s">
        <v>73</v>
      </c>
      <c r="B1501" s="96">
        <v>40330</v>
      </c>
      <c r="C1501" s="95">
        <v>141959.40229797401</v>
      </c>
      <c r="D1501" s="95">
        <v>6.7996584549546197</v>
      </c>
      <c r="E1501" s="95">
        <v>23060.775586366701</v>
      </c>
      <c r="F1501" s="95">
        <v>19627.958522319801</v>
      </c>
      <c r="G1501" s="95">
        <v>8239.5042358636892</v>
      </c>
      <c r="H1501" s="95">
        <v>8</v>
      </c>
      <c r="I1501" s="95">
        <v>0</v>
      </c>
      <c r="J1501" s="95">
        <v>104024.070768356</v>
      </c>
      <c r="K1501" s="95">
        <v>2037.9695411026501</v>
      </c>
      <c r="L1501" s="95">
        <v>40757.422831535303</v>
      </c>
      <c r="M1501" s="95">
        <v>48868.005966663397</v>
      </c>
      <c r="N1501" s="95">
        <v>12284.967351794199</v>
      </c>
      <c r="O1501" s="95">
        <v>61364.606054306001</v>
      </c>
      <c r="P1501" s="95">
        <v>0</v>
      </c>
      <c r="Q1501" s="95">
        <v>7014.8682538270996</v>
      </c>
      <c r="R1501" s="95">
        <v>6805.0041766166696</v>
      </c>
      <c r="S1501" s="95">
        <v>0</v>
      </c>
      <c r="T1501" s="95">
        <v>1676.4673361033199</v>
      </c>
      <c r="U1501" s="95">
        <v>105781.817217827</v>
      </c>
      <c r="V1501" s="95">
        <v>7745350.02587891</v>
      </c>
      <c r="W1501" s="95">
        <v>511.20752748102001</v>
      </c>
      <c r="X1501" s="95">
        <v>1599392.7657470701</v>
      </c>
      <c r="Y1501" s="95">
        <v>1149009.72302246</v>
      </c>
      <c r="Z1501" s="95">
        <v>1487944.67459106</v>
      </c>
      <c r="AA1501" s="95">
        <v>1786</v>
      </c>
      <c r="AB1501" s="95">
        <v>0</v>
      </c>
      <c r="AC1501" s="95">
        <v>33445940.954345699</v>
      </c>
      <c r="AD1501" s="95">
        <v>228780.551954269</v>
      </c>
      <c r="AE1501" s="95">
        <v>1491333.0535430899</v>
      </c>
      <c r="AF1501" s="95">
        <v>2354030.8545227102</v>
      </c>
      <c r="AG1501" s="95">
        <v>1822885.5199432401</v>
      </c>
      <c r="AH1501" s="95">
        <v>2802960.9756469699</v>
      </c>
      <c r="AI1501" s="95">
        <v>0</v>
      </c>
      <c r="AJ1501" s="95">
        <v>926291.11708068801</v>
      </c>
      <c r="AK1501" s="95">
        <v>1227207.19664001</v>
      </c>
      <c r="AL1501" s="95">
        <v>0</v>
      </c>
      <c r="AM1501" s="95">
        <v>260926.13182640099</v>
      </c>
      <c r="AN1501" s="95">
        <v>33461440.4289551</v>
      </c>
      <c r="AO1501" s="95">
        <v>72286779.245117202</v>
      </c>
      <c r="AP1501" s="95">
        <v>4149.2994961738596</v>
      </c>
      <c r="AQ1501" s="95">
        <v>13946502.076416001</v>
      </c>
      <c r="AR1501" s="95">
        <v>9970062.1230468806</v>
      </c>
      <c r="AS1501" s="95">
        <v>11598096.7509766</v>
      </c>
      <c r="AT1501" s="95">
        <v>13617.2999901772</v>
      </c>
      <c r="AU1501" s="95">
        <v>0</v>
      </c>
      <c r="AV1501" s="95">
        <v>102248430.582031</v>
      </c>
      <c r="AW1501" s="95">
        <v>675700.34055328404</v>
      </c>
      <c r="AX1501" s="95">
        <v>15553198.7381592</v>
      </c>
      <c r="AY1501" s="95">
        <v>22494591.822021499</v>
      </c>
      <c r="AZ1501" s="95">
        <v>15071317.0194092</v>
      </c>
      <c r="BA1501" s="95">
        <v>25674626</v>
      </c>
      <c r="BB1501" s="95">
        <v>0</v>
      </c>
      <c r="BC1501" s="95">
        <v>7945295.4376831101</v>
      </c>
      <c r="BD1501" s="95">
        <v>9473954.2998046894</v>
      </c>
      <c r="BE1501" s="95">
        <v>0</v>
      </c>
      <c r="BF1501" s="95">
        <v>2123992.3726806599</v>
      </c>
      <c r="BG1501" s="95">
        <v>102459486.71972699</v>
      </c>
      <c r="BH1501" s="95">
        <v>16088546.8481445</v>
      </c>
      <c r="BI1501" s="95">
        <v>775.52421105653002</v>
      </c>
      <c r="BJ1501" s="95">
        <v>4027717.0684204102</v>
      </c>
      <c r="BK1501" s="95">
        <v>3173935.9620666499</v>
      </c>
      <c r="BL1501" s="95">
        <v>0</v>
      </c>
      <c r="BM1501" s="95">
        <v>2426.2129118144499</v>
      </c>
      <c r="BN1501" s="95">
        <v>268.29689312726299</v>
      </c>
      <c r="BO1501" s="95">
        <v>0</v>
      </c>
      <c r="BP1501" s="95">
        <v>0</v>
      </c>
      <c r="BQ1501" s="95">
        <v>0</v>
      </c>
      <c r="BR1501" s="95">
        <v>6657444.8347778302</v>
      </c>
      <c r="BS1501" s="95">
        <v>5257777.3275146503</v>
      </c>
      <c r="BT1501" s="95">
        <v>4992577.3130493201</v>
      </c>
      <c r="BU1501" s="95">
        <v>0</v>
      </c>
      <c r="BV1501" s="95">
        <v>3143436.5711669899</v>
      </c>
      <c r="BW1501" s="95">
        <v>1129536.3217926</v>
      </c>
      <c r="BX1501" s="95">
        <v>0</v>
      </c>
      <c r="BY1501" s="95">
        <v>0</v>
      </c>
      <c r="BZ1501" s="95">
        <v>0</v>
      </c>
      <c r="CA1501" s="95">
        <v>165005.41561508199</v>
      </c>
      <c r="CB1501" s="95">
        <v>9333666.2877197303</v>
      </c>
      <c r="CC1501" s="95">
        <v>86063647.381835893</v>
      </c>
      <c r="CD1501" s="95">
        <v>20140651.204833999</v>
      </c>
      <c r="CE1501" s="95">
        <v>8222.8501423597299</v>
      </c>
      <c r="CF1501" s="95">
        <v>1482125.1565856901</v>
      </c>
      <c r="CG1501" s="95">
        <v>11527249.2141113</v>
      </c>
      <c r="CH1501" s="95">
        <v>0</v>
      </c>
      <c r="CI1501" s="95">
        <v>173223.187969208</v>
      </c>
      <c r="CJ1501" s="95">
        <v>10794560.744628901</v>
      </c>
      <c r="CK1501" s="95">
        <v>97566992.636718795</v>
      </c>
      <c r="CL1501" s="95">
        <v>21276205.5314941</v>
      </c>
      <c r="CM1501" s="160">
        <v>277796.44794845599</v>
      </c>
      <c r="CN1501" s="160">
        <v>44297891.060546897</v>
      </c>
      <c r="CO1501" s="160">
        <v>200354965.87109399</v>
      </c>
      <c r="CP1501" s="95">
        <v>21276205.5314941</v>
      </c>
      <c r="CQ1501" s="95">
        <v>0</v>
      </c>
      <c r="CR1501" s="95">
        <v>0</v>
      </c>
      <c r="CS1501" s="95">
        <v>0</v>
      </c>
      <c r="CT1501" s="95">
        <v>0</v>
      </c>
      <c r="CU1501" s="161">
        <v>10815791.44430542</v>
      </c>
      <c r="CV1501" s="161">
        <v>97590896.595947191</v>
      </c>
    </row>
    <row r="1502" spans="1:100" x14ac:dyDescent="0.2">
      <c r="A1502" s="94" t="s">
        <v>73</v>
      </c>
      <c r="B1502" s="96">
        <v>40422</v>
      </c>
      <c r="C1502" s="95">
        <v>142203.703123093</v>
      </c>
      <c r="D1502" s="95">
        <v>5.1955877039581502</v>
      </c>
      <c r="E1502" s="95">
        <v>22468.235034942601</v>
      </c>
      <c r="F1502" s="95">
        <v>19268.862819433201</v>
      </c>
      <c r="G1502" s="95">
        <v>8292.6280876398105</v>
      </c>
      <c r="H1502" s="95">
        <v>5</v>
      </c>
      <c r="I1502" s="95">
        <v>0</v>
      </c>
      <c r="J1502" s="95">
        <v>104829.33467197399</v>
      </c>
      <c r="K1502" s="95">
        <v>1737.73775503039</v>
      </c>
      <c r="L1502" s="95">
        <v>39444.198764801004</v>
      </c>
      <c r="M1502" s="95">
        <v>48772.5984911919</v>
      </c>
      <c r="N1502" s="95">
        <v>12240.142005682001</v>
      </c>
      <c r="O1502" s="95">
        <v>61278.772966861703</v>
      </c>
      <c r="P1502" s="95">
        <v>0</v>
      </c>
      <c r="Q1502" s="95">
        <v>6927.7987873554202</v>
      </c>
      <c r="R1502" s="95">
        <v>6871.1435130238497</v>
      </c>
      <c r="S1502" s="95">
        <v>0</v>
      </c>
      <c r="T1502" s="95">
        <v>1699.07403118908</v>
      </c>
      <c r="U1502" s="95">
        <v>106663.507745743</v>
      </c>
      <c r="V1502" s="95">
        <v>7790822.03479004</v>
      </c>
      <c r="W1502" s="95">
        <v>641.26829913258598</v>
      </c>
      <c r="X1502" s="95">
        <v>1552851.7192077599</v>
      </c>
      <c r="Y1502" s="95">
        <v>1127565.36717224</v>
      </c>
      <c r="Z1502" s="95">
        <v>1491615.21395874</v>
      </c>
      <c r="AA1502" s="95">
        <v>1013</v>
      </c>
      <c r="AB1502" s="95">
        <v>0</v>
      </c>
      <c r="AC1502" s="95">
        <v>33829593.433105499</v>
      </c>
      <c r="AD1502" s="95">
        <v>194335.109142303</v>
      </c>
      <c r="AE1502" s="95">
        <v>1463450.3225555399</v>
      </c>
      <c r="AF1502" s="95">
        <v>2357139.3049316402</v>
      </c>
      <c r="AG1502" s="95">
        <v>1815776.06037903</v>
      </c>
      <c r="AH1502" s="95">
        <v>2747248.8177185101</v>
      </c>
      <c r="AI1502" s="95">
        <v>0</v>
      </c>
      <c r="AJ1502" s="95">
        <v>921303.00770568801</v>
      </c>
      <c r="AK1502" s="95">
        <v>1233632.4309234601</v>
      </c>
      <c r="AL1502" s="95">
        <v>0</v>
      </c>
      <c r="AM1502" s="95">
        <v>255278.69861793501</v>
      </c>
      <c r="AN1502" s="95">
        <v>33994013.8125</v>
      </c>
      <c r="AO1502" s="95">
        <v>73092009.705078095</v>
      </c>
      <c r="AP1502" s="95">
        <v>4702.53059148788</v>
      </c>
      <c r="AQ1502" s="95">
        <v>13474227.961792</v>
      </c>
      <c r="AR1502" s="95">
        <v>9731692.6571044903</v>
      </c>
      <c r="AS1502" s="95">
        <v>11704442.2038574</v>
      </c>
      <c r="AT1502" s="95">
        <v>7461.5499973297101</v>
      </c>
      <c r="AU1502" s="95">
        <v>0</v>
      </c>
      <c r="AV1502" s="95">
        <v>104084266.209961</v>
      </c>
      <c r="AW1502" s="95">
        <v>576973.86295318604</v>
      </c>
      <c r="AX1502" s="95">
        <v>15190662.6643066</v>
      </c>
      <c r="AY1502" s="95">
        <v>22654913.7492676</v>
      </c>
      <c r="AZ1502" s="95">
        <v>15049334.2814941</v>
      </c>
      <c r="BA1502" s="95">
        <v>25339696.088622998</v>
      </c>
      <c r="BB1502" s="95">
        <v>0</v>
      </c>
      <c r="BC1502" s="95">
        <v>7907943.9009399395</v>
      </c>
      <c r="BD1502" s="95">
        <v>9558080.9537353497</v>
      </c>
      <c r="BE1502" s="95">
        <v>0</v>
      </c>
      <c r="BF1502" s="95">
        <v>2095881.0634918199</v>
      </c>
      <c r="BG1502" s="95">
        <v>104650603.168945</v>
      </c>
      <c r="BH1502" s="95">
        <v>15935272.940551801</v>
      </c>
      <c r="BI1502" s="95">
        <v>1023.37850269675</v>
      </c>
      <c r="BJ1502" s="95">
        <v>3927085.7408752399</v>
      </c>
      <c r="BK1502" s="95">
        <v>3108099.3717041002</v>
      </c>
      <c r="BL1502" s="95">
        <v>0</v>
      </c>
      <c r="BM1502" s="95">
        <v>841.36775326728798</v>
      </c>
      <c r="BN1502" s="95">
        <v>187.55065261386301</v>
      </c>
      <c r="BO1502" s="95">
        <v>0</v>
      </c>
      <c r="BP1502" s="95">
        <v>0</v>
      </c>
      <c r="BQ1502" s="95">
        <v>0</v>
      </c>
      <c r="BR1502" s="95">
        <v>6678767.5570678702</v>
      </c>
      <c r="BS1502" s="95">
        <v>5254361.8142089797</v>
      </c>
      <c r="BT1502" s="95">
        <v>4924361.3758544903</v>
      </c>
      <c r="BU1502" s="95">
        <v>0</v>
      </c>
      <c r="BV1502" s="95">
        <v>3149204.7641906701</v>
      </c>
      <c r="BW1502" s="95">
        <v>1132419.1620941199</v>
      </c>
      <c r="BX1502" s="95">
        <v>0</v>
      </c>
      <c r="BY1502" s="95">
        <v>0</v>
      </c>
      <c r="BZ1502" s="95">
        <v>0</v>
      </c>
      <c r="CA1502" s="95">
        <v>164711.484611511</v>
      </c>
      <c r="CB1502" s="95">
        <v>9338999.5924072303</v>
      </c>
      <c r="CC1502" s="95">
        <v>86487687.4296875</v>
      </c>
      <c r="CD1502" s="95">
        <v>19820618.536621101</v>
      </c>
      <c r="CE1502" s="95">
        <v>8322.7002702951395</v>
      </c>
      <c r="CF1502" s="95">
        <v>1492090.8482818599</v>
      </c>
      <c r="CG1502" s="95">
        <v>11723499.6627197</v>
      </c>
      <c r="CH1502" s="95">
        <v>0</v>
      </c>
      <c r="CI1502" s="95">
        <v>173031.69598197899</v>
      </c>
      <c r="CJ1502" s="95">
        <v>10831529.807739301</v>
      </c>
      <c r="CK1502" s="95">
        <v>98265225.3359375</v>
      </c>
      <c r="CL1502" s="95">
        <v>20962955.181396499</v>
      </c>
      <c r="CM1502" s="160">
        <v>278642.54977416998</v>
      </c>
      <c r="CN1502" s="160">
        <v>44724657.004882798</v>
      </c>
      <c r="CO1502" s="160">
        <v>202561416.31640601</v>
      </c>
      <c r="CP1502" s="95">
        <v>20962955.181396499</v>
      </c>
      <c r="CQ1502" s="95">
        <v>0</v>
      </c>
      <c r="CR1502" s="95">
        <v>0</v>
      </c>
      <c r="CS1502" s="95">
        <v>0</v>
      </c>
      <c r="CT1502" s="95">
        <v>0</v>
      </c>
      <c r="CU1502" s="161">
        <v>10831090.440689091</v>
      </c>
      <c r="CV1502" s="161">
        <v>98211187.092407197</v>
      </c>
    </row>
    <row r="1503" spans="1:100" x14ac:dyDescent="0.2">
      <c r="A1503" s="94" t="s">
        <v>73</v>
      </c>
      <c r="B1503" s="96">
        <v>40513</v>
      </c>
      <c r="C1503" s="95">
        <v>141698.02600669899</v>
      </c>
      <c r="D1503" s="95">
        <v>5.1415316009661201</v>
      </c>
      <c r="E1503" s="95">
        <v>21937.3693728447</v>
      </c>
      <c r="F1503" s="95">
        <v>18930.576109886199</v>
      </c>
      <c r="G1503" s="95">
        <v>8450.5226778984106</v>
      </c>
      <c r="H1503" s="95">
        <v>6</v>
      </c>
      <c r="I1503" s="95">
        <v>0</v>
      </c>
      <c r="J1503" s="95">
        <v>105946.017749786</v>
      </c>
      <c r="K1503" s="95">
        <v>1541.81596080959</v>
      </c>
      <c r="L1503" s="95">
        <v>47544.7839016914</v>
      </c>
      <c r="M1503" s="95">
        <v>48551.245776653297</v>
      </c>
      <c r="N1503" s="95">
        <v>12146.669164061501</v>
      </c>
      <c r="O1503" s="95">
        <v>59206.295756339998</v>
      </c>
      <c r="P1503" s="95">
        <v>0</v>
      </c>
      <c r="Q1503" s="95">
        <v>6854.7834311127699</v>
      </c>
      <c r="R1503" s="95">
        <v>6920.5404620766603</v>
      </c>
      <c r="S1503" s="95">
        <v>0</v>
      </c>
      <c r="T1503" s="95">
        <v>2011.0146717131099</v>
      </c>
      <c r="U1503" s="95">
        <v>107642.769059181</v>
      </c>
      <c r="V1503" s="95">
        <v>7702267.9616088904</v>
      </c>
      <c r="W1503" s="95">
        <v>483.33478479832399</v>
      </c>
      <c r="X1503" s="95">
        <v>1484289.33947754</v>
      </c>
      <c r="Y1503" s="95">
        <v>1089049.65264893</v>
      </c>
      <c r="Z1503" s="95">
        <v>1493627.82208252</v>
      </c>
      <c r="AA1503" s="95">
        <v>1169</v>
      </c>
      <c r="AB1503" s="95">
        <v>0</v>
      </c>
      <c r="AC1503" s="95">
        <v>33840030.261230499</v>
      </c>
      <c r="AD1503" s="95">
        <v>171514.67549896199</v>
      </c>
      <c r="AE1503" s="95">
        <v>1616606.6485595701</v>
      </c>
      <c r="AF1503" s="95">
        <v>2345664.6348877</v>
      </c>
      <c r="AG1503" s="95">
        <v>1799562.9185790999</v>
      </c>
      <c r="AH1503" s="95">
        <v>2525636.1565246601</v>
      </c>
      <c r="AI1503" s="95">
        <v>0</v>
      </c>
      <c r="AJ1503" s="95">
        <v>915900.64443206799</v>
      </c>
      <c r="AK1503" s="95">
        <v>1217634.08889771</v>
      </c>
      <c r="AL1503" s="95">
        <v>0</v>
      </c>
      <c r="AM1503" s="95">
        <v>273050.10741043102</v>
      </c>
      <c r="AN1503" s="95">
        <v>34008147.914550804</v>
      </c>
      <c r="AO1503" s="95">
        <v>72604948.006835893</v>
      </c>
      <c r="AP1503" s="95">
        <v>3864.66119992733</v>
      </c>
      <c r="AQ1503" s="95">
        <v>13000870.627563501</v>
      </c>
      <c r="AR1503" s="95">
        <v>9505373.1379394494</v>
      </c>
      <c r="AS1503" s="95">
        <v>11783590.0814209</v>
      </c>
      <c r="AT1503" s="95">
        <v>8593.8799839019794</v>
      </c>
      <c r="AU1503" s="95">
        <v>0</v>
      </c>
      <c r="AV1503" s="95">
        <v>105378951.59082</v>
      </c>
      <c r="AW1503" s="95">
        <v>514672.33833313</v>
      </c>
      <c r="AX1503" s="95">
        <v>16909183.661377002</v>
      </c>
      <c r="AY1503" s="95">
        <v>22643185.527832001</v>
      </c>
      <c r="AZ1503" s="95">
        <v>14983039.34375</v>
      </c>
      <c r="BA1503" s="95">
        <v>23367946.298583999</v>
      </c>
      <c r="BB1503" s="95">
        <v>0</v>
      </c>
      <c r="BC1503" s="95">
        <v>7936351.2037353497</v>
      </c>
      <c r="BD1503" s="95">
        <v>9504776.9400634803</v>
      </c>
      <c r="BE1503" s="95">
        <v>0</v>
      </c>
      <c r="BF1503" s="95">
        <v>2255069.9352111798</v>
      </c>
      <c r="BG1503" s="95">
        <v>106069861.503906</v>
      </c>
      <c r="BH1503" s="95">
        <v>15867508.6020508</v>
      </c>
      <c r="BI1503" s="95">
        <v>614.69022880494595</v>
      </c>
      <c r="BJ1503" s="95">
        <v>3825460.4631957998</v>
      </c>
      <c r="BK1503" s="95">
        <v>3032385.9906310998</v>
      </c>
      <c r="BL1503" s="95">
        <v>0</v>
      </c>
      <c r="BM1503" s="95">
        <v>1070.1593542247999</v>
      </c>
      <c r="BN1503" s="95">
        <v>162.661989178509</v>
      </c>
      <c r="BO1503" s="95">
        <v>0</v>
      </c>
      <c r="BP1503" s="95">
        <v>0</v>
      </c>
      <c r="BQ1503" s="95">
        <v>0</v>
      </c>
      <c r="BR1503" s="95">
        <v>6676034.4649658203</v>
      </c>
      <c r="BS1503" s="95">
        <v>5238790.3469848596</v>
      </c>
      <c r="BT1503" s="95">
        <v>4544677.5848998995</v>
      </c>
      <c r="BU1503" s="95">
        <v>0</v>
      </c>
      <c r="BV1503" s="95">
        <v>3156184.2737121601</v>
      </c>
      <c r="BW1503" s="95">
        <v>1095356.4166259801</v>
      </c>
      <c r="BX1503" s="95">
        <v>0</v>
      </c>
      <c r="BY1503" s="95">
        <v>0</v>
      </c>
      <c r="BZ1503" s="95">
        <v>0</v>
      </c>
      <c r="CA1503" s="95">
        <v>163718.38786125201</v>
      </c>
      <c r="CB1503" s="95">
        <v>9193981.8166503906</v>
      </c>
      <c r="CC1503" s="95">
        <v>85967572.056640595</v>
      </c>
      <c r="CD1503" s="95">
        <v>19689442.7490234</v>
      </c>
      <c r="CE1503" s="95">
        <v>8449.6401968002301</v>
      </c>
      <c r="CF1503" s="95">
        <v>1491186.35842896</v>
      </c>
      <c r="CG1503" s="95">
        <v>11735282.3195801</v>
      </c>
      <c r="CH1503" s="95">
        <v>0</v>
      </c>
      <c r="CI1503" s="95">
        <v>172151.50930786101</v>
      </c>
      <c r="CJ1503" s="95">
        <v>10684489.755615201</v>
      </c>
      <c r="CK1503" s="95">
        <v>97685708.631835893</v>
      </c>
      <c r="CL1503" s="95">
        <v>20775596.3212891</v>
      </c>
      <c r="CM1503" s="160">
        <v>278515.35678482102</v>
      </c>
      <c r="CN1503" s="160">
        <v>44726977.421386696</v>
      </c>
      <c r="CO1503" s="160">
        <v>203855583.37109399</v>
      </c>
      <c r="CP1503" s="95">
        <v>20775596.3212891</v>
      </c>
      <c r="CQ1503" s="95">
        <v>0</v>
      </c>
      <c r="CR1503" s="95">
        <v>0</v>
      </c>
      <c r="CS1503" s="95">
        <v>0</v>
      </c>
      <c r="CT1503" s="95">
        <v>0</v>
      </c>
      <c r="CU1503" s="161">
        <v>10685168.175079351</v>
      </c>
      <c r="CV1503" s="161">
        <v>97702854.376220703</v>
      </c>
    </row>
    <row r="1504" spans="1:100" x14ac:dyDescent="0.2">
      <c r="A1504" s="94" t="s">
        <v>73</v>
      </c>
      <c r="B1504" s="96">
        <v>40603</v>
      </c>
      <c r="C1504" s="95">
        <v>141079.104881287</v>
      </c>
      <c r="D1504" s="95">
        <v>4.8185384589596696</v>
      </c>
      <c r="E1504" s="95">
        <v>21564.737983465198</v>
      </c>
      <c r="F1504" s="95">
        <v>18615.3622305393</v>
      </c>
      <c r="G1504" s="95">
        <v>8549.6146045923197</v>
      </c>
      <c r="H1504" s="95">
        <v>5</v>
      </c>
      <c r="I1504" s="95">
        <v>0</v>
      </c>
      <c r="J1504" s="95">
        <v>107498.524662971</v>
      </c>
      <c r="K1504" s="95">
        <v>1368.9915983676899</v>
      </c>
      <c r="L1504" s="95">
        <v>93815.317853927598</v>
      </c>
      <c r="M1504" s="95">
        <v>48434.907414436297</v>
      </c>
      <c r="N1504" s="95">
        <v>12029.567689538</v>
      </c>
      <c r="O1504" s="95">
        <v>0</v>
      </c>
      <c r="P1504" s="95">
        <v>0</v>
      </c>
      <c r="Q1504" s="95">
        <v>6792.7425488233603</v>
      </c>
      <c r="R1504" s="95">
        <v>0</v>
      </c>
      <c r="S1504" s="95">
        <v>0</v>
      </c>
      <c r="T1504" s="95">
        <v>8397.1494281291998</v>
      </c>
      <c r="U1504" s="95">
        <v>108863.04256916</v>
      </c>
      <c r="V1504" s="95">
        <v>7713668.7735595703</v>
      </c>
      <c r="W1504" s="95">
        <v>497.589919537306</v>
      </c>
      <c r="X1504" s="95">
        <v>1436618.55099487</v>
      </c>
      <c r="Y1504" s="95">
        <v>1052233.24705505</v>
      </c>
      <c r="Z1504" s="95">
        <v>1508116.1098938</v>
      </c>
      <c r="AA1504" s="95">
        <v>1192</v>
      </c>
      <c r="AB1504" s="95">
        <v>0</v>
      </c>
      <c r="AC1504" s="95">
        <v>34435675.683593802</v>
      </c>
      <c r="AD1504" s="95">
        <v>152274.66801452599</v>
      </c>
      <c r="AE1504" s="95">
        <v>4146093.0913696298</v>
      </c>
      <c r="AF1504" s="95">
        <v>2338392.5676269499</v>
      </c>
      <c r="AG1504" s="95">
        <v>1764860.8844909701</v>
      </c>
      <c r="AH1504" s="95">
        <v>0</v>
      </c>
      <c r="AI1504" s="95">
        <v>0</v>
      </c>
      <c r="AJ1504" s="95">
        <v>917766.07555389404</v>
      </c>
      <c r="AK1504" s="95">
        <v>0</v>
      </c>
      <c r="AL1504" s="95">
        <v>0</v>
      </c>
      <c r="AM1504" s="95">
        <v>1492901.9676208501</v>
      </c>
      <c r="AN1504" s="95">
        <v>34447328.080078103</v>
      </c>
      <c r="AO1504" s="95">
        <v>73332772.5625</v>
      </c>
      <c r="AP1504" s="95">
        <v>3930.1602510213902</v>
      </c>
      <c r="AQ1504" s="95">
        <v>12732634.288208</v>
      </c>
      <c r="AR1504" s="95">
        <v>9319868.8536377009</v>
      </c>
      <c r="AS1504" s="95">
        <v>11920671.482666001</v>
      </c>
      <c r="AT1504" s="95">
        <v>8814.25998878479</v>
      </c>
      <c r="AU1504" s="95">
        <v>0</v>
      </c>
      <c r="AV1504" s="95">
        <v>107928118.53418</v>
      </c>
      <c r="AW1504" s="95">
        <v>461189.523231506</v>
      </c>
      <c r="AX1504" s="95">
        <v>40385241.7197266</v>
      </c>
      <c r="AY1504" s="95">
        <v>22739186.559814502</v>
      </c>
      <c r="AZ1504" s="95">
        <v>14869259.544799799</v>
      </c>
      <c r="BA1504" s="95">
        <v>0</v>
      </c>
      <c r="BB1504" s="95">
        <v>0</v>
      </c>
      <c r="BC1504" s="95">
        <v>7991257.3016357403</v>
      </c>
      <c r="BD1504" s="95">
        <v>0</v>
      </c>
      <c r="BE1504" s="95">
        <v>0</v>
      </c>
      <c r="BF1504" s="95">
        <v>11822402.3085938</v>
      </c>
      <c r="BG1504" s="95">
        <v>108116245.05957</v>
      </c>
      <c r="BH1504" s="95">
        <v>11624818.673950201</v>
      </c>
      <c r="BI1504" s="95">
        <v>731.67572504281998</v>
      </c>
      <c r="BJ1504" s="95">
        <v>3334675.1141357399</v>
      </c>
      <c r="BK1504" s="95">
        <v>2842873.7938232399</v>
      </c>
      <c r="BL1504" s="95">
        <v>0</v>
      </c>
      <c r="BM1504" s="95">
        <v>0</v>
      </c>
      <c r="BN1504" s="95">
        <v>0</v>
      </c>
      <c r="BO1504" s="95">
        <v>0</v>
      </c>
      <c r="BP1504" s="95">
        <v>0</v>
      </c>
      <c r="BQ1504" s="95">
        <v>0</v>
      </c>
      <c r="BR1504" s="95">
        <v>6674782.2209472703</v>
      </c>
      <c r="BS1504" s="95">
        <v>5175905.3713989304</v>
      </c>
      <c r="BT1504" s="95">
        <v>0</v>
      </c>
      <c r="BU1504" s="95">
        <v>0</v>
      </c>
      <c r="BV1504" s="95">
        <v>3179780.5676879901</v>
      </c>
      <c r="BW1504" s="95">
        <v>0</v>
      </c>
      <c r="BX1504" s="95">
        <v>0</v>
      </c>
      <c r="BY1504" s="95">
        <v>0</v>
      </c>
      <c r="BZ1504" s="95">
        <v>0</v>
      </c>
      <c r="CA1504" s="95">
        <v>162586.94732666001</v>
      </c>
      <c r="CB1504" s="95">
        <v>9159146.9591064509</v>
      </c>
      <c r="CC1504" s="95">
        <v>85952868.2265625</v>
      </c>
      <c r="CD1504" s="95">
        <v>14968340.974975601</v>
      </c>
      <c r="CE1504" s="95">
        <v>8555.8871859312094</v>
      </c>
      <c r="CF1504" s="95">
        <v>1506846.1556396501</v>
      </c>
      <c r="CG1504" s="95">
        <v>11900699.923950201</v>
      </c>
      <c r="CH1504" s="95">
        <v>0</v>
      </c>
      <c r="CI1504" s="95">
        <v>171167.180610657</v>
      </c>
      <c r="CJ1504" s="95">
        <v>10658070.184936499</v>
      </c>
      <c r="CK1504" s="95">
        <v>97849687.667968795</v>
      </c>
      <c r="CL1504" s="95">
        <v>14954728.2536621</v>
      </c>
      <c r="CM1504" s="160">
        <v>278910.70261383097</v>
      </c>
      <c r="CN1504" s="160">
        <v>45150840.826660201</v>
      </c>
      <c r="CO1504" s="160">
        <v>206301346.58593801</v>
      </c>
      <c r="CP1504" s="95">
        <v>14954728.2536621</v>
      </c>
      <c r="CQ1504" s="95">
        <v>0</v>
      </c>
      <c r="CR1504" s="95">
        <v>0</v>
      </c>
      <c r="CS1504" s="95">
        <v>0</v>
      </c>
      <c r="CT1504" s="95">
        <v>0</v>
      </c>
      <c r="CU1504" s="161">
        <v>10665993.114746101</v>
      </c>
      <c r="CV1504" s="161">
        <v>97853568.150512695</v>
      </c>
    </row>
    <row r="1505" spans="1:100" x14ac:dyDescent="0.2">
      <c r="A1505" s="94" t="s">
        <v>73</v>
      </c>
      <c r="B1505" s="96">
        <v>40695</v>
      </c>
      <c r="C1505" s="95">
        <v>140984.41826438901</v>
      </c>
      <c r="D1505" s="95">
        <v>4.81747026299126</v>
      </c>
      <c r="E1505" s="95">
        <v>20794.116034507799</v>
      </c>
      <c r="F1505" s="95">
        <v>18316.814410924901</v>
      </c>
      <c r="G1505" s="95">
        <v>8676.7882020473498</v>
      </c>
      <c r="H1505" s="95">
        <v>3</v>
      </c>
      <c r="I1505" s="95">
        <v>0</v>
      </c>
      <c r="J1505" s="95">
        <v>108553.38617420199</v>
      </c>
      <c r="K1505" s="95">
        <v>1237.82121677697</v>
      </c>
      <c r="L1505" s="95">
        <v>94346.887534141497</v>
      </c>
      <c r="M1505" s="95">
        <v>48412.152527809099</v>
      </c>
      <c r="N1505" s="95">
        <v>11945.7405313253</v>
      </c>
      <c r="O1505" s="95">
        <v>0</v>
      </c>
      <c r="P1505" s="95">
        <v>0</v>
      </c>
      <c r="Q1505" s="95">
        <v>6763.4965963959703</v>
      </c>
      <c r="R1505" s="95">
        <v>0</v>
      </c>
      <c r="S1505" s="95">
        <v>0</v>
      </c>
      <c r="T1505" s="95">
        <v>8670.7008512020093</v>
      </c>
      <c r="U1505" s="95">
        <v>109606.860520363</v>
      </c>
      <c r="V1505" s="95">
        <v>7696103.0893554697</v>
      </c>
      <c r="W1505" s="95">
        <v>475.17530980333697</v>
      </c>
      <c r="X1505" s="95">
        <v>1349157.82444763</v>
      </c>
      <c r="Y1505" s="95">
        <v>1032346.08392334</v>
      </c>
      <c r="Z1505" s="95">
        <v>1499949.72096252</v>
      </c>
      <c r="AA1505" s="95">
        <v>738</v>
      </c>
      <c r="AB1505" s="95">
        <v>0</v>
      </c>
      <c r="AC1505" s="95">
        <v>34835576.109375</v>
      </c>
      <c r="AD1505" s="95">
        <v>132960.373933792</v>
      </c>
      <c r="AE1505" s="95">
        <v>4043897.48583984</v>
      </c>
      <c r="AF1505" s="95">
        <v>2339445.7062377902</v>
      </c>
      <c r="AG1505" s="95">
        <v>1734018.5809783901</v>
      </c>
      <c r="AH1505" s="95">
        <v>0</v>
      </c>
      <c r="AI1505" s="95">
        <v>0</v>
      </c>
      <c r="AJ1505" s="95">
        <v>927138.60826110805</v>
      </c>
      <c r="AK1505" s="95">
        <v>0</v>
      </c>
      <c r="AL1505" s="95">
        <v>0</v>
      </c>
      <c r="AM1505" s="95">
        <v>1500477.27124023</v>
      </c>
      <c r="AN1505" s="95">
        <v>34817024.371582001</v>
      </c>
      <c r="AO1505" s="95">
        <v>73535062.978515595</v>
      </c>
      <c r="AP1505" s="95">
        <v>3929.9472944438498</v>
      </c>
      <c r="AQ1505" s="95">
        <v>12034720.115478501</v>
      </c>
      <c r="AR1505" s="95">
        <v>9182375.9245605506</v>
      </c>
      <c r="AS1505" s="95">
        <v>11944025.1452637</v>
      </c>
      <c r="AT1505" s="95">
        <v>5240.21999549866</v>
      </c>
      <c r="AU1505" s="95">
        <v>0</v>
      </c>
      <c r="AV1505" s="95">
        <v>110006799.08007801</v>
      </c>
      <c r="AW1505" s="95">
        <v>404768.63509750401</v>
      </c>
      <c r="AX1505" s="95">
        <v>39793284.1484375</v>
      </c>
      <c r="AY1505" s="95">
        <v>22928502.857177701</v>
      </c>
      <c r="AZ1505" s="95">
        <v>14565559.6875</v>
      </c>
      <c r="BA1505" s="95">
        <v>0</v>
      </c>
      <c r="BB1505" s="95">
        <v>0</v>
      </c>
      <c r="BC1505" s="95">
        <v>8060268.8013915997</v>
      </c>
      <c r="BD1505" s="95">
        <v>0</v>
      </c>
      <c r="BE1505" s="95">
        <v>0</v>
      </c>
      <c r="BF1505" s="95">
        <v>11953766.5618896</v>
      </c>
      <c r="BG1505" s="95">
        <v>109994650.20117199</v>
      </c>
      <c r="BH1505" s="95">
        <v>11711136.264160199</v>
      </c>
      <c r="BI1505" s="95">
        <v>518.158384718001</v>
      </c>
      <c r="BJ1505" s="95">
        <v>3250175.5303344699</v>
      </c>
      <c r="BK1505" s="95">
        <v>2802347.0449829102</v>
      </c>
      <c r="BL1505" s="95">
        <v>0</v>
      </c>
      <c r="BM1505" s="95">
        <v>0</v>
      </c>
      <c r="BN1505" s="95">
        <v>0</v>
      </c>
      <c r="BO1505" s="95">
        <v>0</v>
      </c>
      <c r="BP1505" s="95">
        <v>0</v>
      </c>
      <c r="BQ1505" s="95">
        <v>0</v>
      </c>
      <c r="BR1505" s="95">
        <v>6717072.8645629901</v>
      </c>
      <c r="BS1505" s="95">
        <v>5092581.0723266602</v>
      </c>
      <c r="BT1505" s="95">
        <v>0</v>
      </c>
      <c r="BU1505" s="95">
        <v>0</v>
      </c>
      <c r="BV1505" s="95">
        <v>3223993.4555053702</v>
      </c>
      <c r="BW1505" s="95">
        <v>0</v>
      </c>
      <c r="BX1505" s="95">
        <v>0</v>
      </c>
      <c r="BY1505" s="95">
        <v>0</v>
      </c>
      <c r="BZ1505" s="95">
        <v>0</v>
      </c>
      <c r="CA1505" s="95">
        <v>161728.15942192101</v>
      </c>
      <c r="CB1505" s="95">
        <v>9037194.9571533203</v>
      </c>
      <c r="CC1505" s="95">
        <v>85516576.643554702</v>
      </c>
      <c r="CD1505" s="95">
        <v>14965178.1918945</v>
      </c>
      <c r="CE1505" s="95">
        <v>8664.3103429079092</v>
      </c>
      <c r="CF1505" s="95">
        <v>1498007.17747498</v>
      </c>
      <c r="CG1505" s="95">
        <v>11915177.661498999</v>
      </c>
      <c r="CH1505" s="95">
        <v>0</v>
      </c>
      <c r="CI1505" s="95">
        <v>170378.57721900899</v>
      </c>
      <c r="CJ1505" s="95">
        <v>10532505.864990201</v>
      </c>
      <c r="CK1505" s="95">
        <v>97445404.199218795</v>
      </c>
      <c r="CL1505" s="95">
        <v>14954967.2666016</v>
      </c>
      <c r="CM1505" s="160">
        <v>278732.105625153</v>
      </c>
      <c r="CN1505" s="160">
        <v>45346845.408203103</v>
      </c>
      <c r="CO1505" s="160">
        <v>207643312.50976601</v>
      </c>
      <c r="CP1505" s="95">
        <v>14954967.2666016</v>
      </c>
      <c r="CQ1505" s="95">
        <v>0</v>
      </c>
      <c r="CR1505" s="95">
        <v>0</v>
      </c>
      <c r="CS1505" s="95">
        <v>0</v>
      </c>
      <c r="CT1505" s="95">
        <v>0</v>
      </c>
      <c r="CU1505" s="161">
        <v>10535202.1346283</v>
      </c>
      <c r="CV1505" s="161">
        <v>97431754.305053696</v>
      </c>
    </row>
    <row r="1506" spans="1:100" x14ac:dyDescent="0.2">
      <c r="A1506" s="94" t="s">
        <v>73</v>
      </c>
      <c r="B1506" s="96">
        <v>40787</v>
      </c>
      <c r="C1506" s="95">
        <v>140899.25227546701</v>
      </c>
      <c r="D1506" s="95">
        <v>6.3686097929603402</v>
      </c>
      <c r="E1506" s="95">
        <v>20750.9448478222</v>
      </c>
      <c r="F1506" s="95">
        <v>18455.4008564949</v>
      </c>
      <c r="G1506" s="95">
        <v>8548.4683661460895</v>
      </c>
      <c r="H1506" s="95">
        <v>3</v>
      </c>
      <c r="I1506" s="95">
        <v>0</v>
      </c>
      <c r="J1506" s="95">
        <v>108422.671666145</v>
      </c>
      <c r="K1506" s="95">
        <v>1096.1588892489699</v>
      </c>
      <c r="L1506" s="95">
        <v>96371.076848983794</v>
      </c>
      <c r="M1506" s="95">
        <v>48495.415827274301</v>
      </c>
      <c r="N1506" s="95">
        <v>11843.233541011799</v>
      </c>
      <c r="O1506" s="95">
        <v>0</v>
      </c>
      <c r="P1506" s="95">
        <v>0</v>
      </c>
      <c r="Q1506" s="95">
        <v>6722.3869345784196</v>
      </c>
      <c r="R1506" s="95">
        <v>0</v>
      </c>
      <c r="S1506" s="95">
        <v>0</v>
      </c>
      <c r="T1506" s="95">
        <v>8661.2272965908105</v>
      </c>
      <c r="U1506" s="95">
        <v>109570.572109222</v>
      </c>
      <c r="V1506" s="95">
        <v>7676195.4115600605</v>
      </c>
      <c r="W1506" s="95">
        <v>590.82476557046198</v>
      </c>
      <c r="X1506" s="95">
        <v>1322097.8327331501</v>
      </c>
      <c r="Y1506" s="95">
        <v>1017543.3042983999</v>
      </c>
      <c r="Z1506" s="95">
        <v>1481616.7422943099</v>
      </c>
      <c r="AA1506" s="95">
        <v>641</v>
      </c>
      <c r="AB1506" s="95">
        <v>0</v>
      </c>
      <c r="AC1506" s="95">
        <v>34788204.763671897</v>
      </c>
      <c r="AD1506" s="95">
        <v>119781.26375961299</v>
      </c>
      <c r="AE1506" s="95">
        <v>4002300.22473145</v>
      </c>
      <c r="AF1506" s="95">
        <v>2356072.1944274898</v>
      </c>
      <c r="AG1506" s="95">
        <v>1721421.2007293699</v>
      </c>
      <c r="AH1506" s="95">
        <v>0</v>
      </c>
      <c r="AI1506" s="95">
        <v>0</v>
      </c>
      <c r="AJ1506" s="95">
        <v>927568.68273162795</v>
      </c>
      <c r="AK1506" s="95">
        <v>0</v>
      </c>
      <c r="AL1506" s="95">
        <v>0</v>
      </c>
      <c r="AM1506" s="95">
        <v>1493417.7863159201</v>
      </c>
      <c r="AN1506" s="95">
        <v>35065357.137695298</v>
      </c>
      <c r="AO1506" s="95">
        <v>73707423.175781295</v>
      </c>
      <c r="AP1506" s="95">
        <v>5137.33578312397</v>
      </c>
      <c r="AQ1506" s="95">
        <v>11721110.8549805</v>
      </c>
      <c r="AR1506" s="95">
        <v>8991600.9140625</v>
      </c>
      <c r="AS1506" s="95">
        <v>11856106.65625</v>
      </c>
      <c r="AT1506" s="95">
        <v>4587.2099895477304</v>
      </c>
      <c r="AU1506" s="95">
        <v>0</v>
      </c>
      <c r="AV1506" s="95">
        <v>110805969.696289</v>
      </c>
      <c r="AW1506" s="95">
        <v>367450.74485778803</v>
      </c>
      <c r="AX1506" s="95">
        <v>39987138.398925804</v>
      </c>
      <c r="AY1506" s="95">
        <v>23196742.0786133</v>
      </c>
      <c r="AZ1506" s="95">
        <v>14512935.454223599</v>
      </c>
      <c r="BA1506" s="95">
        <v>0</v>
      </c>
      <c r="BB1506" s="95">
        <v>0</v>
      </c>
      <c r="BC1506" s="95">
        <v>8132299.5229492197</v>
      </c>
      <c r="BD1506" s="95">
        <v>0</v>
      </c>
      <c r="BE1506" s="95">
        <v>0</v>
      </c>
      <c r="BF1506" s="95">
        <v>11923860.2575684</v>
      </c>
      <c r="BG1506" s="95">
        <v>111603802.80957</v>
      </c>
      <c r="BH1506" s="95">
        <v>12045196.6755371</v>
      </c>
      <c r="BI1506" s="95">
        <v>867.02385661750998</v>
      </c>
      <c r="BJ1506" s="95">
        <v>3237707.1240539602</v>
      </c>
      <c r="BK1506" s="95">
        <v>2799009.9239196801</v>
      </c>
      <c r="BL1506" s="95">
        <v>0</v>
      </c>
      <c r="BM1506" s="95">
        <v>0</v>
      </c>
      <c r="BN1506" s="95">
        <v>0</v>
      </c>
      <c r="BO1506" s="95">
        <v>0</v>
      </c>
      <c r="BP1506" s="95">
        <v>0</v>
      </c>
      <c r="BQ1506" s="95">
        <v>0</v>
      </c>
      <c r="BR1506" s="95">
        <v>6767353.4219360398</v>
      </c>
      <c r="BS1506" s="95">
        <v>5060877.0078735398</v>
      </c>
      <c r="BT1506" s="95">
        <v>0</v>
      </c>
      <c r="BU1506" s="95">
        <v>0</v>
      </c>
      <c r="BV1506" s="95">
        <v>3251412.3782043499</v>
      </c>
      <c r="BW1506" s="95">
        <v>0</v>
      </c>
      <c r="BX1506" s="95">
        <v>0</v>
      </c>
      <c r="BY1506" s="95">
        <v>0</v>
      </c>
      <c r="BZ1506" s="95">
        <v>0</v>
      </c>
      <c r="CA1506" s="95">
        <v>161626.06958770801</v>
      </c>
      <c r="CB1506" s="95">
        <v>8993551.4281005897</v>
      </c>
      <c r="CC1506" s="95">
        <v>85485335.278320298</v>
      </c>
      <c r="CD1506" s="95">
        <v>15284835.518676801</v>
      </c>
      <c r="CE1506" s="95">
        <v>8571.3062571287192</v>
      </c>
      <c r="CF1506" s="95">
        <v>1486624.96212769</v>
      </c>
      <c r="CG1506" s="95">
        <v>11901739.057006801</v>
      </c>
      <c r="CH1506" s="95">
        <v>0</v>
      </c>
      <c r="CI1506" s="95">
        <v>170191.54862403899</v>
      </c>
      <c r="CJ1506" s="95">
        <v>10473955.1867676</v>
      </c>
      <c r="CK1506" s="95">
        <v>97397321.711914107</v>
      </c>
      <c r="CL1506" s="95">
        <v>15309138.041259799</v>
      </c>
      <c r="CM1506" s="160">
        <v>278860.534297943</v>
      </c>
      <c r="CN1506" s="160">
        <v>45513993.075195298</v>
      </c>
      <c r="CO1506" s="160">
        <v>208755405.40039101</v>
      </c>
      <c r="CP1506" s="95">
        <v>15309138.041259799</v>
      </c>
      <c r="CQ1506" s="95">
        <v>0</v>
      </c>
      <c r="CR1506" s="95">
        <v>0</v>
      </c>
      <c r="CS1506" s="95">
        <v>0</v>
      </c>
      <c r="CT1506" s="95">
        <v>0</v>
      </c>
      <c r="CU1506" s="161">
        <v>10480176.390228279</v>
      </c>
      <c r="CV1506" s="161">
        <v>97387074.335327104</v>
      </c>
    </row>
    <row r="1507" spans="1:100" x14ac:dyDescent="0.2">
      <c r="A1507" s="94" t="s">
        <v>73</v>
      </c>
      <c r="B1507" s="96">
        <v>40878</v>
      </c>
      <c r="C1507" s="95">
        <v>141737.870132446</v>
      </c>
      <c r="D1507" s="95">
        <v>6.1028896819916598</v>
      </c>
      <c r="E1507" s="95">
        <v>20666.370420217499</v>
      </c>
      <c r="F1507" s="95">
        <v>18470.420472383499</v>
      </c>
      <c r="G1507" s="95">
        <v>8640.7457065582294</v>
      </c>
      <c r="H1507" s="95">
        <v>3</v>
      </c>
      <c r="I1507" s="95">
        <v>0</v>
      </c>
      <c r="J1507" s="95">
        <v>109900.83650207501</v>
      </c>
      <c r="K1507" s="95">
        <v>1061.5383541881999</v>
      </c>
      <c r="L1507" s="95">
        <v>95098.199386596694</v>
      </c>
      <c r="M1507" s="95">
        <v>48838.330954551697</v>
      </c>
      <c r="N1507" s="95">
        <v>11745.356448292699</v>
      </c>
      <c r="O1507" s="95">
        <v>0</v>
      </c>
      <c r="P1507" s="95">
        <v>0</v>
      </c>
      <c r="Q1507" s="95">
        <v>6760.8560100197801</v>
      </c>
      <c r="R1507" s="95">
        <v>0</v>
      </c>
      <c r="S1507" s="95">
        <v>0</v>
      </c>
      <c r="T1507" s="95">
        <v>8590.1645750999505</v>
      </c>
      <c r="U1507" s="95">
        <v>111074.042604446</v>
      </c>
      <c r="V1507" s="95">
        <v>7651175.2647705097</v>
      </c>
      <c r="W1507" s="95">
        <v>521.80309285223495</v>
      </c>
      <c r="X1507" s="95">
        <v>1284344.5051422101</v>
      </c>
      <c r="Y1507" s="95">
        <v>997988.35298156703</v>
      </c>
      <c r="Z1507" s="95">
        <v>1478918.7871856701</v>
      </c>
      <c r="AA1507" s="95">
        <v>740</v>
      </c>
      <c r="AB1507" s="95">
        <v>0</v>
      </c>
      <c r="AC1507" s="95">
        <v>35111780.851074196</v>
      </c>
      <c r="AD1507" s="95">
        <v>116030.79710483601</v>
      </c>
      <c r="AE1507" s="95">
        <v>3925857.5635376</v>
      </c>
      <c r="AF1507" s="95">
        <v>2365469.0637817401</v>
      </c>
      <c r="AG1507" s="95">
        <v>1696915.3120575</v>
      </c>
      <c r="AH1507" s="95">
        <v>0</v>
      </c>
      <c r="AI1507" s="95">
        <v>0</v>
      </c>
      <c r="AJ1507" s="95">
        <v>935219.95262908901</v>
      </c>
      <c r="AK1507" s="95">
        <v>0</v>
      </c>
      <c r="AL1507" s="95">
        <v>0</v>
      </c>
      <c r="AM1507" s="95">
        <v>1469931.01849365</v>
      </c>
      <c r="AN1507" s="95">
        <v>35355344.123046897</v>
      </c>
      <c r="AO1507" s="95">
        <v>74043956.019531295</v>
      </c>
      <c r="AP1507" s="95">
        <v>4926.37377631664</v>
      </c>
      <c r="AQ1507" s="95">
        <v>11643553.5924072</v>
      </c>
      <c r="AR1507" s="95">
        <v>8994552.1265869103</v>
      </c>
      <c r="AS1507" s="95">
        <v>11960266.067871099</v>
      </c>
      <c r="AT1507" s="95">
        <v>5424.7399940490704</v>
      </c>
      <c r="AU1507" s="95">
        <v>0</v>
      </c>
      <c r="AV1507" s="95">
        <v>112854976.26367199</v>
      </c>
      <c r="AW1507" s="95">
        <v>359524.17377090501</v>
      </c>
      <c r="AX1507" s="95">
        <v>39558413.968261696</v>
      </c>
      <c r="AY1507" s="95">
        <v>23466944.0383301</v>
      </c>
      <c r="AZ1507" s="95">
        <v>14389611.2924805</v>
      </c>
      <c r="BA1507" s="95">
        <v>0</v>
      </c>
      <c r="BB1507" s="95">
        <v>0</v>
      </c>
      <c r="BC1507" s="95">
        <v>8245580.7122192401</v>
      </c>
      <c r="BD1507" s="95">
        <v>0</v>
      </c>
      <c r="BE1507" s="95">
        <v>0</v>
      </c>
      <c r="BF1507" s="95">
        <v>11883530.0611572</v>
      </c>
      <c r="BG1507" s="95">
        <v>113510540.769531</v>
      </c>
      <c r="BH1507" s="95">
        <v>12056712.324707</v>
      </c>
      <c r="BI1507" s="95">
        <v>697.44668883085296</v>
      </c>
      <c r="BJ1507" s="95">
        <v>3168104.34448242</v>
      </c>
      <c r="BK1507" s="95">
        <v>2732081.9271240202</v>
      </c>
      <c r="BL1507" s="95">
        <v>0</v>
      </c>
      <c r="BM1507" s="95">
        <v>0</v>
      </c>
      <c r="BN1507" s="95">
        <v>0</v>
      </c>
      <c r="BO1507" s="95">
        <v>0</v>
      </c>
      <c r="BP1507" s="95">
        <v>0</v>
      </c>
      <c r="BQ1507" s="95">
        <v>0</v>
      </c>
      <c r="BR1507" s="95">
        <v>6919268.14453125</v>
      </c>
      <c r="BS1507" s="95">
        <v>5024488.9827880897</v>
      </c>
      <c r="BT1507" s="95">
        <v>0</v>
      </c>
      <c r="BU1507" s="95">
        <v>0</v>
      </c>
      <c r="BV1507" s="95">
        <v>3313509.2708435101</v>
      </c>
      <c r="BW1507" s="95">
        <v>0</v>
      </c>
      <c r="BX1507" s="95">
        <v>0</v>
      </c>
      <c r="BY1507" s="95">
        <v>0</v>
      </c>
      <c r="BZ1507" s="95">
        <v>0</v>
      </c>
      <c r="CA1507" s="95">
        <v>162570.09551620501</v>
      </c>
      <c r="CB1507" s="95">
        <v>8969649.9896240197</v>
      </c>
      <c r="CC1507" s="95">
        <v>86052817.916992202</v>
      </c>
      <c r="CD1507" s="95">
        <v>15208348.748779301</v>
      </c>
      <c r="CE1507" s="95">
        <v>8636.4173777103406</v>
      </c>
      <c r="CF1507" s="95">
        <v>1483587.1069641099</v>
      </c>
      <c r="CG1507" s="95">
        <v>12020281.7033691</v>
      </c>
      <c r="CH1507" s="95">
        <v>0</v>
      </c>
      <c r="CI1507" s="95">
        <v>171204.91496467599</v>
      </c>
      <c r="CJ1507" s="95">
        <v>10457410.1602783</v>
      </c>
      <c r="CK1507" s="95">
        <v>98070490.825195298</v>
      </c>
      <c r="CL1507" s="95">
        <v>15224575.1369629</v>
      </c>
      <c r="CM1507" s="160">
        <v>280827.23701477097</v>
      </c>
      <c r="CN1507" s="160">
        <v>45809457.892089799</v>
      </c>
      <c r="CO1507" s="160">
        <v>211368534.13671899</v>
      </c>
      <c r="CP1507" s="95">
        <v>15224575.1369629</v>
      </c>
      <c r="CQ1507" s="95">
        <v>0</v>
      </c>
      <c r="CR1507" s="95">
        <v>0</v>
      </c>
      <c r="CS1507" s="95">
        <v>0</v>
      </c>
      <c r="CT1507" s="95">
        <v>0</v>
      </c>
      <c r="CU1507" s="161">
        <v>10453237.096588129</v>
      </c>
      <c r="CV1507" s="161">
        <v>98073099.620361298</v>
      </c>
    </row>
    <row r="1508" spans="1:100" x14ac:dyDescent="0.2">
      <c r="A1508" s="94" t="s">
        <v>73</v>
      </c>
      <c r="B1508" s="96">
        <v>40969</v>
      </c>
      <c r="C1508" s="95">
        <v>142202.55608940101</v>
      </c>
      <c r="D1508" s="95">
        <v>5.7790506639867099</v>
      </c>
      <c r="E1508" s="95">
        <v>20522.9719688892</v>
      </c>
      <c r="F1508" s="95">
        <v>18371.7013607025</v>
      </c>
      <c r="G1508" s="95">
        <v>8711.3338508605993</v>
      </c>
      <c r="H1508" s="95">
        <v>1</v>
      </c>
      <c r="I1508" s="95">
        <v>0</v>
      </c>
      <c r="J1508" s="95">
        <v>110716.522163391</v>
      </c>
      <c r="K1508" s="95">
        <v>975.34974982589495</v>
      </c>
      <c r="L1508" s="95">
        <v>94213.841219901995</v>
      </c>
      <c r="M1508" s="95">
        <v>49048.6364593506</v>
      </c>
      <c r="N1508" s="95">
        <v>11714.264949083299</v>
      </c>
      <c r="O1508" s="95">
        <v>0</v>
      </c>
      <c r="P1508" s="95">
        <v>0</v>
      </c>
      <c r="Q1508" s="95">
        <v>6766.5736791491499</v>
      </c>
      <c r="R1508" s="95">
        <v>0</v>
      </c>
      <c r="S1508" s="95">
        <v>0</v>
      </c>
      <c r="T1508" s="95">
        <v>8605.1420953273791</v>
      </c>
      <c r="U1508" s="95">
        <v>111677.81371879599</v>
      </c>
      <c r="V1508" s="95">
        <v>7651292.6394653302</v>
      </c>
      <c r="W1508" s="95">
        <v>711.67898815125204</v>
      </c>
      <c r="X1508" s="95">
        <v>1269996.92092896</v>
      </c>
      <c r="Y1508" s="95">
        <v>995390.911903381</v>
      </c>
      <c r="Z1508" s="95">
        <v>1489111.1146392799</v>
      </c>
      <c r="AA1508" s="95">
        <v>96</v>
      </c>
      <c r="AB1508" s="95">
        <v>0</v>
      </c>
      <c r="AC1508" s="95">
        <v>35769480.265625</v>
      </c>
      <c r="AD1508" s="95">
        <v>106042.08854198499</v>
      </c>
      <c r="AE1508" s="95">
        <v>3998823.7817382799</v>
      </c>
      <c r="AF1508" s="95">
        <v>2375364.6007995601</v>
      </c>
      <c r="AG1508" s="95">
        <v>1654414.5469207801</v>
      </c>
      <c r="AH1508" s="95">
        <v>0</v>
      </c>
      <c r="AI1508" s="95">
        <v>0</v>
      </c>
      <c r="AJ1508" s="95">
        <v>940757.00750732399</v>
      </c>
      <c r="AK1508" s="95">
        <v>0</v>
      </c>
      <c r="AL1508" s="95">
        <v>0</v>
      </c>
      <c r="AM1508" s="95">
        <v>1480213.92886353</v>
      </c>
      <c r="AN1508" s="95">
        <v>35641971.515625</v>
      </c>
      <c r="AO1508" s="95">
        <v>74619552.885742202</v>
      </c>
      <c r="AP1508" s="95">
        <v>6380.1342557668704</v>
      </c>
      <c r="AQ1508" s="95">
        <v>11641210.7584229</v>
      </c>
      <c r="AR1508" s="95">
        <v>9049031.4504394494</v>
      </c>
      <c r="AS1508" s="95">
        <v>12138312.895507799</v>
      </c>
      <c r="AT1508" s="95">
        <v>718.07999992370605</v>
      </c>
      <c r="AU1508" s="95">
        <v>0</v>
      </c>
      <c r="AV1508" s="95">
        <v>115227826.08300801</v>
      </c>
      <c r="AW1508" s="95">
        <v>330794.78931427002</v>
      </c>
      <c r="AX1508" s="95">
        <v>40323307.792480499</v>
      </c>
      <c r="AY1508" s="95">
        <v>23761062.959228501</v>
      </c>
      <c r="AZ1508" s="95">
        <v>14165750.083496099</v>
      </c>
      <c r="BA1508" s="95">
        <v>0</v>
      </c>
      <c r="BB1508" s="95">
        <v>0</v>
      </c>
      <c r="BC1508" s="95">
        <v>8362211.2760009803</v>
      </c>
      <c r="BD1508" s="95">
        <v>0</v>
      </c>
      <c r="BE1508" s="95">
        <v>0</v>
      </c>
      <c r="BF1508" s="95">
        <v>12084337.927978501</v>
      </c>
      <c r="BG1508" s="95">
        <v>114986134.959961</v>
      </c>
      <c r="BH1508" s="95">
        <v>12241039.208373999</v>
      </c>
      <c r="BI1508" s="95">
        <v>909.46217588335298</v>
      </c>
      <c r="BJ1508" s="95">
        <v>3138635.4989624</v>
      </c>
      <c r="BK1508" s="95">
        <v>2725644.9830627399</v>
      </c>
      <c r="BL1508" s="95">
        <v>0</v>
      </c>
      <c r="BM1508" s="95">
        <v>0</v>
      </c>
      <c r="BN1508" s="95">
        <v>0</v>
      </c>
      <c r="BO1508" s="95">
        <v>0</v>
      </c>
      <c r="BP1508" s="95">
        <v>0</v>
      </c>
      <c r="BQ1508" s="95">
        <v>0</v>
      </c>
      <c r="BR1508" s="95">
        <v>7031955.6282959003</v>
      </c>
      <c r="BS1508" s="95">
        <v>5065624.14135742</v>
      </c>
      <c r="BT1508" s="95">
        <v>0</v>
      </c>
      <c r="BU1508" s="95">
        <v>0</v>
      </c>
      <c r="BV1508" s="95">
        <v>3359236.0261840802</v>
      </c>
      <c r="BW1508" s="95">
        <v>0</v>
      </c>
      <c r="BX1508" s="95">
        <v>0</v>
      </c>
      <c r="BY1508" s="95">
        <v>0</v>
      </c>
      <c r="BZ1508" s="95">
        <v>0</v>
      </c>
      <c r="CA1508" s="95">
        <v>162642.03564643901</v>
      </c>
      <c r="CB1508" s="95">
        <v>8876630.3892822303</v>
      </c>
      <c r="CC1508" s="95">
        <v>86172825.974609405</v>
      </c>
      <c r="CD1508" s="95">
        <v>15392529.903808599</v>
      </c>
      <c r="CE1508" s="95">
        <v>8711.4757289886493</v>
      </c>
      <c r="CF1508" s="95">
        <v>1474137.22875977</v>
      </c>
      <c r="CG1508" s="95">
        <v>12002399.3244629</v>
      </c>
      <c r="CH1508" s="95">
        <v>0</v>
      </c>
      <c r="CI1508" s="95">
        <v>171366.93095779399</v>
      </c>
      <c r="CJ1508" s="95">
        <v>10351604.729126001</v>
      </c>
      <c r="CK1508" s="95">
        <v>98147366.171875</v>
      </c>
      <c r="CL1508" s="95">
        <v>15377069.803833</v>
      </c>
      <c r="CM1508" s="160">
        <v>281911.733150482</v>
      </c>
      <c r="CN1508" s="160">
        <v>46019114.152343802</v>
      </c>
      <c r="CO1508" s="160">
        <v>213039322.88867199</v>
      </c>
      <c r="CP1508" s="95">
        <v>15377069.803833</v>
      </c>
      <c r="CQ1508" s="95">
        <v>0</v>
      </c>
      <c r="CR1508" s="95">
        <v>0</v>
      </c>
      <c r="CS1508" s="95">
        <v>0</v>
      </c>
      <c r="CT1508" s="95">
        <v>0</v>
      </c>
      <c r="CU1508" s="161">
        <v>10350767.618042</v>
      </c>
      <c r="CV1508" s="161">
        <v>98175225.29907231</v>
      </c>
    </row>
    <row r="1509" spans="1:100" x14ac:dyDescent="0.2">
      <c r="A1509" s="94" t="s">
        <v>73</v>
      </c>
      <c r="B1509" s="96">
        <v>41061</v>
      </c>
      <c r="C1509" s="95">
        <v>141852.53027534499</v>
      </c>
      <c r="D1509" s="95">
        <v>5.7719273689435804</v>
      </c>
      <c r="E1509" s="95">
        <v>20135.462065219901</v>
      </c>
      <c r="F1509" s="95">
        <v>18105.775686740901</v>
      </c>
      <c r="G1509" s="95">
        <v>8745.0372500419599</v>
      </c>
      <c r="H1509" s="95">
        <v>3</v>
      </c>
      <c r="I1509" s="95">
        <v>0</v>
      </c>
      <c r="J1509" s="95">
        <v>111340.238183022</v>
      </c>
      <c r="K1509" s="95">
        <v>875.35040265321697</v>
      </c>
      <c r="L1509" s="95">
        <v>94748.4522333145</v>
      </c>
      <c r="M1509" s="95">
        <v>49026.917991638198</v>
      </c>
      <c r="N1509" s="95">
        <v>11332.0308384895</v>
      </c>
      <c r="O1509" s="95">
        <v>0</v>
      </c>
      <c r="P1509" s="95">
        <v>0</v>
      </c>
      <c r="Q1509" s="95">
        <v>6909.8946871757498</v>
      </c>
      <c r="R1509" s="95">
        <v>0</v>
      </c>
      <c r="S1509" s="95">
        <v>0</v>
      </c>
      <c r="T1509" s="95">
        <v>8727.6424366235697</v>
      </c>
      <c r="U1509" s="95">
        <v>112112.571318626</v>
      </c>
      <c r="V1509" s="95">
        <v>7621171.7752075205</v>
      </c>
      <c r="W1509" s="95">
        <v>525.78969182819105</v>
      </c>
      <c r="X1509" s="95">
        <v>1233194.3294220001</v>
      </c>
      <c r="Y1509" s="95">
        <v>970941.90611267101</v>
      </c>
      <c r="Z1509" s="95">
        <v>1451286.2299041699</v>
      </c>
      <c r="AA1509" s="95">
        <v>158</v>
      </c>
      <c r="AB1509" s="95">
        <v>0</v>
      </c>
      <c r="AC1509" s="95">
        <v>35461902.4130859</v>
      </c>
      <c r="AD1509" s="95">
        <v>93130.723776817307</v>
      </c>
      <c r="AE1509" s="95">
        <v>3843186.6997070299</v>
      </c>
      <c r="AF1509" s="95">
        <v>2377342.0017089802</v>
      </c>
      <c r="AG1509" s="95">
        <v>1593462.3986969001</v>
      </c>
      <c r="AH1509" s="95">
        <v>0</v>
      </c>
      <c r="AI1509" s="95">
        <v>0</v>
      </c>
      <c r="AJ1509" s="95">
        <v>995242.92668151902</v>
      </c>
      <c r="AK1509" s="95">
        <v>0</v>
      </c>
      <c r="AL1509" s="95">
        <v>0</v>
      </c>
      <c r="AM1509" s="95">
        <v>1450762.4276886</v>
      </c>
      <c r="AN1509" s="95">
        <v>35743182.837402299</v>
      </c>
      <c r="AO1509" s="95">
        <v>74870550.234375</v>
      </c>
      <c r="AP1509" s="95">
        <v>4972.7051842212704</v>
      </c>
      <c r="AQ1509" s="95">
        <v>11398728.254882799</v>
      </c>
      <c r="AR1509" s="95">
        <v>8944144.2716064509</v>
      </c>
      <c r="AS1509" s="95">
        <v>11901024.349975601</v>
      </c>
      <c r="AT1509" s="95">
        <v>1177.51999855042</v>
      </c>
      <c r="AU1509" s="95">
        <v>0</v>
      </c>
      <c r="AV1509" s="95">
        <v>115600042.383789</v>
      </c>
      <c r="AW1509" s="95">
        <v>292802.92797470099</v>
      </c>
      <c r="AX1509" s="95">
        <v>39234759.568359397</v>
      </c>
      <c r="AY1509" s="95">
        <v>23976696.553222701</v>
      </c>
      <c r="AZ1509" s="95">
        <v>13682973.467163101</v>
      </c>
      <c r="BA1509" s="95">
        <v>0</v>
      </c>
      <c r="BB1509" s="95">
        <v>0</v>
      </c>
      <c r="BC1509" s="95">
        <v>8748677.2275390606</v>
      </c>
      <c r="BD1509" s="95">
        <v>0</v>
      </c>
      <c r="BE1509" s="95">
        <v>0</v>
      </c>
      <c r="BF1509" s="95">
        <v>11894133.3873291</v>
      </c>
      <c r="BG1509" s="95">
        <v>116297363.57324199</v>
      </c>
      <c r="BH1509" s="95">
        <v>12069735.7930908</v>
      </c>
      <c r="BI1509" s="95">
        <v>678.16494738310598</v>
      </c>
      <c r="BJ1509" s="95">
        <v>3084305.60906982</v>
      </c>
      <c r="BK1509" s="95">
        <v>2691666.3933715802</v>
      </c>
      <c r="BL1509" s="95">
        <v>0</v>
      </c>
      <c r="BM1509" s="95">
        <v>0</v>
      </c>
      <c r="BN1509" s="95">
        <v>0</v>
      </c>
      <c r="BO1509" s="95">
        <v>0</v>
      </c>
      <c r="BP1509" s="95">
        <v>0</v>
      </c>
      <c r="BQ1509" s="95">
        <v>0</v>
      </c>
      <c r="BR1509" s="95">
        <v>6972687.0530395498</v>
      </c>
      <c r="BS1509" s="95">
        <v>4757062.8741455097</v>
      </c>
      <c r="BT1509" s="95">
        <v>0</v>
      </c>
      <c r="BU1509" s="95">
        <v>0</v>
      </c>
      <c r="BV1509" s="95">
        <v>3495492.7309570299</v>
      </c>
      <c r="BW1509" s="95">
        <v>0</v>
      </c>
      <c r="BX1509" s="95">
        <v>0</v>
      </c>
      <c r="BY1509" s="95">
        <v>0</v>
      </c>
      <c r="BZ1509" s="95">
        <v>0</v>
      </c>
      <c r="CA1509" s="95">
        <v>161936.22547340399</v>
      </c>
      <c r="CB1509" s="95">
        <v>8856895.1564941406</v>
      </c>
      <c r="CC1509" s="95">
        <v>85891236.8984375</v>
      </c>
      <c r="CD1509" s="95">
        <v>15159434.2741699</v>
      </c>
      <c r="CE1509" s="95">
        <v>8738.1272099018097</v>
      </c>
      <c r="CF1509" s="95">
        <v>1461878.32023621</v>
      </c>
      <c r="CG1509" s="95">
        <v>11993363.3994141</v>
      </c>
      <c r="CH1509" s="95">
        <v>0</v>
      </c>
      <c r="CI1509" s="95">
        <v>170669.44370460499</v>
      </c>
      <c r="CJ1509" s="95">
        <v>10329201.7886963</v>
      </c>
      <c r="CK1509" s="95">
        <v>97906762.479492202</v>
      </c>
      <c r="CL1509" s="95">
        <v>15147829.9365234</v>
      </c>
      <c r="CM1509" s="160">
        <v>281658.65851974499</v>
      </c>
      <c r="CN1509" s="160">
        <v>46041121.059570298</v>
      </c>
      <c r="CO1509" s="160">
        <v>214184354.15820301</v>
      </c>
      <c r="CP1509" s="95">
        <v>15147829.9365234</v>
      </c>
      <c r="CQ1509" s="95">
        <v>0</v>
      </c>
      <c r="CR1509" s="95">
        <v>0</v>
      </c>
      <c r="CS1509" s="95">
        <v>0</v>
      </c>
      <c r="CT1509" s="95">
        <v>0</v>
      </c>
      <c r="CU1509" s="161">
        <v>10318773.47673035</v>
      </c>
      <c r="CV1509" s="161">
        <v>97884600.297851592</v>
      </c>
    </row>
    <row r="1510" spans="1:100" x14ac:dyDescent="0.2">
      <c r="A1510" s="94" t="s">
        <v>73</v>
      </c>
      <c r="B1510" s="96">
        <v>41153</v>
      </c>
      <c r="C1510" s="95">
        <v>141834.88318443301</v>
      </c>
      <c r="D1510" s="95">
        <v>3.2091732119733898</v>
      </c>
      <c r="E1510" s="95">
        <v>19499.275303840601</v>
      </c>
      <c r="F1510" s="95">
        <v>17581.2238616943</v>
      </c>
      <c r="G1510" s="95">
        <v>8753.7242201566696</v>
      </c>
      <c r="H1510" s="95">
        <v>2</v>
      </c>
      <c r="I1510" s="95">
        <v>0</v>
      </c>
      <c r="J1510" s="95">
        <v>111247.99552345301</v>
      </c>
      <c r="K1510" s="95">
        <v>810.97551430016802</v>
      </c>
      <c r="L1510" s="95">
        <v>94700.276822090105</v>
      </c>
      <c r="M1510" s="95">
        <v>49420.272325992599</v>
      </c>
      <c r="N1510" s="95">
        <v>11242.495041251201</v>
      </c>
      <c r="O1510" s="95">
        <v>0</v>
      </c>
      <c r="P1510" s="95">
        <v>0</v>
      </c>
      <c r="Q1510" s="95">
        <v>6883.12780749798</v>
      </c>
      <c r="R1510" s="95">
        <v>0</v>
      </c>
      <c r="S1510" s="95">
        <v>0</v>
      </c>
      <c r="T1510" s="95">
        <v>8818.4700826406497</v>
      </c>
      <c r="U1510" s="95">
        <v>112081.27100086201</v>
      </c>
      <c r="V1510" s="95">
        <v>7531041.10791016</v>
      </c>
      <c r="W1510" s="95">
        <v>410.24816877394898</v>
      </c>
      <c r="X1510" s="95">
        <v>1175437.97679138</v>
      </c>
      <c r="Y1510" s="95">
        <v>929144.94802093494</v>
      </c>
      <c r="Z1510" s="95">
        <v>1426218.3458252</v>
      </c>
      <c r="AA1510" s="95">
        <v>106</v>
      </c>
      <c r="AB1510" s="95">
        <v>0</v>
      </c>
      <c r="AC1510" s="95">
        <v>35500853.072753899</v>
      </c>
      <c r="AD1510" s="95">
        <v>86583.429511070295</v>
      </c>
      <c r="AE1510" s="95">
        <v>3790190.1305236798</v>
      </c>
      <c r="AF1510" s="95">
        <v>2354811.6780090299</v>
      </c>
      <c r="AG1510" s="95">
        <v>1540578.9452819801</v>
      </c>
      <c r="AH1510" s="95">
        <v>0</v>
      </c>
      <c r="AI1510" s="95">
        <v>0</v>
      </c>
      <c r="AJ1510" s="95">
        <v>1002433.71973419</v>
      </c>
      <c r="AK1510" s="95">
        <v>0</v>
      </c>
      <c r="AL1510" s="95">
        <v>0</v>
      </c>
      <c r="AM1510" s="95">
        <v>1433056.9115448</v>
      </c>
      <c r="AN1510" s="95">
        <v>35637755.317382798</v>
      </c>
      <c r="AO1510" s="95">
        <v>74398895.032226607</v>
      </c>
      <c r="AP1510" s="95">
        <v>3735.7089506983798</v>
      </c>
      <c r="AQ1510" s="95">
        <v>10653383.331665</v>
      </c>
      <c r="AR1510" s="95">
        <v>8359960.8002929697</v>
      </c>
      <c r="AS1510" s="95">
        <v>11849002.34021</v>
      </c>
      <c r="AT1510" s="95">
        <v>803.53999900817905</v>
      </c>
      <c r="AU1510" s="95">
        <v>0</v>
      </c>
      <c r="AV1510" s="95">
        <v>116640072.634766</v>
      </c>
      <c r="AW1510" s="95">
        <v>274476.955623627</v>
      </c>
      <c r="AX1510" s="95">
        <v>38896844.752441399</v>
      </c>
      <c r="AY1510" s="95">
        <v>24000950.966552701</v>
      </c>
      <c r="AZ1510" s="95">
        <v>13376015.017333999</v>
      </c>
      <c r="BA1510" s="95">
        <v>0</v>
      </c>
      <c r="BB1510" s="95">
        <v>0</v>
      </c>
      <c r="BC1510" s="95">
        <v>8915536.7237548791</v>
      </c>
      <c r="BD1510" s="95">
        <v>0</v>
      </c>
      <c r="BE1510" s="95">
        <v>0</v>
      </c>
      <c r="BF1510" s="95">
        <v>11888151.462646499</v>
      </c>
      <c r="BG1510" s="95">
        <v>116967728.28027301</v>
      </c>
      <c r="BH1510" s="95">
        <v>12495580.2766113</v>
      </c>
      <c r="BI1510" s="95">
        <v>494.10740161687102</v>
      </c>
      <c r="BJ1510" s="95">
        <v>3034427.4062194801</v>
      </c>
      <c r="BK1510" s="95">
        <v>2638100.2543334998</v>
      </c>
      <c r="BL1510" s="95">
        <v>0</v>
      </c>
      <c r="BM1510" s="95">
        <v>0</v>
      </c>
      <c r="BN1510" s="95">
        <v>0</v>
      </c>
      <c r="BO1510" s="95">
        <v>0</v>
      </c>
      <c r="BP1510" s="95">
        <v>0</v>
      </c>
      <c r="BQ1510" s="95">
        <v>0</v>
      </c>
      <c r="BR1510" s="95">
        <v>7059033.7351684598</v>
      </c>
      <c r="BS1510" s="95">
        <v>4689489.3385009803</v>
      </c>
      <c r="BT1510" s="95">
        <v>0</v>
      </c>
      <c r="BU1510" s="95">
        <v>0</v>
      </c>
      <c r="BV1510" s="95">
        <v>3581995.9189758301</v>
      </c>
      <c r="BW1510" s="95">
        <v>0</v>
      </c>
      <c r="BX1510" s="95">
        <v>0</v>
      </c>
      <c r="BY1510" s="95">
        <v>0</v>
      </c>
      <c r="BZ1510" s="95">
        <v>0</v>
      </c>
      <c r="CA1510" s="95">
        <v>161395.89294052101</v>
      </c>
      <c r="CB1510" s="95">
        <v>8672355.34765625</v>
      </c>
      <c r="CC1510" s="95">
        <v>84738770.626953095</v>
      </c>
      <c r="CD1510" s="95">
        <v>15529098.5537109</v>
      </c>
      <c r="CE1510" s="95">
        <v>8773.1286710500699</v>
      </c>
      <c r="CF1510" s="95">
        <v>1423337.64451599</v>
      </c>
      <c r="CG1510" s="95">
        <v>11863074.5183105</v>
      </c>
      <c r="CH1510" s="95">
        <v>0</v>
      </c>
      <c r="CI1510" s="95">
        <v>170160.416603088</v>
      </c>
      <c r="CJ1510" s="95">
        <v>10103263.9256592</v>
      </c>
      <c r="CK1510" s="95">
        <v>96606725.385742202</v>
      </c>
      <c r="CL1510" s="95">
        <v>15557503.209838901</v>
      </c>
      <c r="CM1510" s="160">
        <v>281108.46877288801</v>
      </c>
      <c r="CN1510" s="160">
        <v>45710862.998046897</v>
      </c>
      <c r="CO1510" s="160">
        <v>213390257.6875</v>
      </c>
      <c r="CP1510" s="95">
        <v>15557503.209838901</v>
      </c>
      <c r="CQ1510" s="95">
        <v>0</v>
      </c>
      <c r="CR1510" s="95">
        <v>0</v>
      </c>
      <c r="CS1510" s="95">
        <v>0</v>
      </c>
      <c r="CT1510" s="95">
        <v>0</v>
      </c>
      <c r="CU1510" s="161">
        <v>10095692.992172239</v>
      </c>
      <c r="CV1510" s="161">
        <v>96601845.145263597</v>
      </c>
    </row>
    <row r="1511" spans="1:100" x14ac:dyDescent="0.2">
      <c r="A1511" s="94" t="s">
        <v>73</v>
      </c>
      <c r="B1511" s="96">
        <v>41244</v>
      </c>
      <c r="C1511" s="95">
        <v>141508.79185295099</v>
      </c>
      <c r="D1511" s="95">
        <v>4.0447341659455596</v>
      </c>
      <c r="E1511" s="95">
        <v>19542.222966432601</v>
      </c>
      <c r="F1511" s="95">
        <v>17792.3412559032</v>
      </c>
      <c r="G1511" s="95">
        <v>8773.2336430549603</v>
      </c>
      <c r="H1511" s="95">
        <v>2</v>
      </c>
      <c r="I1511" s="95">
        <v>0</v>
      </c>
      <c r="J1511" s="95">
        <v>111661.958086014</v>
      </c>
      <c r="K1511" s="95">
        <v>752.47877977043402</v>
      </c>
      <c r="L1511" s="95">
        <v>93787.902029991194</v>
      </c>
      <c r="M1511" s="95">
        <v>49505.822679519697</v>
      </c>
      <c r="N1511" s="95">
        <v>11109.989239692701</v>
      </c>
      <c r="O1511" s="95">
        <v>0</v>
      </c>
      <c r="P1511" s="95">
        <v>0</v>
      </c>
      <c r="Q1511" s="95">
        <v>6806.3204069137601</v>
      </c>
      <c r="R1511" s="95">
        <v>0</v>
      </c>
      <c r="S1511" s="95">
        <v>0</v>
      </c>
      <c r="T1511" s="95">
        <v>8750.3795295953805</v>
      </c>
      <c r="U1511" s="95">
        <v>112490.37475013699</v>
      </c>
      <c r="V1511" s="95">
        <v>7507068.7384033203</v>
      </c>
      <c r="W1511" s="95">
        <v>545.60091609507799</v>
      </c>
      <c r="X1511" s="95">
        <v>1136889.2442321801</v>
      </c>
      <c r="Y1511" s="95">
        <v>906346.99837493896</v>
      </c>
      <c r="Z1511" s="95">
        <v>1432436.22473145</v>
      </c>
      <c r="AA1511" s="95">
        <v>133</v>
      </c>
      <c r="AB1511" s="95">
        <v>0</v>
      </c>
      <c r="AC1511" s="95">
        <v>35676861.121093802</v>
      </c>
      <c r="AD1511" s="95">
        <v>79062.412281990095</v>
      </c>
      <c r="AE1511" s="95">
        <v>3797064.7102355999</v>
      </c>
      <c r="AF1511" s="95">
        <v>2372533.2818603502</v>
      </c>
      <c r="AG1511" s="95">
        <v>1494122.3610992399</v>
      </c>
      <c r="AH1511" s="95">
        <v>0</v>
      </c>
      <c r="AI1511" s="95">
        <v>0</v>
      </c>
      <c r="AJ1511" s="95">
        <v>989835.38821411098</v>
      </c>
      <c r="AK1511" s="95">
        <v>0</v>
      </c>
      <c r="AL1511" s="95">
        <v>0</v>
      </c>
      <c r="AM1511" s="95">
        <v>1426510.5151825</v>
      </c>
      <c r="AN1511" s="95">
        <v>35713807.939941399</v>
      </c>
      <c r="AO1511" s="95">
        <v>74660207.660156295</v>
      </c>
      <c r="AP1511" s="95">
        <v>5170.1563717722902</v>
      </c>
      <c r="AQ1511" s="95">
        <v>10674209.418823199</v>
      </c>
      <c r="AR1511" s="95">
        <v>8474632.7551269494</v>
      </c>
      <c r="AS1511" s="95">
        <v>11874837.3818359</v>
      </c>
      <c r="AT1511" s="95">
        <v>1012.7799987792999</v>
      </c>
      <c r="AU1511" s="95">
        <v>0</v>
      </c>
      <c r="AV1511" s="95">
        <v>117384566.27832</v>
      </c>
      <c r="AW1511" s="95">
        <v>251645.99240684501</v>
      </c>
      <c r="AX1511" s="95">
        <v>39383022.617675804</v>
      </c>
      <c r="AY1511" s="95">
        <v>24224846.2978516</v>
      </c>
      <c r="AZ1511" s="95">
        <v>13075530.267578101</v>
      </c>
      <c r="BA1511" s="95">
        <v>0</v>
      </c>
      <c r="BB1511" s="95">
        <v>0</v>
      </c>
      <c r="BC1511" s="95">
        <v>8862438.77978516</v>
      </c>
      <c r="BD1511" s="95">
        <v>0</v>
      </c>
      <c r="BE1511" s="95">
        <v>0</v>
      </c>
      <c r="BF1511" s="95">
        <v>11833993.494018599</v>
      </c>
      <c r="BG1511" s="95">
        <v>117554317.28418</v>
      </c>
      <c r="BH1511" s="95">
        <v>12417283.665161099</v>
      </c>
      <c r="BI1511" s="95">
        <v>797.77679928392195</v>
      </c>
      <c r="BJ1511" s="95">
        <v>2955221.74301147</v>
      </c>
      <c r="BK1511" s="95">
        <v>2566205.5590515099</v>
      </c>
      <c r="BL1511" s="95">
        <v>0</v>
      </c>
      <c r="BM1511" s="95">
        <v>0</v>
      </c>
      <c r="BN1511" s="95">
        <v>0</v>
      </c>
      <c r="BO1511" s="95">
        <v>0</v>
      </c>
      <c r="BP1511" s="95">
        <v>0</v>
      </c>
      <c r="BQ1511" s="95">
        <v>0</v>
      </c>
      <c r="BR1511" s="95">
        <v>7201242.6996459998</v>
      </c>
      <c r="BS1511" s="95">
        <v>4625117.3894653302</v>
      </c>
      <c r="BT1511" s="95">
        <v>0</v>
      </c>
      <c r="BU1511" s="95">
        <v>0</v>
      </c>
      <c r="BV1511" s="95">
        <v>3579031.3875732399</v>
      </c>
      <c r="BW1511" s="95">
        <v>0</v>
      </c>
      <c r="BX1511" s="95">
        <v>0</v>
      </c>
      <c r="BY1511" s="95">
        <v>0</v>
      </c>
      <c r="BZ1511" s="95">
        <v>0</v>
      </c>
      <c r="CA1511" s="95">
        <v>161224.469610214</v>
      </c>
      <c r="CB1511" s="95">
        <v>8670111.5236816406</v>
      </c>
      <c r="CC1511" s="95">
        <v>85739119.600585893</v>
      </c>
      <c r="CD1511" s="95">
        <v>15355512.092163101</v>
      </c>
      <c r="CE1511" s="95">
        <v>8769.0021603107507</v>
      </c>
      <c r="CF1511" s="95">
        <v>1427187.6074218799</v>
      </c>
      <c r="CG1511" s="95">
        <v>11836438.306518599</v>
      </c>
      <c r="CH1511" s="95">
        <v>0</v>
      </c>
      <c r="CI1511" s="95">
        <v>170002.57692337001</v>
      </c>
      <c r="CJ1511" s="95">
        <v>10100214.8433838</v>
      </c>
      <c r="CK1511" s="95">
        <v>97568508.352539107</v>
      </c>
      <c r="CL1511" s="95">
        <v>15372243.045288101</v>
      </c>
      <c r="CM1511" s="160">
        <v>281104.39634704601</v>
      </c>
      <c r="CN1511" s="160">
        <v>45783891.842285201</v>
      </c>
      <c r="CO1511" s="160">
        <v>214770707.01953101</v>
      </c>
      <c r="CP1511" s="95">
        <v>15372243.045288101</v>
      </c>
      <c r="CQ1511" s="95">
        <v>0</v>
      </c>
      <c r="CR1511" s="95">
        <v>0</v>
      </c>
      <c r="CS1511" s="95">
        <v>0</v>
      </c>
      <c r="CT1511" s="95">
        <v>0</v>
      </c>
      <c r="CU1511" s="161">
        <v>10097299.131103521</v>
      </c>
      <c r="CV1511" s="161">
        <v>97575557.907104492</v>
      </c>
    </row>
    <row r="1512" spans="1:100" x14ac:dyDescent="0.2">
      <c r="A1512" s="94" t="s">
        <v>73</v>
      </c>
      <c r="B1512" s="96">
        <v>41334</v>
      </c>
      <c r="C1512" s="95">
        <v>139390.145484924</v>
      </c>
      <c r="D1512" s="95">
        <v>3.8563532269909002</v>
      </c>
      <c r="E1512" s="95">
        <v>18505.969030380202</v>
      </c>
      <c r="F1512" s="95">
        <v>16860.642145633701</v>
      </c>
      <c r="G1512" s="95">
        <v>8703.6708214283008</v>
      </c>
      <c r="H1512" s="95">
        <v>0</v>
      </c>
      <c r="I1512" s="95">
        <v>0</v>
      </c>
      <c r="J1512" s="95">
        <v>111942.37572574599</v>
      </c>
      <c r="K1512" s="95">
        <v>668.92172542959497</v>
      </c>
      <c r="L1512" s="95">
        <v>7428.4799596667299</v>
      </c>
      <c r="M1512" s="95">
        <v>49042.741635799401</v>
      </c>
      <c r="N1512" s="95">
        <v>10933.5527603626</v>
      </c>
      <c r="O1512" s="95">
        <v>0</v>
      </c>
      <c r="P1512" s="95">
        <v>83364.926768302903</v>
      </c>
      <c r="Q1512" s="95">
        <v>6752.0841401219404</v>
      </c>
      <c r="R1512" s="95">
        <v>0</v>
      </c>
      <c r="S1512" s="95">
        <v>8630.4858188629205</v>
      </c>
      <c r="T1512" s="95">
        <v>0</v>
      </c>
      <c r="U1512" s="95">
        <v>112595.225217819</v>
      </c>
      <c r="V1512" s="95">
        <v>7407533.7316284198</v>
      </c>
      <c r="W1512" s="95">
        <v>345.44405744969799</v>
      </c>
      <c r="X1512" s="95">
        <v>1058894.3604278599</v>
      </c>
      <c r="Y1512" s="95">
        <v>859075.51565551804</v>
      </c>
      <c r="Z1512" s="95">
        <v>1400614.29849243</v>
      </c>
      <c r="AA1512" s="95">
        <v>0</v>
      </c>
      <c r="AB1512" s="95">
        <v>0</v>
      </c>
      <c r="AC1512" s="95">
        <v>35578822.220214799</v>
      </c>
      <c r="AD1512" s="95">
        <v>74233.222556114197</v>
      </c>
      <c r="AE1512" s="95">
        <v>115100.41769885999</v>
      </c>
      <c r="AF1512" s="95">
        <v>2344830.8065490699</v>
      </c>
      <c r="AG1512" s="95">
        <v>1476874.47721863</v>
      </c>
      <c r="AH1512" s="95">
        <v>0</v>
      </c>
      <c r="AI1512" s="95">
        <v>3492876.20129395</v>
      </c>
      <c r="AJ1512" s="95">
        <v>975476.52349853504</v>
      </c>
      <c r="AK1512" s="95">
        <v>0</v>
      </c>
      <c r="AL1512" s="95">
        <v>1394025.7937469501</v>
      </c>
      <c r="AM1512" s="95">
        <v>0</v>
      </c>
      <c r="AN1512" s="95">
        <v>35784817.306640603</v>
      </c>
      <c r="AO1512" s="95">
        <v>73481016.049804702</v>
      </c>
      <c r="AP1512" s="95">
        <v>3264.61635825038</v>
      </c>
      <c r="AQ1512" s="95">
        <v>9642649.4954834003</v>
      </c>
      <c r="AR1512" s="95">
        <v>7745097.8313598596</v>
      </c>
      <c r="AS1512" s="95">
        <v>11635372.485595699</v>
      </c>
      <c r="AT1512" s="95">
        <v>0</v>
      </c>
      <c r="AU1512" s="95">
        <v>0</v>
      </c>
      <c r="AV1512" s="95">
        <v>117656252.006836</v>
      </c>
      <c r="AW1512" s="95">
        <v>237704.740600586</v>
      </c>
      <c r="AX1512" s="95">
        <v>1453369.22906494</v>
      </c>
      <c r="AY1512" s="95">
        <v>23989545.064453099</v>
      </c>
      <c r="AZ1512" s="95">
        <v>12914084.956543</v>
      </c>
      <c r="BA1512" s="95">
        <v>0</v>
      </c>
      <c r="BB1512" s="95">
        <v>35164651.629882798</v>
      </c>
      <c r="BC1512" s="95">
        <v>8714808.4191894494</v>
      </c>
      <c r="BD1512" s="95">
        <v>0</v>
      </c>
      <c r="BE1512" s="95">
        <v>11577552.475708</v>
      </c>
      <c r="BF1512" s="95">
        <v>0</v>
      </c>
      <c r="BG1512" s="95">
        <v>118236025.616211</v>
      </c>
      <c r="BH1512" s="95">
        <v>15300783.9223633</v>
      </c>
      <c r="BI1512" s="95">
        <v>548.88235428184305</v>
      </c>
      <c r="BJ1512" s="95">
        <v>2982225.8574523898</v>
      </c>
      <c r="BK1512" s="95">
        <v>2578681.2382202102</v>
      </c>
      <c r="BL1512" s="95">
        <v>0</v>
      </c>
      <c r="BM1512" s="95">
        <v>0</v>
      </c>
      <c r="BN1512" s="95">
        <v>0</v>
      </c>
      <c r="BO1512" s="95">
        <v>0</v>
      </c>
      <c r="BP1512" s="95">
        <v>0</v>
      </c>
      <c r="BQ1512" s="95">
        <v>0</v>
      </c>
      <c r="BR1512" s="95">
        <v>7474876.0844116202</v>
      </c>
      <c r="BS1512" s="95">
        <v>4754609.3748168899</v>
      </c>
      <c r="BT1512" s="95">
        <v>0</v>
      </c>
      <c r="BU1512" s="95">
        <v>2525328.3099670401</v>
      </c>
      <c r="BV1512" s="95">
        <v>3688708.4959716802</v>
      </c>
      <c r="BW1512" s="95">
        <v>0</v>
      </c>
      <c r="BX1512" s="95">
        <v>980160.09922790504</v>
      </c>
      <c r="BY1512" s="95">
        <v>0</v>
      </c>
      <c r="BZ1512" s="95">
        <v>0</v>
      </c>
      <c r="CA1512" s="95">
        <v>157672.85064125099</v>
      </c>
      <c r="CB1512" s="95">
        <v>8477933.49072266</v>
      </c>
      <c r="CC1512" s="95">
        <v>82786838.515625</v>
      </c>
      <c r="CD1512" s="95">
        <v>18304342.355712902</v>
      </c>
      <c r="CE1512" s="95">
        <v>8699.5431085825003</v>
      </c>
      <c r="CF1512" s="95">
        <v>1412608.7264404299</v>
      </c>
      <c r="CG1512" s="95">
        <v>11718391.7955322</v>
      </c>
      <c r="CH1512" s="95">
        <v>0</v>
      </c>
      <c r="CI1512" s="95">
        <v>166370.580051422</v>
      </c>
      <c r="CJ1512" s="95">
        <v>9882492.26318359</v>
      </c>
      <c r="CK1512" s="95">
        <v>94529378.841796905</v>
      </c>
      <c r="CL1512" s="95">
        <v>19247705.2272949</v>
      </c>
      <c r="CM1512" s="160">
        <v>277884.28078842198</v>
      </c>
      <c r="CN1512" s="160">
        <v>45663796.862304702</v>
      </c>
      <c r="CO1512" s="160">
        <v>213103353.52343801</v>
      </c>
      <c r="CP1512" s="95">
        <v>19247705.2272949</v>
      </c>
      <c r="CQ1512" s="95">
        <v>0</v>
      </c>
      <c r="CR1512" s="95">
        <v>0</v>
      </c>
      <c r="CS1512" s="95">
        <v>0</v>
      </c>
      <c r="CT1512" s="95">
        <v>0</v>
      </c>
      <c r="CU1512" s="161">
        <v>9890542.2171630897</v>
      </c>
      <c r="CV1512" s="161">
        <v>94505230.311157197</v>
      </c>
    </row>
    <row r="1513" spans="1:100" x14ac:dyDescent="0.2">
      <c r="A1513" s="94" t="s">
        <v>73</v>
      </c>
      <c r="B1513" s="96">
        <v>41426</v>
      </c>
      <c r="C1513" s="95">
        <v>139820.49107551601</v>
      </c>
      <c r="D1513" s="95">
        <v>3.84562603698578</v>
      </c>
      <c r="E1513" s="95">
        <v>18416.664415597901</v>
      </c>
      <c r="F1513" s="95">
        <v>16869.794297218301</v>
      </c>
      <c r="G1513" s="95">
        <v>8694.5666790008509</v>
      </c>
      <c r="H1513" s="95">
        <v>0</v>
      </c>
      <c r="I1513" s="95">
        <v>0</v>
      </c>
      <c r="J1513" s="95">
        <v>112053.16656971</v>
      </c>
      <c r="K1513" s="95">
        <v>627.86184851080202</v>
      </c>
      <c r="L1513" s="95">
        <v>5484.98277264833</v>
      </c>
      <c r="M1513" s="95">
        <v>49693.890594005599</v>
      </c>
      <c r="N1513" s="95">
        <v>10895.520104765899</v>
      </c>
      <c r="O1513" s="95">
        <v>0</v>
      </c>
      <c r="P1513" s="95">
        <v>85709.154830932603</v>
      </c>
      <c r="Q1513" s="95">
        <v>6707.5197160243997</v>
      </c>
      <c r="R1513" s="95">
        <v>0</v>
      </c>
      <c r="S1513" s="95">
        <v>8677.8092014789599</v>
      </c>
      <c r="T1513" s="95">
        <v>0</v>
      </c>
      <c r="U1513" s="95">
        <v>112627.40097522701</v>
      </c>
      <c r="V1513" s="95">
        <v>7374959.6514282199</v>
      </c>
      <c r="W1513" s="95">
        <v>477.364348292351</v>
      </c>
      <c r="X1513" s="95">
        <v>1049882.4392395001</v>
      </c>
      <c r="Y1513" s="95">
        <v>845203.67991638195</v>
      </c>
      <c r="Z1513" s="95">
        <v>1392877.9644927999</v>
      </c>
      <c r="AA1513" s="95">
        <v>0</v>
      </c>
      <c r="AB1513" s="95">
        <v>0</v>
      </c>
      <c r="AC1513" s="95">
        <v>35659834.246093802</v>
      </c>
      <c r="AD1513" s="95">
        <v>71373.172247886701</v>
      </c>
      <c r="AE1513" s="95">
        <v>72942.963832855196</v>
      </c>
      <c r="AF1513" s="95">
        <v>2350099.9597168001</v>
      </c>
      <c r="AG1513" s="95">
        <v>1466510.0860595701</v>
      </c>
      <c r="AH1513" s="95">
        <v>0</v>
      </c>
      <c r="AI1513" s="95">
        <v>3555674.8111267099</v>
      </c>
      <c r="AJ1513" s="95">
        <v>975445.57238006603</v>
      </c>
      <c r="AK1513" s="95">
        <v>0</v>
      </c>
      <c r="AL1513" s="95">
        <v>1392185.0221404999</v>
      </c>
      <c r="AM1513" s="95">
        <v>0</v>
      </c>
      <c r="AN1513" s="95">
        <v>35723037.8759766</v>
      </c>
      <c r="AO1513" s="95">
        <v>73354829.5859375</v>
      </c>
      <c r="AP1513" s="95">
        <v>4627.8017491698301</v>
      </c>
      <c r="AQ1513" s="95">
        <v>9474017.2156982403</v>
      </c>
      <c r="AR1513" s="95">
        <v>7572917.07495117</v>
      </c>
      <c r="AS1513" s="95">
        <v>11578819.629760699</v>
      </c>
      <c r="AT1513" s="95">
        <v>0</v>
      </c>
      <c r="AU1513" s="95">
        <v>0</v>
      </c>
      <c r="AV1513" s="95">
        <v>117832174.774414</v>
      </c>
      <c r="AW1513" s="95">
        <v>228622.158109665</v>
      </c>
      <c r="AX1513" s="95">
        <v>925623.39551544201</v>
      </c>
      <c r="AY1513" s="95">
        <v>24210566.923095699</v>
      </c>
      <c r="AZ1513" s="95">
        <v>12927382.1400146</v>
      </c>
      <c r="BA1513" s="95">
        <v>0</v>
      </c>
      <c r="BB1513" s="95">
        <v>36018386.909179702</v>
      </c>
      <c r="BC1513" s="95">
        <v>8672689.1820068397</v>
      </c>
      <c r="BD1513" s="95">
        <v>0</v>
      </c>
      <c r="BE1513" s="95">
        <v>11569598.658691401</v>
      </c>
      <c r="BF1513" s="95">
        <v>0</v>
      </c>
      <c r="BG1513" s="95">
        <v>118301473.771484</v>
      </c>
      <c r="BH1513" s="95">
        <v>15561571.3117676</v>
      </c>
      <c r="BI1513" s="95">
        <v>965.20252753794205</v>
      </c>
      <c r="BJ1513" s="95">
        <v>2998404.21594238</v>
      </c>
      <c r="BK1513" s="95">
        <v>2579401.5612487802</v>
      </c>
      <c r="BL1513" s="95">
        <v>0</v>
      </c>
      <c r="BM1513" s="95">
        <v>0</v>
      </c>
      <c r="BN1513" s="95">
        <v>0</v>
      </c>
      <c r="BO1513" s="95">
        <v>0</v>
      </c>
      <c r="BP1513" s="95">
        <v>0</v>
      </c>
      <c r="BQ1513" s="95">
        <v>0</v>
      </c>
      <c r="BR1513" s="95">
        <v>7633420.0311889602</v>
      </c>
      <c r="BS1513" s="95">
        <v>4768158.9716796903</v>
      </c>
      <c r="BT1513" s="95">
        <v>0</v>
      </c>
      <c r="BU1513" s="95">
        <v>2595774.54995728</v>
      </c>
      <c r="BV1513" s="95">
        <v>3698704.9878845201</v>
      </c>
      <c r="BW1513" s="95">
        <v>0</v>
      </c>
      <c r="BX1513" s="95">
        <v>978508.01926422096</v>
      </c>
      <c r="BY1513" s="95">
        <v>0</v>
      </c>
      <c r="BZ1513" s="95">
        <v>0</v>
      </c>
      <c r="CA1513" s="95">
        <v>158222.18674850499</v>
      </c>
      <c r="CB1513" s="95">
        <v>8429685.6729736291</v>
      </c>
      <c r="CC1513" s="95">
        <v>82674783.904296905</v>
      </c>
      <c r="CD1513" s="95">
        <v>18576064.803466801</v>
      </c>
      <c r="CE1513" s="95">
        <v>8688.2190247774106</v>
      </c>
      <c r="CF1513" s="95">
        <v>1395860.9779968299</v>
      </c>
      <c r="CG1513" s="95">
        <v>11603753.0667725</v>
      </c>
      <c r="CH1513" s="95">
        <v>0</v>
      </c>
      <c r="CI1513" s="95">
        <v>166916.958030701</v>
      </c>
      <c r="CJ1513" s="95">
        <v>9832240.9801025409</v>
      </c>
      <c r="CK1513" s="95">
        <v>94320175.032226607</v>
      </c>
      <c r="CL1513" s="95">
        <v>19499187.792724598</v>
      </c>
      <c r="CM1513" s="160">
        <v>278458.004894257</v>
      </c>
      <c r="CN1513" s="160">
        <v>45541044.959472701</v>
      </c>
      <c r="CO1513" s="160">
        <v>212475568.09570301</v>
      </c>
      <c r="CP1513" s="95">
        <v>19499187.792724598</v>
      </c>
      <c r="CQ1513" s="95">
        <v>0</v>
      </c>
      <c r="CR1513" s="95">
        <v>0</v>
      </c>
      <c r="CS1513" s="95">
        <v>0</v>
      </c>
      <c r="CT1513" s="95">
        <v>0</v>
      </c>
      <c r="CU1513" s="161">
        <v>9825546.650970459</v>
      </c>
      <c r="CV1513" s="161">
        <v>94278536.97106941</v>
      </c>
    </row>
    <row r="1514" spans="1:100" x14ac:dyDescent="0.2">
      <c r="A1514" s="94" t="s">
        <v>73</v>
      </c>
      <c r="B1514" s="96">
        <v>41518</v>
      </c>
      <c r="C1514" s="95">
        <v>138807.915651321</v>
      </c>
      <c r="D1514" s="95">
        <v>3.2217268819804299</v>
      </c>
      <c r="E1514" s="95">
        <v>17914.002188444101</v>
      </c>
      <c r="F1514" s="95">
        <v>16423.026591539401</v>
      </c>
      <c r="G1514" s="95">
        <v>8767.8630706071908</v>
      </c>
      <c r="H1514" s="95">
        <v>0</v>
      </c>
      <c r="I1514" s="95">
        <v>0</v>
      </c>
      <c r="J1514" s="95">
        <v>112186.439800262</v>
      </c>
      <c r="K1514" s="95">
        <v>573.42588462680601</v>
      </c>
      <c r="L1514" s="95">
        <v>674.64368157833803</v>
      </c>
      <c r="M1514" s="95">
        <v>49722.3715324402</v>
      </c>
      <c r="N1514" s="95">
        <v>10760.178748369201</v>
      </c>
      <c r="O1514" s="95">
        <v>0</v>
      </c>
      <c r="P1514" s="95">
        <v>89339.689533233599</v>
      </c>
      <c r="Q1514" s="95">
        <v>6703.3815299272501</v>
      </c>
      <c r="R1514" s="95">
        <v>0</v>
      </c>
      <c r="S1514" s="95">
        <v>8798.5698554515802</v>
      </c>
      <c r="T1514" s="95">
        <v>0</v>
      </c>
      <c r="U1514" s="95">
        <v>112764.581902504</v>
      </c>
      <c r="V1514" s="95">
        <v>7339585.3908081101</v>
      </c>
      <c r="W1514" s="95">
        <v>403.693488884717</v>
      </c>
      <c r="X1514" s="95">
        <v>1012480.65472412</v>
      </c>
      <c r="Y1514" s="95">
        <v>829164.54503631603</v>
      </c>
      <c r="Z1514" s="95">
        <v>1391199.66287231</v>
      </c>
      <c r="AA1514" s="95">
        <v>0</v>
      </c>
      <c r="AB1514" s="95">
        <v>0</v>
      </c>
      <c r="AC1514" s="95">
        <v>35773203.279296897</v>
      </c>
      <c r="AD1514" s="95">
        <v>62957.855229854598</v>
      </c>
      <c r="AE1514" s="95">
        <v>24973.872120380402</v>
      </c>
      <c r="AF1514" s="95">
        <v>2356767.38464355</v>
      </c>
      <c r="AG1514" s="95">
        <v>1420421.10774231</v>
      </c>
      <c r="AH1514" s="95">
        <v>0</v>
      </c>
      <c r="AI1514" s="95">
        <v>3579605.3624877902</v>
      </c>
      <c r="AJ1514" s="95">
        <v>959312.03671264602</v>
      </c>
      <c r="AK1514" s="95">
        <v>0</v>
      </c>
      <c r="AL1514" s="95">
        <v>1394448.23651123</v>
      </c>
      <c r="AM1514" s="95">
        <v>0</v>
      </c>
      <c r="AN1514" s="95">
        <v>35774118.106445298</v>
      </c>
      <c r="AO1514" s="95">
        <v>73405306.440429702</v>
      </c>
      <c r="AP1514" s="95">
        <v>3721.12607941031</v>
      </c>
      <c r="AQ1514" s="95">
        <v>9034785.00073242</v>
      </c>
      <c r="AR1514" s="95">
        <v>7316717.7908325205</v>
      </c>
      <c r="AS1514" s="95">
        <v>11552898.424316401</v>
      </c>
      <c r="AT1514" s="95">
        <v>0</v>
      </c>
      <c r="AU1514" s="95">
        <v>0</v>
      </c>
      <c r="AV1514" s="95">
        <v>118527531.37793</v>
      </c>
      <c r="AW1514" s="95">
        <v>201366.49144744899</v>
      </c>
      <c r="AX1514" s="95">
        <v>194531.786930084</v>
      </c>
      <c r="AY1514" s="95">
        <v>24434603.122558601</v>
      </c>
      <c r="AZ1514" s="95">
        <v>12597233.5731201</v>
      </c>
      <c r="BA1514" s="95">
        <v>0</v>
      </c>
      <c r="BB1514" s="95">
        <v>36730267.634765603</v>
      </c>
      <c r="BC1514" s="95">
        <v>8567216.01318359</v>
      </c>
      <c r="BD1514" s="95">
        <v>0</v>
      </c>
      <c r="BE1514" s="95">
        <v>11582179.690063501</v>
      </c>
      <c r="BF1514" s="95">
        <v>0</v>
      </c>
      <c r="BG1514" s="95">
        <v>118442623.08593801</v>
      </c>
      <c r="BH1514" s="95">
        <v>15579123.084228501</v>
      </c>
      <c r="BI1514" s="95">
        <v>463.66703888773901</v>
      </c>
      <c r="BJ1514" s="95">
        <v>2949044.7288513202</v>
      </c>
      <c r="BK1514" s="95">
        <v>2532375.0620117201</v>
      </c>
      <c r="BL1514" s="95">
        <v>0</v>
      </c>
      <c r="BM1514" s="95">
        <v>0</v>
      </c>
      <c r="BN1514" s="95">
        <v>0</v>
      </c>
      <c r="BO1514" s="95">
        <v>0</v>
      </c>
      <c r="BP1514" s="95">
        <v>0</v>
      </c>
      <c r="BQ1514" s="95">
        <v>0</v>
      </c>
      <c r="BR1514" s="95">
        <v>7743666.5023803702</v>
      </c>
      <c r="BS1514" s="95">
        <v>4667618.4924926804</v>
      </c>
      <c r="BT1514" s="95">
        <v>0</v>
      </c>
      <c r="BU1514" s="95">
        <v>2037110.5199890099</v>
      </c>
      <c r="BV1514" s="95">
        <v>3684243.5381164602</v>
      </c>
      <c r="BW1514" s="95">
        <v>0</v>
      </c>
      <c r="BX1514" s="95">
        <v>817636.69940948498</v>
      </c>
      <c r="BY1514" s="95">
        <v>0</v>
      </c>
      <c r="BZ1514" s="95">
        <v>0</v>
      </c>
      <c r="CA1514" s="95">
        <v>156855.07286834699</v>
      </c>
      <c r="CB1514" s="95">
        <v>8335140.0352783203</v>
      </c>
      <c r="CC1514" s="95">
        <v>82307717.677734405</v>
      </c>
      <c r="CD1514" s="95">
        <v>18502746.993652299</v>
      </c>
      <c r="CE1514" s="95">
        <v>8783.9043631553704</v>
      </c>
      <c r="CF1514" s="95">
        <v>1381746.1885528599</v>
      </c>
      <c r="CG1514" s="95">
        <v>11520392.4996338</v>
      </c>
      <c r="CH1514" s="95">
        <v>0</v>
      </c>
      <c r="CI1514" s="95">
        <v>165630.667110443</v>
      </c>
      <c r="CJ1514" s="95">
        <v>9711819.5144043006</v>
      </c>
      <c r="CK1514" s="95">
        <v>93826030.341796905</v>
      </c>
      <c r="CL1514" s="95">
        <v>19422024.751464799</v>
      </c>
      <c r="CM1514" s="160">
        <v>277376.92955017101</v>
      </c>
      <c r="CN1514" s="160">
        <v>45460708.8603516</v>
      </c>
      <c r="CO1514" s="160">
        <v>211862545.49414101</v>
      </c>
      <c r="CP1514" s="95">
        <v>19422024.751464799</v>
      </c>
      <c r="CQ1514" s="95">
        <v>0</v>
      </c>
      <c r="CR1514" s="95">
        <v>0</v>
      </c>
      <c r="CS1514" s="95">
        <v>0</v>
      </c>
      <c r="CT1514" s="95">
        <v>0</v>
      </c>
      <c r="CU1514" s="161">
        <v>9716886.2238311805</v>
      </c>
      <c r="CV1514" s="161">
        <v>93828110.177368209</v>
      </c>
    </row>
    <row r="1515" spans="1:100" x14ac:dyDescent="0.2">
      <c r="A1515" s="94" t="s">
        <v>73</v>
      </c>
      <c r="B1515" s="96">
        <v>41609</v>
      </c>
      <c r="C1515" s="95">
        <v>137359.38431739801</v>
      </c>
      <c r="D1515" s="95">
        <v>3.02504875898012</v>
      </c>
      <c r="E1515" s="95">
        <v>17271.993016242999</v>
      </c>
      <c r="F1515" s="95">
        <v>15853.406476378401</v>
      </c>
      <c r="G1515" s="95">
        <v>8660.0634703636206</v>
      </c>
      <c r="H1515" s="95">
        <v>0</v>
      </c>
      <c r="I1515" s="95">
        <v>0</v>
      </c>
      <c r="J1515" s="95">
        <v>112156.849974632</v>
      </c>
      <c r="K1515" s="95">
        <v>470.71920962631702</v>
      </c>
      <c r="L1515" s="95">
        <v>427.34724437817903</v>
      </c>
      <c r="M1515" s="95">
        <v>49710.6871671677</v>
      </c>
      <c r="N1515" s="95">
        <v>10538.4215006828</v>
      </c>
      <c r="O1515" s="95">
        <v>0</v>
      </c>
      <c r="P1515" s="95">
        <v>87609.1735401154</v>
      </c>
      <c r="Q1515" s="95">
        <v>6545.4269563555699</v>
      </c>
      <c r="R1515" s="95">
        <v>0</v>
      </c>
      <c r="S1515" s="95">
        <v>8636.3979364633597</v>
      </c>
      <c r="T1515" s="95">
        <v>0</v>
      </c>
      <c r="U1515" s="95">
        <v>112684.410143852</v>
      </c>
      <c r="V1515" s="95">
        <v>7110123.0645141602</v>
      </c>
      <c r="W1515" s="95">
        <v>511.48377195000597</v>
      </c>
      <c r="X1515" s="95">
        <v>971016.06159973098</v>
      </c>
      <c r="Y1515" s="95">
        <v>797296.26698303199</v>
      </c>
      <c r="Z1515" s="95">
        <v>1354815.10525513</v>
      </c>
      <c r="AA1515" s="95">
        <v>0</v>
      </c>
      <c r="AB1515" s="95">
        <v>0</v>
      </c>
      <c r="AC1515" s="95">
        <v>35610309.931152299</v>
      </c>
      <c r="AD1515" s="95">
        <v>55066.192276477799</v>
      </c>
      <c r="AE1515" s="95">
        <v>17843.474816322301</v>
      </c>
      <c r="AF1515" s="95">
        <v>2321577.4303283701</v>
      </c>
      <c r="AG1515" s="95">
        <v>1390924.86378479</v>
      </c>
      <c r="AH1515" s="95">
        <v>0</v>
      </c>
      <c r="AI1515" s="95">
        <v>3456512.42660522</v>
      </c>
      <c r="AJ1515" s="95">
        <v>946870.78318023705</v>
      </c>
      <c r="AK1515" s="95">
        <v>0</v>
      </c>
      <c r="AL1515" s="95">
        <v>1350777.9065704299</v>
      </c>
      <c r="AM1515" s="95">
        <v>0</v>
      </c>
      <c r="AN1515" s="95">
        <v>35662218.809082001</v>
      </c>
      <c r="AO1515" s="95">
        <v>71131968.5234375</v>
      </c>
      <c r="AP1515" s="95">
        <v>4415.9153728485098</v>
      </c>
      <c r="AQ1515" s="95">
        <v>8582018.9805908203</v>
      </c>
      <c r="AR1515" s="95">
        <v>6915300.7804565402</v>
      </c>
      <c r="AS1515" s="95">
        <v>11336348.5581055</v>
      </c>
      <c r="AT1515" s="95">
        <v>0</v>
      </c>
      <c r="AU1515" s="95">
        <v>0</v>
      </c>
      <c r="AV1515" s="95">
        <v>118900261.42285199</v>
      </c>
      <c r="AW1515" s="95">
        <v>177931.09596633899</v>
      </c>
      <c r="AX1515" s="95">
        <v>145516.733335495</v>
      </c>
      <c r="AY1515" s="95">
        <v>23905485.7180176</v>
      </c>
      <c r="AZ1515" s="95">
        <v>12370948.872802701</v>
      </c>
      <c r="BA1515" s="95">
        <v>0</v>
      </c>
      <c r="BB1515" s="95">
        <v>35374487.441406302</v>
      </c>
      <c r="BC1515" s="95">
        <v>8481259.14526367</v>
      </c>
      <c r="BD1515" s="95">
        <v>0</v>
      </c>
      <c r="BE1515" s="95">
        <v>11303805.6102295</v>
      </c>
      <c r="BF1515" s="95">
        <v>0</v>
      </c>
      <c r="BG1515" s="95">
        <v>119056987.552734</v>
      </c>
      <c r="BH1515" s="95">
        <v>15427648.2266846</v>
      </c>
      <c r="BI1515" s="95">
        <v>514.75374340266001</v>
      </c>
      <c r="BJ1515" s="95">
        <v>2910701.7438354502</v>
      </c>
      <c r="BK1515" s="95">
        <v>2501166.3587951702</v>
      </c>
      <c r="BL1515" s="95">
        <v>0</v>
      </c>
      <c r="BM1515" s="95">
        <v>0</v>
      </c>
      <c r="BN1515" s="95">
        <v>0</v>
      </c>
      <c r="BO1515" s="95">
        <v>0</v>
      </c>
      <c r="BP1515" s="95">
        <v>0</v>
      </c>
      <c r="BQ1515" s="95">
        <v>0</v>
      </c>
      <c r="BR1515" s="95">
        <v>7702925.3284301804</v>
      </c>
      <c r="BS1515" s="95">
        <v>4589070.5361328097</v>
      </c>
      <c r="BT1515" s="95">
        <v>0</v>
      </c>
      <c r="BU1515" s="95">
        <v>2485700.3299865699</v>
      </c>
      <c r="BV1515" s="95">
        <v>3657532.3600769001</v>
      </c>
      <c r="BW1515" s="95">
        <v>0</v>
      </c>
      <c r="BX1515" s="95">
        <v>909031.69932556199</v>
      </c>
      <c r="BY1515" s="95">
        <v>0</v>
      </c>
      <c r="BZ1515" s="95">
        <v>0</v>
      </c>
      <c r="CA1515" s="95">
        <v>154763.399087906</v>
      </c>
      <c r="CB1515" s="95">
        <v>8134052.6607055701</v>
      </c>
      <c r="CC1515" s="95">
        <v>80441522.874023393</v>
      </c>
      <c r="CD1515" s="95">
        <v>18330247.5693359</v>
      </c>
      <c r="CE1515" s="95">
        <v>8653.6827394962293</v>
      </c>
      <c r="CF1515" s="95">
        <v>1355861.2803955099</v>
      </c>
      <c r="CG1515" s="95">
        <v>11336850.7706299</v>
      </c>
      <c r="CH1515" s="95">
        <v>0</v>
      </c>
      <c r="CI1515" s="95">
        <v>163428.35640716599</v>
      </c>
      <c r="CJ1515" s="95">
        <v>9488743.6097412091</v>
      </c>
      <c r="CK1515" s="95">
        <v>91773330.092773393</v>
      </c>
      <c r="CL1515" s="95">
        <v>19245419.325927701</v>
      </c>
      <c r="CM1515" s="160">
        <v>274739.79235458397</v>
      </c>
      <c r="CN1515" s="160">
        <v>45151044.111816399</v>
      </c>
      <c r="CO1515" s="160">
        <v>210796518.96289101</v>
      </c>
      <c r="CP1515" s="95">
        <v>19245419.325927701</v>
      </c>
      <c r="CQ1515" s="95">
        <v>0</v>
      </c>
      <c r="CR1515" s="95">
        <v>0</v>
      </c>
      <c r="CS1515" s="95">
        <v>0</v>
      </c>
      <c r="CT1515" s="95">
        <v>0</v>
      </c>
      <c r="CU1515" s="161">
        <v>9489913.9411010798</v>
      </c>
      <c r="CV1515" s="161">
        <v>91778373.644653291</v>
      </c>
    </row>
    <row r="1516" spans="1:100" x14ac:dyDescent="0.2">
      <c r="A1516" s="94" t="s">
        <v>73</v>
      </c>
      <c r="B1516" s="96">
        <v>41699</v>
      </c>
      <c r="C1516" s="95">
        <v>137510.795713425</v>
      </c>
      <c r="D1516" s="95">
        <v>0</v>
      </c>
      <c r="E1516" s="95">
        <v>17080.2962489128</v>
      </c>
      <c r="F1516" s="95">
        <v>15623.9612255096</v>
      </c>
      <c r="G1516" s="95">
        <v>8644.5751352310199</v>
      </c>
      <c r="H1516" s="95">
        <v>0</v>
      </c>
      <c r="I1516" s="95">
        <v>0</v>
      </c>
      <c r="J1516" s="95">
        <v>112361.20915889701</v>
      </c>
      <c r="K1516" s="95">
        <v>375.40720040723699</v>
      </c>
      <c r="L1516" s="95">
        <v>425.99147484078998</v>
      </c>
      <c r="M1516" s="95">
        <v>50080.893959045403</v>
      </c>
      <c r="N1516" s="95">
        <v>10441.115201234799</v>
      </c>
      <c r="O1516" s="95">
        <v>0</v>
      </c>
      <c r="P1516" s="95">
        <v>86802.66563797</v>
      </c>
      <c r="Q1516" s="95">
        <v>6489.7720253467596</v>
      </c>
      <c r="R1516" s="95">
        <v>0</v>
      </c>
      <c r="S1516" s="95">
        <v>8602.5426737070102</v>
      </c>
      <c r="T1516" s="95">
        <v>0</v>
      </c>
      <c r="U1516" s="95">
        <v>112720.57756042499</v>
      </c>
      <c r="V1516" s="95">
        <v>7200149.3616943397</v>
      </c>
      <c r="W1516" s="95">
        <v>0</v>
      </c>
      <c r="X1516" s="95">
        <v>930063.93711853004</v>
      </c>
      <c r="Y1516" s="95">
        <v>760928.89977264404</v>
      </c>
      <c r="Z1516" s="95">
        <v>1332129.68486023</v>
      </c>
      <c r="AA1516" s="95">
        <v>0</v>
      </c>
      <c r="AB1516" s="95">
        <v>0</v>
      </c>
      <c r="AC1516" s="95">
        <v>35486850.871582001</v>
      </c>
      <c r="AD1516" s="95">
        <v>44496.212188720703</v>
      </c>
      <c r="AE1516" s="95">
        <v>16466.313166379899</v>
      </c>
      <c r="AF1516" s="95">
        <v>2346091.8236694299</v>
      </c>
      <c r="AG1516" s="95">
        <v>1371205.06130981</v>
      </c>
      <c r="AH1516" s="95">
        <v>0</v>
      </c>
      <c r="AI1516" s="95">
        <v>3416651.5536499</v>
      </c>
      <c r="AJ1516" s="95">
        <v>945155.45745849598</v>
      </c>
      <c r="AK1516" s="95">
        <v>0</v>
      </c>
      <c r="AL1516" s="95">
        <v>1326239.04968262</v>
      </c>
      <c r="AM1516" s="95">
        <v>0</v>
      </c>
      <c r="AN1516" s="95">
        <v>35561929.931152299</v>
      </c>
      <c r="AO1516" s="95">
        <v>72621722.237304702</v>
      </c>
      <c r="AP1516" s="95">
        <v>0</v>
      </c>
      <c r="AQ1516" s="95">
        <v>8206454.1098632803</v>
      </c>
      <c r="AR1516" s="95">
        <v>6556929.1492919903</v>
      </c>
      <c r="AS1516" s="95">
        <v>11212001.3040771</v>
      </c>
      <c r="AT1516" s="95">
        <v>0</v>
      </c>
      <c r="AU1516" s="95">
        <v>0</v>
      </c>
      <c r="AV1516" s="95">
        <v>119217134.505859</v>
      </c>
      <c r="AW1516" s="95">
        <v>145128.918527603</v>
      </c>
      <c r="AX1516" s="95">
        <v>122969.97212409999</v>
      </c>
      <c r="AY1516" s="95">
        <v>24556639.394531298</v>
      </c>
      <c r="AZ1516" s="95">
        <v>12231467.837402301</v>
      </c>
      <c r="BA1516" s="95">
        <v>0</v>
      </c>
      <c r="BB1516" s="95">
        <v>34957221.567382798</v>
      </c>
      <c r="BC1516" s="95">
        <v>8488282.6695556603</v>
      </c>
      <c r="BD1516" s="95">
        <v>0</v>
      </c>
      <c r="BE1516" s="95">
        <v>11150562.134277301</v>
      </c>
      <c r="BF1516" s="95">
        <v>0</v>
      </c>
      <c r="BG1516" s="95">
        <v>119711793.621094</v>
      </c>
      <c r="BH1516" s="95">
        <v>15436336.7662354</v>
      </c>
      <c r="BI1516" s="95">
        <v>0</v>
      </c>
      <c r="BJ1516" s="95">
        <v>2786185.1155700702</v>
      </c>
      <c r="BK1516" s="95">
        <v>2404074.8303222698</v>
      </c>
      <c r="BL1516" s="95">
        <v>0</v>
      </c>
      <c r="BM1516" s="95">
        <v>0</v>
      </c>
      <c r="BN1516" s="95">
        <v>0</v>
      </c>
      <c r="BO1516" s="95">
        <v>0</v>
      </c>
      <c r="BP1516" s="95">
        <v>0</v>
      </c>
      <c r="BQ1516" s="95">
        <v>0</v>
      </c>
      <c r="BR1516" s="95">
        <v>7696497.3749389602</v>
      </c>
      <c r="BS1516" s="95">
        <v>4522243.6347045898</v>
      </c>
      <c r="BT1516" s="95">
        <v>0</v>
      </c>
      <c r="BU1516" s="95">
        <v>2470781.9999694801</v>
      </c>
      <c r="BV1516" s="95">
        <v>3655176.0487670898</v>
      </c>
      <c r="BW1516" s="95">
        <v>0</v>
      </c>
      <c r="BX1516" s="95">
        <v>934590.78933715797</v>
      </c>
      <c r="BY1516" s="95">
        <v>0</v>
      </c>
      <c r="BZ1516" s="95">
        <v>0</v>
      </c>
      <c r="CA1516" s="95">
        <v>154327.49799728399</v>
      </c>
      <c r="CB1516" s="95">
        <v>8142068.97412109</v>
      </c>
      <c r="CC1516" s="95">
        <v>80486609.471679702</v>
      </c>
      <c r="CD1516" s="95">
        <v>18242308.737792999</v>
      </c>
      <c r="CE1516" s="95">
        <v>8640.5946991443598</v>
      </c>
      <c r="CF1516" s="95">
        <v>1338629.61437988</v>
      </c>
      <c r="CG1516" s="95">
        <v>11256229.419677701</v>
      </c>
      <c r="CH1516" s="95">
        <v>0</v>
      </c>
      <c r="CI1516" s="95">
        <v>162958.15060997001</v>
      </c>
      <c r="CJ1516" s="95">
        <v>9474336.8386230506</v>
      </c>
      <c r="CK1516" s="95">
        <v>91764363.194335893</v>
      </c>
      <c r="CL1516" s="95">
        <v>19135105.901122998</v>
      </c>
      <c r="CM1516" s="160">
        <v>274634.52270507801</v>
      </c>
      <c r="CN1516" s="160">
        <v>45041623.4599609</v>
      </c>
      <c r="CO1516" s="160">
        <v>211429511.22656301</v>
      </c>
      <c r="CP1516" s="95">
        <v>19135105.901122998</v>
      </c>
      <c r="CQ1516" s="95">
        <v>0</v>
      </c>
      <c r="CR1516" s="95">
        <v>0</v>
      </c>
      <c r="CS1516" s="95">
        <v>0</v>
      </c>
      <c r="CT1516" s="95">
        <v>0</v>
      </c>
      <c r="CU1516" s="161">
        <v>9480698.5885009691</v>
      </c>
      <c r="CV1516" s="161">
        <v>91742838.891357407</v>
      </c>
    </row>
    <row r="1517" spans="1:100" x14ac:dyDescent="0.2">
      <c r="A1517" s="94" t="s">
        <v>73</v>
      </c>
      <c r="B1517" s="96">
        <v>41791</v>
      </c>
      <c r="C1517" s="95">
        <v>136714.91089057899</v>
      </c>
      <c r="D1517" s="95">
        <v>0</v>
      </c>
      <c r="E1517" s="95">
        <v>16812.209254980098</v>
      </c>
      <c r="F1517" s="95">
        <v>15463.295686364199</v>
      </c>
      <c r="G1517" s="95">
        <v>8686.3347868919409</v>
      </c>
      <c r="H1517" s="95">
        <v>0</v>
      </c>
      <c r="I1517" s="95">
        <v>0</v>
      </c>
      <c r="J1517" s="95">
        <v>112447.83127117201</v>
      </c>
      <c r="K1517" s="95">
        <v>275.30974441766699</v>
      </c>
      <c r="L1517" s="95">
        <v>1427.5008459687199</v>
      </c>
      <c r="M1517" s="95">
        <v>49839.726941108704</v>
      </c>
      <c r="N1517" s="95">
        <v>10335.781800508499</v>
      </c>
      <c r="O1517" s="95">
        <v>0</v>
      </c>
      <c r="P1517" s="95">
        <v>85374.636192321806</v>
      </c>
      <c r="Q1517" s="95">
        <v>6438.4431641697902</v>
      </c>
      <c r="R1517" s="95">
        <v>0</v>
      </c>
      <c r="S1517" s="95">
        <v>8664.2227523326892</v>
      </c>
      <c r="T1517" s="95">
        <v>0</v>
      </c>
      <c r="U1517" s="95">
        <v>112688.787389755</v>
      </c>
      <c r="V1517" s="95">
        <v>7135234.9254760696</v>
      </c>
      <c r="W1517" s="95">
        <v>0</v>
      </c>
      <c r="X1517" s="95">
        <v>905456.76994323696</v>
      </c>
      <c r="Y1517" s="95">
        <v>736452.51432800305</v>
      </c>
      <c r="Z1517" s="95">
        <v>1336218.45429993</v>
      </c>
      <c r="AA1517" s="95">
        <v>0</v>
      </c>
      <c r="AB1517" s="95">
        <v>0</v>
      </c>
      <c r="AC1517" s="95">
        <v>35485062.706054702</v>
      </c>
      <c r="AD1517" s="95">
        <v>33111.084671974197</v>
      </c>
      <c r="AE1517" s="95">
        <v>28087.220177650499</v>
      </c>
      <c r="AF1517" s="95">
        <v>2330968.6046142601</v>
      </c>
      <c r="AG1517" s="95">
        <v>1340599.7397003199</v>
      </c>
      <c r="AH1517" s="95">
        <v>0</v>
      </c>
      <c r="AI1517" s="95">
        <v>3362438.0317077599</v>
      </c>
      <c r="AJ1517" s="95">
        <v>934236.79241180397</v>
      </c>
      <c r="AK1517" s="95">
        <v>0</v>
      </c>
      <c r="AL1517" s="95">
        <v>1334247.8765564</v>
      </c>
      <c r="AM1517" s="95">
        <v>0</v>
      </c>
      <c r="AN1517" s="95">
        <v>35544579.3125</v>
      </c>
      <c r="AO1517" s="95">
        <v>72182086.705078095</v>
      </c>
      <c r="AP1517" s="95">
        <v>0</v>
      </c>
      <c r="AQ1517" s="95">
        <v>8035261.6399536096</v>
      </c>
      <c r="AR1517" s="95">
        <v>6435740.6653442401</v>
      </c>
      <c r="AS1517" s="95">
        <v>11246489.6950684</v>
      </c>
      <c r="AT1517" s="95">
        <v>0</v>
      </c>
      <c r="AU1517" s="95">
        <v>0</v>
      </c>
      <c r="AV1517" s="95">
        <v>119785459.785156</v>
      </c>
      <c r="AW1517" s="95">
        <v>108160.745484352</v>
      </c>
      <c r="AX1517" s="95">
        <v>226314.189659119</v>
      </c>
      <c r="AY1517" s="95">
        <v>24464694.451416001</v>
      </c>
      <c r="AZ1517" s="95">
        <v>12066469.286743199</v>
      </c>
      <c r="BA1517" s="95">
        <v>0</v>
      </c>
      <c r="BB1517" s="95">
        <v>34636509.973144501</v>
      </c>
      <c r="BC1517" s="95">
        <v>8392408.7348632794</v>
      </c>
      <c r="BD1517" s="95">
        <v>0</v>
      </c>
      <c r="BE1517" s="95">
        <v>11233966.6595459</v>
      </c>
      <c r="BF1517" s="95">
        <v>0</v>
      </c>
      <c r="BG1517" s="95">
        <v>119842884.87304699</v>
      </c>
      <c r="BH1517" s="95">
        <v>15374649.7182617</v>
      </c>
      <c r="BI1517" s="95">
        <v>0</v>
      </c>
      <c r="BJ1517" s="95">
        <v>2747277.8365783701</v>
      </c>
      <c r="BK1517" s="95">
        <v>2371465.6860046401</v>
      </c>
      <c r="BL1517" s="95">
        <v>0</v>
      </c>
      <c r="BM1517" s="95">
        <v>0</v>
      </c>
      <c r="BN1517" s="95">
        <v>0</v>
      </c>
      <c r="BO1517" s="95">
        <v>0</v>
      </c>
      <c r="BP1517" s="95">
        <v>0</v>
      </c>
      <c r="BQ1517" s="95">
        <v>0</v>
      </c>
      <c r="BR1517" s="95">
        <v>7756152.9857177697</v>
      </c>
      <c r="BS1517" s="95">
        <v>4462655.8134155301</v>
      </c>
      <c r="BT1517" s="95">
        <v>0</v>
      </c>
      <c r="BU1517" s="95">
        <v>2455068.1499633798</v>
      </c>
      <c r="BV1517" s="95">
        <v>3635585.0227966299</v>
      </c>
      <c r="BW1517" s="95">
        <v>0</v>
      </c>
      <c r="BX1517" s="95">
        <v>942444.78933715797</v>
      </c>
      <c r="BY1517" s="95">
        <v>0</v>
      </c>
      <c r="BZ1517" s="95">
        <v>0</v>
      </c>
      <c r="CA1517" s="95">
        <v>153512.021032333</v>
      </c>
      <c r="CB1517" s="95">
        <v>8024739.50280762</v>
      </c>
      <c r="CC1517" s="95">
        <v>80049468.3671875</v>
      </c>
      <c r="CD1517" s="95">
        <v>18126607.0866699</v>
      </c>
      <c r="CE1517" s="95">
        <v>8682.4130612611807</v>
      </c>
      <c r="CF1517" s="95">
        <v>1336660.07275391</v>
      </c>
      <c r="CG1517" s="95">
        <v>11238984.7849121</v>
      </c>
      <c r="CH1517" s="95">
        <v>0</v>
      </c>
      <c r="CI1517" s="95">
        <v>162209.55044746399</v>
      </c>
      <c r="CJ1517" s="95">
        <v>9357538.0133056603</v>
      </c>
      <c r="CK1517" s="95">
        <v>91267137.666992202</v>
      </c>
      <c r="CL1517" s="95">
        <v>19013389.941406298</v>
      </c>
      <c r="CM1517" s="160">
        <v>273705.48659515398</v>
      </c>
      <c r="CN1517" s="160">
        <v>44919039.133300804</v>
      </c>
      <c r="CO1517" s="160">
        <v>211154978.72851601</v>
      </c>
      <c r="CP1517" s="95">
        <v>19013389.941406298</v>
      </c>
      <c r="CQ1517" s="95">
        <v>0</v>
      </c>
      <c r="CR1517" s="95">
        <v>0</v>
      </c>
      <c r="CS1517" s="95">
        <v>0</v>
      </c>
      <c r="CT1517" s="95">
        <v>0</v>
      </c>
      <c r="CU1517" s="161">
        <v>9361399.5755615309</v>
      </c>
      <c r="CV1517" s="161">
        <v>91288453.152099594</v>
      </c>
    </row>
    <row r="1518" spans="1:100" x14ac:dyDescent="0.2">
      <c r="A1518" s="94" t="s">
        <v>73</v>
      </c>
      <c r="B1518" s="96">
        <v>41883</v>
      </c>
      <c r="C1518" s="95">
        <v>136892.132993698</v>
      </c>
      <c r="D1518" s="95">
        <v>0</v>
      </c>
      <c r="E1518" s="95">
        <v>15736.6848212481</v>
      </c>
      <c r="F1518" s="95">
        <v>14346.3903260231</v>
      </c>
      <c r="G1518" s="95">
        <v>8762.0130692720395</v>
      </c>
      <c r="H1518" s="95">
        <v>0</v>
      </c>
      <c r="I1518" s="95">
        <v>0</v>
      </c>
      <c r="J1518" s="95">
        <v>112246.20530796101</v>
      </c>
      <c r="K1518" s="95">
        <v>174.675478134304</v>
      </c>
      <c r="L1518" s="95">
        <v>453.57760490849603</v>
      </c>
      <c r="M1518" s="95">
        <v>50108.352841377302</v>
      </c>
      <c r="N1518" s="95">
        <v>10237.8071795702</v>
      </c>
      <c r="O1518" s="95">
        <v>0</v>
      </c>
      <c r="P1518" s="95">
        <v>85870.010225296006</v>
      </c>
      <c r="Q1518" s="95">
        <v>6375.7726864814804</v>
      </c>
      <c r="R1518" s="95">
        <v>0</v>
      </c>
      <c r="S1518" s="95">
        <v>8765.7470227479898</v>
      </c>
      <c r="T1518" s="95">
        <v>0</v>
      </c>
      <c r="U1518" s="95">
        <v>112419.803384781</v>
      </c>
      <c r="V1518" s="95">
        <v>7073016.3381347703</v>
      </c>
      <c r="W1518" s="95">
        <v>0</v>
      </c>
      <c r="X1518" s="95">
        <v>869836.179870605</v>
      </c>
      <c r="Y1518" s="95">
        <v>707217.03647613502</v>
      </c>
      <c r="Z1518" s="95">
        <v>1335633.84817505</v>
      </c>
      <c r="AA1518" s="95">
        <v>0</v>
      </c>
      <c r="AB1518" s="95">
        <v>0</v>
      </c>
      <c r="AC1518" s="95">
        <v>35393176.779785201</v>
      </c>
      <c r="AD1518" s="95">
        <v>21432.5045456886</v>
      </c>
      <c r="AE1518" s="95">
        <v>24409.433168888099</v>
      </c>
      <c r="AF1518" s="95">
        <v>2319585.3815002399</v>
      </c>
      <c r="AG1518" s="95">
        <v>1304819.9351043699</v>
      </c>
      <c r="AH1518" s="95">
        <v>0</v>
      </c>
      <c r="AI1518" s="95">
        <v>3365049.3590393099</v>
      </c>
      <c r="AJ1518" s="95">
        <v>939131.12139892601</v>
      </c>
      <c r="AK1518" s="95">
        <v>0</v>
      </c>
      <c r="AL1518" s="95">
        <v>1336126.9877471901</v>
      </c>
      <c r="AM1518" s="95">
        <v>0</v>
      </c>
      <c r="AN1518" s="95">
        <v>35479510.757324196</v>
      </c>
      <c r="AO1518" s="95">
        <v>71749781.127929702</v>
      </c>
      <c r="AP1518" s="95">
        <v>0</v>
      </c>
      <c r="AQ1518" s="95">
        <v>7829763.7360839797</v>
      </c>
      <c r="AR1518" s="95">
        <v>6268187.6438598596</v>
      </c>
      <c r="AS1518" s="95">
        <v>11233753.201538101</v>
      </c>
      <c r="AT1518" s="95">
        <v>0</v>
      </c>
      <c r="AU1518" s="95">
        <v>0</v>
      </c>
      <c r="AV1518" s="95">
        <v>119586243.22949199</v>
      </c>
      <c r="AW1518" s="95">
        <v>69764.549221038804</v>
      </c>
      <c r="AX1518" s="95">
        <v>189049.768218994</v>
      </c>
      <c r="AY1518" s="95">
        <v>24357940.975097701</v>
      </c>
      <c r="AZ1518" s="95">
        <v>11779082.8096924</v>
      </c>
      <c r="BA1518" s="95">
        <v>0</v>
      </c>
      <c r="BB1518" s="95">
        <v>34957495.380371101</v>
      </c>
      <c r="BC1518" s="95">
        <v>8439304.3957519494</v>
      </c>
      <c r="BD1518" s="95">
        <v>0</v>
      </c>
      <c r="BE1518" s="95">
        <v>11242942.291381801</v>
      </c>
      <c r="BF1518" s="95">
        <v>0</v>
      </c>
      <c r="BG1518" s="95">
        <v>119597185.758789</v>
      </c>
      <c r="BH1518" s="95">
        <v>15529655.026001001</v>
      </c>
      <c r="BI1518" s="95">
        <v>0</v>
      </c>
      <c r="BJ1518" s="95">
        <v>2696256.9717712398</v>
      </c>
      <c r="BK1518" s="95">
        <v>2331754.6083068801</v>
      </c>
      <c r="BL1518" s="95">
        <v>0</v>
      </c>
      <c r="BM1518" s="95">
        <v>0</v>
      </c>
      <c r="BN1518" s="95">
        <v>0</v>
      </c>
      <c r="BO1518" s="95">
        <v>0</v>
      </c>
      <c r="BP1518" s="95">
        <v>0</v>
      </c>
      <c r="BQ1518" s="95">
        <v>0</v>
      </c>
      <c r="BR1518" s="95">
        <v>7831622.6336059598</v>
      </c>
      <c r="BS1518" s="95">
        <v>4366524.5104370099</v>
      </c>
      <c r="BT1518" s="95">
        <v>0</v>
      </c>
      <c r="BU1518" s="95">
        <v>1915661.1499939</v>
      </c>
      <c r="BV1518" s="95">
        <v>3677055.5223083501</v>
      </c>
      <c r="BW1518" s="95">
        <v>0</v>
      </c>
      <c r="BX1518" s="95">
        <v>788732.47946929897</v>
      </c>
      <c r="BY1518" s="95">
        <v>0</v>
      </c>
      <c r="BZ1518" s="95">
        <v>0</v>
      </c>
      <c r="CA1518" s="95">
        <v>152899.53133201599</v>
      </c>
      <c r="CB1518" s="95">
        <v>7946961.5712890597</v>
      </c>
      <c r="CC1518" s="95">
        <v>79736608.441406295</v>
      </c>
      <c r="CD1518" s="95">
        <v>18207153.463134799</v>
      </c>
      <c r="CE1518" s="95">
        <v>8774.0217782259006</v>
      </c>
      <c r="CF1518" s="95">
        <v>1334527.9901886</v>
      </c>
      <c r="CG1518" s="95">
        <v>11256539.7073975</v>
      </c>
      <c r="CH1518" s="95">
        <v>0</v>
      </c>
      <c r="CI1518" s="95">
        <v>161657.97296333301</v>
      </c>
      <c r="CJ1518" s="95">
        <v>9278223.4714355506</v>
      </c>
      <c r="CK1518" s="95">
        <v>91001109.463867202</v>
      </c>
      <c r="CL1518" s="95">
        <v>19103738.7111816</v>
      </c>
      <c r="CM1518" s="160">
        <v>273049.29676055902</v>
      </c>
      <c r="CN1518" s="160">
        <v>44754521.744628899</v>
      </c>
      <c r="CO1518" s="160">
        <v>210659523.98046899</v>
      </c>
      <c r="CP1518" s="95">
        <v>19103738.7111816</v>
      </c>
      <c r="CQ1518" s="95">
        <v>0</v>
      </c>
      <c r="CR1518" s="95">
        <v>0</v>
      </c>
      <c r="CS1518" s="95">
        <v>0</v>
      </c>
      <c r="CT1518" s="95">
        <v>0</v>
      </c>
      <c r="CU1518" s="161">
        <v>9281489.5614776593</v>
      </c>
      <c r="CV1518" s="161">
        <v>90993148.1488038</v>
      </c>
    </row>
    <row r="1519" spans="1:100" x14ac:dyDescent="0.2">
      <c r="A1519" s="94" t="s">
        <v>73</v>
      </c>
      <c r="B1519" s="96">
        <v>41974</v>
      </c>
      <c r="C1519" s="95">
        <v>136631.40232086199</v>
      </c>
      <c r="D1519" s="95">
        <v>0</v>
      </c>
      <c r="E1519" s="95">
        <v>16370.1846957207</v>
      </c>
      <c r="F1519" s="95">
        <v>15043.636367797901</v>
      </c>
      <c r="G1519" s="95">
        <v>8705.5726377964002</v>
      </c>
      <c r="H1519" s="95">
        <v>0</v>
      </c>
      <c r="I1519" s="95">
        <v>0</v>
      </c>
      <c r="J1519" s="95">
        <v>111245.64523887599</v>
      </c>
      <c r="K1519" s="95">
        <v>80.979445691220505</v>
      </c>
      <c r="L1519" s="95">
        <v>489.32112836837803</v>
      </c>
      <c r="M1519" s="95">
        <v>50213.313935279803</v>
      </c>
      <c r="N1519" s="95">
        <v>10163.798278927799</v>
      </c>
      <c r="O1519" s="95">
        <v>0</v>
      </c>
      <c r="P1519" s="95">
        <v>85919.209289550796</v>
      </c>
      <c r="Q1519" s="95">
        <v>6341.0270180106199</v>
      </c>
      <c r="R1519" s="95">
        <v>0</v>
      </c>
      <c r="S1519" s="95">
        <v>8682.4247415065802</v>
      </c>
      <c r="T1519" s="95">
        <v>0</v>
      </c>
      <c r="U1519" s="95">
        <v>111375.851067543</v>
      </c>
      <c r="V1519" s="95">
        <v>7015588.5271606399</v>
      </c>
      <c r="W1519" s="95">
        <v>0</v>
      </c>
      <c r="X1519" s="95">
        <v>861968.22277069103</v>
      </c>
      <c r="Y1519" s="95">
        <v>702220.02493286098</v>
      </c>
      <c r="Z1519" s="95">
        <v>1325418.4268493699</v>
      </c>
      <c r="AA1519" s="95">
        <v>0</v>
      </c>
      <c r="AB1519" s="95">
        <v>0</v>
      </c>
      <c r="AC1519" s="95">
        <v>35054430.158691399</v>
      </c>
      <c r="AD1519" s="95">
        <v>9346.8064849376697</v>
      </c>
      <c r="AE1519" s="95">
        <v>16422.0912544727</v>
      </c>
      <c r="AF1519" s="95">
        <v>2319534.6312255901</v>
      </c>
      <c r="AG1519" s="95">
        <v>1294065.3959808301</v>
      </c>
      <c r="AH1519" s="95">
        <v>0</v>
      </c>
      <c r="AI1519" s="95">
        <v>3324174.7381286598</v>
      </c>
      <c r="AJ1519" s="95">
        <v>947977.95124816895</v>
      </c>
      <c r="AK1519" s="95">
        <v>0</v>
      </c>
      <c r="AL1519" s="95">
        <v>1322259.71705627</v>
      </c>
      <c r="AM1519" s="95">
        <v>0</v>
      </c>
      <c r="AN1519" s="95">
        <v>35066542.116699196</v>
      </c>
      <c r="AO1519" s="95">
        <v>71513492.6875</v>
      </c>
      <c r="AP1519" s="95">
        <v>0</v>
      </c>
      <c r="AQ1519" s="95">
        <v>7702231.4201660203</v>
      </c>
      <c r="AR1519" s="95">
        <v>6126012.5341186495</v>
      </c>
      <c r="AS1519" s="95">
        <v>11231805.147583</v>
      </c>
      <c r="AT1519" s="95">
        <v>0</v>
      </c>
      <c r="AU1519" s="95">
        <v>0</v>
      </c>
      <c r="AV1519" s="95">
        <v>119241389.847656</v>
      </c>
      <c r="AW1519" s="95">
        <v>30731.5266289711</v>
      </c>
      <c r="AX1519" s="95">
        <v>145268.94524765</v>
      </c>
      <c r="AY1519" s="95">
        <v>24510689.4833984</v>
      </c>
      <c r="AZ1519" s="95">
        <v>11716021.486938501</v>
      </c>
      <c r="BA1519" s="95">
        <v>0</v>
      </c>
      <c r="BB1519" s="95">
        <v>34588336.447265603</v>
      </c>
      <c r="BC1519" s="95">
        <v>8578082.2447509803</v>
      </c>
      <c r="BD1519" s="95">
        <v>0</v>
      </c>
      <c r="BE1519" s="95">
        <v>11200912.8410645</v>
      </c>
      <c r="BF1519" s="95">
        <v>0</v>
      </c>
      <c r="BG1519" s="95">
        <v>119224703.98339801</v>
      </c>
      <c r="BH1519" s="95">
        <v>15580645.153686499</v>
      </c>
      <c r="BI1519" s="95">
        <v>0</v>
      </c>
      <c r="BJ1519" s="95">
        <v>2662408.2517089802</v>
      </c>
      <c r="BK1519" s="95">
        <v>2295354.6097106901</v>
      </c>
      <c r="BL1519" s="95">
        <v>0</v>
      </c>
      <c r="BM1519" s="95">
        <v>0</v>
      </c>
      <c r="BN1519" s="95">
        <v>0</v>
      </c>
      <c r="BO1519" s="95">
        <v>0</v>
      </c>
      <c r="BP1519" s="95">
        <v>0</v>
      </c>
      <c r="BQ1519" s="95">
        <v>0</v>
      </c>
      <c r="BR1519" s="95">
        <v>7890912.6227417002</v>
      </c>
      <c r="BS1519" s="95">
        <v>4350925.1430053702</v>
      </c>
      <c r="BT1519" s="95">
        <v>0</v>
      </c>
      <c r="BU1519" s="95">
        <v>2388801.7099609398</v>
      </c>
      <c r="BV1519" s="95">
        <v>3727810.5303344699</v>
      </c>
      <c r="BW1519" s="95">
        <v>0</v>
      </c>
      <c r="BX1519" s="95">
        <v>897153.56932830799</v>
      </c>
      <c r="BY1519" s="95">
        <v>0</v>
      </c>
      <c r="BZ1519" s="95">
        <v>0</v>
      </c>
      <c r="CA1519" s="95">
        <v>153107.52526473999</v>
      </c>
      <c r="CB1519" s="95">
        <v>7881038.3005981399</v>
      </c>
      <c r="CC1519" s="95">
        <v>79568017.368164107</v>
      </c>
      <c r="CD1519" s="95">
        <v>18238781.228271499</v>
      </c>
      <c r="CE1519" s="95">
        <v>8700.7011791467703</v>
      </c>
      <c r="CF1519" s="95">
        <v>1324575.15536499</v>
      </c>
      <c r="CG1519" s="95">
        <v>11198112.1575928</v>
      </c>
      <c r="CH1519" s="95">
        <v>0</v>
      </c>
      <c r="CI1519" s="95">
        <v>161821.44179153399</v>
      </c>
      <c r="CJ1519" s="95">
        <v>9211526.9013671894</v>
      </c>
      <c r="CK1519" s="95">
        <v>90723813.477539107</v>
      </c>
      <c r="CL1519" s="95">
        <v>19146337.862548798</v>
      </c>
      <c r="CM1519" s="160">
        <v>271964.54874420201</v>
      </c>
      <c r="CN1519" s="160">
        <v>44312408.372558601</v>
      </c>
      <c r="CO1519" s="160">
        <v>209963143.28710899</v>
      </c>
      <c r="CP1519" s="95">
        <v>19146337.862548798</v>
      </c>
      <c r="CQ1519" s="95">
        <v>0</v>
      </c>
      <c r="CR1519" s="95">
        <v>0</v>
      </c>
      <c r="CS1519" s="95">
        <v>0</v>
      </c>
      <c r="CT1519" s="95">
        <v>0</v>
      </c>
      <c r="CU1519" s="161">
        <v>9205613.4559631292</v>
      </c>
      <c r="CV1519" s="161">
        <v>90766129.52575691</v>
      </c>
    </row>
    <row r="1520" spans="1:100" x14ac:dyDescent="0.2">
      <c r="A1520" s="94" t="s">
        <v>73</v>
      </c>
      <c r="B1520" s="96">
        <v>42064</v>
      </c>
      <c r="C1520" s="95">
        <v>135756.47678947399</v>
      </c>
      <c r="D1520" s="95">
        <v>0</v>
      </c>
      <c r="E1520" s="95">
        <v>16013.9462168217</v>
      </c>
      <c r="F1520" s="95">
        <v>14725.463685393301</v>
      </c>
      <c r="G1520" s="95">
        <v>8784.0270020961798</v>
      </c>
      <c r="H1520" s="95">
        <v>0</v>
      </c>
      <c r="I1520" s="95">
        <v>0</v>
      </c>
      <c r="J1520" s="95">
        <v>111181.85112285599</v>
      </c>
      <c r="K1520" s="95">
        <v>67</v>
      </c>
      <c r="L1520" s="95">
        <v>413.61295297369401</v>
      </c>
      <c r="M1520" s="95">
        <v>50088.096837043799</v>
      </c>
      <c r="N1520" s="95">
        <v>10037.358661890001</v>
      </c>
      <c r="O1520" s="95">
        <v>0</v>
      </c>
      <c r="P1520" s="95">
        <v>84673.185332298293</v>
      </c>
      <c r="Q1520" s="95">
        <v>6295.7457684278497</v>
      </c>
      <c r="R1520" s="95">
        <v>0</v>
      </c>
      <c r="S1520" s="95">
        <v>8748.78799974918</v>
      </c>
      <c r="T1520" s="95">
        <v>0</v>
      </c>
      <c r="U1520" s="95">
        <v>111241.76524829899</v>
      </c>
      <c r="V1520" s="95">
        <v>6962691.7050781297</v>
      </c>
      <c r="W1520" s="95">
        <v>0</v>
      </c>
      <c r="X1520" s="95">
        <v>835650.72657775902</v>
      </c>
      <c r="Y1520" s="95">
        <v>682421.95462036098</v>
      </c>
      <c r="Z1520" s="95">
        <v>1319977.2285156299</v>
      </c>
      <c r="AA1520" s="95">
        <v>0</v>
      </c>
      <c r="AB1520" s="95">
        <v>0</v>
      </c>
      <c r="AC1520" s="95">
        <v>34955715.402832001</v>
      </c>
      <c r="AD1520" s="95">
        <v>8206.3655275106394</v>
      </c>
      <c r="AE1520" s="95">
        <v>13848.3226550817</v>
      </c>
      <c r="AF1520" s="95">
        <v>2314929.7279357901</v>
      </c>
      <c r="AG1520" s="95">
        <v>1261104.44421387</v>
      </c>
      <c r="AH1520" s="95">
        <v>0</v>
      </c>
      <c r="AI1520" s="95">
        <v>3235363.6836547898</v>
      </c>
      <c r="AJ1520" s="95">
        <v>929895.19031524705</v>
      </c>
      <c r="AK1520" s="95">
        <v>0</v>
      </c>
      <c r="AL1520" s="95">
        <v>1314111.87272644</v>
      </c>
      <c r="AM1520" s="95">
        <v>0</v>
      </c>
      <c r="AN1520" s="95">
        <v>34904230.638183601</v>
      </c>
      <c r="AO1520" s="95">
        <v>71320996.424804702</v>
      </c>
      <c r="AP1520" s="95">
        <v>0</v>
      </c>
      <c r="AQ1520" s="95">
        <v>7440758.8665771503</v>
      </c>
      <c r="AR1520" s="95">
        <v>5955214.5037231399</v>
      </c>
      <c r="AS1520" s="95">
        <v>11233199.740112299</v>
      </c>
      <c r="AT1520" s="95">
        <v>0</v>
      </c>
      <c r="AU1520" s="95">
        <v>0</v>
      </c>
      <c r="AV1520" s="95">
        <v>119435820.056641</v>
      </c>
      <c r="AW1520" s="95">
        <v>26952.999998092699</v>
      </c>
      <c r="AX1520" s="95">
        <v>110250.335836411</v>
      </c>
      <c r="AY1520" s="95">
        <v>24574816.869140599</v>
      </c>
      <c r="AZ1520" s="95">
        <v>11485831.293335</v>
      </c>
      <c r="BA1520" s="95">
        <v>0</v>
      </c>
      <c r="BB1520" s="95">
        <v>33701733.3505859</v>
      </c>
      <c r="BC1520" s="95">
        <v>8420189.9606933594</v>
      </c>
      <c r="BD1520" s="95">
        <v>0</v>
      </c>
      <c r="BE1520" s="95">
        <v>11175573.2197266</v>
      </c>
      <c r="BF1520" s="95">
        <v>0</v>
      </c>
      <c r="BG1520" s="95">
        <v>119439839.49902301</v>
      </c>
      <c r="BH1520" s="95">
        <v>15314733.2110596</v>
      </c>
      <c r="BI1520" s="95">
        <v>0</v>
      </c>
      <c r="BJ1520" s="95">
        <v>2602705.0634155301</v>
      </c>
      <c r="BK1520" s="95">
        <v>2243687.1965026902</v>
      </c>
      <c r="BL1520" s="95">
        <v>0</v>
      </c>
      <c r="BM1520" s="95">
        <v>0</v>
      </c>
      <c r="BN1520" s="95">
        <v>0</v>
      </c>
      <c r="BO1520" s="95">
        <v>0</v>
      </c>
      <c r="BP1520" s="95">
        <v>0</v>
      </c>
      <c r="BQ1520" s="95">
        <v>0</v>
      </c>
      <c r="BR1520" s="95">
        <v>7791391.82421875</v>
      </c>
      <c r="BS1520" s="95">
        <v>4268880.7216186495</v>
      </c>
      <c r="BT1520" s="95">
        <v>0</v>
      </c>
      <c r="BU1520" s="95">
        <v>2340368.3099670401</v>
      </c>
      <c r="BV1520" s="95">
        <v>3680035.0889282199</v>
      </c>
      <c r="BW1520" s="95">
        <v>0</v>
      </c>
      <c r="BX1520" s="95">
        <v>1015645.37857819</v>
      </c>
      <c r="BY1520" s="95">
        <v>0</v>
      </c>
      <c r="BZ1520" s="95">
        <v>0</v>
      </c>
      <c r="CA1520" s="95">
        <v>151477.26589393601</v>
      </c>
      <c r="CB1520" s="95">
        <v>7779042.6948242197</v>
      </c>
      <c r="CC1520" s="95">
        <v>78524988.157226607</v>
      </c>
      <c r="CD1520" s="95">
        <v>17935333.699462902</v>
      </c>
      <c r="CE1520" s="95">
        <v>8780.8319710493106</v>
      </c>
      <c r="CF1520" s="95">
        <v>1320722.14732361</v>
      </c>
      <c r="CG1520" s="95">
        <v>11224378.5383301</v>
      </c>
      <c r="CH1520" s="95">
        <v>0</v>
      </c>
      <c r="CI1520" s="95">
        <v>160250.66929245001</v>
      </c>
      <c r="CJ1520" s="95">
        <v>9107389.4550781306</v>
      </c>
      <c r="CK1520" s="95">
        <v>89763505.350585893</v>
      </c>
      <c r="CL1520" s="95">
        <v>18903195.089843798</v>
      </c>
      <c r="CM1520" s="160">
        <v>270504.70891952497</v>
      </c>
      <c r="CN1520" s="160">
        <v>44012964.7744141</v>
      </c>
      <c r="CO1520" s="160">
        <v>209198115.88281301</v>
      </c>
      <c r="CP1520" s="95">
        <v>18903195.089843798</v>
      </c>
      <c r="CQ1520" s="95">
        <v>0</v>
      </c>
      <c r="CR1520" s="95">
        <v>0</v>
      </c>
      <c r="CS1520" s="95">
        <v>0</v>
      </c>
      <c r="CT1520" s="95">
        <v>0</v>
      </c>
      <c r="CU1520" s="161">
        <v>9099764.842147829</v>
      </c>
      <c r="CV1520" s="161">
        <v>89749366.6955567</v>
      </c>
    </row>
    <row r="1521" spans="1:100" x14ac:dyDescent="0.2">
      <c r="A1521" s="94" t="s">
        <v>73</v>
      </c>
      <c r="B1521" s="96">
        <v>42156</v>
      </c>
      <c r="C1521" s="95">
        <v>135893.641576767</v>
      </c>
      <c r="D1521" s="95">
        <v>0</v>
      </c>
      <c r="E1521" s="95">
        <v>15791.670517325399</v>
      </c>
      <c r="F1521" s="95">
        <v>14538.2703006268</v>
      </c>
      <c r="G1521" s="95">
        <v>8907.7481722831708</v>
      </c>
      <c r="H1521" s="95">
        <v>0</v>
      </c>
      <c r="I1521" s="95">
        <v>0</v>
      </c>
      <c r="J1521" s="95">
        <v>111069.941987991</v>
      </c>
      <c r="K1521" s="95">
        <v>64</v>
      </c>
      <c r="L1521" s="95">
        <v>401.52189259231102</v>
      </c>
      <c r="M1521" s="95">
        <v>50351.8954815865</v>
      </c>
      <c r="N1521" s="95">
        <v>9909.04090380669</v>
      </c>
      <c r="O1521" s="95">
        <v>0</v>
      </c>
      <c r="P1521" s="95">
        <v>84697.786345481902</v>
      </c>
      <c r="Q1521" s="95">
        <v>6253.8103195428803</v>
      </c>
      <c r="R1521" s="95">
        <v>0</v>
      </c>
      <c r="S1521" s="95">
        <v>8881.9844837188703</v>
      </c>
      <c r="T1521" s="95">
        <v>0</v>
      </c>
      <c r="U1521" s="95">
        <v>111094.783945084</v>
      </c>
      <c r="V1521" s="95">
        <v>6908534.3416137705</v>
      </c>
      <c r="W1521" s="95">
        <v>0</v>
      </c>
      <c r="X1521" s="95">
        <v>805133.79841613804</v>
      </c>
      <c r="Y1521" s="95">
        <v>657648.92657470703</v>
      </c>
      <c r="Z1521" s="95">
        <v>1322638.5444641099</v>
      </c>
      <c r="AA1521" s="95">
        <v>0</v>
      </c>
      <c r="AB1521" s="95">
        <v>0</v>
      </c>
      <c r="AC1521" s="95">
        <v>34799776.745605499</v>
      </c>
      <c r="AD1521" s="95">
        <v>8310.4385706186295</v>
      </c>
      <c r="AE1521" s="95">
        <v>14667.884281516101</v>
      </c>
      <c r="AF1521" s="95">
        <v>2317953.5453185998</v>
      </c>
      <c r="AG1521" s="95">
        <v>1236415.4998321501</v>
      </c>
      <c r="AH1521" s="95">
        <v>0</v>
      </c>
      <c r="AI1521" s="95">
        <v>3223662.77703857</v>
      </c>
      <c r="AJ1521" s="95">
        <v>919750.77955627395</v>
      </c>
      <c r="AK1521" s="95">
        <v>0</v>
      </c>
      <c r="AL1521" s="95">
        <v>1318971.33786011</v>
      </c>
      <c r="AM1521" s="95">
        <v>0</v>
      </c>
      <c r="AN1521" s="95">
        <v>34838419.251464799</v>
      </c>
      <c r="AO1521" s="95">
        <v>71070784.961914107</v>
      </c>
      <c r="AP1521" s="95">
        <v>0</v>
      </c>
      <c r="AQ1521" s="95">
        <v>7194494.6783447303</v>
      </c>
      <c r="AR1521" s="95">
        <v>5740878.3740234403</v>
      </c>
      <c r="AS1521" s="95">
        <v>11263349.1958008</v>
      </c>
      <c r="AT1521" s="95">
        <v>0</v>
      </c>
      <c r="AU1521" s="95">
        <v>0</v>
      </c>
      <c r="AV1521" s="95">
        <v>119471528.05175801</v>
      </c>
      <c r="AW1521" s="95">
        <v>27738.999994993199</v>
      </c>
      <c r="AX1521" s="95">
        <v>127344.58675479901</v>
      </c>
      <c r="AY1521" s="95">
        <v>24705297.809570301</v>
      </c>
      <c r="AZ1521" s="95">
        <v>11313290.6800537</v>
      </c>
      <c r="BA1521" s="95">
        <v>0</v>
      </c>
      <c r="BB1521" s="95">
        <v>33771736.017578103</v>
      </c>
      <c r="BC1521" s="95">
        <v>8358462.2113647498</v>
      </c>
      <c r="BD1521" s="95">
        <v>0</v>
      </c>
      <c r="BE1521" s="95">
        <v>11242132.536132799</v>
      </c>
      <c r="BF1521" s="95">
        <v>0</v>
      </c>
      <c r="BG1521" s="95">
        <v>119400987.339844</v>
      </c>
      <c r="BH1521" s="95">
        <v>15446876.357421899</v>
      </c>
      <c r="BI1521" s="95">
        <v>0</v>
      </c>
      <c r="BJ1521" s="95">
        <v>2560244.0750122098</v>
      </c>
      <c r="BK1521" s="95">
        <v>2187901.3068542499</v>
      </c>
      <c r="BL1521" s="95">
        <v>0</v>
      </c>
      <c r="BM1521" s="95">
        <v>0</v>
      </c>
      <c r="BN1521" s="95">
        <v>0</v>
      </c>
      <c r="BO1521" s="95">
        <v>0</v>
      </c>
      <c r="BP1521" s="95">
        <v>0</v>
      </c>
      <c r="BQ1521" s="95">
        <v>0</v>
      </c>
      <c r="BR1521" s="95">
        <v>7943845.7119140597</v>
      </c>
      <c r="BS1521" s="95">
        <v>4205242.9121093797</v>
      </c>
      <c r="BT1521" s="95">
        <v>0</v>
      </c>
      <c r="BU1521" s="95">
        <v>2352027.4199829102</v>
      </c>
      <c r="BV1521" s="95">
        <v>3676571.7556457501</v>
      </c>
      <c r="BW1521" s="95">
        <v>0</v>
      </c>
      <c r="BX1521" s="95">
        <v>1027539.4785690299</v>
      </c>
      <c r="BY1521" s="95">
        <v>0</v>
      </c>
      <c r="BZ1521" s="95">
        <v>0</v>
      </c>
      <c r="CA1521" s="95">
        <v>151688.854507446</v>
      </c>
      <c r="CB1521" s="95">
        <v>7721526.50463867</v>
      </c>
      <c r="CC1521" s="95">
        <v>78090333.612304702</v>
      </c>
      <c r="CD1521" s="95">
        <v>18003409.253906298</v>
      </c>
      <c r="CE1521" s="95">
        <v>8905.7793051004392</v>
      </c>
      <c r="CF1521" s="95">
        <v>1323705.6625366199</v>
      </c>
      <c r="CG1521" s="95">
        <v>11292393.8249512</v>
      </c>
      <c r="CH1521" s="95">
        <v>0</v>
      </c>
      <c r="CI1521" s="95">
        <v>160607.461614609</v>
      </c>
      <c r="CJ1521" s="95">
        <v>9028300.1315918006</v>
      </c>
      <c r="CK1521" s="95">
        <v>89340192.028320298</v>
      </c>
      <c r="CL1521" s="95">
        <v>18971616.643066399</v>
      </c>
      <c r="CM1521" s="160">
        <v>270449.91658783</v>
      </c>
      <c r="CN1521" s="160">
        <v>43914552.909667999</v>
      </c>
      <c r="CO1521" s="160">
        <v>208911868.44531301</v>
      </c>
      <c r="CP1521" s="95">
        <v>18971616.643066399</v>
      </c>
      <c r="CQ1521" s="95">
        <v>0</v>
      </c>
      <c r="CR1521" s="95">
        <v>0</v>
      </c>
      <c r="CS1521" s="95">
        <v>0</v>
      </c>
      <c r="CT1521" s="95">
        <v>0</v>
      </c>
      <c r="CU1521" s="161">
        <v>9045232.1671752892</v>
      </c>
      <c r="CV1521" s="161">
        <v>89382727.437255904</v>
      </c>
    </row>
    <row r="1522" spans="1:100" x14ac:dyDescent="0.2">
      <c r="A1522" s="94" t="s">
        <v>73</v>
      </c>
      <c r="B1522" s="96">
        <v>42248</v>
      </c>
      <c r="C1522" s="95">
        <v>135310.21763801601</v>
      </c>
      <c r="D1522" s="95">
        <v>0</v>
      </c>
      <c r="E1522" s="95">
        <v>15576.5775797367</v>
      </c>
      <c r="F1522" s="95">
        <v>14314.5763924122</v>
      </c>
      <c r="G1522" s="95">
        <v>8951.7527003288305</v>
      </c>
      <c r="H1522" s="95">
        <v>0</v>
      </c>
      <c r="I1522" s="95">
        <v>0</v>
      </c>
      <c r="J1522" s="95">
        <v>110449.752159119</v>
      </c>
      <c r="K1522" s="95">
        <v>48</v>
      </c>
      <c r="L1522" s="95">
        <v>437.06033964827702</v>
      </c>
      <c r="M1522" s="95">
        <v>50151.965396404303</v>
      </c>
      <c r="N1522" s="95">
        <v>9885.6305813789404</v>
      </c>
      <c r="O1522" s="95">
        <v>0</v>
      </c>
      <c r="P1522" s="95">
        <v>84418.518282890305</v>
      </c>
      <c r="Q1522" s="95">
        <v>6233.7679652571696</v>
      </c>
      <c r="R1522" s="95">
        <v>0</v>
      </c>
      <c r="S1522" s="95">
        <v>8938.1171607971191</v>
      </c>
      <c r="T1522" s="95">
        <v>0</v>
      </c>
      <c r="U1522" s="95">
        <v>110499.740162849</v>
      </c>
      <c r="V1522" s="95">
        <v>6879537.9057006799</v>
      </c>
      <c r="W1522" s="95">
        <v>0</v>
      </c>
      <c r="X1522" s="95">
        <v>802932.01462554897</v>
      </c>
      <c r="Y1522" s="95">
        <v>655930.30725860596</v>
      </c>
      <c r="Z1522" s="95">
        <v>1328840.4905242899</v>
      </c>
      <c r="AA1522" s="95">
        <v>0</v>
      </c>
      <c r="AB1522" s="95">
        <v>0</v>
      </c>
      <c r="AC1522" s="95">
        <v>34800254.849121101</v>
      </c>
      <c r="AD1522" s="95">
        <v>5473.0668739080402</v>
      </c>
      <c r="AE1522" s="95">
        <v>21748.973205804799</v>
      </c>
      <c r="AF1522" s="95">
        <v>2314298.7491455101</v>
      </c>
      <c r="AG1522" s="95">
        <v>1226820.16348267</v>
      </c>
      <c r="AH1522" s="95">
        <v>0</v>
      </c>
      <c r="AI1522" s="95">
        <v>3204095.4974365202</v>
      </c>
      <c r="AJ1522" s="95">
        <v>912084.919036865</v>
      </c>
      <c r="AK1522" s="95">
        <v>0</v>
      </c>
      <c r="AL1522" s="95">
        <v>1327346.58335876</v>
      </c>
      <c r="AM1522" s="95">
        <v>0</v>
      </c>
      <c r="AN1522" s="95">
        <v>34833067.664550804</v>
      </c>
      <c r="AO1522" s="95">
        <v>71050001.191406295</v>
      </c>
      <c r="AP1522" s="95">
        <v>0</v>
      </c>
      <c r="AQ1522" s="95">
        <v>7193290.54760742</v>
      </c>
      <c r="AR1522" s="95">
        <v>5794821.98010254</v>
      </c>
      <c r="AS1522" s="95">
        <v>11352114.818603501</v>
      </c>
      <c r="AT1522" s="95">
        <v>0</v>
      </c>
      <c r="AU1522" s="95">
        <v>0</v>
      </c>
      <c r="AV1522" s="95">
        <v>119706760.714844</v>
      </c>
      <c r="AW1522" s="95">
        <v>18254</v>
      </c>
      <c r="AX1522" s="95">
        <v>164075.399400711</v>
      </c>
      <c r="AY1522" s="95">
        <v>24811607.6884766</v>
      </c>
      <c r="AZ1522" s="95">
        <v>11215311.9022217</v>
      </c>
      <c r="BA1522" s="95">
        <v>0</v>
      </c>
      <c r="BB1522" s="95">
        <v>33740327.0859375</v>
      </c>
      <c r="BC1522" s="95">
        <v>8291229.79833984</v>
      </c>
      <c r="BD1522" s="95">
        <v>0</v>
      </c>
      <c r="BE1522" s="95">
        <v>11339752.7689209</v>
      </c>
      <c r="BF1522" s="95">
        <v>0</v>
      </c>
      <c r="BG1522" s="95">
        <v>119626422.649414</v>
      </c>
      <c r="BH1522" s="95">
        <v>15545438.1552734</v>
      </c>
      <c r="BI1522" s="95">
        <v>0</v>
      </c>
      <c r="BJ1522" s="95">
        <v>2564626.8808593801</v>
      </c>
      <c r="BK1522" s="95">
        <v>2205785.5262146001</v>
      </c>
      <c r="BL1522" s="95">
        <v>0</v>
      </c>
      <c r="BM1522" s="95">
        <v>0</v>
      </c>
      <c r="BN1522" s="95">
        <v>0</v>
      </c>
      <c r="BO1522" s="95">
        <v>0</v>
      </c>
      <c r="BP1522" s="95">
        <v>0</v>
      </c>
      <c r="BQ1522" s="95">
        <v>0</v>
      </c>
      <c r="BR1522" s="95">
        <v>7959663.2348632803</v>
      </c>
      <c r="BS1522" s="95">
        <v>4178871.0362853999</v>
      </c>
      <c r="BT1522" s="95">
        <v>0</v>
      </c>
      <c r="BU1522" s="95">
        <v>1825904.64997864</v>
      </c>
      <c r="BV1522" s="95">
        <v>3662121.70556641</v>
      </c>
      <c r="BW1522" s="95">
        <v>0</v>
      </c>
      <c r="BX1522" s="95">
        <v>857446.90887451195</v>
      </c>
      <c r="BY1522" s="95">
        <v>0</v>
      </c>
      <c r="BZ1522" s="95">
        <v>0</v>
      </c>
      <c r="CA1522" s="95">
        <v>151071.56462860099</v>
      </c>
      <c r="CB1522" s="95">
        <v>7658562.8117065402</v>
      </c>
      <c r="CC1522" s="95">
        <v>78138783.183593795</v>
      </c>
      <c r="CD1522" s="95">
        <v>18103088.424804699</v>
      </c>
      <c r="CE1522" s="95">
        <v>8959.1931477785092</v>
      </c>
      <c r="CF1522" s="95">
        <v>1326203.0360717799</v>
      </c>
      <c r="CG1522" s="95">
        <v>11346984.104614301</v>
      </c>
      <c r="CH1522" s="95">
        <v>0</v>
      </c>
      <c r="CI1522" s="95">
        <v>160013.97488975499</v>
      </c>
      <c r="CJ1522" s="95">
        <v>8992594.90478516</v>
      </c>
      <c r="CK1522" s="95">
        <v>89483764.509765595</v>
      </c>
      <c r="CL1522" s="95">
        <v>19082514.813720699</v>
      </c>
      <c r="CM1522" s="160">
        <v>269525.49444198603</v>
      </c>
      <c r="CN1522" s="160">
        <v>43794990.8837891</v>
      </c>
      <c r="CO1522" s="160">
        <v>209200595.82226601</v>
      </c>
      <c r="CP1522" s="95">
        <v>19082514.813720699</v>
      </c>
      <c r="CQ1522" s="95">
        <v>0</v>
      </c>
      <c r="CR1522" s="95">
        <v>0</v>
      </c>
      <c r="CS1522" s="95">
        <v>0</v>
      </c>
      <c r="CT1522" s="95">
        <v>0</v>
      </c>
      <c r="CU1522" s="161">
        <v>8984765.8477783203</v>
      </c>
      <c r="CV1522" s="161">
        <v>89485767.288208097</v>
      </c>
    </row>
    <row r="1523" spans="1:100" x14ac:dyDescent="0.2">
      <c r="A1523" s="94" t="s">
        <v>73</v>
      </c>
      <c r="B1523" s="96">
        <v>42339</v>
      </c>
      <c r="C1523" s="95">
        <v>135251.91372871399</v>
      </c>
      <c r="D1523" s="95">
        <v>0</v>
      </c>
      <c r="E1523" s="95">
        <v>15440.9300717115</v>
      </c>
      <c r="F1523" s="95">
        <v>14148.212331175801</v>
      </c>
      <c r="G1523" s="95">
        <v>9117.7908992767298</v>
      </c>
      <c r="H1523" s="95">
        <v>0</v>
      </c>
      <c r="I1523" s="95">
        <v>0</v>
      </c>
      <c r="J1523" s="95">
        <v>110566.675039291</v>
      </c>
      <c r="K1523" s="95">
        <v>40</v>
      </c>
      <c r="L1523" s="95">
        <v>456.74706650152802</v>
      </c>
      <c r="M1523" s="95">
        <v>50156.000286579103</v>
      </c>
      <c r="N1523" s="95">
        <v>9893.9782253503799</v>
      </c>
      <c r="O1523" s="95">
        <v>0</v>
      </c>
      <c r="P1523" s="95">
        <v>84134.205820083604</v>
      </c>
      <c r="Q1523" s="95">
        <v>6143.8251141905803</v>
      </c>
      <c r="R1523" s="95">
        <v>0</v>
      </c>
      <c r="S1523" s="95">
        <v>9090.8845667839105</v>
      </c>
      <c r="T1523" s="95">
        <v>0</v>
      </c>
      <c r="U1523" s="95">
        <v>110640.89593410501</v>
      </c>
      <c r="V1523" s="95">
        <v>6798512.1005859403</v>
      </c>
      <c r="W1523" s="95">
        <v>0</v>
      </c>
      <c r="X1523" s="95">
        <v>753786.65074920701</v>
      </c>
      <c r="Y1523" s="95">
        <v>616246.41584014904</v>
      </c>
      <c r="Z1523" s="95">
        <v>1334342.92668152</v>
      </c>
      <c r="AA1523" s="95">
        <v>0</v>
      </c>
      <c r="AB1523" s="95">
        <v>0</v>
      </c>
      <c r="AC1523" s="95">
        <v>34711485.189941399</v>
      </c>
      <c r="AD1523" s="95">
        <v>4268.8549377918198</v>
      </c>
      <c r="AE1523" s="95">
        <v>16168.706482052799</v>
      </c>
      <c r="AF1523" s="95">
        <v>2302981.1608581501</v>
      </c>
      <c r="AG1523" s="95">
        <v>1200312.3668670701</v>
      </c>
      <c r="AH1523" s="95">
        <v>0</v>
      </c>
      <c r="AI1523" s="95">
        <v>3174380.2239074698</v>
      </c>
      <c r="AJ1523" s="95">
        <v>893323.12355804397</v>
      </c>
      <c r="AK1523" s="95">
        <v>0</v>
      </c>
      <c r="AL1523" s="95">
        <v>1331452.99778748</v>
      </c>
      <c r="AM1523" s="95">
        <v>0</v>
      </c>
      <c r="AN1523" s="95">
        <v>34635838.474609397</v>
      </c>
      <c r="AO1523" s="95">
        <v>70508341.258789107</v>
      </c>
      <c r="AP1523" s="95">
        <v>0</v>
      </c>
      <c r="AQ1523" s="95">
        <v>6750608.5100097703</v>
      </c>
      <c r="AR1523" s="95">
        <v>5378252.3226928702</v>
      </c>
      <c r="AS1523" s="95">
        <v>11455082.6796875</v>
      </c>
      <c r="AT1523" s="95">
        <v>0</v>
      </c>
      <c r="AU1523" s="95">
        <v>0</v>
      </c>
      <c r="AV1523" s="95">
        <v>120112948.987305</v>
      </c>
      <c r="AW1523" s="95">
        <v>14192.9999997616</v>
      </c>
      <c r="AX1523" s="95">
        <v>148855.29653930699</v>
      </c>
      <c r="AY1523" s="95">
        <v>24710758.832275402</v>
      </c>
      <c r="AZ1523" s="95">
        <v>11012295.2102051</v>
      </c>
      <c r="BA1523" s="95">
        <v>0</v>
      </c>
      <c r="BB1523" s="95">
        <v>33587895.995117202</v>
      </c>
      <c r="BC1523" s="95">
        <v>8160619.2622070303</v>
      </c>
      <c r="BD1523" s="95">
        <v>0</v>
      </c>
      <c r="BE1523" s="95">
        <v>11420339.581543</v>
      </c>
      <c r="BF1523" s="95">
        <v>0</v>
      </c>
      <c r="BG1523" s="95">
        <v>119895582.680664</v>
      </c>
      <c r="BH1523" s="95">
        <v>16575631.385253901</v>
      </c>
      <c r="BI1523" s="95">
        <v>0</v>
      </c>
      <c r="BJ1523" s="95">
        <v>2517567.4167785598</v>
      </c>
      <c r="BK1523" s="95">
        <v>2151836.7209777799</v>
      </c>
      <c r="BL1523" s="95">
        <v>0</v>
      </c>
      <c r="BM1523" s="95">
        <v>0</v>
      </c>
      <c r="BN1523" s="95">
        <v>0</v>
      </c>
      <c r="BO1523" s="95">
        <v>0</v>
      </c>
      <c r="BP1523" s="95">
        <v>0</v>
      </c>
      <c r="BQ1523" s="95">
        <v>0</v>
      </c>
      <c r="BR1523" s="95">
        <v>8018000.4509277297</v>
      </c>
      <c r="BS1523" s="95">
        <v>4121200.1098327599</v>
      </c>
      <c r="BT1523" s="95">
        <v>0</v>
      </c>
      <c r="BU1523" s="95">
        <v>3505670.3099670401</v>
      </c>
      <c r="BV1523" s="95">
        <v>3606788.0005493201</v>
      </c>
      <c r="BW1523" s="95">
        <v>0</v>
      </c>
      <c r="BX1523" s="95">
        <v>1433374.39607239</v>
      </c>
      <c r="BY1523" s="95">
        <v>0</v>
      </c>
      <c r="BZ1523" s="95">
        <v>0</v>
      </c>
      <c r="CA1523" s="95">
        <v>150788.80244636501</v>
      </c>
      <c r="CB1523" s="95">
        <v>7577515.89660645</v>
      </c>
      <c r="CC1523" s="95">
        <v>77508085.151367202</v>
      </c>
      <c r="CD1523" s="95">
        <v>19089342.027343798</v>
      </c>
      <c r="CE1523" s="95">
        <v>9114.6144136190396</v>
      </c>
      <c r="CF1523" s="95">
        <v>1334923.09802246</v>
      </c>
      <c r="CG1523" s="95">
        <v>11452088.0435791</v>
      </c>
      <c r="CH1523" s="95">
        <v>0</v>
      </c>
      <c r="CI1523" s="95">
        <v>159912.833202362</v>
      </c>
      <c r="CJ1523" s="95">
        <v>8915485.5352783203</v>
      </c>
      <c r="CK1523" s="95">
        <v>88970624.449218795</v>
      </c>
      <c r="CL1523" s="95">
        <v>20527762.990478501</v>
      </c>
      <c r="CM1523" s="160">
        <v>269282.87311935402</v>
      </c>
      <c r="CN1523" s="160">
        <v>43551562.885742202</v>
      </c>
      <c r="CO1523" s="160">
        <v>208884096.80078101</v>
      </c>
      <c r="CP1523" s="95">
        <v>20527762.990478501</v>
      </c>
      <c r="CQ1523" s="95">
        <v>0</v>
      </c>
      <c r="CR1523" s="95">
        <v>0</v>
      </c>
      <c r="CS1523" s="95">
        <v>0</v>
      </c>
      <c r="CT1523" s="95">
        <v>0</v>
      </c>
      <c r="CU1523" s="161">
        <v>8912438.99462891</v>
      </c>
      <c r="CV1523" s="161">
        <v>88960173.194946304</v>
      </c>
    </row>
    <row r="1524" spans="1:100" x14ac:dyDescent="0.2">
      <c r="A1524" s="94" t="s">
        <v>73</v>
      </c>
      <c r="B1524" s="96">
        <v>42430</v>
      </c>
      <c r="C1524" s="95">
        <v>135072.74311828599</v>
      </c>
      <c r="D1524" s="95">
        <v>0</v>
      </c>
      <c r="E1524" s="95">
        <v>16117.512561202</v>
      </c>
      <c r="F1524" s="95">
        <v>14924.2737563848</v>
      </c>
      <c r="G1524" s="95">
        <v>9248.8080589771307</v>
      </c>
      <c r="H1524" s="95">
        <v>0</v>
      </c>
      <c r="I1524" s="95">
        <v>0</v>
      </c>
      <c r="J1524" s="95">
        <v>110171.81468868301</v>
      </c>
      <c r="K1524" s="95">
        <v>34</v>
      </c>
      <c r="L1524" s="95">
        <v>451.30248843133501</v>
      </c>
      <c r="M1524" s="95">
        <v>50054.6450691223</v>
      </c>
      <c r="N1524" s="95">
        <v>9889.4070481061899</v>
      </c>
      <c r="O1524" s="95">
        <v>0</v>
      </c>
      <c r="P1524" s="95">
        <v>84567.371109008804</v>
      </c>
      <c r="Q1524" s="95">
        <v>6059.0447431802804</v>
      </c>
      <c r="R1524" s="95">
        <v>0</v>
      </c>
      <c r="S1524" s="95">
        <v>9219.7679011821692</v>
      </c>
      <c r="T1524" s="95">
        <v>0</v>
      </c>
      <c r="U1524" s="95">
        <v>110209.761246681</v>
      </c>
      <c r="V1524" s="95">
        <v>6750723.3617553702</v>
      </c>
      <c r="W1524" s="95">
        <v>0</v>
      </c>
      <c r="X1524" s="95">
        <v>798819.49847412098</v>
      </c>
      <c r="Y1524" s="95">
        <v>659618.55778503395</v>
      </c>
      <c r="Z1524" s="95">
        <v>1356034.6238555899</v>
      </c>
      <c r="AA1524" s="95">
        <v>0</v>
      </c>
      <c r="AB1524" s="95">
        <v>0</v>
      </c>
      <c r="AC1524" s="95">
        <v>34636047.027343802</v>
      </c>
      <c r="AD1524" s="95">
        <v>3099.8877917230102</v>
      </c>
      <c r="AE1524" s="95">
        <v>12907.1486535072</v>
      </c>
      <c r="AF1524" s="95">
        <v>2275765.7196350102</v>
      </c>
      <c r="AG1524" s="95">
        <v>1171232.29908752</v>
      </c>
      <c r="AH1524" s="95">
        <v>0</v>
      </c>
      <c r="AI1524" s="95">
        <v>3215451.0712280301</v>
      </c>
      <c r="AJ1524" s="95">
        <v>886049.86580658006</v>
      </c>
      <c r="AK1524" s="95">
        <v>0</v>
      </c>
      <c r="AL1524" s="95">
        <v>1351602.2904357901</v>
      </c>
      <c r="AM1524" s="95">
        <v>0</v>
      </c>
      <c r="AN1524" s="95">
        <v>34622666.951171897</v>
      </c>
      <c r="AO1524" s="95">
        <v>70263937.7109375</v>
      </c>
      <c r="AP1524" s="95">
        <v>0</v>
      </c>
      <c r="AQ1524" s="95">
        <v>7168476.5150146503</v>
      </c>
      <c r="AR1524" s="95">
        <v>5800018.0802612295</v>
      </c>
      <c r="AS1524" s="95">
        <v>11673535.4517822</v>
      </c>
      <c r="AT1524" s="95">
        <v>0</v>
      </c>
      <c r="AU1524" s="95">
        <v>0</v>
      </c>
      <c r="AV1524" s="95">
        <v>120461461.772461</v>
      </c>
      <c r="AW1524" s="95">
        <v>10335</v>
      </c>
      <c r="AX1524" s="95">
        <v>127464.44827651999</v>
      </c>
      <c r="AY1524" s="95">
        <v>24548527.120361298</v>
      </c>
      <c r="AZ1524" s="95">
        <v>10795898.833252</v>
      </c>
      <c r="BA1524" s="95">
        <v>0</v>
      </c>
      <c r="BB1524" s="95">
        <v>34031064.362304702</v>
      </c>
      <c r="BC1524" s="95">
        <v>8125043.5393066397</v>
      </c>
      <c r="BD1524" s="95">
        <v>0</v>
      </c>
      <c r="BE1524" s="95">
        <v>11636057.9168701</v>
      </c>
      <c r="BF1524" s="95">
        <v>0</v>
      </c>
      <c r="BG1524" s="95">
        <v>120135664.583984</v>
      </c>
      <c r="BH1524" s="95">
        <v>18869898.3122559</v>
      </c>
      <c r="BI1524" s="95">
        <v>0</v>
      </c>
      <c r="BJ1524" s="95">
        <v>2746255.0245056199</v>
      </c>
      <c r="BK1524" s="95">
        <v>2352382.9164428702</v>
      </c>
      <c r="BL1524" s="95">
        <v>0</v>
      </c>
      <c r="BM1524" s="95">
        <v>0</v>
      </c>
      <c r="BN1524" s="95">
        <v>0</v>
      </c>
      <c r="BO1524" s="95">
        <v>0</v>
      </c>
      <c r="BP1524" s="95">
        <v>0</v>
      </c>
      <c r="BQ1524" s="95">
        <v>0</v>
      </c>
      <c r="BR1524" s="95">
        <v>8001784.8226318397</v>
      </c>
      <c r="BS1524" s="95">
        <v>4089248.1991882301</v>
      </c>
      <c r="BT1524" s="95">
        <v>0</v>
      </c>
      <c r="BU1524" s="95">
        <v>6203710.68994141</v>
      </c>
      <c r="BV1524" s="95">
        <v>3595376.2256469699</v>
      </c>
      <c r="BW1524" s="95">
        <v>0</v>
      </c>
      <c r="BX1524" s="95">
        <v>2467506.7309570299</v>
      </c>
      <c r="BY1524" s="95">
        <v>0</v>
      </c>
      <c r="BZ1524" s="95">
        <v>0</v>
      </c>
      <c r="CA1524" s="95">
        <v>150987.69807243301</v>
      </c>
      <c r="CB1524" s="95">
        <v>7515216.2319946298</v>
      </c>
      <c r="CC1524" s="95">
        <v>77288097.824218795</v>
      </c>
      <c r="CD1524" s="95">
        <v>21638273.4304199</v>
      </c>
      <c r="CE1524" s="95">
        <v>9246.7377020120603</v>
      </c>
      <c r="CF1524" s="95">
        <v>1348024.26379395</v>
      </c>
      <c r="CG1524" s="95">
        <v>11610109.834838901</v>
      </c>
      <c r="CH1524" s="95">
        <v>0</v>
      </c>
      <c r="CI1524" s="95">
        <v>160231.991884232</v>
      </c>
      <c r="CJ1524" s="95">
        <v>8866645.6673584003</v>
      </c>
      <c r="CK1524" s="95">
        <v>88854638.487304702</v>
      </c>
      <c r="CL1524" s="95">
        <v>24016265.682861298</v>
      </c>
      <c r="CM1524" s="160">
        <v>269342.03942108201</v>
      </c>
      <c r="CN1524" s="160">
        <v>43478839.812988304</v>
      </c>
      <c r="CO1524" s="160">
        <v>208852922.71484399</v>
      </c>
      <c r="CP1524" s="95">
        <v>24016265.682861298</v>
      </c>
      <c r="CQ1524" s="95">
        <v>0</v>
      </c>
      <c r="CR1524" s="95">
        <v>0</v>
      </c>
      <c r="CS1524" s="95">
        <v>0</v>
      </c>
      <c r="CT1524" s="95">
        <v>0</v>
      </c>
      <c r="CU1524" s="161">
        <v>8863240.4957885798</v>
      </c>
      <c r="CV1524" s="161">
        <v>88898207.659057692</v>
      </c>
    </row>
    <row r="1525" spans="1:100" x14ac:dyDescent="0.2">
      <c r="A1525" s="94" t="s">
        <v>73</v>
      </c>
      <c r="B1525" s="96">
        <v>42522</v>
      </c>
      <c r="C1525" s="95">
        <v>135238.577850342</v>
      </c>
      <c r="D1525" s="95">
        <v>0</v>
      </c>
      <c r="E1525" s="95">
        <v>15834.110812068</v>
      </c>
      <c r="F1525" s="95">
        <v>14597.048180580099</v>
      </c>
      <c r="G1525" s="95">
        <v>9316.5710184574109</v>
      </c>
      <c r="H1525" s="95">
        <v>0</v>
      </c>
      <c r="I1525" s="95">
        <v>0</v>
      </c>
      <c r="J1525" s="95">
        <v>110097.936990738</v>
      </c>
      <c r="K1525" s="95">
        <v>33</v>
      </c>
      <c r="L1525" s="95">
        <v>446.43461341783399</v>
      </c>
      <c r="M1525" s="95">
        <v>50233.3808755875</v>
      </c>
      <c r="N1525" s="95">
        <v>9948.9856749773007</v>
      </c>
      <c r="O1525" s="95">
        <v>0</v>
      </c>
      <c r="P1525" s="95">
        <v>84459.970269203201</v>
      </c>
      <c r="Q1525" s="95">
        <v>6011.61463481188</v>
      </c>
      <c r="R1525" s="95">
        <v>0</v>
      </c>
      <c r="S1525" s="95">
        <v>9293.1223247051203</v>
      </c>
      <c r="T1525" s="95">
        <v>0</v>
      </c>
      <c r="U1525" s="95">
        <v>110099.262443542</v>
      </c>
      <c r="V1525" s="95">
        <v>6709797.4956665002</v>
      </c>
      <c r="W1525" s="95">
        <v>0</v>
      </c>
      <c r="X1525" s="95">
        <v>745126.19681549096</v>
      </c>
      <c r="Y1525" s="95">
        <v>613084.91087341297</v>
      </c>
      <c r="Z1525" s="95">
        <v>1369136.46247864</v>
      </c>
      <c r="AA1525" s="95">
        <v>0</v>
      </c>
      <c r="AB1525" s="95">
        <v>0</v>
      </c>
      <c r="AC1525" s="95">
        <v>34632285.556152299</v>
      </c>
      <c r="AD1525" s="95">
        <v>2964.7871581613999</v>
      </c>
      <c r="AE1525" s="95">
        <v>14115.715947270401</v>
      </c>
      <c r="AF1525" s="95">
        <v>2259622.0643920898</v>
      </c>
      <c r="AG1525" s="95">
        <v>1174025.7784881601</v>
      </c>
      <c r="AH1525" s="95">
        <v>0</v>
      </c>
      <c r="AI1525" s="95">
        <v>3181823.0272522001</v>
      </c>
      <c r="AJ1525" s="95">
        <v>874114.81407928502</v>
      </c>
      <c r="AK1525" s="95">
        <v>0</v>
      </c>
      <c r="AL1525" s="95">
        <v>1366020.1671295201</v>
      </c>
      <c r="AM1525" s="95">
        <v>0</v>
      </c>
      <c r="AN1525" s="95">
        <v>34376592.547363304</v>
      </c>
      <c r="AO1525" s="95">
        <v>70250452.310546905</v>
      </c>
      <c r="AP1525" s="95">
        <v>0</v>
      </c>
      <c r="AQ1525" s="95">
        <v>6737288.48864746</v>
      </c>
      <c r="AR1525" s="95">
        <v>5419781.0083618201</v>
      </c>
      <c r="AS1525" s="95">
        <v>11841117.4379883</v>
      </c>
      <c r="AT1525" s="95">
        <v>0</v>
      </c>
      <c r="AU1525" s="95">
        <v>0</v>
      </c>
      <c r="AV1525" s="95">
        <v>120654554.55175801</v>
      </c>
      <c r="AW1525" s="95">
        <v>10044</v>
      </c>
      <c r="AX1525" s="95">
        <v>131079.00201225301</v>
      </c>
      <c r="AY1525" s="95">
        <v>24558057.450439502</v>
      </c>
      <c r="AZ1525" s="95">
        <v>10851780.9106445</v>
      </c>
      <c r="BA1525" s="95">
        <v>0</v>
      </c>
      <c r="BB1525" s="95">
        <v>33883333.802734397</v>
      </c>
      <c r="BC1525" s="95">
        <v>8086813.640625</v>
      </c>
      <c r="BD1525" s="95">
        <v>0</v>
      </c>
      <c r="BE1525" s="95">
        <v>11823834.5582275</v>
      </c>
      <c r="BF1525" s="95">
        <v>0</v>
      </c>
      <c r="BG1525" s="95">
        <v>120166844.167969</v>
      </c>
      <c r="BH1525" s="95">
        <v>18944993.3283691</v>
      </c>
      <c r="BI1525" s="95">
        <v>0</v>
      </c>
      <c r="BJ1525" s="95">
        <v>2660777.4271240202</v>
      </c>
      <c r="BK1525" s="95">
        <v>2273230.6486206101</v>
      </c>
      <c r="BL1525" s="95">
        <v>0</v>
      </c>
      <c r="BM1525" s="95">
        <v>0</v>
      </c>
      <c r="BN1525" s="95">
        <v>0</v>
      </c>
      <c r="BO1525" s="95">
        <v>0</v>
      </c>
      <c r="BP1525" s="95">
        <v>0</v>
      </c>
      <c r="BQ1525" s="95">
        <v>0</v>
      </c>
      <c r="BR1525" s="95">
        <v>8032030.6130371103</v>
      </c>
      <c r="BS1525" s="95">
        <v>4096462.95349121</v>
      </c>
      <c r="BT1525" s="95">
        <v>0</v>
      </c>
      <c r="BU1525" s="95">
        <v>6177653.5099487295</v>
      </c>
      <c r="BV1525" s="95">
        <v>3597320.48681641</v>
      </c>
      <c r="BW1525" s="95">
        <v>0</v>
      </c>
      <c r="BX1525" s="95">
        <v>2509222.5808105501</v>
      </c>
      <c r="BY1525" s="95">
        <v>0</v>
      </c>
      <c r="BZ1525" s="95">
        <v>0</v>
      </c>
      <c r="CA1525" s="95">
        <v>151071.94138336199</v>
      </c>
      <c r="CB1525" s="95">
        <v>7449616.4014892597</v>
      </c>
      <c r="CC1525" s="95">
        <v>77054808.659179702</v>
      </c>
      <c r="CD1525" s="95">
        <v>21602218.1572266</v>
      </c>
      <c r="CE1525" s="95">
        <v>9316.6121898889505</v>
      </c>
      <c r="CF1525" s="95">
        <v>1358486.5084991499</v>
      </c>
      <c r="CG1525" s="95">
        <v>11751924.432739301</v>
      </c>
      <c r="CH1525" s="95">
        <v>0</v>
      </c>
      <c r="CI1525" s="95">
        <v>160381.74975776699</v>
      </c>
      <c r="CJ1525" s="95">
        <v>8801186.3454589806</v>
      </c>
      <c r="CK1525" s="95">
        <v>88797593.247070298</v>
      </c>
      <c r="CL1525" s="95">
        <v>23985276.082031298</v>
      </c>
      <c r="CM1525" s="160">
        <v>269209.67917633097</v>
      </c>
      <c r="CN1525" s="160">
        <v>43206760.769531302</v>
      </c>
      <c r="CO1525" s="160">
        <v>208811653.54882801</v>
      </c>
      <c r="CP1525" s="95">
        <v>23985276.082031298</v>
      </c>
      <c r="CQ1525" s="95">
        <v>0</v>
      </c>
      <c r="CR1525" s="95">
        <v>0</v>
      </c>
      <c r="CS1525" s="95">
        <v>0</v>
      </c>
      <c r="CT1525" s="95">
        <v>0</v>
      </c>
      <c r="CU1525" s="161">
        <v>8808102.9099884089</v>
      </c>
      <c r="CV1525" s="161">
        <v>88806733.091919005</v>
      </c>
    </row>
    <row r="1526" spans="1:100" x14ac:dyDescent="0.2">
      <c r="A1526" s="94" t="s">
        <v>73</v>
      </c>
      <c r="B1526" s="96">
        <v>42614</v>
      </c>
      <c r="C1526" s="95">
        <v>135023.19005203201</v>
      </c>
      <c r="D1526" s="95">
        <v>0</v>
      </c>
      <c r="E1526" s="95">
        <v>15762.314130187</v>
      </c>
      <c r="F1526" s="95">
        <v>14579.9607541561</v>
      </c>
      <c r="G1526" s="95">
        <v>9494.8758760690707</v>
      </c>
      <c r="H1526" s="95">
        <v>0</v>
      </c>
      <c r="I1526" s="95">
        <v>0</v>
      </c>
      <c r="J1526" s="95">
        <v>108797.236683846</v>
      </c>
      <c r="K1526" s="95">
        <v>26</v>
      </c>
      <c r="L1526" s="95">
        <v>466.68645991385</v>
      </c>
      <c r="M1526" s="95">
        <v>50228.971921443903</v>
      </c>
      <c r="N1526" s="95">
        <v>9962.7796841859799</v>
      </c>
      <c r="O1526" s="95">
        <v>0</v>
      </c>
      <c r="P1526" s="95">
        <v>84315.034327507004</v>
      </c>
      <c r="Q1526" s="95">
        <v>5948.8670171499298</v>
      </c>
      <c r="R1526" s="95">
        <v>0</v>
      </c>
      <c r="S1526" s="95">
        <v>9471.0112476348895</v>
      </c>
      <c r="T1526" s="95">
        <v>0</v>
      </c>
      <c r="U1526" s="95">
        <v>108823.56443023701</v>
      </c>
      <c r="V1526" s="95">
        <v>6725467.3162231399</v>
      </c>
      <c r="W1526" s="95">
        <v>0</v>
      </c>
      <c r="X1526" s="95">
        <v>735600.04737091099</v>
      </c>
      <c r="Y1526" s="95">
        <v>603289.25608062698</v>
      </c>
      <c r="Z1526" s="95">
        <v>1377582.7111206099</v>
      </c>
      <c r="AA1526" s="95">
        <v>0</v>
      </c>
      <c r="AB1526" s="95">
        <v>0</v>
      </c>
      <c r="AC1526" s="95">
        <v>34208606.384277299</v>
      </c>
      <c r="AD1526" s="95">
        <v>2347.1370549797998</v>
      </c>
      <c r="AE1526" s="95">
        <v>17693.161647319801</v>
      </c>
      <c r="AF1526" s="95">
        <v>2260240.3977966299</v>
      </c>
      <c r="AG1526" s="95">
        <v>1188391.7217407201</v>
      </c>
      <c r="AH1526" s="95">
        <v>0</v>
      </c>
      <c r="AI1526" s="95">
        <v>3120892.5631408701</v>
      </c>
      <c r="AJ1526" s="95">
        <v>867583.94939422596</v>
      </c>
      <c r="AK1526" s="95">
        <v>0</v>
      </c>
      <c r="AL1526" s="95">
        <v>1374606.7100067099</v>
      </c>
      <c r="AM1526" s="95">
        <v>0</v>
      </c>
      <c r="AN1526" s="95">
        <v>34308393.964355499</v>
      </c>
      <c r="AO1526" s="95">
        <v>70936660.927734405</v>
      </c>
      <c r="AP1526" s="95">
        <v>0</v>
      </c>
      <c r="AQ1526" s="95">
        <v>6725999.0514526404</v>
      </c>
      <c r="AR1526" s="95">
        <v>5442784.6704711895</v>
      </c>
      <c r="AS1526" s="95">
        <v>11968103.074585</v>
      </c>
      <c r="AT1526" s="95">
        <v>0</v>
      </c>
      <c r="AU1526" s="95">
        <v>0</v>
      </c>
      <c r="AV1526" s="95">
        <v>120094079.381836</v>
      </c>
      <c r="AW1526" s="95">
        <v>7966</v>
      </c>
      <c r="AX1526" s="95">
        <v>118060.454446793</v>
      </c>
      <c r="AY1526" s="95">
        <v>24713956.6103516</v>
      </c>
      <c r="AZ1526" s="95">
        <v>11023294.2619629</v>
      </c>
      <c r="BA1526" s="95">
        <v>0</v>
      </c>
      <c r="BB1526" s="95">
        <v>33512760.425292999</v>
      </c>
      <c r="BC1526" s="95">
        <v>8129512.4645996103</v>
      </c>
      <c r="BD1526" s="95">
        <v>0</v>
      </c>
      <c r="BE1526" s="95">
        <v>11933185.268554701</v>
      </c>
      <c r="BF1526" s="95">
        <v>0</v>
      </c>
      <c r="BG1526" s="95">
        <v>120384291.29785199</v>
      </c>
      <c r="BH1526" s="95">
        <v>18701531.036132801</v>
      </c>
      <c r="BI1526" s="95">
        <v>0</v>
      </c>
      <c r="BJ1526" s="95">
        <v>2611465.8615722698</v>
      </c>
      <c r="BK1526" s="95">
        <v>2235466.3941040002</v>
      </c>
      <c r="BL1526" s="95">
        <v>0</v>
      </c>
      <c r="BM1526" s="95">
        <v>0</v>
      </c>
      <c r="BN1526" s="95">
        <v>0</v>
      </c>
      <c r="BO1526" s="95">
        <v>0</v>
      </c>
      <c r="BP1526" s="95">
        <v>0</v>
      </c>
      <c r="BQ1526" s="95">
        <v>0</v>
      </c>
      <c r="BR1526" s="95">
        <v>8016450.04052734</v>
      </c>
      <c r="BS1526" s="95">
        <v>4135325.1529846201</v>
      </c>
      <c r="BT1526" s="95">
        <v>0</v>
      </c>
      <c r="BU1526" s="95">
        <v>4741573.4599609403</v>
      </c>
      <c r="BV1526" s="95">
        <v>3608195.9503784198</v>
      </c>
      <c r="BW1526" s="95">
        <v>0</v>
      </c>
      <c r="BX1526" s="95">
        <v>2113679.01239014</v>
      </c>
      <c r="BY1526" s="95">
        <v>0</v>
      </c>
      <c r="BZ1526" s="95">
        <v>0</v>
      </c>
      <c r="CA1526" s="95">
        <v>150919.163448334</v>
      </c>
      <c r="CB1526" s="95">
        <v>7480402.2625122098</v>
      </c>
      <c r="CC1526" s="95">
        <v>77875588.728515595</v>
      </c>
      <c r="CD1526" s="95">
        <v>21297108.4057617</v>
      </c>
      <c r="CE1526" s="95">
        <v>9497.42225527763</v>
      </c>
      <c r="CF1526" s="95">
        <v>1381239.4093780499</v>
      </c>
      <c r="CG1526" s="95">
        <v>11992801.7955322</v>
      </c>
      <c r="CH1526" s="95">
        <v>0</v>
      </c>
      <c r="CI1526" s="95">
        <v>160430.68729972799</v>
      </c>
      <c r="CJ1526" s="95">
        <v>8857458.4301757794</v>
      </c>
      <c r="CK1526" s="95">
        <v>89890613.474609405</v>
      </c>
      <c r="CL1526" s="95">
        <v>23658327.7734375</v>
      </c>
      <c r="CM1526" s="160">
        <v>268143.06571960403</v>
      </c>
      <c r="CN1526" s="160">
        <v>43136297.786621101</v>
      </c>
      <c r="CO1526" s="160">
        <v>210338993.70117199</v>
      </c>
      <c r="CP1526" s="95">
        <v>23658327.7734375</v>
      </c>
      <c r="CQ1526" s="95">
        <v>0</v>
      </c>
      <c r="CR1526" s="95">
        <v>0</v>
      </c>
      <c r="CS1526" s="95">
        <v>0</v>
      </c>
      <c r="CT1526" s="95">
        <v>0</v>
      </c>
      <c r="CU1526" s="161">
        <v>8861641.6718902588</v>
      </c>
      <c r="CV1526" s="161">
        <v>89868390.524047792</v>
      </c>
    </row>
    <row r="1527" spans="1:100" x14ac:dyDescent="0.2">
      <c r="A1527" s="94" t="s">
        <v>73</v>
      </c>
      <c r="B1527" s="96">
        <v>42705</v>
      </c>
      <c r="C1527" s="95">
        <v>134781.52780342099</v>
      </c>
      <c r="D1527" s="95">
        <v>0</v>
      </c>
      <c r="E1527" s="95">
        <v>15546.074584603301</v>
      </c>
      <c r="F1527" s="95">
        <v>14364.6640361547</v>
      </c>
      <c r="G1527" s="95">
        <v>9745.1634345054608</v>
      </c>
      <c r="H1527" s="95">
        <v>0</v>
      </c>
      <c r="I1527" s="95">
        <v>0</v>
      </c>
      <c r="J1527" s="95">
        <v>108862.400838852</v>
      </c>
      <c r="K1527" s="95">
        <v>15</v>
      </c>
      <c r="L1527" s="95">
        <v>453.94654961302899</v>
      </c>
      <c r="M1527" s="95">
        <v>50278.082495212599</v>
      </c>
      <c r="N1527" s="95">
        <v>9901.5221467018091</v>
      </c>
      <c r="O1527" s="95">
        <v>0</v>
      </c>
      <c r="P1527" s="95">
        <v>83923.243649482698</v>
      </c>
      <c r="Q1527" s="95">
        <v>5877.2417088746997</v>
      </c>
      <c r="R1527" s="95">
        <v>0</v>
      </c>
      <c r="S1527" s="95">
        <v>9707.3910796642303</v>
      </c>
      <c r="T1527" s="95">
        <v>0</v>
      </c>
      <c r="U1527" s="95">
        <v>108896.0995121</v>
      </c>
      <c r="V1527" s="95">
        <v>6651681.0465698196</v>
      </c>
      <c r="W1527" s="95">
        <v>0</v>
      </c>
      <c r="X1527" s="95">
        <v>707962.69744873</v>
      </c>
      <c r="Y1527" s="95">
        <v>581875.65370178199</v>
      </c>
      <c r="Z1527" s="95">
        <v>1393411.2085266099</v>
      </c>
      <c r="AA1527" s="95">
        <v>0</v>
      </c>
      <c r="AB1527" s="95">
        <v>0</v>
      </c>
      <c r="AC1527" s="95">
        <v>33992134.453125</v>
      </c>
      <c r="AD1527" s="95">
        <v>1398.3664699792901</v>
      </c>
      <c r="AE1527" s="95">
        <v>13525.6792060137</v>
      </c>
      <c r="AF1527" s="95">
        <v>2235658.9601745601</v>
      </c>
      <c r="AG1527" s="95">
        <v>1174564.5204467799</v>
      </c>
      <c r="AH1527" s="95">
        <v>0</v>
      </c>
      <c r="AI1527" s="95">
        <v>3061596.1709289602</v>
      </c>
      <c r="AJ1527" s="95">
        <v>865041.75405120896</v>
      </c>
      <c r="AK1527" s="95">
        <v>0</v>
      </c>
      <c r="AL1527" s="95">
        <v>1390118.3303680399</v>
      </c>
      <c r="AM1527" s="95">
        <v>0</v>
      </c>
      <c r="AN1527" s="95">
        <v>34137277.521484397</v>
      </c>
      <c r="AO1527" s="95">
        <v>70443943.140625</v>
      </c>
      <c r="AP1527" s="95">
        <v>0</v>
      </c>
      <c r="AQ1527" s="95">
        <v>6524133.6539917002</v>
      </c>
      <c r="AR1527" s="95">
        <v>5241994.86474609</v>
      </c>
      <c r="AS1527" s="95">
        <v>12169020.0749512</v>
      </c>
      <c r="AT1527" s="95">
        <v>0</v>
      </c>
      <c r="AU1527" s="95">
        <v>0</v>
      </c>
      <c r="AV1527" s="95">
        <v>119997784.05957</v>
      </c>
      <c r="AW1527" s="95">
        <v>4732.9999990463302</v>
      </c>
      <c r="AX1527" s="95">
        <v>117985.92565917999</v>
      </c>
      <c r="AY1527" s="95">
        <v>24579025.484375</v>
      </c>
      <c r="AZ1527" s="95">
        <v>10989707.275390601</v>
      </c>
      <c r="BA1527" s="95">
        <v>0</v>
      </c>
      <c r="BB1527" s="95">
        <v>33031958.4299316</v>
      </c>
      <c r="BC1527" s="95">
        <v>8151122.4630127</v>
      </c>
      <c r="BD1527" s="95">
        <v>0</v>
      </c>
      <c r="BE1527" s="95">
        <v>12139345.6690674</v>
      </c>
      <c r="BF1527" s="95">
        <v>0</v>
      </c>
      <c r="BG1527" s="95">
        <v>120325967.640625</v>
      </c>
      <c r="BH1527" s="95">
        <v>18763649.576904301</v>
      </c>
      <c r="BI1527" s="95">
        <v>0</v>
      </c>
      <c r="BJ1527" s="95">
        <v>2573541.7281799298</v>
      </c>
      <c r="BK1527" s="95">
        <v>2209875.7117309598</v>
      </c>
      <c r="BL1527" s="95">
        <v>0</v>
      </c>
      <c r="BM1527" s="95">
        <v>0</v>
      </c>
      <c r="BN1527" s="95">
        <v>0</v>
      </c>
      <c r="BO1527" s="95">
        <v>0</v>
      </c>
      <c r="BP1527" s="95">
        <v>0</v>
      </c>
      <c r="BQ1527" s="95">
        <v>0</v>
      </c>
      <c r="BR1527" s="95">
        <v>7972483.1596069299</v>
      </c>
      <c r="BS1527" s="95">
        <v>4125473.5762329102</v>
      </c>
      <c r="BT1527" s="95">
        <v>0</v>
      </c>
      <c r="BU1527" s="95">
        <v>5877052.07995605</v>
      </c>
      <c r="BV1527" s="95">
        <v>3614069.4440918001</v>
      </c>
      <c r="BW1527" s="95">
        <v>0</v>
      </c>
      <c r="BX1527" s="95">
        <v>2445797.6610412602</v>
      </c>
      <c r="BY1527" s="95">
        <v>0</v>
      </c>
      <c r="BZ1527" s="95">
        <v>0</v>
      </c>
      <c r="CA1527" s="95">
        <v>150427.49841690101</v>
      </c>
      <c r="CB1527" s="95">
        <v>7381268.2376098596</v>
      </c>
      <c r="CC1527" s="95">
        <v>77077679.78125</v>
      </c>
      <c r="CD1527" s="95">
        <v>21337989.649902299</v>
      </c>
      <c r="CE1527" s="95">
        <v>9743.9958239793796</v>
      </c>
      <c r="CF1527" s="95">
        <v>1402297.51364136</v>
      </c>
      <c r="CG1527" s="95">
        <v>12255655.1173096</v>
      </c>
      <c r="CH1527" s="95">
        <v>0</v>
      </c>
      <c r="CI1527" s="95">
        <v>160169.442720413</v>
      </c>
      <c r="CJ1527" s="95">
        <v>8784507.6058349591</v>
      </c>
      <c r="CK1527" s="95">
        <v>89334850.6484375</v>
      </c>
      <c r="CL1527" s="95">
        <v>23774960.182372998</v>
      </c>
      <c r="CM1527" s="160">
        <v>267730.88456726098</v>
      </c>
      <c r="CN1527" s="160">
        <v>42937517.454589799</v>
      </c>
      <c r="CO1527" s="160">
        <v>209506388.703125</v>
      </c>
      <c r="CP1527" s="95">
        <v>23774960.182372998</v>
      </c>
      <c r="CQ1527" s="95">
        <v>0</v>
      </c>
      <c r="CR1527" s="95">
        <v>0</v>
      </c>
      <c r="CS1527" s="95">
        <v>0</v>
      </c>
      <c r="CT1527" s="95">
        <v>0</v>
      </c>
      <c r="CU1527" s="161">
        <v>8783565.7512512188</v>
      </c>
      <c r="CV1527" s="161">
        <v>89333334.8985596</v>
      </c>
    </row>
    <row r="1528" spans="1:100" x14ac:dyDescent="0.2">
      <c r="A1528" s="94" t="s">
        <v>73</v>
      </c>
      <c r="B1528" s="96">
        <v>42795</v>
      </c>
      <c r="C1528" s="95">
        <v>135460.76125144999</v>
      </c>
      <c r="D1528" s="95">
        <v>0</v>
      </c>
      <c r="E1528" s="95">
        <v>15628.1821415424</v>
      </c>
      <c r="F1528" s="95">
        <v>14518.715975642201</v>
      </c>
      <c r="G1528" s="95">
        <v>9932.4106984138507</v>
      </c>
      <c r="H1528" s="95">
        <v>0</v>
      </c>
      <c r="I1528" s="95">
        <v>0</v>
      </c>
      <c r="J1528" s="95">
        <v>108790.549422264</v>
      </c>
      <c r="K1528" s="95">
        <v>13</v>
      </c>
      <c r="L1528" s="95">
        <v>452.63344240561099</v>
      </c>
      <c r="M1528" s="95">
        <v>50645.247938633001</v>
      </c>
      <c r="N1528" s="95">
        <v>9846.0881491899509</v>
      </c>
      <c r="O1528" s="95">
        <v>0</v>
      </c>
      <c r="P1528" s="95">
        <v>84120.640503883405</v>
      </c>
      <c r="Q1528" s="95">
        <v>5857.9082556963003</v>
      </c>
      <c r="R1528" s="95">
        <v>0</v>
      </c>
      <c r="S1528" s="95">
        <v>9899.9843143224698</v>
      </c>
      <c r="T1528" s="95">
        <v>0</v>
      </c>
      <c r="U1528" s="95">
        <v>108810.810265541</v>
      </c>
      <c r="V1528" s="95">
        <v>6740469.8999633798</v>
      </c>
      <c r="W1528" s="95">
        <v>0</v>
      </c>
      <c r="X1528" s="95">
        <v>710433.389060974</v>
      </c>
      <c r="Y1528" s="95">
        <v>582914.93180084205</v>
      </c>
      <c r="Z1528" s="95">
        <v>1428882.0736694301</v>
      </c>
      <c r="AA1528" s="95">
        <v>0</v>
      </c>
      <c r="AB1528" s="95">
        <v>0</v>
      </c>
      <c r="AC1528" s="95">
        <v>34340062.013183601</v>
      </c>
      <c r="AD1528" s="95">
        <v>1179.3948871791399</v>
      </c>
      <c r="AE1528" s="95">
        <v>9457.0535749197006</v>
      </c>
      <c r="AF1528" s="95">
        <v>2268156.3106994601</v>
      </c>
      <c r="AG1528" s="95">
        <v>1167294.1896667499</v>
      </c>
      <c r="AH1528" s="95">
        <v>0</v>
      </c>
      <c r="AI1528" s="95">
        <v>3173858.25698853</v>
      </c>
      <c r="AJ1528" s="95">
        <v>865629.13642883301</v>
      </c>
      <c r="AK1528" s="95">
        <v>0</v>
      </c>
      <c r="AL1528" s="95">
        <v>1423338.7491607701</v>
      </c>
      <c r="AM1528" s="95">
        <v>0</v>
      </c>
      <c r="AN1528" s="95">
        <v>34124075.335449196</v>
      </c>
      <c r="AO1528" s="95">
        <v>71832953.953125</v>
      </c>
      <c r="AP1528" s="95">
        <v>0</v>
      </c>
      <c r="AQ1528" s="95">
        <v>6528048.6305542002</v>
      </c>
      <c r="AR1528" s="95">
        <v>5238693.0341186495</v>
      </c>
      <c r="AS1528" s="95">
        <v>12503783.1241455</v>
      </c>
      <c r="AT1528" s="95">
        <v>0</v>
      </c>
      <c r="AU1528" s="95">
        <v>0</v>
      </c>
      <c r="AV1528" s="95">
        <v>120824937.39160199</v>
      </c>
      <c r="AW1528" s="95">
        <v>3989</v>
      </c>
      <c r="AX1528" s="95">
        <v>83261.548949241595</v>
      </c>
      <c r="AY1528" s="95">
        <v>25118212.7883301</v>
      </c>
      <c r="AZ1528" s="95">
        <v>10997141.68396</v>
      </c>
      <c r="BA1528" s="95">
        <v>0</v>
      </c>
      <c r="BB1528" s="95">
        <v>34376235.615234397</v>
      </c>
      <c r="BC1528" s="95">
        <v>8170904.9913330097</v>
      </c>
      <c r="BD1528" s="95">
        <v>0</v>
      </c>
      <c r="BE1528" s="95">
        <v>12445986.384399399</v>
      </c>
      <c r="BF1528" s="95">
        <v>0</v>
      </c>
      <c r="BG1528" s="95">
        <v>120639070.82324199</v>
      </c>
      <c r="BH1528" s="95">
        <v>19186255.861572299</v>
      </c>
      <c r="BI1528" s="95">
        <v>0</v>
      </c>
      <c r="BJ1528" s="95">
        <v>2544525.77557373</v>
      </c>
      <c r="BK1528" s="95">
        <v>2186008.5891418499</v>
      </c>
      <c r="BL1528" s="95">
        <v>0</v>
      </c>
      <c r="BM1528" s="95">
        <v>0</v>
      </c>
      <c r="BN1528" s="95">
        <v>0</v>
      </c>
      <c r="BO1528" s="95">
        <v>0</v>
      </c>
      <c r="BP1528" s="95">
        <v>0</v>
      </c>
      <c r="BQ1528" s="95">
        <v>0</v>
      </c>
      <c r="BR1528" s="95">
        <v>8120539.5057983398</v>
      </c>
      <c r="BS1528" s="95">
        <v>4120118.15338135</v>
      </c>
      <c r="BT1528" s="95">
        <v>0</v>
      </c>
      <c r="BU1528" s="95">
        <v>6122481.6199340802</v>
      </c>
      <c r="BV1528" s="95">
        <v>3609205.54718018</v>
      </c>
      <c r="BW1528" s="95">
        <v>0</v>
      </c>
      <c r="BX1528" s="95">
        <v>2615037.2304992699</v>
      </c>
      <c r="BY1528" s="95">
        <v>0</v>
      </c>
      <c r="BZ1528" s="95">
        <v>0</v>
      </c>
      <c r="CA1528" s="95">
        <v>150879.79032325701</v>
      </c>
      <c r="CB1528" s="95">
        <v>7443452.35302734</v>
      </c>
      <c r="CC1528" s="95">
        <v>78317924.794921905</v>
      </c>
      <c r="CD1528" s="95">
        <v>21744563.5546875</v>
      </c>
      <c r="CE1528" s="95">
        <v>9931.7112208604794</v>
      </c>
      <c r="CF1528" s="95">
        <v>1421921.25662231</v>
      </c>
      <c r="CG1528" s="95">
        <v>12428534.7338867</v>
      </c>
      <c r="CH1528" s="95">
        <v>0</v>
      </c>
      <c r="CI1528" s="95">
        <v>160803.33880996701</v>
      </c>
      <c r="CJ1528" s="95">
        <v>8858963.1838378906</v>
      </c>
      <c r="CK1528" s="95">
        <v>90752616.386718795</v>
      </c>
      <c r="CL1528" s="95">
        <v>24258922.857177701</v>
      </c>
      <c r="CM1528" s="160">
        <v>268450.63500595099</v>
      </c>
      <c r="CN1528" s="160">
        <v>42994777.189453103</v>
      </c>
      <c r="CO1528" s="160">
        <v>211485857.95898399</v>
      </c>
      <c r="CP1528" s="95">
        <v>24258922.857177701</v>
      </c>
      <c r="CQ1528" s="95">
        <v>0</v>
      </c>
      <c r="CR1528" s="95">
        <v>0</v>
      </c>
      <c r="CS1528" s="95">
        <v>0</v>
      </c>
      <c r="CT1528" s="95">
        <v>0</v>
      </c>
      <c r="CU1528" s="161">
        <v>8865373.6096496508</v>
      </c>
      <c r="CV1528" s="161">
        <v>90746459.528808609</v>
      </c>
    </row>
    <row r="1529" spans="1:100" x14ac:dyDescent="0.2">
      <c r="A1529" s="94" t="s">
        <v>73</v>
      </c>
      <c r="B1529" s="96">
        <v>42887</v>
      </c>
      <c r="C1529" s="95">
        <v>134990.92137527501</v>
      </c>
      <c r="D1529" s="95">
        <v>0</v>
      </c>
      <c r="E1529" s="95">
        <v>15464.0841196775</v>
      </c>
      <c r="F1529" s="95">
        <v>14314.170405864699</v>
      </c>
      <c r="G1529" s="95">
        <v>9987.7760123014505</v>
      </c>
      <c r="H1529" s="95">
        <v>0</v>
      </c>
      <c r="I1529" s="95">
        <v>0</v>
      </c>
      <c r="J1529" s="95">
        <v>108416.07147693601</v>
      </c>
      <c r="K1529" s="95">
        <v>13</v>
      </c>
      <c r="L1529" s="95">
        <v>439.49782956018998</v>
      </c>
      <c r="M1529" s="95">
        <v>50495.983685493498</v>
      </c>
      <c r="N1529" s="95">
        <v>9798.2644751071894</v>
      </c>
      <c r="O1529" s="95">
        <v>0</v>
      </c>
      <c r="P1529" s="95">
        <v>83896.229015350298</v>
      </c>
      <c r="Q1529" s="95">
        <v>5794.4018604159401</v>
      </c>
      <c r="R1529" s="95">
        <v>0</v>
      </c>
      <c r="S1529" s="95">
        <v>9966.1237747669202</v>
      </c>
      <c r="T1529" s="95">
        <v>0</v>
      </c>
      <c r="U1529" s="95">
        <v>108419.591210365</v>
      </c>
      <c r="V1529" s="95">
        <v>6708938.1472778302</v>
      </c>
      <c r="W1529" s="95">
        <v>0</v>
      </c>
      <c r="X1529" s="95">
        <v>702245.28517150902</v>
      </c>
      <c r="Y1529" s="95">
        <v>577362.20829772903</v>
      </c>
      <c r="Z1529" s="95">
        <v>1416374.69287109</v>
      </c>
      <c r="AA1529" s="95">
        <v>0</v>
      </c>
      <c r="AB1529" s="95">
        <v>0</v>
      </c>
      <c r="AC1529" s="95">
        <v>33907227.604003899</v>
      </c>
      <c r="AD1529" s="95">
        <v>1054.5338525176001</v>
      </c>
      <c r="AE1529" s="95">
        <v>12968.030256271401</v>
      </c>
      <c r="AF1529" s="95">
        <v>2261550.4215393099</v>
      </c>
      <c r="AG1529" s="95">
        <v>1156910.0671997101</v>
      </c>
      <c r="AH1529" s="95">
        <v>0</v>
      </c>
      <c r="AI1529" s="95">
        <v>3093976.9346008301</v>
      </c>
      <c r="AJ1529" s="95">
        <v>865646.99599456799</v>
      </c>
      <c r="AK1529" s="95">
        <v>0</v>
      </c>
      <c r="AL1529" s="95">
        <v>1411525.8541870101</v>
      </c>
      <c r="AM1529" s="95">
        <v>0</v>
      </c>
      <c r="AN1529" s="95">
        <v>34096924.8740234</v>
      </c>
      <c r="AO1529" s="95">
        <v>71859903.213867202</v>
      </c>
      <c r="AP1529" s="95">
        <v>0</v>
      </c>
      <c r="AQ1529" s="95">
        <v>6495983.9406127902</v>
      </c>
      <c r="AR1529" s="95">
        <v>5203095.5711059598</v>
      </c>
      <c r="AS1529" s="95">
        <v>12434752.2076416</v>
      </c>
      <c r="AT1529" s="95">
        <v>0</v>
      </c>
      <c r="AU1529" s="95">
        <v>0</v>
      </c>
      <c r="AV1529" s="95">
        <v>120765155.856445</v>
      </c>
      <c r="AW1529" s="95">
        <v>3642</v>
      </c>
      <c r="AX1529" s="95">
        <v>132331.418382645</v>
      </c>
      <c r="AY1529" s="95">
        <v>25131164.891845699</v>
      </c>
      <c r="AZ1529" s="95">
        <v>10907495.802246099</v>
      </c>
      <c r="BA1529" s="95">
        <v>0</v>
      </c>
      <c r="BB1529" s="95">
        <v>33689538.836425804</v>
      </c>
      <c r="BC1529" s="95">
        <v>8191334.7022705097</v>
      </c>
      <c r="BD1529" s="95">
        <v>0</v>
      </c>
      <c r="BE1529" s="95">
        <v>12401669.6519775</v>
      </c>
      <c r="BF1529" s="95">
        <v>0</v>
      </c>
      <c r="BG1529" s="95">
        <v>121123133.066406</v>
      </c>
      <c r="BH1529" s="95">
        <v>18903570.918212902</v>
      </c>
      <c r="BI1529" s="95">
        <v>0</v>
      </c>
      <c r="BJ1529" s="95">
        <v>2518007.3951416002</v>
      </c>
      <c r="BK1529" s="95">
        <v>2164398.04327393</v>
      </c>
      <c r="BL1529" s="95">
        <v>0</v>
      </c>
      <c r="BM1529" s="95">
        <v>0</v>
      </c>
      <c r="BN1529" s="95">
        <v>0</v>
      </c>
      <c r="BO1529" s="95">
        <v>0</v>
      </c>
      <c r="BP1529" s="95">
        <v>0</v>
      </c>
      <c r="BQ1529" s="95">
        <v>0</v>
      </c>
      <c r="BR1529" s="95">
        <v>8095446.90625</v>
      </c>
      <c r="BS1529" s="95">
        <v>4086022.7278747601</v>
      </c>
      <c r="BT1529" s="95">
        <v>0</v>
      </c>
      <c r="BU1529" s="95">
        <v>5997285.5299072303</v>
      </c>
      <c r="BV1529" s="95">
        <v>3598369.8439331101</v>
      </c>
      <c r="BW1529" s="95">
        <v>0</v>
      </c>
      <c r="BX1529" s="95">
        <v>2608202.5404968299</v>
      </c>
      <c r="BY1529" s="95">
        <v>0</v>
      </c>
      <c r="BZ1529" s="95">
        <v>0</v>
      </c>
      <c r="CA1529" s="95">
        <v>150397.95299911499</v>
      </c>
      <c r="CB1529" s="95">
        <v>7414536.8151245099</v>
      </c>
      <c r="CC1529" s="95">
        <v>78436504.922851607</v>
      </c>
      <c r="CD1529" s="95">
        <v>21422608.8361816</v>
      </c>
      <c r="CE1529" s="95">
        <v>9988.5780093669891</v>
      </c>
      <c r="CF1529" s="95">
        <v>1425520.1998596201</v>
      </c>
      <c r="CG1529" s="95">
        <v>12514508.5477295</v>
      </c>
      <c r="CH1529" s="95">
        <v>0</v>
      </c>
      <c r="CI1529" s="95">
        <v>160360.212472916</v>
      </c>
      <c r="CJ1529" s="95">
        <v>8839643.7224121094</v>
      </c>
      <c r="CK1529" s="95">
        <v>90950644.239257798</v>
      </c>
      <c r="CL1529" s="95">
        <v>23899244.136718798</v>
      </c>
      <c r="CM1529" s="160">
        <v>267494.26276779198</v>
      </c>
      <c r="CN1529" s="160">
        <v>42958418.113281302</v>
      </c>
      <c r="CO1529" s="160">
        <v>212248955.60351601</v>
      </c>
      <c r="CP1529" s="95">
        <v>23899244.136718798</v>
      </c>
      <c r="CQ1529" s="95">
        <v>0</v>
      </c>
      <c r="CR1529" s="95">
        <v>0</v>
      </c>
      <c r="CS1529" s="95">
        <v>0</v>
      </c>
      <c r="CT1529" s="95">
        <v>0</v>
      </c>
      <c r="CU1529" s="161">
        <v>8840057.0149841309</v>
      </c>
      <c r="CV1529" s="161">
        <v>90951013.470581114</v>
      </c>
    </row>
    <row r="1530" spans="1:100" x14ac:dyDescent="0.2">
      <c r="A1530" s="94" t="s">
        <v>73</v>
      </c>
      <c r="B1530" s="96">
        <v>42979</v>
      </c>
      <c r="C1530" s="95">
        <v>135120.58246231099</v>
      </c>
      <c r="D1530" s="95">
        <v>0</v>
      </c>
      <c r="E1530" s="95">
        <v>15540.847443223</v>
      </c>
      <c r="F1530" s="95">
        <v>14436.370497465099</v>
      </c>
      <c r="G1530" s="95">
        <v>10044.5047365427</v>
      </c>
      <c r="H1530" s="95">
        <v>0</v>
      </c>
      <c r="I1530" s="95">
        <v>0</v>
      </c>
      <c r="J1530" s="95">
        <v>108069.57658577</v>
      </c>
      <c r="K1530" s="95">
        <v>12</v>
      </c>
      <c r="L1530" s="95">
        <v>486.96908035874401</v>
      </c>
      <c r="M1530" s="95">
        <v>50701.075452804602</v>
      </c>
      <c r="N1530" s="95">
        <v>9713.4632270336206</v>
      </c>
      <c r="O1530" s="95">
        <v>0</v>
      </c>
      <c r="P1530" s="95">
        <v>84098.210370063796</v>
      </c>
      <c r="Q1530" s="95">
        <v>5760.0303068161002</v>
      </c>
      <c r="R1530" s="95">
        <v>0</v>
      </c>
      <c r="S1530" s="95">
        <v>10020.1533988714</v>
      </c>
      <c r="T1530" s="95">
        <v>0</v>
      </c>
      <c r="U1530" s="95">
        <v>108067.67615795101</v>
      </c>
      <c r="V1530" s="95">
        <v>6678099.82531738</v>
      </c>
      <c r="W1530" s="95">
        <v>0</v>
      </c>
      <c r="X1530" s="95">
        <v>679693.11614227295</v>
      </c>
      <c r="Y1530" s="95">
        <v>560983.633880615</v>
      </c>
      <c r="Z1530" s="95">
        <v>1410216.2353363</v>
      </c>
      <c r="AA1530" s="95">
        <v>0</v>
      </c>
      <c r="AB1530" s="95">
        <v>0</v>
      </c>
      <c r="AC1530" s="95">
        <v>33792254.818359397</v>
      </c>
      <c r="AD1530" s="95">
        <v>984.91899427771602</v>
      </c>
      <c r="AE1530" s="95">
        <v>15458.2593510151</v>
      </c>
      <c r="AF1530" s="95">
        <v>2255483.3264770498</v>
      </c>
      <c r="AG1530" s="95">
        <v>1149537.03065491</v>
      </c>
      <c r="AH1530" s="95">
        <v>0</v>
      </c>
      <c r="AI1530" s="95">
        <v>3051274.2490539602</v>
      </c>
      <c r="AJ1530" s="95">
        <v>855794.94553375198</v>
      </c>
      <c r="AK1530" s="95">
        <v>0</v>
      </c>
      <c r="AL1530" s="95">
        <v>1405900.14938354</v>
      </c>
      <c r="AM1530" s="95">
        <v>0</v>
      </c>
      <c r="AN1530" s="95">
        <v>34004931.797363304</v>
      </c>
      <c r="AO1530" s="95">
        <v>71957686.130859405</v>
      </c>
      <c r="AP1530" s="95">
        <v>0</v>
      </c>
      <c r="AQ1530" s="95">
        <v>6344647.5157470703</v>
      </c>
      <c r="AR1530" s="95">
        <v>5085048.6514282199</v>
      </c>
      <c r="AS1530" s="95">
        <v>12435107.3050537</v>
      </c>
      <c r="AT1530" s="95">
        <v>0</v>
      </c>
      <c r="AU1530" s="95">
        <v>0</v>
      </c>
      <c r="AV1530" s="95">
        <v>120715364.116211</v>
      </c>
      <c r="AW1530" s="95">
        <v>3401</v>
      </c>
      <c r="AX1530" s="95">
        <v>164607.98320007301</v>
      </c>
      <c r="AY1530" s="95">
        <v>25269899.137451202</v>
      </c>
      <c r="AZ1530" s="95">
        <v>10896277.411621099</v>
      </c>
      <c r="BA1530" s="95">
        <v>0</v>
      </c>
      <c r="BB1530" s="95">
        <v>33459768.169189502</v>
      </c>
      <c r="BC1530" s="95">
        <v>8135230.7517700205</v>
      </c>
      <c r="BD1530" s="95">
        <v>0</v>
      </c>
      <c r="BE1530" s="95">
        <v>12400228.8782959</v>
      </c>
      <c r="BF1530" s="95">
        <v>0</v>
      </c>
      <c r="BG1530" s="95">
        <v>121147655.112305</v>
      </c>
      <c r="BH1530" s="95">
        <v>18815496.503173798</v>
      </c>
      <c r="BI1530" s="95">
        <v>0</v>
      </c>
      <c r="BJ1530" s="95">
        <v>2442828.3624877902</v>
      </c>
      <c r="BK1530" s="95">
        <v>2101182.7072143601</v>
      </c>
      <c r="BL1530" s="95">
        <v>0</v>
      </c>
      <c r="BM1530" s="95">
        <v>0</v>
      </c>
      <c r="BN1530" s="95">
        <v>0</v>
      </c>
      <c r="BO1530" s="95">
        <v>0</v>
      </c>
      <c r="BP1530" s="95">
        <v>0</v>
      </c>
      <c r="BQ1530" s="95">
        <v>0</v>
      </c>
      <c r="BR1530" s="95">
        <v>8112940.29016113</v>
      </c>
      <c r="BS1530" s="95">
        <v>4073615.7033996601</v>
      </c>
      <c r="BT1530" s="95">
        <v>0</v>
      </c>
      <c r="BU1530" s="95">
        <v>4633501.7799072303</v>
      </c>
      <c r="BV1530" s="95">
        <v>3575708.1476745601</v>
      </c>
      <c r="BW1530" s="95">
        <v>0</v>
      </c>
      <c r="BX1530" s="95">
        <v>2174842.6822509798</v>
      </c>
      <c r="BY1530" s="95">
        <v>0</v>
      </c>
      <c r="BZ1530" s="95">
        <v>0</v>
      </c>
      <c r="CA1530" s="95">
        <v>150802.24922752401</v>
      </c>
      <c r="CB1530" s="95">
        <v>7371705.9642334003</v>
      </c>
      <c r="CC1530" s="95">
        <v>78250069.013671905</v>
      </c>
      <c r="CD1530" s="95">
        <v>21239950.7814941</v>
      </c>
      <c r="CE1530" s="95">
        <v>10044.0208592415</v>
      </c>
      <c r="CF1530" s="95">
        <v>1417836.2493743901</v>
      </c>
      <c r="CG1530" s="95">
        <v>12551713.9296875</v>
      </c>
      <c r="CH1530" s="95">
        <v>0</v>
      </c>
      <c r="CI1530" s="95">
        <v>160898.642189026</v>
      </c>
      <c r="CJ1530" s="95">
        <v>8793680.7412109394</v>
      </c>
      <c r="CK1530" s="95">
        <v>90795617.920898393</v>
      </c>
      <c r="CL1530" s="95">
        <v>23677341.7883301</v>
      </c>
      <c r="CM1530" s="160">
        <v>267791.15248489397</v>
      </c>
      <c r="CN1530" s="160">
        <v>42776031.470703103</v>
      </c>
      <c r="CO1530" s="160">
        <v>212039853.08593801</v>
      </c>
      <c r="CP1530" s="95">
        <v>23677341.7883301</v>
      </c>
      <c r="CQ1530" s="95">
        <v>0</v>
      </c>
      <c r="CR1530" s="95">
        <v>0</v>
      </c>
      <c r="CS1530" s="95">
        <v>0</v>
      </c>
      <c r="CT1530" s="95">
        <v>0</v>
      </c>
      <c r="CU1530" s="161">
        <v>8789542.2136077899</v>
      </c>
      <c r="CV1530" s="161">
        <v>90801782.943359405</v>
      </c>
    </row>
    <row r="1531" spans="1:100" x14ac:dyDescent="0.2">
      <c r="A1531" s="94" t="s">
        <v>73</v>
      </c>
      <c r="B1531" s="96">
        <v>43070</v>
      </c>
      <c r="C1531" s="95">
        <v>135382.106290817</v>
      </c>
      <c r="D1531" s="95">
        <v>0</v>
      </c>
      <c r="E1531" s="95">
        <v>15706.5407470465</v>
      </c>
      <c r="F1531" s="95">
        <v>14589.323710918399</v>
      </c>
      <c r="G1531" s="95">
        <v>10049.878523469</v>
      </c>
      <c r="H1531" s="95">
        <v>0</v>
      </c>
      <c r="I1531" s="95">
        <v>0</v>
      </c>
      <c r="J1531" s="95">
        <v>107402.56947135901</v>
      </c>
      <c r="K1531" s="95">
        <v>9</v>
      </c>
      <c r="L1531" s="95">
        <v>500.98875264078401</v>
      </c>
      <c r="M1531" s="95">
        <v>50922.601865291603</v>
      </c>
      <c r="N1531" s="95">
        <v>9751.9889670610391</v>
      </c>
      <c r="O1531" s="95">
        <v>0</v>
      </c>
      <c r="P1531" s="95">
        <v>84245.949288368196</v>
      </c>
      <c r="Q1531" s="95">
        <v>5750.1115092039099</v>
      </c>
      <c r="R1531" s="95">
        <v>0</v>
      </c>
      <c r="S1531" s="95">
        <v>10015.0037602186</v>
      </c>
      <c r="T1531" s="95">
        <v>0</v>
      </c>
      <c r="U1531" s="95">
        <v>107416.39794731099</v>
      </c>
      <c r="V1531" s="95">
        <v>6631248.1651001005</v>
      </c>
      <c r="W1531" s="95">
        <v>0</v>
      </c>
      <c r="X1531" s="95">
        <v>695719.68029022205</v>
      </c>
      <c r="Y1531" s="95">
        <v>574666.77574920701</v>
      </c>
      <c r="Z1531" s="95">
        <v>1418225.0028228799</v>
      </c>
      <c r="AA1531" s="95">
        <v>0</v>
      </c>
      <c r="AB1531" s="95">
        <v>0</v>
      </c>
      <c r="AC1531" s="95">
        <v>33949569.216796897</v>
      </c>
      <c r="AD1531" s="95">
        <v>714.99271881580398</v>
      </c>
      <c r="AE1531" s="95">
        <v>11601.195806145701</v>
      </c>
      <c r="AF1531" s="95">
        <v>2248821.7081603999</v>
      </c>
      <c r="AG1531" s="95">
        <v>1137090.9066009501</v>
      </c>
      <c r="AH1531" s="95">
        <v>0</v>
      </c>
      <c r="AI1531" s="95">
        <v>3075949.8454284701</v>
      </c>
      <c r="AJ1531" s="95">
        <v>850644.18830108596</v>
      </c>
      <c r="AK1531" s="95">
        <v>0</v>
      </c>
      <c r="AL1531" s="95">
        <v>1418266.83232117</v>
      </c>
      <c r="AM1531" s="95">
        <v>0</v>
      </c>
      <c r="AN1531" s="95">
        <v>34035652.6787109</v>
      </c>
      <c r="AO1531" s="95">
        <v>71812953.579101607</v>
      </c>
      <c r="AP1531" s="95">
        <v>0</v>
      </c>
      <c r="AQ1531" s="95">
        <v>6433944.9256591797</v>
      </c>
      <c r="AR1531" s="95">
        <v>5167228.8709106399</v>
      </c>
      <c r="AS1531" s="95">
        <v>12568457.103759799</v>
      </c>
      <c r="AT1531" s="95">
        <v>0</v>
      </c>
      <c r="AU1531" s="95">
        <v>0</v>
      </c>
      <c r="AV1531" s="95">
        <v>121279444.03320301</v>
      </c>
      <c r="AW1531" s="95">
        <v>2452.9999990463298</v>
      </c>
      <c r="AX1531" s="95">
        <v>104451.420357704</v>
      </c>
      <c r="AY1531" s="95">
        <v>25317027.2106934</v>
      </c>
      <c r="AZ1531" s="95">
        <v>10852562.645873999</v>
      </c>
      <c r="BA1531" s="95">
        <v>0</v>
      </c>
      <c r="BB1531" s="95">
        <v>33796155.484375</v>
      </c>
      <c r="BC1531" s="95">
        <v>8138639.32385254</v>
      </c>
      <c r="BD1531" s="95">
        <v>0</v>
      </c>
      <c r="BE1531" s="95">
        <v>12574307.170288101</v>
      </c>
      <c r="BF1531" s="95">
        <v>0</v>
      </c>
      <c r="BG1531" s="95">
        <v>121668488.94238301</v>
      </c>
      <c r="BH1531" s="95">
        <v>18953528.753662098</v>
      </c>
      <c r="BI1531" s="95">
        <v>0</v>
      </c>
      <c r="BJ1531" s="95">
        <v>2457899.9439697298</v>
      </c>
      <c r="BK1531" s="95">
        <v>2121319.72573853</v>
      </c>
      <c r="BL1531" s="95">
        <v>0</v>
      </c>
      <c r="BM1531" s="95">
        <v>0</v>
      </c>
      <c r="BN1531" s="95">
        <v>0</v>
      </c>
      <c r="BO1531" s="95">
        <v>0</v>
      </c>
      <c r="BP1531" s="95">
        <v>0</v>
      </c>
      <c r="BQ1531" s="95">
        <v>0</v>
      </c>
      <c r="BR1531" s="95">
        <v>8166860.1707153302</v>
      </c>
      <c r="BS1531" s="95">
        <v>4051767.4191589402</v>
      </c>
      <c r="BT1531" s="95">
        <v>0</v>
      </c>
      <c r="BU1531" s="95">
        <v>5916597.5299682599</v>
      </c>
      <c r="BV1531" s="95">
        <v>3555371.43566895</v>
      </c>
      <c r="BW1531" s="95">
        <v>0</v>
      </c>
      <c r="BX1531" s="95">
        <v>2510478.6009216299</v>
      </c>
      <c r="BY1531" s="95">
        <v>0</v>
      </c>
      <c r="BZ1531" s="95">
        <v>0</v>
      </c>
      <c r="CA1531" s="95">
        <v>151259.556396484</v>
      </c>
      <c r="CB1531" s="95">
        <v>7330575.3726806603</v>
      </c>
      <c r="CC1531" s="95">
        <v>78289225.072265595</v>
      </c>
      <c r="CD1531" s="95">
        <v>21416144.7109375</v>
      </c>
      <c r="CE1531" s="95">
        <v>10049.362992882699</v>
      </c>
      <c r="CF1531" s="95">
        <v>1425487.4854431199</v>
      </c>
      <c r="CG1531" s="95">
        <v>12614286.924072299</v>
      </c>
      <c r="CH1531" s="95">
        <v>0</v>
      </c>
      <c r="CI1531" s="95">
        <v>161295.526039124</v>
      </c>
      <c r="CJ1531" s="95">
        <v>8762067.0878906306</v>
      </c>
      <c r="CK1531" s="95">
        <v>90944192.565429702</v>
      </c>
      <c r="CL1531" s="95">
        <v>23916288.487792999</v>
      </c>
      <c r="CM1531" s="160">
        <v>267316.631954193</v>
      </c>
      <c r="CN1531" s="160">
        <v>42801284.826171897</v>
      </c>
      <c r="CO1531" s="160">
        <v>212681403.96875</v>
      </c>
      <c r="CP1531" s="95">
        <v>23916288.487792999</v>
      </c>
      <c r="CQ1531" s="95">
        <v>0</v>
      </c>
      <c r="CR1531" s="95">
        <v>0</v>
      </c>
      <c r="CS1531" s="95">
        <v>0</v>
      </c>
      <c r="CT1531" s="95">
        <v>0</v>
      </c>
      <c r="CU1531" s="161">
        <v>8756062.8581237793</v>
      </c>
      <c r="CV1531" s="161">
        <v>90903511.996337891</v>
      </c>
    </row>
    <row r="1532" spans="1:100" x14ac:dyDescent="0.2">
      <c r="A1532" s="94" t="s">
        <v>73</v>
      </c>
      <c r="B1532" s="96">
        <v>43160</v>
      </c>
      <c r="C1532" s="95">
        <v>134658.62190818801</v>
      </c>
      <c r="D1532" s="95">
        <v>0</v>
      </c>
      <c r="E1532" s="95">
        <v>15675.9371389151</v>
      </c>
      <c r="F1532" s="95">
        <v>14577.4717909098</v>
      </c>
      <c r="G1532" s="95">
        <v>10001.807106852501</v>
      </c>
      <c r="H1532" s="95">
        <v>0</v>
      </c>
      <c r="I1532" s="95">
        <v>0</v>
      </c>
      <c r="J1532" s="95">
        <v>106650.789958954</v>
      </c>
      <c r="K1532" s="95">
        <v>7</v>
      </c>
      <c r="L1532" s="95">
        <v>491.82795052975399</v>
      </c>
      <c r="M1532" s="95">
        <v>50465.485198497801</v>
      </c>
      <c r="N1532" s="95">
        <v>9746.5608212947809</v>
      </c>
      <c r="O1532" s="95">
        <v>0</v>
      </c>
      <c r="P1532" s="95">
        <v>83722.575651168794</v>
      </c>
      <c r="Q1532" s="95">
        <v>5718.0064634680703</v>
      </c>
      <c r="R1532" s="95">
        <v>0</v>
      </c>
      <c r="S1532" s="95">
        <v>9979.3184393644297</v>
      </c>
      <c r="T1532" s="95">
        <v>0</v>
      </c>
      <c r="U1532" s="95">
        <v>106678.55032157899</v>
      </c>
      <c r="V1532" s="95">
        <v>6610741.3151855497</v>
      </c>
      <c r="W1532" s="95">
        <v>0</v>
      </c>
      <c r="X1532" s="95">
        <v>687526.32151031506</v>
      </c>
      <c r="Y1532" s="95">
        <v>566542.23403167701</v>
      </c>
      <c r="Z1532" s="95">
        <v>1409551.6828308101</v>
      </c>
      <c r="AA1532" s="95">
        <v>0</v>
      </c>
      <c r="AB1532" s="95">
        <v>0</v>
      </c>
      <c r="AC1532" s="95">
        <v>33806390.432617202</v>
      </c>
      <c r="AD1532" s="95">
        <v>378.241094917059</v>
      </c>
      <c r="AE1532" s="95">
        <v>10248.996683597599</v>
      </c>
      <c r="AF1532" s="95">
        <v>2244871.8420104999</v>
      </c>
      <c r="AG1532" s="95">
        <v>1141142.5575256301</v>
      </c>
      <c r="AH1532" s="95">
        <v>0</v>
      </c>
      <c r="AI1532" s="95">
        <v>3039176.04541016</v>
      </c>
      <c r="AJ1532" s="95">
        <v>848317.34019470203</v>
      </c>
      <c r="AK1532" s="95">
        <v>0</v>
      </c>
      <c r="AL1532" s="95">
        <v>1405959.6032257101</v>
      </c>
      <c r="AM1532" s="95">
        <v>0</v>
      </c>
      <c r="AN1532" s="95">
        <v>33772847.358886696</v>
      </c>
      <c r="AO1532" s="95">
        <v>72162577.999023393</v>
      </c>
      <c r="AP1532" s="95">
        <v>0</v>
      </c>
      <c r="AQ1532" s="95">
        <v>6444033.5651855497</v>
      </c>
      <c r="AR1532" s="95">
        <v>5177500.63427734</v>
      </c>
      <c r="AS1532" s="95">
        <v>12599307.092285199</v>
      </c>
      <c r="AT1532" s="95">
        <v>0</v>
      </c>
      <c r="AU1532" s="95">
        <v>0</v>
      </c>
      <c r="AV1532" s="95">
        <v>121665922.886719</v>
      </c>
      <c r="AW1532" s="95">
        <v>1307</v>
      </c>
      <c r="AX1532" s="95">
        <v>86223.263952255205</v>
      </c>
      <c r="AY1532" s="95">
        <v>25533701.6882324</v>
      </c>
      <c r="AZ1532" s="95">
        <v>11026618.509765601</v>
      </c>
      <c r="BA1532" s="95">
        <v>0</v>
      </c>
      <c r="BB1532" s="95">
        <v>33589546.003417999</v>
      </c>
      <c r="BC1532" s="95">
        <v>8170395.4042358398</v>
      </c>
      <c r="BD1532" s="95">
        <v>0</v>
      </c>
      <c r="BE1532" s="95">
        <v>12532096.5467529</v>
      </c>
      <c r="BF1532" s="95">
        <v>0</v>
      </c>
      <c r="BG1532" s="95">
        <v>121675403.258789</v>
      </c>
      <c r="BH1532" s="95">
        <v>18934285.996826202</v>
      </c>
      <c r="BI1532" s="95">
        <v>0</v>
      </c>
      <c r="BJ1532" s="95">
        <v>2460761.6495056199</v>
      </c>
      <c r="BK1532" s="95">
        <v>2125699.5769043001</v>
      </c>
      <c r="BL1532" s="95">
        <v>0</v>
      </c>
      <c r="BM1532" s="95">
        <v>0</v>
      </c>
      <c r="BN1532" s="95">
        <v>0</v>
      </c>
      <c r="BO1532" s="95">
        <v>0</v>
      </c>
      <c r="BP1532" s="95">
        <v>0</v>
      </c>
      <c r="BQ1532" s="95">
        <v>0</v>
      </c>
      <c r="BR1532" s="95">
        <v>8174771.84838867</v>
      </c>
      <c r="BS1532" s="95">
        <v>4102198.2484130901</v>
      </c>
      <c r="BT1532" s="95">
        <v>0</v>
      </c>
      <c r="BU1532" s="95">
        <v>5861985.9199218797</v>
      </c>
      <c r="BV1532" s="95">
        <v>3562303.9085388202</v>
      </c>
      <c r="BW1532" s="95">
        <v>0</v>
      </c>
      <c r="BX1532" s="95">
        <v>2593517.72058105</v>
      </c>
      <c r="BY1532" s="95">
        <v>0</v>
      </c>
      <c r="BZ1532" s="95">
        <v>0</v>
      </c>
      <c r="CA1532" s="95">
        <v>150070.72728347799</v>
      </c>
      <c r="CB1532" s="95">
        <v>7304843.8536987295</v>
      </c>
      <c r="CC1532" s="95">
        <v>78539628.714843795</v>
      </c>
      <c r="CD1532" s="95">
        <v>21402048.540527299</v>
      </c>
      <c r="CE1532" s="95">
        <v>10002.797950267801</v>
      </c>
      <c r="CF1532" s="95">
        <v>1413996.00839233</v>
      </c>
      <c r="CG1532" s="95">
        <v>12604634.265625</v>
      </c>
      <c r="CH1532" s="95">
        <v>0</v>
      </c>
      <c r="CI1532" s="95">
        <v>160052.31214332601</v>
      </c>
      <c r="CJ1532" s="95">
        <v>8710587.08837891</v>
      </c>
      <c r="CK1532" s="95">
        <v>91165077.547851607</v>
      </c>
      <c r="CL1532" s="95">
        <v>23886953.6945801</v>
      </c>
      <c r="CM1532" s="160">
        <v>265646.79270553601</v>
      </c>
      <c r="CN1532" s="160">
        <v>42441114.555175804</v>
      </c>
      <c r="CO1532" s="160">
        <v>212989052.80273399</v>
      </c>
      <c r="CP1532" s="95">
        <v>23886953.6945801</v>
      </c>
      <c r="CQ1532" s="95">
        <v>0</v>
      </c>
      <c r="CR1532" s="95">
        <v>0</v>
      </c>
      <c r="CS1532" s="95">
        <v>0</v>
      </c>
      <c r="CT1532" s="95">
        <v>0</v>
      </c>
      <c r="CU1532" s="161">
        <v>8718839.8620910589</v>
      </c>
      <c r="CV1532" s="161">
        <v>91144262.980468795</v>
      </c>
    </row>
    <row r="1533" spans="1:100" x14ac:dyDescent="0.2">
      <c r="A1533" s="94" t="s">
        <v>73</v>
      </c>
      <c r="B1533" s="96">
        <v>43252</v>
      </c>
      <c r="C1533" s="95">
        <v>135096.18935584999</v>
      </c>
      <c r="D1533" s="95">
        <v>0</v>
      </c>
      <c r="E1533" s="95">
        <v>15690.1895885468</v>
      </c>
      <c r="F1533" s="95">
        <v>14587.3474172354</v>
      </c>
      <c r="G1533" s="95">
        <v>10026.040843725201</v>
      </c>
      <c r="H1533" s="95">
        <v>0</v>
      </c>
      <c r="I1533" s="95">
        <v>0</v>
      </c>
      <c r="J1533" s="95">
        <v>105892.4289608</v>
      </c>
      <c r="K1533" s="95">
        <v>7</v>
      </c>
      <c r="L1533" s="95">
        <v>476.96916269138501</v>
      </c>
      <c r="M1533" s="95">
        <v>50825.382668018297</v>
      </c>
      <c r="N1533" s="95">
        <v>9760.3475953340494</v>
      </c>
      <c r="O1533" s="95">
        <v>0</v>
      </c>
      <c r="P1533" s="95">
        <v>83918.228154182405</v>
      </c>
      <c r="Q1533" s="95">
        <v>5703.1786490082704</v>
      </c>
      <c r="R1533" s="95">
        <v>0</v>
      </c>
      <c r="S1533" s="95">
        <v>10015.9806447029</v>
      </c>
      <c r="T1533" s="95">
        <v>0</v>
      </c>
      <c r="U1533" s="95">
        <v>105896.91530990601</v>
      </c>
      <c r="V1533" s="95">
        <v>6611779.7409057599</v>
      </c>
      <c r="W1533" s="95">
        <v>0</v>
      </c>
      <c r="X1533" s="95">
        <v>670611.40546417201</v>
      </c>
      <c r="Y1533" s="95">
        <v>557314.13115692104</v>
      </c>
      <c r="Z1533" s="95">
        <v>1399838.5286254899</v>
      </c>
      <c r="AA1533" s="95">
        <v>0</v>
      </c>
      <c r="AB1533" s="95">
        <v>0</v>
      </c>
      <c r="AC1533" s="95">
        <v>33444743.959472701</v>
      </c>
      <c r="AD1533" s="95">
        <v>323.44352447986603</v>
      </c>
      <c r="AE1533" s="95">
        <v>13881.2483435869</v>
      </c>
      <c r="AF1533" s="95">
        <v>2231382.1023254399</v>
      </c>
      <c r="AG1533" s="95">
        <v>1137245.7664032001</v>
      </c>
      <c r="AH1533" s="95">
        <v>0</v>
      </c>
      <c r="AI1533" s="95">
        <v>3018839.2111511198</v>
      </c>
      <c r="AJ1533" s="95">
        <v>853521.71337127697</v>
      </c>
      <c r="AK1533" s="95">
        <v>0</v>
      </c>
      <c r="AL1533" s="95">
        <v>1395293.27970886</v>
      </c>
      <c r="AM1533" s="95">
        <v>0</v>
      </c>
      <c r="AN1533" s="95">
        <v>33627081.440917999</v>
      </c>
      <c r="AO1533" s="95">
        <v>72711209.572265595</v>
      </c>
      <c r="AP1533" s="95">
        <v>0</v>
      </c>
      <c r="AQ1533" s="95">
        <v>6314674.8662109403</v>
      </c>
      <c r="AR1533" s="95">
        <v>5121893.4533691397</v>
      </c>
      <c r="AS1533" s="95">
        <v>12497923.5384521</v>
      </c>
      <c r="AT1533" s="95">
        <v>0</v>
      </c>
      <c r="AU1533" s="95">
        <v>0</v>
      </c>
      <c r="AV1533" s="95">
        <v>121403599.160156</v>
      </c>
      <c r="AW1533" s="95">
        <v>1141</v>
      </c>
      <c r="AX1533" s="95">
        <v>129975.226790428</v>
      </c>
      <c r="AY1533" s="95">
        <v>25637645.449462902</v>
      </c>
      <c r="AZ1533" s="95">
        <v>11077075.7275391</v>
      </c>
      <c r="BA1533" s="95">
        <v>0</v>
      </c>
      <c r="BB1533" s="95">
        <v>33661958.281738304</v>
      </c>
      <c r="BC1533" s="95">
        <v>8261173.17370605</v>
      </c>
      <c r="BD1533" s="95">
        <v>0</v>
      </c>
      <c r="BE1533" s="95">
        <v>12478398.115112299</v>
      </c>
      <c r="BF1533" s="95">
        <v>0</v>
      </c>
      <c r="BG1533" s="95">
        <v>121883750.62695301</v>
      </c>
      <c r="BH1533" s="95">
        <v>19032322.5302734</v>
      </c>
      <c r="BI1533" s="95">
        <v>0</v>
      </c>
      <c r="BJ1533" s="95">
        <v>2421586.4225769001</v>
      </c>
      <c r="BK1533" s="95">
        <v>2108517.63391113</v>
      </c>
      <c r="BL1533" s="95">
        <v>0</v>
      </c>
      <c r="BM1533" s="95">
        <v>0</v>
      </c>
      <c r="BN1533" s="95">
        <v>0</v>
      </c>
      <c r="BO1533" s="95">
        <v>0</v>
      </c>
      <c r="BP1533" s="95">
        <v>0</v>
      </c>
      <c r="BQ1533" s="95">
        <v>0</v>
      </c>
      <c r="BR1533" s="95">
        <v>8205080.8778686495</v>
      </c>
      <c r="BS1533" s="95">
        <v>4112176.38098145</v>
      </c>
      <c r="BT1533" s="95">
        <v>0</v>
      </c>
      <c r="BU1533" s="95">
        <v>5842866.9599609403</v>
      </c>
      <c r="BV1533" s="95">
        <v>3590690.73223877</v>
      </c>
      <c r="BW1533" s="95">
        <v>0</v>
      </c>
      <c r="BX1533" s="95">
        <v>2585821.4906921401</v>
      </c>
      <c r="BY1533" s="95">
        <v>0</v>
      </c>
      <c r="BZ1533" s="95">
        <v>0</v>
      </c>
      <c r="CA1533" s="95">
        <v>150725.61205100999</v>
      </c>
      <c r="CB1533" s="95">
        <v>7269638.0098266602</v>
      </c>
      <c r="CC1533" s="95">
        <v>78848368.168945298</v>
      </c>
      <c r="CD1533" s="95">
        <v>21457436.0153809</v>
      </c>
      <c r="CE1533" s="95">
        <v>10027.1026448011</v>
      </c>
      <c r="CF1533" s="95">
        <v>1404485.6596832301</v>
      </c>
      <c r="CG1533" s="95">
        <v>12579885.310913101</v>
      </c>
      <c r="CH1533" s="95">
        <v>0</v>
      </c>
      <c r="CI1533" s="95">
        <v>160740.08065795901</v>
      </c>
      <c r="CJ1533" s="95">
        <v>8684167.7145996094</v>
      </c>
      <c r="CK1533" s="95">
        <v>91402570.402343795</v>
      </c>
      <c r="CL1533" s="95">
        <v>23909565.850097701</v>
      </c>
      <c r="CM1533" s="160">
        <v>265394.43405151402</v>
      </c>
      <c r="CN1533" s="160">
        <v>42351117.989257798</v>
      </c>
      <c r="CO1533" s="160">
        <v>212988016.10156301</v>
      </c>
      <c r="CP1533" s="95">
        <v>23909565.850097701</v>
      </c>
      <c r="CQ1533" s="95">
        <v>0</v>
      </c>
      <c r="CR1533" s="95">
        <v>0</v>
      </c>
      <c r="CS1533" s="95">
        <v>0</v>
      </c>
      <c r="CT1533" s="95">
        <v>0</v>
      </c>
      <c r="CU1533" s="161">
        <v>8674123.6695098896</v>
      </c>
      <c r="CV1533" s="161">
        <v>91428253.479858398</v>
      </c>
    </row>
    <row r="1534" spans="1:100" x14ac:dyDescent="0.2">
      <c r="A1534" s="94" t="s">
        <v>73</v>
      </c>
      <c r="B1534" s="96">
        <v>43344</v>
      </c>
      <c r="C1534" s="95">
        <v>135220.41901588399</v>
      </c>
      <c r="D1534" s="95">
        <v>0</v>
      </c>
      <c r="E1534" s="95">
        <v>15658.761733531999</v>
      </c>
      <c r="F1534" s="95">
        <v>14664.790972590399</v>
      </c>
      <c r="G1534" s="95">
        <v>10051.7229115963</v>
      </c>
      <c r="H1534" s="95">
        <v>0</v>
      </c>
      <c r="I1534" s="95">
        <v>0</v>
      </c>
      <c r="J1534" s="95">
        <v>104847.504700661</v>
      </c>
      <c r="K1534" s="95">
        <v>5</v>
      </c>
      <c r="L1534" s="95">
        <v>496.26528603211</v>
      </c>
      <c r="M1534" s="95">
        <v>50884.7308506966</v>
      </c>
      <c r="N1534" s="95">
        <v>9739.6385858058893</v>
      </c>
      <c r="O1534" s="95">
        <v>0</v>
      </c>
      <c r="P1534" s="95">
        <v>84139.240938186602</v>
      </c>
      <c r="Q1534" s="95">
        <v>5673.2149929404304</v>
      </c>
      <c r="R1534" s="95">
        <v>0</v>
      </c>
      <c r="S1534" s="95">
        <v>10028.5942810774</v>
      </c>
      <c r="T1534" s="95">
        <v>0</v>
      </c>
      <c r="U1534" s="95">
        <v>104835.433555603</v>
      </c>
      <c r="V1534" s="95">
        <v>6588588.6258544903</v>
      </c>
      <c r="W1534" s="95">
        <v>0</v>
      </c>
      <c r="X1534" s="95">
        <v>664408.93519592297</v>
      </c>
      <c r="Y1534" s="95">
        <v>556613.10889434803</v>
      </c>
      <c r="Z1534" s="95">
        <v>1391085.32118225</v>
      </c>
      <c r="AA1534" s="95">
        <v>0</v>
      </c>
      <c r="AB1534" s="95">
        <v>0</v>
      </c>
      <c r="AC1534" s="95">
        <v>33149812.530029301</v>
      </c>
      <c r="AD1534" s="95">
        <v>210.82251125574101</v>
      </c>
      <c r="AE1534" s="95">
        <v>16389.139950036999</v>
      </c>
      <c r="AF1534" s="95">
        <v>2230305.9187316899</v>
      </c>
      <c r="AG1534" s="95">
        <v>1136878.8947296101</v>
      </c>
      <c r="AH1534" s="95">
        <v>0</v>
      </c>
      <c r="AI1534" s="95">
        <v>3012352.5002441402</v>
      </c>
      <c r="AJ1534" s="95">
        <v>855144.60321044899</v>
      </c>
      <c r="AK1534" s="95">
        <v>0</v>
      </c>
      <c r="AL1534" s="95">
        <v>1387435.1145019501</v>
      </c>
      <c r="AM1534" s="95">
        <v>0</v>
      </c>
      <c r="AN1534" s="95">
        <v>33184110.220214799</v>
      </c>
      <c r="AO1534" s="95">
        <v>72896941.770507798</v>
      </c>
      <c r="AP1534" s="95">
        <v>0</v>
      </c>
      <c r="AQ1534" s="95">
        <v>6320661.84765625</v>
      </c>
      <c r="AR1534" s="95">
        <v>5175533.9377441397</v>
      </c>
      <c r="AS1534" s="95">
        <v>12499384.854248</v>
      </c>
      <c r="AT1534" s="95">
        <v>0</v>
      </c>
      <c r="AU1534" s="95">
        <v>0</v>
      </c>
      <c r="AV1534" s="95">
        <v>120541908.96386699</v>
      </c>
      <c r="AW1534" s="95">
        <v>742</v>
      </c>
      <c r="AX1534" s="95">
        <v>143014.971248627</v>
      </c>
      <c r="AY1534" s="95">
        <v>25735263.745605499</v>
      </c>
      <c r="AZ1534" s="95">
        <v>11174779.496582</v>
      </c>
      <c r="BA1534" s="95">
        <v>0</v>
      </c>
      <c r="BB1534" s="95">
        <v>33727066.853515603</v>
      </c>
      <c r="BC1534" s="95">
        <v>8348273.9505004901</v>
      </c>
      <c r="BD1534" s="95">
        <v>0</v>
      </c>
      <c r="BE1534" s="95">
        <v>12495695.3134766</v>
      </c>
      <c r="BF1534" s="95">
        <v>0</v>
      </c>
      <c r="BG1534" s="95">
        <v>120678309.066406</v>
      </c>
      <c r="BH1534" s="95">
        <v>19066386.353515599</v>
      </c>
      <c r="BI1534" s="95">
        <v>0</v>
      </c>
      <c r="BJ1534" s="95">
        <v>2400859.7104492201</v>
      </c>
      <c r="BK1534" s="95">
        <v>2104879.9847717299</v>
      </c>
      <c r="BL1534" s="95">
        <v>0</v>
      </c>
      <c r="BM1534" s="95">
        <v>0</v>
      </c>
      <c r="BN1534" s="95">
        <v>0</v>
      </c>
      <c r="BO1534" s="95">
        <v>0</v>
      </c>
      <c r="BP1534" s="95">
        <v>0</v>
      </c>
      <c r="BQ1534" s="95">
        <v>0</v>
      </c>
      <c r="BR1534" s="95">
        <v>8246295.0116577102</v>
      </c>
      <c r="BS1534" s="95">
        <v>4145218.8252258301</v>
      </c>
      <c r="BT1534" s="95">
        <v>0</v>
      </c>
      <c r="BU1534" s="95">
        <v>4580432.9299316397</v>
      </c>
      <c r="BV1534" s="95">
        <v>3590673.77035522</v>
      </c>
      <c r="BW1534" s="95">
        <v>0</v>
      </c>
      <c r="BX1534" s="95">
        <v>2157823.3023681599</v>
      </c>
      <c r="BY1534" s="95">
        <v>0</v>
      </c>
      <c r="BZ1534" s="95">
        <v>0</v>
      </c>
      <c r="CA1534" s="95">
        <v>151059.581886292</v>
      </c>
      <c r="CB1534" s="95">
        <v>7251520.8403930701</v>
      </c>
      <c r="CC1534" s="95">
        <v>79119171.641601607</v>
      </c>
      <c r="CD1534" s="95">
        <v>21449193.753906298</v>
      </c>
      <c r="CE1534" s="95">
        <v>10049.6916103363</v>
      </c>
      <c r="CF1534" s="95">
        <v>1387829.1010894801</v>
      </c>
      <c r="CG1534" s="95">
        <v>12506594.4064941</v>
      </c>
      <c r="CH1534" s="95">
        <v>0</v>
      </c>
      <c r="CI1534" s="95">
        <v>161167.06918716399</v>
      </c>
      <c r="CJ1534" s="95">
        <v>8646493.9703369103</v>
      </c>
      <c r="CK1534" s="95">
        <v>91645552.205078095</v>
      </c>
      <c r="CL1534" s="95">
        <v>23871936.025634799</v>
      </c>
      <c r="CM1534" s="160">
        <v>264786.65649795497</v>
      </c>
      <c r="CN1534" s="160">
        <v>41786342.338867202</v>
      </c>
      <c r="CO1534" s="160">
        <v>212519914.90234399</v>
      </c>
      <c r="CP1534" s="95">
        <v>23871936.025634799</v>
      </c>
      <c r="CQ1534" s="95">
        <v>0</v>
      </c>
      <c r="CR1534" s="95">
        <v>0</v>
      </c>
      <c r="CS1534" s="95">
        <v>0</v>
      </c>
      <c r="CT1534" s="95">
        <v>0</v>
      </c>
      <c r="CU1534" s="161">
        <v>8639349.9414825495</v>
      </c>
      <c r="CV1534" s="161">
        <v>91625766.048095703</v>
      </c>
    </row>
    <row r="1535" spans="1:100" x14ac:dyDescent="0.2">
      <c r="A1535" s="94" t="s">
        <v>73</v>
      </c>
      <c r="B1535" s="96">
        <v>43435</v>
      </c>
      <c r="C1535" s="95">
        <v>134203.550094604</v>
      </c>
      <c r="D1535" s="95">
        <v>0</v>
      </c>
      <c r="E1535" s="95">
        <v>15548.627218842499</v>
      </c>
      <c r="F1535" s="95">
        <v>14564.028581738499</v>
      </c>
      <c r="G1535" s="95">
        <v>9923.1788587570209</v>
      </c>
      <c r="H1535" s="95">
        <v>0</v>
      </c>
      <c r="I1535" s="95">
        <v>0</v>
      </c>
      <c r="J1535" s="95">
        <v>103344.61371040301</v>
      </c>
      <c r="K1535" s="95">
        <v>5</v>
      </c>
      <c r="L1535" s="95">
        <v>482.16086197644501</v>
      </c>
      <c r="M1535" s="95">
        <v>50541.949859619097</v>
      </c>
      <c r="N1535" s="95">
        <v>9917.7615141868591</v>
      </c>
      <c r="O1535" s="95">
        <v>0</v>
      </c>
      <c r="P1535" s="95">
        <v>83289.0462903976</v>
      </c>
      <c r="Q1535" s="95">
        <v>5618.4533551931399</v>
      </c>
      <c r="R1535" s="95">
        <v>0</v>
      </c>
      <c r="S1535" s="95">
        <v>9886.0447548627908</v>
      </c>
      <c r="T1535" s="95">
        <v>0</v>
      </c>
      <c r="U1535" s="95">
        <v>103339.76205349001</v>
      </c>
      <c r="V1535" s="95">
        <v>6584407.7770996103</v>
      </c>
      <c r="W1535" s="95">
        <v>0</v>
      </c>
      <c r="X1535" s="95">
        <v>665921.53387451195</v>
      </c>
      <c r="Y1535" s="95">
        <v>558200.56512451195</v>
      </c>
      <c r="Z1535" s="95">
        <v>1381753.93058777</v>
      </c>
      <c r="AA1535" s="95">
        <v>0</v>
      </c>
      <c r="AB1535" s="95">
        <v>0</v>
      </c>
      <c r="AC1535" s="95">
        <v>32885286.748046901</v>
      </c>
      <c r="AD1535" s="95">
        <v>198.109541848302</v>
      </c>
      <c r="AE1535" s="95">
        <v>10562.679742693899</v>
      </c>
      <c r="AF1535" s="95">
        <v>2227539.9764099098</v>
      </c>
      <c r="AG1535" s="95">
        <v>1151819.3537445101</v>
      </c>
      <c r="AH1535" s="95">
        <v>0</v>
      </c>
      <c r="AI1535" s="95">
        <v>2995826.91156006</v>
      </c>
      <c r="AJ1535" s="95">
        <v>852387.89176178002</v>
      </c>
      <c r="AK1535" s="95">
        <v>0</v>
      </c>
      <c r="AL1535" s="95">
        <v>1383612.5271453899</v>
      </c>
      <c r="AM1535" s="95">
        <v>0</v>
      </c>
      <c r="AN1535" s="95">
        <v>32864749.627929699</v>
      </c>
      <c r="AO1535" s="95">
        <v>73429268.310546905</v>
      </c>
      <c r="AP1535" s="95">
        <v>0</v>
      </c>
      <c r="AQ1535" s="95">
        <v>6427282.5025634803</v>
      </c>
      <c r="AR1535" s="95">
        <v>5280423.1338501005</v>
      </c>
      <c r="AS1535" s="95">
        <v>12580205.626708999</v>
      </c>
      <c r="AT1535" s="95">
        <v>0</v>
      </c>
      <c r="AU1535" s="95">
        <v>0</v>
      </c>
      <c r="AV1535" s="95">
        <v>120204174.96777301</v>
      </c>
      <c r="AW1535" s="95">
        <v>697</v>
      </c>
      <c r="AX1535" s="95">
        <v>91045.172671318098</v>
      </c>
      <c r="AY1535" s="95">
        <v>25955740.065917999</v>
      </c>
      <c r="AZ1535" s="95">
        <v>11484989.7376709</v>
      </c>
      <c r="BA1535" s="95">
        <v>0</v>
      </c>
      <c r="BB1535" s="95">
        <v>33857853.167968802</v>
      </c>
      <c r="BC1535" s="95">
        <v>8388591.2009887705</v>
      </c>
      <c r="BD1535" s="95">
        <v>0</v>
      </c>
      <c r="BE1535" s="95">
        <v>12600282.9838867</v>
      </c>
      <c r="BF1535" s="95">
        <v>0</v>
      </c>
      <c r="BG1535" s="95">
        <v>120320130.862305</v>
      </c>
      <c r="BH1535" s="95">
        <v>19111428.122070301</v>
      </c>
      <c r="BI1535" s="95">
        <v>0</v>
      </c>
      <c r="BJ1535" s="95">
        <v>2411750.0065002399</v>
      </c>
      <c r="BK1535" s="95">
        <v>2125173.1824035598</v>
      </c>
      <c r="BL1535" s="95">
        <v>0</v>
      </c>
      <c r="BM1535" s="95">
        <v>0</v>
      </c>
      <c r="BN1535" s="95">
        <v>0</v>
      </c>
      <c r="BO1535" s="95">
        <v>0</v>
      </c>
      <c r="BP1535" s="95">
        <v>0</v>
      </c>
      <c r="BQ1535" s="95">
        <v>0</v>
      </c>
      <c r="BR1535" s="95">
        <v>8227710.60693359</v>
      </c>
      <c r="BS1535" s="95">
        <v>4235089.4779052697</v>
      </c>
      <c r="BT1535" s="95">
        <v>0</v>
      </c>
      <c r="BU1535" s="95">
        <v>5767973.2899169903</v>
      </c>
      <c r="BV1535" s="95">
        <v>3597896.0837707501</v>
      </c>
      <c r="BW1535" s="95">
        <v>0</v>
      </c>
      <c r="BX1535" s="95">
        <v>2458945.0612182599</v>
      </c>
      <c r="BY1535" s="95">
        <v>0</v>
      </c>
      <c r="BZ1535" s="95">
        <v>0</v>
      </c>
      <c r="CA1535" s="95">
        <v>149933.763292313</v>
      </c>
      <c r="CB1535" s="95">
        <v>7250673.7971191397</v>
      </c>
      <c r="CC1535" s="95">
        <v>79802701.605468795</v>
      </c>
      <c r="CD1535" s="95">
        <v>21532513.1557617</v>
      </c>
      <c r="CE1535" s="95">
        <v>9922.2535244226492</v>
      </c>
      <c r="CF1535" s="95">
        <v>1383826.12182617</v>
      </c>
      <c r="CG1535" s="95">
        <v>12596726.856445299</v>
      </c>
      <c r="CH1535" s="95">
        <v>0</v>
      </c>
      <c r="CI1535" s="95">
        <v>159833.147865295</v>
      </c>
      <c r="CJ1535" s="95">
        <v>8636122.1585693397</v>
      </c>
      <c r="CK1535" s="95">
        <v>92442186.775390595</v>
      </c>
      <c r="CL1535" s="95">
        <v>23985180.260009799</v>
      </c>
      <c r="CM1535" s="160">
        <v>261841.48165702799</v>
      </c>
      <c r="CN1535" s="160">
        <v>41509634.135742202</v>
      </c>
      <c r="CO1535" s="160">
        <v>212576458.08593801</v>
      </c>
      <c r="CP1535" s="95">
        <v>23985180.260009799</v>
      </c>
      <c r="CQ1535" s="95">
        <v>0</v>
      </c>
      <c r="CR1535" s="95">
        <v>0</v>
      </c>
      <c r="CS1535" s="95">
        <v>0</v>
      </c>
      <c r="CT1535" s="95">
        <v>0</v>
      </c>
      <c r="CU1535" s="161">
        <v>8634499.9189453088</v>
      </c>
      <c r="CV1535" s="161">
        <v>92399428.461914092</v>
      </c>
    </row>
    <row r="1536" spans="1:100" x14ac:dyDescent="0.2">
      <c r="A1536" s="94" t="s">
        <v>73</v>
      </c>
      <c r="B1536" s="96">
        <v>43525</v>
      </c>
      <c r="C1536" s="95">
        <v>135168.97586631801</v>
      </c>
      <c r="D1536" s="95">
        <v>0</v>
      </c>
      <c r="E1536" s="95">
        <v>15521.3553237915</v>
      </c>
      <c r="F1536" s="95">
        <v>14518.6437000036</v>
      </c>
      <c r="G1536" s="95">
        <v>9915.2773993015307</v>
      </c>
      <c r="H1536" s="95">
        <v>0</v>
      </c>
      <c r="I1536" s="95">
        <v>0</v>
      </c>
      <c r="J1536" s="95">
        <v>102471.298929214</v>
      </c>
      <c r="K1536" s="95">
        <v>5</v>
      </c>
      <c r="L1536" s="95">
        <v>463.57593429461099</v>
      </c>
      <c r="M1536" s="95">
        <v>50866.603773117102</v>
      </c>
      <c r="N1536" s="95">
        <v>10070.8572971821</v>
      </c>
      <c r="O1536" s="95">
        <v>0</v>
      </c>
      <c r="P1536" s="95">
        <v>83461.498016357393</v>
      </c>
      <c r="Q1536" s="95">
        <v>5585.55659425259</v>
      </c>
      <c r="R1536" s="95">
        <v>0</v>
      </c>
      <c r="S1536" s="95">
        <v>9901.7318354844992</v>
      </c>
      <c r="T1536" s="95">
        <v>0</v>
      </c>
      <c r="U1536" s="95">
        <v>102506.70439815499</v>
      </c>
      <c r="V1536" s="95">
        <v>6564248.83630371</v>
      </c>
      <c r="W1536" s="95">
        <v>0</v>
      </c>
      <c r="X1536" s="95">
        <v>656164.53538513195</v>
      </c>
      <c r="Y1536" s="95">
        <v>555097.91331481899</v>
      </c>
      <c r="Z1536" s="95">
        <v>1360411.44598389</v>
      </c>
      <c r="AA1536" s="95">
        <v>0</v>
      </c>
      <c r="AB1536" s="95">
        <v>0</v>
      </c>
      <c r="AC1536" s="95">
        <v>32655450.432128899</v>
      </c>
      <c r="AD1536" s="95">
        <v>164.80777975916899</v>
      </c>
      <c r="AE1536" s="95">
        <v>8429.9439126253092</v>
      </c>
      <c r="AF1536" s="95">
        <v>2217432.2167358398</v>
      </c>
      <c r="AG1536" s="95">
        <v>1164326.77078247</v>
      </c>
      <c r="AH1536" s="95">
        <v>0</v>
      </c>
      <c r="AI1536" s="95">
        <v>2963634.8358459501</v>
      </c>
      <c r="AJ1536" s="95">
        <v>847572.96423339797</v>
      </c>
      <c r="AK1536" s="95">
        <v>0</v>
      </c>
      <c r="AL1536" s="95">
        <v>1357407.0626068099</v>
      </c>
      <c r="AM1536" s="95">
        <v>0</v>
      </c>
      <c r="AN1536" s="95">
        <v>32764644.276611298</v>
      </c>
      <c r="AO1536" s="95">
        <v>73606488.883789107</v>
      </c>
      <c r="AP1536" s="95">
        <v>0</v>
      </c>
      <c r="AQ1536" s="95">
        <v>6327851.7177123995</v>
      </c>
      <c r="AR1536" s="95">
        <v>5245854.52978516</v>
      </c>
      <c r="AS1536" s="95">
        <v>12504526.908813501</v>
      </c>
      <c r="AT1536" s="95">
        <v>0</v>
      </c>
      <c r="AU1536" s="95">
        <v>0</v>
      </c>
      <c r="AV1536" s="95">
        <v>119947750.80468801</v>
      </c>
      <c r="AW1536" s="95">
        <v>582.99999904632602</v>
      </c>
      <c r="AX1536" s="95">
        <v>55672.070936203003</v>
      </c>
      <c r="AY1536" s="95">
        <v>25952702.256347701</v>
      </c>
      <c r="AZ1536" s="95">
        <v>11685367.8441162</v>
      </c>
      <c r="BA1536" s="95">
        <v>0</v>
      </c>
      <c r="BB1536" s="95">
        <v>33637238.3046875</v>
      </c>
      <c r="BC1536" s="95">
        <v>8399791.4949951209</v>
      </c>
      <c r="BD1536" s="95">
        <v>0</v>
      </c>
      <c r="BE1536" s="95">
        <v>12411475.4133301</v>
      </c>
      <c r="BF1536" s="95">
        <v>0</v>
      </c>
      <c r="BG1536" s="95">
        <v>120536466.300781</v>
      </c>
      <c r="BH1536" s="95">
        <v>19133278.065429699</v>
      </c>
      <c r="BI1536" s="95">
        <v>0</v>
      </c>
      <c r="BJ1536" s="95">
        <v>2390963.5390014602</v>
      </c>
      <c r="BK1536" s="95">
        <v>2123087.2769165002</v>
      </c>
      <c r="BL1536" s="95">
        <v>0</v>
      </c>
      <c r="BM1536" s="95">
        <v>0</v>
      </c>
      <c r="BN1536" s="95">
        <v>0</v>
      </c>
      <c r="BO1536" s="95">
        <v>0</v>
      </c>
      <c r="BP1536" s="95">
        <v>0</v>
      </c>
      <c r="BQ1536" s="95">
        <v>0</v>
      </c>
      <c r="BR1536" s="95">
        <v>8187533.0618286096</v>
      </c>
      <c r="BS1536" s="95">
        <v>4289264.19177246</v>
      </c>
      <c r="BT1536" s="95">
        <v>0</v>
      </c>
      <c r="BU1536" s="95">
        <v>5714351.6799316397</v>
      </c>
      <c r="BV1536" s="95">
        <v>3593037.6949768099</v>
      </c>
      <c r="BW1536" s="95">
        <v>0</v>
      </c>
      <c r="BX1536" s="95">
        <v>2550644.76062012</v>
      </c>
      <c r="BY1536" s="95">
        <v>0</v>
      </c>
      <c r="BZ1536" s="95">
        <v>0</v>
      </c>
      <c r="CA1536" s="95">
        <v>150373.78880310099</v>
      </c>
      <c r="CB1536" s="95">
        <v>7223333.46630859</v>
      </c>
      <c r="CC1536" s="95">
        <v>79827850.423828095</v>
      </c>
      <c r="CD1536" s="95">
        <v>21523949.330810498</v>
      </c>
      <c r="CE1536" s="95">
        <v>9917.6729106903094</v>
      </c>
      <c r="CF1536" s="95">
        <v>1372154.85995483</v>
      </c>
      <c r="CG1536" s="95">
        <v>12557830.076049799</v>
      </c>
      <c r="CH1536" s="95">
        <v>0</v>
      </c>
      <c r="CI1536" s="95">
        <v>160262.324766159</v>
      </c>
      <c r="CJ1536" s="95">
        <v>8594878.5655517597</v>
      </c>
      <c r="CK1536" s="95">
        <v>92376652.170898393</v>
      </c>
      <c r="CL1536" s="95">
        <v>23961800.6633301</v>
      </c>
      <c r="CM1536" s="160">
        <v>261746.47343254101</v>
      </c>
      <c r="CN1536" s="160">
        <v>41340257.849609397</v>
      </c>
      <c r="CO1536" s="160">
        <v>212854586.9375</v>
      </c>
      <c r="CP1536" s="95">
        <v>23961800.6633301</v>
      </c>
      <c r="CQ1536" s="95">
        <v>0</v>
      </c>
      <c r="CR1536" s="95">
        <v>0</v>
      </c>
      <c r="CS1536" s="95">
        <v>0</v>
      </c>
      <c r="CT1536" s="95">
        <v>0</v>
      </c>
      <c r="CU1536" s="161">
        <v>8595488.3262634203</v>
      </c>
      <c r="CV1536" s="161">
        <v>92385680.4998779</v>
      </c>
    </row>
    <row r="1537" spans="1:100" x14ac:dyDescent="0.2">
      <c r="A1537" s="94" t="s">
        <v>73</v>
      </c>
      <c r="B1537" s="96">
        <v>43617</v>
      </c>
      <c r="C1537" s="95">
        <v>134676.31734466599</v>
      </c>
      <c r="D1537" s="95">
        <v>0</v>
      </c>
      <c r="E1537" s="95">
        <v>15801.0978986025</v>
      </c>
      <c r="F1537" s="95">
        <v>14848.1671528816</v>
      </c>
      <c r="G1537" s="95">
        <v>9856.8964067697507</v>
      </c>
      <c r="H1537" s="95">
        <v>0</v>
      </c>
      <c r="I1537" s="95">
        <v>0</v>
      </c>
      <c r="J1537" s="95">
        <v>101752.175664902</v>
      </c>
      <c r="K1537" s="95">
        <v>4</v>
      </c>
      <c r="L1537" s="95">
        <v>441.91179018840199</v>
      </c>
      <c r="M1537" s="95">
        <v>50593.226495742798</v>
      </c>
      <c r="N1537" s="95">
        <v>10209.5282058716</v>
      </c>
      <c r="O1537" s="95">
        <v>0</v>
      </c>
      <c r="P1537" s="95">
        <v>83594.654417037993</v>
      </c>
      <c r="Q1537" s="95">
        <v>5560.0461211204502</v>
      </c>
      <c r="R1537" s="95">
        <v>0</v>
      </c>
      <c r="S1537" s="95">
        <v>9859.2934491634405</v>
      </c>
      <c r="T1537" s="95">
        <v>0</v>
      </c>
      <c r="U1537" s="95">
        <v>101756.66712951699</v>
      </c>
      <c r="V1537" s="95">
        <v>6542191.0811157199</v>
      </c>
      <c r="W1537" s="95">
        <v>0</v>
      </c>
      <c r="X1537" s="95">
        <v>659222.91491699195</v>
      </c>
      <c r="Y1537" s="95">
        <v>557596.07135772705</v>
      </c>
      <c r="Z1537" s="95">
        <v>1366651.47956848</v>
      </c>
      <c r="AA1537" s="95">
        <v>0</v>
      </c>
      <c r="AB1537" s="95">
        <v>0</v>
      </c>
      <c r="AC1537" s="95">
        <v>32691628.165283199</v>
      </c>
      <c r="AD1537" s="95">
        <v>149.15172073245</v>
      </c>
      <c r="AE1537" s="95">
        <v>10322.7881177664</v>
      </c>
      <c r="AF1537" s="95">
        <v>2206163.6823425302</v>
      </c>
      <c r="AG1537" s="95">
        <v>1175205.84727478</v>
      </c>
      <c r="AH1537" s="95">
        <v>0</v>
      </c>
      <c r="AI1537" s="95">
        <v>2940330.7098083501</v>
      </c>
      <c r="AJ1537" s="95">
        <v>839353.02610015904</v>
      </c>
      <c r="AK1537" s="95">
        <v>0</v>
      </c>
      <c r="AL1537" s="95">
        <v>1362543.6887054399</v>
      </c>
      <c r="AM1537" s="95">
        <v>0</v>
      </c>
      <c r="AN1537" s="95">
        <v>32674267.329589799</v>
      </c>
      <c r="AO1537" s="95">
        <v>73745163.728515595</v>
      </c>
      <c r="AP1537" s="95">
        <v>0</v>
      </c>
      <c r="AQ1537" s="95">
        <v>6432351.5719604502</v>
      </c>
      <c r="AR1537" s="95">
        <v>5335489.79443359</v>
      </c>
      <c r="AS1537" s="95">
        <v>12512837.631591801</v>
      </c>
      <c r="AT1537" s="95">
        <v>0</v>
      </c>
      <c r="AU1537" s="95">
        <v>0</v>
      </c>
      <c r="AV1537" s="95">
        <v>121045213.109375</v>
      </c>
      <c r="AW1537" s="95">
        <v>536.99999904632602</v>
      </c>
      <c r="AX1537" s="95">
        <v>84146.418278694196</v>
      </c>
      <c r="AY1537" s="95">
        <v>25898202.2880859</v>
      </c>
      <c r="AZ1537" s="95">
        <v>11962349.9875488</v>
      </c>
      <c r="BA1537" s="95">
        <v>0</v>
      </c>
      <c r="BB1537" s="95">
        <v>33531545.755615201</v>
      </c>
      <c r="BC1537" s="95">
        <v>8380384.8793334998</v>
      </c>
      <c r="BD1537" s="95">
        <v>0</v>
      </c>
      <c r="BE1537" s="95">
        <v>12512489.990356401</v>
      </c>
      <c r="BF1537" s="95">
        <v>0</v>
      </c>
      <c r="BG1537" s="95">
        <v>120666060.19238301</v>
      </c>
      <c r="BH1537" s="95">
        <v>19082084.104980499</v>
      </c>
      <c r="BI1537" s="95">
        <v>0</v>
      </c>
      <c r="BJ1537" s="95">
        <v>2397721.0339965802</v>
      </c>
      <c r="BK1537" s="95">
        <v>2134835.4674987802</v>
      </c>
      <c r="BL1537" s="95">
        <v>0</v>
      </c>
      <c r="BM1537" s="95">
        <v>0</v>
      </c>
      <c r="BN1537" s="95">
        <v>0</v>
      </c>
      <c r="BO1537" s="95">
        <v>0</v>
      </c>
      <c r="BP1537" s="95">
        <v>0</v>
      </c>
      <c r="BQ1537" s="95">
        <v>0</v>
      </c>
      <c r="BR1537" s="95">
        <v>8171038.3950805701</v>
      </c>
      <c r="BS1537" s="95">
        <v>4392660.7095947303</v>
      </c>
      <c r="BT1537" s="95">
        <v>0</v>
      </c>
      <c r="BU1537" s="95">
        <v>5687982.6499633798</v>
      </c>
      <c r="BV1537" s="95">
        <v>3570828.3706359901</v>
      </c>
      <c r="BW1537" s="95">
        <v>0</v>
      </c>
      <c r="BX1537" s="95">
        <v>2574507.0405578599</v>
      </c>
      <c r="BY1537" s="95">
        <v>0</v>
      </c>
      <c r="BZ1537" s="95">
        <v>0</v>
      </c>
      <c r="CA1537" s="95">
        <v>150422.98367500299</v>
      </c>
      <c r="CB1537" s="95">
        <v>7207809.0751342801</v>
      </c>
      <c r="CC1537" s="95">
        <v>80038541.941406295</v>
      </c>
      <c r="CD1537" s="95">
        <v>21484850.369872998</v>
      </c>
      <c r="CE1537" s="95">
        <v>9858.2747679948807</v>
      </c>
      <c r="CF1537" s="95">
        <v>1362490.5913391099</v>
      </c>
      <c r="CG1537" s="95">
        <v>12516630.427368199</v>
      </c>
      <c r="CH1537" s="95">
        <v>0</v>
      </c>
      <c r="CI1537" s="95">
        <v>160289.08520507801</v>
      </c>
      <c r="CJ1537" s="95">
        <v>8570216.9765625</v>
      </c>
      <c r="CK1537" s="95">
        <v>92561719.908203095</v>
      </c>
      <c r="CL1537" s="95">
        <v>23923517.873291001</v>
      </c>
      <c r="CM1537" s="160">
        <v>260892.365365982</v>
      </c>
      <c r="CN1537" s="160">
        <v>41232853.756347701</v>
      </c>
      <c r="CO1537" s="160">
        <v>213000671.12304699</v>
      </c>
      <c r="CP1537" s="95">
        <v>23923517.873291001</v>
      </c>
      <c r="CQ1537" s="95">
        <v>0</v>
      </c>
      <c r="CR1537" s="95">
        <v>0</v>
      </c>
      <c r="CS1537" s="95">
        <v>0</v>
      </c>
      <c r="CT1537" s="95">
        <v>0</v>
      </c>
      <c r="CU1537" s="161">
        <v>8570299.6664733905</v>
      </c>
      <c r="CV1537" s="161">
        <v>92555172.368774489</v>
      </c>
    </row>
    <row r="1538" spans="1:100" x14ac:dyDescent="0.2">
      <c r="A1538" s="94" t="s">
        <v>73</v>
      </c>
      <c r="B1538" s="96">
        <v>43709</v>
      </c>
      <c r="C1538" s="95">
        <v>134570.85692977899</v>
      </c>
      <c r="D1538" s="95">
        <v>0</v>
      </c>
      <c r="E1538" s="95">
        <v>16097.392034411399</v>
      </c>
      <c r="F1538" s="95">
        <v>15244.898748993901</v>
      </c>
      <c r="G1538" s="95">
        <v>9698.6975115537607</v>
      </c>
      <c r="H1538" s="95">
        <v>0</v>
      </c>
      <c r="I1538" s="95">
        <v>0</v>
      </c>
      <c r="J1538" s="95">
        <v>101019.239521027</v>
      </c>
      <c r="K1538" s="95">
        <v>3</v>
      </c>
      <c r="L1538" s="95">
        <v>486.35492201521998</v>
      </c>
      <c r="M1538" s="95">
        <v>50438.790502548203</v>
      </c>
      <c r="N1538" s="95">
        <v>10328.470168829001</v>
      </c>
      <c r="O1538" s="95">
        <v>0</v>
      </c>
      <c r="P1538" s="95">
        <v>83921.0591926575</v>
      </c>
      <c r="Q1538" s="95">
        <v>5571.8147256374396</v>
      </c>
      <c r="R1538" s="95">
        <v>0</v>
      </c>
      <c r="S1538" s="95">
        <v>9676.4006748199499</v>
      </c>
      <c r="T1538" s="95">
        <v>0</v>
      </c>
      <c r="U1538" s="95">
        <v>101008.691973686</v>
      </c>
      <c r="V1538" s="95">
        <v>6537830.9724121103</v>
      </c>
      <c r="W1538" s="95">
        <v>0</v>
      </c>
      <c r="X1538" s="95">
        <v>648850.14280700695</v>
      </c>
      <c r="Y1538" s="95">
        <v>554944.82655334496</v>
      </c>
      <c r="Z1538" s="95">
        <v>1354668.5041809101</v>
      </c>
      <c r="AA1538" s="95">
        <v>0</v>
      </c>
      <c r="AB1538" s="95">
        <v>0</v>
      </c>
      <c r="AC1538" s="95">
        <v>32444339.638916001</v>
      </c>
      <c r="AD1538" s="95">
        <v>136.73741298914001</v>
      </c>
      <c r="AE1538" s="95">
        <v>13694.1342343092</v>
      </c>
      <c r="AF1538" s="95">
        <v>2195715.6230468801</v>
      </c>
      <c r="AG1538" s="95">
        <v>1183119.5015106199</v>
      </c>
      <c r="AH1538" s="95">
        <v>0</v>
      </c>
      <c r="AI1538" s="95">
        <v>2965074.8382263202</v>
      </c>
      <c r="AJ1538" s="95">
        <v>838773.93943023705</v>
      </c>
      <c r="AK1538" s="95">
        <v>0</v>
      </c>
      <c r="AL1538" s="95">
        <v>1351028.26170349</v>
      </c>
      <c r="AM1538" s="95">
        <v>0</v>
      </c>
      <c r="AN1538" s="95">
        <v>32409217.723877002</v>
      </c>
      <c r="AO1538" s="95">
        <v>74153132.833007798</v>
      </c>
      <c r="AP1538" s="95">
        <v>0</v>
      </c>
      <c r="AQ1538" s="95">
        <v>6373601.5409545898</v>
      </c>
      <c r="AR1538" s="95">
        <v>5314617.4028320303</v>
      </c>
      <c r="AS1538" s="95">
        <v>12397268.9064941</v>
      </c>
      <c r="AT1538" s="95">
        <v>0</v>
      </c>
      <c r="AU1538" s="95">
        <v>0</v>
      </c>
      <c r="AV1538" s="95">
        <v>119990432.287109</v>
      </c>
      <c r="AW1538" s="95">
        <v>490.99999904632602</v>
      </c>
      <c r="AX1538" s="95">
        <v>125692.313802719</v>
      </c>
      <c r="AY1538" s="95">
        <v>25910327.115478501</v>
      </c>
      <c r="AZ1538" s="95">
        <v>12113826.796875</v>
      </c>
      <c r="BA1538" s="95">
        <v>0</v>
      </c>
      <c r="BB1538" s="95">
        <v>33988269.166503899</v>
      </c>
      <c r="BC1538" s="95">
        <v>8418706.9051513709</v>
      </c>
      <c r="BD1538" s="95">
        <v>0</v>
      </c>
      <c r="BE1538" s="95">
        <v>12420171.215820299</v>
      </c>
      <c r="BF1538" s="95">
        <v>0</v>
      </c>
      <c r="BG1538" s="95">
        <v>119958456.30761699</v>
      </c>
      <c r="BH1538" s="95">
        <v>19299717.559082001</v>
      </c>
      <c r="BI1538" s="95">
        <v>0</v>
      </c>
      <c r="BJ1538" s="95">
        <v>2378720.9873046898</v>
      </c>
      <c r="BK1538" s="95">
        <v>2131999.5487365699</v>
      </c>
      <c r="BL1538" s="95">
        <v>0</v>
      </c>
      <c r="BM1538" s="95">
        <v>0</v>
      </c>
      <c r="BN1538" s="95">
        <v>0</v>
      </c>
      <c r="BO1538" s="95">
        <v>0</v>
      </c>
      <c r="BP1538" s="95">
        <v>0</v>
      </c>
      <c r="BQ1538" s="95">
        <v>0</v>
      </c>
      <c r="BR1538" s="95">
        <v>8192123.8786010696</v>
      </c>
      <c r="BS1538" s="95">
        <v>4460145.5761108398</v>
      </c>
      <c r="BT1538" s="95">
        <v>0</v>
      </c>
      <c r="BU1538" s="95">
        <v>4514181.3599243201</v>
      </c>
      <c r="BV1538" s="95">
        <v>3583518.5149230999</v>
      </c>
      <c r="BW1538" s="95">
        <v>0</v>
      </c>
      <c r="BX1538" s="95">
        <v>2142464.4323120099</v>
      </c>
      <c r="BY1538" s="95">
        <v>0</v>
      </c>
      <c r="BZ1538" s="95">
        <v>0</v>
      </c>
      <c r="CA1538" s="95">
        <v>150830.01115799</v>
      </c>
      <c r="CB1538" s="95">
        <v>7197341.0209350605</v>
      </c>
      <c r="CC1538" s="95">
        <v>80616992.900390595</v>
      </c>
      <c r="CD1538" s="95">
        <v>21663657.292236298</v>
      </c>
      <c r="CE1538" s="95">
        <v>9695.7762647867203</v>
      </c>
      <c r="CF1538" s="95">
        <v>1344635.05969238</v>
      </c>
      <c r="CG1538" s="95">
        <v>12371988.466918901</v>
      </c>
      <c r="CH1538" s="95">
        <v>0</v>
      </c>
      <c r="CI1538" s="95">
        <v>160561.210039139</v>
      </c>
      <c r="CJ1538" s="95">
        <v>8539476.72802734</v>
      </c>
      <c r="CK1538" s="95">
        <v>92999162.122070298</v>
      </c>
      <c r="CL1538" s="95">
        <v>24071611.6647949</v>
      </c>
      <c r="CM1538" s="160">
        <v>260322.620166779</v>
      </c>
      <c r="CN1538" s="160">
        <v>40911567.332519501</v>
      </c>
      <c r="CO1538" s="160">
        <v>212881944.38476601</v>
      </c>
      <c r="CP1538" s="95">
        <v>24071611.6647949</v>
      </c>
      <c r="CQ1538" s="95">
        <v>0</v>
      </c>
      <c r="CR1538" s="95">
        <v>0</v>
      </c>
      <c r="CS1538" s="95">
        <v>0</v>
      </c>
      <c r="CT1538" s="95">
        <v>0</v>
      </c>
      <c r="CU1538" s="161">
        <v>8541976.0806274414</v>
      </c>
      <c r="CV1538" s="161">
        <v>92988981.367309496</v>
      </c>
    </row>
    <row r="1539" spans="1:100" x14ac:dyDescent="0.2">
      <c r="A1539" s="94" t="s">
        <v>73</v>
      </c>
      <c r="B1539" s="96">
        <v>43800</v>
      </c>
      <c r="C1539" s="95">
        <v>134739.768671036</v>
      </c>
      <c r="D1539" s="95">
        <v>0</v>
      </c>
      <c r="E1539" s="95">
        <v>16116.695237994199</v>
      </c>
      <c r="F1539" s="95">
        <v>15273.6181300879</v>
      </c>
      <c r="G1539" s="95">
        <v>9568.2857333421707</v>
      </c>
      <c r="H1539" s="95">
        <v>0</v>
      </c>
      <c r="I1539" s="95">
        <v>0</v>
      </c>
      <c r="J1539" s="95">
        <v>99778.406708717303</v>
      </c>
      <c r="K1539" s="95">
        <v>2</v>
      </c>
      <c r="L1539" s="95">
        <v>457.29470124468202</v>
      </c>
      <c r="M1539" s="95">
        <v>50486.743143558502</v>
      </c>
      <c r="N1539" s="95">
        <v>10416.9675539732</v>
      </c>
      <c r="O1539" s="95">
        <v>0</v>
      </c>
      <c r="P1539" s="95">
        <v>83943.531479835496</v>
      </c>
      <c r="Q1539" s="95">
        <v>5631.8198314905203</v>
      </c>
      <c r="R1539" s="95">
        <v>0</v>
      </c>
      <c r="S1539" s="95">
        <v>9532.2725913524591</v>
      </c>
      <c r="T1539" s="95">
        <v>0</v>
      </c>
      <c r="U1539" s="95">
        <v>99753.834548950195</v>
      </c>
      <c r="V1539" s="95">
        <v>6516969.9036254901</v>
      </c>
      <c r="W1539" s="95">
        <v>0</v>
      </c>
      <c r="X1539" s="95">
        <v>644802.61859893799</v>
      </c>
      <c r="Y1539" s="95">
        <v>553306.66738128697</v>
      </c>
      <c r="Z1539" s="95">
        <v>1304658.4946746801</v>
      </c>
      <c r="AA1539" s="95">
        <v>0</v>
      </c>
      <c r="AB1539" s="95">
        <v>0</v>
      </c>
      <c r="AC1539" s="95">
        <v>32035161.238037098</v>
      </c>
      <c r="AD1539" s="95">
        <v>21.4887717664242</v>
      </c>
      <c r="AE1539" s="95">
        <v>8441.9942735433597</v>
      </c>
      <c r="AF1539" s="95">
        <v>2193297.6098022498</v>
      </c>
      <c r="AG1539" s="95">
        <v>1205256.9704284701</v>
      </c>
      <c r="AH1539" s="95">
        <v>0</v>
      </c>
      <c r="AI1539" s="95">
        <v>2928105.9930725102</v>
      </c>
      <c r="AJ1539" s="95">
        <v>844412.61179351795</v>
      </c>
      <c r="AK1539" s="95">
        <v>0</v>
      </c>
      <c r="AL1539" s="95">
        <v>1307554.4415283201</v>
      </c>
      <c r="AM1539" s="95">
        <v>0</v>
      </c>
      <c r="AN1539" s="95">
        <v>32037506.895996101</v>
      </c>
      <c r="AO1539" s="95">
        <v>74339386.329101607</v>
      </c>
      <c r="AP1539" s="95">
        <v>0</v>
      </c>
      <c r="AQ1539" s="95">
        <v>6320185.0443115197</v>
      </c>
      <c r="AR1539" s="95">
        <v>5317837.54833984</v>
      </c>
      <c r="AS1539" s="95">
        <v>12089766.315429701</v>
      </c>
      <c r="AT1539" s="95">
        <v>0</v>
      </c>
      <c r="AU1539" s="95">
        <v>0</v>
      </c>
      <c r="AV1539" s="95">
        <v>118908219.78418</v>
      </c>
      <c r="AW1539" s="95">
        <v>77</v>
      </c>
      <c r="AX1539" s="95">
        <v>70124.931606292696</v>
      </c>
      <c r="AY1539" s="95">
        <v>25955948.802490201</v>
      </c>
      <c r="AZ1539" s="95">
        <v>12473807.077026401</v>
      </c>
      <c r="BA1539" s="95">
        <v>0</v>
      </c>
      <c r="BB1539" s="95">
        <v>33792325.844238304</v>
      </c>
      <c r="BC1539" s="95">
        <v>8560252.79931641</v>
      </c>
      <c r="BD1539" s="95">
        <v>0</v>
      </c>
      <c r="BE1539" s="95">
        <v>12101182.7115479</v>
      </c>
      <c r="BF1539" s="95">
        <v>0</v>
      </c>
      <c r="BG1539" s="95">
        <v>119142853.444336</v>
      </c>
      <c r="BH1539" s="95">
        <v>19404011.806640599</v>
      </c>
      <c r="BI1539" s="95">
        <v>0</v>
      </c>
      <c r="BJ1539" s="95">
        <v>2366062.3922119099</v>
      </c>
      <c r="BK1539" s="95">
        <v>2135103.2749328599</v>
      </c>
      <c r="BL1539" s="95">
        <v>0</v>
      </c>
      <c r="BM1539" s="95">
        <v>0</v>
      </c>
      <c r="BN1539" s="95">
        <v>0</v>
      </c>
      <c r="BO1539" s="95">
        <v>0</v>
      </c>
      <c r="BP1539" s="95">
        <v>0</v>
      </c>
      <c r="BQ1539" s="95">
        <v>0</v>
      </c>
      <c r="BR1539" s="95">
        <v>8215394.9209594699</v>
      </c>
      <c r="BS1539" s="95">
        <v>4584887.6813354502</v>
      </c>
      <c r="BT1539" s="95">
        <v>0</v>
      </c>
      <c r="BU1539" s="95">
        <v>5643752.5599365197</v>
      </c>
      <c r="BV1539" s="95">
        <v>3649372.0718383798</v>
      </c>
      <c r="BW1539" s="95">
        <v>0</v>
      </c>
      <c r="BX1539" s="95">
        <v>2365076.3313903799</v>
      </c>
      <c r="BY1539" s="95">
        <v>0</v>
      </c>
      <c r="BZ1539" s="95">
        <v>0</v>
      </c>
      <c r="CA1539" s="95">
        <v>151039.156995773</v>
      </c>
      <c r="CB1539" s="95">
        <v>7184752.2216796903</v>
      </c>
      <c r="CC1539" s="95">
        <v>80909046.694335893</v>
      </c>
      <c r="CD1539" s="95">
        <v>21779671.284912098</v>
      </c>
      <c r="CE1539" s="95">
        <v>9566.9502645731009</v>
      </c>
      <c r="CF1539" s="95">
        <v>1313274.5531768801</v>
      </c>
      <c r="CG1539" s="95">
        <v>12145994.329711899</v>
      </c>
      <c r="CH1539" s="95">
        <v>0</v>
      </c>
      <c r="CI1539" s="95">
        <v>160588.31043434099</v>
      </c>
      <c r="CJ1539" s="95">
        <v>8497215.1871337909</v>
      </c>
      <c r="CK1539" s="95">
        <v>93125562.217773393</v>
      </c>
      <c r="CL1539" s="95">
        <v>24142038.3759766</v>
      </c>
      <c r="CM1539" s="160">
        <v>259174.890899658</v>
      </c>
      <c r="CN1539" s="160">
        <v>40576739.660156302</v>
      </c>
      <c r="CO1539" s="160">
        <v>212529598.04296899</v>
      </c>
      <c r="CP1539" s="95">
        <v>24142038.3759766</v>
      </c>
      <c r="CQ1539" s="95">
        <v>0</v>
      </c>
      <c r="CR1539" s="95">
        <v>0</v>
      </c>
      <c r="CS1539" s="95">
        <v>0</v>
      </c>
      <c r="CT1539" s="95">
        <v>0</v>
      </c>
      <c r="CU1539" s="161">
        <v>8498026.7748565711</v>
      </c>
      <c r="CV1539" s="161">
        <v>93055041.024047792</v>
      </c>
    </row>
    <row r="1540" spans="1:100" x14ac:dyDescent="0.2">
      <c r="A1540" s="94" t="s">
        <v>73</v>
      </c>
      <c r="B1540" s="96">
        <v>43891</v>
      </c>
      <c r="C1540" s="95">
        <v>134936.91667365999</v>
      </c>
      <c r="D1540" s="95">
        <v>0</v>
      </c>
      <c r="E1540" s="95">
        <v>14778.173427343399</v>
      </c>
      <c r="F1540" s="95">
        <v>14252.125602960599</v>
      </c>
      <c r="G1540" s="95">
        <v>9353.2836489677393</v>
      </c>
      <c r="H1540" s="95">
        <v>0</v>
      </c>
      <c r="I1540" s="95">
        <v>0</v>
      </c>
      <c r="J1540" s="95">
        <v>98112.047392845197</v>
      </c>
      <c r="K1540" s="95">
        <v>2</v>
      </c>
      <c r="L1540" s="95">
        <v>441.02351320534899</v>
      </c>
      <c r="M1540" s="95">
        <v>50337.467534065203</v>
      </c>
      <c r="N1540" s="95">
        <v>10404.8869019747</v>
      </c>
      <c r="O1540" s="95">
        <v>0</v>
      </c>
      <c r="P1540" s="95">
        <v>83010.337419509902</v>
      </c>
      <c r="Q1540" s="95">
        <v>5206.3434603810301</v>
      </c>
      <c r="R1540" s="95">
        <v>0</v>
      </c>
      <c r="S1540" s="95">
        <v>9349.5709739923495</v>
      </c>
      <c r="T1540" s="95">
        <v>0</v>
      </c>
      <c r="U1540" s="95">
        <v>98157.193526268005</v>
      </c>
      <c r="V1540" s="95">
        <v>6236004.3013305701</v>
      </c>
      <c r="W1540" s="95">
        <v>0</v>
      </c>
      <c r="X1540" s="95">
        <v>502077.50073242199</v>
      </c>
      <c r="Y1540" s="95">
        <v>494712.10153961199</v>
      </c>
      <c r="Z1540" s="95">
        <v>1166012.65409851</v>
      </c>
      <c r="AA1540" s="95">
        <v>0</v>
      </c>
      <c r="AB1540" s="95">
        <v>0</v>
      </c>
      <c r="AC1540" s="95">
        <v>30003251.8198242</v>
      </c>
      <c r="AD1540" s="95">
        <v>21.433710873127001</v>
      </c>
      <c r="AE1540" s="95">
        <v>3929.5254325568699</v>
      </c>
      <c r="AF1540" s="95">
        <v>2096296.48554993</v>
      </c>
      <c r="AG1540" s="95">
        <v>1178355.88427734</v>
      </c>
      <c r="AH1540" s="95">
        <v>0</v>
      </c>
      <c r="AI1540" s="95">
        <v>2669112.3977355999</v>
      </c>
      <c r="AJ1540" s="95">
        <v>826086.09127807606</v>
      </c>
      <c r="AK1540" s="95">
        <v>0</v>
      </c>
      <c r="AL1540" s="95">
        <v>1164287.94766235</v>
      </c>
      <c r="AM1540" s="95">
        <v>0</v>
      </c>
      <c r="AN1540" s="95">
        <v>29828010.063964799</v>
      </c>
      <c r="AO1540" s="95">
        <v>71312567.401367202</v>
      </c>
      <c r="AP1540" s="95">
        <v>0</v>
      </c>
      <c r="AQ1540" s="95">
        <v>4851939.0188598596</v>
      </c>
      <c r="AR1540" s="95">
        <v>4778072.5449218797</v>
      </c>
      <c r="AS1540" s="95">
        <v>10928809.5980225</v>
      </c>
      <c r="AT1540" s="95">
        <v>0</v>
      </c>
      <c r="AU1540" s="95">
        <v>0</v>
      </c>
      <c r="AV1540" s="95">
        <v>111807307.896484</v>
      </c>
      <c r="AW1540" s="95">
        <v>77</v>
      </c>
      <c r="AX1540" s="95">
        <v>40578.794190406799</v>
      </c>
      <c r="AY1540" s="95">
        <v>25042328.151367199</v>
      </c>
      <c r="AZ1540" s="95">
        <v>12314020.4851074</v>
      </c>
      <c r="BA1540" s="95">
        <v>0</v>
      </c>
      <c r="BB1540" s="95">
        <v>30965121.405029301</v>
      </c>
      <c r="BC1540" s="95">
        <v>8393535.87817383</v>
      </c>
      <c r="BD1540" s="95">
        <v>0</v>
      </c>
      <c r="BE1540" s="95">
        <v>10840349.7877197</v>
      </c>
      <c r="BF1540" s="95">
        <v>0</v>
      </c>
      <c r="BG1540" s="95">
        <v>111287374.806641</v>
      </c>
      <c r="BH1540" s="95">
        <v>18957234.404052701</v>
      </c>
      <c r="BI1540" s="95">
        <v>0</v>
      </c>
      <c r="BJ1540" s="95">
        <v>1722946.45075989</v>
      </c>
      <c r="BK1540" s="95">
        <v>1715148.64910889</v>
      </c>
      <c r="BL1540" s="95">
        <v>0</v>
      </c>
      <c r="BM1540" s="95">
        <v>0</v>
      </c>
      <c r="BN1540" s="95">
        <v>0</v>
      </c>
      <c r="BO1540" s="95">
        <v>0</v>
      </c>
      <c r="BP1540" s="95">
        <v>0</v>
      </c>
      <c r="BQ1540" s="95">
        <v>0</v>
      </c>
      <c r="BR1540" s="95">
        <v>7957839.3170776404</v>
      </c>
      <c r="BS1540" s="95">
        <v>4589278.37646484</v>
      </c>
      <c r="BT1540" s="95">
        <v>0</v>
      </c>
      <c r="BU1540" s="95">
        <v>5131193.4349365197</v>
      </c>
      <c r="BV1540" s="95">
        <v>3253613.4995117201</v>
      </c>
      <c r="BW1540" s="95">
        <v>0</v>
      </c>
      <c r="BX1540" s="95">
        <v>2132988.7319641099</v>
      </c>
      <c r="BY1540" s="95">
        <v>0</v>
      </c>
      <c r="BZ1540" s="95">
        <v>0</v>
      </c>
      <c r="CA1540" s="95">
        <v>149330.85586357099</v>
      </c>
      <c r="CB1540" s="95">
        <v>6710241.4874267597</v>
      </c>
      <c r="CC1540" s="95">
        <v>76159283.4609375</v>
      </c>
      <c r="CD1540" s="95">
        <v>20681205.970458999</v>
      </c>
      <c r="CE1540" s="95">
        <v>9356.3414630889893</v>
      </c>
      <c r="CF1540" s="95">
        <v>1156896.4135742199</v>
      </c>
      <c r="CG1540" s="95">
        <v>10775242.4245605</v>
      </c>
      <c r="CH1540" s="95">
        <v>0</v>
      </c>
      <c r="CI1540" s="95">
        <v>158658.754272461</v>
      </c>
      <c r="CJ1540" s="95">
        <v>7868714.6146850605</v>
      </c>
      <c r="CK1540" s="95">
        <v>86868461.470703095</v>
      </c>
      <c r="CL1540" s="95">
        <v>22709746.537597701</v>
      </c>
      <c r="CM1540" s="160">
        <v>255893.85430145299</v>
      </c>
      <c r="CN1540" s="160">
        <v>37644822.151855499</v>
      </c>
      <c r="CO1540" s="160">
        <v>197657391.61328101</v>
      </c>
      <c r="CP1540" s="95">
        <v>22709746.537597701</v>
      </c>
      <c r="CQ1540" s="95">
        <v>0</v>
      </c>
      <c r="CR1540" s="95">
        <v>0</v>
      </c>
      <c r="CS1540" s="95">
        <v>0</v>
      </c>
      <c r="CT1540" s="95">
        <v>0</v>
      </c>
      <c r="CU1540" s="161">
        <v>7867137.9010009794</v>
      </c>
      <c r="CV1540" s="161">
        <v>86934525.885498002</v>
      </c>
    </row>
    <row r="1541" spans="1:100" x14ac:dyDescent="0.2">
      <c r="A1541" s="94" t="s">
        <v>73</v>
      </c>
      <c r="B1541" s="96">
        <v>43983</v>
      </c>
      <c r="C1541" s="95">
        <v>124309.40732765201</v>
      </c>
      <c r="D1541" s="95">
        <v>0</v>
      </c>
      <c r="E1541" s="95">
        <v>12729.757640719399</v>
      </c>
      <c r="F1541" s="95">
        <v>12317.923296093901</v>
      </c>
      <c r="G1541" s="95">
        <v>8006.0562193989799</v>
      </c>
      <c r="H1541" s="95">
        <v>0</v>
      </c>
      <c r="I1541" s="95">
        <v>0</v>
      </c>
      <c r="J1541" s="95">
        <v>94352.5917072296</v>
      </c>
      <c r="K1541" s="95">
        <v>1</v>
      </c>
      <c r="L1541" s="95">
        <v>355.85453585535299</v>
      </c>
      <c r="M1541" s="95">
        <v>47747.668910503402</v>
      </c>
      <c r="N1541" s="95">
        <v>10086.8028140068</v>
      </c>
      <c r="O1541" s="95">
        <v>0</v>
      </c>
      <c r="P1541" s="95">
        <v>73653.150706291199</v>
      </c>
      <c r="Q1541" s="95">
        <v>4931.60417687893</v>
      </c>
      <c r="R1541" s="95">
        <v>0</v>
      </c>
      <c r="S1541" s="95">
        <v>8021.42285048962</v>
      </c>
      <c r="T1541" s="95">
        <v>0</v>
      </c>
      <c r="U1541" s="95">
        <v>94343.811467170701</v>
      </c>
      <c r="V1541" s="95">
        <v>5391376.1052246103</v>
      </c>
      <c r="W1541" s="95">
        <v>0</v>
      </c>
      <c r="X1541" s="95">
        <v>482684.07341766398</v>
      </c>
      <c r="Y1541" s="95">
        <v>475929.439216614</v>
      </c>
      <c r="Z1541" s="95">
        <v>840015.98107910203</v>
      </c>
      <c r="AA1541" s="95">
        <v>0</v>
      </c>
      <c r="AB1541" s="95">
        <v>0</v>
      </c>
      <c r="AC1541" s="95">
        <v>25489436.756591801</v>
      </c>
      <c r="AD1541" s="95">
        <v>8.0051222145557404</v>
      </c>
      <c r="AE1541" s="95">
        <v>3272.6764917969699</v>
      </c>
      <c r="AF1541" s="95">
        <v>1881556.3775482201</v>
      </c>
      <c r="AG1541" s="95">
        <v>1168332.02653503</v>
      </c>
      <c r="AH1541" s="95">
        <v>0</v>
      </c>
      <c r="AI1541" s="95">
        <v>2041085.3500824</v>
      </c>
      <c r="AJ1541" s="95">
        <v>793722.87673187302</v>
      </c>
      <c r="AK1541" s="95">
        <v>0</v>
      </c>
      <c r="AL1541" s="95">
        <v>837914.60960388195</v>
      </c>
      <c r="AM1541" s="95">
        <v>0</v>
      </c>
      <c r="AN1541" s="95">
        <v>25469483.0400391</v>
      </c>
      <c r="AO1541" s="95">
        <v>62067343.743652299</v>
      </c>
      <c r="AP1541" s="95">
        <v>0</v>
      </c>
      <c r="AQ1541" s="95">
        <v>4729956.9220581101</v>
      </c>
      <c r="AR1541" s="95">
        <v>4656173.6652832003</v>
      </c>
      <c r="AS1541" s="95">
        <v>7829559.3004760696</v>
      </c>
      <c r="AT1541" s="95">
        <v>0</v>
      </c>
      <c r="AU1541" s="95">
        <v>0</v>
      </c>
      <c r="AV1541" s="95">
        <v>95376481.201171905</v>
      </c>
      <c r="AW1541" s="95">
        <v>28.999999940395401</v>
      </c>
      <c r="AX1541" s="95">
        <v>31448.049795627601</v>
      </c>
      <c r="AY1541" s="95">
        <v>22674628.746093798</v>
      </c>
      <c r="AZ1541" s="95">
        <v>12304436.3552246</v>
      </c>
      <c r="BA1541" s="95">
        <v>0</v>
      </c>
      <c r="BB1541" s="95">
        <v>23853931.409667999</v>
      </c>
      <c r="BC1541" s="95">
        <v>8117058.4664917002</v>
      </c>
      <c r="BD1541" s="95">
        <v>0</v>
      </c>
      <c r="BE1541" s="95">
        <v>7841112.4619751005</v>
      </c>
      <c r="BF1541" s="95">
        <v>0</v>
      </c>
      <c r="BG1541" s="95">
        <v>94738627.228515595</v>
      </c>
      <c r="BH1541" s="95">
        <v>16670925.572509799</v>
      </c>
      <c r="BI1541" s="95">
        <v>0</v>
      </c>
      <c r="BJ1541" s="95">
        <v>1673260.04769897</v>
      </c>
      <c r="BK1541" s="95">
        <v>1666371.3339996301</v>
      </c>
      <c r="BL1541" s="95">
        <v>0</v>
      </c>
      <c r="BM1541" s="95">
        <v>0</v>
      </c>
      <c r="BN1541" s="95">
        <v>0</v>
      </c>
      <c r="BO1541" s="95">
        <v>0</v>
      </c>
      <c r="BP1541" s="95">
        <v>0</v>
      </c>
      <c r="BQ1541" s="95">
        <v>0</v>
      </c>
      <c r="BR1541" s="95">
        <v>7066726.3936157199</v>
      </c>
      <c r="BS1541" s="95">
        <v>4480293.0744018601</v>
      </c>
      <c r="BT1541" s="95">
        <v>0</v>
      </c>
      <c r="BU1541" s="95">
        <v>3939515.9648742699</v>
      </c>
      <c r="BV1541" s="95">
        <v>3128329.8876647898</v>
      </c>
      <c r="BW1541" s="95">
        <v>0</v>
      </c>
      <c r="BX1541" s="95">
        <v>1544641.9147033701</v>
      </c>
      <c r="BY1541" s="95">
        <v>0</v>
      </c>
      <c r="BZ1541" s="95">
        <v>0</v>
      </c>
      <c r="CA1541" s="95">
        <v>136889.90624618501</v>
      </c>
      <c r="CB1541" s="95">
        <v>5871268.57666016</v>
      </c>
      <c r="CC1541" s="95">
        <v>66745993.2666016</v>
      </c>
      <c r="CD1541" s="95">
        <v>18349562.2028809</v>
      </c>
      <c r="CE1541" s="95">
        <v>8007.4490186572102</v>
      </c>
      <c r="CF1541" s="95">
        <v>835646.05031585705</v>
      </c>
      <c r="CG1541" s="95">
        <v>7822475.1033325205</v>
      </c>
      <c r="CH1541" s="95">
        <v>0</v>
      </c>
      <c r="CI1541" s="95">
        <v>144933.30919265701</v>
      </c>
      <c r="CJ1541" s="95">
        <v>6700486.1627807599</v>
      </c>
      <c r="CK1541" s="95">
        <v>74474320.899414107</v>
      </c>
      <c r="CL1541" s="95">
        <v>19798486.9140625</v>
      </c>
      <c r="CM1541" s="160">
        <v>238488.626369476</v>
      </c>
      <c r="CN1541" s="160">
        <v>32221385.690429699</v>
      </c>
      <c r="CO1541" s="160">
        <v>169265578.02734399</v>
      </c>
      <c r="CP1541" s="95">
        <v>19798486.9140625</v>
      </c>
      <c r="CQ1541" s="95">
        <v>0</v>
      </c>
      <c r="CR1541" s="95">
        <v>0</v>
      </c>
      <c r="CS1541" s="95">
        <v>0</v>
      </c>
      <c r="CT1541" s="95">
        <v>0</v>
      </c>
      <c r="CU1541" s="161">
        <v>6706914.6269760169</v>
      </c>
      <c r="CV1541" s="161">
        <v>74568468.369934127</v>
      </c>
    </row>
    <row r="1542" spans="1:100" x14ac:dyDescent="0.2">
      <c r="A1542" s="94" t="s">
        <v>73</v>
      </c>
      <c r="B1542" s="96">
        <v>44075</v>
      </c>
      <c r="C1542" s="95">
        <v>133788.09974861101</v>
      </c>
      <c r="D1542" s="95">
        <v>0</v>
      </c>
      <c r="E1542" s="95">
        <v>15834.676499724401</v>
      </c>
      <c r="F1542" s="95">
        <v>15609.884517312001</v>
      </c>
      <c r="G1542" s="95">
        <v>9307.6440571546591</v>
      </c>
      <c r="H1542" s="95">
        <v>0</v>
      </c>
      <c r="I1542" s="95">
        <v>0</v>
      </c>
      <c r="J1542" s="95">
        <v>94793.571292877197</v>
      </c>
      <c r="K1542" s="95">
        <v>1</v>
      </c>
      <c r="L1542" s="95">
        <v>1306.36650255322</v>
      </c>
      <c r="M1542" s="95">
        <v>50874.320616245299</v>
      </c>
      <c r="N1542" s="95">
        <v>10264.0055154562</v>
      </c>
      <c r="O1542" s="95">
        <v>0</v>
      </c>
      <c r="P1542" s="95">
        <v>82032.539290428205</v>
      </c>
      <c r="Q1542" s="95">
        <v>5253.4040681123697</v>
      </c>
      <c r="R1542" s="95">
        <v>0</v>
      </c>
      <c r="S1542" s="95">
        <v>9292.2790467739105</v>
      </c>
      <c r="T1542" s="95">
        <v>0</v>
      </c>
      <c r="U1542" s="95">
        <v>94793.893058776899</v>
      </c>
      <c r="V1542" s="95">
        <v>6935852.69995117</v>
      </c>
      <c r="W1542" s="95">
        <v>0</v>
      </c>
      <c r="X1542" s="95">
        <v>539755.90946197498</v>
      </c>
      <c r="Y1542" s="95">
        <v>547522.36035156297</v>
      </c>
      <c r="Z1542" s="95">
        <v>1322029.97885132</v>
      </c>
      <c r="AA1542" s="95">
        <v>0</v>
      </c>
      <c r="AB1542" s="95">
        <v>0</v>
      </c>
      <c r="AC1542" s="95">
        <v>31110390.018310498</v>
      </c>
      <c r="AD1542" s="95">
        <v>8.0035749375820195</v>
      </c>
      <c r="AE1542" s="95">
        <v>5182.4157885909099</v>
      </c>
      <c r="AF1542" s="95">
        <v>2355062.9364624</v>
      </c>
      <c r="AG1542" s="95">
        <v>1264355.1161804199</v>
      </c>
      <c r="AH1542" s="95">
        <v>0</v>
      </c>
      <c r="AI1542" s="95">
        <v>2984222.3629455599</v>
      </c>
      <c r="AJ1542" s="95">
        <v>863154.56670379604</v>
      </c>
      <c r="AK1542" s="95">
        <v>0</v>
      </c>
      <c r="AL1542" s="95">
        <v>1319772.8517303499</v>
      </c>
      <c r="AM1542" s="95">
        <v>0</v>
      </c>
      <c r="AN1542" s="95">
        <v>31216490.518310498</v>
      </c>
      <c r="AO1542" s="95">
        <v>80790547.161132798</v>
      </c>
      <c r="AP1542" s="95">
        <v>0</v>
      </c>
      <c r="AQ1542" s="95">
        <v>5291067.8201293899</v>
      </c>
      <c r="AR1542" s="95">
        <v>5360272.9849243201</v>
      </c>
      <c r="AS1542" s="95">
        <v>12275997.236816401</v>
      </c>
      <c r="AT1542" s="95">
        <v>0</v>
      </c>
      <c r="AU1542" s="95">
        <v>0</v>
      </c>
      <c r="AV1542" s="95">
        <v>115849057.04199199</v>
      </c>
      <c r="AW1542" s="95">
        <v>28.999999940395401</v>
      </c>
      <c r="AX1542" s="95">
        <v>57961.733361721002</v>
      </c>
      <c r="AY1542" s="95">
        <v>28573074.189208999</v>
      </c>
      <c r="AZ1542" s="95">
        <v>13385670.217285199</v>
      </c>
      <c r="BA1542" s="95">
        <v>0</v>
      </c>
      <c r="BB1542" s="95">
        <v>34943230.218261696</v>
      </c>
      <c r="BC1542" s="95">
        <v>8937895.6325683594</v>
      </c>
      <c r="BD1542" s="95">
        <v>0</v>
      </c>
      <c r="BE1542" s="95">
        <v>12323377.6057129</v>
      </c>
      <c r="BF1542" s="95">
        <v>0</v>
      </c>
      <c r="BG1542" s="95">
        <v>116284182.90820301</v>
      </c>
      <c r="BH1542" s="95">
        <v>20770412.506591801</v>
      </c>
      <c r="BI1542" s="95">
        <v>0</v>
      </c>
      <c r="BJ1542" s="95">
        <v>1840545.9953155499</v>
      </c>
      <c r="BK1542" s="95">
        <v>1850970.6627654999</v>
      </c>
      <c r="BL1542" s="95">
        <v>0</v>
      </c>
      <c r="BM1542" s="95">
        <v>0</v>
      </c>
      <c r="BN1542" s="95">
        <v>0</v>
      </c>
      <c r="BO1542" s="95">
        <v>0</v>
      </c>
      <c r="BP1542" s="95">
        <v>0</v>
      </c>
      <c r="BQ1542" s="95">
        <v>0</v>
      </c>
      <c r="BR1542" s="95">
        <v>8876112.1224365197</v>
      </c>
      <c r="BS1542" s="95">
        <v>4850518.9455566397</v>
      </c>
      <c r="BT1542" s="95">
        <v>0</v>
      </c>
      <c r="BU1542" s="95">
        <v>4520734.8961792002</v>
      </c>
      <c r="BV1542" s="95">
        <v>3405860.8468933101</v>
      </c>
      <c r="BW1542" s="95">
        <v>0</v>
      </c>
      <c r="BX1542" s="95">
        <v>2011848.3083343499</v>
      </c>
      <c r="BY1542" s="95">
        <v>0</v>
      </c>
      <c r="BZ1542" s="95">
        <v>0</v>
      </c>
      <c r="CA1542" s="95">
        <v>149818.30870056199</v>
      </c>
      <c r="CB1542" s="95">
        <v>7459912.7933959998</v>
      </c>
      <c r="CC1542" s="95">
        <v>85996280.699218795</v>
      </c>
      <c r="CD1542" s="95">
        <v>22578461.548828099</v>
      </c>
      <c r="CE1542" s="95">
        <v>9304.3546720743198</v>
      </c>
      <c r="CF1542" s="95">
        <v>1317819.0756073</v>
      </c>
      <c r="CG1542" s="95">
        <v>12316880.2431641</v>
      </c>
      <c r="CH1542" s="95">
        <v>0</v>
      </c>
      <c r="CI1542" s="95">
        <v>159138.762815475</v>
      </c>
      <c r="CJ1542" s="95">
        <v>8788822.1401367206</v>
      </c>
      <c r="CK1542" s="95">
        <v>98324743.725585893</v>
      </c>
      <c r="CL1542" s="95">
        <v>24844499.720947299</v>
      </c>
      <c r="CM1542" s="160">
        <v>253165.89963150001</v>
      </c>
      <c r="CN1542" s="160">
        <v>39941451.056152299</v>
      </c>
      <c r="CO1542" s="160">
        <v>214437673.45898399</v>
      </c>
      <c r="CP1542" s="95">
        <v>24844499.720947299</v>
      </c>
      <c r="CQ1542" s="95">
        <v>0</v>
      </c>
      <c r="CR1542" s="95">
        <v>0</v>
      </c>
      <c r="CS1542" s="95">
        <v>0</v>
      </c>
      <c r="CT1542" s="95">
        <v>0</v>
      </c>
      <c r="CU1542" s="161">
        <v>8777731.8690032996</v>
      </c>
      <c r="CV1542" s="161">
        <v>98313160.942382902</v>
      </c>
    </row>
    <row r="1543" spans="1:100" x14ac:dyDescent="0.2">
      <c r="A1543" s="94" t="s">
        <v>74</v>
      </c>
      <c r="B1543" s="96">
        <v>38047</v>
      </c>
      <c r="C1543" s="95">
        <v>26263.134392976801</v>
      </c>
      <c r="D1543" s="95">
        <v>0</v>
      </c>
      <c r="E1543" s="95">
        <v>14657.0561695099</v>
      </c>
      <c r="F1543" s="95">
        <v>5716.3065289259002</v>
      </c>
      <c r="G1543" s="95">
        <v>2.95868748697103</v>
      </c>
      <c r="H1543" s="95">
        <v>809.906190492213</v>
      </c>
      <c r="I1543" s="95">
        <v>35.875603704713299</v>
      </c>
      <c r="J1543" s="95">
        <v>48.223810653667897</v>
      </c>
      <c r="K1543" s="95">
        <v>15539.714436292599</v>
      </c>
      <c r="L1543" s="95">
        <v>17291.112907886501</v>
      </c>
      <c r="M1543" s="95">
        <v>16766.444645166401</v>
      </c>
      <c r="N1543" s="95">
        <v>4319.8743977546701</v>
      </c>
      <c r="O1543" s="95">
        <v>0</v>
      </c>
      <c r="P1543" s="95">
        <v>0</v>
      </c>
      <c r="Q1543" s="95">
        <v>2546.7822087109098</v>
      </c>
      <c r="R1543" s="95">
        <v>0</v>
      </c>
      <c r="S1543" s="95">
        <v>0</v>
      </c>
      <c r="T1543" s="95">
        <v>798.25599446892704</v>
      </c>
      <c r="U1543" s="95">
        <v>15533.6288027763</v>
      </c>
      <c r="V1543" s="95">
        <v>1562701.6106720001</v>
      </c>
      <c r="W1543" s="95">
        <v>0</v>
      </c>
      <c r="X1543" s="95">
        <v>1121513.3479156501</v>
      </c>
      <c r="Y1543" s="95">
        <v>329210.31763458299</v>
      </c>
      <c r="Z1543" s="95">
        <v>188.994703521952</v>
      </c>
      <c r="AA1543" s="95">
        <v>141188.40633201599</v>
      </c>
      <c r="AB1543" s="95">
        <v>5353.1000964641598</v>
      </c>
      <c r="AC1543" s="95">
        <v>2725.6731171011902</v>
      </c>
      <c r="AD1543" s="95">
        <v>4114899.6408386198</v>
      </c>
      <c r="AE1543" s="95">
        <v>915940.22252654994</v>
      </c>
      <c r="AF1543" s="95">
        <v>825824.28171539295</v>
      </c>
      <c r="AG1543" s="95">
        <v>683598.57572174096</v>
      </c>
      <c r="AH1543" s="95">
        <v>0</v>
      </c>
      <c r="AI1543" s="95">
        <v>0</v>
      </c>
      <c r="AJ1543" s="95">
        <v>265854.53896713298</v>
      </c>
      <c r="AK1543" s="95">
        <v>0</v>
      </c>
      <c r="AL1543" s="95">
        <v>0</v>
      </c>
      <c r="AM1543" s="95">
        <v>141068.44917678801</v>
      </c>
      <c r="AN1543" s="95">
        <v>4086756.5572814899</v>
      </c>
      <c r="AO1543" s="95">
        <v>10454029.225341801</v>
      </c>
      <c r="AP1543" s="95">
        <v>0</v>
      </c>
      <c r="AQ1543" s="95">
        <v>7288274.5868530301</v>
      </c>
      <c r="AR1543" s="95">
        <v>2181872.93823242</v>
      </c>
      <c r="AS1543" s="95">
        <v>1017.39214281738</v>
      </c>
      <c r="AT1543" s="95">
        <v>849073.88297271705</v>
      </c>
      <c r="AU1543" s="95">
        <v>31559.429823398601</v>
      </c>
      <c r="AV1543" s="95">
        <v>6356.6347036957704</v>
      </c>
      <c r="AW1543" s="95">
        <v>9481576.6329345703</v>
      </c>
      <c r="AX1543" s="95">
        <v>6219977.1458740197</v>
      </c>
      <c r="AY1543" s="95">
        <v>5592944.3087768601</v>
      </c>
      <c r="AZ1543" s="95">
        <v>4245643.2824707003</v>
      </c>
      <c r="BA1543" s="95">
        <v>0</v>
      </c>
      <c r="BB1543" s="95">
        <v>0</v>
      </c>
      <c r="BC1543" s="95">
        <v>1718207.3454284701</v>
      </c>
      <c r="BD1543" s="95">
        <v>0</v>
      </c>
      <c r="BE1543" s="95">
        <v>0</v>
      </c>
      <c r="BF1543" s="95">
        <v>851447.20653533901</v>
      </c>
      <c r="BG1543" s="95">
        <v>9395992.3493652306</v>
      </c>
      <c r="BH1543" s="95">
        <v>2319836.9006042499</v>
      </c>
      <c r="BI1543" s="95">
        <v>0</v>
      </c>
      <c r="BJ1543" s="95">
        <v>2035385.9925079299</v>
      </c>
      <c r="BK1543" s="95">
        <v>854695.264350891</v>
      </c>
      <c r="BL1543" s="95">
        <v>0</v>
      </c>
      <c r="BM1543" s="95">
        <v>0</v>
      </c>
      <c r="BN1543" s="95">
        <v>0</v>
      </c>
      <c r="BO1543" s="95">
        <v>0</v>
      </c>
      <c r="BP1543" s="95">
        <v>0</v>
      </c>
      <c r="BQ1543" s="95">
        <v>0</v>
      </c>
      <c r="BR1543" s="95">
        <v>1868784.3726959201</v>
      </c>
      <c r="BS1543" s="95">
        <v>1646585.00138855</v>
      </c>
      <c r="BT1543" s="95">
        <v>0</v>
      </c>
      <c r="BU1543" s="95">
        <v>0</v>
      </c>
      <c r="BV1543" s="95">
        <v>825195.27360534703</v>
      </c>
      <c r="BW1543" s="95">
        <v>0</v>
      </c>
      <c r="BX1543" s="95">
        <v>0</v>
      </c>
      <c r="BY1543" s="95">
        <v>0</v>
      </c>
      <c r="BZ1543" s="95">
        <v>0</v>
      </c>
      <c r="CA1543" s="95">
        <v>41029.270506382003</v>
      </c>
      <c r="CB1543" s="95">
        <v>2675773.2931823698</v>
      </c>
      <c r="CC1543" s="95">
        <v>17625809.504150402</v>
      </c>
      <c r="CD1543" s="95">
        <v>4352003.1307373</v>
      </c>
      <c r="CE1543" s="95">
        <v>811.26060820370901</v>
      </c>
      <c r="CF1543" s="95">
        <v>139645.18888855001</v>
      </c>
      <c r="CG1543" s="95">
        <v>840441.02589416504</v>
      </c>
      <c r="CH1543" s="95">
        <v>0</v>
      </c>
      <c r="CI1543" s="95">
        <v>41843.148554801897</v>
      </c>
      <c r="CJ1543" s="95">
        <v>2816595.9519348098</v>
      </c>
      <c r="CK1543" s="95">
        <v>18470400.565673798</v>
      </c>
      <c r="CL1543" s="95">
        <v>4356088.5122680701</v>
      </c>
      <c r="CM1543" s="160">
        <v>57315.777248859398</v>
      </c>
      <c r="CN1543" s="160">
        <v>6883737.9877319299</v>
      </c>
      <c r="CO1543" s="160">
        <v>27845054.418212902</v>
      </c>
      <c r="CP1543" s="95">
        <v>4356088.5122680701</v>
      </c>
      <c r="CQ1543" s="95">
        <v>0</v>
      </c>
      <c r="CR1543" s="95">
        <v>0</v>
      </c>
      <c r="CS1543" s="95">
        <v>0</v>
      </c>
      <c r="CT1543" s="95">
        <v>0</v>
      </c>
      <c r="CU1543" s="161">
        <v>2815418.4820709196</v>
      </c>
      <c r="CV1543" s="161">
        <v>18466250.530044567</v>
      </c>
    </row>
    <row r="1544" spans="1:100" x14ac:dyDescent="0.2">
      <c r="A1544" s="94" t="s">
        <v>74</v>
      </c>
      <c r="B1544" s="96">
        <v>38139</v>
      </c>
      <c r="C1544" s="95">
        <v>26371.791579246499</v>
      </c>
      <c r="D1544" s="95">
        <v>0</v>
      </c>
      <c r="E1544" s="95">
        <v>14349.306602120399</v>
      </c>
      <c r="F1544" s="95">
        <v>5796.7399407029197</v>
      </c>
      <c r="G1544" s="95">
        <v>28.031698095845101</v>
      </c>
      <c r="H1544" s="95">
        <v>771.31983882933901</v>
      </c>
      <c r="I1544" s="95">
        <v>34.3975009256974</v>
      </c>
      <c r="J1544" s="95">
        <v>786.89120201766502</v>
      </c>
      <c r="K1544" s="95">
        <v>14671.4942551851</v>
      </c>
      <c r="L1544" s="95">
        <v>17269.672213554401</v>
      </c>
      <c r="M1544" s="95">
        <v>16646.012305975</v>
      </c>
      <c r="N1544" s="95">
        <v>4381.8512002825701</v>
      </c>
      <c r="O1544" s="95">
        <v>0</v>
      </c>
      <c r="P1544" s="95">
        <v>0</v>
      </c>
      <c r="Q1544" s="95">
        <v>2536.1709363162499</v>
      </c>
      <c r="R1544" s="95">
        <v>0</v>
      </c>
      <c r="S1544" s="95">
        <v>0</v>
      </c>
      <c r="T1544" s="95">
        <v>803.51809077709902</v>
      </c>
      <c r="U1544" s="95">
        <v>15735.173646330801</v>
      </c>
      <c r="V1544" s="95">
        <v>1563700.2997741699</v>
      </c>
      <c r="W1544" s="95">
        <v>0</v>
      </c>
      <c r="X1544" s="95">
        <v>1094105.00213623</v>
      </c>
      <c r="Y1544" s="95">
        <v>332563.80028533901</v>
      </c>
      <c r="Z1544" s="95">
        <v>3620.5526485741102</v>
      </c>
      <c r="AA1544" s="95">
        <v>135010.44817161601</v>
      </c>
      <c r="AB1544" s="95">
        <v>5008.1740257144002</v>
      </c>
      <c r="AC1544" s="95">
        <v>165122.66630554199</v>
      </c>
      <c r="AD1544" s="95">
        <v>3827873.4118042002</v>
      </c>
      <c r="AE1544" s="95">
        <v>893108.93775939895</v>
      </c>
      <c r="AF1544" s="95">
        <v>819818.99945068394</v>
      </c>
      <c r="AG1544" s="95">
        <v>681522.87168884301</v>
      </c>
      <c r="AH1544" s="95">
        <v>0</v>
      </c>
      <c r="AI1544" s="95">
        <v>0</v>
      </c>
      <c r="AJ1544" s="95">
        <v>260835.17547416699</v>
      </c>
      <c r="AK1544" s="95">
        <v>0</v>
      </c>
      <c r="AL1544" s="95">
        <v>0</v>
      </c>
      <c r="AM1544" s="95">
        <v>138664.29215431199</v>
      </c>
      <c r="AN1544" s="95">
        <v>4093859.2842712398</v>
      </c>
      <c r="AO1544" s="95">
        <v>10586593.260376001</v>
      </c>
      <c r="AP1544" s="95">
        <v>0</v>
      </c>
      <c r="AQ1544" s="95">
        <v>7175960.5798339797</v>
      </c>
      <c r="AR1544" s="95">
        <v>2221804.0160827599</v>
      </c>
      <c r="AS1544" s="95">
        <v>24256.038590192798</v>
      </c>
      <c r="AT1544" s="95">
        <v>820667.85971069301</v>
      </c>
      <c r="AU1544" s="95">
        <v>30140.8680593967</v>
      </c>
      <c r="AV1544" s="95">
        <v>379737.014087677</v>
      </c>
      <c r="AW1544" s="95">
        <v>8896420.0345459003</v>
      </c>
      <c r="AX1544" s="95">
        <v>6122164.8038940402</v>
      </c>
      <c r="AY1544" s="95">
        <v>5589830.5304565402</v>
      </c>
      <c r="AZ1544" s="95">
        <v>4304793.4851684598</v>
      </c>
      <c r="BA1544" s="95">
        <v>0</v>
      </c>
      <c r="BB1544" s="95">
        <v>0</v>
      </c>
      <c r="BC1544" s="95">
        <v>1703818.01467896</v>
      </c>
      <c r="BD1544" s="95">
        <v>0</v>
      </c>
      <c r="BE1544" s="95">
        <v>0</v>
      </c>
      <c r="BF1544" s="95">
        <v>844244.76584625198</v>
      </c>
      <c r="BG1544" s="95">
        <v>9496375.8168945294</v>
      </c>
      <c r="BH1544" s="95">
        <v>2329103.0065002399</v>
      </c>
      <c r="BI1544" s="95">
        <v>0</v>
      </c>
      <c r="BJ1544" s="95">
        <v>2014211.87026978</v>
      </c>
      <c r="BK1544" s="95">
        <v>885678.09844207799</v>
      </c>
      <c r="BL1544" s="95">
        <v>0</v>
      </c>
      <c r="BM1544" s="95">
        <v>0</v>
      </c>
      <c r="BN1544" s="95">
        <v>0</v>
      </c>
      <c r="BO1544" s="95">
        <v>0</v>
      </c>
      <c r="BP1544" s="95">
        <v>0</v>
      </c>
      <c r="BQ1544" s="95">
        <v>0</v>
      </c>
      <c r="BR1544" s="95">
        <v>1855791.67512512</v>
      </c>
      <c r="BS1544" s="95">
        <v>1674624.7932891799</v>
      </c>
      <c r="BT1544" s="95">
        <v>0</v>
      </c>
      <c r="BU1544" s="95">
        <v>0</v>
      </c>
      <c r="BV1544" s="95">
        <v>826397.22035217297</v>
      </c>
      <c r="BW1544" s="95">
        <v>0</v>
      </c>
      <c r="BX1544" s="95">
        <v>0</v>
      </c>
      <c r="BY1544" s="95">
        <v>0</v>
      </c>
      <c r="BZ1544" s="95">
        <v>0</v>
      </c>
      <c r="CA1544" s="95">
        <v>40754.299888610803</v>
      </c>
      <c r="CB1544" s="95">
        <v>2649646.8873596201</v>
      </c>
      <c r="CC1544" s="95">
        <v>17711188.6882324</v>
      </c>
      <c r="CD1544" s="95">
        <v>4345357.7064209003</v>
      </c>
      <c r="CE1544" s="95">
        <v>804.00218574702706</v>
      </c>
      <c r="CF1544" s="95">
        <v>135813.40481185901</v>
      </c>
      <c r="CG1544" s="95">
        <v>826671.80307006801</v>
      </c>
      <c r="CH1544" s="95">
        <v>0</v>
      </c>
      <c r="CI1544" s="95">
        <v>41556.318758487701</v>
      </c>
      <c r="CJ1544" s="95">
        <v>2785094.00640869</v>
      </c>
      <c r="CK1544" s="95">
        <v>18531400.9677734</v>
      </c>
      <c r="CL1544" s="95">
        <v>4346950.8580322303</v>
      </c>
      <c r="CM1544" s="160">
        <v>57264.187874793999</v>
      </c>
      <c r="CN1544" s="160">
        <v>6867047.9869995099</v>
      </c>
      <c r="CO1544" s="160">
        <v>28048948.790527299</v>
      </c>
      <c r="CP1544" s="95">
        <v>4346950.8580322303</v>
      </c>
      <c r="CQ1544" s="95">
        <v>0</v>
      </c>
      <c r="CR1544" s="95">
        <v>0</v>
      </c>
      <c r="CS1544" s="95">
        <v>0</v>
      </c>
      <c r="CT1544" s="95">
        <v>0</v>
      </c>
      <c r="CU1544" s="161">
        <v>2785460.2921714792</v>
      </c>
      <c r="CV1544" s="161">
        <v>18537860.491302468</v>
      </c>
    </row>
    <row r="1545" spans="1:100" x14ac:dyDescent="0.2">
      <c r="A1545" s="94" t="s">
        <v>74</v>
      </c>
      <c r="B1545" s="96">
        <v>38231</v>
      </c>
      <c r="C1545" s="95">
        <v>26922.7612953186</v>
      </c>
      <c r="D1545" s="95">
        <v>0</v>
      </c>
      <c r="E1545" s="95">
        <v>14277.554664134999</v>
      </c>
      <c r="F1545" s="95">
        <v>5883.4101045131702</v>
      </c>
      <c r="G1545" s="95">
        <v>54.600871615577503</v>
      </c>
      <c r="H1545" s="95">
        <v>724.18670354783501</v>
      </c>
      <c r="I1545" s="95">
        <v>32.742096170317403</v>
      </c>
      <c r="J1545" s="95">
        <v>1748.7427517175699</v>
      </c>
      <c r="K1545" s="95">
        <v>13963.7140120268</v>
      </c>
      <c r="L1545" s="95">
        <v>18020.530401706699</v>
      </c>
      <c r="M1545" s="95">
        <v>16663.733605384801</v>
      </c>
      <c r="N1545" s="95">
        <v>4438.0710319280597</v>
      </c>
      <c r="O1545" s="95">
        <v>0</v>
      </c>
      <c r="P1545" s="95">
        <v>0</v>
      </c>
      <c r="Q1545" s="95">
        <v>2548.9492112994199</v>
      </c>
      <c r="R1545" s="95">
        <v>0</v>
      </c>
      <c r="S1545" s="95">
        <v>0</v>
      </c>
      <c r="T1545" s="95">
        <v>782.75591784715698</v>
      </c>
      <c r="U1545" s="95">
        <v>15689.90508461</v>
      </c>
      <c r="V1545" s="95">
        <v>1580320.1391449</v>
      </c>
      <c r="W1545" s="95">
        <v>0</v>
      </c>
      <c r="X1545" s="95">
        <v>1075958.9905242899</v>
      </c>
      <c r="Y1545" s="95">
        <v>343666.63738632202</v>
      </c>
      <c r="Z1545" s="95">
        <v>8597.4385817050897</v>
      </c>
      <c r="AA1545" s="95">
        <v>126114.09853935199</v>
      </c>
      <c r="AB1545" s="95">
        <v>5070.2637306451797</v>
      </c>
      <c r="AC1545" s="95">
        <v>414496.74897003197</v>
      </c>
      <c r="AD1545" s="95">
        <v>3468646.0063171401</v>
      </c>
      <c r="AE1545" s="95">
        <v>920486.03772735596</v>
      </c>
      <c r="AF1545" s="95">
        <v>817027.12876892101</v>
      </c>
      <c r="AG1545" s="95">
        <v>681518.45095062302</v>
      </c>
      <c r="AH1545" s="95">
        <v>0</v>
      </c>
      <c r="AI1545" s="95">
        <v>0</v>
      </c>
      <c r="AJ1545" s="95">
        <v>262742.284976959</v>
      </c>
      <c r="AK1545" s="95">
        <v>0</v>
      </c>
      <c r="AL1545" s="95">
        <v>0</v>
      </c>
      <c r="AM1545" s="95">
        <v>133254.27598953201</v>
      </c>
      <c r="AN1545" s="95">
        <v>3907830.85577393</v>
      </c>
      <c r="AO1545" s="95">
        <v>10832041.161377</v>
      </c>
      <c r="AP1545" s="95">
        <v>0</v>
      </c>
      <c r="AQ1545" s="95">
        <v>7177448.8933105497</v>
      </c>
      <c r="AR1545" s="95">
        <v>2309927.8780212398</v>
      </c>
      <c r="AS1545" s="95">
        <v>51685.809169292501</v>
      </c>
      <c r="AT1545" s="95">
        <v>776391.22081756603</v>
      </c>
      <c r="AU1545" s="95">
        <v>30680.624198436701</v>
      </c>
      <c r="AV1545" s="95">
        <v>970700.24127960205</v>
      </c>
      <c r="AW1545" s="95">
        <v>8197237.0200805701</v>
      </c>
      <c r="AX1545" s="95">
        <v>6451533.6483154297</v>
      </c>
      <c r="AY1545" s="95">
        <v>5658731.24072266</v>
      </c>
      <c r="AZ1545" s="95">
        <v>4378208.7158203097</v>
      </c>
      <c r="BA1545" s="95">
        <v>0</v>
      </c>
      <c r="BB1545" s="95">
        <v>0</v>
      </c>
      <c r="BC1545" s="95">
        <v>1763038.03067017</v>
      </c>
      <c r="BD1545" s="95">
        <v>0</v>
      </c>
      <c r="BE1545" s="95">
        <v>0</v>
      </c>
      <c r="BF1545" s="95">
        <v>824160.11424255394</v>
      </c>
      <c r="BG1545" s="95">
        <v>9276182.94140625</v>
      </c>
      <c r="BH1545" s="95">
        <v>2448162.3375549298</v>
      </c>
      <c r="BI1545" s="95">
        <v>0</v>
      </c>
      <c r="BJ1545" s="95">
        <v>2025748.4447479199</v>
      </c>
      <c r="BK1545" s="95">
        <v>909103.24809265102</v>
      </c>
      <c r="BL1545" s="95">
        <v>0</v>
      </c>
      <c r="BM1545" s="95">
        <v>0</v>
      </c>
      <c r="BN1545" s="95">
        <v>0</v>
      </c>
      <c r="BO1545" s="95">
        <v>0</v>
      </c>
      <c r="BP1545" s="95">
        <v>0</v>
      </c>
      <c r="BQ1545" s="95">
        <v>0</v>
      </c>
      <c r="BR1545" s="95">
        <v>1903049.3260955799</v>
      </c>
      <c r="BS1545" s="95">
        <v>1713632.9823303199</v>
      </c>
      <c r="BT1545" s="95">
        <v>0</v>
      </c>
      <c r="BU1545" s="95">
        <v>0</v>
      </c>
      <c r="BV1545" s="95">
        <v>831917.17701721203</v>
      </c>
      <c r="BW1545" s="95">
        <v>0</v>
      </c>
      <c r="BX1545" s="95">
        <v>0</v>
      </c>
      <c r="BY1545" s="95">
        <v>0</v>
      </c>
      <c r="BZ1545" s="95">
        <v>0</v>
      </c>
      <c r="CA1545" s="95">
        <v>41157.622581481897</v>
      </c>
      <c r="CB1545" s="95">
        <v>2662627.37640381</v>
      </c>
      <c r="CC1545" s="95">
        <v>18026824.282714799</v>
      </c>
      <c r="CD1545" s="95">
        <v>4496233.4993286096</v>
      </c>
      <c r="CE1545" s="95">
        <v>770.11659121513401</v>
      </c>
      <c r="CF1545" s="95">
        <v>132069.89393424999</v>
      </c>
      <c r="CG1545" s="95">
        <v>815840.91455841099</v>
      </c>
      <c r="CH1545" s="95">
        <v>0</v>
      </c>
      <c r="CI1545" s="95">
        <v>41922.846223354303</v>
      </c>
      <c r="CJ1545" s="95">
        <v>2793460.95599365</v>
      </c>
      <c r="CK1545" s="95">
        <v>18836943.534667999</v>
      </c>
      <c r="CL1545" s="95">
        <v>4497481.65087891</v>
      </c>
      <c r="CM1545" s="160">
        <v>57660.197301864602</v>
      </c>
      <c r="CN1545" s="160">
        <v>6707097.2456054697</v>
      </c>
      <c r="CO1545" s="160">
        <v>28156863.5078125</v>
      </c>
      <c r="CP1545" s="95">
        <v>4497481.65087891</v>
      </c>
      <c r="CQ1545" s="95">
        <v>0</v>
      </c>
      <c r="CR1545" s="95">
        <v>0</v>
      </c>
      <c r="CS1545" s="95">
        <v>0</v>
      </c>
      <c r="CT1545" s="95">
        <v>0</v>
      </c>
      <c r="CU1545" s="161">
        <v>2794697.2703380599</v>
      </c>
      <c r="CV1545" s="161">
        <v>18842665.19727321</v>
      </c>
    </row>
    <row r="1546" spans="1:100" x14ac:dyDescent="0.2">
      <c r="A1546" s="94" t="s">
        <v>74</v>
      </c>
      <c r="B1546" s="96">
        <v>38322</v>
      </c>
      <c r="C1546" s="95">
        <v>27348.8913526535</v>
      </c>
      <c r="D1546" s="95">
        <v>0</v>
      </c>
      <c r="E1546" s="95">
        <v>13835.5287406445</v>
      </c>
      <c r="F1546" s="95">
        <v>5812.6627616882297</v>
      </c>
      <c r="G1546" s="95">
        <v>93.496652845293298</v>
      </c>
      <c r="H1546" s="95">
        <v>662.78460753709101</v>
      </c>
      <c r="I1546" s="95">
        <v>29.979525986593199</v>
      </c>
      <c r="J1546" s="95">
        <v>2741.8582945168</v>
      </c>
      <c r="K1546" s="95">
        <v>13550.1216262579</v>
      </c>
      <c r="L1546" s="95">
        <v>17574.938671588901</v>
      </c>
      <c r="M1546" s="95">
        <v>16616.756335258498</v>
      </c>
      <c r="N1546" s="95">
        <v>4447.1577709913299</v>
      </c>
      <c r="O1546" s="95">
        <v>0</v>
      </c>
      <c r="P1546" s="95">
        <v>0</v>
      </c>
      <c r="Q1546" s="95">
        <v>2553.6589471399798</v>
      </c>
      <c r="R1546" s="95">
        <v>0</v>
      </c>
      <c r="S1546" s="95">
        <v>0</v>
      </c>
      <c r="T1546" s="95">
        <v>759.249320305884</v>
      </c>
      <c r="U1546" s="95">
        <v>16118.1638400555</v>
      </c>
      <c r="V1546" s="95">
        <v>1613553.1638030999</v>
      </c>
      <c r="W1546" s="95">
        <v>0</v>
      </c>
      <c r="X1546" s="95">
        <v>1051086.3866729699</v>
      </c>
      <c r="Y1546" s="95">
        <v>346081.44591903698</v>
      </c>
      <c r="Z1546" s="95">
        <v>16698.4102151394</v>
      </c>
      <c r="AA1546" s="95">
        <v>111904.273421288</v>
      </c>
      <c r="AB1546" s="95">
        <v>3278.1929977536201</v>
      </c>
      <c r="AC1546" s="95">
        <v>835430.44444274902</v>
      </c>
      <c r="AD1546" s="95">
        <v>3527443.6718444801</v>
      </c>
      <c r="AE1546" s="95">
        <v>893586.41507720901</v>
      </c>
      <c r="AF1546" s="95">
        <v>819951.41521453904</v>
      </c>
      <c r="AG1546" s="95">
        <v>686861.55339050305</v>
      </c>
      <c r="AH1546" s="95">
        <v>0</v>
      </c>
      <c r="AI1546" s="95">
        <v>0</v>
      </c>
      <c r="AJ1546" s="95">
        <v>257452.28146552999</v>
      </c>
      <c r="AK1546" s="95">
        <v>0</v>
      </c>
      <c r="AL1546" s="95">
        <v>0</v>
      </c>
      <c r="AM1546" s="95">
        <v>129933.070813179</v>
      </c>
      <c r="AN1546" s="95">
        <v>4241673.1488647498</v>
      </c>
      <c r="AO1546" s="95">
        <v>11183484.428100601</v>
      </c>
      <c r="AP1546" s="95">
        <v>0</v>
      </c>
      <c r="AQ1546" s="95">
        <v>7083907.71057129</v>
      </c>
      <c r="AR1546" s="95">
        <v>2325888.9124450702</v>
      </c>
      <c r="AS1546" s="95">
        <v>104688.57357311199</v>
      </c>
      <c r="AT1546" s="95">
        <v>707132.27191162098</v>
      </c>
      <c r="AU1546" s="95">
        <v>20230.876596689199</v>
      </c>
      <c r="AV1546" s="95">
        <v>1996372.9347381601</v>
      </c>
      <c r="AW1546" s="95">
        <v>8373636.8616332998</v>
      </c>
      <c r="AX1546" s="95">
        <v>6269371.12609863</v>
      </c>
      <c r="AY1546" s="95">
        <v>5747474.8340454102</v>
      </c>
      <c r="AZ1546" s="95">
        <v>4470315.08630371</v>
      </c>
      <c r="BA1546" s="95">
        <v>0</v>
      </c>
      <c r="BB1546" s="95">
        <v>0</v>
      </c>
      <c r="BC1546" s="95">
        <v>1755944.4493408201</v>
      </c>
      <c r="BD1546" s="95">
        <v>0</v>
      </c>
      <c r="BE1546" s="95">
        <v>0</v>
      </c>
      <c r="BF1546" s="95">
        <v>814639.15287780797</v>
      </c>
      <c r="BG1546" s="95">
        <v>10091757.0070801</v>
      </c>
      <c r="BH1546" s="95">
        <v>2497488.80108643</v>
      </c>
      <c r="BI1546" s="95">
        <v>0</v>
      </c>
      <c r="BJ1546" s="95">
        <v>1984256.0296936</v>
      </c>
      <c r="BK1546" s="95">
        <v>930973.60492706299</v>
      </c>
      <c r="BL1546" s="95">
        <v>0</v>
      </c>
      <c r="BM1546" s="95">
        <v>0</v>
      </c>
      <c r="BN1546" s="95">
        <v>0</v>
      </c>
      <c r="BO1546" s="95">
        <v>0</v>
      </c>
      <c r="BP1546" s="95">
        <v>0</v>
      </c>
      <c r="BQ1546" s="95">
        <v>0</v>
      </c>
      <c r="BR1546" s="95">
        <v>1933612.4617157001</v>
      </c>
      <c r="BS1546" s="95">
        <v>1736754.7176208501</v>
      </c>
      <c r="BT1546" s="95">
        <v>0</v>
      </c>
      <c r="BU1546" s="95">
        <v>0</v>
      </c>
      <c r="BV1546" s="95">
        <v>831805.09215545701</v>
      </c>
      <c r="BW1546" s="95">
        <v>0</v>
      </c>
      <c r="BX1546" s="95">
        <v>0</v>
      </c>
      <c r="BY1546" s="95">
        <v>0</v>
      </c>
      <c r="BZ1546" s="95">
        <v>0</v>
      </c>
      <c r="CA1546" s="95">
        <v>41084.447480201699</v>
      </c>
      <c r="CB1546" s="95">
        <v>2663895.1633605999</v>
      </c>
      <c r="CC1546" s="95">
        <v>18276245.292968798</v>
      </c>
      <c r="CD1546" s="95">
        <v>4457762.0142211895</v>
      </c>
      <c r="CE1546" s="95">
        <v>759.22829125076498</v>
      </c>
      <c r="CF1546" s="95">
        <v>129221.101778984</v>
      </c>
      <c r="CG1546" s="95">
        <v>812136.92371368397</v>
      </c>
      <c r="CH1546" s="95">
        <v>0</v>
      </c>
      <c r="CI1546" s="95">
        <v>41847.548808097803</v>
      </c>
      <c r="CJ1546" s="95">
        <v>2791368.3941345201</v>
      </c>
      <c r="CK1546" s="95">
        <v>19091953.058105499</v>
      </c>
      <c r="CL1546" s="95">
        <v>4450954.8523559598</v>
      </c>
      <c r="CM1546" s="160">
        <v>57958.716091155999</v>
      </c>
      <c r="CN1546" s="160">
        <v>7049837.1211547898</v>
      </c>
      <c r="CO1546" s="160">
        <v>29204682.822265599</v>
      </c>
      <c r="CP1546" s="95">
        <v>4450954.8523559598</v>
      </c>
      <c r="CQ1546" s="95">
        <v>0</v>
      </c>
      <c r="CR1546" s="95">
        <v>0</v>
      </c>
      <c r="CS1546" s="95">
        <v>0</v>
      </c>
      <c r="CT1546" s="95">
        <v>0</v>
      </c>
      <c r="CU1546" s="161">
        <v>2793116.265139584</v>
      </c>
      <c r="CV1546" s="161">
        <v>19088382.216682483</v>
      </c>
    </row>
    <row r="1547" spans="1:100" x14ac:dyDescent="0.2">
      <c r="A1547" s="94" t="s">
        <v>74</v>
      </c>
      <c r="B1547" s="96">
        <v>38412</v>
      </c>
      <c r="C1547" s="95">
        <v>27866.733932733499</v>
      </c>
      <c r="D1547" s="95">
        <v>0</v>
      </c>
      <c r="E1547" s="95">
        <v>13543.210799574899</v>
      </c>
      <c r="F1547" s="95">
        <v>5862.7286211252203</v>
      </c>
      <c r="G1547" s="95">
        <v>135.298545060679</v>
      </c>
      <c r="H1547" s="95">
        <v>618.61885765194904</v>
      </c>
      <c r="I1547" s="95">
        <v>27.855568113038299</v>
      </c>
      <c r="J1547" s="95">
        <v>3946.0252003073701</v>
      </c>
      <c r="K1547" s="95">
        <v>12437.535296440101</v>
      </c>
      <c r="L1547" s="95">
        <v>17631.880428314202</v>
      </c>
      <c r="M1547" s="95">
        <v>16847.047650337201</v>
      </c>
      <c r="N1547" s="95">
        <v>4437.3284472227097</v>
      </c>
      <c r="O1547" s="95">
        <v>0</v>
      </c>
      <c r="P1547" s="95">
        <v>0</v>
      </c>
      <c r="Q1547" s="95">
        <v>2532.4848644137401</v>
      </c>
      <c r="R1547" s="95">
        <v>0</v>
      </c>
      <c r="S1547" s="95">
        <v>0</v>
      </c>
      <c r="T1547" s="95">
        <v>743.93419400602602</v>
      </c>
      <c r="U1547" s="95">
        <v>16365.2979977131</v>
      </c>
      <c r="V1547" s="95">
        <v>1644561.74519348</v>
      </c>
      <c r="W1547" s="95">
        <v>0</v>
      </c>
      <c r="X1547" s="95">
        <v>1025380.4184265099</v>
      </c>
      <c r="Y1547" s="95">
        <v>348461.70149993902</v>
      </c>
      <c r="Z1547" s="95">
        <v>23450.591913938501</v>
      </c>
      <c r="AA1547" s="95">
        <v>105246.037412643</v>
      </c>
      <c r="AB1547" s="95">
        <v>3038.6608421802498</v>
      </c>
      <c r="AC1547" s="95">
        <v>1246934.22834778</v>
      </c>
      <c r="AD1547" s="95">
        <v>3152901.3300781301</v>
      </c>
      <c r="AE1547" s="95">
        <v>904353.13830566395</v>
      </c>
      <c r="AF1547" s="95">
        <v>832174.29633331299</v>
      </c>
      <c r="AG1547" s="95">
        <v>685289.20667266799</v>
      </c>
      <c r="AH1547" s="95">
        <v>0</v>
      </c>
      <c r="AI1547" s="95">
        <v>0</v>
      </c>
      <c r="AJ1547" s="95">
        <v>250045.002565384</v>
      </c>
      <c r="AK1547" s="95">
        <v>0</v>
      </c>
      <c r="AL1547" s="95">
        <v>0</v>
      </c>
      <c r="AM1547" s="95">
        <v>127940.611543655</v>
      </c>
      <c r="AN1547" s="95">
        <v>4398316.1905517597</v>
      </c>
      <c r="AO1547" s="95">
        <v>11532339.4763184</v>
      </c>
      <c r="AP1547" s="95">
        <v>0</v>
      </c>
      <c r="AQ1547" s="95">
        <v>6989279.1992797898</v>
      </c>
      <c r="AR1547" s="95">
        <v>2395648.2014465299</v>
      </c>
      <c r="AS1547" s="95">
        <v>144390.274909973</v>
      </c>
      <c r="AT1547" s="95">
        <v>668458.42401123</v>
      </c>
      <c r="AU1547" s="95">
        <v>18895.1518187523</v>
      </c>
      <c r="AV1547" s="95">
        <v>3002259.7865295401</v>
      </c>
      <c r="AW1547" s="95">
        <v>7556298.48864746</v>
      </c>
      <c r="AX1547" s="95">
        <v>6375066.16687012</v>
      </c>
      <c r="AY1547" s="95">
        <v>5855884.5515747098</v>
      </c>
      <c r="AZ1547" s="95">
        <v>4506523.0869140597</v>
      </c>
      <c r="BA1547" s="95">
        <v>0</v>
      </c>
      <c r="BB1547" s="95">
        <v>0</v>
      </c>
      <c r="BC1547" s="95">
        <v>1715765.0224762</v>
      </c>
      <c r="BD1547" s="95">
        <v>0</v>
      </c>
      <c r="BE1547" s="95">
        <v>0</v>
      </c>
      <c r="BF1547" s="95">
        <v>815793.07262420701</v>
      </c>
      <c r="BG1547" s="95">
        <v>10561549.9576416</v>
      </c>
      <c r="BH1547" s="95">
        <v>2538815.8748168899</v>
      </c>
      <c r="BI1547" s="95">
        <v>0</v>
      </c>
      <c r="BJ1547" s="95">
        <v>1991325.69621277</v>
      </c>
      <c r="BK1547" s="95">
        <v>974591.40064239502</v>
      </c>
      <c r="BL1547" s="95">
        <v>0</v>
      </c>
      <c r="BM1547" s="95">
        <v>0</v>
      </c>
      <c r="BN1547" s="95">
        <v>0</v>
      </c>
      <c r="BO1547" s="95">
        <v>0</v>
      </c>
      <c r="BP1547" s="95">
        <v>0</v>
      </c>
      <c r="BQ1547" s="95">
        <v>0</v>
      </c>
      <c r="BR1547" s="95">
        <v>1946750.1970367399</v>
      </c>
      <c r="BS1547" s="95">
        <v>1747996.80838013</v>
      </c>
      <c r="BT1547" s="95">
        <v>0</v>
      </c>
      <c r="BU1547" s="95">
        <v>0</v>
      </c>
      <c r="BV1547" s="95">
        <v>843573.68842315697</v>
      </c>
      <c r="BW1547" s="95">
        <v>0</v>
      </c>
      <c r="BX1547" s="95">
        <v>0</v>
      </c>
      <c r="BY1547" s="95">
        <v>0</v>
      </c>
      <c r="BZ1547" s="95">
        <v>0</v>
      </c>
      <c r="CA1547" s="95">
        <v>41514.294757366202</v>
      </c>
      <c r="CB1547" s="95">
        <v>2685749.1438293499</v>
      </c>
      <c r="CC1547" s="95">
        <v>18589671.904296901</v>
      </c>
      <c r="CD1547" s="95">
        <v>4531319.4521484403</v>
      </c>
      <c r="CE1547" s="95">
        <v>755.55123829841602</v>
      </c>
      <c r="CF1547" s="95">
        <v>128780.541057587</v>
      </c>
      <c r="CG1547" s="95">
        <v>822159.72229003895</v>
      </c>
      <c r="CH1547" s="95">
        <v>0</v>
      </c>
      <c r="CI1547" s="95">
        <v>42272.132865905798</v>
      </c>
      <c r="CJ1547" s="95">
        <v>2815373.5466003399</v>
      </c>
      <c r="CK1547" s="95">
        <v>19408719.753173798</v>
      </c>
      <c r="CL1547" s="95">
        <v>4535529.2029418899</v>
      </c>
      <c r="CM1547" s="160">
        <v>58576.723724842101</v>
      </c>
      <c r="CN1547" s="160">
        <v>7221755.33447266</v>
      </c>
      <c r="CO1547" s="160">
        <v>29953378.78125</v>
      </c>
      <c r="CP1547" s="95">
        <v>4535529.2029418899</v>
      </c>
      <c r="CQ1547" s="95">
        <v>0</v>
      </c>
      <c r="CR1547" s="95">
        <v>0</v>
      </c>
      <c r="CS1547" s="95">
        <v>0</v>
      </c>
      <c r="CT1547" s="95">
        <v>0</v>
      </c>
      <c r="CU1547" s="161">
        <v>2814529.684886937</v>
      </c>
      <c r="CV1547" s="161">
        <v>19411831.62658694</v>
      </c>
    </row>
    <row r="1548" spans="1:100" x14ac:dyDescent="0.2">
      <c r="A1548" s="94" t="s">
        <v>74</v>
      </c>
      <c r="B1548" s="96">
        <v>38504</v>
      </c>
      <c r="C1548" s="95">
        <v>28427.474659919699</v>
      </c>
      <c r="D1548" s="95">
        <v>1.0349658549967</v>
      </c>
      <c r="E1548" s="95">
        <v>13329.8658486605</v>
      </c>
      <c r="F1548" s="95">
        <v>5963.7040451168996</v>
      </c>
      <c r="G1548" s="95">
        <v>172.19294930063199</v>
      </c>
      <c r="H1548" s="95">
        <v>574.63541032373905</v>
      </c>
      <c r="I1548" s="95">
        <v>29.316876748809602</v>
      </c>
      <c r="J1548" s="95">
        <v>5058.8999452590897</v>
      </c>
      <c r="K1548" s="95">
        <v>11319.2740113735</v>
      </c>
      <c r="L1548" s="95">
        <v>17935.032340288199</v>
      </c>
      <c r="M1548" s="95">
        <v>17080.861482620199</v>
      </c>
      <c r="N1548" s="95">
        <v>4432.0566766858101</v>
      </c>
      <c r="O1548" s="95">
        <v>0</v>
      </c>
      <c r="P1548" s="95">
        <v>0</v>
      </c>
      <c r="Q1548" s="95">
        <v>2534.1840268671499</v>
      </c>
      <c r="R1548" s="95">
        <v>0</v>
      </c>
      <c r="S1548" s="95">
        <v>0</v>
      </c>
      <c r="T1548" s="95">
        <v>749.61959461122797</v>
      </c>
      <c r="U1548" s="95">
        <v>16534.569390773799</v>
      </c>
      <c r="V1548" s="95">
        <v>1657433.9384765599</v>
      </c>
      <c r="W1548" s="95">
        <v>39.966580671723897</v>
      </c>
      <c r="X1548" s="95">
        <v>1025082.35398865</v>
      </c>
      <c r="Y1548" s="95">
        <v>354451.553413391</v>
      </c>
      <c r="Z1548" s="95">
        <v>31168.718689203299</v>
      </c>
      <c r="AA1548" s="95">
        <v>98010.678036689802</v>
      </c>
      <c r="AB1548" s="95">
        <v>3528.2331530153801</v>
      </c>
      <c r="AC1548" s="95">
        <v>1668937.78065491</v>
      </c>
      <c r="AD1548" s="95">
        <v>2836686.8760376</v>
      </c>
      <c r="AE1548" s="95">
        <v>919334.44350433396</v>
      </c>
      <c r="AF1548" s="95">
        <v>830990.27084350598</v>
      </c>
      <c r="AG1548" s="95">
        <v>680049.08634948696</v>
      </c>
      <c r="AH1548" s="95">
        <v>0</v>
      </c>
      <c r="AI1548" s="95">
        <v>0</v>
      </c>
      <c r="AJ1548" s="95">
        <v>247508.39548683201</v>
      </c>
      <c r="AK1548" s="95">
        <v>0</v>
      </c>
      <c r="AL1548" s="95">
        <v>0</v>
      </c>
      <c r="AM1548" s="95">
        <v>129643.939806938</v>
      </c>
      <c r="AN1548" s="95">
        <v>4548768.9965209998</v>
      </c>
      <c r="AO1548" s="95">
        <v>11682184.173828101</v>
      </c>
      <c r="AP1548" s="95">
        <v>324.02638895064598</v>
      </c>
      <c r="AQ1548" s="95">
        <v>7071273.7030029297</v>
      </c>
      <c r="AR1548" s="95">
        <v>2472439.5485229502</v>
      </c>
      <c r="AS1548" s="95">
        <v>213536.83939361601</v>
      </c>
      <c r="AT1548" s="95">
        <v>630779.22213745106</v>
      </c>
      <c r="AU1548" s="95">
        <v>21863.290732145299</v>
      </c>
      <c r="AV1548" s="95">
        <v>3952946.3324890099</v>
      </c>
      <c r="AW1548" s="95">
        <v>6846241.9782104502</v>
      </c>
      <c r="AX1548" s="95">
        <v>6564059.3439941397</v>
      </c>
      <c r="AY1548" s="95">
        <v>5936877.6358642597</v>
      </c>
      <c r="AZ1548" s="95">
        <v>4525748.7665405301</v>
      </c>
      <c r="BA1548" s="95">
        <v>0</v>
      </c>
      <c r="BB1548" s="95">
        <v>0</v>
      </c>
      <c r="BC1548" s="95">
        <v>1726203.31066895</v>
      </c>
      <c r="BD1548" s="95">
        <v>0</v>
      </c>
      <c r="BE1548" s="95">
        <v>0</v>
      </c>
      <c r="BF1548" s="95">
        <v>837238.06826019299</v>
      </c>
      <c r="BG1548" s="95">
        <v>10883063.2260742</v>
      </c>
      <c r="BH1548" s="95">
        <v>2601626.1329345698</v>
      </c>
      <c r="BI1548" s="95">
        <v>20.2087863809429</v>
      </c>
      <c r="BJ1548" s="95">
        <v>2012783.82974243</v>
      </c>
      <c r="BK1548" s="95">
        <v>1010073.9161453201</v>
      </c>
      <c r="BL1548" s="95">
        <v>0</v>
      </c>
      <c r="BM1548" s="95">
        <v>0</v>
      </c>
      <c r="BN1548" s="95">
        <v>0</v>
      </c>
      <c r="BO1548" s="95">
        <v>0</v>
      </c>
      <c r="BP1548" s="95">
        <v>0</v>
      </c>
      <c r="BQ1548" s="95">
        <v>0</v>
      </c>
      <c r="BR1548" s="95">
        <v>1987097.06721497</v>
      </c>
      <c r="BS1548" s="95">
        <v>1763645.3443756099</v>
      </c>
      <c r="BT1548" s="95">
        <v>0</v>
      </c>
      <c r="BU1548" s="95">
        <v>0</v>
      </c>
      <c r="BV1548" s="95">
        <v>860331.86913299595</v>
      </c>
      <c r="BW1548" s="95">
        <v>0</v>
      </c>
      <c r="BX1548" s="95">
        <v>0</v>
      </c>
      <c r="BY1548" s="95">
        <v>0</v>
      </c>
      <c r="BZ1548" s="95">
        <v>0</v>
      </c>
      <c r="CA1548" s="95">
        <v>41796.868854522698</v>
      </c>
      <c r="CB1548" s="95">
        <v>2660951.5212097201</v>
      </c>
      <c r="CC1548" s="95">
        <v>18628226.746337902</v>
      </c>
      <c r="CD1548" s="95">
        <v>4619716.0653686495</v>
      </c>
      <c r="CE1548" s="95">
        <v>749.54777967184805</v>
      </c>
      <c r="CF1548" s="95">
        <v>128058.559562683</v>
      </c>
      <c r="CG1548" s="95">
        <v>825936.28070068394</v>
      </c>
      <c r="CH1548" s="95">
        <v>0</v>
      </c>
      <c r="CI1548" s="95">
        <v>42545.7412719727</v>
      </c>
      <c r="CJ1548" s="95">
        <v>2789113.7611694299</v>
      </c>
      <c r="CK1548" s="95">
        <v>19453710.385253899</v>
      </c>
      <c r="CL1548" s="95">
        <v>4621129.3572387705</v>
      </c>
      <c r="CM1548" s="160">
        <v>59011.8391594887</v>
      </c>
      <c r="CN1548" s="160">
        <v>7315320.8939209003</v>
      </c>
      <c r="CO1548" s="160">
        <v>30383933.082763702</v>
      </c>
      <c r="CP1548" s="95">
        <v>4621129.3572387705</v>
      </c>
      <c r="CQ1548" s="95">
        <v>0</v>
      </c>
      <c r="CR1548" s="95">
        <v>0</v>
      </c>
      <c r="CS1548" s="95">
        <v>0</v>
      </c>
      <c r="CT1548" s="95">
        <v>0</v>
      </c>
      <c r="CU1548" s="161">
        <v>2789010.0807724032</v>
      </c>
      <c r="CV1548" s="161">
        <v>19454163.027038585</v>
      </c>
    </row>
    <row r="1549" spans="1:100" x14ac:dyDescent="0.2">
      <c r="A1549" s="94" t="s">
        <v>74</v>
      </c>
      <c r="B1549" s="96">
        <v>38596</v>
      </c>
      <c r="C1549" s="95">
        <v>28788.2828056812</v>
      </c>
      <c r="D1549" s="95">
        <v>1.01020965099451</v>
      </c>
      <c r="E1549" s="95">
        <v>13186.5681791306</v>
      </c>
      <c r="F1549" s="95">
        <v>6127.7166281938598</v>
      </c>
      <c r="G1549" s="95">
        <v>200.94630713388301</v>
      </c>
      <c r="H1549" s="95">
        <v>533.79684679955199</v>
      </c>
      <c r="I1549" s="95">
        <v>27.708663004217701</v>
      </c>
      <c r="J1549" s="95">
        <v>6298.1178358793304</v>
      </c>
      <c r="K1549" s="95">
        <v>10198.6659338474</v>
      </c>
      <c r="L1549" s="95">
        <v>18171.244400978099</v>
      </c>
      <c r="M1549" s="95">
        <v>17228.118662118901</v>
      </c>
      <c r="N1549" s="95">
        <v>4469.0419678688004</v>
      </c>
      <c r="O1549" s="95">
        <v>0</v>
      </c>
      <c r="P1549" s="95">
        <v>0</v>
      </c>
      <c r="Q1549" s="95">
        <v>2539.36177900434</v>
      </c>
      <c r="R1549" s="95">
        <v>0</v>
      </c>
      <c r="S1549" s="95">
        <v>0</v>
      </c>
      <c r="T1549" s="95">
        <v>741.53223842382397</v>
      </c>
      <c r="U1549" s="95">
        <v>16460.731224060099</v>
      </c>
      <c r="V1549" s="95">
        <v>1672591.6846008301</v>
      </c>
      <c r="W1549" s="95">
        <v>91.7954398058355</v>
      </c>
      <c r="X1549" s="95">
        <v>991020.09185791004</v>
      </c>
      <c r="Y1549" s="95">
        <v>362612.09612274199</v>
      </c>
      <c r="Z1549" s="95">
        <v>38657.554300308198</v>
      </c>
      <c r="AA1549" s="95">
        <v>89199.850408554106</v>
      </c>
      <c r="AB1549" s="95">
        <v>3820.3359971046398</v>
      </c>
      <c r="AC1549" s="95">
        <v>2018986.06257629</v>
      </c>
      <c r="AD1549" s="95">
        <v>2422881.2984619099</v>
      </c>
      <c r="AE1549" s="95">
        <v>905064.28425598098</v>
      </c>
      <c r="AF1549" s="95">
        <v>841777.81028747605</v>
      </c>
      <c r="AG1549" s="95">
        <v>682563.68154144299</v>
      </c>
      <c r="AH1549" s="95">
        <v>0</v>
      </c>
      <c r="AI1549" s="95">
        <v>0</v>
      </c>
      <c r="AJ1549" s="95">
        <v>242381.10689544701</v>
      </c>
      <c r="AK1549" s="95">
        <v>0</v>
      </c>
      <c r="AL1549" s="95">
        <v>0</v>
      </c>
      <c r="AM1549" s="95">
        <v>127458.56751442001</v>
      </c>
      <c r="AN1549" s="95">
        <v>4462568.7005615197</v>
      </c>
      <c r="AO1549" s="95">
        <v>11958040.1529541</v>
      </c>
      <c r="AP1549" s="95">
        <v>806.22708971798397</v>
      </c>
      <c r="AQ1549" s="95">
        <v>6938912.6795654297</v>
      </c>
      <c r="AR1549" s="95">
        <v>2544812.8166809101</v>
      </c>
      <c r="AS1549" s="95">
        <v>254011.72579002401</v>
      </c>
      <c r="AT1549" s="95">
        <v>578742.516952515</v>
      </c>
      <c r="AU1549" s="95">
        <v>23921.222235441201</v>
      </c>
      <c r="AV1549" s="95">
        <v>4856540.2534179697</v>
      </c>
      <c r="AW1549" s="95">
        <v>5920947.0043945303</v>
      </c>
      <c r="AX1549" s="95">
        <v>6604391.4071655301</v>
      </c>
      <c r="AY1549" s="95">
        <v>6104494.5282592801</v>
      </c>
      <c r="AZ1549" s="95">
        <v>4599109.6281127902</v>
      </c>
      <c r="BA1549" s="95">
        <v>0</v>
      </c>
      <c r="BB1549" s="95">
        <v>0</v>
      </c>
      <c r="BC1549" s="95">
        <v>1717028.9300079299</v>
      </c>
      <c r="BD1549" s="95">
        <v>0</v>
      </c>
      <c r="BE1549" s="95">
        <v>0</v>
      </c>
      <c r="BF1549" s="95">
        <v>834719.36945342994</v>
      </c>
      <c r="BG1549" s="95">
        <v>10883522.2774658</v>
      </c>
      <c r="BH1549" s="95">
        <v>2718941.6477355999</v>
      </c>
      <c r="BI1549" s="95">
        <v>54.787007486913403</v>
      </c>
      <c r="BJ1549" s="95">
        <v>2047551.3120575</v>
      </c>
      <c r="BK1549" s="95">
        <v>1047362.37438202</v>
      </c>
      <c r="BL1549" s="95">
        <v>0</v>
      </c>
      <c r="BM1549" s="95">
        <v>0</v>
      </c>
      <c r="BN1549" s="95">
        <v>0</v>
      </c>
      <c r="BO1549" s="95">
        <v>0</v>
      </c>
      <c r="BP1549" s="95">
        <v>0</v>
      </c>
      <c r="BQ1549" s="95">
        <v>0</v>
      </c>
      <c r="BR1549" s="95">
        <v>2063882.73435974</v>
      </c>
      <c r="BS1549" s="95">
        <v>1796614.2327880899</v>
      </c>
      <c r="BT1549" s="95">
        <v>0</v>
      </c>
      <c r="BU1549" s="95">
        <v>0</v>
      </c>
      <c r="BV1549" s="95">
        <v>869130.92618560803</v>
      </c>
      <c r="BW1549" s="95">
        <v>0</v>
      </c>
      <c r="BX1549" s="95">
        <v>0</v>
      </c>
      <c r="BY1549" s="95">
        <v>0</v>
      </c>
      <c r="BZ1549" s="95">
        <v>0</v>
      </c>
      <c r="CA1549" s="95">
        <v>41933.568855762504</v>
      </c>
      <c r="CB1549" s="95">
        <v>2664231.8244934101</v>
      </c>
      <c r="CC1549" s="95">
        <v>18906335.6787109</v>
      </c>
      <c r="CD1549" s="95">
        <v>4784184.1081542997</v>
      </c>
      <c r="CE1549" s="95">
        <v>730.44506286084697</v>
      </c>
      <c r="CF1549" s="95">
        <v>127231.39401340501</v>
      </c>
      <c r="CG1549" s="95">
        <v>833718.53796386695</v>
      </c>
      <c r="CH1549" s="95">
        <v>0</v>
      </c>
      <c r="CI1549" s="95">
        <v>42658.0807785988</v>
      </c>
      <c r="CJ1549" s="95">
        <v>2789840.1924743699</v>
      </c>
      <c r="CK1549" s="95">
        <v>19740010.0070801</v>
      </c>
      <c r="CL1549" s="95">
        <v>4785480.0343017597</v>
      </c>
      <c r="CM1549" s="160">
        <v>59160.812297821001</v>
      </c>
      <c r="CN1549" s="160">
        <v>7252641.3027954102</v>
      </c>
      <c r="CO1549" s="160">
        <v>30641904.216796901</v>
      </c>
      <c r="CP1549" s="95">
        <v>4785480.0343017597</v>
      </c>
      <c r="CQ1549" s="95">
        <v>0</v>
      </c>
      <c r="CR1549" s="95">
        <v>0</v>
      </c>
      <c r="CS1549" s="95">
        <v>0</v>
      </c>
      <c r="CT1549" s="95">
        <v>0</v>
      </c>
      <c r="CU1549" s="161">
        <v>2791463.2185068149</v>
      </c>
      <c r="CV1549" s="161">
        <v>19740054.216674767</v>
      </c>
    </row>
    <row r="1550" spans="1:100" x14ac:dyDescent="0.2">
      <c r="A1550" s="94" t="s">
        <v>74</v>
      </c>
      <c r="B1550" s="96">
        <v>38687</v>
      </c>
      <c r="C1550" s="95">
        <v>29364.047774314899</v>
      </c>
      <c r="D1550" s="95">
        <v>1.80792691399984</v>
      </c>
      <c r="E1550" s="95">
        <v>12980.736155271499</v>
      </c>
      <c r="F1550" s="95">
        <v>6237.3000763058699</v>
      </c>
      <c r="G1550" s="95">
        <v>255.87036818638401</v>
      </c>
      <c r="H1550" s="95">
        <v>495.09885530918802</v>
      </c>
      <c r="I1550" s="95">
        <v>29.1805892242119</v>
      </c>
      <c r="J1550" s="95">
        <v>7529.7319923043297</v>
      </c>
      <c r="K1550" s="95">
        <v>9360.4894953966104</v>
      </c>
      <c r="L1550" s="95">
        <v>17665.175478696801</v>
      </c>
      <c r="M1550" s="95">
        <v>17443.656341314301</v>
      </c>
      <c r="N1550" s="95">
        <v>4558.3368928432501</v>
      </c>
      <c r="O1550" s="95">
        <v>0</v>
      </c>
      <c r="P1550" s="95">
        <v>0</v>
      </c>
      <c r="Q1550" s="95">
        <v>2562.1191989183399</v>
      </c>
      <c r="R1550" s="95">
        <v>0</v>
      </c>
      <c r="S1550" s="95">
        <v>0</v>
      </c>
      <c r="T1550" s="95">
        <v>744.82933778315805</v>
      </c>
      <c r="U1550" s="95">
        <v>16819.3736412525</v>
      </c>
      <c r="V1550" s="95">
        <v>1695644.9036560101</v>
      </c>
      <c r="W1550" s="95">
        <v>106.270348606631</v>
      </c>
      <c r="X1550" s="95">
        <v>967619.08318328904</v>
      </c>
      <c r="Y1550" s="95">
        <v>366654.85279464698</v>
      </c>
      <c r="Z1550" s="95">
        <v>47896.0392961502</v>
      </c>
      <c r="AA1550" s="95">
        <v>78988.229191780105</v>
      </c>
      <c r="AB1550" s="95">
        <v>3349.51828655601</v>
      </c>
      <c r="AC1550" s="95">
        <v>2550874.76098633</v>
      </c>
      <c r="AD1550" s="95">
        <v>2190206.6119384798</v>
      </c>
      <c r="AE1550" s="95">
        <v>858392.47029113804</v>
      </c>
      <c r="AF1550" s="95">
        <v>850518.88121032703</v>
      </c>
      <c r="AG1550" s="95">
        <v>681198.31040954601</v>
      </c>
      <c r="AH1550" s="95">
        <v>0</v>
      </c>
      <c r="AI1550" s="95">
        <v>0</v>
      </c>
      <c r="AJ1550" s="95">
        <v>243075.06685638399</v>
      </c>
      <c r="AK1550" s="95">
        <v>0</v>
      </c>
      <c r="AL1550" s="95">
        <v>0</v>
      </c>
      <c r="AM1550" s="95">
        <v>124678.447032928</v>
      </c>
      <c r="AN1550" s="95">
        <v>4698649.2615356399</v>
      </c>
      <c r="AO1550" s="95">
        <v>12253971.443359399</v>
      </c>
      <c r="AP1550" s="95">
        <v>985.32409342378401</v>
      </c>
      <c r="AQ1550" s="95">
        <v>6900550.7590942401</v>
      </c>
      <c r="AR1550" s="95">
        <v>2631234.3599548298</v>
      </c>
      <c r="AS1550" s="95">
        <v>316790.14522934001</v>
      </c>
      <c r="AT1550" s="95">
        <v>527060.63911438</v>
      </c>
      <c r="AU1550" s="95">
        <v>22031.979480743401</v>
      </c>
      <c r="AV1550" s="95">
        <v>6287245.8517456101</v>
      </c>
      <c r="AW1550" s="95">
        <v>5428921.3509521503</v>
      </c>
      <c r="AX1550" s="95">
        <v>6339188.2031860398</v>
      </c>
      <c r="AY1550" s="95">
        <v>6237355.3709106399</v>
      </c>
      <c r="AZ1550" s="95">
        <v>4643688.32385254</v>
      </c>
      <c r="BA1550" s="95">
        <v>0</v>
      </c>
      <c r="BB1550" s="95">
        <v>0</v>
      </c>
      <c r="BC1550" s="95">
        <v>1741534.1693267799</v>
      </c>
      <c r="BD1550" s="95">
        <v>0</v>
      </c>
      <c r="BE1550" s="95">
        <v>0</v>
      </c>
      <c r="BF1550" s="95">
        <v>828469.12662506104</v>
      </c>
      <c r="BG1550" s="95">
        <v>11551992.2381592</v>
      </c>
      <c r="BH1550" s="95">
        <v>2826523.9938354502</v>
      </c>
      <c r="BI1550" s="95">
        <v>154.383397322148</v>
      </c>
      <c r="BJ1550" s="95">
        <v>2122443.3841552702</v>
      </c>
      <c r="BK1550" s="95">
        <v>1167920.66355896</v>
      </c>
      <c r="BL1550" s="95">
        <v>0</v>
      </c>
      <c r="BM1550" s="95">
        <v>0</v>
      </c>
      <c r="BN1550" s="95">
        <v>0</v>
      </c>
      <c r="BO1550" s="95">
        <v>0</v>
      </c>
      <c r="BP1550" s="95">
        <v>0</v>
      </c>
      <c r="BQ1550" s="95">
        <v>0</v>
      </c>
      <c r="BR1550" s="95">
        <v>2109381.8446960398</v>
      </c>
      <c r="BS1550" s="95">
        <v>1836694.1919708301</v>
      </c>
      <c r="BT1550" s="95">
        <v>0</v>
      </c>
      <c r="BU1550" s="95">
        <v>0</v>
      </c>
      <c r="BV1550" s="95">
        <v>992309.97939300502</v>
      </c>
      <c r="BW1550" s="95">
        <v>0</v>
      </c>
      <c r="BX1550" s="95">
        <v>0</v>
      </c>
      <c r="BY1550" s="95">
        <v>0</v>
      </c>
      <c r="BZ1550" s="95">
        <v>0</v>
      </c>
      <c r="CA1550" s="95">
        <v>42245.624390602097</v>
      </c>
      <c r="CB1550" s="95">
        <v>2663751.4536132799</v>
      </c>
      <c r="CC1550" s="95">
        <v>19175944.513183601</v>
      </c>
      <c r="CD1550" s="95">
        <v>4922030.0711059598</v>
      </c>
      <c r="CE1550" s="95">
        <v>748.36235523968901</v>
      </c>
      <c r="CF1550" s="95">
        <v>129780.287606239</v>
      </c>
      <c r="CG1550" s="95">
        <v>863773.917495728</v>
      </c>
      <c r="CH1550" s="95">
        <v>0</v>
      </c>
      <c r="CI1550" s="95">
        <v>42997.926825046503</v>
      </c>
      <c r="CJ1550" s="95">
        <v>2793473.4752502399</v>
      </c>
      <c r="CK1550" s="95">
        <v>20045755.454833999</v>
      </c>
      <c r="CL1550" s="95">
        <v>4917357.4774169903</v>
      </c>
      <c r="CM1550" s="160">
        <v>59768.409577846498</v>
      </c>
      <c r="CN1550" s="160">
        <v>7500729.7832641602</v>
      </c>
      <c r="CO1550" s="160">
        <v>31584402.599853501</v>
      </c>
      <c r="CP1550" s="95">
        <v>4917357.4774169903</v>
      </c>
      <c r="CQ1550" s="95">
        <v>0</v>
      </c>
      <c r="CR1550" s="95">
        <v>0</v>
      </c>
      <c r="CS1550" s="95">
        <v>0</v>
      </c>
      <c r="CT1550" s="95">
        <v>0</v>
      </c>
      <c r="CU1550" s="161">
        <v>2793531.7412195187</v>
      </c>
      <c r="CV1550" s="161">
        <v>20039718.430679329</v>
      </c>
    </row>
    <row r="1551" spans="1:100" x14ac:dyDescent="0.2">
      <c r="A1551" s="94" t="s">
        <v>74</v>
      </c>
      <c r="B1551" s="96">
        <v>38777</v>
      </c>
      <c r="C1551" s="95">
        <v>29846.6318805218</v>
      </c>
      <c r="D1551" s="95">
        <v>2.1367604609986302</v>
      </c>
      <c r="E1551" s="95">
        <v>12559.0772173405</v>
      </c>
      <c r="F1551" s="95">
        <v>6332.5416864156696</v>
      </c>
      <c r="G1551" s="95">
        <v>285.02429278940002</v>
      </c>
      <c r="H1551" s="95">
        <v>465.44074174016703</v>
      </c>
      <c r="I1551" s="95">
        <v>28.876054147724101</v>
      </c>
      <c r="J1551" s="95">
        <v>8723.2338925600106</v>
      </c>
      <c r="K1551" s="95">
        <v>8255.9195495843906</v>
      </c>
      <c r="L1551" s="95">
        <v>8819.7683999538403</v>
      </c>
      <c r="M1551" s="95">
        <v>17479.416404247298</v>
      </c>
      <c r="N1551" s="95">
        <v>4620.6852515935898</v>
      </c>
      <c r="O1551" s="95">
        <v>11424.6470867395</v>
      </c>
      <c r="P1551" s="95">
        <v>0</v>
      </c>
      <c r="Q1551" s="95">
        <v>2604.5413916706998</v>
      </c>
      <c r="R1551" s="95">
        <v>475.13640033826198</v>
      </c>
      <c r="S1551" s="95">
        <v>0</v>
      </c>
      <c r="T1551" s="95">
        <v>301.11658069863898</v>
      </c>
      <c r="U1551" s="95">
        <v>16997.160390138601</v>
      </c>
      <c r="V1551" s="95">
        <v>1732865.6175842299</v>
      </c>
      <c r="W1551" s="95">
        <v>129.79560873843701</v>
      </c>
      <c r="X1551" s="95">
        <v>949888.480262756</v>
      </c>
      <c r="Y1551" s="95">
        <v>379354.36630630499</v>
      </c>
      <c r="Z1551" s="95">
        <v>58403.650371551499</v>
      </c>
      <c r="AA1551" s="95">
        <v>74295.405252456694</v>
      </c>
      <c r="AB1551" s="95">
        <v>3340.03443747759</v>
      </c>
      <c r="AC1551" s="95">
        <v>2969092.7015991202</v>
      </c>
      <c r="AD1551" s="95">
        <v>1868371.9524993901</v>
      </c>
      <c r="AE1551" s="95">
        <v>370007.48250198399</v>
      </c>
      <c r="AF1551" s="95">
        <v>856497.59172820998</v>
      </c>
      <c r="AG1551" s="95">
        <v>680601.00321960403</v>
      </c>
      <c r="AH1551" s="95">
        <v>545608.91631317104</v>
      </c>
      <c r="AI1551" s="95">
        <v>0</v>
      </c>
      <c r="AJ1551" s="95">
        <v>247104.681446075</v>
      </c>
      <c r="AK1551" s="95">
        <v>81989.218907356306</v>
      </c>
      <c r="AL1551" s="95">
        <v>0</v>
      </c>
      <c r="AM1551" s="95">
        <v>49780.206378936797</v>
      </c>
      <c r="AN1551" s="95">
        <v>4809416.6091308603</v>
      </c>
      <c r="AO1551" s="95">
        <v>12645912.2297363</v>
      </c>
      <c r="AP1551" s="95">
        <v>1178.01817731559</v>
      </c>
      <c r="AQ1551" s="95">
        <v>6820187.1184692401</v>
      </c>
      <c r="AR1551" s="95">
        <v>2744023.5729675302</v>
      </c>
      <c r="AS1551" s="95">
        <v>387064.54413223302</v>
      </c>
      <c r="AT1551" s="95">
        <v>499111.59619903599</v>
      </c>
      <c r="AU1551" s="95">
        <v>22134.707096099901</v>
      </c>
      <c r="AV1551" s="95">
        <v>7319095.7883911096</v>
      </c>
      <c r="AW1551" s="95">
        <v>4650104.65380859</v>
      </c>
      <c r="AX1551" s="95">
        <v>2814371.1806640602</v>
      </c>
      <c r="AY1551" s="95">
        <v>6349627.5611572303</v>
      </c>
      <c r="AZ1551" s="95">
        <v>4685746.29833984</v>
      </c>
      <c r="BA1551" s="95">
        <v>3929348.9069519001</v>
      </c>
      <c r="BB1551" s="95">
        <v>0</v>
      </c>
      <c r="BC1551" s="95">
        <v>1787308.49713135</v>
      </c>
      <c r="BD1551" s="95">
        <v>554308.68981170701</v>
      </c>
      <c r="BE1551" s="95">
        <v>0</v>
      </c>
      <c r="BF1551" s="95">
        <v>339874.96382904099</v>
      </c>
      <c r="BG1551" s="95">
        <v>11932486.7388916</v>
      </c>
      <c r="BH1551" s="95">
        <v>3474616.7179565402</v>
      </c>
      <c r="BI1551" s="95">
        <v>130.396310254931</v>
      </c>
      <c r="BJ1551" s="95">
        <v>2409092.7949523898</v>
      </c>
      <c r="BK1551" s="95">
        <v>1262482.2806091299</v>
      </c>
      <c r="BL1551" s="95">
        <v>0</v>
      </c>
      <c r="BM1551" s="95">
        <v>41276.9863872528</v>
      </c>
      <c r="BN1551" s="95">
        <v>2083.3032605349999</v>
      </c>
      <c r="BO1551" s="95">
        <v>0</v>
      </c>
      <c r="BP1551" s="95">
        <v>0</v>
      </c>
      <c r="BQ1551" s="95">
        <v>0</v>
      </c>
      <c r="BR1551" s="95">
        <v>2205307.0946960398</v>
      </c>
      <c r="BS1551" s="95">
        <v>1889687.68919373</v>
      </c>
      <c r="BT1551" s="95">
        <v>766114.18161010696</v>
      </c>
      <c r="BU1551" s="95">
        <v>0</v>
      </c>
      <c r="BV1551" s="95">
        <v>1011364.84732819</v>
      </c>
      <c r="BW1551" s="95">
        <v>64717.540341377302</v>
      </c>
      <c r="BX1551" s="95">
        <v>0</v>
      </c>
      <c r="BY1551" s="95">
        <v>0</v>
      </c>
      <c r="BZ1551" s="95">
        <v>0</v>
      </c>
      <c r="CA1551" s="95">
        <v>42508.878899574302</v>
      </c>
      <c r="CB1551" s="95">
        <v>2685672.47229004</v>
      </c>
      <c r="CC1551" s="95">
        <v>19493679.404052701</v>
      </c>
      <c r="CD1551" s="95">
        <v>5893525.0354614304</v>
      </c>
      <c r="CE1551" s="95">
        <v>754.63056281209003</v>
      </c>
      <c r="CF1551" s="95">
        <v>130253.11683750201</v>
      </c>
      <c r="CG1551" s="95">
        <v>882000.44949340797</v>
      </c>
      <c r="CH1551" s="95">
        <v>0</v>
      </c>
      <c r="CI1551" s="95">
        <v>43265.791331768</v>
      </c>
      <c r="CJ1551" s="95">
        <v>2814537.3421935998</v>
      </c>
      <c r="CK1551" s="95">
        <v>20376451.076416001</v>
      </c>
      <c r="CL1551" s="95">
        <v>5965177.08349609</v>
      </c>
      <c r="CM1551" s="160">
        <v>60205.303174972498</v>
      </c>
      <c r="CN1551" s="160">
        <v>7631857.9130859403</v>
      </c>
      <c r="CO1551" s="160">
        <v>32317496.761230499</v>
      </c>
      <c r="CP1551" s="95">
        <v>5965177.08349609</v>
      </c>
      <c r="CQ1551" s="95">
        <v>0</v>
      </c>
      <c r="CR1551" s="95">
        <v>0</v>
      </c>
      <c r="CS1551" s="95">
        <v>0</v>
      </c>
      <c r="CT1551" s="95">
        <v>0</v>
      </c>
      <c r="CU1551" s="161">
        <v>2815925.589127542</v>
      </c>
      <c r="CV1551" s="161">
        <v>20375679.853546109</v>
      </c>
    </row>
    <row r="1552" spans="1:100" x14ac:dyDescent="0.2">
      <c r="A1552" s="94" t="s">
        <v>74</v>
      </c>
      <c r="B1552" s="96">
        <v>38869</v>
      </c>
      <c r="C1552" s="95">
        <v>30763.5397500992</v>
      </c>
      <c r="D1552" s="95">
        <v>2.0587642789760099</v>
      </c>
      <c r="E1552" s="95">
        <v>12430.8176753521</v>
      </c>
      <c r="F1552" s="95">
        <v>6689.9486374259004</v>
      </c>
      <c r="G1552" s="95">
        <v>315.719437859952</v>
      </c>
      <c r="H1552" s="95">
        <v>430.60534417629202</v>
      </c>
      <c r="I1552" s="95">
        <v>26.264668606687302</v>
      </c>
      <c r="J1552" s="95">
        <v>9873.0067538022995</v>
      </c>
      <c r="K1552" s="95">
        <v>7228.15305352211</v>
      </c>
      <c r="L1552" s="95">
        <v>8153.1968793272999</v>
      </c>
      <c r="M1552" s="95">
        <v>17711.8103570938</v>
      </c>
      <c r="N1552" s="95">
        <v>4663.4770921468698</v>
      </c>
      <c r="O1552" s="95">
        <v>12012.589832544299</v>
      </c>
      <c r="P1552" s="95">
        <v>0</v>
      </c>
      <c r="Q1552" s="95">
        <v>2600.7431504726401</v>
      </c>
      <c r="R1552" s="95">
        <v>495.39015344157798</v>
      </c>
      <c r="S1552" s="95">
        <v>0</v>
      </c>
      <c r="T1552" s="95">
        <v>279.18784539401503</v>
      </c>
      <c r="U1552" s="95">
        <v>17142.035614252101</v>
      </c>
      <c r="V1552" s="95">
        <v>1808855.5374755899</v>
      </c>
      <c r="W1552" s="95">
        <v>151.71539978496699</v>
      </c>
      <c r="X1552" s="95">
        <v>926471.89613342297</v>
      </c>
      <c r="Y1552" s="95">
        <v>396126.46013259899</v>
      </c>
      <c r="Z1552" s="95">
        <v>59703.597374916098</v>
      </c>
      <c r="AA1552" s="95">
        <v>65976.464223861694</v>
      </c>
      <c r="AB1552" s="95">
        <v>2946.9565628767</v>
      </c>
      <c r="AC1552" s="95">
        <v>3315674.4494934101</v>
      </c>
      <c r="AD1552" s="95">
        <v>1553269.3296051</v>
      </c>
      <c r="AE1552" s="95">
        <v>345120.66399764997</v>
      </c>
      <c r="AF1552" s="95">
        <v>873156.99376678502</v>
      </c>
      <c r="AG1552" s="95">
        <v>687694.37611389195</v>
      </c>
      <c r="AH1552" s="95">
        <v>574203.14148712205</v>
      </c>
      <c r="AI1552" s="95">
        <v>0</v>
      </c>
      <c r="AJ1552" s="95">
        <v>243155.05569648699</v>
      </c>
      <c r="AK1552" s="95">
        <v>81484.515106201201</v>
      </c>
      <c r="AL1552" s="95">
        <v>0</v>
      </c>
      <c r="AM1552" s="95">
        <v>45243.400596141801</v>
      </c>
      <c r="AN1552" s="95">
        <v>4917559.5633544903</v>
      </c>
      <c r="AO1552" s="95">
        <v>13343018.200927701</v>
      </c>
      <c r="AP1552" s="95">
        <v>1320.10975772142</v>
      </c>
      <c r="AQ1552" s="95">
        <v>6705009.0158081101</v>
      </c>
      <c r="AR1552" s="95">
        <v>2876814.47729492</v>
      </c>
      <c r="AS1552" s="95">
        <v>425484.870544434</v>
      </c>
      <c r="AT1552" s="95">
        <v>448417.79634094198</v>
      </c>
      <c r="AU1552" s="95">
        <v>20044.6050462723</v>
      </c>
      <c r="AV1552" s="95">
        <v>8197582.3978881799</v>
      </c>
      <c r="AW1552" s="95">
        <v>3898907.5876464802</v>
      </c>
      <c r="AX1552" s="95">
        <v>2676134.1410522498</v>
      </c>
      <c r="AY1552" s="95">
        <v>6533916.6298217801</v>
      </c>
      <c r="AZ1552" s="95">
        <v>4834783.5664672898</v>
      </c>
      <c r="BA1552" s="95">
        <v>4168783.2105407701</v>
      </c>
      <c r="BB1552" s="95">
        <v>0</v>
      </c>
      <c r="BC1552" s="95">
        <v>1781222.84338379</v>
      </c>
      <c r="BD1552" s="95">
        <v>553197.17503356899</v>
      </c>
      <c r="BE1552" s="95">
        <v>0</v>
      </c>
      <c r="BF1552" s="95">
        <v>312489.079559326</v>
      </c>
      <c r="BG1552" s="95">
        <v>12180747.8908691</v>
      </c>
      <c r="BH1552" s="95">
        <v>3634956.6578369099</v>
      </c>
      <c r="BI1552" s="95">
        <v>34.444144689943599</v>
      </c>
      <c r="BJ1552" s="95">
        <v>2363326.3138427702</v>
      </c>
      <c r="BK1552" s="95">
        <v>1310427.3274993901</v>
      </c>
      <c r="BL1552" s="95">
        <v>0</v>
      </c>
      <c r="BM1552" s="95">
        <v>39005.864287376397</v>
      </c>
      <c r="BN1552" s="95">
        <v>2353.2963014841098</v>
      </c>
      <c r="BO1552" s="95">
        <v>0</v>
      </c>
      <c r="BP1552" s="95">
        <v>0</v>
      </c>
      <c r="BQ1552" s="95">
        <v>0</v>
      </c>
      <c r="BR1552" s="95">
        <v>2264418.2164001502</v>
      </c>
      <c r="BS1552" s="95">
        <v>1925245.43876648</v>
      </c>
      <c r="BT1552" s="95">
        <v>813042.20790100098</v>
      </c>
      <c r="BU1552" s="95">
        <v>0</v>
      </c>
      <c r="BV1552" s="95">
        <v>997850.26419067394</v>
      </c>
      <c r="BW1552" s="95">
        <v>64255.163020610802</v>
      </c>
      <c r="BX1552" s="95">
        <v>0</v>
      </c>
      <c r="BY1552" s="95">
        <v>0</v>
      </c>
      <c r="BZ1552" s="95">
        <v>0</v>
      </c>
      <c r="CA1552" s="95">
        <v>43238.204189300501</v>
      </c>
      <c r="CB1552" s="95">
        <v>2727956.4326782199</v>
      </c>
      <c r="CC1552" s="95">
        <v>20010414.864257801</v>
      </c>
      <c r="CD1552" s="95">
        <v>6008195.1417846698</v>
      </c>
      <c r="CE1552" s="95">
        <v>748.12680448591698</v>
      </c>
      <c r="CF1552" s="95">
        <v>128462.745114326</v>
      </c>
      <c r="CG1552" s="95">
        <v>880240.23681640602</v>
      </c>
      <c r="CH1552" s="95">
        <v>0</v>
      </c>
      <c r="CI1552" s="95">
        <v>43986.105711460099</v>
      </c>
      <c r="CJ1552" s="95">
        <v>2858872.3379211398</v>
      </c>
      <c r="CK1552" s="95">
        <v>20895180.845703099</v>
      </c>
      <c r="CL1552" s="95">
        <v>6074712.65515137</v>
      </c>
      <c r="CM1552" s="160">
        <v>61041.518446922302</v>
      </c>
      <c r="CN1552" s="160">
        <v>7763112.2910766602</v>
      </c>
      <c r="CO1552" s="160">
        <v>33121424.6635742</v>
      </c>
      <c r="CP1552" s="95">
        <v>6074712.65515137</v>
      </c>
      <c r="CQ1552" s="95">
        <v>0</v>
      </c>
      <c r="CR1552" s="95">
        <v>0</v>
      </c>
      <c r="CS1552" s="95">
        <v>0</v>
      </c>
      <c r="CT1552" s="95">
        <v>0</v>
      </c>
      <c r="CU1552" s="161">
        <v>2856419.1777925459</v>
      </c>
      <c r="CV1552" s="161">
        <v>20890655.101074208</v>
      </c>
    </row>
    <row r="1553" spans="1:100" x14ac:dyDescent="0.2">
      <c r="A1553" s="94" t="s">
        <v>74</v>
      </c>
      <c r="B1553" s="96">
        <v>38961</v>
      </c>
      <c r="C1553" s="95">
        <v>31399.911256551699</v>
      </c>
      <c r="D1553" s="95">
        <v>2.0279061009932802</v>
      </c>
      <c r="E1553" s="95">
        <v>12099.952562332201</v>
      </c>
      <c r="F1553" s="95">
        <v>6712.6121158599899</v>
      </c>
      <c r="G1553" s="95">
        <v>369.75594269484299</v>
      </c>
      <c r="H1553" s="95">
        <v>385.76872471719997</v>
      </c>
      <c r="I1553" s="95">
        <v>23.8867784517352</v>
      </c>
      <c r="J1553" s="95">
        <v>11073.8783364296</v>
      </c>
      <c r="K1553" s="95">
        <v>6411.1987676620502</v>
      </c>
      <c r="L1553" s="95">
        <v>7789.31621366739</v>
      </c>
      <c r="M1553" s="95">
        <v>17771.260037183802</v>
      </c>
      <c r="N1553" s="95">
        <v>4697.9354169964799</v>
      </c>
      <c r="O1553" s="95">
        <v>12178.4841173887</v>
      </c>
      <c r="P1553" s="95">
        <v>0</v>
      </c>
      <c r="Q1553" s="95">
        <v>2579.0683804452401</v>
      </c>
      <c r="R1553" s="95">
        <v>516.72798287123396</v>
      </c>
      <c r="S1553" s="95">
        <v>0</v>
      </c>
      <c r="T1553" s="95">
        <v>249.53935264051</v>
      </c>
      <c r="U1553" s="95">
        <v>17438.669766902902</v>
      </c>
      <c r="V1553" s="95">
        <v>1827470.5514678999</v>
      </c>
      <c r="W1553" s="95">
        <v>528.85627862065996</v>
      </c>
      <c r="X1553" s="95">
        <v>896934.76844787598</v>
      </c>
      <c r="Y1553" s="95">
        <v>400624.37083816499</v>
      </c>
      <c r="Z1553" s="95">
        <v>69214.434373855605</v>
      </c>
      <c r="AA1553" s="95">
        <v>55996.579352855697</v>
      </c>
      <c r="AB1553" s="95">
        <v>2954.9160758853</v>
      </c>
      <c r="AC1553" s="95">
        <v>3693175.6958007799</v>
      </c>
      <c r="AD1553" s="95">
        <v>1257080.5441284201</v>
      </c>
      <c r="AE1553" s="95">
        <v>330307.446376801</v>
      </c>
      <c r="AF1553" s="95">
        <v>869289.63746643101</v>
      </c>
      <c r="AG1553" s="95">
        <v>683073.92831420898</v>
      </c>
      <c r="AH1553" s="95">
        <v>587169.64159393299</v>
      </c>
      <c r="AI1553" s="95">
        <v>0</v>
      </c>
      <c r="AJ1553" s="95">
        <v>239479.35949516299</v>
      </c>
      <c r="AK1553" s="95">
        <v>81174.7275390625</v>
      </c>
      <c r="AL1553" s="95">
        <v>0</v>
      </c>
      <c r="AM1553" s="95">
        <v>41871.868893623403</v>
      </c>
      <c r="AN1553" s="95">
        <v>4980874.7583618201</v>
      </c>
      <c r="AO1553" s="95">
        <v>13597277.7109375</v>
      </c>
      <c r="AP1553" s="95">
        <v>4059.9054999351501</v>
      </c>
      <c r="AQ1553" s="95">
        <v>6547030.5810546903</v>
      </c>
      <c r="AR1553" s="95">
        <v>2942978.4103698698</v>
      </c>
      <c r="AS1553" s="95">
        <v>474756.99446105998</v>
      </c>
      <c r="AT1553" s="95">
        <v>380932.63484954799</v>
      </c>
      <c r="AU1553" s="95">
        <v>20538.996586322799</v>
      </c>
      <c r="AV1553" s="95">
        <v>9364636.2449951209</v>
      </c>
      <c r="AW1553" s="95">
        <v>3222204.6669006301</v>
      </c>
      <c r="AX1553" s="95">
        <v>2590986.3020629901</v>
      </c>
      <c r="AY1553" s="95">
        <v>6560203.9587402297</v>
      </c>
      <c r="AZ1553" s="95">
        <v>4792386.1597290002</v>
      </c>
      <c r="BA1553" s="95">
        <v>4326039.1139526404</v>
      </c>
      <c r="BB1553" s="95">
        <v>0</v>
      </c>
      <c r="BC1553" s="95">
        <v>1766788.8603363</v>
      </c>
      <c r="BD1553" s="95">
        <v>551627.521484375</v>
      </c>
      <c r="BE1553" s="95">
        <v>0</v>
      </c>
      <c r="BF1553" s="95">
        <v>289505.43516159098</v>
      </c>
      <c r="BG1553" s="95">
        <v>12677194.4401855</v>
      </c>
      <c r="BH1553" s="95">
        <v>3725142.4127807599</v>
      </c>
      <c r="BI1553" s="95">
        <v>294.15522141009598</v>
      </c>
      <c r="BJ1553" s="95">
        <v>2358265.9482727102</v>
      </c>
      <c r="BK1553" s="95">
        <v>1373603.1549377399</v>
      </c>
      <c r="BL1553" s="95">
        <v>0</v>
      </c>
      <c r="BM1553" s="95">
        <v>32952.7583971024</v>
      </c>
      <c r="BN1553" s="95">
        <v>2772.9540450572999</v>
      </c>
      <c r="BO1553" s="95">
        <v>0</v>
      </c>
      <c r="BP1553" s="95">
        <v>0</v>
      </c>
      <c r="BQ1553" s="95">
        <v>0</v>
      </c>
      <c r="BR1553" s="95">
        <v>2271250.0212402302</v>
      </c>
      <c r="BS1553" s="95">
        <v>1935950.3941192599</v>
      </c>
      <c r="BT1553" s="95">
        <v>843917.479820251</v>
      </c>
      <c r="BU1553" s="95">
        <v>0</v>
      </c>
      <c r="BV1553" s="95">
        <v>1043074.64519501</v>
      </c>
      <c r="BW1553" s="95">
        <v>62597.761202335401</v>
      </c>
      <c r="BX1553" s="95">
        <v>0</v>
      </c>
      <c r="BY1553" s="95">
        <v>0</v>
      </c>
      <c r="BZ1553" s="95">
        <v>0</v>
      </c>
      <c r="CA1553" s="95">
        <v>43460.995598793001</v>
      </c>
      <c r="CB1553" s="95">
        <v>2721195.6311340299</v>
      </c>
      <c r="CC1553" s="95">
        <v>20152872.744628899</v>
      </c>
      <c r="CD1553" s="95">
        <v>6092591.3128051804</v>
      </c>
      <c r="CE1553" s="95">
        <v>754.06079702079296</v>
      </c>
      <c r="CF1553" s="95">
        <v>126993.775849342</v>
      </c>
      <c r="CG1553" s="95">
        <v>870824.82234954799</v>
      </c>
      <c r="CH1553" s="95">
        <v>0</v>
      </c>
      <c r="CI1553" s="95">
        <v>44209.6179022789</v>
      </c>
      <c r="CJ1553" s="95">
        <v>2849283.4778747601</v>
      </c>
      <c r="CK1553" s="95">
        <v>21027184.377441399</v>
      </c>
      <c r="CL1553" s="95">
        <v>6155108.8732299795</v>
      </c>
      <c r="CM1553" s="160">
        <v>61661.081512928002</v>
      </c>
      <c r="CN1553" s="160">
        <v>7830208.8021240197</v>
      </c>
      <c r="CO1553" s="160">
        <v>33677576.065917999</v>
      </c>
      <c r="CP1553" s="95">
        <v>6155108.8732299795</v>
      </c>
      <c r="CQ1553" s="95">
        <v>0</v>
      </c>
      <c r="CR1553" s="95">
        <v>0</v>
      </c>
      <c r="CS1553" s="95">
        <v>0</v>
      </c>
      <c r="CT1553" s="95">
        <v>0</v>
      </c>
      <c r="CU1553" s="161">
        <v>2848189.4069833718</v>
      </c>
      <c r="CV1553" s="161">
        <v>21023697.566978447</v>
      </c>
    </row>
    <row r="1554" spans="1:100" x14ac:dyDescent="0.2">
      <c r="A1554" s="94" t="s">
        <v>74</v>
      </c>
      <c r="B1554" s="96">
        <v>39052</v>
      </c>
      <c r="C1554" s="95">
        <v>32366.249642372099</v>
      </c>
      <c r="D1554" s="95">
        <v>1.81412016799732</v>
      </c>
      <c r="E1554" s="95">
        <v>11610.4532536268</v>
      </c>
      <c r="F1554" s="95">
        <v>6736.2161555886296</v>
      </c>
      <c r="G1554" s="95">
        <v>414.65975754708103</v>
      </c>
      <c r="H1554" s="95">
        <v>349.28763650730298</v>
      </c>
      <c r="I1554" s="95">
        <v>27.168134794803301</v>
      </c>
      <c r="J1554" s="95">
        <v>12339.389430880499</v>
      </c>
      <c r="K1554" s="95">
        <v>5419.1119622588203</v>
      </c>
      <c r="L1554" s="95">
        <v>7629.29728746414</v>
      </c>
      <c r="M1554" s="95">
        <v>17873.6866128445</v>
      </c>
      <c r="N1554" s="95">
        <v>4700.3537678122502</v>
      </c>
      <c r="O1554" s="95">
        <v>12636.204536557199</v>
      </c>
      <c r="P1554" s="95">
        <v>0</v>
      </c>
      <c r="Q1554" s="95">
        <v>2552.6907954513999</v>
      </c>
      <c r="R1554" s="95">
        <v>544.21635792404402</v>
      </c>
      <c r="S1554" s="95">
        <v>0</v>
      </c>
      <c r="T1554" s="95">
        <v>233.98935556225501</v>
      </c>
      <c r="U1554" s="95">
        <v>17787.363743543599</v>
      </c>
      <c r="V1554" s="95">
        <v>1867820.9622497601</v>
      </c>
      <c r="W1554" s="95">
        <v>103.658129415475</v>
      </c>
      <c r="X1554" s="95">
        <v>861010.22955322301</v>
      </c>
      <c r="Y1554" s="95">
        <v>406733.944377899</v>
      </c>
      <c r="Z1554" s="95">
        <v>77629.0190076828</v>
      </c>
      <c r="AA1554" s="95">
        <v>50325.621434211702</v>
      </c>
      <c r="AB1554" s="95">
        <v>3048.1902265846702</v>
      </c>
      <c r="AC1554" s="95">
        <v>4202592.1096191397</v>
      </c>
      <c r="AD1554" s="95">
        <v>949491.35404968297</v>
      </c>
      <c r="AE1554" s="95">
        <v>322429.08391189598</v>
      </c>
      <c r="AF1554" s="95">
        <v>874519.08529663098</v>
      </c>
      <c r="AG1554" s="95">
        <v>683195.48444366502</v>
      </c>
      <c r="AH1554" s="95">
        <v>610974.575050354</v>
      </c>
      <c r="AI1554" s="95">
        <v>0</v>
      </c>
      <c r="AJ1554" s="95">
        <v>236159.87939453099</v>
      </c>
      <c r="AK1554" s="95">
        <v>90062.624425888105</v>
      </c>
      <c r="AL1554" s="95">
        <v>0</v>
      </c>
      <c r="AM1554" s="95">
        <v>38530.7307729721</v>
      </c>
      <c r="AN1554" s="95">
        <v>5155426.6624755897</v>
      </c>
      <c r="AO1554" s="95">
        <v>14061745.0391846</v>
      </c>
      <c r="AP1554" s="95">
        <v>829.82711496204104</v>
      </c>
      <c r="AQ1554" s="95">
        <v>6324787.0185546903</v>
      </c>
      <c r="AR1554" s="95">
        <v>2991552.1276855501</v>
      </c>
      <c r="AS1554" s="95">
        <v>533095.45484924305</v>
      </c>
      <c r="AT1554" s="95">
        <v>348778.81861877401</v>
      </c>
      <c r="AU1554" s="95">
        <v>20727.477164030101</v>
      </c>
      <c r="AV1554" s="95">
        <v>10705736.975341801</v>
      </c>
      <c r="AW1554" s="95">
        <v>2439210.8949584998</v>
      </c>
      <c r="AX1554" s="95">
        <v>2553402.8168945299</v>
      </c>
      <c r="AY1554" s="95">
        <v>6666945.5821533203</v>
      </c>
      <c r="AZ1554" s="95">
        <v>4859037.8220214797</v>
      </c>
      <c r="BA1554" s="95">
        <v>4520542.9323730497</v>
      </c>
      <c r="BB1554" s="95">
        <v>0</v>
      </c>
      <c r="BC1554" s="95">
        <v>1755632.52204895</v>
      </c>
      <c r="BD1554" s="95">
        <v>618700.20785522496</v>
      </c>
      <c r="BE1554" s="95">
        <v>0</v>
      </c>
      <c r="BF1554" s="95">
        <v>270845.38417816203</v>
      </c>
      <c r="BG1554" s="95">
        <v>13135192.1217041</v>
      </c>
      <c r="BH1554" s="95">
        <v>3931488.9964294401</v>
      </c>
      <c r="BI1554" s="95">
        <v>98.308825297281103</v>
      </c>
      <c r="BJ1554" s="95">
        <v>2296903.4959411598</v>
      </c>
      <c r="BK1554" s="95">
        <v>1403719.1425781299</v>
      </c>
      <c r="BL1554" s="95">
        <v>0</v>
      </c>
      <c r="BM1554" s="95">
        <v>30340.432108402299</v>
      </c>
      <c r="BN1554" s="95">
        <v>2576.8140617907002</v>
      </c>
      <c r="BO1554" s="95">
        <v>0</v>
      </c>
      <c r="BP1554" s="95">
        <v>0</v>
      </c>
      <c r="BQ1554" s="95">
        <v>0</v>
      </c>
      <c r="BR1554" s="95">
        <v>2323174.3059692401</v>
      </c>
      <c r="BS1554" s="95">
        <v>1961695.62078857</v>
      </c>
      <c r="BT1554" s="95">
        <v>881662.53774261498</v>
      </c>
      <c r="BU1554" s="95">
        <v>0</v>
      </c>
      <c r="BV1554" s="95">
        <v>1051799.8888244601</v>
      </c>
      <c r="BW1554" s="95">
        <v>70816.106778144793</v>
      </c>
      <c r="BX1554" s="95">
        <v>0</v>
      </c>
      <c r="BY1554" s="95">
        <v>0</v>
      </c>
      <c r="BZ1554" s="95">
        <v>0</v>
      </c>
      <c r="CA1554" s="95">
        <v>43878.722390651703</v>
      </c>
      <c r="CB1554" s="95">
        <v>2737134.3353576702</v>
      </c>
      <c r="CC1554" s="95">
        <v>20436731.9208984</v>
      </c>
      <c r="CD1554" s="95">
        <v>6195655.6237182599</v>
      </c>
      <c r="CE1554" s="95">
        <v>757.80935768783104</v>
      </c>
      <c r="CF1554" s="95">
        <v>128375.982416153</v>
      </c>
      <c r="CG1554" s="95">
        <v>887296.91551208496</v>
      </c>
      <c r="CH1554" s="95">
        <v>0</v>
      </c>
      <c r="CI1554" s="95">
        <v>44639.680827140801</v>
      </c>
      <c r="CJ1554" s="95">
        <v>2865621.14453125</v>
      </c>
      <c r="CK1554" s="95">
        <v>21326004.6806641</v>
      </c>
      <c r="CL1554" s="95">
        <v>6260980.6126098596</v>
      </c>
      <c r="CM1554" s="160">
        <v>62351.443776130698</v>
      </c>
      <c r="CN1554" s="160">
        <v>8031379.6584472703</v>
      </c>
      <c r="CO1554" s="160">
        <v>34438930.687988304</v>
      </c>
      <c r="CP1554" s="95">
        <v>6260980.6126098596</v>
      </c>
      <c r="CQ1554" s="95">
        <v>0</v>
      </c>
      <c r="CR1554" s="95">
        <v>0</v>
      </c>
      <c r="CS1554" s="95">
        <v>0</v>
      </c>
      <c r="CT1554" s="95">
        <v>0</v>
      </c>
      <c r="CU1554" s="161">
        <v>2865510.3177738232</v>
      </c>
      <c r="CV1554" s="161">
        <v>21324028.836410485</v>
      </c>
    </row>
    <row r="1555" spans="1:100" x14ac:dyDescent="0.2">
      <c r="A1555" s="94" t="s">
        <v>74</v>
      </c>
      <c r="B1555" s="96">
        <v>39142</v>
      </c>
      <c r="C1555" s="95">
        <v>33850.435320854202</v>
      </c>
      <c r="D1555" s="95">
        <v>1.0608701839955801</v>
      </c>
      <c r="E1555" s="95">
        <v>10155.2629203796</v>
      </c>
      <c r="F1555" s="95">
        <v>6586.72003591061</v>
      </c>
      <c r="G1555" s="95">
        <v>444.11239925772003</v>
      </c>
      <c r="H1555" s="95">
        <v>309.44049454480398</v>
      </c>
      <c r="I1555" s="95">
        <v>26.8134788514581</v>
      </c>
      <c r="J1555" s="95">
        <v>13441.0328825712</v>
      </c>
      <c r="K1555" s="95">
        <v>4646.1448423266402</v>
      </c>
      <c r="L1555" s="95">
        <v>7216.3152063488997</v>
      </c>
      <c r="M1555" s="95">
        <v>17961.121266603499</v>
      </c>
      <c r="N1555" s="95">
        <v>4764.2119766473797</v>
      </c>
      <c r="O1555" s="95">
        <v>13086.7148839235</v>
      </c>
      <c r="P1555" s="95">
        <v>0</v>
      </c>
      <c r="Q1555" s="95">
        <v>2540.9045965075502</v>
      </c>
      <c r="R1555" s="95">
        <v>552.64334504306305</v>
      </c>
      <c r="S1555" s="95">
        <v>0</v>
      </c>
      <c r="T1555" s="95">
        <v>224.38467481173601</v>
      </c>
      <c r="U1555" s="95">
        <v>18112.952933549899</v>
      </c>
      <c r="V1555" s="95">
        <v>1987537.1736908001</v>
      </c>
      <c r="W1555" s="95">
        <v>72.605517840944202</v>
      </c>
      <c r="X1555" s="95">
        <v>756083.20718383801</v>
      </c>
      <c r="Y1555" s="95">
        <v>400112.17007446301</v>
      </c>
      <c r="Z1555" s="95">
        <v>84012.787382125898</v>
      </c>
      <c r="AA1555" s="95">
        <v>44380.230194568598</v>
      </c>
      <c r="AB1555" s="95">
        <v>2596.7397320568598</v>
      </c>
      <c r="AC1555" s="95">
        <v>4518245.9939575205</v>
      </c>
      <c r="AD1555" s="95">
        <v>765936.20477294899</v>
      </c>
      <c r="AE1555" s="95">
        <v>308756.76600265497</v>
      </c>
      <c r="AF1555" s="95">
        <v>880334.16993713402</v>
      </c>
      <c r="AG1555" s="95">
        <v>687356.01937866199</v>
      </c>
      <c r="AH1555" s="95">
        <v>639023.54302215599</v>
      </c>
      <c r="AI1555" s="95">
        <v>0</v>
      </c>
      <c r="AJ1555" s="95">
        <v>234566.87926292399</v>
      </c>
      <c r="AK1555" s="95">
        <v>89943.764934539795</v>
      </c>
      <c r="AL1555" s="95">
        <v>0</v>
      </c>
      <c r="AM1555" s="95">
        <v>37141.5729641914</v>
      </c>
      <c r="AN1555" s="95">
        <v>5274305.7190551804</v>
      </c>
      <c r="AO1555" s="95">
        <v>15002429.806274399</v>
      </c>
      <c r="AP1555" s="95">
        <v>684.43479266762699</v>
      </c>
      <c r="AQ1555" s="95">
        <v>5550612.8673706101</v>
      </c>
      <c r="AR1555" s="95">
        <v>2928199.4524230999</v>
      </c>
      <c r="AS1555" s="95">
        <v>570038.61624908401</v>
      </c>
      <c r="AT1555" s="95">
        <v>305068.072734833</v>
      </c>
      <c r="AU1555" s="95">
        <v>17768.081648349798</v>
      </c>
      <c r="AV1555" s="95">
        <v>11516454.7995605</v>
      </c>
      <c r="AW1555" s="95">
        <v>1984870.5354156501</v>
      </c>
      <c r="AX1555" s="95">
        <v>2452176.4626159701</v>
      </c>
      <c r="AY1555" s="95">
        <v>6760007.7318725605</v>
      </c>
      <c r="AZ1555" s="95">
        <v>4909537.9248046903</v>
      </c>
      <c r="BA1555" s="95">
        <v>4752139.7532348596</v>
      </c>
      <c r="BB1555" s="95">
        <v>0</v>
      </c>
      <c r="BC1555" s="95">
        <v>1750832.2214508101</v>
      </c>
      <c r="BD1555" s="95">
        <v>620170.03816223098</v>
      </c>
      <c r="BE1555" s="95">
        <v>0</v>
      </c>
      <c r="BF1555" s="95">
        <v>259394.10599708601</v>
      </c>
      <c r="BG1555" s="95">
        <v>13510088.9063721</v>
      </c>
      <c r="BH1555" s="95">
        <v>4194863.4189453097</v>
      </c>
      <c r="BI1555" s="95">
        <v>59.563520911615299</v>
      </c>
      <c r="BJ1555" s="95">
        <v>2098791.7605896001</v>
      </c>
      <c r="BK1555" s="95">
        <v>1390055.8681640599</v>
      </c>
      <c r="BL1555" s="95">
        <v>0</v>
      </c>
      <c r="BM1555" s="95">
        <v>31584.5157403946</v>
      </c>
      <c r="BN1555" s="95">
        <v>2318.99806785584</v>
      </c>
      <c r="BO1555" s="95">
        <v>0</v>
      </c>
      <c r="BP1555" s="95">
        <v>0</v>
      </c>
      <c r="BQ1555" s="95">
        <v>0</v>
      </c>
      <c r="BR1555" s="95">
        <v>2355983.8828125</v>
      </c>
      <c r="BS1555" s="95">
        <v>1976676.34376526</v>
      </c>
      <c r="BT1555" s="95">
        <v>926408.17517089797</v>
      </c>
      <c r="BU1555" s="95">
        <v>0</v>
      </c>
      <c r="BV1555" s="95">
        <v>1045582.4055481</v>
      </c>
      <c r="BW1555" s="95">
        <v>71895.706500053406</v>
      </c>
      <c r="BX1555" s="95">
        <v>0</v>
      </c>
      <c r="BY1555" s="95">
        <v>0</v>
      </c>
      <c r="BZ1555" s="95">
        <v>0</v>
      </c>
      <c r="CA1555" s="95">
        <v>44091.519558906599</v>
      </c>
      <c r="CB1555" s="95">
        <v>2744670.6107482901</v>
      </c>
      <c r="CC1555" s="95">
        <v>20618169.865234401</v>
      </c>
      <c r="CD1555" s="95">
        <v>6320033.5815429697</v>
      </c>
      <c r="CE1555" s="95">
        <v>759.544209122658</v>
      </c>
      <c r="CF1555" s="95">
        <v>128027.984389305</v>
      </c>
      <c r="CG1555" s="95">
        <v>885795.10229492199</v>
      </c>
      <c r="CH1555" s="95">
        <v>0</v>
      </c>
      <c r="CI1555" s="95">
        <v>44853.110527992198</v>
      </c>
      <c r="CJ1555" s="95">
        <v>2875165.93182373</v>
      </c>
      <c r="CK1555" s="95">
        <v>21509760.128662098</v>
      </c>
      <c r="CL1555" s="95">
        <v>6396952.1790771503</v>
      </c>
      <c r="CM1555" s="160">
        <v>62890.798338413202</v>
      </c>
      <c r="CN1555" s="160">
        <v>8158761.7287597703</v>
      </c>
      <c r="CO1555" s="160">
        <v>35035909.7509766</v>
      </c>
      <c r="CP1555" s="95">
        <v>6396952.1790771503</v>
      </c>
      <c r="CQ1555" s="95">
        <v>0</v>
      </c>
      <c r="CR1555" s="95">
        <v>0</v>
      </c>
      <c r="CS1555" s="95">
        <v>0</v>
      </c>
      <c r="CT1555" s="95">
        <v>0</v>
      </c>
      <c r="CU1555" s="161">
        <v>2872698.5951375952</v>
      </c>
      <c r="CV1555" s="161">
        <v>21503964.967529323</v>
      </c>
    </row>
    <row r="1556" spans="1:100" x14ac:dyDescent="0.2">
      <c r="A1556" s="94" t="s">
        <v>74</v>
      </c>
      <c r="B1556" s="96">
        <v>39234</v>
      </c>
      <c r="C1556" s="95">
        <v>34362.264912128398</v>
      </c>
      <c r="D1556" s="95">
        <v>1.03402394299337</v>
      </c>
      <c r="E1556" s="95">
        <v>9851.2429765462894</v>
      </c>
      <c r="F1556" s="95">
        <v>6498.55209058523</v>
      </c>
      <c r="G1556" s="95">
        <v>507.56963411718601</v>
      </c>
      <c r="H1556" s="95">
        <v>274.23811487853499</v>
      </c>
      <c r="I1556" s="95">
        <v>22.223950359504698</v>
      </c>
      <c r="J1556" s="95">
        <v>14393.5321122408</v>
      </c>
      <c r="K1556" s="95">
        <v>4005.31119662523</v>
      </c>
      <c r="L1556" s="95">
        <v>7181.7973176837004</v>
      </c>
      <c r="M1556" s="95">
        <v>17888.6477956772</v>
      </c>
      <c r="N1556" s="95">
        <v>4803.8983669280997</v>
      </c>
      <c r="O1556" s="95">
        <v>13246.894841790199</v>
      </c>
      <c r="P1556" s="95">
        <v>0</v>
      </c>
      <c r="Q1556" s="95">
        <v>2551.3399044275302</v>
      </c>
      <c r="R1556" s="95">
        <v>589.93398844450701</v>
      </c>
      <c r="S1556" s="95">
        <v>0</v>
      </c>
      <c r="T1556" s="95">
        <v>215.069638134912</v>
      </c>
      <c r="U1556" s="95">
        <v>18367.7486262321</v>
      </c>
      <c r="V1556" s="95">
        <v>2028228.4275970501</v>
      </c>
      <c r="W1556" s="95">
        <v>66.826170455664396</v>
      </c>
      <c r="X1556" s="95">
        <v>729879.45772552502</v>
      </c>
      <c r="Y1556" s="95">
        <v>393488.51034927397</v>
      </c>
      <c r="Z1556" s="95">
        <v>91024.802953720093</v>
      </c>
      <c r="AA1556" s="95">
        <v>38676.968876838699</v>
      </c>
      <c r="AB1556" s="95">
        <v>1971.20862485468</v>
      </c>
      <c r="AC1556" s="95">
        <v>4736960.1290283203</v>
      </c>
      <c r="AD1556" s="95">
        <v>628325.88564300502</v>
      </c>
      <c r="AE1556" s="95">
        <v>304085.48962783802</v>
      </c>
      <c r="AF1556" s="95">
        <v>880971.29853057896</v>
      </c>
      <c r="AG1556" s="95">
        <v>694131.47496795701</v>
      </c>
      <c r="AH1556" s="95">
        <v>640031.17092132603</v>
      </c>
      <c r="AI1556" s="95">
        <v>0</v>
      </c>
      <c r="AJ1556" s="95">
        <v>234233.23394393901</v>
      </c>
      <c r="AK1556" s="95">
        <v>94474.122198104902</v>
      </c>
      <c r="AL1556" s="95">
        <v>0</v>
      </c>
      <c r="AM1556" s="95">
        <v>35873.5200147629</v>
      </c>
      <c r="AN1556" s="95">
        <v>5389477.1087646503</v>
      </c>
      <c r="AO1556" s="95">
        <v>15472335.112793</v>
      </c>
      <c r="AP1556" s="95">
        <v>588.38905087858404</v>
      </c>
      <c r="AQ1556" s="95">
        <v>5369283.8020629901</v>
      </c>
      <c r="AR1556" s="95">
        <v>2895049.6927185101</v>
      </c>
      <c r="AS1556" s="95">
        <v>650694.17392730701</v>
      </c>
      <c r="AT1556" s="95">
        <v>267864.66413497902</v>
      </c>
      <c r="AU1556" s="95">
        <v>14050.088967084899</v>
      </c>
      <c r="AV1556" s="95">
        <v>12200601.216918901</v>
      </c>
      <c r="AW1556" s="95">
        <v>1643002.62992859</v>
      </c>
      <c r="AX1556" s="95">
        <v>2428238.4501953102</v>
      </c>
      <c r="AY1556" s="95">
        <v>6811043.4713745099</v>
      </c>
      <c r="AZ1556" s="95">
        <v>4985780.3137207003</v>
      </c>
      <c r="BA1556" s="95">
        <v>4803828.9713745099</v>
      </c>
      <c r="BB1556" s="95">
        <v>0</v>
      </c>
      <c r="BC1556" s="95">
        <v>1744954.41296387</v>
      </c>
      <c r="BD1556" s="95">
        <v>657833.57855987502</v>
      </c>
      <c r="BE1556" s="95">
        <v>0</v>
      </c>
      <c r="BF1556" s="95">
        <v>250575.82137298601</v>
      </c>
      <c r="BG1556" s="95">
        <v>13884479.998291001</v>
      </c>
      <c r="BH1556" s="95">
        <v>4313480.5519409198</v>
      </c>
      <c r="BI1556" s="95">
        <v>87.183881740085795</v>
      </c>
      <c r="BJ1556" s="95">
        <v>2041399.5387268099</v>
      </c>
      <c r="BK1556" s="95">
        <v>1376350.42674255</v>
      </c>
      <c r="BL1556" s="95">
        <v>0</v>
      </c>
      <c r="BM1556" s="95">
        <v>28484.0671164989</v>
      </c>
      <c r="BN1556" s="95">
        <v>1707.4879613518699</v>
      </c>
      <c r="BO1556" s="95">
        <v>0</v>
      </c>
      <c r="BP1556" s="95">
        <v>0</v>
      </c>
      <c r="BQ1556" s="95">
        <v>0</v>
      </c>
      <c r="BR1556" s="95">
        <v>2381326.6134948698</v>
      </c>
      <c r="BS1556" s="95">
        <v>2014971.6524352999</v>
      </c>
      <c r="BT1556" s="95">
        <v>936135.52862548805</v>
      </c>
      <c r="BU1556" s="95">
        <v>0</v>
      </c>
      <c r="BV1556" s="95">
        <v>1030130.45000458</v>
      </c>
      <c r="BW1556" s="95">
        <v>75088.721346855207</v>
      </c>
      <c r="BX1556" s="95">
        <v>0</v>
      </c>
      <c r="BY1556" s="95">
        <v>0</v>
      </c>
      <c r="BZ1556" s="95">
        <v>0</v>
      </c>
      <c r="CA1556" s="95">
        <v>44250.047646999403</v>
      </c>
      <c r="CB1556" s="95">
        <v>2762677.3304748498</v>
      </c>
      <c r="CC1556" s="95">
        <v>20865760.199462902</v>
      </c>
      <c r="CD1556" s="95">
        <v>6370486.78442383</v>
      </c>
      <c r="CE1556" s="95">
        <v>782.46191767603204</v>
      </c>
      <c r="CF1556" s="95">
        <v>132367.26521301299</v>
      </c>
      <c r="CG1556" s="95">
        <v>923555.33213806199</v>
      </c>
      <c r="CH1556" s="95">
        <v>0</v>
      </c>
      <c r="CI1556" s="95">
        <v>45032.853734493299</v>
      </c>
      <c r="CJ1556" s="95">
        <v>2894698.33953857</v>
      </c>
      <c r="CK1556" s="95">
        <v>21789383.646972701</v>
      </c>
      <c r="CL1556" s="95">
        <v>6447628.3013915997</v>
      </c>
      <c r="CM1556" s="160">
        <v>63309.8796048164</v>
      </c>
      <c r="CN1556" s="160">
        <v>8279843.04504395</v>
      </c>
      <c r="CO1556" s="160">
        <v>35678543.622558601</v>
      </c>
      <c r="CP1556" s="95">
        <v>6447628.3013915997</v>
      </c>
      <c r="CQ1556" s="95">
        <v>0</v>
      </c>
      <c r="CR1556" s="95">
        <v>0</v>
      </c>
      <c r="CS1556" s="95">
        <v>0</v>
      </c>
      <c r="CT1556" s="95">
        <v>0</v>
      </c>
      <c r="CU1556" s="161">
        <v>2895044.595687863</v>
      </c>
      <c r="CV1556" s="161">
        <v>21789315.531600963</v>
      </c>
    </row>
    <row r="1557" spans="1:100" x14ac:dyDescent="0.2">
      <c r="A1557" s="94" t="s">
        <v>74</v>
      </c>
      <c r="B1557" s="96">
        <v>39326</v>
      </c>
      <c r="C1557" s="95">
        <v>35023.646527767203</v>
      </c>
      <c r="D1557" s="95">
        <v>2.0204467629955598</v>
      </c>
      <c r="E1557" s="95">
        <v>9625.0597639083899</v>
      </c>
      <c r="F1557" s="95">
        <v>6422.5234054327002</v>
      </c>
      <c r="G1557" s="95">
        <v>556.44311738759302</v>
      </c>
      <c r="H1557" s="95">
        <v>246.871451683342</v>
      </c>
      <c r="I1557" s="95">
        <v>19.109422761481301</v>
      </c>
      <c r="J1557" s="95">
        <v>15139.121628045999</v>
      </c>
      <c r="K1557" s="95">
        <v>3442.0775983035601</v>
      </c>
      <c r="L1557" s="95">
        <v>6979.7396242618597</v>
      </c>
      <c r="M1557" s="95">
        <v>17956.218614339799</v>
      </c>
      <c r="N1557" s="95">
        <v>4813.5575819611504</v>
      </c>
      <c r="O1557" s="95">
        <v>13462.366368651399</v>
      </c>
      <c r="P1557" s="95">
        <v>0</v>
      </c>
      <c r="Q1557" s="95">
        <v>2530.41737902164</v>
      </c>
      <c r="R1557" s="95">
        <v>591.57809196412597</v>
      </c>
      <c r="S1557" s="95">
        <v>0</v>
      </c>
      <c r="T1557" s="95">
        <v>233.29850839823499</v>
      </c>
      <c r="U1557" s="95">
        <v>18534.3350765705</v>
      </c>
      <c r="V1557" s="95">
        <v>2060264.30203247</v>
      </c>
      <c r="W1557" s="95">
        <v>95.323268976993901</v>
      </c>
      <c r="X1557" s="95">
        <v>716001.27629089402</v>
      </c>
      <c r="Y1557" s="95">
        <v>396311.63611984299</v>
      </c>
      <c r="Z1557" s="95">
        <v>103102.283015251</v>
      </c>
      <c r="AA1557" s="95">
        <v>34484.556033134497</v>
      </c>
      <c r="AB1557" s="95">
        <v>1625.7646290063899</v>
      </c>
      <c r="AC1557" s="95">
        <v>4941709.0200195303</v>
      </c>
      <c r="AD1557" s="95">
        <v>533937.71813201904</v>
      </c>
      <c r="AE1557" s="95">
        <v>294387.63082122803</v>
      </c>
      <c r="AF1557" s="95">
        <v>883028.43358612095</v>
      </c>
      <c r="AG1557" s="95">
        <v>700462.54336547898</v>
      </c>
      <c r="AH1557" s="95">
        <v>651338.60577392601</v>
      </c>
      <c r="AI1557" s="95">
        <v>0</v>
      </c>
      <c r="AJ1557" s="95">
        <v>235610.06745147699</v>
      </c>
      <c r="AK1557" s="95">
        <v>98964.870560646101</v>
      </c>
      <c r="AL1557" s="95">
        <v>0</v>
      </c>
      <c r="AM1557" s="95">
        <v>36868.580608844801</v>
      </c>
      <c r="AN1557" s="95">
        <v>5468363.0011596698</v>
      </c>
      <c r="AO1557" s="95">
        <v>15832604.516845699</v>
      </c>
      <c r="AP1557" s="95">
        <v>802.80543744564102</v>
      </c>
      <c r="AQ1557" s="95">
        <v>5337135.9766845703</v>
      </c>
      <c r="AR1557" s="95">
        <v>2977619.79296875</v>
      </c>
      <c r="AS1557" s="95">
        <v>730214.04616546596</v>
      </c>
      <c r="AT1557" s="95">
        <v>241284.12371444699</v>
      </c>
      <c r="AU1557" s="95">
        <v>11374.002674937199</v>
      </c>
      <c r="AV1557" s="95">
        <v>12866821.5791016</v>
      </c>
      <c r="AW1557" s="95">
        <v>1409660.3087615999</v>
      </c>
      <c r="AX1557" s="95">
        <v>2379288.47479248</v>
      </c>
      <c r="AY1557" s="95">
        <v>6884600.6072998</v>
      </c>
      <c r="AZ1557" s="95">
        <v>5049027.26135254</v>
      </c>
      <c r="BA1557" s="95">
        <v>4958455.9967040997</v>
      </c>
      <c r="BB1557" s="95">
        <v>0</v>
      </c>
      <c r="BC1557" s="95">
        <v>1767389.3941039999</v>
      </c>
      <c r="BD1557" s="95">
        <v>696059.48722839402</v>
      </c>
      <c r="BE1557" s="95">
        <v>0</v>
      </c>
      <c r="BF1557" s="95">
        <v>260992.498672485</v>
      </c>
      <c r="BG1557" s="95">
        <v>14290798.8111572</v>
      </c>
      <c r="BH1557" s="95">
        <v>4448766.5545043899</v>
      </c>
      <c r="BI1557" s="95">
        <v>210.39052363671399</v>
      </c>
      <c r="BJ1557" s="95">
        <v>2006729.2651519801</v>
      </c>
      <c r="BK1557" s="95">
        <v>1353486.6952056901</v>
      </c>
      <c r="BL1557" s="95">
        <v>0</v>
      </c>
      <c r="BM1557" s="95">
        <v>22536.843293189999</v>
      </c>
      <c r="BN1557" s="95">
        <v>1259.1433570683</v>
      </c>
      <c r="BO1557" s="95">
        <v>0</v>
      </c>
      <c r="BP1557" s="95">
        <v>0</v>
      </c>
      <c r="BQ1557" s="95">
        <v>0</v>
      </c>
      <c r="BR1557" s="95">
        <v>2404855.8531799298</v>
      </c>
      <c r="BS1557" s="95">
        <v>2052948.7418518099</v>
      </c>
      <c r="BT1557" s="95">
        <v>966228.02860259998</v>
      </c>
      <c r="BU1557" s="95">
        <v>0</v>
      </c>
      <c r="BV1557" s="95">
        <v>1021430.07035065</v>
      </c>
      <c r="BW1557" s="95">
        <v>78357.0723791122</v>
      </c>
      <c r="BX1557" s="95">
        <v>0</v>
      </c>
      <c r="BY1557" s="95">
        <v>0</v>
      </c>
      <c r="BZ1557" s="95">
        <v>0</v>
      </c>
      <c r="CA1557" s="95">
        <v>44629.265368938402</v>
      </c>
      <c r="CB1557" s="95">
        <v>2772476.15557861</v>
      </c>
      <c r="CC1557" s="95">
        <v>21133265.496093798</v>
      </c>
      <c r="CD1557" s="95">
        <v>6442498.1458740197</v>
      </c>
      <c r="CE1557" s="95">
        <v>803.85238692164398</v>
      </c>
      <c r="CF1557" s="95">
        <v>136876.48264694199</v>
      </c>
      <c r="CG1557" s="95">
        <v>964216.25</v>
      </c>
      <c r="CH1557" s="95">
        <v>0</v>
      </c>
      <c r="CI1557" s="95">
        <v>45428.304119586901</v>
      </c>
      <c r="CJ1557" s="95">
        <v>2909161.8942871098</v>
      </c>
      <c r="CK1557" s="95">
        <v>22090730.852783199</v>
      </c>
      <c r="CL1557" s="95">
        <v>6521486.8923950205</v>
      </c>
      <c r="CM1557" s="160">
        <v>63911.147260665901</v>
      </c>
      <c r="CN1557" s="160">
        <v>8379350.9636230497</v>
      </c>
      <c r="CO1557" s="160">
        <v>36334849.801269501</v>
      </c>
      <c r="CP1557" s="95">
        <v>6521486.8923950205</v>
      </c>
      <c r="CQ1557" s="95">
        <v>0</v>
      </c>
      <c r="CR1557" s="95">
        <v>0</v>
      </c>
      <c r="CS1557" s="95">
        <v>0</v>
      </c>
      <c r="CT1557" s="95">
        <v>0</v>
      </c>
      <c r="CU1557" s="161">
        <v>2909352.6382255522</v>
      </c>
      <c r="CV1557" s="161">
        <v>22097481.746093798</v>
      </c>
    </row>
    <row r="1558" spans="1:100" x14ac:dyDescent="0.2">
      <c r="A1558" s="94" t="s">
        <v>74</v>
      </c>
      <c r="B1558" s="96">
        <v>39417</v>
      </c>
      <c r="C1558" s="95">
        <v>35696.224832057997</v>
      </c>
      <c r="D1558" s="95">
        <v>1.8259676609886799</v>
      </c>
      <c r="E1558" s="95">
        <v>9423.8241074085199</v>
      </c>
      <c r="F1558" s="95">
        <v>6292.8482846021698</v>
      </c>
      <c r="G1558" s="95">
        <v>598.91512161493301</v>
      </c>
      <c r="H1558" s="95">
        <v>216.63753757066999</v>
      </c>
      <c r="I1558" s="95">
        <v>14.0871810046956</v>
      </c>
      <c r="J1558" s="95">
        <v>15795.786290526399</v>
      </c>
      <c r="K1558" s="95">
        <v>2849.2418818175802</v>
      </c>
      <c r="L1558" s="95">
        <v>6900.1609191298503</v>
      </c>
      <c r="M1558" s="95">
        <v>18091.132194757502</v>
      </c>
      <c r="N1558" s="95">
        <v>4814.4422061443302</v>
      </c>
      <c r="O1558" s="95">
        <v>13836.989098072099</v>
      </c>
      <c r="P1558" s="95">
        <v>0</v>
      </c>
      <c r="Q1558" s="95">
        <v>2559.1941885948199</v>
      </c>
      <c r="R1558" s="95">
        <v>610.27392087131705</v>
      </c>
      <c r="S1558" s="95">
        <v>0</v>
      </c>
      <c r="T1558" s="95">
        <v>211.59581534192</v>
      </c>
      <c r="U1558" s="95">
        <v>18720.291127443299</v>
      </c>
      <c r="V1558" s="95">
        <v>2080337.61334229</v>
      </c>
      <c r="W1558" s="95">
        <v>162.92741668596901</v>
      </c>
      <c r="X1558" s="95">
        <v>699838.82062530494</v>
      </c>
      <c r="Y1558" s="95">
        <v>384285.72700119001</v>
      </c>
      <c r="Z1558" s="95">
        <v>105312.829476357</v>
      </c>
      <c r="AA1558" s="95">
        <v>30255.266594171499</v>
      </c>
      <c r="AB1558" s="95">
        <v>1417.5408462286</v>
      </c>
      <c r="AC1558" s="95">
        <v>5100163.8009643601</v>
      </c>
      <c r="AD1558" s="95">
        <v>400770.32469940197</v>
      </c>
      <c r="AE1558" s="95">
        <v>294308.625888824</v>
      </c>
      <c r="AF1558" s="95">
        <v>880180.95411682106</v>
      </c>
      <c r="AG1558" s="95">
        <v>698288.16751098598</v>
      </c>
      <c r="AH1558" s="95">
        <v>669925.61386108398</v>
      </c>
      <c r="AI1558" s="95">
        <v>0</v>
      </c>
      <c r="AJ1558" s="95">
        <v>240052.672348022</v>
      </c>
      <c r="AK1558" s="95">
        <v>101456.71842575099</v>
      </c>
      <c r="AL1558" s="95">
        <v>0</v>
      </c>
      <c r="AM1558" s="95">
        <v>33809.8835248947</v>
      </c>
      <c r="AN1558" s="95">
        <v>5518301.3332519503</v>
      </c>
      <c r="AO1558" s="95">
        <v>16134095.326416001</v>
      </c>
      <c r="AP1558" s="95">
        <v>1302.8747557550701</v>
      </c>
      <c r="AQ1558" s="95">
        <v>5241227.0208129901</v>
      </c>
      <c r="AR1558" s="95">
        <v>2875714.6002502399</v>
      </c>
      <c r="AS1558" s="95">
        <v>747754.09041595506</v>
      </c>
      <c r="AT1558" s="95">
        <v>214644.862253189</v>
      </c>
      <c r="AU1558" s="95">
        <v>10204.9426152706</v>
      </c>
      <c r="AV1558" s="95">
        <v>13461264.7304688</v>
      </c>
      <c r="AW1558" s="95">
        <v>1070935.3465728799</v>
      </c>
      <c r="AX1558" s="95">
        <v>2406644.2618102999</v>
      </c>
      <c r="AY1558" s="95">
        <v>6963002.2802123995</v>
      </c>
      <c r="AZ1558" s="95">
        <v>5069516.1232910203</v>
      </c>
      <c r="BA1558" s="95">
        <v>5137397.84411621</v>
      </c>
      <c r="BB1558" s="95">
        <v>0</v>
      </c>
      <c r="BC1558" s="95">
        <v>1813854.60539246</v>
      </c>
      <c r="BD1558" s="95">
        <v>722448.126747131</v>
      </c>
      <c r="BE1558" s="95">
        <v>0</v>
      </c>
      <c r="BF1558" s="95">
        <v>242526.97265052801</v>
      </c>
      <c r="BG1558" s="95">
        <v>14569216.697021499</v>
      </c>
      <c r="BH1558" s="95">
        <v>4586436.19213867</v>
      </c>
      <c r="BI1558" s="95">
        <v>117.98404190316801</v>
      </c>
      <c r="BJ1558" s="95">
        <v>1969868.54200745</v>
      </c>
      <c r="BK1558" s="95">
        <v>1324514.93572998</v>
      </c>
      <c r="BL1558" s="95">
        <v>0</v>
      </c>
      <c r="BM1558" s="95">
        <v>19249.823657512701</v>
      </c>
      <c r="BN1558" s="95">
        <v>1190.76978313923</v>
      </c>
      <c r="BO1558" s="95">
        <v>0</v>
      </c>
      <c r="BP1558" s="95">
        <v>0</v>
      </c>
      <c r="BQ1558" s="95">
        <v>0</v>
      </c>
      <c r="BR1558" s="95">
        <v>2447388.8192749</v>
      </c>
      <c r="BS1558" s="95">
        <v>2058224.0146942099</v>
      </c>
      <c r="BT1558" s="95">
        <v>1000598.10917664</v>
      </c>
      <c r="BU1558" s="95">
        <v>0</v>
      </c>
      <c r="BV1558" s="95">
        <v>1036409.23911285</v>
      </c>
      <c r="BW1558" s="95">
        <v>83864.657638549805</v>
      </c>
      <c r="BX1558" s="95">
        <v>0</v>
      </c>
      <c r="BY1558" s="95">
        <v>0</v>
      </c>
      <c r="BZ1558" s="95">
        <v>0</v>
      </c>
      <c r="CA1558" s="95">
        <v>45034.998871803298</v>
      </c>
      <c r="CB1558" s="95">
        <v>2787977.8205566402</v>
      </c>
      <c r="CC1558" s="95">
        <v>21396620.2897949</v>
      </c>
      <c r="CD1558" s="95">
        <v>6525136.8082885696</v>
      </c>
      <c r="CE1558" s="95">
        <v>807.65928068757103</v>
      </c>
      <c r="CF1558" s="95">
        <v>135091.60025215099</v>
      </c>
      <c r="CG1558" s="95">
        <v>961837.37023162795</v>
      </c>
      <c r="CH1558" s="95">
        <v>0</v>
      </c>
      <c r="CI1558" s="95">
        <v>45845.240122318297</v>
      </c>
      <c r="CJ1558" s="95">
        <v>2922449.8294372601</v>
      </c>
      <c r="CK1558" s="95">
        <v>22356250.1162109</v>
      </c>
      <c r="CL1558" s="95">
        <v>6606491.1589355497</v>
      </c>
      <c r="CM1558" s="160">
        <v>64448.869333743998</v>
      </c>
      <c r="CN1558" s="160">
        <v>8442378.0045165997</v>
      </c>
      <c r="CO1558" s="160">
        <v>36902578.216308601</v>
      </c>
      <c r="CP1558" s="95">
        <v>6606491.1589355497</v>
      </c>
      <c r="CQ1558" s="95">
        <v>0</v>
      </c>
      <c r="CR1558" s="95">
        <v>0</v>
      </c>
      <c r="CS1558" s="95">
        <v>0</v>
      </c>
      <c r="CT1558" s="95">
        <v>0</v>
      </c>
      <c r="CU1558" s="161">
        <v>2923069.4208087912</v>
      </c>
      <c r="CV1558" s="161">
        <v>22358457.660026528</v>
      </c>
    </row>
    <row r="1559" spans="1:100" x14ac:dyDescent="0.2">
      <c r="A1559" s="94" t="s">
        <v>74</v>
      </c>
      <c r="B1559" s="96">
        <v>39508</v>
      </c>
      <c r="C1559" s="95">
        <v>36210.458213806203</v>
      </c>
      <c r="D1559" s="95">
        <v>2.1027053329744398</v>
      </c>
      <c r="E1559" s="95">
        <v>9149.3003770112991</v>
      </c>
      <c r="F1559" s="95">
        <v>6363.8521503806096</v>
      </c>
      <c r="G1559" s="95">
        <v>627.73264295607805</v>
      </c>
      <c r="H1559" s="95">
        <v>185.770453531295</v>
      </c>
      <c r="I1559" s="95">
        <v>11.344164129463</v>
      </c>
      <c r="J1559" s="95">
        <v>16495.560286998701</v>
      </c>
      <c r="K1559" s="95">
        <v>2420.1039786934898</v>
      </c>
      <c r="L1559" s="95">
        <v>6834.3035076260603</v>
      </c>
      <c r="M1559" s="95">
        <v>18189.249888420101</v>
      </c>
      <c r="N1559" s="95">
        <v>4845.8493666648901</v>
      </c>
      <c r="O1559" s="95">
        <v>14079.8437882662</v>
      </c>
      <c r="P1559" s="95">
        <v>0</v>
      </c>
      <c r="Q1559" s="95">
        <v>2556.4971080720402</v>
      </c>
      <c r="R1559" s="95">
        <v>636.26653800904796</v>
      </c>
      <c r="S1559" s="95">
        <v>0</v>
      </c>
      <c r="T1559" s="95">
        <v>206.695344114676</v>
      </c>
      <c r="U1559" s="95">
        <v>18934.844150066401</v>
      </c>
      <c r="V1559" s="95">
        <v>2092318.4739990199</v>
      </c>
      <c r="W1559" s="95">
        <v>140.384998144582</v>
      </c>
      <c r="X1559" s="95">
        <v>669570.71605682396</v>
      </c>
      <c r="Y1559" s="95">
        <v>385028.217861176</v>
      </c>
      <c r="Z1559" s="95">
        <v>112075.14086437201</v>
      </c>
      <c r="AA1559" s="95">
        <v>25651.9834694862</v>
      </c>
      <c r="AB1559" s="95">
        <v>1223.6145354211301</v>
      </c>
      <c r="AC1559" s="95">
        <v>5240752.8200683603</v>
      </c>
      <c r="AD1559" s="95">
        <v>324286.62408065802</v>
      </c>
      <c r="AE1559" s="95">
        <v>287041.31811904901</v>
      </c>
      <c r="AF1559" s="95">
        <v>878052.90531921398</v>
      </c>
      <c r="AG1559" s="95">
        <v>691517.09436035203</v>
      </c>
      <c r="AH1559" s="95">
        <v>679028.18543243397</v>
      </c>
      <c r="AI1559" s="95">
        <v>0</v>
      </c>
      <c r="AJ1559" s="95">
        <v>241699.39817237901</v>
      </c>
      <c r="AK1559" s="95">
        <v>104726.988360405</v>
      </c>
      <c r="AL1559" s="95">
        <v>0</v>
      </c>
      <c r="AM1559" s="95">
        <v>32197.767977237701</v>
      </c>
      <c r="AN1559" s="95">
        <v>5583349.0179443397</v>
      </c>
      <c r="AO1559" s="95">
        <v>16406261.795043901</v>
      </c>
      <c r="AP1559" s="95">
        <v>1094.1052870154399</v>
      </c>
      <c r="AQ1559" s="95">
        <v>5096355.8933105497</v>
      </c>
      <c r="AR1559" s="95">
        <v>2942565.4129028302</v>
      </c>
      <c r="AS1559" s="95">
        <v>802159.26322174096</v>
      </c>
      <c r="AT1559" s="95">
        <v>183765.06916046099</v>
      </c>
      <c r="AU1559" s="95">
        <v>9364.3394025564194</v>
      </c>
      <c r="AV1559" s="95">
        <v>13972904.24646</v>
      </c>
      <c r="AW1559" s="95">
        <v>882069.02159881603</v>
      </c>
      <c r="AX1559" s="95">
        <v>2378264.734375</v>
      </c>
      <c r="AY1559" s="95">
        <v>7070723.2572631799</v>
      </c>
      <c r="AZ1559" s="95">
        <v>5086038.23327637</v>
      </c>
      <c r="BA1559" s="95">
        <v>5257842.91796875</v>
      </c>
      <c r="BB1559" s="95">
        <v>0</v>
      </c>
      <c r="BC1559" s="95">
        <v>1838755.18440247</v>
      </c>
      <c r="BD1559" s="95">
        <v>753094.449867249</v>
      </c>
      <c r="BE1559" s="95">
        <v>0</v>
      </c>
      <c r="BF1559" s="95">
        <v>236907.31760025001</v>
      </c>
      <c r="BG1559" s="95">
        <v>14906830.463501001</v>
      </c>
      <c r="BH1559" s="95">
        <v>4229708.1974487295</v>
      </c>
      <c r="BI1559" s="95">
        <v>185.447575356811</v>
      </c>
      <c r="BJ1559" s="95">
        <v>1764370.80136108</v>
      </c>
      <c r="BK1559" s="95">
        <v>1220789.1870269801</v>
      </c>
      <c r="BL1559" s="95">
        <v>0</v>
      </c>
      <c r="BM1559" s="95">
        <v>22778.223319292101</v>
      </c>
      <c r="BN1559" s="95">
        <v>1172.65011171997</v>
      </c>
      <c r="BO1559" s="95">
        <v>0</v>
      </c>
      <c r="BP1559" s="95">
        <v>0</v>
      </c>
      <c r="BQ1559" s="95">
        <v>0</v>
      </c>
      <c r="BR1559" s="95">
        <v>2198063.08837891</v>
      </c>
      <c r="BS1559" s="95">
        <v>1844680.58828735</v>
      </c>
      <c r="BT1559" s="95">
        <v>1024066.43423462</v>
      </c>
      <c r="BU1559" s="95">
        <v>0</v>
      </c>
      <c r="BV1559" s="95">
        <v>957578.55348205601</v>
      </c>
      <c r="BW1559" s="95">
        <v>87124.717864990205</v>
      </c>
      <c r="BX1559" s="95">
        <v>0</v>
      </c>
      <c r="BY1559" s="95">
        <v>0</v>
      </c>
      <c r="BZ1559" s="95">
        <v>0</v>
      </c>
      <c r="CA1559" s="95">
        <v>45430.371149063103</v>
      </c>
      <c r="CB1559" s="95">
        <v>2768188.3750305199</v>
      </c>
      <c r="CC1559" s="95">
        <v>21529886.296875</v>
      </c>
      <c r="CD1559" s="95">
        <v>6023572.2608032199</v>
      </c>
      <c r="CE1559" s="95">
        <v>820.039535902441</v>
      </c>
      <c r="CF1559" s="95">
        <v>136688.00694656401</v>
      </c>
      <c r="CG1559" s="95">
        <v>987119.80554199195</v>
      </c>
      <c r="CH1559" s="95">
        <v>0</v>
      </c>
      <c r="CI1559" s="95">
        <v>46251.565208911903</v>
      </c>
      <c r="CJ1559" s="95">
        <v>2903941.5722045898</v>
      </c>
      <c r="CK1559" s="95">
        <v>22517113.2817383</v>
      </c>
      <c r="CL1559" s="95">
        <v>6113651.1006469699</v>
      </c>
      <c r="CM1559" s="160">
        <v>65074.071995258302</v>
      </c>
      <c r="CN1559" s="160">
        <v>8478958.6259765606</v>
      </c>
      <c r="CO1559" s="160">
        <v>37408148.121582001</v>
      </c>
      <c r="CP1559" s="95">
        <v>6113651.1006469699</v>
      </c>
      <c r="CQ1559" s="95">
        <v>0</v>
      </c>
      <c r="CR1559" s="95">
        <v>0</v>
      </c>
      <c r="CS1559" s="95">
        <v>0</v>
      </c>
      <c r="CT1559" s="95">
        <v>0</v>
      </c>
      <c r="CU1559" s="161">
        <v>2904876.3819770841</v>
      </c>
      <c r="CV1559" s="161">
        <v>22517006.102416992</v>
      </c>
    </row>
    <row r="1560" spans="1:100" x14ac:dyDescent="0.2">
      <c r="A1560" s="94" t="s">
        <v>74</v>
      </c>
      <c r="B1560" s="96">
        <v>39600</v>
      </c>
      <c r="C1560" s="95">
        <v>36493.091322421998</v>
      </c>
      <c r="D1560" s="95">
        <v>2.07475241099019</v>
      </c>
      <c r="E1560" s="95">
        <v>8858.9423561096191</v>
      </c>
      <c r="F1560" s="95">
        <v>6189.2386668920499</v>
      </c>
      <c r="G1560" s="95">
        <v>702.514945469797</v>
      </c>
      <c r="H1560" s="95">
        <v>157.255853548646</v>
      </c>
      <c r="I1560" s="95">
        <v>11.111975179752299</v>
      </c>
      <c r="J1560" s="95">
        <v>17226.1507399082</v>
      </c>
      <c r="K1560" s="95">
        <v>2071.4103083610498</v>
      </c>
      <c r="L1560" s="95">
        <v>6799.4500517249098</v>
      </c>
      <c r="M1560" s="95">
        <v>18183.981642723102</v>
      </c>
      <c r="N1560" s="95">
        <v>4772.0516636371603</v>
      </c>
      <c r="O1560" s="95">
        <v>14194.139628291099</v>
      </c>
      <c r="P1560" s="95">
        <v>0</v>
      </c>
      <c r="Q1560" s="95">
        <v>2551.06143149734</v>
      </c>
      <c r="R1560" s="95">
        <v>676.19220453500702</v>
      </c>
      <c r="S1560" s="95">
        <v>0</v>
      </c>
      <c r="T1560" s="95">
        <v>213.44902148097799</v>
      </c>
      <c r="U1560" s="95">
        <v>19244.815363407099</v>
      </c>
      <c r="V1560" s="95">
        <v>2115434.8419494601</v>
      </c>
      <c r="W1560" s="95">
        <v>136.41879904083899</v>
      </c>
      <c r="X1560" s="95">
        <v>649686.27170562698</v>
      </c>
      <c r="Y1560" s="95">
        <v>374571.81632232701</v>
      </c>
      <c r="Z1560" s="95">
        <v>117974.659976959</v>
      </c>
      <c r="AA1560" s="95">
        <v>22009.997789859801</v>
      </c>
      <c r="AB1560" s="95">
        <v>1104.88800503314</v>
      </c>
      <c r="AC1560" s="95">
        <v>5435139.5411377</v>
      </c>
      <c r="AD1560" s="95">
        <v>273271.41678237898</v>
      </c>
      <c r="AE1560" s="95">
        <v>284839.672420502</v>
      </c>
      <c r="AF1560" s="95">
        <v>877464.94006347703</v>
      </c>
      <c r="AG1560" s="95">
        <v>678866.55226898205</v>
      </c>
      <c r="AH1560" s="95">
        <v>684827.76879882801</v>
      </c>
      <c r="AI1560" s="95">
        <v>0</v>
      </c>
      <c r="AJ1560" s="95">
        <v>240742.24235343901</v>
      </c>
      <c r="AK1560" s="95">
        <v>108531.27777862499</v>
      </c>
      <c r="AL1560" s="95">
        <v>0</v>
      </c>
      <c r="AM1560" s="95">
        <v>32208.987401008599</v>
      </c>
      <c r="AN1560" s="95">
        <v>5672478.2326660203</v>
      </c>
      <c r="AO1560" s="95">
        <v>16694485.151001001</v>
      </c>
      <c r="AP1560" s="95">
        <v>1248.6363318860499</v>
      </c>
      <c r="AQ1560" s="95">
        <v>4990583.2299804697</v>
      </c>
      <c r="AR1560" s="95">
        <v>2893616.9280395498</v>
      </c>
      <c r="AS1560" s="95">
        <v>876741.74326324498</v>
      </c>
      <c r="AT1560" s="95">
        <v>160256.52255439799</v>
      </c>
      <c r="AU1560" s="95">
        <v>8316.7713291645105</v>
      </c>
      <c r="AV1560" s="95">
        <v>14670890.6673584</v>
      </c>
      <c r="AW1560" s="95">
        <v>750034.73271179199</v>
      </c>
      <c r="AX1560" s="95">
        <v>2385976.5097961398</v>
      </c>
      <c r="AY1560" s="95">
        <v>7073151.5192260696</v>
      </c>
      <c r="AZ1560" s="95">
        <v>5035769.6302490197</v>
      </c>
      <c r="BA1560" s="95">
        <v>5360949.9991455097</v>
      </c>
      <c r="BB1560" s="95">
        <v>0</v>
      </c>
      <c r="BC1560" s="95">
        <v>1855669.6249694801</v>
      </c>
      <c r="BD1560" s="95">
        <v>791768.31721496605</v>
      </c>
      <c r="BE1560" s="95">
        <v>0</v>
      </c>
      <c r="BF1560" s="95">
        <v>240958.102827072</v>
      </c>
      <c r="BG1560" s="95">
        <v>15283852.6121826</v>
      </c>
      <c r="BH1560" s="95">
        <v>4302257.4967651404</v>
      </c>
      <c r="BI1560" s="95">
        <v>161.186967084184</v>
      </c>
      <c r="BJ1560" s="95">
        <v>1725578.2709503199</v>
      </c>
      <c r="BK1560" s="95">
        <v>1200802.4012908901</v>
      </c>
      <c r="BL1560" s="95">
        <v>0</v>
      </c>
      <c r="BM1560" s="95">
        <v>19779.5087311268</v>
      </c>
      <c r="BN1560" s="95">
        <v>1105.11745661497</v>
      </c>
      <c r="BO1560" s="95">
        <v>0</v>
      </c>
      <c r="BP1560" s="95">
        <v>0</v>
      </c>
      <c r="BQ1560" s="95">
        <v>0</v>
      </c>
      <c r="BR1560" s="95">
        <v>2201567.8570251502</v>
      </c>
      <c r="BS1560" s="95">
        <v>1810835.0442810101</v>
      </c>
      <c r="BT1560" s="95">
        <v>1043952.31028748</v>
      </c>
      <c r="BU1560" s="95">
        <v>0</v>
      </c>
      <c r="BV1560" s="95">
        <v>958714.17967987095</v>
      </c>
      <c r="BW1560" s="95">
        <v>91202.583230018601</v>
      </c>
      <c r="BX1560" s="95">
        <v>0</v>
      </c>
      <c r="BY1560" s="95">
        <v>0</v>
      </c>
      <c r="BZ1560" s="95">
        <v>0</v>
      </c>
      <c r="CA1560" s="95">
        <v>45383.617362976103</v>
      </c>
      <c r="CB1560" s="95">
        <v>2759090.5451965299</v>
      </c>
      <c r="CC1560" s="95">
        <v>21639475.1882324</v>
      </c>
      <c r="CD1560" s="95">
        <v>6036515.1248168899</v>
      </c>
      <c r="CE1560" s="95">
        <v>859.77489564567804</v>
      </c>
      <c r="CF1560" s="95">
        <v>139809.208269119</v>
      </c>
      <c r="CG1560" s="95">
        <v>1022886.50650787</v>
      </c>
      <c r="CH1560" s="95">
        <v>0</v>
      </c>
      <c r="CI1560" s="95">
        <v>46243.836003303499</v>
      </c>
      <c r="CJ1560" s="95">
        <v>2898982.3032531701</v>
      </c>
      <c r="CK1560" s="95">
        <v>22662999.868896499</v>
      </c>
      <c r="CL1560" s="95">
        <v>6128473.7254028302</v>
      </c>
      <c r="CM1560" s="160">
        <v>65398.111093521104</v>
      </c>
      <c r="CN1560" s="160">
        <v>8563077.2495117206</v>
      </c>
      <c r="CO1560" s="160">
        <v>37944955.309082001</v>
      </c>
      <c r="CP1560" s="95">
        <v>6128473.7254028302</v>
      </c>
      <c r="CQ1560" s="95">
        <v>0</v>
      </c>
      <c r="CR1560" s="95">
        <v>0</v>
      </c>
      <c r="CS1560" s="95">
        <v>0</v>
      </c>
      <c r="CT1560" s="95">
        <v>0</v>
      </c>
      <c r="CU1560" s="161">
        <v>2898899.7534656487</v>
      </c>
      <c r="CV1560" s="161">
        <v>22662361.694740269</v>
      </c>
    </row>
    <row r="1561" spans="1:100" x14ac:dyDescent="0.2">
      <c r="A1561" s="94" t="s">
        <v>74</v>
      </c>
      <c r="B1561" s="96">
        <v>39692</v>
      </c>
      <c r="C1561" s="95">
        <v>36987.798083305403</v>
      </c>
      <c r="D1561" s="95">
        <v>2.0084834979788901</v>
      </c>
      <c r="E1561" s="95">
        <v>8608.6315308809299</v>
      </c>
      <c r="F1561" s="95">
        <v>6020.2031235098802</v>
      </c>
      <c r="G1561" s="95">
        <v>738.814115062356</v>
      </c>
      <c r="H1561" s="95">
        <v>130.98789505846801</v>
      </c>
      <c r="I1561" s="95">
        <v>11.4616002308903</v>
      </c>
      <c r="J1561" s="95">
        <v>17829.679081916802</v>
      </c>
      <c r="K1561" s="95">
        <v>1754.13388632238</v>
      </c>
      <c r="L1561" s="95">
        <v>6574.1429144144104</v>
      </c>
      <c r="M1561" s="95">
        <v>18267.442751169201</v>
      </c>
      <c r="N1561" s="95">
        <v>4758.4344095587703</v>
      </c>
      <c r="O1561" s="95">
        <v>14421.725509882001</v>
      </c>
      <c r="P1561" s="95">
        <v>0</v>
      </c>
      <c r="Q1561" s="95">
        <v>2536.5136739015602</v>
      </c>
      <c r="R1561" s="95">
        <v>695.93051424622502</v>
      </c>
      <c r="S1561" s="95">
        <v>0</v>
      </c>
      <c r="T1561" s="95">
        <v>204.15809271670901</v>
      </c>
      <c r="U1561" s="95">
        <v>19545.474039793</v>
      </c>
      <c r="V1561" s="95">
        <v>2141587.6546325702</v>
      </c>
      <c r="W1561" s="95">
        <v>217.029919696972</v>
      </c>
      <c r="X1561" s="95">
        <v>622730.63749694801</v>
      </c>
      <c r="Y1561" s="95">
        <v>359404.16001129203</v>
      </c>
      <c r="Z1561" s="95">
        <v>123908.035638809</v>
      </c>
      <c r="AA1561" s="95">
        <v>18254.7189290524</v>
      </c>
      <c r="AB1561" s="95">
        <v>923.94181796163298</v>
      </c>
      <c r="AC1561" s="95">
        <v>5530573.0921020498</v>
      </c>
      <c r="AD1561" s="95">
        <v>232921.62384605399</v>
      </c>
      <c r="AE1561" s="95">
        <v>278178.84206771897</v>
      </c>
      <c r="AF1561" s="95">
        <v>886566.79527282703</v>
      </c>
      <c r="AG1561" s="95">
        <v>664715.40598297096</v>
      </c>
      <c r="AH1561" s="95">
        <v>685412.51854705799</v>
      </c>
      <c r="AI1561" s="95">
        <v>0</v>
      </c>
      <c r="AJ1561" s="95">
        <v>235688.31948852501</v>
      </c>
      <c r="AK1561" s="95">
        <v>111957.377370834</v>
      </c>
      <c r="AL1561" s="95">
        <v>0</v>
      </c>
      <c r="AM1561" s="95">
        <v>29073.791385650598</v>
      </c>
      <c r="AN1561" s="95">
        <v>5768224.55822754</v>
      </c>
      <c r="AO1561" s="95">
        <v>17081194.634277299</v>
      </c>
      <c r="AP1561" s="95">
        <v>1931.3278257995801</v>
      </c>
      <c r="AQ1561" s="95">
        <v>4829830.24853516</v>
      </c>
      <c r="AR1561" s="95">
        <v>2811803.07702637</v>
      </c>
      <c r="AS1561" s="95">
        <v>924258.61454009998</v>
      </c>
      <c r="AT1561" s="95">
        <v>133102.492876053</v>
      </c>
      <c r="AU1561" s="95">
        <v>6665.4630777239799</v>
      </c>
      <c r="AV1561" s="95">
        <v>15093791.481933599</v>
      </c>
      <c r="AW1561" s="95">
        <v>646545.70109558105</v>
      </c>
      <c r="AX1561" s="95">
        <v>2355762.2823791499</v>
      </c>
      <c r="AY1561" s="95">
        <v>7226221.03369141</v>
      </c>
      <c r="AZ1561" s="95">
        <v>4969572.6710205097</v>
      </c>
      <c r="BA1561" s="95">
        <v>5445403.9274902297</v>
      </c>
      <c r="BB1561" s="95">
        <v>0</v>
      </c>
      <c r="BC1561" s="95">
        <v>1833496.46417236</v>
      </c>
      <c r="BD1561" s="95">
        <v>824543.00856780994</v>
      </c>
      <c r="BE1561" s="95">
        <v>0</v>
      </c>
      <c r="BF1561" s="95">
        <v>222538.455102921</v>
      </c>
      <c r="BG1561" s="95">
        <v>15694110.6092529</v>
      </c>
      <c r="BH1561" s="95">
        <v>4377811.5541992197</v>
      </c>
      <c r="BI1561" s="95">
        <v>220.26587187312501</v>
      </c>
      <c r="BJ1561" s="95">
        <v>1676392.65763855</v>
      </c>
      <c r="BK1561" s="95">
        <v>1164015.66419983</v>
      </c>
      <c r="BL1561" s="95">
        <v>0</v>
      </c>
      <c r="BM1561" s="95">
        <v>13045.0688058138</v>
      </c>
      <c r="BN1561" s="95">
        <v>867.03358085453499</v>
      </c>
      <c r="BO1561" s="95">
        <v>0</v>
      </c>
      <c r="BP1561" s="95">
        <v>0</v>
      </c>
      <c r="BQ1561" s="95">
        <v>0</v>
      </c>
      <c r="BR1561" s="95">
        <v>2255115.2070007301</v>
      </c>
      <c r="BS1561" s="95">
        <v>1783882.8119659401</v>
      </c>
      <c r="BT1561" s="95">
        <v>1059930.4650268599</v>
      </c>
      <c r="BU1561" s="95">
        <v>0</v>
      </c>
      <c r="BV1561" s="95">
        <v>955003.70300293004</v>
      </c>
      <c r="BW1561" s="95">
        <v>94988.104776382403</v>
      </c>
      <c r="BX1561" s="95">
        <v>0</v>
      </c>
      <c r="BY1561" s="95">
        <v>0</v>
      </c>
      <c r="BZ1561" s="95">
        <v>0</v>
      </c>
      <c r="CA1561" s="95">
        <v>45584.393269061999</v>
      </c>
      <c r="CB1561" s="95">
        <v>2750664.5621643099</v>
      </c>
      <c r="CC1561" s="95">
        <v>21821964.8898926</v>
      </c>
      <c r="CD1561" s="95">
        <v>6040842.4935302697</v>
      </c>
      <c r="CE1561" s="95">
        <v>871.12271984666597</v>
      </c>
      <c r="CF1561" s="95">
        <v>142741.79609108</v>
      </c>
      <c r="CG1561" s="95">
        <v>1061910.6397094701</v>
      </c>
      <c r="CH1561" s="95">
        <v>0</v>
      </c>
      <c r="CI1561" s="95">
        <v>46452.481057643898</v>
      </c>
      <c r="CJ1561" s="95">
        <v>2892626.5641479502</v>
      </c>
      <c r="CK1561" s="95">
        <v>22883958.561035201</v>
      </c>
      <c r="CL1561" s="95">
        <v>6135526.5968017597</v>
      </c>
      <c r="CM1561" s="160">
        <v>65869.476728439302</v>
      </c>
      <c r="CN1561" s="160">
        <v>8651784.0817871094</v>
      </c>
      <c r="CO1561" s="160">
        <v>38582523.938964799</v>
      </c>
      <c r="CP1561" s="95">
        <v>6135526.5968017597</v>
      </c>
      <c r="CQ1561" s="95">
        <v>0</v>
      </c>
      <c r="CR1561" s="95">
        <v>0</v>
      </c>
      <c r="CS1561" s="95">
        <v>0</v>
      </c>
      <c r="CT1561" s="95">
        <v>0</v>
      </c>
      <c r="CU1561" s="161">
        <v>2893406.3582553901</v>
      </c>
      <c r="CV1561" s="161">
        <v>22883875.529602069</v>
      </c>
    </row>
    <row r="1562" spans="1:100" x14ac:dyDescent="0.2">
      <c r="A1562" s="94" t="s">
        <v>74</v>
      </c>
      <c r="B1562" s="96">
        <v>39783</v>
      </c>
      <c r="C1562" s="95">
        <v>36874.967751026197</v>
      </c>
      <c r="D1562" s="95">
        <v>1.84902314799547</v>
      </c>
      <c r="E1562" s="95">
        <v>8340.1429827213306</v>
      </c>
      <c r="F1562" s="95">
        <v>5891.5282604694403</v>
      </c>
      <c r="G1562" s="95">
        <v>798.81744398176704</v>
      </c>
      <c r="H1562" s="95">
        <v>109.187935991213</v>
      </c>
      <c r="I1562" s="95">
        <v>12.0661052631913</v>
      </c>
      <c r="J1562" s="95">
        <v>18025.5348026752</v>
      </c>
      <c r="K1562" s="95">
        <v>1465.2715241313001</v>
      </c>
      <c r="L1562" s="95">
        <v>6298.6331509351703</v>
      </c>
      <c r="M1562" s="95">
        <v>18140.307825326901</v>
      </c>
      <c r="N1562" s="95">
        <v>4716.5628591775903</v>
      </c>
      <c r="O1562" s="95">
        <v>14422.9981437922</v>
      </c>
      <c r="P1562" s="95">
        <v>0</v>
      </c>
      <c r="Q1562" s="95">
        <v>2515.01000922918</v>
      </c>
      <c r="R1562" s="95">
        <v>730.58248838037298</v>
      </c>
      <c r="S1562" s="95">
        <v>0</v>
      </c>
      <c r="T1562" s="95">
        <v>197.350026283413</v>
      </c>
      <c r="U1562" s="95">
        <v>19566.874950885802</v>
      </c>
      <c r="V1562" s="95">
        <v>2110131.78759766</v>
      </c>
      <c r="W1562" s="95">
        <v>416.347914457321</v>
      </c>
      <c r="X1562" s="95">
        <v>601056.50082397496</v>
      </c>
      <c r="Y1562" s="95">
        <v>353322.19342804002</v>
      </c>
      <c r="Z1562" s="95">
        <v>130510.83374309501</v>
      </c>
      <c r="AA1562" s="95">
        <v>14412.7472251654</v>
      </c>
      <c r="AB1562" s="95">
        <v>945.14389140158903</v>
      </c>
      <c r="AC1562" s="95">
        <v>5585726.1312255897</v>
      </c>
      <c r="AD1562" s="95">
        <v>185296.15542602501</v>
      </c>
      <c r="AE1562" s="95">
        <v>267018.74636459397</v>
      </c>
      <c r="AF1562" s="95">
        <v>876281.78507995605</v>
      </c>
      <c r="AG1562" s="95">
        <v>653809.86356353795</v>
      </c>
      <c r="AH1562" s="95">
        <v>679084.71731567394</v>
      </c>
      <c r="AI1562" s="95">
        <v>0</v>
      </c>
      <c r="AJ1562" s="95">
        <v>233392.49346923799</v>
      </c>
      <c r="AK1562" s="95">
        <v>116091.006497383</v>
      </c>
      <c r="AL1562" s="95">
        <v>0</v>
      </c>
      <c r="AM1562" s="95">
        <v>28647.505570888501</v>
      </c>
      <c r="AN1562" s="95">
        <v>5791477.14416504</v>
      </c>
      <c r="AO1562" s="95">
        <v>16983737.8041992</v>
      </c>
      <c r="AP1562" s="95">
        <v>3233.1282921433399</v>
      </c>
      <c r="AQ1562" s="95">
        <v>4663919.2683105497</v>
      </c>
      <c r="AR1562" s="95">
        <v>2737113.6497497601</v>
      </c>
      <c r="AS1562" s="95">
        <v>967856.72003173805</v>
      </c>
      <c r="AT1562" s="95">
        <v>106522.8770504</v>
      </c>
      <c r="AU1562" s="95">
        <v>7172.03213489056</v>
      </c>
      <c r="AV1562" s="95">
        <v>15467212.724487299</v>
      </c>
      <c r="AW1562" s="95">
        <v>523224.57735061599</v>
      </c>
      <c r="AX1562" s="95">
        <v>2271720.87072754</v>
      </c>
      <c r="AY1562" s="95">
        <v>7195251.5155639602</v>
      </c>
      <c r="AZ1562" s="95">
        <v>4916709.00708008</v>
      </c>
      <c r="BA1562" s="95">
        <v>5428046.14379883</v>
      </c>
      <c r="BB1562" s="95">
        <v>0</v>
      </c>
      <c r="BC1562" s="95">
        <v>1830592.3818512</v>
      </c>
      <c r="BD1562" s="95">
        <v>856222.27579498303</v>
      </c>
      <c r="BE1562" s="95">
        <v>0</v>
      </c>
      <c r="BF1562" s="95">
        <v>219014.61531829799</v>
      </c>
      <c r="BG1562" s="95">
        <v>16040489.9924316</v>
      </c>
      <c r="BH1562" s="95">
        <v>4421181.9713745099</v>
      </c>
      <c r="BI1562" s="95">
        <v>486.14516855776299</v>
      </c>
      <c r="BJ1562" s="95">
        <v>1631015.9545745801</v>
      </c>
      <c r="BK1562" s="95">
        <v>1145233.9105529799</v>
      </c>
      <c r="BL1562" s="95">
        <v>0</v>
      </c>
      <c r="BM1562" s="95">
        <v>9984.9613227844202</v>
      </c>
      <c r="BN1562" s="95">
        <v>891.61060870438803</v>
      </c>
      <c r="BO1562" s="95">
        <v>0</v>
      </c>
      <c r="BP1562" s="95">
        <v>0</v>
      </c>
      <c r="BQ1562" s="95">
        <v>0</v>
      </c>
      <c r="BR1562" s="95">
        <v>2255976.7111816402</v>
      </c>
      <c r="BS1562" s="95">
        <v>1779321.0905609101</v>
      </c>
      <c r="BT1562" s="95">
        <v>1056635.78823853</v>
      </c>
      <c r="BU1562" s="95">
        <v>0</v>
      </c>
      <c r="BV1562" s="95">
        <v>946250.01013183605</v>
      </c>
      <c r="BW1562" s="95">
        <v>97960.094693183899</v>
      </c>
      <c r="BX1562" s="95">
        <v>0</v>
      </c>
      <c r="BY1562" s="95">
        <v>0</v>
      </c>
      <c r="BZ1562" s="95">
        <v>0</v>
      </c>
      <c r="CA1562" s="95">
        <v>45155.442174434698</v>
      </c>
      <c r="CB1562" s="95">
        <v>2713262.2186584501</v>
      </c>
      <c r="CC1562" s="95">
        <v>21652636.9226074</v>
      </c>
      <c r="CD1562" s="95">
        <v>6032686.0164184598</v>
      </c>
      <c r="CE1562" s="95">
        <v>900.089719086885</v>
      </c>
      <c r="CF1562" s="95">
        <v>143505.95650100699</v>
      </c>
      <c r="CG1562" s="95">
        <v>1068276.2391357401</v>
      </c>
      <c r="CH1562" s="95">
        <v>0</v>
      </c>
      <c r="CI1562" s="95">
        <v>46056.719807624802</v>
      </c>
      <c r="CJ1562" s="95">
        <v>2858035.7753601102</v>
      </c>
      <c r="CK1562" s="95">
        <v>22722042.597900402</v>
      </c>
      <c r="CL1562" s="95">
        <v>6131653.9603881799</v>
      </c>
      <c r="CM1562" s="160">
        <v>65479.2259678841</v>
      </c>
      <c r="CN1562" s="160">
        <v>8657817.8453369103</v>
      </c>
      <c r="CO1562" s="160">
        <v>38785763.847656302</v>
      </c>
      <c r="CP1562" s="95">
        <v>6131653.9603881799</v>
      </c>
      <c r="CQ1562" s="95">
        <v>0</v>
      </c>
      <c r="CR1562" s="95">
        <v>0</v>
      </c>
      <c r="CS1562" s="95">
        <v>0</v>
      </c>
      <c r="CT1562" s="95">
        <v>0</v>
      </c>
      <c r="CU1562" s="161">
        <v>2856768.1751594571</v>
      </c>
      <c r="CV1562" s="161">
        <v>22720913.161743138</v>
      </c>
    </row>
    <row r="1563" spans="1:100" x14ac:dyDescent="0.2">
      <c r="A1563" s="94" t="s">
        <v>74</v>
      </c>
      <c r="B1563" s="96">
        <v>39873</v>
      </c>
      <c r="C1563" s="95">
        <v>37163.578268051097</v>
      </c>
      <c r="D1563" s="95">
        <v>2.0849789839994601</v>
      </c>
      <c r="E1563" s="95">
        <v>8073.2065373063097</v>
      </c>
      <c r="F1563" s="95">
        <v>5778.1352228522301</v>
      </c>
      <c r="G1563" s="95">
        <v>834.06986488401901</v>
      </c>
      <c r="H1563" s="95">
        <v>91.378642557188897</v>
      </c>
      <c r="I1563" s="95">
        <v>11.379865828901499</v>
      </c>
      <c r="J1563" s="95">
        <v>18580.506472826</v>
      </c>
      <c r="K1563" s="95">
        <v>1187.8094500750301</v>
      </c>
      <c r="L1563" s="95">
        <v>6214.7294183969498</v>
      </c>
      <c r="M1563" s="95">
        <v>18318.0994086266</v>
      </c>
      <c r="N1563" s="95">
        <v>4674.2165749669102</v>
      </c>
      <c r="O1563" s="95">
        <v>14490.337801218</v>
      </c>
      <c r="P1563" s="95">
        <v>0</v>
      </c>
      <c r="Q1563" s="95">
        <v>2495.4611905217198</v>
      </c>
      <c r="R1563" s="95">
        <v>774.50412261486099</v>
      </c>
      <c r="S1563" s="95">
        <v>0</v>
      </c>
      <c r="T1563" s="95">
        <v>193.03686424531</v>
      </c>
      <c r="U1563" s="95">
        <v>19780.762877702698</v>
      </c>
      <c r="V1563" s="95">
        <v>2121379.6987304701</v>
      </c>
      <c r="W1563" s="95">
        <v>595.53755722194899</v>
      </c>
      <c r="X1563" s="95">
        <v>571113.57607269299</v>
      </c>
      <c r="Y1563" s="95">
        <v>342279.39084625198</v>
      </c>
      <c r="Z1563" s="95">
        <v>135641.056797028</v>
      </c>
      <c r="AA1563" s="95">
        <v>11625.3067988157</v>
      </c>
      <c r="AB1563" s="95">
        <v>945.15869347006105</v>
      </c>
      <c r="AC1563" s="95">
        <v>5744040.54614258</v>
      </c>
      <c r="AD1563" s="95">
        <v>144344.63669776899</v>
      </c>
      <c r="AE1563" s="95">
        <v>261648.161968231</v>
      </c>
      <c r="AF1563" s="95">
        <v>877727.47770690895</v>
      </c>
      <c r="AG1563" s="95">
        <v>645975.51550293004</v>
      </c>
      <c r="AH1563" s="95">
        <v>684378.60335540795</v>
      </c>
      <c r="AI1563" s="95">
        <v>0</v>
      </c>
      <c r="AJ1563" s="95">
        <v>225873.35883331299</v>
      </c>
      <c r="AK1563" s="95">
        <v>119795.060552597</v>
      </c>
      <c r="AL1563" s="95">
        <v>0</v>
      </c>
      <c r="AM1563" s="95">
        <v>28044.009680986401</v>
      </c>
      <c r="AN1563" s="95">
        <v>5863205.6989746103</v>
      </c>
      <c r="AO1563" s="95">
        <v>17170809.1103516</v>
      </c>
      <c r="AP1563" s="95">
        <v>4628.1763293147096</v>
      </c>
      <c r="AQ1563" s="95">
        <v>4442687.40197754</v>
      </c>
      <c r="AR1563" s="95">
        <v>2655211.5821227999</v>
      </c>
      <c r="AS1563" s="95">
        <v>1007881.53177643</v>
      </c>
      <c r="AT1563" s="95">
        <v>87325.635923385606</v>
      </c>
      <c r="AU1563" s="95">
        <v>7003.2935760617302</v>
      </c>
      <c r="AV1563" s="95">
        <v>15999068.2393799</v>
      </c>
      <c r="AW1563" s="95">
        <v>410744.87092971802</v>
      </c>
      <c r="AX1563" s="95">
        <v>2255854.7501831101</v>
      </c>
      <c r="AY1563" s="95">
        <v>7218823.8618774395</v>
      </c>
      <c r="AZ1563" s="95">
        <v>4882536.5971069299</v>
      </c>
      <c r="BA1563" s="95">
        <v>5495870.44494629</v>
      </c>
      <c r="BB1563" s="95">
        <v>0</v>
      </c>
      <c r="BC1563" s="95">
        <v>1760333.0591430699</v>
      </c>
      <c r="BD1563" s="95">
        <v>889146.68082428002</v>
      </c>
      <c r="BE1563" s="95">
        <v>0</v>
      </c>
      <c r="BF1563" s="95">
        <v>214975.68288803101</v>
      </c>
      <c r="BG1563" s="95">
        <v>16383287.916626001</v>
      </c>
      <c r="BH1563" s="95">
        <v>4408754.8514404297</v>
      </c>
      <c r="BI1563" s="95">
        <v>692.08587647229399</v>
      </c>
      <c r="BJ1563" s="95">
        <v>1575873.0058593799</v>
      </c>
      <c r="BK1563" s="95">
        <v>1128484.1472930899</v>
      </c>
      <c r="BL1563" s="95">
        <v>0</v>
      </c>
      <c r="BM1563" s="95">
        <v>13770.439997911501</v>
      </c>
      <c r="BN1563" s="95">
        <v>1059.8582098186</v>
      </c>
      <c r="BO1563" s="95">
        <v>0</v>
      </c>
      <c r="BP1563" s="95">
        <v>0</v>
      </c>
      <c r="BQ1563" s="95">
        <v>0</v>
      </c>
      <c r="BR1563" s="95">
        <v>2238633.6368102999</v>
      </c>
      <c r="BS1563" s="95">
        <v>1748304.9321594201</v>
      </c>
      <c r="BT1563" s="95">
        <v>1069728.0501556401</v>
      </c>
      <c r="BU1563" s="95">
        <v>0</v>
      </c>
      <c r="BV1563" s="95">
        <v>935230.32382202102</v>
      </c>
      <c r="BW1563" s="95">
        <v>102918.99267291999</v>
      </c>
      <c r="BX1563" s="95">
        <v>0</v>
      </c>
      <c r="BY1563" s="95">
        <v>0</v>
      </c>
      <c r="BZ1563" s="95">
        <v>0</v>
      </c>
      <c r="CA1563" s="95">
        <v>45279.7404208183</v>
      </c>
      <c r="CB1563" s="95">
        <v>2696500.0012817401</v>
      </c>
      <c r="CC1563" s="95">
        <v>21669945.9370117</v>
      </c>
      <c r="CD1563" s="95">
        <v>6010352.6311035203</v>
      </c>
      <c r="CE1563" s="95">
        <v>932.13548097759497</v>
      </c>
      <c r="CF1563" s="95">
        <v>147493.53462791399</v>
      </c>
      <c r="CG1563" s="95">
        <v>1098870.73701477</v>
      </c>
      <c r="CH1563" s="95">
        <v>0</v>
      </c>
      <c r="CI1563" s="95">
        <v>46212.227180957801</v>
      </c>
      <c r="CJ1563" s="95">
        <v>2844405.5655517601</v>
      </c>
      <c r="CK1563" s="95">
        <v>22770766.5703125</v>
      </c>
      <c r="CL1563" s="95">
        <v>6111777.5939941397</v>
      </c>
      <c r="CM1563" s="160">
        <v>65865.098136901899</v>
      </c>
      <c r="CN1563" s="160">
        <v>8719398.63427734</v>
      </c>
      <c r="CO1563" s="160">
        <v>39136745.080566399</v>
      </c>
      <c r="CP1563" s="95">
        <v>6111777.5939941397</v>
      </c>
      <c r="CQ1563" s="95">
        <v>0</v>
      </c>
      <c r="CR1563" s="95">
        <v>0</v>
      </c>
      <c r="CS1563" s="95">
        <v>0</v>
      </c>
      <c r="CT1563" s="95">
        <v>0</v>
      </c>
      <c r="CU1563" s="161">
        <v>2843993.5359096541</v>
      </c>
      <c r="CV1563" s="161">
        <v>22768816.674026471</v>
      </c>
    </row>
    <row r="1564" spans="1:100" x14ac:dyDescent="0.2">
      <c r="A1564" s="94" t="s">
        <v>74</v>
      </c>
      <c r="B1564" s="96">
        <v>39965</v>
      </c>
      <c r="C1564" s="95">
        <v>37630.8227491379</v>
      </c>
      <c r="D1564" s="95">
        <v>2.0755762319895399</v>
      </c>
      <c r="E1564" s="95">
        <v>7808.8611323833502</v>
      </c>
      <c r="F1564" s="95">
        <v>5693.7050207853299</v>
      </c>
      <c r="G1564" s="95">
        <v>868.77058327197994</v>
      </c>
      <c r="H1564" s="95">
        <v>72.720672443509102</v>
      </c>
      <c r="I1564" s="95">
        <v>11.1182601043256</v>
      </c>
      <c r="J1564" s="95">
        <v>19065.546912670099</v>
      </c>
      <c r="K1564" s="95">
        <v>948.01282415539004</v>
      </c>
      <c r="L1564" s="95">
        <v>6198.7209419012097</v>
      </c>
      <c r="M1564" s="95">
        <v>18383.494935274099</v>
      </c>
      <c r="N1564" s="95">
        <v>4664.7838718295097</v>
      </c>
      <c r="O1564" s="95">
        <v>14647.918988227801</v>
      </c>
      <c r="P1564" s="95">
        <v>0</v>
      </c>
      <c r="Q1564" s="95">
        <v>2491.8641973137901</v>
      </c>
      <c r="R1564" s="95">
        <v>785.00440869480406</v>
      </c>
      <c r="S1564" s="95">
        <v>0</v>
      </c>
      <c r="T1564" s="95">
        <v>181.657521566376</v>
      </c>
      <c r="U1564" s="95">
        <v>19960.254330158201</v>
      </c>
      <c r="V1564" s="95">
        <v>2146221.9188842801</v>
      </c>
      <c r="W1564" s="95">
        <v>828.73727232962801</v>
      </c>
      <c r="X1564" s="95">
        <v>545208.63452148403</v>
      </c>
      <c r="Y1564" s="95">
        <v>334977.56239318801</v>
      </c>
      <c r="Z1564" s="95">
        <v>139523.96765136701</v>
      </c>
      <c r="AA1564" s="95">
        <v>9787.9965187311209</v>
      </c>
      <c r="AB1564" s="95">
        <v>1143.24346345663</v>
      </c>
      <c r="AC1564" s="95">
        <v>5841098.1198730497</v>
      </c>
      <c r="AD1564" s="95">
        <v>108601.34713459</v>
      </c>
      <c r="AE1564" s="95">
        <v>255910.904701233</v>
      </c>
      <c r="AF1564" s="95">
        <v>881180.52110290504</v>
      </c>
      <c r="AG1564" s="95">
        <v>642967.718101501</v>
      </c>
      <c r="AH1564" s="95">
        <v>684663.24169158901</v>
      </c>
      <c r="AI1564" s="95">
        <v>0</v>
      </c>
      <c r="AJ1564" s="95">
        <v>229425.88047218299</v>
      </c>
      <c r="AK1564" s="95">
        <v>123053.687026978</v>
      </c>
      <c r="AL1564" s="95">
        <v>0</v>
      </c>
      <c r="AM1564" s="95">
        <v>26674.738116979599</v>
      </c>
      <c r="AN1564" s="95">
        <v>5957454.5204467801</v>
      </c>
      <c r="AO1564" s="95">
        <v>17488011.449951202</v>
      </c>
      <c r="AP1564" s="95">
        <v>6213.0929065942801</v>
      </c>
      <c r="AQ1564" s="95">
        <v>4262532.0559082003</v>
      </c>
      <c r="AR1564" s="95">
        <v>2611744.75308228</v>
      </c>
      <c r="AS1564" s="95">
        <v>1050716.72479248</v>
      </c>
      <c r="AT1564" s="95">
        <v>72934.815233230605</v>
      </c>
      <c r="AU1564" s="95">
        <v>7227.9913754463196</v>
      </c>
      <c r="AV1564" s="95">
        <v>16396998.822876001</v>
      </c>
      <c r="AW1564" s="95">
        <v>310847.09460067702</v>
      </c>
      <c r="AX1564" s="95">
        <v>2230819.2232055701</v>
      </c>
      <c r="AY1564" s="95">
        <v>7313863.03088379</v>
      </c>
      <c r="AZ1564" s="95">
        <v>4882020.1604614304</v>
      </c>
      <c r="BA1564" s="95">
        <v>5526031.66870117</v>
      </c>
      <c r="BB1564" s="95">
        <v>0</v>
      </c>
      <c r="BC1564" s="95">
        <v>1802707.23922729</v>
      </c>
      <c r="BD1564" s="95">
        <v>918592.74079894996</v>
      </c>
      <c r="BE1564" s="95">
        <v>0</v>
      </c>
      <c r="BF1564" s="95">
        <v>205091.71415329</v>
      </c>
      <c r="BG1564" s="95">
        <v>16691377.2692871</v>
      </c>
      <c r="BH1564" s="95">
        <v>4513530.1326293899</v>
      </c>
      <c r="BI1564" s="95">
        <v>701.92427678406204</v>
      </c>
      <c r="BJ1564" s="95">
        <v>1532035.94906616</v>
      </c>
      <c r="BK1564" s="95">
        <v>1109346.11233521</v>
      </c>
      <c r="BL1564" s="95">
        <v>0</v>
      </c>
      <c r="BM1564" s="95">
        <v>12293.444747686401</v>
      </c>
      <c r="BN1564" s="95">
        <v>1041.81553907692</v>
      </c>
      <c r="BO1564" s="95">
        <v>0</v>
      </c>
      <c r="BP1564" s="95">
        <v>0</v>
      </c>
      <c r="BQ1564" s="95">
        <v>0</v>
      </c>
      <c r="BR1564" s="95">
        <v>2276187.0907897898</v>
      </c>
      <c r="BS1564" s="95">
        <v>1759460.47679138</v>
      </c>
      <c r="BT1564" s="95">
        <v>1075670.9272003199</v>
      </c>
      <c r="BU1564" s="95">
        <v>0</v>
      </c>
      <c r="BV1564" s="95">
        <v>941488.11958313</v>
      </c>
      <c r="BW1564" s="95">
        <v>104887.253724098</v>
      </c>
      <c r="BX1564" s="95">
        <v>0</v>
      </c>
      <c r="BY1564" s="95">
        <v>0</v>
      </c>
      <c r="BZ1564" s="95">
        <v>0</v>
      </c>
      <c r="CA1564" s="95">
        <v>45462.756182670601</v>
      </c>
      <c r="CB1564" s="95">
        <v>2693665.93286133</v>
      </c>
      <c r="CC1564" s="95">
        <v>21755111.3432617</v>
      </c>
      <c r="CD1564" s="95">
        <v>6050610.1215209998</v>
      </c>
      <c r="CE1564" s="95">
        <v>940.84232553094603</v>
      </c>
      <c r="CF1564" s="95">
        <v>150450.89482307399</v>
      </c>
      <c r="CG1564" s="95">
        <v>1127887.80497742</v>
      </c>
      <c r="CH1564" s="95">
        <v>0</v>
      </c>
      <c r="CI1564" s="95">
        <v>46403.853127956398</v>
      </c>
      <c r="CJ1564" s="95">
        <v>2844588.2717285198</v>
      </c>
      <c r="CK1564" s="95">
        <v>22882214.541259799</v>
      </c>
      <c r="CL1564" s="95">
        <v>6155888.3289184598</v>
      </c>
      <c r="CM1564" s="160">
        <v>66241.129864692703</v>
      </c>
      <c r="CN1564" s="160">
        <v>8801177.46337891</v>
      </c>
      <c r="CO1564" s="160">
        <v>39583204.386230499</v>
      </c>
      <c r="CP1564" s="95">
        <v>6155888.3289184598</v>
      </c>
      <c r="CQ1564" s="95">
        <v>0</v>
      </c>
      <c r="CR1564" s="95">
        <v>0</v>
      </c>
      <c r="CS1564" s="95">
        <v>0</v>
      </c>
      <c r="CT1564" s="95">
        <v>0</v>
      </c>
      <c r="CU1564" s="161">
        <v>2844116.8276844039</v>
      </c>
      <c r="CV1564" s="161">
        <v>22882999.148239121</v>
      </c>
    </row>
    <row r="1565" spans="1:100" x14ac:dyDescent="0.2">
      <c r="A1565" s="94" t="s">
        <v>74</v>
      </c>
      <c r="B1565" s="96">
        <v>40057</v>
      </c>
      <c r="C1565" s="95">
        <v>38133.846472740202</v>
      </c>
      <c r="D1565" s="95">
        <v>1.0002836239873401</v>
      </c>
      <c r="E1565" s="95">
        <v>7561.5328308343896</v>
      </c>
      <c r="F1565" s="95">
        <v>5640.3228309154501</v>
      </c>
      <c r="G1565" s="95">
        <v>917.41856911033403</v>
      </c>
      <c r="H1565" s="95">
        <v>61.450565245933802</v>
      </c>
      <c r="I1565" s="95">
        <v>9.4912245091982204</v>
      </c>
      <c r="J1565" s="95">
        <v>19518.688942194</v>
      </c>
      <c r="K1565" s="95">
        <v>702.92273350804999</v>
      </c>
      <c r="L1565" s="95">
        <v>5926.8794949650801</v>
      </c>
      <c r="M1565" s="95">
        <v>18396.408256530802</v>
      </c>
      <c r="N1565" s="95">
        <v>4669.29929351807</v>
      </c>
      <c r="O1565" s="95">
        <v>14857.430241107901</v>
      </c>
      <c r="P1565" s="95">
        <v>0</v>
      </c>
      <c r="Q1565" s="95">
        <v>2493.67490017414</v>
      </c>
      <c r="R1565" s="95">
        <v>817.49556140601601</v>
      </c>
      <c r="S1565" s="95">
        <v>0</v>
      </c>
      <c r="T1565" s="95">
        <v>192.813503079116</v>
      </c>
      <c r="U1565" s="95">
        <v>20206.5212388039</v>
      </c>
      <c r="V1565" s="95">
        <v>2172543.1653747601</v>
      </c>
      <c r="W1565" s="95">
        <v>285.90183089673502</v>
      </c>
      <c r="X1565" s="95">
        <v>523648.527160645</v>
      </c>
      <c r="Y1565" s="95">
        <v>330987.45878219599</v>
      </c>
      <c r="Z1565" s="95">
        <v>144431.34671402001</v>
      </c>
      <c r="AA1565" s="95">
        <v>8196.1922146081906</v>
      </c>
      <c r="AB1565" s="95">
        <v>817.18463324755396</v>
      </c>
      <c r="AC1565" s="95">
        <v>5974958.4709472703</v>
      </c>
      <c r="AD1565" s="95">
        <v>76838.067583084106</v>
      </c>
      <c r="AE1565" s="95">
        <v>249515.23589325001</v>
      </c>
      <c r="AF1565" s="95">
        <v>877223.18660736096</v>
      </c>
      <c r="AG1565" s="95">
        <v>644311.131484985</v>
      </c>
      <c r="AH1565" s="95">
        <v>687240.05619049096</v>
      </c>
      <c r="AI1565" s="95">
        <v>0</v>
      </c>
      <c r="AJ1565" s="95">
        <v>228308.37967109701</v>
      </c>
      <c r="AK1565" s="95">
        <v>123942.50231552099</v>
      </c>
      <c r="AL1565" s="95">
        <v>0</v>
      </c>
      <c r="AM1565" s="95">
        <v>26877.665411472299</v>
      </c>
      <c r="AN1565" s="95">
        <v>6071527.5093994103</v>
      </c>
      <c r="AO1565" s="95">
        <v>17787430.498779301</v>
      </c>
      <c r="AP1565" s="95">
        <v>2187.7269340753601</v>
      </c>
      <c r="AQ1565" s="95">
        <v>4119160.78192139</v>
      </c>
      <c r="AR1565" s="95">
        <v>2605180.9307556199</v>
      </c>
      <c r="AS1565" s="95">
        <v>1097104.7762756301</v>
      </c>
      <c r="AT1565" s="95">
        <v>61539.141228675799</v>
      </c>
      <c r="AU1565" s="95">
        <v>5814.733256042</v>
      </c>
      <c r="AV1565" s="95">
        <v>16876132.3354492</v>
      </c>
      <c r="AW1565" s="95">
        <v>221069.973058701</v>
      </c>
      <c r="AX1565" s="95">
        <v>2164368.7496643099</v>
      </c>
      <c r="AY1565" s="95">
        <v>7358257.0431518601</v>
      </c>
      <c r="AZ1565" s="95">
        <v>4889287.5146484403</v>
      </c>
      <c r="BA1565" s="95">
        <v>5598545.1383056603</v>
      </c>
      <c r="BB1565" s="95">
        <v>0</v>
      </c>
      <c r="BC1565" s="95">
        <v>1810166.08181763</v>
      </c>
      <c r="BD1565" s="95">
        <v>932993.36677551304</v>
      </c>
      <c r="BE1565" s="95">
        <v>0</v>
      </c>
      <c r="BF1565" s="95">
        <v>210996.828165054</v>
      </c>
      <c r="BG1565" s="95">
        <v>17101010.654785201</v>
      </c>
      <c r="BH1565" s="95">
        <v>4596772.0668334998</v>
      </c>
      <c r="BI1565" s="95">
        <v>402.57410389557498</v>
      </c>
      <c r="BJ1565" s="95">
        <v>1493725.90977478</v>
      </c>
      <c r="BK1565" s="95">
        <v>1097906.80233765</v>
      </c>
      <c r="BL1565" s="95">
        <v>0</v>
      </c>
      <c r="BM1565" s="95">
        <v>6904.1384450793303</v>
      </c>
      <c r="BN1565" s="95">
        <v>706.47133179753996</v>
      </c>
      <c r="BO1565" s="95">
        <v>0</v>
      </c>
      <c r="BP1565" s="95">
        <v>0</v>
      </c>
      <c r="BQ1565" s="95">
        <v>0</v>
      </c>
      <c r="BR1565" s="95">
        <v>2289255.8293151902</v>
      </c>
      <c r="BS1565" s="95">
        <v>1770334.6978454599</v>
      </c>
      <c r="BT1565" s="95">
        <v>1089631.5514221201</v>
      </c>
      <c r="BU1565" s="95">
        <v>0</v>
      </c>
      <c r="BV1565" s="95">
        <v>943837.67040252697</v>
      </c>
      <c r="BW1565" s="95">
        <v>107210.907769203</v>
      </c>
      <c r="BX1565" s="95">
        <v>0</v>
      </c>
      <c r="BY1565" s="95">
        <v>0</v>
      </c>
      <c r="BZ1565" s="95">
        <v>0</v>
      </c>
      <c r="CA1565" s="95">
        <v>45695.954524517103</v>
      </c>
      <c r="CB1565" s="95">
        <v>2691269.77816772</v>
      </c>
      <c r="CC1565" s="95">
        <v>21863832.323730499</v>
      </c>
      <c r="CD1565" s="95">
        <v>6078444.5200195303</v>
      </c>
      <c r="CE1565" s="95">
        <v>979.66911453753698</v>
      </c>
      <c r="CF1565" s="95">
        <v>151751.952604294</v>
      </c>
      <c r="CG1565" s="95">
        <v>1155000.70532227</v>
      </c>
      <c r="CH1565" s="95">
        <v>0</v>
      </c>
      <c r="CI1565" s="95">
        <v>46675.469600677498</v>
      </c>
      <c r="CJ1565" s="95">
        <v>2844040.3403015099</v>
      </c>
      <c r="CK1565" s="95">
        <v>23016206.979736298</v>
      </c>
      <c r="CL1565" s="95">
        <v>6186040.1141357403</v>
      </c>
      <c r="CM1565" s="160">
        <v>66732.541761398301</v>
      </c>
      <c r="CN1565" s="160">
        <v>8912851.85864258</v>
      </c>
      <c r="CO1565" s="160">
        <v>40125545.7119141</v>
      </c>
      <c r="CP1565" s="95">
        <v>6186040.1141357403</v>
      </c>
      <c r="CQ1565" s="95">
        <v>0</v>
      </c>
      <c r="CR1565" s="95">
        <v>0</v>
      </c>
      <c r="CS1565" s="95">
        <v>0</v>
      </c>
      <c r="CT1565" s="95">
        <v>0</v>
      </c>
      <c r="CU1565" s="161">
        <v>2843021.7307720138</v>
      </c>
      <c r="CV1565" s="161">
        <v>23018833.029052768</v>
      </c>
    </row>
    <row r="1566" spans="1:100" x14ac:dyDescent="0.2">
      <c r="A1566" s="94" t="s">
        <v>74</v>
      </c>
      <c r="B1566" s="96">
        <v>40148</v>
      </c>
      <c r="C1566" s="95">
        <v>38481.548713207201</v>
      </c>
      <c r="D1566" s="95">
        <v>0</v>
      </c>
      <c r="E1566" s="95">
        <v>7351.7621931433696</v>
      </c>
      <c r="F1566" s="95">
        <v>5569.4498602151898</v>
      </c>
      <c r="G1566" s="95">
        <v>933.19719002395902</v>
      </c>
      <c r="H1566" s="95">
        <v>45.636888951063199</v>
      </c>
      <c r="I1566" s="95">
        <v>6.0724064003443301</v>
      </c>
      <c r="J1566" s="95">
        <v>19938.2838599682</v>
      </c>
      <c r="K1566" s="95">
        <v>530.96678506582998</v>
      </c>
      <c r="L1566" s="95">
        <v>5851.6675969958296</v>
      </c>
      <c r="M1566" s="95">
        <v>18347.981634616899</v>
      </c>
      <c r="N1566" s="95">
        <v>4648.2716920375797</v>
      </c>
      <c r="O1566" s="95">
        <v>15183.414643526099</v>
      </c>
      <c r="P1566" s="95">
        <v>0</v>
      </c>
      <c r="Q1566" s="95">
        <v>2462.0494311153898</v>
      </c>
      <c r="R1566" s="95">
        <v>820.96036635339306</v>
      </c>
      <c r="S1566" s="95">
        <v>0</v>
      </c>
      <c r="T1566" s="95">
        <v>180.15437752381001</v>
      </c>
      <c r="U1566" s="95">
        <v>20521.4736065865</v>
      </c>
      <c r="V1566" s="95">
        <v>2165328.9537353502</v>
      </c>
      <c r="W1566" s="95">
        <v>0</v>
      </c>
      <c r="X1566" s="95">
        <v>507054.698749542</v>
      </c>
      <c r="Y1566" s="95">
        <v>324375.22744369501</v>
      </c>
      <c r="Z1566" s="95">
        <v>146255.474725723</v>
      </c>
      <c r="AA1566" s="95">
        <v>6453.3124706745102</v>
      </c>
      <c r="AB1566" s="95">
        <v>506.41125041991501</v>
      </c>
      <c r="AC1566" s="95">
        <v>6052090.82421875</v>
      </c>
      <c r="AD1566" s="95">
        <v>50159.782309055299</v>
      </c>
      <c r="AE1566" s="95">
        <v>243029.06623268101</v>
      </c>
      <c r="AF1566" s="95">
        <v>877220.603515625</v>
      </c>
      <c r="AG1566" s="95">
        <v>633350.20375061</v>
      </c>
      <c r="AH1566" s="95">
        <v>700979.70615386998</v>
      </c>
      <c r="AI1566" s="95">
        <v>0</v>
      </c>
      <c r="AJ1566" s="95">
        <v>221546.621641159</v>
      </c>
      <c r="AK1566" s="95">
        <v>125631.002884865</v>
      </c>
      <c r="AL1566" s="95">
        <v>0</v>
      </c>
      <c r="AM1566" s="95">
        <v>26190.873507738099</v>
      </c>
      <c r="AN1566" s="95">
        <v>6096283.3506469699</v>
      </c>
      <c r="AO1566" s="95">
        <v>17902673.580078099</v>
      </c>
      <c r="AP1566" s="95">
        <v>0</v>
      </c>
      <c r="AQ1566" s="95">
        <v>4007918.3156127902</v>
      </c>
      <c r="AR1566" s="95">
        <v>2562884.8458252</v>
      </c>
      <c r="AS1566" s="95">
        <v>1116607.9906005899</v>
      </c>
      <c r="AT1566" s="95">
        <v>49873.707840442701</v>
      </c>
      <c r="AU1566" s="95">
        <v>4046.1022692024699</v>
      </c>
      <c r="AV1566" s="95">
        <v>17249062.9072266</v>
      </c>
      <c r="AW1566" s="95">
        <v>146203.11669540399</v>
      </c>
      <c r="AX1566" s="95">
        <v>2140490.1419677702</v>
      </c>
      <c r="AY1566" s="95">
        <v>7412131.9193115197</v>
      </c>
      <c r="AZ1566" s="95">
        <v>4868066.55322266</v>
      </c>
      <c r="BA1566" s="95">
        <v>5760911.3114623995</v>
      </c>
      <c r="BB1566" s="95">
        <v>0</v>
      </c>
      <c r="BC1566" s="95">
        <v>1778308.60862732</v>
      </c>
      <c r="BD1566" s="95">
        <v>956220.75264740002</v>
      </c>
      <c r="BE1566" s="95">
        <v>0</v>
      </c>
      <c r="BF1566" s="95">
        <v>205062.471147537</v>
      </c>
      <c r="BG1566" s="95">
        <v>17411220.3984375</v>
      </c>
      <c r="BH1566" s="95">
        <v>4654965.4519653302</v>
      </c>
      <c r="BI1566" s="95">
        <v>0</v>
      </c>
      <c r="BJ1566" s="95">
        <v>1474034.9746093799</v>
      </c>
      <c r="BK1566" s="95">
        <v>1095799.4368896501</v>
      </c>
      <c r="BL1566" s="95">
        <v>0</v>
      </c>
      <c r="BM1566" s="95">
        <v>5306.1916865706398</v>
      </c>
      <c r="BN1566" s="95">
        <v>426.89157656952699</v>
      </c>
      <c r="BO1566" s="95">
        <v>0</v>
      </c>
      <c r="BP1566" s="95">
        <v>0</v>
      </c>
      <c r="BQ1566" s="95">
        <v>0</v>
      </c>
      <c r="BR1566" s="95">
        <v>2290261.7912597698</v>
      </c>
      <c r="BS1566" s="95">
        <v>1765747.95474243</v>
      </c>
      <c r="BT1566" s="95">
        <v>1121074.9586029099</v>
      </c>
      <c r="BU1566" s="95">
        <v>0</v>
      </c>
      <c r="BV1566" s="95">
        <v>937121.13842773403</v>
      </c>
      <c r="BW1566" s="95">
        <v>110926.103528976</v>
      </c>
      <c r="BX1566" s="95">
        <v>0</v>
      </c>
      <c r="BY1566" s="95">
        <v>0</v>
      </c>
      <c r="BZ1566" s="95">
        <v>0</v>
      </c>
      <c r="CA1566" s="95">
        <v>45794.311903476701</v>
      </c>
      <c r="CB1566" s="95">
        <v>2674912.5837097201</v>
      </c>
      <c r="CC1566" s="95">
        <v>21927785.1320801</v>
      </c>
      <c r="CD1566" s="95">
        <v>6115134.8634033203</v>
      </c>
      <c r="CE1566" s="95">
        <v>973.21149408817303</v>
      </c>
      <c r="CF1566" s="95">
        <v>151589.26181602501</v>
      </c>
      <c r="CG1566" s="95">
        <v>1158608.9983520501</v>
      </c>
      <c r="CH1566" s="95">
        <v>0</v>
      </c>
      <c r="CI1566" s="95">
        <v>46768.448687076598</v>
      </c>
      <c r="CJ1566" s="95">
        <v>2826978.59521484</v>
      </c>
      <c r="CK1566" s="95">
        <v>23085030.5244141</v>
      </c>
      <c r="CL1566" s="95">
        <v>6229715.8278198196</v>
      </c>
      <c r="CM1566" s="160">
        <v>67140.197127342195</v>
      </c>
      <c r="CN1566" s="160">
        <v>8925500.9986572303</v>
      </c>
      <c r="CO1566" s="160">
        <v>40500861.135253899</v>
      </c>
      <c r="CP1566" s="95">
        <v>6229715.8278198196</v>
      </c>
      <c r="CQ1566" s="95">
        <v>0</v>
      </c>
      <c r="CR1566" s="95">
        <v>0</v>
      </c>
      <c r="CS1566" s="95">
        <v>0</v>
      </c>
      <c r="CT1566" s="95">
        <v>0</v>
      </c>
      <c r="CU1566" s="161">
        <v>2826501.8455257453</v>
      </c>
      <c r="CV1566" s="161">
        <v>23086394.130432151</v>
      </c>
    </row>
    <row r="1567" spans="1:100" x14ac:dyDescent="0.2">
      <c r="A1567" s="94" t="s">
        <v>74</v>
      </c>
      <c r="B1567" s="96">
        <v>40238</v>
      </c>
      <c r="C1567" s="95">
        <v>38469.841835498803</v>
      </c>
      <c r="D1567" s="95">
        <v>0</v>
      </c>
      <c r="E1567" s="95">
        <v>7123.6549122333499</v>
      </c>
      <c r="F1567" s="95">
        <v>5522.3415282964697</v>
      </c>
      <c r="G1567" s="95">
        <v>958.42056775093101</v>
      </c>
      <c r="H1567" s="95">
        <v>2</v>
      </c>
      <c r="I1567" s="95">
        <v>0</v>
      </c>
      <c r="J1567" s="95">
        <v>20349.883400917101</v>
      </c>
      <c r="K1567" s="95">
        <v>341.28795979544498</v>
      </c>
      <c r="L1567" s="95">
        <v>5905.9345538616199</v>
      </c>
      <c r="M1567" s="95">
        <v>18168.8185808659</v>
      </c>
      <c r="N1567" s="95">
        <v>4597.9737955331802</v>
      </c>
      <c r="O1567" s="95">
        <v>15238.7077218294</v>
      </c>
      <c r="P1567" s="95">
        <v>0</v>
      </c>
      <c r="Q1567" s="95">
        <v>2430.0677705705202</v>
      </c>
      <c r="R1567" s="95">
        <v>817.54979833960499</v>
      </c>
      <c r="S1567" s="95">
        <v>0</v>
      </c>
      <c r="T1567" s="95">
        <v>173.10402476042501</v>
      </c>
      <c r="U1567" s="95">
        <v>20704.007116317702</v>
      </c>
      <c r="V1567" s="95">
        <v>2171946.2569274898</v>
      </c>
      <c r="W1567" s="95">
        <v>0</v>
      </c>
      <c r="X1567" s="95">
        <v>478296.97928619402</v>
      </c>
      <c r="Y1567" s="95">
        <v>313828.971534729</v>
      </c>
      <c r="Z1567" s="95">
        <v>147920.540166855</v>
      </c>
      <c r="AA1567" s="95">
        <v>72</v>
      </c>
      <c r="AB1567" s="95">
        <v>0</v>
      </c>
      <c r="AC1567" s="95">
        <v>6145023.9386596698</v>
      </c>
      <c r="AD1567" s="95">
        <v>32003.7137622833</v>
      </c>
      <c r="AE1567" s="95">
        <v>238330.44659996001</v>
      </c>
      <c r="AF1567" s="95">
        <v>868725.18562316895</v>
      </c>
      <c r="AG1567" s="95">
        <v>627234.16838836705</v>
      </c>
      <c r="AH1567" s="95">
        <v>704765.88244628895</v>
      </c>
      <c r="AI1567" s="95">
        <v>0</v>
      </c>
      <c r="AJ1567" s="95">
        <v>217692.93784332299</v>
      </c>
      <c r="AK1567" s="95">
        <v>124330.136335373</v>
      </c>
      <c r="AL1567" s="95">
        <v>0</v>
      </c>
      <c r="AM1567" s="95">
        <v>24444.279140710802</v>
      </c>
      <c r="AN1567" s="95">
        <v>6169940.4786987295</v>
      </c>
      <c r="AO1567" s="95">
        <v>18031403.791503899</v>
      </c>
      <c r="AP1567" s="95">
        <v>0</v>
      </c>
      <c r="AQ1567" s="95">
        <v>3828796.7017822298</v>
      </c>
      <c r="AR1567" s="95">
        <v>2513283.39306641</v>
      </c>
      <c r="AS1567" s="95">
        <v>1143508.43727112</v>
      </c>
      <c r="AT1567" s="95">
        <v>538.559998989105</v>
      </c>
      <c r="AU1567" s="95">
        <v>0</v>
      </c>
      <c r="AV1567" s="95">
        <v>17642655.213378899</v>
      </c>
      <c r="AW1567" s="95">
        <v>94184.271048545794</v>
      </c>
      <c r="AX1567" s="95">
        <v>2122898.69744873</v>
      </c>
      <c r="AY1567" s="95">
        <v>7374259.0864257803</v>
      </c>
      <c r="AZ1567" s="95">
        <v>4838584.8708496103</v>
      </c>
      <c r="BA1567" s="95">
        <v>5802354.9462280301</v>
      </c>
      <c r="BB1567" s="95">
        <v>0</v>
      </c>
      <c r="BC1567" s="95">
        <v>1755261.6565246601</v>
      </c>
      <c r="BD1567" s="95">
        <v>956803.17561340297</v>
      </c>
      <c r="BE1567" s="95">
        <v>0</v>
      </c>
      <c r="BF1567" s="95">
        <v>191826.23237419099</v>
      </c>
      <c r="BG1567" s="95">
        <v>17735789.1096191</v>
      </c>
      <c r="BH1567" s="95">
        <v>4660359.2025146503</v>
      </c>
      <c r="BI1567" s="95">
        <v>0</v>
      </c>
      <c r="BJ1567" s="95">
        <v>1429090.0697479199</v>
      </c>
      <c r="BK1567" s="95">
        <v>1081379.2350006099</v>
      </c>
      <c r="BL1567" s="95">
        <v>0</v>
      </c>
      <c r="BM1567" s="95">
        <v>145.46350383758499</v>
      </c>
      <c r="BN1567" s="95">
        <v>25.886479993816501</v>
      </c>
      <c r="BO1567" s="95">
        <v>0</v>
      </c>
      <c r="BP1567" s="95">
        <v>0</v>
      </c>
      <c r="BQ1567" s="95">
        <v>0</v>
      </c>
      <c r="BR1567" s="95">
        <v>2302296.2784728999</v>
      </c>
      <c r="BS1567" s="95">
        <v>1740636.0287017799</v>
      </c>
      <c r="BT1567" s="95">
        <v>1128998.3360595701</v>
      </c>
      <c r="BU1567" s="95">
        <v>0</v>
      </c>
      <c r="BV1567" s="95">
        <v>934027.64626312302</v>
      </c>
      <c r="BW1567" s="95">
        <v>110137.59164428699</v>
      </c>
      <c r="BX1567" s="95">
        <v>0</v>
      </c>
      <c r="BY1567" s="95">
        <v>0</v>
      </c>
      <c r="BZ1567" s="95">
        <v>0</v>
      </c>
      <c r="CA1567" s="95">
        <v>45606.770911216699</v>
      </c>
      <c r="CB1567" s="95">
        <v>2656244.9648742699</v>
      </c>
      <c r="CC1567" s="95">
        <v>21883974.857910201</v>
      </c>
      <c r="CD1567" s="95">
        <v>6109122.7312622098</v>
      </c>
      <c r="CE1567" s="95">
        <v>965.55636037141096</v>
      </c>
      <c r="CF1567" s="95">
        <v>148782.81906890901</v>
      </c>
      <c r="CG1567" s="95">
        <v>1148753.5110778799</v>
      </c>
      <c r="CH1567" s="95">
        <v>0</v>
      </c>
      <c r="CI1567" s="95">
        <v>46570.494168281599</v>
      </c>
      <c r="CJ1567" s="95">
        <v>2805499.1031799298</v>
      </c>
      <c r="CK1567" s="95">
        <v>23029613.213134799</v>
      </c>
      <c r="CL1567" s="95">
        <v>6216003.2587890597</v>
      </c>
      <c r="CM1567" s="160">
        <v>67152.716403961196</v>
      </c>
      <c r="CN1567" s="160">
        <v>8989168.2221679706</v>
      </c>
      <c r="CO1567" s="160">
        <v>40788509.229003899</v>
      </c>
      <c r="CP1567" s="95">
        <v>6216003.2587890597</v>
      </c>
      <c r="CQ1567" s="95">
        <v>0</v>
      </c>
      <c r="CR1567" s="95">
        <v>0</v>
      </c>
      <c r="CS1567" s="95">
        <v>0</v>
      </c>
      <c r="CT1567" s="95">
        <v>0</v>
      </c>
      <c r="CU1567" s="161">
        <v>2805027.7839431791</v>
      </c>
      <c r="CV1567" s="161">
        <v>23032728.368988082</v>
      </c>
    </row>
    <row r="1568" spans="1:100" x14ac:dyDescent="0.2">
      <c r="A1568" s="94" t="s">
        <v>74</v>
      </c>
      <c r="B1568" s="96">
        <v>40330</v>
      </c>
      <c r="C1568" s="95">
        <v>38697.296679019899</v>
      </c>
      <c r="D1568" s="95">
        <v>0</v>
      </c>
      <c r="E1568" s="95">
        <v>6909.3261093497304</v>
      </c>
      <c r="F1568" s="95">
        <v>5394.5649743080103</v>
      </c>
      <c r="G1568" s="95">
        <v>973.28998501598801</v>
      </c>
      <c r="H1568" s="95">
        <v>1</v>
      </c>
      <c r="I1568" s="95">
        <v>0</v>
      </c>
      <c r="J1568" s="95">
        <v>20601.455658912699</v>
      </c>
      <c r="K1568" s="95">
        <v>310.20750380679999</v>
      </c>
      <c r="L1568" s="95">
        <v>6030.2906060814903</v>
      </c>
      <c r="M1568" s="95">
        <v>18347.934677124002</v>
      </c>
      <c r="N1568" s="95">
        <v>4529.4068748354903</v>
      </c>
      <c r="O1568" s="95">
        <v>15319.236826300599</v>
      </c>
      <c r="P1568" s="95">
        <v>0</v>
      </c>
      <c r="Q1568" s="95">
        <v>2408.3925386369201</v>
      </c>
      <c r="R1568" s="95">
        <v>817.26242761313904</v>
      </c>
      <c r="S1568" s="95">
        <v>0</v>
      </c>
      <c r="T1568" s="95">
        <v>182.13632216304501</v>
      </c>
      <c r="U1568" s="95">
        <v>20866.5900936127</v>
      </c>
      <c r="V1568" s="95">
        <v>2163065.3585815402</v>
      </c>
      <c r="W1568" s="95">
        <v>0</v>
      </c>
      <c r="X1568" s="95">
        <v>466466.53745269799</v>
      </c>
      <c r="Y1568" s="95">
        <v>305780.87225341803</v>
      </c>
      <c r="Z1568" s="95">
        <v>149676.63920021101</v>
      </c>
      <c r="AA1568" s="95">
        <v>20</v>
      </c>
      <c r="AB1568" s="95">
        <v>0</v>
      </c>
      <c r="AC1568" s="95">
        <v>6248668.5266723596</v>
      </c>
      <c r="AD1568" s="95">
        <v>28335.279406309099</v>
      </c>
      <c r="AE1568" s="95">
        <v>241913.78624725301</v>
      </c>
      <c r="AF1568" s="95">
        <v>869227.25740051304</v>
      </c>
      <c r="AG1568" s="95">
        <v>615446.96273040795</v>
      </c>
      <c r="AH1568" s="95">
        <v>703338.58600616502</v>
      </c>
      <c r="AI1568" s="95">
        <v>0</v>
      </c>
      <c r="AJ1568" s="95">
        <v>214841.10963439901</v>
      </c>
      <c r="AK1568" s="95">
        <v>123599.95816707599</v>
      </c>
      <c r="AL1568" s="95">
        <v>0</v>
      </c>
      <c r="AM1568" s="95">
        <v>25778.718540906899</v>
      </c>
      <c r="AN1568" s="95">
        <v>6251400.4788818397</v>
      </c>
      <c r="AO1568" s="95">
        <v>18071247.457763702</v>
      </c>
      <c r="AP1568" s="95">
        <v>0</v>
      </c>
      <c r="AQ1568" s="95">
        <v>3743175.8623046898</v>
      </c>
      <c r="AR1568" s="95">
        <v>2452798.5770874</v>
      </c>
      <c r="AS1568" s="95">
        <v>1161117.6144103999</v>
      </c>
      <c r="AT1568" s="95">
        <v>151.79999971389799</v>
      </c>
      <c r="AU1568" s="95">
        <v>0</v>
      </c>
      <c r="AV1568" s="95">
        <v>18046246.2966309</v>
      </c>
      <c r="AW1568" s="95">
        <v>83701.339431762695</v>
      </c>
      <c r="AX1568" s="95">
        <v>2177515.7953491202</v>
      </c>
      <c r="AY1568" s="95">
        <v>7445049.58056641</v>
      </c>
      <c r="AZ1568" s="95">
        <v>4748659.1055297898</v>
      </c>
      <c r="BA1568" s="95">
        <v>5809031.2380371103</v>
      </c>
      <c r="BB1568" s="95">
        <v>0</v>
      </c>
      <c r="BC1568" s="95">
        <v>1742439.6938324</v>
      </c>
      <c r="BD1568" s="95">
        <v>955820.52944183396</v>
      </c>
      <c r="BE1568" s="95">
        <v>0</v>
      </c>
      <c r="BF1568" s="95">
        <v>204713.019910812</v>
      </c>
      <c r="BG1568" s="95">
        <v>18083437.5383301</v>
      </c>
      <c r="BH1568" s="95">
        <v>4717145.9253540002</v>
      </c>
      <c r="BI1568" s="95">
        <v>0</v>
      </c>
      <c r="BJ1568" s="95">
        <v>1398707.0482482901</v>
      </c>
      <c r="BK1568" s="95">
        <v>1058393.63516235</v>
      </c>
      <c r="BL1568" s="95">
        <v>0</v>
      </c>
      <c r="BM1568" s="95">
        <v>37.228722949046599</v>
      </c>
      <c r="BN1568" s="95">
        <v>28.551803225418599</v>
      </c>
      <c r="BO1568" s="95">
        <v>0</v>
      </c>
      <c r="BP1568" s="95">
        <v>0</v>
      </c>
      <c r="BQ1568" s="95">
        <v>0</v>
      </c>
      <c r="BR1568" s="95">
        <v>2331796.2614746098</v>
      </c>
      <c r="BS1568" s="95">
        <v>1720450.85673523</v>
      </c>
      <c r="BT1568" s="95">
        <v>1129951.55924988</v>
      </c>
      <c r="BU1568" s="95">
        <v>0</v>
      </c>
      <c r="BV1568" s="95">
        <v>923241.66808319103</v>
      </c>
      <c r="BW1568" s="95">
        <v>109558.82260608699</v>
      </c>
      <c r="BX1568" s="95">
        <v>0</v>
      </c>
      <c r="BY1568" s="95">
        <v>0</v>
      </c>
      <c r="BZ1568" s="95">
        <v>0</v>
      </c>
      <c r="CA1568" s="95">
        <v>45621.197561740897</v>
      </c>
      <c r="CB1568" s="95">
        <v>2632210.5089721698</v>
      </c>
      <c r="CC1568" s="95">
        <v>21820580.004882801</v>
      </c>
      <c r="CD1568" s="95">
        <v>6119594.6459350605</v>
      </c>
      <c r="CE1568" s="95">
        <v>973.63202428817704</v>
      </c>
      <c r="CF1568" s="95">
        <v>147215.63469505301</v>
      </c>
      <c r="CG1568" s="95">
        <v>1141412.47833252</v>
      </c>
      <c r="CH1568" s="95">
        <v>0</v>
      </c>
      <c r="CI1568" s="95">
        <v>46596.004165172599</v>
      </c>
      <c r="CJ1568" s="95">
        <v>2779910.6992797898</v>
      </c>
      <c r="CK1568" s="95">
        <v>22964630.565673798</v>
      </c>
      <c r="CL1568" s="95">
        <v>6230519.2197265597</v>
      </c>
      <c r="CM1568" s="160">
        <v>67321.073818206802</v>
      </c>
      <c r="CN1568" s="160">
        <v>9028761.42431641</v>
      </c>
      <c r="CO1568" s="160">
        <v>41077198.1484375</v>
      </c>
      <c r="CP1568" s="95">
        <v>6230519.2197265597</v>
      </c>
      <c r="CQ1568" s="95">
        <v>0</v>
      </c>
      <c r="CR1568" s="95">
        <v>0</v>
      </c>
      <c r="CS1568" s="95">
        <v>0</v>
      </c>
      <c r="CT1568" s="95">
        <v>0</v>
      </c>
      <c r="CU1568" s="161">
        <v>2779426.1436672229</v>
      </c>
      <c r="CV1568" s="161">
        <v>22961992.483215321</v>
      </c>
    </row>
    <row r="1569" spans="1:100" x14ac:dyDescent="0.2">
      <c r="A1569" s="94" t="s">
        <v>74</v>
      </c>
      <c r="B1569" s="96">
        <v>40422</v>
      </c>
      <c r="C1569" s="95">
        <v>38635.037796497301</v>
      </c>
      <c r="D1569" s="95">
        <v>0</v>
      </c>
      <c r="E1569" s="95">
        <v>6742.3497738838196</v>
      </c>
      <c r="F1569" s="95">
        <v>5296.2674458026904</v>
      </c>
      <c r="G1569" s="95">
        <v>993.18518396467005</v>
      </c>
      <c r="H1569" s="95">
        <v>1</v>
      </c>
      <c r="I1569" s="95">
        <v>0</v>
      </c>
      <c r="J1569" s="95">
        <v>20704.240555048</v>
      </c>
      <c r="K1569" s="95">
        <v>267.235546972603</v>
      </c>
      <c r="L1569" s="95">
        <v>5820.8186568021802</v>
      </c>
      <c r="M1569" s="95">
        <v>18303.133349895499</v>
      </c>
      <c r="N1569" s="95">
        <v>4455.8001846671104</v>
      </c>
      <c r="O1569" s="95">
        <v>15158.394698858299</v>
      </c>
      <c r="P1569" s="95">
        <v>0</v>
      </c>
      <c r="Q1569" s="95">
        <v>2392.2467692196401</v>
      </c>
      <c r="R1569" s="95">
        <v>831.47752107679798</v>
      </c>
      <c r="S1569" s="95">
        <v>0</v>
      </c>
      <c r="T1569" s="95">
        <v>179.61004228517399</v>
      </c>
      <c r="U1569" s="95">
        <v>20967.131989240599</v>
      </c>
      <c r="V1569" s="95">
        <v>2158391.1507873498</v>
      </c>
      <c r="W1569" s="95">
        <v>0</v>
      </c>
      <c r="X1569" s="95">
        <v>455315.92182540899</v>
      </c>
      <c r="Y1569" s="95">
        <v>300008.41060638399</v>
      </c>
      <c r="Z1569" s="95">
        <v>150915.24137687701</v>
      </c>
      <c r="AA1569" s="95">
        <v>22</v>
      </c>
      <c r="AB1569" s="95">
        <v>0</v>
      </c>
      <c r="AC1569" s="95">
        <v>6330965.0270385696</v>
      </c>
      <c r="AD1569" s="95">
        <v>23983.537043094599</v>
      </c>
      <c r="AE1569" s="95">
        <v>234707.41255950899</v>
      </c>
      <c r="AF1569" s="95">
        <v>868479.11373901402</v>
      </c>
      <c r="AG1569" s="95">
        <v>602968.82416534401</v>
      </c>
      <c r="AH1569" s="95">
        <v>688207.54402923596</v>
      </c>
      <c r="AI1569" s="95">
        <v>0</v>
      </c>
      <c r="AJ1569" s="95">
        <v>215313.736326218</v>
      </c>
      <c r="AK1569" s="95">
        <v>122722.93157100699</v>
      </c>
      <c r="AL1569" s="95">
        <v>0</v>
      </c>
      <c r="AM1569" s="95">
        <v>25243.159521818201</v>
      </c>
      <c r="AN1569" s="95">
        <v>6356295.3361206101</v>
      </c>
      <c r="AO1569" s="95">
        <v>18117568.970214799</v>
      </c>
      <c r="AP1569" s="95">
        <v>0</v>
      </c>
      <c r="AQ1569" s="95">
        <v>3648351.9186706501</v>
      </c>
      <c r="AR1569" s="95">
        <v>2400413.40551758</v>
      </c>
      <c r="AS1569" s="95">
        <v>1177251.5473327599</v>
      </c>
      <c r="AT1569" s="95">
        <v>151.79999971389799</v>
      </c>
      <c r="AU1569" s="95">
        <v>0</v>
      </c>
      <c r="AV1569" s="95">
        <v>18361070.4060059</v>
      </c>
      <c r="AW1569" s="95">
        <v>71126.539744377107</v>
      </c>
      <c r="AX1569" s="95">
        <v>2098569.1502380399</v>
      </c>
      <c r="AY1569" s="95">
        <v>7464309.54443359</v>
      </c>
      <c r="AZ1569" s="95">
        <v>4687085.6419677697</v>
      </c>
      <c r="BA1569" s="95">
        <v>5733334.9064331101</v>
      </c>
      <c r="BB1569" s="95">
        <v>0</v>
      </c>
      <c r="BC1569" s="95">
        <v>1745111.64990234</v>
      </c>
      <c r="BD1569" s="95">
        <v>951848.86201477097</v>
      </c>
      <c r="BE1569" s="95">
        <v>0</v>
      </c>
      <c r="BF1569" s="95">
        <v>203227.28704833999</v>
      </c>
      <c r="BG1569" s="95">
        <v>18431950.401122998</v>
      </c>
      <c r="BH1569" s="95">
        <v>4680745.98400879</v>
      </c>
      <c r="BI1569" s="95">
        <v>0</v>
      </c>
      <c r="BJ1569" s="95">
        <v>1375336.0444946301</v>
      </c>
      <c r="BK1569" s="95">
        <v>1042143.4696579</v>
      </c>
      <c r="BL1569" s="95">
        <v>0</v>
      </c>
      <c r="BM1569" s="95">
        <v>25.946538846474098</v>
      </c>
      <c r="BN1569" s="95">
        <v>36.7237584004179</v>
      </c>
      <c r="BO1569" s="95">
        <v>0</v>
      </c>
      <c r="BP1569" s="95">
        <v>0</v>
      </c>
      <c r="BQ1569" s="95">
        <v>0</v>
      </c>
      <c r="BR1569" s="95">
        <v>2338463.3488159198</v>
      </c>
      <c r="BS1569" s="95">
        <v>1689433.10812378</v>
      </c>
      <c r="BT1569" s="95">
        <v>1115267.5898895301</v>
      </c>
      <c r="BU1569" s="95">
        <v>0</v>
      </c>
      <c r="BV1569" s="95">
        <v>925777.10590362502</v>
      </c>
      <c r="BW1569" s="95">
        <v>108497.74835109701</v>
      </c>
      <c r="BX1569" s="95">
        <v>0</v>
      </c>
      <c r="BY1569" s="95">
        <v>0</v>
      </c>
      <c r="BZ1569" s="95">
        <v>0</v>
      </c>
      <c r="CA1569" s="95">
        <v>45383.934370994597</v>
      </c>
      <c r="CB1569" s="95">
        <v>2612576.4536132799</v>
      </c>
      <c r="CC1569" s="95">
        <v>21769166.5695801</v>
      </c>
      <c r="CD1569" s="95">
        <v>6046072.3878784198</v>
      </c>
      <c r="CE1569" s="95">
        <v>994.80829466879402</v>
      </c>
      <c r="CF1569" s="95">
        <v>150267.560691833</v>
      </c>
      <c r="CG1569" s="95">
        <v>1174457.17378235</v>
      </c>
      <c r="CH1569" s="95">
        <v>0</v>
      </c>
      <c r="CI1569" s="95">
        <v>46379.927831649802</v>
      </c>
      <c r="CJ1569" s="95">
        <v>2761792.7501220698</v>
      </c>
      <c r="CK1569" s="95">
        <v>22937677.384033199</v>
      </c>
      <c r="CL1569" s="95">
        <v>6155513.2270507803</v>
      </c>
      <c r="CM1569" s="160">
        <v>67210.919971466094</v>
      </c>
      <c r="CN1569" s="160">
        <v>9111985.9940185491</v>
      </c>
      <c r="CO1569" s="160">
        <v>41336697.552734397</v>
      </c>
      <c r="CP1569" s="95">
        <v>6155513.2270507803</v>
      </c>
      <c r="CQ1569" s="95">
        <v>0</v>
      </c>
      <c r="CR1569" s="95">
        <v>0</v>
      </c>
      <c r="CS1569" s="95">
        <v>0</v>
      </c>
      <c r="CT1569" s="95">
        <v>0</v>
      </c>
      <c r="CU1569" s="161">
        <v>2762844.0143051129</v>
      </c>
      <c r="CV1569" s="161">
        <v>22943623.743362449</v>
      </c>
    </row>
    <row r="1570" spans="1:100" x14ac:dyDescent="0.2">
      <c r="A1570" s="94" t="s">
        <v>74</v>
      </c>
      <c r="B1570" s="96">
        <v>40513</v>
      </c>
      <c r="C1570" s="95">
        <v>38433.835297107697</v>
      </c>
      <c r="D1570" s="95">
        <v>0</v>
      </c>
      <c r="E1570" s="95">
        <v>6630.5243958830797</v>
      </c>
      <c r="F1570" s="95">
        <v>5224.9180895090103</v>
      </c>
      <c r="G1570" s="95">
        <v>1016.40061221272</v>
      </c>
      <c r="H1570" s="95">
        <v>1</v>
      </c>
      <c r="I1570" s="95">
        <v>0</v>
      </c>
      <c r="J1570" s="95">
        <v>20874.603101968802</v>
      </c>
      <c r="K1570" s="95">
        <v>240.68194589950099</v>
      </c>
      <c r="L1570" s="95">
        <v>7475.8637700080899</v>
      </c>
      <c r="M1570" s="95">
        <v>18170.271894455</v>
      </c>
      <c r="N1570" s="95">
        <v>4396.8847020268404</v>
      </c>
      <c r="O1570" s="95">
        <v>14861.7507013083</v>
      </c>
      <c r="P1570" s="95">
        <v>0</v>
      </c>
      <c r="Q1570" s="95">
        <v>2363.8960710167898</v>
      </c>
      <c r="R1570" s="95">
        <v>833.21369595825695</v>
      </c>
      <c r="S1570" s="95">
        <v>0</v>
      </c>
      <c r="T1570" s="95">
        <v>248.27802062965901</v>
      </c>
      <c r="U1570" s="95">
        <v>21143.483387231801</v>
      </c>
      <c r="V1570" s="95">
        <v>2142470.6065978999</v>
      </c>
      <c r="W1570" s="95">
        <v>0</v>
      </c>
      <c r="X1570" s="95">
        <v>441660.80794906599</v>
      </c>
      <c r="Y1570" s="95">
        <v>293057.242660522</v>
      </c>
      <c r="Z1570" s="95">
        <v>153045.62457275399</v>
      </c>
      <c r="AA1570" s="95">
        <v>20</v>
      </c>
      <c r="AB1570" s="95">
        <v>0</v>
      </c>
      <c r="AC1570" s="95">
        <v>6365941.05151367</v>
      </c>
      <c r="AD1570" s="95">
        <v>21028.4909949303</v>
      </c>
      <c r="AE1570" s="95">
        <v>268460.92967224098</v>
      </c>
      <c r="AF1570" s="95">
        <v>861382.19396972703</v>
      </c>
      <c r="AG1570" s="95">
        <v>593667.466148376</v>
      </c>
      <c r="AH1570" s="95">
        <v>643934.99507141102</v>
      </c>
      <c r="AI1570" s="95">
        <v>0</v>
      </c>
      <c r="AJ1570" s="95">
        <v>213053.22085762001</v>
      </c>
      <c r="AK1570" s="95">
        <v>121208.286307335</v>
      </c>
      <c r="AL1570" s="95">
        <v>0</v>
      </c>
      <c r="AM1570" s="95">
        <v>30573.203516244899</v>
      </c>
      <c r="AN1570" s="95">
        <v>6374068.69775391</v>
      </c>
      <c r="AO1570" s="95">
        <v>18074818.721923798</v>
      </c>
      <c r="AP1570" s="95">
        <v>0</v>
      </c>
      <c r="AQ1570" s="95">
        <v>3568279.1614990202</v>
      </c>
      <c r="AR1570" s="95">
        <v>2359544.7131957998</v>
      </c>
      <c r="AS1570" s="95">
        <v>1199085.70341492</v>
      </c>
      <c r="AT1570" s="95">
        <v>151.79999971389799</v>
      </c>
      <c r="AU1570" s="95">
        <v>0</v>
      </c>
      <c r="AV1570" s="95">
        <v>18651423.796875</v>
      </c>
      <c r="AW1570" s="95">
        <v>63140.247174263</v>
      </c>
      <c r="AX1570" s="95">
        <v>2432959.9128723098</v>
      </c>
      <c r="AY1570" s="95">
        <v>7432810.4497680701</v>
      </c>
      <c r="AZ1570" s="95">
        <v>4636935.6692504901</v>
      </c>
      <c r="BA1570" s="95">
        <v>5394902.9828491202</v>
      </c>
      <c r="BB1570" s="95">
        <v>0</v>
      </c>
      <c r="BC1570" s="95">
        <v>1734865.0957641599</v>
      </c>
      <c r="BD1570" s="95">
        <v>942198.27982330299</v>
      </c>
      <c r="BE1570" s="95">
        <v>0</v>
      </c>
      <c r="BF1570" s="95">
        <v>245939.67602348301</v>
      </c>
      <c r="BG1570" s="95">
        <v>18721718.674804699</v>
      </c>
      <c r="BH1570" s="95">
        <v>4643209.42614746</v>
      </c>
      <c r="BI1570" s="95">
        <v>0</v>
      </c>
      <c r="BJ1570" s="95">
        <v>1346640.7798309301</v>
      </c>
      <c r="BK1570" s="95">
        <v>1018499.33604431</v>
      </c>
      <c r="BL1570" s="95">
        <v>0</v>
      </c>
      <c r="BM1570" s="95">
        <v>20.4266411899589</v>
      </c>
      <c r="BN1570" s="95">
        <v>25.0014801311772</v>
      </c>
      <c r="BO1570" s="95">
        <v>0</v>
      </c>
      <c r="BP1570" s="95">
        <v>0</v>
      </c>
      <c r="BQ1570" s="95">
        <v>0</v>
      </c>
      <c r="BR1570" s="95">
        <v>2332031.4390564002</v>
      </c>
      <c r="BS1570" s="95">
        <v>1663520.97981262</v>
      </c>
      <c r="BT1570" s="95">
        <v>1049472.5972289999</v>
      </c>
      <c r="BU1570" s="95">
        <v>0</v>
      </c>
      <c r="BV1570" s="95">
        <v>928701.46204376197</v>
      </c>
      <c r="BW1570" s="95">
        <v>99527.880485534697</v>
      </c>
      <c r="BX1570" s="95">
        <v>0</v>
      </c>
      <c r="BY1570" s="95">
        <v>0</v>
      </c>
      <c r="BZ1570" s="95">
        <v>0</v>
      </c>
      <c r="CA1570" s="95">
        <v>45045.032861709602</v>
      </c>
      <c r="CB1570" s="95">
        <v>2583928.5091857901</v>
      </c>
      <c r="CC1570" s="95">
        <v>21629641.958007801</v>
      </c>
      <c r="CD1570" s="95">
        <v>5980197.0830688505</v>
      </c>
      <c r="CE1570" s="95">
        <v>1013.24040725082</v>
      </c>
      <c r="CF1570" s="95">
        <v>151569.311458588</v>
      </c>
      <c r="CG1570" s="95">
        <v>1188182.7885284401</v>
      </c>
      <c r="CH1570" s="95">
        <v>0</v>
      </c>
      <c r="CI1570" s="95">
        <v>46058.352540492997</v>
      </c>
      <c r="CJ1570" s="95">
        <v>2735423.4248962398</v>
      </c>
      <c r="CK1570" s="95">
        <v>22819980.0932617</v>
      </c>
      <c r="CL1570" s="95">
        <v>6084702.6749877902</v>
      </c>
      <c r="CM1570" s="160">
        <v>67048.435606956496</v>
      </c>
      <c r="CN1570" s="160">
        <v>9112614.4420165997</v>
      </c>
      <c r="CO1570" s="160">
        <v>41566955.40625</v>
      </c>
      <c r="CP1570" s="95">
        <v>6084702.6749877902</v>
      </c>
      <c r="CQ1570" s="95">
        <v>0</v>
      </c>
      <c r="CR1570" s="95">
        <v>0</v>
      </c>
      <c r="CS1570" s="95">
        <v>0</v>
      </c>
      <c r="CT1570" s="95">
        <v>0</v>
      </c>
      <c r="CU1570" s="161">
        <v>2735497.8206443782</v>
      </c>
      <c r="CV1570" s="161">
        <v>22817824.74653624</v>
      </c>
    </row>
    <row r="1571" spans="1:100" x14ac:dyDescent="0.2">
      <c r="A1571" s="94" t="s">
        <v>74</v>
      </c>
      <c r="B1571" s="96">
        <v>40603</v>
      </c>
      <c r="C1571" s="95">
        <v>38403.603683471702</v>
      </c>
      <c r="D1571" s="95">
        <v>0</v>
      </c>
      <c r="E1571" s="95">
        <v>6500.9913931489</v>
      </c>
      <c r="F1571" s="95">
        <v>5115.5458888411504</v>
      </c>
      <c r="G1571" s="95">
        <v>1020.53909832984</v>
      </c>
      <c r="H1571" s="95">
        <v>1</v>
      </c>
      <c r="I1571" s="95">
        <v>0</v>
      </c>
      <c r="J1571" s="95">
        <v>21126.537435054801</v>
      </c>
      <c r="K1571" s="95">
        <v>219.43706029839799</v>
      </c>
      <c r="L1571" s="95">
        <v>19743.821365118001</v>
      </c>
      <c r="M1571" s="95">
        <v>18155.4994623661</v>
      </c>
      <c r="N1571" s="95">
        <v>4359.18260407448</v>
      </c>
      <c r="O1571" s="95">
        <v>0</v>
      </c>
      <c r="P1571" s="95">
        <v>0</v>
      </c>
      <c r="Q1571" s="95">
        <v>2362.2051765322699</v>
      </c>
      <c r="R1571" s="95">
        <v>0</v>
      </c>
      <c r="S1571" s="95">
        <v>0</v>
      </c>
      <c r="T1571" s="95">
        <v>1014.07623717934</v>
      </c>
      <c r="U1571" s="95">
        <v>21357.329208612398</v>
      </c>
      <c r="V1571" s="95">
        <v>2121897.6720886198</v>
      </c>
      <c r="W1571" s="95">
        <v>0</v>
      </c>
      <c r="X1571" s="95">
        <v>438144.71521377598</v>
      </c>
      <c r="Y1571" s="95">
        <v>289420.80751800502</v>
      </c>
      <c r="Z1571" s="95">
        <v>152734.25991821301</v>
      </c>
      <c r="AA1571" s="95">
        <v>22</v>
      </c>
      <c r="AB1571" s="95">
        <v>0</v>
      </c>
      <c r="AC1571" s="95">
        <v>6474683.7783813505</v>
      </c>
      <c r="AD1571" s="95">
        <v>19080.191383123401</v>
      </c>
      <c r="AE1571" s="95">
        <v>910019.17022705101</v>
      </c>
      <c r="AF1571" s="95">
        <v>857364.49840545701</v>
      </c>
      <c r="AG1571" s="95">
        <v>584021.57511901902</v>
      </c>
      <c r="AH1571" s="95">
        <v>0</v>
      </c>
      <c r="AI1571" s="95">
        <v>0</v>
      </c>
      <c r="AJ1571" s="95">
        <v>212888.174753189</v>
      </c>
      <c r="AK1571" s="95">
        <v>0</v>
      </c>
      <c r="AL1571" s="95">
        <v>0</v>
      </c>
      <c r="AM1571" s="95">
        <v>152334.32513809201</v>
      </c>
      <c r="AN1571" s="95">
        <v>6462722.2424316397</v>
      </c>
      <c r="AO1571" s="95">
        <v>18052676.973144501</v>
      </c>
      <c r="AP1571" s="95">
        <v>0</v>
      </c>
      <c r="AQ1571" s="95">
        <v>3552558.7323303199</v>
      </c>
      <c r="AR1571" s="95">
        <v>2346396.36968994</v>
      </c>
      <c r="AS1571" s="95">
        <v>1204282.0683593799</v>
      </c>
      <c r="AT1571" s="95">
        <v>154.87999963760399</v>
      </c>
      <c r="AU1571" s="95">
        <v>0</v>
      </c>
      <c r="AV1571" s="95">
        <v>19110026.574951202</v>
      </c>
      <c r="AW1571" s="95">
        <v>57769.324298858599</v>
      </c>
      <c r="AX1571" s="95">
        <v>7811721.78796387</v>
      </c>
      <c r="AY1571" s="95">
        <v>7466491.2405395498</v>
      </c>
      <c r="AZ1571" s="95">
        <v>4579468.3612670898</v>
      </c>
      <c r="BA1571" s="95">
        <v>0</v>
      </c>
      <c r="BB1571" s="95">
        <v>0</v>
      </c>
      <c r="BC1571" s="95">
        <v>1749326.7637481701</v>
      </c>
      <c r="BD1571" s="95">
        <v>0</v>
      </c>
      <c r="BE1571" s="95">
        <v>0</v>
      </c>
      <c r="BF1571" s="95">
        <v>1194071.11845398</v>
      </c>
      <c r="BG1571" s="95">
        <v>19131090.901122998</v>
      </c>
      <c r="BH1571" s="95">
        <v>3689249.95526123</v>
      </c>
      <c r="BI1571" s="95">
        <v>0</v>
      </c>
      <c r="BJ1571" s="95">
        <v>1220781.25473022</v>
      </c>
      <c r="BK1571" s="95">
        <v>995554.74723053002</v>
      </c>
      <c r="BL1571" s="95">
        <v>0</v>
      </c>
      <c r="BM1571" s="95">
        <v>0</v>
      </c>
      <c r="BN1571" s="95">
        <v>0</v>
      </c>
      <c r="BO1571" s="95">
        <v>0</v>
      </c>
      <c r="BP1571" s="95">
        <v>0</v>
      </c>
      <c r="BQ1571" s="95">
        <v>0</v>
      </c>
      <c r="BR1571" s="95">
        <v>2328876.2470703102</v>
      </c>
      <c r="BS1571" s="95">
        <v>1653482.93321228</v>
      </c>
      <c r="BT1571" s="95">
        <v>0</v>
      </c>
      <c r="BU1571" s="95">
        <v>0</v>
      </c>
      <c r="BV1571" s="95">
        <v>942824.45718383801</v>
      </c>
      <c r="BW1571" s="95">
        <v>0</v>
      </c>
      <c r="BX1571" s="95">
        <v>0</v>
      </c>
      <c r="BY1571" s="95">
        <v>0</v>
      </c>
      <c r="BZ1571" s="95">
        <v>0</v>
      </c>
      <c r="CA1571" s="95">
        <v>44902.528415203102</v>
      </c>
      <c r="CB1571" s="95">
        <v>2562073.7331848098</v>
      </c>
      <c r="CC1571" s="95">
        <v>21620495.145996101</v>
      </c>
      <c r="CD1571" s="95">
        <v>4921746.4259033203</v>
      </c>
      <c r="CE1571" s="95">
        <v>1025.38914895058</v>
      </c>
      <c r="CF1571" s="95">
        <v>151918.763946533</v>
      </c>
      <c r="CG1571" s="95">
        <v>1194885.5838623</v>
      </c>
      <c r="CH1571" s="95">
        <v>0</v>
      </c>
      <c r="CI1571" s="95">
        <v>45925.238183975198</v>
      </c>
      <c r="CJ1571" s="95">
        <v>2713638.2676086398</v>
      </c>
      <c r="CK1571" s="95">
        <v>22817611.728759799</v>
      </c>
      <c r="CL1571" s="95">
        <v>4917533.9951171903</v>
      </c>
      <c r="CM1571" s="160">
        <v>67153.220747947693</v>
      </c>
      <c r="CN1571" s="160">
        <v>9193108.0400390606</v>
      </c>
      <c r="CO1571" s="160">
        <v>41990173.076171897</v>
      </c>
      <c r="CP1571" s="95">
        <v>4917533.9951171903</v>
      </c>
      <c r="CQ1571" s="95">
        <v>0</v>
      </c>
      <c r="CR1571" s="95">
        <v>0</v>
      </c>
      <c r="CS1571" s="95">
        <v>0</v>
      </c>
      <c r="CT1571" s="95">
        <v>0</v>
      </c>
      <c r="CU1571" s="161">
        <v>2713992.497131343</v>
      </c>
      <c r="CV1571" s="161">
        <v>22815380.729858402</v>
      </c>
    </row>
    <row r="1572" spans="1:100" x14ac:dyDescent="0.2">
      <c r="A1572" s="94" t="s">
        <v>74</v>
      </c>
      <c r="B1572" s="96">
        <v>40695</v>
      </c>
      <c r="C1572" s="95">
        <v>38163.629530906699</v>
      </c>
      <c r="D1572" s="95">
        <v>0</v>
      </c>
      <c r="E1572" s="95">
        <v>6407.0455125570297</v>
      </c>
      <c r="F1572" s="95">
        <v>5081.2659540176401</v>
      </c>
      <c r="G1572" s="95">
        <v>1007.18453640491</v>
      </c>
      <c r="H1572" s="95">
        <v>1</v>
      </c>
      <c r="I1572" s="95">
        <v>0</v>
      </c>
      <c r="J1572" s="95">
        <v>21338.8678877354</v>
      </c>
      <c r="K1572" s="95">
        <v>193.139448296279</v>
      </c>
      <c r="L1572" s="95">
        <v>19936.5183045864</v>
      </c>
      <c r="M1572" s="95">
        <v>17949.876238822901</v>
      </c>
      <c r="N1572" s="95">
        <v>4336.52254498005</v>
      </c>
      <c r="O1572" s="95">
        <v>0</v>
      </c>
      <c r="P1572" s="95">
        <v>0</v>
      </c>
      <c r="Q1572" s="95">
        <v>2351.4679437577702</v>
      </c>
      <c r="R1572" s="95">
        <v>0</v>
      </c>
      <c r="S1572" s="95">
        <v>0</v>
      </c>
      <c r="T1572" s="95">
        <v>1008.95438539982</v>
      </c>
      <c r="U1572" s="95">
        <v>21505.627705097198</v>
      </c>
      <c r="V1572" s="95">
        <v>2098668.3007507301</v>
      </c>
      <c r="W1572" s="95">
        <v>0</v>
      </c>
      <c r="X1572" s="95">
        <v>422747.50448608398</v>
      </c>
      <c r="Y1572" s="95">
        <v>282606.17075729399</v>
      </c>
      <c r="Z1572" s="95">
        <v>149156.09668922401</v>
      </c>
      <c r="AA1572" s="95">
        <v>22</v>
      </c>
      <c r="AB1572" s="95">
        <v>0</v>
      </c>
      <c r="AC1572" s="95">
        <v>6552001.3119506799</v>
      </c>
      <c r="AD1572" s="95">
        <v>17542.7350473404</v>
      </c>
      <c r="AE1572" s="95">
        <v>898473.895858765</v>
      </c>
      <c r="AF1572" s="95">
        <v>845550.53043365502</v>
      </c>
      <c r="AG1572" s="95">
        <v>575943.53849792504</v>
      </c>
      <c r="AH1572" s="95">
        <v>0</v>
      </c>
      <c r="AI1572" s="95">
        <v>0</v>
      </c>
      <c r="AJ1572" s="95">
        <v>208709.86206245399</v>
      </c>
      <c r="AK1572" s="95">
        <v>0</v>
      </c>
      <c r="AL1572" s="95">
        <v>0</v>
      </c>
      <c r="AM1572" s="95">
        <v>149080.49853706401</v>
      </c>
      <c r="AN1572" s="95">
        <v>6568128.4320678702</v>
      </c>
      <c r="AO1572" s="95">
        <v>17983117.572021499</v>
      </c>
      <c r="AP1572" s="95">
        <v>0</v>
      </c>
      <c r="AQ1572" s="95">
        <v>3456109.5322570801</v>
      </c>
      <c r="AR1572" s="95">
        <v>2309824.02838135</v>
      </c>
      <c r="AS1572" s="95">
        <v>1179246.49049377</v>
      </c>
      <c r="AT1572" s="95">
        <v>154.87999963760399</v>
      </c>
      <c r="AU1572" s="95">
        <v>0</v>
      </c>
      <c r="AV1572" s="95">
        <v>19446854.825195301</v>
      </c>
      <c r="AW1572" s="95">
        <v>53422.120866298697</v>
      </c>
      <c r="AX1572" s="95">
        <v>7789614.0494995099</v>
      </c>
      <c r="AY1572" s="95">
        <v>7450127.7030029297</v>
      </c>
      <c r="AZ1572" s="95">
        <v>4558693.5757446298</v>
      </c>
      <c r="BA1572" s="95">
        <v>0</v>
      </c>
      <c r="BB1572" s="95">
        <v>0</v>
      </c>
      <c r="BC1572" s="95">
        <v>1716123.78877258</v>
      </c>
      <c r="BD1572" s="95">
        <v>0</v>
      </c>
      <c r="BE1572" s="95">
        <v>0</v>
      </c>
      <c r="BF1572" s="95">
        <v>1181960.66169739</v>
      </c>
      <c r="BG1572" s="95">
        <v>19483588.925537098</v>
      </c>
      <c r="BH1572" s="95">
        <v>3678247.4197082501</v>
      </c>
      <c r="BI1572" s="95">
        <v>0</v>
      </c>
      <c r="BJ1572" s="95">
        <v>1187638.0463104199</v>
      </c>
      <c r="BK1572" s="95">
        <v>969985.41791534401</v>
      </c>
      <c r="BL1572" s="95">
        <v>0</v>
      </c>
      <c r="BM1572" s="95">
        <v>0</v>
      </c>
      <c r="BN1572" s="95">
        <v>0</v>
      </c>
      <c r="BO1572" s="95">
        <v>0</v>
      </c>
      <c r="BP1572" s="95">
        <v>0</v>
      </c>
      <c r="BQ1572" s="95">
        <v>0</v>
      </c>
      <c r="BR1572" s="95">
        <v>2322782.58947754</v>
      </c>
      <c r="BS1572" s="95">
        <v>1637590.2675170901</v>
      </c>
      <c r="BT1572" s="95">
        <v>0</v>
      </c>
      <c r="BU1572" s="95">
        <v>0</v>
      </c>
      <c r="BV1572" s="95">
        <v>918130.71247100795</v>
      </c>
      <c r="BW1572" s="95">
        <v>0</v>
      </c>
      <c r="BX1572" s="95">
        <v>0</v>
      </c>
      <c r="BY1572" s="95">
        <v>0</v>
      </c>
      <c r="BZ1572" s="95">
        <v>0</v>
      </c>
      <c r="CA1572" s="95">
        <v>44582.771814823202</v>
      </c>
      <c r="CB1572" s="95">
        <v>2523261.4273376502</v>
      </c>
      <c r="CC1572" s="95">
        <v>21427743.9697266</v>
      </c>
      <c r="CD1572" s="95">
        <v>4863461.98754883</v>
      </c>
      <c r="CE1572" s="95">
        <v>1007.84465653449</v>
      </c>
      <c r="CF1572" s="95">
        <v>148981.780181885</v>
      </c>
      <c r="CG1572" s="95">
        <v>1180088.76777649</v>
      </c>
      <c r="CH1572" s="95">
        <v>0</v>
      </c>
      <c r="CI1572" s="95">
        <v>45591.113940239004</v>
      </c>
      <c r="CJ1572" s="95">
        <v>2672048.3034668001</v>
      </c>
      <c r="CK1572" s="95">
        <v>22605900.6560059</v>
      </c>
      <c r="CL1572" s="95">
        <v>4864578.2681274395</v>
      </c>
      <c r="CM1572" s="160">
        <v>66965.884163856506</v>
      </c>
      <c r="CN1572" s="160">
        <v>9221653.5559081994</v>
      </c>
      <c r="CO1572" s="160">
        <v>42122178.921875</v>
      </c>
      <c r="CP1572" s="95">
        <v>4864578.2681274395</v>
      </c>
      <c r="CQ1572" s="95">
        <v>0</v>
      </c>
      <c r="CR1572" s="95">
        <v>0</v>
      </c>
      <c r="CS1572" s="95">
        <v>0</v>
      </c>
      <c r="CT1572" s="95">
        <v>0</v>
      </c>
      <c r="CU1572" s="161">
        <v>2672243.207519535</v>
      </c>
      <c r="CV1572" s="161">
        <v>22607832.737503089</v>
      </c>
    </row>
    <row r="1573" spans="1:100" x14ac:dyDescent="0.2">
      <c r="A1573" s="94" t="s">
        <v>74</v>
      </c>
      <c r="B1573" s="96">
        <v>40787</v>
      </c>
      <c r="C1573" s="95">
        <v>37821.228300094597</v>
      </c>
      <c r="D1573" s="95">
        <v>0</v>
      </c>
      <c r="E1573" s="95">
        <v>6290.9284442663202</v>
      </c>
      <c r="F1573" s="95">
        <v>5007.3497085571298</v>
      </c>
      <c r="G1573" s="95">
        <v>999.302307784557</v>
      </c>
      <c r="H1573" s="95">
        <v>1</v>
      </c>
      <c r="I1573" s="95">
        <v>0</v>
      </c>
      <c r="J1573" s="95">
        <v>21372.8485171795</v>
      </c>
      <c r="K1573" s="95">
        <v>173.45055437460499</v>
      </c>
      <c r="L1573" s="95">
        <v>19979.2144639492</v>
      </c>
      <c r="M1573" s="95">
        <v>17841.851513385802</v>
      </c>
      <c r="N1573" s="95">
        <v>4275.1537825465202</v>
      </c>
      <c r="O1573" s="95">
        <v>0</v>
      </c>
      <c r="P1573" s="95">
        <v>0</v>
      </c>
      <c r="Q1573" s="95">
        <v>2324.0482596159</v>
      </c>
      <c r="R1573" s="95">
        <v>0</v>
      </c>
      <c r="S1573" s="95">
        <v>0</v>
      </c>
      <c r="T1573" s="95">
        <v>1005.36503741145</v>
      </c>
      <c r="U1573" s="95">
        <v>21543.127907514601</v>
      </c>
      <c r="V1573" s="95">
        <v>2084638.60266113</v>
      </c>
      <c r="W1573" s="95">
        <v>0</v>
      </c>
      <c r="X1573" s="95">
        <v>409584.49506378197</v>
      </c>
      <c r="Y1573" s="95">
        <v>274211.58752822899</v>
      </c>
      <c r="Z1573" s="95">
        <v>145376.332710266</v>
      </c>
      <c r="AA1573" s="95">
        <v>22</v>
      </c>
      <c r="AB1573" s="95">
        <v>0</v>
      </c>
      <c r="AC1573" s="95">
        <v>6533940.3827514602</v>
      </c>
      <c r="AD1573" s="95">
        <v>14598.241219759</v>
      </c>
      <c r="AE1573" s="95">
        <v>870687.36098480201</v>
      </c>
      <c r="AF1573" s="95">
        <v>840420.077888489</v>
      </c>
      <c r="AG1573" s="95">
        <v>571691.10549163795</v>
      </c>
      <c r="AH1573" s="95">
        <v>0</v>
      </c>
      <c r="AI1573" s="95">
        <v>0</v>
      </c>
      <c r="AJ1573" s="95">
        <v>209164.615587234</v>
      </c>
      <c r="AK1573" s="95">
        <v>0</v>
      </c>
      <c r="AL1573" s="95">
        <v>0</v>
      </c>
      <c r="AM1573" s="95">
        <v>145499.36183166501</v>
      </c>
      <c r="AN1573" s="95">
        <v>6564557.9840698196</v>
      </c>
      <c r="AO1573" s="95">
        <v>17917694.502441399</v>
      </c>
      <c r="AP1573" s="95">
        <v>0</v>
      </c>
      <c r="AQ1573" s="95">
        <v>3332529.8972778302</v>
      </c>
      <c r="AR1573" s="95">
        <v>2230939.8847961398</v>
      </c>
      <c r="AS1573" s="95">
        <v>1151549.61962891</v>
      </c>
      <c r="AT1573" s="95">
        <v>154.87999963760399</v>
      </c>
      <c r="AU1573" s="95">
        <v>0</v>
      </c>
      <c r="AV1573" s="95">
        <v>19615506.7194824</v>
      </c>
      <c r="AW1573" s="95">
        <v>44765.424384117097</v>
      </c>
      <c r="AX1573" s="95">
        <v>7611141.3043823196</v>
      </c>
      <c r="AY1573" s="95">
        <v>7401050.5627441397</v>
      </c>
      <c r="AZ1573" s="95">
        <v>4529997.6409301804</v>
      </c>
      <c r="BA1573" s="95">
        <v>0</v>
      </c>
      <c r="BB1573" s="95">
        <v>0</v>
      </c>
      <c r="BC1573" s="95">
        <v>1727778.83778381</v>
      </c>
      <c r="BD1573" s="95">
        <v>0</v>
      </c>
      <c r="BE1573" s="95">
        <v>0</v>
      </c>
      <c r="BF1573" s="95">
        <v>1154089.4179992699</v>
      </c>
      <c r="BG1573" s="95">
        <v>19681049.7658691</v>
      </c>
      <c r="BH1573" s="95">
        <v>3705779.9815978999</v>
      </c>
      <c r="BI1573" s="95">
        <v>0</v>
      </c>
      <c r="BJ1573" s="95">
        <v>1169897.81256104</v>
      </c>
      <c r="BK1573" s="95">
        <v>950965.23040008498</v>
      </c>
      <c r="BL1573" s="95">
        <v>0</v>
      </c>
      <c r="BM1573" s="95">
        <v>0</v>
      </c>
      <c r="BN1573" s="95">
        <v>0</v>
      </c>
      <c r="BO1573" s="95">
        <v>0</v>
      </c>
      <c r="BP1573" s="95">
        <v>0</v>
      </c>
      <c r="BQ1573" s="95">
        <v>0</v>
      </c>
      <c r="BR1573" s="95">
        <v>2295819.4532775902</v>
      </c>
      <c r="BS1573" s="95">
        <v>1611766.35804749</v>
      </c>
      <c r="BT1573" s="95">
        <v>0</v>
      </c>
      <c r="BU1573" s="95">
        <v>0</v>
      </c>
      <c r="BV1573" s="95">
        <v>926766.78871154797</v>
      </c>
      <c r="BW1573" s="95">
        <v>0</v>
      </c>
      <c r="BX1573" s="95">
        <v>0</v>
      </c>
      <c r="BY1573" s="95">
        <v>0</v>
      </c>
      <c r="BZ1573" s="95">
        <v>0</v>
      </c>
      <c r="CA1573" s="95">
        <v>44116.368584156</v>
      </c>
      <c r="CB1573" s="95">
        <v>2487308.2374267601</v>
      </c>
      <c r="CC1573" s="95">
        <v>21243009.745361298</v>
      </c>
      <c r="CD1573" s="95">
        <v>4873638.70593262</v>
      </c>
      <c r="CE1573" s="95">
        <v>1000.15292214602</v>
      </c>
      <c r="CF1573" s="95">
        <v>146176.65687942499</v>
      </c>
      <c r="CG1573" s="95">
        <v>1161848.6735992399</v>
      </c>
      <c r="CH1573" s="95">
        <v>0</v>
      </c>
      <c r="CI1573" s="95">
        <v>45119.508605957002</v>
      </c>
      <c r="CJ1573" s="95">
        <v>2632002.5449829102</v>
      </c>
      <c r="CK1573" s="95">
        <v>22400304.987792999</v>
      </c>
      <c r="CL1573" s="95">
        <v>4875559.9487304697</v>
      </c>
      <c r="CM1573" s="160">
        <v>66544.499438285799</v>
      </c>
      <c r="CN1573" s="160">
        <v>9200977.7110595703</v>
      </c>
      <c r="CO1573" s="160">
        <v>42081359.046386696</v>
      </c>
      <c r="CP1573" s="95">
        <v>4875559.9487304697</v>
      </c>
      <c r="CQ1573" s="95">
        <v>0</v>
      </c>
      <c r="CR1573" s="95">
        <v>0</v>
      </c>
      <c r="CS1573" s="95">
        <v>0</v>
      </c>
      <c r="CT1573" s="95">
        <v>0</v>
      </c>
      <c r="CU1573" s="161">
        <v>2633484.8943061852</v>
      </c>
      <c r="CV1573" s="161">
        <v>22404858.418960538</v>
      </c>
    </row>
    <row r="1574" spans="1:100" x14ac:dyDescent="0.2">
      <c r="A1574" s="94" t="s">
        <v>74</v>
      </c>
      <c r="B1574" s="96">
        <v>40878</v>
      </c>
      <c r="C1574" s="95">
        <v>37915.075918674498</v>
      </c>
      <c r="D1574" s="95">
        <v>0</v>
      </c>
      <c r="E1574" s="95">
        <v>6165.2831012606603</v>
      </c>
      <c r="F1574" s="95">
        <v>4897.9723944068</v>
      </c>
      <c r="G1574" s="95">
        <v>1026.0999944061</v>
      </c>
      <c r="H1574" s="95">
        <v>1</v>
      </c>
      <c r="I1574" s="95">
        <v>0</v>
      </c>
      <c r="J1574" s="95">
        <v>21538.037045955702</v>
      </c>
      <c r="K1574" s="95">
        <v>160.711386041716</v>
      </c>
      <c r="L1574" s="95">
        <v>19564.860317707102</v>
      </c>
      <c r="M1574" s="95">
        <v>17906.6618170738</v>
      </c>
      <c r="N1574" s="95">
        <v>4248.7601253390303</v>
      </c>
      <c r="O1574" s="95">
        <v>0</v>
      </c>
      <c r="P1574" s="95">
        <v>0</v>
      </c>
      <c r="Q1574" s="95">
        <v>2344.1869401335698</v>
      </c>
      <c r="R1574" s="95">
        <v>0</v>
      </c>
      <c r="S1574" s="95">
        <v>0</v>
      </c>
      <c r="T1574" s="95">
        <v>1015.25229310244</v>
      </c>
      <c r="U1574" s="95">
        <v>21713.364539623301</v>
      </c>
      <c r="V1574" s="95">
        <v>2075856.4874877899</v>
      </c>
      <c r="W1574" s="95">
        <v>0</v>
      </c>
      <c r="X1574" s="95">
        <v>401635.941066742</v>
      </c>
      <c r="Y1574" s="95">
        <v>270361.842525482</v>
      </c>
      <c r="Z1574" s="95">
        <v>143886.53564262399</v>
      </c>
      <c r="AA1574" s="95">
        <v>22</v>
      </c>
      <c r="AB1574" s="95">
        <v>0</v>
      </c>
      <c r="AC1574" s="95">
        <v>6547667.24890137</v>
      </c>
      <c r="AD1574" s="95">
        <v>12982.0716414452</v>
      </c>
      <c r="AE1574" s="95">
        <v>850390.80188751197</v>
      </c>
      <c r="AF1574" s="95">
        <v>837495.89739227295</v>
      </c>
      <c r="AG1574" s="95">
        <v>566521.26382446301</v>
      </c>
      <c r="AH1574" s="95">
        <v>0</v>
      </c>
      <c r="AI1574" s="95">
        <v>0</v>
      </c>
      <c r="AJ1574" s="95">
        <v>209505.633529663</v>
      </c>
      <c r="AK1574" s="95">
        <v>0</v>
      </c>
      <c r="AL1574" s="95">
        <v>0</v>
      </c>
      <c r="AM1574" s="95">
        <v>141758.18470954901</v>
      </c>
      <c r="AN1574" s="95">
        <v>6580328.7556762705</v>
      </c>
      <c r="AO1574" s="95">
        <v>17977016.644042999</v>
      </c>
      <c r="AP1574" s="95">
        <v>0</v>
      </c>
      <c r="AQ1574" s="95">
        <v>3295298.82171631</v>
      </c>
      <c r="AR1574" s="95">
        <v>2217184.8436889602</v>
      </c>
      <c r="AS1574" s="95">
        <v>1154898.42385864</v>
      </c>
      <c r="AT1574" s="95">
        <v>155.97999954223599</v>
      </c>
      <c r="AU1574" s="95">
        <v>0</v>
      </c>
      <c r="AV1574" s="95">
        <v>19847425.528808601</v>
      </c>
      <c r="AW1574" s="95">
        <v>40227.442810058601</v>
      </c>
      <c r="AX1574" s="95">
        <v>7489302.4197998</v>
      </c>
      <c r="AY1574" s="95">
        <v>7435536.2756957998</v>
      </c>
      <c r="AZ1574" s="95">
        <v>4520414.0360717801</v>
      </c>
      <c r="BA1574" s="95">
        <v>0</v>
      </c>
      <c r="BB1574" s="95">
        <v>0</v>
      </c>
      <c r="BC1574" s="95">
        <v>1743051.8233642599</v>
      </c>
      <c r="BD1574" s="95">
        <v>0</v>
      </c>
      <c r="BE1574" s="95">
        <v>0</v>
      </c>
      <c r="BF1574" s="95">
        <v>1139274.3672943099</v>
      </c>
      <c r="BG1574" s="95">
        <v>19917821.0317383</v>
      </c>
      <c r="BH1574" s="95">
        <v>3725191.5625915499</v>
      </c>
      <c r="BI1574" s="95">
        <v>0</v>
      </c>
      <c r="BJ1574" s="95">
        <v>1165017.67002869</v>
      </c>
      <c r="BK1574" s="95">
        <v>944347.14472198498</v>
      </c>
      <c r="BL1574" s="95">
        <v>0</v>
      </c>
      <c r="BM1574" s="95">
        <v>0</v>
      </c>
      <c r="BN1574" s="95">
        <v>0</v>
      </c>
      <c r="BO1574" s="95">
        <v>0</v>
      </c>
      <c r="BP1574" s="95">
        <v>0</v>
      </c>
      <c r="BQ1574" s="95">
        <v>0</v>
      </c>
      <c r="BR1574" s="95">
        <v>2329293.2402343801</v>
      </c>
      <c r="BS1574" s="95">
        <v>1634278.0537262</v>
      </c>
      <c r="BT1574" s="95">
        <v>0</v>
      </c>
      <c r="BU1574" s="95">
        <v>0</v>
      </c>
      <c r="BV1574" s="95">
        <v>937039.130859375</v>
      </c>
      <c r="BW1574" s="95">
        <v>0</v>
      </c>
      <c r="BX1574" s="95">
        <v>0</v>
      </c>
      <c r="BY1574" s="95">
        <v>0</v>
      </c>
      <c r="BZ1574" s="95">
        <v>0</v>
      </c>
      <c r="CA1574" s="95">
        <v>44066.222022056601</v>
      </c>
      <c r="CB1574" s="95">
        <v>2474512.3961486798</v>
      </c>
      <c r="CC1574" s="95">
        <v>21250026.279052701</v>
      </c>
      <c r="CD1574" s="95">
        <v>4883702.1978149395</v>
      </c>
      <c r="CE1574" s="95">
        <v>1024.9122941941</v>
      </c>
      <c r="CF1574" s="95">
        <v>145674.53092384301</v>
      </c>
      <c r="CG1574" s="95">
        <v>1168696.02740479</v>
      </c>
      <c r="CH1574" s="95">
        <v>0</v>
      </c>
      <c r="CI1574" s="95">
        <v>45090.633836746201</v>
      </c>
      <c r="CJ1574" s="95">
        <v>2621509.3866882301</v>
      </c>
      <c r="CK1574" s="95">
        <v>22425698.050048798</v>
      </c>
      <c r="CL1574" s="95">
        <v>4885367.09973145</v>
      </c>
      <c r="CM1574" s="160">
        <v>66648.065432548494</v>
      </c>
      <c r="CN1574" s="160">
        <v>9196439.5186767597</v>
      </c>
      <c r="CO1574" s="160">
        <v>42332905.439453103</v>
      </c>
      <c r="CP1574" s="95">
        <v>4885367.09973145</v>
      </c>
      <c r="CQ1574" s="95">
        <v>0</v>
      </c>
      <c r="CR1574" s="95">
        <v>0</v>
      </c>
      <c r="CS1574" s="95">
        <v>0</v>
      </c>
      <c r="CT1574" s="95">
        <v>0</v>
      </c>
      <c r="CU1574" s="161">
        <v>2620186.9270725227</v>
      </c>
      <c r="CV1574" s="161">
        <v>22418722.30645749</v>
      </c>
    </row>
    <row r="1575" spans="1:100" x14ac:dyDescent="0.2">
      <c r="A1575" s="94" t="s">
        <v>74</v>
      </c>
      <c r="B1575" s="96">
        <v>40969</v>
      </c>
      <c r="C1575" s="95">
        <v>37777.785065174103</v>
      </c>
      <c r="D1575" s="95">
        <v>0</v>
      </c>
      <c r="E1575" s="95">
        <v>6068.0979381799698</v>
      </c>
      <c r="F1575" s="95">
        <v>4786.1810040473902</v>
      </c>
      <c r="G1575" s="95">
        <v>1048.2642089277499</v>
      </c>
      <c r="H1575" s="95">
        <v>1</v>
      </c>
      <c r="I1575" s="95">
        <v>0</v>
      </c>
      <c r="J1575" s="95">
        <v>21659.432223796801</v>
      </c>
      <c r="K1575" s="95">
        <v>148.715043380857</v>
      </c>
      <c r="L1575" s="95">
        <v>19290.843439340599</v>
      </c>
      <c r="M1575" s="95">
        <v>17820.629118681001</v>
      </c>
      <c r="N1575" s="95">
        <v>4203.61886292696</v>
      </c>
      <c r="O1575" s="95">
        <v>0</v>
      </c>
      <c r="P1575" s="95">
        <v>0</v>
      </c>
      <c r="Q1575" s="95">
        <v>2335.7097485065501</v>
      </c>
      <c r="R1575" s="95">
        <v>0</v>
      </c>
      <c r="S1575" s="95">
        <v>0</v>
      </c>
      <c r="T1575" s="95">
        <v>1045.96431139112</v>
      </c>
      <c r="U1575" s="95">
        <v>21816.261780977198</v>
      </c>
      <c r="V1575" s="95">
        <v>2055118.9549865699</v>
      </c>
      <c r="W1575" s="95">
        <v>0</v>
      </c>
      <c r="X1575" s="95">
        <v>393551.76290512102</v>
      </c>
      <c r="Y1575" s="95">
        <v>263337.97890853899</v>
      </c>
      <c r="Z1575" s="95">
        <v>148982.78928756699</v>
      </c>
      <c r="AA1575" s="95">
        <v>22</v>
      </c>
      <c r="AB1575" s="95">
        <v>0</v>
      </c>
      <c r="AC1575" s="95">
        <v>6639166.6856079102</v>
      </c>
      <c r="AD1575" s="95">
        <v>11947.521494031</v>
      </c>
      <c r="AE1575" s="95">
        <v>866362.67340850795</v>
      </c>
      <c r="AF1575" s="95">
        <v>834493.64045715297</v>
      </c>
      <c r="AG1575" s="95">
        <v>555007.58871459996</v>
      </c>
      <c r="AH1575" s="95">
        <v>0</v>
      </c>
      <c r="AI1575" s="95">
        <v>0</v>
      </c>
      <c r="AJ1575" s="95">
        <v>214959.44745826701</v>
      </c>
      <c r="AK1575" s="95">
        <v>0</v>
      </c>
      <c r="AL1575" s="95">
        <v>0</v>
      </c>
      <c r="AM1575" s="95">
        <v>149183.19552993801</v>
      </c>
      <c r="AN1575" s="95">
        <v>6620425.1217651404</v>
      </c>
      <c r="AO1575" s="95">
        <v>17975881.3049316</v>
      </c>
      <c r="AP1575" s="95">
        <v>0</v>
      </c>
      <c r="AQ1575" s="95">
        <v>3283995.7118530301</v>
      </c>
      <c r="AR1575" s="95">
        <v>2180770.66723633</v>
      </c>
      <c r="AS1575" s="95">
        <v>1206426.7792053199</v>
      </c>
      <c r="AT1575" s="95">
        <v>160.159999847412</v>
      </c>
      <c r="AU1575" s="95">
        <v>0</v>
      </c>
      <c r="AV1575" s="95">
        <v>20208323.284667999</v>
      </c>
      <c r="AW1575" s="95">
        <v>37238.444029808001</v>
      </c>
      <c r="AX1575" s="95">
        <v>7667694.4068603497</v>
      </c>
      <c r="AY1575" s="95">
        <v>7597829.5512084998</v>
      </c>
      <c r="AZ1575" s="95">
        <v>4466314.0740356399</v>
      </c>
      <c r="BA1575" s="95">
        <v>0</v>
      </c>
      <c r="BB1575" s="95">
        <v>0</v>
      </c>
      <c r="BC1575" s="95">
        <v>1795249.16000366</v>
      </c>
      <c r="BD1575" s="95">
        <v>0</v>
      </c>
      <c r="BE1575" s="95">
        <v>0</v>
      </c>
      <c r="BF1575" s="95">
        <v>1201391.7745971701</v>
      </c>
      <c r="BG1575" s="95">
        <v>20130107.138916001</v>
      </c>
      <c r="BH1575" s="95">
        <v>3774127.6385192899</v>
      </c>
      <c r="BI1575" s="95">
        <v>0</v>
      </c>
      <c r="BJ1575" s="95">
        <v>1154922.46099854</v>
      </c>
      <c r="BK1575" s="95">
        <v>938336.26079559303</v>
      </c>
      <c r="BL1575" s="95">
        <v>0</v>
      </c>
      <c r="BM1575" s="95">
        <v>0</v>
      </c>
      <c r="BN1575" s="95">
        <v>0</v>
      </c>
      <c r="BO1575" s="95">
        <v>0</v>
      </c>
      <c r="BP1575" s="95">
        <v>0</v>
      </c>
      <c r="BQ1575" s="95">
        <v>0</v>
      </c>
      <c r="BR1575" s="95">
        <v>2362207.1690978999</v>
      </c>
      <c r="BS1575" s="95">
        <v>1623119.61630249</v>
      </c>
      <c r="BT1575" s="95">
        <v>0</v>
      </c>
      <c r="BU1575" s="95">
        <v>0</v>
      </c>
      <c r="BV1575" s="95">
        <v>963785.20790863002</v>
      </c>
      <c r="BW1575" s="95">
        <v>0</v>
      </c>
      <c r="BX1575" s="95">
        <v>0</v>
      </c>
      <c r="BY1575" s="95">
        <v>0</v>
      </c>
      <c r="BZ1575" s="95">
        <v>0</v>
      </c>
      <c r="CA1575" s="95">
        <v>43844.280788421602</v>
      </c>
      <c r="CB1575" s="95">
        <v>2446653.1936645498</v>
      </c>
      <c r="CC1575" s="95">
        <v>21210015.3830566</v>
      </c>
      <c r="CD1575" s="95">
        <v>4939916.02844238</v>
      </c>
      <c r="CE1575" s="95">
        <v>1051.5160004347599</v>
      </c>
      <c r="CF1575" s="95">
        <v>146411.18674469</v>
      </c>
      <c r="CG1575" s="95">
        <v>1180782.1724243199</v>
      </c>
      <c r="CH1575" s="95">
        <v>0</v>
      </c>
      <c r="CI1575" s="95">
        <v>44892.290657520301</v>
      </c>
      <c r="CJ1575" s="95">
        <v>2593695.15167236</v>
      </c>
      <c r="CK1575" s="95">
        <v>22390908.177978501</v>
      </c>
      <c r="CL1575" s="95">
        <v>4937074.0992431603</v>
      </c>
      <c r="CM1575" s="160">
        <v>66585.004091262803</v>
      </c>
      <c r="CN1575" s="160">
        <v>9188606.9022216797</v>
      </c>
      <c r="CO1575" s="160">
        <v>42509053.189941399</v>
      </c>
      <c r="CP1575" s="95">
        <v>4937074.0992431603</v>
      </c>
      <c r="CQ1575" s="95">
        <v>0</v>
      </c>
      <c r="CR1575" s="95">
        <v>0</v>
      </c>
      <c r="CS1575" s="95">
        <v>0</v>
      </c>
      <c r="CT1575" s="95">
        <v>0</v>
      </c>
      <c r="CU1575" s="161">
        <v>2593064.3804092398</v>
      </c>
      <c r="CV1575" s="161">
        <v>22390797.55548092</v>
      </c>
    </row>
    <row r="1576" spans="1:100" x14ac:dyDescent="0.2">
      <c r="A1576" s="94" t="s">
        <v>74</v>
      </c>
      <c r="B1576" s="96">
        <v>41061</v>
      </c>
      <c r="C1576" s="95">
        <v>37441.258159160599</v>
      </c>
      <c r="D1576" s="95">
        <v>0</v>
      </c>
      <c r="E1576" s="95">
        <v>5917.0634539723396</v>
      </c>
      <c r="F1576" s="95">
        <v>4684.2523630261403</v>
      </c>
      <c r="G1576" s="95">
        <v>1049.0366601794999</v>
      </c>
      <c r="H1576" s="95">
        <v>1</v>
      </c>
      <c r="I1576" s="95">
        <v>0</v>
      </c>
      <c r="J1576" s="95">
        <v>21721.0500543118</v>
      </c>
      <c r="K1576" s="95">
        <v>142.92437797039699</v>
      </c>
      <c r="L1576" s="95">
        <v>19307.830058574698</v>
      </c>
      <c r="M1576" s="95">
        <v>17704.019352674499</v>
      </c>
      <c r="N1576" s="95">
        <v>4015.1652944684001</v>
      </c>
      <c r="O1576" s="95">
        <v>0</v>
      </c>
      <c r="P1576" s="95">
        <v>0</v>
      </c>
      <c r="Q1576" s="95">
        <v>2390.8350383341299</v>
      </c>
      <c r="R1576" s="95">
        <v>0</v>
      </c>
      <c r="S1576" s="95">
        <v>0</v>
      </c>
      <c r="T1576" s="95">
        <v>1052.08080030978</v>
      </c>
      <c r="U1576" s="95">
        <v>21849.9424808025</v>
      </c>
      <c r="V1576" s="95">
        <v>2033522.8131408701</v>
      </c>
      <c r="W1576" s="95">
        <v>0</v>
      </c>
      <c r="X1576" s="95">
        <v>374454.48563003499</v>
      </c>
      <c r="Y1576" s="95">
        <v>249252.31196021999</v>
      </c>
      <c r="Z1576" s="95">
        <v>144904.85007476801</v>
      </c>
      <c r="AA1576" s="95">
        <v>22</v>
      </c>
      <c r="AB1576" s="95">
        <v>0</v>
      </c>
      <c r="AC1576" s="95">
        <v>6563601.43432617</v>
      </c>
      <c r="AD1576" s="95">
        <v>10812.123407244701</v>
      </c>
      <c r="AE1576" s="95">
        <v>837228.50233459496</v>
      </c>
      <c r="AF1576" s="95">
        <v>825284.75338745106</v>
      </c>
      <c r="AG1576" s="95">
        <v>509705.577735901</v>
      </c>
      <c r="AH1576" s="95">
        <v>0</v>
      </c>
      <c r="AI1576" s="95">
        <v>0</v>
      </c>
      <c r="AJ1576" s="95">
        <v>228159.45715141299</v>
      </c>
      <c r="AK1576" s="95">
        <v>0</v>
      </c>
      <c r="AL1576" s="95">
        <v>0</v>
      </c>
      <c r="AM1576" s="95">
        <v>145096.73171234099</v>
      </c>
      <c r="AN1576" s="95">
        <v>6615641.6444702102</v>
      </c>
      <c r="AO1576" s="95">
        <v>17921178.222656298</v>
      </c>
      <c r="AP1576" s="95">
        <v>0</v>
      </c>
      <c r="AQ1576" s="95">
        <v>3143772.0219421401</v>
      </c>
      <c r="AR1576" s="95">
        <v>2080537.6325378399</v>
      </c>
      <c r="AS1576" s="95">
        <v>1172034.0949096701</v>
      </c>
      <c r="AT1576" s="95">
        <v>159.93999958038299</v>
      </c>
      <c r="AU1576" s="95">
        <v>0</v>
      </c>
      <c r="AV1576" s="95">
        <v>20172817.411132801</v>
      </c>
      <c r="AW1576" s="95">
        <v>34008.010677814498</v>
      </c>
      <c r="AX1576" s="95">
        <v>7503061.5224609403</v>
      </c>
      <c r="AY1576" s="95">
        <v>7426664.0968017597</v>
      </c>
      <c r="AZ1576" s="95">
        <v>4120366.0375366202</v>
      </c>
      <c r="BA1576" s="95">
        <v>0</v>
      </c>
      <c r="BB1576" s="95">
        <v>0</v>
      </c>
      <c r="BC1576" s="95">
        <v>1899022.2467040999</v>
      </c>
      <c r="BD1576" s="95">
        <v>0</v>
      </c>
      <c r="BE1576" s="95">
        <v>0</v>
      </c>
      <c r="BF1576" s="95">
        <v>1177225.5268859901</v>
      </c>
      <c r="BG1576" s="95">
        <v>20317509.064941399</v>
      </c>
      <c r="BH1576" s="95">
        <v>3676845.8098449698</v>
      </c>
      <c r="BI1576" s="95">
        <v>0</v>
      </c>
      <c r="BJ1576" s="95">
        <v>1114923.5297699</v>
      </c>
      <c r="BK1576" s="95">
        <v>898757.58536529494</v>
      </c>
      <c r="BL1576" s="95">
        <v>0</v>
      </c>
      <c r="BM1576" s="95">
        <v>0</v>
      </c>
      <c r="BN1576" s="95">
        <v>0</v>
      </c>
      <c r="BO1576" s="95">
        <v>0</v>
      </c>
      <c r="BP1576" s="95">
        <v>0</v>
      </c>
      <c r="BQ1576" s="95">
        <v>0</v>
      </c>
      <c r="BR1576" s="95">
        <v>2317607.0741272001</v>
      </c>
      <c r="BS1576" s="95">
        <v>1482975.5378570601</v>
      </c>
      <c r="BT1576" s="95">
        <v>0</v>
      </c>
      <c r="BU1576" s="95">
        <v>0</v>
      </c>
      <c r="BV1576" s="95">
        <v>996542.02409362805</v>
      </c>
      <c r="BW1576" s="95">
        <v>0</v>
      </c>
      <c r="BX1576" s="95">
        <v>0</v>
      </c>
      <c r="BY1576" s="95">
        <v>0</v>
      </c>
      <c r="BZ1576" s="95">
        <v>0</v>
      </c>
      <c r="CA1576" s="95">
        <v>43370.801894187898</v>
      </c>
      <c r="CB1576" s="95">
        <v>2411414.8543090802</v>
      </c>
      <c r="CC1576" s="95">
        <v>21093182.066650402</v>
      </c>
      <c r="CD1576" s="95">
        <v>4789145.1442871103</v>
      </c>
      <c r="CE1576" s="95">
        <v>1049.9389751255501</v>
      </c>
      <c r="CF1576" s="95">
        <v>147172.80751228301</v>
      </c>
      <c r="CG1576" s="95">
        <v>1193938.0767822301</v>
      </c>
      <c r="CH1576" s="95">
        <v>0</v>
      </c>
      <c r="CI1576" s="95">
        <v>44420.404494762399</v>
      </c>
      <c r="CJ1576" s="95">
        <v>2557052.4962158198</v>
      </c>
      <c r="CK1576" s="95">
        <v>22288562.942871101</v>
      </c>
      <c r="CL1576" s="95">
        <v>4789952.1492919903</v>
      </c>
      <c r="CM1576" s="160">
        <v>66162.464063644395</v>
      </c>
      <c r="CN1576" s="160">
        <v>9167346.3966064509</v>
      </c>
      <c r="CO1576" s="160">
        <v>42593894.416015603</v>
      </c>
      <c r="CP1576" s="95">
        <v>4789952.1492919903</v>
      </c>
      <c r="CQ1576" s="95">
        <v>0</v>
      </c>
      <c r="CR1576" s="95">
        <v>0</v>
      </c>
      <c r="CS1576" s="95">
        <v>0</v>
      </c>
      <c r="CT1576" s="95">
        <v>0</v>
      </c>
      <c r="CU1576" s="161">
        <v>2558587.661821363</v>
      </c>
      <c r="CV1576" s="161">
        <v>22287120.143432632</v>
      </c>
    </row>
    <row r="1577" spans="1:100" x14ac:dyDescent="0.2">
      <c r="A1577" s="94" t="s">
        <v>74</v>
      </c>
      <c r="B1577" s="96">
        <v>41153</v>
      </c>
      <c r="C1577" s="95">
        <v>37380.163319110899</v>
      </c>
      <c r="D1577" s="95">
        <v>0</v>
      </c>
      <c r="E1577" s="95">
        <v>5777.6139684319496</v>
      </c>
      <c r="F1577" s="95">
        <v>4591.7491848468799</v>
      </c>
      <c r="G1577" s="95">
        <v>1016.47033409774</v>
      </c>
      <c r="H1577" s="95">
        <v>1</v>
      </c>
      <c r="I1577" s="95">
        <v>0</v>
      </c>
      <c r="J1577" s="95">
        <v>21724.219206571601</v>
      </c>
      <c r="K1577" s="95">
        <v>135.079869627953</v>
      </c>
      <c r="L1577" s="95">
        <v>19356.230526924101</v>
      </c>
      <c r="M1577" s="95">
        <v>17638.412391424201</v>
      </c>
      <c r="N1577" s="95">
        <v>3959.0497383475299</v>
      </c>
      <c r="O1577" s="95">
        <v>0</v>
      </c>
      <c r="P1577" s="95">
        <v>0</v>
      </c>
      <c r="Q1577" s="95">
        <v>2386.8271638750998</v>
      </c>
      <c r="R1577" s="95">
        <v>0</v>
      </c>
      <c r="S1577" s="95">
        <v>0</v>
      </c>
      <c r="T1577" s="95">
        <v>1022.0524492114801</v>
      </c>
      <c r="U1577" s="95">
        <v>21855.485997438402</v>
      </c>
      <c r="V1577" s="95">
        <v>1992802.84353638</v>
      </c>
      <c r="W1577" s="95">
        <v>0</v>
      </c>
      <c r="X1577" s="95">
        <v>357793.70431137102</v>
      </c>
      <c r="Y1577" s="95">
        <v>237877.101488113</v>
      </c>
      <c r="Z1577" s="95">
        <v>143030.504583359</v>
      </c>
      <c r="AA1577" s="95">
        <v>22</v>
      </c>
      <c r="AB1577" s="95">
        <v>0</v>
      </c>
      <c r="AC1577" s="95">
        <v>6580278.93005371</v>
      </c>
      <c r="AD1577" s="95">
        <v>10276.446503400801</v>
      </c>
      <c r="AE1577" s="95">
        <v>824968.52565765404</v>
      </c>
      <c r="AF1577" s="95">
        <v>814096.89070129395</v>
      </c>
      <c r="AG1577" s="95">
        <v>492113.93264770502</v>
      </c>
      <c r="AH1577" s="95">
        <v>0</v>
      </c>
      <c r="AI1577" s="95">
        <v>0</v>
      </c>
      <c r="AJ1577" s="95">
        <v>227114.025939941</v>
      </c>
      <c r="AK1577" s="95">
        <v>0</v>
      </c>
      <c r="AL1577" s="95">
        <v>0</v>
      </c>
      <c r="AM1577" s="95">
        <v>142873.403720856</v>
      </c>
      <c r="AN1577" s="95">
        <v>6591710.55358887</v>
      </c>
      <c r="AO1577" s="95">
        <v>17746967.045654301</v>
      </c>
      <c r="AP1577" s="95">
        <v>0</v>
      </c>
      <c r="AQ1577" s="95">
        <v>3022276.20620728</v>
      </c>
      <c r="AR1577" s="95">
        <v>1995682.5677185101</v>
      </c>
      <c r="AS1577" s="95">
        <v>1182325.1019134501</v>
      </c>
      <c r="AT1577" s="95">
        <v>163.019999980927</v>
      </c>
      <c r="AU1577" s="95">
        <v>0</v>
      </c>
      <c r="AV1577" s="95">
        <v>20401260.6486816</v>
      </c>
      <c r="AW1577" s="95">
        <v>32580.7056043148</v>
      </c>
      <c r="AX1577" s="95">
        <v>7459067.6442871103</v>
      </c>
      <c r="AY1577" s="95">
        <v>7396368.9997558603</v>
      </c>
      <c r="AZ1577" s="95">
        <v>4033848.0321350102</v>
      </c>
      <c r="BA1577" s="95">
        <v>0</v>
      </c>
      <c r="BB1577" s="95">
        <v>0</v>
      </c>
      <c r="BC1577" s="95">
        <v>1906145.7850341799</v>
      </c>
      <c r="BD1577" s="95">
        <v>0</v>
      </c>
      <c r="BE1577" s="95">
        <v>0</v>
      </c>
      <c r="BF1577" s="95">
        <v>1182952.2529144301</v>
      </c>
      <c r="BG1577" s="95">
        <v>20461018.5146484</v>
      </c>
      <c r="BH1577" s="95">
        <v>3725741.6263732901</v>
      </c>
      <c r="BI1577" s="95">
        <v>0</v>
      </c>
      <c r="BJ1577" s="95">
        <v>1097211.4402771001</v>
      </c>
      <c r="BK1577" s="95">
        <v>882654.78814697301</v>
      </c>
      <c r="BL1577" s="95">
        <v>0</v>
      </c>
      <c r="BM1577" s="95">
        <v>0</v>
      </c>
      <c r="BN1577" s="95">
        <v>0</v>
      </c>
      <c r="BO1577" s="95">
        <v>0</v>
      </c>
      <c r="BP1577" s="95">
        <v>0</v>
      </c>
      <c r="BQ1577" s="95">
        <v>0</v>
      </c>
      <c r="BR1577" s="95">
        <v>2316685.1075134301</v>
      </c>
      <c r="BS1577" s="95">
        <v>1457234.53944397</v>
      </c>
      <c r="BT1577" s="95">
        <v>0</v>
      </c>
      <c r="BU1577" s="95">
        <v>0</v>
      </c>
      <c r="BV1577" s="95">
        <v>1015414.8638382</v>
      </c>
      <c r="BW1577" s="95">
        <v>0</v>
      </c>
      <c r="BX1577" s="95">
        <v>0</v>
      </c>
      <c r="BY1577" s="95">
        <v>0</v>
      </c>
      <c r="BZ1577" s="95">
        <v>0</v>
      </c>
      <c r="CA1577" s="95">
        <v>43158.023838520101</v>
      </c>
      <c r="CB1577" s="95">
        <v>2355753.9595642099</v>
      </c>
      <c r="CC1577" s="95">
        <v>20816663.505127002</v>
      </c>
      <c r="CD1577" s="95">
        <v>4821003.6530151404</v>
      </c>
      <c r="CE1577" s="95">
        <v>1017.2417223379</v>
      </c>
      <c r="CF1577" s="95">
        <v>141890.62888717701</v>
      </c>
      <c r="CG1577" s="95">
        <v>1173706.9519958501</v>
      </c>
      <c r="CH1577" s="95">
        <v>0</v>
      </c>
      <c r="CI1577" s="95">
        <v>44179.409142017401</v>
      </c>
      <c r="CJ1577" s="95">
        <v>2498004.99395752</v>
      </c>
      <c r="CK1577" s="95">
        <v>21979389.333984401</v>
      </c>
      <c r="CL1577" s="95">
        <v>4823288.3543090802</v>
      </c>
      <c r="CM1577" s="160">
        <v>65885.010544776902</v>
      </c>
      <c r="CN1577" s="160">
        <v>9102669.0207519494</v>
      </c>
      <c r="CO1577" s="160">
        <v>42402692.720214799</v>
      </c>
      <c r="CP1577" s="95">
        <v>4823288.3543090802</v>
      </c>
      <c r="CQ1577" s="95">
        <v>0</v>
      </c>
      <c r="CR1577" s="95">
        <v>0</v>
      </c>
      <c r="CS1577" s="95">
        <v>0</v>
      </c>
      <c r="CT1577" s="95">
        <v>0</v>
      </c>
      <c r="CU1577" s="161">
        <v>2497644.5884513869</v>
      </c>
      <c r="CV1577" s="161">
        <v>21990370.457122851</v>
      </c>
    </row>
    <row r="1578" spans="1:100" x14ac:dyDescent="0.2">
      <c r="A1578" s="94" t="s">
        <v>74</v>
      </c>
      <c r="B1578" s="96">
        <v>41244</v>
      </c>
      <c r="C1578" s="95">
        <v>37166.880565166502</v>
      </c>
      <c r="D1578" s="95">
        <v>0</v>
      </c>
      <c r="E1578" s="95">
        <v>5698.3733035326004</v>
      </c>
      <c r="F1578" s="95">
        <v>4553.6452956199601</v>
      </c>
      <c r="G1578" s="95">
        <v>1033.72069682181</v>
      </c>
      <c r="H1578" s="95">
        <v>1</v>
      </c>
      <c r="I1578" s="95">
        <v>0</v>
      </c>
      <c r="J1578" s="95">
        <v>21709.9514479637</v>
      </c>
      <c r="K1578" s="95">
        <v>132.69727349467601</v>
      </c>
      <c r="L1578" s="95">
        <v>19068.430562973001</v>
      </c>
      <c r="M1578" s="95">
        <v>17499.818127632101</v>
      </c>
      <c r="N1578" s="95">
        <v>3889.01884928346</v>
      </c>
      <c r="O1578" s="95">
        <v>0</v>
      </c>
      <c r="P1578" s="95">
        <v>0</v>
      </c>
      <c r="Q1578" s="95">
        <v>2395.34463271499</v>
      </c>
      <c r="R1578" s="95">
        <v>0</v>
      </c>
      <c r="S1578" s="95">
        <v>0</v>
      </c>
      <c r="T1578" s="95">
        <v>1024.5614613145599</v>
      </c>
      <c r="U1578" s="95">
        <v>21852.542279481899</v>
      </c>
      <c r="V1578" s="95">
        <v>1991116.7809143099</v>
      </c>
      <c r="W1578" s="95">
        <v>0</v>
      </c>
      <c r="X1578" s="95">
        <v>351135.87321472203</v>
      </c>
      <c r="Y1578" s="95">
        <v>234032.02429962199</v>
      </c>
      <c r="Z1578" s="95">
        <v>142977.30526924101</v>
      </c>
      <c r="AA1578" s="95">
        <v>22</v>
      </c>
      <c r="AB1578" s="95">
        <v>0</v>
      </c>
      <c r="AC1578" s="95">
        <v>6598481.1032104502</v>
      </c>
      <c r="AD1578" s="95">
        <v>9877.2543052434903</v>
      </c>
      <c r="AE1578" s="95">
        <v>817591.80863952602</v>
      </c>
      <c r="AF1578" s="95">
        <v>805802.95906066895</v>
      </c>
      <c r="AG1578" s="95">
        <v>486312.78631591803</v>
      </c>
      <c r="AH1578" s="95">
        <v>0</v>
      </c>
      <c r="AI1578" s="95">
        <v>0</v>
      </c>
      <c r="AJ1578" s="95">
        <v>229222.32006263701</v>
      </c>
      <c r="AK1578" s="95">
        <v>0</v>
      </c>
      <c r="AL1578" s="95">
        <v>0</v>
      </c>
      <c r="AM1578" s="95">
        <v>141806.54159355201</v>
      </c>
      <c r="AN1578" s="95">
        <v>6601340.7022705097</v>
      </c>
      <c r="AO1578" s="95">
        <v>17792352.017333999</v>
      </c>
      <c r="AP1578" s="95">
        <v>0</v>
      </c>
      <c r="AQ1578" s="95">
        <v>2980645.05187988</v>
      </c>
      <c r="AR1578" s="95">
        <v>1976078.4667511</v>
      </c>
      <c r="AS1578" s="95">
        <v>1182372.6607055699</v>
      </c>
      <c r="AT1578" s="95">
        <v>163.019999980927</v>
      </c>
      <c r="AU1578" s="95">
        <v>0</v>
      </c>
      <c r="AV1578" s="95">
        <v>20499509.985839799</v>
      </c>
      <c r="AW1578" s="95">
        <v>31431.0396745205</v>
      </c>
      <c r="AX1578" s="95">
        <v>7424730.0462646503</v>
      </c>
      <c r="AY1578" s="95">
        <v>7389647.0847778302</v>
      </c>
      <c r="AZ1578" s="95">
        <v>3989673.7302551302</v>
      </c>
      <c r="BA1578" s="95">
        <v>0</v>
      </c>
      <c r="BB1578" s="95">
        <v>0</v>
      </c>
      <c r="BC1578" s="95">
        <v>1939834.92012024</v>
      </c>
      <c r="BD1578" s="95">
        <v>0</v>
      </c>
      <c r="BE1578" s="95">
        <v>0</v>
      </c>
      <c r="BF1578" s="95">
        <v>1172375.8255767799</v>
      </c>
      <c r="BG1578" s="95">
        <v>20527454.2490234</v>
      </c>
      <c r="BH1578" s="95">
        <v>3733643.1334533701</v>
      </c>
      <c r="BI1578" s="95">
        <v>0</v>
      </c>
      <c r="BJ1578" s="95">
        <v>1081924.87374878</v>
      </c>
      <c r="BK1578" s="95">
        <v>870688.24146270799</v>
      </c>
      <c r="BL1578" s="95">
        <v>0</v>
      </c>
      <c r="BM1578" s="95">
        <v>0</v>
      </c>
      <c r="BN1578" s="95">
        <v>0</v>
      </c>
      <c r="BO1578" s="95">
        <v>0</v>
      </c>
      <c r="BP1578" s="95">
        <v>0</v>
      </c>
      <c r="BQ1578" s="95">
        <v>0</v>
      </c>
      <c r="BR1578" s="95">
        <v>2337215.8056640602</v>
      </c>
      <c r="BS1578" s="95">
        <v>1452772.13818359</v>
      </c>
      <c r="BT1578" s="95">
        <v>0</v>
      </c>
      <c r="BU1578" s="95">
        <v>0</v>
      </c>
      <c r="BV1578" s="95">
        <v>1032455.3456115701</v>
      </c>
      <c r="BW1578" s="95">
        <v>0</v>
      </c>
      <c r="BX1578" s="95">
        <v>0</v>
      </c>
      <c r="BY1578" s="95">
        <v>0</v>
      </c>
      <c r="BZ1578" s="95">
        <v>0</v>
      </c>
      <c r="CA1578" s="95">
        <v>42856.6123590469</v>
      </c>
      <c r="CB1578" s="95">
        <v>2344570.38980103</v>
      </c>
      <c r="CC1578" s="95">
        <v>20752264.674316399</v>
      </c>
      <c r="CD1578" s="95">
        <v>4809267.7228393601</v>
      </c>
      <c r="CE1578" s="95">
        <v>1033.6284550279399</v>
      </c>
      <c r="CF1578" s="95">
        <v>142496.73062896699</v>
      </c>
      <c r="CG1578" s="95">
        <v>1173704.76739502</v>
      </c>
      <c r="CH1578" s="95">
        <v>0</v>
      </c>
      <c r="CI1578" s="95">
        <v>43889.066433906599</v>
      </c>
      <c r="CJ1578" s="95">
        <v>2487810.0353088402</v>
      </c>
      <c r="CK1578" s="95">
        <v>21932694.887207001</v>
      </c>
      <c r="CL1578" s="95">
        <v>4808771.5025024395</v>
      </c>
      <c r="CM1578" s="160">
        <v>65598.558524131804</v>
      </c>
      <c r="CN1578" s="160">
        <v>9085065.0151367206</v>
      </c>
      <c r="CO1578" s="160">
        <v>42424270.740722701</v>
      </c>
      <c r="CP1578" s="95">
        <v>4808771.5025024395</v>
      </c>
      <c r="CQ1578" s="95">
        <v>0</v>
      </c>
      <c r="CR1578" s="95">
        <v>0</v>
      </c>
      <c r="CS1578" s="95">
        <v>0</v>
      </c>
      <c r="CT1578" s="95">
        <v>0</v>
      </c>
      <c r="CU1578" s="161">
        <v>2487067.1204299969</v>
      </c>
      <c r="CV1578" s="161">
        <v>21925969.441711418</v>
      </c>
    </row>
    <row r="1579" spans="1:100" x14ac:dyDescent="0.2">
      <c r="A1579" s="94" t="s">
        <v>74</v>
      </c>
      <c r="B1579" s="96">
        <v>41334</v>
      </c>
      <c r="C1579" s="95">
        <v>36684.979630470298</v>
      </c>
      <c r="D1579" s="95">
        <v>0</v>
      </c>
      <c r="E1579" s="95">
        <v>5516.0625573396701</v>
      </c>
      <c r="F1579" s="95">
        <v>4378.9697676301003</v>
      </c>
      <c r="G1579" s="95">
        <v>1001.52693498135</v>
      </c>
      <c r="H1579" s="95">
        <v>0</v>
      </c>
      <c r="I1579" s="95">
        <v>0</v>
      </c>
      <c r="J1579" s="95">
        <v>21805.066701889002</v>
      </c>
      <c r="K1579" s="95">
        <v>130.219811344519</v>
      </c>
      <c r="L1579" s="95">
        <v>696.44230869412399</v>
      </c>
      <c r="M1579" s="95">
        <v>17212.702012300499</v>
      </c>
      <c r="N1579" s="95">
        <v>3844.8406927585602</v>
      </c>
      <c r="O1579" s="95">
        <v>0</v>
      </c>
      <c r="P1579" s="95">
        <v>17970.004977941499</v>
      </c>
      <c r="Q1579" s="95">
        <v>2362.3307051658599</v>
      </c>
      <c r="R1579" s="95">
        <v>0</v>
      </c>
      <c r="S1579" s="95">
        <v>997.14983294904198</v>
      </c>
      <c r="T1579" s="95">
        <v>0</v>
      </c>
      <c r="U1579" s="95">
        <v>21938.6473984718</v>
      </c>
      <c r="V1579" s="95">
        <v>1959793.04518127</v>
      </c>
      <c r="W1579" s="95">
        <v>0</v>
      </c>
      <c r="X1579" s="95">
        <v>333060.56704711902</v>
      </c>
      <c r="Y1579" s="95">
        <v>220847.608922958</v>
      </c>
      <c r="Z1579" s="95">
        <v>138037.95886230501</v>
      </c>
      <c r="AA1579" s="95">
        <v>0</v>
      </c>
      <c r="AB1579" s="95">
        <v>0</v>
      </c>
      <c r="AC1579" s="95">
        <v>6581694.8702392597</v>
      </c>
      <c r="AD1579" s="95">
        <v>10114.419085502601</v>
      </c>
      <c r="AE1579" s="95">
        <v>12732.455091714901</v>
      </c>
      <c r="AF1579" s="95">
        <v>790479.16267394996</v>
      </c>
      <c r="AG1579" s="95">
        <v>478667.26659774798</v>
      </c>
      <c r="AH1579" s="95">
        <v>0</v>
      </c>
      <c r="AI1579" s="95">
        <v>780280.52931976295</v>
      </c>
      <c r="AJ1579" s="95">
        <v>225161.290651321</v>
      </c>
      <c r="AK1579" s="95">
        <v>0</v>
      </c>
      <c r="AL1579" s="95">
        <v>137778.22881317101</v>
      </c>
      <c r="AM1579" s="95">
        <v>0</v>
      </c>
      <c r="AN1579" s="95">
        <v>6610109.7766723596</v>
      </c>
      <c r="AO1579" s="95">
        <v>17542152.0703125</v>
      </c>
      <c r="AP1579" s="95">
        <v>0</v>
      </c>
      <c r="AQ1579" s="95">
        <v>2798834.4516296401</v>
      </c>
      <c r="AR1579" s="95">
        <v>1835363.8499908401</v>
      </c>
      <c r="AS1579" s="95">
        <v>1136622.13391113</v>
      </c>
      <c r="AT1579" s="95">
        <v>0</v>
      </c>
      <c r="AU1579" s="95">
        <v>0</v>
      </c>
      <c r="AV1579" s="95">
        <v>20513142.5939941</v>
      </c>
      <c r="AW1579" s="95">
        <v>32349.404333829902</v>
      </c>
      <c r="AX1579" s="95">
        <v>149193.614650726</v>
      </c>
      <c r="AY1579" s="95">
        <v>7249813.4866943397</v>
      </c>
      <c r="AZ1579" s="95">
        <v>3969853.9468078599</v>
      </c>
      <c r="BA1579" s="95">
        <v>0</v>
      </c>
      <c r="BB1579" s="95">
        <v>7001589.3559570303</v>
      </c>
      <c r="BC1579" s="95">
        <v>1888621.0483551</v>
      </c>
      <c r="BD1579" s="95">
        <v>0</v>
      </c>
      <c r="BE1579" s="95">
        <v>1130079.4390716599</v>
      </c>
      <c r="BF1579" s="95">
        <v>0</v>
      </c>
      <c r="BG1579" s="95">
        <v>20645241.511474598</v>
      </c>
      <c r="BH1579" s="95">
        <v>4277740.0833129901</v>
      </c>
      <c r="BI1579" s="95">
        <v>0</v>
      </c>
      <c r="BJ1579" s="95">
        <v>1105109.51347351</v>
      </c>
      <c r="BK1579" s="95">
        <v>859659.08860015904</v>
      </c>
      <c r="BL1579" s="95">
        <v>0</v>
      </c>
      <c r="BM1579" s="95">
        <v>0</v>
      </c>
      <c r="BN1579" s="95">
        <v>0</v>
      </c>
      <c r="BO1579" s="95">
        <v>0</v>
      </c>
      <c r="BP1579" s="95">
        <v>0</v>
      </c>
      <c r="BQ1579" s="95">
        <v>0</v>
      </c>
      <c r="BR1579" s="95">
        <v>2377645.7616882301</v>
      </c>
      <c r="BS1579" s="95">
        <v>1458160.6189880399</v>
      </c>
      <c r="BT1579" s="95">
        <v>0</v>
      </c>
      <c r="BU1579" s="95">
        <v>553191.25</v>
      </c>
      <c r="BV1579" s="95">
        <v>1035571.30497742</v>
      </c>
      <c r="BW1579" s="95">
        <v>0</v>
      </c>
      <c r="BX1579" s="95">
        <v>94707.389908790603</v>
      </c>
      <c r="BY1579" s="95">
        <v>0</v>
      </c>
      <c r="BZ1579" s="95">
        <v>0</v>
      </c>
      <c r="CA1579" s="95">
        <v>42197.359000682802</v>
      </c>
      <c r="CB1579" s="95">
        <v>2296318.8733215299</v>
      </c>
      <c r="CC1579" s="95">
        <v>20378472.951660201</v>
      </c>
      <c r="CD1579" s="95">
        <v>5395201.2388915997</v>
      </c>
      <c r="CE1579" s="95">
        <v>1002.62805691361</v>
      </c>
      <c r="CF1579" s="95">
        <v>140116.97501945501</v>
      </c>
      <c r="CG1579" s="95">
        <v>1155300.2863006601</v>
      </c>
      <c r="CH1579" s="95">
        <v>0</v>
      </c>
      <c r="CI1579" s="95">
        <v>43195.892574310303</v>
      </c>
      <c r="CJ1579" s="95">
        <v>2435533.8343505901</v>
      </c>
      <c r="CK1579" s="95">
        <v>21527176.181884799</v>
      </c>
      <c r="CL1579" s="95">
        <v>5489356.5466308603</v>
      </c>
      <c r="CM1579" s="160">
        <v>65043.979043006897</v>
      </c>
      <c r="CN1579" s="160">
        <v>9063890.3088378906</v>
      </c>
      <c r="CO1579" s="160">
        <v>42193850.0625</v>
      </c>
      <c r="CP1579" s="95">
        <v>5489356.5466308603</v>
      </c>
      <c r="CQ1579" s="95">
        <v>0</v>
      </c>
      <c r="CR1579" s="95">
        <v>0</v>
      </c>
      <c r="CS1579" s="95">
        <v>0</v>
      </c>
      <c r="CT1579" s="95">
        <v>0</v>
      </c>
      <c r="CU1579" s="161">
        <v>2436435.8483409849</v>
      </c>
      <c r="CV1579" s="161">
        <v>21533773.23796086</v>
      </c>
    </row>
    <row r="1580" spans="1:100" x14ac:dyDescent="0.2">
      <c r="A1580" s="94" t="s">
        <v>74</v>
      </c>
      <c r="B1580" s="96">
        <v>41426</v>
      </c>
      <c r="C1580" s="95">
        <v>36784.769526481599</v>
      </c>
      <c r="D1580" s="95">
        <v>0</v>
      </c>
      <c r="E1580" s="95">
        <v>5405.88841056824</v>
      </c>
      <c r="F1580" s="95">
        <v>4304.23400563002</v>
      </c>
      <c r="G1580" s="95">
        <v>1025.0416365563899</v>
      </c>
      <c r="H1580" s="95">
        <v>0</v>
      </c>
      <c r="I1580" s="95">
        <v>0</v>
      </c>
      <c r="J1580" s="95">
        <v>21928.504451751702</v>
      </c>
      <c r="K1580" s="95">
        <v>118.57376665622</v>
      </c>
      <c r="L1580" s="95">
        <v>512.91359067708299</v>
      </c>
      <c r="M1580" s="95">
        <v>17363.773936986901</v>
      </c>
      <c r="N1580" s="95">
        <v>3838.1237348020099</v>
      </c>
      <c r="O1580" s="95">
        <v>0</v>
      </c>
      <c r="P1580" s="95">
        <v>18205.484689950899</v>
      </c>
      <c r="Q1580" s="95">
        <v>2342.2859059572202</v>
      </c>
      <c r="R1580" s="95">
        <v>0</v>
      </c>
      <c r="S1580" s="95">
        <v>1024.02519027889</v>
      </c>
      <c r="T1580" s="95">
        <v>0</v>
      </c>
      <c r="U1580" s="95">
        <v>22040.2703158855</v>
      </c>
      <c r="V1580" s="95">
        <v>1948886.2100830099</v>
      </c>
      <c r="W1580" s="95">
        <v>0</v>
      </c>
      <c r="X1580" s="95">
        <v>329583.30817031901</v>
      </c>
      <c r="Y1580" s="95">
        <v>218084.43451309201</v>
      </c>
      <c r="Z1580" s="95">
        <v>136394.5477314</v>
      </c>
      <c r="AA1580" s="95">
        <v>0</v>
      </c>
      <c r="AB1580" s="95">
        <v>0</v>
      </c>
      <c r="AC1580" s="95">
        <v>6614636.35302734</v>
      </c>
      <c r="AD1580" s="95">
        <v>9106.5158427953702</v>
      </c>
      <c r="AE1580" s="95">
        <v>8424.0803302526492</v>
      </c>
      <c r="AF1580" s="95">
        <v>787163.58484649705</v>
      </c>
      <c r="AG1580" s="95">
        <v>476476.985988617</v>
      </c>
      <c r="AH1580" s="95">
        <v>0</v>
      </c>
      <c r="AI1580" s="95">
        <v>779800.33190154994</v>
      </c>
      <c r="AJ1580" s="95">
        <v>223217.09721755999</v>
      </c>
      <c r="AK1580" s="95">
        <v>0</v>
      </c>
      <c r="AL1580" s="95">
        <v>136117.63586235</v>
      </c>
      <c r="AM1580" s="95">
        <v>0</v>
      </c>
      <c r="AN1580" s="95">
        <v>6613000.9064331101</v>
      </c>
      <c r="AO1580" s="95">
        <v>17498600.834472701</v>
      </c>
      <c r="AP1580" s="95">
        <v>0</v>
      </c>
      <c r="AQ1580" s="95">
        <v>2768303.4025268601</v>
      </c>
      <c r="AR1580" s="95">
        <v>1805853.4142608601</v>
      </c>
      <c r="AS1580" s="95">
        <v>1122039.5969696001</v>
      </c>
      <c r="AT1580" s="95">
        <v>0</v>
      </c>
      <c r="AU1580" s="95">
        <v>0</v>
      </c>
      <c r="AV1580" s="95">
        <v>20647555.799316399</v>
      </c>
      <c r="AW1580" s="95">
        <v>29173.644031763099</v>
      </c>
      <c r="AX1580" s="95">
        <v>98522.3504867554</v>
      </c>
      <c r="AY1580" s="95">
        <v>7245983.1041259803</v>
      </c>
      <c r="AZ1580" s="95">
        <v>3943576.8272705101</v>
      </c>
      <c r="BA1580" s="95">
        <v>0</v>
      </c>
      <c r="BB1580" s="95">
        <v>7043851.4310913105</v>
      </c>
      <c r="BC1580" s="95">
        <v>1876808.24549866</v>
      </c>
      <c r="BD1580" s="95">
        <v>0</v>
      </c>
      <c r="BE1580" s="95">
        <v>1124386.3675994901</v>
      </c>
      <c r="BF1580" s="95">
        <v>0</v>
      </c>
      <c r="BG1580" s="95">
        <v>20652438.638671901</v>
      </c>
      <c r="BH1580" s="95">
        <v>4320603.8414917002</v>
      </c>
      <c r="BI1580" s="95">
        <v>0</v>
      </c>
      <c r="BJ1580" s="95">
        <v>1116934.80099487</v>
      </c>
      <c r="BK1580" s="95">
        <v>858403.05274200405</v>
      </c>
      <c r="BL1580" s="95">
        <v>0</v>
      </c>
      <c r="BM1580" s="95">
        <v>0</v>
      </c>
      <c r="BN1580" s="95">
        <v>0</v>
      </c>
      <c r="BO1580" s="95">
        <v>0</v>
      </c>
      <c r="BP1580" s="95">
        <v>0</v>
      </c>
      <c r="BQ1580" s="95">
        <v>0</v>
      </c>
      <c r="BR1580" s="95">
        <v>2387876.7348327599</v>
      </c>
      <c r="BS1580" s="95">
        <v>1457906.23666382</v>
      </c>
      <c r="BT1580" s="95">
        <v>0</v>
      </c>
      <c r="BU1580" s="95">
        <v>558449.67999267601</v>
      </c>
      <c r="BV1580" s="95">
        <v>1034576.8386840801</v>
      </c>
      <c r="BW1580" s="95">
        <v>0</v>
      </c>
      <c r="BX1580" s="95">
        <v>93659.729919433594</v>
      </c>
      <c r="BY1580" s="95">
        <v>0</v>
      </c>
      <c r="BZ1580" s="95">
        <v>0</v>
      </c>
      <c r="CA1580" s="95">
        <v>42203.191752433799</v>
      </c>
      <c r="CB1580" s="95">
        <v>2278960.7405700702</v>
      </c>
      <c r="CC1580" s="95">
        <v>20295132.03125</v>
      </c>
      <c r="CD1580" s="95">
        <v>5435819.7164306603</v>
      </c>
      <c r="CE1580" s="95">
        <v>1024.9647314548499</v>
      </c>
      <c r="CF1580" s="95">
        <v>136861.03669929499</v>
      </c>
      <c r="CG1580" s="95">
        <v>1124945.6744995101</v>
      </c>
      <c r="CH1580" s="95">
        <v>0</v>
      </c>
      <c r="CI1580" s="95">
        <v>43228.926094055198</v>
      </c>
      <c r="CJ1580" s="95">
        <v>2415636.2585754399</v>
      </c>
      <c r="CK1580" s="95">
        <v>21424189.434814502</v>
      </c>
      <c r="CL1580" s="95">
        <v>5527363.0252075205</v>
      </c>
      <c r="CM1580" s="160">
        <v>65138.593466281898</v>
      </c>
      <c r="CN1580" s="160">
        <v>9023006.30932617</v>
      </c>
      <c r="CO1580" s="160">
        <v>42036142.470214799</v>
      </c>
      <c r="CP1580" s="95">
        <v>5527363.0252075205</v>
      </c>
      <c r="CQ1580" s="95">
        <v>0</v>
      </c>
      <c r="CR1580" s="95">
        <v>0</v>
      </c>
      <c r="CS1580" s="95">
        <v>0</v>
      </c>
      <c r="CT1580" s="95">
        <v>0</v>
      </c>
      <c r="CU1580" s="161">
        <v>2415821.7772693653</v>
      </c>
      <c r="CV1580" s="161">
        <v>21420077.705749512</v>
      </c>
    </row>
    <row r="1581" spans="1:100" x14ac:dyDescent="0.2">
      <c r="A1581" s="94" t="s">
        <v>74</v>
      </c>
      <c r="B1581" s="96">
        <v>41518</v>
      </c>
      <c r="C1581" s="95">
        <v>36642.6891160011</v>
      </c>
      <c r="D1581" s="95">
        <v>0</v>
      </c>
      <c r="E1581" s="95">
        <v>5308.30304586887</v>
      </c>
      <c r="F1581" s="95">
        <v>4226.5959752798099</v>
      </c>
      <c r="G1581" s="95">
        <v>1050.78456565738</v>
      </c>
      <c r="H1581" s="95">
        <v>0</v>
      </c>
      <c r="I1581" s="95">
        <v>0</v>
      </c>
      <c r="J1581" s="95">
        <v>21913.819040775299</v>
      </c>
      <c r="K1581" s="95">
        <v>100.773272129707</v>
      </c>
      <c r="L1581" s="95">
        <v>79.995463965460701</v>
      </c>
      <c r="M1581" s="95">
        <v>17324.268442153902</v>
      </c>
      <c r="N1581" s="95">
        <v>3794.5988282561302</v>
      </c>
      <c r="O1581" s="95">
        <v>0</v>
      </c>
      <c r="P1581" s="95">
        <v>18518.949908018101</v>
      </c>
      <c r="Q1581" s="95">
        <v>2319.7377653717999</v>
      </c>
      <c r="R1581" s="95">
        <v>0</v>
      </c>
      <c r="S1581" s="95">
        <v>1055.65768156946</v>
      </c>
      <c r="T1581" s="95">
        <v>0</v>
      </c>
      <c r="U1581" s="95">
        <v>22012.819719553001</v>
      </c>
      <c r="V1581" s="95">
        <v>1927251.0410766599</v>
      </c>
      <c r="W1581" s="95">
        <v>0</v>
      </c>
      <c r="X1581" s="95">
        <v>322766.27888870199</v>
      </c>
      <c r="Y1581" s="95">
        <v>215927.63776397699</v>
      </c>
      <c r="Z1581" s="95">
        <v>138104.42943382301</v>
      </c>
      <c r="AA1581" s="95">
        <v>0</v>
      </c>
      <c r="AB1581" s="95">
        <v>0</v>
      </c>
      <c r="AC1581" s="95">
        <v>6597210.0979003897</v>
      </c>
      <c r="AD1581" s="95">
        <v>7760.7573371529597</v>
      </c>
      <c r="AE1581" s="95">
        <v>4390.1665422916403</v>
      </c>
      <c r="AF1581" s="95">
        <v>787729.08886718797</v>
      </c>
      <c r="AG1581" s="95">
        <v>467420.037525177</v>
      </c>
      <c r="AH1581" s="95">
        <v>0</v>
      </c>
      <c r="AI1581" s="95">
        <v>779897.57093048096</v>
      </c>
      <c r="AJ1581" s="95">
        <v>220119.87169838001</v>
      </c>
      <c r="AK1581" s="95">
        <v>0</v>
      </c>
      <c r="AL1581" s="95">
        <v>138016.37179565401</v>
      </c>
      <c r="AM1581" s="95">
        <v>0</v>
      </c>
      <c r="AN1581" s="95">
        <v>6590168.2554931603</v>
      </c>
      <c r="AO1581" s="95">
        <v>17425304.597167999</v>
      </c>
      <c r="AP1581" s="95">
        <v>0</v>
      </c>
      <c r="AQ1581" s="95">
        <v>2725660.00921631</v>
      </c>
      <c r="AR1581" s="95">
        <v>1795358.3659820601</v>
      </c>
      <c r="AS1581" s="95">
        <v>1142531.8147430399</v>
      </c>
      <c r="AT1581" s="95">
        <v>0</v>
      </c>
      <c r="AU1581" s="95">
        <v>0</v>
      </c>
      <c r="AV1581" s="95">
        <v>20655537.185791001</v>
      </c>
      <c r="AW1581" s="95">
        <v>24840.513049364101</v>
      </c>
      <c r="AX1581" s="95">
        <v>36877.894473075903</v>
      </c>
      <c r="AY1581" s="95">
        <v>7320028.2634277297</v>
      </c>
      <c r="AZ1581" s="95">
        <v>3895220.69464111</v>
      </c>
      <c r="BA1581" s="95">
        <v>0</v>
      </c>
      <c r="BB1581" s="95">
        <v>7107384.8628540002</v>
      </c>
      <c r="BC1581" s="95">
        <v>1862794.62852478</v>
      </c>
      <c r="BD1581" s="95">
        <v>0</v>
      </c>
      <c r="BE1581" s="95">
        <v>1140444.82443237</v>
      </c>
      <c r="BF1581" s="95">
        <v>0</v>
      </c>
      <c r="BG1581" s="95">
        <v>20632893.411865201</v>
      </c>
      <c r="BH1581" s="95">
        <v>4315687.10192871</v>
      </c>
      <c r="BI1581" s="95">
        <v>0</v>
      </c>
      <c r="BJ1581" s="95">
        <v>1098735.30076599</v>
      </c>
      <c r="BK1581" s="95">
        <v>850890.81123352097</v>
      </c>
      <c r="BL1581" s="95">
        <v>0</v>
      </c>
      <c r="BM1581" s="95">
        <v>0</v>
      </c>
      <c r="BN1581" s="95">
        <v>0</v>
      </c>
      <c r="BO1581" s="95">
        <v>0</v>
      </c>
      <c r="BP1581" s="95">
        <v>0</v>
      </c>
      <c r="BQ1581" s="95">
        <v>0</v>
      </c>
      <c r="BR1581" s="95">
        <v>2410825.0019836398</v>
      </c>
      <c r="BS1581" s="95">
        <v>1446895.5347442599</v>
      </c>
      <c r="BT1581" s="95">
        <v>0</v>
      </c>
      <c r="BU1581" s="95">
        <v>470425.12999725301</v>
      </c>
      <c r="BV1581" s="95">
        <v>1028958.7962265</v>
      </c>
      <c r="BW1581" s="95">
        <v>0</v>
      </c>
      <c r="BX1581" s="95">
        <v>83080.219930648804</v>
      </c>
      <c r="BY1581" s="95">
        <v>0</v>
      </c>
      <c r="BZ1581" s="95">
        <v>0</v>
      </c>
      <c r="CA1581" s="95">
        <v>41949.908837795301</v>
      </c>
      <c r="CB1581" s="95">
        <v>2253242.54968262</v>
      </c>
      <c r="CC1581" s="95">
        <v>20159865.803466801</v>
      </c>
      <c r="CD1581" s="95">
        <v>5409852.8919677697</v>
      </c>
      <c r="CE1581" s="95">
        <v>1050.54488229752</v>
      </c>
      <c r="CF1581" s="95">
        <v>137113.97240066499</v>
      </c>
      <c r="CG1581" s="95">
        <v>1131795.72966003</v>
      </c>
      <c r="CH1581" s="95">
        <v>0</v>
      </c>
      <c r="CI1581" s="95">
        <v>43005.3012599945</v>
      </c>
      <c r="CJ1581" s="95">
        <v>2389210.1803894001</v>
      </c>
      <c r="CK1581" s="95">
        <v>21279940.298583999</v>
      </c>
      <c r="CL1581" s="95">
        <v>5499471.8684692401</v>
      </c>
      <c r="CM1581" s="160">
        <v>64857.686643123598</v>
      </c>
      <c r="CN1581" s="160">
        <v>8978212.4989013709</v>
      </c>
      <c r="CO1581" s="160">
        <v>41884247.218261696</v>
      </c>
      <c r="CP1581" s="95">
        <v>5499471.8684692401</v>
      </c>
      <c r="CQ1581" s="95">
        <v>0</v>
      </c>
      <c r="CR1581" s="95">
        <v>0</v>
      </c>
      <c r="CS1581" s="95">
        <v>0</v>
      </c>
      <c r="CT1581" s="95">
        <v>0</v>
      </c>
      <c r="CU1581" s="161">
        <v>2390356.5220832848</v>
      </c>
      <c r="CV1581" s="161">
        <v>21291661.533126831</v>
      </c>
    </row>
    <row r="1582" spans="1:100" x14ac:dyDescent="0.2">
      <c r="A1582" s="94" t="s">
        <v>74</v>
      </c>
      <c r="B1582" s="96">
        <v>41609</v>
      </c>
      <c r="C1582" s="95">
        <v>36331.600512504599</v>
      </c>
      <c r="D1582" s="95">
        <v>0</v>
      </c>
      <c r="E1582" s="95">
        <v>5186.27756905556</v>
      </c>
      <c r="F1582" s="95">
        <v>4130.3208559751502</v>
      </c>
      <c r="G1582" s="95">
        <v>1034.9457200020599</v>
      </c>
      <c r="H1582" s="95">
        <v>0</v>
      </c>
      <c r="I1582" s="95">
        <v>0</v>
      </c>
      <c r="J1582" s="95">
        <v>21902.1593282223</v>
      </c>
      <c r="K1582" s="95">
        <v>73.568512596190004</v>
      </c>
      <c r="L1582" s="95">
        <v>57.674202539026702</v>
      </c>
      <c r="M1582" s="95">
        <v>17224.042131662402</v>
      </c>
      <c r="N1582" s="95">
        <v>3743.7818418443198</v>
      </c>
      <c r="O1582" s="95">
        <v>0</v>
      </c>
      <c r="P1582" s="95">
        <v>18196.210901022001</v>
      </c>
      <c r="Q1582" s="95">
        <v>2295.7899276018102</v>
      </c>
      <c r="R1582" s="95">
        <v>0</v>
      </c>
      <c r="S1582" s="95">
        <v>1028.5895557254601</v>
      </c>
      <c r="T1582" s="95">
        <v>0</v>
      </c>
      <c r="U1582" s="95">
        <v>21981.079689025901</v>
      </c>
      <c r="V1582" s="95">
        <v>1902729.20651245</v>
      </c>
      <c r="W1582" s="95">
        <v>0</v>
      </c>
      <c r="X1582" s="95">
        <v>310448.25670242298</v>
      </c>
      <c r="Y1582" s="95">
        <v>204935.66149330101</v>
      </c>
      <c r="Z1582" s="95">
        <v>137796.11679267901</v>
      </c>
      <c r="AA1582" s="95">
        <v>0</v>
      </c>
      <c r="AB1582" s="95">
        <v>0</v>
      </c>
      <c r="AC1582" s="95">
        <v>6558117.4792480497</v>
      </c>
      <c r="AD1582" s="95">
        <v>5781.8375468254098</v>
      </c>
      <c r="AE1582" s="95">
        <v>3395.6456735432098</v>
      </c>
      <c r="AF1582" s="95">
        <v>767193.66831207299</v>
      </c>
      <c r="AG1582" s="95">
        <v>454523.47426605201</v>
      </c>
      <c r="AH1582" s="95">
        <v>0</v>
      </c>
      <c r="AI1582" s="95">
        <v>759573.20790100098</v>
      </c>
      <c r="AJ1582" s="95">
        <v>220651.66908454901</v>
      </c>
      <c r="AK1582" s="95">
        <v>0</v>
      </c>
      <c r="AL1582" s="95">
        <v>137322.60493087801</v>
      </c>
      <c r="AM1582" s="95">
        <v>0</v>
      </c>
      <c r="AN1582" s="95">
        <v>6556032.8456420898</v>
      </c>
      <c r="AO1582" s="95">
        <v>17221696.1879883</v>
      </c>
      <c r="AP1582" s="95">
        <v>0</v>
      </c>
      <c r="AQ1582" s="95">
        <v>2610647.1922912602</v>
      </c>
      <c r="AR1582" s="95">
        <v>1688427.52932739</v>
      </c>
      <c r="AS1582" s="95">
        <v>1144766.8869171101</v>
      </c>
      <c r="AT1582" s="95">
        <v>0</v>
      </c>
      <c r="AU1582" s="95">
        <v>0</v>
      </c>
      <c r="AV1582" s="95">
        <v>20662980.889404301</v>
      </c>
      <c r="AW1582" s="95">
        <v>18673.971964359302</v>
      </c>
      <c r="AX1582" s="95">
        <v>31408.043750762899</v>
      </c>
      <c r="AY1582" s="95">
        <v>7137932.0494995099</v>
      </c>
      <c r="AZ1582" s="95">
        <v>3818382.9664306599</v>
      </c>
      <c r="BA1582" s="95">
        <v>0</v>
      </c>
      <c r="BB1582" s="95">
        <v>6927996.3800659198</v>
      </c>
      <c r="BC1582" s="95">
        <v>1872996.0421142599</v>
      </c>
      <c r="BD1582" s="95">
        <v>0</v>
      </c>
      <c r="BE1582" s="95">
        <v>1140843.4555969201</v>
      </c>
      <c r="BF1582" s="95">
        <v>0</v>
      </c>
      <c r="BG1582" s="95">
        <v>20658134.207519501</v>
      </c>
      <c r="BH1582" s="95">
        <v>4278780.6740722703</v>
      </c>
      <c r="BI1582" s="95">
        <v>0</v>
      </c>
      <c r="BJ1582" s="95">
        <v>1077851.2269744901</v>
      </c>
      <c r="BK1582" s="95">
        <v>823443.87166595506</v>
      </c>
      <c r="BL1582" s="95">
        <v>0</v>
      </c>
      <c r="BM1582" s="95">
        <v>0</v>
      </c>
      <c r="BN1582" s="95">
        <v>0</v>
      </c>
      <c r="BO1582" s="95">
        <v>0</v>
      </c>
      <c r="BP1582" s="95">
        <v>0</v>
      </c>
      <c r="BQ1582" s="95">
        <v>0</v>
      </c>
      <c r="BR1582" s="95">
        <v>2380099.5012206999</v>
      </c>
      <c r="BS1582" s="95">
        <v>1413591.8808136</v>
      </c>
      <c r="BT1582" s="95">
        <v>0</v>
      </c>
      <c r="BU1582" s="95">
        <v>543335.71999359096</v>
      </c>
      <c r="BV1582" s="95">
        <v>1034922.15285492</v>
      </c>
      <c r="BW1582" s="95">
        <v>0</v>
      </c>
      <c r="BX1582" s="95">
        <v>92516.699917793303</v>
      </c>
      <c r="BY1582" s="95">
        <v>0</v>
      </c>
      <c r="BZ1582" s="95">
        <v>0</v>
      </c>
      <c r="CA1582" s="95">
        <v>41509.995260715499</v>
      </c>
      <c r="CB1582" s="95">
        <v>2208020.0285339402</v>
      </c>
      <c r="CC1582" s="95">
        <v>19792117.923095699</v>
      </c>
      <c r="CD1582" s="95">
        <v>5352375.6174316397</v>
      </c>
      <c r="CE1582" s="95">
        <v>1034.81698034704</v>
      </c>
      <c r="CF1582" s="95">
        <v>138203.94823646499</v>
      </c>
      <c r="CG1582" s="95">
        <v>1145169.20999146</v>
      </c>
      <c r="CH1582" s="95">
        <v>0</v>
      </c>
      <c r="CI1582" s="95">
        <v>42543.5043144226</v>
      </c>
      <c r="CJ1582" s="95">
        <v>2346644.9958801302</v>
      </c>
      <c r="CK1582" s="95">
        <v>20949048.9919434</v>
      </c>
      <c r="CL1582" s="95">
        <v>5441836.48828125</v>
      </c>
      <c r="CM1582" s="160">
        <v>64369.952143192299</v>
      </c>
      <c r="CN1582" s="160">
        <v>8902377.2243652306</v>
      </c>
      <c r="CO1582" s="160">
        <v>41596906.059570298</v>
      </c>
      <c r="CP1582" s="95">
        <v>5441836.48828125</v>
      </c>
      <c r="CQ1582" s="95">
        <v>0</v>
      </c>
      <c r="CR1582" s="95">
        <v>0</v>
      </c>
      <c r="CS1582" s="95">
        <v>0</v>
      </c>
      <c r="CT1582" s="95">
        <v>0</v>
      </c>
      <c r="CU1582" s="161">
        <v>2346223.9767704052</v>
      </c>
      <c r="CV1582" s="161">
        <v>20937287.133087158</v>
      </c>
    </row>
    <row r="1583" spans="1:100" x14ac:dyDescent="0.2">
      <c r="A1583" s="94" t="s">
        <v>74</v>
      </c>
      <c r="B1583" s="96">
        <v>41699</v>
      </c>
      <c r="C1583" s="95">
        <v>36322.288421630903</v>
      </c>
      <c r="D1583" s="95">
        <v>0</v>
      </c>
      <c r="E1583" s="95">
        <v>5018.5649854540798</v>
      </c>
      <c r="F1583" s="95">
        <v>3976.5667880773499</v>
      </c>
      <c r="G1583" s="95">
        <v>1026.65082231164</v>
      </c>
      <c r="H1583" s="95">
        <v>0</v>
      </c>
      <c r="I1583" s="95">
        <v>0</v>
      </c>
      <c r="J1583" s="95">
        <v>21868.0125784874</v>
      </c>
      <c r="K1583" s="95">
        <v>55.649686689954301</v>
      </c>
      <c r="L1583" s="95">
        <v>54.012925080489403</v>
      </c>
      <c r="M1583" s="95">
        <v>17189.146792650201</v>
      </c>
      <c r="N1583" s="95">
        <v>3700.5387547016098</v>
      </c>
      <c r="O1583" s="95">
        <v>0</v>
      </c>
      <c r="P1583" s="95">
        <v>18048.318891763702</v>
      </c>
      <c r="Q1583" s="95">
        <v>2263.8283024728298</v>
      </c>
      <c r="R1583" s="95">
        <v>0</v>
      </c>
      <c r="S1583" s="95">
        <v>1021.1067982018</v>
      </c>
      <c r="T1583" s="95">
        <v>0</v>
      </c>
      <c r="U1583" s="95">
        <v>21923.1078748703</v>
      </c>
      <c r="V1583" s="95">
        <v>1896924.7948303199</v>
      </c>
      <c r="W1583" s="95">
        <v>0</v>
      </c>
      <c r="X1583" s="95">
        <v>299550.291484833</v>
      </c>
      <c r="Y1583" s="95">
        <v>195109.08868789699</v>
      </c>
      <c r="Z1583" s="95">
        <v>134410.609451294</v>
      </c>
      <c r="AA1583" s="95">
        <v>0</v>
      </c>
      <c r="AB1583" s="95">
        <v>0</v>
      </c>
      <c r="AC1583" s="95">
        <v>6532544.7408447303</v>
      </c>
      <c r="AD1583" s="95">
        <v>3988.10958260298</v>
      </c>
      <c r="AE1583" s="95">
        <v>4358.3141487836801</v>
      </c>
      <c r="AF1583" s="95">
        <v>773386.93254089402</v>
      </c>
      <c r="AG1583" s="95">
        <v>447060.905467987</v>
      </c>
      <c r="AH1583" s="95">
        <v>0</v>
      </c>
      <c r="AI1583" s="95">
        <v>749564.87118530297</v>
      </c>
      <c r="AJ1583" s="95">
        <v>218000.619686127</v>
      </c>
      <c r="AK1583" s="95">
        <v>0</v>
      </c>
      <c r="AL1583" s="95">
        <v>133593.605939865</v>
      </c>
      <c r="AM1583" s="95">
        <v>0</v>
      </c>
      <c r="AN1583" s="95">
        <v>6525612.0669555701</v>
      </c>
      <c r="AO1583" s="95">
        <v>17269007.1245117</v>
      </c>
      <c r="AP1583" s="95">
        <v>0</v>
      </c>
      <c r="AQ1583" s="95">
        <v>2514978.9072876</v>
      </c>
      <c r="AR1583" s="95">
        <v>1602114.05570984</v>
      </c>
      <c r="AS1583" s="95">
        <v>1126387.91377258</v>
      </c>
      <c r="AT1583" s="95">
        <v>0</v>
      </c>
      <c r="AU1583" s="95">
        <v>0</v>
      </c>
      <c r="AV1583" s="95">
        <v>20732074.2739258</v>
      </c>
      <c r="AW1583" s="95">
        <v>12990.277197003399</v>
      </c>
      <c r="AX1583" s="95">
        <v>31979.0113687515</v>
      </c>
      <c r="AY1583" s="95">
        <v>7215117.32568359</v>
      </c>
      <c r="AZ1583" s="95">
        <v>3749562.7298583998</v>
      </c>
      <c r="BA1583" s="95">
        <v>0</v>
      </c>
      <c r="BB1583" s="95">
        <v>6853793.4009399395</v>
      </c>
      <c r="BC1583" s="95">
        <v>1865144.4825134301</v>
      </c>
      <c r="BD1583" s="95">
        <v>0</v>
      </c>
      <c r="BE1583" s="95">
        <v>1118543.8168640099</v>
      </c>
      <c r="BF1583" s="95">
        <v>0</v>
      </c>
      <c r="BG1583" s="95">
        <v>20744386.449951202</v>
      </c>
      <c r="BH1583" s="95">
        <v>4258678.6021118201</v>
      </c>
      <c r="BI1583" s="95">
        <v>0</v>
      </c>
      <c r="BJ1583" s="95">
        <v>1049303.2182159401</v>
      </c>
      <c r="BK1583" s="95">
        <v>800174.37764740002</v>
      </c>
      <c r="BL1583" s="95">
        <v>0</v>
      </c>
      <c r="BM1583" s="95">
        <v>0</v>
      </c>
      <c r="BN1583" s="95">
        <v>0</v>
      </c>
      <c r="BO1583" s="95">
        <v>0</v>
      </c>
      <c r="BP1583" s="95">
        <v>0</v>
      </c>
      <c r="BQ1583" s="95">
        <v>0</v>
      </c>
      <c r="BR1583" s="95">
        <v>2366367.5669555701</v>
      </c>
      <c r="BS1583" s="95">
        <v>1392132.29370117</v>
      </c>
      <c r="BT1583" s="95">
        <v>0</v>
      </c>
      <c r="BU1583" s="95">
        <v>530008.75</v>
      </c>
      <c r="BV1583" s="95">
        <v>1036624.0273056</v>
      </c>
      <c r="BW1583" s="95">
        <v>0</v>
      </c>
      <c r="BX1583" s="95">
        <v>92479.419928550706</v>
      </c>
      <c r="BY1583" s="95">
        <v>0</v>
      </c>
      <c r="BZ1583" s="95">
        <v>0</v>
      </c>
      <c r="CA1583" s="95">
        <v>41334.100358009302</v>
      </c>
      <c r="CB1583" s="95">
        <v>2197015.2341613802</v>
      </c>
      <c r="CC1583" s="95">
        <v>19830858.246337902</v>
      </c>
      <c r="CD1583" s="95">
        <v>5317726.9866332998</v>
      </c>
      <c r="CE1583" s="95">
        <v>1027.00609466434</v>
      </c>
      <c r="CF1583" s="95">
        <v>135261.813228607</v>
      </c>
      <c r="CG1583" s="95">
        <v>1134052.12840271</v>
      </c>
      <c r="CH1583" s="95">
        <v>0</v>
      </c>
      <c r="CI1583" s="95">
        <v>42357.140956401803</v>
      </c>
      <c r="CJ1583" s="95">
        <v>2331034.2383117699</v>
      </c>
      <c r="CK1583" s="95">
        <v>20962561.8278809</v>
      </c>
      <c r="CL1583" s="95">
        <v>5410640.1662597703</v>
      </c>
      <c r="CM1583" s="160">
        <v>64174.406639099099</v>
      </c>
      <c r="CN1583" s="160">
        <v>8869027.6201171894</v>
      </c>
      <c r="CO1583" s="160">
        <v>41689132.828613304</v>
      </c>
      <c r="CP1583" s="95">
        <v>5410640.1662597703</v>
      </c>
      <c r="CQ1583" s="95">
        <v>0</v>
      </c>
      <c r="CR1583" s="95">
        <v>0</v>
      </c>
      <c r="CS1583" s="95">
        <v>0</v>
      </c>
      <c r="CT1583" s="95">
        <v>0</v>
      </c>
      <c r="CU1583" s="161">
        <v>2332277.0473899874</v>
      </c>
      <c r="CV1583" s="161">
        <v>20964910.374740612</v>
      </c>
    </row>
    <row r="1584" spans="1:100" x14ac:dyDescent="0.2">
      <c r="A1584" s="94" t="s">
        <v>74</v>
      </c>
      <c r="B1584" s="96">
        <v>41791</v>
      </c>
      <c r="C1584" s="95">
        <v>36154.663088798501</v>
      </c>
      <c r="D1584" s="95">
        <v>0</v>
      </c>
      <c r="E1584" s="95">
        <v>4863.0839891433698</v>
      </c>
      <c r="F1584" s="95">
        <v>3844.3759423792399</v>
      </c>
      <c r="G1584" s="95">
        <v>1009.69193198532</v>
      </c>
      <c r="H1584" s="95">
        <v>0</v>
      </c>
      <c r="I1584" s="95">
        <v>0</v>
      </c>
      <c r="J1584" s="95">
        <v>21802.516857624101</v>
      </c>
      <c r="K1584" s="95">
        <v>36.165504930540898</v>
      </c>
      <c r="L1584" s="95">
        <v>215.17876951769</v>
      </c>
      <c r="M1584" s="95">
        <v>17101.771372318301</v>
      </c>
      <c r="N1584" s="95">
        <v>3676.6258383095301</v>
      </c>
      <c r="O1584" s="95">
        <v>0</v>
      </c>
      <c r="P1584" s="95">
        <v>17815.623054266001</v>
      </c>
      <c r="Q1584" s="95">
        <v>2245.1510677933702</v>
      </c>
      <c r="R1584" s="95">
        <v>0</v>
      </c>
      <c r="S1584" s="95">
        <v>1007.9452480897299</v>
      </c>
      <c r="T1584" s="95">
        <v>0</v>
      </c>
      <c r="U1584" s="95">
        <v>21834.471215248101</v>
      </c>
      <c r="V1584" s="95">
        <v>1877645.73083496</v>
      </c>
      <c r="W1584" s="95">
        <v>0</v>
      </c>
      <c r="X1584" s="95">
        <v>290475.46671295201</v>
      </c>
      <c r="Y1584" s="95">
        <v>189405.97239303601</v>
      </c>
      <c r="Z1584" s="95">
        <v>132691.33891105701</v>
      </c>
      <c r="AA1584" s="95">
        <v>0</v>
      </c>
      <c r="AB1584" s="95">
        <v>0</v>
      </c>
      <c r="AC1584" s="95">
        <v>6537986.7817993201</v>
      </c>
      <c r="AD1584" s="95">
        <v>2404.9209405779802</v>
      </c>
      <c r="AE1584" s="95">
        <v>8149.6625771522504</v>
      </c>
      <c r="AF1584" s="95">
        <v>766170.66735839797</v>
      </c>
      <c r="AG1584" s="95">
        <v>440289.480648041</v>
      </c>
      <c r="AH1584" s="95">
        <v>0</v>
      </c>
      <c r="AI1584" s="95">
        <v>734815.35747528099</v>
      </c>
      <c r="AJ1584" s="95">
        <v>212691.38286971999</v>
      </c>
      <c r="AK1584" s="95">
        <v>0</v>
      </c>
      <c r="AL1584" s="95">
        <v>132657.011444092</v>
      </c>
      <c r="AM1584" s="95">
        <v>0</v>
      </c>
      <c r="AN1584" s="95">
        <v>6552856.84521484</v>
      </c>
      <c r="AO1584" s="95">
        <v>17185468.510742199</v>
      </c>
      <c r="AP1584" s="95">
        <v>0</v>
      </c>
      <c r="AQ1584" s="95">
        <v>2444385.3613891602</v>
      </c>
      <c r="AR1584" s="95">
        <v>1561559.4508666999</v>
      </c>
      <c r="AS1584" s="95">
        <v>1115157.64187622</v>
      </c>
      <c r="AT1584" s="95">
        <v>0</v>
      </c>
      <c r="AU1584" s="95">
        <v>0</v>
      </c>
      <c r="AV1584" s="95">
        <v>20800029.271728501</v>
      </c>
      <c r="AW1584" s="95">
        <v>7854.5544897317905</v>
      </c>
      <c r="AX1584" s="95">
        <v>73189.578298568696</v>
      </c>
      <c r="AY1584" s="95">
        <v>7189532.5214233398</v>
      </c>
      <c r="AZ1584" s="95">
        <v>3719334.6577758798</v>
      </c>
      <c r="BA1584" s="95">
        <v>0</v>
      </c>
      <c r="BB1584" s="95">
        <v>6751815.2705688505</v>
      </c>
      <c r="BC1584" s="95">
        <v>1821900.2943267799</v>
      </c>
      <c r="BD1584" s="95">
        <v>0</v>
      </c>
      <c r="BE1584" s="95">
        <v>1116520.5643005399</v>
      </c>
      <c r="BF1584" s="95">
        <v>0</v>
      </c>
      <c r="BG1584" s="95">
        <v>20814580.3117676</v>
      </c>
      <c r="BH1584" s="95">
        <v>4236736.5842895498</v>
      </c>
      <c r="BI1584" s="95">
        <v>0</v>
      </c>
      <c r="BJ1584" s="95">
        <v>1030015.91438293</v>
      </c>
      <c r="BK1584" s="95">
        <v>783526.88259887695</v>
      </c>
      <c r="BL1584" s="95">
        <v>0</v>
      </c>
      <c r="BM1584" s="95">
        <v>0</v>
      </c>
      <c r="BN1584" s="95">
        <v>0</v>
      </c>
      <c r="BO1584" s="95">
        <v>0</v>
      </c>
      <c r="BP1584" s="95">
        <v>0</v>
      </c>
      <c r="BQ1584" s="95">
        <v>0</v>
      </c>
      <c r="BR1584" s="95">
        <v>2370718.5261230501</v>
      </c>
      <c r="BS1584" s="95">
        <v>1376704.07783508</v>
      </c>
      <c r="BT1584" s="95">
        <v>0</v>
      </c>
      <c r="BU1584" s="95">
        <v>524698.00999450695</v>
      </c>
      <c r="BV1584" s="95">
        <v>1022184.94140625</v>
      </c>
      <c r="BW1584" s="95">
        <v>0</v>
      </c>
      <c r="BX1584" s="95">
        <v>91922.739930152893</v>
      </c>
      <c r="BY1584" s="95">
        <v>0</v>
      </c>
      <c r="BZ1584" s="95">
        <v>0</v>
      </c>
      <c r="CA1584" s="95">
        <v>41030.218591213197</v>
      </c>
      <c r="CB1584" s="95">
        <v>2169442.3641662602</v>
      </c>
      <c r="CC1584" s="95">
        <v>19619421.770263702</v>
      </c>
      <c r="CD1584" s="95">
        <v>5263985.8790283203</v>
      </c>
      <c r="CE1584" s="95">
        <v>1009.32885508984</v>
      </c>
      <c r="CF1584" s="95">
        <v>133189.62794685399</v>
      </c>
      <c r="CG1584" s="95">
        <v>1118187.95378113</v>
      </c>
      <c r="CH1584" s="95">
        <v>0</v>
      </c>
      <c r="CI1584" s="95">
        <v>42041.932986259497</v>
      </c>
      <c r="CJ1584" s="95">
        <v>2302370.7115783701</v>
      </c>
      <c r="CK1584" s="95">
        <v>20733470.666503899</v>
      </c>
      <c r="CL1584" s="95">
        <v>5353081.6499633798</v>
      </c>
      <c r="CM1584" s="160">
        <v>63759.107606411002</v>
      </c>
      <c r="CN1584" s="160">
        <v>8855313.2218017597</v>
      </c>
      <c r="CO1584" s="160">
        <v>41552227.755371101</v>
      </c>
      <c r="CP1584" s="95">
        <v>5353081.6499633798</v>
      </c>
      <c r="CQ1584" s="95">
        <v>0</v>
      </c>
      <c r="CR1584" s="95">
        <v>0</v>
      </c>
      <c r="CS1584" s="95">
        <v>0</v>
      </c>
      <c r="CT1584" s="95">
        <v>0</v>
      </c>
      <c r="CU1584" s="161">
        <v>2302631.9921131143</v>
      </c>
      <c r="CV1584" s="161">
        <v>20737609.724044833</v>
      </c>
    </row>
    <row r="1585" spans="1:100" x14ac:dyDescent="0.2">
      <c r="A1585" s="94" t="s">
        <v>74</v>
      </c>
      <c r="B1585" s="96">
        <v>41883</v>
      </c>
      <c r="C1585" s="95">
        <v>36178.811246395097</v>
      </c>
      <c r="D1585" s="95">
        <v>0</v>
      </c>
      <c r="E1585" s="95">
        <v>4686.2728559970901</v>
      </c>
      <c r="F1585" s="95">
        <v>3704.3880394101102</v>
      </c>
      <c r="G1585" s="95">
        <v>1013.41696017981</v>
      </c>
      <c r="H1585" s="95">
        <v>0</v>
      </c>
      <c r="I1585" s="95">
        <v>0</v>
      </c>
      <c r="J1585" s="95">
        <v>21824.213145255999</v>
      </c>
      <c r="K1585" s="95">
        <v>20.600895070238</v>
      </c>
      <c r="L1585" s="95">
        <v>106.290694495663</v>
      </c>
      <c r="M1585" s="95">
        <v>17087.045804738998</v>
      </c>
      <c r="N1585" s="95">
        <v>3669.38098105788</v>
      </c>
      <c r="O1585" s="95">
        <v>0</v>
      </c>
      <c r="P1585" s="95">
        <v>17809.823483467098</v>
      </c>
      <c r="Q1585" s="95">
        <v>2232.4362358748899</v>
      </c>
      <c r="R1585" s="95">
        <v>0</v>
      </c>
      <c r="S1585" s="95">
        <v>1016.97703391314</v>
      </c>
      <c r="T1585" s="95">
        <v>0</v>
      </c>
      <c r="U1585" s="95">
        <v>21848.4469304085</v>
      </c>
      <c r="V1585" s="95">
        <v>1869069.80645752</v>
      </c>
      <c r="W1585" s="95">
        <v>0</v>
      </c>
      <c r="X1585" s="95">
        <v>282021.091327667</v>
      </c>
      <c r="Y1585" s="95">
        <v>183426.22119331401</v>
      </c>
      <c r="Z1585" s="95">
        <v>130684.03710460701</v>
      </c>
      <c r="AA1585" s="95">
        <v>0</v>
      </c>
      <c r="AB1585" s="95">
        <v>0</v>
      </c>
      <c r="AC1585" s="95">
        <v>6553625.2835693397</v>
      </c>
      <c r="AD1585" s="95">
        <v>1384.4611191153499</v>
      </c>
      <c r="AE1585" s="95">
        <v>8660.1950565576608</v>
      </c>
      <c r="AF1585" s="95">
        <v>755844.61732482899</v>
      </c>
      <c r="AG1585" s="95">
        <v>438790.83808135998</v>
      </c>
      <c r="AH1585" s="95">
        <v>0</v>
      </c>
      <c r="AI1585" s="95">
        <v>733935.98870849598</v>
      </c>
      <c r="AJ1585" s="95">
        <v>214546.11318016099</v>
      </c>
      <c r="AK1585" s="95">
        <v>0</v>
      </c>
      <c r="AL1585" s="95">
        <v>130733.408902168</v>
      </c>
      <c r="AM1585" s="95">
        <v>0</v>
      </c>
      <c r="AN1585" s="95">
        <v>6557027.6887817401</v>
      </c>
      <c r="AO1585" s="95">
        <v>17146471.9135742</v>
      </c>
      <c r="AP1585" s="95">
        <v>0</v>
      </c>
      <c r="AQ1585" s="95">
        <v>2365965.23223877</v>
      </c>
      <c r="AR1585" s="95">
        <v>1513264.7285308801</v>
      </c>
      <c r="AS1585" s="95">
        <v>1099505.76062012</v>
      </c>
      <c r="AT1585" s="95">
        <v>0</v>
      </c>
      <c r="AU1585" s="95">
        <v>0</v>
      </c>
      <c r="AV1585" s="95">
        <v>20884210.7963867</v>
      </c>
      <c r="AW1585" s="95">
        <v>4511.0663352012598</v>
      </c>
      <c r="AX1585" s="95">
        <v>72172.338068008394</v>
      </c>
      <c r="AY1585" s="95">
        <v>7119338.1613159198</v>
      </c>
      <c r="AZ1585" s="95">
        <v>3716583.7305908198</v>
      </c>
      <c r="BA1585" s="95">
        <v>0</v>
      </c>
      <c r="BB1585" s="95">
        <v>6766627.3605957003</v>
      </c>
      <c r="BC1585" s="95">
        <v>1840704.76916504</v>
      </c>
      <c r="BD1585" s="95">
        <v>0</v>
      </c>
      <c r="BE1585" s="95">
        <v>1097382.0324096701</v>
      </c>
      <c r="BF1585" s="95">
        <v>0</v>
      </c>
      <c r="BG1585" s="95">
        <v>20857558.530029301</v>
      </c>
      <c r="BH1585" s="95">
        <v>4272843.3072509803</v>
      </c>
      <c r="BI1585" s="95">
        <v>0</v>
      </c>
      <c r="BJ1585" s="95">
        <v>1020667.91072845</v>
      </c>
      <c r="BK1585" s="95">
        <v>770002.44480895996</v>
      </c>
      <c r="BL1585" s="95">
        <v>0</v>
      </c>
      <c r="BM1585" s="95">
        <v>0</v>
      </c>
      <c r="BN1585" s="95">
        <v>0</v>
      </c>
      <c r="BO1585" s="95">
        <v>0</v>
      </c>
      <c r="BP1585" s="95">
        <v>0</v>
      </c>
      <c r="BQ1585" s="95">
        <v>0</v>
      </c>
      <c r="BR1585" s="95">
        <v>2367419.9693603502</v>
      </c>
      <c r="BS1585" s="95">
        <v>1376570.6486206099</v>
      </c>
      <c r="BT1585" s="95">
        <v>0</v>
      </c>
      <c r="BU1585" s="95">
        <v>443641.75</v>
      </c>
      <c r="BV1585" s="95">
        <v>1041243.64070129</v>
      </c>
      <c r="BW1585" s="95">
        <v>0</v>
      </c>
      <c r="BX1585" s="95">
        <v>79284.669942855806</v>
      </c>
      <c r="BY1585" s="95">
        <v>0</v>
      </c>
      <c r="BZ1585" s="95">
        <v>0</v>
      </c>
      <c r="CA1585" s="95">
        <v>40869.6708960533</v>
      </c>
      <c r="CB1585" s="95">
        <v>2148252.8329162602</v>
      </c>
      <c r="CC1585" s="95">
        <v>19488335.963867199</v>
      </c>
      <c r="CD1585" s="95">
        <v>5291106.3292846698</v>
      </c>
      <c r="CE1585" s="95">
        <v>1013.50696566701</v>
      </c>
      <c r="CF1585" s="95">
        <v>131231.688686371</v>
      </c>
      <c r="CG1585" s="95">
        <v>1103003.0985107401</v>
      </c>
      <c r="CH1585" s="95">
        <v>0</v>
      </c>
      <c r="CI1585" s="95">
        <v>41885.075737476298</v>
      </c>
      <c r="CJ1585" s="95">
        <v>2279430.1205749498</v>
      </c>
      <c r="CK1585" s="95">
        <v>20590007.905029301</v>
      </c>
      <c r="CL1585" s="95">
        <v>5377195.6950683603</v>
      </c>
      <c r="CM1585" s="160">
        <v>63575.115401744799</v>
      </c>
      <c r="CN1585" s="160">
        <v>8834853.6634521503</v>
      </c>
      <c r="CO1585" s="160">
        <v>41476998.0400391</v>
      </c>
      <c r="CP1585" s="95">
        <v>5377195.6950683603</v>
      </c>
      <c r="CQ1585" s="95">
        <v>0</v>
      </c>
      <c r="CR1585" s="95">
        <v>0</v>
      </c>
      <c r="CS1585" s="95">
        <v>0</v>
      </c>
      <c r="CT1585" s="95">
        <v>0</v>
      </c>
      <c r="CU1585" s="161">
        <v>2279484.5216026311</v>
      </c>
      <c r="CV1585" s="161">
        <v>20591339.062377937</v>
      </c>
    </row>
    <row r="1586" spans="1:100" x14ac:dyDescent="0.2">
      <c r="A1586" s="94" t="s">
        <v>74</v>
      </c>
      <c r="B1586" s="96">
        <v>41974</v>
      </c>
      <c r="C1586" s="95">
        <v>35919.8743019104</v>
      </c>
      <c r="D1586" s="95">
        <v>0</v>
      </c>
      <c r="E1586" s="95">
        <v>4566.9068351387996</v>
      </c>
      <c r="F1586" s="95">
        <v>3611.5701093375701</v>
      </c>
      <c r="G1586" s="95">
        <v>1025.6771549135401</v>
      </c>
      <c r="H1586" s="95">
        <v>0</v>
      </c>
      <c r="I1586" s="95">
        <v>0</v>
      </c>
      <c r="J1586" s="95">
        <v>21660.134989976901</v>
      </c>
      <c r="K1586" s="95">
        <v>10.1388400591677</v>
      </c>
      <c r="L1586" s="95">
        <v>186.979796500877</v>
      </c>
      <c r="M1586" s="95">
        <v>16977.853417635</v>
      </c>
      <c r="N1586" s="95">
        <v>3624.1638907492202</v>
      </c>
      <c r="O1586" s="95">
        <v>0</v>
      </c>
      <c r="P1586" s="95">
        <v>17504.491587162</v>
      </c>
      <c r="Q1586" s="95">
        <v>2209.9756382107698</v>
      </c>
      <c r="R1586" s="95">
        <v>0</v>
      </c>
      <c r="S1586" s="95">
        <v>1019.21702111512</v>
      </c>
      <c r="T1586" s="95">
        <v>0</v>
      </c>
      <c r="U1586" s="95">
        <v>21671.163202285799</v>
      </c>
      <c r="V1586" s="95">
        <v>1845522.8326568599</v>
      </c>
      <c r="W1586" s="95">
        <v>0</v>
      </c>
      <c r="X1586" s="95">
        <v>274867.43955230701</v>
      </c>
      <c r="Y1586" s="95">
        <v>178312.326925278</v>
      </c>
      <c r="Z1586" s="95">
        <v>130665.85965251899</v>
      </c>
      <c r="AA1586" s="95">
        <v>0</v>
      </c>
      <c r="AB1586" s="95">
        <v>0</v>
      </c>
      <c r="AC1586" s="95">
        <v>6527131.9993286096</v>
      </c>
      <c r="AD1586" s="95">
        <v>563.80147870630003</v>
      </c>
      <c r="AE1586" s="95">
        <v>6600.5171570181801</v>
      </c>
      <c r="AF1586" s="95">
        <v>746002.81748199498</v>
      </c>
      <c r="AG1586" s="95">
        <v>430307.89190292399</v>
      </c>
      <c r="AH1586" s="95">
        <v>0</v>
      </c>
      <c r="AI1586" s="95">
        <v>719571.21055603004</v>
      </c>
      <c r="AJ1586" s="95">
        <v>212840.112747192</v>
      </c>
      <c r="AK1586" s="95">
        <v>0</v>
      </c>
      <c r="AL1586" s="95">
        <v>129722.215049744</v>
      </c>
      <c r="AM1586" s="95">
        <v>0</v>
      </c>
      <c r="AN1586" s="95">
        <v>6533143.7138061495</v>
      </c>
      <c r="AO1586" s="95">
        <v>16995585.940185498</v>
      </c>
      <c r="AP1586" s="95">
        <v>0</v>
      </c>
      <c r="AQ1586" s="95">
        <v>2302685.19958496</v>
      </c>
      <c r="AR1586" s="95">
        <v>1463373.76335144</v>
      </c>
      <c r="AS1586" s="95">
        <v>1098036.0584106401</v>
      </c>
      <c r="AT1586" s="95">
        <v>0</v>
      </c>
      <c r="AU1586" s="95">
        <v>0</v>
      </c>
      <c r="AV1586" s="95">
        <v>20922837.759765599</v>
      </c>
      <c r="AW1586" s="95">
        <v>1853.1611762791899</v>
      </c>
      <c r="AX1586" s="95">
        <v>58288.984877586401</v>
      </c>
      <c r="AY1586" s="95">
        <v>7082703.19067383</v>
      </c>
      <c r="AZ1586" s="95">
        <v>3645027.4821167002</v>
      </c>
      <c r="BA1586" s="95">
        <v>0</v>
      </c>
      <c r="BB1586" s="95">
        <v>6662381.6549682599</v>
      </c>
      <c r="BC1586" s="95">
        <v>1834539.7189331099</v>
      </c>
      <c r="BD1586" s="95">
        <v>0</v>
      </c>
      <c r="BE1586" s="95">
        <v>1093552.59963989</v>
      </c>
      <c r="BF1586" s="95">
        <v>0</v>
      </c>
      <c r="BG1586" s="95">
        <v>20938474.785888702</v>
      </c>
      <c r="BH1586" s="95">
        <v>4257655.8978271503</v>
      </c>
      <c r="BI1586" s="95">
        <v>0</v>
      </c>
      <c r="BJ1586" s="95">
        <v>1004807.54620361</v>
      </c>
      <c r="BK1586" s="95">
        <v>759355.96279907203</v>
      </c>
      <c r="BL1586" s="95">
        <v>0</v>
      </c>
      <c r="BM1586" s="95">
        <v>0</v>
      </c>
      <c r="BN1586" s="95">
        <v>0</v>
      </c>
      <c r="BO1586" s="95">
        <v>0</v>
      </c>
      <c r="BP1586" s="95">
        <v>0</v>
      </c>
      <c r="BQ1586" s="95">
        <v>0</v>
      </c>
      <c r="BR1586" s="95">
        <v>2359561.5285034198</v>
      </c>
      <c r="BS1586" s="95">
        <v>1365694.54612732</v>
      </c>
      <c r="BT1586" s="95">
        <v>0</v>
      </c>
      <c r="BU1586" s="95">
        <v>513346.96999740601</v>
      </c>
      <c r="BV1586" s="95">
        <v>1043231.88153076</v>
      </c>
      <c r="BW1586" s="95">
        <v>0</v>
      </c>
      <c r="BX1586" s="95">
        <v>88382.389923095703</v>
      </c>
      <c r="BY1586" s="95">
        <v>0</v>
      </c>
      <c r="BZ1586" s="95">
        <v>0</v>
      </c>
      <c r="CA1586" s="95">
        <v>40482.578557491302</v>
      </c>
      <c r="CB1586" s="95">
        <v>2117204.8906555199</v>
      </c>
      <c r="CC1586" s="95">
        <v>19266466.675537098</v>
      </c>
      <c r="CD1586" s="95">
        <v>5259520.5452270498</v>
      </c>
      <c r="CE1586" s="95">
        <v>1025.8439708501101</v>
      </c>
      <c r="CF1586" s="95">
        <v>129769.06830406201</v>
      </c>
      <c r="CG1586" s="95">
        <v>1094648.5089569101</v>
      </c>
      <c r="CH1586" s="95">
        <v>0</v>
      </c>
      <c r="CI1586" s="95">
        <v>41507.901404380798</v>
      </c>
      <c r="CJ1586" s="95">
        <v>2248692.0111389202</v>
      </c>
      <c r="CK1586" s="95">
        <v>20368445.7897949</v>
      </c>
      <c r="CL1586" s="95">
        <v>5346347.5380859403</v>
      </c>
      <c r="CM1586" s="160">
        <v>63044.153092861197</v>
      </c>
      <c r="CN1586" s="160">
        <v>8789341.4124755897</v>
      </c>
      <c r="CO1586" s="160">
        <v>41313183.322753899</v>
      </c>
      <c r="CP1586" s="95">
        <v>5346347.5380859403</v>
      </c>
      <c r="CQ1586" s="95">
        <v>0</v>
      </c>
      <c r="CR1586" s="95">
        <v>0</v>
      </c>
      <c r="CS1586" s="95">
        <v>0</v>
      </c>
      <c r="CT1586" s="95">
        <v>0</v>
      </c>
      <c r="CU1586" s="161">
        <v>2246973.9589595818</v>
      </c>
      <c r="CV1586" s="161">
        <v>20361115.184494007</v>
      </c>
    </row>
    <row r="1587" spans="1:100" x14ac:dyDescent="0.2">
      <c r="A1587" s="94" t="s">
        <v>74</v>
      </c>
      <c r="B1587" s="96">
        <v>42064</v>
      </c>
      <c r="C1587" s="95">
        <v>35537.545864582098</v>
      </c>
      <c r="D1587" s="95">
        <v>0</v>
      </c>
      <c r="E1587" s="95">
        <v>4508.3620178699503</v>
      </c>
      <c r="F1587" s="95">
        <v>3578.42877042294</v>
      </c>
      <c r="G1587" s="95">
        <v>1043.4524733722201</v>
      </c>
      <c r="H1587" s="95">
        <v>0</v>
      </c>
      <c r="I1587" s="95">
        <v>0</v>
      </c>
      <c r="J1587" s="95">
        <v>21545.4323997498</v>
      </c>
      <c r="K1587" s="95">
        <v>10</v>
      </c>
      <c r="L1587" s="95">
        <v>67.195626587606995</v>
      </c>
      <c r="M1587" s="95">
        <v>16841.019790172599</v>
      </c>
      <c r="N1587" s="95">
        <v>3576.4083558917</v>
      </c>
      <c r="O1587" s="95">
        <v>0</v>
      </c>
      <c r="P1587" s="95">
        <v>17316.413263559301</v>
      </c>
      <c r="Q1587" s="95">
        <v>2188.32605564594</v>
      </c>
      <c r="R1587" s="95">
        <v>0</v>
      </c>
      <c r="S1587" s="95">
        <v>1037.00910425186</v>
      </c>
      <c r="T1587" s="95">
        <v>0</v>
      </c>
      <c r="U1587" s="95">
        <v>21553.8685743809</v>
      </c>
      <c r="V1587" s="95">
        <v>1814697.1876983601</v>
      </c>
      <c r="W1587" s="95">
        <v>0</v>
      </c>
      <c r="X1587" s="95">
        <v>263533.80223846401</v>
      </c>
      <c r="Y1587" s="95">
        <v>172262.45908546401</v>
      </c>
      <c r="Z1587" s="95">
        <v>131413.85530281099</v>
      </c>
      <c r="AA1587" s="95">
        <v>0</v>
      </c>
      <c r="AB1587" s="95">
        <v>0</v>
      </c>
      <c r="AC1587" s="95">
        <v>6504344.82312012</v>
      </c>
      <c r="AD1587" s="95">
        <v>722.20157408714294</v>
      </c>
      <c r="AE1587" s="95">
        <v>4314.2142542600604</v>
      </c>
      <c r="AF1587" s="95">
        <v>736697.45746612502</v>
      </c>
      <c r="AG1587" s="95">
        <v>419844.55210495001</v>
      </c>
      <c r="AH1587" s="95">
        <v>0</v>
      </c>
      <c r="AI1587" s="95">
        <v>705666.72752380394</v>
      </c>
      <c r="AJ1587" s="95">
        <v>208285.90850067101</v>
      </c>
      <c r="AK1587" s="95">
        <v>0</v>
      </c>
      <c r="AL1587" s="95">
        <v>130005.603658676</v>
      </c>
      <c r="AM1587" s="95">
        <v>0</v>
      </c>
      <c r="AN1587" s="95">
        <v>6493344.04260254</v>
      </c>
      <c r="AO1587" s="95">
        <v>16785776.066894501</v>
      </c>
      <c r="AP1587" s="95">
        <v>0</v>
      </c>
      <c r="AQ1587" s="95">
        <v>2207695.7660217299</v>
      </c>
      <c r="AR1587" s="95">
        <v>1422579.1939544701</v>
      </c>
      <c r="AS1587" s="95">
        <v>1107897.9209442099</v>
      </c>
      <c r="AT1587" s="95">
        <v>0</v>
      </c>
      <c r="AU1587" s="95">
        <v>0</v>
      </c>
      <c r="AV1587" s="95">
        <v>20933339.415527299</v>
      </c>
      <c r="AW1587" s="95">
        <v>2372</v>
      </c>
      <c r="AX1587" s="95">
        <v>30258.506462574001</v>
      </c>
      <c r="AY1587" s="95">
        <v>6984215.6670532199</v>
      </c>
      <c r="AZ1587" s="95">
        <v>3584865.6332397498</v>
      </c>
      <c r="BA1587" s="95">
        <v>0</v>
      </c>
      <c r="BB1587" s="95">
        <v>6544716.03198242</v>
      </c>
      <c r="BC1587" s="95">
        <v>1795141.20085144</v>
      </c>
      <c r="BD1587" s="95">
        <v>0</v>
      </c>
      <c r="BE1587" s="95">
        <v>1095774.4494934101</v>
      </c>
      <c r="BF1587" s="95">
        <v>0</v>
      </c>
      <c r="BG1587" s="95">
        <v>20906070.652587902</v>
      </c>
      <c r="BH1587" s="95">
        <v>4168160.3695678702</v>
      </c>
      <c r="BI1587" s="95">
        <v>0</v>
      </c>
      <c r="BJ1587" s="95">
        <v>996433.04505920399</v>
      </c>
      <c r="BK1587" s="95">
        <v>751530.52605438197</v>
      </c>
      <c r="BL1587" s="95">
        <v>0</v>
      </c>
      <c r="BM1587" s="95">
        <v>0</v>
      </c>
      <c r="BN1587" s="95">
        <v>0</v>
      </c>
      <c r="BO1587" s="95">
        <v>0</v>
      </c>
      <c r="BP1587" s="95">
        <v>0</v>
      </c>
      <c r="BQ1587" s="95">
        <v>0</v>
      </c>
      <c r="BR1587" s="95">
        <v>2326408.63363647</v>
      </c>
      <c r="BS1587" s="95">
        <v>1334730.9405670201</v>
      </c>
      <c r="BT1587" s="95">
        <v>0</v>
      </c>
      <c r="BU1587" s="95">
        <v>497937</v>
      </c>
      <c r="BV1587" s="95">
        <v>1032985.3684845</v>
      </c>
      <c r="BW1587" s="95">
        <v>0</v>
      </c>
      <c r="BX1587" s="95">
        <v>97979.339864730806</v>
      </c>
      <c r="BY1587" s="95">
        <v>0</v>
      </c>
      <c r="BZ1587" s="95">
        <v>0</v>
      </c>
      <c r="CA1587" s="95">
        <v>40036.828248500802</v>
      </c>
      <c r="CB1587" s="95">
        <v>2079988.2592315699</v>
      </c>
      <c r="CC1587" s="95">
        <v>19015068.1789551</v>
      </c>
      <c r="CD1587" s="95">
        <v>5172416.9934692401</v>
      </c>
      <c r="CE1587" s="95">
        <v>1043.75956961513</v>
      </c>
      <c r="CF1587" s="95">
        <v>131620.67940521199</v>
      </c>
      <c r="CG1587" s="95">
        <v>1108138.96180725</v>
      </c>
      <c r="CH1587" s="95">
        <v>0</v>
      </c>
      <c r="CI1587" s="95">
        <v>41076.774823665597</v>
      </c>
      <c r="CJ1587" s="95">
        <v>2211611.7911071801</v>
      </c>
      <c r="CK1587" s="95">
        <v>20118986.7817383</v>
      </c>
      <c r="CL1587" s="95">
        <v>5270722.0645752</v>
      </c>
      <c r="CM1587" s="160">
        <v>62526.357384204901</v>
      </c>
      <c r="CN1587" s="160">
        <v>8711851.7456054706</v>
      </c>
      <c r="CO1587" s="160">
        <v>41020949.275878899</v>
      </c>
      <c r="CP1587" s="95">
        <v>5270722.0645752</v>
      </c>
      <c r="CQ1587" s="95">
        <v>0</v>
      </c>
      <c r="CR1587" s="95">
        <v>0</v>
      </c>
      <c r="CS1587" s="95">
        <v>0</v>
      </c>
      <c r="CT1587" s="95">
        <v>0</v>
      </c>
      <c r="CU1587" s="161">
        <v>2211608.9386367821</v>
      </c>
      <c r="CV1587" s="161">
        <v>20123207.140762351</v>
      </c>
    </row>
    <row r="1588" spans="1:100" x14ac:dyDescent="0.2">
      <c r="A1588" s="94" t="s">
        <v>74</v>
      </c>
      <c r="B1588" s="96">
        <v>42156</v>
      </c>
      <c r="C1588" s="95">
        <v>35500.104500293703</v>
      </c>
      <c r="D1588" s="95">
        <v>0</v>
      </c>
      <c r="E1588" s="95">
        <v>4412.3932953476897</v>
      </c>
      <c r="F1588" s="95">
        <v>3513.8107284605499</v>
      </c>
      <c r="G1588" s="95">
        <v>1071.22814448178</v>
      </c>
      <c r="H1588" s="95">
        <v>0</v>
      </c>
      <c r="I1588" s="95">
        <v>0</v>
      </c>
      <c r="J1588" s="95">
        <v>21489.8598952293</v>
      </c>
      <c r="K1588" s="95">
        <v>10</v>
      </c>
      <c r="L1588" s="95">
        <v>62.872499408666002</v>
      </c>
      <c r="M1588" s="95">
        <v>16820.1671056747</v>
      </c>
      <c r="N1588" s="95">
        <v>3531.2154382169201</v>
      </c>
      <c r="O1588" s="95">
        <v>0</v>
      </c>
      <c r="P1588" s="95">
        <v>17335.126946210901</v>
      </c>
      <c r="Q1588" s="95">
        <v>2176.9407025277601</v>
      </c>
      <c r="R1588" s="95">
        <v>0</v>
      </c>
      <c r="S1588" s="95">
        <v>1065.8264057338199</v>
      </c>
      <c r="T1588" s="95">
        <v>0</v>
      </c>
      <c r="U1588" s="95">
        <v>21497.330300092701</v>
      </c>
      <c r="V1588" s="95">
        <v>1798663.3585967999</v>
      </c>
      <c r="W1588" s="95">
        <v>0</v>
      </c>
      <c r="X1588" s="95">
        <v>255769.15064811701</v>
      </c>
      <c r="Y1588" s="95">
        <v>167188.83055305501</v>
      </c>
      <c r="Z1588" s="95">
        <v>131034.83780670199</v>
      </c>
      <c r="AA1588" s="95">
        <v>0</v>
      </c>
      <c r="AB1588" s="95">
        <v>0</v>
      </c>
      <c r="AC1588" s="95">
        <v>6476086.18676758</v>
      </c>
      <c r="AD1588" s="95">
        <v>587.50387701392197</v>
      </c>
      <c r="AE1588" s="95">
        <v>4416.6441726684598</v>
      </c>
      <c r="AF1588" s="95">
        <v>729021.50955200195</v>
      </c>
      <c r="AG1588" s="95">
        <v>411439.22119903599</v>
      </c>
      <c r="AH1588" s="95">
        <v>0</v>
      </c>
      <c r="AI1588" s="95">
        <v>701372.03045654297</v>
      </c>
      <c r="AJ1588" s="95">
        <v>206869.926082611</v>
      </c>
      <c r="AK1588" s="95">
        <v>0</v>
      </c>
      <c r="AL1588" s="95">
        <v>130269.143802643</v>
      </c>
      <c r="AM1588" s="95">
        <v>0</v>
      </c>
      <c r="AN1588" s="95">
        <v>6489810.1646728497</v>
      </c>
      <c r="AO1588" s="95">
        <v>16696798.3424072</v>
      </c>
      <c r="AP1588" s="95">
        <v>0</v>
      </c>
      <c r="AQ1588" s="95">
        <v>2154364.2421264602</v>
      </c>
      <c r="AR1588" s="95">
        <v>1386876.8384552</v>
      </c>
      <c r="AS1588" s="95">
        <v>1111355.96661377</v>
      </c>
      <c r="AT1588" s="95">
        <v>0</v>
      </c>
      <c r="AU1588" s="95">
        <v>0</v>
      </c>
      <c r="AV1588" s="95">
        <v>20926047.109375</v>
      </c>
      <c r="AW1588" s="95">
        <v>1961</v>
      </c>
      <c r="AX1588" s="95">
        <v>36307.106040477804</v>
      </c>
      <c r="AY1588" s="95">
        <v>6952293.9264526404</v>
      </c>
      <c r="AZ1588" s="95">
        <v>3501958.1215515099</v>
      </c>
      <c r="BA1588" s="95">
        <v>0</v>
      </c>
      <c r="BB1588" s="95">
        <v>6542190.4960327102</v>
      </c>
      <c r="BC1588" s="95">
        <v>1794360.5618743901</v>
      </c>
      <c r="BD1588" s="95">
        <v>0</v>
      </c>
      <c r="BE1588" s="95">
        <v>1104453.66804504</v>
      </c>
      <c r="BF1588" s="95">
        <v>0</v>
      </c>
      <c r="BG1588" s="95">
        <v>20911207.6799316</v>
      </c>
      <c r="BH1588" s="95">
        <v>4183479.21630859</v>
      </c>
      <c r="BI1588" s="95">
        <v>0</v>
      </c>
      <c r="BJ1588" s="95">
        <v>981218.73052215599</v>
      </c>
      <c r="BK1588" s="95">
        <v>735296.27153015102</v>
      </c>
      <c r="BL1588" s="95">
        <v>0</v>
      </c>
      <c r="BM1588" s="95">
        <v>0</v>
      </c>
      <c r="BN1588" s="95">
        <v>0</v>
      </c>
      <c r="BO1588" s="95">
        <v>0</v>
      </c>
      <c r="BP1588" s="95">
        <v>0</v>
      </c>
      <c r="BQ1588" s="95">
        <v>0</v>
      </c>
      <c r="BR1588" s="95">
        <v>2335194.7458190899</v>
      </c>
      <c r="BS1588" s="95">
        <v>1319242.7660827599</v>
      </c>
      <c r="BT1588" s="95">
        <v>0</v>
      </c>
      <c r="BU1588" s="95">
        <v>500677.75</v>
      </c>
      <c r="BV1588" s="95">
        <v>1031155.51261902</v>
      </c>
      <c r="BW1588" s="95">
        <v>0</v>
      </c>
      <c r="BX1588" s="95">
        <v>99028.069856643706</v>
      </c>
      <c r="BY1588" s="95">
        <v>0</v>
      </c>
      <c r="BZ1588" s="95">
        <v>0</v>
      </c>
      <c r="CA1588" s="95">
        <v>39922.445993900299</v>
      </c>
      <c r="CB1588" s="95">
        <v>2052729.2803192099</v>
      </c>
      <c r="CC1588" s="95">
        <v>18851096.0461426</v>
      </c>
      <c r="CD1588" s="95">
        <v>5159136.0332031297</v>
      </c>
      <c r="CE1588" s="95">
        <v>1070.2763288021099</v>
      </c>
      <c r="CF1588" s="95">
        <v>131556.75944518999</v>
      </c>
      <c r="CG1588" s="95">
        <v>1114489.17570496</v>
      </c>
      <c r="CH1588" s="95">
        <v>0</v>
      </c>
      <c r="CI1588" s="95">
        <v>40994.750279426597</v>
      </c>
      <c r="CJ1588" s="95">
        <v>2183917.8525085398</v>
      </c>
      <c r="CK1588" s="95">
        <v>19964615.2810059</v>
      </c>
      <c r="CL1588" s="95">
        <v>5255008.7778320303</v>
      </c>
      <c r="CM1588" s="160">
        <v>62347.867573261297</v>
      </c>
      <c r="CN1588" s="160">
        <v>8675195.4901122991</v>
      </c>
      <c r="CO1588" s="160">
        <v>40890435.201660201</v>
      </c>
      <c r="CP1588" s="95">
        <v>5255008.7778320303</v>
      </c>
      <c r="CQ1588" s="95">
        <v>0</v>
      </c>
      <c r="CR1588" s="95">
        <v>0</v>
      </c>
      <c r="CS1588" s="95">
        <v>0</v>
      </c>
      <c r="CT1588" s="95">
        <v>0</v>
      </c>
      <c r="CU1588" s="161">
        <v>2184286.0397644001</v>
      </c>
      <c r="CV1588" s="161">
        <v>19965585.22184756</v>
      </c>
    </row>
    <row r="1589" spans="1:100" x14ac:dyDescent="0.2">
      <c r="A1589" s="94" t="s">
        <v>74</v>
      </c>
      <c r="B1589" s="96">
        <v>42248</v>
      </c>
      <c r="C1589" s="95">
        <v>35131.411564827002</v>
      </c>
      <c r="D1589" s="95">
        <v>0</v>
      </c>
      <c r="E1589" s="95">
        <v>4331.78282177448</v>
      </c>
      <c r="F1589" s="95">
        <v>3438.4904431998698</v>
      </c>
      <c r="G1589" s="95">
        <v>1062.0637145340399</v>
      </c>
      <c r="H1589" s="95">
        <v>0</v>
      </c>
      <c r="I1589" s="95">
        <v>0</v>
      </c>
      <c r="J1589" s="95">
        <v>21372.182928323698</v>
      </c>
      <c r="K1589" s="95">
        <v>9</v>
      </c>
      <c r="L1589" s="95">
        <v>72.435310197062805</v>
      </c>
      <c r="M1589" s="95">
        <v>16622.440374374401</v>
      </c>
      <c r="N1589" s="95">
        <v>3448.7944169044499</v>
      </c>
      <c r="O1589" s="95">
        <v>0</v>
      </c>
      <c r="P1589" s="95">
        <v>17212.058004856099</v>
      </c>
      <c r="Q1589" s="95">
        <v>2132.4809814989599</v>
      </c>
      <c r="R1589" s="95">
        <v>0</v>
      </c>
      <c r="S1589" s="95">
        <v>1062.0375928133701</v>
      </c>
      <c r="T1589" s="95">
        <v>0</v>
      </c>
      <c r="U1589" s="95">
        <v>21383.122501134902</v>
      </c>
      <c r="V1589" s="95">
        <v>1770523.86468506</v>
      </c>
      <c r="W1589" s="95">
        <v>0</v>
      </c>
      <c r="X1589" s="95">
        <v>248432.32206535299</v>
      </c>
      <c r="Y1589" s="95">
        <v>161907.48287963899</v>
      </c>
      <c r="Z1589" s="95">
        <v>130506.554489136</v>
      </c>
      <c r="AA1589" s="95">
        <v>0</v>
      </c>
      <c r="AB1589" s="95">
        <v>0</v>
      </c>
      <c r="AC1589" s="95">
        <v>6471537.5031127902</v>
      </c>
      <c r="AD1589" s="95">
        <v>531.89551012217999</v>
      </c>
      <c r="AE1589" s="95">
        <v>4826.7069550156602</v>
      </c>
      <c r="AF1589" s="95">
        <v>723525.425544739</v>
      </c>
      <c r="AG1589" s="95">
        <v>400354.05536270101</v>
      </c>
      <c r="AH1589" s="95">
        <v>0</v>
      </c>
      <c r="AI1589" s="95">
        <v>694612.53330230701</v>
      </c>
      <c r="AJ1589" s="95">
        <v>201368.131847382</v>
      </c>
      <c r="AK1589" s="95">
        <v>0</v>
      </c>
      <c r="AL1589" s="95">
        <v>129915.907599449</v>
      </c>
      <c r="AM1589" s="95">
        <v>0</v>
      </c>
      <c r="AN1589" s="95">
        <v>6477301.8334350605</v>
      </c>
      <c r="AO1589" s="95">
        <v>16527963.123168901</v>
      </c>
      <c r="AP1589" s="95">
        <v>0</v>
      </c>
      <c r="AQ1589" s="95">
        <v>2111907.45166016</v>
      </c>
      <c r="AR1589" s="95">
        <v>1351179.3123016399</v>
      </c>
      <c r="AS1589" s="95">
        <v>1115182.28242493</v>
      </c>
      <c r="AT1589" s="95">
        <v>0</v>
      </c>
      <c r="AU1589" s="95">
        <v>0</v>
      </c>
      <c r="AV1589" s="95">
        <v>20958220.637939502</v>
      </c>
      <c r="AW1589" s="95">
        <v>1773.9999995231601</v>
      </c>
      <c r="AX1589" s="95">
        <v>40804.436099529303</v>
      </c>
      <c r="AY1589" s="95">
        <v>6924080.7157592801</v>
      </c>
      <c r="AZ1589" s="95">
        <v>3430964.6651001</v>
      </c>
      <c r="BA1589" s="95">
        <v>0</v>
      </c>
      <c r="BB1589" s="95">
        <v>6506745.8503417997</v>
      </c>
      <c r="BC1589" s="95">
        <v>1756578.9808960001</v>
      </c>
      <c r="BD1589" s="95">
        <v>0</v>
      </c>
      <c r="BE1589" s="95">
        <v>1107340.2707519501</v>
      </c>
      <c r="BF1589" s="95">
        <v>0</v>
      </c>
      <c r="BG1589" s="95">
        <v>20983875.014160201</v>
      </c>
      <c r="BH1589" s="95">
        <v>4169363.59661865</v>
      </c>
      <c r="BI1589" s="95">
        <v>0</v>
      </c>
      <c r="BJ1589" s="95">
        <v>963097.33968353295</v>
      </c>
      <c r="BK1589" s="95">
        <v>718318.18765258801</v>
      </c>
      <c r="BL1589" s="95">
        <v>0</v>
      </c>
      <c r="BM1589" s="95">
        <v>0</v>
      </c>
      <c r="BN1589" s="95">
        <v>0</v>
      </c>
      <c r="BO1589" s="95">
        <v>0</v>
      </c>
      <c r="BP1589" s="95">
        <v>0</v>
      </c>
      <c r="BQ1589" s="95">
        <v>0</v>
      </c>
      <c r="BR1589" s="95">
        <v>2325280.4341125502</v>
      </c>
      <c r="BS1589" s="95">
        <v>1293660.4546508801</v>
      </c>
      <c r="BT1589" s="95">
        <v>0</v>
      </c>
      <c r="BU1589" s="95">
        <v>420673.42999649001</v>
      </c>
      <c r="BV1589" s="95">
        <v>1018594.60756683</v>
      </c>
      <c r="BW1589" s="95">
        <v>0</v>
      </c>
      <c r="BX1589" s="95">
        <v>86271.239884376497</v>
      </c>
      <c r="BY1589" s="95">
        <v>0</v>
      </c>
      <c r="BZ1589" s="95">
        <v>0</v>
      </c>
      <c r="CA1589" s="95">
        <v>39466.719249248497</v>
      </c>
      <c r="CB1589" s="95">
        <v>2022698.4564209001</v>
      </c>
      <c r="CC1589" s="95">
        <v>18644459.427978501</v>
      </c>
      <c r="CD1589" s="95">
        <v>5134322.8352661096</v>
      </c>
      <c r="CE1589" s="95">
        <v>1062.3750857263799</v>
      </c>
      <c r="CF1589" s="95">
        <v>129982.994140625</v>
      </c>
      <c r="CG1589" s="95">
        <v>1109597.9703521701</v>
      </c>
      <c r="CH1589" s="95">
        <v>0</v>
      </c>
      <c r="CI1589" s="95">
        <v>40531.360974788702</v>
      </c>
      <c r="CJ1589" s="95">
        <v>2154245.5262146001</v>
      </c>
      <c r="CK1589" s="95">
        <v>19755823.4926758</v>
      </c>
      <c r="CL1589" s="95">
        <v>5229530.2623901404</v>
      </c>
      <c r="CM1589" s="160">
        <v>61799.972823142998</v>
      </c>
      <c r="CN1589" s="160">
        <v>8632824.3670654297</v>
      </c>
      <c r="CO1589" s="160">
        <v>40768064.21875</v>
      </c>
      <c r="CP1589" s="95">
        <v>5229530.2623901404</v>
      </c>
      <c r="CQ1589" s="95">
        <v>0</v>
      </c>
      <c r="CR1589" s="95">
        <v>0</v>
      </c>
      <c r="CS1589" s="95">
        <v>0</v>
      </c>
      <c r="CT1589" s="95">
        <v>0</v>
      </c>
      <c r="CU1589" s="161">
        <v>2152681.4505615253</v>
      </c>
      <c r="CV1589" s="161">
        <v>19754057.39833067</v>
      </c>
    </row>
    <row r="1590" spans="1:100" x14ac:dyDescent="0.2">
      <c r="A1590" s="94" t="s">
        <v>74</v>
      </c>
      <c r="B1590" s="96">
        <v>42339</v>
      </c>
      <c r="C1590" s="95">
        <v>35170.645427226998</v>
      </c>
      <c r="D1590" s="95">
        <v>0</v>
      </c>
      <c r="E1590" s="95">
        <v>4261.16519290209</v>
      </c>
      <c r="F1590" s="95">
        <v>3398.7502126395698</v>
      </c>
      <c r="G1590" s="95">
        <v>1068.1634116768801</v>
      </c>
      <c r="H1590" s="95">
        <v>0</v>
      </c>
      <c r="I1590" s="95">
        <v>0</v>
      </c>
      <c r="J1590" s="95">
        <v>21350.571732282599</v>
      </c>
      <c r="K1590" s="95">
        <v>8</v>
      </c>
      <c r="L1590" s="95">
        <v>68.605403678491697</v>
      </c>
      <c r="M1590" s="95">
        <v>16712.008137226101</v>
      </c>
      <c r="N1590" s="95">
        <v>3385.2561972141302</v>
      </c>
      <c r="O1590" s="95">
        <v>0</v>
      </c>
      <c r="P1590" s="95">
        <v>17174.219387292898</v>
      </c>
      <c r="Q1590" s="95">
        <v>2105.6596266925299</v>
      </c>
      <c r="R1590" s="95">
        <v>0</v>
      </c>
      <c r="S1590" s="95">
        <v>1063.79783371091</v>
      </c>
      <c r="T1590" s="95">
        <v>0</v>
      </c>
      <c r="U1590" s="95">
        <v>21360.4766347408</v>
      </c>
      <c r="V1590" s="95">
        <v>1762960.78486633</v>
      </c>
      <c r="W1590" s="95">
        <v>0</v>
      </c>
      <c r="X1590" s="95">
        <v>236728.62184333801</v>
      </c>
      <c r="Y1590" s="95">
        <v>153231.804439545</v>
      </c>
      <c r="Z1590" s="95">
        <v>127759.34717845899</v>
      </c>
      <c r="AA1590" s="95">
        <v>0</v>
      </c>
      <c r="AB1590" s="95">
        <v>0</v>
      </c>
      <c r="AC1590" s="95">
        <v>6461681.3981323196</v>
      </c>
      <c r="AD1590" s="95">
        <v>471.61026816070103</v>
      </c>
      <c r="AE1590" s="95">
        <v>5911.0425806045496</v>
      </c>
      <c r="AF1590" s="95">
        <v>717340.83550262498</v>
      </c>
      <c r="AG1590" s="95">
        <v>388215.45004653902</v>
      </c>
      <c r="AH1590" s="95">
        <v>0</v>
      </c>
      <c r="AI1590" s="95">
        <v>693062.92609405494</v>
      </c>
      <c r="AJ1590" s="95">
        <v>196796.21753501901</v>
      </c>
      <c r="AK1590" s="95">
        <v>0</v>
      </c>
      <c r="AL1590" s="95">
        <v>126401.337266922</v>
      </c>
      <c r="AM1590" s="95">
        <v>0</v>
      </c>
      <c r="AN1590" s="95">
        <v>6453743.4130859403</v>
      </c>
      <c r="AO1590" s="95">
        <v>16529614.5541992</v>
      </c>
      <c r="AP1590" s="95">
        <v>0</v>
      </c>
      <c r="AQ1590" s="95">
        <v>1990573.83322144</v>
      </c>
      <c r="AR1590" s="95">
        <v>1264256.4213562</v>
      </c>
      <c r="AS1590" s="95">
        <v>1093360.06898499</v>
      </c>
      <c r="AT1590" s="95">
        <v>0</v>
      </c>
      <c r="AU1590" s="95">
        <v>0</v>
      </c>
      <c r="AV1590" s="95">
        <v>21033030.168212902</v>
      </c>
      <c r="AW1590" s="95">
        <v>1568</v>
      </c>
      <c r="AX1590" s="95">
        <v>43850.268930435202</v>
      </c>
      <c r="AY1590" s="95">
        <v>6936467.6499633798</v>
      </c>
      <c r="AZ1590" s="95">
        <v>3345098.03198242</v>
      </c>
      <c r="BA1590" s="95">
        <v>0</v>
      </c>
      <c r="BB1590" s="95">
        <v>6529155.9884033203</v>
      </c>
      <c r="BC1590" s="95">
        <v>1723364.4030456501</v>
      </c>
      <c r="BD1590" s="95">
        <v>0</v>
      </c>
      <c r="BE1590" s="95">
        <v>1088312.3628082301</v>
      </c>
      <c r="BF1590" s="95">
        <v>0</v>
      </c>
      <c r="BG1590" s="95">
        <v>21040176.565185498</v>
      </c>
      <c r="BH1590" s="95">
        <v>4393205.6897582998</v>
      </c>
      <c r="BI1590" s="95">
        <v>0</v>
      </c>
      <c r="BJ1590" s="95">
        <v>946125.342033386</v>
      </c>
      <c r="BK1590" s="95">
        <v>702604.20616149902</v>
      </c>
      <c r="BL1590" s="95">
        <v>0</v>
      </c>
      <c r="BM1590" s="95">
        <v>0</v>
      </c>
      <c r="BN1590" s="95">
        <v>0</v>
      </c>
      <c r="BO1590" s="95">
        <v>0</v>
      </c>
      <c r="BP1590" s="95">
        <v>0</v>
      </c>
      <c r="BQ1590" s="95">
        <v>0</v>
      </c>
      <c r="BR1590" s="95">
        <v>2341533.9454040499</v>
      </c>
      <c r="BS1590" s="95">
        <v>1259956.93093872</v>
      </c>
      <c r="BT1590" s="95">
        <v>0</v>
      </c>
      <c r="BU1590" s="95">
        <v>762500.63999176002</v>
      </c>
      <c r="BV1590" s="95">
        <v>1003925.75668335</v>
      </c>
      <c r="BW1590" s="95">
        <v>0</v>
      </c>
      <c r="BX1590" s="95">
        <v>136081.439634323</v>
      </c>
      <c r="BY1590" s="95">
        <v>0</v>
      </c>
      <c r="BZ1590" s="95">
        <v>0</v>
      </c>
      <c r="CA1590" s="95">
        <v>39426.847693920099</v>
      </c>
      <c r="CB1590" s="95">
        <v>1998720.8445282001</v>
      </c>
      <c r="CC1590" s="95">
        <v>18521876.779785201</v>
      </c>
      <c r="CD1590" s="95">
        <v>5338432.9214477502</v>
      </c>
      <c r="CE1590" s="95">
        <v>1068.6411727964901</v>
      </c>
      <c r="CF1590" s="95">
        <v>127300.559356689</v>
      </c>
      <c r="CG1590" s="95">
        <v>1094802.10649109</v>
      </c>
      <c r="CH1590" s="95">
        <v>0</v>
      </c>
      <c r="CI1590" s="95">
        <v>40493.781254291498</v>
      </c>
      <c r="CJ1590" s="95">
        <v>2126384.8506164602</v>
      </c>
      <c r="CK1590" s="95">
        <v>19615763.566894501</v>
      </c>
      <c r="CL1590" s="95">
        <v>5473473.3267211895</v>
      </c>
      <c r="CM1590" s="160">
        <v>61710.219139576002</v>
      </c>
      <c r="CN1590" s="160">
        <v>8583119.7576904297</v>
      </c>
      <c r="CO1590" s="160">
        <v>40621306.893066399</v>
      </c>
      <c r="CP1590" s="95">
        <v>5473473.3267211895</v>
      </c>
      <c r="CQ1590" s="95">
        <v>0</v>
      </c>
      <c r="CR1590" s="95">
        <v>0</v>
      </c>
      <c r="CS1590" s="95">
        <v>0</v>
      </c>
      <c r="CT1590" s="95">
        <v>0</v>
      </c>
      <c r="CU1590" s="161">
        <v>2126021.4038848891</v>
      </c>
      <c r="CV1590" s="161">
        <v>19616678.88627629</v>
      </c>
    </row>
    <row r="1591" spans="1:100" x14ac:dyDescent="0.2">
      <c r="A1591" s="94" t="s">
        <v>74</v>
      </c>
      <c r="B1591" s="96">
        <v>42430</v>
      </c>
      <c r="C1591" s="95">
        <v>34882.0270514488</v>
      </c>
      <c r="D1591" s="95">
        <v>0</v>
      </c>
      <c r="E1591" s="95">
        <v>4220.2414594292604</v>
      </c>
      <c r="F1591" s="95">
        <v>3383.4431627392801</v>
      </c>
      <c r="G1591" s="95">
        <v>1068.59901346266</v>
      </c>
      <c r="H1591" s="95">
        <v>0</v>
      </c>
      <c r="I1591" s="95">
        <v>0</v>
      </c>
      <c r="J1591" s="95">
        <v>21318.756996870001</v>
      </c>
      <c r="K1591" s="95">
        <v>6</v>
      </c>
      <c r="L1591" s="95">
        <v>44.186996395233997</v>
      </c>
      <c r="M1591" s="95">
        <v>16489.9838645458</v>
      </c>
      <c r="N1591" s="95">
        <v>3325.6822840571399</v>
      </c>
      <c r="O1591" s="95">
        <v>0</v>
      </c>
      <c r="P1591" s="95">
        <v>17129.490852594401</v>
      </c>
      <c r="Q1591" s="95">
        <v>2067.0963298380402</v>
      </c>
      <c r="R1591" s="95">
        <v>0</v>
      </c>
      <c r="S1591" s="95">
        <v>1064.80864705145</v>
      </c>
      <c r="T1591" s="95">
        <v>0</v>
      </c>
      <c r="U1591" s="95">
        <v>21323.703464269602</v>
      </c>
      <c r="V1591" s="95">
        <v>1726966.33813477</v>
      </c>
      <c r="W1591" s="95">
        <v>0</v>
      </c>
      <c r="X1591" s="95">
        <v>233405.541599274</v>
      </c>
      <c r="Y1591" s="95">
        <v>153453.62050056501</v>
      </c>
      <c r="Z1591" s="95">
        <v>128020.043029785</v>
      </c>
      <c r="AA1591" s="95">
        <v>0</v>
      </c>
      <c r="AB1591" s="95">
        <v>0</v>
      </c>
      <c r="AC1591" s="95">
        <v>6474171.85400391</v>
      </c>
      <c r="AD1591" s="95">
        <v>380.32488828897499</v>
      </c>
      <c r="AE1591" s="95">
        <v>3633.3974328935101</v>
      </c>
      <c r="AF1591" s="95">
        <v>702722.59463501</v>
      </c>
      <c r="AG1591" s="95">
        <v>378241.460289001</v>
      </c>
      <c r="AH1591" s="95">
        <v>0</v>
      </c>
      <c r="AI1591" s="95">
        <v>690305.635650635</v>
      </c>
      <c r="AJ1591" s="95">
        <v>193976.83059310901</v>
      </c>
      <c r="AK1591" s="95">
        <v>0</v>
      </c>
      <c r="AL1591" s="95">
        <v>126912.44730091099</v>
      </c>
      <c r="AM1591" s="95">
        <v>0</v>
      </c>
      <c r="AN1591" s="95">
        <v>6498789.7349243201</v>
      </c>
      <c r="AO1591" s="95">
        <v>16254501.436401401</v>
      </c>
      <c r="AP1591" s="95">
        <v>0</v>
      </c>
      <c r="AQ1591" s="95">
        <v>1984520.4840393099</v>
      </c>
      <c r="AR1591" s="95">
        <v>1282492.6354370101</v>
      </c>
      <c r="AS1591" s="95">
        <v>1109781.8250122101</v>
      </c>
      <c r="AT1591" s="95">
        <v>0</v>
      </c>
      <c r="AU1591" s="95">
        <v>0</v>
      </c>
      <c r="AV1591" s="95">
        <v>21153410.7419434</v>
      </c>
      <c r="AW1591" s="95">
        <v>1268</v>
      </c>
      <c r="AX1591" s="95">
        <v>32072.3428900242</v>
      </c>
      <c r="AY1591" s="95">
        <v>6845678.9750366202</v>
      </c>
      <c r="AZ1591" s="95">
        <v>3261872.5773620601</v>
      </c>
      <c r="BA1591" s="95">
        <v>0</v>
      </c>
      <c r="BB1591" s="95">
        <v>6517195.1330566397</v>
      </c>
      <c r="BC1591" s="95">
        <v>1705445.7994689899</v>
      </c>
      <c r="BD1591" s="95">
        <v>0</v>
      </c>
      <c r="BE1591" s="95">
        <v>1099753.28337097</v>
      </c>
      <c r="BF1591" s="95">
        <v>0</v>
      </c>
      <c r="BG1591" s="95">
        <v>21132797.703125</v>
      </c>
      <c r="BH1591" s="95">
        <v>4808544.1813964797</v>
      </c>
      <c r="BI1591" s="95">
        <v>0</v>
      </c>
      <c r="BJ1591" s="95">
        <v>985817.68191528297</v>
      </c>
      <c r="BK1591" s="95">
        <v>715773.16570282006</v>
      </c>
      <c r="BL1591" s="95">
        <v>0</v>
      </c>
      <c r="BM1591" s="95">
        <v>0</v>
      </c>
      <c r="BN1591" s="95">
        <v>0</v>
      </c>
      <c r="BO1591" s="95">
        <v>0</v>
      </c>
      <c r="BP1591" s="95">
        <v>0</v>
      </c>
      <c r="BQ1591" s="95">
        <v>0</v>
      </c>
      <c r="BR1591" s="95">
        <v>2310754.27484131</v>
      </c>
      <c r="BS1591" s="95">
        <v>1234082.29208374</v>
      </c>
      <c r="BT1591" s="95">
        <v>0</v>
      </c>
      <c r="BU1591" s="95">
        <v>1297875.8999939</v>
      </c>
      <c r="BV1591" s="95">
        <v>994523.28937530494</v>
      </c>
      <c r="BW1591" s="95">
        <v>0</v>
      </c>
      <c r="BX1591" s="95">
        <v>227496.44916725199</v>
      </c>
      <c r="BY1591" s="95">
        <v>0</v>
      </c>
      <c r="BZ1591" s="95">
        <v>0</v>
      </c>
      <c r="CA1591" s="95">
        <v>39095.004504680597</v>
      </c>
      <c r="CB1591" s="95">
        <v>1960616.6042480499</v>
      </c>
      <c r="CC1591" s="95">
        <v>18199877.393554699</v>
      </c>
      <c r="CD1591" s="95">
        <v>5799087.0219116202</v>
      </c>
      <c r="CE1591" s="95">
        <v>1069.23008082807</v>
      </c>
      <c r="CF1591" s="95">
        <v>127046.951951981</v>
      </c>
      <c r="CG1591" s="95">
        <v>1100323.6066741899</v>
      </c>
      <c r="CH1591" s="95">
        <v>0</v>
      </c>
      <c r="CI1591" s="95">
        <v>40161.822518348701</v>
      </c>
      <c r="CJ1591" s="95">
        <v>2087072.9544830299</v>
      </c>
      <c r="CK1591" s="95">
        <v>19300617.71875</v>
      </c>
      <c r="CL1591" s="95">
        <v>6023717.0084228497</v>
      </c>
      <c r="CM1591" s="160">
        <v>61347.911350727103</v>
      </c>
      <c r="CN1591" s="160">
        <v>8552608.30541992</v>
      </c>
      <c r="CO1591" s="160">
        <v>40416109.6943359</v>
      </c>
      <c r="CP1591" s="95">
        <v>6023717.0084228497</v>
      </c>
      <c r="CQ1591" s="95">
        <v>0</v>
      </c>
      <c r="CR1591" s="95">
        <v>0</v>
      </c>
      <c r="CS1591" s="95">
        <v>0</v>
      </c>
      <c r="CT1591" s="95">
        <v>0</v>
      </c>
      <c r="CU1591" s="161">
        <v>2087663.556200031</v>
      </c>
      <c r="CV1591" s="161">
        <v>19300201.000228889</v>
      </c>
    </row>
    <row r="1592" spans="1:100" x14ac:dyDescent="0.2">
      <c r="A1592" s="94" t="s">
        <v>74</v>
      </c>
      <c r="B1592" s="96">
        <v>42522</v>
      </c>
      <c r="C1592" s="95">
        <v>34757.0499529839</v>
      </c>
      <c r="D1592" s="95">
        <v>0</v>
      </c>
      <c r="E1592" s="95">
        <v>4083.8585847020099</v>
      </c>
      <c r="F1592" s="95">
        <v>3290.3190658092499</v>
      </c>
      <c r="G1592" s="95">
        <v>1077.6563367992601</v>
      </c>
      <c r="H1592" s="95">
        <v>0</v>
      </c>
      <c r="I1592" s="95">
        <v>0</v>
      </c>
      <c r="J1592" s="95">
        <v>21256.600484132799</v>
      </c>
      <c r="K1592" s="95">
        <v>6</v>
      </c>
      <c r="L1592" s="95">
        <v>48.160466842353301</v>
      </c>
      <c r="M1592" s="95">
        <v>16482.542420387301</v>
      </c>
      <c r="N1592" s="95">
        <v>3266.8913633227298</v>
      </c>
      <c r="O1592" s="95">
        <v>0</v>
      </c>
      <c r="P1592" s="95">
        <v>17041.925195455598</v>
      </c>
      <c r="Q1592" s="95">
        <v>2014.43614766002</v>
      </c>
      <c r="R1592" s="95">
        <v>0</v>
      </c>
      <c r="S1592" s="95">
        <v>1073.4043968021899</v>
      </c>
      <c r="T1592" s="95">
        <v>0</v>
      </c>
      <c r="U1592" s="95">
        <v>21260.969075918201</v>
      </c>
      <c r="V1592" s="95">
        <v>1709783.3881378199</v>
      </c>
      <c r="W1592" s="95">
        <v>0</v>
      </c>
      <c r="X1592" s="95">
        <v>220731.47113609299</v>
      </c>
      <c r="Y1592" s="95">
        <v>144472.36175346401</v>
      </c>
      <c r="Z1592" s="95">
        <v>130537.545681</v>
      </c>
      <c r="AA1592" s="95">
        <v>0</v>
      </c>
      <c r="AB1592" s="95">
        <v>0</v>
      </c>
      <c r="AC1592" s="95">
        <v>6471008.2517089797</v>
      </c>
      <c r="AD1592" s="95">
        <v>379.89656263589899</v>
      </c>
      <c r="AE1592" s="95">
        <v>3587.6353314220901</v>
      </c>
      <c r="AF1592" s="95">
        <v>696428.61632537795</v>
      </c>
      <c r="AG1592" s="95">
        <v>368727.65113067598</v>
      </c>
      <c r="AH1592" s="95">
        <v>0</v>
      </c>
      <c r="AI1592" s="95">
        <v>686271.80667114304</v>
      </c>
      <c r="AJ1592" s="95">
        <v>189413.25991821301</v>
      </c>
      <c r="AK1592" s="95">
        <v>0</v>
      </c>
      <c r="AL1592" s="95">
        <v>129919.196352959</v>
      </c>
      <c r="AM1592" s="95">
        <v>0</v>
      </c>
      <c r="AN1592" s="95">
        <v>6431819.44494629</v>
      </c>
      <c r="AO1592" s="95">
        <v>16150828.364502</v>
      </c>
      <c r="AP1592" s="95">
        <v>0</v>
      </c>
      <c r="AQ1592" s="95">
        <v>1896902.32739258</v>
      </c>
      <c r="AR1592" s="95">
        <v>1223163.0944519001</v>
      </c>
      <c r="AS1592" s="95">
        <v>1139691.86932373</v>
      </c>
      <c r="AT1592" s="95">
        <v>0</v>
      </c>
      <c r="AU1592" s="95">
        <v>0</v>
      </c>
      <c r="AV1592" s="95">
        <v>21223891.349365201</v>
      </c>
      <c r="AW1592" s="95">
        <v>1286.99999988079</v>
      </c>
      <c r="AX1592" s="95">
        <v>28601.723658561699</v>
      </c>
      <c r="AY1592" s="95">
        <v>6795263.66833496</v>
      </c>
      <c r="AZ1592" s="95">
        <v>3184244.6968383798</v>
      </c>
      <c r="BA1592" s="95">
        <v>0</v>
      </c>
      <c r="BB1592" s="95">
        <v>6523455.43322754</v>
      </c>
      <c r="BC1592" s="95">
        <v>1687964.42805481</v>
      </c>
      <c r="BD1592" s="95">
        <v>0</v>
      </c>
      <c r="BE1592" s="95">
        <v>1131605.8285522501</v>
      </c>
      <c r="BF1592" s="95">
        <v>0</v>
      </c>
      <c r="BG1592" s="95">
        <v>21106846.946777299</v>
      </c>
      <c r="BH1592" s="95">
        <v>4811575.4561157199</v>
      </c>
      <c r="BI1592" s="95">
        <v>0</v>
      </c>
      <c r="BJ1592" s="95">
        <v>957285.87982940697</v>
      </c>
      <c r="BK1592" s="95">
        <v>687619.53639221203</v>
      </c>
      <c r="BL1592" s="95">
        <v>0</v>
      </c>
      <c r="BM1592" s="95">
        <v>0</v>
      </c>
      <c r="BN1592" s="95">
        <v>0</v>
      </c>
      <c r="BO1592" s="95">
        <v>0</v>
      </c>
      <c r="BP1592" s="95">
        <v>0</v>
      </c>
      <c r="BQ1592" s="95">
        <v>0</v>
      </c>
      <c r="BR1592" s="95">
        <v>2307995.4433288602</v>
      </c>
      <c r="BS1592" s="95">
        <v>1210464.1647796601</v>
      </c>
      <c r="BT1592" s="95">
        <v>0</v>
      </c>
      <c r="BU1592" s="95">
        <v>1304539.0499877899</v>
      </c>
      <c r="BV1592" s="95">
        <v>983293.11376190197</v>
      </c>
      <c r="BW1592" s="95">
        <v>0</v>
      </c>
      <c r="BX1592" s="95">
        <v>234331.08914184599</v>
      </c>
      <c r="BY1592" s="95">
        <v>0</v>
      </c>
      <c r="BZ1592" s="95">
        <v>0</v>
      </c>
      <c r="CA1592" s="95">
        <v>38849.455072879799</v>
      </c>
      <c r="CB1592" s="95">
        <v>1930519.69294739</v>
      </c>
      <c r="CC1592" s="95">
        <v>18056650.330078099</v>
      </c>
      <c r="CD1592" s="95">
        <v>5763788.8239135696</v>
      </c>
      <c r="CE1592" s="95">
        <v>1075.63208824396</v>
      </c>
      <c r="CF1592" s="95">
        <v>128909.651409149</v>
      </c>
      <c r="CG1592" s="95">
        <v>1121034.83285522</v>
      </c>
      <c r="CH1592" s="95">
        <v>0</v>
      </c>
      <c r="CI1592" s="95">
        <v>39927.526792049401</v>
      </c>
      <c r="CJ1592" s="95">
        <v>2058319.9049072301</v>
      </c>
      <c r="CK1592" s="95">
        <v>19175102.064208999</v>
      </c>
      <c r="CL1592" s="95">
        <v>5991089.9559936495</v>
      </c>
      <c r="CM1592" s="160">
        <v>61051.8530626297</v>
      </c>
      <c r="CN1592" s="160">
        <v>8476448.3431396503</v>
      </c>
      <c r="CO1592" s="160">
        <v>40282238.902343802</v>
      </c>
      <c r="CP1592" s="95">
        <v>5991089.9559936495</v>
      </c>
      <c r="CQ1592" s="95">
        <v>0</v>
      </c>
      <c r="CR1592" s="95">
        <v>0</v>
      </c>
      <c r="CS1592" s="95">
        <v>0</v>
      </c>
      <c r="CT1592" s="95">
        <v>0</v>
      </c>
      <c r="CU1592" s="161">
        <v>2059429.344356539</v>
      </c>
      <c r="CV1592" s="161">
        <v>19177685.16293332</v>
      </c>
    </row>
    <row r="1593" spans="1:100" x14ac:dyDescent="0.2">
      <c r="A1593" s="94" t="s">
        <v>74</v>
      </c>
      <c r="B1593" s="96">
        <v>42614</v>
      </c>
      <c r="C1593" s="95">
        <v>34716.080513477304</v>
      </c>
      <c r="D1593" s="95">
        <v>0</v>
      </c>
      <c r="E1593" s="95">
        <v>4016.6020689606698</v>
      </c>
      <c r="F1593" s="95">
        <v>3248.4735860824599</v>
      </c>
      <c r="G1593" s="95">
        <v>1080.3926383256901</v>
      </c>
      <c r="H1593" s="95">
        <v>0</v>
      </c>
      <c r="I1593" s="95">
        <v>0</v>
      </c>
      <c r="J1593" s="95">
        <v>21101.1551542282</v>
      </c>
      <c r="K1593" s="95">
        <v>3</v>
      </c>
      <c r="L1593" s="95">
        <v>59.103473374154397</v>
      </c>
      <c r="M1593" s="95">
        <v>16514.485882520701</v>
      </c>
      <c r="N1593" s="95">
        <v>3228.9179295003401</v>
      </c>
      <c r="O1593" s="95">
        <v>0</v>
      </c>
      <c r="P1593" s="95">
        <v>16947.4114773273</v>
      </c>
      <c r="Q1593" s="95">
        <v>2007.71230059862</v>
      </c>
      <c r="R1593" s="95">
        <v>0</v>
      </c>
      <c r="S1593" s="95">
        <v>1077.8669225424501</v>
      </c>
      <c r="T1593" s="95">
        <v>0</v>
      </c>
      <c r="U1593" s="95">
        <v>21103.4628317356</v>
      </c>
      <c r="V1593" s="95">
        <v>1706012.20394897</v>
      </c>
      <c r="W1593" s="95">
        <v>0</v>
      </c>
      <c r="X1593" s="95">
        <v>212622.95362472499</v>
      </c>
      <c r="Y1593" s="95">
        <v>137582.38427543599</v>
      </c>
      <c r="Z1593" s="95">
        <v>128716.677819252</v>
      </c>
      <c r="AA1593" s="95">
        <v>0</v>
      </c>
      <c r="AB1593" s="95">
        <v>0</v>
      </c>
      <c r="AC1593" s="95">
        <v>6398510.4354248</v>
      </c>
      <c r="AD1593" s="95">
        <v>177.08126664161699</v>
      </c>
      <c r="AE1593" s="95">
        <v>4241.5635102987299</v>
      </c>
      <c r="AF1593" s="95">
        <v>697672.58657073998</v>
      </c>
      <c r="AG1593" s="95">
        <v>353724.38505554199</v>
      </c>
      <c r="AH1593" s="95">
        <v>0</v>
      </c>
      <c r="AI1593" s="95">
        <v>672069.45555877697</v>
      </c>
      <c r="AJ1593" s="95">
        <v>187570.102828979</v>
      </c>
      <c r="AK1593" s="95">
        <v>0</v>
      </c>
      <c r="AL1593" s="95">
        <v>127917.183650017</v>
      </c>
      <c r="AM1593" s="95">
        <v>0</v>
      </c>
      <c r="AN1593" s="95">
        <v>6395926.0549926804</v>
      </c>
      <c r="AO1593" s="95">
        <v>16287467.993652301</v>
      </c>
      <c r="AP1593" s="95">
        <v>0</v>
      </c>
      <c r="AQ1593" s="95">
        <v>1851744.4516296401</v>
      </c>
      <c r="AR1593" s="95">
        <v>1181434.8396606401</v>
      </c>
      <c r="AS1593" s="95">
        <v>1130275.8540802</v>
      </c>
      <c r="AT1593" s="95">
        <v>0</v>
      </c>
      <c r="AU1593" s="95">
        <v>0</v>
      </c>
      <c r="AV1593" s="95">
        <v>21106689.0622559</v>
      </c>
      <c r="AW1593" s="95">
        <v>600.99999952316296</v>
      </c>
      <c r="AX1593" s="95">
        <v>37969.446527957902</v>
      </c>
      <c r="AY1593" s="95">
        <v>6786721.6176757803</v>
      </c>
      <c r="AZ1593" s="95">
        <v>3111486.4849548298</v>
      </c>
      <c r="BA1593" s="95">
        <v>0</v>
      </c>
      <c r="BB1593" s="95">
        <v>6457636.0418090802</v>
      </c>
      <c r="BC1593" s="95">
        <v>1684802.33416748</v>
      </c>
      <c r="BD1593" s="95">
        <v>0</v>
      </c>
      <c r="BE1593" s="95">
        <v>1122319.3449096701</v>
      </c>
      <c r="BF1593" s="95">
        <v>0</v>
      </c>
      <c r="BG1593" s="95">
        <v>21116278.837890599</v>
      </c>
      <c r="BH1593" s="95">
        <v>4725987.3790283203</v>
      </c>
      <c r="BI1593" s="95">
        <v>0</v>
      </c>
      <c r="BJ1593" s="95">
        <v>923073.98320770299</v>
      </c>
      <c r="BK1593" s="95">
        <v>666861.88550567604</v>
      </c>
      <c r="BL1593" s="95">
        <v>0</v>
      </c>
      <c r="BM1593" s="95">
        <v>0</v>
      </c>
      <c r="BN1593" s="95">
        <v>0</v>
      </c>
      <c r="BO1593" s="95">
        <v>0</v>
      </c>
      <c r="BP1593" s="95">
        <v>0</v>
      </c>
      <c r="BQ1593" s="95">
        <v>0</v>
      </c>
      <c r="BR1593" s="95">
        <v>2300217.5318908701</v>
      </c>
      <c r="BS1593" s="95">
        <v>1161978.2546691899</v>
      </c>
      <c r="BT1593" s="95">
        <v>0</v>
      </c>
      <c r="BU1593" s="95">
        <v>1085811.95999146</v>
      </c>
      <c r="BV1593" s="95">
        <v>981099.04042053199</v>
      </c>
      <c r="BW1593" s="95">
        <v>0</v>
      </c>
      <c r="BX1593" s="95">
        <v>201844.69926643401</v>
      </c>
      <c r="BY1593" s="95">
        <v>0</v>
      </c>
      <c r="BZ1593" s="95">
        <v>0</v>
      </c>
      <c r="CA1593" s="95">
        <v>38738.177170276598</v>
      </c>
      <c r="CB1593" s="95">
        <v>1917783.3484344501</v>
      </c>
      <c r="CC1593" s="95">
        <v>18123671.239746101</v>
      </c>
      <c r="CD1593" s="95">
        <v>5651767.4854126005</v>
      </c>
      <c r="CE1593" s="95">
        <v>1081.0695366710399</v>
      </c>
      <c r="CF1593" s="95">
        <v>129647.014659882</v>
      </c>
      <c r="CG1593" s="95">
        <v>1136882.9848175</v>
      </c>
      <c r="CH1593" s="95">
        <v>0</v>
      </c>
      <c r="CI1593" s="95">
        <v>39820.605680465698</v>
      </c>
      <c r="CJ1593" s="95">
        <v>2046696.84750366</v>
      </c>
      <c r="CK1593" s="95">
        <v>19267585.5554199</v>
      </c>
      <c r="CL1593" s="95">
        <v>5870575.2231445303</v>
      </c>
      <c r="CM1593" s="160">
        <v>60787.034546375296</v>
      </c>
      <c r="CN1593" s="160">
        <v>8443294.9625244103</v>
      </c>
      <c r="CO1593" s="160">
        <v>40422446.0556641</v>
      </c>
      <c r="CP1593" s="95">
        <v>5870575.2231445303</v>
      </c>
      <c r="CQ1593" s="95">
        <v>0</v>
      </c>
      <c r="CR1593" s="95">
        <v>0</v>
      </c>
      <c r="CS1593" s="95">
        <v>0</v>
      </c>
      <c r="CT1593" s="95">
        <v>0</v>
      </c>
      <c r="CU1593" s="161">
        <v>2047430.3630943322</v>
      </c>
      <c r="CV1593" s="161">
        <v>19260554.224563602</v>
      </c>
    </row>
    <row r="1594" spans="1:100" x14ac:dyDescent="0.2">
      <c r="A1594" s="94" t="s">
        <v>74</v>
      </c>
      <c r="B1594" s="96">
        <v>42705</v>
      </c>
      <c r="C1594" s="95">
        <v>34509.099575042703</v>
      </c>
      <c r="D1594" s="95">
        <v>0</v>
      </c>
      <c r="E1594" s="95">
        <v>3912.54419711232</v>
      </c>
      <c r="F1594" s="95">
        <v>3169.4746113717601</v>
      </c>
      <c r="G1594" s="95">
        <v>1087.71303971112</v>
      </c>
      <c r="H1594" s="95">
        <v>0</v>
      </c>
      <c r="I1594" s="95">
        <v>0</v>
      </c>
      <c r="J1594" s="95">
        <v>21133.4380226135</v>
      </c>
      <c r="K1594" s="95">
        <v>3</v>
      </c>
      <c r="L1594" s="95">
        <v>52.679394738283001</v>
      </c>
      <c r="M1594" s="95">
        <v>16342.573117733</v>
      </c>
      <c r="N1594" s="95">
        <v>3196.9129582345499</v>
      </c>
      <c r="O1594" s="95">
        <v>0</v>
      </c>
      <c r="P1594" s="95">
        <v>16882.2550871372</v>
      </c>
      <c r="Q1594" s="95">
        <v>1963.01029621065</v>
      </c>
      <c r="R1594" s="95">
        <v>0</v>
      </c>
      <c r="S1594" s="95">
        <v>1082.01818656921</v>
      </c>
      <c r="T1594" s="95">
        <v>0</v>
      </c>
      <c r="U1594" s="95">
        <v>21140.445040464401</v>
      </c>
      <c r="V1594" s="95">
        <v>1689081.4820556601</v>
      </c>
      <c r="W1594" s="95">
        <v>0</v>
      </c>
      <c r="X1594" s="95">
        <v>200991.99973297099</v>
      </c>
      <c r="Y1594" s="95">
        <v>128792.082386971</v>
      </c>
      <c r="Z1594" s="95">
        <v>125072.56614685099</v>
      </c>
      <c r="AA1594" s="95">
        <v>0</v>
      </c>
      <c r="AB1594" s="95">
        <v>0</v>
      </c>
      <c r="AC1594" s="95">
        <v>6337782.1365966797</v>
      </c>
      <c r="AD1594" s="95">
        <v>209.76974308490799</v>
      </c>
      <c r="AE1594" s="95">
        <v>3960.8078869283199</v>
      </c>
      <c r="AF1594" s="95">
        <v>684719.04410553002</v>
      </c>
      <c r="AG1594" s="95">
        <v>348116.09992599499</v>
      </c>
      <c r="AH1594" s="95">
        <v>0</v>
      </c>
      <c r="AI1594" s="95">
        <v>658981.57621002197</v>
      </c>
      <c r="AJ1594" s="95">
        <v>182381.85344696001</v>
      </c>
      <c r="AK1594" s="95">
        <v>0</v>
      </c>
      <c r="AL1594" s="95">
        <v>124168.615545273</v>
      </c>
      <c r="AM1594" s="95">
        <v>0</v>
      </c>
      <c r="AN1594" s="95">
        <v>6366336.1115112295</v>
      </c>
      <c r="AO1594" s="95">
        <v>16100549.5388184</v>
      </c>
      <c r="AP1594" s="95">
        <v>0</v>
      </c>
      <c r="AQ1594" s="95">
        <v>1744888.00804138</v>
      </c>
      <c r="AR1594" s="95">
        <v>1103605.9319915799</v>
      </c>
      <c r="AS1594" s="95">
        <v>1097976.6342315699</v>
      </c>
      <c r="AT1594" s="95">
        <v>0</v>
      </c>
      <c r="AU1594" s="95">
        <v>0</v>
      </c>
      <c r="AV1594" s="95">
        <v>21026706.823486298</v>
      </c>
      <c r="AW1594" s="95">
        <v>710</v>
      </c>
      <c r="AX1594" s="95">
        <v>35863.2126879692</v>
      </c>
      <c r="AY1594" s="95">
        <v>6716661.5252075205</v>
      </c>
      <c r="AZ1594" s="95">
        <v>3064459.07879639</v>
      </c>
      <c r="BA1594" s="95">
        <v>0</v>
      </c>
      <c r="BB1594" s="95">
        <v>6341396.6457519503</v>
      </c>
      <c r="BC1594" s="95">
        <v>1638068.0494079599</v>
      </c>
      <c r="BD1594" s="95">
        <v>0</v>
      </c>
      <c r="BE1594" s="95">
        <v>1095685.03456116</v>
      </c>
      <c r="BF1594" s="95">
        <v>0</v>
      </c>
      <c r="BG1594" s="95">
        <v>21080917.222412098</v>
      </c>
      <c r="BH1594" s="95">
        <v>4718467.2604980497</v>
      </c>
      <c r="BI1594" s="95">
        <v>0</v>
      </c>
      <c r="BJ1594" s="95">
        <v>899433.30773162795</v>
      </c>
      <c r="BK1594" s="95">
        <v>649750.31179046596</v>
      </c>
      <c r="BL1594" s="95">
        <v>0</v>
      </c>
      <c r="BM1594" s="95">
        <v>0</v>
      </c>
      <c r="BN1594" s="95">
        <v>0</v>
      </c>
      <c r="BO1594" s="95">
        <v>0</v>
      </c>
      <c r="BP1594" s="95">
        <v>0</v>
      </c>
      <c r="BQ1594" s="95">
        <v>0</v>
      </c>
      <c r="BR1594" s="95">
        <v>2282875.97686768</v>
      </c>
      <c r="BS1594" s="95">
        <v>1152054.6430053699</v>
      </c>
      <c r="BT1594" s="95">
        <v>0</v>
      </c>
      <c r="BU1594" s="95">
        <v>1254407.74998474</v>
      </c>
      <c r="BV1594" s="95">
        <v>969911.36990356399</v>
      </c>
      <c r="BW1594" s="95">
        <v>0</v>
      </c>
      <c r="BX1594" s="95">
        <v>219365.059204102</v>
      </c>
      <c r="BY1594" s="95">
        <v>0</v>
      </c>
      <c r="BZ1594" s="95">
        <v>0</v>
      </c>
      <c r="CA1594" s="95">
        <v>38418.778672218301</v>
      </c>
      <c r="CB1594" s="95">
        <v>1882222.2368469201</v>
      </c>
      <c r="CC1594" s="95">
        <v>17822107.802490201</v>
      </c>
      <c r="CD1594" s="95">
        <v>5616871.5479126005</v>
      </c>
      <c r="CE1594" s="95">
        <v>1088.65456271172</v>
      </c>
      <c r="CF1594" s="95">
        <v>127085.61882018999</v>
      </c>
      <c r="CG1594" s="95">
        <v>1123937.03211975</v>
      </c>
      <c r="CH1594" s="95">
        <v>0</v>
      </c>
      <c r="CI1594" s="95">
        <v>39505.146655559503</v>
      </c>
      <c r="CJ1594" s="95">
        <v>2009317.80793762</v>
      </c>
      <c r="CK1594" s="95">
        <v>18938629.447997998</v>
      </c>
      <c r="CL1594" s="95">
        <v>5833349.2545776404</v>
      </c>
      <c r="CM1594" s="160">
        <v>60498.5028824806</v>
      </c>
      <c r="CN1594" s="160">
        <v>8378782.5039672898</v>
      </c>
      <c r="CO1594" s="160">
        <v>39986168.557617202</v>
      </c>
      <c r="CP1594" s="95">
        <v>5833349.2545776404</v>
      </c>
      <c r="CQ1594" s="95">
        <v>0</v>
      </c>
      <c r="CR1594" s="95">
        <v>0</v>
      </c>
      <c r="CS1594" s="95">
        <v>0</v>
      </c>
      <c r="CT1594" s="95">
        <v>0</v>
      </c>
      <c r="CU1594" s="161">
        <v>2009307.8556671101</v>
      </c>
      <c r="CV1594" s="161">
        <v>18946044.834609952</v>
      </c>
    </row>
    <row r="1595" spans="1:100" x14ac:dyDescent="0.2">
      <c r="A1595" s="94" t="s">
        <v>74</v>
      </c>
      <c r="B1595" s="96">
        <v>42795</v>
      </c>
      <c r="C1595" s="95">
        <v>34602.122868061102</v>
      </c>
      <c r="D1595" s="95">
        <v>0</v>
      </c>
      <c r="E1595" s="95">
        <v>3811.0660937130501</v>
      </c>
      <c r="F1595" s="95">
        <v>3094.8593625426302</v>
      </c>
      <c r="G1595" s="95">
        <v>1088.0221719890801</v>
      </c>
      <c r="H1595" s="95">
        <v>0</v>
      </c>
      <c r="I1595" s="95">
        <v>0</v>
      </c>
      <c r="J1595" s="95">
        <v>21094.948802471201</v>
      </c>
      <c r="K1595" s="95">
        <v>3</v>
      </c>
      <c r="L1595" s="95">
        <v>56.278122342191601</v>
      </c>
      <c r="M1595" s="95">
        <v>16439.556733369802</v>
      </c>
      <c r="N1595" s="95">
        <v>3154.72033596039</v>
      </c>
      <c r="O1595" s="95">
        <v>0</v>
      </c>
      <c r="P1595" s="95">
        <v>16769.875491380699</v>
      </c>
      <c r="Q1595" s="95">
        <v>1952.97450269759</v>
      </c>
      <c r="R1595" s="95">
        <v>0</v>
      </c>
      <c r="S1595" s="95">
        <v>1082.7724416256001</v>
      </c>
      <c r="T1595" s="95">
        <v>0</v>
      </c>
      <c r="U1595" s="95">
        <v>21097.405628919601</v>
      </c>
      <c r="V1595" s="95">
        <v>1686596.1260833701</v>
      </c>
      <c r="W1595" s="95">
        <v>0</v>
      </c>
      <c r="X1595" s="95">
        <v>196791.37124824501</v>
      </c>
      <c r="Y1595" s="95">
        <v>126182.88828945201</v>
      </c>
      <c r="Z1595" s="95">
        <v>128114.43881321</v>
      </c>
      <c r="AA1595" s="95">
        <v>0</v>
      </c>
      <c r="AB1595" s="95">
        <v>0</v>
      </c>
      <c r="AC1595" s="95">
        <v>6385583.1892700205</v>
      </c>
      <c r="AD1595" s="95">
        <v>256.93009710311901</v>
      </c>
      <c r="AE1595" s="95">
        <v>4424.93666094542</v>
      </c>
      <c r="AF1595" s="95">
        <v>686782.71152496303</v>
      </c>
      <c r="AG1595" s="95">
        <v>343881.35535049398</v>
      </c>
      <c r="AH1595" s="95">
        <v>0</v>
      </c>
      <c r="AI1595" s="95">
        <v>670752.18022155797</v>
      </c>
      <c r="AJ1595" s="95">
        <v>185152.96610069301</v>
      </c>
      <c r="AK1595" s="95">
        <v>0</v>
      </c>
      <c r="AL1595" s="95">
        <v>127082.724013329</v>
      </c>
      <c r="AM1595" s="95">
        <v>0</v>
      </c>
      <c r="AN1595" s="95">
        <v>6354214.2761840802</v>
      </c>
      <c r="AO1595" s="95">
        <v>16184271.447387701</v>
      </c>
      <c r="AP1595" s="95">
        <v>0</v>
      </c>
      <c r="AQ1595" s="95">
        <v>1700756.69685364</v>
      </c>
      <c r="AR1595" s="95">
        <v>1072611.7501831099</v>
      </c>
      <c r="AS1595" s="95">
        <v>1132454.6488494901</v>
      </c>
      <c r="AT1595" s="95">
        <v>0</v>
      </c>
      <c r="AU1595" s="95">
        <v>0</v>
      </c>
      <c r="AV1595" s="95">
        <v>21186448.1008301</v>
      </c>
      <c r="AW1595" s="95">
        <v>869</v>
      </c>
      <c r="AX1595" s="95">
        <v>39394.133335113504</v>
      </c>
      <c r="AY1595" s="95">
        <v>6748327.0665893601</v>
      </c>
      <c r="AZ1595" s="95">
        <v>3041445.1936035198</v>
      </c>
      <c r="BA1595" s="95">
        <v>0</v>
      </c>
      <c r="BB1595" s="95">
        <v>6491863.9274902297</v>
      </c>
      <c r="BC1595" s="95">
        <v>1658934.2454528799</v>
      </c>
      <c r="BD1595" s="95">
        <v>0</v>
      </c>
      <c r="BE1595" s="95">
        <v>1120832.4571533201</v>
      </c>
      <c r="BF1595" s="95">
        <v>0</v>
      </c>
      <c r="BG1595" s="95">
        <v>21111775.761474598</v>
      </c>
      <c r="BH1595" s="95">
        <v>4785559.2285156297</v>
      </c>
      <c r="BI1595" s="95">
        <v>0</v>
      </c>
      <c r="BJ1595" s="95">
        <v>870369.429450989</v>
      </c>
      <c r="BK1595" s="95">
        <v>635069.89159393299</v>
      </c>
      <c r="BL1595" s="95">
        <v>0</v>
      </c>
      <c r="BM1595" s="95">
        <v>0</v>
      </c>
      <c r="BN1595" s="95">
        <v>0</v>
      </c>
      <c r="BO1595" s="95">
        <v>0</v>
      </c>
      <c r="BP1595" s="95">
        <v>0</v>
      </c>
      <c r="BQ1595" s="95">
        <v>0</v>
      </c>
      <c r="BR1595" s="95">
        <v>2305817.4852600102</v>
      </c>
      <c r="BS1595" s="95">
        <v>1144755.3984680199</v>
      </c>
      <c r="BT1595" s="95">
        <v>0</v>
      </c>
      <c r="BU1595" s="95">
        <v>1260311.36999512</v>
      </c>
      <c r="BV1595" s="95">
        <v>968682.99887084996</v>
      </c>
      <c r="BW1595" s="95">
        <v>0</v>
      </c>
      <c r="BX1595" s="95">
        <v>229501.16917419399</v>
      </c>
      <c r="BY1595" s="95">
        <v>0</v>
      </c>
      <c r="BZ1595" s="95">
        <v>0</v>
      </c>
      <c r="CA1595" s="95">
        <v>38399.533469677001</v>
      </c>
      <c r="CB1595" s="95">
        <v>1884791.0220642099</v>
      </c>
      <c r="CC1595" s="95">
        <v>17904167.7490234</v>
      </c>
      <c r="CD1595" s="95">
        <v>5659546.3085327102</v>
      </c>
      <c r="CE1595" s="95">
        <v>1089.0007695853701</v>
      </c>
      <c r="CF1595" s="95">
        <v>126540.68362140701</v>
      </c>
      <c r="CG1595" s="95">
        <v>1116183.1049041699</v>
      </c>
      <c r="CH1595" s="95">
        <v>0</v>
      </c>
      <c r="CI1595" s="95">
        <v>39487.2656226158</v>
      </c>
      <c r="CJ1595" s="95">
        <v>2010773.73547363</v>
      </c>
      <c r="CK1595" s="95">
        <v>19024937.2263184</v>
      </c>
      <c r="CL1595" s="95">
        <v>5885174.8436279297</v>
      </c>
      <c r="CM1595" s="160">
        <v>60438.935728073098</v>
      </c>
      <c r="CN1595" s="160">
        <v>8359588.1585082998</v>
      </c>
      <c r="CO1595" s="160">
        <v>40168300.605468802</v>
      </c>
      <c r="CP1595" s="95">
        <v>5885174.8436279297</v>
      </c>
      <c r="CQ1595" s="95">
        <v>0</v>
      </c>
      <c r="CR1595" s="95">
        <v>0</v>
      </c>
      <c r="CS1595" s="95">
        <v>0</v>
      </c>
      <c r="CT1595" s="95">
        <v>0</v>
      </c>
      <c r="CU1595" s="161">
        <v>2011331.7056856169</v>
      </c>
      <c r="CV1595" s="161">
        <v>19020350.853927571</v>
      </c>
    </row>
    <row r="1596" spans="1:100" x14ac:dyDescent="0.2">
      <c r="A1596" s="94" t="s">
        <v>74</v>
      </c>
      <c r="B1596" s="96">
        <v>42887</v>
      </c>
      <c r="C1596" s="95">
        <v>34273.6914815903</v>
      </c>
      <c r="D1596" s="95">
        <v>0</v>
      </c>
      <c r="E1596" s="95">
        <v>3717.6282929480099</v>
      </c>
      <c r="F1596" s="95">
        <v>3025.4335431456602</v>
      </c>
      <c r="G1596" s="95">
        <v>1080.8184170126899</v>
      </c>
      <c r="H1596" s="95">
        <v>0</v>
      </c>
      <c r="I1596" s="95">
        <v>0</v>
      </c>
      <c r="J1596" s="95">
        <v>20973.553662538499</v>
      </c>
      <c r="K1596" s="95">
        <v>3</v>
      </c>
      <c r="L1596" s="95">
        <v>49.165867021773003</v>
      </c>
      <c r="M1596" s="95">
        <v>16289.967527389501</v>
      </c>
      <c r="N1596" s="95">
        <v>3085.0216062366999</v>
      </c>
      <c r="O1596" s="95">
        <v>0</v>
      </c>
      <c r="P1596" s="95">
        <v>16653.462477445599</v>
      </c>
      <c r="Q1596" s="95">
        <v>1916.8961877822901</v>
      </c>
      <c r="R1596" s="95">
        <v>0</v>
      </c>
      <c r="S1596" s="95">
        <v>1074.4545965641701</v>
      </c>
      <c r="T1596" s="95">
        <v>0</v>
      </c>
      <c r="U1596" s="95">
        <v>20974.4541344643</v>
      </c>
      <c r="V1596" s="95">
        <v>1675157.62846375</v>
      </c>
      <c r="W1596" s="95">
        <v>0</v>
      </c>
      <c r="X1596" s="95">
        <v>186173.491081238</v>
      </c>
      <c r="Y1596" s="95">
        <v>118146.024801254</v>
      </c>
      <c r="Z1596" s="95">
        <v>125692.87593841599</v>
      </c>
      <c r="AA1596" s="95">
        <v>0</v>
      </c>
      <c r="AB1596" s="95">
        <v>0</v>
      </c>
      <c r="AC1596" s="95">
        <v>6298154.6567993201</v>
      </c>
      <c r="AD1596" s="95">
        <v>201.23586690425901</v>
      </c>
      <c r="AE1596" s="95">
        <v>3051.2826415598402</v>
      </c>
      <c r="AF1596" s="95">
        <v>679865.29637145996</v>
      </c>
      <c r="AG1596" s="95">
        <v>336487.723201752</v>
      </c>
      <c r="AH1596" s="95">
        <v>0</v>
      </c>
      <c r="AI1596" s="95">
        <v>652971.66166687</v>
      </c>
      <c r="AJ1596" s="95">
        <v>181695.29125785801</v>
      </c>
      <c r="AK1596" s="95">
        <v>0</v>
      </c>
      <c r="AL1596" s="95">
        <v>124587.87605953201</v>
      </c>
      <c r="AM1596" s="95">
        <v>0</v>
      </c>
      <c r="AN1596" s="95">
        <v>6327457.9000244103</v>
      </c>
      <c r="AO1596" s="95">
        <v>16151798.4842529</v>
      </c>
      <c r="AP1596" s="95">
        <v>0</v>
      </c>
      <c r="AQ1596" s="95">
        <v>1621299.40132141</v>
      </c>
      <c r="AR1596" s="95">
        <v>1010519.12330627</v>
      </c>
      <c r="AS1596" s="95">
        <v>1110943.40228271</v>
      </c>
      <c r="AT1596" s="95">
        <v>0</v>
      </c>
      <c r="AU1596" s="95">
        <v>0</v>
      </c>
      <c r="AV1596" s="95">
        <v>21065860.576660201</v>
      </c>
      <c r="AW1596" s="95">
        <v>695</v>
      </c>
      <c r="AX1596" s="95">
        <v>27423.932578325301</v>
      </c>
      <c r="AY1596" s="95">
        <v>6710476.71276855</v>
      </c>
      <c r="AZ1596" s="95">
        <v>2974374.1483459501</v>
      </c>
      <c r="BA1596" s="95">
        <v>0</v>
      </c>
      <c r="BB1596" s="95">
        <v>6347316.0112304697</v>
      </c>
      <c r="BC1596" s="95">
        <v>1639328.21484375</v>
      </c>
      <c r="BD1596" s="95">
        <v>0</v>
      </c>
      <c r="BE1596" s="95">
        <v>1099800.46566772</v>
      </c>
      <c r="BF1596" s="95">
        <v>0</v>
      </c>
      <c r="BG1596" s="95">
        <v>21141650.248046901</v>
      </c>
      <c r="BH1596" s="95">
        <v>4699997.5078125</v>
      </c>
      <c r="BI1596" s="95">
        <v>0</v>
      </c>
      <c r="BJ1596" s="95">
        <v>848212.80202484096</v>
      </c>
      <c r="BK1596" s="95">
        <v>612665.216407776</v>
      </c>
      <c r="BL1596" s="95">
        <v>0</v>
      </c>
      <c r="BM1596" s="95">
        <v>0</v>
      </c>
      <c r="BN1596" s="95">
        <v>0</v>
      </c>
      <c r="BO1596" s="95">
        <v>0</v>
      </c>
      <c r="BP1596" s="95">
        <v>0</v>
      </c>
      <c r="BQ1596" s="95">
        <v>0</v>
      </c>
      <c r="BR1596" s="95">
        <v>2286309.5906066899</v>
      </c>
      <c r="BS1596" s="95">
        <v>1117104.3465881301</v>
      </c>
      <c r="BT1596" s="95">
        <v>0</v>
      </c>
      <c r="BU1596" s="95">
        <v>1239211.1299896201</v>
      </c>
      <c r="BV1596" s="95">
        <v>962604.49457550002</v>
      </c>
      <c r="BW1596" s="95">
        <v>0</v>
      </c>
      <c r="BX1596" s="95">
        <v>227019.489175797</v>
      </c>
      <c r="BY1596" s="95">
        <v>0</v>
      </c>
      <c r="BZ1596" s="95">
        <v>0</v>
      </c>
      <c r="CA1596" s="95">
        <v>37996.705685615503</v>
      </c>
      <c r="CB1596" s="95">
        <v>1858859.9887695301</v>
      </c>
      <c r="CC1596" s="95">
        <v>17758728.610595699</v>
      </c>
      <c r="CD1596" s="95">
        <v>5541325.2612304697</v>
      </c>
      <c r="CE1596" s="95">
        <v>1077.4413735568501</v>
      </c>
      <c r="CF1596" s="95">
        <v>127410.24704837801</v>
      </c>
      <c r="CG1596" s="95">
        <v>1128074.15765381</v>
      </c>
      <c r="CH1596" s="95">
        <v>0</v>
      </c>
      <c r="CI1596" s="95">
        <v>39076.779728889502</v>
      </c>
      <c r="CJ1596" s="95">
        <v>1986355.52011108</v>
      </c>
      <c r="CK1596" s="95">
        <v>18884754.316162098</v>
      </c>
      <c r="CL1596" s="95">
        <v>5761556.37963867</v>
      </c>
      <c r="CM1596" s="160">
        <v>59926.231381416299</v>
      </c>
      <c r="CN1596" s="160">
        <v>8316128.2551269503</v>
      </c>
      <c r="CO1596" s="160">
        <v>40069777.775390603</v>
      </c>
      <c r="CP1596" s="95">
        <v>5761556.37963867</v>
      </c>
      <c r="CQ1596" s="95">
        <v>0</v>
      </c>
      <c r="CR1596" s="95">
        <v>0</v>
      </c>
      <c r="CS1596" s="95">
        <v>0</v>
      </c>
      <c r="CT1596" s="95">
        <v>0</v>
      </c>
      <c r="CU1596" s="161">
        <v>1986270.2358179081</v>
      </c>
      <c r="CV1596" s="161">
        <v>18886802.768249508</v>
      </c>
    </row>
    <row r="1597" spans="1:100" x14ac:dyDescent="0.2">
      <c r="A1597" s="94" t="s">
        <v>74</v>
      </c>
      <c r="B1597" s="96">
        <v>42979</v>
      </c>
      <c r="C1597" s="95">
        <v>34051.952107906298</v>
      </c>
      <c r="D1597" s="95">
        <v>0</v>
      </c>
      <c r="E1597" s="95">
        <v>3643.74515482783</v>
      </c>
      <c r="F1597" s="95">
        <v>2976.7504039108799</v>
      </c>
      <c r="G1597" s="95">
        <v>1100.77882729471</v>
      </c>
      <c r="H1597" s="95">
        <v>0</v>
      </c>
      <c r="I1597" s="95">
        <v>0</v>
      </c>
      <c r="J1597" s="95">
        <v>20832.187830209699</v>
      </c>
      <c r="K1597" s="95">
        <v>3</v>
      </c>
      <c r="L1597" s="95">
        <v>50.915856583509601</v>
      </c>
      <c r="M1597" s="95">
        <v>16187.8327263594</v>
      </c>
      <c r="N1597" s="95">
        <v>3074.5026954710502</v>
      </c>
      <c r="O1597" s="95">
        <v>0</v>
      </c>
      <c r="P1597" s="95">
        <v>16522.195461273201</v>
      </c>
      <c r="Q1597" s="95">
        <v>1881.70514564216</v>
      </c>
      <c r="R1597" s="95">
        <v>0</v>
      </c>
      <c r="S1597" s="95">
        <v>1095.02505770326</v>
      </c>
      <c r="T1597" s="95">
        <v>0</v>
      </c>
      <c r="U1597" s="95">
        <v>20831.3894705772</v>
      </c>
      <c r="V1597" s="95">
        <v>1661657.95120239</v>
      </c>
      <c r="W1597" s="95">
        <v>0</v>
      </c>
      <c r="X1597" s="95">
        <v>174435.25663757301</v>
      </c>
      <c r="Y1597" s="95">
        <v>110883.69469928701</v>
      </c>
      <c r="Z1597" s="95">
        <v>125296.992928505</v>
      </c>
      <c r="AA1597" s="95">
        <v>0</v>
      </c>
      <c r="AB1597" s="95">
        <v>0</v>
      </c>
      <c r="AC1597" s="95">
        <v>6262080.6533203097</v>
      </c>
      <c r="AD1597" s="95">
        <v>116.41794648766501</v>
      </c>
      <c r="AE1597" s="95">
        <v>5442.8050037026396</v>
      </c>
      <c r="AF1597" s="95">
        <v>671743.55876922596</v>
      </c>
      <c r="AG1597" s="95">
        <v>331506.30082321202</v>
      </c>
      <c r="AH1597" s="95">
        <v>0</v>
      </c>
      <c r="AI1597" s="95">
        <v>638400.67392730701</v>
      </c>
      <c r="AJ1597" s="95">
        <v>180262.29747963001</v>
      </c>
      <c r="AK1597" s="95">
        <v>0</v>
      </c>
      <c r="AL1597" s="95">
        <v>124044.94717979401</v>
      </c>
      <c r="AM1597" s="95">
        <v>0</v>
      </c>
      <c r="AN1597" s="95">
        <v>6289607.4723510696</v>
      </c>
      <c r="AO1597" s="95">
        <v>16119856.8127441</v>
      </c>
      <c r="AP1597" s="95">
        <v>0</v>
      </c>
      <c r="AQ1597" s="95">
        <v>1522360.9279632601</v>
      </c>
      <c r="AR1597" s="95">
        <v>953402.81123352097</v>
      </c>
      <c r="AS1597" s="95">
        <v>1107485.6708068801</v>
      </c>
      <c r="AT1597" s="95">
        <v>0</v>
      </c>
      <c r="AU1597" s="95">
        <v>0</v>
      </c>
      <c r="AV1597" s="95">
        <v>21042800.260986298</v>
      </c>
      <c r="AW1597" s="95">
        <v>402</v>
      </c>
      <c r="AX1597" s="95">
        <v>44810.424676418297</v>
      </c>
      <c r="AY1597" s="95">
        <v>6647134.5057983398</v>
      </c>
      <c r="AZ1597" s="95">
        <v>2940275.0798034701</v>
      </c>
      <c r="BA1597" s="95">
        <v>0</v>
      </c>
      <c r="BB1597" s="95">
        <v>6268039.52380371</v>
      </c>
      <c r="BC1597" s="95">
        <v>1625928.6654968299</v>
      </c>
      <c r="BD1597" s="95">
        <v>0</v>
      </c>
      <c r="BE1597" s="95">
        <v>1095280.36630249</v>
      </c>
      <c r="BF1597" s="95">
        <v>0</v>
      </c>
      <c r="BG1597" s="95">
        <v>21087755.738769501</v>
      </c>
      <c r="BH1597" s="95">
        <v>4683200.9259643601</v>
      </c>
      <c r="BI1597" s="95">
        <v>0</v>
      </c>
      <c r="BJ1597" s="95">
        <v>805593.31354522705</v>
      </c>
      <c r="BK1597" s="95">
        <v>586312.24270629894</v>
      </c>
      <c r="BL1597" s="95">
        <v>0</v>
      </c>
      <c r="BM1597" s="95">
        <v>0</v>
      </c>
      <c r="BN1597" s="95">
        <v>0</v>
      </c>
      <c r="BO1597" s="95">
        <v>0</v>
      </c>
      <c r="BP1597" s="95">
        <v>0</v>
      </c>
      <c r="BQ1597" s="95">
        <v>0</v>
      </c>
      <c r="BR1597" s="95">
        <v>2273090.8798217801</v>
      </c>
      <c r="BS1597" s="95">
        <v>1105244.2687683101</v>
      </c>
      <c r="BT1597" s="95">
        <v>0</v>
      </c>
      <c r="BU1597" s="95">
        <v>1030968.69998932</v>
      </c>
      <c r="BV1597" s="95">
        <v>955610.16036987305</v>
      </c>
      <c r="BW1597" s="95">
        <v>0</v>
      </c>
      <c r="BX1597" s="95">
        <v>196332.169300079</v>
      </c>
      <c r="BY1597" s="95">
        <v>0</v>
      </c>
      <c r="BZ1597" s="95">
        <v>0</v>
      </c>
      <c r="CA1597" s="95">
        <v>37705.188351154298</v>
      </c>
      <c r="CB1597" s="95">
        <v>1833382.25854492</v>
      </c>
      <c r="CC1597" s="95">
        <v>17636246.6005859</v>
      </c>
      <c r="CD1597" s="95">
        <v>5494261.9388427697</v>
      </c>
      <c r="CE1597" s="95">
        <v>1102.18222367764</v>
      </c>
      <c r="CF1597" s="95">
        <v>127598.031086922</v>
      </c>
      <c r="CG1597" s="95">
        <v>1125931.5487670901</v>
      </c>
      <c r="CH1597" s="95">
        <v>0</v>
      </c>
      <c r="CI1597" s="95">
        <v>38808.8186092377</v>
      </c>
      <c r="CJ1597" s="95">
        <v>1961802.3470459001</v>
      </c>
      <c r="CK1597" s="95">
        <v>18770649.730957001</v>
      </c>
      <c r="CL1597" s="95">
        <v>5710190.7184448196</v>
      </c>
      <c r="CM1597" s="160">
        <v>59533.805316924998</v>
      </c>
      <c r="CN1597" s="160">
        <v>8255049.3845214797</v>
      </c>
      <c r="CO1597" s="160">
        <v>39881462.046875</v>
      </c>
      <c r="CP1597" s="95">
        <v>5710190.7184448196</v>
      </c>
      <c r="CQ1597" s="95">
        <v>0</v>
      </c>
      <c r="CR1597" s="95">
        <v>0</v>
      </c>
      <c r="CS1597" s="95">
        <v>0</v>
      </c>
      <c r="CT1597" s="95">
        <v>0</v>
      </c>
      <c r="CU1597" s="161">
        <v>1960980.2896318419</v>
      </c>
      <c r="CV1597" s="161">
        <v>18762178.14935299</v>
      </c>
    </row>
    <row r="1598" spans="1:100" x14ac:dyDescent="0.2">
      <c r="A1598" s="94" t="s">
        <v>74</v>
      </c>
      <c r="B1598" s="96">
        <v>43070</v>
      </c>
      <c r="C1598" s="95">
        <v>33972.682025909402</v>
      </c>
      <c r="D1598" s="95">
        <v>0</v>
      </c>
      <c r="E1598" s="95">
        <v>3568.8731052875501</v>
      </c>
      <c r="F1598" s="95">
        <v>2925.3794053494898</v>
      </c>
      <c r="G1598" s="95">
        <v>1119.8792579323101</v>
      </c>
      <c r="H1598" s="95">
        <v>0</v>
      </c>
      <c r="I1598" s="95">
        <v>0</v>
      </c>
      <c r="J1598" s="95">
        <v>20616.354575157198</v>
      </c>
      <c r="K1598" s="95">
        <v>2</v>
      </c>
      <c r="L1598" s="95">
        <v>35.774336380884101</v>
      </c>
      <c r="M1598" s="95">
        <v>16207.5738606453</v>
      </c>
      <c r="N1598" s="95">
        <v>3039.7506462633601</v>
      </c>
      <c r="O1598" s="95">
        <v>0</v>
      </c>
      <c r="P1598" s="95">
        <v>16409.489351511002</v>
      </c>
      <c r="Q1598" s="95">
        <v>1860.16883222759</v>
      </c>
      <c r="R1598" s="95">
        <v>0</v>
      </c>
      <c r="S1598" s="95">
        <v>1112.9056887924701</v>
      </c>
      <c r="T1598" s="95">
        <v>0</v>
      </c>
      <c r="U1598" s="95">
        <v>20627.176127195398</v>
      </c>
      <c r="V1598" s="95">
        <v>1639705.7747192399</v>
      </c>
      <c r="W1598" s="95">
        <v>0</v>
      </c>
      <c r="X1598" s="95">
        <v>172521.23108673099</v>
      </c>
      <c r="Y1598" s="95">
        <v>110974.689740181</v>
      </c>
      <c r="Z1598" s="95">
        <v>129582.0747118</v>
      </c>
      <c r="AA1598" s="95">
        <v>0</v>
      </c>
      <c r="AB1598" s="95">
        <v>0</v>
      </c>
      <c r="AC1598" s="95">
        <v>6263272.1372680701</v>
      </c>
      <c r="AD1598" s="95">
        <v>160.89522254466999</v>
      </c>
      <c r="AE1598" s="95">
        <v>2830.57112756372</v>
      </c>
      <c r="AF1598" s="95">
        <v>666598.62193298305</v>
      </c>
      <c r="AG1598" s="95">
        <v>325281.38657379203</v>
      </c>
      <c r="AH1598" s="95">
        <v>0</v>
      </c>
      <c r="AI1598" s="95">
        <v>629180.25042724598</v>
      </c>
      <c r="AJ1598" s="95">
        <v>182116.08288765</v>
      </c>
      <c r="AK1598" s="95">
        <v>0</v>
      </c>
      <c r="AL1598" s="95">
        <v>128478.945903778</v>
      </c>
      <c r="AM1598" s="95">
        <v>0</v>
      </c>
      <c r="AN1598" s="95">
        <v>6275897.8617553702</v>
      </c>
      <c r="AO1598" s="95">
        <v>15972482.994628901</v>
      </c>
      <c r="AP1598" s="95">
        <v>0</v>
      </c>
      <c r="AQ1598" s="95">
        <v>1500029.6053466799</v>
      </c>
      <c r="AR1598" s="95">
        <v>945787.38591003395</v>
      </c>
      <c r="AS1598" s="95">
        <v>1142213.4556884801</v>
      </c>
      <c r="AT1598" s="95">
        <v>0</v>
      </c>
      <c r="AU1598" s="95">
        <v>0</v>
      </c>
      <c r="AV1598" s="95">
        <v>21075106.864257801</v>
      </c>
      <c r="AW1598" s="95">
        <v>552</v>
      </c>
      <c r="AX1598" s="95">
        <v>25512.530398845702</v>
      </c>
      <c r="AY1598" s="95">
        <v>6659453.8340454102</v>
      </c>
      <c r="AZ1598" s="95">
        <v>2913619.9735107399</v>
      </c>
      <c r="BA1598" s="95">
        <v>0</v>
      </c>
      <c r="BB1598" s="95">
        <v>6176358.8511352502</v>
      </c>
      <c r="BC1598" s="95">
        <v>1651044.2564697301</v>
      </c>
      <c r="BD1598" s="95">
        <v>0</v>
      </c>
      <c r="BE1598" s="95">
        <v>1134178.91398621</v>
      </c>
      <c r="BF1598" s="95">
        <v>0</v>
      </c>
      <c r="BG1598" s="95">
        <v>21152634.841064502</v>
      </c>
      <c r="BH1598" s="95">
        <v>4668852.56530762</v>
      </c>
      <c r="BI1598" s="95">
        <v>0</v>
      </c>
      <c r="BJ1598" s="95">
        <v>806874.71916198696</v>
      </c>
      <c r="BK1598" s="95">
        <v>581271.69456481899</v>
      </c>
      <c r="BL1598" s="95">
        <v>0</v>
      </c>
      <c r="BM1598" s="95">
        <v>0</v>
      </c>
      <c r="BN1598" s="95">
        <v>0</v>
      </c>
      <c r="BO1598" s="95">
        <v>0</v>
      </c>
      <c r="BP1598" s="95">
        <v>0</v>
      </c>
      <c r="BQ1598" s="95">
        <v>0</v>
      </c>
      <c r="BR1598" s="95">
        <v>2268455.1310729999</v>
      </c>
      <c r="BS1598" s="95">
        <v>1090373.7320556601</v>
      </c>
      <c r="BT1598" s="95">
        <v>0</v>
      </c>
      <c r="BU1598" s="95">
        <v>1198370.48999023</v>
      </c>
      <c r="BV1598" s="95">
        <v>964774.18505859398</v>
      </c>
      <c r="BW1598" s="95">
        <v>0</v>
      </c>
      <c r="BX1598" s="95">
        <v>226590.459180832</v>
      </c>
      <c r="BY1598" s="95">
        <v>0</v>
      </c>
      <c r="BZ1598" s="95">
        <v>0</v>
      </c>
      <c r="CA1598" s="95">
        <v>37542.177106380499</v>
      </c>
      <c r="CB1598" s="95">
        <v>1809436.86468506</v>
      </c>
      <c r="CC1598" s="95">
        <v>17469004.748535201</v>
      </c>
      <c r="CD1598" s="95">
        <v>5474010.9145507803</v>
      </c>
      <c r="CE1598" s="95">
        <v>1121.0698804706301</v>
      </c>
      <c r="CF1598" s="95">
        <v>130118.29356575001</v>
      </c>
      <c r="CG1598" s="95">
        <v>1152956.07649231</v>
      </c>
      <c r="CH1598" s="95">
        <v>0</v>
      </c>
      <c r="CI1598" s="95">
        <v>38659.802196979501</v>
      </c>
      <c r="CJ1598" s="95">
        <v>1939860.9143066399</v>
      </c>
      <c r="CK1598" s="95">
        <v>18615576.1162109</v>
      </c>
      <c r="CL1598" s="95">
        <v>5697344.74853516</v>
      </c>
      <c r="CM1598" s="160">
        <v>59144.140840053602</v>
      </c>
      <c r="CN1598" s="160">
        <v>8227667.3440551804</v>
      </c>
      <c r="CO1598" s="160">
        <v>39733173.410644501</v>
      </c>
      <c r="CP1598" s="95">
        <v>5697344.74853516</v>
      </c>
      <c r="CQ1598" s="95">
        <v>0</v>
      </c>
      <c r="CR1598" s="95">
        <v>0</v>
      </c>
      <c r="CS1598" s="95">
        <v>0</v>
      </c>
      <c r="CT1598" s="95">
        <v>0</v>
      </c>
      <c r="CU1598" s="161">
        <v>1939555.1582508101</v>
      </c>
      <c r="CV1598" s="161">
        <v>18621960.825027511</v>
      </c>
    </row>
    <row r="1599" spans="1:100" x14ac:dyDescent="0.2">
      <c r="A1599" s="94" t="s">
        <v>74</v>
      </c>
      <c r="B1599" s="96">
        <v>43160</v>
      </c>
      <c r="C1599" s="95">
        <v>33647.521640300802</v>
      </c>
      <c r="D1599" s="95">
        <v>0</v>
      </c>
      <c r="E1599" s="95">
        <v>3529.58723047376</v>
      </c>
      <c r="F1599" s="95">
        <v>2907.3451462388002</v>
      </c>
      <c r="G1599" s="95">
        <v>1121.4843259751799</v>
      </c>
      <c r="H1599" s="95">
        <v>0</v>
      </c>
      <c r="I1599" s="95">
        <v>0</v>
      </c>
      <c r="J1599" s="95">
        <v>20576.323250055299</v>
      </c>
      <c r="K1599" s="95">
        <v>2</v>
      </c>
      <c r="L1599" s="95">
        <v>29.154036132618799</v>
      </c>
      <c r="M1599" s="95">
        <v>15971.9701857567</v>
      </c>
      <c r="N1599" s="95">
        <v>3002.5033504068901</v>
      </c>
      <c r="O1599" s="95">
        <v>0</v>
      </c>
      <c r="P1599" s="95">
        <v>16286.0477707386</v>
      </c>
      <c r="Q1599" s="95">
        <v>1836.31007903814</v>
      </c>
      <c r="R1599" s="95">
        <v>0</v>
      </c>
      <c r="S1599" s="95">
        <v>1115.66260886192</v>
      </c>
      <c r="T1599" s="95">
        <v>0</v>
      </c>
      <c r="U1599" s="95">
        <v>20576.824023485198</v>
      </c>
      <c r="V1599" s="95">
        <v>1627795.64247131</v>
      </c>
      <c r="W1599" s="95">
        <v>0</v>
      </c>
      <c r="X1599" s="95">
        <v>166690.22199630699</v>
      </c>
      <c r="Y1599" s="95">
        <v>107530.816119194</v>
      </c>
      <c r="Z1599" s="95">
        <v>127965.604700089</v>
      </c>
      <c r="AA1599" s="95">
        <v>0</v>
      </c>
      <c r="AB1599" s="95">
        <v>0</v>
      </c>
      <c r="AC1599" s="95">
        <v>6260736.3768920898</v>
      </c>
      <c r="AD1599" s="95">
        <v>161.48319125175499</v>
      </c>
      <c r="AE1599" s="95">
        <v>1484.9358926862501</v>
      </c>
      <c r="AF1599" s="95">
        <v>668247.35577392601</v>
      </c>
      <c r="AG1599" s="95">
        <v>315495.217758179</v>
      </c>
      <c r="AH1599" s="95">
        <v>0</v>
      </c>
      <c r="AI1599" s="95">
        <v>625762.51447296096</v>
      </c>
      <c r="AJ1599" s="95">
        <v>185996.15389061</v>
      </c>
      <c r="AK1599" s="95">
        <v>0</v>
      </c>
      <c r="AL1599" s="95">
        <v>126343.970992088</v>
      </c>
      <c r="AM1599" s="95">
        <v>0</v>
      </c>
      <c r="AN1599" s="95">
        <v>6265100.8443603497</v>
      </c>
      <c r="AO1599" s="95">
        <v>16040863.498779301</v>
      </c>
      <c r="AP1599" s="95">
        <v>0</v>
      </c>
      <c r="AQ1599" s="95">
        <v>1472679.3939666699</v>
      </c>
      <c r="AR1599" s="95">
        <v>929235.07200622605</v>
      </c>
      <c r="AS1599" s="95">
        <v>1139100.7889709501</v>
      </c>
      <c r="AT1599" s="95">
        <v>0</v>
      </c>
      <c r="AU1599" s="95">
        <v>0</v>
      </c>
      <c r="AV1599" s="95">
        <v>21211252.6877441</v>
      </c>
      <c r="AW1599" s="95">
        <v>558</v>
      </c>
      <c r="AX1599" s="95">
        <v>14404.799691677101</v>
      </c>
      <c r="AY1599" s="95">
        <v>6730644.0576782199</v>
      </c>
      <c r="AZ1599" s="95">
        <v>2898093.9355773898</v>
      </c>
      <c r="BA1599" s="95">
        <v>0</v>
      </c>
      <c r="BB1599" s="95">
        <v>6194593.29150391</v>
      </c>
      <c r="BC1599" s="95">
        <v>1706962.3448944101</v>
      </c>
      <c r="BD1599" s="95">
        <v>0</v>
      </c>
      <c r="BE1599" s="95">
        <v>1122079.1069793699</v>
      </c>
      <c r="BF1599" s="95">
        <v>0</v>
      </c>
      <c r="BG1599" s="95">
        <v>21255058.395996101</v>
      </c>
      <c r="BH1599" s="95">
        <v>4658067.0313720703</v>
      </c>
      <c r="BI1599" s="95">
        <v>0</v>
      </c>
      <c r="BJ1599" s="95">
        <v>797595.03723144496</v>
      </c>
      <c r="BK1599" s="95">
        <v>573695.70677947998</v>
      </c>
      <c r="BL1599" s="95">
        <v>0</v>
      </c>
      <c r="BM1599" s="95">
        <v>0</v>
      </c>
      <c r="BN1599" s="95">
        <v>0</v>
      </c>
      <c r="BO1599" s="95">
        <v>0</v>
      </c>
      <c r="BP1599" s="95">
        <v>0</v>
      </c>
      <c r="BQ1599" s="95">
        <v>0</v>
      </c>
      <c r="BR1599" s="95">
        <v>2283280.8485717801</v>
      </c>
      <c r="BS1599" s="95">
        <v>1062102.0908203099</v>
      </c>
      <c r="BT1599" s="95">
        <v>0</v>
      </c>
      <c r="BU1599" s="95">
        <v>1177404.2999877899</v>
      </c>
      <c r="BV1599" s="95">
        <v>977903.92819976795</v>
      </c>
      <c r="BW1599" s="95">
        <v>0</v>
      </c>
      <c r="BX1599" s="95">
        <v>227487.509181976</v>
      </c>
      <c r="BY1599" s="95">
        <v>0</v>
      </c>
      <c r="BZ1599" s="95">
        <v>0</v>
      </c>
      <c r="CA1599" s="95">
        <v>37162.150444507599</v>
      </c>
      <c r="CB1599" s="95">
        <v>1799161.3561859101</v>
      </c>
      <c r="CC1599" s="95">
        <v>17526248.822021499</v>
      </c>
      <c r="CD1599" s="95">
        <v>5458522.1756591797</v>
      </c>
      <c r="CE1599" s="95">
        <v>1122.97255779803</v>
      </c>
      <c r="CF1599" s="95">
        <v>128446.349460602</v>
      </c>
      <c r="CG1599" s="95">
        <v>1143222.76858521</v>
      </c>
      <c r="CH1599" s="95">
        <v>0</v>
      </c>
      <c r="CI1599" s="95">
        <v>38285.5056686401</v>
      </c>
      <c r="CJ1599" s="95">
        <v>1926841.3571472201</v>
      </c>
      <c r="CK1599" s="95">
        <v>18665873.7661133</v>
      </c>
      <c r="CL1599" s="95">
        <v>5681901.6911621103</v>
      </c>
      <c r="CM1599" s="160">
        <v>58720.5004506111</v>
      </c>
      <c r="CN1599" s="160">
        <v>8189354.93603516</v>
      </c>
      <c r="CO1599" s="160">
        <v>39951124.3359375</v>
      </c>
      <c r="CP1599" s="95">
        <v>5681901.6911621103</v>
      </c>
      <c r="CQ1599" s="95">
        <v>0</v>
      </c>
      <c r="CR1599" s="95">
        <v>0</v>
      </c>
      <c r="CS1599" s="95">
        <v>0</v>
      </c>
      <c r="CT1599" s="95">
        <v>0</v>
      </c>
      <c r="CU1599" s="161">
        <v>1927607.7056465121</v>
      </c>
      <c r="CV1599" s="161">
        <v>18669471.590606708</v>
      </c>
    </row>
    <row r="1600" spans="1:100" x14ac:dyDescent="0.2">
      <c r="A1600" s="94" t="s">
        <v>74</v>
      </c>
      <c r="B1600" s="96">
        <v>43252</v>
      </c>
      <c r="C1600" s="95">
        <v>33711.678294181802</v>
      </c>
      <c r="D1600" s="95">
        <v>0</v>
      </c>
      <c r="E1600" s="95">
        <v>3466.3419429361802</v>
      </c>
      <c r="F1600" s="95">
        <v>2874.3345440328098</v>
      </c>
      <c r="G1600" s="95">
        <v>1116.05847738683</v>
      </c>
      <c r="H1600" s="95">
        <v>0</v>
      </c>
      <c r="I1600" s="95">
        <v>0</v>
      </c>
      <c r="J1600" s="95">
        <v>20495.387487173099</v>
      </c>
      <c r="K1600" s="95">
        <v>2</v>
      </c>
      <c r="L1600" s="95">
        <v>36.395645930897402</v>
      </c>
      <c r="M1600" s="95">
        <v>16133.918769240399</v>
      </c>
      <c r="N1600" s="95">
        <v>2926.4413349628398</v>
      </c>
      <c r="O1600" s="95">
        <v>0</v>
      </c>
      <c r="P1600" s="95">
        <v>16256.066071629501</v>
      </c>
      <c r="Q1600" s="95">
        <v>1815.5784720480401</v>
      </c>
      <c r="R1600" s="95">
        <v>0</v>
      </c>
      <c r="S1600" s="95">
        <v>1109.61681267619</v>
      </c>
      <c r="T1600" s="95">
        <v>0</v>
      </c>
      <c r="U1600" s="95">
        <v>20493.725767612501</v>
      </c>
      <c r="V1600" s="95">
        <v>1624725.8804321301</v>
      </c>
      <c r="W1600" s="95">
        <v>0</v>
      </c>
      <c r="X1600" s="95">
        <v>160822.161212921</v>
      </c>
      <c r="Y1600" s="95">
        <v>106349.580833435</v>
      </c>
      <c r="Z1600" s="95">
        <v>124741.582849503</v>
      </c>
      <c r="AA1600" s="95">
        <v>0</v>
      </c>
      <c r="AB1600" s="95">
        <v>0</v>
      </c>
      <c r="AC1600" s="95">
        <v>6237289.7698364304</v>
      </c>
      <c r="AD1600" s="95">
        <v>152.50886619091</v>
      </c>
      <c r="AE1600" s="95">
        <v>3677.9395390451</v>
      </c>
      <c r="AF1600" s="95">
        <v>667647.55567932106</v>
      </c>
      <c r="AG1600" s="95">
        <v>303996.68041992199</v>
      </c>
      <c r="AH1600" s="95">
        <v>0</v>
      </c>
      <c r="AI1600" s="95">
        <v>616825.00946044899</v>
      </c>
      <c r="AJ1600" s="95">
        <v>184502.66473579401</v>
      </c>
      <c r="AK1600" s="95">
        <v>0</v>
      </c>
      <c r="AL1600" s="95">
        <v>123423.24122524299</v>
      </c>
      <c r="AM1600" s="95">
        <v>0</v>
      </c>
      <c r="AN1600" s="95">
        <v>6253207.2085571298</v>
      </c>
      <c r="AO1600" s="95">
        <v>16057764.928833</v>
      </c>
      <c r="AP1600" s="95">
        <v>0</v>
      </c>
      <c r="AQ1600" s="95">
        <v>1427444.31973267</v>
      </c>
      <c r="AR1600" s="95">
        <v>922867.94888305699</v>
      </c>
      <c r="AS1600" s="95">
        <v>1110600.71992493</v>
      </c>
      <c r="AT1600" s="95">
        <v>0</v>
      </c>
      <c r="AU1600" s="95">
        <v>0</v>
      </c>
      <c r="AV1600" s="95">
        <v>21305502.8132324</v>
      </c>
      <c r="AW1600" s="95">
        <v>538</v>
      </c>
      <c r="AX1600" s="95">
        <v>34376.141569614403</v>
      </c>
      <c r="AY1600" s="95">
        <v>6770333.6270752</v>
      </c>
      <c r="AZ1600" s="95">
        <v>2722949.4418945299</v>
      </c>
      <c r="BA1600" s="95">
        <v>0</v>
      </c>
      <c r="BB1600" s="95">
        <v>6148609.1461792002</v>
      </c>
      <c r="BC1600" s="95">
        <v>1701710.7601318399</v>
      </c>
      <c r="BD1600" s="95">
        <v>0</v>
      </c>
      <c r="BE1600" s="95">
        <v>1098729.46336365</v>
      </c>
      <c r="BF1600" s="95">
        <v>0</v>
      </c>
      <c r="BG1600" s="95">
        <v>21334864.744872998</v>
      </c>
      <c r="BH1600" s="95">
        <v>4651019.9511718797</v>
      </c>
      <c r="BI1600" s="95">
        <v>0</v>
      </c>
      <c r="BJ1600" s="95">
        <v>781292.35238647496</v>
      </c>
      <c r="BK1600" s="95">
        <v>566025.95398712205</v>
      </c>
      <c r="BL1600" s="95">
        <v>0</v>
      </c>
      <c r="BM1600" s="95">
        <v>0</v>
      </c>
      <c r="BN1600" s="95">
        <v>0</v>
      </c>
      <c r="BO1600" s="95">
        <v>0</v>
      </c>
      <c r="BP1600" s="95">
        <v>0</v>
      </c>
      <c r="BQ1600" s="95">
        <v>0</v>
      </c>
      <c r="BR1600" s="95">
        <v>2290652.51141357</v>
      </c>
      <c r="BS1600" s="95">
        <v>1023220.08233643</v>
      </c>
      <c r="BT1600" s="95">
        <v>0</v>
      </c>
      <c r="BU1600" s="95">
        <v>1169445.1299896201</v>
      </c>
      <c r="BV1600" s="95">
        <v>976868.85438537598</v>
      </c>
      <c r="BW1600" s="95">
        <v>0</v>
      </c>
      <c r="BX1600" s="95">
        <v>222923.10918617199</v>
      </c>
      <c r="BY1600" s="95">
        <v>0</v>
      </c>
      <c r="BZ1600" s="95">
        <v>0</v>
      </c>
      <c r="CA1600" s="95">
        <v>37183.048181056998</v>
      </c>
      <c r="CB1600" s="95">
        <v>1782199.8981170701</v>
      </c>
      <c r="CC1600" s="95">
        <v>17500013.860839799</v>
      </c>
      <c r="CD1600" s="95">
        <v>5423719.9671020498</v>
      </c>
      <c r="CE1600" s="95">
        <v>1111.0598756074901</v>
      </c>
      <c r="CF1600" s="95">
        <v>125945.296647072</v>
      </c>
      <c r="CG1600" s="95">
        <v>1122259.36314392</v>
      </c>
      <c r="CH1600" s="95">
        <v>0</v>
      </c>
      <c r="CI1600" s="95">
        <v>38295.983859539003</v>
      </c>
      <c r="CJ1600" s="95">
        <v>1909216.8614807101</v>
      </c>
      <c r="CK1600" s="95">
        <v>18626189.612060498</v>
      </c>
      <c r="CL1600" s="95">
        <v>5640801.4841918899</v>
      </c>
      <c r="CM1600" s="160">
        <v>58656.775702953302</v>
      </c>
      <c r="CN1600" s="160">
        <v>8166486.1277465802</v>
      </c>
      <c r="CO1600" s="160">
        <v>39952686.148925804</v>
      </c>
      <c r="CP1600" s="95">
        <v>5640801.4841918899</v>
      </c>
      <c r="CQ1600" s="95">
        <v>0</v>
      </c>
      <c r="CR1600" s="95">
        <v>0</v>
      </c>
      <c r="CS1600" s="95">
        <v>0</v>
      </c>
      <c r="CT1600" s="95">
        <v>0</v>
      </c>
      <c r="CU1600" s="161">
        <v>1908145.1947641422</v>
      </c>
      <c r="CV1600" s="161">
        <v>18622273.22398372</v>
      </c>
    </row>
    <row r="1601" spans="1:100" x14ac:dyDescent="0.2">
      <c r="A1601" s="94" t="s">
        <v>74</v>
      </c>
      <c r="B1601" s="96">
        <v>43344</v>
      </c>
      <c r="C1601" s="95">
        <v>33567.038238048597</v>
      </c>
      <c r="D1601" s="95">
        <v>0</v>
      </c>
      <c r="E1601" s="95">
        <v>3411.59327560663</v>
      </c>
      <c r="F1601" s="95">
        <v>2843.19082850218</v>
      </c>
      <c r="G1601" s="95">
        <v>1128.8604354113299</v>
      </c>
      <c r="H1601" s="95">
        <v>0</v>
      </c>
      <c r="I1601" s="95">
        <v>0</v>
      </c>
      <c r="J1601" s="95">
        <v>20444.737345457099</v>
      </c>
      <c r="K1601" s="95">
        <v>1</v>
      </c>
      <c r="L1601" s="95">
        <v>44.783526818733698</v>
      </c>
      <c r="M1601" s="95">
        <v>16081.660518884701</v>
      </c>
      <c r="N1601" s="95">
        <v>2847.61353000999</v>
      </c>
      <c r="O1601" s="95">
        <v>0</v>
      </c>
      <c r="P1601" s="95">
        <v>16242.1709312201</v>
      </c>
      <c r="Q1601" s="95">
        <v>1778.5254639387099</v>
      </c>
      <c r="R1601" s="95">
        <v>0</v>
      </c>
      <c r="S1601" s="95">
        <v>1126.2443458586899</v>
      </c>
      <c r="T1601" s="95">
        <v>0</v>
      </c>
      <c r="U1601" s="95">
        <v>20440.944229364399</v>
      </c>
      <c r="V1601" s="95">
        <v>1603763.3662262</v>
      </c>
      <c r="W1601" s="95">
        <v>0</v>
      </c>
      <c r="X1601" s="95">
        <v>156591.847345352</v>
      </c>
      <c r="Y1601" s="95">
        <v>102883.722858429</v>
      </c>
      <c r="Z1601" s="95">
        <v>123706.17550945299</v>
      </c>
      <c r="AA1601" s="95">
        <v>0</v>
      </c>
      <c r="AB1601" s="95">
        <v>0</v>
      </c>
      <c r="AC1601" s="95">
        <v>6208541.1758422898</v>
      </c>
      <c r="AD1601" s="95">
        <v>68.474697113037095</v>
      </c>
      <c r="AE1601" s="95">
        <v>3386.9296289682402</v>
      </c>
      <c r="AF1601" s="95">
        <v>666776.83355712902</v>
      </c>
      <c r="AG1601" s="95">
        <v>296957.32093811</v>
      </c>
      <c r="AH1601" s="95">
        <v>0</v>
      </c>
      <c r="AI1601" s="95">
        <v>612398.93091583299</v>
      </c>
      <c r="AJ1601" s="95">
        <v>182606.576368332</v>
      </c>
      <c r="AK1601" s="95">
        <v>0</v>
      </c>
      <c r="AL1601" s="95">
        <v>123236.959551811</v>
      </c>
      <c r="AM1601" s="95">
        <v>0</v>
      </c>
      <c r="AN1601" s="95">
        <v>6204277.6234130897</v>
      </c>
      <c r="AO1601" s="95">
        <v>15957389.443359399</v>
      </c>
      <c r="AP1601" s="95">
        <v>0</v>
      </c>
      <c r="AQ1601" s="95">
        <v>1382202.2143096901</v>
      </c>
      <c r="AR1601" s="95">
        <v>888963.93876647903</v>
      </c>
      <c r="AS1601" s="95">
        <v>1107892.3736267099</v>
      </c>
      <c r="AT1601" s="95">
        <v>0</v>
      </c>
      <c r="AU1601" s="95">
        <v>0</v>
      </c>
      <c r="AV1601" s="95">
        <v>21321124.6083984</v>
      </c>
      <c r="AW1601" s="95">
        <v>241</v>
      </c>
      <c r="AX1601" s="95">
        <v>18816.6590075493</v>
      </c>
      <c r="AY1601" s="95">
        <v>6757955.7696533203</v>
      </c>
      <c r="AZ1601" s="95">
        <v>2693679.7150878902</v>
      </c>
      <c r="BA1601" s="95">
        <v>0</v>
      </c>
      <c r="BB1601" s="95">
        <v>6121380.2299804697</v>
      </c>
      <c r="BC1601" s="95">
        <v>1691399.32435608</v>
      </c>
      <c r="BD1601" s="95">
        <v>0</v>
      </c>
      <c r="BE1601" s="95">
        <v>1100708.6693115199</v>
      </c>
      <c r="BF1601" s="95">
        <v>0</v>
      </c>
      <c r="BG1601" s="95">
        <v>21339747.783935498</v>
      </c>
      <c r="BH1601" s="95">
        <v>4622421.2374877902</v>
      </c>
      <c r="BI1601" s="95">
        <v>0</v>
      </c>
      <c r="BJ1601" s="95">
        <v>767476.50277709996</v>
      </c>
      <c r="BK1601" s="95">
        <v>555822.33063507103</v>
      </c>
      <c r="BL1601" s="95">
        <v>0</v>
      </c>
      <c r="BM1601" s="95">
        <v>0</v>
      </c>
      <c r="BN1601" s="95">
        <v>0</v>
      </c>
      <c r="BO1601" s="95">
        <v>0</v>
      </c>
      <c r="BP1601" s="95">
        <v>0</v>
      </c>
      <c r="BQ1601" s="95">
        <v>0</v>
      </c>
      <c r="BR1601" s="95">
        <v>2297899.3552246098</v>
      </c>
      <c r="BS1601" s="95">
        <v>1009834.32820892</v>
      </c>
      <c r="BT1601" s="95">
        <v>0</v>
      </c>
      <c r="BU1601" s="95">
        <v>988947.56999969506</v>
      </c>
      <c r="BV1601" s="95">
        <v>972806.81603241002</v>
      </c>
      <c r="BW1601" s="95">
        <v>0</v>
      </c>
      <c r="BX1601" s="95">
        <v>194642.16931343099</v>
      </c>
      <c r="BY1601" s="95">
        <v>0</v>
      </c>
      <c r="BZ1601" s="95">
        <v>0</v>
      </c>
      <c r="CA1601" s="95">
        <v>36987.759958267197</v>
      </c>
      <c r="CB1601" s="95">
        <v>1763505.1099243199</v>
      </c>
      <c r="CC1601" s="95">
        <v>17362552.174072299</v>
      </c>
      <c r="CD1601" s="95">
        <v>5399369.3836669903</v>
      </c>
      <c r="CE1601" s="95">
        <v>1131.1546538770201</v>
      </c>
      <c r="CF1601" s="95">
        <v>123181.868039131</v>
      </c>
      <c r="CG1601" s="95">
        <v>1096127.49992371</v>
      </c>
      <c r="CH1601" s="95">
        <v>0</v>
      </c>
      <c r="CI1601" s="95">
        <v>38120.335398197203</v>
      </c>
      <c r="CJ1601" s="95">
        <v>1887605.97958374</v>
      </c>
      <c r="CK1601" s="95">
        <v>18467309.7897949</v>
      </c>
      <c r="CL1601" s="95">
        <v>5613302.9782104502</v>
      </c>
      <c r="CM1601" s="160">
        <v>58416.681087970697</v>
      </c>
      <c r="CN1601" s="160">
        <v>8103300.0778198196</v>
      </c>
      <c r="CO1601" s="160">
        <v>39809375.870605499</v>
      </c>
      <c r="CP1601" s="95">
        <v>5613302.9782104502</v>
      </c>
      <c r="CQ1601" s="95">
        <v>0</v>
      </c>
      <c r="CR1601" s="95">
        <v>0</v>
      </c>
      <c r="CS1601" s="95">
        <v>0</v>
      </c>
      <c r="CT1601" s="95">
        <v>0</v>
      </c>
      <c r="CU1601" s="161">
        <v>1886686.9779634508</v>
      </c>
      <c r="CV1601" s="161">
        <v>18458679.673996009</v>
      </c>
    </row>
    <row r="1602" spans="1:100" x14ac:dyDescent="0.2">
      <c r="A1602" s="94" t="s">
        <v>74</v>
      </c>
      <c r="B1602" s="96">
        <v>43435</v>
      </c>
      <c r="C1602" s="95">
        <v>33130.037162303903</v>
      </c>
      <c r="D1602" s="95">
        <v>0</v>
      </c>
      <c r="E1602" s="95">
        <v>3334.45187211037</v>
      </c>
      <c r="F1602" s="95">
        <v>2799.9779532253701</v>
      </c>
      <c r="G1602" s="95">
        <v>1109.83716627955</v>
      </c>
      <c r="H1602" s="95">
        <v>0</v>
      </c>
      <c r="I1602" s="95">
        <v>0</v>
      </c>
      <c r="J1602" s="95">
        <v>20257.594994306601</v>
      </c>
      <c r="K1602" s="95">
        <v>1</v>
      </c>
      <c r="L1602" s="95">
        <v>40.741979484912001</v>
      </c>
      <c r="M1602" s="95">
        <v>15999.496526479699</v>
      </c>
      <c r="N1602" s="95">
        <v>2768.6419269144499</v>
      </c>
      <c r="O1602" s="95">
        <v>0</v>
      </c>
      <c r="P1602" s="95">
        <v>15907.258721828501</v>
      </c>
      <c r="Q1602" s="95">
        <v>1760.8628846705001</v>
      </c>
      <c r="R1602" s="95">
        <v>0</v>
      </c>
      <c r="S1602" s="95">
        <v>1105.32585528493</v>
      </c>
      <c r="T1602" s="95">
        <v>0</v>
      </c>
      <c r="U1602" s="95">
        <v>20271.060673713699</v>
      </c>
      <c r="V1602" s="95">
        <v>1590004.0722503699</v>
      </c>
      <c r="W1602" s="95">
        <v>0</v>
      </c>
      <c r="X1602" s="95">
        <v>152657.389490128</v>
      </c>
      <c r="Y1602" s="95">
        <v>100683.246776581</v>
      </c>
      <c r="Z1602" s="95">
        <v>124767.288186073</v>
      </c>
      <c r="AA1602" s="95">
        <v>0</v>
      </c>
      <c r="AB1602" s="95">
        <v>0</v>
      </c>
      <c r="AC1602" s="95">
        <v>6147906.9185790997</v>
      </c>
      <c r="AD1602" s="95">
        <v>57.414817094802899</v>
      </c>
      <c r="AE1602" s="95">
        <v>2552.7219220995898</v>
      </c>
      <c r="AF1602" s="95">
        <v>665490.29081726098</v>
      </c>
      <c r="AG1602" s="95">
        <v>290465.24362945597</v>
      </c>
      <c r="AH1602" s="95">
        <v>0</v>
      </c>
      <c r="AI1602" s="95">
        <v>605060.94947052002</v>
      </c>
      <c r="AJ1602" s="95">
        <v>178728.322191238</v>
      </c>
      <c r="AK1602" s="95">
        <v>0</v>
      </c>
      <c r="AL1602" s="95">
        <v>124469.95946788799</v>
      </c>
      <c r="AM1602" s="95">
        <v>0</v>
      </c>
      <c r="AN1602" s="95">
        <v>6156071.0498046903</v>
      </c>
      <c r="AO1602" s="95">
        <v>15972593.53479</v>
      </c>
      <c r="AP1602" s="95">
        <v>0</v>
      </c>
      <c r="AQ1602" s="95">
        <v>1364971.7579193099</v>
      </c>
      <c r="AR1602" s="95">
        <v>882563.03604126</v>
      </c>
      <c r="AS1602" s="95">
        <v>1127260.1152191199</v>
      </c>
      <c r="AT1602" s="95">
        <v>0</v>
      </c>
      <c r="AU1602" s="95">
        <v>0</v>
      </c>
      <c r="AV1602" s="95">
        <v>21286953.114257801</v>
      </c>
      <c r="AW1602" s="95">
        <v>202</v>
      </c>
      <c r="AX1602" s="95">
        <v>21793.145087242101</v>
      </c>
      <c r="AY1602" s="95">
        <v>6901169.7699584998</v>
      </c>
      <c r="AZ1602" s="95">
        <v>2671173.7109680199</v>
      </c>
      <c r="BA1602" s="95">
        <v>0</v>
      </c>
      <c r="BB1602" s="95">
        <v>6108289.8551635696</v>
      </c>
      <c r="BC1602" s="95">
        <v>1663117.1964569101</v>
      </c>
      <c r="BD1602" s="95">
        <v>0</v>
      </c>
      <c r="BE1602" s="95">
        <v>1127526.22958374</v>
      </c>
      <c r="BF1602" s="95">
        <v>0</v>
      </c>
      <c r="BG1602" s="95">
        <v>21324400.0939941</v>
      </c>
      <c r="BH1602" s="95">
        <v>4578773.0620117197</v>
      </c>
      <c r="BI1602" s="95">
        <v>0</v>
      </c>
      <c r="BJ1602" s="95">
        <v>758230.63384246803</v>
      </c>
      <c r="BK1602" s="95">
        <v>551516.42223358201</v>
      </c>
      <c r="BL1602" s="95">
        <v>0</v>
      </c>
      <c r="BM1602" s="95">
        <v>0</v>
      </c>
      <c r="BN1602" s="95">
        <v>0</v>
      </c>
      <c r="BO1602" s="95">
        <v>0</v>
      </c>
      <c r="BP1602" s="95">
        <v>0</v>
      </c>
      <c r="BQ1602" s="95">
        <v>0</v>
      </c>
      <c r="BR1602" s="95">
        <v>2295321.6809692401</v>
      </c>
      <c r="BS1602" s="95">
        <v>987574.34252929699</v>
      </c>
      <c r="BT1602" s="95">
        <v>0</v>
      </c>
      <c r="BU1602" s="95">
        <v>1152074.1899871801</v>
      </c>
      <c r="BV1602" s="95">
        <v>951671.62201690697</v>
      </c>
      <c r="BW1602" s="95">
        <v>0</v>
      </c>
      <c r="BX1602" s="95">
        <v>220388.95919799799</v>
      </c>
      <c r="BY1602" s="95">
        <v>0</v>
      </c>
      <c r="BZ1602" s="95">
        <v>0</v>
      </c>
      <c r="CA1602" s="95">
        <v>36467.595434188799</v>
      </c>
      <c r="CB1602" s="95">
        <v>1742826.29937744</v>
      </c>
      <c r="CC1602" s="95">
        <v>17329903.565429699</v>
      </c>
      <c r="CD1602" s="95">
        <v>5333740.98974609</v>
      </c>
      <c r="CE1602" s="95">
        <v>1111.21835705638</v>
      </c>
      <c r="CF1602" s="95">
        <v>125136.373005867</v>
      </c>
      <c r="CG1602" s="95">
        <v>1136734.07835388</v>
      </c>
      <c r="CH1602" s="95">
        <v>0</v>
      </c>
      <c r="CI1602" s="95">
        <v>37575.715520858801</v>
      </c>
      <c r="CJ1602" s="95">
        <v>1867537.5461730999</v>
      </c>
      <c r="CK1602" s="95">
        <v>18458453.291259799</v>
      </c>
      <c r="CL1602" s="95">
        <v>5549213.1028442401</v>
      </c>
      <c r="CM1602" s="160">
        <v>57682.103805541999</v>
      </c>
      <c r="CN1602" s="160">
        <v>8023328.23010254</v>
      </c>
      <c r="CO1602" s="160">
        <v>39739907.848144501</v>
      </c>
      <c r="CP1602" s="95">
        <v>5549213.1028442401</v>
      </c>
      <c r="CQ1602" s="95">
        <v>0</v>
      </c>
      <c r="CR1602" s="95">
        <v>0</v>
      </c>
      <c r="CS1602" s="95">
        <v>0</v>
      </c>
      <c r="CT1602" s="95">
        <v>0</v>
      </c>
      <c r="CU1602" s="161">
        <v>1867962.672383307</v>
      </c>
      <c r="CV1602" s="161">
        <v>18466637.643783577</v>
      </c>
    </row>
    <row r="1603" spans="1:100" x14ac:dyDescent="0.2">
      <c r="A1603" s="94" t="s">
        <v>74</v>
      </c>
      <c r="B1603" s="96">
        <v>43525</v>
      </c>
      <c r="C1603" s="95">
        <v>33168.781953811602</v>
      </c>
      <c r="D1603" s="95">
        <v>0</v>
      </c>
      <c r="E1603" s="95">
        <v>3248.1461831331299</v>
      </c>
      <c r="F1603" s="95">
        <v>2746.1799729168401</v>
      </c>
      <c r="G1603" s="95">
        <v>1106.82839861512</v>
      </c>
      <c r="H1603" s="95">
        <v>0</v>
      </c>
      <c r="I1603" s="95">
        <v>0</v>
      </c>
      <c r="J1603" s="95">
        <v>20123.941706418998</v>
      </c>
      <c r="K1603" s="95">
        <v>1</v>
      </c>
      <c r="L1603" s="95">
        <v>32.177339609246701</v>
      </c>
      <c r="M1603" s="95">
        <v>16005.8685305119</v>
      </c>
      <c r="N1603" s="95">
        <v>2698.1621747016902</v>
      </c>
      <c r="O1603" s="95">
        <v>0</v>
      </c>
      <c r="P1603" s="95">
        <v>15928.788648605299</v>
      </c>
      <c r="Q1603" s="95">
        <v>1702.85398168862</v>
      </c>
      <c r="R1603" s="95">
        <v>0</v>
      </c>
      <c r="S1603" s="95">
        <v>1104.3944447040601</v>
      </c>
      <c r="T1603" s="95">
        <v>0</v>
      </c>
      <c r="U1603" s="95">
        <v>20122.700541734699</v>
      </c>
      <c r="V1603" s="95">
        <v>1574029.98658752</v>
      </c>
      <c r="W1603" s="95">
        <v>0</v>
      </c>
      <c r="X1603" s="95">
        <v>144335.22254371599</v>
      </c>
      <c r="Y1603" s="95">
        <v>96532.689072608904</v>
      </c>
      <c r="Z1603" s="95">
        <v>123634.885119438</v>
      </c>
      <c r="AA1603" s="95">
        <v>0</v>
      </c>
      <c r="AB1603" s="95">
        <v>0</v>
      </c>
      <c r="AC1603" s="95">
        <v>6112726.8525390597</v>
      </c>
      <c r="AD1603" s="95">
        <v>68.693465709686294</v>
      </c>
      <c r="AE1603" s="95">
        <v>1582.2440393716099</v>
      </c>
      <c r="AF1603" s="95">
        <v>658135.94377899205</v>
      </c>
      <c r="AG1603" s="95">
        <v>284729.84162902797</v>
      </c>
      <c r="AH1603" s="95">
        <v>0</v>
      </c>
      <c r="AI1603" s="95">
        <v>593483.65854644799</v>
      </c>
      <c r="AJ1603" s="95">
        <v>173821.19255065901</v>
      </c>
      <c r="AK1603" s="95">
        <v>0</v>
      </c>
      <c r="AL1603" s="95">
        <v>122345.35651397701</v>
      </c>
      <c r="AM1603" s="95">
        <v>0</v>
      </c>
      <c r="AN1603" s="95">
        <v>6120969.5308227502</v>
      </c>
      <c r="AO1603" s="95">
        <v>15847716.755248999</v>
      </c>
      <c r="AP1603" s="95">
        <v>0</v>
      </c>
      <c r="AQ1603" s="95">
        <v>1294878.0643920901</v>
      </c>
      <c r="AR1603" s="95">
        <v>851742.21453857399</v>
      </c>
      <c r="AS1603" s="95">
        <v>1120170.8291168199</v>
      </c>
      <c r="AT1603" s="95">
        <v>0</v>
      </c>
      <c r="AU1603" s="95">
        <v>0</v>
      </c>
      <c r="AV1603" s="95">
        <v>21277810.861572299</v>
      </c>
      <c r="AW1603" s="95">
        <v>243</v>
      </c>
      <c r="AX1603" s="95">
        <v>14214.386718154001</v>
      </c>
      <c r="AY1603" s="95">
        <v>6784577.5310058603</v>
      </c>
      <c r="AZ1603" s="95">
        <v>2635364.3180236798</v>
      </c>
      <c r="BA1603" s="95">
        <v>0</v>
      </c>
      <c r="BB1603" s="95">
        <v>6021917.3360595703</v>
      </c>
      <c r="BC1603" s="95">
        <v>1620648.2179565399</v>
      </c>
      <c r="BD1603" s="95">
        <v>0</v>
      </c>
      <c r="BE1603" s="95">
        <v>1109237.2133178699</v>
      </c>
      <c r="BF1603" s="95">
        <v>0</v>
      </c>
      <c r="BG1603" s="95">
        <v>21310949.316162098</v>
      </c>
      <c r="BH1603" s="95">
        <v>4533031.9606323196</v>
      </c>
      <c r="BI1603" s="95">
        <v>0</v>
      </c>
      <c r="BJ1603" s="95">
        <v>708171.54897308396</v>
      </c>
      <c r="BK1603" s="95">
        <v>531434.70756530797</v>
      </c>
      <c r="BL1603" s="95">
        <v>0</v>
      </c>
      <c r="BM1603" s="95">
        <v>0</v>
      </c>
      <c r="BN1603" s="95">
        <v>0</v>
      </c>
      <c r="BO1603" s="95">
        <v>0</v>
      </c>
      <c r="BP1603" s="95">
        <v>0</v>
      </c>
      <c r="BQ1603" s="95">
        <v>0</v>
      </c>
      <c r="BR1603" s="95">
        <v>2273157.33807373</v>
      </c>
      <c r="BS1603" s="95">
        <v>968953.848960876</v>
      </c>
      <c r="BT1603" s="95">
        <v>0</v>
      </c>
      <c r="BU1603" s="95">
        <v>1117673.42999268</v>
      </c>
      <c r="BV1603" s="95">
        <v>905913.00615692104</v>
      </c>
      <c r="BW1603" s="95">
        <v>0</v>
      </c>
      <c r="BX1603" s="95">
        <v>221963.65917205799</v>
      </c>
      <c r="BY1603" s="95">
        <v>0</v>
      </c>
      <c r="BZ1603" s="95">
        <v>0</v>
      </c>
      <c r="CA1603" s="95">
        <v>36397.913489818602</v>
      </c>
      <c r="CB1603" s="95">
        <v>1717977.16169739</v>
      </c>
      <c r="CC1603" s="95">
        <v>17165360.966308601</v>
      </c>
      <c r="CD1603" s="95">
        <v>5245868.7434082003</v>
      </c>
      <c r="CE1603" s="95">
        <v>1108.50471968949</v>
      </c>
      <c r="CF1603" s="95">
        <v>124898.830312729</v>
      </c>
      <c r="CG1603" s="95">
        <v>1132856.30335999</v>
      </c>
      <c r="CH1603" s="95">
        <v>0</v>
      </c>
      <c r="CI1603" s="95">
        <v>37506.775237083399</v>
      </c>
      <c r="CJ1603" s="95">
        <v>1842994.2584228499</v>
      </c>
      <c r="CK1603" s="95">
        <v>18298268.990966801</v>
      </c>
      <c r="CL1603" s="95">
        <v>5463160.1865844699</v>
      </c>
      <c r="CM1603" s="160">
        <v>57472.556555271098</v>
      </c>
      <c r="CN1603" s="160">
        <v>7969260.5861206101</v>
      </c>
      <c r="CO1603" s="160">
        <v>39612022.432128899</v>
      </c>
      <c r="CP1603" s="95">
        <v>5463160.1865844699</v>
      </c>
      <c r="CQ1603" s="95">
        <v>0</v>
      </c>
      <c r="CR1603" s="95">
        <v>0</v>
      </c>
      <c r="CS1603" s="95">
        <v>0</v>
      </c>
      <c r="CT1603" s="95">
        <v>0</v>
      </c>
      <c r="CU1603" s="161">
        <v>1842875.9920101189</v>
      </c>
      <c r="CV1603" s="161">
        <v>18298217.26966859</v>
      </c>
    </row>
    <row r="1604" spans="1:100" x14ac:dyDescent="0.2">
      <c r="A1604" s="94" t="s">
        <v>74</v>
      </c>
      <c r="B1604" s="96">
        <v>43617</v>
      </c>
      <c r="C1604" s="95">
        <v>32764.240126609799</v>
      </c>
      <c r="D1604" s="95">
        <v>0</v>
      </c>
      <c r="E1604" s="95">
        <v>3189.7737614810499</v>
      </c>
      <c r="F1604" s="95">
        <v>2716.1229653656501</v>
      </c>
      <c r="G1604" s="95">
        <v>1115.9130629897099</v>
      </c>
      <c r="H1604" s="95">
        <v>0</v>
      </c>
      <c r="I1604" s="95">
        <v>0</v>
      </c>
      <c r="J1604" s="95">
        <v>20019.598703145999</v>
      </c>
      <c r="K1604" s="95">
        <v>1</v>
      </c>
      <c r="L1604" s="95">
        <v>34.430812557693599</v>
      </c>
      <c r="M1604" s="95">
        <v>15797.3500294685</v>
      </c>
      <c r="N1604" s="95">
        <v>2686.85550555587</v>
      </c>
      <c r="O1604" s="95">
        <v>0</v>
      </c>
      <c r="P1604" s="95">
        <v>15728.9789139032</v>
      </c>
      <c r="Q1604" s="95">
        <v>1692.83831399679</v>
      </c>
      <c r="R1604" s="95">
        <v>0</v>
      </c>
      <c r="S1604" s="95">
        <v>1112.48839721084</v>
      </c>
      <c r="T1604" s="95">
        <v>0</v>
      </c>
      <c r="U1604" s="95">
        <v>20015.078598737698</v>
      </c>
      <c r="V1604" s="95">
        <v>1549870.3208313</v>
      </c>
      <c r="W1604" s="95">
        <v>0</v>
      </c>
      <c r="X1604" s="95">
        <v>143021.977735519</v>
      </c>
      <c r="Y1604" s="95">
        <v>95973.877675056501</v>
      </c>
      <c r="Z1604" s="95">
        <v>124716.915036201</v>
      </c>
      <c r="AA1604" s="95">
        <v>0</v>
      </c>
      <c r="AB1604" s="95">
        <v>0</v>
      </c>
      <c r="AC1604" s="95">
        <v>6110486.0645141602</v>
      </c>
      <c r="AD1604" s="95">
        <v>43.051241517066998</v>
      </c>
      <c r="AE1604" s="95">
        <v>2608.0037747323499</v>
      </c>
      <c r="AF1604" s="95">
        <v>652043.95510101295</v>
      </c>
      <c r="AG1604" s="95">
        <v>282513.77088165301</v>
      </c>
      <c r="AH1604" s="95">
        <v>0</v>
      </c>
      <c r="AI1604" s="95">
        <v>580596.91229248</v>
      </c>
      <c r="AJ1604" s="95">
        <v>176205.19836998</v>
      </c>
      <c r="AK1604" s="95">
        <v>0</v>
      </c>
      <c r="AL1604" s="95">
        <v>123944.118551254</v>
      </c>
      <c r="AM1604" s="95">
        <v>0</v>
      </c>
      <c r="AN1604" s="95">
        <v>6095821.0533447303</v>
      </c>
      <c r="AO1604" s="95">
        <v>15739198.3580322</v>
      </c>
      <c r="AP1604" s="95">
        <v>0</v>
      </c>
      <c r="AQ1604" s="95">
        <v>1284893.6896057101</v>
      </c>
      <c r="AR1604" s="95">
        <v>844499.49008178699</v>
      </c>
      <c r="AS1604" s="95">
        <v>1139333.1056671101</v>
      </c>
      <c r="AT1604" s="95">
        <v>0</v>
      </c>
      <c r="AU1604" s="95">
        <v>0</v>
      </c>
      <c r="AV1604" s="95">
        <v>21342147.042236298</v>
      </c>
      <c r="AW1604" s="95">
        <v>155</v>
      </c>
      <c r="AX1604" s="95">
        <v>19453.420093536399</v>
      </c>
      <c r="AY1604" s="95">
        <v>6764942.1799316397</v>
      </c>
      <c r="AZ1604" s="95">
        <v>2619690.9125060998</v>
      </c>
      <c r="BA1604" s="95">
        <v>0</v>
      </c>
      <c r="BB1604" s="95">
        <v>5911816.80932617</v>
      </c>
      <c r="BC1604" s="95">
        <v>1651741.10546875</v>
      </c>
      <c r="BD1604" s="95">
        <v>0</v>
      </c>
      <c r="BE1604" s="95">
        <v>1133793.7915802</v>
      </c>
      <c r="BF1604" s="95">
        <v>0</v>
      </c>
      <c r="BG1604" s="95">
        <v>21352313.0708008</v>
      </c>
      <c r="BH1604" s="95">
        <v>4501677.7802123995</v>
      </c>
      <c r="BI1604" s="95">
        <v>0</v>
      </c>
      <c r="BJ1604" s="95">
        <v>701157.37812042201</v>
      </c>
      <c r="BK1604" s="95">
        <v>523132.44503021199</v>
      </c>
      <c r="BL1604" s="95">
        <v>0</v>
      </c>
      <c r="BM1604" s="95">
        <v>0</v>
      </c>
      <c r="BN1604" s="95">
        <v>0</v>
      </c>
      <c r="BO1604" s="95">
        <v>0</v>
      </c>
      <c r="BP1604" s="95">
        <v>0</v>
      </c>
      <c r="BQ1604" s="95">
        <v>0</v>
      </c>
      <c r="BR1604" s="95">
        <v>2259574.2046814002</v>
      </c>
      <c r="BS1604" s="95">
        <v>972603.58883667004</v>
      </c>
      <c r="BT1604" s="95">
        <v>0</v>
      </c>
      <c r="BU1604" s="95">
        <v>1099884.3899993901</v>
      </c>
      <c r="BV1604" s="95">
        <v>910910.74462890602</v>
      </c>
      <c r="BW1604" s="95">
        <v>0</v>
      </c>
      <c r="BX1604" s="95">
        <v>226144.94917106599</v>
      </c>
      <c r="BY1604" s="95">
        <v>0</v>
      </c>
      <c r="BZ1604" s="95">
        <v>0</v>
      </c>
      <c r="CA1604" s="95">
        <v>35957.2445344925</v>
      </c>
      <c r="CB1604" s="95">
        <v>1697850.62309265</v>
      </c>
      <c r="CC1604" s="95">
        <v>17048764.168457001</v>
      </c>
      <c r="CD1604" s="95">
        <v>5191088.4841918899</v>
      </c>
      <c r="CE1604" s="95">
        <v>1109.8375883400399</v>
      </c>
      <c r="CF1604" s="95">
        <v>124458.32568645501</v>
      </c>
      <c r="CG1604" s="95">
        <v>1132875.97045898</v>
      </c>
      <c r="CH1604" s="95">
        <v>0</v>
      </c>
      <c r="CI1604" s="95">
        <v>37068.798423767097</v>
      </c>
      <c r="CJ1604" s="95">
        <v>1821940.5315246601</v>
      </c>
      <c r="CK1604" s="95">
        <v>18180830.446777299</v>
      </c>
      <c r="CL1604" s="95">
        <v>5410864.4305419903</v>
      </c>
      <c r="CM1604" s="160">
        <v>56942.6111841202</v>
      </c>
      <c r="CN1604" s="160">
        <v>7921659.8510742197</v>
      </c>
      <c r="CO1604" s="160">
        <v>39498840.598632798</v>
      </c>
      <c r="CP1604" s="95">
        <v>5410864.4305419903</v>
      </c>
      <c r="CQ1604" s="95">
        <v>0</v>
      </c>
      <c r="CR1604" s="95">
        <v>0</v>
      </c>
      <c r="CS1604" s="95">
        <v>0</v>
      </c>
      <c r="CT1604" s="95">
        <v>0</v>
      </c>
      <c r="CU1604" s="161">
        <v>1822308.948779105</v>
      </c>
      <c r="CV1604" s="161">
        <v>18181640.138915982</v>
      </c>
    </row>
    <row r="1605" spans="1:100" x14ac:dyDescent="0.2">
      <c r="A1605" s="94" t="s">
        <v>74</v>
      </c>
      <c r="B1605" s="96">
        <v>43709</v>
      </c>
      <c r="C1605" s="95">
        <v>32602.204186916399</v>
      </c>
      <c r="D1605" s="95">
        <v>0</v>
      </c>
      <c r="E1605" s="95">
        <v>3107.9593027830101</v>
      </c>
      <c r="F1605" s="95">
        <v>2666.5597265660799</v>
      </c>
      <c r="G1605" s="95">
        <v>1069.9767124801899</v>
      </c>
      <c r="H1605" s="95">
        <v>0</v>
      </c>
      <c r="I1605" s="95">
        <v>0</v>
      </c>
      <c r="J1605" s="95">
        <v>19878.0815064907</v>
      </c>
      <c r="K1605" s="95">
        <v>1</v>
      </c>
      <c r="L1605" s="95">
        <v>36.632052058353999</v>
      </c>
      <c r="M1605" s="95">
        <v>15723.6791505814</v>
      </c>
      <c r="N1605" s="95">
        <v>2619.1736061275001</v>
      </c>
      <c r="O1605" s="95">
        <v>0</v>
      </c>
      <c r="P1605" s="95">
        <v>15761.957955121999</v>
      </c>
      <c r="Q1605" s="95">
        <v>1596.91020303965</v>
      </c>
      <c r="R1605" s="95">
        <v>0</v>
      </c>
      <c r="S1605" s="95">
        <v>1068.61963488162</v>
      </c>
      <c r="T1605" s="95">
        <v>0</v>
      </c>
      <c r="U1605" s="95">
        <v>19873.8208327293</v>
      </c>
      <c r="V1605" s="95">
        <v>1541673.13937378</v>
      </c>
      <c r="W1605" s="95">
        <v>0</v>
      </c>
      <c r="X1605" s="95">
        <v>139913.769647598</v>
      </c>
      <c r="Y1605" s="95">
        <v>96228.406606674194</v>
      </c>
      <c r="Z1605" s="95">
        <v>124547.756263733</v>
      </c>
      <c r="AA1605" s="95">
        <v>0</v>
      </c>
      <c r="AB1605" s="95">
        <v>0</v>
      </c>
      <c r="AC1605" s="95">
        <v>6066573.34973145</v>
      </c>
      <c r="AD1605" s="95">
        <v>53.469619750976598</v>
      </c>
      <c r="AE1605" s="95">
        <v>2118.5968658030001</v>
      </c>
      <c r="AF1605" s="95">
        <v>647093.423622131</v>
      </c>
      <c r="AG1605" s="95">
        <v>278021.77214813197</v>
      </c>
      <c r="AH1605" s="95">
        <v>0</v>
      </c>
      <c r="AI1605" s="95">
        <v>579281.56841278099</v>
      </c>
      <c r="AJ1605" s="95">
        <v>176325.915948868</v>
      </c>
      <c r="AK1605" s="95">
        <v>0</v>
      </c>
      <c r="AL1605" s="95">
        <v>125076.598711014</v>
      </c>
      <c r="AM1605" s="95">
        <v>0</v>
      </c>
      <c r="AN1605" s="95">
        <v>6056637.5645141602</v>
      </c>
      <c r="AO1605" s="95">
        <v>15725111.4810791</v>
      </c>
      <c r="AP1605" s="95">
        <v>0</v>
      </c>
      <c r="AQ1605" s="95">
        <v>1272862.1892242399</v>
      </c>
      <c r="AR1605" s="95">
        <v>861236.01591491699</v>
      </c>
      <c r="AS1605" s="95">
        <v>1144617.75263977</v>
      </c>
      <c r="AT1605" s="95">
        <v>0</v>
      </c>
      <c r="AU1605" s="95">
        <v>0</v>
      </c>
      <c r="AV1605" s="95">
        <v>21291028.276367199</v>
      </c>
      <c r="AW1605" s="95">
        <v>192</v>
      </c>
      <c r="AX1605" s="95">
        <v>11163.7535821199</v>
      </c>
      <c r="AY1605" s="95">
        <v>6764019.7734985398</v>
      </c>
      <c r="AZ1605" s="95">
        <v>2603375.8598327599</v>
      </c>
      <c r="BA1605" s="95">
        <v>0</v>
      </c>
      <c r="BB1605" s="95">
        <v>5942723.1204834003</v>
      </c>
      <c r="BC1605" s="95">
        <v>1672313.9081115699</v>
      </c>
      <c r="BD1605" s="95">
        <v>0</v>
      </c>
      <c r="BE1605" s="95">
        <v>1141543.55638123</v>
      </c>
      <c r="BF1605" s="95">
        <v>0</v>
      </c>
      <c r="BG1605" s="95">
        <v>21231585.605957001</v>
      </c>
      <c r="BH1605" s="95">
        <v>4499131.9739379901</v>
      </c>
      <c r="BI1605" s="95">
        <v>0</v>
      </c>
      <c r="BJ1605" s="95">
        <v>629172.977684021</v>
      </c>
      <c r="BK1605" s="95">
        <v>463420.15739822399</v>
      </c>
      <c r="BL1605" s="95">
        <v>0</v>
      </c>
      <c r="BM1605" s="95">
        <v>0</v>
      </c>
      <c r="BN1605" s="95">
        <v>0</v>
      </c>
      <c r="BO1605" s="95">
        <v>0</v>
      </c>
      <c r="BP1605" s="95">
        <v>0</v>
      </c>
      <c r="BQ1605" s="95">
        <v>0</v>
      </c>
      <c r="BR1605" s="95">
        <v>2254039.4119873</v>
      </c>
      <c r="BS1605" s="95">
        <v>958066.86521911598</v>
      </c>
      <c r="BT1605" s="95">
        <v>0</v>
      </c>
      <c r="BU1605" s="95">
        <v>935864.30999755894</v>
      </c>
      <c r="BV1605" s="95">
        <v>865910.84365081799</v>
      </c>
      <c r="BW1605" s="95">
        <v>0</v>
      </c>
      <c r="BX1605" s="95">
        <v>199031.08928108201</v>
      </c>
      <c r="BY1605" s="95">
        <v>0</v>
      </c>
      <c r="BZ1605" s="95">
        <v>0</v>
      </c>
      <c r="CA1605" s="95">
        <v>35721.904014587402</v>
      </c>
      <c r="CB1605" s="95">
        <v>1680393.8421478299</v>
      </c>
      <c r="CC1605" s="95">
        <v>16992484.622558601</v>
      </c>
      <c r="CD1605" s="95">
        <v>5137065.8673095703</v>
      </c>
      <c r="CE1605" s="95">
        <v>1072.88841967285</v>
      </c>
      <c r="CF1605" s="95">
        <v>124499.90493679</v>
      </c>
      <c r="CG1605" s="95">
        <v>1131752.4851379399</v>
      </c>
      <c r="CH1605" s="95">
        <v>0</v>
      </c>
      <c r="CI1605" s="95">
        <v>36794.833560943604</v>
      </c>
      <c r="CJ1605" s="95">
        <v>1804348.89454651</v>
      </c>
      <c r="CK1605" s="95">
        <v>18126368.193359401</v>
      </c>
      <c r="CL1605" s="95">
        <v>5354824.1131591797</v>
      </c>
      <c r="CM1605" s="160">
        <v>56556.7833943367</v>
      </c>
      <c r="CN1605" s="160">
        <v>7863741.1007080097</v>
      </c>
      <c r="CO1605" s="160">
        <v>39371154.861328103</v>
      </c>
      <c r="CP1605" s="95">
        <v>5354824.1131591797</v>
      </c>
      <c r="CQ1605" s="95">
        <v>0</v>
      </c>
      <c r="CR1605" s="95">
        <v>0</v>
      </c>
      <c r="CS1605" s="95">
        <v>0</v>
      </c>
      <c r="CT1605" s="95">
        <v>0</v>
      </c>
      <c r="CU1605" s="161">
        <v>1804893.7470846199</v>
      </c>
      <c r="CV1605" s="161">
        <v>18124237.107696541</v>
      </c>
    </row>
    <row r="1606" spans="1:100" x14ac:dyDescent="0.2">
      <c r="A1606" s="94" t="s">
        <v>74</v>
      </c>
      <c r="B1606" s="96">
        <v>43800</v>
      </c>
      <c r="C1606" s="95">
        <v>32488.379212141001</v>
      </c>
      <c r="D1606" s="95">
        <v>0</v>
      </c>
      <c r="E1606" s="95">
        <v>3064.82876116037</v>
      </c>
      <c r="F1606" s="95">
        <v>2659.7061563730199</v>
      </c>
      <c r="G1606" s="95">
        <v>1051.1481868475701</v>
      </c>
      <c r="H1606" s="95">
        <v>0</v>
      </c>
      <c r="I1606" s="95">
        <v>0</v>
      </c>
      <c r="J1606" s="95">
        <v>19646.317961454399</v>
      </c>
      <c r="K1606" s="95">
        <v>1</v>
      </c>
      <c r="L1606" s="95">
        <v>38.755466612521602</v>
      </c>
      <c r="M1606" s="95">
        <v>15645.8306500912</v>
      </c>
      <c r="N1606" s="95">
        <v>2594.8687646985099</v>
      </c>
      <c r="O1606" s="95">
        <v>0</v>
      </c>
      <c r="P1606" s="95">
        <v>15700.932627677899</v>
      </c>
      <c r="Q1606" s="95">
        <v>1592.2644446343199</v>
      </c>
      <c r="R1606" s="95">
        <v>0</v>
      </c>
      <c r="S1606" s="95">
        <v>1047.0402735918799</v>
      </c>
      <c r="T1606" s="95">
        <v>0</v>
      </c>
      <c r="U1606" s="95">
        <v>19662.8925685883</v>
      </c>
      <c r="V1606" s="95">
        <v>1537059.8992767299</v>
      </c>
      <c r="W1606" s="95">
        <v>0</v>
      </c>
      <c r="X1606" s="95">
        <v>135814.883831024</v>
      </c>
      <c r="Y1606" s="95">
        <v>94776.136493682905</v>
      </c>
      <c r="Z1606" s="95">
        <v>120820.87858390799</v>
      </c>
      <c r="AA1606" s="95">
        <v>0</v>
      </c>
      <c r="AB1606" s="95">
        <v>0</v>
      </c>
      <c r="AC1606" s="95">
        <v>6001818.1622924795</v>
      </c>
      <c r="AD1606" s="95">
        <v>15.070047736167901</v>
      </c>
      <c r="AE1606" s="95">
        <v>1812.4643399864401</v>
      </c>
      <c r="AF1606" s="95">
        <v>642754.49267578102</v>
      </c>
      <c r="AG1606" s="95">
        <v>275236.38253021199</v>
      </c>
      <c r="AH1606" s="95">
        <v>0</v>
      </c>
      <c r="AI1606" s="95">
        <v>574152.63947296096</v>
      </c>
      <c r="AJ1606" s="95">
        <v>176863.99794578599</v>
      </c>
      <c r="AK1606" s="95">
        <v>0</v>
      </c>
      <c r="AL1606" s="95">
        <v>120641.347482681</v>
      </c>
      <c r="AM1606" s="95">
        <v>0</v>
      </c>
      <c r="AN1606" s="95">
        <v>6009964.2150878897</v>
      </c>
      <c r="AO1606" s="95">
        <v>15714014.001831099</v>
      </c>
      <c r="AP1606" s="95">
        <v>0</v>
      </c>
      <c r="AQ1606" s="95">
        <v>1255575.4075927699</v>
      </c>
      <c r="AR1606" s="95">
        <v>860346.03694152797</v>
      </c>
      <c r="AS1606" s="95">
        <v>1100920.2591705299</v>
      </c>
      <c r="AT1606" s="95">
        <v>0</v>
      </c>
      <c r="AU1606" s="95">
        <v>0</v>
      </c>
      <c r="AV1606" s="95">
        <v>21087231.1103516</v>
      </c>
      <c r="AW1606" s="95">
        <v>54</v>
      </c>
      <c r="AX1606" s="95">
        <v>19613.941455364198</v>
      </c>
      <c r="AY1606" s="95">
        <v>6746286.20422363</v>
      </c>
      <c r="AZ1606" s="95">
        <v>2591672.9536438002</v>
      </c>
      <c r="BA1606" s="95">
        <v>0</v>
      </c>
      <c r="BB1606" s="95">
        <v>5924207.9830932599</v>
      </c>
      <c r="BC1606" s="95">
        <v>1703112.59184265</v>
      </c>
      <c r="BD1606" s="95">
        <v>0</v>
      </c>
      <c r="BE1606" s="95">
        <v>1104191.95755005</v>
      </c>
      <c r="BF1606" s="95">
        <v>0</v>
      </c>
      <c r="BG1606" s="95">
        <v>21118530.024658199</v>
      </c>
      <c r="BH1606" s="95">
        <v>4499200.70947266</v>
      </c>
      <c r="BI1606" s="95">
        <v>0</v>
      </c>
      <c r="BJ1606" s="95">
        <v>617052.39554595901</v>
      </c>
      <c r="BK1606" s="95">
        <v>453383.64987564099</v>
      </c>
      <c r="BL1606" s="95">
        <v>0</v>
      </c>
      <c r="BM1606" s="95">
        <v>0</v>
      </c>
      <c r="BN1606" s="95">
        <v>0</v>
      </c>
      <c r="BO1606" s="95">
        <v>0</v>
      </c>
      <c r="BP1606" s="95">
        <v>0</v>
      </c>
      <c r="BQ1606" s="95">
        <v>0</v>
      </c>
      <c r="BR1606" s="95">
        <v>2263365.8291320801</v>
      </c>
      <c r="BS1606" s="95">
        <v>950784.62280273403</v>
      </c>
      <c r="BT1606" s="95">
        <v>0</v>
      </c>
      <c r="BU1606" s="95">
        <v>1093762.5</v>
      </c>
      <c r="BV1606" s="95">
        <v>860636.33943939197</v>
      </c>
      <c r="BW1606" s="95">
        <v>0</v>
      </c>
      <c r="BX1606" s="95">
        <v>215671.10920906099</v>
      </c>
      <c r="BY1606" s="95">
        <v>0</v>
      </c>
      <c r="BZ1606" s="95">
        <v>0</v>
      </c>
      <c r="CA1606" s="95">
        <v>35560.378554344199</v>
      </c>
      <c r="CB1606" s="95">
        <v>1670554.3171997101</v>
      </c>
      <c r="CC1606" s="95">
        <v>16944085.608154301</v>
      </c>
      <c r="CD1606" s="95">
        <v>5114461.9167480497</v>
      </c>
      <c r="CE1606" s="95">
        <v>1052.4043938815601</v>
      </c>
      <c r="CF1606" s="95">
        <v>121590.248332024</v>
      </c>
      <c r="CG1606" s="95">
        <v>1118416.15219116</v>
      </c>
      <c r="CH1606" s="95">
        <v>0</v>
      </c>
      <c r="CI1606" s="95">
        <v>36610.301475524902</v>
      </c>
      <c r="CJ1606" s="95">
        <v>1791550.7325591999</v>
      </c>
      <c r="CK1606" s="95">
        <v>18061885.112060498</v>
      </c>
      <c r="CL1606" s="95">
        <v>5324484.6710205097</v>
      </c>
      <c r="CM1606" s="160">
        <v>56126.3459815979</v>
      </c>
      <c r="CN1606" s="160">
        <v>7799257.54296875</v>
      </c>
      <c r="CO1606" s="160">
        <v>39177033.910644501</v>
      </c>
      <c r="CP1606" s="95">
        <v>5324484.6710205097</v>
      </c>
      <c r="CQ1606" s="95">
        <v>0</v>
      </c>
      <c r="CR1606" s="95">
        <v>0</v>
      </c>
      <c r="CS1606" s="95">
        <v>0</v>
      </c>
      <c r="CT1606" s="95">
        <v>0</v>
      </c>
      <c r="CU1606" s="161">
        <v>1792144.5655317341</v>
      </c>
      <c r="CV1606" s="161">
        <v>18062501.760345459</v>
      </c>
    </row>
    <row r="1607" spans="1:100" x14ac:dyDescent="0.2">
      <c r="A1607" s="94" t="s">
        <v>74</v>
      </c>
      <c r="B1607" s="96">
        <v>43891</v>
      </c>
      <c r="C1607" s="95">
        <v>32763.874532938</v>
      </c>
      <c r="D1607" s="95">
        <v>0</v>
      </c>
      <c r="E1607" s="95">
        <v>2348.3085838258298</v>
      </c>
      <c r="F1607" s="95">
        <v>2268.0790530443201</v>
      </c>
      <c r="G1607" s="95">
        <v>1037.27458304167</v>
      </c>
      <c r="H1607" s="95">
        <v>0</v>
      </c>
      <c r="I1607" s="95">
        <v>0</v>
      </c>
      <c r="J1607" s="95">
        <v>19471.826589584402</v>
      </c>
      <c r="K1607" s="95">
        <v>0</v>
      </c>
      <c r="L1607" s="95">
        <v>41.231951628346003</v>
      </c>
      <c r="M1607" s="95">
        <v>15412.524168014501</v>
      </c>
      <c r="N1607" s="95">
        <v>2550.6633309721901</v>
      </c>
      <c r="O1607" s="95">
        <v>0</v>
      </c>
      <c r="P1607" s="95">
        <v>15759.3160835505</v>
      </c>
      <c r="Q1607" s="95">
        <v>1265.02048705518</v>
      </c>
      <c r="R1607" s="95">
        <v>0</v>
      </c>
      <c r="S1607" s="95">
        <v>1035.0438669919999</v>
      </c>
      <c r="T1607" s="95">
        <v>0</v>
      </c>
      <c r="U1607" s="95">
        <v>19468.4884395599</v>
      </c>
      <c r="V1607" s="95">
        <v>1464040.89689636</v>
      </c>
      <c r="W1607" s="95">
        <v>0</v>
      </c>
      <c r="X1607" s="95">
        <v>87849.387547492996</v>
      </c>
      <c r="Y1607" s="95">
        <v>82365.785251617403</v>
      </c>
      <c r="Z1607" s="95">
        <v>110704.89735794099</v>
      </c>
      <c r="AA1607" s="95">
        <v>0</v>
      </c>
      <c r="AB1607" s="95">
        <v>0</v>
      </c>
      <c r="AC1607" s="95">
        <v>5722499.9641723596</v>
      </c>
      <c r="AD1607" s="95">
        <v>0</v>
      </c>
      <c r="AE1607" s="95">
        <v>1683.74934843183</v>
      </c>
      <c r="AF1607" s="95">
        <v>606761.12370300305</v>
      </c>
      <c r="AG1607" s="95">
        <v>265997.21389007597</v>
      </c>
      <c r="AH1607" s="95">
        <v>0</v>
      </c>
      <c r="AI1607" s="95">
        <v>529366.05535125697</v>
      </c>
      <c r="AJ1607" s="95">
        <v>165263.35858535799</v>
      </c>
      <c r="AK1607" s="95">
        <v>0</v>
      </c>
      <c r="AL1607" s="95">
        <v>109579.741099358</v>
      </c>
      <c r="AM1607" s="95">
        <v>0</v>
      </c>
      <c r="AN1607" s="95">
        <v>5698794.9010620099</v>
      </c>
      <c r="AO1607" s="95">
        <v>15112138.111083999</v>
      </c>
      <c r="AP1607" s="95">
        <v>0</v>
      </c>
      <c r="AQ1607" s="95">
        <v>801796.77533721901</v>
      </c>
      <c r="AR1607" s="95">
        <v>749072.82288360596</v>
      </c>
      <c r="AS1607" s="95">
        <v>1017343.19098663</v>
      </c>
      <c r="AT1607" s="95">
        <v>0</v>
      </c>
      <c r="AU1607" s="95">
        <v>0</v>
      </c>
      <c r="AV1607" s="95">
        <v>20216002.228271499</v>
      </c>
      <c r="AW1607" s="95">
        <v>0</v>
      </c>
      <c r="AX1607" s="95">
        <v>18254.866427421599</v>
      </c>
      <c r="AY1607" s="95">
        <v>6489871.9885864304</v>
      </c>
      <c r="AZ1607" s="95">
        <v>2508775.2814025902</v>
      </c>
      <c r="BA1607" s="95">
        <v>0</v>
      </c>
      <c r="BB1607" s="95">
        <v>5512883.9326782199</v>
      </c>
      <c r="BC1607" s="95">
        <v>1590856.4701232901</v>
      </c>
      <c r="BD1607" s="95">
        <v>0</v>
      </c>
      <c r="BE1607" s="95">
        <v>1008574.3484497101</v>
      </c>
      <c r="BF1607" s="95">
        <v>0</v>
      </c>
      <c r="BG1607" s="95">
        <v>20102617.417968798</v>
      </c>
      <c r="BH1607" s="95">
        <v>4384174.9370727502</v>
      </c>
      <c r="BI1607" s="95">
        <v>0</v>
      </c>
      <c r="BJ1607" s="95">
        <v>266927.78625869798</v>
      </c>
      <c r="BK1607" s="95">
        <v>259606.68781471299</v>
      </c>
      <c r="BL1607" s="95">
        <v>0</v>
      </c>
      <c r="BM1607" s="95">
        <v>0</v>
      </c>
      <c r="BN1607" s="95">
        <v>0</v>
      </c>
      <c r="BO1607" s="95">
        <v>0</v>
      </c>
      <c r="BP1607" s="95">
        <v>0</v>
      </c>
      <c r="BQ1607" s="95">
        <v>0</v>
      </c>
      <c r="BR1607" s="95">
        <v>2146601.9143981901</v>
      </c>
      <c r="BS1607" s="95">
        <v>933431.68404388404</v>
      </c>
      <c r="BT1607" s="95">
        <v>0</v>
      </c>
      <c r="BU1607" s="95">
        <v>993928.55773925805</v>
      </c>
      <c r="BV1607" s="95">
        <v>600447.70803070103</v>
      </c>
      <c r="BW1607" s="95">
        <v>0</v>
      </c>
      <c r="BX1607" s="95">
        <v>192203.51168441799</v>
      </c>
      <c r="BY1607" s="95">
        <v>0</v>
      </c>
      <c r="BZ1607" s="95">
        <v>0</v>
      </c>
      <c r="CA1607" s="95">
        <v>35068.557071208998</v>
      </c>
      <c r="CB1607" s="95">
        <v>1558917.9811859101</v>
      </c>
      <c r="CC1607" s="95">
        <v>15936021.7844238</v>
      </c>
      <c r="CD1607" s="95">
        <v>4656384.2799682599</v>
      </c>
      <c r="CE1607" s="95">
        <v>1038.98401735723</v>
      </c>
      <c r="CF1607" s="95">
        <v>108203.972447395</v>
      </c>
      <c r="CG1607" s="95">
        <v>990357.05857086205</v>
      </c>
      <c r="CH1607" s="95">
        <v>0</v>
      </c>
      <c r="CI1607" s="95">
        <v>36107.696251392401</v>
      </c>
      <c r="CJ1607" s="95">
        <v>1667691.51564026</v>
      </c>
      <c r="CK1607" s="95">
        <v>16922465.923583999</v>
      </c>
      <c r="CL1607" s="95">
        <v>4844271.0637207003</v>
      </c>
      <c r="CM1607" s="160">
        <v>55393.743214130402</v>
      </c>
      <c r="CN1607" s="160">
        <v>7335975.3734130897</v>
      </c>
      <c r="CO1607" s="160">
        <v>36916365.614257798</v>
      </c>
      <c r="CP1607" s="95">
        <v>4844271.0637207003</v>
      </c>
      <c r="CQ1607" s="95">
        <v>0</v>
      </c>
      <c r="CR1607" s="95">
        <v>0</v>
      </c>
      <c r="CS1607" s="95">
        <v>0</v>
      </c>
      <c r="CT1607" s="95">
        <v>0</v>
      </c>
      <c r="CU1607" s="161">
        <v>1667121.9536333052</v>
      </c>
      <c r="CV1607" s="161">
        <v>16926378.842994664</v>
      </c>
    </row>
    <row r="1608" spans="1:100" x14ac:dyDescent="0.2">
      <c r="A1608" s="94" t="s">
        <v>74</v>
      </c>
      <c r="B1608" s="96">
        <v>43983</v>
      </c>
      <c r="C1608" s="95">
        <v>30623.871632337599</v>
      </c>
      <c r="D1608" s="95">
        <v>0</v>
      </c>
      <c r="E1608" s="95">
        <v>2109.7519022524398</v>
      </c>
      <c r="F1608" s="95">
        <v>2054.3928101956799</v>
      </c>
      <c r="G1608" s="95">
        <v>921.65002495050396</v>
      </c>
      <c r="H1608" s="95">
        <v>0</v>
      </c>
      <c r="I1608" s="95">
        <v>0</v>
      </c>
      <c r="J1608" s="95">
        <v>18933.696418285399</v>
      </c>
      <c r="K1608" s="95">
        <v>0</v>
      </c>
      <c r="L1608" s="95">
        <v>35.415930858813198</v>
      </c>
      <c r="M1608" s="95">
        <v>14765.2541497946</v>
      </c>
      <c r="N1608" s="95">
        <v>2483.6334630847</v>
      </c>
      <c r="O1608" s="95">
        <v>0</v>
      </c>
      <c r="P1608" s="95">
        <v>14172.246177196501</v>
      </c>
      <c r="Q1608" s="95">
        <v>1224.2827318310699</v>
      </c>
      <c r="R1608" s="95">
        <v>0</v>
      </c>
      <c r="S1608" s="95">
        <v>919.317049182951</v>
      </c>
      <c r="T1608" s="95">
        <v>0</v>
      </c>
      <c r="U1608" s="95">
        <v>18927.335598468799</v>
      </c>
      <c r="V1608" s="95">
        <v>1313409.05705261</v>
      </c>
      <c r="W1608" s="95">
        <v>0</v>
      </c>
      <c r="X1608" s="95">
        <v>86470.805031776399</v>
      </c>
      <c r="Y1608" s="95">
        <v>83240.536703109698</v>
      </c>
      <c r="Z1608" s="95">
        <v>86654.145188331604</v>
      </c>
      <c r="AA1608" s="95">
        <v>0</v>
      </c>
      <c r="AB1608" s="95">
        <v>0</v>
      </c>
      <c r="AC1608" s="95">
        <v>5170400.7374267597</v>
      </c>
      <c r="AD1608" s="95">
        <v>0</v>
      </c>
      <c r="AE1608" s="95">
        <v>1644.0302496403499</v>
      </c>
      <c r="AF1608" s="95">
        <v>565618.15049743699</v>
      </c>
      <c r="AG1608" s="95">
        <v>259466.80439758301</v>
      </c>
      <c r="AH1608" s="95">
        <v>0</v>
      </c>
      <c r="AI1608" s="95">
        <v>412340.296669006</v>
      </c>
      <c r="AJ1608" s="95">
        <v>161577.71501731899</v>
      </c>
      <c r="AK1608" s="95">
        <v>0</v>
      </c>
      <c r="AL1608" s="95">
        <v>86127.404593467698</v>
      </c>
      <c r="AM1608" s="95">
        <v>0</v>
      </c>
      <c r="AN1608" s="95">
        <v>5167501.18359375</v>
      </c>
      <c r="AO1608" s="95">
        <v>13612875.384887701</v>
      </c>
      <c r="AP1608" s="95">
        <v>0</v>
      </c>
      <c r="AQ1608" s="95">
        <v>789996.12339782703</v>
      </c>
      <c r="AR1608" s="95">
        <v>758030.66573333705</v>
      </c>
      <c r="AS1608" s="95">
        <v>795940.77425384498</v>
      </c>
      <c r="AT1608" s="95">
        <v>0</v>
      </c>
      <c r="AU1608" s="95">
        <v>0</v>
      </c>
      <c r="AV1608" s="95">
        <v>18228795.579589799</v>
      </c>
      <c r="AW1608" s="95">
        <v>0</v>
      </c>
      <c r="AX1608" s="95">
        <v>14888.286240100901</v>
      </c>
      <c r="AY1608" s="95">
        <v>6031469.8123168899</v>
      </c>
      <c r="AZ1608" s="95">
        <v>2444230.8641662602</v>
      </c>
      <c r="BA1608" s="95">
        <v>0</v>
      </c>
      <c r="BB1608" s="95">
        <v>4341839.7573242197</v>
      </c>
      <c r="BC1608" s="95">
        <v>1561597.5244445801</v>
      </c>
      <c r="BD1608" s="95">
        <v>0</v>
      </c>
      <c r="BE1608" s="95">
        <v>791268.92839813197</v>
      </c>
      <c r="BF1608" s="95">
        <v>0</v>
      </c>
      <c r="BG1608" s="95">
        <v>18189549.455566399</v>
      </c>
      <c r="BH1608" s="95">
        <v>3920862.3296814002</v>
      </c>
      <c r="BI1608" s="95">
        <v>0</v>
      </c>
      <c r="BJ1608" s="95">
        <v>262502.83537674003</v>
      </c>
      <c r="BK1608" s="95">
        <v>257581.31955146801</v>
      </c>
      <c r="BL1608" s="95">
        <v>0</v>
      </c>
      <c r="BM1608" s="95">
        <v>0</v>
      </c>
      <c r="BN1608" s="95">
        <v>0</v>
      </c>
      <c r="BO1608" s="95">
        <v>0</v>
      </c>
      <c r="BP1608" s="95">
        <v>0</v>
      </c>
      <c r="BQ1608" s="95">
        <v>0</v>
      </c>
      <c r="BR1608" s="95">
        <v>1943113.4974670401</v>
      </c>
      <c r="BS1608" s="95">
        <v>905248.10569763195</v>
      </c>
      <c r="BT1608" s="95">
        <v>0</v>
      </c>
      <c r="BU1608" s="95">
        <v>778725.91059112502</v>
      </c>
      <c r="BV1608" s="95">
        <v>588759.18589782703</v>
      </c>
      <c r="BW1608" s="95">
        <v>0</v>
      </c>
      <c r="BX1608" s="95">
        <v>153432.666629791</v>
      </c>
      <c r="BY1608" s="95">
        <v>0</v>
      </c>
      <c r="BZ1608" s="95">
        <v>0</v>
      </c>
      <c r="CA1608" s="95">
        <v>32716.819330930699</v>
      </c>
      <c r="CB1608" s="95">
        <v>1398286.32466125</v>
      </c>
      <c r="CC1608" s="95">
        <v>14392070.4342041</v>
      </c>
      <c r="CD1608" s="95">
        <v>4178009.8338317899</v>
      </c>
      <c r="CE1608" s="95">
        <v>916.16870361566498</v>
      </c>
      <c r="CF1608" s="95">
        <v>86408.670387268096</v>
      </c>
      <c r="CG1608" s="95">
        <v>792818.74193572998</v>
      </c>
      <c r="CH1608" s="95">
        <v>0</v>
      </c>
      <c r="CI1608" s="95">
        <v>33636.791731357604</v>
      </c>
      <c r="CJ1608" s="95">
        <v>1483839.2219543499</v>
      </c>
      <c r="CK1608" s="95">
        <v>15184113.7081299</v>
      </c>
      <c r="CL1608" s="95">
        <v>4327306.3958129901</v>
      </c>
      <c r="CM1608" s="160">
        <v>52460.216024875597</v>
      </c>
      <c r="CN1608" s="160">
        <v>6653458.1943359403</v>
      </c>
      <c r="CO1608" s="160">
        <v>33405356.088867199</v>
      </c>
      <c r="CP1608" s="95">
        <v>4327306.3958129901</v>
      </c>
      <c r="CQ1608" s="95">
        <v>0</v>
      </c>
      <c r="CR1608" s="95">
        <v>0</v>
      </c>
      <c r="CS1608" s="95">
        <v>0</v>
      </c>
      <c r="CT1608" s="95">
        <v>0</v>
      </c>
      <c r="CU1608" s="161">
        <v>1484694.9950485181</v>
      </c>
      <c r="CV1608" s="161">
        <v>15184889.17613983</v>
      </c>
    </row>
    <row r="1609" spans="1:100" x14ac:dyDescent="0.2">
      <c r="A1609" s="94" t="s">
        <v>74</v>
      </c>
      <c r="B1609" s="96">
        <v>44075</v>
      </c>
      <c r="C1609" s="95">
        <v>32421.146685361899</v>
      </c>
      <c r="D1609" s="95">
        <v>0</v>
      </c>
      <c r="E1609" s="95">
        <v>2355.3005723357201</v>
      </c>
      <c r="F1609" s="95">
        <v>2338.6618174314499</v>
      </c>
      <c r="G1609" s="95">
        <v>1025.5622185617699</v>
      </c>
      <c r="H1609" s="95">
        <v>0</v>
      </c>
      <c r="I1609" s="95">
        <v>0</v>
      </c>
      <c r="J1609" s="95">
        <v>19172.337126731902</v>
      </c>
      <c r="K1609" s="95">
        <v>0</v>
      </c>
      <c r="L1609" s="95">
        <v>94.616512138396502</v>
      </c>
      <c r="M1609" s="95">
        <v>15535.547103762599</v>
      </c>
      <c r="N1609" s="95">
        <v>2471.2094577252901</v>
      </c>
      <c r="O1609" s="95">
        <v>0</v>
      </c>
      <c r="P1609" s="95">
        <v>15445.009279727899</v>
      </c>
      <c r="Q1609" s="95">
        <v>1277.46159559488</v>
      </c>
      <c r="R1609" s="95">
        <v>0</v>
      </c>
      <c r="S1609" s="95">
        <v>1024.2189963758001</v>
      </c>
      <c r="T1609" s="95">
        <v>0</v>
      </c>
      <c r="U1609" s="95">
        <v>19167.674487114</v>
      </c>
      <c r="V1609" s="95">
        <v>1629926.4556884801</v>
      </c>
      <c r="W1609" s="95">
        <v>0</v>
      </c>
      <c r="X1609" s="95">
        <v>90412.276474952698</v>
      </c>
      <c r="Y1609" s="95">
        <v>89525.734573364301</v>
      </c>
      <c r="Z1609" s="95">
        <v>124199.878801346</v>
      </c>
      <c r="AA1609" s="95">
        <v>0</v>
      </c>
      <c r="AB1609" s="95">
        <v>0</v>
      </c>
      <c r="AC1609" s="95">
        <v>5939200.6962280301</v>
      </c>
      <c r="AD1609" s="95">
        <v>0</v>
      </c>
      <c r="AE1609" s="95">
        <v>1428.07692378759</v>
      </c>
      <c r="AF1609" s="95">
        <v>687301.690963745</v>
      </c>
      <c r="AG1609" s="95">
        <v>272350.48414993298</v>
      </c>
      <c r="AH1609" s="95">
        <v>0</v>
      </c>
      <c r="AI1609" s="95">
        <v>571985.44786834705</v>
      </c>
      <c r="AJ1609" s="95">
        <v>182555.40315246599</v>
      </c>
      <c r="AK1609" s="95">
        <v>0</v>
      </c>
      <c r="AL1609" s="95">
        <v>125004.958667755</v>
      </c>
      <c r="AM1609" s="95">
        <v>0</v>
      </c>
      <c r="AN1609" s="95">
        <v>5960767.06994629</v>
      </c>
      <c r="AO1609" s="95">
        <v>16966643.607177701</v>
      </c>
      <c r="AP1609" s="95">
        <v>0</v>
      </c>
      <c r="AQ1609" s="95">
        <v>849322.26541137695</v>
      </c>
      <c r="AR1609" s="95">
        <v>838029.12902831996</v>
      </c>
      <c r="AS1609" s="95">
        <v>1148507.12145996</v>
      </c>
      <c r="AT1609" s="95">
        <v>0</v>
      </c>
      <c r="AU1609" s="95">
        <v>0</v>
      </c>
      <c r="AV1609" s="95">
        <v>21089514.548583999</v>
      </c>
      <c r="AW1609" s="95">
        <v>0</v>
      </c>
      <c r="AX1609" s="95">
        <v>14417.5333811045</v>
      </c>
      <c r="AY1609" s="95">
        <v>7348360.4022216797</v>
      </c>
      <c r="AZ1609" s="95">
        <v>2586538.2244567899</v>
      </c>
      <c r="BA1609" s="95">
        <v>0</v>
      </c>
      <c r="BB1609" s="95">
        <v>6028248.9978027297</v>
      </c>
      <c r="BC1609" s="95">
        <v>1789103.1898803699</v>
      </c>
      <c r="BD1609" s="95">
        <v>0</v>
      </c>
      <c r="BE1609" s="95">
        <v>1145721.88002014</v>
      </c>
      <c r="BF1609" s="95">
        <v>0</v>
      </c>
      <c r="BG1609" s="95">
        <v>21120970.103759799</v>
      </c>
      <c r="BH1609" s="95">
        <v>4780444.6918334998</v>
      </c>
      <c r="BI1609" s="95">
        <v>0</v>
      </c>
      <c r="BJ1609" s="95">
        <v>293887.15272903402</v>
      </c>
      <c r="BK1609" s="95">
        <v>288249.92451095599</v>
      </c>
      <c r="BL1609" s="95">
        <v>0</v>
      </c>
      <c r="BM1609" s="95">
        <v>0</v>
      </c>
      <c r="BN1609" s="95">
        <v>0</v>
      </c>
      <c r="BO1609" s="95">
        <v>0</v>
      </c>
      <c r="BP1609" s="95">
        <v>0</v>
      </c>
      <c r="BQ1609" s="95">
        <v>0</v>
      </c>
      <c r="BR1609" s="95">
        <v>2391973.9759826702</v>
      </c>
      <c r="BS1609" s="95">
        <v>957635.83495330799</v>
      </c>
      <c r="BT1609" s="95">
        <v>0</v>
      </c>
      <c r="BU1609" s="95">
        <v>921104.53376007103</v>
      </c>
      <c r="BV1609" s="95">
        <v>682026.21052551304</v>
      </c>
      <c r="BW1609" s="95">
        <v>0</v>
      </c>
      <c r="BX1609" s="95">
        <v>190798.82457923901</v>
      </c>
      <c r="BY1609" s="95">
        <v>0</v>
      </c>
      <c r="BZ1609" s="95">
        <v>0</v>
      </c>
      <c r="CA1609" s="95">
        <v>34815.915190219901</v>
      </c>
      <c r="CB1609" s="95">
        <v>1715914.84138489</v>
      </c>
      <c r="CC1609" s="95">
        <v>17803915.6791992</v>
      </c>
      <c r="CD1609" s="95">
        <v>5069980.8431396503</v>
      </c>
      <c r="CE1609" s="95">
        <v>1028.6944570094299</v>
      </c>
      <c r="CF1609" s="95">
        <v>124891.769729614</v>
      </c>
      <c r="CG1609" s="95">
        <v>1144898.94546509</v>
      </c>
      <c r="CH1609" s="95">
        <v>0</v>
      </c>
      <c r="CI1609" s="95">
        <v>35843.974700927698</v>
      </c>
      <c r="CJ1609" s="95">
        <v>1842183.1932067899</v>
      </c>
      <c r="CK1609" s="95">
        <v>18953223.659423798</v>
      </c>
      <c r="CL1609" s="95">
        <v>5278119.21240234</v>
      </c>
      <c r="CM1609" s="160">
        <v>54955.401448726698</v>
      </c>
      <c r="CN1609" s="160">
        <v>7808367.8151855497</v>
      </c>
      <c r="CO1609" s="160">
        <v>40092071.478515603</v>
      </c>
      <c r="CP1609" s="95">
        <v>5278119.21240234</v>
      </c>
      <c r="CQ1609" s="95">
        <v>0</v>
      </c>
      <c r="CR1609" s="95">
        <v>0</v>
      </c>
      <c r="CS1609" s="95">
        <v>0</v>
      </c>
      <c r="CT1609" s="95">
        <v>0</v>
      </c>
      <c r="CU1609" s="161">
        <v>1840806.611114504</v>
      </c>
      <c r="CV1609" s="161">
        <v>18948814.624664292</v>
      </c>
    </row>
    <row r="1610" spans="1:100" x14ac:dyDescent="0.2">
      <c r="A1610" s="94" t="s">
        <v>75</v>
      </c>
      <c r="B1610" s="96">
        <v>38047</v>
      </c>
      <c r="C1610" s="95">
        <v>34088.674197196997</v>
      </c>
      <c r="D1610" s="95">
        <v>0</v>
      </c>
      <c r="E1610" s="95">
        <v>20527.580106973601</v>
      </c>
      <c r="F1610" s="95">
        <v>8618.8906592130697</v>
      </c>
      <c r="G1610" s="95">
        <v>0.98838103399611998</v>
      </c>
      <c r="H1610" s="95">
        <v>1285.71407777071</v>
      </c>
      <c r="I1610" s="95">
        <v>33.852876986842602</v>
      </c>
      <c r="J1610" s="95">
        <v>39.610930128954401</v>
      </c>
      <c r="K1610" s="95">
        <v>14613</v>
      </c>
      <c r="L1610" s="95">
        <v>24738.278601408001</v>
      </c>
      <c r="M1610" s="95">
        <v>20655.212564945199</v>
      </c>
      <c r="N1610" s="95">
        <v>5677.3291856646501</v>
      </c>
      <c r="O1610" s="95">
        <v>0</v>
      </c>
      <c r="P1610" s="95">
        <v>0</v>
      </c>
      <c r="Q1610" s="95">
        <v>3363.2294152080999</v>
      </c>
      <c r="R1610" s="95">
        <v>0</v>
      </c>
      <c r="S1610" s="95">
        <v>0</v>
      </c>
      <c r="T1610" s="95">
        <v>1296.10912062228</v>
      </c>
      <c r="U1610" s="95">
        <v>14667.195105671901</v>
      </c>
      <c r="V1610" s="95">
        <v>2297229.1851196298</v>
      </c>
      <c r="W1610" s="95">
        <v>0</v>
      </c>
      <c r="X1610" s="95">
        <v>1763588.4700470001</v>
      </c>
      <c r="Y1610" s="95">
        <v>552661.87588501</v>
      </c>
      <c r="Z1610" s="95">
        <v>128.57833506166901</v>
      </c>
      <c r="AA1610" s="95">
        <v>206035.648410797</v>
      </c>
      <c r="AB1610" s="95">
        <v>3929.4787161648301</v>
      </c>
      <c r="AC1610" s="95">
        <v>3156.2093268930898</v>
      </c>
      <c r="AD1610" s="95">
        <v>4762650.9760131799</v>
      </c>
      <c r="AE1610" s="95">
        <v>1457980.84300232</v>
      </c>
      <c r="AF1610" s="95">
        <v>1162584.17939758</v>
      </c>
      <c r="AG1610" s="95">
        <v>1005115.26672363</v>
      </c>
      <c r="AH1610" s="95">
        <v>0</v>
      </c>
      <c r="AI1610" s="95">
        <v>0</v>
      </c>
      <c r="AJ1610" s="95">
        <v>427294.04253768898</v>
      </c>
      <c r="AK1610" s="95">
        <v>0</v>
      </c>
      <c r="AL1610" s="95">
        <v>0</v>
      </c>
      <c r="AM1610" s="95">
        <v>207524.707279205</v>
      </c>
      <c r="AN1610" s="95">
        <v>4541051.7714233398</v>
      </c>
      <c r="AO1610" s="95">
        <v>16337068.701660199</v>
      </c>
      <c r="AP1610" s="95">
        <v>0</v>
      </c>
      <c r="AQ1610" s="95">
        <v>11699475.2346191</v>
      </c>
      <c r="AR1610" s="95">
        <v>3657128.56573486</v>
      </c>
      <c r="AS1610" s="95">
        <v>784.31954754143999</v>
      </c>
      <c r="AT1610" s="95">
        <v>1260376.4519195601</v>
      </c>
      <c r="AU1610" s="95">
        <v>23218.333532333399</v>
      </c>
      <c r="AV1610" s="95">
        <v>7360.5547689795503</v>
      </c>
      <c r="AW1610" s="95">
        <v>10802524.9986572</v>
      </c>
      <c r="AX1610" s="95">
        <v>10634161.1019287</v>
      </c>
      <c r="AY1610" s="95">
        <v>8050963.60400391</v>
      </c>
      <c r="AZ1610" s="95">
        <v>6313684.3587646503</v>
      </c>
      <c r="BA1610" s="95">
        <v>0</v>
      </c>
      <c r="BB1610" s="95">
        <v>0</v>
      </c>
      <c r="BC1610" s="95">
        <v>2822537.9985046401</v>
      </c>
      <c r="BD1610" s="95">
        <v>0</v>
      </c>
      <c r="BE1610" s="95">
        <v>0</v>
      </c>
      <c r="BF1610" s="95">
        <v>1269287.0333557101</v>
      </c>
      <c r="BG1610" s="95">
        <v>10421229.3175049</v>
      </c>
      <c r="BH1610" s="95">
        <v>3094982.5815734901</v>
      </c>
      <c r="BI1610" s="95">
        <v>0</v>
      </c>
      <c r="BJ1610" s="95">
        <v>3167223.1953430199</v>
      </c>
      <c r="BK1610" s="95">
        <v>1219708.18743896</v>
      </c>
      <c r="BL1610" s="95">
        <v>0</v>
      </c>
      <c r="BM1610" s="95">
        <v>0</v>
      </c>
      <c r="BN1610" s="95">
        <v>0</v>
      </c>
      <c r="BO1610" s="95">
        <v>0</v>
      </c>
      <c r="BP1610" s="95">
        <v>0</v>
      </c>
      <c r="BQ1610" s="95">
        <v>0</v>
      </c>
      <c r="BR1610" s="95">
        <v>2598947.8894958501</v>
      </c>
      <c r="BS1610" s="95">
        <v>2443599.8375244099</v>
      </c>
      <c r="BT1610" s="95">
        <v>0</v>
      </c>
      <c r="BU1610" s="95">
        <v>0</v>
      </c>
      <c r="BV1610" s="95">
        <v>1186651.9863433801</v>
      </c>
      <c r="BW1610" s="95">
        <v>0</v>
      </c>
      <c r="BX1610" s="95">
        <v>0</v>
      </c>
      <c r="BY1610" s="95">
        <v>0</v>
      </c>
      <c r="BZ1610" s="95">
        <v>0</v>
      </c>
      <c r="CA1610" s="95">
        <v>54649.269670963302</v>
      </c>
      <c r="CB1610" s="95">
        <v>4020939.2536621098</v>
      </c>
      <c r="CC1610" s="95">
        <v>27749694.094970699</v>
      </c>
      <c r="CD1610" s="95">
        <v>6249165.5175781297</v>
      </c>
      <c r="CE1610" s="95">
        <v>1287.6443331390601</v>
      </c>
      <c r="CF1610" s="95">
        <v>204895.70011138899</v>
      </c>
      <c r="CG1610" s="95">
        <v>1226239.7926940899</v>
      </c>
      <c r="CH1610" s="95">
        <v>0</v>
      </c>
      <c r="CI1610" s="95">
        <v>55931.296137809797</v>
      </c>
      <c r="CJ1610" s="95">
        <v>4222785.3411865197</v>
      </c>
      <c r="CK1610" s="95">
        <v>28977196.017822299</v>
      </c>
      <c r="CL1610" s="95">
        <v>6245342.8516845703</v>
      </c>
      <c r="CM1610" s="160">
        <v>70564.2168722153</v>
      </c>
      <c r="CN1610" s="160">
        <v>8717912.0272216797</v>
      </c>
      <c r="CO1610" s="160">
        <v>39372332.744628899</v>
      </c>
      <c r="CP1610" s="95">
        <v>6245342.8516845703</v>
      </c>
      <c r="CQ1610" s="95">
        <v>0</v>
      </c>
      <c r="CR1610" s="95">
        <v>0</v>
      </c>
      <c r="CS1610" s="95">
        <v>0</v>
      </c>
      <c r="CT1610" s="95">
        <v>0</v>
      </c>
      <c r="CU1610" s="161">
        <v>4225834.9537734985</v>
      </c>
      <c r="CV1610" s="161">
        <v>28975933.887664787</v>
      </c>
    </row>
    <row r="1611" spans="1:100" x14ac:dyDescent="0.2">
      <c r="A1611" s="94" t="s">
        <v>75</v>
      </c>
      <c r="B1611" s="96">
        <v>38139</v>
      </c>
      <c r="C1611" s="95">
        <v>34811.913709640503</v>
      </c>
      <c r="D1611" s="95">
        <v>0</v>
      </c>
      <c r="E1611" s="95">
        <v>20049.976757288001</v>
      </c>
      <c r="F1611" s="95">
        <v>8851.7291240692102</v>
      </c>
      <c r="G1611" s="95">
        <v>36.261950571555602</v>
      </c>
      <c r="H1611" s="95">
        <v>1219.2615153193501</v>
      </c>
      <c r="I1611" s="95">
        <v>33.966682539787101</v>
      </c>
      <c r="J1611" s="95">
        <v>691.08663752675102</v>
      </c>
      <c r="K1611" s="95">
        <v>14374</v>
      </c>
      <c r="L1611" s="95">
        <v>25231.202394247099</v>
      </c>
      <c r="M1611" s="95">
        <v>20654.948713779399</v>
      </c>
      <c r="N1611" s="95">
        <v>5739.9675109386399</v>
      </c>
      <c r="O1611" s="95">
        <v>0</v>
      </c>
      <c r="P1611" s="95">
        <v>0</v>
      </c>
      <c r="Q1611" s="95">
        <v>3376.9379124045399</v>
      </c>
      <c r="R1611" s="95">
        <v>0</v>
      </c>
      <c r="S1611" s="95">
        <v>0</v>
      </c>
      <c r="T1611" s="95">
        <v>1263.98108498752</v>
      </c>
      <c r="U1611" s="95">
        <v>14863.295711517299</v>
      </c>
      <c r="V1611" s="95">
        <v>2320251.7293090802</v>
      </c>
      <c r="W1611" s="95">
        <v>0</v>
      </c>
      <c r="X1611" s="95">
        <v>1705019.78781128</v>
      </c>
      <c r="Y1611" s="95">
        <v>566365.75415802002</v>
      </c>
      <c r="Z1611" s="95">
        <v>4739.3888214230501</v>
      </c>
      <c r="AA1611" s="95">
        <v>196061.47987365699</v>
      </c>
      <c r="AB1611" s="95">
        <v>4468.89943695068</v>
      </c>
      <c r="AC1611" s="95">
        <v>179041.22551155099</v>
      </c>
      <c r="AD1611" s="95">
        <v>4723516.63745117</v>
      </c>
      <c r="AE1611" s="95">
        <v>1446675.76916504</v>
      </c>
      <c r="AF1611" s="95">
        <v>1156242.82429504</v>
      </c>
      <c r="AG1611" s="95">
        <v>1000827.75500488</v>
      </c>
      <c r="AH1611" s="95">
        <v>0</v>
      </c>
      <c r="AI1611" s="95">
        <v>0</v>
      </c>
      <c r="AJ1611" s="95">
        <v>415507.56755828898</v>
      </c>
      <c r="AK1611" s="95">
        <v>0</v>
      </c>
      <c r="AL1611" s="95">
        <v>0</v>
      </c>
      <c r="AM1611" s="95">
        <v>200617.10682487499</v>
      </c>
      <c r="AN1611" s="95">
        <v>4609597.6828002902</v>
      </c>
      <c r="AO1611" s="95">
        <v>16677497.3911133</v>
      </c>
      <c r="AP1611" s="95">
        <v>0</v>
      </c>
      <c r="AQ1611" s="95">
        <v>11486734.7893066</v>
      </c>
      <c r="AR1611" s="95">
        <v>3841182.90344238</v>
      </c>
      <c r="AS1611" s="95">
        <v>30582.792944192901</v>
      </c>
      <c r="AT1611" s="95">
        <v>1213675.61805725</v>
      </c>
      <c r="AU1611" s="95">
        <v>26198.571570396402</v>
      </c>
      <c r="AV1611" s="95">
        <v>415813.85062027001</v>
      </c>
      <c r="AW1611" s="95">
        <v>10909047.598632799</v>
      </c>
      <c r="AX1611" s="95">
        <v>10654915.795410199</v>
      </c>
      <c r="AY1611" s="95">
        <v>8172410.2335815402</v>
      </c>
      <c r="AZ1611" s="95">
        <v>6429346.5861816397</v>
      </c>
      <c r="BA1611" s="95">
        <v>0</v>
      </c>
      <c r="BB1611" s="95">
        <v>0</v>
      </c>
      <c r="BC1611" s="95">
        <v>2793734.7285156301</v>
      </c>
      <c r="BD1611" s="95">
        <v>0</v>
      </c>
      <c r="BE1611" s="95">
        <v>0</v>
      </c>
      <c r="BF1611" s="95">
        <v>1240436.57215881</v>
      </c>
      <c r="BG1611" s="95">
        <v>10558267.329956099</v>
      </c>
      <c r="BH1611" s="95">
        <v>3147596.3302002</v>
      </c>
      <c r="BI1611" s="95">
        <v>0</v>
      </c>
      <c r="BJ1611" s="95">
        <v>3113851.4519043001</v>
      </c>
      <c r="BK1611" s="95">
        <v>1292843.9476165799</v>
      </c>
      <c r="BL1611" s="95">
        <v>0</v>
      </c>
      <c r="BM1611" s="95">
        <v>0</v>
      </c>
      <c r="BN1611" s="95">
        <v>0</v>
      </c>
      <c r="BO1611" s="95">
        <v>0</v>
      </c>
      <c r="BP1611" s="95">
        <v>0</v>
      </c>
      <c r="BQ1611" s="95">
        <v>0</v>
      </c>
      <c r="BR1611" s="95">
        <v>2616218.3837280301</v>
      </c>
      <c r="BS1611" s="95">
        <v>2477718.9647827102</v>
      </c>
      <c r="BT1611" s="95">
        <v>0</v>
      </c>
      <c r="BU1611" s="95">
        <v>0</v>
      </c>
      <c r="BV1611" s="95">
        <v>1184630.71853638</v>
      </c>
      <c r="BW1611" s="95">
        <v>0</v>
      </c>
      <c r="BX1611" s="95">
        <v>0</v>
      </c>
      <c r="BY1611" s="95">
        <v>0</v>
      </c>
      <c r="BZ1611" s="95">
        <v>0</v>
      </c>
      <c r="CA1611" s="95">
        <v>54986.612531662002</v>
      </c>
      <c r="CB1611" s="95">
        <v>4016144.1804504399</v>
      </c>
      <c r="CC1611" s="95">
        <v>28111922.5708008</v>
      </c>
      <c r="CD1611" s="95">
        <v>6236123.5685424795</v>
      </c>
      <c r="CE1611" s="95">
        <v>1263.96856993437</v>
      </c>
      <c r="CF1611" s="95">
        <v>202814.85600471499</v>
      </c>
      <c r="CG1611" s="95">
        <v>1240096.4835205099</v>
      </c>
      <c r="CH1611" s="95">
        <v>0</v>
      </c>
      <c r="CI1611" s="95">
        <v>56247.524811744697</v>
      </c>
      <c r="CJ1611" s="95">
        <v>4216619.93359375</v>
      </c>
      <c r="CK1611" s="95">
        <v>29349137.6169434</v>
      </c>
      <c r="CL1611" s="95">
        <v>6234294.8748168899</v>
      </c>
      <c r="CM1611" s="160">
        <v>71123.566202163696</v>
      </c>
      <c r="CN1611" s="160">
        <v>8756327.3723144494</v>
      </c>
      <c r="CO1611" s="160">
        <v>39868011.033203103</v>
      </c>
      <c r="CP1611" s="95">
        <v>6234294.8748168899</v>
      </c>
      <c r="CQ1611" s="95">
        <v>0</v>
      </c>
      <c r="CR1611" s="95">
        <v>0</v>
      </c>
      <c r="CS1611" s="95">
        <v>0</v>
      </c>
      <c r="CT1611" s="95">
        <v>0</v>
      </c>
      <c r="CU1611" s="161">
        <v>4218959.0364551554</v>
      </c>
      <c r="CV1611" s="161">
        <v>29352019.054321311</v>
      </c>
    </row>
    <row r="1612" spans="1:100" x14ac:dyDescent="0.2">
      <c r="A1612" s="94" t="s">
        <v>75</v>
      </c>
      <c r="B1612" s="96">
        <v>38231</v>
      </c>
      <c r="C1612" s="95">
        <v>35728.449030876203</v>
      </c>
      <c r="D1612" s="95">
        <v>0</v>
      </c>
      <c r="E1612" s="95">
        <v>20374.971432209</v>
      </c>
      <c r="F1612" s="95">
        <v>9929.0513169765509</v>
      </c>
      <c r="G1612" s="95">
        <v>95.953996118158102</v>
      </c>
      <c r="H1612" s="95">
        <v>1138.6879388243001</v>
      </c>
      <c r="I1612" s="95">
        <v>34.409696958959103</v>
      </c>
      <c r="J1612" s="95">
        <v>1818.4725356102001</v>
      </c>
      <c r="K1612" s="95">
        <v>13408</v>
      </c>
      <c r="L1612" s="95">
        <v>26727.069517135598</v>
      </c>
      <c r="M1612" s="95">
        <v>20889.000967741002</v>
      </c>
      <c r="N1612" s="95">
        <v>5730.3507748246202</v>
      </c>
      <c r="O1612" s="95">
        <v>0</v>
      </c>
      <c r="P1612" s="95">
        <v>0</v>
      </c>
      <c r="Q1612" s="95">
        <v>3389.22475451231</v>
      </c>
      <c r="R1612" s="95">
        <v>0</v>
      </c>
      <c r="S1612" s="95">
        <v>0</v>
      </c>
      <c r="T1612" s="95">
        <v>1216.7784044295499</v>
      </c>
      <c r="U1612" s="95">
        <v>14737.110265016599</v>
      </c>
      <c r="V1612" s="95">
        <v>2352772.7855834998</v>
      </c>
      <c r="W1612" s="95">
        <v>0</v>
      </c>
      <c r="X1612" s="95">
        <v>1705072.8697204599</v>
      </c>
      <c r="Y1612" s="95">
        <v>616260.45154571498</v>
      </c>
      <c r="Z1612" s="95">
        <v>14574.0199837685</v>
      </c>
      <c r="AA1612" s="95">
        <v>191379.51684761001</v>
      </c>
      <c r="AB1612" s="95">
        <v>4293.6983376145399</v>
      </c>
      <c r="AC1612" s="95">
        <v>483695.75925826997</v>
      </c>
      <c r="AD1612" s="95">
        <v>3440553.20843506</v>
      </c>
      <c r="AE1612" s="95">
        <v>1484325.38856506</v>
      </c>
      <c r="AF1612" s="95">
        <v>1164905.1366882301</v>
      </c>
      <c r="AG1612" s="95">
        <v>1002516.86775208</v>
      </c>
      <c r="AH1612" s="95">
        <v>0</v>
      </c>
      <c r="AI1612" s="95">
        <v>0</v>
      </c>
      <c r="AJ1612" s="95">
        <v>414420.227527618</v>
      </c>
      <c r="AK1612" s="95">
        <v>0</v>
      </c>
      <c r="AL1612" s="95">
        <v>0</v>
      </c>
      <c r="AM1612" s="95">
        <v>200674.06052398699</v>
      </c>
      <c r="AN1612" s="95">
        <v>4229382.6419677697</v>
      </c>
      <c r="AO1612" s="95">
        <v>17124493.310302701</v>
      </c>
      <c r="AP1612" s="95">
        <v>0</v>
      </c>
      <c r="AQ1612" s="95">
        <v>11689424.8658447</v>
      </c>
      <c r="AR1612" s="95">
        <v>4239799.2611084003</v>
      </c>
      <c r="AS1612" s="95">
        <v>91617.089156150803</v>
      </c>
      <c r="AT1612" s="95">
        <v>1196424.84132385</v>
      </c>
      <c r="AU1612" s="95">
        <v>26079.365530729301</v>
      </c>
      <c r="AV1612" s="95">
        <v>1124611.0974731401</v>
      </c>
      <c r="AW1612" s="95">
        <v>8385480.99890137</v>
      </c>
      <c r="AX1612" s="95">
        <v>11256827.1484375</v>
      </c>
      <c r="AY1612" s="95">
        <v>8385767.4689331101</v>
      </c>
      <c r="AZ1612" s="95">
        <v>6520792.1036377</v>
      </c>
      <c r="BA1612" s="95">
        <v>0</v>
      </c>
      <c r="BB1612" s="95">
        <v>0</v>
      </c>
      <c r="BC1612" s="95">
        <v>2850781.00811768</v>
      </c>
      <c r="BD1612" s="95">
        <v>0</v>
      </c>
      <c r="BE1612" s="95">
        <v>0</v>
      </c>
      <c r="BF1612" s="95">
        <v>1255583.26423645</v>
      </c>
      <c r="BG1612" s="95">
        <v>10258046.490112299</v>
      </c>
      <c r="BH1612" s="95">
        <v>3303808.5509033198</v>
      </c>
      <c r="BI1612" s="95">
        <v>0</v>
      </c>
      <c r="BJ1612" s="95">
        <v>3144863.1839294401</v>
      </c>
      <c r="BK1612" s="95">
        <v>1400151.8182373</v>
      </c>
      <c r="BL1612" s="95">
        <v>0</v>
      </c>
      <c r="BM1612" s="95">
        <v>0</v>
      </c>
      <c r="BN1612" s="95">
        <v>0</v>
      </c>
      <c r="BO1612" s="95">
        <v>0</v>
      </c>
      <c r="BP1612" s="95">
        <v>0</v>
      </c>
      <c r="BQ1612" s="95">
        <v>0</v>
      </c>
      <c r="BR1612" s="95">
        <v>2681750.25964355</v>
      </c>
      <c r="BS1612" s="95">
        <v>2536114.2739868201</v>
      </c>
      <c r="BT1612" s="95">
        <v>0</v>
      </c>
      <c r="BU1612" s="95">
        <v>0</v>
      </c>
      <c r="BV1612" s="95">
        <v>1206607.18528748</v>
      </c>
      <c r="BW1612" s="95">
        <v>0</v>
      </c>
      <c r="BX1612" s="95">
        <v>0</v>
      </c>
      <c r="BY1612" s="95">
        <v>0</v>
      </c>
      <c r="BZ1612" s="95">
        <v>0</v>
      </c>
      <c r="CA1612" s="95">
        <v>55959.182636737802</v>
      </c>
      <c r="CB1612" s="95">
        <v>4042183.0264587398</v>
      </c>
      <c r="CC1612" s="95">
        <v>28689735.608154301</v>
      </c>
      <c r="CD1612" s="95">
        <v>6488542.67297363</v>
      </c>
      <c r="CE1612" s="95">
        <v>1210.3396746963299</v>
      </c>
      <c r="CF1612" s="95">
        <v>200998.70284843401</v>
      </c>
      <c r="CG1612" s="95">
        <v>1247319.2691039999</v>
      </c>
      <c r="CH1612" s="95">
        <v>0</v>
      </c>
      <c r="CI1612" s="95">
        <v>57165.980143070199</v>
      </c>
      <c r="CJ1612" s="95">
        <v>4241206.0764160203</v>
      </c>
      <c r="CK1612" s="95">
        <v>29927285.370849598</v>
      </c>
      <c r="CL1612" s="95">
        <v>6494187.11401367</v>
      </c>
      <c r="CM1612" s="160">
        <v>71907.4827613831</v>
      </c>
      <c r="CN1612" s="160">
        <v>8555145.3493652306</v>
      </c>
      <c r="CO1612" s="160">
        <v>40220243.990722701</v>
      </c>
      <c r="CP1612" s="95">
        <v>6494187.11401367</v>
      </c>
      <c r="CQ1612" s="95">
        <v>0</v>
      </c>
      <c r="CR1612" s="95">
        <v>0</v>
      </c>
      <c r="CS1612" s="95">
        <v>0</v>
      </c>
      <c r="CT1612" s="95">
        <v>0</v>
      </c>
      <c r="CU1612" s="161">
        <v>4243181.7293071738</v>
      </c>
      <c r="CV1612" s="161">
        <v>29937054.877258301</v>
      </c>
    </row>
    <row r="1613" spans="1:100" x14ac:dyDescent="0.2">
      <c r="A1613" s="94" t="s">
        <v>75</v>
      </c>
      <c r="B1613" s="96">
        <v>38322</v>
      </c>
      <c r="C1613" s="95">
        <v>36722.085987091101</v>
      </c>
      <c r="D1613" s="95">
        <v>0</v>
      </c>
      <c r="E1613" s="95">
        <v>19311.296127557802</v>
      </c>
      <c r="F1613" s="95">
        <v>9963.7205126285608</v>
      </c>
      <c r="G1613" s="95">
        <v>152.98801245354099</v>
      </c>
      <c r="H1613" s="95">
        <v>1067.35175317526</v>
      </c>
      <c r="I1613" s="95">
        <v>37.953198708128198</v>
      </c>
      <c r="J1613" s="95">
        <v>2960.76708984375</v>
      </c>
      <c r="K1613" s="95">
        <v>11711</v>
      </c>
      <c r="L1613" s="95">
        <v>26176.6375253201</v>
      </c>
      <c r="M1613" s="95">
        <v>21078.734736919399</v>
      </c>
      <c r="N1613" s="95">
        <v>5643.4879182577097</v>
      </c>
      <c r="O1613" s="95">
        <v>0</v>
      </c>
      <c r="P1613" s="95">
        <v>0</v>
      </c>
      <c r="Q1613" s="95">
        <v>3388.3793140053699</v>
      </c>
      <c r="R1613" s="95">
        <v>0</v>
      </c>
      <c r="S1613" s="95">
        <v>0</v>
      </c>
      <c r="T1613" s="95">
        <v>1219.97067736089</v>
      </c>
      <c r="U1613" s="95">
        <v>15339.392223119699</v>
      </c>
      <c r="V1613" s="95">
        <v>2427857.8460388202</v>
      </c>
      <c r="W1613" s="95">
        <v>0</v>
      </c>
      <c r="X1613" s="95">
        <v>1635216.0389404299</v>
      </c>
      <c r="Y1613" s="95">
        <v>629009.07477569603</v>
      </c>
      <c r="Z1613" s="95">
        <v>28257.2231693268</v>
      </c>
      <c r="AA1613" s="95">
        <v>169255.529571533</v>
      </c>
      <c r="AB1613" s="95">
        <v>4680.8239817023295</v>
      </c>
      <c r="AC1613" s="95">
        <v>1036429.10068512</v>
      </c>
      <c r="AD1613" s="95">
        <v>3610931.8097534198</v>
      </c>
      <c r="AE1613" s="95">
        <v>1458341.91871643</v>
      </c>
      <c r="AF1613" s="95">
        <v>1178255.2128143299</v>
      </c>
      <c r="AG1613" s="95">
        <v>1002171.62857056</v>
      </c>
      <c r="AH1613" s="95">
        <v>0</v>
      </c>
      <c r="AI1613" s="95">
        <v>0</v>
      </c>
      <c r="AJ1613" s="95">
        <v>408401.11704635603</v>
      </c>
      <c r="AK1613" s="95">
        <v>0</v>
      </c>
      <c r="AL1613" s="95">
        <v>0</v>
      </c>
      <c r="AM1613" s="95">
        <v>200390.613864899</v>
      </c>
      <c r="AN1613" s="95">
        <v>4781510.0001220703</v>
      </c>
      <c r="AO1613" s="95">
        <v>17841618.332763702</v>
      </c>
      <c r="AP1613" s="95">
        <v>0</v>
      </c>
      <c r="AQ1613" s="95">
        <v>11291454.419799799</v>
      </c>
      <c r="AR1613" s="95">
        <v>4397404.1574096698</v>
      </c>
      <c r="AS1613" s="95">
        <v>182334.109207153</v>
      </c>
      <c r="AT1613" s="95">
        <v>1072080.8190154999</v>
      </c>
      <c r="AU1613" s="95">
        <v>28764.7107226849</v>
      </c>
      <c r="AV1613" s="95">
        <v>2454264.6145019499</v>
      </c>
      <c r="AW1613" s="95">
        <v>8518609.1989746094</v>
      </c>
      <c r="AX1613" s="95">
        <v>11058772.557373</v>
      </c>
      <c r="AY1613" s="95">
        <v>8613395.7252197303</v>
      </c>
      <c r="AZ1613" s="95">
        <v>6582487.0661010696</v>
      </c>
      <c r="BA1613" s="95">
        <v>0</v>
      </c>
      <c r="BB1613" s="95">
        <v>0</v>
      </c>
      <c r="BC1613" s="95">
        <v>2821292.3395080599</v>
      </c>
      <c r="BD1613" s="95">
        <v>0</v>
      </c>
      <c r="BE1613" s="95">
        <v>0</v>
      </c>
      <c r="BF1613" s="95">
        <v>1275261.63362122</v>
      </c>
      <c r="BG1613" s="95">
        <v>11297971.989746099</v>
      </c>
      <c r="BH1613" s="95">
        <v>3430924.6604003902</v>
      </c>
      <c r="BI1613" s="95">
        <v>0</v>
      </c>
      <c r="BJ1613" s="95">
        <v>3065528.0389709501</v>
      </c>
      <c r="BK1613" s="95">
        <v>1468945.30963135</v>
      </c>
      <c r="BL1613" s="95">
        <v>0</v>
      </c>
      <c r="BM1613" s="95">
        <v>0</v>
      </c>
      <c r="BN1613" s="95">
        <v>0</v>
      </c>
      <c r="BO1613" s="95">
        <v>0</v>
      </c>
      <c r="BP1613" s="95">
        <v>0</v>
      </c>
      <c r="BQ1613" s="95">
        <v>0</v>
      </c>
      <c r="BR1613" s="95">
        <v>2742974.8396301302</v>
      </c>
      <c r="BS1613" s="95">
        <v>2580643.9006042499</v>
      </c>
      <c r="BT1613" s="95">
        <v>0</v>
      </c>
      <c r="BU1613" s="95">
        <v>0</v>
      </c>
      <c r="BV1613" s="95">
        <v>1207382.6315307601</v>
      </c>
      <c r="BW1613" s="95">
        <v>0</v>
      </c>
      <c r="BX1613" s="95">
        <v>0</v>
      </c>
      <c r="BY1613" s="95">
        <v>0</v>
      </c>
      <c r="BZ1613" s="95">
        <v>0</v>
      </c>
      <c r="CA1613" s="95">
        <v>56003.946686744697</v>
      </c>
      <c r="CB1613" s="95">
        <v>4053781.55682373</v>
      </c>
      <c r="CC1613" s="95">
        <v>29080687.909667999</v>
      </c>
      <c r="CD1613" s="95">
        <v>6494295.2725219699</v>
      </c>
      <c r="CE1613" s="95">
        <v>1234.4634978920201</v>
      </c>
      <c r="CF1613" s="95">
        <v>200471.647199631</v>
      </c>
      <c r="CG1613" s="95">
        <v>1280129.8323822001</v>
      </c>
      <c r="CH1613" s="95">
        <v>0</v>
      </c>
      <c r="CI1613" s="95">
        <v>57248.869161128998</v>
      </c>
      <c r="CJ1613" s="95">
        <v>4256704.9551391602</v>
      </c>
      <c r="CK1613" s="95">
        <v>30387268.403564502</v>
      </c>
      <c r="CL1613" s="95">
        <v>6494849.8045043899</v>
      </c>
      <c r="CM1613" s="160">
        <v>72539.762887954697</v>
      </c>
      <c r="CN1613" s="160">
        <v>9038796.2426757794</v>
      </c>
      <c r="CO1613" s="160">
        <v>41697487.159179702</v>
      </c>
      <c r="CP1613" s="95">
        <v>6494849.8045043899</v>
      </c>
      <c r="CQ1613" s="95">
        <v>0</v>
      </c>
      <c r="CR1613" s="95">
        <v>0</v>
      </c>
      <c r="CS1613" s="95">
        <v>0</v>
      </c>
      <c r="CT1613" s="95">
        <v>0</v>
      </c>
      <c r="CU1613" s="161">
        <v>4254253.2040233612</v>
      </c>
      <c r="CV1613" s="161">
        <v>30360817.742050197</v>
      </c>
    </row>
    <row r="1614" spans="1:100" x14ac:dyDescent="0.2">
      <c r="A1614" s="94" t="s">
        <v>75</v>
      </c>
      <c r="B1614" s="96">
        <v>38412</v>
      </c>
      <c r="C1614" s="95">
        <v>37771.766374587998</v>
      </c>
      <c r="D1614" s="95">
        <v>0</v>
      </c>
      <c r="E1614" s="95">
        <v>19056.211351871501</v>
      </c>
      <c r="F1614" s="95">
        <v>10184.2322562933</v>
      </c>
      <c r="G1614" s="95">
        <v>223.27148222737</v>
      </c>
      <c r="H1614" s="95">
        <v>934.533990688622</v>
      </c>
      <c r="I1614" s="95">
        <v>30.754653289681301</v>
      </c>
      <c r="J1614" s="95">
        <v>4330.39333045483</v>
      </c>
      <c r="K1614" s="95">
        <v>11204</v>
      </c>
      <c r="L1614" s="95">
        <v>26193.503317356099</v>
      </c>
      <c r="M1614" s="95">
        <v>21276.668235540401</v>
      </c>
      <c r="N1614" s="95">
        <v>5706.1927552819297</v>
      </c>
      <c r="O1614" s="95">
        <v>0</v>
      </c>
      <c r="P1614" s="95">
        <v>0</v>
      </c>
      <c r="Q1614" s="95">
        <v>3435.7337093353299</v>
      </c>
      <c r="R1614" s="95">
        <v>0</v>
      </c>
      <c r="S1614" s="95">
        <v>0</v>
      </c>
      <c r="T1614" s="95">
        <v>1166.6397778391799</v>
      </c>
      <c r="U1614" s="95">
        <v>15586.2730642557</v>
      </c>
      <c r="V1614" s="95">
        <v>2502180.4058227502</v>
      </c>
      <c r="W1614" s="95">
        <v>0</v>
      </c>
      <c r="X1614" s="95">
        <v>1602171.9039459201</v>
      </c>
      <c r="Y1614" s="95">
        <v>642914.27467346203</v>
      </c>
      <c r="Z1614" s="95">
        <v>40841.417623043097</v>
      </c>
      <c r="AA1614" s="95">
        <v>152053.103334427</v>
      </c>
      <c r="AB1614" s="95">
        <v>4094.5319285392802</v>
      </c>
      <c r="AC1614" s="95">
        <v>1501375.9008178699</v>
      </c>
      <c r="AD1614" s="95">
        <v>3549599.0079956101</v>
      </c>
      <c r="AE1614" s="95">
        <v>1490612.0795440699</v>
      </c>
      <c r="AF1614" s="95">
        <v>1202990.4799041699</v>
      </c>
      <c r="AG1614" s="95">
        <v>996550.72985076904</v>
      </c>
      <c r="AH1614" s="95">
        <v>0</v>
      </c>
      <c r="AI1614" s="95">
        <v>0</v>
      </c>
      <c r="AJ1614" s="95">
        <v>411857.98792266799</v>
      </c>
      <c r="AK1614" s="95">
        <v>0</v>
      </c>
      <c r="AL1614" s="95">
        <v>0</v>
      </c>
      <c r="AM1614" s="95">
        <v>194427.05476951599</v>
      </c>
      <c r="AN1614" s="95">
        <v>4937345.9803466797</v>
      </c>
      <c r="AO1614" s="95">
        <v>18598195.2033691</v>
      </c>
      <c r="AP1614" s="95">
        <v>0</v>
      </c>
      <c r="AQ1614" s="95">
        <v>11224771.7744141</v>
      </c>
      <c r="AR1614" s="95">
        <v>4630543.8937377902</v>
      </c>
      <c r="AS1614" s="95">
        <v>265132.30843353301</v>
      </c>
      <c r="AT1614" s="95">
        <v>980295.801017761</v>
      </c>
      <c r="AU1614" s="95">
        <v>25479.759962558699</v>
      </c>
      <c r="AV1614" s="95">
        <v>3680839.4244689899</v>
      </c>
      <c r="AW1614" s="95">
        <v>8374932.9989623995</v>
      </c>
      <c r="AX1614" s="95">
        <v>11357663.3591309</v>
      </c>
      <c r="AY1614" s="95">
        <v>8810178.3912353497</v>
      </c>
      <c r="AZ1614" s="95">
        <v>6629899.8662719699</v>
      </c>
      <c r="BA1614" s="95">
        <v>0</v>
      </c>
      <c r="BB1614" s="95">
        <v>0</v>
      </c>
      <c r="BC1614" s="95">
        <v>2889791.11828613</v>
      </c>
      <c r="BD1614" s="95">
        <v>0</v>
      </c>
      <c r="BE1614" s="95">
        <v>0</v>
      </c>
      <c r="BF1614" s="95">
        <v>1254908.65396118</v>
      </c>
      <c r="BG1614" s="95">
        <v>11798517.1719971</v>
      </c>
      <c r="BH1614" s="95">
        <v>3575114.9432983398</v>
      </c>
      <c r="BI1614" s="95">
        <v>0</v>
      </c>
      <c r="BJ1614" s="95">
        <v>3037791.20068359</v>
      </c>
      <c r="BK1614" s="95">
        <v>1524700.0450591999</v>
      </c>
      <c r="BL1614" s="95">
        <v>0</v>
      </c>
      <c r="BM1614" s="95">
        <v>0</v>
      </c>
      <c r="BN1614" s="95">
        <v>0</v>
      </c>
      <c r="BO1614" s="95">
        <v>0</v>
      </c>
      <c r="BP1614" s="95">
        <v>0</v>
      </c>
      <c r="BQ1614" s="95">
        <v>0</v>
      </c>
      <c r="BR1614" s="95">
        <v>2799239.6907043499</v>
      </c>
      <c r="BS1614" s="95">
        <v>2567991.0746765099</v>
      </c>
      <c r="BT1614" s="95">
        <v>0</v>
      </c>
      <c r="BU1614" s="95">
        <v>0</v>
      </c>
      <c r="BV1614" s="95">
        <v>1239856.7252502399</v>
      </c>
      <c r="BW1614" s="95">
        <v>0</v>
      </c>
      <c r="BX1614" s="95">
        <v>0</v>
      </c>
      <c r="BY1614" s="95">
        <v>0</v>
      </c>
      <c r="BZ1614" s="95">
        <v>0</v>
      </c>
      <c r="CA1614" s="95">
        <v>56867.062588691697</v>
      </c>
      <c r="CB1614" s="95">
        <v>4127849.79577637</v>
      </c>
      <c r="CC1614" s="95">
        <v>30032925.705810498</v>
      </c>
      <c r="CD1614" s="95">
        <v>6606822.0025024395</v>
      </c>
      <c r="CE1614" s="95">
        <v>1158.2758067995301</v>
      </c>
      <c r="CF1614" s="95">
        <v>193925.00379180899</v>
      </c>
      <c r="CG1614" s="95">
        <v>1267057.3031158401</v>
      </c>
      <c r="CH1614" s="95">
        <v>0</v>
      </c>
      <c r="CI1614" s="95">
        <v>58018.700725078597</v>
      </c>
      <c r="CJ1614" s="95">
        <v>4322247.8190917997</v>
      </c>
      <c r="CK1614" s="95">
        <v>31282674.740478501</v>
      </c>
      <c r="CL1614" s="95">
        <v>6602763.4970092801</v>
      </c>
      <c r="CM1614" s="160">
        <v>73537.232037544294</v>
      </c>
      <c r="CN1614" s="160">
        <v>9235308.0134277306</v>
      </c>
      <c r="CO1614" s="160">
        <v>43049046.723144501</v>
      </c>
      <c r="CP1614" s="95">
        <v>6602763.4970092801</v>
      </c>
      <c r="CQ1614" s="95">
        <v>0</v>
      </c>
      <c r="CR1614" s="95">
        <v>0</v>
      </c>
      <c r="CS1614" s="95">
        <v>0</v>
      </c>
      <c r="CT1614" s="95">
        <v>0</v>
      </c>
      <c r="CU1614" s="161">
        <v>4321774.7995681791</v>
      </c>
      <c r="CV1614" s="161">
        <v>31299983.008926339</v>
      </c>
    </row>
    <row r="1615" spans="1:100" x14ac:dyDescent="0.2">
      <c r="A1615" s="94" t="s">
        <v>75</v>
      </c>
      <c r="B1615" s="96">
        <v>38504</v>
      </c>
      <c r="C1615" s="95">
        <v>38759.434329509699</v>
      </c>
      <c r="D1615" s="95">
        <v>5.7832530009909497</v>
      </c>
      <c r="E1615" s="95">
        <v>18492.770030498501</v>
      </c>
      <c r="F1615" s="95">
        <v>10294.9447157383</v>
      </c>
      <c r="G1615" s="95">
        <v>290.104226198047</v>
      </c>
      <c r="H1615" s="95">
        <v>870.339867852628</v>
      </c>
      <c r="I1615" s="95">
        <v>30.209369252901499</v>
      </c>
      <c r="J1615" s="95">
        <v>5452.0811433196104</v>
      </c>
      <c r="K1615" s="95">
        <v>10602</v>
      </c>
      <c r="L1615" s="95">
        <v>26708.632416725199</v>
      </c>
      <c r="M1615" s="95">
        <v>21634.254061698899</v>
      </c>
      <c r="N1615" s="95">
        <v>5676.4245269298599</v>
      </c>
      <c r="O1615" s="95">
        <v>0</v>
      </c>
      <c r="P1615" s="95">
        <v>0</v>
      </c>
      <c r="Q1615" s="95">
        <v>3451.10344091058</v>
      </c>
      <c r="R1615" s="95">
        <v>0</v>
      </c>
      <c r="S1615" s="95">
        <v>0</v>
      </c>
      <c r="T1615" s="95">
        <v>1164.16345758736</v>
      </c>
      <c r="U1615" s="95">
        <v>15790.056887745901</v>
      </c>
      <c r="V1615" s="95">
        <v>2556484.39416504</v>
      </c>
      <c r="W1615" s="95">
        <v>389.69182661548302</v>
      </c>
      <c r="X1615" s="95">
        <v>1590918.8826904299</v>
      </c>
      <c r="Y1615" s="95">
        <v>668925.28578948998</v>
      </c>
      <c r="Z1615" s="95">
        <v>55365.095854759202</v>
      </c>
      <c r="AA1615" s="95">
        <v>143787.29333877601</v>
      </c>
      <c r="AB1615" s="95">
        <v>4303.3431699871999</v>
      </c>
      <c r="AC1615" s="95">
        <v>1884074.7830505399</v>
      </c>
      <c r="AD1615" s="95">
        <v>3373433.5617065402</v>
      </c>
      <c r="AE1615" s="95">
        <v>1523424.85015869</v>
      </c>
      <c r="AF1615" s="95">
        <v>1201302.1995697001</v>
      </c>
      <c r="AG1615" s="95">
        <v>990213.628257751</v>
      </c>
      <c r="AH1615" s="95">
        <v>0</v>
      </c>
      <c r="AI1615" s="95">
        <v>0</v>
      </c>
      <c r="AJ1615" s="95">
        <v>429182.28898239101</v>
      </c>
      <c r="AK1615" s="95">
        <v>0</v>
      </c>
      <c r="AL1615" s="95">
        <v>0</v>
      </c>
      <c r="AM1615" s="95">
        <v>198256.284580231</v>
      </c>
      <c r="AN1615" s="95">
        <v>4992011.5166015597</v>
      </c>
      <c r="AO1615" s="95">
        <v>19181450.089355499</v>
      </c>
      <c r="AP1615" s="95">
        <v>3215.7939895689501</v>
      </c>
      <c r="AQ1615" s="95">
        <v>11275845.728271499</v>
      </c>
      <c r="AR1615" s="95">
        <v>4861196.0015869103</v>
      </c>
      <c r="AS1615" s="95">
        <v>363503.75080871599</v>
      </c>
      <c r="AT1615" s="95">
        <v>933309.91535949695</v>
      </c>
      <c r="AU1615" s="95">
        <v>27052.9877119064</v>
      </c>
      <c r="AV1615" s="95">
        <v>4868530.83276367</v>
      </c>
      <c r="AW1615" s="95">
        <v>8089636.9990234403</v>
      </c>
      <c r="AX1615" s="95">
        <v>11727180.775268599</v>
      </c>
      <c r="AY1615" s="95">
        <v>8951304.8798828106</v>
      </c>
      <c r="AZ1615" s="95">
        <v>6628464.2827758798</v>
      </c>
      <c r="BA1615" s="95">
        <v>0</v>
      </c>
      <c r="BB1615" s="95">
        <v>0</v>
      </c>
      <c r="BC1615" s="95">
        <v>3038401.2437133798</v>
      </c>
      <c r="BD1615" s="95">
        <v>0</v>
      </c>
      <c r="BE1615" s="95">
        <v>0</v>
      </c>
      <c r="BF1615" s="95">
        <v>1288398.51068115</v>
      </c>
      <c r="BG1615" s="95">
        <v>12203876.2581787</v>
      </c>
      <c r="BH1615" s="95">
        <v>3726138.6247863802</v>
      </c>
      <c r="BI1615" s="95">
        <v>926.575201161206</v>
      </c>
      <c r="BJ1615" s="95">
        <v>3041950.1357421898</v>
      </c>
      <c r="BK1615" s="95">
        <v>1623404.4042358401</v>
      </c>
      <c r="BL1615" s="95">
        <v>0</v>
      </c>
      <c r="BM1615" s="95">
        <v>0</v>
      </c>
      <c r="BN1615" s="95">
        <v>0</v>
      </c>
      <c r="BO1615" s="95">
        <v>0</v>
      </c>
      <c r="BP1615" s="95">
        <v>0</v>
      </c>
      <c r="BQ1615" s="95">
        <v>0</v>
      </c>
      <c r="BR1615" s="95">
        <v>2862320.7983703599</v>
      </c>
      <c r="BS1615" s="95">
        <v>2591807.8046875</v>
      </c>
      <c r="BT1615" s="95">
        <v>0</v>
      </c>
      <c r="BU1615" s="95">
        <v>0</v>
      </c>
      <c r="BV1615" s="95">
        <v>1307557.83151245</v>
      </c>
      <c r="BW1615" s="95">
        <v>0</v>
      </c>
      <c r="BX1615" s="95">
        <v>0</v>
      </c>
      <c r="BY1615" s="95">
        <v>0</v>
      </c>
      <c r="BZ1615" s="95">
        <v>0</v>
      </c>
      <c r="CA1615" s="95">
        <v>57332.536441326098</v>
      </c>
      <c r="CB1615" s="95">
        <v>4119600.5947265602</v>
      </c>
      <c r="CC1615" s="95">
        <v>30249049.402343798</v>
      </c>
      <c r="CD1615" s="95">
        <v>6746011.6525268601</v>
      </c>
      <c r="CE1615" s="95">
        <v>1165.68262824416</v>
      </c>
      <c r="CF1615" s="95">
        <v>198489.68478584301</v>
      </c>
      <c r="CG1615" s="95">
        <v>1275874.83505249</v>
      </c>
      <c r="CH1615" s="95">
        <v>0</v>
      </c>
      <c r="CI1615" s="95">
        <v>58499.421895503998</v>
      </c>
      <c r="CJ1615" s="95">
        <v>4315334.97583008</v>
      </c>
      <c r="CK1615" s="95">
        <v>31518881.368652299</v>
      </c>
      <c r="CL1615" s="95">
        <v>6743987.2969360398</v>
      </c>
      <c r="CM1615" s="160">
        <v>74276.581600189194</v>
      </c>
      <c r="CN1615" s="160">
        <v>9228766.0850830097</v>
      </c>
      <c r="CO1615" s="160">
        <v>43736150.0400391</v>
      </c>
      <c r="CP1615" s="95">
        <v>6743987.2969360398</v>
      </c>
      <c r="CQ1615" s="95">
        <v>0</v>
      </c>
      <c r="CR1615" s="95">
        <v>0</v>
      </c>
      <c r="CS1615" s="95">
        <v>0</v>
      </c>
      <c r="CT1615" s="95">
        <v>0</v>
      </c>
      <c r="CU1615" s="161">
        <v>4318090.2795124035</v>
      </c>
      <c r="CV1615" s="161">
        <v>31524924.237396289</v>
      </c>
    </row>
    <row r="1616" spans="1:100" x14ac:dyDescent="0.2">
      <c r="A1616" s="94" t="s">
        <v>75</v>
      </c>
      <c r="B1616" s="96">
        <v>38596</v>
      </c>
      <c r="C1616" s="95">
        <v>39835.556980609901</v>
      </c>
      <c r="D1616" s="95">
        <v>6.89539859094657</v>
      </c>
      <c r="E1616" s="95">
        <v>18294.547138690901</v>
      </c>
      <c r="F1616" s="95">
        <v>10677.069882035301</v>
      </c>
      <c r="G1616" s="95">
        <v>360.68454635143303</v>
      </c>
      <c r="H1616" s="95">
        <v>819.98638999462105</v>
      </c>
      <c r="I1616" s="95">
        <v>27.079639760078901</v>
      </c>
      <c r="J1616" s="95">
        <v>6828.7432691454896</v>
      </c>
      <c r="K1616" s="95">
        <v>9285</v>
      </c>
      <c r="L1616" s="95">
        <v>27753.494246244401</v>
      </c>
      <c r="M1616" s="95">
        <v>21911.146123886101</v>
      </c>
      <c r="N1616" s="95">
        <v>5718.7778103351602</v>
      </c>
      <c r="O1616" s="95">
        <v>0</v>
      </c>
      <c r="P1616" s="95">
        <v>0</v>
      </c>
      <c r="Q1616" s="95">
        <v>3531.4127181470399</v>
      </c>
      <c r="R1616" s="95">
        <v>0</v>
      </c>
      <c r="S1616" s="95">
        <v>0</v>
      </c>
      <c r="T1616" s="95">
        <v>1173.6288562417001</v>
      </c>
      <c r="U1616" s="95">
        <v>15757.684596061699</v>
      </c>
      <c r="V1616" s="95">
        <v>2614595.6997985798</v>
      </c>
      <c r="W1616" s="95">
        <v>778.76336670666899</v>
      </c>
      <c r="X1616" s="95">
        <v>1555683.20629883</v>
      </c>
      <c r="Y1616" s="95">
        <v>677543.62638091994</v>
      </c>
      <c r="Z1616" s="95">
        <v>67252.413535118103</v>
      </c>
      <c r="AA1616" s="95">
        <v>131209.049716949</v>
      </c>
      <c r="AB1616" s="95">
        <v>4099.3626908063898</v>
      </c>
      <c r="AC1616" s="95">
        <v>2171008.5597228999</v>
      </c>
      <c r="AD1616" s="95">
        <v>2229305.01312256</v>
      </c>
      <c r="AE1616" s="95">
        <v>1537237.69804382</v>
      </c>
      <c r="AF1616" s="95">
        <v>1216266.81280518</v>
      </c>
      <c r="AG1616" s="95">
        <v>982193.05229187</v>
      </c>
      <c r="AH1616" s="95">
        <v>0</v>
      </c>
      <c r="AI1616" s="95">
        <v>0</v>
      </c>
      <c r="AJ1616" s="95">
        <v>442562.85228347802</v>
      </c>
      <c r="AK1616" s="95">
        <v>0</v>
      </c>
      <c r="AL1616" s="95">
        <v>0</v>
      </c>
      <c r="AM1616" s="95">
        <v>195276.75676727301</v>
      </c>
      <c r="AN1616" s="95">
        <v>4558446.7117919903</v>
      </c>
      <c r="AO1616" s="95">
        <v>19903401.7026367</v>
      </c>
      <c r="AP1616" s="95">
        <v>6353.3782829642296</v>
      </c>
      <c r="AQ1616" s="95">
        <v>11148693.685180699</v>
      </c>
      <c r="AR1616" s="95">
        <v>4884808.1394042997</v>
      </c>
      <c r="AS1616" s="95">
        <v>450358.92544555699</v>
      </c>
      <c r="AT1616" s="95">
        <v>867187.70459747303</v>
      </c>
      <c r="AU1616" s="95">
        <v>25976.5021181107</v>
      </c>
      <c r="AV1616" s="95">
        <v>5911284.4132080097</v>
      </c>
      <c r="AW1616" s="95">
        <v>5619025.9992065402</v>
      </c>
      <c r="AX1616" s="95">
        <v>12083358.8587646</v>
      </c>
      <c r="AY1616" s="95">
        <v>9252749.6777343806</v>
      </c>
      <c r="AZ1616" s="95">
        <v>6628640.1604614304</v>
      </c>
      <c r="BA1616" s="95">
        <v>0</v>
      </c>
      <c r="BB1616" s="95">
        <v>0</v>
      </c>
      <c r="BC1616" s="95">
        <v>3237255.2882995601</v>
      </c>
      <c r="BD1616" s="95">
        <v>0</v>
      </c>
      <c r="BE1616" s="95">
        <v>0</v>
      </c>
      <c r="BF1616" s="95">
        <v>1297249.0828247101</v>
      </c>
      <c r="BG1616" s="95">
        <v>12107602.8983154</v>
      </c>
      <c r="BH1616" s="95">
        <v>3989004.8828735398</v>
      </c>
      <c r="BI1616" s="95">
        <v>1126.2770549356901</v>
      </c>
      <c r="BJ1616" s="95">
        <v>3048024.7880249</v>
      </c>
      <c r="BK1616" s="95">
        <v>1664753.7240753199</v>
      </c>
      <c r="BL1616" s="95">
        <v>0</v>
      </c>
      <c r="BM1616" s="95">
        <v>0</v>
      </c>
      <c r="BN1616" s="95">
        <v>0</v>
      </c>
      <c r="BO1616" s="95">
        <v>0</v>
      </c>
      <c r="BP1616" s="95">
        <v>0</v>
      </c>
      <c r="BQ1616" s="95">
        <v>0</v>
      </c>
      <c r="BR1616" s="95">
        <v>2953951.3970947298</v>
      </c>
      <c r="BS1616" s="95">
        <v>2645633.69494629</v>
      </c>
      <c r="BT1616" s="95">
        <v>0</v>
      </c>
      <c r="BU1616" s="95">
        <v>0</v>
      </c>
      <c r="BV1616" s="95">
        <v>1393942.93257141</v>
      </c>
      <c r="BW1616" s="95">
        <v>0</v>
      </c>
      <c r="BX1616" s="95">
        <v>0</v>
      </c>
      <c r="BY1616" s="95">
        <v>0</v>
      </c>
      <c r="BZ1616" s="95">
        <v>0</v>
      </c>
      <c r="CA1616" s="95">
        <v>58064.383502483397</v>
      </c>
      <c r="CB1616" s="95">
        <v>4163533.1910705599</v>
      </c>
      <c r="CC1616" s="95">
        <v>31036710.332275402</v>
      </c>
      <c r="CD1616" s="95">
        <v>7066599.8484497098</v>
      </c>
      <c r="CE1616" s="95">
        <v>1168.0692335516201</v>
      </c>
      <c r="CF1616" s="95">
        <v>195526.91786193801</v>
      </c>
      <c r="CG1616" s="95">
        <v>1299443.1240844701</v>
      </c>
      <c r="CH1616" s="95">
        <v>0</v>
      </c>
      <c r="CI1616" s="95">
        <v>59228.302779674501</v>
      </c>
      <c r="CJ1616" s="95">
        <v>4359892.3904418899</v>
      </c>
      <c r="CK1616" s="95">
        <v>32330302.006103501</v>
      </c>
      <c r="CL1616" s="95">
        <v>7073059.9381713904</v>
      </c>
      <c r="CM1616" s="160">
        <v>74937.857611656204</v>
      </c>
      <c r="CN1616" s="160">
        <v>9009250.4152831994</v>
      </c>
      <c r="CO1616" s="160">
        <v>44455383.162109397</v>
      </c>
      <c r="CP1616" s="95">
        <v>7073059.9381713904</v>
      </c>
      <c r="CQ1616" s="95">
        <v>0</v>
      </c>
      <c r="CR1616" s="95">
        <v>0</v>
      </c>
      <c r="CS1616" s="95">
        <v>0</v>
      </c>
      <c r="CT1616" s="95">
        <v>0</v>
      </c>
      <c r="CU1616" s="161">
        <v>4359060.1089324979</v>
      </c>
      <c r="CV1616" s="161">
        <v>32336153.456359871</v>
      </c>
    </row>
    <row r="1617" spans="1:100" x14ac:dyDescent="0.2">
      <c r="A1617" s="94" t="s">
        <v>75</v>
      </c>
      <c r="B1617" s="96">
        <v>38687</v>
      </c>
      <c r="C1617" s="95">
        <v>40753.702694892898</v>
      </c>
      <c r="D1617" s="95">
        <v>10.189582105958801</v>
      </c>
      <c r="E1617" s="95">
        <v>17944.912874221802</v>
      </c>
      <c r="F1617" s="95">
        <v>10920.313934326199</v>
      </c>
      <c r="G1617" s="95">
        <v>435.94089627638499</v>
      </c>
      <c r="H1617" s="95">
        <v>749.69199946522701</v>
      </c>
      <c r="I1617" s="95">
        <v>31.133156878873699</v>
      </c>
      <c r="J1617" s="95">
        <v>8396.8426805734598</v>
      </c>
      <c r="K1617" s="95">
        <v>7379</v>
      </c>
      <c r="L1617" s="95">
        <v>27163.280960321401</v>
      </c>
      <c r="M1617" s="95">
        <v>22128.488711357099</v>
      </c>
      <c r="N1617" s="95">
        <v>5795.2042393088304</v>
      </c>
      <c r="O1617" s="95">
        <v>0</v>
      </c>
      <c r="P1617" s="95">
        <v>0</v>
      </c>
      <c r="Q1617" s="95">
        <v>3584.6185531318201</v>
      </c>
      <c r="R1617" s="95">
        <v>0</v>
      </c>
      <c r="S1617" s="95">
        <v>0</v>
      </c>
      <c r="T1617" s="95">
        <v>1175.77261666954</v>
      </c>
      <c r="U1617" s="95">
        <v>16313.403344750401</v>
      </c>
      <c r="V1617" s="95">
        <v>2673773.47869873</v>
      </c>
      <c r="W1617" s="95">
        <v>965.75757141411304</v>
      </c>
      <c r="X1617" s="95">
        <v>1500846.8692932101</v>
      </c>
      <c r="Y1617" s="95">
        <v>675151.148880005</v>
      </c>
      <c r="Z1617" s="95">
        <v>85530.503977775603</v>
      </c>
      <c r="AA1617" s="95">
        <v>113315.784667969</v>
      </c>
      <c r="AB1617" s="95">
        <v>4019.5115369260302</v>
      </c>
      <c r="AC1617" s="95">
        <v>2723263.5851745601</v>
      </c>
      <c r="AD1617" s="95">
        <v>1971436.7822418199</v>
      </c>
      <c r="AE1617" s="95">
        <v>1459014.6145019501</v>
      </c>
      <c r="AF1617" s="95">
        <v>1225867.91833496</v>
      </c>
      <c r="AG1617" s="95">
        <v>989974.47446441697</v>
      </c>
      <c r="AH1617" s="95">
        <v>0</v>
      </c>
      <c r="AI1617" s="95">
        <v>0</v>
      </c>
      <c r="AJ1617" s="95">
        <v>454061.54023742699</v>
      </c>
      <c r="AK1617" s="95">
        <v>0</v>
      </c>
      <c r="AL1617" s="95">
        <v>0</v>
      </c>
      <c r="AM1617" s="95">
        <v>196594.72574996899</v>
      </c>
      <c r="AN1617" s="95">
        <v>4815026.1170654297</v>
      </c>
      <c r="AO1617" s="95">
        <v>20597160.848632801</v>
      </c>
      <c r="AP1617" s="95">
        <v>7978.0926938653001</v>
      </c>
      <c r="AQ1617" s="95">
        <v>11007146.9537354</v>
      </c>
      <c r="AR1617" s="95">
        <v>5088001.5308227502</v>
      </c>
      <c r="AS1617" s="95">
        <v>574649.24379730201</v>
      </c>
      <c r="AT1617" s="95">
        <v>755874.46433258103</v>
      </c>
      <c r="AU1617" s="95">
        <v>26221.351512193702</v>
      </c>
      <c r="AV1617" s="95">
        <v>7796362.6630248995</v>
      </c>
      <c r="AW1617" s="95">
        <v>4853794.9993286096</v>
      </c>
      <c r="AX1617" s="95">
        <v>11645283.6263428</v>
      </c>
      <c r="AY1617" s="95">
        <v>9498147.2600097694</v>
      </c>
      <c r="AZ1617" s="95">
        <v>6842313.9802856399</v>
      </c>
      <c r="BA1617" s="95">
        <v>0</v>
      </c>
      <c r="BB1617" s="95">
        <v>0</v>
      </c>
      <c r="BC1617" s="95">
        <v>3382665.7264404302</v>
      </c>
      <c r="BD1617" s="95">
        <v>0</v>
      </c>
      <c r="BE1617" s="95">
        <v>0</v>
      </c>
      <c r="BF1617" s="95">
        <v>1317803.7282409701</v>
      </c>
      <c r="BG1617" s="95">
        <v>12957245.8634033</v>
      </c>
      <c r="BH1617" s="95">
        <v>4202072.5765991202</v>
      </c>
      <c r="BI1617" s="95">
        <v>1664.9742167145</v>
      </c>
      <c r="BJ1617" s="95">
        <v>3026747.5027465802</v>
      </c>
      <c r="BK1617" s="95">
        <v>1688225.0220184301</v>
      </c>
      <c r="BL1617" s="95">
        <v>0</v>
      </c>
      <c r="BM1617" s="95">
        <v>0</v>
      </c>
      <c r="BN1617" s="95">
        <v>0</v>
      </c>
      <c r="BO1617" s="95">
        <v>0</v>
      </c>
      <c r="BP1617" s="95">
        <v>0</v>
      </c>
      <c r="BQ1617" s="95">
        <v>0</v>
      </c>
      <c r="BR1617" s="95">
        <v>3024312.4426879901</v>
      </c>
      <c r="BS1617" s="95">
        <v>2719287.5529479999</v>
      </c>
      <c r="BT1617" s="95">
        <v>0</v>
      </c>
      <c r="BU1617" s="95">
        <v>0</v>
      </c>
      <c r="BV1617" s="95">
        <v>1463965.7770690899</v>
      </c>
      <c r="BW1617" s="95">
        <v>0</v>
      </c>
      <c r="BX1617" s="95">
        <v>0</v>
      </c>
      <c r="BY1617" s="95">
        <v>0</v>
      </c>
      <c r="BZ1617" s="95">
        <v>0</v>
      </c>
      <c r="CA1617" s="95">
        <v>58665.858603954301</v>
      </c>
      <c r="CB1617" s="95">
        <v>4181634.7161865202</v>
      </c>
      <c r="CC1617" s="95">
        <v>31603381.426269501</v>
      </c>
      <c r="CD1617" s="95">
        <v>7228049.77026367</v>
      </c>
      <c r="CE1617" s="95">
        <v>1191.44935393333</v>
      </c>
      <c r="CF1617" s="95">
        <v>200548.00863838199</v>
      </c>
      <c r="CG1617" s="95">
        <v>1350712.0388183601</v>
      </c>
      <c r="CH1617" s="95">
        <v>0</v>
      </c>
      <c r="CI1617" s="95">
        <v>59864.963035583503</v>
      </c>
      <c r="CJ1617" s="95">
        <v>4384531.1916503897</v>
      </c>
      <c r="CK1617" s="95">
        <v>32976577.8354492</v>
      </c>
      <c r="CL1617" s="95">
        <v>7231256.4326171903</v>
      </c>
      <c r="CM1617" s="160">
        <v>76087.927859306306</v>
      </c>
      <c r="CN1617" s="160">
        <v>9212154.1730956994</v>
      </c>
      <c r="CO1617" s="160">
        <v>45943748.8505859</v>
      </c>
      <c r="CP1617" s="95">
        <v>7231256.4326171903</v>
      </c>
      <c r="CQ1617" s="95">
        <v>0</v>
      </c>
      <c r="CR1617" s="95">
        <v>0</v>
      </c>
      <c r="CS1617" s="95">
        <v>0</v>
      </c>
      <c r="CT1617" s="95">
        <v>0</v>
      </c>
      <c r="CU1617" s="161">
        <v>4382182.7248249026</v>
      </c>
      <c r="CV1617" s="161">
        <v>32954093.465087861</v>
      </c>
    </row>
    <row r="1618" spans="1:100" x14ac:dyDescent="0.2">
      <c r="A1618" s="94" t="s">
        <v>75</v>
      </c>
      <c r="B1618" s="96">
        <v>38777</v>
      </c>
      <c r="C1618" s="95">
        <v>41930.924406051599</v>
      </c>
      <c r="D1618" s="95">
        <v>7.2108338449616003</v>
      </c>
      <c r="E1618" s="95">
        <v>17354.994090795499</v>
      </c>
      <c r="F1618" s="95">
        <v>10613.0149650574</v>
      </c>
      <c r="G1618" s="95">
        <v>504.58847259730101</v>
      </c>
      <c r="H1618" s="95">
        <v>691.22598311305001</v>
      </c>
      <c r="I1618" s="95">
        <v>26.552112645702401</v>
      </c>
      <c r="J1618" s="95">
        <v>9816.3691508770007</v>
      </c>
      <c r="K1618" s="95">
        <v>6820</v>
      </c>
      <c r="L1618" s="95">
        <v>15706.3970103264</v>
      </c>
      <c r="M1618" s="95">
        <v>23074.293997526202</v>
      </c>
      <c r="N1618" s="95">
        <v>5830.5085150003397</v>
      </c>
      <c r="O1618" s="95">
        <v>14940.8205991983</v>
      </c>
      <c r="P1618" s="95">
        <v>0</v>
      </c>
      <c r="Q1618" s="95">
        <v>3546.5062800645801</v>
      </c>
      <c r="R1618" s="95">
        <v>750.62585318833601</v>
      </c>
      <c r="S1618" s="95">
        <v>0</v>
      </c>
      <c r="T1618" s="95">
        <v>490.87673971056898</v>
      </c>
      <c r="U1618" s="95">
        <v>16702.830843448599</v>
      </c>
      <c r="V1618" s="95">
        <v>2755356.23791504</v>
      </c>
      <c r="W1618" s="95">
        <v>642.64220608770802</v>
      </c>
      <c r="X1618" s="95">
        <v>1476438.3739471401</v>
      </c>
      <c r="Y1618" s="95">
        <v>674516.66819000198</v>
      </c>
      <c r="Z1618" s="95">
        <v>99267.745435714707</v>
      </c>
      <c r="AA1618" s="95">
        <v>108758.441914558</v>
      </c>
      <c r="AB1618" s="95">
        <v>3704.44390273094</v>
      </c>
      <c r="AC1618" s="95">
        <v>3129115.6245422401</v>
      </c>
      <c r="AD1618" s="95">
        <v>1856533.91059875</v>
      </c>
      <c r="AE1618" s="95">
        <v>760084.21453094506</v>
      </c>
      <c r="AF1618" s="95">
        <v>1289332.05180359</v>
      </c>
      <c r="AG1618" s="95">
        <v>995434.80953216599</v>
      </c>
      <c r="AH1618" s="95">
        <v>743053.24637603795</v>
      </c>
      <c r="AI1618" s="95">
        <v>0</v>
      </c>
      <c r="AJ1618" s="95">
        <v>464362.762737274</v>
      </c>
      <c r="AK1618" s="95">
        <v>124750.643699646</v>
      </c>
      <c r="AL1618" s="95">
        <v>0</v>
      </c>
      <c r="AM1618" s="95">
        <v>84494.084947586103</v>
      </c>
      <c r="AN1618" s="95">
        <v>4944373.29504395</v>
      </c>
      <c r="AO1618" s="95">
        <v>21446247.8908691</v>
      </c>
      <c r="AP1618" s="95">
        <v>5141.2728962302199</v>
      </c>
      <c r="AQ1618" s="95">
        <v>10850594.699707</v>
      </c>
      <c r="AR1618" s="95">
        <v>5017743.3536987295</v>
      </c>
      <c r="AS1618" s="95">
        <v>673868.06420898403</v>
      </c>
      <c r="AT1618" s="95">
        <v>739116.52590942394</v>
      </c>
      <c r="AU1618" s="95">
        <v>24579.9303586483</v>
      </c>
      <c r="AV1618" s="95">
        <v>9134681.91479492</v>
      </c>
      <c r="AW1618" s="95">
        <v>4549958.9993896503</v>
      </c>
      <c r="AX1618" s="95">
        <v>6361966.7927246103</v>
      </c>
      <c r="AY1618" s="95">
        <v>9910140.0715331994</v>
      </c>
      <c r="AZ1618" s="95">
        <v>6939594.3646850605</v>
      </c>
      <c r="BA1618" s="95">
        <v>5642928.4547119103</v>
      </c>
      <c r="BB1618" s="95">
        <v>0</v>
      </c>
      <c r="BC1618" s="95">
        <v>3503218.7138366699</v>
      </c>
      <c r="BD1618" s="95">
        <v>839178.24102020299</v>
      </c>
      <c r="BE1618" s="95">
        <v>0</v>
      </c>
      <c r="BF1618" s="95">
        <v>585839.795310974</v>
      </c>
      <c r="BG1618" s="95">
        <v>13502782.6011963</v>
      </c>
      <c r="BH1618" s="95">
        <v>5350792.3228759803</v>
      </c>
      <c r="BI1618" s="95">
        <v>1210.74010577798</v>
      </c>
      <c r="BJ1618" s="95">
        <v>3463395.8114929199</v>
      </c>
      <c r="BK1618" s="95">
        <v>1826887.3317108201</v>
      </c>
      <c r="BL1618" s="95">
        <v>0</v>
      </c>
      <c r="BM1618" s="95">
        <v>0</v>
      </c>
      <c r="BN1618" s="95">
        <v>0</v>
      </c>
      <c r="BO1618" s="95">
        <v>0</v>
      </c>
      <c r="BP1618" s="95">
        <v>0</v>
      </c>
      <c r="BQ1618" s="95">
        <v>0</v>
      </c>
      <c r="BR1618" s="95">
        <v>3337291.6884155301</v>
      </c>
      <c r="BS1618" s="95">
        <v>2806876.1164245601</v>
      </c>
      <c r="BT1618" s="95">
        <v>1099928.0898895301</v>
      </c>
      <c r="BU1618" s="95">
        <v>0</v>
      </c>
      <c r="BV1618" s="95">
        <v>1546048.67518616</v>
      </c>
      <c r="BW1618" s="95">
        <v>99005.230854988098</v>
      </c>
      <c r="BX1618" s="95">
        <v>0</v>
      </c>
      <c r="BY1618" s="95">
        <v>0</v>
      </c>
      <c r="BZ1618" s="95">
        <v>0</v>
      </c>
      <c r="CA1618" s="95">
        <v>59334.299229145101</v>
      </c>
      <c r="CB1618" s="95">
        <v>4231304.0088501005</v>
      </c>
      <c r="CC1618" s="95">
        <v>32336038.6484375</v>
      </c>
      <c r="CD1618" s="95">
        <v>8818752.7434081994</v>
      </c>
      <c r="CE1618" s="95">
        <v>1195.83186388016</v>
      </c>
      <c r="CF1618" s="95">
        <v>207176.37302398699</v>
      </c>
      <c r="CG1618" s="95">
        <v>1414679.0497894301</v>
      </c>
      <c r="CH1618" s="95">
        <v>0</v>
      </c>
      <c r="CI1618" s="95">
        <v>60523.698720932</v>
      </c>
      <c r="CJ1618" s="95">
        <v>4438471.0871582003</v>
      </c>
      <c r="CK1618" s="95">
        <v>33739311.014160201</v>
      </c>
      <c r="CL1618" s="95">
        <v>8914355.4685058594</v>
      </c>
      <c r="CM1618" s="160">
        <v>77115.646117210403</v>
      </c>
      <c r="CN1618" s="160">
        <v>9348032.29370117</v>
      </c>
      <c r="CO1618" s="160">
        <v>47248280.2275391</v>
      </c>
      <c r="CP1618" s="95">
        <v>8914355.4685058594</v>
      </c>
      <c r="CQ1618" s="95">
        <v>0</v>
      </c>
      <c r="CR1618" s="95">
        <v>0</v>
      </c>
      <c r="CS1618" s="95">
        <v>0</v>
      </c>
      <c r="CT1618" s="95">
        <v>0</v>
      </c>
      <c r="CU1618" s="161">
        <v>4438480.3818740873</v>
      </c>
      <c r="CV1618" s="161">
        <v>33750717.698226929</v>
      </c>
    </row>
    <row r="1619" spans="1:100" x14ac:dyDescent="0.2">
      <c r="A1619" s="94" t="s">
        <v>75</v>
      </c>
      <c r="B1619" s="96">
        <v>38869</v>
      </c>
      <c r="C1619" s="95">
        <v>43548.239396095298</v>
      </c>
      <c r="D1619" s="95">
        <v>9.7006597389699891</v>
      </c>
      <c r="E1619" s="95">
        <v>17051.229816913601</v>
      </c>
      <c r="F1619" s="95">
        <v>10801.892775058701</v>
      </c>
      <c r="G1619" s="95">
        <v>575.35388547927096</v>
      </c>
      <c r="H1619" s="95">
        <v>635.43936467915796</v>
      </c>
      <c r="I1619" s="95">
        <v>24.6798402327113</v>
      </c>
      <c r="J1619" s="95">
        <v>11149.308511734</v>
      </c>
      <c r="K1619" s="95">
        <v>6283</v>
      </c>
      <c r="L1619" s="95">
        <v>15098.2634752989</v>
      </c>
      <c r="M1619" s="95">
        <v>23286.3561985493</v>
      </c>
      <c r="N1619" s="95">
        <v>5962.3257008194896</v>
      </c>
      <c r="O1619" s="95">
        <v>16106.3506053686</v>
      </c>
      <c r="P1619" s="95">
        <v>0</v>
      </c>
      <c r="Q1619" s="95">
        <v>3522.4615063667302</v>
      </c>
      <c r="R1619" s="95">
        <v>799.29970619827498</v>
      </c>
      <c r="S1619" s="95">
        <v>0</v>
      </c>
      <c r="T1619" s="95">
        <v>453.665491934866</v>
      </c>
      <c r="U1619" s="95">
        <v>17145.201287031199</v>
      </c>
      <c r="V1619" s="95">
        <v>2850804.4577941899</v>
      </c>
      <c r="W1619" s="95">
        <v>901.73834133893297</v>
      </c>
      <c r="X1619" s="95">
        <v>1421020.2029266399</v>
      </c>
      <c r="Y1619" s="95">
        <v>669505.58671569801</v>
      </c>
      <c r="Z1619" s="95">
        <v>111360.84461975101</v>
      </c>
      <c r="AA1619" s="95">
        <v>97845.734375953703</v>
      </c>
      <c r="AB1619" s="95">
        <v>3426.6234970092801</v>
      </c>
      <c r="AC1619" s="95">
        <v>3554656.4226684598</v>
      </c>
      <c r="AD1619" s="95">
        <v>1663564.5387115499</v>
      </c>
      <c r="AE1619" s="95">
        <v>724235.22185516404</v>
      </c>
      <c r="AF1619" s="95">
        <v>1302017.8778381301</v>
      </c>
      <c r="AG1619" s="95">
        <v>1000293.25119019</v>
      </c>
      <c r="AH1619" s="95">
        <v>795346.45310974098</v>
      </c>
      <c r="AI1619" s="95">
        <v>0</v>
      </c>
      <c r="AJ1619" s="95">
        <v>456899.29162597703</v>
      </c>
      <c r="AK1619" s="95">
        <v>132725.859090805</v>
      </c>
      <c r="AL1619" s="95">
        <v>0</v>
      </c>
      <c r="AM1619" s="95">
        <v>76186.433591842695</v>
      </c>
      <c r="AN1619" s="95">
        <v>5059948.2959594699</v>
      </c>
      <c r="AO1619" s="95">
        <v>22458818.782958999</v>
      </c>
      <c r="AP1619" s="95">
        <v>7705.87873601913</v>
      </c>
      <c r="AQ1619" s="95">
        <v>10458470.993408199</v>
      </c>
      <c r="AR1619" s="95">
        <v>4970790.61218262</v>
      </c>
      <c r="AS1619" s="95">
        <v>760305.570129395</v>
      </c>
      <c r="AT1619" s="95">
        <v>667330.73044586205</v>
      </c>
      <c r="AU1619" s="95">
        <v>23265.803376674699</v>
      </c>
      <c r="AV1619" s="95">
        <v>10382976.373291001</v>
      </c>
      <c r="AW1619" s="95">
        <v>4150247.9995117201</v>
      </c>
      <c r="AX1619" s="95">
        <v>6069056.51416016</v>
      </c>
      <c r="AY1619" s="95">
        <v>10231280.088867201</v>
      </c>
      <c r="AZ1619" s="95">
        <v>7049410.6371459998</v>
      </c>
      <c r="BA1619" s="95">
        <v>6092659.7288207998</v>
      </c>
      <c r="BB1619" s="95">
        <v>0</v>
      </c>
      <c r="BC1619" s="95">
        <v>3520055.4230956999</v>
      </c>
      <c r="BD1619" s="95">
        <v>894117.98777770996</v>
      </c>
      <c r="BE1619" s="95">
        <v>0</v>
      </c>
      <c r="BF1619" s="95">
        <v>529927.10607910203</v>
      </c>
      <c r="BG1619" s="95">
        <v>13986330.8699951</v>
      </c>
      <c r="BH1619" s="95">
        <v>5640082.9067382803</v>
      </c>
      <c r="BI1619" s="95">
        <v>978.89172237366404</v>
      </c>
      <c r="BJ1619" s="95">
        <v>3375770.56817627</v>
      </c>
      <c r="BK1619" s="95">
        <v>1811814.6225280799</v>
      </c>
      <c r="BL1619" s="95">
        <v>0</v>
      </c>
      <c r="BM1619" s="95">
        <v>0</v>
      </c>
      <c r="BN1619" s="95">
        <v>0</v>
      </c>
      <c r="BO1619" s="95">
        <v>0</v>
      </c>
      <c r="BP1619" s="95">
        <v>0</v>
      </c>
      <c r="BQ1619" s="95">
        <v>0</v>
      </c>
      <c r="BR1619" s="95">
        <v>3407314.73583984</v>
      </c>
      <c r="BS1619" s="95">
        <v>2862829.0042419401</v>
      </c>
      <c r="BT1619" s="95">
        <v>1187375.4716491699</v>
      </c>
      <c r="BU1619" s="95">
        <v>0</v>
      </c>
      <c r="BV1619" s="95">
        <v>1549796.6180267299</v>
      </c>
      <c r="BW1619" s="95">
        <v>104595.986165047</v>
      </c>
      <c r="BX1619" s="95">
        <v>0</v>
      </c>
      <c r="BY1619" s="95">
        <v>0</v>
      </c>
      <c r="BZ1619" s="95">
        <v>0</v>
      </c>
      <c r="CA1619" s="95">
        <v>60648.802825927698</v>
      </c>
      <c r="CB1619" s="95">
        <v>4279864.7789306603</v>
      </c>
      <c r="CC1619" s="95">
        <v>33020108.379882801</v>
      </c>
      <c r="CD1619" s="95">
        <v>8999177.9580078106</v>
      </c>
      <c r="CE1619" s="95">
        <v>1213.83832122386</v>
      </c>
      <c r="CF1619" s="95">
        <v>210222.57638931301</v>
      </c>
      <c r="CG1619" s="95">
        <v>1455841.87167358</v>
      </c>
      <c r="CH1619" s="95">
        <v>0</v>
      </c>
      <c r="CI1619" s="95">
        <v>61865.378537654899</v>
      </c>
      <c r="CJ1619" s="95">
        <v>4491202.8779907199</v>
      </c>
      <c r="CK1619" s="95">
        <v>34462144.131347701</v>
      </c>
      <c r="CL1619" s="95">
        <v>9104788.8059081994</v>
      </c>
      <c r="CM1619" s="160">
        <v>78978.656452178999</v>
      </c>
      <c r="CN1619" s="160">
        <v>9522410.3903808594</v>
      </c>
      <c r="CO1619" s="160">
        <v>48533489.257324196</v>
      </c>
      <c r="CP1619" s="95">
        <v>9104788.8059081994</v>
      </c>
      <c r="CQ1619" s="95">
        <v>0</v>
      </c>
      <c r="CR1619" s="95">
        <v>0</v>
      </c>
      <c r="CS1619" s="95">
        <v>0</v>
      </c>
      <c r="CT1619" s="95">
        <v>0</v>
      </c>
      <c r="CU1619" s="161">
        <v>4490087.3553199731</v>
      </c>
      <c r="CV1619" s="161">
        <v>34475950.251556382</v>
      </c>
    </row>
    <row r="1620" spans="1:100" x14ac:dyDescent="0.2">
      <c r="A1620" s="94" t="s">
        <v>75</v>
      </c>
      <c r="B1620" s="96">
        <v>38961</v>
      </c>
      <c r="C1620" s="95">
        <v>44809.009072780602</v>
      </c>
      <c r="D1620" s="95">
        <v>9.8405365219805407</v>
      </c>
      <c r="E1620" s="95">
        <v>16680.381534338001</v>
      </c>
      <c r="F1620" s="95">
        <v>10638.005626439999</v>
      </c>
      <c r="G1620" s="95">
        <v>652.95645141601597</v>
      </c>
      <c r="H1620" s="95">
        <v>586.49071089178301</v>
      </c>
      <c r="I1620" s="95">
        <v>22.565974912373299</v>
      </c>
      <c r="J1620" s="95">
        <v>12394.386941671401</v>
      </c>
      <c r="K1620" s="95">
        <v>5250</v>
      </c>
      <c r="L1620" s="95">
        <v>14511.394110441201</v>
      </c>
      <c r="M1620" s="95">
        <v>23513.591933727301</v>
      </c>
      <c r="N1620" s="95">
        <v>5929.1892294883701</v>
      </c>
      <c r="O1620" s="95">
        <v>16610.549318075198</v>
      </c>
      <c r="P1620" s="95">
        <v>0</v>
      </c>
      <c r="Q1620" s="95">
        <v>3529.1804852187602</v>
      </c>
      <c r="R1620" s="95">
        <v>841.048065885901</v>
      </c>
      <c r="S1620" s="95">
        <v>0</v>
      </c>
      <c r="T1620" s="95">
        <v>433.19850433990399</v>
      </c>
      <c r="U1620" s="95">
        <v>17441.889605522199</v>
      </c>
      <c r="V1620" s="95">
        <v>2912892.1164245601</v>
      </c>
      <c r="W1620" s="95">
        <v>773.79016681015503</v>
      </c>
      <c r="X1620" s="95">
        <v>1372342.6102294901</v>
      </c>
      <c r="Y1620" s="95">
        <v>649320.70674133301</v>
      </c>
      <c r="Z1620" s="95">
        <v>126872.76156806901</v>
      </c>
      <c r="AA1620" s="95">
        <v>86576.725220680193</v>
      </c>
      <c r="AB1620" s="95">
        <v>3264.3073278963602</v>
      </c>
      <c r="AC1620" s="95">
        <v>4018755.67156982</v>
      </c>
      <c r="AD1620" s="95">
        <v>1001867.25614929</v>
      </c>
      <c r="AE1620" s="95">
        <v>689119.87848663295</v>
      </c>
      <c r="AF1620" s="95">
        <v>1303695.08557129</v>
      </c>
      <c r="AG1620" s="95">
        <v>992420.26956939697</v>
      </c>
      <c r="AH1620" s="95">
        <v>819871.74754333496</v>
      </c>
      <c r="AI1620" s="95">
        <v>0</v>
      </c>
      <c r="AJ1620" s="95">
        <v>460879.146614075</v>
      </c>
      <c r="AK1620" s="95">
        <v>138571.91113281299</v>
      </c>
      <c r="AL1620" s="95">
        <v>0</v>
      </c>
      <c r="AM1620" s="95">
        <v>72766.168905258193</v>
      </c>
      <c r="AN1620" s="95">
        <v>5050380.4337768601</v>
      </c>
      <c r="AO1620" s="95">
        <v>23182191.264160201</v>
      </c>
      <c r="AP1620" s="95">
        <v>6487.8986696600896</v>
      </c>
      <c r="AQ1620" s="95">
        <v>10187319.7664795</v>
      </c>
      <c r="AR1620" s="95">
        <v>4840384.171875</v>
      </c>
      <c r="AS1620" s="95">
        <v>879241.66630554199</v>
      </c>
      <c r="AT1620" s="95">
        <v>596305.22069549595</v>
      </c>
      <c r="AU1620" s="95">
        <v>21612.330603599501</v>
      </c>
      <c r="AV1620" s="95">
        <v>11722225.057617201</v>
      </c>
      <c r="AW1620" s="95">
        <v>2646690.9996643099</v>
      </c>
      <c r="AX1620" s="95">
        <v>5851646.20458984</v>
      </c>
      <c r="AY1620" s="95">
        <v>10388474.584228501</v>
      </c>
      <c r="AZ1620" s="95">
        <v>7053662.4223632803</v>
      </c>
      <c r="BA1620" s="95">
        <v>6374289.9060668899</v>
      </c>
      <c r="BB1620" s="95">
        <v>0</v>
      </c>
      <c r="BC1620" s="95">
        <v>3581808.5706481901</v>
      </c>
      <c r="BD1620" s="95">
        <v>935335.807945251</v>
      </c>
      <c r="BE1620" s="95">
        <v>0</v>
      </c>
      <c r="BF1620" s="95">
        <v>519531.66801452602</v>
      </c>
      <c r="BG1620" s="95">
        <v>14758228.3980713</v>
      </c>
      <c r="BH1620" s="95">
        <v>5815348.9776001005</v>
      </c>
      <c r="BI1620" s="95">
        <v>1112.30113996565</v>
      </c>
      <c r="BJ1620" s="95">
        <v>3291305.5986328102</v>
      </c>
      <c r="BK1620" s="95">
        <v>1772340.79496765</v>
      </c>
      <c r="BL1620" s="95">
        <v>0</v>
      </c>
      <c r="BM1620" s="95">
        <v>0</v>
      </c>
      <c r="BN1620" s="95">
        <v>0</v>
      </c>
      <c r="BO1620" s="95">
        <v>0</v>
      </c>
      <c r="BP1620" s="95">
        <v>0</v>
      </c>
      <c r="BQ1620" s="95">
        <v>0</v>
      </c>
      <c r="BR1620" s="95">
        <v>3425324.49917603</v>
      </c>
      <c r="BS1620" s="95">
        <v>2863663.7579345698</v>
      </c>
      <c r="BT1620" s="95">
        <v>1243200.8848114</v>
      </c>
      <c r="BU1620" s="95">
        <v>0</v>
      </c>
      <c r="BV1620" s="95">
        <v>1591885.85525513</v>
      </c>
      <c r="BW1620" s="95">
        <v>108459.83520317099</v>
      </c>
      <c r="BX1620" s="95">
        <v>0</v>
      </c>
      <c r="BY1620" s="95">
        <v>0</v>
      </c>
      <c r="BZ1620" s="95">
        <v>0</v>
      </c>
      <c r="CA1620" s="95">
        <v>61475.720355033904</v>
      </c>
      <c r="CB1620" s="95">
        <v>4295829.2101440402</v>
      </c>
      <c r="CC1620" s="95">
        <v>33415772.998779301</v>
      </c>
      <c r="CD1620" s="95">
        <v>9118175.8421630897</v>
      </c>
      <c r="CE1620" s="95">
        <v>1235.05602702498</v>
      </c>
      <c r="CF1620" s="95">
        <v>212029.36359024001</v>
      </c>
      <c r="CG1620" s="95">
        <v>1467954.4994812</v>
      </c>
      <c r="CH1620" s="95">
        <v>0</v>
      </c>
      <c r="CI1620" s="95">
        <v>62710.259248733499</v>
      </c>
      <c r="CJ1620" s="95">
        <v>4508718.3411865197</v>
      </c>
      <c r="CK1620" s="95">
        <v>34880756.7275391</v>
      </c>
      <c r="CL1620" s="95">
        <v>9228143.2364502009</v>
      </c>
      <c r="CM1620" s="160">
        <v>80036.148888587995</v>
      </c>
      <c r="CN1620" s="160">
        <v>9641246.6307372991</v>
      </c>
      <c r="CO1620" s="160">
        <v>49613399.226074196</v>
      </c>
      <c r="CP1620" s="95">
        <v>9228143.2364502009</v>
      </c>
      <c r="CQ1620" s="95">
        <v>0</v>
      </c>
      <c r="CR1620" s="95">
        <v>0</v>
      </c>
      <c r="CS1620" s="95">
        <v>0</v>
      </c>
      <c r="CT1620" s="95">
        <v>0</v>
      </c>
      <c r="CU1620" s="161">
        <v>4507858.5737342797</v>
      </c>
      <c r="CV1620" s="161">
        <v>34883727.498260498</v>
      </c>
    </row>
    <row r="1621" spans="1:100" x14ac:dyDescent="0.2">
      <c r="A1621" s="94" t="s">
        <v>75</v>
      </c>
      <c r="B1621" s="96">
        <v>39052</v>
      </c>
      <c r="C1621" s="95">
        <v>46488.5629529953</v>
      </c>
      <c r="D1621" s="95">
        <v>9.1856017209356704</v>
      </c>
      <c r="E1621" s="95">
        <v>16486.6735496521</v>
      </c>
      <c r="F1621" s="95">
        <v>10805.004921555499</v>
      </c>
      <c r="G1621" s="95">
        <v>701.17543088644697</v>
      </c>
      <c r="H1621" s="95">
        <v>538.11733449995495</v>
      </c>
      <c r="I1621" s="95">
        <v>22.169019318418599</v>
      </c>
      <c r="J1621" s="95">
        <v>14163.1872427464</v>
      </c>
      <c r="K1621" s="95">
        <v>3614</v>
      </c>
      <c r="L1621" s="95">
        <v>14796.0806354284</v>
      </c>
      <c r="M1621" s="95">
        <v>23884.330445289601</v>
      </c>
      <c r="N1621" s="95">
        <v>5932.1725338697397</v>
      </c>
      <c r="O1621" s="95">
        <v>17425.5888674259</v>
      </c>
      <c r="P1621" s="95">
        <v>0</v>
      </c>
      <c r="Q1621" s="95">
        <v>3547.0604446828402</v>
      </c>
      <c r="R1621" s="95">
        <v>866.65990014374302</v>
      </c>
      <c r="S1621" s="95">
        <v>0</v>
      </c>
      <c r="T1621" s="95">
        <v>407.79448034986899</v>
      </c>
      <c r="U1621" s="95">
        <v>18152.925242424</v>
      </c>
      <c r="V1621" s="95">
        <v>3019392.17327881</v>
      </c>
      <c r="W1621" s="95">
        <v>707.95564514398598</v>
      </c>
      <c r="X1621" s="95">
        <v>1336478.9699707001</v>
      </c>
      <c r="Y1621" s="95">
        <v>646052.25668334996</v>
      </c>
      <c r="Z1621" s="95">
        <v>132994.538988113</v>
      </c>
      <c r="AA1621" s="95">
        <v>76220.280998229995</v>
      </c>
      <c r="AB1621" s="95">
        <v>2943.6833363771402</v>
      </c>
      <c r="AC1621" s="95">
        <v>4582783.62780762</v>
      </c>
      <c r="AD1621" s="95">
        <v>647757.75384521496</v>
      </c>
      <c r="AE1621" s="95">
        <v>702287.94454193104</v>
      </c>
      <c r="AF1621" s="95">
        <v>1319403.47471619</v>
      </c>
      <c r="AG1621" s="95">
        <v>984301.68902587902</v>
      </c>
      <c r="AH1621" s="95">
        <v>868654.37953948998</v>
      </c>
      <c r="AI1621" s="95">
        <v>0</v>
      </c>
      <c r="AJ1621" s="95">
        <v>476832.74815750099</v>
      </c>
      <c r="AK1621" s="95">
        <v>144886.327735901</v>
      </c>
      <c r="AL1621" s="95">
        <v>0</v>
      </c>
      <c r="AM1621" s="95">
        <v>64582.791098117799</v>
      </c>
      <c r="AN1621" s="95">
        <v>5336952.2639770498</v>
      </c>
      <c r="AO1621" s="95">
        <v>24285408.537109401</v>
      </c>
      <c r="AP1621" s="95">
        <v>6104.9038370847702</v>
      </c>
      <c r="AQ1621" s="95">
        <v>9981619.7647705097</v>
      </c>
      <c r="AR1621" s="95">
        <v>4846976.0376586895</v>
      </c>
      <c r="AS1621" s="95">
        <v>921888.77986908006</v>
      </c>
      <c r="AT1621" s="95">
        <v>533112.575523376</v>
      </c>
      <c r="AU1621" s="95">
        <v>20069.723433971401</v>
      </c>
      <c r="AV1621" s="95">
        <v>13661664.099853501</v>
      </c>
      <c r="AW1621" s="95">
        <v>1651611.99977112</v>
      </c>
      <c r="AX1621" s="95">
        <v>6047057.4479980497</v>
      </c>
      <c r="AY1621" s="95">
        <v>10632988.0106201</v>
      </c>
      <c r="AZ1621" s="95">
        <v>7081990.9881591797</v>
      </c>
      <c r="BA1621" s="95">
        <v>6822568.8225097703</v>
      </c>
      <c r="BB1621" s="95">
        <v>0</v>
      </c>
      <c r="BC1621" s="95">
        <v>3718737.7021179199</v>
      </c>
      <c r="BD1621" s="95">
        <v>992214.08198547398</v>
      </c>
      <c r="BE1621" s="95">
        <v>0</v>
      </c>
      <c r="BF1621" s="95">
        <v>467455.11904907197</v>
      </c>
      <c r="BG1621" s="95">
        <v>15559391.25</v>
      </c>
      <c r="BH1621" s="95">
        <v>6149082.2625122098</v>
      </c>
      <c r="BI1621" s="95">
        <v>694.10130961984396</v>
      </c>
      <c r="BJ1621" s="95">
        <v>3247518.23193359</v>
      </c>
      <c r="BK1621" s="95">
        <v>1755386.1107177699</v>
      </c>
      <c r="BL1621" s="95">
        <v>0</v>
      </c>
      <c r="BM1621" s="95">
        <v>0</v>
      </c>
      <c r="BN1621" s="95">
        <v>0</v>
      </c>
      <c r="BO1621" s="95">
        <v>0</v>
      </c>
      <c r="BP1621" s="95">
        <v>0</v>
      </c>
      <c r="BQ1621" s="95">
        <v>0</v>
      </c>
      <c r="BR1621" s="95">
        <v>3535427.4505310101</v>
      </c>
      <c r="BS1621" s="95">
        <v>2882758.7076721201</v>
      </c>
      <c r="BT1621" s="95">
        <v>1329216.19436646</v>
      </c>
      <c r="BU1621" s="95">
        <v>0</v>
      </c>
      <c r="BV1621" s="95">
        <v>1659751.8685455299</v>
      </c>
      <c r="BW1621" s="95">
        <v>112960.28732013699</v>
      </c>
      <c r="BX1621" s="95">
        <v>0</v>
      </c>
      <c r="BY1621" s="95">
        <v>0</v>
      </c>
      <c r="BZ1621" s="95">
        <v>0</v>
      </c>
      <c r="CA1621" s="95">
        <v>62928.761989116698</v>
      </c>
      <c r="CB1621" s="95">
        <v>4363792.3615112295</v>
      </c>
      <c r="CC1621" s="95">
        <v>34334534.731445298</v>
      </c>
      <c r="CD1621" s="95">
        <v>9395680.6870117206</v>
      </c>
      <c r="CE1621" s="95">
        <v>1241.3025618940601</v>
      </c>
      <c r="CF1621" s="95">
        <v>210131.16896247899</v>
      </c>
      <c r="CG1621" s="95">
        <v>1475332.57267761</v>
      </c>
      <c r="CH1621" s="95">
        <v>0</v>
      </c>
      <c r="CI1621" s="95">
        <v>64172.832060337103</v>
      </c>
      <c r="CJ1621" s="95">
        <v>4575572.6535034198</v>
      </c>
      <c r="CK1621" s="95">
        <v>35818231.800781302</v>
      </c>
      <c r="CL1621" s="95">
        <v>9510583.4512939509</v>
      </c>
      <c r="CM1621" s="160">
        <v>82208.707538604707</v>
      </c>
      <c r="CN1621" s="160">
        <v>9921984.8956298791</v>
      </c>
      <c r="CO1621" s="160">
        <v>51382504.974609397</v>
      </c>
      <c r="CP1621" s="95">
        <v>9510583.4512939509</v>
      </c>
      <c r="CQ1621" s="95">
        <v>0</v>
      </c>
      <c r="CR1621" s="95">
        <v>0</v>
      </c>
      <c r="CS1621" s="95">
        <v>0</v>
      </c>
      <c r="CT1621" s="95">
        <v>0</v>
      </c>
      <c r="CU1621" s="161">
        <v>4573923.5304737082</v>
      </c>
      <c r="CV1621" s="161">
        <v>35809867.30412291</v>
      </c>
    </row>
    <row r="1622" spans="1:100" x14ac:dyDescent="0.2">
      <c r="A1622" s="94" t="s">
        <v>75</v>
      </c>
      <c r="B1622" s="96">
        <v>39142</v>
      </c>
      <c r="C1622" s="95">
        <v>48343.8014063835</v>
      </c>
      <c r="D1622" s="95">
        <v>9.1823376599932107</v>
      </c>
      <c r="E1622" s="95">
        <v>15903.4506875277</v>
      </c>
      <c r="F1622" s="95">
        <v>10638.9840990305</v>
      </c>
      <c r="G1622" s="95">
        <v>794.06202035397303</v>
      </c>
      <c r="H1622" s="95">
        <v>490.86491547897498</v>
      </c>
      <c r="I1622" s="95">
        <v>23.551883036270699</v>
      </c>
      <c r="J1622" s="95">
        <v>15402.832054734199</v>
      </c>
      <c r="K1622" s="95">
        <v>3242</v>
      </c>
      <c r="L1622" s="95">
        <v>14634.932251214999</v>
      </c>
      <c r="M1622" s="95">
        <v>24299.327579259902</v>
      </c>
      <c r="N1622" s="95">
        <v>5975.8185625672304</v>
      </c>
      <c r="O1622" s="95">
        <v>18305.943179368998</v>
      </c>
      <c r="P1622" s="95">
        <v>0</v>
      </c>
      <c r="Q1622" s="95">
        <v>3617.6495554447201</v>
      </c>
      <c r="R1622" s="95">
        <v>929.63012402504705</v>
      </c>
      <c r="S1622" s="95">
        <v>0</v>
      </c>
      <c r="T1622" s="95">
        <v>386.368268262595</v>
      </c>
      <c r="U1622" s="95">
        <v>18687.849927425399</v>
      </c>
      <c r="V1622" s="95">
        <v>3139262.9490661598</v>
      </c>
      <c r="W1622" s="95">
        <v>619.14536830782902</v>
      </c>
      <c r="X1622" s="95">
        <v>1276208.8575134301</v>
      </c>
      <c r="Y1622" s="95">
        <v>640784.80417633103</v>
      </c>
      <c r="Z1622" s="95">
        <v>141874.944293976</v>
      </c>
      <c r="AA1622" s="95">
        <v>67282.357381820693</v>
      </c>
      <c r="AB1622" s="95">
        <v>3139.2965308129801</v>
      </c>
      <c r="AC1622" s="95">
        <v>4909183.6301269503</v>
      </c>
      <c r="AD1622" s="95">
        <v>564274.86722564697</v>
      </c>
      <c r="AE1622" s="95">
        <v>687370.93675994896</v>
      </c>
      <c r="AF1622" s="95">
        <v>1351686.79907227</v>
      </c>
      <c r="AG1622" s="95">
        <v>995430.70478820801</v>
      </c>
      <c r="AH1622" s="95">
        <v>920636.23076629604</v>
      </c>
      <c r="AI1622" s="95">
        <v>0</v>
      </c>
      <c r="AJ1622" s="95">
        <v>488843.56097412098</v>
      </c>
      <c r="AK1622" s="95">
        <v>148563.109764099</v>
      </c>
      <c r="AL1622" s="95">
        <v>0</v>
      </c>
      <c r="AM1622" s="95">
        <v>61016.393917083697</v>
      </c>
      <c r="AN1622" s="95">
        <v>5472485.6749267597</v>
      </c>
      <c r="AO1622" s="95">
        <v>25433434.879394501</v>
      </c>
      <c r="AP1622" s="95">
        <v>5325.6290647983597</v>
      </c>
      <c r="AQ1622" s="95">
        <v>9506629.1439209003</v>
      </c>
      <c r="AR1622" s="95">
        <v>4791616.1222534198</v>
      </c>
      <c r="AS1622" s="95">
        <v>992332.828804016</v>
      </c>
      <c r="AT1622" s="95">
        <v>473125.61305236799</v>
      </c>
      <c r="AU1622" s="95">
        <v>21069.352301835999</v>
      </c>
      <c r="AV1622" s="95">
        <v>14806844.9094238</v>
      </c>
      <c r="AW1622" s="95">
        <v>1441010.99978638</v>
      </c>
      <c r="AX1622" s="95">
        <v>5938101.3666381799</v>
      </c>
      <c r="AY1622" s="95">
        <v>10893976.1021729</v>
      </c>
      <c r="AZ1622" s="95">
        <v>7143928.8356933603</v>
      </c>
      <c r="BA1622" s="95">
        <v>7315998.2986450205</v>
      </c>
      <c r="BB1622" s="95">
        <v>0</v>
      </c>
      <c r="BC1622" s="95">
        <v>3822239.27734375</v>
      </c>
      <c r="BD1622" s="95">
        <v>1027923.60605621</v>
      </c>
      <c r="BE1622" s="95">
        <v>0</v>
      </c>
      <c r="BF1622" s="95">
        <v>444679.53394317598</v>
      </c>
      <c r="BG1622" s="95">
        <v>16140658.607055699</v>
      </c>
      <c r="BH1622" s="95">
        <v>6528312.7305908203</v>
      </c>
      <c r="BI1622" s="95">
        <v>792.200133390725</v>
      </c>
      <c r="BJ1622" s="95">
        <v>3178957.1156616202</v>
      </c>
      <c r="BK1622" s="95">
        <v>1767008.4651947001</v>
      </c>
      <c r="BL1622" s="95">
        <v>0</v>
      </c>
      <c r="BM1622" s="95">
        <v>0</v>
      </c>
      <c r="BN1622" s="95">
        <v>0</v>
      </c>
      <c r="BO1622" s="95">
        <v>0</v>
      </c>
      <c r="BP1622" s="95">
        <v>0</v>
      </c>
      <c r="BQ1622" s="95">
        <v>0</v>
      </c>
      <c r="BR1622" s="95">
        <v>3640503.5803832998</v>
      </c>
      <c r="BS1622" s="95">
        <v>2925693.8208618201</v>
      </c>
      <c r="BT1622" s="95">
        <v>1424753.0856018099</v>
      </c>
      <c r="BU1622" s="95">
        <v>0</v>
      </c>
      <c r="BV1622" s="95">
        <v>1706562.3856506301</v>
      </c>
      <c r="BW1622" s="95">
        <v>116841.74804401401</v>
      </c>
      <c r="BX1622" s="95">
        <v>0</v>
      </c>
      <c r="BY1622" s="95">
        <v>0</v>
      </c>
      <c r="BZ1622" s="95">
        <v>0</v>
      </c>
      <c r="CA1622" s="95">
        <v>64290.332283019998</v>
      </c>
      <c r="CB1622" s="95">
        <v>4430194.97302246</v>
      </c>
      <c r="CC1622" s="95">
        <v>35114313.685058601</v>
      </c>
      <c r="CD1622" s="95">
        <v>9722257.8748779297</v>
      </c>
      <c r="CE1622" s="95">
        <v>1283.0417029857599</v>
      </c>
      <c r="CF1622" s="95">
        <v>208615.468618393</v>
      </c>
      <c r="CG1622" s="95">
        <v>1486996.2242279099</v>
      </c>
      <c r="CH1622" s="95">
        <v>0</v>
      </c>
      <c r="CI1622" s="95">
        <v>65567.806085586504</v>
      </c>
      <c r="CJ1622" s="95">
        <v>4640321.79333496</v>
      </c>
      <c r="CK1622" s="95">
        <v>36586613.071777299</v>
      </c>
      <c r="CL1622" s="95">
        <v>9834847.3200683594</v>
      </c>
      <c r="CM1622" s="160">
        <v>84124.456262588501</v>
      </c>
      <c r="CN1622" s="160">
        <v>10100245.2226563</v>
      </c>
      <c r="CO1622" s="160">
        <v>52790535.080078103</v>
      </c>
      <c r="CP1622" s="95">
        <v>9834847.3200683594</v>
      </c>
      <c r="CQ1622" s="95">
        <v>0</v>
      </c>
      <c r="CR1622" s="95">
        <v>0</v>
      </c>
      <c r="CS1622" s="95">
        <v>0</v>
      </c>
      <c r="CT1622" s="95">
        <v>0</v>
      </c>
      <c r="CU1622" s="161">
        <v>4638810.441640853</v>
      </c>
      <c r="CV1622" s="161">
        <v>36601309.909286514</v>
      </c>
    </row>
    <row r="1623" spans="1:100" x14ac:dyDescent="0.2">
      <c r="A1623" s="94" t="s">
        <v>75</v>
      </c>
      <c r="B1623" s="96">
        <v>39234</v>
      </c>
      <c r="C1623" s="95">
        <v>49866.146259784698</v>
      </c>
      <c r="D1623" s="95">
        <v>8.8587627538945508</v>
      </c>
      <c r="E1623" s="95">
        <v>15427.540557861301</v>
      </c>
      <c r="F1623" s="95">
        <v>10480.2341731787</v>
      </c>
      <c r="G1623" s="95">
        <v>861.95917069912002</v>
      </c>
      <c r="H1623" s="95">
        <v>431.70649573206902</v>
      </c>
      <c r="I1623" s="95">
        <v>22.903367596212799</v>
      </c>
      <c r="J1623" s="95">
        <v>16438.619037628199</v>
      </c>
      <c r="K1623" s="95">
        <v>2872</v>
      </c>
      <c r="L1623" s="95">
        <v>14764.9659034014</v>
      </c>
      <c r="M1623" s="95">
        <v>24643.8662734032</v>
      </c>
      <c r="N1623" s="95">
        <v>5881.0425337552997</v>
      </c>
      <c r="O1623" s="95">
        <v>18827.118601799</v>
      </c>
      <c r="P1623" s="95">
        <v>0</v>
      </c>
      <c r="Q1623" s="95">
        <v>3657.0959653258301</v>
      </c>
      <c r="R1623" s="95">
        <v>949.91456364840303</v>
      </c>
      <c r="S1623" s="95">
        <v>0</v>
      </c>
      <c r="T1623" s="95">
        <v>377.83189786225603</v>
      </c>
      <c r="U1623" s="95">
        <v>19077.955378293998</v>
      </c>
      <c r="V1623" s="95">
        <v>3230894.5999145498</v>
      </c>
      <c r="W1623" s="95">
        <v>715.17888287454798</v>
      </c>
      <c r="X1623" s="95">
        <v>1225323.37426758</v>
      </c>
      <c r="Y1623" s="95">
        <v>618275.47769165004</v>
      </c>
      <c r="Z1623" s="95">
        <v>150901.74258422901</v>
      </c>
      <c r="AA1623" s="95">
        <v>57510.198856353803</v>
      </c>
      <c r="AB1623" s="95">
        <v>2563.1854714155202</v>
      </c>
      <c r="AC1623" s="95">
        <v>5191644.4061889602</v>
      </c>
      <c r="AD1623" s="95">
        <v>488664.11292266799</v>
      </c>
      <c r="AE1623" s="95">
        <v>691586.783828735</v>
      </c>
      <c r="AF1623" s="95">
        <v>1368536.37107849</v>
      </c>
      <c r="AG1623" s="95">
        <v>977922.78401184105</v>
      </c>
      <c r="AH1623" s="95">
        <v>932379.53890228295</v>
      </c>
      <c r="AI1623" s="95">
        <v>0</v>
      </c>
      <c r="AJ1623" s="95">
        <v>493090.28017425502</v>
      </c>
      <c r="AK1623" s="95">
        <v>147965.49172019999</v>
      </c>
      <c r="AL1623" s="95">
        <v>0</v>
      </c>
      <c r="AM1623" s="95">
        <v>59257.033910274498</v>
      </c>
      <c r="AN1623" s="95">
        <v>5601980.4234008798</v>
      </c>
      <c r="AO1623" s="95">
        <v>26384637.6179199</v>
      </c>
      <c r="AP1623" s="95">
        <v>6727.6642806529999</v>
      </c>
      <c r="AQ1623" s="95">
        <v>9263624.0020752009</v>
      </c>
      <c r="AR1623" s="95">
        <v>4692738.6437377902</v>
      </c>
      <c r="AS1623" s="95">
        <v>1065528.6193695101</v>
      </c>
      <c r="AT1623" s="95">
        <v>406940.75624465902</v>
      </c>
      <c r="AU1623" s="95">
        <v>17829.150205850601</v>
      </c>
      <c r="AV1623" s="95">
        <v>15771025.110961899</v>
      </c>
      <c r="AW1623" s="95">
        <v>1271746.9998321501</v>
      </c>
      <c r="AX1623" s="95">
        <v>6091223.9011840802</v>
      </c>
      <c r="AY1623" s="95">
        <v>11178659.9263916</v>
      </c>
      <c r="AZ1623" s="95">
        <v>7109436.58276367</v>
      </c>
      <c r="BA1623" s="95">
        <v>7441707.5752563505</v>
      </c>
      <c r="BB1623" s="95">
        <v>0</v>
      </c>
      <c r="BC1623" s="95">
        <v>3890408.2981872601</v>
      </c>
      <c r="BD1623" s="95">
        <v>1030189.46233368</v>
      </c>
      <c r="BE1623" s="95">
        <v>0</v>
      </c>
      <c r="BF1623" s="95">
        <v>433400.574062347</v>
      </c>
      <c r="BG1623" s="95">
        <v>16706345.4055176</v>
      </c>
      <c r="BH1623" s="95">
        <v>6741028.3182983398</v>
      </c>
      <c r="BI1623" s="95">
        <v>681.28400892764296</v>
      </c>
      <c r="BJ1623" s="95">
        <v>3077015.6999816899</v>
      </c>
      <c r="BK1623" s="95">
        <v>1732935.5402221701</v>
      </c>
      <c r="BL1623" s="95">
        <v>0</v>
      </c>
      <c r="BM1623" s="95">
        <v>0</v>
      </c>
      <c r="BN1623" s="95">
        <v>0</v>
      </c>
      <c r="BO1623" s="95">
        <v>0</v>
      </c>
      <c r="BP1623" s="95">
        <v>0</v>
      </c>
      <c r="BQ1623" s="95">
        <v>0</v>
      </c>
      <c r="BR1623" s="95">
        <v>3712355.7199401902</v>
      </c>
      <c r="BS1623" s="95">
        <v>2908943.5650329599</v>
      </c>
      <c r="BT1623" s="95">
        <v>1449695.43830872</v>
      </c>
      <c r="BU1623" s="95">
        <v>0</v>
      </c>
      <c r="BV1623" s="95">
        <v>1744323.3785705599</v>
      </c>
      <c r="BW1623" s="95">
        <v>116153.644442558</v>
      </c>
      <c r="BX1623" s="95">
        <v>0</v>
      </c>
      <c r="BY1623" s="95">
        <v>0</v>
      </c>
      <c r="BZ1623" s="95">
        <v>0</v>
      </c>
      <c r="CA1623" s="95">
        <v>65324.463304042802</v>
      </c>
      <c r="CB1623" s="95">
        <v>4472151.3380737295</v>
      </c>
      <c r="CC1623" s="95">
        <v>35771114.0791016</v>
      </c>
      <c r="CD1623" s="95">
        <v>9808039.6513671894</v>
      </c>
      <c r="CE1623" s="95">
        <v>1295.76443469524</v>
      </c>
      <c r="CF1623" s="95">
        <v>208892.45063591001</v>
      </c>
      <c r="CG1623" s="95">
        <v>1478126.4796905499</v>
      </c>
      <c r="CH1623" s="95">
        <v>0</v>
      </c>
      <c r="CI1623" s="95">
        <v>66622.496081352205</v>
      </c>
      <c r="CJ1623" s="95">
        <v>4680794.1499633798</v>
      </c>
      <c r="CK1623" s="95">
        <v>37249563.920410201</v>
      </c>
      <c r="CL1623" s="95">
        <v>9928381.3843994103</v>
      </c>
      <c r="CM1623" s="160">
        <v>85612.812585830703</v>
      </c>
      <c r="CN1623" s="160">
        <v>10292182.220336899</v>
      </c>
      <c r="CO1623" s="160">
        <v>54040561.899902299</v>
      </c>
      <c r="CP1623" s="95">
        <v>9928381.3843994103</v>
      </c>
      <c r="CQ1623" s="95">
        <v>0</v>
      </c>
      <c r="CR1623" s="95">
        <v>0</v>
      </c>
      <c r="CS1623" s="95">
        <v>0</v>
      </c>
      <c r="CT1623" s="95">
        <v>0</v>
      </c>
      <c r="CU1623" s="161">
        <v>4681043.7887096396</v>
      </c>
      <c r="CV1623" s="161">
        <v>37249240.558792152</v>
      </c>
    </row>
    <row r="1624" spans="1:100" x14ac:dyDescent="0.2">
      <c r="A1624" s="94" t="s">
        <v>75</v>
      </c>
      <c r="B1624" s="96">
        <v>39326</v>
      </c>
      <c r="C1624" s="95">
        <v>51104.974748134598</v>
      </c>
      <c r="D1624" s="95">
        <v>8.7117235379992106</v>
      </c>
      <c r="E1624" s="95">
        <v>14867.262830615</v>
      </c>
      <c r="F1624" s="95">
        <v>10250.165524244299</v>
      </c>
      <c r="G1624" s="95">
        <v>953.77787412703003</v>
      </c>
      <c r="H1624" s="95">
        <v>359.14817555248698</v>
      </c>
      <c r="I1624" s="95">
        <v>22.041886827442799</v>
      </c>
      <c r="J1624" s="95">
        <v>17072.423397779501</v>
      </c>
      <c r="K1624" s="95">
        <v>2440</v>
      </c>
      <c r="L1624" s="95">
        <v>14486.1730819941</v>
      </c>
      <c r="M1624" s="95">
        <v>24812.843026876501</v>
      </c>
      <c r="N1624" s="95">
        <v>5813.5652596354503</v>
      </c>
      <c r="O1624" s="95">
        <v>19445.131758928299</v>
      </c>
      <c r="P1624" s="95">
        <v>0</v>
      </c>
      <c r="Q1624" s="95">
        <v>3618.0358299016998</v>
      </c>
      <c r="R1624" s="95">
        <v>990.19964632391896</v>
      </c>
      <c r="S1624" s="95">
        <v>0</v>
      </c>
      <c r="T1624" s="95">
        <v>357.59993386641099</v>
      </c>
      <c r="U1624" s="95">
        <v>19434.042566061002</v>
      </c>
      <c r="V1624" s="95">
        <v>3329161.89703369</v>
      </c>
      <c r="W1624" s="95">
        <v>691.45553413033497</v>
      </c>
      <c r="X1624" s="95">
        <v>1166499.45716858</v>
      </c>
      <c r="Y1624" s="95">
        <v>597598.052734375</v>
      </c>
      <c r="Z1624" s="95">
        <v>162030.45116806001</v>
      </c>
      <c r="AA1624" s="95">
        <v>50078.882431507103</v>
      </c>
      <c r="AB1624" s="95">
        <v>2570.56902635098</v>
      </c>
      <c r="AC1624" s="95">
        <v>5335264.2196044903</v>
      </c>
      <c r="AD1624" s="95">
        <v>353101.95425796497</v>
      </c>
      <c r="AE1624" s="95">
        <v>674514.95813751197</v>
      </c>
      <c r="AF1624" s="95">
        <v>1383913.94464111</v>
      </c>
      <c r="AG1624" s="95">
        <v>971804.95742797898</v>
      </c>
      <c r="AH1624" s="95">
        <v>956711.77130127</v>
      </c>
      <c r="AI1624" s="95">
        <v>0</v>
      </c>
      <c r="AJ1624" s="95">
        <v>487373.73836135899</v>
      </c>
      <c r="AK1624" s="95">
        <v>154606.884689331</v>
      </c>
      <c r="AL1624" s="95">
        <v>0</v>
      </c>
      <c r="AM1624" s="95">
        <v>55652.845060825297</v>
      </c>
      <c r="AN1624" s="95">
        <v>5676412.6717529297</v>
      </c>
      <c r="AO1624" s="95">
        <v>27424031.8674316</v>
      </c>
      <c r="AP1624" s="95">
        <v>5731.6802885532397</v>
      </c>
      <c r="AQ1624" s="95">
        <v>8868292.01489258</v>
      </c>
      <c r="AR1624" s="95">
        <v>4586746.2322387705</v>
      </c>
      <c r="AS1624" s="95">
        <v>1158425.5819244401</v>
      </c>
      <c r="AT1624" s="95">
        <v>358734.09261703503</v>
      </c>
      <c r="AU1624" s="95">
        <v>17758.511742591902</v>
      </c>
      <c r="AV1624" s="95">
        <v>16174307.322387701</v>
      </c>
      <c r="AW1624" s="95">
        <v>957730.99984741199</v>
      </c>
      <c r="AX1624" s="95">
        <v>5950556.5939941397</v>
      </c>
      <c r="AY1624" s="95">
        <v>11433787.2177734</v>
      </c>
      <c r="AZ1624" s="95">
        <v>7125367.7162475605</v>
      </c>
      <c r="BA1624" s="95">
        <v>7727880.5263671903</v>
      </c>
      <c r="BB1624" s="95">
        <v>0</v>
      </c>
      <c r="BC1624" s="95">
        <v>3890129.18359375</v>
      </c>
      <c r="BD1624" s="95">
        <v>1082546.8644103999</v>
      </c>
      <c r="BE1624" s="95">
        <v>0</v>
      </c>
      <c r="BF1624" s="95">
        <v>415541.67991638201</v>
      </c>
      <c r="BG1624" s="95">
        <v>17355813.125</v>
      </c>
      <c r="BH1624" s="95">
        <v>6997912.5873413105</v>
      </c>
      <c r="BI1624" s="95">
        <v>677.74325989186798</v>
      </c>
      <c r="BJ1624" s="95">
        <v>2953511.3759765602</v>
      </c>
      <c r="BK1624" s="95">
        <v>1679691.5426483201</v>
      </c>
      <c r="BL1624" s="95">
        <v>0</v>
      </c>
      <c r="BM1624" s="95">
        <v>0</v>
      </c>
      <c r="BN1624" s="95">
        <v>0</v>
      </c>
      <c r="BO1624" s="95">
        <v>0</v>
      </c>
      <c r="BP1624" s="95">
        <v>0</v>
      </c>
      <c r="BQ1624" s="95">
        <v>0</v>
      </c>
      <c r="BR1624" s="95">
        <v>3780129.8472290002</v>
      </c>
      <c r="BS1624" s="95">
        <v>2923567.9230041499</v>
      </c>
      <c r="BT1624" s="95">
        <v>1505681.88243103</v>
      </c>
      <c r="BU1624" s="95">
        <v>0</v>
      </c>
      <c r="BV1624" s="95">
        <v>1742819.3567504899</v>
      </c>
      <c r="BW1624" s="95">
        <v>121430.689315796</v>
      </c>
      <c r="BX1624" s="95">
        <v>0</v>
      </c>
      <c r="BY1624" s="95">
        <v>0</v>
      </c>
      <c r="BZ1624" s="95">
        <v>0</v>
      </c>
      <c r="CA1624" s="95">
        <v>65992.400321960406</v>
      </c>
      <c r="CB1624" s="95">
        <v>4494799.93212891</v>
      </c>
      <c r="CC1624" s="95">
        <v>36283341.3056641</v>
      </c>
      <c r="CD1624" s="95">
        <v>9942016.19775391</v>
      </c>
      <c r="CE1624" s="95">
        <v>1315.9615352302801</v>
      </c>
      <c r="CF1624" s="95">
        <v>212056.53252029399</v>
      </c>
      <c r="CG1624" s="95">
        <v>1504893.88604736</v>
      </c>
      <c r="CH1624" s="95">
        <v>0</v>
      </c>
      <c r="CI1624" s="95">
        <v>67313.514337539702</v>
      </c>
      <c r="CJ1624" s="95">
        <v>4706281.11828613</v>
      </c>
      <c r="CK1624" s="95">
        <v>37787384.8515625</v>
      </c>
      <c r="CL1624" s="95">
        <v>10066342.6497803</v>
      </c>
      <c r="CM1624" s="160">
        <v>86554.131687164307</v>
      </c>
      <c r="CN1624" s="160">
        <v>10419624.1640625</v>
      </c>
      <c r="CO1624" s="160">
        <v>55059345.187988304</v>
      </c>
      <c r="CP1624" s="95">
        <v>10066342.6497803</v>
      </c>
      <c r="CQ1624" s="95">
        <v>0</v>
      </c>
      <c r="CR1624" s="95">
        <v>0</v>
      </c>
      <c r="CS1624" s="95">
        <v>0</v>
      </c>
      <c r="CT1624" s="95">
        <v>0</v>
      </c>
      <c r="CU1624" s="161">
        <v>4706856.4646492042</v>
      </c>
      <c r="CV1624" s="161">
        <v>37788235.191711463</v>
      </c>
    </row>
    <row r="1625" spans="1:100" x14ac:dyDescent="0.2">
      <c r="A1625" s="94" t="s">
        <v>75</v>
      </c>
      <c r="B1625" s="96">
        <v>39417</v>
      </c>
      <c r="C1625" s="95">
        <v>52557.3286795616</v>
      </c>
      <c r="D1625" s="95">
        <v>9.3866510849911702</v>
      </c>
      <c r="E1625" s="95">
        <v>14337.6122558117</v>
      </c>
      <c r="F1625" s="95">
        <v>9967.1871272325498</v>
      </c>
      <c r="G1625" s="95">
        <v>1041.28846035898</v>
      </c>
      <c r="H1625" s="95">
        <v>326.32120108604403</v>
      </c>
      <c r="I1625" s="95">
        <v>20.3651344620157</v>
      </c>
      <c r="J1625" s="95">
        <v>17521.492511987701</v>
      </c>
      <c r="K1625" s="95">
        <v>1900</v>
      </c>
      <c r="L1625" s="95">
        <v>14403.176901221301</v>
      </c>
      <c r="M1625" s="95">
        <v>25085.928545713399</v>
      </c>
      <c r="N1625" s="95">
        <v>5755.8062291145297</v>
      </c>
      <c r="O1625" s="95">
        <v>20057.2669084072</v>
      </c>
      <c r="P1625" s="95">
        <v>0</v>
      </c>
      <c r="Q1625" s="95">
        <v>3632.11223569512</v>
      </c>
      <c r="R1625" s="95">
        <v>1036.2267700284699</v>
      </c>
      <c r="S1625" s="95">
        <v>0</v>
      </c>
      <c r="T1625" s="95">
        <v>341.29434129223199</v>
      </c>
      <c r="U1625" s="95">
        <v>19651.276997089401</v>
      </c>
      <c r="V1625" s="95">
        <v>3394421.9562683101</v>
      </c>
      <c r="W1625" s="95">
        <v>673.57153223454998</v>
      </c>
      <c r="X1625" s="95">
        <v>1120775.5406494101</v>
      </c>
      <c r="Y1625" s="95">
        <v>578398.53472900402</v>
      </c>
      <c r="Z1625" s="95">
        <v>174560.22747612</v>
      </c>
      <c r="AA1625" s="95">
        <v>44911.244000434897</v>
      </c>
      <c r="AB1625" s="95">
        <v>2016.8004807233799</v>
      </c>
      <c r="AC1625" s="95">
        <v>5416630.0080566397</v>
      </c>
      <c r="AD1625" s="95">
        <v>281627.523231506</v>
      </c>
      <c r="AE1625" s="95">
        <v>676870.82045745896</v>
      </c>
      <c r="AF1625" s="95">
        <v>1398813.7669982901</v>
      </c>
      <c r="AG1625" s="95">
        <v>958827.267372131</v>
      </c>
      <c r="AH1625" s="95">
        <v>990053.99444580101</v>
      </c>
      <c r="AI1625" s="95">
        <v>0</v>
      </c>
      <c r="AJ1625" s="95">
        <v>492062.55720520002</v>
      </c>
      <c r="AK1625" s="95">
        <v>163207.04729652399</v>
      </c>
      <c r="AL1625" s="95">
        <v>0</v>
      </c>
      <c r="AM1625" s="95">
        <v>54388.7014241219</v>
      </c>
      <c r="AN1625" s="95">
        <v>5770658.8717651404</v>
      </c>
      <c r="AO1625" s="95">
        <v>28195014.635497998</v>
      </c>
      <c r="AP1625" s="95">
        <v>5842.8327314853695</v>
      </c>
      <c r="AQ1625" s="95">
        <v>8579396.06396484</v>
      </c>
      <c r="AR1625" s="95">
        <v>4461592.3666381799</v>
      </c>
      <c r="AS1625" s="95">
        <v>1264687.52159119</v>
      </c>
      <c r="AT1625" s="95">
        <v>327469.05012130702</v>
      </c>
      <c r="AU1625" s="95">
        <v>14325.9567476511</v>
      </c>
      <c r="AV1625" s="95">
        <v>16812543.982666001</v>
      </c>
      <c r="AW1625" s="95">
        <v>747293.99990081799</v>
      </c>
      <c r="AX1625" s="95">
        <v>6060602.5388183603</v>
      </c>
      <c r="AY1625" s="95">
        <v>11681687.475708</v>
      </c>
      <c r="AZ1625" s="95">
        <v>7069576.1575927697</v>
      </c>
      <c r="BA1625" s="95">
        <v>8072990.0830078097</v>
      </c>
      <c r="BB1625" s="95">
        <v>0</v>
      </c>
      <c r="BC1625" s="95">
        <v>3939804.2473449698</v>
      </c>
      <c r="BD1625" s="95">
        <v>1168948.3757934601</v>
      </c>
      <c r="BE1625" s="95">
        <v>0</v>
      </c>
      <c r="BF1625" s="95">
        <v>409950.00859832799</v>
      </c>
      <c r="BG1625" s="95">
        <v>17729758.490722701</v>
      </c>
      <c r="BH1625" s="95">
        <v>7253461.19848633</v>
      </c>
      <c r="BI1625" s="95">
        <v>698.82613844424498</v>
      </c>
      <c r="BJ1625" s="95">
        <v>2840519.63739014</v>
      </c>
      <c r="BK1625" s="95">
        <v>1613058.1101379399</v>
      </c>
      <c r="BL1625" s="95">
        <v>0</v>
      </c>
      <c r="BM1625" s="95">
        <v>0</v>
      </c>
      <c r="BN1625" s="95">
        <v>0</v>
      </c>
      <c r="BO1625" s="95">
        <v>0</v>
      </c>
      <c r="BP1625" s="95">
        <v>0</v>
      </c>
      <c r="BQ1625" s="95">
        <v>0</v>
      </c>
      <c r="BR1625" s="95">
        <v>3877314.7231140099</v>
      </c>
      <c r="BS1625" s="95">
        <v>2888343.5748596201</v>
      </c>
      <c r="BT1625" s="95">
        <v>1572423.17770386</v>
      </c>
      <c r="BU1625" s="95">
        <v>0</v>
      </c>
      <c r="BV1625" s="95">
        <v>1757362.8729858401</v>
      </c>
      <c r="BW1625" s="95">
        <v>137096.3319664</v>
      </c>
      <c r="BX1625" s="95">
        <v>0</v>
      </c>
      <c r="BY1625" s="95">
        <v>0</v>
      </c>
      <c r="BZ1625" s="95">
        <v>0</v>
      </c>
      <c r="CA1625" s="95">
        <v>66845.366555213899</v>
      </c>
      <c r="CB1625" s="95">
        <v>4515746.9265747098</v>
      </c>
      <c r="CC1625" s="95">
        <v>36764106.556640603</v>
      </c>
      <c r="CD1625" s="95">
        <v>10094544.813964801</v>
      </c>
      <c r="CE1625" s="95">
        <v>1364.1187308430699</v>
      </c>
      <c r="CF1625" s="95">
        <v>219355.60953712501</v>
      </c>
      <c r="CG1625" s="95">
        <v>1575948.6430358901</v>
      </c>
      <c r="CH1625" s="95">
        <v>0</v>
      </c>
      <c r="CI1625" s="95">
        <v>68206.343017578096</v>
      </c>
      <c r="CJ1625" s="95">
        <v>4734140.4224243201</v>
      </c>
      <c r="CK1625" s="95">
        <v>38352263.849609397</v>
      </c>
      <c r="CL1625" s="95">
        <v>10235493.022338901</v>
      </c>
      <c r="CM1625" s="160">
        <v>87732.0771627426</v>
      </c>
      <c r="CN1625" s="160">
        <v>10508402.033203101</v>
      </c>
      <c r="CO1625" s="160">
        <v>56051684.881347701</v>
      </c>
      <c r="CP1625" s="95">
        <v>10235493.022338901</v>
      </c>
      <c r="CQ1625" s="95">
        <v>0</v>
      </c>
      <c r="CR1625" s="95">
        <v>0</v>
      </c>
      <c r="CS1625" s="95">
        <v>0</v>
      </c>
      <c r="CT1625" s="95">
        <v>0</v>
      </c>
      <c r="CU1625" s="161">
        <v>4735102.5361118345</v>
      </c>
      <c r="CV1625" s="161">
        <v>38340055.199676491</v>
      </c>
    </row>
    <row r="1626" spans="1:100" x14ac:dyDescent="0.2">
      <c r="A1626" s="94" t="s">
        <v>75</v>
      </c>
      <c r="B1626" s="96">
        <v>39508</v>
      </c>
      <c r="C1626" s="95">
        <v>53449.064005374901</v>
      </c>
      <c r="D1626" s="95">
        <v>9.9754544069292006</v>
      </c>
      <c r="E1626" s="95">
        <v>14074.222483158101</v>
      </c>
      <c r="F1626" s="95">
        <v>9895.1580713987405</v>
      </c>
      <c r="G1626" s="95">
        <v>1120.91633465886</v>
      </c>
      <c r="H1626" s="95">
        <v>292.99567116051901</v>
      </c>
      <c r="I1626" s="95">
        <v>19.699716749601102</v>
      </c>
      <c r="J1626" s="95">
        <v>18370.493328332901</v>
      </c>
      <c r="K1626" s="95">
        <v>1657</v>
      </c>
      <c r="L1626" s="95">
        <v>14450.5067696571</v>
      </c>
      <c r="M1626" s="95">
        <v>25377.328317642201</v>
      </c>
      <c r="N1626" s="95">
        <v>5669.6554822325697</v>
      </c>
      <c r="O1626" s="95">
        <v>20526.3403224945</v>
      </c>
      <c r="P1626" s="95">
        <v>0</v>
      </c>
      <c r="Q1626" s="95">
        <v>3548.31975081563</v>
      </c>
      <c r="R1626" s="95">
        <v>1104.87837256491</v>
      </c>
      <c r="S1626" s="95">
        <v>0</v>
      </c>
      <c r="T1626" s="95">
        <v>356.07943006977399</v>
      </c>
      <c r="U1626" s="95">
        <v>20044.932831764199</v>
      </c>
      <c r="V1626" s="95">
        <v>3435742.3660583501</v>
      </c>
      <c r="W1626" s="95">
        <v>608.55064430832897</v>
      </c>
      <c r="X1626" s="95">
        <v>1081729.95812988</v>
      </c>
      <c r="Y1626" s="95">
        <v>565157.41485595703</v>
      </c>
      <c r="Z1626" s="95">
        <v>184220.76322174101</v>
      </c>
      <c r="AA1626" s="95">
        <v>39799.223501205401</v>
      </c>
      <c r="AB1626" s="95">
        <v>2056.1744808256599</v>
      </c>
      <c r="AC1626" s="95">
        <v>5586096.33349609</v>
      </c>
      <c r="AD1626" s="95">
        <v>242197.962734222</v>
      </c>
      <c r="AE1626" s="95">
        <v>667806.33594512905</v>
      </c>
      <c r="AF1626" s="95">
        <v>1393843.3125305199</v>
      </c>
      <c r="AG1626" s="95">
        <v>947634.23770904494</v>
      </c>
      <c r="AH1626" s="95">
        <v>1011299.22014618</v>
      </c>
      <c r="AI1626" s="95">
        <v>0</v>
      </c>
      <c r="AJ1626" s="95">
        <v>493977.53188323998</v>
      </c>
      <c r="AK1626" s="95">
        <v>170804.45601081799</v>
      </c>
      <c r="AL1626" s="95">
        <v>0</v>
      </c>
      <c r="AM1626" s="95">
        <v>52896.433990478501</v>
      </c>
      <c r="AN1626" s="95">
        <v>5847769.9122924795</v>
      </c>
      <c r="AO1626" s="95">
        <v>28841542.808837902</v>
      </c>
      <c r="AP1626" s="95">
        <v>5423.4192853570003</v>
      </c>
      <c r="AQ1626" s="95">
        <v>8442587.7601318397</v>
      </c>
      <c r="AR1626" s="95">
        <v>4456284.8976440402</v>
      </c>
      <c r="AS1626" s="95">
        <v>1347012.18469238</v>
      </c>
      <c r="AT1626" s="95">
        <v>293455.94159316999</v>
      </c>
      <c r="AU1626" s="95">
        <v>14310.6958503723</v>
      </c>
      <c r="AV1626" s="95">
        <v>17608375.021728501</v>
      </c>
      <c r="AW1626" s="95">
        <v>649845.99990081799</v>
      </c>
      <c r="AX1626" s="95">
        <v>6083851.0631103497</v>
      </c>
      <c r="AY1626" s="95">
        <v>11776638.0631104</v>
      </c>
      <c r="AZ1626" s="95">
        <v>7007773.3012084998</v>
      </c>
      <c r="BA1626" s="95">
        <v>8342727.6806030301</v>
      </c>
      <c r="BB1626" s="95">
        <v>0</v>
      </c>
      <c r="BC1626" s="95">
        <v>3993328.4401550302</v>
      </c>
      <c r="BD1626" s="95">
        <v>1242508.7100219701</v>
      </c>
      <c r="BE1626" s="95">
        <v>0</v>
      </c>
      <c r="BF1626" s="95">
        <v>400868.61969375599</v>
      </c>
      <c r="BG1626" s="95">
        <v>18251223.1169434</v>
      </c>
      <c r="BH1626" s="95">
        <v>6745756.8541870099</v>
      </c>
      <c r="BI1626" s="95">
        <v>544.25213573127996</v>
      </c>
      <c r="BJ1626" s="95">
        <v>2516303.4110107399</v>
      </c>
      <c r="BK1626" s="95">
        <v>1443995.74757385</v>
      </c>
      <c r="BL1626" s="95">
        <v>0</v>
      </c>
      <c r="BM1626" s="95">
        <v>0</v>
      </c>
      <c r="BN1626" s="95">
        <v>0</v>
      </c>
      <c r="BO1626" s="95">
        <v>0</v>
      </c>
      <c r="BP1626" s="95">
        <v>0</v>
      </c>
      <c r="BQ1626" s="95">
        <v>0</v>
      </c>
      <c r="BR1626" s="95">
        <v>3514111.4499816899</v>
      </c>
      <c r="BS1626" s="95">
        <v>2558418.0572204599</v>
      </c>
      <c r="BT1626" s="95">
        <v>1624071.09707642</v>
      </c>
      <c r="BU1626" s="95">
        <v>0</v>
      </c>
      <c r="BV1626" s="95">
        <v>1594311.52026367</v>
      </c>
      <c r="BW1626" s="95">
        <v>144169.63360977199</v>
      </c>
      <c r="BX1626" s="95">
        <v>0</v>
      </c>
      <c r="BY1626" s="95">
        <v>0</v>
      </c>
      <c r="BZ1626" s="95">
        <v>0</v>
      </c>
      <c r="CA1626" s="95">
        <v>67558.653524398804</v>
      </c>
      <c r="CB1626" s="95">
        <v>4497981.5276489304</v>
      </c>
      <c r="CC1626" s="95">
        <v>37062720.747558601</v>
      </c>
      <c r="CD1626" s="95">
        <v>9281764.7261962909</v>
      </c>
      <c r="CE1626" s="95">
        <v>1412.43565693498</v>
      </c>
      <c r="CF1626" s="95">
        <v>225583.22082519499</v>
      </c>
      <c r="CG1626" s="95">
        <v>1621034.0278015099</v>
      </c>
      <c r="CH1626" s="95">
        <v>0</v>
      </c>
      <c r="CI1626" s="95">
        <v>68966.066343307495</v>
      </c>
      <c r="CJ1626" s="95">
        <v>4721643.68713379</v>
      </c>
      <c r="CK1626" s="95">
        <v>38707199.950195298</v>
      </c>
      <c r="CL1626" s="95">
        <v>9421885.6805419903</v>
      </c>
      <c r="CM1626" s="160">
        <v>88848.901633262605</v>
      </c>
      <c r="CN1626" s="160">
        <v>10564649.486450201</v>
      </c>
      <c r="CO1626" s="160">
        <v>56963545.378906302</v>
      </c>
      <c r="CP1626" s="95">
        <v>9421885.6805419903</v>
      </c>
      <c r="CQ1626" s="95">
        <v>0</v>
      </c>
      <c r="CR1626" s="95">
        <v>0</v>
      </c>
      <c r="CS1626" s="95">
        <v>0</v>
      </c>
      <c r="CT1626" s="95">
        <v>0</v>
      </c>
      <c r="CU1626" s="161">
        <v>4723564.7484741258</v>
      </c>
      <c r="CV1626" s="161">
        <v>38683754.775360107</v>
      </c>
    </row>
    <row r="1627" spans="1:100" x14ac:dyDescent="0.2">
      <c r="A1627" s="94" t="s">
        <v>75</v>
      </c>
      <c r="B1627" s="96">
        <v>39600</v>
      </c>
      <c r="C1627" s="95">
        <v>54446.8345198631</v>
      </c>
      <c r="D1627" s="95">
        <v>9.0451827899087203</v>
      </c>
      <c r="E1627" s="95">
        <v>13438.109084129301</v>
      </c>
      <c r="F1627" s="95">
        <v>9628.0050948858297</v>
      </c>
      <c r="G1627" s="95">
        <v>1193.1690492779001</v>
      </c>
      <c r="H1627" s="95">
        <v>268.181291703135</v>
      </c>
      <c r="I1627" s="95">
        <v>18.0069740521722</v>
      </c>
      <c r="J1627" s="95">
        <v>19154.971208572399</v>
      </c>
      <c r="K1627" s="95">
        <v>1460</v>
      </c>
      <c r="L1627" s="95">
        <v>14311.002656221401</v>
      </c>
      <c r="M1627" s="95">
        <v>25532.026174068498</v>
      </c>
      <c r="N1627" s="95">
        <v>5627.9220509529096</v>
      </c>
      <c r="O1627" s="95">
        <v>20875.246264457699</v>
      </c>
      <c r="P1627" s="95">
        <v>0</v>
      </c>
      <c r="Q1627" s="95">
        <v>3595.6036267280601</v>
      </c>
      <c r="R1627" s="95">
        <v>1147.2388566285399</v>
      </c>
      <c r="S1627" s="95">
        <v>0</v>
      </c>
      <c r="T1627" s="95">
        <v>353.90007315576099</v>
      </c>
      <c r="U1627" s="95">
        <v>20474.991619586901</v>
      </c>
      <c r="V1627" s="95">
        <v>3487533.4532165499</v>
      </c>
      <c r="W1627" s="95">
        <v>389.90678073093301</v>
      </c>
      <c r="X1627" s="95">
        <v>1024448.49749756</v>
      </c>
      <c r="Y1627" s="95">
        <v>547899.60867309605</v>
      </c>
      <c r="Z1627" s="95">
        <v>194251.79690361</v>
      </c>
      <c r="AA1627" s="95">
        <v>37685.574343204498</v>
      </c>
      <c r="AB1627" s="95">
        <v>1864.39001625776</v>
      </c>
      <c r="AC1627" s="95">
        <v>5837045.7614746103</v>
      </c>
      <c r="AD1627" s="95">
        <v>212544.15710258501</v>
      </c>
      <c r="AE1627" s="95">
        <v>653003.59859466599</v>
      </c>
      <c r="AF1627" s="95">
        <v>1405748.7119293199</v>
      </c>
      <c r="AG1627" s="95">
        <v>942168.449897766</v>
      </c>
      <c r="AH1627" s="95">
        <v>1026493.72174072</v>
      </c>
      <c r="AI1627" s="95">
        <v>0</v>
      </c>
      <c r="AJ1627" s="95">
        <v>502521.885677338</v>
      </c>
      <c r="AK1627" s="95">
        <v>179180.75950813299</v>
      </c>
      <c r="AL1627" s="95">
        <v>0</v>
      </c>
      <c r="AM1627" s="95">
        <v>51234.103007793397</v>
      </c>
      <c r="AN1627" s="95">
        <v>5987482.08666992</v>
      </c>
      <c r="AO1627" s="95">
        <v>29440011.487060498</v>
      </c>
      <c r="AP1627" s="95">
        <v>3776.00377556682</v>
      </c>
      <c r="AQ1627" s="95">
        <v>8062956.6495971698</v>
      </c>
      <c r="AR1627" s="95">
        <v>4333580.6846313505</v>
      </c>
      <c r="AS1627" s="95">
        <v>1445112.52388</v>
      </c>
      <c r="AT1627" s="95">
        <v>283096.10202789301</v>
      </c>
      <c r="AU1627" s="95">
        <v>13340.325321316701</v>
      </c>
      <c r="AV1627" s="95">
        <v>18614771.450439502</v>
      </c>
      <c r="AW1627" s="95">
        <v>581618.79991912795</v>
      </c>
      <c r="AX1627" s="95">
        <v>6013981.5078125</v>
      </c>
      <c r="AY1627" s="95">
        <v>11945607.9145508</v>
      </c>
      <c r="AZ1627" s="95">
        <v>7023700.9326171903</v>
      </c>
      <c r="BA1627" s="95">
        <v>8559932.5511474591</v>
      </c>
      <c r="BB1627" s="95">
        <v>0</v>
      </c>
      <c r="BC1627" s="95">
        <v>4074071.8221740699</v>
      </c>
      <c r="BD1627" s="95">
        <v>1321554.7167816199</v>
      </c>
      <c r="BE1627" s="95">
        <v>0</v>
      </c>
      <c r="BF1627" s="95">
        <v>395394.91445541399</v>
      </c>
      <c r="BG1627" s="95">
        <v>18942571.497558601</v>
      </c>
      <c r="BH1627" s="95">
        <v>7001166.7833252</v>
      </c>
      <c r="BI1627" s="95">
        <v>874.81166492402599</v>
      </c>
      <c r="BJ1627" s="95">
        <v>2451468.8099670401</v>
      </c>
      <c r="BK1627" s="95">
        <v>1411604.4932251</v>
      </c>
      <c r="BL1627" s="95">
        <v>0</v>
      </c>
      <c r="BM1627" s="95">
        <v>0</v>
      </c>
      <c r="BN1627" s="95">
        <v>0</v>
      </c>
      <c r="BO1627" s="95">
        <v>0</v>
      </c>
      <c r="BP1627" s="95">
        <v>0</v>
      </c>
      <c r="BQ1627" s="95">
        <v>0</v>
      </c>
      <c r="BR1627" s="95">
        <v>3549445.22479248</v>
      </c>
      <c r="BS1627" s="95">
        <v>2575220.23724365</v>
      </c>
      <c r="BT1627" s="95">
        <v>1666583.56161499</v>
      </c>
      <c r="BU1627" s="95">
        <v>0</v>
      </c>
      <c r="BV1627" s="95">
        <v>1634322.5393981901</v>
      </c>
      <c r="BW1627" s="95">
        <v>154342.89124107399</v>
      </c>
      <c r="BX1627" s="95">
        <v>0</v>
      </c>
      <c r="BY1627" s="95">
        <v>0</v>
      </c>
      <c r="BZ1627" s="95">
        <v>0</v>
      </c>
      <c r="CA1627" s="95">
        <v>67916.129305839495</v>
      </c>
      <c r="CB1627" s="95">
        <v>4508914.6079711895</v>
      </c>
      <c r="CC1627" s="95">
        <v>37486838.472167999</v>
      </c>
      <c r="CD1627" s="95">
        <v>9450155.2237548791</v>
      </c>
      <c r="CE1627" s="95">
        <v>1462.55930323899</v>
      </c>
      <c r="CF1627" s="95">
        <v>230391.72724533101</v>
      </c>
      <c r="CG1627" s="95">
        <v>1704634.0088806199</v>
      </c>
      <c r="CH1627" s="95">
        <v>0</v>
      </c>
      <c r="CI1627" s="95">
        <v>69377.948237419099</v>
      </c>
      <c r="CJ1627" s="95">
        <v>4738539.1096191397</v>
      </c>
      <c r="CK1627" s="95">
        <v>39193135.268554702</v>
      </c>
      <c r="CL1627" s="95">
        <v>9612853.1791992206</v>
      </c>
      <c r="CM1627" s="160">
        <v>89714.461693763704</v>
      </c>
      <c r="CN1627" s="160">
        <v>10706410.6364746</v>
      </c>
      <c r="CO1627" s="160">
        <v>58128061.121093802</v>
      </c>
      <c r="CP1627" s="95">
        <v>9612853.1791992206</v>
      </c>
      <c r="CQ1627" s="95">
        <v>0</v>
      </c>
      <c r="CR1627" s="95">
        <v>0</v>
      </c>
      <c r="CS1627" s="95">
        <v>0</v>
      </c>
      <c r="CT1627" s="95">
        <v>0</v>
      </c>
      <c r="CU1627" s="161">
        <v>4739306.3352165204</v>
      </c>
      <c r="CV1627" s="161">
        <v>39191472.481048621</v>
      </c>
    </row>
    <row r="1628" spans="1:100" x14ac:dyDescent="0.2">
      <c r="A1628" s="94" t="s">
        <v>75</v>
      </c>
      <c r="B1628" s="96">
        <v>39692</v>
      </c>
      <c r="C1628" s="95">
        <v>55670.150911807999</v>
      </c>
      <c r="D1628" s="95">
        <v>8.4679171419702506</v>
      </c>
      <c r="E1628" s="95">
        <v>12968.810478687299</v>
      </c>
      <c r="F1628" s="95">
        <v>9417.3819760084207</v>
      </c>
      <c r="G1628" s="95">
        <v>1244.08123746514</v>
      </c>
      <c r="H1628" s="95">
        <v>247.41472526453401</v>
      </c>
      <c r="I1628" s="95">
        <v>18.8351555343252</v>
      </c>
      <c r="J1628" s="95">
        <v>19810.4060468674</v>
      </c>
      <c r="K1628" s="95">
        <v>1164</v>
      </c>
      <c r="L1628" s="95">
        <v>14127.596992373499</v>
      </c>
      <c r="M1628" s="95">
        <v>25846.642408371001</v>
      </c>
      <c r="N1628" s="95">
        <v>5603.4683107733699</v>
      </c>
      <c r="O1628" s="95">
        <v>21403.7070856094</v>
      </c>
      <c r="P1628" s="95">
        <v>0</v>
      </c>
      <c r="Q1628" s="95">
        <v>3557.9527375996099</v>
      </c>
      <c r="R1628" s="95">
        <v>1181.35109728575</v>
      </c>
      <c r="S1628" s="95">
        <v>0</v>
      </c>
      <c r="T1628" s="95">
        <v>347.31603310629703</v>
      </c>
      <c r="U1628" s="95">
        <v>20955.934621334101</v>
      </c>
      <c r="V1628" s="95">
        <v>3574605.8102417002</v>
      </c>
      <c r="W1628" s="95">
        <v>522.54015026986599</v>
      </c>
      <c r="X1628" s="95">
        <v>994466.45517730701</v>
      </c>
      <c r="Y1628" s="95">
        <v>536914.81857299805</v>
      </c>
      <c r="Z1628" s="95">
        <v>196484.212173462</v>
      </c>
      <c r="AA1628" s="95">
        <v>34785.446111202204</v>
      </c>
      <c r="AB1628" s="95">
        <v>1858.2436618357899</v>
      </c>
      <c r="AC1628" s="95">
        <v>5977496.8562622098</v>
      </c>
      <c r="AD1628" s="95">
        <v>151988.05880927999</v>
      </c>
      <c r="AE1628" s="95">
        <v>642620.85354614304</v>
      </c>
      <c r="AF1628" s="95">
        <v>1423132.78994751</v>
      </c>
      <c r="AG1628" s="95">
        <v>928377.34460449195</v>
      </c>
      <c r="AH1628" s="95">
        <v>1039454.71439362</v>
      </c>
      <c r="AI1628" s="95">
        <v>0</v>
      </c>
      <c r="AJ1628" s="95">
        <v>508676.19308853103</v>
      </c>
      <c r="AK1628" s="95">
        <v>179885.83629226699</v>
      </c>
      <c r="AL1628" s="95">
        <v>0</v>
      </c>
      <c r="AM1628" s="95">
        <v>49463.213701248198</v>
      </c>
      <c r="AN1628" s="95">
        <v>6120368.0631103497</v>
      </c>
      <c r="AO1628" s="95">
        <v>30521059.761962902</v>
      </c>
      <c r="AP1628" s="95">
        <v>4244.1246467232704</v>
      </c>
      <c r="AQ1628" s="95">
        <v>7926535.98400879</v>
      </c>
      <c r="AR1628" s="95">
        <v>4277803.5213012705</v>
      </c>
      <c r="AS1628" s="95">
        <v>1484109.90167236</v>
      </c>
      <c r="AT1628" s="95">
        <v>261760.58440589899</v>
      </c>
      <c r="AU1628" s="95">
        <v>13306.0399967432</v>
      </c>
      <c r="AV1628" s="95">
        <v>19136959.972900402</v>
      </c>
      <c r="AW1628" s="95">
        <v>431629.99993133498</v>
      </c>
      <c r="AX1628" s="95">
        <v>6006340.1373901404</v>
      </c>
      <c r="AY1628" s="95">
        <v>12291932.2275391</v>
      </c>
      <c r="AZ1628" s="95">
        <v>7003268.75463867</v>
      </c>
      <c r="BA1628" s="95">
        <v>8786619.7746581994</v>
      </c>
      <c r="BB1628" s="95">
        <v>0</v>
      </c>
      <c r="BC1628" s="95">
        <v>4137734.4111633301</v>
      </c>
      <c r="BD1628" s="95">
        <v>1340669.38148499</v>
      </c>
      <c r="BE1628" s="95">
        <v>0</v>
      </c>
      <c r="BF1628" s="95">
        <v>382738.37410736101</v>
      </c>
      <c r="BG1628" s="95">
        <v>19686225.1008301</v>
      </c>
      <c r="BH1628" s="95">
        <v>7175312.8034057599</v>
      </c>
      <c r="BI1628" s="95">
        <v>449.158701039851</v>
      </c>
      <c r="BJ1628" s="95">
        <v>2391983.2772827102</v>
      </c>
      <c r="BK1628" s="95">
        <v>1386860.3087158201</v>
      </c>
      <c r="BL1628" s="95">
        <v>0</v>
      </c>
      <c r="BM1628" s="95">
        <v>0</v>
      </c>
      <c r="BN1628" s="95">
        <v>0</v>
      </c>
      <c r="BO1628" s="95">
        <v>0</v>
      </c>
      <c r="BP1628" s="95">
        <v>0</v>
      </c>
      <c r="BQ1628" s="95">
        <v>0</v>
      </c>
      <c r="BR1628" s="95">
        <v>3628003.5608215299</v>
      </c>
      <c r="BS1628" s="95">
        <v>2563117.7590942401</v>
      </c>
      <c r="BT1628" s="95">
        <v>1710046.69480896</v>
      </c>
      <c r="BU1628" s="95">
        <v>0</v>
      </c>
      <c r="BV1628" s="95">
        <v>1666785.22944641</v>
      </c>
      <c r="BW1628" s="95">
        <v>156161.29748344401</v>
      </c>
      <c r="BX1628" s="95">
        <v>0</v>
      </c>
      <c r="BY1628" s="95">
        <v>0</v>
      </c>
      <c r="BZ1628" s="95">
        <v>0</v>
      </c>
      <c r="CA1628" s="95">
        <v>68659.812635421797</v>
      </c>
      <c r="CB1628" s="95">
        <v>4558591.7744751005</v>
      </c>
      <c r="CC1628" s="95">
        <v>38328616.650878899</v>
      </c>
      <c r="CD1628" s="95">
        <v>9547802.4052734394</v>
      </c>
      <c r="CE1628" s="95">
        <v>1495.35703700781</v>
      </c>
      <c r="CF1628" s="95">
        <v>231460.172838211</v>
      </c>
      <c r="CG1628" s="95">
        <v>1753589.8260498</v>
      </c>
      <c r="CH1628" s="95">
        <v>0</v>
      </c>
      <c r="CI1628" s="95">
        <v>70168.1246604919</v>
      </c>
      <c r="CJ1628" s="95">
        <v>4790338.1636352502</v>
      </c>
      <c r="CK1628" s="95">
        <v>40064067.968261696</v>
      </c>
      <c r="CL1628" s="95">
        <v>9704508.4967040997</v>
      </c>
      <c r="CM1628" s="160">
        <v>90855.0931224823</v>
      </c>
      <c r="CN1628" s="160">
        <v>10912328.817748999</v>
      </c>
      <c r="CO1628" s="160">
        <v>59668958.467285201</v>
      </c>
      <c r="CP1628" s="95">
        <v>9704508.4967040997</v>
      </c>
      <c r="CQ1628" s="95">
        <v>0</v>
      </c>
      <c r="CR1628" s="95">
        <v>0</v>
      </c>
      <c r="CS1628" s="95">
        <v>0</v>
      </c>
      <c r="CT1628" s="95">
        <v>0</v>
      </c>
      <c r="CU1628" s="161">
        <v>4790051.9473133115</v>
      </c>
      <c r="CV1628" s="161">
        <v>40082206.476928696</v>
      </c>
    </row>
    <row r="1629" spans="1:100" x14ac:dyDescent="0.2">
      <c r="A1629" s="94" t="s">
        <v>75</v>
      </c>
      <c r="B1629" s="96">
        <v>39783</v>
      </c>
      <c r="C1629" s="95">
        <v>56247.819065570802</v>
      </c>
      <c r="D1629" s="95">
        <v>9.7931467219022998</v>
      </c>
      <c r="E1629" s="95">
        <v>12335.8931463957</v>
      </c>
      <c r="F1629" s="95">
        <v>9102.1010237932205</v>
      </c>
      <c r="G1629" s="95">
        <v>1306.07211041451</v>
      </c>
      <c r="H1629" s="95">
        <v>221.806387238204</v>
      </c>
      <c r="I1629" s="95">
        <v>17.270610969513701</v>
      </c>
      <c r="J1629" s="95">
        <v>20302.601762771599</v>
      </c>
      <c r="K1629" s="95">
        <v>898</v>
      </c>
      <c r="L1629" s="95">
        <v>13804.493437528599</v>
      </c>
      <c r="M1629" s="95">
        <v>25848.233335494999</v>
      </c>
      <c r="N1629" s="95">
        <v>5543.32244509459</v>
      </c>
      <c r="O1629" s="95">
        <v>21630.424472332001</v>
      </c>
      <c r="P1629" s="95">
        <v>0</v>
      </c>
      <c r="Q1629" s="95">
        <v>3537.1358738243598</v>
      </c>
      <c r="R1629" s="95">
        <v>1223.2067384868899</v>
      </c>
      <c r="S1629" s="95">
        <v>0</v>
      </c>
      <c r="T1629" s="95">
        <v>328.75970364734502</v>
      </c>
      <c r="U1629" s="95">
        <v>21308.765997171398</v>
      </c>
      <c r="V1629" s="95">
        <v>3573602.9213867201</v>
      </c>
      <c r="W1629" s="95">
        <v>545.500057883561</v>
      </c>
      <c r="X1629" s="95">
        <v>933368.22255706799</v>
      </c>
      <c r="Y1629" s="95">
        <v>516531.54116821301</v>
      </c>
      <c r="Z1629" s="95">
        <v>201685.773136139</v>
      </c>
      <c r="AA1629" s="95">
        <v>30803.1496062279</v>
      </c>
      <c r="AB1629" s="95">
        <v>1859.4822683781399</v>
      </c>
      <c r="AC1629" s="95">
        <v>6071640.5413207998</v>
      </c>
      <c r="AD1629" s="95">
        <v>121605.70946407301</v>
      </c>
      <c r="AE1629" s="95">
        <v>622987.80614471401</v>
      </c>
      <c r="AF1629" s="95">
        <v>1422678.1142883301</v>
      </c>
      <c r="AG1629" s="95">
        <v>904944.02388763404</v>
      </c>
      <c r="AH1629" s="95">
        <v>1051292.2492065399</v>
      </c>
      <c r="AI1629" s="95">
        <v>0</v>
      </c>
      <c r="AJ1629" s="95">
        <v>511261.63190841698</v>
      </c>
      <c r="AK1629" s="95">
        <v>183189.319700241</v>
      </c>
      <c r="AL1629" s="95">
        <v>0</v>
      </c>
      <c r="AM1629" s="95">
        <v>46567.192697048202</v>
      </c>
      <c r="AN1629" s="95">
        <v>6230335.4335327102</v>
      </c>
      <c r="AO1629" s="95">
        <v>30671884.121582001</v>
      </c>
      <c r="AP1629" s="95">
        <v>4848.7672368884096</v>
      </c>
      <c r="AQ1629" s="95">
        <v>7428557.6051635696</v>
      </c>
      <c r="AR1629" s="95">
        <v>4079258.3151855501</v>
      </c>
      <c r="AS1629" s="95">
        <v>1521451.15536499</v>
      </c>
      <c r="AT1629" s="95">
        <v>230664.46676444999</v>
      </c>
      <c r="AU1629" s="95">
        <v>13529.3103721142</v>
      </c>
      <c r="AV1629" s="95">
        <v>19844085.095458999</v>
      </c>
      <c r="AW1629" s="95">
        <v>341274.99996566802</v>
      </c>
      <c r="AX1629" s="95">
        <v>5855583.7442627</v>
      </c>
      <c r="AY1629" s="95">
        <v>12342498.7215576</v>
      </c>
      <c r="AZ1629" s="95">
        <v>6859515.2816772498</v>
      </c>
      <c r="BA1629" s="95">
        <v>8934935.3956298791</v>
      </c>
      <c r="BB1629" s="95">
        <v>0</v>
      </c>
      <c r="BC1629" s="95">
        <v>4166890.4770507799</v>
      </c>
      <c r="BD1629" s="95">
        <v>1365516.4730682401</v>
      </c>
      <c r="BE1629" s="95">
        <v>0</v>
      </c>
      <c r="BF1629" s="95">
        <v>363974.682529449</v>
      </c>
      <c r="BG1629" s="95">
        <v>20277679.294433601</v>
      </c>
      <c r="BH1629" s="95">
        <v>7315147.6071777297</v>
      </c>
      <c r="BI1629" s="95">
        <v>1118.4845691174301</v>
      </c>
      <c r="BJ1629" s="95">
        <v>2292760.9311218299</v>
      </c>
      <c r="BK1629" s="95">
        <v>1333656.32325745</v>
      </c>
      <c r="BL1629" s="95">
        <v>0</v>
      </c>
      <c r="BM1629" s="95">
        <v>0</v>
      </c>
      <c r="BN1629" s="95">
        <v>0</v>
      </c>
      <c r="BO1629" s="95">
        <v>0</v>
      </c>
      <c r="BP1629" s="95">
        <v>0</v>
      </c>
      <c r="BQ1629" s="95">
        <v>0</v>
      </c>
      <c r="BR1629" s="95">
        <v>3650311.3404235798</v>
      </c>
      <c r="BS1629" s="95">
        <v>2512936.4958190899</v>
      </c>
      <c r="BT1629" s="95">
        <v>1737977.7624206501</v>
      </c>
      <c r="BU1629" s="95">
        <v>0</v>
      </c>
      <c r="BV1629" s="95">
        <v>1695598.3115387</v>
      </c>
      <c r="BW1629" s="95">
        <v>158871.900417328</v>
      </c>
      <c r="BX1629" s="95">
        <v>0</v>
      </c>
      <c r="BY1629" s="95">
        <v>0</v>
      </c>
      <c r="BZ1629" s="95">
        <v>0</v>
      </c>
      <c r="CA1629" s="95">
        <v>68540.343781471296</v>
      </c>
      <c r="CB1629" s="95">
        <v>4506561.48193359</v>
      </c>
      <c r="CC1629" s="95">
        <v>38095333.699218802</v>
      </c>
      <c r="CD1629" s="95">
        <v>9608578.3416747991</v>
      </c>
      <c r="CE1629" s="95">
        <v>1523.9642310142499</v>
      </c>
      <c r="CF1629" s="95">
        <v>232029.08987426799</v>
      </c>
      <c r="CG1629" s="95">
        <v>1745178.77932739</v>
      </c>
      <c r="CH1629" s="95">
        <v>0</v>
      </c>
      <c r="CI1629" s="95">
        <v>70057.178901672407</v>
      </c>
      <c r="CJ1629" s="95">
        <v>4739688.8578491202</v>
      </c>
      <c r="CK1629" s="95">
        <v>39854532.768554702</v>
      </c>
      <c r="CL1629" s="95">
        <v>9770898.9608154297</v>
      </c>
      <c r="CM1629" s="160">
        <v>91268.074882507295</v>
      </c>
      <c r="CN1629" s="160">
        <v>10986684.482421899</v>
      </c>
      <c r="CO1629" s="160">
        <v>60155861.582031302</v>
      </c>
      <c r="CP1629" s="95">
        <v>9770898.9608154297</v>
      </c>
      <c r="CQ1629" s="95">
        <v>0</v>
      </c>
      <c r="CR1629" s="95">
        <v>0</v>
      </c>
      <c r="CS1629" s="95">
        <v>0</v>
      </c>
      <c r="CT1629" s="95">
        <v>0</v>
      </c>
      <c r="CU1629" s="161">
        <v>4738590.5718078576</v>
      </c>
      <c r="CV1629" s="161">
        <v>39840512.478546195</v>
      </c>
    </row>
    <row r="1630" spans="1:100" x14ac:dyDescent="0.2">
      <c r="A1630" s="94" t="s">
        <v>75</v>
      </c>
      <c r="B1630" s="96">
        <v>39873</v>
      </c>
      <c r="C1630" s="95">
        <v>57266.438147544897</v>
      </c>
      <c r="D1630" s="95">
        <v>6.7986394559848096</v>
      </c>
      <c r="E1630" s="95">
        <v>11727.146873116501</v>
      </c>
      <c r="F1630" s="95">
        <v>8818.2144597768802</v>
      </c>
      <c r="G1630" s="95">
        <v>1349.0671513080599</v>
      </c>
      <c r="H1630" s="95">
        <v>193.22774111107</v>
      </c>
      <c r="I1630" s="95">
        <v>14.9119711822132</v>
      </c>
      <c r="J1630" s="95">
        <v>20932.658092975598</v>
      </c>
      <c r="K1630" s="95">
        <v>749</v>
      </c>
      <c r="L1630" s="95">
        <v>13753.268238663701</v>
      </c>
      <c r="M1630" s="95">
        <v>25983.207715034499</v>
      </c>
      <c r="N1630" s="95">
        <v>5482.8460878133801</v>
      </c>
      <c r="O1630" s="95">
        <v>21941.776354789701</v>
      </c>
      <c r="P1630" s="95">
        <v>0</v>
      </c>
      <c r="Q1630" s="95">
        <v>3571.7460402548299</v>
      </c>
      <c r="R1630" s="95">
        <v>1246.6130094677201</v>
      </c>
      <c r="S1630" s="95">
        <v>0</v>
      </c>
      <c r="T1630" s="95">
        <v>326.760533783585</v>
      </c>
      <c r="U1630" s="95">
        <v>21685.623931407899</v>
      </c>
      <c r="V1630" s="95">
        <v>3617029.1144409198</v>
      </c>
      <c r="W1630" s="95">
        <v>510.20800670981401</v>
      </c>
      <c r="X1630" s="95">
        <v>861225.13147735596</v>
      </c>
      <c r="Y1630" s="95">
        <v>492151.28671646101</v>
      </c>
      <c r="Z1630" s="95">
        <v>206984.036211014</v>
      </c>
      <c r="AA1630" s="95">
        <v>27198.729998826999</v>
      </c>
      <c r="AB1630" s="95">
        <v>1566.8521166890901</v>
      </c>
      <c r="AC1630" s="95">
        <v>6265492.35437012</v>
      </c>
      <c r="AD1630" s="95">
        <v>101942.729375839</v>
      </c>
      <c r="AE1630" s="95">
        <v>611011.46463012695</v>
      </c>
      <c r="AF1630" s="95">
        <v>1437942.7950134301</v>
      </c>
      <c r="AG1630" s="95">
        <v>876244.34742736805</v>
      </c>
      <c r="AH1630" s="95">
        <v>1069219.6235199</v>
      </c>
      <c r="AI1630" s="95">
        <v>0</v>
      </c>
      <c r="AJ1630" s="95">
        <v>514698.08491134603</v>
      </c>
      <c r="AK1630" s="95">
        <v>187189.35685157799</v>
      </c>
      <c r="AL1630" s="95">
        <v>0</v>
      </c>
      <c r="AM1630" s="95">
        <v>46559.069567680403</v>
      </c>
      <c r="AN1630" s="95">
        <v>6362991.1468505897</v>
      </c>
      <c r="AO1630" s="95">
        <v>31273224.497558601</v>
      </c>
      <c r="AP1630" s="95">
        <v>4993.8798443079004</v>
      </c>
      <c r="AQ1630" s="95">
        <v>6859914.1817016602</v>
      </c>
      <c r="AR1630" s="95">
        <v>3894544.0082702599</v>
      </c>
      <c r="AS1630" s="95">
        <v>1562400.3957519501</v>
      </c>
      <c r="AT1630" s="95">
        <v>205855.586755753</v>
      </c>
      <c r="AU1630" s="95">
        <v>10994.0026370287</v>
      </c>
      <c r="AV1630" s="95">
        <v>20587792.8740234</v>
      </c>
      <c r="AW1630" s="95">
        <v>286539.99996948201</v>
      </c>
      <c r="AX1630" s="95">
        <v>5774421.6416626005</v>
      </c>
      <c r="AY1630" s="95">
        <v>12580761.228881801</v>
      </c>
      <c r="AZ1630" s="95">
        <v>6688696.1409301804</v>
      </c>
      <c r="BA1630" s="95">
        <v>9121075.0357665997</v>
      </c>
      <c r="BB1630" s="95">
        <v>0</v>
      </c>
      <c r="BC1630" s="95">
        <v>4187537.13708496</v>
      </c>
      <c r="BD1630" s="95">
        <v>1407681.4546966599</v>
      </c>
      <c r="BE1630" s="95">
        <v>0</v>
      </c>
      <c r="BF1630" s="95">
        <v>365471.748435974</v>
      </c>
      <c r="BG1630" s="95">
        <v>20829568.685302701</v>
      </c>
      <c r="BH1630" s="95">
        <v>7417811.3692016602</v>
      </c>
      <c r="BI1630" s="95">
        <v>1152.84652175009</v>
      </c>
      <c r="BJ1630" s="95">
        <v>2154970.5772399898</v>
      </c>
      <c r="BK1630" s="95">
        <v>1295639.5469055199</v>
      </c>
      <c r="BL1630" s="95">
        <v>0</v>
      </c>
      <c r="BM1630" s="95">
        <v>0</v>
      </c>
      <c r="BN1630" s="95">
        <v>0</v>
      </c>
      <c r="BO1630" s="95">
        <v>0</v>
      </c>
      <c r="BP1630" s="95">
        <v>0</v>
      </c>
      <c r="BQ1630" s="95">
        <v>0</v>
      </c>
      <c r="BR1630" s="95">
        <v>3675663.3051452599</v>
      </c>
      <c r="BS1630" s="95">
        <v>2437641.1620178199</v>
      </c>
      <c r="BT1630" s="95">
        <v>1776933.3298645001</v>
      </c>
      <c r="BU1630" s="95">
        <v>0</v>
      </c>
      <c r="BV1630" s="95">
        <v>1699251.0956878699</v>
      </c>
      <c r="BW1630" s="95">
        <v>163624.296121597</v>
      </c>
      <c r="BX1630" s="95">
        <v>0</v>
      </c>
      <c r="BY1630" s="95">
        <v>0</v>
      </c>
      <c r="BZ1630" s="95">
        <v>0</v>
      </c>
      <c r="CA1630" s="95">
        <v>69020.696340560899</v>
      </c>
      <c r="CB1630" s="95">
        <v>4507337.4396362295</v>
      </c>
      <c r="CC1630" s="95">
        <v>38399102.869140603</v>
      </c>
      <c r="CD1630" s="95">
        <v>9598609.3981933594</v>
      </c>
      <c r="CE1630" s="95">
        <v>1540.4817095994899</v>
      </c>
      <c r="CF1630" s="95">
        <v>233608.20267677301</v>
      </c>
      <c r="CG1630" s="95">
        <v>1778646.9494628899</v>
      </c>
      <c r="CH1630" s="95">
        <v>0</v>
      </c>
      <c r="CI1630" s="95">
        <v>70555.526971817002</v>
      </c>
      <c r="CJ1630" s="95">
        <v>4741957.2944946298</v>
      </c>
      <c r="CK1630" s="95">
        <v>40171649.596679702</v>
      </c>
      <c r="CL1630" s="95">
        <v>9756026.2801513709</v>
      </c>
      <c r="CM1630" s="160">
        <v>92071.161355018601</v>
      </c>
      <c r="CN1630" s="160">
        <v>11101848.088501001</v>
      </c>
      <c r="CO1630" s="160">
        <v>61013158.299804702</v>
      </c>
      <c r="CP1630" s="95">
        <v>9756026.2801513709</v>
      </c>
      <c r="CQ1630" s="95">
        <v>0</v>
      </c>
      <c r="CR1630" s="95">
        <v>0</v>
      </c>
      <c r="CS1630" s="95">
        <v>0</v>
      </c>
      <c r="CT1630" s="95">
        <v>0</v>
      </c>
      <c r="CU1630" s="161">
        <v>4740945.6423130026</v>
      </c>
      <c r="CV1630" s="161">
        <v>40177749.818603493</v>
      </c>
    </row>
    <row r="1631" spans="1:100" x14ac:dyDescent="0.2">
      <c r="A1631" s="94" t="s">
        <v>75</v>
      </c>
      <c r="B1631" s="96">
        <v>39965</v>
      </c>
      <c r="C1631" s="95">
        <v>58274.092877864801</v>
      </c>
      <c r="D1631" s="95">
        <v>6.1003119669621801</v>
      </c>
      <c r="E1631" s="95">
        <v>11227.9875303507</v>
      </c>
      <c r="F1631" s="95">
        <v>8592.9677833318692</v>
      </c>
      <c r="G1631" s="95">
        <v>1401.7824515253301</v>
      </c>
      <c r="H1631" s="95">
        <v>162.495722590014</v>
      </c>
      <c r="I1631" s="95">
        <v>14.944236321141901</v>
      </c>
      <c r="J1631" s="95">
        <v>21630.325991392099</v>
      </c>
      <c r="K1631" s="95">
        <v>611</v>
      </c>
      <c r="L1631" s="95">
        <v>13925.125123977699</v>
      </c>
      <c r="M1631" s="95">
        <v>26213.2017731667</v>
      </c>
      <c r="N1631" s="95">
        <v>5399.1146000027702</v>
      </c>
      <c r="O1631" s="95">
        <v>22269.916580677</v>
      </c>
      <c r="P1631" s="95">
        <v>0</v>
      </c>
      <c r="Q1631" s="95">
        <v>3597.0689751505902</v>
      </c>
      <c r="R1631" s="95">
        <v>1275.1451401412501</v>
      </c>
      <c r="S1631" s="95">
        <v>0</v>
      </c>
      <c r="T1631" s="95">
        <v>330.65227712690802</v>
      </c>
      <c r="U1631" s="95">
        <v>22172.197666406599</v>
      </c>
      <c r="V1631" s="95">
        <v>3687316.9893493699</v>
      </c>
      <c r="W1631" s="95">
        <v>530.02421118319</v>
      </c>
      <c r="X1631" s="95">
        <v>809072.21924591099</v>
      </c>
      <c r="Y1631" s="95">
        <v>476818.72548675502</v>
      </c>
      <c r="Z1631" s="95">
        <v>209244.25044822699</v>
      </c>
      <c r="AA1631" s="95">
        <v>22354.227881193201</v>
      </c>
      <c r="AB1631" s="95">
        <v>1414.01886485517</v>
      </c>
      <c r="AC1631" s="95">
        <v>6413799.1304321298</v>
      </c>
      <c r="AD1631" s="95">
        <v>83470.982314109802</v>
      </c>
      <c r="AE1631" s="95">
        <v>611288.63177490199</v>
      </c>
      <c r="AF1631" s="95">
        <v>1450838.8282165499</v>
      </c>
      <c r="AG1631" s="95">
        <v>851608.84191894496</v>
      </c>
      <c r="AH1631" s="95">
        <v>1066043.7997741699</v>
      </c>
      <c r="AI1631" s="95">
        <v>0</v>
      </c>
      <c r="AJ1631" s="95">
        <v>516085.79921340902</v>
      </c>
      <c r="AK1631" s="95">
        <v>184898.538164139</v>
      </c>
      <c r="AL1631" s="95">
        <v>0</v>
      </c>
      <c r="AM1631" s="95">
        <v>45489.802113532998</v>
      </c>
      <c r="AN1631" s="95">
        <v>6484171.4327392597</v>
      </c>
      <c r="AO1631" s="95">
        <v>32081606.050292999</v>
      </c>
      <c r="AP1631" s="95">
        <v>3443.8551004230999</v>
      </c>
      <c r="AQ1631" s="95">
        <v>6452467.9547119103</v>
      </c>
      <c r="AR1631" s="95">
        <v>3797740.9346008301</v>
      </c>
      <c r="AS1631" s="95">
        <v>1583758.23878479</v>
      </c>
      <c r="AT1631" s="95">
        <v>170114.56077194199</v>
      </c>
      <c r="AU1631" s="95">
        <v>10195.7585511208</v>
      </c>
      <c r="AV1631" s="95">
        <v>21250384.290283199</v>
      </c>
      <c r="AW1631" s="95">
        <v>238662.99997901899</v>
      </c>
      <c r="AX1631" s="95">
        <v>5838822.4953002902</v>
      </c>
      <c r="AY1631" s="95">
        <v>12813874.7927246</v>
      </c>
      <c r="AZ1631" s="95">
        <v>6563351.9274292002</v>
      </c>
      <c r="BA1631" s="95">
        <v>9151290.97192383</v>
      </c>
      <c r="BB1631" s="95">
        <v>0</v>
      </c>
      <c r="BC1631" s="95">
        <v>4221900.43505859</v>
      </c>
      <c r="BD1631" s="95">
        <v>1387307.1312103299</v>
      </c>
      <c r="BE1631" s="95">
        <v>0</v>
      </c>
      <c r="BF1631" s="95">
        <v>358364.041637421</v>
      </c>
      <c r="BG1631" s="95">
        <v>21417112.736816399</v>
      </c>
      <c r="BH1631" s="95">
        <v>7550632.70239258</v>
      </c>
      <c r="BI1631" s="95">
        <v>385.25745420903002</v>
      </c>
      <c r="BJ1631" s="95">
        <v>2080382.3738403299</v>
      </c>
      <c r="BK1631" s="95">
        <v>1263286.1488647501</v>
      </c>
      <c r="BL1631" s="95">
        <v>0</v>
      </c>
      <c r="BM1631" s="95">
        <v>0</v>
      </c>
      <c r="BN1631" s="95">
        <v>0</v>
      </c>
      <c r="BO1631" s="95">
        <v>0</v>
      </c>
      <c r="BP1631" s="95">
        <v>0</v>
      </c>
      <c r="BQ1631" s="95">
        <v>0</v>
      </c>
      <c r="BR1631" s="95">
        <v>3742123.6875</v>
      </c>
      <c r="BS1631" s="95">
        <v>2396371.1014709501</v>
      </c>
      <c r="BT1631" s="95">
        <v>1781316.7876281701</v>
      </c>
      <c r="BU1631" s="95">
        <v>0</v>
      </c>
      <c r="BV1631" s="95">
        <v>1711812.27992249</v>
      </c>
      <c r="BW1631" s="95">
        <v>159594.36184120199</v>
      </c>
      <c r="BX1631" s="95">
        <v>0</v>
      </c>
      <c r="BY1631" s="95">
        <v>0</v>
      </c>
      <c r="BZ1631" s="95">
        <v>0</v>
      </c>
      <c r="CA1631" s="95">
        <v>69514.220565795898</v>
      </c>
      <c r="CB1631" s="95">
        <v>4502270.1122436495</v>
      </c>
      <c r="CC1631" s="95">
        <v>38545313.756347701</v>
      </c>
      <c r="CD1631" s="95">
        <v>9630427.5029296894</v>
      </c>
      <c r="CE1631" s="95">
        <v>1567.0191907733699</v>
      </c>
      <c r="CF1631" s="95">
        <v>232544.69432640099</v>
      </c>
      <c r="CG1631" s="95">
        <v>1761582.76887512</v>
      </c>
      <c r="CH1631" s="95">
        <v>0</v>
      </c>
      <c r="CI1631" s="95">
        <v>71080.722334861799</v>
      </c>
      <c r="CJ1631" s="95">
        <v>4735493.2786254901</v>
      </c>
      <c r="CK1631" s="95">
        <v>40309042.549316399</v>
      </c>
      <c r="CL1631" s="95">
        <v>9800086.2885742206</v>
      </c>
      <c r="CM1631" s="160">
        <v>93068.390954971299</v>
      </c>
      <c r="CN1631" s="160">
        <v>11213349.638793901</v>
      </c>
      <c r="CO1631" s="160">
        <v>61719410.104003899</v>
      </c>
      <c r="CP1631" s="95">
        <v>9800086.2885742206</v>
      </c>
      <c r="CQ1631" s="95">
        <v>0</v>
      </c>
      <c r="CR1631" s="95">
        <v>0</v>
      </c>
      <c r="CS1631" s="95">
        <v>0</v>
      </c>
      <c r="CT1631" s="95">
        <v>0</v>
      </c>
      <c r="CU1631" s="161">
        <v>4734814.8065700503</v>
      </c>
      <c r="CV1631" s="161">
        <v>40306896.525222823</v>
      </c>
    </row>
    <row r="1632" spans="1:100" x14ac:dyDescent="0.2">
      <c r="A1632" s="94" t="s">
        <v>75</v>
      </c>
      <c r="B1632" s="96">
        <v>40057</v>
      </c>
      <c r="C1632" s="95">
        <v>59316.527817726099</v>
      </c>
      <c r="D1632" s="95">
        <v>5.4856815909733996</v>
      </c>
      <c r="E1632" s="95">
        <v>10770.853074193001</v>
      </c>
      <c r="F1632" s="95">
        <v>8417.8128880262393</v>
      </c>
      <c r="G1632" s="95">
        <v>1480.3588683605201</v>
      </c>
      <c r="H1632" s="95">
        <v>127.544732667506</v>
      </c>
      <c r="I1632" s="95">
        <v>12.186357619357301</v>
      </c>
      <c r="J1632" s="95">
        <v>22297.433407783501</v>
      </c>
      <c r="K1632" s="95">
        <v>432</v>
      </c>
      <c r="L1632" s="95">
        <v>13539.7660191059</v>
      </c>
      <c r="M1632" s="95">
        <v>26487.897867441199</v>
      </c>
      <c r="N1632" s="95">
        <v>5354.0528539419201</v>
      </c>
      <c r="O1632" s="95">
        <v>22664.4615046978</v>
      </c>
      <c r="P1632" s="95">
        <v>0</v>
      </c>
      <c r="Q1632" s="95">
        <v>3594.0828227698798</v>
      </c>
      <c r="R1632" s="95">
        <v>1329.0622419118899</v>
      </c>
      <c r="S1632" s="95">
        <v>0</v>
      </c>
      <c r="T1632" s="95">
        <v>324.61764765530802</v>
      </c>
      <c r="U1632" s="95">
        <v>22738.114254951499</v>
      </c>
      <c r="V1632" s="95">
        <v>3753262.9718017601</v>
      </c>
      <c r="W1632" s="95">
        <v>258.71915394440299</v>
      </c>
      <c r="X1632" s="95">
        <v>762244.33229827904</v>
      </c>
      <c r="Y1632" s="95">
        <v>465992.10972213699</v>
      </c>
      <c r="Z1632" s="95">
        <v>212993.660768509</v>
      </c>
      <c r="AA1632" s="95">
        <v>17299.240635871902</v>
      </c>
      <c r="AB1632" s="95">
        <v>708.18248127400898</v>
      </c>
      <c r="AC1632" s="95">
        <v>6620922.7099609403</v>
      </c>
      <c r="AD1632" s="95">
        <v>48788.8115515709</v>
      </c>
      <c r="AE1632" s="95">
        <v>596989.96600341797</v>
      </c>
      <c r="AF1632" s="95">
        <v>1456400.3630371101</v>
      </c>
      <c r="AG1632" s="95">
        <v>835842.60341644299</v>
      </c>
      <c r="AH1632" s="95">
        <v>1080241.7984314</v>
      </c>
      <c r="AI1632" s="95">
        <v>0</v>
      </c>
      <c r="AJ1632" s="95">
        <v>517453.23587799101</v>
      </c>
      <c r="AK1632" s="95">
        <v>184652.654153824</v>
      </c>
      <c r="AL1632" s="95">
        <v>0</v>
      </c>
      <c r="AM1632" s="95">
        <v>45180.677881717696</v>
      </c>
      <c r="AN1632" s="95">
        <v>6666123.9235229502</v>
      </c>
      <c r="AO1632" s="95">
        <v>32871110.794433601</v>
      </c>
      <c r="AP1632" s="95">
        <v>2029.53618246317</v>
      </c>
      <c r="AQ1632" s="95">
        <v>6175622.45947266</v>
      </c>
      <c r="AR1632" s="95">
        <v>3738321.1678161598</v>
      </c>
      <c r="AS1632" s="95">
        <v>1629527.2482757601</v>
      </c>
      <c r="AT1632" s="95">
        <v>131982.07145881699</v>
      </c>
      <c r="AU1632" s="95">
        <v>5075.3608464598701</v>
      </c>
      <c r="AV1632" s="95">
        <v>21962938.666992199</v>
      </c>
      <c r="AW1632" s="95">
        <v>142980.99998474101</v>
      </c>
      <c r="AX1632" s="95">
        <v>5787875.3283081101</v>
      </c>
      <c r="AY1632" s="95">
        <v>12938295.7502441</v>
      </c>
      <c r="AZ1632" s="95">
        <v>6472189.9057006799</v>
      </c>
      <c r="BA1632" s="95">
        <v>9341359.4515380897</v>
      </c>
      <c r="BB1632" s="95">
        <v>0</v>
      </c>
      <c r="BC1632" s="95">
        <v>4237155.5441284198</v>
      </c>
      <c r="BD1632" s="95">
        <v>1389908.5276794401</v>
      </c>
      <c r="BE1632" s="95">
        <v>0</v>
      </c>
      <c r="BF1632" s="95">
        <v>358752.03352737398</v>
      </c>
      <c r="BG1632" s="95">
        <v>22146678.0244141</v>
      </c>
      <c r="BH1632" s="95">
        <v>7713302.4376220703</v>
      </c>
      <c r="BI1632" s="95">
        <v>347.46155194565699</v>
      </c>
      <c r="BJ1632" s="95">
        <v>1992565.1260833701</v>
      </c>
      <c r="BK1632" s="95">
        <v>1225463.7448120101</v>
      </c>
      <c r="BL1632" s="95">
        <v>0</v>
      </c>
      <c r="BM1632" s="95">
        <v>0</v>
      </c>
      <c r="BN1632" s="95">
        <v>0</v>
      </c>
      <c r="BO1632" s="95">
        <v>0</v>
      </c>
      <c r="BP1632" s="95">
        <v>0</v>
      </c>
      <c r="BQ1632" s="95">
        <v>0</v>
      </c>
      <c r="BR1632" s="95">
        <v>3784388.6795349098</v>
      </c>
      <c r="BS1632" s="95">
        <v>2371389.62191772</v>
      </c>
      <c r="BT1632" s="95">
        <v>1817264.7792053199</v>
      </c>
      <c r="BU1632" s="95">
        <v>0</v>
      </c>
      <c r="BV1632" s="95">
        <v>1731720.3260955799</v>
      </c>
      <c r="BW1632" s="95">
        <v>159697.85896682701</v>
      </c>
      <c r="BX1632" s="95">
        <v>0</v>
      </c>
      <c r="BY1632" s="95">
        <v>0</v>
      </c>
      <c r="BZ1632" s="95">
        <v>0</v>
      </c>
      <c r="CA1632" s="95">
        <v>70111.243624687195</v>
      </c>
      <c r="CB1632" s="95">
        <v>4496746.3761596698</v>
      </c>
      <c r="CC1632" s="95">
        <v>38828753.9697266</v>
      </c>
      <c r="CD1632" s="95">
        <v>9679770.6016845703</v>
      </c>
      <c r="CE1632" s="95">
        <v>1611.39209064841</v>
      </c>
      <c r="CF1632" s="95">
        <v>230588.95698928801</v>
      </c>
      <c r="CG1632" s="95">
        <v>1753886.62538147</v>
      </c>
      <c r="CH1632" s="95">
        <v>0</v>
      </c>
      <c r="CI1632" s="95">
        <v>71737.257937431306</v>
      </c>
      <c r="CJ1632" s="95">
        <v>4726806.9909667997</v>
      </c>
      <c r="CK1632" s="95">
        <v>40580943.7900391</v>
      </c>
      <c r="CL1632" s="95">
        <v>9837860.8978271503</v>
      </c>
      <c r="CM1632" s="160">
        <v>94217.904872894302</v>
      </c>
      <c r="CN1632" s="160">
        <v>11415112.5045166</v>
      </c>
      <c r="CO1632" s="160">
        <v>62700121.239746101</v>
      </c>
      <c r="CP1632" s="95">
        <v>9837860.8978271503</v>
      </c>
      <c r="CQ1632" s="95">
        <v>0</v>
      </c>
      <c r="CR1632" s="95">
        <v>0</v>
      </c>
      <c r="CS1632" s="95">
        <v>0</v>
      </c>
      <c r="CT1632" s="95">
        <v>0</v>
      </c>
      <c r="CU1632" s="161">
        <v>4727335.3331489582</v>
      </c>
      <c r="CV1632" s="161">
        <v>40582640.595108069</v>
      </c>
    </row>
    <row r="1633" spans="1:100" x14ac:dyDescent="0.2">
      <c r="A1633" s="94" t="s">
        <v>75</v>
      </c>
      <c r="B1633" s="96">
        <v>40148</v>
      </c>
      <c r="C1633" s="95">
        <v>60925.860251426697</v>
      </c>
      <c r="D1633" s="95">
        <v>3.4810623879893701</v>
      </c>
      <c r="E1633" s="95">
        <v>9807.7020050287192</v>
      </c>
      <c r="F1633" s="95">
        <v>8251.5281025171298</v>
      </c>
      <c r="G1633" s="95">
        <v>1579.8994256854101</v>
      </c>
      <c r="H1633" s="95">
        <v>95.445098414085805</v>
      </c>
      <c r="I1633" s="95">
        <v>9.7347467383369803</v>
      </c>
      <c r="J1633" s="95">
        <v>23087.848156929002</v>
      </c>
      <c r="K1633" s="95">
        <v>314</v>
      </c>
      <c r="L1633" s="95">
        <v>13519.6930191517</v>
      </c>
      <c r="M1633" s="95">
        <v>26593.9215071201</v>
      </c>
      <c r="N1633" s="95">
        <v>5283.1754006743404</v>
      </c>
      <c r="O1633" s="95">
        <v>23242.539137125001</v>
      </c>
      <c r="P1633" s="95">
        <v>0</v>
      </c>
      <c r="Q1633" s="95">
        <v>3565.79292374849</v>
      </c>
      <c r="R1633" s="95">
        <v>1350.2331764846999</v>
      </c>
      <c r="S1633" s="95">
        <v>0</v>
      </c>
      <c r="T1633" s="95">
        <v>351.02719443664</v>
      </c>
      <c r="U1633" s="95">
        <v>23438.556780576699</v>
      </c>
      <c r="V1633" s="95">
        <v>3849299.0909118699</v>
      </c>
      <c r="W1633" s="95">
        <v>160.04577841609699</v>
      </c>
      <c r="X1633" s="95">
        <v>640669.784507751</v>
      </c>
      <c r="Y1633" s="95">
        <v>453177.26003265398</v>
      </c>
      <c r="Z1633" s="95">
        <v>219011.45231437701</v>
      </c>
      <c r="AA1633" s="95">
        <v>12678.4928811789</v>
      </c>
      <c r="AB1633" s="95">
        <v>561.02263152599301</v>
      </c>
      <c r="AC1633" s="95">
        <v>6735937.7131957998</v>
      </c>
      <c r="AD1633" s="95">
        <v>34188.669023037</v>
      </c>
      <c r="AE1633" s="95">
        <v>589223.22953033401</v>
      </c>
      <c r="AF1633" s="95">
        <v>1461235.66493225</v>
      </c>
      <c r="AG1633" s="95">
        <v>813776.04131317104</v>
      </c>
      <c r="AH1633" s="95">
        <v>1112992.81713867</v>
      </c>
      <c r="AI1633" s="95">
        <v>0</v>
      </c>
      <c r="AJ1633" s="95">
        <v>518011.141952515</v>
      </c>
      <c r="AK1633" s="95">
        <v>183641.86557579</v>
      </c>
      <c r="AL1633" s="95">
        <v>0</v>
      </c>
      <c r="AM1633" s="95">
        <v>44872.855536460898</v>
      </c>
      <c r="AN1633" s="95">
        <v>6781997.0245971698</v>
      </c>
      <c r="AO1633" s="95">
        <v>33846714.301757798</v>
      </c>
      <c r="AP1633" s="95">
        <v>1481.05665919185</v>
      </c>
      <c r="AQ1633" s="95">
        <v>5146656.09228516</v>
      </c>
      <c r="AR1633" s="95">
        <v>3653190.7996521001</v>
      </c>
      <c r="AS1633" s="95">
        <v>1677708.9555969201</v>
      </c>
      <c r="AT1633" s="95">
        <v>99022.896046638503</v>
      </c>
      <c r="AU1633" s="95">
        <v>4147.8959807753599</v>
      </c>
      <c r="AV1633" s="95">
        <v>22671076.493652299</v>
      </c>
      <c r="AW1633" s="95">
        <v>99166.999989509597</v>
      </c>
      <c r="AX1633" s="95">
        <v>5750660.9230957003</v>
      </c>
      <c r="AY1633" s="95">
        <v>13067366.4760742</v>
      </c>
      <c r="AZ1633" s="95">
        <v>6348990.4931640597</v>
      </c>
      <c r="BA1633" s="95">
        <v>9689935.3267822303</v>
      </c>
      <c r="BB1633" s="95">
        <v>0</v>
      </c>
      <c r="BC1633" s="95">
        <v>4262852.8536987295</v>
      </c>
      <c r="BD1633" s="95">
        <v>1388538.13591003</v>
      </c>
      <c r="BE1633" s="95">
        <v>0</v>
      </c>
      <c r="BF1633" s="95">
        <v>359799.79919815098</v>
      </c>
      <c r="BG1633" s="95">
        <v>22814193.1416016</v>
      </c>
      <c r="BH1633" s="95">
        <v>8003642.3800659198</v>
      </c>
      <c r="BI1633" s="95">
        <v>196.863265050575</v>
      </c>
      <c r="BJ1633" s="95">
        <v>1802044.79789734</v>
      </c>
      <c r="BK1633" s="95">
        <v>1213896.11991882</v>
      </c>
      <c r="BL1633" s="95">
        <v>0</v>
      </c>
      <c r="BM1633" s="95">
        <v>0</v>
      </c>
      <c r="BN1633" s="95">
        <v>0</v>
      </c>
      <c r="BO1633" s="95">
        <v>0</v>
      </c>
      <c r="BP1633" s="95">
        <v>0</v>
      </c>
      <c r="BQ1633" s="95">
        <v>0</v>
      </c>
      <c r="BR1633" s="95">
        <v>3807542.73406982</v>
      </c>
      <c r="BS1633" s="95">
        <v>2335899.6819763202</v>
      </c>
      <c r="BT1633" s="95">
        <v>1885310.6459808301</v>
      </c>
      <c r="BU1633" s="95">
        <v>0</v>
      </c>
      <c r="BV1633" s="95">
        <v>1754234.74256897</v>
      </c>
      <c r="BW1633" s="95">
        <v>159528.92330169701</v>
      </c>
      <c r="BX1633" s="95">
        <v>0</v>
      </c>
      <c r="BY1633" s="95">
        <v>0</v>
      </c>
      <c r="BZ1633" s="95">
        <v>0</v>
      </c>
      <c r="CA1633" s="95">
        <v>70716.102838516206</v>
      </c>
      <c r="CB1633" s="95">
        <v>4491347.5681152297</v>
      </c>
      <c r="CC1633" s="95">
        <v>39014903.412109397</v>
      </c>
      <c r="CD1633" s="95">
        <v>9803870.6678466797</v>
      </c>
      <c r="CE1633" s="95">
        <v>1670.4524277001599</v>
      </c>
      <c r="CF1633" s="95">
        <v>230969.83577728301</v>
      </c>
      <c r="CG1633" s="95">
        <v>1769383.6533355699</v>
      </c>
      <c r="CH1633" s="95">
        <v>0</v>
      </c>
      <c r="CI1633" s="95">
        <v>72378.9519882202</v>
      </c>
      <c r="CJ1633" s="95">
        <v>4721768.0783081101</v>
      </c>
      <c r="CK1633" s="95">
        <v>40788089.801269501</v>
      </c>
      <c r="CL1633" s="95">
        <v>9966048.32739258</v>
      </c>
      <c r="CM1633" s="160">
        <v>95696.582780837998</v>
      </c>
      <c r="CN1633" s="160">
        <v>11485149.784179701</v>
      </c>
      <c r="CO1633" s="160">
        <v>63591842.052246101</v>
      </c>
      <c r="CP1633" s="95">
        <v>9966048.32739258</v>
      </c>
      <c r="CQ1633" s="95">
        <v>0</v>
      </c>
      <c r="CR1633" s="95">
        <v>0</v>
      </c>
      <c r="CS1633" s="95">
        <v>0</v>
      </c>
      <c r="CT1633" s="95">
        <v>0</v>
      </c>
      <c r="CU1633" s="161">
        <v>4722317.4038925124</v>
      </c>
      <c r="CV1633" s="161">
        <v>40784287.065444969</v>
      </c>
    </row>
    <row r="1634" spans="1:100" x14ac:dyDescent="0.2">
      <c r="A1634" s="94" t="s">
        <v>75</v>
      </c>
      <c r="B1634" s="96">
        <v>40238</v>
      </c>
      <c r="C1634" s="95">
        <v>60816.468044757799</v>
      </c>
      <c r="D1634" s="95">
        <v>3.7356285889982201</v>
      </c>
      <c r="E1634" s="95">
        <v>9638.1320074796695</v>
      </c>
      <c r="F1634" s="95">
        <v>8096.5962259173402</v>
      </c>
      <c r="G1634" s="95">
        <v>1584.73644539714</v>
      </c>
      <c r="H1634" s="95">
        <v>1</v>
      </c>
      <c r="I1634" s="95">
        <v>0</v>
      </c>
      <c r="J1634" s="95">
        <v>23663.523396968802</v>
      </c>
      <c r="K1634" s="95">
        <v>256</v>
      </c>
      <c r="L1634" s="95">
        <v>13638.110449314099</v>
      </c>
      <c r="M1634" s="95">
        <v>26458.8314237595</v>
      </c>
      <c r="N1634" s="95">
        <v>5209.1368264555904</v>
      </c>
      <c r="O1634" s="95">
        <v>23157.409351348899</v>
      </c>
      <c r="P1634" s="95">
        <v>0</v>
      </c>
      <c r="Q1634" s="95">
        <v>3537.7291049659302</v>
      </c>
      <c r="R1634" s="95">
        <v>1316.5341752618599</v>
      </c>
      <c r="S1634" s="95">
        <v>0</v>
      </c>
      <c r="T1634" s="95">
        <v>318.90854551643099</v>
      </c>
      <c r="U1634" s="95">
        <v>23919.549419641498</v>
      </c>
      <c r="V1634" s="95">
        <v>3835736.44213867</v>
      </c>
      <c r="W1634" s="95">
        <v>159.665470937267</v>
      </c>
      <c r="X1634" s="95">
        <v>619011.934036255</v>
      </c>
      <c r="Y1634" s="95">
        <v>441103.52966690098</v>
      </c>
      <c r="Z1634" s="95">
        <v>220147.82296371501</v>
      </c>
      <c r="AA1634" s="95">
        <v>37</v>
      </c>
      <c r="AB1634" s="95">
        <v>0</v>
      </c>
      <c r="AC1634" s="95">
        <v>6909622.6228027297</v>
      </c>
      <c r="AD1634" s="95">
        <v>26817.694486379602</v>
      </c>
      <c r="AE1634" s="95">
        <v>578651.07935333299</v>
      </c>
      <c r="AF1634" s="95">
        <v>1457131.1404266399</v>
      </c>
      <c r="AG1634" s="95">
        <v>799006.30728149402</v>
      </c>
      <c r="AH1634" s="95">
        <v>1115643.63694763</v>
      </c>
      <c r="AI1634" s="95">
        <v>0</v>
      </c>
      <c r="AJ1634" s="95">
        <v>520021.37583541899</v>
      </c>
      <c r="AK1634" s="95">
        <v>178070.87328529399</v>
      </c>
      <c r="AL1634" s="95">
        <v>0</v>
      </c>
      <c r="AM1634" s="95">
        <v>41411.975113391898</v>
      </c>
      <c r="AN1634" s="95">
        <v>6931587.6896362295</v>
      </c>
      <c r="AO1634" s="95">
        <v>33959719.540527299</v>
      </c>
      <c r="AP1634" s="95">
        <v>1545.6459587663401</v>
      </c>
      <c r="AQ1634" s="95">
        <v>5048410.8660278302</v>
      </c>
      <c r="AR1634" s="95">
        <v>3621541.8409728999</v>
      </c>
      <c r="AS1634" s="95">
        <v>1706369.1656189</v>
      </c>
      <c r="AT1634" s="95">
        <v>630.10999870300304</v>
      </c>
      <c r="AU1634" s="95">
        <v>0</v>
      </c>
      <c r="AV1634" s="95">
        <v>23452878.035888702</v>
      </c>
      <c r="AW1634" s="95">
        <v>78054.9999856949</v>
      </c>
      <c r="AX1634" s="95">
        <v>5671196.6682128897</v>
      </c>
      <c r="AY1634" s="95">
        <v>13089400.3983154</v>
      </c>
      <c r="AZ1634" s="95">
        <v>6277677.8739623995</v>
      </c>
      <c r="BA1634" s="95">
        <v>9743322.4033203106</v>
      </c>
      <c r="BB1634" s="95">
        <v>0</v>
      </c>
      <c r="BC1634" s="95">
        <v>4319606.4575195303</v>
      </c>
      <c r="BD1634" s="95">
        <v>1379004.0496215799</v>
      </c>
      <c r="BE1634" s="95">
        <v>0</v>
      </c>
      <c r="BF1634" s="95">
        <v>333255.52836608898</v>
      </c>
      <c r="BG1634" s="95">
        <v>23500379.402832001</v>
      </c>
      <c r="BH1634" s="95">
        <v>8042549.40515137</v>
      </c>
      <c r="BI1634" s="95">
        <v>241.705847952515</v>
      </c>
      <c r="BJ1634" s="95">
        <v>1746904.4856567399</v>
      </c>
      <c r="BK1634" s="95">
        <v>1190946.76560974</v>
      </c>
      <c r="BL1634" s="95">
        <v>0</v>
      </c>
      <c r="BM1634" s="95">
        <v>0</v>
      </c>
      <c r="BN1634" s="95">
        <v>0</v>
      </c>
      <c r="BO1634" s="95">
        <v>0</v>
      </c>
      <c r="BP1634" s="95">
        <v>0</v>
      </c>
      <c r="BQ1634" s="95">
        <v>0</v>
      </c>
      <c r="BR1634" s="95">
        <v>3884430.1622619601</v>
      </c>
      <c r="BS1634" s="95">
        <v>2293249.4466552702</v>
      </c>
      <c r="BT1634" s="95">
        <v>1896771.28721619</v>
      </c>
      <c r="BU1634" s="95">
        <v>0</v>
      </c>
      <c r="BV1634" s="95">
        <v>1765668.4012908901</v>
      </c>
      <c r="BW1634" s="95">
        <v>154351.82195663499</v>
      </c>
      <c r="BX1634" s="95">
        <v>0</v>
      </c>
      <c r="BY1634" s="95">
        <v>0</v>
      </c>
      <c r="BZ1634" s="95">
        <v>0</v>
      </c>
      <c r="CA1634" s="95">
        <v>70477.264664650007</v>
      </c>
      <c r="CB1634" s="95">
        <v>4471741.1166992197</v>
      </c>
      <c r="CC1634" s="95">
        <v>39127433.817871101</v>
      </c>
      <c r="CD1634" s="95">
        <v>9819594.7392578106</v>
      </c>
      <c r="CE1634" s="95">
        <v>1584.1661832183599</v>
      </c>
      <c r="CF1634" s="95">
        <v>220932.93076324501</v>
      </c>
      <c r="CG1634" s="95">
        <v>1718930.3521881099</v>
      </c>
      <c r="CH1634" s="95">
        <v>0</v>
      </c>
      <c r="CI1634" s="95">
        <v>72053.790675163298</v>
      </c>
      <c r="CJ1634" s="95">
        <v>4693451.9963989304</v>
      </c>
      <c r="CK1634" s="95">
        <v>40847477.994628899</v>
      </c>
      <c r="CL1634" s="95">
        <v>9967622.85009766</v>
      </c>
      <c r="CM1634" s="160">
        <v>95767.373531341596</v>
      </c>
      <c r="CN1634" s="160">
        <v>11634591.692871099</v>
      </c>
      <c r="CO1634" s="160">
        <v>64388889.329589799</v>
      </c>
      <c r="CP1634" s="95">
        <v>9967622.85009766</v>
      </c>
      <c r="CQ1634" s="95">
        <v>0</v>
      </c>
      <c r="CR1634" s="95">
        <v>0</v>
      </c>
      <c r="CS1634" s="95">
        <v>0</v>
      </c>
      <c r="CT1634" s="95">
        <v>0</v>
      </c>
      <c r="CU1634" s="161">
        <v>4692674.0474624643</v>
      </c>
      <c r="CV1634" s="161">
        <v>40846364.170059212</v>
      </c>
    </row>
    <row r="1635" spans="1:100" x14ac:dyDescent="0.2">
      <c r="A1635" s="94" t="s">
        <v>75</v>
      </c>
      <c r="B1635" s="96">
        <v>40330</v>
      </c>
      <c r="C1635" s="95">
        <v>61791.984842777303</v>
      </c>
      <c r="D1635" s="95">
        <v>4.0865851809503502</v>
      </c>
      <c r="E1635" s="95">
        <v>9439.9663684368097</v>
      </c>
      <c r="F1635" s="95">
        <v>7973.6986488699904</v>
      </c>
      <c r="G1635" s="95">
        <v>1615.6016401946499</v>
      </c>
      <c r="H1635" s="95">
        <v>1</v>
      </c>
      <c r="I1635" s="95">
        <v>0</v>
      </c>
      <c r="J1635" s="95">
        <v>24163.313987970399</v>
      </c>
      <c r="K1635" s="95">
        <v>239</v>
      </c>
      <c r="L1635" s="95">
        <v>14136.1473550797</v>
      </c>
      <c r="M1635" s="95">
        <v>26787.2294225693</v>
      </c>
      <c r="N1635" s="95">
        <v>5180.8552157282802</v>
      </c>
      <c r="O1635" s="95">
        <v>23658.9966034889</v>
      </c>
      <c r="P1635" s="95">
        <v>0</v>
      </c>
      <c r="Q1635" s="95">
        <v>3497.8783009052299</v>
      </c>
      <c r="R1635" s="95">
        <v>1349.6167688667799</v>
      </c>
      <c r="S1635" s="95">
        <v>0</v>
      </c>
      <c r="T1635" s="95">
        <v>314.33201672509301</v>
      </c>
      <c r="U1635" s="95">
        <v>24367.933652162599</v>
      </c>
      <c r="V1635" s="95">
        <v>3889999.7716979999</v>
      </c>
      <c r="W1635" s="95">
        <v>196.740068458021</v>
      </c>
      <c r="X1635" s="95">
        <v>604111.86312103295</v>
      </c>
      <c r="Y1635" s="95">
        <v>431909.11013031</v>
      </c>
      <c r="Z1635" s="95">
        <v>224202.13689613299</v>
      </c>
      <c r="AA1635" s="95">
        <v>34</v>
      </c>
      <c r="AB1635" s="95">
        <v>0</v>
      </c>
      <c r="AC1635" s="95">
        <v>7075643.74328613</v>
      </c>
      <c r="AD1635" s="95">
        <v>25446.4897990227</v>
      </c>
      <c r="AE1635" s="95">
        <v>598817.950340271</v>
      </c>
      <c r="AF1635" s="95">
        <v>1465463.33764648</v>
      </c>
      <c r="AG1635" s="95">
        <v>783031.95211029099</v>
      </c>
      <c r="AH1635" s="95">
        <v>1126187.7104797401</v>
      </c>
      <c r="AI1635" s="95">
        <v>0</v>
      </c>
      <c r="AJ1635" s="95">
        <v>524648.25390625</v>
      </c>
      <c r="AK1635" s="95">
        <v>181965.107488632</v>
      </c>
      <c r="AL1635" s="95">
        <v>0</v>
      </c>
      <c r="AM1635" s="95">
        <v>40997.206109523802</v>
      </c>
      <c r="AN1635" s="95">
        <v>7101645.2861328097</v>
      </c>
      <c r="AO1635" s="95">
        <v>34642383.267578103</v>
      </c>
      <c r="AP1635" s="95">
        <v>1954.5358925461801</v>
      </c>
      <c r="AQ1635" s="95">
        <v>4956062.0267944299</v>
      </c>
      <c r="AR1635" s="95">
        <v>3573194.40661621</v>
      </c>
      <c r="AS1635" s="95">
        <v>1750224.4858551</v>
      </c>
      <c r="AT1635" s="95">
        <v>569.83999824523903</v>
      </c>
      <c r="AU1635" s="95">
        <v>0</v>
      </c>
      <c r="AV1635" s="95">
        <v>24128347.263427701</v>
      </c>
      <c r="AW1635" s="95">
        <v>75196.999989509597</v>
      </c>
      <c r="AX1635" s="95">
        <v>5939766.9555053702</v>
      </c>
      <c r="AY1635" s="95">
        <v>13213396.940063501</v>
      </c>
      <c r="AZ1635" s="95">
        <v>6187717.8565063505</v>
      </c>
      <c r="BA1635" s="95">
        <v>9920280.8924560491</v>
      </c>
      <c r="BB1635" s="95">
        <v>0</v>
      </c>
      <c r="BC1635" s="95">
        <v>4379356.24145508</v>
      </c>
      <c r="BD1635" s="95">
        <v>1410072.81228638</v>
      </c>
      <c r="BE1635" s="95">
        <v>0</v>
      </c>
      <c r="BF1635" s="95">
        <v>331698.89509201102</v>
      </c>
      <c r="BG1635" s="95">
        <v>24185039.934326202</v>
      </c>
      <c r="BH1635" s="95">
        <v>8265174.1724243201</v>
      </c>
      <c r="BI1635" s="95">
        <v>276.69894972443598</v>
      </c>
      <c r="BJ1635" s="95">
        <v>1722004.2246856701</v>
      </c>
      <c r="BK1635" s="95">
        <v>1174603.83276367</v>
      </c>
      <c r="BL1635" s="95">
        <v>0</v>
      </c>
      <c r="BM1635" s="95">
        <v>0</v>
      </c>
      <c r="BN1635" s="95">
        <v>0</v>
      </c>
      <c r="BO1635" s="95">
        <v>0</v>
      </c>
      <c r="BP1635" s="95">
        <v>0</v>
      </c>
      <c r="BQ1635" s="95">
        <v>0</v>
      </c>
      <c r="BR1635" s="95">
        <v>3967866.7455139202</v>
      </c>
      <c r="BS1635" s="95">
        <v>2269074.4997863802</v>
      </c>
      <c r="BT1635" s="95">
        <v>1930309.5353546101</v>
      </c>
      <c r="BU1635" s="95">
        <v>0</v>
      </c>
      <c r="BV1635" s="95">
        <v>1791635.0116882301</v>
      </c>
      <c r="BW1635" s="95">
        <v>156985.97217178301</v>
      </c>
      <c r="BX1635" s="95">
        <v>0</v>
      </c>
      <c r="BY1635" s="95">
        <v>0</v>
      </c>
      <c r="BZ1635" s="95">
        <v>0</v>
      </c>
      <c r="CA1635" s="95">
        <v>71204.2731494904</v>
      </c>
      <c r="CB1635" s="95">
        <v>4479670.3328247098</v>
      </c>
      <c r="CC1635" s="95">
        <v>39486384.850097701</v>
      </c>
      <c r="CD1635" s="95">
        <v>9991028.45068359</v>
      </c>
      <c r="CE1635" s="95">
        <v>1617.59267129004</v>
      </c>
      <c r="CF1635" s="95">
        <v>223737.998006821</v>
      </c>
      <c r="CG1635" s="95">
        <v>1741660.4699554399</v>
      </c>
      <c r="CH1635" s="95">
        <v>0</v>
      </c>
      <c r="CI1635" s="95">
        <v>72824.291014671297</v>
      </c>
      <c r="CJ1635" s="95">
        <v>4703029.3807373</v>
      </c>
      <c r="CK1635" s="95">
        <v>41226268.324218802</v>
      </c>
      <c r="CL1635" s="95">
        <v>10158384.8742676</v>
      </c>
      <c r="CM1635" s="160">
        <v>96970.788772582993</v>
      </c>
      <c r="CN1635" s="160">
        <v>11774521.5393066</v>
      </c>
      <c r="CO1635" s="160">
        <v>65353702.653808601</v>
      </c>
      <c r="CP1635" s="95">
        <v>10158384.8742676</v>
      </c>
      <c r="CQ1635" s="95">
        <v>0</v>
      </c>
      <c r="CR1635" s="95">
        <v>0</v>
      </c>
      <c r="CS1635" s="95">
        <v>0</v>
      </c>
      <c r="CT1635" s="95">
        <v>0</v>
      </c>
      <c r="CU1635" s="161">
        <v>4703408.3308315305</v>
      </c>
      <c r="CV1635" s="161">
        <v>41228045.320053138</v>
      </c>
    </row>
    <row r="1636" spans="1:100" x14ac:dyDescent="0.2">
      <c r="A1636" s="94" t="s">
        <v>75</v>
      </c>
      <c r="B1636" s="96">
        <v>40422</v>
      </c>
      <c r="C1636" s="95">
        <v>61902.023737430602</v>
      </c>
      <c r="D1636" s="95">
        <v>0.91143763699801605</v>
      </c>
      <c r="E1636" s="95">
        <v>9038.2737274169904</v>
      </c>
      <c r="F1636" s="95">
        <v>7685.1909577250499</v>
      </c>
      <c r="G1636" s="95">
        <v>1578.94700959325</v>
      </c>
      <c r="H1636" s="95">
        <v>0</v>
      </c>
      <c r="I1636" s="95">
        <v>0</v>
      </c>
      <c r="J1636" s="95">
        <v>24496.990419149399</v>
      </c>
      <c r="K1636" s="95">
        <v>201</v>
      </c>
      <c r="L1636" s="95">
        <v>13668.433255076399</v>
      </c>
      <c r="M1636" s="95">
        <v>26723.7174797058</v>
      </c>
      <c r="N1636" s="95">
        <v>5200.2180199623099</v>
      </c>
      <c r="O1636" s="95">
        <v>23525.8443338871</v>
      </c>
      <c r="P1636" s="95">
        <v>0</v>
      </c>
      <c r="Q1636" s="95">
        <v>3496.8763288855598</v>
      </c>
      <c r="R1636" s="95">
        <v>1330.1487556248901</v>
      </c>
      <c r="S1636" s="95">
        <v>0</v>
      </c>
      <c r="T1636" s="95">
        <v>301.67228852957498</v>
      </c>
      <c r="U1636" s="95">
        <v>24711.332852125201</v>
      </c>
      <c r="V1636" s="95">
        <v>3888805.8986816402</v>
      </c>
      <c r="W1636" s="95">
        <v>12.170083431992699</v>
      </c>
      <c r="X1636" s="95">
        <v>581524.42193603504</v>
      </c>
      <c r="Y1636" s="95">
        <v>417825.49553299003</v>
      </c>
      <c r="Z1636" s="95">
        <v>224803.36569213899</v>
      </c>
      <c r="AA1636" s="95">
        <v>0</v>
      </c>
      <c r="AB1636" s="95">
        <v>0</v>
      </c>
      <c r="AC1636" s="95">
        <v>7219904.1252441397</v>
      </c>
      <c r="AD1636" s="95">
        <v>18133.724740982099</v>
      </c>
      <c r="AE1636" s="95">
        <v>571769.83716583299</v>
      </c>
      <c r="AF1636" s="95">
        <v>1454457.8489532501</v>
      </c>
      <c r="AG1636" s="95">
        <v>774325.69995117199</v>
      </c>
      <c r="AH1636" s="95">
        <v>1100084.1464996301</v>
      </c>
      <c r="AI1636" s="95">
        <v>0</v>
      </c>
      <c r="AJ1636" s="95">
        <v>531524.01720428502</v>
      </c>
      <c r="AK1636" s="95">
        <v>184557.89499664301</v>
      </c>
      <c r="AL1636" s="95">
        <v>0</v>
      </c>
      <c r="AM1636" s="95">
        <v>39829.566922187798</v>
      </c>
      <c r="AN1636" s="95">
        <v>7237639.9039917002</v>
      </c>
      <c r="AO1636" s="95">
        <v>34761546.276367202</v>
      </c>
      <c r="AP1636" s="95">
        <v>97.9689766401425</v>
      </c>
      <c r="AQ1636" s="95">
        <v>4777712.1205444299</v>
      </c>
      <c r="AR1636" s="95">
        <v>3438857.6972351102</v>
      </c>
      <c r="AS1636" s="95">
        <v>1755513.7952117899</v>
      </c>
      <c r="AT1636" s="95">
        <v>0</v>
      </c>
      <c r="AU1636" s="95">
        <v>0</v>
      </c>
      <c r="AV1636" s="95">
        <v>24672429.7041016</v>
      </c>
      <c r="AW1636" s="95">
        <v>54612.999994277998</v>
      </c>
      <c r="AX1636" s="95">
        <v>5671544.0857543899</v>
      </c>
      <c r="AY1636" s="95">
        <v>13200790.901489301</v>
      </c>
      <c r="AZ1636" s="95">
        <v>6162801.4740600605</v>
      </c>
      <c r="BA1636" s="95">
        <v>9716346.4057617206</v>
      </c>
      <c r="BB1636" s="95">
        <v>0</v>
      </c>
      <c r="BC1636" s="95">
        <v>4450002.7758178702</v>
      </c>
      <c r="BD1636" s="95">
        <v>1415051.99853516</v>
      </c>
      <c r="BE1636" s="95">
        <v>0</v>
      </c>
      <c r="BF1636" s="95">
        <v>325473.16744232201</v>
      </c>
      <c r="BG1636" s="95">
        <v>24752068.019775402</v>
      </c>
      <c r="BH1636" s="95">
        <v>8217062.7285766602</v>
      </c>
      <c r="BI1636" s="95">
        <v>34.822109456639701</v>
      </c>
      <c r="BJ1636" s="95">
        <v>1687064.8020629899</v>
      </c>
      <c r="BK1636" s="95">
        <v>1141654.2929992699</v>
      </c>
      <c r="BL1636" s="95">
        <v>0</v>
      </c>
      <c r="BM1636" s="95">
        <v>0</v>
      </c>
      <c r="BN1636" s="95">
        <v>0</v>
      </c>
      <c r="BO1636" s="95">
        <v>0</v>
      </c>
      <c r="BP1636" s="95">
        <v>0</v>
      </c>
      <c r="BQ1636" s="95">
        <v>0</v>
      </c>
      <c r="BR1636" s="95">
        <v>3954052.9971618699</v>
      </c>
      <c r="BS1636" s="95">
        <v>2258929.9876403799</v>
      </c>
      <c r="BT1636" s="95">
        <v>1889261.51622009</v>
      </c>
      <c r="BU1636" s="95">
        <v>0</v>
      </c>
      <c r="BV1636" s="95">
        <v>1807366.53759766</v>
      </c>
      <c r="BW1636" s="95">
        <v>159140.073085785</v>
      </c>
      <c r="BX1636" s="95">
        <v>0</v>
      </c>
      <c r="BY1636" s="95">
        <v>0</v>
      </c>
      <c r="BZ1636" s="95">
        <v>0</v>
      </c>
      <c r="CA1636" s="95">
        <v>70969.019248008699</v>
      </c>
      <c r="CB1636" s="95">
        <v>4451033.74682617</v>
      </c>
      <c r="CC1636" s="95">
        <v>39358898.572265603</v>
      </c>
      <c r="CD1636" s="95">
        <v>9872776.53588867</v>
      </c>
      <c r="CE1636" s="95">
        <v>1583.43675273657</v>
      </c>
      <c r="CF1636" s="95">
        <v>225293.628488541</v>
      </c>
      <c r="CG1636" s="95">
        <v>1750516.7255859401</v>
      </c>
      <c r="CH1636" s="95">
        <v>0</v>
      </c>
      <c r="CI1636" s="95">
        <v>72560.829090118394</v>
      </c>
      <c r="CJ1636" s="95">
        <v>4674277.0019531297</v>
      </c>
      <c r="CK1636" s="95">
        <v>41100094.017578103</v>
      </c>
      <c r="CL1636" s="95">
        <v>10031032.7805176</v>
      </c>
      <c r="CM1636" s="160">
        <v>97074.738117218003</v>
      </c>
      <c r="CN1636" s="160">
        <v>11902881.5537109</v>
      </c>
      <c r="CO1636" s="160">
        <v>65818472.080566399</v>
      </c>
      <c r="CP1636" s="95">
        <v>10031032.7805176</v>
      </c>
      <c r="CQ1636" s="95">
        <v>0</v>
      </c>
      <c r="CR1636" s="95">
        <v>0</v>
      </c>
      <c r="CS1636" s="95">
        <v>0</v>
      </c>
      <c r="CT1636" s="95">
        <v>0</v>
      </c>
      <c r="CU1636" s="161">
        <v>4676327.3753147107</v>
      </c>
      <c r="CV1636" s="161">
        <v>41109415.29785154</v>
      </c>
    </row>
    <row r="1637" spans="1:100" x14ac:dyDescent="0.2">
      <c r="A1637" s="94" t="s">
        <v>75</v>
      </c>
      <c r="B1637" s="96">
        <v>40513</v>
      </c>
      <c r="C1637" s="95">
        <v>61652.758703231797</v>
      </c>
      <c r="D1637" s="95">
        <v>1.19305878899468</v>
      </c>
      <c r="E1637" s="95">
        <v>8762.17068564892</v>
      </c>
      <c r="F1637" s="95">
        <v>7419.0309232473401</v>
      </c>
      <c r="G1637" s="95">
        <v>1596.61058931053</v>
      </c>
      <c r="H1637" s="95">
        <v>0</v>
      </c>
      <c r="I1637" s="95">
        <v>0</v>
      </c>
      <c r="J1637" s="95">
        <v>24940.023854732499</v>
      </c>
      <c r="K1637" s="95">
        <v>170</v>
      </c>
      <c r="L1637" s="95">
        <v>16523.019724845901</v>
      </c>
      <c r="M1637" s="95">
        <v>26600.900295496001</v>
      </c>
      <c r="N1637" s="95">
        <v>5221.1547963619196</v>
      </c>
      <c r="O1637" s="95">
        <v>22752.3579008579</v>
      </c>
      <c r="P1637" s="95">
        <v>0</v>
      </c>
      <c r="Q1637" s="95">
        <v>3445.1901738941701</v>
      </c>
      <c r="R1637" s="95">
        <v>1304.8201168179501</v>
      </c>
      <c r="S1637" s="95">
        <v>0</v>
      </c>
      <c r="T1637" s="95">
        <v>390.46838448569201</v>
      </c>
      <c r="U1637" s="95">
        <v>25122.070825815201</v>
      </c>
      <c r="V1637" s="95">
        <v>3830421.2409057599</v>
      </c>
      <c r="W1637" s="95">
        <v>21.926403160905501</v>
      </c>
      <c r="X1637" s="95">
        <v>565855.82517242397</v>
      </c>
      <c r="Y1637" s="95">
        <v>406939.59840393101</v>
      </c>
      <c r="Z1637" s="95">
        <v>215962.437108994</v>
      </c>
      <c r="AA1637" s="95">
        <v>0</v>
      </c>
      <c r="AB1637" s="95">
        <v>0</v>
      </c>
      <c r="AC1637" s="95">
        <v>7292562.2188110398</v>
      </c>
      <c r="AD1637" s="95">
        <v>18703.176474332799</v>
      </c>
      <c r="AE1637" s="95">
        <v>641792.26740264904</v>
      </c>
      <c r="AF1637" s="95">
        <v>1448436.1378784201</v>
      </c>
      <c r="AG1637" s="95">
        <v>774283.64472198498</v>
      </c>
      <c r="AH1637" s="95">
        <v>1014712.14811707</v>
      </c>
      <c r="AI1637" s="95">
        <v>0</v>
      </c>
      <c r="AJ1637" s="95">
        <v>525785.81980133103</v>
      </c>
      <c r="AK1637" s="95">
        <v>170072.41151809701</v>
      </c>
      <c r="AL1637" s="95">
        <v>0</v>
      </c>
      <c r="AM1637" s="95">
        <v>42479.547924995401</v>
      </c>
      <c r="AN1637" s="95">
        <v>7315903.7108154297</v>
      </c>
      <c r="AO1637" s="95">
        <v>34448980.7021484</v>
      </c>
      <c r="AP1637" s="95">
        <v>231.86855733580899</v>
      </c>
      <c r="AQ1637" s="95">
        <v>4641272.5612182599</v>
      </c>
      <c r="AR1637" s="95">
        <v>3364391.5660705599</v>
      </c>
      <c r="AS1637" s="95">
        <v>1707105.84191895</v>
      </c>
      <c r="AT1637" s="95">
        <v>0</v>
      </c>
      <c r="AU1637" s="95">
        <v>0</v>
      </c>
      <c r="AV1637" s="95">
        <v>25170454.802734401</v>
      </c>
      <c r="AW1637" s="95">
        <v>55906.999989986398</v>
      </c>
      <c r="AX1637" s="95">
        <v>6371267.1851196298</v>
      </c>
      <c r="AY1637" s="95">
        <v>13172537.2380371</v>
      </c>
      <c r="AZ1637" s="95">
        <v>6167356.1550903302</v>
      </c>
      <c r="BA1637" s="95">
        <v>9032950.4173584003</v>
      </c>
      <c r="BB1637" s="95">
        <v>0</v>
      </c>
      <c r="BC1637" s="95">
        <v>4393240.1578979502</v>
      </c>
      <c r="BD1637" s="95">
        <v>1328081.6834869401</v>
      </c>
      <c r="BE1637" s="95">
        <v>0</v>
      </c>
      <c r="BF1637" s="95">
        <v>348065.97208785999</v>
      </c>
      <c r="BG1637" s="95">
        <v>25243081.230712902</v>
      </c>
      <c r="BH1637" s="95">
        <v>8172338.2286987295</v>
      </c>
      <c r="BI1637" s="95">
        <v>85.966488309204607</v>
      </c>
      <c r="BJ1637" s="95">
        <v>1671988.2849884001</v>
      </c>
      <c r="BK1637" s="95">
        <v>1121824.1172180199</v>
      </c>
      <c r="BL1637" s="95">
        <v>0</v>
      </c>
      <c r="BM1637" s="95">
        <v>0</v>
      </c>
      <c r="BN1637" s="95">
        <v>0</v>
      </c>
      <c r="BO1637" s="95">
        <v>0</v>
      </c>
      <c r="BP1637" s="95">
        <v>0</v>
      </c>
      <c r="BQ1637" s="95">
        <v>0</v>
      </c>
      <c r="BR1637" s="95">
        <v>3968962.6020507799</v>
      </c>
      <c r="BS1637" s="95">
        <v>2282436.0948791499</v>
      </c>
      <c r="BT1637" s="95">
        <v>1756467.5496368399</v>
      </c>
      <c r="BU1637" s="95">
        <v>0</v>
      </c>
      <c r="BV1637" s="95">
        <v>1808113.6860809301</v>
      </c>
      <c r="BW1637" s="95">
        <v>140140.46274185201</v>
      </c>
      <c r="BX1637" s="95">
        <v>0</v>
      </c>
      <c r="BY1637" s="95">
        <v>0</v>
      </c>
      <c r="BZ1637" s="95">
        <v>0</v>
      </c>
      <c r="CA1637" s="95">
        <v>70421.233631134004</v>
      </c>
      <c r="CB1637" s="95">
        <v>4396739.4586181603</v>
      </c>
      <c r="CC1637" s="95">
        <v>39155926.769531302</v>
      </c>
      <c r="CD1637" s="95">
        <v>9841451.34912109</v>
      </c>
      <c r="CE1637" s="95">
        <v>1593.41679361463</v>
      </c>
      <c r="CF1637" s="95">
        <v>215600.860780716</v>
      </c>
      <c r="CG1637" s="95">
        <v>1703774.7917633101</v>
      </c>
      <c r="CH1637" s="95">
        <v>0</v>
      </c>
      <c r="CI1637" s="95">
        <v>72011.770699500994</v>
      </c>
      <c r="CJ1637" s="95">
        <v>4612779.0941772498</v>
      </c>
      <c r="CK1637" s="95">
        <v>40867304.527343802</v>
      </c>
      <c r="CL1637" s="95">
        <v>9985402.29052734</v>
      </c>
      <c r="CM1637" s="160">
        <v>96975.253842353806</v>
      </c>
      <c r="CN1637" s="160">
        <v>11924361.958984399</v>
      </c>
      <c r="CO1637" s="160">
        <v>66099556.860839799</v>
      </c>
      <c r="CP1637" s="95">
        <v>9985402.29052734</v>
      </c>
      <c r="CQ1637" s="95">
        <v>0</v>
      </c>
      <c r="CR1637" s="95">
        <v>0</v>
      </c>
      <c r="CS1637" s="95">
        <v>0</v>
      </c>
      <c r="CT1637" s="95">
        <v>0</v>
      </c>
      <c r="CU1637" s="161">
        <v>4612340.3193988763</v>
      </c>
      <c r="CV1637" s="161">
        <v>40859701.561294615</v>
      </c>
    </row>
    <row r="1638" spans="1:100" x14ac:dyDescent="0.2">
      <c r="A1638" s="94" t="s">
        <v>75</v>
      </c>
      <c r="B1638" s="96">
        <v>40603</v>
      </c>
      <c r="C1638" s="95">
        <v>61196.901689052604</v>
      </c>
      <c r="D1638" s="95">
        <v>1.8387009339931</v>
      </c>
      <c r="E1638" s="95">
        <v>8577.6954597234708</v>
      </c>
      <c r="F1638" s="95">
        <v>7179.0638496875799</v>
      </c>
      <c r="G1638" s="95">
        <v>1647.61023546755</v>
      </c>
      <c r="H1638" s="95">
        <v>1</v>
      </c>
      <c r="I1638" s="95">
        <v>0</v>
      </c>
      <c r="J1638" s="95">
        <v>25490.103911399801</v>
      </c>
      <c r="K1638" s="95">
        <v>160</v>
      </c>
      <c r="L1638" s="95">
        <v>34156.699048996001</v>
      </c>
      <c r="M1638" s="95">
        <v>26433.8935568333</v>
      </c>
      <c r="N1638" s="95">
        <v>5246.3220179677</v>
      </c>
      <c r="O1638" s="95">
        <v>0</v>
      </c>
      <c r="P1638" s="95">
        <v>0</v>
      </c>
      <c r="Q1638" s="95">
        <v>3435.52239355445</v>
      </c>
      <c r="R1638" s="95">
        <v>0</v>
      </c>
      <c r="S1638" s="95">
        <v>0</v>
      </c>
      <c r="T1638" s="95">
        <v>1635.2373365610799</v>
      </c>
      <c r="U1638" s="95">
        <v>25649.772409677498</v>
      </c>
      <c r="V1638" s="95">
        <v>3791474.9661865202</v>
      </c>
      <c r="W1638" s="95">
        <v>353.59175902605102</v>
      </c>
      <c r="X1638" s="95">
        <v>548704.16396331799</v>
      </c>
      <c r="Y1638" s="95">
        <v>389975.57935714698</v>
      </c>
      <c r="Z1638" s="95">
        <v>219660.214532852</v>
      </c>
      <c r="AA1638" s="95">
        <v>123</v>
      </c>
      <c r="AB1638" s="95">
        <v>0</v>
      </c>
      <c r="AC1638" s="95">
        <v>7444184.0871582003</v>
      </c>
      <c r="AD1638" s="95">
        <v>17547.254415035201</v>
      </c>
      <c r="AE1638" s="95">
        <v>1622740.99220276</v>
      </c>
      <c r="AF1638" s="95">
        <v>1432742.8538970901</v>
      </c>
      <c r="AG1638" s="95">
        <v>751490.98385620106</v>
      </c>
      <c r="AH1638" s="95">
        <v>0</v>
      </c>
      <c r="AI1638" s="95">
        <v>0</v>
      </c>
      <c r="AJ1638" s="95">
        <v>526252.36779785203</v>
      </c>
      <c r="AK1638" s="95">
        <v>0</v>
      </c>
      <c r="AL1638" s="95">
        <v>0</v>
      </c>
      <c r="AM1638" s="95">
        <v>217366.80927848801</v>
      </c>
      <c r="AN1638" s="95">
        <v>7450519.5468139602</v>
      </c>
      <c r="AO1638" s="95">
        <v>34372364.2880859</v>
      </c>
      <c r="AP1638" s="95">
        <v>1490.01929679513</v>
      </c>
      <c r="AQ1638" s="95">
        <v>4526854.1276245099</v>
      </c>
      <c r="AR1638" s="95">
        <v>3251402.9219055199</v>
      </c>
      <c r="AS1638" s="95">
        <v>1746938.9295196501</v>
      </c>
      <c r="AT1638" s="95">
        <v>1312.4099998474101</v>
      </c>
      <c r="AU1638" s="95">
        <v>0</v>
      </c>
      <c r="AV1638" s="95">
        <v>25831409.223388702</v>
      </c>
      <c r="AW1638" s="95">
        <v>52604.999994277998</v>
      </c>
      <c r="AX1638" s="95">
        <v>15079148.7141113</v>
      </c>
      <c r="AY1638" s="95">
        <v>13141335.853637701</v>
      </c>
      <c r="AZ1638" s="95">
        <v>6080827.5751953097</v>
      </c>
      <c r="BA1638" s="95">
        <v>0</v>
      </c>
      <c r="BB1638" s="95">
        <v>0</v>
      </c>
      <c r="BC1638" s="95">
        <v>4418550.88818359</v>
      </c>
      <c r="BD1638" s="95">
        <v>0</v>
      </c>
      <c r="BE1638" s="95">
        <v>0</v>
      </c>
      <c r="BF1638" s="95">
        <v>1724275.14091492</v>
      </c>
      <c r="BG1638" s="95">
        <v>25838986.6022949</v>
      </c>
      <c r="BH1638" s="95">
        <v>6466983.5733032199</v>
      </c>
      <c r="BI1638" s="95">
        <v>45.585830407682799</v>
      </c>
      <c r="BJ1638" s="95">
        <v>1516454.75317383</v>
      </c>
      <c r="BK1638" s="95">
        <v>1025430.79901886</v>
      </c>
      <c r="BL1638" s="95">
        <v>0</v>
      </c>
      <c r="BM1638" s="95">
        <v>0</v>
      </c>
      <c r="BN1638" s="95">
        <v>0</v>
      </c>
      <c r="BO1638" s="95">
        <v>0</v>
      </c>
      <c r="BP1638" s="95">
        <v>0</v>
      </c>
      <c r="BQ1638" s="95">
        <v>0</v>
      </c>
      <c r="BR1638" s="95">
        <v>3957296.1145629901</v>
      </c>
      <c r="BS1638" s="95">
        <v>2231580.4921875</v>
      </c>
      <c r="BT1638" s="95">
        <v>0</v>
      </c>
      <c r="BU1638" s="95">
        <v>0</v>
      </c>
      <c r="BV1638" s="95">
        <v>1819145.65904236</v>
      </c>
      <c r="BW1638" s="95">
        <v>0</v>
      </c>
      <c r="BX1638" s="95">
        <v>0</v>
      </c>
      <c r="BY1638" s="95">
        <v>0</v>
      </c>
      <c r="BZ1638" s="95">
        <v>0</v>
      </c>
      <c r="CA1638" s="95">
        <v>69783.562841415405</v>
      </c>
      <c r="CB1638" s="95">
        <v>4344042.1117553702</v>
      </c>
      <c r="CC1638" s="95">
        <v>38925814.684082001</v>
      </c>
      <c r="CD1638" s="95">
        <v>8004676.0002441397</v>
      </c>
      <c r="CE1638" s="95">
        <v>1646.34580020607</v>
      </c>
      <c r="CF1638" s="95">
        <v>218725.608606339</v>
      </c>
      <c r="CG1638" s="95">
        <v>1757971.3187866199</v>
      </c>
      <c r="CH1638" s="95">
        <v>0</v>
      </c>
      <c r="CI1638" s="95">
        <v>71421.101422309905</v>
      </c>
      <c r="CJ1638" s="95">
        <v>4564291.1227417002</v>
      </c>
      <c r="CK1638" s="95">
        <v>40677059.798339799</v>
      </c>
      <c r="CL1638" s="95">
        <v>8000009.4217529297</v>
      </c>
      <c r="CM1638" s="160">
        <v>96838.2983140945</v>
      </c>
      <c r="CN1638" s="160">
        <v>12010392.318359399</v>
      </c>
      <c r="CO1638" s="160">
        <v>66561277.2021484</v>
      </c>
      <c r="CP1638" s="95">
        <v>8000009.4217529297</v>
      </c>
      <c r="CQ1638" s="95">
        <v>0</v>
      </c>
      <c r="CR1638" s="95">
        <v>0</v>
      </c>
      <c r="CS1638" s="95">
        <v>0</v>
      </c>
      <c r="CT1638" s="95">
        <v>0</v>
      </c>
      <c r="CU1638" s="161">
        <v>4562767.7203617096</v>
      </c>
      <c r="CV1638" s="161">
        <v>40683786.002868623</v>
      </c>
    </row>
    <row r="1639" spans="1:100" x14ac:dyDescent="0.2">
      <c r="A1639" s="94" t="s">
        <v>75</v>
      </c>
      <c r="B1639" s="96">
        <v>40695</v>
      </c>
      <c r="C1639" s="95">
        <v>60992.794472217603</v>
      </c>
      <c r="D1639" s="95">
        <v>2.0238837349752399</v>
      </c>
      <c r="E1639" s="95">
        <v>8316.9520105123502</v>
      </c>
      <c r="F1639" s="95">
        <v>6967.2634603977203</v>
      </c>
      <c r="G1639" s="95">
        <v>1682.0807609856099</v>
      </c>
      <c r="H1639" s="95">
        <v>0</v>
      </c>
      <c r="I1639" s="95">
        <v>0</v>
      </c>
      <c r="J1639" s="95">
        <v>25985.997663974798</v>
      </c>
      <c r="K1639" s="95">
        <v>163</v>
      </c>
      <c r="L1639" s="95">
        <v>34177.453323841102</v>
      </c>
      <c r="M1639" s="95">
        <v>26335.252062559099</v>
      </c>
      <c r="N1639" s="95">
        <v>5321.7197992205602</v>
      </c>
      <c r="O1639" s="95">
        <v>0</v>
      </c>
      <c r="P1639" s="95">
        <v>0</v>
      </c>
      <c r="Q1639" s="95">
        <v>3393.6498450040799</v>
      </c>
      <c r="R1639" s="95">
        <v>0</v>
      </c>
      <c r="S1639" s="95">
        <v>0</v>
      </c>
      <c r="T1639" s="95">
        <v>1676.62248930335</v>
      </c>
      <c r="U1639" s="95">
        <v>26130.1567440033</v>
      </c>
      <c r="V1639" s="95">
        <v>3794550.4287414602</v>
      </c>
      <c r="W1639" s="95">
        <v>181.49485363997499</v>
      </c>
      <c r="X1639" s="95">
        <v>530470.66177368199</v>
      </c>
      <c r="Y1639" s="95">
        <v>377728.38956451399</v>
      </c>
      <c r="Z1639" s="95">
        <v>218059.98943328901</v>
      </c>
      <c r="AA1639" s="95">
        <v>0</v>
      </c>
      <c r="AB1639" s="95">
        <v>0</v>
      </c>
      <c r="AC1639" s="95">
        <v>7567974.1610717801</v>
      </c>
      <c r="AD1639" s="95">
        <v>15935.9242206812</v>
      </c>
      <c r="AE1639" s="95">
        <v>1602299.50700378</v>
      </c>
      <c r="AF1639" s="95">
        <v>1430239.94833374</v>
      </c>
      <c r="AG1639" s="95">
        <v>757975.74845886196</v>
      </c>
      <c r="AH1639" s="95">
        <v>0</v>
      </c>
      <c r="AI1639" s="95">
        <v>0</v>
      </c>
      <c r="AJ1639" s="95">
        <v>521908.04333877598</v>
      </c>
      <c r="AK1639" s="95">
        <v>0</v>
      </c>
      <c r="AL1639" s="95">
        <v>0</v>
      </c>
      <c r="AM1639" s="95">
        <v>216800.817886353</v>
      </c>
      <c r="AN1639" s="95">
        <v>7592380.2020873995</v>
      </c>
      <c r="AO1639" s="95">
        <v>34515060.259277299</v>
      </c>
      <c r="AP1639" s="95">
        <v>1205.4713739901799</v>
      </c>
      <c r="AQ1639" s="95">
        <v>4447033.1021118201</v>
      </c>
      <c r="AR1639" s="95">
        <v>3178448.4092102102</v>
      </c>
      <c r="AS1639" s="95">
        <v>1747441.8319854699</v>
      </c>
      <c r="AT1639" s="95">
        <v>0</v>
      </c>
      <c r="AU1639" s="95">
        <v>0</v>
      </c>
      <c r="AV1639" s="95">
        <v>26434091.190673798</v>
      </c>
      <c r="AW1639" s="95">
        <v>48621.999993324302</v>
      </c>
      <c r="AX1639" s="95">
        <v>15091022.356445299</v>
      </c>
      <c r="AY1639" s="95">
        <v>13244411.1881104</v>
      </c>
      <c r="AZ1639" s="95">
        <v>6112729.4483642597</v>
      </c>
      <c r="BA1639" s="95">
        <v>0</v>
      </c>
      <c r="BB1639" s="95">
        <v>0</v>
      </c>
      <c r="BC1639" s="95">
        <v>4384601.53308105</v>
      </c>
      <c r="BD1639" s="95">
        <v>0</v>
      </c>
      <c r="BE1639" s="95">
        <v>0</v>
      </c>
      <c r="BF1639" s="95">
        <v>1735873.3874969501</v>
      </c>
      <c r="BG1639" s="95">
        <v>26505300.504394501</v>
      </c>
      <c r="BH1639" s="95">
        <v>6533861.3501586895</v>
      </c>
      <c r="BI1639" s="95">
        <v>156.428013609722</v>
      </c>
      <c r="BJ1639" s="95">
        <v>1489112.9183654799</v>
      </c>
      <c r="BK1639" s="95">
        <v>994597.72180938697</v>
      </c>
      <c r="BL1639" s="95">
        <v>0</v>
      </c>
      <c r="BM1639" s="95">
        <v>0</v>
      </c>
      <c r="BN1639" s="95">
        <v>0</v>
      </c>
      <c r="BO1639" s="95">
        <v>0</v>
      </c>
      <c r="BP1639" s="95">
        <v>0</v>
      </c>
      <c r="BQ1639" s="95">
        <v>0</v>
      </c>
      <c r="BR1639" s="95">
        <v>3969688.0394897498</v>
      </c>
      <c r="BS1639" s="95">
        <v>2264050.41796875</v>
      </c>
      <c r="BT1639" s="95">
        <v>0</v>
      </c>
      <c r="BU1639" s="95">
        <v>0</v>
      </c>
      <c r="BV1639" s="95">
        <v>1824312.9791259801</v>
      </c>
      <c r="BW1639" s="95">
        <v>0</v>
      </c>
      <c r="BX1639" s="95">
        <v>0</v>
      </c>
      <c r="BY1639" s="95">
        <v>0</v>
      </c>
      <c r="BZ1639" s="95">
        <v>0</v>
      </c>
      <c r="CA1639" s="95">
        <v>69281.100777625994</v>
      </c>
      <c r="CB1639" s="95">
        <v>4305159.4187622098</v>
      </c>
      <c r="CC1639" s="95">
        <v>38794872.3056641</v>
      </c>
      <c r="CD1639" s="95">
        <v>8017000.3555908203</v>
      </c>
      <c r="CE1639" s="95">
        <v>1684.4971854835701</v>
      </c>
      <c r="CF1639" s="95">
        <v>219065.31895065299</v>
      </c>
      <c r="CG1639" s="95">
        <v>1741120.07229614</v>
      </c>
      <c r="CH1639" s="95">
        <v>0</v>
      </c>
      <c r="CI1639" s="95">
        <v>70969.204501151995</v>
      </c>
      <c r="CJ1639" s="95">
        <v>4522995.9574584998</v>
      </c>
      <c r="CK1639" s="95">
        <v>40539315.916015603</v>
      </c>
      <c r="CL1639" s="95">
        <v>8020609.0062255897</v>
      </c>
      <c r="CM1639" s="160">
        <v>96849.481701850906</v>
      </c>
      <c r="CN1639" s="160">
        <v>12074531.1066895</v>
      </c>
      <c r="CO1639" s="160">
        <v>66990263.922363304</v>
      </c>
      <c r="CP1639" s="95">
        <v>8020609.0062255897</v>
      </c>
      <c r="CQ1639" s="95">
        <v>0</v>
      </c>
      <c r="CR1639" s="95">
        <v>0</v>
      </c>
      <c r="CS1639" s="95">
        <v>0</v>
      </c>
      <c r="CT1639" s="95">
        <v>0</v>
      </c>
      <c r="CU1639" s="161">
        <v>4524224.7377128629</v>
      </c>
      <c r="CV1639" s="161">
        <v>40535992.377960242</v>
      </c>
    </row>
    <row r="1640" spans="1:100" x14ac:dyDescent="0.2">
      <c r="A1640" s="94" t="s">
        <v>75</v>
      </c>
      <c r="B1640" s="96">
        <v>40787</v>
      </c>
      <c r="C1640" s="95">
        <v>61026.402604103103</v>
      </c>
      <c r="D1640" s="95">
        <v>0.92602476399770195</v>
      </c>
      <c r="E1640" s="95">
        <v>8149.6789830923099</v>
      </c>
      <c r="F1640" s="95">
        <v>6849.8185520172101</v>
      </c>
      <c r="G1640" s="95">
        <v>1699.8986258059699</v>
      </c>
      <c r="H1640" s="95">
        <v>0</v>
      </c>
      <c r="I1640" s="95">
        <v>0</v>
      </c>
      <c r="J1640" s="95">
        <v>26099.290917396502</v>
      </c>
      <c r="K1640" s="95">
        <v>133</v>
      </c>
      <c r="L1640" s="95">
        <v>34611.147089958198</v>
      </c>
      <c r="M1640" s="95">
        <v>26444.857200622599</v>
      </c>
      <c r="N1640" s="95">
        <v>5296.1256128549603</v>
      </c>
      <c r="O1640" s="95">
        <v>0</v>
      </c>
      <c r="P1640" s="95">
        <v>0</v>
      </c>
      <c r="Q1640" s="95">
        <v>3389.6295378208201</v>
      </c>
      <c r="R1640" s="95">
        <v>0</v>
      </c>
      <c r="S1640" s="95">
        <v>0</v>
      </c>
      <c r="T1640" s="95">
        <v>1703.69701971114</v>
      </c>
      <c r="U1640" s="95">
        <v>26242.730401277498</v>
      </c>
      <c r="V1640" s="95">
        <v>3751210.0304870601</v>
      </c>
      <c r="W1640" s="95">
        <v>327.08744527027</v>
      </c>
      <c r="X1640" s="95">
        <v>518363.63539504999</v>
      </c>
      <c r="Y1640" s="95">
        <v>367952.57986068702</v>
      </c>
      <c r="Z1640" s="95">
        <v>218640.23539924601</v>
      </c>
      <c r="AA1640" s="95">
        <v>0</v>
      </c>
      <c r="AB1640" s="95">
        <v>0</v>
      </c>
      <c r="AC1640" s="95">
        <v>7578775.9907836895</v>
      </c>
      <c r="AD1640" s="95">
        <v>10584.125033378599</v>
      </c>
      <c r="AE1640" s="95">
        <v>1568904.5362396201</v>
      </c>
      <c r="AF1640" s="95">
        <v>1442623.3267669701</v>
      </c>
      <c r="AG1640" s="95">
        <v>749669.09537506104</v>
      </c>
      <c r="AH1640" s="95">
        <v>0</v>
      </c>
      <c r="AI1640" s="95">
        <v>0</v>
      </c>
      <c r="AJ1640" s="95">
        <v>514950.36061859102</v>
      </c>
      <c r="AK1640" s="95">
        <v>0</v>
      </c>
      <c r="AL1640" s="95">
        <v>0</v>
      </c>
      <c r="AM1640" s="95">
        <v>218555.389047623</v>
      </c>
      <c r="AN1640" s="95">
        <v>7590202.0441284198</v>
      </c>
      <c r="AO1640" s="95">
        <v>34273175.664550804</v>
      </c>
      <c r="AP1640" s="95">
        <v>1049.432323277</v>
      </c>
      <c r="AQ1640" s="95">
        <v>4304340.5464477502</v>
      </c>
      <c r="AR1640" s="95">
        <v>3085911.2914123498</v>
      </c>
      <c r="AS1640" s="95">
        <v>1754524.00935364</v>
      </c>
      <c r="AT1640" s="95">
        <v>0</v>
      </c>
      <c r="AU1640" s="95">
        <v>0</v>
      </c>
      <c r="AV1640" s="95">
        <v>26648907.9304199</v>
      </c>
      <c r="AW1640" s="95">
        <v>32878.399995803797</v>
      </c>
      <c r="AX1640" s="95">
        <v>14872959.602661099</v>
      </c>
      <c r="AY1640" s="95">
        <v>13433651.6322021</v>
      </c>
      <c r="AZ1640" s="95">
        <v>6056211.2330932599</v>
      </c>
      <c r="BA1640" s="95">
        <v>0</v>
      </c>
      <c r="BB1640" s="95">
        <v>0</v>
      </c>
      <c r="BC1640" s="95">
        <v>4349058.19177246</v>
      </c>
      <c r="BD1640" s="95">
        <v>0</v>
      </c>
      <c r="BE1640" s="95">
        <v>0</v>
      </c>
      <c r="BF1640" s="95">
        <v>1755787.2044677699</v>
      </c>
      <c r="BG1640" s="95">
        <v>26694622.106445301</v>
      </c>
      <c r="BH1640" s="95">
        <v>6653478.3720092801</v>
      </c>
      <c r="BI1640" s="95">
        <v>144.41536090895499</v>
      </c>
      <c r="BJ1640" s="95">
        <v>1491497.5399932901</v>
      </c>
      <c r="BK1640" s="95">
        <v>992848.33610534703</v>
      </c>
      <c r="BL1640" s="95">
        <v>0</v>
      </c>
      <c r="BM1640" s="95">
        <v>0</v>
      </c>
      <c r="BN1640" s="95">
        <v>0</v>
      </c>
      <c r="BO1640" s="95">
        <v>0</v>
      </c>
      <c r="BP1640" s="95">
        <v>0</v>
      </c>
      <c r="BQ1640" s="95">
        <v>0</v>
      </c>
      <c r="BR1640" s="95">
        <v>3995545.7269897498</v>
      </c>
      <c r="BS1640" s="95">
        <v>2258319.0436096201</v>
      </c>
      <c r="BT1640" s="95">
        <v>0</v>
      </c>
      <c r="BU1640" s="95">
        <v>0</v>
      </c>
      <c r="BV1640" s="95">
        <v>1832897.52890015</v>
      </c>
      <c r="BW1640" s="95">
        <v>0</v>
      </c>
      <c r="BX1640" s="95">
        <v>0</v>
      </c>
      <c r="BY1640" s="95">
        <v>0</v>
      </c>
      <c r="BZ1640" s="95">
        <v>0</v>
      </c>
      <c r="CA1640" s="95">
        <v>69186.001644134507</v>
      </c>
      <c r="CB1640" s="95">
        <v>4265389.15124512</v>
      </c>
      <c r="CC1640" s="95">
        <v>38575236.326171897</v>
      </c>
      <c r="CD1640" s="95">
        <v>8134365.7745971698</v>
      </c>
      <c r="CE1640" s="95">
        <v>1701.3197949975699</v>
      </c>
      <c r="CF1640" s="95">
        <v>218991.25984573399</v>
      </c>
      <c r="CG1640" s="95">
        <v>1762799.7193603499</v>
      </c>
      <c r="CH1640" s="95">
        <v>0</v>
      </c>
      <c r="CI1640" s="95">
        <v>70895.463929176301</v>
      </c>
      <c r="CJ1640" s="95">
        <v>4484268.4480590802</v>
      </c>
      <c r="CK1640" s="95">
        <v>40327350.711425804</v>
      </c>
      <c r="CL1640" s="95">
        <v>8137559.6197509803</v>
      </c>
      <c r="CM1640" s="160">
        <v>96965.227655410796</v>
      </c>
      <c r="CN1640" s="160">
        <v>12105031.3825684</v>
      </c>
      <c r="CO1640" s="160">
        <v>67092110.074707001</v>
      </c>
      <c r="CP1640" s="95">
        <v>8137559.6197509803</v>
      </c>
      <c r="CQ1640" s="95">
        <v>0</v>
      </c>
      <c r="CR1640" s="95">
        <v>0</v>
      </c>
      <c r="CS1640" s="95">
        <v>0</v>
      </c>
      <c r="CT1640" s="95">
        <v>0</v>
      </c>
      <c r="CU1640" s="161">
        <v>4484380.4110908536</v>
      </c>
      <c r="CV1640" s="161">
        <v>40338036.045532249</v>
      </c>
    </row>
    <row r="1641" spans="1:100" x14ac:dyDescent="0.2">
      <c r="A1641" s="94" t="s">
        <v>75</v>
      </c>
      <c r="B1641" s="96">
        <v>40878</v>
      </c>
      <c r="C1641" s="95">
        <v>61216.035916805296</v>
      </c>
      <c r="D1641" s="95">
        <v>2.3704383569711398</v>
      </c>
      <c r="E1641" s="95">
        <v>8015.4337041378003</v>
      </c>
      <c r="F1641" s="95">
        <v>6763.5902798175803</v>
      </c>
      <c r="G1641" s="95">
        <v>1706.4986008554699</v>
      </c>
      <c r="H1641" s="95">
        <v>0</v>
      </c>
      <c r="I1641" s="95">
        <v>0</v>
      </c>
      <c r="J1641" s="95">
        <v>26545.283303976099</v>
      </c>
      <c r="K1641" s="95">
        <v>135</v>
      </c>
      <c r="L1641" s="95">
        <v>33933.479859828898</v>
      </c>
      <c r="M1641" s="95">
        <v>26558.454347372099</v>
      </c>
      <c r="N1641" s="95">
        <v>5336.1735123395902</v>
      </c>
      <c r="O1641" s="95">
        <v>0</v>
      </c>
      <c r="P1641" s="95">
        <v>0</v>
      </c>
      <c r="Q1641" s="95">
        <v>3414.8221334517002</v>
      </c>
      <c r="R1641" s="95">
        <v>0</v>
      </c>
      <c r="S1641" s="95">
        <v>0</v>
      </c>
      <c r="T1641" s="95">
        <v>1680.47885881364</v>
      </c>
      <c r="U1641" s="95">
        <v>26685.963801384001</v>
      </c>
      <c r="V1641" s="95">
        <v>3739064.0245971698</v>
      </c>
      <c r="W1641" s="95">
        <v>89.389557681977706</v>
      </c>
      <c r="X1641" s="95">
        <v>500283.98517227202</v>
      </c>
      <c r="Y1641" s="95">
        <v>359332.58338928199</v>
      </c>
      <c r="Z1641" s="95">
        <v>218530.22042465201</v>
      </c>
      <c r="AA1641" s="95">
        <v>0</v>
      </c>
      <c r="AB1641" s="95">
        <v>0</v>
      </c>
      <c r="AC1641" s="95">
        <v>7700596.3660278302</v>
      </c>
      <c r="AD1641" s="95">
        <v>12103.219338774699</v>
      </c>
      <c r="AE1641" s="95">
        <v>1535005.4853820801</v>
      </c>
      <c r="AF1641" s="95">
        <v>1446260.31486511</v>
      </c>
      <c r="AG1641" s="95">
        <v>745348.90170288098</v>
      </c>
      <c r="AH1641" s="95">
        <v>0</v>
      </c>
      <c r="AI1641" s="95">
        <v>0</v>
      </c>
      <c r="AJ1641" s="95">
        <v>518261.04999542201</v>
      </c>
      <c r="AK1641" s="95">
        <v>0</v>
      </c>
      <c r="AL1641" s="95">
        <v>0</v>
      </c>
      <c r="AM1641" s="95">
        <v>215617.83944702099</v>
      </c>
      <c r="AN1641" s="95">
        <v>7716365.1735839797</v>
      </c>
      <c r="AO1641" s="95">
        <v>34456507.158691399</v>
      </c>
      <c r="AP1641" s="95">
        <v>708.721872888505</v>
      </c>
      <c r="AQ1641" s="95">
        <v>4253613.86401367</v>
      </c>
      <c r="AR1641" s="95">
        <v>3041253.3835144001</v>
      </c>
      <c r="AS1641" s="95">
        <v>1773893.8164977999</v>
      </c>
      <c r="AT1641" s="95">
        <v>0</v>
      </c>
      <c r="AU1641" s="95">
        <v>0</v>
      </c>
      <c r="AV1641" s="95">
        <v>27283702.806884799</v>
      </c>
      <c r="AW1641" s="95">
        <v>37340.999994754799</v>
      </c>
      <c r="AX1641" s="95">
        <v>14754603.0865479</v>
      </c>
      <c r="AY1641" s="95">
        <v>13583592.9176025</v>
      </c>
      <c r="AZ1641" s="95">
        <v>6087276.4934692401</v>
      </c>
      <c r="BA1641" s="95">
        <v>0</v>
      </c>
      <c r="BB1641" s="95">
        <v>0</v>
      </c>
      <c r="BC1641" s="95">
        <v>4381737.7537231399</v>
      </c>
      <c r="BD1641" s="95">
        <v>0</v>
      </c>
      <c r="BE1641" s="95">
        <v>0</v>
      </c>
      <c r="BF1641" s="95">
        <v>1755137.1928558301</v>
      </c>
      <c r="BG1641" s="95">
        <v>27335653.470947299</v>
      </c>
      <c r="BH1641" s="95">
        <v>6684650.0217285203</v>
      </c>
      <c r="BI1641" s="95">
        <v>65.414390948601095</v>
      </c>
      <c r="BJ1641" s="95">
        <v>1475851.3569183301</v>
      </c>
      <c r="BK1641" s="95">
        <v>979234.02712249802</v>
      </c>
      <c r="BL1641" s="95">
        <v>0</v>
      </c>
      <c r="BM1641" s="95">
        <v>0</v>
      </c>
      <c r="BN1641" s="95">
        <v>0</v>
      </c>
      <c r="BO1641" s="95">
        <v>0</v>
      </c>
      <c r="BP1641" s="95">
        <v>0</v>
      </c>
      <c r="BQ1641" s="95">
        <v>0</v>
      </c>
      <c r="BR1641" s="95">
        <v>4030227.2813720698</v>
      </c>
      <c r="BS1641" s="95">
        <v>2268880.15542603</v>
      </c>
      <c r="BT1641" s="95">
        <v>0</v>
      </c>
      <c r="BU1641" s="95">
        <v>0</v>
      </c>
      <c r="BV1641" s="95">
        <v>1851320.5229034401</v>
      </c>
      <c r="BW1641" s="95">
        <v>0</v>
      </c>
      <c r="BX1641" s="95">
        <v>0</v>
      </c>
      <c r="BY1641" s="95">
        <v>0</v>
      </c>
      <c r="BZ1641" s="95">
        <v>0</v>
      </c>
      <c r="CA1641" s="95">
        <v>69263.540088653594</v>
      </c>
      <c r="CB1641" s="95">
        <v>4254227.9742431603</v>
      </c>
      <c r="CC1641" s="95">
        <v>38807066.978027299</v>
      </c>
      <c r="CD1641" s="95">
        <v>8156358.7725830097</v>
      </c>
      <c r="CE1641" s="95">
        <v>1704.5430859923399</v>
      </c>
      <c r="CF1641" s="95">
        <v>218431.90295982399</v>
      </c>
      <c r="CG1641" s="95">
        <v>1776337.95793152</v>
      </c>
      <c r="CH1641" s="95">
        <v>0</v>
      </c>
      <c r="CI1641" s="95">
        <v>70966.032043457002</v>
      </c>
      <c r="CJ1641" s="95">
        <v>4473106.2598266602</v>
      </c>
      <c r="CK1641" s="95">
        <v>40590087.169433601</v>
      </c>
      <c r="CL1641" s="95">
        <v>8162066.9567871103</v>
      </c>
      <c r="CM1641" s="160">
        <v>97464.996857643098</v>
      </c>
      <c r="CN1641" s="160">
        <v>12197477.826049799</v>
      </c>
      <c r="CO1641" s="160">
        <v>67893327.381835893</v>
      </c>
      <c r="CP1641" s="95">
        <v>8162066.9567871103</v>
      </c>
      <c r="CQ1641" s="95">
        <v>0</v>
      </c>
      <c r="CR1641" s="95">
        <v>0</v>
      </c>
      <c r="CS1641" s="95">
        <v>0</v>
      </c>
      <c r="CT1641" s="95">
        <v>0</v>
      </c>
      <c r="CU1641" s="161">
        <v>4472659.8772029839</v>
      </c>
      <c r="CV1641" s="161">
        <v>40583404.935958818</v>
      </c>
    </row>
    <row r="1642" spans="1:100" x14ac:dyDescent="0.2">
      <c r="A1642" s="94" t="s">
        <v>75</v>
      </c>
      <c r="B1642" s="96">
        <v>40969</v>
      </c>
      <c r="C1642" s="95">
        <v>61292.910530090303</v>
      </c>
      <c r="D1642" s="95">
        <v>0.91763627699401695</v>
      </c>
      <c r="E1642" s="95">
        <v>7942.5939943790399</v>
      </c>
      <c r="F1642" s="95">
        <v>6660.5434775352496</v>
      </c>
      <c r="G1642" s="95">
        <v>1708.0861339569101</v>
      </c>
      <c r="H1642" s="95">
        <v>0</v>
      </c>
      <c r="I1642" s="95">
        <v>0</v>
      </c>
      <c r="J1642" s="95">
        <v>26911.724607706099</v>
      </c>
      <c r="K1642" s="95">
        <v>141</v>
      </c>
      <c r="L1642" s="95">
        <v>33481.285334110296</v>
      </c>
      <c r="M1642" s="95">
        <v>26624.5797855854</v>
      </c>
      <c r="N1642" s="95">
        <v>5406.6768682003003</v>
      </c>
      <c r="O1642" s="95">
        <v>0</v>
      </c>
      <c r="P1642" s="95">
        <v>0</v>
      </c>
      <c r="Q1642" s="95">
        <v>3410.7153863608801</v>
      </c>
      <c r="R1642" s="95">
        <v>0</v>
      </c>
      <c r="S1642" s="95">
        <v>0</v>
      </c>
      <c r="T1642" s="95">
        <v>1703.74478396773</v>
      </c>
      <c r="U1642" s="95">
        <v>27052.330100059498</v>
      </c>
      <c r="V1642" s="95">
        <v>3797229.8453064002</v>
      </c>
      <c r="W1642" s="95">
        <v>27.081911107990901</v>
      </c>
      <c r="X1642" s="95">
        <v>494724.56652450602</v>
      </c>
      <c r="Y1642" s="95">
        <v>359710.04447555501</v>
      </c>
      <c r="Z1642" s="95">
        <v>221844.567499161</v>
      </c>
      <c r="AA1642" s="95">
        <v>0</v>
      </c>
      <c r="AB1642" s="95">
        <v>0</v>
      </c>
      <c r="AC1642" s="95">
        <v>7881359.1627197303</v>
      </c>
      <c r="AD1642" s="95">
        <v>12926.391449570699</v>
      </c>
      <c r="AE1642" s="95">
        <v>1548519.48857117</v>
      </c>
      <c r="AF1642" s="95">
        <v>1455627.42173767</v>
      </c>
      <c r="AG1642" s="95">
        <v>744431.93337249802</v>
      </c>
      <c r="AH1642" s="95">
        <v>0</v>
      </c>
      <c r="AI1642" s="95">
        <v>0</v>
      </c>
      <c r="AJ1642" s="95">
        <v>523072.31485366798</v>
      </c>
      <c r="AK1642" s="95">
        <v>0</v>
      </c>
      <c r="AL1642" s="95">
        <v>0</v>
      </c>
      <c r="AM1642" s="95">
        <v>220779.89390564</v>
      </c>
      <c r="AN1642" s="95">
        <v>7876696.15734863</v>
      </c>
      <c r="AO1642" s="95">
        <v>35274702.082519501</v>
      </c>
      <c r="AP1642" s="95">
        <v>347.320811510086</v>
      </c>
      <c r="AQ1642" s="95">
        <v>4228686.7044067401</v>
      </c>
      <c r="AR1642" s="95">
        <v>3063515.5157470698</v>
      </c>
      <c r="AS1642" s="95">
        <v>1812491.3815002399</v>
      </c>
      <c r="AT1642" s="95">
        <v>0</v>
      </c>
      <c r="AU1642" s="95">
        <v>0</v>
      </c>
      <c r="AV1642" s="95">
        <v>27952068.897216801</v>
      </c>
      <c r="AW1642" s="95">
        <v>39929.999998569503</v>
      </c>
      <c r="AX1642" s="95">
        <v>14858576.855835</v>
      </c>
      <c r="AY1642" s="95">
        <v>13781881.244262701</v>
      </c>
      <c r="AZ1642" s="95">
        <v>6134377.6232299795</v>
      </c>
      <c r="BA1642" s="95">
        <v>0</v>
      </c>
      <c r="BB1642" s="95">
        <v>0</v>
      </c>
      <c r="BC1642" s="95">
        <v>4435679.66015625</v>
      </c>
      <c r="BD1642" s="95">
        <v>0</v>
      </c>
      <c r="BE1642" s="95">
        <v>0</v>
      </c>
      <c r="BF1642" s="95">
        <v>1799533.9818267799</v>
      </c>
      <c r="BG1642" s="95">
        <v>27923801.698486298</v>
      </c>
      <c r="BH1642" s="95">
        <v>6819723.5906372098</v>
      </c>
      <c r="BI1642" s="95">
        <v>64.081169770099194</v>
      </c>
      <c r="BJ1642" s="95">
        <v>1488237.57966614</v>
      </c>
      <c r="BK1642" s="95">
        <v>985129.950492859</v>
      </c>
      <c r="BL1642" s="95">
        <v>0</v>
      </c>
      <c r="BM1642" s="95">
        <v>0</v>
      </c>
      <c r="BN1642" s="95">
        <v>0</v>
      </c>
      <c r="BO1642" s="95">
        <v>0</v>
      </c>
      <c r="BP1642" s="95">
        <v>0</v>
      </c>
      <c r="BQ1642" s="95">
        <v>0</v>
      </c>
      <c r="BR1642" s="95">
        <v>4169324.1339721698</v>
      </c>
      <c r="BS1642" s="95">
        <v>2296201.3222351102</v>
      </c>
      <c r="BT1642" s="95">
        <v>0</v>
      </c>
      <c r="BU1642" s="95">
        <v>0</v>
      </c>
      <c r="BV1642" s="95">
        <v>1878367.04475403</v>
      </c>
      <c r="BW1642" s="95">
        <v>0</v>
      </c>
      <c r="BX1642" s="95">
        <v>0</v>
      </c>
      <c r="BY1642" s="95">
        <v>0</v>
      </c>
      <c r="BZ1642" s="95">
        <v>0</v>
      </c>
      <c r="CA1642" s="95">
        <v>69225.635785102801</v>
      </c>
      <c r="CB1642" s="95">
        <v>4235610.2402343797</v>
      </c>
      <c r="CC1642" s="95">
        <v>38945048.299804702</v>
      </c>
      <c r="CD1642" s="95">
        <v>8328236.5517578097</v>
      </c>
      <c r="CE1642" s="95">
        <v>1707.1920822709801</v>
      </c>
      <c r="CF1642" s="95">
        <v>220897.54656982399</v>
      </c>
      <c r="CG1642" s="95">
        <v>1761279.0039367699</v>
      </c>
      <c r="CH1642" s="95">
        <v>0</v>
      </c>
      <c r="CI1642" s="95">
        <v>70923.459731102004</v>
      </c>
      <c r="CJ1642" s="95">
        <v>4453806.0596313505</v>
      </c>
      <c r="CK1642" s="95">
        <v>40728445.993652299</v>
      </c>
      <c r="CL1642" s="95">
        <v>8325158.1605834998</v>
      </c>
      <c r="CM1642" s="160">
        <v>97782.740538597107</v>
      </c>
      <c r="CN1642" s="160">
        <v>12278872.483154301</v>
      </c>
      <c r="CO1642" s="160">
        <v>68577191.530273393</v>
      </c>
      <c r="CP1642" s="95">
        <v>8325158.1605834998</v>
      </c>
      <c r="CQ1642" s="95">
        <v>0</v>
      </c>
      <c r="CR1642" s="95">
        <v>0</v>
      </c>
      <c r="CS1642" s="95">
        <v>0</v>
      </c>
      <c r="CT1642" s="95">
        <v>0</v>
      </c>
      <c r="CU1642" s="161">
        <v>4456507.7868042039</v>
      </c>
      <c r="CV1642" s="161">
        <v>40706327.30374147</v>
      </c>
    </row>
    <row r="1643" spans="1:100" x14ac:dyDescent="0.2">
      <c r="A1643" s="94" t="s">
        <v>75</v>
      </c>
      <c r="B1643" s="96">
        <v>41061</v>
      </c>
      <c r="C1643" s="95">
        <v>61215.325320243799</v>
      </c>
      <c r="D1643" s="95">
        <v>1.0087367349915399</v>
      </c>
      <c r="E1643" s="95">
        <v>7758.7229345440901</v>
      </c>
      <c r="F1643" s="95">
        <v>6526.2342435717601</v>
      </c>
      <c r="G1643" s="95">
        <v>1701.61611793935</v>
      </c>
      <c r="H1643" s="95">
        <v>0</v>
      </c>
      <c r="I1643" s="95">
        <v>0</v>
      </c>
      <c r="J1643" s="95">
        <v>27071.4585905075</v>
      </c>
      <c r="K1643" s="95">
        <v>140</v>
      </c>
      <c r="L1643" s="95">
        <v>33683.181490898103</v>
      </c>
      <c r="M1643" s="95">
        <v>26639.289036989201</v>
      </c>
      <c r="N1643" s="95">
        <v>5215.8177008032799</v>
      </c>
      <c r="O1643" s="95">
        <v>0</v>
      </c>
      <c r="P1643" s="95">
        <v>0</v>
      </c>
      <c r="Q1643" s="95">
        <v>3430.1167765259702</v>
      </c>
      <c r="R1643" s="95">
        <v>0</v>
      </c>
      <c r="S1643" s="95">
        <v>0</v>
      </c>
      <c r="T1643" s="95">
        <v>1695.5203785747301</v>
      </c>
      <c r="U1643" s="95">
        <v>27200.5502550602</v>
      </c>
      <c r="V1643" s="95">
        <v>3702861.4697876</v>
      </c>
      <c r="W1643" s="95">
        <v>26.285980872809901</v>
      </c>
      <c r="X1643" s="95">
        <v>474500.95084381098</v>
      </c>
      <c r="Y1643" s="95">
        <v>345150.183204651</v>
      </c>
      <c r="Z1643" s="95">
        <v>216746.509801865</v>
      </c>
      <c r="AA1643" s="95">
        <v>0</v>
      </c>
      <c r="AB1643" s="95">
        <v>0</v>
      </c>
      <c r="AC1643" s="95">
        <v>7830490.5930786096</v>
      </c>
      <c r="AD1643" s="95">
        <v>13071.001487970399</v>
      </c>
      <c r="AE1643" s="95">
        <v>1495986.7387390099</v>
      </c>
      <c r="AF1643" s="95">
        <v>1450941.3164977999</v>
      </c>
      <c r="AG1643" s="95">
        <v>694083.49455261196</v>
      </c>
      <c r="AH1643" s="95">
        <v>0</v>
      </c>
      <c r="AI1643" s="95">
        <v>0</v>
      </c>
      <c r="AJ1643" s="95">
        <v>533851.98849487305</v>
      </c>
      <c r="AK1643" s="95">
        <v>0</v>
      </c>
      <c r="AL1643" s="95">
        <v>0</v>
      </c>
      <c r="AM1643" s="95">
        <v>215710.74335288999</v>
      </c>
      <c r="AN1643" s="95">
        <v>7856702.5133667002</v>
      </c>
      <c r="AO1643" s="95">
        <v>34586248.972656302</v>
      </c>
      <c r="AP1643" s="95">
        <v>298.78497463464703</v>
      </c>
      <c r="AQ1643" s="95">
        <v>4057120.58911133</v>
      </c>
      <c r="AR1643" s="95">
        <v>2972578.9416503902</v>
      </c>
      <c r="AS1643" s="95">
        <v>1773637.3731994601</v>
      </c>
      <c r="AT1643" s="95">
        <v>0</v>
      </c>
      <c r="AU1643" s="95">
        <v>0</v>
      </c>
      <c r="AV1643" s="95">
        <v>28057914.900390599</v>
      </c>
      <c r="AW1643" s="95">
        <v>41251.999991893797</v>
      </c>
      <c r="AX1643" s="95">
        <v>14494296.4421387</v>
      </c>
      <c r="AY1643" s="95">
        <v>13810164.00354</v>
      </c>
      <c r="AZ1643" s="95">
        <v>5784892.6229248</v>
      </c>
      <c r="BA1643" s="95">
        <v>0</v>
      </c>
      <c r="BB1643" s="95">
        <v>0</v>
      </c>
      <c r="BC1643" s="95">
        <v>4520295.4475707998</v>
      </c>
      <c r="BD1643" s="95">
        <v>0</v>
      </c>
      <c r="BE1643" s="95">
        <v>0</v>
      </c>
      <c r="BF1643" s="95">
        <v>1764269.9887390099</v>
      </c>
      <c r="BG1643" s="95">
        <v>28143774.808593798</v>
      </c>
      <c r="BH1643" s="95">
        <v>6706542.6280517597</v>
      </c>
      <c r="BI1643" s="95">
        <v>41.682191001717001</v>
      </c>
      <c r="BJ1643" s="95">
        <v>1460325.4703216599</v>
      </c>
      <c r="BK1643" s="95">
        <v>951135.13208770799</v>
      </c>
      <c r="BL1643" s="95">
        <v>0</v>
      </c>
      <c r="BM1643" s="95">
        <v>0</v>
      </c>
      <c r="BN1643" s="95">
        <v>0</v>
      </c>
      <c r="BO1643" s="95">
        <v>0</v>
      </c>
      <c r="BP1643" s="95">
        <v>0</v>
      </c>
      <c r="BQ1643" s="95">
        <v>0</v>
      </c>
      <c r="BR1643" s="95">
        <v>4101273.68051147</v>
      </c>
      <c r="BS1643" s="95">
        <v>2170041.85400391</v>
      </c>
      <c r="BT1643" s="95">
        <v>0</v>
      </c>
      <c r="BU1643" s="95">
        <v>0</v>
      </c>
      <c r="BV1643" s="95">
        <v>1918101.36805725</v>
      </c>
      <c r="BW1643" s="95">
        <v>0</v>
      </c>
      <c r="BX1643" s="95">
        <v>0</v>
      </c>
      <c r="BY1643" s="95">
        <v>0</v>
      </c>
      <c r="BZ1643" s="95">
        <v>0</v>
      </c>
      <c r="CA1643" s="95">
        <v>68949.916052818298</v>
      </c>
      <c r="CB1643" s="95">
        <v>4191667.8771972698</v>
      </c>
      <c r="CC1643" s="95">
        <v>38757233.746093802</v>
      </c>
      <c r="CD1643" s="95">
        <v>8158908.1735839797</v>
      </c>
      <c r="CE1643" s="95">
        <v>1703.29032751918</v>
      </c>
      <c r="CF1643" s="95">
        <v>217369.586618423</v>
      </c>
      <c r="CG1643" s="95">
        <v>1784008.82000732</v>
      </c>
      <c r="CH1643" s="95">
        <v>0</v>
      </c>
      <c r="CI1643" s="95">
        <v>70658.011588096604</v>
      </c>
      <c r="CJ1643" s="95">
        <v>4409976.6459350605</v>
      </c>
      <c r="CK1643" s="95">
        <v>40547192.766113304</v>
      </c>
      <c r="CL1643" s="95">
        <v>8159171.45739746</v>
      </c>
      <c r="CM1643" s="160">
        <v>97658.312597274795</v>
      </c>
      <c r="CN1643" s="160">
        <v>12295224.7215576</v>
      </c>
      <c r="CO1643" s="160">
        <v>68739726.802734405</v>
      </c>
      <c r="CP1643" s="95">
        <v>8159171.45739746</v>
      </c>
      <c r="CQ1643" s="95">
        <v>0</v>
      </c>
      <c r="CR1643" s="95">
        <v>0</v>
      </c>
      <c r="CS1643" s="95">
        <v>0</v>
      </c>
      <c r="CT1643" s="95">
        <v>0</v>
      </c>
      <c r="CU1643" s="161">
        <v>4409037.4638156928</v>
      </c>
      <c r="CV1643" s="161">
        <v>40541242.566101119</v>
      </c>
    </row>
    <row r="1644" spans="1:100" x14ac:dyDescent="0.2">
      <c r="A1644" s="94" t="s">
        <v>75</v>
      </c>
      <c r="B1644" s="96">
        <v>41153</v>
      </c>
      <c r="C1644" s="95">
        <v>60819.912941455797</v>
      </c>
      <c r="D1644" s="95">
        <v>0.940363292997063</v>
      </c>
      <c r="E1644" s="95">
        <v>7509.3998302817299</v>
      </c>
      <c r="F1644" s="95">
        <v>6296.1772250533104</v>
      </c>
      <c r="G1644" s="95">
        <v>1690.35875785351</v>
      </c>
      <c r="H1644" s="95">
        <v>0</v>
      </c>
      <c r="I1644" s="95">
        <v>0</v>
      </c>
      <c r="J1644" s="95">
        <v>27171.7616927624</v>
      </c>
      <c r="K1644" s="95">
        <v>121</v>
      </c>
      <c r="L1644" s="95">
        <v>33374.045255661003</v>
      </c>
      <c r="M1644" s="95">
        <v>26655.327816724799</v>
      </c>
      <c r="N1644" s="95">
        <v>5175.8629772663098</v>
      </c>
      <c r="O1644" s="95">
        <v>0</v>
      </c>
      <c r="P1644" s="95">
        <v>0</v>
      </c>
      <c r="Q1644" s="95">
        <v>3406.3998667001702</v>
      </c>
      <c r="R1644" s="95">
        <v>0</v>
      </c>
      <c r="S1644" s="95">
        <v>0</v>
      </c>
      <c r="T1644" s="95">
        <v>1686.21325069666</v>
      </c>
      <c r="U1644" s="95">
        <v>27298.465967178301</v>
      </c>
      <c r="V1644" s="95">
        <v>3669172.5407104502</v>
      </c>
      <c r="W1644" s="95">
        <v>63.650634820573003</v>
      </c>
      <c r="X1644" s="95">
        <v>461966.88215637201</v>
      </c>
      <c r="Y1644" s="95">
        <v>337594.40909576399</v>
      </c>
      <c r="Z1644" s="95">
        <v>209519.893096924</v>
      </c>
      <c r="AA1644" s="95">
        <v>0</v>
      </c>
      <c r="AB1644" s="95">
        <v>0</v>
      </c>
      <c r="AC1644" s="95">
        <v>7866749.54150391</v>
      </c>
      <c r="AD1644" s="95">
        <v>10402.883111000099</v>
      </c>
      <c r="AE1644" s="95">
        <v>1468722.2126159701</v>
      </c>
      <c r="AF1644" s="95">
        <v>1441987.3191528299</v>
      </c>
      <c r="AG1644" s="95">
        <v>682229.17308044399</v>
      </c>
      <c r="AH1644" s="95">
        <v>0</v>
      </c>
      <c r="AI1644" s="95">
        <v>0</v>
      </c>
      <c r="AJ1644" s="95">
        <v>543353.22094726597</v>
      </c>
      <c r="AK1644" s="95">
        <v>0</v>
      </c>
      <c r="AL1644" s="95">
        <v>0</v>
      </c>
      <c r="AM1644" s="95">
        <v>208904.75562858599</v>
      </c>
      <c r="AN1644" s="95">
        <v>7879124.4631957998</v>
      </c>
      <c r="AO1644" s="95">
        <v>34397663.135742202</v>
      </c>
      <c r="AP1644" s="95">
        <v>535.80435356497799</v>
      </c>
      <c r="AQ1644" s="95">
        <v>3967463.43041992</v>
      </c>
      <c r="AR1644" s="95">
        <v>2908129.18499756</v>
      </c>
      <c r="AS1644" s="95">
        <v>1743508.82806396</v>
      </c>
      <c r="AT1644" s="95">
        <v>0</v>
      </c>
      <c r="AU1644" s="95">
        <v>0</v>
      </c>
      <c r="AV1644" s="95">
        <v>28381834.809570301</v>
      </c>
      <c r="AW1644" s="95">
        <v>33339.9999976158</v>
      </c>
      <c r="AX1644" s="95">
        <v>14319509.365112299</v>
      </c>
      <c r="AY1644" s="95">
        <v>13821868.634887701</v>
      </c>
      <c r="AZ1644" s="95">
        <v>5747959.4467163105</v>
      </c>
      <c r="BA1644" s="95">
        <v>0</v>
      </c>
      <c r="BB1644" s="95">
        <v>0</v>
      </c>
      <c r="BC1644" s="95">
        <v>4637892.2793579102</v>
      </c>
      <c r="BD1644" s="95">
        <v>0</v>
      </c>
      <c r="BE1644" s="95">
        <v>0</v>
      </c>
      <c r="BF1644" s="95">
        <v>1738865.23136902</v>
      </c>
      <c r="BG1644" s="95">
        <v>28428314.424316399</v>
      </c>
      <c r="BH1644" s="95">
        <v>6854830.5181884803</v>
      </c>
      <c r="BI1644" s="95">
        <v>49.100620667915798</v>
      </c>
      <c r="BJ1644" s="95">
        <v>1473970.1139221201</v>
      </c>
      <c r="BK1644" s="95">
        <v>961111.07576751697</v>
      </c>
      <c r="BL1644" s="95">
        <v>0</v>
      </c>
      <c r="BM1644" s="95">
        <v>0</v>
      </c>
      <c r="BN1644" s="95">
        <v>0</v>
      </c>
      <c r="BO1644" s="95">
        <v>0</v>
      </c>
      <c r="BP1644" s="95">
        <v>0</v>
      </c>
      <c r="BQ1644" s="95">
        <v>0</v>
      </c>
      <c r="BR1644" s="95">
        <v>4132374.0318603502</v>
      </c>
      <c r="BS1644" s="95">
        <v>2164471.4407043499</v>
      </c>
      <c r="BT1644" s="95">
        <v>0</v>
      </c>
      <c r="BU1644" s="95">
        <v>0</v>
      </c>
      <c r="BV1644" s="95">
        <v>1980956.7741546601</v>
      </c>
      <c r="BW1644" s="95">
        <v>0</v>
      </c>
      <c r="BX1644" s="95">
        <v>0</v>
      </c>
      <c r="BY1644" s="95">
        <v>0</v>
      </c>
      <c r="BZ1644" s="95">
        <v>0</v>
      </c>
      <c r="CA1644" s="95">
        <v>68335.934638977094</v>
      </c>
      <c r="CB1644" s="95">
        <v>4134223.3254089402</v>
      </c>
      <c r="CC1644" s="95">
        <v>38386040.974121101</v>
      </c>
      <c r="CD1644" s="95">
        <v>8323015.0819702102</v>
      </c>
      <c r="CE1644" s="95">
        <v>1690.8888361305001</v>
      </c>
      <c r="CF1644" s="95">
        <v>210043.09576416001</v>
      </c>
      <c r="CG1644" s="95">
        <v>1736776.8166046101</v>
      </c>
      <c r="CH1644" s="95">
        <v>0</v>
      </c>
      <c r="CI1644" s="95">
        <v>70031.902202606201</v>
      </c>
      <c r="CJ1644" s="95">
        <v>4342818.3479614304</v>
      </c>
      <c r="CK1644" s="95">
        <v>40116403.680175804</v>
      </c>
      <c r="CL1644" s="95">
        <v>8325129.6192016602</v>
      </c>
      <c r="CM1644" s="160">
        <v>97190.426198005705</v>
      </c>
      <c r="CN1644" s="160">
        <v>12257918.5965576</v>
      </c>
      <c r="CO1644" s="160">
        <v>68601763.8046875</v>
      </c>
      <c r="CP1644" s="95">
        <v>8325129.6192016602</v>
      </c>
      <c r="CQ1644" s="95">
        <v>0</v>
      </c>
      <c r="CR1644" s="95">
        <v>0</v>
      </c>
      <c r="CS1644" s="95">
        <v>0</v>
      </c>
      <c r="CT1644" s="95">
        <v>0</v>
      </c>
      <c r="CU1644" s="161">
        <v>4344266.4211731004</v>
      </c>
      <c r="CV1644" s="161">
        <v>40122817.790725708</v>
      </c>
    </row>
    <row r="1645" spans="1:100" x14ac:dyDescent="0.2">
      <c r="A1645" s="94" t="s">
        <v>75</v>
      </c>
      <c r="B1645" s="96">
        <v>41244</v>
      </c>
      <c r="C1645" s="95">
        <v>60770.530576705904</v>
      </c>
      <c r="D1645" s="95">
        <v>0</v>
      </c>
      <c r="E1645" s="95">
        <v>7523.1949589252499</v>
      </c>
      <c r="F1645" s="95">
        <v>6389.8735871315002</v>
      </c>
      <c r="G1645" s="95">
        <v>1700.9918187856699</v>
      </c>
      <c r="H1645" s="95">
        <v>0</v>
      </c>
      <c r="I1645" s="95">
        <v>0</v>
      </c>
      <c r="J1645" s="95">
        <v>27341.488638400999</v>
      </c>
      <c r="K1645" s="95">
        <v>120</v>
      </c>
      <c r="L1645" s="95">
        <v>33096.263354778297</v>
      </c>
      <c r="M1645" s="95">
        <v>26693.066526174502</v>
      </c>
      <c r="N1645" s="95">
        <v>5150.7865431904802</v>
      </c>
      <c r="O1645" s="95">
        <v>0</v>
      </c>
      <c r="P1645" s="95">
        <v>0</v>
      </c>
      <c r="Q1645" s="95">
        <v>3423.5898382067699</v>
      </c>
      <c r="R1645" s="95">
        <v>0</v>
      </c>
      <c r="S1645" s="95">
        <v>0</v>
      </c>
      <c r="T1645" s="95">
        <v>1676.7635689526801</v>
      </c>
      <c r="U1645" s="95">
        <v>27466.6841478348</v>
      </c>
      <c r="V1645" s="95">
        <v>3678191.2587585398</v>
      </c>
      <c r="W1645" s="95">
        <v>0</v>
      </c>
      <c r="X1645" s="95">
        <v>445329.47459411598</v>
      </c>
      <c r="Y1645" s="95">
        <v>322966.21163559001</v>
      </c>
      <c r="Z1645" s="95">
        <v>208694.32570076</v>
      </c>
      <c r="AA1645" s="95">
        <v>0</v>
      </c>
      <c r="AB1645" s="95">
        <v>0</v>
      </c>
      <c r="AC1645" s="95">
        <v>7916532.3908081101</v>
      </c>
      <c r="AD1645" s="95">
        <v>13307.999096870401</v>
      </c>
      <c r="AE1645" s="95">
        <v>1465129.1592865</v>
      </c>
      <c r="AF1645" s="95">
        <v>1447855.0363616899</v>
      </c>
      <c r="AG1645" s="95">
        <v>676065.83472442604</v>
      </c>
      <c r="AH1645" s="95">
        <v>0</v>
      </c>
      <c r="AI1645" s="95">
        <v>0</v>
      </c>
      <c r="AJ1645" s="95">
        <v>542725.51117706299</v>
      </c>
      <c r="AK1645" s="95">
        <v>0</v>
      </c>
      <c r="AL1645" s="95">
        <v>0</v>
      </c>
      <c r="AM1645" s="95">
        <v>206683.024078369</v>
      </c>
      <c r="AN1645" s="95">
        <v>7932028.01708984</v>
      </c>
      <c r="AO1645" s="95">
        <v>34753818.975097701</v>
      </c>
      <c r="AP1645" s="95">
        <v>0</v>
      </c>
      <c r="AQ1645" s="95">
        <v>3891357.5098571801</v>
      </c>
      <c r="AR1645" s="95">
        <v>2826183.28198242</v>
      </c>
      <c r="AS1645" s="95">
        <v>1740620.79177856</v>
      </c>
      <c r="AT1645" s="95">
        <v>0</v>
      </c>
      <c r="AU1645" s="95">
        <v>0</v>
      </c>
      <c r="AV1645" s="95">
        <v>28623123.786132801</v>
      </c>
      <c r="AW1645" s="95">
        <v>42166.999995708502</v>
      </c>
      <c r="AX1645" s="95">
        <v>14418690.098998999</v>
      </c>
      <c r="AY1645" s="95">
        <v>13955519.7467041</v>
      </c>
      <c r="AZ1645" s="95">
        <v>5702140.2454834003</v>
      </c>
      <c r="BA1645" s="95">
        <v>0</v>
      </c>
      <c r="BB1645" s="95">
        <v>0</v>
      </c>
      <c r="BC1645" s="95">
        <v>4643190.78869629</v>
      </c>
      <c r="BD1645" s="95">
        <v>0</v>
      </c>
      <c r="BE1645" s="95">
        <v>0</v>
      </c>
      <c r="BF1645" s="95">
        <v>1727106.3854370101</v>
      </c>
      <c r="BG1645" s="95">
        <v>28679276.220458999</v>
      </c>
      <c r="BH1645" s="95">
        <v>6930053.35510254</v>
      </c>
      <c r="BI1645" s="95">
        <v>0</v>
      </c>
      <c r="BJ1645" s="95">
        <v>1427869.5006866499</v>
      </c>
      <c r="BK1645" s="95">
        <v>913148.91564941395</v>
      </c>
      <c r="BL1645" s="95">
        <v>0</v>
      </c>
      <c r="BM1645" s="95">
        <v>0</v>
      </c>
      <c r="BN1645" s="95">
        <v>0</v>
      </c>
      <c r="BO1645" s="95">
        <v>0</v>
      </c>
      <c r="BP1645" s="95">
        <v>0</v>
      </c>
      <c r="BQ1645" s="95">
        <v>0</v>
      </c>
      <c r="BR1645" s="95">
        <v>4184502.5542907701</v>
      </c>
      <c r="BS1645" s="95">
        <v>2161379.00109863</v>
      </c>
      <c r="BT1645" s="95">
        <v>0</v>
      </c>
      <c r="BU1645" s="95">
        <v>0</v>
      </c>
      <c r="BV1645" s="95">
        <v>1999249.63885498</v>
      </c>
      <c r="BW1645" s="95">
        <v>0</v>
      </c>
      <c r="BX1645" s="95">
        <v>0</v>
      </c>
      <c r="BY1645" s="95">
        <v>0</v>
      </c>
      <c r="BZ1645" s="95">
        <v>0</v>
      </c>
      <c r="CA1645" s="95">
        <v>68338.231669425993</v>
      </c>
      <c r="CB1645" s="95">
        <v>4129149.7146606399</v>
      </c>
      <c r="CC1645" s="95">
        <v>38678575.432617202</v>
      </c>
      <c r="CD1645" s="95">
        <v>8352745.1565551804</v>
      </c>
      <c r="CE1645" s="95">
        <v>1698.9780357330999</v>
      </c>
      <c r="CF1645" s="95">
        <v>208471.24933433501</v>
      </c>
      <c r="CG1645" s="95">
        <v>1716323.2247619601</v>
      </c>
      <c r="CH1645" s="95">
        <v>0</v>
      </c>
      <c r="CI1645" s="95">
        <v>70036.974346160903</v>
      </c>
      <c r="CJ1645" s="95">
        <v>4336105.4888305701</v>
      </c>
      <c r="CK1645" s="95">
        <v>40410547.873046897</v>
      </c>
      <c r="CL1645" s="95">
        <v>8360452.6149292002</v>
      </c>
      <c r="CM1645" s="160">
        <v>97289.956151008606</v>
      </c>
      <c r="CN1645" s="160">
        <v>12261804.7095947</v>
      </c>
      <c r="CO1645" s="160">
        <v>68963684.331054702</v>
      </c>
      <c r="CP1645" s="95">
        <v>8360452.6149292002</v>
      </c>
      <c r="CQ1645" s="95">
        <v>0</v>
      </c>
      <c r="CR1645" s="95">
        <v>0</v>
      </c>
      <c r="CS1645" s="95">
        <v>0</v>
      </c>
      <c r="CT1645" s="95">
        <v>0</v>
      </c>
      <c r="CU1645" s="161">
        <v>4337620.9639949752</v>
      </c>
      <c r="CV1645" s="161">
        <v>40394898.657379165</v>
      </c>
    </row>
    <row r="1646" spans="1:100" x14ac:dyDescent="0.2">
      <c r="A1646" s="94" t="s">
        <v>75</v>
      </c>
      <c r="B1646" s="96">
        <v>41334</v>
      </c>
      <c r="C1646" s="95">
        <v>59747.0356092453</v>
      </c>
      <c r="D1646" s="95">
        <v>0</v>
      </c>
      <c r="E1646" s="95">
        <v>7375.4263043403598</v>
      </c>
      <c r="F1646" s="95">
        <v>6180.6489274501801</v>
      </c>
      <c r="G1646" s="95">
        <v>1634.1892000734799</v>
      </c>
      <c r="H1646" s="95">
        <v>0</v>
      </c>
      <c r="I1646" s="95">
        <v>0</v>
      </c>
      <c r="J1646" s="95">
        <v>27557.5339307785</v>
      </c>
      <c r="K1646" s="95">
        <v>123</v>
      </c>
      <c r="L1646" s="95">
        <v>1786.99095632136</v>
      </c>
      <c r="M1646" s="95">
        <v>26531.448619127299</v>
      </c>
      <c r="N1646" s="95">
        <v>5020.7829989790898</v>
      </c>
      <c r="O1646" s="95">
        <v>0</v>
      </c>
      <c r="P1646" s="95">
        <v>30198.4715499878</v>
      </c>
      <c r="Q1646" s="95">
        <v>3421.78965091705</v>
      </c>
      <c r="R1646" s="95">
        <v>0</v>
      </c>
      <c r="S1646" s="95">
        <v>1620.36576193571</v>
      </c>
      <c r="T1646" s="95">
        <v>0</v>
      </c>
      <c r="U1646" s="95">
        <v>27677.960082531001</v>
      </c>
      <c r="V1646" s="95">
        <v>3614376.5865478502</v>
      </c>
      <c r="W1646" s="95">
        <v>0</v>
      </c>
      <c r="X1646" s="95">
        <v>427110.160312653</v>
      </c>
      <c r="Y1646" s="95">
        <v>309479.400154114</v>
      </c>
      <c r="Z1646" s="95">
        <v>203722.29993820199</v>
      </c>
      <c r="AA1646" s="95">
        <v>0</v>
      </c>
      <c r="AB1646" s="95">
        <v>0</v>
      </c>
      <c r="AC1646" s="95">
        <v>7934601.6765747098</v>
      </c>
      <c r="AD1646" s="95">
        <v>13215.861736536001</v>
      </c>
      <c r="AE1646" s="95">
        <v>46600.754156589501</v>
      </c>
      <c r="AF1646" s="95">
        <v>1445336.5991516099</v>
      </c>
      <c r="AG1646" s="95">
        <v>653298.86834716797</v>
      </c>
      <c r="AH1646" s="95">
        <v>0</v>
      </c>
      <c r="AI1646" s="95">
        <v>1347565.9461669901</v>
      </c>
      <c r="AJ1646" s="95">
        <v>539696.16933441197</v>
      </c>
      <c r="AK1646" s="95">
        <v>0</v>
      </c>
      <c r="AL1646" s="95">
        <v>201920.23545265201</v>
      </c>
      <c r="AM1646" s="95">
        <v>0</v>
      </c>
      <c r="AN1646" s="95">
        <v>7961105.1889038105</v>
      </c>
      <c r="AO1646" s="95">
        <v>33975839.996093802</v>
      </c>
      <c r="AP1646" s="95">
        <v>0</v>
      </c>
      <c r="AQ1646" s="95">
        <v>3634366.7232055701</v>
      </c>
      <c r="AR1646" s="95">
        <v>2651783.4409179701</v>
      </c>
      <c r="AS1646" s="95">
        <v>1686834.6138153099</v>
      </c>
      <c r="AT1646" s="95">
        <v>0</v>
      </c>
      <c r="AU1646" s="95">
        <v>0</v>
      </c>
      <c r="AV1646" s="95">
        <v>28828363.109375</v>
      </c>
      <c r="AW1646" s="95">
        <v>41924.999989509597</v>
      </c>
      <c r="AX1646" s="95">
        <v>469827.75378036499</v>
      </c>
      <c r="AY1646" s="95">
        <v>13956815.9375</v>
      </c>
      <c r="AZ1646" s="95">
        <v>5542376.8720092801</v>
      </c>
      <c r="BA1646" s="95">
        <v>0</v>
      </c>
      <c r="BB1646" s="95">
        <v>12895768.6208496</v>
      </c>
      <c r="BC1646" s="95">
        <v>4612540.4855346698</v>
      </c>
      <c r="BD1646" s="95">
        <v>0</v>
      </c>
      <c r="BE1646" s="95">
        <v>1669115.6401519801</v>
      </c>
      <c r="BF1646" s="95">
        <v>0</v>
      </c>
      <c r="BG1646" s="95">
        <v>28895582.4145508</v>
      </c>
      <c r="BH1646" s="95">
        <v>8074602.1781616202</v>
      </c>
      <c r="BI1646" s="95">
        <v>0</v>
      </c>
      <c r="BJ1646" s="95">
        <v>1456261.5114746101</v>
      </c>
      <c r="BK1646" s="95">
        <v>920367.33712768601</v>
      </c>
      <c r="BL1646" s="95">
        <v>0</v>
      </c>
      <c r="BM1646" s="95">
        <v>0</v>
      </c>
      <c r="BN1646" s="95">
        <v>0</v>
      </c>
      <c r="BO1646" s="95">
        <v>0</v>
      </c>
      <c r="BP1646" s="95">
        <v>0</v>
      </c>
      <c r="BQ1646" s="95">
        <v>0</v>
      </c>
      <c r="BR1646" s="95">
        <v>4443824.1005248995</v>
      </c>
      <c r="BS1646" s="95">
        <v>2156155.7933654799</v>
      </c>
      <c r="BT1646" s="95">
        <v>0</v>
      </c>
      <c r="BU1646" s="95">
        <v>958801.49999237095</v>
      </c>
      <c r="BV1646" s="95">
        <v>2059330.60887146</v>
      </c>
      <c r="BW1646" s="95">
        <v>0</v>
      </c>
      <c r="BX1646" s="95">
        <v>138688.80985069301</v>
      </c>
      <c r="BY1646" s="95">
        <v>0</v>
      </c>
      <c r="BZ1646" s="95">
        <v>0</v>
      </c>
      <c r="CA1646" s="95">
        <v>67095.759345054597</v>
      </c>
      <c r="CB1646" s="95">
        <v>4054725.6716918899</v>
      </c>
      <c r="CC1646" s="95">
        <v>37786619.833496101</v>
      </c>
      <c r="CD1646" s="95">
        <v>9554144.7591552697</v>
      </c>
      <c r="CE1646" s="95">
        <v>1634.4560711532799</v>
      </c>
      <c r="CF1646" s="95">
        <v>204726.32996940601</v>
      </c>
      <c r="CG1646" s="95">
        <v>1717205.7778930699</v>
      </c>
      <c r="CH1646" s="95">
        <v>0</v>
      </c>
      <c r="CI1646" s="95">
        <v>68720.393036842303</v>
      </c>
      <c r="CJ1646" s="95">
        <v>4261327.44348145</v>
      </c>
      <c r="CK1646" s="95">
        <v>39497663.674804702</v>
      </c>
      <c r="CL1646" s="95">
        <v>9692017.4084472694</v>
      </c>
      <c r="CM1646" s="160">
        <v>96213.687484741196</v>
      </c>
      <c r="CN1646" s="160">
        <v>12243739.3308105</v>
      </c>
      <c r="CO1646" s="160">
        <v>68524034.143554702</v>
      </c>
      <c r="CP1646" s="95">
        <v>9692017.4084472694</v>
      </c>
      <c r="CQ1646" s="95">
        <v>0</v>
      </c>
      <c r="CR1646" s="95">
        <v>0</v>
      </c>
      <c r="CS1646" s="95">
        <v>0</v>
      </c>
      <c r="CT1646" s="95">
        <v>0</v>
      </c>
      <c r="CU1646" s="161">
        <v>4259452.001661296</v>
      </c>
      <c r="CV1646" s="161">
        <v>39503825.611389168</v>
      </c>
    </row>
    <row r="1647" spans="1:100" x14ac:dyDescent="0.2">
      <c r="A1647" s="94" t="s">
        <v>75</v>
      </c>
      <c r="B1647" s="96">
        <v>41426</v>
      </c>
      <c r="C1647" s="95">
        <v>59806.795625686602</v>
      </c>
      <c r="D1647" s="95">
        <v>0</v>
      </c>
      <c r="E1647" s="95">
        <v>7255.2739335298502</v>
      </c>
      <c r="F1647" s="95">
        <v>6099.7422401905096</v>
      </c>
      <c r="G1647" s="95">
        <v>1649.1145972460499</v>
      </c>
      <c r="H1647" s="95">
        <v>0</v>
      </c>
      <c r="I1647" s="95">
        <v>0</v>
      </c>
      <c r="J1647" s="95">
        <v>27710.1930646896</v>
      </c>
      <c r="K1647" s="95">
        <v>113</v>
      </c>
      <c r="L1647" s="95">
        <v>1476.95680400729</v>
      </c>
      <c r="M1647" s="95">
        <v>26845.420014143001</v>
      </c>
      <c r="N1647" s="95">
        <v>4962.6726980805397</v>
      </c>
      <c r="O1647" s="95">
        <v>0</v>
      </c>
      <c r="P1647" s="95">
        <v>30382.556149721098</v>
      </c>
      <c r="Q1647" s="95">
        <v>3446.6314153969302</v>
      </c>
      <c r="R1647" s="95">
        <v>0</v>
      </c>
      <c r="S1647" s="95">
        <v>1636.4341280460401</v>
      </c>
      <c r="T1647" s="95">
        <v>0</v>
      </c>
      <c r="U1647" s="95">
        <v>27818.558706283598</v>
      </c>
      <c r="V1647" s="95">
        <v>3572009.0690612802</v>
      </c>
      <c r="W1647" s="95">
        <v>0</v>
      </c>
      <c r="X1647" s="95">
        <v>419356.46769714402</v>
      </c>
      <c r="Y1647" s="95">
        <v>307219.52974319499</v>
      </c>
      <c r="Z1647" s="95">
        <v>202228.23405075099</v>
      </c>
      <c r="AA1647" s="95">
        <v>0</v>
      </c>
      <c r="AB1647" s="95">
        <v>0</v>
      </c>
      <c r="AC1647" s="95">
        <v>7980940.4877319299</v>
      </c>
      <c r="AD1647" s="95">
        <v>12218.118399024001</v>
      </c>
      <c r="AE1647" s="95">
        <v>38085.907815933198</v>
      </c>
      <c r="AF1647" s="95">
        <v>1437822.28288269</v>
      </c>
      <c r="AG1647" s="95">
        <v>642340.38149261498</v>
      </c>
      <c r="AH1647" s="95">
        <v>0</v>
      </c>
      <c r="AI1647" s="95">
        <v>1353354.9033508301</v>
      </c>
      <c r="AJ1647" s="95">
        <v>532075.06902313197</v>
      </c>
      <c r="AK1647" s="95">
        <v>0</v>
      </c>
      <c r="AL1647" s="95">
        <v>200423.57270813</v>
      </c>
      <c r="AM1647" s="95">
        <v>0</v>
      </c>
      <c r="AN1647" s="95">
        <v>7975813.59484863</v>
      </c>
      <c r="AO1647" s="95">
        <v>33680320.7021484</v>
      </c>
      <c r="AP1647" s="95">
        <v>0</v>
      </c>
      <c r="AQ1647" s="95">
        <v>3586746.2817993201</v>
      </c>
      <c r="AR1647" s="95">
        <v>2614742.1468200702</v>
      </c>
      <c r="AS1647" s="95">
        <v>1676625.23526001</v>
      </c>
      <c r="AT1647" s="95">
        <v>0</v>
      </c>
      <c r="AU1647" s="95">
        <v>0</v>
      </c>
      <c r="AV1647" s="95">
        <v>29018024.1945801</v>
      </c>
      <c r="AW1647" s="95">
        <v>39317.999998092702</v>
      </c>
      <c r="AX1647" s="95">
        <v>386857.55235290498</v>
      </c>
      <c r="AY1647" s="95">
        <v>13932839.7471924</v>
      </c>
      <c r="AZ1647" s="95">
        <v>5464184.1720581101</v>
      </c>
      <c r="BA1647" s="95">
        <v>0</v>
      </c>
      <c r="BB1647" s="95">
        <v>13030361.134765601</v>
      </c>
      <c r="BC1647" s="95">
        <v>4564968.1585693397</v>
      </c>
      <c r="BD1647" s="95">
        <v>0</v>
      </c>
      <c r="BE1647" s="95">
        <v>1661154.0278930699</v>
      </c>
      <c r="BF1647" s="95">
        <v>0</v>
      </c>
      <c r="BG1647" s="95">
        <v>29004955.380615201</v>
      </c>
      <c r="BH1647" s="95">
        <v>8128444.8745727502</v>
      </c>
      <c r="BI1647" s="95">
        <v>0</v>
      </c>
      <c r="BJ1647" s="95">
        <v>1476959.6906280499</v>
      </c>
      <c r="BK1647" s="95">
        <v>929634.31064605701</v>
      </c>
      <c r="BL1647" s="95">
        <v>0</v>
      </c>
      <c r="BM1647" s="95">
        <v>0</v>
      </c>
      <c r="BN1647" s="95">
        <v>0</v>
      </c>
      <c r="BO1647" s="95">
        <v>0</v>
      </c>
      <c r="BP1647" s="95">
        <v>0</v>
      </c>
      <c r="BQ1647" s="95">
        <v>0</v>
      </c>
      <c r="BR1647" s="95">
        <v>4439155.1771850605</v>
      </c>
      <c r="BS1647" s="95">
        <v>2138402.6325988802</v>
      </c>
      <c r="BT1647" s="95">
        <v>0</v>
      </c>
      <c r="BU1647" s="95">
        <v>971724.69999694801</v>
      </c>
      <c r="BV1647" s="95">
        <v>2067778.47868347</v>
      </c>
      <c r="BW1647" s="95">
        <v>0</v>
      </c>
      <c r="BX1647" s="95">
        <v>140361.08985137899</v>
      </c>
      <c r="BY1647" s="95">
        <v>0</v>
      </c>
      <c r="BZ1647" s="95">
        <v>0</v>
      </c>
      <c r="CA1647" s="95">
        <v>67053.412802696199</v>
      </c>
      <c r="CB1647" s="95">
        <v>4007702.3826599098</v>
      </c>
      <c r="CC1647" s="95">
        <v>37439248.344238304</v>
      </c>
      <c r="CD1647" s="95">
        <v>9598497.6894531306</v>
      </c>
      <c r="CE1647" s="95">
        <v>1650.92297035456</v>
      </c>
      <c r="CF1647" s="95">
        <v>201100.92452621501</v>
      </c>
      <c r="CG1647" s="95">
        <v>1677017.91773987</v>
      </c>
      <c r="CH1647" s="95">
        <v>0</v>
      </c>
      <c r="CI1647" s="95">
        <v>68710.628359794602</v>
      </c>
      <c r="CJ1647" s="95">
        <v>4208843.5683593797</v>
      </c>
      <c r="CK1647" s="95">
        <v>39108312.128417999</v>
      </c>
      <c r="CL1647" s="95">
        <v>9731863.6510009803</v>
      </c>
      <c r="CM1647" s="160">
        <v>96338.915705680804</v>
      </c>
      <c r="CN1647" s="160">
        <v>12179293.8433838</v>
      </c>
      <c r="CO1647" s="160">
        <v>68148741.837890595</v>
      </c>
      <c r="CP1647" s="95">
        <v>9731863.6510009803</v>
      </c>
      <c r="CQ1647" s="95">
        <v>0</v>
      </c>
      <c r="CR1647" s="95">
        <v>0</v>
      </c>
      <c r="CS1647" s="95">
        <v>0</v>
      </c>
      <c r="CT1647" s="95">
        <v>0</v>
      </c>
      <c r="CU1647" s="161">
        <v>4208803.3071861248</v>
      </c>
      <c r="CV1647" s="161">
        <v>39116266.261978172</v>
      </c>
    </row>
    <row r="1648" spans="1:100" x14ac:dyDescent="0.2">
      <c r="A1648" s="94" t="s">
        <v>75</v>
      </c>
      <c r="B1648" s="96">
        <v>41518</v>
      </c>
      <c r="C1648" s="95">
        <v>59602.897784709901</v>
      </c>
      <c r="D1648" s="95">
        <v>0</v>
      </c>
      <c r="E1648" s="95">
        <v>7066.77554941177</v>
      </c>
      <c r="F1648" s="95">
        <v>5919.6042608022699</v>
      </c>
      <c r="G1648" s="95">
        <v>1651.73501034081</v>
      </c>
      <c r="H1648" s="95">
        <v>0</v>
      </c>
      <c r="I1648" s="95">
        <v>0</v>
      </c>
      <c r="J1648" s="95">
        <v>27798.315249443101</v>
      </c>
      <c r="K1648" s="95">
        <v>88</v>
      </c>
      <c r="L1648" s="95">
        <v>219.95913762599201</v>
      </c>
      <c r="M1648" s="95">
        <v>26773.455089092298</v>
      </c>
      <c r="N1648" s="95">
        <v>4963.8630254864702</v>
      </c>
      <c r="O1648" s="95">
        <v>0</v>
      </c>
      <c r="P1648" s="95">
        <v>31386.0740902424</v>
      </c>
      <c r="Q1648" s="95">
        <v>3427.59647399187</v>
      </c>
      <c r="R1648" s="95">
        <v>0</v>
      </c>
      <c r="S1648" s="95">
        <v>1642.0794859528501</v>
      </c>
      <c r="T1648" s="95">
        <v>0</v>
      </c>
      <c r="U1648" s="95">
        <v>27889.229866504698</v>
      </c>
      <c r="V1648" s="95">
        <v>3569806.1485595698</v>
      </c>
      <c r="W1648" s="95">
        <v>0</v>
      </c>
      <c r="X1648" s="95">
        <v>413449.64689254801</v>
      </c>
      <c r="Y1648" s="95">
        <v>297267.91269302397</v>
      </c>
      <c r="Z1648" s="95">
        <v>205745.50743865999</v>
      </c>
      <c r="AA1648" s="95">
        <v>0</v>
      </c>
      <c r="AB1648" s="95">
        <v>0</v>
      </c>
      <c r="AC1648" s="95">
        <v>8014314.6063842801</v>
      </c>
      <c r="AD1648" s="95">
        <v>9297.4804546833002</v>
      </c>
      <c r="AE1648" s="95">
        <v>28918.313625335701</v>
      </c>
      <c r="AF1648" s="95">
        <v>1439683.4351654099</v>
      </c>
      <c r="AG1648" s="95">
        <v>633685.89295196498</v>
      </c>
      <c r="AH1648" s="95">
        <v>0</v>
      </c>
      <c r="AI1648" s="95">
        <v>1361778.8666534401</v>
      </c>
      <c r="AJ1648" s="95">
        <v>521976.970497131</v>
      </c>
      <c r="AK1648" s="95">
        <v>0</v>
      </c>
      <c r="AL1648" s="95">
        <v>204708.02211570699</v>
      </c>
      <c r="AM1648" s="95">
        <v>0</v>
      </c>
      <c r="AN1648" s="95">
        <v>8025325.8887329102</v>
      </c>
      <c r="AO1648" s="95">
        <v>33799218.412109397</v>
      </c>
      <c r="AP1648" s="95">
        <v>0</v>
      </c>
      <c r="AQ1648" s="95">
        <v>3487705.20526123</v>
      </c>
      <c r="AR1648" s="95">
        <v>2522452.0523376502</v>
      </c>
      <c r="AS1648" s="95">
        <v>1704059.97038269</v>
      </c>
      <c r="AT1648" s="95">
        <v>0</v>
      </c>
      <c r="AU1648" s="95">
        <v>0</v>
      </c>
      <c r="AV1648" s="95">
        <v>29178579.412597701</v>
      </c>
      <c r="AW1648" s="95">
        <v>30029.9999976158</v>
      </c>
      <c r="AX1648" s="95">
        <v>211150.48818016099</v>
      </c>
      <c r="AY1648" s="95">
        <v>14058859.3153076</v>
      </c>
      <c r="AZ1648" s="95">
        <v>5385788.3862304697</v>
      </c>
      <c r="BA1648" s="95">
        <v>0</v>
      </c>
      <c r="BB1648" s="95">
        <v>13235106.884643599</v>
      </c>
      <c r="BC1648" s="95">
        <v>4479998.3024292002</v>
      </c>
      <c r="BD1648" s="95">
        <v>0</v>
      </c>
      <c r="BE1648" s="95">
        <v>1695728.1161041299</v>
      </c>
      <c r="BF1648" s="95">
        <v>0</v>
      </c>
      <c r="BG1648" s="95">
        <v>29221281.9223633</v>
      </c>
      <c r="BH1648" s="95">
        <v>8125424.2482299795</v>
      </c>
      <c r="BI1648" s="95">
        <v>0</v>
      </c>
      <c r="BJ1648" s="95">
        <v>1452357.40963745</v>
      </c>
      <c r="BK1648" s="95">
        <v>909642.56517028797</v>
      </c>
      <c r="BL1648" s="95">
        <v>0</v>
      </c>
      <c r="BM1648" s="95">
        <v>0</v>
      </c>
      <c r="BN1648" s="95">
        <v>0</v>
      </c>
      <c r="BO1648" s="95">
        <v>0</v>
      </c>
      <c r="BP1648" s="95">
        <v>0</v>
      </c>
      <c r="BQ1648" s="95">
        <v>0</v>
      </c>
      <c r="BR1648" s="95">
        <v>4493883.18713379</v>
      </c>
      <c r="BS1648" s="95">
        <v>2117449.7938537602</v>
      </c>
      <c r="BT1648" s="95">
        <v>0</v>
      </c>
      <c r="BU1648" s="95">
        <v>824988.40999603295</v>
      </c>
      <c r="BV1648" s="95">
        <v>2042341.52940369</v>
      </c>
      <c r="BW1648" s="95">
        <v>0</v>
      </c>
      <c r="BX1648" s="95">
        <v>121173.62987709</v>
      </c>
      <c r="BY1648" s="95">
        <v>0</v>
      </c>
      <c r="BZ1648" s="95">
        <v>0</v>
      </c>
      <c r="CA1648" s="95">
        <v>66669.610106468201</v>
      </c>
      <c r="CB1648" s="95">
        <v>3975404.6329650902</v>
      </c>
      <c r="CC1648" s="95">
        <v>37191403.439453103</v>
      </c>
      <c r="CD1648" s="95">
        <v>9567397.0711669903</v>
      </c>
      <c r="CE1648" s="95">
        <v>1650.9271266907499</v>
      </c>
      <c r="CF1648" s="95">
        <v>206123.82653427101</v>
      </c>
      <c r="CG1648" s="95">
        <v>1676974.22715759</v>
      </c>
      <c r="CH1648" s="95">
        <v>0</v>
      </c>
      <c r="CI1648" s="95">
        <v>68322.904541969299</v>
      </c>
      <c r="CJ1648" s="95">
        <v>4178479.3954162602</v>
      </c>
      <c r="CK1648" s="95">
        <v>38871371.111328103</v>
      </c>
      <c r="CL1648" s="95">
        <v>9695920.5555419903</v>
      </c>
      <c r="CM1648" s="160">
        <v>96064.908013343796</v>
      </c>
      <c r="CN1648" s="160">
        <v>12215198.104248</v>
      </c>
      <c r="CO1648" s="160">
        <v>68044604.630859405</v>
      </c>
      <c r="CP1648" s="95">
        <v>9695920.5555419903</v>
      </c>
      <c r="CQ1648" s="95">
        <v>0</v>
      </c>
      <c r="CR1648" s="95">
        <v>0</v>
      </c>
      <c r="CS1648" s="95">
        <v>0</v>
      </c>
      <c r="CT1648" s="95">
        <v>0</v>
      </c>
      <c r="CU1648" s="161">
        <v>4181528.459499361</v>
      </c>
      <c r="CV1648" s="161">
        <v>38868377.666610695</v>
      </c>
    </row>
    <row r="1649" spans="1:100" x14ac:dyDescent="0.2">
      <c r="A1649" s="94" t="s">
        <v>75</v>
      </c>
      <c r="B1649" s="96">
        <v>41609</v>
      </c>
      <c r="C1649" s="95">
        <v>59136.329339027398</v>
      </c>
      <c r="D1649" s="95">
        <v>0</v>
      </c>
      <c r="E1649" s="95">
        <v>6873.6031350493404</v>
      </c>
      <c r="F1649" s="95">
        <v>5807.3482221961003</v>
      </c>
      <c r="G1649" s="95">
        <v>1616.7783968746701</v>
      </c>
      <c r="H1649" s="95">
        <v>0</v>
      </c>
      <c r="I1649" s="95">
        <v>0</v>
      </c>
      <c r="J1649" s="95">
        <v>27934.650585889802</v>
      </c>
      <c r="K1649" s="95">
        <v>69</v>
      </c>
      <c r="L1649" s="95">
        <v>162.50341974571299</v>
      </c>
      <c r="M1649" s="95">
        <v>26683.178542614001</v>
      </c>
      <c r="N1649" s="95">
        <v>4966.3861594796199</v>
      </c>
      <c r="O1649" s="95">
        <v>0</v>
      </c>
      <c r="P1649" s="95">
        <v>30900.5735890865</v>
      </c>
      <c r="Q1649" s="95">
        <v>3394.1977638304202</v>
      </c>
      <c r="R1649" s="95">
        <v>0</v>
      </c>
      <c r="S1649" s="95">
        <v>1600.97446876764</v>
      </c>
      <c r="T1649" s="95">
        <v>0</v>
      </c>
      <c r="U1649" s="95">
        <v>28006.929110050201</v>
      </c>
      <c r="V1649" s="95">
        <v>3505240.01239014</v>
      </c>
      <c r="W1649" s="95">
        <v>0</v>
      </c>
      <c r="X1649" s="95">
        <v>392839.78454971302</v>
      </c>
      <c r="Y1649" s="95">
        <v>289564.300132751</v>
      </c>
      <c r="Z1649" s="95">
        <v>198951.46754837001</v>
      </c>
      <c r="AA1649" s="95">
        <v>0</v>
      </c>
      <c r="AB1649" s="95">
        <v>0</v>
      </c>
      <c r="AC1649" s="95">
        <v>7975451.0242309598</v>
      </c>
      <c r="AD1649" s="95">
        <v>8234.7352786064093</v>
      </c>
      <c r="AE1649" s="95">
        <v>23030.832613945</v>
      </c>
      <c r="AF1649" s="95">
        <v>1419811.7032470701</v>
      </c>
      <c r="AG1649" s="95">
        <v>623325.95661926304</v>
      </c>
      <c r="AH1649" s="95">
        <v>0</v>
      </c>
      <c r="AI1649" s="95">
        <v>1323050.0914154099</v>
      </c>
      <c r="AJ1649" s="95">
        <v>512440.07799911499</v>
      </c>
      <c r="AK1649" s="95">
        <v>0</v>
      </c>
      <c r="AL1649" s="95">
        <v>197379.11485672</v>
      </c>
      <c r="AM1649" s="95">
        <v>0</v>
      </c>
      <c r="AN1649" s="95">
        <v>7984350.1522216797</v>
      </c>
      <c r="AO1649" s="95">
        <v>33277186.6870117</v>
      </c>
      <c r="AP1649" s="95">
        <v>0</v>
      </c>
      <c r="AQ1649" s="95">
        <v>3317088.0240478502</v>
      </c>
      <c r="AR1649" s="95">
        <v>2413185.6378784198</v>
      </c>
      <c r="AS1649" s="95">
        <v>1652700.2018890399</v>
      </c>
      <c r="AT1649" s="95">
        <v>0</v>
      </c>
      <c r="AU1649" s="95">
        <v>0</v>
      </c>
      <c r="AV1649" s="95">
        <v>29257238.861572299</v>
      </c>
      <c r="AW1649" s="95">
        <v>26489.9999990463</v>
      </c>
      <c r="AX1649" s="95">
        <v>181471.298334122</v>
      </c>
      <c r="AY1649" s="95">
        <v>13877796.9573975</v>
      </c>
      <c r="AZ1649" s="95">
        <v>5335913.4400024395</v>
      </c>
      <c r="BA1649" s="95">
        <v>0</v>
      </c>
      <c r="BB1649" s="95">
        <v>12863665.2802734</v>
      </c>
      <c r="BC1649" s="95">
        <v>4397855.8127441397</v>
      </c>
      <c r="BD1649" s="95">
        <v>0</v>
      </c>
      <c r="BE1649" s="95">
        <v>1641001.35385132</v>
      </c>
      <c r="BF1649" s="95">
        <v>0</v>
      </c>
      <c r="BG1649" s="95">
        <v>29297310.6171875</v>
      </c>
      <c r="BH1649" s="95">
        <v>8066586.3002929697</v>
      </c>
      <c r="BI1649" s="95">
        <v>0</v>
      </c>
      <c r="BJ1649" s="95">
        <v>1456603.3613433801</v>
      </c>
      <c r="BK1649" s="95">
        <v>912723.04078674305</v>
      </c>
      <c r="BL1649" s="95">
        <v>0</v>
      </c>
      <c r="BM1649" s="95">
        <v>0</v>
      </c>
      <c r="BN1649" s="95">
        <v>0</v>
      </c>
      <c r="BO1649" s="95">
        <v>0</v>
      </c>
      <c r="BP1649" s="95">
        <v>0</v>
      </c>
      <c r="BQ1649" s="95">
        <v>0</v>
      </c>
      <c r="BR1649" s="95">
        <v>4449696.04443359</v>
      </c>
      <c r="BS1649" s="95">
        <v>2095469.1678466799</v>
      </c>
      <c r="BT1649" s="95">
        <v>0</v>
      </c>
      <c r="BU1649" s="95">
        <v>933619.229995728</v>
      </c>
      <c r="BV1649" s="95">
        <v>2046140.2425384501</v>
      </c>
      <c r="BW1649" s="95">
        <v>0</v>
      </c>
      <c r="BX1649" s="95">
        <v>130831.829866409</v>
      </c>
      <c r="BY1649" s="95">
        <v>0</v>
      </c>
      <c r="BZ1649" s="95">
        <v>0</v>
      </c>
      <c r="CA1649" s="95">
        <v>66047.9024429321</v>
      </c>
      <c r="CB1649" s="95">
        <v>3905394.1530456501</v>
      </c>
      <c r="CC1649" s="95">
        <v>36683138.5703125</v>
      </c>
      <c r="CD1649" s="95">
        <v>9518486.9788818397</v>
      </c>
      <c r="CE1649" s="95">
        <v>1615.6865015476901</v>
      </c>
      <c r="CF1649" s="95">
        <v>198718.20130920401</v>
      </c>
      <c r="CG1649" s="95">
        <v>1665903.58851624</v>
      </c>
      <c r="CH1649" s="95">
        <v>0</v>
      </c>
      <c r="CI1649" s="95">
        <v>67664.377183914199</v>
      </c>
      <c r="CJ1649" s="95">
        <v>4105007.59405518</v>
      </c>
      <c r="CK1649" s="95">
        <v>38341933.668945298</v>
      </c>
      <c r="CL1649" s="95">
        <v>9658023.95458984</v>
      </c>
      <c r="CM1649" s="160">
        <v>95454.734485626206</v>
      </c>
      <c r="CN1649" s="160">
        <v>12065048.2297363</v>
      </c>
      <c r="CO1649" s="160">
        <v>67540282.0703125</v>
      </c>
      <c r="CP1649" s="95">
        <v>9658023.95458984</v>
      </c>
      <c r="CQ1649" s="95">
        <v>0</v>
      </c>
      <c r="CR1649" s="95">
        <v>0</v>
      </c>
      <c r="CS1649" s="95">
        <v>0</v>
      </c>
      <c r="CT1649" s="95">
        <v>0</v>
      </c>
      <c r="CU1649" s="161">
        <v>4104112.3543548542</v>
      </c>
      <c r="CV1649" s="161">
        <v>38349042.158828743</v>
      </c>
    </row>
    <row r="1650" spans="1:100" x14ac:dyDescent="0.2">
      <c r="A1650" s="94" t="s">
        <v>75</v>
      </c>
      <c r="B1650" s="96">
        <v>41699</v>
      </c>
      <c r="C1650" s="95">
        <v>59249.830920696302</v>
      </c>
      <c r="D1650" s="95">
        <v>0</v>
      </c>
      <c r="E1650" s="95">
        <v>6591.8902016878101</v>
      </c>
      <c r="F1650" s="95">
        <v>5725.7161996364603</v>
      </c>
      <c r="G1650" s="95">
        <v>1611.14721490443</v>
      </c>
      <c r="H1650" s="95">
        <v>0</v>
      </c>
      <c r="I1650" s="95">
        <v>0</v>
      </c>
      <c r="J1650" s="95">
        <v>27970.385162353501</v>
      </c>
      <c r="K1650" s="95">
        <v>53</v>
      </c>
      <c r="L1650" s="95">
        <v>197.78645449318</v>
      </c>
      <c r="M1650" s="95">
        <v>26687.3534579277</v>
      </c>
      <c r="N1650" s="95">
        <v>5023.1387623548499</v>
      </c>
      <c r="O1650" s="95">
        <v>0</v>
      </c>
      <c r="P1650" s="95">
        <v>30463.069721221898</v>
      </c>
      <c r="Q1650" s="95">
        <v>3345.0666160583501</v>
      </c>
      <c r="R1650" s="95">
        <v>0</v>
      </c>
      <c r="S1650" s="95">
        <v>1603.24167372286</v>
      </c>
      <c r="T1650" s="95">
        <v>0</v>
      </c>
      <c r="U1650" s="95">
        <v>28018.514789104502</v>
      </c>
      <c r="V1650" s="95">
        <v>3510462.1341857901</v>
      </c>
      <c r="W1650" s="95">
        <v>0</v>
      </c>
      <c r="X1650" s="95">
        <v>342497.72853088402</v>
      </c>
      <c r="Y1650" s="95">
        <v>278286.46870422398</v>
      </c>
      <c r="Z1650" s="95">
        <v>195997.42917060899</v>
      </c>
      <c r="AA1650" s="95">
        <v>0</v>
      </c>
      <c r="AB1650" s="95">
        <v>0</v>
      </c>
      <c r="AC1650" s="95">
        <v>7928100.3782959003</v>
      </c>
      <c r="AD1650" s="95">
        <v>4611.26526546478</v>
      </c>
      <c r="AE1650" s="95">
        <v>25977.542509079001</v>
      </c>
      <c r="AF1650" s="95">
        <v>1416436.06455994</v>
      </c>
      <c r="AG1650" s="95">
        <v>617765.51785278297</v>
      </c>
      <c r="AH1650" s="95">
        <v>0</v>
      </c>
      <c r="AI1650" s="95">
        <v>1301063.9178466799</v>
      </c>
      <c r="AJ1650" s="95">
        <v>504041.97525024402</v>
      </c>
      <c r="AK1650" s="95">
        <v>0</v>
      </c>
      <c r="AL1650" s="95">
        <v>194730.36784744301</v>
      </c>
      <c r="AM1650" s="95">
        <v>0</v>
      </c>
      <c r="AN1650" s="95">
        <v>7917666.0311889602</v>
      </c>
      <c r="AO1650" s="95">
        <v>33383938.846679699</v>
      </c>
      <c r="AP1650" s="95">
        <v>0</v>
      </c>
      <c r="AQ1650" s="95">
        <v>2862000.0345764202</v>
      </c>
      <c r="AR1650" s="95">
        <v>2305864.3884277302</v>
      </c>
      <c r="AS1650" s="95">
        <v>1628898.0532531701</v>
      </c>
      <c r="AT1650" s="95">
        <v>0</v>
      </c>
      <c r="AU1650" s="95">
        <v>0</v>
      </c>
      <c r="AV1650" s="95">
        <v>29227357.123779301</v>
      </c>
      <c r="AW1650" s="95">
        <v>14904.9999979734</v>
      </c>
      <c r="AX1650" s="95">
        <v>209936.594507217</v>
      </c>
      <c r="AY1650" s="95">
        <v>13866449.239868199</v>
      </c>
      <c r="AZ1650" s="95">
        <v>5342119.6351928702</v>
      </c>
      <c r="BA1650" s="95">
        <v>0</v>
      </c>
      <c r="BB1650" s="95">
        <v>12568288.8157959</v>
      </c>
      <c r="BC1650" s="95">
        <v>4341811.5950317401</v>
      </c>
      <c r="BD1650" s="95">
        <v>0</v>
      </c>
      <c r="BE1650" s="95">
        <v>1617111.7400817899</v>
      </c>
      <c r="BF1650" s="95">
        <v>0</v>
      </c>
      <c r="BG1650" s="95">
        <v>29164831.1171875</v>
      </c>
      <c r="BH1650" s="95">
        <v>8073751.4063720703</v>
      </c>
      <c r="BI1650" s="95">
        <v>0</v>
      </c>
      <c r="BJ1650" s="95">
        <v>1371823.8481903099</v>
      </c>
      <c r="BK1650" s="95">
        <v>898090.14904022205</v>
      </c>
      <c r="BL1650" s="95">
        <v>0</v>
      </c>
      <c r="BM1650" s="95">
        <v>0</v>
      </c>
      <c r="BN1650" s="95">
        <v>0</v>
      </c>
      <c r="BO1650" s="95">
        <v>0</v>
      </c>
      <c r="BP1650" s="95">
        <v>0</v>
      </c>
      <c r="BQ1650" s="95">
        <v>0</v>
      </c>
      <c r="BR1650" s="95">
        <v>4440126.3468627902</v>
      </c>
      <c r="BS1650" s="95">
        <v>2090648.8782806401</v>
      </c>
      <c r="BT1650" s="95">
        <v>0</v>
      </c>
      <c r="BU1650" s="95">
        <v>923191.74999237095</v>
      </c>
      <c r="BV1650" s="95">
        <v>2042029.20245361</v>
      </c>
      <c r="BW1650" s="95">
        <v>0</v>
      </c>
      <c r="BX1650" s="95">
        <v>134243.639871597</v>
      </c>
      <c r="BY1650" s="95">
        <v>0</v>
      </c>
      <c r="BZ1650" s="95">
        <v>0</v>
      </c>
      <c r="CA1650" s="95">
        <v>65804.251227378802</v>
      </c>
      <c r="CB1650" s="95">
        <v>3876557.2501525902</v>
      </c>
      <c r="CC1650" s="95">
        <v>36496276.8681641</v>
      </c>
      <c r="CD1650" s="95">
        <v>9464804.8056640606</v>
      </c>
      <c r="CE1650" s="95">
        <v>1611.3915219754001</v>
      </c>
      <c r="CF1650" s="95">
        <v>194999.23539733901</v>
      </c>
      <c r="CG1650" s="95">
        <v>1638016.22633362</v>
      </c>
      <c r="CH1650" s="95">
        <v>0</v>
      </c>
      <c r="CI1650" s="95">
        <v>67408.738366127</v>
      </c>
      <c r="CJ1650" s="95">
        <v>4072893.1995544401</v>
      </c>
      <c r="CK1650" s="95">
        <v>38128769.293457001</v>
      </c>
      <c r="CL1650" s="95">
        <v>9600267.2432861291</v>
      </c>
      <c r="CM1650" s="160">
        <v>95243.895874023394</v>
      </c>
      <c r="CN1650" s="160">
        <v>12006292.948364301</v>
      </c>
      <c r="CO1650" s="160">
        <v>67396712.34375</v>
      </c>
      <c r="CP1650" s="95">
        <v>9600267.2432861291</v>
      </c>
      <c r="CQ1650" s="95">
        <v>0</v>
      </c>
      <c r="CR1650" s="95">
        <v>0</v>
      </c>
      <c r="CS1650" s="95">
        <v>0</v>
      </c>
      <c r="CT1650" s="95">
        <v>0</v>
      </c>
      <c r="CU1650" s="161">
        <v>4071556.4855499291</v>
      </c>
      <c r="CV1650" s="161">
        <v>38134293.094497718</v>
      </c>
    </row>
    <row r="1651" spans="1:100" x14ac:dyDescent="0.2">
      <c r="A1651" s="94" t="s">
        <v>75</v>
      </c>
      <c r="B1651" s="96">
        <v>41791</v>
      </c>
      <c r="C1651" s="95">
        <v>58962.526809692397</v>
      </c>
      <c r="D1651" s="95">
        <v>0</v>
      </c>
      <c r="E1651" s="95">
        <v>6441.4960116148004</v>
      </c>
      <c r="F1651" s="95">
        <v>5604.5730142593402</v>
      </c>
      <c r="G1651" s="95">
        <v>1605.0071983784401</v>
      </c>
      <c r="H1651" s="95">
        <v>0</v>
      </c>
      <c r="I1651" s="95">
        <v>0</v>
      </c>
      <c r="J1651" s="95">
        <v>28052.7822418213</v>
      </c>
      <c r="K1651" s="95">
        <v>3</v>
      </c>
      <c r="L1651" s="95">
        <v>345.01433008536702</v>
      </c>
      <c r="M1651" s="95">
        <v>26509.196792841001</v>
      </c>
      <c r="N1651" s="95">
        <v>5069.5679444670704</v>
      </c>
      <c r="O1651" s="95">
        <v>0</v>
      </c>
      <c r="P1651" s="95">
        <v>30112.461981535002</v>
      </c>
      <c r="Q1651" s="95">
        <v>3338.8195779919602</v>
      </c>
      <c r="R1651" s="95">
        <v>0</v>
      </c>
      <c r="S1651" s="95">
        <v>1599.4817094206801</v>
      </c>
      <c r="T1651" s="95">
        <v>0</v>
      </c>
      <c r="U1651" s="95">
        <v>28056.580487966501</v>
      </c>
      <c r="V1651" s="95">
        <v>3504095.3951416002</v>
      </c>
      <c r="W1651" s="95">
        <v>0</v>
      </c>
      <c r="X1651" s="95">
        <v>332957.19363784802</v>
      </c>
      <c r="Y1651" s="95">
        <v>271173.85828399699</v>
      </c>
      <c r="Z1651" s="95">
        <v>196477.882591248</v>
      </c>
      <c r="AA1651" s="95">
        <v>0</v>
      </c>
      <c r="AB1651" s="95">
        <v>0</v>
      </c>
      <c r="AC1651" s="95">
        <v>7939450.6440429697</v>
      </c>
      <c r="AD1651" s="95">
        <v>149.27575445175199</v>
      </c>
      <c r="AE1651" s="95">
        <v>26043.498959302899</v>
      </c>
      <c r="AF1651" s="95">
        <v>1414286.2610015899</v>
      </c>
      <c r="AG1651" s="95">
        <v>613045.00709533703</v>
      </c>
      <c r="AH1651" s="95">
        <v>0</v>
      </c>
      <c r="AI1651" s="95">
        <v>1281769.17793274</v>
      </c>
      <c r="AJ1651" s="95">
        <v>499298.51794052101</v>
      </c>
      <c r="AK1651" s="95">
        <v>0</v>
      </c>
      <c r="AL1651" s="95">
        <v>196130.195238113</v>
      </c>
      <c r="AM1651" s="95">
        <v>0</v>
      </c>
      <c r="AN1651" s="95">
        <v>7952112.7607421903</v>
      </c>
      <c r="AO1651" s="95">
        <v>33437207.003417999</v>
      </c>
      <c r="AP1651" s="95">
        <v>0</v>
      </c>
      <c r="AQ1651" s="95">
        <v>2790835.9610290499</v>
      </c>
      <c r="AR1651" s="95">
        <v>2266144.2626647898</v>
      </c>
      <c r="AS1651" s="95">
        <v>1633775.7322998</v>
      </c>
      <c r="AT1651" s="95">
        <v>0</v>
      </c>
      <c r="AU1651" s="95">
        <v>0</v>
      </c>
      <c r="AV1651" s="95">
        <v>29360553.7109375</v>
      </c>
      <c r="AW1651" s="95">
        <v>490</v>
      </c>
      <c r="AX1651" s="95">
        <v>192345.32805442801</v>
      </c>
      <c r="AY1651" s="95">
        <v>13929882.6168213</v>
      </c>
      <c r="AZ1651" s="95">
        <v>5276044.6792602502</v>
      </c>
      <c r="BA1651" s="95">
        <v>0</v>
      </c>
      <c r="BB1651" s="95">
        <v>12452911.2230225</v>
      </c>
      <c r="BC1651" s="95">
        <v>4314772.4759521503</v>
      </c>
      <c r="BD1651" s="95">
        <v>0</v>
      </c>
      <c r="BE1651" s="95">
        <v>1630582.1556396501</v>
      </c>
      <c r="BF1651" s="95">
        <v>0</v>
      </c>
      <c r="BG1651" s="95">
        <v>29412214.354003899</v>
      </c>
      <c r="BH1651" s="95">
        <v>8064867.1543579102</v>
      </c>
      <c r="BI1651" s="95">
        <v>0</v>
      </c>
      <c r="BJ1651" s="95">
        <v>1377273.5838623</v>
      </c>
      <c r="BK1651" s="95">
        <v>889621.74973297096</v>
      </c>
      <c r="BL1651" s="95">
        <v>0</v>
      </c>
      <c r="BM1651" s="95">
        <v>0</v>
      </c>
      <c r="BN1651" s="95">
        <v>0</v>
      </c>
      <c r="BO1651" s="95">
        <v>0</v>
      </c>
      <c r="BP1651" s="95">
        <v>0</v>
      </c>
      <c r="BQ1651" s="95">
        <v>0</v>
      </c>
      <c r="BR1651" s="95">
        <v>4437370.4883422898</v>
      </c>
      <c r="BS1651" s="95">
        <v>2094074.34162903</v>
      </c>
      <c r="BT1651" s="95">
        <v>0</v>
      </c>
      <c r="BU1651" s="95">
        <v>919965.40998840297</v>
      </c>
      <c r="BV1651" s="95">
        <v>2043044.9979705799</v>
      </c>
      <c r="BW1651" s="95">
        <v>0</v>
      </c>
      <c r="BX1651" s="95">
        <v>137711.53986740101</v>
      </c>
      <c r="BY1651" s="95">
        <v>0</v>
      </c>
      <c r="BZ1651" s="95">
        <v>0</v>
      </c>
      <c r="CA1651" s="95">
        <v>65391.015588283502</v>
      </c>
      <c r="CB1651" s="95">
        <v>3842441.7716369601</v>
      </c>
      <c r="CC1651" s="95">
        <v>36279026.075683601</v>
      </c>
      <c r="CD1651" s="95">
        <v>9435961.66552734</v>
      </c>
      <c r="CE1651" s="95">
        <v>1605.90188121796</v>
      </c>
      <c r="CF1651" s="95">
        <v>197386.09249305699</v>
      </c>
      <c r="CG1651" s="95">
        <v>1631657.5303192099</v>
      </c>
      <c r="CH1651" s="95">
        <v>0</v>
      </c>
      <c r="CI1651" s="95">
        <v>67001.0988073349</v>
      </c>
      <c r="CJ1651" s="95">
        <v>4039303.5804748498</v>
      </c>
      <c r="CK1651" s="95">
        <v>37910667.192382798</v>
      </c>
      <c r="CL1651" s="95">
        <v>9560227.97412109</v>
      </c>
      <c r="CM1651" s="160">
        <v>94881.016830444307</v>
      </c>
      <c r="CN1651" s="160">
        <v>11990146.3988037</v>
      </c>
      <c r="CO1651" s="160">
        <v>67315494.274414107</v>
      </c>
      <c r="CP1651" s="95">
        <v>9560227.97412109</v>
      </c>
      <c r="CQ1651" s="95">
        <v>0</v>
      </c>
      <c r="CR1651" s="95">
        <v>0</v>
      </c>
      <c r="CS1651" s="95">
        <v>0</v>
      </c>
      <c r="CT1651" s="95">
        <v>0</v>
      </c>
      <c r="CU1651" s="161">
        <v>4039827.8641300169</v>
      </c>
      <c r="CV1651" s="161">
        <v>37910683.606002808</v>
      </c>
    </row>
    <row r="1652" spans="1:100" x14ac:dyDescent="0.2">
      <c r="A1652" s="94" t="s">
        <v>75</v>
      </c>
      <c r="B1652" s="96">
        <v>41883</v>
      </c>
      <c r="C1652" s="95">
        <v>58750.942244529702</v>
      </c>
      <c r="D1652" s="95">
        <v>0</v>
      </c>
      <c r="E1652" s="95">
        <v>6270.08689880371</v>
      </c>
      <c r="F1652" s="95">
        <v>5444.1973121166202</v>
      </c>
      <c r="G1652" s="95">
        <v>1600.3815971612901</v>
      </c>
      <c r="H1652" s="95">
        <v>0</v>
      </c>
      <c r="I1652" s="95">
        <v>0</v>
      </c>
      <c r="J1652" s="95">
        <v>27983.7728998661</v>
      </c>
      <c r="K1652" s="95">
        <v>0</v>
      </c>
      <c r="L1652" s="95">
        <v>394.18882888928101</v>
      </c>
      <c r="M1652" s="95">
        <v>26525.9861221313</v>
      </c>
      <c r="N1652" s="95">
        <v>5059.2112571001098</v>
      </c>
      <c r="O1652" s="95">
        <v>0</v>
      </c>
      <c r="P1652" s="95">
        <v>29782.1131329536</v>
      </c>
      <c r="Q1652" s="95">
        <v>3315.5032549798502</v>
      </c>
      <c r="R1652" s="95">
        <v>0</v>
      </c>
      <c r="S1652" s="95">
        <v>1593.9744332432699</v>
      </c>
      <c r="T1652" s="95">
        <v>0</v>
      </c>
      <c r="U1652" s="95">
        <v>27988.220046758699</v>
      </c>
      <c r="V1652" s="95">
        <v>3477510.0103454599</v>
      </c>
      <c r="W1652" s="95">
        <v>0</v>
      </c>
      <c r="X1652" s="95">
        <v>326381.347003937</v>
      </c>
      <c r="Y1652" s="95">
        <v>264148.251434326</v>
      </c>
      <c r="Z1652" s="95">
        <v>192173.00071144101</v>
      </c>
      <c r="AA1652" s="95">
        <v>0</v>
      </c>
      <c r="AB1652" s="95">
        <v>0</v>
      </c>
      <c r="AC1652" s="95">
        <v>7946229.33312988</v>
      </c>
      <c r="AD1652" s="95">
        <v>0</v>
      </c>
      <c r="AE1652" s="95">
        <v>31591.6148560047</v>
      </c>
      <c r="AF1652" s="95">
        <v>1404658.8690795901</v>
      </c>
      <c r="AG1652" s="95">
        <v>600752.94074249303</v>
      </c>
      <c r="AH1652" s="95">
        <v>0</v>
      </c>
      <c r="AI1652" s="95">
        <v>1265884.4339294401</v>
      </c>
      <c r="AJ1652" s="95">
        <v>497933.03261184698</v>
      </c>
      <c r="AK1652" s="95">
        <v>0</v>
      </c>
      <c r="AL1652" s="95">
        <v>191364.98627281201</v>
      </c>
      <c r="AM1652" s="95">
        <v>0</v>
      </c>
      <c r="AN1652" s="95">
        <v>7948044.5167846698</v>
      </c>
      <c r="AO1652" s="95">
        <v>33323503.550292999</v>
      </c>
      <c r="AP1652" s="95">
        <v>0</v>
      </c>
      <c r="AQ1652" s="95">
        <v>2745860.5924987802</v>
      </c>
      <c r="AR1652" s="95">
        <v>2208704.1639709501</v>
      </c>
      <c r="AS1652" s="95">
        <v>1599144.18830872</v>
      </c>
      <c r="AT1652" s="95">
        <v>0</v>
      </c>
      <c r="AU1652" s="95">
        <v>0</v>
      </c>
      <c r="AV1652" s="95">
        <v>29425851.7265625</v>
      </c>
      <c r="AW1652" s="95">
        <v>0</v>
      </c>
      <c r="AX1652" s="95">
        <v>263645.40595245402</v>
      </c>
      <c r="AY1652" s="95">
        <v>13917684.4361572</v>
      </c>
      <c r="AZ1652" s="95">
        <v>5201031.1823730497</v>
      </c>
      <c r="BA1652" s="95">
        <v>0</v>
      </c>
      <c r="BB1652" s="95">
        <v>12416064.086792</v>
      </c>
      <c r="BC1652" s="95">
        <v>4300309.2135009803</v>
      </c>
      <c r="BD1652" s="95">
        <v>0</v>
      </c>
      <c r="BE1652" s="95">
        <v>1592787.24255371</v>
      </c>
      <c r="BF1652" s="95">
        <v>0</v>
      </c>
      <c r="BG1652" s="95">
        <v>29437419.561279301</v>
      </c>
      <c r="BH1652" s="95">
        <v>8091954.2947387705</v>
      </c>
      <c r="BI1652" s="95">
        <v>0</v>
      </c>
      <c r="BJ1652" s="95">
        <v>1369947.84507751</v>
      </c>
      <c r="BK1652" s="95">
        <v>870494.63057708705</v>
      </c>
      <c r="BL1652" s="95">
        <v>0</v>
      </c>
      <c r="BM1652" s="95">
        <v>0</v>
      </c>
      <c r="BN1652" s="95">
        <v>0</v>
      </c>
      <c r="BO1652" s="95">
        <v>0</v>
      </c>
      <c r="BP1652" s="95">
        <v>0</v>
      </c>
      <c r="BQ1652" s="95">
        <v>0</v>
      </c>
      <c r="BR1652" s="95">
        <v>4460888.2264404297</v>
      </c>
      <c r="BS1652" s="95">
        <v>2083729.38987732</v>
      </c>
      <c r="BT1652" s="95">
        <v>0</v>
      </c>
      <c r="BU1652" s="95">
        <v>769184.39999389602</v>
      </c>
      <c r="BV1652" s="95">
        <v>2035859.40153503</v>
      </c>
      <c r="BW1652" s="95">
        <v>0</v>
      </c>
      <c r="BX1652" s="95">
        <v>114161.80989551501</v>
      </c>
      <c r="BY1652" s="95">
        <v>0</v>
      </c>
      <c r="BZ1652" s="95">
        <v>0</v>
      </c>
      <c r="CA1652" s="95">
        <v>65036.9198064804</v>
      </c>
      <c r="CB1652" s="95">
        <v>3801658.4014587398</v>
      </c>
      <c r="CC1652" s="95">
        <v>36038737.019531302</v>
      </c>
      <c r="CD1652" s="95">
        <v>9454293.1353759803</v>
      </c>
      <c r="CE1652" s="95">
        <v>1600.6769746392999</v>
      </c>
      <c r="CF1652" s="95">
        <v>192466.178375244</v>
      </c>
      <c r="CG1652" s="95">
        <v>1612022.10722351</v>
      </c>
      <c r="CH1652" s="95">
        <v>0</v>
      </c>
      <c r="CI1652" s="95">
        <v>66639.2179193497</v>
      </c>
      <c r="CJ1652" s="95">
        <v>3994485.1147766099</v>
      </c>
      <c r="CK1652" s="95">
        <v>37642817.457519501</v>
      </c>
      <c r="CL1652" s="95">
        <v>9574977.72265625</v>
      </c>
      <c r="CM1652" s="160">
        <v>94458.546204566999</v>
      </c>
      <c r="CN1652" s="160">
        <v>11953471.0192871</v>
      </c>
      <c r="CO1652" s="160">
        <v>67101317.409179702</v>
      </c>
      <c r="CP1652" s="95">
        <v>9574977.72265625</v>
      </c>
      <c r="CQ1652" s="95">
        <v>0</v>
      </c>
      <c r="CR1652" s="95">
        <v>0</v>
      </c>
      <c r="CS1652" s="95">
        <v>0</v>
      </c>
      <c r="CT1652" s="95">
        <v>0</v>
      </c>
      <c r="CU1652" s="161">
        <v>3994124.5798339839</v>
      </c>
      <c r="CV1652" s="161">
        <v>37650759.126754813</v>
      </c>
    </row>
    <row r="1653" spans="1:100" x14ac:dyDescent="0.2">
      <c r="A1653" s="94" t="s">
        <v>75</v>
      </c>
      <c r="B1653" s="96">
        <v>41974</v>
      </c>
      <c r="C1653" s="95">
        <v>58748.180884838097</v>
      </c>
      <c r="D1653" s="95">
        <v>0</v>
      </c>
      <c r="E1653" s="95">
        <v>6214.9419410228702</v>
      </c>
      <c r="F1653" s="95">
        <v>5433.5160478949501</v>
      </c>
      <c r="G1653" s="95">
        <v>1595.4685804992901</v>
      </c>
      <c r="H1653" s="95">
        <v>0</v>
      </c>
      <c r="I1653" s="95">
        <v>0</v>
      </c>
      <c r="J1653" s="95">
        <v>27830.903963565801</v>
      </c>
      <c r="K1653" s="95">
        <v>0</v>
      </c>
      <c r="L1653" s="95">
        <v>548.98648276925098</v>
      </c>
      <c r="M1653" s="95">
        <v>26628.9895510674</v>
      </c>
      <c r="N1653" s="95">
        <v>5043.7969253659203</v>
      </c>
      <c r="O1653" s="95">
        <v>0</v>
      </c>
      <c r="P1653" s="95">
        <v>29584.3824777603</v>
      </c>
      <c r="Q1653" s="95">
        <v>3253.7909064292899</v>
      </c>
      <c r="R1653" s="95">
        <v>0</v>
      </c>
      <c r="S1653" s="95">
        <v>1586.6209495216599</v>
      </c>
      <c r="T1653" s="95">
        <v>0</v>
      </c>
      <c r="U1653" s="95">
        <v>27831.1001176834</v>
      </c>
      <c r="V1653" s="95">
        <v>3457546.5858154302</v>
      </c>
      <c r="W1653" s="95">
        <v>0</v>
      </c>
      <c r="X1653" s="95">
        <v>321102.41786193801</v>
      </c>
      <c r="Y1653" s="95">
        <v>258176.744935989</v>
      </c>
      <c r="Z1653" s="95">
        <v>188758.11991691601</v>
      </c>
      <c r="AA1653" s="95">
        <v>0</v>
      </c>
      <c r="AB1653" s="95">
        <v>0</v>
      </c>
      <c r="AC1653" s="95">
        <v>7905578.3991088904</v>
      </c>
      <c r="AD1653" s="95">
        <v>0</v>
      </c>
      <c r="AE1653" s="95">
        <v>34257.007725715601</v>
      </c>
      <c r="AF1653" s="95">
        <v>1403276.98760986</v>
      </c>
      <c r="AG1653" s="95">
        <v>594917.12943267799</v>
      </c>
      <c r="AH1653" s="95">
        <v>0</v>
      </c>
      <c r="AI1653" s="95">
        <v>1254522.8917541499</v>
      </c>
      <c r="AJ1653" s="95">
        <v>499480.052970886</v>
      </c>
      <c r="AK1653" s="95">
        <v>0</v>
      </c>
      <c r="AL1653" s="95">
        <v>188193.481044769</v>
      </c>
      <c r="AM1653" s="95">
        <v>0</v>
      </c>
      <c r="AN1653" s="95">
        <v>7905838.7694091797</v>
      </c>
      <c r="AO1653" s="95">
        <v>33294312.971191399</v>
      </c>
      <c r="AP1653" s="95">
        <v>0</v>
      </c>
      <c r="AQ1653" s="95">
        <v>2659312.3676757799</v>
      </c>
      <c r="AR1653" s="95">
        <v>2131173.0271301302</v>
      </c>
      <c r="AS1653" s="95">
        <v>1585507.69825745</v>
      </c>
      <c r="AT1653" s="95">
        <v>0</v>
      </c>
      <c r="AU1653" s="95">
        <v>0</v>
      </c>
      <c r="AV1653" s="95">
        <v>29400696.385497998</v>
      </c>
      <c r="AW1653" s="95">
        <v>0</v>
      </c>
      <c r="AX1653" s="95">
        <v>255650.182369232</v>
      </c>
      <c r="AY1653" s="95">
        <v>13938151.6396484</v>
      </c>
      <c r="AZ1653" s="95">
        <v>5148492.03125</v>
      </c>
      <c r="BA1653" s="95">
        <v>0</v>
      </c>
      <c r="BB1653" s="95">
        <v>12359569.828125</v>
      </c>
      <c r="BC1653" s="95">
        <v>4313688.3436279297</v>
      </c>
      <c r="BD1653" s="95">
        <v>0</v>
      </c>
      <c r="BE1653" s="95">
        <v>1581591.37167358</v>
      </c>
      <c r="BF1653" s="95">
        <v>0</v>
      </c>
      <c r="BG1653" s="95">
        <v>29416420.159179699</v>
      </c>
      <c r="BH1653" s="95">
        <v>8109305.2082519503</v>
      </c>
      <c r="BI1653" s="95">
        <v>0</v>
      </c>
      <c r="BJ1653" s="95">
        <v>1341001.0015258801</v>
      </c>
      <c r="BK1653" s="95">
        <v>847365.31731414795</v>
      </c>
      <c r="BL1653" s="95">
        <v>0</v>
      </c>
      <c r="BM1653" s="95">
        <v>0</v>
      </c>
      <c r="BN1653" s="95">
        <v>0</v>
      </c>
      <c r="BO1653" s="95">
        <v>0</v>
      </c>
      <c r="BP1653" s="95">
        <v>0</v>
      </c>
      <c r="BQ1653" s="95">
        <v>0</v>
      </c>
      <c r="BR1653" s="95">
        <v>4474143.5806884803</v>
      </c>
      <c r="BS1653" s="95">
        <v>2086566.44760132</v>
      </c>
      <c r="BT1653" s="95">
        <v>0</v>
      </c>
      <c r="BU1653" s="95">
        <v>880696.77999115002</v>
      </c>
      <c r="BV1653" s="95">
        <v>2020172.5594329799</v>
      </c>
      <c r="BW1653" s="95">
        <v>0</v>
      </c>
      <c r="BX1653" s="95">
        <v>125669.149879456</v>
      </c>
      <c r="BY1653" s="95">
        <v>0</v>
      </c>
      <c r="BZ1653" s="95">
        <v>0</v>
      </c>
      <c r="CA1653" s="95">
        <v>64997.956286430403</v>
      </c>
      <c r="CB1653" s="95">
        <v>3777752.8464965802</v>
      </c>
      <c r="CC1653" s="95">
        <v>35941304.354980499</v>
      </c>
      <c r="CD1653" s="95">
        <v>9446596.28271484</v>
      </c>
      <c r="CE1653" s="95">
        <v>1594.9182706773299</v>
      </c>
      <c r="CF1653" s="95">
        <v>188805.95704078701</v>
      </c>
      <c r="CG1653" s="95">
        <v>1581121.34309387</v>
      </c>
      <c r="CH1653" s="95">
        <v>0</v>
      </c>
      <c r="CI1653" s="95">
        <v>66593.861200332598</v>
      </c>
      <c r="CJ1653" s="95">
        <v>3967555.6538696298</v>
      </c>
      <c r="CK1653" s="95">
        <v>37535333.747558601</v>
      </c>
      <c r="CL1653" s="95">
        <v>9581201.7385253906</v>
      </c>
      <c r="CM1653" s="160">
        <v>94235.395212173506</v>
      </c>
      <c r="CN1653" s="160">
        <v>11883656.425415</v>
      </c>
      <c r="CO1653" s="160">
        <v>66887084.625488304</v>
      </c>
      <c r="CP1653" s="95">
        <v>9581201.7385253906</v>
      </c>
      <c r="CQ1653" s="95">
        <v>0</v>
      </c>
      <c r="CR1653" s="95">
        <v>0</v>
      </c>
      <c r="CS1653" s="95">
        <v>0</v>
      </c>
      <c r="CT1653" s="95">
        <v>0</v>
      </c>
      <c r="CU1653" s="161">
        <v>3966558.8035373674</v>
      </c>
      <c r="CV1653" s="161">
        <v>37522425.698074371</v>
      </c>
    </row>
    <row r="1654" spans="1:100" x14ac:dyDescent="0.2">
      <c r="A1654" s="94" t="s">
        <v>75</v>
      </c>
      <c r="B1654" s="96">
        <v>42064</v>
      </c>
      <c r="C1654" s="95">
        <v>58485.529519557997</v>
      </c>
      <c r="D1654" s="95">
        <v>0</v>
      </c>
      <c r="E1654" s="95">
        <v>6126.0823837518701</v>
      </c>
      <c r="F1654" s="95">
        <v>5298.9935177564603</v>
      </c>
      <c r="G1654" s="95">
        <v>1587.23774658144</v>
      </c>
      <c r="H1654" s="95">
        <v>0</v>
      </c>
      <c r="I1654" s="95">
        <v>0</v>
      </c>
      <c r="J1654" s="95">
        <v>27893.8521885872</v>
      </c>
      <c r="K1654" s="95">
        <v>0</v>
      </c>
      <c r="L1654" s="95">
        <v>141.63443146273499</v>
      </c>
      <c r="M1654" s="95">
        <v>26623.498377323202</v>
      </c>
      <c r="N1654" s="95">
        <v>5025.1886025071099</v>
      </c>
      <c r="O1654" s="95">
        <v>0</v>
      </c>
      <c r="P1654" s="95">
        <v>29488.684810876799</v>
      </c>
      <c r="Q1654" s="95">
        <v>3241.3532078862199</v>
      </c>
      <c r="R1654" s="95">
        <v>0</v>
      </c>
      <c r="S1654" s="95">
        <v>1581.9738534838</v>
      </c>
      <c r="T1654" s="95">
        <v>0</v>
      </c>
      <c r="U1654" s="95">
        <v>27888.862810373299</v>
      </c>
      <c r="V1654" s="95">
        <v>3421545.5412597698</v>
      </c>
      <c r="W1654" s="95">
        <v>0</v>
      </c>
      <c r="X1654" s="95">
        <v>313064.41439437901</v>
      </c>
      <c r="Y1654" s="95">
        <v>256482.74289131199</v>
      </c>
      <c r="Z1654" s="95">
        <v>185116.414157867</v>
      </c>
      <c r="AA1654" s="95">
        <v>0</v>
      </c>
      <c r="AB1654" s="95">
        <v>0</v>
      </c>
      <c r="AC1654" s="95">
        <v>7933575.5122680701</v>
      </c>
      <c r="AD1654" s="95">
        <v>0</v>
      </c>
      <c r="AE1654" s="95">
        <v>21548.662291288401</v>
      </c>
      <c r="AF1654" s="95">
        <v>1401823.2048492399</v>
      </c>
      <c r="AG1654" s="95">
        <v>589913.159767151</v>
      </c>
      <c r="AH1654" s="95">
        <v>0</v>
      </c>
      <c r="AI1654" s="95">
        <v>1224996.7049255399</v>
      </c>
      <c r="AJ1654" s="95">
        <v>502500.55314254801</v>
      </c>
      <c r="AK1654" s="95">
        <v>0</v>
      </c>
      <c r="AL1654" s="95">
        <v>184248.480875015</v>
      </c>
      <c r="AM1654" s="95">
        <v>0</v>
      </c>
      <c r="AN1654" s="95">
        <v>7919841.2813110398</v>
      </c>
      <c r="AO1654" s="95">
        <v>33025423.053222701</v>
      </c>
      <c r="AP1654" s="95">
        <v>0</v>
      </c>
      <c r="AQ1654" s="95">
        <v>2600678.0749206501</v>
      </c>
      <c r="AR1654" s="95">
        <v>2114332.32244873</v>
      </c>
      <c r="AS1654" s="95">
        <v>1570527.3387603799</v>
      </c>
      <c r="AT1654" s="95">
        <v>0</v>
      </c>
      <c r="AU1654" s="95">
        <v>0</v>
      </c>
      <c r="AV1654" s="95">
        <v>29581822.7973633</v>
      </c>
      <c r="AW1654" s="95">
        <v>0</v>
      </c>
      <c r="AX1654" s="95">
        <v>168921.930105209</v>
      </c>
      <c r="AY1654" s="95">
        <v>14011819.065063501</v>
      </c>
      <c r="AZ1654" s="95">
        <v>5121302.8054809598</v>
      </c>
      <c r="BA1654" s="95">
        <v>0</v>
      </c>
      <c r="BB1654" s="95">
        <v>12004811.2122803</v>
      </c>
      <c r="BC1654" s="95">
        <v>4353066.1408081101</v>
      </c>
      <c r="BD1654" s="95">
        <v>0</v>
      </c>
      <c r="BE1654" s="95">
        <v>1562684.3724060101</v>
      </c>
      <c r="BF1654" s="95">
        <v>0</v>
      </c>
      <c r="BG1654" s="95">
        <v>29507436.677978501</v>
      </c>
      <c r="BH1654" s="95">
        <v>8057648.3806152297</v>
      </c>
      <c r="BI1654" s="95">
        <v>0</v>
      </c>
      <c r="BJ1654" s="95">
        <v>1360464.72854614</v>
      </c>
      <c r="BK1654" s="95">
        <v>851686.21411895799</v>
      </c>
      <c r="BL1654" s="95">
        <v>0</v>
      </c>
      <c r="BM1654" s="95">
        <v>0</v>
      </c>
      <c r="BN1654" s="95">
        <v>0</v>
      </c>
      <c r="BO1654" s="95">
        <v>0</v>
      </c>
      <c r="BP1654" s="95">
        <v>0</v>
      </c>
      <c r="BQ1654" s="95">
        <v>0</v>
      </c>
      <c r="BR1654" s="95">
        <v>4481876.7713623</v>
      </c>
      <c r="BS1654" s="95">
        <v>2083933.9794921901</v>
      </c>
      <c r="BT1654" s="95">
        <v>0</v>
      </c>
      <c r="BU1654" s="95">
        <v>867541.19999694801</v>
      </c>
      <c r="BV1654" s="95">
        <v>2050448.76539612</v>
      </c>
      <c r="BW1654" s="95">
        <v>0</v>
      </c>
      <c r="BX1654" s="95">
        <v>138309.27979278599</v>
      </c>
      <c r="BY1654" s="95">
        <v>0</v>
      </c>
      <c r="BZ1654" s="95">
        <v>0</v>
      </c>
      <c r="CA1654" s="95">
        <v>64572.098653316498</v>
      </c>
      <c r="CB1654" s="95">
        <v>3749083.4682922401</v>
      </c>
      <c r="CC1654" s="95">
        <v>35800731.033691399</v>
      </c>
      <c r="CD1654" s="95">
        <v>9433787.6333007794</v>
      </c>
      <c r="CE1654" s="95">
        <v>1585.84927932918</v>
      </c>
      <c r="CF1654" s="95">
        <v>184648.037525177</v>
      </c>
      <c r="CG1654" s="95">
        <v>1572591.7288818399</v>
      </c>
      <c r="CH1654" s="95">
        <v>0</v>
      </c>
      <c r="CI1654" s="95">
        <v>66152.384157180801</v>
      </c>
      <c r="CJ1654" s="95">
        <v>3933761.7178344699</v>
      </c>
      <c r="CK1654" s="95">
        <v>37363981.312011696</v>
      </c>
      <c r="CL1654" s="95">
        <v>9574209.1854247991</v>
      </c>
      <c r="CM1654" s="160">
        <v>93867.360865593</v>
      </c>
      <c r="CN1654" s="160">
        <v>11853550.817748999</v>
      </c>
      <c r="CO1654" s="160">
        <v>66934556.227050804</v>
      </c>
      <c r="CP1654" s="95">
        <v>9574209.1854247991</v>
      </c>
      <c r="CQ1654" s="95">
        <v>0</v>
      </c>
      <c r="CR1654" s="95">
        <v>0</v>
      </c>
      <c r="CS1654" s="95">
        <v>0</v>
      </c>
      <c r="CT1654" s="95">
        <v>0</v>
      </c>
      <c r="CU1654" s="161">
        <v>3933731.5058174171</v>
      </c>
      <c r="CV1654" s="161">
        <v>37373322.762573242</v>
      </c>
    </row>
    <row r="1655" spans="1:100" x14ac:dyDescent="0.2">
      <c r="A1655" s="94" t="s">
        <v>75</v>
      </c>
      <c r="B1655" s="96">
        <v>42156</v>
      </c>
      <c r="C1655" s="95">
        <v>58482.012791156798</v>
      </c>
      <c r="D1655" s="95">
        <v>0</v>
      </c>
      <c r="E1655" s="95">
        <v>5967.5715258717501</v>
      </c>
      <c r="F1655" s="95">
        <v>5180.9897156357802</v>
      </c>
      <c r="G1655" s="95">
        <v>1580.2819014638701</v>
      </c>
      <c r="H1655" s="95">
        <v>0</v>
      </c>
      <c r="I1655" s="95">
        <v>0</v>
      </c>
      <c r="J1655" s="95">
        <v>28004.721601963</v>
      </c>
      <c r="K1655" s="95">
        <v>0</v>
      </c>
      <c r="L1655" s="95">
        <v>147.94560923613599</v>
      </c>
      <c r="M1655" s="95">
        <v>26612.052554130601</v>
      </c>
      <c r="N1655" s="95">
        <v>5057.6263306736901</v>
      </c>
      <c r="O1655" s="95">
        <v>0</v>
      </c>
      <c r="P1655" s="95">
        <v>29413.9230995178</v>
      </c>
      <c r="Q1655" s="95">
        <v>3198.9646164178798</v>
      </c>
      <c r="R1655" s="95">
        <v>0</v>
      </c>
      <c r="S1655" s="95">
        <v>1575.4346311092399</v>
      </c>
      <c r="T1655" s="95">
        <v>0</v>
      </c>
      <c r="U1655" s="95">
        <v>28004.176470756502</v>
      </c>
      <c r="V1655" s="95">
        <v>3416721.01806641</v>
      </c>
      <c r="W1655" s="95">
        <v>0</v>
      </c>
      <c r="X1655" s="95">
        <v>304246.02451705898</v>
      </c>
      <c r="Y1655" s="95">
        <v>250131.15607643101</v>
      </c>
      <c r="Z1655" s="95">
        <v>183117.620780945</v>
      </c>
      <c r="AA1655" s="95">
        <v>0</v>
      </c>
      <c r="AB1655" s="95">
        <v>0</v>
      </c>
      <c r="AC1655" s="95">
        <v>7945882.2932128897</v>
      </c>
      <c r="AD1655" s="95">
        <v>0</v>
      </c>
      <c r="AE1655" s="95">
        <v>20666.996697187398</v>
      </c>
      <c r="AF1655" s="95">
        <v>1398662.4204559301</v>
      </c>
      <c r="AG1655" s="95">
        <v>584781.91476440395</v>
      </c>
      <c r="AH1655" s="95">
        <v>0</v>
      </c>
      <c r="AI1655" s="95">
        <v>1213146.1199340799</v>
      </c>
      <c r="AJ1655" s="95">
        <v>504569.202682495</v>
      </c>
      <c r="AK1655" s="95">
        <v>0</v>
      </c>
      <c r="AL1655" s="95">
        <v>182916.342357635</v>
      </c>
      <c r="AM1655" s="95">
        <v>0</v>
      </c>
      <c r="AN1655" s="95">
        <v>7957078.8989257803</v>
      </c>
      <c r="AO1655" s="95">
        <v>33137155.613769501</v>
      </c>
      <c r="AP1655" s="95">
        <v>0</v>
      </c>
      <c r="AQ1655" s="95">
        <v>2556459.5522766099</v>
      </c>
      <c r="AR1655" s="95">
        <v>2062824.2829742399</v>
      </c>
      <c r="AS1655" s="95">
        <v>1556072.81987</v>
      </c>
      <c r="AT1655" s="95">
        <v>0</v>
      </c>
      <c r="AU1655" s="95">
        <v>0</v>
      </c>
      <c r="AV1655" s="95">
        <v>29726993.613037098</v>
      </c>
      <c r="AW1655" s="95">
        <v>0</v>
      </c>
      <c r="AX1655" s="95">
        <v>180283.366523743</v>
      </c>
      <c r="AY1655" s="95">
        <v>14071361.075927701</v>
      </c>
      <c r="AZ1655" s="95">
        <v>5125834.5852661096</v>
      </c>
      <c r="BA1655" s="95">
        <v>0</v>
      </c>
      <c r="BB1655" s="95">
        <v>11977027.5163574</v>
      </c>
      <c r="BC1655" s="95">
        <v>4363725.7477417002</v>
      </c>
      <c r="BD1655" s="95">
        <v>0</v>
      </c>
      <c r="BE1655" s="95">
        <v>1553900.2340393099</v>
      </c>
      <c r="BF1655" s="95">
        <v>0</v>
      </c>
      <c r="BG1655" s="95">
        <v>29772553.061279301</v>
      </c>
      <c r="BH1655" s="95">
        <v>8136213.2966918899</v>
      </c>
      <c r="BI1655" s="95">
        <v>0</v>
      </c>
      <c r="BJ1655" s="95">
        <v>1357783.8571472201</v>
      </c>
      <c r="BK1655" s="95">
        <v>835606.68830871605</v>
      </c>
      <c r="BL1655" s="95">
        <v>0</v>
      </c>
      <c r="BM1655" s="95">
        <v>0</v>
      </c>
      <c r="BN1655" s="95">
        <v>0</v>
      </c>
      <c r="BO1655" s="95">
        <v>0</v>
      </c>
      <c r="BP1655" s="95">
        <v>0</v>
      </c>
      <c r="BQ1655" s="95">
        <v>0</v>
      </c>
      <c r="BR1655" s="95">
        <v>4507180.2691040002</v>
      </c>
      <c r="BS1655" s="95">
        <v>2080765.9542083701</v>
      </c>
      <c r="BT1655" s="95">
        <v>0</v>
      </c>
      <c r="BU1655" s="95">
        <v>870500.20999145496</v>
      </c>
      <c r="BV1655" s="95">
        <v>2075226.1651153599</v>
      </c>
      <c r="BW1655" s="95">
        <v>0</v>
      </c>
      <c r="BX1655" s="95">
        <v>140371.54979896499</v>
      </c>
      <c r="BY1655" s="95">
        <v>0</v>
      </c>
      <c r="BZ1655" s="95">
        <v>0</v>
      </c>
      <c r="CA1655" s="95">
        <v>64442.518821716301</v>
      </c>
      <c r="CB1655" s="95">
        <v>3729166.9454345698</v>
      </c>
      <c r="CC1655" s="95">
        <v>35688621.461425804</v>
      </c>
      <c r="CD1655" s="95">
        <v>9487176.4830322303</v>
      </c>
      <c r="CE1655" s="95">
        <v>1581.4498710036301</v>
      </c>
      <c r="CF1655" s="95">
        <v>183325.58969497701</v>
      </c>
      <c r="CG1655" s="95">
        <v>1562166.22360229</v>
      </c>
      <c r="CH1655" s="95">
        <v>0</v>
      </c>
      <c r="CI1655" s="95">
        <v>66026.155420303301</v>
      </c>
      <c r="CJ1655" s="95">
        <v>3912908.83984375</v>
      </c>
      <c r="CK1655" s="95">
        <v>37245802.067382798</v>
      </c>
      <c r="CL1655" s="95">
        <v>9612430.2321777306</v>
      </c>
      <c r="CM1655" s="160">
        <v>93851.609862327605</v>
      </c>
      <c r="CN1655" s="160">
        <v>11867629.435058599</v>
      </c>
      <c r="CO1655" s="160">
        <v>67020308.859375</v>
      </c>
      <c r="CP1655" s="95">
        <v>9612430.2321777306</v>
      </c>
      <c r="CQ1655" s="95">
        <v>0</v>
      </c>
      <c r="CR1655" s="95">
        <v>0</v>
      </c>
      <c r="CS1655" s="95">
        <v>0</v>
      </c>
      <c r="CT1655" s="95">
        <v>0</v>
      </c>
      <c r="CU1655" s="161">
        <v>3912492.5351295467</v>
      </c>
      <c r="CV1655" s="161">
        <v>37250787.685028091</v>
      </c>
    </row>
    <row r="1656" spans="1:100" x14ac:dyDescent="0.2">
      <c r="A1656" s="94" t="s">
        <v>75</v>
      </c>
      <c r="B1656" s="96">
        <v>42248</v>
      </c>
      <c r="C1656" s="95">
        <v>58449.747344017</v>
      </c>
      <c r="D1656" s="95">
        <v>0</v>
      </c>
      <c r="E1656" s="95">
        <v>5870.1124932765997</v>
      </c>
      <c r="F1656" s="95">
        <v>5101.5886272788002</v>
      </c>
      <c r="G1656" s="95">
        <v>1589.16096030176</v>
      </c>
      <c r="H1656" s="95">
        <v>0</v>
      </c>
      <c r="I1656" s="95">
        <v>0</v>
      </c>
      <c r="J1656" s="95">
        <v>28015.341525554701</v>
      </c>
      <c r="K1656" s="95">
        <v>0</v>
      </c>
      <c r="L1656" s="95">
        <v>141.20085544511701</v>
      </c>
      <c r="M1656" s="95">
        <v>26574.523569107099</v>
      </c>
      <c r="N1656" s="95">
        <v>5097.3530376553499</v>
      </c>
      <c r="O1656" s="95">
        <v>0</v>
      </c>
      <c r="P1656" s="95">
        <v>29327.210027694699</v>
      </c>
      <c r="Q1656" s="95">
        <v>3205.1139729022998</v>
      </c>
      <c r="R1656" s="95">
        <v>0</v>
      </c>
      <c r="S1656" s="95">
        <v>1583.0681270509999</v>
      </c>
      <c r="T1656" s="95">
        <v>0</v>
      </c>
      <c r="U1656" s="95">
        <v>28019.895085096399</v>
      </c>
      <c r="V1656" s="95">
        <v>3414132.7545166002</v>
      </c>
      <c r="W1656" s="95">
        <v>0</v>
      </c>
      <c r="X1656" s="95">
        <v>297929.30542755098</v>
      </c>
      <c r="Y1656" s="95">
        <v>248736.77080154399</v>
      </c>
      <c r="Z1656" s="95">
        <v>182450.398670197</v>
      </c>
      <c r="AA1656" s="95">
        <v>0</v>
      </c>
      <c r="AB1656" s="95">
        <v>0</v>
      </c>
      <c r="AC1656" s="95">
        <v>7975286.0281372098</v>
      </c>
      <c r="AD1656" s="95">
        <v>0</v>
      </c>
      <c r="AE1656" s="95">
        <v>17648.985375881199</v>
      </c>
      <c r="AF1656" s="95">
        <v>1393648.5727081301</v>
      </c>
      <c r="AG1656" s="95">
        <v>583161.61668395996</v>
      </c>
      <c r="AH1656" s="95">
        <v>0</v>
      </c>
      <c r="AI1656" s="95">
        <v>1204989.23680115</v>
      </c>
      <c r="AJ1656" s="95">
        <v>509055.59490203898</v>
      </c>
      <c r="AK1656" s="95">
        <v>0</v>
      </c>
      <c r="AL1656" s="95">
        <v>182171.68774223301</v>
      </c>
      <c r="AM1656" s="95">
        <v>0</v>
      </c>
      <c r="AN1656" s="95">
        <v>7976622.0275878897</v>
      </c>
      <c r="AO1656" s="95">
        <v>33211133.9916992</v>
      </c>
      <c r="AP1656" s="95">
        <v>0</v>
      </c>
      <c r="AQ1656" s="95">
        <v>2504618.42785645</v>
      </c>
      <c r="AR1656" s="95">
        <v>2067591.96586609</v>
      </c>
      <c r="AS1656" s="95">
        <v>1550744.8441925</v>
      </c>
      <c r="AT1656" s="95">
        <v>0</v>
      </c>
      <c r="AU1656" s="95">
        <v>0</v>
      </c>
      <c r="AV1656" s="95">
        <v>29875112.754394501</v>
      </c>
      <c r="AW1656" s="95">
        <v>0</v>
      </c>
      <c r="AX1656" s="95">
        <v>155514.79150390599</v>
      </c>
      <c r="AY1656" s="95">
        <v>14064098.697876001</v>
      </c>
      <c r="AZ1656" s="95">
        <v>5113775.1243286096</v>
      </c>
      <c r="BA1656" s="95">
        <v>0</v>
      </c>
      <c r="BB1656" s="95">
        <v>11957055.729492201</v>
      </c>
      <c r="BC1656" s="95">
        <v>4411650.6095581101</v>
      </c>
      <c r="BD1656" s="95">
        <v>0</v>
      </c>
      <c r="BE1656" s="95">
        <v>1548477.835495</v>
      </c>
      <c r="BF1656" s="95">
        <v>0</v>
      </c>
      <c r="BG1656" s="95">
        <v>29883282.6091309</v>
      </c>
      <c r="BH1656" s="95">
        <v>8215682.21801758</v>
      </c>
      <c r="BI1656" s="95">
        <v>0</v>
      </c>
      <c r="BJ1656" s="95">
        <v>1345644.3915557901</v>
      </c>
      <c r="BK1656" s="95">
        <v>837060.14584350598</v>
      </c>
      <c r="BL1656" s="95">
        <v>0</v>
      </c>
      <c r="BM1656" s="95">
        <v>0</v>
      </c>
      <c r="BN1656" s="95">
        <v>0</v>
      </c>
      <c r="BO1656" s="95">
        <v>0</v>
      </c>
      <c r="BP1656" s="95">
        <v>0</v>
      </c>
      <c r="BQ1656" s="95">
        <v>0</v>
      </c>
      <c r="BR1656" s="95">
        <v>4521417.9317016602</v>
      </c>
      <c r="BS1656" s="95">
        <v>2073893.49992371</v>
      </c>
      <c r="BT1656" s="95">
        <v>0</v>
      </c>
      <c r="BU1656" s="95">
        <v>734931.65999603295</v>
      </c>
      <c r="BV1656" s="95">
        <v>2105968.0822143601</v>
      </c>
      <c r="BW1656" s="95">
        <v>0</v>
      </c>
      <c r="BX1656" s="95">
        <v>118363.149834633</v>
      </c>
      <c r="BY1656" s="95">
        <v>0</v>
      </c>
      <c r="BZ1656" s="95">
        <v>0</v>
      </c>
      <c r="CA1656" s="95">
        <v>64336.498378753698</v>
      </c>
      <c r="CB1656" s="95">
        <v>3704063.11437988</v>
      </c>
      <c r="CC1656" s="95">
        <v>35632696.446777299</v>
      </c>
      <c r="CD1656" s="95">
        <v>9557140.9295654297</v>
      </c>
      <c r="CE1656" s="95">
        <v>1590.09424372017</v>
      </c>
      <c r="CF1656" s="95">
        <v>182721.24251556399</v>
      </c>
      <c r="CG1656" s="95">
        <v>1548324.7326354999</v>
      </c>
      <c r="CH1656" s="95">
        <v>0</v>
      </c>
      <c r="CI1656" s="95">
        <v>65928.769607543902</v>
      </c>
      <c r="CJ1656" s="95">
        <v>3887018.6410217299</v>
      </c>
      <c r="CK1656" s="95">
        <v>37190085.324218802</v>
      </c>
      <c r="CL1656" s="95">
        <v>9682150.5474853497</v>
      </c>
      <c r="CM1656" s="160">
        <v>93795.340125083894</v>
      </c>
      <c r="CN1656" s="160">
        <v>11886284.6685791</v>
      </c>
      <c r="CO1656" s="160">
        <v>67069954.932617202</v>
      </c>
      <c r="CP1656" s="95">
        <v>9682150.5474853497</v>
      </c>
      <c r="CQ1656" s="95">
        <v>0</v>
      </c>
      <c r="CR1656" s="95">
        <v>0</v>
      </c>
      <c r="CS1656" s="95">
        <v>0</v>
      </c>
      <c r="CT1656" s="95">
        <v>0</v>
      </c>
      <c r="CU1656" s="161">
        <v>3886784.356895444</v>
      </c>
      <c r="CV1656" s="161">
        <v>37181021.179412797</v>
      </c>
    </row>
    <row r="1657" spans="1:100" x14ac:dyDescent="0.2">
      <c r="A1657" s="94" t="s">
        <v>75</v>
      </c>
      <c r="B1657" s="96">
        <v>42339</v>
      </c>
      <c r="C1657" s="95">
        <v>58405.844306945801</v>
      </c>
      <c r="D1657" s="95">
        <v>0</v>
      </c>
      <c r="E1657" s="95">
        <v>5710.4566168189003</v>
      </c>
      <c r="F1657" s="95">
        <v>4979.2453927993802</v>
      </c>
      <c r="G1657" s="95">
        <v>1621.2511805593999</v>
      </c>
      <c r="H1657" s="95">
        <v>0</v>
      </c>
      <c r="I1657" s="95">
        <v>0</v>
      </c>
      <c r="J1657" s="95">
        <v>28047.6806380749</v>
      </c>
      <c r="K1657" s="95">
        <v>0</v>
      </c>
      <c r="L1657" s="95">
        <v>129.969880152494</v>
      </c>
      <c r="M1657" s="95">
        <v>26642.589184761</v>
      </c>
      <c r="N1657" s="95">
        <v>5111.7022812366504</v>
      </c>
      <c r="O1657" s="95">
        <v>0</v>
      </c>
      <c r="P1657" s="95">
        <v>29079.261031866099</v>
      </c>
      <c r="Q1657" s="95">
        <v>3237.6922229230399</v>
      </c>
      <c r="R1657" s="95">
        <v>0</v>
      </c>
      <c r="S1657" s="95">
        <v>1614.92440189421</v>
      </c>
      <c r="T1657" s="95">
        <v>0</v>
      </c>
      <c r="U1657" s="95">
        <v>28048.785164117799</v>
      </c>
      <c r="V1657" s="95">
        <v>3418387.7100219699</v>
      </c>
      <c r="W1657" s="95">
        <v>0</v>
      </c>
      <c r="X1657" s="95">
        <v>278966.534584045</v>
      </c>
      <c r="Y1657" s="95">
        <v>228913.64772796599</v>
      </c>
      <c r="Z1657" s="95">
        <v>184906.26670646699</v>
      </c>
      <c r="AA1657" s="95">
        <v>0</v>
      </c>
      <c r="AB1657" s="95">
        <v>0</v>
      </c>
      <c r="AC1657" s="95">
        <v>7975053.55505371</v>
      </c>
      <c r="AD1657" s="95">
        <v>0</v>
      </c>
      <c r="AE1657" s="95">
        <v>18590.1996562481</v>
      </c>
      <c r="AF1657" s="95">
        <v>1392382.1738128699</v>
      </c>
      <c r="AG1657" s="95">
        <v>573335.01549529994</v>
      </c>
      <c r="AH1657" s="95">
        <v>0</v>
      </c>
      <c r="AI1657" s="95">
        <v>1201321.4999542199</v>
      </c>
      <c r="AJ1657" s="95">
        <v>511482.00215148902</v>
      </c>
      <c r="AK1657" s="95">
        <v>0</v>
      </c>
      <c r="AL1657" s="95">
        <v>184528.29188346901</v>
      </c>
      <c r="AM1657" s="95">
        <v>0</v>
      </c>
      <c r="AN1657" s="95">
        <v>7978282.13208008</v>
      </c>
      <c r="AO1657" s="95">
        <v>33456590.229003899</v>
      </c>
      <c r="AP1657" s="95">
        <v>0</v>
      </c>
      <c r="AQ1657" s="95">
        <v>2336539.9774780301</v>
      </c>
      <c r="AR1657" s="95">
        <v>1887083.9304046601</v>
      </c>
      <c r="AS1657" s="95">
        <v>1571784.46640015</v>
      </c>
      <c r="AT1657" s="95">
        <v>0</v>
      </c>
      <c r="AU1657" s="95">
        <v>0</v>
      </c>
      <c r="AV1657" s="95">
        <v>30006819.364257801</v>
      </c>
      <c r="AW1657" s="95">
        <v>0</v>
      </c>
      <c r="AX1657" s="95">
        <v>158684.37766075099</v>
      </c>
      <c r="AY1657" s="95">
        <v>14134407.747680699</v>
      </c>
      <c r="AZ1657" s="95">
        <v>5052264.8523559598</v>
      </c>
      <c r="BA1657" s="95">
        <v>0</v>
      </c>
      <c r="BB1657" s="95">
        <v>12042832.550293</v>
      </c>
      <c r="BC1657" s="95">
        <v>4449457.4154663105</v>
      </c>
      <c r="BD1657" s="95">
        <v>0</v>
      </c>
      <c r="BE1657" s="95">
        <v>1568855.73902893</v>
      </c>
      <c r="BF1657" s="95">
        <v>0</v>
      </c>
      <c r="BG1657" s="95">
        <v>30036310.5</v>
      </c>
      <c r="BH1657" s="95">
        <v>8655683.9377441406</v>
      </c>
      <c r="BI1657" s="95">
        <v>0</v>
      </c>
      <c r="BJ1657" s="95">
        <v>1321923.8392181401</v>
      </c>
      <c r="BK1657" s="95">
        <v>818636.52760314895</v>
      </c>
      <c r="BL1657" s="95">
        <v>0</v>
      </c>
      <c r="BM1657" s="95">
        <v>0</v>
      </c>
      <c r="BN1657" s="95">
        <v>0</v>
      </c>
      <c r="BO1657" s="95">
        <v>0</v>
      </c>
      <c r="BP1657" s="95">
        <v>0</v>
      </c>
      <c r="BQ1657" s="95">
        <v>0</v>
      </c>
      <c r="BR1657" s="95">
        <v>4537295.14489746</v>
      </c>
      <c r="BS1657" s="95">
        <v>2043626.7509765599</v>
      </c>
      <c r="BT1657" s="95">
        <v>0</v>
      </c>
      <c r="BU1657" s="95">
        <v>1296789.9699859601</v>
      </c>
      <c r="BV1657" s="95">
        <v>2123085.7674865699</v>
      </c>
      <c r="BW1657" s="95">
        <v>0</v>
      </c>
      <c r="BX1657" s="95">
        <v>193036.11947631801</v>
      </c>
      <c r="BY1657" s="95">
        <v>0</v>
      </c>
      <c r="BZ1657" s="95">
        <v>0</v>
      </c>
      <c r="CA1657" s="95">
        <v>64153.371946811698</v>
      </c>
      <c r="CB1657" s="95">
        <v>3693639.5146179199</v>
      </c>
      <c r="CC1657" s="95">
        <v>35752029.340820298</v>
      </c>
      <c r="CD1657" s="95">
        <v>9973735.7026367206</v>
      </c>
      <c r="CE1657" s="95">
        <v>1621.0479594170999</v>
      </c>
      <c r="CF1657" s="95">
        <v>185193.75753402701</v>
      </c>
      <c r="CG1657" s="95">
        <v>1572633.7516479499</v>
      </c>
      <c r="CH1657" s="95">
        <v>0</v>
      </c>
      <c r="CI1657" s="95">
        <v>65778.238292694106</v>
      </c>
      <c r="CJ1657" s="95">
        <v>3878700.8218078599</v>
      </c>
      <c r="CK1657" s="95">
        <v>37331236.8271484</v>
      </c>
      <c r="CL1657" s="95">
        <v>10174686.966796899</v>
      </c>
      <c r="CM1657" s="160">
        <v>93634.540774345398</v>
      </c>
      <c r="CN1657" s="160">
        <v>11836019.130737299</v>
      </c>
      <c r="CO1657" s="160">
        <v>67285239.970703095</v>
      </c>
      <c r="CP1657" s="95">
        <v>10174686.966796899</v>
      </c>
      <c r="CQ1657" s="95">
        <v>0</v>
      </c>
      <c r="CR1657" s="95">
        <v>0</v>
      </c>
      <c r="CS1657" s="95">
        <v>0</v>
      </c>
      <c r="CT1657" s="95">
        <v>0</v>
      </c>
      <c r="CU1657" s="161">
        <v>3878833.272151947</v>
      </c>
      <c r="CV1657" s="161">
        <v>37324663.092468247</v>
      </c>
    </row>
    <row r="1658" spans="1:100" x14ac:dyDescent="0.2">
      <c r="A1658" s="94" t="s">
        <v>75</v>
      </c>
      <c r="B1658" s="96">
        <v>42430</v>
      </c>
      <c r="C1658" s="95">
        <v>58297.757092952699</v>
      </c>
      <c r="D1658" s="95">
        <v>0</v>
      </c>
      <c r="E1658" s="95">
        <v>5857.6088885664904</v>
      </c>
      <c r="F1658" s="95">
        <v>5199.3395511507997</v>
      </c>
      <c r="G1658" s="95">
        <v>1661.73284634948</v>
      </c>
      <c r="H1658" s="95">
        <v>0</v>
      </c>
      <c r="I1658" s="95">
        <v>0</v>
      </c>
      <c r="J1658" s="95">
        <v>28039.6886193752</v>
      </c>
      <c r="K1658" s="95">
        <v>0</v>
      </c>
      <c r="L1658" s="95">
        <v>120.95376131497299</v>
      </c>
      <c r="M1658" s="95">
        <v>26441.5792894363</v>
      </c>
      <c r="N1658" s="95">
        <v>5122.6415266990698</v>
      </c>
      <c r="O1658" s="95">
        <v>0</v>
      </c>
      <c r="P1658" s="95">
        <v>29247.016055584001</v>
      </c>
      <c r="Q1658" s="95">
        <v>3161.9241906106499</v>
      </c>
      <c r="R1658" s="95">
        <v>0</v>
      </c>
      <c r="S1658" s="95">
        <v>1656.3022404611099</v>
      </c>
      <c r="T1658" s="95">
        <v>0</v>
      </c>
      <c r="U1658" s="95">
        <v>28035.4423105717</v>
      </c>
      <c r="V1658" s="95">
        <v>3432408.0910034198</v>
      </c>
      <c r="W1658" s="95">
        <v>0</v>
      </c>
      <c r="X1658" s="95">
        <v>290119.56941604603</v>
      </c>
      <c r="Y1658" s="95">
        <v>243991.198228836</v>
      </c>
      <c r="Z1658" s="95">
        <v>191626.056129456</v>
      </c>
      <c r="AA1658" s="95">
        <v>0</v>
      </c>
      <c r="AB1658" s="95">
        <v>0</v>
      </c>
      <c r="AC1658" s="95">
        <v>8022184.3108520498</v>
      </c>
      <c r="AD1658" s="95">
        <v>0</v>
      </c>
      <c r="AE1658" s="95">
        <v>15622.0519168377</v>
      </c>
      <c r="AF1658" s="95">
        <v>1365206.4872894301</v>
      </c>
      <c r="AG1658" s="95">
        <v>575409.71810913098</v>
      </c>
      <c r="AH1658" s="95">
        <v>0</v>
      </c>
      <c r="AI1658" s="95">
        <v>1233033.9831542999</v>
      </c>
      <c r="AJ1658" s="95">
        <v>511098.22222137498</v>
      </c>
      <c r="AK1658" s="95">
        <v>0</v>
      </c>
      <c r="AL1658" s="95">
        <v>191036.96507072399</v>
      </c>
      <c r="AM1658" s="95">
        <v>0</v>
      </c>
      <c r="AN1658" s="95">
        <v>8036113.1198120099</v>
      </c>
      <c r="AO1658" s="95">
        <v>33892621.932617202</v>
      </c>
      <c r="AP1658" s="95">
        <v>0</v>
      </c>
      <c r="AQ1658" s="95">
        <v>2443681.2460022001</v>
      </c>
      <c r="AR1658" s="95">
        <v>2038012.27159119</v>
      </c>
      <c r="AS1658" s="95">
        <v>1627633.63517761</v>
      </c>
      <c r="AT1658" s="95">
        <v>0</v>
      </c>
      <c r="AU1658" s="95">
        <v>0</v>
      </c>
      <c r="AV1658" s="95">
        <v>30284205.565429699</v>
      </c>
      <c r="AW1658" s="95">
        <v>0</v>
      </c>
      <c r="AX1658" s="95">
        <v>130434.22817516301</v>
      </c>
      <c r="AY1658" s="95">
        <v>13919300.8565674</v>
      </c>
      <c r="AZ1658" s="95">
        <v>5052509.6193847703</v>
      </c>
      <c r="BA1658" s="95">
        <v>0</v>
      </c>
      <c r="BB1658" s="95">
        <v>12537071.518554701</v>
      </c>
      <c r="BC1658" s="95">
        <v>4463579.1596679697</v>
      </c>
      <c r="BD1658" s="95">
        <v>0</v>
      </c>
      <c r="BE1658" s="95">
        <v>1622434.3100433301</v>
      </c>
      <c r="BF1658" s="95">
        <v>0</v>
      </c>
      <c r="BG1658" s="95">
        <v>30306182.380615201</v>
      </c>
      <c r="BH1658" s="95">
        <v>9560743.9693603497</v>
      </c>
      <c r="BI1658" s="95">
        <v>0</v>
      </c>
      <c r="BJ1658" s="95">
        <v>1273969.2036590599</v>
      </c>
      <c r="BK1658" s="95">
        <v>855472.90763091994</v>
      </c>
      <c r="BL1658" s="95">
        <v>0</v>
      </c>
      <c r="BM1658" s="95">
        <v>0</v>
      </c>
      <c r="BN1658" s="95">
        <v>0</v>
      </c>
      <c r="BO1658" s="95">
        <v>0</v>
      </c>
      <c r="BP1658" s="95">
        <v>0</v>
      </c>
      <c r="BQ1658" s="95">
        <v>0</v>
      </c>
      <c r="BR1658" s="95">
        <v>4534704.9959106399</v>
      </c>
      <c r="BS1658" s="95">
        <v>2027234.57722473</v>
      </c>
      <c r="BT1658" s="95">
        <v>0</v>
      </c>
      <c r="BU1658" s="95">
        <v>2326120.4299621601</v>
      </c>
      <c r="BV1658" s="95">
        <v>2049888.2551422101</v>
      </c>
      <c r="BW1658" s="95">
        <v>0</v>
      </c>
      <c r="BX1658" s="95">
        <v>336329.858798981</v>
      </c>
      <c r="BY1658" s="95">
        <v>0</v>
      </c>
      <c r="BZ1658" s="95">
        <v>0</v>
      </c>
      <c r="CA1658" s="95">
        <v>64109.158843517303</v>
      </c>
      <c r="CB1658" s="95">
        <v>3688526.7449646001</v>
      </c>
      <c r="CC1658" s="95">
        <v>35928595.395507798</v>
      </c>
      <c r="CD1658" s="95">
        <v>10851394.879882799</v>
      </c>
      <c r="CE1658" s="95">
        <v>1659.7623953372199</v>
      </c>
      <c r="CF1658" s="95">
        <v>191472.69515800499</v>
      </c>
      <c r="CG1658" s="95">
        <v>1599409.1983032201</v>
      </c>
      <c r="CH1658" s="95">
        <v>0</v>
      </c>
      <c r="CI1658" s="95">
        <v>65758.216328620896</v>
      </c>
      <c r="CJ1658" s="95">
        <v>3878565.3476257301</v>
      </c>
      <c r="CK1658" s="95">
        <v>37540738.464843802</v>
      </c>
      <c r="CL1658" s="95">
        <v>11188373.264404301</v>
      </c>
      <c r="CM1658" s="160">
        <v>93628.681666374207</v>
      </c>
      <c r="CN1658" s="160">
        <v>11869774.7891846</v>
      </c>
      <c r="CO1658" s="160">
        <v>67751604.162109405</v>
      </c>
      <c r="CP1658" s="95">
        <v>11188373.264404301</v>
      </c>
      <c r="CQ1658" s="95">
        <v>0</v>
      </c>
      <c r="CR1658" s="95">
        <v>0</v>
      </c>
      <c r="CS1658" s="95">
        <v>0</v>
      </c>
      <c r="CT1658" s="95">
        <v>0</v>
      </c>
      <c r="CU1658" s="161">
        <v>3879999.4401226053</v>
      </c>
      <c r="CV1658" s="161">
        <v>37528004.59381102</v>
      </c>
    </row>
    <row r="1659" spans="1:100" x14ac:dyDescent="0.2">
      <c r="A1659" s="94" t="s">
        <v>75</v>
      </c>
      <c r="B1659" s="96">
        <v>42522</v>
      </c>
      <c r="C1659" s="95">
        <v>58384.682594776197</v>
      </c>
      <c r="D1659" s="95">
        <v>0</v>
      </c>
      <c r="E1659" s="95">
        <v>5716.1259181499499</v>
      </c>
      <c r="F1659" s="95">
        <v>5137.5049185752896</v>
      </c>
      <c r="G1659" s="95">
        <v>1693.97341799736</v>
      </c>
      <c r="H1659" s="95">
        <v>0</v>
      </c>
      <c r="I1659" s="95">
        <v>0</v>
      </c>
      <c r="J1659" s="95">
        <v>28093.819856643699</v>
      </c>
      <c r="K1659" s="95">
        <v>0</v>
      </c>
      <c r="L1659" s="95">
        <v>128.61313244514201</v>
      </c>
      <c r="M1659" s="95">
        <v>26564.1402597427</v>
      </c>
      <c r="N1659" s="95">
        <v>5135.6168276667604</v>
      </c>
      <c r="O1659" s="95">
        <v>0</v>
      </c>
      <c r="P1659" s="95">
        <v>29230.2573738098</v>
      </c>
      <c r="Q1659" s="95">
        <v>3038.5171295702498</v>
      </c>
      <c r="R1659" s="95">
        <v>0</v>
      </c>
      <c r="S1659" s="95">
        <v>1689.7681172043101</v>
      </c>
      <c r="T1659" s="95">
        <v>0</v>
      </c>
      <c r="U1659" s="95">
        <v>28089.641205787699</v>
      </c>
      <c r="V1659" s="95">
        <v>3431513.5549621601</v>
      </c>
      <c r="W1659" s="95">
        <v>0</v>
      </c>
      <c r="X1659" s="95">
        <v>274793.57687377901</v>
      </c>
      <c r="Y1659" s="95">
        <v>233442.64961433399</v>
      </c>
      <c r="Z1659" s="95">
        <v>195287.148878098</v>
      </c>
      <c r="AA1659" s="95">
        <v>0</v>
      </c>
      <c r="AB1659" s="95">
        <v>0</v>
      </c>
      <c r="AC1659" s="95">
        <v>8027320.47937012</v>
      </c>
      <c r="AD1659" s="95">
        <v>0</v>
      </c>
      <c r="AE1659" s="95">
        <v>15117.499884009399</v>
      </c>
      <c r="AF1659" s="95">
        <v>1357340.9208374</v>
      </c>
      <c r="AG1659" s="95">
        <v>576192.18791961705</v>
      </c>
      <c r="AH1659" s="95">
        <v>0</v>
      </c>
      <c r="AI1659" s="95">
        <v>1242434.8431243901</v>
      </c>
      <c r="AJ1659" s="95">
        <v>509578.40446472203</v>
      </c>
      <c r="AK1659" s="95">
        <v>0</v>
      </c>
      <c r="AL1659" s="95">
        <v>195188.46072006199</v>
      </c>
      <c r="AM1659" s="95">
        <v>0</v>
      </c>
      <c r="AN1659" s="95">
        <v>8009613.4274902297</v>
      </c>
      <c r="AO1659" s="95">
        <v>34181347.3681641</v>
      </c>
      <c r="AP1659" s="95">
        <v>0</v>
      </c>
      <c r="AQ1659" s="95">
        <v>2313591.3336792002</v>
      </c>
      <c r="AR1659" s="95">
        <v>1945658.9370422401</v>
      </c>
      <c r="AS1659" s="95">
        <v>1668871.0246734601</v>
      </c>
      <c r="AT1659" s="95">
        <v>0</v>
      </c>
      <c r="AU1659" s="95">
        <v>0</v>
      </c>
      <c r="AV1659" s="95">
        <v>30358919.440429699</v>
      </c>
      <c r="AW1659" s="95">
        <v>0</v>
      </c>
      <c r="AX1659" s="95">
        <v>117970.926130295</v>
      </c>
      <c r="AY1659" s="95">
        <v>13853745.120239301</v>
      </c>
      <c r="AZ1659" s="95">
        <v>5088877.5957641602</v>
      </c>
      <c r="BA1659" s="95">
        <v>0</v>
      </c>
      <c r="BB1659" s="95">
        <v>12826858.3668213</v>
      </c>
      <c r="BC1659" s="95">
        <v>4506552.8795776404</v>
      </c>
      <c r="BD1659" s="95">
        <v>0</v>
      </c>
      <c r="BE1659" s="95">
        <v>1666475.6918029799</v>
      </c>
      <c r="BF1659" s="95">
        <v>0</v>
      </c>
      <c r="BG1659" s="95">
        <v>30303370.1711426</v>
      </c>
      <c r="BH1659" s="95">
        <v>9700271.0524902306</v>
      </c>
      <c r="BI1659" s="95">
        <v>0</v>
      </c>
      <c r="BJ1659" s="95">
        <v>1203314.0628356901</v>
      </c>
      <c r="BK1659" s="95">
        <v>823740.84381866502</v>
      </c>
      <c r="BL1659" s="95">
        <v>0</v>
      </c>
      <c r="BM1659" s="95">
        <v>0</v>
      </c>
      <c r="BN1659" s="95">
        <v>0</v>
      </c>
      <c r="BO1659" s="95">
        <v>0</v>
      </c>
      <c r="BP1659" s="95">
        <v>0</v>
      </c>
      <c r="BQ1659" s="95">
        <v>0</v>
      </c>
      <c r="BR1659" s="95">
        <v>4533362.5655517597</v>
      </c>
      <c r="BS1659" s="95">
        <v>2034525.6205291699</v>
      </c>
      <c r="BT1659" s="95">
        <v>0</v>
      </c>
      <c r="BU1659" s="95">
        <v>2376135.93994141</v>
      </c>
      <c r="BV1659" s="95">
        <v>2030133.60375977</v>
      </c>
      <c r="BW1659" s="95">
        <v>0</v>
      </c>
      <c r="BX1659" s="95">
        <v>353181.468723297</v>
      </c>
      <c r="BY1659" s="95">
        <v>0</v>
      </c>
      <c r="BZ1659" s="95">
        <v>0</v>
      </c>
      <c r="CA1659" s="95">
        <v>64103.1018671989</v>
      </c>
      <c r="CB1659" s="95">
        <v>3683442.86645508</v>
      </c>
      <c r="CC1659" s="95">
        <v>36221837.516113304</v>
      </c>
      <c r="CD1659" s="95">
        <v>10903312.4539795</v>
      </c>
      <c r="CE1659" s="95">
        <v>1694.69857950509</v>
      </c>
      <c r="CF1659" s="95">
        <v>194973.07933998099</v>
      </c>
      <c r="CG1659" s="95">
        <v>1640702.66908264</v>
      </c>
      <c r="CH1659" s="95">
        <v>0</v>
      </c>
      <c r="CI1659" s="95">
        <v>65796.597643852205</v>
      </c>
      <c r="CJ1659" s="95">
        <v>3876143.37890625</v>
      </c>
      <c r="CK1659" s="95">
        <v>37863141.7275391</v>
      </c>
      <c r="CL1659" s="95">
        <v>11233754.081543</v>
      </c>
      <c r="CM1659" s="160">
        <v>93693.401926040606</v>
      </c>
      <c r="CN1659" s="160">
        <v>11847582.5930176</v>
      </c>
      <c r="CO1659" s="160">
        <v>68095074.416992202</v>
      </c>
      <c r="CP1659" s="95">
        <v>11233754.081543</v>
      </c>
      <c r="CQ1659" s="95">
        <v>0</v>
      </c>
      <c r="CR1659" s="95">
        <v>0</v>
      </c>
      <c r="CS1659" s="95">
        <v>0</v>
      </c>
      <c r="CT1659" s="95">
        <v>0</v>
      </c>
      <c r="CU1659" s="161">
        <v>3878415.9457950611</v>
      </c>
      <c r="CV1659" s="161">
        <v>37862540.185195945</v>
      </c>
    </row>
    <row r="1660" spans="1:100" x14ac:dyDescent="0.2">
      <c r="A1660" s="94" t="s">
        <v>75</v>
      </c>
      <c r="B1660" s="96">
        <v>42614</v>
      </c>
      <c r="C1660" s="95">
        <v>58458.235855579398</v>
      </c>
      <c r="D1660" s="95">
        <v>0</v>
      </c>
      <c r="E1660" s="95">
        <v>5649.3388805985496</v>
      </c>
      <c r="F1660" s="95">
        <v>5126.0206266045598</v>
      </c>
      <c r="G1660" s="95">
        <v>1725.0236219763799</v>
      </c>
      <c r="H1660" s="95">
        <v>0</v>
      </c>
      <c r="I1660" s="95">
        <v>0</v>
      </c>
      <c r="J1660" s="95">
        <v>27908.1361045837</v>
      </c>
      <c r="K1660" s="95">
        <v>0</v>
      </c>
      <c r="L1660" s="95">
        <v>122.103459560312</v>
      </c>
      <c r="M1660" s="95">
        <v>26629.103626012798</v>
      </c>
      <c r="N1660" s="95">
        <v>5201.8199178576497</v>
      </c>
      <c r="O1660" s="95">
        <v>0</v>
      </c>
      <c r="P1660" s="95">
        <v>29188.935485362999</v>
      </c>
      <c r="Q1660" s="95">
        <v>2996.72152012587</v>
      </c>
      <c r="R1660" s="95">
        <v>0</v>
      </c>
      <c r="S1660" s="95">
        <v>1720.4814902692999</v>
      </c>
      <c r="T1660" s="95">
        <v>0</v>
      </c>
      <c r="U1660" s="95">
        <v>27915.4924528599</v>
      </c>
      <c r="V1660" s="95">
        <v>3433407.6394348098</v>
      </c>
      <c r="W1660" s="95">
        <v>0</v>
      </c>
      <c r="X1660" s="95">
        <v>271474.808879852</v>
      </c>
      <c r="Y1660" s="95">
        <v>229029.59506797799</v>
      </c>
      <c r="Z1660" s="95">
        <v>199881.474582672</v>
      </c>
      <c r="AA1660" s="95">
        <v>0</v>
      </c>
      <c r="AB1660" s="95">
        <v>0</v>
      </c>
      <c r="AC1660" s="95">
        <v>7954996.2036743201</v>
      </c>
      <c r="AD1660" s="95">
        <v>0</v>
      </c>
      <c r="AE1660" s="95">
        <v>13460.6808847189</v>
      </c>
      <c r="AF1660" s="95">
        <v>1358654.37675476</v>
      </c>
      <c r="AG1660" s="95">
        <v>590591.93714141799</v>
      </c>
      <c r="AH1660" s="95">
        <v>0</v>
      </c>
      <c r="AI1660" s="95">
        <v>1231114.2707672101</v>
      </c>
      <c r="AJ1660" s="95">
        <v>509760.50310897798</v>
      </c>
      <c r="AK1660" s="95">
        <v>0</v>
      </c>
      <c r="AL1660" s="95">
        <v>199398.75650215099</v>
      </c>
      <c r="AM1660" s="95">
        <v>0</v>
      </c>
      <c r="AN1660" s="95">
        <v>7954763.3435668899</v>
      </c>
      <c r="AO1660" s="95">
        <v>34416235.455566399</v>
      </c>
      <c r="AP1660" s="95">
        <v>0</v>
      </c>
      <c r="AQ1660" s="95">
        <v>2327717.1404418899</v>
      </c>
      <c r="AR1660" s="95">
        <v>1947217.1095428499</v>
      </c>
      <c r="AS1660" s="95">
        <v>1717730.8307342499</v>
      </c>
      <c r="AT1660" s="95">
        <v>0</v>
      </c>
      <c r="AU1660" s="95">
        <v>0</v>
      </c>
      <c r="AV1660" s="95">
        <v>30272125.417968798</v>
      </c>
      <c r="AW1660" s="95">
        <v>0</v>
      </c>
      <c r="AX1660" s="95">
        <v>117928.516197205</v>
      </c>
      <c r="AY1660" s="95">
        <v>13930561.010009799</v>
      </c>
      <c r="AZ1660" s="95">
        <v>5225866.4521484403</v>
      </c>
      <c r="BA1660" s="95">
        <v>0</v>
      </c>
      <c r="BB1660" s="95">
        <v>12929827.1088867</v>
      </c>
      <c r="BC1660" s="95">
        <v>4545643.8496704102</v>
      </c>
      <c r="BD1660" s="95">
        <v>0</v>
      </c>
      <c r="BE1660" s="95">
        <v>1714176.35968018</v>
      </c>
      <c r="BF1660" s="95">
        <v>0</v>
      </c>
      <c r="BG1660" s="95">
        <v>30270028.4677734</v>
      </c>
      <c r="BH1660" s="95">
        <v>9697006.95458984</v>
      </c>
      <c r="BI1660" s="95">
        <v>0</v>
      </c>
      <c r="BJ1660" s="95">
        <v>1163554.9761352499</v>
      </c>
      <c r="BK1660" s="95">
        <v>813449.91709899902</v>
      </c>
      <c r="BL1660" s="95">
        <v>0</v>
      </c>
      <c r="BM1660" s="95">
        <v>0</v>
      </c>
      <c r="BN1660" s="95">
        <v>0</v>
      </c>
      <c r="BO1660" s="95">
        <v>0</v>
      </c>
      <c r="BP1660" s="95">
        <v>0</v>
      </c>
      <c r="BQ1660" s="95">
        <v>0</v>
      </c>
      <c r="BR1660" s="95">
        <v>4539069.4680786096</v>
      </c>
      <c r="BS1660" s="95">
        <v>2085374.7874603299</v>
      </c>
      <c r="BT1660" s="95">
        <v>0</v>
      </c>
      <c r="BU1660" s="95">
        <v>2005948.6899719201</v>
      </c>
      <c r="BV1660" s="95">
        <v>2013540.0041046101</v>
      </c>
      <c r="BW1660" s="95">
        <v>0</v>
      </c>
      <c r="BX1660" s="95">
        <v>309485.81892013602</v>
      </c>
      <c r="BY1660" s="95">
        <v>0</v>
      </c>
      <c r="BZ1660" s="95">
        <v>0</v>
      </c>
      <c r="CA1660" s="95">
        <v>64127.371930599198</v>
      </c>
      <c r="CB1660" s="95">
        <v>3705961.57104492</v>
      </c>
      <c r="CC1660" s="95">
        <v>36841773.125488304</v>
      </c>
      <c r="CD1660" s="95">
        <v>10847016.9448242</v>
      </c>
      <c r="CE1660" s="95">
        <v>1726.5143058449</v>
      </c>
      <c r="CF1660" s="95">
        <v>200129.527746201</v>
      </c>
      <c r="CG1660" s="95">
        <v>1731890.61946106</v>
      </c>
      <c r="CH1660" s="95">
        <v>0</v>
      </c>
      <c r="CI1660" s="95">
        <v>65866.192720413193</v>
      </c>
      <c r="CJ1660" s="95">
        <v>3906523.5177917499</v>
      </c>
      <c r="CK1660" s="95">
        <v>38568336.0478516</v>
      </c>
      <c r="CL1660" s="95">
        <v>11174996.5866699</v>
      </c>
      <c r="CM1660" s="160">
        <v>93617.876779556304</v>
      </c>
      <c r="CN1660" s="160">
        <v>11870453.275634799</v>
      </c>
      <c r="CO1660" s="160">
        <v>68834006.670898393</v>
      </c>
      <c r="CP1660" s="95">
        <v>11174996.5866699</v>
      </c>
      <c r="CQ1660" s="95">
        <v>0</v>
      </c>
      <c r="CR1660" s="95">
        <v>0</v>
      </c>
      <c r="CS1660" s="95">
        <v>0</v>
      </c>
      <c r="CT1660" s="95">
        <v>0</v>
      </c>
      <c r="CU1660" s="161">
        <v>3906091.098791121</v>
      </c>
      <c r="CV1660" s="161">
        <v>38573663.744949363</v>
      </c>
    </row>
    <row r="1661" spans="1:100" x14ac:dyDescent="0.2">
      <c r="A1661" s="94" t="s">
        <v>75</v>
      </c>
      <c r="B1661" s="96">
        <v>42705</v>
      </c>
      <c r="C1661" s="95">
        <v>58533.524422168703</v>
      </c>
      <c r="D1661" s="95">
        <v>0</v>
      </c>
      <c r="E1661" s="95">
        <v>5570.0414333343497</v>
      </c>
      <c r="F1661" s="95">
        <v>5078.4573403596896</v>
      </c>
      <c r="G1661" s="95">
        <v>1759.0066949725201</v>
      </c>
      <c r="H1661" s="95">
        <v>0</v>
      </c>
      <c r="I1661" s="95">
        <v>0</v>
      </c>
      <c r="J1661" s="95">
        <v>27994.512658834501</v>
      </c>
      <c r="K1661" s="95">
        <v>0</v>
      </c>
      <c r="L1661" s="95">
        <v>112.113386603072</v>
      </c>
      <c r="M1661" s="95">
        <v>26751.992022275899</v>
      </c>
      <c r="N1661" s="95">
        <v>5168.8434622883797</v>
      </c>
      <c r="O1661" s="95">
        <v>0</v>
      </c>
      <c r="P1661" s="95">
        <v>29207.5392348766</v>
      </c>
      <c r="Q1661" s="95">
        <v>2931.4779094457599</v>
      </c>
      <c r="R1661" s="95">
        <v>0</v>
      </c>
      <c r="S1661" s="95">
        <v>1756.77034495771</v>
      </c>
      <c r="T1661" s="95">
        <v>0</v>
      </c>
      <c r="U1661" s="95">
        <v>27997.782787799799</v>
      </c>
      <c r="V1661" s="95">
        <v>3416509.3791503902</v>
      </c>
      <c r="W1661" s="95">
        <v>0</v>
      </c>
      <c r="X1661" s="95">
        <v>267648.58962249802</v>
      </c>
      <c r="Y1661" s="95">
        <v>224806.28296279901</v>
      </c>
      <c r="Z1661" s="95">
        <v>202795.50077056899</v>
      </c>
      <c r="AA1661" s="95">
        <v>0</v>
      </c>
      <c r="AB1661" s="95">
        <v>0</v>
      </c>
      <c r="AC1661" s="95">
        <v>7902216.7754516602</v>
      </c>
      <c r="AD1661" s="95">
        <v>0</v>
      </c>
      <c r="AE1661" s="95">
        <v>13241.4016674757</v>
      </c>
      <c r="AF1661" s="95">
        <v>1359459.5613708501</v>
      </c>
      <c r="AG1661" s="95">
        <v>588227.95650482201</v>
      </c>
      <c r="AH1661" s="95">
        <v>0</v>
      </c>
      <c r="AI1661" s="95">
        <v>1224371.63960266</v>
      </c>
      <c r="AJ1661" s="95">
        <v>507022.62949752802</v>
      </c>
      <c r="AK1661" s="95">
        <v>0</v>
      </c>
      <c r="AL1661" s="95">
        <v>202555.20774078401</v>
      </c>
      <c r="AM1661" s="95">
        <v>0</v>
      </c>
      <c r="AN1661" s="95">
        <v>7907096.8005981399</v>
      </c>
      <c r="AO1661" s="95">
        <v>34417466.568847701</v>
      </c>
      <c r="AP1661" s="95">
        <v>0</v>
      </c>
      <c r="AQ1661" s="95">
        <v>2342137.3379821801</v>
      </c>
      <c r="AR1661" s="95">
        <v>1934192.4765167199</v>
      </c>
      <c r="AS1661" s="95">
        <v>1746532.87026978</v>
      </c>
      <c r="AT1661" s="95">
        <v>0</v>
      </c>
      <c r="AU1661" s="95">
        <v>0</v>
      </c>
      <c r="AV1661" s="95">
        <v>30228920.2258301</v>
      </c>
      <c r="AW1661" s="95">
        <v>0</v>
      </c>
      <c r="AX1661" s="95">
        <v>127905.72552681</v>
      </c>
      <c r="AY1661" s="95">
        <v>14043718.244506801</v>
      </c>
      <c r="AZ1661" s="95">
        <v>5277511.4673461895</v>
      </c>
      <c r="BA1661" s="95">
        <v>0</v>
      </c>
      <c r="BB1661" s="95">
        <v>12900627.293945299</v>
      </c>
      <c r="BC1661" s="95">
        <v>4547142.4349365197</v>
      </c>
      <c r="BD1661" s="95">
        <v>0</v>
      </c>
      <c r="BE1661" s="95">
        <v>1744893.61268616</v>
      </c>
      <c r="BF1661" s="95">
        <v>0</v>
      </c>
      <c r="BG1661" s="95">
        <v>30267901.050781298</v>
      </c>
      <c r="BH1661" s="95">
        <v>9721692.1708984394</v>
      </c>
      <c r="BI1661" s="95">
        <v>0</v>
      </c>
      <c r="BJ1661" s="95">
        <v>1150073.49528503</v>
      </c>
      <c r="BK1661" s="95">
        <v>824084.37014770496</v>
      </c>
      <c r="BL1661" s="95">
        <v>0</v>
      </c>
      <c r="BM1661" s="95">
        <v>0</v>
      </c>
      <c r="BN1661" s="95">
        <v>0</v>
      </c>
      <c r="BO1661" s="95">
        <v>0</v>
      </c>
      <c r="BP1661" s="95">
        <v>0</v>
      </c>
      <c r="BQ1661" s="95">
        <v>0</v>
      </c>
      <c r="BR1661" s="95">
        <v>4540433.8479003897</v>
      </c>
      <c r="BS1661" s="95">
        <v>2085597.92724609</v>
      </c>
      <c r="BT1661" s="95">
        <v>0</v>
      </c>
      <c r="BU1661" s="95">
        <v>2286888.6599426302</v>
      </c>
      <c r="BV1661" s="95">
        <v>2001937.40470886</v>
      </c>
      <c r="BW1661" s="95">
        <v>0</v>
      </c>
      <c r="BX1661" s="95">
        <v>345014.65876007098</v>
      </c>
      <c r="BY1661" s="95">
        <v>0</v>
      </c>
      <c r="BZ1661" s="95">
        <v>0</v>
      </c>
      <c r="CA1661" s="95">
        <v>64132.895833492301</v>
      </c>
      <c r="CB1661" s="95">
        <v>3695010.1455383301</v>
      </c>
      <c r="CC1661" s="95">
        <v>36851258.542968802</v>
      </c>
      <c r="CD1661" s="95">
        <v>10865782.107421899</v>
      </c>
      <c r="CE1661" s="95">
        <v>1758.8330475985999</v>
      </c>
      <c r="CF1661" s="95">
        <v>203128.63619041399</v>
      </c>
      <c r="CG1661" s="95">
        <v>1756430.9184570301</v>
      </c>
      <c r="CH1661" s="95">
        <v>0</v>
      </c>
      <c r="CI1661" s="95">
        <v>65899.717839240999</v>
      </c>
      <c r="CJ1661" s="95">
        <v>3898941.0452575702</v>
      </c>
      <c r="CK1661" s="95">
        <v>38617049.505371101</v>
      </c>
      <c r="CL1661" s="95">
        <v>11216278.235839801</v>
      </c>
      <c r="CM1661" s="160">
        <v>93695.791037559495</v>
      </c>
      <c r="CN1661" s="160">
        <v>11836570.8161621</v>
      </c>
      <c r="CO1661" s="160">
        <v>68933071.706054702</v>
      </c>
      <c r="CP1661" s="95">
        <v>11216278.235839801</v>
      </c>
      <c r="CQ1661" s="95">
        <v>0</v>
      </c>
      <c r="CR1661" s="95">
        <v>0</v>
      </c>
      <c r="CS1661" s="95">
        <v>0</v>
      </c>
      <c r="CT1661" s="95">
        <v>0</v>
      </c>
      <c r="CU1661" s="161">
        <v>3898138.781728744</v>
      </c>
      <c r="CV1661" s="161">
        <v>38607689.461425833</v>
      </c>
    </row>
    <row r="1662" spans="1:100" x14ac:dyDescent="0.2">
      <c r="A1662" s="94" t="s">
        <v>75</v>
      </c>
      <c r="B1662" s="96">
        <v>42795</v>
      </c>
      <c r="C1662" s="95">
        <v>58781.900645732901</v>
      </c>
      <c r="D1662" s="95">
        <v>0</v>
      </c>
      <c r="E1662" s="95">
        <v>5533.7669497728302</v>
      </c>
      <c r="F1662" s="95">
        <v>5044.5547571182296</v>
      </c>
      <c r="G1662" s="95">
        <v>1796.8222791850601</v>
      </c>
      <c r="H1662" s="95">
        <v>0</v>
      </c>
      <c r="I1662" s="95">
        <v>0</v>
      </c>
      <c r="J1662" s="95">
        <v>28121.079677105001</v>
      </c>
      <c r="K1662" s="95">
        <v>0</v>
      </c>
      <c r="L1662" s="95">
        <v>116.07960248831699</v>
      </c>
      <c r="M1662" s="95">
        <v>26899.2840061188</v>
      </c>
      <c r="N1662" s="95">
        <v>5164.2056366205197</v>
      </c>
      <c r="O1662" s="95">
        <v>0</v>
      </c>
      <c r="P1662" s="95">
        <v>29181.618358850501</v>
      </c>
      <c r="Q1662" s="95">
        <v>2889.2879627942998</v>
      </c>
      <c r="R1662" s="95">
        <v>0</v>
      </c>
      <c r="S1662" s="95">
        <v>1792.54932758212</v>
      </c>
      <c r="T1662" s="95">
        <v>0</v>
      </c>
      <c r="U1662" s="95">
        <v>28114.9842557907</v>
      </c>
      <c r="V1662" s="95">
        <v>3465610.6613769499</v>
      </c>
      <c r="W1662" s="95">
        <v>0</v>
      </c>
      <c r="X1662" s="95">
        <v>265208.30837249802</v>
      </c>
      <c r="Y1662" s="95">
        <v>220189.74498176601</v>
      </c>
      <c r="Z1662" s="95">
        <v>209541.34204673799</v>
      </c>
      <c r="AA1662" s="95">
        <v>0</v>
      </c>
      <c r="AB1662" s="95">
        <v>0</v>
      </c>
      <c r="AC1662" s="95">
        <v>8049958.0148315402</v>
      </c>
      <c r="AD1662" s="95">
        <v>0</v>
      </c>
      <c r="AE1662" s="95">
        <v>14831.067649364501</v>
      </c>
      <c r="AF1662" s="95">
        <v>1373092.1494140599</v>
      </c>
      <c r="AG1662" s="95">
        <v>592276.08117675805</v>
      </c>
      <c r="AH1662" s="95">
        <v>0</v>
      </c>
      <c r="AI1662" s="95">
        <v>1247392.0572052</v>
      </c>
      <c r="AJ1662" s="95">
        <v>505311.96977233898</v>
      </c>
      <c r="AK1662" s="95">
        <v>0</v>
      </c>
      <c r="AL1662" s="95">
        <v>209189.23507881199</v>
      </c>
      <c r="AM1662" s="95">
        <v>0</v>
      </c>
      <c r="AN1662" s="95">
        <v>8030972.8367919903</v>
      </c>
      <c r="AO1662" s="95">
        <v>35105134.791503899</v>
      </c>
      <c r="AP1662" s="95">
        <v>0</v>
      </c>
      <c r="AQ1662" s="95">
        <v>2288413.8026733398</v>
      </c>
      <c r="AR1662" s="95">
        <v>1874122.46116638</v>
      </c>
      <c r="AS1662" s="95">
        <v>1816321.6607665999</v>
      </c>
      <c r="AT1662" s="95">
        <v>0</v>
      </c>
      <c r="AU1662" s="95">
        <v>0</v>
      </c>
      <c r="AV1662" s="95">
        <v>30719940.268310498</v>
      </c>
      <c r="AW1662" s="95">
        <v>0</v>
      </c>
      <c r="AX1662" s="95">
        <v>132956.35938262899</v>
      </c>
      <c r="AY1662" s="95">
        <v>14188681.0773926</v>
      </c>
      <c r="AZ1662" s="95">
        <v>5346423.6010131799</v>
      </c>
      <c r="BA1662" s="95">
        <v>0</v>
      </c>
      <c r="BB1662" s="95">
        <v>13125936.615356401</v>
      </c>
      <c r="BC1662" s="95">
        <v>4570973.3967285203</v>
      </c>
      <c r="BD1662" s="95">
        <v>0</v>
      </c>
      <c r="BE1662" s="95">
        <v>1813350.64237976</v>
      </c>
      <c r="BF1662" s="95">
        <v>0</v>
      </c>
      <c r="BG1662" s="95">
        <v>30631329.940429699</v>
      </c>
      <c r="BH1662" s="95">
        <v>9907691.8518066406</v>
      </c>
      <c r="BI1662" s="95">
        <v>0</v>
      </c>
      <c r="BJ1662" s="95">
        <v>1108707.96520996</v>
      </c>
      <c r="BK1662" s="95">
        <v>805926.78925323498</v>
      </c>
      <c r="BL1662" s="95">
        <v>0</v>
      </c>
      <c r="BM1662" s="95">
        <v>0</v>
      </c>
      <c r="BN1662" s="95">
        <v>0</v>
      </c>
      <c r="BO1662" s="95">
        <v>0</v>
      </c>
      <c r="BP1662" s="95">
        <v>0</v>
      </c>
      <c r="BQ1662" s="95">
        <v>0</v>
      </c>
      <c r="BR1662" s="95">
        <v>4631433.0806274395</v>
      </c>
      <c r="BS1662" s="95">
        <v>2101092.0855407701</v>
      </c>
      <c r="BT1662" s="95">
        <v>0</v>
      </c>
      <c r="BU1662" s="95">
        <v>2349994.6399230999</v>
      </c>
      <c r="BV1662" s="95">
        <v>1999180.40409851</v>
      </c>
      <c r="BW1662" s="95">
        <v>0</v>
      </c>
      <c r="BX1662" s="95">
        <v>370108.45869064302</v>
      </c>
      <c r="BY1662" s="95">
        <v>0</v>
      </c>
      <c r="BZ1662" s="95">
        <v>0</v>
      </c>
      <c r="CA1662" s="95">
        <v>64261.244493007704</v>
      </c>
      <c r="CB1662" s="95">
        <v>3722243.4871521001</v>
      </c>
      <c r="CC1662" s="95">
        <v>37330118.0400391</v>
      </c>
      <c r="CD1662" s="95">
        <v>11036244.8273926</v>
      </c>
      <c r="CE1662" s="95">
        <v>1794.9776248186799</v>
      </c>
      <c r="CF1662" s="95">
        <v>206931.72718811</v>
      </c>
      <c r="CG1662" s="95">
        <v>1805961.0697784401</v>
      </c>
      <c r="CH1662" s="95">
        <v>0</v>
      </c>
      <c r="CI1662" s="95">
        <v>66029.355319976807</v>
      </c>
      <c r="CJ1662" s="95">
        <v>3930304.91162109</v>
      </c>
      <c r="CK1662" s="95">
        <v>39125797.816406302</v>
      </c>
      <c r="CL1662" s="95">
        <v>11404935.4674072</v>
      </c>
      <c r="CM1662" s="160">
        <v>93979.555744171099</v>
      </c>
      <c r="CN1662" s="160">
        <v>11919487.21875</v>
      </c>
      <c r="CO1662" s="160">
        <v>69781088.3671875</v>
      </c>
      <c r="CP1662" s="95">
        <v>11404935.4674072</v>
      </c>
      <c r="CQ1662" s="95">
        <v>0</v>
      </c>
      <c r="CR1662" s="95">
        <v>0</v>
      </c>
      <c r="CS1662" s="95">
        <v>0</v>
      </c>
      <c r="CT1662" s="95">
        <v>0</v>
      </c>
      <c r="CU1662" s="161">
        <v>3929175.21434021</v>
      </c>
      <c r="CV1662" s="161">
        <v>39136079.109817542</v>
      </c>
    </row>
    <row r="1663" spans="1:100" x14ac:dyDescent="0.2">
      <c r="A1663" s="94" t="s">
        <v>75</v>
      </c>
      <c r="B1663" s="96">
        <v>42887</v>
      </c>
      <c r="C1663" s="95">
        <v>58623.823505878398</v>
      </c>
      <c r="D1663" s="95">
        <v>0</v>
      </c>
      <c r="E1663" s="95">
        <v>5399.7961535453796</v>
      </c>
      <c r="F1663" s="95">
        <v>4939.5856562852896</v>
      </c>
      <c r="G1663" s="95">
        <v>1797.1122518181801</v>
      </c>
      <c r="H1663" s="95">
        <v>0</v>
      </c>
      <c r="I1663" s="95">
        <v>0</v>
      </c>
      <c r="J1663" s="95">
        <v>28102.929899931001</v>
      </c>
      <c r="K1663" s="95">
        <v>0</v>
      </c>
      <c r="L1663" s="95">
        <v>124.872168898582</v>
      </c>
      <c r="M1663" s="95">
        <v>26884.781241178502</v>
      </c>
      <c r="N1663" s="95">
        <v>5123.8819550275803</v>
      </c>
      <c r="O1663" s="95">
        <v>0</v>
      </c>
      <c r="P1663" s="95">
        <v>29006.439045667601</v>
      </c>
      <c r="Q1663" s="95">
        <v>2872.5609950125199</v>
      </c>
      <c r="R1663" s="95">
        <v>0</v>
      </c>
      <c r="S1663" s="95">
        <v>1793.00936055183</v>
      </c>
      <c r="T1663" s="95">
        <v>0</v>
      </c>
      <c r="U1663" s="95">
        <v>28090.6283342838</v>
      </c>
      <c r="V1663" s="95">
        <v>3433632.5314025902</v>
      </c>
      <c r="W1663" s="95">
        <v>0</v>
      </c>
      <c r="X1663" s="95">
        <v>261839.43080520601</v>
      </c>
      <c r="Y1663" s="95">
        <v>215269.38801193199</v>
      </c>
      <c r="Z1663" s="95">
        <v>204010.87143897999</v>
      </c>
      <c r="AA1663" s="95">
        <v>0</v>
      </c>
      <c r="AB1663" s="95">
        <v>0</v>
      </c>
      <c r="AC1663" s="95">
        <v>7986740.6637573196</v>
      </c>
      <c r="AD1663" s="95">
        <v>0</v>
      </c>
      <c r="AE1663" s="95">
        <v>17303.020976781801</v>
      </c>
      <c r="AF1663" s="95">
        <v>1360298.0824890099</v>
      </c>
      <c r="AG1663" s="95">
        <v>589382.10999298096</v>
      </c>
      <c r="AH1663" s="95">
        <v>0</v>
      </c>
      <c r="AI1663" s="95">
        <v>1210342.0577392599</v>
      </c>
      <c r="AJ1663" s="95">
        <v>505319.32456588699</v>
      </c>
      <c r="AK1663" s="95">
        <v>0</v>
      </c>
      <c r="AL1663" s="95">
        <v>204068.92437171901</v>
      </c>
      <c r="AM1663" s="95">
        <v>0</v>
      </c>
      <c r="AN1663" s="95">
        <v>8000258.7830200205</v>
      </c>
      <c r="AO1663" s="95">
        <v>34957156.607910201</v>
      </c>
      <c r="AP1663" s="95">
        <v>0</v>
      </c>
      <c r="AQ1663" s="95">
        <v>2263887.8719482399</v>
      </c>
      <c r="AR1663" s="95">
        <v>1832460.48414612</v>
      </c>
      <c r="AS1663" s="95">
        <v>1780436.7515258801</v>
      </c>
      <c r="AT1663" s="95">
        <v>0</v>
      </c>
      <c r="AU1663" s="95">
        <v>0</v>
      </c>
      <c r="AV1663" s="95">
        <v>30773089.079345699</v>
      </c>
      <c r="AW1663" s="95">
        <v>0</v>
      </c>
      <c r="AX1663" s="95">
        <v>148016.747682571</v>
      </c>
      <c r="AY1663" s="95">
        <v>14190513.271606401</v>
      </c>
      <c r="AZ1663" s="95">
        <v>5315327.3246459998</v>
      </c>
      <c r="BA1663" s="95">
        <v>0</v>
      </c>
      <c r="BB1663" s="95">
        <v>12827900.9602051</v>
      </c>
      <c r="BC1663" s="95">
        <v>4561098.4451293899</v>
      </c>
      <c r="BD1663" s="95">
        <v>0</v>
      </c>
      <c r="BE1663" s="95">
        <v>1779059.7489624</v>
      </c>
      <c r="BF1663" s="95">
        <v>0</v>
      </c>
      <c r="BG1663" s="95">
        <v>30825615.419433601</v>
      </c>
      <c r="BH1663" s="95">
        <v>9818216.1152343806</v>
      </c>
      <c r="BI1663" s="95">
        <v>0</v>
      </c>
      <c r="BJ1663" s="95">
        <v>1090177.3327178999</v>
      </c>
      <c r="BK1663" s="95">
        <v>789594.67401123</v>
      </c>
      <c r="BL1663" s="95">
        <v>0</v>
      </c>
      <c r="BM1663" s="95">
        <v>0</v>
      </c>
      <c r="BN1663" s="95">
        <v>0</v>
      </c>
      <c r="BO1663" s="95">
        <v>0</v>
      </c>
      <c r="BP1663" s="95">
        <v>0</v>
      </c>
      <c r="BQ1663" s="95">
        <v>0</v>
      </c>
      <c r="BR1663" s="95">
        <v>4621622.5178832998</v>
      </c>
      <c r="BS1663" s="95">
        <v>2085264.8901519801</v>
      </c>
      <c r="BT1663" s="95">
        <v>0</v>
      </c>
      <c r="BU1663" s="95">
        <v>2314290.9299316402</v>
      </c>
      <c r="BV1663" s="95">
        <v>1999962.38156128</v>
      </c>
      <c r="BW1663" s="95">
        <v>0</v>
      </c>
      <c r="BX1663" s="95">
        <v>371757.518672943</v>
      </c>
      <c r="BY1663" s="95">
        <v>0</v>
      </c>
      <c r="BZ1663" s="95">
        <v>0</v>
      </c>
      <c r="CA1663" s="95">
        <v>64020.027476787604</v>
      </c>
      <c r="CB1663" s="95">
        <v>3696559.0492248498</v>
      </c>
      <c r="CC1663" s="95">
        <v>37212167.737792999</v>
      </c>
      <c r="CD1663" s="95">
        <v>10907296.193847699</v>
      </c>
      <c r="CE1663" s="95">
        <v>1797.7586087882501</v>
      </c>
      <c r="CF1663" s="95">
        <v>206140.46580123901</v>
      </c>
      <c r="CG1663" s="95">
        <v>1815054.12294006</v>
      </c>
      <c r="CH1663" s="95">
        <v>0</v>
      </c>
      <c r="CI1663" s="95">
        <v>65819.575803756699</v>
      </c>
      <c r="CJ1663" s="95">
        <v>3903538.2112121601</v>
      </c>
      <c r="CK1663" s="95">
        <v>39015952.658691399</v>
      </c>
      <c r="CL1663" s="95">
        <v>11255758.0460205</v>
      </c>
      <c r="CM1663" s="160">
        <v>93714.651568412795</v>
      </c>
      <c r="CN1663" s="160">
        <v>11929350.9810791</v>
      </c>
      <c r="CO1663" s="160">
        <v>69949923.966796905</v>
      </c>
      <c r="CP1663" s="95">
        <v>11255758.0460205</v>
      </c>
      <c r="CQ1663" s="95">
        <v>0</v>
      </c>
      <c r="CR1663" s="95">
        <v>0</v>
      </c>
      <c r="CS1663" s="95">
        <v>0</v>
      </c>
      <c r="CT1663" s="95">
        <v>0</v>
      </c>
      <c r="CU1663" s="161">
        <v>3902699.5150260888</v>
      </c>
      <c r="CV1663" s="161">
        <v>39027221.860733062</v>
      </c>
    </row>
    <row r="1664" spans="1:100" x14ac:dyDescent="0.2">
      <c r="A1664" s="94" t="s">
        <v>75</v>
      </c>
      <c r="B1664" s="96">
        <v>42979</v>
      </c>
      <c r="C1664" s="95">
        <v>58521.237747669198</v>
      </c>
      <c r="D1664" s="95">
        <v>0</v>
      </c>
      <c r="E1664" s="95">
        <v>5347.1616936922101</v>
      </c>
      <c r="F1664" s="95">
        <v>4926.6037617325801</v>
      </c>
      <c r="G1664" s="95">
        <v>1803.9942628890301</v>
      </c>
      <c r="H1664" s="95">
        <v>0</v>
      </c>
      <c r="I1664" s="95">
        <v>0</v>
      </c>
      <c r="J1664" s="95">
        <v>28021.604438304901</v>
      </c>
      <c r="K1664" s="95">
        <v>0</v>
      </c>
      <c r="L1664" s="95">
        <v>114.46790631394801</v>
      </c>
      <c r="M1664" s="95">
        <v>26922.169216871302</v>
      </c>
      <c r="N1664" s="95">
        <v>5065.2014338970203</v>
      </c>
      <c r="O1664" s="95">
        <v>0</v>
      </c>
      <c r="P1664" s="95">
        <v>28950.067873477899</v>
      </c>
      <c r="Q1664" s="95">
        <v>2854.0276096761199</v>
      </c>
      <c r="R1664" s="95">
        <v>0</v>
      </c>
      <c r="S1664" s="95">
        <v>1802.83650365472</v>
      </c>
      <c r="T1664" s="95">
        <v>0</v>
      </c>
      <c r="U1664" s="95">
        <v>28038.776824712801</v>
      </c>
      <c r="V1664" s="95">
        <v>3397573.2254943801</v>
      </c>
      <c r="W1664" s="95">
        <v>0</v>
      </c>
      <c r="X1664" s="95">
        <v>256037.72126579299</v>
      </c>
      <c r="Y1664" s="95">
        <v>212568.13068580601</v>
      </c>
      <c r="Z1664" s="95">
        <v>206319.790742874</v>
      </c>
      <c r="AA1664" s="95">
        <v>0</v>
      </c>
      <c r="AB1664" s="95">
        <v>0</v>
      </c>
      <c r="AC1664" s="95">
        <v>8003729.4442748995</v>
      </c>
      <c r="AD1664" s="95">
        <v>0</v>
      </c>
      <c r="AE1664" s="95">
        <v>16057.6844599247</v>
      </c>
      <c r="AF1664" s="95">
        <v>1364746.40698242</v>
      </c>
      <c r="AG1664" s="95">
        <v>584759.05416870106</v>
      </c>
      <c r="AH1664" s="95">
        <v>0</v>
      </c>
      <c r="AI1664" s="95">
        <v>1198488.8189697301</v>
      </c>
      <c r="AJ1664" s="95">
        <v>498659.65455627401</v>
      </c>
      <c r="AK1664" s="95">
        <v>0</v>
      </c>
      <c r="AL1664" s="95">
        <v>205852.50535774199</v>
      </c>
      <c r="AM1664" s="95">
        <v>0</v>
      </c>
      <c r="AN1664" s="95">
        <v>8003734.1826782199</v>
      </c>
      <c r="AO1664" s="95">
        <v>34742054.3505859</v>
      </c>
      <c r="AP1664" s="95">
        <v>0</v>
      </c>
      <c r="AQ1664" s="95">
        <v>2237336.9056701702</v>
      </c>
      <c r="AR1664" s="95">
        <v>1830056.34934998</v>
      </c>
      <c r="AS1664" s="95">
        <v>1801844.2534942599</v>
      </c>
      <c r="AT1664" s="95">
        <v>0</v>
      </c>
      <c r="AU1664" s="95">
        <v>0</v>
      </c>
      <c r="AV1664" s="95">
        <v>30952326.619140599</v>
      </c>
      <c r="AW1664" s="95">
        <v>0</v>
      </c>
      <c r="AX1664" s="95">
        <v>145332.527070999</v>
      </c>
      <c r="AY1664" s="95">
        <v>14312625.442260699</v>
      </c>
      <c r="AZ1664" s="95">
        <v>5313032.8868408203</v>
      </c>
      <c r="BA1664" s="95">
        <v>0</v>
      </c>
      <c r="BB1664" s="95">
        <v>12857537.682006801</v>
      </c>
      <c r="BC1664" s="95">
        <v>4547486.1597290002</v>
      </c>
      <c r="BD1664" s="95">
        <v>0</v>
      </c>
      <c r="BE1664" s="95">
        <v>1799567.5668029799</v>
      </c>
      <c r="BF1664" s="95">
        <v>0</v>
      </c>
      <c r="BG1664" s="95">
        <v>30947388.589111298</v>
      </c>
      <c r="BH1664" s="95">
        <v>9778504.9519043006</v>
      </c>
      <c r="BI1664" s="95">
        <v>0</v>
      </c>
      <c r="BJ1664" s="95">
        <v>1064386.17459106</v>
      </c>
      <c r="BK1664" s="95">
        <v>782367.93235778797</v>
      </c>
      <c r="BL1664" s="95">
        <v>0</v>
      </c>
      <c r="BM1664" s="95">
        <v>0</v>
      </c>
      <c r="BN1664" s="95">
        <v>0</v>
      </c>
      <c r="BO1664" s="95">
        <v>0</v>
      </c>
      <c r="BP1664" s="95">
        <v>0</v>
      </c>
      <c r="BQ1664" s="95">
        <v>0</v>
      </c>
      <c r="BR1664" s="95">
        <v>4620485.2471313505</v>
      </c>
      <c r="BS1664" s="95">
        <v>2072843.37840271</v>
      </c>
      <c r="BT1664" s="95">
        <v>0</v>
      </c>
      <c r="BU1664" s="95">
        <v>1955409.15994263</v>
      </c>
      <c r="BV1664" s="95">
        <v>1977112.81515503</v>
      </c>
      <c r="BW1664" s="95">
        <v>0</v>
      </c>
      <c r="BX1664" s="95">
        <v>322574.84887695301</v>
      </c>
      <c r="BY1664" s="95">
        <v>0</v>
      </c>
      <c r="BZ1664" s="95">
        <v>0</v>
      </c>
      <c r="CA1664" s="95">
        <v>63899.423504352599</v>
      </c>
      <c r="CB1664" s="95">
        <v>3670265.7745056199</v>
      </c>
      <c r="CC1664" s="95">
        <v>37162363.440429702</v>
      </c>
      <c r="CD1664" s="95">
        <v>10831183.2496338</v>
      </c>
      <c r="CE1664" s="95">
        <v>1804.1517557203799</v>
      </c>
      <c r="CF1664" s="95">
        <v>206341.82183837899</v>
      </c>
      <c r="CG1664" s="95">
        <v>1819013.83187866</v>
      </c>
      <c r="CH1664" s="95">
        <v>0</v>
      </c>
      <c r="CI1664" s="95">
        <v>65724.786893844604</v>
      </c>
      <c r="CJ1664" s="95">
        <v>3877483.7462463402</v>
      </c>
      <c r="CK1664" s="95">
        <v>38980958.150390603</v>
      </c>
      <c r="CL1664" s="95">
        <v>11175909.333496099</v>
      </c>
      <c r="CM1664" s="160">
        <v>93605.479366302505</v>
      </c>
      <c r="CN1664" s="160">
        <v>11918186.2855225</v>
      </c>
      <c r="CO1664" s="160">
        <v>69959535.171875</v>
      </c>
      <c r="CP1664" s="95">
        <v>11175909.333496099</v>
      </c>
      <c r="CQ1664" s="95">
        <v>0</v>
      </c>
      <c r="CR1664" s="95">
        <v>0</v>
      </c>
      <c r="CS1664" s="95">
        <v>0</v>
      </c>
      <c r="CT1664" s="95">
        <v>0</v>
      </c>
      <c r="CU1664" s="161">
        <v>3876607.5963439988</v>
      </c>
      <c r="CV1664" s="161">
        <v>38981377.272308365</v>
      </c>
    </row>
    <row r="1665" spans="1:100" x14ac:dyDescent="0.2">
      <c r="A1665" s="94" t="s">
        <v>75</v>
      </c>
      <c r="B1665" s="96">
        <v>43070</v>
      </c>
      <c r="C1665" s="95">
        <v>58515.219660759001</v>
      </c>
      <c r="D1665" s="95">
        <v>0</v>
      </c>
      <c r="E1665" s="95">
        <v>5381.5197356939298</v>
      </c>
      <c r="F1665" s="95">
        <v>4988.5761371254903</v>
      </c>
      <c r="G1665" s="95">
        <v>1818.67514321208</v>
      </c>
      <c r="H1665" s="95">
        <v>0</v>
      </c>
      <c r="I1665" s="95">
        <v>0</v>
      </c>
      <c r="J1665" s="95">
        <v>27942.595403194398</v>
      </c>
      <c r="K1665" s="95">
        <v>0</v>
      </c>
      <c r="L1665" s="95">
        <v>108.251409589313</v>
      </c>
      <c r="M1665" s="95">
        <v>26914.452403545401</v>
      </c>
      <c r="N1665" s="95">
        <v>5095.0734506845502</v>
      </c>
      <c r="O1665" s="95">
        <v>0</v>
      </c>
      <c r="P1665" s="95">
        <v>29005.363802909898</v>
      </c>
      <c r="Q1665" s="95">
        <v>2835.7677312791302</v>
      </c>
      <c r="R1665" s="95">
        <v>0</v>
      </c>
      <c r="S1665" s="95">
        <v>1813.39532710612</v>
      </c>
      <c r="T1665" s="95">
        <v>0</v>
      </c>
      <c r="U1665" s="95">
        <v>27949.0714373589</v>
      </c>
      <c r="V1665" s="95">
        <v>3344455.8471679701</v>
      </c>
      <c r="W1665" s="95">
        <v>0</v>
      </c>
      <c r="X1665" s="95">
        <v>252922.037582397</v>
      </c>
      <c r="Y1665" s="95">
        <v>211030.10354614299</v>
      </c>
      <c r="Z1665" s="95">
        <v>211213.87817001299</v>
      </c>
      <c r="AA1665" s="95">
        <v>0</v>
      </c>
      <c r="AB1665" s="95">
        <v>0</v>
      </c>
      <c r="AC1665" s="95">
        <v>8035657.0754394503</v>
      </c>
      <c r="AD1665" s="95">
        <v>0</v>
      </c>
      <c r="AE1665" s="95">
        <v>14675.5934084654</v>
      </c>
      <c r="AF1665" s="95">
        <v>1357900.0646057101</v>
      </c>
      <c r="AG1665" s="95">
        <v>582250.01412200904</v>
      </c>
      <c r="AH1665" s="95">
        <v>0</v>
      </c>
      <c r="AI1665" s="95">
        <v>1147733.91694641</v>
      </c>
      <c r="AJ1665" s="95">
        <v>502261.22536087001</v>
      </c>
      <c r="AK1665" s="95">
        <v>0</v>
      </c>
      <c r="AL1665" s="95">
        <v>210736.284191132</v>
      </c>
      <c r="AM1665" s="95">
        <v>0</v>
      </c>
      <c r="AN1665" s="95">
        <v>8042142.0495605497</v>
      </c>
      <c r="AO1665" s="95">
        <v>33957551.980468802</v>
      </c>
      <c r="AP1665" s="95">
        <v>0</v>
      </c>
      <c r="AQ1665" s="95">
        <v>2186441.6484375</v>
      </c>
      <c r="AR1665" s="95">
        <v>1804523.8213806199</v>
      </c>
      <c r="AS1665" s="95">
        <v>1847002.41244507</v>
      </c>
      <c r="AT1665" s="95">
        <v>0</v>
      </c>
      <c r="AU1665" s="95">
        <v>0</v>
      </c>
      <c r="AV1665" s="95">
        <v>31124902.9523926</v>
      </c>
      <c r="AW1665" s="95">
        <v>0</v>
      </c>
      <c r="AX1665" s="95">
        <v>123475.896603584</v>
      </c>
      <c r="AY1665" s="95">
        <v>14302345.275756801</v>
      </c>
      <c r="AZ1665" s="95">
        <v>5328858.4754028302</v>
      </c>
      <c r="BA1665" s="95">
        <v>0</v>
      </c>
      <c r="BB1665" s="95">
        <v>11903322.298339801</v>
      </c>
      <c r="BC1665" s="95">
        <v>4589150.8294677697</v>
      </c>
      <c r="BD1665" s="95">
        <v>0</v>
      </c>
      <c r="BE1665" s="95">
        <v>1842750.5645904499</v>
      </c>
      <c r="BF1665" s="95">
        <v>0</v>
      </c>
      <c r="BG1665" s="95">
        <v>31160320.786377002</v>
      </c>
      <c r="BH1665" s="95">
        <v>9755601.9144287091</v>
      </c>
      <c r="BI1665" s="95">
        <v>0</v>
      </c>
      <c r="BJ1665" s="95">
        <v>1045416.501091</v>
      </c>
      <c r="BK1665" s="95">
        <v>778807.54808807396</v>
      </c>
      <c r="BL1665" s="95">
        <v>0</v>
      </c>
      <c r="BM1665" s="95">
        <v>0</v>
      </c>
      <c r="BN1665" s="95">
        <v>0</v>
      </c>
      <c r="BO1665" s="95">
        <v>0</v>
      </c>
      <c r="BP1665" s="95">
        <v>0</v>
      </c>
      <c r="BQ1665" s="95">
        <v>0</v>
      </c>
      <c r="BR1665" s="95">
        <v>4650256.9274292002</v>
      </c>
      <c r="BS1665" s="95">
        <v>2062499.9185333301</v>
      </c>
      <c r="BT1665" s="95">
        <v>0</v>
      </c>
      <c r="BU1665" s="95">
        <v>2145941.1799621601</v>
      </c>
      <c r="BV1665" s="95">
        <v>1982486.13665771</v>
      </c>
      <c r="BW1665" s="95">
        <v>0</v>
      </c>
      <c r="BX1665" s="95">
        <v>360406.44872283901</v>
      </c>
      <c r="BY1665" s="95">
        <v>0</v>
      </c>
      <c r="BZ1665" s="95">
        <v>0</v>
      </c>
      <c r="CA1665" s="95">
        <v>63929.271626472502</v>
      </c>
      <c r="CB1665" s="95">
        <v>3609021.8010253902</v>
      </c>
      <c r="CC1665" s="95">
        <v>36310561.447265603</v>
      </c>
      <c r="CD1665" s="95">
        <v>10791333.2341309</v>
      </c>
      <c r="CE1665" s="95">
        <v>1819.4546765237999</v>
      </c>
      <c r="CF1665" s="95">
        <v>211523.39903831499</v>
      </c>
      <c r="CG1665" s="95">
        <v>1866554.6443328899</v>
      </c>
      <c r="CH1665" s="95">
        <v>0</v>
      </c>
      <c r="CI1665" s="95">
        <v>65761.009380340605</v>
      </c>
      <c r="CJ1665" s="95">
        <v>3821369.6357421898</v>
      </c>
      <c r="CK1665" s="95">
        <v>38172142.645019501</v>
      </c>
      <c r="CL1665" s="95">
        <v>11155350.494873</v>
      </c>
      <c r="CM1665" s="160">
        <v>93497.797448158293</v>
      </c>
      <c r="CN1665" s="160">
        <v>11892129.1607666</v>
      </c>
      <c r="CO1665" s="160">
        <v>69382091.872070298</v>
      </c>
      <c r="CP1665" s="95">
        <v>11155350.494873</v>
      </c>
      <c r="CQ1665" s="95">
        <v>0</v>
      </c>
      <c r="CR1665" s="95">
        <v>0</v>
      </c>
      <c r="CS1665" s="95">
        <v>0</v>
      </c>
      <c r="CT1665" s="95">
        <v>0</v>
      </c>
      <c r="CU1665" s="161">
        <v>3820545.200063705</v>
      </c>
      <c r="CV1665" s="161">
        <v>38177116.091598496</v>
      </c>
    </row>
    <row r="1666" spans="1:100" x14ac:dyDescent="0.2">
      <c r="A1666" s="94" t="s">
        <v>75</v>
      </c>
      <c r="B1666" s="96">
        <v>43160</v>
      </c>
      <c r="C1666" s="95">
        <v>58428.129432678201</v>
      </c>
      <c r="D1666" s="95">
        <v>0</v>
      </c>
      <c r="E1666" s="95">
        <v>5443.2618072032901</v>
      </c>
      <c r="F1666" s="95">
        <v>5063.92797333002</v>
      </c>
      <c r="G1666" s="95">
        <v>1828.4560521245</v>
      </c>
      <c r="H1666" s="95">
        <v>0</v>
      </c>
      <c r="I1666" s="95">
        <v>0</v>
      </c>
      <c r="J1666" s="95">
        <v>27904.466843128201</v>
      </c>
      <c r="K1666" s="95">
        <v>0</v>
      </c>
      <c r="L1666" s="95">
        <v>85.405821567401304</v>
      </c>
      <c r="M1666" s="95">
        <v>26918.820767402602</v>
      </c>
      <c r="N1666" s="95">
        <v>5057.0537300705901</v>
      </c>
      <c r="O1666" s="95">
        <v>0</v>
      </c>
      <c r="P1666" s="95">
        <v>28892.988054513899</v>
      </c>
      <c r="Q1666" s="95">
        <v>2841.1394116282499</v>
      </c>
      <c r="R1666" s="95">
        <v>0</v>
      </c>
      <c r="S1666" s="95">
        <v>1822.5059632957</v>
      </c>
      <c r="T1666" s="95">
        <v>0</v>
      </c>
      <c r="U1666" s="95">
        <v>27891.232815265699</v>
      </c>
      <c r="V1666" s="95">
        <v>3324203.4498291002</v>
      </c>
      <c r="W1666" s="95">
        <v>0</v>
      </c>
      <c r="X1666" s="95">
        <v>248496.93920326201</v>
      </c>
      <c r="Y1666" s="95">
        <v>210025.77589798</v>
      </c>
      <c r="Z1666" s="95">
        <v>210882.80132103001</v>
      </c>
      <c r="AA1666" s="95">
        <v>0</v>
      </c>
      <c r="AB1666" s="95">
        <v>0</v>
      </c>
      <c r="AC1666" s="95">
        <v>8027367.9605102502</v>
      </c>
      <c r="AD1666" s="95">
        <v>0</v>
      </c>
      <c r="AE1666" s="95">
        <v>9366.9871608018893</v>
      </c>
      <c r="AF1666" s="95">
        <v>1345301.15977478</v>
      </c>
      <c r="AG1666" s="95">
        <v>580438.80388641404</v>
      </c>
      <c r="AH1666" s="95">
        <v>0</v>
      </c>
      <c r="AI1666" s="95">
        <v>1119728.84359741</v>
      </c>
      <c r="AJ1666" s="95">
        <v>507197.56401062</v>
      </c>
      <c r="AK1666" s="95">
        <v>0</v>
      </c>
      <c r="AL1666" s="95">
        <v>210175.30301666301</v>
      </c>
      <c r="AM1666" s="95">
        <v>0</v>
      </c>
      <c r="AN1666" s="95">
        <v>8039486.5322265597</v>
      </c>
      <c r="AO1666" s="95">
        <v>33881914.869628899</v>
      </c>
      <c r="AP1666" s="95">
        <v>0</v>
      </c>
      <c r="AQ1666" s="95">
        <v>2173993.8833313002</v>
      </c>
      <c r="AR1666" s="95">
        <v>1818299.6171875</v>
      </c>
      <c r="AS1666" s="95">
        <v>1845829.55867004</v>
      </c>
      <c r="AT1666" s="95">
        <v>0</v>
      </c>
      <c r="AU1666" s="95">
        <v>0</v>
      </c>
      <c r="AV1666" s="95">
        <v>31243984.896728501</v>
      </c>
      <c r="AW1666" s="95">
        <v>0</v>
      </c>
      <c r="AX1666" s="95">
        <v>71418.622205734297</v>
      </c>
      <c r="AY1666" s="95">
        <v>14261843.776001001</v>
      </c>
      <c r="AZ1666" s="95">
        <v>5343038.1336669903</v>
      </c>
      <c r="BA1666" s="95">
        <v>0</v>
      </c>
      <c r="BB1666" s="95">
        <v>11585059.7546387</v>
      </c>
      <c r="BC1666" s="95">
        <v>4665802.3994140597</v>
      </c>
      <c r="BD1666" s="95">
        <v>0</v>
      </c>
      <c r="BE1666" s="95">
        <v>1839514.9166259801</v>
      </c>
      <c r="BF1666" s="95">
        <v>0</v>
      </c>
      <c r="BG1666" s="95">
        <v>31286847.059570301</v>
      </c>
      <c r="BH1666" s="95">
        <v>9682663.4904785194</v>
      </c>
      <c r="BI1666" s="95">
        <v>0</v>
      </c>
      <c r="BJ1666" s="95">
        <v>1033379.87047577</v>
      </c>
      <c r="BK1666" s="95">
        <v>778196.18983459496</v>
      </c>
      <c r="BL1666" s="95">
        <v>0</v>
      </c>
      <c r="BM1666" s="95">
        <v>0</v>
      </c>
      <c r="BN1666" s="95">
        <v>0</v>
      </c>
      <c r="BO1666" s="95">
        <v>0</v>
      </c>
      <c r="BP1666" s="95">
        <v>0</v>
      </c>
      <c r="BQ1666" s="95">
        <v>0</v>
      </c>
      <c r="BR1666" s="95">
        <v>4643149.08410645</v>
      </c>
      <c r="BS1666" s="95">
        <v>2063811.95010376</v>
      </c>
      <c r="BT1666" s="95">
        <v>0</v>
      </c>
      <c r="BU1666" s="95">
        <v>2109414.8499755901</v>
      </c>
      <c r="BV1666" s="95">
        <v>2000527.5676879899</v>
      </c>
      <c r="BW1666" s="95">
        <v>0</v>
      </c>
      <c r="BX1666" s="95">
        <v>373272.12868499802</v>
      </c>
      <c r="BY1666" s="95">
        <v>0</v>
      </c>
      <c r="BZ1666" s="95">
        <v>0</v>
      </c>
      <c r="CA1666" s="95">
        <v>63808.487940311403</v>
      </c>
      <c r="CB1666" s="95">
        <v>3568500.6721191402</v>
      </c>
      <c r="CC1666" s="95">
        <v>36032004.670410201</v>
      </c>
      <c r="CD1666" s="95">
        <v>10739198.5701904</v>
      </c>
      <c r="CE1666" s="95">
        <v>1828.8344852775299</v>
      </c>
      <c r="CF1666" s="95">
        <v>210765.756719589</v>
      </c>
      <c r="CG1666" s="95">
        <v>1857511.98452759</v>
      </c>
      <c r="CH1666" s="95">
        <v>0</v>
      </c>
      <c r="CI1666" s="95">
        <v>65593.935000419602</v>
      </c>
      <c r="CJ1666" s="95">
        <v>3780366.6265869099</v>
      </c>
      <c r="CK1666" s="95">
        <v>37884683.187988304</v>
      </c>
      <c r="CL1666" s="95">
        <v>11109833.5855713</v>
      </c>
      <c r="CM1666" s="160">
        <v>93308.781789779707</v>
      </c>
      <c r="CN1666" s="160">
        <v>11780900.205322299</v>
      </c>
      <c r="CO1666" s="160">
        <v>69180984.180664107</v>
      </c>
      <c r="CP1666" s="95">
        <v>11109833.5855713</v>
      </c>
      <c r="CQ1666" s="95">
        <v>0</v>
      </c>
      <c r="CR1666" s="95">
        <v>0</v>
      </c>
      <c r="CS1666" s="95">
        <v>0</v>
      </c>
      <c r="CT1666" s="95">
        <v>0</v>
      </c>
      <c r="CU1666" s="161">
        <v>3779266.4288387289</v>
      </c>
      <c r="CV1666" s="161">
        <v>37889516.654937789</v>
      </c>
    </row>
    <row r="1667" spans="1:100" x14ac:dyDescent="0.2">
      <c r="A1667" s="94" t="s">
        <v>75</v>
      </c>
      <c r="B1667" s="96">
        <v>43252</v>
      </c>
      <c r="C1667" s="95">
        <v>58628.753440856897</v>
      </c>
      <c r="D1667" s="95">
        <v>0</v>
      </c>
      <c r="E1667" s="95">
        <v>5618.5077979564703</v>
      </c>
      <c r="F1667" s="95">
        <v>5250.8244335055397</v>
      </c>
      <c r="G1667" s="95">
        <v>1877.1756881773499</v>
      </c>
      <c r="H1667" s="95">
        <v>0</v>
      </c>
      <c r="I1667" s="95">
        <v>0</v>
      </c>
      <c r="J1667" s="95">
        <v>27692.300929069501</v>
      </c>
      <c r="K1667" s="95">
        <v>0</v>
      </c>
      <c r="L1667" s="95">
        <v>98.587437418289497</v>
      </c>
      <c r="M1667" s="95">
        <v>27105.849298000299</v>
      </c>
      <c r="N1667" s="95">
        <v>5081.0236270427704</v>
      </c>
      <c r="O1667" s="95">
        <v>0</v>
      </c>
      <c r="P1667" s="95">
        <v>29119.4102282524</v>
      </c>
      <c r="Q1667" s="95">
        <v>2838.8064774274799</v>
      </c>
      <c r="R1667" s="95">
        <v>0</v>
      </c>
      <c r="S1667" s="95">
        <v>1873.1310608685001</v>
      </c>
      <c r="T1667" s="95">
        <v>0</v>
      </c>
      <c r="U1667" s="95">
        <v>27671.832199573499</v>
      </c>
      <c r="V1667" s="95">
        <v>3306717.640625</v>
      </c>
      <c r="W1667" s="95">
        <v>0</v>
      </c>
      <c r="X1667" s="95">
        <v>249729.132928848</v>
      </c>
      <c r="Y1667" s="95">
        <v>211358.18401718099</v>
      </c>
      <c r="Z1667" s="95">
        <v>212036.37457275399</v>
      </c>
      <c r="AA1667" s="95">
        <v>0</v>
      </c>
      <c r="AB1667" s="95">
        <v>0</v>
      </c>
      <c r="AC1667" s="95">
        <v>7975651.4175415002</v>
      </c>
      <c r="AD1667" s="95">
        <v>0</v>
      </c>
      <c r="AE1667" s="95">
        <v>11586.6090257168</v>
      </c>
      <c r="AF1667" s="95">
        <v>1346656.69921875</v>
      </c>
      <c r="AG1667" s="95">
        <v>587019.88089752197</v>
      </c>
      <c r="AH1667" s="95">
        <v>0</v>
      </c>
      <c r="AI1667" s="95">
        <v>1114750.6795654299</v>
      </c>
      <c r="AJ1667" s="95">
        <v>508407.07768630999</v>
      </c>
      <c r="AK1667" s="95">
        <v>0</v>
      </c>
      <c r="AL1667" s="95">
        <v>212067.38394927999</v>
      </c>
      <c r="AM1667" s="95">
        <v>0</v>
      </c>
      <c r="AN1667" s="95">
        <v>7956876.9530029297</v>
      </c>
      <c r="AO1667" s="95">
        <v>33911845.634765603</v>
      </c>
      <c r="AP1667" s="95">
        <v>0</v>
      </c>
      <c r="AQ1667" s="95">
        <v>2225889.2946777302</v>
      </c>
      <c r="AR1667" s="95">
        <v>1852821.36476135</v>
      </c>
      <c r="AS1667" s="95">
        <v>1866070.85066223</v>
      </c>
      <c r="AT1667" s="95">
        <v>0</v>
      </c>
      <c r="AU1667" s="95">
        <v>0</v>
      </c>
      <c r="AV1667" s="95">
        <v>31227919.2021484</v>
      </c>
      <c r="AW1667" s="95">
        <v>0</v>
      </c>
      <c r="AX1667" s="95">
        <v>98419.632581710801</v>
      </c>
      <c r="AY1667" s="95">
        <v>14381626.127929701</v>
      </c>
      <c r="AZ1667" s="95">
        <v>5450643.0750122098</v>
      </c>
      <c r="BA1667" s="95">
        <v>0</v>
      </c>
      <c r="BB1667" s="95">
        <v>11629574.310546899</v>
      </c>
      <c r="BC1667" s="95">
        <v>4665430.5610961895</v>
      </c>
      <c r="BD1667" s="95">
        <v>0</v>
      </c>
      <c r="BE1667" s="95">
        <v>1863076.6517334001</v>
      </c>
      <c r="BF1667" s="95">
        <v>0</v>
      </c>
      <c r="BG1667" s="95">
        <v>31157823.389404301</v>
      </c>
      <c r="BH1667" s="95">
        <v>9801547.0229492206</v>
      </c>
      <c r="BI1667" s="95">
        <v>0</v>
      </c>
      <c r="BJ1667" s="95">
        <v>1016180.74982452</v>
      </c>
      <c r="BK1667" s="95">
        <v>772783.07665252697</v>
      </c>
      <c r="BL1667" s="95">
        <v>0</v>
      </c>
      <c r="BM1667" s="95">
        <v>0</v>
      </c>
      <c r="BN1667" s="95">
        <v>0</v>
      </c>
      <c r="BO1667" s="95">
        <v>0</v>
      </c>
      <c r="BP1667" s="95">
        <v>0</v>
      </c>
      <c r="BQ1667" s="95">
        <v>0</v>
      </c>
      <c r="BR1667" s="95">
        <v>4667397.8982543899</v>
      </c>
      <c r="BS1667" s="95">
        <v>2090999.4712829599</v>
      </c>
      <c r="BT1667" s="95">
        <v>0</v>
      </c>
      <c r="BU1667" s="95">
        <v>2132108.1499939002</v>
      </c>
      <c r="BV1667" s="95">
        <v>1999611.3569946301</v>
      </c>
      <c r="BW1667" s="95">
        <v>0</v>
      </c>
      <c r="BX1667" s="95">
        <v>388578.33863067598</v>
      </c>
      <c r="BY1667" s="95">
        <v>0</v>
      </c>
      <c r="BZ1667" s="95">
        <v>0</v>
      </c>
      <c r="CA1667" s="95">
        <v>64258.282205581701</v>
      </c>
      <c r="CB1667" s="95">
        <v>3570212.2573852502</v>
      </c>
      <c r="CC1667" s="95">
        <v>36224899.041992202</v>
      </c>
      <c r="CD1667" s="95">
        <v>10814262.4847412</v>
      </c>
      <c r="CE1667" s="95">
        <v>1875.4646780043799</v>
      </c>
      <c r="CF1667" s="95">
        <v>211874.33851051299</v>
      </c>
      <c r="CG1667" s="95">
        <v>1871736.74711609</v>
      </c>
      <c r="CH1667" s="95">
        <v>0</v>
      </c>
      <c r="CI1667" s="95">
        <v>66140.153825759902</v>
      </c>
      <c r="CJ1667" s="95">
        <v>3783009.9898376502</v>
      </c>
      <c r="CK1667" s="95">
        <v>38095196.892089799</v>
      </c>
      <c r="CL1667" s="95">
        <v>11180189.9052734</v>
      </c>
      <c r="CM1667" s="160">
        <v>93585.381400108294</v>
      </c>
      <c r="CN1667" s="160">
        <v>11803088.580322299</v>
      </c>
      <c r="CO1667" s="160">
        <v>69392867.381835893</v>
      </c>
      <c r="CP1667" s="95">
        <v>11180189.9052734</v>
      </c>
      <c r="CQ1667" s="95">
        <v>0</v>
      </c>
      <c r="CR1667" s="95">
        <v>0</v>
      </c>
      <c r="CS1667" s="95">
        <v>0</v>
      </c>
      <c r="CT1667" s="95">
        <v>0</v>
      </c>
      <c r="CU1667" s="161">
        <v>3782086.595895763</v>
      </c>
      <c r="CV1667" s="161">
        <v>38096635.789108291</v>
      </c>
    </row>
    <row r="1668" spans="1:100" x14ac:dyDescent="0.2">
      <c r="A1668" s="94" t="s">
        <v>75</v>
      </c>
      <c r="B1668" s="96">
        <v>43344</v>
      </c>
      <c r="C1668" s="95">
        <v>58649.746401310003</v>
      </c>
      <c r="D1668" s="95">
        <v>0</v>
      </c>
      <c r="E1668" s="95">
        <v>5635.5211019516</v>
      </c>
      <c r="F1668" s="95">
        <v>5317.9847216606104</v>
      </c>
      <c r="G1668" s="95">
        <v>1908.0289742648599</v>
      </c>
      <c r="H1668" s="95">
        <v>0</v>
      </c>
      <c r="I1668" s="95">
        <v>0</v>
      </c>
      <c r="J1668" s="95">
        <v>27502.116121768999</v>
      </c>
      <c r="K1668" s="95">
        <v>0</v>
      </c>
      <c r="L1668" s="95">
        <v>77.143059549853206</v>
      </c>
      <c r="M1668" s="95">
        <v>27211.175794363</v>
      </c>
      <c r="N1668" s="95">
        <v>5083.7340913415001</v>
      </c>
      <c r="O1668" s="95">
        <v>0</v>
      </c>
      <c r="P1668" s="95">
        <v>29125.104989290201</v>
      </c>
      <c r="Q1668" s="95">
        <v>2809.3652153611201</v>
      </c>
      <c r="R1668" s="95">
        <v>0</v>
      </c>
      <c r="S1668" s="95">
        <v>1906.68398164213</v>
      </c>
      <c r="T1668" s="95">
        <v>0</v>
      </c>
      <c r="U1668" s="95">
        <v>27530.761361599001</v>
      </c>
      <c r="V1668" s="95">
        <v>3314327.3340454102</v>
      </c>
      <c r="W1668" s="95">
        <v>0</v>
      </c>
      <c r="X1668" s="95">
        <v>246037.324625015</v>
      </c>
      <c r="Y1668" s="95">
        <v>209495.960521698</v>
      </c>
      <c r="Z1668" s="95">
        <v>213676.63401412999</v>
      </c>
      <c r="AA1668" s="95">
        <v>0</v>
      </c>
      <c r="AB1668" s="95">
        <v>0</v>
      </c>
      <c r="AC1668" s="95">
        <v>7897740.1181640597</v>
      </c>
      <c r="AD1668" s="95">
        <v>0</v>
      </c>
      <c r="AE1668" s="95">
        <v>7015.62382650375</v>
      </c>
      <c r="AF1668" s="95">
        <v>1340949.43815613</v>
      </c>
      <c r="AG1668" s="95">
        <v>588698.19058227504</v>
      </c>
      <c r="AH1668" s="95">
        <v>0</v>
      </c>
      <c r="AI1668" s="95">
        <v>1109022.5068359401</v>
      </c>
      <c r="AJ1668" s="95">
        <v>516253.26379013102</v>
      </c>
      <c r="AK1668" s="95">
        <v>0</v>
      </c>
      <c r="AL1668" s="95">
        <v>213026.14124298099</v>
      </c>
      <c r="AM1668" s="95">
        <v>0</v>
      </c>
      <c r="AN1668" s="95">
        <v>7897281.2376709003</v>
      </c>
      <c r="AO1668" s="95">
        <v>34191831.4052734</v>
      </c>
      <c r="AP1668" s="95">
        <v>0</v>
      </c>
      <c r="AQ1668" s="95">
        <v>2192938.4737243699</v>
      </c>
      <c r="AR1668" s="95">
        <v>1849472.79371643</v>
      </c>
      <c r="AS1668" s="95">
        <v>1884365.24330139</v>
      </c>
      <c r="AT1668" s="95">
        <v>0</v>
      </c>
      <c r="AU1668" s="95">
        <v>0</v>
      </c>
      <c r="AV1668" s="95">
        <v>31066264.017578099</v>
      </c>
      <c r="AW1668" s="95">
        <v>0</v>
      </c>
      <c r="AX1668" s="95">
        <v>59267.900198459603</v>
      </c>
      <c r="AY1668" s="95">
        <v>14398716.6051025</v>
      </c>
      <c r="AZ1668" s="95">
        <v>5523009.9752197303</v>
      </c>
      <c r="BA1668" s="95">
        <v>0</v>
      </c>
      <c r="BB1668" s="95">
        <v>11642531.0787354</v>
      </c>
      <c r="BC1668" s="95">
        <v>4812266.5103149395</v>
      </c>
      <c r="BD1668" s="95">
        <v>0</v>
      </c>
      <c r="BE1668" s="95">
        <v>1880301.7308960001</v>
      </c>
      <c r="BF1668" s="95">
        <v>0</v>
      </c>
      <c r="BG1668" s="95">
        <v>31052775.100341801</v>
      </c>
      <c r="BH1668" s="95">
        <v>9863906.6728515606</v>
      </c>
      <c r="BI1668" s="95">
        <v>0</v>
      </c>
      <c r="BJ1668" s="95">
        <v>984535.01500701904</v>
      </c>
      <c r="BK1668" s="95">
        <v>762394.56047820998</v>
      </c>
      <c r="BL1668" s="95">
        <v>0</v>
      </c>
      <c r="BM1668" s="95">
        <v>0</v>
      </c>
      <c r="BN1668" s="95">
        <v>0</v>
      </c>
      <c r="BO1668" s="95">
        <v>0</v>
      </c>
      <c r="BP1668" s="95">
        <v>0</v>
      </c>
      <c r="BQ1668" s="95">
        <v>0</v>
      </c>
      <c r="BR1668" s="95">
        <v>4701993.1920165997</v>
      </c>
      <c r="BS1668" s="95">
        <v>2099041.8430480999</v>
      </c>
      <c r="BT1668" s="95">
        <v>0</v>
      </c>
      <c r="BU1668" s="95">
        <v>1814566.8299865699</v>
      </c>
      <c r="BV1668" s="95">
        <v>2015814.0138244601</v>
      </c>
      <c r="BW1668" s="95">
        <v>0</v>
      </c>
      <c r="BX1668" s="95">
        <v>336289.07884216303</v>
      </c>
      <c r="BY1668" s="95">
        <v>0</v>
      </c>
      <c r="BZ1668" s="95">
        <v>0</v>
      </c>
      <c r="CA1668" s="95">
        <v>64320.051405429796</v>
      </c>
      <c r="CB1668" s="95">
        <v>3569218.3109435998</v>
      </c>
      <c r="CC1668" s="95">
        <v>36529072.9931641</v>
      </c>
      <c r="CD1668" s="95">
        <v>10838075.3763428</v>
      </c>
      <c r="CE1668" s="95">
        <v>1907.1099578589201</v>
      </c>
      <c r="CF1668" s="95">
        <v>213252.829076767</v>
      </c>
      <c r="CG1668" s="95">
        <v>1888647.2062683101</v>
      </c>
      <c r="CH1668" s="95">
        <v>0</v>
      </c>
      <c r="CI1668" s="95">
        <v>66258.807794570894</v>
      </c>
      <c r="CJ1668" s="95">
        <v>3781872.8786315899</v>
      </c>
      <c r="CK1668" s="95">
        <v>38412705.592285201</v>
      </c>
      <c r="CL1668" s="95">
        <v>11200260.498291001</v>
      </c>
      <c r="CM1668" s="160">
        <v>93558.654354095503</v>
      </c>
      <c r="CN1668" s="160">
        <v>11697755.201904301</v>
      </c>
      <c r="CO1668" s="160">
        <v>69489184.719726607</v>
      </c>
      <c r="CP1668" s="95">
        <v>11200260.498291001</v>
      </c>
      <c r="CQ1668" s="95">
        <v>0</v>
      </c>
      <c r="CR1668" s="95">
        <v>0</v>
      </c>
      <c r="CS1668" s="95">
        <v>0</v>
      </c>
      <c r="CT1668" s="95">
        <v>0</v>
      </c>
      <c r="CU1668" s="161">
        <v>3782471.1400203668</v>
      </c>
      <c r="CV1668" s="161">
        <v>38417720.19943241</v>
      </c>
    </row>
    <row r="1669" spans="1:100" x14ac:dyDescent="0.2">
      <c r="A1669" s="94" t="s">
        <v>75</v>
      </c>
      <c r="B1669" s="96">
        <v>43435</v>
      </c>
      <c r="C1669" s="95">
        <v>58196.769207000703</v>
      </c>
      <c r="D1669" s="95">
        <v>0</v>
      </c>
      <c r="E1669" s="95">
        <v>5583.2556319236801</v>
      </c>
      <c r="F1669" s="95">
        <v>5298.4130774736404</v>
      </c>
      <c r="G1669" s="95">
        <v>1915.6391770243599</v>
      </c>
      <c r="H1669" s="95">
        <v>0</v>
      </c>
      <c r="I1669" s="95">
        <v>0</v>
      </c>
      <c r="J1669" s="95">
        <v>27222.741234779402</v>
      </c>
      <c r="K1669" s="95">
        <v>0</v>
      </c>
      <c r="L1669" s="95">
        <v>79.2750520668924</v>
      </c>
      <c r="M1669" s="95">
        <v>27010.0710804462</v>
      </c>
      <c r="N1669" s="95">
        <v>5126.1530909538296</v>
      </c>
      <c r="O1669" s="95">
        <v>0</v>
      </c>
      <c r="P1669" s="95">
        <v>28797.917015314099</v>
      </c>
      <c r="Q1669" s="95">
        <v>2800.2873286008798</v>
      </c>
      <c r="R1669" s="95">
        <v>0</v>
      </c>
      <c r="S1669" s="95">
        <v>1907.0056123286499</v>
      </c>
      <c r="T1669" s="95">
        <v>0</v>
      </c>
      <c r="U1669" s="95">
        <v>27233.111594200102</v>
      </c>
      <c r="V1669" s="95">
        <v>3323835.7695007301</v>
      </c>
      <c r="W1669" s="95">
        <v>0</v>
      </c>
      <c r="X1669" s="95">
        <v>247471.13091850301</v>
      </c>
      <c r="Y1669" s="95">
        <v>213083.847003937</v>
      </c>
      <c r="Z1669" s="95">
        <v>208015.00392532299</v>
      </c>
      <c r="AA1669" s="95">
        <v>0</v>
      </c>
      <c r="AB1669" s="95">
        <v>0</v>
      </c>
      <c r="AC1669" s="95">
        <v>7850648.4865722703</v>
      </c>
      <c r="AD1669" s="95">
        <v>0</v>
      </c>
      <c r="AE1669" s="95">
        <v>9512.5492696762103</v>
      </c>
      <c r="AF1669" s="95">
        <v>1341666.81427002</v>
      </c>
      <c r="AG1669" s="95">
        <v>593961.73773956299</v>
      </c>
      <c r="AH1669" s="95">
        <v>0</v>
      </c>
      <c r="AI1669" s="95">
        <v>1115803.1748504599</v>
      </c>
      <c r="AJ1669" s="95">
        <v>519788.30046463001</v>
      </c>
      <c r="AK1669" s="95">
        <v>0</v>
      </c>
      <c r="AL1669" s="95">
        <v>207641.81869316101</v>
      </c>
      <c r="AM1669" s="95">
        <v>0</v>
      </c>
      <c r="AN1669" s="95">
        <v>7857682.7936401404</v>
      </c>
      <c r="AO1669" s="95">
        <v>34545909.745605499</v>
      </c>
      <c r="AP1669" s="95">
        <v>0</v>
      </c>
      <c r="AQ1669" s="95">
        <v>2244493.2609252902</v>
      </c>
      <c r="AR1669" s="95">
        <v>1911159.8449096701</v>
      </c>
      <c r="AS1669" s="95">
        <v>1868368.8403930699</v>
      </c>
      <c r="AT1669" s="95">
        <v>0</v>
      </c>
      <c r="AU1669" s="95">
        <v>0</v>
      </c>
      <c r="AV1669" s="95">
        <v>31112322.262207001</v>
      </c>
      <c r="AW1669" s="95">
        <v>0</v>
      </c>
      <c r="AX1669" s="95">
        <v>89537.563673973098</v>
      </c>
      <c r="AY1669" s="95">
        <v>14507920.201904301</v>
      </c>
      <c r="AZ1669" s="95">
        <v>5594290.2022094699</v>
      </c>
      <c r="BA1669" s="95">
        <v>0</v>
      </c>
      <c r="BB1669" s="95">
        <v>11867466.4250488</v>
      </c>
      <c r="BC1669" s="95">
        <v>4879818.1205444299</v>
      </c>
      <c r="BD1669" s="95">
        <v>0</v>
      </c>
      <c r="BE1669" s="95">
        <v>1865256.7232818599</v>
      </c>
      <c r="BF1669" s="95">
        <v>0</v>
      </c>
      <c r="BG1669" s="95">
        <v>31140972.502197299</v>
      </c>
      <c r="BH1669" s="95">
        <v>9895437.5822753906</v>
      </c>
      <c r="BI1669" s="95">
        <v>0</v>
      </c>
      <c r="BJ1669" s="95">
        <v>968872.38613128697</v>
      </c>
      <c r="BK1669" s="95">
        <v>780939.66892242397</v>
      </c>
      <c r="BL1669" s="95">
        <v>0</v>
      </c>
      <c r="BM1669" s="95">
        <v>0</v>
      </c>
      <c r="BN1669" s="95">
        <v>0</v>
      </c>
      <c r="BO1669" s="95">
        <v>0</v>
      </c>
      <c r="BP1669" s="95">
        <v>0</v>
      </c>
      <c r="BQ1669" s="95">
        <v>0</v>
      </c>
      <c r="BR1669" s="95">
        <v>4689419.3424682599</v>
      </c>
      <c r="BS1669" s="95">
        <v>2113705.2453308101</v>
      </c>
      <c r="BT1669" s="95">
        <v>0</v>
      </c>
      <c r="BU1669" s="95">
        <v>2089571.1999816899</v>
      </c>
      <c r="BV1669" s="95">
        <v>2015016.4737396201</v>
      </c>
      <c r="BW1669" s="95">
        <v>0</v>
      </c>
      <c r="BX1669" s="95">
        <v>355741.68876266503</v>
      </c>
      <c r="BY1669" s="95">
        <v>0</v>
      </c>
      <c r="BZ1669" s="95">
        <v>0</v>
      </c>
      <c r="CA1669" s="95">
        <v>63790.963060855902</v>
      </c>
      <c r="CB1669" s="95">
        <v>3576053.59411621</v>
      </c>
      <c r="CC1669" s="95">
        <v>36849945.426757798</v>
      </c>
      <c r="CD1669" s="95">
        <v>10851284.004882799</v>
      </c>
      <c r="CE1669" s="95">
        <v>1918.7192294746601</v>
      </c>
      <c r="CF1669" s="95">
        <v>208671.62332916301</v>
      </c>
      <c r="CG1669" s="95">
        <v>1851927.8397522001</v>
      </c>
      <c r="CH1669" s="95">
        <v>0</v>
      </c>
      <c r="CI1669" s="95">
        <v>65720.613200187698</v>
      </c>
      <c r="CJ1669" s="95">
        <v>3784031.1086730999</v>
      </c>
      <c r="CK1669" s="95">
        <v>38716095.137695298</v>
      </c>
      <c r="CL1669" s="95">
        <v>11209316.684082</v>
      </c>
      <c r="CM1669" s="160">
        <v>92766.241258621201</v>
      </c>
      <c r="CN1669" s="160">
        <v>11657967.5357666</v>
      </c>
      <c r="CO1669" s="160">
        <v>69852639.112304702</v>
      </c>
      <c r="CP1669" s="95">
        <v>11209316.684082</v>
      </c>
      <c r="CQ1669" s="95">
        <v>0</v>
      </c>
      <c r="CR1669" s="95">
        <v>0</v>
      </c>
      <c r="CS1669" s="95">
        <v>0</v>
      </c>
      <c r="CT1669" s="95">
        <v>0</v>
      </c>
      <c r="CU1669" s="161">
        <v>3784725.2174453731</v>
      </c>
      <c r="CV1669" s="161">
        <v>38701873.266509995</v>
      </c>
    </row>
    <row r="1670" spans="1:100" x14ac:dyDescent="0.2">
      <c r="A1670" s="94" t="s">
        <v>75</v>
      </c>
      <c r="B1670" s="96">
        <v>43525</v>
      </c>
      <c r="C1670" s="95">
        <v>58710.813651561701</v>
      </c>
      <c r="D1670" s="95">
        <v>0</v>
      </c>
      <c r="E1670" s="95">
        <v>5587.2736091613797</v>
      </c>
      <c r="F1670" s="95">
        <v>5319.2172877788498</v>
      </c>
      <c r="G1670" s="95">
        <v>1883.49757416546</v>
      </c>
      <c r="H1670" s="95">
        <v>0</v>
      </c>
      <c r="I1670" s="95">
        <v>0</v>
      </c>
      <c r="J1670" s="95">
        <v>26999.449718236901</v>
      </c>
      <c r="K1670" s="95">
        <v>0</v>
      </c>
      <c r="L1670" s="95">
        <v>80.477735526859803</v>
      </c>
      <c r="M1670" s="95">
        <v>27225.5526483059</v>
      </c>
      <c r="N1670" s="95">
        <v>5188.5737496018401</v>
      </c>
      <c r="O1670" s="95">
        <v>0</v>
      </c>
      <c r="P1670" s="95">
        <v>28957.081505537</v>
      </c>
      <c r="Q1670" s="95">
        <v>2770.9296361505999</v>
      </c>
      <c r="R1670" s="95">
        <v>0</v>
      </c>
      <c r="S1670" s="95">
        <v>1873.9561843127001</v>
      </c>
      <c r="T1670" s="95">
        <v>0</v>
      </c>
      <c r="U1670" s="95">
        <v>26979.116115093198</v>
      </c>
      <c r="V1670" s="95">
        <v>3324771.0342407199</v>
      </c>
      <c r="W1670" s="95">
        <v>0</v>
      </c>
      <c r="X1670" s="95">
        <v>247481.455001831</v>
      </c>
      <c r="Y1670" s="95">
        <v>211770.44666671799</v>
      </c>
      <c r="Z1670" s="95">
        <v>205454.40464019799</v>
      </c>
      <c r="AA1670" s="95">
        <v>0</v>
      </c>
      <c r="AB1670" s="95">
        <v>0</v>
      </c>
      <c r="AC1670" s="95">
        <v>7832574.4058227502</v>
      </c>
      <c r="AD1670" s="95">
        <v>0</v>
      </c>
      <c r="AE1670" s="95">
        <v>9277.49168014526</v>
      </c>
      <c r="AF1670" s="95">
        <v>1347879.0552368199</v>
      </c>
      <c r="AG1670" s="95">
        <v>597278.82850646996</v>
      </c>
      <c r="AH1670" s="95">
        <v>0</v>
      </c>
      <c r="AI1670" s="95">
        <v>1102391.25566101</v>
      </c>
      <c r="AJ1670" s="95">
        <v>526729.59849548305</v>
      </c>
      <c r="AK1670" s="95">
        <v>0</v>
      </c>
      <c r="AL1670" s="95">
        <v>204324.84748268101</v>
      </c>
      <c r="AM1670" s="95">
        <v>0</v>
      </c>
      <c r="AN1670" s="95">
        <v>7816906.92041016</v>
      </c>
      <c r="AO1670" s="95">
        <v>34733642.4365234</v>
      </c>
      <c r="AP1670" s="95">
        <v>0</v>
      </c>
      <c r="AQ1670" s="95">
        <v>2272109.7236328102</v>
      </c>
      <c r="AR1670" s="95">
        <v>1926238.7279815699</v>
      </c>
      <c r="AS1670" s="95">
        <v>1846316.05447388</v>
      </c>
      <c r="AT1670" s="95">
        <v>0</v>
      </c>
      <c r="AU1670" s="95">
        <v>0</v>
      </c>
      <c r="AV1670" s="95">
        <v>31120767.504638702</v>
      </c>
      <c r="AW1670" s="95">
        <v>0</v>
      </c>
      <c r="AX1670" s="95">
        <v>82377.699996948199</v>
      </c>
      <c r="AY1670" s="95">
        <v>14640002.5187988</v>
      </c>
      <c r="AZ1670" s="95">
        <v>5673629.87353516</v>
      </c>
      <c r="BA1670" s="95">
        <v>0</v>
      </c>
      <c r="BB1670" s="95">
        <v>11714120.0588379</v>
      </c>
      <c r="BC1670" s="95">
        <v>4975376.6926879901</v>
      </c>
      <c r="BD1670" s="95">
        <v>0</v>
      </c>
      <c r="BE1670" s="95">
        <v>1836666.12670898</v>
      </c>
      <c r="BF1670" s="95">
        <v>0</v>
      </c>
      <c r="BG1670" s="95">
        <v>31088556.784912098</v>
      </c>
      <c r="BH1670" s="95">
        <v>9959024.1071777306</v>
      </c>
      <c r="BI1670" s="95">
        <v>0</v>
      </c>
      <c r="BJ1670" s="95">
        <v>879105.52642059303</v>
      </c>
      <c r="BK1670" s="95">
        <v>745802.927345276</v>
      </c>
      <c r="BL1670" s="95">
        <v>0</v>
      </c>
      <c r="BM1670" s="95">
        <v>0</v>
      </c>
      <c r="BN1670" s="95">
        <v>0</v>
      </c>
      <c r="BO1670" s="95">
        <v>0</v>
      </c>
      <c r="BP1670" s="95">
        <v>0</v>
      </c>
      <c r="BQ1670" s="95">
        <v>0</v>
      </c>
      <c r="BR1670" s="95">
        <v>4709505.3422241202</v>
      </c>
      <c r="BS1670" s="95">
        <v>2127480.3683166499</v>
      </c>
      <c r="BT1670" s="95">
        <v>0</v>
      </c>
      <c r="BU1670" s="95">
        <v>2075727.1899871801</v>
      </c>
      <c r="BV1670" s="95">
        <v>1987120.4686279299</v>
      </c>
      <c r="BW1670" s="95">
        <v>0</v>
      </c>
      <c r="BX1670" s="95">
        <v>365995.16868209798</v>
      </c>
      <c r="BY1670" s="95">
        <v>0</v>
      </c>
      <c r="BZ1670" s="95">
        <v>0</v>
      </c>
      <c r="CA1670" s="95">
        <v>64234.499063491799</v>
      </c>
      <c r="CB1670" s="95">
        <v>3588687.5793762198</v>
      </c>
      <c r="CC1670" s="95">
        <v>37169456.317871101</v>
      </c>
      <c r="CD1670" s="95">
        <v>10866034.3018799</v>
      </c>
      <c r="CE1670" s="95">
        <v>1884.0047453790901</v>
      </c>
      <c r="CF1670" s="95">
        <v>203499.83332443199</v>
      </c>
      <c r="CG1670" s="95">
        <v>1865176.5442810101</v>
      </c>
      <c r="CH1670" s="95">
        <v>0</v>
      </c>
      <c r="CI1670" s="95">
        <v>66064.158350944504</v>
      </c>
      <c r="CJ1670" s="95">
        <v>3795389.02130127</v>
      </c>
      <c r="CK1670" s="95">
        <v>39025870.072753899</v>
      </c>
      <c r="CL1670" s="95">
        <v>11228574.086792</v>
      </c>
      <c r="CM1670" s="160">
        <v>92837.186019897505</v>
      </c>
      <c r="CN1670" s="160">
        <v>11622160.063720699</v>
      </c>
      <c r="CO1670" s="160">
        <v>70193742.907226607</v>
      </c>
      <c r="CP1670" s="95">
        <v>11228574.086792</v>
      </c>
      <c r="CQ1670" s="95">
        <v>0</v>
      </c>
      <c r="CR1670" s="95">
        <v>0</v>
      </c>
      <c r="CS1670" s="95">
        <v>0</v>
      </c>
      <c r="CT1670" s="95">
        <v>0</v>
      </c>
      <c r="CU1670" s="161">
        <v>3792187.4127006517</v>
      </c>
      <c r="CV1670" s="161">
        <v>39034632.862152115</v>
      </c>
    </row>
    <row r="1671" spans="1:100" x14ac:dyDescent="0.2">
      <c r="A1671" s="94" t="s">
        <v>75</v>
      </c>
      <c r="B1671" s="96">
        <v>43617</v>
      </c>
      <c r="C1671" s="95">
        <v>58410.326257705703</v>
      </c>
      <c r="D1671" s="95">
        <v>0</v>
      </c>
      <c r="E1671" s="95">
        <v>5602.1747531294805</v>
      </c>
      <c r="F1671" s="95">
        <v>5335.92333054543</v>
      </c>
      <c r="G1671" s="95">
        <v>1908.39210729301</v>
      </c>
      <c r="H1671" s="95">
        <v>0</v>
      </c>
      <c r="I1671" s="95">
        <v>0</v>
      </c>
      <c r="J1671" s="95">
        <v>26860.458624124502</v>
      </c>
      <c r="K1671" s="95">
        <v>0</v>
      </c>
      <c r="L1671" s="95">
        <v>82.038090748712406</v>
      </c>
      <c r="M1671" s="95">
        <v>27012.6884591579</v>
      </c>
      <c r="N1671" s="95">
        <v>5223.3673978447896</v>
      </c>
      <c r="O1671" s="95">
        <v>0</v>
      </c>
      <c r="P1671" s="95">
        <v>28923.310208797498</v>
      </c>
      <c r="Q1671" s="95">
        <v>2784.9961735606198</v>
      </c>
      <c r="R1671" s="95">
        <v>0</v>
      </c>
      <c r="S1671" s="95">
        <v>1901.4240983575601</v>
      </c>
      <c r="T1671" s="95">
        <v>0</v>
      </c>
      <c r="U1671" s="95">
        <v>26830.9067313671</v>
      </c>
      <c r="V1671" s="95">
        <v>3342123.3117980999</v>
      </c>
      <c r="W1671" s="95">
        <v>0</v>
      </c>
      <c r="X1671" s="95">
        <v>245877.214048386</v>
      </c>
      <c r="Y1671" s="95">
        <v>216590.27486228899</v>
      </c>
      <c r="Z1671" s="95">
        <v>207250.856575012</v>
      </c>
      <c r="AA1671" s="95">
        <v>0</v>
      </c>
      <c r="AB1671" s="95">
        <v>0</v>
      </c>
      <c r="AC1671" s="95">
        <v>7821389.3930053702</v>
      </c>
      <c r="AD1671" s="95">
        <v>0</v>
      </c>
      <c r="AE1671" s="95">
        <v>7736.5617028474799</v>
      </c>
      <c r="AF1671" s="95">
        <v>1343428.30307007</v>
      </c>
      <c r="AG1671" s="95">
        <v>601116.99643707299</v>
      </c>
      <c r="AH1671" s="95">
        <v>0</v>
      </c>
      <c r="AI1671" s="95">
        <v>1090787.1281890899</v>
      </c>
      <c r="AJ1671" s="95">
        <v>538700.21800994896</v>
      </c>
      <c r="AK1671" s="95">
        <v>0</v>
      </c>
      <c r="AL1671" s="95">
        <v>206889.473554611</v>
      </c>
      <c r="AM1671" s="95">
        <v>0</v>
      </c>
      <c r="AN1671" s="95">
        <v>7828879.1749877902</v>
      </c>
      <c r="AO1671" s="95">
        <v>35034401.251464799</v>
      </c>
      <c r="AP1671" s="95">
        <v>0</v>
      </c>
      <c r="AQ1671" s="95">
        <v>2259770.3937683101</v>
      </c>
      <c r="AR1671" s="95">
        <v>1967822.61697388</v>
      </c>
      <c r="AS1671" s="95">
        <v>1866349.00205994</v>
      </c>
      <c r="AT1671" s="95">
        <v>0</v>
      </c>
      <c r="AU1671" s="95">
        <v>0</v>
      </c>
      <c r="AV1671" s="95">
        <v>31192233.236328099</v>
      </c>
      <c r="AW1671" s="95">
        <v>0</v>
      </c>
      <c r="AX1671" s="95">
        <v>66099.515542983994</v>
      </c>
      <c r="AY1671" s="95">
        <v>14654819.8162842</v>
      </c>
      <c r="AZ1671" s="95">
        <v>5766616.1965942401</v>
      </c>
      <c r="BA1671" s="95">
        <v>0</v>
      </c>
      <c r="BB1671" s="95">
        <v>11623158.059936499</v>
      </c>
      <c r="BC1671" s="95">
        <v>5101400.1889038105</v>
      </c>
      <c r="BD1671" s="95">
        <v>0</v>
      </c>
      <c r="BE1671" s="95">
        <v>1860206.7782592799</v>
      </c>
      <c r="BF1671" s="95">
        <v>0</v>
      </c>
      <c r="BG1671" s="95">
        <v>31207465.934814502</v>
      </c>
      <c r="BH1671" s="95">
        <v>9961581.0523681603</v>
      </c>
      <c r="BI1671" s="95">
        <v>0</v>
      </c>
      <c r="BJ1671" s="95">
        <v>921688.92616271996</v>
      </c>
      <c r="BK1671" s="95">
        <v>777189.66197204601</v>
      </c>
      <c r="BL1671" s="95">
        <v>0</v>
      </c>
      <c r="BM1671" s="95">
        <v>0</v>
      </c>
      <c r="BN1671" s="95">
        <v>0</v>
      </c>
      <c r="BO1671" s="95">
        <v>0</v>
      </c>
      <c r="BP1671" s="95">
        <v>0</v>
      </c>
      <c r="BQ1671" s="95">
        <v>0</v>
      </c>
      <c r="BR1671" s="95">
        <v>4695624.3214721698</v>
      </c>
      <c r="BS1671" s="95">
        <v>2154248.7996215802</v>
      </c>
      <c r="BT1671" s="95">
        <v>0</v>
      </c>
      <c r="BU1671" s="95">
        <v>2084894.58999634</v>
      </c>
      <c r="BV1671" s="95">
        <v>2062032.7858581501</v>
      </c>
      <c r="BW1671" s="95">
        <v>0</v>
      </c>
      <c r="BX1671" s="95">
        <v>382442.31861877401</v>
      </c>
      <c r="BY1671" s="95">
        <v>0</v>
      </c>
      <c r="BZ1671" s="95">
        <v>0</v>
      </c>
      <c r="CA1671" s="95">
        <v>64024.912643909498</v>
      </c>
      <c r="CB1671" s="95">
        <v>3592064.5782470698</v>
      </c>
      <c r="CC1671" s="95">
        <v>37341217.331542999</v>
      </c>
      <c r="CD1671" s="95">
        <v>10879022.5872803</v>
      </c>
      <c r="CE1671" s="95">
        <v>1905.3410408198799</v>
      </c>
      <c r="CF1671" s="95">
        <v>208838.137161255</v>
      </c>
      <c r="CG1671" s="95">
        <v>1861628.5973815899</v>
      </c>
      <c r="CH1671" s="95">
        <v>0</v>
      </c>
      <c r="CI1671" s="95">
        <v>65941.573918342605</v>
      </c>
      <c r="CJ1671" s="95">
        <v>3797905.4834594699</v>
      </c>
      <c r="CK1671" s="95">
        <v>39196521.277832001</v>
      </c>
      <c r="CL1671" s="95">
        <v>11239870.8317871</v>
      </c>
      <c r="CM1671" s="160">
        <v>92579.414583206206</v>
      </c>
      <c r="CN1671" s="160">
        <v>11624816.543335</v>
      </c>
      <c r="CO1671" s="160">
        <v>70366710.738281295</v>
      </c>
      <c r="CP1671" s="95">
        <v>11239870.8317871</v>
      </c>
      <c r="CQ1671" s="95">
        <v>0</v>
      </c>
      <c r="CR1671" s="95">
        <v>0</v>
      </c>
      <c r="CS1671" s="95">
        <v>0</v>
      </c>
      <c r="CT1671" s="95">
        <v>0</v>
      </c>
      <c r="CU1671" s="161">
        <v>3800902.7154083247</v>
      </c>
      <c r="CV1671" s="161">
        <v>39202845.92892459</v>
      </c>
    </row>
    <row r="1672" spans="1:100" x14ac:dyDescent="0.2">
      <c r="A1672" s="94" t="s">
        <v>75</v>
      </c>
      <c r="B1672" s="96">
        <v>43709</v>
      </c>
      <c r="C1672" s="95">
        <v>58461.135141372702</v>
      </c>
      <c r="D1672" s="95">
        <v>0</v>
      </c>
      <c r="E1672" s="95">
        <v>5624.9286884665498</v>
      </c>
      <c r="F1672" s="95">
        <v>5393.0980437994003</v>
      </c>
      <c r="G1672" s="95">
        <v>1853.9120941907199</v>
      </c>
      <c r="H1672" s="95">
        <v>0</v>
      </c>
      <c r="I1672" s="95">
        <v>0</v>
      </c>
      <c r="J1672" s="95">
        <v>26694.812844276399</v>
      </c>
      <c r="K1672" s="95">
        <v>0</v>
      </c>
      <c r="L1672" s="95">
        <v>81.115754931233795</v>
      </c>
      <c r="M1672" s="95">
        <v>26868.267375707601</v>
      </c>
      <c r="N1672" s="95">
        <v>5267.3799176216098</v>
      </c>
      <c r="O1672" s="95">
        <v>0</v>
      </c>
      <c r="P1672" s="95">
        <v>29106.181076526598</v>
      </c>
      <c r="Q1672" s="95">
        <v>2794.5378210246599</v>
      </c>
      <c r="R1672" s="95">
        <v>0</v>
      </c>
      <c r="S1672" s="95">
        <v>1847.5320047587199</v>
      </c>
      <c r="T1672" s="95">
        <v>0</v>
      </c>
      <c r="U1672" s="95">
        <v>26735.438798904401</v>
      </c>
      <c r="V1672" s="95">
        <v>3352894.74926758</v>
      </c>
      <c r="W1672" s="95">
        <v>0</v>
      </c>
      <c r="X1672" s="95">
        <v>243738.395730972</v>
      </c>
      <c r="Y1672" s="95">
        <v>214552.61431312599</v>
      </c>
      <c r="Z1672" s="95">
        <v>202067.370977402</v>
      </c>
      <c r="AA1672" s="95">
        <v>0</v>
      </c>
      <c r="AB1672" s="95">
        <v>0</v>
      </c>
      <c r="AC1672" s="95">
        <v>7796158.2490234403</v>
      </c>
      <c r="AD1672" s="95">
        <v>0</v>
      </c>
      <c r="AE1672" s="95">
        <v>6197.3458055257797</v>
      </c>
      <c r="AF1672" s="95">
        <v>1336814.0121154799</v>
      </c>
      <c r="AG1672" s="95">
        <v>611004.61293029797</v>
      </c>
      <c r="AH1672" s="95">
        <v>0</v>
      </c>
      <c r="AI1672" s="95">
        <v>1093233.8478546101</v>
      </c>
      <c r="AJ1672" s="95">
        <v>545640.38121032703</v>
      </c>
      <c r="AK1672" s="95">
        <v>0</v>
      </c>
      <c r="AL1672" s="95">
        <v>200991.843437195</v>
      </c>
      <c r="AM1672" s="95">
        <v>0</v>
      </c>
      <c r="AN1672" s="95">
        <v>7796602.8779296903</v>
      </c>
      <c r="AO1672" s="95">
        <v>35296810.912109397</v>
      </c>
      <c r="AP1672" s="95">
        <v>0</v>
      </c>
      <c r="AQ1672" s="95">
        <v>2239709.2681579599</v>
      </c>
      <c r="AR1672" s="95">
        <v>1957408.12095642</v>
      </c>
      <c r="AS1672" s="95">
        <v>1835360.4767303499</v>
      </c>
      <c r="AT1672" s="95">
        <v>0</v>
      </c>
      <c r="AU1672" s="95">
        <v>0</v>
      </c>
      <c r="AV1672" s="95">
        <v>31211801.221191399</v>
      </c>
      <c r="AW1672" s="95">
        <v>0</v>
      </c>
      <c r="AX1672" s="95">
        <v>56497.5067629814</v>
      </c>
      <c r="AY1672" s="95">
        <v>14656538.388549799</v>
      </c>
      <c r="AZ1672" s="95">
        <v>5877971.4763793899</v>
      </c>
      <c r="BA1672" s="95">
        <v>0</v>
      </c>
      <c r="BB1672" s="95">
        <v>11717206.450927701</v>
      </c>
      <c r="BC1672" s="95">
        <v>5202853.56884766</v>
      </c>
      <c r="BD1672" s="95">
        <v>0</v>
      </c>
      <c r="BE1672" s="95">
        <v>1828126.9985199</v>
      </c>
      <c r="BF1672" s="95">
        <v>0</v>
      </c>
      <c r="BG1672" s="95">
        <v>31196311.5302734</v>
      </c>
      <c r="BH1672" s="95">
        <v>10072687.6567383</v>
      </c>
      <c r="BI1672" s="95">
        <v>0</v>
      </c>
      <c r="BJ1672" s="95">
        <v>895584.687942505</v>
      </c>
      <c r="BK1672" s="95">
        <v>765411.38305664097</v>
      </c>
      <c r="BL1672" s="95">
        <v>0</v>
      </c>
      <c r="BM1672" s="95">
        <v>0</v>
      </c>
      <c r="BN1672" s="95">
        <v>0</v>
      </c>
      <c r="BO1672" s="95">
        <v>0</v>
      </c>
      <c r="BP1672" s="95">
        <v>0</v>
      </c>
      <c r="BQ1672" s="95">
        <v>0</v>
      </c>
      <c r="BR1672" s="95">
        <v>4688153.0477294903</v>
      </c>
      <c r="BS1672" s="95">
        <v>2201481.7750549298</v>
      </c>
      <c r="BT1672" s="95">
        <v>0</v>
      </c>
      <c r="BU1672" s="95">
        <v>1787725.11999512</v>
      </c>
      <c r="BV1672" s="95">
        <v>2068075.13015747</v>
      </c>
      <c r="BW1672" s="95">
        <v>0</v>
      </c>
      <c r="BX1672" s="95">
        <v>320865.98886871297</v>
      </c>
      <c r="BY1672" s="95">
        <v>0</v>
      </c>
      <c r="BZ1672" s="95">
        <v>0</v>
      </c>
      <c r="CA1672" s="95">
        <v>64131.604933738701</v>
      </c>
      <c r="CB1672" s="95">
        <v>3594846.09161377</v>
      </c>
      <c r="CC1672" s="95">
        <v>37549262.828613304</v>
      </c>
      <c r="CD1672" s="95">
        <v>10956812.4291992</v>
      </c>
      <c r="CE1672" s="95">
        <v>1852.54342800379</v>
      </c>
      <c r="CF1672" s="95">
        <v>201631.39255714399</v>
      </c>
      <c r="CG1672" s="95">
        <v>1817946.3947753899</v>
      </c>
      <c r="CH1672" s="95">
        <v>0</v>
      </c>
      <c r="CI1672" s="95">
        <v>66015.863174438506</v>
      </c>
      <c r="CJ1672" s="95">
        <v>3795486.44177246</v>
      </c>
      <c r="CK1672" s="95">
        <v>39374491.761718802</v>
      </c>
      <c r="CL1672" s="95">
        <v>11305042.7893066</v>
      </c>
      <c r="CM1672" s="160">
        <v>92450.654788970904</v>
      </c>
      <c r="CN1672" s="160">
        <v>11584706.880493199</v>
      </c>
      <c r="CO1672" s="160">
        <v>70522717.561523393</v>
      </c>
      <c r="CP1672" s="95">
        <v>11305042.7893066</v>
      </c>
      <c r="CQ1672" s="95">
        <v>0</v>
      </c>
      <c r="CR1672" s="95">
        <v>0</v>
      </c>
      <c r="CS1672" s="95">
        <v>0</v>
      </c>
      <c r="CT1672" s="95">
        <v>0</v>
      </c>
      <c r="CU1672" s="161">
        <v>3796477.4841709142</v>
      </c>
      <c r="CV1672" s="161">
        <v>39367209.223388694</v>
      </c>
    </row>
    <row r="1673" spans="1:100" x14ac:dyDescent="0.2">
      <c r="A1673" s="94" t="s">
        <v>75</v>
      </c>
      <c r="B1673" s="96">
        <v>43800</v>
      </c>
      <c r="C1673" s="95">
        <v>58547.619132041902</v>
      </c>
      <c r="D1673" s="95">
        <v>0</v>
      </c>
      <c r="E1673" s="95">
        <v>5624.4812462329901</v>
      </c>
      <c r="F1673" s="95">
        <v>5402.7182176113101</v>
      </c>
      <c r="G1673" s="95">
        <v>1806.4541599005499</v>
      </c>
      <c r="H1673" s="95">
        <v>0</v>
      </c>
      <c r="I1673" s="95">
        <v>0</v>
      </c>
      <c r="J1673" s="95">
        <v>26153.373198986101</v>
      </c>
      <c r="K1673" s="95">
        <v>0</v>
      </c>
      <c r="L1673" s="95">
        <v>96.414000927470596</v>
      </c>
      <c r="M1673" s="95">
        <v>26890.873232364698</v>
      </c>
      <c r="N1673" s="95">
        <v>5342.6912028193501</v>
      </c>
      <c r="O1673" s="95">
        <v>0</v>
      </c>
      <c r="P1673" s="95">
        <v>29089.911842346199</v>
      </c>
      <c r="Q1673" s="95">
        <v>2789.2250053882599</v>
      </c>
      <c r="R1673" s="95">
        <v>0</v>
      </c>
      <c r="S1673" s="95">
        <v>1800.2724960893399</v>
      </c>
      <c r="T1673" s="95">
        <v>0</v>
      </c>
      <c r="U1673" s="95">
        <v>26165.3945870399</v>
      </c>
      <c r="V1673" s="95">
        <v>3360239.7549743699</v>
      </c>
      <c r="W1673" s="95">
        <v>0</v>
      </c>
      <c r="X1673" s="95">
        <v>239794.54686927801</v>
      </c>
      <c r="Y1673" s="95">
        <v>211805.672266006</v>
      </c>
      <c r="Z1673" s="95">
        <v>196128.25253105201</v>
      </c>
      <c r="AA1673" s="95">
        <v>0</v>
      </c>
      <c r="AB1673" s="95">
        <v>0</v>
      </c>
      <c r="AC1673" s="95">
        <v>7699092.2140502902</v>
      </c>
      <c r="AD1673" s="95">
        <v>0</v>
      </c>
      <c r="AE1673" s="95">
        <v>8409.5862179994601</v>
      </c>
      <c r="AF1673" s="95">
        <v>1328566.95733643</v>
      </c>
      <c r="AG1673" s="95">
        <v>628787.81481933605</v>
      </c>
      <c r="AH1673" s="95">
        <v>0</v>
      </c>
      <c r="AI1673" s="95">
        <v>1085973.23510742</v>
      </c>
      <c r="AJ1673" s="95">
        <v>555881.81874084496</v>
      </c>
      <c r="AK1673" s="95">
        <v>0</v>
      </c>
      <c r="AL1673" s="95">
        <v>195682.209348679</v>
      </c>
      <c r="AM1673" s="95">
        <v>0</v>
      </c>
      <c r="AN1673" s="95">
        <v>7708446.57922363</v>
      </c>
      <c r="AO1673" s="95">
        <v>35584485.417968802</v>
      </c>
      <c r="AP1673" s="95">
        <v>0</v>
      </c>
      <c r="AQ1673" s="95">
        <v>2225233.24749756</v>
      </c>
      <c r="AR1673" s="95">
        <v>1949681.34927368</v>
      </c>
      <c r="AS1673" s="95">
        <v>1787681.5561065699</v>
      </c>
      <c r="AT1673" s="95">
        <v>0</v>
      </c>
      <c r="AU1673" s="95">
        <v>0</v>
      </c>
      <c r="AV1673" s="95">
        <v>30924790.4768066</v>
      </c>
      <c r="AW1673" s="95">
        <v>0</v>
      </c>
      <c r="AX1673" s="95">
        <v>70602.320943832397</v>
      </c>
      <c r="AY1673" s="95">
        <v>14674988.876586899</v>
      </c>
      <c r="AZ1673" s="95">
        <v>6100029.0858764602</v>
      </c>
      <c r="BA1673" s="95">
        <v>0</v>
      </c>
      <c r="BB1673" s="95">
        <v>11782420.5736084</v>
      </c>
      <c r="BC1673" s="95">
        <v>5341755.3432006799</v>
      </c>
      <c r="BD1673" s="95">
        <v>0</v>
      </c>
      <c r="BE1673" s="95">
        <v>1784501.00090027</v>
      </c>
      <c r="BF1673" s="95">
        <v>0</v>
      </c>
      <c r="BG1673" s="95">
        <v>30952023.255127002</v>
      </c>
      <c r="BH1673" s="95">
        <v>10189443.4445801</v>
      </c>
      <c r="BI1673" s="95">
        <v>0</v>
      </c>
      <c r="BJ1673" s="95">
        <v>861362.04148101795</v>
      </c>
      <c r="BK1673" s="95">
        <v>746491.99642944301</v>
      </c>
      <c r="BL1673" s="95">
        <v>0</v>
      </c>
      <c r="BM1673" s="95">
        <v>0</v>
      </c>
      <c r="BN1673" s="95">
        <v>0</v>
      </c>
      <c r="BO1673" s="95">
        <v>0</v>
      </c>
      <c r="BP1673" s="95">
        <v>0</v>
      </c>
      <c r="BQ1673" s="95">
        <v>0</v>
      </c>
      <c r="BR1673" s="95">
        <v>4691656.7135620099</v>
      </c>
      <c r="BS1673" s="95">
        <v>2275819.9127197298</v>
      </c>
      <c r="BT1673" s="95">
        <v>0</v>
      </c>
      <c r="BU1673" s="95">
        <v>2036376.6899871801</v>
      </c>
      <c r="BV1673" s="95">
        <v>2091860.6146698</v>
      </c>
      <c r="BW1673" s="95">
        <v>0</v>
      </c>
      <c r="BX1673" s="95">
        <v>338194.86877822899</v>
      </c>
      <c r="BY1673" s="95">
        <v>0</v>
      </c>
      <c r="BZ1673" s="95">
        <v>0</v>
      </c>
      <c r="CA1673" s="95">
        <v>64178.767456054702</v>
      </c>
      <c r="CB1673" s="95">
        <v>3608902.4041442899</v>
      </c>
      <c r="CC1673" s="95">
        <v>37937871.597167999</v>
      </c>
      <c r="CD1673" s="95">
        <v>11036319.354126001</v>
      </c>
      <c r="CE1673" s="95">
        <v>1811.12474888563</v>
      </c>
      <c r="CF1673" s="95">
        <v>196937.44071579</v>
      </c>
      <c r="CG1673" s="95">
        <v>1809881.7707366899</v>
      </c>
      <c r="CH1673" s="95">
        <v>0</v>
      </c>
      <c r="CI1673" s="95">
        <v>66001.638259887695</v>
      </c>
      <c r="CJ1673" s="95">
        <v>3807264.6377258301</v>
      </c>
      <c r="CK1673" s="95">
        <v>39742617.037109397</v>
      </c>
      <c r="CL1673" s="95">
        <v>11376454.145752</v>
      </c>
      <c r="CM1673" s="160">
        <v>92070.282367706299</v>
      </c>
      <c r="CN1673" s="160">
        <v>11522588.709228501</v>
      </c>
      <c r="CO1673" s="160">
        <v>70797079.889648393</v>
      </c>
      <c r="CP1673" s="95">
        <v>11376454.145752</v>
      </c>
      <c r="CQ1673" s="95">
        <v>0</v>
      </c>
      <c r="CR1673" s="95">
        <v>0</v>
      </c>
      <c r="CS1673" s="95">
        <v>0</v>
      </c>
      <c r="CT1673" s="95">
        <v>0</v>
      </c>
      <c r="CU1673" s="161">
        <v>3805839.8448600797</v>
      </c>
      <c r="CV1673" s="161">
        <v>39747753.367904685</v>
      </c>
    </row>
    <row r="1674" spans="1:100" x14ac:dyDescent="0.2">
      <c r="A1674" s="94" t="s">
        <v>75</v>
      </c>
      <c r="B1674" s="96">
        <v>43891</v>
      </c>
      <c r="C1674" s="95">
        <v>58146.010906219497</v>
      </c>
      <c r="D1674" s="95">
        <v>0</v>
      </c>
      <c r="E1674" s="95">
        <v>5094.8379234671602</v>
      </c>
      <c r="F1674" s="95">
        <v>4991.3558694124204</v>
      </c>
      <c r="G1674" s="95">
        <v>1705.6535335481201</v>
      </c>
      <c r="H1674" s="95">
        <v>0</v>
      </c>
      <c r="I1674" s="95">
        <v>0</v>
      </c>
      <c r="J1674" s="95">
        <v>25879.9182341099</v>
      </c>
      <c r="K1674" s="95">
        <v>0</v>
      </c>
      <c r="L1674" s="95">
        <v>80.493437105789795</v>
      </c>
      <c r="M1674" s="95">
        <v>26695.653810262698</v>
      </c>
      <c r="N1674" s="95">
        <v>5282.3199239373198</v>
      </c>
      <c r="O1674" s="95">
        <v>0</v>
      </c>
      <c r="P1674" s="95">
        <v>28456.019925832701</v>
      </c>
      <c r="Q1674" s="95">
        <v>2621.9342038333398</v>
      </c>
      <c r="R1674" s="95">
        <v>0</v>
      </c>
      <c r="S1674" s="95">
        <v>1699.0906120985701</v>
      </c>
      <c r="T1674" s="95">
        <v>0</v>
      </c>
      <c r="U1674" s="95">
        <v>25854.3194365501</v>
      </c>
      <c r="V1674" s="95">
        <v>3231997.70785522</v>
      </c>
      <c r="W1674" s="95">
        <v>0</v>
      </c>
      <c r="X1674" s="95">
        <v>196073.49224662801</v>
      </c>
      <c r="Y1674" s="95">
        <v>189794.98101997399</v>
      </c>
      <c r="Z1674" s="95">
        <v>172556.63831329299</v>
      </c>
      <c r="AA1674" s="95">
        <v>0</v>
      </c>
      <c r="AB1674" s="95">
        <v>0</v>
      </c>
      <c r="AC1674" s="95">
        <v>7352115.0339355497</v>
      </c>
      <c r="AD1674" s="95">
        <v>0</v>
      </c>
      <c r="AE1674" s="95">
        <v>5835.9518665671303</v>
      </c>
      <c r="AF1674" s="95">
        <v>1260678.37683105</v>
      </c>
      <c r="AG1674" s="95">
        <v>629460.43914794899</v>
      </c>
      <c r="AH1674" s="95">
        <v>0</v>
      </c>
      <c r="AI1674" s="95">
        <v>981963.76711273205</v>
      </c>
      <c r="AJ1674" s="95">
        <v>545344.36264801002</v>
      </c>
      <c r="AK1674" s="95">
        <v>0</v>
      </c>
      <c r="AL1674" s="95">
        <v>172023.88674926799</v>
      </c>
      <c r="AM1674" s="95">
        <v>0</v>
      </c>
      <c r="AN1674" s="95">
        <v>7337765.9898071298</v>
      </c>
      <c r="AO1674" s="95">
        <v>34223966.028320298</v>
      </c>
      <c r="AP1674" s="95">
        <v>0</v>
      </c>
      <c r="AQ1674" s="95">
        <v>1823720.8149566699</v>
      </c>
      <c r="AR1674" s="95">
        <v>1770019.07000732</v>
      </c>
      <c r="AS1674" s="95">
        <v>1575170.1574859601</v>
      </c>
      <c r="AT1674" s="95">
        <v>0</v>
      </c>
      <c r="AU1674" s="95">
        <v>0</v>
      </c>
      <c r="AV1674" s="95">
        <v>29497698.6723633</v>
      </c>
      <c r="AW1674" s="95">
        <v>0</v>
      </c>
      <c r="AX1674" s="95">
        <v>50788.083289623297</v>
      </c>
      <c r="AY1674" s="95">
        <v>13899180.025024399</v>
      </c>
      <c r="AZ1674" s="95">
        <v>6137155.3027343797</v>
      </c>
      <c r="BA1674" s="95">
        <v>0</v>
      </c>
      <c r="BB1674" s="95">
        <v>10620012.326049799</v>
      </c>
      <c r="BC1674" s="95">
        <v>5244173.2395629901</v>
      </c>
      <c r="BD1674" s="95">
        <v>0</v>
      </c>
      <c r="BE1674" s="95">
        <v>1570303.8188018801</v>
      </c>
      <c r="BF1674" s="95">
        <v>0</v>
      </c>
      <c r="BG1674" s="95">
        <v>29490761.412841801</v>
      </c>
      <c r="BH1674" s="95">
        <v>9844131.7210693397</v>
      </c>
      <c r="BI1674" s="95">
        <v>0</v>
      </c>
      <c r="BJ1674" s="95">
        <v>608013.19801330601</v>
      </c>
      <c r="BK1674" s="95">
        <v>611774.23160553002</v>
      </c>
      <c r="BL1674" s="95">
        <v>0</v>
      </c>
      <c r="BM1674" s="95">
        <v>0</v>
      </c>
      <c r="BN1674" s="95">
        <v>0</v>
      </c>
      <c r="BO1674" s="95">
        <v>0</v>
      </c>
      <c r="BP1674" s="95">
        <v>0</v>
      </c>
      <c r="BQ1674" s="95">
        <v>0</v>
      </c>
      <c r="BR1674" s="95">
        <v>4453954.74291992</v>
      </c>
      <c r="BS1674" s="95">
        <v>2260772.6256103502</v>
      </c>
      <c r="BT1674" s="95">
        <v>0</v>
      </c>
      <c r="BU1674" s="95">
        <v>1844773.70077515</v>
      </c>
      <c r="BV1674" s="95">
        <v>1952752.6480255099</v>
      </c>
      <c r="BW1674" s="95">
        <v>0</v>
      </c>
      <c r="BX1674" s="95">
        <v>301308.22650146502</v>
      </c>
      <c r="BY1674" s="95">
        <v>0</v>
      </c>
      <c r="BZ1674" s="95">
        <v>0</v>
      </c>
      <c r="CA1674" s="95">
        <v>63158.414198398597</v>
      </c>
      <c r="CB1674" s="95">
        <v>3395063.6239929199</v>
      </c>
      <c r="CC1674" s="95">
        <v>35609574.337890603</v>
      </c>
      <c r="CD1674" s="95">
        <v>10481785.5159912</v>
      </c>
      <c r="CE1674" s="95">
        <v>1706.0302433520601</v>
      </c>
      <c r="CF1674" s="95">
        <v>171017.89705085801</v>
      </c>
      <c r="CG1674" s="95">
        <v>1520016.4895019501</v>
      </c>
      <c r="CH1674" s="95">
        <v>0</v>
      </c>
      <c r="CI1674" s="95">
        <v>64811.278487205498</v>
      </c>
      <c r="CJ1674" s="95">
        <v>3563424.1575622601</v>
      </c>
      <c r="CK1674" s="95">
        <v>37146192.897949196</v>
      </c>
      <c r="CL1674" s="95">
        <v>10778495.146240201</v>
      </c>
      <c r="CM1674" s="160">
        <v>90470.158447265596</v>
      </c>
      <c r="CN1674" s="160">
        <v>10833646.0513916</v>
      </c>
      <c r="CO1674" s="160">
        <v>66378108.193359397</v>
      </c>
      <c r="CP1674" s="95">
        <v>10778495.146240201</v>
      </c>
      <c r="CQ1674" s="95">
        <v>0</v>
      </c>
      <c r="CR1674" s="95">
        <v>0</v>
      </c>
      <c r="CS1674" s="95">
        <v>0</v>
      </c>
      <c r="CT1674" s="95">
        <v>0</v>
      </c>
      <c r="CU1674" s="161">
        <v>3566081.5210437779</v>
      </c>
      <c r="CV1674" s="161">
        <v>37129590.827392556</v>
      </c>
    </row>
    <row r="1675" spans="1:100" x14ac:dyDescent="0.2">
      <c r="A1675" s="94" t="s">
        <v>75</v>
      </c>
      <c r="B1675" s="96">
        <v>43983</v>
      </c>
      <c r="C1675" s="95">
        <v>54319.082418441802</v>
      </c>
      <c r="D1675" s="95">
        <v>0</v>
      </c>
      <c r="E1675" s="95">
        <v>4521.8844009637796</v>
      </c>
      <c r="F1675" s="95">
        <v>4431.5482583045996</v>
      </c>
      <c r="G1675" s="95">
        <v>1488.6418201476299</v>
      </c>
      <c r="H1675" s="95">
        <v>0</v>
      </c>
      <c r="I1675" s="95">
        <v>0</v>
      </c>
      <c r="J1675" s="95">
        <v>24734.853454828299</v>
      </c>
      <c r="K1675" s="95">
        <v>0</v>
      </c>
      <c r="L1675" s="95">
        <v>76.184382594190495</v>
      </c>
      <c r="M1675" s="95">
        <v>25436.655102253</v>
      </c>
      <c r="N1675" s="95">
        <v>5260.4859160184897</v>
      </c>
      <c r="O1675" s="95">
        <v>0</v>
      </c>
      <c r="P1675" s="95">
        <v>25598.4369785786</v>
      </c>
      <c r="Q1675" s="95">
        <v>2419.1299014091501</v>
      </c>
      <c r="R1675" s="95">
        <v>0</v>
      </c>
      <c r="S1675" s="95">
        <v>1481.5887415111099</v>
      </c>
      <c r="T1675" s="95">
        <v>0</v>
      </c>
      <c r="U1675" s="95">
        <v>24703.5710117817</v>
      </c>
      <c r="V1675" s="95">
        <v>2874498.1163024898</v>
      </c>
      <c r="W1675" s="95">
        <v>0</v>
      </c>
      <c r="X1675" s="95">
        <v>189033.507253647</v>
      </c>
      <c r="Y1675" s="95">
        <v>185825.85112953201</v>
      </c>
      <c r="Z1675" s="95">
        <v>135118.550376892</v>
      </c>
      <c r="AA1675" s="95">
        <v>0</v>
      </c>
      <c r="AB1675" s="95">
        <v>0</v>
      </c>
      <c r="AC1675" s="95">
        <v>6226331.8748168899</v>
      </c>
      <c r="AD1675" s="95">
        <v>0</v>
      </c>
      <c r="AE1675" s="95">
        <v>3067.97168704867</v>
      </c>
      <c r="AF1675" s="95">
        <v>1147233.38612366</v>
      </c>
      <c r="AG1675" s="95">
        <v>614430.81438445998</v>
      </c>
      <c r="AH1675" s="95">
        <v>0</v>
      </c>
      <c r="AI1675" s="95">
        <v>769727.03115081799</v>
      </c>
      <c r="AJ1675" s="95">
        <v>525783.47457122803</v>
      </c>
      <c r="AK1675" s="95">
        <v>0</v>
      </c>
      <c r="AL1675" s="95">
        <v>135028.35070037801</v>
      </c>
      <c r="AM1675" s="95">
        <v>0</v>
      </c>
      <c r="AN1675" s="95">
        <v>6230735.6736450205</v>
      </c>
      <c r="AO1675" s="95">
        <v>30633520.9216309</v>
      </c>
      <c r="AP1675" s="95">
        <v>0</v>
      </c>
      <c r="AQ1675" s="95">
        <v>1772661.8410491899</v>
      </c>
      <c r="AR1675" s="95">
        <v>1728838.87176514</v>
      </c>
      <c r="AS1675" s="95">
        <v>1239124.34545898</v>
      </c>
      <c r="AT1675" s="95">
        <v>0</v>
      </c>
      <c r="AU1675" s="95">
        <v>0</v>
      </c>
      <c r="AV1675" s="95">
        <v>25019928.869384799</v>
      </c>
      <c r="AW1675" s="95">
        <v>0</v>
      </c>
      <c r="AX1675" s="95">
        <v>33006.274596214302</v>
      </c>
      <c r="AY1675" s="95">
        <v>12817741.6411133</v>
      </c>
      <c r="AZ1675" s="95">
        <v>6073154.2515258798</v>
      </c>
      <c r="BA1675" s="95">
        <v>0</v>
      </c>
      <c r="BB1675" s="95">
        <v>8398476.81176758</v>
      </c>
      <c r="BC1675" s="95">
        <v>5050899.4716186495</v>
      </c>
      <c r="BD1675" s="95">
        <v>0</v>
      </c>
      <c r="BE1675" s="95">
        <v>1235857.7415618901</v>
      </c>
      <c r="BF1675" s="95">
        <v>0</v>
      </c>
      <c r="BG1675" s="95">
        <v>25018670.4521484</v>
      </c>
      <c r="BH1675" s="95">
        <v>8877265.4302978497</v>
      </c>
      <c r="BI1675" s="95">
        <v>0</v>
      </c>
      <c r="BJ1675" s="95">
        <v>598421.59371948196</v>
      </c>
      <c r="BK1675" s="95">
        <v>589864.19306182896</v>
      </c>
      <c r="BL1675" s="95">
        <v>0</v>
      </c>
      <c r="BM1675" s="95">
        <v>0</v>
      </c>
      <c r="BN1675" s="95">
        <v>0</v>
      </c>
      <c r="BO1675" s="95">
        <v>0</v>
      </c>
      <c r="BP1675" s="95">
        <v>0</v>
      </c>
      <c r="BQ1675" s="95">
        <v>0</v>
      </c>
      <c r="BR1675" s="95">
        <v>4021713.3416442899</v>
      </c>
      <c r="BS1675" s="95">
        <v>2207426.5642395001</v>
      </c>
      <c r="BT1675" s="95">
        <v>0</v>
      </c>
      <c r="BU1675" s="95">
        <v>1469768.05918884</v>
      </c>
      <c r="BV1675" s="95">
        <v>1877653.6296081501</v>
      </c>
      <c r="BW1675" s="95">
        <v>0</v>
      </c>
      <c r="BX1675" s="95">
        <v>244710.10013580299</v>
      </c>
      <c r="BY1675" s="95">
        <v>0</v>
      </c>
      <c r="BZ1675" s="95">
        <v>0</v>
      </c>
      <c r="CA1675" s="95">
        <v>58821.754143238097</v>
      </c>
      <c r="CB1675" s="95">
        <v>3060000.81323242</v>
      </c>
      <c r="CC1675" s="95">
        <v>32304997.521240201</v>
      </c>
      <c r="CD1675" s="95">
        <v>9474907.2391357403</v>
      </c>
      <c r="CE1675" s="95">
        <v>1485.1978383958301</v>
      </c>
      <c r="CF1675" s="95">
        <v>135980.77775573701</v>
      </c>
      <c r="CG1675" s="95">
        <v>1240642.5555267299</v>
      </c>
      <c r="CH1675" s="95">
        <v>0</v>
      </c>
      <c r="CI1675" s="95">
        <v>60321.827493667603</v>
      </c>
      <c r="CJ1675" s="95">
        <v>3193436.31219482</v>
      </c>
      <c r="CK1675" s="95">
        <v>33529832.552490201</v>
      </c>
      <c r="CL1675" s="95">
        <v>9702746.7760009803</v>
      </c>
      <c r="CM1675" s="160">
        <v>84916.832316398606</v>
      </c>
      <c r="CN1675" s="160">
        <v>9414813.4365234394</v>
      </c>
      <c r="CO1675" s="160">
        <v>58450390.400878899</v>
      </c>
      <c r="CP1675" s="95">
        <v>9702746.7760009803</v>
      </c>
      <c r="CQ1675" s="95">
        <v>0</v>
      </c>
      <c r="CR1675" s="95">
        <v>0</v>
      </c>
      <c r="CS1675" s="95">
        <v>0</v>
      </c>
      <c r="CT1675" s="95">
        <v>0</v>
      </c>
      <c r="CU1675" s="161">
        <v>3195981.5909881569</v>
      </c>
      <c r="CV1675" s="161">
        <v>33545640.076766931</v>
      </c>
    </row>
    <row r="1676" spans="1:100" x14ac:dyDescent="0.2">
      <c r="A1676" s="94" t="s">
        <v>75</v>
      </c>
      <c r="B1676" s="96">
        <v>44075</v>
      </c>
      <c r="C1676" s="95">
        <v>58400.490455150597</v>
      </c>
      <c r="D1676" s="95">
        <v>0</v>
      </c>
      <c r="E1676" s="95">
        <v>4943.5999857783299</v>
      </c>
      <c r="F1676" s="95">
        <v>4878.74267739058</v>
      </c>
      <c r="G1676" s="95">
        <v>1819.2058928757899</v>
      </c>
      <c r="H1676" s="95">
        <v>0</v>
      </c>
      <c r="I1676" s="95">
        <v>0</v>
      </c>
      <c r="J1676" s="95">
        <v>25470.293862342802</v>
      </c>
      <c r="K1676" s="95">
        <v>0</v>
      </c>
      <c r="L1676" s="95">
        <v>74.907441848888993</v>
      </c>
      <c r="M1676" s="95">
        <v>27243.839619636499</v>
      </c>
      <c r="N1676" s="95">
        <v>5341.2903321385402</v>
      </c>
      <c r="O1676" s="95">
        <v>0</v>
      </c>
      <c r="P1676" s="95">
        <v>28141.492317676501</v>
      </c>
      <c r="Q1676" s="95">
        <v>2585.8882548213001</v>
      </c>
      <c r="R1676" s="95">
        <v>0</v>
      </c>
      <c r="S1676" s="95">
        <v>1817.64191964269</v>
      </c>
      <c r="T1676" s="95">
        <v>0</v>
      </c>
      <c r="U1676" s="95">
        <v>25514.8759756088</v>
      </c>
      <c r="V1676" s="95">
        <v>3534738.9691467299</v>
      </c>
      <c r="W1676" s="95">
        <v>0</v>
      </c>
      <c r="X1676" s="95">
        <v>210241.09942627</v>
      </c>
      <c r="Y1676" s="95">
        <v>206055.981742859</v>
      </c>
      <c r="Z1676" s="95">
        <v>207453.03619384801</v>
      </c>
      <c r="AA1676" s="95">
        <v>0</v>
      </c>
      <c r="AB1676" s="95">
        <v>0</v>
      </c>
      <c r="AC1676" s="95">
        <v>7663320.17431641</v>
      </c>
      <c r="AD1676" s="95">
        <v>0</v>
      </c>
      <c r="AE1676" s="95">
        <v>4320.0352041125298</v>
      </c>
      <c r="AF1676" s="95">
        <v>1415827.2507782001</v>
      </c>
      <c r="AG1676" s="95">
        <v>655463.69693756104</v>
      </c>
      <c r="AH1676" s="95">
        <v>0</v>
      </c>
      <c r="AI1676" s="95">
        <v>1085428.7265625</v>
      </c>
      <c r="AJ1676" s="95">
        <v>576948.20600891102</v>
      </c>
      <c r="AK1676" s="95">
        <v>0</v>
      </c>
      <c r="AL1676" s="95">
        <v>206806.21730041501</v>
      </c>
      <c r="AM1676" s="95">
        <v>0</v>
      </c>
      <c r="AN1676" s="95">
        <v>7663740.7551269503</v>
      </c>
      <c r="AO1676" s="95">
        <v>37948584.884765603</v>
      </c>
      <c r="AP1676" s="95">
        <v>0</v>
      </c>
      <c r="AQ1676" s="95">
        <v>1951824.6493988</v>
      </c>
      <c r="AR1676" s="95">
        <v>1916125.1637268099</v>
      </c>
      <c r="AS1676" s="95">
        <v>1915250.5933380099</v>
      </c>
      <c r="AT1676" s="95">
        <v>0</v>
      </c>
      <c r="AU1676" s="95">
        <v>0</v>
      </c>
      <c r="AV1676" s="95">
        <v>30891509.0302734</v>
      </c>
      <c r="AW1676" s="95">
        <v>0</v>
      </c>
      <c r="AX1676" s="95">
        <v>43705.8507580757</v>
      </c>
      <c r="AY1676" s="95">
        <v>15841081.173461899</v>
      </c>
      <c r="AZ1676" s="95">
        <v>6482773.2902221698</v>
      </c>
      <c r="BA1676" s="95">
        <v>0</v>
      </c>
      <c r="BB1676" s="95">
        <v>11857289.3291016</v>
      </c>
      <c r="BC1676" s="95">
        <v>5608290.0283813505</v>
      </c>
      <c r="BD1676" s="95">
        <v>0</v>
      </c>
      <c r="BE1676" s="95">
        <v>1911071.16030884</v>
      </c>
      <c r="BF1676" s="95">
        <v>0</v>
      </c>
      <c r="BG1676" s="95">
        <v>30871921.3271484</v>
      </c>
      <c r="BH1676" s="95">
        <v>10798387.7385254</v>
      </c>
      <c r="BI1676" s="95">
        <v>0</v>
      </c>
      <c r="BJ1676" s="95">
        <v>616939.19907379197</v>
      </c>
      <c r="BK1676" s="95">
        <v>615996.34801483201</v>
      </c>
      <c r="BL1676" s="95">
        <v>0</v>
      </c>
      <c r="BM1676" s="95">
        <v>0</v>
      </c>
      <c r="BN1676" s="95">
        <v>0</v>
      </c>
      <c r="BO1676" s="95">
        <v>0</v>
      </c>
      <c r="BP1676" s="95">
        <v>0</v>
      </c>
      <c r="BQ1676" s="95">
        <v>0</v>
      </c>
      <c r="BR1676" s="95">
        <v>5027641.0169677697</v>
      </c>
      <c r="BS1676" s="95">
        <v>2357549.7617797898</v>
      </c>
      <c r="BT1676" s="95">
        <v>0</v>
      </c>
      <c r="BU1676" s="95">
        <v>1766089.9070282001</v>
      </c>
      <c r="BV1676" s="95">
        <v>2032809.27732849</v>
      </c>
      <c r="BW1676" s="95">
        <v>0</v>
      </c>
      <c r="BX1676" s="95">
        <v>318769.78588104201</v>
      </c>
      <c r="BY1676" s="95">
        <v>0</v>
      </c>
      <c r="BZ1676" s="95">
        <v>0</v>
      </c>
      <c r="CA1676" s="95">
        <v>63419.111146449999</v>
      </c>
      <c r="CB1676" s="95">
        <v>3743764.2145996098</v>
      </c>
      <c r="CC1676" s="95">
        <v>39898883.925292999</v>
      </c>
      <c r="CD1676" s="95">
        <v>11393247.6447754</v>
      </c>
      <c r="CE1676" s="95">
        <v>1818.1969148963699</v>
      </c>
      <c r="CF1676" s="95">
        <v>207060.82129478501</v>
      </c>
      <c r="CG1676" s="95">
        <v>1921999.52726746</v>
      </c>
      <c r="CH1676" s="95">
        <v>0</v>
      </c>
      <c r="CI1676" s="95">
        <v>65268.278383254998</v>
      </c>
      <c r="CJ1676" s="95">
        <v>3952267.8496398898</v>
      </c>
      <c r="CK1676" s="95">
        <v>41827351.144042999</v>
      </c>
      <c r="CL1676" s="95">
        <v>11739228.6571045</v>
      </c>
      <c r="CM1676" s="160">
        <v>90556.901423454299</v>
      </c>
      <c r="CN1676" s="160">
        <v>11641555.2232666</v>
      </c>
      <c r="CO1676" s="160">
        <v>72753333.473632798</v>
      </c>
      <c r="CP1676" s="95">
        <v>11739228.6571045</v>
      </c>
      <c r="CQ1676" s="95">
        <v>0</v>
      </c>
      <c r="CR1676" s="95">
        <v>0</v>
      </c>
      <c r="CS1676" s="95">
        <v>0</v>
      </c>
      <c r="CT1676" s="95">
        <v>0</v>
      </c>
      <c r="CU1676" s="161">
        <v>3950825.0358943949</v>
      </c>
      <c r="CV1676" s="161">
        <v>41820883.452560462</v>
      </c>
    </row>
    <row r="1677" spans="1:100" x14ac:dyDescent="0.2">
      <c r="A1677" s="94" t="s">
        <v>76</v>
      </c>
      <c r="B1677" s="96">
        <v>38047</v>
      </c>
      <c r="C1677" s="95">
        <v>63635.317075252497</v>
      </c>
      <c r="D1677" s="95">
        <v>0</v>
      </c>
      <c r="E1677" s="95">
        <v>29265.867584228501</v>
      </c>
      <c r="F1677" s="95">
        <v>0</v>
      </c>
      <c r="G1677" s="95">
        <v>11.6763768879464</v>
      </c>
      <c r="H1677" s="95">
        <v>2332.1935312748001</v>
      </c>
      <c r="I1677" s="95">
        <v>203.328243380412</v>
      </c>
      <c r="J1677" s="95">
        <v>46.636705653741998</v>
      </c>
      <c r="K1677" s="95">
        <v>18819.124539613698</v>
      </c>
      <c r="L1677" s="95">
        <v>43701.231277942701</v>
      </c>
      <c r="M1677" s="95">
        <v>33664.638019561797</v>
      </c>
      <c r="N1677" s="95">
        <v>10133.8570847511</v>
      </c>
      <c r="O1677" s="95">
        <v>0</v>
      </c>
      <c r="P1677" s="95">
        <v>0</v>
      </c>
      <c r="Q1677" s="95">
        <v>5188.9445952177002</v>
      </c>
      <c r="R1677" s="95">
        <v>0</v>
      </c>
      <c r="S1677" s="95">
        <v>0</v>
      </c>
      <c r="T1677" s="95">
        <v>2314.02774038911</v>
      </c>
      <c r="U1677" s="95">
        <v>18583.234964609099</v>
      </c>
      <c r="V1677" s="95">
        <v>4995492.4157104502</v>
      </c>
      <c r="W1677" s="95">
        <v>0</v>
      </c>
      <c r="X1677" s="95">
        <v>3657751.7261352502</v>
      </c>
      <c r="Y1677" s="95">
        <v>1349141.07929993</v>
      </c>
      <c r="Z1677" s="95">
        <v>1577.2490778267399</v>
      </c>
      <c r="AA1677" s="95">
        <v>439088.09876251197</v>
      </c>
      <c r="AB1677" s="95">
        <v>39043.174347877502</v>
      </c>
      <c r="AC1677" s="95">
        <v>3938.2221104502701</v>
      </c>
      <c r="AD1677" s="95">
        <v>7241598.3138427697</v>
      </c>
      <c r="AE1677" s="95">
        <v>3379198.2938842801</v>
      </c>
      <c r="AF1677" s="95">
        <v>2437965.0847778302</v>
      </c>
      <c r="AG1677" s="95">
        <v>1914537.4520416299</v>
      </c>
      <c r="AH1677" s="95">
        <v>0</v>
      </c>
      <c r="AI1677" s="95">
        <v>0</v>
      </c>
      <c r="AJ1677" s="95">
        <v>957901.63580322301</v>
      </c>
      <c r="AK1677" s="95">
        <v>0</v>
      </c>
      <c r="AL1677" s="95">
        <v>0</v>
      </c>
      <c r="AM1677" s="95">
        <v>439768.69290924101</v>
      </c>
      <c r="AN1677" s="95">
        <v>7081822.84448242</v>
      </c>
      <c r="AO1677" s="95">
        <v>38722005.199707001</v>
      </c>
      <c r="AP1677" s="95">
        <v>0</v>
      </c>
      <c r="AQ1677" s="95">
        <v>27208148.291503899</v>
      </c>
      <c r="AR1677" s="95">
        <v>0</v>
      </c>
      <c r="AS1677" s="95">
        <v>10311.9926862717</v>
      </c>
      <c r="AT1677" s="95">
        <v>2697868.4549255399</v>
      </c>
      <c r="AU1677" s="95">
        <v>235765.360336304</v>
      </c>
      <c r="AV1677" s="95">
        <v>9315.6464555263501</v>
      </c>
      <c r="AW1677" s="95">
        <v>16693950.0537109</v>
      </c>
      <c r="AX1677" s="95">
        <v>26899809.014404301</v>
      </c>
      <c r="AY1677" s="95">
        <v>19105955.3037109</v>
      </c>
      <c r="AZ1677" s="95">
        <v>12767305.778930699</v>
      </c>
      <c r="BA1677" s="95">
        <v>0</v>
      </c>
      <c r="BB1677" s="95">
        <v>0</v>
      </c>
      <c r="BC1677" s="95">
        <v>6938463.9202880897</v>
      </c>
      <c r="BD1677" s="95">
        <v>0</v>
      </c>
      <c r="BE1677" s="95">
        <v>0</v>
      </c>
      <c r="BF1677" s="95">
        <v>2702503.6743469201</v>
      </c>
      <c r="BG1677" s="95">
        <v>16178931.706665</v>
      </c>
      <c r="BH1677" s="95">
        <v>7194059.0856933603</v>
      </c>
      <c r="BI1677" s="95">
        <v>0</v>
      </c>
      <c r="BJ1677" s="95">
        <v>5216961.4133911096</v>
      </c>
      <c r="BK1677" s="95">
        <v>2596902.5897827102</v>
      </c>
      <c r="BL1677" s="95">
        <v>0</v>
      </c>
      <c r="BM1677" s="95">
        <v>0</v>
      </c>
      <c r="BN1677" s="95">
        <v>0</v>
      </c>
      <c r="BO1677" s="95">
        <v>0</v>
      </c>
      <c r="BP1677" s="95">
        <v>0</v>
      </c>
      <c r="BQ1677" s="95">
        <v>0</v>
      </c>
      <c r="BR1677" s="95">
        <v>5193397.4506225605</v>
      </c>
      <c r="BS1677" s="95">
        <v>4584106.3944091797</v>
      </c>
      <c r="BT1677" s="95">
        <v>0</v>
      </c>
      <c r="BU1677" s="95">
        <v>0</v>
      </c>
      <c r="BV1677" s="95">
        <v>2596208.7199096698</v>
      </c>
      <c r="BW1677" s="95">
        <v>0</v>
      </c>
      <c r="BX1677" s="95">
        <v>0</v>
      </c>
      <c r="BY1677" s="95">
        <v>0</v>
      </c>
      <c r="BZ1677" s="95">
        <v>0</v>
      </c>
      <c r="CA1677" s="95">
        <v>93056.299882888794</v>
      </c>
      <c r="CB1677" s="95">
        <v>8643003.8276367206</v>
      </c>
      <c r="CC1677" s="95">
        <v>65719376.330566399</v>
      </c>
      <c r="CD1677" s="95">
        <v>12396005.2297363</v>
      </c>
      <c r="CE1677" s="95">
        <v>2330.8089492619001</v>
      </c>
      <c r="CF1677" s="95">
        <v>430746.23271942098</v>
      </c>
      <c r="CG1677" s="95">
        <v>2661720.2061157199</v>
      </c>
      <c r="CH1677" s="95">
        <v>0</v>
      </c>
      <c r="CI1677" s="95">
        <v>95359.422348022505</v>
      </c>
      <c r="CJ1677" s="95">
        <v>9072613.2296142597</v>
      </c>
      <c r="CK1677" s="95">
        <v>68090283.240234405</v>
      </c>
      <c r="CL1677" s="95">
        <v>12391114.021362299</v>
      </c>
      <c r="CM1677" s="160">
        <v>113916.58900642399</v>
      </c>
      <c r="CN1677" s="160">
        <v>16139074.891845699</v>
      </c>
      <c r="CO1677" s="160">
        <v>84623525.377929702</v>
      </c>
      <c r="CP1677" s="95">
        <v>12391114.021362299</v>
      </c>
      <c r="CQ1677" s="95">
        <v>0</v>
      </c>
      <c r="CR1677" s="95">
        <v>0</v>
      </c>
      <c r="CS1677" s="95">
        <v>0</v>
      </c>
      <c r="CT1677" s="95">
        <v>0</v>
      </c>
      <c r="CU1677" s="161">
        <v>9073750.060356142</v>
      </c>
      <c r="CV1677" s="161">
        <v>68381096.536682114</v>
      </c>
    </row>
    <row r="1678" spans="1:100" x14ac:dyDescent="0.2">
      <c r="A1678" s="94" t="s">
        <v>76</v>
      </c>
      <c r="B1678" s="96">
        <v>38139</v>
      </c>
      <c r="C1678" s="95">
        <v>64714.6378393173</v>
      </c>
      <c r="D1678" s="95">
        <v>0</v>
      </c>
      <c r="E1678" s="95">
        <v>28889.529611587499</v>
      </c>
      <c r="F1678" s="95">
        <v>0</v>
      </c>
      <c r="G1678" s="95">
        <v>83.763991204090402</v>
      </c>
      <c r="H1678" s="95">
        <v>2152.3278491198998</v>
      </c>
      <c r="I1678" s="95">
        <v>197.65560764260599</v>
      </c>
      <c r="J1678" s="95">
        <v>964.43676290661097</v>
      </c>
      <c r="K1678" s="95">
        <v>17125.985433101701</v>
      </c>
      <c r="L1678" s="95">
        <v>44332.6724696159</v>
      </c>
      <c r="M1678" s="95">
        <v>33847.383598804503</v>
      </c>
      <c r="N1678" s="95">
        <v>10422.745483160001</v>
      </c>
      <c r="O1678" s="95">
        <v>0</v>
      </c>
      <c r="P1678" s="95">
        <v>0</v>
      </c>
      <c r="Q1678" s="95">
        <v>5117.6158549189604</v>
      </c>
      <c r="R1678" s="95">
        <v>0</v>
      </c>
      <c r="S1678" s="95">
        <v>0</v>
      </c>
      <c r="T1678" s="95">
        <v>2259.18968310952</v>
      </c>
      <c r="U1678" s="95">
        <v>18857.3358764648</v>
      </c>
      <c r="V1678" s="95">
        <v>5012491.1259155301</v>
      </c>
      <c r="W1678" s="95">
        <v>0</v>
      </c>
      <c r="X1678" s="95">
        <v>3670815.7516784701</v>
      </c>
      <c r="Y1678" s="95">
        <v>1410810.6849670401</v>
      </c>
      <c r="Z1678" s="95">
        <v>14026.7354673147</v>
      </c>
      <c r="AA1678" s="95">
        <v>410992.316226959</v>
      </c>
      <c r="AB1678" s="95">
        <v>38928.588314533197</v>
      </c>
      <c r="AC1678" s="95">
        <v>283441.77628707897</v>
      </c>
      <c r="AD1678" s="95">
        <v>6506715.4743652297</v>
      </c>
      <c r="AE1678" s="95">
        <v>3368714.7583618201</v>
      </c>
      <c r="AF1678" s="95">
        <v>2435446.9281310998</v>
      </c>
      <c r="AG1678" s="95">
        <v>1936038.2972717299</v>
      </c>
      <c r="AH1678" s="95">
        <v>0</v>
      </c>
      <c r="AI1678" s="95">
        <v>0</v>
      </c>
      <c r="AJ1678" s="95">
        <v>922376.31713867199</v>
      </c>
      <c r="AK1678" s="95">
        <v>0</v>
      </c>
      <c r="AL1678" s="95">
        <v>0</v>
      </c>
      <c r="AM1678" s="95">
        <v>422808.04954910302</v>
      </c>
      <c r="AN1678" s="95">
        <v>7182606.3668823196</v>
      </c>
      <c r="AO1678" s="95">
        <v>39244002.286621101</v>
      </c>
      <c r="AP1678" s="95">
        <v>0</v>
      </c>
      <c r="AQ1678" s="95">
        <v>27334826.3666992</v>
      </c>
      <c r="AR1678" s="95">
        <v>0</v>
      </c>
      <c r="AS1678" s="95">
        <v>87082.651613235503</v>
      </c>
      <c r="AT1678" s="95">
        <v>2555027.6834716802</v>
      </c>
      <c r="AU1678" s="95">
        <v>240048.93168830901</v>
      </c>
      <c r="AV1678" s="95">
        <v>648877.30923461902</v>
      </c>
      <c r="AW1678" s="95">
        <v>15137482.197387701</v>
      </c>
      <c r="AX1678" s="95">
        <v>27172660.3681641</v>
      </c>
      <c r="AY1678" s="95">
        <v>19269723.4294434</v>
      </c>
      <c r="AZ1678" s="95">
        <v>13083672.1530762</v>
      </c>
      <c r="BA1678" s="95">
        <v>0</v>
      </c>
      <c r="BB1678" s="95">
        <v>0</v>
      </c>
      <c r="BC1678" s="95">
        <v>6769284.0392456101</v>
      </c>
      <c r="BD1678" s="95">
        <v>0</v>
      </c>
      <c r="BE1678" s="95">
        <v>0</v>
      </c>
      <c r="BF1678" s="95">
        <v>2643956.1365966802</v>
      </c>
      <c r="BG1678" s="95">
        <v>16561732.3280029</v>
      </c>
      <c r="BH1678" s="95">
        <v>7211927.1248779297</v>
      </c>
      <c r="BI1678" s="95">
        <v>0</v>
      </c>
      <c r="BJ1678" s="95">
        <v>5216630.1204223596</v>
      </c>
      <c r="BK1678" s="95">
        <v>2701144.6036071801</v>
      </c>
      <c r="BL1678" s="95">
        <v>0</v>
      </c>
      <c r="BM1678" s="95">
        <v>0</v>
      </c>
      <c r="BN1678" s="95">
        <v>0</v>
      </c>
      <c r="BO1678" s="95">
        <v>0</v>
      </c>
      <c r="BP1678" s="95">
        <v>0</v>
      </c>
      <c r="BQ1678" s="95">
        <v>0</v>
      </c>
      <c r="BR1678" s="95">
        <v>5172796.6115722703</v>
      </c>
      <c r="BS1678" s="95">
        <v>4695280.5114135696</v>
      </c>
      <c r="BT1678" s="95">
        <v>0</v>
      </c>
      <c r="BU1678" s="95">
        <v>0</v>
      </c>
      <c r="BV1678" s="95">
        <v>2541846.8438110398</v>
      </c>
      <c r="BW1678" s="95">
        <v>0</v>
      </c>
      <c r="BX1678" s="95">
        <v>0</v>
      </c>
      <c r="BY1678" s="95">
        <v>0</v>
      </c>
      <c r="BZ1678" s="95">
        <v>0</v>
      </c>
      <c r="CA1678" s="95">
        <v>93989.685463905305</v>
      </c>
      <c r="CB1678" s="95">
        <v>8676685.6422119103</v>
      </c>
      <c r="CC1678" s="95">
        <v>66550549.849609397</v>
      </c>
      <c r="CD1678" s="95">
        <v>12385927.7457275</v>
      </c>
      <c r="CE1678" s="95">
        <v>2264.3228314220901</v>
      </c>
      <c r="CF1678" s="95">
        <v>426214.07897186303</v>
      </c>
      <c r="CG1678" s="95">
        <v>2657994.6557617201</v>
      </c>
      <c r="CH1678" s="95">
        <v>0</v>
      </c>
      <c r="CI1678" s="95">
        <v>96249.302861213699</v>
      </c>
      <c r="CJ1678" s="95">
        <v>9103541.3189697303</v>
      </c>
      <c r="CK1678" s="95">
        <v>69139967.442382798</v>
      </c>
      <c r="CL1678" s="95">
        <v>12382620.3758545</v>
      </c>
      <c r="CM1678" s="160">
        <v>115065.238581657</v>
      </c>
      <c r="CN1678" s="160">
        <v>16179377.6834717</v>
      </c>
      <c r="CO1678" s="160">
        <v>85764786.410156295</v>
      </c>
      <c r="CP1678" s="95">
        <v>12382620.3758545</v>
      </c>
      <c r="CQ1678" s="95">
        <v>0</v>
      </c>
      <c r="CR1678" s="95">
        <v>0</v>
      </c>
      <c r="CS1678" s="95">
        <v>0</v>
      </c>
      <c r="CT1678" s="95">
        <v>0</v>
      </c>
      <c r="CU1678" s="161">
        <v>9102899.7211837731</v>
      </c>
      <c r="CV1678" s="161">
        <v>69208544.505371124</v>
      </c>
    </row>
    <row r="1679" spans="1:100" x14ac:dyDescent="0.2">
      <c r="A1679" s="94" t="s">
        <v>76</v>
      </c>
      <c r="B1679" s="96">
        <v>38231</v>
      </c>
      <c r="C1679" s="95">
        <v>66322.396662712097</v>
      </c>
      <c r="D1679" s="95">
        <v>0</v>
      </c>
      <c r="E1679" s="95">
        <v>30199.242382049601</v>
      </c>
      <c r="F1679" s="95">
        <v>0</v>
      </c>
      <c r="G1679" s="95">
        <v>207.94390955753599</v>
      </c>
      <c r="H1679" s="95">
        <v>2132.8864435553601</v>
      </c>
      <c r="I1679" s="95">
        <v>197.77076455391901</v>
      </c>
      <c r="J1679" s="95">
        <v>2617.9915116429302</v>
      </c>
      <c r="K1679" s="95">
        <v>16432.245618820201</v>
      </c>
      <c r="L1679" s="95">
        <v>47084.2555713654</v>
      </c>
      <c r="M1679" s="95">
        <v>34359.3378033638</v>
      </c>
      <c r="N1679" s="95">
        <v>10702.656595349299</v>
      </c>
      <c r="O1679" s="95">
        <v>0</v>
      </c>
      <c r="P1679" s="95">
        <v>0</v>
      </c>
      <c r="Q1679" s="95">
        <v>5120.2729458808899</v>
      </c>
      <c r="R1679" s="95">
        <v>0</v>
      </c>
      <c r="S1679" s="95">
        <v>0</v>
      </c>
      <c r="T1679" s="95">
        <v>2326.3995740711698</v>
      </c>
      <c r="U1679" s="95">
        <v>18859.674807548501</v>
      </c>
      <c r="V1679" s="95">
        <v>5092531.1827392597</v>
      </c>
      <c r="W1679" s="95">
        <v>0</v>
      </c>
      <c r="X1679" s="95">
        <v>3663924.8862915002</v>
      </c>
      <c r="Y1679" s="95">
        <v>1482455.7913970901</v>
      </c>
      <c r="Z1679" s="95">
        <v>38741.607037544301</v>
      </c>
      <c r="AA1679" s="95">
        <v>410702.89464569098</v>
      </c>
      <c r="AB1679" s="95">
        <v>38356.248845100403</v>
      </c>
      <c r="AC1679" s="95">
        <v>790554.45343017601</v>
      </c>
      <c r="AD1679" s="95">
        <v>6011248.1458129901</v>
      </c>
      <c r="AE1679" s="95">
        <v>3546528.3268127399</v>
      </c>
      <c r="AF1679" s="95">
        <v>2441019.6063842801</v>
      </c>
      <c r="AG1679" s="95">
        <v>1973365.11999512</v>
      </c>
      <c r="AH1679" s="95">
        <v>0</v>
      </c>
      <c r="AI1679" s="95">
        <v>0</v>
      </c>
      <c r="AJ1679" s="95">
        <v>917382.61248779297</v>
      </c>
      <c r="AK1679" s="95">
        <v>0</v>
      </c>
      <c r="AL1679" s="95">
        <v>0</v>
      </c>
      <c r="AM1679" s="95">
        <v>443613.13356018101</v>
      </c>
      <c r="AN1679" s="95">
        <v>6856202.0648803702</v>
      </c>
      <c r="AO1679" s="95">
        <v>40300971.275390603</v>
      </c>
      <c r="AP1679" s="95">
        <v>0</v>
      </c>
      <c r="AQ1679" s="95">
        <v>27573589.699707001</v>
      </c>
      <c r="AR1679" s="95">
        <v>0</v>
      </c>
      <c r="AS1679" s="95">
        <v>238677.99375915501</v>
      </c>
      <c r="AT1679" s="95">
        <v>2599490.0933227502</v>
      </c>
      <c r="AU1679" s="95">
        <v>243138.307329178</v>
      </c>
      <c r="AV1679" s="95">
        <v>1832381.05815125</v>
      </c>
      <c r="AW1679" s="95">
        <v>14180986.8979492</v>
      </c>
      <c r="AX1679" s="95">
        <v>29324078.8903809</v>
      </c>
      <c r="AY1679" s="95">
        <v>19573092.659423798</v>
      </c>
      <c r="AZ1679" s="95">
        <v>13515940.885376001</v>
      </c>
      <c r="BA1679" s="95">
        <v>0</v>
      </c>
      <c r="BB1679" s="95">
        <v>0</v>
      </c>
      <c r="BC1679" s="95">
        <v>6841868.2019653302</v>
      </c>
      <c r="BD1679" s="95">
        <v>0</v>
      </c>
      <c r="BE1679" s="95">
        <v>0</v>
      </c>
      <c r="BF1679" s="95">
        <v>2773036.3592224098</v>
      </c>
      <c r="BG1679" s="95">
        <v>16650633.955444301</v>
      </c>
      <c r="BH1679" s="95">
        <v>7580216.4525146503</v>
      </c>
      <c r="BI1679" s="95">
        <v>0</v>
      </c>
      <c r="BJ1679" s="95">
        <v>5258559.8507080097</v>
      </c>
      <c r="BK1679" s="95">
        <v>2834610.1267089802</v>
      </c>
      <c r="BL1679" s="95">
        <v>0</v>
      </c>
      <c r="BM1679" s="95">
        <v>0</v>
      </c>
      <c r="BN1679" s="95">
        <v>0</v>
      </c>
      <c r="BO1679" s="95">
        <v>0</v>
      </c>
      <c r="BP1679" s="95">
        <v>0</v>
      </c>
      <c r="BQ1679" s="95">
        <v>0</v>
      </c>
      <c r="BR1679" s="95">
        <v>5326539.9650878897</v>
      </c>
      <c r="BS1679" s="95">
        <v>4923841.9592895498</v>
      </c>
      <c r="BT1679" s="95">
        <v>0</v>
      </c>
      <c r="BU1679" s="95">
        <v>0</v>
      </c>
      <c r="BV1679" s="95">
        <v>2605655.5023498498</v>
      </c>
      <c r="BW1679" s="95">
        <v>0</v>
      </c>
      <c r="BX1679" s="95">
        <v>0</v>
      </c>
      <c r="BY1679" s="95">
        <v>0</v>
      </c>
      <c r="BZ1679" s="95">
        <v>0</v>
      </c>
      <c r="CA1679" s="95">
        <v>95900.688922882095</v>
      </c>
      <c r="CB1679" s="95">
        <v>8758670.9759521503</v>
      </c>
      <c r="CC1679" s="95">
        <v>67993684.71875</v>
      </c>
      <c r="CD1679" s="95">
        <v>12901958.668823199</v>
      </c>
      <c r="CE1679" s="95">
        <v>2299.8165203332901</v>
      </c>
      <c r="CF1679" s="95">
        <v>442374.02650833101</v>
      </c>
      <c r="CG1679" s="95">
        <v>2786981.5221252399</v>
      </c>
      <c r="CH1679" s="95">
        <v>0</v>
      </c>
      <c r="CI1679" s="95">
        <v>98213.705384254499</v>
      </c>
      <c r="CJ1679" s="95">
        <v>9201373.8431396503</v>
      </c>
      <c r="CK1679" s="95">
        <v>70827981.309570298</v>
      </c>
      <c r="CL1679" s="95">
        <v>12915939.056884799</v>
      </c>
      <c r="CM1679" s="160">
        <v>117113.541294098</v>
      </c>
      <c r="CN1679" s="160">
        <v>16128376.9023438</v>
      </c>
      <c r="CO1679" s="160">
        <v>87423036.161132798</v>
      </c>
      <c r="CP1679" s="95">
        <v>12915939.056884799</v>
      </c>
      <c r="CQ1679" s="95">
        <v>0</v>
      </c>
      <c r="CR1679" s="95">
        <v>0</v>
      </c>
      <c r="CS1679" s="95">
        <v>0</v>
      </c>
      <c r="CT1679" s="95">
        <v>0</v>
      </c>
      <c r="CU1679" s="161">
        <v>9201045.0024604816</v>
      </c>
      <c r="CV1679" s="161">
        <v>70780666.240875244</v>
      </c>
    </row>
    <row r="1680" spans="1:100" x14ac:dyDescent="0.2">
      <c r="A1680" s="94" t="s">
        <v>76</v>
      </c>
      <c r="B1680" s="96">
        <v>38322</v>
      </c>
      <c r="C1680" s="95">
        <v>67910.855477333098</v>
      </c>
      <c r="D1680" s="95">
        <v>0</v>
      </c>
      <c r="E1680" s="95">
        <v>28886.857351779901</v>
      </c>
      <c r="F1680" s="95">
        <v>0</v>
      </c>
      <c r="G1680" s="95">
        <v>358.69525389745797</v>
      </c>
      <c r="H1680" s="95">
        <v>2007.84458605945</v>
      </c>
      <c r="I1680" s="95">
        <v>197.28212537430201</v>
      </c>
      <c r="J1680" s="95">
        <v>4234.4814416766203</v>
      </c>
      <c r="K1680" s="95">
        <v>15694.8116464615</v>
      </c>
      <c r="L1680" s="95">
        <v>46629.126209258997</v>
      </c>
      <c r="M1680" s="95">
        <v>34895.817674159996</v>
      </c>
      <c r="N1680" s="95">
        <v>10991.6671338081</v>
      </c>
      <c r="O1680" s="95">
        <v>0</v>
      </c>
      <c r="P1680" s="95">
        <v>0</v>
      </c>
      <c r="Q1680" s="95">
        <v>5121.7092409730003</v>
      </c>
      <c r="R1680" s="95">
        <v>0</v>
      </c>
      <c r="S1680" s="95">
        <v>0</v>
      </c>
      <c r="T1680" s="95">
        <v>2372.2169165015198</v>
      </c>
      <c r="U1680" s="95">
        <v>19727.640208721201</v>
      </c>
      <c r="V1680" s="95">
        <v>5240576.1325683603</v>
      </c>
      <c r="W1680" s="95">
        <v>0</v>
      </c>
      <c r="X1680" s="95">
        <v>3615838.2964477502</v>
      </c>
      <c r="Y1680" s="95">
        <v>1529796.18292236</v>
      </c>
      <c r="Z1680" s="95">
        <v>80013.033831596404</v>
      </c>
      <c r="AA1680" s="95">
        <v>371904.55446243298</v>
      </c>
      <c r="AB1680" s="95">
        <v>37310.860538482702</v>
      </c>
      <c r="AC1680" s="95">
        <v>1730073.6683960001</v>
      </c>
      <c r="AD1680" s="95">
        <v>6071157.42004395</v>
      </c>
      <c r="AE1680" s="95">
        <v>3418980.6639709501</v>
      </c>
      <c r="AF1680" s="95">
        <v>2502890.0596008301</v>
      </c>
      <c r="AG1680" s="95">
        <v>2017140.8948516799</v>
      </c>
      <c r="AH1680" s="95">
        <v>0</v>
      </c>
      <c r="AI1680" s="95">
        <v>0</v>
      </c>
      <c r="AJ1680" s="95">
        <v>905065.97863006603</v>
      </c>
      <c r="AK1680" s="95">
        <v>0</v>
      </c>
      <c r="AL1680" s="95">
        <v>0</v>
      </c>
      <c r="AM1680" s="95">
        <v>457465.51198959397</v>
      </c>
      <c r="AN1680" s="95">
        <v>7534376.7291870099</v>
      </c>
      <c r="AO1680" s="95">
        <v>41983486.316406302</v>
      </c>
      <c r="AP1680" s="95">
        <v>0</v>
      </c>
      <c r="AQ1680" s="95">
        <v>27477055.972656298</v>
      </c>
      <c r="AR1680" s="95">
        <v>0</v>
      </c>
      <c r="AS1680" s="95">
        <v>509512.29544448899</v>
      </c>
      <c r="AT1680" s="95">
        <v>2380746.9946594201</v>
      </c>
      <c r="AU1680" s="95">
        <v>238557.740884781</v>
      </c>
      <c r="AV1680" s="95">
        <v>4184715.0948181199</v>
      </c>
      <c r="AW1680" s="95">
        <v>14430992.7270508</v>
      </c>
      <c r="AX1680" s="95">
        <v>28482553.1259766</v>
      </c>
      <c r="AY1680" s="95">
        <v>20250754.520507801</v>
      </c>
      <c r="AZ1680" s="95">
        <v>13989859.654174799</v>
      </c>
      <c r="BA1680" s="95">
        <v>0</v>
      </c>
      <c r="BB1680" s="95">
        <v>0</v>
      </c>
      <c r="BC1680" s="95">
        <v>6843663.30615234</v>
      </c>
      <c r="BD1680" s="95">
        <v>0</v>
      </c>
      <c r="BE1680" s="95">
        <v>0</v>
      </c>
      <c r="BF1680" s="95">
        <v>2930608.2001342801</v>
      </c>
      <c r="BG1680" s="95">
        <v>17756155.318359401</v>
      </c>
      <c r="BH1680" s="95">
        <v>7847103.19604492</v>
      </c>
      <c r="BI1680" s="95">
        <v>0</v>
      </c>
      <c r="BJ1680" s="95">
        <v>5303514.1240234403</v>
      </c>
      <c r="BK1680" s="95">
        <v>2993002.21240234</v>
      </c>
      <c r="BL1680" s="95">
        <v>0</v>
      </c>
      <c r="BM1680" s="95">
        <v>0</v>
      </c>
      <c r="BN1680" s="95">
        <v>0</v>
      </c>
      <c r="BO1680" s="95">
        <v>0</v>
      </c>
      <c r="BP1680" s="95">
        <v>0</v>
      </c>
      <c r="BQ1680" s="95">
        <v>0</v>
      </c>
      <c r="BR1680" s="95">
        <v>5462463.6535034198</v>
      </c>
      <c r="BS1680" s="95">
        <v>5117696.4304809598</v>
      </c>
      <c r="BT1680" s="95">
        <v>0</v>
      </c>
      <c r="BU1680" s="95">
        <v>0</v>
      </c>
      <c r="BV1680" s="95">
        <v>2601366.6383361798</v>
      </c>
      <c r="BW1680" s="95">
        <v>0</v>
      </c>
      <c r="BX1680" s="95">
        <v>0</v>
      </c>
      <c r="BY1680" s="95">
        <v>0</v>
      </c>
      <c r="BZ1680" s="95">
        <v>0</v>
      </c>
      <c r="CA1680" s="95">
        <v>96791.302033424407</v>
      </c>
      <c r="CB1680" s="95">
        <v>8850929.9832763709</v>
      </c>
      <c r="CC1680" s="95">
        <v>69417446.0859375</v>
      </c>
      <c r="CD1680" s="95">
        <v>13145582.2730713</v>
      </c>
      <c r="CE1680" s="95">
        <v>2387.5706184506398</v>
      </c>
      <c r="CF1680" s="95">
        <v>457328.28149795497</v>
      </c>
      <c r="CG1680" s="95">
        <v>2930248.55291748</v>
      </c>
      <c r="CH1680" s="95">
        <v>0</v>
      </c>
      <c r="CI1680" s="95">
        <v>99194.680775642395</v>
      </c>
      <c r="CJ1680" s="95">
        <v>9307447.1868896503</v>
      </c>
      <c r="CK1680" s="95">
        <v>72351460.415039107</v>
      </c>
      <c r="CL1680" s="95">
        <v>13142377.829956099</v>
      </c>
      <c r="CM1680" s="160">
        <v>118851.979283333</v>
      </c>
      <c r="CN1680" s="160">
        <v>16857213.7822266</v>
      </c>
      <c r="CO1680" s="160">
        <v>90163238.099609405</v>
      </c>
      <c r="CP1680" s="95">
        <v>13142377.829956099</v>
      </c>
      <c r="CQ1680" s="95">
        <v>0</v>
      </c>
      <c r="CR1680" s="95">
        <v>0</v>
      </c>
      <c r="CS1680" s="95">
        <v>0</v>
      </c>
      <c r="CT1680" s="95">
        <v>0</v>
      </c>
      <c r="CU1680" s="161">
        <v>9308258.2647743262</v>
      </c>
      <c r="CV1680" s="161">
        <v>72347694.63885498</v>
      </c>
    </row>
    <row r="1681" spans="1:100" x14ac:dyDescent="0.2">
      <c r="A1681" s="94" t="s">
        <v>76</v>
      </c>
      <c r="B1681" s="96">
        <v>38412</v>
      </c>
      <c r="C1681" s="95">
        <v>70209.969426155105</v>
      </c>
      <c r="D1681" s="95">
        <v>0</v>
      </c>
      <c r="E1681" s="95">
        <v>28774.962209463101</v>
      </c>
      <c r="F1681" s="95">
        <v>0</v>
      </c>
      <c r="G1681" s="95">
        <v>509.420376487076</v>
      </c>
      <c r="H1681" s="95">
        <v>1910.8343321979</v>
      </c>
      <c r="I1681" s="95">
        <v>193.484540237114</v>
      </c>
      <c r="J1681" s="95">
        <v>6201.6396667957297</v>
      </c>
      <c r="K1681" s="95">
        <v>14070.643237590801</v>
      </c>
      <c r="L1681" s="95">
        <v>46808.148294925697</v>
      </c>
      <c r="M1681" s="95">
        <v>35530.940616607702</v>
      </c>
      <c r="N1681" s="95">
        <v>11298.3562772274</v>
      </c>
      <c r="O1681" s="95">
        <v>0</v>
      </c>
      <c r="P1681" s="95">
        <v>0</v>
      </c>
      <c r="Q1681" s="95">
        <v>5149.4582382440603</v>
      </c>
      <c r="R1681" s="95">
        <v>0</v>
      </c>
      <c r="S1681" s="95">
        <v>0</v>
      </c>
      <c r="T1681" s="95">
        <v>2395.4781651496901</v>
      </c>
      <c r="U1681" s="95">
        <v>20100.567271471002</v>
      </c>
      <c r="V1681" s="95">
        <v>5436446.5513305701</v>
      </c>
      <c r="W1681" s="95">
        <v>0</v>
      </c>
      <c r="X1681" s="95">
        <v>3579498.2190246601</v>
      </c>
      <c r="Y1681" s="95">
        <v>1576380.44406128</v>
      </c>
      <c r="Z1681" s="95">
        <v>114442.298987389</v>
      </c>
      <c r="AA1681" s="95">
        <v>352885.686820984</v>
      </c>
      <c r="AB1681" s="95">
        <v>35661.2113857269</v>
      </c>
      <c r="AC1681" s="95">
        <v>2464138.71801758</v>
      </c>
      <c r="AD1681" s="95">
        <v>5324430.8481445303</v>
      </c>
      <c r="AE1681" s="95">
        <v>3453933.3929748498</v>
      </c>
      <c r="AF1681" s="95">
        <v>2527407.3023681599</v>
      </c>
      <c r="AG1681" s="95">
        <v>2055080.6649932901</v>
      </c>
      <c r="AH1681" s="95">
        <v>0</v>
      </c>
      <c r="AI1681" s="95">
        <v>0</v>
      </c>
      <c r="AJ1681" s="95">
        <v>894589.60593414295</v>
      </c>
      <c r="AK1681" s="95">
        <v>0</v>
      </c>
      <c r="AL1681" s="95">
        <v>0</v>
      </c>
      <c r="AM1681" s="95">
        <v>466739.56105041498</v>
      </c>
      <c r="AN1681" s="95">
        <v>7722780.1701049795</v>
      </c>
      <c r="AO1681" s="95">
        <v>44020786.266113304</v>
      </c>
      <c r="AP1681" s="95">
        <v>0</v>
      </c>
      <c r="AQ1681" s="95">
        <v>27600785.957275402</v>
      </c>
      <c r="AR1681" s="95">
        <v>0</v>
      </c>
      <c r="AS1681" s="95">
        <v>742542.44194793701</v>
      </c>
      <c r="AT1681" s="95">
        <v>2303801.9194946298</v>
      </c>
      <c r="AU1681" s="95">
        <v>228517.14064216599</v>
      </c>
      <c r="AV1681" s="95">
        <v>6102875.5747680701</v>
      </c>
      <c r="AW1681" s="95">
        <v>12762612.614868199</v>
      </c>
      <c r="AX1681" s="95">
        <v>28719122.458496101</v>
      </c>
      <c r="AY1681" s="95">
        <v>20754055.170410201</v>
      </c>
      <c r="AZ1681" s="95">
        <v>14380034.317260699</v>
      </c>
      <c r="BA1681" s="95">
        <v>0</v>
      </c>
      <c r="BB1681" s="95">
        <v>0</v>
      </c>
      <c r="BC1681" s="95">
        <v>6860853.2103271503</v>
      </c>
      <c r="BD1681" s="95">
        <v>0</v>
      </c>
      <c r="BE1681" s="95">
        <v>0</v>
      </c>
      <c r="BF1681" s="95">
        <v>3041924.2616577102</v>
      </c>
      <c r="BG1681" s="95">
        <v>18468704.699951202</v>
      </c>
      <c r="BH1681" s="95">
        <v>8137971.0318603497</v>
      </c>
      <c r="BI1681" s="95">
        <v>0</v>
      </c>
      <c r="BJ1681" s="95">
        <v>5335528.97937012</v>
      </c>
      <c r="BK1681" s="95">
        <v>3124971.9058227502</v>
      </c>
      <c r="BL1681" s="95">
        <v>0</v>
      </c>
      <c r="BM1681" s="95">
        <v>0</v>
      </c>
      <c r="BN1681" s="95">
        <v>0</v>
      </c>
      <c r="BO1681" s="95">
        <v>0</v>
      </c>
      <c r="BP1681" s="95">
        <v>0</v>
      </c>
      <c r="BQ1681" s="95">
        <v>0</v>
      </c>
      <c r="BR1681" s="95">
        <v>5621550.78869629</v>
      </c>
      <c r="BS1681" s="95">
        <v>5215653.83874512</v>
      </c>
      <c r="BT1681" s="95">
        <v>0</v>
      </c>
      <c r="BU1681" s="95">
        <v>0</v>
      </c>
      <c r="BV1681" s="95">
        <v>2597568.36865234</v>
      </c>
      <c r="BW1681" s="95">
        <v>0</v>
      </c>
      <c r="BX1681" s="95">
        <v>0</v>
      </c>
      <c r="BY1681" s="95">
        <v>0</v>
      </c>
      <c r="BZ1681" s="95">
        <v>0</v>
      </c>
      <c r="CA1681" s="95">
        <v>99145.956292152405</v>
      </c>
      <c r="CB1681" s="95">
        <v>9002915.68896484</v>
      </c>
      <c r="CC1681" s="95">
        <v>71518714.319335893</v>
      </c>
      <c r="CD1681" s="95">
        <v>13460876.456054701</v>
      </c>
      <c r="CE1681" s="95">
        <v>2414.7625677883598</v>
      </c>
      <c r="CF1681" s="95">
        <v>472580.80356216402</v>
      </c>
      <c r="CG1681" s="95">
        <v>3076798.3521728502</v>
      </c>
      <c r="CH1681" s="95">
        <v>0</v>
      </c>
      <c r="CI1681" s="95">
        <v>101538.54836463901</v>
      </c>
      <c r="CJ1681" s="95">
        <v>9474339.5485839806</v>
      </c>
      <c r="CK1681" s="95">
        <v>74614760.240234405</v>
      </c>
      <c r="CL1681" s="95">
        <v>13457357.548706099</v>
      </c>
      <c r="CM1681" s="160">
        <v>121576.319245338</v>
      </c>
      <c r="CN1681" s="160">
        <v>17122327.190917999</v>
      </c>
      <c r="CO1681" s="160">
        <v>92965205.848632798</v>
      </c>
      <c r="CP1681" s="95">
        <v>13457357.548706099</v>
      </c>
      <c r="CQ1681" s="95">
        <v>0</v>
      </c>
      <c r="CR1681" s="95">
        <v>0</v>
      </c>
      <c r="CS1681" s="95">
        <v>0</v>
      </c>
      <c r="CT1681" s="95">
        <v>0</v>
      </c>
      <c r="CU1681" s="161">
        <v>9475496.4925270043</v>
      </c>
      <c r="CV1681" s="161">
        <v>74595512.671508744</v>
      </c>
    </row>
    <row r="1682" spans="1:100" x14ac:dyDescent="0.2">
      <c r="A1682" s="94" t="s">
        <v>76</v>
      </c>
      <c r="B1682" s="96">
        <v>38504</v>
      </c>
      <c r="C1682" s="95">
        <v>72152.369897842407</v>
      </c>
      <c r="D1682" s="95">
        <v>8.0726939638843795</v>
      </c>
      <c r="E1682" s="95">
        <v>28600.178438186598</v>
      </c>
      <c r="F1682" s="95">
        <v>0</v>
      </c>
      <c r="G1682" s="95">
        <v>671.35851001739502</v>
      </c>
      <c r="H1682" s="95">
        <v>1796.37853266299</v>
      </c>
      <c r="I1682" s="95">
        <v>189.04916282370701</v>
      </c>
      <c r="J1682" s="95">
        <v>7870.9567275047302</v>
      </c>
      <c r="K1682" s="95">
        <v>12218.407168388399</v>
      </c>
      <c r="L1682" s="95">
        <v>47961.810069560997</v>
      </c>
      <c r="M1682" s="95">
        <v>36320.434950351701</v>
      </c>
      <c r="N1682" s="95">
        <v>11480.9311461449</v>
      </c>
      <c r="O1682" s="95">
        <v>0</v>
      </c>
      <c r="P1682" s="95">
        <v>0</v>
      </c>
      <c r="Q1682" s="95">
        <v>5227.5231611728695</v>
      </c>
      <c r="R1682" s="95">
        <v>0</v>
      </c>
      <c r="S1682" s="95">
        <v>0</v>
      </c>
      <c r="T1682" s="95">
        <v>2474.5674423873402</v>
      </c>
      <c r="U1682" s="95">
        <v>20439.281391382199</v>
      </c>
      <c r="V1682" s="95">
        <v>5507791.0111694299</v>
      </c>
      <c r="W1682" s="95">
        <v>706.27976684272301</v>
      </c>
      <c r="X1682" s="95">
        <v>3534092.3223877</v>
      </c>
      <c r="Y1682" s="95">
        <v>1628242.2192993199</v>
      </c>
      <c r="Z1682" s="95">
        <v>151831.15640830999</v>
      </c>
      <c r="AA1682" s="95">
        <v>332672.40813827497</v>
      </c>
      <c r="AB1682" s="95">
        <v>34134.728299140901</v>
      </c>
      <c r="AC1682" s="95">
        <v>3030404.5762329102</v>
      </c>
      <c r="AD1682" s="95">
        <v>4481001.1559448196</v>
      </c>
      <c r="AE1682" s="95">
        <v>3505058.4229431199</v>
      </c>
      <c r="AF1682" s="95">
        <v>2560440.6910095201</v>
      </c>
      <c r="AG1682" s="95">
        <v>2077748.35243225</v>
      </c>
      <c r="AH1682" s="95">
        <v>0</v>
      </c>
      <c r="AI1682" s="95">
        <v>0</v>
      </c>
      <c r="AJ1682" s="95">
        <v>894314.89598083496</v>
      </c>
      <c r="AK1682" s="95">
        <v>0</v>
      </c>
      <c r="AL1682" s="95">
        <v>0</v>
      </c>
      <c r="AM1682" s="95">
        <v>480269.14667892503</v>
      </c>
      <c r="AN1682" s="95">
        <v>7684049.4534301804</v>
      </c>
      <c r="AO1682" s="95">
        <v>45095560.309570298</v>
      </c>
      <c r="AP1682" s="95">
        <v>4848.7732682824098</v>
      </c>
      <c r="AQ1682" s="95">
        <v>27619394.042236298</v>
      </c>
      <c r="AR1682" s="95">
        <v>0</v>
      </c>
      <c r="AS1682" s="95">
        <v>991088.49649047898</v>
      </c>
      <c r="AT1682" s="95">
        <v>2198158.1132202102</v>
      </c>
      <c r="AU1682" s="95">
        <v>223741.47955894499</v>
      </c>
      <c r="AV1682" s="95">
        <v>7986454.2675781297</v>
      </c>
      <c r="AW1682" s="95">
        <v>10820646.628418</v>
      </c>
      <c r="AX1682" s="95">
        <v>29621408.905029301</v>
      </c>
      <c r="AY1682" s="95">
        <v>21261995.310546901</v>
      </c>
      <c r="AZ1682" s="95">
        <v>14731909.4136963</v>
      </c>
      <c r="BA1682" s="95">
        <v>0</v>
      </c>
      <c r="BB1682" s="95">
        <v>0</v>
      </c>
      <c r="BC1682" s="95">
        <v>6939359.8366088904</v>
      </c>
      <c r="BD1682" s="95">
        <v>0</v>
      </c>
      <c r="BE1682" s="95">
        <v>0</v>
      </c>
      <c r="BF1682" s="95">
        <v>3180066.51208496</v>
      </c>
      <c r="BG1682" s="95">
        <v>19138632.376220699</v>
      </c>
      <c r="BH1682" s="95">
        <v>8423993.8537597694</v>
      </c>
      <c r="BI1682" s="95">
        <v>983.41416297853004</v>
      </c>
      <c r="BJ1682" s="95">
        <v>5345819.8486328097</v>
      </c>
      <c r="BK1682" s="95">
        <v>3271944.0279846201</v>
      </c>
      <c r="BL1682" s="95">
        <v>0</v>
      </c>
      <c r="BM1682" s="95">
        <v>0</v>
      </c>
      <c r="BN1682" s="95">
        <v>0</v>
      </c>
      <c r="BO1682" s="95">
        <v>0</v>
      </c>
      <c r="BP1682" s="95">
        <v>0</v>
      </c>
      <c r="BQ1682" s="95">
        <v>0</v>
      </c>
      <c r="BR1682" s="95">
        <v>5784653.6263427697</v>
      </c>
      <c r="BS1682" s="95">
        <v>5338549.2014160203</v>
      </c>
      <c r="BT1682" s="95">
        <v>0</v>
      </c>
      <c r="BU1682" s="95">
        <v>0</v>
      </c>
      <c r="BV1682" s="95">
        <v>2629021.07208252</v>
      </c>
      <c r="BW1682" s="95">
        <v>0</v>
      </c>
      <c r="BX1682" s="95">
        <v>0</v>
      </c>
      <c r="BY1682" s="95">
        <v>0</v>
      </c>
      <c r="BZ1682" s="95">
        <v>0</v>
      </c>
      <c r="CA1682" s="95">
        <v>101055.032950401</v>
      </c>
      <c r="CB1682" s="95">
        <v>9033693.7697753906</v>
      </c>
      <c r="CC1682" s="95">
        <v>72597454.041992202</v>
      </c>
      <c r="CD1682" s="95">
        <v>13736002.520873999</v>
      </c>
      <c r="CE1682" s="95">
        <v>2489.0189773738398</v>
      </c>
      <c r="CF1682" s="95">
        <v>476970.503356934</v>
      </c>
      <c r="CG1682" s="95">
        <v>3152104.4126892099</v>
      </c>
      <c r="CH1682" s="95">
        <v>0</v>
      </c>
      <c r="CI1682" s="95">
        <v>103532.657249451</v>
      </c>
      <c r="CJ1682" s="95">
        <v>9512431.0916747991</v>
      </c>
      <c r="CK1682" s="95">
        <v>75714056.106445298</v>
      </c>
      <c r="CL1682" s="95">
        <v>13732999.6329346</v>
      </c>
      <c r="CM1682" s="160">
        <v>123906.58638095899</v>
      </c>
      <c r="CN1682" s="160">
        <v>17130967.549560498</v>
      </c>
      <c r="CO1682" s="160">
        <v>94933943.28125</v>
      </c>
      <c r="CP1682" s="95">
        <v>13732999.6329346</v>
      </c>
      <c r="CQ1682" s="95">
        <v>0</v>
      </c>
      <c r="CR1682" s="95">
        <v>0</v>
      </c>
      <c r="CS1682" s="95">
        <v>0</v>
      </c>
      <c r="CT1682" s="95">
        <v>0</v>
      </c>
      <c r="CU1682" s="161">
        <v>9510664.2731323242</v>
      </c>
      <c r="CV1682" s="161">
        <v>75749558.454681411</v>
      </c>
    </row>
    <row r="1683" spans="1:100" x14ac:dyDescent="0.2">
      <c r="A1683" s="94" t="s">
        <v>76</v>
      </c>
      <c r="B1683" s="96">
        <v>38596</v>
      </c>
      <c r="C1683" s="95">
        <v>73947.140248298601</v>
      </c>
      <c r="D1683" s="95">
        <v>8.7772742069792002</v>
      </c>
      <c r="E1683" s="95">
        <v>28784.5244836807</v>
      </c>
      <c r="F1683" s="95">
        <v>0</v>
      </c>
      <c r="G1683" s="95">
        <v>850.32697758078598</v>
      </c>
      <c r="H1683" s="95">
        <v>1659.82604256272</v>
      </c>
      <c r="I1683" s="95">
        <v>190.07892170734701</v>
      </c>
      <c r="J1683" s="95">
        <v>9907.6597946882193</v>
      </c>
      <c r="K1683" s="95">
        <v>10908.34970963</v>
      </c>
      <c r="L1683" s="95">
        <v>49689.919342994697</v>
      </c>
      <c r="M1683" s="95">
        <v>37054.378446102099</v>
      </c>
      <c r="N1683" s="95">
        <v>11736.3288955688</v>
      </c>
      <c r="O1683" s="95">
        <v>0</v>
      </c>
      <c r="P1683" s="95">
        <v>0</v>
      </c>
      <c r="Q1683" s="95">
        <v>5284.0762427449199</v>
      </c>
      <c r="R1683" s="95">
        <v>0</v>
      </c>
      <c r="S1683" s="95">
        <v>0</v>
      </c>
      <c r="T1683" s="95">
        <v>2511.20022967458</v>
      </c>
      <c r="U1683" s="95">
        <v>20589.235437154799</v>
      </c>
      <c r="V1683" s="95">
        <v>5619422.4325561495</v>
      </c>
      <c r="W1683" s="95">
        <v>771.17652581632103</v>
      </c>
      <c r="X1683" s="95">
        <v>3471908.8692932101</v>
      </c>
      <c r="Y1683" s="95">
        <v>1644746.2893371601</v>
      </c>
      <c r="Z1683" s="95">
        <v>192919.03054046599</v>
      </c>
      <c r="AA1683" s="95">
        <v>298210.09240722703</v>
      </c>
      <c r="AB1683" s="95">
        <v>33636.3985409737</v>
      </c>
      <c r="AC1683" s="95">
        <v>3470364.1593933101</v>
      </c>
      <c r="AD1683" s="95">
        <v>3751780.5964965802</v>
      </c>
      <c r="AE1683" s="95">
        <v>3623468.1345214802</v>
      </c>
      <c r="AF1683" s="95">
        <v>2591642.6856079102</v>
      </c>
      <c r="AG1683" s="95">
        <v>2099816.23583984</v>
      </c>
      <c r="AH1683" s="95">
        <v>0</v>
      </c>
      <c r="AI1683" s="95">
        <v>0</v>
      </c>
      <c r="AJ1683" s="95">
        <v>882238.83220672596</v>
      </c>
      <c r="AK1683" s="95">
        <v>0</v>
      </c>
      <c r="AL1683" s="95">
        <v>0</v>
      </c>
      <c r="AM1683" s="95">
        <v>486281.13232040399</v>
      </c>
      <c r="AN1683" s="95">
        <v>7174981.4945068397</v>
      </c>
      <c r="AO1683" s="95">
        <v>46621882.433105499</v>
      </c>
      <c r="AP1683" s="95">
        <v>5637.4044628739402</v>
      </c>
      <c r="AQ1683" s="95">
        <v>27315783.216308601</v>
      </c>
      <c r="AR1683" s="95">
        <v>0</v>
      </c>
      <c r="AS1683" s="95">
        <v>1274535.43057251</v>
      </c>
      <c r="AT1683" s="95">
        <v>2008920.2644958501</v>
      </c>
      <c r="AU1683" s="95">
        <v>223654.97245597799</v>
      </c>
      <c r="AV1683" s="95">
        <v>9874602.5987548791</v>
      </c>
      <c r="AW1683" s="95">
        <v>9162943.2200927697</v>
      </c>
      <c r="AX1683" s="95">
        <v>31037593.595458999</v>
      </c>
      <c r="AY1683" s="95">
        <v>21838411.2885742</v>
      </c>
      <c r="AZ1683" s="95">
        <v>15174266.076171899</v>
      </c>
      <c r="BA1683" s="95">
        <v>0</v>
      </c>
      <c r="BB1683" s="95">
        <v>0</v>
      </c>
      <c r="BC1683" s="95">
        <v>7050942.8679809598</v>
      </c>
      <c r="BD1683" s="95">
        <v>0</v>
      </c>
      <c r="BE1683" s="95">
        <v>0</v>
      </c>
      <c r="BF1683" s="95">
        <v>3226979.9446105999</v>
      </c>
      <c r="BG1683" s="95">
        <v>19564675.255127002</v>
      </c>
      <c r="BH1683" s="95">
        <v>8941741.7677002009</v>
      </c>
      <c r="BI1683" s="95">
        <v>882.81547127664101</v>
      </c>
      <c r="BJ1683" s="95">
        <v>5323590.4484252902</v>
      </c>
      <c r="BK1683" s="95">
        <v>3403554.8996276902</v>
      </c>
      <c r="BL1683" s="95">
        <v>0</v>
      </c>
      <c r="BM1683" s="95">
        <v>0</v>
      </c>
      <c r="BN1683" s="95">
        <v>0</v>
      </c>
      <c r="BO1683" s="95">
        <v>0</v>
      </c>
      <c r="BP1683" s="95">
        <v>0</v>
      </c>
      <c r="BQ1683" s="95">
        <v>0</v>
      </c>
      <c r="BR1683" s="95">
        <v>6011817.2427978497</v>
      </c>
      <c r="BS1683" s="95">
        <v>5559930.4745483398</v>
      </c>
      <c r="BT1683" s="95">
        <v>0</v>
      </c>
      <c r="BU1683" s="95">
        <v>0</v>
      </c>
      <c r="BV1683" s="95">
        <v>2670705.8644714402</v>
      </c>
      <c r="BW1683" s="95">
        <v>0</v>
      </c>
      <c r="BX1683" s="95">
        <v>0</v>
      </c>
      <c r="BY1683" s="95">
        <v>0</v>
      </c>
      <c r="BZ1683" s="95">
        <v>0</v>
      </c>
      <c r="CA1683" s="95">
        <v>102295.354482651</v>
      </c>
      <c r="CB1683" s="95">
        <v>9107546.5800781306</v>
      </c>
      <c r="CC1683" s="95">
        <v>74059873.014648393</v>
      </c>
      <c r="CD1683" s="95">
        <v>14311753.2537842</v>
      </c>
      <c r="CE1683" s="95">
        <v>2482.0037657022499</v>
      </c>
      <c r="CF1683" s="95">
        <v>492885.16922759998</v>
      </c>
      <c r="CG1683" s="95">
        <v>3290142.76245117</v>
      </c>
      <c r="CH1683" s="95">
        <v>0</v>
      </c>
      <c r="CI1683" s="95">
        <v>104797.473062515</v>
      </c>
      <c r="CJ1683" s="95">
        <v>9598885.0218505897</v>
      </c>
      <c r="CK1683" s="95">
        <v>77412051.34375</v>
      </c>
      <c r="CL1683" s="95">
        <v>14327733.8514404</v>
      </c>
      <c r="CM1683" s="160">
        <v>125341.312148094</v>
      </c>
      <c r="CN1683" s="160">
        <v>16874842.833496101</v>
      </c>
      <c r="CO1683" s="160">
        <v>96822365.208984405</v>
      </c>
      <c r="CP1683" s="95">
        <v>14327733.8514404</v>
      </c>
      <c r="CQ1683" s="95">
        <v>0</v>
      </c>
      <c r="CR1683" s="95">
        <v>0</v>
      </c>
      <c r="CS1683" s="95">
        <v>0</v>
      </c>
      <c r="CT1683" s="95">
        <v>0</v>
      </c>
      <c r="CU1683" s="161">
        <v>9600431.7493057307</v>
      </c>
      <c r="CV1683" s="161">
        <v>77350015.777099565</v>
      </c>
    </row>
    <row r="1684" spans="1:100" x14ac:dyDescent="0.2">
      <c r="A1684" s="94" t="s">
        <v>76</v>
      </c>
      <c r="B1684" s="96">
        <v>38687</v>
      </c>
      <c r="C1684" s="95">
        <v>75770.520424842805</v>
      </c>
      <c r="D1684" s="95">
        <v>9.6175168589688802</v>
      </c>
      <c r="E1684" s="95">
        <v>28585.086657047301</v>
      </c>
      <c r="F1684" s="95">
        <v>0</v>
      </c>
      <c r="G1684" s="95">
        <v>1015.02835959941</v>
      </c>
      <c r="H1684" s="95">
        <v>1588.7119611650701</v>
      </c>
      <c r="I1684" s="95">
        <v>195.48366813734199</v>
      </c>
      <c r="J1684" s="95">
        <v>11994.9774624109</v>
      </c>
      <c r="K1684" s="95">
        <v>9180.2001568078995</v>
      </c>
      <c r="L1684" s="95">
        <v>49277.138449192003</v>
      </c>
      <c r="M1684" s="95">
        <v>37992.690894126899</v>
      </c>
      <c r="N1684" s="95">
        <v>12107.1971180439</v>
      </c>
      <c r="O1684" s="95">
        <v>0</v>
      </c>
      <c r="P1684" s="95">
        <v>0</v>
      </c>
      <c r="Q1684" s="95">
        <v>5327.2502533197403</v>
      </c>
      <c r="R1684" s="95">
        <v>0</v>
      </c>
      <c r="S1684" s="95">
        <v>0</v>
      </c>
      <c r="T1684" s="95">
        <v>2588.4038488566898</v>
      </c>
      <c r="U1684" s="95">
        <v>21386.088887453101</v>
      </c>
      <c r="V1684" s="95">
        <v>5763272.39245605</v>
      </c>
      <c r="W1684" s="95">
        <v>783.68436322361197</v>
      </c>
      <c r="X1684" s="95">
        <v>3433035.6419677702</v>
      </c>
      <c r="Y1684" s="95">
        <v>1703763.7777557401</v>
      </c>
      <c r="Z1684" s="95">
        <v>234667.505493164</v>
      </c>
      <c r="AA1684" s="95">
        <v>276312.20066070597</v>
      </c>
      <c r="AB1684" s="95">
        <v>33736.987855911299</v>
      </c>
      <c r="AC1684" s="95">
        <v>4273845.1398315402</v>
      </c>
      <c r="AD1684" s="95">
        <v>3135633.9041748</v>
      </c>
      <c r="AE1684" s="95">
        <v>3278795.9712219201</v>
      </c>
      <c r="AF1684" s="95">
        <v>2781791.8081359901</v>
      </c>
      <c r="AG1684" s="95">
        <v>2144993.1733093299</v>
      </c>
      <c r="AH1684" s="95">
        <v>0</v>
      </c>
      <c r="AI1684" s="95">
        <v>0</v>
      </c>
      <c r="AJ1684" s="95">
        <v>895004.67852020299</v>
      </c>
      <c r="AK1684" s="95">
        <v>0</v>
      </c>
      <c r="AL1684" s="95">
        <v>0</v>
      </c>
      <c r="AM1684" s="95">
        <v>505914.862110138</v>
      </c>
      <c r="AN1684" s="95">
        <v>7408906.1211547898</v>
      </c>
      <c r="AO1684" s="95">
        <v>48365479.565917999</v>
      </c>
      <c r="AP1684" s="95">
        <v>5724.0440875291797</v>
      </c>
      <c r="AQ1684" s="95">
        <v>27528383.0461426</v>
      </c>
      <c r="AR1684" s="95">
        <v>0</v>
      </c>
      <c r="AS1684" s="95">
        <v>1587771.5339965799</v>
      </c>
      <c r="AT1684" s="95">
        <v>1894417.4730529799</v>
      </c>
      <c r="AU1684" s="95">
        <v>231413.44609642</v>
      </c>
      <c r="AV1684" s="95">
        <v>13092892.228759799</v>
      </c>
      <c r="AW1684" s="95">
        <v>7778384.60510254</v>
      </c>
      <c r="AX1684" s="95">
        <v>28355148.8271484</v>
      </c>
      <c r="AY1684" s="95">
        <v>23830439.028076202</v>
      </c>
      <c r="AZ1684" s="95">
        <v>15801970.8831787</v>
      </c>
      <c r="BA1684" s="95">
        <v>0</v>
      </c>
      <c r="BB1684" s="95">
        <v>0</v>
      </c>
      <c r="BC1684" s="95">
        <v>7197923.7031860398</v>
      </c>
      <c r="BD1684" s="95">
        <v>0</v>
      </c>
      <c r="BE1684" s="95">
        <v>0</v>
      </c>
      <c r="BF1684" s="95">
        <v>3450684.0089416499</v>
      </c>
      <c r="BG1684" s="95">
        <v>20587774.159423798</v>
      </c>
      <c r="BH1684" s="95">
        <v>9409480.4542236291</v>
      </c>
      <c r="BI1684" s="95">
        <v>872.60889139771496</v>
      </c>
      <c r="BJ1684" s="95">
        <v>5473028.8358764602</v>
      </c>
      <c r="BK1684" s="95">
        <v>3557194.5744323698</v>
      </c>
      <c r="BL1684" s="95">
        <v>0</v>
      </c>
      <c r="BM1684" s="95">
        <v>0</v>
      </c>
      <c r="BN1684" s="95">
        <v>0</v>
      </c>
      <c r="BO1684" s="95">
        <v>0</v>
      </c>
      <c r="BP1684" s="95">
        <v>0</v>
      </c>
      <c r="BQ1684" s="95">
        <v>0</v>
      </c>
      <c r="BR1684" s="95">
        <v>6265145.6863403302</v>
      </c>
      <c r="BS1684" s="95">
        <v>5794517.5275878897</v>
      </c>
      <c r="BT1684" s="95">
        <v>0</v>
      </c>
      <c r="BU1684" s="95">
        <v>0</v>
      </c>
      <c r="BV1684" s="95">
        <v>2734456.31396484</v>
      </c>
      <c r="BW1684" s="95">
        <v>0</v>
      </c>
      <c r="BX1684" s="95">
        <v>0</v>
      </c>
      <c r="BY1684" s="95">
        <v>0</v>
      </c>
      <c r="BZ1684" s="95">
        <v>0</v>
      </c>
      <c r="CA1684" s="95">
        <v>104322.845632553</v>
      </c>
      <c r="CB1684" s="95">
        <v>9198436.9255371094</v>
      </c>
      <c r="CC1684" s="95">
        <v>75784772.235351607</v>
      </c>
      <c r="CD1684" s="95">
        <v>14880354.517944301</v>
      </c>
      <c r="CE1684" s="95">
        <v>2611.7982240617298</v>
      </c>
      <c r="CF1684" s="95">
        <v>509248.97824096697</v>
      </c>
      <c r="CG1684" s="95">
        <v>3460792.1349792499</v>
      </c>
      <c r="CH1684" s="95">
        <v>0</v>
      </c>
      <c r="CI1684" s="95">
        <v>106942.870366096</v>
      </c>
      <c r="CJ1684" s="95">
        <v>9708836.3365478497</v>
      </c>
      <c r="CK1684" s="95">
        <v>79360846.904296905</v>
      </c>
      <c r="CL1684" s="95">
        <v>14882725.0302734</v>
      </c>
      <c r="CM1684" s="160">
        <v>128192.809370995</v>
      </c>
      <c r="CN1684" s="160">
        <v>17180661.143310498</v>
      </c>
      <c r="CO1684" s="160">
        <v>99930065.553710893</v>
      </c>
      <c r="CP1684" s="95">
        <v>14882725.0302734</v>
      </c>
      <c r="CQ1684" s="95">
        <v>0</v>
      </c>
      <c r="CR1684" s="95">
        <v>0</v>
      </c>
      <c r="CS1684" s="95">
        <v>0</v>
      </c>
      <c r="CT1684" s="95">
        <v>0</v>
      </c>
      <c r="CU1684" s="161">
        <v>9707685.9037780762</v>
      </c>
      <c r="CV1684" s="161">
        <v>79245564.370330855</v>
      </c>
    </row>
    <row r="1685" spans="1:100" x14ac:dyDescent="0.2">
      <c r="A1685" s="94" t="s">
        <v>76</v>
      </c>
      <c r="B1685" s="96">
        <v>38777</v>
      </c>
      <c r="C1685" s="95">
        <v>78343.365036010699</v>
      </c>
      <c r="D1685" s="95">
        <v>9.6029886159812996</v>
      </c>
      <c r="E1685" s="95">
        <v>27705.500603675799</v>
      </c>
      <c r="F1685" s="95">
        <v>0</v>
      </c>
      <c r="G1685" s="95">
        <v>1159.1602694094199</v>
      </c>
      <c r="H1685" s="95">
        <v>1440.93335957825</v>
      </c>
      <c r="I1685" s="95">
        <v>189.77646064944599</v>
      </c>
      <c r="J1685" s="95">
        <v>14026.8529480696</v>
      </c>
      <c r="K1685" s="95">
        <v>7947.32810151577</v>
      </c>
      <c r="L1685" s="95">
        <v>31710.852634906802</v>
      </c>
      <c r="M1685" s="95">
        <v>39119.503712654099</v>
      </c>
      <c r="N1685" s="95">
        <v>12274.493956685101</v>
      </c>
      <c r="O1685" s="95">
        <v>24180.120018482201</v>
      </c>
      <c r="P1685" s="95">
        <v>0</v>
      </c>
      <c r="Q1685" s="95">
        <v>5374.3627301454499</v>
      </c>
      <c r="R1685" s="95">
        <v>1361.8301936089999</v>
      </c>
      <c r="S1685" s="95">
        <v>0</v>
      </c>
      <c r="T1685" s="95">
        <v>1326.62634277344</v>
      </c>
      <c r="U1685" s="95">
        <v>21944.445708990101</v>
      </c>
      <c r="V1685" s="95">
        <v>5949280.2995605497</v>
      </c>
      <c r="W1685" s="95">
        <v>729.85475999862001</v>
      </c>
      <c r="X1685" s="95">
        <v>3389876.1440734901</v>
      </c>
      <c r="Y1685" s="95">
        <v>1722844.20370483</v>
      </c>
      <c r="Z1685" s="95">
        <v>269998.29901504499</v>
      </c>
      <c r="AA1685" s="95">
        <v>247698.09039688099</v>
      </c>
      <c r="AB1685" s="95">
        <v>30907.864367008198</v>
      </c>
      <c r="AC1685" s="95">
        <v>4913513.6755371103</v>
      </c>
      <c r="AD1685" s="95">
        <v>2677955.3368835398</v>
      </c>
      <c r="AE1685" s="95">
        <v>1795329.74897766</v>
      </c>
      <c r="AF1685" s="95">
        <v>2898607.69848633</v>
      </c>
      <c r="AG1685" s="95">
        <v>2160711.82348633</v>
      </c>
      <c r="AH1685" s="95">
        <v>1606968.8318328899</v>
      </c>
      <c r="AI1685" s="95">
        <v>0</v>
      </c>
      <c r="AJ1685" s="95">
        <v>889315.80495452904</v>
      </c>
      <c r="AK1685" s="95">
        <v>257631.56451034499</v>
      </c>
      <c r="AL1685" s="95">
        <v>0</v>
      </c>
      <c r="AM1685" s="95">
        <v>260697.015441895</v>
      </c>
      <c r="AN1685" s="95">
        <v>7610500.7052612295</v>
      </c>
      <c r="AO1685" s="95">
        <v>50470278.856445298</v>
      </c>
      <c r="AP1685" s="95">
        <v>5155.4468284249297</v>
      </c>
      <c r="AQ1685" s="95">
        <v>27083285.675048798</v>
      </c>
      <c r="AR1685" s="95">
        <v>0</v>
      </c>
      <c r="AS1685" s="95">
        <v>1837573.11643982</v>
      </c>
      <c r="AT1685" s="95">
        <v>1714456.6857604999</v>
      </c>
      <c r="AU1685" s="95">
        <v>215632.285778046</v>
      </c>
      <c r="AV1685" s="95">
        <v>15117092.7618408</v>
      </c>
      <c r="AW1685" s="95">
        <v>6663203.37854004</v>
      </c>
      <c r="AX1685" s="95">
        <v>15865129.5820313</v>
      </c>
      <c r="AY1685" s="95">
        <v>25100682.426269501</v>
      </c>
      <c r="AZ1685" s="95">
        <v>16023240.5085449</v>
      </c>
      <c r="BA1685" s="95">
        <v>13371356.5817871</v>
      </c>
      <c r="BB1685" s="95">
        <v>0</v>
      </c>
      <c r="BC1685" s="95">
        <v>7235504.6991577102</v>
      </c>
      <c r="BD1685" s="95">
        <v>1743690.13259888</v>
      </c>
      <c r="BE1685" s="95">
        <v>0</v>
      </c>
      <c r="BF1685" s="95">
        <v>1823871.5083770801</v>
      </c>
      <c r="BG1685" s="95">
        <v>21532049.1166992</v>
      </c>
      <c r="BH1685" s="95">
        <v>11883960.545043901</v>
      </c>
      <c r="BI1685" s="95">
        <v>870.15704599767901</v>
      </c>
      <c r="BJ1685" s="95">
        <v>6527420.0365600605</v>
      </c>
      <c r="BK1685" s="95">
        <v>4041565.9514770498</v>
      </c>
      <c r="BL1685" s="95">
        <v>0</v>
      </c>
      <c r="BM1685" s="95">
        <v>0</v>
      </c>
      <c r="BN1685" s="95">
        <v>0</v>
      </c>
      <c r="BO1685" s="95">
        <v>0</v>
      </c>
      <c r="BP1685" s="95">
        <v>0</v>
      </c>
      <c r="BQ1685" s="95">
        <v>0</v>
      </c>
      <c r="BR1685" s="95">
        <v>6981420.3228759803</v>
      </c>
      <c r="BS1685" s="95">
        <v>6004881.5250854502</v>
      </c>
      <c r="BT1685" s="95">
        <v>2595454.5037841802</v>
      </c>
      <c r="BU1685" s="95">
        <v>0</v>
      </c>
      <c r="BV1685" s="95">
        <v>2806385.8924255399</v>
      </c>
      <c r="BW1685" s="95">
        <v>215408.18283081101</v>
      </c>
      <c r="BX1685" s="95">
        <v>0</v>
      </c>
      <c r="BY1685" s="95">
        <v>0</v>
      </c>
      <c r="BZ1685" s="95">
        <v>0</v>
      </c>
      <c r="CA1685" s="95">
        <v>106212.675074577</v>
      </c>
      <c r="CB1685" s="95">
        <v>9323347.4079589806</v>
      </c>
      <c r="CC1685" s="95">
        <v>77492208.699218795</v>
      </c>
      <c r="CD1685" s="95">
        <v>18402486.449951202</v>
      </c>
      <c r="CE1685" s="95">
        <v>2602.0694181621102</v>
      </c>
      <c r="CF1685" s="95">
        <v>519067.05389785802</v>
      </c>
      <c r="CG1685" s="95">
        <v>3570621.7682800302</v>
      </c>
      <c r="CH1685" s="95">
        <v>0</v>
      </c>
      <c r="CI1685" s="95">
        <v>108798.444779396</v>
      </c>
      <c r="CJ1685" s="95">
        <v>9841589.22021484</v>
      </c>
      <c r="CK1685" s="95">
        <v>81101029.458984405</v>
      </c>
      <c r="CL1685" s="95">
        <v>18621108.472656298</v>
      </c>
      <c r="CM1685" s="160">
        <v>130628.69024181399</v>
      </c>
      <c r="CN1685" s="160">
        <v>17395031.325195301</v>
      </c>
      <c r="CO1685" s="160">
        <v>102612610.671875</v>
      </c>
      <c r="CP1685" s="95">
        <v>18621108.472656298</v>
      </c>
      <c r="CQ1685" s="95">
        <v>0</v>
      </c>
      <c r="CR1685" s="95">
        <v>0</v>
      </c>
      <c r="CS1685" s="95">
        <v>0</v>
      </c>
      <c r="CT1685" s="95">
        <v>0</v>
      </c>
      <c r="CU1685" s="161">
        <v>9842414.4618568383</v>
      </c>
      <c r="CV1685" s="161">
        <v>81062830.467498824</v>
      </c>
    </row>
    <row r="1686" spans="1:100" x14ac:dyDescent="0.2">
      <c r="A1686" s="94" t="s">
        <v>76</v>
      </c>
      <c r="B1686" s="96">
        <v>38869</v>
      </c>
      <c r="C1686" s="95">
        <v>81573.961165428205</v>
      </c>
      <c r="D1686" s="95">
        <v>9.0288097189040908</v>
      </c>
      <c r="E1686" s="95">
        <v>27862.365581035599</v>
      </c>
      <c r="F1686" s="95">
        <v>0</v>
      </c>
      <c r="G1686" s="95">
        <v>1340.1338105201701</v>
      </c>
      <c r="H1686" s="95">
        <v>1299.81187139452</v>
      </c>
      <c r="I1686" s="95">
        <v>180.15856448933499</v>
      </c>
      <c r="J1686" s="95">
        <v>15914.9961963892</v>
      </c>
      <c r="K1686" s="95">
        <v>6778.5816889405296</v>
      </c>
      <c r="L1686" s="95">
        <v>31469.945300817501</v>
      </c>
      <c r="M1686" s="95">
        <v>40097.970744609796</v>
      </c>
      <c r="N1686" s="95">
        <v>12659.885163545599</v>
      </c>
      <c r="O1686" s="95">
        <v>25775.649167060899</v>
      </c>
      <c r="P1686" s="95">
        <v>0</v>
      </c>
      <c r="Q1686" s="95">
        <v>5387.1695847511301</v>
      </c>
      <c r="R1686" s="95">
        <v>1479.2057309746699</v>
      </c>
      <c r="S1686" s="95">
        <v>0</v>
      </c>
      <c r="T1686" s="95">
        <v>1254.3587460666899</v>
      </c>
      <c r="U1686" s="95">
        <v>22614.783887624701</v>
      </c>
      <c r="V1686" s="95">
        <v>6160941.11645508</v>
      </c>
      <c r="W1686" s="95">
        <v>696.163789264858</v>
      </c>
      <c r="X1686" s="95">
        <v>3357646.08740234</v>
      </c>
      <c r="Y1686" s="95">
        <v>1777837.2116394001</v>
      </c>
      <c r="Z1686" s="95">
        <v>302953.82787704503</v>
      </c>
      <c r="AA1686" s="95">
        <v>224189.07584571801</v>
      </c>
      <c r="AB1686" s="95">
        <v>29042.082917451899</v>
      </c>
      <c r="AC1686" s="95">
        <v>5616466.2246093797</v>
      </c>
      <c r="AD1686" s="95">
        <v>2181851.1118469201</v>
      </c>
      <c r="AE1686" s="95">
        <v>1750240.73210144</v>
      </c>
      <c r="AF1686" s="95">
        <v>2968246.2004699698</v>
      </c>
      <c r="AG1686" s="95">
        <v>2204859.9775390602</v>
      </c>
      <c r="AH1686" s="95">
        <v>1692442.12582397</v>
      </c>
      <c r="AI1686" s="95">
        <v>0</v>
      </c>
      <c r="AJ1686" s="95">
        <v>882798.78183746303</v>
      </c>
      <c r="AK1686" s="95">
        <v>279925.72855377197</v>
      </c>
      <c r="AL1686" s="95">
        <v>0</v>
      </c>
      <c r="AM1686" s="95">
        <v>245574.117826462</v>
      </c>
      <c r="AN1686" s="95">
        <v>7772832.0584106399</v>
      </c>
      <c r="AO1686" s="95">
        <v>52869558.8974609</v>
      </c>
      <c r="AP1686" s="95">
        <v>5073.1743648052197</v>
      </c>
      <c r="AQ1686" s="95">
        <v>26915755.0241699</v>
      </c>
      <c r="AR1686" s="95">
        <v>0</v>
      </c>
      <c r="AS1686" s="95">
        <v>2092888.0112304699</v>
      </c>
      <c r="AT1686" s="95">
        <v>1560498.41244507</v>
      </c>
      <c r="AU1686" s="95">
        <v>202037.033174515</v>
      </c>
      <c r="AV1686" s="95">
        <v>17075274.482421901</v>
      </c>
      <c r="AW1686" s="95">
        <v>5477249.64916992</v>
      </c>
      <c r="AX1686" s="95">
        <v>15597797.4962158</v>
      </c>
      <c r="AY1686" s="95">
        <v>25962514.829589799</v>
      </c>
      <c r="AZ1686" s="95">
        <v>16564220.306396499</v>
      </c>
      <c r="BA1686" s="95">
        <v>14291227.6606445</v>
      </c>
      <c r="BB1686" s="95">
        <v>0</v>
      </c>
      <c r="BC1686" s="95">
        <v>7255109.6989135696</v>
      </c>
      <c r="BD1686" s="95">
        <v>1901349.0023193399</v>
      </c>
      <c r="BE1686" s="95">
        <v>0</v>
      </c>
      <c r="BF1686" s="95">
        <v>1738142.2682342499</v>
      </c>
      <c r="BG1686" s="95">
        <v>22451454.5388184</v>
      </c>
      <c r="BH1686" s="95">
        <v>12500699.5430908</v>
      </c>
      <c r="BI1686" s="95">
        <v>840.20352880656696</v>
      </c>
      <c r="BJ1686" s="95">
        <v>6539720.5369873</v>
      </c>
      <c r="BK1686" s="95">
        <v>4115150.4104003902</v>
      </c>
      <c r="BL1686" s="95">
        <v>0</v>
      </c>
      <c r="BM1686" s="95">
        <v>0</v>
      </c>
      <c r="BN1686" s="95">
        <v>0</v>
      </c>
      <c r="BO1686" s="95">
        <v>0</v>
      </c>
      <c r="BP1686" s="95">
        <v>0</v>
      </c>
      <c r="BQ1686" s="95">
        <v>0</v>
      </c>
      <c r="BR1686" s="95">
        <v>7187970.2116088904</v>
      </c>
      <c r="BS1686" s="95">
        <v>6214256.2361450205</v>
      </c>
      <c r="BT1686" s="95">
        <v>2776960.8068847698</v>
      </c>
      <c r="BU1686" s="95">
        <v>0</v>
      </c>
      <c r="BV1686" s="95">
        <v>2810249.3424987802</v>
      </c>
      <c r="BW1686" s="95">
        <v>231612.14195060701</v>
      </c>
      <c r="BX1686" s="95">
        <v>0</v>
      </c>
      <c r="BY1686" s="95">
        <v>0</v>
      </c>
      <c r="BZ1686" s="95">
        <v>0</v>
      </c>
      <c r="CA1686" s="95">
        <v>109657.85660553</v>
      </c>
      <c r="CB1686" s="95">
        <v>9525938.0477294903</v>
      </c>
      <c r="CC1686" s="95">
        <v>79704033.332031295</v>
      </c>
      <c r="CD1686" s="95">
        <v>19014571.7658691</v>
      </c>
      <c r="CE1686" s="95">
        <v>2653.0851393342</v>
      </c>
      <c r="CF1686" s="95">
        <v>532879.58428955101</v>
      </c>
      <c r="CG1686" s="95">
        <v>3688681.9534606901</v>
      </c>
      <c r="CH1686" s="95">
        <v>0</v>
      </c>
      <c r="CI1686" s="95">
        <v>112300.51913166</v>
      </c>
      <c r="CJ1686" s="95">
        <v>10057814.118896499</v>
      </c>
      <c r="CK1686" s="95">
        <v>83525071.567382798</v>
      </c>
      <c r="CL1686" s="95">
        <v>19247837.638671901</v>
      </c>
      <c r="CM1686" s="160">
        <v>134823.01088142401</v>
      </c>
      <c r="CN1686" s="160">
        <v>17794717.1486816</v>
      </c>
      <c r="CO1686" s="160">
        <v>105781656.09472699</v>
      </c>
      <c r="CP1686" s="95">
        <v>19247837.638671901</v>
      </c>
      <c r="CQ1686" s="95">
        <v>0</v>
      </c>
      <c r="CR1686" s="95">
        <v>0</v>
      </c>
      <c r="CS1686" s="95">
        <v>0</v>
      </c>
      <c r="CT1686" s="95">
        <v>0</v>
      </c>
      <c r="CU1686" s="161">
        <v>10058817.632019041</v>
      </c>
      <c r="CV1686" s="161">
        <v>83392715.285491988</v>
      </c>
    </row>
    <row r="1687" spans="1:100" x14ac:dyDescent="0.2">
      <c r="A1687" s="94" t="s">
        <v>76</v>
      </c>
      <c r="B1687" s="96">
        <v>38961</v>
      </c>
      <c r="C1687" s="95">
        <v>83818.490696907</v>
      </c>
      <c r="D1687" s="95">
        <v>7.63204211898847</v>
      </c>
      <c r="E1687" s="95">
        <v>27384.7521865368</v>
      </c>
      <c r="F1687" s="95">
        <v>0</v>
      </c>
      <c r="G1687" s="95">
        <v>1493.51631636918</v>
      </c>
      <c r="H1687" s="95">
        <v>1234.4211533069599</v>
      </c>
      <c r="I1687" s="95">
        <v>174.23717980273099</v>
      </c>
      <c r="J1687" s="95">
        <v>17575.9463193417</v>
      </c>
      <c r="K1687" s="95">
        <v>5792.87822431326</v>
      </c>
      <c r="L1687" s="95">
        <v>30342.6323900223</v>
      </c>
      <c r="M1687" s="95">
        <v>40705.006381511703</v>
      </c>
      <c r="N1687" s="95">
        <v>12872.7780953646</v>
      </c>
      <c r="O1687" s="95">
        <v>26355.510193586299</v>
      </c>
      <c r="P1687" s="95">
        <v>0</v>
      </c>
      <c r="Q1687" s="95">
        <v>5402.67956745625</v>
      </c>
      <c r="R1687" s="95">
        <v>1597.1753962933999</v>
      </c>
      <c r="S1687" s="95">
        <v>0</v>
      </c>
      <c r="T1687" s="95">
        <v>1193.4721568822899</v>
      </c>
      <c r="U1687" s="95">
        <v>23099.852025508899</v>
      </c>
      <c r="V1687" s="95">
        <v>6296096.14172363</v>
      </c>
      <c r="W1687" s="95">
        <v>638.00572952628102</v>
      </c>
      <c r="X1687" s="95">
        <v>3234861.6093139602</v>
      </c>
      <c r="Y1687" s="95">
        <v>1723393.5430908201</v>
      </c>
      <c r="Z1687" s="95">
        <v>343446.09315872198</v>
      </c>
      <c r="AA1687" s="95">
        <v>200072.11583137501</v>
      </c>
      <c r="AB1687" s="95">
        <v>25869.771975040399</v>
      </c>
      <c r="AC1687" s="95">
        <v>6304344.8244018601</v>
      </c>
      <c r="AD1687" s="95">
        <v>1548530.16288757</v>
      </c>
      <c r="AE1687" s="95">
        <v>1690090.38140869</v>
      </c>
      <c r="AF1687" s="95">
        <v>2979489.03448486</v>
      </c>
      <c r="AG1687" s="95">
        <v>2224417.0664367699</v>
      </c>
      <c r="AH1687" s="95">
        <v>1745687.20776367</v>
      </c>
      <c r="AI1687" s="95">
        <v>0</v>
      </c>
      <c r="AJ1687" s="95">
        <v>860435.10118103004</v>
      </c>
      <c r="AK1687" s="95">
        <v>303527.077651978</v>
      </c>
      <c r="AL1687" s="95">
        <v>0</v>
      </c>
      <c r="AM1687" s="95">
        <v>235544.901456833</v>
      </c>
      <c r="AN1687" s="95">
        <v>7734104.4592895498</v>
      </c>
      <c r="AO1687" s="95">
        <v>54547163.797363304</v>
      </c>
      <c r="AP1687" s="95">
        <v>4614.9644529223397</v>
      </c>
      <c r="AQ1687" s="95">
        <v>26267031.902587902</v>
      </c>
      <c r="AR1687" s="95">
        <v>0</v>
      </c>
      <c r="AS1687" s="95">
        <v>2391727.4347534198</v>
      </c>
      <c r="AT1687" s="95">
        <v>1410381.7048645001</v>
      </c>
      <c r="AU1687" s="95">
        <v>182256.38782691999</v>
      </c>
      <c r="AV1687" s="95">
        <v>19338310.536132801</v>
      </c>
      <c r="AW1687" s="95">
        <v>3972222.29214478</v>
      </c>
      <c r="AX1687" s="95">
        <v>15081638.571167</v>
      </c>
      <c r="AY1687" s="95">
        <v>26344733.7663574</v>
      </c>
      <c r="AZ1687" s="95">
        <v>16889459.4052734</v>
      </c>
      <c r="BA1687" s="95">
        <v>15019761.478271499</v>
      </c>
      <c r="BB1687" s="95">
        <v>0</v>
      </c>
      <c r="BC1687" s="95">
        <v>7094500.0380248995</v>
      </c>
      <c r="BD1687" s="95">
        <v>2077311.39682007</v>
      </c>
      <c r="BE1687" s="95">
        <v>0</v>
      </c>
      <c r="BF1687" s="95">
        <v>1681037.9390564</v>
      </c>
      <c r="BG1687" s="95">
        <v>23701182.4228516</v>
      </c>
      <c r="BH1687" s="95">
        <v>12877691.4012451</v>
      </c>
      <c r="BI1687" s="95">
        <v>623.82533925026701</v>
      </c>
      <c r="BJ1687" s="95">
        <v>6442709.92333984</v>
      </c>
      <c r="BK1687" s="95">
        <v>4112255.7794494601</v>
      </c>
      <c r="BL1687" s="95">
        <v>0</v>
      </c>
      <c r="BM1687" s="95">
        <v>0</v>
      </c>
      <c r="BN1687" s="95">
        <v>0</v>
      </c>
      <c r="BO1687" s="95">
        <v>0</v>
      </c>
      <c r="BP1687" s="95">
        <v>0</v>
      </c>
      <c r="BQ1687" s="95">
        <v>0</v>
      </c>
      <c r="BR1687" s="95">
        <v>7314988.1593017597</v>
      </c>
      <c r="BS1687" s="95">
        <v>6356129.12646484</v>
      </c>
      <c r="BT1687" s="95">
        <v>2924594.3661193801</v>
      </c>
      <c r="BU1687" s="95">
        <v>0</v>
      </c>
      <c r="BV1687" s="95">
        <v>2784516.6706543001</v>
      </c>
      <c r="BW1687" s="95">
        <v>251253.50575828599</v>
      </c>
      <c r="BX1687" s="95">
        <v>0</v>
      </c>
      <c r="BY1687" s="95">
        <v>0</v>
      </c>
      <c r="BZ1687" s="95">
        <v>0</v>
      </c>
      <c r="CA1687" s="95">
        <v>110920.662929535</v>
      </c>
      <c r="CB1687" s="95">
        <v>9539825.3765869103</v>
      </c>
      <c r="CC1687" s="95">
        <v>80793011.145507798</v>
      </c>
      <c r="CD1687" s="95">
        <v>19354253.282714799</v>
      </c>
      <c r="CE1687" s="95">
        <v>2710.8555261492702</v>
      </c>
      <c r="CF1687" s="95">
        <v>543142.44062805199</v>
      </c>
      <c r="CG1687" s="95">
        <v>3783421.9558410598</v>
      </c>
      <c r="CH1687" s="95">
        <v>0</v>
      </c>
      <c r="CI1687" s="95">
        <v>113652.274978638</v>
      </c>
      <c r="CJ1687" s="95">
        <v>10082370.049438501</v>
      </c>
      <c r="CK1687" s="95">
        <v>84663455.223632798</v>
      </c>
      <c r="CL1687" s="95">
        <v>19606314.302734401</v>
      </c>
      <c r="CM1687" s="160">
        <v>136590.13862991301</v>
      </c>
      <c r="CN1687" s="160">
        <v>17924299.9367676</v>
      </c>
      <c r="CO1687" s="160">
        <v>108123876.787109</v>
      </c>
      <c r="CP1687" s="95">
        <v>19606314.302734401</v>
      </c>
      <c r="CQ1687" s="95">
        <v>0</v>
      </c>
      <c r="CR1687" s="95">
        <v>0</v>
      </c>
      <c r="CS1687" s="95">
        <v>0</v>
      </c>
      <c r="CT1687" s="95">
        <v>0</v>
      </c>
      <c r="CU1687" s="161">
        <v>10082967.817214962</v>
      </c>
      <c r="CV1687" s="161">
        <v>84576433.101348862</v>
      </c>
    </row>
    <row r="1688" spans="1:100" x14ac:dyDescent="0.2">
      <c r="A1688" s="94" t="s">
        <v>76</v>
      </c>
      <c r="B1688" s="96">
        <v>39052</v>
      </c>
      <c r="C1688" s="95">
        <v>86765.534570693999</v>
      </c>
      <c r="D1688" s="95">
        <v>7.6860093499999502</v>
      </c>
      <c r="E1688" s="95">
        <v>27392.261651516001</v>
      </c>
      <c r="F1688" s="95">
        <v>0</v>
      </c>
      <c r="G1688" s="95">
        <v>1656.81601645052</v>
      </c>
      <c r="H1688" s="95">
        <v>1123.9060126393999</v>
      </c>
      <c r="I1688" s="95">
        <v>158.10678926110299</v>
      </c>
      <c r="J1688" s="95">
        <v>19703.9807603359</v>
      </c>
      <c r="K1688" s="95">
        <v>3941.63235965371</v>
      </c>
      <c r="L1688" s="95">
        <v>31578.298328876499</v>
      </c>
      <c r="M1688" s="95">
        <v>41328.861881732897</v>
      </c>
      <c r="N1688" s="95">
        <v>13045.548967242201</v>
      </c>
      <c r="O1688" s="95">
        <v>27888.636809825901</v>
      </c>
      <c r="P1688" s="95">
        <v>0</v>
      </c>
      <c r="Q1688" s="95">
        <v>5436.6228777170199</v>
      </c>
      <c r="R1688" s="95">
        <v>1757.7679318487601</v>
      </c>
      <c r="S1688" s="95">
        <v>0</v>
      </c>
      <c r="T1688" s="95">
        <v>1076.8404161482999</v>
      </c>
      <c r="U1688" s="95">
        <v>24204.483994722399</v>
      </c>
      <c r="V1688" s="95">
        <v>6482665.7303466797</v>
      </c>
      <c r="W1688" s="95">
        <v>700.02551461011205</v>
      </c>
      <c r="X1688" s="95">
        <v>3187466.0422668499</v>
      </c>
      <c r="Y1688" s="95">
        <v>1738914.16989136</v>
      </c>
      <c r="Z1688" s="95">
        <v>374214.079322815</v>
      </c>
      <c r="AA1688" s="95">
        <v>182534.57424736</v>
      </c>
      <c r="AB1688" s="95">
        <v>24001.8924427032</v>
      </c>
      <c r="AC1688" s="95">
        <v>7088468.01062012</v>
      </c>
      <c r="AD1688" s="95">
        <v>830183.88572692894</v>
      </c>
      <c r="AE1688" s="95">
        <v>1711546.50257874</v>
      </c>
      <c r="AF1688" s="95">
        <v>3000470.44354248</v>
      </c>
      <c r="AG1688" s="95">
        <v>2229326.6291198698</v>
      </c>
      <c r="AH1688" s="95">
        <v>1840209.25448608</v>
      </c>
      <c r="AI1688" s="95">
        <v>0</v>
      </c>
      <c r="AJ1688" s="95">
        <v>859842.66872405994</v>
      </c>
      <c r="AK1688" s="95">
        <v>342912.213932037</v>
      </c>
      <c r="AL1688" s="95">
        <v>0</v>
      </c>
      <c r="AM1688" s="95">
        <v>212963.33317947399</v>
      </c>
      <c r="AN1688" s="95">
        <v>8116518.4281616202</v>
      </c>
      <c r="AO1688" s="95">
        <v>56686042.841796897</v>
      </c>
      <c r="AP1688" s="95">
        <v>5727.7893730402002</v>
      </c>
      <c r="AQ1688" s="95">
        <v>25966797.645996101</v>
      </c>
      <c r="AR1688" s="95">
        <v>0</v>
      </c>
      <c r="AS1688" s="95">
        <v>2605805.4545593299</v>
      </c>
      <c r="AT1688" s="95">
        <v>1286150.3244018599</v>
      </c>
      <c r="AU1688" s="95">
        <v>166982.320611954</v>
      </c>
      <c r="AV1688" s="95">
        <v>22568316.051757801</v>
      </c>
      <c r="AW1688" s="95">
        <v>2132155.81359863</v>
      </c>
      <c r="AX1688" s="95">
        <v>15472760.6293945</v>
      </c>
      <c r="AY1688" s="95">
        <v>26860055.549316399</v>
      </c>
      <c r="AZ1688" s="95">
        <v>17130665.8435059</v>
      </c>
      <c r="BA1688" s="95">
        <v>15966700.033691401</v>
      </c>
      <c r="BB1688" s="95">
        <v>0</v>
      </c>
      <c r="BC1688" s="95">
        <v>7150771.1737670898</v>
      </c>
      <c r="BD1688" s="95">
        <v>2355200.3879394499</v>
      </c>
      <c r="BE1688" s="95">
        <v>0</v>
      </c>
      <c r="BF1688" s="95">
        <v>1533962.4554443399</v>
      </c>
      <c r="BG1688" s="95">
        <v>24860440.895263702</v>
      </c>
      <c r="BH1688" s="95">
        <v>13490124.216674799</v>
      </c>
      <c r="BI1688" s="95">
        <v>1082.6708061546101</v>
      </c>
      <c r="BJ1688" s="95">
        <v>6319715.4191894503</v>
      </c>
      <c r="BK1688" s="95">
        <v>4064646.72161865</v>
      </c>
      <c r="BL1688" s="95">
        <v>0</v>
      </c>
      <c r="BM1688" s="95">
        <v>0</v>
      </c>
      <c r="BN1688" s="95">
        <v>0</v>
      </c>
      <c r="BO1688" s="95">
        <v>0</v>
      </c>
      <c r="BP1688" s="95">
        <v>0</v>
      </c>
      <c r="BQ1688" s="95">
        <v>0</v>
      </c>
      <c r="BR1688" s="95">
        <v>7447465.1943969699</v>
      </c>
      <c r="BS1688" s="95">
        <v>6471368.2877197303</v>
      </c>
      <c r="BT1688" s="95">
        <v>3098319.3342590299</v>
      </c>
      <c r="BU1688" s="95">
        <v>0</v>
      </c>
      <c r="BV1688" s="95">
        <v>2808249.84197998</v>
      </c>
      <c r="BW1688" s="95">
        <v>278634.26958465599</v>
      </c>
      <c r="BX1688" s="95">
        <v>0</v>
      </c>
      <c r="BY1688" s="95">
        <v>0</v>
      </c>
      <c r="BZ1688" s="95">
        <v>0</v>
      </c>
      <c r="CA1688" s="95">
        <v>114108.31657695799</v>
      </c>
      <c r="CB1688" s="95">
        <v>9664221.4283447303</v>
      </c>
      <c r="CC1688" s="95">
        <v>82688390.561523393</v>
      </c>
      <c r="CD1688" s="95">
        <v>19809333.208496101</v>
      </c>
      <c r="CE1688" s="95">
        <v>2779.4354965388802</v>
      </c>
      <c r="CF1688" s="95">
        <v>559372.20890045201</v>
      </c>
      <c r="CG1688" s="95">
        <v>3911237.7832946801</v>
      </c>
      <c r="CH1688" s="95">
        <v>0</v>
      </c>
      <c r="CI1688" s="95">
        <v>116891.75384044601</v>
      </c>
      <c r="CJ1688" s="95">
        <v>10222196.360595699</v>
      </c>
      <c r="CK1688" s="95">
        <v>86617525.650390595</v>
      </c>
      <c r="CL1688" s="95">
        <v>20086850.473388702</v>
      </c>
      <c r="CM1688" s="160">
        <v>140875.59742546099</v>
      </c>
      <c r="CN1688" s="160">
        <v>18355129.549072299</v>
      </c>
      <c r="CO1688" s="160">
        <v>111484243.13867199</v>
      </c>
      <c r="CP1688" s="95">
        <v>20086850.473388702</v>
      </c>
      <c r="CQ1688" s="95">
        <v>0</v>
      </c>
      <c r="CR1688" s="95">
        <v>0</v>
      </c>
      <c r="CS1688" s="95">
        <v>0</v>
      </c>
      <c r="CT1688" s="95">
        <v>0</v>
      </c>
      <c r="CU1688" s="161">
        <v>10223593.637245182</v>
      </c>
      <c r="CV1688" s="161">
        <v>86599628.344818071</v>
      </c>
    </row>
    <row r="1689" spans="1:100" x14ac:dyDescent="0.2">
      <c r="A1689" s="94" t="s">
        <v>76</v>
      </c>
      <c r="B1689" s="96">
        <v>39142</v>
      </c>
      <c r="C1689" s="95">
        <v>89418.100095748901</v>
      </c>
      <c r="D1689" s="95">
        <v>6.401677138987</v>
      </c>
      <c r="E1689" s="95">
        <v>26803.8317658901</v>
      </c>
      <c r="F1689" s="95">
        <v>0</v>
      </c>
      <c r="G1689" s="95">
        <v>1852.38752089441</v>
      </c>
      <c r="H1689" s="95">
        <v>1052.8491672724499</v>
      </c>
      <c r="I1689" s="95">
        <v>144.96135017834601</v>
      </c>
      <c r="J1689" s="95">
        <v>21412.343419075001</v>
      </c>
      <c r="K1689" s="95">
        <v>3298.8295799493799</v>
      </c>
      <c r="L1689" s="95">
        <v>31476.627383947402</v>
      </c>
      <c r="M1689" s="95">
        <v>41873.677098274202</v>
      </c>
      <c r="N1689" s="95">
        <v>13166.081965208101</v>
      </c>
      <c r="O1689" s="95">
        <v>28986.823792695999</v>
      </c>
      <c r="P1689" s="95">
        <v>0</v>
      </c>
      <c r="Q1689" s="95">
        <v>5464.8134831786201</v>
      </c>
      <c r="R1689" s="95">
        <v>1910.7247191220499</v>
      </c>
      <c r="S1689" s="95">
        <v>0</v>
      </c>
      <c r="T1689" s="95">
        <v>1052.4111252278101</v>
      </c>
      <c r="U1689" s="95">
        <v>24716.009874582302</v>
      </c>
      <c r="V1689" s="95">
        <v>6694659.0513915997</v>
      </c>
      <c r="W1689" s="95">
        <v>394.55616550147499</v>
      </c>
      <c r="X1689" s="95">
        <v>3116937.9978332501</v>
      </c>
      <c r="Y1689" s="95">
        <v>1738920.6595459001</v>
      </c>
      <c r="Z1689" s="95">
        <v>402508.00888824498</v>
      </c>
      <c r="AA1689" s="95">
        <v>168192.53738784799</v>
      </c>
      <c r="AB1689" s="95">
        <v>22704.316145896901</v>
      </c>
      <c r="AC1689" s="95">
        <v>7592350.2522582998</v>
      </c>
      <c r="AD1689" s="95">
        <v>666456.07138824498</v>
      </c>
      <c r="AE1689" s="95">
        <v>1689053.8448181199</v>
      </c>
      <c r="AF1689" s="95">
        <v>3019901.5398559598</v>
      </c>
      <c r="AG1689" s="95">
        <v>2277419.2765808101</v>
      </c>
      <c r="AH1689" s="95">
        <v>1947586.8612518299</v>
      </c>
      <c r="AI1689" s="95">
        <v>0</v>
      </c>
      <c r="AJ1689" s="95">
        <v>870238.90626525902</v>
      </c>
      <c r="AK1689" s="95">
        <v>369081.54685592698</v>
      </c>
      <c r="AL1689" s="95">
        <v>0</v>
      </c>
      <c r="AM1689" s="95">
        <v>202060.37768554699</v>
      </c>
      <c r="AN1689" s="95">
        <v>8308195.5755004901</v>
      </c>
      <c r="AO1689" s="95">
        <v>59118397.720703103</v>
      </c>
      <c r="AP1689" s="95">
        <v>3271.7533304691301</v>
      </c>
      <c r="AQ1689" s="95">
        <v>25606993.518066399</v>
      </c>
      <c r="AR1689" s="95">
        <v>0</v>
      </c>
      <c r="AS1689" s="95">
        <v>2814901.2091979999</v>
      </c>
      <c r="AT1689" s="95">
        <v>1193798.2386322001</v>
      </c>
      <c r="AU1689" s="95">
        <v>158251.64920043899</v>
      </c>
      <c r="AV1689" s="95">
        <v>24153239.3364258</v>
      </c>
      <c r="AW1689" s="95">
        <v>1726342.3558807401</v>
      </c>
      <c r="AX1689" s="95">
        <v>15514898.380981401</v>
      </c>
      <c r="AY1689" s="95">
        <v>27275998.1728516</v>
      </c>
      <c r="AZ1689" s="95">
        <v>17558252.1638184</v>
      </c>
      <c r="BA1689" s="95">
        <v>17013506.610839799</v>
      </c>
      <c r="BB1689" s="95">
        <v>0</v>
      </c>
      <c r="BC1689" s="95">
        <v>7292780.2743530301</v>
      </c>
      <c r="BD1689" s="95">
        <v>2553954.6020202599</v>
      </c>
      <c r="BE1689" s="95">
        <v>0</v>
      </c>
      <c r="BF1689" s="95">
        <v>1461967.10554504</v>
      </c>
      <c r="BG1689" s="95">
        <v>25802502.333740201</v>
      </c>
      <c r="BH1689" s="95">
        <v>14198030.935180699</v>
      </c>
      <c r="BI1689" s="95">
        <v>530.84731096774306</v>
      </c>
      <c r="BJ1689" s="95">
        <v>6275452.5588378897</v>
      </c>
      <c r="BK1689" s="95">
        <v>4112567.7217102102</v>
      </c>
      <c r="BL1689" s="95">
        <v>0</v>
      </c>
      <c r="BM1689" s="95">
        <v>0</v>
      </c>
      <c r="BN1689" s="95">
        <v>0</v>
      </c>
      <c r="BO1689" s="95">
        <v>0</v>
      </c>
      <c r="BP1689" s="95">
        <v>0</v>
      </c>
      <c r="BQ1689" s="95">
        <v>0</v>
      </c>
      <c r="BR1689" s="95">
        <v>7676726.3823852502</v>
      </c>
      <c r="BS1689" s="95">
        <v>6620435.3330688505</v>
      </c>
      <c r="BT1689" s="95">
        <v>3298018.71728516</v>
      </c>
      <c r="BU1689" s="95">
        <v>0</v>
      </c>
      <c r="BV1689" s="95">
        <v>2858265.85266113</v>
      </c>
      <c r="BW1689" s="95">
        <v>303510.55842971802</v>
      </c>
      <c r="BX1689" s="95">
        <v>0</v>
      </c>
      <c r="BY1689" s="95">
        <v>0</v>
      </c>
      <c r="BZ1689" s="95">
        <v>0</v>
      </c>
      <c r="CA1689" s="95">
        <v>116351.71292305</v>
      </c>
      <c r="CB1689" s="95">
        <v>9811590.0181884803</v>
      </c>
      <c r="CC1689" s="95">
        <v>84700533.958007798</v>
      </c>
      <c r="CD1689" s="95">
        <v>20476416.746582001</v>
      </c>
      <c r="CE1689" s="95">
        <v>2910.6410067379502</v>
      </c>
      <c r="CF1689" s="95">
        <v>575934.61120605504</v>
      </c>
      <c r="CG1689" s="95">
        <v>4044800.78588867</v>
      </c>
      <c r="CH1689" s="95">
        <v>0</v>
      </c>
      <c r="CI1689" s="95">
        <v>119249.316303253</v>
      </c>
      <c r="CJ1689" s="95">
        <v>10387466.479003901</v>
      </c>
      <c r="CK1689" s="95">
        <v>88835277.776367202</v>
      </c>
      <c r="CL1689" s="95">
        <v>20788217.4211426</v>
      </c>
      <c r="CM1689" s="160">
        <v>143787.75628852801</v>
      </c>
      <c r="CN1689" s="160">
        <v>18677326.574462902</v>
      </c>
      <c r="CO1689" s="160">
        <v>114477702.51074199</v>
      </c>
      <c r="CP1689" s="95">
        <v>20788217.4211426</v>
      </c>
      <c r="CQ1689" s="95">
        <v>0</v>
      </c>
      <c r="CR1689" s="95">
        <v>0</v>
      </c>
      <c r="CS1689" s="95">
        <v>0</v>
      </c>
      <c r="CT1689" s="95">
        <v>0</v>
      </c>
      <c r="CU1689" s="161">
        <v>10387524.629394535</v>
      </c>
      <c r="CV1689" s="161">
        <v>88745334.743896469</v>
      </c>
    </row>
    <row r="1690" spans="1:100" x14ac:dyDescent="0.2">
      <c r="A1690" s="94" t="s">
        <v>76</v>
      </c>
      <c r="B1690" s="96">
        <v>39234</v>
      </c>
      <c r="C1690" s="95">
        <v>91773.075468063398</v>
      </c>
      <c r="D1690" s="95">
        <v>9.14325695799198</v>
      </c>
      <c r="E1690" s="95">
        <v>26263.0760953426</v>
      </c>
      <c r="F1690" s="95">
        <v>0</v>
      </c>
      <c r="G1690" s="95">
        <v>2021.66785524786</v>
      </c>
      <c r="H1690" s="95">
        <v>962.99929581582501</v>
      </c>
      <c r="I1690" s="95">
        <v>137.296259298921</v>
      </c>
      <c r="J1690" s="95">
        <v>22739.363348007199</v>
      </c>
      <c r="K1690" s="95">
        <v>2746.2083209455</v>
      </c>
      <c r="L1690" s="95">
        <v>31528.404351949699</v>
      </c>
      <c r="M1690" s="95">
        <v>42387.521649837501</v>
      </c>
      <c r="N1690" s="95">
        <v>13389.309863448099</v>
      </c>
      <c r="O1690" s="95">
        <v>29728.7015788555</v>
      </c>
      <c r="P1690" s="95">
        <v>0</v>
      </c>
      <c r="Q1690" s="95">
        <v>5475.6097819209099</v>
      </c>
      <c r="R1690" s="95">
        <v>2024.5663915723601</v>
      </c>
      <c r="S1690" s="95">
        <v>0</v>
      </c>
      <c r="T1690" s="95">
        <v>1032.3068712055699</v>
      </c>
      <c r="U1690" s="95">
        <v>25177.6853015423</v>
      </c>
      <c r="V1690" s="95">
        <v>6869541.9473877</v>
      </c>
      <c r="W1690" s="95">
        <v>900.96186932176397</v>
      </c>
      <c r="X1690" s="95">
        <v>3029707.04214478</v>
      </c>
      <c r="Y1690" s="95">
        <v>1713962.1152343799</v>
      </c>
      <c r="Z1690" s="95">
        <v>435255.93658447301</v>
      </c>
      <c r="AA1690" s="95">
        <v>148535.877735138</v>
      </c>
      <c r="AB1690" s="95">
        <v>20119.584632158301</v>
      </c>
      <c r="AC1690" s="95">
        <v>8027188.5645752</v>
      </c>
      <c r="AD1690" s="95">
        <v>527879.829246521</v>
      </c>
      <c r="AE1690" s="95">
        <v>1674821.80041504</v>
      </c>
      <c r="AF1690" s="95">
        <v>3047742.0024108901</v>
      </c>
      <c r="AG1690" s="95">
        <v>2294034.7889404302</v>
      </c>
      <c r="AH1690" s="95">
        <v>1966558.68528748</v>
      </c>
      <c r="AI1690" s="95">
        <v>0</v>
      </c>
      <c r="AJ1690" s="95">
        <v>878840.32778167701</v>
      </c>
      <c r="AK1690" s="95">
        <v>387218.866874695</v>
      </c>
      <c r="AL1690" s="95">
        <v>0</v>
      </c>
      <c r="AM1690" s="95">
        <v>194989.78251075701</v>
      </c>
      <c r="AN1690" s="95">
        <v>8429783.8939209003</v>
      </c>
      <c r="AO1690" s="95">
        <v>61141664.035644501</v>
      </c>
      <c r="AP1690" s="95">
        <v>7252.6376345157596</v>
      </c>
      <c r="AQ1690" s="95">
        <v>25092034.091064502</v>
      </c>
      <c r="AR1690" s="95">
        <v>0</v>
      </c>
      <c r="AS1690" s="95">
        <v>3087067.3802795401</v>
      </c>
      <c r="AT1690" s="95">
        <v>1061960.2015228299</v>
      </c>
      <c r="AU1690" s="95">
        <v>141551.208438873</v>
      </c>
      <c r="AV1690" s="95">
        <v>25578545.197021499</v>
      </c>
      <c r="AW1690" s="95">
        <v>1380791.2282104499</v>
      </c>
      <c r="AX1690" s="95">
        <v>15486721.252441401</v>
      </c>
      <c r="AY1690" s="95">
        <v>27835794.228271499</v>
      </c>
      <c r="AZ1690" s="95">
        <v>17886240.233154301</v>
      </c>
      <c r="BA1690" s="95">
        <v>17279545.869384799</v>
      </c>
      <c r="BB1690" s="95">
        <v>0</v>
      </c>
      <c r="BC1690" s="95">
        <v>7428018.8400878897</v>
      </c>
      <c r="BD1690" s="95">
        <v>2706479.1825256301</v>
      </c>
      <c r="BE1690" s="95">
        <v>0</v>
      </c>
      <c r="BF1690" s="95">
        <v>1428497.4224090599</v>
      </c>
      <c r="BG1690" s="95">
        <v>26580318.620849598</v>
      </c>
      <c r="BH1690" s="95">
        <v>14632423.275512701</v>
      </c>
      <c r="BI1690" s="95">
        <v>1206.0612141936999</v>
      </c>
      <c r="BJ1690" s="95">
        <v>6171301.2019653302</v>
      </c>
      <c r="BK1690" s="95">
        <v>4093564.3978271498</v>
      </c>
      <c r="BL1690" s="95">
        <v>0</v>
      </c>
      <c r="BM1690" s="95">
        <v>0</v>
      </c>
      <c r="BN1690" s="95">
        <v>0</v>
      </c>
      <c r="BO1690" s="95">
        <v>0</v>
      </c>
      <c r="BP1690" s="95">
        <v>0</v>
      </c>
      <c r="BQ1690" s="95">
        <v>0</v>
      </c>
      <c r="BR1690" s="95">
        <v>7753087.8342285203</v>
      </c>
      <c r="BS1690" s="95">
        <v>6754213.3424682599</v>
      </c>
      <c r="BT1690" s="95">
        <v>3364149.7256164602</v>
      </c>
      <c r="BU1690" s="95">
        <v>0</v>
      </c>
      <c r="BV1690" s="95">
        <v>2913017.59588623</v>
      </c>
      <c r="BW1690" s="95">
        <v>318738.888908386</v>
      </c>
      <c r="BX1690" s="95">
        <v>0</v>
      </c>
      <c r="BY1690" s="95">
        <v>0</v>
      </c>
      <c r="BZ1690" s="95">
        <v>0</v>
      </c>
      <c r="CA1690" s="95">
        <v>118152.29492282899</v>
      </c>
      <c r="CB1690" s="95">
        <v>9907722.33129883</v>
      </c>
      <c r="CC1690" s="95">
        <v>86324271.240234405</v>
      </c>
      <c r="CD1690" s="95">
        <v>20792443.354003899</v>
      </c>
      <c r="CE1690" s="95">
        <v>2992.9325086772401</v>
      </c>
      <c r="CF1690" s="95">
        <v>587568.12596893299</v>
      </c>
      <c r="CG1690" s="95">
        <v>4160266.0956115699</v>
      </c>
      <c r="CH1690" s="95">
        <v>0</v>
      </c>
      <c r="CI1690" s="95">
        <v>121136.36398887599</v>
      </c>
      <c r="CJ1690" s="95">
        <v>10493828.0852051</v>
      </c>
      <c r="CK1690" s="95">
        <v>90702328.940429702</v>
      </c>
      <c r="CL1690" s="95">
        <v>21114343.168212902</v>
      </c>
      <c r="CM1690" s="160">
        <v>146177.74638748201</v>
      </c>
      <c r="CN1690" s="160">
        <v>18917345.923583999</v>
      </c>
      <c r="CO1690" s="160">
        <v>117177060.77343801</v>
      </c>
      <c r="CP1690" s="95">
        <v>21114343.168212902</v>
      </c>
      <c r="CQ1690" s="95">
        <v>0</v>
      </c>
      <c r="CR1690" s="95">
        <v>0</v>
      </c>
      <c r="CS1690" s="95">
        <v>0</v>
      </c>
      <c r="CT1690" s="95">
        <v>0</v>
      </c>
      <c r="CU1690" s="161">
        <v>10495290.457267763</v>
      </c>
      <c r="CV1690" s="161">
        <v>90484537.335845977</v>
      </c>
    </row>
    <row r="1691" spans="1:100" x14ac:dyDescent="0.2">
      <c r="A1691" s="94" t="s">
        <v>76</v>
      </c>
      <c r="B1691" s="96">
        <v>39326</v>
      </c>
      <c r="C1691" s="95">
        <v>93990.981519699097</v>
      </c>
      <c r="D1691" s="95">
        <v>9.6350165709154698</v>
      </c>
      <c r="E1691" s="95">
        <v>26042.622866153699</v>
      </c>
      <c r="F1691" s="95">
        <v>0</v>
      </c>
      <c r="G1691" s="95">
        <v>2188.71718752384</v>
      </c>
      <c r="H1691" s="95">
        <v>822.05755967646803</v>
      </c>
      <c r="I1691" s="95">
        <v>122.37011872977</v>
      </c>
      <c r="J1691" s="95">
        <v>23586.749186992602</v>
      </c>
      <c r="K1691" s="95">
        <v>2314.26847174764</v>
      </c>
      <c r="L1691" s="95">
        <v>31358.059484005</v>
      </c>
      <c r="M1691" s="95">
        <v>43056.480238437704</v>
      </c>
      <c r="N1691" s="95">
        <v>13471.786455512</v>
      </c>
      <c r="O1691" s="95">
        <v>30385.320439815499</v>
      </c>
      <c r="P1691" s="95">
        <v>0</v>
      </c>
      <c r="Q1691" s="95">
        <v>5467.3214961886397</v>
      </c>
      <c r="R1691" s="95">
        <v>2076.1087970435601</v>
      </c>
      <c r="S1691" s="95">
        <v>0</v>
      </c>
      <c r="T1691" s="95">
        <v>1006.79688435793</v>
      </c>
      <c r="U1691" s="95">
        <v>25646.8167402744</v>
      </c>
      <c r="V1691" s="95">
        <v>7048315.1194457998</v>
      </c>
      <c r="W1691" s="95">
        <v>695.37032556533802</v>
      </c>
      <c r="X1691" s="95">
        <v>2989799.3067321801</v>
      </c>
      <c r="Y1691" s="95">
        <v>1715557.6302795401</v>
      </c>
      <c r="Z1691" s="95">
        <v>458300.57534408598</v>
      </c>
      <c r="AA1691" s="95">
        <v>130743.99974823</v>
      </c>
      <c r="AB1691" s="95">
        <v>18373.420076131799</v>
      </c>
      <c r="AC1691" s="95">
        <v>8154198.16088867</v>
      </c>
      <c r="AD1691" s="95">
        <v>459688.40593338001</v>
      </c>
      <c r="AE1691" s="95">
        <v>1672184.4903106701</v>
      </c>
      <c r="AF1691" s="95">
        <v>3101073.6916198698</v>
      </c>
      <c r="AG1691" s="95">
        <v>2316127.2888183598</v>
      </c>
      <c r="AH1691" s="95">
        <v>2024208.3227996801</v>
      </c>
      <c r="AI1691" s="95">
        <v>0</v>
      </c>
      <c r="AJ1691" s="95">
        <v>888357.18216705299</v>
      </c>
      <c r="AK1691" s="95">
        <v>396579.23508834798</v>
      </c>
      <c r="AL1691" s="95">
        <v>0</v>
      </c>
      <c r="AM1691" s="95">
        <v>188267.471313477</v>
      </c>
      <c r="AN1691" s="95">
        <v>8503398.4444580097</v>
      </c>
      <c r="AO1691" s="95">
        <v>63260138.7802734</v>
      </c>
      <c r="AP1691" s="95">
        <v>5637.9241585731497</v>
      </c>
      <c r="AQ1691" s="95">
        <v>25092874.206298798</v>
      </c>
      <c r="AR1691" s="95">
        <v>0</v>
      </c>
      <c r="AS1691" s="95">
        <v>3293321.5686950702</v>
      </c>
      <c r="AT1691" s="95">
        <v>940473.54933929397</v>
      </c>
      <c r="AU1691" s="95">
        <v>128899.939799309</v>
      </c>
      <c r="AV1691" s="95">
        <v>26108675.790283199</v>
      </c>
      <c r="AW1691" s="95">
        <v>1213905.2530517599</v>
      </c>
      <c r="AX1691" s="95">
        <v>15660851.0546875</v>
      </c>
      <c r="AY1691" s="95">
        <v>28667251.595458999</v>
      </c>
      <c r="AZ1691" s="95">
        <v>18196433.1958008</v>
      </c>
      <c r="BA1691" s="95">
        <v>17983194.971435498</v>
      </c>
      <c r="BB1691" s="95">
        <v>0</v>
      </c>
      <c r="BC1691" s="95">
        <v>7585364.3319091797</v>
      </c>
      <c r="BD1691" s="95">
        <v>2799316.8390502902</v>
      </c>
      <c r="BE1691" s="95">
        <v>0</v>
      </c>
      <c r="BF1691" s="95">
        <v>1397953.62336731</v>
      </c>
      <c r="BG1691" s="95">
        <v>27585576.379638702</v>
      </c>
      <c r="BH1691" s="95">
        <v>15140171.9830322</v>
      </c>
      <c r="BI1691" s="95">
        <v>704.86787625402201</v>
      </c>
      <c r="BJ1691" s="95">
        <v>6093145.6293945303</v>
      </c>
      <c r="BK1691" s="95">
        <v>4115981.7284240699</v>
      </c>
      <c r="BL1691" s="95">
        <v>0</v>
      </c>
      <c r="BM1691" s="95">
        <v>0</v>
      </c>
      <c r="BN1691" s="95">
        <v>0</v>
      </c>
      <c r="BO1691" s="95">
        <v>0</v>
      </c>
      <c r="BP1691" s="95">
        <v>0</v>
      </c>
      <c r="BQ1691" s="95">
        <v>0</v>
      </c>
      <c r="BR1691" s="95">
        <v>7901909.9205322303</v>
      </c>
      <c r="BS1691" s="95">
        <v>6890559.8942871103</v>
      </c>
      <c r="BT1691" s="95">
        <v>3492551.3833007799</v>
      </c>
      <c r="BU1691" s="95">
        <v>0</v>
      </c>
      <c r="BV1691" s="95">
        <v>2966517.2408447298</v>
      </c>
      <c r="BW1691" s="95">
        <v>329921.59656906099</v>
      </c>
      <c r="BX1691" s="95">
        <v>0</v>
      </c>
      <c r="BY1691" s="95">
        <v>0</v>
      </c>
      <c r="BZ1691" s="95">
        <v>0</v>
      </c>
      <c r="CA1691" s="95">
        <v>119912.71090793599</v>
      </c>
      <c r="CB1691" s="95">
        <v>10027073.0316162</v>
      </c>
      <c r="CC1691" s="95">
        <v>88417238.247070298</v>
      </c>
      <c r="CD1691" s="95">
        <v>21236085.688720699</v>
      </c>
      <c r="CE1691" s="95">
        <v>3004.5492456257298</v>
      </c>
      <c r="CF1691" s="95">
        <v>589793.36740112305</v>
      </c>
      <c r="CG1691" s="95">
        <v>4238436.4301147498</v>
      </c>
      <c r="CH1691" s="95">
        <v>0</v>
      </c>
      <c r="CI1691" s="95">
        <v>122938.17771530199</v>
      </c>
      <c r="CJ1691" s="95">
        <v>10616038.153320299</v>
      </c>
      <c r="CK1691" s="95">
        <v>92597309.953125</v>
      </c>
      <c r="CL1691" s="95">
        <v>21564492.3818359</v>
      </c>
      <c r="CM1691" s="160">
        <v>148278.495325089</v>
      </c>
      <c r="CN1691" s="160">
        <v>19142750.994872998</v>
      </c>
      <c r="CO1691" s="160">
        <v>120030637.768555</v>
      </c>
      <c r="CP1691" s="95">
        <v>21564492.3818359</v>
      </c>
      <c r="CQ1691" s="95">
        <v>0</v>
      </c>
      <c r="CR1691" s="95">
        <v>0</v>
      </c>
      <c r="CS1691" s="95">
        <v>0</v>
      </c>
      <c r="CT1691" s="95">
        <v>0</v>
      </c>
      <c r="CU1691" s="161">
        <v>10616866.399017323</v>
      </c>
      <c r="CV1691" s="161">
        <v>92655674.677185044</v>
      </c>
    </row>
    <row r="1692" spans="1:100" x14ac:dyDescent="0.2">
      <c r="A1692" s="94" t="s">
        <v>76</v>
      </c>
      <c r="B1692" s="96">
        <v>39417</v>
      </c>
      <c r="C1692" s="95">
        <v>96256.602962493896</v>
      </c>
      <c r="D1692" s="95">
        <v>10.6109503759071</v>
      </c>
      <c r="E1692" s="95">
        <v>25681.8400161266</v>
      </c>
      <c r="F1692" s="95">
        <v>0</v>
      </c>
      <c r="G1692" s="95">
        <v>2321.2289889454801</v>
      </c>
      <c r="H1692" s="95">
        <v>737.51867527514696</v>
      </c>
      <c r="I1692" s="95">
        <v>114.544852784835</v>
      </c>
      <c r="J1692" s="95">
        <v>23527.698869228399</v>
      </c>
      <c r="K1692" s="95">
        <v>1980.05739895999</v>
      </c>
      <c r="L1692" s="95">
        <v>31687.276839256301</v>
      </c>
      <c r="M1692" s="95">
        <v>43533.216660022699</v>
      </c>
      <c r="N1692" s="95">
        <v>13614.310475230201</v>
      </c>
      <c r="O1692" s="95">
        <v>31342.3959407806</v>
      </c>
      <c r="P1692" s="95">
        <v>0</v>
      </c>
      <c r="Q1692" s="95">
        <v>5489.8134136199997</v>
      </c>
      <c r="R1692" s="95">
        <v>2153.6980911791302</v>
      </c>
      <c r="S1692" s="95">
        <v>0</v>
      </c>
      <c r="T1692" s="95">
        <v>987.64978616684698</v>
      </c>
      <c r="U1692" s="95">
        <v>26109.340627193498</v>
      </c>
      <c r="V1692" s="95">
        <v>7215324.2318115197</v>
      </c>
      <c r="W1692" s="95">
        <v>823.32999640703201</v>
      </c>
      <c r="X1692" s="95">
        <v>2940952.07113647</v>
      </c>
      <c r="Y1692" s="95">
        <v>1712332.6276855499</v>
      </c>
      <c r="Z1692" s="95">
        <v>477986.29350280802</v>
      </c>
      <c r="AA1692" s="95">
        <v>116390.976996422</v>
      </c>
      <c r="AB1692" s="95">
        <v>17348.801178216901</v>
      </c>
      <c r="AC1692" s="95">
        <v>8120625.3868408203</v>
      </c>
      <c r="AD1692" s="95">
        <v>366908.38613510103</v>
      </c>
      <c r="AE1692" s="95">
        <v>1698622.96240234</v>
      </c>
      <c r="AF1692" s="95">
        <v>3128166.5809631301</v>
      </c>
      <c r="AG1692" s="95">
        <v>2335548.99682617</v>
      </c>
      <c r="AH1692" s="95">
        <v>2115934.9074401902</v>
      </c>
      <c r="AI1692" s="95">
        <v>0</v>
      </c>
      <c r="AJ1692" s="95">
        <v>877044.51388549805</v>
      </c>
      <c r="AK1692" s="95">
        <v>407322.98418808001</v>
      </c>
      <c r="AL1692" s="95">
        <v>0</v>
      </c>
      <c r="AM1692" s="95">
        <v>182813.37456321699</v>
      </c>
      <c r="AN1692" s="95">
        <v>8669366.2410888709</v>
      </c>
      <c r="AO1692" s="95">
        <v>65317790.195800804</v>
      </c>
      <c r="AP1692" s="95">
        <v>6996.3665577173197</v>
      </c>
      <c r="AQ1692" s="95">
        <v>24993400.627441399</v>
      </c>
      <c r="AR1692" s="95">
        <v>0</v>
      </c>
      <c r="AS1692" s="95">
        <v>3474511.1252136198</v>
      </c>
      <c r="AT1692" s="95">
        <v>846685.99842071498</v>
      </c>
      <c r="AU1692" s="95">
        <v>123382.48872089401</v>
      </c>
      <c r="AV1692" s="95">
        <v>26854519.497314502</v>
      </c>
      <c r="AW1692" s="95">
        <v>980481.96491241502</v>
      </c>
      <c r="AX1692" s="95">
        <v>16117494.908203101</v>
      </c>
      <c r="AY1692" s="95">
        <v>29124645.832031298</v>
      </c>
      <c r="AZ1692" s="95">
        <v>18576743.701904301</v>
      </c>
      <c r="BA1692" s="95">
        <v>18913730.9848633</v>
      </c>
      <c r="BB1692" s="95">
        <v>0</v>
      </c>
      <c r="BC1692" s="95">
        <v>7561174.6504516602</v>
      </c>
      <c r="BD1692" s="95">
        <v>2913923.9049682599</v>
      </c>
      <c r="BE1692" s="95">
        <v>0</v>
      </c>
      <c r="BF1692" s="95">
        <v>1378374.87550354</v>
      </c>
      <c r="BG1692" s="95">
        <v>28029942.004882801</v>
      </c>
      <c r="BH1692" s="95">
        <v>15734468.455444301</v>
      </c>
      <c r="BI1692" s="95">
        <v>845.12108714878605</v>
      </c>
      <c r="BJ1692" s="95">
        <v>6032152.4779052697</v>
      </c>
      <c r="BK1692" s="95">
        <v>4116121.3051452599</v>
      </c>
      <c r="BL1692" s="95">
        <v>0</v>
      </c>
      <c r="BM1692" s="95">
        <v>0</v>
      </c>
      <c r="BN1692" s="95">
        <v>0</v>
      </c>
      <c r="BO1692" s="95">
        <v>0</v>
      </c>
      <c r="BP1692" s="95">
        <v>0</v>
      </c>
      <c r="BQ1692" s="95">
        <v>0</v>
      </c>
      <c r="BR1692" s="95">
        <v>8102898.2813720703</v>
      </c>
      <c r="BS1692" s="95">
        <v>7037740.4731445303</v>
      </c>
      <c r="BT1692" s="95">
        <v>3670770.4103698698</v>
      </c>
      <c r="BU1692" s="95">
        <v>0</v>
      </c>
      <c r="BV1692" s="95">
        <v>2962505.7640685998</v>
      </c>
      <c r="BW1692" s="95">
        <v>350301.103099823</v>
      </c>
      <c r="BX1692" s="95">
        <v>0</v>
      </c>
      <c r="BY1692" s="95">
        <v>0</v>
      </c>
      <c r="BZ1692" s="95">
        <v>0</v>
      </c>
      <c r="CA1692" s="95">
        <v>121864.213417053</v>
      </c>
      <c r="CB1692" s="95">
        <v>10159929.842529301</v>
      </c>
      <c r="CC1692" s="95">
        <v>90404408.182617202</v>
      </c>
      <c r="CD1692" s="95">
        <v>21773203.416503899</v>
      </c>
      <c r="CE1692" s="95">
        <v>3051.87115812302</v>
      </c>
      <c r="CF1692" s="95">
        <v>589476.47249603295</v>
      </c>
      <c r="CG1692" s="95">
        <v>4279085.9161987295</v>
      </c>
      <c r="CH1692" s="95">
        <v>0</v>
      </c>
      <c r="CI1692" s="95">
        <v>124913.933821678</v>
      </c>
      <c r="CJ1692" s="95">
        <v>10750765.2585449</v>
      </c>
      <c r="CK1692" s="95">
        <v>94634225.653320298</v>
      </c>
      <c r="CL1692" s="95">
        <v>22124801.060546901</v>
      </c>
      <c r="CM1692" s="160">
        <v>150782.43217849699</v>
      </c>
      <c r="CN1692" s="160">
        <v>19437677.184814502</v>
      </c>
      <c r="CO1692" s="160">
        <v>122889858.37402301</v>
      </c>
      <c r="CP1692" s="95">
        <v>22124801.060546901</v>
      </c>
      <c r="CQ1692" s="95">
        <v>0</v>
      </c>
      <c r="CR1692" s="95">
        <v>0</v>
      </c>
      <c r="CS1692" s="95">
        <v>0</v>
      </c>
      <c r="CT1692" s="95">
        <v>0</v>
      </c>
      <c r="CU1692" s="161">
        <v>10749406.315025333</v>
      </c>
      <c r="CV1692" s="161">
        <v>94683494.098815933</v>
      </c>
    </row>
    <row r="1693" spans="1:100" x14ac:dyDescent="0.2">
      <c r="A1693" s="94" t="s">
        <v>76</v>
      </c>
      <c r="B1693" s="96">
        <v>39508</v>
      </c>
      <c r="C1693" s="95">
        <v>98283.339454650893</v>
      </c>
      <c r="D1693" s="95">
        <v>11.7033099419205</v>
      </c>
      <c r="E1693" s="95">
        <v>25605.842324256901</v>
      </c>
      <c r="F1693" s="95">
        <v>0</v>
      </c>
      <c r="G1693" s="95">
        <v>2518.5305322408699</v>
      </c>
      <c r="H1693" s="95">
        <v>660.91891176998604</v>
      </c>
      <c r="I1693" s="95">
        <v>110.116577732377</v>
      </c>
      <c r="J1693" s="95">
        <v>25163.004818439498</v>
      </c>
      <c r="K1693" s="95">
        <v>1575.3401639014501</v>
      </c>
      <c r="L1693" s="95">
        <v>32143.714103460301</v>
      </c>
      <c r="M1693" s="95">
        <v>43949.940044403098</v>
      </c>
      <c r="N1693" s="95">
        <v>13711.8329882622</v>
      </c>
      <c r="O1693" s="95">
        <v>32154.169916391402</v>
      </c>
      <c r="P1693" s="95">
        <v>0</v>
      </c>
      <c r="Q1693" s="95">
        <v>5494.3860975503903</v>
      </c>
      <c r="R1693" s="95">
        <v>2276.74147960544</v>
      </c>
      <c r="S1693" s="95">
        <v>0</v>
      </c>
      <c r="T1693" s="95">
        <v>990.59897968918096</v>
      </c>
      <c r="U1693" s="95">
        <v>26712.044783115402</v>
      </c>
      <c r="V1693" s="95">
        <v>7281856.5429077102</v>
      </c>
      <c r="W1693" s="95">
        <v>1189.04076068103</v>
      </c>
      <c r="X1693" s="95">
        <v>2876993.1956481901</v>
      </c>
      <c r="Y1693" s="95">
        <v>1686942.39343262</v>
      </c>
      <c r="Z1693" s="95">
        <v>499840.25819397002</v>
      </c>
      <c r="AA1693" s="95">
        <v>100334.255859375</v>
      </c>
      <c r="AB1693" s="95">
        <v>16341.870687127101</v>
      </c>
      <c r="AC1693" s="95">
        <v>8501340.2415771503</v>
      </c>
      <c r="AD1693" s="95">
        <v>278629.83338546799</v>
      </c>
      <c r="AE1693" s="95">
        <v>1712805.5736084001</v>
      </c>
      <c r="AF1693" s="95">
        <v>3145308.3324279799</v>
      </c>
      <c r="AG1693" s="95">
        <v>2322436.3515319801</v>
      </c>
      <c r="AH1693" s="95">
        <v>2176899.6242370601</v>
      </c>
      <c r="AI1693" s="95">
        <v>0</v>
      </c>
      <c r="AJ1693" s="95">
        <v>879501.07949829102</v>
      </c>
      <c r="AK1693" s="95">
        <v>422047.84631729103</v>
      </c>
      <c r="AL1693" s="95">
        <v>0</v>
      </c>
      <c r="AM1693" s="95">
        <v>178611.72226333601</v>
      </c>
      <c r="AN1693" s="95">
        <v>8803087.0036621094</v>
      </c>
      <c r="AO1693" s="95">
        <v>66510356.400390603</v>
      </c>
      <c r="AP1693" s="95">
        <v>10087.916068792299</v>
      </c>
      <c r="AQ1693" s="95">
        <v>25006706.644531298</v>
      </c>
      <c r="AR1693" s="95">
        <v>0</v>
      </c>
      <c r="AS1693" s="95">
        <v>3679172.9877624498</v>
      </c>
      <c r="AT1693" s="95">
        <v>738255.87389373803</v>
      </c>
      <c r="AU1693" s="95">
        <v>116972.455104828</v>
      </c>
      <c r="AV1693" s="95">
        <v>28333371.6252441</v>
      </c>
      <c r="AW1693" s="95">
        <v>757357.20957946801</v>
      </c>
      <c r="AX1693" s="95">
        <v>16352835.5081787</v>
      </c>
      <c r="AY1693" s="95">
        <v>29532740.259765599</v>
      </c>
      <c r="AZ1693" s="95">
        <v>18631575.157470699</v>
      </c>
      <c r="BA1693" s="95">
        <v>19828368.7119141</v>
      </c>
      <c r="BB1693" s="95">
        <v>0</v>
      </c>
      <c r="BC1693" s="95">
        <v>7682953.3159179697</v>
      </c>
      <c r="BD1693" s="95">
        <v>3056268.0550842299</v>
      </c>
      <c r="BE1693" s="95">
        <v>0</v>
      </c>
      <c r="BF1693" s="95">
        <v>1358118.5130615199</v>
      </c>
      <c r="BG1693" s="95">
        <v>29057571.145263702</v>
      </c>
      <c r="BH1693" s="95">
        <v>14612246.255127</v>
      </c>
      <c r="BI1693" s="95">
        <v>1510.7832975536601</v>
      </c>
      <c r="BJ1693" s="95">
        <v>5506654.6318359403</v>
      </c>
      <c r="BK1693" s="95">
        <v>3758708.8038330101</v>
      </c>
      <c r="BL1693" s="95">
        <v>0</v>
      </c>
      <c r="BM1693" s="95">
        <v>0</v>
      </c>
      <c r="BN1693" s="95">
        <v>0</v>
      </c>
      <c r="BO1693" s="95">
        <v>0</v>
      </c>
      <c r="BP1693" s="95">
        <v>0</v>
      </c>
      <c r="BQ1693" s="95">
        <v>0</v>
      </c>
      <c r="BR1693" s="95">
        <v>7333088.2103881799</v>
      </c>
      <c r="BS1693" s="95">
        <v>6258242.2395019503</v>
      </c>
      <c r="BT1693" s="95">
        <v>3846762.5800781301</v>
      </c>
      <c r="BU1693" s="95">
        <v>0</v>
      </c>
      <c r="BV1693" s="95">
        <v>2683226.5780029302</v>
      </c>
      <c r="BW1693" s="95">
        <v>364819.54545211798</v>
      </c>
      <c r="BX1693" s="95">
        <v>0</v>
      </c>
      <c r="BY1693" s="95">
        <v>0</v>
      </c>
      <c r="BZ1693" s="95">
        <v>0</v>
      </c>
      <c r="CA1693" s="95">
        <v>123981.029087067</v>
      </c>
      <c r="CB1693" s="95">
        <v>10168916.8399658</v>
      </c>
      <c r="CC1693" s="95">
        <v>91591105.427734405</v>
      </c>
      <c r="CD1693" s="95">
        <v>20121342.221679699</v>
      </c>
      <c r="CE1693" s="95">
        <v>3186.44312393665</v>
      </c>
      <c r="CF1693" s="95">
        <v>597590.023620605</v>
      </c>
      <c r="CG1693" s="95">
        <v>4400843.7877807599</v>
      </c>
      <c r="CH1693" s="95">
        <v>0</v>
      </c>
      <c r="CI1693" s="95">
        <v>127149.370182991</v>
      </c>
      <c r="CJ1693" s="95">
        <v>10767604.912597699</v>
      </c>
      <c r="CK1693" s="95">
        <v>95892942.755859405</v>
      </c>
      <c r="CL1693" s="95">
        <v>20497814.178222701</v>
      </c>
      <c r="CM1693" s="160">
        <v>153674.91611480701</v>
      </c>
      <c r="CN1693" s="160">
        <v>19600546.376953099</v>
      </c>
      <c r="CO1693" s="160">
        <v>125289664.47070301</v>
      </c>
      <c r="CP1693" s="95">
        <v>20497814.178222701</v>
      </c>
      <c r="CQ1693" s="95">
        <v>0</v>
      </c>
      <c r="CR1693" s="95">
        <v>0</v>
      </c>
      <c r="CS1693" s="95">
        <v>0</v>
      </c>
      <c r="CT1693" s="95">
        <v>0</v>
      </c>
      <c r="CU1693" s="161">
        <v>10766506.863586405</v>
      </c>
      <c r="CV1693" s="161">
        <v>95991949.215515167</v>
      </c>
    </row>
    <row r="1694" spans="1:100" x14ac:dyDescent="0.2">
      <c r="A1694" s="94" t="s">
        <v>76</v>
      </c>
      <c r="B1694" s="96">
        <v>39600</v>
      </c>
      <c r="C1694" s="95">
        <v>99920.072192192107</v>
      </c>
      <c r="D1694" s="95">
        <v>9.2952753279823792</v>
      </c>
      <c r="E1694" s="95">
        <v>24906.734437227198</v>
      </c>
      <c r="F1694" s="95">
        <v>0</v>
      </c>
      <c r="G1694" s="95">
        <v>2687.21335273981</v>
      </c>
      <c r="H1694" s="95">
        <v>593.227253966033</v>
      </c>
      <c r="I1694" s="95">
        <v>101.751639052294</v>
      </c>
      <c r="J1694" s="95">
        <v>26305.657539844498</v>
      </c>
      <c r="K1694" s="95">
        <v>1339.0280870050201</v>
      </c>
      <c r="L1694" s="95">
        <v>32134.8380932808</v>
      </c>
      <c r="M1694" s="95">
        <v>44377.1957650185</v>
      </c>
      <c r="N1694" s="95">
        <v>13643.825021505399</v>
      </c>
      <c r="O1694" s="95">
        <v>32768.573242664301</v>
      </c>
      <c r="P1694" s="95">
        <v>0</v>
      </c>
      <c r="Q1694" s="95">
        <v>5463.89032709599</v>
      </c>
      <c r="R1694" s="95">
        <v>2391.8569993972801</v>
      </c>
      <c r="S1694" s="95">
        <v>0</v>
      </c>
      <c r="T1694" s="95">
        <v>999.31975387781904</v>
      </c>
      <c r="U1694" s="95">
        <v>27356.277244091001</v>
      </c>
      <c r="V1694" s="95">
        <v>7380045.5161743201</v>
      </c>
      <c r="W1694" s="95">
        <v>538.95750234276102</v>
      </c>
      <c r="X1694" s="95">
        <v>2813810.75082397</v>
      </c>
      <c r="Y1694" s="95">
        <v>1678516.5936279299</v>
      </c>
      <c r="Z1694" s="95">
        <v>523829.51032638602</v>
      </c>
      <c r="AA1694" s="95">
        <v>91428.320778846697</v>
      </c>
      <c r="AB1694" s="95">
        <v>15653.6898850203</v>
      </c>
      <c r="AC1694" s="95">
        <v>8904558.4571533203</v>
      </c>
      <c r="AD1694" s="95">
        <v>228591.41128349301</v>
      </c>
      <c r="AE1694" s="95">
        <v>1696797.21684265</v>
      </c>
      <c r="AF1694" s="95">
        <v>3138023.88916016</v>
      </c>
      <c r="AG1694" s="95">
        <v>2316781.2282409701</v>
      </c>
      <c r="AH1694" s="95">
        <v>2190195.2172241202</v>
      </c>
      <c r="AI1694" s="95">
        <v>0</v>
      </c>
      <c r="AJ1694" s="95">
        <v>871693.91716766404</v>
      </c>
      <c r="AK1694" s="95">
        <v>438156.97082519502</v>
      </c>
      <c r="AL1694" s="95">
        <v>0</v>
      </c>
      <c r="AM1694" s="95">
        <v>176599.394231796</v>
      </c>
      <c r="AN1694" s="95">
        <v>9037401.5457763709</v>
      </c>
      <c r="AO1694" s="95">
        <v>68020657.771484405</v>
      </c>
      <c r="AP1694" s="95">
        <v>4560.3039028048497</v>
      </c>
      <c r="AQ1694" s="95">
        <v>24544027.123046901</v>
      </c>
      <c r="AR1694" s="95">
        <v>0</v>
      </c>
      <c r="AS1694" s="95">
        <v>3893303.6582641602</v>
      </c>
      <c r="AT1694" s="95">
        <v>678383.16884613002</v>
      </c>
      <c r="AU1694" s="95">
        <v>113121.714982986</v>
      </c>
      <c r="AV1694" s="95">
        <v>29780031.9064941</v>
      </c>
      <c r="AW1694" s="95">
        <v>627681.87833404494</v>
      </c>
      <c r="AX1694" s="95">
        <v>16411942.5743408</v>
      </c>
      <c r="AY1694" s="95">
        <v>29666339.326660201</v>
      </c>
      <c r="AZ1694" s="95">
        <v>18780704.144042999</v>
      </c>
      <c r="BA1694" s="95">
        <v>20178931.948974598</v>
      </c>
      <c r="BB1694" s="95">
        <v>0</v>
      </c>
      <c r="BC1694" s="95">
        <v>7639986.8908691397</v>
      </c>
      <c r="BD1694" s="95">
        <v>3211793.4101867699</v>
      </c>
      <c r="BE1694" s="95">
        <v>0</v>
      </c>
      <c r="BF1694" s="95">
        <v>1362529.6212921101</v>
      </c>
      <c r="BG1694" s="95">
        <v>30093722.509033199</v>
      </c>
      <c r="BH1694" s="95">
        <v>14938422.7041016</v>
      </c>
      <c r="BI1694" s="95">
        <v>796.42416612058901</v>
      </c>
      <c r="BJ1694" s="95">
        <v>5421672.5395507803</v>
      </c>
      <c r="BK1694" s="95">
        <v>3761193.3077392601</v>
      </c>
      <c r="BL1694" s="95">
        <v>0</v>
      </c>
      <c r="BM1694" s="95">
        <v>0</v>
      </c>
      <c r="BN1694" s="95">
        <v>0</v>
      </c>
      <c r="BO1694" s="95">
        <v>0</v>
      </c>
      <c r="BP1694" s="95">
        <v>0</v>
      </c>
      <c r="BQ1694" s="95">
        <v>0</v>
      </c>
      <c r="BR1694" s="95">
        <v>7424123.5139160203</v>
      </c>
      <c r="BS1694" s="95">
        <v>6324634.8107299795</v>
      </c>
      <c r="BT1694" s="95">
        <v>3921258.1088867201</v>
      </c>
      <c r="BU1694" s="95">
        <v>0</v>
      </c>
      <c r="BV1694" s="95">
        <v>2676645.2185668899</v>
      </c>
      <c r="BW1694" s="95">
        <v>382831.73173522903</v>
      </c>
      <c r="BX1694" s="95">
        <v>0</v>
      </c>
      <c r="BY1694" s="95">
        <v>0</v>
      </c>
      <c r="BZ1694" s="95">
        <v>0</v>
      </c>
      <c r="CA1694" s="95">
        <v>124938.79445648201</v>
      </c>
      <c r="CB1694" s="95">
        <v>10207869.008911099</v>
      </c>
      <c r="CC1694" s="95">
        <v>92759666.818359405</v>
      </c>
      <c r="CD1694" s="95">
        <v>20356055.357421901</v>
      </c>
      <c r="CE1694" s="95">
        <v>3282.42138209939</v>
      </c>
      <c r="CF1694" s="95">
        <v>612957.68254089402</v>
      </c>
      <c r="CG1694" s="95">
        <v>4568001.7383422898</v>
      </c>
      <c r="CH1694" s="95">
        <v>0</v>
      </c>
      <c r="CI1694" s="95">
        <v>128229.965057373</v>
      </c>
      <c r="CJ1694" s="95">
        <v>10821636.0631104</v>
      </c>
      <c r="CK1694" s="95">
        <v>97124624.830078095</v>
      </c>
      <c r="CL1694" s="95">
        <v>20742603.487060498</v>
      </c>
      <c r="CM1694" s="160">
        <v>155370.37346839899</v>
      </c>
      <c r="CN1694" s="160">
        <v>19837858.582763702</v>
      </c>
      <c r="CO1694" s="160">
        <v>127459484.833984</v>
      </c>
      <c r="CP1694" s="95">
        <v>20742603.487060498</v>
      </c>
      <c r="CQ1694" s="95">
        <v>0</v>
      </c>
      <c r="CR1694" s="95">
        <v>0</v>
      </c>
      <c r="CS1694" s="95">
        <v>0</v>
      </c>
      <c r="CT1694" s="95">
        <v>0</v>
      </c>
      <c r="CU1694" s="161">
        <v>10820826.691451993</v>
      </c>
      <c r="CV1694" s="161">
        <v>97327668.55670169</v>
      </c>
    </row>
    <row r="1695" spans="1:100" x14ac:dyDescent="0.2">
      <c r="A1695" s="94" t="s">
        <v>76</v>
      </c>
      <c r="B1695" s="96">
        <v>39692</v>
      </c>
      <c r="C1695" s="95">
        <v>101627.306484222</v>
      </c>
      <c r="D1695" s="95">
        <v>11.515808526892201</v>
      </c>
      <c r="E1695" s="95">
        <v>24124.610268354401</v>
      </c>
      <c r="F1695" s="95">
        <v>0</v>
      </c>
      <c r="G1695" s="95">
        <v>2882.5409491658202</v>
      </c>
      <c r="H1695" s="95">
        <v>532.36951450258505</v>
      </c>
      <c r="I1695" s="95">
        <v>91.458376703783898</v>
      </c>
      <c r="J1695" s="95">
        <v>27323.063904047001</v>
      </c>
      <c r="K1695" s="95">
        <v>1141.45079310238</v>
      </c>
      <c r="L1695" s="95">
        <v>31604.484656810801</v>
      </c>
      <c r="M1695" s="95">
        <v>44977.802412033103</v>
      </c>
      <c r="N1695" s="95">
        <v>13633.6023374796</v>
      </c>
      <c r="O1695" s="95">
        <v>33455.939927101099</v>
      </c>
      <c r="P1695" s="95">
        <v>0</v>
      </c>
      <c r="Q1695" s="95">
        <v>5451.21281313896</v>
      </c>
      <c r="R1695" s="95">
        <v>2551.8818528950201</v>
      </c>
      <c r="S1695" s="95">
        <v>0</v>
      </c>
      <c r="T1695" s="95">
        <v>976.38596288859799</v>
      </c>
      <c r="U1695" s="95">
        <v>28280.5633044243</v>
      </c>
      <c r="V1695" s="95">
        <v>7515987.9148559598</v>
      </c>
      <c r="W1695" s="95">
        <v>754.90299488604103</v>
      </c>
      <c r="X1695" s="95">
        <v>2731792.6457214402</v>
      </c>
      <c r="Y1695" s="95">
        <v>1664055.4984741199</v>
      </c>
      <c r="Z1695" s="95">
        <v>540638.15721893299</v>
      </c>
      <c r="AA1695" s="95">
        <v>81232.644668579102</v>
      </c>
      <c r="AB1695" s="95">
        <v>14262.336032748201</v>
      </c>
      <c r="AC1695" s="95">
        <v>9106405.4732665997</v>
      </c>
      <c r="AD1695" s="95">
        <v>195521.28202056899</v>
      </c>
      <c r="AE1695" s="95">
        <v>1664578.61499023</v>
      </c>
      <c r="AF1695" s="95">
        <v>3176352.38134766</v>
      </c>
      <c r="AG1695" s="95">
        <v>2308586.8672485398</v>
      </c>
      <c r="AH1695" s="95">
        <v>2236687.0946350102</v>
      </c>
      <c r="AI1695" s="95">
        <v>0</v>
      </c>
      <c r="AJ1695" s="95">
        <v>874827.13076782203</v>
      </c>
      <c r="AK1695" s="95">
        <v>449167.079738617</v>
      </c>
      <c r="AL1695" s="95">
        <v>0</v>
      </c>
      <c r="AM1695" s="95">
        <v>168428.90985870399</v>
      </c>
      <c r="AN1695" s="95">
        <v>9233629.7800293006</v>
      </c>
      <c r="AO1695" s="95">
        <v>70016090.322265595</v>
      </c>
      <c r="AP1695" s="95">
        <v>6538.1053189039203</v>
      </c>
      <c r="AQ1695" s="95">
        <v>24117117.009521499</v>
      </c>
      <c r="AR1695" s="95">
        <v>0</v>
      </c>
      <c r="AS1695" s="95">
        <v>4073514.1588134798</v>
      </c>
      <c r="AT1695" s="95">
        <v>600451.05288696301</v>
      </c>
      <c r="AU1695" s="95">
        <v>103782.852283478</v>
      </c>
      <c r="AV1695" s="95">
        <v>30871429.3745117</v>
      </c>
      <c r="AW1695" s="95">
        <v>542413.04500579799</v>
      </c>
      <c r="AX1695" s="95">
        <v>16266785.0736084</v>
      </c>
      <c r="AY1695" s="95">
        <v>30438410.219970699</v>
      </c>
      <c r="AZ1695" s="95">
        <v>18851240.2028809</v>
      </c>
      <c r="BA1695" s="95">
        <v>20909923.1103516</v>
      </c>
      <c r="BB1695" s="95">
        <v>0</v>
      </c>
      <c r="BC1695" s="95">
        <v>7713511.1085815402</v>
      </c>
      <c r="BD1695" s="95">
        <v>3326415.8613891602</v>
      </c>
      <c r="BE1695" s="95">
        <v>0</v>
      </c>
      <c r="BF1695" s="95">
        <v>1316175.3435058601</v>
      </c>
      <c r="BG1695" s="95">
        <v>31588355.846679699</v>
      </c>
      <c r="BH1695" s="95">
        <v>15315633.8432617</v>
      </c>
      <c r="BI1695" s="95">
        <v>788.34146211296297</v>
      </c>
      <c r="BJ1695" s="95">
        <v>5370344.5957031297</v>
      </c>
      <c r="BK1695" s="95">
        <v>3763734.4115295401</v>
      </c>
      <c r="BL1695" s="95">
        <v>0</v>
      </c>
      <c r="BM1695" s="95">
        <v>0</v>
      </c>
      <c r="BN1695" s="95">
        <v>0</v>
      </c>
      <c r="BO1695" s="95">
        <v>0</v>
      </c>
      <c r="BP1695" s="95">
        <v>0</v>
      </c>
      <c r="BQ1695" s="95">
        <v>0</v>
      </c>
      <c r="BR1695" s="95">
        <v>7571411.4156494103</v>
      </c>
      <c r="BS1695" s="95">
        <v>6365361.1376953097</v>
      </c>
      <c r="BT1695" s="95">
        <v>4057594.7467346201</v>
      </c>
      <c r="BU1695" s="95">
        <v>0</v>
      </c>
      <c r="BV1695" s="95">
        <v>2703352.6145629901</v>
      </c>
      <c r="BW1695" s="95">
        <v>397223.14526748698</v>
      </c>
      <c r="BX1695" s="95">
        <v>0</v>
      </c>
      <c r="BY1695" s="95">
        <v>0</v>
      </c>
      <c r="BZ1695" s="95">
        <v>0</v>
      </c>
      <c r="CA1695" s="95">
        <v>125700.60829734799</v>
      </c>
      <c r="CB1695" s="95">
        <v>10243437.756958</v>
      </c>
      <c r="CC1695" s="95">
        <v>93901103.759765595</v>
      </c>
      <c r="CD1695" s="95">
        <v>20684897.803466801</v>
      </c>
      <c r="CE1695" s="95">
        <v>3414.5936020612698</v>
      </c>
      <c r="CF1695" s="95">
        <v>620963.94107055699</v>
      </c>
      <c r="CG1695" s="95">
        <v>4672754.5891723596</v>
      </c>
      <c r="CH1695" s="95">
        <v>0</v>
      </c>
      <c r="CI1695" s="95">
        <v>129132.31081008899</v>
      </c>
      <c r="CJ1695" s="95">
        <v>10864512.5321045</v>
      </c>
      <c r="CK1695" s="95">
        <v>98528786.355468795</v>
      </c>
      <c r="CL1695" s="95">
        <v>21076206.5541992</v>
      </c>
      <c r="CM1695" s="160">
        <v>157035.16802787801</v>
      </c>
      <c r="CN1695" s="160">
        <v>20118927.176757801</v>
      </c>
      <c r="CO1695" s="160">
        <v>129925104.396484</v>
      </c>
      <c r="CP1695" s="95">
        <v>21076206.5541992</v>
      </c>
      <c r="CQ1695" s="95">
        <v>0</v>
      </c>
      <c r="CR1695" s="95">
        <v>0</v>
      </c>
      <c r="CS1695" s="95">
        <v>0</v>
      </c>
      <c r="CT1695" s="95">
        <v>0</v>
      </c>
      <c r="CU1695" s="161">
        <v>10864401.698028557</v>
      </c>
      <c r="CV1695" s="161">
        <v>98573858.348937958</v>
      </c>
    </row>
    <row r="1696" spans="1:100" x14ac:dyDescent="0.2">
      <c r="A1696" s="94" t="s">
        <v>76</v>
      </c>
      <c r="B1696" s="96">
        <v>39783</v>
      </c>
      <c r="C1696" s="95">
        <v>102641.69258976</v>
      </c>
      <c r="D1696" s="95">
        <v>7.7821370049496199</v>
      </c>
      <c r="E1696" s="95">
        <v>23466.8159546852</v>
      </c>
      <c r="F1696" s="95">
        <v>0</v>
      </c>
      <c r="G1696" s="95">
        <v>3028.4299509227299</v>
      </c>
      <c r="H1696" s="95">
        <v>459.01728213578502</v>
      </c>
      <c r="I1696" s="95">
        <v>85.773605843074606</v>
      </c>
      <c r="J1696" s="95">
        <v>27407.555514097199</v>
      </c>
      <c r="K1696" s="95">
        <v>908.54292039573204</v>
      </c>
      <c r="L1696" s="95">
        <v>31241.1008217335</v>
      </c>
      <c r="M1696" s="95">
        <v>45149.726930141398</v>
      </c>
      <c r="N1696" s="95">
        <v>13596.430878400801</v>
      </c>
      <c r="O1696" s="95">
        <v>33845.934254646301</v>
      </c>
      <c r="P1696" s="95">
        <v>0</v>
      </c>
      <c r="Q1696" s="95">
        <v>5392.30909073353</v>
      </c>
      <c r="R1696" s="95">
        <v>2608.4000887870802</v>
      </c>
      <c r="S1696" s="95">
        <v>0</v>
      </c>
      <c r="T1696" s="95">
        <v>956.50536621362005</v>
      </c>
      <c r="U1696" s="95">
        <v>28817.511583566698</v>
      </c>
      <c r="V1696" s="95">
        <v>7542578.21057129</v>
      </c>
      <c r="W1696" s="95">
        <v>523.62733083963406</v>
      </c>
      <c r="X1696" s="95">
        <v>2655268.63354492</v>
      </c>
      <c r="Y1696" s="95">
        <v>1628719.1388854999</v>
      </c>
      <c r="Z1696" s="95">
        <v>559428.31571960403</v>
      </c>
      <c r="AA1696" s="95">
        <v>67780.627009391799</v>
      </c>
      <c r="AB1696" s="95">
        <v>12357.0359573364</v>
      </c>
      <c r="AC1696" s="95">
        <v>9246592.9932861291</v>
      </c>
      <c r="AD1696" s="95">
        <v>155313.45074653599</v>
      </c>
      <c r="AE1696" s="95">
        <v>1617057.5767669701</v>
      </c>
      <c r="AF1696" s="95">
        <v>3166364.6367492699</v>
      </c>
      <c r="AG1696" s="95">
        <v>2294283.9367980999</v>
      </c>
      <c r="AH1696" s="95">
        <v>2258270.8363647498</v>
      </c>
      <c r="AI1696" s="95">
        <v>0</v>
      </c>
      <c r="AJ1696" s="95">
        <v>866525.24500274705</v>
      </c>
      <c r="AK1696" s="95">
        <v>461585.764247894</v>
      </c>
      <c r="AL1696" s="95">
        <v>0</v>
      </c>
      <c r="AM1696" s="95">
        <v>159592.75042533901</v>
      </c>
      <c r="AN1696" s="95">
        <v>9530167.1926269494</v>
      </c>
      <c r="AO1696" s="95">
        <v>70676185.827148393</v>
      </c>
      <c r="AP1696" s="95">
        <v>4254.0128398537599</v>
      </c>
      <c r="AQ1696" s="95">
        <v>23490265.6555176</v>
      </c>
      <c r="AR1696" s="95">
        <v>0</v>
      </c>
      <c r="AS1696" s="95">
        <v>4245317.7570190402</v>
      </c>
      <c r="AT1696" s="95">
        <v>506323.04152298003</v>
      </c>
      <c r="AU1696" s="95">
        <v>90639.583477973894</v>
      </c>
      <c r="AV1696" s="95">
        <v>32141591.635009799</v>
      </c>
      <c r="AW1696" s="95">
        <v>438731.67084121698</v>
      </c>
      <c r="AX1696" s="95">
        <v>15931013.626464801</v>
      </c>
      <c r="AY1696" s="95">
        <v>30440398.252929699</v>
      </c>
      <c r="AZ1696" s="95">
        <v>18875985.770263702</v>
      </c>
      <c r="BA1696" s="95">
        <v>21173861.786377002</v>
      </c>
      <c r="BB1696" s="95">
        <v>0</v>
      </c>
      <c r="BC1696" s="95">
        <v>7684147.4796142597</v>
      </c>
      <c r="BD1696" s="95">
        <v>3449980.0590209998</v>
      </c>
      <c r="BE1696" s="95">
        <v>0</v>
      </c>
      <c r="BF1696" s="95">
        <v>1257833.6379394501</v>
      </c>
      <c r="BG1696" s="95">
        <v>32739975.420166001</v>
      </c>
      <c r="BH1696" s="95">
        <v>15591908.431762701</v>
      </c>
      <c r="BI1696" s="95">
        <v>520.83446604758501</v>
      </c>
      <c r="BJ1696" s="95">
        <v>5249524.2310790997</v>
      </c>
      <c r="BK1696" s="95">
        <v>3707604.3153381301</v>
      </c>
      <c r="BL1696" s="95">
        <v>0</v>
      </c>
      <c r="BM1696" s="95">
        <v>0</v>
      </c>
      <c r="BN1696" s="95">
        <v>0</v>
      </c>
      <c r="BO1696" s="95">
        <v>0</v>
      </c>
      <c r="BP1696" s="95">
        <v>0</v>
      </c>
      <c r="BQ1696" s="95">
        <v>0</v>
      </c>
      <c r="BR1696" s="95">
        <v>7629577.3176879901</v>
      </c>
      <c r="BS1696" s="95">
        <v>6389808.3923339797</v>
      </c>
      <c r="BT1696" s="95">
        <v>4106280.7705383301</v>
      </c>
      <c r="BU1696" s="95">
        <v>0</v>
      </c>
      <c r="BV1696" s="95">
        <v>2698702.0838623</v>
      </c>
      <c r="BW1696" s="95">
        <v>407136.79169845599</v>
      </c>
      <c r="BX1696" s="95">
        <v>0</v>
      </c>
      <c r="BY1696" s="95">
        <v>0</v>
      </c>
      <c r="BZ1696" s="95">
        <v>0</v>
      </c>
      <c r="CA1696" s="95">
        <v>126051.77152156799</v>
      </c>
      <c r="CB1696" s="95">
        <v>10200658.4768066</v>
      </c>
      <c r="CC1696" s="95">
        <v>94134584.345703095</v>
      </c>
      <c r="CD1696" s="95">
        <v>20842692.0947266</v>
      </c>
      <c r="CE1696" s="95">
        <v>3479.2519365251101</v>
      </c>
      <c r="CF1696" s="95">
        <v>627603.81872558605</v>
      </c>
      <c r="CG1696" s="95">
        <v>4748054.7852172898</v>
      </c>
      <c r="CH1696" s="95">
        <v>0</v>
      </c>
      <c r="CI1696" s="95">
        <v>129523.566016197</v>
      </c>
      <c r="CJ1696" s="95">
        <v>10827448.0667725</v>
      </c>
      <c r="CK1696" s="95">
        <v>98721210.317382798</v>
      </c>
      <c r="CL1696" s="95">
        <v>21250056.658691399</v>
      </c>
      <c r="CM1696" s="160">
        <v>158032.16438293501</v>
      </c>
      <c r="CN1696" s="160">
        <v>20348175.709228501</v>
      </c>
      <c r="CO1696" s="160">
        <v>131645315.950195</v>
      </c>
      <c r="CP1696" s="95">
        <v>21250056.658691399</v>
      </c>
      <c r="CQ1696" s="95">
        <v>0</v>
      </c>
      <c r="CR1696" s="95">
        <v>0</v>
      </c>
      <c r="CS1696" s="95">
        <v>0</v>
      </c>
      <c r="CT1696" s="95">
        <v>0</v>
      </c>
      <c r="CU1696" s="161">
        <v>10828262.295532186</v>
      </c>
      <c r="CV1696" s="161">
        <v>98882639.13092038</v>
      </c>
    </row>
    <row r="1697" spans="1:100" x14ac:dyDescent="0.2">
      <c r="A1697" s="94" t="s">
        <v>76</v>
      </c>
      <c r="B1697" s="96">
        <v>39873</v>
      </c>
      <c r="C1697" s="95">
        <v>104048.58732795699</v>
      </c>
      <c r="D1697" s="95">
        <v>7.3603621369693402</v>
      </c>
      <c r="E1697" s="95">
        <v>22585.772955894499</v>
      </c>
      <c r="F1697" s="95">
        <v>0</v>
      </c>
      <c r="G1697" s="95">
        <v>3112.2208769619501</v>
      </c>
      <c r="H1697" s="95">
        <v>383.78976709395602</v>
      </c>
      <c r="I1697" s="95">
        <v>71.075920085422695</v>
      </c>
      <c r="J1697" s="95">
        <v>28629.932028293599</v>
      </c>
      <c r="K1697" s="95">
        <v>774.22442099451996</v>
      </c>
      <c r="L1697" s="95">
        <v>31050.292320489902</v>
      </c>
      <c r="M1697" s="95">
        <v>45576.979819774599</v>
      </c>
      <c r="N1697" s="95">
        <v>13649.7792708874</v>
      </c>
      <c r="O1697" s="95">
        <v>34304.397606372797</v>
      </c>
      <c r="P1697" s="95">
        <v>0</v>
      </c>
      <c r="Q1697" s="95">
        <v>5359.6908619403803</v>
      </c>
      <c r="R1697" s="95">
        <v>2665.6519576609098</v>
      </c>
      <c r="S1697" s="95">
        <v>0</v>
      </c>
      <c r="T1697" s="95">
        <v>939.44257330149401</v>
      </c>
      <c r="U1697" s="95">
        <v>29344.8793413639</v>
      </c>
      <c r="V1697" s="95">
        <v>7612457.60437012</v>
      </c>
      <c r="W1697" s="95">
        <v>697.31306048482702</v>
      </c>
      <c r="X1697" s="95">
        <v>2568447.77099609</v>
      </c>
      <c r="Y1697" s="95">
        <v>1600412.7307891799</v>
      </c>
      <c r="Z1697" s="95">
        <v>569404.74739074695</v>
      </c>
      <c r="AA1697" s="95">
        <v>57707.649344444297</v>
      </c>
      <c r="AB1697" s="95">
        <v>10047.652684926999</v>
      </c>
      <c r="AC1697" s="95">
        <v>9574939.3907470703</v>
      </c>
      <c r="AD1697" s="95">
        <v>124007.889896393</v>
      </c>
      <c r="AE1697" s="95">
        <v>1593986.2386932401</v>
      </c>
      <c r="AF1697" s="95">
        <v>3174670.44207764</v>
      </c>
      <c r="AG1697" s="95">
        <v>2291367.4685974098</v>
      </c>
      <c r="AH1697" s="95">
        <v>2260026.1055297898</v>
      </c>
      <c r="AI1697" s="95">
        <v>0</v>
      </c>
      <c r="AJ1697" s="95">
        <v>841482.81639099098</v>
      </c>
      <c r="AK1697" s="95">
        <v>474404.548202515</v>
      </c>
      <c r="AL1697" s="95">
        <v>0</v>
      </c>
      <c r="AM1697" s="95">
        <v>155953.340808868</v>
      </c>
      <c r="AN1697" s="95">
        <v>9708187.0473632794</v>
      </c>
      <c r="AO1697" s="95">
        <v>71813495.921875</v>
      </c>
      <c r="AP1697" s="95">
        <v>5748.2776182293901</v>
      </c>
      <c r="AQ1697" s="95">
        <v>22582367.571533199</v>
      </c>
      <c r="AR1697" s="95">
        <v>0</v>
      </c>
      <c r="AS1697" s="95">
        <v>4330465.11254883</v>
      </c>
      <c r="AT1697" s="95">
        <v>429354.75201415998</v>
      </c>
      <c r="AU1697" s="95">
        <v>72742.446301460295</v>
      </c>
      <c r="AV1697" s="95">
        <v>33299880.635253899</v>
      </c>
      <c r="AW1697" s="95">
        <v>352702.95232772798</v>
      </c>
      <c r="AX1697" s="95">
        <v>15900969.9681396</v>
      </c>
      <c r="AY1697" s="95">
        <v>30751018.911377002</v>
      </c>
      <c r="AZ1697" s="95">
        <v>18900520.683349598</v>
      </c>
      <c r="BA1697" s="95">
        <v>21244779.3977051</v>
      </c>
      <c r="BB1697" s="95">
        <v>0</v>
      </c>
      <c r="BC1697" s="95">
        <v>7469136.6011352502</v>
      </c>
      <c r="BD1697" s="95">
        <v>3556894.5325012198</v>
      </c>
      <c r="BE1697" s="95">
        <v>0</v>
      </c>
      <c r="BF1697" s="95">
        <v>1235482.5446472201</v>
      </c>
      <c r="BG1697" s="95">
        <v>33613272.638671897</v>
      </c>
      <c r="BH1697" s="95">
        <v>15702749.969848599</v>
      </c>
      <c r="BI1697" s="95">
        <v>385.17729216814001</v>
      </c>
      <c r="BJ1697" s="95">
        <v>4997511.0452880897</v>
      </c>
      <c r="BK1697" s="95">
        <v>3533667.5924072298</v>
      </c>
      <c r="BL1697" s="95">
        <v>0</v>
      </c>
      <c r="BM1697" s="95">
        <v>0</v>
      </c>
      <c r="BN1697" s="95">
        <v>0</v>
      </c>
      <c r="BO1697" s="95">
        <v>0</v>
      </c>
      <c r="BP1697" s="95">
        <v>0</v>
      </c>
      <c r="BQ1697" s="95">
        <v>0</v>
      </c>
      <c r="BR1697" s="95">
        <v>7676448.8438720703</v>
      </c>
      <c r="BS1697" s="95">
        <v>6318685.1213378897</v>
      </c>
      <c r="BT1697" s="95">
        <v>4125494.9633178702</v>
      </c>
      <c r="BU1697" s="95">
        <v>0</v>
      </c>
      <c r="BV1697" s="95">
        <v>2621617.7009582501</v>
      </c>
      <c r="BW1697" s="95">
        <v>416996.04765319801</v>
      </c>
      <c r="BX1697" s="95">
        <v>0</v>
      </c>
      <c r="BY1697" s="95">
        <v>0</v>
      </c>
      <c r="BZ1697" s="95">
        <v>0</v>
      </c>
      <c r="CA1697" s="95">
        <v>126657.97924614001</v>
      </c>
      <c r="CB1697" s="95">
        <v>10192440.4772949</v>
      </c>
      <c r="CC1697" s="95">
        <v>94648796.111328095</v>
      </c>
      <c r="CD1697" s="95">
        <v>20711257.001708999</v>
      </c>
      <c r="CE1697" s="95">
        <v>3503.22080296278</v>
      </c>
      <c r="CF1697" s="95">
        <v>632622.420310974</v>
      </c>
      <c r="CG1697" s="95">
        <v>4809179.4035034198</v>
      </c>
      <c r="CH1697" s="95">
        <v>0</v>
      </c>
      <c r="CI1697" s="95">
        <v>130140.334190369</v>
      </c>
      <c r="CJ1697" s="95">
        <v>10825928.650878901</v>
      </c>
      <c r="CK1697" s="95">
        <v>99472319.004882798</v>
      </c>
      <c r="CL1697" s="95">
        <v>21139029.7744141</v>
      </c>
      <c r="CM1697" s="160">
        <v>159270.95449638399</v>
      </c>
      <c r="CN1697" s="160">
        <v>20523872.879150402</v>
      </c>
      <c r="CO1697" s="160">
        <v>133130325.824219</v>
      </c>
      <c r="CP1697" s="95">
        <v>21139029.7744141</v>
      </c>
      <c r="CQ1697" s="95">
        <v>0</v>
      </c>
      <c r="CR1697" s="95">
        <v>0</v>
      </c>
      <c r="CS1697" s="95">
        <v>0</v>
      </c>
      <c r="CT1697" s="95">
        <v>0</v>
      </c>
      <c r="CU1697" s="161">
        <v>10825062.897605874</v>
      </c>
      <c r="CV1697" s="161">
        <v>99457975.514831513</v>
      </c>
    </row>
    <row r="1698" spans="1:100" x14ac:dyDescent="0.2">
      <c r="A1698" s="94" t="s">
        <v>76</v>
      </c>
      <c r="B1698" s="96">
        <v>39965</v>
      </c>
      <c r="C1698" s="95">
        <v>105915.155450821</v>
      </c>
      <c r="D1698" s="95">
        <v>7.6301245809881904</v>
      </c>
      <c r="E1698" s="95">
        <v>21804.4864189625</v>
      </c>
      <c r="F1698" s="95">
        <v>0</v>
      </c>
      <c r="G1698" s="95">
        <v>3253.2974822521201</v>
      </c>
      <c r="H1698" s="95">
        <v>330.03326756879699</v>
      </c>
      <c r="I1698" s="95">
        <v>71.614454273134498</v>
      </c>
      <c r="J1698" s="95">
        <v>29456.188561201099</v>
      </c>
      <c r="K1698" s="95">
        <v>571.60098908841599</v>
      </c>
      <c r="L1698" s="95">
        <v>31275.915874957998</v>
      </c>
      <c r="M1698" s="95">
        <v>46015.423596382097</v>
      </c>
      <c r="N1698" s="95">
        <v>13718.799684047701</v>
      </c>
      <c r="O1698" s="95">
        <v>34778.925739288301</v>
      </c>
      <c r="P1698" s="95">
        <v>0</v>
      </c>
      <c r="Q1698" s="95">
        <v>5342.4635505080196</v>
      </c>
      <c r="R1698" s="95">
        <v>2757.2160066664201</v>
      </c>
      <c r="S1698" s="95">
        <v>0</v>
      </c>
      <c r="T1698" s="95">
        <v>944.16941704601004</v>
      </c>
      <c r="U1698" s="95">
        <v>29826.006649971001</v>
      </c>
      <c r="V1698" s="95">
        <v>7766152.61254883</v>
      </c>
      <c r="W1698" s="95">
        <v>751.56916824728296</v>
      </c>
      <c r="X1698" s="95">
        <v>2462915.0960082998</v>
      </c>
      <c r="Y1698" s="95">
        <v>1551609.6181182901</v>
      </c>
      <c r="Z1698" s="95">
        <v>586670.89591216994</v>
      </c>
      <c r="AA1698" s="95">
        <v>49793.604163169897</v>
      </c>
      <c r="AB1698" s="95">
        <v>9977.3857088089007</v>
      </c>
      <c r="AC1698" s="95">
        <v>9796461.9045410194</v>
      </c>
      <c r="AD1698" s="95">
        <v>88141.813761711106</v>
      </c>
      <c r="AE1698" s="95">
        <v>1591998.40800476</v>
      </c>
      <c r="AF1698" s="95">
        <v>3218963.7669982901</v>
      </c>
      <c r="AG1698" s="95">
        <v>2309137.5259704599</v>
      </c>
      <c r="AH1698" s="95">
        <v>2283656.1346130399</v>
      </c>
      <c r="AI1698" s="95">
        <v>0</v>
      </c>
      <c r="AJ1698" s="95">
        <v>832453.09288024902</v>
      </c>
      <c r="AK1698" s="95">
        <v>481587.25843811</v>
      </c>
      <c r="AL1698" s="95">
        <v>0</v>
      </c>
      <c r="AM1698" s="95">
        <v>155541.87204361</v>
      </c>
      <c r="AN1698" s="95">
        <v>9827023.9785156306</v>
      </c>
      <c r="AO1698" s="95">
        <v>73668065.354492202</v>
      </c>
      <c r="AP1698" s="95">
        <v>6259.4704234600104</v>
      </c>
      <c r="AQ1698" s="95">
        <v>22045128.154296901</v>
      </c>
      <c r="AR1698" s="95">
        <v>0</v>
      </c>
      <c r="AS1698" s="95">
        <v>4490405.9843139602</v>
      </c>
      <c r="AT1698" s="95">
        <v>371228.47011184698</v>
      </c>
      <c r="AU1698" s="95">
        <v>73192.164673805193</v>
      </c>
      <c r="AV1698" s="95">
        <v>34406833.894042999</v>
      </c>
      <c r="AW1698" s="95">
        <v>252403.86014747599</v>
      </c>
      <c r="AX1698" s="95">
        <v>16075091.7072754</v>
      </c>
      <c r="AY1698" s="95">
        <v>31369756.994872998</v>
      </c>
      <c r="AZ1698" s="95">
        <v>19199704.3120117</v>
      </c>
      <c r="BA1698" s="95">
        <v>21644919.556396499</v>
      </c>
      <c r="BB1698" s="95">
        <v>0</v>
      </c>
      <c r="BC1698" s="95">
        <v>7433732.0917358398</v>
      </c>
      <c r="BD1698" s="95">
        <v>3620846.2263183598</v>
      </c>
      <c r="BE1698" s="95">
        <v>0</v>
      </c>
      <c r="BF1698" s="95">
        <v>1235662.12139893</v>
      </c>
      <c r="BG1698" s="95">
        <v>34472834.853027299</v>
      </c>
      <c r="BH1698" s="95">
        <v>16175969.5556641</v>
      </c>
      <c r="BI1698" s="95">
        <v>619.795041315258</v>
      </c>
      <c r="BJ1698" s="95">
        <v>4888807.66906738</v>
      </c>
      <c r="BK1698" s="95">
        <v>3494109.5706481901</v>
      </c>
      <c r="BL1698" s="95">
        <v>0</v>
      </c>
      <c r="BM1698" s="95">
        <v>0</v>
      </c>
      <c r="BN1698" s="95">
        <v>0</v>
      </c>
      <c r="BO1698" s="95">
        <v>0</v>
      </c>
      <c r="BP1698" s="95">
        <v>0</v>
      </c>
      <c r="BQ1698" s="95">
        <v>0</v>
      </c>
      <c r="BR1698" s="95">
        <v>7802225.5156860398</v>
      </c>
      <c r="BS1698" s="95">
        <v>6435792.1983642597</v>
      </c>
      <c r="BT1698" s="95">
        <v>4198232.4044799795</v>
      </c>
      <c r="BU1698" s="95">
        <v>0</v>
      </c>
      <c r="BV1698" s="95">
        <v>2609285.16125488</v>
      </c>
      <c r="BW1698" s="95">
        <v>421484.95000839198</v>
      </c>
      <c r="BX1698" s="95">
        <v>0</v>
      </c>
      <c r="BY1698" s="95">
        <v>0</v>
      </c>
      <c r="BZ1698" s="95">
        <v>0</v>
      </c>
      <c r="CA1698" s="95">
        <v>127746.995127678</v>
      </c>
      <c r="CB1698" s="95">
        <v>10227334.204833999</v>
      </c>
      <c r="CC1698" s="95">
        <v>95602579.654296905</v>
      </c>
      <c r="CD1698" s="95">
        <v>21066682.9296875</v>
      </c>
      <c r="CE1698" s="95">
        <v>3583.1405537128398</v>
      </c>
      <c r="CF1698" s="95">
        <v>636732.50914764404</v>
      </c>
      <c r="CG1698" s="95">
        <v>4848841.7534179697</v>
      </c>
      <c r="CH1698" s="95">
        <v>0</v>
      </c>
      <c r="CI1698" s="95">
        <v>131343.19431495701</v>
      </c>
      <c r="CJ1698" s="95">
        <v>10865419.977783199</v>
      </c>
      <c r="CK1698" s="95">
        <v>100421837.35839801</v>
      </c>
      <c r="CL1698" s="95">
        <v>21492313.197021499</v>
      </c>
      <c r="CM1698" s="160">
        <v>160868.29148101801</v>
      </c>
      <c r="CN1698" s="160">
        <v>20670791.715820301</v>
      </c>
      <c r="CO1698" s="160">
        <v>134935866.24414101</v>
      </c>
      <c r="CP1698" s="95">
        <v>21492313.197021499</v>
      </c>
      <c r="CQ1698" s="95">
        <v>0</v>
      </c>
      <c r="CR1698" s="95">
        <v>0</v>
      </c>
      <c r="CS1698" s="95">
        <v>0</v>
      </c>
      <c r="CT1698" s="95">
        <v>0</v>
      </c>
      <c r="CU1698" s="161">
        <v>10864066.713981643</v>
      </c>
      <c r="CV1698" s="161">
        <v>100451421.40771487</v>
      </c>
    </row>
    <row r="1699" spans="1:100" x14ac:dyDescent="0.2">
      <c r="A1699" s="94" t="s">
        <v>76</v>
      </c>
      <c r="B1699" s="96">
        <v>40057</v>
      </c>
      <c r="C1699" s="95">
        <v>107734.861255646</v>
      </c>
      <c r="D1699" s="95">
        <v>7.1346484309760898</v>
      </c>
      <c r="E1699" s="95">
        <v>21266.909591198</v>
      </c>
      <c r="F1699" s="95">
        <v>0</v>
      </c>
      <c r="G1699" s="95">
        <v>3383.19361281395</v>
      </c>
      <c r="H1699" s="95">
        <v>271.33287661522598</v>
      </c>
      <c r="I1699" s="95">
        <v>63.653232282027602</v>
      </c>
      <c r="J1699" s="95">
        <v>30105.559520959901</v>
      </c>
      <c r="K1699" s="95">
        <v>437.21132959052898</v>
      </c>
      <c r="L1699" s="95">
        <v>30665.932614088098</v>
      </c>
      <c r="M1699" s="95">
        <v>46457.325861454003</v>
      </c>
      <c r="N1699" s="95">
        <v>13955.834705472</v>
      </c>
      <c r="O1699" s="95">
        <v>35451.8340172768</v>
      </c>
      <c r="P1699" s="95">
        <v>0</v>
      </c>
      <c r="Q1699" s="95">
        <v>5336.9097723364803</v>
      </c>
      <c r="R1699" s="95">
        <v>2827.3914716243698</v>
      </c>
      <c r="S1699" s="95">
        <v>0</v>
      </c>
      <c r="T1699" s="95">
        <v>931.80191409587906</v>
      </c>
      <c r="U1699" s="95">
        <v>30445.174826145201</v>
      </c>
      <c r="V1699" s="95">
        <v>7875654.65124512</v>
      </c>
      <c r="W1699" s="95">
        <v>579.63874606788204</v>
      </c>
      <c r="X1699" s="95">
        <v>2366634.5214233398</v>
      </c>
      <c r="Y1699" s="95">
        <v>1515556.5208282501</v>
      </c>
      <c r="Z1699" s="95">
        <v>602668.97460174595</v>
      </c>
      <c r="AA1699" s="95">
        <v>41583.453300476103</v>
      </c>
      <c r="AB1699" s="95">
        <v>8309.7110555172003</v>
      </c>
      <c r="AC1699" s="95">
        <v>9962430.0985107403</v>
      </c>
      <c r="AD1699" s="95">
        <v>69214.805894851699</v>
      </c>
      <c r="AE1699" s="95">
        <v>1557423.62528992</v>
      </c>
      <c r="AF1699" s="95">
        <v>3239297.17724609</v>
      </c>
      <c r="AG1699" s="95">
        <v>2310256.4471740699</v>
      </c>
      <c r="AH1699" s="95">
        <v>2291420.76416016</v>
      </c>
      <c r="AI1699" s="95">
        <v>0</v>
      </c>
      <c r="AJ1699" s="95">
        <v>820220.84518432606</v>
      </c>
      <c r="AK1699" s="95">
        <v>489589.31673049898</v>
      </c>
      <c r="AL1699" s="95">
        <v>0</v>
      </c>
      <c r="AM1699" s="95">
        <v>148490.31309700001</v>
      </c>
      <c r="AN1699" s="95">
        <v>9992257.1077880897</v>
      </c>
      <c r="AO1699" s="95">
        <v>75142848.079101607</v>
      </c>
      <c r="AP1699" s="95">
        <v>4833.9070960283298</v>
      </c>
      <c r="AQ1699" s="95">
        <v>21288530.349609401</v>
      </c>
      <c r="AR1699" s="95">
        <v>0</v>
      </c>
      <c r="AS1699" s="95">
        <v>4657203.1043090802</v>
      </c>
      <c r="AT1699" s="95">
        <v>312650.552837372</v>
      </c>
      <c r="AU1699" s="95">
        <v>63672.347247123696</v>
      </c>
      <c r="AV1699" s="95">
        <v>35158179.374511696</v>
      </c>
      <c r="AW1699" s="95">
        <v>198810.07731628401</v>
      </c>
      <c r="AX1699" s="95">
        <v>15828144.9729004</v>
      </c>
      <c r="AY1699" s="95">
        <v>31760419.959716801</v>
      </c>
      <c r="AZ1699" s="95">
        <v>19303416.381103501</v>
      </c>
      <c r="BA1699" s="95">
        <v>21828089.4541016</v>
      </c>
      <c r="BB1699" s="95">
        <v>0</v>
      </c>
      <c r="BC1699" s="95">
        <v>7338649.3593139602</v>
      </c>
      <c r="BD1699" s="95">
        <v>3722668.8258667002</v>
      </c>
      <c r="BE1699" s="95">
        <v>0</v>
      </c>
      <c r="BF1699" s="95">
        <v>1201397.34648132</v>
      </c>
      <c r="BG1699" s="95">
        <v>35462673.063964799</v>
      </c>
      <c r="BH1699" s="95">
        <v>16506957.4998779</v>
      </c>
      <c r="BI1699" s="95">
        <v>786.58967605978296</v>
      </c>
      <c r="BJ1699" s="95">
        <v>4748161.3101196298</v>
      </c>
      <c r="BK1699" s="95">
        <v>3449534.1474609398</v>
      </c>
      <c r="BL1699" s="95">
        <v>0</v>
      </c>
      <c r="BM1699" s="95">
        <v>0</v>
      </c>
      <c r="BN1699" s="95">
        <v>0</v>
      </c>
      <c r="BO1699" s="95">
        <v>0</v>
      </c>
      <c r="BP1699" s="95">
        <v>0</v>
      </c>
      <c r="BQ1699" s="95">
        <v>0</v>
      </c>
      <c r="BR1699" s="95">
        <v>7930354.73974609</v>
      </c>
      <c r="BS1699" s="95">
        <v>6494444.1431274395</v>
      </c>
      <c r="BT1699" s="95">
        <v>4244220.9443969699</v>
      </c>
      <c r="BU1699" s="95">
        <v>0</v>
      </c>
      <c r="BV1699" s="95">
        <v>2575707.6870422401</v>
      </c>
      <c r="BW1699" s="95">
        <v>438286.31958770799</v>
      </c>
      <c r="BX1699" s="95">
        <v>0</v>
      </c>
      <c r="BY1699" s="95">
        <v>0</v>
      </c>
      <c r="BZ1699" s="95">
        <v>0</v>
      </c>
      <c r="CA1699" s="95">
        <v>129052.81837654101</v>
      </c>
      <c r="CB1699" s="95">
        <v>10230532.740966801</v>
      </c>
      <c r="CC1699" s="95">
        <v>96223488.786132798</v>
      </c>
      <c r="CD1699" s="95">
        <v>21236326.0859375</v>
      </c>
      <c r="CE1699" s="95">
        <v>3654.74489843845</v>
      </c>
      <c r="CF1699" s="95">
        <v>644375.16091155994</v>
      </c>
      <c r="CG1699" s="95">
        <v>4963601.7295532199</v>
      </c>
      <c r="CH1699" s="95">
        <v>0</v>
      </c>
      <c r="CI1699" s="95">
        <v>132725.890312195</v>
      </c>
      <c r="CJ1699" s="95">
        <v>10873414.3791504</v>
      </c>
      <c r="CK1699" s="95">
        <v>101045542.515625</v>
      </c>
      <c r="CL1699" s="95">
        <v>21668269.182128899</v>
      </c>
      <c r="CM1699" s="160">
        <v>162775.10883521999</v>
      </c>
      <c r="CN1699" s="160">
        <v>20849021.691894501</v>
      </c>
      <c r="CO1699" s="160">
        <v>136403145.18554699</v>
      </c>
      <c r="CP1699" s="95">
        <v>21668269.182128899</v>
      </c>
      <c r="CQ1699" s="95">
        <v>0</v>
      </c>
      <c r="CR1699" s="95">
        <v>0</v>
      </c>
      <c r="CS1699" s="95">
        <v>0</v>
      </c>
      <c r="CT1699" s="95">
        <v>0</v>
      </c>
      <c r="CU1699" s="161">
        <v>10874907.901878361</v>
      </c>
      <c r="CV1699" s="161">
        <v>101187090.51568602</v>
      </c>
    </row>
    <row r="1700" spans="1:100" x14ac:dyDescent="0.2">
      <c r="A1700" s="94" t="s">
        <v>76</v>
      </c>
      <c r="B1700" s="96">
        <v>40148</v>
      </c>
      <c r="C1700" s="95">
        <v>109430.550475121</v>
      </c>
      <c r="D1700" s="95">
        <v>7.8726931059500203</v>
      </c>
      <c r="E1700" s="95">
        <v>20457.398252725601</v>
      </c>
      <c r="F1700" s="95">
        <v>0</v>
      </c>
      <c r="G1700" s="95">
        <v>3590.1703270077701</v>
      </c>
      <c r="H1700" s="95">
        <v>218.589851448312</v>
      </c>
      <c r="I1700" s="95">
        <v>53.591658181510901</v>
      </c>
      <c r="J1700" s="95">
        <v>30427.417834758799</v>
      </c>
      <c r="K1700" s="95">
        <v>346.505239255726</v>
      </c>
      <c r="L1700" s="95">
        <v>30454.837144613299</v>
      </c>
      <c r="M1700" s="95">
        <v>46760.5376939774</v>
      </c>
      <c r="N1700" s="95">
        <v>13654.5545095205</v>
      </c>
      <c r="O1700" s="95">
        <v>36374.776929378502</v>
      </c>
      <c r="P1700" s="95">
        <v>0</v>
      </c>
      <c r="Q1700" s="95">
        <v>5249.1072616577103</v>
      </c>
      <c r="R1700" s="95">
        <v>2939.48537501693</v>
      </c>
      <c r="S1700" s="95">
        <v>0</v>
      </c>
      <c r="T1700" s="95">
        <v>951.07117018848703</v>
      </c>
      <c r="U1700" s="95">
        <v>31095.3088417053</v>
      </c>
      <c r="V1700" s="95">
        <v>7963668.3713378897</v>
      </c>
      <c r="W1700" s="95">
        <v>622.11239790916397</v>
      </c>
      <c r="X1700" s="95">
        <v>2265302.0409545898</v>
      </c>
      <c r="Y1700" s="95">
        <v>1469447.8481140099</v>
      </c>
      <c r="Z1700" s="95">
        <v>623451.94329070998</v>
      </c>
      <c r="AA1700" s="95">
        <v>31981.8503959179</v>
      </c>
      <c r="AB1700" s="95">
        <v>6106.97527986765</v>
      </c>
      <c r="AC1700" s="95">
        <v>9999007.1011962909</v>
      </c>
      <c r="AD1700" s="95">
        <v>52437.740375518799</v>
      </c>
      <c r="AE1700" s="95">
        <v>1541883.5478668199</v>
      </c>
      <c r="AF1700" s="95">
        <v>3259416.7948303199</v>
      </c>
      <c r="AG1700" s="95">
        <v>2304730.92004395</v>
      </c>
      <c r="AH1700" s="95">
        <v>2334317.6093444801</v>
      </c>
      <c r="AI1700" s="95">
        <v>0</v>
      </c>
      <c r="AJ1700" s="95">
        <v>809153.51943969703</v>
      </c>
      <c r="AK1700" s="95">
        <v>496103.07398986799</v>
      </c>
      <c r="AL1700" s="95">
        <v>0</v>
      </c>
      <c r="AM1700" s="95">
        <v>149999.37665748599</v>
      </c>
      <c r="AN1700" s="95">
        <v>10125304.5318604</v>
      </c>
      <c r="AO1700" s="95">
        <v>76349512.4140625</v>
      </c>
      <c r="AP1700" s="95">
        <v>5299.6841977834702</v>
      </c>
      <c r="AQ1700" s="95">
        <v>20504414.470214799</v>
      </c>
      <c r="AR1700" s="95">
        <v>0</v>
      </c>
      <c r="AS1700" s="95">
        <v>4853988.1845092801</v>
      </c>
      <c r="AT1700" s="95">
        <v>239848.330417633</v>
      </c>
      <c r="AU1700" s="95">
        <v>46650.803482532501</v>
      </c>
      <c r="AV1700" s="95">
        <v>35888841.043945298</v>
      </c>
      <c r="AW1700" s="95">
        <v>153009.346260071</v>
      </c>
      <c r="AX1700" s="95">
        <v>15836192.213501001</v>
      </c>
      <c r="AY1700" s="95">
        <v>32261341.964843798</v>
      </c>
      <c r="AZ1700" s="95">
        <v>19331694.263916001</v>
      </c>
      <c r="BA1700" s="95">
        <v>22436329.2653809</v>
      </c>
      <c r="BB1700" s="95">
        <v>0</v>
      </c>
      <c r="BC1700" s="95">
        <v>7277649.1185913105</v>
      </c>
      <c r="BD1700" s="95">
        <v>3807030.84692383</v>
      </c>
      <c r="BE1700" s="95">
        <v>0</v>
      </c>
      <c r="BF1700" s="95">
        <v>1218504.7591705299</v>
      </c>
      <c r="BG1700" s="95">
        <v>36138968.3046875</v>
      </c>
      <c r="BH1700" s="95">
        <v>16897048.7109375</v>
      </c>
      <c r="BI1700" s="95">
        <v>692.04168920218899</v>
      </c>
      <c r="BJ1700" s="95">
        <v>4500004.5310058603</v>
      </c>
      <c r="BK1700" s="95">
        <v>3296890.39099121</v>
      </c>
      <c r="BL1700" s="95">
        <v>0</v>
      </c>
      <c r="BM1700" s="95">
        <v>0</v>
      </c>
      <c r="BN1700" s="95">
        <v>0</v>
      </c>
      <c r="BO1700" s="95">
        <v>0</v>
      </c>
      <c r="BP1700" s="95">
        <v>0</v>
      </c>
      <c r="BQ1700" s="95">
        <v>0</v>
      </c>
      <c r="BR1700" s="95">
        <v>7933512.8769531297</v>
      </c>
      <c r="BS1700" s="95">
        <v>6534100.4156494103</v>
      </c>
      <c r="BT1700" s="95">
        <v>4354173.3407592801</v>
      </c>
      <c r="BU1700" s="95">
        <v>0</v>
      </c>
      <c r="BV1700" s="95">
        <v>2543121.1723022498</v>
      </c>
      <c r="BW1700" s="95">
        <v>448460.52074050897</v>
      </c>
      <c r="BX1700" s="95">
        <v>0</v>
      </c>
      <c r="BY1700" s="95">
        <v>0</v>
      </c>
      <c r="BZ1700" s="95">
        <v>0</v>
      </c>
      <c r="CA1700" s="95">
        <v>129876.40362930299</v>
      </c>
      <c r="CB1700" s="95">
        <v>10225390.7382813</v>
      </c>
      <c r="CC1700" s="95">
        <v>96841995.2578125</v>
      </c>
      <c r="CD1700" s="95">
        <v>21396886.004150402</v>
      </c>
      <c r="CE1700" s="95">
        <v>3801.4744835495899</v>
      </c>
      <c r="CF1700" s="95">
        <v>646159.23410797096</v>
      </c>
      <c r="CG1700" s="95">
        <v>5028850.7532959003</v>
      </c>
      <c r="CH1700" s="95">
        <v>0</v>
      </c>
      <c r="CI1700" s="95">
        <v>133667.21466636701</v>
      </c>
      <c r="CJ1700" s="95">
        <v>10872777.8427734</v>
      </c>
      <c r="CK1700" s="95">
        <v>101870619.605469</v>
      </c>
      <c r="CL1700" s="95">
        <v>21845591.519775402</v>
      </c>
      <c r="CM1700" s="160">
        <v>164403.80999565101</v>
      </c>
      <c r="CN1700" s="160">
        <v>20989723.208984401</v>
      </c>
      <c r="CO1700" s="160">
        <v>138113038.30078101</v>
      </c>
      <c r="CP1700" s="95">
        <v>21845591.519775402</v>
      </c>
      <c r="CQ1700" s="95">
        <v>0</v>
      </c>
      <c r="CR1700" s="95">
        <v>0</v>
      </c>
      <c r="CS1700" s="95">
        <v>0</v>
      </c>
      <c r="CT1700" s="95">
        <v>0</v>
      </c>
      <c r="CU1700" s="161">
        <v>10871549.972389271</v>
      </c>
      <c r="CV1700" s="161">
        <v>101870846.0111084</v>
      </c>
    </row>
    <row r="1701" spans="1:100" x14ac:dyDescent="0.2">
      <c r="A1701" s="94" t="s">
        <v>76</v>
      </c>
      <c r="B1701" s="96">
        <v>40238</v>
      </c>
      <c r="C1701" s="95">
        <v>110314.55820655799</v>
      </c>
      <c r="D1701" s="95">
        <v>7.2601340339751896</v>
      </c>
      <c r="E1701" s="95">
        <v>19980.7550735474</v>
      </c>
      <c r="F1701" s="95">
        <v>0</v>
      </c>
      <c r="G1701" s="95">
        <v>3659.5424757003798</v>
      </c>
      <c r="H1701" s="95">
        <v>1</v>
      </c>
      <c r="I1701" s="95">
        <v>0</v>
      </c>
      <c r="J1701" s="95">
        <v>31479.057142257701</v>
      </c>
      <c r="K1701" s="95">
        <v>253.869189189747</v>
      </c>
      <c r="L1701" s="95">
        <v>30858.413194179499</v>
      </c>
      <c r="M1701" s="95">
        <v>46714.7068285942</v>
      </c>
      <c r="N1701" s="95">
        <v>13681.7523261309</v>
      </c>
      <c r="O1701" s="95">
        <v>36805.4542784691</v>
      </c>
      <c r="P1701" s="95">
        <v>0</v>
      </c>
      <c r="Q1701" s="95">
        <v>5101.49077230692</v>
      </c>
      <c r="R1701" s="95">
        <v>2895.1125732660298</v>
      </c>
      <c r="S1701" s="95">
        <v>0</v>
      </c>
      <c r="T1701" s="95">
        <v>899.51936805993296</v>
      </c>
      <c r="U1701" s="95">
        <v>31682.339795827898</v>
      </c>
      <c r="V1701" s="95">
        <v>8066153.8719482403</v>
      </c>
      <c r="W1701" s="95">
        <v>592.41287837922596</v>
      </c>
      <c r="X1701" s="95">
        <v>2174233.8036499</v>
      </c>
      <c r="Y1701" s="95">
        <v>1439744.20703125</v>
      </c>
      <c r="Z1701" s="95">
        <v>626534.41228485096</v>
      </c>
      <c r="AA1701" s="95">
        <v>238</v>
      </c>
      <c r="AB1701" s="95">
        <v>0</v>
      </c>
      <c r="AC1701" s="95">
        <v>10290873.2177734</v>
      </c>
      <c r="AD1701" s="95">
        <v>38622.013914108298</v>
      </c>
      <c r="AE1701" s="95">
        <v>1524999.7193756099</v>
      </c>
      <c r="AF1701" s="95">
        <v>3258237.0581665002</v>
      </c>
      <c r="AG1701" s="95">
        <v>2301443.7766418499</v>
      </c>
      <c r="AH1701" s="95">
        <v>2358125.8736572298</v>
      </c>
      <c r="AI1701" s="95">
        <v>0</v>
      </c>
      <c r="AJ1701" s="95">
        <v>796257.48121643101</v>
      </c>
      <c r="AK1701" s="95">
        <v>491499.452003479</v>
      </c>
      <c r="AL1701" s="95">
        <v>0</v>
      </c>
      <c r="AM1701" s="95">
        <v>140385.21792221101</v>
      </c>
      <c r="AN1701" s="95">
        <v>10331956.895752</v>
      </c>
      <c r="AO1701" s="95">
        <v>77743418.6484375</v>
      </c>
      <c r="AP1701" s="95">
        <v>5142.4399862885502</v>
      </c>
      <c r="AQ1701" s="95">
        <v>19886086.496093798</v>
      </c>
      <c r="AR1701" s="95">
        <v>0</v>
      </c>
      <c r="AS1701" s="95">
        <v>4935236.13208008</v>
      </c>
      <c r="AT1701" s="95">
        <v>1780.23999786377</v>
      </c>
      <c r="AU1701" s="95">
        <v>0</v>
      </c>
      <c r="AV1701" s="95">
        <v>37054655.656738304</v>
      </c>
      <c r="AW1701" s="95">
        <v>113644.849515915</v>
      </c>
      <c r="AX1701" s="95">
        <v>15799555.138916001</v>
      </c>
      <c r="AY1701" s="95">
        <v>32427911.746337902</v>
      </c>
      <c r="AZ1701" s="95">
        <v>19456918.878417999</v>
      </c>
      <c r="BA1701" s="95">
        <v>22621575.811279301</v>
      </c>
      <c r="BB1701" s="95">
        <v>0</v>
      </c>
      <c r="BC1701" s="95">
        <v>7245452.4765625</v>
      </c>
      <c r="BD1701" s="95">
        <v>3813968.8962707501</v>
      </c>
      <c r="BE1701" s="95">
        <v>0</v>
      </c>
      <c r="BF1701" s="95">
        <v>1158006.539505</v>
      </c>
      <c r="BG1701" s="95">
        <v>37199332.560058601</v>
      </c>
      <c r="BH1701" s="95">
        <v>17204941.4768066</v>
      </c>
      <c r="BI1701" s="95">
        <v>597.11457981914305</v>
      </c>
      <c r="BJ1701" s="95">
        <v>4367918.0440063505</v>
      </c>
      <c r="BK1701" s="95">
        <v>3244218.3620300302</v>
      </c>
      <c r="BL1701" s="95">
        <v>0</v>
      </c>
      <c r="BM1701" s="95">
        <v>0</v>
      </c>
      <c r="BN1701" s="95">
        <v>0</v>
      </c>
      <c r="BO1701" s="95">
        <v>0</v>
      </c>
      <c r="BP1701" s="95">
        <v>0</v>
      </c>
      <c r="BQ1701" s="95">
        <v>0</v>
      </c>
      <c r="BR1701" s="95">
        <v>8193779.2072753897</v>
      </c>
      <c r="BS1701" s="95">
        <v>6531993.3535766602</v>
      </c>
      <c r="BT1701" s="95">
        <v>4408111.4929809598</v>
      </c>
      <c r="BU1701" s="95">
        <v>0</v>
      </c>
      <c r="BV1701" s="95">
        <v>2525091.83062744</v>
      </c>
      <c r="BW1701" s="95">
        <v>433865.84378433198</v>
      </c>
      <c r="BX1701" s="95">
        <v>0</v>
      </c>
      <c r="BY1701" s="95">
        <v>0</v>
      </c>
      <c r="BZ1701" s="95">
        <v>0</v>
      </c>
      <c r="CA1701" s="95">
        <v>130266.78219604499</v>
      </c>
      <c r="CB1701" s="95">
        <v>10247475.792114301</v>
      </c>
      <c r="CC1701" s="95">
        <v>97630862.581054702</v>
      </c>
      <c r="CD1701" s="95">
        <v>21596812.090576202</v>
      </c>
      <c r="CE1701" s="95">
        <v>3670.9993563592402</v>
      </c>
      <c r="CF1701" s="95">
        <v>631201.31391143799</v>
      </c>
      <c r="CG1701" s="95">
        <v>4968501.6698608398</v>
      </c>
      <c r="CH1701" s="95">
        <v>0</v>
      </c>
      <c r="CI1701" s="95">
        <v>133910.59386444101</v>
      </c>
      <c r="CJ1701" s="95">
        <v>10881627.3405762</v>
      </c>
      <c r="CK1701" s="95">
        <v>102595654.027344</v>
      </c>
      <c r="CL1701" s="95">
        <v>22040700.128173798</v>
      </c>
      <c r="CM1701" s="160">
        <v>165359.52060317999</v>
      </c>
      <c r="CN1701" s="160">
        <v>21175410.916747998</v>
      </c>
      <c r="CO1701" s="160">
        <v>139811915.12695301</v>
      </c>
      <c r="CP1701" s="95">
        <v>22040700.128173798</v>
      </c>
      <c r="CQ1701" s="95">
        <v>0</v>
      </c>
      <c r="CR1701" s="95">
        <v>0</v>
      </c>
      <c r="CS1701" s="95">
        <v>0</v>
      </c>
      <c r="CT1701" s="95">
        <v>0</v>
      </c>
      <c r="CU1701" s="161">
        <v>10878677.106025739</v>
      </c>
      <c r="CV1701" s="161">
        <v>102599364.25091554</v>
      </c>
    </row>
    <row r="1702" spans="1:100" x14ac:dyDescent="0.2">
      <c r="A1702" s="94" t="s">
        <v>76</v>
      </c>
      <c r="B1702" s="96">
        <v>40330</v>
      </c>
      <c r="C1702" s="95">
        <v>111507.74088192001</v>
      </c>
      <c r="D1702" s="95">
        <v>7.7817818459588999</v>
      </c>
      <c r="E1702" s="95">
        <v>19721.872488975499</v>
      </c>
      <c r="F1702" s="95">
        <v>0</v>
      </c>
      <c r="G1702" s="95">
        <v>3706.2412533760098</v>
      </c>
      <c r="H1702" s="95">
        <v>0</v>
      </c>
      <c r="I1702" s="95">
        <v>0</v>
      </c>
      <c r="J1702" s="95">
        <v>32271.983483076099</v>
      </c>
      <c r="K1702" s="95">
        <v>229.96677884459501</v>
      </c>
      <c r="L1702" s="95">
        <v>31761.670600414302</v>
      </c>
      <c r="M1702" s="95">
        <v>47266.954385280602</v>
      </c>
      <c r="N1702" s="95">
        <v>13713.634759426101</v>
      </c>
      <c r="O1702" s="95">
        <v>37166.346322059602</v>
      </c>
      <c r="P1702" s="95">
        <v>0</v>
      </c>
      <c r="Q1702" s="95">
        <v>5056.9298274517096</v>
      </c>
      <c r="R1702" s="95">
        <v>2933.4200188815598</v>
      </c>
      <c r="S1702" s="95">
        <v>0</v>
      </c>
      <c r="T1702" s="95">
        <v>887.56683499366</v>
      </c>
      <c r="U1702" s="95">
        <v>32385.219716072101</v>
      </c>
      <c r="V1702" s="95">
        <v>8106620.7974853497</v>
      </c>
      <c r="W1702" s="95">
        <v>564.84392247349001</v>
      </c>
      <c r="X1702" s="95">
        <v>2114387.1048278799</v>
      </c>
      <c r="Y1702" s="95">
        <v>1405498.9085083001</v>
      </c>
      <c r="Z1702" s="95">
        <v>625568.10861206101</v>
      </c>
      <c r="AA1702" s="95">
        <v>0</v>
      </c>
      <c r="AB1702" s="95">
        <v>0</v>
      </c>
      <c r="AC1702" s="95">
        <v>10544906.678222699</v>
      </c>
      <c r="AD1702" s="95">
        <v>33285.390534400904</v>
      </c>
      <c r="AE1702" s="95">
        <v>1542979.24734497</v>
      </c>
      <c r="AF1702" s="95">
        <v>3280090.9725952102</v>
      </c>
      <c r="AG1702" s="95">
        <v>2280657.7948303199</v>
      </c>
      <c r="AH1702" s="95">
        <v>2358812.16156006</v>
      </c>
      <c r="AI1702" s="95">
        <v>0</v>
      </c>
      <c r="AJ1702" s="95">
        <v>795263.35576629604</v>
      </c>
      <c r="AK1702" s="95">
        <v>492154.01459503197</v>
      </c>
      <c r="AL1702" s="95">
        <v>0</v>
      </c>
      <c r="AM1702" s="95">
        <v>136182.055784225</v>
      </c>
      <c r="AN1702" s="95">
        <v>10551734.274902301</v>
      </c>
      <c r="AO1702" s="95">
        <v>78570255.403320298</v>
      </c>
      <c r="AP1702" s="95">
        <v>4611.3019728660602</v>
      </c>
      <c r="AQ1702" s="95">
        <v>19440253.4758301</v>
      </c>
      <c r="AR1702" s="95">
        <v>0</v>
      </c>
      <c r="AS1702" s="95">
        <v>4955678.7265014602</v>
      </c>
      <c r="AT1702" s="95">
        <v>0</v>
      </c>
      <c r="AU1702" s="95">
        <v>0</v>
      </c>
      <c r="AV1702" s="95">
        <v>38220537.698730499</v>
      </c>
      <c r="AW1702" s="95">
        <v>98340.532414436297</v>
      </c>
      <c r="AX1702" s="95">
        <v>16115062.322265601</v>
      </c>
      <c r="AY1702" s="95">
        <v>32905529.083740201</v>
      </c>
      <c r="AZ1702" s="95">
        <v>19332491.908935498</v>
      </c>
      <c r="BA1702" s="95">
        <v>22851752.808593798</v>
      </c>
      <c r="BB1702" s="95">
        <v>0</v>
      </c>
      <c r="BC1702" s="95">
        <v>7270583.5031127902</v>
      </c>
      <c r="BD1702" s="95">
        <v>3844051.04443359</v>
      </c>
      <c r="BE1702" s="95">
        <v>0</v>
      </c>
      <c r="BF1702" s="95">
        <v>1135467.1560821501</v>
      </c>
      <c r="BG1702" s="95">
        <v>38151917.921875</v>
      </c>
      <c r="BH1702" s="95">
        <v>17585130.393798798</v>
      </c>
      <c r="BI1702" s="95">
        <v>641.64387396722998</v>
      </c>
      <c r="BJ1702" s="95">
        <v>4282732.6248168899</v>
      </c>
      <c r="BK1702" s="95">
        <v>3189308.6072082501</v>
      </c>
      <c r="BL1702" s="95">
        <v>0</v>
      </c>
      <c r="BM1702" s="95">
        <v>0</v>
      </c>
      <c r="BN1702" s="95">
        <v>0</v>
      </c>
      <c r="BO1702" s="95">
        <v>0</v>
      </c>
      <c r="BP1702" s="95">
        <v>0</v>
      </c>
      <c r="BQ1702" s="95">
        <v>0</v>
      </c>
      <c r="BR1702" s="95">
        <v>8347662.9359741202</v>
      </c>
      <c r="BS1702" s="95">
        <v>6515072.8800659198</v>
      </c>
      <c r="BT1702" s="95">
        <v>4427820.37854004</v>
      </c>
      <c r="BU1702" s="95">
        <v>0</v>
      </c>
      <c r="BV1702" s="95">
        <v>2540889.9239807101</v>
      </c>
      <c r="BW1702" s="95">
        <v>440232.25074005098</v>
      </c>
      <c r="BX1702" s="95">
        <v>0</v>
      </c>
      <c r="BY1702" s="95">
        <v>0</v>
      </c>
      <c r="BZ1702" s="95">
        <v>0</v>
      </c>
      <c r="CA1702" s="95">
        <v>131208.149179459</v>
      </c>
      <c r="CB1702" s="95">
        <v>10216965.963989301</v>
      </c>
      <c r="CC1702" s="95">
        <v>98030717.081054702</v>
      </c>
      <c r="CD1702" s="95">
        <v>21875271.231933601</v>
      </c>
      <c r="CE1702" s="95">
        <v>3699.5410799086098</v>
      </c>
      <c r="CF1702" s="95">
        <v>628332.54658508301</v>
      </c>
      <c r="CG1702" s="95">
        <v>4975809.1989135696</v>
      </c>
      <c r="CH1702" s="95">
        <v>0</v>
      </c>
      <c r="CI1702" s="95">
        <v>134930.173166275</v>
      </c>
      <c r="CJ1702" s="95">
        <v>10841988.1053467</v>
      </c>
      <c r="CK1702" s="95">
        <v>102845135.678711</v>
      </c>
      <c r="CL1702" s="95">
        <v>22320428.902099598</v>
      </c>
      <c r="CM1702" s="160">
        <v>166955.581727982</v>
      </c>
      <c r="CN1702" s="160">
        <v>21333501.490234401</v>
      </c>
      <c r="CO1702" s="160">
        <v>141053833.85351601</v>
      </c>
      <c r="CP1702" s="95">
        <v>22320428.902099598</v>
      </c>
      <c r="CQ1702" s="95">
        <v>0</v>
      </c>
      <c r="CR1702" s="95">
        <v>0</v>
      </c>
      <c r="CS1702" s="95">
        <v>0</v>
      </c>
      <c r="CT1702" s="95">
        <v>0</v>
      </c>
      <c r="CU1702" s="161">
        <v>10845298.510574384</v>
      </c>
      <c r="CV1702" s="161">
        <v>103006526.27996828</v>
      </c>
    </row>
    <row r="1703" spans="1:100" x14ac:dyDescent="0.2">
      <c r="A1703" s="94" t="s">
        <v>76</v>
      </c>
      <c r="B1703" s="96">
        <v>40422</v>
      </c>
      <c r="C1703" s="95">
        <v>111574.27830409999</v>
      </c>
      <c r="D1703" s="95">
        <v>9.0693206549622101</v>
      </c>
      <c r="E1703" s="95">
        <v>19088.798258066199</v>
      </c>
      <c r="F1703" s="95">
        <v>0</v>
      </c>
      <c r="G1703" s="95">
        <v>3743.8539243042501</v>
      </c>
      <c r="H1703" s="95">
        <v>0</v>
      </c>
      <c r="I1703" s="95">
        <v>0</v>
      </c>
      <c r="J1703" s="95">
        <v>32795.666354179397</v>
      </c>
      <c r="K1703" s="95">
        <v>208.32189063355301</v>
      </c>
      <c r="L1703" s="95">
        <v>30921.345766544298</v>
      </c>
      <c r="M1703" s="95">
        <v>47086.623167991602</v>
      </c>
      <c r="N1703" s="95">
        <v>13695.675880909001</v>
      </c>
      <c r="O1703" s="95">
        <v>36945.807231903098</v>
      </c>
      <c r="P1703" s="95">
        <v>0</v>
      </c>
      <c r="Q1703" s="95">
        <v>4954.8474970459902</v>
      </c>
      <c r="R1703" s="95">
        <v>2931.49592134357</v>
      </c>
      <c r="S1703" s="95">
        <v>0</v>
      </c>
      <c r="T1703" s="95">
        <v>913.84690716117598</v>
      </c>
      <c r="U1703" s="95">
        <v>32953.246139526404</v>
      </c>
      <c r="V1703" s="95">
        <v>8116568.6268920898</v>
      </c>
      <c r="W1703" s="95">
        <v>607.72359647601797</v>
      </c>
      <c r="X1703" s="95">
        <v>2061692.6741943399</v>
      </c>
      <c r="Y1703" s="95">
        <v>1378960.8256683301</v>
      </c>
      <c r="Z1703" s="95">
        <v>632275.79579925502</v>
      </c>
      <c r="AA1703" s="95">
        <v>0</v>
      </c>
      <c r="AB1703" s="95">
        <v>0</v>
      </c>
      <c r="AC1703" s="95">
        <v>10755044.4605713</v>
      </c>
      <c r="AD1703" s="95">
        <v>28646.692332029299</v>
      </c>
      <c r="AE1703" s="95">
        <v>1512577.10154724</v>
      </c>
      <c r="AF1703" s="95">
        <v>3298538.29266357</v>
      </c>
      <c r="AG1703" s="95">
        <v>2265433.42791748</v>
      </c>
      <c r="AH1703" s="95">
        <v>2295426.91687012</v>
      </c>
      <c r="AI1703" s="95">
        <v>0</v>
      </c>
      <c r="AJ1703" s="95">
        <v>767655.12068939197</v>
      </c>
      <c r="AK1703" s="95">
        <v>487662.56704711902</v>
      </c>
      <c r="AL1703" s="95">
        <v>0</v>
      </c>
      <c r="AM1703" s="95">
        <v>137409.987628937</v>
      </c>
      <c r="AN1703" s="95">
        <v>10759369.282348599</v>
      </c>
      <c r="AO1703" s="95">
        <v>79108022.560546905</v>
      </c>
      <c r="AP1703" s="95">
        <v>5045.9811339378402</v>
      </c>
      <c r="AQ1703" s="95">
        <v>18955961.9614258</v>
      </c>
      <c r="AR1703" s="95">
        <v>0</v>
      </c>
      <c r="AS1703" s="95">
        <v>5036773.98754883</v>
      </c>
      <c r="AT1703" s="95">
        <v>0</v>
      </c>
      <c r="AU1703" s="95">
        <v>0</v>
      </c>
      <c r="AV1703" s="95">
        <v>39062909.189941399</v>
      </c>
      <c r="AW1703" s="95">
        <v>84798.6170272827</v>
      </c>
      <c r="AX1703" s="95">
        <v>15818933.986328101</v>
      </c>
      <c r="AY1703" s="95">
        <v>33301527.599121101</v>
      </c>
      <c r="AZ1703" s="95">
        <v>19215206.248291001</v>
      </c>
      <c r="BA1703" s="95">
        <v>22347675.4226074</v>
      </c>
      <c r="BB1703" s="95">
        <v>0</v>
      </c>
      <c r="BC1703" s="95">
        <v>7018126.7177123995</v>
      </c>
      <c r="BD1703" s="95">
        <v>3822208.7749328599</v>
      </c>
      <c r="BE1703" s="95">
        <v>0</v>
      </c>
      <c r="BF1703" s="95">
        <v>1158030.78900146</v>
      </c>
      <c r="BG1703" s="95">
        <v>39221867.127441399</v>
      </c>
      <c r="BH1703" s="95">
        <v>17470859.7507324</v>
      </c>
      <c r="BI1703" s="95">
        <v>659.13138235360395</v>
      </c>
      <c r="BJ1703" s="95">
        <v>4172251.0157165499</v>
      </c>
      <c r="BK1703" s="95">
        <v>3086186.97937012</v>
      </c>
      <c r="BL1703" s="95">
        <v>0</v>
      </c>
      <c r="BM1703" s="95">
        <v>0</v>
      </c>
      <c r="BN1703" s="95">
        <v>0</v>
      </c>
      <c r="BO1703" s="95">
        <v>0</v>
      </c>
      <c r="BP1703" s="95">
        <v>0</v>
      </c>
      <c r="BQ1703" s="95">
        <v>0</v>
      </c>
      <c r="BR1703" s="95">
        <v>8382288.1432495099</v>
      </c>
      <c r="BS1703" s="95">
        <v>6473412.9776001005</v>
      </c>
      <c r="BT1703" s="95">
        <v>4324716.5975341797</v>
      </c>
      <c r="BU1703" s="95">
        <v>0</v>
      </c>
      <c r="BV1703" s="95">
        <v>2449419.0084533701</v>
      </c>
      <c r="BW1703" s="95">
        <v>446373.98868179298</v>
      </c>
      <c r="BX1703" s="95">
        <v>0</v>
      </c>
      <c r="BY1703" s="95">
        <v>0</v>
      </c>
      <c r="BZ1703" s="95">
        <v>0</v>
      </c>
      <c r="CA1703" s="95">
        <v>130749.270005226</v>
      </c>
      <c r="CB1703" s="95">
        <v>10161421.553833</v>
      </c>
      <c r="CC1703" s="95">
        <v>97978677.0546875</v>
      </c>
      <c r="CD1703" s="95">
        <v>21615764.949462902</v>
      </c>
      <c r="CE1703" s="95">
        <v>3747.0105285048498</v>
      </c>
      <c r="CF1703" s="95">
        <v>625219.68802642799</v>
      </c>
      <c r="CG1703" s="95">
        <v>4990860.70458984</v>
      </c>
      <c r="CH1703" s="95">
        <v>0</v>
      </c>
      <c r="CI1703" s="95">
        <v>134507.796573639</v>
      </c>
      <c r="CJ1703" s="95">
        <v>10786980.8231201</v>
      </c>
      <c r="CK1703" s="95">
        <v>103019026.787109</v>
      </c>
      <c r="CL1703" s="95">
        <v>22055997.512695301</v>
      </c>
      <c r="CM1703" s="160">
        <v>167066.9373703</v>
      </c>
      <c r="CN1703" s="160">
        <v>21540508.028564502</v>
      </c>
      <c r="CO1703" s="160">
        <v>142076474.61523399</v>
      </c>
      <c r="CP1703" s="95">
        <v>22055997.512695301</v>
      </c>
      <c r="CQ1703" s="95">
        <v>0</v>
      </c>
      <c r="CR1703" s="95">
        <v>0</v>
      </c>
      <c r="CS1703" s="95">
        <v>0</v>
      </c>
      <c r="CT1703" s="95">
        <v>0</v>
      </c>
      <c r="CU1703" s="161">
        <v>10786641.241859429</v>
      </c>
      <c r="CV1703" s="161">
        <v>102969537.75927734</v>
      </c>
    </row>
    <row r="1704" spans="1:100" x14ac:dyDescent="0.2">
      <c r="A1704" s="94" t="s">
        <v>76</v>
      </c>
      <c r="B1704" s="96">
        <v>40513</v>
      </c>
      <c r="C1704" s="95">
        <v>111125.801251411</v>
      </c>
      <c r="D1704" s="95">
        <v>7.8924763919785601</v>
      </c>
      <c r="E1704" s="95">
        <v>18359.992991209001</v>
      </c>
      <c r="F1704" s="95">
        <v>0</v>
      </c>
      <c r="G1704" s="95">
        <v>3758.2141990959599</v>
      </c>
      <c r="H1704" s="95">
        <v>0</v>
      </c>
      <c r="I1704" s="95">
        <v>0</v>
      </c>
      <c r="J1704" s="95">
        <v>33323.277910709403</v>
      </c>
      <c r="K1704" s="95">
        <v>209.206803198904</v>
      </c>
      <c r="L1704" s="95">
        <v>35133.944783687599</v>
      </c>
      <c r="M1704" s="95">
        <v>47045.2823257446</v>
      </c>
      <c r="N1704" s="95">
        <v>13523.6852105856</v>
      </c>
      <c r="O1704" s="95">
        <v>35657.110980987498</v>
      </c>
      <c r="P1704" s="95">
        <v>0</v>
      </c>
      <c r="Q1704" s="95">
        <v>4862.9813324809102</v>
      </c>
      <c r="R1704" s="95">
        <v>2898.8392017483702</v>
      </c>
      <c r="S1704" s="95">
        <v>0</v>
      </c>
      <c r="T1704" s="95">
        <v>1047.6162224858999</v>
      </c>
      <c r="U1704" s="95">
        <v>33708.794211864501</v>
      </c>
      <c r="V1704" s="95">
        <v>8052741.6798095703</v>
      </c>
      <c r="W1704" s="95">
        <v>787.98635070025898</v>
      </c>
      <c r="X1704" s="95">
        <v>1993574.73327637</v>
      </c>
      <c r="Y1704" s="95">
        <v>1324822.7639007601</v>
      </c>
      <c r="Z1704" s="95">
        <v>620694.56908416701</v>
      </c>
      <c r="AA1704" s="95">
        <v>0</v>
      </c>
      <c r="AB1704" s="95">
        <v>0</v>
      </c>
      <c r="AC1704" s="95">
        <v>10901021.110839801</v>
      </c>
      <c r="AD1704" s="95">
        <v>31161.124060869199</v>
      </c>
      <c r="AE1704" s="95">
        <v>1636858.4108581501</v>
      </c>
      <c r="AF1704" s="95">
        <v>3286375.2405700702</v>
      </c>
      <c r="AG1704" s="95">
        <v>2223893.5135803199</v>
      </c>
      <c r="AH1704" s="95">
        <v>2159879.9820861798</v>
      </c>
      <c r="AI1704" s="95">
        <v>0</v>
      </c>
      <c r="AJ1704" s="95">
        <v>755286.09297943104</v>
      </c>
      <c r="AK1704" s="95">
        <v>465945.20154190098</v>
      </c>
      <c r="AL1704" s="95">
        <v>0</v>
      </c>
      <c r="AM1704" s="95">
        <v>145110.49120903001</v>
      </c>
      <c r="AN1704" s="95">
        <v>10968897.6879883</v>
      </c>
      <c r="AO1704" s="95">
        <v>78851056.419921905</v>
      </c>
      <c r="AP1704" s="95">
        <v>5641.5991340875598</v>
      </c>
      <c r="AQ1704" s="95">
        <v>18531051.8591309</v>
      </c>
      <c r="AR1704" s="95">
        <v>0</v>
      </c>
      <c r="AS1704" s="95">
        <v>4955268.0101318397</v>
      </c>
      <c r="AT1704" s="95">
        <v>0</v>
      </c>
      <c r="AU1704" s="95">
        <v>0</v>
      </c>
      <c r="AV1704" s="95">
        <v>40117768.725097701</v>
      </c>
      <c r="AW1704" s="95">
        <v>93663.063650131196</v>
      </c>
      <c r="AX1704" s="95">
        <v>17111193.481445301</v>
      </c>
      <c r="AY1704" s="95">
        <v>33328366.3674316</v>
      </c>
      <c r="AZ1704" s="95">
        <v>18986815.153564502</v>
      </c>
      <c r="BA1704" s="95">
        <v>21204348.6789551</v>
      </c>
      <c r="BB1704" s="95">
        <v>0</v>
      </c>
      <c r="BC1704" s="95">
        <v>6963192.9854126005</v>
      </c>
      <c r="BD1704" s="95">
        <v>3669538.7524108901</v>
      </c>
      <c r="BE1704" s="95">
        <v>0</v>
      </c>
      <c r="BF1704" s="95">
        <v>1215649.01916504</v>
      </c>
      <c r="BG1704" s="95">
        <v>40254889.056640603</v>
      </c>
      <c r="BH1704" s="95">
        <v>17351724.849609401</v>
      </c>
      <c r="BI1704" s="95">
        <v>739.96572291850998</v>
      </c>
      <c r="BJ1704" s="95">
        <v>4069040.7363281301</v>
      </c>
      <c r="BK1704" s="95">
        <v>2993005.4469909701</v>
      </c>
      <c r="BL1704" s="95">
        <v>0</v>
      </c>
      <c r="BM1704" s="95">
        <v>0</v>
      </c>
      <c r="BN1704" s="95">
        <v>0</v>
      </c>
      <c r="BO1704" s="95">
        <v>0</v>
      </c>
      <c r="BP1704" s="95">
        <v>0</v>
      </c>
      <c r="BQ1704" s="95">
        <v>0</v>
      </c>
      <c r="BR1704" s="95">
        <v>8408002.5634765606</v>
      </c>
      <c r="BS1704" s="95">
        <v>6407789.8546752902</v>
      </c>
      <c r="BT1704" s="95">
        <v>4122130.37713623</v>
      </c>
      <c r="BU1704" s="95">
        <v>0</v>
      </c>
      <c r="BV1704" s="95">
        <v>2445565.5753478999</v>
      </c>
      <c r="BW1704" s="95">
        <v>411282.073669434</v>
      </c>
      <c r="BX1704" s="95">
        <v>0</v>
      </c>
      <c r="BY1704" s="95">
        <v>0</v>
      </c>
      <c r="BZ1704" s="95">
        <v>0</v>
      </c>
      <c r="CA1704" s="95">
        <v>129523.59532070201</v>
      </c>
      <c r="CB1704" s="95">
        <v>10055999.7390137</v>
      </c>
      <c r="CC1704" s="95">
        <v>97526397.416015595</v>
      </c>
      <c r="CD1704" s="95">
        <v>21417059.936035201</v>
      </c>
      <c r="CE1704" s="95">
        <v>3752.31769108772</v>
      </c>
      <c r="CF1704" s="95">
        <v>622950.30488586402</v>
      </c>
      <c r="CG1704" s="95">
        <v>4987288.3017578097</v>
      </c>
      <c r="CH1704" s="95">
        <v>0</v>
      </c>
      <c r="CI1704" s="95">
        <v>133269.24752044701</v>
      </c>
      <c r="CJ1704" s="95">
        <v>10677818.2351074</v>
      </c>
      <c r="CK1704" s="95">
        <v>102386595.33300801</v>
      </c>
      <c r="CL1704" s="95">
        <v>21826938.807372998</v>
      </c>
      <c r="CM1704" s="160">
        <v>166615.64561843901</v>
      </c>
      <c r="CN1704" s="160">
        <v>21638696.011962902</v>
      </c>
      <c r="CO1704" s="160">
        <v>142821971.31054699</v>
      </c>
      <c r="CP1704" s="95">
        <v>21826938.807372998</v>
      </c>
      <c r="CQ1704" s="95">
        <v>0</v>
      </c>
      <c r="CR1704" s="95">
        <v>0</v>
      </c>
      <c r="CS1704" s="95">
        <v>0</v>
      </c>
      <c r="CT1704" s="95">
        <v>0</v>
      </c>
      <c r="CU1704" s="161">
        <v>10678950.043899564</v>
      </c>
      <c r="CV1704" s="161">
        <v>102513685.71777341</v>
      </c>
    </row>
    <row r="1705" spans="1:100" x14ac:dyDescent="0.2">
      <c r="A1705" s="94" t="s">
        <v>76</v>
      </c>
      <c r="B1705" s="96">
        <v>40603</v>
      </c>
      <c r="C1705" s="95">
        <v>110313.12919807401</v>
      </c>
      <c r="D1705" s="95">
        <v>7.1754050869494703</v>
      </c>
      <c r="E1705" s="95">
        <v>18230.536706924398</v>
      </c>
      <c r="F1705" s="95">
        <v>0</v>
      </c>
      <c r="G1705" s="95">
        <v>3786.9076411426099</v>
      </c>
      <c r="H1705" s="95">
        <v>0</v>
      </c>
      <c r="I1705" s="95">
        <v>0</v>
      </c>
      <c r="J1705" s="95">
        <v>34382.126647472403</v>
      </c>
      <c r="K1705" s="95">
        <v>193.80843321233999</v>
      </c>
      <c r="L1705" s="95">
        <v>62522.386320591002</v>
      </c>
      <c r="M1705" s="95">
        <v>46887.738598346703</v>
      </c>
      <c r="N1705" s="95">
        <v>13472.933563709301</v>
      </c>
      <c r="O1705" s="95">
        <v>0</v>
      </c>
      <c r="P1705" s="95">
        <v>0</v>
      </c>
      <c r="Q1705" s="95">
        <v>4779.8417653441402</v>
      </c>
      <c r="R1705" s="95">
        <v>0</v>
      </c>
      <c r="S1705" s="95">
        <v>0</v>
      </c>
      <c r="T1705" s="95">
        <v>3741.7040943205402</v>
      </c>
      <c r="U1705" s="95">
        <v>34540.9230995178</v>
      </c>
      <c r="V1705" s="95">
        <v>7961694.2065429697</v>
      </c>
      <c r="W1705" s="95">
        <v>436.91883938759599</v>
      </c>
      <c r="X1705" s="95">
        <v>1966701.8941039999</v>
      </c>
      <c r="Y1705" s="95">
        <v>1314073.3970794701</v>
      </c>
      <c r="Z1705" s="95">
        <v>623591.73743438697</v>
      </c>
      <c r="AA1705" s="95">
        <v>0</v>
      </c>
      <c r="AB1705" s="95">
        <v>0</v>
      </c>
      <c r="AC1705" s="95">
        <v>11210405.9526367</v>
      </c>
      <c r="AD1705" s="95">
        <v>28454.988742113099</v>
      </c>
      <c r="AE1705" s="95">
        <v>3675170.5175170898</v>
      </c>
      <c r="AF1705" s="95">
        <v>3282374.89422607</v>
      </c>
      <c r="AG1705" s="95">
        <v>2207268.58770752</v>
      </c>
      <c r="AH1705" s="95">
        <v>0</v>
      </c>
      <c r="AI1705" s="95">
        <v>0</v>
      </c>
      <c r="AJ1705" s="95">
        <v>737614.87023925805</v>
      </c>
      <c r="AK1705" s="95">
        <v>0</v>
      </c>
      <c r="AL1705" s="95">
        <v>0</v>
      </c>
      <c r="AM1705" s="95">
        <v>618247.14131927502</v>
      </c>
      <c r="AN1705" s="95">
        <v>11244424.489623999</v>
      </c>
      <c r="AO1705" s="95">
        <v>78478622.65625</v>
      </c>
      <c r="AP1705" s="95">
        <v>4196.39776974916</v>
      </c>
      <c r="AQ1705" s="95">
        <v>18429044.3349609</v>
      </c>
      <c r="AR1705" s="95">
        <v>0</v>
      </c>
      <c r="AS1705" s="95">
        <v>5003075.36181641</v>
      </c>
      <c r="AT1705" s="95">
        <v>0</v>
      </c>
      <c r="AU1705" s="95">
        <v>0</v>
      </c>
      <c r="AV1705" s="95">
        <v>41377955.0068359</v>
      </c>
      <c r="AW1705" s="95">
        <v>86195.079529762297</v>
      </c>
      <c r="AX1705" s="95">
        <v>37284331.963867202</v>
      </c>
      <c r="AY1705" s="95">
        <v>33629008.340820298</v>
      </c>
      <c r="AZ1705" s="95">
        <v>18828891.501220699</v>
      </c>
      <c r="BA1705" s="95">
        <v>0</v>
      </c>
      <c r="BB1705" s="95">
        <v>0</v>
      </c>
      <c r="BC1705" s="95">
        <v>6817334.0114135696</v>
      </c>
      <c r="BD1705" s="95">
        <v>0</v>
      </c>
      <c r="BE1705" s="95">
        <v>0</v>
      </c>
      <c r="BF1705" s="95">
        <v>4976279.9416503897</v>
      </c>
      <c r="BG1705" s="95">
        <v>41429582.898925804</v>
      </c>
      <c r="BH1705" s="95">
        <v>14026691.978271499</v>
      </c>
      <c r="BI1705" s="95">
        <v>406.98683967813798</v>
      </c>
      <c r="BJ1705" s="95">
        <v>3111922.0116577102</v>
      </c>
      <c r="BK1705" s="95">
        <v>2502255.7387390099</v>
      </c>
      <c r="BL1705" s="95">
        <v>0</v>
      </c>
      <c r="BM1705" s="95">
        <v>0</v>
      </c>
      <c r="BN1705" s="95">
        <v>0</v>
      </c>
      <c r="BO1705" s="95">
        <v>0</v>
      </c>
      <c r="BP1705" s="95">
        <v>0</v>
      </c>
      <c r="BQ1705" s="95">
        <v>0</v>
      </c>
      <c r="BR1705" s="95">
        <v>8398946.3903808594</v>
      </c>
      <c r="BS1705" s="95">
        <v>6361804.1565551804</v>
      </c>
      <c r="BT1705" s="95">
        <v>0</v>
      </c>
      <c r="BU1705" s="95">
        <v>0</v>
      </c>
      <c r="BV1705" s="95">
        <v>2401738.1218566899</v>
      </c>
      <c r="BW1705" s="95">
        <v>0</v>
      </c>
      <c r="BX1705" s="95">
        <v>0</v>
      </c>
      <c r="BY1705" s="95">
        <v>0</v>
      </c>
      <c r="BZ1705" s="95">
        <v>0</v>
      </c>
      <c r="CA1705" s="95">
        <v>128496.30645561199</v>
      </c>
      <c r="CB1705" s="95">
        <v>9931511.0977783203</v>
      </c>
      <c r="CC1705" s="95">
        <v>96789157.680664107</v>
      </c>
      <c r="CD1705" s="95">
        <v>17162517.318847701</v>
      </c>
      <c r="CE1705" s="95">
        <v>3793.9772366285301</v>
      </c>
      <c r="CF1705" s="95">
        <v>625133.56558990502</v>
      </c>
      <c r="CG1705" s="95">
        <v>5039722.7263183603</v>
      </c>
      <c r="CH1705" s="95">
        <v>0</v>
      </c>
      <c r="CI1705" s="95">
        <v>132270.034412384</v>
      </c>
      <c r="CJ1705" s="95">
        <v>10557915.75</v>
      </c>
      <c r="CK1705" s="95">
        <v>101953699.793945</v>
      </c>
      <c r="CL1705" s="95">
        <v>17163801.045166001</v>
      </c>
      <c r="CM1705" s="160">
        <v>166559.73209762599</v>
      </c>
      <c r="CN1705" s="160">
        <v>21759910.466796901</v>
      </c>
      <c r="CO1705" s="160">
        <v>143264716.74023399</v>
      </c>
      <c r="CP1705" s="95">
        <v>17163801.045166001</v>
      </c>
      <c r="CQ1705" s="95">
        <v>0</v>
      </c>
      <c r="CR1705" s="95">
        <v>0</v>
      </c>
      <c r="CS1705" s="95">
        <v>0</v>
      </c>
      <c r="CT1705" s="95">
        <v>0</v>
      </c>
      <c r="CU1705" s="161">
        <v>10556644.663368225</v>
      </c>
      <c r="CV1705" s="161">
        <v>101828880.40698247</v>
      </c>
    </row>
    <row r="1706" spans="1:100" x14ac:dyDescent="0.2">
      <c r="A1706" s="94" t="s">
        <v>76</v>
      </c>
      <c r="B1706" s="96">
        <v>40695</v>
      </c>
      <c r="C1706" s="95">
        <v>109880.368190765</v>
      </c>
      <c r="D1706" s="95">
        <v>5.9237115369760396</v>
      </c>
      <c r="E1706" s="95">
        <v>17931.678690195102</v>
      </c>
      <c r="F1706" s="95">
        <v>0</v>
      </c>
      <c r="G1706" s="95">
        <v>3837.0199086964099</v>
      </c>
      <c r="H1706" s="95">
        <v>0</v>
      </c>
      <c r="I1706" s="95">
        <v>0</v>
      </c>
      <c r="J1706" s="95">
        <v>34980.627220153801</v>
      </c>
      <c r="K1706" s="95">
        <v>169.064343601465</v>
      </c>
      <c r="L1706" s="95">
        <v>62723.310588359796</v>
      </c>
      <c r="M1706" s="95">
        <v>46973.872409343698</v>
      </c>
      <c r="N1706" s="95">
        <v>13231.482548952101</v>
      </c>
      <c r="O1706" s="95">
        <v>0</v>
      </c>
      <c r="P1706" s="95">
        <v>0</v>
      </c>
      <c r="Q1706" s="95">
        <v>4750.61223268509</v>
      </c>
      <c r="R1706" s="95">
        <v>0</v>
      </c>
      <c r="S1706" s="95">
        <v>0</v>
      </c>
      <c r="T1706" s="95">
        <v>3818.1184623539398</v>
      </c>
      <c r="U1706" s="95">
        <v>35112.800666809097</v>
      </c>
      <c r="V1706" s="95">
        <v>7901808.95776367</v>
      </c>
      <c r="W1706" s="95">
        <v>296.523384936154</v>
      </c>
      <c r="X1706" s="95">
        <v>1926728.9099121101</v>
      </c>
      <c r="Y1706" s="95">
        <v>1291426.27593994</v>
      </c>
      <c r="Z1706" s="95">
        <v>619915.41539764404</v>
      </c>
      <c r="AA1706" s="95">
        <v>0</v>
      </c>
      <c r="AB1706" s="95">
        <v>0</v>
      </c>
      <c r="AC1706" s="95">
        <v>11424623.2034912</v>
      </c>
      <c r="AD1706" s="95">
        <v>25779.5975556374</v>
      </c>
      <c r="AE1706" s="95">
        <v>3651558.9710998498</v>
      </c>
      <c r="AF1706" s="95">
        <v>3291192.4647522001</v>
      </c>
      <c r="AG1706" s="95">
        <v>2164461.9916381799</v>
      </c>
      <c r="AH1706" s="95">
        <v>0</v>
      </c>
      <c r="AI1706" s="95">
        <v>0</v>
      </c>
      <c r="AJ1706" s="95">
        <v>732383.53836822498</v>
      </c>
      <c r="AK1706" s="95">
        <v>0</v>
      </c>
      <c r="AL1706" s="95">
        <v>0</v>
      </c>
      <c r="AM1706" s="95">
        <v>614207.65470886196</v>
      </c>
      <c r="AN1706" s="95">
        <v>11439470.7658691</v>
      </c>
      <c r="AO1706" s="95">
        <v>78280212.479492202</v>
      </c>
      <c r="AP1706" s="95">
        <v>2656.0241982340799</v>
      </c>
      <c r="AQ1706" s="95">
        <v>18163778.808349598</v>
      </c>
      <c r="AR1706" s="95">
        <v>0</v>
      </c>
      <c r="AS1706" s="95">
        <v>5037631.2537841797</v>
      </c>
      <c r="AT1706" s="95">
        <v>0</v>
      </c>
      <c r="AU1706" s="95">
        <v>0</v>
      </c>
      <c r="AV1706" s="95">
        <v>42481384.160156302</v>
      </c>
      <c r="AW1706" s="95">
        <v>78532.871675491304</v>
      </c>
      <c r="AX1706" s="95">
        <v>37202753.171386696</v>
      </c>
      <c r="AY1706" s="95">
        <v>33950672.642578103</v>
      </c>
      <c r="AZ1706" s="95">
        <v>18552710.7268066</v>
      </c>
      <c r="BA1706" s="95">
        <v>0</v>
      </c>
      <c r="BB1706" s="95">
        <v>0</v>
      </c>
      <c r="BC1706" s="95">
        <v>6811979.0549316397</v>
      </c>
      <c r="BD1706" s="95">
        <v>0</v>
      </c>
      <c r="BE1706" s="95">
        <v>0</v>
      </c>
      <c r="BF1706" s="95">
        <v>4977028.3240356399</v>
      </c>
      <c r="BG1706" s="95">
        <v>42511488.099121101</v>
      </c>
      <c r="BH1706" s="95">
        <v>14019896.0064697</v>
      </c>
      <c r="BI1706" s="95">
        <v>322.59717721492098</v>
      </c>
      <c r="BJ1706" s="95">
        <v>3022923.0758972201</v>
      </c>
      <c r="BK1706" s="95">
        <v>2423206.1705932599</v>
      </c>
      <c r="BL1706" s="95">
        <v>0</v>
      </c>
      <c r="BM1706" s="95">
        <v>0</v>
      </c>
      <c r="BN1706" s="95">
        <v>0</v>
      </c>
      <c r="BO1706" s="95">
        <v>0</v>
      </c>
      <c r="BP1706" s="95">
        <v>0</v>
      </c>
      <c r="BQ1706" s="95">
        <v>0</v>
      </c>
      <c r="BR1706" s="95">
        <v>8412071.4587402306</v>
      </c>
      <c r="BS1706" s="95">
        <v>6270628.0289306603</v>
      </c>
      <c r="BT1706" s="95">
        <v>0</v>
      </c>
      <c r="BU1706" s="95">
        <v>0</v>
      </c>
      <c r="BV1706" s="95">
        <v>2398847.7016906701</v>
      </c>
      <c r="BW1706" s="95">
        <v>0</v>
      </c>
      <c r="BX1706" s="95">
        <v>0</v>
      </c>
      <c r="BY1706" s="95">
        <v>0</v>
      </c>
      <c r="BZ1706" s="95">
        <v>0</v>
      </c>
      <c r="CA1706" s="95">
        <v>127796.98292160001</v>
      </c>
      <c r="CB1706" s="95">
        <v>9824984.02026367</v>
      </c>
      <c r="CC1706" s="95">
        <v>96316269.733398393</v>
      </c>
      <c r="CD1706" s="95">
        <v>17042375.8286133</v>
      </c>
      <c r="CE1706" s="95">
        <v>3835.7180393338199</v>
      </c>
      <c r="CF1706" s="95">
        <v>618302.14367675805</v>
      </c>
      <c r="CG1706" s="95">
        <v>4990076.8566284198</v>
      </c>
      <c r="CH1706" s="95">
        <v>0</v>
      </c>
      <c r="CI1706" s="95">
        <v>131641.460086823</v>
      </c>
      <c r="CJ1706" s="95">
        <v>10443092.067993199</v>
      </c>
      <c r="CK1706" s="95">
        <v>101333904.15820301</v>
      </c>
      <c r="CL1706" s="95">
        <v>17037671.847412098</v>
      </c>
      <c r="CM1706" s="160">
        <v>166376.453292847</v>
      </c>
      <c r="CN1706" s="160">
        <v>21851767.6164551</v>
      </c>
      <c r="CO1706" s="160">
        <v>143708349.54492199</v>
      </c>
      <c r="CP1706" s="95">
        <v>17037671.847412098</v>
      </c>
      <c r="CQ1706" s="95">
        <v>0</v>
      </c>
      <c r="CR1706" s="95">
        <v>0</v>
      </c>
      <c r="CS1706" s="95">
        <v>0</v>
      </c>
      <c r="CT1706" s="95">
        <v>0</v>
      </c>
      <c r="CU1706" s="161">
        <v>10443286.163940428</v>
      </c>
      <c r="CV1706" s="161">
        <v>101306346.59002681</v>
      </c>
    </row>
    <row r="1707" spans="1:100" x14ac:dyDescent="0.2">
      <c r="A1707" s="94" t="s">
        <v>76</v>
      </c>
      <c r="B1707" s="96">
        <v>40787</v>
      </c>
      <c r="C1707" s="95">
        <v>109593.19081592601</v>
      </c>
      <c r="D1707" s="95">
        <v>5.0231565779540697</v>
      </c>
      <c r="E1707" s="95">
        <v>17525.2823424339</v>
      </c>
      <c r="F1707" s="95">
        <v>0</v>
      </c>
      <c r="G1707" s="95">
        <v>3814.4251838028399</v>
      </c>
      <c r="H1707" s="95">
        <v>0</v>
      </c>
      <c r="I1707" s="95">
        <v>0</v>
      </c>
      <c r="J1707" s="95">
        <v>35219.149476528197</v>
      </c>
      <c r="K1707" s="95">
        <v>152.31176532805</v>
      </c>
      <c r="L1707" s="95">
        <v>63349.636390685999</v>
      </c>
      <c r="M1707" s="95">
        <v>47019.126859664902</v>
      </c>
      <c r="N1707" s="95">
        <v>13108.1602119207</v>
      </c>
      <c r="O1707" s="95">
        <v>0</v>
      </c>
      <c r="P1707" s="95">
        <v>0</v>
      </c>
      <c r="Q1707" s="95">
        <v>4728.7450118064899</v>
      </c>
      <c r="R1707" s="95">
        <v>0</v>
      </c>
      <c r="S1707" s="95">
        <v>0</v>
      </c>
      <c r="T1707" s="95">
        <v>3834.28653842211</v>
      </c>
      <c r="U1707" s="95">
        <v>35326.148003101298</v>
      </c>
      <c r="V1707" s="95">
        <v>7858004.9213867197</v>
      </c>
      <c r="W1707" s="95">
        <v>369.531707473099</v>
      </c>
      <c r="X1707" s="95">
        <v>1869653.69729614</v>
      </c>
      <c r="Y1707" s="95">
        <v>1258910.8958740199</v>
      </c>
      <c r="Z1707" s="95">
        <v>606130.42835235596</v>
      </c>
      <c r="AA1707" s="95">
        <v>0</v>
      </c>
      <c r="AB1707" s="95">
        <v>0</v>
      </c>
      <c r="AC1707" s="95">
        <v>11479190.565918</v>
      </c>
      <c r="AD1707" s="95">
        <v>22333.591990947702</v>
      </c>
      <c r="AE1707" s="95">
        <v>3608631.9028320299</v>
      </c>
      <c r="AF1707" s="95">
        <v>3284397.01672363</v>
      </c>
      <c r="AG1707" s="95">
        <v>2129371.2803649898</v>
      </c>
      <c r="AH1707" s="95">
        <v>0</v>
      </c>
      <c r="AI1707" s="95">
        <v>0</v>
      </c>
      <c r="AJ1707" s="95">
        <v>734100.02503204299</v>
      </c>
      <c r="AK1707" s="95">
        <v>0</v>
      </c>
      <c r="AL1707" s="95">
        <v>0</v>
      </c>
      <c r="AM1707" s="95">
        <v>607160.94112396205</v>
      </c>
      <c r="AN1707" s="95">
        <v>11482040.649658199</v>
      </c>
      <c r="AO1707" s="95">
        <v>78224770.895507798</v>
      </c>
      <c r="AP1707" s="95">
        <v>3529.5595597326801</v>
      </c>
      <c r="AQ1707" s="95">
        <v>17628763.791015599</v>
      </c>
      <c r="AR1707" s="95">
        <v>0</v>
      </c>
      <c r="AS1707" s="95">
        <v>4915384.6762084998</v>
      </c>
      <c r="AT1707" s="95">
        <v>0</v>
      </c>
      <c r="AU1707" s="95">
        <v>0</v>
      </c>
      <c r="AV1707" s="95">
        <v>42944172.846191399</v>
      </c>
      <c r="AW1707" s="95">
        <v>68319.651341438293</v>
      </c>
      <c r="AX1707" s="95">
        <v>36973420.831054702</v>
      </c>
      <c r="AY1707" s="95">
        <v>34084415.331054702</v>
      </c>
      <c r="AZ1707" s="95">
        <v>18348866.443115201</v>
      </c>
      <c r="BA1707" s="95">
        <v>0</v>
      </c>
      <c r="BB1707" s="95">
        <v>0</v>
      </c>
      <c r="BC1707" s="95">
        <v>6845415.8663330097</v>
      </c>
      <c r="BD1707" s="95">
        <v>0</v>
      </c>
      <c r="BE1707" s="95">
        <v>0</v>
      </c>
      <c r="BF1707" s="95">
        <v>4922550.9370117197</v>
      </c>
      <c r="BG1707" s="95">
        <v>43072454.064941399</v>
      </c>
      <c r="BH1707" s="95">
        <v>14168467.806640601</v>
      </c>
      <c r="BI1707" s="95">
        <v>221.968142991886</v>
      </c>
      <c r="BJ1707" s="95">
        <v>2946962.73760986</v>
      </c>
      <c r="BK1707" s="95">
        <v>2372569.3291931199</v>
      </c>
      <c r="BL1707" s="95">
        <v>0</v>
      </c>
      <c r="BM1707" s="95">
        <v>0</v>
      </c>
      <c r="BN1707" s="95">
        <v>0</v>
      </c>
      <c r="BO1707" s="95">
        <v>0</v>
      </c>
      <c r="BP1707" s="95">
        <v>0</v>
      </c>
      <c r="BQ1707" s="95">
        <v>0</v>
      </c>
      <c r="BR1707" s="95">
        <v>8436698.0996093806</v>
      </c>
      <c r="BS1707" s="95">
        <v>6210167.8300781297</v>
      </c>
      <c r="BT1707" s="95">
        <v>0</v>
      </c>
      <c r="BU1707" s="95">
        <v>0</v>
      </c>
      <c r="BV1707" s="95">
        <v>2402512.6515502902</v>
      </c>
      <c r="BW1707" s="95">
        <v>0</v>
      </c>
      <c r="BX1707" s="95">
        <v>0</v>
      </c>
      <c r="BY1707" s="95">
        <v>0</v>
      </c>
      <c r="BZ1707" s="95">
        <v>0</v>
      </c>
      <c r="CA1707" s="95">
        <v>127170.94424915301</v>
      </c>
      <c r="CB1707" s="95">
        <v>9723141.6400146503</v>
      </c>
      <c r="CC1707" s="95">
        <v>95858975.653320298</v>
      </c>
      <c r="CD1707" s="95">
        <v>17094935.779541001</v>
      </c>
      <c r="CE1707" s="95">
        <v>3812.49139204621</v>
      </c>
      <c r="CF1707" s="95">
        <v>609514.58492279099</v>
      </c>
      <c r="CG1707" s="95">
        <v>4950915.4938964797</v>
      </c>
      <c r="CH1707" s="95">
        <v>0</v>
      </c>
      <c r="CI1707" s="95">
        <v>131001.012839317</v>
      </c>
      <c r="CJ1707" s="95">
        <v>10330177.712402301</v>
      </c>
      <c r="CK1707" s="95">
        <v>100830821.089844</v>
      </c>
      <c r="CL1707" s="95">
        <v>17106305.346923798</v>
      </c>
      <c r="CM1707" s="160">
        <v>166039.09126663199</v>
      </c>
      <c r="CN1707" s="160">
        <v>21870480.417236298</v>
      </c>
      <c r="CO1707" s="160">
        <v>143851721.44531301</v>
      </c>
      <c r="CP1707" s="95">
        <v>17106305.346923798</v>
      </c>
      <c r="CQ1707" s="95">
        <v>0</v>
      </c>
      <c r="CR1707" s="95">
        <v>0</v>
      </c>
      <c r="CS1707" s="95">
        <v>0</v>
      </c>
      <c r="CT1707" s="95">
        <v>0</v>
      </c>
      <c r="CU1707" s="161">
        <v>10332656.224937441</v>
      </c>
      <c r="CV1707" s="161">
        <v>100809891.14721678</v>
      </c>
    </row>
    <row r="1708" spans="1:100" x14ac:dyDescent="0.2">
      <c r="A1708" s="94" t="s">
        <v>76</v>
      </c>
      <c r="B1708" s="96">
        <v>40878</v>
      </c>
      <c r="C1708" s="95">
        <v>109897.149956703</v>
      </c>
      <c r="D1708" s="95">
        <v>3.9421516389993498</v>
      </c>
      <c r="E1708" s="95">
        <v>17695.0789444447</v>
      </c>
      <c r="F1708" s="95">
        <v>0</v>
      </c>
      <c r="G1708" s="95">
        <v>3852.0138285458102</v>
      </c>
      <c r="H1708" s="95">
        <v>0</v>
      </c>
      <c r="I1708" s="95">
        <v>0</v>
      </c>
      <c r="J1708" s="95">
        <v>35802.341931819901</v>
      </c>
      <c r="K1708" s="95">
        <v>145.60478592477699</v>
      </c>
      <c r="L1708" s="95">
        <v>62757.817255020098</v>
      </c>
      <c r="M1708" s="95">
        <v>47121.305220603899</v>
      </c>
      <c r="N1708" s="95">
        <v>12933.1984645128</v>
      </c>
      <c r="O1708" s="95">
        <v>0</v>
      </c>
      <c r="P1708" s="95">
        <v>0</v>
      </c>
      <c r="Q1708" s="95">
        <v>4799.7398843765304</v>
      </c>
      <c r="R1708" s="95">
        <v>0</v>
      </c>
      <c r="S1708" s="95">
        <v>0</v>
      </c>
      <c r="T1708" s="95">
        <v>3821.4075311124302</v>
      </c>
      <c r="U1708" s="95">
        <v>36033.511222362496</v>
      </c>
      <c r="V1708" s="95">
        <v>7828474.7532348596</v>
      </c>
      <c r="W1708" s="95">
        <v>194.79691941849899</v>
      </c>
      <c r="X1708" s="95">
        <v>1843874.3940734901</v>
      </c>
      <c r="Y1708" s="95">
        <v>1248240.86276245</v>
      </c>
      <c r="Z1708" s="95">
        <v>611037.90181732201</v>
      </c>
      <c r="AA1708" s="95">
        <v>0</v>
      </c>
      <c r="AB1708" s="95">
        <v>0</v>
      </c>
      <c r="AC1708" s="95">
        <v>11671763.052246099</v>
      </c>
      <c r="AD1708" s="95">
        <v>22914.011549234401</v>
      </c>
      <c r="AE1708" s="95">
        <v>3532682.6024475102</v>
      </c>
      <c r="AF1708" s="95">
        <v>3304614.2823791499</v>
      </c>
      <c r="AG1708" s="95">
        <v>2091919.9274444601</v>
      </c>
      <c r="AH1708" s="95">
        <v>0</v>
      </c>
      <c r="AI1708" s="95">
        <v>0</v>
      </c>
      <c r="AJ1708" s="95">
        <v>737295.58671569801</v>
      </c>
      <c r="AK1708" s="95">
        <v>0</v>
      </c>
      <c r="AL1708" s="95">
        <v>0</v>
      </c>
      <c r="AM1708" s="95">
        <v>606530.19187164295</v>
      </c>
      <c r="AN1708" s="95">
        <v>11712149.213134799</v>
      </c>
      <c r="AO1708" s="95">
        <v>78539965.3984375</v>
      </c>
      <c r="AP1708" s="95">
        <v>1754.2202687561501</v>
      </c>
      <c r="AQ1708" s="95">
        <v>17604649.533203099</v>
      </c>
      <c r="AR1708" s="95">
        <v>0</v>
      </c>
      <c r="AS1708" s="95">
        <v>5001828.8071899395</v>
      </c>
      <c r="AT1708" s="95">
        <v>0</v>
      </c>
      <c r="AU1708" s="95">
        <v>0</v>
      </c>
      <c r="AV1708" s="95">
        <v>43996834.132324196</v>
      </c>
      <c r="AW1708" s="95">
        <v>71068.688867568999</v>
      </c>
      <c r="AX1708" s="95">
        <v>36408457.941406302</v>
      </c>
      <c r="AY1708" s="95">
        <v>34568296.9990234</v>
      </c>
      <c r="AZ1708" s="95">
        <v>18158551.751464799</v>
      </c>
      <c r="BA1708" s="95">
        <v>0</v>
      </c>
      <c r="BB1708" s="95">
        <v>0</v>
      </c>
      <c r="BC1708" s="95">
        <v>6891457.9873657199</v>
      </c>
      <c r="BD1708" s="95">
        <v>0</v>
      </c>
      <c r="BE1708" s="95">
        <v>0</v>
      </c>
      <c r="BF1708" s="95">
        <v>4965779.0103149395</v>
      </c>
      <c r="BG1708" s="95">
        <v>44084814.550781302</v>
      </c>
      <c r="BH1708" s="95">
        <v>14209336.989746099</v>
      </c>
      <c r="BI1708" s="95">
        <v>161.80032552965</v>
      </c>
      <c r="BJ1708" s="95">
        <v>2933513.8494567899</v>
      </c>
      <c r="BK1708" s="95">
        <v>2354058.8307495099</v>
      </c>
      <c r="BL1708" s="95">
        <v>0</v>
      </c>
      <c r="BM1708" s="95">
        <v>0</v>
      </c>
      <c r="BN1708" s="95">
        <v>0</v>
      </c>
      <c r="BO1708" s="95">
        <v>0</v>
      </c>
      <c r="BP1708" s="95">
        <v>0</v>
      </c>
      <c r="BQ1708" s="95">
        <v>0</v>
      </c>
      <c r="BR1708" s="95">
        <v>8547306.1677246094</v>
      </c>
      <c r="BS1708" s="95">
        <v>6152668.8382568397</v>
      </c>
      <c r="BT1708" s="95">
        <v>0</v>
      </c>
      <c r="BU1708" s="95">
        <v>0</v>
      </c>
      <c r="BV1708" s="95">
        <v>2428445.9017333998</v>
      </c>
      <c r="BW1708" s="95">
        <v>0</v>
      </c>
      <c r="BX1708" s="95">
        <v>0</v>
      </c>
      <c r="BY1708" s="95">
        <v>0</v>
      </c>
      <c r="BZ1708" s="95">
        <v>0</v>
      </c>
      <c r="CA1708" s="95">
        <v>127629.010118484</v>
      </c>
      <c r="CB1708" s="95">
        <v>9683063.3237304706</v>
      </c>
      <c r="CC1708" s="95">
        <v>96206991.282226607</v>
      </c>
      <c r="CD1708" s="95">
        <v>17142696.4147949</v>
      </c>
      <c r="CE1708" s="95">
        <v>3849.1994441747702</v>
      </c>
      <c r="CF1708" s="95">
        <v>607265.432914734</v>
      </c>
      <c r="CG1708" s="95">
        <v>4969759.5298461895</v>
      </c>
      <c r="CH1708" s="95">
        <v>0</v>
      </c>
      <c r="CI1708" s="95">
        <v>131469.30772590599</v>
      </c>
      <c r="CJ1708" s="95">
        <v>10293107.833740201</v>
      </c>
      <c r="CK1708" s="95">
        <v>101167208.49707</v>
      </c>
      <c r="CL1708" s="95">
        <v>17149070.384521499</v>
      </c>
      <c r="CM1708" s="160">
        <v>167114.76960182199</v>
      </c>
      <c r="CN1708" s="160">
        <v>22030095.869872998</v>
      </c>
      <c r="CO1708" s="160">
        <v>145366772.80468801</v>
      </c>
      <c r="CP1708" s="95">
        <v>17149070.384521499</v>
      </c>
      <c r="CQ1708" s="95">
        <v>0</v>
      </c>
      <c r="CR1708" s="95">
        <v>0</v>
      </c>
      <c r="CS1708" s="95">
        <v>0</v>
      </c>
      <c r="CT1708" s="95">
        <v>0</v>
      </c>
      <c r="CU1708" s="161">
        <v>10290328.756645204</v>
      </c>
      <c r="CV1708" s="161">
        <v>101176750.8120728</v>
      </c>
    </row>
    <row r="1709" spans="1:100" x14ac:dyDescent="0.2">
      <c r="A1709" s="94" t="s">
        <v>76</v>
      </c>
      <c r="B1709" s="96">
        <v>40969</v>
      </c>
      <c r="C1709" s="95">
        <v>109935.343619347</v>
      </c>
      <c r="D1709" s="95">
        <v>4.0698064919561103</v>
      </c>
      <c r="E1709" s="95">
        <v>17477.2167227268</v>
      </c>
      <c r="F1709" s="95">
        <v>0</v>
      </c>
      <c r="G1709" s="95">
        <v>3889.86630693078</v>
      </c>
      <c r="H1709" s="95">
        <v>0</v>
      </c>
      <c r="I1709" s="95">
        <v>0</v>
      </c>
      <c r="J1709" s="95">
        <v>36352.651035308802</v>
      </c>
      <c r="K1709" s="95">
        <v>143.26060341671101</v>
      </c>
      <c r="L1709" s="95">
        <v>61942.027250766798</v>
      </c>
      <c r="M1709" s="95">
        <v>47305.578700542501</v>
      </c>
      <c r="N1709" s="95">
        <v>12749.8422576189</v>
      </c>
      <c r="O1709" s="95">
        <v>0</v>
      </c>
      <c r="P1709" s="95">
        <v>0</v>
      </c>
      <c r="Q1709" s="95">
        <v>4894.8541046976998</v>
      </c>
      <c r="R1709" s="95">
        <v>0</v>
      </c>
      <c r="S1709" s="95">
        <v>0</v>
      </c>
      <c r="T1709" s="95">
        <v>3851.1647859513801</v>
      </c>
      <c r="U1709" s="95">
        <v>36489.786051273302</v>
      </c>
      <c r="V1709" s="95">
        <v>7815918.0783691397</v>
      </c>
      <c r="W1709" s="95">
        <v>206.30440898984699</v>
      </c>
      <c r="X1709" s="95">
        <v>1802643.2142181401</v>
      </c>
      <c r="Y1709" s="95">
        <v>1209737.01304626</v>
      </c>
      <c r="Z1709" s="95">
        <v>622179.60906219506</v>
      </c>
      <c r="AA1709" s="95">
        <v>0</v>
      </c>
      <c r="AB1709" s="95">
        <v>0</v>
      </c>
      <c r="AC1709" s="95">
        <v>11913849.975341801</v>
      </c>
      <c r="AD1709" s="95">
        <v>22856.6140277386</v>
      </c>
      <c r="AE1709" s="95">
        <v>3529836.0179748498</v>
      </c>
      <c r="AF1709" s="95">
        <v>3366467.9902954102</v>
      </c>
      <c r="AG1709" s="95">
        <v>2053783.9758453399</v>
      </c>
      <c r="AH1709" s="95">
        <v>0</v>
      </c>
      <c r="AI1709" s="95">
        <v>0</v>
      </c>
      <c r="AJ1709" s="95">
        <v>755443.99905395496</v>
      </c>
      <c r="AK1709" s="95">
        <v>0</v>
      </c>
      <c r="AL1709" s="95">
        <v>0</v>
      </c>
      <c r="AM1709" s="95">
        <v>619314.99185943604</v>
      </c>
      <c r="AN1709" s="95">
        <v>11947905.7115479</v>
      </c>
      <c r="AO1709" s="95">
        <v>78792161.285156295</v>
      </c>
      <c r="AP1709" s="95">
        <v>1831.4902813881599</v>
      </c>
      <c r="AQ1709" s="95">
        <v>17545339.2502441</v>
      </c>
      <c r="AR1709" s="95">
        <v>0</v>
      </c>
      <c r="AS1709" s="95">
        <v>5138039.4548950205</v>
      </c>
      <c r="AT1709" s="95">
        <v>0</v>
      </c>
      <c r="AU1709" s="95">
        <v>0</v>
      </c>
      <c r="AV1709" s="95">
        <v>44967764.217285201</v>
      </c>
      <c r="AW1709" s="95">
        <v>71317.223805427595</v>
      </c>
      <c r="AX1709" s="95">
        <v>36777699.640136696</v>
      </c>
      <c r="AY1709" s="95">
        <v>35310936.725097701</v>
      </c>
      <c r="AZ1709" s="95">
        <v>17950510.5390625</v>
      </c>
      <c r="BA1709" s="95">
        <v>0</v>
      </c>
      <c r="BB1709" s="95">
        <v>0</v>
      </c>
      <c r="BC1709" s="95">
        <v>7097560.3129272498</v>
      </c>
      <c r="BD1709" s="95">
        <v>0</v>
      </c>
      <c r="BE1709" s="95">
        <v>0</v>
      </c>
      <c r="BF1709" s="95">
        <v>5115931.7313232403</v>
      </c>
      <c r="BG1709" s="95">
        <v>45025471.6640625</v>
      </c>
      <c r="BH1709" s="95">
        <v>14414735.7312012</v>
      </c>
      <c r="BI1709" s="95">
        <v>140.84106151014601</v>
      </c>
      <c r="BJ1709" s="95">
        <v>2912407.6312255901</v>
      </c>
      <c r="BK1709" s="95">
        <v>2317545.34875488</v>
      </c>
      <c r="BL1709" s="95">
        <v>0</v>
      </c>
      <c r="BM1709" s="95">
        <v>0</v>
      </c>
      <c r="BN1709" s="95">
        <v>0</v>
      </c>
      <c r="BO1709" s="95">
        <v>0</v>
      </c>
      <c r="BP1709" s="95">
        <v>0</v>
      </c>
      <c r="BQ1709" s="95">
        <v>0</v>
      </c>
      <c r="BR1709" s="95">
        <v>8757083.9368896503</v>
      </c>
      <c r="BS1709" s="95">
        <v>6094650.3799438505</v>
      </c>
      <c r="BT1709" s="95">
        <v>0</v>
      </c>
      <c r="BU1709" s="95">
        <v>0</v>
      </c>
      <c r="BV1709" s="95">
        <v>2511704.6589050302</v>
      </c>
      <c r="BW1709" s="95">
        <v>0</v>
      </c>
      <c r="BX1709" s="95">
        <v>0</v>
      </c>
      <c r="BY1709" s="95">
        <v>0</v>
      </c>
      <c r="BZ1709" s="95">
        <v>0</v>
      </c>
      <c r="CA1709" s="95">
        <v>127364.276780128</v>
      </c>
      <c r="CB1709" s="95">
        <v>9621437.3131103497</v>
      </c>
      <c r="CC1709" s="95">
        <v>96238771.762695298</v>
      </c>
      <c r="CD1709" s="95">
        <v>17345802.598144501</v>
      </c>
      <c r="CE1709" s="95">
        <v>3894.7550069689801</v>
      </c>
      <c r="CF1709" s="95">
        <v>606325.21072387695</v>
      </c>
      <c r="CG1709" s="95">
        <v>5048064.51062012</v>
      </c>
      <c r="CH1709" s="95">
        <v>0</v>
      </c>
      <c r="CI1709" s="95">
        <v>131244.793621063</v>
      </c>
      <c r="CJ1709" s="95">
        <v>10233272.1126709</v>
      </c>
      <c r="CK1709" s="95">
        <v>101195017.449219</v>
      </c>
      <c r="CL1709" s="95">
        <v>17346214.354492199</v>
      </c>
      <c r="CM1709" s="160">
        <v>167442.814245224</v>
      </c>
      <c r="CN1709" s="160">
        <v>22178221.579833999</v>
      </c>
      <c r="CO1709" s="160">
        <v>146332028.96093801</v>
      </c>
      <c r="CP1709" s="95">
        <v>17346214.354492199</v>
      </c>
      <c r="CQ1709" s="95">
        <v>0</v>
      </c>
      <c r="CR1709" s="95">
        <v>0</v>
      </c>
      <c r="CS1709" s="95">
        <v>0</v>
      </c>
      <c r="CT1709" s="95">
        <v>0</v>
      </c>
      <c r="CU1709" s="161">
        <v>10227762.523834227</v>
      </c>
      <c r="CV1709" s="161">
        <v>101286836.27331541</v>
      </c>
    </row>
    <row r="1710" spans="1:100" x14ac:dyDescent="0.2">
      <c r="A1710" s="94" t="s">
        <v>76</v>
      </c>
      <c r="B1710" s="96">
        <v>41061</v>
      </c>
      <c r="C1710" s="95">
        <v>109539.176942825</v>
      </c>
      <c r="D1710" s="95">
        <v>2.9732594599772701</v>
      </c>
      <c r="E1710" s="95">
        <v>17056.334001302701</v>
      </c>
      <c r="F1710" s="95">
        <v>0</v>
      </c>
      <c r="G1710" s="95">
        <v>3897.8362345099399</v>
      </c>
      <c r="H1710" s="95">
        <v>0</v>
      </c>
      <c r="I1710" s="95">
        <v>0</v>
      </c>
      <c r="J1710" s="95">
        <v>36684.493676662401</v>
      </c>
      <c r="K1710" s="95">
        <v>140.20067996904299</v>
      </c>
      <c r="L1710" s="95">
        <v>62025.234998226202</v>
      </c>
      <c r="M1710" s="95">
        <v>47299.450856208801</v>
      </c>
      <c r="N1710" s="95">
        <v>12162.930708289099</v>
      </c>
      <c r="O1710" s="95">
        <v>0</v>
      </c>
      <c r="P1710" s="95">
        <v>0</v>
      </c>
      <c r="Q1710" s="95">
        <v>5144.7454348802603</v>
      </c>
      <c r="R1710" s="95">
        <v>0</v>
      </c>
      <c r="S1710" s="95">
        <v>0</v>
      </c>
      <c r="T1710" s="95">
        <v>3885.3991509079901</v>
      </c>
      <c r="U1710" s="95">
        <v>36813.535289287604</v>
      </c>
      <c r="V1710" s="95">
        <v>7770290.3831176804</v>
      </c>
      <c r="W1710" s="95">
        <v>197.30626899004</v>
      </c>
      <c r="X1710" s="95">
        <v>1769761.8043365499</v>
      </c>
      <c r="Y1710" s="95">
        <v>1191527.7299804699</v>
      </c>
      <c r="Z1710" s="95">
        <v>609252.01293182396</v>
      </c>
      <c r="AA1710" s="95">
        <v>0</v>
      </c>
      <c r="AB1710" s="95">
        <v>0</v>
      </c>
      <c r="AC1710" s="95">
        <v>11934214.2114258</v>
      </c>
      <c r="AD1710" s="95">
        <v>20501.788618802999</v>
      </c>
      <c r="AE1710" s="95">
        <v>3459871.33776855</v>
      </c>
      <c r="AF1710" s="95">
        <v>3304668.2733764602</v>
      </c>
      <c r="AG1710" s="95">
        <v>1863456.8747558601</v>
      </c>
      <c r="AH1710" s="95">
        <v>0</v>
      </c>
      <c r="AI1710" s="95">
        <v>0</v>
      </c>
      <c r="AJ1710" s="95">
        <v>870613.66230010998</v>
      </c>
      <c r="AK1710" s="95">
        <v>0</v>
      </c>
      <c r="AL1710" s="95">
        <v>0</v>
      </c>
      <c r="AM1710" s="95">
        <v>605051.35675048805</v>
      </c>
      <c r="AN1710" s="95">
        <v>11946243.152832</v>
      </c>
      <c r="AO1710" s="95">
        <v>78853422.490234405</v>
      </c>
      <c r="AP1710" s="95">
        <v>1625.09428180754</v>
      </c>
      <c r="AQ1710" s="95">
        <v>17199134.462890599</v>
      </c>
      <c r="AR1710" s="95">
        <v>0</v>
      </c>
      <c r="AS1710" s="95">
        <v>5053781.41479492</v>
      </c>
      <c r="AT1710" s="95">
        <v>0</v>
      </c>
      <c r="AU1710" s="95">
        <v>0</v>
      </c>
      <c r="AV1710" s="95">
        <v>45507038.077636696</v>
      </c>
      <c r="AW1710" s="95">
        <v>64549.442436218298</v>
      </c>
      <c r="AX1710" s="95">
        <v>36166419.205566399</v>
      </c>
      <c r="AY1710" s="95">
        <v>34945274.517089799</v>
      </c>
      <c r="AZ1710" s="95">
        <v>16420577.7768555</v>
      </c>
      <c r="BA1710" s="95">
        <v>0</v>
      </c>
      <c r="BB1710" s="95">
        <v>0</v>
      </c>
      <c r="BC1710" s="95">
        <v>8039802.6810913105</v>
      </c>
      <c r="BD1710" s="95">
        <v>0</v>
      </c>
      <c r="BE1710" s="95">
        <v>0</v>
      </c>
      <c r="BF1710" s="95">
        <v>5019457.94921875</v>
      </c>
      <c r="BG1710" s="95">
        <v>45532063.709472701</v>
      </c>
      <c r="BH1710" s="95">
        <v>14187980.7545166</v>
      </c>
      <c r="BI1710" s="95">
        <v>96.896288217976704</v>
      </c>
      <c r="BJ1710" s="95">
        <v>2783600.7687377902</v>
      </c>
      <c r="BK1710" s="95">
        <v>2213885.56610107</v>
      </c>
      <c r="BL1710" s="95">
        <v>0</v>
      </c>
      <c r="BM1710" s="95">
        <v>0</v>
      </c>
      <c r="BN1710" s="95">
        <v>0</v>
      </c>
      <c r="BO1710" s="95">
        <v>0</v>
      </c>
      <c r="BP1710" s="95">
        <v>0</v>
      </c>
      <c r="BQ1710" s="95">
        <v>0</v>
      </c>
      <c r="BR1710" s="95">
        <v>8618362.41088867</v>
      </c>
      <c r="BS1710" s="95">
        <v>5568731.4668579102</v>
      </c>
      <c r="BT1710" s="95">
        <v>0</v>
      </c>
      <c r="BU1710" s="95">
        <v>0</v>
      </c>
      <c r="BV1710" s="95">
        <v>2819432.7526245099</v>
      </c>
      <c r="BW1710" s="95">
        <v>0</v>
      </c>
      <c r="BX1710" s="95">
        <v>0</v>
      </c>
      <c r="BY1710" s="95">
        <v>0</v>
      </c>
      <c r="BZ1710" s="95">
        <v>0</v>
      </c>
      <c r="CA1710" s="95">
        <v>126596.13376522101</v>
      </c>
      <c r="CB1710" s="95">
        <v>9538408.04443359</v>
      </c>
      <c r="CC1710" s="95">
        <v>96034303.53125</v>
      </c>
      <c r="CD1710" s="95">
        <v>16967087.626708999</v>
      </c>
      <c r="CE1710" s="95">
        <v>3898.1653244495401</v>
      </c>
      <c r="CF1710" s="95">
        <v>616818.91771697998</v>
      </c>
      <c r="CG1710" s="95">
        <v>5063124.5784301804</v>
      </c>
      <c r="CH1710" s="95">
        <v>0</v>
      </c>
      <c r="CI1710" s="95">
        <v>130502.927916527</v>
      </c>
      <c r="CJ1710" s="95">
        <v>10151350.671875</v>
      </c>
      <c r="CK1710" s="95">
        <v>101342811.175781</v>
      </c>
      <c r="CL1710" s="95">
        <v>16961145.5234375</v>
      </c>
      <c r="CM1710" s="160">
        <v>166965.69886398301</v>
      </c>
      <c r="CN1710" s="160">
        <v>22150632.150878899</v>
      </c>
      <c r="CO1710" s="160">
        <v>146705906.48242199</v>
      </c>
      <c r="CP1710" s="95">
        <v>16961145.5234375</v>
      </c>
      <c r="CQ1710" s="95">
        <v>0</v>
      </c>
      <c r="CR1710" s="95">
        <v>0</v>
      </c>
      <c r="CS1710" s="95">
        <v>0</v>
      </c>
      <c r="CT1710" s="95">
        <v>0</v>
      </c>
      <c r="CU1710" s="161">
        <v>10155226.96215057</v>
      </c>
      <c r="CV1710" s="161">
        <v>101097428.10968018</v>
      </c>
    </row>
    <row r="1711" spans="1:100" x14ac:dyDescent="0.2">
      <c r="A1711" s="94" t="s">
        <v>76</v>
      </c>
      <c r="B1711" s="96">
        <v>41153</v>
      </c>
      <c r="C1711" s="95">
        <v>108794.123375893</v>
      </c>
      <c r="D1711" s="95">
        <v>3.0389348989992899</v>
      </c>
      <c r="E1711" s="95">
        <v>16624.628848075899</v>
      </c>
      <c r="F1711" s="95">
        <v>0</v>
      </c>
      <c r="G1711" s="95">
        <v>3857.6392380595198</v>
      </c>
      <c r="H1711" s="95">
        <v>0</v>
      </c>
      <c r="I1711" s="95">
        <v>0</v>
      </c>
      <c r="J1711" s="95">
        <v>37040.0467972755</v>
      </c>
      <c r="K1711" s="95">
        <v>130.74904130771799</v>
      </c>
      <c r="L1711" s="95">
        <v>61336.214708805099</v>
      </c>
      <c r="M1711" s="95">
        <v>47435.120586872101</v>
      </c>
      <c r="N1711" s="95">
        <v>12022.997883796699</v>
      </c>
      <c r="O1711" s="95">
        <v>0</v>
      </c>
      <c r="P1711" s="95">
        <v>0</v>
      </c>
      <c r="Q1711" s="95">
        <v>5181.0059152245503</v>
      </c>
      <c r="R1711" s="95">
        <v>0</v>
      </c>
      <c r="S1711" s="95">
        <v>0</v>
      </c>
      <c r="T1711" s="95">
        <v>3864.3779671192201</v>
      </c>
      <c r="U1711" s="95">
        <v>37140.473886489897</v>
      </c>
      <c r="V1711" s="95">
        <v>7630172.1607055701</v>
      </c>
      <c r="W1711" s="95">
        <v>203.455757388845</v>
      </c>
      <c r="X1711" s="95">
        <v>1722929.5125885</v>
      </c>
      <c r="Y1711" s="95">
        <v>1159763.8644103999</v>
      </c>
      <c r="Z1711" s="95">
        <v>588901.79185485805</v>
      </c>
      <c r="AA1711" s="95">
        <v>0</v>
      </c>
      <c r="AB1711" s="95">
        <v>0</v>
      </c>
      <c r="AC1711" s="95">
        <v>12021078.959350601</v>
      </c>
      <c r="AD1711" s="95">
        <v>18761.665054798101</v>
      </c>
      <c r="AE1711" s="95">
        <v>3379660.47375488</v>
      </c>
      <c r="AF1711" s="95">
        <v>3272394.0473327599</v>
      </c>
      <c r="AG1711" s="95">
        <v>1821882.7124633801</v>
      </c>
      <c r="AH1711" s="95">
        <v>0</v>
      </c>
      <c r="AI1711" s="95">
        <v>0</v>
      </c>
      <c r="AJ1711" s="95">
        <v>872203.16230010998</v>
      </c>
      <c r="AK1711" s="95">
        <v>0</v>
      </c>
      <c r="AL1711" s="95">
        <v>0</v>
      </c>
      <c r="AM1711" s="95">
        <v>589777.79739379894</v>
      </c>
      <c r="AN1711" s="95">
        <v>12028636.8361816</v>
      </c>
      <c r="AO1711" s="95">
        <v>77892768.776367202</v>
      </c>
      <c r="AP1711" s="95">
        <v>1710.4471039027001</v>
      </c>
      <c r="AQ1711" s="95">
        <v>16735555.439697299</v>
      </c>
      <c r="AR1711" s="95">
        <v>0</v>
      </c>
      <c r="AS1711" s="95">
        <v>4945769.31787109</v>
      </c>
      <c r="AT1711" s="95">
        <v>0</v>
      </c>
      <c r="AU1711" s="95">
        <v>0</v>
      </c>
      <c r="AV1711" s="95">
        <v>46066530.639160201</v>
      </c>
      <c r="AW1711" s="95">
        <v>59283.695421218901</v>
      </c>
      <c r="AX1711" s="95">
        <v>35504022.7822266</v>
      </c>
      <c r="AY1711" s="95">
        <v>34861143.547363304</v>
      </c>
      <c r="AZ1711" s="95">
        <v>16234372.680786099</v>
      </c>
      <c r="BA1711" s="95">
        <v>0</v>
      </c>
      <c r="BB1711" s="95">
        <v>0</v>
      </c>
      <c r="BC1711" s="95">
        <v>8103483.3562622098</v>
      </c>
      <c r="BD1711" s="95">
        <v>0</v>
      </c>
      <c r="BE1711" s="95">
        <v>0</v>
      </c>
      <c r="BF1711" s="95">
        <v>4949018.9540405301</v>
      </c>
      <c r="BG1711" s="95">
        <v>46166492.889160201</v>
      </c>
      <c r="BH1711" s="95">
        <v>14382926.4136963</v>
      </c>
      <c r="BI1711" s="95">
        <v>152.26704731024799</v>
      </c>
      <c r="BJ1711" s="95">
        <v>2798940.8433227502</v>
      </c>
      <c r="BK1711" s="95">
        <v>2223908.0693664602</v>
      </c>
      <c r="BL1711" s="95">
        <v>0</v>
      </c>
      <c r="BM1711" s="95">
        <v>0</v>
      </c>
      <c r="BN1711" s="95">
        <v>0</v>
      </c>
      <c r="BO1711" s="95">
        <v>0</v>
      </c>
      <c r="BP1711" s="95">
        <v>0</v>
      </c>
      <c r="BQ1711" s="95">
        <v>0</v>
      </c>
      <c r="BR1711" s="95">
        <v>8716506.8175048791</v>
      </c>
      <c r="BS1711" s="95">
        <v>5541490.7735595703</v>
      </c>
      <c r="BT1711" s="95">
        <v>0</v>
      </c>
      <c r="BU1711" s="95">
        <v>0</v>
      </c>
      <c r="BV1711" s="95">
        <v>2864859.7908020001</v>
      </c>
      <c r="BW1711" s="95">
        <v>0</v>
      </c>
      <c r="BX1711" s="95">
        <v>0</v>
      </c>
      <c r="BY1711" s="95">
        <v>0</v>
      </c>
      <c r="BZ1711" s="95">
        <v>0</v>
      </c>
      <c r="CA1711" s="95">
        <v>125455.26318836201</v>
      </c>
      <c r="CB1711" s="95">
        <v>9334596.5854492206</v>
      </c>
      <c r="CC1711" s="95">
        <v>94779221.307617202</v>
      </c>
      <c r="CD1711" s="95">
        <v>17172591.5695801</v>
      </c>
      <c r="CE1711" s="95">
        <v>3855.0231410563001</v>
      </c>
      <c r="CF1711" s="95">
        <v>588891.20207977295</v>
      </c>
      <c r="CG1711" s="95">
        <v>4958492.0325317401</v>
      </c>
      <c r="CH1711" s="95">
        <v>0</v>
      </c>
      <c r="CI1711" s="95">
        <v>129320.10630703</v>
      </c>
      <c r="CJ1711" s="95">
        <v>9921250.6723632794</v>
      </c>
      <c r="CK1711" s="95">
        <v>99538818.457031295</v>
      </c>
      <c r="CL1711" s="95">
        <v>17184941.6875</v>
      </c>
      <c r="CM1711" s="160">
        <v>166135.72478294399</v>
      </c>
      <c r="CN1711" s="160">
        <v>21955601.232421901</v>
      </c>
      <c r="CO1711" s="160">
        <v>145964635.57617199</v>
      </c>
      <c r="CP1711" s="95">
        <v>17184941.6875</v>
      </c>
      <c r="CQ1711" s="95">
        <v>0</v>
      </c>
      <c r="CR1711" s="95">
        <v>0</v>
      </c>
      <c r="CS1711" s="95">
        <v>0</v>
      </c>
      <c r="CT1711" s="95">
        <v>0</v>
      </c>
      <c r="CU1711" s="161">
        <v>9923487.7875289936</v>
      </c>
      <c r="CV1711" s="161">
        <v>99737713.340148941</v>
      </c>
    </row>
    <row r="1712" spans="1:100" x14ac:dyDescent="0.2">
      <c r="A1712" s="94" t="s">
        <v>76</v>
      </c>
      <c r="B1712" s="96">
        <v>41244</v>
      </c>
      <c r="C1712" s="95">
        <v>108251.92746067001</v>
      </c>
      <c r="D1712" s="95">
        <v>2.9433232739975201</v>
      </c>
      <c r="E1712" s="95">
        <v>16710.937002897299</v>
      </c>
      <c r="F1712" s="95">
        <v>0</v>
      </c>
      <c r="G1712" s="95">
        <v>3798.30807134509</v>
      </c>
      <c r="H1712" s="95">
        <v>0</v>
      </c>
      <c r="I1712" s="95">
        <v>0</v>
      </c>
      <c r="J1712" s="95">
        <v>37328.058475494399</v>
      </c>
      <c r="K1712" s="95">
        <v>124.96227839495999</v>
      </c>
      <c r="L1712" s="95">
        <v>60474.946221351602</v>
      </c>
      <c r="M1712" s="95">
        <v>47465.4265360832</v>
      </c>
      <c r="N1712" s="95">
        <v>11944.4356131554</v>
      </c>
      <c r="O1712" s="95">
        <v>0</v>
      </c>
      <c r="P1712" s="95">
        <v>0</v>
      </c>
      <c r="Q1712" s="95">
        <v>5155.5232186913499</v>
      </c>
      <c r="R1712" s="95">
        <v>0</v>
      </c>
      <c r="S1712" s="95">
        <v>0</v>
      </c>
      <c r="T1712" s="95">
        <v>3779.8413849174999</v>
      </c>
      <c r="U1712" s="95">
        <v>37485.0369467735</v>
      </c>
      <c r="V1712" s="95">
        <v>7571274.9383544903</v>
      </c>
      <c r="W1712" s="95">
        <v>152.82409737631701</v>
      </c>
      <c r="X1712" s="95">
        <v>1696646.82791138</v>
      </c>
      <c r="Y1712" s="95">
        <v>1148945.92430115</v>
      </c>
      <c r="Z1712" s="95">
        <v>583275.66135406506</v>
      </c>
      <c r="AA1712" s="95">
        <v>0</v>
      </c>
      <c r="AB1712" s="95">
        <v>0</v>
      </c>
      <c r="AC1712" s="95">
        <v>12101924.9802246</v>
      </c>
      <c r="AD1712" s="95">
        <v>18679.470916748</v>
      </c>
      <c r="AE1712" s="95">
        <v>3344141.5952758798</v>
      </c>
      <c r="AF1712" s="95">
        <v>3265179.72619629</v>
      </c>
      <c r="AG1712" s="95">
        <v>1803280.6377105699</v>
      </c>
      <c r="AH1712" s="95">
        <v>0</v>
      </c>
      <c r="AI1712" s="95">
        <v>0</v>
      </c>
      <c r="AJ1712" s="95">
        <v>867265.78019714402</v>
      </c>
      <c r="AK1712" s="95">
        <v>0</v>
      </c>
      <c r="AL1712" s="95">
        <v>0</v>
      </c>
      <c r="AM1712" s="95">
        <v>579479.40238189697</v>
      </c>
      <c r="AN1712" s="95">
        <v>12125601.056884799</v>
      </c>
      <c r="AO1712" s="95">
        <v>77669683.387695298</v>
      </c>
      <c r="AP1712" s="95">
        <v>1290.87618744373</v>
      </c>
      <c r="AQ1712" s="95">
        <v>16747233.729614301</v>
      </c>
      <c r="AR1712" s="95">
        <v>0</v>
      </c>
      <c r="AS1712" s="95">
        <v>4902750.4161987295</v>
      </c>
      <c r="AT1712" s="95">
        <v>0</v>
      </c>
      <c r="AU1712" s="95">
        <v>0</v>
      </c>
      <c r="AV1712" s="95">
        <v>46496790.337402299</v>
      </c>
      <c r="AW1712" s="95">
        <v>59489.5795683861</v>
      </c>
      <c r="AX1712" s="95">
        <v>35289985.3212891</v>
      </c>
      <c r="AY1712" s="95">
        <v>34967734.689941399</v>
      </c>
      <c r="AZ1712" s="95">
        <v>16158516.0111084</v>
      </c>
      <c r="BA1712" s="95">
        <v>0</v>
      </c>
      <c r="BB1712" s="95">
        <v>0</v>
      </c>
      <c r="BC1712" s="95">
        <v>8092451.5038452102</v>
      </c>
      <c r="BD1712" s="95">
        <v>0</v>
      </c>
      <c r="BE1712" s="95">
        <v>0</v>
      </c>
      <c r="BF1712" s="95">
        <v>4873834.4845581101</v>
      </c>
      <c r="BG1712" s="95">
        <v>46566343.640625</v>
      </c>
      <c r="BH1712" s="95">
        <v>14469672.041626001</v>
      </c>
      <c r="BI1712" s="95">
        <v>125.15133917518</v>
      </c>
      <c r="BJ1712" s="95">
        <v>2768898.2707519499</v>
      </c>
      <c r="BK1712" s="95">
        <v>2204379.2499389602</v>
      </c>
      <c r="BL1712" s="95">
        <v>0</v>
      </c>
      <c r="BM1712" s="95">
        <v>0</v>
      </c>
      <c r="BN1712" s="95">
        <v>0</v>
      </c>
      <c r="BO1712" s="95">
        <v>0</v>
      </c>
      <c r="BP1712" s="95">
        <v>0</v>
      </c>
      <c r="BQ1712" s="95">
        <v>0</v>
      </c>
      <c r="BR1712" s="95">
        <v>8803197.44140625</v>
      </c>
      <c r="BS1712" s="95">
        <v>5542295.34619141</v>
      </c>
      <c r="BT1712" s="95">
        <v>0</v>
      </c>
      <c r="BU1712" s="95">
        <v>0</v>
      </c>
      <c r="BV1712" s="95">
        <v>2872007.7147827102</v>
      </c>
      <c r="BW1712" s="95">
        <v>0</v>
      </c>
      <c r="BX1712" s="95">
        <v>0</v>
      </c>
      <c r="BY1712" s="95">
        <v>0</v>
      </c>
      <c r="BZ1712" s="95">
        <v>0</v>
      </c>
      <c r="CA1712" s="95">
        <v>125000.786633492</v>
      </c>
      <c r="CB1712" s="95">
        <v>9281825.3358154297</v>
      </c>
      <c r="CC1712" s="95">
        <v>94729209.569335893</v>
      </c>
      <c r="CD1712" s="95">
        <v>17238463.696777299</v>
      </c>
      <c r="CE1712" s="95">
        <v>3796.8497139215501</v>
      </c>
      <c r="CF1712" s="95">
        <v>578801.702919006</v>
      </c>
      <c r="CG1712" s="95">
        <v>4869430.8003540002</v>
      </c>
      <c r="CH1712" s="95">
        <v>0</v>
      </c>
      <c r="CI1712" s="95">
        <v>128789.36021041901</v>
      </c>
      <c r="CJ1712" s="95">
        <v>9864655.6911621094</v>
      </c>
      <c r="CK1712" s="95">
        <v>99424911.670898393</v>
      </c>
      <c r="CL1712" s="95">
        <v>17246497.607910201</v>
      </c>
      <c r="CM1712" s="160">
        <v>165897.49909400899</v>
      </c>
      <c r="CN1712" s="160">
        <v>21957697.3210449</v>
      </c>
      <c r="CO1712" s="160">
        <v>146316808.20898399</v>
      </c>
      <c r="CP1712" s="95">
        <v>17246497.607910201</v>
      </c>
      <c r="CQ1712" s="95">
        <v>0</v>
      </c>
      <c r="CR1712" s="95">
        <v>0</v>
      </c>
      <c r="CS1712" s="95">
        <v>0</v>
      </c>
      <c r="CT1712" s="95">
        <v>0</v>
      </c>
      <c r="CU1712" s="161">
        <v>9860627.038734436</v>
      </c>
      <c r="CV1712" s="161">
        <v>99598640.369689897</v>
      </c>
    </row>
    <row r="1713" spans="1:100" x14ac:dyDescent="0.2">
      <c r="A1713" s="94" t="s">
        <v>76</v>
      </c>
      <c r="B1713" s="96">
        <v>41334</v>
      </c>
      <c r="C1713" s="95">
        <v>106346.680644035</v>
      </c>
      <c r="D1713" s="95">
        <v>3.0319431479729202</v>
      </c>
      <c r="E1713" s="95">
        <v>15912.386109590499</v>
      </c>
      <c r="F1713" s="95">
        <v>0</v>
      </c>
      <c r="G1713" s="95">
        <v>3696.4433373510801</v>
      </c>
      <c r="H1713" s="95">
        <v>0</v>
      </c>
      <c r="I1713" s="95">
        <v>0</v>
      </c>
      <c r="J1713" s="95">
        <v>37711.506038188898</v>
      </c>
      <c r="K1713" s="95">
        <v>108.389568993822</v>
      </c>
      <c r="L1713" s="95">
        <v>4893.9190945625296</v>
      </c>
      <c r="M1713" s="95">
        <v>47223.168471336401</v>
      </c>
      <c r="N1713" s="95">
        <v>11755.89802742</v>
      </c>
      <c r="O1713" s="95">
        <v>0</v>
      </c>
      <c r="P1713" s="95">
        <v>53069.973762989001</v>
      </c>
      <c r="Q1713" s="95">
        <v>5098.2045722007797</v>
      </c>
      <c r="R1713" s="95">
        <v>0</v>
      </c>
      <c r="S1713" s="95">
        <v>3670.0031990408902</v>
      </c>
      <c r="T1713" s="95">
        <v>0</v>
      </c>
      <c r="U1713" s="95">
        <v>37825.591418743097</v>
      </c>
      <c r="V1713" s="95">
        <v>7456693.19348145</v>
      </c>
      <c r="W1713" s="95">
        <v>167.53759535588301</v>
      </c>
      <c r="X1713" s="95">
        <v>1641175.0797882101</v>
      </c>
      <c r="Y1713" s="95">
        <v>1098593.13008118</v>
      </c>
      <c r="Z1713" s="95">
        <v>560819.17545318604</v>
      </c>
      <c r="AA1713" s="95">
        <v>0</v>
      </c>
      <c r="AB1713" s="95">
        <v>0</v>
      </c>
      <c r="AC1713" s="95">
        <v>12179943.4885254</v>
      </c>
      <c r="AD1713" s="95">
        <v>14859.458726406099</v>
      </c>
      <c r="AE1713" s="95">
        <v>160999.79359436</v>
      </c>
      <c r="AF1713" s="95">
        <v>3226461.5325927702</v>
      </c>
      <c r="AG1713" s="95">
        <v>1770156.67414856</v>
      </c>
      <c r="AH1713" s="95">
        <v>0</v>
      </c>
      <c r="AI1713" s="95">
        <v>2998271.3689270001</v>
      </c>
      <c r="AJ1713" s="95">
        <v>861278.16329193104</v>
      </c>
      <c r="AK1713" s="95">
        <v>0</v>
      </c>
      <c r="AL1713" s="95">
        <v>558432.96800994896</v>
      </c>
      <c r="AM1713" s="95">
        <v>0</v>
      </c>
      <c r="AN1713" s="95">
        <v>12206412.0389404</v>
      </c>
      <c r="AO1713" s="95">
        <v>76278176.439453095</v>
      </c>
      <c r="AP1713" s="95">
        <v>1515.4027822166699</v>
      </c>
      <c r="AQ1713" s="95">
        <v>15975984.1524658</v>
      </c>
      <c r="AR1713" s="95">
        <v>0</v>
      </c>
      <c r="AS1713" s="95">
        <v>4719150.4795532199</v>
      </c>
      <c r="AT1713" s="95">
        <v>0</v>
      </c>
      <c r="AU1713" s="95">
        <v>0</v>
      </c>
      <c r="AV1713" s="95">
        <v>47053495.916015603</v>
      </c>
      <c r="AW1713" s="95">
        <v>47608.461565494501</v>
      </c>
      <c r="AX1713" s="95">
        <v>1714430.14910889</v>
      </c>
      <c r="AY1713" s="95">
        <v>34363586.705566399</v>
      </c>
      <c r="AZ1713" s="95">
        <v>15904082.8078613</v>
      </c>
      <c r="BA1713" s="95">
        <v>0</v>
      </c>
      <c r="BB1713" s="95">
        <v>31370178.037841801</v>
      </c>
      <c r="BC1713" s="95">
        <v>8033864.9255371103</v>
      </c>
      <c r="BD1713" s="95">
        <v>0</v>
      </c>
      <c r="BE1713" s="95">
        <v>4688972.3496093797</v>
      </c>
      <c r="BF1713" s="95">
        <v>0</v>
      </c>
      <c r="BG1713" s="95">
        <v>47093589.705566399</v>
      </c>
      <c r="BH1713" s="95">
        <v>17393758.676513702</v>
      </c>
      <c r="BI1713" s="95">
        <v>159.553999148309</v>
      </c>
      <c r="BJ1713" s="95">
        <v>3133288.51739502</v>
      </c>
      <c r="BK1713" s="95">
        <v>2375230.5981750502</v>
      </c>
      <c r="BL1713" s="95">
        <v>0</v>
      </c>
      <c r="BM1713" s="95">
        <v>0</v>
      </c>
      <c r="BN1713" s="95">
        <v>0</v>
      </c>
      <c r="BO1713" s="95">
        <v>0</v>
      </c>
      <c r="BP1713" s="95">
        <v>0</v>
      </c>
      <c r="BQ1713" s="95">
        <v>0</v>
      </c>
      <c r="BR1713" s="95">
        <v>9507874.3762206994</v>
      </c>
      <c r="BS1713" s="95">
        <v>5827125.3336792002</v>
      </c>
      <c r="BT1713" s="95">
        <v>0</v>
      </c>
      <c r="BU1713" s="95">
        <v>2123520.5199890099</v>
      </c>
      <c r="BV1713" s="95">
        <v>3129876.5580444299</v>
      </c>
      <c r="BW1713" s="95">
        <v>0</v>
      </c>
      <c r="BX1713" s="95">
        <v>385744.48966598499</v>
      </c>
      <c r="BY1713" s="95">
        <v>0</v>
      </c>
      <c r="BZ1713" s="95">
        <v>0</v>
      </c>
      <c r="CA1713" s="95">
        <v>122187.58688545199</v>
      </c>
      <c r="CB1713" s="95">
        <v>9093058.1912841797</v>
      </c>
      <c r="CC1713" s="95">
        <v>91900959.154296905</v>
      </c>
      <c r="CD1713" s="95">
        <v>20541993.552734401</v>
      </c>
      <c r="CE1713" s="95">
        <v>3699.4074154198202</v>
      </c>
      <c r="CF1713" s="95">
        <v>567509.21185302699</v>
      </c>
      <c r="CG1713" s="95">
        <v>4756460.4572143601</v>
      </c>
      <c r="CH1713" s="95">
        <v>0</v>
      </c>
      <c r="CI1713" s="95">
        <v>125881.209054947</v>
      </c>
      <c r="CJ1713" s="95">
        <v>9660693.5736084003</v>
      </c>
      <c r="CK1713" s="95">
        <v>97179979.730468795</v>
      </c>
      <c r="CL1713" s="95">
        <v>20921956.916503899</v>
      </c>
      <c r="CM1713" s="160">
        <v>163411.541042328</v>
      </c>
      <c r="CN1713" s="160">
        <v>21895135.852783199</v>
      </c>
      <c r="CO1713" s="160">
        <v>143740500.73632801</v>
      </c>
      <c r="CP1713" s="95">
        <v>20921956.916503899</v>
      </c>
      <c r="CQ1713" s="95">
        <v>0</v>
      </c>
      <c r="CR1713" s="95">
        <v>0</v>
      </c>
      <c r="CS1713" s="95">
        <v>0</v>
      </c>
      <c r="CT1713" s="95">
        <v>0</v>
      </c>
      <c r="CU1713" s="161">
        <v>9660567.403137207</v>
      </c>
      <c r="CV1713" s="161">
        <v>96657419.61151126</v>
      </c>
    </row>
    <row r="1714" spans="1:100" x14ac:dyDescent="0.2">
      <c r="A1714" s="94" t="s">
        <v>76</v>
      </c>
      <c r="B1714" s="96">
        <v>41426</v>
      </c>
      <c r="C1714" s="95">
        <v>106044.07831382799</v>
      </c>
      <c r="D1714" s="95">
        <v>2.9803233789862098</v>
      </c>
      <c r="E1714" s="95">
        <v>15557.692063808399</v>
      </c>
      <c r="F1714" s="95">
        <v>0</v>
      </c>
      <c r="G1714" s="95">
        <v>3689.8282460570299</v>
      </c>
      <c r="H1714" s="95">
        <v>0</v>
      </c>
      <c r="I1714" s="95">
        <v>0</v>
      </c>
      <c r="J1714" s="95">
        <v>37978.159983158097</v>
      </c>
      <c r="K1714" s="95">
        <v>105.55155581515299</v>
      </c>
      <c r="L1714" s="95">
        <v>3961.8981452882299</v>
      </c>
      <c r="M1714" s="95">
        <v>47583.9003314972</v>
      </c>
      <c r="N1714" s="95">
        <v>11661.8754515648</v>
      </c>
      <c r="O1714" s="95">
        <v>0</v>
      </c>
      <c r="P1714" s="95">
        <v>53486.592221736901</v>
      </c>
      <c r="Q1714" s="95">
        <v>5051.1752678155899</v>
      </c>
      <c r="R1714" s="95">
        <v>0</v>
      </c>
      <c r="S1714" s="95">
        <v>3677.9144987464001</v>
      </c>
      <c r="T1714" s="95">
        <v>0</v>
      </c>
      <c r="U1714" s="95">
        <v>38082.391931056998</v>
      </c>
      <c r="V1714" s="95">
        <v>7384392.6860961895</v>
      </c>
      <c r="W1714" s="95">
        <v>256.25116530433303</v>
      </c>
      <c r="X1714" s="95">
        <v>1612224.5464019801</v>
      </c>
      <c r="Y1714" s="95">
        <v>1084511.3234405499</v>
      </c>
      <c r="Z1714" s="95">
        <v>555921.16986846901</v>
      </c>
      <c r="AA1714" s="95">
        <v>0</v>
      </c>
      <c r="AB1714" s="95">
        <v>0</v>
      </c>
      <c r="AC1714" s="95">
        <v>12277478.1717529</v>
      </c>
      <c r="AD1714" s="95">
        <v>15568.448477506599</v>
      </c>
      <c r="AE1714" s="95">
        <v>111985.315772057</v>
      </c>
      <c r="AF1714" s="95">
        <v>3225503.64129639</v>
      </c>
      <c r="AG1714" s="95">
        <v>1744003.8373565699</v>
      </c>
      <c r="AH1714" s="95">
        <v>0</v>
      </c>
      <c r="AI1714" s="95">
        <v>3044162.2484741202</v>
      </c>
      <c r="AJ1714" s="95">
        <v>854203.09754943801</v>
      </c>
      <c r="AK1714" s="95">
        <v>0</v>
      </c>
      <c r="AL1714" s="95">
        <v>552761.70557403599</v>
      </c>
      <c r="AM1714" s="95">
        <v>0</v>
      </c>
      <c r="AN1714" s="95">
        <v>12287598.7271729</v>
      </c>
      <c r="AO1714" s="95">
        <v>75608236.905273393</v>
      </c>
      <c r="AP1714" s="95">
        <v>2204.4191833734499</v>
      </c>
      <c r="AQ1714" s="95">
        <v>15700990.783813501</v>
      </c>
      <c r="AR1714" s="95">
        <v>0</v>
      </c>
      <c r="AS1714" s="95">
        <v>4662026.8423461895</v>
      </c>
      <c r="AT1714" s="95">
        <v>0</v>
      </c>
      <c r="AU1714" s="95">
        <v>0</v>
      </c>
      <c r="AV1714" s="95">
        <v>47329585.965820298</v>
      </c>
      <c r="AW1714" s="95">
        <v>49953.6135716438</v>
      </c>
      <c r="AX1714" s="95">
        <v>1129634.7547454799</v>
      </c>
      <c r="AY1714" s="95">
        <v>34602170.599121101</v>
      </c>
      <c r="AZ1714" s="95">
        <v>15732112.7767334</v>
      </c>
      <c r="BA1714" s="95">
        <v>0</v>
      </c>
      <c r="BB1714" s="95">
        <v>31838026.532958999</v>
      </c>
      <c r="BC1714" s="95">
        <v>7944707.86047363</v>
      </c>
      <c r="BD1714" s="95">
        <v>0</v>
      </c>
      <c r="BE1714" s="95">
        <v>4645972.7501220703</v>
      </c>
      <c r="BF1714" s="95">
        <v>0</v>
      </c>
      <c r="BG1714" s="95">
        <v>47351219.4140625</v>
      </c>
      <c r="BH1714" s="95">
        <v>17573382.920166001</v>
      </c>
      <c r="BI1714" s="95">
        <v>128.587165964767</v>
      </c>
      <c r="BJ1714" s="95">
        <v>3104471.7598571801</v>
      </c>
      <c r="BK1714" s="95">
        <v>2351810.5057067899</v>
      </c>
      <c r="BL1714" s="95">
        <v>0</v>
      </c>
      <c r="BM1714" s="95">
        <v>0</v>
      </c>
      <c r="BN1714" s="95">
        <v>0</v>
      </c>
      <c r="BO1714" s="95">
        <v>0</v>
      </c>
      <c r="BP1714" s="95">
        <v>0</v>
      </c>
      <c r="BQ1714" s="95">
        <v>0</v>
      </c>
      <c r="BR1714" s="95">
        <v>9659635.9340820294</v>
      </c>
      <c r="BS1714" s="95">
        <v>5791890.4197387705</v>
      </c>
      <c r="BT1714" s="95">
        <v>0</v>
      </c>
      <c r="BU1714" s="95">
        <v>2208407.7099609398</v>
      </c>
      <c r="BV1714" s="95">
        <v>3115883.4278259301</v>
      </c>
      <c r="BW1714" s="95">
        <v>0</v>
      </c>
      <c r="BX1714" s="95">
        <v>389960.10964965803</v>
      </c>
      <c r="BY1714" s="95">
        <v>0</v>
      </c>
      <c r="BZ1714" s="95">
        <v>0</v>
      </c>
      <c r="CA1714" s="95">
        <v>121601.902406693</v>
      </c>
      <c r="CB1714" s="95">
        <v>9001681.6386718806</v>
      </c>
      <c r="CC1714" s="95">
        <v>91556074.5</v>
      </c>
      <c r="CD1714" s="95">
        <v>20674138.200683601</v>
      </c>
      <c r="CE1714" s="95">
        <v>3690.2565366029698</v>
      </c>
      <c r="CF1714" s="95">
        <v>558062.70350646996</v>
      </c>
      <c r="CG1714" s="95">
        <v>4670953.2846069299</v>
      </c>
      <c r="CH1714" s="95">
        <v>0</v>
      </c>
      <c r="CI1714" s="95">
        <v>125304.119316101</v>
      </c>
      <c r="CJ1714" s="95">
        <v>9556479.92895508</v>
      </c>
      <c r="CK1714" s="95">
        <v>96271438.631835893</v>
      </c>
      <c r="CL1714" s="95">
        <v>21043147.252929699</v>
      </c>
      <c r="CM1714" s="160">
        <v>163060.051156998</v>
      </c>
      <c r="CN1714" s="160">
        <v>21880385.388427701</v>
      </c>
      <c r="CO1714" s="160">
        <v>143635513.99609399</v>
      </c>
      <c r="CP1714" s="95">
        <v>21043147.252929699</v>
      </c>
      <c r="CQ1714" s="95">
        <v>0</v>
      </c>
      <c r="CR1714" s="95">
        <v>0</v>
      </c>
      <c r="CS1714" s="95">
        <v>0</v>
      </c>
      <c r="CT1714" s="95">
        <v>0</v>
      </c>
      <c r="CU1714" s="161">
        <v>9559744.3421783503</v>
      </c>
      <c r="CV1714" s="161">
        <v>96227027.784606934</v>
      </c>
    </row>
    <row r="1715" spans="1:100" x14ac:dyDescent="0.2">
      <c r="A1715" s="94" t="s">
        <v>76</v>
      </c>
      <c r="B1715" s="96">
        <v>41518</v>
      </c>
      <c r="C1715" s="95">
        <v>105318.673335075</v>
      </c>
      <c r="D1715" s="95">
        <v>3.0605951909965401</v>
      </c>
      <c r="E1715" s="95">
        <v>15302.634152770001</v>
      </c>
      <c r="F1715" s="95">
        <v>0</v>
      </c>
      <c r="G1715" s="95">
        <v>3676.4787692427599</v>
      </c>
      <c r="H1715" s="95">
        <v>1</v>
      </c>
      <c r="I1715" s="95">
        <v>0</v>
      </c>
      <c r="J1715" s="95">
        <v>38123.015877723701</v>
      </c>
      <c r="K1715" s="95">
        <v>108.217049311846</v>
      </c>
      <c r="L1715" s="95">
        <v>661.50899660587299</v>
      </c>
      <c r="M1715" s="95">
        <v>47543.0048666</v>
      </c>
      <c r="N1715" s="95">
        <v>11465.989753842399</v>
      </c>
      <c r="O1715" s="95">
        <v>0</v>
      </c>
      <c r="P1715" s="95">
        <v>56219.891180038503</v>
      </c>
      <c r="Q1715" s="95">
        <v>4999.9213619828197</v>
      </c>
      <c r="R1715" s="95">
        <v>0</v>
      </c>
      <c r="S1715" s="95">
        <v>3671.3147988617402</v>
      </c>
      <c r="T1715" s="95">
        <v>0.97823469193826895</v>
      </c>
      <c r="U1715" s="95">
        <v>38217.274825096101</v>
      </c>
      <c r="V1715" s="95">
        <v>7321418.61791992</v>
      </c>
      <c r="W1715" s="95">
        <v>149.50205980800101</v>
      </c>
      <c r="X1715" s="95">
        <v>1597078.5230407701</v>
      </c>
      <c r="Y1715" s="95">
        <v>1066057.06913757</v>
      </c>
      <c r="Z1715" s="95">
        <v>557106.11158752395</v>
      </c>
      <c r="AA1715" s="95">
        <v>56</v>
      </c>
      <c r="AB1715" s="95">
        <v>0</v>
      </c>
      <c r="AC1715" s="95">
        <v>12311764.775878901</v>
      </c>
      <c r="AD1715" s="95">
        <v>16645.853536129001</v>
      </c>
      <c r="AE1715" s="95">
        <v>72460.264965057402</v>
      </c>
      <c r="AF1715" s="95">
        <v>3215729.1216430701</v>
      </c>
      <c r="AG1715" s="95">
        <v>1714438.91323853</v>
      </c>
      <c r="AH1715" s="95">
        <v>0</v>
      </c>
      <c r="AI1715" s="95">
        <v>3075081.0599670401</v>
      </c>
      <c r="AJ1715" s="95">
        <v>854537.093307495</v>
      </c>
      <c r="AK1715" s="95">
        <v>0</v>
      </c>
      <c r="AL1715" s="95">
        <v>556149.30815887498</v>
      </c>
      <c r="AM1715" s="95">
        <v>62.661180571652899</v>
      </c>
      <c r="AN1715" s="95">
        <v>12320898.588012701</v>
      </c>
      <c r="AO1715" s="95">
        <v>75160858.744140595</v>
      </c>
      <c r="AP1715" s="95">
        <v>1266.6052725613099</v>
      </c>
      <c r="AQ1715" s="95">
        <v>15560093.1318359</v>
      </c>
      <c r="AR1715" s="95">
        <v>0</v>
      </c>
      <c r="AS1715" s="95">
        <v>4679371.72155762</v>
      </c>
      <c r="AT1715" s="95">
        <v>414.39999961852999</v>
      </c>
      <c r="AU1715" s="95">
        <v>0</v>
      </c>
      <c r="AV1715" s="95">
        <v>47630375.057128899</v>
      </c>
      <c r="AW1715" s="95">
        <v>53055.6827635765</v>
      </c>
      <c r="AX1715" s="95">
        <v>599901.35456085205</v>
      </c>
      <c r="AY1715" s="95">
        <v>34579481.736816399</v>
      </c>
      <c r="AZ1715" s="95">
        <v>15459251.899902301</v>
      </c>
      <c r="BA1715" s="95">
        <v>0</v>
      </c>
      <c r="BB1715" s="95">
        <v>32335912.7653809</v>
      </c>
      <c r="BC1715" s="95">
        <v>7950285.9175415002</v>
      </c>
      <c r="BD1715" s="95">
        <v>0</v>
      </c>
      <c r="BE1715" s="95">
        <v>4666644.6755981399</v>
      </c>
      <c r="BF1715" s="95">
        <v>461.59289389103702</v>
      </c>
      <c r="BG1715" s="95">
        <v>47709825.968261696</v>
      </c>
      <c r="BH1715" s="95">
        <v>17493996.0776367</v>
      </c>
      <c r="BI1715" s="95">
        <v>139.29280393198101</v>
      </c>
      <c r="BJ1715" s="95">
        <v>3075295.70166016</v>
      </c>
      <c r="BK1715" s="95">
        <v>2341405.9406127902</v>
      </c>
      <c r="BL1715" s="95">
        <v>0</v>
      </c>
      <c r="BM1715" s="95">
        <v>0</v>
      </c>
      <c r="BN1715" s="95">
        <v>0</v>
      </c>
      <c r="BO1715" s="95">
        <v>0</v>
      </c>
      <c r="BP1715" s="95">
        <v>0</v>
      </c>
      <c r="BQ1715" s="95">
        <v>0</v>
      </c>
      <c r="BR1715" s="95">
        <v>9683475.9580078106</v>
      </c>
      <c r="BS1715" s="95">
        <v>5694640.2362670898</v>
      </c>
      <c r="BT1715" s="95">
        <v>0</v>
      </c>
      <c r="BU1715" s="95">
        <v>1916556.1999816899</v>
      </c>
      <c r="BV1715" s="95">
        <v>3115952.7886657701</v>
      </c>
      <c r="BW1715" s="95">
        <v>0</v>
      </c>
      <c r="BX1715" s="95">
        <v>329360.33971405</v>
      </c>
      <c r="BY1715" s="95">
        <v>0</v>
      </c>
      <c r="BZ1715" s="95">
        <v>0</v>
      </c>
      <c r="CA1715" s="95">
        <v>120672.756773949</v>
      </c>
      <c r="CB1715" s="95">
        <v>8908478.36083984</v>
      </c>
      <c r="CC1715" s="95">
        <v>90887778.595703095</v>
      </c>
      <c r="CD1715" s="95">
        <v>20562538.498291001</v>
      </c>
      <c r="CE1715" s="95">
        <v>3675.7092691958001</v>
      </c>
      <c r="CF1715" s="95">
        <v>551370.62551879894</v>
      </c>
      <c r="CG1715" s="95">
        <v>4642225.5118408203</v>
      </c>
      <c r="CH1715" s="95">
        <v>0</v>
      </c>
      <c r="CI1715" s="95">
        <v>124349.50697708099</v>
      </c>
      <c r="CJ1715" s="95">
        <v>9460557.4857177697</v>
      </c>
      <c r="CK1715" s="95">
        <v>95308019.508789107</v>
      </c>
      <c r="CL1715" s="95">
        <v>20925752.8681641</v>
      </c>
      <c r="CM1715" s="160">
        <v>162302.71540832499</v>
      </c>
      <c r="CN1715" s="160">
        <v>21784105.598388702</v>
      </c>
      <c r="CO1715" s="160">
        <v>143371337.6875</v>
      </c>
      <c r="CP1715" s="95">
        <v>20925752.8681641</v>
      </c>
      <c r="CQ1715" s="95">
        <v>0</v>
      </c>
      <c r="CR1715" s="95">
        <v>0</v>
      </c>
      <c r="CS1715" s="95">
        <v>0</v>
      </c>
      <c r="CT1715" s="95">
        <v>0</v>
      </c>
      <c r="CU1715" s="161">
        <v>9459848.9863586389</v>
      </c>
      <c r="CV1715" s="161">
        <v>95530004.107543916</v>
      </c>
    </row>
    <row r="1716" spans="1:100" x14ac:dyDescent="0.2">
      <c r="A1716" s="94" t="s">
        <v>76</v>
      </c>
      <c r="B1716" s="96">
        <v>41609</v>
      </c>
      <c r="C1716" s="95">
        <v>104463.641548157</v>
      </c>
      <c r="D1716" s="95">
        <v>3.91520674299682</v>
      </c>
      <c r="E1716" s="95">
        <v>14785.7252278328</v>
      </c>
      <c r="F1716" s="95">
        <v>0</v>
      </c>
      <c r="G1716" s="95">
        <v>3649.0396827459299</v>
      </c>
      <c r="H1716" s="95">
        <v>0</v>
      </c>
      <c r="I1716" s="95">
        <v>0</v>
      </c>
      <c r="J1716" s="95">
        <v>38217.100907802604</v>
      </c>
      <c r="K1716" s="95">
        <v>86.305707235820606</v>
      </c>
      <c r="L1716" s="95">
        <v>472.53339580818999</v>
      </c>
      <c r="M1716" s="95">
        <v>47515.8572001457</v>
      </c>
      <c r="N1716" s="95">
        <v>11303.5332303047</v>
      </c>
      <c r="O1716" s="95">
        <v>0</v>
      </c>
      <c r="P1716" s="95">
        <v>55126.889666080497</v>
      </c>
      <c r="Q1716" s="95">
        <v>4932.1679514050502</v>
      </c>
      <c r="R1716" s="95">
        <v>0</v>
      </c>
      <c r="S1716" s="95">
        <v>3631.4610514640799</v>
      </c>
      <c r="T1716" s="95">
        <v>0</v>
      </c>
      <c r="U1716" s="95">
        <v>38301.9220638275</v>
      </c>
      <c r="V1716" s="95">
        <v>7157728.05078125</v>
      </c>
      <c r="W1716" s="95">
        <v>253.97952062450301</v>
      </c>
      <c r="X1716" s="95">
        <v>1583781.4717254599</v>
      </c>
      <c r="Y1716" s="95">
        <v>1054556.0861358601</v>
      </c>
      <c r="Z1716" s="95">
        <v>543192.77957916295</v>
      </c>
      <c r="AA1716" s="95">
        <v>0</v>
      </c>
      <c r="AB1716" s="95">
        <v>0</v>
      </c>
      <c r="AC1716" s="95">
        <v>12274224.5435791</v>
      </c>
      <c r="AD1716" s="95">
        <v>12289.8351029158</v>
      </c>
      <c r="AE1716" s="95">
        <v>76061.670093536406</v>
      </c>
      <c r="AF1716" s="95">
        <v>3182903.0137329102</v>
      </c>
      <c r="AG1716" s="95">
        <v>1675119.9311676</v>
      </c>
      <c r="AH1716" s="95">
        <v>0</v>
      </c>
      <c r="AI1716" s="95">
        <v>2989331.43572998</v>
      </c>
      <c r="AJ1716" s="95">
        <v>847760.33769989002</v>
      </c>
      <c r="AK1716" s="95">
        <v>0</v>
      </c>
      <c r="AL1716" s="95">
        <v>539436.73906707799</v>
      </c>
      <c r="AM1716" s="95">
        <v>0</v>
      </c>
      <c r="AN1716" s="95">
        <v>12288423.310791001</v>
      </c>
      <c r="AO1716" s="95">
        <v>73615855.881835893</v>
      </c>
      <c r="AP1716" s="95">
        <v>2629.5079797804401</v>
      </c>
      <c r="AQ1716" s="95">
        <v>15375061.8983154</v>
      </c>
      <c r="AR1716" s="95">
        <v>0</v>
      </c>
      <c r="AS1716" s="95">
        <v>4593988.0407104502</v>
      </c>
      <c r="AT1716" s="95">
        <v>0</v>
      </c>
      <c r="AU1716" s="95">
        <v>0</v>
      </c>
      <c r="AV1716" s="95">
        <v>47744824.507324196</v>
      </c>
      <c r="AW1716" s="95">
        <v>39719.768569946304</v>
      </c>
      <c r="AX1716" s="95">
        <v>620507.06729888904</v>
      </c>
      <c r="AY1716" s="95">
        <v>34356202.3671875</v>
      </c>
      <c r="AZ1716" s="95">
        <v>15114518.728149399</v>
      </c>
      <c r="BA1716" s="95">
        <v>0</v>
      </c>
      <c r="BB1716" s="95">
        <v>31298596.690673798</v>
      </c>
      <c r="BC1716" s="95">
        <v>7893960.8254394503</v>
      </c>
      <c r="BD1716" s="95">
        <v>0</v>
      </c>
      <c r="BE1716" s="95">
        <v>4565310.5313110398</v>
      </c>
      <c r="BF1716" s="95">
        <v>0</v>
      </c>
      <c r="BG1716" s="95">
        <v>47792214.745605499</v>
      </c>
      <c r="BH1716" s="95">
        <v>17332661.738525402</v>
      </c>
      <c r="BI1716" s="95">
        <v>125.846409452148</v>
      </c>
      <c r="BJ1716" s="95">
        <v>3061545.5459289602</v>
      </c>
      <c r="BK1716" s="95">
        <v>2301532.67364502</v>
      </c>
      <c r="BL1716" s="95">
        <v>0</v>
      </c>
      <c r="BM1716" s="95">
        <v>0</v>
      </c>
      <c r="BN1716" s="95">
        <v>0</v>
      </c>
      <c r="BO1716" s="95">
        <v>0</v>
      </c>
      <c r="BP1716" s="95">
        <v>0</v>
      </c>
      <c r="BQ1716" s="95">
        <v>0</v>
      </c>
      <c r="BR1716" s="95">
        <v>9634779.8355712909</v>
      </c>
      <c r="BS1716" s="95">
        <v>5584494.66296387</v>
      </c>
      <c r="BT1716" s="95">
        <v>0</v>
      </c>
      <c r="BU1716" s="95">
        <v>2080780.24998474</v>
      </c>
      <c r="BV1716" s="95">
        <v>3097808.5219116202</v>
      </c>
      <c r="BW1716" s="95">
        <v>0</v>
      </c>
      <c r="BX1716" s="95">
        <v>357232.69969558698</v>
      </c>
      <c r="BY1716" s="95">
        <v>0</v>
      </c>
      <c r="BZ1716" s="95">
        <v>0</v>
      </c>
      <c r="CA1716" s="95">
        <v>119289.817739487</v>
      </c>
      <c r="CB1716" s="95">
        <v>8756898.4970703106</v>
      </c>
      <c r="CC1716" s="95">
        <v>89105801.749023393</v>
      </c>
      <c r="CD1716" s="95">
        <v>20395207.037109401</v>
      </c>
      <c r="CE1716" s="95">
        <v>3648.27620485425</v>
      </c>
      <c r="CF1716" s="95">
        <v>541546.84776306199</v>
      </c>
      <c r="CG1716" s="95">
        <v>4597332.88989258</v>
      </c>
      <c r="CH1716" s="95">
        <v>0</v>
      </c>
      <c r="CI1716" s="95">
        <v>122925.350383759</v>
      </c>
      <c r="CJ1716" s="95">
        <v>9301324.1260986291</v>
      </c>
      <c r="CK1716" s="95">
        <v>93688742.652343795</v>
      </c>
      <c r="CL1716" s="95">
        <v>20761184.359375</v>
      </c>
      <c r="CM1716" s="160">
        <v>160856.02743721</v>
      </c>
      <c r="CN1716" s="160">
        <v>21559464.529052701</v>
      </c>
      <c r="CO1716" s="160">
        <v>141452735.98828101</v>
      </c>
      <c r="CP1716" s="95">
        <v>20761184.359375</v>
      </c>
      <c r="CQ1716" s="95">
        <v>0</v>
      </c>
      <c r="CR1716" s="95">
        <v>0</v>
      </c>
      <c r="CS1716" s="95">
        <v>0</v>
      </c>
      <c r="CT1716" s="95">
        <v>0</v>
      </c>
      <c r="CU1716" s="161">
        <v>9298445.3448333722</v>
      </c>
      <c r="CV1716" s="161">
        <v>93703134.638915971</v>
      </c>
    </row>
    <row r="1717" spans="1:100" x14ac:dyDescent="0.2">
      <c r="A1717" s="94" t="s">
        <v>76</v>
      </c>
      <c r="B1717" s="96">
        <v>41699</v>
      </c>
      <c r="C1717" s="95">
        <v>103784.00128746001</v>
      </c>
      <c r="D1717" s="95">
        <v>0</v>
      </c>
      <c r="E1717" s="95">
        <v>14726.4783508778</v>
      </c>
      <c r="F1717" s="95">
        <v>0</v>
      </c>
      <c r="G1717" s="95">
        <v>3595.6726996898701</v>
      </c>
      <c r="H1717" s="95">
        <v>0</v>
      </c>
      <c r="I1717" s="95">
        <v>0</v>
      </c>
      <c r="J1717" s="95">
        <v>38560.237968444802</v>
      </c>
      <c r="K1717" s="95">
        <v>69.731593175791204</v>
      </c>
      <c r="L1717" s="95">
        <v>454.31089592352498</v>
      </c>
      <c r="M1717" s="95">
        <v>47444.846363067598</v>
      </c>
      <c r="N1717" s="95">
        <v>11121.4623692036</v>
      </c>
      <c r="O1717" s="95">
        <v>0</v>
      </c>
      <c r="P1717" s="95">
        <v>54371.137917995497</v>
      </c>
      <c r="Q1717" s="95">
        <v>4886.0592235326803</v>
      </c>
      <c r="R1717" s="95">
        <v>0</v>
      </c>
      <c r="S1717" s="95">
        <v>3570.8044309020001</v>
      </c>
      <c r="T1717" s="95">
        <v>0</v>
      </c>
      <c r="U1717" s="95">
        <v>38644.787343978896</v>
      </c>
      <c r="V1717" s="95">
        <v>7132507.39453125</v>
      </c>
      <c r="W1717" s="95">
        <v>0</v>
      </c>
      <c r="X1717" s="95">
        <v>1579870.68742371</v>
      </c>
      <c r="Y1717" s="95">
        <v>1053569.1888427699</v>
      </c>
      <c r="Z1717" s="95">
        <v>529740.87773895299</v>
      </c>
      <c r="AA1717" s="95">
        <v>0</v>
      </c>
      <c r="AB1717" s="95">
        <v>0</v>
      </c>
      <c r="AC1717" s="95">
        <v>12310001.5112305</v>
      </c>
      <c r="AD1717" s="95">
        <v>9637.93249332905</v>
      </c>
      <c r="AE1717" s="95">
        <v>76894.2517175674</v>
      </c>
      <c r="AF1717" s="95">
        <v>3169952.4255676302</v>
      </c>
      <c r="AG1717" s="95">
        <v>1655850.56140137</v>
      </c>
      <c r="AH1717" s="95">
        <v>0</v>
      </c>
      <c r="AI1717" s="95">
        <v>2910989.1834716802</v>
      </c>
      <c r="AJ1717" s="95">
        <v>837197.51986694301</v>
      </c>
      <c r="AK1717" s="95">
        <v>0</v>
      </c>
      <c r="AL1717" s="95">
        <v>525857.40238189697</v>
      </c>
      <c r="AM1717" s="95">
        <v>0</v>
      </c>
      <c r="AN1717" s="95">
        <v>12327035.121948199</v>
      </c>
      <c r="AO1717" s="95">
        <v>73640455.799804702</v>
      </c>
      <c r="AP1717" s="95">
        <v>0</v>
      </c>
      <c r="AQ1717" s="95">
        <v>15336194.295288101</v>
      </c>
      <c r="AR1717" s="95">
        <v>0</v>
      </c>
      <c r="AS1717" s="95">
        <v>4488818.6254272498</v>
      </c>
      <c r="AT1717" s="95">
        <v>0</v>
      </c>
      <c r="AU1717" s="95">
        <v>0</v>
      </c>
      <c r="AV1717" s="95">
        <v>48096081.354492202</v>
      </c>
      <c r="AW1717" s="95">
        <v>31466.125313997301</v>
      </c>
      <c r="AX1717" s="95">
        <v>612500.67496490502</v>
      </c>
      <c r="AY1717" s="95">
        <v>34326192.8271484</v>
      </c>
      <c r="AZ1717" s="95">
        <v>14948419.572876001</v>
      </c>
      <c r="BA1717" s="95">
        <v>0</v>
      </c>
      <c r="BB1717" s="95">
        <v>30643082.300048798</v>
      </c>
      <c r="BC1717" s="95">
        <v>7844149.2791137705</v>
      </c>
      <c r="BD1717" s="95">
        <v>0</v>
      </c>
      <c r="BE1717" s="95">
        <v>4471278.3262329102</v>
      </c>
      <c r="BF1717" s="95">
        <v>0</v>
      </c>
      <c r="BG1717" s="95">
        <v>48104454.6884766</v>
      </c>
      <c r="BH1717" s="95">
        <v>17166793.649902299</v>
      </c>
      <c r="BI1717" s="95">
        <v>0</v>
      </c>
      <c r="BJ1717" s="95">
        <v>3041640.6674194299</v>
      </c>
      <c r="BK1717" s="95">
        <v>2276808.51025391</v>
      </c>
      <c r="BL1717" s="95">
        <v>0</v>
      </c>
      <c r="BM1717" s="95">
        <v>0</v>
      </c>
      <c r="BN1717" s="95">
        <v>0</v>
      </c>
      <c r="BO1717" s="95">
        <v>0</v>
      </c>
      <c r="BP1717" s="95">
        <v>0</v>
      </c>
      <c r="BQ1717" s="95">
        <v>0</v>
      </c>
      <c r="BR1717" s="95">
        <v>9612894.9417724591</v>
      </c>
      <c r="BS1717" s="95">
        <v>5522587.4802856399</v>
      </c>
      <c r="BT1717" s="95">
        <v>0</v>
      </c>
      <c r="BU1717" s="95">
        <v>2043926.0599823</v>
      </c>
      <c r="BV1717" s="95">
        <v>3081263.7736816402</v>
      </c>
      <c r="BW1717" s="95">
        <v>0</v>
      </c>
      <c r="BX1717" s="95">
        <v>364794.82970047003</v>
      </c>
      <c r="BY1717" s="95">
        <v>0</v>
      </c>
      <c r="BZ1717" s="95">
        <v>0</v>
      </c>
      <c r="CA1717" s="95">
        <v>118425.308724403</v>
      </c>
      <c r="CB1717" s="95">
        <v>8713213.4801025409</v>
      </c>
      <c r="CC1717" s="95">
        <v>88941452.739257798</v>
      </c>
      <c r="CD1717" s="95">
        <v>20212170.4057617</v>
      </c>
      <c r="CE1717" s="95">
        <v>3597.5589201450298</v>
      </c>
      <c r="CF1717" s="95">
        <v>532940.01101684605</v>
      </c>
      <c r="CG1717" s="95">
        <v>4521494.27587891</v>
      </c>
      <c r="CH1717" s="95">
        <v>0</v>
      </c>
      <c r="CI1717" s="95">
        <v>122021.447544098</v>
      </c>
      <c r="CJ1717" s="95">
        <v>9244690.9630127009</v>
      </c>
      <c r="CK1717" s="95">
        <v>93768987.186523393</v>
      </c>
      <c r="CL1717" s="95">
        <v>20570765.146972701</v>
      </c>
      <c r="CM1717" s="160">
        <v>160328.569112778</v>
      </c>
      <c r="CN1717" s="160">
        <v>21609363.681884799</v>
      </c>
      <c r="CO1717" s="160">
        <v>141653861.16992199</v>
      </c>
      <c r="CP1717" s="95">
        <v>20570765.146972701</v>
      </c>
      <c r="CQ1717" s="95">
        <v>0</v>
      </c>
      <c r="CR1717" s="95">
        <v>0</v>
      </c>
      <c r="CS1717" s="95">
        <v>0</v>
      </c>
      <c r="CT1717" s="95">
        <v>0</v>
      </c>
      <c r="CU1717" s="161">
        <v>9246153.4911193866</v>
      </c>
      <c r="CV1717" s="161">
        <v>93462947.015136704</v>
      </c>
    </row>
    <row r="1718" spans="1:100" x14ac:dyDescent="0.2">
      <c r="A1718" s="94" t="s">
        <v>76</v>
      </c>
      <c r="B1718" s="96">
        <v>41791</v>
      </c>
      <c r="C1718" s="95">
        <v>103112.998876572</v>
      </c>
      <c r="D1718" s="95">
        <v>0</v>
      </c>
      <c r="E1718" s="95">
        <v>14685.1022119522</v>
      </c>
      <c r="F1718" s="95">
        <v>0</v>
      </c>
      <c r="G1718" s="95">
        <v>3571.8134731650398</v>
      </c>
      <c r="H1718" s="95">
        <v>0</v>
      </c>
      <c r="I1718" s="95">
        <v>0</v>
      </c>
      <c r="J1718" s="95">
        <v>38740.241434097297</v>
      </c>
      <c r="K1718" s="95">
        <v>52.336396467406303</v>
      </c>
      <c r="L1718" s="95">
        <v>1118.5480993390099</v>
      </c>
      <c r="M1718" s="95">
        <v>47373.889632225</v>
      </c>
      <c r="N1718" s="95">
        <v>11163.1253381968</v>
      </c>
      <c r="O1718" s="95">
        <v>0</v>
      </c>
      <c r="P1718" s="95">
        <v>53307.775002956398</v>
      </c>
      <c r="Q1718" s="95">
        <v>4855.0867674946803</v>
      </c>
      <c r="R1718" s="95">
        <v>0</v>
      </c>
      <c r="S1718" s="95">
        <v>3557.2456631362402</v>
      </c>
      <c r="T1718" s="95">
        <v>0</v>
      </c>
      <c r="U1718" s="95">
        <v>38790.015504837</v>
      </c>
      <c r="V1718" s="95">
        <v>7043870.95495605</v>
      </c>
      <c r="W1718" s="95">
        <v>0</v>
      </c>
      <c r="X1718" s="95">
        <v>1551058.12316895</v>
      </c>
      <c r="Y1718" s="95">
        <v>1020716.72795868</v>
      </c>
      <c r="Z1718" s="95">
        <v>525176.78287506104</v>
      </c>
      <c r="AA1718" s="95">
        <v>0</v>
      </c>
      <c r="AB1718" s="95">
        <v>0</v>
      </c>
      <c r="AC1718" s="95">
        <v>12352907.5074463</v>
      </c>
      <c r="AD1718" s="95">
        <v>7750.3193311691302</v>
      </c>
      <c r="AE1718" s="95">
        <v>101858.60778236399</v>
      </c>
      <c r="AF1718" s="95">
        <v>3159191.0008544899</v>
      </c>
      <c r="AG1718" s="95">
        <v>1630851.6323852499</v>
      </c>
      <c r="AH1718" s="95">
        <v>0</v>
      </c>
      <c r="AI1718" s="95">
        <v>2857183.29437256</v>
      </c>
      <c r="AJ1718" s="95">
        <v>827766.123252869</v>
      </c>
      <c r="AK1718" s="95">
        <v>0</v>
      </c>
      <c r="AL1718" s="95">
        <v>521824.345493317</v>
      </c>
      <c r="AM1718" s="95">
        <v>0</v>
      </c>
      <c r="AN1718" s="95">
        <v>12356858.3675537</v>
      </c>
      <c r="AO1718" s="95">
        <v>72906074.708984405</v>
      </c>
      <c r="AP1718" s="95">
        <v>0</v>
      </c>
      <c r="AQ1718" s="95">
        <v>15294554.1019287</v>
      </c>
      <c r="AR1718" s="95">
        <v>0</v>
      </c>
      <c r="AS1718" s="95">
        <v>4490267.3918457003</v>
      </c>
      <c r="AT1718" s="95">
        <v>0</v>
      </c>
      <c r="AU1718" s="95">
        <v>0</v>
      </c>
      <c r="AV1718" s="95">
        <v>48501738.8291016</v>
      </c>
      <c r="AW1718" s="95">
        <v>25361.000694513299</v>
      </c>
      <c r="AX1718" s="95">
        <v>959900.32260894799</v>
      </c>
      <c r="AY1718" s="95">
        <v>34400960.521484397</v>
      </c>
      <c r="AZ1718" s="95">
        <v>14768826.084228501</v>
      </c>
      <c r="BA1718" s="95">
        <v>0</v>
      </c>
      <c r="BB1718" s="95">
        <v>30065486.490722701</v>
      </c>
      <c r="BC1718" s="95">
        <v>7766196.4644165002</v>
      </c>
      <c r="BD1718" s="95">
        <v>0</v>
      </c>
      <c r="BE1718" s="95">
        <v>4447763.2794799795</v>
      </c>
      <c r="BF1718" s="95">
        <v>0</v>
      </c>
      <c r="BG1718" s="95">
        <v>48527231.943359397</v>
      </c>
      <c r="BH1718" s="95">
        <v>17030838.872070301</v>
      </c>
      <c r="BI1718" s="95">
        <v>0</v>
      </c>
      <c r="BJ1718" s="95">
        <v>2994609.97589111</v>
      </c>
      <c r="BK1718" s="95">
        <v>2242904.42495728</v>
      </c>
      <c r="BL1718" s="95">
        <v>0</v>
      </c>
      <c r="BM1718" s="95">
        <v>0</v>
      </c>
      <c r="BN1718" s="95">
        <v>0</v>
      </c>
      <c r="BO1718" s="95">
        <v>0</v>
      </c>
      <c r="BP1718" s="95">
        <v>0</v>
      </c>
      <c r="BQ1718" s="95">
        <v>0</v>
      </c>
      <c r="BR1718" s="95">
        <v>9557367.1524658203</v>
      </c>
      <c r="BS1718" s="95">
        <v>5455970.2405395498</v>
      </c>
      <c r="BT1718" s="95">
        <v>0</v>
      </c>
      <c r="BU1718" s="95">
        <v>2057088.23999023</v>
      </c>
      <c r="BV1718" s="95">
        <v>3060763.7125244099</v>
      </c>
      <c r="BW1718" s="95">
        <v>0</v>
      </c>
      <c r="BX1718" s="95">
        <v>370301.11970520002</v>
      </c>
      <c r="BY1718" s="95">
        <v>0</v>
      </c>
      <c r="BZ1718" s="95">
        <v>0</v>
      </c>
      <c r="CA1718" s="95">
        <v>117805.92836952199</v>
      </c>
      <c r="CB1718" s="95">
        <v>8595859.4176025409</v>
      </c>
      <c r="CC1718" s="95">
        <v>88256375.112304702</v>
      </c>
      <c r="CD1718" s="95">
        <v>20021752.010253899</v>
      </c>
      <c r="CE1718" s="95">
        <v>3571.6479900181298</v>
      </c>
      <c r="CF1718" s="95">
        <v>529772.81807708705</v>
      </c>
      <c r="CG1718" s="95">
        <v>4501508.32275391</v>
      </c>
      <c r="CH1718" s="95">
        <v>0</v>
      </c>
      <c r="CI1718" s="95">
        <v>121396.764562607</v>
      </c>
      <c r="CJ1718" s="95">
        <v>9124933.0223388709</v>
      </c>
      <c r="CK1718" s="95">
        <v>92656449.401367202</v>
      </c>
      <c r="CL1718" s="95">
        <v>20368635.715576202</v>
      </c>
      <c r="CM1718" s="160">
        <v>159850.88170051601</v>
      </c>
      <c r="CN1718" s="160">
        <v>21491789.470214799</v>
      </c>
      <c r="CO1718" s="160">
        <v>141326669.51171899</v>
      </c>
      <c r="CP1718" s="95">
        <v>20368635.715576202</v>
      </c>
      <c r="CQ1718" s="95">
        <v>0</v>
      </c>
      <c r="CR1718" s="95">
        <v>0</v>
      </c>
      <c r="CS1718" s="95">
        <v>0</v>
      </c>
      <c r="CT1718" s="95">
        <v>0</v>
      </c>
      <c r="CU1718" s="161">
        <v>9125632.2356796283</v>
      </c>
      <c r="CV1718" s="161">
        <v>92757883.435058609</v>
      </c>
    </row>
    <row r="1719" spans="1:100" x14ac:dyDescent="0.2">
      <c r="A1719" s="94" t="s">
        <v>76</v>
      </c>
      <c r="B1719" s="96">
        <v>41883</v>
      </c>
      <c r="C1719" s="95">
        <v>102755.808530807</v>
      </c>
      <c r="D1719" s="95">
        <v>0</v>
      </c>
      <c r="E1719" s="95">
        <v>14214.676069855699</v>
      </c>
      <c r="F1719" s="95">
        <v>0</v>
      </c>
      <c r="G1719" s="95">
        <v>3644.8514587581199</v>
      </c>
      <c r="H1719" s="95">
        <v>0</v>
      </c>
      <c r="I1719" s="95">
        <v>0</v>
      </c>
      <c r="J1719" s="95">
        <v>38690.2984623909</v>
      </c>
      <c r="K1719" s="95">
        <v>34.643355398438899</v>
      </c>
      <c r="L1719" s="95">
        <v>551.86750219017301</v>
      </c>
      <c r="M1719" s="95">
        <v>47380.985844135299</v>
      </c>
      <c r="N1719" s="95">
        <v>11070.7382155657</v>
      </c>
      <c r="O1719" s="95">
        <v>0</v>
      </c>
      <c r="P1719" s="95">
        <v>53311.441970825203</v>
      </c>
      <c r="Q1719" s="95">
        <v>4814.4080624580401</v>
      </c>
      <c r="R1719" s="95">
        <v>0</v>
      </c>
      <c r="S1719" s="95">
        <v>3634.7391268909</v>
      </c>
      <c r="T1719" s="95">
        <v>0</v>
      </c>
      <c r="U1719" s="95">
        <v>38721.202536106102</v>
      </c>
      <c r="V1719" s="95">
        <v>6991228.58557129</v>
      </c>
      <c r="W1719" s="95">
        <v>0</v>
      </c>
      <c r="X1719" s="95">
        <v>1520441.1902771001</v>
      </c>
      <c r="Y1719" s="95">
        <v>996093.43518066395</v>
      </c>
      <c r="Z1719" s="95">
        <v>527970.26824951195</v>
      </c>
      <c r="AA1719" s="95">
        <v>0</v>
      </c>
      <c r="AB1719" s="95">
        <v>0</v>
      </c>
      <c r="AC1719" s="95">
        <v>12380309.4538574</v>
      </c>
      <c r="AD1719" s="95">
        <v>4155.5932139158203</v>
      </c>
      <c r="AE1719" s="95">
        <v>81333.574083328203</v>
      </c>
      <c r="AF1719" s="95">
        <v>3162749.7932128902</v>
      </c>
      <c r="AG1719" s="95">
        <v>1605439.3484344501</v>
      </c>
      <c r="AH1719" s="95">
        <v>0</v>
      </c>
      <c r="AI1719" s="95">
        <v>2856191.2713317899</v>
      </c>
      <c r="AJ1719" s="95">
        <v>822927.33277893101</v>
      </c>
      <c r="AK1719" s="95">
        <v>0</v>
      </c>
      <c r="AL1719" s="95">
        <v>526750.43923950195</v>
      </c>
      <c r="AM1719" s="95">
        <v>0</v>
      </c>
      <c r="AN1719" s="95">
        <v>12382220.6325684</v>
      </c>
      <c r="AO1719" s="95">
        <v>72647588.348632798</v>
      </c>
      <c r="AP1719" s="95">
        <v>0</v>
      </c>
      <c r="AQ1719" s="95">
        <v>15031156.001098599</v>
      </c>
      <c r="AR1719" s="95">
        <v>0</v>
      </c>
      <c r="AS1719" s="95">
        <v>4502603.1597290002</v>
      </c>
      <c r="AT1719" s="95">
        <v>0</v>
      </c>
      <c r="AU1719" s="95">
        <v>0</v>
      </c>
      <c r="AV1719" s="95">
        <v>48546893.167968802</v>
      </c>
      <c r="AW1719" s="95">
        <v>13475.008558273301</v>
      </c>
      <c r="AX1719" s="95">
        <v>810239.35784149205</v>
      </c>
      <c r="AY1719" s="95">
        <v>34566717.307617202</v>
      </c>
      <c r="AZ1719" s="95">
        <v>14565007.504760699</v>
      </c>
      <c r="BA1719" s="95">
        <v>0</v>
      </c>
      <c r="BB1719" s="95">
        <v>30176560.833252002</v>
      </c>
      <c r="BC1719" s="95">
        <v>7762709.59729004</v>
      </c>
      <c r="BD1719" s="95">
        <v>0</v>
      </c>
      <c r="BE1719" s="95">
        <v>4486878.3008422898</v>
      </c>
      <c r="BF1719" s="95">
        <v>0</v>
      </c>
      <c r="BG1719" s="95">
        <v>48579514.806152299</v>
      </c>
      <c r="BH1719" s="95">
        <v>17145483.4147949</v>
      </c>
      <c r="BI1719" s="95">
        <v>0</v>
      </c>
      <c r="BJ1719" s="95">
        <v>2929307.00671387</v>
      </c>
      <c r="BK1719" s="95">
        <v>2176537.2029724098</v>
      </c>
      <c r="BL1719" s="95">
        <v>0</v>
      </c>
      <c r="BM1719" s="95">
        <v>0</v>
      </c>
      <c r="BN1719" s="95">
        <v>0</v>
      </c>
      <c r="BO1719" s="95">
        <v>0</v>
      </c>
      <c r="BP1719" s="95">
        <v>0</v>
      </c>
      <c r="BQ1719" s="95">
        <v>0</v>
      </c>
      <c r="BR1719" s="95">
        <v>9655002.8435058594</v>
      </c>
      <c r="BS1719" s="95">
        <v>5394546.0045776404</v>
      </c>
      <c r="BT1719" s="95">
        <v>0</v>
      </c>
      <c r="BU1719" s="95">
        <v>1793316.5399932901</v>
      </c>
      <c r="BV1719" s="95">
        <v>3064367.5689697298</v>
      </c>
      <c r="BW1719" s="95">
        <v>0</v>
      </c>
      <c r="BX1719" s="95">
        <v>314774.989761353</v>
      </c>
      <c r="BY1719" s="95">
        <v>0</v>
      </c>
      <c r="BZ1719" s="95">
        <v>0</v>
      </c>
      <c r="CA1719" s="95">
        <v>117040.539100647</v>
      </c>
      <c r="CB1719" s="95">
        <v>8507908.3885497991</v>
      </c>
      <c r="CC1719" s="95">
        <v>87648842.642578095</v>
      </c>
      <c r="CD1719" s="95">
        <v>20075809.9848633</v>
      </c>
      <c r="CE1719" s="95">
        <v>3644.0249254405499</v>
      </c>
      <c r="CF1719" s="95">
        <v>526285.46976470901</v>
      </c>
      <c r="CG1719" s="95">
        <v>4498890.9001464797</v>
      </c>
      <c r="CH1719" s="95">
        <v>0</v>
      </c>
      <c r="CI1719" s="95">
        <v>120682.48346710201</v>
      </c>
      <c r="CJ1719" s="95">
        <v>9034136.2469482403</v>
      </c>
      <c r="CK1719" s="95">
        <v>92032877.802734405</v>
      </c>
      <c r="CL1719" s="95">
        <v>20429870.596679699</v>
      </c>
      <c r="CM1719" s="160">
        <v>159116.88688468901</v>
      </c>
      <c r="CN1719" s="160">
        <v>21424450.685302701</v>
      </c>
      <c r="CO1719" s="160">
        <v>140724231.01367199</v>
      </c>
      <c r="CP1719" s="95">
        <v>20429870.596679699</v>
      </c>
      <c r="CQ1719" s="95">
        <v>0</v>
      </c>
      <c r="CR1719" s="95">
        <v>0</v>
      </c>
      <c r="CS1719" s="95">
        <v>0</v>
      </c>
      <c r="CT1719" s="95">
        <v>0</v>
      </c>
      <c r="CU1719" s="161">
        <v>9034193.8583145086</v>
      </c>
      <c r="CV1719" s="161">
        <v>92147733.54272458</v>
      </c>
    </row>
    <row r="1720" spans="1:100" x14ac:dyDescent="0.2">
      <c r="A1720" s="94" t="s">
        <v>76</v>
      </c>
      <c r="B1720" s="96">
        <v>41974</v>
      </c>
      <c r="C1720" s="95">
        <v>102027.76546001399</v>
      </c>
      <c r="D1720" s="95">
        <v>0</v>
      </c>
      <c r="E1720" s="95">
        <v>14390.1647595167</v>
      </c>
      <c r="F1720" s="95">
        <v>0</v>
      </c>
      <c r="G1720" s="95">
        <v>3635.1057112216899</v>
      </c>
      <c r="H1720" s="95">
        <v>0</v>
      </c>
      <c r="I1720" s="95">
        <v>0</v>
      </c>
      <c r="J1720" s="95">
        <v>38597.251399993896</v>
      </c>
      <c r="K1720" s="95">
        <v>15.5666398289613</v>
      </c>
      <c r="L1720" s="95">
        <v>489.06971484795201</v>
      </c>
      <c r="M1720" s="95">
        <v>47351.400125026703</v>
      </c>
      <c r="N1720" s="95">
        <v>10909.73622787</v>
      </c>
      <c r="O1720" s="95">
        <v>0</v>
      </c>
      <c r="P1720" s="95">
        <v>52952.090193748503</v>
      </c>
      <c r="Q1720" s="95">
        <v>4812.6312629580498</v>
      </c>
      <c r="R1720" s="95">
        <v>0</v>
      </c>
      <c r="S1720" s="95">
        <v>3621.8100565969899</v>
      </c>
      <c r="T1720" s="95">
        <v>0</v>
      </c>
      <c r="U1720" s="95">
        <v>38606.910774231001</v>
      </c>
      <c r="V1720" s="95">
        <v>6905950.8187866202</v>
      </c>
      <c r="W1720" s="95">
        <v>0</v>
      </c>
      <c r="X1720" s="95">
        <v>1490764.7261657701</v>
      </c>
      <c r="Y1720" s="95">
        <v>977872.44034576404</v>
      </c>
      <c r="Z1720" s="95">
        <v>522554.110027313</v>
      </c>
      <c r="AA1720" s="95">
        <v>0</v>
      </c>
      <c r="AB1720" s="95">
        <v>0</v>
      </c>
      <c r="AC1720" s="95">
        <v>12325416.5187988</v>
      </c>
      <c r="AD1720" s="95">
        <v>1787.0376421958199</v>
      </c>
      <c r="AE1720" s="95">
        <v>70117.342314720197</v>
      </c>
      <c r="AF1720" s="95">
        <v>3147349.0805358901</v>
      </c>
      <c r="AG1720" s="95">
        <v>1563730.3893127399</v>
      </c>
      <c r="AH1720" s="95">
        <v>0</v>
      </c>
      <c r="AI1720" s="95">
        <v>2809244.8876953102</v>
      </c>
      <c r="AJ1720" s="95">
        <v>824656.19516754197</v>
      </c>
      <c r="AK1720" s="95">
        <v>0</v>
      </c>
      <c r="AL1720" s="95">
        <v>520615.04011535598</v>
      </c>
      <c r="AM1720" s="95">
        <v>0</v>
      </c>
      <c r="AN1720" s="95">
        <v>12328481.8078613</v>
      </c>
      <c r="AO1720" s="95">
        <v>71977523.4921875</v>
      </c>
      <c r="AP1720" s="95">
        <v>0</v>
      </c>
      <c r="AQ1720" s="95">
        <v>14807484.848510699</v>
      </c>
      <c r="AR1720" s="95">
        <v>0</v>
      </c>
      <c r="AS1720" s="95">
        <v>4469888.3486938505</v>
      </c>
      <c r="AT1720" s="95">
        <v>0</v>
      </c>
      <c r="AU1720" s="95">
        <v>0</v>
      </c>
      <c r="AV1720" s="95">
        <v>48671147.552734397</v>
      </c>
      <c r="AW1720" s="95">
        <v>5878.7938007712401</v>
      </c>
      <c r="AX1720" s="95">
        <v>596413.52503967297</v>
      </c>
      <c r="AY1720" s="95">
        <v>34523120.979492202</v>
      </c>
      <c r="AZ1720" s="95">
        <v>14227473.876708999</v>
      </c>
      <c r="BA1720" s="95">
        <v>0</v>
      </c>
      <c r="BB1720" s="95">
        <v>29722614.449951202</v>
      </c>
      <c r="BC1720" s="95">
        <v>7779496.5097656297</v>
      </c>
      <c r="BD1720" s="95">
        <v>0</v>
      </c>
      <c r="BE1720" s="95">
        <v>4457167.9351806603</v>
      </c>
      <c r="BF1720" s="95">
        <v>0</v>
      </c>
      <c r="BG1720" s="95">
        <v>48677905.2978516</v>
      </c>
      <c r="BH1720" s="95">
        <v>17062410.212890599</v>
      </c>
      <c r="BI1720" s="95">
        <v>0</v>
      </c>
      <c r="BJ1720" s="95">
        <v>2873440.3625793499</v>
      </c>
      <c r="BK1720" s="95">
        <v>2121172.3259277302</v>
      </c>
      <c r="BL1720" s="95">
        <v>0</v>
      </c>
      <c r="BM1720" s="95">
        <v>0</v>
      </c>
      <c r="BN1720" s="95">
        <v>0</v>
      </c>
      <c r="BO1720" s="95">
        <v>0</v>
      </c>
      <c r="BP1720" s="95">
        <v>0</v>
      </c>
      <c r="BQ1720" s="95">
        <v>0</v>
      </c>
      <c r="BR1720" s="95">
        <v>9649643.2490234394</v>
      </c>
      <c r="BS1720" s="95">
        <v>5278202.5526123</v>
      </c>
      <c r="BT1720" s="95">
        <v>0</v>
      </c>
      <c r="BU1720" s="95">
        <v>1948616.5099792499</v>
      </c>
      <c r="BV1720" s="95">
        <v>3070469.8544616699</v>
      </c>
      <c r="BW1720" s="95">
        <v>0</v>
      </c>
      <c r="BX1720" s="95">
        <v>346900.25971603399</v>
      </c>
      <c r="BY1720" s="95">
        <v>0</v>
      </c>
      <c r="BZ1720" s="95">
        <v>0</v>
      </c>
      <c r="CA1720" s="95">
        <v>116440.138692856</v>
      </c>
      <c r="CB1720" s="95">
        <v>8402060.9210205097</v>
      </c>
      <c r="CC1720" s="95">
        <v>86777312.689453095</v>
      </c>
      <c r="CD1720" s="95">
        <v>19936644.2504883</v>
      </c>
      <c r="CE1720" s="95">
        <v>3634.77935606241</v>
      </c>
      <c r="CF1720" s="95">
        <v>525312.57117462205</v>
      </c>
      <c r="CG1720" s="95">
        <v>4494451.4507446298</v>
      </c>
      <c r="CH1720" s="95">
        <v>0</v>
      </c>
      <c r="CI1720" s="95">
        <v>120058.24562645001</v>
      </c>
      <c r="CJ1720" s="95">
        <v>8928307.1278076209</v>
      </c>
      <c r="CK1720" s="95">
        <v>91151243.740234405</v>
      </c>
      <c r="CL1720" s="95">
        <v>20290841.277343798</v>
      </c>
      <c r="CM1720" s="160">
        <v>158326.752147675</v>
      </c>
      <c r="CN1720" s="160">
        <v>21225279.084716801</v>
      </c>
      <c r="CO1720" s="160">
        <v>139840882.94335899</v>
      </c>
      <c r="CP1720" s="95">
        <v>20290841.277343798</v>
      </c>
      <c r="CQ1720" s="95">
        <v>0</v>
      </c>
      <c r="CR1720" s="95">
        <v>0</v>
      </c>
      <c r="CS1720" s="95">
        <v>0</v>
      </c>
      <c r="CT1720" s="95">
        <v>0</v>
      </c>
      <c r="CU1720" s="161">
        <v>8927373.4921951313</v>
      </c>
      <c r="CV1720" s="161">
        <v>91271764.140197724</v>
      </c>
    </row>
    <row r="1721" spans="1:100" x14ac:dyDescent="0.2">
      <c r="A1721" s="94" t="s">
        <v>76</v>
      </c>
      <c r="B1721" s="96">
        <v>42064</v>
      </c>
      <c r="C1721" s="95">
        <v>101330.342477798</v>
      </c>
      <c r="D1721" s="95">
        <v>0</v>
      </c>
      <c r="E1721" s="95">
        <v>14145.8821524382</v>
      </c>
      <c r="F1721" s="95">
        <v>0</v>
      </c>
      <c r="G1721" s="95">
        <v>3689.5061896741399</v>
      </c>
      <c r="H1721" s="95">
        <v>0</v>
      </c>
      <c r="I1721" s="95">
        <v>0</v>
      </c>
      <c r="J1721" s="95">
        <v>38655.5037927628</v>
      </c>
      <c r="K1721" s="95">
        <v>14</v>
      </c>
      <c r="L1721" s="95">
        <v>430.38119219616101</v>
      </c>
      <c r="M1721" s="95">
        <v>47220.4904518127</v>
      </c>
      <c r="N1721" s="95">
        <v>10748.621155262001</v>
      </c>
      <c r="O1721" s="95">
        <v>0</v>
      </c>
      <c r="P1721" s="95">
        <v>52197.818247795098</v>
      </c>
      <c r="Q1721" s="95">
        <v>4736.1256393194199</v>
      </c>
      <c r="R1721" s="95">
        <v>0</v>
      </c>
      <c r="S1721" s="95">
        <v>3669.3541379272901</v>
      </c>
      <c r="T1721" s="95">
        <v>0</v>
      </c>
      <c r="U1721" s="95">
        <v>38678.686572074897</v>
      </c>
      <c r="V1721" s="95">
        <v>6835155.8388671903</v>
      </c>
      <c r="W1721" s="95">
        <v>0</v>
      </c>
      <c r="X1721" s="95">
        <v>1455605.0478515599</v>
      </c>
      <c r="Y1721" s="95">
        <v>954379.17351532006</v>
      </c>
      <c r="Z1721" s="95">
        <v>521026.53213119501</v>
      </c>
      <c r="AA1721" s="95">
        <v>0</v>
      </c>
      <c r="AB1721" s="95">
        <v>0</v>
      </c>
      <c r="AC1721" s="95">
        <v>12336868.7081299</v>
      </c>
      <c r="AD1721" s="95">
        <v>2329.4958876371402</v>
      </c>
      <c r="AE1721" s="95">
        <v>64817.728475093798</v>
      </c>
      <c r="AF1721" s="95">
        <v>3114671.67269897</v>
      </c>
      <c r="AG1721" s="95">
        <v>1514891.71572876</v>
      </c>
      <c r="AH1721" s="95">
        <v>0</v>
      </c>
      <c r="AI1721" s="95">
        <v>2732001.40057373</v>
      </c>
      <c r="AJ1721" s="95">
        <v>808280.12559509301</v>
      </c>
      <c r="AK1721" s="95">
        <v>0</v>
      </c>
      <c r="AL1721" s="95">
        <v>518137.614299774</v>
      </c>
      <c r="AM1721" s="95">
        <v>0</v>
      </c>
      <c r="AN1721" s="95">
        <v>12340590.3630371</v>
      </c>
      <c r="AO1721" s="95">
        <v>71489783.6171875</v>
      </c>
      <c r="AP1721" s="95">
        <v>0</v>
      </c>
      <c r="AQ1721" s="95">
        <v>14407823.5183105</v>
      </c>
      <c r="AR1721" s="95">
        <v>0</v>
      </c>
      <c r="AS1721" s="95">
        <v>4472794.51098633</v>
      </c>
      <c r="AT1721" s="95">
        <v>0</v>
      </c>
      <c r="AU1721" s="95">
        <v>0</v>
      </c>
      <c r="AV1721" s="95">
        <v>48738089.099609397</v>
      </c>
      <c r="AW1721" s="95">
        <v>7651</v>
      </c>
      <c r="AX1721" s="95">
        <v>547452.68056488002</v>
      </c>
      <c r="AY1721" s="95">
        <v>34234535.136230499</v>
      </c>
      <c r="AZ1721" s="95">
        <v>13820904.861450201</v>
      </c>
      <c r="BA1721" s="95">
        <v>0</v>
      </c>
      <c r="BB1721" s="95">
        <v>29079204.301513702</v>
      </c>
      <c r="BC1721" s="95">
        <v>7665282.2797241202</v>
      </c>
      <c r="BD1721" s="95">
        <v>0</v>
      </c>
      <c r="BE1721" s="95">
        <v>4446572.2340698196</v>
      </c>
      <c r="BF1721" s="95">
        <v>0</v>
      </c>
      <c r="BG1721" s="95">
        <v>48801960.238769501</v>
      </c>
      <c r="BH1721" s="95">
        <v>16835647.7890625</v>
      </c>
      <c r="BI1721" s="95">
        <v>0</v>
      </c>
      <c r="BJ1721" s="95">
        <v>2818108.5782165499</v>
      </c>
      <c r="BK1721" s="95">
        <v>2079685.22317505</v>
      </c>
      <c r="BL1721" s="95">
        <v>0</v>
      </c>
      <c r="BM1721" s="95">
        <v>0</v>
      </c>
      <c r="BN1721" s="95">
        <v>0</v>
      </c>
      <c r="BO1721" s="95">
        <v>0</v>
      </c>
      <c r="BP1721" s="95">
        <v>0</v>
      </c>
      <c r="BQ1721" s="95">
        <v>0</v>
      </c>
      <c r="BR1721" s="95">
        <v>9619215.8576660194</v>
      </c>
      <c r="BS1721" s="95">
        <v>5141904.1876220703</v>
      </c>
      <c r="BT1721" s="95">
        <v>0</v>
      </c>
      <c r="BU1721" s="95">
        <v>1912671.8499908401</v>
      </c>
      <c r="BV1721" s="95">
        <v>3026483.1279296898</v>
      </c>
      <c r="BW1721" s="95">
        <v>0</v>
      </c>
      <c r="BX1721" s="95">
        <v>388030.25947570801</v>
      </c>
      <c r="BY1721" s="95">
        <v>0</v>
      </c>
      <c r="BZ1721" s="95">
        <v>0</v>
      </c>
      <c r="CA1721" s="95">
        <v>115391.084700584</v>
      </c>
      <c r="CB1721" s="95">
        <v>8291025.1764526404</v>
      </c>
      <c r="CC1721" s="95">
        <v>85922337.228515595</v>
      </c>
      <c r="CD1721" s="95">
        <v>19652172.501708999</v>
      </c>
      <c r="CE1721" s="95">
        <v>3690.6464908420999</v>
      </c>
      <c r="CF1721" s="95">
        <v>523382.78771972703</v>
      </c>
      <c r="CG1721" s="95">
        <v>4486267.08776855</v>
      </c>
      <c r="CH1721" s="95">
        <v>0</v>
      </c>
      <c r="CI1721" s="95">
        <v>119080.02403640701</v>
      </c>
      <c r="CJ1721" s="95">
        <v>8815010.23364258</v>
      </c>
      <c r="CK1721" s="95">
        <v>90436007.035156295</v>
      </c>
      <c r="CL1721" s="95">
        <v>20030788.996093798</v>
      </c>
      <c r="CM1721" s="160">
        <v>157423.034934998</v>
      </c>
      <c r="CN1721" s="160">
        <v>21142029.643798798</v>
      </c>
      <c r="CO1721" s="160">
        <v>139219311.31445301</v>
      </c>
      <c r="CP1721" s="95">
        <v>20030788.996093798</v>
      </c>
      <c r="CQ1721" s="95">
        <v>0</v>
      </c>
      <c r="CR1721" s="95">
        <v>0</v>
      </c>
      <c r="CS1721" s="95">
        <v>0</v>
      </c>
      <c r="CT1721" s="95">
        <v>0</v>
      </c>
      <c r="CU1721" s="161">
        <v>8814407.964172367</v>
      </c>
      <c r="CV1721" s="161">
        <v>90408604.31628415</v>
      </c>
    </row>
    <row r="1722" spans="1:100" x14ac:dyDescent="0.2">
      <c r="A1722" s="94" t="s">
        <v>76</v>
      </c>
      <c r="B1722" s="96">
        <v>42156</v>
      </c>
      <c r="C1722" s="95">
        <v>101115.62214469899</v>
      </c>
      <c r="D1722" s="95">
        <v>0</v>
      </c>
      <c r="E1722" s="95">
        <v>13937.448953270899</v>
      </c>
      <c r="F1722" s="95">
        <v>0</v>
      </c>
      <c r="G1722" s="95">
        <v>3699.1976473331501</v>
      </c>
      <c r="H1722" s="95">
        <v>0</v>
      </c>
      <c r="I1722" s="95">
        <v>0</v>
      </c>
      <c r="J1722" s="95">
        <v>38754.908023834199</v>
      </c>
      <c r="K1722" s="95">
        <v>13</v>
      </c>
      <c r="L1722" s="95">
        <v>439.54516275972099</v>
      </c>
      <c r="M1722" s="95">
        <v>47401.978589057901</v>
      </c>
      <c r="N1722" s="95">
        <v>10485.3865727186</v>
      </c>
      <c r="O1722" s="95">
        <v>0</v>
      </c>
      <c r="P1722" s="95">
        <v>52006.052171230302</v>
      </c>
      <c r="Q1722" s="95">
        <v>4740.2410228848503</v>
      </c>
      <c r="R1722" s="95">
        <v>0</v>
      </c>
      <c r="S1722" s="95">
        <v>3681.900678128</v>
      </c>
      <c r="T1722" s="95">
        <v>0</v>
      </c>
      <c r="U1722" s="95">
        <v>38767.743396758997</v>
      </c>
      <c r="V1722" s="95">
        <v>6801679.49328613</v>
      </c>
      <c r="W1722" s="95">
        <v>0</v>
      </c>
      <c r="X1722" s="95">
        <v>1434748.99703979</v>
      </c>
      <c r="Y1722" s="95">
        <v>939256.80387878395</v>
      </c>
      <c r="Z1722" s="95">
        <v>521304.818122864</v>
      </c>
      <c r="AA1722" s="95">
        <v>0</v>
      </c>
      <c r="AB1722" s="95">
        <v>0</v>
      </c>
      <c r="AC1722" s="95">
        <v>12374816.2729492</v>
      </c>
      <c r="AD1722" s="95">
        <v>2401.5456772744701</v>
      </c>
      <c r="AE1722" s="95">
        <v>57631.083006858797</v>
      </c>
      <c r="AF1722" s="95">
        <v>3144684.08557129</v>
      </c>
      <c r="AG1722" s="95">
        <v>1480936.5526886</v>
      </c>
      <c r="AH1722" s="95">
        <v>0</v>
      </c>
      <c r="AI1722" s="95">
        <v>2751578.7629699698</v>
      </c>
      <c r="AJ1722" s="95">
        <v>814897.84958648705</v>
      </c>
      <c r="AK1722" s="95">
        <v>0</v>
      </c>
      <c r="AL1722" s="95">
        <v>519024.38633346598</v>
      </c>
      <c r="AM1722" s="95">
        <v>0</v>
      </c>
      <c r="AN1722" s="95">
        <v>12376201.8469238</v>
      </c>
      <c r="AO1722" s="95">
        <v>71432140.597656295</v>
      </c>
      <c r="AP1722" s="95">
        <v>0</v>
      </c>
      <c r="AQ1722" s="95">
        <v>14338393.4388428</v>
      </c>
      <c r="AR1722" s="95">
        <v>0</v>
      </c>
      <c r="AS1722" s="95">
        <v>4478640.84191895</v>
      </c>
      <c r="AT1722" s="95">
        <v>0</v>
      </c>
      <c r="AU1722" s="95">
        <v>0</v>
      </c>
      <c r="AV1722" s="95">
        <v>49127830.490234397</v>
      </c>
      <c r="AW1722" s="95">
        <v>8016</v>
      </c>
      <c r="AX1722" s="95">
        <v>460193.33793640102</v>
      </c>
      <c r="AY1722" s="95">
        <v>34732589.043945298</v>
      </c>
      <c r="AZ1722" s="95">
        <v>13546000.2615967</v>
      </c>
      <c r="BA1722" s="95">
        <v>0</v>
      </c>
      <c r="BB1722" s="95">
        <v>29335644.7258301</v>
      </c>
      <c r="BC1722" s="95">
        <v>7745168.4428100605</v>
      </c>
      <c r="BD1722" s="95">
        <v>0</v>
      </c>
      <c r="BE1722" s="95">
        <v>4461368.82629395</v>
      </c>
      <c r="BF1722" s="95">
        <v>0</v>
      </c>
      <c r="BG1722" s="95">
        <v>49062194.858886696</v>
      </c>
      <c r="BH1722" s="95">
        <v>16924730.192382801</v>
      </c>
      <c r="BI1722" s="95">
        <v>0</v>
      </c>
      <c r="BJ1722" s="95">
        <v>2798922.6631164602</v>
      </c>
      <c r="BK1722" s="95">
        <v>2046084.28448486</v>
      </c>
      <c r="BL1722" s="95">
        <v>0</v>
      </c>
      <c r="BM1722" s="95">
        <v>0</v>
      </c>
      <c r="BN1722" s="95">
        <v>0</v>
      </c>
      <c r="BO1722" s="95">
        <v>0</v>
      </c>
      <c r="BP1722" s="95">
        <v>0</v>
      </c>
      <c r="BQ1722" s="95">
        <v>0</v>
      </c>
      <c r="BR1722" s="95">
        <v>9723734.1229247991</v>
      </c>
      <c r="BS1722" s="95">
        <v>5042627.0474853497</v>
      </c>
      <c r="BT1722" s="95">
        <v>0</v>
      </c>
      <c r="BU1722" s="95">
        <v>1981815.8199768099</v>
      </c>
      <c r="BV1722" s="95">
        <v>3079926.0818176302</v>
      </c>
      <c r="BW1722" s="95">
        <v>0</v>
      </c>
      <c r="BX1722" s="95">
        <v>398557.739452362</v>
      </c>
      <c r="BY1722" s="95">
        <v>0</v>
      </c>
      <c r="BZ1722" s="95">
        <v>0</v>
      </c>
      <c r="CA1722" s="95">
        <v>115060.192204475</v>
      </c>
      <c r="CB1722" s="95">
        <v>8235519.1028442401</v>
      </c>
      <c r="CC1722" s="95">
        <v>85697995.415039107</v>
      </c>
      <c r="CD1722" s="95">
        <v>19722156.744628899</v>
      </c>
      <c r="CE1722" s="95">
        <v>3698.8819626867798</v>
      </c>
      <c r="CF1722" s="95">
        <v>520928.89193344099</v>
      </c>
      <c r="CG1722" s="95">
        <v>4470525.7879028302</v>
      </c>
      <c r="CH1722" s="95">
        <v>0</v>
      </c>
      <c r="CI1722" s="95">
        <v>118779.24353313399</v>
      </c>
      <c r="CJ1722" s="95">
        <v>8756608.9865722694</v>
      </c>
      <c r="CK1722" s="95">
        <v>90114158.340820298</v>
      </c>
      <c r="CL1722" s="95">
        <v>20091427.1643066</v>
      </c>
      <c r="CM1722" s="160">
        <v>157182.52578926101</v>
      </c>
      <c r="CN1722" s="160">
        <v>21141776.845458999</v>
      </c>
      <c r="CO1722" s="160">
        <v>139277547.54101601</v>
      </c>
      <c r="CP1722" s="95">
        <v>20091427.1643066</v>
      </c>
      <c r="CQ1722" s="95">
        <v>0</v>
      </c>
      <c r="CR1722" s="95">
        <v>0</v>
      </c>
      <c r="CS1722" s="95">
        <v>0</v>
      </c>
      <c r="CT1722" s="95">
        <v>0</v>
      </c>
      <c r="CU1722" s="161">
        <v>8756447.9947776813</v>
      </c>
      <c r="CV1722" s="161">
        <v>90168521.202941939</v>
      </c>
    </row>
    <row r="1723" spans="1:100" x14ac:dyDescent="0.2">
      <c r="A1723" s="94" t="s">
        <v>76</v>
      </c>
      <c r="B1723" s="96">
        <v>42248</v>
      </c>
      <c r="C1723" s="95">
        <v>100808.55832004501</v>
      </c>
      <c r="D1723" s="95">
        <v>0</v>
      </c>
      <c r="E1723" s="95">
        <v>13706.957946300499</v>
      </c>
      <c r="F1723" s="95">
        <v>0</v>
      </c>
      <c r="G1723" s="95">
        <v>3716.2237611115002</v>
      </c>
      <c r="H1723" s="95">
        <v>0</v>
      </c>
      <c r="I1723" s="95">
        <v>0</v>
      </c>
      <c r="J1723" s="95">
        <v>38712.530779361703</v>
      </c>
      <c r="K1723" s="95">
        <v>12</v>
      </c>
      <c r="L1723" s="95">
        <v>434.41565725952398</v>
      </c>
      <c r="M1723" s="95">
        <v>47585.773802280397</v>
      </c>
      <c r="N1723" s="95">
        <v>10304.995516896201</v>
      </c>
      <c r="O1723" s="95">
        <v>0</v>
      </c>
      <c r="P1723" s="95">
        <v>51594.894433975198</v>
      </c>
      <c r="Q1723" s="95">
        <v>4701.7929186821002</v>
      </c>
      <c r="R1723" s="95">
        <v>0</v>
      </c>
      <c r="S1723" s="95">
        <v>3701.9538386762101</v>
      </c>
      <c r="T1723" s="95">
        <v>0</v>
      </c>
      <c r="U1723" s="95">
        <v>38716.659230709098</v>
      </c>
      <c r="V1723" s="95">
        <v>6746478.17541504</v>
      </c>
      <c r="W1723" s="95">
        <v>0</v>
      </c>
      <c r="X1723" s="95">
        <v>1414226.7387695301</v>
      </c>
      <c r="Y1723" s="95">
        <v>925981.14773559605</v>
      </c>
      <c r="Z1723" s="95">
        <v>516659.48166275001</v>
      </c>
      <c r="AA1723" s="95">
        <v>0</v>
      </c>
      <c r="AB1723" s="95">
        <v>0</v>
      </c>
      <c r="AC1723" s="95">
        <v>12358012.6479492</v>
      </c>
      <c r="AD1723" s="95">
        <v>847.91460072994198</v>
      </c>
      <c r="AE1723" s="95">
        <v>49298.438389778101</v>
      </c>
      <c r="AF1723" s="95">
        <v>3156037.5800781301</v>
      </c>
      <c r="AG1723" s="95">
        <v>1448890.2400054899</v>
      </c>
      <c r="AH1723" s="95">
        <v>0</v>
      </c>
      <c r="AI1723" s="95">
        <v>2702085.7278747601</v>
      </c>
      <c r="AJ1723" s="95">
        <v>805893.84910583496</v>
      </c>
      <c r="AK1723" s="95">
        <v>0</v>
      </c>
      <c r="AL1723" s="95">
        <v>515237.58653259301</v>
      </c>
      <c r="AM1723" s="95">
        <v>0</v>
      </c>
      <c r="AN1723" s="95">
        <v>12358249.1334229</v>
      </c>
      <c r="AO1723" s="95">
        <v>71039582.458984405</v>
      </c>
      <c r="AP1723" s="95">
        <v>0</v>
      </c>
      <c r="AQ1723" s="95">
        <v>14248012.7064209</v>
      </c>
      <c r="AR1723" s="95">
        <v>0</v>
      </c>
      <c r="AS1723" s="95">
        <v>4456934.02380371</v>
      </c>
      <c r="AT1723" s="95">
        <v>0</v>
      </c>
      <c r="AU1723" s="95">
        <v>0</v>
      </c>
      <c r="AV1723" s="95">
        <v>49076442.724121101</v>
      </c>
      <c r="AW1723" s="95">
        <v>2828</v>
      </c>
      <c r="AX1723" s="95">
        <v>451950.32231521601</v>
      </c>
      <c r="AY1723" s="95">
        <v>35033055.5693359</v>
      </c>
      <c r="AZ1723" s="95">
        <v>13273803.899658199</v>
      </c>
      <c r="BA1723" s="95">
        <v>0</v>
      </c>
      <c r="BB1723" s="95">
        <v>28948651.901611298</v>
      </c>
      <c r="BC1723" s="95">
        <v>7617507.22473145</v>
      </c>
      <c r="BD1723" s="95">
        <v>0</v>
      </c>
      <c r="BE1723" s="95">
        <v>4439776.51416016</v>
      </c>
      <c r="BF1723" s="95">
        <v>0</v>
      </c>
      <c r="BG1723" s="95">
        <v>49104294.892089799</v>
      </c>
      <c r="BH1723" s="95">
        <v>16898607.2197266</v>
      </c>
      <c r="BI1723" s="95">
        <v>0</v>
      </c>
      <c r="BJ1723" s="95">
        <v>2741712.2976379399</v>
      </c>
      <c r="BK1723" s="95">
        <v>2015822.9277343799</v>
      </c>
      <c r="BL1723" s="95">
        <v>0</v>
      </c>
      <c r="BM1723" s="95">
        <v>0</v>
      </c>
      <c r="BN1723" s="95">
        <v>0</v>
      </c>
      <c r="BO1723" s="95">
        <v>0</v>
      </c>
      <c r="BP1723" s="95">
        <v>0</v>
      </c>
      <c r="BQ1723" s="95">
        <v>0</v>
      </c>
      <c r="BR1723" s="95">
        <v>9789303.7845459003</v>
      </c>
      <c r="BS1723" s="95">
        <v>4948052.2331542997</v>
      </c>
      <c r="BT1723" s="95">
        <v>0</v>
      </c>
      <c r="BU1723" s="95">
        <v>1712789.3799896201</v>
      </c>
      <c r="BV1723" s="95">
        <v>3032481.9526672401</v>
      </c>
      <c r="BW1723" s="95">
        <v>0</v>
      </c>
      <c r="BX1723" s="95">
        <v>333958.94955444301</v>
      </c>
      <c r="BY1723" s="95">
        <v>0</v>
      </c>
      <c r="BZ1723" s="95">
        <v>0</v>
      </c>
      <c r="CA1723" s="95">
        <v>114578.886048317</v>
      </c>
      <c r="CB1723" s="95">
        <v>8152717.6088256799</v>
      </c>
      <c r="CC1723" s="95">
        <v>85242522.641601607</v>
      </c>
      <c r="CD1723" s="95">
        <v>19643981.591064502</v>
      </c>
      <c r="CE1723" s="95">
        <v>3715.7920308709099</v>
      </c>
      <c r="CF1723" s="95">
        <v>516763.82995986898</v>
      </c>
      <c r="CG1723" s="95">
        <v>4450189.2636718797</v>
      </c>
      <c r="CH1723" s="95">
        <v>0</v>
      </c>
      <c r="CI1723" s="95">
        <v>118300.586576462</v>
      </c>
      <c r="CJ1723" s="95">
        <v>8669390.9685058594</v>
      </c>
      <c r="CK1723" s="95">
        <v>89578981.688476607</v>
      </c>
      <c r="CL1723" s="95">
        <v>20023951.2023926</v>
      </c>
      <c r="CM1723" s="160">
        <v>156745.69005584699</v>
      </c>
      <c r="CN1723" s="160">
        <v>21005380.8510742</v>
      </c>
      <c r="CO1723" s="160">
        <v>138758523.49023399</v>
      </c>
      <c r="CP1723" s="95">
        <v>20023951.2023926</v>
      </c>
      <c r="CQ1723" s="95">
        <v>0</v>
      </c>
      <c r="CR1723" s="95">
        <v>0</v>
      </c>
      <c r="CS1723" s="95">
        <v>0</v>
      </c>
      <c r="CT1723" s="95">
        <v>0</v>
      </c>
      <c r="CU1723" s="161">
        <v>8669481.4387855493</v>
      </c>
      <c r="CV1723" s="161">
        <v>89692711.905273482</v>
      </c>
    </row>
    <row r="1724" spans="1:100" x14ac:dyDescent="0.2">
      <c r="A1724" s="94" t="s">
        <v>76</v>
      </c>
      <c r="B1724" s="96">
        <v>42339</v>
      </c>
      <c r="C1724" s="95">
        <v>100412.81223774</v>
      </c>
      <c r="D1724" s="95">
        <v>0</v>
      </c>
      <c r="E1724" s="95">
        <v>13515.1836081743</v>
      </c>
      <c r="F1724" s="95">
        <v>0</v>
      </c>
      <c r="G1724" s="95">
        <v>3697.8247151076798</v>
      </c>
      <c r="H1724" s="95">
        <v>0</v>
      </c>
      <c r="I1724" s="95">
        <v>0</v>
      </c>
      <c r="J1724" s="95">
        <v>38720.338855743401</v>
      </c>
      <c r="K1724" s="95">
        <v>6</v>
      </c>
      <c r="L1724" s="95">
        <v>399.93529215827601</v>
      </c>
      <c r="M1724" s="95">
        <v>47466.9183607101</v>
      </c>
      <c r="N1724" s="95">
        <v>10212.255817771</v>
      </c>
      <c r="O1724" s="95">
        <v>0</v>
      </c>
      <c r="P1724" s="95">
        <v>51228.897310257002</v>
      </c>
      <c r="Q1724" s="95">
        <v>4660.9856190681503</v>
      </c>
      <c r="R1724" s="95">
        <v>0</v>
      </c>
      <c r="S1724" s="95">
        <v>3683.8573144674301</v>
      </c>
      <c r="T1724" s="95">
        <v>0</v>
      </c>
      <c r="U1724" s="95">
        <v>38729.906940460198</v>
      </c>
      <c r="V1724" s="95">
        <v>6731616.3127441397</v>
      </c>
      <c r="W1724" s="95">
        <v>0</v>
      </c>
      <c r="X1724" s="95">
        <v>1398447.86999512</v>
      </c>
      <c r="Y1724" s="95">
        <v>897403.78139495896</v>
      </c>
      <c r="Z1724" s="95">
        <v>513149.97713089001</v>
      </c>
      <c r="AA1724" s="95">
        <v>0</v>
      </c>
      <c r="AB1724" s="95">
        <v>0</v>
      </c>
      <c r="AC1724" s="95">
        <v>12378460.586792</v>
      </c>
      <c r="AD1724" s="95">
        <v>374.16018766164802</v>
      </c>
      <c r="AE1724" s="95">
        <v>53028.805291652701</v>
      </c>
      <c r="AF1724" s="95">
        <v>3166037.5512084998</v>
      </c>
      <c r="AG1724" s="95">
        <v>1427187.2024078399</v>
      </c>
      <c r="AH1724" s="95">
        <v>0</v>
      </c>
      <c r="AI1724" s="95">
        <v>2703575.09588623</v>
      </c>
      <c r="AJ1724" s="95">
        <v>808569.266952515</v>
      </c>
      <c r="AK1724" s="95">
        <v>0</v>
      </c>
      <c r="AL1724" s="95">
        <v>511095.413440704</v>
      </c>
      <c r="AM1724" s="95">
        <v>0</v>
      </c>
      <c r="AN1724" s="95">
        <v>12379726.6176758</v>
      </c>
      <c r="AO1724" s="95">
        <v>71184333.954101607</v>
      </c>
      <c r="AP1724" s="95">
        <v>0</v>
      </c>
      <c r="AQ1724" s="95">
        <v>14179754.3469238</v>
      </c>
      <c r="AR1724" s="95">
        <v>0</v>
      </c>
      <c r="AS1724" s="95">
        <v>4431417.65441895</v>
      </c>
      <c r="AT1724" s="95">
        <v>0</v>
      </c>
      <c r="AU1724" s="95">
        <v>0</v>
      </c>
      <c r="AV1724" s="95">
        <v>49299042.9365234</v>
      </c>
      <c r="AW1724" s="95">
        <v>1244</v>
      </c>
      <c r="AX1724" s="95">
        <v>422144.3438797</v>
      </c>
      <c r="AY1724" s="95">
        <v>35305730.198730499</v>
      </c>
      <c r="AZ1724" s="95">
        <v>13119791.5119629</v>
      </c>
      <c r="BA1724" s="95">
        <v>0</v>
      </c>
      <c r="BB1724" s="95">
        <v>29165800.1943359</v>
      </c>
      <c r="BC1724" s="95">
        <v>7655414.2740478497</v>
      </c>
      <c r="BD1724" s="95">
        <v>0</v>
      </c>
      <c r="BE1724" s="95">
        <v>4418429.2742919903</v>
      </c>
      <c r="BF1724" s="95">
        <v>0</v>
      </c>
      <c r="BG1724" s="95">
        <v>49283485.355468802</v>
      </c>
      <c r="BH1724" s="95">
        <v>17818928.576660201</v>
      </c>
      <c r="BI1724" s="95">
        <v>0</v>
      </c>
      <c r="BJ1724" s="95">
        <v>2846857.0229186998</v>
      </c>
      <c r="BK1724" s="95">
        <v>2035348.53907776</v>
      </c>
      <c r="BL1724" s="95">
        <v>0</v>
      </c>
      <c r="BM1724" s="95">
        <v>0</v>
      </c>
      <c r="BN1724" s="95">
        <v>0</v>
      </c>
      <c r="BO1724" s="95">
        <v>0</v>
      </c>
      <c r="BP1724" s="95">
        <v>0</v>
      </c>
      <c r="BQ1724" s="95">
        <v>0</v>
      </c>
      <c r="BR1724" s="95">
        <v>9869145.4489746094</v>
      </c>
      <c r="BS1724" s="95">
        <v>4896595.5117797898</v>
      </c>
      <c r="BT1724" s="95">
        <v>0</v>
      </c>
      <c r="BU1724" s="95">
        <v>2875467.9399719201</v>
      </c>
      <c r="BV1724" s="95">
        <v>3043577.4982604999</v>
      </c>
      <c r="BW1724" s="95">
        <v>0</v>
      </c>
      <c r="BX1724" s="95">
        <v>534856.95853424096</v>
      </c>
      <c r="BY1724" s="95">
        <v>0</v>
      </c>
      <c r="BZ1724" s="95">
        <v>0</v>
      </c>
      <c r="CA1724" s="95">
        <v>113970.625800133</v>
      </c>
      <c r="CB1724" s="95">
        <v>8128959.3827514602</v>
      </c>
      <c r="CC1724" s="95">
        <v>85286617.571289107</v>
      </c>
      <c r="CD1724" s="95">
        <v>20664646.901367199</v>
      </c>
      <c r="CE1724" s="95">
        <v>3697.8759114146201</v>
      </c>
      <c r="CF1724" s="95">
        <v>509805.41318511998</v>
      </c>
      <c r="CG1724" s="95">
        <v>4414703.95239258</v>
      </c>
      <c r="CH1724" s="95">
        <v>0</v>
      </c>
      <c r="CI1724" s="95">
        <v>117641.52106952701</v>
      </c>
      <c r="CJ1724" s="95">
        <v>8638970.1796875</v>
      </c>
      <c r="CK1724" s="95">
        <v>89772190.256835893</v>
      </c>
      <c r="CL1724" s="95">
        <v>21205618.6474609</v>
      </c>
      <c r="CM1724" s="160">
        <v>156022.21018981899</v>
      </c>
      <c r="CN1724" s="160">
        <v>20996969.3212891</v>
      </c>
      <c r="CO1724" s="160">
        <v>138864680.31445301</v>
      </c>
      <c r="CP1724" s="95">
        <v>21205618.6474609</v>
      </c>
      <c r="CQ1724" s="95">
        <v>0</v>
      </c>
      <c r="CR1724" s="95">
        <v>0</v>
      </c>
      <c r="CS1724" s="95">
        <v>0</v>
      </c>
      <c r="CT1724" s="95">
        <v>0</v>
      </c>
      <c r="CU1724" s="161">
        <v>8638764.7959365807</v>
      </c>
      <c r="CV1724" s="161">
        <v>89701321.523681685</v>
      </c>
    </row>
    <row r="1725" spans="1:100" x14ac:dyDescent="0.2">
      <c r="A1725" s="94" t="s">
        <v>76</v>
      </c>
      <c r="B1725" s="96">
        <v>42430</v>
      </c>
      <c r="C1725" s="95">
        <v>100347.263334274</v>
      </c>
      <c r="D1725" s="95">
        <v>0</v>
      </c>
      <c r="E1725" s="95">
        <v>13940.2935438156</v>
      </c>
      <c r="F1725" s="95">
        <v>0</v>
      </c>
      <c r="G1725" s="95">
        <v>3749.3399518132201</v>
      </c>
      <c r="H1725" s="95">
        <v>0</v>
      </c>
      <c r="I1725" s="95">
        <v>0</v>
      </c>
      <c r="J1725" s="95">
        <v>38680.683308124499</v>
      </c>
      <c r="K1725" s="95">
        <v>2</v>
      </c>
      <c r="L1725" s="95">
        <v>369.47017429023998</v>
      </c>
      <c r="M1725" s="95">
        <v>47731.402056694002</v>
      </c>
      <c r="N1725" s="95">
        <v>10036.0390951633</v>
      </c>
      <c r="O1725" s="95">
        <v>0</v>
      </c>
      <c r="P1725" s="95">
        <v>51462.3416485786</v>
      </c>
      <c r="Q1725" s="95">
        <v>4603.4843241572398</v>
      </c>
      <c r="R1725" s="95">
        <v>0</v>
      </c>
      <c r="S1725" s="95">
        <v>3733.4439408183098</v>
      </c>
      <c r="T1725" s="95">
        <v>0</v>
      </c>
      <c r="U1725" s="95">
        <v>38686.844696998603</v>
      </c>
      <c r="V1725" s="95">
        <v>6699512.5314331101</v>
      </c>
      <c r="W1725" s="95">
        <v>0</v>
      </c>
      <c r="X1725" s="95">
        <v>1394388.02490234</v>
      </c>
      <c r="Y1725" s="95">
        <v>917002.516693115</v>
      </c>
      <c r="Z1725" s="95">
        <v>523581.31979751599</v>
      </c>
      <c r="AA1725" s="95">
        <v>0</v>
      </c>
      <c r="AB1725" s="95">
        <v>0</v>
      </c>
      <c r="AC1725" s="95">
        <v>12400045.521850601</v>
      </c>
      <c r="AD1725" s="95">
        <v>199.16066694259601</v>
      </c>
      <c r="AE1725" s="95">
        <v>45856.640690803499</v>
      </c>
      <c r="AF1725" s="95">
        <v>3157003.60870361</v>
      </c>
      <c r="AG1725" s="95">
        <v>1402170.7973480199</v>
      </c>
      <c r="AH1725" s="95">
        <v>0</v>
      </c>
      <c r="AI1725" s="95">
        <v>2729275.7494201702</v>
      </c>
      <c r="AJ1725" s="95">
        <v>815705.02194976795</v>
      </c>
      <c r="AK1725" s="95">
        <v>0</v>
      </c>
      <c r="AL1725" s="95">
        <v>520764.35533905</v>
      </c>
      <c r="AM1725" s="95">
        <v>0</v>
      </c>
      <c r="AN1725" s="95">
        <v>12399930.502563501</v>
      </c>
      <c r="AO1725" s="95">
        <v>70902840.995117202</v>
      </c>
      <c r="AP1725" s="95">
        <v>0</v>
      </c>
      <c r="AQ1725" s="95">
        <v>14250675.77771</v>
      </c>
      <c r="AR1725" s="95">
        <v>0</v>
      </c>
      <c r="AS1725" s="95">
        <v>4547459.2969970703</v>
      </c>
      <c r="AT1725" s="95">
        <v>0</v>
      </c>
      <c r="AU1725" s="95">
        <v>0</v>
      </c>
      <c r="AV1725" s="95">
        <v>49538741.0068359</v>
      </c>
      <c r="AW1725" s="95">
        <v>664</v>
      </c>
      <c r="AX1725" s="95">
        <v>356392.46392440802</v>
      </c>
      <c r="AY1725" s="95">
        <v>35257383.776367202</v>
      </c>
      <c r="AZ1725" s="95">
        <v>12870368.860961899</v>
      </c>
      <c r="BA1725" s="95">
        <v>0</v>
      </c>
      <c r="BB1725" s="95">
        <v>29426501.303466801</v>
      </c>
      <c r="BC1725" s="95">
        <v>7772399.5374755897</v>
      </c>
      <c r="BD1725" s="95">
        <v>0</v>
      </c>
      <c r="BE1725" s="95">
        <v>4514590.92077637</v>
      </c>
      <c r="BF1725" s="95">
        <v>0</v>
      </c>
      <c r="BG1725" s="95">
        <v>49547399.446777299</v>
      </c>
      <c r="BH1725" s="95">
        <v>19549360.685791001</v>
      </c>
      <c r="BI1725" s="95">
        <v>0</v>
      </c>
      <c r="BJ1725" s="95">
        <v>3270800.3813171401</v>
      </c>
      <c r="BK1725" s="95">
        <v>2303678.73474121</v>
      </c>
      <c r="BL1725" s="95">
        <v>0</v>
      </c>
      <c r="BM1725" s="95">
        <v>0</v>
      </c>
      <c r="BN1725" s="95">
        <v>0</v>
      </c>
      <c r="BO1725" s="95">
        <v>0</v>
      </c>
      <c r="BP1725" s="95">
        <v>0</v>
      </c>
      <c r="BQ1725" s="95">
        <v>0</v>
      </c>
      <c r="BR1725" s="95">
        <v>9894783.0698242206</v>
      </c>
      <c r="BS1725" s="95">
        <v>4820719.14660645</v>
      </c>
      <c r="BT1725" s="95">
        <v>0</v>
      </c>
      <c r="BU1725" s="95">
        <v>5113025.2999267597</v>
      </c>
      <c r="BV1725" s="95">
        <v>3055770.97900391</v>
      </c>
      <c r="BW1725" s="95">
        <v>0</v>
      </c>
      <c r="BX1725" s="95">
        <v>930341.62663268996</v>
      </c>
      <c r="BY1725" s="95">
        <v>0</v>
      </c>
      <c r="BZ1725" s="95">
        <v>0</v>
      </c>
      <c r="CA1725" s="95">
        <v>114190.283589363</v>
      </c>
      <c r="CB1725" s="95">
        <v>8091074.5908813505</v>
      </c>
      <c r="CC1725" s="95">
        <v>85099522.425781295</v>
      </c>
      <c r="CD1725" s="95">
        <v>22817596.607421901</v>
      </c>
      <c r="CE1725" s="95">
        <v>3749.8762350380398</v>
      </c>
      <c r="CF1725" s="95">
        <v>515379.47636413598</v>
      </c>
      <c r="CG1725" s="95">
        <v>4481108.2559204102</v>
      </c>
      <c r="CH1725" s="95">
        <v>0</v>
      </c>
      <c r="CI1725" s="95">
        <v>117936.802985191</v>
      </c>
      <c r="CJ1725" s="95">
        <v>8609153.4093017597</v>
      </c>
      <c r="CK1725" s="95">
        <v>89324951.508789107</v>
      </c>
      <c r="CL1725" s="95">
        <v>23728938.795166001</v>
      </c>
      <c r="CM1725" s="160">
        <v>156272.85997200001</v>
      </c>
      <c r="CN1725" s="160">
        <v>20993953.154296901</v>
      </c>
      <c r="CO1725" s="160">
        <v>139147914.00585899</v>
      </c>
      <c r="CP1725" s="95">
        <v>23728938.795166001</v>
      </c>
      <c r="CQ1725" s="95">
        <v>0</v>
      </c>
      <c r="CR1725" s="95">
        <v>0</v>
      </c>
      <c r="CS1725" s="95">
        <v>0</v>
      </c>
      <c r="CT1725" s="95">
        <v>0</v>
      </c>
      <c r="CU1725" s="161">
        <v>8606454.0672454871</v>
      </c>
      <c r="CV1725" s="161">
        <v>89580630.681701705</v>
      </c>
    </row>
    <row r="1726" spans="1:100" x14ac:dyDescent="0.2">
      <c r="A1726" s="94" t="s">
        <v>76</v>
      </c>
      <c r="B1726" s="96">
        <v>42522</v>
      </c>
      <c r="C1726" s="95">
        <v>100028.741379738</v>
      </c>
      <c r="D1726" s="95">
        <v>0</v>
      </c>
      <c r="E1726" s="95">
        <v>13602.119220852899</v>
      </c>
      <c r="F1726" s="95">
        <v>0</v>
      </c>
      <c r="G1726" s="95">
        <v>3808.6332488357998</v>
      </c>
      <c r="H1726" s="95">
        <v>0</v>
      </c>
      <c r="I1726" s="95">
        <v>0</v>
      </c>
      <c r="J1726" s="95">
        <v>38838.545041561098</v>
      </c>
      <c r="K1726" s="95">
        <v>2</v>
      </c>
      <c r="L1726" s="95">
        <v>384.95104908570602</v>
      </c>
      <c r="M1726" s="95">
        <v>47556.220595836603</v>
      </c>
      <c r="N1726" s="95">
        <v>9998.8395519256592</v>
      </c>
      <c r="O1726" s="95">
        <v>0</v>
      </c>
      <c r="P1726" s="95">
        <v>51148.912499427803</v>
      </c>
      <c r="Q1726" s="95">
        <v>4565.2908985614804</v>
      </c>
      <c r="R1726" s="95">
        <v>0</v>
      </c>
      <c r="S1726" s="95">
        <v>3795.3306736052</v>
      </c>
      <c r="T1726" s="95">
        <v>0</v>
      </c>
      <c r="U1726" s="95">
        <v>38840.995540142103</v>
      </c>
      <c r="V1726" s="95">
        <v>6674376.9583129901</v>
      </c>
      <c r="W1726" s="95">
        <v>0</v>
      </c>
      <c r="X1726" s="95">
        <v>1372170.70651245</v>
      </c>
      <c r="Y1726" s="95">
        <v>889870.08953094506</v>
      </c>
      <c r="Z1726" s="95">
        <v>529368.58362579299</v>
      </c>
      <c r="AA1726" s="95">
        <v>0</v>
      </c>
      <c r="AB1726" s="95">
        <v>0</v>
      </c>
      <c r="AC1726" s="95">
        <v>12419675.537475601</v>
      </c>
      <c r="AD1726" s="95">
        <v>175.336874961853</v>
      </c>
      <c r="AE1726" s="95">
        <v>56003.140616893797</v>
      </c>
      <c r="AF1726" s="95">
        <v>3126747.3424377399</v>
      </c>
      <c r="AG1726" s="95">
        <v>1388782.40647888</v>
      </c>
      <c r="AH1726" s="95">
        <v>0</v>
      </c>
      <c r="AI1726" s="95">
        <v>2706438.5627441402</v>
      </c>
      <c r="AJ1726" s="95">
        <v>823306.61485290504</v>
      </c>
      <c r="AK1726" s="95">
        <v>0</v>
      </c>
      <c r="AL1726" s="95">
        <v>526188.51149749802</v>
      </c>
      <c r="AM1726" s="95">
        <v>0</v>
      </c>
      <c r="AN1726" s="95">
        <v>12419510.6437988</v>
      </c>
      <c r="AO1726" s="95">
        <v>71018977.473632798</v>
      </c>
      <c r="AP1726" s="95">
        <v>0</v>
      </c>
      <c r="AQ1726" s="95">
        <v>13944129.3862305</v>
      </c>
      <c r="AR1726" s="95">
        <v>0</v>
      </c>
      <c r="AS1726" s="95">
        <v>4587821.1784667997</v>
      </c>
      <c r="AT1726" s="95">
        <v>0</v>
      </c>
      <c r="AU1726" s="95">
        <v>0</v>
      </c>
      <c r="AV1726" s="95">
        <v>49640555.452636696</v>
      </c>
      <c r="AW1726" s="95">
        <v>594</v>
      </c>
      <c r="AX1726" s="95">
        <v>523737.31547546398</v>
      </c>
      <c r="AY1726" s="95">
        <v>35088754.908203103</v>
      </c>
      <c r="AZ1726" s="95">
        <v>12819534.693481401</v>
      </c>
      <c r="BA1726" s="95">
        <v>0</v>
      </c>
      <c r="BB1726" s="95">
        <v>29202406.2341309</v>
      </c>
      <c r="BC1726" s="95">
        <v>7938487.9381103497</v>
      </c>
      <c r="BD1726" s="95">
        <v>0</v>
      </c>
      <c r="BE1726" s="95">
        <v>4570380.0364990197</v>
      </c>
      <c r="BF1726" s="95">
        <v>0</v>
      </c>
      <c r="BG1726" s="95">
        <v>49631230.646972701</v>
      </c>
      <c r="BH1726" s="95">
        <v>19640770.479247998</v>
      </c>
      <c r="BI1726" s="95">
        <v>0</v>
      </c>
      <c r="BJ1726" s="95">
        <v>3165834.2649230999</v>
      </c>
      <c r="BK1726" s="95">
        <v>2234108.72088623</v>
      </c>
      <c r="BL1726" s="95">
        <v>0</v>
      </c>
      <c r="BM1726" s="95">
        <v>0</v>
      </c>
      <c r="BN1726" s="95">
        <v>0</v>
      </c>
      <c r="BO1726" s="95">
        <v>0</v>
      </c>
      <c r="BP1726" s="95">
        <v>0</v>
      </c>
      <c r="BQ1726" s="95">
        <v>0</v>
      </c>
      <c r="BR1726" s="95">
        <v>9901318.0714111291</v>
      </c>
      <c r="BS1726" s="95">
        <v>4799499.07141113</v>
      </c>
      <c r="BT1726" s="95">
        <v>0</v>
      </c>
      <c r="BU1726" s="95">
        <v>5187192.1599121103</v>
      </c>
      <c r="BV1726" s="95">
        <v>3109073.4926452599</v>
      </c>
      <c r="BW1726" s="95">
        <v>0</v>
      </c>
      <c r="BX1726" s="95">
        <v>964786.39650726295</v>
      </c>
      <c r="BY1726" s="95">
        <v>0</v>
      </c>
      <c r="BZ1726" s="95">
        <v>0</v>
      </c>
      <c r="CA1726" s="95">
        <v>113637.609212875</v>
      </c>
      <c r="CB1726" s="95">
        <v>8051925.8564453097</v>
      </c>
      <c r="CC1726" s="95">
        <v>85010430.999023393</v>
      </c>
      <c r="CD1726" s="95">
        <v>22802407.410888702</v>
      </c>
      <c r="CE1726" s="95">
        <v>3808.1505623161802</v>
      </c>
      <c r="CF1726" s="95">
        <v>520480.93545150798</v>
      </c>
      <c r="CG1726" s="95">
        <v>4529020.4888915997</v>
      </c>
      <c r="CH1726" s="95">
        <v>0</v>
      </c>
      <c r="CI1726" s="95">
        <v>117472.669719696</v>
      </c>
      <c r="CJ1726" s="95">
        <v>8574549.8565673791</v>
      </c>
      <c r="CK1726" s="95">
        <v>89501307.520507798</v>
      </c>
      <c r="CL1726" s="95">
        <v>23716787.9367676</v>
      </c>
      <c r="CM1726" s="160">
        <v>155901.557395935</v>
      </c>
      <c r="CN1726" s="160">
        <v>20971467.964355499</v>
      </c>
      <c r="CO1726" s="160">
        <v>139137818.60546899</v>
      </c>
      <c r="CP1726" s="95">
        <v>23716787.9367676</v>
      </c>
      <c r="CQ1726" s="95">
        <v>0</v>
      </c>
      <c r="CR1726" s="95">
        <v>0</v>
      </c>
      <c r="CS1726" s="95">
        <v>0</v>
      </c>
      <c r="CT1726" s="95">
        <v>0</v>
      </c>
      <c r="CU1726" s="161">
        <v>8572406.7918968182</v>
      </c>
      <c r="CV1726" s="161">
        <v>89539451.487914994</v>
      </c>
    </row>
    <row r="1727" spans="1:100" x14ac:dyDescent="0.2">
      <c r="A1727" s="94" t="s">
        <v>76</v>
      </c>
      <c r="B1727" s="96">
        <v>42614</v>
      </c>
      <c r="C1727" s="95">
        <v>99484.717211723299</v>
      </c>
      <c r="D1727" s="95">
        <v>0</v>
      </c>
      <c r="E1727" s="95">
        <v>13790.1314455271</v>
      </c>
      <c r="F1727" s="95">
        <v>0</v>
      </c>
      <c r="G1727" s="95">
        <v>3844.5177642703102</v>
      </c>
      <c r="H1727" s="95">
        <v>0</v>
      </c>
      <c r="I1727" s="95">
        <v>0</v>
      </c>
      <c r="J1727" s="95">
        <v>38469.097839355498</v>
      </c>
      <c r="K1727" s="95">
        <v>2</v>
      </c>
      <c r="L1727" s="95">
        <v>377.182315971702</v>
      </c>
      <c r="M1727" s="95">
        <v>47373.918124675802</v>
      </c>
      <c r="N1727" s="95">
        <v>9973.3870472908002</v>
      </c>
      <c r="O1727" s="95">
        <v>0</v>
      </c>
      <c r="P1727" s="95">
        <v>51092.186482906298</v>
      </c>
      <c r="Q1727" s="95">
        <v>4531.9431651830701</v>
      </c>
      <c r="R1727" s="95">
        <v>0</v>
      </c>
      <c r="S1727" s="95">
        <v>3825.9718131721002</v>
      </c>
      <c r="T1727" s="95">
        <v>0</v>
      </c>
      <c r="U1727" s="95">
        <v>38460.451356411002</v>
      </c>
      <c r="V1727" s="95">
        <v>6657470.3164672898</v>
      </c>
      <c r="W1727" s="95">
        <v>0</v>
      </c>
      <c r="X1727" s="95">
        <v>1371823.68765259</v>
      </c>
      <c r="Y1727" s="95">
        <v>893319.82740020799</v>
      </c>
      <c r="Z1727" s="95">
        <v>524087.57952117902</v>
      </c>
      <c r="AA1727" s="95">
        <v>0</v>
      </c>
      <c r="AB1727" s="95">
        <v>0</v>
      </c>
      <c r="AC1727" s="95">
        <v>12371348.3193359</v>
      </c>
      <c r="AD1727" s="95">
        <v>96.054064750671401</v>
      </c>
      <c r="AE1727" s="95">
        <v>48480.973554134398</v>
      </c>
      <c r="AF1727" s="95">
        <v>3095662.1369628902</v>
      </c>
      <c r="AG1727" s="95">
        <v>1385409.97619629</v>
      </c>
      <c r="AH1727" s="95">
        <v>0</v>
      </c>
      <c r="AI1727" s="95">
        <v>2677112.4199829102</v>
      </c>
      <c r="AJ1727" s="95">
        <v>816598.35133361805</v>
      </c>
      <c r="AK1727" s="95">
        <v>0</v>
      </c>
      <c r="AL1727" s="95">
        <v>521652.12395477301</v>
      </c>
      <c r="AM1727" s="95">
        <v>0</v>
      </c>
      <c r="AN1727" s="95">
        <v>12371989.457885699</v>
      </c>
      <c r="AO1727" s="95">
        <v>71262878.624023393</v>
      </c>
      <c r="AP1727" s="95">
        <v>0</v>
      </c>
      <c r="AQ1727" s="95">
        <v>14024419.895385699</v>
      </c>
      <c r="AR1727" s="95">
        <v>0</v>
      </c>
      <c r="AS1727" s="95">
        <v>4579051.9534301804</v>
      </c>
      <c r="AT1727" s="95">
        <v>0</v>
      </c>
      <c r="AU1727" s="95">
        <v>0</v>
      </c>
      <c r="AV1727" s="95">
        <v>49649260.584472701</v>
      </c>
      <c r="AW1727" s="95">
        <v>326</v>
      </c>
      <c r="AX1727" s="95">
        <v>522768.13199233997</v>
      </c>
      <c r="AY1727" s="95">
        <v>34831784.175292999</v>
      </c>
      <c r="AZ1727" s="95">
        <v>12876102.525756801</v>
      </c>
      <c r="BA1727" s="95">
        <v>0</v>
      </c>
      <c r="BB1727" s="95">
        <v>29118310.012451202</v>
      </c>
      <c r="BC1727" s="95">
        <v>7946313.1985473596</v>
      </c>
      <c r="BD1727" s="95">
        <v>0</v>
      </c>
      <c r="BE1727" s="95">
        <v>4553828.03271484</v>
      </c>
      <c r="BF1727" s="95">
        <v>0</v>
      </c>
      <c r="BG1727" s="95">
        <v>49674148.053222701</v>
      </c>
      <c r="BH1727" s="95">
        <v>19410967.762451202</v>
      </c>
      <c r="BI1727" s="95">
        <v>0</v>
      </c>
      <c r="BJ1727" s="95">
        <v>3167403.0972290002</v>
      </c>
      <c r="BK1727" s="95">
        <v>2250258.7620544401</v>
      </c>
      <c r="BL1727" s="95">
        <v>0</v>
      </c>
      <c r="BM1727" s="95">
        <v>0</v>
      </c>
      <c r="BN1727" s="95">
        <v>0</v>
      </c>
      <c r="BO1727" s="95">
        <v>0</v>
      </c>
      <c r="BP1727" s="95">
        <v>0</v>
      </c>
      <c r="BQ1727" s="95">
        <v>0</v>
      </c>
      <c r="BR1727" s="95">
        <v>9837269.8592529297</v>
      </c>
      <c r="BS1727" s="95">
        <v>4821519.3479614304</v>
      </c>
      <c r="BT1727" s="95">
        <v>0</v>
      </c>
      <c r="BU1727" s="95">
        <v>4538057.2199096698</v>
      </c>
      <c r="BV1727" s="95">
        <v>3089472.6232604999</v>
      </c>
      <c r="BW1727" s="95">
        <v>0</v>
      </c>
      <c r="BX1727" s="95">
        <v>810764.82711029099</v>
      </c>
      <c r="BY1727" s="95">
        <v>0</v>
      </c>
      <c r="BZ1727" s="95">
        <v>0</v>
      </c>
      <c r="CA1727" s="95">
        <v>113321.622865677</v>
      </c>
      <c r="CB1727" s="95">
        <v>8033668.4766235398</v>
      </c>
      <c r="CC1727" s="95">
        <v>85342312.216796905</v>
      </c>
      <c r="CD1727" s="95">
        <v>22592106.334716801</v>
      </c>
      <c r="CE1727" s="95">
        <v>3844.4793217778201</v>
      </c>
      <c r="CF1727" s="95">
        <v>527490.66060638404</v>
      </c>
      <c r="CG1727" s="95">
        <v>4606465.61083984</v>
      </c>
      <c r="CH1727" s="95">
        <v>0</v>
      </c>
      <c r="CI1727" s="95">
        <v>117170.852679253</v>
      </c>
      <c r="CJ1727" s="95">
        <v>8560764.1287841797</v>
      </c>
      <c r="CK1727" s="95">
        <v>90078306.668945298</v>
      </c>
      <c r="CL1727" s="95">
        <v>23483256.370117199</v>
      </c>
      <c r="CM1727" s="160">
        <v>155369.60392761201</v>
      </c>
      <c r="CN1727" s="160">
        <v>20967516.7653809</v>
      </c>
      <c r="CO1727" s="160">
        <v>139686674.08007801</v>
      </c>
      <c r="CP1727" s="95">
        <v>23483256.370117199</v>
      </c>
      <c r="CQ1727" s="95">
        <v>0</v>
      </c>
      <c r="CR1727" s="95">
        <v>0</v>
      </c>
      <c r="CS1727" s="95">
        <v>0</v>
      </c>
      <c r="CT1727" s="95">
        <v>0</v>
      </c>
      <c r="CU1727" s="161">
        <v>8561159.1372299232</v>
      </c>
      <c r="CV1727" s="161">
        <v>89948777.827636749</v>
      </c>
    </row>
    <row r="1728" spans="1:100" x14ac:dyDescent="0.2">
      <c r="A1728" s="94" t="s">
        <v>76</v>
      </c>
      <c r="B1728" s="96">
        <v>42705</v>
      </c>
      <c r="C1728" s="95">
        <v>99274.680583953901</v>
      </c>
      <c r="D1728" s="95">
        <v>0</v>
      </c>
      <c r="E1728" s="95">
        <v>13682.433430790899</v>
      </c>
      <c r="F1728" s="95">
        <v>0</v>
      </c>
      <c r="G1728" s="95">
        <v>3919.65799281001</v>
      </c>
      <c r="H1728" s="95">
        <v>0</v>
      </c>
      <c r="I1728" s="95">
        <v>0</v>
      </c>
      <c r="J1728" s="95">
        <v>38619.728717327103</v>
      </c>
      <c r="K1728" s="95">
        <v>1</v>
      </c>
      <c r="L1728" s="95">
        <v>343.74557610601198</v>
      </c>
      <c r="M1728" s="95">
        <v>47463.021253585801</v>
      </c>
      <c r="N1728" s="95">
        <v>9942.3734521865808</v>
      </c>
      <c r="O1728" s="95">
        <v>0</v>
      </c>
      <c r="P1728" s="95">
        <v>50810.018606185899</v>
      </c>
      <c r="Q1728" s="95">
        <v>4426.6818414330501</v>
      </c>
      <c r="R1728" s="95">
        <v>0</v>
      </c>
      <c r="S1728" s="95">
        <v>3896.4817157685802</v>
      </c>
      <c r="T1728" s="95">
        <v>0</v>
      </c>
      <c r="U1728" s="95">
        <v>38634.408279895797</v>
      </c>
      <c r="V1728" s="95">
        <v>6629922.2263793899</v>
      </c>
      <c r="W1728" s="95">
        <v>0</v>
      </c>
      <c r="X1728" s="95">
        <v>1340795.95326233</v>
      </c>
      <c r="Y1728" s="95">
        <v>875368.32605743397</v>
      </c>
      <c r="Z1728" s="95">
        <v>526969.29969024705</v>
      </c>
      <c r="AA1728" s="95">
        <v>0</v>
      </c>
      <c r="AB1728" s="95">
        <v>0</v>
      </c>
      <c r="AC1728" s="95">
        <v>12320225.943847699</v>
      </c>
      <c r="AD1728" s="95">
        <v>93.657758474350004</v>
      </c>
      <c r="AE1728" s="95">
        <v>37609.455116272002</v>
      </c>
      <c r="AF1728" s="95">
        <v>3089030.5322265602</v>
      </c>
      <c r="AG1728" s="95">
        <v>1384817.6891632101</v>
      </c>
      <c r="AH1728" s="95">
        <v>0</v>
      </c>
      <c r="AI1728" s="95">
        <v>2655503.1351318401</v>
      </c>
      <c r="AJ1728" s="95">
        <v>802874.27429199195</v>
      </c>
      <c r="AK1728" s="95">
        <v>0</v>
      </c>
      <c r="AL1728" s="95">
        <v>523539.110263824</v>
      </c>
      <c r="AM1728" s="95">
        <v>0</v>
      </c>
      <c r="AN1728" s="95">
        <v>12320942.345336899</v>
      </c>
      <c r="AO1728" s="95">
        <v>71243613.8359375</v>
      </c>
      <c r="AP1728" s="95">
        <v>0</v>
      </c>
      <c r="AQ1728" s="95">
        <v>13854246.383667</v>
      </c>
      <c r="AR1728" s="95">
        <v>0</v>
      </c>
      <c r="AS1728" s="95">
        <v>4629562.2887573196</v>
      </c>
      <c r="AT1728" s="95">
        <v>0</v>
      </c>
      <c r="AU1728" s="95">
        <v>0</v>
      </c>
      <c r="AV1728" s="95">
        <v>49739885.0244141</v>
      </c>
      <c r="AW1728" s="95">
        <v>317</v>
      </c>
      <c r="AX1728" s="95">
        <v>339958.842784882</v>
      </c>
      <c r="AY1728" s="95">
        <v>34906185.9990234</v>
      </c>
      <c r="AZ1728" s="95">
        <v>12885149.1047363</v>
      </c>
      <c r="BA1728" s="95">
        <v>0</v>
      </c>
      <c r="BB1728" s="95">
        <v>29077216.511962902</v>
      </c>
      <c r="BC1728" s="95">
        <v>7767066.9049072303</v>
      </c>
      <c r="BD1728" s="95">
        <v>0</v>
      </c>
      <c r="BE1728" s="95">
        <v>4603887.8698730497</v>
      </c>
      <c r="BF1728" s="95">
        <v>0</v>
      </c>
      <c r="BG1728" s="95">
        <v>49707653.959472701</v>
      </c>
      <c r="BH1728" s="95">
        <v>19459973.6416016</v>
      </c>
      <c r="BI1728" s="95">
        <v>0</v>
      </c>
      <c r="BJ1728" s="95">
        <v>3135845.88952637</v>
      </c>
      <c r="BK1728" s="95">
        <v>2210962.41088867</v>
      </c>
      <c r="BL1728" s="95">
        <v>0</v>
      </c>
      <c r="BM1728" s="95">
        <v>0</v>
      </c>
      <c r="BN1728" s="95">
        <v>0</v>
      </c>
      <c r="BO1728" s="95">
        <v>0</v>
      </c>
      <c r="BP1728" s="95">
        <v>0</v>
      </c>
      <c r="BQ1728" s="95">
        <v>0</v>
      </c>
      <c r="BR1728" s="95">
        <v>9851817.5302734394</v>
      </c>
      <c r="BS1728" s="95">
        <v>4830927.8935546903</v>
      </c>
      <c r="BT1728" s="95">
        <v>0</v>
      </c>
      <c r="BU1728" s="95">
        <v>4918279.1199340802</v>
      </c>
      <c r="BV1728" s="95">
        <v>3042302.3825988802</v>
      </c>
      <c r="BW1728" s="95">
        <v>0</v>
      </c>
      <c r="BX1728" s="95">
        <v>900238.41672515904</v>
      </c>
      <c r="BY1728" s="95">
        <v>0</v>
      </c>
      <c r="BZ1728" s="95">
        <v>0</v>
      </c>
      <c r="CA1728" s="95">
        <v>113003.80864048</v>
      </c>
      <c r="CB1728" s="95">
        <v>7971031.7800903302</v>
      </c>
      <c r="CC1728" s="95">
        <v>84944242.345703095</v>
      </c>
      <c r="CD1728" s="95">
        <v>22588081.7731934</v>
      </c>
      <c r="CE1728" s="95">
        <v>3920.0753836333802</v>
      </c>
      <c r="CF1728" s="95">
        <v>528306.26913452102</v>
      </c>
      <c r="CG1728" s="95">
        <v>4636551.0850219699</v>
      </c>
      <c r="CH1728" s="95">
        <v>0</v>
      </c>
      <c r="CI1728" s="95">
        <v>116899.907956123</v>
      </c>
      <c r="CJ1728" s="95">
        <v>8496297.8818359394</v>
      </c>
      <c r="CK1728" s="95">
        <v>89716126.6171875</v>
      </c>
      <c r="CL1728" s="95">
        <v>23493635.706298798</v>
      </c>
      <c r="CM1728" s="160">
        <v>155162.46903991699</v>
      </c>
      <c r="CN1728" s="160">
        <v>20876385.909179699</v>
      </c>
      <c r="CO1728" s="160">
        <v>139222765.01171899</v>
      </c>
      <c r="CP1728" s="95">
        <v>23493635.706298798</v>
      </c>
      <c r="CQ1728" s="95">
        <v>0</v>
      </c>
      <c r="CR1728" s="95">
        <v>0</v>
      </c>
      <c r="CS1728" s="95">
        <v>0</v>
      </c>
      <c r="CT1728" s="95">
        <v>0</v>
      </c>
      <c r="CU1728" s="161">
        <v>8499338.0492248517</v>
      </c>
      <c r="CV1728" s="161">
        <v>89580793.430725068</v>
      </c>
    </row>
    <row r="1729" spans="1:100" x14ac:dyDescent="0.2">
      <c r="A1729" s="94" t="s">
        <v>76</v>
      </c>
      <c r="B1729" s="96">
        <v>42795</v>
      </c>
      <c r="C1729" s="95">
        <v>99332.278319358797</v>
      </c>
      <c r="D1729" s="95">
        <v>0</v>
      </c>
      <c r="E1729" s="95">
        <v>13753.044082403199</v>
      </c>
      <c r="F1729" s="95">
        <v>0</v>
      </c>
      <c r="G1729" s="95">
        <v>3958.2658971250098</v>
      </c>
      <c r="H1729" s="95">
        <v>0</v>
      </c>
      <c r="I1729" s="95">
        <v>0</v>
      </c>
      <c r="J1729" s="95">
        <v>38716.843229293801</v>
      </c>
      <c r="K1729" s="95">
        <v>1</v>
      </c>
      <c r="L1729" s="95">
        <v>351.98665683344001</v>
      </c>
      <c r="M1729" s="95">
        <v>47596.030012130701</v>
      </c>
      <c r="N1729" s="95">
        <v>9979.3517626524008</v>
      </c>
      <c r="O1729" s="95">
        <v>0</v>
      </c>
      <c r="P1729" s="95">
        <v>50669.2228851318</v>
      </c>
      <c r="Q1729" s="95">
        <v>4410.6217721700696</v>
      </c>
      <c r="R1729" s="95">
        <v>0</v>
      </c>
      <c r="S1729" s="95">
        <v>3935.7013038694899</v>
      </c>
      <c r="T1729" s="95">
        <v>0</v>
      </c>
      <c r="U1729" s="95">
        <v>38716.664591789202</v>
      </c>
      <c r="V1729" s="95">
        <v>6702392.7100830097</v>
      </c>
      <c r="W1729" s="95">
        <v>0</v>
      </c>
      <c r="X1729" s="95">
        <v>1328641.3720245401</v>
      </c>
      <c r="Y1729" s="95">
        <v>869031.87666320801</v>
      </c>
      <c r="Z1729" s="95">
        <v>538432.52301025402</v>
      </c>
      <c r="AA1729" s="95">
        <v>0</v>
      </c>
      <c r="AB1729" s="95">
        <v>0</v>
      </c>
      <c r="AC1729" s="95">
        <v>12492684.3474121</v>
      </c>
      <c r="AD1729" s="95">
        <v>114.42111349105799</v>
      </c>
      <c r="AE1729" s="95">
        <v>38488.795934200301</v>
      </c>
      <c r="AF1729" s="95">
        <v>3125373.2984619099</v>
      </c>
      <c r="AG1729" s="95">
        <v>1391533.49455261</v>
      </c>
      <c r="AH1729" s="95">
        <v>0</v>
      </c>
      <c r="AI1729" s="95">
        <v>2678821.6458129901</v>
      </c>
      <c r="AJ1729" s="95">
        <v>801098.02947998</v>
      </c>
      <c r="AK1729" s="95">
        <v>0</v>
      </c>
      <c r="AL1729" s="95">
        <v>534295.03160095203</v>
      </c>
      <c r="AM1729" s="95">
        <v>0</v>
      </c>
      <c r="AN1729" s="95">
        <v>12491334.5266113</v>
      </c>
      <c r="AO1729" s="95">
        <v>72215152.796875</v>
      </c>
      <c r="AP1729" s="95">
        <v>0</v>
      </c>
      <c r="AQ1729" s="95">
        <v>13799552.8977051</v>
      </c>
      <c r="AR1729" s="95">
        <v>0</v>
      </c>
      <c r="AS1729" s="95">
        <v>4743189.5473632803</v>
      </c>
      <c r="AT1729" s="95">
        <v>0</v>
      </c>
      <c r="AU1729" s="95">
        <v>0</v>
      </c>
      <c r="AV1729" s="95">
        <v>50194856.181640603</v>
      </c>
      <c r="AW1729" s="95">
        <v>387</v>
      </c>
      <c r="AX1729" s="95">
        <v>347982.497058868</v>
      </c>
      <c r="AY1729" s="95">
        <v>35482257.573242202</v>
      </c>
      <c r="AZ1729" s="95">
        <v>13009345.1679688</v>
      </c>
      <c r="BA1729" s="95">
        <v>0</v>
      </c>
      <c r="BB1729" s="95">
        <v>29446363.574707001</v>
      </c>
      <c r="BC1729" s="95">
        <v>7822182.5168457003</v>
      </c>
      <c r="BD1729" s="95">
        <v>0</v>
      </c>
      <c r="BE1729" s="95">
        <v>4724208.9961547898</v>
      </c>
      <c r="BF1729" s="95">
        <v>0</v>
      </c>
      <c r="BG1729" s="95">
        <v>50195160.228027299</v>
      </c>
      <c r="BH1729" s="95">
        <v>19773884.147216801</v>
      </c>
      <c r="BI1729" s="95">
        <v>0</v>
      </c>
      <c r="BJ1729" s="95">
        <v>3112225.7619323698</v>
      </c>
      <c r="BK1729" s="95">
        <v>2209068.8630981399</v>
      </c>
      <c r="BL1729" s="95">
        <v>0</v>
      </c>
      <c r="BM1729" s="95">
        <v>0</v>
      </c>
      <c r="BN1729" s="95">
        <v>0</v>
      </c>
      <c r="BO1729" s="95">
        <v>0</v>
      </c>
      <c r="BP1729" s="95">
        <v>0</v>
      </c>
      <c r="BQ1729" s="95">
        <v>0</v>
      </c>
      <c r="BR1729" s="95">
        <v>10008746.8905029</v>
      </c>
      <c r="BS1729" s="95">
        <v>4880381.6987304697</v>
      </c>
      <c r="BT1729" s="95">
        <v>0</v>
      </c>
      <c r="BU1729" s="95">
        <v>5007872.7399292002</v>
      </c>
      <c r="BV1729" s="95">
        <v>3048842.08312988</v>
      </c>
      <c r="BW1729" s="95">
        <v>0</v>
      </c>
      <c r="BX1729" s="95">
        <v>959257.64654541004</v>
      </c>
      <c r="BY1729" s="95">
        <v>0</v>
      </c>
      <c r="BZ1729" s="95">
        <v>0</v>
      </c>
      <c r="CA1729" s="95">
        <v>112970.91510009801</v>
      </c>
      <c r="CB1729" s="95">
        <v>8034457.1965942401</v>
      </c>
      <c r="CC1729" s="95">
        <v>86036798.921875</v>
      </c>
      <c r="CD1729" s="95">
        <v>22887531.464843798</v>
      </c>
      <c r="CE1729" s="95">
        <v>3958.2338365912401</v>
      </c>
      <c r="CF1729" s="95">
        <v>535648.36283111596</v>
      </c>
      <c r="CG1729" s="95">
        <v>4732334.3107910203</v>
      </c>
      <c r="CH1729" s="95">
        <v>0</v>
      </c>
      <c r="CI1729" s="95">
        <v>116913.444549561</v>
      </c>
      <c r="CJ1729" s="95">
        <v>8571841.0684814509</v>
      </c>
      <c r="CK1729" s="95">
        <v>90734946.948242202</v>
      </c>
      <c r="CL1729" s="95">
        <v>23825711.728271499</v>
      </c>
      <c r="CM1729" s="160">
        <v>155252.73127555801</v>
      </c>
      <c r="CN1729" s="160">
        <v>20990410.488037098</v>
      </c>
      <c r="CO1729" s="160">
        <v>140923091.44531301</v>
      </c>
      <c r="CP1729" s="95">
        <v>23825711.728271499</v>
      </c>
      <c r="CQ1729" s="95">
        <v>0</v>
      </c>
      <c r="CR1729" s="95">
        <v>0</v>
      </c>
      <c r="CS1729" s="95">
        <v>0</v>
      </c>
      <c r="CT1729" s="95">
        <v>0</v>
      </c>
      <c r="CU1729" s="161">
        <v>8570105.5594253559</v>
      </c>
      <c r="CV1729" s="161">
        <v>90769133.232666016</v>
      </c>
    </row>
    <row r="1730" spans="1:100" x14ac:dyDescent="0.2">
      <c r="A1730" s="94" t="s">
        <v>76</v>
      </c>
      <c r="B1730" s="96">
        <v>42887</v>
      </c>
      <c r="C1730" s="95">
        <v>99135.899229049697</v>
      </c>
      <c r="D1730" s="95">
        <v>0</v>
      </c>
      <c r="E1730" s="95">
        <v>13902.7955100536</v>
      </c>
      <c r="F1730" s="95">
        <v>0</v>
      </c>
      <c r="G1730" s="95">
        <v>3929.0186783373401</v>
      </c>
      <c r="H1730" s="95">
        <v>0</v>
      </c>
      <c r="I1730" s="95">
        <v>0</v>
      </c>
      <c r="J1730" s="95">
        <v>38690.109227180503</v>
      </c>
      <c r="K1730" s="95">
        <v>1</v>
      </c>
      <c r="L1730" s="95">
        <v>355.33326455205702</v>
      </c>
      <c r="M1730" s="95">
        <v>47569.841668128996</v>
      </c>
      <c r="N1730" s="95">
        <v>9950.7368727922403</v>
      </c>
      <c r="O1730" s="95">
        <v>0</v>
      </c>
      <c r="P1730" s="95">
        <v>50779.557293891899</v>
      </c>
      <c r="Q1730" s="95">
        <v>4399.09226769209</v>
      </c>
      <c r="R1730" s="95">
        <v>0</v>
      </c>
      <c r="S1730" s="95">
        <v>3909.29865843058</v>
      </c>
      <c r="T1730" s="95">
        <v>0</v>
      </c>
      <c r="U1730" s="95">
        <v>38686.988110542297</v>
      </c>
      <c r="V1730" s="95">
        <v>6682635.3763427697</v>
      </c>
      <c r="W1730" s="95">
        <v>0</v>
      </c>
      <c r="X1730" s="95">
        <v>1321373.9863891599</v>
      </c>
      <c r="Y1730" s="95">
        <v>860885.88931274402</v>
      </c>
      <c r="Z1730" s="95">
        <v>531162.13834381104</v>
      </c>
      <c r="AA1730" s="95">
        <v>0</v>
      </c>
      <c r="AB1730" s="95">
        <v>0</v>
      </c>
      <c r="AC1730" s="95">
        <v>12358712.1378174</v>
      </c>
      <c r="AD1730" s="95">
        <v>112.055079936981</v>
      </c>
      <c r="AE1730" s="95">
        <v>41871.555671215101</v>
      </c>
      <c r="AF1730" s="95">
        <v>3122075.9613952599</v>
      </c>
      <c r="AG1730" s="95">
        <v>1386209.2389678999</v>
      </c>
      <c r="AH1730" s="95">
        <v>0</v>
      </c>
      <c r="AI1730" s="95">
        <v>2640190.2484130901</v>
      </c>
      <c r="AJ1730" s="95">
        <v>799414.44447326695</v>
      </c>
      <c r="AK1730" s="95">
        <v>0</v>
      </c>
      <c r="AL1730" s="95">
        <v>527579.62388610805</v>
      </c>
      <c r="AM1730" s="95">
        <v>0</v>
      </c>
      <c r="AN1730" s="95">
        <v>12358737.021606401</v>
      </c>
      <c r="AO1730" s="95">
        <v>72418816.190429702</v>
      </c>
      <c r="AP1730" s="95">
        <v>0</v>
      </c>
      <c r="AQ1730" s="95">
        <v>13741156.6324463</v>
      </c>
      <c r="AR1730" s="95">
        <v>0</v>
      </c>
      <c r="AS1730" s="95">
        <v>4724464.9342040997</v>
      </c>
      <c r="AT1730" s="95">
        <v>0</v>
      </c>
      <c r="AU1730" s="95">
        <v>0</v>
      </c>
      <c r="AV1730" s="95">
        <v>50174269.614746101</v>
      </c>
      <c r="AW1730" s="95">
        <v>387</v>
      </c>
      <c r="AX1730" s="95">
        <v>413875.407653809</v>
      </c>
      <c r="AY1730" s="95">
        <v>35665805.853515603</v>
      </c>
      <c r="AZ1730" s="95">
        <v>12990271.150146499</v>
      </c>
      <c r="BA1730" s="95">
        <v>0</v>
      </c>
      <c r="BB1730" s="95">
        <v>29080456.3046875</v>
      </c>
      <c r="BC1730" s="95">
        <v>7795120.9220581101</v>
      </c>
      <c r="BD1730" s="95">
        <v>0</v>
      </c>
      <c r="BE1730" s="95">
        <v>4679367.16333008</v>
      </c>
      <c r="BF1730" s="95">
        <v>0</v>
      </c>
      <c r="BG1730" s="95">
        <v>50185552.705078103</v>
      </c>
      <c r="BH1730" s="95">
        <v>19646574.143066399</v>
      </c>
      <c r="BI1730" s="95">
        <v>0</v>
      </c>
      <c r="BJ1730" s="95">
        <v>3083812.1932983398</v>
      </c>
      <c r="BK1730" s="95">
        <v>2205507.1263122601</v>
      </c>
      <c r="BL1730" s="95">
        <v>0</v>
      </c>
      <c r="BM1730" s="95">
        <v>0</v>
      </c>
      <c r="BN1730" s="95">
        <v>0</v>
      </c>
      <c r="BO1730" s="95">
        <v>0</v>
      </c>
      <c r="BP1730" s="95">
        <v>0</v>
      </c>
      <c r="BQ1730" s="95">
        <v>0</v>
      </c>
      <c r="BR1730" s="95">
        <v>9966704.6168212909</v>
      </c>
      <c r="BS1730" s="95">
        <v>4866022.6083984403</v>
      </c>
      <c r="BT1730" s="95">
        <v>0</v>
      </c>
      <c r="BU1730" s="95">
        <v>5056977.1599121103</v>
      </c>
      <c r="BV1730" s="95">
        <v>3033052.0435485798</v>
      </c>
      <c r="BW1730" s="95">
        <v>0</v>
      </c>
      <c r="BX1730" s="95">
        <v>972062.44651794399</v>
      </c>
      <c r="BY1730" s="95">
        <v>0</v>
      </c>
      <c r="BZ1730" s="95">
        <v>0</v>
      </c>
      <c r="CA1730" s="95">
        <v>113055.384662628</v>
      </c>
      <c r="CB1730" s="95">
        <v>8005538.4465332003</v>
      </c>
      <c r="CC1730" s="95">
        <v>85993656.357421905</v>
      </c>
      <c r="CD1730" s="95">
        <v>22726600.294189502</v>
      </c>
      <c r="CE1730" s="95">
        <v>3928.3076308965701</v>
      </c>
      <c r="CF1730" s="95">
        <v>536633.12942504894</v>
      </c>
      <c r="CG1730" s="95">
        <v>4757498.63244629</v>
      </c>
      <c r="CH1730" s="95">
        <v>0</v>
      </c>
      <c r="CI1730" s="95">
        <v>117016.904425621</v>
      </c>
      <c r="CJ1730" s="95">
        <v>8541787.36010742</v>
      </c>
      <c r="CK1730" s="95">
        <v>90904482.396484405</v>
      </c>
      <c r="CL1730" s="95">
        <v>23646434.895263702</v>
      </c>
      <c r="CM1730" s="160">
        <v>155312.63372039801</v>
      </c>
      <c r="CN1730" s="160">
        <v>20956285.543945301</v>
      </c>
      <c r="CO1730" s="160">
        <v>140881696.02929699</v>
      </c>
      <c r="CP1730" s="95">
        <v>23646434.895263702</v>
      </c>
      <c r="CQ1730" s="95">
        <v>0</v>
      </c>
      <c r="CR1730" s="95">
        <v>0</v>
      </c>
      <c r="CS1730" s="95">
        <v>0</v>
      </c>
      <c r="CT1730" s="95">
        <v>0</v>
      </c>
      <c r="CU1730" s="161">
        <v>8542171.5759582501</v>
      </c>
      <c r="CV1730" s="161">
        <v>90751154.989868194</v>
      </c>
    </row>
    <row r="1731" spans="1:100" x14ac:dyDescent="0.2">
      <c r="A1731" s="94" t="s">
        <v>76</v>
      </c>
      <c r="B1731" s="96">
        <v>42979</v>
      </c>
      <c r="C1731" s="95">
        <v>99221.264100074797</v>
      </c>
      <c r="D1731" s="95">
        <v>0</v>
      </c>
      <c r="E1731" s="95">
        <v>13950.880805611599</v>
      </c>
      <c r="F1731" s="95">
        <v>0</v>
      </c>
      <c r="G1731" s="95">
        <v>4086.2592868506899</v>
      </c>
      <c r="H1731" s="95">
        <v>0</v>
      </c>
      <c r="I1731" s="95">
        <v>0</v>
      </c>
      <c r="J1731" s="95">
        <v>38577.331281662002</v>
      </c>
      <c r="K1731" s="95">
        <v>1</v>
      </c>
      <c r="L1731" s="95">
        <v>333.92050926014798</v>
      </c>
      <c r="M1731" s="95">
        <v>47593.670775890401</v>
      </c>
      <c r="N1731" s="95">
        <v>9941.5018603801691</v>
      </c>
      <c r="O1731" s="95">
        <v>0</v>
      </c>
      <c r="P1731" s="95">
        <v>50948.643133163503</v>
      </c>
      <c r="Q1731" s="95">
        <v>4399.8310680985496</v>
      </c>
      <c r="R1731" s="95">
        <v>0</v>
      </c>
      <c r="S1731" s="95">
        <v>4063.24811452627</v>
      </c>
      <c r="T1731" s="95">
        <v>0</v>
      </c>
      <c r="U1731" s="95">
        <v>38571.015913963303</v>
      </c>
      <c r="V1731" s="95">
        <v>6699457.3406982403</v>
      </c>
      <c r="W1731" s="95">
        <v>0</v>
      </c>
      <c r="X1731" s="95">
        <v>1320459.18226624</v>
      </c>
      <c r="Y1731" s="95">
        <v>862819.26802063</v>
      </c>
      <c r="Z1731" s="95">
        <v>533861.36051178002</v>
      </c>
      <c r="AA1731" s="95">
        <v>0</v>
      </c>
      <c r="AB1731" s="95">
        <v>0</v>
      </c>
      <c r="AC1731" s="95">
        <v>12360175.977783199</v>
      </c>
      <c r="AD1731" s="95">
        <v>40.8331602811813</v>
      </c>
      <c r="AE1731" s="95">
        <v>36939.724110603303</v>
      </c>
      <c r="AF1731" s="95">
        <v>3120992.6826782199</v>
      </c>
      <c r="AG1731" s="95">
        <v>1397981.3907928499</v>
      </c>
      <c r="AH1731" s="95">
        <v>0</v>
      </c>
      <c r="AI1731" s="95">
        <v>2631246.4978027302</v>
      </c>
      <c r="AJ1731" s="95">
        <v>807380.30699920701</v>
      </c>
      <c r="AK1731" s="95">
        <v>0</v>
      </c>
      <c r="AL1731" s="95">
        <v>530343.609580994</v>
      </c>
      <c r="AM1731" s="95">
        <v>0</v>
      </c>
      <c r="AN1731" s="95">
        <v>12361793.950683599</v>
      </c>
      <c r="AO1731" s="95">
        <v>72831791.151367202</v>
      </c>
      <c r="AP1731" s="95">
        <v>0</v>
      </c>
      <c r="AQ1731" s="95">
        <v>13847801.4401855</v>
      </c>
      <c r="AR1731" s="95">
        <v>0</v>
      </c>
      <c r="AS1731" s="95">
        <v>4757826.1933593797</v>
      </c>
      <c r="AT1731" s="95">
        <v>0</v>
      </c>
      <c r="AU1731" s="95">
        <v>0</v>
      </c>
      <c r="AV1731" s="95">
        <v>50273593.537109397</v>
      </c>
      <c r="AW1731" s="95">
        <v>141</v>
      </c>
      <c r="AX1731" s="95">
        <v>357020.87847900402</v>
      </c>
      <c r="AY1731" s="95">
        <v>35937016.797363304</v>
      </c>
      <c r="AZ1731" s="95">
        <v>13151788.5539551</v>
      </c>
      <c r="BA1731" s="95">
        <v>0</v>
      </c>
      <c r="BB1731" s="95">
        <v>29072691.815673798</v>
      </c>
      <c r="BC1731" s="95">
        <v>7892043.0057983398</v>
      </c>
      <c r="BD1731" s="95">
        <v>0</v>
      </c>
      <c r="BE1731" s="95">
        <v>4722026.0353393601</v>
      </c>
      <c r="BF1731" s="95">
        <v>0</v>
      </c>
      <c r="BG1731" s="95">
        <v>50293562.486816399</v>
      </c>
      <c r="BH1731" s="95">
        <v>19716615.5007324</v>
      </c>
      <c r="BI1731" s="95">
        <v>0</v>
      </c>
      <c r="BJ1731" s="95">
        <v>3050959.5699157701</v>
      </c>
      <c r="BK1731" s="95">
        <v>2206184.1954040499</v>
      </c>
      <c r="BL1731" s="95">
        <v>0</v>
      </c>
      <c r="BM1731" s="95">
        <v>0</v>
      </c>
      <c r="BN1731" s="95">
        <v>0</v>
      </c>
      <c r="BO1731" s="95">
        <v>0</v>
      </c>
      <c r="BP1731" s="95">
        <v>0</v>
      </c>
      <c r="BQ1731" s="95">
        <v>0</v>
      </c>
      <c r="BR1731" s="95">
        <v>9992332.91088867</v>
      </c>
      <c r="BS1731" s="95">
        <v>4929509.6586303702</v>
      </c>
      <c r="BT1731" s="95">
        <v>0</v>
      </c>
      <c r="BU1731" s="95">
        <v>4480650.7599487295</v>
      </c>
      <c r="BV1731" s="95">
        <v>3062250.7822876</v>
      </c>
      <c r="BW1731" s="95">
        <v>0</v>
      </c>
      <c r="BX1731" s="95">
        <v>830058.12705993699</v>
      </c>
      <c r="BY1731" s="95">
        <v>0</v>
      </c>
      <c r="BZ1731" s="95">
        <v>0</v>
      </c>
      <c r="CA1731" s="95">
        <v>113221.67030429799</v>
      </c>
      <c r="CB1731" s="95">
        <v>8017679.6105346698</v>
      </c>
      <c r="CC1731" s="95">
        <v>86595798.708984405</v>
      </c>
      <c r="CD1731" s="95">
        <v>22777928.7426758</v>
      </c>
      <c r="CE1731" s="95">
        <v>4086.7501100599802</v>
      </c>
      <c r="CF1731" s="95">
        <v>534244.28671264602</v>
      </c>
      <c r="CG1731" s="95">
        <v>4741371.5942382803</v>
      </c>
      <c r="CH1731" s="95">
        <v>0</v>
      </c>
      <c r="CI1731" s="95">
        <v>117316.31432724</v>
      </c>
      <c r="CJ1731" s="95">
        <v>8553376.8121337909</v>
      </c>
      <c r="CK1731" s="95">
        <v>91509358.494140595</v>
      </c>
      <c r="CL1731" s="95">
        <v>23694990.496582001</v>
      </c>
      <c r="CM1731" s="160">
        <v>155610.37475776699</v>
      </c>
      <c r="CN1731" s="160">
        <v>20972797.9460449</v>
      </c>
      <c r="CO1731" s="160">
        <v>141708900.27539101</v>
      </c>
      <c r="CP1731" s="95">
        <v>23694990.496582001</v>
      </c>
      <c r="CQ1731" s="95">
        <v>0</v>
      </c>
      <c r="CR1731" s="95">
        <v>0</v>
      </c>
      <c r="CS1731" s="95">
        <v>0</v>
      </c>
      <c r="CT1731" s="95">
        <v>0</v>
      </c>
      <c r="CU1731" s="161">
        <v>8551923.8972473163</v>
      </c>
      <c r="CV1731" s="161">
        <v>91337170.303222686</v>
      </c>
    </row>
    <row r="1732" spans="1:100" x14ac:dyDescent="0.2">
      <c r="A1732" s="94" t="s">
        <v>76</v>
      </c>
      <c r="B1732" s="96">
        <v>43070</v>
      </c>
      <c r="C1732" s="95">
        <v>99309.826915740996</v>
      </c>
      <c r="D1732" s="95">
        <v>0</v>
      </c>
      <c r="E1732" s="95">
        <v>14189.168733119999</v>
      </c>
      <c r="F1732" s="95">
        <v>0</v>
      </c>
      <c r="G1732" s="95">
        <v>4079.5716751813902</v>
      </c>
      <c r="H1732" s="95">
        <v>0</v>
      </c>
      <c r="I1732" s="95">
        <v>0</v>
      </c>
      <c r="J1732" s="95">
        <v>38386.174128055602</v>
      </c>
      <c r="K1732" s="95">
        <v>1</v>
      </c>
      <c r="L1732" s="95">
        <v>344.91652801632898</v>
      </c>
      <c r="M1732" s="95">
        <v>47668.053962707498</v>
      </c>
      <c r="N1732" s="95">
        <v>9894.0289536714608</v>
      </c>
      <c r="O1732" s="95">
        <v>0</v>
      </c>
      <c r="P1732" s="95">
        <v>51140.160200595899</v>
      </c>
      <c r="Q1732" s="95">
        <v>4467.3577280640602</v>
      </c>
      <c r="R1732" s="95">
        <v>0</v>
      </c>
      <c r="S1732" s="95">
        <v>4054.1642674505702</v>
      </c>
      <c r="T1732" s="95">
        <v>0</v>
      </c>
      <c r="U1732" s="95">
        <v>38408.842668056503</v>
      </c>
      <c r="V1732" s="95">
        <v>6697587.47766113</v>
      </c>
      <c r="W1732" s="95">
        <v>0</v>
      </c>
      <c r="X1732" s="95">
        <v>1308821.3886871301</v>
      </c>
      <c r="Y1732" s="95">
        <v>864295.602630615</v>
      </c>
      <c r="Z1732" s="95">
        <v>543786.31777191197</v>
      </c>
      <c r="AA1732" s="95">
        <v>0</v>
      </c>
      <c r="AB1732" s="95">
        <v>0</v>
      </c>
      <c r="AC1732" s="95">
        <v>12362023.949585</v>
      </c>
      <c r="AD1732" s="95">
        <v>102.59985208511399</v>
      </c>
      <c r="AE1732" s="95">
        <v>37405.060534477198</v>
      </c>
      <c r="AF1732" s="95">
        <v>3118541.6980896001</v>
      </c>
      <c r="AG1732" s="95">
        <v>1400818.34912109</v>
      </c>
      <c r="AH1732" s="95">
        <v>0</v>
      </c>
      <c r="AI1732" s="95">
        <v>2617877.4724121098</v>
      </c>
      <c r="AJ1732" s="95">
        <v>814424.33535766602</v>
      </c>
      <c r="AK1732" s="95">
        <v>0</v>
      </c>
      <c r="AL1732" s="95">
        <v>540451.868019104</v>
      </c>
      <c r="AM1732" s="95">
        <v>0</v>
      </c>
      <c r="AN1732" s="95">
        <v>12363383.860473599</v>
      </c>
      <c r="AO1732" s="95">
        <v>73186848.336914107</v>
      </c>
      <c r="AP1732" s="95">
        <v>0</v>
      </c>
      <c r="AQ1732" s="95">
        <v>13699033.290161099</v>
      </c>
      <c r="AR1732" s="95">
        <v>0</v>
      </c>
      <c r="AS1732" s="95">
        <v>4834347.0858154297</v>
      </c>
      <c r="AT1732" s="95">
        <v>0</v>
      </c>
      <c r="AU1732" s="95">
        <v>0</v>
      </c>
      <c r="AV1732" s="95">
        <v>50349947.956054702</v>
      </c>
      <c r="AW1732" s="95">
        <v>352</v>
      </c>
      <c r="AX1732" s="95">
        <v>357732.31005859398</v>
      </c>
      <c r="AY1732" s="95">
        <v>36056518.011718802</v>
      </c>
      <c r="AZ1732" s="95">
        <v>13253612.6292725</v>
      </c>
      <c r="BA1732" s="95">
        <v>0</v>
      </c>
      <c r="BB1732" s="95">
        <v>29042767.784179699</v>
      </c>
      <c r="BC1732" s="95">
        <v>7990203.5512084998</v>
      </c>
      <c r="BD1732" s="95">
        <v>0</v>
      </c>
      <c r="BE1732" s="95">
        <v>4804854.3654785203</v>
      </c>
      <c r="BF1732" s="95">
        <v>0</v>
      </c>
      <c r="BG1732" s="95">
        <v>50316755.759277299</v>
      </c>
      <c r="BH1732" s="95">
        <v>19912894.588134799</v>
      </c>
      <c r="BI1732" s="95">
        <v>0</v>
      </c>
      <c r="BJ1732" s="95">
        <v>3025221.78375244</v>
      </c>
      <c r="BK1732" s="95">
        <v>2192064.1322936998</v>
      </c>
      <c r="BL1732" s="95">
        <v>0</v>
      </c>
      <c r="BM1732" s="95">
        <v>0</v>
      </c>
      <c r="BN1732" s="95">
        <v>0</v>
      </c>
      <c r="BO1732" s="95">
        <v>0</v>
      </c>
      <c r="BP1732" s="95">
        <v>0</v>
      </c>
      <c r="BQ1732" s="95">
        <v>0</v>
      </c>
      <c r="BR1732" s="95">
        <v>10082197.928222699</v>
      </c>
      <c r="BS1732" s="95">
        <v>4971088.6853027297</v>
      </c>
      <c r="BT1732" s="95">
        <v>0</v>
      </c>
      <c r="BU1732" s="95">
        <v>4853043.5499267597</v>
      </c>
      <c r="BV1732" s="95">
        <v>3083941.33349609</v>
      </c>
      <c r="BW1732" s="95">
        <v>0</v>
      </c>
      <c r="BX1732" s="95">
        <v>933499.50664520299</v>
      </c>
      <c r="BY1732" s="95">
        <v>0</v>
      </c>
      <c r="BZ1732" s="95">
        <v>0</v>
      </c>
      <c r="CA1732" s="95">
        <v>113554.70348167401</v>
      </c>
      <c r="CB1732" s="95">
        <v>8004244.8390502902</v>
      </c>
      <c r="CC1732" s="95">
        <v>86870360.045898393</v>
      </c>
      <c r="CD1732" s="95">
        <v>22927790.234375</v>
      </c>
      <c r="CE1732" s="95">
        <v>4080.1116699874401</v>
      </c>
      <c r="CF1732" s="95">
        <v>551824.36247253395</v>
      </c>
      <c r="CG1732" s="95">
        <v>4913398.9837036096</v>
      </c>
      <c r="CH1732" s="95">
        <v>0</v>
      </c>
      <c r="CI1732" s="95">
        <v>117623.221241951</v>
      </c>
      <c r="CJ1732" s="95">
        <v>8548104.4130859394</v>
      </c>
      <c r="CK1732" s="95">
        <v>91786352.461914107</v>
      </c>
      <c r="CL1732" s="95">
        <v>23867441.4926758</v>
      </c>
      <c r="CM1732" s="160">
        <v>155641.113149643</v>
      </c>
      <c r="CN1732" s="160">
        <v>20932835.521484401</v>
      </c>
      <c r="CO1732" s="160">
        <v>142052279.859375</v>
      </c>
      <c r="CP1732" s="95">
        <v>23867441.4926758</v>
      </c>
      <c r="CQ1732" s="95">
        <v>0</v>
      </c>
      <c r="CR1732" s="95">
        <v>0</v>
      </c>
      <c r="CS1732" s="95">
        <v>0</v>
      </c>
      <c r="CT1732" s="95">
        <v>0</v>
      </c>
      <c r="CU1732" s="161">
        <v>8556069.2015228234</v>
      </c>
      <c r="CV1732" s="161">
        <v>91783759.029602006</v>
      </c>
    </row>
    <row r="1733" spans="1:100" x14ac:dyDescent="0.2">
      <c r="A1733" s="94" t="s">
        <v>76</v>
      </c>
      <c r="B1733" s="96">
        <v>43160</v>
      </c>
      <c r="C1733" s="95">
        <v>98863.928145408601</v>
      </c>
      <c r="D1733" s="95">
        <v>0</v>
      </c>
      <c r="E1733" s="95">
        <v>14168.542351603501</v>
      </c>
      <c r="F1733" s="95">
        <v>0</v>
      </c>
      <c r="G1733" s="95">
        <v>4047.9741109311599</v>
      </c>
      <c r="H1733" s="95">
        <v>0</v>
      </c>
      <c r="I1733" s="95">
        <v>0</v>
      </c>
      <c r="J1733" s="95">
        <v>38480.621212005601</v>
      </c>
      <c r="K1733" s="95">
        <v>1</v>
      </c>
      <c r="L1733" s="95">
        <v>322.44172354415099</v>
      </c>
      <c r="M1733" s="95">
        <v>47549.503852367401</v>
      </c>
      <c r="N1733" s="95">
        <v>9902.5058606863004</v>
      </c>
      <c r="O1733" s="95">
        <v>0</v>
      </c>
      <c r="P1733" s="95">
        <v>50645.177421093002</v>
      </c>
      <c r="Q1733" s="95">
        <v>4529.0603939890898</v>
      </c>
      <c r="R1733" s="95">
        <v>0</v>
      </c>
      <c r="S1733" s="95">
        <v>4027.9028671383899</v>
      </c>
      <c r="T1733" s="95">
        <v>0</v>
      </c>
      <c r="U1733" s="95">
        <v>38473.513838767998</v>
      </c>
      <c r="V1733" s="95">
        <v>6682656.0019531297</v>
      </c>
      <c r="W1733" s="95">
        <v>0</v>
      </c>
      <c r="X1733" s="95">
        <v>1296450.0386352499</v>
      </c>
      <c r="Y1733" s="95">
        <v>857561.80020141602</v>
      </c>
      <c r="Z1733" s="95">
        <v>529110.642372131</v>
      </c>
      <c r="AA1733" s="95">
        <v>0</v>
      </c>
      <c r="AB1733" s="95">
        <v>0</v>
      </c>
      <c r="AC1733" s="95">
        <v>12387304.1828613</v>
      </c>
      <c r="AD1733" s="95">
        <v>105.919082403183</v>
      </c>
      <c r="AE1733" s="95">
        <v>29351.9807426929</v>
      </c>
      <c r="AF1733" s="95">
        <v>3118852.8684387198</v>
      </c>
      <c r="AG1733" s="95">
        <v>1407390.97839355</v>
      </c>
      <c r="AH1733" s="95">
        <v>0</v>
      </c>
      <c r="AI1733" s="95">
        <v>2582039.6630859398</v>
      </c>
      <c r="AJ1733" s="95">
        <v>822749.400390625</v>
      </c>
      <c r="AK1733" s="95">
        <v>0</v>
      </c>
      <c r="AL1733" s="95">
        <v>525660.68266296398</v>
      </c>
      <c r="AM1733" s="95">
        <v>0</v>
      </c>
      <c r="AN1733" s="95">
        <v>12383195.3596191</v>
      </c>
      <c r="AO1733" s="95">
        <v>73430269.291992202</v>
      </c>
      <c r="AP1733" s="95">
        <v>0</v>
      </c>
      <c r="AQ1733" s="95">
        <v>13657414.9185791</v>
      </c>
      <c r="AR1733" s="95">
        <v>0</v>
      </c>
      <c r="AS1733" s="95">
        <v>4761916.7144165002</v>
      </c>
      <c r="AT1733" s="95">
        <v>0</v>
      </c>
      <c r="AU1733" s="95">
        <v>0</v>
      </c>
      <c r="AV1733" s="95">
        <v>50703798.158691399</v>
      </c>
      <c r="AW1733" s="95">
        <v>366</v>
      </c>
      <c r="AX1733" s="95">
        <v>269093.03628921497</v>
      </c>
      <c r="AY1733" s="95">
        <v>36272892.078613304</v>
      </c>
      <c r="AZ1733" s="95">
        <v>13447760.2574463</v>
      </c>
      <c r="BA1733" s="95">
        <v>0</v>
      </c>
      <c r="BB1733" s="95">
        <v>28842304.294677701</v>
      </c>
      <c r="BC1733" s="95">
        <v>8086575.7852172898</v>
      </c>
      <c r="BD1733" s="95">
        <v>0</v>
      </c>
      <c r="BE1733" s="95">
        <v>4719688.3641357403</v>
      </c>
      <c r="BF1733" s="95">
        <v>0</v>
      </c>
      <c r="BG1733" s="95">
        <v>50729967.436035201</v>
      </c>
      <c r="BH1733" s="95">
        <v>19868374.878906298</v>
      </c>
      <c r="BI1733" s="95">
        <v>0</v>
      </c>
      <c r="BJ1733" s="95">
        <v>3034589.3473815899</v>
      </c>
      <c r="BK1733" s="95">
        <v>2201614.4890747098</v>
      </c>
      <c r="BL1733" s="95">
        <v>0</v>
      </c>
      <c r="BM1733" s="95">
        <v>0</v>
      </c>
      <c r="BN1733" s="95">
        <v>0</v>
      </c>
      <c r="BO1733" s="95">
        <v>0</v>
      </c>
      <c r="BP1733" s="95">
        <v>0</v>
      </c>
      <c r="BQ1733" s="95">
        <v>0</v>
      </c>
      <c r="BR1733" s="95">
        <v>10052006.4154053</v>
      </c>
      <c r="BS1733" s="95">
        <v>4994580.6207885696</v>
      </c>
      <c r="BT1733" s="95">
        <v>0</v>
      </c>
      <c r="BU1733" s="95">
        <v>4810234.0099487295</v>
      </c>
      <c r="BV1733" s="95">
        <v>3106438.9234008798</v>
      </c>
      <c r="BW1733" s="95">
        <v>0</v>
      </c>
      <c r="BX1733" s="95">
        <v>948489.46662902797</v>
      </c>
      <c r="BY1733" s="95">
        <v>0</v>
      </c>
      <c r="BZ1733" s="95">
        <v>0</v>
      </c>
      <c r="CA1733" s="95">
        <v>112907.249282837</v>
      </c>
      <c r="CB1733" s="95">
        <v>7978121.6664428702</v>
      </c>
      <c r="CC1733" s="95">
        <v>87019113.977539107</v>
      </c>
      <c r="CD1733" s="95">
        <v>22909175.2739258</v>
      </c>
      <c r="CE1733" s="95">
        <v>4047.7323026061099</v>
      </c>
      <c r="CF1733" s="95">
        <v>528381.78685760498</v>
      </c>
      <c r="CG1733" s="95">
        <v>4740349.4182128897</v>
      </c>
      <c r="CH1733" s="95">
        <v>0</v>
      </c>
      <c r="CI1733" s="95">
        <v>116924.36501121501</v>
      </c>
      <c r="CJ1733" s="95">
        <v>8509960.4317627009</v>
      </c>
      <c r="CK1733" s="95">
        <v>91907889.627929702</v>
      </c>
      <c r="CL1733" s="95">
        <v>23833087.752197299</v>
      </c>
      <c r="CM1733" s="160">
        <v>155000.93815994301</v>
      </c>
      <c r="CN1733" s="160">
        <v>20856046.2885742</v>
      </c>
      <c r="CO1733" s="160">
        <v>142476749.9375</v>
      </c>
      <c r="CP1733" s="95">
        <v>23833087.752197299</v>
      </c>
      <c r="CQ1733" s="95">
        <v>0</v>
      </c>
      <c r="CR1733" s="95">
        <v>0</v>
      </c>
      <c r="CS1733" s="95">
        <v>0</v>
      </c>
      <c r="CT1733" s="95">
        <v>0</v>
      </c>
      <c r="CU1733" s="161">
        <v>8506503.4533004761</v>
      </c>
      <c r="CV1733" s="161">
        <v>91759463.395751998</v>
      </c>
    </row>
    <row r="1734" spans="1:100" x14ac:dyDescent="0.2">
      <c r="A1734" s="94" t="s">
        <v>76</v>
      </c>
      <c r="B1734" s="96">
        <v>43252</v>
      </c>
      <c r="C1734" s="95">
        <v>99055.909665107698</v>
      </c>
      <c r="D1734" s="95">
        <v>0</v>
      </c>
      <c r="E1734" s="95">
        <v>14278.4814422131</v>
      </c>
      <c r="F1734" s="95">
        <v>0</v>
      </c>
      <c r="G1734" s="95">
        <v>4052.7635909318901</v>
      </c>
      <c r="H1734" s="95">
        <v>0</v>
      </c>
      <c r="I1734" s="95">
        <v>0</v>
      </c>
      <c r="J1734" s="95">
        <v>38346.658559322401</v>
      </c>
      <c r="K1734" s="95">
        <v>1</v>
      </c>
      <c r="L1734" s="95">
        <v>333.246384769678</v>
      </c>
      <c r="M1734" s="95">
        <v>47816.361598014802</v>
      </c>
      <c r="N1734" s="95">
        <v>9902.5360627174396</v>
      </c>
      <c r="O1734" s="95">
        <v>0</v>
      </c>
      <c r="P1734" s="95">
        <v>50718.735595226302</v>
      </c>
      <c r="Q1734" s="95">
        <v>4547.5800887942296</v>
      </c>
      <c r="R1734" s="95">
        <v>0</v>
      </c>
      <c r="S1734" s="95">
        <v>4035.2478438019798</v>
      </c>
      <c r="T1734" s="95">
        <v>0</v>
      </c>
      <c r="U1734" s="95">
        <v>38338.097379684397</v>
      </c>
      <c r="V1734" s="95">
        <v>6692392.4799194299</v>
      </c>
      <c r="W1734" s="95">
        <v>0</v>
      </c>
      <c r="X1734" s="95">
        <v>1284262.95747375</v>
      </c>
      <c r="Y1734" s="95">
        <v>865256.71390533401</v>
      </c>
      <c r="Z1734" s="95">
        <v>521187.50735473598</v>
      </c>
      <c r="AA1734" s="95">
        <v>0</v>
      </c>
      <c r="AB1734" s="95">
        <v>0</v>
      </c>
      <c r="AC1734" s="95">
        <v>12368868.4564209</v>
      </c>
      <c r="AD1734" s="95">
        <v>103.751384735107</v>
      </c>
      <c r="AE1734" s="95">
        <v>31466.408372878999</v>
      </c>
      <c r="AF1734" s="95">
        <v>3108598.3865356399</v>
      </c>
      <c r="AG1734" s="95">
        <v>1406697.4863128699</v>
      </c>
      <c r="AH1734" s="95">
        <v>0</v>
      </c>
      <c r="AI1734" s="95">
        <v>2577395.3954162602</v>
      </c>
      <c r="AJ1734" s="95">
        <v>825155.40359497105</v>
      </c>
      <c r="AK1734" s="95">
        <v>0</v>
      </c>
      <c r="AL1734" s="95">
        <v>518425.88413620001</v>
      </c>
      <c r="AM1734" s="95">
        <v>0</v>
      </c>
      <c r="AN1734" s="95">
        <v>12369433.713501001</v>
      </c>
      <c r="AO1734" s="95">
        <v>73926079.822265595</v>
      </c>
      <c r="AP1734" s="95">
        <v>0</v>
      </c>
      <c r="AQ1734" s="95">
        <v>13661138.641723599</v>
      </c>
      <c r="AR1734" s="95">
        <v>0</v>
      </c>
      <c r="AS1734" s="95">
        <v>4701747.4869384803</v>
      </c>
      <c r="AT1734" s="95">
        <v>0</v>
      </c>
      <c r="AU1734" s="95">
        <v>0</v>
      </c>
      <c r="AV1734" s="95">
        <v>50850918.5771484</v>
      </c>
      <c r="AW1734" s="95">
        <v>366</v>
      </c>
      <c r="AX1734" s="95">
        <v>278574.76837921102</v>
      </c>
      <c r="AY1734" s="95">
        <v>36225414.933593802</v>
      </c>
      <c r="AZ1734" s="95">
        <v>13504784.3060303</v>
      </c>
      <c r="BA1734" s="95">
        <v>0</v>
      </c>
      <c r="BB1734" s="95">
        <v>29006349.045410201</v>
      </c>
      <c r="BC1734" s="95">
        <v>8167220.0588378897</v>
      </c>
      <c r="BD1734" s="95">
        <v>0</v>
      </c>
      <c r="BE1734" s="95">
        <v>4688962.3817748995</v>
      </c>
      <c r="BF1734" s="95">
        <v>0</v>
      </c>
      <c r="BG1734" s="95">
        <v>50836499.465332001</v>
      </c>
      <c r="BH1734" s="95">
        <v>19993841.479736298</v>
      </c>
      <c r="BI1734" s="95">
        <v>0</v>
      </c>
      <c r="BJ1734" s="95">
        <v>3025457.0547790499</v>
      </c>
      <c r="BK1734" s="95">
        <v>2228590.6228942899</v>
      </c>
      <c r="BL1734" s="95">
        <v>0</v>
      </c>
      <c r="BM1734" s="95">
        <v>0</v>
      </c>
      <c r="BN1734" s="95">
        <v>0</v>
      </c>
      <c r="BO1734" s="95">
        <v>0</v>
      </c>
      <c r="BP1734" s="95">
        <v>0</v>
      </c>
      <c r="BQ1734" s="95">
        <v>0</v>
      </c>
      <c r="BR1734" s="95">
        <v>10153865.9798584</v>
      </c>
      <c r="BS1734" s="95">
        <v>5011197.6972656297</v>
      </c>
      <c r="BT1734" s="95">
        <v>0</v>
      </c>
      <c r="BU1734" s="95">
        <v>4925295.39990234</v>
      </c>
      <c r="BV1734" s="95">
        <v>3125486.9563293499</v>
      </c>
      <c r="BW1734" s="95">
        <v>0</v>
      </c>
      <c r="BX1734" s="95">
        <v>960854.78656768799</v>
      </c>
      <c r="BY1734" s="95">
        <v>0</v>
      </c>
      <c r="BZ1734" s="95">
        <v>0</v>
      </c>
      <c r="CA1734" s="95">
        <v>113348.270497322</v>
      </c>
      <c r="CB1734" s="95">
        <v>7980341.3084716797</v>
      </c>
      <c r="CC1734" s="95">
        <v>87606804.40625</v>
      </c>
      <c r="CD1734" s="95">
        <v>23015224.279052701</v>
      </c>
      <c r="CE1734" s="95">
        <v>4051.54901987314</v>
      </c>
      <c r="CF1734" s="95">
        <v>524010.84477996803</v>
      </c>
      <c r="CG1734" s="95">
        <v>4720190.0399169903</v>
      </c>
      <c r="CH1734" s="95">
        <v>0</v>
      </c>
      <c r="CI1734" s="95">
        <v>117431.713553429</v>
      </c>
      <c r="CJ1734" s="95">
        <v>8503754.2078857403</v>
      </c>
      <c r="CK1734" s="95">
        <v>92429482.361328095</v>
      </c>
      <c r="CL1734" s="95">
        <v>23922731.7346191</v>
      </c>
      <c r="CM1734" s="160">
        <v>155393.861522675</v>
      </c>
      <c r="CN1734" s="160">
        <v>20954086.864746101</v>
      </c>
      <c r="CO1734" s="160">
        <v>143239862.55273399</v>
      </c>
      <c r="CP1734" s="95">
        <v>23922731.7346191</v>
      </c>
      <c r="CQ1734" s="95">
        <v>0</v>
      </c>
      <c r="CR1734" s="95">
        <v>0</v>
      </c>
      <c r="CS1734" s="95">
        <v>0</v>
      </c>
      <c r="CT1734" s="95">
        <v>0</v>
      </c>
      <c r="CU1734" s="161">
        <v>8504352.1532516479</v>
      </c>
      <c r="CV1734" s="161">
        <v>92326994.446166992</v>
      </c>
    </row>
    <row r="1735" spans="1:100" x14ac:dyDescent="0.2">
      <c r="A1735" s="94" t="s">
        <v>76</v>
      </c>
      <c r="B1735" s="96">
        <v>43344</v>
      </c>
      <c r="C1735" s="95">
        <v>99484.1356287003</v>
      </c>
      <c r="D1735" s="95">
        <v>0</v>
      </c>
      <c r="E1735" s="95">
        <v>14395.4457697868</v>
      </c>
      <c r="F1735" s="95">
        <v>0</v>
      </c>
      <c r="G1735" s="95">
        <v>4054.3509092629001</v>
      </c>
      <c r="H1735" s="95">
        <v>0</v>
      </c>
      <c r="I1735" s="95">
        <v>0</v>
      </c>
      <c r="J1735" s="95">
        <v>38181.980269908898</v>
      </c>
      <c r="K1735" s="95">
        <v>0</v>
      </c>
      <c r="L1735" s="95">
        <v>316.803915075958</v>
      </c>
      <c r="M1735" s="95">
        <v>48074.438876152002</v>
      </c>
      <c r="N1735" s="95">
        <v>9862.5319167375601</v>
      </c>
      <c r="O1735" s="95">
        <v>0</v>
      </c>
      <c r="P1735" s="95">
        <v>51040.402188301101</v>
      </c>
      <c r="Q1735" s="95">
        <v>4596.4860865473702</v>
      </c>
      <c r="R1735" s="95">
        <v>0</v>
      </c>
      <c r="S1735" s="95">
        <v>4030.8784504830801</v>
      </c>
      <c r="T1735" s="95">
        <v>0</v>
      </c>
      <c r="U1735" s="95">
        <v>38180.255211353302</v>
      </c>
      <c r="V1735" s="95">
        <v>6732045.87182617</v>
      </c>
      <c r="W1735" s="95">
        <v>0</v>
      </c>
      <c r="X1735" s="95">
        <v>1276872.5761566199</v>
      </c>
      <c r="Y1735" s="95">
        <v>865730.79511260998</v>
      </c>
      <c r="Z1735" s="95">
        <v>518001.90377044701</v>
      </c>
      <c r="AA1735" s="95">
        <v>0</v>
      </c>
      <c r="AB1735" s="95">
        <v>0</v>
      </c>
      <c r="AC1735" s="95">
        <v>12296105.4833984</v>
      </c>
      <c r="AD1735" s="95">
        <v>0</v>
      </c>
      <c r="AE1735" s="95">
        <v>33005.043401241302</v>
      </c>
      <c r="AF1735" s="95">
        <v>3146941.96734619</v>
      </c>
      <c r="AG1735" s="95">
        <v>1400828.3069305399</v>
      </c>
      <c r="AH1735" s="95">
        <v>0</v>
      </c>
      <c r="AI1735" s="95">
        <v>2576236.8436279302</v>
      </c>
      <c r="AJ1735" s="95">
        <v>828588.563179016</v>
      </c>
      <c r="AK1735" s="95">
        <v>0</v>
      </c>
      <c r="AL1735" s="95">
        <v>515714.05807113601</v>
      </c>
      <c r="AM1735" s="95">
        <v>0</v>
      </c>
      <c r="AN1735" s="95">
        <v>12300371.6442871</v>
      </c>
      <c r="AO1735" s="95">
        <v>74700060.803710893</v>
      </c>
      <c r="AP1735" s="95">
        <v>0</v>
      </c>
      <c r="AQ1735" s="95">
        <v>13508856.8666992</v>
      </c>
      <c r="AR1735" s="95">
        <v>0</v>
      </c>
      <c r="AS1735" s="95">
        <v>4703402.4134521503</v>
      </c>
      <c r="AT1735" s="95">
        <v>0</v>
      </c>
      <c r="AU1735" s="95">
        <v>0</v>
      </c>
      <c r="AV1735" s="95">
        <v>50807568.386718802</v>
      </c>
      <c r="AW1735" s="95">
        <v>0</v>
      </c>
      <c r="AX1735" s="95">
        <v>279711.469371796</v>
      </c>
      <c r="AY1735" s="95">
        <v>36988981.4052734</v>
      </c>
      <c r="AZ1735" s="95">
        <v>13503151.4564209</v>
      </c>
      <c r="BA1735" s="95">
        <v>0</v>
      </c>
      <c r="BB1735" s="95">
        <v>29106377.166015599</v>
      </c>
      <c r="BC1735" s="95">
        <v>8199180.4530639602</v>
      </c>
      <c r="BD1735" s="95">
        <v>0</v>
      </c>
      <c r="BE1735" s="95">
        <v>4675009.3557739304</v>
      </c>
      <c r="BF1735" s="95">
        <v>0</v>
      </c>
      <c r="BG1735" s="95">
        <v>50823138.634765603</v>
      </c>
      <c r="BH1735" s="95">
        <v>20146574.644775402</v>
      </c>
      <c r="BI1735" s="95">
        <v>0</v>
      </c>
      <c r="BJ1735" s="95">
        <v>2961694.8285827599</v>
      </c>
      <c r="BK1735" s="95">
        <v>2233624.9427185101</v>
      </c>
      <c r="BL1735" s="95">
        <v>0</v>
      </c>
      <c r="BM1735" s="95">
        <v>0</v>
      </c>
      <c r="BN1735" s="95">
        <v>0</v>
      </c>
      <c r="BO1735" s="95">
        <v>0</v>
      </c>
      <c r="BP1735" s="95">
        <v>0</v>
      </c>
      <c r="BQ1735" s="95">
        <v>0</v>
      </c>
      <c r="BR1735" s="95">
        <v>10244614.153808599</v>
      </c>
      <c r="BS1735" s="95">
        <v>5023983.9805297898</v>
      </c>
      <c r="BT1735" s="95">
        <v>0</v>
      </c>
      <c r="BU1735" s="95">
        <v>4394572.7099609403</v>
      </c>
      <c r="BV1735" s="95">
        <v>3125795.4300231901</v>
      </c>
      <c r="BW1735" s="95">
        <v>0</v>
      </c>
      <c r="BX1735" s="95">
        <v>812945.56716155994</v>
      </c>
      <c r="BY1735" s="95">
        <v>0</v>
      </c>
      <c r="BZ1735" s="95">
        <v>0</v>
      </c>
      <c r="CA1735" s="95">
        <v>113946.43852710701</v>
      </c>
      <c r="CB1735" s="95">
        <v>8001780.6965332003</v>
      </c>
      <c r="CC1735" s="95">
        <v>88257691.200195298</v>
      </c>
      <c r="CD1735" s="95">
        <v>23113155.041747998</v>
      </c>
      <c r="CE1735" s="95">
        <v>4055.3627863824399</v>
      </c>
      <c r="CF1735" s="95">
        <v>519751.63925552397</v>
      </c>
      <c r="CG1735" s="95">
        <v>4714832.7338867197</v>
      </c>
      <c r="CH1735" s="95">
        <v>0</v>
      </c>
      <c r="CI1735" s="95">
        <v>118002.98417758899</v>
      </c>
      <c r="CJ1735" s="95">
        <v>8521529.9794921894</v>
      </c>
      <c r="CK1735" s="95">
        <v>92986571.962890595</v>
      </c>
      <c r="CL1735" s="95">
        <v>24014509.5859375</v>
      </c>
      <c r="CM1735" s="160">
        <v>155928.284023285</v>
      </c>
      <c r="CN1735" s="160">
        <v>20810435.9619141</v>
      </c>
      <c r="CO1735" s="160">
        <v>143840008.18945301</v>
      </c>
      <c r="CP1735" s="95">
        <v>24014509.5859375</v>
      </c>
      <c r="CQ1735" s="95">
        <v>0</v>
      </c>
      <c r="CR1735" s="95">
        <v>0</v>
      </c>
      <c r="CS1735" s="95">
        <v>0</v>
      </c>
      <c r="CT1735" s="95">
        <v>0</v>
      </c>
      <c r="CU1735" s="161">
        <v>8521532.3357887249</v>
      </c>
      <c r="CV1735" s="161">
        <v>92972523.934082016</v>
      </c>
    </row>
    <row r="1736" spans="1:100" x14ac:dyDescent="0.2">
      <c r="A1736" s="94" t="s">
        <v>76</v>
      </c>
      <c r="B1736" s="96">
        <v>43435</v>
      </c>
      <c r="C1736" s="95">
        <v>98674.765829086304</v>
      </c>
      <c r="D1736" s="95">
        <v>0</v>
      </c>
      <c r="E1736" s="95">
        <v>14382.8587342501</v>
      </c>
      <c r="F1736" s="95">
        <v>0</v>
      </c>
      <c r="G1736" s="95">
        <v>4026.7136978209001</v>
      </c>
      <c r="H1736" s="95">
        <v>0</v>
      </c>
      <c r="I1736" s="95">
        <v>0</v>
      </c>
      <c r="J1736" s="95">
        <v>37963.231005191803</v>
      </c>
      <c r="K1736" s="95">
        <v>0</v>
      </c>
      <c r="L1736" s="95">
        <v>327.07523356750602</v>
      </c>
      <c r="M1736" s="95">
        <v>47693.463713645899</v>
      </c>
      <c r="N1736" s="95">
        <v>9822.5755383968408</v>
      </c>
      <c r="O1736" s="95">
        <v>0</v>
      </c>
      <c r="P1736" s="95">
        <v>50583.946045875498</v>
      </c>
      <c r="Q1736" s="95">
        <v>4630.5462134480504</v>
      </c>
      <c r="R1736" s="95">
        <v>0</v>
      </c>
      <c r="S1736" s="95">
        <v>4006.4393438994898</v>
      </c>
      <c r="T1736" s="95">
        <v>0</v>
      </c>
      <c r="U1736" s="95">
        <v>37991.042449951201</v>
      </c>
      <c r="V1736" s="95">
        <v>6714590.6062622098</v>
      </c>
      <c r="W1736" s="95">
        <v>0</v>
      </c>
      <c r="X1736" s="95">
        <v>1277612.8509979199</v>
      </c>
      <c r="Y1736" s="95">
        <v>868851.70009613002</v>
      </c>
      <c r="Z1736" s="95">
        <v>514776.71269989002</v>
      </c>
      <c r="AA1736" s="95">
        <v>0</v>
      </c>
      <c r="AB1736" s="95">
        <v>0</v>
      </c>
      <c r="AC1736" s="95">
        <v>12244191.853881801</v>
      </c>
      <c r="AD1736" s="95">
        <v>0</v>
      </c>
      <c r="AE1736" s="95">
        <v>24039.944635391199</v>
      </c>
      <c r="AF1736" s="95">
        <v>3135998.4985046401</v>
      </c>
      <c r="AG1736" s="95">
        <v>1397304.23902893</v>
      </c>
      <c r="AH1736" s="95">
        <v>0</v>
      </c>
      <c r="AI1736" s="95">
        <v>2571095.1479492201</v>
      </c>
      <c r="AJ1736" s="95">
        <v>854802.99455261196</v>
      </c>
      <c r="AK1736" s="95">
        <v>0</v>
      </c>
      <c r="AL1736" s="95">
        <v>512770.369529724</v>
      </c>
      <c r="AM1736" s="95">
        <v>0</v>
      </c>
      <c r="AN1736" s="95">
        <v>12245019.877319301</v>
      </c>
      <c r="AO1736" s="95">
        <v>74984313.480468795</v>
      </c>
      <c r="AP1736" s="95">
        <v>0</v>
      </c>
      <c r="AQ1736" s="95">
        <v>13724661.682006801</v>
      </c>
      <c r="AR1736" s="95">
        <v>0</v>
      </c>
      <c r="AS1736" s="95">
        <v>4712606.3633422898</v>
      </c>
      <c r="AT1736" s="95">
        <v>0</v>
      </c>
      <c r="AU1736" s="95">
        <v>0</v>
      </c>
      <c r="AV1736" s="95">
        <v>50916991.576660201</v>
      </c>
      <c r="AW1736" s="95">
        <v>0</v>
      </c>
      <c r="AX1736" s="95">
        <v>210352.17979431199</v>
      </c>
      <c r="AY1736" s="95">
        <v>36995478.484375</v>
      </c>
      <c r="AZ1736" s="95">
        <v>13586774.931640601</v>
      </c>
      <c r="BA1736" s="95">
        <v>0</v>
      </c>
      <c r="BB1736" s="95">
        <v>29295844.448730499</v>
      </c>
      <c r="BC1736" s="95">
        <v>8488837.3338622991</v>
      </c>
      <c r="BD1736" s="95">
        <v>0</v>
      </c>
      <c r="BE1736" s="95">
        <v>4695450.5982055701</v>
      </c>
      <c r="BF1736" s="95">
        <v>0</v>
      </c>
      <c r="BG1736" s="95">
        <v>50895833.8662109</v>
      </c>
      <c r="BH1736" s="95">
        <v>20078473.572265599</v>
      </c>
      <c r="BI1736" s="95">
        <v>0</v>
      </c>
      <c r="BJ1736" s="95">
        <v>3021441.7494201702</v>
      </c>
      <c r="BK1736" s="95">
        <v>2267727.3134460398</v>
      </c>
      <c r="BL1736" s="95">
        <v>0</v>
      </c>
      <c r="BM1736" s="95">
        <v>0</v>
      </c>
      <c r="BN1736" s="95">
        <v>0</v>
      </c>
      <c r="BO1736" s="95">
        <v>0</v>
      </c>
      <c r="BP1736" s="95">
        <v>0</v>
      </c>
      <c r="BQ1736" s="95">
        <v>0</v>
      </c>
      <c r="BR1736" s="95">
        <v>10172751.2351074</v>
      </c>
      <c r="BS1736" s="95">
        <v>5005401.0012817401</v>
      </c>
      <c r="BT1736" s="95">
        <v>0</v>
      </c>
      <c r="BU1736" s="95">
        <v>4780424.9799804697</v>
      </c>
      <c r="BV1736" s="95">
        <v>3207628.85510254</v>
      </c>
      <c r="BW1736" s="95">
        <v>0</v>
      </c>
      <c r="BX1736" s="95">
        <v>890337.56684112502</v>
      </c>
      <c r="BY1736" s="95">
        <v>0</v>
      </c>
      <c r="BZ1736" s="95">
        <v>0</v>
      </c>
      <c r="CA1736" s="95">
        <v>113107.56171321899</v>
      </c>
      <c r="CB1736" s="95">
        <v>7991026.7944946298</v>
      </c>
      <c r="CC1736" s="95">
        <v>88750313.174804702</v>
      </c>
      <c r="CD1736" s="95">
        <v>23090180.2888184</v>
      </c>
      <c r="CE1736" s="95">
        <v>4027.3779432475599</v>
      </c>
      <c r="CF1736" s="95">
        <v>516603.372943878</v>
      </c>
      <c r="CG1736" s="95">
        <v>4726118.3294067401</v>
      </c>
      <c r="CH1736" s="95">
        <v>0</v>
      </c>
      <c r="CI1736" s="95">
        <v>117146.488266945</v>
      </c>
      <c r="CJ1736" s="95">
        <v>8504034.5843505897</v>
      </c>
      <c r="CK1736" s="95">
        <v>93437727.612304702</v>
      </c>
      <c r="CL1736" s="95">
        <v>23986440.480957001</v>
      </c>
      <c r="CM1736" s="160">
        <v>154765.23169136001</v>
      </c>
      <c r="CN1736" s="160">
        <v>20764465.087646499</v>
      </c>
      <c r="CO1736" s="160">
        <v>144470990.85546899</v>
      </c>
      <c r="CP1736" s="95">
        <v>23986440.480957001</v>
      </c>
      <c r="CQ1736" s="95">
        <v>0</v>
      </c>
      <c r="CR1736" s="95">
        <v>0</v>
      </c>
      <c r="CS1736" s="95">
        <v>0</v>
      </c>
      <c r="CT1736" s="95">
        <v>0</v>
      </c>
      <c r="CU1736" s="161">
        <v>8507630.1674385071</v>
      </c>
      <c r="CV1736" s="161">
        <v>93476431.504211441</v>
      </c>
    </row>
    <row r="1737" spans="1:100" x14ac:dyDescent="0.2">
      <c r="A1737" s="94" t="s">
        <v>76</v>
      </c>
      <c r="B1737" s="96">
        <v>43525</v>
      </c>
      <c r="C1737" s="95">
        <v>99366.730008125305</v>
      </c>
      <c r="D1737" s="95">
        <v>0</v>
      </c>
      <c r="E1737" s="95">
        <v>14585.7601213455</v>
      </c>
      <c r="F1737" s="95">
        <v>0</v>
      </c>
      <c r="G1737" s="95">
        <v>4035.4864760637302</v>
      </c>
      <c r="H1737" s="95">
        <v>0</v>
      </c>
      <c r="I1737" s="95">
        <v>0</v>
      </c>
      <c r="J1737" s="95">
        <v>37866.4124064446</v>
      </c>
      <c r="K1737" s="95">
        <v>0</v>
      </c>
      <c r="L1737" s="95">
        <v>309.59027181938302</v>
      </c>
      <c r="M1737" s="95">
        <v>48136.211192607901</v>
      </c>
      <c r="N1737" s="95">
        <v>9768.1166646480597</v>
      </c>
      <c r="O1737" s="95">
        <v>0</v>
      </c>
      <c r="P1737" s="95">
        <v>51008.966388225599</v>
      </c>
      <c r="Q1737" s="95">
        <v>4638.8353601098097</v>
      </c>
      <c r="R1737" s="95">
        <v>0</v>
      </c>
      <c r="S1737" s="95">
        <v>4019.8527084589</v>
      </c>
      <c r="T1737" s="95">
        <v>0</v>
      </c>
      <c r="U1737" s="95">
        <v>37852.521680355101</v>
      </c>
      <c r="V1737" s="95">
        <v>6714599.5440063505</v>
      </c>
      <c r="W1737" s="95">
        <v>0</v>
      </c>
      <c r="X1737" s="95">
        <v>1271435.89447021</v>
      </c>
      <c r="Y1737" s="95">
        <v>876549.66037750198</v>
      </c>
      <c r="Z1737" s="95">
        <v>511204.563388824</v>
      </c>
      <c r="AA1737" s="95">
        <v>0</v>
      </c>
      <c r="AB1737" s="95">
        <v>0</v>
      </c>
      <c r="AC1737" s="95">
        <v>12246486.681640601</v>
      </c>
      <c r="AD1737" s="95">
        <v>0</v>
      </c>
      <c r="AE1737" s="95">
        <v>31112.6048836708</v>
      </c>
      <c r="AF1737" s="95">
        <v>3120112.9938049298</v>
      </c>
      <c r="AG1737" s="95">
        <v>1393041.8403320301</v>
      </c>
      <c r="AH1737" s="95">
        <v>0</v>
      </c>
      <c r="AI1737" s="95">
        <v>2550657.8584594699</v>
      </c>
      <c r="AJ1737" s="95">
        <v>857685.159767151</v>
      </c>
      <c r="AK1737" s="95">
        <v>0</v>
      </c>
      <c r="AL1737" s="95">
        <v>508774.978752136</v>
      </c>
      <c r="AM1737" s="95">
        <v>0</v>
      </c>
      <c r="AN1737" s="95">
        <v>12239047.7845459</v>
      </c>
      <c r="AO1737" s="95">
        <v>75356634.483398393</v>
      </c>
      <c r="AP1737" s="95">
        <v>0</v>
      </c>
      <c r="AQ1737" s="95">
        <v>13674881.1361084</v>
      </c>
      <c r="AR1737" s="95">
        <v>0</v>
      </c>
      <c r="AS1737" s="95">
        <v>4700175.0821533203</v>
      </c>
      <c r="AT1737" s="95">
        <v>0</v>
      </c>
      <c r="AU1737" s="95">
        <v>0</v>
      </c>
      <c r="AV1737" s="95">
        <v>51001027.658203103</v>
      </c>
      <c r="AW1737" s="95">
        <v>0</v>
      </c>
      <c r="AX1737" s="95">
        <v>330942.05397033697</v>
      </c>
      <c r="AY1737" s="95">
        <v>36935107.356933601</v>
      </c>
      <c r="AZ1737" s="95">
        <v>13595628.2497559</v>
      </c>
      <c r="BA1737" s="95">
        <v>0</v>
      </c>
      <c r="BB1737" s="95">
        <v>29144291.277343798</v>
      </c>
      <c r="BC1737" s="95">
        <v>8630328.5808105506</v>
      </c>
      <c r="BD1737" s="95">
        <v>0</v>
      </c>
      <c r="BE1737" s="95">
        <v>4690248.9639892597</v>
      </c>
      <c r="BF1737" s="95">
        <v>0</v>
      </c>
      <c r="BG1737" s="95">
        <v>51010903.815917999</v>
      </c>
      <c r="BH1737" s="95">
        <v>20156234.3981934</v>
      </c>
      <c r="BI1737" s="95">
        <v>0</v>
      </c>
      <c r="BJ1737" s="95">
        <v>2982743.0791015602</v>
      </c>
      <c r="BK1737" s="95">
        <v>2293741.8966979999</v>
      </c>
      <c r="BL1737" s="95">
        <v>0</v>
      </c>
      <c r="BM1737" s="95">
        <v>0</v>
      </c>
      <c r="BN1737" s="95">
        <v>0</v>
      </c>
      <c r="BO1737" s="95">
        <v>0</v>
      </c>
      <c r="BP1737" s="95">
        <v>0</v>
      </c>
      <c r="BQ1737" s="95">
        <v>0</v>
      </c>
      <c r="BR1737" s="95">
        <v>10225718.9138184</v>
      </c>
      <c r="BS1737" s="95">
        <v>5012650.4923095703</v>
      </c>
      <c r="BT1737" s="95">
        <v>0</v>
      </c>
      <c r="BU1737" s="95">
        <v>4740728.6099243201</v>
      </c>
      <c r="BV1737" s="95">
        <v>3215196.84698486</v>
      </c>
      <c r="BW1737" s="95">
        <v>0</v>
      </c>
      <c r="BX1737" s="95">
        <v>927560.44657897903</v>
      </c>
      <c r="BY1737" s="95">
        <v>0</v>
      </c>
      <c r="BZ1737" s="95">
        <v>0</v>
      </c>
      <c r="CA1737" s="95">
        <v>113819.546542168</v>
      </c>
      <c r="CB1737" s="95">
        <v>7991211.2620239304</v>
      </c>
      <c r="CC1737" s="95">
        <v>89120897.966796905</v>
      </c>
      <c r="CD1737" s="95">
        <v>23145664.8444824</v>
      </c>
      <c r="CE1737" s="95">
        <v>4035.0725885331599</v>
      </c>
      <c r="CF1737" s="95">
        <v>513619.40422820998</v>
      </c>
      <c r="CG1737" s="95">
        <v>4721484.6957397498</v>
      </c>
      <c r="CH1737" s="95">
        <v>0</v>
      </c>
      <c r="CI1737" s="95">
        <v>117808.54946517901</v>
      </c>
      <c r="CJ1737" s="95">
        <v>8505176.3571777306</v>
      </c>
      <c r="CK1737" s="95">
        <v>93995877.223632798</v>
      </c>
      <c r="CL1737" s="95">
        <v>24045418.0705566</v>
      </c>
      <c r="CM1737" s="160">
        <v>155257.712146759</v>
      </c>
      <c r="CN1737" s="160">
        <v>20772177.036377002</v>
      </c>
      <c r="CO1737" s="160">
        <v>144914147.16992199</v>
      </c>
      <c r="CP1737" s="95">
        <v>24045418.0705566</v>
      </c>
      <c r="CQ1737" s="95">
        <v>0</v>
      </c>
      <c r="CR1737" s="95">
        <v>0</v>
      </c>
      <c r="CS1737" s="95">
        <v>0</v>
      </c>
      <c r="CT1737" s="95">
        <v>0</v>
      </c>
      <c r="CU1737" s="161">
        <v>8504830.66625214</v>
      </c>
      <c r="CV1737" s="161">
        <v>93842382.662536651</v>
      </c>
    </row>
    <row r="1738" spans="1:100" x14ac:dyDescent="0.2">
      <c r="A1738" s="94" t="s">
        <v>76</v>
      </c>
      <c r="B1738" s="96">
        <v>43617</v>
      </c>
      <c r="C1738" s="95">
        <v>98808.624874115005</v>
      </c>
      <c r="D1738" s="95">
        <v>0</v>
      </c>
      <c r="E1738" s="95">
        <v>14785.271977901501</v>
      </c>
      <c r="F1738" s="95">
        <v>0</v>
      </c>
      <c r="G1738" s="95">
        <v>4009.67625153065</v>
      </c>
      <c r="H1738" s="95">
        <v>0</v>
      </c>
      <c r="I1738" s="95">
        <v>0</v>
      </c>
      <c r="J1738" s="95">
        <v>37868.884653091402</v>
      </c>
      <c r="K1738" s="95">
        <v>0</v>
      </c>
      <c r="L1738" s="95">
        <v>277.82240530848497</v>
      </c>
      <c r="M1738" s="95">
        <v>47864.025430202499</v>
      </c>
      <c r="N1738" s="95">
        <v>9679.4186887741107</v>
      </c>
      <c r="O1738" s="95">
        <v>0</v>
      </c>
      <c r="P1738" s="95">
        <v>51138.818886280103</v>
      </c>
      <c r="Q1738" s="95">
        <v>4629.0568673014604</v>
      </c>
      <c r="R1738" s="95">
        <v>0</v>
      </c>
      <c r="S1738" s="95">
        <v>4003.9769715070702</v>
      </c>
      <c r="T1738" s="95">
        <v>0</v>
      </c>
      <c r="U1738" s="95">
        <v>37854.4382715225</v>
      </c>
      <c r="V1738" s="95">
        <v>6699173.0032959003</v>
      </c>
      <c r="W1738" s="95">
        <v>0</v>
      </c>
      <c r="X1738" s="95">
        <v>1267329.8648681601</v>
      </c>
      <c r="Y1738" s="95">
        <v>879354.35797119106</v>
      </c>
      <c r="Z1738" s="95">
        <v>513284.85004806501</v>
      </c>
      <c r="AA1738" s="95">
        <v>0</v>
      </c>
      <c r="AB1738" s="95">
        <v>0</v>
      </c>
      <c r="AC1738" s="95">
        <v>12281135.0064697</v>
      </c>
      <c r="AD1738" s="95">
        <v>0</v>
      </c>
      <c r="AE1738" s="95">
        <v>27019.831691980398</v>
      </c>
      <c r="AF1738" s="95">
        <v>3109097.0476379399</v>
      </c>
      <c r="AG1738" s="95">
        <v>1391499.0122528099</v>
      </c>
      <c r="AH1738" s="95">
        <v>0</v>
      </c>
      <c r="AI1738" s="95">
        <v>2551733.8751220698</v>
      </c>
      <c r="AJ1738" s="95">
        <v>868025.58959960903</v>
      </c>
      <c r="AK1738" s="95">
        <v>0</v>
      </c>
      <c r="AL1738" s="95">
        <v>511671.82448959397</v>
      </c>
      <c r="AM1738" s="95">
        <v>0</v>
      </c>
      <c r="AN1738" s="95">
        <v>12282427.0394287</v>
      </c>
      <c r="AO1738" s="95">
        <v>75442515.5546875</v>
      </c>
      <c r="AP1738" s="95">
        <v>0</v>
      </c>
      <c r="AQ1738" s="95">
        <v>13686101.626586899</v>
      </c>
      <c r="AR1738" s="95">
        <v>0</v>
      </c>
      <c r="AS1738" s="95">
        <v>4758793.1430053702</v>
      </c>
      <c r="AT1738" s="95">
        <v>0</v>
      </c>
      <c r="AU1738" s="95">
        <v>0</v>
      </c>
      <c r="AV1738" s="95">
        <v>51379741.783691399</v>
      </c>
      <c r="AW1738" s="95">
        <v>0</v>
      </c>
      <c r="AX1738" s="95">
        <v>244498.994281769</v>
      </c>
      <c r="AY1738" s="95">
        <v>36983381.490234397</v>
      </c>
      <c r="AZ1738" s="95">
        <v>13694277.053588901</v>
      </c>
      <c r="BA1738" s="95">
        <v>0</v>
      </c>
      <c r="BB1738" s="95">
        <v>29307983.956542999</v>
      </c>
      <c r="BC1738" s="95">
        <v>8731508.7122802697</v>
      </c>
      <c r="BD1738" s="95">
        <v>0</v>
      </c>
      <c r="BE1738" s="95">
        <v>4734930.4801635696</v>
      </c>
      <c r="BF1738" s="95">
        <v>0</v>
      </c>
      <c r="BG1738" s="95">
        <v>51369119.5078125</v>
      </c>
      <c r="BH1738" s="95">
        <v>20122164.669433601</v>
      </c>
      <c r="BI1738" s="95">
        <v>0</v>
      </c>
      <c r="BJ1738" s="95">
        <v>3004988.0453491202</v>
      </c>
      <c r="BK1738" s="95">
        <v>2321766.4269714402</v>
      </c>
      <c r="BL1738" s="95">
        <v>0</v>
      </c>
      <c r="BM1738" s="95">
        <v>0</v>
      </c>
      <c r="BN1738" s="95">
        <v>0</v>
      </c>
      <c r="BO1738" s="95">
        <v>0</v>
      </c>
      <c r="BP1738" s="95">
        <v>0</v>
      </c>
      <c r="BQ1738" s="95">
        <v>0</v>
      </c>
      <c r="BR1738" s="95">
        <v>10162159.314697299</v>
      </c>
      <c r="BS1738" s="95">
        <v>5030817.8861694299</v>
      </c>
      <c r="BT1738" s="95">
        <v>0</v>
      </c>
      <c r="BU1738" s="95">
        <v>4877226.89990234</v>
      </c>
      <c r="BV1738" s="95">
        <v>3250471.6078491202</v>
      </c>
      <c r="BW1738" s="95">
        <v>0</v>
      </c>
      <c r="BX1738" s="95">
        <v>957960.18649292004</v>
      </c>
      <c r="BY1738" s="95">
        <v>0</v>
      </c>
      <c r="BZ1738" s="95">
        <v>0</v>
      </c>
      <c r="CA1738" s="95">
        <v>113615.84691810601</v>
      </c>
      <c r="CB1738" s="95">
        <v>7966331.5545043899</v>
      </c>
      <c r="CC1738" s="95">
        <v>89263862.213867202</v>
      </c>
      <c r="CD1738" s="95">
        <v>23123146.268310498</v>
      </c>
      <c r="CE1738" s="95">
        <v>4008.1027244031402</v>
      </c>
      <c r="CF1738" s="95">
        <v>511535.44384002697</v>
      </c>
      <c r="CG1738" s="95">
        <v>4735991.8468017597</v>
      </c>
      <c r="CH1738" s="95">
        <v>0</v>
      </c>
      <c r="CI1738" s="95">
        <v>117647.670801163</v>
      </c>
      <c r="CJ1738" s="95">
        <v>8480166.7484130897</v>
      </c>
      <c r="CK1738" s="95">
        <v>94083566.572265595</v>
      </c>
      <c r="CL1738" s="95">
        <v>24026296.470947299</v>
      </c>
      <c r="CM1738" s="160">
        <v>155153.26659774801</v>
      </c>
      <c r="CN1738" s="160">
        <v>20769355.9138184</v>
      </c>
      <c r="CO1738" s="160">
        <v>145444759.47851601</v>
      </c>
      <c r="CP1738" s="95">
        <v>24026296.470947299</v>
      </c>
      <c r="CQ1738" s="95">
        <v>0</v>
      </c>
      <c r="CR1738" s="95">
        <v>0</v>
      </c>
      <c r="CS1738" s="95">
        <v>0</v>
      </c>
      <c r="CT1738" s="95">
        <v>0</v>
      </c>
      <c r="CU1738" s="161">
        <v>8477866.9983444177</v>
      </c>
      <c r="CV1738" s="161">
        <v>93999854.06066896</v>
      </c>
    </row>
    <row r="1739" spans="1:100" x14ac:dyDescent="0.2">
      <c r="A1739" s="94" t="s">
        <v>76</v>
      </c>
      <c r="B1739" s="96">
        <v>43709</v>
      </c>
      <c r="C1739" s="95">
        <v>98469.721028327898</v>
      </c>
      <c r="D1739" s="95">
        <v>0</v>
      </c>
      <c r="E1739" s="95">
        <v>15065.438534021399</v>
      </c>
      <c r="F1739" s="95">
        <v>0</v>
      </c>
      <c r="G1739" s="95">
        <v>3922.1389172375202</v>
      </c>
      <c r="H1739" s="95">
        <v>0</v>
      </c>
      <c r="I1739" s="95">
        <v>0</v>
      </c>
      <c r="J1739" s="95">
        <v>37848.785056590998</v>
      </c>
      <c r="K1739" s="95">
        <v>0</v>
      </c>
      <c r="L1739" s="95">
        <v>283.58040647953698</v>
      </c>
      <c r="M1739" s="95">
        <v>47736.374966144598</v>
      </c>
      <c r="N1739" s="95">
        <v>9586.2778917551004</v>
      </c>
      <c r="O1739" s="95">
        <v>0</v>
      </c>
      <c r="P1739" s="95">
        <v>51294.147220134699</v>
      </c>
      <c r="Q1739" s="95">
        <v>4648.9449581503904</v>
      </c>
      <c r="R1739" s="95">
        <v>0</v>
      </c>
      <c r="S1739" s="95">
        <v>3909.4019803106798</v>
      </c>
      <c r="T1739" s="95">
        <v>0</v>
      </c>
      <c r="U1739" s="95">
        <v>37850.6882410049</v>
      </c>
      <c r="V1739" s="95">
        <v>6672497.5515747098</v>
      </c>
      <c r="W1739" s="95">
        <v>0</v>
      </c>
      <c r="X1739" s="95">
        <v>1254694.7201690699</v>
      </c>
      <c r="Y1739" s="95">
        <v>871645.91101837205</v>
      </c>
      <c r="Z1739" s="95">
        <v>511892.56547546398</v>
      </c>
      <c r="AA1739" s="95">
        <v>0</v>
      </c>
      <c r="AB1739" s="95">
        <v>0</v>
      </c>
      <c r="AC1739" s="95">
        <v>12289667.5869141</v>
      </c>
      <c r="AD1739" s="95">
        <v>0</v>
      </c>
      <c r="AE1739" s="95">
        <v>32184.669041156802</v>
      </c>
      <c r="AF1739" s="95">
        <v>3089232.1380920401</v>
      </c>
      <c r="AG1739" s="95">
        <v>1384902.22315979</v>
      </c>
      <c r="AH1739" s="95">
        <v>0</v>
      </c>
      <c r="AI1739" s="95">
        <v>2541329.9912109398</v>
      </c>
      <c r="AJ1739" s="95">
        <v>879941.54942321801</v>
      </c>
      <c r="AK1739" s="95">
        <v>0</v>
      </c>
      <c r="AL1739" s="95">
        <v>510923.735988617</v>
      </c>
      <c r="AM1739" s="95">
        <v>0</v>
      </c>
      <c r="AN1739" s="95">
        <v>12296779.252197299</v>
      </c>
      <c r="AO1739" s="95">
        <v>75522831.800781295</v>
      </c>
      <c r="AP1739" s="95">
        <v>0</v>
      </c>
      <c r="AQ1739" s="95">
        <v>13678985.6015625</v>
      </c>
      <c r="AR1739" s="95">
        <v>0</v>
      </c>
      <c r="AS1739" s="95">
        <v>4774031.9826660203</v>
      </c>
      <c r="AT1739" s="95">
        <v>0</v>
      </c>
      <c r="AU1739" s="95">
        <v>0</v>
      </c>
      <c r="AV1739" s="95">
        <v>51486213.581054702</v>
      </c>
      <c r="AW1739" s="95">
        <v>0</v>
      </c>
      <c r="AX1739" s="95">
        <v>337017.41284942598</v>
      </c>
      <c r="AY1739" s="95">
        <v>36857057.379394501</v>
      </c>
      <c r="AZ1739" s="95">
        <v>13734873.4801025</v>
      </c>
      <c r="BA1739" s="95">
        <v>0</v>
      </c>
      <c r="BB1739" s="95">
        <v>29435073.317871101</v>
      </c>
      <c r="BC1739" s="95">
        <v>8926300.92724609</v>
      </c>
      <c r="BD1739" s="95">
        <v>0</v>
      </c>
      <c r="BE1739" s="95">
        <v>4757230.7782592801</v>
      </c>
      <c r="BF1739" s="95">
        <v>0</v>
      </c>
      <c r="BG1739" s="95">
        <v>51504942.969238304</v>
      </c>
      <c r="BH1739" s="95">
        <v>20203787.412597701</v>
      </c>
      <c r="BI1739" s="95">
        <v>0</v>
      </c>
      <c r="BJ1739" s="95">
        <v>3010578.5592956501</v>
      </c>
      <c r="BK1739" s="95">
        <v>2351396.3553466802</v>
      </c>
      <c r="BL1739" s="95">
        <v>0</v>
      </c>
      <c r="BM1739" s="95">
        <v>0</v>
      </c>
      <c r="BN1739" s="95">
        <v>0</v>
      </c>
      <c r="BO1739" s="95">
        <v>0</v>
      </c>
      <c r="BP1739" s="95">
        <v>0</v>
      </c>
      <c r="BQ1739" s="95">
        <v>0</v>
      </c>
      <c r="BR1739" s="95">
        <v>10170616.7935791</v>
      </c>
      <c r="BS1739" s="95">
        <v>5064837.3496093797</v>
      </c>
      <c r="BT1739" s="95">
        <v>0</v>
      </c>
      <c r="BU1739" s="95">
        <v>4346671.4799804697</v>
      </c>
      <c r="BV1739" s="95">
        <v>3319539.4728088402</v>
      </c>
      <c r="BW1739" s="95">
        <v>0</v>
      </c>
      <c r="BX1739" s="95">
        <v>813951.13706970203</v>
      </c>
      <c r="BY1739" s="95">
        <v>0</v>
      </c>
      <c r="BZ1739" s="95">
        <v>0</v>
      </c>
      <c r="CA1739" s="95">
        <v>113595.05219173399</v>
      </c>
      <c r="CB1739" s="95">
        <v>7925087.0441284198</v>
      </c>
      <c r="CC1739" s="95">
        <v>89210022.924804702</v>
      </c>
      <c r="CD1739" s="95">
        <v>23222355.583007801</v>
      </c>
      <c r="CE1739" s="95">
        <v>3923.4702417850499</v>
      </c>
      <c r="CF1739" s="95">
        <v>509402.55554199201</v>
      </c>
      <c r="CG1739" s="95">
        <v>4742980.0032959003</v>
      </c>
      <c r="CH1739" s="95">
        <v>0</v>
      </c>
      <c r="CI1739" s="95">
        <v>117523.690694809</v>
      </c>
      <c r="CJ1739" s="95">
        <v>8436005.84912109</v>
      </c>
      <c r="CK1739" s="95">
        <v>93969106.09375</v>
      </c>
      <c r="CL1739" s="95">
        <v>24123516.899902299</v>
      </c>
      <c r="CM1739" s="160">
        <v>155097.031616211</v>
      </c>
      <c r="CN1739" s="160">
        <v>20725978.669921901</v>
      </c>
      <c r="CO1739" s="160">
        <v>145514448.45898399</v>
      </c>
      <c r="CP1739" s="95">
        <v>24123516.899902299</v>
      </c>
      <c r="CQ1739" s="95">
        <v>0</v>
      </c>
      <c r="CR1739" s="95">
        <v>0</v>
      </c>
      <c r="CS1739" s="95">
        <v>0</v>
      </c>
      <c r="CT1739" s="95">
        <v>0</v>
      </c>
      <c r="CU1739" s="161">
        <v>8434489.599670412</v>
      </c>
      <c r="CV1739" s="161">
        <v>93953002.928100601</v>
      </c>
    </row>
    <row r="1740" spans="1:100" x14ac:dyDescent="0.2">
      <c r="A1740" s="94" t="s">
        <v>76</v>
      </c>
      <c r="B1740" s="96">
        <v>43800</v>
      </c>
      <c r="C1740" s="95">
        <v>98384.594245910601</v>
      </c>
      <c r="D1740" s="95">
        <v>0</v>
      </c>
      <c r="E1740" s="95">
        <v>15171.1117199659</v>
      </c>
      <c r="F1740" s="95">
        <v>0</v>
      </c>
      <c r="G1740" s="95">
        <v>3907.3273728191898</v>
      </c>
      <c r="H1740" s="95">
        <v>0</v>
      </c>
      <c r="I1740" s="95">
        <v>0</v>
      </c>
      <c r="J1740" s="95">
        <v>37493.054007530198</v>
      </c>
      <c r="K1740" s="95">
        <v>0</v>
      </c>
      <c r="L1740" s="95">
        <v>304.13969999551801</v>
      </c>
      <c r="M1740" s="95">
        <v>47799.395424365997</v>
      </c>
      <c r="N1740" s="95">
        <v>9650.4782911539096</v>
      </c>
      <c r="O1740" s="95">
        <v>0</v>
      </c>
      <c r="P1740" s="95">
        <v>51164.958470821402</v>
      </c>
      <c r="Q1740" s="95">
        <v>4614.2157362103499</v>
      </c>
      <c r="R1740" s="95">
        <v>0</v>
      </c>
      <c r="S1740" s="95">
        <v>3891.2298665940798</v>
      </c>
      <c r="T1740" s="95">
        <v>0</v>
      </c>
      <c r="U1740" s="95">
        <v>37527.461588382699</v>
      </c>
      <c r="V1740" s="95">
        <v>6676845.9667968797</v>
      </c>
      <c r="W1740" s="95">
        <v>0</v>
      </c>
      <c r="X1740" s="95">
        <v>1236311.7299194301</v>
      </c>
      <c r="Y1740" s="95">
        <v>872795.382606506</v>
      </c>
      <c r="Z1740" s="95">
        <v>503665.92756271397</v>
      </c>
      <c r="AA1740" s="95">
        <v>0</v>
      </c>
      <c r="AB1740" s="95">
        <v>0</v>
      </c>
      <c r="AC1740" s="95">
        <v>12258804.868896499</v>
      </c>
      <c r="AD1740" s="95">
        <v>0</v>
      </c>
      <c r="AE1740" s="95">
        <v>24350.8360259533</v>
      </c>
      <c r="AF1740" s="95">
        <v>3082981.06536865</v>
      </c>
      <c r="AG1740" s="95">
        <v>1404486.4410705599</v>
      </c>
      <c r="AH1740" s="95">
        <v>0</v>
      </c>
      <c r="AI1740" s="95">
        <v>2519868.6855468801</v>
      </c>
      <c r="AJ1740" s="95">
        <v>885619.844398499</v>
      </c>
      <c r="AK1740" s="95">
        <v>0</v>
      </c>
      <c r="AL1740" s="95">
        <v>502133.00637054403</v>
      </c>
      <c r="AM1740" s="95">
        <v>0</v>
      </c>
      <c r="AN1740" s="95">
        <v>12259201.088501001</v>
      </c>
      <c r="AO1740" s="95">
        <v>75972422.4453125</v>
      </c>
      <c r="AP1740" s="95">
        <v>0</v>
      </c>
      <c r="AQ1740" s="95">
        <v>13422488.40625</v>
      </c>
      <c r="AR1740" s="95">
        <v>0</v>
      </c>
      <c r="AS1740" s="95">
        <v>4694074.4885864304</v>
      </c>
      <c r="AT1740" s="95">
        <v>0</v>
      </c>
      <c r="AU1740" s="95">
        <v>0</v>
      </c>
      <c r="AV1740" s="95">
        <v>51563451.311035201</v>
      </c>
      <c r="AW1740" s="95">
        <v>0</v>
      </c>
      <c r="AX1740" s="95">
        <v>258574.44223022499</v>
      </c>
      <c r="AY1740" s="95">
        <v>36962554.505859397</v>
      </c>
      <c r="AZ1740" s="95">
        <v>14023717.3165283</v>
      </c>
      <c r="BA1740" s="95">
        <v>0</v>
      </c>
      <c r="BB1740" s="95">
        <v>29203158.739502002</v>
      </c>
      <c r="BC1740" s="95">
        <v>9008874.0029296894</v>
      </c>
      <c r="BD1740" s="95">
        <v>0</v>
      </c>
      <c r="BE1740" s="95">
        <v>4682805.3486328097</v>
      </c>
      <c r="BF1740" s="95">
        <v>0</v>
      </c>
      <c r="BG1740" s="95">
        <v>51554695.789550804</v>
      </c>
      <c r="BH1740" s="95">
        <v>20359580.7734375</v>
      </c>
      <c r="BI1740" s="95">
        <v>0</v>
      </c>
      <c r="BJ1740" s="95">
        <v>3015296.1279296898</v>
      </c>
      <c r="BK1740" s="95">
        <v>2389773.6940307599</v>
      </c>
      <c r="BL1740" s="95">
        <v>0</v>
      </c>
      <c r="BM1740" s="95">
        <v>0</v>
      </c>
      <c r="BN1740" s="95">
        <v>0</v>
      </c>
      <c r="BO1740" s="95">
        <v>0</v>
      </c>
      <c r="BP1740" s="95">
        <v>0</v>
      </c>
      <c r="BQ1740" s="95">
        <v>0</v>
      </c>
      <c r="BR1740" s="95">
        <v>10209947.6176758</v>
      </c>
      <c r="BS1740" s="95">
        <v>5166464.1961669903</v>
      </c>
      <c r="BT1740" s="95">
        <v>0</v>
      </c>
      <c r="BU1740" s="95">
        <v>4690587.1499633798</v>
      </c>
      <c r="BV1740" s="95">
        <v>3372806.6414794899</v>
      </c>
      <c r="BW1740" s="95">
        <v>0</v>
      </c>
      <c r="BX1740" s="95">
        <v>880423.66679382301</v>
      </c>
      <c r="BY1740" s="95">
        <v>0</v>
      </c>
      <c r="BZ1740" s="95">
        <v>0</v>
      </c>
      <c r="CA1740" s="95">
        <v>113580.40196704899</v>
      </c>
      <c r="CB1740" s="95">
        <v>7916022.6499633798</v>
      </c>
      <c r="CC1740" s="95">
        <v>89355559.912109405</v>
      </c>
      <c r="CD1740" s="95">
        <v>23366339.089843798</v>
      </c>
      <c r="CE1740" s="95">
        <v>3908.0531156659099</v>
      </c>
      <c r="CF1740" s="95">
        <v>507315.80018234299</v>
      </c>
      <c r="CG1740" s="95">
        <v>4741540.3106079102</v>
      </c>
      <c r="CH1740" s="95">
        <v>0</v>
      </c>
      <c r="CI1740" s="95">
        <v>117513.004915237</v>
      </c>
      <c r="CJ1740" s="95">
        <v>8419789.6297607403</v>
      </c>
      <c r="CK1740" s="95">
        <v>94082788.105468795</v>
      </c>
      <c r="CL1740" s="95">
        <v>24252646.291503899</v>
      </c>
      <c r="CM1740" s="160">
        <v>154743.80741310099</v>
      </c>
      <c r="CN1740" s="160">
        <v>20688544.807372998</v>
      </c>
      <c r="CO1740" s="160">
        <v>145660863.74414101</v>
      </c>
      <c r="CP1740" s="95">
        <v>24252646.291503899</v>
      </c>
      <c r="CQ1740" s="95">
        <v>0</v>
      </c>
      <c r="CR1740" s="95">
        <v>0</v>
      </c>
      <c r="CS1740" s="95">
        <v>0</v>
      </c>
      <c r="CT1740" s="95">
        <v>0</v>
      </c>
      <c r="CU1740" s="161">
        <v>8423338.4501457233</v>
      </c>
      <c r="CV1740" s="161">
        <v>94097100.222717315</v>
      </c>
    </row>
    <row r="1741" spans="1:100" x14ac:dyDescent="0.2">
      <c r="A1741" s="94" t="s">
        <v>76</v>
      </c>
      <c r="B1741" s="96">
        <v>43891</v>
      </c>
      <c r="C1741" s="95">
        <v>98765.762982368498</v>
      </c>
      <c r="D1741" s="95">
        <v>0</v>
      </c>
      <c r="E1741" s="95">
        <v>13335.0865221024</v>
      </c>
      <c r="F1741" s="95">
        <v>0</v>
      </c>
      <c r="G1741" s="95">
        <v>3825.0832516849</v>
      </c>
      <c r="H1741" s="95">
        <v>0</v>
      </c>
      <c r="I1741" s="95">
        <v>0</v>
      </c>
      <c r="J1741" s="95">
        <v>37262.1122460365</v>
      </c>
      <c r="K1741" s="95">
        <v>0</v>
      </c>
      <c r="L1741" s="95">
        <v>263.89693573489802</v>
      </c>
      <c r="M1741" s="95">
        <v>47545.463775634802</v>
      </c>
      <c r="N1741" s="95">
        <v>9611.4128055572492</v>
      </c>
      <c r="O1741" s="95">
        <v>0</v>
      </c>
      <c r="P1741" s="95">
        <v>50059.151239872001</v>
      </c>
      <c r="Q1741" s="95">
        <v>4477.3049088120497</v>
      </c>
      <c r="R1741" s="95">
        <v>0</v>
      </c>
      <c r="S1741" s="95">
        <v>3817.03542518616</v>
      </c>
      <c r="T1741" s="95">
        <v>0</v>
      </c>
      <c r="U1741" s="95">
        <v>37243.343243122101</v>
      </c>
      <c r="V1741" s="95">
        <v>6886478.32531738</v>
      </c>
      <c r="W1741" s="95">
        <v>0</v>
      </c>
      <c r="X1741" s="95">
        <v>614883.73475646996</v>
      </c>
      <c r="Y1741" s="95">
        <v>592463.541900635</v>
      </c>
      <c r="Z1741" s="95">
        <v>454311.93939209002</v>
      </c>
      <c r="AA1741" s="95">
        <v>0</v>
      </c>
      <c r="AB1741" s="95">
        <v>0</v>
      </c>
      <c r="AC1741" s="95">
        <v>11631738.6568604</v>
      </c>
      <c r="AD1741" s="95">
        <v>0</v>
      </c>
      <c r="AE1741" s="95">
        <v>11666.469352722201</v>
      </c>
      <c r="AF1741" s="95">
        <v>3002755.33343506</v>
      </c>
      <c r="AG1741" s="95">
        <v>1390527.5217895501</v>
      </c>
      <c r="AH1741" s="95">
        <v>0</v>
      </c>
      <c r="AI1741" s="95">
        <v>2325668.5448303199</v>
      </c>
      <c r="AJ1741" s="95">
        <v>860758.34928893996</v>
      </c>
      <c r="AK1741" s="95">
        <v>0</v>
      </c>
      <c r="AL1741" s="95">
        <v>452239.63548278803</v>
      </c>
      <c r="AM1741" s="95">
        <v>0</v>
      </c>
      <c r="AN1741" s="95">
        <v>11621805.7344971</v>
      </c>
      <c r="AO1741" s="95">
        <v>78589932.604492202</v>
      </c>
      <c r="AP1741" s="95">
        <v>0</v>
      </c>
      <c r="AQ1741" s="95">
        <v>5982819.1098022498</v>
      </c>
      <c r="AR1741" s="95">
        <v>0</v>
      </c>
      <c r="AS1741" s="95">
        <v>4249945.6008911096</v>
      </c>
      <c r="AT1741" s="95">
        <v>0</v>
      </c>
      <c r="AU1741" s="95">
        <v>0</v>
      </c>
      <c r="AV1741" s="95">
        <v>48891123.3505859</v>
      </c>
      <c r="AW1741" s="95">
        <v>0</v>
      </c>
      <c r="AX1741" s="95">
        <v>95727.940437316895</v>
      </c>
      <c r="AY1741" s="95">
        <v>36151670.440429702</v>
      </c>
      <c r="AZ1741" s="95">
        <v>13983487.4462891</v>
      </c>
      <c r="BA1741" s="95">
        <v>0</v>
      </c>
      <c r="BB1741" s="95">
        <v>26891024.0087891</v>
      </c>
      <c r="BC1741" s="95">
        <v>8762921.4622802697</v>
      </c>
      <c r="BD1741" s="95">
        <v>0</v>
      </c>
      <c r="BE1741" s="95">
        <v>4236249.0013427697</v>
      </c>
      <c r="BF1741" s="95">
        <v>0</v>
      </c>
      <c r="BG1741" s="95">
        <v>48900298.237304702</v>
      </c>
      <c r="BH1741" s="95">
        <v>20479671.579345699</v>
      </c>
      <c r="BI1741" s="95">
        <v>0</v>
      </c>
      <c r="BJ1741" s="95">
        <v>1971662.0599060101</v>
      </c>
      <c r="BK1741" s="95">
        <v>1932797.3209991499</v>
      </c>
      <c r="BL1741" s="95">
        <v>0</v>
      </c>
      <c r="BM1741" s="95">
        <v>0</v>
      </c>
      <c r="BN1741" s="95">
        <v>0</v>
      </c>
      <c r="BO1741" s="95">
        <v>0</v>
      </c>
      <c r="BP1741" s="95">
        <v>0</v>
      </c>
      <c r="BQ1741" s="95">
        <v>0</v>
      </c>
      <c r="BR1741" s="95">
        <v>9874041.8846435491</v>
      </c>
      <c r="BS1741" s="95">
        <v>5119987.7263793899</v>
      </c>
      <c r="BT1741" s="95">
        <v>0</v>
      </c>
      <c r="BU1741" s="95">
        <v>4294942.71020508</v>
      </c>
      <c r="BV1741" s="95">
        <v>3229559.6641845698</v>
      </c>
      <c r="BW1741" s="95">
        <v>0</v>
      </c>
      <c r="BX1741" s="95">
        <v>804521.18963623</v>
      </c>
      <c r="BY1741" s="95">
        <v>0</v>
      </c>
      <c r="BZ1741" s="95">
        <v>0</v>
      </c>
      <c r="CA1741" s="95">
        <v>111924.64377689399</v>
      </c>
      <c r="CB1741" s="95">
        <v>7517159</v>
      </c>
      <c r="CC1741" s="95">
        <v>85359790.736328095</v>
      </c>
      <c r="CD1741" s="95">
        <v>22474114.7263184</v>
      </c>
      <c r="CE1741" s="95">
        <v>3824.59635588527</v>
      </c>
      <c r="CF1741" s="95">
        <v>440789.78796386701</v>
      </c>
      <c r="CG1741" s="95">
        <v>4154200.5196838402</v>
      </c>
      <c r="CH1741" s="95">
        <v>0</v>
      </c>
      <c r="CI1741" s="95">
        <v>115696.176164627</v>
      </c>
      <c r="CJ1741" s="95">
        <v>7960676.6923217801</v>
      </c>
      <c r="CK1741" s="95">
        <v>89130555.909179702</v>
      </c>
      <c r="CL1741" s="95">
        <v>23251547.731201202</v>
      </c>
      <c r="CM1741" s="160">
        <v>152581.70653343201</v>
      </c>
      <c r="CN1741" s="160">
        <v>19556195.932372998</v>
      </c>
      <c r="CO1741" s="160">
        <v>138449392.26953101</v>
      </c>
      <c r="CP1741" s="95">
        <v>23251547.731201202</v>
      </c>
      <c r="CQ1741" s="95">
        <v>0</v>
      </c>
      <c r="CR1741" s="95">
        <v>0</v>
      </c>
      <c r="CS1741" s="95">
        <v>0</v>
      </c>
      <c r="CT1741" s="95">
        <v>0</v>
      </c>
      <c r="CU1741" s="161">
        <v>7957948.7879638672</v>
      </c>
      <c r="CV1741" s="161">
        <v>89513991.256011933</v>
      </c>
    </row>
    <row r="1742" spans="1:100" x14ac:dyDescent="0.2">
      <c r="A1742" s="94" t="s">
        <v>76</v>
      </c>
      <c r="B1742" s="96">
        <v>43983</v>
      </c>
      <c r="C1742" s="95">
        <v>92326.468454361006</v>
      </c>
      <c r="D1742" s="95">
        <v>0</v>
      </c>
      <c r="E1742" s="95">
        <v>11941.682530403101</v>
      </c>
      <c r="F1742" s="95">
        <v>0</v>
      </c>
      <c r="G1742" s="95">
        <v>3245.6766583919498</v>
      </c>
      <c r="H1742" s="95">
        <v>0</v>
      </c>
      <c r="I1742" s="95">
        <v>0</v>
      </c>
      <c r="J1742" s="95">
        <v>35641.4261469841</v>
      </c>
      <c r="K1742" s="95">
        <v>0</v>
      </c>
      <c r="L1742" s="95">
        <v>258.383924588561</v>
      </c>
      <c r="M1742" s="95">
        <v>45422.5434212685</v>
      </c>
      <c r="N1742" s="95">
        <v>9326.0609138011896</v>
      </c>
      <c r="O1742" s="95">
        <v>0</v>
      </c>
      <c r="P1742" s="95">
        <v>44869.489341735803</v>
      </c>
      <c r="Q1742" s="95">
        <v>4298.4730890393303</v>
      </c>
      <c r="R1742" s="95">
        <v>0</v>
      </c>
      <c r="S1742" s="95">
        <v>3244.5044490098999</v>
      </c>
      <c r="T1742" s="95">
        <v>0</v>
      </c>
      <c r="U1742" s="95">
        <v>35625.686417102799</v>
      </c>
      <c r="V1742" s="95">
        <v>6167564.14880371</v>
      </c>
      <c r="W1742" s="95">
        <v>0</v>
      </c>
      <c r="X1742" s="95">
        <v>596984.58625030494</v>
      </c>
      <c r="Y1742" s="95">
        <v>580028.92697906506</v>
      </c>
      <c r="Z1742" s="95">
        <v>326180.83036041301</v>
      </c>
      <c r="AA1742" s="95">
        <v>0</v>
      </c>
      <c r="AB1742" s="95">
        <v>0</v>
      </c>
      <c r="AC1742" s="95">
        <v>9386976.3326415997</v>
      </c>
      <c r="AD1742" s="95">
        <v>0</v>
      </c>
      <c r="AE1742" s="95">
        <v>10849.125417113301</v>
      </c>
      <c r="AF1742" s="95">
        <v>2735404.0118408198</v>
      </c>
      <c r="AG1742" s="95">
        <v>1343218.8108367899</v>
      </c>
      <c r="AH1742" s="95">
        <v>0</v>
      </c>
      <c r="AI1742" s="95">
        <v>1891651.06669617</v>
      </c>
      <c r="AJ1742" s="95">
        <v>818864.875183105</v>
      </c>
      <c r="AK1742" s="95">
        <v>0</v>
      </c>
      <c r="AL1742" s="95">
        <v>324504.93332672102</v>
      </c>
      <c r="AM1742" s="95">
        <v>0</v>
      </c>
      <c r="AN1742" s="95">
        <v>9388616.6170654297</v>
      </c>
      <c r="AO1742" s="95">
        <v>71087855.575195298</v>
      </c>
      <c r="AP1742" s="95">
        <v>0</v>
      </c>
      <c r="AQ1742" s="95">
        <v>5760570.3728027297</v>
      </c>
      <c r="AR1742" s="95">
        <v>0</v>
      </c>
      <c r="AS1742" s="95">
        <v>3041256.0317077599</v>
      </c>
      <c r="AT1742" s="95">
        <v>0</v>
      </c>
      <c r="AU1742" s="95">
        <v>0</v>
      </c>
      <c r="AV1742" s="95">
        <v>39482461.168945298</v>
      </c>
      <c r="AW1742" s="95">
        <v>0</v>
      </c>
      <c r="AX1742" s="95">
        <v>90169.6464557648</v>
      </c>
      <c r="AY1742" s="95">
        <v>33082232.4997559</v>
      </c>
      <c r="AZ1742" s="95">
        <v>13573339.5119629</v>
      </c>
      <c r="BA1742" s="95">
        <v>0</v>
      </c>
      <c r="BB1742" s="95">
        <v>22116534.699218798</v>
      </c>
      <c r="BC1742" s="95">
        <v>8339918.5661621103</v>
      </c>
      <c r="BD1742" s="95">
        <v>0</v>
      </c>
      <c r="BE1742" s="95">
        <v>3026022.0132751502</v>
      </c>
      <c r="BF1742" s="95">
        <v>0</v>
      </c>
      <c r="BG1742" s="95">
        <v>39464688.925781302</v>
      </c>
      <c r="BH1742" s="95">
        <v>18379507.0227051</v>
      </c>
      <c r="BI1742" s="95">
        <v>0</v>
      </c>
      <c r="BJ1742" s="95">
        <v>1936200.27880859</v>
      </c>
      <c r="BK1742" s="95">
        <v>1908512.30291748</v>
      </c>
      <c r="BL1742" s="95">
        <v>0</v>
      </c>
      <c r="BM1742" s="95">
        <v>0</v>
      </c>
      <c r="BN1742" s="95">
        <v>0</v>
      </c>
      <c r="BO1742" s="95">
        <v>0</v>
      </c>
      <c r="BP1742" s="95">
        <v>0</v>
      </c>
      <c r="BQ1742" s="95">
        <v>0</v>
      </c>
      <c r="BR1742" s="95">
        <v>8852201.6046142597</v>
      </c>
      <c r="BS1742" s="95">
        <v>4961974.5186157199</v>
      </c>
      <c r="BT1742" s="95">
        <v>0</v>
      </c>
      <c r="BU1742" s="95">
        <v>3588101.4448852502</v>
      </c>
      <c r="BV1742" s="95">
        <v>3082110.6600952102</v>
      </c>
      <c r="BW1742" s="95">
        <v>0</v>
      </c>
      <c r="BX1742" s="95">
        <v>590500.97885894799</v>
      </c>
      <c r="BY1742" s="95">
        <v>0</v>
      </c>
      <c r="BZ1742" s="95">
        <v>0</v>
      </c>
      <c r="CA1742" s="95">
        <v>104212.827624321</v>
      </c>
      <c r="CB1742" s="95">
        <v>6767570.56787109</v>
      </c>
      <c r="CC1742" s="95">
        <v>76827238.6328125</v>
      </c>
      <c r="CD1742" s="95">
        <v>20319028.229736298</v>
      </c>
      <c r="CE1742" s="95">
        <v>3244.2590196132701</v>
      </c>
      <c r="CF1742" s="95">
        <v>324423.09433746297</v>
      </c>
      <c r="CG1742" s="95">
        <v>3022685.2567749</v>
      </c>
      <c r="CH1742" s="95">
        <v>0</v>
      </c>
      <c r="CI1742" s="95">
        <v>107478.830430984</v>
      </c>
      <c r="CJ1742" s="95">
        <v>7090186.19641113</v>
      </c>
      <c r="CK1742" s="95">
        <v>79752416.735351607</v>
      </c>
      <c r="CL1742" s="95">
        <v>20868936.8681641</v>
      </c>
      <c r="CM1742" s="160">
        <v>142875.45374488799</v>
      </c>
      <c r="CN1742" s="160">
        <v>16436708.8916016</v>
      </c>
      <c r="CO1742" s="160">
        <v>119048880.67285199</v>
      </c>
      <c r="CP1742" s="95">
        <v>20868936.8681641</v>
      </c>
      <c r="CQ1742" s="95">
        <v>0</v>
      </c>
      <c r="CR1742" s="95">
        <v>0</v>
      </c>
      <c r="CS1742" s="95">
        <v>0</v>
      </c>
      <c r="CT1742" s="95">
        <v>0</v>
      </c>
      <c r="CU1742" s="161">
        <v>7091993.6622085534</v>
      </c>
      <c r="CV1742" s="161">
        <v>79849923.889587402</v>
      </c>
    </row>
    <row r="1743" spans="1:100" x14ac:dyDescent="0.2">
      <c r="A1743" s="94" t="s">
        <v>76</v>
      </c>
      <c r="B1743" s="96">
        <v>44075</v>
      </c>
      <c r="C1743" s="95">
        <v>98831.595065116897</v>
      </c>
      <c r="D1743" s="95">
        <v>0</v>
      </c>
      <c r="E1743" s="95">
        <v>13731.740586161601</v>
      </c>
      <c r="F1743" s="95">
        <v>0</v>
      </c>
      <c r="G1743" s="95">
        <v>3874.2966105341902</v>
      </c>
      <c r="H1743" s="95">
        <v>0</v>
      </c>
      <c r="I1743" s="95">
        <v>0</v>
      </c>
      <c r="J1743" s="95">
        <v>36329.465630054503</v>
      </c>
      <c r="K1743" s="95">
        <v>0</v>
      </c>
      <c r="L1743" s="95">
        <v>480.62625033035903</v>
      </c>
      <c r="M1743" s="95">
        <v>48236.849166393302</v>
      </c>
      <c r="N1743" s="95">
        <v>9530.14848387241</v>
      </c>
      <c r="O1743" s="95">
        <v>0</v>
      </c>
      <c r="P1743" s="95">
        <v>49809.647601604498</v>
      </c>
      <c r="Q1743" s="95">
        <v>4570.8790894746799</v>
      </c>
      <c r="R1743" s="95">
        <v>0</v>
      </c>
      <c r="S1743" s="95">
        <v>3868.7848458588101</v>
      </c>
      <c r="T1743" s="95">
        <v>0</v>
      </c>
      <c r="U1743" s="95">
        <v>36332.397150516503</v>
      </c>
      <c r="V1743" s="95">
        <v>7614054.3843383798</v>
      </c>
      <c r="W1743" s="95">
        <v>0</v>
      </c>
      <c r="X1743" s="95">
        <v>616404.24737548805</v>
      </c>
      <c r="Y1743" s="95">
        <v>619136.05669403099</v>
      </c>
      <c r="Z1743" s="95">
        <v>506557.626747131</v>
      </c>
      <c r="AA1743" s="95">
        <v>0</v>
      </c>
      <c r="AB1743" s="95">
        <v>0</v>
      </c>
      <c r="AC1743" s="95">
        <v>12058002.310058599</v>
      </c>
      <c r="AD1743" s="95">
        <v>0</v>
      </c>
      <c r="AE1743" s="95">
        <v>9460.6835402250308</v>
      </c>
      <c r="AF1743" s="95">
        <v>3280374.8002624498</v>
      </c>
      <c r="AG1743" s="95">
        <v>1421461.3607177699</v>
      </c>
      <c r="AH1743" s="95">
        <v>0</v>
      </c>
      <c r="AI1743" s="95">
        <v>2553640.7658386198</v>
      </c>
      <c r="AJ1743" s="95">
        <v>905027.45933532703</v>
      </c>
      <c r="AK1743" s="95">
        <v>0</v>
      </c>
      <c r="AL1743" s="95">
        <v>506725.34421539301</v>
      </c>
      <c r="AM1743" s="95">
        <v>0</v>
      </c>
      <c r="AN1743" s="95">
        <v>12067111.146728501</v>
      </c>
      <c r="AO1743" s="95">
        <v>88681980.984375</v>
      </c>
      <c r="AP1743" s="95">
        <v>0</v>
      </c>
      <c r="AQ1743" s="95">
        <v>5768072.69958496</v>
      </c>
      <c r="AR1743" s="95">
        <v>0</v>
      </c>
      <c r="AS1743" s="95">
        <v>4771801.9003906297</v>
      </c>
      <c r="AT1743" s="95">
        <v>0</v>
      </c>
      <c r="AU1743" s="95">
        <v>0</v>
      </c>
      <c r="AV1743" s="95">
        <v>50826510.199707001</v>
      </c>
      <c r="AW1743" s="95">
        <v>0</v>
      </c>
      <c r="AX1743" s="95">
        <v>61332.6465291977</v>
      </c>
      <c r="AY1743" s="95">
        <v>39895582.583007798</v>
      </c>
      <c r="AZ1743" s="95">
        <v>14495333.892822299</v>
      </c>
      <c r="BA1743" s="95">
        <v>0</v>
      </c>
      <c r="BB1743" s="95">
        <v>29766164.572021499</v>
      </c>
      <c r="BC1743" s="95">
        <v>9334790.6160888709</v>
      </c>
      <c r="BD1743" s="95">
        <v>0</v>
      </c>
      <c r="BE1743" s="95">
        <v>4765052.96765137</v>
      </c>
      <c r="BF1743" s="95">
        <v>0</v>
      </c>
      <c r="BG1743" s="95">
        <v>50851728.243652299</v>
      </c>
      <c r="BH1743" s="95">
        <v>22251670.964355499</v>
      </c>
      <c r="BI1743" s="95">
        <v>0</v>
      </c>
      <c r="BJ1743" s="95">
        <v>2094088.5928192099</v>
      </c>
      <c r="BK1743" s="95">
        <v>2121946.1330871601</v>
      </c>
      <c r="BL1743" s="95">
        <v>0</v>
      </c>
      <c r="BM1743" s="95">
        <v>0</v>
      </c>
      <c r="BN1743" s="95">
        <v>0</v>
      </c>
      <c r="BO1743" s="95">
        <v>0</v>
      </c>
      <c r="BP1743" s="95">
        <v>0</v>
      </c>
      <c r="BQ1743" s="95">
        <v>0</v>
      </c>
      <c r="BR1743" s="95">
        <v>10851783.146728501</v>
      </c>
      <c r="BS1743" s="95">
        <v>5376501.2798461895</v>
      </c>
      <c r="BT1743" s="95">
        <v>0</v>
      </c>
      <c r="BU1743" s="95">
        <v>4326451.4750366202</v>
      </c>
      <c r="BV1743" s="95">
        <v>3433943.47619629</v>
      </c>
      <c r="BW1743" s="95">
        <v>0</v>
      </c>
      <c r="BX1743" s="95">
        <v>775833.04057312</v>
      </c>
      <c r="BY1743" s="95">
        <v>0</v>
      </c>
      <c r="BZ1743" s="95">
        <v>0</v>
      </c>
      <c r="CA1743" s="95">
        <v>112692.240210533</v>
      </c>
      <c r="CB1743" s="95">
        <v>8179748.9904174795</v>
      </c>
      <c r="CC1743" s="95">
        <v>93505115.7578125</v>
      </c>
      <c r="CD1743" s="95">
        <v>24305005.985839799</v>
      </c>
      <c r="CE1743" s="95">
        <v>3875.7626663148399</v>
      </c>
      <c r="CF1743" s="95">
        <v>509970.62939071702</v>
      </c>
      <c r="CG1743" s="95">
        <v>4783104.0054321298</v>
      </c>
      <c r="CH1743" s="95">
        <v>0</v>
      </c>
      <c r="CI1743" s="95">
        <v>116579.98749637599</v>
      </c>
      <c r="CJ1743" s="95">
        <v>8689049.8159179706</v>
      </c>
      <c r="CK1743" s="95">
        <v>98348742.371093795</v>
      </c>
      <c r="CL1743" s="95">
        <v>25166410.411865201</v>
      </c>
      <c r="CM1743" s="160">
        <v>152772.90608978301</v>
      </c>
      <c r="CN1743" s="160">
        <v>20755305.662597701</v>
      </c>
      <c r="CO1743" s="160">
        <v>149023911.20507801</v>
      </c>
      <c r="CP1743" s="95">
        <v>25166410.411865201</v>
      </c>
      <c r="CQ1743" s="95">
        <v>0</v>
      </c>
      <c r="CR1743" s="95">
        <v>0</v>
      </c>
      <c r="CS1743" s="95">
        <v>0</v>
      </c>
      <c r="CT1743" s="95">
        <v>0</v>
      </c>
      <c r="CU1743" s="161">
        <v>8689719.619808197</v>
      </c>
      <c r="CV1743" s="161">
        <v>98288219.763244629</v>
      </c>
    </row>
    <row r="1744" spans="1:100" x14ac:dyDescent="0.2">
      <c r="A1744" s="94" t="s">
        <v>77</v>
      </c>
      <c r="B1744" s="96">
        <v>38047</v>
      </c>
      <c r="C1744" s="95">
        <v>2565.7465011477502</v>
      </c>
      <c r="D1744" s="95">
        <v>0</v>
      </c>
      <c r="E1744" s="95">
        <v>552.85534252971399</v>
      </c>
      <c r="F1744" s="95">
        <v>119.44102886691699</v>
      </c>
      <c r="G1744" s="95">
        <v>1.1291909349965901</v>
      </c>
      <c r="H1744" s="95">
        <v>42.417462996672803</v>
      </c>
      <c r="I1744" s="95">
        <v>0</v>
      </c>
      <c r="J1744" s="95">
        <v>1.93683568498818</v>
      </c>
      <c r="K1744" s="95">
        <v>545</v>
      </c>
      <c r="L1744" s="95">
        <v>911.50686451792706</v>
      </c>
      <c r="M1744" s="95">
        <v>654.34085258841503</v>
      </c>
      <c r="N1744" s="95">
        <v>1411.1513515859799</v>
      </c>
      <c r="O1744" s="95">
        <v>0</v>
      </c>
      <c r="P1744" s="95">
        <v>0</v>
      </c>
      <c r="Q1744" s="95">
        <v>127.47262196242799</v>
      </c>
      <c r="R1744" s="95">
        <v>0</v>
      </c>
      <c r="S1744" s="95">
        <v>0</v>
      </c>
      <c r="T1744" s="95">
        <v>45.374005889054402</v>
      </c>
      <c r="U1744" s="95">
        <v>547.68625031411602</v>
      </c>
      <c r="V1744" s="95">
        <v>319096.58441925002</v>
      </c>
      <c r="W1744" s="95">
        <v>0</v>
      </c>
      <c r="X1744" s="95">
        <v>91885.403527259798</v>
      </c>
      <c r="Y1744" s="95">
        <v>11173.589680671699</v>
      </c>
      <c r="Z1744" s="95">
        <v>1.0785670369950799</v>
      </c>
      <c r="AA1744" s="95">
        <v>9727.5641735792196</v>
      </c>
      <c r="AB1744" s="95">
        <v>0</v>
      </c>
      <c r="AC1744" s="95">
        <v>117.939827929251</v>
      </c>
      <c r="AD1744" s="95">
        <v>215048.67994308501</v>
      </c>
      <c r="AE1744" s="95">
        <v>81244.400477409406</v>
      </c>
      <c r="AF1744" s="95">
        <v>66185.612574577302</v>
      </c>
      <c r="AG1744" s="95">
        <v>236196.09571266201</v>
      </c>
      <c r="AH1744" s="95">
        <v>0</v>
      </c>
      <c r="AI1744" s="95">
        <v>0</v>
      </c>
      <c r="AJ1744" s="95">
        <v>24138.891823530201</v>
      </c>
      <c r="AK1744" s="95">
        <v>0</v>
      </c>
      <c r="AL1744" s="95">
        <v>0</v>
      </c>
      <c r="AM1744" s="95">
        <v>10001.7862267494</v>
      </c>
      <c r="AN1744" s="95">
        <v>204733.08580017099</v>
      </c>
      <c r="AO1744" s="95">
        <v>2216261.2107849098</v>
      </c>
      <c r="AP1744" s="95">
        <v>0</v>
      </c>
      <c r="AQ1744" s="95">
        <v>568036.77340698196</v>
      </c>
      <c r="AR1744" s="95">
        <v>73537.864529609695</v>
      </c>
      <c r="AS1744" s="95">
        <v>1.05481128999963</v>
      </c>
      <c r="AT1744" s="95">
        <v>58965.137696266203</v>
      </c>
      <c r="AU1744" s="95">
        <v>0</v>
      </c>
      <c r="AV1744" s="95">
        <v>273.638130404055</v>
      </c>
      <c r="AW1744" s="95">
        <v>487767.99996948201</v>
      </c>
      <c r="AX1744" s="95">
        <v>581853.59107208299</v>
      </c>
      <c r="AY1744" s="95">
        <v>476801.61272430402</v>
      </c>
      <c r="AZ1744" s="95">
        <v>1578567.1492309601</v>
      </c>
      <c r="BA1744" s="95">
        <v>0</v>
      </c>
      <c r="BB1744" s="95">
        <v>0</v>
      </c>
      <c r="BC1744" s="95">
        <v>161611.02248001099</v>
      </c>
      <c r="BD1744" s="95">
        <v>0</v>
      </c>
      <c r="BE1744" s="95">
        <v>0</v>
      </c>
      <c r="BF1744" s="95">
        <v>60104.376476764701</v>
      </c>
      <c r="BG1744" s="95">
        <v>473003.60129547102</v>
      </c>
      <c r="BH1744" s="95">
        <v>624233.24678039597</v>
      </c>
      <c r="BI1744" s="95">
        <v>0</v>
      </c>
      <c r="BJ1744" s="95">
        <v>130272.031446457</v>
      </c>
      <c r="BK1744" s="95">
        <v>23755.3560221195</v>
      </c>
      <c r="BL1744" s="95">
        <v>0</v>
      </c>
      <c r="BM1744" s="95">
        <v>0</v>
      </c>
      <c r="BN1744" s="95">
        <v>0</v>
      </c>
      <c r="BO1744" s="95">
        <v>0</v>
      </c>
      <c r="BP1744" s="95">
        <v>0</v>
      </c>
      <c r="BQ1744" s="95">
        <v>0</v>
      </c>
      <c r="BR1744" s="95">
        <v>118382.065941811</v>
      </c>
      <c r="BS1744" s="95">
        <v>579783.99079894996</v>
      </c>
      <c r="BT1744" s="95">
        <v>0</v>
      </c>
      <c r="BU1744" s="95">
        <v>0</v>
      </c>
      <c r="BV1744" s="95">
        <v>58013.746535301201</v>
      </c>
      <c r="BW1744" s="95">
        <v>0</v>
      </c>
      <c r="BX1744" s="95">
        <v>0</v>
      </c>
      <c r="BY1744" s="95">
        <v>0</v>
      </c>
      <c r="BZ1744" s="95">
        <v>0</v>
      </c>
      <c r="CA1744" s="95">
        <v>3112.4328663051101</v>
      </c>
      <c r="CB1744" s="95">
        <v>406733.65091705299</v>
      </c>
      <c r="CC1744" s="95">
        <v>2790600.8326416002</v>
      </c>
      <c r="CD1744" s="95">
        <v>757962.16877746605</v>
      </c>
      <c r="CE1744" s="95">
        <v>45.311433838680401</v>
      </c>
      <c r="CF1744" s="95">
        <v>10348.3294029236</v>
      </c>
      <c r="CG1744" s="95">
        <v>62588.793578624704</v>
      </c>
      <c r="CH1744" s="95">
        <v>0</v>
      </c>
      <c r="CI1744" s="95">
        <v>3158.0729444622998</v>
      </c>
      <c r="CJ1744" s="95">
        <v>417782.53676223801</v>
      </c>
      <c r="CK1744" s="95">
        <v>2877207.2935180701</v>
      </c>
      <c r="CL1744" s="95">
        <v>758599.30933380104</v>
      </c>
      <c r="CM1744" s="160">
        <v>3704.75606751442</v>
      </c>
      <c r="CN1744" s="160">
        <v>624904.21798706101</v>
      </c>
      <c r="CO1744" s="160">
        <v>3349679.1969909701</v>
      </c>
      <c r="CP1744" s="95">
        <v>758599.30933380104</v>
      </c>
      <c r="CQ1744" s="95">
        <v>0</v>
      </c>
      <c r="CR1744" s="95">
        <v>0</v>
      </c>
      <c r="CS1744" s="95">
        <v>0</v>
      </c>
      <c r="CT1744" s="95">
        <v>0</v>
      </c>
      <c r="CU1744" s="161">
        <v>417081.98031997657</v>
      </c>
      <c r="CV1744" s="161">
        <v>2853189.6262202249</v>
      </c>
    </row>
    <row r="1745" spans="1:100" x14ac:dyDescent="0.2">
      <c r="A1745" s="94" t="s">
        <v>77</v>
      </c>
      <c r="B1745" s="96">
        <v>38139</v>
      </c>
      <c r="C1745" s="95">
        <v>2663.4649177789702</v>
      </c>
      <c r="D1745" s="95">
        <v>0</v>
      </c>
      <c r="E1745" s="95">
        <v>506.66456414014101</v>
      </c>
      <c r="F1745" s="95">
        <v>113.61953850463</v>
      </c>
      <c r="G1745" s="95">
        <v>1.9658878999907801</v>
      </c>
      <c r="H1745" s="95">
        <v>47.598210053052803</v>
      </c>
      <c r="I1745" s="95">
        <v>0</v>
      </c>
      <c r="J1745" s="95">
        <v>22.868694247910799</v>
      </c>
      <c r="K1745" s="95">
        <v>556</v>
      </c>
      <c r="L1745" s="95">
        <v>940.11220124363899</v>
      </c>
      <c r="M1745" s="95">
        <v>680.06035219878004</v>
      </c>
      <c r="N1745" s="95">
        <v>1442.34044453502</v>
      </c>
      <c r="O1745" s="95">
        <v>0</v>
      </c>
      <c r="P1745" s="95">
        <v>0</v>
      </c>
      <c r="Q1745" s="95">
        <v>135.420717159286</v>
      </c>
      <c r="R1745" s="95">
        <v>0</v>
      </c>
      <c r="S1745" s="95">
        <v>0</v>
      </c>
      <c r="T1745" s="95">
        <v>50.293790077790597</v>
      </c>
      <c r="U1745" s="95">
        <v>572.81370818615005</v>
      </c>
      <c r="V1745" s="95">
        <v>328303.59271240199</v>
      </c>
      <c r="W1745" s="95">
        <v>0</v>
      </c>
      <c r="X1745" s="95">
        <v>81889.100419044495</v>
      </c>
      <c r="Y1745" s="95">
        <v>9286.8788923025095</v>
      </c>
      <c r="Z1745" s="95">
        <v>353.884214170277</v>
      </c>
      <c r="AA1745" s="95">
        <v>11249.2545793056</v>
      </c>
      <c r="AB1745" s="95">
        <v>0</v>
      </c>
      <c r="AC1745" s="95">
        <v>5524.6099375486401</v>
      </c>
      <c r="AD1745" s="95">
        <v>219662.26633453401</v>
      </c>
      <c r="AE1745" s="95">
        <v>83998.342128753706</v>
      </c>
      <c r="AF1745" s="95">
        <v>68577.548657417297</v>
      </c>
      <c r="AG1745" s="95">
        <v>237763.64391517601</v>
      </c>
      <c r="AH1745" s="95">
        <v>0</v>
      </c>
      <c r="AI1745" s="95">
        <v>0</v>
      </c>
      <c r="AJ1745" s="95">
        <v>23953.1984212399</v>
      </c>
      <c r="AK1745" s="95">
        <v>0</v>
      </c>
      <c r="AL1745" s="95">
        <v>0</v>
      </c>
      <c r="AM1745" s="95">
        <v>11185.534822821601</v>
      </c>
      <c r="AN1745" s="95">
        <v>210662.69017600999</v>
      </c>
      <c r="AO1745" s="95">
        <v>2317785.1555480999</v>
      </c>
      <c r="AP1745" s="95">
        <v>0</v>
      </c>
      <c r="AQ1745" s="95">
        <v>544726.91905975295</v>
      </c>
      <c r="AR1745" s="95">
        <v>62847.449449539199</v>
      </c>
      <c r="AS1745" s="95">
        <v>1987.1568796634699</v>
      </c>
      <c r="AT1745" s="95">
        <v>67860.788683891296</v>
      </c>
      <c r="AU1745" s="95">
        <v>0</v>
      </c>
      <c r="AV1745" s="95">
        <v>12787.006683588001</v>
      </c>
      <c r="AW1745" s="95">
        <v>507313.99995040899</v>
      </c>
      <c r="AX1745" s="95">
        <v>625752.64758300805</v>
      </c>
      <c r="AY1745" s="95">
        <v>499795.44833374</v>
      </c>
      <c r="AZ1745" s="95">
        <v>1602456.3358917199</v>
      </c>
      <c r="BA1745" s="95">
        <v>0</v>
      </c>
      <c r="BB1745" s="95">
        <v>0</v>
      </c>
      <c r="BC1745" s="95">
        <v>161846.01957893401</v>
      </c>
      <c r="BD1745" s="95">
        <v>0</v>
      </c>
      <c r="BE1745" s="95">
        <v>0</v>
      </c>
      <c r="BF1745" s="95">
        <v>68296.184695243806</v>
      </c>
      <c r="BG1745" s="95">
        <v>489335.839454651</v>
      </c>
      <c r="BH1745" s="95">
        <v>653561.08063507103</v>
      </c>
      <c r="BI1745" s="95">
        <v>0</v>
      </c>
      <c r="BJ1745" s="95">
        <v>122516.938241005</v>
      </c>
      <c r="BK1745" s="95">
        <v>21545.2480304241</v>
      </c>
      <c r="BL1745" s="95">
        <v>0</v>
      </c>
      <c r="BM1745" s="95">
        <v>0</v>
      </c>
      <c r="BN1745" s="95">
        <v>0</v>
      </c>
      <c r="BO1745" s="95">
        <v>0</v>
      </c>
      <c r="BP1745" s="95">
        <v>0</v>
      </c>
      <c r="BQ1745" s="95">
        <v>0</v>
      </c>
      <c r="BR1745" s="95">
        <v>127245.610294342</v>
      </c>
      <c r="BS1745" s="95">
        <v>592427.12686157203</v>
      </c>
      <c r="BT1745" s="95">
        <v>0</v>
      </c>
      <c r="BU1745" s="95">
        <v>0</v>
      </c>
      <c r="BV1745" s="95">
        <v>59753.950798511498</v>
      </c>
      <c r="BW1745" s="95">
        <v>0</v>
      </c>
      <c r="BX1745" s="95">
        <v>0</v>
      </c>
      <c r="BY1745" s="95">
        <v>0</v>
      </c>
      <c r="BZ1745" s="95">
        <v>0</v>
      </c>
      <c r="CA1745" s="95">
        <v>3177.3032229840801</v>
      </c>
      <c r="CB1745" s="95">
        <v>411952.00988006598</v>
      </c>
      <c r="CC1745" s="95">
        <v>2873329.3348693801</v>
      </c>
      <c r="CD1745" s="95">
        <v>777512.63118743896</v>
      </c>
      <c r="CE1745" s="95">
        <v>49.483725398778901</v>
      </c>
      <c r="CF1745" s="95">
        <v>11235.323674798001</v>
      </c>
      <c r="CG1745" s="95">
        <v>68339.1999921799</v>
      </c>
      <c r="CH1745" s="95">
        <v>0</v>
      </c>
      <c r="CI1745" s="95">
        <v>3226.9023870527699</v>
      </c>
      <c r="CJ1745" s="95">
        <v>423000.428623199</v>
      </c>
      <c r="CK1745" s="95">
        <v>2953629.1779785198</v>
      </c>
      <c r="CL1745" s="95">
        <v>778000.05135345506</v>
      </c>
      <c r="CM1745" s="160">
        <v>3801.3393393158899</v>
      </c>
      <c r="CN1745" s="160">
        <v>635523.23774719203</v>
      </c>
      <c r="CO1745" s="160">
        <v>3437713.35238647</v>
      </c>
      <c r="CP1745" s="95">
        <v>778000.05135345506</v>
      </c>
      <c r="CQ1745" s="95">
        <v>0</v>
      </c>
      <c r="CR1745" s="95">
        <v>0</v>
      </c>
      <c r="CS1745" s="95">
        <v>0</v>
      </c>
      <c r="CT1745" s="95">
        <v>0</v>
      </c>
      <c r="CU1745" s="161">
        <v>423187.33355486399</v>
      </c>
      <c r="CV1745" s="161">
        <v>2941668.53486156</v>
      </c>
    </row>
    <row r="1746" spans="1:100" x14ac:dyDescent="0.2">
      <c r="A1746" s="94" t="s">
        <v>77</v>
      </c>
      <c r="B1746" s="96">
        <v>38231</v>
      </c>
      <c r="C1746" s="95">
        <v>2741.9032267034099</v>
      </c>
      <c r="D1746" s="95">
        <v>0</v>
      </c>
      <c r="E1746" s="95">
        <v>520.99930343776896</v>
      </c>
      <c r="F1746" s="95">
        <v>126.959248322994</v>
      </c>
      <c r="G1746" s="95">
        <v>2.7379270529781898</v>
      </c>
      <c r="H1746" s="95">
        <v>48.695680611301199</v>
      </c>
      <c r="I1746" s="95">
        <v>0</v>
      </c>
      <c r="J1746" s="95">
        <v>74.296360478736503</v>
      </c>
      <c r="K1746" s="95">
        <v>535</v>
      </c>
      <c r="L1746" s="95">
        <v>974.36564739793505</v>
      </c>
      <c r="M1746" s="95">
        <v>693.96280153095699</v>
      </c>
      <c r="N1746" s="95">
        <v>1474.33223541081</v>
      </c>
      <c r="O1746" s="95">
        <v>0</v>
      </c>
      <c r="P1746" s="95">
        <v>0</v>
      </c>
      <c r="Q1746" s="95">
        <v>137.97188373655101</v>
      </c>
      <c r="R1746" s="95">
        <v>0</v>
      </c>
      <c r="S1746" s="95">
        <v>0</v>
      </c>
      <c r="T1746" s="95">
        <v>47.533197722863399</v>
      </c>
      <c r="U1746" s="95">
        <v>588.00632042437803</v>
      </c>
      <c r="V1746" s="95">
        <v>338299.965908051</v>
      </c>
      <c r="W1746" s="95">
        <v>0</v>
      </c>
      <c r="X1746" s="95">
        <v>84340.207462310806</v>
      </c>
      <c r="Y1746" s="95">
        <v>10825.373388767201</v>
      </c>
      <c r="Z1746" s="95">
        <v>791.65811119228601</v>
      </c>
      <c r="AA1746" s="95">
        <v>9642.3071211576498</v>
      </c>
      <c r="AB1746" s="95">
        <v>0</v>
      </c>
      <c r="AC1746" s="95">
        <v>20186.875428676602</v>
      </c>
      <c r="AD1746" s="95">
        <v>163143.028615952</v>
      </c>
      <c r="AE1746" s="95">
        <v>88352.049336433396</v>
      </c>
      <c r="AF1746" s="95">
        <v>69495.248368263201</v>
      </c>
      <c r="AG1746" s="95">
        <v>239979.34818840001</v>
      </c>
      <c r="AH1746" s="95">
        <v>0</v>
      </c>
      <c r="AI1746" s="95">
        <v>0</v>
      </c>
      <c r="AJ1746" s="95">
        <v>26885.6328735352</v>
      </c>
      <c r="AK1746" s="95">
        <v>0</v>
      </c>
      <c r="AL1746" s="95">
        <v>0</v>
      </c>
      <c r="AM1746" s="95">
        <v>10091.219534993201</v>
      </c>
      <c r="AN1746" s="95">
        <v>202540.55107498201</v>
      </c>
      <c r="AO1746" s="95">
        <v>2421147.7906799298</v>
      </c>
      <c r="AP1746" s="95">
        <v>0</v>
      </c>
      <c r="AQ1746" s="95">
        <v>580753.84298706101</v>
      </c>
      <c r="AR1746" s="95">
        <v>75661.522013664202</v>
      </c>
      <c r="AS1746" s="95">
        <v>4602.7966856360399</v>
      </c>
      <c r="AT1746" s="95">
        <v>60672.691333770803</v>
      </c>
      <c r="AU1746" s="95">
        <v>0</v>
      </c>
      <c r="AV1746" s="95">
        <v>48484.853512763999</v>
      </c>
      <c r="AW1746" s="95">
        <v>397619.99995422398</v>
      </c>
      <c r="AX1746" s="95">
        <v>683890.45757293701</v>
      </c>
      <c r="AY1746" s="95">
        <v>505422.08818817098</v>
      </c>
      <c r="AZ1746" s="95">
        <v>1640036.17974854</v>
      </c>
      <c r="BA1746" s="95">
        <v>0</v>
      </c>
      <c r="BB1746" s="95">
        <v>0</v>
      </c>
      <c r="BC1746" s="95">
        <v>187291.52058029201</v>
      </c>
      <c r="BD1746" s="95">
        <v>0</v>
      </c>
      <c r="BE1746" s="95">
        <v>0</v>
      </c>
      <c r="BF1746" s="95">
        <v>63853.456498622902</v>
      </c>
      <c r="BG1746" s="95">
        <v>479536.62138748198</v>
      </c>
      <c r="BH1746" s="95">
        <v>685063.37564086902</v>
      </c>
      <c r="BI1746" s="95">
        <v>0</v>
      </c>
      <c r="BJ1746" s="95">
        <v>128990.05873584699</v>
      </c>
      <c r="BK1746" s="95">
        <v>25629.344494819601</v>
      </c>
      <c r="BL1746" s="95">
        <v>0</v>
      </c>
      <c r="BM1746" s="95">
        <v>0</v>
      </c>
      <c r="BN1746" s="95">
        <v>0</v>
      </c>
      <c r="BO1746" s="95">
        <v>0</v>
      </c>
      <c r="BP1746" s="95">
        <v>0</v>
      </c>
      <c r="BQ1746" s="95">
        <v>0</v>
      </c>
      <c r="BR1746" s="95">
        <v>128598.841376305</v>
      </c>
      <c r="BS1746" s="95">
        <v>612402.81407928502</v>
      </c>
      <c r="BT1746" s="95">
        <v>0</v>
      </c>
      <c r="BU1746" s="95">
        <v>0</v>
      </c>
      <c r="BV1746" s="95">
        <v>69252.259371757493</v>
      </c>
      <c r="BW1746" s="95">
        <v>0</v>
      </c>
      <c r="BX1746" s="95">
        <v>0</v>
      </c>
      <c r="BY1746" s="95">
        <v>0</v>
      </c>
      <c r="BZ1746" s="95">
        <v>0</v>
      </c>
      <c r="CA1746" s="95">
        <v>3257.2941211759999</v>
      </c>
      <c r="CB1746" s="95">
        <v>421145.67592620902</v>
      </c>
      <c r="CC1746" s="95">
        <v>2985140.8841857901</v>
      </c>
      <c r="CD1746" s="95">
        <v>812933.76111602795</v>
      </c>
      <c r="CE1746" s="95">
        <v>48.263531608972698</v>
      </c>
      <c r="CF1746" s="95">
        <v>9885.2906030416507</v>
      </c>
      <c r="CG1746" s="95">
        <v>62637.168900012999</v>
      </c>
      <c r="CH1746" s="95">
        <v>0</v>
      </c>
      <c r="CI1746" s="95">
        <v>3304.6214190423502</v>
      </c>
      <c r="CJ1746" s="95">
        <v>431228.173751831</v>
      </c>
      <c r="CK1746" s="95">
        <v>3061860.8656310998</v>
      </c>
      <c r="CL1746" s="95">
        <v>812550.86566925002</v>
      </c>
      <c r="CM1746" s="160">
        <v>3889.8451147675501</v>
      </c>
      <c r="CN1746" s="160">
        <v>635073.39448547398</v>
      </c>
      <c r="CO1746" s="160">
        <v>3550531.7132263202</v>
      </c>
      <c r="CP1746" s="95">
        <v>812550.86566925002</v>
      </c>
      <c r="CQ1746" s="95">
        <v>0</v>
      </c>
      <c r="CR1746" s="95">
        <v>0</v>
      </c>
      <c r="CS1746" s="95">
        <v>0</v>
      </c>
      <c r="CT1746" s="95">
        <v>0</v>
      </c>
      <c r="CU1746" s="161">
        <v>431030.96652925067</v>
      </c>
      <c r="CV1746" s="161">
        <v>3047778.0530858031</v>
      </c>
    </row>
    <row r="1747" spans="1:100" x14ac:dyDescent="0.2">
      <c r="A1747" s="94" t="s">
        <v>77</v>
      </c>
      <c r="B1747" s="96">
        <v>38322</v>
      </c>
      <c r="C1747" s="95">
        <v>2813.44873481989</v>
      </c>
      <c r="D1747" s="95">
        <v>0</v>
      </c>
      <c r="E1747" s="95">
        <v>478.65991442277999</v>
      </c>
      <c r="F1747" s="95">
        <v>107.377408592962</v>
      </c>
      <c r="G1747" s="95">
        <v>7.0046260309754897</v>
      </c>
      <c r="H1747" s="95">
        <v>41.682234060019297</v>
      </c>
      <c r="I1747" s="95">
        <v>0</v>
      </c>
      <c r="J1747" s="95">
        <v>135.66313219256699</v>
      </c>
      <c r="K1747" s="95">
        <v>484</v>
      </c>
      <c r="L1747" s="95">
        <v>974.19311830401398</v>
      </c>
      <c r="M1747" s="95">
        <v>707.78854206949495</v>
      </c>
      <c r="N1747" s="95">
        <v>1500.6910840570899</v>
      </c>
      <c r="O1747" s="95">
        <v>0</v>
      </c>
      <c r="P1747" s="95">
        <v>0</v>
      </c>
      <c r="Q1747" s="95">
        <v>133.14920737780599</v>
      </c>
      <c r="R1747" s="95">
        <v>0</v>
      </c>
      <c r="S1747" s="95">
        <v>0</v>
      </c>
      <c r="T1747" s="95">
        <v>48.716757956426598</v>
      </c>
      <c r="U1747" s="95">
        <v>647.40559682995104</v>
      </c>
      <c r="V1747" s="95">
        <v>350156.849582672</v>
      </c>
      <c r="W1747" s="95">
        <v>0</v>
      </c>
      <c r="X1747" s="95">
        <v>80146.091082572893</v>
      </c>
      <c r="Y1747" s="95">
        <v>11551.388712763801</v>
      </c>
      <c r="Z1747" s="95">
        <v>1918.20107859373</v>
      </c>
      <c r="AA1747" s="95">
        <v>8692.8995213508606</v>
      </c>
      <c r="AB1747" s="95">
        <v>0</v>
      </c>
      <c r="AC1747" s="95">
        <v>46729.402527332299</v>
      </c>
      <c r="AD1747" s="95">
        <v>180476.45406532299</v>
      </c>
      <c r="AE1747" s="95">
        <v>87378.247365951494</v>
      </c>
      <c r="AF1747" s="95">
        <v>68804.6102619171</v>
      </c>
      <c r="AG1747" s="95">
        <v>244825.76831817601</v>
      </c>
      <c r="AH1747" s="95">
        <v>0</v>
      </c>
      <c r="AI1747" s="95">
        <v>0</v>
      </c>
      <c r="AJ1747" s="95">
        <v>29016.313005924199</v>
      </c>
      <c r="AK1747" s="95">
        <v>0</v>
      </c>
      <c r="AL1747" s="95">
        <v>0</v>
      </c>
      <c r="AM1747" s="95">
        <v>11049.765553593599</v>
      </c>
      <c r="AN1747" s="95">
        <v>231156.65483856201</v>
      </c>
      <c r="AO1747" s="95">
        <v>2528319.06723022</v>
      </c>
      <c r="AP1747" s="95">
        <v>0</v>
      </c>
      <c r="AQ1747" s="95">
        <v>528172.72062683105</v>
      </c>
      <c r="AR1747" s="95">
        <v>75170.445225715594</v>
      </c>
      <c r="AS1747" s="95">
        <v>12571.9726258516</v>
      </c>
      <c r="AT1747" s="95">
        <v>55755.246761322</v>
      </c>
      <c r="AU1747" s="95">
        <v>0</v>
      </c>
      <c r="AV1747" s="95">
        <v>109797.017644882</v>
      </c>
      <c r="AW1747" s="95">
        <v>425764.99995803798</v>
      </c>
      <c r="AX1747" s="95">
        <v>661321.25296020496</v>
      </c>
      <c r="AY1747" s="95">
        <v>516248.02647781401</v>
      </c>
      <c r="AZ1747" s="95">
        <v>1680764.3636322001</v>
      </c>
      <c r="BA1747" s="95">
        <v>0</v>
      </c>
      <c r="BB1747" s="95">
        <v>0</v>
      </c>
      <c r="BC1747" s="95">
        <v>199496.13715553301</v>
      </c>
      <c r="BD1747" s="95">
        <v>0</v>
      </c>
      <c r="BE1747" s="95">
        <v>0</v>
      </c>
      <c r="BF1747" s="95">
        <v>69704.077739715605</v>
      </c>
      <c r="BG1747" s="95">
        <v>546579.39672851597</v>
      </c>
      <c r="BH1747" s="95">
        <v>711356.24782562302</v>
      </c>
      <c r="BI1747" s="95">
        <v>0</v>
      </c>
      <c r="BJ1747" s="95">
        <v>118471.95986747699</v>
      </c>
      <c r="BK1747" s="95">
        <v>26700.918427228899</v>
      </c>
      <c r="BL1747" s="95">
        <v>0</v>
      </c>
      <c r="BM1747" s="95">
        <v>0</v>
      </c>
      <c r="BN1747" s="95">
        <v>0</v>
      </c>
      <c r="BO1747" s="95">
        <v>0</v>
      </c>
      <c r="BP1747" s="95">
        <v>0</v>
      </c>
      <c r="BQ1747" s="95">
        <v>0</v>
      </c>
      <c r="BR1747" s="95">
        <v>132331.563734055</v>
      </c>
      <c r="BS1747" s="95">
        <v>628107.96012115502</v>
      </c>
      <c r="BT1747" s="95">
        <v>0</v>
      </c>
      <c r="BU1747" s="95">
        <v>0</v>
      </c>
      <c r="BV1747" s="95">
        <v>74266.517324447603</v>
      </c>
      <c r="BW1747" s="95">
        <v>0</v>
      </c>
      <c r="BX1747" s="95">
        <v>0</v>
      </c>
      <c r="BY1747" s="95">
        <v>0</v>
      </c>
      <c r="BZ1747" s="95">
        <v>0</v>
      </c>
      <c r="CA1747" s="95">
        <v>3296.05636978149</v>
      </c>
      <c r="CB1747" s="95">
        <v>430178.592315674</v>
      </c>
      <c r="CC1747" s="95">
        <v>3065901.1079406701</v>
      </c>
      <c r="CD1747" s="95">
        <v>832531.78816223098</v>
      </c>
      <c r="CE1747" s="95">
        <v>48.798640576656901</v>
      </c>
      <c r="CF1747" s="95">
        <v>10847.242033243199</v>
      </c>
      <c r="CG1747" s="95">
        <v>68177.588531494097</v>
      </c>
      <c r="CH1747" s="95">
        <v>0</v>
      </c>
      <c r="CI1747" s="95">
        <v>3345.2789738476299</v>
      </c>
      <c r="CJ1747" s="95">
        <v>440750.56792068499</v>
      </c>
      <c r="CK1747" s="95">
        <v>3125568.0081481901</v>
      </c>
      <c r="CL1747" s="95">
        <v>831722.30618286098</v>
      </c>
      <c r="CM1747" s="160">
        <v>3991.2277410328402</v>
      </c>
      <c r="CN1747" s="160">
        <v>671261.40411377</v>
      </c>
      <c r="CO1747" s="160">
        <v>3669601.37213135</v>
      </c>
      <c r="CP1747" s="95">
        <v>831722.30618286098</v>
      </c>
      <c r="CQ1747" s="95">
        <v>0</v>
      </c>
      <c r="CR1747" s="95">
        <v>0</v>
      </c>
      <c r="CS1747" s="95">
        <v>0</v>
      </c>
      <c r="CT1747" s="95">
        <v>0</v>
      </c>
      <c r="CU1747" s="161">
        <v>441025.83434891718</v>
      </c>
      <c r="CV1747" s="161">
        <v>3134078.6964721642</v>
      </c>
    </row>
    <row r="1748" spans="1:100" x14ac:dyDescent="0.2">
      <c r="A1748" s="94" t="s">
        <v>77</v>
      </c>
      <c r="B1748" s="96">
        <v>38412</v>
      </c>
      <c r="C1748" s="95">
        <v>2930.7917788028699</v>
      </c>
      <c r="D1748" s="95">
        <v>0</v>
      </c>
      <c r="E1748" s="95">
        <v>472.08311893045902</v>
      </c>
      <c r="F1748" s="95">
        <v>116.07195592578501</v>
      </c>
      <c r="G1748" s="95">
        <v>10.1270532889757</v>
      </c>
      <c r="H1748" s="95">
        <v>41.649662644136697</v>
      </c>
      <c r="I1748" s="95">
        <v>0</v>
      </c>
      <c r="J1748" s="95">
        <v>199.20168375223901</v>
      </c>
      <c r="K1748" s="95">
        <v>449</v>
      </c>
      <c r="L1748" s="95">
        <v>989.98685083538305</v>
      </c>
      <c r="M1748" s="95">
        <v>712.07089156657503</v>
      </c>
      <c r="N1748" s="95">
        <v>1537.24596224725</v>
      </c>
      <c r="O1748" s="95">
        <v>0</v>
      </c>
      <c r="P1748" s="95">
        <v>0</v>
      </c>
      <c r="Q1748" s="95">
        <v>152.60964522697</v>
      </c>
      <c r="R1748" s="95">
        <v>0</v>
      </c>
      <c r="S1748" s="95">
        <v>0</v>
      </c>
      <c r="T1748" s="95">
        <v>53.492010406218498</v>
      </c>
      <c r="U1748" s="95">
        <v>653.97189138084696</v>
      </c>
      <c r="V1748" s="95">
        <v>360443.88259887701</v>
      </c>
      <c r="W1748" s="95">
        <v>0</v>
      </c>
      <c r="X1748" s="95">
        <v>79036.289319038406</v>
      </c>
      <c r="Y1748" s="95">
        <v>12222.004693388901</v>
      </c>
      <c r="Z1748" s="95">
        <v>1995.6109525561301</v>
      </c>
      <c r="AA1748" s="95">
        <v>9011.7701599597895</v>
      </c>
      <c r="AB1748" s="95">
        <v>0</v>
      </c>
      <c r="AC1748" s="95">
        <v>75465.163795471206</v>
      </c>
      <c r="AD1748" s="95">
        <v>173834.68437957799</v>
      </c>
      <c r="AE1748" s="95">
        <v>88923.864188194304</v>
      </c>
      <c r="AF1748" s="95">
        <v>68374.415230750994</v>
      </c>
      <c r="AG1748" s="95">
        <v>247147.801013947</v>
      </c>
      <c r="AH1748" s="95">
        <v>0</v>
      </c>
      <c r="AI1748" s="95">
        <v>0</v>
      </c>
      <c r="AJ1748" s="95">
        <v>31738.438134193399</v>
      </c>
      <c r="AK1748" s="95">
        <v>0</v>
      </c>
      <c r="AL1748" s="95">
        <v>0</v>
      </c>
      <c r="AM1748" s="95">
        <v>11065.1173193455</v>
      </c>
      <c r="AN1748" s="95">
        <v>241737.60409736601</v>
      </c>
      <c r="AO1748" s="95">
        <v>2643076.5085144001</v>
      </c>
      <c r="AP1748" s="95">
        <v>0</v>
      </c>
      <c r="AQ1748" s="95">
        <v>557765.50016784703</v>
      </c>
      <c r="AR1748" s="95">
        <v>81110.072780609102</v>
      </c>
      <c r="AS1748" s="95">
        <v>12143.4300310612</v>
      </c>
      <c r="AT1748" s="95">
        <v>59159.238785266898</v>
      </c>
      <c r="AU1748" s="95">
        <v>0</v>
      </c>
      <c r="AV1748" s="95">
        <v>183250.14904022199</v>
      </c>
      <c r="AW1748" s="95">
        <v>410145.99993514997</v>
      </c>
      <c r="AX1748" s="95">
        <v>674141.86623382603</v>
      </c>
      <c r="AY1748" s="95">
        <v>518623.50155258202</v>
      </c>
      <c r="AZ1748" s="95">
        <v>1737875.7215728799</v>
      </c>
      <c r="BA1748" s="95">
        <v>0</v>
      </c>
      <c r="BB1748" s="95">
        <v>0</v>
      </c>
      <c r="BC1748" s="95">
        <v>222616.367603302</v>
      </c>
      <c r="BD1748" s="95">
        <v>0</v>
      </c>
      <c r="BE1748" s="95">
        <v>0</v>
      </c>
      <c r="BF1748" s="95">
        <v>71284.950203895598</v>
      </c>
      <c r="BG1748" s="95">
        <v>582579.62578582799</v>
      </c>
      <c r="BH1748" s="95">
        <v>747887.96517944301</v>
      </c>
      <c r="BI1748" s="95">
        <v>0</v>
      </c>
      <c r="BJ1748" s="95">
        <v>120164.68139076199</v>
      </c>
      <c r="BK1748" s="95">
        <v>28530.8053162098</v>
      </c>
      <c r="BL1748" s="95">
        <v>0</v>
      </c>
      <c r="BM1748" s="95">
        <v>0</v>
      </c>
      <c r="BN1748" s="95">
        <v>0</v>
      </c>
      <c r="BO1748" s="95">
        <v>0</v>
      </c>
      <c r="BP1748" s="95">
        <v>0</v>
      </c>
      <c r="BQ1748" s="95">
        <v>0</v>
      </c>
      <c r="BR1748" s="95">
        <v>135146.72078704799</v>
      </c>
      <c r="BS1748" s="95">
        <v>643938.03961944603</v>
      </c>
      <c r="BT1748" s="95">
        <v>0</v>
      </c>
      <c r="BU1748" s="95">
        <v>0</v>
      </c>
      <c r="BV1748" s="95">
        <v>82601.612937927202</v>
      </c>
      <c r="BW1748" s="95">
        <v>0</v>
      </c>
      <c r="BX1748" s="95">
        <v>0</v>
      </c>
      <c r="BY1748" s="95">
        <v>0</v>
      </c>
      <c r="BZ1748" s="95">
        <v>0</v>
      </c>
      <c r="CA1748" s="95">
        <v>3396.9591087997001</v>
      </c>
      <c r="CB1748" s="95">
        <v>440910.99867629999</v>
      </c>
      <c r="CC1748" s="95">
        <v>3200292.0668334998</v>
      </c>
      <c r="CD1748" s="95">
        <v>863442.75650024402</v>
      </c>
      <c r="CE1748" s="95">
        <v>53.610163483768702</v>
      </c>
      <c r="CF1748" s="95">
        <v>11446.2837061882</v>
      </c>
      <c r="CG1748" s="95">
        <v>74074.996312141404</v>
      </c>
      <c r="CH1748" s="95">
        <v>0</v>
      </c>
      <c r="CI1748" s="95">
        <v>3450.9563694000199</v>
      </c>
      <c r="CJ1748" s="95">
        <v>452400.91115570097</v>
      </c>
      <c r="CK1748" s="95">
        <v>3247023.5220642099</v>
      </c>
      <c r="CL1748" s="95">
        <v>864136.94914245605</v>
      </c>
      <c r="CM1748" s="160">
        <v>4104.1501534581203</v>
      </c>
      <c r="CN1748" s="160">
        <v>691245.47690582299</v>
      </c>
      <c r="CO1748" s="160">
        <v>3830029.4576110798</v>
      </c>
      <c r="CP1748" s="95">
        <v>864136.94914245605</v>
      </c>
      <c r="CQ1748" s="95">
        <v>0</v>
      </c>
      <c r="CR1748" s="95">
        <v>0</v>
      </c>
      <c r="CS1748" s="95">
        <v>0</v>
      </c>
      <c r="CT1748" s="95">
        <v>0</v>
      </c>
      <c r="CU1748" s="161">
        <v>452357.28238248819</v>
      </c>
      <c r="CV1748" s="161">
        <v>3274367.0631456412</v>
      </c>
    </row>
    <row r="1749" spans="1:100" x14ac:dyDescent="0.2">
      <c r="A1749" s="94" t="s">
        <v>77</v>
      </c>
      <c r="B1749" s="96">
        <v>38504</v>
      </c>
      <c r="C1749" s="95">
        <v>2977.6893992126002</v>
      </c>
      <c r="D1749" s="95">
        <v>1.04400625599374</v>
      </c>
      <c r="E1749" s="95">
        <v>482.79039784893399</v>
      </c>
      <c r="F1749" s="95">
        <v>132.79184740968</v>
      </c>
      <c r="G1749" s="95">
        <v>15.711614074884</v>
      </c>
      <c r="H1749" s="95">
        <v>40.375597890000797</v>
      </c>
      <c r="I1749" s="95">
        <v>0</v>
      </c>
      <c r="J1749" s="95">
        <v>257.447367344052</v>
      </c>
      <c r="K1749" s="95">
        <v>424</v>
      </c>
      <c r="L1749" s="95">
        <v>1027.19873701036</v>
      </c>
      <c r="M1749" s="95">
        <v>736.79036550223805</v>
      </c>
      <c r="N1749" s="95">
        <v>1566.4395702332299</v>
      </c>
      <c r="O1749" s="95">
        <v>0</v>
      </c>
      <c r="P1749" s="95">
        <v>0</v>
      </c>
      <c r="Q1749" s="95">
        <v>166.48887014761601</v>
      </c>
      <c r="R1749" s="95">
        <v>0</v>
      </c>
      <c r="S1749" s="95">
        <v>0</v>
      </c>
      <c r="T1749" s="95">
        <v>56.716880052816101</v>
      </c>
      <c r="U1749" s="95">
        <v>667.19285020977304</v>
      </c>
      <c r="V1749" s="95">
        <v>358043.465805054</v>
      </c>
      <c r="W1749" s="95">
        <v>62.464247817639297</v>
      </c>
      <c r="X1749" s="95">
        <v>81090.594936370893</v>
      </c>
      <c r="Y1749" s="95">
        <v>14276.2190009356</v>
      </c>
      <c r="Z1749" s="95">
        <v>3251.5144118666599</v>
      </c>
      <c r="AA1749" s="95">
        <v>8968.6747150421106</v>
      </c>
      <c r="AB1749" s="95">
        <v>0</v>
      </c>
      <c r="AC1749" s="95">
        <v>90094.300354003906</v>
      </c>
      <c r="AD1749" s="95">
        <v>165422.42372703599</v>
      </c>
      <c r="AE1749" s="95">
        <v>92971.837608337402</v>
      </c>
      <c r="AF1749" s="95">
        <v>69998.624427795396</v>
      </c>
      <c r="AG1749" s="95">
        <v>243549.07010078401</v>
      </c>
      <c r="AH1749" s="95">
        <v>0</v>
      </c>
      <c r="AI1749" s="95">
        <v>0</v>
      </c>
      <c r="AJ1749" s="95">
        <v>35387.162851333604</v>
      </c>
      <c r="AK1749" s="95">
        <v>0</v>
      </c>
      <c r="AL1749" s="95">
        <v>0</v>
      </c>
      <c r="AM1749" s="95">
        <v>11563.896741509399</v>
      </c>
      <c r="AN1749" s="95">
        <v>241897.27418708801</v>
      </c>
      <c r="AO1749" s="95">
        <v>2650052.6677856399</v>
      </c>
      <c r="AP1749" s="95">
        <v>447.49944547191302</v>
      </c>
      <c r="AQ1749" s="95">
        <v>544797.17818450904</v>
      </c>
      <c r="AR1749" s="95">
        <v>99045.707794189497</v>
      </c>
      <c r="AS1749" s="95">
        <v>20177.8572778702</v>
      </c>
      <c r="AT1749" s="95">
        <v>57977.118958949999</v>
      </c>
      <c r="AU1749" s="95">
        <v>0</v>
      </c>
      <c r="AV1749" s="95">
        <v>236592.51704216001</v>
      </c>
      <c r="AW1749" s="95">
        <v>396689.99993514997</v>
      </c>
      <c r="AX1749" s="95">
        <v>717482.88323974598</v>
      </c>
      <c r="AY1749" s="95">
        <v>535337.81063079799</v>
      </c>
      <c r="AZ1749" s="95">
        <v>1728118.8017883301</v>
      </c>
      <c r="BA1749" s="95">
        <v>0</v>
      </c>
      <c r="BB1749" s="95">
        <v>0</v>
      </c>
      <c r="BC1749" s="95">
        <v>250597.337228775</v>
      </c>
      <c r="BD1749" s="95">
        <v>0</v>
      </c>
      <c r="BE1749" s="95">
        <v>0</v>
      </c>
      <c r="BF1749" s="95">
        <v>75218.100308418303</v>
      </c>
      <c r="BG1749" s="95">
        <v>602048.59392547596</v>
      </c>
      <c r="BH1749" s="95">
        <v>753099.43024444603</v>
      </c>
      <c r="BI1749" s="95">
        <v>25.802770394831899</v>
      </c>
      <c r="BJ1749" s="95">
        <v>123385.32196140299</v>
      </c>
      <c r="BK1749" s="95">
        <v>35153.956268310503</v>
      </c>
      <c r="BL1749" s="95">
        <v>0</v>
      </c>
      <c r="BM1749" s="95">
        <v>0</v>
      </c>
      <c r="BN1749" s="95">
        <v>0</v>
      </c>
      <c r="BO1749" s="95">
        <v>0</v>
      </c>
      <c r="BP1749" s="95">
        <v>0</v>
      </c>
      <c r="BQ1749" s="95">
        <v>0</v>
      </c>
      <c r="BR1749" s="95">
        <v>141217.113698959</v>
      </c>
      <c r="BS1749" s="95">
        <v>646702.11325836205</v>
      </c>
      <c r="BT1749" s="95">
        <v>0</v>
      </c>
      <c r="BU1749" s="95">
        <v>0</v>
      </c>
      <c r="BV1749" s="95">
        <v>94609.317693710298</v>
      </c>
      <c r="BW1749" s="95">
        <v>0</v>
      </c>
      <c r="BX1749" s="95">
        <v>0</v>
      </c>
      <c r="BY1749" s="95">
        <v>0</v>
      </c>
      <c r="BZ1749" s="95">
        <v>0</v>
      </c>
      <c r="CA1749" s="95">
        <v>3467.87635302544</v>
      </c>
      <c r="CB1749" s="95">
        <v>439825.98430633498</v>
      </c>
      <c r="CC1749" s="95">
        <v>3205536.71166992</v>
      </c>
      <c r="CD1749" s="95">
        <v>880652.76417541504</v>
      </c>
      <c r="CE1749" s="95">
        <v>56.476745981723099</v>
      </c>
      <c r="CF1749" s="95">
        <v>11944.887805104299</v>
      </c>
      <c r="CG1749" s="95">
        <v>77770.257728576704</v>
      </c>
      <c r="CH1749" s="95">
        <v>0</v>
      </c>
      <c r="CI1749" s="95">
        <v>3524.3003957271599</v>
      </c>
      <c r="CJ1749" s="95">
        <v>451495.96198654198</v>
      </c>
      <c r="CK1749" s="95">
        <v>3308136.4206237802</v>
      </c>
      <c r="CL1749" s="95">
        <v>881585.504737854</v>
      </c>
      <c r="CM1749" s="160">
        <v>4190.4668738246</v>
      </c>
      <c r="CN1749" s="160">
        <v>696560.12756347703</v>
      </c>
      <c r="CO1749" s="160">
        <v>3905692.4541931199</v>
      </c>
      <c r="CP1749" s="95">
        <v>881585.504737854</v>
      </c>
      <c r="CQ1749" s="95">
        <v>0</v>
      </c>
      <c r="CR1749" s="95">
        <v>0</v>
      </c>
      <c r="CS1749" s="95">
        <v>0</v>
      </c>
      <c r="CT1749" s="95">
        <v>0</v>
      </c>
      <c r="CU1749" s="161">
        <v>451770.8721114393</v>
      </c>
      <c r="CV1749" s="161">
        <v>3283306.9693984967</v>
      </c>
    </row>
    <row r="1750" spans="1:100" x14ac:dyDescent="0.2">
      <c r="A1750" s="94" t="s">
        <v>77</v>
      </c>
      <c r="B1750" s="96">
        <v>38596</v>
      </c>
      <c r="C1750" s="95">
        <v>3065.1838318109499</v>
      </c>
      <c r="D1750" s="95">
        <v>2.99514823697973</v>
      </c>
      <c r="E1750" s="95">
        <v>515.38693890720594</v>
      </c>
      <c r="F1750" s="95">
        <v>166.92552573047601</v>
      </c>
      <c r="G1750" s="95">
        <v>21.090884816832801</v>
      </c>
      <c r="H1750" s="95">
        <v>37.977268148213597</v>
      </c>
      <c r="I1750" s="95">
        <v>0</v>
      </c>
      <c r="J1750" s="95">
        <v>338.71376710385101</v>
      </c>
      <c r="K1750" s="95">
        <v>374</v>
      </c>
      <c r="L1750" s="95">
        <v>1077.3569230437299</v>
      </c>
      <c r="M1750" s="95">
        <v>768.13522592186905</v>
      </c>
      <c r="N1750" s="95">
        <v>1582.3997397273799</v>
      </c>
      <c r="O1750" s="95">
        <v>0</v>
      </c>
      <c r="P1750" s="95">
        <v>0</v>
      </c>
      <c r="Q1750" s="95">
        <v>180.63716764002999</v>
      </c>
      <c r="R1750" s="95">
        <v>0</v>
      </c>
      <c r="S1750" s="95">
        <v>0</v>
      </c>
      <c r="T1750" s="95">
        <v>56.1410743701272</v>
      </c>
      <c r="U1750" s="95">
        <v>696.62047957628999</v>
      </c>
      <c r="V1750" s="95">
        <v>364961.37619400001</v>
      </c>
      <c r="W1750" s="95">
        <v>311.056550722569</v>
      </c>
      <c r="X1750" s="95">
        <v>82766.712004661604</v>
      </c>
      <c r="Y1750" s="95">
        <v>16344.1196753979</v>
      </c>
      <c r="Z1750" s="95">
        <v>4729.5962058901796</v>
      </c>
      <c r="AA1750" s="95">
        <v>7674.2498007416698</v>
      </c>
      <c r="AB1750" s="95">
        <v>0</v>
      </c>
      <c r="AC1750" s="95">
        <v>109173.751291275</v>
      </c>
      <c r="AD1750" s="95">
        <v>112112.614982605</v>
      </c>
      <c r="AE1750" s="95">
        <v>93613.3665885925</v>
      </c>
      <c r="AF1750" s="95">
        <v>72218.091752052307</v>
      </c>
      <c r="AG1750" s="95">
        <v>245061.162733078</v>
      </c>
      <c r="AH1750" s="95">
        <v>0</v>
      </c>
      <c r="AI1750" s="95">
        <v>0</v>
      </c>
      <c r="AJ1750" s="95">
        <v>36971.6401462555</v>
      </c>
      <c r="AK1750" s="95">
        <v>0</v>
      </c>
      <c r="AL1750" s="95">
        <v>0</v>
      </c>
      <c r="AM1750" s="95">
        <v>11921.5496975183</v>
      </c>
      <c r="AN1750" s="95">
        <v>233672.49891662601</v>
      </c>
      <c r="AO1750" s="95">
        <v>2739635.4284362802</v>
      </c>
      <c r="AP1750" s="95">
        <v>2366.6774828434</v>
      </c>
      <c r="AQ1750" s="95">
        <v>575712.55870819103</v>
      </c>
      <c r="AR1750" s="95">
        <v>122595.449913025</v>
      </c>
      <c r="AS1750" s="95">
        <v>30500.3399922848</v>
      </c>
      <c r="AT1750" s="95">
        <v>51541.3445806503</v>
      </c>
      <c r="AU1750" s="95">
        <v>0</v>
      </c>
      <c r="AV1750" s="95">
        <v>314310.25107955898</v>
      </c>
      <c r="AW1750" s="95">
        <v>282582.99996185303</v>
      </c>
      <c r="AX1750" s="95">
        <v>736683.99096679699</v>
      </c>
      <c r="AY1750" s="95">
        <v>558325.18914794899</v>
      </c>
      <c r="AZ1750" s="95">
        <v>1751930.8217926</v>
      </c>
      <c r="BA1750" s="95">
        <v>0</v>
      </c>
      <c r="BB1750" s="95">
        <v>0</v>
      </c>
      <c r="BC1750" s="95">
        <v>266483.788516998</v>
      </c>
      <c r="BD1750" s="95">
        <v>0</v>
      </c>
      <c r="BE1750" s="95">
        <v>0</v>
      </c>
      <c r="BF1750" s="95">
        <v>80598.240369796797</v>
      </c>
      <c r="BG1750" s="95">
        <v>616978.72979736305</v>
      </c>
      <c r="BH1750" s="95">
        <v>784487.17022705101</v>
      </c>
      <c r="BI1750" s="95">
        <v>191.30818648077499</v>
      </c>
      <c r="BJ1750" s="95">
        <v>134506.13352203401</v>
      </c>
      <c r="BK1750" s="95">
        <v>40600.835059165998</v>
      </c>
      <c r="BL1750" s="95">
        <v>0</v>
      </c>
      <c r="BM1750" s="95">
        <v>0</v>
      </c>
      <c r="BN1750" s="95">
        <v>0</v>
      </c>
      <c r="BO1750" s="95">
        <v>0</v>
      </c>
      <c r="BP1750" s="95">
        <v>0</v>
      </c>
      <c r="BQ1750" s="95">
        <v>0</v>
      </c>
      <c r="BR1750" s="95">
        <v>151886.517307281</v>
      </c>
      <c r="BS1750" s="95">
        <v>664716.13096618699</v>
      </c>
      <c r="BT1750" s="95">
        <v>0</v>
      </c>
      <c r="BU1750" s="95">
        <v>0</v>
      </c>
      <c r="BV1750" s="95">
        <v>99538.582811355605</v>
      </c>
      <c r="BW1750" s="95">
        <v>0</v>
      </c>
      <c r="BX1750" s="95">
        <v>0</v>
      </c>
      <c r="BY1750" s="95">
        <v>0</v>
      </c>
      <c r="BZ1750" s="95">
        <v>0</v>
      </c>
      <c r="CA1750" s="95">
        <v>3577.8988866210002</v>
      </c>
      <c r="CB1750" s="95">
        <v>445268.32853698701</v>
      </c>
      <c r="CC1750" s="95">
        <v>3306582.3407592801</v>
      </c>
      <c r="CD1750" s="95">
        <v>920374.18881988502</v>
      </c>
      <c r="CE1750" s="95">
        <v>58.115491128992304</v>
      </c>
      <c r="CF1750" s="95">
        <v>12235.872519493099</v>
      </c>
      <c r="CG1750" s="95">
        <v>81512.184794425993</v>
      </c>
      <c r="CH1750" s="95">
        <v>0</v>
      </c>
      <c r="CI1750" s="95">
        <v>3634.9094288945198</v>
      </c>
      <c r="CJ1750" s="95">
        <v>457777.59763336199</v>
      </c>
      <c r="CK1750" s="95">
        <v>3380278.4620056199</v>
      </c>
      <c r="CL1750" s="95">
        <v>920601.88288879395</v>
      </c>
      <c r="CM1750" s="160">
        <v>4328.6976402401897</v>
      </c>
      <c r="CN1750" s="160">
        <v>688437.43268585205</v>
      </c>
      <c r="CO1750" s="160">
        <v>4004497.9555969201</v>
      </c>
      <c r="CP1750" s="95">
        <v>920601.88288879395</v>
      </c>
      <c r="CQ1750" s="95">
        <v>0</v>
      </c>
      <c r="CR1750" s="95">
        <v>0</v>
      </c>
      <c r="CS1750" s="95">
        <v>0</v>
      </c>
      <c r="CT1750" s="95">
        <v>0</v>
      </c>
      <c r="CU1750" s="161">
        <v>457504.20105648012</v>
      </c>
      <c r="CV1750" s="161">
        <v>3388094.5255537061</v>
      </c>
    </row>
    <row r="1751" spans="1:100" x14ac:dyDescent="0.2">
      <c r="A1751" s="94" t="s">
        <v>77</v>
      </c>
      <c r="B1751" s="96">
        <v>38687</v>
      </c>
      <c r="C1751" s="95">
        <v>3150.8547276556501</v>
      </c>
      <c r="D1751" s="95">
        <v>3.0324339119833899</v>
      </c>
      <c r="E1751" s="95">
        <v>507.37566361948802</v>
      </c>
      <c r="F1751" s="95">
        <v>172.9580410216</v>
      </c>
      <c r="G1751" s="95">
        <v>25.0014840669464</v>
      </c>
      <c r="H1751" s="95">
        <v>36.953136818017803</v>
      </c>
      <c r="I1751" s="95">
        <v>0</v>
      </c>
      <c r="J1751" s="95">
        <v>412.26237327977998</v>
      </c>
      <c r="K1751" s="95">
        <v>291</v>
      </c>
      <c r="L1751" s="95">
        <v>1091.81944000721</v>
      </c>
      <c r="M1751" s="95">
        <v>766.43887762725399</v>
      </c>
      <c r="N1751" s="95">
        <v>1620.40225321054</v>
      </c>
      <c r="O1751" s="95">
        <v>0</v>
      </c>
      <c r="P1751" s="95">
        <v>0</v>
      </c>
      <c r="Q1751" s="95">
        <v>189.12806229293301</v>
      </c>
      <c r="R1751" s="95">
        <v>0</v>
      </c>
      <c r="S1751" s="95">
        <v>0</v>
      </c>
      <c r="T1751" s="95">
        <v>59.507209771312802</v>
      </c>
      <c r="U1751" s="95">
        <v>727.87456492334604</v>
      </c>
      <c r="V1751" s="95">
        <v>369601.55445861799</v>
      </c>
      <c r="W1751" s="95">
        <v>151.14516560733301</v>
      </c>
      <c r="X1751" s="95">
        <v>78723.353394508405</v>
      </c>
      <c r="Y1751" s="95">
        <v>16972.007867097898</v>
      </c>
      <c r="Z1751" s="95">
        <v>5832.7938189506503</v>
      </c>
      <c r="AA1751" s="95">
        <v>7753.77035886049</v>
      </c>
      <c r="AB1751" s="95">
        <v>0</v>
      </c>
      <c r="AC1751" s="95">
        <v>138128.51002502401</v>
      </c>
      <c r="AD1751" s="95">
        <v>102999.128228188</v>
      </c>
      <c r="AE1751" s="95">
        <v>86404.885731697097</v>
      </c>
      <c r="AF1751" s="95">
        <v>72426.426685333296</v>
      </c>
      <c r="AG1751" s="95">
        <v>245276.429454803</v>
      </c>
      <c r="AH1751" s="95">
        <v>0</v>
      </c>
      <c r="AI1751" s="95">
        <v>0</v>
      </c>
      <c r="AJ1751" s="95">
        <v>40830.035704135902</v>
      </c>
      <c r="AK1751" s="95">
        <v>0</v>
      </c>
      <c r="AL1751" s="95">
        <v>0</v>
      </c>
      <c r="AM1751" s="95">
        <v>13419.248265504801</v>
      </c>
      <c r="AN1751" s="95">
        <v>246879.29040908799</v>
      </c>
      <c r="AO1751" s="95">
        <v>2827406.50744629</v>
      </c>
      <c r="AP1751" s="95">
        <v>1183.94715201855</v>
      </c>
      <c r="AQ1751" s="95">
        <v>572360.06051635696</v>
      </c>
      <c r="AR1751" s="95">
        <v>126205.659531593</v>
      </c>
      <c r="AS1751" s="95">
        <v>39942.521030902899</v>
      </c>
      <c r="AT1751" s="95">
        <v>53007.186230659499</v>
      </c>
      <c r="AU1751" s="95">
        <v>0</v>
      </c>
      <c r="AV1751" s="95">
        <v>404020.278823853</v>
      </c>
      <c r="AW1751" s="95">
        <v>253589.99995803801</v>
      </c>
      <c r="AX1751" s="95">
        <v>685459.52162170399</v>
      </c>
      <c r="AY1751" s="95">
        <v>572007.92050933803</v>
      </c>
      <c r="AZ1751" s="95">
        <v>1823187.73002625</v>
      </c>
      <c r="BA1751" s="95">
        <v>0</v>
      </c>
      <c r="BB1751" s="95">
        <v>0</v>
      </c>
      <c r="BC1751" s="95">
        <v>299736.49779510498</v>
      </c>
      <c r="BD1751" s="95">
        <v>0</v>
      </c>
      <c r="BE1751" s="95">
        <v>0</v>
      </c>
      <c r="BF1751" s="95">
        <v>88866.966140747099</v>
      </c>
      <c r="BG1751" s="95">
        <v>676672.86341857899</v>
      </c>
      <c r="BH1751" s="95">
        <v>824584.11798095703</v>
      </c>
      <c r="BI1751" s="95">
        <v>107.77446785848601</v>
      </c>
      <c r="BJ1751" s="95">
        <v>155281.89038467401</v>
      </c>
      <c r="BK1751" s="95">
        <v>47294.262937545798</v>
      </c>
      <c r="BL1751" s="95">
        <v>0</v>
      </c>
      <c r="BM1751" s="95">
        <v>0</v>
      </c>
      <c r="BN1751" s="95">
        <v>0</v>
      </c>
      <c r="BO1751" s="95">
        <v>0</v>
      </c>
      <c r="BP1751" s="95">
        <v>0</v>
      </c>
      <c r="BQ1751" s="95">
        <v>0</v>
      </c>
      <c r="BR1751" s="95">
        <v>151654.48085021999</v>
      </c>
      <c r="BS1751" s="95">
        <v>711390.47432708705</v>
      </c>
      <c r="BT1751" s="95">
        <v>0</v>
      </c>
      <c r="BU1751" s="95">
        <v>0</v>
      </c>
      <c r="BV1751" s="95">
        <v>113443.839223862</v>
      </c>
      <c r="BW1751" s="95">
        <v>0</v>
      </c>
      <c r="BX1751" s="95">
        <v>0</v>
      </c>
      <c r="BY1751" s="95">
        <v>0</v>
      </c>
      <c r="BZ1751" s="95">
        <v>0</v>
      </c>
      <c r="CA1751" s="95">
        <v>3665.3035544753102</v>
      </c>
      <c r="CB1751" s="95">
        <v>449414.87123870902</v>
      </c>
      <c r="CC1751" s="95">
        <v>3399215.6227417002</v>
      </c>
      <c r="CD1751" s="95">
        <v>977521.43807983398</v>
      </c>
      <c r="CE1751" s="95">
        <v>61.551699295639999</v>
      </c>
      <c r="CF1751" s="95">
        <v>13787.3417762518</v>
      </c>
      <c r="CG1751" s="95">
        <v>91509.044440269499</v>
      </c>
      <c r="CH1751" s="95">
        <v>0</v>
      </c>
      <c r="CI1751" s="95">
        <v>3727.9127061068998</v>
      </c>
      <c r="CJ1751" s="95">
        <v>463184.01134491002</v>
      </c>
      <c r="CK1751" s="95">
        <v>3489637.0274963402</v>
      </c>
      <c r="CL1751" s="95">
        <v>977510.82743835403</v>
      </c>
      <c r="CM1751" s="160">
        <v>4452.4059454202697</v>
      </c>
      <c r="CN1751" s="160">
        <v>710497.94201660203</v>
      </c>
      <c r="CO1751" s="160">
        <v>4162766.6802673298</v>
      </c>
      <c r="CP1751" s="95">
        <v>977510.82743835403</v>
      </c>
      <c r="CQ1751" s="95">
        <v>0</v>
      </c>
      <c r="CR1751" s="95">
        <v>0</v>
      </c>
      <c r="CS1751" s="95">
        <v>0</v>
      </c>
      <c r="CT1751" s="95">
        <v>0</v>
      </c>
      <c r="CU1751" s="161">
        <v>463202.21301496081</v>
      </c>
      <c r="CV1751" s="161">
        <v>3490724.6671819696</v>
      </c>
    </row>
    <row r="1752" spans="1:100" x14ac:dyDescent="0.2">
      <c r="A1752" s="94" t="s">
        <v>77</v>
      </c>
      <c r="B1752" s="96">
        <v>38777</v>
      </c>
      <c r="C1752" s="95">
        <v>3245.6059269607099</v>
      </c>
      <c r="D1752" s="95">
        <v>2.8339904969907401</v>
      </c>
      <c r="E1752" s="95">
        <v>505.29207792133099</v>
      </c>
      <c r="F1752" s="95">
        <v>169.139424530789</v>
      </c>
      <c r="G1752" s="95">
        <v>26.796849486883701</v>
      </c>
      <c r="H1752" s="95">
        <v>32.101115331985099</v>
      </c>
      <c r="I1752" s="95">
        <v>0</v>
      </c>
      <c r="J1752" s="95">
        <v>480.62868005037302</v>
      </c>
      <c r="K1752" s="95">
        <v>274</v>
      </c>
      <c r="L1752" s="95">
        <v>634.61665561050199</v>
      </c>
      <c r="M1752" s="95">
        <v>824.80790925025894</v>
      </c>
      <c r="N1752" s="95">
        <v>1646.5671647042</v>
      </c>
      <c r="O1752" s="95">
        <v>630.31483943015303</v>
      </c>
      <c r="P1752" s="95">
        <v>0</v>
      </c>
      <c r="Q1752" s="95">
        <v>187.69997230917201</v>
      </c>
      <c r="R1752" s="95">
        <v>32.831465780735002</v>
      </c>
      <c r="S1752" s="95">
        <v>0</v>
      </c>
      <c r="T1752" s="95">
        <v>24.645717751933301</v>
      </c>
      <c r="U1752" s="95">
        <v>761.977113723755</v>
      </c>
      <c r="V1752" s="95">
        <v>378674.23106765701</v>
      </c>
      <c r="W1752" s="95">
        <v>215.90429091267299</v>
      </c>
      <c r="X1752" s="95">
        <v>77436.223328590393</v>
      </c>
      <c r="Y1752" s="95">
        <v>14842.8386412859</v>
      </c>
      <c r="Z1752" s="95">
        <v>6262.5549788475</v>
      </c>
      <c r="AA1752" s="95">
        <v>6769.9472888112095</v>
      </c>
      <c r="AB1752" s="95">
        <v>0</v>
      </c>
      <c r="AC1752" s="95">
        <v>162292.21759986901</v>
      </c>
      <c r="AD1752" s="95">
        <v>96922.144226074204</v>
      </c>
      <c r="AE1752" s="95">
        <v>44287.324587345101</v>
      </c>
      <c r="AF1752" s="95">
        <v>78055.515144348101</v>
      </c>
      <c r="AG1752" s="95">
        <v>247113.64677619899</v>
      </c>
      <c r="AH1752" s="95">
        <v>50505.903530597701</v>
      </c>
      <c r="AI1752" s="95">
        <v>0</v>
      </c>
      <c r="AJ1752" s="95">
        <v>37657.581408977501</v>
      </c>
      <c r="AK1752" s="95">
        <v>7642.9386056065596</v>
      </c>
      <c r="AL1752" s="95">
        <v>0</v>
      </c>
      <c r="AM1752" s="95">
        <v>4738.1209136247599</v>
      </c>
      <c r="AN1752" s="95">
        <v>255402.57940292399</v>
      </c>
      <c r="AO1752" s="95">
        <v>2933679.2654113802</v>
      </c>
      <c r="AP1752" s="95">
        <v>1671.9317035228</v>
      </c>
      <c r="AQ1752" s="95">
        <v>547088.10176086402</v>
      </c>
      <c r="AR1752" s="95">
        <v>105950.675674438</v>
      </c>
      <c r="AS1752" s="95">
        <v>40190.0997509956</v>
      </c>
      <c r="AT1752" s="95">
        <v>45972.362137317701</v>
      </c>
      <c r="AU1752" s="95">
        <v>0</v>
      </c>
      <c r="AV1752" s="95">
        <v>485467.123802185</v>
      </c>
      <c r="AW1752" s="95">
        <v>237534.999961853</v>
      </c>
      <c r="AX1752" s="95">
        <v>357756.71926498401</v>
      </c>
      <c r="AY1752" s="95">
        <v>624479.85365295399</v>
      </c>
      <c r="AZ1752" s="95">
        <v>1844742.73512268</v>
      </c>
      <c r="BA1752" s="95">
        <v>386615.309612274</v>
      </c>
      <c r="BB1752" s="95">
        <v>0</v>
      </c>
      <c r="BC1752" s="95">
        <v>281440.35857009899</v>
      </c>
      <c r="BD1752" s="95">
        <v>50538.168170452103</v>
      </c>
      <c r="BE1752" s="95">
        <v>0</v>
      </c>
      <c r="BF1752" s="95">
        <v>32263.1208603382</v>
      </c>
      <c r="BG1752" s="95">
        <v>718173.343070984</v>
      </c>
      <c r="BH1752" s="95">
        <v>935818.59560394299</v>
      </c>
      <c r="BI1752" s="95">
        <v>116.817251182161</v>
      </c>
      <c r="BJ1752" s="95">
        <v>172434.92943763701</v>
      </c>
      <c r="BK1752" s="95">
        <v>46098.077980041497</v>
      </c>
      <c r="BL1752" s="95">
        <v>0</v>
      </c>
      <c r="BM1752" s="95">
        <v>3639.6272279918198</v>
      </c>
      <c r="BN1752" s="95">
        <v>0</v>
      </c>
      <c r="BO1752" s="95">
        <v>0</v>
      </c>
      <c r="BP1752" s="95">
        <v>0</v>
      </c>
      <c r="BQ1752" s="95">
        <v>0</v>
      </c>
      <c r="BR1752" s="95">
        <v>169956.86600494399</v>
      </c>
      <c r="BS1752" s="95">
        <v>754050.61370086705</v>
      </c>
      <c r="BT1752" s="95">
        <v>75337.629991531401</v>
      </c>
      <c r="BU1752" s="95">
        <v>0</v>
      </c>
      <c r="BV1752" s="95">
        <v>107948.02970600101</v>
      </c>
      <c r="BW1752" s="95">
        <v>6594.1238839030302</v>
      </c>
      <c r="BX1752" s="95">
        <v>0</v>
      </c>
      <c r="BY1752" s="95">
        <v>0</v>
      </c>
      <c r="BZ1752" s="95">
        <v>0</v>
      </c>
      <c r="CA1752" s="95">
        <v>3749.0156166851498</v>
      </c>
      <c r="CB1752" s="95">
        <v>456676.94725418102</v>
      </c>
      <c r="CC1752" s="95">
        <v>3494516.7416992201</v>
      </c>
      <c r="CD1752" s="95">
        <v>1107522.6942749</v>
      </c>
      <c r="CE1752" s="95">
        <v>58.801938156597302</v>
      </c>
      <c r="CF1752" s="95">
        <v>13068.7848694324</v>
      </c>
      <c r="CG1752" s="95">
        <v>87049.005117416396</v>
      </c>
      <c r="CH1752" s="95">
        <v>0</v>
      </c>
      <c r="CI1752" s="95">
        <v>3808.1953674256802</v>
      </c>
      <c r="CJ1752" s="95">
        <v>469707.71821594198</v>
      </c>
      <c r="CK1752" s="95">
        <v>3575884.14520264</v>
      </c>
      <c r="CL1752" s="95">
        <v>1115463.135849</v>
      </c>
      <c r="CM1752" s="160">
        <v>4572.0270800590497</v>
      </c>
      <c r="CN1752" s="160">
        <v>724946.85143279994</v>
      </c>
      <c r="CO1752" s="160">
        <v>4295707.1065063505</v>
      </c>
      <c r="CP1752" s="95">
        <v>1115463.135849</v>
      </c>
      <c r="CQ1752" s="95">
        <v>0</v>
      </c>
      <c r="CR1752" s="95">
        <v>0</v>
      </c>
      <c r="CS1752" s="95">
        <v>0</v>
      </c>
      <c r="CT1752" s="95">
        <v>0</v>
      </c>
      <c r="CU1752" s="161">
        <v>469745.73212361342</v>
      </c>
      <c r="CV1752" s="161">
        <v>3581565.7468166365</v>
      </c>
    </row>
    <row r="1753" spans="1:100" x14ac:dyDescent="0.2">
      <c r="A1753" s="94" t="s">
        <v>77</v>
      </c>
      <c r="B1753" s="96">
        <v>38869</v>
      </c>
      <c r="C1753" s="95">
        <v>3345.8161444664001</v>
      </c>
      <c r="D1753" s="95">
        <v>3.1688108419766698</v>
      </c>
      <c r="E1753" s="95">
        <v>501.325906094164</v>
      </c>
      <c r="F1753" s="95">
        <v>176.57206328772</v>
      </c>
      <c r="G1753" s="95">
        <v>28.5404929069337</v>
      </c>
      <c r="H1753" s="95">
        <v>27.160374523606201</v>
      </c>
      <c r="I1753" s="95">
        <v>0</v>
      </c>
      <c r="J1753" s="95">
        <v>561.811097405851</v>
      </c>
      <c r="K1753" s="95">
        <v>254</v>
      </c>
      <c r="L1753" s="95">
        <v>617.87945521622896</v>
      </c>
      <c r="M1753" s="95">
        <v>861.76834948360897</v>
      </c>
      <c r="N1753" s="95">
        <v>1662.25317071378</v>
      </c>
      <c r="O1753" s="95">
        <v>681.94954112917196</v>
      </c>
      <c r="P1753" s="95">
        <v>0</v>
      </c>
      <c r="Q1753" s="95">
        <v>187.50477535463901</v>
      </c>
      <c r="R1753" s="95">
        <v>36.978083930909598</v>
      </c>
      <c r="S1753" s="95">
        <v>0</v>
      </c>
      <c r="T1753" s="95">
        <v>20.326075525488701</v>
      </c>
      <c r="U1753" s="95">
        <v>796.64535420387995</v>
      </c>
      <c r="V1753" s="95">
        <v>388631.68239974999</v>
      </c>
      <c r="W1753" s="95">
        <v>145.75785617344101</v>
      </c>
      <c r="X1753" s="95">
        <v>74656.332076072693</v>
      </c>
      <c r="Y1753" s="95">
        <v>14980.2717288733</v>
      </c>
      <c r="Z1753" s="95">
        <v>6241.6212978363001</v>
      </c>
      <c r="AA1753" s="95">
        <v>5404.7810908556003</v>
      </c>
      <c r="AB1753" s="95">
        <v>0</v>
      </c>
      <c r="AC1753" s="95">
        <v>183139.694046021</v>
      </c>
      <c r="AD1753" s="95">
        <v>87335.126078605696</v>
      </c>
      <c r="AE1753" s="95">
        <v>39878.579600810997</v>
      </c>
      <c r="AF1753" s="95">
        <v>81330.876204490705</v>
      </c>
      <c r="AG1753" s="95">
        <v>250316.24693489101</v>
      </c>
      <c r="AH1753" s="95">
        <v>54874.835944652601</v>
      </c>
      <c r="AI1753" s="95">
        <v>0</v>
      </c>
      <c r="AJ1753" s="95">
        <v>36611.657215595202</v>
      </c>
      <c r="AK1753" s="95">
        <v>7141.9213141799</v>
      </c>
      <c r="AL1753" s="95">
        <v>0</v>
      </c>
      <c r="AM1753" s="95">
        <v>3732.2449944913401</v>
      </c>
      <c r="AN1753" s="95">
        <v>260363.47982597401</v>
      </c>
      <c r="AO1753" s="95">
        <v>3027996.6742553702</v>
      </c>
      <c r="AP1753" s="95">
        <v>1137.45274475217</v>
      </c>
      <c r="AQ1753" s="95">
        <v>570454.89749908401</v>
      </c>
      <c r="AR1753" s="95">
        <v>111676.42561054201</v>
      </c>
      <c r="AS1753" s="95">
        <v>42280.402592658997</v>
      </c>
      <c r="AT1753" s="95">
        <v>37648.249727725997</v>
      </c>
      <c r="AU1753" s="95">
        <v>0</v>
      </c>
      <c r="AV1753" s="95">
        <v>556290.329872131</v>
      </c>
      <c r="AW1753" s="95">
        <v>217882.999975204</v>
      </c>
      <c r="AX1753" s="95">
        <v>335092.86734008801</v>
      </c>
      <c r="AY1753" s="95">
        <v>652260.48425293004</v>
      </c>
      <c r="AZ1753" s="95">
        <v>1878259.51333618</v>
      </c>
      <c r="BA1753" s="95">
        <v>421451.08618927002</v>
      </c>
      <c r="BB1753" s="95">
        <v>0</v>
      </c>
      <c r="BC1753" s="95">
        <v>272848.53554153402</v>
      </c>
      <c r="BD1753" s="95">
        <v>49375.417687892899</v>
      </c>
      <c r="BE1753" s="95">
        <v>0</v>
      </c>
      <c r="BF1753" s="95">
        <v>26828.490082025499</v>
      </c>
      <c r="BG1753" s="95">
        <v>747040.00629425002</v>
      </c>
      <c r="BH1753" s="95">
        <v>965197.27001953102</v>
      </c>
      <c r="BI1753" s="95">
        <v>139.92675314657399</v>
      </c>
      <c r="BJ1753" s="95">
        <v>180839.27594184899</v>
      </c>
      <c r="BK1753" s="95">
        <v>45581.862341403998</v>
      </c>
      <c r="BL1753" s="95">
        <v>0</v>
      </c>
      <c r="BM1753" s="95">
        <v>3466.6459372043601</v>
      </c>
      <c r="BN1753" s="95">
        <v>0</v>
      </c>
      <c r="BO1753" s="95">
        <v>0</v>
      </c>
      <c r="BP1753" s="95">
        <v>0</v>
      </c>
      <c r="BQ1753" s="95">
        <v>0</v>
      </c>
      <c r="BR1753" s="95">
        <v>179998.51923751799</v>
      </c>
      <c r="BS1753" s="95">
        <v>778552.23773956299</v>
      </c>
      <c r="BT1753" s="95">
        <v>82035.849046707197</v>
      </c>
      <c r="BU1753" s="95">
        <v>0</v>
      </c>
      <c r="BV1753" s="95">
        <v>106191.186839104</v>
      </c>
      <c r="BW1753" s="95">
        <v>6590.6952772140503</v>
      </c>
      <c r="BX1753" s="95">
        <v>0</v>
      </c>
      <c r="BY1753" s="95">
        <v>0</v>
      </c>
      <c r="BZ1753" s="95">
        <v>0</v>
      </c>
      <c r="CA1753" s="95">
        <v>3855.880351156</v>
      </c>
      <c r="CB1753" s="95">
        <v>465616.28733062698</v>
      </c>
      <c r="CC1753" s="95">
        <v>3584756.3976745601</v>
      </c>
      <c r="CD1753" s="95">
        <v>1147191.91044617</v>
      </c>
      <c r="CE1753" s="95">
        <v>56.778989666607202</v>
      </c>
      <c r="CF1753" s="95">
        <v>11539.8551558256</v>
      </c>
      <c r="CG1753" s="95">
        <v>80590.578449249297</v>
      </c>
      <c r="CH1753" s="95">
        <v>0</v>
      </c>
      <c r="CI1753" s="95">
        <v>3912.3127499520801</v>
      </c>
      <c r="CJ1753" s="95">
        <v>476724.117763519</v>
      </c>
      <c r="CK1753" s="95">
        <v>3634554.1771545401</v>
      </c>
      <c r="CL1753" s="95">
        <v>1155078.3307495101</v>
      </c>
      <c r="CM1753" s="160">
        <v>4707.6380241513298</v>
      </c>
      <c r="CN1753" s="160">
        <v>733617.51690673805</v>
      </c>
      <c r="CO1753" s="160">
        <v>4379710.1497802697</v>
      </c>
      <c r="CP1753" s="95">
        <v>1155078.3307495101</v>
      </c>
      <c r="CQ1753" s="95">
        <v>0</v>
      </c>
      <c r="CR1753" s="95">
        <v>0</v>
      </c>
      <c r="CS1753" s="95">
        <v>0</v>
      </c>
      <c r="CT1753" s="95">
        <v>0</v>
      </c>
      <c r="CU1753" s="161">
        <v>477156.14248645259</v>
      </c>
      <c r="CV1753" s="161">
        <v>3665346.9761238093</v>
      </c>
    </row>
    <row r="1754" spans="1:100" x14ac:dyDescent="0.2">
      <c r="A1754" s="94" t="s">
        <v>77</v>
      </c>
      <c r="B1754" s="96">
        <v>38961</v>
      </c>
      <c r="C1754" s="95">
        <v>3450.6632861196999</v>
      </c>
      <c r="D1754" s="95">
        <v>2.9924557019839999</v>
      </c>
      <c r="E1754" s="95">
        <v>499.70156196132302</v>
      </c>
      <c r="F1754" s="95">
        <v>173.412296919152</v>
      </c>
      <c r="G1754" s="95">
        <v>33.235043686814599</v>
      </c>
      <c r="H1754" s="95">
        <v>25.185264651430799</v>
      </c>
      <c r="I1754" s="95">
        <v>0</v>
      </c>
      <c r="J1754" s="95">
        <v>627.70216459035896</v>
      </c>
      <c r="K1754" s="95">
        <v>213</v>
      </c>
      <c r="L1754" s="95">
        <v>602.80779950320698</v>
      </c>
      <c r="M1754" s="95">
        <v>891.83774214982998</v>
      </c>
      <c r="N1754" s="95">
        <v>1685.75159919262</v>
      </c>
      <c r="O1754" s="95">
        <v>695.135209836066</v>
      </c>
      <c r="P1754" s="95">
        <v>0</v>
      </c>
      <c r="Q1754" s="95">
        <v>190.34662058576899</v>
      </c>
      <c r="R1754" s="95">
        <v>39.562616914976402</v>
      </c>
      <c r="S1754" s="95">
        <v>0</v>
      </c>
      <c r="T1754" s="95">
        <v>19.641055326908798</v>
      </c>
      <c r="U1754" s="95">
        <v>830.95326217263903</v>
      </c>
      <c r="V1754" s="95">
        <v>395984.50417327898</v>
      </c>
      <c r="W1754" s="95">
        <v>153.598998213187</v>
      </c>
      <c r="X1754" s="95">
        <v>73123.344611167893</v>
      </c>
      <c r="Y1754" s="95">
        <v>13902.183212280301</v>
      </c>
      <c r="Z1754" s="95">
        <v>6369.2030705809602</v>
      </c>
      <c r="AA1754" s="95">
        <v>5290.1427521109599</v>
      </c>
      <c r="AB1754" s="95">
        <v>0</v>
      </c>
      <c r="AC1754" s="95">
        <v>204265.16208648699</v>
      </c>
      <c r="AD1754" s="95">
        <v>55350.259598732002</v>
      </c>
      <c r="AE1754" s="95">
        <v>39104.983335495002</v>
      </c>
      <c r="AF1754" s="95">
        <v>85030.830748558001</v>
      </c>
      <c r="AG1754" s="95">
        <v>247879.50819969201</v>
      </c>
      <c r="AH1754" s="95">
        <v>57032.517566680901</v>
      </c>
      <c r="AI1754" s="95">
        <v>0</v>
      </c>
      <c r="AJ1754" s="95">
        <v>36973.040470123298</v>
      </c>
      <c r="AK1754" s="95">
        <v>7216.0915346145603</v>
      </c>
      <c r="AL1754" s="95">
        <v>0</v>
      </c>
      <c r="AM1754" s="95">
        <v>3713.3213672339898</v>
      </c>
      <c r="AN1754" s="95">
        <v>264664.49279403698</v>
      </c>
      <c r="AO1754" s="95">
        <v>3111008.6080627399</v>
      </c>
      <c r="AP1754" s="95">
        <v>1238.36715954542</v>
      </c>
      <c r="AQ1754" s="95">
        <v>535914.11488342297</v>
      </c>
      <c r="AR1754" s="95">
        <v>100710.143121719</v>
      </c>
      <c r="AS1754" s="95">
        <v>43737.004646301299</v>
      </c>
      <c r="AT1754" s="95">
        <v>36153.888321876497</v>
      </c>
      <c r="AU1754" s="95">
        <v>0</v>
      </c>
      <c r="AV1754" s="95">
        <v>628031.92107391404</v>
      </c>
      <c r="AW1754" s="95">
        <v>146221.99996948201</v>
      </c>
      <c r="AX1754" s="95">
        <v>318172.62280654901</v>
      </c>
      <c r="AY1754" s="95">
        <v>688484.10012054397</v>
      </c>
      <c r="AZ1754" s="95">
        <v>1888006.6758727999</v>
      </c>
      <c r="BA1754" s="95">
        <v>448080.12895584101</v>
      </c>
      <c r="BB1754" s="95">
        <v>0</v>
      </c>
      <c r="BC1754" s="95">
        <v>278581.68811416603</v>
      </c>
      <c r="BD1754" s="95">
        <v>48972.108818531</v>
      </c>
      <c r="BE1754" s="95">
        <v>0</v>
      </c>
      <c r="BF1754" s="95">
        <v>26389.8415055275</v>
      </c>
      <c r="BG1754" s="95">
        <v>780400.47367858898</v>
      </c>
      <c r="BH1754" s="95">
        <v>997011.48391723598</v>
      </c>
      <c r="BI1754" s="95">
        <v>119.356843158603</v>
      </c>
      <c r="BJ1754" s="95">
        <v>178879.157709122</v>
      </c>
      <c r="BK1754" s="95">
        <v>43241.2211089134</v>
      </c>
      <c r="BL1754" s="95">
        <v>0</v>
      </c>
      <c r="BM1754" s="95">
        <v>3610.4457806646801</v>
      </c>
      <c r="BN1754" s="95">
        <v>0</v>
      </c>
      <c r="BO1754" s="95">
        <v>0</v>
      </c>
      <c r="BP1754" s="95">
        <v>0</v>
      </c>
      <c r="BQ1754" s="95">
        <v>0</v>
      </c>
      <c r="BR1754" s="95">
        <v>190610.926782608</v>
      </c>
      <c r="BS1754" s="95">
        <v>786273.02293395996</v>
      </c>
      <c r="BT1754" s="95">
        <v>87674.362845420794</v>
      </c>
      <c r="BU1754" s="95">
        <v>0</v>
      </c>
      <c r="BV1754" s="95">
        <v>106713.88925647701</v>
      </c>
      <c r="BW1754" s="95">
        <v>6346.2849598527</v>
      </c>
      <c r="BX1754" s="95">
        <v>0</v>
      </c>
      <c r="BY1754" s="95">
        <v>0</v>
      </c>
      <c r="BZ1754" s="95">
        <v>0</v>
      </c>
      <c r="CA1754" s="95">
        <v>3948.2953787744</v>
      </c>
      <c r="CB1754" s="95">
        <v>467720.28845977801</v>
      </c>
      <c r="CC1754" s="95">
        <v>3631856.1607666002</v>
      </c>
      <c r="CD1754" s="95">
        <v>1171080.1037292499</v>
      </c>
      <c r="CE1754" s="95">
        <v>58.549196419771803</v>
      </c>
      <c r="CF1754" s="95">
        <v>11673.722336053799</v>
      </c>
      <c r="CG1754" s="95">
        <v>80224.393083572402</v>
      </c>
      <c r="CH1754" s="95">
        <v>0</v>
      </c>
      <c r="CI1754" s="95">
        <v>4005.5578216910399</v>
      </c>
      <c r="CJ1754" s="95">
        <v>479846.59860992403</v>
      </c>
      <c r="CK1754" s="95">
        <v>3715269.1238708501</v>
      </c>
      <c r="CL1754" s="95">
        <v>1177932.1151580799</v>
      </c>
      <c r="CM1754" s="160">
        <v>4832.4312302470198</v>
      </c>
      <c r="CN1754" s="160">
        <v>743577.80691528297</v>
      </c>
      <c r="CO1754" s="160">
        <v>4496659.2483520498</v>
      </c>
      <c r="CP1754" s="95">
        <v>1177932.1151580799</v>
      </c>
      <c r="CQ1754" s="95">
        <v>0</v>
      </c>
      <c r="CR1754" s="95">
        <v>0</v>
      </c>
      <c r="CS1754" s="95">
        <v>0</v>
      </c>
      <c r="CT1754" s="95">
        <v>0</v>
      </c>
      <c r="CU1754" s="161">
        <v>479394.0107958318</v>
      </c>
      <c r="CV1754" s="161">
        <v>3712080.5538501726</v>
      </c>
    </row>
    <row r="1755" spans="1:100" x14ac:dyDescent="0.2">
      <c r="A1755" s="94" t="s">
        <v>77</v>
      </c>
      <c r="B1755" s="96">
        <v>39052</v>
      </c>
      <c r="C1755" s="95">
        <v>3556.5388092100602</v>
      </c>
      <c r="D1755" s="95">
        <v>4.0164948829915401</v>
      </c>
      <c r="E1755" s="95">
        <v>496.93345144018502</v>
      </c>
      <c r="F1755" s="95">
        <v>168.46975634619599</v>
      </c>
      <c r="G1755" s="95">
        <v>38.9287126846612</v>
      </c>
      <c r="H1755" s="95">
        <v>23.390040089143401</v>
      </c>
      <c r="I1755" s="95">
        <v>0</v>
      </c>
      <c r="J1755" s="95">
        <v>713.89514897018705</v>
      </c>
      <c r="K1755" s="95">
        <v>136</v>
      </c>
      <c r="L1755" s="95">
        <v>618.69951846450601</v>
      </c>
      <c r="M1755" s="95">
        <v>929.99700418114696</v>
      </c>
      <c r="N1755" s="95">
        <v>1700.6655736863599</v>
      </c>
      <c r="O1755" s="95">
        <v>761.99582272022997</v>
      </c>
      <c r="P1755" s="95">
        <v>0</v>
      </c>
      <c r="Q1755" s="95">
        <v>192.77888459526</v>
      </c>
      <c r="R1755" s="95">
        <v>45.597489657346202</v>
      </c>
      <c r="S1755" s="95">
        <v>0</v>
      </c>
      <c r="T1755" s="95">
        <v>17.566909953020499</v>
      </c>
      <c r="U1755" s="95">
        <v>871.56042424589396</v>
      </c>
      <c r="V1755" s="95">
        <v>407461.21535873401</v>
      </c>
      <c r="W1755" s="95">
        <v>165.69904572144199</v>
      </c>
      <c r="X1755" s="95">
        <v>74385.3125286102</v>
      </c>
      <c r="Y1755" s="95">
        <v>11551.318949341799</v>
      </c>
      <c r="Z1755" s="95">
        <v>7737.1693836450604</v>
      </c>
      <c r="AA1755" s="95">
        <v>4915.0468656420699</v>
      </c>
      <c r="AB1755" s="95">
        <v>0</v>
      </c>
      <c r="AC1755" s="95">
        <v>232142.563894272</v>
      </c>
      <c r="AD1755" s="95">
        <v>32456.679098129302</v>
      </c>
      <c r="AE1755" s="95">
        <v>42146.011382579803</v>
      </c>
      <c r="AF1755" s="95">
        <v>91450.580602645903</v>
      </c>
      <c r="AG1755" s="95">
        <v>247298.850601196</v>
      </c>
      <c r="AH1755" s="95">
        <v>63772.881410598799</v>
      </c>
      <c r="AI1755" s="95">
        <v>0</v>
      </c>
      <c r="AJ1755" s="95">
        <v>37238.258646964998</v>
      </c>
      <c r="AK1755" s="95">
        <v>9820.7304509878195</v>
      </c>
      <c r="AL1755" s="95">
        <v>0</v>
      </c>
      <c r="AM1755" s="95">
        <v>3113.71558025479</v>
      </c>
      <c r="AN1755" s="95">
        <v>271353.32944870001</v>
      </c>
      <c r="AO1755" s="95">
        <v>3219492.0953674298</v>
      </c>
      <c r="AP1755" s="95">
        <v>1286.41431388259</v>
      </c>
      <c r="AQ1755" s="95">
        <v>559204.02217865002</v>
      </c>
      <c r="AR1755" s="95">
        <v>88430.640399932905</v>
      </c>
      <c r="AS1755" s="95">
        <v>54216.822093009898</v>
      </c>
      <c r="AT1755" s="95">
        <v>34406.731976985902</v>
      </c>
      <c r="AU1755" s="95">
        <v>0</v>
      </c>
      <c r="AV1755" s="95">
        <v>713252.51189422596</v>
      </c>
      <c r="AW1755" s="95">
        <v>82755.999987602205</v>
      </c>
      <c r="AX1755" s="95">
        <v>358141.74261474598</v>
      </c>
      <c r="AY1755" s="95">
        <v>735533.83324432396</v>
      </c>
      <c r="AZ1755" s="95">
        <v>1882008.1632690399</v>
      </c>
      <c r="BA1755" s="95">
        <v>504339.35412979103</v>
      </c>
      <c r="BB1755" s="95">
        <v>0</v>
      </c>
      <c r="BC1755" s="95">
        <v>285444.82704925502</v>
      </c>
      <c r="BD1755" s="95">
        <v>67352.389653205901</v>
      </c>
      <c r="BE1755" s="95">
        <v>0</v>
      </c>
      <c r="BF1755" s="95">
        <v>21125.506657600399</v>
      </c>
      <c r="BG1755" s="95">
        <v>818428.53771209705</v>
      </c>
      <c r="BH1755" s="95">
        <v>1022955.36270142</v>
      </c>
      <c r="BI1755" s="95">
        <v>167.397024363279</v>
      </c>
      <c r="BJ1755" s="95">
        <v>171689.20074462899</v>
      </c>
      <c r="BK1755" s="95">
        <v>39068.983336925499</v>
      </c>
      <c r="BL1755" s="95">
        <v>0</v>
      </c>
      <c r="BM1755" s="95">
        <v>4111.8257669806499</v>
      </c>
      <c r="BN1755" s="95">
        <v>0</v>
      </c>
      <c r="BO1755" s="95">
        <v>0</v>
      </c>
      <c r="BP1755" s="95">
        <v>0</v>
      </c>
      <c r="BQ1755" s="95">
        <v>0</v>
      </c>
      <c r="BR1755" s="95">
        <v>201618.46051216099</v>
      </c>
      <c r="BS1755" s="95">
        <v>789120.99123382603</v>
      </c>
      <c r="BT1755" s="95">
        <v>98181.495365142793</v>
      </c>
      <c r="BU1755" s="95">
        <v>0</v>
      </c>
      <c r="BV1755" s="95">
        <v>108795.818632126</v>
      </c>
      <c r="BW1755" s="95">
        <v>8714.5240417718906</v>
      </c>
      <c r="BX1755" s="95">
        <v>0</v>
      </c>
      <c r="BY1755" s="95">
        <v>0</v>
      </c>
      <c r="BZ1755" s="95">
        <v>0</v>
      </c>
      <c r="CA1755" s="95">
        <v>4061.0451318621599</v>
      </c>
      <c r="CB1755" s="95">
        <v>483042.90769958502</v>
      </c>
      <c r="CC1755" s="95">
        <v>3781760.8743591299</v>
      </c>
      <c r="CD1755" s="95">
        <v>1197139.29849243</v>
      </c>
      <c r="CE1755" s="95">
        <v>61.685552373994099</v>
      </c>
      <c r="CF1755" s="95">
        <v>12747.5547422171</v>
      </c>
      <c r="CG1755" s="95">
        <v>87131.604381561294</v>
      </c>
      <c r="CH1755" s="95">
        <v>0</v>
      </c>
      <c r="CI1755" s="95">
        <v>4124.2069647908202</v>
      </c>
      <c r="CJ1755" s="95">
        <v>495476.46612167399</v>
      </c>
      <c r="CK1755" s="95">
        <v>3855328.6074218801</v>
      </c>
      <c r="CL1755" s="95">
        <v>1205304.85766602</v>
      </c>
      <c r="CM1755" s="160">
        <v>4993.3540308475503</v>
      </c>
      <c r="CN1755" s="160">
        <v>766126.28234863305</v>
      </c>
      <c r="CO1755" s="160">
        <v>4672876.0427856399</v>
      </c>
      <c r="CP1755" s="95">
        <v>1205304.85766602</v>
      </c>
      <c r="CQ1755" s="95">
        <v>0</v>
      </c>
      <c r="CR1755" s="95">
        <v>0</v>
      </c>
      <c r="CS1755" s="95">
        <v>0</v>
      </c>
      <c r="CT1755" s="95">
        <v>0</v>
      </c>
      <c r="CU1755" s="161">
        <v>495790.46244180214</v>
      </c>
      <c r="CV1755" s="161">
        <v>3868892.4787406912</v>
      </c>
    </row>
    <row r="1756" spans="1:100" x14ac:dyDescent="0.2">
      <c r="A1756" s="94" t="s">
        <v>77</v>
      </c>
      <c r="B1756" s="96">
        <v>39142</v>
      </c>
      <c r="C1756" s="95">
        <v>3658.1647568047001</v>
      </c>
      <c r="D1756" s="95">
        <v>3.7774230369832398</v>
      </c>
      <c r="E1756" s="95">
        <v>480.37278689444099</v>
      </c>
      <c r="F1756" s="95">
        <v>163.11268936097599</v>
      </c>
      <c r="G1756" s="95">
        <v>47.4721982716583</v>
      </c>
      <c r="H1756" s="95">
        <v>23.539120402187098</v>
      </c>
      <c r="I1756" s="95">
        <v>0</v>
      </c>
      <c r="J1756" s="95">
        <v>768.00319414585795</v>
      </c>
      <c r="K1756" s="95">
        <v>124</v>
      </c>
      <c r="L1756" s="95">
        <v>616.68932049721502</v>
      </c>
      <c r="M1756" s="95">
        <v>969.54355019331001</v>
      </c>
      <c r="N1756" s="95">
        <v>1686.5618197768899</v>
      </c>
      <c r="O1756" s="95">
        <v>776.74949739128397</v>
      </c>
      <c r="P1756" s="95">
        <v>0</v>
      </c>
      <c r="Q1756" s="95">
        <v>199.52595568448299</v>
      </c>
      <c r="R1756" s="95">
        <v>53.584657676052302</v>
      </c>
      <c r="S1756" s="95">
        <v>0</v>
      </c>
      <c r="T1756" s="95">
        <v>14.417425067629701</v>
      </c>
      <c r="U1756" s="95">
        <v>895.36959031224296</v>
      </c>
      <c r="V1756" s="95">
        <v>417819.51591491699</v>
      </c>
      <c r="W1756" s="95">
        <v>297.92960517480998</v>
      </c>
      <c r="X1756" s="95">
        <v>70625.702176094099</v>
      </c>
      <c r="Y1756" s="95">
        <v>11961.391251683201</v>
      </c>
      <c r="Z1756" s="95">
        <v>9317.9397189617193</v>
      </c>
      <c r="AA1756" s="95">
        <v>4448.4644228220004</v>
      </c>
      <c r="AB1756" s="95">
        <v>0</v>
      </c>
      <c r="AC1756" s="95">
        <v>248471.306510925</v>
      </c>
      <c r="AD1756" s="95">
        <v>28829.095875740099</v>
      </c>
      <c r="AE1756" s="95">
        <v>41282.956220626802</v>
      </c>
      <c r="AF1756" s="95">
        <v>93913.4081888199</v>
      </c>
      <c r="AG1756" s="95">
        <v>245985.880414963</v>
      </c>
      <c r="AH1756" s="95">
        <v>66965.669943809495</v>
      </c>
      <c r="AI1756" s="95">
        <v>0</v>
      </c>
      <c r="AJ1756" s="95">
        <v>40385.903594493902</v>
      </c>
      <c r="AK1756" s="95">
        <v>9972.3909220695496</v>
      </c>
      <c r="AL1756" s="95">
        <v>0</v>
      </c>
      <c r="AM1756" s="95">
        <v>2999.1067568957801</v>
      </c>
      <c r="AN1756" s="95">
        <v>275396.97157669102</v>
      </c>
      <c r="AO1756" s="95">
        <v>3313394.8777160598</v>
      </c>
      <c r="AP1756" s="95">
        <v>2477.4129955768599</v>
      </c>
      <c r="AQ1756" s="95">
        <v>532564.89459991502</v>
      </c>
      <c r="AR1756" s="95">
        <v>89317.7276000977</v>
      </c>
      <c r="AS1756" s="95">
        <v>64227.7040143013</v>
      </c>
      <c r="AT1756" s="95">
        <v>31965.914999008201</v>
      </c>
      <c r="AU1756" s="95">
        <v>0</v>
      </c>
      <c r="AV1756" s="95">
        <v>777681.35411834705</v>
      </c>
      <c r="AW1756" s="95">
        <v>73621.999991416902</v>
      </c>
      <c r="AX1756" s="95">
        <v>350116.26367950399</v>
      </c>
      <c r="AY1756" s="95">
        <v>754363.73761749303</v>
      </c>
      <c r="AZ1756" s="95">
        <v>1883269.3058166499</v>
      </c>
      <c r="BA1756" s="95">
        <v>529450.61733245896</v>
      </c>
      <c r="BB1756" s="95">
        <v>0</v>
      </c>
      <c r="BC1756" s="95">
        <v>312851.025863647</v>
      </c>
      <c r="BD1756" s="95">
        <v>70822.376889228806</v>
      </c>
      <c r="BE1756" s="95">
        <v>0</v>
      </c>
      <c r="BF1756" s="95">
        <v>21158.467239379901</v>
      </c>
      <c r="BG1756" s="95">
        <v>849150.21035766602</v>
      </c>
      <c r="BH1756" s="95">
        <v>1051165.31796265</v>
      </c>
      <c r="BI1756" s="95">
        <v>311.92913873121103</v>
      </c>
      <c r="BJ1756" s="95">
        <v>176438.93698310899</v>
      </c>
      <c r="BK1756" s="95">
        <v>42987.265949726097</v>
      </c>
      <c r="BL1756" s="95">
        <v>0</v>
      </c>
      <c r="BM1756" s="95">
        <v>3778.4155746400402</v>
      </c>
      <c r="BN1756" s="95">
        <v>0</v>
      </c>
      <c r="BO1756" s="95">
        <v>0</v>
      </c>
      <c r="BP1756" s="95">
        <v>0</v>
      </c>
      <c r="BQ1756" s="95">
        <v>0</v>
      </c>
      <c r="BR1756" s="95">
        <v>209883.61874771101</v>
      </c>
      <c r="BS1756" s="95">
        <v>793761.15849304199</v>
      </c>
      <c r="BT1756" s="95">
        <v>103197.278158188</v>
      </c>
      <c r="BU1756" s="95">
        <v>0</v>
      </c>
      <c r="BV1756" s="95">
        <v>120832.391386986</v>
      </c>
      <c r="BW1756" s="95">
        <v>8879.5927549600601</v>
      </c>
      <c r="BX1756" s="95">
        <v>0</v>
      </c>
      <c r="BY1756" s="95">
        <v>0</v>
      </c>
      <c r="BZ1756" s="95">
        <v>0</v>
      </c>
      <c r="CA1756" s="95">
        <v>4139.2699996828997</v>
      </c>
      <c r="CB1756" s="95">
        <v>489831.73833465599</v>
      </c>
      <c r="CC1756" s="95">
        <v>3850060.54193115</v>
      </c>
      <c r="CD1756" s="95">
        <v>1228219.5963592499</v>
      </c>
      <c r="CE1756" s="95">
        <v>69.342544448561995</v>
      </c>
      <c r="CF1756" s="95">
        <v>13571.0564203262</v>
      </c>
      <c r="CG1756" s="95">
        <v>95612.026778221101</v>
      </c>
      <c r="CH1756" s="95">
        <v>0</v>
      </c>
      <c r="CI1756" s="95">
        <v>4208.6581039428702</v>
      </c>
      <c r="CJ1756" s="95">
        <v>503204.69165039097</v>
      </c>
      <c r="CK1756" s="95">
        <v>3919449.8514099098</v>
      </c>
      <c r="CL1756" s="95">
        <v>1238413.41194153</v>
      </c>
      <c r="CM1756" s="160">
        <v>5101.8042721152297</v>
      </c>
      <c r="CN1756" s="160">
        <v>776643.706825256</v>
      </c>
      <c r="CO1756" s="160">
        <v>4773178.3688354502</v>
      </c>
      <c r="CP1756" s="95">
        <v>1238413.41194153</v>
      </c>
      <c r="CQ1756" s="95">
        <v>0</v>
      </c>
      <c r="CR1756" s="95">
        <v>0</v>
      </c>
      <c r="CS1756" s="95">
        <v>0</v>
      </c>
      <c r="CT1756" s="95">
        <v>0</v>
      </c>
      <c r="CU1756" s="161">
        <v>503402.79475498217</v>
      </c>
      <c r="CV1756" s="161">
        <v>3945672.5687093711</v>
      </c>
    </row>
    <row r="1757" spans="1:100" x14ac:dyDescent="0.2">
      <c r="A1757" s="94" t="s">
        <v>77</v>
      </c>
      <c r="B1757" s="96">
        <v>39234</v>
      </c>
      <c r="C1757" s="95">
        <v>3769.14330348372</v>
      </c>
      <c r="D1757" s="95">
        <v>4.2655130729544899</v>
      </c>
      <c r="E1757" s="95">
        <v>466.95873628929297</v>
      </c>
      <c r="F1757" s="95">
        <v>160.37762777693601</v>
      </c>
      <c r="G1757" s="95">
        <v>57.3785589649342</v>
      </c>
      <c r="H1757" s="95">
        <v>15.213432765682199</v>
      </c>
      <c r="I1757" s="95">
        <v>0</v>
      </c>
      <c r="J1757" s="95">
        <v>819.52019763737906</v>
      </c>
      <c r="K1757" s="95">
        <v>112</v>
      </c>
      <c r="L1757" s="95">
        <v>619.18213639408395</v>
      </c>
      <c r="M1757" s="95">
        <v>976.590248025954</v>
      </c>
      <c r="N1757" s="95">
        <v>1728.3397995233499</v>
      </c>
      <c r="O1757" s="95">
        <v>814.01043745130301</v>
      </c>
      <c r="P1757" s="95">
        <v>0</v>
      </c>
      <c r="Q1757" s="95">
        <v>211.35677288472701</v>
      </c>
      <c r="R1757" s="95">
        <v>54.697629244066803</v>
      </c>
      <c r="S1757" s="95">
        <v>0</v>
      </c>
      <c r="T1757" s="95">
        <v>18.274553298484498</v>
      </c>
      <c r="U1757" s="95">
        <v>914.85321138799202</v>
      </c>
      <c r="V1757" s="95">
        <v>425454.57532501197</v>
      </c>
      <c r="W1757" s="95">
        <v>316.59336749836802</v>
      </c>
      <c r="X1757" s="95">
        <v>70587.811799049407</v>
      </c>
      <c r="Y1757" s="95">
        <v>12667.6457258463</v>
      </c>
      <c r="Z1757" s="95">
        <v>11515.8869618177</v>
      </c>
      <c r="AA1757" s="95">
        <v>3299.7735975384699</v>
      </c>
      <c r="AB1757" s="95">
        <v>0</v>
      </c>
      <c r="AC1757" s="95">
        <v>262987.24236297602</v>
      </c>
      <c r="AD1757" s="95">
        <v>27804.832676649101</v>
      </c>
      <c r="AE1757" s="95">
        <v>40644.073838710799</v>
      </c>
      <c r="AF1757" s="95">
        <v>93885.769782066302</v>
      </c>
      <c r="AG1757" s="95">
        <v>248502.72851181001</v>
      </c>
      <c r="AH1757" s="95">
        <v>68460.0308017731</v>
      </c>
      <c r="AI1757" s="95">
        <v>0</v>
      </c>
      <c r="AJ1757" s="95">
        <v>46218.0649504662</v>
      </c>
      <c r="AK1757" s="95">
        <v>10561.277956247301</v>
      </c>
      <c r="AL1757" s="95">
        <v>0</v>
      </c>
      <c r="AM1757" s="95">
        <v>3707.6275433599899</v>
      </c>
      <c r="AN1757" s="95">
        <v>284971.311534882</v>
      </c>
      <c r="AO1757" s="95">
        <v>3394886.4941406301</v>
      </c>
      <c r="AP1757" s="95">
        <v>2575.2233947813502</v>
      </c>
      <c r="AQ1757" s="95">
        <v>536121.87857818604</v>
      </c>
      <c r="AR1757" s="95">
        <v>95709.330628395095</v>
      </c>
      <c r="AS1757" s="95">
        <v>80340.332374572798</v>
      </c>
      <c r="AT1757" s="95">
        <v>23467.110029220599</v>
      </c>
      <c r="AU1757" s="95">
        <v>0</v>
      </c>
      <c r="AV1757" s="95">
        <v>831958.07643890404</v>
      </c>
      <c r="AW1757" s="95">
        <v>72361.999991416902</v>
      </c>
      <c r="AX1757" s="95">
        <v>337664.55506515497</v>
      </c>
      <c r="AY1757" s="95">
        <v>760981.60626220703</v>
      </c>
      <c r="AZ1757" s="95">
        <v>1918182.7050781299</v>
      </c>
      <c r="BA1757" s="95">
        <v>551332.26915741002</v>
      </c>
      <c r="BB1757" s="95">
        <v>0</v>
      </c>
      <c r="BC1757" s="95">
        <v>368700.999141693</v>
      </c>
      <c r="BD1757" s="95">
        <v>76409.356905937195</v>
      </c>
      <c r="BE1757" s="95">
        <v>0</v>
      </c>
      <c r="BF1757" s="95">
        <v>24869.329713344599</v>
      </c>
      <c r="BG1757" s="95">
        <v>886045.74506378197</v>
      </c>
      <c r="BH1757" s="95">
        <v>1086435.8669280999</v>
      </c>
      <c r="BI1757" s="95">
        <v>386.51222967729001</v>
      </c>
      <c r="BJ1757" s="95">
        <v>183742.032917023</v>
      </c>
      <c r="BK1757" s="95">
        <v>43695.678896427198</v>
      </c>
      <c r="BL1757" s="95">
        <v>0</v>
      </c>
      <c r="BM1757" s="95">
        <v>2307.2436546683298</v>
      </c>
      <c r="BN1757" s="95">
        <v>0</v>
      </c>
      <c r="BO1757" s="95">
        <v>0</v>
      </c>
      <c r="BP1757" s="95">
        <v>0</v>
      </c>
      <c r="BQ1757" s="95">
        <v>0</v>
      </c>
      <c r="BR1757" s="95">
        <v>211911.391311646</v>
      </c>
      <c r="BS1757" s="95">
        <v>811318.18091583299</v>
      </c>
      <c r="BT1757" s="95">
        <v>107357.12962818101</v>
      </c>
      <c r="BU1757" s="95">
        <v>0</v>
      </c>
      <c r="BV1757" s="95">
        <v>136103.61934089701</v>
      </c>
      <c r="BW1757" s="95">
        <v>9001.40833842754</v>
      </c>
      <c r="BX1757" s="95">
        <v>0</v>
      </c>
      <c r="BY1757" s="95">
        <v>0</v>
      </c>
      <c r="BZ1757" s="95">
        <v>0</v>
      </c>
      <c r="CA1757" s="95">
        <v>4243.0751447081602</v>
      </c>
      <c r="CB1757" s="95">
        <v>497763.616222382</v>
      </c>
      <c r="CC1757" s="95">
        <v>3932465.5888366699</v>
      </c>
      <c r="CD1757" s="95">
        <v>1267017.0819091799</v>
      </c>
      <c r="CE1757" s="95">
        <v>74.208040023222594</v>
      </c>
      <c r="CF1757" s="95">
        <v>14881.0766834021</v>
      </c>
      <c r="CG1757" s="95">
        <v>105833.221725464</v>
      </c>
      <c r="CH1757" s="95">
        <v>0</v>
      </c>
      <c r="CI1757" s="95">
        <v>4316.4167307019197</v>
      </c>
      <c r="CJ1757" s="95">
        <v>512628.68486022903</v>
      </c>
      <c r="CK1757" s="95">
        <v>4037082.8552856399</v>
      </c>
      <c r="CL1757" s="95">
        <v>1277110.1000061</v>
      </c>
      <c r="CM1757" s="160">
        <v>5226.6196637749699</v>
      </c>
      <c r="CN1757" s="160">
        <v>797112.29826355004</v>
      </c>
      <c r="CO1757" s="160">
        <v>4919261.9615478497</v>
      </c>
      <c r="CP1757" s="95">
        <v>1277110.1000061</v>
      </c>
      <c r="CQ1757" s="95">
        <v>0</v>
      </c>
      <c r="CR1757" s="95">
        <v>0</v>
      </c>
      <c r="CS1757" s="95">
        <v>0</v>
      </c>
      <c r="CT1757" s="95">
        <v>0</v>
      </c>
      <c r="CU1757" s="161">
        <v>512644.69290578412</v>
      </c>
      <c r="CV1757" s="161">
        <v>4038298.8105621338</v>
      </c>
    </row>
    <row r="1758" spans="1:100" x14ac:dyDescent="0.2">
      <c r="A1758" s="94" t="s">
        <v>77</v>
      </c>
      <c r="B1758" s="96">
        <v>39326</v>
      </c>
      <c r="C1758" s="95">
        <v>3852.7828621864301</v>
      </c>
      <c r="D1758" s="95">
        <v>3.9839341099723198</v>
      </c>
      <c r="E1758" s="95">
        <v>462.26988761127001</v>
      </c>
      <c r="F1758" s="95">
        <v>168.55139412172099</v>
      </c>
      <c r="G1758" s="95">
        <v>63.159607201814701</v>
      </c>
      <c r="H1758" s="95">
        <v>13.2625040430576</v>
      </c>
      <c r="I1758" s="95">
        <v>0</v>
      </c>
      <c r="J1758" s="95">
        <v>844.72099236398901</v>
      </c>
      <c r="K1758" s="95">
        <v>93</v>
      </c>
      <c r="L1758" s="95">
        <v>629.39632335305203</v>
      </c>
      <c r="M1758" s="95">
        <v>1000.8789498806</v>
      </c>
      <c r="N1758" s="95">
        <v>1742.34685347974</v>
      </c>
      <c r="O1758" s="95">
        <v>837.31024921685503</v>
      </c>
      <c r="P1758" s="95">
        <v>0</v>
      </c>
      <c r="Q1758" s="95">
        <v>209.71333375573201</v>
      </c>
      <c r="R1758" s="95">
        <v>59.558685164433001</v>
      </c>
      <c r="S1758" s="95">
        <v>0</v>
      </c>
      <c r="T1758" s="95">
        <v>17.5725682117045</v>
      </c>
      <c r="U1758" s="95">
        <v>935.07182528823603</v>
      </c>
      <c r="V1758" s="95">
        <v>436639.18494796799</v>
      </c>
      <c r="W1758" s="95">
        <v>290.70968339592201</v>
      </c>
      <c r="X1758" s="95">
        <v>71264.020369529695</v>
      </c>
      <c r="Y1758" s="95">
        <v>12728.2830853462</v>
      </c>
      <c r="Z1758" s="95">
        <v>12635.6339159012</v>
      </c>
      <c r="AA1758" s="95">
        <v>3396.2707707285899</v>
      </c>
      <c r="AB1758" s="95">
        <v>0</v>
      </c>
      <c r="AC1758" s="95">
        <v>271448.95569610602</v>
      </c>
      <c r="AD1758" s="95">
        <v>20371.3729455471</v>
      </c>
      <c r="AE1758" s="95">
        <v>41553.973978996299</v>
      </c>
      <c r="AF1758" s="95">
        <v>95237.3351783752</v>
      </c>
      <c r="AG1758" s="95">
        <v>251678.21573448199</v>
      </c>
      <c r="AH1758" s="95">
        <v>69266.883916854902</v>
      </c>
      <c r="AI1758" s="95">
        <v>0</v>
      </c>
      <c r="AJ1758" s="95">
        <v>50592.724915504499</v>
      </c>
      <c r="AK1758" s="95">
        <v>12007.542970538099</v>
      </c>
      <c r="AL1758" s="95">
        <v>0</v>
      </c>
      <c r="AM1758" s="95">
        <v>3412.7676943838601</v>
      </c>
      <c r="AN1758" s="95">
        <v>293000.45872878999</v>
      </c>
      <c r="AO1758" s="95">
        <v>3505262.9798278799</v>
      </c>
      <c r="AP1758" s="95">
        <v>2495.3928137123598</v>
      </c>
      <c r="AQ1758" s="95">
        <v>519345.99555969198</v>
      </c>
      <c r="AR1758" s="95">
        <v>97195.030402183504</v>
      </c>
      <c r="AS1758" s="95">
        <v>92598.961369514494</v>
      </c>
      <c r="AT1758" s="95">
        <v>24585.565070629102</v>
      </c>
      <c r="AU1758" s="95">
        <v>0</v>
      </c>
      <c r="AV1758" s="95">
        <v>862709.64739990199</v>
      </c>
      <c r="AW1758" s="95">
        <v>55253.999995231599</v>
      </c>
      <c r="AX1758" s="95">
        <v>350435.70807647699</v>
      </c>
      <c r="AY1758" s="95">
        <v>786569.82192230201</v>
      </c>
      <c r="AZ1758" s="95">
        <v>1940610.0949859601</v>
      </c>
      <c r="BA1758" s="95">
        <v>562532.587005615</v>
      </c>
      <c r="BB1758" s="95">
        <v>0</v>
      </c>
      <c r="BC1758" s="95">
        <v>385518.40084075899</v>
      </c>
      <c r="BD1758" s="95">
        <v>89060.254413604707</v>
      </c>
      <c r="BE1758" s="95">
        <v>0</v>
      </c>
      <c r="BF1758" s="95">
        <v>24283.4929602146</v>
      </c>
      <c r="BG1758" s="95">
        <v>917905.01998138404</v>
      </c>
      <c r="BH1758" s="95">
        <v>1122515.6166229199</v>
      </c>
      <c r="BI1758" s="95">
        <v>411.60860747843998</v>
      </c>
      <c r="BJ1758" s="95">
        <v>183063.597215652</v>
      </c>
      <c r="BK1758" s="95">
        <v>43193.651948452003</v>
      </c>
      <c r="BL1758" s="95">
        <v>0</v>
      </c>
      <c r="BM1758" s="95">
        <v>3173.1901439726398</v>
      </c>
      <c r="BN1758" s="95">
        <v>0</v>
      </c>
      <c r="BO1758" s="95">
        <v>0</v>
      </c>
      <c r="BP1758" s="95">
        <v>0</v>
      </c>
      <c r="BQ1758" s="95">
        <v>0</v>
      </c>
      <c r="BR1758" s="95">
        <v>221083.33899116499</v>
      </c>
      <c r="BS1758" s="95">
        <v>825491.52860259998</v>
      </c>
      <c r="BT1758" s="95">
        <v>109926.210298538</v>
      </c>
      <c r="BU1758" s="95">
        <v>0</v>
      </c>
      <c r="BV1758" s="95">
        <v>149214.64852523801</v>
      </c>
      <c r="BW1758" s="95">
        <v>10808.937198400499</v>
      </c>
      <c r="BX1758" s="95">
        <v>0</v>
      </c>
      <c r="BY1758" s="95">
        <v>0</v>
      </c>
      <c r="BZ1758" s="95">
        <v>0</v>
      </c>
      <c r="CA1758" s="95">
        <v>4315.7571979165104</v>
      </c>
      <c r="CB1758" s="95">
        <v>506442.32238769502</v>
      </c>
      <c r="CC1758" s="95">
        <v>4025348.7522888202</v>
      </c>
      <c r="CD1758" s="95">
        <v>1305855.1811981199</v>
      </c>
      <c r="CE1758" s="95">
        <v>78.245566670782907</v>
      </c>
      <c r="CF1758" s="95">
        <v>16282.337361455</v>
      </c>
      <c r="CG1758" s="95">
        <v>118115.828743935</v>
      </c>
      <c r="CH1758" s="95">
        <v>0</v>
      </c>
      <c r="CI1758" s="95">
        <v>4393.1143297553099</v>
      </c>
      <c r="CJ1758" s="95">
        <v>522733.70623016398</v>
      </c>
      <c r="CK1758" s="95">
        <v>4156778.4839477502</v>
      </c>
      <c r="CL1758" s="95">
        <v>1317476.0002594001</v>
      </c>
      <c r="CM1758" s="160">
        <v>5326.3236343264598</v>
      </c>
      <c r="CN1758" s="160">
        <v>816547.53595733596</v>
      </c>
      <c r="CO1758" s="160">
        <v>5070052.6323852502</v>
      </c>
      <c r="CP1758" s="95">
        <v>1317476.0002594001</v>
      </c>
      <c r="CQ1758" s="95">
        <v>0</v>
      </c>
      <c r="CR1758" s="95">
        <v>0</v>
      </c>
      <c r="CS1758" s="95">
        <v>0</v>
      </c>
      <c r="CT1758" s="95">
        <v>0</v>
      </c>
      <c r="CU1758" s="161">
        <v>522724.65974915004</v>
      </c>
      <c r="CV1758" s="161">
        <v>4143464.5810327553</v>
      </c>
    </row>
    <row r="1759" spans="1:100" x14ac:dyDescent="0.2">
      <c r="A1759" s="94" t="s">
        <v>77</v>
      </c>
      <c r="B1759" s="96">
        <v>39417</v>
      </c>
      <c r="C1759" s="95">
        <v>3927.1523514688001</v>
      </c>
      <c r="D1759" s="95">
        <v>4.9745638159802201</v>
      </c>
      <c r="E1759" s="95">
        <v>470.876493375748</v>
      </c>
      <c r="F1759" s="95">
        <v>179.17755326442401</v>
      </c>
      <c r="G1759" s="95">
        <v>72.801204463467002</v>
      </c>
      <c r="H1759" s="95">
        <v>11.7784516144311</v>
      </c>
      <c r="I1759" s="95">
        <v>0</v>
      </c>
      <c r="J1759" s="95">
        <v>878.86986441910301</v>
      </c>
      <c r="K1759" s="95">
        <v>61</v>
      </c>
      <c r="L1759" s="95">
        <v>622.32923904061295</v>
      </c>
      <c r="M1759" s="95">
        <v>1044.33865877986</v>
      </c>
      <c r="N1759" s="95">
        <v>1740.9014806151399</v>
      </c>
      <c r="O1759" s="95">
        <v>870.66047089546896</v>
      </c>
      <c r="P1759" s="95">
        <v>0</v>
      </c>
      <c r="Q1759" s="95">
        <v>231.857681203634</v>
      </c>
      <c r="R1759" s="95">
        <v>68.277775914408295</v>
      </c>
      <c r="S1759" s="95">
        <v>0</v>
      </c>
      <c r="T1759" s="95">
        <v>19.6301145267207</v>
      </c>
      <c r="U1759" s="95">
        <v>955.02605817466997</v>
      </c>
      <c r="V1759" s="95">
        <v>444283.77697372402</v>
      </c>
      <c r="W1759" s="95">
        <v>292.61791467294103</v>
      </c>
      <c r="X1759" s="95">
        <v>69294.116130828901</v>
      </c>
      <c r="Y1759" s="95">
        <v>13698.4738377333</v>
      </c>
      <c r="Z1759" s="95">
        <v>12812.9879100323</v>
      </c>
      <c r="AA1759" s="95">
        <v>2741.4382416307899</v>
      </c>
      <c r="AB1759" s="95">
        <v>0</v>
      </c>
      <c r="AC1759" s="95">
        <v>276762.37897491502</v>
      </c>
      <c r="AD1759" s="95">
        <v>13422.7325451374</v>
      </c>
      <c r="AE1759" s="95">
        <v>41500.583613872499</v>
      </c>
      <c r="AF1759" s="95">
        <v>96381.473915100098</v>
      </c>
      <c r="AG1759" s="95">
        <v>249097.82275581401</v>
      </c>
      <c r="AH1759" s="95">
        <v>70668.302508354202</v>
      </c>
      <c r="AI1759" s="95">
        <v>0</v>
      </c>
      <c r="AJ1759" s="95">
        <v>56595.3403511047</v>
      </c>
      <c r="AK1759" s="95">
        <v>12399.924122214299</v>
      </c>
      <c r="AL1759" s="95">
        <v>0</v>
      </c>
      <c r="AM1759" s="95">
        <v>3223.2894458472701</v>
      </c>
      <c r="AN1759" s="95">
        <v>295655.88694763201</v>
      </c>
      <c r="AO1759" s="95">
        <v>3575848.7214660598</v>
      </c>
      <c r="AP1759" s="95">
        <v>2473.6257141828501</v>
      </c>
      <c r="AQ1759" s="95">
        <v>506670.425571442</v>
      </c>
      <c r="AR1759" s="95">
        <v>104919.478146553</v>
      </c>
      <c r="AS1759" s="95">
        <v>96193.469540595994</v>
      </c>
      <c r="AT1759" s="95">
        <v>20589.173320293401</v>
      </c>
      <c r="AU1759" s="95">
        <v>0</v>
      </c>
      <c r="AV1759" s="95">
        <v>893967.342681885</v>
      </c>
      <c r="AW1759" s="95">
        <v>35616.999993324302</v>
      </c>
      <c r="AX1759" s="95">
        <v>354203.45574951201</v>
      </c>
      <c r="AY1759" s="95">
        <v>797758.87638091994</v>
      </c>
      <c r="AZ1759" s="95">
        <v>1948834.9292907701</v>
      </c>
      <c r="BA1759" s="95">
        <v>586479.78855895996</v>
      </c>
      <c r="BB1759" s="95">
        <v>0</v>
      </c>
      <c r="BC1759" s="95">
        <v>430369.08958435099</v>
      </c>
      <c r="BD1759" s="95">
        <v>91344.726726531997</v>
      </c>
      <c r="BE1759" s="95">
        <v>0</v>
      </c>
      <c r="BF1759" s="95">
        <v>23661.654970407501</v>
      </c>
      <c r="BG1759" s="95">
        <v>947342.65940094006</v>
      </c>
      <c r="BH1759" s="95">
        <v>1147623.0821227999</v>
      </c>
      <c r="BI1759" s="95">
        <v>354.79303992167098</v>
      </c>
      <c r="BJ1759" s="95">
        <v>183057.39022445699</v>
      </c>
      <c r="BK1759" s="95">
        <v>43249.004349708601</v>
      </c>
      <c r="BL1759" s="95">
        <v>0</v>
      </c>
      <c r="BM1759" s="95">
        <v>2660.7413603365399</v>
      </c>
      <c r="BN1759" s="95">
        <v>0</v>
      </c>
      <c r="BO1759" s="95">
        <v>0</v>
      </c>
      <c r="BP1759" s="95">
        <v>0</v>
      </c>
      <c r="BQ1759" s="95">
        <v>0</v>
      </c>
      <c r="BR1759" s="95">
        <v>231515.985586166</v>
      </c>
      <c r="BS1759" s="95">
        <v>821394.39262390102</v>
      </c>
      <c r="BT1759" s="95">
        <v>114062.80794429799</v>
      </c>
      <c r="BU1759" s="95">
        <v>0</v>
      </c>
      <c r="BV1759" s="95">
        <v>164818.21654128999</v>
      </c>
      <c r="BW1759" s="95">
        <v>11342.529040932701</v>
      </c>
      <c r="BX1759" s="95">
        <v>0</v>
      </c>
      <c r="BY1759" s="95">
        <v>0</v>
      </c>
      <c r="BZ1759" s="95">
        <v>0</v>
      </c>
      <c r="CA1759" s="95">
        <v>4405.9930269122096</v>
      </c>
      <c r="CB1759" s="95">
        <v>513237.98553085298</v>
      </c>
      <c r="CC1759" s="95">
        <v>4100145.3517150902</v>
      </c>
      <c r="CD1759" s="95">
        <v>1331273.05953979</v>
      </c>
      <c r="CE1759" s="95">
        <v>83.645839833654506</v>
      </c>
      <c r="CF1759" s="95">
        <v>15562.450773716</v>
      </c>
      <c r="CG1759" s="95">
        <v>115574.728107452</v>
      </c>
      <c r="CH1759" s="95">
        <v>0</v>
      </c>
      <c r="CI1759" s="95">
        <v>4492.1868947744397</v>
      </c>
      <c r="CJ1759" s="95">
        <v>529051.39383697498</v>
      </c>
      <c r="CK1759" s="95">
        <v>4232524.89770508</v>
      </c>
      <c r="CL1759" s="95">
        <v>1342173.48165894</v>
      </c>
      <c r="CM1759" s="160">
        <v>5446.9448567032796</v>
      </c>
      <c r="CN1759" s="160">
        <v>826687.85314178502</v>
      </c>
      <c r="CO1759" s="160">
        <v>5186117.2954711895</v>
      </c>
      <c r="CP1759" s="95">
        <v>1342173.48165894</v>
      </c>
      <c r="CQ1759" s="95">
        <v>0</v>
      </c>
      <c r="CR1759" s="95">
        <v>0</v>
      </c>
      <c r="CS1759" s="95">
        <v>0</v>
      </c>
      <c r="CT1759" s="95">
        <v>0</v>
      </c>
      <c r="CU1759" s="161">
        <v>528800.43630456901</v>
      </c>
      <c r="CV1759" s="161">
        <v>4215720.0798225421</v>
      </c>
    </row>
    <row r="1760" spans="1:100" x14ac:dyDescent="0.2">
      <c r="A1760" s="94" t="s">
        <v>77</v>
      </c>
      <c r="B1760" s="96">
        <v>39508</v>
      </c>
      <c r="C1760" s="95">
        <v>4011.0664550662</v>
      </c>
      <c r="D1760" s="95">
        <v>3.7907420589763201</v>
      </c>
      <c r="E1760" s="95">
        <v>475.42489381134499</v>
      </c>
      <c r="F1760" s="95">
        <v>182.77281418256501</v>
      </c>
      <c r="G1760" s="95">
        <v>77.528792276978507</v>
      </c>
      <c r="H1760" s="95">
        <v>9.8262747034896201</v>
      </c>
      <c r="I1760" s="95">
        <v>0</v>
      </c>
      <c r="J1760" s="95">
        <v>921.57939967513096</v>
      </c>
      <c r="K1760" s="95">
        <v>62</v>
      </c>
      <c r="L1760" s="95">
        <v>633.21423378586803</v>
      </c>
      <c r="M1760" s="95">
        <v>1053.9452074319099</v>
      </c>
      <c r="N1760" s="95">
        <v>1747.25058305264</v>
      </c>
      <c r="O1760" s="95">
        <v>902.25501821190096</v>
      </c>
      <c r="P1760" s="95">
        <v>0</v>
      </c>
      <c r="Q1760" s="95">
        <v>242.67023213580299</v>
      </c>
      <c r="R1760" s="95">
        <v>66.048599197529299</v>
      </c>
      <c r="S1760" s="95">
        <v>0</v>
      </c>
      <c r="T1760" s="95">
        <v>15.498780243215201</v>
      </c>
      <c r="U1760" s="95">
        <v>982.560382701457</v>
      </c>
      <c r="V1760" s="95">
        <v>454686.45605468802</v>
      </c>
      <c r="W1760" s="95">
        <v>123.10146434511999</v>
      </c>
      <c r="X1760" s="95">
        <v>67454.600832939104</v>
      </c>
      <c r="Y1760" s="95">
        <v>13292.429646372801</v>
      </c>
      <c r="Z1760" s="95">
        <v>14103.946045160301</v>
      </c>
      <c r="AA1760" s="95">
        <v>2474.4757105112099</v>
      </c>
      <c r="AB1760" s="95">
        <v>0</v>
      </c>
      <c r="AC1760" s="95">
        <v>282649.23047256499</v>
      </c>
      <c r="AD1760" s="95">
        <v>11950.6431924105</v>
      </c>
      <c r="AE1760" s="95">
        <v>41065.738866806001</v>
      </c>
      <c r="AF1760" s="95">
        <v>97709.426784515395</v>
      </c>
      <c r="AG1760" s="95">
        <v>250293.14431762701</v>
      </c>
      <c r="AH1760" s="95">
        <v>74230.997337341294</v>
      </c>
      <c r="AI1760" s="95">
        <v>0</v>
      </c>
      <c r="AJ1760" s="95">
        <v>60910.277791500099</v>
      </c>
      <c r="AK1760" s="95">
        <v>12484.281350731801</v>
      </c>
      <c r="AL1760" s="95">
        <v>0</v>
      </c>
      <c r="AM1760" s="95">
        <v>2931.2222391367</v>
      </c>
      <c r="AN1760" s="95">
        <v>293225.72229766799</v>
      </c>
      <c r="AO1760" s="95">
        <v>3686706.6989440899</v>
      </c>
      <c r="AP1760" s="95">
        <v>957.14816118031695</v>
      </c>
      <c r="AQ1760" s="95">
        <v>514863.02504730201</v>
      </c>
      <c r="AR1760" s="95">
        <v>107223.05057620999</v>
      </c>
      <c r="AS1760" s="95">
        <v>102359.211945534</v>
      </c>
      <c r="AT1760" s="95">
        <v>18585.234143257101</v>
      </c>
      <c r="AU1760" s="95">
        <v>0</v>
      </c>
      <c r="AV1760" s="95">
        <v>935952.58918762195</v>
      </c>
      <c r="AW1760" s="95">
        <v>32064.999997138999</v>
      </c>
      <c r="AX1760" s="95">
        <v>349543.62946701102</v>
      </c>
      <c r="AY1760" s="95">
        <v>819269.68836975098</v>
      </c>
      <c r="AZ1760" s="95">
        <v>1972786.12559509</v>
      </c>
      <c r="BA1760" s="95">
        <v>625950.428619385</v>
      </c>
      <c r="BB1760" s="95">
        <v>0</v>
      </c>
      <c r="BC1760" s="95">
        <v>466471.76544952398</v>
      </c>
      <c r="BD1760" s="95">
        <v>92062.241714477495</v>
      </c>
      <c r="BE1760" s="95">
        <v>0</v>
      </c>
      <c r="BF1760" s="95">
        <v>21675.809740781799</v>
      </c>
      <c r="BG1760" s="95">
        <v>966079.142189026</v>
      </c>
      <c r="BH1760" s="95">
        <v>1064836.3926239</v>
      </c>
      <c r="BI1760" s="95">
        <v>150.62516499124499</v>
      </c>
      <c r="BJ1760" s="95">
        <v>172842.724712372</v>
      </c>
      <c r="BK1760" s="95">
        <v>39679.895305633501</v>
      </c>
      <c r="BL1760" s="95">
        <v>0</v>
      </c>
      <c r="BM1760" s="95">
        <v>2592.5858214795599</v>
      </c>
      <c r="BN1760" s="95">
        <v>0</v>
      </c>
      <c r="BO1760" s="95">
        <v>0</v>
      </c>
      <c r="BP1760" s="95">
        <v>0</v>
      </c>
      <c r="BQ1760" s="95">
        <v>0</v>
      </c>
      <c r="BR1760" s="95">
        <v>203762.70965957601</v>
      </c>
      <c r="BS1760" s="95">
        <v>750998.84719085705</v>
      </c>
      <c r="BT1760" s="95">
        <v>121758.087469101</v>
      </c>
      <c r="BU1760" s="95">
        <v>0</v>
      </c>
      <c r="BV1760" s="95">
        <v>162528.73011016799</v>
      </c>
      <c r="BW1760" s="95">
        <v>11323.384104013399</v>
      </c>
      <c r="BX1760" s="95">
        <v>0</v>
      </c>
      <c r="BY1760" s="95">
        <v>0</v>
      </c>
      <c r="BZ1760" s="95">
        <v>0</v>
      </c>
      <c r="CA1760" s="95">
        <v>4489.7693003416098</v>
      </c>
      <c r="CB1760" s="95">
        <v>520729.79276657099</v>
      </c>
      <c r="CC1760" s="95">
        <v>4199049.0268554697</v>
      </c>
      <c r="CD1760" s="95">
        <v>1238777.9956207301</v>
      </c>
      <c r="CE1760" s="95">
        <v>84.233691308647394</v>
      </c>
      <c r="CF1760" s="95">
        <v>16202.210116386401</v>
      </c>
      <c r="CG1760" s="95">
        <v>119215.57863903001</v>
      </c>
      <c r="CH1760" s="95">
        <v>0</v>
      </c>
      <c r="CI1760" s="95">
        <v>4573.1757727861404</v>
      </c>
      <c r="CJ1760" s="95">
        <v>537671.57307434105</v>
      </c>
      <c r="CK1760" s="95">
        <v>4346891.6837158203</v>
      </c>
      <c r="CL1760" s="95">
        <v>1251399.8372955299</v>
      </c>
      <c r="CM1760" s="160">
        <v>5549.5248748660097</v>
      </c>
      <c r="CN1760" s="160">
        <v>835605.77199554397</v>
      </c>
      <c r="CO1760" s="160">
        <v>5317270.7680053702</v>
      </c>
      <c r="CP1760" s="95">
        <v>1251399.8372955299</v>
      </c>
      <c r="CQ1760" s="95">
        <v>0</v>
      </c>
      <c r="CR1760" s="95">
        <v>0</v>
      </c>
      <c r="CS1760" s="95">
        <v>0</v>
      </c>
      <c r="CT1760" s="95">
        <v>0</v>
      </c>
      <c r="CU1760" s="161">
        <v>536932.00288295734</v>
      </c>
      <c r="CV1760" s="161">
        <v>4318264.6054945001</v>
      </c>
    </row>
    <row r="1761" spans="1:100" x14ac:dyDescent="0.2">
      <c r="A1761" s="94" t="s">
        <v>77</v>
      </c>
      <c r="B1761" s="96">
        <v>39600</v>
      </c>
      <c r="C1761" s="95">
        <v>4046.8818503022198</v>
      </c>
      <c r="D1761" s="95">
        <v>3.2173145959968701</v>
      </c>
      <c r="E1761" s="95">
        <v>468.060595866293</v>
      </c>
      <c r="F1761" s="95">
        <v>180.373177550733</v>
      </c>
      <c r="G1761" s="95">
        <v>78.390414238907397</v>
      </c>
      <c r="H1761" s="95">
        <v>12.1763298059814</v>
      </c>
      <c r="I1761" s="95">
        <v>0</v>
      </c>
      <c r="J1761" s="95">
        <v>952.37608111649797</v>
      </c>
      <c r="K1761" s="95">
        <v>55</v>
      </c>
      <c r="L1761" s="95">
        <v>655.22888263314996</v>
      </c>
      <c r="M1761" s="95">
        <v>1070.6935869157301</v>
      </c>
      <c r="N1761" s="95">
        <v>1727.0829509943701</v>
      </c>
      <c r="O1761" s="95">
        <v>927.30087666213501</v>
      </c>
      <c r="P1761" s="95">
        <v>0</v>
      </c>
      <c r="Q1761" s="95">
        <v>241.91946293972401</v>
      </c>
      <c r="R1761" s="95">
        <v>75.240361249074297</v>
      </c>
      <c r="S1761" s="95">
        <v>0</v>
      </c>
      <c r="T1761" s="95">
        <v>14.1674280592706</v>
      </c>
      <c r="U1761" s="95">
        <v>996.84194958210003</v>
      </c>
      <c r="V1761" s="95">
        <v>467749.33498763997</v>
      </c>
      <c r="W1761" s="95">
        <v>174.17338864691601</v>
      </c>
      <c r="X1761" s="95">
        <v>66045.7429609299</v>
      </c>
      <c r="Y1761" s="95">
        <v>12837.808806896201</v>
      </c>
      <c r="Z1761" s="95">
        <v>13630.457357645</v>
      </c>
      <c r="AA1761" s="95">
        <v>2935.9096057414999</v>
      </c>
      <c r="AB1761" s="95">
        <v>0</v>
      </c>
      <c r="AC1761" s="95">
        <v>292665.32828521699</v>
      </c>
      <c r="AD1761" s="95">
        <v>11475.771012306201</v>
      </c>
      <c r="AE1761" s="95">
        <v>42586.174362659498</v>
      </c>
      <c r="AF1761" s="95">
        <v>99593.741784095793</v>
      </c>
      <c r="AG1761" s="95">
        <v>250100.00798988299</v>
      </c>
      <c r="AH1761" s="95">
        <v>77595.558869361907</v>
      </c>
      <c r="AI1761" s="95">
        <v>0</v>
      </c>
      <c r="AJ1761" s="95">
        <v>63993.328878402703</v>
      </c>
      <c r="AK1761" s="95">
        <v>13548.073874592799</v>
      </c>
      <c r="AL1761" s="95">
        <v>0</v>
      </c>
      <c r="AM1761" s="95">
        <v>2572.3070324957398</v>
      </c>
      <c r="AN1761" s="95">
        <v>300762.75370788598</v>
      </c>
      <c r="AO1761" s="95">
        <v>3812109.4512329102</v>
      </c>
      <c r="AP1761" s="95">
        <v>1405.8582680076399</v>
      </c>
      <c r="AQ1761" s="95">
        <v>495947.81150054903</v>
      </c>
      <c r="AR1761" s="95">
        <v>103035.219428062</v>
      </c>
      <c r="AS1761" s="95">
        <v>100204.652356148</v>
      </c>
      <c r="AT1761" s="95">
        <v>21863.567899227099</v>
      </c>
      <c r="AU1761" s="95">
        <v>0</v>
      </c>
      <c r="AV1761" s="95">
        <v>979455.10713958705</v>
      </c>
      <c r="AW1761" s="95">
        <v>31402.999998092699</v>
      </c>
      <c r="AX1761" s="95">
        <v>374568.91067886399</v>
      </c>
      <c r="AY1761" s="95">
        <v>847074.11537170399</v>
      </c>
      <c r="AZ1761" s="95">
        <v>1959734.51437378</v>
      </c>
      <c r="BA1761" s="95">
        <v>657787.62699890102</v>
      </c>
      <c r="BB1761" s="95">
        <v>0</v>
      </c>
      <c r="BC1761" s="95">
        <v>491194.46050262498</v>
      </c>
      <c r="BD1761" s="95">
        <v>100006.591920853</v>
      </c>
      <c r="BE1761" s="95">
        <v>0</v>
      </c>
      <c r="BF1761" s="95">
        <v>19799.690587520599</v>
      </c>
      <c r="BG1761" s="95">
        <v>999683.64245605504</v>
      </c>
      <c r="BH1761" s="95">
        <v>1088266.9507141099</v>
      </c>
      <c r="BI1761" s="95">
        <v>92.058931009843903</v>
      </c>
      <c r="BJ1761" s="95">
        <v>172430.248218536</v>
      </c>
      <c r="BK1761" s="95">
        <v>37644.5501232147</v>
      </c>
      <c r="BL1761" s="95">
        <v>0</v>
      </c>
      <c r="BM1761" s="95">
        <v>3072.9291824698398</v>
      </c>
      <c r="BN1761" s="95">
        <v>0</v>
      </c>
      <c r="BO1761" s="95">
        <v>0</v>
      </c>
      <c r="BP1761" s="95">
        <v>0</v>
      </c>
      <c r="BQ1761" s="95">
        <v>0</v>
      </c>
      <c r="BR1761" s="95">
        <v>210480.22263717701</v>
      </c>
      <c r="BS1761" s="95">
        <v>755263.61323547398</v>
      </c>
      <c r="BT1761" s="95">
        <v>128177.82687759399</v>
      </c>
      <c r="BU1761" s="95">
        <v>0</v>
      </c>
      <c r="BV1761" s="95">
        <v>171422.876916885</v>
      </c>
      <c r="BW1761" s="95">
        <v>12348.8266988993</v>
      </c>
      <c r="BX1761" s="95">
        <v>0</v>
      </c>
      <c r="BY1761" s="95">
        <v>0</v>
      </c>
      <c r="BZ1761" s="95">
        <v>0</v>
      </c>
      <c r="CA1761" s="95">
        <v>4518.8657978773099</v>
      </c>
      <c r="CB1761" s="95">
        <v>532347.18786621105</v>
      </c>
      <c r="CC1761" s="95">
        <v>4311422.6304931603</v>
      </c>
      <c r="CD1761" s="95">
        <v>1265782.8762359601</v>
      </c>
      <c r="CE1761" s="95">
        <v>92.630992329679401</v>
      </c>
      <c r="CF1761" s="95">
        <v>16669.070160388899</v>
      </c>
      <c r="CG1761" s="95">
        <v>123418.40834140799</v>
      </c>
      <c r="CH1761" s="95">
        <v>0</v>
      </c>
      <c r="CI1761" s="95">
        <v>4610.0963577628099</v>
      </c>
      <c r="CJ1761" s="95">
        <v>548978.60940551804</v>
      </c>
      <c r="CK1761" s="95">
        <v>4448141.54187012</v>
      </c>
      <c r="CL1761" s="95">
        <v>1279141.7774352999</v>
      </c>
      <c r="CM1761" s="160">
        <v>5604.5938807129896</v>
      </c>
      <c r="CN1761" s="160">
        <v>849069.99571991002</v>
      </c>
      <c r="CO1761" s="160">
        <v>5441786.0206909198</v>
      </c>
      <c r="CP1761" s="95">
        <v>1279141.7774352999</v>
      </c>
      <c r="CQ1761" s="95">
        <v>0</v>
      </c>
      <c r="CR1761" s="95">
        <v>0</v>
      </c>
      <c r="CS1761" s="95">
        <v>0</v>
      </c>
      <c r="CT1761" s="95">
        <v>0</v>
      </c>
      <c r="CU1761" s="161">
        <v>549016.2580266</v>
      </c>
      <c r="CV1761" s="161">
        <v>4434841.0388345681</v>
      </c>
    </row>
    <row r="1762" spans="1:100" x14ac:dyDescent="0.2">
      <c r="A1762" s="94" t="s">
        <v>77</v>
      </c>
      <c r="B1762" s="96">
        <v>39692</v>
      </c>
      <c r="C1762" s="95">
        <v>4142.2581937909099</v>
      </c>
      <c r="D1762" s="95">
        <v>1.98959357499552</v>
      </c>
      <c r="E1762" s="95">
        <v>443.324994541705</v>
      </c>
      <c r="F1762" s="95">
        <v>170.74652552977199</v>
      </c>
      <c r="G1762" s="95">
        <v>72.850477155297995</v>
      </c>
      <c r="H1762" s="95">
        <v>12.268712479504799</v>
      </c>
      <c r="I1762" s="95">
        <v>0</v>
      </c>
      <c r="J1762" s="95">
        <v>983.36643671989395</v>
      </c>
      <c r="K1762" s="95">
        <v>36</v>
      </c>
      <c r="L1762" s="95">
        <v>612.41723957657803</v>
      </c>
      <c r="M1762" s="95">
        <v>1112.72336401045</v>
      </c>
      <c r="N1762" s="95">
        <v>1740.51671978831</v>
      </c>
      <c r="O1762" s="95">
        <v>960.037735313177</v>
      </c>
      <c r="P1762" s="95">
        <v>0</v>
      </c>
      <c r="Q1762" s="95">
        <v>238.878588819876</v>
      </c>
      <c r="R1762" s="95">
        <v>66.283052843995407</v>
      </c>
      <c r="S1762" s="95">
        <v>0</v>
      </c>
      <c r="T1762" s="95">
        <v>18.419868683675301</v>
      </c>
      <c r="U1762" s="95">
        <v>1021.65332785249</v>
      </c>
      <c r="V1762" s="95">
        <v>472559.054870605</v>
      </c>
      <c r="W1762" s="95">
        <v>96.094203784130499</v>
      </c>
      <c r="X1762" s="95">
        <v>63637.833355426803</v>
      </c>
      <c r="Y1762" s="95">
        <v>12649.2004483938</v>
      </c>
      <c r="Z1762" s="95">
        <v>12539.582594752301</v>
      </c>
      <c r="AA1762" s="95">
        <v>2713.5725505649998</v>
      </c>
      <c r="AB1762" s="95">
        <v>0</v>
      </c>
      <c r="AC1762" s="95">
        <v>296775.89378356899</v>
      </c>
      <c r="AD1762" s="95">
        <v>7064.6999148130399</v>
      </c>
      <c r="AE1762" s="95">
        <v>37418.488939762101</v>
      </c>
      <c r="AF1762" s="95">
        <v>103911.07291698499</v>
      </c>
      <c r="AG1762" s="95">
        <v>247382.79202079799</v>
      </c>
      <c r="AH1762" s="95">
        <v>79006.537423133894</v>
      </c>
      <c r="AI1762" s="95">
        <v>0</v>
      </c>
      <c r="AJ1762" s="95">
        <v>64843.125956535303</v>
      </c>
      <c r="AK1762" s="95">
        <v>11821.6301544905</v>
      </c>
      <c r="AL1762" s="95">
        <v>0</v>
      </c>
      <c r="AM1762" s="95">
        <v>2804.5609059929802</v>
      </c>
      <c r="AN1762" s="95">
        <v>304264.58105468802</v>
      </c>
      <c r="AO1762" s="95">
        <v>3891166.6307983398</v>
      </c>
      <c r="AP1762" s="95">
        <v>715.34503228217397</v>
      </c>
      <c r="AQ1762" s="95">
        <v>511110.54571151698</v>
      </c>
      <c r="AR1762" s="95">
        <v>101457.601568222</v>
      </c>
      <c r="AS1762" s="95">
        <v>92498.351093292207</v>
      </c>
      <c r="AT1762" s="95">
        <v>21754.7477531433</v>
      </c>
      <c r="AU1762" s="95">
        <v>0</v>
      </c>
      <c r="AV1762" s="95">
        <v>1009387.45952606</v>
      </c>
      <c r="AW1762" s="95">
        <v>20062.999999523199</v>
      </c>
      <c r="AX1762" s="95">
        <v>338334.46359634399</v>
      </c>
      <c r="AY1762" s="95">
        <v>894397.484848022</v>
      </c>
      <c r="AZ1762" s="95">
        <v>1952710.55757141</v>
      </c>
      <c r="BA1762" s="95">
        <v>674358.78723144496</v>
      </c>
      <c r="BB1762" s="95">
        <v>0</v>
      </c>
      <c r="BC1762" s="95">
        <v>503354.94332885701</v>
      </c>
      <c r="BD1762" s="95">
        <v>86757.6376810074</v>
      </c>
      <c r="BE1762" s="95">
        <v>0</v>
      </c>
      <c r="BF1762" s="95">
        <v>23634.983433246602</v>
      </c>
      <c r="BG1762" s="95">
        <v>1029090.11690521</v>
      </c>
      <c r="BH1762" s="95">
        <v>1108172.84007263</v>
      </c>
      <c r="BI1762" s="95">
        <v>95.414290900342195</v>
      </c>
      <c r="BJ1762" s="95">
        <v>172466.29103851301</v>
      </c>
      <c r="BK1762" s="95">
        <v>37843.171156406403</v>
      </c>
      <c r="BL1762" s="95">
        <v>0</v>
      </c>
      <c r="BM1762" s="95">
        <v>2406.5604057908099</v>
      </c>
      <c r="BN1762" s="95">
        <v>0</v>
      </c>
      <c r="BO1762" s="95">
        <v>0</v>
      </c>
      <c r="BP1762" s="95">
        <v>0</v>
      </c>
      <c r="BQ1762" s="95">
        <v>0</v>
      </c>
      <c r="BR1762" s="95">
        <v>224193.85041427601</v>
      </c>
      <c r="BS1762" s="95">
        <v>750466.12471771205</v>
      </c>
      <c r="BT1762" s="95">
        <v>131450.30414771999</v>
      </c>
      <c r="BU1762" s="95">
        <v>0</v>
      </c>
      <c r="BV1762" s="95">
        <v>173324.38189506499</v>
      </c>
      <c r="BW1762" s="95">
        <v>10564.8627223969</v>
      </c>
      <c r="BX1762" s="95">
        <v>0</v>
      </c>
      <c r="BY1762" s="95">
        <v>0</v>
      </c>
      <c r="BZ1762" s="95">
        <v>0</v>
      </c>
      <c r="CA1762" s="95">
        <v>4585.2921096086502</v>
      </c>
      <c r="CB1762" s="95">
        <v>535416.56527709996</v>
      </c>
      <c r="CC1762" s="95">
        <v>4392337.0541381799</v>
      </c>
      <c r="CD1762" s="95">
        <v>1279126.6015930199</v>
      </c>
      <c r="CE1762" s="95">
        <v>85.776308886706801</v>
      </c>
      <c r="CF1762" s="95">
        <v>15338.0308933258</v>
      </c>
      <c r="CG1762" s="95">
        <v>114161.602671623</v>
      </c>
      <c r="CH1762" s="95">
        <v>0</v>
      </c>
      <c r="CI1762" s="95">
        <v>4670.6509839296295</v>
      </c>
      <c r="CJ1762" s="95">
        <v>550676.48459625198</v>
      </c>
      <c r="CK1762" s="95">
        <v>4495665.8974609403</v>
      </c>
      <c r="CL1762" s="95">
        <v>1290606.8990020801</v>
      </c>
      <c r="CM1762" s="160">
        <v>5681.1426431536702</v>
      </c>
      <c r="CN1762" s="160">
        <v>852673.92903137195</v>
      </c>
      <c r="CO1762" s="160">
        <v>5515106.9603271503</v>
      </c>
      <c r="CP1762" s="95">
        <v>1290606.8990020801</v>
      </c>
      <c r="CQ1762" s="95">
        <v>0</v>
      </c>
      <c r="CR1762" s="95">
        <v>0</v>
      </c>
      <c r="CS1762" s="95">
        <v>0</v>
      </c>
      <c r="CT1762" s="95">
        <v>0</v>
      </c>
      <c r="CU1762" s="161">
        <v>550754.59617042576</v>
      </c>
      <c r="CV1762" s="161">
        <v>4506498.6568098031</v>
      </c>
    </row>
    <row r="1763" spans="1:100" x14ac:dyDescent="0.2">
      <c r="A1763" s="94" t="s">
        <v>77</v>
      </c>
      <c r="B1763" s="96">
        <v>39783</v>
      </c>
      <c r="C1763" s="95">
        <v>4185.7557089328802</v>
      </c>
      <c r="D1763" s="95">
        <v>0.99734295699454401</v>
      </c>
      <c r="E1763" s="95">
        <v>409.66988945007301</v>
      </c>
      <c r="F1763" s="95">
        <v>158.924698367715</v>
      </c>
      <c r="G1763" s="95">
        <v>55.005076216999399</v>
      </c>
      <c r="H1763" s="95">
        <v>11.813062861212501</v>
      </c>
      <c r="I1763" s="95">
        <v>0</v>
      </c>
      <c r="J1763" s="95">
        <v>972.38357608765398</v>
      </c>
      <c r="K1763" s="95">
        <v>30</v>
      </c>
      <c r="L1763" s="95">
        <v>628.34238322824206</v>
      </c>
      <c r="M1763" s="95">
        <v>1115.1834369599801</v>
      </c>
      <c r="N1763" s="95">
        <v>1727.0577632039799</v>
      </c>
      <c r="O1763" s="95">
        <v>976.63729763030994</v>
      </c>
      <c r="P1763" s="95">
        <v>0</v>
      </c>
      <c r="Q1763" s="95">
        <v>235.955732727423</v>
      </c>
      <c r="R1763" s="95">
        <v>53.7946113268845</v>
      </c>
      <c r="S1763" s="95">
        <v>0</v>
      </c>
      <c r="T1763" s="95">
        <v>14.828803617041601</v>
      </c>
      <c r="U1763" s="95">
        <v>1009.50116595626</v>
      </c>
      <c r="V1763" s="95">
        <v>470776.72834777797</v>
      </c>
      <c r="W1763" s="95">
        <v>118.870982818305</v>
      </c>
      <c r="X1763" s="95">
        <v>60130.5661888123</v>
      </c>
      <c r="Y1763" s="95">
        <v>12980.907368898401</v>
      </c>
      <c r="Z1763" s="95">
        <v>10467.557302236601</v>
      </c>
      <c r="AA1763" s="95">
        <v>3035.8135561644999</v>
      </c>
      <c r="AB1763" s="95">
        <v>0</v>
      </c>
      <c r="AC1763" s="95">
        <v>294147.02265930199</v>
      </c>
      <c r="AD1763" s="95">
        <v>6207.5835161209097</v>
      </c>
      <c r="AE1763" s="95">
        <v>36937.9447603226</v>
      </c>
      <c r="AF1763" s="95">
        <v>102732.88877201101</v>
      </c>
      <c r="AG1763" s="95">
        <v>244237.90565872201</v>
      </c>
      <c r="AH1763" s="95">
        <v>83307.654511451707</v>
      </c>
      <c r="AI1763" s="95">
        <v>0</v>
      </c>
      <c r="AJ1763" s="95">
        <v>63858.493102550499</v>
      </c>
      <c r="AK1763" s="95">
        <v>11179.878817439099</v>
      </c>
      <c r="AL1763" s="95">
        <v>0</v>
      </c>
      <c r="AM1763" s="95">
        <v>2247.6342306435099</v>
      </c>
      <c r="AN1763" s="95">
        <v>303594.87063980103</v>
      </c>
      <c r="AO1763" s="95">
        <v>3892335.9899292002</v>
      </c>
      <c r="AP1763" s="95">
        <v>969.55965398997103</v>
      </c>
      <c r="AQ1763" s="95">
        <v>476598.12231445301</v>
      </c>
      <c r="AR1763" s="95">
        <v>102536.52679348001</v>
      </c>
      <c r="AS1763" s="95">
        <v>77102.058663368196</v>
      </c>
      <c r="AT1763" s="95">
        <v>23896.145875453902</v>
      </c>
      <c r="AU1763" s="95">
        <v>0</v>
      </c>
      <c r="AV1763" s="95">
        <v>1011464.83654785</v>
      </c>
      <c r="AW1763" s="95">
        <v>17420.9999990463</v>
      </c>
      <c r="AX1763" s="95">
        <v>340736.95913696301</v>
      </c>
      <c r="AY1763" s="95">
        <v>901998.31766509998</v>
      </c>
      <c r="AZ1763" s="95">
        <v>1938286.7919158901</v>
      </c>
      <c r="BA1763" s="95">
        <v>719193.72576141404</v>
      </c>
      <c r="BB1763" s="95">
        <v>0</v>
      </c>
      <c r="BC1763" s="95">
        <v>490207.86603164702</v>
      </c>
      <c r="BD1763" s="95">
        <v>82783.112650871306</v>
      </c>
      <c r="BE1763" s="95">
        <v>0</v>
      </c>
      <c r="BF1763" s="95">
        <v>16599.986784696601</v>
      </c>
      <c r="BG1763" s="95">
        <v>1039819.93183899</v>
      </c>
      <c r="BH1763" s="95">
        <v>1113577.08027649</v>
      </c>
      <c r="BI1763" s="95">
        <v>213.40378894470601</v>
      </c>
      <c r="BJ1763" s="95">
        <v>168806.802639008</v>
      </c>
      <c r="BK1763" s="95">
        <v>38682.6491947174</v>
      </c>
      <c r="BL1763" s="95">
        <v>0</v>
      </c>
      <c r="BM1763" s="95">
        <v>3127.2107128798998</v>
      </c>
      <c r="BN1763" s="95">
        <v>0</v>
      </c>
      <c r="BO1763" s="95">
        <v>0</v>
      </c>
      <c r="BP1763" s="95">
        <v>0</v>
      </c>
      <c r="BQ1763" s="95">
        <v>0</v>
      </c>
      <c r="BR1763" s="95">
        <v>227711.003284454</v>
      </c>
      <c r="BS1763" s="95">
        <v>744584.140625</v>
      </c>
      <c r="BT1763" s="95">
        <v>139907.62338256801</v>
      </c>
      <c r="BU1763" s="95">
        <v>0</v>
      </c>
      <c r="BV1763" s="95">
        <v>168771.170286179</v>
      </c>
      <c r="BW1763" s="95">
        <v>10226.027396798099</v>
      </c>
      <c r="BX1763" s="95">
        <v>0</v>
      </c>
      <c r="BY1763" s="95">
        <v>0</v>
      </c>
      <c r="BZ1763" s="95">
        <v>0</v>
      </c>
      <c r="CA1763" s="95">
        <v>4599.2235882878304</v>
      </c>
      <c r="CB1763" s="95">
        <v>531366.56731414795</v>
      </c>
      <c r="CC1763" s="95">
        <v>4384323.1455078097</v>
      </c>
      <c r="CD1763" s="95">
        <v>1280892.9994812</v>
      </c>
      <c r="CE1763" s="95">
        <v>66.409674921073005</v>
      </c>
      <c r="CF1763" s="95">
        <v>13556.814117789299</v>
      </c>
      <c r="CG1763" s="95">
        <v>101118.783362389</v>
      </c>
      <c r="CH1763" s="95">
        <v>0</v>
      </c>
      <c r="CI1763" s="95">
        <v>4668.2470440864599</v>
      </c>
      <c r="CJ1763" s="95">
        <v>545696.89228820801</v>
      </c>
      <c r="CK1763" s="95">
        <v>4488402.1504516602</v>
      </c>
      <c r="CL1763" s="95">
        <v>1290952.0348358201</v>
      </c>
      <c r="CM1763" s="160">
        <v>5685.0170338153803</v>
      </c>
      <c r="CN1763" s="160">
        <v>849720.22422790504</v>
      </c>
      <c r="CO1763" s="160">
        <v>5540047.0787963904</v>
      </c>
      <c r="CP1763" s="95">
        <v>1290952.0348358201</v>
      </c>
      <c r="CQ1763" s="95">
        <v>0</v>
      </c>
      <c r="CR1763" s="95">
        <v>0</v>
      </c>
      <c r="CS1763" s="95">
        <v>0</v>
      </c>
      <c r="CT1763" s="95">
        <v>0</v>
      </c>
      <c r="CU1763" s="161">
        <v>544923.38143193722</v>
      </c>
      <c r="CV1763" s="161">
        <v>4485441.9288701983</v>
      </c>
    </row>
    <row r="1764" spans="1:100" x14ac:dyDescent="0.2">
      <c r="A1764" s="94" t="s">
        <v>77</v>
      </c>
      <c r="B1764" s="96">
        <v>39873</v>
      </c>
      <c r="C1764" s="95">
        <v>4231.5061242580396</v>
      </c>
      <c r="D1764" s="95">
        <v>1.8751455839956199</v>
      </c>
      <c r="E1764" s="95">
        <v>392.65194384381198</v>
      </c>
      <c r="F1764" s="95">
        <v>150.56743776984499</v>
      </c>
      <c r="G1764" s="95">
        <v>69.146343869157107</v>
      </c>
      <c r="H1764" s="95">
        <v>11.813706179149399</v>
      </c>
      <c r="I1764" s="95">
        <v>0</v>
      </c>
      <c r="J1764" s="95">
        <v>1012.83159179986</v>
      </c>
      <c r="K1764" s="95">
        <v>31</v>
      </c>
      <c r="L1764" s="95">
        <v>621.78367215394996</v>
      </c>
      <c r="M1764" s="95">
        <v>1120.62862144411</v>
      </c>
      <c r="N1764" s="95">
        <v>1723.13121877611</v>
      </c>
      <c r="O1764" s="95">
        <v>1000.8153526932</v>
      </c>
      <c r="P1764" s="95">
        <v>0</v>
      </c>
      <c r="Q1764" s="95">
        <v>235.56292252242599</v>
      </c>
      <c r="R1764" s="95">
        <v>60.888552385382397</v>
      </c>
      <c r="S1764" s="95">
        <v>0</v>
      </c>
      <c r="T1764" s="95">
        <v>19.691576972603801</v>
      </c>
      <c r="U1764" s="95">
        <v>1041.9270510077499</v>
      </c>
      <c r="V1764" s="95">
        <v>470528.45467758202</v>
      </c>
      <c r="W1764" s="95">
        <v>59.607354894746102</v>
      </c>
      <c r="X1764" s="95">
        <v>59970.564756870299</v>
      </c>
      <c r="Y1764" s="95">
        <v>12786.270516991601</v>
      </c>
      <c r="Z1764" s="95">
        <v>11485.3667382002</v>
      </c>
      <c r="AA1764" s="95">
        <v>3045.6343702375898</v>
      </c>
      <c r="AB1764" s="95">
        <v>0</v>
      </c>
      <c r="AC1764" s="95">
        <v>310282.04287338298</v>
      </c>
      <c r="AD1764" s="95">
        <v>6154.84476149082</v>
      </c>
      <c r="AE1764" s="95">
        <v>36593.619748115503</v>
      </c>
      <c r="AF1764" s="95">
        <v>104715.177226067</v>
      </c>
      <c r="AG1764" s="95">
        <v>242487.029191971</v>
      </c>
      <c r="AH1764" s="95">
        <v>84236.987270355196</v>
      </c>
      <c r="AI1764" s="95">
        <v>0</v>
      </c>
      <c r="AJ1764" s="95">
        <v>63767.6873703003</v>
      </c>
      <c r="AK1764" s="95">
        <v>10824.14828372</v>
      </c>
      <c r="AL1764" s="95">
        <v>0</v>
      </c>
      <c r="AM1764" s="95">
        <v>2962.9378944039299</v>
      </c>
      <c r="AN1764" s="95">
        <v>315443.02210235602</v>
      </c>
      <c r="AO1764" s="95">
        <v>3925500.3354186998</v>
      </c>
      <c r="AP1764" s="95">
        <v>462.180658657104</v>
      </c>
      <c r="AQ1764" s="95">
        <v>477992.25891876197</v>
      </c>
      <c r="AR1764" s="95">
        <v>100255.57287311601</v>
      </c>
      <c r="AS1764" s="95">
        <v>85309.295773506194</v>
      </c>
      <c r="AT1764" s="95">
        <v>23927.620009899099</v>
      </c>
      <c r="AU1764" s="95">
        <v>0</v>
      </c>
      <c r="AV1764" s="95">
        <v>1085268.4266357401</v>
      </c>
      <c r="AW1764" s="95">
        <v>17299.9999966621</v>
      </c>
      <c r="AX1764" s="95">
        <v>334836.33423996001</v>
      </c>
      <c r="AY1764" s="95">
        <v>927482.94329833996</v>
      </c>
      <c r="AZ1764" s="95">
        <v>1921611.2817382801</v>
      </c>
      <c r="BA1764" s="95">
        <v>728930.92426300002</v>
      </c>
      <c r="BB1764" s="95">
        <v>0</v>
      </c>
      <c r="BC1764" s="95">
        <v>490626.383361816</v>
      </c>
      <c r="BD1764" s="95">
        <v>81099.898812294006</v>
      </c>
      <c r="BE1764" s="95">
        <v>0</v>
      </c>
      <c r="BF1764" s="95">
        <v>23438.394503593401</v>
      </c>
      <c r="BG1764" s="95">
        <v>1100408.53788757</v>
      </c>
      <c r="BH1764" s="95">
        <v>1104644.85435486</v>
      </c>
      <c r="BI1764" s="95">
        <v>72.734965613111896</v>
      </c>
      <c r="BJ1764" s="95">
        <v>162941.68951225301</v>
      </c>
      <c r="BK1764" s="95">
        <v>38906.3832798004</v>
      </c>
      <c r="BL1764" s="95">
        <v>0</v>
      </c>
      <c r="BM1764" s="95">
        <v>3506.1054189205202</v>
      </c>
      <c r="BN1764" s="95">
        <v>0</v>
      </c>
      <c r="BO1764" s="95">
        <v>0</v>
      </c>
      <c r="BP1764" s="95">
        <v>0</v>
      </c>
      <c r="BQ1764" s="95">
        <v>0</v>
      </c>
      <c r="BR1764" s="95">
        <v>225919.42393875099</v>
      </c>
      <c r="BS1764" s="95">
        <v>735182.52791595506</v>
      </c>
      <c r="BT1764" s="95">
        <v>142017.39094161999</v>
      </c>
      <c r="BU1764" s="95">
        <v>0</v>
      </c>
      <c r="BV1764" s="95">
        <v>169090.061029434</v>
      </c>
      <c r="BW1764" s="95">
        <v>10005.8803277016</v>
      </c>
      <c r="BX1764" s="95">
        <v>0</v>
      </c>
      <c r="BY1764" s="95">
        <v>0</v>
      </c>
      <c r="BZ1764" s="95">
        <v>0</v>
      </c>
      <c r="CA1764" s="95">
        <v>4626.6316397190103</v>
      </c>
      <c r="CB1764" s="95">
        <v>530913.31510925305</v>
      </c>
      <c r="CC1764" s="95">
        <v>4409053.8685302697</v>
      </c>
      <c r="CD1764" s="95">
        <v>1272448.4627533001</v>
      </c>
      <c r="CE1764" s="95">
        <v>79.604935995303094</v>
      </c>
      <c r="CF1764" s="95">
        <v>14489.697854042101</v>
      </c>
      <c r="CG1764" s="95">
        <v>109293.800645828</v>
      </c>
      <c r="CH1764" s="95">
        <v>0</v>
      </c>
      <c r="CI1764" s="95">
        <v>4705.1877413988104</v>
      </c>
      <c r="CJ1764" s="95">
        <v>544959.89772033703</v>
      </c>
      <c r="CK1764" s="95">
        <v>4507226.71276855</v>
      </c>
      <c r="CL1764" s="95">
        <v>1283699.1651458701</v>
      </c>
      <c r="CM1764" s="160">
        <v>5736.3676991462698</v>
      </c>
      <c r="CN1764" s="160">
        <v>860551.106742859</v>
      </c>
      <c r="CO1764" s="160">
        <v>5613390.9097290002</v>
      </c>
      <c r="CP1764" s="95">
        <v>1283699.1651458701</v>
      </c>
      <c r="CQ1764" s="95">
        <v>0</v>
      </c>
      <c r="CR1764" s="95">
        <v>0</v>
      </c>
      <c r="CS1764" s="95">
        <v>0</v>
      </c>
      <c r="CT1764" s="95">
        <v>0</v>
      </c>
      <c r="CU1764" s="161">
        <v>545403.0129632951</v>
      </c>
      <c r="CV1764" s="161">
        <v>4518347.669176098</v>
      </c>
    </row>
    <row r="1765" spans="1:100" x14ac:dyDescent="0.2">
      <c r="A1765" s="94" t="s">
        <v>77</v>
      </c>
      <c r="B1765" s="96">
        <v>39965</v>
      </c>
      <c r="C1765" s="95">
        <v>4270.6456257104901</v>
      </c>
      <c r="D1765" s="95">
        <v>1.0814206509967299</v>
      </c>
      <c r="E1765" s="95">
        <v>384.28464083746098</v>
      </c>
      <c r="F1765" s="95">
        <v>146.79115292057401</v>
      </c>
      <c r="G1765" s="95">
        <v>63.457580592948901</v>
      </c>
      <c r="H1765" s="95">
        <v>11.1573948585428</v>
      </c>
      <c r="I1765" s="95">
        <v>0</v>
      </c>
      <c r="J1765" s="95">
        <v>1059.2928400784699</v>
      </c>
      <c r="K1765" s="95">
        <v>26</v>
      </c>
      <c r="L1765" s="95">
        <v>633.48079770803497</v>
      </c>
      <c r="M1765" s="95">
        <v>1127.30088189244</v>
      </c>
      <c r="N1765" s="95">
        <v>1701.13359239697</v>
      </c>
      <c r="O1765" s="95">
        <v>1040.44847254455</v>
      </c>
      <c r="P1765" s="95">
        <v>0</v>
      </c>
      <c r="Q1765" s="95">
        <v>240.36475936882201</v>
      </c>
      <c r="R1765" s="95">
        <v>56.674557823687799</v>
      </c>
      <c r="S1765" s="95">
        <v>0</v>
      </c>
      <c r="T1765" s="95">
        <v>18.191843868233299</v>
      </c>
      <c r="U1765" s="95">
        <v>1079.40278482437</v>
      </c>
      <c r="V1765" s="95">
        <v>475551.14827346802</v>
      </c>
      <c r="W1765" s="95">
        <v>34.626009256579003</v>
      </c>
      <c r="X1765" s="95">
        <v>53428.7356300354</v>
      </c>
      <c r="Y1765" s="95">
        <v>10330.784769296601</v>
      </c>
      <c r="Z1765" s="95">
        <v>10886.7984485626</v>
      </c>
      <c r="AA1765" s="95">
        <v>2930.1268966496</v>
      </c>
      <c r="AB1765" s="95">
        <v>0</v>
      </c>
      <c r="AC1765" s="95">
        <v>323470.2735672</v>
      </c>
      <c r="AD1765" s="95">
        <v>5975.0286461114902</v>
      </c>
      <c r="AE1765" s="95">
        <v>36807.510061740897</v>
      </c>
      <c r="AF1765" s="95">
        <v>103452.69278907801</v>
      </c>
      <c r="AG1765" s="95">
        <v>238577.37292671201</v>
      </c>
      <c r="AH1765" s="95">
        <v>87609.925645828203</v>
      </c>
      <c r="AI1765" s="95">
        <v>0</v>
      </c>
      <c r="AJ1765" s="95">
        <v>61917.480938434601</v>
      </c>
      <c r="AK1765" s="95">
        <v>10443.4236260653</v>
      </c>
      <c r="AL1765" s="95">
        <v>0</v>
      </c>
      <c r="AM1765" s="95">
        <v>3022.1158919036402</v>
      </c>
      <c r="AN1765" s="95">
        <v>327461.56258010899</v>
      </c>
      <c r="AO1765" s="95">
        <v>4003988.78271484</v>
      </c>
      <c r="AP1765" s="95">
        <v>278.69568220153502</v>
      </c>
      <c r="AQ1765" s="95">
        <v>458359.01300811803</v>
      </c>
      <c r="AR1765" s="95">
        <v>84016.442674636797</v>
      </c>
      <c r="AS1765" s="95">
        <v>81351.324174880996</v>
      </c>
      <c r="AT1765" s="95">
        <v>22900.488377094302</v>
      </c>
      <c r="AU1765" s="95">
        <v>0</v>
      </c>
      <c r="AV1765" s="95">
        <v>1144830.64128113</v>
      </c>
      <c r="AW1765" s="95">
        <v>17084</v>
      </c>
      <c r="AX1765" s="95">
        <v>337563.45175933797</v>
      </c>
      <c r="AY1765" s="95">
        <v>921371.55900573696</v>
      </c>
      <c r="AZ1765" s="95">
        <v>1957261.7850647001</v>
      </c>
      <c r="BA1765" s="95">
        <v>764617.61308288598</v>
      </c>
      <c r="BB1765" s="95">
        <v>0</v>
      </c>
      <c r="BC1765" s="95">
        <v>478020.06570434599</v>
      </c>
      <c r="BD1765" s="95">
        <v>78215.973460197405</v>
      </c>
      <c r="BE1765" s="95">
        <v>0</v>
      </c>
      <c r="BF1765" s="95">
        <v>23978.863757610299</v>
      </c>
      <c r="BG1765" s="95">
        <v>1155369.3846893299</v>
      </c>
      <c r="BH1765" s="95">
        <v>1132468.0644378699</v>
      </c>
      <c r="BI1765" s="95">
        <v>88.186256485991194</v>
      </c>
      <c r="BJ1765" s="95">
        <v>150704.87165451</v>
      </c>
      <c r="BK1765" s="95">
        <v>34525.191312313102</v>
      </c>
      <c r="BL1765" s="95">
        <v>0</v>
      </c>
      <c r="BM1765" s="95">
        <v>3037.6305597424498</v>
      </c>
      <c r="BN1765" s="95">
        <v>0</v>
      </c>
      <c r="BO1765" s="95">
        <v>0</v>
      </c>
      <c r="BP1765" s="95">
        <v>0</v>
      </c>
      <c r="BQ1765" s="95">
        <v>0</v>
      </c>
      <c r="BR1765" s="95">
        <v>227400.715297699</v>
      </c>
      <c r="BS1765" s="95">
        <v>735436.96069335903</v>
      </c>
      <c r="BT1765" s="95">
        <v>149007.65217018101</v>
      </c>
      <c r="BU1765" s="95">
        <v>0</v>
      </c>
      <c r="BV1765" s="95">
        <v>166523.61289787301</v>
      </c>
      <c r="BW1765" s="95">
        <v>9380.2805979251898</v>
      </c>
      <c r="BX1765" s="95">
        <v>0</v>
      </c>
      <c r="BY1765" s="95">
        <v>0</v>
      </c>
      <c r="BZ1765" s="95">
        <v>0</v>
      </c>
      <c r="CA1765" s="95">
        <v>4652.4130629301098</v>
      </c>
      <c r="CB1765" s="95">
        <v>530472.67486572301</v>
      </c>
      <c r="CC1765" s="95">
        <v>4455471.0181884803</v>
      </c>
      <c r="CD1765" s="95">
        <v>1278696.0032196001</v>
      </c>
      <c r="CE1765" s="95">
        <v>76.263458746485398</v>
      </c>
      <c r="CF1765" s="95">
        <v>13789.5462466478</v>
      </c>
      <c r="CG1765" s="95">
        <v>104328.615390778</v>
      </c>
      <c r="CH1765" s="95">
        <v>0</v>
      </c>
      <c r="CI1765" s="95">
        <v>4727.7913185954103</v>
      </c>
      <c r="CJ1765" s="95">
        <v>544268.17658996605</v>
      </c>
      <c r="CK1765" s="95">
        <v>4554745.82067871</v>
      </c>
      <c r="CL1765" s="95">
        <v>1288677.47523499</v>
      </c>
      <c r="CM1765" s="160">
        <v>5799.6182662248602</v>
      </c>
      <c r="CN1765" s="160">
        <v>870753.59812164295</v>
      </c>
      <c r="CO1765" s="160">
        <v>5702331.0474243201</v>
      </c>
      <c r="CP1765" s="95">
        <v>1288677.47523499</v>
      </c>
      <c r="CQ1765" s="95">
        <v>0</v>
      </c>
      <c r="CR1765" s="95">
        <v>0</v>
      </c>
      <c r="CS1765" s="95">
        <v>0</v>
      </c>
      <c r="CT1765" s="95">
        <v>0</v>
      </c>
      <c r="CU1765" s="161">
        <v>544262.22111237084</v>
      </c>
      <c r="CV1765" s="161">
        <v>4559799.6335792579</v>
      </c>
    </row>
    <row r="1766" spans="1:100" x14ac:dyDescent="0.2">
      <c r="A1766" s="94" t="s">
        <v>77</v>
      </c>
      <c r="B1766" s="96">
        <v>40057</v>
      </c>
      <c r="C1766" s="95">
        <v>4322.93130236864</v>
      </c>
      <c r="D1766" s="95">
        <v>0.99564966699836099</v>
      </c>
      <c r="E1766" s="95">
        <v>312.28079320862901</v>
      </c>
      <c r="F1766" s="95">
        <v>142.16150848753799</v>
      </c>
      <c r="G1766" s="95">
        <v>74.1278581460938</v>
      </c>
      <c r="H1766" s="95">
        <v>5.5921525225858204</v>
      </c>
      <c r="I1766" s="95">
        <v>0</v>
      </c>
      <c r="J1766" s="95">
        <v>1084.2093257606</v>
      </c>
      <c r="K1766" s="95">
        <v>15</v>
      </c>
      <c r="L1766" s="95">
        <v>618.15771713107802</v>
      </c>
      <c r="M1766" s="95">
        <v>1121.1169313192399</v>
      </c>
      <c r="N1766" s="95">
        <v>1645.9000255912499</v>
      </c>
      <c r="O1766" s="95">
        <v>1077.1185420453501</v>
      </c>
      <c r="P1766" s="95">
        <v>0</v>
      </c>
      <c r="Q1766" s="95">
        <v>240.60755774937601</v>
      </c>
      <c r="R1766" s="95">
        <v>63.401180981192702</v>
      </c>
      <c r="S1766" s="95">
        <v>0</v>
      </c>
      <c r="T1766" s="95">
        <v>17.279906881274702</v>
      </c>
      <c r="U1766" s="95">
        <v>1103.43159300089</v>
      </c>
      <c r="V1766" s="95">
        <v>484084.11778640701</v>
      </c>
      <c r="W1766" s="95">
        <v>23.386661370983301</v>
      </c>
      <c r="X1766" s="95">
        <v>47346.432418823199</v>
      </c>
      <c r="Y1766" s="95">
        <v>10261.5380475521</v>
      </c>
      <c r="Z1766" s="95">
        <v>12097.3672509193</v>
      </c>
      <c r="AA1766" s="95">
        <v>2165.1246613264102</v>
      </c>
      <c r="AB1766" s="95">
        <v>0</v>
      </c>
      <c r="AC1766" s="95">
        <v>331327.80247116101</v>
      </c>
      <c r="AD1766" s="95">
        <v>1787.3409401178401</v>
      </c>
      <c r="AE1766" s="95">
        <v>36759.374881267497</v>
      </c>
      <c r="AF1766" s="95">
        <v>101628.664430618</v>
      </c>
      <c r="AG1766" s="95">
        <v>235065.36839294399</v>
      </c>
      <c r="AH1766" s="95">
        <v>92070.438079833999</v>
      </c>
      <c r="AI1766" s="95">
        <v>0</v>
      </c>
      <c r="AJ1766" s="95">
        <v>64966.644788265199</v>
      </c>
      <c r="AK1766" s="95">
        <v>11148.706591844601</v>
      </c>
      <c r="AL1766" s="95">
        <v>0</v>
      </c>
      <c r="AM1766" s="95">
        <v>2418.7625606358101</v>
      </c>
      <c r="AN1766" s="95">
        <v>333746.423725128</v>
      </c>
      <c r="AO1766" s="95">
        <v>4068289.5361022898</v>
      </c>
      <c r="AP1766" s="95">
        <v>188.74121369794</v>
      </c>
      <c r="AQ1766" s="95">
        <v>383527.929821014</v>
      </c>
      <c r="AR1766" s="95">
        <v>83229.215015411406</v>
      </c>
      <c r="AS1766" s="95">
        <v>91395.0766391754</v>
      </c>
      <c r="AT1766" s="95">
        <v>18521.924996376001</v>
      </c>
      <c r="AU1766" s="95">
        <v>0</v>
      </c>
      <c r="AV1766" s="95">
        <v>1187804.8357696501</v>
      </c>
      <c r="AW1766" s="95">
        <v>5237.9999995231601</v>
      </c>
      <c r="AX1766" s="95">
        <v>337754.99866485602</v>
      </c>
      <c r="AY1766" s="95">
        <v>909342.23019409203</v>
      </c>
      <c r="AZ1766" s="95">
        <v>1888424.98262024</v>
      </c>
      <c r="BA1766" s="95">
        <v>804108.71179199195</v>
      </c>
      <c r="BB1766" s="95">
        <v>0</v>
      </c>
      <c r="BC1766" s="95">
        <v>503230.57875442499</v>
      </c>
      <c r="BD1766" s="95">
        <v>82289.233450889602</v>
      </c>
      <c r="BE1766" s="95">
        <v>0</v>
      </c>
      <c r="BF1766" s="95">
        <v>22157.535938262899</v>
      </c>
      <c r="BG1766" s="95">
        <v>1194528.6314392099</v>
      </c>
      <c r="BH1766" s="95">
        <v>1141081.0915832501</v>
      </c>
      <c r="BI1766" s="95">
        <v>51.372242981568</v>
      </c>
      <c r="BJ1766" s="95">
        <v>140684.67306709301</v>
      </c>
      <c r="BK1766" s="95">
        <v>33538.570653438597</v>
      </c>
      <c r="BL1766" s="95">
        <v>0</v>
      </c>
      <c r="BM1766" s="95">
        <v>2166.36301121116</v>
      </c>
      <c r="BN1766" s="95">
        <v>0</v>
      </c>
      <c r="BO1766" s="95">
        <v>0</v>
      </c>
      <c r="BP1766" s="95">
        <v>0</v>
      </c>
      <c r="BQ1766" s="95">
        <v>0</v>
      </c>
      <c r="BR1766" s="95">
        <v>223822.23871803301</v>
      </c>
      <c r="BS1766" s="95">
        <v>724275.18003845203</v>
      </c>
      <c r="BT1766" s="95">
        <v>156522.43588066101</v>
      </c>
      <c r="BU1766" s="95">
        <v>0</v>
      </c>
      <c r="BV1766" s="95">
        <v>173178.44023132301</v>
      </c>
      <c r="BW1766" s="95">
        <v>9529.2626690864599</v>
      </c>
      <c r="BX1766" s="95">
        <v>0</v>
      </c>
      <c r="BY1766" s="95">
        <v>0</v>
      </c>
      <c r="BZ1766" s="95">
        <v>0</v>
      </c>
      <c r="CA1766" s="95">
        <v>4639.4600830674199</v>
      </c>
      <c r="CB1766" s="95">
        <v>530224.403022766</v>
      </c>
      <c r="CC1766" s="95">
        <v>4448055.7240600605</v>
      </c>
      <c r="CD1766" s="95">
        <v>1277130.2584991499</v>
      </c>
      <c r="CE1766" s="95">
        <v>80.139623950235503</v>
      </c>
      <c r="CF1766" s="95">
        <v>14237.218541503</v>
      </c>
      <c r="CG1766" s="95">
        <v>109366.235585213</v>
      </c>
      <c r="CH1766" s="95">
        <v>0</v>
      </c>
      <c r="CI1766" s="95">
        <v>4718.5072496533403</v>
      </c>
      <c r="CJ1766" s="95">
        <v>544747.02328491199</v>
      </c>
      <c r="CK1766" s="95">
        <v>4570532.6319580097</v>
      </c>
      <c r="CL1766" s="95">
        <v>1287577.0780181901</v>
      </c>
      <c r="CM1766" s="160">
        <v>5808.3506675362596</v>
      </c>
      <c r="CN1766" s="160">
        <v>878186.42052459705</v>
      </c>
      <c r="CO1766" s="160">
        <v>5758618.2573242197</v>
      </c>
      <c r="CP1766" s="95">
        <v>1287577.0780181901</v>
      </c>
      <c r="CQ1766" s="95">
        <v>0</v>
      </c>
      <c r="CR1766" s="95">
        <v>0</v>
      </c>
      <c r="CS1766" s="95">
        <v>0</v>
      </c>
      <c r="CT1766" s="95">
        <v>0</v>
      </c>
      <c r="CU1766" s="161">
        <v>544461.62156426895</v>
      </c>
      <c r="CV1766" s="161">
        <v>4557421.9596452732</v>
      </c>
    </row>
    <row r="1767" spans="1:100" x14ac:dyDescent="0.2">
      <c r="A1767" s="94" t="s">
        <v>77</v>
      </c>
      <c r="B1767" s="96">
        <v>40148</v>
      </c>
      <c r="C1767" s="95">
        <v>4436.97066223621</v>
      </c>
      <c r="D1767" s="95">
        <v>0</v>
      </c>
      <c r="E1767" s="95">
        <v>253.272428395227</v>
      </c>
      <c r="F1767" s="95">
        <v>131.551486924291</v>
      </c>
      <c r="G1767" s="95">
        <v>76.491051386110499</v>
      </c>
      <c r="H1767" s="95">
        <v>1.97560157207772</v>
      </c>
      <c r="I1767" s="95">
        <v>0</v>
      </c>
      <c r="J1767" s="95">
        <v>1120.5333137810201</v>
      </c>
      <c r="K1767" s="95">
        <v>11</v>
      </c>
      <c r="L1767" s="95">
        <v>624.99011157453106</v>
      </c>
      <c r="M1767" s="95">
        <v>1131.2646519094701</v>
      </c>
      <c r="N1767" s="95">
        <v>1650.0938757210999</v>
      </c>
      <c r="O1767" s="95">
        <v>1126.1238089501901</v>
      </c>
      <c r="P1767" s="95">
        <v>0</v>
      </c>
      <c r="Q1767" s="95">
        <v>239.60661330260299</v>
      </c>
      <c r="R1767" s="95">
        <v>61.036193620879203</v>
      </c>
      <c r="S1767" s="95">
        <v>0</v>
      </c>
      <c r="T1767" s="95">
        <v>21.900054834317402</v>
      </c>
      <c r="U1767" s="95">
        <v>1133.1139927059401</v>
      </c>
      <c r="V1767" s="95">
        <v>501210.77833938599</v>
      </c>
      <c r="W1767" s="95">
        <v>0</v>
      </c>
      <c r="X1767" s="95">
        <v>29472.276677846901</v>
      </c>
      <c r="Y1767" s="95">
        <v>9063.4119977951104</v>
      </c>
      <c r="Z1767" s="95">
        <v>13197.441041708</v>
      </c>
      <c r="AA1767" s="95">
        <v>928.45959625393198</v>
      </c>
      <c r="AB1767" s="95">
        <v>0</v>
      </c>
      <c r="AC1767" s="95">
        <v>339240.81669998198</v>
      </c>
      <c r="AD1767" s="95">
        <v>1623.12315368652</v>
      </c>
      <c r="AE1767" s="95">
        <v>35906.978925228097</v>
      </c>
      <c r="AF1767" s="95">
        <v>104819.16537284901</v>
      </c>
      <c r="AG1767" s="95">
        <v>233884.25427627601</v>
      </c>
      <c r="AH1767" s="95">
        <v>94103.241825103803</v>
      </c>
      <c r="AI1767" s="95">
        <v>0</v>
      </c>
      <c r="AJ1767" s="95">
        <v>64164.132910728498</v>
      </c>
      <c r="AK1767" s="95">
        <v>10476.9807440042</v>
      </c>
      <c r="AL1767" s="95">
        <v>0</v>
      </c>
      <c r="AM1767" s="95">
        <v>3351.00912159681</v>
      </c>
      <c r="AN1767" s="95">
        <v>342358.10554885899</v>
      </c>
      <c r="AO1767" s="95">
        <v>4207517.3884277297</v>
      </c>
      <c r="AP1767" s="95">
        <v>0</v>
      </c>
      <c r="AQ1767" s="95">
        <v>255567.212095261</v>
      </c>
      <c r="AR1767" s="95">
        <v>76743.627735137896</v>
      </c>
      <c r="AS1767" s="95">
        <v>103538.665401459</v>
      </c>
      <c r="AT1767" s="95">
        <v>7137.2114321589497</v>
      </c>
      <c r="AU1767" s="95">
        <v>0</v>
      </c>
      <c r="AV1767" s="95">
        <v>1218320.4858245801</v>
      </c>
      <c r="AW1767" s="95">
        <v>4707.9999980926495</v>
      </c>
      <c r="AX1767" s="95">
        <v>332298.738853455</v>
      </c>
      <c r="AY1767" s="95">
        <v>932302.31562805199</v>
      </c>
      <c r="AZ1767" s="95">
        <v>1904625.06642151</v>
      </c>
      <c r="BA1767" s="95">
        <v>821570.41327667201</v>
      </c>
      <c r="BB1767" s="95">
        <v>0</v>
      </c>
      <c r="BC1767" s="95">
        <v>506453.957862854</v>
      </c>
      <c r="BD1767" s="95">
        <v>81622.183356285095</v>
      </c>
      <c r="BE1767" s="95">
        <v>0</v>
      </c>
      <c r="BF1767" s="95">
        <v>26063.080222606699</v>
      </c>
      <c r="BG1767" s="95">
        <v>1228063.81420898</v>
      </c>
      <c r="BH1767" s="95">
        <v>1181911.6372070301</v>
      </c>
      <c r="BI1767" s="95">
        <v>0</v>
      </c>
      <c r="BJ1767" s="95">
        <v>118484.273705482</v>
      </c>
      <c r="BK1767" s="95">
        <v>32021.213853597601</v>
      </c>
      <c r="BL1767" s="95">
        <v>0</v>
      </c>
      <c r="BM1767" s="95">
        <v>1347.39216133952</v>
      </c>
      <c r="BN1767" s="95">
        <v>0</v>
      </c>
      <c r="BO1767" s="95">
        <v>0</v>
      </c>
      <c r="BP1767" s="95">
        <v>0</v>
      </c>
      <c r="BQ1767" s="95">
        <v>0</v>
      </c>
      <c r="BR1767" s="95">
        <v>226181.58094024699</v>
      </c>
      <c r="BS1767" s="95">
        <v>736162.70375823998</v>
      </c>
      <c r="BT1767" s="95">
        <v>159921.79704093901</v>
      </c>
      <c r="BU1767" s="95">
        <v>0</v>
      </c>
      <c r="BV1767" s="95">
        <v>175072.14080047599</v>
      </c>
      <c r="BW1767" s="95">
        <v>9532.6210068464297</v>
      </c>
      <c r="BX1767" s="95">
        <v>0</v>
      </c>
      <c r="BY1767" s="95">
        <v>0</v>
      </c>
      <c r="BZ1767" s="95">
        <v>0</v>
      </c>
      <c r="CA1767" s="95">
        <v>4694.6203799247696</v>
      </c>
      <c r="CB1767" s="95">
        <v>533531.714195251</v>
      </c>
      <c r="CC1767" s="95">
        <v>4483652.8615722703</v>
      </c>
      <c r="CD1767" s="95">
        <v>1297381.16142273</v>
      </c>
      <c r="CE1767" s="95">
        <v>78.042916556820302</v>
      </c>
      <c r="CF1767" s="95">
        <v>14179.404211044301</v>
      </c>
      <c r="CG1767" s="95">
        <v>110955.608231544</v>
      </c>
      <c r="CH1767" s="95">
        <v>0</v>
      </c>
      <c r="CI1767" s="95">
        <v>4776.9904734492302</v>
      </c>
      <c r="CJ1767" s="95">
        <v>547894.187026978</v>
      </c>
      <c r="CK1767" s="95">
        <v>4602475.92370605</v>
      </c>
      <c r="CL1767" s="95">
        <v>1306643.1509246801</v>
      </c>
      <c r="CM1767" s="160">
        <v>5910.3610108494804</v>
      </c>
      <c r="CN1767" s="160">
        <v>892976.87882232701</v>
      </c>
      <c r="CO1767" s="160">
        <v>5839735.6967163105</v>
      </c>
      <c r="CP1767" s="95">
        <v>1306643.1509246801</v>
      </c>
      <c r="CQ1767" s="95">
        <v>0</v>
      </c>
      <c r="CR1767" s="95">
        <v>0</v>
      </c>
      <c r="CS1767" s="95">
        <v>0</v>
      </c>
      <c r="CT1767" s="95">
        <v>0</v>
      </c>
      <c r="CU1767" s="161">
        <v>547711.11840629531</v>
      </c>
      <c r="CV1767" s="161">
        <v>4594608.4698038138</v>
      </c>
    </row>
    <row r="1768" spans="1:100" x14ac:dyDescent="0.2">
      <c r="A1768" s="94" t="s">
        <v>77</v>
      </c>
      <c r="B1768" s="96">
        <v>40238</v>
      </c>
      <c r="C1768" s="95">
        <v>4509.3324066996602</v>
      </c>
      <c r="D1768" s="95">
        <v>0</v>
      </c>
      <c r="E1768" s="95">
        <v>258.40214687585802</v>
      </c>
      <c r="F1768" s="95">
        <v>139.03794590383799</v>
      </c>
      <c r="G1768" s="95">
        <v>78.240345813334002</v>
      </c>
      <c r="H1768" s="95">
        <v>1</v>
      </c>
      <c r="I1768" s="95">
        <v>0</v>
      </c>
      <c r="J1768" s="95">
        <v>1152.14532898366</v>
      </c>
      <c r="K1768" s="95">
        <v>10</v>
      </c>
      <c r="L1768" s="95">
        <v>650.03545658290398</v>
      </c>
      <c r="M1768" s="95">
        <v>1171.8598320186099</v>
      </c>
      <c r="N1768" s="95">
        <v>1620.8437359929101</v>
      </c>
      <c r="O1768" s="95">
        <v>1154.4676203429699</v>
      </c>
      <c r="P1768" s="95">
        <v>0</v>
      </c>
      <c r="Q1768" s="95">
        <v>249.78889703378101</v>
      </c>
      <c r="R1768" s="95">
        <v>59.856543023139203</v>
      </c>
      <c r="S1768" s="95">
        <v>0</v>
      </c>
      <c r="T1768" s="95">
        <v>21.902571118669599</v>
      </c>
      <c r="U1768" s="95">
        <v>1160.02737128735</v>
      </c>
      <c r="V1768" s="95">
        <v>504194.83477783197</v>
      </c>
      <c r="W1768" s="95">
        <v>0</v>
      </c>
      <c r="X1768" s="95">
        <v>28446.038494586901</v>
      </c>
      <c r="Y1768" s="95">
        <v>8710.8175075054205</v>
      </c>
      <c r="Z1768" s="95">
        <v>13848.3825634718</v>
      </c>
      <c r="AA1768" s="95">
        <v>507</v>
      </c>
      <c r="AB1768" s="95">
        <v>0</v>
      </c>
      <c r="AC1768" s="95">
        <v>350314.64714050299</v>
      </c>
      <c r="AD1768" s="95">
        <v>1684.5449501276</v>
      </c>
      <c r="AE1768" s="95">
        <v>37336.152714252501</v>
      </c>
      <c r="AF1768" s="95">
        <v>104839.248756409</v>
      </c>
      <c r="AG1768" s="95">
        <v>227521.88114738499</v>
      </c>
      <c r="AH1768" s="95">
        <v>94988.624753951997</v>
      </c>
      <c r="AI1768" s="95">
        <v>0</v>
      </c>
      <c r="AJ1768" s="95">
        <v>69184.381843566895</v>
      </c>
      <c r="AK1768" s="95">
        <v>10988.547852277799</v>
      </c>
      <c r="AL1768" s="95">
        <v>0</v>
      </c>
      <c r="AM1768" s="95">
        <v>2921.6922496557199</v>
      </c>
      <c r="AN1768" s="95">
        <v>351309.10684204102</v>
      </c>
      <c r="AO1768" s="95">
        <v>4257342.8327026404</v>
      </c>
      <c r="AP1768" s="95">
        <v>0</v>
      </c>
      <c r="AQ1768" s="95">
        <v>250304.537759781</v>
      </c>
      <c r="AR1768" s="95">
        <v>75681.510531425505</v>
      </c>
      <c r="AS1768" s="95">
        <v>108923.77926731099</v>
      </c>
      <c r="AT1768" s="95">
        <v>3939.3899993896498</v>
      </c>
      <c r="AU1768" s="95">
        <v>0</v>
      </c>
      <c r="AV1768" s="95">
        <v>1268095.8234558101</v>
      </c>
      <c r="AW1768" s="95">
        <v>4903</v>
      </c>
      <c r="AX1768" s="95">
        <v>349571.68141555798</v>
      </c>
      <c r="AY1768" s="95">
        <v>941973.27384948696</v>
      </c>
      <c r="AZ1768" s="95">
        <v>1844864.43345642</v>
      </c>
      <c r="BA1768" s="95">
        <v>831719.41031646705</v>
      </c>
      <c r="BB1768" s="95">
        <v>0</v>
      </c>
      <c r="BC1768" s="95">
        <v>544821.51956176804</v>
      </c>
      <c r="BD1768" s="95">
        <v>85934.542408943205</v>
      </c>
      <c r="BE1768" s="95">
        <v>0</v>
      </c>
      <c r="BF1768" s="95">
        <v>24227.7193031311</v>
      </c>
      <c r="BG1768" s="95">
        <v>1270329.9976806601</v>
      </c>
      <c r="BH1768" s="95">
        <v>1184486.5052490199</v>
      </c>
      <c r="BI1768" s="95">
        <v>0</v>
      </c>
      <c r="BJ1768" s="95">
        <v>117730.171697617</v>
      </c>
      <c r="BK1768" s="95">
        <v>30217.2753589153</v>
      </c>
      <c r="BL1768" s="95">
        <v>0</v>
      </c>
      <c r="BM1768" s="95">
        <v>784.481708727777</v>
      </c>
      <c r="BN1768" s="95">
        <v>0</v>
      </c>
      <c r="BO1768" s="95">
        <v>0</v>
      </c>
      <c r="BP1768" s="95">
        <v>0</v>
      </c>
      <c r="BQ1768" s="95">
        <v>0</v>
      </c>
      <c r="BR1768" s="95">
        <v>241293.81230926499</v>
      </c>
      <c r="BS1768" s="95">
        <v>715638.41675567604</v>
      </c>
      <c r="BT1768" s="95">
        <v>162082.41719818101</v>
      </c>
      <c r="BU1768" s="95">
        <v>0</v>
      </c>
      <c r="BV1768" s="95">
        <v>187621.474075317</v>
      </c>
      <c r="BW1768" s="95">
        <v>9724.4049539566004</v>
      </c>
      <c r="BX1768" s="95">
        <v>0</v>
      </c>
      <c r="BY1768" s="95">
        <v>0</v>
      </c>
      <c r="BZ1768" s="95">
        <v>0</v>
      </c>
      <c r="CA1768" s="95">
        <v>4766.1222924590102</v>
      </c>
      <c r="CB1768" s="95">
        <v>534149.83959197998</v>
      </c>
      <c r="CC1768" s="95">
        <v>4515903.9363403302</v>
      </c>
      <c r="CD1768" s="95">
        <v>1307042.7192688</v>
      </c>
      <c r="CE1768" s="95">
        <v>77.927204919979005</v>
      </c>
      <c r="CF1768" s="95">
        <v>14168.357795596099</v>
      </c>
      <c r="CG1768" s="95">
        <v>111901.423599243</v>
      </c>
      <c r="CH1768" s="95">
        <v>0</v>
      </c>
      <c r="CI1768" s="95">
        <v>4840.9490712284996</v>
      </c>
      <c r="CJ1768" s="95">
        <v>548260.37155914295</v>
      </c>
      <c r="CK1768" s="95">
        <v>4619220.0130615197</v>
      </c>
      <c r="CL1768" s="95">
        <v>1317690.9743041999</v>
      </c>
      <c r="CM1768" s="160">
        <v>5992.1022438406899</v>
      </c>
      <c r="CN1768" s="160">
        <v>899351.52841949498</v>
      </c>
      <c r="CO1768" s="160">
        <v>5892704.9451293899</v>
      </c>
      <c r="CP1768" s="95">
        <v>1317690.9743041999</v>
      </c>
      <c r="CQ1768" s="95">
        <v>0</v>
      </c>
      <c r="CR1768" s="95">
        <v>0</v>
      </c>
      <c r="CS1768" s="95">
        <v>0</v>
      </c>
      <c r="CT1768" s="95">
        <v>0</v>
      </c>
      <c r="CU1768" s="161">
        <v>548318.1973875761</v>
      </c>
      <c r="CV1768" s="161">
        <v>4627805.3599395733</v>
      </c>
    </row>
    <row r="1769" spans="1:100" x14ac:dyDescent="0.2">
      <c r="A1769" s="94" t="s">
        <v>77</v>
      </c>
      <c r="B1769" s="96">
        <v>40330</v>
      </c>
      <c r="C1769" s="95">
        <v>4493.5759087800998</v>
      </c>
      <c r="D1769" s="95">
        <v>0</v>
      </c>
      <c r="E1769" s="95">
        <v>247.24070419184901</v>
      </c>
      <c r="F1769" s="95">
        <v>127.49192300532</v>
      </c>
      <c r="G1769" s="95">
        <v>78.031198444776194</v>
      </c>
      <c r="H1769" s="95">
        <v>1</v>
      </c>
      <c r="I1769" s="95">
        <v>0</v>
      </c>
      <c r="J1769" s="95">
        <v>1175.5186188221001</v>
      </c>
      <c r="K1769" s="95">
        <v>7</v>
      </c>
      <c r="L1769" s="95">
        <v>663.50360321998596</v>
      </c>
      <c r="M1769" s="95">
        <v>1165.3017588555799</v>
      </c>
      <c r="N1769" s="95">
        <v>1597.6529571265</v>
      </c>
      <c r="O1769" s="95">
        <v>1152.4529477506901</v>
      </c>
      <c r="P1769" s="95">
        <v>0</v>
      </c>
      <c r="Q1769" s="95">
        <v>247.85955183394299</v>
      </c>
      <c r="R1769" s="95">
        <v>63.5145906647667</v>
      </c>
      <c r="S1769" s="95">
        <v>0</v>
      </c>
      <c r="T1769" s="95">
        <v>16.1134460319299</v>
      </c>
      <c r="U1769" s="95">
        <v>1179.9627386480599</v>
      </c>
      <c r="V1769" s="95">
        <v>502123.09542465198</v>
      </c>
      <c r="W1769" s="95">
        <v>0</v>
      </c>
      <c r="X1769" s="95">
        <v>28803.5809357166</v>
      </c>
      <c r="Y1769" s="95">
        <v>8125.9245789647102</v>
      </c>
      <c r="Z1769" s="95">
        <v>14367.964040279399</v>
      </c>
      <c r="AA1769" s="95">
        <v>507</v>
      </c>
      <c r="AB1769" s="95">
        <v>0</v>
      </c>
      <c r="AC1769" s="95">
        <v>360673.95630645799</v>
      </c>
      <c r="AD1769" s="95">
        <v>1511.96080207825</v>
      </c>
      <c r="AE1769" s="95">
        <v>38460.302175044999</v>
      </c>
      <c r="AF1769" s="95">
        <v>106571.458086014</v>
      </c>
      <c r="AG1769" s="95">
        <v>222928.20813178999</v>
      </c>
      <c r="AH1769" s="95">
        <v>93450.288245201096</v>
      </c>
      <c r="AI1769" s="95">
        <v>0</v>
      </c>
      <c r="AJ1769" s="95">
        <v>70614.324550628706</v>
      </c>
      <c r="AK1769" s="95">
        <v>12497.010681629199</v>
      </c>
      <c r="AL1769" s="95">
        <v>0</v>
      </c>
      <c r="AM1769" s="95">
        <v>2581.6063087284601</v>
      </c>
      <c r="AN1769" s="95">
        <v>361273.76860809303</v>
      </c>
      <c r="AO1769" s="95">
        <v>4245707.0425415002</v>
      </c>
      <c r="AP1769" s="95">
        <v>0</v>
      </c>
      <c r="AQ1769" s="95">
        <v>251842.28846168501</v>
      </c>
      <c r="AR1769" s="95">
        <v>71621.813236236601</v>
      </c>
      <c r="AS1769" s="95">
        <v>112491.62307643901</v>
      </c>
      <c r="AT1769" s="95">
        <v>3939.3899993896498</v>
      </c>
      <c r="AU1769" s="95">
        <v>0</v>
      </c>
      <c r="AV1769" s="95">
        <v>1312422.7372741699</v>
      </c>
      <c r="AW1769" s="95">
        <v>4468</v>
      </c>
      <c r="AX1769" s="95">
        <v>360821.58774185198</v>
      </c>
      <c r="AY1769" s="95">
        <v>964425.05948638904</v>
      </c>
      <c r="AZ1769" s="95">
        <v>1802907.76387024</v>
      </c>
      <c r="BA1769" s="95">
        <v>820361.50006103504</v>
      </c>
      <c r="BB1769" s="95">
        <v>0</v>
      </c>
      <c r="BC1769" s="95">
        <v>558546.119377136</v>
      </c>
      <c r="BD1769" s="95">
        <v>96280.4780769348</v>
      </c>
      <c r="BE1769" s="95">
        <v>0</v>
      </c>
      <c r="BF1769" s="95">
        <v>21645.703498840299</v>
      </c>
      <c r="BG1769" s="95">
        <v>1314085.98724365</v>
      </c>
      <c r="BH1769" s="95">
        <v>1186386.3616027799</v>
      </c>
      <c r="BI1769" s="95">
        <v>0</v>
      </c>
      <c r="BJ1769" s="95">
        <v>113072.639938354</v>
      </c>
      <c r="BK1769" s="95">
        <v>29727.566770076799</v>
      </c>
      <c r="BL1769" s="95">
        <v>0</v>
      </c>
      <c r="BM1769" s="95">
        <v>735.87751343101297</v>
      </c>
      <c r="BN1769" s="95">
        <v>0</v>
      </c>
      <c r="BO1769" s="95">
        <v>0</v>
      </c>
      <c r="BP1769" s="95">
        <v>0</v>
      </c>
      <c r="BQ1769" s="95">
        <v>0</v>
      </c>
      <c r="BR1769" s="95">
        <v>244644.93987846401</v>
      </c>
      <c r="BS1769" s="95">
        <v>701181.168205261</v>
      </c>
      <c r="BT1769" s="95">
        <v>159617.25379371599</v>
      </c>
      <c r="BU1769" s="95">
        <v>0</v>
      </c>
      <c r="BV1769" s="95">
        <v>192927.575756073</v>
      </c>
      <c r="BW1769" s="95">
        <v>10890.6001080275</v>
      </c>
      <c r="BX1769" s="95">
        <v>0</v>
      </c>
      <c r="BY1769" s="95">
        <v>0</v>
      </c>
      <c r="BZ1769" s="95">
        <v>0</v>
      </c>
      <c r="CA1769" s="95">
        <v>4732.0216256380099</v>
      </c>
      <c r="CB1769" s="95">
        <v>530466.92623901402</v>
      </c>
      <c r="CC1769" s="95">
        <v>4490635.4489746103</v>
      </c>
      <c r="CD1769" s="95">
        <v>1298941.0522155799</v>
      </c>
      <c r="CE1769" s="95">
        <v>79.731571246869905</v>
      </c>
      <c r="CF1769" s="95">
        <v>14915.484972357701</v>
      </c>
      <c r="CG1769" s="95">
        <v>116427.91666507701</v>
      </c>
      <c r="CH1769" s="95">
        <v>0</v>
      </c>
      <c r="CI1769" s="95">
        <v>4811.6131391525296</v>
      </c>
      <c r="CJ1769" s="95">
        <v>545392.43243408203</v>
      </c>
      <c r="CK1769" s="95">
        <v>4617726.3832397498</v>
      </c>
      <c r="CL1769" s="95">
        <v>1309813.3426971401</v>
      </c>
      <c r="CM1769" s="160">
        <v>5984.2290818095198</v>
      </c>
      <c r="CN1769" s="160">
        <v>906717.24314880394</v>
      </c>
      <c r="CO1769" s="160">
        <v>5926138.7145996103</v>
      </c>
      <c r="CP1769" s="95">
        <v>1309813.3426971401</v>
      </c>
      <c r="CQ1769" s="95">
        <v>0</v>
      </c>
      <c r="CR1769" s="95">
        <v>0</v>
      </c>
      <c r="CS1769" s="95">
        <v>0</v>
      </c>
      <c r="CT1769" s="95">
        <v>0</v>
      </c>
      <c r="CU1769" s="161">
        <v>545382.41121137177</v>
      </c>
      <c r="CV1769" s="161">
        <v>4607063.3656396875</v>
      </c>
    </row>
    <row r="1770" spans="1:100" x14ac:dyDescent="0.2">
      <c r="A1770" s="94" t="s">
        <v>77</v>
      </c>
      <c r="B1770" s="96">
        <v>40422</v>
      </c>
      <c r="C1770" s="95">
        <v>4472.8071729540798</v>
      </c>
      <c r="D1770" s="95">
        <v>0</v>
      </c>
      <c r="E1770" s="95">
        <v>238.73842661641501</v>
      </c>
      <c r="F1770" s="95">
        <v>123.07010917644899</v>
      </c>
      <c r="G1770" s="95">
        <v>92.099394353106604</v>
      </c>
      <c r="H1770" s="95">
        <v>1</v>
      </c>
      <c r="I1770" s="95">
        <v>0</v>
      </c>
      <c r="J1770" s="95">
        <v>1191.75307902694</v>
      </c>
      <c r="K1770" s="95">
        <v>4</v>
      </c>
      <c r="L1770" s="95">
        <v>692.99116563796997</v>
      </c>
      <c r="M1770" s="95">
        <v>1152.4898393452199</v>
      </c>
      <c r="N1770" s="95">
        <v>1574.33371405303</v>
      </c>
      <c r="O1770" s="95">
        <v>1143.6610817313201</v>
      </c>
      <c r="P1770" s="95">
        <v>0</v>
      </c>
      <c r="Q1770" s="95">
        <v>252.54045087471599</v>
      </c>
      <c r="R1770" s="95">
        <v>71.0385838430375</v>
      </c>
      <c r="S1770" s="95">
        <v>0</v>
      </c>
      <c r="T1770" s="95">
        <v>24.7262050758582</v>
      </c>
      <c r="U1770" s="95">
        <v>1200.3348881453301</v>
      </c>
      <c r="V1770" s="95">
        <v>502337.39771270799</v>
      </c>
      <c r="W1770" s="95">
        <v>0</v>
      </c>
      <c r="X1770" s="95">
        <v>27443.870473623301</v>
      </c>
      <c r="Y1770" s="95">
        <v>7339.4029828310004</v>
      </c>
      <c r="Z1770" s="95">
        <v>14190.374997377399</v>
      </c>
      <c r="AA1770" s="95">
        <v>507</v>
      </c>
      <c r="AB1770" s="95">
        <v>0</v>
      </c>
      <c r="AC1770" s="95">
        <v>369274.90373992902</v>
      </c>
      <c r="AD1770" s="95">
        <v>416.71075648069399</v>
      </c>
      <c r="AE1770" s="95">
        <v>39673.761231899298</v>
      </c>
      <c r="AF1770" s="95">
        <v>105544.592624664</v>
      </c>
      <c r="AG1770" s="95">
        <v>219392.22752952599</v>
      </c>
      <c r="AH1770" s="95">
        <v>93067.653609275803</v>
      </c>
      <c r="AI1770" s="95">
        <v>0</v>
      </c>
      <c r="AJ1770" s="95">
        <v>71482.441516876206</v>
      </c>
      <c r="AK1770" s="95">
        <v>11710.657683372499</v>
      </c>
      <c r="AL1770" s="95">
        <v>0</v>
      </c>
      <c r="AM1770" s="95">
        <v>2687.2940501272701</v>
      </c>
      <c r="AN1770" s="95">
        <v>370360.34769821202</v>
      </c>
      <c r="AO1770" s="95">
        <v>4258665.9909057599</v>
      </c>
      <c r="AP1770" s="95">
        <v>0</v>
      </c>
      <c r="AQ1770" s="95">
        <v>243813.226964951</v>
      </c>
      <c r="AR1770" s="95">
        <v>66977.050431251497</v>
      </c>
      <c r="AS1770" s="95">
        <v>114454.96979331999</v>
      </c>
      <c r="AT1770" s="95">
        <v>3939.3899993896498</v>
      </c>
      <c r="AU1770" s="95">
        <v>0</v>
      </c>
      <c r="AV1770" s="95">
        <v>1339755.7489929199</v>
      </c>
      <c r="AW1770" s="95">
        <v>1255</v>
      </c>
      <c r="AX1770" s="95">
        <v>366499.63618469198</v>
      </c>
      <c r="AY1770" s="95">
        <v>954931.40152740502</v>
      </c>
      <c r="AZ1770" s="95">
        <v>1779851.8459777799</v>
      </c>
      <c r="BA1770" s="95">
        <v>820492.14129638695</v>
      </c>
      <c r="BB1770" s="95">
        <v>0</v>
      </c>
      <c r="BC1770" s="95">
        <v>563496.820991516</v>
      </c>
      <c r="BD1770" s="95">
        <v>93074.767936706499</v>
      </c>
      <c r="BE1770" s="95">
        <v>0</v>
      </c>
      <c r="BF1770" s="95">
        <v>23123.865833759301</v>
      </c>
      <c r="BG1770" s="95">
        <v>1345460.9666595501</v>
      </c>
      <c r="BH1770" s="95">
        <v>1180638.0747070301</v>
      </c>
      <c r="BI1770" s="95">
        <v>0</v>
      </c>
      <c r="BJ1770" s="95">
        <v>114733.79049968701</v>
      </c>
      <c r="BK1770" s="95">
        <v>28836.062543153799</v>
      </c>
      <c r="BL1770" s="95">
        <v>0</v>
      </c>
      <c r="BM1770" s="95">
        <v>781.74038020521402</v>
      </c>
      <c r="BN1770" s="95">
        <v>0</v>
      </c>
      <c r="BO1770" s="95">
        <v>0</v>
      </c>
      <c r="BP1770" s="95">
        <v>0</v>
      </c>
      <c r="BQ1770" s="95">
        <v>0</v>
      </c>
      <c r="BR1770" s="95">
        <v>243378.864246368</v>
      </c>
      <c r="BS1770" s="95">
        <v>695251.18736267101</v>
      </c>
      <c r="BT1770" s="95">
        <v>159945.81844520601</v>
      </c>
      <c r="BU1770" s="95">
        <v>0</v>
      </c>
      <c r="BV1770" s="95">
        <v>193867.90671539301</v>
      </c>
      <c r="BW1770" s="95">
        <v>10691.2297792435</v>
      </c>
      <c r="BX1770" s="95">
        <v>0</v>
      </c>
      <c r="BY1770" s="95">
        <v>0</v>
      </c>
      <c r="BZ1770" s="95">
        <v>0</v>
      </c>
      <c r="CA1770" s="95">
        <v>4717.6157193183899</v>
      </c>
      <c r="CB1770" s="95">
        <v>528985.14125061</v>
      </c>
      <c r="CC1770" s="95">
        <v>4494649.44494629</v>
      </c>
      <c r="CD1770" s="95">
        <v>1291805.11601257</v>
      </c>
      <c r="CE1770" s="95">
        <v>93.775465095415697</v>
      </c>
      <c r="CF1770" s="95">
        <v>14737.3813568354</v>
      </c>
      <c r="CG1770" s="95">
        <v>118682.40422916401</v>
      </c>
      <c r="CH1770" s="95">
        <v>0</v>
      </c>
      <c r="CI1770" s="95">
        <v>4812.1766369938896</v>
      </c>
      <c r="CJ1770" s="95">
        <v>543060.73124694801</v>
      </c>
      <c r="CK1770" s="95">
        <v>4624479.0754394503</v>
      </c>
      <c r="CL1770" s="95">
        <v>1302996.2327270501</v>
      </c>
      <c r="CM1770" s="160">
        <v>5997.1439097523698</v>
      </c>
      <c r="CN1770" s="160">
        <v>914820.05228424096</v>
      </c>
      <c r="CO1770" s="160">
        <v>5968128.1519165002</v>
      </c>
      <c r="CP1770" s="95">
        <v>1302996.2327270501</v>
      </c>
      <c r="CQ1770" s="95">
        <v>0</v>
      </c>
      <c r="CR1770" s="95">
        <v>0</v>
      </c>
      <c r="CS1770" s="95">
        <v>0</v>
      </c>
      <c r="CT1770" s="95">
        <v>0</v>
      </c>
      <c r="CU1770" s="161">
        <v>543722.52260744537</v>
      </c>
      <c r="CV1770" s="161">
        <v>4613331.8491754541</v>
      </c>
    </row>
    <row r="1771" spans="1:100" x14ac:dyDescent="0.2">
      <c r="A1771" s="94" t="s">
        <v>77</v>
      </c>
      <c r="B1771" s="96">
        <v>40513</v>
      </c>
      <c r="C1771" s="95">
        <v>4380.4260456561997</v>
      </c>
      <c r="D1771" s="95">
        <v>0</v>
      </c>
      <c r="E1771" s="95">
        <v>246.002125430852</v>
      </c>
      <c r="F1771" s="95">
        <v>126.798393718898</v>
      </c>
      <c r="G1771" s="95">
        <v>102.776009682566</v>
      </c>
      <c r="H1771" s="95">
        <v>1</v>
      </c>
      <c r="I1771" s="95">
        <v>0</v>
      </c>
      <c r="J1771" s="95">
        <v>1215.8413743674801</v>
      </c>
      <c r="K1771" s="95">
        <v>5</v>
      </c>
      <c r="L1771" s="95">
        <v>845.07695049047504</v>
      </c>
      <c r="M1771" s="95">
        <v>1147.81800504029</v>
      </c>
      <c r="N1771" s="95">
        <v>1531.63577753305</v>
      </c>
      <c r="O1771" s="95">
        <v>1120.5396937727901</v>
      </c>
      <c r="P1771" s="95">
        <v>0</v>
      </c>
      <c r="Q1771" s="95">
        <v>250.794063933194</v>
      </c>
      <c r="R1771" s="95">
        <v>80.549817443825305</v>
      </c>
      <c r="S1771" s="95">
        <v>0</v>
      </c>
      <c r="T1771" s="95">
        <v>26.134310470195501</v>
      </c>
      <c r="U1771" s="95">
        <v>1219.5111853927399</v>
      </c>
      <c r="V1771" s="95">
        <v>495396.44044876099</v>
      </c>
      <c r="W1771" s="95">
        <v>0</v>
      </c>
      <c r="X1771" s="95">
        <v>29578.6726636887</v>
      </c>
      <c r="Y1771" s="95">
        <v>8336.5064743757193</v>
      </c>
      <c r="Z1771" s="95">
        <v>15230.0491803885</v>
      </c>
      <c r="AA1771" s="95">
        <v>507</v>
      </c>
      <c r="AB1771" s="95">
        <v>0</v>
      </c>
      <c r="AC1771" s="95">
        <v>376190.04411697399</v>
      </c>
      <c r="AD1771" s="95">
        <v>786.84012913703896</v>
      </c>
      <c r="AE1771" s="95">
        <v>46223.032059192701</v>
      </c>
      <c r="AF1771" s="95">
        <v>105712.623677254</v>
      </c>
      <c r="AG1771" s="95">
        <v>215958.10004615801</v>
      </c>
      <c r="AH1771" s="95">
        <v>84074.876224517793</v>
      </c>
      <c r="AI1771" s="95">
        <v>0</v>
      </c>
      <c r="AJ1771" s="95">
        <v>72746.668587684602</v>
      </c>
      <c r="AK1771" s="95">
        <v>12112.4291613102</v>
      </c>
      <c r="AL1771" s="95">
        <v>0</v>
      </c>
      <c r="AM1771" s="95">
        <v>2981.9315016269702</v>
      </c>
      <c r="AN1771" s="95">
        <v>377549.55736541701</v>
      </c>
      <c r="AO1771" s="95">
        <v>4209877.7894897498</v>
      </c>
      <c r="AP1771" s="95">
        <v>0</v>
      </c>
      <c r="AQ1771" s="95">
        <v>255947.64276123</v>
      </c>
      <c r="AR1771" s="95">
        <v>79612.1264295578</v>
      </c>
      <c r="AS1771" s="95">
        <v>121457.89758873</v>
      </c>
      <c r="AT1771" s="95">
        <v>3939.3899993896498</v>
      </c>
      <c r="AU1771" s="95">
        <v>0</v>
      </c>
      <c r="AV1771" s="95">
        <v>1381935.3884582501</v>
      </c>
      <c r="AW1771" s="95">
        <v>2352</v>
      </c>
      <c r="AX1771" s="95">
        <v>431272.62209320097</v>
      </c>
      <c r="AY1771" s="95">
        <v>971029.177970886</v>
      </c>
      <c r="AZ1771" s="95">
        <v>1738379.58535767</v>
      </c>
      <c r="BA1771" s="95">
        <v>747772.70439147903</v>
      </c>
      <c r="BB1771" s="95">
        <v>0</v>
      </c>
      <c r="BC1771" s="95">
        <v>579034.80860900902</v>
      </c>
      <c r="BD1771" s="95">
        <v>95573.319703102097</v>
      </c>
      <c r="BE1771" s="95">
        <v>0</v>
      </c>
      <c r="BF1771" s="95">
        <v>24781.212487936002</v>
      </c>
      <c r="BG1771" s="95">
        <v>1383548.6463317899</v>
      </c>
      <c r="BH1771" s="95">
        <v>1154238.24822998</v>
      </c>
      <c r="BI1771" s="95">
        <v>0</v>
      </c>
      <c r="BJ1771" s="95">
        <v>117270.992028236</v>
      </c>
      <c r="BK1771" s="95">
        <v>31656.501236677199</v>
      </c>
      <c r="BL1771" s="95">
        <v>0</v>
      </c>
      <c r="BM1771" s="95">
        <v>762.32944113761198</v>
      </c>
      <c r="BN1771" s="95">
        <v>0</v>
      </c>
      <c r="BO1771" s="95">
        <v>0</v>
      </c>
      <c r="BP1771" s="95">
        <v>0</v>
      </c>
      <c r="BQ1771" s="95">
        <v>0</v>
      </c>
      <c r="BR1771" s="95">
        <v>243166.424102783</v>
      </c>
      <c r="BS1771" s="95">
        <v>684800.48902893101</v>
      </c>
      <c r="BT1771" s="95">
        <v>145319.549337387</v>
      </c>
      <c r="BU1771" s="95">
        <v>0</v>
      </c>
      <c r="BV1771" s="95">
        <v>198800.29478263899</v>
      </c>
      <c r="BW1771" s="95">
        <v>9930.4260121583902</v>
      </c>
      <c r="BX1771" s="95">
        <v>0</v>
      </c>
      <c r="BY1771" s="95">
        <v>0</v>
      </c>
      <c r="BZ1771" s="95">
        <v>0</v>
      </c>
      <c r="CA1771" s="95">
        <v>4630.3988111615199</v>
      </c>
      <c r="CB1771" s="95">
        <v>524958.30165863002</v>
      </c>
      <c r="CC1771" s="95">
        <v>4473091.4902343797</v>
      </c>
      <c r="CD1771" s="95">
        <v>1271217.93380737</v>
      </c>
      <c r="CE1771" s="95">
        <v>103.249459064566</v>
      </c>
      <c r="CF1771" s="95">
        <v>15827.7019664049</v>
      </c>
      <c r="CG1771" s="95">
        <v>126068.94341087301</v>
      </c>
      <c r="CH1771" s="95">
        <v>0</v>
      </c>
      <c r="CI1771" s="95">
        <v>4737.5845174789401</v>
      </c>
      <c r="CJ1771" s="95">
        <v>541207.45306396496</v>
      </c>
      <c r="CK1771" s="95">
        <v>4585258.9989623995</v>
      </c>
      <c r="CL1771" s="95">
        <v>1281025.49330139</v>
      </c>
      <c r="CM1771" s="160">
        <v>5953.9595783352897</v>
      </c>
      <c r="CN1771" s="160">
        <v>916709.915390015</v>
      </c>
      <c r="CO1771" s="160">
        <v>5969536.20495605</v>
      </c>
      <c r="CP1771" s="95">
        <v>1281025.49330139</v>
      </c>
      <c r="CQ1771" s="95">
        <v>0</v>
      </c>
      <c r="CR1771" s="95">
        <v>0</v>
      </c>
      <c r="CS1771" s="95">
        <v>0</v>
      </c>
      <c r="CT1771" s="95">
        <v>0</v>
      </c>
      <c r="CU1771" s="161">
        <v>540786.00362503494</v>
      </c>
      <c r="CV1771" s="161">
        <v>4599160.4336452531</v>
      </c>
    </row>
    <row r="1772" spans="1:100" x14ac:dyDescent="0.2">
      <c r="A1772" s="94" t="s">
        <v>77</v>
      </c>
      <c r="B1772" s="96">
        <v>40603</v>
      </c>
      <c r="C1772" s="95">
        <v>4271.1089385151899</v>
      </c>
      <c r="D1772" s="95">
        <v>0</v>
      </c>
      <c r="E1772" s="95">
        <v>260.62330194190099</v>
      </c>
      <c r="F1772" s="95">
        <v>131.80729039199699</v>
      </c>
      <c r="G1772" s="95">
        <v>100.94261168595401</v>
      </c>
      <c r="H1772" s="95">
        <v>1</v>
      </c>
      <c r="I1772" s="95">
        <v>0</v>
      </c>
      <c r="J1772" s="95">
        <v>1256.3062183708</v>
      </c>
      <c r="K1772" s="95">
        <v>4</v>
      </c>
      <c r="L1772" s="95">
        <v>1619.60108351707</v>
      </c>
      <c r="M1772" s="95">
        <v>1135.08737969398</v>
      </c>
      <c r="N1772" s="95">
        <v>1486.1447886824601</v>
      </c>
      <c r="O1772" s="95">
        <v>0</v>
      </c>
      <c r="P1772" s="95">
        <v>0</v>
      </c>
      <c r="Q1772" s="95">
        <v>255.86051655560701</v>
      </c>
      <c r="R1772" s="95">
        <v>0</v>
      </c>
      <c r="S1772" s="95">
        <v>0</v>
      </c>
      <c r="T1772" s="95">
        <v>98.292587931267903</v>
      </c>
      <c r="U1772" s="95">
        <v>1258.2863441854699</v>
      </c>
      <c r="V1772" s="95">
        <v>485121.561820984</v>
      </c>
      <c r="W1772" s="95">
        <v>0</v>
      </c>
      <c r="X1772" s="95">
        <v>27721.964636087399</v>
      </c>
      <c r="Y1772" s="95">
        <v>7714.8567507862999</v>
      </c>
      <c r="Z1772" s="95">
        <v>15573.8436868191</v>
      </c>
      <c r="AA1772" s="95">
        <v>507</v>
      </c>
      <c r="AB1772" s="95">
        <v>0</v>
      </c>
      <c r="AC1772" s="95">
        <v>388615.31868743902</v>
      </c>
      <c r="AD1772" s="95">
        <v>870.60800385475204</v>
      </c>
      <c r="AE1772" s="95">
        <v>125083.163021088</v>
      </c>
      <c r="AF1772" s="95">
        <v>104367.16144943199</v>
      </c>
      <c r="AG1772" s="95">
        <v>208746.33492469799</v>
      </c>
      <c r="AH1772" s="95">
        <v>0</v>
      </c>
      <c r="AI1772" s="95">
        <v>0</v>
      </c>
      <c r="AJ1772" s="95">
        <v>73136.3715467453</v>
      </c>
      <c r="AK1772" s="95">
        <v>0</v>
      </c>
      <c r="AL1772" s="95">
        <v>0</v>
      </c>
      <c r="AM1772" s="95">
        <v>15011.0784250498</v>
      </c>
      <c r="AN1772" s="95">
        <v>388987.32318115199</v>
      </c>
      <c r="AO1772" s="95">
        <v>4132078.2581481901</v>
      </c>
      <c r="AP1772" s="95">
        <v>0</v>
      </c>
      <c r="AQ1772" s="95">
        <v>253229.32364845299</v>
      </c>
      <c r="AR1772" s="95">
        <v>67515.809740066499</v>
      </c>
      <c r="AS1772" s="95">
        <v>125840.56672287</v>
      </c>
      <c r="AT1772" s="95">
        <v>3528.71999359131</v>
      </c>
      <c r="AU1772" s="95">
        <v>0</v>
      </c>
      <c r="AV1772" s="95">
        <v>1443353.9081268299</v>
      </c>
      <c r="AW1772" s="95">
        <v>2610</v>
      </c>
      <c r="AX1772" s="95">
        <v>1135896.0586852999</v>
      </c>
      <c r="AY1772" s="95">
        <v>960507.01649475098</v>
      </c>
      <c r="AZ1772" s="95">
        <v>1692266.58474731</v>
      </c>
      <c r="BA1772" s="95">
        <v>0</v>
      </c>
      <c r="BB1772" s="95">
        <v>0</v>
      </c>
      <c r="BC1772" s="95">
        <v>575434.61534118699</v>
      </c>
      <c r="BD1772" s="95">
        <v>0</v>
      </c>
      <c r="BE1772" s="95">
        <v>0</v>
      </c>
      <c r="BF1772" s="95">
        <v>121075.93086338</v>
      </c>
      <c r="BG1772" s="95">
        <v>1443151.89372253</v>
      </c>
      <c r="BH1772" s="95">
        <v>1002831.6051712</v>
      </c>
      <c r="BI1772" s="95">
        <v>0</v>
      </c>
      <c r="BJ1772" s="95">
        <v>106867.039759636</v>
      </c>
      <c r="BK1772" s="95">
        <v>27775.570143461198</v>
      </c>
      <c r="BL1772" s="95">
        <v>0</v>
      </c>
      <c r="BM1772" s="95">
        <v>0</v>
      </c>
      <c r="BN1772" s="95">
        <v>0</v>
      </c>
      <c r="BO1772" s="95">
        <v>0</v>
      </c>
      <c r="BP1772" s="95">
        <v>0</v>
      </c>
      <c r="BQ1772" s="95">
        <v>0</v>
      </c>
      <c r="BR1772" s="95">
        <v>238330.92223548901</v>
      </c>
      <c r="BS1772" s="95">
        <v>671663.893203735</v>
      </c>
      <c r="BT1772" s="95">
        <v>0</v>
      </c>
      <c r="BU1772" s="95">
        <v>0</v>
      </c>
      <c r="BV1772" s="95">
        <v>199913.034116745</v>
      </c>
      <c r="BW1772" s="95">
        <v>0</v>
      </c>
      <c r="BX1772" s="95">
        <v>0</v>
      </c>
      <c r="BY1772" s="95">
        <v>0</v>
      </c>
      <c r="BZ1772" s="95">
        <v>0</v>
      </c>
      <c r="CA1772" s="95">
        <v>4532.4355293512299</v>
      </c>
      <c r="CB1772" s="95">
        <v>514774.586250305</v>
      </c>
      <c r="CC1772" s="95">
        <v>4393477.3745117197</v>
      </c>
      <c r="CD1772" s="95">
        <v>1114078.88452148</v>
      </c>
      <c r="CE1772" s="95">
        <v>101.287111340091</v>
      </c>
      <c r="CF1772" s="95">
        <v>15972.2941657305</v>
      </c>
      <c r="CG1772" s="95">
        <v>128918.61455917401</v>
      </c>
      <c r="CH1772" s="95">
        <v>0</v>
      </c>
      <c r="CI1772" s="95">
        <v>4627.2261109948204</v>
      </c>
      <c r="CJ1772" s="95">
        <v>530597.46121978795</v>
      </c>
      <c r="CK1772" s="95">
        <v>4525155.6195678702</v>
      </c>
      <c r="CL1772" s="95">
        <v>1116287.35023499</v>
      </c>
      <c r="CM1772" s="160">
        <v>5877.4786452650997</v>
      </c>
      <c r="CN1772" s="160">
        <v>921440.27436065697</v>
      </c>
      <c r="CO1772" s="160">
        <v>5975530.7307128897</v>
      </c>
      <c r="CP1772" s="95">
        <v>1116287.35023499</v>
      </c>
      <c r="CQ1772" s="95">
        <v>0</v>
      </c>
      <c r="CR1772" s="95">
        <v>0</v>
      </c>
      <c r="CS1772" s="95">
        <v>0</v>
      </c>
      <c r="CT1772" s="95">
        <v>0</v>
      </c>
      <c r="CU1772" s="161">
        <v>530746.88041603554</v>
      </c>
      <c r="CV1772" s="161">
        <v>4522395.9890708933</v>
      </c>
    </row>
    <row r="1773" spans="1:100" x14ac:dyDescent="0.2">
      <c r="A1773" s="94" t="s">
        <v>77</v>
      </c>
      <c r="B1773" s="96">
        <v>40695</v>
      </c>
      <c r="C1773" s="95">
        <v>4258.6239403486297</v>
      </c>
      <c r="D1773" s="95">
        <v>0</v>
      </c>
      <c r="E1773" s="95">
        <v>260.72878417000197</v>
      </c>
      <c r="F1773" s="95">
        <v>129.85335835441899</v>
      </c>
      <c r="G1773" s="95">
        <v>100.42876552324699</v>
      </c>
      <c r="H1773" s="95">
        <v>1</v>
      </c>
      <c r="I1773" s="95">
        <v>0</v>
      </c>
      <c r="J1773" s="95">
        <v>1292.5018300563099</v>
      </c>
      <c r="K1773" s="95">
        <v>5</v>
      </c>
      <c r="L1773" s="95">
        <v>1651.8958527892801</v>
      </c>
      <c r="M1773" s="95">
        <v>1144.9329505711801</v>
      </c>
      <c r="N1773" s="95">
        <v>1448.45758092403</v>
      </c>
      <c r="O1773" s="95">
        <v>0</v>
      </c>
      <c r="P1773" s="95">
        <v>0</v>
      </c>
      <c r="Q1773" s="95">
        <v>269.580799654126</v>
      </c>
      <c r="R1773" s="95">
        <v>0</v>
      </c>
      <c r="S1773" s="95">
        <v>0</v>
      </c>
      <c r="T1773" s="95">
        <v>101.291796323843</v>
      </c>
      <c r="U1773" s="95">
        <v>1297.1298640519401</v>
      </c>
      <c r="V1773" s="95">
        <v>478642.95306396502</v>
      </c>
      <c r="W1773" s="95">
        <v>0</v>
      </c>
      <c r="X1773" s="95">
        <v>29772.065788507502</v>
      </c>
      <c r="Y1773" s="95">
        <v>8360.1916766166705</v>
      </c>
      <c r="Z1773" s="95">
        <v>16179.857448577901</v>
      </c>
      <c r="AA1773" s="95">
        <v>507</v>
      </c>
      <c r="AB1773" s="95">
        <v>0</v>
      </c>
      <c r="AC1773" s="95">
        <v>394047.40712738002</v>
      </c>
      <c r="AD1773" s="95">
        <v>730.22991955280304</v>
      </c>
      <c r="AE1773" s="95">
        <v>124069.37580680801</v>
      </c>
      <c r="AF1773" s="95">
        <v>105842.514736176</v>
      </c>
      <c r="AG1773" s="95">
        <v>200076.953292847</v>
      </c>
      <c r="AH1773" s="95">
        <v>0</v>
      </c>
      <c r="AI1773" s="95">
        <v>0</v>
      </c>
      <c r="AJ1773" s="95">
        <v>77426.178890228301</v>
      </c>
      <c r="AK1773" s="95">
        <v>0</v>
      </c>
      <c r="AL1773" s="95">
        <v>0</v>
      </c>
      <c r="AM1773" s="95">
        <v>16633.388810157801</v>
      </c>
      <c r="AN1773" s="95">
        <v>394376.69456481899</v>
      </c>
      <c r="AO1773" s="95">
        <v>4097094.4491272001</v>
      </c>
      <c r="AP1773" s="95">
        <v>0</v>
      </c>
      <c r="AQ1773" s="95">
        <v>270568.12904357899</v>
      </c>
      <c r="AR1773" s="95">
        <v>74646.155234336897</v>
      </c>
      <c r="AS1773" s="95">
        <v>133362.79555320699</v>
      </c>
      <c r="AT1773" s="95">
        <v>4035.71999359131</v>
      </c>
      <c r="AU1773" s="95">
        <v>0</v>
      </c>
      <c r="AV1773" s="95">
        <v>1477126.59855652</v>
      </c>
      <c r="AW1773" s="95">
        <v>2228</v>
      </c>
      <c r="AX1773" s="95">
        <v>1139560.9500885</v>
      </c>
      <c r="AY1773" s="95">
        <v>979141.72442627</v>
      </c>
      <c r="AZ1773" s="95">
        <v>1623252.3442688</v>
      </c>
      <c r="BA1773" s="95">
        <v>0</v>
      </c>
      <c r="BB1773" s="95">
        <v>0</v>
      </c>
      <c r="BC1773" s="95">
        <v>617965.74380493199</v>
      </c>
      <c r="BD1773" s="95">
        <v>0</v>
      </c>
      <c r="BE1773" s="95">
        <v>0</v>
      </c>
      <c r="BF1773" s="95">
        <v>136896.94940566999</v>
      </c>
      <c r="BG1773" s="95">
        <v>1478839.09796143</v>
      </c>
      <c r="BH1773" s="95">
        <v>996443.47792053199</v>
      </c>
      <c r="BI1773" s="95">
        <v>0</v>
      </c>
      <c r="BJ1773" s="95">
        <v>108825.882966042</v>
      </c>
      <c r="BK1773" s="95">
        <v>29215.437917232499</v>
      </c>
      <c r="BL1773" s="95">
        <v>0</v>
      </c>
      <c r="BM1773" s="95">
        <v>0</v>
      </c>
      <c r="BN1773" s="95">
        <v>0</v>
      </c>
      <c r="BO1773" s="95">
        <v>0</v>
      </c>
      <c r="BP1773" s="95">
        <v>0</v>
      </c>
      <c r="BQ1773" s="95">
        <v>0</v>
      </c>
      <c r="BR1773" s="95">
        <v>245484.38200378401</v>
      </c>
      <c r="BS1773" s="95">
        <v>648191.99529266404</v>
      </c>
      <c r="BT1773" s="95">
        <v>0</v>
      </c>
      <c r="BU1773" s="95">
        <v>0</v>
      </c>
      <c r="BV1773" s="95">
        <v>215635.161251068</v>
      </c>
      <c r="BW1773" s="95">
        <v>0</v>
      </c>
      <c r="BX1773" s="95">
        <v>0</v>
      </c>
      <c r="BY1773" s="95">
        <v>0</v>
      </c>
      <c r="BZ1773" s="95">
        <v>0</v>
      </c>
      <c r="CA1773" s="95">
        <v>4513.6545873284304</v>
      </c>
      <c r="CB1773" s="95">
        <v>507604.02478408802</v>
      </c>
      <c r="CC1773" s="95">
        <v>4359321.3524169903</v>
      </c>
      <c r="CD1773" s="95">
        <v>1104646.1091766399</v>
      </c>
      <c r="CE1773" s="95">
        <v>101.941574722528</v>
      </c>
      <c r="CF1773" s="95">
        <v>16668.4602959156</v>
      </c>
      <c r="CG1773" s="95">
        <v>136895.58742523199</v>
      </c>
      <c r="CH1773" s="95">
        <v>0</v>
      </c>
      <c r="CI1773" s="95">
        <v>4616.8637606501597</v>
      </c>
      <c r="CJ1773" s="95">
        <v>524247.20490646397</v>
      </c>
      <c r="CK1773" s="95">
        <v>4501517.0121459998</v>
      </c>
      <c r="CL1773" s="95">
        <v>1105129.5046844501</v>
      </c>
      <c r="CM1773" s="160">
        <v>5896.8089838028</v>
      </c>
      <c r="CN1773" s="160">
        <v>917475.59982299805</v>
      </c>
      <c r="CO1773" s="160">
        <v>5974173.2551269503</v>
      </c>
      <c r="CP1773" s="95">
        <v>1105129.5046844501</v>
      </c>
      <c r="CQ1773" s="95">
        <v>0</v>
      </c>
      <c r="CR1773" s="95">
        <v>0</v>
      </c>
      <c r="CS1773" s="95">
        <v>0</v>
      </c>
      <c r="CT1773" s="95">
        <v>0</v>
      </c>
      <c r="CU1773" s="161">
        <v>524272.48508000362</v>
      </c>
      <c r="CV1773" s="161">
        <v>4496216.9398422223</v>
      </c>
    </row>
    <row r="1774" spans="1:100" x14ac:dyDescent="0.2">
      <c r="A1774" s="94" t="s">
        <v>77</v>
      </c>
      <c r="B1774" s="96">
        <v>40787</v>
      </c>
      <c r="C1774" s="95">
        <v>4182.9173857569704</v>
      </c>
      <c r="D1774" s="95">
        <v>0</v>
      </c>
      <c r="E1774" s="95">
        <v>269.54334336519202</v>
      </c>
      <c r="F1774" s="95">
        <v>134.938345389441</v>
      </c>
      <c r="G1774" s="95">
        <v>91.013057557866006</v>
      </c>
      <c r="H1774" s="95">
        <v>1</v>
      </c>
      <c r="I1774" s="95">
        <v>0</v>
      </c>
      <c r="J1774" s="95">
        <v>1316.6121485978399</v>
      </c>
      <c r="K1774" s="95">
        <v>5</v>
      </c>
      <c r="L1774" s="95">
        <v>1666.21555800736</v>
      </c>
      <c r="M1774" s="95">
        <v>1145.7220470309301</v>
      </c>
      <c r="N1774" s="95">
        <v>1399.6094532907</v>
      </c>
      <c r="O1774" s="95">
        <v>0</v>
      </c>
      <c r="P1774" s="95">
        <v>0</v>
      </c>
      <c r="Q1774" s="95">
        <v>279.73753976076802</v>
      </c>
      <c r="R1774" s="95">
        <v>0</v>
      </c>
      <c r="S1774" s="95">
        <v>0</v>
      </c>
      <c r="T1774" s="95">
        <v>91.429197881370797</v>
      </c>
      <c r="U1774" s="95">
        <v>1325.46465359628</v>
      </c>
      <c r="V1774" s="95">
        <v>472532.80722808797</v>
      </c>
      <c r="W1774" s="95">
        <v>0</v>
      </c>
      <c r="X1774" s="95">
        <v>30395.451208114599</v>
      </c>
      <c r="Y1774" s="95">
        <v>8243.0691682100296</v>
      </c>
      <c r="Z1774" s="95">
        <v>15847.763965010599</v>
      </c>
      <c r="AA1774" s="95">
        <v>507</v>
      </c>
      <c r="AB1774" s="95">
        <v>0</v>
      </c>
      <c r="AC1774" s="95">
        <v>402486.38818740798</v>
      </c>
      <c r="AD1774" s="95">
        <v>432.33490431308701</v>
      </c>
      <c r="AE1774" s="95">
        <v>123942.70883369401</v>
      </c>
      <c r="AF1774" s="95">
        <v>106693.34141635901</v>
      </c>
      <c r="AG1774" s="95">
        <v>193801.23652839701</v>
      </c>
      <c r="AH1774" s="95">
        <v>0</v>
      </c>
      <c r="AI1774" s="95">
        <v>0</v>
      </c>
      <c r="AJ1774" s="95">
        <v>78832.914313316302</v>
      </c>
      <c r="AK1774" s="95">
        <v>0</v>
      </c>
      <c r="AL1774" s="95">
        <v>0</v>
      </c>
      <c r="AM1774" s="95">
        <v>15782.7613108158</v>
      </c>
      <c r="AN1774" s="95">
        <v>403422.39649581898</v>
      </c>
      <c r="AO1774" s="95">
        <v>4060267.4704589802</v>
      </c>
      <c r="AP1774" s="95">
        <v>0</v>
      </c>
      <c r="AQ1774" s="95">
        <v>271299.235233307</v>
      </c>
      <c r="AR1774" s="95">
        <v>71013.714237213106</v>
      </c>
      <c r="AS1774" s="95">
        <v>131468.5744133</v>
      </c>
      <c r="AT1774" s="95">
        <v>3528.71999359131</v>
      </c>
      <c r="AU1774" s="95">
        <v>0</v>
      </c>
      <c r="AV1774" s="95">
        <v>1506659.2731780999</v>
      </c>
      <c r="AW1774" s="95">
        <v>1343</v>
      </c>
      <c r="AX1774" s="95">
        <v>1153730.1421203599</v>
      </c>
      <c r="AY1774" s="95">
        <v>984055.24987029994</v>
      </c>
      <c r="AZ1774" s="95">
        <v>1558873.85214233</v>
      </c>
      <c r="BA1774" s="95">
        <v>0</v>
      </c>
      <c r="BB1774" s="95">
        <v>0</v>
      </c>
      <c r="BC1774" s="95">
        <v>631130.52696991002</v>
      </c>
      <c r="BD1774" s="95">
        <v>0</v>
      </c>
      <c r="BE1774" s="95">
        <v>0</v>
      </c>
      <c r="BF1774" s="95">
        <v>134153.703123093</v>
      </c>
      <c r="BG1774" s="95">
        <v>1515002.26716614</v>
      </c>
      <c r="BH1774" s="95">
        <v>991156.77448272705</v>
      </c>
      <c r="BI1774" s="95">
        <v>0</v>
      </c>
      <c r="BJ1774" s="95">
        <v>104576.911301613</v>
      </c>
      <c r="BK1774" s="95">
        <v>27917.537043809902</v>
      </c>
      <c r="BL1774" s="95">
        <v>0</v>
      </c>
      <c r="BM1774" s="95">
        <v>0</v>
      </c>
      <c r="BN1774" s="95">
        <v>0</v>
      </c>
      <c r="BO1774" s="95">
        <v>0</v>
      </c>
      <c r="BP1774" s="95">
        <v>0</v>
      </c>
      <c r="BQ1774" s="95">
        <v>0</v>
      </c>
      <c r="BR1774" s="95">
        <v>249258.137290955</v>
      </c>
      <c r="BS1774" s="95">
        <v>622437.06138610805</v>
      </c>
      <c r="BT1774" s="95">
        <v>0</v>
      </c>
      <c r="BU1774" s="95">
        <v>0</v>
      </c>
      <c r="BV1774" s="95">
        <v>219878.348449707</v>
      </c>
      <c r="BW1774" s="95">
        <v>0</v>
      </c>
      <c r="BX1774" s="95">
        <v>0</v>
      </c>
      <c r="BY1774" s="95">
        <v>0</v>
      </c>
      <c r="BZ1774" s="95">
        <v>0</v>
      </c>
      <c r="CA1774" s="95">
        <v>4452.5519772172001</v>
      </c>
      <c r="CB1774" s="95">
        <v>500315.32041168201</v>
      </c>
      <c r="CC1774" s="95">
        <v>4314957.3271484403</v>
      </c>
      <c r="CD1774" s="95">
        <v>1094555.8669280999</v>
      </c>
      <c r="CE1774" s="95">
        <v>92.274432560429005</v>
      </c>
      <c r="CF1774" s="95">
        <v>16360.740437746001</v>
      </c>
      <c r="CG1774" s="95">
        <v>134902.632202148</v>
      </c>
      <c r="CH1774" s="95">
        <v>0</v>
      </c>
      <c r="CI1774" s="95">
        <v>4546.6436949968302</v>
      </c>
      <c r="CJ1774" s="95">
        <v>516241.99712753302</v>
      </c>
      <c r="CK1774" s="95">
        <v>4429541.9579467801</v>
      </c>
      <c r="CL1774" s="95">
        <v>1094987.2593689</v>
      </c>
      <c r="CM1774" s="160">
        <v>5864.7604401707604</v>
      </c>
      <c r="CN1774" s="160">
        <v>916572.08620452904</v>
      </c>
      <c r="CO1774" s="160">
        <v>5947688.73474121</v>
      </c>
      <c r="CP1774" s="95">
        <v>1094987.2593689</v>
      </c>
      <c r="CQ1774" s="95">
        <v>0</v>
      </c>
      <c r="CR1774" s="95">
        <v>0</v>
      </c>
      <c r="CS1774" s="95">
        <v>0</v>
      </c>
      <c r="CT1774" s="95">
        <v>0</v>
      </c>
      <c r="CU1774" s="161">
        <v>516676.060849428</v>
      </c>
      <c r="CV1774" s="161">
        <v>4449859.9593505887</v>
      </c>
    </row>
    <row r="1775" spans="1:100" x14ac:dyDescent="0.2">
      <c r="A1775" s="94" t="s">
        <v>77</v>
      </c>
      <c r="B1775" s="96">
        <v>40878</v>
      </c>
      <c r="C1775" s="95">
        <v>4174.2843153476697</v>
      </c>
      <c r="D1775" s="95">
        <v>0</v>
      </c>
      <c r="E1775" s="95">
        <v>278.50033270567701</v>
      </c>
      <c r="F1775" s="95">
        <v>131.753920763731</v>
      </c>
      <c r="G1775" s="95">
        <v>83.507432711310699</v>
      </c>
      <c r="H1775" s="95">
        <v>1</v>
      </c>
      <c r="I1775" s="95">
        <v>0</v>
      </c>
      <c r="J1775" s="95">
        <v>1332.79143148661</v>
      </c>
      <c r="K1775" s="95">
        <v>5</v>
      </c>
      <c r="L1775" s="95">
        <v>1656.0274316817499</v>
      </c>
      <c r="M1775" s="95">
        <v>1146.44131284952</v>
      </c>
      <c r="N1775" s="95">
        <v>1374.78879342973</v>
      </c>
      <c r="O1775" s="95">
        <v>0</v>
      </c>
      <c r="P1775" s="95">
        <v>0</v>
      </c>
      <c r="Q1775" s="95">
        <v>282.418322268873</v>
      </c>
      <c r="R1775" s="95">
        <v>0</v>
      </c>
      <c r="S1775" s="95">
        <v>0</v>
      </c>
      <c r="T1775" s="95">
        <v>82.6268776655197</v>
      </c>
      <c r="U1775" s="95">
        <v>1335.5974391847799</v>
      </c>
      <c r="V1775" s="95">
        <v>470415.65182876599</v>
      </c>
      <c r="W1775" s="95">
        <v>0</v>
      </c>
      <c r="X1775" s="95">
        <v>29410.749114990202</v>
      </c>
      <c r="Y1775" s="95">
        <v>7963.2586545944196</v>
      </c>
      <c r="Z1775" s="95">
        <v>15985.824090719199</v>
      </c>
      <c r="AA1775" s="95">
        <v>207</v>
      </c>
      <c r="AB1775" s="95">
        <v>0</v>
      </c>
      <c r="AC1775" s="95">
        <v>400405.296222687</v>
      </c>
      <c r="AD1775" s="95">
        <v>674.18377161026001</v>
      </c>
      <c r="AE1775" s="95">
        <v>122821.348265648</v>
      </c>
      <c r="AF1775" s="95">
        <v>108644.901705742</v>
      </c>
      <c r="AG1775" s="95">
        <v>185377.91522788999</v>
      </c>
      <c r="AH1775" s="95">
        <v>0</v>
      </c>
      <c r="AI1775" s="95">
        <v>0</v>
      </c>
      <c r="AJ1775" s="95">
        <v>82705.9316692352</v>
      </c>
      <c r="AK1775" s="95">
        <v>0</v>
      </c>
      <c r="AL1775" s="95">
        <v>0</v>
      </c>
      <c r="AM1775" s="95">
        <v>15281.2721238136</v>
      </c>
      <c r="AN1775" s="95">
        <v>401351.92284393299</v>
      </c>
      <c r="AO1775" s="95">
        <v>4054908.36047363</v>
      </c>
      <c r="AP1775" s="95">
        <v>0</v>
      </c>
      <c r="AQ1775" s="95">
        <v>270715.34000396699</v>
      </c>
      <c r="AR1775" s="95">
        <v>71078.997621536299</v>
      </c>
      <c r="AS1775" s="95">
        <v>135543.66268158</v>
      </c>
      <c r="AT1775" s="95">
        <v>1645.64999771118</v>
      </c>
      <c r="AU1775" s="95">
        <v>0</v>
      </c>
      <c r="AV1775" s="95">
        <v>1530370.1700591999</v>
      </c>
      <c r="AW1775" s="95">
        <v>2080</v>
      </c>
      <c r="AX1775" s="95">
        <v>1143811.39805603</v>
      </c>
      <c r="AY1775" s="95">
        <v>1006563.66394806</v>
      </c>
      <c r="AZ1775" s="95">
        <v>1518334.9707794201</v>
      </c>
      <c r="BA1775" s="95">
        <v>0</v>
      </c>
      <c r="BB1775" s="95">
        <v>0</v>
      </c>
      <c r="BC1775" s="95">
        <v>669057.27922820998</v>
      </c>
      <c r="BD1775" s="95">
        <v>0</v>
      </c>
      <c r="BE1775" s="95">
        <v>0</v>
      </c>
      <c r="BF1775" s="95">
        <v>128316.686738968</v>
      </c>
      <c r="BG1775" s="95">
        <v>1526855.23039246</v>
      </c>
      <c r="BH1775" s="95">
        <v>994026.11205291701</v>
      </c>
      <c r="BI1775" s="95">
        <v>0</v>
      </c>
      <c r="BJ1775" s="95">
        <v>112167.90754509</v>
      </c>
      <c r="BK1775" s="95">
        <v>26788.173820018801</v>
      </c>
      <c r="BL1775" s="95">
        <v>0</v>
      </c>
      <c r="BM1775" s="95">
        <v>0</v>
      </c>
      <c r="BN1775" s="95">
        <v>0</v>
      </c>
      <c r="BO1775" s="95">
        <v>0</v>
      </c>
      <c r="BP1775" s="95">
        <v>0</v>
      </c>
      <c r="BQ1775" s="95">
        <v>0</v>
      </c>
      <c r="BR1775" s="95">
        <v>251366.26838684099</v>
      </c>
      <c r="BS1775" s="95">
        <v>616340.495445251</v>
      </c>
      <c r="BT1775" s="95">
        <v>0</v>
      </c>
      <c r="BU1775" s="95">
        <v>0</v>
      </c>
      <c r="BV1775" s="95">
        <v>235816.350366592</v>
      </c>
      <c r="BW1775" s="95">
        <v>0</v>
      </c>
      <c r="BX1775" s="95">
        <v>0</v>
      </c>
      <c r="BY1775" s="95">
        <v>0</v>
      </c>
      <c r="BZ1775" s="95">
        <v>0</v>
      </c>
      <c r="CA1775" s="95">
        <v>4454.5502383112898</v>
      </c>
      <c r="CB1775" s="95">
        <v>501288.604480743</v>
      </c>
      <c r="CC1775" s="95">
        <v>4337247.6306152297</v>
      </c>
      <c r="CD1775" s="95">
        <v>1101052.5108795201</v>
      </c>
      <c r="CE1775" s="95">
        <v>84.165603337809401</v>
      </c>
      <c r="CF1775" s="95">
        <v>16288.138599157301</v>
      </c>
      <c r="CG1775" s="95">
        <v>138220.546707153</v>
      </c>
      <c r="CH1775" s="95">
        <v>0</v>
      </c>
      <c r="CI1775" s="95">
        <v>4542.1758388876897</v>
      </c>
      <c r="CJ1775" s="95">
        <v>518196.80298996001</v>
      </c>
      <c r="CK1775" s="95">
        <v>4472783.81604004</v>
      </c>
      <c r="CL1775" s="95">
        <v>1101320.01045227</v>
      </c>
      <c r="CM1775" s="160">
        <v>5880.9796808361998</v>
      </c>
      <c r="CN1775" s="160">
        <v>919719.62673950195</v>
      </c>
      <c r="CO1775" s="160">
        <v>5997368.5794067401</v>
      </c>
      <c r="CP1775" s="95">
        <v>1101320.01045227</v>
      </c>
      <c r="CQ1775" s="95">
        <v>0</v>
      </c>
      <c r="CR1775" s="95">
        <v>0</v>
      </c>
      <c r="CS1775" s="95">
        <v>0</v>
      </c>
      <c r="CT1775" s="95">
        <v>0</v>
      </c>
      <c r="CU1775" s="161">
        <v>517576.74307990028</v>
      </c>
      <c r="CV1775" s="161">
        <v>4475468.177322383</v>
      </c>
    </row>
    <row r="1776" spans="1:100" x14ac:dyDescent="0.2">
      <c r="A1776" s="94" t="s">
        <v>77</v>
      </c>
      <c r="B1776" s="96">
        <v>40969</v>
      </c>
      <c r="C1776" s="95">
        <v>4199.1814838051796</v>
      </c>
      <c r="D1776" s="95">
        <v>0</v>
      </c>
      <c r="E1776" s="95">
        <v>260.62280321493699</v>
      </c>
      <c r="F1776" s="95">
        <v>117.166068025865</v>
      </c>
      <c r="G1776" s="95">
        <v>93.993091948330402</v>
      </c>
      <c r="H1776" s="95">
        <v>1</v>
      </c>
      <c r="I1776" s="95">
        <v>0</v>
      </c>
      <c r="J1776" s="95">
        <v>1408.4059548825001</v>
      </c>
      <c r="K1776" s="95">
        <v>4</v>
      </c>
      <c r="L1776" s="95">
        <v>1629.976165995</v>
      </c>
      <c r="M1776" s="95">
        <v>1159.16039344668</v>
      </c>
      <c r="N1776" s="95">
        <v>1359.1473980695</v>
      </c>
      <c r="O1776" s="95">
        <v>0</v>
      </c>
      <c r="P1776" s="95">
        <v>0</v>
      </c>
      <c r="Q1776" s="95">
        <v>284.37414956465398</v>
      </c>
      <c r="R1776" s="95">
        <v>0</v>
      </c>
      <c r="S1776" s="95">
        <v>0</v>
      </c>
      <c r="T1776" s="95">
        <v>93.112048441544204</v>
      </c>
      <c r="U1776" s="95">
        <v>1409.8166539669</v>
      </c>
      <c r="V1776" s="95">
        <v>472282.88596725499</v>
      </c>
      <c r="W1776" s="95">
        <v>0</v>
      </c>
      <c r="X1776" s="95">
        <v>29470.777524471301</v>
      </c>
      <c r="Y1776" s="95">
        <v>7943.2972198724701</v>
      </c>
      <c r="Z1776" s="95">
        <v>16594.7991597652</v>
      </c>
      <c r="AA1776" s="95">
        <v>507</v>
      </c>
      <c r="AB1776" s="95">
        <v>0</v>
      </c>
      <c r="AC1776" s="95">
        <v>419494.831066132</v>
      </c>
      <c r="AD1776" s="95">
        <v>600.51229941844895</v>
      </c>
      <c r="AE1776" s="95">
        <v>121173.290454865</v>
      </c>
      <c r="AF1776" s="95">
        <v>113139.011760712</v>
      </c>
      <c r="AG1776" s="95">
        <v>183026.15324783299</v>
      </c>
      <c r="AH1776" s="95">
        <v>0</v>
      </c>
      <c r="AI1776" s="95">
        <v>0</v>
      </c>
      <c r="AJ1776" s="95">
        <v>84828.766484260603</v>
      </c>
      <c r="AK1776" s="95">
        <v>0</v>
      </c>
      <c r="AL1776" s="95">
        <v>0</v>
      </c>
      <c r="AM1776" s="95">
        <v>16496.065232276898</v>
      </c>
      <c r="AN1776" s="95">
        <v>419638.11496353103</v>
      </c>
      <c r="AO1776" s="95">
        <v>4082556.3499145498</v>
      </c>
      <c r="AP1776" s="95">
        <v>0</v>
      </c>
      <c r="AQ1776" s="95">
        <v>264537.44165802002</v>
      </c>
      <c r="AR1776" s="95">
        <v>69323.602193832397</v>
      </c>
      <c r="AS1776" s="95">
        <v>141989.252084732</v>
      </c>
      <c r="AT1776" s="95">
        <v>4030.6499938964798</v>
      </c>
      <c r="AU1776" s="95">
        <v>0</v>
      </c>
      <c r="AV1776" s="95">
        <v>1596873.3195495601</v>
      </c>
      <c r="AW1776" s="95">
        <v>1855</v>
      </c>
      <c r="AX1776" s="95">
        <v>1134767.02513123</v>
      </c>
      <c r="AY1776" s="95">
        <v>1052656.5272369401</v>
      </c>
      <c r="AZ1776" s="95">
        <v>1504169.94023132</v>
      </c>
      <c r="BA1776" s="95">
        <v>0</v>
      </c>
      <c r="BB1776" s="95">
        <v>0</v>
      </c>
      <c r="BC1776" s="95">
        <v>686077.462211609</v>
      </c>
      <c r="BD1776" s="95">
        <v>0</v>
      </c>
      <c r="BE1776" s="95">
        <v>0</v>
      </c>
      <c r="BF1776" s="95">
        <v>140745.42332267799</v>
      </c>
      <c r="BG1776" s="95">
        <v>1596790.69132996</v>
      </c>
      <c r="BH1776" s="95">
        <v>995547.40192413295</v>
      </c>
      <c r="BI1776" s="95">
        <v>0</v>
      </c>
      <c r="BJ1776" s="95">
        <v>110273.71730232199</v>
      </c>
      <c r="BK1776" s="95">
        <v>27398.807962179199</v>
      </c>
      <c r="BL1776" s="95">
        <v>0</v>
      </c>
      <c r="BM1776" s="95">
        <v>0</v>
      </c>
      <c r="BN1776" s="95">
        <v>0</v>
      </c>
      <c r="BO1776" s="95">
        <v>0</v>
      </c>
      <c r="BP1776" s="95">
        <v>0</v>
      </c>
      <c r="BQ1776" s="95">
        <v>0</v>
      </c>
      <c r="BR1776" s="95">
        <v>258537.58612632801</v>
      </c>
      <c r="BS1776" s="95">
        <v>611963.27135467494</v>
      </c>
      <c r="BT1776" s="95">
        <v>0</v>
      </c>
      <c r="BU1776" s="95">
        <v>0</v>
      </c>
      <c r="BV1776" s="95">
        <v>241256.56733703599</v>
      </c>
      <c r="BW1776" s="95">
        <v>0</v>
      </c>
      <c r="BX1776" s="95">
        <v>0</v>
      </c>
      <c r="BY1776" s="95">
        <v>0</v>
      </c>
      <c r="BZ1776" s="95">
        <v>0</v>
      </c>
      <c r="CA1776" s="95">
        <v>4462.2100213170097</v>
      </c>
      <c r="CB1776" s="95">
        <v>499148.21955108602</v>
      </c>
      <c r="CC1776" s="95">
        <v>4338461.6226806603</v>
      </c>
      <c r="CD1776" s="95">
        <v>1115859.9962768599</v>
      </c>
      <c r="CE1776" s="95">
        <v>94.858858157880604</v>
      </c>
      <c r="CF1776" s="95">
        <v>17040.109179258299</v>
      </c>
      <c r="CG1776" s="95">
        <v>145667.28433036801</v>
      </c>
      <c r="CH1776" s="95">
        <v>0</v>
      </c>
      <c r="CI1776" s="95">
        <v>4549.1090291738501</v>
      </c>
      <c r="CJ1776" s="95">
        <v>516603.16186523403</v>
      </c>
      <c r="CK1776" s="95">
        <v>4547670.3457031297</v>
      </c>
      <c r="CL1776" s="95">
        <v>1118220.41693115</v>
      </c>
      <c r="CM1776" s="160">
        <v>5952.3650534153003</v>
      </c>
      <c r="CN1776" s="160">
        <v>943970.29761505104</v>
      </c>
      <c r="CO1776" s="160">
        <v>6149820.3373413105</v>
      </c>
      <c r="CP1776" s="95">
        <v>1118220.41693115</v>
      </c>
      <c r="CQ1776" s="95">
        <v>0</v>
      </c>
      <c r="CR1776" s="95">
        <v>0</v>
      </c>
      <c r="CS1776" s="95">
        <v>0</v>
      </c>
      <c r="CT1776" s="95">
        <v>0</v>
      </c>
      <c r="CU1776" s="161">
        <v>516188.32873034431</v>
      </c>
      <c r="CV1776" s="161">
        <v>4484128.9070110284</v>
      </c>
    </row>
    <row r="1777" spans="1:100" x14ac:dyDescent="0.2">
      <c r="A1777" s="94" t="s">
        <v>77</v>
      </c>
      <c r="B1777" s="96">
        <v>41061</v>
      </c>
      <c r="C1777" s="95">
        <v>4168.2837975621196</v>
      </c>
      <c r="D1777" s="95">
        <v>0</v>
      </c>
      <c r="E1777" s="95">
        <v>254.80556044541299</v>
      </c>
      <c r="F1777" s="95">
        <v>113.290350805968</v>
      </c>
      <c r="G1777" s="95">
        <v>97.916128233075099</v>
      </c>
      <c r="H1777" s="95">
        <v>1</v>
      </c>
      <c r="I1777" s="95">
        <v>0</v>
      </c>
      <c r="J1777" s="95">
        <v>1389.21479916573</v>
      </c>
      <c r="K1777" s="95">
        <v>3</v>
      </c>
      <c r="L1777" s="95">
        <v>1644.51186479628</v>
      </c>
      <c r="M1777" s="95">
        <v>1161.3636453598699</v>
      </c>
      <c r="N1777" s="95">
        <v>1336.80072407424</v>
      </c>
      <c r="O1777" s="95">
        <v>0</v>
      </c>
      <c r="P1777" s="95">
        <v>0</v>
      </c>
      <c r="Q1777" s="95">
        <v>281.189437638968</v>
      </c>
      <c r="R1777" s="95">
        <v>0</v>
      </c>
      <c r="S1777" s="95">
        <v>0</v>
      </c>
      <c r="T1777" s="95">
        <v>99.184961905702906</v>
      </c>
      <c r="U1777" s="95">
        <v>1392.3082715123901</v>
      </c>
      <c r="V1777" s="95">
        <v>462412.46017837501</v>
      </c>
      <c r="W1777" s="95">
        <v>0</v>
      </c>
      <c r="X1777" s="95">
        <v>26937.698122501399</v>
      </c>
      <c r="Y1777" s="95">
        <v>6524.5180085301399</v>
      </c>
      <c r="Z1777" s="95">
        <v>16066.907842755299</v>
      </c>
      <c r="AA1777" s="95">
        <v>507</v>
      </c>
      <c r="AB1777" s="95">
        <v>0</v>
      </c>
      <c r="AC1777" s="95">
        <v>418268.59125518799</v>
      </c>
      <c r="AD1777" s="95">
        <v>417.30119657516502</v>
      </c>
      <c r="AE1777" s="95">
        <v>117977.610809326</v>
      </c>
      <c r="AF1777" s="95">
        <v>110832.645523071</v>
      </c>
      <c r="AG1777" s="95">
        <v>177039.20789909401</v>
      </c>
      <c r="AH1777" s="95">
        <v>0</v>
      </c>
      <c r="AI1777" s="95">
        <v>0</v>
      </c>
      <c r="AJ1777" s="95">
        <v>83672.818617820696</v>
      </c>
      <c r="AK1777" s="95">
        <v>0</v>
      </c>
      <c r="AL1777" s="95">
        <v>0</v>
      </c>
      <c r="AM1777" s="95">
        <v>16480.036222934701</v>
      </c>
      <c r="AN1777" s="95">
        <v>418616.816772461</v>
      </c>
      <c r="AO1777" s="95">
        <v>4016452.39926147</v>
      </c>
      <c r="AP1777" s="95">
        <v>0</v>
      </c>
      <c r="AQ1777" s="95">
        <v>245944.40605926499</v>
      </c>
      <c r="AR1777" s="95">
        <v>59305.137101650202</v>
      </c>
      <c r="AS1777" s="95">
        <v>136482.56991577099</v>
      </c>
      <c r="AT1777" s="95">
        <v>4030.6499938964798</v>
      </c>
      <c r="AU1777" s="95">
        <v>0</v>
      </c>
      <c r="AV1777" s="95">
        <v>1609683.0972595201</v>
      </c>
      <c r="AW1777" s="95">
        <v>1317</v>
      </c>
      <c r="AX1777" s="95">
        <v>1106822.52867126</v>
      </c>
      <c r="AY1777" s="95">
        <v>1031020.13059235</v>
      </c>
      <c r="AZ1777" s="95">
        <v>1445858.0656890899</v>
      </c>
      <c r="BA1777" s="95">
        <v>0</v>
      </c>
      <c r="BB1777" s="95">
        <v>0</v>
      </c>
      <c r="BC1777" s="95">
        <v>671183.22621154797</v>
      </c>
      <c r="BD1777" s="95">
        <v>0</v>
      </c>
      <c r="BE1777" s="95">
        <v>0</v>
      </c>
      <c r="BF1777" s="95">
        <v>139685.95729446399</v>
      </c>
      <c r="BG1777" s="95">
        <v>1611630.8322753899</v>
      </c>
      <c r="BH1777" s="95">
        <v>977077.37657165504</v>
      </c>
      <c r="BI1777" s="95">
        <v>0</v>
      </c>
      <c r="BJ1777" s="95">
        <v>109138.05444812799</v>
      </c>
      <c r="BK1777" s="95">
        <v>23443.215137958501</v>
      </c>
      <c r="BL1777" s="95">
        <v>0</v>
      </c>
      <c r="BM1777" s="95">
        <v>0</v>
      </c>
      <c r="BN1777" s="95">
        <v>0</v>
      </c>
      <c r="BO1777" s="95">
        <v>0</v>
      </c>
      <c r="BP1777" s="95">
        <v>0</v>
      </c>
      <c r="BQ1777" s="95">
        <v>0</v>
      </c>
      <c r="BR1777" s="95">
        <v>259907.121120453</v>
      </c>
      <c r="BS1777" s="95">
        <v>591107.16242217994</v>
      </c>
      <c r="BT1777" s="95">
        <v>0</v>
      </c>
      <c r="BU1777" s="95">
        <v>0</v>
      </c>
      <c r="BV1777" s="95">
        <v>236630.547513962</v>
      </c>
      <c r="BW1777" s="95">
        <v>0</v>
      </c>
      <c r="BX1777" s="95">
        <v>0</v>
      </c>
      <c r="BY1777" s="95">
        <v>0</v>
      </c>
      <c r="BZ1777" s="95">
        <v>0</v>
      </c>
      <c r="CA1777" s="95">
        <v>4420.3946790099099</v>
      </c>
      <c r="CB1777" s="95">
        <v>489717.68132019002</v>
      </c>
      <c r="CC1777" s="95">
        <v>4261511.8093872098</v>
      </c>
      <c r="CD1777" s="95">
        <v>1083892.8395690899</v>
      </c>
      <c r="CE1777" s="95">
        <v>99.192320004105596</v>
      </c>
      <c r="CF1777" s="95">
        <v>16531.711531400699</v>
      </c>
      <c r="CG1777" s="95">
        <v>140131.83642768901</v>
      </c>
      <c r="CH1777" s="95">
        <v>0</v>
      </c>
      <c r="CI1777" s="95">
        <v>4522.4664232134801</v>
      </c>
      <c r="CJ1777" s="95">
        <v>506490.75323104899</v>
      </c>
      <c r="CK1777" s="95">
        <v>4398556.46166992</v>
      </c>
      <c r="CL1777" s="95">
        <v>1084274.5531616199</v>
      </c>
      <c r="CM1777" s="160">
        <v>5905.2646272182501</v>
      </c>
      <c r="CN1777" s="160">
        <v>923812.49684905994</v>
      </c>
      <c r="CO1777" s="160">
        <v>6009609.8534545898</v>
      </c>
      <c r="CP1777" s="95">
        <v>1084274.5531616199</v>
      </c>
      <c r="CQ1777" s="95">
        <v>0</v>
      </c>
      <c r="CR1777" s="95">
        <v>0</v>
      </c>
      <c r="CS1777" s="95">
        <v>0</v>
      </c>
      <c r="CT1777" s="95">
        <v>0</v>
      </c>
      <c r="CU1777" s="161">
        <v>506249.3928515907</v>
      </c>
      <c r="CV1777" s="161">
        <v>4401643.6458148984</v>
      </c>
    </row>
    <row r="1778" spans="1:100" x14ac:dyDescent="0.2">
      <c r="A1778" s="94" t="s">
        <v>77</v>
      </c>
      <c r="B1778" s="96">
        <v>41153</v>
      </c>
      <c r="C1778" s="95">
        <v>4107.99946206808</v>
      </c>
      <c r="D1778" s="95">
        <v>0</v>
      </c>
      <c r="E1778" s="95">
        <v>247.193956257775</v>
      </c>
      <c r="F1778" s="95">
        <v>104.529194217175</v>
      </c>
      <c r="G1778" s="95">
        <v>93.637030632235096</v>
      </c>
      <c r="H1778" s="95">
        <v>1</v>
      </c>
      <c r="I1778" s="95">
        <v>0</v>
      </c>
      <c r="J1778" s="95">
        <v>1397.1804046928901</v>
      </c>
      <c r="K1778" s="95">
        <v>4</v>
      </c>
      <c r="L1778" s="95">
        <v>1625.8634190708401</v>
      </c>
      <c r="M1778" s="95">
        <v>1160.0367421209801</v>
      </c>
      <c r="N1778" s="95">
        <v>1310.35462883115</v>
      </c>
      <c r="O1778" s="95">
        <v>0</v>
      </c>
      <c r="P1778" s="95">
        <v>0</v>
      </c>
      <c r="Q1778" s="95">
        <v>281.88086971268098</v>
      </c>
      <c r="R1778" s="95">
        <v>0</v>
      </c>
      <c r="S1778" s="95">
        <v>0</v>
      </c>
      <c r="T1778" s="95">
        <v>94.244492691941602</v>
      </c>
      <c r="U1778" s="95">
        <v>1407.26625962555</v>
      </c>
      <c r="V1778" s="95">
        <v>452562.46998214698</v>
      </c>
      <c r="W1778" s="95">
        <v>0</v>
      </c>
      <c r="X1778" s="95">
        <v>25702.455676555601</v>
      </c>
      <c r="Y1778" s="95">
        <v>5809.9821194410297</v>
      </c>
      <c r="Z1778" s="95">
        <v>16622.339602947199</v>
      </c>
      <c r="AA1778" s="95">
        <v>507</v>
      </c>
      <c r="AB1778" s="95">
        <v>0</v>
      </c>
      <c r="AC1778" s="95">
        <v>421617.46858978301</v>
      </c>
      <c r="AD1778" s="95">
        <v>292.99061918258701</v>
      </c>
      <c r="AE1778" s="95">
        <v>114656.622192383</v>
      </c>
      <c r="AF1778" s="95">
        <v>110513.17168807999</v>
      </c>
      <c r="AG1778" s="95">
        <v>169934.186704636</v>
      </c>
      <c r="AH1778" s="95">
        <v>0</v>
      </c>
      <c r="AI1778" s="95">
        <v>0</v>
      </c>
      <c r="AJ1778" s="95">
        <v>86166.454079628005</v>
      </c>
      <c r="AK1778" s="95">
        <v>0</v>
      </c>
      <c r="AL1778" s="95">
        <v>0</v>
      </c>
      <c r="AM1778" s="95">
        <v>16525.493716716799</v>
      </c>
      <c r="AN1778" s="95">
        <v>422195.050754547</v>
      </c>
      <c r="AO1778" s="95">
        <v>3941179.3141174298</v>
      </c>
      <c r="AP1778" s="95">
        <v>0</v>
      </c>
      <c r="AQ1778" s="95">
        <v>233634.642332077</v>
      </c>
      <c r="AR1778" s="95">
        <v>51019.641816616102</v>
      </c>
      <c r="AS1778" s="95">
        <v>139835.25358009301</v>
      </c>
      <c r="AT1778" s="95">
        <v>4030.6499938964798</v>
      </c>
      <c r="AU1778" s="95">
        <v>0</v>
      </c>
      <c r="AV1778" s="95">
        <v>1629235.0823669401</v>
      </c>
      <c r="AW1778" s="95">
        <v>939</v>
      </c>
      <c r="AX1778" s="95">
        <v>1087450.9769134501</v>
      </c>
      <c r="AY1778" s="95">
        <v>1031891.20040131</v>
      </c>
      <c r="AZ1778" s="95">
        <v>1385269.58555603</v>
      </c>
      <c r="BA1778" s="95">
        <v>0</v>
      </c>
      <c r="BB1778" s="95">
        <v>0</v>
      </c>
      <c r="BC1778" s="95">
        <v>691746.63750457799</v>
      </c>
      <c r="BD1778" s="95">
        <v>0</v>
      </c>
      <c r="BE1778" s="95">
        <v>0</v>
      </c>
      <c r="BF1778" s="95">
        <v>140583.86974716201</v>
      </c>
      <c r="BG1778" s="95">
        <v>1638176.47921753</v>
      </c>
      <c r="BH1778" s="95">
        <v>978063.71841430699</v>
      </c>
      <c r="BI1778" s="95">
        <v>0</v>
      </c>
      <c r="BJ1778" s="95">
        <v>111615.050069809</v>
      </c>
      <c r="BK1778" s="95">
        <v>22449.725226163901</v>
      </c>
      <c r="BL1778" s="95">
        <v>0</v>
      </c>
      <c r="BM1778" s="95">
        <v>0</v>
      </c>
      <c r="BN1778" s="95">
        <v>0</v>
      </c>
      <c r="BO1778" s="95">
        <v>0</v>
      </c>
      <c r="BP1778" s="95">
        <v>0</v>
      </c>
      <c r="BQ1778" s="95">
        <v>0</v>
      </c>
      <c r="BR1778" s="95">
        <v>259685.09141540501</v>
      </c>
      <c r="BS1778" s="95">
        <v>580409.39389801002</v>
      </c>
      <c r="BT1778" s="95">
        <v>0</v>
      </c>
      <c r="BU1778" s="95">
        <v>0</v>
      </c>
      <c r="BV1778" s="95">
        <v>244856.36293602001</v>
      </c>
      <c r="BW1778" s="95">
        <v>0</v>
      </c>
      <c r="BX1778" s="95">
        <v>0</v>
      </c>
      <c r="BY1778" s="95">
        <v>0</v>
      </c>
      <c r="BZ1778" s="95">
        <v>0</v>
      </c>
      <c r="CA1778" s="95">
        <v>4354.7974169850304</v>
      </c>
      <c r="CB1778" s="95">
        <v>477943.49896621698</v>
      </c>
      <c r="CC1778" s="95">
        <v>4171894.7665100102</v>
      </c>
      <c r="CD1778" s="95">
        <v>1086729.7212066699</v>
      </c>
      <c r="CE1778" s="95">
        <v>94.735555864870506</v>
      </c>
      <c r="CF1778" s="95">
        <v>17121.424010753599</v>
      </c>
      <c r="CG1778" s="95">
        <v>143292.52777099601</v>
      </c>
      <c r="CH1778" s="95">
        <v>0</v>
      </c>
      <c r="CI1778" s="95">
        <v>4452.8506100773802</v>
      </c>
      <c r="CJ1778" s="95">
        <v>494609.17377471901</v>
      </c>
      <c r="CK1778" s="95">
        <v>4319920.5197753897</v>
      </c>
      <c r="CL1778" s="95">
        <v>1087095.83506775</v>
      </c>
      <c r="CM1778" s="160">
        <v>5849.9381877183896</v>
      </c>
      <c r="CN1778" s="160">
        <v>917205.72673034703</v>
      </c>
      <c r="CO1778" s="160">
        <v>5957308.7780151404</v>
      </c>
      <c r="CP1778" s="95">
        <v>1087095.83506775</v>
      </c>
      <c r="CQ1778" s="95">
        <v>0</v>
      </c>
      <c r="CR1778" s="95">
        <v>0</v>
      </c>
      <c r="CS1778" s="95">
        <v>0</v>
      </c>
      <c r="CT1778" s="95">
        <v>0</v>
      </c>
      <c r="CU1778" s="161">
        <v>495064.92297697056</v>
      </c>
      <c r="CV1778" s="161">
        <v>4315187.2942810059</v>
      </c>
    </row>
    <row r="1779" spans="1:100" x14ac:dyDescent="0.2">
      <c r="A1779" s="94" t="s">
        <v>77</v>
      </c>
      <c r="B1779" s="96">
        <v>41244</v>
      </c>
      <c r="C1779" s="95">
        <v>4062.50767964125</v>
      </c>
      <c r="D1779" s="95">
        <v>0</v>
      </c>
      <c r="E1779" s="95">
        <v>264.480004567653</v>
      </c>
      <c r="F1779" s="95">
        <v>126.456875034608</v>
      </c>
      <c r="G1779" s="95">
        <v>99.248415138572497</v>
      </c>
      <c r="H1779" s="95">
        <v>1</v>
      </c>
      <c r="I1779" s="95">
        <v>0</v>
      </c>
      <c r="J1779" s="95">
        <v>1459.8716184794901</v>
      </c>
      <c r="K1779" s="95">
        <v>4</v>
      </c>
      <c r="L1779" s="95">
        <v>1610.93522717059</v>
      </c>
      <c r="M1779" s="95">
        <v>1162.00230653584</v>
      </c>
      <c r="N1779" s="95">
        <v>1271.1488965600699</v>
      </c>
      <c r="O1779" s="95">
        <v>0</v>
      </c>
      <c r="P1779" s="95">
        <v>0</v>
      </c>
      <c r="Q1779" s="95">
        <v>288.27696463465702</v>
      </c>
      <c r="R1779" s="95">
        <v>0</v>
      </c>
      <c r="S1779" s="95">
        <v>0</v>
      </c>
      <c r="T1779" s="95">
        <v>97.906611817888901</v>
      </c>
      <c r="U1779" s="95">
        <v>1458.75440710783</v>
      </c>
      <c r="V1779" s="95">
        <v>447508.40315628098</v>
      </c>
      <c r="W1779" s="95">
        <v>0</v>
      </c>
      <c r="X1779" s="95">
        <v>24057.352780103702</v>
      </c>
      <c r="Y1779" s="95">
        <v>5210.4470727443704</v>
      </c>
      <c r="Z1779" s="95">
        <v>15433.4331692457</v>
      </c>
      <c r="AA1779" s="95">
        <v>507</v>
      </c>
      <c r="AB1779" s="95">
        <v>0</v>
      </c>
      <c r="AC1779" s="95">
        <v>440753.85618972802</v>
      </c>
      <c r="AD1779" s="95">
        <v>435.53107321262399</v>
      </c>
      <c r="AE1779" s="95">
        <v>111711.41567134899</v>
      </c>
      <c r="AF1779" s="95">
        <v>110052.379621506</v>
      </c>
      <c r="AG1779" s="95">
        <v>164420.93327522301</v>
      </c>
      <c r="AH1779" s="95">
        <v>0</v>
      </c>
      <c r="AI1779" s="95">
        <v>0</v>
      </c>
      <c r="AJ1779" s="95">
        <v>86847.669806480393</v>
      </c>
      <c r="AK1779" s="95">
        <v>0</v>
      </c>
      <c r="AL1779" s="95">
        <v>0</v>
      </c>
      <c r="AM1779" s="95">
        <v>15130.360604166999</v>
      </c>
      <c r="AN1779" s="95">
        <v>441319.98223495501</v>
      </c>
      <c r="AO1779" s="95">
        <v>3911451.4281921401</v>
      </c>
      <c r="AP1779" s="95">
        <v>0</v>
      </c>
      <c r="AQ1779" s="95">
        <v>223391.417593002</v>
      </c>
      <c r="AR1779" s="95">
        <v>51331.334376812003</v>
      </c>
      <c r="AS1779" s="95">
        <v>132719.516939163</v>
      </c>
      <c r="AT1779" s="95">
        <v>4030.6499938964798</v>
      </c>
      <c r="AU1779" s="95">
        <v>0</v>
      </c>
      <c r="AV1779" s="95">
        <v>1724626.56425476</v>
      </c>
      <c r="AW1779" s="95">
        <v>1380</v>
      </c>
      <c r="AX1779" s="95">
        <v>1076381.82783508</v>
      </c>
      <c r="AY1779" s="95">
        <v>1039733.09609222</v>
      </c>
      <c r="AZ1779" s="95">
        <v>1346102.17718506</v>
      </c>
      <c r="BA1779" s="95">
        <v>0</v>
      </c>
      <c r="BB1779" s="95">
        <v>0</v>
      </c>
      <c r="BC1779" s="95">
        <v>703162.58921051002</v>
      </c>
      <c r="BD1779" s="95">
        <v>0</v>
      </c>
      <c r="BE1779" s="95">
        <v>0</v>
      </c>
      <c r="BF1779" s="95">
        <v>129461.75184059099</v>
      </c>
      <c r="BG1779" s="95">
        <v>1717110.9346771201</v>
      </c>
      <c r="BH1779" s="95">
        <v>973683.212501526</v>
      </c>
      <c r="BI1779" s="95">
        <v>0</v>
      </c>
      <c r="BJ1779" s="95">
        <v>106294.449782372</v>
      </c>
      <c r="BK1779" s="95">
        <v>20149.584487914999</v>
      </c>
      <c r="BL1779" s="95">
        <v>0</v>
      </c>
      <c r="BM1779" s="95">
        <v>0</v>
      </c>
      <c r="BN1779" s="95">
        <v>0</v>
      </c>
      <c r="BO1779" s="95">
        <v>0</v>
      </c>
      <c r="BP1779" s="95">
        <v>0</v>
      </c>
      <c r="BQ1779" s="95">
        <v>0</v>
      </c>
      <c r="BR1779" s="95">
        <v>260665.733139038</v>
      </c>
      <c r="BS1779" s="95">
        <v>566231.56346893299</v>
      </c>
      <c r="BT1779" s="95">
        <v>0</v>
      </c>
      <c r="BU1779" s="95">
        <v>0</v>
      </c>
      <c r="BV1779" s="95">
        <v>251008.415088654</v>
      </c>
      <c r="BW1779" s="95">
        <v>0</v>
      </c>
      <c r="BX1779" s="95">
        <v>0</v>
      </c>
      <c r="BY1779" s="95">
        <v>0</v>
      </c>
      <c r="BZ1779" s="95">
        <v>0</v>
      </c>
      <c r="CA1779" s="95">
        <v>4325.9227432608604</v>
      </c>
      <c r="CB1779" s="95">
        <v>471080.23161315901</v>
      </c>
      <c r="CC1779" s="95">
        <v>4139356.2500610398</v>
      </c>
      <c r="CD1779" s="95">
        <v>1076172.9974060101</v>
      </c>
      <c r="CE1779" s="95">
        <v>99.8731352090836</v>
      </c>
      <c r="CF1779" s="95">
        <v>16030.937940359099</v>
      </c>
      <c r="CG1779" s="95">
        <v>137904.03058815</v>
      </c>
      <c r="CH1779" s="95">
        <v>0</v>
      </c>
      <c r="CI1779" s="95">
        <v>4426.6700115799904</v>
      </c>
      <c r="CJ1779" s="95">
        <v>487771.99868774402</v>
      </c>
      <c r="CK1779" s="95">
        <v>4297907.5709838904</v>
      </c>
      <c r="CL1779" s="95">
        <v>1076856.7340240499</v>
      </c>
      <c r="CM1779" s="160">
        <v>5883.66694420576</v>
      </c>
      <c r="CN1779" s="160">
        <v>930459.51698303199</v>
      </c>
      <c r="CO1779" s="160">
        <v>6006041.6517334003</v>
      </c>
      <c r="CP1779" s="95">
        <v>1076856.7340240499</v>
      </c>
      <c r="CQ1779" s="95">
        <v>0</v>
      </c>
      <c r="CR1779" s="95">
        <v>0</v>
      </c>
      <c r="CS1779" s="95">
        <v>0</v>
      </c>
      <c r="CT1779" s="95">
        <v>0</v>
      </c>
      <c r="CU1779" s="161">
        <v>487111.16955351812</v>
      </c>
      <c r="CV1779" s="161">
        <v>4277260.2806491898</v>
      </c>
    </row>
    <row r="1780" spans="1:100" x14ac:dyDescent="0.2">
      <c r="A1780" s="94" t="s">
        <v>77</v>
      </c>
      <c r="B1780" s="96">
        <v>41334</v>
      </c>
      <c r="C1780" s="95">
        <v>3985.5330080389999</v>
      </c>
      <c r="D1780" s="95">
        <v>0</v>
      </c>
      <c r="E1780" s="95">
        <v>222.70287690870501</v>
      </c>
      <c r="F1780" s="95">
        <v>85.126683972775893</v>
      </c>
      <c r="G1780" s="95">
        <v>99.927198656834705</v>
      </c>
      <c r="H1780" s="95">
        <v>1</v>
      </c>
      <c r="I1780" s="95">
        <v>0</v>
      </c>
      <c r="J1780" s="95">
        <v>1476.64761531353</v>
      </c>
      <c r="K1780" s="95">
        <v>5</v>
      </c>
      <c r="L1780" s="95">
        <v>105.640128554776</v>
      </c>
      <c r="M1780" s="95">
        <v>1155.4231679588599</v>
      </c>
      <c r="N1780" s="95">
        <v>1222.49539023638</v>
      </c>
      <c r="O1780" s="95">
        <v>0</v>
      </c>
      <c r="P1780" s="95">
        <v>1419.72434450686</v>
      </c>
      <c r="Q1780" s="95">
        <v>289.55618276819598</v>
      </c>
      <c r="R1780" s="95">
        <v>0</v>
      </c>
      <c r="S1780" s="95">
        <v>98.428693091496797</v>
      </c>
      <c r="T1780" s="95">
        <v>1.04711375629995</v>
      </c>
      <c r="U1780" s="95">
        <v>1478.52350148559</v>
      </c>
      <c r="V1780" s="95">
        <v>442049.17634964001</v>
      </c>
      <c r="W1780" s="95">
        <v>0</v>
      </c>
      <c r="X1780" s="95">
        <v>22761.674913406401</v>
      </c>
      <c r="Y1780" s="95">
        <v>3747.2716062366999</v>
      </c>
      <c r="Z1780" s="95">
        <v>15928.678639650299</v>
      </c>
      <c r="AA1780" s="95">
        <v>507</v>
      </c>
      <c r="AB1780" s="95">
        <v>0</v>
      </c>
      <c r="AC1780" s="95">
        <v>443535.889350891</v>
      </c>
      <c r="AD1780" s="95">
        <v>386.46741777658502</v>
      </c>
      <c r="AE1780" s="95">
        <v>12576.670824766201</v>
      </c>
      <c r="AF1780" s="95">
        <v>111537.34258937799</v>
      </c>
      <c r="AG1780" s="95">
        <v>159019.96918106099</v>
      </c>
      <c r="AH1780" s="95">
        <v>0</v>
      </c>
      <c r="AI1780" s="95">
        <v>91997.891462326093</v>
      </c>
      <c r="AJ1780" s="95">
        <v>86641.778243064895</v>
      </c>
      <c r="AK1780" s="95">
        <v>0</v>
      </c>
      <c r="AL1780" s="95">
        <v>15455.0656000376</v>
      </c>
      <c r="AM1780" s="95">
        <v>521.58145903796003</v>
      </c>
      <c r="AN1780" s="95">
        <v>443614.86736297602</v>
      </c>
      <c r="AO1780" s="95">
        <v>3869618.7111816402</v>
      </c>
      <c r="AP1780" s="95">
        <v>0</v>
      </c>
      <c r="AQ1780" s="95">
        <v>216652.54211425799</v>
      </c>
      <c r="AR1780" s="95">
        <v>32400.169054746599</v>
      </c>
      <c r="AS1780" s="95">
        <v>137433.61124038699</v>
      </c>
      <c r="AT1780" s="95">
        <v>4040.7899932861301</v>
      </c>
      <c r="AU1780" s="95">
        <v>0</v>
      </c>
      <c r="AV1780" s="95">
        <v>1733841.5074615499</v>
      </c>
      <c r="AW1780" s="95">
        <v>1226</v>
      </c>
      <c r="AX1780" s="95">
        <v>122611.49285316499</v>
      </c>
      <c r="AY1780" s="95">
        <v>1049129.8536377</v>
      </c>
      <c r="AZ1780" s="95">
        <v>1293026.12965393</v>
      </c>
      <c r="BA1780" s="95">
        <v>0</v>
      </c>
      <c r="BB1780" s="95">
        <v>877485.85827636695</v>
      </c>
      <c r="BC1780" s="95">
        <v>703187.21628570603</v>
      </c>
      <c r="BD1780" s="95">
        <v>0</v>
      </c>
      <c r="BE1780" s="95">
        <v>133199.49563217201</v>
      </c>
      <c r="BF1780" s="95">
        <v>4141.5336703062103</v>
      </c>
      <c r="BG1780" s="95">
        <v>1734803.8603363</v>
      </c>
      <c r="BH1780" s="95">
        <v>1040938.73486328</v>
      </c>
      <c r="BI1780" s="95">
        <v>0</v>
      </c>
      <c r="BJ1780" s="95">
        <v>113722.697401047</v>
      </c>
      <c r="BK1780" s="95">
        <v>17784.4762253761</v>
      </c>
      <c r="BL1780" s="95">
        <v>0</v>
      </c>
      <c r="BM1780" s="95">
        <v>0</v>
      </c>
      <c r="BN1780" s="95">
        <v>0</v>
      </c>
      <c r="BO1780" s="95">
        <v>0</v>
      </c>
      <c r="BP1780" s="95">
        <v>0</v>
      </c>
      <c r="BQ1780" s="95">
        <v>0</v>
      </c>
      <c r="BR1780" s="95">
        <v>273070.491874695</v>
      </c>
      <c r="BS1780" s="95">
        <v>560147.25365447998</v>
      </c>
      <c r="BT1780" s="95">
        <v>0</v>
      </c>
      <c r="BU1780" s="95">
        <v>64728</v>
      </c>
      <c r="BV1780" s="95">
        <v>257975.84683227501</v>
      </c>
      <c r="BW1780" s="95">
        <v>0</v>
      </c>
      <c r="BX1780" s="95">
        <v>9884.2399920225107</v>
      </c>
      <c r="BY1780" s="95">
        <v>0</v>
      </c>
      <c r="BZ1780" s="95">
        <v>0</v>
      </c>
      <c r="CA1780" s="95">
        <v>4210.8051423430397</v>
      </c>
      <c r="CB1780" s="95">
        <v>465414.88908004801</v>
      </c>
      <c r="CC1780" s="95">
        <v>4085715.6346740699</v>
      </c>
      <c r="CD1780" s="95">
        <v>1159450.7450408901</v>
      </c>
      <c r="CE1780" s="95">
        <v>101.075263618492</v>
      </c>
      <c r="CF1780" s="95">
        <v>16416.7809457779</v>
      </c>
      <c r="CG1780" s="95">
        <v>141382.63336563099</v>
      </c>
      <c r="CH1780" s="95">
        <v>0</v>
      </c>
      <c r="CI1780" s="95">
        <v>4303.8981092572203</v>
      </c>
      <c r="CJ1780" s="95">
        <v>481468.40826797503</v>
      </c>
      <c r="CK1780" s="95">
        <v>4201974.0620117197</v>
      </c>
      <c r="CL1780" s="95">
        <v>1171684.1062469501</v>
      </c>
      <c r="CM1780" s="160">
        <v>5772.5542400479299</v>
      </c>
      <c r="CN1780" s="160">
        <v>923782.86872863804</v>
      </c>
      <c r="CO1780" s="160">
        <v>5941463.82458496</v>
      </c>
      <c r="CP1780" s="95">
        <v>1171684.1062469501</v>
      </c>
      <c r="CQ1780" s="95">
        <v>0</v>
      </c>
      <c r="CR1780" s="95">
        <v>0</v>
      </c>
      <c r="CS1780" s="95">
        <v>0</v>
      </c>
      <c r="CT1780" s="95">
        <v>0</v>
      </c>
      <c r="CU1780" s="161">
        <v>481831.67002582591</v>
      </c>
      <c r="CV1780" s="161">
        <v>4227098.2680397006</v>
      </c>
    </row>
    <row r="1781" spans="1:100" x14ac:dyDescent="0.2">
      <c r="A1781" s="94" t="s">
        <v>77</v>
      </c>
      <c r="B1781" s="96">
        <v>41426</v>
      </c>
      <c r="C1781" s="95">
        <v>3965.8044246733202</v>
      </c>
      <c r="D1781" s="95">
        <v>0</v>
      </c>
      <c r="E1781" s="95">
        <v>239.012870240957</v>
      </c>
      <c r="F1781" s="95">
        <v>97.160554819740398</v>
      </c>
      <c r="G1781" s="95">
        <v>105.052395171486</v>
      </c>
      <c r="H1781" s="95">
        <v>1</v>
      </c>
      <c r="I1781" s="95">
        <v>0</v>
      </c>
      <c r="J1781" s="95">
        <v>1465.1348585784399</v>
      </c>
      <c r="K1781" s="95">
        <v>3</v>
      </c>
      <c r="L1781" s="95">
        <v>73.164066443219795</v>
      </c>
      <c r="M1781" s="95">
        <v>1181.51504808664</v>
      </c>
      <c r="N1781" s="95">
        <v>1192.3202240318101</v>
      </c>
      <c r="O1781" s="95">
        <v>0</v>
      </c>
      <c r="P1781" s="95">
        <v>1467.1834124028701</v>
      </c>
      <c r="Q1781" s="95">
        <v>288.89927129074903</v>
      </c>
      <c r="R1781" s="95">
        <v>0</v>
      </c>
      <c r="S1781" s="95">
        <v>105.19268035423001</v>
      </c>
      <c r="T1781" s="95">
        <v>0.98310916218906597</v>
      </c>
      <c r="U1781" s="95">
        <v>1469.08424091339</v>
      </c>
      <c r="V1781" s="95">
        <v>438987.83693313599</v>
      </c>
      <c r="W1781" s="95">
        <v>0</v>
      </c>
      <c r="X1781" s="95">
        <v>22135.740010261499</v>
      </c>
      <c r="Y1781" s="95">
        <v>4046.7979334890802</v>
      </c>
      <c r="Z1781" s="95">
        <v>17307.779331445701</v>
      </c>
      <c r="AA1781" s="95">
        <v>507</v>
      </c>
      <c r="AB1781" s="95">
        <v>0</v>
      </c>
      <c r="AC1781" s="95">
        <v>447073.132888794</v>
      </c>
      <c r="AD1781" s="95">
        <v>269.73210155963898</v>
      </c>
      <c r="AE1781" s="95">
        <v>3158.5648373365402</v>
      </c>
      <c r="AF1781" s="95">
        <v>114737.845312119</v>
      </c>
      <c r="AG1781" s="95">
        <v>155205.368801117</v>
      </c>
      <c r="AH1781" s="95">
        <v>0</v>
      </c>
      <c r="AI1781" s="95">
        <v>102551.095916748</v>
      </c>
      <c r="AJ1781" s="95">
        <v>86633.641552925095</v>
      </c>
      <c r="AK1781" s="95">
        <v>0</v>
      </c>
      <c r="AL1781" s="95">
        <v>16843.630249023401</v>
      </c>
      <c r="AM1781" s="95">
        <v>483.04318888485398</v>
      </c>
      <c r="AN1781" s="95">
        <v>447332.32402419997</v>
      </c>
      <c r="AO1781" s="95">
        <v>3844426.0143432599</v>
      </c>
      <c r="AP1781" s="95">
        <v>0</v>
      </c>
      <c r="AQ1781" s="95">
        <v>201838.94324493399</v>
      </c>
      <c r="AR1781" s="95">
        <v>35243.939406395002</v>
      </c>
      <c r="AS1781" s="95">
        <v>149047.461940765</v>
      </c>
      <c r="AT1781" s="95">
        <v>4040.7899932861301</v>
      </c>
      <c r="AU1781" s="95">
        <v>0</v>
      </c>
      <c r="AV1781" s="95">
        <v>1753798.1332092299</v>
      </c>
      <c r="AW1781" s="95">
        <v>868</v>
      </c>
      <c r="AX1781" s="95">
        <v>27542.7212018967</v>
      </c>
      <c r="AY1781" s="95">
        <v>1078154.54032898</v>
      </c>
      <c r="AZ1781" s="95">
        <v>1263672.1270446801</v>
      </c>
      <c r="BA1781" s="95">
        <v>0</v>
      </c>
      <c r="BB1781" s="95">
        <v>972848.728752136</v>
      </c>
      <c r="BC1781" s="95">
        <v>701453.21279907203</v>
      </c>
      <c r="BD1781" s="95">
        <v>0</v>
      </c>
      <c r="BE1781" s="95">
        <v>145402.94591903701</v>
      </c>
      <c r="BF1781" s="95">
        <v>3861.87578207254</v>
      </c>
      <c r="BG1781" s="95">
        <v>1756691.6268920901</v>
      </c>
      <c r="BH1781" s="95">
        <v>1043885.21837616</v>
      </c>
      <c r="BI1781" s="95">
        <v>0</v>
      </c>
      <c r="BJ1781" s="95">
        <v>115963.802741051</v>
      </c>
      <c r="BK1781" s="95">
        <v>16484.453772544901</v>
      </c>
      <c r="BL1781" s="95">
        <v>0</v>
      </c>
      <c r="BM1781" s="95">
        <v>0</v>
      </c>
      <c r="BN1781" s="95">
        <v>0</v>
      </c>
      <c r="BO1781" s="95">
        <v>0</v>
      </c>
      <c r="BP1781" s="95">
        <v>0</v>
      </c>
      <c r="BQ1781" s="95">
        <v>0</v>
      </c>
      <c r="BR1781" s="95">
        <v>281092.29899978603</v>
      </c>
      <c r="BS1781" s="95">
        <v>555301.007423401</v>
      </c>
      <c r="BT1781" s="95">
        <v>0</v>
      </c>
      <c r="BU1781" s="95">
        <v>74598</v>
      </c>
      <c r="BV1781" s="95">
        <v>258149.43808174101</v>
      </c>
      <c r="BW1781" s="95">
        <v>0</v>
      </c>
      <c r="BX1781" s="95">
        <v>11595.499989509601</v>
      </c>
      <c r="BY1781" s="95">
        <v>0</v>
      </c>
      <c r="BZ1781" s="95">
        <v>0</v>
      </c>
      <c r="CA1781" s="95">
        <v>4204.5032028555897</v>
      </c>
      <c r="CB1781" s="95">
        <v>461515.233383179</v>
      </c>
      <c r="CC1781" s="95">
        <v>4048853.6021423298</v>
      </c>
      <c r="CD1781" s="95">
        <v>1164088.5920257601</v>
      </c>
      <c r="CE1781" s="95">
        <v>106.16133719217</v>
      </c>
      <c r="CF1781" s="95">
        <v>17754.043096065499</v>
      </c>
      <c r="CG1781" s="95">
        <v>152515.43121337899</v>
      </c>
      <c r="CH1781" s="95">
        <v>0</v>
      </c>
      <c r="CI1781" s="95">
        <v>4314.4434893131302</v>
      </c>
      <c r="CJ1781" s="95">
        <v>478880.37102508498</v>
      </c>
      <c r="CK1781" s="95">
        <v>4200225.3731079102</v>
      </c>
      <c r="CL1781" s="95">
        <v>1176325.7531280499</v>
      </c>
      <c r="CM1781" s="160">
        <v>5766.08383488655</v>
      </c>
      <c r="CN1781" s="160">
        <v>927082.00017547596</v>
      </c>
      <c r="CO1781" s="160">
        <v>5963868.1881713904</v>
      </c>
      <c r="CP1781" s="95">
        <v>1176325.7531280499</v>
      </c>
      <c r="CQ1781" s="95">
        <v>0</v>
      </c>
      <c r="CR1781" s="95">
        <v>0</v>
      </c>
      <c r="CS1781" s="95">
        <v>0</v>
      </c>
      <c r="CT1781" s="95">
        <v>0</v>
      </c>
      <c r="CU1781" s="161">
        <v>479269.27647924452</v>
      </c>
      <c r="CV1781" s="161">
        <v>4201369.0333557092</v>
      </c>
    </row>
    <row r="1782" spans="1:100" x14ac:dyDescent="0.2">
      <c r="A1782" s="94" t="s">
        <v>77</v>
      </c>
      <c r="B1782" s="96">
        <v>41518</v>
      </c>
      <c r="C1782" s="95">
        <v>3946.5629155933898</v>
      </c>
      <c r="D1782" s="95">
        <v>0</v>
      </c>
      <c r="E1782" s="95">
        <v>222.66442544199501</v>
      </c>
      <c r="F1782" s="95">
        <v>80.033224069513395</v>
      </c>
      <c r="G1782" s="95">
        <v>111.352812562138</v>
      </c>
      <c r="H1782" s="95">
        <v>1</v>
      </c>
      <c r="I1782" s="95">
        <v>0</v>
      </c>
      <c r="J1782" s="95">
        <v>1458.04250718653</v>
      </c>
      <c r="K1782" s="95">
        <v>2</v>
      </c>
      <c r="L1782" s="95">
        <v>36.048671070951997</v>
      </c>
      <c r="M1782" s="95">
        <v>1199.2308405935801</v>
      </c>
      <c r="N1782" s="95">
        <v>1162.1150226891</v>
      </c>
      <c r="O1782" s="95">
        <v>0</v>
      </c>
      <c r="P1782" s="95">
        <v>1493.44494436681</v>
      </c>
      <c r="Q1782" s="95">
        <v>289.22268482670199</v>
      </c>
      <c r="R1782" s="95">
        <v>0</v>
      </c>
      <c r="S1782" s="95">
        <v>110.738660087809</v>
      </c>
      <c r="T1782" s="95">
        <v>0.93846322108584002</v>
      </c>
      <c r="U1782" s="95">
        <v>1467.8178134709599</v>
      </c>
      <c r="V1782" s="95">
        <v>432923.11204528803</v>
      </c>
      <c r="W1782" s="95">
        <v>0</v>
      </c>
      <c r="X1782" s="95">
        <v>23848.500979185101</v>
      </c>
      <c r="Y1782" s="95">
        <v>3753.4920409023798</v>
      </c>
      <c r="Z1782" s="95">
        <v>18121.022828102101</v>
      </c>
      <c r="AA1782" s="95">
        <v>14</v>
      </c>
      <c r="AB1782" s="95">
        <v>0</v>
      </c>
      <c r="AC1782" s="95">
        <v>446827.53169631999</v>
      </c>
      <c r="AD1782" s="95">
        <v>140.25170326232899</v>
      </c>
      <c r="AE1782" s="95">
        <v>3639.9950022697399</v>
      </c>
      <c r="AF1782" s="95">
        <v>115257.342647552</v>
      </c>
      <c r="AG1782" s="95">
        <v>151705.15219116199</v>
      </c>
      <c r="AH1782" s="95">
        <v>0</v>
      </c>
      <c r="AI1782" s="95">
        <v>100736.58527755699</v>
      </c>
      <c r="AJ1782" s="95">
        <v>86597.530882835403</v>
      </c>
      <c r="AK1782" s="95">
        <v>0</v>
      </c>
      <c r="AL1782" s="95">
        <v>17903.4487373829</v>
      </c>
      <c r="AM1782" s="95">
        <v>13.84185345273</v>
      </c>
      <c r="AN1782" s="95">
        <v>447166.02887344401</v>
      </c>
      <c r="AO1782" s="95">
        <v>3793588.0190124498</v>
      </c>
      <c r="AP1782" s="95">
        <v>0</v>
      </c>
      <c r="AQ1782" s="95">
        <v>210090.35706329299</v>
      </c>
      <c r="AR1782" s="95">
        <v>31779.424738645601</v>
      </c>
      <c r="AS1782" s="95">
        <v>156569.25681686401</v>
      </c>
      <c r="AT1782" s="95">
        <v>111.579999923706</v>
      </c>
      <c r="AU1782" s="95">
        <v>0</v>
      </c>
      <c r="AV1782" s="95">
        <v>1755195.94448853</v>
      </c>
      <c r="AW1782" s="95">
        <v>453</v>
      </c>
      <c r="AX1782" s="95">
        <v>25081.662915229801</v>
      </c>
      <c r="AY1782" s="95">
        <v>1093336.85612488</v>
      </c>
      <c r="AZ1782" s="95">
        <v>1245305.65463257</v>
      </c>
      <c r="BA1782" s="95">
        <v>0</v>
      </c>
      <c r="BB1782" s="95">
        <v>959965.11387634301</v>
      </c>
      <c r="BC1782" s="95">
        <v>704744.32463836705</v>
      </c>
      <c r="BD1782" s="95">
        <v>0</v>
      </c>
      <c r="BE1782" s="95">
        <v>155370.12998962399</v>
      </c>
      <c r="BF1782" s="95">
        <v>110.734811198898</v>
      </c>
      <c r="BG1782" s="95">
        <v>1759745.8026733401</v>
      </c>
      <c r="BH1782" s="95">
        <v>1042761.0470428501</v>
      </c>
      <c r="BI1782" s="95">
        <v>0</v>
      </c>
      <c r="BJ1782" s="95">
        <v>121185.949012756</v>
      </c>
      <c r="BK1782" s="95">
        <v>15440.7751125097</v>
      </c>
      <c r="BL1782" s="95">
        <v>0</v>
      </c>
      <c r="BM1782" s="95">
        <v>0</v>
      </c>
      <c r="BN1782" s="95">
        <v>0</v>
      </c>
      <c r="BO1782" s="95">
        <v>0</v>
      </c>
      <c r="BP1782" s="95">
        <v>0</v>
      </c>
      <c r="BQ1782" s="95">
        <v>0</v>
      </c>
      <c r="BR1782" s="95">
        <v>285990.00650405901</v>
      </c>
      <c r="BS1782" s="95">
        <v>550407.14934539795</v>
      </c>
      <c r="BT1782" s="95">
        <v>0</v>
      </c>
      <c r="BU1782" s="95">
        <v>60907.5</v>
      </c>
      <c r="BV1782" s="95">
        <v>259521.92082405099</v>
      </c>
      <c r="BW1782" s="95">
        <v>0</v>
      </c>
      <c r="BX1782" s="95">
        <v>11945.109987735699</v>
      </c>
      <c r="BY1782" s="95">
        <v>0</v>
      </c>
      <c r="BZ1782" s="95">
        <v>0</v>
      </c>
      <c r="CA1782" s="95">
        <v>4168.3242382407198</v>
      </c>
      <c r="CB1782" s="95">
        <v>455291.36802673299</v>
      </c>
      <c r="CC1782" s="95">
        <v>3997645.5483093299</v>
      </c>
      <c r="CD1782" s="95">
        <v>1159574.38783264</v>
      </c>
      <c r="CE1782" s="95">
        <v>112.36924668774</v>
      </c>
      <c r="CF1782" s="95">
        <v>18137.046341896101</v>
      </c>
      <c r="CG1782" s="95">
        <v>156846.23620986901</v>
      </c>
      <c r="CH1782" s="95">
        <v>0</v>
      </c>
      <c r="CI1782" s="95">
        <v>4285.3507630824997</v>
      </c>
      <c r="CJ1782" s="95">
        <v>473372.77826309198</v>
      </c>
      <c r="CK1782" s="95">
        <v>4175817.2944641099</v>
      </c>
      <c r="CL1782" s="95">
        <v>1171225.8931427</v>
      </c>
      <c r="CM1782" s="160">
        <v>5734.7938857078598</v>
      </c>
      <c r="CN1782" s="160">
        <v>921351.82266998303</v>
      </c>
      <c r="CO1782" s="160">
        <v>5931441.3627319299</v>
      </c>
      <c r="CP1782" s="95">
        <v>1171225.8931427</v>
      </c>
      <c r="CQ1782" s="95">
        <v>0</v>
      </c>
      <c r="CR1782" s="95">
        <v>0</v>
      </c>
      <c r="CS1782" s="95">
        <v>0</v>
      </c>
      <c r="CT1782" s="95">
        <v>0</v>
      </c>
      <c r="CU1782" s="161">
        <v>473428.41436862911</v>
      </c>
      <c r="CV1782" s="161">
        <v>4154491.7845191988</v>
      </c>
    </row>
    <row r="1783" spans="1:100" x14ac:dyDescent="0.2">
      <c r="A1783" s="94" t="s">
        <v>77</v>
      </c>
      <c r="B1783" s="96">
        <v>41609</v>
      </c>
      <c r="C1783" s="95">
        <v>3820.94445842505</v>
      </c>
      <c r="D1783" s="95">
        <v>0</v>
      </c>
      <c r="E1783" s="95">
        <v>205.17734551988499</v>
      </c>
      <c r="F1783" s="95">
        <v>64.572850602678997</v>
      </c>
      <c r="G1783" s="95">
        <v>110.61629461776501</v>
      </c>
      <c r="H1783" s="95">
        <v>0</v>
      </c>
      <c r="I1783" s="95">
        <v>0</v>
      </c>
      <c r="J1783" s="95">
        <v>1460.4731785357001</v>
      </c>
      <c r="K1783" s="95">
        <v>2</v>
      </c>
      <c r="L1783" s="95">
        <v>13.080615238868599</v>
      </c>
      <c r="M1783" s="95">
        <v>1195.2013732939999</v>
      </c>
      <c r="N1783" s="95">
        <v>1113.13999719918</v>
      </c>
      <c r="O1783" s="95">
        <v>0</v>
      </c>
      <c r="P1783" s="95">
        <v>1422.7684575170299</v>
      </c>
      <c r="Q1783" s="95">
        <v>285.97851058840803</v>
      </c>
      <c r="R1783" s="95">
        <v>0</v>
      </c>
      <c r="S1783" s="95">
        <v>108.58608017768699</v>
      </c>
      <c r="T1783" s="95">
        <v>0</v>
      </c>
      <c r="U1783" s="95">
        <v>1455.51327931881</v>
      </c>
      <c r="V1783" s="95">
        <v>422415.63940429699</v>
      </c>
      <c r="W1783" s="95">
        <v>0</v>
      </c>
      <c r="X1783" s="95">
        <v>23785.719556093201</v>
      </c>
      <c r="Y1783" s="95">
        <v>3346.2235216498402</v>
      </c>
      <c r="Z1783" s="95">
        <v>18984.385967493101</v>
      </c>
      <c r="AA1783" s="95">
        <v>0</v>
      </c>
      <c r="AB1783" s="95">
        <v>0</v>
      </c>
      <c r="AC1783" s="95">
        <v>439759.69841003401</v>
      </c>
      <c r="AD1783" s="95">
        <v>204.54721826314901</v>
      </c>
      <c r="AE1783" s="95">
        <v>2427.8556387424501</v>
      </c>
      <c r="AF1783" s="95">
        <v>114106.38329601299</v>
      </c>
      <c r="AG1783" s="95">
        <v>148275.968034744</v>
      </c>
      <c r="AH1783" s="95">
        <v>0</v>
      </c>
      <c r="AI1783" s="95">
        <v>97700.468563079805</v>
      </c>
      <c r="AJ1783" s="95">
        <v>83492.430837631196</v>
      </c>
      <c r="AK1783" s="95">
        <v>0</v>
      </c>
      <c r="AL1783" s="95">
        <v>18639.5829501152</v>
      </c>
      <c r="AM1783" s="95">
        <v>0</v>
      </c>
      <c r="AN1783" s="95">
        <v>439988.33385848999</v>
      </c>
      <c r="AO1783" s="95">
        <v>3709871.01062012</v>
      </c>
      <c r="AP1783" s="95">
        <v>0</v>
      </c>
      <c r="AQ1783" s="95">
        <v>213594.143751144</v>
      </c>
      <c r="AR1783" s="95">
        <v>27335.700543642</v>
      </c>
      <c r="AS1783" s="95">
        <v>162813.096483231</v>
      </c>
      <c r="AT1783" s="95">
        <v>0</v>
      </c>
      <c r="AU1783" s="95">
        <v>0</v>
      </c>
      <c r="AV1783" s="95">
        <v>1732774.89533997</v>
      </c>
      <c r="AW1783" s="95">
        <v>658</v>
      </c>
      <c r="AX1783" s="95">
        <v>12992.607621192899</v>
      </c>
      <c r="AY1783" s="95">
        <v>1073994.5515594501</v>
      </c>
      <c r="AZ1783" s="95">
        <v>1215588.99780273</v>
      </c>
      <c r="BA1783" s="95">
        <v>0</v>
      </c>
      <c r="BB1783" s="95">
        <v>933113.72016143799</v>
      </c>
      <c r="BC1783" s="95">
        <v>683067.52261352504</v>
      </c>
      <c r="BD1783" s="95">
        <v>0</v>
      </c>
      <c r="BE1783" s="95">
        <v>159106.814378738</v>
      </c>
      <c r="BF1783" s="95">
        <v>0</v>
      </c>
      <c r="BG1783" s="95">
        <v>1726131.04025269</v>
      </c>
      <c r="BH1783" s="95">
        <v>1030884.95856476</v>
      </c>
      <c r="BI1783" s="95">
        <v>0</v>
      </c>
      <c r="BJ1783" s="95">
        <v>128984.311613083</v>
      </c>
      <c r="BK1783" s="95">
        <v>13961.1141670942</v>
      </c>
      <c r="BL1783" s="95">
        <v>0</v>
      </c>
      <c r="BM1783" s="95">
        <v>0</v>
      </c>
      <c r="BN1783" s="95">
        <v>0</v>
      </c>
      <c r="BO1783" s="95">
        <v>0</v>
      </c>
      <c r="BP1783" s="95">
        <v>0</v>
      </c>
      <c r="BQ1783" s="95">
        <v>0</v>
      </c>
      <c r="BR1783" s="95">
        <v>293977.96664810198</v>
      </c>
      <c r="BS1783" s="95">
        <v>544723.44042205799</v>
      </c>
      <c r="BT1783" s="95">
        <v>0</v>
      </c>
      <c r="BU1783" s="95">
        <v>67362.75</v>
      </c>
      <c r="BV1783" s="95">
        <v>252508.95340347299</v>
      </c>
      <c r="BW1783" s="95">
        <v>0</v>
      </c>
      <c r="BX1783" s="95">
        <v>11871.189991474201</v>
      </c>
      <c r="BY1783" s="95">
        <v>0</v>
      </c>
      <c r="BZ1783" s="95">
        <v>0</v>
      </c>
      <c r="CA1783" s="95">
        <v>4024.1635388433901</v>
      </c>
      <c r="CB1783" s="95">
        <v>447046.824035645</v>
      </c>
      <c r="CC1783" s="95">
        <v>3928317.9202575702</v>
      </c>
      <c r="CD1783" s="95">
        <v>1157408.4919280999</v>
      </c>
      <c r="CE1783" s="95">
        <v>110.293303685263</v>
      </c>
      <c r="CF1783" s="95">
        <v>19041.974322319002</v>
      </c>
      <c r="CG1783" s="95">
        <v>162855.61799621599</v>
      </c>
      <c r="CH1783" s="95">
        <v>0</v>
      </c>
      <c r="CI1783" s="95">
        <v>4134.2442810535404</v>
      </c>
      <c r="CJ1783" s="95">
        <v>465991.21773529099</v>
      </c>
      <c r="CK1783" s="95">
        <v>4074531.25317383</v>
      </c>
      <c r="CL1783" s="95">
        <v>1169763.9312439</v>
      </c>
      <c r="CM1783" s="160">
        <v>5586.1999599933597</v>
      </c>
      <c r="CN1783" s="160">
        <v>904781.28002166701</v>
      </c>
      <c r="CO1783" s="160">
        <v>5795196.3876342801</v>
      </c>
      <c r="CP1783" s="95">
        <v>1169763.9312439</v>
      </c>
      <c r="CQ1783" s="95">
        <v>0</v>
      </c>
      <c r="CR1783" s="95">
        <v>0</v>
      </c>
      <c r="CS1783" s="95">
        <v>0</v>
      </c>
      <c r="CT1783" s="95">
        <v>0</v>
      </c>
      <c r="CU1783" s="161">
        <v>466088.79835796403</v>
      </c>
      <c r="CV1783" s="161">
        <v>4091173.538253786</v>
      </c>
    </row>
    <row r="1784" spans="1:100" x14ac:dyDescent="0.2">
      <c r="A1784" s="94" t="s">
        <v>77</v>
      </c>
      <c r="B1784" s="96">
        <v>41699</v>
      </c>
      <c r="C1784" s="95">
        <v>3879.17586743832</v>
      </c>
      <c r="D1784" s="95">
        <v>0</v>
      </c>
      <c r="E1784" s="95">
        <v>216.74426008947199</v>
      </c>
      <c r="F1784" s="95">
        <v>68.588630227372093</v>
      </c>
      <c r="G1784" s="95">
        <v>111.602547134273</v>
      </c>
      <c r="H1784" s="95">
        <v>0</v>
      </c>
      <c r="I1784" s="95">
        <v>0</v>
      </c>
      <c r="J1784" s="95">
        <v>1456.45748993754</v>
      </c>
      <c r="K1784" s="95">
        <v>3</v>
      </c>
      <c r="L1784" s="95">
        <v>17.868964051595</v>
      </c>
      <c r="M1784" s="95">
        <v>1198.34203092754</v>
      </c>
      <c r="N1784" s="95">
        <v>1109.13638964295</v>
      </c>
      <c r="O1784" s="95">
        <v>0</v>
      </c>
      <c r="P1784" s="95">
        <v>1474.1895342469199</v>
      </c>
      <c r="Q1784" s="95">
        <v>287.88988289609603</v>
      </c>
      <c r="R1784" s="95">
        <v>0</v>
      </c>
      <c r="S1784" s="95">
        <v>110.31494667939801</v>
      </c>
      <c r="T1784" s="95">
        <v>0</v>
      </c>
      <c r="U1784" s="95">
        <v>1455.8141887784</v>
      </c>
      <c r="V1784" s="95">
        <v>426675.71376037598</v>
      </c>
      <c r="W1784" s="95">
        <v>0</v>
      </c>
      <c r="X1784" s="95">
        <v>24112.707459926602</v>
      </c>
      <c r="Y1784" s="95">
        <v>3292.9565001726201</v>
      </c>
      <c r="Z1784" s="95">
        <v>18182.6189377308</v>
      </c>
      <c r="AA1784" s="95">
        <v>0</v>
      </c>
      <c r="AB1784" s="95">
        <v>0</v>
      </c>
      <c r="AC1784" s="95">
        <v>435484.51740646397</v>
      </c>
      <c r="AD1784" s="95">
        <v>167.372996211052</v>
      </c>
      <c r="AE1784" s="95">
        <v>3722.78902131319</v>
      </c>
      <c r="AF1784" s="95">
        <v>115824.69543266299</v>
      </c>
      <c r="AG1784" s="95">
        <v>145920.211315155</v>
      </c>
      <c r="AH1784" s="95">
        <v>0</v>
      </c>
      <c r="AI1784" s="95">
        <v>100520.567381859</v>
      </c>
      <c r="AJ1784" s="95">
        <v>83922.859711647005</v>
      </c>
      <c r="AK1784" s="95">
        <v>0</v>
      </c>
      <c r="AL1784" s="95">
        <v>18132.371041536298</v>
      </c>
      <c r="AM1784" s="95">
        <v>0</v>
      </c>
      <c r="AN1784" s="95">
        <v>435508.96344757098</v>
      </c>
      <c r="AO1784" s="95">
        <v>3766541.7029418899</v>
      </c>
      <c r="AP1784" s="95">
        <v>0</v>
      </c>
      <c r="AQ1784" s="95">
        <v>214718.56880760199</v>
      </c>
      <c r="AR1784" s="95">
        <v>27513.3063359261</v>
      </c>
      <c r="AS1784" s="95">
        <v>156206.491418839</v>
      </c>
      <c r="AT1784" s="95">
        <v>0</v>
      </c>
      <c r="AU1784" s="95">
        <v>0</v>
      </c>
      <c r="AV1784" s="95">
        <v>1710583.92793274</v>
      </c>
      <c r="AW1784" s="95">
        <v>541</v>
      </c>
      <c r="AX1784" s="95">
        <v>25134.890707969698</v>
      </c>
      <c r="AY1784" s="95">
        <v>1084031.5240631099</v>
      </c>
      <c r="AZ1784" s="95">
        <v>1191811.6430053699</v>
      </c>
      <c r="BA1784" s="95">
        <v>0</v>
      </c>
      <c r="BB1784" s="95">
        <v>970787.40522003197</v>
      </c>
      <c r="BC1784" s="95">
        <v>692239.75628662098</v>
      </c>
      <c r="BD1784" s="95">
        <v>0</v>
      </c>
      <c r="BE1784" s="95">
        <v>155185.906930923</v>
      </c>
      <c r="BF1784" s="95">
        <v>0</v>
      </c>
      <c r="BG1784" s="95">
        <v>1714412.2441864</v>
      </c>
      <c r="BH1784" s="95">
        <v>1018125.32526398</v>
      </c>
      <c r="BI1784" s="95">
        <v>0</v>
      </c>
      <c r="BJ1784" s="95">
        <v>128673.11409187299</v>
      </c>
      <c r="BK1784" s="95">
        <v>14072.6351194382</v>
      </c>
      <c r="BL1784" s="95">
        <v>0</v>
      </c>
      <c r="BM1784" s="95">
        <v>0</v>
      </c>
      <c r="BN1784" s="95">
        <v>0</v>
      </c>
      <c r="BO1784" s="95">
        <v>0</v>
      </c>
      <c r="BP1784" s="95">
        <v>0</v>
      </c>
      <c r="BQ1784" s="95">
        <v>0</v>
      </c>
      <c r="BR1784" s="95">
        <v>290493.75557708699</v>
      </c>
      <c r="BS1784" s="95">
        <v>535602.14302825904</v>
      </c>
      <c r="BT1784" s="95">
        <v>0</v>
      </c>
      <c r="BU1784" s="95">
        <v>70259.5</v>
      </c>
      <c r="BV1784" s="95">
        <v>254935.86614036601</v>
      </c>
      <c r="BW1784" s="95">
        <v>0</v>
      </c>
      <c r="BX1784" s="95">
        <v>11695.939991474201</v>
      </c>
      <c r="BY1784" s="95">
        <v>0</v>
      </c>
      <c r="BZ1784" s="95">
        <v>0</v>
      </c>
      <c r="CA1784" s="95">
        <v>4099.6763641238203</v>
      </c>
      <c r="CB1784" s="95">
        <v>451439.63478851301</v>
      </c>
      <c r="CC1784" s="95">
        <v>3983808.2552795401</v>
      </c>
      <c r="CD1784" s="95">
        <v>1154518.2169494601</v>
      </c>
      <c r="CE1784" s="95">
        <v>111.75727541278999</v>
      </c>
      <c r="CF1784" s="95">
        <v>18160.174562454202</v>
      </c>
      <c r="CG1784" s="95">
        <v>155882.44018363999</v>
      </c>
      <c r="CH1784" s="95">
        <v>0</v>
      </c>
      <c r="CI1784" s="95">
        <v>4202.9398370981198</v>
      </c>
      <c r="CJ1784" s="95">
        <v>469047.03952789301</v>
      </c>
      <c r="CK1784" s="95">
        <v>4130539.3296203599</v>
      </c>
      <c r="CL1784" s="95">
        <v>1167839.9880981401</v>
      </c>
      <c r="CM1784" s="160">
        <v>5643.5432901978502</v>
      </c>
      <c r="CN1784" s="160">
        <v>904814.31650543201</v>
      </c>
      <c r="CO1784" s="160">
        <v>5845730.7709350605</v>
      </c>
      <c r="CP1784" s="95">
        <v>1167839.9880981401</v>
      </c>
      <c r="CQ1784" s="95">
        <v>0</v>
      </c>
      <c r="CR1784" s="95">
        <v>0</v>
      </c>
      <c r="CS1784" s="95">
        <v>0</v>
      </c>
      <c r="CT1784" s="95">
        <v>0</v>
      </c>
      <c r="CU1784" s="161">
        <v>469599.80935096723</v>
      </c>
      <c r="CV1784" s="161">
        <v>4139690.6954631801</v>
      </c>
    </row>
    <row r="1785" spans="1:100" x14ac:dyDescent="0.2">
      <c r="A1785" s="94" t="s">
        <v>77</v>
      </c>
      <c r="B1785" s="96">
        <v>41791</v>
      </c>
      <c r="C1785" s="95">
        <v>3827.1146278679398</v>
      </c>
      <c r="D1785" s="95">
        <v>0</v>
      </c>
      <c r="E1785" s="95">
        <v>221.07019989937501</v>
      </c>
      <c r="F1785" s="95">
        <v>71.520501570776105</v>
      </c>
      <c r="G1785" s="95">
        <v>104.332971027121</v>
      </c>
      <c r="H1785" s="95">
        <v>0</v>
      </c>
      <c r="I1785" s="95">
        <v>0</v>
      </c>
      <c r="J1785" s="95">
        <v>1460.8693668544299</v>
      </c>
      <c r="K1785" s="95">
        <v>2</v>
      </c>
      <c r="L1785" s="95">
        <v>31.285026502329899</v>
      </c>
      <c r="M1785" s="95">
        <v>1203.2816547751399</v>
      </c>
      <c r="N1785" s="95">
        <v>1090.6809760481101</v>
      </c>
      <c r="O1785" s="95">
        <v>0</v>
      </c>
      <c r="P1785" s="95">
        <v>1437.15590494871</v>
      </c>
      <c r="Q1785" s="95">
        <v>285.38544049859001</v>
      </c>
      <c r="R1785" s="95">
        <v>0</v>
      </c>
      <c r="S1785" s="95">
        <v>103.89556959923399</v>
      </c>
      <c r="T1785" s="95">
        <v>0</v>
      </c>
      <c r="U1785" s="95">
        <v>1464.4538384079899</v>
      </c>
      <c r="V1785" s="95">
        <v>426152.07752609299</v>
      </c>
      <c r="W1785" s="95">
        <v>0</v>
      </c>
      <c r="X1785" s="95">
        <v>22882.0720059872</v>
      </c>
      <c r="Y1785" s="95">
        <v>3441.9608598947498</v>
      </c>
      <c r="Z1785" s="95">
        <v>17596.230288267099</v>
      </c>
      <c r="AA1785" s="95">
        <v>0</v>
      </c>
      <c r="AB1785" s="95">
        <v>0</v>
      </c>
      <c r="AC1785" s="95">
        <v>435916.11149215698</v>
      </c>
      <c r="AD1785" s="95">
        <v>74.942521631717696</v>
      </c>
      <c r="AE1785" s="95">
        <v>4965.0028517246201</v>
      </c>
      <c r="AF1785" s="95">
        <v>117143.22822570799</v>
      </c>
      <c r="AG1785" s="95">
        <v>144345.66794014</v>
      </c>
      <c r="AH1785" s="95">
        <v>0</v>
      </c>
      <c r="AI1785" s="95">
        <v>98558.091543197603</v>
      </c>
      <c r="AJ1785" s="95">
        <v>81908.708029746995</v>
      </c>
      <c r="AK1785" s="95">
        <v>0</v>
      </c>
      <c r="AL1785" s="95">
        <v>17543.200238227801</v>
      </c>
      <c r="AM1785" s="95">
        <v>0</v>
      </c>
      <c r="AN1785" s="95">
        <v>435959.68927764898</v>
      </c>
      <c r="AO1785" s="95">
        <v>3749952.0656433101</v>
      </c>
      <c r="AP1785" s="95">
        <v>0</v>
      </c>
      <c r="AQ1785" s="95">
        <v>202837.97737503101</v>
      </c>
      <c r="AR1785" s="95">
        <v>28233.5203473568</v>
      </c>
      <c r="AS1785" s="95">
        <v>153397.63866806001</v>
      </c>
      <c r="AT1785" s="95">
        <v>0</v>
      </c>
      <c r="AU1785" s="95">
        <v>0</v>
      </c>
      <c r="AV1785" s="95">
        <v>1716416.40132141</v>
      </c>
      <c r="AW1785" s="95">
        <v>246</v>
      </c>
      <c r="AX1785" s="95">
        <v>40574.139744758599</v>
      </c>
      <c r="AY1785" s="95">
        <v>1097796.69384766</v>
      </c>
      <c r="AZ1785" s="95">
        <v>1176220.70547485</v>
      </c>
      <c r="BA1785" s="95">
        <v>0</v>
      </c>
      <c r="BB1785" s="95">
        <v>944353.09969329799</v>
      </c>
      <c r="BC1785" s="95">
        <v>677621.47457885696</v>
      </c>
      <c r="BD1785" s="95">
        <v>0</v>
      </c>
      <c r="BE1785" s="95">
        <v>152818.15033149699</v>
      </c>
      <c r="BF1785" s="95">
        <v>0</v>
      </c>
      <c r="BG1785" s="95">
        <v>1717479.0176544201</v>
      </c>
      <c r="BH1785" s="95">
        <v>1012126.71601868</v>
      </c>
      <c r="BI1785" s="95">
        <v>0</v>
      </c>
      <c r="BJ1785" s="95">
        <v>129082.060007095</v>
      </c>
      <c r="BK1785" s="95">
        <v>14336.113089323</v>
      </c>
      <c r="BL1785" s="95">
        <v>0</v>
      </c>
      <c r="BM1785" s="95">
        <v>0</v>
      </c>
      <c r="BN1785" s="95">
        <v>0</v>
      </c>
      <c r="BO1785" s="95">
        <v>0</v>
      </c>
      <c r="BP1785" s="95">
        <v>0</v>
      </c>
      <c r="BQ1785" s="95">
        <v>0</v>
      </c>
      <c r="BR1785" s="95">
        <v>291460.56870269799</v>
      </c>
      <c r="BS1785" s="95">
        <v>534579.88959503197</v>
      </c>
      <c r="BT1785" s="95">
        <v>0</v>
      </c>
      <c r="BU1785" s="95">
        <v>71316.419999122605</v>
      </c>
      <c r="BV1785" s="95">
        <v>250441.026000977</v>
      </c>
      <c r="BW1785" s="95">
        <v>0</v>
      </c>
      <c r="BX1785" s="95">
        <v>12322.0299921036</v>
      </c>
      <c r="BY1785" s="95">
        <v>0</v>
      </c>
      <c r="BZ1785" s="95">
        <v>0</v>
      </c>
      <c r="CA1785" s="95">
        <v>4048.0905050337301</v>
      </c>
      <c r="CB1785" s="95">
        <v>447447.82069778402</v>
      </c>
      <c r="CC1785" s="95">
        <v>3947497.52734375</v>
      </c>
      <c r="CD1785" s="95">
        <v>1142901.26083374</v>
      </c>
      <c r="CE1785" s="95">
        <v>104.39078469015701</v>
      </c>
      <c r="CF1785" s="95">
        <v>17559.139858961102</v>
      </c>
      <c r="CG1785" s="95">
        <v>153801.652709961</v>
      </c>
      <c r="CH1785" s="95">
        <v>0</v>
      </c>
      <c r="CI1785" s="95">
        <v>4156.5247707962999</v>
      </c>
      <c r="CJ1785" s="95">
        <v>465156.51134491002</v>
      </c>
      <c r="CK1785" s="95">
        <v>4094081.9525451702</v>
      </c>
      <c r="CL1785" s="95">
        <v>1154475.6793518099</v>
      </c>
      <c r="CM1785" s="160">
        <v>5610.2021101713199</v>
      </c>
      <c r="CN1785" s="160">
        <v>900410.01055908203</v>
      </c>
      <c r="CO1785" s="160">
        <v>5821069.8588256799</v>
      </c>
      <c r="CP1785" s="95">
        <v>1154475.6793518099</v>
      </c>
      <c r="CQ1785" s="95">
        <v>0</v>
      </c>
      <c r="CR1785" s="95">
        <v>0</v>
      </c>
      <c r="CS1785" s="95">
        <v>0</v>
      </c>
      <c r="CT1785" s="95">
        <v>0</v>
      </c>
      <c r="CU1785" s="161">
        <v>465006.96055674512</v>
      </c>
      <c r="CV1785" s="161">
        <v>4101299.1800537109</v>
      </c>
    </row>
    <row r="1786" spans="1:100" x14ac:dyDescent="0.2">
      <c r="A1786" s="94" t="s">
        <v>77</v>
      </c>
      <c r="B1786" s="96">
        <v>41883</v>
      </c>
      <c r="C1786" s="95">
        <v>3835.8509775698199</v>
      </c>
      <c r="D1786" s="95">
        <v>0</v>
      </c>
      <c r="E1786" s="95">
        <v>225.771668288857</v>
      </c>
      <c r="F1786" s="95">
        <v>74.164786223322196</v>
      </c>
      <c r="G1786" s="95">
        <v>107.49747205153101</v>
      </c>
      <c r="H1786" s="95">
        <v>0</v>
      </c>
      <c r="I1786" s="95">
        <v>0</v>
      </c>
      <c r="J1786" s="95">
        <v>1437.4807786941501</v>
      </c>
      <c r="K1786" s="95">
        <v>1</v>
      </c>
      <c r="L1786" s="95">
        <v>22.432305165333698</v>
      </c>
      <c r="M1786" s="95">
        <v>1202.2688563466099</v>
      </c>
      <c r="N1786" s="95">
        <v>1069.8743369281301</v>
      </c>
      <c r="O1786" s="95">
        <v>0</v>
      </c>
      <c r="P1786" s="95">
        <v>1484.6107418537099</v>
      </c>
      <c r="Q1786" s="95">
        <v>284.37941002473201</v>
      </c>
      <c r="R1786" s="95">
        <v>0</v>
      </c>
      <c r="S1786" s="95">
        <v>106.827732543461</v>
      </c>
      <c r="T1786" s="95">
        <v>0</v>
      </c>
      <c r="U1786" s="95">
        <v>1447.03660348058</v>
      </c>
      <c r="V1786" s="95">
        <v>425861.27175903303</v>
      </c>
      <c r="W1786" s="95">
        <v>0</v>
      </c>
      <c r="X1786" s="95">
        <v>22382.6006872654</v>
      </c>
      <c r="Y1786" s="95">
        <v>3571.0435215532798</v>
      </c>
      <c r="Z1786" s="95">
        <v>17570.6707630157</v>
      </c>
      <c r="AA1786" s="95">
        <v>0</v>
      </c>
      <c r="AB1786" s="95">
        <v>0</v>
      </c>
      <c r="AC1786" s="95">
        <v>432781.19930648798</v>
      </c>
      <c r="AD1786" s="95">
        <v>29.224624752998398</v>
      </c>
      <c r="AE1786" s="95">
        <v>5732.0166176557505</v>
      </c>
      <c r="AF1786" s="95">
        <v>115701.948608398</v>
      </c>
      <c r="AG1786" s="95">
        <v>143008.26972007801</v>
      </c>
      <c r="AH1786" s="95">
        <v>0</v>
      </c>
      <c r="AI1786" s="95">
        <v>100109.981192589</v>
      </c>
      <c r="AJ1786" s="95">
        <v>83103.321697235093</v>
      </c>
      <c r="AK1786" s="95">
        <v>0</v>
      </c>
      <c r="AL1786" s="95">
        <v>17300.832297325102</v>
      </c>
      <c r="AM1786" s="95">
        <v>0</v>
      </c>
      <c r="AN1786" s="95">
        <v>432967.85110855103</v>
      </c>
      <c r="AO1786" s="95">
        <v>3756505.515625</v>
      </c>
      <c r="AP1786" s="95">
        <v>0</v>
      </c>
      <c r="AQ1786" s="95">
        <v>215538.461143494</v>
      </c>
      <c r="AR1786" s="95">
        <v>30278.503347158399</v>
      </c>
      <c r="AS1786" s="95">
        <v>150895.03768158</v>
      </c>
      <c r="AT1786" s="95">
        <v>0</v>
      </c>
      <c r="AU1786" s="95">
        <v>0</v>
      </c>
      <c r="AV1786" s="95">
        <v>1724495.03190613</v>
      </c>
      <c r="AW1786" s="95">
        <v>96</v>
      </c>
      <c r="AX1786" s="95">
        <v>47890.907552242301</v>
      </c>
      <c r="AY1786" s="95">
        <v>1085971.3081970201</v>
      </c>
      <c r="AZ1786" s="95">
        <v>1181223.5942230199</v>
      </c>
      <c r="BA1786" s="95">
        <v>0</v>
      </c>
      <c r="BB1786" s="95">
        <v>968832.96592712402</v>
      </c>
      <c r="BC1786" s="95">
        <v>684421.79125976597</v>
      </c>
      <c r="BD1786" s="95">
        <v>0</v>
      </c>
      <c r="BE1786" s="95">
        <v>148598.830835342</v>
      </c>
      <c r="BF1786" s="95">
        <v>0</v>
      </c>
      <c r="BG1786" s="95">
        <v>1724091.7344055199</v>
      </c>
      <c r="BH1786" s="95">
        <v>1025438.89899445</v>
      </c>
      <c r="BI1786" s="95">
        <v>0</v>
      </c>
      <c r="BJ1786" s="95">
        <v>125880.417892456</v>
      </c>
      <c r="BK1786" s="95">
        <v>14468.424840211899</v>
      </c>
      <c r="BL1786" s="95">
        <v>0</v>
      </c>
      <c r="BM1786" s="95">
        <v>0</v>
      </c>
      <c r="BN1786" s="95">
        <v>0</v>
      </c>
      <c r="BO1786" s="95">
        <v>0</v>
      </c>
      <c r="BP1786" s="95">
        <v>0</v>
      </c>
      <c r="BQ1786" s="95">
        <v>0</v>
      </c>
      <c r="BR1786" s="95">
        <v>292820.460651398</v>
      </c>
      <c r="BS1786" s="95">
        <v>534250.57609558105</v>
      </c>
      <c r="BT1786" s="95">
        <v>0</v>
      </c>
      <c r="BU1786" s="95">
        <v>62515.5</v>
      </c>
      <c r="BV1786" s="95">
        <v>253183.79486274699</v>
      </c>
      <c r="BW1786" s="95">
        <v>0</v>
      </c>
      <c r="BX1786" s="95">
        <v>11719.3499903679</v>
      </c>
      <c r="BY1786" s="95">
        <v>0</v>
      </c>
      <c r="BZ1786" s="95">
        <v>0</v>
      </c>
      <c r="CA1786" s="95">
        <v>4058.33196142316</v>
      </c>
      <c r="CB1786" s="95">
        <v>449059.348304749</v>
      </c>
      <c r="CC1786" s="95">
        <v>3973718.9251403799</v>
      </c>
      <c r="CD1786" s="95">
        <v>1145173.42555237</v>
      </c>
      <c r="CE1786" s="95">
        <v>107.50076128542401</v>
      </c>
      <c r="CF1786" s="95">
        <v>17595.825484991099</v>
      </c>
      <c r="CG1786" s="95">
        <v>150912.42792129499</v>
      </c>
      <c r="CH1786" s="95">
        <v>0</v>
      </c>
      <c r="CI1786" s="95">
        <v>4170.2776191830599</v>
      </c>
      <c r="CJ1786" s="95">
        <v>466535.21871948201</v>
      </c>
      <c r="CK1786" s="95">
        <v>4110901.7765808101</v>
      </c>
      <c r="CL1786" s="95">
        <v>1156388.7349395801</v>
      </c>
      <c r="CM1786" s="160">
        <v>5594.0907844901103</v>
      </c>
      <c r="CN1786" s="160">
        <v>897265.03886413598</v>
      </c>
      <c r="CO1786" s="160">
        <v>5827887.8408203097</v>
      </c>
      <c r="CP1786" s="95">
        <v>1156388.7349395801</v>
      </c>
      <c r="CQ1786" s="95">
        <v>0</v>
      </c>
      <c r="CR1786" s="95">
        <v>0</v>
      </c>
      <c r="CS1786" s="95">
        <v>0</v>
      </c>
      <c r="CT1786" s="95">
        <v>0</v>
      </c>
      <c r="CU1786" s="161">
        <v>466655.17378974007</v>
      </c>
      <c r="CV1786" s="161">
        <v>4124631.3530616751</v>
      </c>
    </row>
    <row r="1787" spans="1:100" x14ac:dyDescent="0.2">
      <c r="A1787" s="94" t="s">
        <v>77</v>
      </c>
      <c r="B1787" s="96">
        <v>41974</v>
      </c>
      <c r="C1787" s="95">
        <v>3840.5212752223001</v>
      </c>
      <c r="D1787" s="95">
        <v>0</v>
      </c>
      <c r="E1787" s="95">
        <v>239.06982921809001</v>
      </c>
      <c r="F1787" s="95">
        <v>81.565145864151404</v>
      </c>
      <c r="G1787" s="95">
        <v>98.605409683659701</v>
      </c>
      <c r="H1787" s="95">
        <v>0</v>
      </c>
      <c r="I1787" s="95">
        <v>0</v>
      </c>
      <c r="J1787" s="95">
        <v>1379.0783381313099</v>
      </c>
      <c r="K1787" s="95">
        <v>0</v>
      </c>
      <c r="L1787" s="95">
        <v>23.207977442769302</v>
      </c>
      <c r="M1787" s="95">
        <v>1220.9797598570599</v>
      </c>
      <c r="N1787" s="95">
        <v>1065.5434021055701</v>
      </c>
      <c r="O1787" s="95">
        <v>0</v>
      </c>
      <c r="P1787" s="95">
        <v>1486.3195988386899</v>
      </c>
      <c r="Q1787" s="95">
        <v>287.40220197290199</v>
      </c>
      <c r="R1787" s="95">
        <v>0</v>
      </c>
      <c r="S1787" s="95">
        <v>97.115166363306301</v>
      </c>
      <c r="T1787" s="95">
        <v>0</v>
      </c>
      <c r="U1787" s="95">
        <v>1370.9766416698701</v>
      </c>
      <c r="V1787" s="95">
        <v>422268.91593170201</v>
      </c>
      <c r="W1787" s="95">
        <v>0</v>
      </c>
      <c r="X1787" s="95">
        <v>24114.535351038001</v>
      </c>
      <c r="Y1787" s="95">
        <v>3557.09481820464</v>
      </c>
      <c r="Z1787" s="95">
        <v>17167.519035100901</v>
      </c>
      <c r="AA1787" s="95">
        <v>0</v>
      </c>
      <c r="AB1787" s="95">
        <v>0</v>
      </c>
      <c r="AC1787" s="95">
        <v>411886.70763015701</v>
      </c>
      <c r="AD1787" s="95">
        <v>0</v>
      </c>
      <c r="AE1787" s="95">
        <v>7598.2600505948103</v>
      </c>
      <c r="AF1787" s="95">
        <v>114844.571385384</v>
      </c>
      <c r="AG1787" s="95">
        <v>140166.93850898699</v>
      </c>
      <c r="AH1787" s="95">
        <v>0</v>
      </c>
      <c r="AI1787" s="95">
        <v>99415.554309845</v>
      </c>
      <c r="AJ1787" s="95">
        <v>85079.400231361404</v>
      </c>
      <c r="AK1787" s="95">
        <v>0</v>
      </c>
      <c r="AL1787" s="95">
        <v>16933.571439742998</v>
      </c>
      <c r="AM1787" s="95">
        <v>0</v>
      </c>
      <c r="AN1787" s="95">
        <v>411828.08454895002</v>
      </c>
      <c r="AO1787" s="95">
        <v>3739885.9351501502</v>
      </c>
      <c r="AP1787" s="95">
        <v>0</v>
      </c>
      <c r="AQ1787" s="95">
        <v>218346.94367790199</v>
      </c>
      <c r="AR1787" s="95">
        <v>30346.129818916299</v>
      </c>
      <c r="AS1787" s="95">
        <v>148092.31431770301</v>
      </c>
      <c r="AT1787" s="95">
        <v>0</v>
      </c>
      <c r="AU1787" s="95">
        <v>0</v>
      </c>
      <c r="AV1787" s="95">
        <v>1642185.20643616</v>
      </c>
      <c r="AW1787" s="95">
        <v>0</v>
      </c>
      <c r="AX1787" s="95">
        <v>64799.707986831701</v>
      </c>
      <c r="AY1787" s="95">
        <v>1088986.71263123</v>
      </c>
      <c r="AZ1787" s="95">
        <v>1141030.43203735</v>
      </c>
      <c r="BA1787" s="95">
        <v>0</v>
      </c>
      <c r="BB1787" s="95">
        <v>962758.13710021996</v>
      </c>
      <c r="BC1787" s="95">
        <v>712256.28498840297</v>
      </c>
      <c r="BD1787" s="95">
        <v>0</v>
      </c>
      <c r="BE1787" s="95">
        <v>145668.76314163199</v>
      </c>
      <c r="BF1787" s="95">
        <v>0</v>
      </c>
      <c r="BG1787" s="95">
        <v>1637974.77711487</v>
      </c>
      <c r="BH1787" s="95">
        <v>1021572.48802185</v>
      </c>
      <c r="BI1787" s="95">
        <v>0</v>
      </c>
      <c r="BJ1787" s="95">
        <v>133659.881015778</v>
      </c>
      <c r="BK1787" s="95">
        <v>14662.9226081371</v>
      </c>
      <c r="BL1787" s="95">
        <v>0</v>
      </c>
      <c r="BM1787" s="95">
        <v>0</v>
      </c>
      <c r="BN1787" s="95">
        <v>0</v>
      </c>
      <c r="BO1787" s="95">
        <v>0</v>
      </c>
      <c r="BP1787" s="95">
        <v>0</v>
      </c>
      <c r="BQ1787" s="95">
        <v>0</v>
      </c>
      <c r="BR1787" s="95">
        <v>290980.37909698498</v>
      </c>
      <c r="BS1787" s="95">
        <v>528416.95986175502</v>
      </c>
      <c r="BT1787" s="95">
        <v>0</v>
      </c>
      <c r="BU1787" s="95">
        <v>67981.25</v>
      </c>
      <c r="BV1787" s="95">
        <v>264330.13415527297</v>
      </c>
      <c r="BW1787" s="95">
        <v>0</v>
      </c>
      <c r="BX1787" s="95">
        <v>10716.969991207099</v>
      </c>
      <c r="BY1787" s="95">
        <v>0</v>
      </c>
      <c r="BZ1787" s="95">
        <v>0</v>
      </c>
      <c r="CA1787" s="95">
        <v>4078.7770245075199</v>
      </c>
      <c r="CB1787" s="95">
        <v>446049.721431732</v>
      </c>
      <c r="CC1787" s="95">
        <v>3960116.4948425302</v>
      </c>
      <c r="CD1787" s="95">
        <v>1151484.67724609</v>
      </c>
      <c r="CE1787" s="95">
        <v>98.460879460908501</v>
      </c>
      <c r="CF1787" s="95">
        <v>17196.5417883396</v>
      </c>
      <c r="CG1787" s="95">
        <v>147931.65653228801</v>
      </c>
      <c r="CH1787" s="95">
        <v>0</v>
      </c>
      <c r="CI1787" s="95">
        <v>4176.5831225514403</v>
      </c>
      <c r="CJ1787" s="95">
        <v>463892.36801528902</v>
      </c>
      <c r="CK1787" s="95">
        <v>4113410.4640808101</v>
      </c>
      <c r="CL1787" s="95">
        <v>1163349.75375366</v>
      </c>
      <c r="CM1787" s="160">
        <v>5556.2001814246196</v>
      </c>
      <c r="CN1787" s="160">
        <v>875232.45993042004</v>
      </c>
      <c r="CO1787" s="160">
        <v>5751454.4009399395</v>
      </c>
      <c r="CP1787" s="95">
        <v>1163349.75375366</v>
      </c>
      <c r="CQ1787" s="95">
        <v>0</v>
      </c>
      <c r="CR1787" s="95">
        <v>0</v>
      </c>
      <c r="CS1787" s="95">
        <v>0</v>
      </c>
      <c r="CT1787" s="95">
        <v>0</v>
      </c>
      <c r="CU1787" s="161">
        <v>463246.26322007162</v>
      </c>
      <c r="CV1787" s="161">
        <v>4108048.1513748183</v>
      </c>
    </row>
    <row r="1788" spans="1:100" x14ac:dyDescent="0.2">
      <c r="A1788" s="94" t="s">
        <v>77</v>
      </c>
      <c r="B1788" s="96">
        <v>42064</v>
      </c>
      <c r="C1788" s="95">
        <v>3810.2366847991898</v>
      </c>
      <c r="D1788" s="95">
        <v>0</v>
      </c>
      <c r="E1788" s="95">
        <v>240.568678593263</v>
      </c>
      <c r="F1788" s="95">
        <v>86.346606405451894</v>
      </c>
      <c r="G1788" s="95">
        <v>104.346005667932</v>
      </c>
      <c r="H1788" s="95">
        <v>0</v>
      </c>
      <c r="I1788" s="95">
        <v>0</v>
      </c>
      <c r="J1788" s="95">
        <v>1380.5616222471001</v>
      </c>
      <c r="K1788" s="95">
        <v>0</v>
      </c>
      <c r="L1788" s="95">
        <v>16.9495853381231</v>
      </c>
      <c r="M1788" s="95">
        <v>1212.80450227857</v>
      </c>
      <c r="N1788" s="95">
        <v>1056.7809849232401</v>
      </c>
      <c r="O1788" s="95">
        <v>0</v>
      </c>
      <c r="P1788" s="95">
        <v>1483.58723430336</v>
      </c>
      <c r="Q1788" s="95">
        <v>280.72296962142002</v>
      </c>
      <c r="R1788" s="95">
        <v>0</v>
      </c>
      <c r="S1788" s="95">
        <v>103.06037411000599</v>
      </c>
      <c r="T1788" s="95">
        <v>0</v>
      </c>
      <c r="U1788" s="95">
        <v>1377.5706675797701</v>
      </c>
      <c r="V1788" s="95">
        <v>414957.27240753197</v>
      </c>
      <c r="W1788" s="95">
        <v>0</v>
      </c>
      <c r="X1788" s="95">
        <v>22411.305767059301</v>
      </c>
      <c r="Y1788" s="95">
        <v>3483.90848654509</v>
      </c>
      <c r="Z1788" s="95">
        <v>17242.9591929913</v>
      </c>
      <c r="AA1788" s="95">
        <v>0</v>
      </c>
      <c r="AB1788" s="95">
        <v>0</v>
      </c>
      <c r="AC1788" s="95">
        <v>409266.530391693</v>
      </c>
      <c r="AD1788" s="95">
        <v>0</v>
      </c>
      <c r="AE1788" s="95">
        <v>4823.7070370316496</v>
      </c>
      <c r="AF1788" s="95">
        <v>113052.694482803</v>
      </c>
      <c r="AG1788" s="95">
        <v>137529.407615662</v>
      </c>
      <c r="AH1788" s="95">
        <v>0</v>
      </c>
      <c r="AI1788" s="95">
        <v>98215.397903442397</v>
      </c>
      <c r="AJ1788" s="95">
        <v>81572.982156753496</v>
      </c>
      <c r="AK1788" s="95">
        <v>0</v>
      </c>
      <c r="AL1788" s="95">
        <v>17149.441198110599</v>
      </c>
      <c r="AM1788" s="95">
        <v>0</v>
      </c>
      <c r="AN1788" s="95">
        <v>409254.32817077602</v>
      </c>
      <c r="AO1788" s="95">
        <v>3701369.4507446298</v>
      </c>
      <c r="AP1788" s="95">
        <v>0</v>
      </c>
      <c r="AQ1788" s="95">
        <v>216578.757890701</v>
      </c>
      <c r="AR1788" s="95">
        <v>31046.610956668901</v>
      </c>
      <c r="AS1788" s="95">
        <v>148797.84677124</v>
      </c>
      <c r="AT1788" s="95">
        <v>0</v>
      </c>
      <c r="AU1788" s="95">
        <v>0</v>
      </c>
      <c r="AV1788" s="95">
        <v>1633088.3255004899</v>
      </c>
      <c r="AW1788" s="95">
        <v>0</v>
      </c>
      <c r="AX1788" s="95">
        <v>41067.712737083399</v>
      </c>
      <c r="AY1788" s="95">
        <v>1096327.49711609</v>
      </c>
      <c r="AZ1788" s="95">
        <v>1115793.41362</v>
      </c>
      <c r="BA1788" s="95">
        <v>0</v>
      </c>
      <c r="BB1788" s="95">
        <v>959231.11150360096</v>
      </c>
      <c r="BC1788" s="95">
        <v>682796.62501525902</v>
      </c>
      <c r="BD1788" s="95">
        <v>0</v>
      </c>
      <c r="BE1788" s="95">
        <v>147271.93898773199</v>
      </c>
      <c r="BF1788" s="95">
        <v>0</v>
      </c>
      <c r="BG1788" s="95">
        <v>1639050.6753082301</v>
      </c>
      <c r="BH1788" s="95">
        <v>992055.84956359898</v>
      </c>
      <c r="BI1788" s="95">
        <v>0</v>
      </c>
      <c r="BJ1788" s="95">
        <v>129483.73820591001</v>
      </c>
      <c r="BK1788" s="95">
        <v>14402.245450735099</v>
      </c>
      <c r="BL1788" s="95">
        <v>0</v>
      </c>
      <c r="BM1788" s="95">
        <v>0</v>
      </c>
      <c r="BN1788" s="95">
        <v>0</v>
      </c>
      <c r="BO1788" s="95">
        <v>0</v>
      </c>
      <c r="BP1788" s="95">
        <v>0</v>
      </c>
      <c r="BQ1788" s="95">
        <v>0</v>
      </c>
      <c r="BR1788" s="95">
        <v>287525.68920517003</v>
      </c>
      <c r="BS1788" s="95">
        <v>519040.93521881098</v>
      </c>
      <c r="BT1788" s="95">
        <v>0</v>
      </c>
      <c r="BU1788" s="95">
        <v>68391.75</v>
      </c>
      <c r="BV1788" s="95">
        <v>252741.77376556399</v>
      </c>
      <c r="BW1788" s="95">
        <v>0</v>
      </c>
      <c r="BX1788" s="95">
        <v>11229.359989643101</v>
      </c>
      <c r="BY1788" s="95">
        <v>0</v>
      </c>
      <c r="BZ1788" s="95">
        <v>0</v>
      </c>
      <c r="CA1788" s="95">
        <v>4056.74614968896</v>
      </c>
      <c r="CB1788" s="95">
        <v>436910.84739685099</v>
      </c>
      <c r="CC1788" s="95">
        <v>3915942.4057006799</v>
      </c>
      <c r="CD1788" s="95">
        <v>1130406.2847289999</v>
      </c>
      <c r="CE1788" s="95">
        <v>104.475767646916</v>
      </c>
      <c r="CF1788" s="95">
        <v>17227.3213620186</v>
      </c>
      <c r="CG1788" s="95">
        <v>148365.96490287801</v>
      </c>
      <c r="CH1788" s="95">
        <v>0</v>
      </c>
      <c r="CI1788" s="95">
        <v>4154.5315998792603</v>
      </c>
      <c r="CJ1788" s="95">
        <v>453598.68149185198</v>
      </c>
      <c r="CK1788" s="95">
        <v>4050483.6472473098</v>
      </c>
      <c r="CL1788" s="95">
        <v>1142918.3793335001</v>
      </c>
      <c r="CM1788" s="160">
        <v>5525.0299434065801</v>
      </c>
      <c r="CN1788" s="160">
        <v>862717.52926635696</v>
      </c>
      <c r="CO1788" s="160">
        <v>5693340.9049072303</v>
      </c>
      <c r="CP1788" s="95">
        <v>1142918.3793335001</v>
      </c>
      <c r="CQ1788" s="95">
        <v>0</v>
      </c>
      <c r="CR1788" s="95">
        <v>0</v>
      </c>
      <c r="CS1788" s="95">
        <v>0</v>
      </c>
      <c r="CT1788" s="95">
        <v>0</v>
      </c>
      <c r="CU1788" s="161">
        <v>454138.16875886958</v>
      </c>
      <c r="CV1788" s="161">
        <v>4064308.3706035577</v>
      </c>
    </row>
    <row r="1789" spans="1:100" x14ac:dyDescent="0.2">
      <c r="A1789" s="94" t="s">
        <v>77</v>
      </c>
      <c r="B1789" s="96">
        <v>42156</v>
      </c>
      <c r="C1789" s="95">
        <v>3767.42023995519</v>
      </c>
      <c r="D1789" s="95">
        <v>0</v>
      </c>
      <c r="E1789" s="95">
        <v>231.17424876429101</v>
      </c>
      <c r="F1789" s="95">
        <v>84.863052321597905</v>
      </c>
      <c r="G1789" s="95">
        <v>100.006385685876</v>
      </c>
      <c r="H1789" s="95">
        <v>0</v>
      </c>
      <c r="I1789" s="95">
        <v>0</v>
      </c>
      <c r="J1789" s="95">
        <v>1399.2869473099699</v>
      </c>
      <c r="K1789" s="95">
        <v>0</v>
      </c>
      <c r="L1789" s="95">
        <v>15.647109015728301</v>
      </c>
      <c r="M1789" s="95">
        <v>1195.71139971912</v>
      </c>
      <c r="N1789" s="95">
        <v>1033.73414625227</v>
      </c>
      <c r="O1789" s="95">
        <v>0</v>
      </c>
      <c r="P1789" s="95">
        <v>1466.91647021472</v>
      </c>
      <c r="Q1789" s="95">
        <v>283.98050240054698</v>
      </c>
      <c r="R1789" s="95">
        <v>0</v>
      </c>
      <c r="S1789" s="95">
        <v>99.444943914189906</v>
      </c>
      <c r="T1789" s="95">
        <v>0</v>
      </c>
      <c r="U1789" s="95">
        <v>1401.96473887563</v>
      </c>
      <c r="V1789" s="95">
        <v>412785.19068527198</v>
      </c>
      <c r="W1789" s="95">
        <v>0</v>
      </c>
      <c r="X1789" s="95">
        <v>21961.6654176712</v>
      </c>
      <c r="Y1789" s="95">
        <v>3473.04684883356</v>
      </c>
      <c r="Z1789" s="95">
        <v>15780.891865134199</v>
      </c>
      <c r="AA1789" s="95">
        <v>0</v>
      </c>
      <c r="AB1789" s="95">
        <v>0</v>
      </c>
      <c r="AC1789" s="95">
        <v>409156.48500823998</v>
      </c>
      <c r="AD1789" s="95">
        <v>0</v>
      </c>
      <c r="AE1789" s="95">
        <v>6688.5014562010801</v>
      </c>
      <c r="AF1789" s="95">
        <v>111594.11505985299</v>
      </c>
      <c r="AG1789" s="95">
        <v>136075.21969795201</v>
      </c>
      <c r="AH1789" s="95">
        <v>0</v>
      </c>
      <c r="AI1789" s="95">
        <v>97553.741367340102</v>
      </c>
      <c r="AJ1789" s="95">
        <v>83211.986988067598</v>
      </c>
      <c r="AK1789" s="95">
        <v>0</v>
      </c>
      <c r="AL1789" s="95">
        <v>15677.346271038101</v>
      </c>
      <c r="AM1789" s="95">
        <v>0</v>
      </c>
      <c r="AN1789" s="95">
        <v>409115.94136810303</v>
      </c>
      <c r="AO1789" s="95">
        <v>3681346.9138183598</v>
      </c>
      <c r="AP1789" s="95">
        <v>0</v>
      </c>
      <c r="AQ1789" s="95">
        <v>211940.08948898301</v>
      </c>
      <c r="AR1789" s="95">
        <v>30413.8724935055</v>
      </c>
      <c r="AS1789" s="95">
        <v>136227.405534744</v>
      </c>
      <c r="AT1789" s="95">
        <v>0</v>
      </c>
      <c r="AU1789" s="95">
        <v>0</v>
      </c>
      <c r="AV1789" s="95">
        <v>1647735.19081116</v>
      </c>
      <c r="AW1789" s="95">
        <v>0</v>
      </c>
      <c r="AX1789" s="95">
        <v>57257.493746280699</v>
      </c>
      <c r="AY1789" s="95">
        <v>1078507.32061768</v>
      </c>
      <c r="AZ1789" s="95">
        <v>1116636.1053772001</v>
      </c>
      <c r="BA1789" s="95">
        <v>0</v>
      </c>
      <c r="BB1789" s="95">
        <v>953537.11743927002</v>
      </c>
      <c r="BC1789" s="95">
        <v>690389.20238494896</v>
      </c>
      <c r="BD1789" s="95">
        <v>0</v>
      </c>
      <c r="BE1789" s="95">
        <v>135175.57904052699</v>
      </c>
      <c r="BF1789" s="95">
        <v>0</v>
      </c>
      <c r="BG1789" s="95">
        <v>1647168.76281738</v>
      </c>
      <c r="BH1789" s="95">
        <v>998935.03339385998</v>
      </c>
      <c r="BI1789" s="95">
        <v>0</v>
      </c>
      <c r="BJ1789" s="95">
        <v>134446.19357109099</v>
      </c>
      <c r="BK1789" s="95">
        <v>14310.4153280258</v>
      </c>
      <c r="BL1789" s="95">
        <v>0</v>
      </c>
      <c r="BM1789" s="95">
        <v>0</v>
      </c>
      <c r="BN1789" s="95">
        <v>0</v>
      </c>
      <c r="BO1789" s="95">
        <v>0</v>
      </c>
      <c r="BP1789" s="95">
        <v>0</v>
      </c>
      <c r="BQ1789" s="95">
        <v>0</v>
      </c>
      <c r="BR1789" s="95">
        <v>286776.293334961</v>
      </c>
      <c r="BS1789" s="95">
        <v>521647.900524139</v>
      </c>
      <c r="BT1789" s="95">
        <v>0</v>
      </c>
      <c r="BU1789" s="95">
        <v>70712.75</v>
      </c>
      <c r="BV1789" s="95">
        <v>256681.364585876</v>
      </c>
      <c r="BW1789" s="95">
        <v>0</v>
      </c>
      <c r="BX1789" s="95">
        <v>11269.819987893099</v>
      </c>
      <c r="BY1789" s="95">
        <v>0</v>
      </c>
      <c r="BZ1789" s="95">
        <v>0</v>
      </c>
      <c r="CA1789" s="95">
        <v>3996.7968699038001</v>
      </c>
      <c r="CB1789" s="95">
        <v>436071.09146499599</v>
      </c>
      <c r="CC1789" s="95">
        <v>3900996.7189636198</v>
      </c>
      <c r="CD1789" s="95">
        <v>1130414.9156494101</v>
      </c>
      <c r="CE1789" s="95">
        <v>99.997428680770099</v>
      </c>
      <c r="CF1789" s="95">
        <v>15745.563271999399</v>
      </c>
      <c r="CG1789" s="95">
        <v>136585.28908348101</v>
      </c>
      <c r="CH1789" s="95">
        <v>0</v>
      </c>
      <c r="CI1789" s="95">
        <v>4100.4908863902101</v>
      </c>
      <c r="CJ1789" s="95">
        <v>451964.02433395397</v>
      </c>
      <c r="CK1789" s="95">
        <v>4036875.37042236</v>
      </c>
      <c r="CL1789" s="95">
        <v>1140900.5225830099</v>
      </c>
      <c r="CM1789" s="160">
        <v>5499.50634986162</v>
      </c>
      <c r="CN1789" s="160">
        <v>861666.48564147903</v>
      </c>
      <c r="CO1789" s="160">
        <v>5689056.6943969699</v>
      </c>
      <c r="CP1789" s="95">
        <v>1140900.5225830099</v>
      </c>
      <c r="CQ1789" s="95">
        <v>0</v>
      </c>
      <c r="CR1789" s="95">
        <v>0</v>
      </c>
      <c r="CS1789" s="95">
        <v>0</v>
      </c>
      <c r="CT1789" s="95">
        <v>0</v>
      </c>
      <c r="CU1789" s="161">
        <v>451816.65473699541</v>
      </c>
      <c r="CV1789" s="161">
        <v>4037582.0080471006</v>
      </c>
    </row>
    <row r="1790" spans="1:100" x14ac:dyDescent="0.2">
      <c r="A1790" s="94" t="s">
        <v>77</v>
      </c>
      <c r="B1790" s="96">
        <v>42248</v>
      </c>
      <c r="C1790" s="95">
        <v>3765.68821793795</v>
      </c>
      <c r="D1790" s="95">
        <v>0</v>
      </c>
      <c r="E1790" s="95">
        <v>231.269062550738</v>
      </c>
      <c r="F1790" s="95">
        <v>84.571744644083097</v>
      </c>
      <c r="G1790" s="95">
        <v>98.982815554365501</v>
      </c>
      <c r="H1790" s="95">
        <v>0</v>
      </c>
      <c r="I1790" s="95">
        <v>0</v>
      </c>
      <c r="J1790" s="95">
        <v>1413.9264272749399</v>
      </c>
      <c r="K1790" s="95">
        <v>0</v>
      </c>
      <c r="L1790" s="95">
        <v>16.219035870162799</v>
      </c>
      <c r="M1790" s="95">
        <v>1207.0086295604699</v>
      </c>
      <c r="N1790" s="95">
        <v>1029.72611512244</v>
      </c>
      <c r="O1790" s="95">
        <v>0</v>
      </c>
      <c r="P1790" s="95">
        <v>1459.71322831511</v>
      </c>
      <c r="Q1790" s="95">
        <v>284.1942865327</v>
      </c>
      <c r="R1790" s="95">
        <v>0</v>
      </c>
      <c r="S1790" s="95">
        <v>97.842156635597306</v>
      </c>
      <c r="T1790" s="95">
        <v>0</v>
      </c>
      <c r="U1790" s="95">
        <v>1419.3348674476099</v>
      </c>
      <c r="V1790" s="95">
        <v>413570.48649978603</v>
      </c>
      <c r="W1790" s="95">
        <v>0</v>
      </c>
      <c r="X1790" s="95">
        <v>19998.106515407599</v>
      </c>
      <c r="Y1790" s="95">
        <v>3298.1041470169998</v>
      </c>
      <c r="Z1790" s="95">
        <v>14844.4532496929</v>
      </c>
      <c r="AA1790" s="95">
        <v>0</v>
      </c>
      <c r="AB1790" s="95">
        <v>0</v>
      </c>
      <c r="AC1790" s="95">
        <v>412530.41796875</v>
      </c>
      <c r="AD1790" s="95">
        <v>0</v>
      </c>
      <c r="AE1790" s="95">
        <v>2909.4208309650398</v>
      </c>
      <c r="AF1790" s="95">
        <v>114429.80914401999</v>
      </c>
      <c r="AG1790" s="95">
        <v>135467.11340522801</v>
      </c>
      <c r="AH1790" s="95">
        <v>0</v>
      </c>
      <c r="AI1790" s="95">
        <v>100543.55533885999</v>
      </c>
      <c r="AJ1790" s="95">
        <v>81779.895204544096</v>
      </c>
      <c r="AK1790" s="95">
        <v>0</v>
      </c>
      <c r="AL1790" s="95">
        <v>14646.889752626401</v>
      </c>
      <c r="AM1790" s="95">
        <v>0</v>
      </c>
      <c r="AN1790" s="95">
        <v>412612.14066696202</v>
      </c>
      <c r="AO1790" s="95">
        <v>3704050.2054748498</v>
      </c>
      <c r="AP1790" s="95">
        <v>0</v>
      </c>
      <c r="AQ1790" s="95">
        <v>192480.59901809701</v>
      </c>
      <c r="AR1790" s="95">
        <v>28722.677454709999</v>
      </c>
      <c r="AS1790" s="95">
        <v>131470.67421150199</v>
      </c>
      <c r="AT1790" s="95">
        <v>0</v>
      </c>
      <c r="AU1790" s="95">
        <v>0</v>
      </c>
      <c r="AV1790" s="95">
        <v>1672395.35870361</v>
      </c>
      <c r="AW1790" s="95">
        <v>0</v>
      </c>
      <c r="AX1790" s="95">
        <v>19525.618347406398</v>
      </c>
      <c r="AY1790" s="95">
        <v>1109613.31176758</v>
      </c>
      <c r="AZ1790" s="95">
        <v>1112722.4768829299</v>
      </c>
      <c r="BA1790" s="95">
        <v>0</v>
      </c>
      <c r="BB1790" s="95">
        <v>984024.69065094006</v>
      </c>
      <c r="BC1790" s="95">
        <v>693570.12274932896</v>
      </c>
      <c r="BD1790" s="95">
        <v>0</v>
      </c>
      <c r="BE1790" s="95">
        <v>129751.63721466099</v>
      </c>
      <c r="BF1790" s="95">
        <v>0</v>
      </c>
      <c r="BG1790" s="95">
        <v>1669109.2406158401</v>
      </c>
      <c r="BH1790" s="95">
        <v>1008571.01413727</v>
      </c>
      <c r="BI1790" s="95">
        <v>0</v>
      </c>
      <c r="BJ1790" s="95">
        <v>131846.96586799601</v>
      </c>
      <c r="BK1790" s="95">
        <v>13891.3436362743</v>
      </c>
      <c r="BL1790" s="95">
        <v>0</v>
      </c>
      <c r="BM1790" s="95">
        <v>0</v>
      </c>
      <c r="BN1790" s="95">
        <v>0</v>
      </c>
      <c r="BO1790" s="95">
        <v>0</v>
      </c>
      <c r="BP1790" s="95">
        <v>0</v>
      </c>
      <c r="BQ1790" s="95">
        <v>0</v>
      </c>
      <c r="BR1790" s="95">
        <v>290015.13608169602</v>
      </c>
      <c r="BS1790" s="95">
        <v>518171.41967773403</v>
      </c>
      <c r="BT1790" s="95">
        <v>0</v>
      </c>
      <c r="BU1790" s="95">
        <v>63731.339999675802</v>
      </c>
      <c r="BV1790" s="95">
        <v>257936.91487503101</v>
      </c>
      <c r="BW1790" s="95">
        <v>0</v>
      </c>
      <c r="BX1790" s="95">
        <v>10391.6099873781</v>
      </c>
      <c r="BY1790" s="95">
        <v>0</v>
      </c>
      <c r="BZ1790" s="95">
        <v>0</v>
      </c>
      <c r="CA1790" s="95">
        <v>3993.25567853451</v>
      </c>
      <c r="CB1790" s="95">
        <v>434123.32378387498</v>
      </c>
      <c r="CC1790" s="95">
        <v>3900007.0104675302</v>
      </c>
      <c r="CD1790" s="95">
        <v>1132244.2250366199</v>
      </c>
      <c r="CE1790" s="95">
        <v>98.944879270158694</v>
      </c>
      <c r="CF1790" s="95">
        <v>14876.817983627299</v>
      </c>
      <c r="CG1790" s="95">
        <v>131806.75377845799</v>
      </c>
      <c r="CH1790" s="95">
        <v>0</v>
      </c>
      <c r="CI1790" s="95">
        <v>4095.1235545575601</v>
      </c>
      <c r="CJ1790" s="95">
        <v>449286.72265243501</v>
      </c>
      <c r="CK1790" s="95">
        <v>4042157.7137146001</v>
      </c>
      <c r="CL1790" s="95">
        <v>1141708.8848877</v>
      </c>
      <c r="CM1790" s="160">
        <v>5498.8456805944397</v>
      </c>
      <c r="CN1790" s="160">
        <v>861739.07854461705</v>
      </c>
      <c r="CO1790" s="160">
        <v>5704519.3614502</v>
      </c>
      <c r="CP1790" s="95">
        <v>1141708.8848877</v>
      </c>
      <c r="CQ1790" s="95">
        <v>0</v>
      </c>
      <c r="CR1790" s="95">
        <v>0</v>
      </c>
      <c r="CS1790" s="95">
        <v>0</v>
      </c>
      <c r="CT1790" s="95">
        <v>0</v>
      </c>
      <c r="CU1790" s="161">
        <v>449000.1417675023</v>
      </c>
      <c r="CV1790" s="161">
        <v>4031813.7642459883</v>
      </c>
    </row>
    <row r="1791" spans="1:100" x14ac:dyDescent="0.2">
      <c r="A1791" s="94" t="s">
        <v>77</v>
      </c>
      <c r="B1791" s="96">
        <v>42339</v>
      </c>
      <c r="C1791" s="95">
        <v>3767.31088322401</v>
      </c>
      <c r="D1791" s="95">
        <v>0</v>
      </c>
      <c r="E1791" s="95">
        <v>230.42175107076801</v>
      </c>
      <c r="F1791" s="95">
        <v>80.4315738957375</v>
      </c>
      <c r="G1791" s="95">
        <v>104.37651534471701</v>
      </c>
      <c r="H1791" s="95">
        <v>0</v>
      </c>
      <c r="I1791" s="95">
        <v>0</v>
      </c>
      <c r="J1791" s="95">
        <v>1424.2455625385001</v>
      </c>
      <c r="K1791" s="95">
        <v>0</v>
      </c>
      <c r="L1791" s="95">
        <v>17.182203172007601</v>
      </c>
      <c r="M1791" s="95">
        <v>1210.4115974307099</v>
      </c>
      <c r="N1791" s="95">
        <v>1026.72684729099</v>
      </c>
      <c r="O1791" s="95">
        <v>0</v>
      </c>
      <c r="P1791" s="95">
        <v>1453.41224479675</v>
      </c>
      <c r="Q1791" s="95">
        <v>291.16673522815103</v>
      </c>
      <c r="R1791" s="95">
        <v>0</v>
      </c>
      <c r="S1791" s="95">
        <v>101.49551011622</v>
      </c>
      <c r="T1791" s="95">
        <v>0</v>
      </c>
      <c r="U1791" s="95">
        <v>1418.50070157647</v>
      </c>
      <c r="V1791" s="95">
        <v>420170.50978851301</v>
      </c>
      <c r="W1791" s="95">
        <v>0</v>
      </c>
      <c r="X1791" s="95">
        <v>18754.542544841799</v>
      </c>
      <c r="Y1791" s="95">
        <v>2735.2511145472499</v>
      </c>
      <c r="Z1791" s="95">
        <v>16415.029711961699</v>
      </c>
      <c r="AA1791" s="95">
        <v>0</v>
      </c>
      <c r="AB1791" s="95">
        <v>0</v>
      </c>
      <c r="AC1791" s="95">
        <v>415981.29277419997</v>
      </c>
      <c r="AD1791" s="95">
        <v>0</v>
      </c>
      <c r="AE1791" s="95">
        <v>2052.8822741508502</v>
      </c>
      <c r="AF1791" s="95">
        <v>117222.323912621</v>
      </c>
      <c r="AG1791" s="95">
        <v>137176.10479736299</v>
      </c>
      <c r="AH1791" s="95">
        <v>0</v>
      </c>
      <c r="AI1791" s="95">
        <v>99979.886153221101</v>
      </c>
      <c r="AJ1791" s="95">
        <v>84550.974058151201</v>
      </c>
      <c r="AK1791" s="95">
        <v>0</v>
      </c>
      <c r="AL1791" s="95">
        <v>15674.749271512001</v>
      </c>
      <c r="AM1791" s="95">
        <v>0</v>
      </c>
      <c r="AN1791" s="95">
        <v>415922.13917541498</v>
      </c>
      <c r="AO1791" s="95">
        <v>3771289.4076232901</v>
      </c>
      <c r="AP1791" s="95">
        <v>0</v>
      </c>
      <c r="AQ1791" s="95">
        <v>181562.39239502</v>
      </c>
      <c r="AR1791" s="95">
        <v>24245.422195673</v>
      </c>
      <c r="AS1791" s="95">
        <v>143208.44013786301</v>
      </c>
      <c r="AT1791" s="95">
        <v>0</v>
      </c>
      <c r="AU1791" s="95">
        <v>0</v>
      </c>
      <c r="AV1791" s="95">
        <v>1694010.2331542999</v>
      </c>
      <c r="AW1791" s="95">
        <v>0</v>
      </c>
      <c r="AX1791" s="95">
        <v>13209.4167753458</v>
      </c>
      <c r="AY1791" s="95">
        <v>1130513.9319152799</v>
      </c>
      <c r="AZ1791" s="95">
        <v>1118006.0424346901</v>
      </c>
      <c r="BA1791" s="95">
        <v>0</v>
      </c>
      <c r="BB1791" s="95">
        <v>985494.92814636196</v>
      </c>
      <c r="BC1791" s="95">
        <v>719586.13304138195</v>
      </c>
      <c r="BD1791" s="95">
        <v>0</v>
      </c>
      <c r="BE1791" s="95">
        <v>136153.430952072</v>
      </c>
      <c r="BF1791" s="95">
        <v>0</v>
      </c>
      <c r="BG1791" s="95">
        <v>1690759.8152465799</v>
      </c>
      <c r="BH1791" s="95">
        <v>1064299.64665222</v>
      </c>
      <c r="BI1791" s="95">
        <v>0</v>
      </c>
      <c r="BJ1791" s="95">
        <v>132665.532306671</v>
      </c>
      <c r="BK1791" s="95">
        <v>13701.1831423044</v>
      </c>
      <c r="BL1791" s="95">
        <v>0</v>
      </c>
      <c r="BM1791" s="95">
        <v>0</v>
      </c>
      <c r="BN1791" s="95">
        <v>0</v>
      </c>
      <c r="BO1791" s="95">
        <v>0</v>
      </c>
      <c r="BP1791" s="95">
        <v>0</v>
      </c>
      <c r="BQ1791" s="95">
        <v>0</v>
      </c>
      <c r="BR1791" s="95">
        <v>297861.67312622099</v>
      </c>
      <c r="BS1791" s="95">
        <v>524094.65865707397</v>
      </c>
      <c r="BT1791" s="95">
        <v>0</v>
      </c>
      <c r="BU1791" s="95">
        <v>103009.5</v>
      </c>
      <c r="BV1791" s="95">
        <v>268455.82128143299</v>
      </c>
      <c r="BW1791" s="95">
        <v>0</v>
      </c>
      <c r="BX1791" s="95">
        <v>15042.9899617434</v>
      </c>
      <c r="BY1791" s="95">
        <v>0</v>
      </c>
      <c r="BZ1791" s="95">
        <v>0</v>
      </c>
      <c r="CA1791" s="95">
        <v>3999.4289683997599</v>
      </c>
      <c r="CB1791" s="95">
        <v>440067.65776443499</v>
      </c>
      <c r="CC1791" s="95">
        <v>3958713.6179504399</v>
      </c>
      <c r="CD1791" s="95">
        <v>1194230.58660889</v>
      </c>
      <c r="CE1791" s="95">
        <v>104.373331265524</v>
      </c>
      <c r="CF1791" s="95">
        <v>16428.682772159598</v>
      </c>
      <c r="CG1791" s="95">
        <v>142758.99192810099</v>
      </c>
      <c r="CH1791" s="95">
        <v>0</v>
      </c>
      <c r="CI1791" s="95">
        <v>4102.56751155853</v>
      </c>
      <c r="CJ1791" s="95">
        <v>456417.76270294201</v>
      </c>
      <c r="CK1791" s="95">
        <v>4109317.7724914602</v>
      </c>
      <c r="CL1791" s="95">
        <v>1211477.6229858401</v>
      </c>
      <c r="CM1791" s="160">
        <v>5523.6606986522702</v>
      </c>
      <c r="CN1791" s="160">
        <v>873258.22585296596</v>
      </c>
      <c r="CO1791" s="160">
        <v>5799676.5961303702</v>
      </c>
      <c r="CP1791" s="95">
        <v>1211477.6229858401</v>
      </c>
      <c r="CQ1791" s="95">
        <v>0</v>
      </c>
      <c r="CR1791" s="95">
        <v>0</v>
      </c>
      <c r="CS1791" s="95">
        <v>0</v>
      </c>
      <c r="CT1791" s="95">
        <v>0</v>
      </c>
      <c r="CU1791" s="161">
        <v>456496.34053659457</v>
      </c>
      <c r="CV1791" s="161">
        <v>4101472.609878541</v>
      </c>
    </row>
    <row r="1792" spans="1:100" x14ac:dyDescent="0.2">
      <c r="A1792" s="94" t="s">
        <v>77</v>
      </c>
      <c r="B1792" s="96">
        <v>42430</v>
      </c>
      <c r="C1792" s="95">
        <v>3785.9737980663799</v>
      </c>
      <c r="D1792" s="95">
        <v>0</v>
      </c>
      <c r="E1792" s="95">
        <v>222.25512743741299</v>
      </c>
      <c r="F1792" s="95">
        <v>66.5507739596069</v>
      </c>
      <c r="G1792" s="95">
        <v>101.243540650234</v>
      </c>
      <c r="H1792" s="95">
        <v>0</v>
      </c>
      <c r="I1792" s="95">
        <v>0</v>
      </c>
      <c r="J1792" s="95">
        <v>1437.93677848577</v>
      </c>
      <c r="K1792" s="95">
        <v>0</v>
      </c>
      <c r="L1792" s="95">
        <v>17.020549541106401</v>
      </c>
      <c r="M1792" s="95">
        <v>1242.24738799036</v>
      </c>
      <c r="N1792" s="95">
        <v>1021.9761360362201</v>
      </c>
      <c r="O1792" s="95">
        <v>0</v>
      </c>
      <c r="P1792" s="95">
        <v>1443.7430846095101</v>
      </c>
      <c r="Q1792" s="95">
        <v>287.74607323110098</v>
      </c>
      <c r="R1792" s="95">
        <v>0</v>
      </c>
      <c r="S1792" s="95">
        <v>97.607627247460201</v>
      </c>
      <c r="T1792" s="95">
        <v>0</v>
      </c>
      <c r="U1792" s="95">
        <v>1435.3766895681599</v>
      </c>
      <c r="V1792" s="95">
        <v>426107.14986038202</v>
      </c>
      <c r="W1792" s="95">
        <v>0</v>
      </c>
      <c r="X1792" s="95">
        <v>18508.8426566124</v>
      </c>
      <c r="Y1792" s="95">
        <v>2558.6335617601899</v>
      </c>
      <c r="Z1792" s="95">
        <v>16340.0217200518</v>
      </c>
      <c r="AA1792" s="95">
        <v>0</v>
      </c>
      <c r="AB1792" s="95">
        <v>0</v>
      </c>
      <c r="AC1792" s="95">
        <v>413678.55631256098</v>
      </c>
      <c r="AD1792" s="95">
        <v>0</v>
      </c>
      <c r="AE1792" s="95">
        <v>2047.49643734097</v>
      </c>
      <c r="AF1792" s="95">
        <v>119261.607933044</v>
      </c>
      <c r="AG1792" s="95">
        <v>134956.97410774199</v>
      </c>
      <c r="AH1792" s="95">
        <v>0</v>
      </c>
      <c r="AI1792" s="95">
        <v>102855.948852539</v>
      </c>
      <c r="AJ1792" s="95">
        <v>85905.636549949602</v>
      </c>
      <c r="AK1792" s="95">
        <v>0</v>
      </c>
      <c r="AL1792" s="95">
        <v>15744.9174613953</v>
      </c>
      <c r="AM1792" s="95">
        <v>0</v>
      </c>
      <c r="AN1792" s="95">
        <v>413718.31454086298</v>
      </c>
      <c r="AO1792" s="95">
        <v>3822550.1532897898</v>
      </c>
      <c r="AP1792" s="95">
        <v>0</v>
      </c>
      <c r="AQ1792" s="95">
        <v>176706.78896522499</v>
      </c>
      <c r="AR1792" s="95">
        <v>23343.3865454197</v>
      </c>
      <c r="AS1792" s="95">
        <v>140697.262550354</v>
      </c>
      <c r="AT1792" s="95">
        <v>0</v>
      </c>
      <c r="AU1792" s="95">
        <v>0</v>
      </c>
      <c r="AV1792" s="95">
        <v>1686056.2371215799</v>
      </c>
      <c r="AW1792" s="95">
        <v>0</v>
      </c>
      <c r="AX1792" s="95">
        <v>12639.0697069168</v>
      </c>
      <c r="AY1792" s="95">
        <v>1150398.62773132</v>
      </c>
      <c r="AZ1792" s="95">
        <v>1114572.036026</v>
      </c>
      <c r="BA1792" s="95">
        <v>0</v>
      </c>
      <c r="BB1792" s="95">
        <v>1012151.94374084</v>
      </c>
      <c r="BC1792" s="95">
        <v>730429.65370941197</v>
      </c>
      <c r="BD1792" s="95">
        <v>0</v>
      </c>
      <c r="BE1792" s="95">
        <v>135349.29342842099</v>
      </c>
      <c r="BF1792" s="95">
        <v>0</v>
      </c>
      <c r="BG1792" s="95">
        <v>1695067.84249878</v>
      </c>
      <c r="BH1792" s="95">
        <v>1144952.22767639</v>
      </c>
      <c r="BI1792" s="95">
        <v>0</v>
      </c>
      <c r="BJ1792" s="95">
        <v>142339.452852249</v>
      </c>
      <c r="BK1792" s="95">
        <v>13442.6593849659</v>
      </c>
      <c r="BL1792" s="95">
        <v>0</v>
      </c>
      <c r="BM1792" s="95">
        <v>0</v>
      </c>
      <c r="BN1792" s="95">
        <v>0</v>
      </c>
      <c r="BO1792" s="95">
        <v>0</v>
      </c>
      <c r="BP1792" s="95">
        <v>0</v>
      </c>
      <c r="BQ1792" s="95">
        <v>0</v>
      </c>
      <c r="BR1792" s="95">
        <v>307283.56726837199</v>
      </c>
      <c r="BS1792" s="95">
        <v>525839.33403778099</v>
      </c>
      <c r="BT1792" s="95">
        <v>0</v>
      </c>
      <c r="BU1792" s="95">
        <v>187519.109998703</v>
      </c>
      <c r="BV1792" s="95">
        <v>272181.463516235</v>
      </c>
      <c r="BW1792" s="95">
        <v>0</v>
      </c>
      <c r="BX1792" s="95">
        <v>26100.959910869598</v>
      </c>
      <c r="BY1792" s="95">
        <v>0</v>
      </c>
      <c r="BZ1792" s="95">
        <v>0</v>
      </c>
      <c r="CA1792" s="95">
        <v>4011.8109883368002</v>
      </c>
      <c r="CB1792" s="95">
        <v>443618.941848755</v>
      </c>
      <c r="CC1792" s="95">
        <v>3996565.2343139602</v>
      </c>
      <c r="CD1792" s="95">
        <v>1294061.32148743</v>
      </c>
      <c r="CE1792" s="95">
        <v>101.335546443239</v>
      </c>
      <c r="CF1792" s="95">
        <v>16331.133987307499</v>
      </c>
      <c r="CG1792" s="95">
        <v>140423.70523262001</v>
      </c>
      <c r="CH1792" s="95">
        <v>0</v>
      </c>
      <c r="CI1792" s="95">
        <v>4108.42423021793</v>
      </c>
      <c r="CJ1792" s="95">
        <v>460492.38881301897</v>
      </c>
      <c r="CK1792" s="95">
        <v>4164827.3325805701</v>
      </c>
      <c r="CL1792" s="95">
        <v>1321728.33926392</v>
      </c>
      <c r="CM1792" s="160">
        <v>5536.9581574797603</v>
      </c>
      <c r="CN1792" s="160">
        <v>877888.04065704299</v>
      </c>
      <c r="CO1792" s="160">
        <v>5860411.6144409198</v>
      </c>
      <c r="CP1792" s="95">
        <v>1321728.33926392</v>
      </c>
      <c r="CQ1792" s="95">
        <v>0</v>
      </c>
      <c r="CR1792" s="95">
        <v>0</v>
      </c>
      <c r="CS1792" s="95">
        <v>0</v>
      </c>
      <c r="CT1792" s="95">
        <v>0</v>
      </c>
      <c r="CU1792" s="161">
        <v>459950.07583606249</v>
      </c>
      <c r="CV1792" s="161">
        <v>4136988.9395465804</v>
      </c>
    </row>
    <row r="1793" spans="1:100" x14ac:dyDescent="0.2">
      <c r="A1793" s="94" t="s">
        <v>77</v>
      </c>
      <c r="B1793" s="96">
        <v>42522</v>
      </c>
      <c r="C1793" s="95">
        <v>3792.5877380073098</v>
      </c>
      <c r="D1793" s="95">
        <v>0</v>
      </c>
      <c r="E1793" s="95">
        <v>226.27432790771101</v>
      </c>
      <c r="F1793" s="95">
        <v>64.434467933140695</v>
      </c>
      <c r="G1793" s="95">
        <v>112.131350426935</v>
      </c>
      <c r="H1793" s="95">
        <v>0</v>
      </c>
      <c r="I1793" s="95">
        <v>0</v>
      </c>
      <c r="J1793" s="95">
        <v>1466.2199196219401</v>
      </c>
      <c r="K1793" s="95">
        <v>0</v>
      </c>
      <c r="L1793" s="95">
        <v>19.521740617696199</v>
      </c>
      <c r="M1793" s="95">
        <v>1230.8005515635</v>
      </c>
      <c r="N1793" s="95">
        <v>1023.77930603921</v>
      </c>
      <c r="O1793" s="95">
        <v>0</v>
      </c>
      <c r="P1793" s="95">
        <v>1454.3696760237201</v>
      </c>
      <c r="Q1793" s="95">
        <v>285.529278442264</v>
      </c>
      <c r="R1793" s="95">
        <v>0</v>
      </c>
      <c r="S1793" s="95">
        <v>109.74167722743</v>
      </c>
      <c r="T1793" s="95">
        <v>0</v>
      </c>
      <c r="U1793" s="95">
        <v>1468.8899712413499</v>
      </c>
      <c r="V1793" s="95">
        <v>427287.20656585699</v>
      </c>
      <c r="W1793" s="95">
        <v>0</v>
      </c>
      <c r="X1793" s="95">
        <v>19213.749762535099</v>
      </c>
      <c r="Y1793" s="95">
        <v>2210.1018649339699</v>
      </c>
      <c r="Z1793" s="95">
        <v>16534.891767263402</v>
      </c>
      <c r="AA1793" s="95">
        <v>0</v>
      </c>
      <c r="AB1793" s="95">
        <v>0</v>
      </c>
      <c r="AC1793" s="95">
        <v>425617.00433731102</v>
      </c>
      <c r="AD1793" s="95">
        <v>0</v>
      </c>
      <c r="AE1793" s="95">
        <v>4759.1365797519702</v>
      </c>
      <c r="AF1793" s="95">
        <v>118605.611942291</v>
      </c>
      <c r="AG1793" s="95">
        <v>135583.85058593799</v>
      </c>
      <c r="AH1793" s="95">
        <v>0</v>
      </c>
      <c r="AI1793" s="95">
        <v>103491.975676537</v>
      </c>
      <c r="AJ1793" s="95">
        <v>85128.746204376206</v>
      </c>
      <c r="AK1793" s="95">
        <v>0</v>
      </c>
      <c r="AL1793" s="95">
        <v>16030.5638748407</v>
      </c>
      <c r="AM1793" s="95">
        <v>0</v>
      </c>
      <c r="AN1793" s="95">
        <v>425588.81481170701</v>
      </c>
      <c r="AO1793" s="95">
        <v>3865347.98193359</v>
      </c>
      <c r="AP1793" s="95">
        <v>0</v>
      </c>
      <c r="AQ1793" s="95">
        <v>182597.479373932</v>
      </c>
      <c r="AR1793" s="95">
        <v>22179.973082780802</v>
      </c>
      <c r="AS1793" s="95">
        <v>143096.98079109201</v>
      </c>
      <c r="AT1793" s="95">
        <v>0</v>
      </c>
      <c r="AU1793" s="95">
        <v>0</v>
      </c>
      <c r="AV1793" s="95">
        <v>1761780.5322570801</v>
      </c>
      <c r="AW1793" s="95">
        <v>0</v>
      </c>
      <c r="AX1793" s="95">
        <v>39661.658250808701</v>
      </c>
      <c r="AY1793" s="95">
        <v>1159208.2736969001</v>
      </c>
      <c r="AZ1793" s="95">
        <v>1104896.7154846201</v>
      </c>
      <c r="BA1793" s="95">
        <v>0</v>
      </c>
      <c r="BB1793" s="95">
        <v>1016801.0012359601</v>
      </c>
      <c r="BC1793" s="95">
        <v>748365.13211822498</v>
      </c>
      <c r="BD1793" s="95">
        <v>0</v>
      </c>
      <c r="BE1793" s="95">
        <v>138658.03360366801</v>
      </c>
      <c r="BF1793" s="95">
        <v>0</v>
      </c>
      <c r="BG1793" s="95">
        <v>1759527.3627319301</v>
      </c>
      <c r="BH1793" s="95">
        <v>1158063.96313477</v>
      </c>
      <c r="BI1793" s="95">
        <v>0</v>
      </c>
      <c r="BJ1793" s="95">
        <v>138659.39608383199</v>
      </c>
      <c r="BK1793" s="95">
        <v>13458.1467089653</v>
      </c>
      <c r="BL1793" s="95">
        <v>0</v>
      </c>
      <c r="BM1793" s="95">
        <v>0</v>
      </c>
      <c r="BN1793" s="95">
        <v>0</v>
      </c>
      <c r="BO1793" s="95">
        <v>0</v>
      </c>
      <c r="BP1793" s="95">
        <v>0</v>
      </c>
      <c r="BQ1793" s="95">
        <v>0</v>
      </c>
      <c r="BR1793" s="95">
        <v>306985.86164474499</v>
      </c>
      <c r="BS1793" s="95">
        <v>522894.68223571801</v>
      </c>
      <c r="BT1793" s="95">
        <v>0</v>
      </c>
      <c r="BU1793" s="95">
        <v>199257.5</v>
      </c>
      <c r="BV1793" s="95">
        <v>279173.00753402698</v>
      </c>
      <c r="BW1793" s="95">
        <v>0</v>
      </c>
      <c r="BX1793" s="95">
        <v>29242.949900150299</v>
      </c>
      <c r="BY1793" s="95">
        <v>0</v>
      </c>
      <c r="BZ1793" s="95">
        <v>0</v>
      </c>
      <c r="CA1793" s="95">
        <v>4015.3515951931499</v>
      </c>
      <c r="CB1793" s="95">
        <v>445486.25645065302</v>
      </c>
      <c r="CC1793" s="95">
        <v>4043376.3989257799</v>
      </c>
      <c r="CD1793" s="95">
        <v>1300050.20874023</v>
      </c>
      <c r="CE1793" s="95">
        <v>112.029381941073</v>
      </c>
      <c r="CF1793" s="95">
        <v>16492.8010149002</v>
      </c>
      <c r="CG1793" s="95">
        <v>143592.70737838699</v>
      </c>
      <c r="CH1793" s="95">
        <v>0</v>
      </c>
      <c r="CI1793" s="95">
        <v>4130.5978402495402</v>
      </c>
      <c r="CJ1793" s="95">
        <v>461934.66617584199</v>
      </c>
      <c r="CK1793" s="95">
        <v>4216153.6908569299</v>
      </c>
      <c r="CL1793" s="95">
        <v>1328226.80491638</v>
      </c>
      <c r="CM1793" s="160">
        <v>5592.9172797799101</v>
      </c>
      <c r="CN1793" s="160">
        <v>890868.82280731201</v>
      </c>
      <c r="CO1793" s="160">
        <v>5982914.2399292002</v>
      </c>
      <c r="CP1793" s="95">
        <v>1328226.80491638</v>
      </c>
      <c r="CQ1793" s="95">
        <v>0</v>
      </c>
      <c r="CR1793" s="95">
        <v>0</v>
      </c>
      <c r="CS1793" s="95">
        <v>0</v>
      </c>
      <c r="CT1793" s="95">
        <v>0</v>
      </c>
      <c r="CU1793" s="161">
        <v>461979.05746555323</v>
      </c>
      <c r="CV1793" s="161">
        <v>4186969.1063041668</v>
      </c>
    </row>
    <row r="1794" spans="1:100" x14ac:dyDescent="0.2">
      <c r="A1794" s="94" t="s">
        <v>77</v>
      </c>
      <c r="B1794" s="96">
        <v>42614</v>
      </c>
      <c r="C1794" s="95">
        <v>3758.6419205367602</v>
      </c>
      <c r="D1794" s="95">
        <v>0</v>
      </c>
      <c r="E1794" s="95">
        <v>233.15328615345101</v>
      </c>
      <c r="F1794" s="95">
        <v>74.769794554449604</v>
      </c>
      <c r="G1794" s="95">
        <v>114.777612803504</v>
      </c>
      <c r="H1794" s="95">
        <v>0</v>
      </c>
      <c r="I1794" s="95">
        <v>0</v>
      </c>
      <c r="J1794" s="95">
        <v>1454.0052049010999</v>
      </c>
      <c r="K1794" s="95">
        <v>0</v>
      </c>
      <c r="L1794" s="95">
        <v>17.166270229034101</v>
      </c>
      <c r="M1794" s="95">
        <v>1234.45343667269</v>
      </c>
      <c r="N1794" s="95">
        <v>999.88963952660595</v>
      </c>
      <c r="O1794" s="95">
        <v>0</v>
      </c>
      <c r="P1794" s="95">
        <v>1446.0058216601601</v>
      </c>
      <c r="Q1794" s="95">
        <v>292.637387834489</v>
      </c>
      <c r="R1794" s="95">
        <v>0</v>
      </c>
      <c r="S1794" s="95">
        <v>112.429569878615</v>
      </c>
      <c r="T1794" s="95">
        <v>0</v>
      </c>
      <c r="U1794" s="95">
        <v>1456.6123115867399</v>
      </c>
      <c r="V1794" s="95">
        <v>429298.258228302</v>
      </c>
      <c r="W1794" s="95">
        <v>0</v>
      </c>
      <c r="X1794" s="95">
        <v>18111.558328151699</v>
      </c>
      <c r="Y1794" s="95">
        <v>2259.98617702723</v>
      </c>
      <c r="Z1794" s="95">
        <v>17540.405239105199</v>
      </c>
      <c r="AA1794" s="95">
        <v>0</v>
      </c>
      <c r="AB1794" s="95">
        <v>0</v>
      </c>
      <c r="AC1794" s="95">
        <v>421791.95066451997</v>
      </c>
      <c r="AD1794" s="95">
        <v>0</v>
      </c>
      <c r="AE1794" s="95">
        <v>4396.4149733185805</v>
      </c>
      <c r="AF1794" s="95">
        <v>119326.69284153001</v>
      </c>
      <c r="AG1794" s="95">
        <v>136322.846004486</v>
      </c>
      <c r="AH1794" s="95">
        <v>0</v>
      </c>
      <c r="AI1794" s="95">
        <v>100231.492256165</v>
      </c>
      <c r="AJ1794" s="95">
        <v>85163.341555595398</v>
      </c>
      <c r="AK1794" s="95">
        <v>0</v>
      </c>
      <c r="AL1794" s="95">
        <v>17244.1713645458</v>
      </c>
      <c r="AM1794" s="95">
        <v>0</v>
      </c>
      <c r="AN1794" s="95">
        <v>421820.45499038702</v>
      </c>
      <c r="AO1794" s="95">
        <v>3893486.4808044401</v>
      </c>
      <c r="AP1794" s="95">
        <v>0</v>
      </c>
      <c r="AQ1794" s="95">
        <v>181374.20490455601</v>
      </c>
      <c r="AR1794" s="95">
        <v>23019.5963449478</v>
      </c>
      <c r="AS1794" s="95">
        <v>153458.449556351</v>
      </c>
      <c r="AT1794" s="95">
        <v>0</v>
      </c>
      <c r="AU1794" s="95">
        <v>0</v>
      </c>
      <c r="AV1794" s="95">
        <v>1760697.8167266799</v>
      </c>
      <c r="AW1794" s="95">
        <v>0</v>
      </c>
      <c r="AX1794" s="95">
        <v>39728.193892955802</v>
      </c>
      <c r="AY1794" s="95">
        <v>1169610.6214294401</v>
      </c>
      <c r="AZ1794" s="95">
        <v>1101260.02249146</v>
      </c>
      <c r="BA1794" s="95">
        <v>0</v>
      </c>
      <c r="BB1794" s="95">
        <v>1001048.87909698</v>
      </c>
      <c r="BC1794" s="95">
        <v>750110.79144287098</v>
      </c>
      <c r="BD1794" s="95">
        <v>0</v>
      </c>
      <c r="BE1794" s="95">
        <v>150323.14799118001</v>
      </c>
      <c r="BF1794" s="95">
        <v>0</v>
      </c>
      <c r="BG1794" s="95">
        <v>1756185.59587097</v>
      </c>
      <c r="BH1794" s="95">
        <v>1158668.7050170901</v>
      </c>
      <c r="BI1794" s="95">
        <v>0</v>
      </c>
      <c r="BJ1794" s="95">
        <v>142709.20496559099</v>
      </c>
      <c r="BK1794" s="95">
        <v>13775.4771300554</v>
      </c>
      <c r="BL1794" s="95">
        <v>0</v>
      </c>
      <c r="BM1794" s="95">
        <v>0</v>
      </c>
      <c r="BN1794" s="95">
        <v>0</v>
      </c>
      <c r="BO1794" s="95">
        <v>0</v>
      </c>
      <c r="BP1794" s="95">
        <v>0</v>
      </c>
      <c r="BQ1794" s="95">
        <v>0</v>
      </c>
      <c r="BR1794" s="95">
        <v>315001.326820374</v>
      </c>
      <c r="BS1794" s="95">
        <v>525670.97061157203</v>
      </c>
      <c r="BT1794" s="95">
        <v>0</v>
      </c>
      <c r="BU1794" s="95">
        <v>171233.21999931301</v>
      </c>
      <c r="BV1794" s="95">
        <v>280811.63631057699</v>
      </c>
      <c r="BW1794" s="95">
        <v>0</v>
      </c>
      <c r="BX1794" s="95">
        <v>30816.269889831499</v>
      </c>
      <c r="BY1794" s="95">
        <v>0</v>
      </c>
      <c r="BZ1794" s="95">
        <v>0</v>
      </c>
      <c r="CA1794" s="95">
        <v>3989.05973395705</v>
      </c>
      <c r="CB1794" s="95">
        <v>446380.19927978498</v>
      </c>
      <c r="CC1794" s="95">
        <v>4068105.8529052702</v>
      </c>
      <c r="CD1794" s="95">
        <v>1297506.1242980999</v>
      </c>
      <c r="CE1794" s="95">
        <v>114.73772287927601</v>
      </c>
      <c r="CF1794" s="95">
        <v>17580.4728932381</v>
      </c>
      <c r="CG1794" s="95">
        <v>153000.34242820699</v>
      </c>
      <c r="CH1794" s="95">
        <v>0</v>
      </c>
      <c r="CI1794" s="95">
        <v>4107.0373890399896</v>
      </c>
      <c r="CJ1794" s="95">
        <v>463980.91154098499</v>
      </c>
      <c r="CK1794" s="95">
        <v>4206357.3364257803</v>
      </c>
      <c r="CL1794" s="95">
        <v>1327771.37345886</v>
      </c>
      <c r="CM1794" s="160">
        <v>5552.5622472166997</v>
      </c>
      <c r="CN1794" s="160">
        <v>882727.01856231701</v>
      </c>
      <c r="CO1794" s="160">
        <v>5958117.6431884803</v>
      </c>
      <c r="CP1794" s="95">
        <v>1327771.37345886</v>
      </c>
      <c r="CQ1794" s="95">
        <v>0</v>
      </c>
      <c r="CR1794" s="95">
        <v>0</v>
      </c>
      <c r="CS1794" s="95">
        <v>0</v>
      </c>
      <c r="CT1794" s="95">
        <v>0</v>
      </c>
      <c r="CU1794" s="161">
        <v>463960.67217302311</v>
      </c>
      <c r="CV1794" s="161">
        <v>4221106.1953334771</v>
      </c>
    </row>
    <row r="1795" spans="1:100" x14ac:dyDescent="0.2">
      <c r="A1795" s="94" t="s">
        <v>77</v>
      </c>
      <c r="B1795" s="96">
        <v>42705</v>
      </c>
      <c r="C1795" s="95">
        <v>3738.5147801041599</v>
      </c>
      <c r="D1795" s="95">
        <v>0</v>
      </c>
      <c r="E1795" s="95">
        <v>204.818042885512</v>
      </c>
      <c r="F1795" s="95">
        <v>56.606395220849699</v>
      </c>
      <c r="G1795" s="95">
        <v>116.616806045175</v>
      </c>
      <c r="H1795" s="95">
        <v>0</v>
      </c>
      <c r="I1795" s="95">
        <v>0</v>
      </c>
      <c r="J1795" s="95">
        <v>1471.6463977992501</v>
      </c>
      <c r="K1795" s="95">
        <v>0</v>
      </c>
      <c r="L1795" s="95">
        <v>12.171961806714499</v>
      </c>
      <c r="M1795" s="95">
        <v>1226.5852286368599</v>
      </c>
      <c r="N1795" s="95">
        <v>996.20995029061999</v>
      </c>
      <c r="O1795" s="95">
        <v>0</v>
      </c>
      <c r="P1795" s="95">
        <v>1429.19118213654</v>
      </c>
      <c r="Q1795" s="95">
        <v>280.47404314950097</v>
      </c>
      <c r="R1795" s="95">
        <v>0</v>
      </c>
      <c r="S1795" s="95">
        <v>115.16187088005201</v>
      </c>
      <c r="T1795" s="95">
        <v>0</v>
      </c>
      <c r="U1795" s="95">
        <v>1468.5718701630799</v>
      </c>
      <c r="V1795" s="95">
        <v>426762.28193664597</v>
      </c>
      <c r="W1795" s="95">
        <v>0</v>
      </c>
      <c r="X1795" s="95">
        <v>18221.202691555001</v>
      </c>
      <c r="Y1795" s="95">
        <v>2887.9529987573601</v>
      </c>
      <c r="Z1795" s="95">
        <v>17274.2676961422</v>
      </c>
      <c r="AA1795" s="95">
        <v>0</v>
      </c>
      <c r="AB1795" s="95">
        <v>0</v>
      </c>
      <c r="AC1795" s="95">
        <v>421399.19240951497</v>
      </c>
      <c r="AD1795" s="95">
        <v>0</v>
      </c>
      <c r="AE1795" s="95">
        <v>2561.58605751395</v>
      </c>
      <c r="AF1795" s="95">
        <v>117789.394457817</v>
      </c>
      <c r="AG1795" s="95">
        <v>140421.16170311</v>
      </c>
      <c r="AH1795" s="95">
        <v>0</v>
      </c>
      <c r="AI1795" s="95">
        <v>101601.167201042</v>
      </c>
      <c r="AJ1795" s="95">
        <v>82256.574774742097</v>
      </c>
      <c r="AK1795" s="95">
        <v>0</v>
      </c>
      <c r="AL1795" s="95">
        <v>16894.363888263699</v>
      </c>
      <c r="AM1795" s="95">
        <v>0</v>
      </c>
      <c r="AN1795" s="95">
        <v>421344.62568664597</v>
      </c>
      <c r="AO1795" s="95">
        <v>3871807.8244018601</v>
      </c>
      <c r="AP1795" s="95">
        <v>0</v>
      </c>
      <c r="AQ1795" s="95">
        <v>183262.97647285499</v>
      </c>
      <c r="AR1795" s="95">
        <v>28321.708157300902</v>
      </c>
      <c r="AS1795" s="95">
        <v>149646.33292198199</v>
      </c>
      <c r="AT1795" s="95">
        <v>0</v>
      </c>
      <c r="AU1795" s="95">
        <v>0</v>
      </c>
      <c r="AV1795" s="95">
        <v>1771736.9266967799</v>
      </c>
      <c r="AW1795" s="95">
        <v>0</v>
      </c>
      <c r="AX1795" s="95">
        <v>18805.271475553502</v>
      </c>
      <c r="AY1795" s="95">
        <v>1147155.7668609601</v>
      </c>
      <c r="AZ1795" s="95">
        <v>1139163.9085693399</v>
      </c>
      <c r="BA1795" s="95">
        <v>0</v>
      </c>
      <c r="BB1795" s="95">
        <v>1015477.88745117</v>
      </c>
      <c r="BC1795" s="95">
        <v>726780.02565765404</v>
      </c>
      <c r="BD1795" s="95">
        <v>0</v>
      </c>
      <c r="BE1795" s="95">
        <v>146209.649349213</v>
      </c>
      <c r="BF1795" s="95">
        <v>0</v>
      </c>
      <c r="BG1795" s="95">
        <v>1770126.0419921901</v>
      </c>
      <c r="BH1795" s="95">
        <v>1167266.9954071001</v>
      </c>
      <c r="BI1795" s="95">
        <v>0</v>
      </c>
      <c r="BJ1795" s="95">
        <v>143840.546367645</v>
      </c>
      <c r="BK1795" s="95">
        <v>14118.798571348199</v>
      </c>
      <c r="BL1795" s="95">
        <v>0</v>
      </c>
      <c r="BM1795" s="95">
        <v>0</v>
      </c>
      <c r="BN1795" s="95">
        <v>0</v>
      </c>
      <c r="BO1795" s="95">
        <v>0</v>
      </c>
      <c r="BP1795" s="95">
        <v>0</v>
      </c>
      <c r="BQ1795" s="95">
        <v>0</v>
      </c>
      <c r="BR1795" s="95">
        <v>311294.09446334798</v>
      </c>
      <c r="BS1795" s="95">
        <v>536132.41101074195</v>
      </c>
      <c r="BT1795" s="95">
        <v>0</v>
      </c>
      <c r="BU1795" s="95">
        <v>183945.87999725301</v>
      </c>
      <c r="BV1795" s="95">
        <v>274098.78409576399</v>
      </c>
      <c r="BW1795" s="95">
        <v>0</v>
      </c>
      <c r="BX1795" s="95">
        <v>27109.8099043369</v>
      </c>
      <c r="BY1795" s="95">
        <v>0</v>
      </c>
      <c r="BZ1795" s="95">
        <v>0</v>
      </c>
      <c r="CA1795" s="95">
        <v>3946.69830140471</v>
      </c>
      <c r="CB1795" s="95">
        <v>445289.14678573603</v>
      </c>
      <c r="CC1795" s="95">
        <v>4055573.2051086398</v>
      </c>
      <c r="CD1795" s="95">
        <v>1307518.0089721701</v>
      </c>
      <c r="CE1795" s="95">
        <v>116.746598455124</v>
      </c>
      <c r="CF1795" s="95">
        <v>17299.941570520401</v>
      </c>
      <c r="CG1795" s="95">
        <v>150036.104854584</v>
      </c>
      <c r="CH1795" s="95">
        <v>0</v>
      </c>
      <c r="CI1795" s="95">
        <v>4061.1970452666301</v>
      </c>
      <c r="CJ1795" s="95">
        <v>462677.50381088298</v>
      </c>
      <c r="CK1795" s="95">
        <v>4200536.7010498</v>
      </c>
      <c r="CL1795" s="95">
        <v>1337408.61726379</v>
      </c>
      <c r="CM1795" s="160">
        <v>5524.7717354297602</v>
      </c>
      <c r="CN1795" s="160">
        <v>882599.69275665295</v>
      </c>
      <c r="CO1795" s="160">
        <v>5965051.6664428702</v>
      </c>
      <c r="CP1795" s="95">
        <v>1337408.61726379</v>
      </c>
      <c r="CQ1795" s="95">
        <v>0</v>
      </c>
      <c r="CR1795" s="95">
        <v>0</v>
      </c>
      <c r="CS1795" s="95">
        <v>0</v>
      </c>
      <c r="CT1795" s="95">
        <v>0</v>
      </c>
      <c r="CU1795" s="161">
        <v>462589.08835625643</v>
      </c>
      <c r="CV1795" s="161">
        <v>4205609.3099632235</v>
      </c>
    </row>
    <row r="1796" spans="1:100" x14ac:dyDescent="0.2">
      <c r="A1796" s="94" t="s">
        <v>77</v>
      </c>
      <c r="B1796" s="96">
        <v>42795</v>
      </c>
      <c r="C1796" s="95">
        <v>3732.2790727615402</v>
      </c>
      <c r="D1796" s="95">
        <v>0</v>
      </c>
      <c r="E1796" s="95">
        <v>229.10203820839499</v>
      </c>
      <c r="F1796" s="95">
        <v>77.713554000482006</v>
      </c>
      <c r="G1796" s="95">
        <v>112.689684442244</v>
      </c>
      <c r="H1796" s="95">
        <v>0</v>
      </c>
      <c r="I1796" s="95">
        <v>0</v>
      </c>
      <c r="J1796" s="95">
        <v>1461.58429370821</v>
      </c>
      <c r="K1796" s="95">
        <v>0</v>
      </c>
      <c r="L1796" s="95">
        <v>13.041621020063801</v>
      </c>
      <c r="M1796" s="95">
        <v>1217.8980394452799</v>
      </c>
      <c r="N1796" s="95">
        <v>988.59531150758301</v>
      </c>
      <c r="O1796" s="95">
        <v>0</v>
      </c>
      <c r="P1796" s="95">
        <v>1457.6519494056699</v>
      </c>
      <c r="Q1796" s="95">
        <v>290.33962381631102</v>
      </c>
      <c r="R1796" s="95">
        <v>0</v>
      </c>
      <c r="S1796" s="95">
        <v>109.83553450740899</v>
      </c>
      <c r="T1796" s="95">
        <v>0</v>
      </c>
      <c r="U1796" s="95">
        <v>1460.6384183615401</v>
      </c>
      <c r="V1796" s="95">
        <v>428517.73159408598</v>
      </c>
      <c r="W1796" s="95">
        <v>0</v>
      </c>
      <c r="X1796" s="95">
        <v>19385.5998158455</v>
      </c>
      <c r="Y1796" s="95">
        <v>4183.3863278627396</v>
      </c>
      <c r="Z1796" s="95">
        <v>17545.802018165599</v>
      </c>
      <c r="AA1796" s="95">
        <v>0</v>
      </c>
      <c r="AB1796" s="95">
        <v>0</v>
      </c>
      <c r="AC1796" s="95">
        <v>422283.21606445301</v>
      </c>
      <c r="AD1796" s="95">
        <v>0</v>
      </c>
      <c r="AE1796" s="95">
        <v>1636.1185119301099</v>
      </c>
      <c r="AF1796" s="95">
        <v>116689.824334145</v>
      </c>
      <c r="AG1796" s="95">
        <v>143029.43487930301</v>
      </c>
      <c r="AH1796" s="95">
        <v>0</v>
      </c>
      <c r="AI1796" s="95">
        <v>102692.22560405701</v>
      </c>
      <c r="AJ1796" s="95">
        <v>83970.437106132493</v>
      </c>
      <c r="AK1796" s="95">
        <v>0</v>
      </c>
      <c r="AL1796" s="95">
        <v>17229.488991975799</v>
      </c>
      <c r="AM1796" s="95">
        <v>0</v>
      </c>
      <c r="AN1796" s="95">
        <v>422314.92137908901</v>
      </c>
      <c r="AO1796" s="95">
        <v>3906047.8953247098</v>
      </c>
      <c r="AP1796" s="95">
        <v>0</v>
      </c>
      <c r="AQ1796" s="95">
        <v>193911.42093277001</v>
      </c>
      <c r="AR1796" s="95">
        <v>41121.577612876899</v>
      </c>
      <c r="AS1796" s="95">
        <v>153145.934101105</v>
      </c>
      <c r="AT1796" s="95">
        <v>0</v>
      </c>
      <c r="AU1796" s="95">
        <v>0</v>
      </c>
      <c r="AV1796" s="95">
        <v>1769006.4384155299</v>
      </c>
      <c r="AW1796" s="95">
        <v>0</v>
      </c>
      <c r="AX1796" s="95">
        <v>9569.5338784456308</v>
      </c>
      <c r="AY1796" s="95">
        <v>1141772.07171631</v>
      </c>
      <c r="AZ1796" s="95">
        <v>1162912.35496521</v>
      </c>
      <c r="BA1796" s="95">
        <v>0</v>
      </c>
      <c r="BB1796" s="95">
        <v>1038583.32621765</v>
      </c>
      <c r="BC1796" s="95">
        <v>749095.53067016602</v>
      </c>
      <c r="BD1796" s="95">
        <v>0</v>
      </c>
      <c r="BE1796" s="95">
        <v>150373.698850632</v>
      </c>
      <c r="BF1796" s="95">
        <v>0</v>
      </c>
      <c r="BG1796" s="95">
        <v>1776381.3684997601</v>
      </c>
      <c r="BH1796" s="95">
        <v>1169632.5435790999</v>
      </c>
      <c r="BI1796" s="95">
        <v>0</v>
      </c>
      <c r="BJ1796" s="95">
        <v>153822.48541259801</v>
      </c>
      <c r="BK1796" s="95">
        <v>15933.170324921601</v>
      </c>
      <c r="BL1796" s="95">
        <v>0</v>
      </c>
      <c r="BM1796" s="95">
        <v>0</v>
      </c>
      <c r="BN1796" s="95">
        <v>0</v>
      </c>
      <c r="BO1796" s="95">
        <v>0</v>
      </c>
      <c r="BP1796" s="95">
        <v>0</v>
      </c>
      <c r="BQ1796" s="95">
        <v>0</v>
      </c>
      <c r="BR1796" s="95">
        <v>306673.97975921602</v>
      </c>
      <c r="BS1796" s="95">
        <v>549390.45392608596</v>
      </c>
      <c r="BT1796" s="95">
        <v>0</v>
      </c>
      <c r="BU1796" s="95">
        <v>189011.52999877901</v>
      </c>
      <c r="BV1796" s="95">
        <v>283854.48736190802</v>
      </c>
      <c r="BW1796" s="95">
        <v>0</v>
      </c>
      <c r="BX1796" s="95">
        <v>28712.019900798801</v>
      </c>
      <c r="BY1796" s="95">
        <v>0</v>
      </c>
      <c r="BZ1796" s="95">
        <v>0</v>
      </c>
      <c r="CA1796" s="95">
        <v>3964.7841511964798</v>
      </c>
      <c r="CB1796" s="95">
        <v>448145.36485290498</v>
      </c>
      <c r="CC1796" s="95">
        <v>4101254.4716796898</v>
      </c>
      <c r="CD1796" s="95">
        <v>1330262.9066772501</v>
      </c>
      <c r="CE1796" s="95">
        <v>112.788558795117</v>
      </c>
      <c r="CF1796" s="95">
        <v>17523.2779121399</v>
      </c>
      <c r="CG1796" s="95">
        <v>153309.25743865999</v>
      </c>
      <c r="CH1796" s="95">
        <v>0</v>
      </c>
      <c r="CI1796" s="95">
        <v>4074.40476062894</v>
      </c>
      <c r="CJ1796" s="95">
        <v>465490.52750778198</v>
      </c>
      <c r="CK1796" s="95">
        <v>4257740.3792114304</v>
      </c>
      <c r="CL1796" s="95">
        <v>1359956.1311340299</v>
      </c>
      <c r="CM1796" s="160">
        <v>5523.6455871462804</v>
      </c>
      <c r="CN1796" s="160">
        <v>889007.55504608201</v>
      </c>
      <c r="CO1796" s="160">
        <v>6036334.6808471698</v>
      </c>
      <c r="CP1796" s="95">
        <v>1359956.1311340299</v>
      </c>
      <c r="CQ1796" s="95">
        <v>0</v>
      </c>
      <c r="CR1796" s="95">
        <v>0</v>
      </c>
      <c r="CS1796" s="95">
        <v>0</v>
      </c>
      <c r="CT1796" s="95">
        <v>0</v>
      </c>
      <c r="CU1796" s="161">
        <v>465668.64276504487</v>
      </c>
      <c r="CV1796" s="161">
        <v>4254563.72911835</v>
      </c>
    </row>
    <row r="1797" spans="1:100" x14ac:dyDescent="0.2">
      <c r="A1797" s="94" t="s">
        <v>77</v>
      </c>
      <c r="B1797" s="96">
        <v>42887</v>
      </c>
      <c r="C1797" s="95">
        <v>3711.6044798791399</v>
      </c>
      <c r="D1797" s="95">
        <v>0</v>
      </c>
      <c r="E1797" s="95">
        <v>222.168161302805</v>
      </c>
      <c r="F1797" s="95">
        <v>69.213225966319399</v>
      </c>
      <c r="G1797" s="95">
        <v>121.506689451635</v>
      </c>
      <c r="H1797" s="95">
        <v>0</v>
      </c>
      <c r="I1797" s="95">
        <v>0</v>
      </c>
      <c r="J1797" s="95">
        <v>1450.00559449196</v>
      </c>
      <c r="K1797" s="95">
        <v>0</v>
      </c>
      <c r="L1797" s="95">
        <v>11.6732243627775</v>
      </c>
      <c r="M1797" s="95">
        <v>1230.3899781703899</v>
      </c>
      <c r="N1797" s="95">
        <v>988.54512263089396</v>
      </c>
      <c r="O1797" s="95">
        <v>0</v>
      </c>
      <c r="P1797" s="95">
        <v>1399.81415483356</v>
      </c>
      <c r="Q1797" s="95">
        <v>299.34375677257799</v>
      </c>
      <c r="R1797" s="95">
        <v>0</v>
      </c>
      <c r="S1797" s="95">
        <v>120.332177886739</v>
      </c>
      <c r="T1797" s="95">
        <v>0</v>
      </c>
      <c r="U1797" s="95">
        <v>1450.66369654238</v>
      </c>
      <c r="V1797" s="95">
        <v>432838.32132720901</v>
      </c>
      <c r="W1797" s="95">
        <v>0</v>
      </c>
      <c r="X1797" s="95">
        <v>17487.928220510501</v>
      </c>
      <c r="Y1797" s="95">
        <v>3238.6044396460102</v>
      </c>
      <c r="Z1797" s="95">
        <v>19176.868947505998</v>
      </c>
      <c r="AA1797" s="95">
        <v>0</v>
      </c>
      <c r="AB1797" s="95">
        <v>0</v>
      </c>
      <c r="AC1797" s="95">
        <v>414792.35069274902</v>
      </c>
      <c r="AD1797" s="95">
        <v>0</v>
      </c>
      <c r="AE1797" s="95">
        <v>1983.4636847525801</v>
      </c>
      <c r="AF1797" s="95">
        <v>116197.404635429</v>
      </c>
      <c r="AG1797" s="95">
        <v>143453.96533584601</v>
      </c>
      <c r="AH1797" s="95">
        <v>0</v>
      </c>
      <c r="AI1797" s="95">
        <v>99036.896299362197</v>
      </c>
      <c r="AJ1797" s="95">
        <v>87129.554536819502</v>
      </c>
      <c r="AK1797" s="95">
        <v>0</v>
      </c>
      <c r="AL1797" s="95">
        <v>18928.082425832701</v>
      </c>
      <c r="AM1797" s="95">
        <v>0</v>
      </c>
      <c r="AN1797" s="95">
        <v>414818.46573638899</v>
      </c>
      <c r="AO1797" s="95">
        <v>3949583.1243896498</v>
      </c>
      <c r="AP1797" s="95">
        <v>0</v>
      </c>
      <c r="AQ1797" s="95">
        <v>188921.93679618801</v>
      </c>
      <c r="AR1797" s="95">
        <v>32941.222898483298</v>
      </c>
      <c r="AS1797" s="95">
        <v>165277.265468597</v>
      </c>
      <c r="AT1797" s="95">
        <v>0</v>
      </c>
      <c r="AU1797" s="95">
        <v>0</v>
      </c>
      <c r="AV1797" s="95">
        <v>1752968.3293609601</v>
      </c>
      <c r="AW1797" s="95">
        <v>0</v>
      </c>
      <c r="AX1797" s="95">
        <v>12325.2097691298</v>
      </c>
      <c r="AY1797" s="95">
        <v>1136965.6385345501</v>
      </c>
      <c r="AZ1797" s="95">
        <v>1164667.26045227</v>
      </c>
      <c r="BA1797" s="95">
        <v>0</v>
      </c>
      <c r="BB1797" s="95">
        <v>1007133.87710571</v>
      </c>
      <c r="BC1797" s="95">
        <v>776790.89913940395</v>
      </c>
      <c r="BD1797" s="95">
        <v>0</v>
      </c>
      <c r="BE1797" s="95">
        <v>163066.29267692601</v>
      </c>
      <c r="BF1797" s="95">
        <v>0</v>
      </c>
      <c r="BG1797" s="95">
        <v>1752304.1421051</v>
      </c>
      <c r="BH1797" s="95">
        <v>1180217.3133392299</v>
      </c>
      <c r="BI1797" s="95">
        <v>0</v>
      </c>
      <c r="BJ1797" s="95">
        <v>157907.876716614</v>
      </c>
      <c r="BK1797" s="95">
        <v>15954.108206033699</v>
      </c>
      <c r="BL1797" s="95">
        <v>0</v>
      </c>
      <c r="BM1797" s="95">
        <v>0</v>
      </c>
      <c r="BN1797" s="95">
        <v>0</v>
      </c>
      <c r="BO1797" s="95">
        <v>0</v>
      </c>
      <c r="BP1797" s="95">
        <v>0</v>
      </c>
      <c r="BQ1797" s="95">
        <v>0</v>
      </c>
      <c r="BR1797" s="95">
        <v>305769.882629395</v>
      </c>
      <c r="BS1797" s="95">
        <v>552001.69052886998</v>
      </c>
      <c r="BT1797" s="95">
        <v>0</v>
      </c>
      <c r="BU1797" s="95">
        <v>192555.549999237</v>
      </c>
      <c r="BV1797" s="95">
        <v>296565.54267120402</v>
      </c>
      <c r="BW1797" s="95">
        <v>0</v>
      </c>
      <c r="BX1797" s="95">
        <v>34604.7698802948</v>
      </c>
      <c r="BY1797" s="95">
        <v>0</v>
      </c>
      <c r="BZ1797" s="95">
        <v>0</v>
      </c>
      <c r="CA1797" s="95">
        <v>3929.0126932859398</v>
      </c>
      <c r="CB1797" s="95">
        <v>450579.263805389</v>
      </c>
      <c r="CC1797" s="95">
        <v>4134287.7092590299</v>
      </c>
      <c r="CD1797" s="95">
        <v>1337309.2744293199</v>
      </c>
      <c r="CE1797" s="95">
        <v>121.235778032802</v>
      </c>
      <c r="CF1797" s="95">
        <v>19137.1344413757</v>
      </c>
      <c r="CG1797" s="95">
        <v>164873.44649314901</v>
      </c>
      <c r="CH1797" s="95">
        <v>0</v>
      </c>
      <c r="CI1797" s="95">
        <v>4052.8491117060198</v>
      </c>
      <c r="CJ1797" s="95">
        <v>469720.182682037</v>
      </c>
      <c r="CK1797" s="95">
        <v>4262798.8064575205</v>
      </c>
      <c r="CL1797" s="95">
        <v>1370379.3450317399</v>
      </c>
      <c r="CM1797" s="160">
        <v>5494.4269083142299</v>
      </c>
      <c r="CN1797" s="160">
        <v>881348.84820556606</v>
      </c>
      <c r="CO1797" s="160">
        <v>6021683.203125</v>
      </c>
      <c r="CP1797" s="95">
        <v>1370379.3450317399</v>
      </c>
      <c r="CQ1797" s="95">
        <v>0</v>
      </c>
      <c r="CR1797" s="95">
        <v>0</v>
      </c>
      <c r="CS1797" s="95">
        <v>0</v>
      </c>
      <c r="CT1797" s="95">
        <v>0</v>
      </c>
      <c r="CU1797" s="161">
        <v>469716.39824676467</v>
      </c>
      <c r="CV1797" s="161">
        <v>4299161.1557521792</v>
      </c>
    </row>
    <row r="1798" spans="1:100" x14ac:dyDescent="0.2">
      <c r="A1798" s="94" t="s">
        <v>77</v>
      </c>
      <c r="B1798" s="96">
        <v>42979</v>
      </c>
      <c r="C1798" s="95">
        <v>3698.3433735072599</v>
      </c>
      <c r="D1798" s="95">
        <v>0</v>
      </c>
      <c r="E1798" s="95">
        <v>240.64024567231499</v>
      </c>
      <c r="F1798" s="95">
        <v>80.757863392122104</v>
      </c>
      <c r="G1798" s="95">
        <v>120.306679621339</v>
      </c>
      <c r="H1798" s="95">
        <v>0</v>
      </c>
      <c r="I1798" s="95">
        <v>0</v>
      </c>
      <c r="J1798" s="95">
        <v>1462.52778840065</v>
      </c>
      <c r="K1798" s="95">
        <v>0</v>
      </c>
      <c r="L1798" s="95">
        <v>17.145812263712301</v>
      </c>
      <c r="M1798" s="95">
        <v>1212.7927891016</v>
      </c>
      <c r="N1798" s="95">
        <v>983.08220037072897</v>
      </c>
      <c r="O1798" s="95">
        <v>0</v>
      </c>
      <c r="P1798" s="95">
        <v>1423.1024178862599</v>
      </c>
      <c r="Q1798" s="95">
        <v>302.695982769132</v>
      </c>
      <c r="R1798" s="95">
        <v>0</v>
      </c>
      <c r="S1798" s="95">
        <v>116.903897526674</v>
      </c>
      <c r="T1798" s="95">
        <v>0</v>
      </c>
      <c r="U1798" s="95">
        <v>1463.5777441114201</v>
      </c>
      <c r="V1798" s="95">
        <v>435557.21655273403</v>
      </c>
      <c r="W1798" s="95">
        <v>0</v>
      </c>
      <c r="X1798" s="95">
        <v>17829.822924375501</v>
      </c>
      <c r="Y1798" s="95">
        <v>3366.4780973494098</v>
      </c>
      <c r="Z1798" s="95">
        <v>18485.551959037799</v>
      </c>
      <c r="AA1798" s="95">
        <v>0</v>
      </c>
      <c r="AB1798" s="95">
        <v>0</v>
      </c>
      <c r="AC1798" s="95">
        <v>412557.05675125099</v>
      </c>
      <c r="AD1798" s="95">
        <v>0</v>
      </c>
      <c r="AE1798" s="95">
        <v>2410.6541027724702</v>
      </c>
      <c r="AF1798" s="95">
        <v>116478.08441543599</v>
      </c>
      <c r="AG1798" s="95">
        <v>145710.80758094799</v>
      </c>
      <c r="AH1798" s="95">
        <v>0</v>
      </c>
      <c r="AI1798" s="95">
        <v>99789.955660819993</v>
      </c>
      <c r="AJ1798" s="95">
        <v>88716.556264877305</v>
      </c>
      <c r="AK1798" s="95">
        <v>0</v>
      </c>
      <c r="AL1798" s="95">
        <v>18280.965137720101</v>
      </c>
      <c r="AM1798" s="95">
        <v>0</v>
      </c>
      <c r="AN1798" s="95">
        <v>412573.13310241699</v>
      </c>
      <c r="AO1798" s="95">
        <v>3986023.8697204599</v>
      </c>
      <c r="AP1798" s="95">
        <v>0</v>
      </c>
      <c r="AQ1798" s="95">
        <v>188433.683149338</v>
      </c>
      <c r="AR1798" s="95">
        <v>33025.063889980302</v>
      </c>
      <c r="AS1798" s="95">
        <v>162767.61854553199</v>
      </c>
      <c r="AT1798" s="95">
        <v>0</v>
      </c>
      <c r="AU1798" s="95">
        <v>0</v>
      </c>
      <c r="AV1798" s="95">
        <v>1759424.86270142</v>
      </c>
      <c r="AW1798" s="95">
        <v>0</v>
      </c>
      <c r="AX1798" s="95">
        <v>15488.989900112199</v>
      </c>
      <c r="AY1798" s="95">
        <v>1145266.1940307601</v>
      </c>
      <c r="AZ1798" s="95">
        <v>1205468.5693054199</v>
      </c>
      <c r="BA1798" s="95">
        <v>0</v>
      </c>
      <c r="BB1798" s="95">
        <v>1022376.97724152</v>
      </c>
      <c r="BC1798" s="95">
        <v>799424.81736755394</v>
      </c>
      <c r="BD1798" s="95">
        <v>0</v>
      </c>
      <c r="BE1798" s="95">
        <v>160267.124284744</v>
      </c>
      <c r="BF1798" s="95">
        <v>0</v>
      </c>
      <c r="BG1798" s="95">
        <v>1754837.0554504399</v>
      </c>
      <c r="BH1798" s="95">
        <v>1201968.3216247601</v>
      </c>
      <c r="BI1798" s="95">
        <v>0</v>
      </c>
      <c r="BJ1798" s="95">
        <v>163150.97801971401</v>
      </c>
      <c r="BK1798" s="95">
        <v>16269.598562598199</v>
      </c>
      <c r="BL1798" s="95">
        <v>0</v>
      </c>
      <c r="BM1798" s="95">
        <v>0</v>
      </c>
      <c r="BN1798" s="95">
        <v>0</v>
      </c>
      <c r="BO1798" s="95">
        <v>0</v>
      </c>
      <c r="BP1798" s="95">
        <v>0</v>
      </c>
      <c r="BQ1798" s="95">
        <v>0</v>
      </c>
      <c r="BR1798" s="95">
        <v>305200.76024246198</v>
      </c>
      <c r="BS1798" s="95">
        <v>569369.20890808105</v>
      </c>
      <c r="BT1798" s="95">
        <v>0</v>
      </c>
      <c r="BU1798" s="95">
        <v>171355.5</v>
      </c>
      <c r="BV1798" s="95">
        <v>304296.82110595697</v>
      </c>
      <c r="BW1798" s="95">
        <v>0</v>
      </c>
      <c r="BX1798" s="95">
        <v>32820.429888725303</v>
      </c>
      <c r="BY1798" s="95">
        <v>0</v>
      </c>
      <c r="BZ1798" s="95">
        <v>0</v>
      </c>
      <c r="CA1798" s="95">
        <v>3936.8797196149799</v>
      </c>
      <c r="CB1798" s="95">
        <v>454396.528438568</v>
      </c>
      <c r="CC1798" s="95">
        <v>4181889.0098877</v>
      </c>
      <c r="CD1798" s="95">
        <v>1355999.04650879</v>
      </c>
      <c r="CE1798" s="95">
        <v>120.312825500965</v>
      </c>
      <c r="CF1798" s="95">
        <v>18506.1290123463</v>
      </c>
      <c r="CG1798" s="95">
        <v>162330.43449592599</v>
      </c>
      <c r="CH1798" s="95">
        <v>0</v>
      </c>
      <c r="CI1798" s="95">
        <v>4059.58649617434</v>
      </c>
      <c r="CJ1798" s="95">
        <v>473248.31525802601</v>
      </c>
      <c r="CK1798" s="95">
        <v>4343681.08410645</v>
      </c>
      <c r="CL1798" s="95">
        <v>1387943.8853302</v>
      </c>
      <c r="CM1798" s="160">
        <v>5517.3058413267099</v>
      </c>
      <c r="CN1798" s="160">
        <v>884068.31185913098</v>
      </c>
      <c r="CO1798" s="160">
        <v>6090648.7229003897</v>
      </c>
      <c r="CP1798" s="95">
        <v>1387943.8853302</v>
      </c>
      <c r="CQ1798" s="95">
        <v>0</v>
      </c>
      <c r="CR1798" s="95">
        <v>0</v>
      </c>
      <c r="CS1798" s="95">
        <v>0</v>
      </c>
      <c r="CT1798" s="95">
        <v>0</v>
      </c>
      <c r="CU1798" s="161">
        <v>472902.65745091432</v>
      </c>
      <c r="CV1798" s="161">
        <v>4344219.4443836259</v>
      </c>
    </row>
    <row r="1799" spans="1:100" x14ac:dyDescent="0.2">
      <c r="A1799" s="94" t="s">
        <v>77</v>
      </c>
      <c r="B1799" s="96">
        <v>43070</v>
      </c>
      <c r="C1799" s="95">
        <v>3734.95652770996</v>
      </c>
      <c r="D1799" s="95">
        <v>0</v>
      </c>
      <c r="E1799" s="95">
        <v>241.71714173071101</v>
      </c>
      <c r="F1799" s="95">
        <v>79.402695304714101</v>
      </c>
      <c r="G1799" s="95">
        <v>123.52408583275999</v>
      </c>
      <c r="H1799" s="95">
        <v>0</v>
      </c>
      <c r="I1799" s="95">
        <v>0</v>
      </c>
      <c r="J1799" s="95">
        <v>1458.08712875843</v>
      </c>
      <c r="K1799" s="95">
        <v>0</v>
      </c>
      <c r="L1799" s="95">
        <v>13.229506517411201</v>
      </c>
      <c r="M1799" s="95">
        <v>1225.2217461913799</v>
      </c>
      <c r="N1799" s="95">
        <v>972.565432727337</v>
      </c>
      <c r="O1799" s="95">
        <v>0</v>
      </c>
      <c r="P1799" s="95">
        <v>1457.2810256034099</v>
      </c>
      <c r="Q1799" s="95">
        <v>305.88602976128499</v>
      </c>
      <c r="R1799" s="95">
        <v>0</v>
      </c>
      <c r="S1799" s="95">
        <v>122.0625378564</v>
      </c>
      <c r="T1799" s="95">
        <v>0</v>
      </c>
      <c r="U1799" s="95">
        <v>1457.5335468947901</v>
      </c>
      <c r="V1799" s="95">
        <v>437538.60063171398</v>
      </c>
      <c r="W1799" s="95">
        <v>0</v>
      </c>
      <c r="X1799" s="95">
        <v>18369.103370189699</v>
      </c>
      <c r="Y1799" s="95">
        <v>3414.5902795195602</v>
      </c>
      <c r="Z1799" s="95">
        <v>18715.137791156802</v>
      </c>
      <c r="AA1799" s="95">
        <v>0</v>
      </c>
      <c r="AB1799" s="95">
        <v>0</v>
      </c>
      <c r="AC1799" s="95">
        <v>418798.21569442702</v>
      </c>
      <c r="AD1799" s="95">
        <v>0</v>
      </c>
      <c r="AE1799" s="95">
        <v>1192.72709181905</v>
      </c>
      <c r="AF1799" s="95">
        <v>118545.466913223</v>
      </c>
      <c r="AG1799" s="95">
        <v>145322.99953460699</v>
      </c>
      <c r="AH1799" s="95">
        <v>0</v>
      </c>
      <c r="AI1799" s="95">
        <v>99967.410258293196</v>
      </c>
      <c r="AJ1799" s="95">
        <v>90692.278552055403</v>
      </c>
      <c r="AK1799" s="95">
        <v>0</v>
      </c>
      <c r="AL1799" s="95">
        <v>18460.7177331448</v>
      </c>
      <c r="AM1799" s="95">
        <v>0</v>
      </c>
      <c r="AN1799" s="95">
        <v>418682.07444381702</v>
      </c>
      <c r="AO1799" s="95">
        <v>4039491.6100769001</v>
      </c>
      <c r="AP1799" s="95">
        <v>0</v>
      </c>
      <c r="AQ1799" s="95">
        <v>189085.62200927699</v>
      </c>
      <c r="AR1799" s="95">
        <v>33305.2406568527</v>
      </c>
      <c r="AS1799" s="95">
        <v>168895.59374427801</v>
      </c>
      <c r="AT1799" s="95">
        <v>0</v>
      </c>
      <c r="AU1799" s="95">
        <v>0</v>
      </c>
      <c r="AV1799" s="95">
        <v>1788995.21476746</v>
      </c>
      <c r="AW1799" s="95">
        <v>0</v>
      </c>
      <c r="AX1799" s="95">
        <v>6309.6521355509803</v>
      </c>
      <c r="AY1799" s="95">
        <v>1185253.9255065899</v>
      </c>
      <c r="AZ1799" s="95">
        <v>1171083.2628631601</v>
      </c>
      <c r="BA1799" s="95">
        <v>0</v>
      </c>
      <c r="BB1799" s="95">
        <v>1019119.04128265</v>
      </c>
      <c r="BC1799" s="95">
        <v>820147.86537933396</v>
      </c>
      <c r="BD1799" s="95">
        <v>0</v>
      </c>
      <c r="BE1799" s="95">
        <v>167193.642578125</v>
      </c>
      <c r="BF1799" s="95">
        <v>0</v>
      </c>
      <c r="BG1799" s="95">
        <v>1787206.0466155999</v>
      </c>
      <c r="BH1799" s="95">
        <v>1206350.7704467799</v>
      </c>
      <c r="BI1799" s="95">
        <v>0</v>
      </c>
      <c r="BJ1799" s="95">
        <v>160758.50775528001</v>
      </c>
      <c r="BK1799" s="95">
        <v>17053.2001113892</v>
      </c>
      <c r="BL1799" s="95">
        <v>0</v>
      </c>
      <c r="BM1799" s="95">
        <v>0</v>
      </c>
      <c r="BN1799" s="95">
        <v>0</v>
      </c>
      <c r="BO1799" s="95">
        <v>0</v>
      </c>
      <c r="BP1799" s="95">
        <v>0</v>
      </c>
      <c r="BQ1799" s="95">
        <v>0</v>
      </c>
      <c r="BR1799" s="95">
        <v>311599.81415176397</v>
      </c>
      <c r="BS1799" s="95">
        <v>564703.54012298596</v>
      </c>
      <c r="BT1799" s="95">
        <v>0</v>
      </c>
      <c r="BU1799" s="95">
        <v>179640</v>
      </c>
      <c r="BV1799" s="95">
        <v>310043.71023559599</v>
      </c>
      <c r="BW1799" s="95">
        <v>0</v>
      </c>
      <c r="BX1799" s="95">
        <v>29439.739894628499</v>
      </c>
      <c r="BY1799" s="95">
        <v>0</v>
      </c>
      <c r="BZ1799" s="95">
        <v>0</v>
      </c>
      <c r="CA1799" s="95">
        <v>3980.1617345213899</v>
      </c>
      <c r="CB1799" s="95">
        <v>456292.00861740101</v>
      </c>
      <c r="CC1799" s="95">
        <v>4228145.7339477502</v>
      </c>
      <c r="CD1799" s="95">
        <v>1368719.1472167999</v>
      </c>
      <c r="CE1799" s="95">
        <v>123.800571232103</v>
      </c>
      <c r="CF1799" s="95">
        <v>18779.1986904144</v>
      </c>
      <c r="CG1799" s="95">
        <v>169829.356367111</v>
      </c>
      <c r="CH1799" s="95">
        <v>0</v>
      </c>
      <c r="CI1799" s="95">
        <v>4102.2082831263497</v>
      </c>
      <c r="CJ1799" s="95">
        <v>474627.509975433</v>
      </c>
      <c r="CK1799" s="95">
        <v>4377232.90661621</v>
      </c>
      <c r="CL1799" s="95">
        <v>1401120.4766082801</v>
      </c>
      <c r="CM1799" s="160">
        <v>5551.9667251110104</v>
      </c>
      <c r="CN1799" s="160">
        <v>892039.89875030494</v>
      </c>
      <c r="CO1799" s="160">
        <v>6160797.7335815402</v>
      </c>
      <c r="CP1799" s="95">
        <v>1401120.4766082801</v>
      </c>
      <c r="CQ1799" s="95">
        <v>0</v>
      </c>
      <c r="CR1799" s="95">
        <v>0</v>
      </c>
      <c r="CS1799" s="95">
        <v>0</v>
      </c>
      <c r="CT1799" s="95">
        <v>0</v>
      </c>
      <c r="CU1799" s="161">
        <v>475071.20730781544</v>
      </c>
      <c r="CV1799" s="161">
        <v>4397975.0903148614</v>
      </c>
    </row>
    <row r="1800" spans="1:100" x14ac:dyDescent="0.2">
      <c r="A1800" s="94" t="s">
        <v>77</v>
      </c>
      <c r="B1800" s="96">
        <v>43160</v>
      </c>
      <c r="C1800" s="95">
        <v>3733.9523182809398</v>
      </c>
      <c r="D1800" s="95">
        <v>0</v>
      </c>
      <c r="E1800" s="95">
        <v>239.58049569651499</v>
      </c>
      <c r="F1800" s="95">
        <v>79.298700320534394</v>
      </c>
      <c r="G1800" s="95">
        <v>129.21231217682401</v>
      </c>
      <c r="H1800" s="95">
        <v>0</v>
      </c>
      <c r="I1800" s="95">
        <v>0</v>
      </c>
      <c r="J1800" s="95">
        <v>1470.95919321477</v>
      </c>
      <c r="K1800" s="95">
        <v>0</v>
      </c>
      <c r="L1800" s="95">
        <v>16.069030634593201</v>
      </c>
      <c r="M1800" s="95">
        <v>1223.5563369542399</v>
      </c>
      <c r="N1800" s="95">
        <v>974.40364942699705</v>
      </c>
      <c r="O1800" s="95">
        <v>0</v>
      </c>
      <c r="P1800" s="95">
        <v>1448.2213859558101</v>
      </c>
      <c r="Q1800" s="95">
        <v>317.09857701882697</v>
      </c>
      <c r="R1800" s="95">
        <v>0</v>
      </c>
      <c r="S1800" s="95">
        <v>126.394162148237</v>
      </c>
      <c r="T1800" s="95">
        <v>0</v>
      </c>
      <c r="U1800" s="95">
        <v>1471.5840998589999</v>
      </c>
      <c r="V1800" s="95">
        <v>446821.65891647298</v>
      </c>
      <c r="W1800" s="95">
        <v>0</v>
      </c>
      <c r="X1800" s="95">
        <v>17749.036558151201</v>
      </c>
      <c r="Y1800" s="95">
        <v>3050.1410242021102</v>
      </c>
      <c r="Z1800" s="95">
        <v>19338.699893713001</v>
      </c>
      <c r="AA1800" s="95">
        <v>0</v>
      </c>
      <c r="AB1800" s="95">
        <v>0</v>
      </c>
      <c r="AC1800" s="95">
        <v>420936.34832763701</v>
      </c>
      <c r="AD1800" s="95">
        <v>0</v>
      </c>
      <c r="AE1800" s="95">
        <v>1477.3359266370501</v>
      </c>
      <c r="AF1800" s="95">
        <v>120330.248281479</v>
      </c>
      <c r="AG1800" s="95">
        <v>149035.87051391599</v>
      </c>
      <c r="AH1800" s="95">
        <v>0</v>
      </c>
      <c r="AI1800" s="95">
        <v>99539.246095657305</v>
      </c>
      <c r="AJ1800" s="95">
        <v>92205.462678909302</v>
      </c>
      <c r="AK1800" s="95">
        <v>0</v>
      </c>
      <c r="AL1800" s="95">
        <v>19041.358803510699</v>
      </c>
      <c r="AM1800" s="95">
        <v>0</v>
      </c>
      <c r="AN1800" s="95">
        <v>420966.94605636603</v>
      </c>
      <c r="AO1800" s="95">
        <v>4132345.2516784701</v>
      </c>
      <c r="AP1800" s="95">
        <v>0</v>
      </c>
      <c r="AQ1800" s="95">
        <v>183397.66029548601</v>
      </c>
      <c r="AR1800" s="95">
        <v>31781.8201212883</v>
      </c>
      <c r="AS1800" s="95">
        <v>177250.884801865</v>
      </c>
      <c r="AT1800" s="95">
        <v>0</v>
      </c>
      <c r="AU1800" s="95">
        <v>0</v>
      </c>
      <c r="AV1800" s="95">
        <v>1806223.99226379</v>
      </c>
      <c r="AW1800" s="95">
        <v>0</v>
      </c>
      <c r="AX1800" s="95">
        <v>8267.7696307897604</v>
      </c>
      <c r="AY1800" s="95">
        <v>1201028.8510131801</v>
      </c>
      <c r="AZ1800" s="95">
        <v>1213020.4400634801</v>
      </c>
      <c r="BA1800" s="95">
        <v>0</v>
      </c>
      <c r="BB1800" s="95">
        <v>1029526.20315552</v>
      </c>
      <c r="BC1800" s="95">
        <v>840262.53815460205</v>
      </c>
      <c r="BD1800" s="95">
        <v>0</v>
      </c>
      <c r="BE1800" s="95">
        <v>174760.56265449501</v>
      </c>
      <c r="BF1800" s="95">
        <v>0</v>
      </c>
      <c r="BG1800" s="95">
        <v>1811809.7963256801</v>
      </c>
      <c r="BH1800" s="95">
        <v>1221831.0765991199</v>
      </c>
      <c r="BI1800" s="95">
        <v>0</v>
      </c>
      <c r="BJ1800" s="95">
        <v>165823.43973541301</v>
      </c>
      <c r="BK1800" s="95">
        <v>16058.637735486</v>
      </c>
      <c r="BL1800" s="95">
        <v>0</v>
      </c>
      <c r="BM1800" s="95">
        <v>0</v>
      </c>
      <c r="BN1800" s="95">
        <v>0</v>
      </c>
      <c r="BO1800" s="95">
        <v>0</v>
      </c>
      <c r="BP1800" s="95">
        <v>0</v>
      </c>
      <c r="BQ1800" s="95">
        <v>0</v>
      </c>
      <c r="BR1800" s="95">
        <v>312898.46083068801</v>
      </c>
      <c r="BS1800" s="95">
        <v>577880.237838745</v>
      </c>
      <c r="BT1800" s="95">
        <v>0</v>
      </c>
      <c r="BU1800" s="95">
        <v>181880</v>
      </c>
      <c r="BV1800" s="95">
        <v>316006.96517562901</v>
      </c>
      <c r="BW1800" s="95">
        <v>0</v>
      </c>
      <c r="BX1800" s="95">
        <v>31932.399888277101</v>
      </c>
      <c r="BY1800" s="95">
        <v>0</v>
      </c>
      <c r="BZ1800" s="95">
        <v>0</v>
      </c>
      <c r="CA1800" s="95">
        <v>3976.2323831915901</v>
      </c>
      <c r="CB1800" s="95">
        <v>464678.02856445301</v>
      </c>
      <c r="CC1800" s="95">
        <v>4314401.4479370099</v>
      </c>
      <c r="CD1800" s="95">
        <v>1390706.0096130399</v>
      </c>
      <c r="CE1800" s="95">
        <v>129.315912315622</v>
      </c>
      <c r="CF1800" s="95">
        <v>19297.945172309901</v>
      </c>
      <c r="CG1800" s="95">
        <v>177519.163684845</v>
      </c>
      <c r="CH1800" s="95">
        <v>0</v>
      </c>
      <c r="CI1800" s="95">
        <v>4102.3019942045203</v>
      </c>
      <c r="CJ1800" s="95">
        <v>483702.22785186803</v>
      </c>
      <c r="CK1800" s="95">
        <v>4472243.89489746</v>
      </c>
      <c r="CL1800" s="95">
        <v>1423470.31419373</v>
      </c>
      <c r="CM1800" s="160">
        <v>5563.27927833796</v>
      </c>
      <c r="CN1800" s="160">
        <v>903826.50569152797</v>
      </c>
      <c r="CO1800" s="160">
        <v>6290599.28051758</v>
      </c>
      <c r="CP1800" s="95">
        <v>1423470.31419373</v>
      </c>
      <c r="CQ1800" s="95">
        <v>0</v>
      </c>
      <c r="CR1800" s="95">
        <v>0</v>
      </c>
      <c r="CS1800" s="95">
        <v>0</v>
      </c>
      <c r="CT1800" s="95">
        <v>0</v>
      </c>
      <c r="CU1800" s="161">
        <v>483975.97373676288</v>
      </c>
      <c r="CV1800" s="161">
        <v>4491920.6116218548</v>
      </c>
    </row>
    <row r="1801" spans="1:100" x14ac:dyDescent="0.2">
      <c r="A1801" s="94" t="s">
        <v>77</v>
      </c>
      <c r="B1801" s="96">
        <v>43252</v>
      </c>
      <c r="C1801" s="95">
        <v>3755.22940325737</v>
      </c>
      <c r="D1801" s="95">
        <v>0</v>
      </c>
      <c r="E1801" s="95">
        <v>241.63596518337701</v>
      </c>
      <c r="F1801" s="95">
        <v>77.461391701362999</v>
      </c>
      <c r="G1801" s="95">
        <v>125.407472073101</v>
      </c>
      <c r="H1801" s="95">
        <v>0</v>
      </c>
      <c r="I1801" s="95">
        <v>0</v>
      </c>
      <c r="J1801" s="95">
        <v>1479.7410459965499</v>
      </c>
      <c r="K1801" s="95">
        <v>0</v>
      </c>
      <c r="L1801" s="95">
        <v>19.3975655445829</v>
      </c>
      <c r="M1801" s="95">
        <v>1239.42666272819</v>
      </c>
      <c r="N1801" s="95">
        <v>972.16485027223803</v>
      </c>
      <c r="O1801" s="95">
        <v>0</v>
      </c>
      <c r="P1801" s="95">
        <v>1441.2391199767601</v>
      </c>
      <c r="Q1801" s="95">
        <v>320.22542212158402</v>
      </c>
      <c r="R1801" s="95">
        <v>0</v>
      </c>
      <c r="S1801" s="95">
        <v>124.00621521007299</v>
      </c>
      <c r="T1801" s="95">
        <v>0</v>
      </c>
      <c r="U1801" s="95">
        <v>1476.9038813710199</v>
      </c>
      <c r="V1801" s="95">
        <v>452378.98573303199</v>
      </c>
      <c r="W1801" s="95">
        <v>0</v>
      </c>
      <c r="X1801" s="95">
        <v>18207.440675735499</v>
      </c>
      <c r="Y1801" s="95">
        <v>3074.9228890240202</v>
      </c>
      <c r="Z1801" s="95">
        <v>19034.4062054157</v>
      </c>
      <c r="AA1801" s="95">
        <v>0</v>
      </c>
      <c r="AB1801" s="95">
        <v>0</v>
      </c>
      <c r="AC1801" s="95">
        <v>419140.50060653698</v>
      </c>
      <c r="AD1801" s="95">
        <v>0</v>
      </c>
      <c r="AE1801" s="95">
        <v>1944.52846927941</v>
      </c>
      <c r="AF1801" s="95">
        <v>121787.43651962301</v>
      </c>
      <c r="AG1801" s="95">
        <v>152358.69069671599</v>
      </c>
      <c r="AH1801" s="95">
        <v>0</v>
      </c>
      <c r="AI1801" s="95">
        <v>100122.341483116</v>
      </c>
      <c r="AJ1801" s="95">
        <v>95467.428455352798</v>
      </c>
      <c r="AK1801" s="95">
        <v>0</v>
      </c>
      <c r="AL1801" s="95">
        <v>18842.057833671599</v>
      </c>
      <c r="AM1801" s="95">
        <v>0</v>
      </c>
      <c r="AN1801" s="95">
        <v>419221.75469970697</v>
      </c>
      <c r="AO1801" s="95">
        <v>4203257.4136352502</v>
      </c>
      <c r="AP1801" s="95">
        <v>0</v>
      </c>
      <c r="AQ1801" s="95">
        <v>194168.109687805</v>
      </c>
      <c r="AR1801" s="95">
        <v>31881.751113176299</v>
      </c>
      <c r="AS1801" s="95">
        <v>175102.83554077099</v>
      </c>
      <c r="AT1801" s="95">
        <v>0</v>
      </c>
      <c r="AU1801" s="95">
        <v>0</v>
      </c>
      <c r="AV1801" s="95">
        <v>1814606.6431732201</v>
      </c>
      <c r="AW1801" s="95">
        <v>0</v>
      </c>
      <c r="AX1801" s="95">
        <v>12511.234471797899</v>
      </c>
      <c r="AY1801" s="95">
        <v>1229411.3205566399</v>
      </c>
      <c r="AZ1801" s="95">
        <v>1250517.38038635</v>
      </c>
      <c r="BA1801" s="95">
        <v>0</v>
      </c>
      <c r="BB1801" s="95">
        <v>1038480.43746185</v>
      </c>
      <c r="BC1801" s="95">
        <v>868196.69915008498</v>
      </c>
      <c r="BD1801" s="95">
        <v>0</v>
      </c>
      <c r="BE1801" s="95">
        <v>173509.20193672201</v>
      </c>
      <c r="BF1801" s="95">
        <v>0</v>
      </c>
      <c r="BG1801" s="95">
        <v>1816132.28007507</v>
      </c>
      <c r="BH1801" s="95">
        <v>1250176.1997680699</v>
      </c>
      <c r="BI1801" s="95">
        <v>0</v>
      </c>
      <c r="BJ1801" s="95">
        <v>168524.70085525501</v>
      </c>
      <c r="BK1801" s="95">
        <v>15955.689041853</v>
      </c>
      <c r="BL1801" s="95">
        <v>0</v>
      </c>
      <c r="BM1801" s="95">
        <v>0</v>
      </c>
      <c r="BN1801" s="95">
        <v>0</v>
      </c>
      <c r="BO1801" s="95">
        <v>0</v>
      </c>
      <c r="BP1801" s="95">
        <v>0</v>
      </c>
      <c r="BQ1801" s="95">
        <v>0</v>
      </c>
      <c r="BR1801" s="95">
        <v>313181.343570709</v>
      </c>
      <c r="BS1801" s="95">
        <v>593757.82038879395</v>
      </c>
      <c r="BT1801" s="95">
        <v>0</v>
      </c>
      <c r="BU1801" s="95">
        <v>194858.099998474</v>
      </c>
      <c r="BV1801" s="95">
        <v>326411.83144760103</v>
      </c>
      <c r="BW1801" s="95">
        <v>0</v>
      </c>
      <c r="BX1801" s="95">
        <v>35021.139877796202</v>
      </c>
      <c r="BY1801" s="95">
        <v>0</v>
      </c>
      <c r="BZ1801" s="95">
        <v>0</v>
      </c>
      <c r="CA1801" s="95">
        <v>3992.9639275968102</v>
      </c>
      <c r="CB1801" s="95">
        <v>470991.214946747</v>
      </c>
      <c r="CC1801" s="95">
        <v>4396868.9252929697</v>
      </c>
      <c r="CD1801" s="95">
        <v>1417009.99130249</v>
      </c>
      <c r="CE1801" s="95">
        <v>124.957983871922</v>
      </c>
      <c r="CF1801" s="95">
        <v>18993.619873285301</v>
      </c>
      <c r="CG1801" s="95">
        <v>174794.765989304</v>
      </c>
      <c r="CH1801" s="95">
        <v>0</v>
      </c>
      <c r="CI1801" s="95">
        <v>4120.2614398002597</v>
      </c>
      <c r="CJ1801" s="95">
        <v>490246.16590881301</v>
      </c>
      <c r="CK1801" s="95">
        <v>4569583.5400390597</v>
      </c>
      <c r="CL1801" s="95">
        <v>1450180.4933319101</v>
      </c>
      <c r="CM1801" s="160">
        <v>5585.9929863214502</v>
      </c>
      <c r="CN1801" s="160">
        <v>909695.93067169201</v>
      </c>
      <c r="CO1801" s="160">
        <v>6389667.9915771503</v>
      </c>
      <c r="CP1801" s="95">
        <v>1450180.4933319101</v>
      </c>
      <c r="CQ1801" s="95">
        <v>0</v>
      </c>
      <c r="CR1801" s="95">
        <v>0</v>
      </c>
      <c r="CS1801" s="95">
        <v>0</v>
      </c>
      <c r="CT1801" s="95">
        <v>0</v>
      </c>
      <c r="CU1801" s="161">
        <v>489984.83482003229</v>
      </c>
      <c r="CV1801" s="161">
        <v>4571663.6912822733</v>
      </c>
    </row>
    <row r="1802" spans="1:100" x14ac:dyDescent="0.2">
      <c r="A1802" s="94" t="s">
        <v>77</v>
      </c>
      <c r="B1802" s="96">
        <v>43344</v>
      </c>
      <c r="C1802" s="95">
        <v>3752.5441498160399</v>
      </c>
      <c r="D1802" s="95">
        <v>0</v>
      </c>
      <c r="E1802" s="95">
        <v>229.859324717894</v>
      </c>
      <c r="F1802" s="95">
        <v>68.830652579665198</v>
      </c>
      <c r="G1802" s="95">
        <v>120.064377350733</v>
      </c>
      <c r="H1802" s="95">
        <v>0</v>
      </c>
      <c r="I1802" s="95">
        <v>0</v>
      </c>
      <c r="J1802" s="95">
        <v>1439.7743760645401</v>
      </c>
      <c r="K1802" s="95">
        <v>0</v>
      </c>
      <c r="L1802" s="95">
        <v>19.1346022796351</v>
      </c>
      <c r="M1802" s="95">
        <v>1231.7145739346699</v>
      </c>
      <c r="N1802" s="95">
        <v>964.12106520682596</v>
      </c>
      <c r="O1802" s="95">
        <v>0</v>
      </c>
      <c r="P1802" s="95">
        <v>1445.1660142839</v>
      </c>
      <c r="Q1802" s="95">
        <v>321.498627588153</v>
      </c>
      <c r="R1802" s="95">
        <v>0</v>
      </c>
      <c r="S1802" s="95">
        <v>118.772783351131</v>
      </c>
      <c r="T1802" s="95">
        <v>0</v>
      </c>
      <c r="U1802" s="95">
        <v>1442.2355386465799</v>
      </c>
      <c r="V1802" s="95">
        <v>455060.55607223499</v>
      </c>
      <c r="W1802" s="95">
        <v>0</v>
      </c>
      <c r="X1802" s="95">
        <v>18079.287060499199</v>
      </c>
      <c r="Y1802" s="95">
        <v>3075.7751757800602</v>
      </c>
      <c r="Z1802" s="95">
        <v>18231.9629473686</v>
      </c>
      <c r="AA1802" s="95">
        <v>0</v>
      </c>
      <c r="AB1802" s="95">
        <v>0</v>
      </c>
      <c r="AC1802" s="95">
        <v>420850.307216644</v>
      </c>
      <c r="AD1802" s="95">
        <v>0</v>
      </c>
      <c r="AE1802" s="95">
        <v>1623.5358437448699</v>
      </c>
      <c r="AF1802" s="95">
        <v>122371.94250202199</v>
      </c>
      <c r="AG1802" s="95">
        <v>151619.600078583</v>
      </c>
      <c r="AH1802" s="95">
        <v>0</v>
      </c>
      <c r="AI1802" s="95">
        <v>100662.81125259399</v>
      </c>
      <c r="AJ1802" s="95">
        <v>98213.860475540205</v>
      </c>
      <c r="AK1802" s="95">
        <v>0</v>
      </c>
      <c r="AL1802" s="95">
        <v>18166.411682367299</v>
      </c>
      <c r="AM1802" s="95">
        <v>0</v>
      </c>
      <c r="AN1802" s="95">
        <v>420886.500888824</v>
      </c>
      <c r="AO1802" s="95">
        <v>4225959.3059082003</v>
      </c>
      <c r="AP1802" s="95">
        <v>0</v>
      </c>
      <c r="AQ1802" s="95">
        <v>195914.72952079799</v>
      </c>
      <c r="AR1802" s="95">
        <v>30374.851796388601</v>
      </c>
      <c r="AS1802" s="95">
        <v>169031.32147788999</v>
      </c>
      <c r="AT1802" s="95">
        <v>0</v>
      </c>
      <c r="AU1802" s="95">
        <v>0</v>
      </c>
      <c r="AV1802" s="95">
        <v>1837422.4286499</v>
      </c>
      <c r="AW1802" s="95">
        <v>0</v>
      </c>
      <c r="AX1802" s="95">
        <v>9332.7048665285092</v>
      </c>
      <c r="AY1802" s="95">
        <v>1236566.7312469501</v>
      </c>
      <c r="AZ1802" s="95">
        <v>1254048.76054382</v>
      </c>
      <c r="BA1802" s="95">
        <v>0</v>
      </c>
      <c r="BB1802" s="95">
        <v>1047413.4408721901</v>
      </c>
      <c r="BC1802" s="95">
        <v>896178.26210021996</v>
      </c>
      <c r="BD1802" s="95">
        <v>0</v>
      </c>
      <c r="BE1802" s="95">
        <v>167404.022500992</v>
      </c>
      <c r="BF1802" s="95">
        <v>0</v>
      </c>
      <c r="BG1802" s="95">
        <v>1831874.5599060101</v>
      </c>
      <c r="BH1802" s="95">
        <v>1261215.6371460001</v>
      </c>
      <c r="BI1802" s="95">
        <v>0</v>
      </c>
      <c r="BJ1802" s="95">
        <v>169117.36285972601</v>
      </c>
      <c r="BK1802" s="95">
        <v>15351.249956965399</v>
      </c>
      <c r="BL1802" s="95">
        <v>0</v>
      </c>
      <c r="BM1802" s="95">
        <v>0</v>
      </c>
      <c r="BN1802" s="95">
        <v>0</v>
      </c>
      <c r="BO1802" s="95">
        <v>0</v>
      </c>
      <c r="BP1802" s="95">
        <v>0</v>
      </c>
      <c r="BQ1802" s="95">
        <v>0</v>
      </c>
      <c r="BR1802" s="95">
        <v>313610.22661590599</v>
      </c>
      <c r="BS1802" s="95">
        <v>594906.85525512695</v>
      </c>
      <c r="BT1802" s="95">
        <v>0</v>
      </c>
      <c r="BU1802" s="95">
        <v>174884</v>
      </c>
      <c r="BV1802" s="95">
        <v>337422.58977508498</v>
      </c>
      <c r="BW1802" s="95">
        <v>0</v>
      </c>
      <c r="BX1802" s="95">
        <v>33190.4598898888</v>
      </c>
      <c r="BY1802" s="95">
        <v>0</v>
      </c>
      <c r="BZ1802" s="95">
        <v>0</v>
      </c>
      <c r="CA1802" s="95">
        <v>3980.55006983876</v>
      </c>
      <c r="CB1802" s="95">
        <v>473710.30952072103</v>
      </c>
      <c r="CC1802" s="95">
        <v>4426671.5293579102</v>
      </c>
      <c r="CD1802" s="95">
        <v>1426577.03337097</v>
      </c>
      <c r="CE1802" s="95">
        <v>120.10760212130801</v>
      </c>
      <c r="CF1802" s="95">
        <v>18235.825932025899</v>
      </c>
      <c r="CG1802" s="95">
        <v>167709.51134872399</v>
      </c>
      <c r="CH1802" s="95">
        <v>0</v>
      </c>
      <c r="CI1802" s="95">
        <v>4102.5653398037002</v>
      </c>
      <c r="CJ1802" s="95">
        <v>491892.53935241699</v>
      </c>
      <c r="CK1802" s="95">
        <v>4603542.1539917002</v>
      </c>
      <c r="CL1802" s="95">
        <v>1458578.0362853999</v>
      </c>
      <c r="CM1802" s="160">
        <v>5529.2149248123196</v>
      </c>
      <c r="CN1802" s="160">
        <v>911695.096534729</v>
      </c>
      <c r="CO1802" s="160">
        <v>6426369.8646850605</v>
      </c>
      <c r="CP1802" s="95">
        <v>1458578.0362853999</v>
      </c>
      <c r="CQ1802" s="95">
        <v>0</v>
      </c>
      <c r="CR1802" s="95">
        <v>0</v>
      </c>
      <c r="CS1802" s="95">
        <v>0</v>
      </c>
      <c r="CT1802" s="95">
        <v>0</v>
      </c>
      <c r="CU1802" s="161">
        <v>491946.13545274694</v>
      </c>
      <c r="CV1802" s="161">
        <v>4594381.0407066345</v>
      </c>
    </row>
    <row r="1803" spans="1:100" x14ac:dyDescent="0.2">
      <c r="A1803" s="94" t="s">
        <v>77</v>
      </c>
      <c r="B1803" s="96">
        <v>43435</v>
      </c>
      <c r="C1803" s="95">
        <v>3701.33156263828</v>
      </c>
      <c r="D1803" s="95">
        <v>0</v>
      </c>
      <c r="E1803" s="95">
        <v>224.12833844311501</v>
      </c>
      <c r="F1803" s="95">
        <v>65.542766609229105</v>
      </c>
      <c r="G1803" s="95">
        <v>118.709838825278</v>
      </c>
      <c r="H1803" s="95">
        <v>0</v>
      </c>
      <c r="I1803" s="95">
        <v>0</v>
      </c>
      <c r="J1803" s="95">
        <v>1430.9620225280501</v>
      </c>
      <c r="K1803" s="95">
        <v>0</v>
      </c>
      <c r="L1803" s="95">
        <v>10.2178751612082</v>
      </c>
      <c r="M1803" s="95">
        <v>1190.44550170004</v>
      </c>
      <c r="N1803" s="95">
        <v>953.49516225606203</v>
      </c>
      <c r="O1803" s="95">
        <v>0</v>
      </c>
      <c r="P1803" s="95">
        <v>1443.7857602834699</v>
      </c>
      <c r="Q1803" s="95">
        <v>327.56996521726302</v>
      </c>
      <c r="R1803" s="95">
        <v>0</v>
      </c>
      <c r="S1803" s="95">
        <v>119.175390321761</v>
      </c>
      <c r="T1803" s="95">
        <v>0</v>
      </c>
      <c r="U1803" s="95">
        <v>1430.3231029659501</v>
      </c>
      <c r="V1803" s="95">
        <v>459117.81013488799</v>
      </c>
      <c r="W1803" s="95">
        <v>0</v>
      </c>
      <c r="X1803" s="95">
        <v>16736.0213816166</v>
      </c>
      <c r="Y1803" s="95">
        <v>3157.3135484159002</v>
      </c>
      <c r="Z1803" s="95">
        <v>17317.516633749001</v>
      </c>
      <c r="AA1803" s="95">
        <v>0</v>
      </c>
      <c r="AB1803" s="95">
        <v>0</v>
      </c>
      <c r="AC1803" s="95">
        <v>413211.19619369501</v>
      </c>
      <c r="AD1803" s="95">
        <v>0</v>
      </c>
      <c r="AE1803" s="95">
        <v>1281.54216524959</v>
      </c>
      <c r="AF1803" s="95">
        <v>121129.36924648299</v>
      </c>
      <c r="AG1803" s="95">
        <v>153157.31901550299</v>
      </c>
      <c r="AH1803" s="95">
        <v>0</v>
      </c>
      <c r="AI1803" s="95">
        <v>100387.908450127</v>
      </c>
      <c r="AJ1803" s="95">
        <v>100772.771508217</v>
      </c>
      <c r="AK1803" s="95">
        <v>0</v>
      </c>
      <c r="AL1803" s="95">
        <v>17359.712461471601</v>
      </c>
      <c r="AM1803" s="95">
        <v>0</v>
      </c>
      <c r="AN1803" s="95">
        <v>413013.02314758301</v>
      </c>
      <c r="AO1803" s="95">
        <v>4321701.2454223596</v>
      </c>
      <c r="AP1803" s="95">
        <v>0</v>
      </c>
      <c r="AQ1803" s="95">
        <v>187878.53479957601</v>
      </c>
      <c r="AR1803" s="95">
        <v>31088.423198699998</v>
      </c>
      <c r="AS1803" s="95">
        <v>158471.82857513399</v>
      </c>
      <c r="AT1803" s="95">
        <v>0</v>
      </c>
      <c r="AU1803" s="95">
        <v>0</v>
      </c>
      <c r="AV1803" s="95">
        <v>1812525.1790771501</v>
      </c>
      <c r="AW1803" s="95">
        <v>0</v>
      </c>
      <c r="AX1803" s="95">
        <v>5863.6090004444104</v>
      </c>
      <c r="AY1803" s="95">
        <v>1243181.3238067599</v>
      </c>
      <c r="AZ1803" s="95">
        <v>1269870.6793365499</v>
      </c>
      <c r="BA1803" s="95">
        <v>0</v>
      </c>
      <c r="BB1803" s="95">
        <v>1063421.88658142</v>
      </c>
      <c r="BC1803" s="95">
        <v>931136.89310455299</v>
      </c>
      <c r="BD1803" s="95">
        <v>0</v>
      </c>
      <c r="BE1803" s="95">
        <v>159829.192407608</v>
      </c>
      <c r="BF1803" s="95">
        <v>0</v>
      </c>
      <c r="BG1803" s="95">
        <v>1811380.1775054899</v>
      </c>
      <c r="BH1803" s="95">
        <v>1267821.2448577899</v>
      </c>
      <c r="BI1803" s="95">
        <v>0</v>
      </c>
      <c r="BJ1803" s="95">
        <v>169741.374586105</v>
      </c>
      <c r="BK1803" s="95">
        <v>15325.493155717801</v>
      </c>
      <c r="BL1803" s="95">
        <v>0</v>
      </c>
      <c r="BM1803" s="95">
        <v>0</v>
      </c>
      <c r="BN1803" s="95">
        <v>0</v>
      </c>
      <c r="BO1803" s="95">
        <v>0</v>
      </c>
      <c r="BP1803" s="95">
        <v>0</v>
      </c>
      <c r="BQ1803" s="95">
        <v>0</v>
      </c>
      <c r="BR1803" s="95">
        <v>302742.18920135498</v>
      </c>
      <c r="BS1803" s="95">
        <v>604688.52612304699</v>
      </c>
      <c r="BT1803" s="95">
        <v>0</v>
      </c>
      <c r="BU1803" s="95">
        <v>179741.52999877901</v>
      </c>
      <c r="BV1803" s="95">
        <v>347227.38694381702</v>
      </c>
      <c r="BW1803" s="95">
        <v>0</v>
      </c>
      <c r="BX1803" s="95">
        <v>27320.339907646201</v>
      </c>
      <c r="BY1803" s="95">
        <v>0</v>
      </c>
      <c r="BZ1803" s="95">
        <v>0</v>
      </c>
      <c r="CA1803" s="95">
        <v>3929.26791992784</v>
      </c>
      <c r="CB1803" s="95">
        <v>475335.32170104998</v>
      </c>
      <c r="CC1803" s="95">
        <v>4509701.9675292997</v>
      </c>
      <c r="CD1803" s="95">
        <v>1437792.6855316199</v>
      </c>
      <c r="CE1803" s="95">
        <v>119.142964162864</v>
      </c>
      <c r="CF1803" s="95">
        <v>17415.651503086101</v>
      </c>
      <c r="CG1803" s="95">
        <v>160155.59397315999</v>
      </c>
      <c r="CH1803" s="95">
        <v>0</v>
      </c>
      <c r="CI1803" s="95">
        <v>4046.6958337426199</v>
      </c>
      <c r="CJ1803" s="95">
        <v>492855.30227279698</v>
      </c>
      <c r="CK1803" s="95">
        <v>4685246.3827514602</v>
      </c>
      <c r="CL1803" s="95">
        <v>1468030.3386077899</v>
      </c>
      <c r="CM1803" s="160">
        <v>5477.7122639417603</v>
      </c>
      <c r="CN1803" s="160">
        <v>907564.59477996803</v>
      </c>
      <c r="CO1803" s="160">
        <v>6491427.44567871</v>
      </c>
      <c r="CP1803" s="95">
        <v>1468030.3386077899</v>
      </c>
      <c r="CQ1803" s="95">
        <v>0</v>
      </c>
      <c r="CR1803" s="95">
        <v>0</v>
      </c>
      <c r="CS1803" s="95">
        <v>0</v>
      </c>
      <c r="CT1803" s="95">
        <v>0</v>
      </c>
      <c r="CU1803" s="161">
        <v>492750.97320413607</v>
      </c>
      <c r="CV1803" s="161">
        <v>4669857.5615024595</v>
      </c>
    </row>
    <row r="1804" spans="1:100" x14ac:dyDescent="0.2">
      <c r="A1804" s="94" t="s">
        <v>77</v>
      </c>
      <c r="B1804" s="96">
        <v>43525</v>
      </c>
      <c r="C1804" s="95">
        <v>3717.4320535063698</v>
      </c>
      <c r="D1804" s="95">
        <v>0</v>
      </c>
      <c r="E1804" s="95">
        <v>212.93296343460699</v>
      </c>
      <c r="F1804" s="95">
        <v>61.347046328708501</v>
      </c>
      <c r="G1804" s="95">
        <v>119.243366732262</v>
      </c>
      <c r="H1804" s="95">
        <v>0</v>
      </c>
      <c r="I1804" s="95">
        <v>0</v>
      </c>
      <c r="J1804" s="95">
        <v>1433.4862246364401</v>
      </c>
      <c r="K1804" s="95">
        <v>0</v>
      </c>
      <c r="L1804" s="95">
        <v>15.061484486563099</v>
      </c>
      <c r="M1804" s="95">
        <v>1194.53861638904</v>
      </c>
      <c r="N1804" s="95">
        <v>932.70233467221306</v>
      </c>
      <c r="O1804" s="95">
        <v>0</v>
      </c>
      <c r="P1804" s="95">
        <v>1467.9926879555001</v>
      </c>
      <c r="Q1804" s="95">
        <v>323.52802560105903</v>
      </c>
      <c r="R1804" s="95">
        <v>0</v>
      </c>
      <c r="S1804" s="95">
        <v>118.94249383546401</v>
      </c>
      <c r="T1804" s="95">
        <v>0</v>
      </c>
      <c r="U1804" s="95">
        <v>1435.9021941870501</v>
      </c>
      <c r="V1804" s="95">
        <v>456332.64286041301</v>
      </c>
      <c r="W1804" s="95">
        <v>0</v>
      </c>
      <c r="X1804" s="95">
        <v>16028.4405025244</v>
      </c>
      <c r="Y1804" s="95">
        <v>2997.4815788269002</v>
      </c>
      <c r="Z1804" s="95">
        <v>16866.4732367992</v>
      </c>
      <c r="AA1804" s="95">
        <v>0</v>
      </c>
      <c r="AB1804" s="95">
        <v>0</v>
      </c>
      <c r="AC1804" s="95">
        <v>412187.24570083601</v>
      </c>
      <c r="AD1804" s="95">
        <v>0</v>
      </c>
      <c r="AE1804" s="95">
        <v>1694.72072100639</v>
      </c>
      <c r="AF1804" s="95">
        <v>116483.321443558</v>
      </c>
      <c r="AG1804" s="95">
        <v>154250.641119003</v>
      </c>
      <c r="AH1804" s="95">
        <v>0</v>
      </c>
      <c r="AI1804" s="95">
        <v>98386.286428451494</v>
      </c>
      <c r="AJ1804" s="95">
        <v>99658.4611120224</v>
      </c>
      <c r="AK1804" s="95">
        <v>0</v>
      </c>
      <c r="AL1804" s="95">
        <v>16799.770616293001</v>
      </c>
      <c r="AM1804" s="95">
        <v>0</v>
      </c>
      <c r="AN1804" s="95">
        <v>412211.73574066203</v>
      </c>
      <c r="AO1804" s="95">
        <v>4310486.7032470703</v>
      </c>
      <c r="AP1804" s="95">
        <v>0</v>
      </c>
      <c r="AQ1804" s="95">
        <v>170893.882669449</v>
      </c>
      <c r="AR1804" s="95">
        <v>30959.017880439798</v>
      </c>
      <c r="AS1804" s="95">
        <v>153569.993188858</v>
      </c>
      <c r="AT1804" s="95">
        <v>0</v>
      </c>
      <c r="AU1804" s="95">
        <v>0</v>
      </c>
      <c r="AV1804" s="95">
        <v>1815990.7165832501</v>
      </c>
      <c r="AW1804" s="95">
        <v>0</v>
      </c>
      <c r="AX1804" s="95">
        <v>5291.3017787337303</v>
      </c>
      <c r="AY1804" s="95">
        <v>1188022.2295379599</v>
      </c>
      <c r="AZ1804" s="95">
        <v>1294097.05860901</v>
      </c>
      <c r="BA1804" s="95">
        <v>0</v>
      </c>
      <c r="BB1804" s="95">
        <v>1042255.84461212</v>
      </c>
      <c r="BC1804" s="95">
        <v>924314.16759491002</v>
      </c>
      <c r="BD1804" s="95">
        <v>0</v>
      </c>
      <c r="BE1804" s="95">
        <v>152976.22866439799</v>
      </c>
      <c r="BF1804" s="95">
        <v>0</v>
      </c>
      <c r="BG1804" s="95">
        <v>1819386.24607849</v>
      </c>
      <c r="BH1804" s="95">
        <v>1262585.3716583301</v>
      </c>
      <c r="BI1804" s="95">
        <v>0</v>
      </c>
      <c r="BJ1804" s="95">
        <v>164372.25004196199</v>
      </c>
      <c r="BK1804" s="95">
        <v>15029.6672401428</v>
      </c>
      <c r="BL1804" s="95">
        <v>0</v>
      </c>
      <c r="BM1804" s="95">
        <v>0</v>
      </c>
      <c r="BN1804" s="95">
        <v>0</v>
      </c>
      <c r="BO1804" s="95">
        <v>0</v>
      </c>
      <c r="BP1804" s="95">
        <v>0</v>
      </c>
      <c r="BQ1804" s="95">
        <v>0</v>
      </c>
      <c r="BR1804" s="95">
        <v>299220.88711547898</v>
      </c>
      <c r="BS1804" s="95">
        <v>607354.86911773705</v>
      </c>
      <c r="BT1804" s="95">
        <v>0</v>
      </c>
      <c r="BU1804" s="95">
        <v>179624.099998474</v>
      </c>
      <c r="BV1804" s="95">
        <v>343499.47385787999</v>
      </c>
      <c r="BW1804" s="95">
        <v>0</v>
      </c>
      <c r="BX1804" s="95">
        <v>27895.259903907801</v>
      </c>
      <c r="BY1804" s="95">
        <v>0</v>
      </c>
      <c r="BZ1804" s="95">
        <v>0</v>
      </c>
      <c r="CA1804" s="95">
        <v>3932.1527055800002</v>
      </c>
      <c r="CB1804" s="95">
        <v>472444.30754089402</v>
      </c>
      <c r="CC1804" s="95">
        <v>4480500.8250732403</v>
      </c>
      <c r="CD1804" s="95">
        <v>1432316.0895996101</v>
      </c>
      <c r="CE1804" s="95">
        <v>119.30267666093999</v>
      </c>
      <c r="CF1804" s="95">
        <v>16811.5541036129</v>
      </c>
      <c r="CG1804" s="95">
        <v>153655.49603462199</v>
      </c>
      <c r="CH1804" s="95">
        <v>0</v>
      </c>
      <c r="CI1804" s="95">
        <v>4049.17511922121</v>
      </c>
      <c r="CJ1804" s="95">
        <v>489192.49146270799</v>
      </c>
      <c r="CK1804" s="95">
        <v>4613198.0645752</v>
      </c>
      <c r="CL1804" s="95">
        <v>1460706.5410003699</v>
      </c>
      <c r="CM1804" s="160">
        <v>5479.1829506754902</v>
      </c>
      <c r="CN1804" s="160">
        <v>901261.83556366002</v>
      </c>
      <c r="CO1804" s="160">
        <v>6446482.9235229502</v>
      </c>
      <c r="CP1804" s="95">
        <v>1460706.5410003699</v>
      </c>
      <c r="CQ1804" s="95">
        <v>0</v>
      </c>
      <c r="CR1804" s="95">
        <v>0</v>
      </c>
      <c r="CS1804" s="95">
        <v>0</v>
      </c>
      <c r="CT1804" s="95">
        <v>0</v>
      </c>
      <c r="CU1804" s="161">
        <v>489255.86164450692</v>
      </c>
      <c r="CV1804" s="161">
        <v>4634156.3211078625</v>
      </c>
    </row>
    <row r="1805" spans="1:100" x14ac:dyDescent="0.2">
      <c r="A1805" s="94" t="s">
        <v>77</v>
      </c>
      <c r="B1805" s="96">
        <v>43617</v>
      </c>
      <c r="C1805" s="95">
        <v>3721.5567348599402</v>
      </c>
      <c r="D1805" s="95">
        <v>0</v>
      </c>
      <c r="E1805" s="95">
        <v>221.57005996629599</v>
      </c>
      <c r="F1805" s="95">
        <v>68.764641227200599</v>
      </c>
      <c r="G1805" s="95">
        <v>112.324785867706</v>
      </c>
      <c r="H1805" s="95">
        <v>0</v>
      </c>
      <c r="I1805" s="95">
        <v>0</v>
      </c>
      <c r="J1805" s="95">
        <v>1443.56761452556</v>
      </c>
      <c r="K1805" s="95">
        <v>0</v>
      </c>
      <c r="L1805" s="95">
        <v>19.351607304764901</v>
      </c>
      <c r="M1805" s="95">
        <v>1180.8645266890501</v>
      </c>
      <c r="N1805" s="95">
        <v>916.40312441438402</v>
      </c>
      <c r="O1805" s="95">
        <v>0</v>
      </c>
      <c r="P1805" s="95">
        <v>1500.7171464860401</v>
      </c>
      <c r="Q1805" s="95">
        <v>319.54133093357098</v>
      </c>
      <c r="R1805" s="95">
        <v>0</v>
      </c>
      <c r="S1805" s="95">
        <v>112.21110713388801</v>
      </c>
      <c r="T1805" s="95">
        <v>0</v>
      </c>
      <c r="U1805" s="95">
        <v>1437.2974150776899</v>
      </c>
      <c r="V1805" s="95">
        <v>453323.027267456</v>
      </c>
      <c r="W1805" s="95">
        <v>0</v>
      </c>
      <c r="X1805" s="95">
        <v>16176.729731559801</v>
      </c>
      <c r="Y1805" s="95">
        <v>3211.7126433849298</v>
      </c>
      <c r="Z1805" s="95">
        <v>16582.096307992899</v>
      </c>
      <c r="AA1805" s="95">
        <v>0</v>
      </c>
      <c r="AB1805" s="95">
        <v>0</v>
      </c>
      <c r="AC1805" s="95">
        <v>414585.997631073</v>
      </c>
      <c r="AD1805" s="95">
        <v>0</v>
      </c>
      <c r="AE1805" s="95">
        <v>1629.0522933453301</v>
      </c>
      <c r="AF1805" s="95">
        <v>117678.914510727</v>
      </c>
      <c r="AG1805" s="95">
        <v>154419.89385604899</v>
      </c>
      <c r="AH1805" s="95">
        <v>0</v>
      </c>
      <c r="AI1805" s="95">
        <v>100037.816930771</v>
      </c>
      <c r="AJ1805" s="95">
        <v>97261.429630279497</v>
      </c>
      <c r="AK1805" s="95">
        <v>0</v>
      </c>
      <c r="AL1805" s="95">
        <v>16630.914048910101</v>
      </c>
      <c r="AM1805" s="95">
        <v>0</v>
      </c>
      <c r="AN1805" s="95">
        <v>414721.682498932</v>
      </c>
      <c r="AO1805" s="95">
        <v>4298566.1952514602</v>
      </c>
      <c r="AP1805" s="95">
        <v>0</v>
      </c>
      <c r="AQ1805" s="95">
        <v>172760.82118034401</v>
      </c>
      <c r="AR1805" s="95">
        <v>32659.983594656002</v>
      </c>
      <c r="AS1805" s="95">
        <v>152319.45057678199</v>
      </c>
      <c r="AT1805" s="95">
        <v>0</v>
      </c>
      <c r="AU1805" s="95">
        <v>0</v>
      </c>
      <c r="AV1805" s="95">
        <v>1832844.9734497101</v>
      </c>
      <c r="AW1805" s="95">
        <v>0</v>
      </c>
      <c r="AX1805" s="95">
        <v>10947.8703374863</v>
      </c>
      <c r="AY1805" s="95">
        <v>1200542.7746429399</v>
      </c>
      <c r="AZ1805" s="95">
        <v>1302221.97377014</v>
      </c>
      <c r="BA1805" s="95">
        <v>0</v>
      </c>
      <c r="BB1805" s="95">
        <v>1061879.2616729699</v>
      </c>
      <c r="BC1805" s="95">
        <v>897517.91336822498</v>
      </c>
      <c r="BD1805" s="95">
        <v>0</v>
      </c>
      <c r="BE1805" s="95">
        <v>152744.153644562</v>
      </c>
      <c r="BF1805" s="95">
        <v>0</v>
      </c>
      <c r="BG1805" s="95">
        <v>1835969.80070496</v>
      </c>
      <c r="BH1805" s="95">
        <v>1259860.6813507101</v>
      </c>
      <c r="BI1805" s="95">
        <v>0</v>
      </c>
      <c r="BJ1805" s="95">
        <v>164733.89023017901</v>
      </c>
      <c r="BK1805" s="95">
        <v>14425.2734211683</v>
      </c>
      <c r="BL1805" s="95">
        <v>0</v>
      </c>
      <c r="BM1805" s="95">
        <v>0</v>
      </c>
      <c r="BN1805" s="95">
        <v>0</v>
      </c>
      <c r="BO1805" s="95">
        <v>0</v>
      </c>
      <c r="BP1805" s="95">
        <v>0</v>
      </c>
      <c r="BQ1805" s="95">
        <v>0</v>
      </c>
      <c r="BR1805" s="95">
        <v>299507.166641235</v>
      </c>
      <c r="BS1805" s="95">
        <v>608958.87322235096</v>
      </c>
      <c r="BT1805" s="95">
        <v>0</v>
      </c>
      <c r="BU1805" s="95">
        <v>194971.449998856</v>
      </c>
      <c r="BV1805" s="95">
        <v>332308.26126480103</v>
      </c>
      <c r="BW1805" s="95">
        <v>0</v>
      </c>
      <c r="BX1805" s="95">
        <v>31310.599894523599</v>
      </c>
      <c r="BY1805" s="95">
        <v>0</v>
      </c>
      <c r="BZ1805" s="95">
        <v>0</v>
      </c>
      <c r="CA1805" s="95">
        <v>3938.8093203902199</v>
      </c>
      <c r="CB1805" s="95">
        <v>469668.00397110003</v>
      </c>
      <c r="CC1805" s="95">
        <v>4468916.86474609</v>
      </c>
      <c r="CD1805" s="95">
        <v>1423280.2512970001</v>
      </c>
      <c r="CE1805" s="95">
        <v>111.778638559394</v>
      </c>
      <c r="CF1805" s="95">
        <v>16548.858444929101</v>
      </c>
      <c r="CG1805" s="95">
        <v>152286.199689865</v>
      </c>
      <c r="CH1805" s="95">
        <v>0</v>
      </c>
      <c r="CI1805" s="95">
        <v>4052.60741043091</v>
      </c>
      <c r="CJ1805" s="95">
        <v>485688.433387756</v>
      </c>
      <c r="CK1805" s="95">
        <v>4617095.00671387</v>
      </c>
      <c r="CL1805" s="95">
        <v>1452515.16731262</v>
      </c>
      <c r="CM1805" s="160">
        <v>5484.7564173936798</v>
      </c>
      <c r="CN1805" s="160">
        <v>901773.69370269799</v>
      </c>
      <c r="CO1805" s="160">
        <v>6459270.9563598596</v>
      </c>
      <c r="CP1805" s="95">
        <v>1452515.16731262</v>
      </c>
      <c r="CQ1805" s="95">
        <v>0</v>
      </c>
      <c r="CR1805" s="95">
        <v>0</v>
      </c>
      <c r="CS1805" s="95">
        <v>0</v>
      </c>
      <c r="CT1805" s="95">
        <v>0</v>
      </c>
      <c r="CU1805" s="161">
        <v>486216.86241602915</v>
      </c>
      <c r="CV1805" s="161">
        <v>4621203.0644359551</v>
      </c>
    </row>
    <row r="1806" spans="1:100" x14ac:dyDescent="0.2">
      <c r="A1806" s="94" t="s">
        <v>77</v>
      </c>
      <c r="B1806" s="96">
        <v>43709</v>
      </c>
      <c r="C1806" s="95">
        <v>3733.4215025603798</v>
      </c>
      <c r="D1806" s="95">
        <v>0</v>
      </c>
      <c r="E1806" s="95">
        <v>194.95958456583301</v>
      </c>
      <c r="F1806" s="95">
        <v>56.326727859675898</v>
      </c>
      <c r="G1806" s="95">
        <v>115.060994903557</v>
      </c>
      <c r="H1806" s="95">
        <v>0</v>
      </c>
      <c r="I1806" s="95">
        <v>0</v>
      </c>
      <c r="J1806" s="95">
        <v>1494.1399101167899</v>
      </c>
      <c r="K1806" s="95">
        <v>0</v>
      </c>
      <c r="L1806" s="95">
        <v>17.1201961485203</v>
      </c>
      <c r="M1806" s="95">
        <v>1192.0071168392899</v>
      </c>
      <c r="N1806" s="95">
        <v>910.07454290986095</v>
      </c>
      <c r="O1806" s="95">
        <v>0</v>
      </c>
      <c r="P1806" s="95">
        <v>1495.4994870871301</v>
      </c>
      <c r="Q1806" s="95">
        <v>317.261159077287</v>
      </c>
      <c r="R1806" s="95">
        <v>0</v>
      </c>
      <c r="S1806" s="95">
        <v>115.234102356248</v>
      </c>
      <c r="T1806" s="95">
        <v>0</v>
      </c>
      <c r="U1806" s="95">
        <v>1499.1046024709899</v>
      </c>
      <c r="V1806" s="95">
        <v>454346.31736373901</v>
      </c>
      <c r="W1806" s="95">
        <v>0</v>
      </c>
      <c r="X1806" s="95">
        <v>16234.5804587603</v>
      </c>
      <c r="Y1806" s="95">
        <v>3134.1450310349501</v>
      </c>
      <c r="Z1806" s="95">
        <v>16828.375617504102</v>
      </c>
      <c r="AA1806" s="95">
        <v>0</v>
      </c>
      <c r="AB1806" s="95">
        <v>0</v>
      </c>
      <c r="AC1806" s="95">
        <v>417339.572032928</v>
      </c>
      <c r="AD1806" s="95">
        <v>0</v>
      </c>
      <c r="AE1806" s="95">
        <v>1709.4832946807101</v>
      </c>
      <c r="AF1806" s="95">
        <v>117551.946231842</v>
      </c>
      <c r="AG1806" s="95">
        <v>155460.94377327</v>
      </c>
      <c r="AH1806" s="95">
        <v>0</v>
      </c>
      <c r="AI1806" s="95">
        <v>101799.256654739</v>
      </c>
      <c r="AJ1806" s="95">
        <v>94280.733476638794</v>
      </c>
      <c r="AK1806" s="95">
        <v>0</v>
      </c>
      <c r="AL1806" s="95">
        <v>16807.4779491425</v>
      </c>
      <c r="AM1806" s="95">
        <v>0</v>
      </c>
      <c r="AN1806" s="95">
        <v>417408.82540893601</v>
      </c>
      <c r="AO1806" s="95">
        <v>4297529.2394409198</v>
      </c>
      <c r="AP1806" s="95">
        <v>0</v>
      </c>
      <c r="AQ1806" s="95">
        <v>176241.42161941499</v>
      </c>
      <c r="AR1806" s="95">
        <v>31566.311108589201</v>
      </c>
      <c r="AS1806" s="95">
        <v>155448.65292358401</v>
      </c>
      <c r="AT1806" s="95">
        <v>0</v>
      </c>
      <c r="AU1806" s="95">
        <v>0</v>
      </c>
      <c r="AV1806" s="95">
        <v>1867590.0196990999</v>
      </c>
      <c r="AW1806" s="95">
        <v>0</v>
      </c>
      <c r="AX1806" s="95">
        <v>10141.865305900599</v>
      </c>
      <c r="AY1806" s="95">
        <v>1203115.76724243</v>
      </c>
      <c r="AZ1806" s="95">
        <v>1325424.7603607201</v>
      </c>
      <c r="BA1806" s="95">
        <v>0</v>
      </c>
      <c r="BB1806" s="95">
        <v>1103249.47213745</v>
      </c>
      <c r="BC1806" s="95">
        <v>863214.06321716297</v>
      </c>
      <c r="BD1806" s="95">
        <v>0</v>
      </c>
      <c r="BE1806" s="95">
        <v>154166.92339134199</v>
      </c>
      <c r="BF1806" s="95">
        <v>0</v>
      </c>
      <c r="BG1806" s="95">
        <v>1862771.50340271</v>
      </c>
      <c r="BH1806" s="95">
        <v>1257700.8059234601</v>
      </c>
      <c r="BI1806" s="95">
        <v>0</v>
      </c>
      <c r="BJ1806" s="95">
        <v>158530.94563865699</v>
      </c>
      <c r="BK1806" s="95">
        <v>14162.221363306</v>
      </c>
      <c r="BL1806" s="95">
        <v>0</v>
      </c>
      <c r="BM1806" s="95">
        <v>0</v>
      </c>
      <c r="BN1806" s="95">
        <v>0</v>
      </c>
      <c r="BO1806" s="95">
        <v>0</v>
      </c>
      <c r="BP1806" s="95">
        <v>0</v>
      </c>
      <c r="BQ1806" s="95">
        <v>0</v>
      </c>
      <c r="BR1806" s="95">
        <v>300721.70949173003</v>
      </c>
      <c r="BS1806" s="95">
        <v>610180.20722961402</v>
      </c>
      <c r="BT1806" s="95">
        <v>0</v>
      </c>
      <c r="BU1806" s="95">
        <v>176908</v>
      </c>
      <c r="BV1806" s="95">
        <v>318984.31050872803</v>
      </c>
      <c r="BW1806" s="95">
        <v>0</v>
      </c>
      <c r="BX1806" s="95">
        <v>31034.079895973198</v>
      </c>
      <c r="BY1806" s="95">
        <v>0</v>
      </c>
      <c r="BZ1806" s="95">
        <v>0</v>
      </c>
      <c r="CA1806" s="95">
        <v>3928.15168061852</v>
      </c>
      <c r="CB1806" s="95">
        <v>469490.83253478998</v>
      </c>
      <c r="CC1806" s="95">
        <v>4470972.50671387</v>
      </c>
      <c r="CD1806" s="95">
        <v>1413254.6179809601</v>
      </c>
      <c r="CE1806" s="95">
        <v>115.16745434608301</v>
      </c>
      <c r="CF1806" s="95">
        <v>16816.623692750902</v>
      </c>
      <c r="CG1806" s="95">
        <v>153726.94001579299</v>
      </c>
      <c r="CH1806" s="95">
        <v>0</v>
      </c>
      <c r="CI1806" s="95">
        <v>4044.7733745873002</v>
      </c>
      <c r="CJ1806" s="95">
        <v>486387.36899566703</v>
      </c>
      <c r="CK1806" s="95">
        <v>4648455.5421752902</v>
      </c>
      <c r="CL1806" s="95">
        <v>1442997.7136230499</v>
      </c>
      <c r="CM1806" s="160">
        <v>5537.9107273220998</v>
      </c>
      <c r="CN1806" s="160">
        <v>902257.88578033401</v>
      </c>
      <c r="CO1806" s="160">
        <v>6495322.5765380897</v>
      </c>
      <c r="CP1806" s="95">
        <v>1442997.7136230499</v>
      </c>
      <c r="CQ1806" s="95">
        <v>0</v>
      </c>
      <c r="CR1806" s="95">
        <v>0</v>
      </c>
      <c r="CS1806" s="95">
        <v>0</v>
      </c>
      <c r="CT1806" s="95">
        <v>0</v>
      </c>
      <c r="CU1806" s="161">
        <v>486307.45622754085</v>
      </c>
      <c r="CV1806" s="161">
        <v>4624699.4467296628</v>
      </c>
    </row>
    <row r="1807" spans="1:100" x14ac:dyDescent="0.2">
      <c r="A1807" s="94" t="s">
        <v>77</v>
      </c>
      <c r="B1807" s="96">
        <v>43800</v>
      </c>
      <c r="C1807" s="95">
        <v>3724.9268378913398</v>
      </c>
      <c r="D1807" s="95">
        <v>0</v>
      </c>
      <c r="E1807" s="95">
        <v>185.594996292144</v>
      </c>
      <c r="F1807" s="95">
        <v>55.490861545782501</v>
      </c>
      <c r="G1807" s="95">
        <v>106.273456025869</v>
      </c>
      <c r="H1807" s="95">
        <v>0</v>
      </c>
      <c r="I1807" s="95">
        <v>0</v>
      </c>
      <c r="J1807" s="95">
        <v>1510.07225306332</v>
      </c>
      <c r="K1807" s="95">
        <v>0</v>
      </c>
      <c r="L1807" s="95">
        <v>13.3087427482242</v>
      </c>
      <c r="M1807" s="95">
        <v>1192.4135037362601</v>
      </c>
      <c r="N1807" s="95">
        <v>893.37462405860401</v>
      </c>
      <c r="O1807" s="95">
        <v>0</v>
      </c>
      <c r="P1807" s="95">
        <v>1500.8166822195101</v>
      </c>
      <c r="Q1807" s="95">
        <v>310.812523707747</v>
      </c>
      <c r="R1807" s="95">
        <v>0</v>
      </c>
      <c r="S1807" s="95">
        <v>106.374699287117</v>
      </c>
      <c r="T1807" s="95">
        <v>0</v>
      </c>
      <c r="U1807" s="95">
        <v>1508.6336342990401</v>
      </c>
      <c r="V1807" s="95">
        <v>445597.592445374</v>
      </c>
      <c r="W1807" s="95">
        <v>0</v>
      </c>
      <c r="X1807" s="95">
        <v>14039.961834073099</v>
      </c>
      <c r="Y1807" s="95">
        <v>2805.13881099224</v>
      </c>
      <c r="Z1807" s="95">
        <v>15747.209606885899</v>
      </c>
      <c r="AA1807" s="95">
        <v>0</v>
      </c>
      <c r="AB1807" s="95">
        <v>0</v>
      </c>
      <c r="AC1807" s="95">
        <v>423091.23657607997</v>
      </c>
      <c r="AD1807" s="95">
        <v>0</v>
      </c>
      <c r="AE1807" s="95">
        <v>1155.6072743684099</v>
      </c>
      <c r="AF1807" s="95">
        <v>115411.72028923</v>
      </c>
      <c r="AG1807" s="95">
        <v>153902.61672019999</v>
      </c>
      <c r="AH1807" s="95">
        <v>0</v>
      </c>
      <c r="AI1807" s="95">
        <v>96955.450167655901</v>
      </c>
      <c r="AJ1807" s="95">
        <v>91519.908790588393</v>
      </c>
      <c r="AK1807" s="95">
        <v>0</v>
      </c>
      <c r="AL1807" s="95">
        <v>15787.5861719847</v>
      </c>
      <c r="AM1807" s="95">
        <v>0</v>
      </c>
      <c r="AN1807" s="95">
        <v>422783.44591140701</v>
      </c>
      <c r="AO1807" s="95">
        <v>4255586.0707397498</v>
      </c>
      <c r="AP1807" s="95">
        <v>0</v>
      </c>
      <c r="AQ1807" s="95">
        <v>162756.54226112401</v>
      </c>
      <c r="AR1807" s="95">
        <v>31849.9612154961</v>
      </c>
      <c r="AS1807" s="95">
        <v>145441.85264587399</v>
      </c>
      <c r="AT1807" s="95">
        <v>0</v>
      </c>
      <c r="AU1807" s="95">
        <v>0</v>
      </c>
      <c r="AV1807" s="95">
        <v>1898142.7810821501</v>
      </c>
      <c r="AW1807" s="95">
        <v>0</v>
      </c>
      <c r="AX1807" s="95">
        <v>6295.0631025433504</v>
      </c>
      <c r="AY1807" s="95">
        <v>1189991.1868133501</v>
      </c>
      <c r="AZ1807" s="95">
        <v>1314257.6022033701</v>
      </c>
      <c r="BA1807" s="95">
        <v>0</v>
      </c>
      <c r="BB1807" s="95">
        <v>1035499.51893616</v>
      </c>
      <c r="BC1807" s="95">
        <v>847283.51255798305</v>
      </c>
      <c r="BD1807" s="95">
        <v>0</v>
      </c>
      <c r="BE1807" s="95">
        <v>147123.56220245399</v>
      </c>
      <c r="BF1807" s="95">
        <v>0</v>
      </c>
      <c r="BG1807" s="95">
        <v>1895058.65351868</v>
      </c>
      <c r="BH1807" s="95">
        <v>1244734.1537323</v>
      </c>
      <c r="BI1807" s="95">
        <v>0</v>
      </c>
      <c r="BJ1807" s="95">
        <v>145777.20248222401</v>
      </c>
      <c r="BK1807" s="95">
        <v>13875.5184586048</v>
      </c>
      <c r="BL1807" s="95">
        <v>0</v>
      </c>
      <c r="BM1807" s="95">
        <v>0</v>
      </c>
      <c r="BN1807" s="95">
        <v>0</v>
      </c>
      <c r="BO1807" s="95">
        <v>0</v>
      </c>
      <c r="BP1807" s="95">
        <v>0</v>
      </c>
      <c r="BQ1807" s="95">
        <v>0</v>
      </c>
      <c r="BR1807" s="95">
        <v>299487.65789794899</v>
      </c>
      <c r="BS1807" s="95">
        <v>601543.75600433396</v>
      </c>
      <c r="BT1807" s="95">
        <v>0</v>
      </c>
      <c r="BU1807" s="95">
        <v>174038</v>
      </c>
      <c r="BV1807" s="95">
        <v>314156.79309082002</v>
      </c>
      <c r="BW1807" s="95">
        <v>0</v>
      </c>
      <c r="BX1807" s="95">
        <v>24786.289912462202</v>
      </c>
      <c r="BY1807" s="95">
        <v>0</v>
      </c>
      <c r="BZ1807" s="95">
        <v>0</v>
      </c>
      <c r="CA1807" s="95">
        <v>3915.1510107815302</v>
      </c>
      <c r="CB1807" s="95">
        <v>461109.67559433001</v>
      </c>
      <c r="CC1807" s="95">
        <v>4429808.3777465802</v>
      </c>
      <c r="CD1807" s="95">
        <v>1392436.0816345201</v>
      </c>
      <c r="CE1807" s="95">
        <v>106.748706815764</v>
      </c>
      <c r="CF1807" s="95">
        <v>15864.386832952499</v>
      </c>
      <c r="CG1807" s="95">
        <v>147275.32348632801</v>
      </c>
      <c r="CH1807" s="95">
        <v>0</v>
      </c>
      <c r="CI1807" s="95">
        <v>4020.6100373566201</v>
      </c>
      <c r="CJ1807" s="95">
        <v>476677.88968658401</v>
      </c>
      <c r="CK1807" s="95">
        <v>4553388.70812988</v>
      </c>
      <c r="CL1807" s="95">
        <v>1420070.5077819801</v>
      </c>
      <c r="CM1807" s="160">
        <v>5522.0445119738597</v>
      </c>
      <c r="CN1807" s="160">
        <v>898003.73524475098</v>
      </c>
      <c r="CO1807" s="160">
        <v>6438401.9110107403</v>
      </c>
      <c r="CP1807" s="95">
        <v>1420070.5077819801</v>
      </c>
      <c r="CQ1807" s="95">
        <v>0</v>
      </c>
      <c r="CR1807" s="95">
        <v>0</v>
      </c>
      <c r="CS1807" s="95">
        <v>0</v>
      </c>
      <c r="CT1807" s="95">
        <v>0</v>
      </c>
      <c r="CU1807" s="161">
        <v>476974.06242728251</v>
      </c>
      <c r="CV1807" s="161">
        <v>4577083.7012329083</v>
      </c>
    </row>
    <row r="1808" spans="1:100" x14ac:dyDescent="0.2">
      <c r="A1808" s="94" t="s">
        <v>77</v>
      </c>
      <c r="B1808" s="96">
        <v>43891</v>
      </c>
      <c r="C1808" s="95">
        <v>3764.9953994154898</v>
      </c>
      <c r="D1808" s="95">
        <v>0</v>
      </c>
      <c r="E1808" s="95">
        <v>78.984301125630694</v>
      </c>
      <c r="F1808" s="95">
        <v>45.3130266088992</v>
      </c>
      <c r="G1808" s="95">
        <v>98.5972409322858</v>
      </c>
      <c r="H1808" s="95">
        <v>0</v>
      </c>
      <c r="I1808" s="95">
        <v>0</v>
      </c>
      <c r="J1808" s="95">
        <v>1483.6887982487699</v>
      </c>
      <c r="K1808" s="95">
        <v>0</v>
      </c>
      <c r="L1808" s="95">
        <v>19.0768736745231</v>
      </c>
      <c r="M1808" s="95">
        <v>1176.14759977162</v>
      </c>
      <c r="N1808" s="95">
        <v>807.27173811942305</v>
      </c>
      <c r="O1808" s="95">
        <v>0</v>
      </c>
      <c r="P1808" s="95">
        <v>1534.9431174546501</v>
      </c>
      <c r="Q1808" s="95">
        <v>306.77221937850101</v>
      </c>
      <c r="R1808" s="95">
        <v>0</v>
      </c>
      <c r="S1808" s="95">
        <v>98.608417279087007</v>
      </c>
      <c r="T1808" s="95">
        <v>0</v>
      </c>
      <c r="U1808" s="95">
        <v>1487.0081582218399</v>
      </c>
      <c r="V1808" s="95">
        <v>441825.09716033901</v>
      </c>
      <c r="W1808" s="95">
        <v>0</v>
      </c>
      <c r="X1808" s="95">
        <v>2448.4415957927699</v>
      </c>
      <c r="Y1808" s="95">
        <v>1927.20946136117</v>
      </c>
      <c r="Z1808" s="95">
        <v>14083.2924929857</v>
      </c>
      <c r="AA1808" s="95">
        <v>0</v>
      </c>
      <c r="AB1808" s="95">
        <v>0</v>
      </c>
      <c r="AC1808" s="95">
        <v>397866.77369308501</v>
      </c>
      <c r="AD1808" s="95">
        <v>0</v>
      </c>
      <c r="AE1808" s="95">
        <v>268.53388851880999</v>
      </c>
      <c r="AF1808" s="95">
        <v>113769.063526154</v>
      </c>
      <c r="AG1808" s="95">
        <v>152815.45410346999</v>
      </c>
      <c r="AH1808" s="95">
        <v>0</v>
      </c>
      <c r="AI1808" s="95">
        <v>87012.2106027603</v>
      </c>
      <c r="AJ1808" s="95">
        <v>93402.353672027602</v>
      </c>
      <c r="AK1808" s="95">
        <v>0</v>
      </c>
      <c r="AL1808" s="95">
        <v>14014.666030526199</v>
      </c>
      <c r="AM1808" s="95">
        <v>0</v>
      </c>
      <c r="AN1808" s="95">
        <v>397913.68548584002</v>
      </c>
      <c r="AO1808" s="95">
        <v>4200509.0585327102</v>
      </c>
      <c r="AP1808" s="95">
        <v>0</v>
      </c>
      <c r="AQ1808" s="95">
        <v>23224.514465331999</v>
      </c>
      <c r="AR1808" s="95">
        <v>19150.535405397401</v>
      </c>
      <c r="AS1808" s="95">
        <v>132922.233764648</v>
      </c>
      <c r="AT1808" s="95">
        <v>0</v>
      </c>
      <c r="AU1808" s="95">
        <v>0</v>
      </c>
      <c r="AV1808" s="95">
        <v>1776682.0583343499</v>
      </c>
      <c r="AW1808" s="95">
        <v>0</v>
      </c>
      <c r="AX1808" s="95">
        <v>2284.0833825766999</v>
      </c>
      <c r="AY1808" s="95">
        <v>1176145.9231567399</v>
      </c>
      <c r="AZ1808" s="95">
        <v>1310869.56066895</v>
      </c>
      <c r="BA1808" s="95">
        <v>0</v>
      </c>
      <c r="BB1808" s="95">
        <v>924607.86773681606</v>
      </c>
      <c r="BC1808" s="95">
        <v>858105.633880615</v>
      </c>
      <c r="BD1808" s="95">
        <v>0</v>
      </c>
      <c r="BE1808" s="95">
        <v>132258.985469818</v>
      </c>
      <c r="BF1808" s="95">
        <v>0</v>
      </c>
      <c r="BG1808" s="95">
        <v>1780505.9107971201</v>
      </c>
      <c r="BH1808" s="95">
        <v>1232842.1397857701</v>
      </c>
      <c r="BI1808" s="95">
        <v>0</v>
      </c>
      <c r="BJ1808" s="95">
        <v>29657.362954378099</v>
      </c>
      <c r="BK1808" s="95">
        <v>8038.9285978078797</v>
      </c>
      <c r="BL1808" s="95">
        <v>0</v>
      </c>
      <c r="BM1808" s="95">
        <v>0</v>
      </c>
      <c r="BN1808" s="95">
        <v>0</v>
      </c>
      <c r="BO1808" s="95">
        <v>0</v>
      </c>
      <c r="BP1808" s="95">
        <v>0</v>
      </c>
      <c r="BQ1808" s="95">
        <v>0</v>
      </c>
      <c r="BR1808" s="95">
        <v>289248.962966919</v>
      </c>
      <c r="BS1808" s="95">
        <v>505263.02849197399</v>
      </c>
      <c r="BT1808" s="95">
        <v>0</v>
      </c>
      <c r="BU1808" s="95">
        <v>157766.023851395</v>
      </c>
      <c r="BV1808" s="95">
        <v>315871.25981521601</v>
      </c>
      <c r="BW1808" s="95">
        <v>0</v>
      </c>
      <c r="BX1808" s="95">
        <v>22993.031703233701</v>
      </c>
      <c r="BY1808" s="95">
        <v>0</v>
      </c>
      <c r="BZ1808" s="95">
        <v>0</v>
      </c>
      <c r="CA1808" s="95">
        <v>3841.3839053213601</v>
      </c>
      <c r="CB1808" s="95">
        <v>442087.81739044201</v>
      </c>
      <c r="CC1808" s="95">
        <v>4214477.8663330097</v>
      </c>
      <c r="CD1808" s="95">
        <v>1270665.1654357901</v>
      </c>
      <c r="CE1808" s="95">
        <v>98.617444524541497</v>
      </c>
      <c r="CF1808" s="95">
        <v>14029.654928207399</v>
      </c>
      <c r="CG1808" s="95">
        <v>132953.320583344</v>
      </c>
      <c r="CH1808" s="95">
        <v>0</v>
      </c>
      <c r="CI1808" s="95">
        <v>3938.8487362861601</v>
      </c>
      <c r="CJ1808" s="95">
        <v>456606.06584167498</v>
      </c>
      <c r="CK1808" s="95">
        <v>4411483.9568481399</v>
      </c>
      <c r="CL1808" s="95">
        <v>1294105.7984008801</v>
      </c>
      <c r="CM1808" s="160">
        <v>5423.8597013950302</v>
      </c>
      <c r="CN1808" s="160">
        <v>862851.12276458705</v>
      </c>
      <c r="CO1808" s="160">
        <v>6207485.3533325205</v>
      </c>
      <c r="CP1808" s="95">
        <v>1294105.7984008801</v>
      </c>
      <c r="CQ1808" s="95">
        <v>0</v>
      </c>
      <c r="CR1808" s="95">
        <v>0</v>
      </c>
      <c r="CS1808" s="95">
        <v>0</v>
      </c>
      <c r="CT1808" s="95">
        <v>0</v>
      </c>
      <c r="CU1808" s="161">
        <v>456117.47231864941</v>
      </c>
      <c r="CV1808" s="161">
        <v>4347431.1869163541</v>
      </c>
    </row>
    <row r="1809" spans="1:100" x14ac:dyDescent="0.2">
      <c r="A1809" s="94" t="s">
        <v>77</v>
      </c>
      <c r="B1809" s="96">
        <v>43983</v>
      </c>
      <c r="C1809" s="95">
        <v>3560.6360312104198</v>
      </c>
      <c r="D1809" s="95">
        <v>0</v>
      </c>
      <c r="E1809" s="95">
        <v>73.648378751240699</v>
      </c>
      <c r="F1809" s="95">
        <v>43.293224873486899</v>
      </c>
      <c r="G1809" s="95">
        <v>86.807395263575003</v>
      </c>
      <c r="H1809" s="95">
        <v>0</v>
      </c>
      <c r="I1809" s="95">
        <v>0</v>
      </c>
      <c r="J1809" s="95">
        <v>1413.51088103652</v>
      </c>
      <c r="K1809" s="95">
        <v>0</v>
      </c>
      <c r="L1809" s="95">
        <v>24.163217529887302</v>
      </c>
      <c r="M1809" s="95">
        <v>1103.0202268809101</v>
      </c>
      <c r="N1809" s="95">
        <v>770.85727342963196</v>
      </c>
      <c r="O1809" s="95">
        <v>0</v>
      </c>
      <c r="P1809" s="95">
        <v>1424.62301754951</v>
      </c>
      <c r="Q1809" s="95">
        <v>297.760159425437</v>
      </c>
      <c r="R1809" s="95">
        <v>0</v>
      </c>
      <c r="S1809" s="95">
        <v>86.467617590911701</v>
      </c>
      <c r="T1809" s="95">
        <v>0</v>
      </c>
      <c r="U1809" s="95">
        <v>1405.6020086854701</v>
      </c>
      <c r="V1809" s="95">
        <v>418179.04206085199</v>
      </c>
      <c r="W1809" s="95">
        <v>0</v>
      </c>
      <c r="X1809" s="95">
        <v>2604.5531884729899</v>
      </c>
      <c r="Y1809" s="95">
        <v>2212.4168861508401</v>
      </c>
      <c r="Z1809" s="95">
        <v>10210.3674962521</v>
      </c>
      <c r="AA1809" s="95">
        <v>0</v>
      </c>
      <c r="AB1809" s="95">
        <v>0</v>
      </c>
      <c r="AC1809" s="95">
        <v>315887.126064301</v>
      </c>
      <c r="AD1809" s="95">
        <v>0</v>
      </c>
      <c r="AE1809" s="95">
        <v>217.981972068548</v>
      </c>
      <c r="AF1809" s="95">
        <v>103957.16135120401</v>
      </c>
      <c r="AG1809" s="95">
        <v>154789.51128768901</v>
      </c>
      <c r="AH1809" s="95">
        <v>0</v>
      </c>
      <c r="AI1809" s="95">
        <v>71524.154644012495</v>
      </c>
      <c r="AJ1809" s="95">
        <v>91995.157549858093</v>
      </c>
      <c r="AK1809" s="95">
        <v>0</v>
      </c>
      <c r="AL1809" s="95">
        <v>10241.321765541999</v>
      </c>
      <c r="AM1809" s="95">
        <v>0</v>
      </c>
      <c r="AN1809" s="95">
        <v>316012.06550979603</v>
      </c>
      <c r="AO1809" s="95">
        <v>3966961.8439636198</v>
      </c>
      <c r="AP1809" s="95">
        <v>0</v>
      </c>
      <c r="AQ1809" s="95">
        <v>26991.447023868601</v>
      </c>
      <c r="AR1809" s="95">
        <v>21392.424131870299</v>
      </c>
      <c r="AS1809" s="95">
        <v>93236.040904998794</v>
      </c>
      <c r="AT1809" s="95">
        <v>0</v>
      </c>
      <c r="AU1809" s="95">
        <v>0</v>
      </c>
      <c r="AV1809" s="95">
        <v>1408237.81199646</v>
      </c>
      <c r="AW1809" s="95">
        <v>0</v>
      </c>
      <c r="AX1809" s="95">
        <v>1882.7696709483901</v>
      </c>
      <c r="AY1809" s="95">
        <v>1088823.81167603</v>
      </c>
      <c r="AZ1809" s="95">
        <v>1327836.4216003399</v>
      </c>
      <c r="BA1809" s="95">
        <v>0</v>
      </c>
      <c r="BB1809" s="95">
        <v>767332.73351287795</v>
      </c>
      <c r="BC1809" s="95">
        <v>836324.78523254395</v>
      </c>
      <c r="BD1809" s="95">
        <v>0</v>
      </c>
      <c r="BE1809" s="95">
        <v>93495.048469543501</v>
      </c>
      <c r="BF1809" s="95">
        <v>0</v>
      </c>
      <c r="BG1809" s="95">
        <v>1410758.67749023</v>
      </c>
      <c r="BH1809" s="95">
        <v>1172167.60289001</v>
      </c>
      <c r="BI1809" s="95">
        <v>0</v>
      </c>
      <c r="BJ1809" s="95">
        <v>32455.737961053801</v>
      </c>
      <c r="BK1809" s="95">
        <v>9272.2727816104907</v>
      </c>
      <c r="BL1809" s="95">
        <v>0</v>
      </c>
      <c r="BM1809" s="95">
        <v>0</v>
      </c>
      <c r="BN1809" s="95">
        <v>0</v>
      </c>
      <c r="BO1809" s="95">
        <v>0</v>
      </c>
      <c r="BP1809" s="95">
        <v>0</v>
      </c>
      <c r="BQ1809" s="95">
        <v>0</v>
      </c>
      <c r="BR1809" s="95">
        <v>259064.71052741999</v>
      </c>
      <c r="BS1809" s="95">
        <v>509365.61785888701</v>
      </c>
      <c r="BT1809" s="95">
        <v>0</v>
      </c>
      <c r="BU1809" s="95">
        <v>138134.32040596</v>
      </c>
      <c r="BV1809" s="95">
        <v>306623.912864685</v>
      </c>
      <c r="BW1809" s="95">
        <v>0</v>
      </c>
      <c r="BX1809" s="95">
        <v>18066.3927798271</v>
      </c>
      <c r="BY1809" s="95">
        <v>0</v>
      </c>
      <c r="BZ1809" s="95">
        <v>0</v>
      </c>
      <c r="CA1809" s="95">
        <v>3624.8291158974198</v>
      </c>
      <c r="CB1809" s="95">
        <v>422284.96767807001</v>
      </c>
      <c r="CC1809" s="95">
        <v>4010557.4866332998</v>
      </c>
      <c r="CD1809" s="95">
        <v>1203143.24197388</v>
      </c>
      <c r="CE1809" s="95">
        <v>86.336776583455503</v>
      </c>
      <c r="CF1809" s="95">
        <v>10187.909335374799</v>
      </c>
      <c r="CG1809" s="95">
        <v>93422.436887741103</v>
      </c>
      <c r="CH1809" s="95">
        <v>0</v>
      </c>
      <c r="CI1809" s="95">
        <v>3712.5774260461299</v>
      </c>
      <c r="CJ1809" s="95">
        <v>432354.55629348801</v>
      </c>
      <c r="CK1809" s="95">
        <v>4096799.83203125</v>
      </c>
      <c r="CL1809" s="95">
        <v>1219674.68122864</v>
      </c>
      <c r="CM1809" s="160">
        <v>5113.7560877799997</v>
      </c>
      <c r="CN1809" s="160">
        <v>747473.59225463902</v>
      </c>
      <c r="CO1809" s="160">
        <v>5504713.7593383798</v>
      </c>
      <c r="CP1809" s="95">
        <v>1219674.68122864</v>
      </c>
      <c r="CQ1809" s="95">
        <v>0</v>
      </c>
      <c r="CR1809" s="95">
        <v>0</v>
      </c>
      <c r="CS1809" s="95">
        <v>0</v>
      </c>
      <c r="CT1809" s="95">
        <v>0</v>
      </c>
      <c r="CU1809" s="161">
        <v>432472.87701344478</v>
      </c>
      <c r="CV1809" s="161">
        <v>4103979.9235210409</v>
      </c>
    </row>
    <row r="1810" spans="1:100" x14ac:dyDescent="0.2">
      <c r="A1810" s="94" t="s">
        <v>77</v>
      </c>
      <c r="B1810" s="96">
        <v>44075</v>
      </c>
      <c r="C1810" s="95">
        <v>3802.6218940019598</v>
      </c>
      <c r="D1810" s="95">
        <v>0</v>
      </c>
      <c r="E1810" s="95">
        <v>93.027041502296896</v>
      </c>
      <c r="F1810" s="95">
        <v>72.008201445452897</v>
      </c>
      <c r="G1810" s="95">
        <v>118.00920273736099</v>
      </c>
      <c r="H1810" s="95">
        <v>0</v>
      </c>
      <c r="I1810" s="95">
        <v>0</v>
      </c>
      <c r="J1810" s="95">
        <v>1485.58862479031</v>
      </c>
      <c r="K1810" s="95">
        <v>0</v>
      </c>
      <c r="L1810" s="95">
        <v>38.2710508247837</v>
      </c>
      <c r="M1810" s="95">
        <v>1196.6615638732901</v>
      </c>
      <c r="N1810" s="95">
        <v>782.50036180019401</v>
      </c>
      <c r="O1810" s="95">
        <v>0</v>
      </c>
      <c r="P1810" s="95">
        <v>1578.46864263713</v>
      </c>
      <c r="Q1810" s="95">
        <v>310.238408923149</v>
      </c>
      <c r="R1810" s="95">
        <v>0</v>
      </c>
      <c r="S1810" s="95">
        <v>118.433646856807</v>
      </c>
      <c r="T1810" s="95">
        <v>0</v>
      </c>
      <c r="U1810" s="95">
        <v>1491.9418648332401</v>
      </c>
      <c r="V1810" s="95">
        <v>480479.21612167399</v>
      </c>
      <c r="W1810" s="95">
        <v>0</v>
      </c>
      <c r="X1810" s="95">
        <v>2156.1905311942101</v>
      </c>
      <c r="Y1810" s="95">
        <v>2059.2238433062998</v>
      </c>
      <c r="Z1810" s="95">
        <v>18181.335999012001</v>
      </c>
      <c r="AA1810" s="95">
        <v>0</v>
      </c>
      <c r="AB1810" s="95">
        <v>0</v>
      </c>
      <c r="AC1810" s="95">
        <v>425183.56474304199</v>
      </c>
      <c r="AD1810" s="95">
        <v>0</v>
      </c>
      <c r="AE1810" s="95">
        <v>244.669635687023</v>
      </c>
      <c r="AF1810" s="95">
        <v>128009.271438599</v>
      </c>
      <c r="AG1810" s="95">
        <v>161716.12308883699</v>
      </c>
      <c r="AH1810" s="95">
        <v>0</v>
      </c>
      <c r="AI1810" s="95">
        <v>97479.839889526396</v>
      </c>
      <c r="AJ1810" s="95">
        <v>94438.111027717605</v>
      </c>
      <c r="AK1810" s="95">
        <v>0</v>
      </c>
      <c r="AL1810" s="95">
        <v>18171.0107870102</v>
      </c>
      <c r="AM1810" s="95">
        <v>0</v>
      </c>
      <c r="AN1810" s="95">
        <v>425258.25872039801</v>
      </c>
      <c r="AO1810" s="95">
        <v>4653667.2714843797</v>
      </c>
      <c r="AP1810" s="95">
        <v>0</v>
      </c>
      <c r="AQ1810" s="95">
        <v>22247.9081749916</v>
      </c>
      <c r="AR1810" s="95">
        <v>21909.119086742401</v>
      </c>
      <c r="AS1810" s="95">
        <v>171687.20319366499</v>
      </c>
      <c r="AT1810" s="95">
        <v>0</v>
      </c>
      <c r="AU1810" s="95">
        <v>0</v>
      </c>
      <c r="AV1810" s="95">
        <v>1903418.6744842499</v>
      </c>
      <c r="AW1810" s="95">
        <v>0</v>
      </c>
      <c r="AX1810" s="95">
        <v>2118.8096750080599</v>
      </c>
      <c r="AY1810" s="95">
        <v>1360449.2675018299</v>
      </c>
      <c r="AZ1810" s="95">
        <v>1392090.1082305899</v>
      </c>
      <c r="BA1810" s="95">
        <v>0</v>
      </c>
      <c r="BB1810" s="95">
        <v>1054676.1391143801</v>
      </c>
      <c r="BC1810" s="95">
        <v>877948.66950225795</v>
      </c>
      <c r="BD1810" s="95">
        <v>0</v>
      </c>
      <c r="BE1810" s="95">
        <v>170167.56438446001</v>
      </c>
      <c r="BF1810" s="95">
        <v>0</v>
      </c>
      <c r="BG1810" s="95">
        <v>1898773.36152649</v>
      </c>
      <c r="BH1810" s="95">
        <v>1323356.08093262</v>
      </c>
      <c r="BI1810" s="95">
        <v>0</v>
      </c>
      <c r="BJ1810" s="95">
        <v>32793.943206787102</v>
      </c>
      <c r="BK1810" s="95">
        <v>8895.4469563960993</v>
      </c>
      <c r="BL1810" s="95">
        <v>0</v>
      </c>
      <c r="BM1810" s="95">
        <v>0</v>
      </c>
      <c r="BN1810" s="95">
        <v>0</v>
      </c>
      <c r="BO1810" s="95">
        <v>0</v>
      </c>
      <c r="BP1810" s="95">
        <v>0</v>
      </c>
      <c r="BQ1810" s="95">
        <v>0</v>
      </c>
      <c r="BR1810" s="95">
        <v>326457.97052002</v>
      </c>
      <c r="BS1810" s="95">
        <v>529078.84861755394</v>
      </c>
      <c r="BT1810" s="95">
        <v>0</v>
      </c>
      <c r="BU1810" s="95">
        <v>167816.648748398</v>
      </c>
      <c r="BV1810" s="95">
        <v>320116.04273986799</v>
      </c>
      <c r="BW1810" s="95">
        <v>0</v>
      </c>
      <c r="BX1810" s="95">
        <v>33121.610397815697</v>
      </c>
      <c r="BY1810" s="95">
        <v>0</v>
      </c>
      <c r="BZ1810" s="95">
        <v>0</v>
      </c>
      <c r="CA1810" s="95">
        <v>3901.1598545908901</v>
      </c>
      <c r="CB1810" s="95">
        <v>481971.463512421</v>
      </c>
      <c r="CC1810" s="95">
        <v>4667731.7338867197</v>
      </c>
      <c r="CD1810" s="95">
        <v>1347216.1473846401</v>
      </c>
      <c r="CE1810" s="95">
        <v>118.139358529821</v>
      </c>
      <c r="CF1810" s="95">
        <v>18164.676931619601</v>
      </c>
      <c r="CG1810" s="95">
        <v>169266.41716384899</v>
      </c>
      <c r="CH1810" s="95">
        <v>0</v>
      </c>
      <c r="CI1810" s="95">
        <v>4021.1265476942099</v>
      </c>
      <c r="CJ1810" s="95">
        <v>500647.052055359</v>
      </c>
      <c r="CK1810" s="95">
        <v>4849559.4827270498</v>
      </c>
      <c r="CL1810" s="95">
        <v>1379215.7640991199</v>
      </c>
      <c r="CM1810" s="160">
        <v>5523.1475096941003</v>
      </c>
      <c r="CN1810" s="160">
        <v>922374.56642150902</v>
      </c>
      <c r="CO1810" s="160">
        <v>6726617.3615112295</v>
      </c>
      <c r="CP1810" s="95">
        <v>1379215.7640991199</v>
      </c>
      <c r="CQ1810" s="95">
        <v>0</v>
      </c>
      <c r="CR1810" s="95">
        <v>0</v>
      </c>
      <c r="CS1810" s="95">
        <v>0</v>
      </c>
      <c r="CT1810" s="95">
        <v>0</v>
      </c>
      <c r="CU1810" s="161">
        <v>500136.14044404059</v>
      </c>
      <c r="CV1810" s="161">
        <v>4836998.1510505686</v>
      </c>
    </row>
    <row r="1811" spans="1:100" x14ac:dyDescent="0.2">
      <c r="A1811" s="94" t="s">
        <v>78</v>
      </c>
      <c r="B1811" s="96">
        <v>38047</v>
      </c>
      <c r="C1811" s="95">
        <v>83.997324292548001</v>
      </c>
      <c r="D1811" s="95">
        <v>0</v>
      </c>
      <c r="E1811" s="95">
        <v>466.70070921629701</v>
      </c>
      <c r="F1811" s="95">
        <v>79.075493361800895</v>
      </c>
      <c r="G1811" s="95">
        <v>0</v>
      </c>
      <c r="H1811" s="95">
        <v>21.514616138534599</v>
      </c>
      <c r="I1811" s="95">
        <v>0</v>
      </c>
      <c r="J1811" s="95">
        <v>0</v>
      </c>
      <c r="K1811" s="95">
        <v>338.026117920876</v>
      </c>
      <c r="L1811" s="95">
        <v>169.91658515855701</v>
      </c>
      <c r="M1811" s="95">
        <v>76.4453843431547</v>
      </c>
      <c r="N1811" s="95">
        <v>110.958848044276</v>
      </c>
      <c r="O1811" s="95">
        <v>0</v>
      </c>
      <c r="P1811" s="95">
        <v>0</v>
      </c>
      <c r="Q1811" s="95">
        <v>192.43464366160299</v>
      </c>
      <c r="R1811" s="95">
        <v>0</v>
      </c>
      <c r="S1811" s="95">
        <v>0</v>
      </c>
      <c r="T1811" s="95">
        <v>21.532162540359401</v>
      </c>
      <c r="U1811" s="95">
        <v>334.314913734794</v>
      </c>
      <c r="V1811" s="95">
        <v>8451.1125968694705</v>
      </c>
      <c r="W1811" s="95">
        <v>0</v>
      </c>
      <c r="X1811" s="95">
        <v>93960.020439147906</v>
      </c>
      <c r="Y1811" s="95">
        <v>11627.287226796199</v>
      </c>
      <c r="Z1811" s="95">
        <v>0</v>
      </c>
      <c r="AA1811" s="95">
        <v>5593.6701478362102</v>
      </c>
      <c r="AB1811" s="95">
        <v>0</v>
      </c>
      <c r="AC1811" s="95">
        <v>0</v>
      </c>
      <c r="AD1811" s="95">
        <v>114116.988135338</v>
      </c>
      <c r="AE1811" s="95">
        <v>22180.9427351952</v>
      </c>
      <c r="AF1811" s="95">
        <v>5993.4655514359501</v>
      </c>
      <c r="AG1811" s="95">
        <v>17932.555019855499</v>
      </c>
      <c r="AH1811" s="95">
        <v>0</v>
      </c>
      <c r="AI1811" s="95">
        <v>0</v>
      </c>
      <c r="AJ1811" s="95">
        <v>54129.137845039397</v>
      </c>
      <c r="AK1811" s="95">
        <v>0</v>
      </c>
      <c r="AL1811" s="95">
        <v>0</v>
      </c>
      <c r="AM1811" s="95">
        <v>5776.8201085329101</v>
      </c>
      <c r="AN1811" s="95">
        <v>110773.392436981</v>
      </c>
      <c r="AO1811" s="95">
        <v>66176.615770339995</v>
      </c>
      <c r="AP1811" s="95">
        <v>0</v>
      </c>
      <c r="AQ1811" s="95">
        <v>607400.47419738804</v>
      </c>
      <c r="AR1811" s="95">
        <v>81740.425013542204</v>
      </c>
      <c r="AS1811" s="95">
        <v>0</v>
      </c>
      <c r="AT1811" s="95">
        <v>36109.053865909598</v>
      </c>
      <c r="AU1811" s="95">
        <v>0</v>
      </c>
      <c r="AV1811" s="95">
        <v>0</v>
      </c>
      <c r="AW1811" s="95">
        <v>262108.41843605001</v>
      </c>
      <c r="AX1811" s="95">
        <v>166964.065235138</v>
      </c>
      <c r="AY1811" s="95">
        <v>40369.738310813897</v>
      </c>
      <c r="AZ1811" s="95">
        <v>113566.286615372</v>
      </c>
      <c r="BA1811" s="95">
        <v>0</v>
      </c>
      <c r="BB1811" s="95">
        <v>0</v>
      </c>
      <c r="BC1811" s="95">
        <v>346337.13059616101</v>
      </c>
      <c r="BD1811" s="95">
        <v>0</v>
      </c>
      <c r="BE1811" s="95">
        <v>0</v>
      </c>
      <c r="BF1811" s="95">
        <v>37275.926482200601</v>
      </c>
      <c r="BG1811" s="95">
        <v>255438.14473533601</v>
      </c>
      <c r="BH1811" s="95">
        <v>2059.7292154133302</v>
      </c>
      <c r="BI1811" s="95">
        <v>0</v>
      </c>
      <c r="BJ1811" s="95">
        <v>184951.66975974999</v>
      </c>
      <c r="BK1811" s="95">
        <v>22551.316234350201</v>
      </c>
      <c r="BL1811" s="95">
        <v>0</v>
      </c>
      <c r="BM1811" s="95">
        <v>0</v>
      </c>
      <c r="BN1811" s="95">
        <v>0</v>
      </c>
      <c r="BO1811" s="95">
        <v>0</v>
      </c>
      <c r="BP1811" s="95">
        <v>0</v>
      </c>
      <c r="BQ1811" s="95">
        <v>0</v>
      </c>
      <c r="BR1811" s="95">
        <v>12073.462865948701</v>
      </c>
      <c r="BS1811" s="95">
        <v>47171.938379764601</v>
      </c>
      <c r="BT1811" s="95">
        <v>0</v>
      </c>
      <c r="BU1811" s="95">
        <v>0</v>
      </c>
      <c r="BV1811" s="95">
        <v>129765.61499881699</v>
      </c>
      <c r="BW1811" s="95">
        <v>0</v>
      </c>
      <c r="BX1811" s="95">
        <v>0</v>
      </c>
      <c r="BY1811" s="95">
        <v>0</v>
      </c>
      <c r="BZ1811" s="95">
        <v>0</v>
      </c>
      <c r="CA1811" s="95">
        <v>553.58710988611006</v>
      </c>
      <c r="CB1811" s="95">
        <v>100178.190716743</v>
      </c>
      <c r="CC1811" s="95">
        <v>675255.03379058803</v>
      </c>
      <c r="CD1811" s="95">
        <v>190427.17414665199</v>
      </c>
      <c r="CE1811" s="95">
        <v>21.769203964853698</v>
      </c>
      <c r="CF1811" s="95">
        <v>5753.5904735326803</v>
      </c>
      <c r="CG1811" s="95">
        <v>36837.655838489503</v>
      </c>
      <c r="CH1811" s="95">
        <v>0</v>
      </c>
      <c r="CI1811" s="95">
        <v>573.91697257757198</v>
      </c>
      <c r="CJ1811" s="95">
        <v>106271.806084633</v>
      </c>
      <c r="CK1811" s="95">
        <v>712225.761955261</v>
      </c>
      <c r="CL1811" s="95">
        <v>190434.454088211</v>
      </c>
      <c r="CM1811" s="160">
        <v>908.73808962106705</v>
      </c>
      <c r="CN1811" s="160">
        <v>216760.00264930699</v>
      </c>
      <c r="CO1811" s="160">
        <v>968409.82493591297</v>
      </c>
      <c r="CP1811" s="95">
        <v>190434.454088211</v>
      </c>
      <c r="CQ1811" s="95">
        <v>0</v>
      </c>
      <c r="CR1811" s="95">
        <v>0</v>
      </c>
      <c r="CS1811" s="95">
        <v>0</v>
      </c>
      <c r="CT1811" s="95">
        <v>0</v>
      </c>
      <c r="CU1811" s="161">
        <v>105931.78119027568</v>
      </c>
      <c r="CV1811" s="161">
        <v>712092.68962907756</v>
      </c>
    </row>
    <row r="1812" spans="1:100" x14ac:dyDescent="0.2">
      <c r="A1812" s="94" t="s">
        <v>78</v>
      </c>
      <c r="B1812" s="96">
        <v>38139</v>
      </c>
      <c r="C1812" s="95">
        <v>79.547454208135605</v>
      </c>
      <c r="D1812" s="95">
        <v>0</v>
      </c>
      <c r="E1812" s="95">
        <v>484.209802914411</v>
      </c>
      <c r="F1812" s="95">
        <v>88.703783572651403</v>
      </c>
      <c r="G1812" s="95">
        <v>2.1165125519910402</v>
      </c>
      <c r="H1812" s="95">
        <v>21.799099147785501</v>
      </c>
      <c r="I1812" s="95">
        <v>0</v>
      </c>
      <c r="J1812" s="95">
        <v>15.067877317895199</v>
      </c>
      <c r="K1812" s="95">
        <v>317.02193084731698</v>
      </c>
      <c r="L1812" s="95">
        <v>162.53685141354799</v>
      </c>
      <c r="M1812" s="95">
        <v>75.880699348636</v>
      </c>
      <c r="N1812" s="95">
        <v>124.702818431892</v>
      </c>
      <c r="O1812" s="95">
        <v>0</v>
      </c>
      <c r="P1812" s="95">
        <v>0</v>
      </c>
      <c r="Q1812" s="95">
        <v>196.52135348319999</v>
      </c>
      <c r="R1812" s="95">
        <v>0</v>
      </c>
      <c r="S1812" s="95">
        <v>0</v>
      </c>
      <c r="T1812" s="95">
        <v>23.114197473973</v>
      </c>
      <c r="U1812" s="95">
        <v>342.35253519192298</v>
      </c>
      <c r="V1812" s="95">
        <v>8705.1142135858499</v>
      </c>
      <c r="W1812" s="95">
        <v>0</v>
      </c>
      <c r="X1812" s="95">
        <v>94891.150355339094</v>
      </c>
      <c r="Y1812" s="95">
        <v>11080.787013769101</v>
      </c>
      <c r="Z1812" s="95">
        <v>348.18692421540601</v>
      </c>
      <c r="AA1812" s="95">
        <v>5763.05746662617</v>
      </c>
      <c r="AB1812" s="95">
        <v>0</v>
      </c>
      <c r="AC1812" s="95">
        <v>3553.0451480746301</v>
      </c>
      <c r="AD1812" s="95">
        <v>106805.95330143</v>
      </c>
      <c r="AE1812" s="95">
        <v>20838.9492917061</v>
      </c>
      <c r="AF1812" s="95">
        <v>5721.7666562795603</v>
      </c>
      <c r="AG1812" s="95">
        <v>18891.744008064299</v>
      </c>
      <c r="AH1812" s="95">
        <v>0</v>
      </c>
      <c r="AI1812" s="95">
        <v>0</v>
      </c>
      <c r="AJ1812" s="95">
        <v>54813.249610900901</v>
      </c>
      <c r="AK1812" s="95">
        <v>0</v>
      </c>
      <c r="AL1812" s="95">
        <v>0</v>
      </c>
      <c r="AM1812" s="95">
        <v>5657.5150151252701</v>
      </c>
      <c r="AN1812" s="95">
        <v>113044.713991165</v>
      </c>
      <c r="AO1812" s="95">
        <v>65956.438695907593</v>
      </c>
      <c r="AP1812" s="95">
        <v>0</v>
      </c>
      <c r="AQ1812" s="95">
        <v>621776.98621368397</v>
      </c>
      <c r="AR1812" s="95">
        <v>79040.177263259902</v>
      </c>
      <c r="AS1812" s="95">
        <v>2008.3726795017701</v>
      </c>
      <c r="AT1812" s="95">
        <v>36837.4119935036</v>
      </c>
      <c r="AU1812" s="95">
        <v>0</v>
      </c>
      <c r="AV1812" s="95">
        <v>8217.2614340782202</v>
      </c>
      <c r="AW1812" s="95">
        <v>247591.26531600999</v>
      </c>
      <c r="AX1812" s="95">
        <v>157449.22287940999</v>
      </c>
      <c r="AY1812" s="95">
        <v>39057.444759368896</v>
      </c>
      <c r="AZ1812" s="95">
        <v>123723.74787998199</v>
      </c>
      <c r="BA1812" s="95">
        <v>0</v>
      </c>
      <c r="BB1812" s="95">
        <v>0</v>
      </c>
      <c r="BC1812" s="95">
        <v>361077.12751770002</v>
      </c>
      <c r="BD1812" s="95">
        <v>0</v>
      </c>
      <c r="BE1812" s="95">
        <v>0</v>
      </c>
      <c r="BF1812" s="95">
        <v>35826.507516384103</v>
      </c>
      <c r="BG1812" s="95">
        <v>263564.80817413301</v>
      </c>
      <c r="BH1812" s="95">
        <v>2194.59108272195</v>
      </c>
      <c r="BI1812" s="95">
        <v>0</v>
      </c>
      <c r="BJ1812" s="95">
        <v>204417.24772643999</v>
      </c>
      <c r="BK1812" s="95">
        <v>23651.4841239452</v>
      </c>
      <c r="BL1812" s="95">
        <v>0</v>
      </c>
      <c r="BM1812" s="95">
        <v>0</v>
      </c>
      <c r="BN1812" s="95">
        <v>0</v>
      </c>
      <c r="BO1812" s="95">
        <v>0</v>
      </c>
      <c r="BP1812" s="95">
        <v>0</v>
      </c>
      <c r="BQ1812" s="95">
        <v>0</v>
      </c>
      <c r="BR1812" s="95">
        <v>12122.8916493654</v>
      </c>
      <c r="BS1812" s="95">
        <v>54291.519129753098</v>
      </c>
      <c r="BT1812" s="95">
        <v>0</v>
      </c>
      <c r="BU1812" s="95">
        <v>0</v>
      </c>
      <c r="BV1812" s="95">
        <v>138866.559906006</v>
      </c>
      <c r="BW1812" s="95">
        <v>0</v>
      </c>
      <c r="BX1812" s="95">
        <v>0</v>
      </c>
      <c r="BY1812" s="95">
        <v>0</v>
      </c>
      <c r="BZ1812" s="95">
        <v>0</v>
      </c>
      <c r="CA1812" s="95">
        <v>560.14473414421104</v>
      </c>
      <c r="CB1812" s="95">
        <v>101066.130879402</v>
      </c>
      <c r="CC1812" s="95">
        <v>684099.21465301502</v>
      </c>
      <c r="CD1812" s="95">
        <v>203710.01412200899</v>
      </c>
      <c r="CE1812" s="95">
        <v>23.988375141983902</v>
      </c>
      <c r="CF1812" s="95">
        <v>6060.8831798434303</v>
      </c>
      <c r="CG1812" s="95">
        <v>38354.178673744202</v>
      </c>
      <c r="CH1812" s="95">
        <v>0</v>
      </c>
      <c r="CI1812" s="95">
        <v>584.48776717483997</v>
      </c>
      <c r="CJ1812" s="95">
        <v>106626.929456711</v>
      </c>
      <c r="CK1812" s="95">
        <v>721754.91680908203</v>
      </c>
      <c r="CL1812" s="95">
        <v>203809.236562729</v>
      </c>
      <c r="CM1812" s="160">
        <v>924.13095514476299</v>
      </c>
      <c r="CN1812" s="160">
        <v>219736.25282859799</v>
      </c>
      <c r="CO1812" s="160">
        <v>977350.75710296596</v>
      </c>
      <c r="CP1812" s="95">
        <v>203809.236562729</v>
      </c>
      <c r="CQ1812" s="95">
        <v>0</v>
      </c>
      <c r="CR1812" s="95">
        <v>0</v>
      </c>
      <c r="CS1812" s="95">
        <v>0</v>
      </c>
      <c r="CT1812" s="95">
        <v>0</v>
      </c>
      <c r="CU1812" s="161">
        <v>107127.01405924543</v>
      </c>
      <c r="CV1812" s="161">
        <v>722453.39332675922</v>
      </c>
    </row>
    <row r="1813" spans="1:100" x14ac:dyDescent="0.2">
      <c r="A1813" s="94" t="s">
        <v>78</v>
      </c>
      <c r="B1813" s="96">
        <v>38231</v>
      </c>
      <c r="C1813" s="95">
        <v>78.190884806215806</v>
      </c>
      <c r="D1813" s="95">
        <v>0</v>
      </c>
      <c r="E1813" s="95">
        <v>489.38128276914398</v>
      </c>
      <c r="F1813" s="95">
        <v>93.544451295398204</v>
      </c>
      <c r="G1813" s="95">
        <v>1.99103171299794</v>
      </c>
      <c r="H1813" s="95">
        <v>23.0780026551802</v>
      </c>
      <c r="I1813" s="95">
        <v>0</v>
      </c>
      <c r="J1813" s="95">
        <v>50.698619793634897</v>
      </c>
      <c r="K1813" s="95">
        <v>284.49575732648401</v>
      </c>
      <c r="L1813" s="95">
        <v>171.62636538408699</v>
      </c>
      <c r="M1813" s="95">
        <v>76.089192088693395</v>
      </c>
      <c r="N1813" s="95">
        <v>128.857187025249</v>
      </c>
      <c r="O1813" s="95">
        <v>0</v>
      </c>
      <c r="P1813" s="95">
        <v>0</v>
      </c>
      <c r="Q1813" s="95">
        <v>196.248844923452</v>
      </c>
      <c r="R1813" s="95">
        <v>0</v>
      </c>
      <c r="S1813" s="95">
        <v>0</v>
      </c>
      <c r="T1813" s="95">
        <v>25.1650402927771</v>
      </c>
      <c r="U1813" s="95">
        <v>332.33555443957403</v>
      </c>
      <c r="V1813" s="95">
        <v>7791.0499735474596</v>
      </c>
      <c r="W1813" s="95">
        <v>0</v>
      </c>
      <c r="X1813" s="95">
        <v>92031.299180030794</v>
      </c>
      <c r="Y1813" s="95">
        <v>11672.3454391956</v>
      </c>
      <c r="Z1813" s="95">
        <v>315.04219967499398</v>
      </c>
      <c r="AA1813" s="95">
        <v>6063.4946199059495</v>
      </c>
      <c r="AB1813" s="95">
        <v>0</v>
      </c>
      <c r="AC1813" s="95">
        <v>13643.5893677473</v>
      </c>
      <c r="AD1813" s="95">
        <v>86125.1478528976</v>
      </c>
      <c r="AE1813" s="95">
        <v>21005.6811714172</v>
      </c>
      <c r="AF1813" s="95">
        <v>6084.4950023293504</v>
      </c>
      <c r="AG1813" s="95">
        <v>20597.846130371101</v>
      </c>
      <c r="AH1813" s="95">
        <v>0</v>
      </c>
      <c r="AI1813" s="95">
        <v>0</v>
      </c>
      <c r="AJ1813" s="95">
        <v>53398.764468669899</v>
      </c>
      <c r="AK1813" s="95">
        <v>0</v>
      </c>
      <c r="AL1813" s="95">
        <v>0</v>
      </c>
      <c r="AM1813" s="95">
        <v>6437.4458696246102</v>
      </c>
      <c r="AN1813" s="95">
        <v>102694.02654075599</v>
      </c>
      <c r="AO1813" s="95">
        <v>57128.363342762001</v>
      </c>
      <c r="AP1813" s="95">
        <v>0</v>
      </c>
      <c r="AQ1813" s="95">
        <v>637089.47177124</v>
      </c>
      <c r="AR1813" s="95">
        <v>85883.107244491606</v>
      </c>
      <c r="AS1813" s="95">
        <v>1866.35216969252</v>
      </c>
      <c r="AT1813" s="95">
        <v>38444.746783256502</v>
      </c>
      <c r="AU1813" s="95">
        <v>0</v>
      </c>
      <c r="AV1813" s="95">
        <v>32259.768065452601</v>
      </c>
      <c r="AW1813" s="95">
        <v>205295.01973533601</v>
      </c>
      <c r="AX1813" s="95">
        <v>156773.10012245199</v>
      </c>
      <c r="AY1813" s="95">
        <v>42372.013806819901</v>
      </c>
      <c r="AZ1813" s="95">
        <v>136411.983163834</v>
      </c>
      <c r="BA1813" s="95">
        <v>0</v>
      </c>
      <c r="BB1813" s="95">
        <v>0</v>
      </c>
      <c r="BC1813" s="95">
        <v>371959.14812850999</v>
      </c>
      <c r="BD1813" s="95">
        <v>0</v>
      </c>
      <c r="BE1813" s="95">
        <v>0</v>
      </c>
      <c r="BF1813" s="95">
        <v>41306.462631702401</v>
      </c>
      <c r="BG1813" s="95">
        <v>242085.512462616</v>
      </c>
      <c r="BH1813" s="95">
        <v>2212.2392908930801</v>
      </c>
      <c r="BI1813" s="95">
        <v>0</v>
      </c>
      <c r="BJ1813" s="95">
        <v>206469.89558029201</v>
      </c>
      <c r="BK1813" s="95">
        <v>25913.096161365502</v>
      </c>
      <c r="BL1813" s="95">
        <v>0</v>
      </c>
      <c r="BM1813" s="95">
        <v>0</v>
      </c>
      <c r="BN1813" s="95">
        <v>0</v>
      </c>
      <c r="BO1813" s="95">
        <v>0</v>
      </c>
      <c r="BP1813" s="95">
        <v>0</v>
      </c>
      <c r="BQ1813" s="95">
        <v>0</v>
      </c>
      <c r="BR1813" s="95">
        <v>12920.978184104</v>
      </c>
      <c r="BS1813" s="95">
        <v>58666.981426238999</v>
      </c>
      <c r="BT1813" s="95">
        <v>0</v>
      </c>
      <c r="BU1813" s="95">
        <v>0</v>
      </c>
      <c r="BV1813" s="95">
        <v>137781.96787452701</v>
      </c>
      <c r="BW1813" s="95">
        <v>0</v>
      </c>
      <c r="BX1813" s="95">
        <v>0</v>
      </c>
      <c r="BY1813" s="95">
        <v>0</v>
      </c>
      <c r="BZ1813" s="95">
        <v>0</v>
      </c>
      <c r="CA1813" s="95">
        <v>569.50514643639303</v>
      </c>
      <c r="CB1813" s="95">
        <v>102150.925416946</v>
      </c>
      <c r="CC1813" s="95">
        <v>699751.70441436803</v>
      </c>
      <c r="CD1813" s="95">
        <v>208411.283475876</v>
      </c>
      <c r="CE1813" s="95">
        <v>25.3494236648548</v>
      </c>
      <c r="CF1813" s="95">
        <v>6166.9356603026399</v>
      </c>
      <c r="CG1813" s="95">
        <v>39513.200069904298</v>
      </c>
      <c r="CH1813" s="95">
        <v>0</v>
      </c>
      <c r="CI1813" s="95">
        <v>594.86990342289198</v>
      </c>
      <c r="CJ1813" s="95">
        <v>108173.91903018999</v>
      </c>
      <c r="CK1813" s="95">
        <v>739614.57677459705</v>
      </c>
      <c r="CL1813" s="95">
        <v>208413.44408988999</v>
      </c>
      <c r="CM1813" s="160">
        <v>930.27588094025896</v>
      </c>
      <c r="CN1813" s="160">
        <v>211799.44327163699</v>
      </c>
      <c r="CO1813" s="160">
        <v>990822.50521850598</v>
      </c>
      <c r="CP1813" s="95">
        <v>208413.44408988999</v>
      </c>
      <c r="CQ1813" s="95">
        <v>0</v>
      </c>
      <c r="CR1813" s="95">
        <v>0</v>
      </c>
      <c r="CS1813" s="95">
        <v>0</v>
      </c>
      <c r="CT1813" s="95">
        <v>0</v>
      </c>
      <c r="CU1813" s="161">
        <v>108317.86107724864</v>
      </c>
      <c r="CV1813" s="161">
        <v>739264.90448427235</v>
      </c>
    </row>
    <row r="1814" spans="1:100" x14ac:dyDescent="0.2">
      <c r="A1814" s="94" t="s">
        <v>78</v>
      </c>
      <c r="B1814" s="96">
        <v>38322</v>
      </c>
      <c r="C1814" s="95">
        <v>89.466373608447597</v>
      </c>
      <c r="D1814" s="95">
        <v>0</v>
      </c>
      <c r="E1814" s="95">
        <v>485.55884287878899</v>
      </c>
      <c r="F1814" s="95">
        <v>91.169676972553106</v>
      </c>
      <c r="G1814" s="95">
        <v>3.0674324169813199</v>
      </c>
      <c r="H1814" s="95">
        <v>26.617408947320701</v>
      </c>
      <c r="I1814" s="95">
        <v>0</v>
      </c>
      <c r="J1814" s="95">
        <v>83.400243517942698</v>
      </c>
      <c r="K1814" s="95">
        <v>268.36107933521299</v>
      </c>
      <c r="L1814" s="95">
        <v>172.64402624592199</v>
      </c>
      <c r="M1814" s="95">
        <v>75.559063778258903</v>
      </c>
      <c r="N1814" s="95">
        <v>133.679255455732</v>
      </c>
      <c r="O1814" s="95">
        <v>0</v>
      </c>
      <c r="P1814" s="95">
        <v>0</v>
      </c>
      <c r="Q1814" s="95">
        <v>193.771354405209</v>
      </c>
      <c r="R1814" s="95">
        <v>0</v>
      </c>
      <c r="S1814" s="95">
        <v>0</v>
      </c>
      <c r="T1814" s="95">
        <v>29.592982675647399</v>
      </c>
      <c r="U1814" s="95">
        <v>348.37906675413302</v>
      </c>
      <c r="V1814" s="95">
        <v>8594.47477412224</v>
      </c>
      <c r="W1814" s="95">
        <v>0</v>
      </c>
      <c r="X1814" s="95">
        <v>95040.421132087693</v>
      </c>
      <c r="Y1814" s="95">
        <v>11753.9737113714</v>
      </c>
      <c r="Z1814" s="95">
        <v>356.062967967242</v>
      </c>
      <c r="AA1814" s="95">
        <v>6221.2565312981596</v>
      </c>
      <c r="AB1814" s="95">
        <v>0</v>
      </c>
      <c r="AC1814" s="95">
        <v>30239.4475874901</v>
      </c>
      <c r="AD1814" s="95">
        <v>84718.299788474993</v>
      </c>
      <c r="AE1814" s="95">
        <v>22284.1571273804</v>
      </c>
      <c r="AF1814" s="95">
        <v>5854.6746708154697</v>
      </c>
      <c r="AG1814" s="95">
        <v>19866.995136737802</v>
      </c>
      <c r="AH1814" s="95">
        <v>0</v>
      </c>
      <c r="AI1814" s="95">
        <v>0</v>
      </c>
      <c r="AJ1814" s="95">
        <v>55434.357690334298</v>
      </c>
      <c r="AK1814" s="95">
        <v>0</v>
      </c>
      <c r="AL1814" s="95">
        <v>0</v>
      </c>
      <c r="AM1814" s="95">
        <v>6851.1271978616696</v>
      </c>
      <c r="AN1814" s="95">
        <v>113032.262860298</v>
      </c>
      <c r="AO1814" s="95">
        <v>67610.922973632798</v>
      </c>
      <c r="AP1814" s="95">
        <v>0</v>
      </c>
      <c r="AQ1814" s="95">
        <v>654670.16281890904</v>
      </c>
      <c r="AR1814" s="95">
        <v>85789.982307434097</v>
      </c>
      <c r="AS1814" s="95">
        <v>2300.54202955961</v>
      </c>
      <c r="AT1814" s="95">
        <v>40546.070436954498</v>
      </c>
      <c r="AU1814" s="95">
        <v>0</v>
      </c>
      <c r="AV1814" s="95">
        <v>71213.277555465698</v>
      </c>
      <c r="AW1814" s="95">
        <v>200323.093725204</v>
      </c>
      <c r="AX1814" s="95">
        <v>168933.98730087301</v>
      </c>
      <c r="AY1814" s="95">
        <v>41941.372132778197</v>
      </c>
      <c r="AZ1814" s="95">
        <v>129207.335729599</v>
      </c>
      <c r="BA1814" s="95">
        <v>0</v>
      </c>
      <c r="BB1814" s="95">
        <v>0</v>
      </c>
      <c r="BC1814" s="95">
        <v>382834.90157318098</v>
      </c>
      <c r="BD1814" s="95">
        <v>0</v>
      </c>
      <c r="BE1814" s="95">
        <v>0</v>
      </c>
      <c r="BF1814" s="95">
        <v>44126.8855228424</v>
      </c>
      <c r="BG1814" s="95">
        <v>267001.84743118298</v>
      </c>
      <c r="BH1814" s="95">
        <v>2438.67802107334</v>
      </c>
      <c r="BI1814" s="95">
        <v>0</v>
      </c>
      <c r="BJ1814" s="95">
        <v>203355.68327713001</v>
      </c>
      <c r="BK1814" s="95">
        <v>25527.4115738869</v>
      </c>
      <c r="BL1814" s="95">
        <v>0</v>
      </c>
      <c r="BM1814" s="95">
        <v>0</v>
      </c>
      <c r="BN1814" s="95">
        <v>0</v>
      </c>
      <c r="BO1814" s="95">
        <v>0</v>
      </c>
      <c r="BP1814" s="95">
        <v>0</v>
      </c>
      <c r="BQ1814" s="95">
        <v>0</v>
      </c>
      <c r="BR1814" s="95">
        <v>12333.767297029501</v>
      </c>
      <c r="BS1814" s="95">
        <v>53451.776261329702</v>
      </c>
      <c r="BT1814" s="95">
        <v>0</v>
      </c>
      <c r="BU1814" s="95">
        <v>0</v>
      </c>
      <c r="BV1814" s="95">
        <v>138415.566978455</v>
      </c>
      <c r="BW1814" s="95">
        <v>0</v>
      </c>
      <c r="BX1814" s="95">
        <v>0</v>
      </c>
      <c r="BY1814" s="95">
        <v>0</v>
      </c>
      <c r="BZ1814" s="95">
        <v>0</v>
      </c>
      <c r="CA1814" s="95">
        <v>573.18111760914303</v>
      </c>
      <c r="CB1814" s="95">
        <v>103261.735257149</v>
      </c>
      <c r="CC1814" s="95">
        <v>719346.17699432396</v>
      </c>
      <c r="CD1814" s="95">
        <v>205136.70508193999</v>
      </c>
      <c r="CE1814" s="95">
        <v>28.936425311956601</v>
      </c>
      <c r="CF1814" s="95">
        <v>6670.2918131351498</v>
      </c>
      <c r="CG1814" s="95">
        <v>43458.734435558297</v>
      </c>
      <c r="CH1814" s="95">
        <v>0</v>
      </c>
      <c r="CI1814" s="95">
        <v>603.36289148777701</v>
      </c>
      <c r="CJ1814" s="95">
        <v>110276.91918563801</v>
      </c>
      <c r="CK1814" s="95">
        <v>762973.08885955799</v>
      </c>
      <c r="CL1814" s="95">
        <v>205113.746406555</v>
      </c>
      <c r="CM1814" s="160">
        <v>949.16086838394403</v>
      </c>
      <c r="CN1814" s="160">
        <v>223422.85568618801</v>
      </c>
      <c r="CO1814" s="160">
        <v>1031741.7245559701</v>
      </c>
      <c r="CP1814" s="95">
        <v>205113.746406555</v>
      </c>
      <c r="CQ1814" s="95">
        <v>0</v>
      </c>
      <c r="CR1814" s="95">
        <v>0</v>
      </c>
      <c r="CS1814" s="95">
        <v>0</v>
      </c>
      <c r="CT1814" s="95">
        <v>0</v>
      </c>
      <c r="CU1814" s="161">
        <v>109932.02707028415</v>
      </c>
      <c r="CV1814" s="161">
        <v>762804.91142988228</v>
      </c>
    </row>
    <row r="1815" spans="1:100" x14ac:dyDescent="0.2">
      <c r="A1815" s="94" t="s">
        <v>78</v>
      </c>
      <c r="B1815" s="96">
        <v>38412</v>
      </c>
      <c r="C1815" s="95">
        <v>91.171418115496607</v>
      </c>
      <c r="D1815" s="95">
        <v>0</v>
      </c>
      <c r="E1815" s="95">
        <v>483.42611848935502</v>
      </c>
      <c r="F1815" s="95">
        <v>88.855576203204706</v>
      </c>
      <c r="G1815" s="95">
        <v>3.73558320198208</v>
      </c>
      <c r="H1815" s="95">
        <v>26.4700503298081</v>
      </c>
      <c r="I1815" s="95">
        <v>0</v>
      </c>
      <c r="J1815" s="95">
        <v>110.99497610516801</v>
      </c>
      <c r="K1815" s="95">
        <v>242.58105704933399</v>
      </c>
      <c r="L1815" s="95">
        <v>164.80322753638001</v>
      </c>
      <c r="M1815" s="95">
        <v>75.415544592775404</v>
      </c>
      <c r="N1815" s="95">
        <v>136.763207452372</v>
      </c>
      <c r="O1815" s="95">
        <v>0</v>
      </c>
      <c r="P1815" s="95">
        <v>0</v>
      </c>
      <c r="Q1815" s="95">
        <v>197.38327738083899</v>
      </c>
      <c r="R1815" s="95">
        <v>0</v>
      </c>
      <c r="S1815" s="95">
        <v>0</v>
      </c>
      <c r="T1815" s="95">
        <v>28.3258808434475</v>
      </c>
      <c r="U1815" s="95">
        <v>352.99922765418899</v>
      </c>
      <c r="V1815" s="95">
        <v>8231.8358037471808</v>
      </c>
      <c r="W1815" s="95">
        <v>0</v>
      </c>
      <c r="X1815" s="95">
        <v>95267.880795478806</v>
      </c>
      <c r="Y1815" s="95">
        <v>11610.404379010201</v>
      </c>
      <c r="Z1815" s="95">
        <v>804.90785441547598</v>
      </c>
      <c r="AA1815" s="95">
        <v>6202.3911807537097</v>
      </c>
      <c r="AB1815" s="95">
        <v>0</v>
      </c>
      <c r="AC1815" s="95">
        <v>41324.313071250901</v>
      </c>
      <c r="AD1815" s="95">
        <v>78003.919975280805</v>
      </c>
      <c r="AE1815" s="95">
        <v>20295.0228581429</v>
      </c>
      <c r="AF1815" s="95">
        <v>5657.5246446728697</v>
      </c>
      <c r="AG1815" s="95">
        <v>20666.967609405499</v>
      </c>
      <c r="AH1815" s="95">
        <v>0</v>
      </c>
      <c r="AI1815" s="95">
        <v>0</v>
      </c>
      <c r="AJ1815" s="95">
        <v>55760.233959674799</v>
      </c>
      <c r="AK1815" s="95">
        <v>0</v>
      </c>
      <c r="AL1815" s="95">
        <v>0</v>
      </c>
      <c r="AM1815" s="95">
        <v>6999.1461860537502</v>
      </c>
      <c r="AN1815" s="95">
        <v>117096.393785477</v>
      </c>
      <c r="AO1815" s="95">
        <v>65252.437286853798</v>
      </c>
      <c r="AP1815" s="95">
        <v>0</v>
      </c>
      <c r="AQ1815" s="95">
        <v>659778.52346801804</v>
      </c>
      <c r="AR1815" s="95">
        <v>84357.058803558393</v>
      </c>
      <c r="AS1815" s="95">
        <v>5369.1000419259099</v>
      </c>
      <c r="AT1815" s="95">
        <v>40823.835446834601</v>
      </c>
      <c r="AU1815" s="95">
        <v>0</v>
      </c>
      <c r="AV1815" s="95">
        <v>101669.88928508799</v>
      </c>
      <c r="AW1815" s="95">
        <v>186389.59348678601</v>
      </c>
      <c r="AX1815" s="95">
        <v>157606.17218399001</v>
      </c>
      <c r="AY1815" s="95">
        <v>39645.655160903902</v>
      </c>
      <c r="AZ1815" s="95">
        <v>136448.286067963</v>
      </c>
      <c r="BA1815" s="95">
        <v>0</v>
      </c>
      <c r="BB1815" s="95">
        <v>0</v>
      </c>
      <c r="BC1815" s="95">
        <v>391734.10680389398</v>
      </c>
      <c r="BD1815" s="95">
        <v>0</v>
      </c>
      <c r="BE1815" s="95">
        <v>0</v>
      </c>
      <c r="BF1815" s="95">
        <v>45797.608736515002</v>
      </c>
      <c r="BG1815" s="95">
        <v>282461.70004653902</v>
      </c>
      <c r="BH1815" s="95">
        <v>3205.6553906202298</v>
      </c>
      <c r="BI1815" s="95">
        <v>0</v>
      </c>
      <c r="BJ1815" s="95">
        <v>198320.508594513</v>
      </c>
      <c r="BK1815" s="95">
        <v>25183.144259691198</v>
      </c>
      <c r="BL1815" s="95">
        <v>0</v>
      </c>
      <c r="BM1815" s="95">
        <v>0</v>
      </c>
      <c r="BN1815" s="95">
        <v>0</v>
      </c>
      <c r="BO1815" s="95">
        <v>0</v>
      </c>
      <c r="BP1815" s="95">
        <v>0</v>
      </c>
      <c r="BQ1815" s="95">
        <v>0</v>
      </c>
      <c r="BR1815" s="95">
        <v>12397.508206009899</v>
      </c>
      <c r="BS1815" s="95">
        <v>51094.096978187597</v>
      </c>
      <c r="BT1815" s="95">
        <v>0</v>
      </c>
      <c r="BU1815" s="95">
        <v>0</v>
      </c>
      <c r="BV1815" s="95">
        <v>139976.57977104199</v>
      </c>
      <c r="BW1815" s="95">
        <v>0</v>
      </c>
      <c r="BX1815" s="95">
        <v>0</v>
      </c>
      <c r="BY1815" s="95">
        <v>0</v>
      </c>
      <c r="BZ1815" s="95">
        <v>0</v>
      </c>
      <c r="CA1815" s="95">
        <v>578.20485386252403</v>
      </c>
      <c r="CB1815" s="95">
        <v>103525.3708601</v>
      </c>
      <c r="CC1815" s="95">
        <v>726803.22472381603</v>
      </c>
      <c r="CD1815" s="95">
        <v>205152.86203193699</v>
      </c>
      <c r="CE1815" s="95">
        <v>30.6225100387819</v>
      </c>
      <c r="CF1815" s="95">
        <v>7195.2160787582397</v>
      </c>
      <c r="CG1815" s="95">
        <v>47101.098523139997</v>
      </c>
      <c r="CH1815" s="95">
        <v>0</v>
      </c>
      <c r="CI1815" s="95">
        <v>607.08835859596695</v>
      </c>
      <c r="CJ1815" s="95">
        <v>110990.491209984</v>
      </c>
      <c r="CK1815" s="95">
        <v>774088.61666107201</v>
      </c>
      <c r="CL1815" s="95">
        <v>205483.560194016</v>
      </c>
      <c r="CM1815" s="160">
        <v>959.77838556468498</v>
      </c>
      <c r="CN1815" s="160">
        <v>227660.39738655099</v>
      </c>
      <c r="CO1815" s="160">
        <v>1055694.6647033701</v>
      </c>
      <c r="CP1815" s="95">
        <v>205483.560194016</v>
      </c>
      <c r="CQ1815" s="95">
        <v>0</v>
      </c>
      <c r="CR1815" s="95">
        <v>0</v>
      </c>
      <c r="CS1815" s="95">
        <v>0</v>
      </c>
      <c r="CT1815" s="95">
        <v>0</v>
      </c>
      <c r="CU1815" s="161">
        <v>110720.58693885824</v>
      </c>
      <c r="CV1815" s="161">
        <v>773904.32324695599</v>
      </c>
    </row>
    <row r="1816" spans="1:100" x14ac:dyDescent="0.2">
      <c r="A1816" s="94" t="s">
        <v>78</v>
      </c>
      <c r="B1816" s="96">
        <v>38504</v>
      </c>
      <c r="C1816" s="95">
        <v>89.326468458399205</v>
      </c>
      <c r="D1816" s="95">
        <v>36.830206719692796</v>
      </c>
      <c r="E1816" s="95">
        <v>483.670711573213</v>
      </c>
      <c r="F1816" s="95">
        <v>90.383357710205004</v>
      </c>
      <c r="G1816" s="95">
        <v>9.4726980329723993</v>
      </c>
      <c r="H1816" s="95">
        <v>27.2170670493506</v>
      </c>
      <c r="I1816" s="95">
        <v>0</v>
      </c>
      <c r="J1816" s="95">
        <v>132.75812135450499</v>
      </c>
      <c r="K1816" s="95">
        <v>222.07237797044201</v>
      </c>
      <c r="L1816" s="95">
        <v>163.92458627373</v>
      </c>
      <c r="M1816" s="95">
        <v>77.977037524804501</v>
      </c>
      <c r="N1816" s="95">
        <v>140.68181114084999</v>
      </c>
      <c r="O1816" s="95">
        <v>0</v>
      </c>
      <c r="P1816" s="95">
        <v>0</v>
      </c>
      <c r="Q1816" s="95">
        <v>226.163199232891</v>
      </c>
      <c r="R1816" s="95">
        <v>0</v>
      </c>
      <c r="S1816" s="95">
        <v>0</v>
      </c>
      <c r="T1816" s="95">
        <v>30.961987871443899</v>
      </c>
      <c r="U1816" s="95">
        <v>360.051015079021</v>
      </c>
      <c r="V1816" s="95">
        <v>7784.3913528919202</v>
      </c>
      <c r="W1816" s="95">
        <v>5751.7419476509103</v>
      </c>
      <c r="X1816" s="95">
        <v>95118.128881454497</v>
      </c>
      <c r="Y1816" s="95">
        <v>12070.452552557001</v>
      </c>
      <c r="Z1816" s="95">
        <v>1760.7109675854399</v>
      </c>
      <c r="AA1816" s="95">
        <v>5988.0793791413298</v>
      </c>
      <c r="AB1816" s="95">
        <v>0</v>
      </c>
      <c r="AC1816" s="95">
        <v>49631.726792812296</v>
      </c>
      <c r="AD1816" s="95">
        <v>68356.5659580231</v>
      </c>
      <c r="AE1816" s="95">
        <v>20956.5413999558</v>
      </c>
      <c r="AF1816" s="95">
        <v>5572.2327052950905</v>
      </c>
      <c r="AG1816" s="95">
        <v>20805.2873153687</v>
      </c>
      <c r="AH1816" s="95">
        <v>0</v>
      </c>
      <c r="AI1816" s="95">
        <v>0</v>
      </c>
      <c r="AJ1816" s="95">
        <v>60095.461051940903</v>
      </c>
      <c r="AK1816" s="95">
        <v>0</v>
      </c>
      <c r="AL1816" s="95">
        <v>0</v>
      </c>
      <c r="AM1816" s="95">
        <v>6627.54433649778</v>
      </c>
      <c r="AN1816" s="95">
        <v>119670.69289588901</v>
      </c>
      <c r="AO1816" s="95">
        <v>63967.347601413698</v>
      </c>
      <c r="AP1816" s="95">
        <v>48408.922184467301</v>
      </c>
      <c r="AQ1816" s="95">
        <v>670237.46566772496</v>
      </c>
      <c r="AR1816" s="95">
        <v>89537.838472366304</v>
      </c>
      <c r="AS1816" s="95">
        <v>11022.7927985191</v>
      </c>
      <c r="AT1816" s="95">
        <v>40307.631976127603</v>
      </c>
      <c r="AU1816" s="95">
        <v>0</v>
      </c>
      <c r="AV1816" s="95">
        <v>127486.49355793001</v>
      </c>
      <c r="AW1816" s="95">
        <v>164491.52196312</v>
      </c>
      <c r="AX1816" s="95">
        <v>165041.34927368199</v>
      </c>
      <c r="AY1816" s="95">
        <v>40371.162607669801</v>
      </c>
      <c r="AZ1816" s="95">
        <v>136743.90025329599</v>
      </c>
      <c r="BA1816" s="95">
        <v>0</v>
      </c>
      <c r="BB1816" s="95">
        <v>0</v>
      </c>
      <c r="BC1816" s="95">
        <v>429784.12735748303</v>
      </c>
      <c r="BD1816" s="95">
        <v>0</v>
      </c>
      <c r="BE1816" s="95">
        <v>0</v>
      </c>
      <c r="BF1816" s="95">
        <v>44037.530206680298</v>
      </c>
      <c r="BG1816" s="95">
        <v>297715.25850677502</v>
      </c>
      <c r="BH1816" s="95">
        <v>3249.3105972409198</v>
      </c>
      <c r="BI1816" s="95">
        <v>10568.810446858401</v>
      </c>
      <c r="BJ1816" s="95">
        <v>201279.48463821399</v>
      </c>
      <c r="BK1816" s="95">
        <v>26259.393806457501</v>
      </c>
      <c r="BL1816" s="95">
        <v>0</v>
      </c>
      <c r="BM1816" s="95">
        <v>0</v>
      </c>
      <c r="BN1816" s="95">
        <v>0</v>
      </c>
      <c r="BO1816" s="95">
        <v>0</v>
      </c>
      <c r="BP1816" s="95">
        <v>0</v>
      </c>
      <c r="BQ1816" s="95">
        <v>0</v>
      </c>
      <c r="BR1816" s="95">
        <v>12538.529725193999</v>
      </c>
      <c r="BS1816" s="95">
        <v>55222.049052715302</v>
      </c>
      <c r="BT1816" s="95">
        <v>0</v>
      </c>
      <c r="BU1816" s="95">
        <v>0</v>
      </c>
      <c r="BV1816" s="95">
        <v>146664.49231338501</v>
      </c>
      <c r="BW1816" s="95">
        <v>0</v>
      </c>
      <c r="BX1816" s="95">
        <v>0</v>
      </c>
      <c r="BY1816" s="95">
        <v>0</v>
      </c>
      <c r="BZ1816" s="95">
        <v>0</v>
      </c>
      <c r="CA1816" s="95">
        <v>607.49945034831796</v>
      </c>
      <c r="CB1816" s="95">
        <v>107331.01385498</v>
      </c>
      <c r="CC1816" s="95">
        <v>782258.21533203102</v>
      </c>
      <c r="CD1816" s="95">
        <v>212740.42628669701</v>
      </c>
      <c r="CE1816" s="95">
        <v>36.052145010791698</v>
      </c>
      <c r="CF1816" s="95">
        <v>7635.8470118045798</v>
      </c>
      <c r="CG1816" s="95">
        <v>50563.504909515403</v>
      </c>
      <c r="CH1816" s="95">
        <v>0</v>
      </c>
      <c r="CI1816" s="95">
        <v>644.07417850941397</v>
      </c>
      <c r="CJ1816" s="95">
        <v>114540.73028850601</v>
      </c>
      <c r="CK1816" s="95">
        <v>832499.66405487095</v>
      </c>
      <c r="CL1816" s="95">
        <v>213494.056566238</v>
      </c>
      <c r="CM1816" s="160">
        <v>1001.72465340793</v>
      </c>
      <c r="CN1816" s="160">
        <v>234325.14253234901</v>
      </c>
      <c r="CO1816" s="160">
        <v>1122038.54914856</v>
      </c>
      <c r="CP1816" s="95">
        <v>213494.056566238</v>
      </c>
      <c r="CQ1816" s="95">
        <v>0</v>
      </c>
      <c r="CR1816" s="95">
        <v>0</v>
      </c>
      <c r="CS1816" s="95">
        <v>0</v>
      </c>
      <c r="CT1816" s="95">
        <v>0</v>
      </c>
      <c r="CU1816" s="161">
        <v>114966.86086678458</v>
      </c>
      <c r="CV1816" s="161">
        <v>832821.7202415464</v>
      </c>
    </row>
    <row r="1817" spans="1:100" x14ac:dyDescent="0.2">
      <c r="A1817" s="94" t="s">
        <v>78</v>
      </c>
      <c r="B1817" s="96">
        <v>38596</v>
      </c>
      <c r="C1817" s="95">
        <v>88.975659610703602</v>
      </c>
      <c r="D1817" s="95">
        <v>47.592251300811803</v>
      </c>
      <c r="E1817" s="95">
        <v>478.301220770925</v>
      </c>
      <c r="F1817" s="95">
        <v>95.923917929641902</v>
      </c>
      <c r="G1817" s="95">
        <v>13.024652891908801</v>
      </c>
      <c r="H1817" s="95">
        <v>24.650107528548698</v>
      </c>
      <c r="I1817" s="95">
        <v>0</v>
      </c>
      <c r="J1817" s="95">
        <v>153.60780771076699</v>
      </c>
      <c r="K1817" s="95">
        <v>209.04327791743</v>
      </c>
      <c r="L1817" s="95">
        <v>170.80586184561301</v>
      </c>
      <c r="M1817" s="95">
        <v>77.0503799915314</v>
      </c>
      <c r="N1817" s="95">
        <v>137.91392602771501</v>
      </c>
      <c r="O1817" s="95">
        <v>0</v>
      </c>
      <c r="P1817" s="95">
        <v>0</v>
      </c>
      <c r="Q1817" s="95">
        <v>232.12462968938101</v>
      </c>
      <c r="R1817" s="95">
        <v>0</v>
      </c>
      <c r="S1817" s="95">
        <v>0</v>
      </c>
      <c r="T1817" s="95">
        <v>31.084952319506598</v>
      </c>
      <c r="U1817" s="95">
        <v>359.68300137668803</v>
      </c>
      <c r="V1817" s="95">
        <v>7739.4204114675504</v>
      </c>
      <c r="W1817" s="95">
        <v>6903.0455598235103</v>
      </c>
      <c r="X1817" s="95">
        <v>93025.9998865128</v>
      </c>
      <c r="Y1817" s="95">
        <v>13014.551672339399</v>
      </c>
      <c r="Z1817" s="95">
        <v>3013.3122150301901</v>
      </c>
      <c r="AA1817" s="95">
        <v>5856.2574075460398</v>
      </c>
      <c r="AB1817" s="95">
        <v>0</v>
      </c>
      <c r="AC1817" s="95">
        <v>58041.870942115798</v>
      </c>
      <c r="AD1817" s="95">
        <v>60082.767008781397</v>
      </c>
      <c r="AE1817" s="95">
        <v>21726.7131690979</v>
      </c>
      <c r="AF1817" s="95">
        <v>5952.3417208194696</v>
      </c>
      <c r="AG1817" s="95">
        <v>20283.458089828498</v>
      </c>
      <c r="AH1817" s="95">
        <v>0</v>
      </c>
      <c r="AI1817" s="95">
        <v>0</v>
      </c>
      <c r="AJ1817" s="95">
        <v>62346.983390331297</v>
      </c>
      <c r="AK1817" s="95">
        <v>0</v>
      </c>
      <c r="AL1817" s="95">
        <v>0</v>
      </c>
      <c r="AM1817" s="95">
        <v>7402.41623437405</v>
      </c>
      <c r="AN1817" s="95">
        <v>119696.881092072</v>
      </c>
      <c r="AO1817" s="95">
        <v>65603.2534389496</v>
      </c>
      <c r="AP1817" s="95">
        <v>62211.027759075201</v>
      </c>
      <c r="AQ1817" s="95">
        <v>669159.74012756301</v>
      </c>
      <c r="AR1817" s="95">
        <v>94708.400620460496</v>
      </c>
      <c r="AS1817" s="95">
        <v>19259.703412294399</v>
      </c>
      <c r="AT1817" s="95">
        <v>40525.117726802797</v>
      </c>
      <c r="AU1817" s="95">
        <v>0</v>
      </c>
      <c r="AV1817" s="95">
        <v>154983.18076705901</v>
      </c>
      <c r="AW1817" s="95">
        <v>148184.399778366</v>
      </c>
      <c r="AX1817" s="95">
        <v>171178.98464012099</v>
      </c>
      <c r="AY1817" s="95">
        <v>43341.608952045397</v>
      </c>
      <c r="AZ1817" s="95">
        <v>137344.99196434001</v>
      </c>
      <c r="BA1817" s="95">
        <v>0</v>
      </c>
      <c r="BB1817" s="95">
        <v>0</v>
      </c>
      <c r="BC1817" s="95">
        <v>451847.06325531</v>
      </c>
      <c r="BD1817" s="95">
        <v>0</v>
      </c>
      <c r="BE1817" s="95">
        <v>0</v>
      </c>
      <c r="BF1817" s="95">
        <v>51383.7976865768</v>
      </c>
      <c r="BG1817" s="95">
        <v>305114.526512146</v>
      </c>
      <c r="BH1817" s="95">
        <v>1727.93733470142</v>
      </c>
      <c r="BI1817" s="95">
        <v>8467.2615754604303</v>
      </c>
      <c r="BJ1817" s="95">
        <v>204622.45772743199</v>
      </c>
      <c r="BK1817" s="95">
        <v>29612.943162918102</v>
      </c>
      <c r="BL1817" s="95">
        <v>0</v>
      </c>
      <c r="BM1817" s="95">
        <v>0</v>
      </c>
      <c r="BN1817" s="95">
        <v>0</v>
      </c>
      <c r="BO1817" s="95">
        <v>0</v>
      </c>
      <c r="BP1817" s="95">
        <v>0</v>
      </c>
      <c r="BQ1817" s="95">
        <v>0</v>
      </c>
      <c r="BR1817" s="95">
        <v>12999.902302742001</v>
      </c>
      <c r="BS1817" s="95">
        <v>54236.331909179702</v>
      </c>
      <c r="BT1817" s="95">
        <v>0</v>
      </c>
      <c r="BU1817" s="95">
        <v>0</v>
      </c>
      <c r="BV1817" s="95">
        <v>147380.51125335699</v>
      </c>
      <c r="BW1817" s="95">
        <v>0</v>
      </c>
      <c r="BX1817" s="95">
        <v>0</v>
      </c>
      <c r="BY1817" s="95">
        <v>0</v>
      </c>
      <c r="BZ1817" s="95">
        <v>0</v>
      </c>
      <c r="CA1817" s="95">
        <v>613.933963149786</v>
      </c>
      <c r="CB1817" s="95">
        <v>108922.569437981</v>
      </c>
      <c r="CC1817" s="95">
        <v>794410.02724456799</v>
      </c>
      <c r="CD1817" s="95">
        <v>213715.89756012001</v>
      </c>
      <c r="CE1817" s="95">
        <v>38.540622482541899</v>
      </c>
      <c r="CF1817" s="95">
        <v>8702.6836047172492</v>
      </c>
      <c r="CG1817" s="95">
        <v>58971.756229877501</v>
      </c>
      <c r="CH1817" s="95">
        <v>0</v>
      </c>
      <c r="CI1817" s="95">
        <v>652.50845338404201</v>
      </c>
      <c r="CJ1817" s="95">
        <v>117430.733710289</v>
      </c>
      <c r="CK1817" s="95">
        <v>853165.34471130394</v>
      </c>
      <c r="CL1817" s="95">
        <v>216102.336040497</v>
      </c>
      <c r="CM1817" s="160">
        <v>1016.03520862013</v>
      </c>
      <c r="CN1817" s="160">
        <v>237720.215639114</v>
      </c>
      <c r="CO1817" s="160">
        <v>1167517.1842040999</v>
      </c>
      <c r="CP1817" s="95">
        <v>216102.336040497</v>
      </c>
      <c r="CQ1817" s="95">
        <v>0</v>
      </c>
      <c r="CR1817" s="95">
        <v>0</v>
      </c>
      <c r="CS1817" s="95">
        <v>0</v>
      </c>
      <c r="CT1817" s="95">
        <v>0</v>
      </c>
      <c r="CU1817" s="161">
        <v>117625.25304269826</v>
      </c>
      <c r="CV1817" s="161">
        <v>853381.78347444546</v>
      </c>
    </row>
    <row r="1818" spans="1:100" x14ac:dyDescent="0.2">
      <c r="A1818" s="94" t="s">
        <v>78</v>
      </c>
      <c r="B1818" s="96">
        <v>38687</v>
      </c>
      <c r="C1818" s="95">
        <v>90.465142158791394</v>
      </c>
      <c r="D1818" s="95">
        <v>53.180423599667797</v>
      </c>
      <c r="E1818" s="95">
        <v>478.29103744402499</v>
      </c>
      <c r="F1818" s="95">
        <v>93.620989275164902</v>
      </c>
      <c r="G1818" s="95">
        <v>14.277337526902601</v>
      </c>
      <c r="H1818" s="95">
        <v>20.221733862534201</v>
      </c>
      <c r="I1818" s="95">
        <v>0</v>
      </c>
      <c r="J1818" s="95">
        <v>189.28832186572299</v>
      </c>
      <c r="K1818" s="95">
        <v>194.29335730522899</v>
      </c>
      <c r="L1818" s="95">
        <v>167.289689373225</v>
      </c>
      <c r="M1818" s="95">
        <v>75.408421813510401</v>
      </c>
      <c r="N1818" s="95">
        <v>134.70445353910301</v>
      </c>
      <c r="O1818" s="95">
        <v>0</v>
      </c>
      <c r="P1818" s="95">
        <v>0</v>
      </c>
      <c r="Q1818" s="95">
        <v>244.50070538930601</v>
      </c>
      <c r="R1818" s="95">
        <v>0</v>
      </c>
      <c r="S1818" s="95">
        <v>0</v>
      </c>
      <c r="T1818" s="95">
        <v>29.649388607358599</v>
      </c>
      <c r="U1818" s="95">
        <v>381.81335595995199</v>
      </c>
      <c r="V1818" s="95">
        <v>8004.6884413361504</v>
      </c>
      <c r="W1818" s="95">
        <v>7294.4960470795604</v>
      </c>
      <c r="X1818" s="95">
        <v>89456.809195518494</v>
      </c>
      <c r="Y1818" s="95">
        <v>11651.2020286322</v>
      </c>
      <c r="Z1818" s="95">
        <v>3480.2468942403798</v>
      </c>
      <c r="AA1818" s="95">
        <v>5064.1880838275001</v>
      </c>
      <c r="AB1818" s="95">
        <v>0</v>
      </c>
      <c r="AC1818" s="95">
        <v>68684.700152397199</v>
      </c>
      <c r="AD1818" s="95">
        <v>56236.910426616698</v>
      </c>
      <c r="AE1818" s="95">
        <v>19071.450971603401</v>
      </c>
      <c r="AF1818" s="95">
        <v>5855.0743602514303</v>
      </c>
      <c r="AG1818" s="95">
        <v>19917.446168422699</v>
      </c>
      <c r="AH1818" s="95">
        <v>0</v>
      </c>
      <c r="AI1818" s="95">
        <v>0</v>
      </c>
      <c r="AJ1818" s="95">
        <v>60300.549605369597</v>
      </c>
      <c r="AK1818" s="95">
        <v>0</v>
      </c>
      <c r="AL1818" s="95">
        <v>0</v>
      </c>
      <c r="AM1818" s="95">
        <v>7421.7204000949896</v>
      </c>
      <c r="AN1818" s="95">
        <v>123987.34689807901</v>
      </c>
      <c r="AO1818" s="95">
        <v>67360.792488098101</v>
      </c>
      <c r="AP1818" s="95">
        <v>71691.551667213396</v>
      </c>
      <c r="AQ1818" s="95">
        <v>643378.97406768799</v>
      </c>
      <c r="AR1818" s="95">
        <v>86635.535713195801</v>
      </c>
      <c r="AS1818" s="95">
        <v>22150.451381206502</v>
      </c>
      <c r="AT1818" s="95">
        <v>35649.938237667098</v>
      </c>
      <c r="AU1818" s="95">
        <v>0</v>
      </c>
      <c r="AV1818" s="95">
        <v>188610.20142555199</v>
      </c>
      <c r="AW1818" s="95">
        <v>138810.84017944301</v>
      </c>
      <c r="AX1818" s="95">
        <v>152583.353504181</v>
      </c>
      <c r="AY1818" s="95">
        <v>44363.269697189302</v>
      </c>
      <c r="AZ1818" s="95">
        <v>136064.41103553801</v>
      </c>
      <c r="BA1818" s="95">
        <v>0</v>
      </c>
      <c r="BB1818" s="95">
        <v>0</v>
      </c>
      <c r="BC1818" s="95">
        <v>448165.68903350801</v>
      </c>
      <c r="BD1818" s="95">
        <v>0</v>
      </c>
      <c r="BE1818" s="95">
        <v>0</v>
      </c>
      <c r="BF1818" s="95">
        <v>50745.753342151598</v>
      </c>
      <c r="BG1818" s="95">
        <v>326018.23268127401</v>
      </c>
      <c r="BH1818" s="95">
        <v>1915.90826356411</v>
      </c>
      <c r="BI1818" s="95">
        <v>7753.8332194089899</v>
      </c>
      <c r="BJ1818" s="95">
        <v>205364.70347213699</v>
      </c>
      <c r="BK1818" s="95">
        <v>27062.6678049564</v>
      </c>
      <c r="BL1818" s="95">
        <v>0</v>
      </c>
      <c r="BM1818" s="95">
        <v>0</v>
      </c>
      <c r="BN1818" s="95">
        <v>0</v>
      </c>
      <c r="BO1818" s="95">
        <v>0</v>
      </c>
      <c r="BP1818" s="95">
        <v>0</v>
      </c>
      <c r="BQ1818" s="95">
        <v>0</v>
      </c>
      <c r="BR1818" s="95">
        <v>13378.2533223629</v>
      </c>
      <c r="BS1818" s="95">
        <v>55560.85567379</v>
      </c>
      <c r="BT1818" s="95">
        <v>0</v>
      </c>
      <c r="BU1818" s="95">
        <v>0</v>
      </c>
      <c r="BV1818" s="95">
        <v>144620.09804153399</v>
      </c>
      <c r="BW1818" s="95">
        <v>0</v>
      </c>
      <c r="BX1818" s="95">
        <v>0</v>
      </c>
      <c r="BY1818" s="95">
        <v>0</v>
      </c>
      <c r="BZ1818" s="95">
        <v>0</v>
      </c>
      <c r="CA1818" s="95">
        <v>620.64280480146397</v>
      </c>
      <c r="CB1818" s="95">
        <v>105204.198537827</v>
      </c>
      <c r="CC1818" s="95">
        <v>779434.40863800002</v>
      </c>
      <c r="CD1818" s="95">
        <v>214002.82633209199</v>
      </c>
      <c r="CE1818" s="95">
        <v>33.877110033761703</v>
      </c>
      <c r="CF1818" s="95">
        <v>8594.8353818654996</v>
      </c>
      <c r="CG1818" s="95">
        <v>58225.629971504197</v>
      </c>
      <c r="CH1818" s="95">
        <v>0</v>
      </c>
      <c r="CI1818" s="95">
        <v>655.74917710572504</v>
      </c>
      <c r="CJ1818" s="95">
        <v>114098.820180893</v>
      </c>
      <c r="CK1818" s="95">
        <v>837442.88462066697</v>
      </c>
      <c r="CL1818" s="95">
        <v>215693.200819016</v>
      </c>
      <c r="CM1818" s="160">
        <v>1036.18588268757</v>
      </c>
      <c r="CN1818" s="160">
        <v>238085.21922683701</v>
      </c>
      <c r="CO1818" s="160">
        <v>1164822.0778503399</v>
      </c>
      <c r="CP1818" s="95">
        <v>215693.200819016</v>
      </c>
      <c r="CQ1818" s="95">
        <v>0</v>
      </c>
      <c r="CR1818" s="95">
        <v>0</v>
      </c>
      <c r="CS1818" s="95">
        <v>0</v>
      </c>
      <c r="CT1818" s="95">
        <v>0</v>
      </c>
      <c r="CU1818" s="161">
        <v>113799.03391969251</v>
      </c>
      <c r="CV1818" s="161">
        <v>837660.03860950423</v>
      </c>
    </row>
    <row r="1819" spans="1:100" x14ac:dyDescent="0.2">
      <c r="A1819" s="94" t="s">
        <v>78</v>
      </c>
      <c r="B1819" s="96">
        <v>38777</v>
      </c>
      <c r="C1819" s="95">
        <v>93.4662165213376</v>
      </c>
      <c r="D1819" s="95">
        <v>60.883161015808597</v>
      </c>
      <c r="E1819" s="95">
        <v>457.26541837677399</v>
      </c>
      <c r="F1819" s="95">
        <v>93.344720409251806</v>
      </c>
      <c r="G1819" s="95">
        <v>16.815387356793501</v>
      </c>
      <c r="H1819" s="95">
        <v>19.922635734779799</v>
      </c>
      <c r="I1819" s="95">
        <v>0</v>
      </c>
      <c r="J1819" s="95">
        <v>232.062063479796</v>
      </c>
      <c r="K1819" s="95">
        <v>176.83899626880901</v>
      </c>
      <c r="L1819" s="95">
        <v>96.456407352350695</v>
      </c>
      <c r="M1819" s="95">
        <v>81.257470432668896</v>
      </c>
      <c r="N1819" s="95">
        <v>127.619683872908</v>
      </c>
      <c r="O1819" s="95">
        <v>77.561750743538099</v>
      </c>
      <c r="P1819" s="95">
        <v>0</v>
      </c>
      <c r="Q1819" s="95">
        <v>248.011150376871</v>
      </c>
      <c r="R1819" s="95">
        <v>10.855671392171599</v>
      </c>
      <c r="S1819" s="95">
        <v>0</v>
      </c>
      <c r="T1819" s="95">
        <v>21.369466156465901</v>
      </c>
      <c r="U1819" s="95">
        <v>410.65410517528699</v>
      </c>
      <c r="V1819" s="95">
        <v>8054.9229944348299</v>
      </c>
      <c r="W1819" s="95">
        <v>8773.1003804206794</v>
      </c>
      <c r="X1819" s="95">
        <v>86742.224448203997</v>
      </c>
      <c r="Y1819" s="95">
        <v>12585.1153196096</v>
      </c>
      <c r="Z1819" s="95">
        <v>3137.6350370943501</v>
      </c>
      <c r="AA1819" s="95">
        <v>5029.6030951142302</v>
      </c>
      <c r="AB1819" s="95">
        <v>0</v>
      </c>
      <c r="AC1819" s="95">
        <v>82499.235210418701</v>
      </c>
      <c r="AD1819" s="95">
        <v>49089.446671485901</v>
      </c>
      <c r="AE1819" s="95">
        <v>7922.4373940825499</v>
      </c>
      <c r="AF1819" s="95">
        <v>6274.3803311586398</v>
      </c>
      <c r="AG1819" s="95">
        <v>18791.779318094301</v>
      </c>
      <c r="AH1819" s="95">
        <v>9721.3696508407593</v>
      </c>
      <c r="AI1819" s="95">
        <v>0</v>
      </c>
      <c r="AJ1819" s="95">
        <v>61115.397040844</v>
      </c>
      <c r="AK1819" s="95">
        <v>2442.17528885603</v>
      </c>
      <c r="AL1819" s="95">
        <v>0</v>
      </c>
      <c r="AM1819" s="95">
        <v>4921.9682645201701</v>
      </c>
      <c r="AN1819" s="95">
        <v>130489.13232898701</v>
      </c>
      <c r="AO1819" s="95">
        <v>67377.330080032305</v>
      </c>
      <c r="AP1819" s="95">
        <v>78940.098136901899</v>
      </c>
      <c r="AQ1819" s="95">
        <v>638114.55921936</v>
      </c>
      <c r="AR1819" s="95">
        <v>93523.992879867597</v>
      </c>
      <c r="AS1819" s="95">
        <v>20799.669241905201</v>
      </c>
      <c r="AT1819" s="95">
        <v>35018.864497184797</v>
      </c>
      <c r="AU1819" s="95">
        <v>0</v>
      </c>
      <c r="AV1819" s="95">
        <v>231061.60564613299</v>
      </c>
      <c r="AW1819" s="95">
        <v>121810.921412468</v>
      </c>
      <c r="AX1819" s="95">
        <v>63240.651327610001</v>
      </c>
      <c r="AY1819" s="95">
        <v>48416.335606098197</v>
      </c>
      <c r="AZ1819" s="95">
        <v>130167.753441811</v>
      </c>
      <c r="BA1819" s="95">
        <v>80847.004914283796</v>
      </c>
      <c r="BB1819" s="95">
        <v>0</v>
      </c>
      <c r="BC1819" s="95">
        <v>464302.66798019398</v>
      </c>
      <c r="BD1819" s="95">
        <v>15722.242776274699</v>
      </c>
      <c r="BE1819" s="95">
        <v>0</v>
      </c>
      <c r="BF1819" s="95">
        <v>34743.681568622596</v>
      </c>
      <c r="BG1819" s="95">
        <v>348739.72877121001</v>
      </c>
      <c r="BH1819" s="95">
        <v>6762.3898254036903</v>
      </c>
      <c r="BI1819" s="95">
        <v>10820.6257791519</v>
      </c>
      <c r="BJ1819" s="95">
        <v>213734.87493133501</v>
      </c>
      <c r="BK1819" s="95">
        <v>31778.378739118602</v>
      </c>
      <c r="BL1819" s="95">
        <v>0</v>
      </c>
      <c r="BM1819" s="95">
        <v>0</v>
      </c>
      <c r="BN1819" s="95">
        <v>0</v>
      </c>
      <c r="BO1819" s="95">
        <v>0</v>
      </c>
      <c r="BP1819" s="95">
        <v>0</v>
      </c>
      <c r="BQ1819" s="95">
        <v>0</v>
      </c>
      <c r="BR1819" s="95">
        <v>14410.376103520401</v>
      </c>
      <c r="BS1819" s="95">
        <v>53403.4336977005</v>
      </c>
      <c r="BT1819" s="95">
        <v>15669.1342395544</v>
      </c>
      <c r="BU1819" s="95">
        <v>0</v>
      </c>
      <c r="BV1819" s="95">
        <v>149784.063188553</v>
      </c>
      <c r="BW1819" s="95">
        <v>1901.8642580509199</v>
      </c>
      <c r="BX1819" s="95">
        <v>0</v>
      </c>
      <c r="BY1819" s="95">
        <v>0</v>
      </c>
      <c r="BZ1819" s="95">
        <v>0</v>
      </c>
      <c r="CA1819" s="95">
        <v>615.85822139680397</v>
      </c>
      <c r="CB1819" s="95">
        <v>104455.090165138</v>
      </c>
      <c r="CC1819" s="95">
        <v>790230.81624603295</v>
      </c>
      <c r="CD1819" s="95">
        <v>236208.255847931</v>
      </c>
      <c r="CE1819" s="95">
        <v>37.525374676566599</v>
      </c>
      <c r="CF1819" s="95">
        <v>8300.4473123550397</v>
      </c>
      <c r="CG1819" s="95">
        <v>56598.655000686602</v>
      </c>
      <c r="CH1819" s="95">
        <v>0</v>
      </c>
      <c r="CI1819" s="95">
        <v>651.25771435350202</v>
      </c>
      <c r="CJ1819" s="95">
        <v>112941.510320663</v>
      </c>
      <c r="CK1819" s="95">
        <v>847026.04248809803</v>
      </c>
      <c r="CL1819" s="95">
        <v>239254.53329086301</v>
      </c>
      <c r="CM1819" s="160">
        <v>1057.61251690984</v>
      </c>
      <c r="CN1819" s="160">
        <v>243045.250469208</v>
      </c>
      <c r="CO1819" s="160">
        <v>1194261.2084655799</v>
      </c>
      <c r="CP1819" s="95">
        <v>239254.53329086301</v>
      </c>
      <c r="CQ1819" s="95">
        <v>0</v>
      </c>
      <c r="CR1819" s="95">
        <v>0</v>
      </c>
      <c r="CS1819" s="95">
        <v>0</v>
      </c>
      <c r="CT1819" s="95">
        <v>0</v>
      </c>
      <c r="CU1819" s="161">
        <v>112755.53747749304</v>
      </c>
      <c r="CV1819" s="161">
        <v>846829.47124671959</v>
      </c>
    </row>
    <row r="1820" spans="1:100" x14ac:dyDescent="0.2">
      <c r="A1820" s="94" t="s">
        <v>78</v>
      </c>
      <c r="B1820" s="96">
        <v>38869</v>
      </c>
      <c r="C1820" s="95">
        <v>100.922795399092</v>
      </c>
      <c r="D1820" s="95">
        <v>65.311751804314596</v>
      </c>
      <c r="E1820" s="95">
        <v>440.72570570558298</v>
      </c>
      <c r="F1820" s="95">
        <v>91.912681669928105</v>
      </c>
      <c r="G1820" s="95">
        <v>18.847935960860902</v>
      </c>
      <c r="H1820" s="95">
        <v>19.602422682102802</v>
      </c>
      <c r="I1820" s="95">
        <v>0</v>
      </c>
      <c r="J1820" s="95">
        <v>248.23385463096201</v>
      </c>
      <c r="K1820" s="95">
        <v>160.606553878635</v>
      </c>
      <c r="L1820" s="95">
        <v>99.993052647449105</v>
      </c>
      <c r="M1820" s="95">
        <v>80.584794212132707</v>
      </c>
      <c r="N1820" s="95">
        <v>115.71529230568601</v>
      </c>
      <c r="O1820" s="95">
        <v>78.153671405278104</v>
      </c>
      <c r="P1820" s="95">
        <v>0</v>
      </c>
      <c r="Q1820" s="95">
        <v>247.43062950670699</v>
      </c>
      <c r="R1820" s="95">
        <v>14.8301678906428</v>
      </c>
      <c r="S1820" s="95">
        <v>0</v>
      </c>
      <c r="T1820" s="95">
        <v>18.542555219261001</v>
      </c>
      <c r="U1820" s="95">
        <v>411.10172981768801</v>
      </c>
      <c r="V1820" s="95">
        <v>8452.2218842506409</v>
      </c>
      <c r="W1820" s="95">
        <v>9000.9992753267306</v>
      </c>
      <c r="X1820" s="95">
        <v>82964.418858528094</v>
      </c>
      <c r="Y1820" s="95">
        <v>12331.1234329939</v>
      </c>
      <c r="Z1820" s="95">
        <v>4122.6254153847703</v>
      </c>
      <c r="AA1820" s="95">
        <v>5127.07353186607</v>
      </c>
      <c r="AB1820" s="95">
        <v>0</v>
      </c>
      <c r="AC1820" s="95">
        <v>90189.503594398499</v>
      </c>
      <c r="AD1820" s="95">
        <v>42286.168944358797</v>
      </c>
      <c r="AE1820" s="95">
        <v>8357.8230822086298</v>
      </c>
      <c r="AF1820" s="95">
        <v>6313.8676862716702</v>
      </c>
      <c r="AG1820" s="95">
        <v>17717.7858252525</v>
      </c>
      <c r="AH1820" s="95">
        <v>10220.3851954937</v>
      </c>
      <c r="AI1820" s="95">
        <v>0</v>
      </c>
      <c r="AJ1820" s="95">
        <v>57822.799479007699</v>
      </c>
      <c r="AK1820" s="95">
        <v>3203.30189585686</v>
      </c>
      <c r="AL1820" s="95">
        <v>0</v>
      </c>
      <c r="AM1820" s="95">
        <v>4622.6190283298502</v>
      </c>
      <c r="AN1820" s="95">
        <v>133082.71871757499</v>
      </c>
      <c r="AO1820" s="95">
        <v>72901.743776321397</v>
      </c>
      <c r="AP1820" s="95">
        <v>76304.696130752607</v>
      </c>
      <c r="AQ1820" s="95">
        <v>627549.537345886</v>
      </c>
      <c r="AR1820" s="95">
        <v>94262.926385879502</v>
      </c>
      <c r="AS1820" s="95">
        <v>26881.801915407199</v>
      </c>
      <c r="AT1820" s="95">
        <v>35306.359676837899</v>
      </c>
      <c r="AU1820" s="95">
        <v>0</v>
      </c>
      <c r="AV1820" s="95">
        <v>253161.72015190101</v>
      </c>
      <c r="AW1820" s="95">
        <v>105795.916676521</v>
      </c>
      <c r="AX1820" s="95">
        <v>67118.795686721802</v>
      </c>
      <c r="AY1820" s="95">
        <v>48301.826486587503</v>
      </c>
      <c r="AZ1820" s="95">
        <v>122447.495377541</v>
      </c>
      <c r="BA1820" s="95">
        <v>88286.110254287705</v>
      </c>
      <c r="BB1820" s="95">
        <v>0</v>
      </c>
      <c r="BC1820" s="95">
        <v>453031.12816619902</v>
      </c>
      <c r="BD1820" s="95">
        <v>21032.666080474901</v>
      </c>
      <c r="BE1820" s="95">
        <v>0</v>
      </c>
      <c r="BF1820" s="95">
        <v>31795.478511810299</v>
      </c>
      <c r="BG1820" s="95">
        <v>362039.53875350999</v>
      </c>
      <c r="BH1820" s="95">
        <v>7787.8097593188304</v>
      </c>
      <c r="BI1820" s="95">
        <v>8747.3320667743701</v>
      </c>
      <c r="BJ1820" s="95">
        <v>200701.75201034499</v>
      </c>
      <c r="BK1820" s="95">
        <v>32035.573644161199</v>
      </c>
      <c r="BL1820" s="95">
        <v>0</v>
      </c>
      <c r="BM1820" s="95">
        <v>0</v>
      </c>
      <c r="BN1820" s="95">
        <v>0</v>
      </c>
      <c r="BO1820" s="95">
        <v>0</v>
      </c>
      <c r="BP1820" s="95">
        <v>0</v>
      </c>
      <c r="BQ1820" s="95">
        <v>0</v>
      </c>
      <c r="BR1820" s="95">
        <v>13795.6478703022</v>
      </c>
      <c r="BS1820" s="95">
        <v>44729.976655006401</v>
      </c>
      <c r="BT1820" s="95">
        <v>17108.723333835602</v>
      </c>
      <c r="BU1820" s="95">
        <v>0</v>
      </c>
      <c r="BV1820" s="95">
        <v>141513.534791946</v>
      </c>
      <c r="BW1820" s="95">
        <v>2507.60948029161</v>
      </c>
      <c r="BX1820" s="95">
        <v>0</v>
      </c>
      <c r="BY1820" s="95">
        <v>0</v>
      </c>
      <c r="BZ1820" s="95">
        <v>0</v>
      </c>
      <c r="CA1820" s="95">
        <v>606.31159905344202</v>
      </c>
      <c r="CB1820" s="95">
        <v>100736.370285988</v>
      </c>
      <c r="CC1820" s="95">
        <v>779188.47806549096</v>
      </c>
      <c r="CD1820" s="95">
        <v>215193.98251152001</v>
      </c>
      <c r="CE1820" s="95">
        <v>37.127658244688099</v>
      </c>
      <c r="CF1820" s="95">
        <v>9154.1060603857004</v>
      </c>
      <c r="CG1820" s="95">
        <v>61289.457353591897</v>
      </c>
      <c r="CH1820" s="95">
        <v>0</v>
      </c>
      <c r="CI1820" s="95">
        <v>644.47989466786396</v>
      </c>
      <c r="CJ1820" s="95">
        <v>109555.03289318101</v>
      </c>
      <c r="CK1820" s="95">
        <v>840903.07849883998</v>
      </c>
      <c r="CL1820" s="95">
        <v>219196.160118103</v>
      </c>
      <c r="CM1820" s="160">
        <v>1054.3346215188501</v>
      </c>
      <c r="CN1820" s="160">
        <v>243626.729701996</v>
      </c>
      <c r="CO1820" s="160">
        <v>1198596.4213409401</v>
      </c>
      <c r="CP1820" s="95">
        <v>219196.160118103</v>
      </c>
      <c r="CQ1820" s="95">
        <v>0</v>
      </c>
      <c r="CR1820" s="95">
        <v>0</v>
      </c>
      <c r="CS1820" s="95">
        <v>0</v>
      </c>
      <c r="CT1820" s="95">
        <v>0</v>
      </c>
      <c r="CU1820" s="161">
        <v>109890.4763463737</v>
      </c>
      <c r="CV1820" s="161">
        <v>840477.93541908287</v>
      </c>
    </row>
    <row r="1821" spans="1:100" x14ac:dyDescent="0.2">
      <c r="A1821" s="94" t="s">
        <v>78</v>
      </c>
      <c r="B1821" s="96">
        <v>38961</v>
      </c>
      <c r="C1821" s="95">
        <v>104.709048983641</v>
      </c>
      <c r="D1821" s="95">
        <v>65.814078942872598</v>
      </c>
      <c r="E1821" s="95">
        <v>445.38551028817898</v>
      </c>
      <c r="F1821" s="95">
        <v>96.314992447383702</v>
      </c>
      <c r="G1821" s="95">
        <v>21.181003290926999</v>
      </c>
      <c r="H1821" s="95">
        <v>13.3918053787202</v>
      </c>
      <c r="I1821" s="95">
        <v>0</v>
      </c>
      <c r="J1821" s="95">
        <v>280.61422996968003</v>
      </c>
      <c r="K1821" s="95">
        <v>152.931345464662</v>
      </c>
      <c r="L1821" s="95">
        <v>104.923346537165</v>
      </c>
      <c r="M1821" s="95">
        <v>82.729205515235705</v>
      </c>
      <c r="N1821" s="95">
        <v>112.136167491786</v>
      </c>
      <c r="O1821" s="95">
        <v>74.4926846157759</v>
      </c>
      <c r="P1821" s="95">
        <v>0</v>
      </c>
      <c r="Q1821" s="95">
        <v>248.03317383676799</v>
      </c>
      <c r="R1821" s="95">
        <v>16.0326935611665</v>
      </c>
      <c r="S1821" s="95">
        <v>0</v>
      </c>
      <c r="T1821" s="95">
        <v>14.956682436750301</v>
      </c>
      <c r="U1821" s="95">
        <v>429.73378662764998</v>
      </c>
      <c r="V1821" s="95">
        <v>8757.0802189111691</v>
      </c>
      <c r="W1821" s="95">
        <v>8713.9768451452292</v>
      </c>
      <c r="X1821" s="95">
        <v>80231.994695663496</v>
      </c>
      <c r="Y1821" s="95">
        <v>11205.655064106</v>
      </c>
      <c r="Z1821" s="95">
        <v>4000.4939011931401</v>
      </c>
      <c r="AA1821" s="95">
        <v>3110.91980919242</v>
      </c>
      <c r="AB1821" s="95">
        <v>0</v>
      </c>
      <c r="AC1821" s="95">
        <v>100764.76142883299</v>
      </c>
      <c r="AD1821" s="95">
        <v>34458.4112343788</v>
      </c>
      <c r="AE1821" s="95">
        <v>7118.1919069886198</v>
      </c>
      <c r="AF1821" s="95">
        <v>5727.8368582129497</v>
      </c>
      <c r="AG1821" s="95">
        <v>16647.657061815298</v>
      </c>
      <c r="AH1821" s="95">
        <v>10741.801312088999</v>
      </c>
      <c r="AI1821" s="95">
        <v>0</v>
      </c>
      <c r="AJ1821" s="95">
        <v>57174.1451849937</v>
      </c>
      <c r="AK1821" s="95">
        <v>3011.7910914123099</v>
      </c>
      <c r="AL1821" s="95">
        <v>0</v>
      </c>
      <c r="AM1821" s="95">
        <v>3148.0314786732201</v>
      </c>
      <c r="AN1821" s="95">
        <v>135523.674623489</v>
      </c>
      <c r="AO1821" s="95">
        <v>75955.536421775803</v>
      </c>
      <c r="AP1821" s="95">
        <v>77109.781880378694</v>
      </c>
      <c r="AQ1821" s="95">
        <v>600344.43504333496</v>
      </c>
      <c r="AR1821" s="95">
        <v>86782.755155563398</v>
      </c>
      <c r="AS1821" s="95">
        <v>27711.161548376102</v>
      </c>
      <c r="AT1821" s="95">
        <v>23114.827793121302</v>
      </c>
      <c r="AU1821" s="95">
        <v>0</v>
      </c>
      <c r="AV1821" s="95">
        <v>288287.07485961902</v>
      </c>
      <c r="AW1821" s="95">
        <v>89198.852808952302</v>
      </c>
      <c r="AX1821" s="95">
        <v>58301.866319179499</v>
      </c>
      <c r="AY1821" s="95">
        <v>45521.845157146498</v>
      </c>
      <c r="AZ1821" s="95">
        <v>115482.876684189</v>
      </c>
      <c r="BA1821" s="95">
        <v>92682.625074386597</v>
      </c>
      <c r="BB1821" s="95">
        <v>0</v>
      </c>
      <c r="BC1821" s="95">
        <v>435831.73170471197</v>
      </c>
      <c r="BD1821" s="95">
        <v>21624.017484426498</v>
      </c>
      <c r="BE1821" s="95">
        <v>0</v>
      </c>
      <c r="BF1821" s="95">
        <v>22729.5380160809</v>
      </c>
      <c r="BG1821" s="95">
        <v>376954.81825256301</v>
      </c>
      <c r="BH1821" s="95">
        <v>9254.97037196159</v>
      </c>
      <c r="BI1821" s="95">
        <v>9534.0396258831006</v>
      </c>
      <c r="BJ1821" s="95">
        <v>192792.166664124</v>
      </c>
      <c r="BK1821" s="95">
        <v>27777.351442813899</v>
      </c>
      <c r="BL1821" s="95">
        <v>0</v>
      </c>
      <c r="BM1821" s="95">
        <v>0</v>
      </c>
      <c r="BN1821" s="95">
        <v>0</v>
      </c>
      <c r="BO1821" s="95">
        <v>0</v>
      </c>
      <c r="BP1821" s="95">
        <v>0</v>
      </c>
      <c r="BQ1821" s="95">
        <v>0</v>
      </c>
      <c r="BR1821" s="95">
        <v>13528.5193001032</v>
      </c>
      <c r="BS1821" s="95">
        <v>40995.381662845597</v>
      </c>
      <c r="BT1821" s="95">
        <v>17948.891000032399</v>
      </c>
      <c r="BU1821" s="95">
        <v>0</v>
      </c>
      <c r="BV1821" s="95">
        <v>138607.38119125401</v>
      </c>
      <c r="BW1821" s="95">
        <v>2415.7455627918198</v>
      </c>
      <c r="BX1821" s="95">
        <v>0</v>
      </c>
      <c r="BY1821" s="95">
        <v>0</v>
      </c>
      <c r="BZ1821" s="95">
        <v>0</v>
      </c>
      <c r="CA1821" s="95">
        <v>613.73594759404705</v>
      </c>
      <c r="CB1821" s="95">
        <v>97630.607354164094</v>
      </c>
      <c r="CC1821" s="95">
        <v>747383.87569427502</v>
      </c>
      <c r="CD1821" s="95">
        <v>210672.022045135</v>
      </c>
      <c r="CE1821" s="95">
        <v>35.443006214685703</v>
      </c>
      <c r="CF1821" s="95">
        <v>7019.4822404980696</v>
      </c>
      <c r="CG1821" s="95">
        <v>50429.9189758301</v>
      </c>
      <c r="CH1821" s="95">
        <v>0</v>
      </c>
      <c r="CI1821" s="95">
        <v>649.15729487687304</v>
      </c>
      <c r="CJ1821" s="95">
        <v>104770.747487068</v>
      </c>
      <c r="CK1821" s="95">
        <v>797813.20254516602</v>
      </c>
      <c r="CL1821" s="95">
        <v>214347.608007431</v>
      </c>
      <c r="CM1821" s="160">
        <v>1080.6241121441101</v>
      </c>
      <c r="CN1821" s="160">
        <v>239267.16159629801</v>
      </c>
      <c r="CO1821" s="160">
        <v>1177942.10516357</v>
      </c>
      <c r="CP1821" s="95">
        <v>214347.608007431</v>
      </c>
      <c r="CQ1821" s="95">
        <v>0</v>
      </c>
      <c r="CR1821" s="95">
        <v>0</v>
      </c>
      <c r="CS1821" s="95">
        <v>0</v>
      </c>
      <c r="CT1821" s="95">
        <v>0</v>
      </c>
      <c r="CU1821" s="161">
        <v>104650.08959466216</v>
      </c>
      <c r="CV1821" s="161">
        <v>797813.7946701051</v>
      </c>
    </row>
    <row r="1822" spans="1:100" x14ac:dyDescent="0.2">
      <c r="A1822" s="94" t="s">
        <v>78</v>
      </c>
      <c r="B1822" s="96">
        <v>39052</v>
      </c>
      <c r="C1822" s="95">
        <v>105.833442502655</v>
      </c>
      <c r="D1822" s="95">
        <v>71.825544699095204</v>
      </c>
      <c r="E1822" s="95">
        <v>451.61885300278698</v>
      </c>
      <c r="F1822" s="95">
        <v>112.647628523409</v>
      </c>
      <c r="G1822" s="95">
        <v>19.315231988905001</v>
      </c>
      <c r="H1822" s="95">
        <v>12.999356076237699</v>
      </c>
      <c r="I1822" s="95">
        <v>0</v>
      </c>
      <c r="J1822" s="95">
        <v>321.20324454456602</v>
      </c>
      <c r="K1822" s="95">
        <v>114.018699119799</v>
      </c>
      <c r="L1822" s="95">
        <v>115.008327160962</v>
      </c>
      <c r="M1822" s="95">
        <v>84.137421513907597</v>
      </c>
      <c r="N1822" s="95">
        <v>107.36334589961901</v>
      </c>
      <c r="O1822" s="95">
        <v>81.728430597111597</v>
      </c>
      <c r="P1822" s="95">
        <v>0</v>
      </c>
      <c r="Q1822" s="95">
        <v>253.080052198842</v>
      </c>
      <c r="R1822" s="95">
        <v>18.2406566697173</v>
      </c>
      <c r="S1822" s="95">
        <v>0</v>
      </c>
      <c r="T1822" s="95">
        <v>11.7224149317481</v>
      </c>
      <c r="U1822" s="95">
        <v>436.353932630271</v>
      </c>
      <c r="V1822" s="95">
        <v>8650.1490089893305</v>
      </c>
      <c r="W1822" s="95">
        <v>8023.2524960041001</v>
      </c>
      <c r="X1822" s="95">
        <v>80051.865604400606</v>
      </c>
      <c r="Y1822" s="95">
        <v>11056.846343278899</v>
      </c>
      <c r="Z1822" s="95">
        <v>3545.4458221793202</v>
      </c>
      <c r="AA1822" s="95">
        <v>2624.2734209299101</v>
      </c>
      <c r="AB1822" s="95">
        <v>0</v>
      </c>
      <c r="AC1822" s="95">
        <v>117377.567559242</v>
      </c>
      <c r="AD1822" s="95">
        <v>21792.9717526436</v>
      </c>
      <c r="AE1822" s="95">
        <v>7667.1012756824503</v>
      </c>
      <c r="AF1822" s="95">
        <v>6051.6284065842601</v>
      </c>
      <c r="AG1822" s="95">
        <v>16540.5485501289</v>
      </c>
      <c r="AH1822" s="95">
        <v>9829.7506967782992</v>
      </c>
      <c r="AI1822" s="95">
        <v>0</v>
      </c>
      <c r="AJ1822" s="95">
        <v>55131.419628143303</v>
      </c>
      <c r="AK1822" s="95">
        <v>3229.6767221689202</v>
      </c>
      <c r="AL1822" s="95">
        <v>0</v>
      </c>
      <c r="AM1822" s="95">
        <v>2425.59739711881</v>
      </c>
      <c r="AN1822" s="95">
        <v>139882.18793869001</v>
      </c>
      <c r="AO1822" s="95">
        <v>77179.803011894197</v>
      </c>
      <c r="AP1822" s="95">
        <v>71742.009342193604</v>
      </c>
      <c r="AQ1822" s="95">
        <v>608574.95967865002</v>
      </c>
      <c r="AR1822" s="95">
        <v>89424.141787529006</v>
      </c>
      <c r="AS1822" s="95">
        <v>24478.862504005399</v>
      </c>
      <c r="AT1822" s="95">
        <v>19417.698497295401</v>
      </c>
      <c r="AU1822" s="95">
        <v>0</v>
      </c>
      <c r="AV1822" s="95">
        <v>335482.63840866101</v>
      </c>
      <c r="AW1822" s="95">
        <v>55709.169859886199</v>
      </c>
      <c r="AX1822" s="95">
        <v>68253.727471351594</v>
      </c>
      <c r="AY1822" s="95">
        <v>47872.6306400299</v>
      </c>
      <c r="AZ1822" s="95">
        <v>117657.56860733</v>
      </c>
      <c r="BA1822" s="95">
        <v>87787.694494247393</v>
      </c>
      <c r="BB1822" s="95">
        <v>0</v>
      </c>
      <c r="BC1822" s="95">
        <v>434201.62049865699</v>
      </c>
      <c r="BD1822" s="95">
        <v>22465.334530115098</v>
      </c>
      <c r="BE1822" s="95">
        <v>0</v>
      </c>
      <c r="BF1822" s="95">
        <v>17887.298531532299</v>
      </c>
      <c r="BG1822" s="95">
        <v>394249.32826614397</v>
      </c>
      <c r="BH1822" s="95">
        <v>9181.9233598709106</v>
      </c>
      <c r="BI1822" s="95">
        <v>10936.3995680809</v>
      </c>
      <c r="BJ1822" s="95">
        <v>192930.95092201201</v>
      </c>
      <c r="BK1822" s="95">
        <v>27042.751895904501</v>
      </c>
      <c r="BL1822" s="95">
        <v>0</v>
      </c>
      <c r="BM1822" s="95">
        <v>0</v>
      </c>
      <c r="BN1822" s="95">
        <v>0</v>
      </c>
      <c r="BO1822" s="95">
        <v>0</v>
      </c>
      <c r="BP1822" s="95">
        <v>0</v>
      </c>
      <c r="BQ1822" s="95">
        <v>0</v>
      </c>
      <c r="BR1822" s="95">
        <v>13939.300495028499</v>
      </c>
      <c r="BS1822" s="95">
        <v>41241.411545276598</v>
      </c>
      <c r="BT1822" s="95">
        <v>16962.416589975401</v>
      </c>
      <c r="BU1822" s="95">
        <v>0</v>
      </c>
      <c r="BV1822" s="95">
        <v>140031.90611076399</v>
      </c>
      <c r="BW1822" s="95">
        <v>2546.0842338800398</v>
      </c>
      <c r="BX1822" s="95">
        <v>0</v>
      </c>
      <c r="BY1822" s="95">
        <v>0</v>
      </c>
      <c r="BZ1822" s="95">
        <v>0</v>
      </c>
      <c r="CA1822" s="95">
        <v>627.25281044840801</v>
      </c>
      <c r="CB1822" s="95">
        <v>96923.264698982195</v>
      </c>
      <c r="CC1822" s="95">
        <v>754371.23215484596</v>
      </c>
      <c r="CD1822" s="95">
        <v>211026.896495819</v>
      </c>
      <c r="CE1822" s="95">
        <v>31.871337038930498</v>
      </c>
      <c r="CF1822" s="95">
        <v>6192.2750319242496</v>
      </c>
      <c r="CG1822" s="95">
        <v>44142.522552490198</v>
      </c>
      <c r="CH1822" s="95">
        <v>0</v>
      </c>
      <c r="CI1822" s="95">
        <v>660.05016180127905</v>
      </c>
      <c r="CJ1822" s="95">
        <v>103194.23398780799</v>
      </c>
      <c r="CK1822" s="95">
        <v>798540.71582794201</v>
      </c>
      <c r="CL1822" s="95">
        <v>214126.23744010899</v>
      </c>
      <c r="CM1822" s="160">
        <v>1096.0041445940701</v>
      </c>
      <c r="CN1822" s="160">
        <v>242567.019830704</v>
      </c>
      <c r="CO1822" s="160">
        <v>1193002.05018616</v>
      </c>
      <c r="CP1822" s="95">
        <v>214126.23744010899</v>
      </c>
      <c r="CQ1822" s="95">
        <v>0</v>
      </c>
      <c r="CR1822" s="95">
        <v>0</v>
      </c>
      <c r="CS1822" s="95">
        <v>0</v>
      </c>
      <c r="CT1822" s="95">
        <v>0</v>
      </c>
      <c r="CU1822" s="161">
        <v>103115.53973090644</v>
      </c>
      <c r="CV1822" s="161">
        <v>798513.75470733619</v>
      </c>
    </row>
    <row r="1823" spans="1:100" x14ac:dyDescent="0.2">
      <c r="A1823" s="94" t="s">
        <v>78</v>
      </c>
      <c r="B1823" s="96">
        <v>39142</v>
      </c>
      <c r="C1823" s="95">
        <v>106.80771083850399</v>
      </c>
      <c r="D1823" s="95">
        <v>80.946301591582596</v>
      </c>
      <c r="E1823" s="95">
        <v>454.17970215529198</v>
      </c>
      <c r="F1823" s="95">
        <v>110.392277817242</v>
      </c>
      <c r="G1823" s="95">
        <v>18.771440824959399</v>
      </c>
      <c r="H1823" s="95">
        <v>14.2338084677467</v>
      </c>
      <c r="I1823" s="95">
        <v>0</v>
      </c>
      <c r="J1823" s="95">
        <v>344.67229996994098</v>
      </c>
      <c r="K1823" s="95">
        <v>103.315392998978</v>
      </c>
      <c r="L1823" s="95">
        <v>119.071268301457</v>
      </c>
      <c r="M1823" s="95">
        <v>84.413979681208701</v>
      </c>
      <c r="N1823" s="95">
        <v>109.758013906889</v>
      </c>
      <c r="O1823" s="95">
        <v>79.791380069218604</v>
      </c>
      <c r="P1823" s="95">
        <v>0</v>
      </c>
      <c r="Q1823" s="95">
        <v>261.22593204677099</v>
      </c>
      <c r="R1823" s="95">
        <v>21.809919167077201</v>
      </c>
      <c r="S1823" s="95">
        <v>0</v>
      </c>
      <c r="T1823" s="95">
        <v>10.550330625963401</v>
      </c>
      <c r="U1823" s="95">
        <v>449.655104294419</v>
      </c>
      <c r="V1823" s="95">
        <v>9309.1887136697806</v>
      </c>
      <c r="W1823" s="95">
        <v>10337.0804525614</v>
      </c>
      <c r="X1823" s="95">
        <v>78040.945769309998</v>
      </c>
      <c r="Y1823" s="95">
        <v>11745.3988246918</v>
      </c>
      <c r="Z1823" s="95">
        <v>3882.6651913225701</v>
      </c>
      <c r="AA1823" s="95">
        <v>2691.06417897344</v>
      </c>
      <c r="AB1823" s="95">
        <v>0</v>
      </c>
      <c r="AC1823" s="95">
        <v>122716.814774513</v>
      </c>
      <c r="AD1823" s="95">
        <v>18749.282339096098</v>
      </c>
      <c r="AE1823" s="95">
        <v>9097.9498490095102</v>
      </c>
      <c r="AF1823" s="95">
        <v>6355.1591292619696</v>
      </c>
      <c r="AG1823" s="95">
        <v>16172.522697091101</v>
      </c>
      <c r="AH1823" s="95">
        <v>9593.2006176710092</v>
      </c>
      <c r="AI1823" s="95">
        <v>0</v>
      </c>
      <c r="AJ1823" s="95">
        <v>57638.330462932601</v>
      </c>
      <c r="AK1823" s="95">
        <v>3979.0896592736199</v>
      </c>
      <c r="AL1823" s="95">
        <v>0</v>
      </c>
      <c r="AM1823" s="95">
        <v>1943.49771815538</v>
      </c>
      <c r="AN1823" s="95">
        <v>141054.94479560899</v>
      </c>
      <c r="AO1823" s="95">
        <v>83438.298832893401</v>
      </c>
      <c r="AP1823" s="95">
        <v>96231.863917350798</v>
      </c>
      <c r="AQ1823" s="95">
        <v>596205.71086883498</v>
      </c>
      <c r="AR1823" s="95">
        <v>92917.210953712507</v>
      </c>
      <c r="AS1823" s="95">
        <v>27074.4020090103</v>
      </c>
      <c r="AT1823" s="95">
        <v>19620.832834005399</v>
      </c>
      <c r="AU1823" s="95">
        <v>0</v>
      </c>
      <c r="AV1823" s="95">
        <v>362265.80051040603</v>
      </c>
      <c r="AW1823" s="95">
        <v>48447.618520259901</v>
      </c>
      <c r="AX1823" s="95">
        <v>76593.850181579604</v>
      </c>
      <c r="AY1823" s="95">
        <v>51724.348371505701</v>
      </c>
      <c r="AZ1823" s="95">
        <v>115397.49614906299</v>
      </c>
      <c r="BA1823" s="95">
        <v>89204.170129776001</v>
      </c>
      <c r="BB1823" s="95">
        <v>0</v>
      </c>
      <c r="BC1823" s="95">
        <v>444653.34558868402</v>
      </c>
      <c r="BD1823" s="95">
        <v>27391.201580286001</v>
      </c>
      <c r="BE1823" s="95">
        <v>0</v>
      </c>
      <c r="BF1823" s="95">
        <v>14849.4033836126</v>
      </c>
      <c r="BG1823" s="95">
        <v>408225.14659118699</v>
      </c>
      <c r="BH1823" s="95">
        <v>9095.0456506013907</v>
      </c>
      <c r="BI1823" s="95">
        <v>9743.1244441270792</v>
      </c>
      <c r="BJ1823" s="95">
        <v>189536.46657752999</v>
      </c>
      <c r="BK1823" s="95">
        <v>28845.429942846298</v>
      </c>
      <c r="BL1823" s="95">
        <v>0</v>
      </c>
      <c r="BM1823" s="95">
        <v>0</v>
      </c>
      <c r="BN1823" s="95">
        <v>0</v>
      </c>
      <c r="BO1823" s="95">
        <v>0</v>
      </c>
      <c r="BP1823" s="95">
        <v>0</v>
      </c>
      <c r="BQ1823" s="95">
        <v>0</v>
      </c>
      <c r="BR1823" s="95">
        <v>15314.235317111001</v>
      </c>
      <c r="BS1823" s="95">
        <v>40578.044665813402</v>
      </c>
      <c r="BT1823" s="95">
        <v>17235.0646834373</v>
      </c>
      <c r="BU1823" s="95">
        <v>0</v>
      </c>
      <c r="BV1823" s="95">
        <v>136054.25915908799</v>
      </c>
      <c r="BW1823" s="95">
        <v>3210.4364096522299</v>
      </c>
      <c r="BX1823" s="95">
        <v>0</v>
      </c>
      <c r="BY1823" s="95">
        <v>0</v>
      </c>
      <c r="BZ1823" s="95">
        <v>0</v>
      </c>
      <c r="CA1823" s="95">
        <v>647.04318987578199</v>
      </c>
      <c r="CB1823" s="95">
        <v>99401.607126236006</v>
      </c>
      <c r="CC1823" s="95">
        <v>780473.96155548096</v>
      </c>
      <c r="CD1823" s="95">
        <v>213145.083805084</v>
      </c>
      <c r="CE1823" s="95">
        <v>33.616700343787699</v>
      </c>
      <c r="CF1823" s="95">
        <v>6641.1939809918404</v>
      </c>
      <c r="CG1823" s="95">
        <v>47259.087527751901</v>
      </c>
      <c r="CH1823" s="95">
        <v>0</v>
      </c>
      <c r="CI1823" s="95">
        <v>678.24153805524099</v>
      </c>
      <c r="CJ1823" s="95">
        <v>106069.584170341</v>
      </c>
      <c r="CK1823" s="95">
        <v>827633.28608703602</v>
      </c>
      <c r="CL1823" s="95">
        <v>217129.696414948</v>
      </c>
      <c r="CM1823" s="160">
        <v>1124.57384938002</v>
      </c>
      <c r="CN1823" s="160">
        <v>247127.94966888399</v>
      </c>
      <c r="CO1823" s="160">
        <v>1234307.9024658201</v>
      </c>
      <c r="CP1823" s="95">
        <v>217129.696414948</v>
      </c>
      <c r="CQ1823" s="95">
        <v>0</v>
      </c>
      <c r="CR1823" s="95">
        <v>0</v>
      </c>
      <c r="CS1823" s="95">
        <v>0</v>
      </c>
      <c r="CT1823" s="95">
        <v>0</v>
      </c>
      <c r="CU1823" s="161">
        <v>106042.80110722785</v>
      </c>
      <c r="CV1823" s="161">
        <v>827733.04908323288</v>
      </c>
    </row>
    <row r="1824" spans="1:100" x14ac:dyDescent="0.2">
      <c r="A1824" s="94" t="s">
        <v>78</v>
      </c>
      <c r="B1824" s="96">
        <v>39234</v>
      </c>
      <c r="C1824" s="95">
        <v>113.42807848379</v>
      </c>
      <c r="D1824" s="95">
        <v>79.783348250202806</v>
      </c>
      <c r="E1824" s="95">
        <v>445.80543838813901</v>
      </c>
      <c r="F1824" s="95">
        <v>108.381991825998</v>
      </c>
      <c r="G1824" s="95">
        <v>19.686196419876101</v>
      </c>
      <c r="H1824" s="95">
        <v>12.681839283439301</v>
      </c>
      <c r="I1824" s="95">
        <v>0</v>
      </c>
      <c r="J1824" s="95">
        <v>366.95816155150499</v>
      </c>
      <c r="K1824" s="95">
        <v>92.236754315905301</v>
      </c>
      <c r="L1824" s="95">
        <v>111.047267371789</v>
      </c>
      <c r="M1824" s="95">
        <v>92.289447587914793</v>
      </c>
      <c r="N1824" s="95">
        <v>107.53497212193901</v>
      </c>
      <c r="O1824" s="95">
        <v>82.009807076305194</v>
      </c>
      <c r="P1824" s="95">
        <v>0</v>
      </c>
      <c r="Q1824" s="95">
        <v>255.21168129146099</v>
      </c>
      <c r="R1824" s="95">
        <v>17.783331498503699</v>
      </c>
      <c r="S1824" s="95">
        <v>0</v>
      </c>
      <c r="T1824" s="95">
        <v>9.8653809736715594</v>
      </c>
      <c r="U1824" s="95">
        <v>459.43479049950798</v>
      </c>
      <c r="V1824" s="95">
        <v>9176.58345246315</v>
      </c>
      <c r="W1824" s="95">
        <v>10295.4621276855</v>
      </c>
      <c r="X1824" s="95">
        <v>75174.665649414106</v>
      </c>
      <c r="Y1824" s="95">
        <v>11173.010916113901</v>
      </c>
      <c r="Z1824" s="95">
        <v>3690.6089711189302</v>
      </c>
      <c r="AA1824" s="95">
        <v>2301.3868860900402</v>
      </c>
      <c r="AB1824" s="95">
        <v>0</v>
      </c>
      <c r="AC1824" s="95">
        <v>130738.311015129</v>
      </c>
      <c r="AD1824" s="95">
        <v>16693.5390496254</v>
      </c>
      <c r="AE1824" s="95">
        <v>6909.0453231930696</v>
      </c>
      <c r="AF1824" s="95">
        <v>7273.9290493726703</v>
      </c>
      <c r="AG1824" s="95">
        <v>15783.6159914732</v>
      </c>
      <c r="AH1824" s="95">
        <v>8321.29895031452</v>
      </c>
      <c r="AI1824" s="95">
        <v>0</v>
      </c>
      <c r="AJ1824" s="95">
        <v>57388.455255985296</v>
      </c>
      <c r="AK1824" s="95">
        <v>3360.9866783320899</v>
      </c>
      <c r="AL1824" s="95">
        <v>0</v>
      </c>
      <c r="AM1824" s="95">
        <v>1830.4443844407799</v>
      </c>
      <c r="AN1824" s="95">
        <v>147248.950550079</v>
      </c>
      <c r="AO1824" s="95">
        <v>80143.863727569595</v>
      </c>
      <c r="AP1824" s="95">
        <v>85066.663681030303</v>
      </c>
      <c r="AQ1824" s="95">
        <v>567734.56606292701</v>
      </c>
      <c r="AR1824" s="95">
        <v>87629.924524307295</v>
      </c>
      <c r="AS1824" s="95">
        <v>27024.428591489799</v>
      </c>
      <c r="AT1824" s="95">
        <v>17055.0839819908</v>
      </c>
      <c r="AU1824" s="95">
        <v>0</v>
      </c>
      <c r="AV1824" s="95">
        <v>386172.31490707397</v>
      </c>
      <c r="AW1824" s="95">
        <v>43569.0109758377</v>
      </c>
      <c r="AX1824" s="95">
        <v>64113.734922409101</v>
      </c>
      <c r="AY1824" s="95">
        <v>60452.091982841499</v>
      </c>
      <c r="AZ1824" s="95">
        <v>113623.217526436</v>
      </c>
      <c r="BA1824" s="95">
        <v>75484.5771579742</v>
      </c>
      <c r="BB1824" s="95">
        <v>0</v>
      </c>
      <c r="BC1824" s="95">
        <v>424498.57695770299</v>
      </c>
      <c r="BD1824" s="95">
        <v>23526.537743091601</v>
      </c>
      <c r="BE1824" s="95">
        <v>0</v>
      </c>
      <c r="BF1824" s="95">
        <v>15051.669127106699</v>
      </c>
      <c r="BG1824" s="95">
        <v>429952.65533065802</v>
      </c>
      <c r="BH1824" s="95">
        <v>10137.9705494642</v>
      </c>
      <c r="BI1824" s="95">
        <v>13602.071451306299</v>
      </c>
      <c r="BJ1824" s="95">
        <v>186199.49405479399</v>
      </c>
      <c r="BK1824" s="95">
        <v>27735.856827020601</v>
      </c>
      <c r="BL1824" s="95">
        <v>0</v>
      </c>
      <c r="BM1824" s="95">
        <v>0</v>
      </c>
      <c r="BN1824" s="95">
        <v>0</v>
      </c>
      <c r="BO1824" s="95">
        <v>0</v>
      </c>
      <c r="BP1824" s="95">
        <v>0</v>
      </c>
      <c r="BQ1824" s="95">
        <v>0</v>
      </c>
      <c r="BR1824" s="95">
        <v>16719.473466873202</v>
      </c>
      <c r="BS1824" s="95">
        <v>41888.471719264999</v>
      </c>
      <c r="BT1824" s="95">
        <v>14626.627397537201</v>
      </c>
      <c r="BU1824" s="95">
        <v>0</v>
      </c>
      <c r="BV1824" s="95">
        <v>137484.29639053301</v>
      </c>
      <c r="BW1824" s="95">
        <v>2716.4953575730301</v>
      </c>
      <c r="BX1824" s="95">
        <v>0</v>
      </c>
      <c r="BY1824" s="95">
        <v>0</v>
      </c>
      <c r="BZ1824" s="95">
        <v>0</v>
      </c>
      <c r="CA1824" s="95">
        <v>639.47393519431398</v>
      </c>
      <c r="CB1824" s="95">
        <v>93751.392807960496</v>
      </c>
      <c r="CC1824" s="95">
        <v>738613.137397766</v>
      </c>
      <c r="CD1824" s="95">
        <v>208345.976314545</v>
      </c>
      <c r="CE1824" s="95">
        <v>31.117802828783201</v>
      </c>
      <c r="CF1824" s="95">
        <v>5971.8146746754601</v>
      </c>
      <c r="CG1824" s="95">
        <v>43478.075274467497</v>
      </c>
      <c r="CH1824" s="95">
        <v>0</v>
      </c>
      <c r="CI1824" s="95">
        <v>672.21616064012096</v>
      </c>
      <c r="CJ1824" s="95">
        <v>99453.523002624497</v>
      </c>
      <c r="CK1824" s="95">
        <v>782027.95735168504</v>
      </c>
      <c r="CL1824" s="95">
        <v>212091.153581619</v>
      </c>
      <c r="CM1824" s="160">
        <v>1130.9003847092399</v>
      </c>
      <c r="CN1824" s="160">
        <v>248821.352619171</v>
      </c>
      <c r="CO1824" s="160">
        <v>1213085.2695007301</v>
      </c>
      <c r="CP1824" s="95">
        <v>212091.153581619</v>
      </c>
      <c r="CQ1824" s="95">
        <v>0</v>
      </c>
      <c r="CR1824" s="95">
        <v>0</v>
      </c>
      <c r="CS1824" s="95">
        <v>0</v>
      </c>
      <c r="CT1824" s="95">
        <v>0</v>
      </c>
      <c r="CU1824" s="161">
        <v>99723.20748263596</v>
      </c>
      <c r="CV1824" s="161">
        <v>782091.21267223347</v>
      </c>
    </row>
    <row r="1825" spans="1:100" x14ac:dyDescent="0.2">
      <c r="A1825" s="94" t="s">
        <v>78</v>
      </c>
      <c r="B1825" s="96">
        <v>39326</v>
      </c>
      <c r="C1825" s="95">
        <v>114.83751801028799</v>
      </c>
      <c r="D1825" s="95">
        <v>70.945827580988393</v>
      </c>
      <c r="E1825" s="95">
        <v>430.88893570750997</v>
      </c>
      <c r="F1825" s="95">
        <v>100.88285707961801</v>
      </c>
      <c r="G1825" s="95">
        <v>20.331501553999299</v>
      </c>
      <c r="H1825" s="95">
        <v>12.0772884646431</v>
      </c>
      <c r="I1825" s="95">
        <v>0</v>
      </c>
      <c r="J1825" s="95">
        <v>389.15256294608099</v>
      </c>
      <c r="K1825" s="95">
        <v>82.625052258372307</v>
      </c>
      <c r="L1825" s="95">
        <v>100.68848025333099</v>
      </c>
      <c r="M1825" s="95">
        <v>86.037959765642896</v>
      </c>
      <c r="N1825" s="95">
        <v>110.426276035607</v>
      </c>
      <c r="O1825" s="95">
        <v>83.195695448666797</v>
      </c>
      <c r="P1825" s="95">
        <v>0</v>
      </c>
      <c r="Q1825" s="95">
        <v>242.91645329818101</v>
      </c>
      <c r="R1825" s="95">
        <v>20.164061869494599</v>
      </c>
      <c r="S1825" s="95">
        <v>0</v>
      </c>
      <c r="T1825" s="95">
        <v>8.9788258695043606</v>
      </c>
      <c r="U1825" s="95">
        <v>469.13330899924</v>
      </c>
      <c r="V1825" s="95">
        <v>9295.7426831722296</v>
      </c>
      <c r="W1825" s="95">
        <v>9129.8609793186206</v>
      </c>
      <c r="X1825" s="95">
        <v>76224.340522766099</v>
      </c>
      <c r="Y1825" s="95">
        <v>11949.3504606485</v>
      </c>
      <c r="Z1825" s="95">
        <v>3787.3958486914598</v>
      </c>
      <c r="AA1825" s="95">
        <v>2310.5683330297502</v>
      </c>
      <c r="AB1825" s="95">
        <v>0</v>
      </c>
      <c r="AC1825" s="95">
        <v>138415.09171485901</v>
      </c>
      <c r="AD1825" s="95">
        <v>14090.352193594001</v>
      </c>
      <c r="AE1825" s="95">
        <v>6628.1363395452499</v>
      </c>
      <c r="AF1825" s="95">
        <v>7892.2840572595596</v>
      </c>
      <c r="AG1825" s="95">
        <v>16101.3846684694</v>
      </c>
      <c r="AH1825" s="95">
        <v>8258.0473020076806</v>
      </c>
      <c r="AI1825" s="95">
        <v>0</v>
      </c>
      <c r="AJ1825" s="95">
        <v>54062.851053714803</v>
      </c>
      <c r="AK1825" s="95">
        <v>3467.9254673719402</v>
      </c>
      <c r="AL1825" s="95">
        <v>0</v>
      </c>
      <c r="AM1825" s="95">
        <v>1458.9282427430201</v>
      </c>
      <c r="AN1825" s="95">
        <v>151978.38585281401</v>
      </c>
      <c r="AO1825" s="95">
        <v>82061.225806236296</v>
      </c>
      <c r="AP1825" s="95">
        <v>66375.993784904495</v>
      </c>
      <c r="AQ1825" s="95">
        <v>573384.44396972703</v>
      </c>
      <c r="AR1825" s="95">
        <v>93875.605240821795</v>
      </c>
      <c r="AS1825" s="95">
        <v>27343.204901695299</v>
      </c>
      <c r="AT1825" s="95">
        <v>16056.9900534153</v>
      </c>
      <c r="AU1825" s="95">
        <v>0</v>
      </c>
      <c r="AV1825" s="95">
        <v>410159.38431549101</v>
      </c>
      <c r="AW1825" s="95">
        <v>37448.833337306998</v>
      </c>
      <c r="AX1825" s="95">
        <v>62304.602150440202</v>
      </c>
      <c r="AY1825" s="95">
        <v>65015.208025455497</v>
      </c>
      <c r="AZ1825" s="95">
        <v>115841.43345356001</v>
      </c>
      <c r="BA1825" s="95">
        <v>74056.685145378098</v>
      </c>
      <c r="BB1825" s="95">
        <v>0</v>
      </c>
      <c r="BC1825" s="95">
        <v>400310.41876983602</v>
      </c>
      <c r="BD1825" s="95">
        <v>23811.995388984698</v>
      </c>
      <c r="BE1825" s="95">
        <v>0</v>
      </c>
      <c r="BF1825" s="95">
        <v>11206.739330291701</v>
      </c>
      <c r="BG1825" s="95">
        <v>445891.01985549898</v>
      </c>
      <c r="BH1825" s="95">
        <v>9727.8863195180893</v>
      </c>
      <c r="BI1825" s="95">
        <v>12046.926069855699</v>
      </c>
      <c r="BJ1825" s="95">
        <v>185004.03685760501</v>
      </c>
      <c r="BK1825" s="95">
        <v>30977.6129791737</v>
      </c>
      <c r="BL1825" s="95">
        <v>0</v>
      </c>
      <c r="BM1825" s="95">
        <v>0</v>
      </c>
      <c r="BN1825" s="95">
        <v>0</v>
      </c>
      <c r="BO1825" s="95">
        <v>0</v>
      </c>
      <c r="BP1825" s="95">
        <v>0</v>
      </c>
      <c r="BQ1825" s="95">
        <v>0</v>
      </c>
      <c r="BR1825" s="95">
        <v>16310.200277447701</v>
      </c>
      <c r="BS1825" s="95">
        <v>41832.570049762697</v>
      </c>
      <c r="BT1825" s="95">
        <v>14366.9004713297</v>
      </c>
      <c r="BU1825" s="95">
        <v>0</v>
      </c>
      <c r="BV1825" s="95">
        <v>133599.124803543</v>
      </c>
      <c r="BW1825" s="95">
        <v>2833.1585229635202</v>
      </c>
      <c r="BX1825" s="95">
        <v>0</v>
      </c>
      <c r="BY1825" s="95">
        <v>0</v>
      </c>
      <c r="BZ1825" s="95">
        <v>0</v>
      </c>
      <c r="CA1825" s="95">
        <v>613.87802441418205</v>
      </c>
      <c r="CB1825" s="95">
        <v>94146.339921951294</v>
      </c>
      <c r="CC1825" s="95">
        <v>716729.84522247303</v>
      </c>
      <c r="CD1825" s="95">
        <v>206135.42635917701</v>
      </c>
      <c r="CE1825" s="95">
        <v>33.351163234561703</v>
      </c>
      <c r="CF1825" s="95">
        <v>6028.7541539073</v>
      </c>
      <c r="CG1825" s="95">
        <v>43318.494495868697</v>
      </c>
      <c r="CH1825" s="95">
        <v>0</v>
      </c>
      <c r="CI1825" s="95">
        <v>647.329494670033</v>
      </c>
      <c r="CJ1825" s="95">
        <v>100587.474295616</v>
      </c>
      <c r="CK1825" s="95">
        <v>760187.343986511</v>
      </c>
      <c r="CL1825" s="95">
        <v>210401.829437256</v>
      </c>
      <c r="CM1825" s="160">
        <v>1116.73451195657</v>
      </c>
      <c r="CN1825" s="160">
        <v>250623.13016510001</v>
      </c>
      <c r="CO1825" s="160">
        <v>1204632.5388641399</v>
      </c>
      <c r="CP1825" s="95">
        <v>210401.829437256</v>
      </c>
      <c r="CQ1825" s="95">
        <v>0</v>
      </c>
      <c r="CR1825" s="95">
        <v>0</v>
      </c>
      <c r="CS1825" s="95">
        <v>0</v>
      </c>
      <c r="CT1825" s="95">
        <v>0</v>
      </c>
      <c r="CU1825" s="161">
        <v>100175.09407585859</v>
      </c>
      <c r="CV1825" s="161">
        <v>760048.33971834171</v>
      </c>
    </row>
    <row r="1826" spans="1:100" x14ac:dyDescent="0.2">
      <c r="A1826" s="94" t="s">
        <v>78</v>
      </c>
      <c r="B1826" s="96">
        <v>39417</v>
      </c>
      <c r="C1826" s="95">
        <v>113.71328132879</v>
      </c>
      <c r="D1826" s="95">
        <v>79.460410835221396</v>
      </c>
      <c r="E1826" s="95">
        <v>422.92183602601301</v>
      </c>
      <c r="F1826" s="95">
        <v>109.475538818166</v>
      </c>
      <c r="G1826" s="95">
        <v>26.310460450826199</v>
      </c>
      <c r="H1826" s="95">
        <v>12.8429492972791</v>
      </c>
      <c r="I1826" s="95">
        <v>0</v>
      </c>
      <c r="J1826" s="95">
        <v>391.12401202693599</v>
      </c>
      <c r="K1826" s="95">
        <v>77.969215206801906</v>
      </c>
      <c r="L1826" s="95">
        <v>109.28112372197199</v>
      </c>
      <c r="M1826" s="95">
        <v>85.762950121425106</v>
      </c>
      <c r="N1826" s="95">
        <v>106.26434028707401</v>
      </c>
      <c r="O1826" s="95">
        <v>84.871506488882005</v>
      </c>
      <c r="P1826" s="95">
        <v>0</v>
      </c>
      <c r="Q1826" s="95">
        <v>240.915398517624</v>
      </c>
      <c r="R1826" s="95">
        <v>24.0876727660652</v>
      </c>
      <c r="S1826" s="95">
        <v>0</v>
      </c>
      <c r="T1826" s="95">
        <v>9.59573578403797</v>
      </c>
      <c r="U1826" s="95">
        <v>470.42388124018902</v>
      </c>
      <c r="V1826" s="95">
        <v>10294.2500568628</v>
      </c>
      <c r="W1826" s="95">
        <v>8685.8731616735495</v>
      </c>
      <c r="X1826" s="95">
        <v>72993.759442329407</v>
      </c>
      <c r="Y1826" s="95">
        <v>12484.610038876501</v>
      </c>
      <c r="Z1826" s="95">
        <v>4100.3114911317798</v>
      </c>
      <c r="AA1826" s="95">
        <v>2206.7276608049901</v>
      </c>
      <c r="AB1826" s="95">
        <v>0</v>
      </c>
      <c r="AC1826" s="95">
        <v>144004.488517761</v>
      </c>
      <c r="AD1826" s="95">
        <v>12168.452757954599</v>
      </c>
      <c r="AE1826" s="95">
        <v>6711.2352100014696</v>
      </c>
      <c r="AF1826" s="95">
        <v>9158.7673475742304</v>
      </c>
      <c r="AG1826" s="95">
        <v>15303.810089349699</v>
      </c>
      <c r="AH1826" s="95">
        <v>8663.2579334974307</v>
      </c>
      <c r="AI1826" s="95">
        <v>0</v>
      </c>
      <c r="AJ1826" s="95">
        <v>53837.82791996</v>
      </c>
      <c r="AK1826" s="95">
        <v>3866.50173026323</v>
      </c>
      <c r="AL1826" s="95">
        <v>0</v>
      </c>
      <c r="AM1826" s="95">
        <v>1432.586000368</v>
      </c>
      <c r="AN1826" s="95">
        <v>157505.592823029</v>
      </c>
      <c r="AO1826" s="95">
        <v>91127.872594833403</v>
      </c>
      <c r="AP1826" s="95">
        <v>74765.627032279997</v>
      </c>
      <c r="AQ1826" s="95">
        <v>562620.92927551304</v>
      </c>
      <c r="AR1826" s="95">
        <v>100223.71911335</v>
      </c>
      <c r="AS1826" s="95">
        <v>31195.7388336658</v>
      </c>
      <c r="AT1826" s="95">
        <v>16274.009595871001</v>
      </c>
      <c r="AU1826" s="95">
        <v>0</v>
      </c>
      <c r="AV1826" s="95">
        <v>431398.44048690802</v>
      </c>
      <c r="AW1826" s="95">
        <v>32423.296359777501</v>
      </c>
      <c r="AX1826" s="95">
        <v>63753.151545524597</v>
      </c>
      <c r="AY1826" s="95">
        <v>77939.330335617095</v>
      </c>
      <c r="AZ1826" s="95">
        <v>109463.55343246501</v>
      </c>
      <c r="BA1826" s="95">
        <v>80099.6920433044</v>
      </c>
      <c r="BB1826" s="95">
        <v>0</v>
      </c>
      <c r="BC1826" s="95">
        <v>395223.294792175</v>
      </c>
      <c r="BD1826" s="95">
        <v>28338.0135090351</v>
      </c>
      <c r="BE1826" s="95">
        <v>0</v>
      </c>
      <c r="BF1826" s="95">
        <v>11837.5222536325</v>
      </c>
      <c r="BG1826" s="95">
        <v>468071.10479354899</v>
      </c>
      <c r="BH1826" s="95">
        <v>10916.842996478101</v>
      </c>
      <c r="BI1826" s="95">
        <v>12740.817209005399</v>
      </c>
      <c r="BJ1826" s="95">
        <v>176484.40887832601</v>
      </c>
      <c r="BK1826" s="95">
        <v>31849.603889942198</v>
      </c>
      <c r="BL1826" s="95">
        <v>0</v>
      </c>
      <c r="BM1826" s="95">
        <v>0</v>
      </c>
      <c r="BN1826" s="95">
        <v>0</v>
      </c>
      <c r="BO1826" s="95">
        <v>0</v>
      </c>
      <c r="BP1826" s="95">
        <v>0</v>
      </c>
      <c r="BQ1826" s="95">
        <v>0</v>
      </c>
      <c r="BR1826" s="95">
        <v>17632.753125429201</v>
      </c>
      <c r="BS1826" s="95">
        <v>38631.831701755502</v>
      </c>
      <c r="BT1826" s="95">
        <v>15459.7015163898</v>
      </c>
      <c r="BU1826" s="95">
        <v>0</v>
      </c>
      <c r="BV1826" s="95">
        <v>128220.162044525</v>
      </c>
      <c r="BW1826" s="95">
        <v>3249.8159048259299</v>
      </c>
      <c r="BX1826" s="95">
        <v>0</v>
      </c>
      <c r="BY1826" s="95">
        <v>0</v>
      </c>
      <c r="BZ1826" s="95">
        <v>0</v>
      </c>
      <c r="CA1826" s="95">
        <v>613.59711191803206</v>
      </c>
      <c r="CB1826" s="95">
        <v>92178.652073860198</v>
      </c>
      <c r="CC1826" s="95">
        <v>725014.62226867699</v>
      </c>
      <c r="CD1826" s="95">
        <v>197439.700950623</v>
      </c>
      <c r="CE1826" s="95">
        <v>38.873670117929599</v>
      </c>
      <c r="CF1826" s="95">
        <v>6357.5613241791698</v>
      </c>
      <c r="CG1826" s="95">
        <v>47708.774388790102</v>
      </c>
      <c r="CH1826" s="95">
        <v>0</v>
      </c>
      <c r="CI1826" s="95">
        <v>652.95142932236195</v>
      </c>
      <c r="CJ1826" s="95">
        <v>98324.310989379897</v>
      </c>
      <c r="CK1826" s="95">
        <v>772486.42763519299</v>
      </c>
      <c r="CL1826" s="95">
        <v>202254.228178024</v>
      </c>
      <c r="CM1826" s="160">
        <v>1118.2522732913501</v>
      </c>
      <c r="CN1826" s="160">
        <v>254135.38945961001</v>
      </c>
      <c r="CO1826" s="160">
        <v>1239576.3338317899</v>
      </c>
      <c r="CP1826" s="95">
        <v>202254.228178024</v>
      </c>
      <c r="CQ1826" s="95">
        <v>0</v>
      </c>
      <c r="CR1826" s="95">
        <v>0</v>
      </c>
      <c r="CS1826" s="95">
        <v>0</v>
      </c>
      <c r="CT1826" s="95">
        <v>0</v>
      </c>
      <c r="CU1826" s="161">
        <v>98536.21339803937</v>
      </c>
      <c r="CV1826" s="161">
        <v>772723.39665746712</v>
      </c>
    </row>
    <row r="1827" spans="1:100" x14ac:dyDescent="0.2">
      <c r="A1827" s="94" t="s">
        <v>78</v>
      </c>
      <c r="B1827" s="96">
        <v>39508</v>
      </c>
      <c r="C1827" s="95">
        <v>116.043786449358</v>
      </c>
      <c r="D1827" s="95">
        <v>82.088625397533207</v>
      </c>
      <c r="E1827" s="95">
        <v>417.01756675541401</v>
      </c>
      <c r="F1827" s="95">
        <v>113.79333906807</v>
      </c>
      <c r="G1827" s="95">
        <v>31.239917597966301</v>
      </c>
      <c r="H1827" s="95">
        <v>5.1883217951981404</v>
      </c>
      <c r="I1827" s="95">
        <v>0</v>
      </c>
      <c r="J1827" s="95">
        <v>394.14013615250599</v>
      </c>
      <c r="K1827" s="95">
        <v>74.965498123318</v>
      </c>
      <c r="L1827" s="95">
        <v>114.41610775422301</v>
      </c>
      <c r="M1827" s="95">
        <v>85.5718389302492</v>
      </c>
      <c r="N1827" s="95">
        <v>101.80349172372399</v>
      </c>
      <c r="O1827" s="95">
        <v>87.325454519130304</v>
      </c>
      <c r="P1827" s="95">
        <v>0</v>
      </c>
      <c r="Q1827" s="95">
        <v>238.708301965147</v>
      </c>
      <c r="R1827" s="95">
        <v>24.907931890338698</v>
      </c>
      <c r="S1827" s="95">
        <v>0</v>
      </c>
      <c r="T1827" s="95">
        <v>6.6350123364827596</v>
      </c>
      <c r="U1827" s="95">
        <v>469.18701599538298</v>
      </c>
      <c r="V1827" s="95">
        <v>10250.5163886547</v>
      </c>
      <c r="W1827" s="95">
        <v>7774.2493170499802</v>
      </c>
      <c r="X1827" s="95">
        <v>72113.599815368696</v>
      </c>
      <c r="Y1827" s="95">
        <v>12061.317371368399</v>
      </c>
      <c r="Z1827" s="95">
        <v>4501.7722453474998</v>
      </c>
      <c r="AA1827" s="95">
        <v>969.71597809344496</v>
      </c>
      <c r="AB1827" s="95">
        <v>0</v>
      </c>
      <c r="AC1827" s="95">
        <v>141487.74714660601</v>
      </c>
      <c r="AD1827" s="95">
        <v>12250.115048527699</v>
      </c>
      <c r="AE1827" s="95">
        <v>6875.0313300490398</v>
      </c>
      <c r="AF1827" s="95">
        <v>9243.5359469652194</v>
      </c>
      <c r="AG1827" s="95">
        <v>14763.597531199501</v>
      </c>
      <c r="AH1827" s="95">
        <v>8755.0015090704001</v>
      </c>
      <c r="AI1827" s="95">
        <v>0</v>
      </c>
      <c r="AJ1827" s="95">
        <v>50581.2108902931</v>
      </c>
      <c r="AK1827" s="95">
        <v>3652.1438731551202</v>
      </c>
      <c r="AL1827" s="95">
        <v>0</v>
      </c>
      <c r="AM1827" s="95">
        <v>597.43479498475801</v>
      </c>
      <c r="AN1827" s="95">
        <v>153049.43129539501</v>
      </c>
      <c r="AO1827" s="95">
        <v>93260.462305068999</v>
      </c>
      <c r="AP1827" s="95">
        <v>77619.656683921799</v>
      </c>
      <c r="AQ1827" s="95">
        <v>533956.50344848598</v>
      </c>
      <c r="AR1827" s="95">
        <v>93935.985943794294</v>
      </c>
      <c r="AS1827" s="95">
        <v>35671.762336731001</v>
      </c>
      <c r="AT1827" s="95">
        <v>7414.03535211086</v>
      </c>
      <c r="AU1827" s="95">
        <v>0</v>
      </c>
      <c r="AV1827" s="95">
        <v>437047.18980407697</v>
      </c>
      <c r="AW1827" s="95">
        <v>33216.166217803999</v>
      </c>
      <c r="AX1827" s="95">
        <v>63216.254256248503</v>
      </c>
      <c r="AY1827" s="95">
        <v>79239.2738857269</v>
      </c>
      <c r="AZ1827" s="95">
        <v>104885.198336601</v>
      </c>
      <c r="BA1827" s="95">
        <v>78737.148242950396</v>
      </c>
      <c r="BB1827" s="95">
        <v>0</v>
      </c>
      <c r="BC1827" s="95">
        <v>387831.40496826201</v>
      </c>
      <c r="BD1827" s="95">
        <v>29920.510797500599</v>
      </c>
      <c r="BE1827" s="95">
        <v>0</v>
      </c>
      <c r="BF1827" s="95">
        <v>4762.7802598476401</v>
      </c>
      <c r="BG1827" s="95">
        <v>467835.05134964001</v>
      </c>
      <c r="BH1827" s="95">
        <v>11868.8024766445</v>
      </c>
      <c r="BI1827" s="95">
        <v>11652.8048840761</v>
      </c>
      <c r="BJ1827" s="95">
        <v>154039.76016235401</v>
      </c>
      <c r="BK1827" s="95">
        <v>27881.5455327034</v>
      </c>
      <c r="BL1827" s="95">
        <v>0</v>
      </c>
      <c r="BM1827" s="95">
        <v>0</v>
      </c>
      <c r="BN1827" s="95">
        <v>0</v>
      </c>
      <c r="BO1827" s="95">
        <v>0</v>
      </c>
      <c r="BP1827" s="95">
        <v>0</v>
      </c>
      <c r="BQ1827" s="95">
        <v>0</v>
      </c>
      <c r="BR1827" s="95">
        <v>16044.522641778</v>
      </c>
      <c r="BS1827" s="95">
        <v>32944.732159614599</v>
      </c>
      <c r="BT1827" s="95">
        <v>15268.190523982001</v>
      </c>
      <c r="BU1827" s="95">
        <v>0</v>
      </c>
      <c r="BV1827" s="95">
        <v>113284.00717735301</v>
      </c>
      <c r="BW1827" s="95">
        <v>3433.33276093006</v>
      </c>
      <c r="BX1827" s="95">
        <v>0</v>
      </c>
      <c r="BY1827" s="95">
        <v>0</v>
      </c>
      <c r="BZ1827" s="95">
        <v>0</v>
      </c>
      <c r="CA1827" s="95">
        <v>620.18402020633198</v>
      </c>
      <c r="CB1827" s="95">
        <v>89892.039005279497</v>
      </c>
      <c r="CC1827" s="95">
        <v>708534.050132751</v>
      </c>
      <c r="CD1827" s="95">
        <v>181942.159337997</v>
      </c>
      <c r="CE1827" s="95">
        <v>37.604711203835897</v>
      </c>
      <c r="CF1827" s="95">
        <v>5523.6935966610899</v>
      </c>
      <c r="CG1827" s="95">
        <v>43901.347711563103</v>
      </c>
      <c r="CH1827" s="95">
        <v>0</v>
      </c>
      <c r="CI1827" s="95">
        <v>655.76184640079703</v>
      </c>
      <c r="CJ1827" s="95">
        <v>95432.480073928804</v>
      </c>
      <c r="CK1827" s="95">
        <v>752377.501274109</v>
      </c>
      <c r="CL1827" s="95">
        <v>187379.24896621701</v>
      </c>
      <c r="CM1827" s="160">
        <v>1118.13873036206</v>
      </c>
      <c r="CN1827" s="160">
        <v>249819.92091751099</v>
      </c>
      <c r="CO1827" s="160">
        <v>1219640.7896881099</v>
      </c>
      <c r="CP1827" s="95">
        <v>187379.24896621701</v>
      </c>
      <c r="CQ1827" s="95">
        <v>0</v>
      </c>
      <c r="CR1827" s="95">
        <v>0</v>
      </c>
      <c r="CS1827" s="95">
        <v>0</v>
      </c>
      <c r="CT1827" s="95">
        <v>0</v>
      </c>
      <c r="CU1827" s="161">
        <v>95415.732601940588</v>
      </c>
      <c r="CV1827" s="161">
        <v>752435.39784431411</v>
      </c>
    </row>
    <row r="1828" spans="1:100" x14ac:dyDescent="0.2">
      <c r="A1828" s="94" t="s">
        <v>78</v>
      </c>
      <c r="B1828" s="96">
        <v>39600</v>
      </c>
      <c r="C1828" s="95">
        <v>123.01662045065299</v>
      </c>
      <c r="D1828" s="95">
        <v>61.176751202903702</v>
      </c>
      <c r="E1828" s="95">
        <v>411.47886942327</v>
      </c>
      <c r="F1828" s="95">
        <v>112.477467991412</v>
      </c>
      <c r="G1828" s="95">
        <v>32.770016355905703</v>
      </c>
      <c r="H1828" s="95">
        <v>5.4015674271504404</v>
      </c>
      <c r="I1828" s="95">
        <v>0</v>
      </c>
      <c r="J1828" s="95">
        <v>408.97082289680799</v>
      </c>
      <c r="K1828" s="95">
        <v>65.704399855807395</v>
      </c>
      <c r="L1828" s="95">
        <v>114.272434324957</v>
      </c>
      <c r="M1828" s="95">
        <v>80.444862773641901</v>
      </c>
      <c r="N1828" s="95">
        <v>105.38426592573499</v>
      </c>
      <c r="O1828" s="95">
        <v>89.718647194094999</v>
      </c>
      <c r="P1828" s="95">
        <v>0</v>
      </c>
      <c r="Q1828" s="95">
        <v>211.67231143824799</v>
      </c>
      <c r="R1828" s="95">
        <v>23.720815860200702</v>
      </c>
      <c r="S1828" s="95">
        <v>0</v>
      </c>
      <c r="T1828" s="95">
        <v>6.9654704997083199</v>
      </c>
      <c r="U1828" s="95">
        <v>475.95031810924399</v>
      </c>
      <c r="V1828" s="95">
        <v>10354.003485441201</v>
      </c>
      <c r="W1828" s="95">
        <v>6101.9891696572304</v>
      </c>
      <c r="X1828" s="95">
        <v>72385.9602394104</v>
      </c>
      <c r="Y1828" s="95">
        <v>13655.2390145063</v>
      </c>
      <c r="Z1828" s="95">
        <v>4688.8071502447101</v>
      </c>
      <c r="AA1828" s="95">
        <v>841.81915722787403</v>
      </c>
      <c r="AB1828" s="95">
        <v>0</v>
      </c>
      <c r="AC1828" s="95">
        <v>146352.70099449201</v>
      </c>
      <c r="AD1828" s="95">
        <v>11858.591937542</v>
      </c>
      <c r="AE1828" s="95">
        <v>6296.9674454331398</v>
      </c>
      <c r="AF1828" s="95">
        <v>8857.8416917324103</v>
      </c>
      <c r="AG1828" s="95">
        <v>14731.596158623701</v>
      </c>
      <c r="AH1828" s="95">
        <v>9993.0137364864295</v>
      </c>
      <c r="AI1828" s="95">
        <v>0</v>
      </c>
      <c r="AJ1828" s="95">
        <v>50537.799426555597</v>
      </c>
      <c r="AK1828" s="95">
        <v>3623.5028193890998</v>
      </c>
      <c r="AL1828" s="95">
        <v>0</v>
      </c>
      <c r="AM1828" s="95">
        <v>704.73404593765702</v>
      </c>
      <c r="AN1828" s="95">
        <v>158167.27109718299</v>
      </c>
      <c r="AO1828" s="95">
        <v>95459.822120666504</v>
      </c>
      <c r="AP1828" s="95">
        <v>42527.512796401999</v>
      </c>
      <c r="AQ1828" s="95">
        <v>563390.71292877197</v>
      </c>
      <c r="AR1828" s="95">
        <v>108760.298007965</v>
      </c>
      <c r="AS1828" s="95">
        <v>37111.520979881301</v>
      </c>
      <c r="AT1828" s="95">
        <v>6541.0651915073404</v>
      </c>
      <c r="AU1828" s="95">
        <v>0</v>
      </c>
      <c r="AV1828" s="95">
        <v>458104.10107803298</v>
      </c>
      <c r="AW1828" s="95">
        <v>32512.7002651691</v>
      </c>
      <c r="AX1828" s="95">
        <v>62671.749962329901</v>
      </c>
      <c r="AY1828" s="95">
        <v>79619.870365142793</v>
      </c>
      <c r="AZ1828" s="95">
        <v>106721.40666294099</v>
      </c>
      <c r="BA1828" s="95">
        <v>90196.301470756502</v>
      </c>
      <c r="BB1828" s="95">
        <v>0</v>
      </c>
      <c r="BC1828" s="95">
        <v>358088.31964492798</v>
      </c>
      <c r="BD1828" s="95">
        <v>30025.244202852198</v>
      </c>
      <c r="BE1828" s="95">
        <v>0</v>
      </c>
      <c r="BF1828" s="95">
        <v>5415.3366003036499</v>
      </c>
      <c r="BG1828" s="95">
        <v>490556.183773041</v>
      </c>
      <c r="BH1828" s="95">
        <v>12349.0614031553</v>
      </c>
      <c r="BI1828" s="95">
        <v>8624.9382950067502</v>
      </c>
      <c r="BJ1828" s="95">
        <v>164693.21749305699</v>
      </c>
      <c r="BK1828" s="95">
        <v>31950.4877409935</v>
      </c>
      <c r="BL1828" s="95">
        <v>0</v>
      </c>
      <c r="BM1828" s="95">
        <v>0</v>
      </c>
      <c r="BN1828" s="95">
        <v>0</v>
      </c>
      <c r="BO1828" s="95">
        <v>0</v>
      </c>
      <c r="BP1828" s="95">
        <v>0</v>
      </c>
      <c r="BQ1828" s="95">
        <v>0</v>
      </c>
      <c r="BR1828" s="95">
        <v>16184.714372992499</v>
      </c>
      <c r="BS1828" s="95">
        <v>40436.298140049003</v>
      </c>
      <c r="BT1828" s="95">
        <v>17489.420376777602</v>
      </c>
      <c r="BU1828" s="95">
        <v>0</v>
      </c>
      <c r="BV1828" s="95">
        <v>112259.50651454899</v>
      </c>
      <c r="BW1828" s="95">
        <v>3417.53290989995</v>
      </c>
      <c r="BX1828" s="95">
        <v>0</v>
      </c>
      <c r="BY1828" s="95">
        <v>0</v>
      </c>
      <c r="BZ1828" s="95">
        <v>0</v>
      </c>
      <c r="CA1828" s="95">
        <v>595.75666142255102</v>
      </c>
      <c r="CB1828" s="95">
        <v>86853.639594078093</v>
      </c>
      <c r="CC1828" s="95">
        <v>704154.98770904494</v>
      </c>
      <c r="CD1828" s="95">
        <v>184227.062423706</v>
      </c>
      <c r="CE1828" s="95">
        <v>37.177498681936399</v>
      </c>
      <c r="CF1828" s="95">
        <v>5616.4593837857201</v>
      </c>
      <c r="CG1828" s="95">
        <v>43381.821169376402</v>
      </c>
      <c r="CH1828" s="95">
        <v>0</v>
      </c>
      <c r="CI1828" s="95">
        <v>634.31643310189202</v>
      </c>
      <c r="CJ1828" s="95">
        <v>92293.812265396104</v>
      </c>
      <c r="CK1828" s="95">
        <v>747814.21912383998</v>
      </c>
      <c r="CL1828" s="95">
        <v>189604.446342468</v>
      </c>
      <c r="CM1828" s="160">
        <v>1104.78963316977</v>
      </c>
      <c r="CN1828" s="160">
        <v>253006.08928871201</v>
      </c>
      <c r="CO1828" s="160">
        <v>1243685.38916016</v>
      </c>
      <c r="CP1828" s="95">
        <v>189604.446342468</v>
      </c>
      <c r="CQ1828" s="95">
        <v>0</v>
      </c>
      <c r="CR1828" s="95">
        <v>0</v>
      </c>
      <c r="CS1828" s="95">
        <v>0</v>
      </c>
      <c r="CT1828" s="95">
        <v>0</v>
      </c>
      <c r="CU1828" s="161">
        <v>92470.098977863818</v>
      </c>
      <c r="CV1828" s="161">
        <v>747536.80887842132</v>
      </c>
    </row>
    <row r="1829" spans="1:100" x14ac:dyDescent="0.2">
      <c r="A1829" s="94" t="s">
        <v>78</v>
      </c>
      <c r="B1829" s="96">
        <v>39692</v>
      </c>
      <c r="C1829" s="95">
        <v>134.359087951481</v>
      </c>
      <c r="D1829" s="95">
        <v>102.525719170459</v>
      </c>
      <c r="E1829" s="95">
        <v>396.45182922855003</v>
      </c>
      <c r="F1829" s="95">
        <v>106.422456433997</v>
      </c>
      <c r="G1829" s="95">
        <v>31.697715532966001</v>
      </c>
      <c r="H1829" s="95">
        <v>6.3424145535100296</v>
      </c>
      <c r="I1829" s="95">
        <v>0</v>
      </c>
      <c r="J1829" s="95">
        <v>413.40539303422003</v>
      </c>
      <c r="K1829" s="95">
        <v>73.627912860363693</v>
      </c>
      <c r="L1829" s="95">
        <v>114.24247980304099</v>
      </c>
      <c r="M1829" s="95">
        <v>78.255587128922301</v>
      </c>
      <c r="N1829" s="95">
        <v>100.742115488276</v>
      </c>
      <c r="O1829" s="95">
        <v>96.478032093495102</v>
      </c>
      <c r="P1829" s="95">
        <v>0</v>
      </c>
      <c r="Q1829" s="95">
        <v>248.86248823627801</v>
      </c>
      <c r="R1829" s="95">
        <v>24.081882170401499</v>
      </c>
      <c r="S1829" s="95">
        <v>0</v>
      </c>
      <c r="T1829" s="95">
        <v>8.0457251101033798</v>
      </c>
      <c r="U1829" s="95">
        <v>485.260769959539</v>
      </c>
      <c r="V1829" s="95">
        <v>11148.8028738499</v>
      </c>
      <c r="W1829" s="95">
        <v>17403.755838155699</v>
      </c>
      <c r="X1829" s="95">
        <v>73054.905038833604</v>
      </c>
      <c r="Y1829" s="95">
        <v>13289.333698034299</v>
      </c>
      <c r="Z1829" s="95">
        <v>5114.0735046863601</v>
      </c>
      <c r="AA1829" s="95">
        <v>971.87594767659903</v>
      </c>
      <c r="AB1829" s="95">
        <v>0</v>
      </c>
      <c r="AC1829" s="95">
        <v>146632.19228362999</v>
      </c>
      <c r="AD1829" s="95">
        <v>12678.924988746599</v>
      </c>
      <c r="AE1829" s="95">
        <v>8040.8852350711804</v>
      </c>
      <c r="AF1829" s="95">
        <v>9103.7089810371399</v>
      </c>
      <c r="AG1829" s="95">
        <v>14107.4551241398</v>
      </c>
      <c r="AH1829" s="95">
        <v>9670.7085815668106</v>
      </c>
      <c r="AI1829" s="95">
        <v>0</v>
      </c>
      <c r="AJ1829" s="95">
        <v>57344.830698490099</v>
      </c>
      <c r="AK1829" s="95">
        <v>3763.9711098074899</v>
      </c>
      <c r="AL1829" s="95">
        <v>0</v>
      </c>
      <c r="AM1829" s="95">
        <v>959.484758287668</v>
      </c>
      <c r="AN1829" s="95">
        <v>159014.82582473801</v>
      </c>
      <c r="AO1829" s="95">
        <v>105128.232544899</v>
      </c>
      <c r="AP1829" s="95">
        <v>134820.24377822899</v>
      </c>
      <c r="AQ1829" s="95">
        <v>567164.169036865</v>
      </c>
      <c r="AR1829" s="95">
        <v>104039.185827255</v>
      </c>
      <c r="AS1829" s="95">
        <v>40115.480154037497</v>
      </c>
      <c r="AT1829" s="95">
        <v>7495.0577062368402</v>
      </c>
      <c r="AU1829" s="95">
        <v>0</v>
      </c>
      <c r="AV1829" s="95">
        <v>466171.51882553101</v>
      </c>
      <c r="AW1829" s="95">
        <v>35345.531034469597</v>
      </c>
      <c r="AX1829" s="95">
        <v>63984.217711925499</v>
      </c>
      <c r="AY1829" s="95">
        <v>78474.469971656799</v>
      </c>
      <c r="AZ1829" s="95">
        <v>102521.973780632</v>
      </c>
      <c r="BA1829" s="95">
        <v>92868.702019691496</v>
      </c>
      <c r="BB1829" s="95">
        <v>0</v>
      </c>
      <c r="BC1829" s="95">
        <v>457648.83755493199</v>
      </c>
      <c r="BD1829" s="95">
        <v>31155.7609724998</v>
      </c>
      <c r="BE1829" s="95">
        <v>0</v>
      </c>
      <c r="BF1829" s="95">
        <v>7492.2953723072997</v>
      </c>
      <c r="BG1829" s="95">
        <v>500652.15403747599</v>
      </c>
      <c r="BH1829" s="95">
        <v>14900.334461569801</v>
      </c>
      <c r="BI1829" s="95">
        <v>21376.030401229898</v>
      </c>
      <c r="BJ1829" s="95">
        <v>158367.14328575099</v>
      </c>
      <c r="BK1829" s="95">
        <v>31150.9950027466</v>
      </c>
      <c r="BL1829" s="95">
        <v>0</v>
      </c>
      <c r="BM1829" s="95">
        <v>0</v>
      </c>
      <c r="BN1829" s="95">
        <v>0</v>
      </c>
      <c r="BO1829" s="95">
        <v>0</v>
      </c>
      <c r="BP1829" s="95">
        <v>0</v>
      </c>
      <c r="BQ1829" s="95">
        <v>0</v>
      </c>
      <c r="BR1829" s="95">
        <v>16762.603071212801</v>
      </c>
      <c r="BS1829" s="95">
        <v>31083.447011947599</v>
      </c>
      <c r="BT1829" s="95">
        <v>17974.059755802198</v>
      </c>
      <c r="BU1829" s="95">
        <v>0</v>
      </c>
      <c r="BV1829" s="95">
        <v>127436.448226929</v>
      </c>
      <c r="BW1829" s="95">
        <v>3514.12377166748</v>
      </c>
      <c r="BX1829" s="95">
        <v>0</v>
      </c>
      <c r="BY1829" s="95">
        <v>0</v>
      </c>
      <c r="BZ1829" s="95">
        <v>0</v>
      </c>
      <c r="CA1829" s="95">
        <v>629.91246753185999</v>
      </c>
      <c r="CB1829" s="95">
        <v>100751.125224113</v>
      </c>
      <c r="CC1829" s="95">
        <v>795276.95626068104</v>
      </c>
      <c r="CD1829" s="95">
        <v>193281.014465332</v>
      </c>
      <c r="CE1829" s="95">
        <v>38.257795793935699</v>
      </c>
      <c r="CF1829" s="95">
        <v>5978.4915858507202</v>
      </c>
      <c r="CG1829" s="95">
        <v>47537.708774089799</v>
      </c>
      <c r="CH1829" s="95">
        <v>0</v>
      </c>
      <c r="CI1829" s="95">
        <v>668.42122478038095</v>
      </c>
      <c r="CJ1829" s="95">
        <v>107245.392747879</v>
      </c>
      <c r="CK1829" s="95">
        <v>842805.88377380394</v>
      </c>
      <c r="CL1829" s="95">
        <v>198657.60249137899</v>
      </c>
      <c r="CM1829" s="160">
        <v>1149.0057968348301</v>
      </c>
      <c r="CN1829" s="160">
        <v>264294.58895874</v>
      </c>
      <c r="CO1829" s="160">
        <v>1342431.7629241899</v>
      </c>
      <c r="CP1829" s="95">
        <v>198657.60249137899</v>
      </c>
      <c r="CQ1829" s="95">
        <v>0</v>
      </c>
      <c r="CR1829" s="95">
        <v>0</v>
      </c>
      <c r="CS1829" s="95">
        <v>0</v>
      </c>
      <c r="CT1829" s="95">
        <v>0</v>
      </c>
      <c r="CU1829" s="161">
        <v>106729.61680996371</v>
      </c>
      <c r="CV1829" s="161">
        <v>842814.66503477085</v>
      </c>
    </row>
    <row r="1830" spans="1:100" x14ac:dyDescent="0.2">
      <c r="A1830" s="94" t="s">
        <v>78</v>
      </c>
      <c r="B1830" s="96">
        <v>39783</v>
      </c>
      <c r="C1830" s="95">
        <v>138.615053340793</v>
      </c>
      <c r="D1830" s="95">
        <v>110.60489518381701</v>
      </c>
      <c r="E1830" s="95">
        <v>388.272422671318</v>
      </c>
      <c r="F1830" s="95">
        <v>97.914255780167906</v>
      </c>
      <c r="G1830" s="95">
        <v>37.242517641745501</v>
      </c>
      <c r="H1830" s="95">
        <v>5.8931386263575396</v>
      </c>
      <c r="I1830" s="95">
        <v>0</v>
      </c>
      <c r="J1830" s="95">
        <v>418.43659197911597</v>
      </c>
      <c r="K1830" s="95">
        <v>75.274449924938395</v>
      </c>
      <c r="L1830" s="95">
        <v>108.51069194823501</v>
      </c>
      <c r="M1830" s="95">
        <v>76.230633214116096</v>
      </c>
      <c r="N1830" s="95">
        <v>99.998124932870297</v>
      </c>
      <c r="O1830" s="95">
        <v>104.30607890896501</v>
      </c>
      <c r="P1830" s="95">
        <v>0</v>
      </c>
      <c r="Q1830" s="95">
        <v>260.61014230921899</v>
      </c>
      <c r="R1830" s="95">
        <v>23.274385021068198</v>
      </c>
      <c r="S1830" s="95">
        <v>0</v>
      </c>
      <c r="T1830" s="95">
        <v>7.3943602357176097</v>
      </c>
      <c r="U1830" s="95">
        <v>493.50132668390899</v>
      </c>
      <c r="V1830" s="95">
        <v>11084.4480849504</v>
      </c>
      <c r="W1830" s="95">
        <v>19957.9998724461</v>
      </c>
      <c r="X1830" s="95">
        <v>72854.0541028976</v>
      </c>
      <c r="Y1830" s="95">
        <v>13187.885542988801</v>
      </c>
      <c r="Z1830" s="95">
        <v>5955.9925757050496</v>
      </c>
      <c r="AA1830" s="95">
        <v>942.49834637343895</v>
      </c>
      <c r="AB1830" s="95">
        <v>0</v>
      </c>
      <c r="AC1830" s="95">
        <v>146493.27996635399</v>
      </c>
      <c r="AD1830" s="95">
        <v>12268.365549325899</v>
      </c>
      <c r="AE1830" s="95">
        <v>7560.0800725221598</v>
      </c>
      <c r="AF1830" s="95">
        <v>9021.2842102050799</v>
      </c>
      <c r="AG1830" s="95">
        <v>13437.2354911566</v>
      </c>
      <c r="AH1830" s="95">
        <v>9420.8845237493497</v>
      </c>
      <c r="AI1830" s="95">
        <v>0</v>
      </c>
      <c r="AJ1830" s="95">
        <v>62621.3389687538</v>
      </c>
      <c r="AK1830" s="95">
        <v>4104.4666930437097</v>
      </c>
      <c r="AL1830" s="95">
        <v>0</v>
      </c>
      <c r="AM1830" s="95">
        <v>659.52416653931095</v>
      </c>
      <c r="AN1830" s="95">
        <v>159644.020381927</v>
      </c>
      <c r="AO1830" s="95">
        <v>100011.24041461899</v>
      </c>
      <c r="AP1830" s="95">
        <v>160879.33724594099</v>
      </c>
      <c r="AQ1830" s="95">
        <v>559865.64930725098</v>
      </c>
      <c r="AR1830" s="95">
        <v>105249.909435272</v>
      </c>
      <c r="AS1830" s="95">
        <v>46924.595516204798</v>
      </c>
      <c r="AT1830" s="95">
        <v>7549.9610207676897</v>
      </c>
      <c r="AU1830" s="95">
        <v>0</v>
      </c>
      <c r="AV1830" s="95">
        <v>464968.00545120199</v>
      </c>
      <c r="AW1830" s="95">
        <v>34582.353651046797</v>
      </c>
      <c r="AX1830" s="95">
        <v>61872.950141906702</v>
      </c>
      <c r="AY1830" s="95">
        <v>78695.4305887222</v>
      </c>
      <c r="AZ1830" s="95">
        <v>97932.867712020903</v>
      </c>
      <c r="BA1830" s="95">
        <v>84677.771664619402</v>
      </c>
      <c r="BB1830" s="95">
        <v>0</v>
      </c>
      <c r="BC1830" s="95">
        <v>489673.56944656401</v>
      </c>
      <c r="BD1830" s="95">
        <v>33128.8558225632</v>
      </c>
      <c r="BE1830" s="95">
        <v>0</v>
      </c>
      <c r="BF1830" s="95">
        <v>4963.1657094359398</v>
      </c>
      <c r="BG1830" s="95">
        <v>502123.21645355201</v>
      </c>
      <c r="BH1830" s="95">
        <v>15181.2412163019</v>
      </c>
      <c r="BI1830" s="95">
        <v>26186.704529047001</v>
      </c>
      <c r="BJ1830" s="95">
        <v>155810.845054626</v>
      </c>
      <c r="BK1830" s="95">
        <v>30844.192706346501</v>
      </c>
      <c r="BL1830" s="95">
        <v>0</v>
      </c>
      <c r="BM1830" s="95">
        <v>0</v>
      </c>
      <c r="BN1830" s="95">
        <v>0</v>
      </c>
      <c r="BO1830" s="95">
        <v>0</v>
      </c>
      <c r="BP1830" s="95">
        <v>0</v>
      </c>
      <c r="BQ1830" s="95">
        <v>0</v>
      </c>
      <c r="BR1830" s="95">
        <v>16950.008555889101</v>
      </c>
      <c r="BS1830" s="95">
        <v>30476.314889907801</v>
      </c>
      <c r="BT1830" s="95">
        <v>16540.736377716101</v>
      </c>
      <c r="BU1830" s="95">
        <v>0</v>
      </c>
      <c r="BV1830" s="95">
        <v>133631.249649048</v>
      </c>
      <c r="BW1830" s="95">
        <v>3916.6553163528401</v>
      </c>
      <c r="BX1830" s="95">
        <v>0</v>
      </c>
      <c r="BY1830" s="95">
        <v>0</v>
      </c>
      <c r="BZ1830" s="95">
        <v>0</v>
      </c>
      <c r="CA1830" s="95">
        <v>634.82843090593803</v>
      </c>
      <c r="CB1830" s="95">
        <v>105122.90568161001</v>
      </c>
      <c r="CC1830" s="95">
        <v>822946.50424194301</v>
      </c>
      <c r="CD1830" s="95">
        <v>194523.21009254499</v>
      </c>
      <c r="CE1830" s="95">
        <v>42.971128376666499</v>
      </c>
      <c r="CF1830" s="95">
        <v>6826.3998567462004</v>
      </c>
      <c r="CG1830" s="95">
        <v>53993.939714431799</v>
      </c>
      <c r="CH1830" s="95">
        <v>0</v>
      </c>
      <c r="CI1830" s="95">
        <v>677.88688293099403</v>
      </c>
      <c r="CJ1830" s="95">
        <v>111591.195803642</v>
      </c>
      <c r="CK1830" s="95">
        <v>876499.33439636196</v>
      </c>
      <c r="CL1830" s="95">
        <v>201654.38930892901</v>
      </c>
      <c r="CM1830" s="160">
        <v>1166.4072616845399</v>
      </c>
      <c r="CN1830" s="160">
        <v>271292.77896881098</v>
      </c>
      <c r="CO1830" s="160">
        <v>1382910.2928619401</v>
      </c>
      <c r="CP1830" s="95">
        <v>201654.38930892901</v>
      </c>
      <c r="CQ1830" s="95">
        <v>0</v>
      </c>
      <c r="CR1830" s="95">
        <v>0</v>
      </c>
      <c r="CS1830" s="95">
        <v>0</v>
      </c>
      <c r="CT1830" s="95">
        <v>0</v>
      </c>
      <c r="CU1830" s="161">
        <v>111949.3055383562</v>
      </c>
      <c r="CV1830" s="161">
        <v>876940.44395637477</v>
      </c>
    </row>
    <row r="1831" spans="1:100" x14ac:dyDescent="0.2">
      <c r="A1831" s="94" t="s">
        <v>78</v>
      </c>
      <c r="B1831" s="96">
        <v>39873</v>
      </c>
      <c r="C1831" s="95">
        <v>143.08970300480701</v>
      </c>
      <c r="D1831" s="95">
        <v>107.25913888774799</v>
      </c>
      <c r="E1831" s="95">
        <v>382.894279837608</v>
      </c>
      <c r="F1831" s="95">
        <v>94.026015450246604</v>
      </c>
      <c r="G1831" s="95">
        <v>39.3239654698409</v>
      </c>
      <c r="H1831" s="95">
        <v>4.1898340167827</v>
      </c>
      <c r="I1831" s="95">
        <v>0</v>
      </c>
      <c r="J1831" s="95">
        <v>421.89528242498602</v>
      </c>
      <c r="K1831" s="95">
        <v>63.011143293231697</v>
      </c>
      <c r="L1831" s="95">
        <v>96.862663794308901</v>
      </c>
      <c r="M1831" s="95">
        <v>73.043072227388606</v>
      </c>
      <c r="N1831" s="95">
        <v>98.064933768473594</v>
      </c>
      <c r="O1831" s="95">
        <v>114.80777559988201</v>
      </c>
      <c r="P1831" s="95">
        <v>0</v>
      </c>
      <c r="Q1831" s="95">
        <v>263.29984398558702</v>
      </c>
      <c r="R1831" s="95">
        <v>25.1060670211446</v>
      </c>
      <c r="S1831" s="95">
        <v>0</v>
      </c>
      <c r="T1831" s="95">
        <v>7.5485097061609796</v>
      </c>
      <c r="U1831" s="95">
        <v>483.92036391794699</v>
      </c>
      <c r="V1831" s="95">
        <v>11843.697309494</v>
      </c>
      <c r="W1831" s="95">
        <v>16624.8062148094</v>
      </c>
      <c r="X1831" s="95">
        <v>75841.460372924805</v>
      </c>
      <c r="Y1831" s="95">
        <v>13821.4345690012</v>
      </c>
      <c r="Z1831" s="95">
        <v>6738.7710832357398</v>
      </c>
      <c r="AA1831" s="95">
        <v>772.99401747435297</v>
      </c>
      <c r="AB1831" s="95">
        <v>0</v>
      </c>
      <c r="AC1831" s="95">
        <v>148734.784711838</v>
      </c>
      <c r="AD1831" s="95">
        <v>10151.502909302701</v>
      </c>
      <c r="AE1831" s="95">
        <v>6875.5624479055396</v>
      </c>
      <c r="AF1831" s="95">
        <v>9175.5571900606192</v>
      </c>
      <c r="AG1831" s="95">
        <v>12988.870369911199</v>
      </c>
      <c r="AH1831" s="95">
        <v>10492.8757286072</v>
      </c>
      <c r="AI1831" s="95">
        <v>0</v>
      </c>
      <c r="AJ1831" s="95">
        <v>66278.915315628095</v>
      </c>
      <c r="AK1831" s="95">
        <v>4472.7332770228404</v>
      </c>
      <c r="AL1831" s="95">
        <v>0</v>
      </c>
      <c r="AM1831" s="95">
        <v>779.14593046903599</v>
      </c>
      <c r="AN1831" s="95">
        <v>158330.360649109</v>
      </c>
      <c r="AO1831" s="95">
        <v>108430.839213371</v>
      </c>
      <c r="AP1831" s="95">
        <v>134390.77265930199</v>
      </c>
      <c r="AQ1831" s="95">
        <v>609878.95304870605</v>
      </c>
      <c r="AR1831" s="95">
        <v>115161.686731339</v>
      </c>
      <c r="AS1831" s="95">
        <v>51004.328978061698</v>
      </c>
      <c r="AT1831" s="95">
        <v>6107.32803606987</v>
      </c>
      <c r="AU1831" s="95">
        <v>0</v>
      </c>
      <c r="AV1831" s="95">
        <v>472101.98195648199</v>
      </c>
      <c r="AW1831" s="95">
        <v>28815.0828647614</v>
      </c>
      <c r="AX1831" s="95">
        <v>55349.536207675897</v>
      </c>
      <c r="AY1831" s="95">
        <v>82541.200926780701</v>
      </c>
      <c r="AZ1831" s="95">
        <v>97992.364874839797</v>
      </c>
      <c r="BA1831" s="95">
        <v>95580.527081489607</v>
      </c>
      <c r="BB1831" s="95">
        <v>0</v>
      </c>
      <c r="BC1831" s="95">
        <v>517277.82916259801</v>
      </c>
      <c r="BD1831" s="95">
        <v>35194.500593662298</v>
      </c>
      <c r="BE1831" s="95">
        <v>0</v>
      </c>
      <c r="BF1831" s="95">
        <v>5776.7984050512296</v>
      </c>
      <c r="BG1831" s="95">
        <v>499451.26937103301</v>
      </c>
      <c r="BH1831" s="95">
        <v>16681.0326631069</v>
      </c>
      <c r="BI1831" s="95">
        <v>29696.795024395</v>
      </c>
      <c r="BJ1831" s="95">
        <v>175587.92672729501</v>
      </c>
      <c r="BK1831" s="95">
        <v>32495.149317979802</v>
      </c>
      <c r="BL1831" s="95">
        <v>0</v>
      </c>
      <c r="BM1831" s="95">
        <v>0</v>
      </c>
      <c r="BN1831" s="95">
        <v>0</v>
      </c>
      <c r="BO1831" s="95">
        <v>0</v>
      </c>
      <c r="BP1831" s="95">
        <v>0</v>
      </c>
      <c r="BQ1831" s="95">
        <v>0</v>
      </c>
      <c r="BR1831" s="95">
        <v>15448.0641467571</v>
      </c>
      <c r="BS1831" s="95">
        <v>31725.0867676735</v>
      </c>
      <c r="BT1831" s="95">
        <v>18610.845755100301</v>
      </c>
      <c r="BU1831" s="95">
        <v>0</v>
      </c>
      <c r="BV1831" s="95">
        <v>156076.06020546</v>
      </c>
      <c r="BW1831" s="95">
        <v>4149.3749997615796</v>
      </c>
      <c r="BX1831" s="95">
        <v>0</v>
      </c>
      <c r="BY1831" s="95">
        <v>0</v>
      </c>
      <c r="BZ1831" s="95">
        <v>0</v>
      </c>
      <c r="CA1831" s="95">
        <v>638.11502084881101</v>
      </c>
      <c r="CB1831" s="95">
        <v>104373.42183971401</v>
      </c>
      <c r="CC1831" s="95">
        <v>850106.73465728795</v>
      </c>
      <c r="CD1831" s="95">
        <v>227855.53970527599</v>
      </c>
      <c r="CE1831" s="95">
        <v>44.524365479592198</v>
      </c>
      <c r="CF1831" s="95">
        <v>7613.1493430137598</v>
      </c>
      <c r="CG1831" s="95">
        <v>58083.421123504602</v>
      </c>
      <c r="CH1831" s="95">
        <v>0</v>
      </c>
      <c r="CI1831" s="95">
        <v>681.04221889376595</v>
      </c>
      <c r="CJ1831" s="95">
        <v>112095.32940864599</v>
      </c>
      <c r="CK1831" s="95">
        <v>908403.22988891602</v>
      </c>
      <c r="CL1831" s="95">
        <v>235118.18692970299</v>
      </c>
      <c r="CM1831" s="160">
        <v>1158.6940180808299</v>
      </c>
      <c r="CN1831" s="160">
        <v>274227.39616012602</v>
      </c>
      <c r="CO1831" s="160">
        <v>1411318.2114105199</v>
      </c>
      <c r="CP1831" s="95">
        <v>235118.18692970299</v>
      </c>
      <c r="CQ1831" s="95">
        <v>0</v>
      </c>
      <c r="CR1831" s="95">
        <v>0</v>
      </c>
      <c r="CS1831" s="95">
        <v>0</v>
      </c>
      <c r="CT1831" s="95">
        <v>0</v>
      </c>
      <c r="CU1831" s="161">
        <v>111986.57118272777</v>
      </c>
      <c r="CV1831" s="161">
        <v>908190.15578079259</v>
      </c>
    </row>
    <row r="1832" spans="1:100" x14ac:dyDescent="0.2">
      <c r="A1832" s="94" t="s">
        <v>78</v>
      </c>
      <c r="B1832" s="96">
        <v>39965</v>
      </c>
      <c r="C1832" s="95">
        <v>142.785232087597</v>
      </c>
      <c r="D1832" s="95">
        <v>114.520915892906</v>
      </c>
      <c r="E1832" s="95">
        <v>363.14851066470101</v>
      </c>
      <c r="F1832" s="95">
        <v>88.835902268998296</v>
      </c>
      <c r="G1832" s="95">
        <v>39.415975421667099</v>
      </c>
      <c r="H1832" s="95">
        <v>4.3927990293013899</v>
      </c>
      <c r="I1832" s="95">
        <v>0</v>
      </c>
      <c r="J1832" s="95">
        <v>430.43549055978701</v>
      </c>
      <c r="K1832" s="95">
        <v>48.445218476001202</v>
      </c>
      <c r="L1832" s="95">
        <v>96.013544932007804</v>
      </c>
      <c r="M1832" s="95">
        <v>69.8720131255686</v>
      </c>
      <c r="N1832" s="95">
        <v>87.926794343628004</v>
      </c>
      <c r="O1832" s="95">
        <v>107.974253505468</v>
      </c>
      <c r="P1832" s="95">
        <v>0</v>
      </c>
      <c r="Q1832" s="95">
        <v>263.839759975672</v>
      </c>
      <c r="R1832" s="95">
        <v>23.684368172893301</v>
      </c>
      <c r="S1832" s="95">
        <v>0</v>
      </c>
      <c r="T1832" s="95">
        <v>6.9883195194415704</v>
      </c>
      <c r="U1832" s="95">
        <v>480.56910775229301</v>
      </c>
      <c r="V1832" s="95">
        <v>13010.904212355599</v>
      </c>
      <c r="W1832" s="95">
        <v>19067.145982265502</v>
      </c>
      <c r="X1832" s="95">
        <v>75007.662044525103</v>
      </c>
      <c r="Y1832" s="95">
        <v>14264.0133465528</v>
      </c>
      <c r="Z1832" s="95">
        <v>6827.3545374274299</v>
      </c>
      <c r="AA1832" s="95">
        <v>800.49215574562595</v>
      </c>
      <c r="AB1832" s="95">
        <v>0</v>
      </c>
      <c r="AC1832" s="95">
        <v>148518.26484108</v>
      </c>
      <c r="AD1832" s="95">
        <v>7519.36948978901</v>
      </c>
      <c r="AE1832" s="95">
        <v>6652.2201130986195</v>
      </c>
      <c r="AF1832" s="95">
        <v>10357.8945006132</v>
      </c>
      <c r="AG1832" s="95">
        <v>12677.9315695763</v>
      </c>
      <c r="AH1832" s="95">
        <v>11087.676886200899</v>
      </c>
      <c r="AI1832" s="95">
        <v>0</v>
      </c>
      <c r="AJ1832" s="95">
        <v>66714.944602012605</v>
      </c>
      <c r="AK1832" s="95">
        <v>4240.4378728270503</v>
      </c>
      <c r="AL1832" s="95">
        <v>0</v>
      </c>
      <c r="AM1832" s="95">
        <v>984.36835693568003</v>
      </c>
      <c r="AN1832" s="95">
        <v>156067.50249290501</v>
      </c>
      <c r="AO1832" s="95">
        <v>118076.47645664201</v>
      </c>
      <c r="AP1832" s="95">
        <v>152355.75291252101</v>
      </c>
      <c r="AQ1832" s="95">
        <v>596150.78525543201</v>
      </c>
      <c r="AR1832" s="95">
        <v>118012.564263344</v>
      </c>
      <c r="AS1832" s="95">
        <v>50558.365128994003</v>
      </c>
      <c r="AT1832" s="95">
        <v>6161.8849207758904</v>
      </c>
      <c r="AU1832" s="95">
        <v>0</v>
      </c>
      <c r="AV1832" s="95">
        <v>479524.98399734503</v>
      </c>
      <c r="AW1832" s="95">
        <v>21517.1972208023</v>
      </c>
      <c r="AX1832" s="95">
        <v>58374.650328636199</v>
      </c>
      <c r="AY1832" s="95">
        <v>87790.965211868301</v>
      </c>
      <c r="AZ1832" s="95">
        <v>95709.043801307693</v>
      </c>
      <c r="BA1832" s="95">
        <v>100583.048685074</v>
      </c>
      <c r="BB1832" s="95">
        <v>0</v>
      </c>
      <c r="BC1832" s="95">
        <v>542075.71620178199</v>
      </c>
      <c r="BD1832" s="95">
        <v>32603.516821622801</v>
      </c>
      <c r="BE1832" s="95">
        <v>0</v>
      </c>
      <c r="BF1832" s="95">
        <v>7157.6972779631596</v>
      </c>
      <c r="BG1832" s="95">
        <v>500914.65310287499</v>
      </c>
      <c r="BH1832" s="95">
        <v>18254.6070847511</v>
      </c>
      <c r="BI1832" s="95">
        <v>23660.207186698899</v>
      </c>
      <c r="BJ1832" s="95">
        <v>169406.72238731399</v>
      </c>
      <c r="BK1832" s="95">
        <v>32491.837781667698</v>
      </c>
      <c r="BL1832" s="95">
        <v>0</v>
      </c>
      <c r="BM1832" s="95">
        <v>0</v>
      </c>
      <c r="BN1832" s="95">
        <v>0</v>
      </c>
      <c r="BO1832" s="95">
        <v>0</v>
      </c>
      <c r="BP1832" s="95">
        <v>0</v>
      </c>
      <c r="BQ1832" s="95">
        <v>0</v>
      </c>
      <c r="BR1832" s="95">
        <v>17338.639807224299</v>
      </c>
      <c r="BS1832" s="95">
        <v>28269.665046691902</v>
      </c>
      <c r="BT1832" s="95">
        <v>19571.553814172701</v>
      </c>
      <c r="BU1832" s="95">
        <v>0</v>
      </c>
      <c r="BV1832" s="95">
        <v>147166.48427772499</v>
      </c>
      <c r="BW1832" s="95">
        <v>3677.3174402713798</v>
      </c>
      <c r="BX1832" s="95">
        <v>0</v>
      </c>
      <c r="BY1832" s="95">
        <v>0</v>
      </c>
      <c r="BZ1832" s="95">
        <v>0</v>
      </c>
      <c r="CA1832" s="95">
        <v>621.73893038928497</v>
      </c>
      <c r="CB1832" s="95">
        <v>106457.077393532</v>
      </c>
      <c r="CC1832" s="95">
        <v>881368.75846862805</v>
      </c>
      <c r="CD1832" s="95">
        <v>210391.340211868</v>
      </c>
      <c r="CE1832" s="95">
        <v>43.2768241129816</v>
      </c>
      <c r="CF1832" s="95">
        <v>7742.56169855595</v>
      </c>
      <c r="CG1832" s="95">
        <v>56378.402710914597</v>
      </c>
      <c r="CH1832" s="95">
        <v>0</v>
      </c>
      <c r="CI1832" s="95">
        <v>666.13677526265406</v>
      </c>
      <c r="CJ1832" s="95">
        <v>114054.898948669</v>
      </c>
      <c r="CK1832" s="95">
        <v>938548.76399993896</v>
      </c>
      <c r="CL1832" s="95">
        <v>217604.57386207601</v>
      </c>
      <c r="CM1832" s="160">
        <v>1142.7546489536801</v>
      </c>
      <c r="CN1832" s="160">
        <v>271939.42813491798</v>
      </c>
      <c r="CO1832" s="160">
        <v>1443407.5031890899</v>
      </c>
      <c r="CP1832" s="95">
        <v>217604.57386207601</v>
      </c>
      <c r="CQ1832" s="95">
        <v>0</v>
      </c>
      <c r="CR1832" s="95">
        <v>0</v>
      </c>
      <c r="CS1832" s="95">
        <v>0</v>
      </c>
      <c r="CT1832" s="95">
        <v>0</v>
      </c>
      <c r="CU1832" s="161">
        <v>114199.63909208795</v>
      </c>
      <c r="CV1832" s="161">
        <v>937747.16117954266</v>
      </c>
    </row>
    <row r="1833" spans="1:100" x14ac:dyDescent="0.2">
      <c r="A1833" s="94" t="s">
        <v>78</v>
      </c>
      <c r="B1833" s="96">
        <v>40057</v>
      </c>
      <c r="C1833" s="95">
        <v>144.116782234982</v>
      </c>
      <c r="D1833" s="95">
        <v>118.834879018366</v>
      </c>
      <c r="E1833" s="95">
        <v>341.82390522956803</v>
      </c>
      <c r="F1833" s="95">
        <v>76.232690537348404</v>
      </c>
      <c r="G1833" s="95">
        <v>39.937535420991502</v>
      </c>
      <c r="H1833" s="95">
        <v>3.5775652323500302</v>
      </c>
      <c r="I1833" s="95">
        <v>0</v>
      </c>
      <c r="J1833" s="95">
        <v>439.85236777737703</v>
      </c>
      <c r="K1833" s="95">
        <v>33.7358297291212</v>
      </c>
      <c r="L1833" s="95">
        <v>79.575279013253706</v>
      </c>
      <c r="M1833" s="95">
        <v>66.881981291808202</v>
      </c>
      <c r="N1833" s="95">
        <v>85.299389526248007</v>
      </c>
      <c r="O1833" s="95">
        <v>110.66082961112301</v>
      </c>
      <c r="P1833" s="95">
        <v>0</v>
      </c>
      <c r="Q1833" s="95">
        <v>266.70132970064901</v>
      </c>
      <c r="R1833" s="95">
        <v>22.698136415798199</v>
      </c>
      <c r="S1833" s="95">
        <v>0</v>
      </c>
      <c r="T1833" s="95">
        <v>7.1284173412132104</v>
      </c>
      <c r="U1833" s="95">
        <v>473.85356299951701</v>
      </c>
      <c r="V1833" s="95">
        <v>13376.875269413</v>
      </c>
      <c r="W1833" s="95">
        <v>18452.604041099501</v>
      </c>
      <c r="X1833" s="95">
        <v>73651.671645164504</v>
      </c>
      <c r="Y1833" s="95">
        <v>12449.4203985929</v>
      </c>
      <c r="Z1833" s="95">
        <v>8374.0127699375207</v>
      </c>
      <c r="AA1833" s="95">
        <v>534.545434489846</v>
      </c>
      <c r="AB1833" s="95">
        <v>0</v>
      </c>
      <c r="AC1833" s="95">
        <v>152985.27737426799</v>
      </c>
      <c r="AD1833" s="95">
        <v>5486.4653779864302</v>
      </c>
      <c r="AE1833" s="95">
        <v>5738.6363523006403</v>
      </c>
      <c r="AF1833" s="95">
        <v>9659.2349534034693</v>
      </c>
      <c r="AG1833" s="95">
        <v>11546.8048814535</v>
      </c>
      <c r="AH1833" s="95">
        <v>11787.168473959</v>
      </c>
      <c r="AI1833" s="95">
        <v>0</v>
      </c>
      <c r="AJ1833" s="95">
        <v>62578.269824981697</v>
      </c>
      <c r="AK1833" s="95">
        <v>4230.0453487634704</v>
      </c>
      <c r="AL1833" s="95">
        <v>0</v>
      </c>
      <c r="AM1833" s="95">
        <v>1243.82553875446</v>
      </c>
      <c r="AN1833" s="95">
        <v>158426.915937424</v>
      </c>
      <c r="AO1833" s="95">
        <v>126640.91229629501</v>
      </c>
      <c r="AP1833" s="95">
        <v>140810.08749198899</v>
      </c>
      <c r="AQ1833" s="95">
        <v>586928.32911682106</v>
      </c>
      <c r="AR1833" s="95">
        <v>101505.704559326</v>
      </c>
      <c r="AS1833" s="95">
        <v>60412.618859291098</v>
      </c>
      <c r="AT1833" s="95">
        <v>4155.12475067377</v>
      </c>
      <c r="AU1833" s="95">
        <v>0</v>
      </c>
      <c r="AV1833" s="95">
        <v>502558.83727264398</v>
      </c>
      <c r="AW1833" s="95">
        <v>15812.5626398325</v>
      </c>
      <c r="AX1833" s="95">
        <v>51414.860003471404</v>
      </c>
      <c r="AY1833" s="95">
        <v>88237.717566490202</v>
      </c>
      <c r="AZ1833" s="95">
        <v>87904.148367881804</v>
      </c>
      <c r="BA1833" s="95">
        <v>105990.905988693</v>
      </c>
      <c r="BB1833" s="95">
        <v>0</v>
      </c>
      <c r="BC1833" s="95">
        <v>507049.47653198201</v>
      </c>
      <c r="BD1833" s="95">
        <v>32360.1382908821</v>
      </c>
      <c r="BE1833" s="95">
        <v>0</v>
      </c>
      <c r="BF1833" s="95">
        <v>9160.6863803863507</v>
      </c>
      <c r="BG1833" s="95">
        <v>518412.018672943</v>
      </c>
      <c r="BH1833" s="95">
        <v>18665.835668086998</v>
      </c>
      <c r="BI1833" s="95">
        <v>19556.454941987999</v>
      </c>
      <c r="BJ1833" s="95">
        <v>166633.46726036101</v>
      </c>
      <c r="BK1833" s="95">
        <v>29468.838470697399</v>
      </c>
      <c r="BL1833" s="95">
        <v>0</v>
      </c>
      <c r="BM1833" s="95">
        <v>0</v>
      </c>
      <c r="BN1833" s="95">
        <v>0</v>
      </c>
      <c r="BO1833" s="95">
        <v>0</v>
      </c>
      <c r="BP1833" s="95">
        <v>0</v>
      </c>
      <c r="BQ1833" s="95">
        <v>0</v>
      </c>
      <c r="BR1833" s="95">
        <v>15644.873878479</v>
      </c>
      <c r="BS1833" s="95">
        <v>29525.220334768299</v>
      </c>
      <c r="BT1833" s="95">
        <v>20649.0214550495</v>
      </c>
      <c r="BU1833" s="95">
        <v>0</v>
      </c>
      <c r="BV1833" s="95">
        <v>138251.04581451399</v>
      </c>
      <c r="BW1833" s="95">
        <v>3546.7390400767299</v>
      </c>
      <c r="BX1833" s="95">
        <v>0</v>
      </c>
      <c r="BY1833" s="95">
        <v>0</v>
      </c>
      <c r="BZ1833" s="95">
        <v>0</v>
      </c>
      <c r="CA1833" s="95">
        <v>601.18725009262596</v>
      </c>
      <c r="CB1833" s="95">
        <v>103432.61672401401</v>
      </c>
      <c r="CC1833" s="95">
        <v>845163.03508758498</v>
      </c>
      <c r="CD1833" s="95">
        <v>203841.00953865101</v>
      </c>
      <c r="CE1833" s="95">
        <v>43.131412033922999</v>
      </c>
      <c r="CF1833" s="95">
        <v>8711.1123650074005</v>
      </c>
      <c r="CG1833" s="95">
        <v>64462.941200733199</v>
      </c>
      <c r="CH1833" s="95">
        <v>0</v>
      </c>
      <c r="CI1833" s="95">
        <v>644.68782424926803</v>
      </c>
      <c r="CJ1833" s="95">
        <v>112389.278489113</v>
      </c>
      <c r="CK1833" s="95">
        <v>908398.732894897</v>
      </c>
      <c r="CL1833" s="95">
        <v>211555.92237663301</v>
      </c>
      <c r="CM1833" s="160">
        <v>1116.1238486617799</v>
      </c>
      <c r="CN1833" s="160">
        <v>268767.14914321899</v>
      </c>
      <c r="CO1833" s="160">
        <v>1424690.4207153299</v>
      </c>
      <c r="CP1833" s="95">
        <v>211555.92237663301</v>
      </c>
      <c r="CQ1833" s="95">
        <v>0</v>
      </c>
      <c r="CR1833" s="95">
        <v>0</v>
      </c>
      <c r="CS1833" s="95">
        <v>0</v>
      </c>
      <c r="CT1833" s="95">
        <v>0</v>
      </c>
      <c r="CU1833" s="161">
        <v>112143.72908902141</v>
      </c>
      <c r="CV1833" s="161">
        <v>909625.97628831817</v>
      </c>
    </row>
    <row r="1834" spans="1:100" x14ac:dyDescent="0.2">
      <c r="A1834" s="94" t="s">
        <v>78</v>
      </c>
      <c r="B1834" s="96">
        <v>40148</v>
      </c>
      <c r="C1834" s="95">
        <v>122.62056841049299</v>
      </c>
      <c r="D1834" s="95">
        <v>120.250556880608</v>
      </c>
      <c r="E1834" s="95">
        <v>320.53012442961301</v>
      </c>
      <c r="F1834" s="95">
        <v>62.124367744661903</v>
      </c>
      <c r="G1834" s="95">
        <v>40.1454680627212</v>
      </c>
      <c r="H1834" s="95">
        <v>1.9533197627024499</v>
      </c>
      <c r="I1834" s="95">
        <v>0</v>
      </c>
      <c r="J1834" s="95">
        <v>455.40572119504202</v>
      </c>
      <c r="K1834" s="95">
        <v>25.016920725349301</v>
      </c>
      <c r="L1834" s="95">
        <v>68.162012656219304</v>
      </c>
      <c r="M1834" s="95">
        <v>54.924182886723401</v>
      </c>
      <c r="N1834" s="95">
        <v>79.430962366983294</v>
      </c>
      <c r="O1834" s="95">
        <v>94.723330178298099</v>
      </c>
      <c r="P1834" s="95">
        <v>0</v>
      </c>
      <c r="Q1834" s="95">
        <v>268.76403826475098</v>
      </c>
      <c r="R1834" s="95">
        <v>18.587146408157398</v>
      </c>
      <c r="S1834" s="95">
        <v>0</v>
      </c>
      <c r="T1834" s="95">
        <v>7.2810021223267496</v>
      </c>
      <c r="U1834" s="95">
        <v>480.25993276759999</v>
      </c>
      <c r="V1834" s="95">
        <v>13407.808624744401</v>
      </c>
      <c r="W1834" s="95">
        <v>18638.6704173088</v>
      </c>
      <c r="X1834" s="95">
        <v>72399.5368919373</v>
      </c>
      <c r="Y1834" s="95">
        <v>15131.121069312099</v>
      </c>
      <c r="Z1834" s="95">
        <v>8109.9610588550604</v>
      </c>
      <c r="AA1834" s="95">
        <v>254.77395878732199</v>
      </c>
      <c r="AB1834" s="95">
        <v>0</v>
      </c>
      <c r="AC1834" s="95">
        <v>155774.82546997099</v>
      </c>
      <c r="AD1834" s="95">
        <v>4524.57303106785</v>
      </c>
      <c r="AE1834" s="95">
        <v>6313.1513252258301</v>
      </c>
      <c r="AF1834" s="95">
        <v>8591.9159768819809</v>
      </c>
      <c r="AG1834" s="95">
        <v>10620.3842332363</v>
      </c>
      <c r="AH1834" s="95">
        <v>12039.035850524901</v>
      </c>
      <c r="AI1834" s="95">
        <v>0</v>
      </c>
      <c r="AJ1834" s="95">
        <v>65568.849237442002</v>
      </c>
      <c r="AK1834" s="95">
        <v>3236.7515677213701</v>
      </c>
      <c r="AL1834" s="95">
        <v>0</v>
      </c>
      <c r="AM1834" s="95">
        <v>1515.04663237929</v>
      </c>
      <c r="AN1834" s="95">
        <v>160629.65907478301</v>
      </c>
      <c r="AO1834" s="95">
        <v>127710.697851181</v>
      </c>
      <c r="AP1834" s="95">
        <v>169311.219192505</v>
      </c>
      <c r="AQ1834" s="95">
        <v>602296.21223449695</v>
      </c>
      <c r="AR1834" s="95">
        <v>126693.547364235</v>
      </c>
      <c r="AS1834" s="95">
        <v>60791.597792148597</v>
      </c>
      <c r="AT1834" s="95">
        <v>1780.71976394951</v>
      </c>
      <c r="AU1834" s="95">
        <v>0</v>
      </c>
      <c r="AV1834" s="95">
        <v>524484.35155487095</v>
      </c>
      <c r="AW1834" s="95">
        <v>13186.276542425199</v>
      </c>
      <c r="AX1834" s="95">
        <v>54204.635790348097</v>
      </c>
      <c r="AY1834" s="95">
        <v>79523.089550018296</v>
      </c>
      <c r="AZ1834" s="95">
        <v>80589.614431381196</v>
      </c>
      <c r="BA1834" s="95">
        <v>113551.81323623699</v>
      </c>
      <c r="BB1834" s="95">
        <v>0</v>
      </c>
      <c r="BC1834" s="95">
        <v>566008.69608306896</v>
      </c>
      <c r="BD1834" s="95">
        <v>25416.272877216299</v>
      </c>
      <c r="BE1834" s="95">
        <v>0</v>
      </c>
      <c r="BF1834" s="95">
        <v>11948.490408301401</v>
      </c>
      <c r="BG1834" s="95">
        <v>538576.99643707299</v>
      </c>
      <c r="BH1834" s="95">
        <v>18930.2114033699</v>
      </c>
      <c r="BI1834" s="95">
        <v>23004.414073705699</v>
      </c>
      <c r="BJ1834" s="95">
        <v>173993.55955314601</v>
      </c>
      <c r="BK1834" s="95">
        <v>36017.2014622688</v>
      </c>
      <c r="BL1834" s="95">
        <v>0</v>
      </c>
      <c r="BM1834" s="95">
        <v>0</v>
      </c>
      <c r="BN1834" s="95">
        <v>0</v>
      </c>
      <c r="BO1834" s="95">
        <v>0</v>
      </c>
      <c r="BP1834" s="95">
        <v>0</v>
      </c>
      <c r="BQ1834" s="95">
        <v>0</v>
      </c>
      <c r="BR1834" s="95">
        <v>13676.3098345995</v>
      </c>
      <c r="BS1834" s="95">
        <v>28043.724843263601</v>
      </c>
      <c r="BT1834" s="95">
        <v>22159.696600198698</v>
      </c>
      <c r="BU1834" s="95">
        <v>0</v>
      </c>
      <c r="BV1834" s="95">
        <v>152634.46169853199</v>
      </c>
      <c r="BW1834" s="95">
        <v>2904.1012255549399</v>
      </c>
      <c r="BX1834" s="95">
        <v>0</v>
      </c>
      <c r="BY1834" s="95">
        <v>0</v>
      </c>
      <c r="BZ1834" s="95">
        <v>0</v>
      </c>
      <c r="CA1834" s="95">
        <v>561.47614663094305</v>
      </c>
      <c r="CB1834" s="95">
        <v>107319.84498500801</v>
      </c>
      <c r="CC1834" s="95">
        <v>899852.76335143996</v>
      </c>
      <c r="CD1834" s="95">
        <v>212980.99065780599</v>
      </c>
      <c r="CE1834" s="95">
        <v>42.041100073605797</v>
      </c>
      <c r="CF1834" s="95">
        <v>8222.6694810390509</v>
      </c>
      <c r="CG1834" s="95">
        <v>61720.989992141702</v>
      </c>
      <c r="CH1834" s="95">
        <v>0</v>
      </c>
      <c r="CI1834" s="95">
        <v>603.33983978629101</v>
      </c>
      <c r="CJ1834" s="95">
        <v>115233.36237335201</v>
      </c>
      <c r="CK1834" s="95">
        <v>960871.50979614304</v>
      </c>
      <c r="CL1834" s="95">
        <v>220488.254217148</v>
      </c>
      <c r="CM1834" s="160">
        <v>1078.1578982323399</v>
      </c>
      <c r="CN1834" s="160">
        <v>273163.21739196801</v>
      </c>
      <c r="CO1834" s="160">
        <v>1495342.6959228499</v>
      </c>
      <c r="CP1834" s="95">
        <v>220488.254217148</v>
      </c>
      <c r="CQ1834" s="95">
        <v>0</v>
      </c>
      <c r="CR1834" s="95">
        <v>0</v>
      </c>
      <c r="CS1834" s="95">
        <v>0</v>
      </c>
      <c r="CT1834" s="95">
        <v>0</v>
      </c>
      <c r="CU1834" s="161">
        <v>115542.51446604705</v>
      </c>
      <c r="CV1834" s="161">
        <v>961573.75334358169</v>
      </c>
    </row>
    <row r="1835" spans="1:100" x14ac:dyDescent="0.2">
      <c r="A1835" s="94" t="s">
        <v>78</v>
      </c>
      <c r="B1835" s="96">
        <v>40238</v>
      </c>
      <c r="C1835" s="95">
        <v>111.571000749245</v>
      </c>
      <c r="D1835" s="95">
        <v>130.27353528886999</v>
      </c>
      <c r="E1835" s="95">
        <v>297.40697703883097</v>
      </c>
      <c r="F1835" s="95">
        <v>54.000586357899003</v>
      </c>
      <c r="G1835" s="95">
        <v>41.788123285863499</v>
      </c>
      <c r="H1835" s="95">
        <v>0</v>
      </c>
      <c r="I1835" s="95">
        <v>0</v>
      </c>
      <c r="J1835" s="95">
        <v>469.69226114824397</v>
      </c>
      <c r="K1835" s="95">
        <v>21.508240399416501</v>
      </c>
      <c r="L1835" s="95">
        <v>77.754427595995395</v>
      </c>
      <c r="M1835" s="95">
        <v>45.9979718658142</v>
      </c>
      <c r="N1835" s="95">
        <v>73.368248986080303</v>
      </c>
      <c r="O1835" s="95">
        <v>86.820520717650695</v>
      </c>
      <c r="P1835" s="95">
        <v>0</v>
      </c>
      <c r="Q1835" s="95">
        <v>268.00611846149002</v>
      </c>
      <c r="R1835" s="95">
        <v>17.164720718748899</v>
      </c>
      <c r="S1835" s="95">
        <v>0</v>
      </c>
      <c r="T1835" s="95">
        <v>9.4599282699637097</v>
      </c>
      <c r="U1835" s="95">
        <v>490.25450749695301</v>
      </c>
      <c r="V1835" s="95">
        <v>13760.7793631554</v>
      </c>
      <c r="W1835" s="95">
        <v>14483.081040143999</v>
      </c>
      <c r="X1835" s="95">
        <v>70009.391299247698</v>
      </c>
      <c r="Y1835" s="95">
        <v>14368.823172807701</v>
      </c>
      <c r="Z1835" s="95">
        <v>7811.8892405629203</v>
      </c>
      <c r="AA1835" s="95">
        <v>0</v>
      </c>
      <c r="AB1835" s="95">
        <v>0</v>
      </c>
      <c r="AC1835" s="95">
        <v>161586.56003379801</v>
      </c>
      <c r="AD1835" s="95">
        <v>3839.9144114852002</v>
      </c>
      <c r="AE1835" s="95">
        <v>7095.1874078512201</v>
      </c>
      <c r="AF1835" s="95">
        <v>9102.6489248275793</v>
      </c>
      <c r="AG1835" s="95">
        <v>10672.3842855692</v>
      </c>
      <c r="AH1835" s="95">
        <v>11216.1203900576</v>
      </c>
      <c r="AI1835" s="95">
        <v>0</v>
      </c>
      <c r="AJ1835" s="95">
        <v>61994.064799308799</v>
      </c>
      <c r="AK1835" s="95">
        <v>2923.2590682506602</v>
      </c>
      <c r="AL1835" s="95">
        <v>0</v>
      </c>
      <c r="AM1835" s="95">
        <v>1731.3535728156601</v>
      </c>
      <c r="AN1835" s="95">
        <v>165065.324464798</v>
      </c>
      <c r="AO1835" s="95">
        <v>130257.99389553101</v>
      </c>
      <c r="AP1835" s="95">
        <v>128106.00008583099</v>
      </c>
      <c r="AQ1835" s="95">
        <v>573183.08027648902</v>
      </c>
      <c r="AR1835" s="95">
        <v>125007.576101303</v>
      </c>
      <c r="AS1835" s="95">
        <v>58661.723302841201</v>
      </c>
      <c r="AT1835" s="95">
        <v>0</v>
      </c>
      <c r="AU1835" s="95">
        <v>0</v>
      </c>
      <c r="AV1835" s="95">
        <v>542243.31053161598</v>
      </c>
      <c r="AW1835" s="95">
        <v>11281.692404150999</v>
      </c>
      <c r="AX1835" s="95">
        <v>64407.954498291001</v>
      </c>
      <c r="AY1835" s="95">
        <v>82573.829089164705</v>
      </c>
      <c r="AZ1835" s="95">
        <v>82348.780600547805</v>
      </c>
      <c r="BA1835" s="95">
        <v>102483.84286689801</v>
      </c>
      <c r="BB1835" s="95">
        <v>0</v>
      </c>
      <c r="BC1835" s="95">
        <v>502135.03665542603</v>
      </c>
      <c r="BD1835" s="95">
        <v>22591.201373338699</v>
      </c>
      <c r="BE1835" s="95">
        <v>0</v>
      </c>
      <c r="BF1835" s="95">
        <v>13750.256029009801</v>
      </c>
      <c r="BG1835" s="95">
        <v>552419.63780212402</v>
      </c>
      <c r="BH1835" s="95">
        <v>19029.861977338802</v>
      </c>
      <c r="BI1835" s="95">
        <v>21461.8136193752</v>
      </c>
      <c r="BJ1835" s="95">
        <v>166897.52912139901</v>
      </c>
      <c r="BK1835" s="95">
        <v>34070.092831134803</v>
      </c>
      <c r="BL1835" s="95">
        <v>0</v>
      </c>
      <c r="BM1835" s="95">
        <v>0</v>
      </c>
      <c r="BN1835" s="95">
        <v>0</v>
      </c>
      <c r="BO1835" s="95">
        <v>0</v>
      </c>
      <c r="BP1835" s="95">
        <v>0</v>
      </c>
      <c r="BQ1835" s="95">
        <v>0</v>
      </c>
      <c r="BR1835" s="95">
        <v>12590.472522616399</v>
      </c>
      <c r="BS1835" s="95">
        <v>31594.306309700001</v>
      </c>
      <c r="BT1835" s="95">
        <v>19945.128798246398</v>
      </c>
      <c r="BU1835" s="95">
        <v>0</v>
      </c>
      <c r="BV1835" s="95">
        <v>142500.87155151399</v>
      </c>
      <c r="BW1835" s="95">
        <v>2523.1407995223999</v>
      </c>
      <c r="BX1835" s="95">
        <v>0</v>
      </c>
      <c r="BY1835" s="95">
        <v>0</v>
      </c>
      <c r="BZ1835" s="95">
        <v>0</v>
      </c>
      <c r="CA1835" s="95">
        <v>543.40956456214201</v>
      </c>
      <c r="CB1835" s="95">
        <v>96854.485424041704</v>
      </c>
      <c r="CC1835" s="95">
        <v>827951.94428253197</v>
      </c>
      <c r="CD1835" s="95">
        <v>212208.804782867</v>
      </c>
      <c r="CE1835" s="95">
        <v>42.559776886831997</v>
      </c>
      <c r="CF1835" s="95">
        <v>7967.2676896452904</v>
      </c>
      <c r="CG1835" s="95">
        <v>59308.705615520499</v>
      </c>
      <c r="CH1835" s="95">
        <v>0</v>
      </c>
      <c r="CI1835" s="95">
        <v>585.24420080333903</v>
      </c>
      <c r="CJ1835" s="95">
        <v>105148.49911689801</v>
      </c>
      <c r="CK1835" s="95">
        <v>887689.45779418899</v>
      </c>
      <c r="CL1835" s="95">
        <v>219028.94211006199</v>
      </c>
      <c r="CM1835" s="160">
        <v>1070.7460264265501</v>
      </c>
      <c r="CN1835" s="160">
        <v>273588.259189606</v>
      </c>
      <c r="CO1835" s="160">
        <v>1443554.6148681601</v>
      </c>
      <c r="CP1835" s="95">
        <v>219028.94211006199</v>
      </c>
      <c r="CQ1835" s="95">
        <v>0</v>
      </c>
      <c r="CR1835" s="95">
        <v>0</v>
      </c>
      <c r="CS1835" s="95">
        <v>0</v>
      </c>
      <c r="CT1835" s="95">
        <v>0</v>
      </c>
      <c r="CU1835" s="161">
        <v>104821.75311368699</v>
      </c>
      <c r="CV1835" s="161">
        <v>887260.64989805245</v>
      </c>
    </row>
    <row r="1836" spans="1:100" x14ac:dyDescent="0.2">
      <c r="A1836" s="94" t="s">
        <v>78</v>
      </c>
      <c r="B1836" s="96">
        <v>40330</v>
      </c>
      <c r="C1836" s="95">
        <v>131.42737814039</v>
      </c>
      <c r="D1836" s="95">
        <v>140.509587679058</v>
      </c>
      <c r="E1836" s="95">
        <v>282.643029976636</v>
      </c>
      <c r="F1836" s="95">
        <v>45.185905604623301</v>
      </c>
      <c r="G1836" s="95">
        <v>47.192313742823899</v>
      </c>
      <c r="H1836" s="95">
        <v>0</v>
      </c>
      <c r="I1836" s="95">
        <v>0</v>
      </c>
      <c r="J1836" s="95">
        <v>477.09678604826303</v>
      </c>
      <c r="K1836" s="95">
        <v>19.089319009101001</v>
      </c>
      <c r="L1836" s="95">
        <v>77.346778742037699</v>
      </c>
      <c r="M1836" s="95">
        <v>40.734493596945001</v>
      </c>
      <c r="N1836" s="95">
        <v>69.974348773248494</v>
      </c>
      <c r="O1836" s="95">
        <v>97.164466340094805</v>
      </c>
      <c r="P1836" s="95">
        <v>0</v>
      </c>
      <c r="Q1836" s="95">
        <v>282.03333963081201</v>
      </c>
      <c r="R1836" s="95">
        <v>19.729940579040001</v>
      </c>
      <c r="S1836" s="95">
        <v>0</v>
      </c>
      <c r="T1836" s="95">
        <v>7.9996468456811298</v>
      </c>
      <c r="U1836" s="95">
        <v>496.62117728218402</v>
      </c>
      <c r="V1836" s="95">
        <v>14565.4992494583</v>
      </c>
      <c r="W1836" s="95">
        <v>22047.7689507008</v>
      </c>
      <c r="X1836" s="95">
        <v>69325.098742485003</v>
      </c>
      <c r="Y1836" s="95">
        <v>14058.954035401301</v>
      </c>
      <c r="Z1836" s="95">
        <v>7479.10021060705</v>
      </c>
      <c r="AA1836" s="95">
        <v>0</v>
      </c>
      <c r="AB1836" s="95">
        <v>0</v>
      </c>
      <c r="AC1836" s="95">
        <v>165982.68280983</v>
      </c>
      <c r="AD1836" s="95">
        <v>3325.9132729172702</v>
      </c>
      <c r="AE1836" s="95">
        <v>7567.9512175917598</v>
      </c>
      <c r="AF1836" s="95">
        <v>8815.0198715925198</v>
      </c>
      <c r="AG1836" s="95">
        <v>9839.1801700592005</v>
      </c>
      <c r="AH1836" s="95">
        <v>10883.0149257183</v>
      </c>
      <c r="AI1836" s="95">
        <v>0</v>
      </c>
      <c r="AJ1836" s="95">
        <v>68385.721538543701</v>
      </c>
      <c r="AK1836" s="95">
        <v>3228.1884472370102</v>
      </c>
      <c r="AL1836" s="95">
        <v>0</v>
      </c>
      <c r="AM1836" s="95">
        <v>1271.42580796778</v>
      </c>
      <c r="AN1836" s="95">
        <v>169451.97177887001</v>
      </c>
      <c r="AO1836" s="95">
        <v>140292.67963981599</v>
      </c>
      <c r="AP1836" s="95">
        <v>180817.711654663</v>
      </c>
      <c r="AQ1836" s="95">
        <v>558441.84816741897</v>
      </c>
      <c r="AR1836" s="95">
        <v>119249.586773872</v>
      </c>
      <c r="AS1836" s="95">
        <v>58128.848158359498</v>
      </c>
      <c r="AT1836" s="95">
        <v>0</v>
      </c>
      <c r="AU1836" s="95">
        <v>0</v>
      </c>
      <c r="AV1836" s="95">
        <v>555163.77390289295</v>
      </c>
      <c r="AW1836" s="95">
        <v>9819.7263903617895</v>
      </c>
      <c r="AX1836" s="95">
        <v>61236.9305887222</v>
      </c>
      <c r="AY1836" s="95">
        <v>84701.736769676194</v>
      </c>
      <c r="AZ1836" s="95">
        <v>77558.444998741194</v>
      </c>
      <c r="BA1836" s="95">
        <v>107900.65242576601</v>
      </c>
      <c r="BB1836" s="95">
        <v>0</v>
      </c>
      <c r="BC1836" s="95">
        <v>570216.72173309303</v>
      </c>
      <c r="BD1836" s="95">
        <v>25378.183717727701</v>
      </c>
      <c r="BE1836" s="95">
        <v>0</v>
      </c>
      <c r="BF1836" s="95">
        <v>10704.3866825104</v>
      </c>
      <c r="BG1836" s="95">
        <v>565402.27874755894</v>
      </c>
      <c r="BH1836" s="95">
        <v>20502.896415233601</v>
      </c>
      <c r="BI1836" s="95">
        <v>36931.5181794167</v>
      </c>
      <c r="BJ1836" s="95">
        <v>163680.96771812401</v>
      </c>
      <c r="BK1836" s="95">
        <v>33552.107371807098</v>
      </c>
      <c r="BL1836" s="95">
        <v>0</v>
      </c>
      <c r="BM1836" s="95">
        <v>0</v>
      </c>
      <c r="BN1836" s="95">
        <v>0</v>
      </c>
      <c r="BO1836" s="95">
        <v>0</v>
      </c>
      <c r="BP1836" s="95">
        <v>0</v>
      </c>
      <c r="BQ1836" s="95">
        <v>0</v>
      </c>
      <c r="BR1836" s="95">
        <v>10413.950440049201</v>
      </c>
      <c r="BS1836" s="95">
        <v>27838.476014852498</v>
      </c>
      <c r="BT1836" s="95">
        <v>20975.854633331299</v>
      </c>
      <c r="BU1836" s="95">
        <v>0</v>
      </c>
      <c r="BV1836" s="95">
        <v>163093.051734924</v>
      </c>
      <c r="BW1836" s="95">
        <v>2843.2346986234202</v>
      </c>
      <c r="BX1836" s="95">
        <v>0</v>
      </c>
      <c r="BY1836" s="95">
        <v>0</v>
      </c>
      <c r="BZ1836" s="95">
        <v>0</v>
      </c>
      <c r="CA1836" s="95">
        <v>556.20426748693001</v>
      </c>
      <c r="CB1836" s="95">
        <v>105548.847896576</v>
      </c>
      <c r="CC1836" s="95">
        <v>897380.79246520996</v>
      </c>
      <c r="CD1836" s="95">
        <v>220833.95486450201</v>
      </c>
      <c r="CE1836" s="95">
        <v>47.384182957932403</v>
      </c>
      <c r="CF1836" s="95">
        <v>7606.5071579217902</v>
      </c>
      <c r="CG1836" s="95">
        <v>58555.1527543068</v>
      </c>
      <c r="CH1836" s="95">
        <v>0</v>
      </c>
      <c r="CI1836" s="95">
        <v>603.96544648706902</v>
      </c>
      <c r="CJ1836" s="95">
        <v>112913.898653984</v>
      </c>
      <c r="CK1836" s="95">
        <v>957177.232810974</v>
      </c>
      <c r="CL1836" s="95">
        <v>228149.59136581401</v>
      </c>
      <c r="CM1836" s="160">
        <v>1088.9118309467999</v>
      </c>
      <c r="CN1836" s="160">
        <v>283933.171459198</v>
      </c>
      <c r="CO1836" s="160">
        <v>1527603.1669921901</v>
      </c>
      <c r="CP1836" s="95">
        <v>228149.59136581401</v>
      </c>
      <c r="CQ1836" s="95">
        <v>0</v>
      </c>
      <c r="CR1836" s="95">
        <v>0</v>
      </c>
      <c r="CS1836" s="95">
        <v>0</v>
      </c>
      <c r="CT1836" s="95">
        <v>0</v>
      </c>
      <c r="CU1836" s="161">
        <v>113155.35505449779</v>
      </c>
      <c r="CV1836" s="161">
        <v>955935.94521951675</v>
      </c>
    </row>
    <row r="1837" spans="1:100" x14ac:dyDescent="0.2">
      <c r="A1837" s="94" t="s">
        <v>78</v>
      </c>
      <c r="B1837" s="96">
        <v>40422</v>
      </c>
      <c r="C1837" s="95">
        <v>130.704974852502</v>
      </c>
      <c r="D1837" s="95">
        <v>144.263388594612</v>
      </c>
      <c r="E1837" s="95">
        <v>280.74157263711101</v>
      </c>
      <c r="F1837" s="95">
        <v>41.7226665299386</v>
      </c>
      <c r="G1837" s="95">
        <v>44.6691645369865</v>
      </c>
      <c r="H1837" s="95">
        <v>0</v>
      </c>
      <c r="I1837" s="95">
        <v>0</v>
      </c>
      <c r="J1837" s="95">
        <v>483.54438644647598</v>
      </c>
      <c r="K1837" s="95">
        <v>16.617783405352402</v>
      </c>
      <c r="L1837" s="95">
        <v>93.879738884977996</v>
      </c>
      <c r="M1837" s="95">
        <v>35.594200172927202</v>
      </c>
      <c r="N1837" s="95">
        <v>61.387668546754902</v>
      </c>
      <c r="O1837" s="95">
        <v>97.464136389084203</v>
      </c>
      <c r="P1837" s="95">
        <v>0</v>
      </c>
      <c r="Q1837" s="95">
        <v>272.56584778800601</v>
      </c>
      <c r="R1837" s="95">
        <v>20.373933402355799</v>
      </c>
      <c r="S1837" s="95">
        <v>0</v>
      </c>
      <c r="T1837" s="95">
        <v>7.1748602179577601</v>
      </c>
      <c r="U1837" s="95">
        <v>500.61451628804201</v>
      </c>
      <c r="V1837" s="95">
        <v>14063.6049517393</v>
      </c>
      <c r="W1837" s="95">
        <v>24088.4457252026</v>
      </c>
      <c r="X1837" s="95">
        <v>73373.020051956206</v>
      </c>
      <c r="Y1837" s="95">
        <v>14055.918825626401</v>
      </c>
      <c r="Z1837" s="95">
        <v>7685.1009020805404</v>
      </c>
      <c r="AA1837" s="95">
        <v>0</v>
      </c>
      <c r="AB1837" s="95">
        <v>0</v>
      </c>
      <c r="AC1837" s="95">
        <v>168577.66120719901</v>
      </c>
      <c r="AD1837" s="95">
        <v>3140.4594012796902</v>
      </c>
      <c r="AE1837" s="95">
        <v>9412.0955097675305</v>
      </c>
      <c r="AF1837" s="95">
        <v>10431.721628069899</v>
      </c>
      <c r="AG1837" s="95">
        <v>9154.3006052970904</v>
      </c>
      <c r="AH1837" s="95">
        <v>10473.2254396677</v>
      </c>
      <c r="AI1837" s="95">
        <v>0</v>
      </c>
      <c r="AJ1837" s="95">
        <v>68205.812909126296</v>
      </c>
      <c r="AK1837" s="95">
        <v>3054.79840174317</v>
      </c>
      <c r="AL1837" s="95">
        <v>0</v>
      </c>
      <c r="AM1837" s="95">
        <v>1328.09186372161</v>
      </c>
      <c r="AN1837" s="95">
        <v>171801.433725357</v>
      </c>
      <c r="AO1837" s="95">
        <v>138717.19946861299</v>
      </c>
      <c r="AP1837" s="95">
        <v>205675.27613830601</v>
      </c>
      <c r="AQ1837" s="95">
        <v>610352.56264495896</v>
      </c>
      <c r="AR1837" s="95">
        <v>119916.056289673</v>
      </c>
      <c r="AS1837" s="95">
        <v>59043.4794025421</v>
      </c>
      <c r="AT1837" s="95">
        <v>0</v>
      </c>
      <c r="AU1837" s="95">
        <v>0</v>
      </c>
      <c r="AV1837" s="95">
        <v>563831.77524566697</v>
      </c>
      <c r="AW1837" s="95">
        <v>9327.8093826770801</v>
      </c>
      <c r="AX1837" s="95">
        <v>83754.096987724304</v>
      </c>
      <c r="AY1837" s="95">
        <v>101686.53813648201</v>
      </c>
      <c r="AZ1837" s="95">
        <v>69864.826158523603</v>
      </c>
      <c r="BA1837" s="95">
        <v>98762.6697616577</v>
      </c>
      <c r="BB1837" s="95">
        <v>0</v>
      </c>
      <c r="BC1837" s="95">
        <v>584507.64094543504</v>
      </c>
      <c r="BD1837" s="95">
        <v>25093.482268094998</v>
      </c>
      <c r="BE1837" s="95">
        <v>0</v>
      </c>
      <c r="BF1837" s="95">
        <v>10503.8573662043</v>
      </c>
      <c r="BG1837" s="95">
        <v>573558.85885620106</v>
      </c>
      <c r="BH1837" s="95">
        <v>19161.515756368601</v>
      </c>
      <c r="BI1837" s="95">
        <v>32131.421257734299</v>
      </c>
      <c r="BJ1837" s="95">
        <v>161319.23851013201</v>
      </c>
      <c r="BK1837" s="95">
        <v>33244.794313430801</v>
      </c>
      <c r="BL1837" s="95">
        <v>0</v>
      </c>
      <c r="BM1837" s="95">
        <v>0</v>
      </c>
      <c r="BN1837" s="95">
        <v>0</v>
      </c>
      <c r="BO1837" s="95">
        <v>0</v>
      </c>
      <c r="BP1837" s="95">
        <v>0</v>
      </c>
      <c r="BQ1837" s="95">
        <v>0</v>
      </c>
      <c r="BR1837" s="95">
        <v>11602.805970311199</v>
      </c>
      <c r="BS1837" s="95">
        <v>26378.600025176998</v>
      </c>
      <c r="BT1837" s="95">
        <v>19210.573843240702</v>
      </c>
      <c r="BU1837" s="95">
        <v>0</v>
      </c>
      <c r="BV1837" s="95">
        <v>154061.70770072899</v>
      </c>
      <c r="BW1837" s="95">
        <v>2804.7937162220501</v>
      </c>
      <c r="BX1837" s="95">
        <v>0</v>
      </c>
      <c r="BY1837" s="95">
        <v>0</v>
      </c>
      <c r="BZ1837" s="95">
        <v>0</v>
      </c>
      <c r="CA1837" s="95">
        <v>551.00879870355095</v>
      </c>
      <c r="CB1837" s="95">
        <v>111595.713992119</v>
      </c>
      <c r="CC1837" s="95">
        <v>945589.67620086705</v>
      </c>
      <c r="CD1837" s="95">
        <v>210351.48511314401</v>
      </c>
      <c r="CE1837" s="95">
        <v>44.017737309914096</v>
      </c>
      <c r="CF1837" s="95">
        <v>7505.87540102005</v>
      </c>
      <c r="CG1837" s="95">
        <v>58904.4353604317</v>
      </c>
      <c r="CH1837" s="95">
        <v>0</v>
      </c>
      <c r="CI1837" s="95">
        <v>595.26722076535202</v>
      </c>
      <c r="CJ1837" s="95">
        <v>119031.998317719</v>
      </c>
      <c r="CK1837" s="95">
        <v>1003587.33291626</v>
      </c>
      <c r="CL1837" s="95">
        <v>217088.97099685701</v>
      </c>
      <c r="CM1837" s="160">
        <v>1091.6040921956301</v>
      </c>
      <c r="CN1837" s="160">
        <v>288006.783855438</v>
      </c>
      <c r="CO1837" s="160">
        <v>1573055.0019378699</v>
      </c>
      <c r="CP1837" s="95">
        <v>217088.97099685701</v>
      </c>
      <c r="CQ1837" s="95">
        <v>0</v>
      </c>
      <c r="CR1837" s="95">
        <v>0</v>
      </c>
      <c r="CS1837" s="95">
        <v>0</v>
      </c>
      <c r="CT1837" s="95">
        <v>0</v>
      </c>
      <c r="CU1837" s="161">
        <v>119101.58939313905</v>
      </c>
      <c r="CV1837" s="161">
        <v>1004494.1115612987</v>
      </c>
    </row>
    <row r="1838" spans="1:100" x14ac:dyDescent="0.2">
      <c r="A1838" s="94" t="s">
        <v>78</v>
      </c>
      <c r="B1838" s="96">
        <v>40513</v>
      </c>
      <c r="C1838" s="95">
        <v>145.207833327353</v>
      </c>
      <c r="D1838" s="95">
        <v>152.98316150158601</v>
      </c>
      <c r="E1838" s="95">
        <v>270.64093641191698</v>
      </c>
      <c r="F1838" s="95">
        <v>36.369147508870803</v>
      </c>
      <c r="G1838" s="95">
        <v>45.215916093904497</v>
      </c>
      <c r="H1838" s="95">
        <v>0</v>
      </c>
      <c r="I1838" s="95">
        <v>0</v>
      </c>
      <c r="J1838" s="95">
        <v>488.64061151444901</v>
      </c>
      <c r="K1838" s="95">
        <v>13.285338080488099</v>
      </c>
      <c r="L1838" s="95">
        <v>123.10755450651</v>
      </c>
      <c r="M1838" s="95">
        <v>40.705102464649798</v>
      </c>
      <c r="N1838" s="95">
        <v>58.004073848947897</v>
      </c>
      <c r="O1838" s="95">
        <v>101.172643995844</v>
      </c>
      <c r="P1838" s="95">
        <v>0</v>
      </c>
      <c r="Q1838" s="95">
        <v>273.0768587403</v>
      </c>
      <c r="R1838" s="95">
        <v>20.692105908179698</v>
      </c>
      <c r="S1838" s="95">
        <v>0</v>
      </c>
      <c r="T1838" s="95">
        <v>8.2319473556708491</v>
      </c>
      <c r="U1838" s="95">
        <v>502.02383105829398</v>
      </c>
      <c r="V1838" s="95">
        <v>17304.872604131699</v>
      </c>
      <c r="W1838" s="95">
        <v>20960.452664136901</v>
      </c>
      <c r="X1838" s="95">
        <v>71139.453608512893</v>
      </c>
      <c r="Y1838" s="95">
        <v>13873.087426304801</v>
      </c>
      <c r="Z1838" s="95">
        <v>7290.88093411922</v>
      </c>
      <c r="AA1838" s="95">
        <v>0</v>
      </c>
      <c r="AB1838" s="95">
        <v>0</v>
      </c>
      <c r="AC1838" s="95">
        <v>169601.720691681</v>
      </c>
      <c r="AD1838" s="95">
        <v>3276.5275720059899</v>
      </c>
      <c r="AE1838" s="95">
        <v>13438.688158273701</v>
      </c>
      <c r="AF1838" s="95">
        <v>11724.243430733701</v>
      </c>
      <c r="AG1838" s="95">
        <v>8911.5798825025595</v>
      </c>
      <c r="AH1838" s="95">
        <v>11494.429173946401</v>
      </c>
      <c r="AI1838" s="95">
        <v>0</v>
      </c>
      <c r="AJ1838" s="95">
        <v>65318.1034445763</v>
      </c>
      <c r="AK1838" s="95">
        <v>3107.32812801003</v>
      </c>
      <c r="AL1838" s="95">
        <v>0</v>
      </c>
      <c r="AM1838" s="95">
        <v>1524.1314058154801</v>
      </c>
      <c r="AN1838" s="95">
        <v>172749.19217109701</v>
      </c>
      <c r="AO1838" s="95">
        <v>164960.217187881</v>
      </c>
      <c r="AP1838" s="95">
        <v>190754.21697425799</v>
      </c>
      <c r="AQ1838" s="95">
        <v>589995.10318756104</v>
      </c>
      <c r="AR1838" s="95">
        <v>118734.48480606099</v>
      </c>
      <c r="AS1838" s="95">
        <v>56997.347843647003</v>
      </c>
      <c r="AT1838" s="95">
        <v>0</v>
      </c>
      <c r="AU1838" s="95">
        <v>0</v>
      </c>
      <c r="AV1838" s="95">
        <v>578041.51058959996</v>
      </c>
      <c r="AW1838" s="95">
        <v>9836.4943547248804</v>
      </c>
      <c r="AX1838" s="95">
        <v>116275.493546486</v>
      </c>
      <c r="AY1838" s="95">
        <v>114836.181562424</v>
      </c>
      <c r="AZ1838" s="95">
        <v>67340.945674896197</v>
      </c>
      <c r="BA1838" s="95">
        <v>110994.95396041901</v>
      </c>
      <c r="BB1838" s="95">
        <v>0</v>
      </c>
      <c r="BC1838" s="95">
        <v>536177.85517883301</v>
      </c>
      <c r="BD1838" s="95">
        <v>24778.757367134102</v>
      </c>
      <c r="BE1838" s="95">
        <v>0</v>
      </c>
      <c r="BF1838" s="95">
        <v>12138.803278088601</v>
      </c>
      <c r="BG1838" s="95">
        <v>587503.03727722203</v>
      </c>
      <c r="BH1838" s="95">
        <v>21648.3883228302</v>
      </c>
      <c r="BI1838" s="95">
        <v>25266.803794383999</v>
      </c>
      <c r="BJ1838" s="95">
        <v>161192.12850952099</v>
      </c>
      <c r="BK1838" s="95">
        <v>34098.262705802903</v>
      </c>
      <c r="BL1838" s="95">
        <v>0</v>
      </c>
      <c r="BM1838" s="95">
        <v>0</v>
      </c>
      <c r="BN1838" s="95">
        <v>0</v>
      </c>
      <c r="BO1838" s="95">
        <v>0</v>
      </c>
      <c r="BP1838" s="95">
        <v>0</v>
      </c>
      <c r="BQ1838" s="95">
        <v>0</v>
      </c>
      <c r="BR1838" s="95">
        <v>12952.421925902399</v>
      </c>
      <c r="BS1838" s="95">
        <v>26186.546107530601</v>
      </c>
      <c r="BT1838" s="95">
        <v>21631.6851859093</v>
      </c>
      <c r="BU1838" s="95">
        <v>0</v>
      </c>
      <c r="BV1838" s="95">
        <v>148061.26234817499</v>
      </c>
      <c r="BW1838" s="95">
        <v>2386.16206926107</v>
      </c>
      <c r="BX1838" s="95">
        <v>0</v>
      </c>
      <c r="BY1838" s="95">
        <v>0</v>
      </c>
      <c r="BZ1838" s="95">
        <v>0</v>
      </c>
      <c r="CA1838" s="95">
        <v>567.49543234705902</v>
      </c>
      <c r="CB1838" s="95">
        <v>112095.75172615099</v>
      </c>
      <c r="CC1838" s="95">
        <v>947502.80168914795</v>
      </c>
      <c r="CD1838" s="95">
        <v>206019.95246887201</v>
      </c>
      <c r="CE1838" s="95">
        <v>45.018769085872897</v>
      </c>
      <c r="CF1838" s="95">
        <v>7205.8131209015801</v>
      </c>
      <c r="CG1838" s="95">
        <v>56240.7052855492</v>
      </c>
      <c r="CH1838" s="95">
        <v>0</v>
      </c>
      <c r="CI1838" s="95">
        <v>612.47443163394905</v>
      </c>
      <c r="CJ1838" s="95">
        <v>119379.37691593201</v>
      </c>
      <c r="CK1838" s="95">
        <v>1003167.34832764</v>
      </c>
      <c r="CL1838" s="95">
        <v>211963.94163322399</v>
      </c>
      <c r="CM1838" s="160">
        <v>1104.63275125623</v>
      </c>
      <c r="CN1838" s="160">
        <v>290282.40551757801</v>
      </c>
      <c r="CO1838" s="160">
        <v>1587118.76716614</v>
      </c>
      <c r="CP1838" s="95">
        <v>211963.94163322399</v>
      </c>
      <c r="CQ1838" s="95">
        <v>0</v>
      </c>
      <c r="CR1838" s="95">
        <v>0</v>
      </c>
      <c r="CS1838" s="95">
        <v>0</v>
      </c>
      <c r="CT1838" s="95">
        <v>0</v>
      </c>
      <c r="CU1838" s="161">
        <v>119301.56484705258</v>
      </c>
      <c r="CV1838" s="161">
        <v>1003743.5069746971</v>
      </c>
    </row>
    <row r="1839" spans="1:100" x14ac:dyDescent="0.2">
      <c r="A1839" s="94" t="s">
        <v>78</v>
      </c>
      <c r="B1839" s="96">
        <v>40603</v>
      </c>
      <c r="C1839" s="95">
        <v>139.41962366923701</v>
      </c>
      <c r="D1839" s="95">
        <v>155.91050063073601</v>
      </c>
      <c r="E1839" s="95">
        <v>266.77790326252602</v>
      </c>
      <c r="F1839" s="95">
        <v>29.503869919804899</v>
      </c>
      <c r="G1839" s="95">
        <v>44.3102679299191</v>
      </c>
      <c r="H1839" s="95">
        <v>0</v>
      </c>
      <c r="I1839" s="95">
        <v>0</v>
      </c>
      <c r="J1839" s="95">
        <v>504.26621245220298</v>
      </c>
      <c r="K1839" s="95">
        <v>13.6956523851259</v>
      </c>
      <c r="L1839" s="95">
        <v>198.730817839503</v>
      </c>
      <c r="M1839" s="95">
        <v>39.253365111537299</v>
      </c>
      <c r="N1839" s="95">
        <v>55.561009713914203</v>
      </c>
      <c r="O1839" s="95">
        <v>0</v>
      </c>
      <c r="P1839" s="95">
        <v>0</v>
      </c>
      <c r="Q1839" s="95">
        <v>272.47032609209401</v>
      </c>
      <c r="R1839" s="95">
        <v>0</v>
      </c>
      <c r="S1839" s="95">
        <v>0</v>
      </c>
      <c r="T1839" s="95">
        <v>24.670250656083201</v>
      </c>
      <c r="U1839" s="95">
        <v>517.47899402678001</v>
      </c>
      <c r="V1839" s="95">
        <v>16757.464927196499</v>
      </c>
      <c r="W1839" s="95">
        <v>26820.856271505399</v>
      </c>
      <c r="X1839" s="95">
        <v>72918.288429260298</v>
      </c>
      <c r="Y1839" s="95">
        <v>12821.6014742851</v>
      </c>
      <c r="Z1839" s="95">
        <v>7316.2393047809601</v>
      </c>
      <c r="AA1839" s="95">
        <v>0</v>
      </c>
      <c r="AB1839" s="95">
        <v>0</v>
      </c>
      <c r="AC1839" s="95">
        <v>175547.94328880301</v>
      </c>
      <c r="AD1839" s="95">
        <v>3601.4671645462499</v>
      </c>
      <c r="AE1839" s="95">
        <v>24928.541448831598</v>
      </c>
      <c r="AF1839" s="95">
        <v>10538.4234647751</v>
      </c>
      <c r="AG1839" s="95">
        <v>8588.4089621305502</v>
      </c>
      <c r="AH1839" s="95">
        <v>0</v>
      </c>
      <c r="AI1839" s="95">
        <v>0</v>
      </c>
      <c r="AJ1839" s="95">
        <v>69159.676271438599</v>
      </c>
      <c r="AK1839" s="95">
        <v>0</v>
      </c>
      <c r="AL1839" s="95">
        <v>0</v>
      </c>
      <c r="AM1839" s="95">
        <v>4151.7026691436804</v>
      </c>
      <c r="AN1839" s="95">
        <v>179182.902965546</v>
      </c>
      <c r="AO1839" s="95">
        <v>163127.776664734</v>
      </c>
      <c r="AP1839" s="95">
        <v>230605.39000892601</v>
      </c>
      <c r="AQ1839" s="95">
        <v>593061.69844055199</v>
      </c>
      <c r="AR1839" s="95">
        <v>106647.172735214</v>
      </c>
      <c r="AS1839" s="95">
        <v>58518.484193324999</v>
      </c>
      <c r="AT1839" s="95">
        <v>0</v>
      </c>
      <c r="AU1839" s="95">
        <v>0</v>
      </c>
      <c r="AV1839" s="95">
        <v>606315.66252136196</v>
      </c>
      <c r="AW1839" s="95">
        <v>10898.7772380114</v>
      </c>
      <c r="AX1839" s="95">
        <v>219737.93796730001</v>
      </c>
      <c r="AY1839" s="95">
        <v>103294.030293465</v>
      </c>
      <c r="AZ1839" s="95">
        <v>64935.467781066902</v>
      </c>
      <c r="BA1839" s="95">
        <v>0</v>
      </c>
      <c r="BB1839" s="95">
        <v>0</v>
      </c>
      <c r="BC1839" s="95">
        <v>588101.96719360398</v>
      </c>
      <c r="BD1839" s="95">
        <v>0</v>
      </c>
      <c r="BE1839" s="95">
        <v>0</v>
      </c>
      <c r="BF1839" s="95">
        <v>33817.990784645102</v>
      </c>
      <c r="BG1839" s="95">
        <v>616896.27674102795</v>
      </c>
      <c r="BH1839" s="95">
        <v>5741.4850265383702</v>
      </c>
      <c r="BI1839" s="95">
        <v>26027.709062337901</v>
      </c>
      <c r="BJ1839" s="95">
        <v>156778.08684349101</v>
      </c>
      <c r="BK1839" s="95">
        <v>32375.833394288999</v>
      </c>
      <c r="BL1839" s="95">
        <v>0</v>
      </c>
      <c r="BM1839" s="95">
        <v>0</v>
      </c>
      <c r="BN1839" s="95">
        <v>0</v>
      </c>
      <c r="BO1839" s="95">
        <v>0</v>
      </c>
      <c r="BP1839" s="95">
        <v>0</v>
      </c>
      <c r="BQ1839" s="95">
        <v>0</v>
      </c>
      <c r="BR1839" s="95">
        <v>12925.0434269905</v>
      </c>
      <c r="BS1839" s="95">
        <v>22390.314483165701</v>
      </c>
      <c r="BT1839" s="95">
        <v>0</v>
      </c>
      <c r="BU1839" s="95">
        <v>0</v>
      </c>
      <c r="BV1839" s="95">
        <v>152819.11211586001</v>
      </c>
      <c r="BW1839" s="95">
        <v>0</v>
      </c>
      <c r="BX1839" s="95">
        <v>0</v>
      </c>
      <c r="BY1839" s="95">
        <v>0</v>
      </c>
      <c r="BZ1839" s="95">
        <v>0</v>
      </c>
      <c r="CA1839" s="95">
        <v>566.75173322856404</v>
      </c>
      <c r="CB1839" s="95">
        <v>112405.950745583</v>
      </c>
      <c r="CC1839" s="95">
        <v>971250.85004425002</v>
      </c>
      <c r="CD1839" s="95">
        <v>192543.45751762399</v>
      </c>
      <c r="CE1839" s="95">
        <v>44.646674163639503</v>
      </c>
      <c r="CF1839" s="95">
        <v>7451.3071129322097</v>
      </c>
      <c r="CG1839" s="95">
        <v>58642.339015960701</v>
      </c>
      <c r="CH1839" s="95">
        <v>0</v>
      </c>
      <c r="CI1839" s="95">
        <v>611.10297475755203</v>
      </c>
      <c r="CJ1839" s="95">
        <v>120234.835408211</v>
      </c>
      <c r="CK1839" s="95">
        <v>1030226.57128143</v>
      </c>
      <c r="CL1839" s="95">
        <v>197500.281158447</v>
      </c>
      <c r="CM1839" s="160">
        <v>1126.8099462836999</v>
      </c>
      <c r="CN1839" s="160">
        <v>303044.87658309902</v>
      </c>
      <c r="CO1839" s="160">
        <v>1652182.0272216799</v>
      </c>
      <c r="CP1839" s="95">
        <v>197500.281158447</v>
      </c>
      <c r="CQ1839" s="95">
        <v>0</v>
      </c>
      <c r="CR1839" s="95">
        <v>0</v>
      </c>
      <c r="CS1839" s="95">
        <v>0</v>
      </c>
      <c r="CT1839" s="95">
        <v>0</v>
      </c>
      <c r="CU1839" s="161">
        <v>119857.25785851521</v>
      </c>
      <c r="CV1839" s="161">
        <v>1029893.1890602107</v>
      </c>
    </row>
    <row r="1840" spans="1:100" x14ac:dyDescent="0.2">
      <c r="A1840" s="94" t="s">
        <v>78</v>
      </c>
      <c r="B1840" s="96">
        <v>40695</v>
      </c>
      <c r="C1840" s="95">
        <v>142.62318176962401</v>
      </c>
      <c r="D1840" s="95">
        <v>151.81988729722801</v>
      </c>
      <c r="E1840" s="95">
        <v>284.51694240793603</v>
      </c>
      <c r="F1840" s="95">
        <v>36.009550793562099</v>
      </c>
      <c r="G1840" s="95">
        <v>45.0399212585762</v>
      </c>
      <c r="H1840" s="95">
        <v>0</v>
      </c>
      <c r="I1840" s="95">
        <v>0</v>
      </c>
      <c r="J1840" s="95">
        <v>516.684428751469</v>
      </c>
      <c r="K1840" s="95">
        <v>13.3357043473516</v>
      </c>
      <c r="L1840" s="95">
        <v>206.87430348992299</v>
      </c>
      <c r="M1840" s="95">
        <v>37.725032095797403</v>
      </c>
      <c r="N1840" s="95">
        <v>57.253399971872597</v>
      </c>
      <c r="O1840" s="95">
        <v>0</v>
      </c>
      <c r="P1840" s="95">
        <v>0</v>
      </c>
      <c r="Q1840" s="95">
        <v>271.46089599281498</v>
      </c>
      <c r="R1840" s="95">
        <v>0</v>
      </c>
      <c r="S1840" s="95">
        <v>0</v>
      </c>
      <c r="T1840" s="95">
        <v>26.142994649475401</v>
      </c>
      <c r="U1840" s="95">
        <v>530.05126111954496</v>
      </c>
      <c r="V1840" s="95">
        <v>16900.808005809798</v>
      </c>
      <c r="W1840" s="95">
        <v>22155.123712778099</v>
      </c>
      <c r="X1840" s="95">
        <v>73393.749871253996</v>
      </c>
      <c r="Y1840" s="95">
        <v>10750.632857799499</v>
      </c>
      <c r="Z1840" s="95">
        <v>7930.5920779705002</v>
      </c>
      <c r="AA1840" s="95">
        <v>0</v>
      </c>
      <c r="AB1840" s="95">
        <v>0</v>
      </c>
      <c r="AC1840" s="95">
        <v>180171.07628440901</v>
      </c>
      <c r="AD1840" s="95">
        <v>3866.17994964123</v>
      </c>
      <c r="AE1840" s="95">
        <v>27970.642937898599</v>
      </c>
      <c r="AF1840" s="95">
        <v>10261.6565618515</v>
      </c>
      <c r="AG1840" s="95">
        <v>8407.5957534313202</v>
      </c>
      <c r="AH1840" s="95">
        <v>0</v>
      </c>
      <c r="AI1840" s="95">
        <v>0</v>
      </c>
      <c r="AJ1840" s="95">
        <v>67649.449312210098</v>
      </c>
      <c r="AK1840" s="95">
        <v>0</v>
      </c>
      <c r="AL1840" s="95">
        <v>0</v>
      </c>
      <c r="AM1840" s="95">
        <v>4493.8382812142399</v>
      </c>
      <c r="AN1840" s="95">
        <v>184104.18344688401</v>
      </c>
      <c r="AO1840" s="95">
        <v>164583.412939072</v>
      </c>
      <c r="AP1840" s="95">
        <v>188753.18738937401</v>
      </c>
      <c r="AQ1840" s="95">
        <v>610874.34368133498</v>
      </c>
      <c r="AR1840" s="95">
        <v>92856.165458679199</v>
      </c>
      <c r="AS1840" s="95">
        <v>61561.477735996203</v>
      </c>
      <c r="AT1840" s="95">
        <v>0</v>
      </c>
      <c r="AU1840" s="95">
        <v>0</v>
      </c>
      <c r="AV1840" s="95">
        <v>624301.81762695301</v>
      </c>
      <c r="AW1840" s="95">
        <v>11769.4701834917</v>
      </c>
      <c r="AX1840" s="95">
        <v>243774.76287269601</v>
      </c>
      <c r="AY1840" s="95">
        <v>103500.42052268999</v>
      </c>
      <c r="AZ1840" s="95">
        <v>63582.932794570901</v>
      </c>
      <c r="BA1840" s="95">
        <v>0</v>
      </c>
      <c r="BB1840" s="95">
        <v>0</v>
      </c>
      <c r="BC1840" s="95">
        <v>563154.35832214402</v>
      </c>
      <c r="BD1840" s="95">
        <v>0</v>
      </c>
      <c r="BE1840" s="95">
        <v>0</v>
      </c>
      <c r="BF1840" s="95">
        <v>35355.625220775597</v>
      </c>
      <c r="BG1840" s="95">
        <v>636549.88643646205</v>
      </c>
      <c r="BH1840" s="95">
        <v>5483.4626470208204</v>
      </c>
      <c r="BI1840" s="95">
        <v>27453.359254360199</v>
      </c>
      <c r="BJ1840" s="95">
        <v>158604.364467621</v>
      </c>
      <c r="BK1840" s="95">
        <v>26258.317419290499</v>
      </c>
      <c r="BL1840" s="95">
        <v>0</v>
      </c>
      <c r="BM1840" s="95">
        <v>0</v>
      </c>
      <c r="BN1840" s="95">
        <v>0</v>
      </c>
      <c r="BO1840" s="95">
        <v>0</v>
      </c>
      <c r="BP1840" s="95">
        <v>0</v>
      </c>
      <c r="BQ1840" s="95">
        <v>0</v>
      </c>
      <c r="BR1840" s="95">
        <v>12275.9424985647</v>
      </c>
      <c r="BS1840" s="95">
        <v>24335.562508106199</v>
      </c>
      <c r="BT1840" s="95">
        <v>0</v>
      </c>
      <c r="BU1840" s="95">
        <v>0</v>
      </c>
      <c r="BV1840" s="95">
        <v>155121.463724136</v>
      </c>
      <c r="BW1840" s="95">
        <v>0</v>
      </c>
      <c r="BX1840" s="95">
        <v>0</v>
      </c>
      <c r="BY1840" s="95">
        <v>0</v>
      </c>
      <c r="BZ1840" s="95">
        <v>0</v>
      </c>
      <c r="CA1840" s="95">
        <v>581.49522062390997</v>
      </c>
      <c r="CB1840" s="95">
        <v>114297.879950523</v>
      </c>
      <c r="CC1840" s="95">
        <v>981074.01694488502</v>
      </c>
      <c r="CD1840" s="95">
        <v>190872.64942359901</v>
      </c>
      <c r="CE1840" s="95">
        <v>45.382050158921601</v>
      </c>
      <c r="CF1840" s="95">
        <v>7965.6676204800597</v>
      </c>
      <c r="CG1840" s="95">
        <v>62337.861119747198</v>
      </c>
      <c r="CH1840" s="95">
        <v>0</v>
      </c>
      <c r="CI1840" s="95">
        <v>626.83300615102098</v>
      </c>
      <c r="CJ1840" s="95">
        <v>122053.850958824</v>
      </c>
      <c r="CK1840" s="95">
        <v>1044974.05899048</v>
      </c>
      <c r="CL1840" s="95">
        <v>196148.84949684099</v>
      </c>
      <c r="CM1840" s="160">
        <v>1147.1159691512601</v>
      </c>
      <c r="CN1840" s="160">
        <v>307891.370204926</v>
      </c>
      <c r="CO1840" s="160">
        <v>1688657.1291046101</v>
      </c>
      <c r="CP1840" s="95">
        <v>196148.84949684099</v>
      </c>
      <c r="CQ1840" s="95">
        <v>0</v>
      </c>
      <c r="CR1840" s="95">
        <v>0</v>
      </c>
      <c r="CS1840" s="95">
        <v>0</v>
      </c>
      <c r="CT1840" s="95">
        <v>0</v>
      </c>
      <c r="CU1840" s="161">
        <v>122263.54757100306</v>
      </c>
      <c r="CV1840" s="161">
        <v>1043411.8780646322</v>
      </c>
    </row>
    <row r="1841" spans="1:100" x14ac:dyDescent="0.2">
      <c r="A1841" s="94" t="s">
        <v>78</v>
      </c>
      <c r="B1841" s="96">
        <v>40787</v>
      </c>
      <c r="C1841" s="95">
        <v>143.24004497379099</v>
      </c>
      <c r="D1841" s="95">
        <v>159.290916085243</v>
      </c>
      <c r="E1841" s="95">
        <v>331.61979921534697</v>
      </c>
      <c r="F1841" s="95">
        <v>32.974530010949799</v>
      </c>
      <c r="G1841" s="95">
        <v>51.100743897724897</v>
      </c>
      <c r="H1841" s="95">
        <v>0</v>
      </c>
      <c r="I1841" s="95">
        <v>0</v>
      </c>
      <c r="J1841" s="95">
        <v>526.56524548679602</v>
      </c>
      <c r="K1841" s="95">
        <v>13.4703942682827</v>
      </c>
      <c r="L1841" s="95">
        <v>258.264692157507</v>
      </c>
      <c r="M1841" s="95">
        <v>35.417226190678797</v>
      </c>
      <c r="N1841" s="95">
        <v>57.343334869947299</v>
      </c>
      <c r="O1841" s="95">
        <v>0</v>
      </c>
      <c r="P1841" s="95">
        <v>0</v>
      </c>
      <c r="Q1841" s="95">
        <v>276.38866475969598</v>
      </c>
      <c r="R1841" s="95">
        <v>0</v>
      </c>
      <c r="S1841" s="95">
        <v>0</v>
      </c>
      <c r="T1841" s="95">
        <v>26.5473928453866</v>
      </c>
      <c r="U1841" s="95">
        <v>540.16689373552799</v>
      </c>
      <c r="V1841" s="95">
        <v>16107.982993006701</v>
      </c>
      <c r="W1841" s="95">
        <v>25729.228362321901</v>
      </c>
      <c r="X1841" s="95">
        <v>86228.202179908796</v>
      </c>
      <c r="Y1841" s="95">
        <v>13626.160554051399</v>
      </c>
      <c r="Z1841" s="95">
        <v>8460.5852627754193</v>
      </c>
      <c r="AA1841" s="95">
        <v>0</v>
      </c>
      <c r="AB1841" s="95">
        <v>0</v>
      </c>
      <c r="AC1841" s="95">
        <v>183355.90072250401</v>
      </c>
      <c r="AD1841" s="95">
        <v>4859.8811959028199</v>
      </c>
      <c r="AE1841" s="95">
        <v>34953.190834045403</v>
      </c>
      <c r="AF1841" s="95">
        <v>9969.7439268827402</v>
      </c>
      <c r="AG1841" s="95">
        <v>8970.1668140888196</v>
      </c>
      <c r="AH1841" s="95">
        <v>0</v>
      </c>
      <c r="AI1841" s="95">
        <v>0</v>
      </c>
      <c r="AJ1841" s="95">
        <v>73160.125328063994</v>
      </c>
      <c r="AK1841" s="95">
        <v>0</v>
      </c>
      <c r="AL1841" s="95">
        <v>0</v>
      </c>
      <c r="AM1841" s="95">
        <v>4414.1921282410603</v>
      </c>
      <c r="AN1841" s="95">
        <v>188147.71869468701</v>
      </c>
      <c r="AO1841" s="95">
        <v>149742.147863388</v>
      </c>
      <c r="AP1841" s="95">
        <v>203312.82043075599</v>
      </c>
      <c r="AQ1841" s="95">
        <v>702521.90013885498</v>
      </c>
      <c r="AR1841" s="95">
        <v>111758.365488052</v>
      </c>
      <c r="AS1841" s="95">
        <v>66465.188670158401</v>
      </c>
      <c r="AT1841" s="95">
        <v>0</v>
      </c>
      <c r="AU1841" s="95">
        <v>0</v>
      </c>
      <c r="AV1841" s="95">
        <v>636198.22793579102</v>
      </c>
      <c r="AW1841" s="95">
        <v>14919.5101761818</v>
      </c>
      <c r="AX1841" s="95">
        <v>289762.675964355</v>
      </c>
      <c r="AY1841" s="95">
        <v>94973.803941726699</v>
      </c>
      <c r="AZ1841" s="95">
        <v>67137.175135612502</v>
      </c>
      <c r="BA1841" s="95">
        <v>0</v>
      </c>
      <c r="BB1841" s="95">
        <v>0</v>
      </c>
      <c r="BC1841" s="95">
        <v>591513.87529754604</v>
      </c>
      <c r="BD1841" s="95">
        <v>0</v>
      </c>
      <c r="BE1841" s="95">
        <v>0</v>
      </c>
      <c r="BF1841" s="95">
        <v>36337.208856582598</v>
      </c>
      <c r="BG1841" s="95">
        <v>651257.87249755894</v>
      </c>
      <c r="BH1841" s="95">
        <v>5290.9388894438698</v>
      </c>
      <c r="BI1841" s="95">
        <v>29332.667146921201</v>
      </c>
      <c r="BJ1841" s="95">
        <v>161232.35546302801</v>
      </c>
      <c r="BK1841" s="95">
        <v>35236.3610334396</v>
      </c>
      <c r="BL1841" s="95">
        <v>0</v>
      </c>
      <c r="BM1841" s="95">
        <v>0</v>
      </c>
      <c r="BN1841" s="95">
        <v>0</v>
      </c>
      <c r="BO1841" s="95">
        <v>0</v>
      </c>
      <c r="BP1841" s="95">
        <v>0</v>
      </c>
      <c r="BQ1841" s="95">
        <v>0</v>
      </c>
      <c r="BR1841" s="95">
        <v>11694.086920619</v>
      </c>
      <c r="BS1841" s="95">
        <v>23883.129186391801</v>
      </c>
      <c r="BT1841" s="95">
        <v>0</v>
      </c>
      <c r="BU1841" s="95">
        <v>0</v>
      </c>
      <c r="BV1841" s="95">
        <v>160074.22923660299</v>
      </c>
      <c r="BW1841" s="95">
        <v>0</v>
      </c>
      <c r="BX1841" s="95">
        <v>0</v>
      </c>
      <c r="BY1841" s="95">
        <v>0</v>
      </c>
      <c r="BZ1841" s="95">
        <v>0</v>
      </c>
      <c r="CA1841" s="95">
        <v>628.84637194871902</v>
      </c>
      <c r="CB1841" s="95">
        <v>128995.97287368801</v>
      </c>
      <c r="CC1841" s="95">
        <v>1050820.24971008</v>
      </c>
      <c r="CD1841" s="95">
        <v>194807.122526169</v>
      </c>
      <c r="CE1841" s="95">
        <v>50.874222311656901</v>
      </c>
      <c r="CF1841" s="95">
        <v>8338.1571581363696</v>
      </c>
      <c r="CG1841" s="95">
        <v>66239.607554435701</v>
      </c>
      <c r="CH1841" s="95">
        <v>0</v>
      </c>
      <c r="CI1841" s="95">
        <v>679.97456671297596</v>
      </c>
      <c r="CJ1841" s="95">
        <v>136730.13037109401</v>
      </c>
      <c r="CK1841" s="95">
        <v>1115578.41413879</v>
      </c>
      <c r="CL1841" s="95">
        <v>200547.65677833601</v>
      </c>
      <c r="CM1841" s="160">
        <v>1219.5735341161501</v>
      </c>
      <c r="CN1841" s="160">
        <v>321604.863075256</v>
      </c>
      <c r="CO1841" s="160">
        <v>1759464.75987244</v>
      </c>
      <c r="CP1841" s="95">
        <v>200547.65677833601</v>
      </c>
      <c r="CQ1841" s="95">
        <v>0</v>
      </c>
      <c r="CR1841" s="95">
        <v>0</v>
      </c>
      <c r="CS1841" s="95">
        <v>0</v>
      </c>
      <c r="CT1841" s="95">
        <v>0</v>
      </c>
      <c r="CU1841" s="161">
        <v>137334.13003182437</v>
      </c>
      <c r="CV1841" s="161">
        <v>1117059.8572645157</v>
      </c>
    </row>
    <row r="1842" spans="1:100" x14ac:dyDescent="0.2">
      <c r="A1842" s="94" t="s">
        <v>78</v>
      </c>
      <c r="B1842" s="96">
        <v>40878</v>
      </c>
      <c r="C1842" s="95">
        <v>148.530698785558</v>
      </c>
      <c r="D1842" s="95">
        <v>162.46245837025299</v>
      </c>
      <c r="E1842" s="95">
        <v>283.39100610092299</v>
      </c>
      <c r="F1842" s="95">
        <v>33.234635729808403</v>
      </c>
      <c r="G1842" s="95">
        <v>52.4128176439554</v>
      </c>
      <c r="H1842" s="95">
        <v>0</v>
      </c>
      <c r="I1842" s="95">
        <v>0</v>
      </c>
      <c r="J1842" s="95">
        <v>532.70569331198897</v>
      </c>
      <c r="K1842" s="95">
        <v>14.5825606543804</v>
      </c>
      <c r="L1842" s="95">
        <v>248.17642405070399</v>
      </c>
      <c r="M1842" s="95">
        <v>35.548865449614802</v>
      </c>
      <c r="N1842" s="95">
        <v>53.654415749944697</v>
      </c>
      <c r="O1842" s="95">
        <v>0</v>
      </c>
      <c r="P1842" s="95">
        <v>0</v>
      </c>
      <c r="Q1842" s="95">
        <v>273.67833981663</v>
      </c>
      <c r="R1842" s="95">
        <v>0</v>
      </c>
      <c r="S1842" s="95">
        <v>0</v>
      </c>
      <c r="T1842" s="95">
        <v>27.592186976457</v>
      </c>
      <c r="U1842" s="95">
        <v>547.41717608272995</v>
      </c>
      <c r="V1842" s="95">
        <v>15985.707035064701</v>
      </c>
      <c r="W1842" s="95">
        <v>32250.887137412999</v>
      </c>
      <c r="X1842" s="95">
        <v>71897.602336883501</v>
      </c>
      <c r="Y1842" s="95">
        <v>13050.730807781199</v>
      </c>
      <c r="Z1842" s="95">
        <v>8641.0601050853693</v>
      </c>
      <c r="AA1842" s="95">
        <v>0</v>
      </c>
      <c r="AB1842" s="95">
        <v>0</v>
      </c>
      <c r="AC1842" s="95">
        <v>185859.20115280201</v>
      </c>
      <c r="AD1842" s="95">
        <v>4732.2954293489502</v>
      </c>
      <c r="AE1842" s="95">
        <v>29518.463255405401</v>
      </c>
      <c r="AF1842" s="95">
        <v>9886.5433087348902</v>
      </c>
      <c r="AG1842" s="95">
        <v>8610.77333986759</v>
      </c>
      <c r="AH1842" s="95">
        <v>0</v>
      </c>
      <c r="AI1842" s="95">
        <v>0</v>
      </c>
      <c r="AJ1842" s="95">
        <v>77192.878161430403</v>
      </c>
      <c r="AK1842" s="95">
        <v>0</v>
      </c>
      <c r="AL1842" s="95">
        <v>0</v>
      </c>
      <c r="AM1842" s="95">
        <v>4685.7919190526</v>
      </c>
      <c r="AN1842" s="95">
        <v>190504.546024323</v>
      </c>
      <c r="AO1842" s="95">
        <v>147218.911964417</v>
      </c>
      <c r="AP1842" s="95">
        <v>327148.047840118</v>
      </c>
      <c r="AQ1842" s="95">
        <v>618632.13890075695</v>
      </c>
      <c r="AR1842" s="95">
        <v>112790.35289478301</v>
      </c>
      <c r="AS1842" s="95">
        <v>69068.327010154695</v>
      </c>
      <c r="AT1842" s="95">
        <v>0</v>
      </c>
      <c r="AU1842" s="95">
        <v>0</v>
      </c>
      <c r="AV1842" s="95">
        <v>645459.03327179002</v>
      </c>
      <c r="AW1842" s="95">
        <v>14667.984792590099</v>
      </c>
      <c r="AX1842" s="95">
        <v>256970.20936203</v>
      </c>
      <c r="AY1842" s="95">
        <v>96705.894560813904</v>
      </c>
      <c r="AZ1842" s="95">
        <v>65733.746996879607</v>
      </c>
      <c r="BA1842" s="95">
        <v>0</v>
      </c>
      <c r="BB1842" s="95">
        <v>0</v>
      </c>
      <c r="BC1842" s="95">
        <v>690175.26416778599</v>
      </c>
      <c r="BD1842" s="95">
        <v>0</v>
      </c>
      <c r="BE1842" s="95">
        <v>0</v>
      </c>
      <c r="BF1842" s="95">
        <v>37156.597433567003</v>
      </c>
      <c r="BG1842" s="95">
        <v>659697.61860656703</v>
      </c>
      <c r="BH1842" s="95">
        <v>5978.7729016542398</v>
      </c>
      <c r="BI1842" s="95">
        <v>32662.209571123101</v>
      </c>
      <c r="BJ1842" s="95">
        <v>156830.443933487</v>
      </c>
      <c r="BK1842" s="95">
        <v>33997.2128129005</v>
      </c>
      <c r="BL1842" s="95">
        <v>0</v>
      </c>
      <c r="BM1842" s="95">
        <v>0</v>
      </c>
      <c r="BN1842" s="95">
        <v>0</v>
      </c>
      <c r="BO1842" s="95">
        <v>0</v>
      </c>
      <c r="BP1842" s="95">
        <v>0</v>
      </c>
      <c r="BQ1842" s="95">
        <v>0</v>
      </c>
      <c r="BR1842" s="95">
        <v>11322.8760280609</v>
      </c>
      <c r="BS1842" s="95">
        <v>24514.670775175098</v>
      </c>
      <c r="BT1842" s="95">
        <v>0</v>
      </c>
      <c r="BU1842" s="95">
        <v>0</v>
      </c>
      <c r="BV1842" s="95">
        <v>160311.68991088899</v>
      </c>
      <c r="BW1842" s="95">
        <v>0</v>
      </c>
      <c r="BX1842" s="95">
        <v>0</v>
      </c>
      <c r="BY1842" s="95">
        <v>0</v>
      </c>
      <c r="BZ1842" s="95">
        <v>0</v>
      </c>
      <c r="CA1842" s="95">
        <v>592.04977905005205</v>
      </c>
      <c r="CB1842" s="95">
        <v>124007.631509781</v>
      </c>
      <c r="CC1842" s="95">
        <v>1098255.21780396</v>
      </c>
      <c r="CD1842" s="95">
        <v>193702.84985733</v>
      </c>
      <c r="CE1842" s="95">
        <v>52.025722598656998</v>
      </c>
      <c r="CF1842" s="95">
        <v>8610.96392285824</v>
      </c>
      <c r="CG1842" s="95">
        <v>68305.509203910799</v>
      </c>
      <c r="CH1842" s="95">
        <v>0</v>
      </c>
      <c r="CI1842" s="95">
        <v>644.22369159012999</v>
      </c>
      <c r="CJ1842" s="95">
        <v>133125.96344184899</v>
      </c>
      <c r="CK1842" s="95">
        <v>1165806.5317382801</v>
      </c>
      <c r="CL1842" s="95">
        <v>198951.03059196501</v>
      </c>
      <c r="CM1842" s="160">
        <v>1175.23636548221</v>
      </c>
      <c r="CN1842" s="160">
        <v>321719.716430664</v>
      </c>
      <c r="CO1842" s="160">
        <v>1824144.3511657701</v>
      </c>
      <c r="CP1842" s="95">
        <v>198951.03059196501</v>
      </c>
      <c r="CQ1842" s="95">
        <v>0</v>
      </c>
      <c r="CR1842" s="95">
        <v>0</v>
      </c>
      <c r="CS1842" s="95">
        <v>0</v>
      </c>
      <c r="CT1842" s="95">
        <v>0</v>
      </c>
      <c r="CU1842" s="161">
        <v>132618.59543263924</v>
      </c>
      <c r="CV1842" s="161">
        <v>1166560.7270078708</v>
      </c>
    </row>
    <row r="1843" spans="1:100" x14ac:dyDescent="0.2">
      <c r="A1843" s="94" t="s">
        <v>78</v>
      </c>
      <c r="B1843" s="96">
        <v>40969</v>
      </c>
      <c r="C1843" s="95">
        <v>148.45520345494199</v>
      </c>
      <c r="D1843" s="95">
        <v>162.217493554577</v>
      </c>
      <c r="E1843" s="95">
        <v>302.29277718812199</v>
      </c>
      <c r="F1843" s="95">
        <v>33.577507640700802</v>
      </c>
      <c r="G1843" s="95">
        <v>48.776561157777898</v>
      </c>
      <c r="H1843" s="95">
        <v>0</v>
      </c>
      <c r="I1843" s="95">
        <v>0</v>
      </c>
      <c r="J1843" s="95">
        <v>549.29377704858803</v>
      </c>
      <c r="K1843" s="95">
        <v>13.0145071232691</v>
      </c>
      <c r="L1843" s="95">
        <v>250.91695878841</v>
      </c>
      <c r="M1843" s="95">
        <v>37.509540472645298</v>
      </c>
      <c r="N1843" s="95">
        <v>60.5298602497205</v>
      </c>
      <c r="O1843" s="95">
        <v>0</v>
      </c>
      <c r="P1843" s="95">
        <v>0</v>
      </c>
      <c r="Q1843" s="95">
        <v>270.67945911735302</v>
      </c>
      <c r="R1843" s="95">
        <v>0</v>
      </c>
      <c r="S1843" s="95">
        <v>0</v>
      </c>
      <c r="T1843" s="95">
        <v>23.907406641403199</v>
      </c>
      <c r="U1843" s="95">
        <v>561.95075229555403</v>
      </c>
      <c r="V1843" s="95">
        <v>17298.032769680001</v>
      </c>
      <c r="W1843" s="95">
        <v>33171.243138313301</v>
      </c>
      <c r="X1843" s="95">
        <v>81347.092002868696</v>
      </c>
      <c r="Y1843" s="95">
        <v>14557.6596376896</v>
      </c>
      <c r="Z1843" s="95">
        <v>8304.1562262773496</v>
      </c>
      <c r="AA1843" s="95">
        <v>0</v>
      </c>
      <c r="AB1843" s="95">
        <v>0</v>
      </c>
      <c r="AC1843" s="95">
        <v>192364.80371475199</v>
      </c>
      <c r="AD1843" s="95">
        <v>3880.74032440782</v>
      </c>
      <c r="AE1843" s="95">
        <v>32025.022341489799</v>
      </c>
      <c r="AF1843" s="95">
        <v>11213.379332542399</v>
      </c>
      <c r="AG1843" s="95">
        <v>8974.9134776592291</v>
      </c>
      <c r="AH1843" s="95">
        <v>0</v>
      </c>
      <c r="AI1843" s="95">
        <v>0</v>
      </c>
      <c r="AJ1843" s="95">
        <v>73539.558120727495</v>
      </c>
      <c r="AK1843" s="95">
        <v>0</v>
      </c>
      <c r="AL1843" s="95">
        <v>0</v>
      </c>
      <c r="AM1843" s="95">
        <v>4455.5202896595001</v>
      </c>
      <c r="AN1843" s="95">
        <v>196341.480495453</v>
      </c>
      <c r="AO1843" s="95">
        <v>162137.905807495</v>
      </c>
      <c r="AP1843" s="95">
        <v>278847.98850250198</v>
      </c>
      <c r="AQ1843" s="95">
        <v>657280.01617431606</v>
      </c>
      <c r="AR1843" s="95">
        <v>124129.053378105</v>
      </c>
      <c r="AS1843" s="95">
        <v>66990.122946739197</v>
      </c>
      <c r="AT1843" s="95">
        <v>0</v>
      </c>
      <c r="AU1843" s="95">
        <v>0</v>
      </c>
      <c r="AV1843" s="95">
        <v>674118.23204040504</v>
      </c>
      <c r="AW1843" s="95">
        <v>12097.854944467501</v>
      </c>
      <c r="AX1843" s="95">
        <v>270406.12319946301</v>
      </c>
      <c r="AY1843" s="95">
        <v>106319.723510742</v>
      </c>
      <c r="AZ1843" s="95">
        <v>68871.615165710406</v>
      </c>
      <c r="BA1843" s="95">
        <v>0</v>
      </c>
      <c r="BB1843" s="95">
        <v>0</v>
      </c>
      <c r="BC1843" s="95">
        <v>641833.16309356701</v>
      </c>
      <c r="BD1843" s="95">
        <v>0</v>
      </c>
      <c r="BE1843" s="95">
        <v>0</v>
      </c>
      <c r="BF1843" s="95">
        <v>35861.163848400101</v>
      </c>
      <c r="BG1843" s="95">
        <v>685873.97752380394</v>
      </c>
      <c r="BH1843" s="95">
        <v>5977.4667764306096</v>
      </c>
      <c r="BI1843" s="95">
        <v>31399.722664594701</v>
      </c>
      <c r="BJ1843" s="95">
        <v>166791.53963279701</v>
      </c>
      <c r="BK1843" s="95">
        <v>36723.7075004578</v>
      </c>
      <c r="BL1843" s="95">
        <v>0</v>
      </c>
      <c r="BM1843" s="95">
        <v>0</v>
      </c>
      <c r="BN1843" s="95">
        <v>0</v>
      </c>
      <c r="BO1843" s="95">
        <v>0</v>
      </c>
      <c r="BP1843" s="95">
        <v>0</v>
      </c>
      <c r="BQ1843" s="95">
        <v>0</v>
      </c>
      <c r="BR1843" s="95">
        <v>12528.9412635565</v>
      </c>
      <c r="BS1843" s="95">
        <v>29108.536225795699</v>
      </c>
      <c r="BT1843" s="95">
        <v>0</v>
      </c>
      <c r="BU1843" s="95">
        <v>0</v>
      </c>
      <c r="BV1843" s="95">
        <v>162066.802577972</v>
      </c>
      <c r="BW1843" s="95">
        <v>0</v>
      </c>
      <c r="BX1843" s="95">
        <v>0</v>
      </c>
      <c r="BY1843" s="95">
        <v>0</v>
      </c>
      <c r="BZ1843" s="95">
        <v>0</v>
      </c>
      <c r="CA1843" s="95">
        <v>618.71632792800699</v>
      </c>
      <c r="CB1843" s="95">
        <v>124907.497067451</v>
      </c>
      <c r="CC1843" s="95">
        <v>1086916.28523254</v>
      </c>
      <c r="CD1843" s="95">
        <v>207570.13803482099</v>
      </c>
      <c r="CE1843" s="95">
        <v>48.828704294748597</v>
      </c>
      <c r="CF1843" s="95">
        <v>8406.7852480411493</v>
      </c>
      <c r="CG1843" s="95">
        <v>66895.024415016203</v>
      </c>
      <c r="CH1843" s="95">
        <v>0</v>
      </c>
      <c r="CI1843" s="95">
        <v>667.41930458694696</v>
      </c>
      <c r="CJ1843" s="95">
        <v>133604.34217453</v>
      </c>
      <c r="CK1843" s="95">
        <v>1154332.6303253199</v>
      </c>
      <c r="CL1843" s="95">
        <v>213097.58853340099</v>
      </c>
      <c r="CM1843" s="160">
        <v>1222.97119143605</v>
      </c>
      <c r="CN1843" s="160">
        <v>333749.18548202497</v>
      </c>
      <c r="CO1843" s="160">
        <v>1841369.96418762</v>
      </c>
      <c r="CP1843" s="95">
        <v>213097.58853340099</v>
      </c>
      <c r="CQ1843" s="95">
        <v>0</v>
      </c>
      <c r="CR1843" s="95">
        <v>0</v>
      </c>
      <c r="CS1843" s="95">
        <v>0</v>
      </c>
      <c r="CT1843" s="95">
        <v>0</v>
      </c>
      <c r="CU1843" s="161">
        <v>133314.28231549214</v>
      </c>
      <c r="CV1843" s="161">
        <v>1153811.3096475562</v>
      </c>
    </row>
    <row r="1844" spans="1:100" x14ac:dyDescent="0.2">
      <c r="A1844" s="94" t="s">
        <v>78</v>
      </c>
      <c r="B1844" s="96">
        <v>41061</v>
      </c>
      <c r="C1844" s="95">
        <v>136.94090346619501</v>
      </c>
      <c r="D1844" s="95">
        <v>156.36619837395801</v>
      </c>
      <c r="E1844" s="95">
        <v>1406.38595820963</v>
      </c>
      <c r="F1844" s="95">
        <v>34.238685207907103</v>
      </c>
      <c r="G1844" s="95">
        <v>45.986445289570803</v>
      </c>
      <c r="H1844" s="95">
        <v>0</v>
      </c>
      <c r="I1844" s="95">
        <v>0</v>
      </c>
      <c r="J1844" s="95">
        <v>552.953050419688</v>
      </c>
      <c r="K1844" s="95">
        <v>12.2013035267591</v>
      </c>
      <c r="L1844" s="95">
        <v>1265.13835079968</v>
      </c>
      <c r="M1844" s="95">
        <v>40.914317165967098</v>
      </c>
      <c r="N1844" s="95">
        <v>62.983139989897602</v>
      </c>
      <c r="O1844" s="95">
        <v>0</v>
      </c>
      <c r="P1844" s="95">
        <v>0</v>
      </c>
      <c r="Q1844" s="95">
        <v>271.58548786863702</v>
      </c>
      <c r="R1844" s="95">
        <v>0</v>
      </c>
      <c r="S1844" s="95">
        <v>0</v>
      </c>
      <c r="T1844" s="95">
        <v>24.244777438929301</v>
      </c>
      <c r="U1844" s="95">
        <v>565.46556080877804</v>
      </c>
      <c r="V1844" s="95">
        <v>16716.3508300781</v>
      </c>
      <c r="W1844" s="95">
        <v>29959.464831113801</v>
      </c>
      <c r="X1844" s="95">
        <v>224869.10179138201</v>
      </c>
      <c r="Y1844" s="95">
        <v>14060.6981594563</v>
      </c>
      <c r="Z1844" s="95">
        <v>8309.4476455450094</v>
      </c>
      <c r="AA1844" s="95">
        <v>0</v>
      </c>
      <c r="AB1844" s="95">
        <v>0</v>
      </c>
      <c r="AC1844" s="95">
        <v>192579.89148902899</v>
      </c>
      <c r="AD1844" s="95">
        <v>3491.33742523193</v>
      </c>
      <c r="AE1844" s="95">
        <v>168601.005235672</v>
      </c>
      <c r="AF1844" s="95">
        <v>11639.235836744299</v>
      </c>
      <c r="AG1844" s="95">
        <v>10037.7118399143</v>
      </c>
      <c r="AH1844" s="95">
        <v>0</v>
      </c>
      <c r="AI1844" s="95">
        <v>0</v>
      </c>
      <c r="AJ1844" s="95">
        <v>74413.434099197402</v>
      </c>
      <c r="AK1844" s="95">
        <v>0</v>
      </c>
      <c r="AL1844" s="95">
        <v>0</v>
      </c>
      <c r="AM1844" s="95">
        <v>4594.73132365942</v>
      </c>
      <c r="AN1844" s="95">
        <v>196156.24663543701</v>
      </c>
      <c r="AO1844" s="95">
        <v>157042.75786399801</v>
      </c>
      <c r="AP1844" s="95">
        <v>283955.90024566703</v>
      </c>
      <c r="AQ1844" s="95">
        <v>1590903.58387756</v>
      </c>
      <c r="AR1844" s="95">
        <v>121583.90085220301</v>
      </c>
      <c r="AS1844" s="95">
        <v>65782.794762611404</v>
      </c>
      <c r="AT1844" s="95">
        <v>0</v>
      </c>
      <c r="AU1844" s="95">
        <v>0</v>
      </c>
      <c r="AV1844" s="95">
        <v>679241.47270965599</v>
      </c>
      <c r="AW1844" s="95">
        <v>10982.3468824625</v>
      </c>
      <c r="AX1844" s="95">
        <v>1162733.66134644</v>
      </c>
      <c r="AY1844" s="95">
        <v>111419.753432274</v>
      </c>
      <c r="AZ1844" s="95">
        <v>76057.499126434297</v>
      </c>
      <c r="BA1844" s="95">
        <v>0</v>
      </c>
      <c r="BB1844" s="95">
        <v>0</v>
      </c>
      <c r="BC1844" s="95">
        <v>635319.543411255</v>
      </c>
      <c r="BD1844" s="95">
        <v>0</v>
      </c>
      <c r="BE1844" s="95">
        <v>0</v>
      </c>
      <c r="BF1844" s="95">
        <v>37647.2968587875</v>
      </c>
      <c r="BG1844" s="95">
        <v>690829.58757782006</v>
      </c>
      <c r="BH1844" s="95">
        <v>6245.5709986686697</v>
      </c>
      <c r="BI1844" s="95">
        <v>34147.4579486847</v>
      </c>
      <c r="BJ1844" s="95">
        <v>162270.262758255</v>
      </c>
      <c r="BK1844" s="95">
        <v>35367.122558593801</v>
      </c>
      <c r="BL1844" s="95">
        <v>0</v>
      </c>
      <c r="BM1844" s="95">
        <v>0</v>
      </c>
      <c r="BN1844" s="95">
        <v>0</v>
      </c>
      <c r="BO1844" s="95">
        <v>0</v>
      </c>
      <c r="BP1844" s="95">
        <v>0</v>
      </c>
      <c r="BQ1844" s="95">
        <v>0</v>
      </c>
      <c r="BR1844" s="95">
        <v>13557.5627976656</v>
      </c>
      <c r="BS1844" s="95">
        <v>32078.280709266699</v>
      </c>
      <c r="BT1844" s="95">
        <v>0</v>
      </c>
      <c r="BU1844" s="95">
        <v>0</v>
      </c>
      <c r="BV1844" s="95">
        <v>157665.19141197199</v>
      </c>
      <c r="BW1844" s="95">
        <v>0</v>
      </c>
      <c r="BX1844" s="95">
        <v>0</v>
      </c>
      <c r="BY1844" s="95">
        <v>0</v>
      </c>
      <c r="BZ1844" s="95">
        <v>0</v>
      </c>
      <c r="CA1844" s="95">
        <v>1708.9623352736201</v>
      </c>
      <c r="CB1844" s="95">
        <v>271773.628803253</v>
      </c>
      <c r="CC1844" s="95">
        <v>2041521.7808380099</v>
      </c>
      <c r="CD1844" s="95">
        <v>202824.57845115699</v>
      </c>
      <c r="CE1844" s="95">
        <v>46.286380828823901</v>
      </c>
      <c r="CF1844" s="95">
        <v>8271.1219667196292</v>
      </c>
      <c r="CG1844" s="95">
        <v>66823.954327583298</v>
      </c>
      <c r="CH1844" s="95">
        <v>0</v>
      </c>
      <c r="CI1844" s="95">
        <v>1756.09203338623</v>
      </c>
      <c r="CJ1844" s="95">
        <v>279284.75337219198</v>
      </c>
      <c r="CK1844" s="95">
        <v>2107221.0181579599</v>
      </c>
      <c r="CL1844" s="95">
        <v>207868.238008499</v>
      </c>
      <c r="CM1844" s="160">
        <v>2307.6787083744998</v>
      </c>
      <c r="CN1844" s="160">
        <v>473351.89128875697</v>
      </c>
      <c r="CO1844" s="160">
        <v>2789070.67041016</v>
      </c>
      <c r="CP1844" s="95">
        <v>207868.238008499</v>
      </c>
      <c r="CQ1844" s="95">
        <v>0</v>
      </c>
      <c r="CR1844" s="95">
        <v>0</v>
      </c>
      <c r="CS1844" s="95">
        <v>0</v>
      </c>
      <c r="CT1844" s="95">
        <v>0</v>
      </c>
      <c r="CU1844" s="161">
        <v>280044.75076997263</v>
      </c>
      <c r="CV1844" s="161">
        <v>2108345.7351655932</v>
      </c>
    </row>
    <row r="1845" spans="1:100" x14ac:dyDescent="0.2">
      <c r="A1845" s="94" t="s">
        <v>78</v>
      </c>
      <c r="B1845" s="96">
        <v>41153</v>
      </c>
      <c r="C1845" s="95">
        <v>146.45413503423299</v>
      </c>
      <c r="D1845" s="95">
        <v>160.67226628586599</v>
      </c>
      <c r="E1845" s="95">
        <v>1344.25160217285</v>
      </c>
      <c r="F1845" s="95">
        <v>32.809896071907097</v>
      </c>
      <c r="G1845" s="95">
        <v>37.691322047729003</v>
      </c>
      <c r="H1845" s="95">
        <v>0</v>
      </c>
      <c r="I1845" s="95">
        <v>0</v>
      </c>
      <c r="J1845" s="95">
        <v>547.35419349372398</v>
      </c>
      <c r="K1845" s="95">
        <v>10.459185844287299</v>
      </c>
      <c r="L1845" s="95">
        <v>1250.32038301229</v>
      </c>
      <c r="M1845" s="95">
        <v>44.676611438859297</v>
      </c>
      <c r="N1845" s="95">
        <v>63.875558619853102</v>
      </c>
      <c r="O1845" s="95">
        <v>0</v>
      </c>
      <c r="P1845" s="95">
        <v>0</v>
      </c>
      <c r="Q1845" s="95">
        <v>269.47768100723601</v>
      </c>
      <c r="R1845" s="95">
        <v>0</v>
      </c>
      <c r="S1845" s="95">
        <v>0</v>
      </c>
      <c r="T1845" s="95">
        <v>19.238562783692</v>
      </c>
      <c r="U1845" s="95">
        <v>557.41404102742695</v>
      </c>
      <c r="V1845" s="95">
        <v>16691.227516174298</v>
      </c>
      <c r="W1845" s="95">
        <v>29607.883431196198</v>
      </c>
      <c r="X1845" s="95">
        <v>216075.813619614</v>
      </c>
      <c r="Y1845" s="95">
        <v>14521.371351838099</v>
      </c>
      <c r="Z1845" s="95">
        <v>6564.6905384063703</v>
      </c>
      <c r="AA1845" s="95">
        <v>0</v>
      </c>
      <c r="AB1845" s="95">
        <v>0</v>
      </c>
      <c r="AC1845" s="95">
        <v>196386.125167847</v>
      </c>
      <c r="AD1845" s="95">
        <v>2674.78567698598</v>
      </c>
      <c r="AE1845" s="95">
        <v>161776.63133621201</v>
      </c>
      <c r="AF1845" s="95">
        <v>11787.6080667973</v>
      </c>
      <c r="AG1845" s="95">
        <v>10845.861722827</v>
      </c>
      <c r="AH1845" s="95">
        <v>0</v>
      </c>
      <c r="AI1845" s="95">
        <v>0</v>
      </c>
      <c r="AJ1845" s="95">
        <v>72551.097521781907</v>
      </c>
      <c r="AK1845" s="95">
        <v>0</v>
      </c>
      <c r="AL1845" s="95">
        <v>0</v>
      </c>
      <c r="AM1845" s="95">
        <v>3661.7483763098699</v>
      </c>
      <c r="AN1845" s="95">
        <v>198822.89530181899</v>
      </c>
      <c r="AO1845" s="95">
        <v>159544.00387191799</v>
      </c>
      <c r="AP1845" s="95">
        <v>260448.83897781401</v>
      </c>
      <c r="AQ1845" s="95">
        <v>1562288.89031982</v>
      </c>
      <c r="AR1845" s="95">
        <v>123641.42251014699</v>
      </c>
      <c r="AS1845" s="95">
        <v>55012.178713798501</v>
      </c>
      <c r="AT1845" s="95">
        <v>0</v>
      </c>
      <c r="AU1845" s="95">
        <v>0</v>
      </c>
      <c r="AV1845" s="95">
        <v>705946.86925506603</v>
      </c>
      <c r="AW1845" s="95">
        <v>8486.5141812562906</v>
      </c>
      <c r="AX1845" s="95">
        <v>1131371.8324585001</v>
      </c>
      <c r="AY1845" s="95">
        <v>114427.284547806</v>
      </c>
      <c r="AZ1845" s="95">
        <v>85492.045831680298</v>
      </c>
      <c r="BA1845" s="95">
        <v>0</v>
      </c>
      <c r="BB1845" s="95">
        <v>0</v>
      </c>
      <c r="BC1845" s="95">
        <v>645417.65749359096</v>
      </c>
      <c r="BD1845" s="95">
        <v>0</v>
      </c>
      <c r="BE1845" s="95">
        <v>0</v>
      </c>
      <c r="BF1845" s="95">
        <v>31102.3362264633</v>
      </c>
      <c r="BG1845" s="95">
        <v>714482.17179870605</v>
      </c>
      <c r="BH1845" s="95">
        <v>7617.70968163013</v>
      </c>
      <c r="BI1845" s="95">
        <v>33069.017860412598</v>
      </c>
      <c r="BJ1845" s="95">
        <v>170015.78559112499</v>
      </c>
      <c r="BK1845" s="95">
        <v>38974.540627002702</v>
      </c>
      <c r="BL1845" s="95">
        <v>0</v>
      </c>
      <c r="BM1845" s="95">
        <v>0</v>
      </c>
      <c r="BN1845" s="95">
        <v>0</v>
      </c>
      <c r="BO1845" s="95">
        <v>0</v>
      </c>
      <c r="BP1845" s="95">
        <v>0</v>
      </c>
      <c r="BQ1845" s="95">
        <v>0</v>
      </c>
      <c r="BR1845" s="95">
        <v>15139.607918739301</v>
      </c>
      <c r="BS1845" s="95">
        <v>33564.5749173164</v>
      </c>
      <c r="BT1845" s="95">
        <v>0</v>
      </c>
      <c r="BU1845" s="95">
        <v>0</v>
      </c>
      <c r="BV1845" s="95">
        <v>161579.21164512599</v>
      </c>
      <c r="BW1845" s="95">
        <v>0</v>
      </c>
      <c r="BX1845" s="95">
        <v>0</v>
      </c>
      <c r="BY1845" s="95">
        <v>0</v>
      </c>
      <c r="BZ1845" s="95">
        <v>0</v>
      </c>
      <c r="CA1845" s="95">
        <v>1653.6228344142401</v>
      </c>
      <c r="CB1845" s="95">
        <v>263874.98258209199</v>
      </c>
      <c r="CC1845" s="95">
        <v>1985541.19058228</v>
      </c>
      <c r="CD1845" s="95">
        <v>208948.67266464201</v>
      </c>
      <c r="CE1845" s="95">
        <v>37.7317702127621</v>
      </c>
      <c r="CF1845" s="95">
        <v>6559.5038318037996</v>
      </c>
      <c r="CG1845" s="95">
        <v>54468.598814010598</v>
      </c>
      <c r="CH1845" s="95">
        <v>0</v>
      </c>
      <c r="CI1845" s="95">
        <v>1691.57949504256</v>
      </c>
      <c r="CJ1845" s="95">
        <v>269567.06561660802</v>
      </c>
      <c r="CK1845" s="95">
        <v>2042434.2828521701</v>
      </c>
      <c r="CL1845" s="95">
        <v>213406.77983665501</v>
      </c>
      <c r="CM1845" s="160">
        <v>2242.8811243772502</v>
      </c>
      <c r="CN1845" s="160">
        <v>467621.91173553502</v>
      </c>
      <c r="CO1845" s="160">
        <v>2761457.9485778799</v>
      </c>
      <c r="CP1845" s="95">
        <v>213406.77983665501</v>
      </c>
      <c r="CQ1845" s="95">
        <v>0</v>
      </c>
      <c r="CR1845" s="95">
        <v>0</v>
      </c>
      <c r="CS1845" s="95">
        <v>0</v>
      </c>
      <c r="CT1845" s="95">
        <v>0</v>
      </c>
      <c r="CU1845" s="161">
        <v>270434.48641389579</v>
      </c>
      <c r="CV1845" s="161">
        <v>2040009.7893962907</v>
      </c>
    </row>
    <row r="1846" spans="1:100" x14ac:dyDescent="0.2">
      <c r="A1846" s="94" t="s">
        <v>78</v>
      </c>
      <c r="B1846" s="96">
        <v>41244</v>
      </c>
      <c r="C1846" s="95">
        <v>138.19745421037101</v>
      </c>
      <c r="D1846" s="95">
        <v>162.08699126355401</v>
      </c>
      <c r="E1846" s="95">
        <v>1307.1921259462799</v>
      </c>
      <c r="F1846" s="95">
        <v>33.139339910820098</v>
      </c>
      <c r="G1846" s="95">
        <v>32.3202084149234</v>
      </c>
      <c r="H1846" s="95">
        <v>0</v>
      </c>
      <c r="I1846" s="95">
        <v>0</v>
      </c>
      <c r="J1846" s="95">
        <v>571.56288195401396</v>
      </c>
      <c r="K1846" s="95">
        <v>7.9452433770638899</v>
      </c>
      <c r="L1846" s="95">
        <v>1294.9107580780999</v>
      </c>
      <c r="M1846" s="95">
        <v>43.353832939639702</v>
      </c>
      <c r="N1846" s="95">
        <v>70.380987879820196</v>
      </c>
      <c r="O1846" s="95">
        <v>0</v>
      </c>
      <c r="P1846" s="95">
        <v>0</v>
      </c>
      <c r="Q1846" s="95">
        <v>273.57777303084703</v>
      </c>
      <c r="R1846" s="95">
        <v>0</v>
      </c>
      <c r="S1846" s="95">
        <v>0</v>
      </c>
      <c r="T1846" s="95">
        <v>17.253703508991698</v>
      </c>
      <c r="U1846" s="95">
        <v>580.09560700505995</v>
      </c>
      <c r="V1846" s="95">
        <v>15455.9809486866</v>
      </c>
      <c r="W1846" s="95">
        <v>28889.454073905901</v>
      </c>
      <c r="X1846" s="95">
        <v>211271.09030151399</v>
      </c>
      <c r="Y1846" s="95">
        <v>12207.293175697299</v>
      </c>
      <c r="Z1846" s="95">
        <v>5548.6965714096996</v>
      </c>
      <c r="AA1846" s="95">
        <v>0</v>
      </c>
      <c r="AB1846" s="95">
        <v>0</v>
      </c>
      <c r="AC1846" s="95">
        <v>198023.36617469799</v>
      </c>
      <c r="AD1846" s="95">
        <v>2734.73578858376</v>
      </c>
      <c r="AE1846" s="95">
        <v>176245.47387695301</v>
      </c>
      <c r="AF1846" s="95">
        <v>11131.343154668801</v>
      </c>
      <c r="AG1846" s="95">
        <v>11771.251518487899</v>
      </c>
      <c r="AH1846" s="95">
        <v>0</v>
      </c>
      <c r="AI1846" s="95">
        <v>0</v>
      </c>
      <c r="AJ1846" s="95">
        <v>71883.326494216904</v>
      </c>
      <c r="AK1846" s="95">
        <v>0</v>
      </c>
      <c r="AL1846" s="95">
        <v>0</v>
      </c>
      <c r="AM1846" s="95">
        <v>2147.6304872035998</v>
      </c>
      <c r="AN1846" s="95">
        <v>200817.724649429</v>
      </c>
      <c r="AO1846" s="95">
        <v>146502.903802872</v>
      </c>
      <c r="AP1846" s="95">
        <v>277510.78873062099</v>
      </c>
      <c r="AQ1846" s="95">
        <v>1533391.2468872101</v>
      </c>
      <c r="AR1846" s="95">
        <v>105591.508562088</v>
      </c>
      <c r="AS1846" s="95">
        <v>46490.949067115798</v>
      </c>
      <c r="AT1846" s="95">
        <v>0</v>
      </c>
      <c r="AU1846" s="95">
        <v>0</v>
      </c>
      <c r="AV1846" s="95">
        <v>722219.44683837902</v>
      </c>
      <c r="AW1846" s="95">
        <v>8708.3581790924109</v>
      </c>
      <c r="AX1846" s="95">
        <v>1207985.81330872</v>
      </c>
      <c r="AY1846" s="95">
        <v>105470.279569626</v>
      </c>
      <c r="AZ1846" s="95">
        <v>96631.970139503494</v>
      </c>
      <c r="BA1846" s="95">
        <v>0</v>
      </c>
      <c r="BB1846" s="95">
        <v>0</v>
      </c>
      <c r="BC1846" s="95">
        <v>606248.76214599598</v>
      </c>
      <c r="BD1846" s="95">
        <v>0</v>
      </c>
      <c r="BE1846" s="95">
        <v>0</v>
      </c>
      <c r="BF1846" s="95">
        <v>17257.476357698401</v>
      </c>
      <c r="BG1846" s="95">
        <v>730582.90044403099</v>
      </c>
      <c r="BH1846" s="95">
        <v>5382.1223302483604</v>
      </c>
      <c r="BI1846" s="95">
        <v>35709.216293811798</v>
      </c>
      <c r="BJ1846" s="95">
        <v>167906.278709412</v>
      </c>
      <c r="BK1846" s="95">
        <v>32079.6207716465</v>
      </c>
      <c r="BL1846" s="95">
        <v>0</v>
      </c>
      <c r="BM1846" s="95">
        <v>0</v>
      </c>
      <c r="BN1846" s="95">
        <v>0</v>
      </c>
      <c r="BO1846" s="95">
        <v>0</v>
      </c>
      <c r="BP1846" s="95">
        <v>0</v>
      </c>
      <c r="BQ1846" s="95">
        <v>0</v>
      </c>
      <c r="BR1846" s="95">
        <v>14690.313554883</v>
      </c>
      <c r="BS1846" s="95">
        <v>38763.803170681</v>
      </c>
      <c r="BT1846" s="95">
        <v>0</v>
      </c>
      <c r="BU1846" s="95">
        <v>0</v>
      </c>
      <c r="BV1846" s="95">
        <v>155192.396614075</v>
      </c>
      <c r="BW1846" s="95">
        <v>0</v>
      </c>
      <c r="BX1846" s="95">
        <v>0</v>
      </c>
      <c r="BY1846" s="95">
        <v>0</v>
      </c>
      <c r="BZ1846" s="95">
        <v>0</v>
      </c>
      <c r="CA1846" s="95">
        <v>1585.5043501704899</v>
      </c>
      <c r="CB1846" s="95">
        <v>256344.73030662499</v>
      </c>
      <c r="CC1846" s="95">
        <v>1935347.80992126</v>
      </c>
      <c r="CD1846" s="95">
        <v>207593.50017738299</v>
      </c>
      <c r="CE1846" s="95">
        <v>32.1603958657943</v>
      </c>
      <c r="CF1846" s="95">
        <v>5530.2172229289999</v>
      </c>
      <c r="CG1846" s="95">
        <v>46252.875392913797</v>
      </c>
      <c r="CH1846" s="95">
        <v>0</v>
      </c>
      <c r="CI1846" s="95">
        <v>1618.2207479476899</v>
      </c>
      <c r="CJ1846" s="95">
        <v>263243.25323486299</v>
      </c>
      <c r="CK1846" s="95">
        <v>1982154.1769866899</v>
      </c>
      <c r="CL1846" s="95">
        <v>212588.61710739101</v>
      </c>
      <c r="CM1846" s="160">
        <v>2201.9005807042099</v>
      </c>
      <c r="CN1846" s="160">
        <v>464515.64615249599</v>
      </c>
      <c r="CO1846" s="160">
        <v>2724636.4717712398</v>
      </c>
      <c r="CP1846" s="95">
        <v>212588.61710739101</v>
      </c>
      <c r="CQ1846" s="95">
        <v>0</v>
      </c>
      <c r="CR1846" s="95">
        <v>0</v>
      </c>
      <c r="CS1846" s="95">
        <v>0</v>
      </c>
      <c r="CT1846" s="95">
        <v>0</v>
      </c>
      <c r="CU1846" s="161">
        <v>261874.94752955399</v>
      </c>
      <c r="CV1846" s="161">
        <v>1981600.6853141738</v>
      </c>
    </row>
    <row r="1847" spans="1:100" x14ac:dyDescent="0.2">
      <c r="A1847" s="94" t="s">
        <v>78</v>
      </c>
      <c r="B1847" s="96">
        <v>41334</v>
      </c>
      <c r="C1847" s="95">
        <v>120.32872660458099</v>
      </c>
      <c r="D1847" s="95">
        <v>167.73887115344399</v>
      </c>
      <c r="E1847" s="95">
        <v>1303.1911470740999</v>
      </c>
      <c r="F1847" s="95">
        <v>33.687307311687597</v>
      </c>
      <c r="G1847" s="95">
        <v>33.055155841633699</v>
      </c>
      <c r="H1847" s="95">
        <v>0</v>
      </c>
      <c r="I1847" s="95">
        <v>0</v>
      </c>
      <c r="J1847" s="95">
        <v>576.29621542990196</v>
      </c>
      <c r="K1847" s="95">
        <v>7.7160791396163404</v>
      </c>
      <c r="L1847" s="95">
        <v>1101.28500334918</v>
      </c>
      <c r="M1847" s="95">
        <v>42.066199766937601</v>
      </c>
      <c r="N1847" s="95">
        <v>71.360003764741094</v>
      </c>
      <c r="O1847" s="95">
        <v>0</v>
      </c>
      <c r="P1847" s="95">
        <v>127.463542054407</v>
      </c>
      <c r="Q1847" s="95">
        <v>277.17496635392303</v>
      </c>
      <c r="R1847" s="95">
        <v>0</v>
      </c>
      <c r="S1847" s="95">
        <v>14.517154557514001</v>
      </c>
      <c r="T1847" s="95">
        <v>0</v>
      </c>
      <c r="U1847" s="95">
        <v>584.08791564404999</v>
      </c>
      <c r="V1847" s="95">
        <v>15164.5655671358</v>
      </c>
      <c r="W1847" s="95">
        <v>27303.8605566025</v>
      </c>
      <c r="X1847" s="95">
        <v>203435.84281158401</v>
      </c>
      <c r="Y1847" s="95">
        <v>11245.2036094666</v>
      </c>
      <c r="Z1847" s="95">
        <v>4831.9110841751099</v>
      </c>
      <c r="AA1847" s="95">
        <v>0</v>
      </c>
      <c r="AB1847" s="95">
        <v>0</v>
      </c>
      <c r="AC1847" s="95">
        <v>198298.32725715599</v>
      </c>
      <c r="AD1847" s="95">
        <v>2590.0321282744399</v>
      </c>
      <c r="AE1847" s="95">
        <v>145874.73159408601</v>
      </c>
      <c r="AF1847" s="95">
        <v>10253.522553205499</v>
      </c>
      <c r="AG1847" s="95">
        <v>11230.5974982977</v>
      </c>
      <c r="AH1847" s="95">
        <v>0</v>
      </c>
      <c r="AI1847" s="95">
        <v>15995.597875237499</v>
      </c>
      <c r="AJ1847" s="95">
        <v>67501.749246597305</v>
      </c>
      <c r="AK1847" s="95">
        <v>0</v>
      </c>
      <c r="AL1847" s="95">
        <v>1862.28221769631</v>
      </c>
      <c r="AM1847" s="95">
        <v>0</v>
      </c>
      <c r="AN1847" s="95">
        <v>201104.09415817299</v>
      </c>
      <c r="AO1847" s="95">
        <v>143828.46219635001</v>
      </c>
      <c r="AP1847" s="95">
        <v>294806.56291198701</v>
      </c>
      <c r="AQ1847" s="95">
        <v>1483413.55587769</v>
      </c>
      <c r="AR1847" s="95">
        <v>98297.806485176101</v>
      </c>
      <c r="AS1847" s="95">
        <v>40158.768384933501</v>
      </c>
      <c r="AT1847" s="95">
        <v>0</v>
      </c>
      <c r="AU1847" s="95">
        <v>0</v>
      </c>
      <c r="AV1847" s="95">
        <v>734066.59426116897</v>
      </c>
      <c r="AW1847" s="95">
        <v>8288.9021822214108</v>
      </c>
      <c r="AX1847" s="95">
        <v>967488.59976196301</v>
      </c>
      <c r="AY1847" s="95">
        <v>96467.0740728378</v>
      </c>
      <c r="AZ1847" s="95">
        <v>91063.272261619597</v>
      </c>
      <c r="BA1847" s="95">
        <v>0</v>
      </c>
      <c r="BB1847" s="95">
        <v>157992.677980423</v>
      </c>
      <c r="BC1847" s="95">
        <v>606013.86821746803</v>
      </c>
      <c r="BD1847" s="95">
        <v>0</v>
      </c>
      <c r="BE1847" s="95">
        <v>15434.213297128699</v>
      </c>
      <c r="BF1847" s="95">
        <v>0</v>
      </c>
      <c r="BG1847" s="95">
        <v>742393.52356720006</v>
      </c>
      <c r="BH1847" s="95">
        <v>13107.084622025501</v>
      </c>
      <c r="BI1847" s="95">
        <v>39987.718748092702</v>
      </c>
      <c r="BJ1847" s="95">
        <v>166633.325660706</v>
      </c>
      <c r="BK1847" s="95">
        <v>30274.5213391781</v>
      </c>
      <c r="BL1847" s="95">
        <v>0</v>
      </c>
      <c r="BM1847" s="95">
        <v>0</v>
      </c>
      <c r="BN1847" s="95">
        <v>0</v>
      </c>
      <c r="BO1847" s="95">
        <v>0</v>
      </c>
      <c r="BP1847" s="95">
        <v>0</v>
      </c>
      <c r="BQ1847" s="95">
        <v>0</v>
      </c>
      <c r="BR1847" s="95">
        <v>14183.1003260612</v>
      </c>
      <c r="BS1847" s="95">
        <v>40288.679259300203</v>
      </c>
      <c r="BT1847" s="95">
        <v>0</v>
      </c>
      <c r="BU1847" s="95">
        <v>11106.25</v>
      </c>
      <c r="BV1847" s="95">
        <v>154313.069480896</v>
      </c>
      <c r="BW1847" s="95">
        <v>0</v>
      </c>
      <c r="BX1847" s="95">
        <v>1261.5599979758299</v>
      </c>
      <c r="BY1847" s="95">
        <v>0</v>
      </c>
      <c r="BZ1847" s="95">
        <v>0</v>
      </c>
      <c r="CA1847" s="95">
        <v>1602.0856568962299</v>
      </c>
      <c r="CB1847" s="95">
        <v>248608.97508430501</v>
      </c>
      <c r="CC1847" s="95">
        <v>1933405.1229705799</v>
      </c>
      <c r="CD1847" s="95">
        <v>222690.23773765599</v>
      </c>
      <c r="CE1847" s="95">
        <v>32.998614592943298</v>
      </c>
      <c r="CF1847" s="95">
        <v>4863.3667342662802</v>
      </c>
      <c r="CG1847" s="95">
        <v>40150.842455864004</v>
      </c>
      <c r="CH1847" s="95">
        <v>0</v>
      </c>
      <c r="CI1847" s="95">
        <v>1633.42445276678</v>
      </c>
      <c r="CJ1847" s="95">
        <v>253368.35466766401</v>
      </c>
      <c r="CK1847" s="95">
        <v>1972589.9249267599</v>
      </c>
      <c r="CL1847" s="95">
        <v>228105.335863113</v>
      </c>
      <c r="CM1847" s="160">
        <v>2209.5874052643799</v>
      </c>
      <c r="CN1847" s="160">
        <v>456702.71957016003</v>
      </c>
      <c r="CO1847" s="160">
        <v>2701786.00958252</v>
      </c>
      <c r="CP1847" s="95">
        <v>228105.335863113</v>
      </c>
      <c r="CQ1847" s="95">
        <v>0</v>
      </c>
      <c r="CR1847" s="95">
        <v>0</v>
      </c>
      <c r="CS1847" s="95">
        <v>0</v>
      </c>
      <c r="CT1847" s="95">
        <v>0</v>
      </c>
      <c r="CU1847" s="161">
        <v>253472.34181857129</v>
      </c>
      <c r="CV1847" s="161">
        <v>1973555.9654264438</v>
      </c>
    </row>
    <row r="1848" spans="1:100" x14ac:dyDescent="0.2">
      <c r="A1848" s="94" t="s">
        <v>78</v>
      </c>
      <c r="B1848" s="96">
        <v>41426</v>
      </c>
      <c r="C1848" s="95">
        <v>126.296148118563</v>
      </c>
      <c r="D1848" s="95">
        <v>174.36294551938801</v>
      </c>
      <c r="E1848" s="95">
        <v>1324.1503350287701</v>
      </c>
      <c r="F1848" s="95">
        <v>33.501220675650998</v>
      </c>
      <c r="G1848" s="95">
        <v>33.984890865627698</v>
      </c>
      <c r="H1848" s="95">
        <v>0</v>
      </c>
      <c r="I1848" s="95">
        <v>0</v>
      </c>
      <c r="J1848" s="95">
        <v>577.31386559456598</v>
      </c>
      <c r="K1848" s="95">
        <v>7.74188940325985</v>
      </c>
      <c r="L1848" s="95">
        <v>1065.72022742033</v>
      </c>
      <c r="M1848" s="95">
        <v>45.781495071947603</v>
      </c>
      <c r="N1848" s="95">
        <v>71.932410505600302</v>
      </c>
      <c r="O1848" s="95">
        <v>0</v>
      </c>
      <c r="P1848" s="95">
        <v>120.718751423992</v>
      </c>
      <c r="Q1848" s="95">
        <v>284.12936531379802</v>
      </c>
      <c r="R1848" s="95">
        <v>0</v>
      </c>
      <c r="S1848" s="95">
        <v>15.2026849417016</v>
      </c>
      <c r="T1848" s="95">
        <v>0</v>
      </c>
      <c r="U1848" s="95">
        <v>585.10019399970804</v>
      </c>
      <c r="V1848" s="95">
        <v>16613.360473156001</v>
      </c>
      <c r="W1848" s="95">
        <v>35891.591992378198</v>
      </c>
      <c r="X1848" s="95">
        <v>213246.497278214</v>
      </c>
      <c r="Y1848" s="95">
        <v>13909.6651299</v>
      </c>
      <c r="Z1848" s="95">
        <v>4863.5779132246998</v>
      </c>
      <c r="AA1848" s="95">
        <v>0</v>
      </c>
      <c r="AB1848" s="95">
        <v>0</v>
      </c>
      <c r="AC1848" s="95">
        <v>202376.02178001401</v>
      </c>
      <c r="AD1848" s="95">
        <v>2691.0801830887799</v>
      </c>
      <c r="AE1848" s="95">
        <v>147850.422836304</v>
      </c>
      <c r="AF1848" s="95">
        <v>10743.0303878784</v>
      </c>
      <c r="AG1848" s="95">
        <v>10883.596144556999</v>
      </c>
      <c r="AH1848" s="95">
        <v>0</v>
      </c>
      <c r="AI1848" s="95">
        <v>15540.502023458501</v>
      </c>
      <c r="AJ1848" s="95">
        <v>72277.560925483704</v>
      </c>
      <c r="AK1848" s="95">
        <v>0</v>
      </c>
      <c r="AL1848" s="95">
        <v>2009.30749158561</v>
      </c>
      <c r="AM1848" s="95">
        <v>0</v>
      </c>
      <c r="AN1848" s="95">
        <v>205059.05730056801</v>
      </c>
      <c r="AO1848" s="95">
        <v>156187.055337906</v>
      </c>
      <c r="AP1848" s="95">
        <v>288883.40641784703</v>
      </c>
      <c r="AQ1848" s="95">
        <v>1586773.0952606199</v>
      </c>
      <c r="AR1848" s="95">
        <v>126024.66374588</v>
      </c>
      <c r="AS1848" s="95">
        <v>39855.784836292303</v>
      </c>
      <c r="AT1848" s="95">
        <v>0</v>
      </c>
      <c r="AU1848" s="95">
        <v>0</v>
      </c>
      <c r="AV1848" s="95">
        <v>749210.97873687698</v>
      </c>
      <c r="AW1848" s="95">
        <v>8625.8547238111496</v>
      </c>
      <c r="AX1848" s="95">
        <v>1004132.51023865</v>
      </c>
      <c r="AY1848" s="95">
        <v>98871.338297843904</v>
      </c>
      <c r="AZ1848" s="95">
        <v>87178.944223403902</v>
      </c>
      <c r="BA1848" s="95">
        <v>0</v>
      </c>
      <c r="BB1848" s="95">
        <v>157265.50963020301</v>
      </c>
      <c r="BC1848" s="95">
        <v>641767.26483154297</v>
      </c>
      <c r="BD1848" s="95">
        <v>0</v>
      </c>
      <c r="BE1848" s="95">
        <v>17109.640953302402</v>
      </c>
      <c r="BF1848" s="95">
        <v>0</v>
      </c>
      <c r="BG1848" s="95">
        <v>758099.78611755394</v>
      </c>
      <c r="BH1848" s="95">
        <v>14921.380219459499</v>
      </c>
      <c r="BI1848" s="95">
        <v>38732.332181453698</v>
      </c>
      <c r="BJ1848" s="95">
        <v>183242.59379386899</v>
      </c>
      <c r="BK1848" s="95">
        <v>38394.314558029197</v>
      </c>
      <c r="BL1848" s="95">
        <v>0</v>
      </c>
      <c r="BM1848" s="95">
        <v>0</v>
      </c>
      <c r="BN1848" s="95">
        <v>0</v>
      </c>
      <c r="BO1848" s="95">
        <v>0</v>
      </c>
      <c r="BP1848" s="95">
        <v>0</v>
      </c>
      <c r="BQ1848" s="95">
        <v>0</v>
      </c>
      <c r="BR1848" s="95">
        <v>16184.197824597401</v>
      </c>
      <c r="BS1848" s="95">
        <v>43073.212187290199</v>
      </c>
      <c r="BT1848" s="95">
        <v>0</v>
      </c>
      <c r="BU1848" s="95">
        <v>11754.75</v>
      </c>
      <c r="BV1848" s="95">
        <v>166997.518920898</v>
      </c>
      <c r="BW1848" s="95">
        <v>0</v>
      </c>
      <c r="BX1848" s="95">
        <v>1464.8099981248399</v>
      </c>
      <c r="BY1848" s="95">
        <v>0</v>
      </c>
      <c r="BZ1848" s="95">
        <v>0</v>
      </c>
      <c r="CA1848" s="95">
        <v>1633.4588993340701</v>
      </c>
      <c r="CB1848" s="95">
        <v>263386.71475601202</v>
      </c>
      <c r="CC1848" s="95">
        <v>2035792.7880706801</v>
      </c>
      <c r="CD1848" s="95">
        <v>237182.65288543701</v>
      </c>
      <c r="CE1848" s="95">
        <v>34.037344043608798</v>
      </c>
      <c r="CF1848" s="95">
        <v>4833.9026697277995</v>
      </c>
      <c r="CG1848" s="95">
        <v>40323.291886806503</v>
      </c>
      <c r="CH1848" s="95">
        <v>0</v>
      </c>
      <c r="CI1848" s="95">
        <v>1668.4185128659001</v>
      </c>
      <c r="CJ1848" s="95">
        <v>267780.42042159999</v>
      </c>
      <c r="CK1848" s="95">
        <v>2072713.08041382</v>
      </c>
      <c r="CL1848" s="95">
        <v>242065.11624527001</v>
      </c>
      <c r="CM1848" s="160">
        <v>2243.7294222116502</v>
      </c>
      <c r="CN1848" s="160">
        <v>471731.62353897101</v>
      </c>
      <c r="CO1848" s="160">
        <v>2832645.8936462398</v>
      </c>
      <c r="CP1848" s="95">
        <v>242065.11624527001</v>
      </c>
      <c r="CQ1848" s="95">
        <v>0</v>
      </c>
      <c r="CR1848" s="95">
        <v>0</v>
      </c>
      <c r="CS1848" s="95">
        <v>0</v>
      </c>
      <c r="CT1848" s="95">
        <v>0</v>
      </c>
      <c r="CU1848" s="161">
        <v>268220.61742573982</v>
      </c>
      <c r="CV1848" s="161">
        <v>2076116.0799574866</v>
      </c>
    </row>
    <row r="1849" spans="1:100" x14ac:dyDescent="0.2">
      <c r="A1849" s="94" t="s">
        <v>78</v>
      </c>
      <c r="B1849" s="96">
        <v>41518</v>
      </c>
      <c r="C1849" s="95">
        <v>130.230718029663</v>
      </c>
      <c r="D1849" s="95">
        <v>177.87252229079601</v>
      </c>
      <c r="E1849" s="95">
        <v>1343.1785155832799</v>
      </c>
      <c r="F1849" s="95">
        <v>32.579986277967699</v>
      </c>
      <c r="G1849" s="95">
        <v>35.497780505567803</v>
      </c>
      <c r="H1849" s="95">
        <v>0</v>
      </c>
      <c r="I1849" s="95">
        <v>0</v>
      </c>
      <c r="J1849" s="95">
        <v>582.61018979549397</v>
      </c>
      <c r="K1849" s="95">
        <v>10.456202145549501</v>
      </c>
      <c r="L1849" s="95">
        <v>1107.5551085770101</v>
      </c>
      <c r="M1849" s="95">
        <v>44.593763613607699</v>
      </c>
      <c r="N1849" s="95">
        <v>72.318727952428205</v>
      </c>
      <c r="O1849" s="95">
        <v>0</v>
      </c>
      <c r="P1849" s="95">
        <v>125.34664358757399</v>
      </c>
      <c r="Q1849" s="95">
        <v>279.47810355946399</v>
      </c>
      <c r="R1849" s="95">
        <v>0</v>
      </c>
      <c r="S1849" s="95">
        <v>22.039893826935401</v>
      </c>
      <c r="T1849" s="95">
        <v>0</v>
      </c>
      <c r="U1849" s="95">
        <v>592.44827525317703</v>
      </c>
      <c r="V1849" s="95">
        <v>17259.894636631001</v>
      </c>
      <c r="W1849" s="95">
        <v>33340.998965740197</v>
      </c>
      <c r="X1849" s="95">
        <v>211551.74719238299</v>
      </c>
      <c r="Y1849" s="95">
        <v>14160.589595675499</v>
      </c>
      <c r="Z1849" s="95">
        <v>4561.7847725748998</v>
      </c>
      <c r="AA1849" s="95">
        <v>0</v>
      </c>
      <c r="AB1849" s="95">
        <v>0</v>
      </c>
      <c r="AC1849" s="95">
        <v>198523.598880768</v>
      </c>
      <c r="AD1849" s="95">
        <v>3157.5723079443001</v>
      </c>
      <c r="AE1849" s="95">
        <v>148225.40472602801</v>
      </c>
      <c r="AF1849" s="95">
        <v>10944.506798505799</v>
      </c>
      <c r="AG1849" s="95">
        <v>11205.1604738235</v>
      </c>
      <c r="AH1849" s="95">
        <v>0</v>
      </c>
      <c r="AI1849" s="95">
        <v>16081.196827054</v>
      </c>
      <c r="AJ1849" s="95">
        <v>74534.297382354707</v>
      </c>
      <c r="AK1849" s="95">
        <v>0</v>
      </c>
      <c r="AL1849" s="95">
        <v>2394.9984038174198</v>
      </c>
      <c r="AM1849" s="95">
        <v>0</v>
      </c>
      <c r="AN1849" s="95">
        <v>201247.703136444</v>
      </c>
      <c r="AO1849" s="95">
        <v>160933.156625748</v>
      </c>
      <c r="AP1849" s="95">
        <v>299286.46371460002</v>
      </c>
      <c r="AQ1849" s="95">
        <v>1552914.18453979</v>
      </c>
      <c r="AR1849" s="95">
        <v>126458.018503189</v>
      </c>
      <c r="AS1849" s="95">
        <v>38594.288730621302</v>
      </c>
      <c r="AT1849" s="95">
        <v>0</v>
      </c>
      <c r="AU1849" s="95">
        <v>0</v>
      </c>
      <c r="AV1849" s="95">
        <v>737788.69107818604</v>
      </c>
      <c r="AW1849" s="95">
        <v>10111.612256169299</v>
      </c>
      <c r="AX1849" s="95">
        <v>1000495.05613708</v>
      </c>
      <c r="AY1849" s="95">
        <v>102303.039557457</v>
      </c>
      <c r="AZ1849" s="95">
        <v>90066.129318237305</v>
      </c>
      <c r="BA1849" s="95">
        <v>0</v>
      </c>
      <c r="BB1849" s="95">
        <v>167334.77608680699</v>
      </c>
      <c r="BC1849" s="95">
        <v>641944.88536071801</v>
      </c>
      <c r="BD1849" s="95">
        <v>0</v>
      </c>
      <c r="BE1849" s="95">
        <v>20702.784931659698</v>
      </c>
      <c r="BF1849" s="95">
        <v>0</v>
      </c>
      <c r="BG1849" s="95">
        <v>747911.66658783006</v>
      </c>
      <c r="BH1849" s="95">
        <v>16696.764056921002</v>
      </c>
      <c r="BI1849" s="95">
        <v>54603.2709302902</v>
      </c>
      <c r="BJ1849" s="95">
        <v>178233.64966964701</v>
      </c>
      <c r="BK1849" s="95">
        <v>39544.980970382698</v>
      </c>
      <c r="BL1849" s="95">
        <v>0</v>
      </c>
      <c r="BM1849" s="95">
        <v>0</v>
      </c>
      <c r="BN1849" s="95">
        <v>0</v>
      </c>
      <c r="BO1849" s="95">
        <v>0</v>
      </c>
      <c r="BP1849" s="95">
        <v>0</v>
      </c>
      <c r="BQ1849" s="95">
        <v>0</v>
      </c>
      <c r="BR1849" s="95">
        <v>16801.610589742701</v>
      </c>
      <c r="BS1849" s="95">
        <v>43169.874050140403</v>
      </c>
      <c r="BT1849" s="95">
        <v>0</v>
      </c>
      <c r="BU1849" s="95">
        <v>10839.75</v>
      </c>
      <c r="BV1849" s="95">
        <v>176438.227249146</v>
      </c>
      <c r="BW1849" s="95">
        <v>0</v>
      </c>
      <c r="BX1849" s="95">
        <v>1396.95999896526</v>
      </c>
      <c r="BY1849" s="95">
        <v>0</v>
      </c>
      <c r="BZ1849" s="95">
        <v>0</v>
      </c>
      <c r="CA1849" s="95">
        <v>1650.5646580308701</v>
      </c>
      <c r="CB1849" s="95">
        <v>263575.82371139497</v>
      </c>
      <c r="CC1849" s="95">
        <v>2015043.6696929899</v>
      </c>
      <c r="CD1849" s="95">
        <v>245869.16287994399</v>
      </c>
      <c r="CE1849" s="95">
        <v>35.625735429581297</v>
      </c>
      <c r="CF1849" s="95">
        <v>4600.8528297543498</v>
      </c>
      <c r="CG1849" s="95">
        <v>38052.038490772196</v>
      </c>
      <c r="CH1849" s="95">
        <v>0</v>
      </c>
      <c r="CI1849" s="95">
        <v>1686.1849664896699</v>
      </c>
      <c r="CJ1849" s="95">
        <v>267945.59003830003</v>
      </c>
      <c r="CK1849" s="95">
        <v>2056820.27622986</v>
      </c>
      <c r="CL1849" s="95">
        <v>251059.42838859599</v>
      </c>
      <c r="CM1849" s="160">
        <v>2275.66281917691</v>
      </c>
      <c r="CN1849" s="160">
        <v>468289.79520034802</v>
      </c>
      <c r="CO1849" s="160">
        <v>2807477.8801574698</v>
      </c>
      <c r="CP1849" s="95">
        <v>251059.42838859599</v>
      </c>
      <c r="CQ1849" s="95">
        <v>0</v>
      </c>
      <c r="CR1849" s="95">
        <v>0</v>
      </c>
      <c r="CS1849" s="95">
        <v>0</v>
      </c>
      <c r="CT1849" s="95">
        <v>0</v>
      </c>
      <c r="CU1849" s="161">
        <v>268176.67654114933</v>
      </c>
      <c r="CV1849" s="161">
        <v>2053095.7081837622</v>
      </c>
    </row>
    <row r="1850" spans="1:100" x14ac:dyDescent="0.2">
      <c r="A1850" s="94" t="s">
        <v>78</v>
      </c>
      <c r="B1850" s="96">
        <v>41609</v>
      </c>
      <c r="C1850" s="95">
        <v>170.23949052579701</v>
      </c>
      <c r="D1850" s="95">
        <v>177.30231704749201</v>
      </c>
      <c r="E1850" s="95">
        <v>1340.94440615177</v>
      </c>
      <c r="F1850" s="95">
        <v>30.9666057459544</v>
      </c>
      <c r="G1850" s="95">
        <v>32.386501126922703</v>
      </c>
      <c r="H1850" s="95">
        <v>0</v>
      </c>
      <c r="I1850" s="95">
        <v>0</v>
      </c>
      <c r="J1850" s="95">
        <v>568.36257443577097</v>
      </c>
      <c r="K1850" s="95">
        <v>9.0916173376608604</v>
      </c>
      <c r="L1850" s="95">
        <v>1184.28435370326</v>
      </c>
      <c r="M1850" s="95">
        <v>54.382162570953398</v>
      </c>
      <c r="N1850" s="95">
        <v>56.414918116759502</v>
      </c>
      <c r="O1850" s="95">
        <v>0</v>
      </c>
      <c r="P1850" s="95">
        <v>170.536946931854</v>
      </c>
      <c r="Q1850" s="95">
        <v>285.87030025571602</v>
      </c>
      <c r="R1850" s="95">
        <v>0</v>
      </c>
      <c r="S1850" s="95">
        <v>20.227087027393299</v>
      </c>
      <c r="T1850" s="95">
        <v>0</v>
      </c>
      <c r="U1850" s="95">
        <v>577.88803460449003</v>
      </c>
      <c r="V1850" s="95">
        <v>18984.716758966399</v>
      </c>
      <c r="W1850" s="95">
        <v>28854.5621039867</v>
      </c>
      <c r="X1850" s="95">
        <v>208196.314308167</v>
      </c>
      <c r="Y1850" s="95">
        <v>15214.9262769222</v>
      </c>
      <c r="Z1850" s="95">
        <v>5003.1547990441304</v>
      </c>
      <c r="AA1850" s="95">
        <v>0</v>
      </c>
      <c r="AB1850" s="95">
        <v>0</v>
      </c>
      <c r="AC1850" s="95">
        <v>197517.83618926999</v>
      </c>
      <c r="AD1850" s="95">
        <v>1801.46521252394</v>
      </c>
      <c r="AE1850" s="95">
        <v>159428.085691452</v>
      </c>
      <c r="AF1850" s="95">
        <v>11352.096351623501</v>
      </c>
      <c r="AG1850" s="95">
        <v>9612.7580783367193</v>
      </c>
      <c r="AH1850" s="95">
        <v>0</v>
      </c>
      <c r="AI1850" s="95">
        <v>19263.613978147499</v>
      </c>
      <c r="AJ1850" s="95">
        <v>68418.5678358078</v>
      </c>
      <c r="AK1850" s="95">
        <v>0</v>
      </c>
      <c r="AL1850" s="95">
        <v>3108.73706492782</v>
      </c>
      <c r="AM1850" s="95">
        <v>0</v>
      </c>
      <c r="AN1850" s="95">
        <v>199630.411903381</v>
      </c>
      <c r="AO1850" s="95">
        <v>177973.753789902</v>
      </c>
      <c r="AP1850" s="95">
        <v>281864.92738723801</v>
      </c>
      <c r="AQ1850" s="95">
        <v>1561366.9024352999</v>
      </c>
      <c r="AR1850" s="95">
        <v>137013.89268684399</v>
      </c>
      <c r="AS1850" s="95">
        <v>40944.966422081001</v>
      </c>
      <c r="AT1850" s="95">
        <v>0</v>
      </c>
      <c r="AU1850" s="95">
        <v>0</v>
      </c>
      <c r="AV1850" s="95">
        <v>733535.41162872303</v>
      </c>
      <c r="AW1850" s="95">
        <v>5823.8864365816098</v>
      </c>
      <c r="AX1850" s="95">
        <v>1061772.25309753</v>
      </c>
      <c r="AY1850" s="95">
        <v>108477.764372826</v>
      </c>
      <c r="AZ1850" s="95">
        <v>80064.038406372099</v>
      </c>
      <c r="BA1850" s="95">
        <v>0</v>
      </c>
      <c r="BB1850" s="95">
        <v>191943.51078987101</v>
      </c>
      <c r="BC1850" s="95">
        <v>632875.79962921096</v>
      </c>
      <c r="BD1850" s="95">
        <v>0</v>
      </c>
      <c r="BE1850" s="95">
        <v>25972.5071871281</v>
      </c>
      <c r="BF1850" s="95">
        <v>0</v>
      </c>
      <c r="BG1850" s="95">
        <v>738990.07135772705</v>
      </c>
      <c r="BH1850" s="95">
        <v>17587.774506092101</v>
      </c>
      <c r="BI1850" s="95">
        <v>46584.612456321702</v>
      </c>
      <c r="BJ1850" s="95">
        <v>163355.72806739801</v>
      </c>
      <c r="BK1850" s="95">
        <v>42173.193976402297</v>
      </c>
      <c r="BL1850" s="95">
        <v>0</v>
      </c>
      <c r="BM1850" s="95">
        <v>0</v>
      </c>
      <c r="BN1850" s="95">
        <v>0</v>
      </c>
      <c r="BO1850" s="95">
        <v>0</v>
      </c>
      <c r="BP1850" s="95">
        <v>0</v>
      </c>
      <c r="BQ1850" s="95">
        <v>0</v>
      </c>
      <c r="BR1850" s="95">
        <v>19574.4730534554</v>
      </c>
      <c r="BS1850" s="95">
        <v>26968.841398000699</v>
      </c>
      <c r="BT1850" s="95">
        <v>0</v>
      </c>
      <c r="BU1850" s="95">
        <v>12726.75</v>
      </c>
      <c r="BV1850" s="95">
        <v>169474.05253410299</v>
      </c>
      <c r="BW1850" s="95">
        <v>0</v>
      </c>
      <c r="BX1850" s="95">
        <v>2125.9099989235401</v>
      </c>
      <c r="BY1850" s="95">
        <v>0</v>
      </c>
      <c r="BZ1850" s="95">
        <v>0</v>
      </c>
      <c r="CA1850" s="95">
        <v>1673.4167229831201</v>
      </c>
      <c r="CB1850" s="95">
        <v>260497.80487632801</v>
      </c>
      <c r="CC1850" s="95">
        <v>2002251.0554504399</v>
      </c>
      <c r="CD1850" s="95">
        <v>228076.560779572</v>
      </c>
      <c r="CE1850" s="95">
        <v>32.372540739830598</v>
      </c>
      <c r="CF1850" s="95">
        <v>4966.0509319305402</v>
      </c>
      <c r="CG1850" s="95">
        <v>41118.488471031204</v>
      </c>
      <c r="CH1850" s="95">
        <v>0</v>
      </c>
      <c r="CI1850" s="95">
        <v>1706.6130197197199</v>
      </c>
      <c r="CJ1850" s="95">
        <v>265824.08478927601</v>
      </c>
      <c r="CK1850" s="95">
        <v>2044359.3637695301</v>
      </c>
      <c r="CL1850" s="95">
        <v>233363.86907005301</v>
      </c>
      <c r="CM1850" s="160">
        <v>2281.9397864341699</v>
      </c>
      <c r="CN1850" s="160">
        <v>465540.52610778803</v>
      </c>
      <c r="CO1850" s="160">
        <v>2793577.1082153302</v>
      </c>
      <c r="CP1850" s="95">
        <v>233363.86907005301</v>
      </c>
      <c r="CQ1850" s="95">
        <v>0</v>
      </c>
      <c r="CR1850" s="95">
        <v>0</v>
      </c>
      <c r="CS1850" s="95">
        <v>0</v>
      </c>
      <c r="CT1850" s="95">
        <v>0</v>
      </c>
      <c r="CU1850" s="161">
        <v>265463.85580825852</v>
      </c>
      <c r="CV1850" s="161">
        <v>2043369.5439214711</v>
      </c>
    </row>
    <row r="1851" spans="1:100" x14ac:dyDescent="0.2">
      <c r="A1851" s="94" t="s">
        <v>78</v>
      </c>
      <c r="B1851" s="96">
        <v>41699</v>
      </c>
      <c r="C1851" s="95">
        <v>318.90875503048301</v>
      </c>
      <c r="D1851" s="95">
        <v>0</v>
      </c>
      <c r="E1851" s="95">
        <v>1360.7181312292801</v>
      </c>
      <c r="F1851" s="95">
        <v>31.809579105814901</v>
      </c>
      <c r="G1851" s="95">
        <v>42.1693980838172</v>
      </c>
      <c r="H1851" s="95">
        <v>0</v>
      </c>
      <c r="I1851" s="95">
        <v>0</v>
      </c>
      <c r="J1851" s="95">
        <v>552.60673048347201</v>
      </c>
      <c r="K1851" s="95">
        <v>8.8915749052539503</v>
      </c>
      <c r="L1851" s="95">
        <v>1150.0275041461</v>
      </c>
      <c r="M1851" s="95">
        <v>55.935479593928903</v>
      </c>
      <c r="N1851" s="95">
        <v>67.213886038400204</v>
      </c>
      <c r="O1851" s="95">
        <v>0</v>
      </c>
      <c r="P1851" s="95">
        <v>309.46566053107398</v>
      </c>
      <c r="Q1851" s="95">
        <v>117.638000533916</v>
      </c>
      <c r="R1851" s="95">
        <v>0</v>
      </c>
      <c r="S1851" s="95">
        <v>25.408278183080299</v>
      </c>
      <c r="T1851" s="95">
        <v>0</v>
      </c>
      <c r="U1851" s="95">
        <v>561.26636725664105</v>
      </c>
      <c r="V1851" s="95">
        <v>45050.861895084403</v>
      </c>
      <c r="W1851" s="95">
        <v>0</v>
      </c>
      <c r="X1851" s="95">
        <v>216848.36522674601</v>
      </c>
      <c r="Y1851" s="95">
        <v>15638.857144355799</v>
      </c>
      <c r="Z1851" s="95">
        <v>5722.50165581703</v>
      </c>
      <c r="AA1851" s="95">
        <v>0</v>
      </c>
      <c r="AB1851" s="95">
        <v>0</v>
      </c>
      <c r="AC1851" s="95">
        <v>194892.86371421799</v>
      </c>
      <c r="AD1851" s="95">
        <v>2498.2823714911901</v>
      </c>
      <c r="AE1851" s="95">
        <v>153274.74552345299</v>
      </c>
      <c r="AF1851" s="95">
        <v>12339.723376870201</v>
      </c>
      <c r="AG1851" s="95">
        <v>12798.5317236185</v>
      </c>
      <c r="AH1851" s="95">
        <v>0</v>
      </c>
      <c r="AI1851" s="95">
        <v>43224.995786189997</v>
      </c>
      <c r="AJ1851" s="95">
        <v>44223.026913642898</v>
      </c>
      <c r="AK1851" s="95">
        <v>0</v>
      </c>
      <c r="AL1851" s="95">
        <v>3487.2872181534799</v>
      </c>
      <c r="AM1851" s="95">
        <v>0</v>
      </c>
      <c r="AN1851" s="95">
        <v>197533.52099227899</v>
      </c>
      <c r="AO1851" s="95">
        <v>406912.27274322498</v>
      </c>
      <c r="AP1851" s="95">
        <v>0</v>
      </c>
      <c r="AQ1851" s="95">
        <v>1607277.09877014</v>
      </c>
      <c r="AR1851" s="95">
        <v>142157.665466309</v>
      </c>
      <c r="AS1851" s="95">
        <v>48738.110058307597</v>
      </c>
      <c r="AT1851" s="95">
        <v>0</v>
      </c>
      <c r="AU1851" s="95">
        <v>0</v>
      </c>
      <c r="AV1851" s="95">
        <v>722304.05667877197</v>
      </c>
      <c r="AW1851" s="95">
        <v>8144.4022041559201</v>
      </c>
      <c r="AX1851" s="95">
        <v>1026185.58361816</v>
      </c>
      <c r="AY1851" s="95">
        <v>123581.38866233799</v>
      </c>
      <c r="AZ1851" s="95">
        <v>102699.697029114</v>
      </c>
      <c r="BA1851" s="95">
        <v>0</v>
      </c>
      <c r="BB1851" s="95">
        <v>398427.70894241298</v>
      </c>
      <c r="BC1851" s="95">
        <v>383503.60805892898</v>
      </c>
      <c r="BD1851" s="95">
        <v>0</v>
      </c>
      <c r="BE1851" s="95">
        <v>29530.506319045999</v>
      </c>
      <c r="BF1851" s="95">
        <v>0</v>
      </c>
      <c r="BG1851" s="95">
        <v>730553.34552764904</v>
      </c>
      <c r="BH1851" s="95">
        <v>40602.780049800902</v>
      </c>
      <c r="BI1851" s="95">
        <v>0</v>
      </c>
      <c r="BJ1851" s="95">
        <v>163094.25025367699</v>
      </c>
      <c r="BK1851" s="95">
        <v>43479.312180995898</v>
      </c>
      <c r="BL1851" s="95">
        <v>0</v>
      </c>
      <c r="BM1851" s="95">
        <v>0</v>
      </c>
      <c r="BN1851" s="95">
        <v>0</v>
      </c>
      <c r="BO1851" s="95">
        <v>0</v>
      </c>
      <c r="BP1851" s="95">
        <v>0</v>
      </c>
      <c r="BQ1851" s="95">
        <v>0</v>
      </c>
      <c r="BR1851" s="95">
        <v>19876.1412370205</v>
      </c>
      <c r="BS1851" s="95">
        <v>33682.255648612998</v>
      </c>
      <c r="BT1851" s="95">
        <v>0</v>
      </c>
      <c r="BU1851" s="95">
        <v>29674.25</v>
      </c>
      <c r="BV1851" s="95">
        <v>121003.711252213</v>
      </c>
      <c r="BW1851" s="95">
        <v>0</v>
      </c>
      <c r="BX1851" s="95">
        <v>2398.9599981308002</v>
      </c>
      <c r="BY1851" s="95">
        <v>0</v>
      </c>
      <c r="BZ1851" s="95">
        <v>0</v>
      </c>
      <c r="CA1851" s="95">
        <v>1685.7840042561299</v>
      </c>
      <c r="CB1851" s="95">
        <v>263696.622680664</v>
      </c>
      <c r="CC1851" s="95">
        <v>2054088.03234863</v>
      </c>
      <c r="CD1851" s="95">
        <v>205819.69762611401</v>
      </c>
      <c r="CE1851" s="95">
        <v>42.078984183724998</v>
      </c>
      <c r="CF1851" s="95">
        <v>5736.6675565242804</v>
      </c>
      <c r="CG1851" s="95">
        <v>48741.6125545502</v>
      </c>
      <c r="CH1851" s="95">
        <v>0</v>
      </c>
      <c r="CI1851" s="95">
        <v>1726.2617179900401</v>
      </c>
      <c r="CJ1851" s="95">
        <v>269587.91729354899</v>
      </c>
      <c r="CK1851" s="95">
        <v>2102257.3809204102</v>
      </c>
      <c r="CL1851" s="95">
        <v>211382.36028289801</v>
      </c>
      <c r="CM1851" s="160">
        <v>2277.3716159164901</v>
      </c>
      <c r="CN1851" s="160">
        <v>468052.51602554298</v>
      </c>
      <c r="CO1851" s="160">
        <v>2815465.6141967801</v>
      </c>
      <c r="CP1851" s="95">
        <v>211382.36028289801</v>
      </c>
      <c r="CQ1851" s="95">
        <v>0</v>
      </c>
      <c r="CR1851" s="95">
        <v>0</v>
      </c>
      <c r="CS1851" s="95">
        <v>0</v>
      </c>
      <c r="CT1851" s="95">
        <v>0</v>
      </c>
      <c r="CU1851" s="161">
        <v>269433.29023718828</v>
      </c>
      <c r="CV1851" s="161">
        <v>2102829.6449031802</v>
      </c>
    </row>
    <row r="1852" spans="1:100" x14ac:dyDescent="0.2">
      <c r="A1852" s="94" t="s">
        <v>78</v>
      </c>
      <c r="B1852" s="96">
        <v>41791</v>
      </c>
      <c r="C1852" s="95">
        <v>311.59163270890701</v>
      </c>
      <c r="D1852" s="95">
        <v>0</v>
      </c>
      <c r="E1852" s="95">
        <v>1336.8070188015699</v>
      </c>
      <c r="F1852" s="95">
        <v>31.862954136915501</v>
      </c>
      <c r="G1852" s="95">
        <v>38.983650077599997</v>
      </c>
      <c r="H1852" s="95">
        <v>0</v>
      </c>
      <c r="I1852" s="95">
        <v>0</v>
      </c>
      <c r="J1852" s="95">
        <v>548.62141475081398</v>
      </c>
      <c r="K1852" s="95">
        <v>7.6761347024002999</v>
      </c>
      <c r="L1852" s="95">
        <v>1085.5106934457999</v>
      </c>
      <c r="M1852" s="95">
        <v>51.514016795903402</v>
      </c>
      <c r="N1852" s="95">
        <v>67.574825948104305</v>
      </c>
      <c r="O1852" s="95">
        <v>0</v>
      </c>
      <c r="P1852" s="95">
        <v>289.149308606982</v>
      </c>
      <c r="Q1852" s="95">
        <v>116.867588237859</v>
      </c>
      <c r="R1852" s="95">
        <v>0</v>
      </c>
      <c r="S1852" s="95">
        <v>25.387552183587101</v>
      </c>
      <c r="T1852" s="95">
        <v>0</v>
      </c>
      <c r="U1852" s="95">
        <v>556.60925007611502</v>
      </c>
      <c r="V1852" s="95">
        <v>45816.616068839998</v>
      </c>
      <c r="W1852" s="95">
        <v>0</v>
      </c>
      <c r="X1852" s="95">
        <v>214053.21814918501</v>
      </c>
      <c r="Y1852" s="95">
        <v>15456.93891716</v>
      </c>
      <c r="Z1852" s="95">
        <v>6173.7654280066499</v>
      </c>
      <c r="AA1852" s="95">
        <v>0</v>
      </c>
      <c r="AB1852" s="95">
        <v>0</v>
      </c>
      <c r="AC1852" s="95">
        <v>190482.353477478</v>
      </c>
      <c r="AD1852" s="95">
        <v>3154.3341405391702</v>
      </c>
      <c r="AE1852" s="95">
        <v>146400.02778244001</v>
      </c>
      <c r="AF1852" s="95">
        <v>11211.328211545901</v>
      </c>
      <c r="AG1852" s="95">
        <v>13341.247028350799</v>
      </c>
      <c r="AH1852" s="95">
        <v>0</v>
      </c>
      <c r="AI1852" s="95">
        <v>42754.794298171997</v>
      </c>
      <c r="AJ1852" s="95">
        <v>42861.435199737498</v>
      </c>
      <c r="AK1852" s="95">
        <v>0</v>
      </c>
      <c r="AL1852" s="95">
        <v>3957.6530473232301</v>
      </c>
      <c r="AM1852" s="95">
        <v>0</v>
      </c>
      <c r="AN1852" s="95">
        <v>193743.23509597799</v>
      </c>
      <c r="AO1852" s="95">
        <v>407242.66891479498</v>
      </c>
      <c r="AP1852" s="95">
        <v>0</v>
      </c>
      <c r="AQ1852" s="95">
        <v>1592880.1342926</v>
      </c>
      <c r="AR1852" s="95">
        <v>138003.977487564</v>
      </c>
      <c r="AS1852" s="95">
        <v>53061.292820930503</v>
      </c>
      <c r="AT1852" s="95">
        <v>0</v>
      </c>
      <c r="AU1852" s="95">
        <v>0</v>
      </c>
      <c r="AV1852" s="95">
        <v>712021.80934143101</v>
      </c>
      <c r="AW1852" s="95">
        <v>10310.9485478401</v>
      </c>
      <c r="AX1852" s="95">
        <v>989642.41390991199</v>
      </c>
      <c r="AY1852" s="95">
        <v>109466.371695518</v>
      </c>
      <c r="AZ1852" s="95">
        <v>106458.373641014</v>
      </c>
      <c r="BA1852" s="95">
        <v>0</v>
      </c>
      <c r="BB1852" s="95">
        <v>396779.89701461798</v>
      </c>
      <c r="BC1852" s="95">
        <v>358844.22360229498</v>
      </c>
      <c r="BD1852" s="95">
        <v>0</v>
      </c>
      <c r="BE1852" s="95">
        <v>33652.017855644197</v>
      </c>
      <c r="BF1852" s="95">
        <v>0</v>
      </c>
      <c r="BG1852" s="95">
        <v>723088.79450225795</v>
      </c>
      <c r="BH1852" s="95">
        <v>41035.732296943701</v>
      </c>
      <c r="BI1852" s="95">
        <v>0</v>
      </c>
      <c r="BJ1852" s="95">
        <v>153650.35573196399</v>
      </c>
      <c r="BK1852" s="95">
        <v>42876.349923133901</v>
      </c>
      <c r="BL1852" s="95">
        <v>0</v>
      </c>
      <c r="BM1852" s="95">
        <v>0</v>
      </c>
      <c r="BN1852" s="95">
        <v>0</v>
      </c>
      <c r="BO1852" s="95">
        <v>0</v>
      </c>
      <c r="BP1852" s="95">
        <v>0</v>
      </c>
      <c r="BQ1852" s="95">
        <v>0</v>
      </c>
      <c r="BR1852" s="95">
        <v>17585.091421365702</v>
      </c>
      <c r="BS1852" s="95">
        <v>30941.6977055073</v>
      </c>
      <c r="BT1852" s="95">
        <v>0</v>
      </c>
      <c r="BU1852" s="95">
        <v>31099.25</v>
      </c>
      <c r="BV1852" s="95">
        <v>115611.01334953299</v>
      </c>
      <c r="BW1852" s="95">
        <v>0</v>
      </c>
      <c r="BX1852" s="95">
        <v>2886.2499983012699</v>
      </c>
      <c r="BY1852" s="95">
        <v>0</v>
      </c>
      <c r="BZ1852" s="95">
        <v>0</v>
      </c>
      <c r="CA1852" s="95">
        <v>1652.3797865212</v>
      </c>
      <c r="CB1852" s="95">
        <v>259912.56025314299</v>
      </c>
      <c r="CC1852" s="95">
        <v>2005967.78610229</v>
      </c>
      <c r="CD1852" s="95">
        <v>194334.23413467401</v>
      </c>
      <c r="CE1852" s="95">
        <v>38.788262642920003</v>
      </c>
      <c r="CF1852" s="95">
        <v>6171.8890683054897</v>
      </c>
      <c r="CG1852" s="95">
        <v>53175.067887783101</v>
      </c>
      <c r="CH1852" s="95">
        <v>0</v>
      </c>
      <c r="CI1852" s="95">
        <v>1692.0834938585799</v>
      </c>
      <c r="CJ1852" s="95">
        <v>265849.37321853603</v>
      </c>
      <c r="CK1852" s="95">
        <v>2056503.00787354</v>
      </c>
      <c r="CL1852" s="95">
        <v>200340.07986259501</v>
      </c>
      <c r="CM1852" s="160">
        <v>2242.0884291827701</v>
      </c>
      <c r="CN1852" s="160">
        <v>459682.42343139602</v>
      </c>
      <c r="CO1852" s="160">
        <v>2781804.8007507301</v>
      </c>
      <c r="CP1852" s="95">
        <v>200340.07986259501</v>
      </c>
      <c r="CQ1852" s="95">
        <v>0</v>
      </c>
      <c r="CR1852" s="95">
        <v>0</v>
      </c>
      <c r="CS1852" s="95">
        <v>0</v>
      </c>
      <c r="CT1852" s="95">
        <v>0</v>
      </c>
      <c r="CU1852" s="161">
        <v>266084.44932144845</v>
      </c>
      <c r="CV1852" s="161">
        <v>2059142.8539900731</v>
      </c>
    </row>
    <row r="1853" spans="1:100" x14ac:dyDescent="0.2">
      <c r="A1853" s="94" t="s">
        <v>78</v>
      </c>
      <c r="B1853" s="96">
        <v>41883</v>
      </c>
      <c r="C1853" s="95">
        <v>321.90631519630602</v>
      </c>
      <c r="D1853" s="95">
        <v>0</v>
      </c>
      <c r="E1853" s="95">
        <v>1363.55279044807</v>
      </c>
      <c r="F1853" s="95">
        <v>32.291852307971602</v>
      </c>
      <c r="G1853" s="95">
        <v>47.1126594138332</v>
      </c>
      <c r="H1853" s="95">
        <v>0</v>
      </c>
      <c r="I1853" s="95">
        <v>0</v>
      </c>
      <c r="J1853" s="95">
        <v>550.81933279335499</v>
      </c>
      <c r="K1853" s="95">
        <v>4.7731713151442801</v>
      </c>
      <c r="L1853" s="95">
        <v>1115.2886710912001</v>
      </c>
      <c r="M1853" s="95">
        <v>51.9962038486265</v>
      </c>
      <c r="N1853" s="95">
        <v>78.542876599356504</v>
      </c>
      <c r="O1853" s="95">
        <v>0</v>
      </c>
      <c r="P1853" s="95">
        <v>295.04991298914001</v>
      </c>
      <c r="Q1853" s="95">
        <v>126.611252185889</v>
      </c>
      <c r="R1853" s="95">
        <v>0</v>
      </c>
      <c r="S1853" s="95">
        <v>34.7979764803313</v>
      </c>
      <c r="T1853" s="95">
        <v>0</v>
      </c>
      <c r="U1853" s="95">
        <v>555.174738235772</v>
      </c>
      <c r="V1853" s="95">
        <v>49095.724860191302</v>
      </c>
      <c r="W1853" s="95">
        <v>0</v>
      </c>
      <c r="X1853" s="95">
        <v>213621.390636444</v>
      </c>
      <c r="Y1853" s="95">
        <v>16092.1142077446</v>
      </c>
      <c r="Z1853" s="95">
        <v>6876.9321239590599</v>
      </c>
      <c r="AA1853" s="95">
        <v>0</v>
      </c>
      <c r="AB1853" s="95">
        <v>0</v>
      </c>
      <c r="AC1853" s="95">
        <v>190966.72904396101</v>
      </c>
      <c r="AD1853" s="95">
        <v>2071.18027755618</v>
      </c>
      <c r="AE1853" s="95">
        <v>146267.13689613299</v>
      </c>
      <c r="AF1853" s="95">
        <v>11287.204223036801</v>
      </c>
      <c r="AG1853" s="95">
        <v>12926.795613050501</v>
      </c>
      <c r="AH1853" s="95">
        <v>0</v>
      </c>
      <c r="AI1853" s="95">
        <v>45034.085893154101</v>
      </c>
      <c r="AJ1853" s="95">
        <v>43910.942520618402</v>
      </c>
      <c r="AK1853" s="95">
        <v>0</v>
      </c>
      <c r="AL1853" s="95">
        <v>4638.0532960891696</v>
      </c>
      <c r="AM1853" s="95">
        <v>0</v>
      </c>
      <c r="AN1853" s="95">
        <v>192640.55511283901</v>
      </c>
      <c r="AO1853" s="95">
        <v>438453.40115356399</v>
      </c>
      <c r="AP1853" s="95">
        <v>0</v>
      </c>
      <c r="AQ1853" s="95">
        <v>1615607.3364257801</v>
      </c>
      <c r="AR1853" s="95">
        <v>139320.07417297401</v>
      </c>
      <c r="AS1853" s="95">
        <v>59299.386070251501</v>
      </c>
      <c r="AT1853" s="95">
        <v>0</v>
      </c>
      <c r="AU1853" s="95">
        <v>0</v>
      </c>
      <c r="AV1853" s="95">
        <v>718557.80894470203</v>
      </c>
      <c r="AW1853" s="95">
        <v>6751.2306556105596</v>
      </c>
      <c r="AX1853" s="95">
        <v>997034.76500701904</v>
      </c>
      <c r="AY1853" s="95">
        <v>111849.744292259</v>
      </c>
      <c r="AZ1853" s="95">
        <v>104694.008372307</v>
      </c>
      <c r="BA1853" s="95">
        <v>0</v>
      </c>
      <c r="BB1853" s="95">
        <v>420183.46508789097</v>
      </c>
      <c r="BC1853" s="95">
        <v>396095.03141021699</v>
      </c>
      <c r="BD1853" s="95">
        <v>0</v>
      </c>
      <c r="BE1853" s="95">
        <v>39297.072585582697</v>
      </c>
      <c r="BF1853" s="95">
        <v>0</v>
      </c>
      <c r="BG1853" s="95">
        <v>725839.09011077904</v>
      </c>
      <c r="BH1853" s="95">
        <v>42642.165181636803</v>
      </c>
      <c r="BI1853" s="95">
        <v>0</v>
      </c>
      <c r="BJ1853" s="95">
        <v>174448.53826141401</v>
      </c>
      <c r="BK1853" s="95">
        <v>44898.224709510803</v>
      </c>
      <c r="BL1853" s="95">
        <v>0</v>
      </c>
      <c r="BM1853" s="95">
        <v>0</v>
      </c>
      <c r="BN1853" s="95">
        <v>0</v>
      </c>
      <c r="BO1853" s="95">
        <v>0</v>
      </c>
      <c r="BP1853" s="95">
        <v>0</v>
      </c>
      <c r="BQ1853" s="95">
        <v>0</v>
      </c>
      <c r="BR1853" s="95">
        <v>17937.750884056099</v>
      </c>
      <c r="BS1853" s="95">
        <v>42486.698635101297</v>
      </c>
      <c r="BT1853" s="95">
        <v>0</v>
      </c>
      <c r="BU1853" s="95">
        <v>30012.829999923699</v>
      </c>
      <c r="BV1853" s="95">
        <v>125523.765508652</v>
      </c>
      <c r="BW1853" s="95">
        <v>0</v>
      </c>
      <c r="BX1853" s="95">
        <v>2693.7499986887001</v>
      </c>
      <c r="BY1853" s="95">
        <v>0</v>
      </c>
      <c r="BZ1853" s="95">
        <v>0</v>
      </c>
      <c r="CA1853" s="95">
        <v>1688.89929333329</v>
      </c>
      <c r="CB1853" s="95">
        <v>263183.24793624901</v>
      </c>
      <c r="CC1853" s="95">
        <v>2031526.9755859401</v>
      </c>
      <c r="CD1853" s="95">
        <v>215210.25886154201</v>
      </c>
      <c r="CE1853" s="95">
        <v>47.452535294927699</v>
      </c>
      <c r="CF1853" s="95">
        <v>6916.54576259851</v>
      </c>
      <c r="CG1853" s="95">
        <v>58812.4298009872</v>
      </c>
      <c r="CH1853" s="95">
        <v>0</v>
      </c>
      <c r="CI1853" s="95">
        <v>1735.99032260478</v>
      </c>
      <c r="CJ1853" s="95">
        <v>270504.81843185402</v>
      </c>
      <c r="CK1853" s="95">
        <v>2092058.5729217499</v>
      </c>
      <c r="CL1853" s="95">
        <v>222265.671886444</v>
      </c>
      <c r="CM1853" s="160">
        <v>2283.6910089850398</v>
      </c>
      <c r="CN1853" s="160">
        <v>462563.855285645</v>
      </c>
      <c r="CO1853" s="160">
        <v>2825854.02261353</v>
      </c>
      <c r="CP1853" s="95">
        <v>222265.671886444</v>
      </c>
      <c r="CQ1853" s="95">
        <v>0</v>
      </c>
      <c r="CR1853" s="95">
        <v>0</v>
      </c>
      <c r="CS1853" s="95">
        <v>0</v>
      </c>
      <c r="CT1853" s="95">
        <v>0</v>
      </c>
      <c r="CU1853" s="161">
        <v>270099.79369884753</v>
      </c>
      <c r="CV1853" s="161">
        <v>2090339.4053869273</v>
      </c>
    </row>
    <row r="1854" spans="1:100" x14ac:dyDescent="0.2">
      <c r="A1854" s="94" t="s">
        <v>78</v>
      </c>
      <c r="B1854" s="96">
        <v>41974</v>
      </c>
      <c r="C1854" s="95">
        <v>349.20433385670202</v>
      </c>
      <c r="D1854" s="95">
        <v>0</v>
      </c>
      <c r="E1854" s="95">
        <v>1382.3617302626401</v>
      </c>
      <c r="F1854" s="95">
        <v>30.916273055830999</v>
      </c>
      <c r="G1854" s="95">
        <v>50.885493763722501</v>
      </c>
      <c r="H1854" s="95">
        <v>0</v>
      </c>
      <c r="I1854" s="95">
        <v>0</v>
      </c>
      <c r="J1854" s="95">
        <v>541.15704671293497</v>
      </c>
      <c r="K1854" s="95">
        <v>3.4031385225825899</v>
      </c>
      <c r="L1854" s="95">
        <v>1172.99521744251</v>
      </c>
      <c r="M1854" s="95">
        <v>53.119079616852098</v>
      </c>
      <c r="N1854" s="95">
        <v>77.440678080543904</v>
      </c>
      <c r="O1854" s="95">
        <v>0</v>
      </c>
      <c r="P1854" s="95">
        <v>339.25365622714202</v>
      </c>
      <c r="Q1854" s="95">
        <v>125.166777901351</v>
      </c>
      <c r="R1854" s="95">
        <v>0</v>
      </c>
      <c r="S1854" s="95">
        <v>32.384778876323303</v>
      </c>
      <c r="T1854" s="95">
        <v>0</v>
      </c>
      <c r="U1854" s="95">
        <v>545.10966841131403</v>
      </c>
      <c r="V1854" s="95">
        <v>52306.482438564301</v>
      </c>
      <c r="W1854" s="95">
        <v>0</v>
      </c>
      <c r="X1854" s="95">
        <v>215296.86550331101</v>
      </c>
      <c r="Y1854" s="95">
        <v>15108.031051993399</v>
      </c>
      <c r="Z1854" s="95">
        <v>8575.1134239435196</v>
      </c>
      <c r="AA1854" s="95">
        <v>0</v>
      </c>
      <c r="AB1854" s="95">
        <v>0</v>
      </c>
      <c r="AC1854" s="95">
        <v>184895.728305817</v>
      </c>
      <c r="AD1854" s="95">
        <v>1280.75890828669</v>
      </c>
      <c r="AE1854" s="95">
        <v>151638.490297318</v>
      </c>
      <c r="AF1854" s="95">
        <v>12326.0610792637</v>
      </c>
      <c r="AG1854" s="95">
        <v>11745.101703882199</v>
      </c>
      <c r="AH1854" s="95">
        <v>0</v>
      </c>
      <c r="AI1854" s="95">
        <v>52240.904757022901</v>
      </c>
      <c r="AJ1854" s="95">
        <v>43160.776609420798</v>
      </c>
      <c r="AK1854" s="95">
        <v>0</v>
      </c>
      <c r="AL1854" s="95">
        <v>4744.13470345736</v>
      </c>
      <c r="AM1854" s="95">
        <v>0</v>
      </c>
      <c r="AN1854" s="95">
        <v>186596.872121811</v>
      </c>
      <c r="AO1854" s="95">
        <v>466492.64385986299</v>
      </c>
      <c r="AP1854" s="95">
        <v>0</v>
      </c>
      <c r="AQ1854" s="95">
        <v>1598381.47303772</v>
      </c>
      <c r="AR1854" s="95">
        <v>135470.83261299101</v>
      </c>
      <c r="AS1854" s="95">
        <v>73424.246086120605</v>
      </c>
      <c r="AT1854" s="95">
        <v>0</v>
      </c>
      <c r="AU1854" s="95">
        <v>0</v>
      </c>
      <c r="AV1854" s="95">
        <v>696972.96672820998</v>
      </c>
      <c r="AW1854" s="95">
        <v>4213.7184928655597</v>
      </c>
      <c r="AX1854" s="95">
        <v>1023389.3345871</v>
      </c>
      <c r="AY1854" s="95">
        <v>122140.870605469</v>
      </c>
      <c r="AZ1854" s="95">
        <v>94532.110960960403</v>
      </c>
      <c r="BA1854" s="95">
        <v>0</v>
      </c>
      <c r="BB1854" s="95">
        <v>484514.041381836</v>
      </c>
      <c r="BC1854" s="95">
        <v>379429.82048797602</v>
      </c>
      <c r="BD1854" s="95">
        <v>0</v>
      </c>
      <c r="BE1854" s="95">
        <v>41673.960041523002</v>
      </c>
      <c r="BF1854" s="95">
        <v>0</v>
      </c>
      <c r="BG1854" s="95">
        <v>700130.21058654797</v>
      </c>
      <c r="BH1854" s="95">
        <v>43704.985122203798</v>
      </c>
      <c r="BI1854" s="95">
        <v>0</v>
      </c>
      <c r="BJ1854" s="95">
        <v>181642.51861190799</v>
      </c>
      <c r="BK1854" s="95">
        <v>41531.232717990897</v>
      </c>
      <c r="BL1854" s="95">
        <v>0</v>
      </c>
      <c r="BM1854" s="95">
        <v>0</v>
      </c>
      <c r="BN1854" s="95">
        <v>0</v>
      </c>
      <c r="BO1854" s="95">
        <v>0</v>
      </c>
      <c r="BP1854" s="95">
        <v>0</v>
      </c>
      <c r="BQ1854" s="95">
        <v>0</v>
      </c>
      <c r="BR1854" s="95">
        <v>17506.050451278701</v>
      </c>
      <c r="BS1854" s="95">
        <v>45347.474820613897</v>
      </c>
      <c r="BT1854" s="95">
        <v>0</v>
      </c>
      <c r="BU1854" s="95">
        <v>34784.059999942801</v>
      </c>
      <c r="BV1854" s="95">
        <v>127085.74215793599</v>
      </c>
      <c r="BW1854" s="95">
        <v>0</v>
      </c>
      <c r="BX1854" s="95">
        <v>3228.5699980855002</v>
      </c>
      <c r="BY1854" s="95">
        <v>0</v>
      </c>
      <c r="BZ1854" s="95">
        <v>0</v>
      </c>
      <c r="CA1854" s="95">
        <v>1723.9028659164901</v>
      </c>
      <c r="CB1854" s="95">
        <v>265216.004112244</v>
      </c>
      <c r="CC1854" s="95">
        <v>2044080.30639648</v>
      </c>
      <c r="CD1854" s="95">
        <v>225844.47357559201</v>
      </c>
      <c r="CE1854" s="95">
        <v>50.9189962917008</v>
      </c>
      <c r="CF1854" s="95">
        <v>8516.0452746152896</v>
      </c>
      <c r="CG1854" s="95">
        <v>73991.5228242874</v>
      </c>
      <c r="CH1854" s="95">
        <v>0</v>
      </c>
      <c r="CI1854" s="95">
        <v>1775.84892183542</v>
      </c>
      <c r="CJ1854" s="95">
        <v>272896.20529937698</v>
      </c>
      <c r="CK1854" s="95">
        <v>2118781.3709411598</v>
      </c>
      <c r="CL1854" s="95">
        <v>234250.09966468799</v>
      </c>
      <c r="CM1854" s="160">
        <v>2311.4280661642601</v>
      </c>
      <c r="CN1854" s="160">
        <v>458967.99948883097</v>
      </c>
      <c r="CO1854" s="160">
        <v>2826597.1636047401</v>
      </c>
      <c r="CP1854" s="95">
        <v>234250.09966468799</v>
      </c>
      <c r="CQ1854" s="95">
        <v>0</v>
      </c>
      <c r="CR1854" s="95">
        <v>0</v>
      </c>
      <c r="CS1854" s="95">
        <v>0</v>
      </c>
      <c r="CT1854" s="95">
        <v>0</v>
      </c>
      <c r="CU1854" s="161">
        <v>273732.04938685929</v>
      </c>
      <c r="CV1854" s="161">
        <v>2118071.8292207671</v>
      </c>
    </row>
    <row r="1855" spans="1:100" x14ac:dyDescent="0.2">
      <c r="A1855" s="94" t="s">
        <v>78</v>
      </c>
      <c r="B1855" s="96">
        <v>42064</v>
      </c>
      <c r="C1855" s="95">
        <v>343.89501880109299</v>
      </c>
      <c r="D1855" s="95">
        <v>0</v>
      </c>
      <c r="E1855" s="95">
        <v>1346.67111420631</v>
      </c>
      <c r="F1855" s="95">
        <v>28.855835130903898</v>
      </c>
      <c r="G1855" s="95">
        <v>50.226131719537101</v>
      </c>
      <c r="H1855" s="95">
        <v>0</v>
      </c>
      <c r="I1855" s="95">
        <v>0</v>
      </c>
      <c r="J1855" s="95">
        <v>554.43926543742396</v>
      </c>
      <c r="K1855" s="95">
        <v>3</v>
      </c>
      <c r="L1855" s="95">
        <v>1117.98274496198</v>
      </c>
      <c r="M1855" s="95">
        <v>54.800397043582102</v>
      </c>
      <c r="N1855" s="95">
        <v>64.111908998340397</v>
      </c>
      <c r="O1855" s="95">
        <v>0</v>
      </c>
      <c r="P1855" s="95">
        <v>340.38854768872301</v>
      </c>
      <c r="Q1855" s="95">
        <v>122.107794892974</v>
      </c>
      <c r="R1855" s="95">
        <v>0</v>
      </c>
      <c r="S1855" s="95">
        <v>32.380073504988097</v>
      </c>
      <c r="T1855" s="95">
        <v>0</v>
      </c>
      <c r="U1855" s="95">
        <v>557.76171896606695</v>
      </c>
      <c r="V1855" s="95">
        <v>52314.689511776</v>
      </c>
      <c r="W1855" s="95">
        <v>0</v>
      </c>
      <c r="X1855" s="95">
        <v>205978.082399368</v>
      </c>
      <c r="Y1855" s="95">
        <v>17575.755569696401</v>
      </c>
      <c r="Z1855" s="95">
        <v>8686.4024667739905</v>
      </c>
      <c r="AA1855" s="95">
        <v>0</v>
      </c>
      <c r="AB1855" s="95">
        <v>0</v>
      </c>
      <c r="AC1855" s="95">
        <v>186060.297840118</v>
      </c>
      <c r="AD1855" s="95">
        <v>973.99782371520996</v>
      </c>
      <c r="AE1855" s="95">
        <v>141244.16008758501</v>
      </c>
      <c r="AF1855" s="95">
        <v>13235.044828534101</v>
      </c>
      <c r="AG1855" s="95">
        <v>10473.004796266599</v>
      </c>
      <c r="AH1855" s="95">
        <v>0</v>
      </c>
      <c r="AI1855" s="95">
        <v>51534.073354721098</v>
      </c>
      <c r="AJ1855" s="95">
        <v>47250.053993701898</v>
      </c>
      <c r="AK1855" s="95">
        <v>0</v>
      </c>
      <c r="AL1855" s="95">
        <v>5189.2016200423204</v>
      </c>
      <c r="AM1855" s="95">
        <v>0</v>
      </c>
      <c r="AN1855" s="95">
        <v>187204.77711296099</v>
      </c>
      <c r="AO1855" s="95">
        <v>469190.904064178</v>
      </c>
      <c r="AP1855" s="95">
        <v>0</v>
      </c>
      <c r="AQ1855" s="95">
        <v>1578651.38061523</v>
      </c>
      <c r="AR1855" s="95">
        <v>156669.30007553101</v>
      </c>
      <c r="AS1855" s="95">
        <v>75841.0452613831</v>
      </c>
      <c r="AT1855" s="95">
        <v>0</v>
      </c>
      <c r="AU1855" s="95">
        <v>0</v>
      </c>
      <c r="AV1855" s="95">
        <v>707864.43850707996</v>
      </c>
      <c r="AW1855" s="95">
        <v>3199</v>
      </c>
      <c r="AX1855" s="95">
        <v>968714.532554626</v>
      </c>
      <c r="AY1855" s="95">
        <v>135276.803567886</v>
      </c>
      <c r="AZ1855" s="95">
        <v>80721.368877410903</v>
      </c>
      <c r="BA1855" s="95">
        <v>0</v>
      </c>
      <c r="BB1855" s="95">
        <v>477662.01051712001</v>
      </c>
      <c r="BC1855" s="95">
        <v>400757.29626464797</v>
      </c>
      <c r="BD1855" s="95">
        <v>0</v>
      </c>
      <c r="BE1855" s="95">
        <v>45841.1769866943</v>
      </c>
      <c r="BF1855" s="95">
        <v>0</v>
      </c>
      <c r="BG1855" s="95">
        <v>711410.65402221703</v>
      </c>
      <c r="BH1855" s="95">
        <v>45423.5291934013</v>
      </c>
      <c r="BI1855" s="95">
        <v>0</v>
      </c>
      <c r="BJ1855" s="95">
        <v>183051.52760314901</v>
      </c>
      <c r="BK1855" s="95">
        <v>49196.900128364599</v>
      </c>
      <c r="BL1855" s="95">
        <v>0</v>
      </c>
      <c r="BM1855" s="95">
        <v>0</v>
      </c>
      <c r="BN1855" s="95">
        <v>0</v>
      </c>
      <c r="BO1855" s="95">
        <v>0</v>
      </c>
      <c r="BP1855" s="95">
        <v>0</v>
      </c>
      <c r="BQ1855" s="95">
        <v>0</v>
      </c>
      <c r="BR1855" s="95">
        <v>18451.877124547998</v>
      </c>
      <c r="BS1855" s="95">
        <v>40494.973120689399</v>
      </c>
      <c r="BT1855" s="95">
        <v>0</v>
      </c>
      <c r="BU1855" s="95">
        <v>35359</v>
      </c>
      <c r="BV1855" s="95">
        <v>134984.38741111799</v>
      </c>
      <c r="BW1855" s="95">
        <v>0</v>
      </c>
      <c r="BX1855" s="95">
        <v>3729.3699956238302</v>
      </c>
      <c r="BY1855" s="95">
        <v>0</v>
      </c>
      <c r="BZ1855" s="95">
        <v>0</v>
      </c>
      <c r="CA1855" s="95">
        <v>1690.01683726907</v>
      </c>
      <c r="CB1855" s="95">
        <v>260714.97876548799</v>
      </c>
      <c r="CC1855" s="95">
        <v>2086265.1021270801</v>
      </c>
      <c r="CD1855" s="95">
        <v>230945.972265244</v>
      </c>
      <c r="CE1855" s="95">
        <v>50.136275746859603</v>
      </c>
      <c r="CF1855" s="95">
        <v>8679.6958562135696</v>
      </c>
      <c r="CG1855" s="95">
        <v>75893.075525283799</v>
      </c>
      <c r="CH1855" s="95">
        <v>0</v>
      </c>
      <c r="CI1855" s="95">
        <v>1738.7682520896201</v>
      </c>
      <c r="CJ1855" s="95">
        <v>269919.481121063</v>
      </c>
      <c r="CK1855" s="95">
        <v>2162299.8000793499</v>
      </c>
      <c r="CL1855" s="95">
        <v>239082.509283066</v>
      </c>
      <c r="CM1855" s="160">
        <v>2290.3717049658298</v>
      </c>
      <c r="CN1855" s="160">
        <v>457911.51473236101</v>
      </c>
      <c r="CO1855" s="160">
        <v>2856427.1615295401</v>
      </c>
      <c r="CP1855" s="95">
        <v>239082.509283066</v>
      </c>
      <c r="CQ1855" s="95">
        <v>0</v>
      </c>
      <c r="CR1855" s="95">
        <v>0</v>
      </c>
      <c r="CS1855" s="95">
        <v>0</v>
      </c>
      <c r="CT1855" s="95">
        <v>0</v>
      </c>
      <c r="CU1855" s="161">
        <v>269394.67462170159</v>
      </c>
      <c r="CV1855" s="161">
        <v>2162158.1776523637</v>
      </c>
    </row>
    <row r="1856" spans="1:100" x14ac:dyDescent="0.2">
      <c r="A1856" s="94" t="s">
        <v>78</v>
      </c>
      <c r="B1856" s="96">
        <v>42156</v>
      </c>
      <c r="C1856" s="95">
        <v>346.194521363825</v>
      </c>
      <c r="D1856" s="95">
        <v>0</v>
      </c>
      <c r="E1856" s="95">
        <v>1373.0265139788401</v>
      </c>
      <c r="F1856" s="95">
        <v>30.295393455773599</v>
      </c>
      <c r="G1856" s="95">
        <v>53.660489442758298</v>
      </c>
      <c r="H1856" s="95">
        <v>0</v>
      </c>
      <c r="I1856" s="95">
        <v>0</v>
      </c>
      <c r="J1856" s="95">
        <v>564.07849019020796</v>
      </c>
      <c r="K1856" s="95">
        <v>3</v>
      </c>
      <c r="L1856" s="95">
        <v>1115.9817240536199</v>
      </c>
      <c r="M1856" s="95">
        <v>59.641174332704402</v>
      </c>
      <c r="N1856" s="95">
        <v>62.633119903970503</v>
      </c>
      <c r="O1856" s="95">
        <v>0</v>
      </c>
      <c r="P1856" s="95">
        <v>335.77344855293597</v>
      </c>
      <c r="Q1856" s="95">
        <v>126.19447140954399</v>
      </c>
      <c r="R1856" s="95">
        <v>0</v>
      </c>
      <c r="S1856" s="95">
        <v>36.439220026601099</v>
      </c>
      <c r="T1856" s="95">
        <v>0</v>
      </c>
      <c r="U1856" s="95">
        <v>566.45296432822897</v>
      </c>
      <c r="V1856" s="95">
        <v>51103.241950988799</v>
      </c>
      <c r="W1856" s="95">
        <v>0</v>
      </c>
      <c r="X1856" s="95">
        <v>207690.87073707601</v>
      </c>
      <c r="Y1856" s="95">
        <v>17173.189694881399</v>
      </c>
      <c r="Z1856" s="95">
        <v>8596.019130826</v>
      </c>
      <c r="AA1856" s="95">
        <v>0</v>
      </c>
      <c r="AB1856" s="95">
        <v>0</v>
      </c>
      <c r="AC1856" s="95">
        <v>190727.56437110901</v>
      </c>
      <c r="AD1856" s="95">
        <v>995.55093431472801</v>
      </c>
      <c r="AE1856" s="95">
        <v>136421.75527954099</v>
      </c>
      <c r="AF1856" s="95">
        <v>12908.1977175474</v>
      </c>
      <c r="AG1856" s="95">
        <v>9841.2799793481809</v>
      </c>
      <c r="AH1856" s="95">
        <v>0</v>
      </c>
      <c r="AI1856" s="95">
        <v>48267.4721894264</v>
      </c>
      <c r="AJ1856" s="95">
        <v>46102.562433719599</v>
      </c>
      <c r="AK1856" s="95">
        <v>0</v>
      </c>
      <c r="AL1856" s="95">
        <v>5000.6332758069002</v>
      </c>
      <c r="AM1856" s="95">
        <v>0</v>
      </c>
      <c r="AN1856" s="95">
        <v>191164.36201095601</v>
      </c>
      <c r="AO1856" s="95">
        <v>462795.13594436599</v>
      </c>
      <c r="AP1856" s="95">
        <v>0</v>
      </c>
      <c r="AQ1856" s="95">
        <v>1592384.45495605</v>
      </c>
      <c r="AR1856" s="95">
        <v>154796.29021453901</v>
      </c>
      <c r="AS1856" s="95">
        <v>74233.929653167696</v>
      </c>
      <c r="AT1856" s="95">
        <v>0</v>
      </c>
      <c r="AU1856" s="95">
        <v>0</v>
      </c>
      <c r="AV1856" s="95">
        <v>714774.50511169399</v>
      </c>
      <c r="AW1856" s="95">
        <v>3322.9999990463298</v>
      </c>
      <c r="AX1856" s="95">
        <v>941505.25090026902</v>
      </c>
      <c r="AY1856" s="95">
        <v>140269.52067375201</v>
      </c>
      <c r="AZ1856" s="95">
        <v>78963.149541854902</v>
      </c>
      <c r="BA1856" s="95">
        <v>0</v>
      </c>
      <c r="BB1856" s="95">
        <v>455729.52481842</v>
      </c>
      <c r="BC1856" s="95">
        <v>419074.01699066203</v>
      </c>
      <c r="BD1856" s="95">
        <v>0</v>
      </c>
      <c r="BE1856" s="95">
        <v>43286.940608978301</v>
      </c>
      <c r="BF1856" s="95">
        <v>0</v>
      </c>
      <c r="BG1856" s="95">
        <v>717588.21649169899</v>
      </c>
      <c r="BH1856" s="95">
        <v>45590.493140220598</v>
      </c>
      <c r="BI1856" s="95">
        <v>0</v>
      </c>
      <c r="BJ1856" s="95">
        <v>192898.15269088699</v>
      </c>
      <c r="BK1856" s="95">
        <v>47816.7735533714</v>
      </c>
      <c r="BL1856" s="95">
        <v>0</v>
      </c>
      <c r="BM1856" s="95">
        <v>0</v>
      </c>
      <c r="BN1856" s="95">
        <v>0</v>
      </c>
      <c r="BO1856" s="95">
        <v>0</v>
      </c>
      <c r="BP1856" s="95">
        <v>0</v>
      </c>
      <c r="BQ1856" s="95">
        <v>0</v>
      </c>
      <c r="BR1856" s="95">
        <v>20954.812670230898</v>
      </c>
      <c r="BS1856" s="95">
        <v>41402.666667461403</v>
      </c>
      <c r="BT1856" s="95">
        <v>0</v>
      </c>
      <c r="BU1856" s="95">
        <v>34573.25</v>
      </c>
      <c r="BV1856" s="95">
        <v>142308.096975327</v>
      </c>
      <c r="BW1856" s="95">
        <v>0</v>
      </c>
      <c r="BX1856" s="95">
        <v>3722.95999610424</v>
      </c>
      <c r="BY1856" s="95">
        <v>0</v>
      </c>
      <c r="BZ1856" s="95">
        <v>0</v>
      </c>
      <c r="CA1856" s="95">
        <v>1721.86866474152</v>
      </c>
      <c r="CB1856" s="95">
        <v>256973.9563694</v>
      </c>
      <c r="CC1856" s="95">
        <v>2059563.3547821001</v>
      </c>
      <c r="CD1856" s="95">
        <v>236700.95287513701</v>
      </c>
      <c r="CE1856" s="95">
        <v>53.259325751569101</v>
      </c>
      <c r="CF1856" s="95">
        <v>8642.6345664262808</v>
      </c>
      <c r="CG1856" s="95">
        <v>73771.433708190903</v>
      </c>
      <c r="CH1856" s="95">
        <v>0</v>
      </c>
      <c r="CI1856" s="95">
        <v>1775.8416810333699</v>
      </c>
      <c r="CJ1856" s="95">
        <v>265658.63996505702</v>
      </c>
      <c r="CK1856" s="95">
        <v>2131933.1332092299</v>
      </c>
      <c r="CL1856" s="95">
        <v>244993.632343292</v>
      </c>
      <c r="CM1856" s="160">
        <v>2339.0183152854402</v>
      </c>
      <c r="CN1856" s="160">
        <v>457657.04823303199</v>
      </c>
      <c r="CO1856" s="160">
        <v>2851293.0484314002</v>
      </c>
      <c r="CP1856" s="95">
        <v>244993.632343292</v>
      </c>
      <c r="CQ1856" s="95">
        <v>0</v>
      </c>
      <c r="CR1856" s="95">
        <v>0</v>
      </c>
      <c r="CS1856" s="95">
        <v>0</v>
      </c>
      <c r="CT1856" s="95">
        <v>0</v>
      </c>
      <c r="CU1856" s="161">
        <v>265616.5909358263</v>
      </c>
      <c r="CV1856" s="161">
        <v>2133334.7884902908</v>
      </c>
    </row>
    <row r="1857" spans="1:100" x14ac:dyDescent="0.2">
      <c r="A1857" s="94" t="s">
        <v>78</v>
      </c>
      <c r="B1857" s="96">
        <v>42248</v>
      </c>
      <c r="C1857" s="95">
        <v>349.61553333327203</v>
      </c>
      <c r="D1857" s="95">
        <v>0</v>
      </c>
      <c r="E1857" s="95">
        <v>1346.0501112341899</v>
      </c>
      <c r="F1857" s="95">
        <v>30.9155658029485</v>
      </c>
      <c r="G1857" s="95">
        <v>53.919171624816997</v>
      </c>
      <c r="H1857" s="95">
        <v>0</v>
      </c>
      <c r="I1857" s="95">
        <v>0</v>
      </c>
      <c r="J1857" s="95">
        <v>553.422359846532</v>
      </c>
      <c r="K1857" s="95">
        <v>3</v>
      </c>
      <c r="L1857" s="95">
        <v>1118.4557828009099</v>
      </c>
      <c r="M1857" s="95">
        <v>58.046503638848698</v>
      </c>
      <c r="N1857" s="95">
        <v>60.5746228126809</v>
      </c>
      <c r="O1857" s="95">
        <v>0</v>
      </c>
      <c r="P1857" s="95">
        <v>327.618463810533</v>
      </c>
      <c r="Q1857" s="95">
        <v>122.653221522458</v>
      </c>
      <c r="R1857" s="95">
        <v>0</v>
      </c>
      <c r="S1857" s="95">
        <v>33.786111502442502</v>
      </c>
      <c r="T1857" s="95">
        <v>0</v>
      </c>
      <c r="U1857" s="95">
        <v>556.087593689561</v>
      </c>
      <c r="V1857" s="95">
        <v>52340.796871662104</v>
      </c>
      <c r="W1857" s="95">
        <v>0</v>
      </c>
      <c r="X1857" s="95">
        <v>205739.84488677999</v>
      </c>
      <c r="Y1857" s="95">
        <v>12620.916195154199</v>
      </c>
      <c r="Z1857" s="95">
        <v>9489.1658753156698</v>
      </c>
      <c r="AA1857" s="95">
        <v>0</v>
      </c>
      <c r="AB1857" s="95">
        <v>0</v>
      </c>
      <c r="AC1857" s="95">
        <v>193959.70143699599</v>
      </c>
      <c r="AD1857" s="95">
        <v>729.48239803314198</v>
      </c>
      <c r="AE1857" s="95">
        <v>139976.07781028701</v>
      </c>
      <c r="AF1857" s="95">
        <v>12862.854760289199</v>
      </c>
      <c r="AG1857" s="95">
        <v>9422.3187055587805</v>
      </c>
      <c r="AH1857" s="95">
        <v>0</v>
      </c>
      <c r="AI1857" s="95">
        <v>48391.7855830193</v>
      </c>
      <c r="AJ1857" s="95">
        <v>41933.334407806396</v>
      </c>
      <c r="AK1857" s="95">
        <v>0</v>
      </c>
      <c r="AL1857" s="95">
        <v>5634.6862853169396</v>
      </c>
      <c r="AM1857" s="95">
        <v>0</v>
      </c>
      <c r="AN1857" s="95">
        <v>194477.708604813</v>
      </c>
      <c r="AO1857" s="95">
        <v>483104.84358978301</v>
      </c>
      <c r="AP1857" s="95">
        <v>0</v>
      </c>
      <c r="AQ1857" s="95">
        <v>1548693.0390167199</v>
      </c>
      <c r="AR1857" s="95">
        <v>115716.570681572</v>
      </c>
      <c r="AS1857" s="95">
        <v>79326.879565238996</v>
      </c>
      <c r="AT1857" s="95">
        <v>0</v>
      </c>
      <c r="AU1857" s="95">
        <v>0</v>
      </c>
      <c r="AV1857" s="95">
        <v>731251.47929382301</v>
      </c>
      <c r="AW1857" s="95">
        <v>2432.9999990463298</v>
      </c>
      <c r="AX1857" s="95">
        <v>964589.73236846901</v>
      </c>
      <c r="AY1857" s="95">
        <v>135826.14151763899</v>
      </c>
      <c r="AZ1857" s="95">
        <v>77792.394350051894</v>
      </c>
      <c r="BA1857" s="95">
        <v>0</v>
      </c>
      <c r="BB1857" s="95">
        <v>462558.938148499</v>
      </c>
      <c r="BC1857" s="95">
        <v>374835.08173751802</v>
      </c>
      <c r="BD1857" s="95">
        <v>0</v>
      </c>
      <c r="BE1857" s="95">
        <v>46888.391915798202</v>
      </c>
      <c r="BF1857" s="95">
        <v>0</v>
      </c>
      <c r="BG1857" s="95">
        <v>735467.54623413098</v>
      </c>
      <c r="BH1857" s="95">
        <v>47021.171513080597</v>
      </c>
      <c r="BI1857" s="95">
        <v>0</v>
      </c>
      <c r="BJ1857" s="95">
        <v>178522.323490143</v>
      </c>
      <c r="BK1857" s="95">
        <v>34257.522448062897</v>
      </c>
      <c r="BL1857" s="95">
        <v>0</v>
      </c>
      <c r="BM1857" s="95">
        <v>0</v>
      </c>
      <c r="BN1857" s="95">
        <v>0</v>
      </c>
      <c r="BO1857" s="95">
        <v>0</v>
      </c>
      <c r="BP1857" s="95">
        <v>0</v>
      </c>
      <c r="BQ1857" s="95">
        <v>0</v>
      </c>
      <c r="BR1857" s="95">
        <v>21228.187155723601</v>
      </c>
      <c r="BS1857" s="95">
        <v>44516.165296077699</v>
      </c>
      <c r="BT1857" s="95">
        <v>0</v>
      </c>
      <c r="BU1857" s="95">
        <v>32014.5</v>
      </c>
      <c r="BV1857" s="95">
        <v>125679.573196411</v>
      </c>
      <c r="BW1857" s="95">
        <v>0</v>
      </c>
      <c r="BX1857" s="95">
        <v>3327.4699957370799</v>
      </c>
      <c r="BY1857" s="95">
        <v>0</v>
      </c>
      <c r="BZ1857" s="95">
        <v>0</v>
      </c>
      <c r="CA1857" s="95">
        <v>1698.15892027318</v>
      </c>
      <c r="CB1857" s="95">
        <v>253036.53220748901</v>
      </c>
      <c r="CC1857" s="95">
        <v>2006533.98150635</v>
      </c>
      <c r="CD1857" s="95">
        <v>223765.969711304</v>
      </c>
      <c r="CE1857" s="95">
        <v>54.531294426880798</v>
      </c>
      <c r="CF1857" s="95">
        <v>9484.4555265903491</v>
      </c>
      <c r="CG1857" s="95">
        <v>79339.610766410799</v>
      </c>
      <c r="CH1857" s="95">
        <v>0</v>
      </c>
      <c r="CI1857" s="95">
        <v>1752.0407090783101</v>
      </c>
      <c r="CJ1857" s="95">
        <v>262985.53952407802</v>
      </c>
      <c r="CK1857" s="95">
        <v>2085525.76475525</v>
      </c>
      <c r="CL1857" s="95">
        <v>232876.58820533799</v>
      </c>
      <c r="CM1857" s="160">
        <v>2300.2853358983998</v>
      </c>
      <c r="CN1857" s="160">
        <v>457027.03684997599</v>
      </c>
      <c r="CO1857" s="160">
        <v>2830526.2758483901</v>
      </c>
      <c r="CP1857" s="95">
        <v>232876.58820533799</v>
      </c>
      <c r="CQ1857" s="95">
        <v>0</v>
      </c>
      <c r="CR1857" s="95">
        <v>0</v>
      </c>
      <c r="CS1857" s="95">
        <v>0</v>
      </c>
      <c r="CT1857" s="95">
        <v>0</v>
      </c>
      <c r="CU1857" s="161">
        <v>262520.98773407936</v>
      </c>
      <c r="CV1857" s="161">
        <v>2085873.5922727608</v>
      </c>
    </row>
    <row r="1858" spans="1:100" x14ac:dyDescent="0.2">
      <c r="A1858" s="94" t="s">
        <v>78</v>
      </c>
      <c r="B1858" s="96">
        <v>42339</v>
      </c>
      <c r="C1858" s="95">
        <v>347.65299204736903</v>
      </c>
      <c r="D1858" s="95">
        <v>0</v>
      </c>
      <c r="E1858" s="95">
        <v>1331.53223444521</v>
      </c>
      <c r="F1858" s="95">
        <v>32.915674443822397</v>
      </c>
      <c r="G1858" s="95">
        <v>61.707469134591499</v>
      </c>
      <c r="H1858" s="95">
        <v>0</v>
      </c>
      <c r="I1858" s="95">
        <v>0</v>
      </c>
      <c r="J1858" s="95">
        <v>567.14388547092699</v>
      </c>
      <c r="K1858" s="95">
        <v>2</v>
      </c>
      <c r="L1858" s="95">
        <v>1126.2108431756501</v>
      </c>
      <c r="M1858" s="95">
        <v>54.949550476856501</v>
      </c>
      <c r="N1858" s="95">
        <v>54.719183681998402</v>
      </c>
      <c r="O1858" s="95">
        <v>0</v>
      </c>
      <c r="P1858" s="95">
        <v>337.36271480098401</v>
      </c>
      <c r="Q1858" s="95">
        <v>119.06808271072801</v>
      </c>
      <c r="R1858" s="95">
        <v>0</v>
      </c>
      <c r="S1858" s="95">
        <v>41.6258504199795</v>
      </c>
      <c r="T1858" s="95">
        <v>0</v>
      </c>
      <c r="U1858" s="95">
        <v>569.79741810262203</v>
      </c>
      <c r="V1858" s="95">
        <v>53828.830343246504</v>
      </c>
      <c r="W1858" s="95">
        <v>0</v>
      </c>
      <c r="X1858" s="95">
        <v>202127.74860191299</v>
      </c>
      <c r="Y1858" s="95">
        <v>16252.8392314911</v>
      </c>
      <c r="Z1858" s="95">
        <v>9656.2693407535608</v>
      </c>
      <c r="AA1858" s="95">
        <v>0</v>
      </c>
      <c r="AB1858" s="95">
        <v>0</v>
      </c>
      <c r="AC1858" s="95">
        <v>195118.329807281</v>
      </c>
      <c r="AD1858" s="95">
        <v>514.01910018920898</v>
      </c>
      <c r="AE1858" s="95">
        <v>140909.081201553</v>
      </c>
      <c r="AF1858" s="95">
        <v>13802.6799480915</v>
      </c>
      <c r="AG1858" s="95">
        <v>8899.6166927814502</v>
      </c>
      <c r="AH1858" s="95">
        <v>0</v>
      </c>
      <c r="AI1858" s="95">
        <v>51374.7798819542</v>
      </c>
      <c r="AJ1858" s="95">
        <v>42571.280217647603</v>
      </c>
      <c r="AK1858" s="95">
        <v>0</v>
      </c>
      <c r="AL1858" s="95">
        <v>5938.3933673500997</v>
      </c>
      <c r="AM1858" s="95">
        <v>0</v>
      </c>
      <c r="AN1858" s="95">
        <v>196462.49611282299</v>
      </c>
      <c r="AO1858" s="95">
        <v>489714.586456299</v>
      </c>
      <c r="AP1858" s="95">
        <v>0</v>
      </c>
      <c r="AQ1858" s="95">
        <v>1563273.66612244</v>
      </c>
      <c r="AR1858" s="95">
        <v>145882.46394157401</v>
      </c>
      <c r="AS1858" s="95">
        <v>81843.963632583604</v>
      </c>
      <c r="AT1858" s="95">
        <v>0</v>
      </c>
      <c r="AU1858" s="95">
        <v>0</v>
      </c>
      <c r="AV1858" s="95">
        <v>745477.64682769799</v>
      </c>
      <c r="AW1858" s="95">
        <v>1708.99999904633</v>
      </c>
      <c r="AX1858" s="95">
        <v>978499.11622619606</v>
      </c>
      <c r="AY1858" s="95">
        <v>145547.10084152201</v>
      </c>
      <c r="AZ1858" s="95">
        <v>73137.309315681501</v>
      </c>
      <c r="BA1858" s="95">
        <v>0</v>
      </c>
      <c r="BB1858" s="95">
        <v>478376.78006744402</v>
      </c>
      <c r="BC1858" s="95">
        <v>386121.14217758202</v>
      </c>
      <c r="BD1858" s="95">
        <v>0</v>
      </c>
      <c r="BE1858" s="95">
        <v>50735.678104877501</v>
      </c>
      <c r="BF1858" s="95">
        <v>0</v>
      </c>
      <c r="BG1858" s="95">
        <v>744588.24420929002</v>
      </c>
      <c r="BH1858" s="95">
        <v>63611.084948062897</v>
      </c>
      <c r="BI1858" s="95">
        <v>0</v>
      </c>
      <c r="BJ1858" s="95">
        <v>183432.66861343401</v>
      </c>
      <c r="BK1858" s="95">
        <v>45239.057319641099</v>
      </c>
      <c r="BL1858" s="95">
        <v>0</v>
      </c>
      <c r="BM1858" s="95">
        <v>0</v>
      </c>
      <c r="BN1858" s="95">
        <v>0</v>
      </c>
      <c r="BO1858" s="95">
        <v>0</v>
      </c>
      <c r="BP1858" s="95">
        <v>0</v>
      </c>
      <c r="BQ1858" s="95">
        <v>0</v>
      </c>
      <c r="BR1858" s="95">
        <v>21176.0222744942</v>
      </c>
      <c r="BS1858" s="95">
        <v>40998.828122138999</v>
      </c>
      <c r="BT1858" s="95">
        <v>0</v>
      </c>
      <c r="BU1858" s="95">
        <v>54019</v>
      </c>
      <c r="BV1858" s="95">
        <v>131556.87655258199</v>
      </c>
      <c r="BW1858" s="95">
        <v>0</v>
      </c>
      <c r="BX1858" s="95">
        <v>6050.4399837851497</v>
      </c>
      <c r="BY1858" s="95">
        <v>0</v>
      </c>
      <c r="BZ1858" s="95">
        <v>0</v>
      </c>
      <c r="CA1858" s="95">
        <v>1679.4898498505399</v>
      </c>
      <c r="CB1858" s="95">
        <v>259633.98243141201</v>
      </c>
      <c r="CC1858" s="95">
        <v>2037471.6236877399</v>
      </c>
      <c r="CD1858" s="95">
        <v>249026.27163314799</v>
      </c>
      <c r="CE1858" s="95">
        <v>61.409312265925102</v>
      </c>
      <c r="CF1858" s="95">
        <v>9617.8216896057093</v>
      </c>
      <c r="CG1858" s="95">
        <v>82485.623086929307</v>
      </c>
      <c r="CH1858" s="95">
        <v>0</v>
      </c>
      <c r="CI1858" s="95">
        <v>1742.12174873054</v>
      </c>
      <c r="CJ1858" s="95">
        <v>267898.984687805</v>
      </c>
      <c r="CK1858" s="95">
        <v>2120943.9584045401</v>
      </c>
      <c r="CL1858" s="95">
        <v>259752.383644104</v>
      </c>
      <c r="CM1858" s="160">
        <v>2295.1830644309498</v>
      </c>
      <c r="CN1858" s="160">
        <v>461647.37151336699</v>
      </c>
      <c r="CO1858" s="160">
        <v>2865478.81176758</v>
      </c>
      <c r="CP1858" s="95">
        <v>259752.383644104</v>
      </c>
      <c r="CQ1858" s="95">
        <v>0</v>
      </c>
      <c r="CR1858" s="95">
        <v>0</v>
      </c>
      <c r="CS1858" s="95">
        <v>0</v>
      </c>
      <c r="CT1858" s="95">
        <v>0</v>
      </c>
      <c r="CU1858" s="161">
        <v>269251.80412101769</v>
      </c>
      <c r="CV1858" s="161">
        <v>2119957.2467746693</v>
      </c>
    </row>
    <row r="1859" spans="1:100" x14ac:dyDescent="0.2">
      <c r="A1859" s="94" t="s">
        <v>78</v>
      </c>
      <c r="B1859" s="96">
        <v>42430</v>
      </c>
      <c r="C1859" s="95">
        <v>363.11644686386001</v>
      </c>
      <c r="D1859" s="95">
        <v>0</v>
      </c>
      <c r="E1859" s="95">
        <v>1328.9752690196001</v>
      </c>
      <c r="F1859" s="95">
        <v>31.878407372860199</v>
      </c>
      <c r="G1859" s="95">
        <v>66.2709824759513</v>
      </c>
      <c r="H1859" s="95">
        <v>0</v>
      </c>
      <c r="I1859" s="95">
        <v>0</v>
      </c>
      <c r="J1859" s="95">
        <v>551.83516033738897</v>
      </c>
      <c r="K1859" s="95">
        <v>2</v>
      </c>
      <c r="L1859" s="95">
        <v>1114.10708373785</v>
      </c>
      <c r="M1859" s="95">
        <v>53.073346711695201</v>
      </c>
      <c r="N1859" s="95">
        <v>55.459733832627499</v>
      </c>
      <c r="O1859" s="95">
        <v>0</v>
      </c>
      <c r="P1859" s="95">
        <v>357.70319432020199</v>
      </c>
      <c r="Q1859" s="95">
        <v>120.871943317354</v>
      </c>
      <c r="R1859" s="95">
        <v>0</v>
      </c>
      <c r="S1859" s="95">
        <v>41.363029810599997</v>
      </c>
      <c r="T1859" s="95">
        <v>0</v>
      </c>
      <c r="U1859" s="95">
        <v>553.92022764682804</v>
      </c>
      <c r="V1859" s="95">
        <v>56800.391234874704</v>
      </c>
      <c r="W1859" s="95">
        <v>0</v>
      </c>
      <c r="X1859" s="95">
        <v>205703.906248093</v>
      </c>
      <c r="Y1859" s="95">
        <v>15678.129093289401</v>
      </c>
      <c r="Z1859" s="95">
        <v>9266.0889645814896</v>
      </c>
      <c r="AA1859" s="95">
        <v>0</v>
      </c>
      <c r="AB1859" s="95">
        <v>0</v>
      </c>
      <c r="AC1859" s="95">
        <v>191442.03318023699</v>
      </c>
      <c r="AD1859" s="95">
        <v>172.765879869461</v>
      </c>
      <c r="AE1859" s="95">
        <v>138622.15342330901</v>
      </c>
      <c r="AF1859" s="95">
        <v>13101.1559759378</v>
      </c>
      <c r="AG1859" s="95">
        <v>8781.8593024015408</v>
      </c>
      <c r="AH1859" s="95">
        <v>0</v>
      </c>
      <c r="AI1859" s="95">
        <v>54717.7422161102</v>
      </c>
      <c r="AJ1859" s="95">
        <v>41909.152568817102</v>
      </c>
      <c r="AK1859" s="95">
        <v>0</v>
      </c>
      <c r="AL1859" s="95">
        <v>5541.92376863956</v>
      </c>
      <c r="AM1859" s="95">
        <v>0</v>
      </c>
      <c r="AN1859" s="95">
        <v>191511.13215255699</v>
      </c>
      <c r="AO1859" s="95">
        <v>516206.22335434001</v>
      </c>
      <c r="AP1859" s="95">
        <v>0</v>
      </c>
      <c r="AQ1859" s="95">
        <v>1512553.5944671601</v>
      </c>
      <c r="AR1859" s="95">
        <v>139600.89034652701</v>
      </c>
      <c r="AS1859" s="95">
        <v>79989.631806373596</v>
      </c>
      <c r="AT1859" s="95">
        <v>0</v>
      </c>
      <c r="AU1859" s="95">
        <v>0</v>
      </c>
      <c r="AV1859" s="95">
        <v>724193.112007141</v>
      </c>
      <c r="AW1859" s="95">
        <v>576</v>
      </c>
      <c r="AX1859" s="95">
        <v>957352.36316680897</v>
      </c>
      <c r="AY1859" s="95">
        <v>142943.77977562</v>
      </c>
      <c r="AZ1859" s="95">
        <v>72014.919508934006</v>
      </c>
      <c r="BA1859" s="95">
        <v>0</v>
      </c>
      <c r="BB1859" s="95">
        <v>503791.66343689</v>
      </c>
      <c r="BC1859" s="95">
        <v>377465.916355133</v>
      </c>
      <c r="BD1859" s="95">
        <v>0</v>
      </c>
      <c r="BE1859" s="95">
        <v>46666.540192604101</v>
      </c>
      <c r="BF1859" s="95">
        <v>0</v>
      </c>
      <c r="BG1859" s="95">
        <v>725056.41488647496</v>
      </c>
      <c r="BH1859" s="95">
        <v>103749.726754189</v>
      </c>
      <c r="BI1859" s="95">
        <v>0</v>
      </c>
      <c r="BJ1859" s="95">
        <v>185975.37973403899</v>
      </c>
      <c r="BK1859" s="95">
        <v>43446.827030181899</v>
      </c>
      <c r="BL1859" s="95">
        <v>0</v>
      </c>
      <c r="BM1859" s="95">
        <v>0</v>
      </c>
      <c r="BN1859" s="95">
        <v>0</v>
      </c>
      <c r="BO1859" s="95">
        <v>0</v>
      </c>
      <c r="BP1859" s="95">
        <v>0</v>
      </c>
      <c r="BQ1859" s="95">
        <v>0</v>
      </c>
      <c r="BR1859" s="95">
        <v>20384.8010869026</v>
      </c>
      <c r="BS1859" s="95">
        <v>41331.339850425698</v>
      </c>
      <c r="BT1859" s="95">
        <v>0</v>
      </c>
      <c r="BU1859" s="95">
        <v>99346</v>
      </c>
      <c r="BV1859" s="95">
        <v>130263.82112121599</v>
      </c>
      <c r="BW1859" s="95">
        <v>0</v>
      </c>
      <c r="BX1859" s="95">
        <v>10042.259965539</v>
      </c>
      <c r="BY1859" s="95">
        <v>0</v>
      </c>
      <c r="BZ1859" s="95">
        <v>0</v>
      </c>
      <c r="CA1859" s="95">
        <v>1686.5861092507801</v>
      </c>
      <c r="CB1859" s="95">
        <v>255573.124544144</v>
      </c>
      <c r="CC1859" s="95">
        <v>2064612.63362122</v>
      </c>
      <c r="CD1859" s="95">
        <v>292483.904502869</v>
      </c>
      <c r="CE1859" s="95">
        <v>66.103603843599601</v>
      </c>
      <c r="CF1859" s="95">
        <v>9250.8764187097495</v>
      </c>
      <c r="CG1859" s="95">
        <v>79988.144446373</v>
      </c>
      <c r="CH1859" s="95">
        <v>0</v>
      </c>
      <c r="CI1859" s="95">
        <v>1751.53297698498</v>
      </c>
      <c r="CJ1859" s="95">
        <v>265725.325050354</v>
      </c>
      <c r="CK1859" s="95">
        <v>2144587.4409790002</v>
      </c>
      <c r="CL1859" s="95">
        <v>306393.49496460002</v>
      </c>
      <c r="CM1859" s="160">
        <v>2300.0563174784202</v>
      </c>
      <c r="CN1859" s="160">
        <v>459155.97006607102</v>
      </c>
      <c r="CO1859" s="160">
        <v>2856422.3441772498</v>
      </c>
      <c r="CP1859" s="95">
        <v>306393.49496460002</v>
      </c>
      <c r="CQ1859" s="95">
        <v>0</v>
      </c>
      <c r="CR1859" s="95">
        <v>0</v>
      </c>
      <c r="CS1859" s="95">
        <v>0</v>
      </c>
      <c r="CT1859" s="95">
        <v>0</v>
      </c>
      <c r="CU1859" s="161">
        <v>264824.00096285372</v>
      </c>
      <c r="CV1859" s="161">
        <v>2144600.778067593</v>
      </c>
    </row>
    <row r="1860" spans="1:100" x14ac:dyDescent="0.2">
      <c r="A1860" s="94" t="s">
        <v>78</v>
      </c>
      <c r="B1860" s="96">
        <v>42522</v>
      </c>
      <c r="C1860" s="95">
        <v>366.76689348369803</v>
      </c>
      <c r="D1860" s="95">
        <v>0</v>
      </c>
      <c r="E1860" s="95">
        <v>1341.5410078913001</v>
      </c>
      <c r="F1860" s="95">
        <v>29.644796900916798</v>
      </c>
      <c r="G1860" s="95">
        <v>62.7210966437124</v>
      </c>
      <c r="H1860" s="95">
        <v>0</v>
      </c>
      <c r="I1860" s="95">
        <v>0</v>
      </c>
      <c r="J1860" s="95">
        <v>535.51398273557402</v>
      </c>
      <c r="K1860" s="95">
        <v>2</v>
      </c>
      <c r="L1860" s="95">
        <v>1122.1911050379299</v>
      </c>
      <c r="M1860" s="95">
        <v>55.177341436967303</v>
      </c>
      <c r="N1860" s="95">
        <v>53.0347809749655</v>
      </c>
      <c r="O1860" s="95">
        <v>0</v>
      </c>
      <c r="P1860" s="95">
        <v>359.18053052574402</v>
      </c>
      <c r="Q1860" s="95">
        <v>110.38372301776</v>
      </c>
      <c r="R1860" s="95">
        <v>0</v>
      </c>
      <c r="S1860" s="95">
        <v>42.892435974907102</v>
      </c>
      <c r="T1860" s="95">
        <v>0</v>
      </c>
      <c r="U1860" s="95">
        <v>537.08683256059896</v>
      </c>
      <c r="V1860" s="95">
        <v>58628.256599426299</v>
      </c>
      <c r="W1860" s="95">
        <v>0</v>
      </c>
      <c r="X1860" s="95">
        <v>195044.70036315901</v>
      </c>
      <c r="Y1860" s="95">
        <v>13670.8544046879</v>
      </c>
      <c r="Z1860" s="95">
        <v>10146.6727870703</v>
      </c>
      <c r="AA1860" s="95">
        <v>0</v>
      </c>
      <c r="AB1860" s="95">
        <v>0</v>
      </c>
      <c r="AC1860" s="95">
        <v>188792.29746627799</v>
      </c>
      <c r="AD1860" s="95">
        <v>251.493295431137</v>
      </c>
      <c r="AE1860" s="95">
        <v>140531.29949378999</v>
      </c>
      <c r="AF1860" s="95">
        <v>14600.561650633799</v>
      </c>
      <c r="AG1860" s="95">
        <v>8007.3516610860797</v>
      </c>
      <c r="AH1860" s="95">
        <v>0</v>
      </c>
      <c r="AI1860" s="95">
        <v>53092.396199703202</v>
      </c>
      <c r="AJ1860" s="95">
        <v>37751.809063434601</v>
      </c>
      <c r="AK1860" s="95">
        <v>0</v>
      </c>
      <c r="AL1860" s="95">
        <v>6186.0585876107198</v>
      </c>
      <c r="AM1860" s="95">
        <v>0</v>
      </c>
      <c r="AN1860" s="95">
        <v>188672.57817268401</v>
      </c>
      <c r="AO1860" s="95">
        <v>542834.13223266602</v>
      </c>
      <c r="AP1860" s="95">
        <v>0</v>
      </c>
      <c r="AQ1860" s="95">
        <v>1512955.8277740499</v>
      </c>
      <c r="AR1860" s="95">
        <v>125159.209539413</v>
      </c>
      <c r="AS1860" s="95">
        <v>85937.818665504499</v>
      </c>
      <c r="AT1860" s="95">
        <v>0</v>
      </c>
      <c r="AU1860" s="95">
        <v>0</v>
      </c>
      <c r="AV1860" s="95">
        <v>713806.87932586705</v>
      </c>
      <c r="AW1860" s="95">
        <v>851.99999904632602</v>
      </c>
      <c r="AX1860" s="95">
        <v>978823.95901489304</v>
      </c>
      <c r="AY1860" s="95">
        <v>154469.889333725</v>
      </c>
      <c r="AZ1860" s="95">
        <v>63164.6995797157</v>
      </c>
      <c r="BA1860" s="95">
        <v>0</v>
      </c>
      <c r="BB1860" s="95">
        <v>503143.53767395002</v>
      </c>
      <c r="BC1860" s="95">
        <v>345661.04047393799</v>
      </c>
      <c r="BD1860" s="95">
        <v>0</v>
      </c>
      <c r="BE1860" s="95">
        <v>50602.618660926797</v>
      </c>
      <c r="BF1860" s="95">
        <v>0</v>
      </c>
      <c r="BG1860" s="95">
        <v>715243.344223022</v>
      </c>
      <c r="BH1860" s="95">
        <v>106364.49866771699</v>
      </c>
      <c r="BI1860" s="95">
        <v>0</v>
      </c>
      <c r="BJ1860" s="95">
        <v>170060.93549728399</v>
      </c>
      <c r="BK1860" s="95">
        <v>37337.212018013</v>
      </c>
      <c r="BL1860" s="95">
        <v>0</v>
      </c>
      <c r="BM1860" s="95">
        <v>0</v>
      </c>
      <c r="BN1860" s="95">
        <v>0</v>
      </c>
      <c r="BO1860" s="95">
        <v>0</v>
      </c>
      <c r="BP1860" s="95">
        <v>0</v>
      </c>
      <c r="BQ1860" s="95">
        <v>0</v>
      </c>
      <c r="BR1860" s="95">
        <v>21331.533279895801</v>
      </c>
      <c r="BS1860" s="95">
        <v>42608.043664455399</v>
      </c>
      <c r="BT1860" s="95">
        <v>0</v>
      </c>
      <c r="BU1860" s="95">
        <v>100486</v>
      </c>
      <c r="BV1860" s="95">
        <v>113190.80160141</v>
      </c>
      <c r="BW1860" s="95">
        <v>0</v>
      </c>
      <c r="BX1860" s="95">
        <v>11444.0999596119</v>
      </c>
      <c r="BY1860" s="95">
        <v>0</v>
      </c>
      <c r="BZ1860" s="95">
        <v>0</v>
      </c>
      <c r="CA1860" s="95">
        <v>1709.74174697697</v>
      </c>
      <c r="CB1860" s="95">
        <v>254997.31922912601</v>
      </c>
      <c r="CC1860" s="95">
        <v>2059755.73916626</v>
      </c>
      <c r="CD1860" s="95">
        <v>274109.042835236</v>
      </c>
      <c r="CE1860" s="95">
        <v>62.794103685766501</v>
      </c>
      <c r="CF1860" s="95">
        <v>10213.4276424646</v>
      </c>
      <c r="CG1860" s="95">
        <v>85087.042873382597</v>
      </c>
      <c r="CH1860" s="95">
        <v>0</v>
      </c>
      <c r="CI1860" s="95">
        <v>1773.056750983</v>
      </c>
      <c r="CJ1860" s="95">
        <v>265177.526248932</v>
      </c>
      <c r="CK1860" s="95">
        <v>2144191.26739502</v>
      </c>
      <c r="CL1860" s="95">
        <v>289991.99850463902</v>
      </c>
      <c r="CM1860" s="160">
        <v>2307.9353077113601</v>
      </c>
      <c r="CN1860" s="160">
        <v>454951.51609039301</v>
      </c>
      <c r="CO1860" s="160">
        <v>2862904.5228881799</v>
      </c>
      <c r="CP1860" s="95">
        <v>289991.99850463902</v>
      </c>
      <c r="CQ1860" s="95">
        <v>0</v>
      </c>
      <c r="CR1860" s="95">
        <v>0</v>
      </c>
      <c r="CS1860" s="95">
        <v>0</v>
      </c>
      <c r="CT1860" s="95">
        <v>0</v>
      </c>
      <c r="CU1860" s="161">
        <v>265210.74687159061</v>
      </c>
      <c r="CV1860" s="161">
        <v>2144842.7820396428</v>
      </c>
    </row>
    <row r="1861" spans="1:100" x14ac:dyDescent="0.2">
      <c r="A1861" s="94" t="s">
        <v>78</v>
      </c>
      <c r="B1861" s="96">
        <v>42614</v>
      </c>
      <c r="C1861" s="95">
        <v>370.92779345437901</v>
      </c>
      <c r="D1861" s="95">
        <v>0</v>
      </c>
      <c r="E1861" s="95">
        <v>1348.71827602386</v>
      </c>
      <c r="F1861" s="95">
        <v>32.673821114935002</v>
      </c>
      <c r="G1861" s="95">
        <v>63.904703960753999</v>
      </c>
      <c r="H1861" s="95">
        <v>0</v>
      </c>
      <c r="I1861" s="95">
        <v>0</v>
      </c>
      <c r="J1861" s="95">
        <v>537.55474081635498</v>
      </c>
      <c r="K1861" s="95">
        <v>1</v>
      </c>
      <c r="L1861" s="95">
        <v>1146.6740903556299</v>
      </c>
      <c r="M1861" s="95">
        <v>58.568279324565097</v>
      </c>
      <c r="N1861" s="95">
        <v>51.498076206538798</v>
      </c>
      <c r="O1861" s="95">
        <v>0</v>
      </c>
      <c r="P1861" s="95">
        <v>344.990739252418</v>
      </c>
      <c r="Q1861" s="95">
        <v>106.831113689579</v>
      </c>
      <c r="R1861" s="95">
        <v>0</v>
      </c>
      <c r="S1861" s="95">
        <v>42.099310948979102</v>
      </c>
      <c r="T1861" s="95">
        <v>0</v>
      </c>
      <c r="U1861" s="95">
        <v>538.63887108117297</v>
      </c>
      <c r="V1861" s="95">
        <v>60454.824205398603</v>
      </c>
      <c r="W1861" s="95">
        <v>0</v>
      </c>
      <c r="X1861" s="95">
        <v>198096.34848213199</v>
      </c>
      <c r="Y1861" s="95">
        <v>14345.9971978664</v>
      </c>
      <c r="Z1861" s="95">
        <v>10183.438146352801</v>
      </c>
      <c r="AA1861" s="95">
        <v>0</v>
      </c>
      <c r="AB1861" s="95">
        <v>0</v>
      </c>
      <c r="AC1861" s="95">
        <v>188286.29020309399</v>
      </c>
      <c r="AD1861" s="95">
        <v>133.17925548553501</v>
      </c>
      <c r="AE1861" s="95">
        <v>141963.057044983</v>
      </c>
      <c r="AF1861" s="95">
        <v>15468.764846324901</v>
      </c>
      <c r="AG1861" s="95">
        <v>8166.8641620874396</v>
      </c>
      <c r="AH1861" s="95">
        <v>0</v>
      </c>
      <c r="AI1861" s="95">
        <v>54207.685792923003</v>
      </c>
      <c r="AJ1861" s="95">
        <v>39705.453005313902</v>
      </c>
      <c r="AK1861" s="95">
        <v>0</v>
      </c>
      <c r="AL1861" s="95">
        <v>5634.4531504511797</v>
      </c>
      <c r="AM1861" s="95">
        <v>0</v>
      </c>
      <c r="AN1861" s="95">
        <v>187954.23916626</v>
      </c>
      <c r="AO1861" s="95">
        <v>547842.29587554897</v>
      </c>
      <c r="AP1861" s="95">
        <v>0</v>
      </c>
      <c r="AQ1861" s="95">
        <v>1534890.25787354</v>
      </c>
      <c r="AR1861" s="95">
        <v>135217.62046814</v>
      </c>
      <c r="AS1861" s="95">
        <v>84281.156621932998</v>
      </c>
      <c r="AT1861" s="95">
        <v>0</v>
      </c>
      <c r="AU1861" s="95">
        <v>0</v>
      </c>
      <c r="AV1861" s="95">
        <v>715218.69040679897</v>
      </c>
      <c r="AW1861" s="95">
        <v>451.99999904632602</v>
      </c>
      <c r="AX1861" s="95">
        <v>989081.26315307606</v>
      </c>
      <c r="AY1861" s="95">
        <v>165074.75263786301</v>
      </c>
      <c r="AZ1861" s="95">
        <v>65591.757876396194</v>
      </c>
      <c r="BA1861" s="95">
        <v>0</v>
      </c>
      <c r="BB1861" s="95">
        <v>505841.84414672898</v>
      </c>
      <c r="BC1861" s="95">
        <v>343139.41650009202</v>
      </c>
      <c r="BD1861" s="95">
        <v>0</v>
      </c>
      <c r="BE1861" s="95">
        <v>45986.428895473502</v>
      </c>
      <c r="BF1861" s="95">
        <v>0</v>
      </c>
      <c r="BG1861" s="95">
        <v>719369.95578002895</v>
      </c>
      <c r="BH1861" s="95">
        <v>108085.214471817</v>
      </c>
      <c r="BI1861" s="95">
        <v>0</v>
      </c>
      <c r="BJ1861" s="95">
        <v>174118.08090209999</v>
      </c>
      <c r="BK1861" s="95">
        <v>38799.1410093308</v>
      </c>
      <c r="BL1861" s="95">
        <v>0</v>
      </c>
      <c r="BM1861" s="95">
        <v>0</v>
      </c>
      <c r="BN1861" s="95">
        <v>0</v>
      </c>
      <c r="BO1861" s="95">
        <v>0</v>
      </c>
      <c r="BP1861" s="95">
        <v>0</v>
      </c>
      <c r="BQ1861" s="95">
        <v>0</v>
      </c>
      <c r="BR1861" s="95">
        <v>22109.9255185127</v>
      </c>
      <c r="BS1861" s="95">
        <v>43220.330808639497</v>
      </c>
      <c r="BT1861" s="95">
        <v>0</v>
      </c>
      <c r="BU1861" s="95">
        <v>95808</v>
      </c>
      <c r="BV1861" s="95">
        <v>116396.12538719201</v>
      </c>
      <c r="BW1861" s="95">
        <v>0</v>
      </c>
      <c r="BX1861" s="95">
        <v>7820.2799723744401</v>
      </c>
      <c r="BY1861" s="95">
        <v>0</v>
      </c>
      <c r="BZ1861" s="95">
        <v>0</v>
      </c>
      <c r="CA1861" s="95">
        <v>1719.3210667967801</v>
      </c>
      <c r="CB1861" s="95">
        <v>258742.278568268</v>
      </c>
      <c r="CC1861" s="95">
        <v>2059460.63973999</v>
      </c>
      <c r="CD1861" s="95">
        <v>278997.65065002401</v>
      </c>
      <c r="CE1861" s="95">
        <v>64.567530401982395</v>
      </c>
      <c r="CF1861" s="95">
        <v>10127.890567541101</v>
      </c>
      <c r="CG1861" s="95">
        <v>84799.210769653306</v>
      </c>
      <c r="CH1861" s="95">
        <v>0</v>
      </c>
      <c r="CI1861" s="95">
        <v>1782.99610123038</v>
      </c>
      <c r="CJ1861" s="95">
        <v>269063.24938201898</v>
      </c>
      <c r="CK1861" s="95">
        <v>2143683.1845703102</v>
      </c>
      <c r="CL1861" s="95">
        <v>293900.798618317</v>
      </c>
      <c r="CM1861" s="160">
        <v>2311.9041130542801</v>
      </c>
      <c r="CN1861" s="160">
        <v>457076.08284378098</v>
      </c>
      <c r="CO1861" s="160">
        <v>2871258.9797668499</v>
      </c>
      <c r="CP1861" s="95">
        <v>293900.798618317</v>
      </c>
      <c r="CQ1861" s="95">
        <v>0</v>
      </c>
      <c r="CR1861" s="95">
        <v>0</v>
      </c>
      <c r="CS1861" s="95">
        <v>0</v>
      </c>
      <c r="CT1861" s="95">
        <v>0</v>
      </c>
      <c r="CU1861" s="161">
        <v>268870.16913580912</v>
      </c>
      <c r="CV1861" s="161">
        <v>2144259.8505096431</v>
      </c>
    </row>
    <row r="1862" spans="1:100" x14ac:dyDescent="0.2">
      <c r="A1862" s="94" t="s">
        <v>78</v>
      </c>
      <c r="B1862" s="96">
        <v>42705</v>
      </c>
      <c r="C1862" s="95">
        <v>385.93900783359999</v>
      </c>
      <c r="D1862" s="95">
        <v>0</v>
      </c>
      <c r="E1862" s="95">
        <v>1311.21794076264</v>
      </c>
      <c r="F1862" s="95">
        <v>31.8153551758733</v>
      </c>
      <c r="G1862" s="95">
        <v>61.709025303833201</v>
      </c>
      <c r="H1862" s="95">
        <v>0</v>
      </c>
      <c r="I1862" s="95">
        <v>0</v>
      </c>
      <c r="J1862" s="95">
        <v>526.433444619179</v>
      </c>
      <c r="K1862" s="95">
        <v>1</v>
      </c>
      <c r="L1862" s="95">
        <v>1134.0192279666701</v>
      </c>
      <c r="M1862" s="95">
        <v>56.583149330690503</v>
      </c>
      <c r="N1862" s="95">
        <v>52.075767312664503</v>
      </c>
      <c r="O1862" s="95">
        <v>0</v>
      </c>
      <c r="P1862" s="95">
        <v>359.92784192040602</v>
      </c>
      <c r="Q1862" s="95">
        <v>100.70950268860901</v>
      </c>
      <c r="R1862" s="95">
        <v>0</v>
      </c>
      <c r="S1862" s="95">
        <v>40.879424493294202</v>
      </c>
      <c r="T1862" s="95">
        <v>0</v>
      </c>
      <c r="U1862" s="95">
        <v>527.74025015533005</v>
      </c>
      <c r="V1862" s="95">
        <v>63146.549794673898</v>
      </c>
      <c r="W1862" s="95">
        <v>0</v>
      </c>
      <c r="X1862" s="95">
        <v>199204.12249565101</v>
      </c>
      <c r="Y1862" s="95">
        <v>16507.459428548798</v>
      </c>
      <c r="Z1862" s="95">
        <v>9102.9610911607706</v>
      </c>
      <c r="AA1862" s="95">
        <v>0</v>
      </c>
      <c r="AB1862" s="95">
        <v>0</v>
      </c>
      <c r="AC1862" s="95">
        <v>183299.91996955901</v>
      </c>
      <c r="AD1862" s="95">
        <v>133.54355478286701</v>
      </c>
      <c r="AE1862" s="95">
        <v>142113.81195640599</v>
      </c>
      <c r="AF1862" s="95">
        <v>14396.8485521078</v>
      </c>
      <c r="AG1862" s="95">
        <v>8064.9237822294199</v>
      </c>
      <c r="AH1862" s="95">
        <v>0</v>
      </c>
      <c r="AI1862" s="95">
        <v>58056.7512974739</v>
      </c>
      <c r="AJ1862" s="95">
        <v>40201.542437553398</v>
      </c>
      <c r="AK1862" s="95">
        <v>0</v>
      </c>
      <c r="AL1862" s="95">
        <v>5241.2699795961398</v>
      </c>
      <c r="AM1862" s="95">
        <v>0</v>
      </c>
      <c r="AN1862" s="95">
        <v>184732.50212669399</v>
      </c>
      <c r="AO1862" s="95">
        <v>573686.88366699195</v>
      </c>
      <c r="AP1862" s="95">
        <v>0</v>
      </c>
      <c r="AQ1862" s="95">
        <v>1568204.5880127</v>
      </c>
      <c r="AR1862" s="95">
        <v>145510.135154724</v>
      </c>
      <c r="AS1862" s="95">
        <v>76605.774870872498</v>
      </c>
      <c r="AT1862" s="95">
        <v>0</v>
      </c>
      <c r="AU1862" s="95">
        <v>0</v>
      </c>
      <c r="AV1862" s="95">
        <v>712432.95166015602</v>
      </c>
      <c r="AW1862" s="95">
        <v>451.99999904632602</v>
      </c>
      <c r="AX1862" s="95">
        <v>1004093.69966125</v>
      </c>
      <c r="AY1862" s="95">
        <v>151217.88167572001</v>
      </c>
      <c r="AZ1862" s="95">
        <v>66274.002799034104</v>
      </c>
      <c r="BA1862" s="95">
        <v>0</v>
      </c>
      <c r="BB1862" s="95">
        <v>546622.13063049305</v>
      </c>
      <c r="BC1862" s="95">
        <v>358281.10511016799</v>
      </c>
      <c r="BD1862" s="95">
        <v>0</v>
      </c>
      <c r="BE1862" s="95">
        <v>43989.616210460699</v>
      </c>
      <c r="BF1862" s="95">
        <v>0</v>
      </c>
      <c r="BG1862" s="95">
        <v>707101.374794006</v>
      </c>
      <c r="BH1862" s="95">
        <v>115618.32544135999</v>
      </c>
      <c r="BI1862" s="95">
        <v>0</v>
      </c>
      <c r="BJ1862" s="95">
        <v>178791.72898292501</v>
      </c>
      <c r="BK1862" s="95">
        <v>44734.597596168504</v>
      </c>
      <c r="BL1862" s="95">
        <v>0</v>
      </c>
      <c r="BM1862" s="95">
        <v>0</v>
      </c>
      <c r="BN1862" s="95">
        <v>0</v>
      </c>
      <c r="BO1862" s="95">
        <v>0</v>
      </c>
      <c r="BP1862" s="95">
        <v>0</v>
      </c>
      <c r="BQ1862" s="95">
        <v>0</v>
      </c>
      <c r="BR1862" s="95">
        <v>20792.7506971359</v>
      </c>
      <c r="BS1862" s="95">
        <v>46365.304901599899</v>
      </c>
      <c r="BT1862" s="95">
        <v>0</v>
      </c>
      <c r="BU1862" s="95">
        <v>107004</v>
      </c>
      <c r="BV1862" s="95">
        <v>122088.814631462</v>
      </c>
      <c r="BW1862" s="95">
        <v>0</v>
      </c>
      <c r="BX1862" s="95">
        <v>8724.8199701309204</v>
      </c>
      <c r="BY1862" s="95">
        <v>0</v>
      </c>
      <c r="BZ1862" s="95">
        <v>0</v>
      </c>
      <c r="CA1862" s="95">
        <v>1706.920047611</v>
      </c>
      <c r="CB1862" s="95">
        <v>265672.13920593302</v>
      </c>
      <c r="CC1862" s="95">
        <v>2120541.3620910598</v>
      </c>
      <c r="CD1862" s="95">
        <v>297781.53506088298</v>
      </c>
      <c r="CE1862" s="95">
        <v>60.6390010006726</v>
      </c>
      <c r="CF1862" s="95">
        <v>9116.2079880237598</v>
      </c>
      <c r="CG1862" s="95">
        <v>77109.0886030197</v>
      </c>
      <c r="CH1862" s="95">
        <v>0</v>
      </c>
      <c r="CI1862" s="95">
        <v>1769.4540030360199</v>
      </c>
      <c r="CJ1862" s="95">
        <v>273852.76282119798</v>
      </c>
      <c r="CK1862" s="95">
        <v>2199520.4582214402</v>
      </c>
      <c r="CL1862" s="95">
        <v>311856.81715393101</v>
      </c>
      <c r="CM1862" s="160">
        <v>2278.03461149335</v>
      </c>
      <c r="CN1862" s="160">
        <v>454498.72163009603</v>
      </c>
      <c r="CO1862" s="160">
        <v>2905443.7660522498</v>
      </c>
      <c r="CP1862" s="95">
        <v>311856.81715393101</v>
      </c>
      <c r="CQ1862" s="95">
        <v>0</v>
      </c>
      <c r="CR1862" s="95">
        <v>0</v>
      </c>
      <c r="CS1862" s="95">
        <v>0</v>
      </c>
      <c r="CT1862" s="95">
        <v>0</v>
      </c>
      <c r="CU1862" s="161">
        <v>274788.34719395678</v>
      </c>
      <c r="CV1862" s="161">
        <v>2197650.4506940795</v>
      </c>
    </row>
    <row r="1863" spans="1:100" x14ac:dyDescent="0.2">
      <c r="A1863" s="94" t="s">
        <v>78</v>
      </c>
      <c r="B1863" s="96">
        <v>42795</v>
      </c>
      <c r="C1863" s="95">
        <v>394.92025986686298</v>
      </c>
      <c r="D1863" s="95">
        <v>0</v>
      </c>
      <c r="E1863" s="95">
        <v>1325.3470799475899</v>
      </c>
      <c r="F1863" s="95">
        <v>32.862667316570899</v>
      </c>
      <c r="G1863" s="95">
        <v>54.007392839994303</v>
      </c>
      <c r="H1863" s="95">
        <v>0</v>
      </c>
      <c r="I1863" s="95">
        <v>0</v>
      </c>
      <c r="J1863" s="95">
        <v>501.42404249683</v>
      </c>
      <c r="K1863" s="95">
        <v>1</v>
      </c>
      <c r="L1863" s="95">
        <v>1143.4421514272699</v>
      </c>
      <c r="M1863" s="95">
        <v>56.485145649872699</v>
      </c>
      <c r="N1863" s="95">
        <v>49.828620192594798</v>
      </c>
      <c r="O1863" s="95">
        <v>0</v>
      </c>
      <c r="P1863" s="95">
        <v>387.01118971407402</v>
      </c>
      <c r="Q1863" s="95">
        <v>100.903196897358</v>
      </c>
      <c r="R1863" s="95">
        <v>0</v>
      </c>
      <c r="S1863" s="95">
        <v>36.466691936366303</v>
      </c>
      <c r="T1863" s="95">
        <v>0</v>
      </c>
      <c r="U1863" s="95">
        <v>502.22433269768999</v>
      </c>
      <c r="V1863" s="95">
        <v>66089.302777290301</v>
      </c>
      <c r="W1863" s="95">
        <v>0</v>
      </c>
      <c r="X1863" s="95">
        <v>190094.080364227</v>
      </c>
      <c r="Y1863" s="95">
        <v>16208.296033263199</v>
      </c>
      <c r="Z1863" s="95">
        <v>8693.9721399545706</v>
      </c>
      <c r="AA1863" s="95">
        <v>0</v>
      </c>
      <c r="AB1863" s="95">
        <v>0</v>
      </c>
      <c r="AC1863" s="95">
        <v>177594.45730018601</v>
      </c>
      <c r="AD1863" s="95">
        <v>133.63912963867199</v>
      </c>
      <c r="AE1863" s="95">
        <v>136032.39741516099</v>
      </c>
      <c r="AF1863" s="95">
        <v>14381.7612482309</v>
      </c>
      <c r="AG1863" s="95">
        <v>7825.5704036355</v>
      </c>
      <c r="AH1863" s="95">
        <v>0</v>
      </c>
      <c r="AI1863" s="95">
        <v>61807.958220481902</v>
      </c>
      <c r="AJ1863" s="95">
        <v>40200.182813167601</v>
      </c>
      <c r="AK1863" s="95">
        <v>0</v>
      </c>
      <c r="AL1863" s="95">
        <v>5182.4315385222399</v>
      </c>
      <c r="AM1863" s="95">
        <v>0</v>
      </c>
      <c r="AN1863" s="95">
        <v>177159.22482109099</v>
      </c>
      <c r="AO1863" s="95">
        <v>603918.90575408901</v>
      </c>
      <c r="AP1863" s="95">
        <v>0</v>
      </c>
      <c r="AQ1863" s="95">
        <v>1471075.9507293699</v>
      </c>
      <c r="AR1863" s="95">
        <v>148929.46913337699</v>
      </c>
      <c r="AS1863" s="95">
        <v>73804.0281744003</v>
      </c>
      <c r="AT1863" s="95">
        <v>0</v>
      </c>
      <c r="AU1863" s="95">
        <v>0</v>
      </c>
      <c r="AV1863" s="95">
        <v>691778.11903381301</v>
      </c>
      <c r="AW1863" s="95">
        <v>451.99999904632602</v>
      </c>
      <c r="AX1863" s="95">
        <v>947985.05387115502</v>
      </c>
      <c r="AY1863" s="95">
        <v>146399.45988845799</v>
      </c>
      <c r="AZ1863" s="95">
        <v>64269.914517402598</v>
      </c>
      <c r="BA1863" s="95">
        <v>0</v>
      </c>
      <c r="BB1863" s="95">
        <v>569324.76470947301</v>
      </c>
      <c r="BC1863" s="95">
        <v>382064.14426422102</v>
      </c>
      <c r="BD1863" s="95">
        <v>0</v>
      </c>
      <c r="BE1863" s="95">
        <v>44160.918548107104</v>
      </c>
      <c r="BF1863" s="95">
        <v>0</v>
      </c>
      <c r="BG1863" s="95">
        <v>692280.96662902797</v>
      </c>
      <c r="BH1863" s="95">
        <v>123214.53418827101</v>
      </c>
      <c r="BI1863" s="95">
        <v>0</v>
      </c>
      <c r="BJ1863" s="95">
        <v>176197.175575256</v>
      </c>
      <c r="BK1863" s="95">
        <v>44033.687591552698</v>
      </c>
      <c r="BL1863" s="95">
        <v>0</v>
      </c>
      <c r="BM1863" s="95">
        <v>0</v>
      </c>
      <c r="BN1863" s="95">
        <v>0</v>
      </c>
      <c r="BO1863" s="95">
        <v>0</v>
      </c>
      <c r="BP1863" s="95">
        <v>0</v>
      </c>
      <c r="BQ1863" s="95">
        <v>0</v>
      </c>
      <c r="BR1863" s="95">
        <v>21434.555960416801</v>
      </c>
      <c r="BS1863" s="95">
        <v>47599.123586654699</v>
      </c>
      <c r="BT1863" s="95">
        <v>0</v>
      </c>
      <c r="BU1863" s="95">
        <v>111502</v>
      </c>
      <c r="BV1863" s="95">
        <v>120842.260925293</v>
      </c>
      <c r="BW1863" s="95">
        <v>0</v>
      </c>
      <c r="BX1863" s="95">
        <v>9407.8499671220798</v>
      </c>
      <c r="BY1863" s="95">
        <v>0</v>
      </c>
      <c r="BZ1863" s="95">
        <v>0</v>
      </c>
      <c r="CA1863" s="95">
        <v>1709.8030080646299</v>
      </c>
      <c r="CB1863" s="95">
        <v>256855.53988838199</v>
      </c>
      <c r="CC1863" s="95">
        <v>2115638.5569763202</v>
      </c>
      <c r="CD1863" s="95">
        <v>302048.48297882098</v>
      </c>
      <c r="CE1863" s="95">
        <v>54.0218089469709</v>
      </c>
      <c r="CF1863" s="95">
        <v>8689.3324120044708</v>
      </c>
      <c r="CG1863" s="95">
        <v>73534.291893959002</v>
      </c>
      <c r="CH1863" s="95">
        <v>0</v>
      </c>
      <c r="CI1863" s="95">
        <v>1762.37474836409</v>
      </c>
      <c r="CJ1863" s="95">
        <v>266529.75516128499</v>
      </c>
      <c r="CK1863" s="95">
        <v>2188229.3429565402</v>
      </c>
      <c r="CL1863" s="95">
        <v>315303.46924591099</v>
      </c>
      <c r="CM1863" s="160">
        <v>2267.31710514426</v>
      </c>
      <c r="CN1863" s="160">
        <v>447158.73321151698</v>
      </c>
      <c r="CO1863" s="160">
        <v>2871793.5007019001</v>
      </c>
      <c r="CP1863" s="95">
        <v>315303.46924591099</v>
      </c>
      <c r="CQ1863" s="95">
        <v>0</v>
      </c>
      <c r="CR1863" s="95">
        <v>0</v>
      </c>
      <c r="CS1863" s="95">
        <v>0</v>
      </c>
      <c r="CT1863" s="95">
        <v>0</v>
      </c>
      <c r="CU1863" s="161">
        <v>265544.87230038643</v>
      </c>
      <c r="CV1863" s="161">
        <v>2189172.8488702793</v>
      </c>
    </row>
    <row r="1864" spans="1:100" x14ac:dyDescent="0.2">
      <c r="A1864" s="94" t="s">
        <v>78</v>
      </c>
      <c r="B1864" s="96">
        <v>42887</v>
      </c>
      <c r="C1864" s="95">
        <v>396.61933632195002</v>
      </c>
      <c r="D1864" s="95">
        <v>0</v>
      </c>
      <c r="E1864" s="95">
        <v>1310.0045559555299</v>
      </c>
      <c r="F1864" s="95">
        <v>32.853271976579002</v>
      </c>
      <c r="G1864" s="95">
        <v>50.011445702984901</v>
      </c>
      <c r="H1864" s="95">
        <v>0</v>
      </c>
      <c r="I1864" s="95">
        <v>0</v>
      </c>
      <c r="J1864" s="95">
        <v>488.43853569030802</v>
      </c>
      <c r="K1864" s="95">
        <v>1</v>
      </c>
      <c r="L1864" s="95">
        <v>1110.66265560687</v>
      </c>
      <c r="M1864" s="95">
        <v>51.692807913757903</v>
      </c>
      <c r="N1864" s="95">
        <v>43.204017536714701</v>
      </c>
      <c r="O1864" s="95">
        <v>0</v>
      </c>
      <c r="P1864" s="95">
        <v>383.84660898521503</v>
      </c>
      <c r="Q1864" s="95">
        <v>106.68327357433699</v>
      </c>
      <c r="R1864" s="95">
        <v>0</v>
      </c>
      <c r="S1864" s="95">
        <v>33.299692903645301</v>
      </c>
      <c r="T1864" s="95">
        <v>0</v>
      </c>
      <c r="U1864" s="95">
        <v>489.16691457480198</v>
      </c>
      <c r="V1864" s="95">
        <v>68673.099196434006</v>
      </c>
      <c r="W1864" s="95">
        <v>0</v>
      </c>
      <c r="X1864" s="95">
        <v>191001.672042847</v>
      </c>
      <c r="Y1864" s="95">
        <v>17608.393671989401</v>
      </c>
      <c r="Z1864" s="95">
        <v>7856.6638944148999</v>
      </c>
      <c r="AA1864" s="95">
        <v>0</v>
      </c>
      <c r="AB1864" s="95">
        <v>0</v>
      </c>
      <c r="AC1864" s="95">
        <v>170605.57963180501</v>
      </c>
      <c r="AD1864" s="95">
        <v>130.875700473785</v>
      </c>
      <c r="AE1864" s="95">
        <v>135969.185506821</v>
      </c>
      <c r="AF1864" s="95">
        <v>13334.277709841699</v>
      </c>
      <c r="AG1864" s="95">
        <v>7134.7316184639903</v>
      </c>
      <c r="AH1864" s="95">
        <v>0</v>
      </c>
      <c r="AI1864" s="95">
        <v>61901.428236961401</v>
      </c>
      <c r="AJ1864" s="95">
        <v>41737.543976783803</v>
      </c>
      <c r="AK1864" s="95">
        <v>0</v>
      </c>
      <c r="AL1864" s="95">
        <v>4481.3011776804897</v>
      </c>
      <c r="AM1864" s="95">
        <v>0</v>
      </c>
      <c r="AN1864" s="95">
        <v>170671.13692092901</v>
      </c>
      <c r="AO1864" s="95">
        <v>630341.35488128697</v>
      </c>
      <c r="AP1864" s="95">
        <v>0</v>
      </c>
      <c r="AQ1864" s="95">
        <v>1504778.93147278</v>
      </c>
      <c r="AR1864" s="95">
        <v>158693.459648132</v>
      </c>
      <c r="AS1864" s="95">
        <v>66683.376370430007</v>
      </c>
      <c r="AT1864" s="95">
        <v>0</v>
      </c>
      <c r="AU1864" s="95">
        <v>0</v>
      </c>
      <c r="AV1864" s="95">
        <v>677193.78421020496</v>
      </c>
      <c r="AW1864" s="95">
        <v>451.99999904632602</v>
      </c>
      <c r="AX1864" s="95">
        <v>956857.06128692604</v>
      </c>
      <c r="AY1864" s="95">
        <v>138453.99799728399</v>
      </c>
      <c r="AZ1864" s="95">
        <v>57818.168377876304</v>
      </c>
      <c r="BA1864" s="95">
        <v>0</v>
      </c>
      <c r="BB1864" s="95">
        <v>577532.32937622105</v>
      </c>
      <c r="BC1864" s="95">
        <v>404617.90171814</v>
      </c>
      <c r="BD1864" s="95">
        <v>0</v>
      </c>
      <c r="BE1864" s="95">
        <v>38439.312436580702</v>
      </c>
      <c r="BF1864" s="95">
        <v>0</v>
      </c>
      <c r="BG1864" s="95">
        <v>679326.96189117397</v>
      </c>
      <c r="BH1864" s="95">
        <v>128486.331093788</v>
      </c>
      <c r="BI1864" s="95">
        <v>0</v>
      </c>
      <c r="BJ1864" s="95">
        <v>184607.27100944499</v>
      </c>
      <c r="BK1864" s="95">
        <v>48667.7328629494</v>
      </c>
      <c r="BL1864" s="95">
        <v>0</v>
      </c>
      <c r="BM1864" s="95">
        <v>0</v>
      </c>
      <c r="BN1864" s="95">
        <v>0</v>
      </c>
      <c r="BO1864" s="95">
        <v>0</v>
      </c>
      <c r="BP1864" s="95">
        <v>0</v>
      </c>
      <c r="BQ1864" s="95">
        <v>0</v>
      </c>
      <c r="BR1864" s="95">
        <v>19546.485242366802</v>
      </c>
      <c r="BS1864" s="95">
        <v>45926.494905948603</v>
      </c>
      <c r="BT1864" s="95">
        <v>0</v>
      </c>
      <c r="BU1864" s="95">
        <v>116030</v>
      </c>
      <c r="BV1864" s="95">
        <v>132799.79544639599</v>
      </c>
      <c r="BW1864" s="95">
        <v>0</v>
      </c>
      <c r="BX1864" s="95">
        <v>8280.8999711275101</v>
      </c>
      <c r="BY1864" s="95">
        <v>0</v>
      </c>
      <c r="BZ1864" s="95">
        <v>0</v>
      </c>
      <c r="CA1864" s="95">
        <v>1705.4351777285301</v>
      </c>
      <c r="CB1864" s="95">
        <v>261200.51624488799</v>
      </c>
      <c r="CC1864" s="95">
        <v>2138333.45458984</v>
      </c>
      <c r="CD1864" s="95">
        <v>309903.05396652198</v>
      </c>
      <c r="CE1864" s="95">
        <v>50.780326195992501</v>
      </c>
      <c r="CF1864" s="95">
        <v>7859.85716164112</v>
      </c>
      <c r="CG1864" s="95">
        <v>66304.096538543701</v>
      </c>
      <c r="CH1864" s="95">
        <v>0</v>
      </c>
      <c r="CI1864" s="95">
        <v>1756.1352130919699</v>
      </c>
      <c r="CJ1864" s="95">
        <v>268588.85478210403</v>
      </c>
      <c r="CK1864" s="95">
        <v>2201631.0722961398</v>
      </c>
      <c r="CL1864" s="95">
        <v>321740.469921112</v>
      </c>
      <c r="CM1864" s="160">
        <v>2247.9163475334599</v>
      </c>
      <c r="CN1864" s="160">
        <v>439067.33159255999</v>
      </c>
      <c r="CO1864" s="160">
        <v>2883828.6362304701</v>
      </c>
      <c r="CP1864" s="95">
        <v>321740.469921112</v>
      </c>
      <c r="CQ1864" s="95">
        <v>0</v>
      </c>
      <c r="CR1864" s="95">
        <v>0</v>
      </c>
      <c r="CS1864" s="95">
        <v>0</v>
      </c>
      <c r="CT1864" s="95">
        <v>0</v>
      </c>
      <c r="CU1864" s="161">
        <v>269060.37340652908</v>
      </c>
      <c r="CV1864" s="161">
        <v>2204637.5511283837</v>
      </c>
    </row>
    <row r="1865" spans="1:100" x14ac:dyDescent="0.2">
      <c r="A1865" s="94" t="s">
        <v>78</v>
      </c>
      <c r="B1865" s="96">
        <v>42979</v>
      </c>
      <c r="C1865" s="95">
        <v>398.81275478750501</v>
      </c>
      <c r="D1865" s="95">
        <v>0</v>
      </c>
      <c r="E1865" s="95">
        <v>1300.16521830857</v>
      </c>
      <c r="F1865" s="95">
        <v>31.404181081801699</v>
      </c>
      <c r="G1865" s="95">
        <v>51.441944363992697</v>
      </c>
      <c r="H1865" s="95">
        <v>0</v>
      </c>
      <c r="I1865" s="95">
        <v>0</v>
      </c>
      <c r="J1865" s="95">
        <v>461.02834751829499</v>
      </c>
      <c r="K1865" s="95">
        <v>0</v>
      </c>
      <c r="L1865" s="95">
        <v>1133.2140325605901</v>
      </c>
      <c r="M1865" s="95">
        <v>47.9678894686513</v>
      </c>
      <c r="N1865" s="95">
        <v>40.785214044619401</v>
      </c>
      <c r="O1865" s="95">
        <v>0</v>
      </c>
      <c r="P1865" s="95">
        <v>368.54091145843302</v>
      </c>
      <c r="Q1865" s="95">
        <v>90.925912634469597</v>
      </c>
      <c r="R1865" s="95">
        <v>0</v>
      </c>
      <c r="S1865" s="95">
        <v>37.4139297115617</v>
      </c>
      <c r="T1865" s="95">
        <v>0</v>
      </c>
      <c r="U1865" s="95">
        <v>461.545146282762</v>
      </c>
      <c r="V1865" s="95">
        <v>70470.383308410601</v>
      </c>
      <c r="W1865" s="95">
        <v>0</v>
      </c>
      <c r="X1865" s="95">
        <v>177944.39467811599</v>
      </c>
      <c r="Y1865" s="95">
        <v>16022.9860829115</v>
      </c>
      <c r="Z1865" s="95">
        <v>7966.4749624729202</v>
      </c>
      <c r="AA1865" s="95">
        <v>0</v>
      </c>
      <c r="AB1865" s="95">
        <v>0</v>
      </c>
      <c r="AC1865" s="95">
        <v>161822.127809525</v>
      </c>
      <c r="AD1865" s="95">
        <v>0</v>
      </c>
      <c r="AE1865" s="95">
        <v>128493.600144386</v>
      </c>
      <c r="AF1865" s="95">
        <v>12825.233580112499</v>
      </c>
      <c r="AG1865" s="95">
        <v>6813.1834226846704</v>
      </c>
      <c r="AH1865" s="95">
        <v>0</v>
      </c>
      <c r="AI1865" s="95">
        <v>63563.924602985397</v>
      </c>
      <c r="AJ1865" s="95">
        <v>35098.7934780121</v>
      </c>
      <c r="AK1865" s="95">
        <v>0</v>
      </c>
      <c r="AL1865" s="95">
        <v>5266.1255601048497</v>
      </c>
      <c r="AM1865" s="95">
        <v>0</v>
      </c>
      <c r="AN1865" s="95">
        <v>161031.63811874401</v>
      </c>
      <c r="AO1865" s="95">
        <v>678056.79106140102</v>
      </c>
      <c r="AP1865" s="95">
        <v>0</v>
      </c>
      <c r="AQ1865" s="95">
        <v>1347988.5447692899</v>
      </c>
      <c r="AR1865" s="95">
        <v>141673.406005859</v>
      </c>
      <c r="AS1865" s="95">
        <v>70284.474617958098</v>
      </c>
      <c r="AT1865" s="95">
        <v>0</v>
      </c>
      <c r="AU1865" s="95">
        <v>0</v>
      </c>
      <c r="AV1865" s="95">
        <v>630071.40243530297</v>
      </c>
      <c r="AW1865" s="95">
        <v>0</v>
      </c>
      <c r="AX1865" s="95">
        <v>902710.60125732399</v>
      </c>
      <c r="AY1865" s="95">
        <v>135463.015050888</v>
      </c>
      <c r="AZ1865" s="95">
        <v>56106.207789897897</v>
      </c>
      <c r="BA1865" s="95">
        <v>0</v>
      </c>
      <c r="BB1865" s="95">
        <v>625019.46671295201</v>
      </c>
      <c r="BC1865" s="95">
        <v>291238.05551528902</v>
      </c>
      <c r="BD1865" s="95">
        <v>0</v>
      </c>
      <c r="BE1865" s="95">
        <v>46526.147118091598</v>
      </c>
      <c r="BF1865" s="95">
        <v>0</v>
      </c>
      <c r="BG1865" s="95">
        <v>635237.73119354201</v>
      </c>
      <c r="BH1865" s="95">
        <v>128594.859752655</v>
      </c>
      <c r="BI1865" s="95">
        <v>0</v>
      </c>
      <c r="BJ1865" s="95">
        <v>159527.53695487999</v>
      </c>
      <c r="BK1865" s="95">
        <v>44634.990530967698</v>
      </c>
      <c r="BL1865" s="95">
        <v>0</v>
      </c>
      <c r="BM1865" s="95">
        <v>0</v>
      </c>
      <c r="BN1865" s="95">
        <v>0</v>
      </c>
      <c r="BO1865" s="95">
        <v>0</v>
      </c>
      <c r="BP1865" s="95">
        <v>0</v>
      </c>
      <c r="BQ1865" s="95">
        <v>0</v>
      </c>
      <c r="BR1865" s="95">
        <v>18000.904855966601</v>
      </c>
      <c r="BS1865" s="95">
        <v>45933.441220760302</v>
      </c>
      <c r="BT1865" s="95">
        <v>0</v>
      </c>
      <c r="BU1865" s="95">
        <v>113144.069999695</v>
      </c>
      <c r="BV1865" s="95">
        <v>105642.775514603</v>
      </c>
      <c r="BW1865" s="95">
        <v>0</v>
      </c>
      <c r="BX1865" s="95">
        <v>7288.6099755167998</v>
      </c>
      <c r="BY1865" s="95">
        <v>0</v>
      </c>
      <c r="BZ1865" s="95">
        <v>0</v>
      </c>
      <c r="CA1865" s="95">
        <v>1694.27726189792</v>
      </c>
      <c r="CB1865" s="95">
        <v>247232.14756965599</v>
      </c>
      <c r="CC1865" s="95">
        <v>2006920.4890594501</v>
      </c>
      <c r="CD1865" s="95">
        <v>285431.17145538301</v>
      </c>
      <c r="CE1865" s="95">
        <v>51.795802288688698</v>
      </c>
      <c r="CF1865" s="95">
        <v>7932.6525849700001</v>
      </c>
      <c r="CG1865" s="95">
        <v>70739.231266021699</v>
      </c>
      <c r="CH1865" s="95">
        <v>0</v>
      </c>
      <c r="CI1865" s="95">
        <v>1745.12144467235</v>
      </c>
      <c r="CJ1865" s="95">
        <v>255026.617366791</v>
      </c>
      <c r="CK1865" s="95">
        <v>2078964.6607818599</v>
      </c>
      <c r="CL1865" s="95">
        <v>297906.86378478998</v>
      </c>
      <c r="CM1865" s="160">
        <v>2205.1304451525202</v>
      </c>
      <c r="CN1865" s="160">
        <v>416633.726383209</v>
      </c>
      <c r="CO1865" s="160">
        <v>2717571.9835815402</v>
      </c>
      <c r="CP1865" s="95">
        <v>297906.86378478998</v>
      </c>
      <c r="CQ1865" s="95">
        <v>0</v>
      </c>
      <c r="CR1865" s="95">
        <v>0</v>
      </c>
      <c r="CS1865" s="95">
        <v>0</v>
      </c>
      <c r="CT1865" s="95">
        <v>0</v>
      </c>
      <c r="CU1865" s="161">
        <v>255164.80015462599</v>
      </c>
      <c r="CV1865" s="161">
        <v>2077659.7203254718</v>
      </c>
    </row>
    <row r="1866" spans="1:100" x14ac:dyDescent="0.2">
      <c r="A1866" s="94" t="s">
        <v>78</v>
      </c>
      <c r="B1866" s="96">
        <v>43070</v>
      </c>
      <c r="C1866" s="95">
        <v>370.85755616053899</v>
      </c>
      <c r="D1866" s="95">
        <v>0</v>
      </c>
      <c r="E1866" s="95">
        <v>1257.32276929915</v>
      </c>
      <c r="F1866" s="95">
        <v>28.692866328870899</v>
      </c>
      <c r="G1866" s="95">
        <v>48.004840676672799</v>
      </c>
      <c r="H1866" s="95">
        <v>0</v>
      </c>
      <c r="I1866" s="95">
        <v>0</v>
      </c>
      <c r="J1866" s="95">
        <v>441.42355123907299</v>
      </c>
      <c r="K1866" s="95">
        <v>0</v>
      </c>
      <c r="L1866" s="95">
        <v>1143.7739287018801</v>
      </c>
      <c r="M1866" s="95">
        <v>49.313715254887903</v>
      </c>
      <c r="N1866" s="95">
        <v>20.087059486890201</v>
      </c>
      <c r="O1866" s="95">
        <v>0</v>
      </c>
      <c r="P1866" s="95">
        <v>336.28908673301299</v>
      </c>
      <c r="Q1866" s="95">
        <v>89.358504178933799</v>
      </c>
      <c r="R1866" s="95">
        <v>0</v>
      </c>
      <c r="S1866" s="95">
        <v>40.358524293173097</v>
      </c>
      <c r="T1866" s="95">
        <v>0</v>
      </c>
      <c r="U1866" s="95">
        <v>441.34774039685698</v>
      </c>
      <c r="V1866" s="95">
        <v>61123.958380222299</v>
      </c>
      <c r="W1866" s="95">
        <v>0</v>
      </c>
      <c r="X1866" s="95">
        <v>176263.66705322301</v>
      </c>
      <c r="Y1866" s="95">
        <v>15981.806448221199</v>
      </c>
      <c r="Z1866" s="95">
        <v>7768.5272209048298</v>
      </c>
      <c r="AA1866" s="95">
        <v>0</v>
      </c>
      <c r="AB1866" s="95">
        <v>0</v>
      </c>
      <c r="AC1866" s="95">
        <v>151004.68202781701</v>
      </c>
      <c r="AD1866" s="95">
        <v>0</v>
      </c>
      <c r="AE1866" s="95">
        <v>130102.94111442599</v>
      </c>
      <c r="AF1866" s="95">
        <v>10841.255272030799</v>
      </c>
      <c r="AG1866" s="95">
        <v>4170.7846506834003</v>
      </c>
      <c r="AH1866" s="95">
        <v>0</v>
      </c>
      <c r="AI1866" s="95">
        <v>56431.700157165498</v>
      </c>
      <c r="AJ1866" s="95">
        <v>33205.296422958403</v>
      </c>
      <c r="AK1866" s="95">
        <v>0</v>
      </c>
      <c r="AL1866" s="95">
        <v>6460.9748007059097</v>
      </c>
      <c r="AM1866" s="95">
        <v>0</v>
      </c>
      <c r="AN1866" s="95">
        <v>152620.09037971499</v>
      </c>
      <c r="AO1866" s="95">
        <v>585155.53276062</v>
      </c>
      <c r="AP1866" s="95">
        <v>0</v>
      </c>
      <c r="AQ1866" s="95">
        <v>1382219.4278716999</v>
      </c>
      <c r="AR1866" s="95">
        <v>143499.146120071</v>
      </c>
      <c r="AS1866" s="95">
        <v>68808.613897323594</v>
      </c>
      <c r="AT1866" s="95">
        <v>0</v>
      </c>
      <c r="AU1866" s="95">
        <v>0</v>
      </c>
      <c r="AV1866" s="95">
        <v>594028.40026092494</v>
      </c>
      <c r="AW1866" s="95">
        <v>0</v>
      </c>
      <c r="AX1866" s="95">
        <v>939210.11091613804</v>
      </c>
      <c r="AY1866" s="95">
        <v>112264.635199547</v>
      </c>
      <c r="AZ1866" s="95">
        <v>36085.526700496703</v>
      </c>
      <c r="BA1866" s="95">
        <v>0</v>
      </c>
      <c r="BB1866" s="95">
        <v>554420.87937164295</v>
      </c>
      <c r="BC1866" s="95">
        <v>293727.07279205299</v>
      </c>
      <c r="BD1866" s="95">
        <v>0</v>
      </c>
      <c r="BE1866" s="95">
        <v>54744.419240474701</v>
      </c>
      <c r="BF1866" s="95">
        <v>0</v>
      </c>
      <c r="BG1866" s="95">
        <v>586800.46003723098</v>
      </c>
      <c r="BH1866" s="95">
        <v>114024.331194878</v>
      </c>
      <c r="BI1866" s="95">
        <v>0</v>
      </c>
      <c r="BJ1866" s="95">
        <v>118006.66233634901</v>
      </c>
      <c r="BK1866" s="95">
        <v>45113.930380344398</v>
      </c>
      <c r="BL1866" s="95">
        <v>0</v>
      </c>
      <c r="BM1866" s="95">
        <v>0</v>
      </c>
      <c r="BN1866" s="95">
        <v>0</v>
      </c>
      <c r="BO1866" s="95">
        <v>0</v>
      </c>
      <c r="BP1866" s="95">
        <v>0</v>
      </c>
      <c r="BQ1866" s="95">
        <v>0</v>
      </c>
      <c r="BR1866" s="95">
        <v>17333.736263751998</v>
      </c>
      <c r="BS1866" s="95">
        <v>11807.756934881199</v>
      </c>
      <c r="BT1866" s="95">
        <v>0</v>
      </c>
      <c r="BU1866" s="95">
        <v>103458</v>
      </c>
      <c r="BV1866" s="95">
        <v>100254.495556831</v>
      </c>
      <c r="BW1866" s="95">
        <v>0</v>
      </c>
      <c r="BX1866" s="95">
        <v>10814.1799594164</v>
      </c>
      <c r="BY1866" s="95">
        <v>0</v>
      </c>
      <c r="BZ1866" s="95">
        <v>0</v>
      </c>
      <c r="CA1866" s="95">
        <v>1651.19093513489</v>
      </c>
      <c r="CB1866" s="95">
        <v>238990.27997970601</v>
      </c>
      <c r="CC1866" s="95">
        <v>1937871.35598755</v>
      </c>
      <c r="CD1866" s="95">
        <v>234367.93019104001</v>
      </c>
      <c r="CE1866" s="95">
        <v>46.382589187938699</v>
      </c>
      <c r="CF1866" s="95">
        <v>7828.9199675917598</v>
      </c>
      <c r="CG1866" s="95">
        <v>68997.525288581804</v>
      </c>
      <c r="CH1866" s="95">
        <v>0</v>
      </c>
      <c r="CI1866" s="95">
        <v>1700.32706661522</v>
      </c>
      <c r="CJ1866" s="95">
        <v>246603.96164703401</v>
      </c>
      <c r="CK1866" s="95">
        <v>2008895.63031006</v>
      </c>
      <c r="CL1866" s="95">
        <v>246921.36217117301</v>
      </c>
      <c r="CM1866" s="160">
        <v>2122.3089477717899</v>
      </c>
      <c r="CN1866" s="160">
        <v>395506.09059143101</v>
      </c>
      <c r="CO1866" s="160">
        <v>2597027.97583008</v>
      </c>
      <c r="CP1866" s="95">
        <v>246921.36217117301</v>
      </c>
      <c r="CQ1866" s="95">
        <v>0</v>
      </c>
      <c r="CR1866" s="95">
        <v>0</v>
      </c>
      <c r="CS1866" s="95">
        <v>0</v>
      </c>
      <c r="CT1866" s="95">
        <v>0</v>
      </c>
      <c r="CU1866" s="161">
        <v>246819.19994729778</v>
      </c>
      <c r="CV1866" s="161">
        <v>2006868.8812761318</v>
      </c>
    </row>
    <row r="1867" spans="1:100" x14ac:dyDescent="0.2">
      <c r="A1867" s="94" t="s">
        <v>78</v>
      </c>
      <c r="B1867" s="96">
        <v>43160</v>
      </c>
      <c r="C1867" s="95">
        <v>381.72365345060803</v>
      </c>
      <c r="D1867" s="95">
        <v>0</v>
      </c>
      <c r="E1867" s="95">
        <v>1159.21912737191</v>
      </c>
      <c r="F1867" s="95">
        <v>27.841176157817198</v>
      </c>
      <c r="G1867" s="95">
        <v>45.7739201737568</v>
      </c>
      <c r="H1867" s="95">
        <v>0</v>
      </c>
      <c r="I1867" s="95">
        <v>0</v>
      </c>
      <c r="J1867" s="95">
        <v>429.03994202986399</v>
      </c>
      <c r="K1867" s="95">
        <v>0</v>
      </c>
      <c r="L1867" s="95">
        <v>1035.4315534383099</v>
      </c>
      <c r="M1867" s="95">
        <v>50.786339101847297</v>
      </c>
      <c r="N1867" s="95">
        <v>22.123215845786</v>
      </c>
      <c r="O1867" s="95">
        <v>0</v>
      </c>
      <c r="P1867" s="95">
        <v>371.961284589022</v>
      </c>
      <c r="Q1867" s="95">
        <v>84.086804049089594</v>
      </c>
      <c r="R1867" s="95">
        <v>0</v>
      </c>
      <c r="S1867" s="95">
        <v>41.210115994326799</v>
      </c>
      <c r="T1867" s="95">
        <v>0</v>
      </c>
      <c r="U1867" s="95">
        <v>428.62271116673901</v>
      </c>
      <c r="V1867" s="95">
        <v>64375.611477851897</v>
      </c>
      <c r="W1867" s="95">
        <v>0</v>
      </c>
      <c r="X1867" s="95">
        <v>140682.414049149</v>
      </c>
      <c r="Y1867" s="95">
        <v>15142.7427768707</v>
      </c>
      <c r="Z1867" s="95">
        <v>7524.2689360976201</v>
      </c>
      <c r="AA1867" s="95">
        <v>0</v>
      </c>
      <c r="AB1867" s="95">
        <v>0</v>
      </c>
      <c r="AC1867" s="95">
        <v>149134.327722549</v>
      </c>
      <c r="AD1867" s="95">
        <v>0</v>
      </c>
      <c r="AE1867" s="95">
        <v>102289.958886147</v>
      </c>
      <c r="AF1867" s="95">
        <v>11923.910384774201</v>
      </c>
      <c r="AG1867" s="95">
        <v>3975.4666407704399</v>
      </c>
      <c r="AH1867" s="95">
        <v>0</v>
      </c>
      <c r="AI1867" s="95">
        <v>62127.326885700197</v>
      </c>
      <c r="AJ1867" s="95">
        <v>31816.857178211201</v>
      </c>
      <c r="AK1867" s="95">
        <v>0</v>
      </c>
      <c r="AL1867" s="95">
        <v>6787.50884032249</v>
      </c>
      <c r="AM1867" s="95">
        <v>0</v>
      </c>
      <c r="AN1867" s="95">
        <v>148144.84172821001</v>
      </c>
      <c r="AO1867" s="95">
        <v>625193.58609008801</v>
      </c>
      <c r="AP1867" s="95">
        <v>0</v>
      </c>
      <c r="AQ1867" s="95">
        <v>1130153.0244751</v>
      </c>
      <c r="AR1867" s="95">
        <v>137883.97757530201</v>
      </c>
      <c r="AS1867" s="95">
        <v>65408.286024570501</v>
      </c>
      <c r="AT1867" s="95">
        <v>0</v>
      </c>
      <c r="AU1867" s="95">
        <v>0</v>
      </c>
      <c r="AV1867" s="95">
        <v>593003.955909729</v>
      </c>
      <c r="AW1867" s="95">
        <v>0</v>
      </c>
      <c r="AX1867" s="95">
        <v>741250.631507874</v>
      </c>
      <c r="AY1867" s="95">
        <v>129757.450875282</v>
      </c>
      <c r="AZ1867" s="95">
        <v>34248.8828735352</v>
      </c>
      <c r="BA1867" s="95">
        <v>0</v>
      </c>
      <c r="BB1867" s="95">
        <v>614536.14813995396</v>
      </c>
      <c r="BC1867" s="95">
        <v>283522.07624435402</v>
      </c>
      <c r="BD1867" s="95">
        <v>0</v>
      </c>
      <c r="BE1867" s="95">
        <v>58842.045525073998</v>
      </c>
      <c r="BF1867" s="95">
        <v>0</v>
      </c>
      <c r="BG1867" s="95">
        <v>592318.11241912795</v>
      </c>
      <c r="BH1867" s="95">
        <v>120538.336713791</v>
      </c>
      <c r="BI1867" s="95">
        <v>0</v>
      </c>
      <c r="BJ1867" s="95">
        <v>118713.294911385</v>
      </c>
      <c r="BK1867" s="95">
        <v>43108.856804370902</v>
      </c>
      <c r="BL1867" s="95">
        <v>0</v>
      </c>
      <c r="BM1867" s="95">
        <v>0</v>
      </c>
      <c r="BN1867" s="95">
        <v>0</v>
      </c>
      <c r="BO1867" s="95">
        <v>0</v>
      </c>
      <c r="BP1867" s="95">
        <v>0</v>
      </c>
      <c r="BQ1867" s="95">
        <v>0</v>
      </c>
      <c r="BR1867" s="95">
        <v>18828.8060426712</v>
      </c>
      <c r="BS1867" s="95">
        <v>15374.057466507</v>
      </c>
      <c r="BT1867" s="95">
        <v>0</v>
      </c>
      <c r="BU1867" s="95">
        <v>110872.689987183</v>
      </c>
      <c r="BV1867" s="95">
        <v>95411.661427497893</v>
      </c>
      <c r="BW1867" s="95">
        <v>0</v>
      </c>
      <c r="BX1867" s="95">
        <v>12569.959952592801</v>
      </c>
      <c r="BY1867" s="95">
        <v>0</v>
      </c>
      <c r="BZ1867" s="95">
        <v>0</v>
      </c>
      <c r="CA1867" s="95">
        <v>1527.1094017922901</v>
      </c>
      <c r="CB1867" s="95">
        <v>207750.34397506699</v>
      </c>
      <c r="CC1867" s="95">
        <v>1794464.0524291999</v>
      </c>
      <c r="CD1867" s="95">
        <v>241141.33115577701</v>
      </c>
      <c r="CE1867" s="95">
        <v>45.981883098837002</v>
      </c>
      <c r="CF1867" s="95">
        <v>7510.4587654471397</v>
      </c>
      <c r="CG1867" s="95">
        <v>65183.533896923102</v>
      </c>
      <c r="CH1867" s="95">
        <v>0</v>
      </c>
      <c r="CI1867" s="95">
        <v>1571.7088393718</v>
      </c>
      <c r="CJ1867" s="95">
        <v>216248.29663467401</v>
      </c>
      <c r="CK1867" s="95">
        <v>1858480.7302093499</v>
      </c>
      <c r="CL1867" s="95">
        <v>253324.10241127</v>
      </c>
      <c r="CM1867" s="160">
        <v>2007.9530705064501</v>
      </c>
      <c r="CN1867" s="160">
        <v>367745.44485092198</v>
      </c>
      <c r="CO1867" s="160">
        <v>2449084.2158508301</v>
      </c>
      <c r="CP1867" s="95">
        <v>253324.10241127</v>
      </c>
      <c r="CQ1867" s="95">
        <v>0</v>
      </c>
      <c r="CR1867" s="95">
        <v>0</v>
      </c>
      <c r="CS1867" s="95">
        <v>0</v>
      </c>
      <c r="CT1867" s="95">
        <v>0</v>
      </c>
      <c r="CU1867" s="161">
        <v>215260.80274051413</v>
      </c>
      <c r="CV1867" s="161">
        <v>1859647.586326123</v>
      </c>
    </row>
    <row r="1868" spans="1:100" x14ac:dyDescent="0.2">
      <c r="A1868" s="94" t="s">
        <v>78</v>
      </c>
      <c r="B1868" s="96">
        <v>43252</v>
      </c>
      <c r="C1868" s="95">
        <v>395.436686102301</v>
      </c>
      <c r="D1868" s="95">
        <v>0</v>
      </c>
      <c r="E1868" s="95">
        <v>1179.6442540735</v>
      </c>
      <c r="F1868" s="95">
        <v>28.274152318946999</v>
      </c>
      <c r="G1868" s="95">
        <v>43.416894031688599</v>
      </c>
      <c r="H1868" s="95">
        <v>0</v>
      </c>
      <c r="I1868" s="95">
        <v>0</v>
      </c>
      <c r="J1868" s="95">
        <v>408.08973460272</v>
      </c>
      <c r="K1868" s="95">
        <v>0</v>
      </c>
      <c r="L1868" s="95">
        <v>1017.12977919728</v>
      </c>
      <c r="M1868" s="95">
        <v>49.647028002888</v>
      </c>
      <c r="N1868" s="95">
        <v>24.4138679387979</v>
      </c>
      <c r="O1868" s="95">
        <v>0</v>
      </c>
      <c r="P1868" s="95">
        <v>379.30256731435702</v>
      </c>
      <c r="Q1868" s="95">
        <v>85.724867251701696</v>
      </c>
      <c r="R1868" s="95">
        <v>0</v>
      </c>
      <c r="S1868" s="95">
        <v>40.605981152504697</v>
      </c>
      <c r="T1868" s="95">
        <v>0</v>
      </c>
      <c r="U1868" s="95">
        <v>407.93354428932099</v>
      </c>
      <c r="V1868" s="95">
        <v>66389.997297287002</v>
      </c>
      <c r="W1868" s="95">
        <v>0</v>
      </c>
      <c r="X1868" s="95">
        <v>140039.75037002601</v>
      </c>
      <c r="Y1868" s="95">
        <v>15861.208033680899</v>
      </c>
      <c r="Z1868" s="95">
        <v>7074.2640770673797</v>
      </c>
      <c r="AA1868" s="95">
        <v>0</v>
      </c>
      <c r="AB1868" s="95">
        <v>0</v>
      </c>
      <c r="AC1868" s="95">
        <v>137392.01963233901</v>
      </c>
      <c r="AD1868" s="95">
        <v>0</v>
      </c>
      <c r="AE1868" s="95">
        <v>96144.941491127</v>
      </c>
      <c r="AF1868" s="95">
        <v>11674.642732620199</v>
      </c>
      <c r="AG1868" s="95">
        <v>4215.2468710541698</v>
      </c>
      <c r="AH1868" s="95">
        <v>0</v>
      </c>
      <c r="AI1868" s="95">
        <v>59546.271360397302</v>
      </c>
      <c r="AJ1868" s="95">
        <v>33357.886412620501</v>
      </c>
      <c r="AK1868" s="95">
        <v>0</v>
      </c>
      <c r="AL1868" s="95">
        <v>6231.0572447776804</v>
      </c>
      <c r="AM1868" s="95">
        <v>0</v>
      </c>
      <c r="AN1868" s="95">
        <v>137762.81480789199</v>
      </c>
      <c r="AO1868" s="95">
        <v>642863.49898529099</v>
      </c>
      <c r="AP1868" s="95">
        <v>0</v>
      </c>
      <c r="AQ1868" s="95">
        <v>1095472.93344116</v>
      </c>
      <c r="AR1868" s="95">
        <v>149013.78038024899</v>
      </c>
      <c r="AS1868" s="95">
        <v>62483.470875740102</v>
      </c>
      <c r="AT1868" s="95">
        <v>0</v>
      </c>
      <c r="AU1868" s="95">
        <v>0</v>
      </c>
      <c r="AV1868" s="95">
        <v>547322.71083068801</v>
      </c>
      <c r="AW1868" s="95">
        <v>0</v>
      </c>
      <c r="AX1868" s="95">
        <v>686562.86286163295</v>
      </c>
      <c r="AY1868" s="95">
        <v>127207.62032795</v>
      </c>
      <c r="AZ1868" s="95">
        <v>36921.809141159101</v>
      </c>
      <c r="BA1868" s="95">
        <v>0</v>
      </c>
      <c r="BB1868" s="95">
        <v>590592.91860198998</v>
      </c>
      <c r="BC1868" s="95">
        <v>294197.41212463402</v>
      </c>
      <c r="BD1868" s="95">
        <v>0</v>
      </c>
      <c r="BE1868" s="95">
        <v>55516.648544788397</v>
      </c>
      <c r="BF1868" s="95">
        <v>0</v>
      </c>
      <c r="BG1868" s="95">
        <v>549800.04505157506</v>
      </c>
      <c r="BH1868" s="95">
        <v>125013.280718803</v>
      </c>
      <c r="BI1868" s="95">
        <v>0</v>
      </c>
      <c r="BJ1868" s="95">
        <v>118265.510396004</v>
      </c>
      <c r="BK1868" s="95">
        <v>44954.475172996499</v>
      </c>
      <c r="BL1868" s="95">
        <v>0</v>
      </c>
      <c r="BM1868" s="95">
        <v>0</v>
      </c>
      <c r="BN1868" s="95">
        <v>0</v>
      </c>
      <c r="BO1868" s="95">
        <v>0</v>
      </c>
      <c r="BP1868" s="95">
        <v>0</v>
      </c>
      <c r="BQ1868" s="95">
        <v>0</v>
      </c>
      <c r="BR1868" s="95">
        <v>18681.264846324899</v>
      </c>
      <c r="BS1868" s="95">
        <v>16033.5725517273</v>
      </c>
      <c r="BT1868" s="95">
        <v>0</v>
      </c>
      <c r="BU1868" s="95">
        <v>111804</v>
      </c>
      <c r="BV1868" s="95">
        <v>97962.041478157</v>
      </c>
      <c r="BW1868" s="95">
        <v>0</v>
      </c>
      <c r="BX1868" s="95">
        <v>11864.279959797899</v>
      </c>
      <c r="BY1868" s="95">
        <v>0</v>
      </c>
      <c r="BZ1868" s="95">
        <v>0</v>
      </c>
      <c r="CA1868" s="95">
        <v>1569.3075075745601</v>
      </c>
      <c r="CB1868" s="95">
        <v>205056.51586723301</v>
      </c>
      <c r="CC1868" s="95">
        <v>1742299.4853668199</v>
      </c>
      <c r="CD1868" s="95">
        <v>241432.80302810701</v>
      </c>
      <c r="CE1868" s="95">
        <v>44.7045328486711</v>
      </c>
      <c r="CF1868" s="95">
        <v>7033.6842529177702</v>
      </c>
      <c r="CG1868" s="95">
        <v>62343.526019573197</v>
      </c>
      <c r="CH1868" s="95">
        <v>0</v>
      </c>
      <c r="CI1868" s="95">
        <v>1613.5594698637699</v>
      </c>
      <c r="CJ1868" s="95">
        <v>211480.899181366</v>
      </c>
      <c r="CK1868" s="95">
        <v>1802673.4855041499</v>
      </c>
      <c r="CL1868" s="95">
        <v>253148.492160797</v>
      </c>
      <c r="CM1868" s="160">
        <v>2023.9433162063399</v>
      </c>
      <c r="CN1868" s="160">
        <v>349693.10435867298</v>
      </c>
      <c r="CO1868" s="160">
        <v>2354575.0569763202</v>
      </c>
      <c r="CP1868" s="95">
        <v>253148.492160797</v>
      </c>
      <c r="CQ1868" s="95">
        <v>0</v>
      </c>
      <c r="CR1868" s="95">
        <v>0</v>
      </c>
      <c r="CS1868" s="95">
        <v>0</v>
      </c>
      <c r="CT1868" s="95">
        <v>0</v>
      </c>
      <c r="CU1868" s="161">
        <v>212090.20012015078</v>
      </c>
      <c r="CV1868" s="161">
        <v>1804643.0113863931</v>
      </c>
    </row>
    <row r="1869" spans="1:100" x14ac:dyDescent="0.2">
      <c r="A1869" s="94" t="s">
        <v>78</v>
      </c>
      <c r="B1869" s="96">
        <v>43344</v>
      </c>
      <c r="C1869" s="95">
        <v>395.98863926529901</v>
      </c>
      <c r="D1869" s="95">
        <v>0</v>
      </c>
      <c r="E1869" s="95">
        <v>1116.13967391849</v>
      </c>
      <c r="F1869" s="95">
        <v>28.181227417895599</v>
      </c>
      <c r="G1869" s="95">
        <v>36.833780781831599</v>
      </c>
      <c r="H1869" s="95">
        <v>0</v>
      </c>
      <c r="I1869" s="95">
        <v>0</v>
      </c>
      <c r="J1869" s="95">
        <v>392.59494124725501</v>
      </c>
      <c r="K1869" s="95">
        <v>0</v>
      </c>
      <c r="L1869" s="95">
        <v>975.00519901514099</v>
      </c>
      <c r="M1869" s="95">
        <v>46.605860405601597</v>
      </c>
      <c r="N1869" s="95">
        <v>20.370311504928399</v>
      </c>
      <c r="O1869" s="95">
        <v>0</v>
      </c>
      <c r="P1869" s="95">
        <v>366.24062359705601</v>
      </c>
      <c r="Q1869" s="95">
        <v>82.023242979310496</v>
      </c>
      <c r="R1869" s="95">
        <v>0</v>
      </c>
      <c r="S1869" s="95">
        <v>33.500530675984898</v>
      </c>
      <c r="T1869" s="95">
        <v>0</v>
      </c>
      <c r="U1869" s="95">
        <v>393.393470287323</v>
      </c>
      <c r="V1869" s="95">
        <v>70470.962180137605</v>
      </c>
      <c r="W1869" s="95">
        <v>0</v>
      </c>
      <c r="X1869" s="95">
        <v>133778.72930336001</v>
      </c>
      <c r="Y1869" s="95">
        <v>16588.3921217918</v>
      </c>
      <c r="Z1869" s="95">
        <v>5809.5178632140196</v>
      </c>
      <c r="AA1869" s="95">
        <v>0</v>
      </c>
      <c r="AB1869" s="95">
        <v>0</v>
      </c>
      <c r="AC1869" s="95">
        <v>132052.54839706401</v>
      </c>
      <c r="AD1869" s="95">
        <v>0</v>
      </c>
      <c r="AE1869" s="95">
        <v>89594.384188651995</v>
      </c>
      <c r="AF1869" s="95">
        <v>11726.8320748806</v>
      </c>
      <c r="AG1869" s="95">
        <v>3945.8970592021901</v>
      </c>
      <c r="AH1869" s="95">
        <v>0</v>
      </c>
      <c r="AI1869" s="95">
        <v>63423.149879455603</v>
      </c>
      <c r="AJ1869" s="95">
        <v>32619.685206651699</v>
      </c>
      <c r="AK1869" s="95">
        <v>0</v>
      </c>
      <c r="AL1869" s="95">
        <v>4970.3941865563402</v>
      </c>
      <c r="AM1869" s="95">
        <v>0</v>
      </c>
      <c r="AN1869" s="95">
        <v>130997.71054554</v>
      </c>
      <c r="AO1869" s="95">
        <v>673457.92031860398</v>
      </c>
      <c r="AP1869" s="95">
        <v>0</v>
      </c>
      <c r="AQ1869" s="95">
        <v>1060249.57991028</v>
      </c>
      <c r="AR1869" s="95">
        <v>158132.279960632</v>
      </c>
      <c r="AS1869" s="95">
        <v>51027.822361946099</v>
      </c>
      <c r="AT1869" s="95">
        <v>0</v>
      </c>
      <c r="AU1869" s="95">
        <v>0</v>
      </c>
      <c r="AV1869" s="95">
        <v>529238.54833984398</v>
      </c>
      <c r="AW1869" s="95">
        <v>0</v>
      </c>
      <c r="AX1869" s="95">
        <v>638829.11508178699</v>
      </c>
      <c r="AY1869" s="95">
        <v>133279.36484146101</v>
      </c>
      <c r="AZ1869" s="95">
        <v>33926.825666904399</v>
      </c>
      <c r="BA1869" s="95">
        <v>0</v>
      </c>
      <c r="BB1869" s="95">
        <v>624216.84135437</v>
      </c>
      <c r="BC1869" s="95">
        <v>290445.27785491903</v>
      </c>
      <c r="BD1869" s="95">
        <v>0</v>
      </c>
      <c r="BE1869" s="95">
        <v>45981.764396667502</v>
      </c>
      <c r="BF1869" s="95">
        <v>0</v>
      </c>
      <c r="BG1869" s="95">
        <v>534792.33214569103</v>
      </c>
      <c r="BH1869" s="95">
        <v>130861.836462021</v>
      </c>
      <c r="BI1869" s="95">
        <v>0</v>
      </c>
      <c r="BJ1869" s="95">
        <v>117715.755867958</v>
      </c>
      <c r="BK1869" s="95">
        <v>48726.8040013313</v>
      </c>
      <c r="BL1869" s="95">
        <v>0</v>
      </c>
      <c r="BM1869" s="95">
        <v>0</v>
      </c>
      <c r="BN1869" s="95">
        <v>0</v>
      </c>
      <c r="BO1869" s="95">
        <v>0</v>
      </c>
      <c r="BP1869" s="95">
        <v>0</v>
      </c>
      <c r="BQ1869" s="95">
        <v>0</v>
      </c>
      <c r="BR1869" s="95">
        <v>17716.8043832779</v>
      </c>
      <c r="BS1869" s="95">
        <v>15370.734126567801</v>
      </c>
      <c r="BT1869" s="95">
        <v>0</v>
      </c>
      <c r="BU1869" s="95">
        <v>113864</v>
      </c>
      <c r="BV1869" s="95">
        <v>98308.369811058001</v>
      </c>
      <c r="BW1869" s="95">
        <v>0</v>
      </c>
      <c r="BX1869" s="95">
        <v>6890.3599765896797</v>
      </c>
      <c r="BY1869" s="95">
        <v>0</v>
      </c>
      <c r="BZ1869" s="95">
        <v>0</v>
      </c>
      <c r="CA1869" s="95">
        <v>1505.4386896938099</v>
      </c>
      <c r="CB1869" s="95">
        <v>202748.02970695501</v>
      </c>
      <c r="CC1869" s="95">
        <v>1720638.61187744</v>
      </c>
      <c r="CD1869" s="95">
        <v>246355.64852142299</v>
      </c>
      <c r="CE1869" s="95">
        <v>36.976975929923398</v>
      </c>
      <c r="CF1869" s="95">
        <v>5813.7159404158601</v>
      </c>
      <c r="CG1869" s="95">
        <v>51255.133111476898</v>
      </c>
      <c r="CH1869" s="95">
        <v>0</v>
      </c>
      <c r="CI1869" s="95">
        <v>1541.5063939392601</v>
      </c>
      <c r="CJ1869" s="95">
        <v>208105.341053009</v>
      </c>
      <c r="CK1869" s="95">
        <v>1774443.0539245601</v>
      </c>
      <c r="CL1869" s="95">
        <v>255650.200561523</v>
      </c>
      <c r="CM1869" s="160">
        <v>1933.2760599553601</v>
      </c>
      <c r="CN1869" s="160">
        <v>338993.244819641</v>
      </c>
      <c r="CO1869" s="160">
        <v>2306495.1998596201</v>
      </c>
      <c r="CP1869" s="95">
        <v>255650.200561523</v>
      </c>
      <c r="CQ1869" s="95">
        <v>0</v>
      </c>
      <c r="CR1869" s="95">
        <v>0</v>
      </c>
      <c r="CS1869" s="95">
        <v>0</v>
      </c>
      <c r="CT1869" s="95">
        <v>0</v>
      </c>
      <c r="CU1869" s="161">
        <v>208561.74564737087</v>
      </c>
      <c r="CV1869" s="161">
        <v>1771893.7449889169</v>
      </c>
    </row>
    <row r="1870" spans="1:100" x14ac:dyDescent="0.2">
      <c r="A1870" s="94" t="s">
        <v>78</v>
      </c>
      <c r="B1870" s="96">
        <v>43435</v>
      </c>
      <c r="C1870" s="95">
        <v>396.08838200196601</v>
      </c>
      <c r="D1870" s="95">
        <v>0</v>
      </c>
      <c r="E1870" s="95">
        <v>1086.77528434992</v>
      </c>
      <c r="F1870" s="95">
        <v>27.662334652850401</v>
      </c>
      <c r="G1870" s="95">
        <v>28.267228878801699</v>
      </c>
      <c r="H1870" s="95">
        <v>0</v>
      </c>
      <c r="I1870" s="95">
        <v>0</v>
      </c>
      <c r="J1870" s="95">
        <v>386.39972569793503</v>
      </c>
      <c r="K1870" s="95">
        <v>0</v>
      </c>
      <c r="L1870" s="95">
        <v>984.552380114794</v>
      </c>
      <c r="M1870" s="95">
        <v>51.104735666886</v>
      </c>
      <c r="N1870" s="95">
        <v>22.170386542799001</v>
      </c>
      <c r="O1870" s="95">
        <v>0</v>
      </c>
      <c r="P1870" s="95">
        <v>360.32085127756</v>
      </c>
      <c r="Q1870" s="95">
        <v>81.022718843072695</v>
      </c>
      <c r="R1870" s="95">
        <v>0</v>
      </c>
      <c r="S1870" s="95">
        <v>24.168718154775</v>
      </c>
      <c r="T1870" s="95">
        <v>0</v>
      </c>
      <c r="U1870" s="95">
        <v>386.13967943936598</v>
      </c>
      <c r="V1870" s="95">
        <v>71634.305723190293</v>
      </c>
      <c r="W1870" s="95">
        <v>0</v>
      </c>
      <c r="X1870" s="95">
        <v>118060.560605049</v>
      </c>
      <c r="Y1870" s="95">
        <v>15938.562104344401</v>
      </c>
      <c r="Z1870" s="95">
        <v>4427.4322404861496</v>
      </c>
      <c r="AA1870" s="95">
        <v>0</v>
      </c>
      <c r="AB1870" s="95">
        <v>0</v>
      </c>
      <c r="AC1870" s="95">
        <v>133888.95955085801</v>
      </c>
      <c r="AD1870" s="95">
        <v>0</v>
      </c>
      <c r="AE1870" s="95">
        <v>74799.139955520601</v>
      </c>
      <c r="AF1870" s="95">
        <v>12443.927304029499</v>
      </c>
      <c r="AG1870" s="95">
        <v>4274.6443747878102</v>
      </c>
      <c r="AH1870" s="95">
        <v>0</v>
      </c>
      <c r="AI1870" s="95">
        <v>65308.276504993402</v>
      </c>
      <c r="AJ1870" s="95">
        <v>31592.860882997498</v>
      </c>
      <c r="AK1870" s="95">
        <v>0</v>
      </c>
      <c r="AL1870" s="95">
        <v>3671.3350004255799</v>
      </c>
      <c r="AM1870" s="95">
        <v>0</v>
      </c>
      <c r="AN1870" s="95">
        <v>135616.312059402</v>
      </c>
      <c r="AO1870" s="95">
        <v>684135.755470276</v>
      </c>
      <c r="AP1870" s="95">
        <v>0</v>
      </c>
      <c r="AQ1870" s="95">
        <v>986183.03250122105</v>
      </c>
      <c r="AR1870" s="95">
        <v>151914.67257309001</v>
      </c>
      <c r="AS1870" s="95">
        <v>38969.408868789702</v>
      </c>
      <c r="AT1870" s="95">
        <v>0</v>
      </c>
      <c r="AU1870" s="95">
        <v>0</v>
      </c>
      <c r="AV1870" s="95">
        <v>556559.02931976295</v>
      </c>
      <c r="AW1870" s="95">
        <v>0</v>
      </c>
      <c r="AX1870" s="95">
        <v>535405.72282409703</v>
      </c>
      <c r="AY1870" s="95">
        <v>141348.79400443999</v>
      </c>
      <c r="AZ1870" s="95">
        <v>36088.520689010598</v>
      </c>
      <c r="BA1870" s="95">
        <v>0</v>
      </c>
      <c r="BB1870" s="95">
        <v>634827.620857239</v>
      </c>
      <c r="BC1870" s="95">
        <v>286614.11720275902</v>
      </c>
      <c r="BD1870" s="95">
        <v>0</v>
      </c>
      <c r="BE1870" s="95">
        <v>32268.530742406801</v>
      </c>
      <c r="BF1870" s="95">
        <v>0</v>
      </c>
      <c r="BG1870" s="95">
        <v>548463.59426879894</v>
      </c>
      <c r="BH1870" s="95">
        <v>134968.92382049601</v>
      </c>
      <c r="BI1870" s="95">
        <v>0</v>
      </c>
      <c r="BJ1870" s="95">
        <v>115293.277059555</v>
      </c>
      <c r="BK1870" s="95">
        <v>45852.153935432398</v>
      </c>
      <c r="BL1870" s="95">
        <v>0</v>
      </c>
      <c r="BM1870" s="95">
        <v>0</v>
      </c>
      <c r="BN1870" s="95">
        <v>0</v>
      </c>
      <c r="BO1870" s="95">
        <v>0</v>
      </c>
      <c r="BP1870" s="95">
        <v>0</v>
      </c>
      <c r="BQ1870" s="95">
        <v>0</v>
      </c>
      <c r="BR1870" s="95">
        <v>21071.612313270602</v>
      </c>
      <c r="BS1870" s="95">
        <v>17267.169649601001</v>
      </c>
      <c r="BT1870" s="95">
        <v>0</v>
      </c>
      <c r="BU1870" s="95">
        <v>120189.189998627</v>
      </c>
      <c r="BV1870" s="95">
        <v>92576.910534858704</v>
      </c>
      <c r="BW1870" s="95">
        <v>0</v>
      </c>
      <c r="BX1870" s="95">
        <v>6303.3299781680098</v>
      </c>
      <c r="BY1870" s="95">
        <v>0</v>
      </c>
      <c r="BZ1870" s="95">
        <v>0</v>
      </c>
      <c r="CA1870" s="95">
        <v>1511.8272639960101</v>
      </c>
      <c r="CB1870" s="95">
        <v>189968.95547103899</v>
      </c>
      <c r="CC1870" s="95">
        <v>1636450.55189514</v>
      </c>
      <c r="CD1870" s="95">
        <v>252042.95386505101</v>
      </c>
      <c r="CE1870" s="95">
        <v>26.875282289926002</v>
      </c>
      <c r="CF1870" s="95">
        <v>4476.7181136012096</v>
      </c>
      <c r="CG1870" s="95">
        <v>38981.244364261598</v>
      </c>
      <c r="CH1870" s="95">
        <v>0</v>
      </c>
      <c r="CI1870" s="95">
        <v>1542.36232720315</v>
      </c>
      <c r="CJ1870" s="95">
        <v>194941.607694626</v>
      </c>
      <c r="CK1870" s="95">
        <v>1678109.7136383101</v>
      </c>
      <c r="CL1870" s="95">
        <v>259735.40174865699</v>
      </c>
      <c r="CM1870" s="160">
        <v>1901.2128948867301</v>
      </c>
      <c r="CN1870" s="160">
        <v>327155.60992813099</v>
      </c>
      <c r="CO1870" s="160">
        <v>2226773.2904357901</v>
      </c>
      <c r="CP1870" s="95">
        <v>259735.40174865699</v>
      </c>
      <c r="CQ1870" s="95">
        <v>0</v>
      </c>
      <c r="CR1870" s="95">
        <v>0</v>
      </c>
      <c r="CS1870" s="95">
        <v>0</v>
      </c>
      <c r="CT1870" s="95">
        <v>0</v>
      </c>
      <c r="CU1870" s="161">
        <v>194445.6735846402</v>
      </c>
      <c r="CV1870" s="161">
        <v>1675431.7962594016</v>
      </c>
    </row>
    <row r="1871" spans="1:100" x14ac:dyDescent="0.2">
      <c r="A1871" s="94" t="s">
        <v>78</v>
      </c>
      <c r="B1871" s="96">
        <v>43525</v>
      </c>
      <c r="C1871" s="95">
        <v>399.74851594120298</v>
      </c>
      <c r="D1871" s="95">
        <v>0</v>
      </c>
      <c r="E1871" s="95">
        <v>873.71556942910001</v>
      </c>
      <c r="F1871" s="95">
        <v>26.797990861814501</v>
      </c>
      <c r="G1871" s="95">
        <v>32.643511811737</v>
      </c>
      <c r="H1871" s="95">
        <v>0</v>
      </c>
      <c r="I1871" s="95">
        <v>0</v>
      </c>
      <c r="J1871" s="95">
        <v>376.42650624364597</v>
      </c>
      <c r="K1871" s="95">
        <v>0</v>
      </c>
      <c r="L1871" s="95">
        <v>754.43254569172905</v>
      </c>
      <c r="M1871" s="95">
        <v>45.581218712963199</v>
      </c>
      <c r="N1871" s="95">
        <v>20.263970947824401</v>
      </c>
      <c r="O1871" s="95">
        <v>0</v>
      </c>
      <c r="P1871" s="95">
        <v>407.20417737960798</v>
      </c>
      <c r="Q1871" s="95">
        <v>74.277386193163693</v>
      </c>
      <c r="R1871" s="95">
        <v>0</v>
      </c>
      <c r="S1871" s="95">
        <v>25.308947706362201</v>
      </c>
      <c r="T1871" s="95">
        <v>0</v>
      </c>
      <c r="U1871" s="95">
        <v>375.85531092435099</v>
      </c>
      <c r="V1871" s="95">
        <v>72298.277665138201</v>
      </c>
      <c r="W1871" s="95">
        <v>0</v>
      </c>
      <c r="X1871" s="95">
        <v>125414.951623917</v>
      </c>
      <c r="Y1871" s="95">
        <v>14941.763042807601</v>
      </c>
      <c r="Z1871" s="95">
        <v>4954.2240612506903</v>
      </c>
      <c r="AA1871" s="95">
        <v>0</v>
      </c>
      <c r="AB1871" s="95">
        <v>0</v>
      </c>
      <c r="AC1871" s="95">
        <v>130091.061047554</v>
      </c>
      <c r="AD1871" s="95">
        <v>0</v>
      </c>
      <c r="AE1871" s="95">
        <v>89167.959779739394</v>
      </c>
      <c r="AF1871" s="95">
        <v>10870.072658777201</v>
      </c>
      <c r="AG1871" s="95">
        <v>4852.4380509257298</v>
      </c>
      <c r="AH1871" s="95">
        <v>0</v>
      </c>
      <c r="AI1871" s="95">
        <v>71419.212393760696</v>
      </c>
      <c r="AJ1871" s="95">
        <v>28381.519214868498</v>
      </c>
      <c r="AK1871" s="95">
        <v>0</v>
      </c>
      <c r="AL1871" s="95">
        <v>3457.4257713556299</v>
      </c>
      <c r="AM1871" s="95">
        <v>0</v>
      </c>
      <c r="AN1871" s="95">
        <v>128975.02604007701</v>
      </c>
      <c r="AO1871" s="95">
        <v>697792.36037445103</v>
      </c>
      <c r="AP1871" s="95">
        <v>0</v>
      </c>
      <c r="AQ1871" s="95">
        <v>1037982.69701385</v>
      </c>
      <c r="AR1871" s="95">
        <v>142609.48965454099</v>
      </c>
      <c r="AS1871" s="95">
        <v>44966.407698154399</v>
      </c>
      <c r="AT1871" s="95">
        <v>0</v>
      </c>
      <c r="AU1871" s="95">
        <v>0</v>
      </c>
      <c r="AV1871" s="95">
        <v>539843.56200408901</v>
      </c>
      <c r="AW1871" s="95">
        <v>0</v>
      </c>
      <c r="AX1871" s="95">
        <v>651834.57507324195</v>
      </c>
      <c r="AY1871" s="95">
        <v>117961.63366985301</v>
      </c>
      <c r="AZ1871" s="95">
        <v>40936.761094093301</v>
      </c>
      <c r="BA1871" s="95">
        <v>0</v>
      </c>
      <c r="BB1871" s="95">
        <v>713389.55700683605</v>
      </c>
      <c r="BC1871" s="95">
        <v>267168.553722382</v>
      </c>
      <c r="BD1871" s="95">
        <v>0</v>
      </c>
      <c r="BE1871" s="95">
        <v>32220.943185329401</v>
      </c>
      <c r="BF1871" s="95">
        <v>0</v>
      </c>
      <c r="BG1871" s="95">
        <v>538225.64838409401</v>
      </c>
      <c r="BH1871" s="95">
        <v>135852.28385734599</v>
      </c>
      <c r="BI1871" s="95">
        <v>0</v>
      </c>
      <c r="BJ1871" s="95">
        <v>105708.23671054799</v>
      </c>
      <c r="BK1871" s="95">
        <v>42115.328978061698</v>
      </c>
      <c r="BL1871" s="95">
        <v>0</v>
      </c>
      <c r="BM1871" s="95">
        <v>0</v>
      </c>
      <c r="BN1871" s="95">
        <v>0</v>
      </c>
      <c r="BO1871" s="95">
        <v>0</v>
      </c>
      <c r="BP1871" s="95">
        <v>0</v>
      </c>
      <c r="BQ1871" s="95">
        <v>0</v>
      </c>
      <c r="BR1871" s="95">
        <v>17497.331815719601</v>
      </c>
      <c r="BS1871" s="95">
        <v>13455.2592998743</v>
      </c>
      <c r="BT1871" s="95">
        <v>0</v>
      </c>
      <c r="BU1871" s="95">
        <v>127313.829986572</v>
      </c>
      <c r="BV1871" s="95">
        <v>84803.244620323196</v>
      </c>
      <c r="BW1871" s="95">
        <v>0</v>
      </c>
      <c r="BX1871" s="95">
        <v>6666.8399772047997</v>
      </c>
      <c r="BY1871" s="95">
        <v>0</v>
      </c>
      <c r="BZ1871" s="95">
        <v>0</v>
      </c>
      <c r="CA1871" s="95">
        <v>1261.27009740472</v>
      </c>
      <c r="CB1871" s="95">
        <v>199632.751642227</v>
      </c>
      <c r="CC1871" s="95">
        <v>1781123.1042480499</v>
      </c>
      <c r="CD1871" s="95">
        <v>243573.38834762599</v>
      </c>
      <c r="CE1871" s="95">
        <v>32.953537125606097</v>
      </c>
      <c r="CF1871" s="95">
        <v>4932.37221598625</v>
      </c>
      <c r="CG1871" s="95">
        <v>44893.919811725602</v>
      </c>
      <c r="CH1871" s="95">
        <v>0</v>
      </c>
      <c r="CI1871" s="95">
        <v>1292.92073693871</v>
      </c>
      <c r="CJ1871" s="95">
        <v>205240.01283645601</v>
      </c>
      <c r="CK1871" s="95">
        <v>1823290.6533355699</v>
      </c>
      <c r="CL1871" s="95">
        <v>251233.24614334101</v>
      </c>
      <c r="CM1871" s="160">
        <v>1678.4031588733201</v>
      </c>
      <c r="CN1871" s="160">
        <v>336680.508388519</v>
      </c>
      <c r="CO1871" s="160">
        <v>2360052.1119384798</v>
      </c>
      <c r="CP1871" s="95">
        <v>251233.24614334101</v>
      </c>
      <c r="CQ1871" s="95">
        <v>0</v>
      </c>
      <c r="CR1871" s="95">
        <v>0</v>
      </c>
      <c r="CS1871" s="95">
        <v>0</v>
      </c>
      <c r="CT1871" s="95">
        <v>0</v>
      </c>
      <c r="CU1871" s="161">
        <v>204565.12385821325</v>
      </c>
      <c r="CV1871" s="161">
        <v>1826017.0240597755</v>
      </c>
    </row>
    <row r="1872" spans="1:100" x14ac:dyDescent="0.2">
      <c r="A1872" s="94" t="s">
        <v>78</v>
      </c>
      <c r="B1872" s="96">
        <v>43617</v>
      </c>
      <c r="C1872" s="95">
        <v>397.27665645256599</v>
      </c>
      <c r="D1872" s="95">
        <v>0</v>
      </c>
      <c r="E1872" s="95">
        <v>912.00804227590595</v>
      </c>
      <c r="F1872" s="95">
        <v>24.5378126897849</v>
      </c>
      <c r="G1872" s="95">
        <v>31.640927775995799</v>
      </c>
      <c r="H1872" s="95">
        <v>0</v>
      </c>
      <c r="I1872" s="95">
        <v>0</v>
      </c>
      <c r="J1872" s="95">
        <v>359.87170523405098</v>
      </c>
      <c r="K1872" s="95">
        <v>0</v>
      </c>
      <c r="L1872" s="95">
        <v>755.69750903546799</v>
      </c>
      <c r="M1872" s="95">
        <v>46.581798097584397</v>
      </c>
      <c r="N1872" s="95">
        <v>24.190820089774199</v>
      </c>
      <c r="O1872" s="95">
        <v>0</v>
      </c>
      <c r="P1872" s="95">
        <v>393.80015312507697</v>
      </c>
      <c r="Q1872" s="95">
        <v>68.703089406713801</v>
      </c>
      <c r="R1872" s="95">
        <v>0</v>
      </c>
      <c r="S1872" s="95">
        <v>25.968457544455301</v>
      </c>
      <c r="T1872" s="95">
        <v>0</v>
      </c>
      <c r="U1872" s="95">
        <v>359.76051375269901</v>
      </c>
      <c r="V1872" s="95">
        <v>72032.158004760699</v>
      </c>
      <c r="W1872" s="95">
        <v>0</v>
      </c>
      <c r="X1872" s="95">
        <v>123892.613178253</v>
      </c>
      <c r="Y1872" s="95">
        <v>13738.6375221014</v>
      </c>
      <c r="Z1872" s="95">
        <v>4636.5886405706397</v>
      </c>
      <c r="AA1872" s="95">
        <v>0</v>
      </c>
      <c r="AB1872" s="95">
        <v>0</v>
      </c>
      <c r="AC1872" s="95">
        <v>124748.49351787601</v>
      </c>
      <c r="AD1872" s="95">
        <v>0</v>
      </c>
      <c r="AE1872" s="95">
        <v>86816.445514678999</v>
      </c>
      <c r="AF1872" s="95">
        <v>10845.5487539768</v>
      </c>
      <c r="AG1872" s="95">
        <v>5375.2452171444902</v>
      </c>
      <c r="AH1872" s="95">
        <v>0</v>
      </c>
      <c r="AI1872" s="95">
        <v>68739.858136177107</v>
      </c>
      <c r="AJ1872" s="95">
        <v>24562.026715755499</v>
      </c>
      <c r="AK1872" s="95">
        <v>0</v>
      </c>
      <c r="AL1872" s="95">
        <v>3316.2023527920201</v>
      </c>
      <c r="AM1872" s="95">
        <v>0</v>
      </c>
      <c r="AN1872" s="95">
        <v>125360.345504761</v>
      </c>
      <c r="AO1872" s="95">
        <v>684581.04415893601</v>
      </c>
      <c r="AP1872" s="95">
        <v>0</v>
      </c>
      <c r="AQ1872" s="95">
        <v>1042202.06503296</v>
      </c>
      <c r="AR1872" s="95">
        <v>130321.669608116</v>
      </c>
      <c r="AS1872" s="95">
        <v>42104.760851860003</v>
      </c>
      <c r="AT1872" s="95">
        <v>0</v>
      </c>
      <c r="AU1872" s="95">
        <v>0</v>
      </c>
      <c r="AV1872" s="95">
        <v>518695.71887588501</v>
      </c>
      <c r="AW1872" s="95">
        <v>0</v>
      </c>
      <c r="AX1872" s="95">
        <v>650156.05502319301</v>
      </c>
      <c r="AY1872" s="95">
        <v>115329.771417618</v>
      </c>
      <c r="AZ1872" s="95">
        <v>45181.355417728402</v>
      </c>
      <c r="BA1872" s="95">
        <v>0</v>
      </c>
      <c r="BB1872" s="95">
        <v>683624.74029541004</v>
      </c>
      <c r="BC1872" s="95">
        <v>228360.172967911</v>
      </c>
      <c r="BD1872" s="95">
        <v>0</v>
      </c>
      <c r="BE1872" s="95">
        <v>30990.281889677</v>
      </c>
      <c r="BF1872" s="95">
        <v>0</v>
      </c>
      <c r="BG1872" s="95">
        <v>522282.87707138102</v>
      </c>
      <c r="BH1872" s="95">
        <v>135024.56419563299</v>
      </c>
      <c r="BI1872" s="95">
        <v>0</v>
      </c>
      <c r="BJ1872" s="95">
        <v>102747.38989257799</v>
      </c>
      <c r="BK1872" s="95">
        <v>39066.678797244997</v>
      </c>
      <c r="BL1872" s="95">
        <v>0</v>
      </c>
      <c r="BM1872" s="95">
        <v>0</v>
      </c>
      <c r="BN1872" s="95">
        <v>0</v>
      </c>
      <c r="BO1872" s="95">
        <v>0</v>
      </c>
      <c r="BP1872" s="95">
        <v>0</v>
      </c>
      <c r="BQ1872" s="95">
        <v>0</v>
      </c>
      <c r="BR1872" s="95">
        <v>16930.699787616701</v>
      </c>
      <c r="BS1872" s="95">
        <v>16537.448418617201</v>
      </c>
      <c r="BT1872" s="95">
        <v>0</v>
      </c>
      <c r="BU1872" s="95">
        <v>129052</v>
      </c>
      <c r="BV1872" s="95">
        <v>76615.566370964094</v>
      </c>
      <c r="BW1872" s="95">
        <v>0</v>
      </c>
      <c r="BX1872" s="95">
        <v>6505.6899771690396</v>
      </c>
      <c r="BY1872" s="95">
        <v>0</v>
      </c>
      <c r="BZ1872" s="95">
        <v>0</v>
      </c>
      <c r="CA1872" s="95">
        <v>1302.5609476715299</v>
      </c>
      <c r="CB1872" s="95">
        <v>196764.81253624</v>
      </c>
      <c r="CC1872" s="95">
        <v>1730759.7315368699</v>
      </c>
      <c r="CD1872" s="95">
        <v>236589.82323455799</v>
      </c>
      <c r="CE1872" s="95">
        <v>32.862728608772201</v>
      </c>
      <c r="CF1872" s="95">
        <v>4595.38323748112</v>
      </c>
      <c r="CG1872" s="95">
        <v>42075.8765144348</v>
      </c>
      <c r="CH1872" s="95">
        <v>0</v>
      </c>
      <c r="CI1872" s="95">
        <v>1334.70490406454</v>
      </c>
      <c r="CJ1872" s="95">
        <v>200603.23666000401</v>
      </c>
      <c r="CK1872" s="95">
        <v>1768910.68588257</v>
      </c>
      <c r="CL1872" s="95">
        <v>244021.87071990999</v>
      </c>
      <c r="CM1872" s="160">
        <v>1706.18088597059</v>
      </c>
      <c r="CN1872" s="160">
        <v>326553.32472991903</v>
      </c>
      <c r="CO1872" s="160">
        <v>2293382.7546691899</v>
      </c>
      <c r="CP1872" s="95">
        <v>244021.87071990999</v>
      </c>
      <c r="CQ1872" s="95">
        <v>0</v>
      </c>
      <c r="CR1872" s="95">
        <v>0</v>
      </c>
      <c r="CS1872" s="95">
        <v>0</v>
      </c>
      <c r="CT1872" s="95">
        <v>0</v>
      </c>
      <c r="CU1872" s="161">
        <v>201360.19577372112</v>
      </c>
      <c r="CV1872" s="161">
        <v>1772835.6080513047</v>
      </c>
    </row>
    <row r="1873" spans="1:100" x14ac:dyDescent="0.2">
      <c r="A1873" s="94" t="s">
        <v>78</v>
      </c>
      <c r="B1873" s="96">
        <v>43709</v>
      </c>
      <c r="C1873" s="95">
        <v>407.67172789946198</v>
      </c>
      <c r="D1873" s="95">
        <v>0</v>
      </c>
      <c r="E1873" s="95">
        <v>978.79057701677095</v>
      </c>
      <c r="F1873" s="95">
        <v>25.0490598008037</v>
      </c>
      <c r="G1873" s="95">
        <v>26.022517893928999</v>
      </c>
      <c r="H1873" s="95">
        <v>0</v>
      </c>
      <c r="I1873" s="95">
        <v>0</v>
      </c>
      <c r="J1873" s="95">
        <v>338.62538016215001</v>
      </c>
      <c r="K1873" s="95">
        <v>0</v>
      </c>
      <c r="L1873" s="95">
        <v>840.429355852306</v>
      </c>
      <c r="M1873" s="95">
        <v>45.008152532856897</v>
      </c>
      <c r="N1873" s="95">
        <v>27.171523905824898</v>
      </c>
      <c r="O1873" s="95">
        <v>0</v>
      </c>
      <c r="P1873" s="95">
        <v>385.40109317377198</v>
      </c>
      <c r="Q1873" s="95">
        <v>69.030123092234106</v>
      </c>
      <c r="R1873" s="95">
        <v>0</v>
      </c>
      <c r="S1873" s="95">
        <v>16.2217173667159</v>
      </c>
      <c r="T1873" s="95">
        <v>0</v>
      </c>
      <c r="U1873" s="95">
        <v>339.57926908880501</v>
      </c>
      <c r="V1873" s="95">
        <v>73273.859398841902</v>
      </c>
      <c r="W1873" s="95">
        <v>0</v>
      </c>
      <c r="X1873" s="95">
        <v>128409.410545349</v>
      </c>
      <c r="Y1873" s="95">
        <v>13376.269269943199</v>
      </c>
      <c r="Z1873" s="95">
        <v>4457.2263300418899</v>
      </c>
      <c r="AA1873" s="95">
        <v>0</v>
      </c>
      <c r="AB1873" s="95">
        <v>0</v>
      </c>
      <c r="AC1873" s="95">
        <v>115243.55550861399</v>
      </c>
      <c r="AD1873" s="95">
        <v>0</v>
      </c>
      <c r="AE1873" s="95">
        <v>90730.058217048601</v>
      </c>
      <c r="AF1873" s="95">
        <v>9966.0239198207892</v>
      </c>
      <c r="AG1873" s="95">
        <v>5663.69396114349</v>
      </c>
      <c r="AH1873" s="95">
        <v>0</v>
      </c>
      <c r="AI1873" s="95">
        <v>69353.326292037993</v>
      </c>
      <c r="AJ1873" s="95">
        <v>24445.829927682898</v>
      </c>
      <c r="AK1873" s="95">
        <v>0</v>
      </c>
      <c r="AL1873" s="95">
        <v>2939.7995740771298</v>
      </c>
      <c r="AM1873" s="95">
        <v>0</v>
      </c>
      <c r="AN1873" s="95">
        <v>114194.437150955</v>
      </c>
      <c r="AO1873" s="95">
        <v>693695.54814147903</v>
      </c>
      <c r="AP1873" s="95">
        <v>0</v>
      </c>
      <c r="AQ1873" s="95">
        <v>1072401.3465118399</v>
      </c>
      <c r="AR1873" s="95">
        <v>149633.97171783401</v>
      </c>
      <c r="AS1873" s="95">
        <v>41024.829069137602</v>
      </c>
      <c r="AT1873" s="95">
        <v>0</v>
      </c>
      <c r="AU1873" s="95">
        <v>0</v>
      </c>
      <c r="AV1873" s="95">
        <v>491140.39705276501</v>
      </c>
      <c r="AW1873" s="95">
        <v>0</v>
      </c>
      <c r="AX1873" s="95">
        <v>681469.85509491002</v>
      </c>
      <c r="AY1873" s="95">
        <v>105682.68905258201</v>
      </c>
      <c r="AZ1873" s="95">
        <v>47727.429228305802</v>
      </c>
      <c r="BA1873" s="95">
        <v>0</v>
      </c>
      <c r="BB1873" s="95">
        <v>694346.608543396</v>
      </c>
      <c r="BC1873" s="95">
        <v>223337.34634590099</v>
      </c>
      <c r="BD1873" s="95">
        <v>0</v>
      </c>
      <c r="BE1873" s="95">
        <v>28109.131593465801</v>
      </c>
      <c r="BF1873" s="95">
        <v>0</v>
      </c>
      <c r="BG1873" s="95">
        <v>495872.441955566</v>
      </c>
      <c r="BH1873" s="95">
        <v>135207.53927612299</v>
      </c>
      <c r="BI1873" s="95">
        <v>0</v>
      </c>
      <c r="BJ1873" s="95">
        <v>97994.362003326401</v>
      </c>
      <c r="BK1873" s="95">
        <v>34721.913851261103</v>
      </c>
      <c r="BL1873" s="95">
        <v>0</v>
      </c>
      <c r="BM1873" s="95">
        <v>0</v>
      </c>
      <c r="BN1873" s="95">
        <v>0</v>
      </c>
      <c r="BO1873" s="95">
        <v>0</v>
      </c>
      <c r="BP1873" s="95">
        <v>0</v>
      </c>
      <c r="BQ1873" s="95">
        <v>0</v>
      </c>
      <c r="BR1873" s="95">
        <v>16123.696542263</v>
      </c>
      <c r="BS1873" s="95">
        <v>18269.418688535701</v>
      </c>
      <c r="BT1873" s="95">
        <v>0</v>
      </c>
      <c r="BU1873" s="95">
        <v>124948</v>
      </c>
      <c r="BV1873" s="95">
        <v>70101.472046852097</v>
      </c>
      <c r="BW1873" s="95">
        <v>0</v>
      </c>
      <c r="BX1873" s="95">
        <v>4067.3199864029898</v>
      </c>
      <c r="BY1873" s="95">
        <v>0</v>
      </c>
      <c r="BZ1873" s="95">
        <v>0</v>
      </c>
      <c r="CA1873" s="95">
        <v>1380.7485854476699</v>
      </c>
      <c r="CB1873" s="95">
        <v>201065.11392784101</v>
      </c>
      <c r="CC1873" s="95">
        <v>1756132.8131256099</v>
      </c>
      <c r="CD1873" s="95">
        <v>231112.453958511</v>
      </c>
      <c r="CE1873" s="95">
        <v>26.066091410815702</v>
      </c>
      <c r="CF1873" s="95">
        <v>4485.0050397515297</v>
      </c>
      <c r="CG1873" s="95">
        <v>41080.396449565902</v>
      </c>
      <c r="CH1873" s="95">
        <v>0</v>
      </c>
      <c r="CI1873" s="95">
        <v>1406.0669694691901</v>
      </c>
      <c r="CJ1873" s="95">
        <v>204995.56768608099</v>
      </c>
      <c r="CK1873" s="95">
        <v>1801493.4538421601</v>
      </c>
      <c r="CL1873" s="95">
        <v>238309.40482711801</v>
      </c>
      <c r="CM1873" s="160">
        <v>1746.43352541327</v>
      </c>
      <c r="CN1873" s="160">
        <v>319298.52530288702</v>
      </c>
      <c r="CO1873" s="160">
        <v>2293291.4476623498</v>
      </c>
      <c r="CP1873" s="95">
        <v>238309.40482711801</v>
      </c>
      <c r="CQ1873" s="95">
        <v>0</v>
      </c>
      <c r="CR1873" s="95">
        <v>0</v>
      </c>
      <c r="CS1873" s="95">
        <v>0</v>
      </c>
      <c r="CT1873" s="95">
        <v>0</v>
      </c>
      <c r="CU1873" s="161">
        <v>205550.11896759254</v>
      </c>
      <c r="CV1873" s="161">
        <v>1797213.2095751758</v>
      </c>
    </row>
    <row r="1874" spans="1:100" x14ac:dyDescent="0.2">
      <c r="A1874" s="94" t="s">
        <v>78</v>
      </c>
      <c r="B1874" s="96">
        <v>43800</v>
      </c>
      <c r="C1874" s="95">
        <v>415.50746389851003</v>
      </c>
      <c r="D1874" s="95">
        <v>0</v>
      </c>
      <c r="E1874" s="95">
        <v>988.03426100313698</v>
      </c>
      <c r="F1874" s="95">
        <v>24.580367283895601</v>
      </c>
      <c r="G1874" s="95">
        <v>26.418734763981799</v>
      </c>
      <c r="H1874" s="95">
        <v>0</v>
      </c>
      <c r="I1874" s="95">
        <v>0</v>
      </c>
      <c r="J1874" s="95">
        <v>306.19128152728098</v>
      </c>
      <c r="K1874" s="95">
        <v>0</v>
      </c>
      <c r="L1874" s="95">
        <v>897.65789563953899</v>
      </c>
      <c r="M1874" s="95">
        <v>44.7783670276403</v>
      </c>
      <c r="N1874" s="95">
        <v>27.212256216909701</v>
      </c>
      <c r="O1874" s="95">
        <v>0</v>
      </c>
      <c r="P1874" s="95">
        <v>390.53947407752298</v>
      </c>
      <c r="Q1874" s="95">
        <v>62.806475507561103</v>
      </c>
      <c r="R1874" s="95">
        <v>0</v>
      </c>
      <c r="S1874" s="95">
        <v>14.874916615081</v>
      </c>
      <c r="T1874" s="95">
        <v>0</v>
      </c>
      <c r="U1874" s="95">
        <v>305.84595205634798</v>
      </c>
      <c r="V1874" s="95">
        <v>73994.340007781997</v>
      </c>
      <c r="W1874" s="95">
        <v>0</v>
      </c>
      <c r="X1874" s="95">
        <v>121959.125677109</v>
      </c>
      <c r="Y1874" s="95">
        <v>12069.410714507099</v>
      </c>
      <c r="Z1874" s="95">
        <v>4781.5801303982698</v>
      </c>
      <c r="AA1874" s="95">
        <v>0</v>
      </c>
      <c r="AB1874" s="95">
        <v>0</v>
      </c>
      <c r="AC1874" s="95">
        <v>106222.601984978</v>
      </c>
      <c r="AD1874" s="95">
        <v>0</v>
      </c>
      <c r="AE1874" s="95">
        <v>86611.010549545303</v>
      </c>
      <c r="AF1874" s="95">
        <v>10533.518306255301</v>
      </c>
      <c r="AG1874" s="95">
        <v>4986.60326248407</v>
      </c>
      <c r="AH1874" s="95">
        <v>0</v>
      </c>
      <c r="AI1874" s="95">
        <v>70300.031621932998</v>
      </c>
      <c r="AJ1874" s="95">
        <v>22037.712473869298</v>
      </c>
      <c r="AK1874" s="95">
        <v>0</v>
      </c>
      <c r="AL1874" s="95">
        <v>2840.4123217463498</v>
      </c>
      <c r="AM1874" s="95">
        <v>0</v>
      </c>
      <c r="AN1874" s="95">
        <v>107531.695730209</v>
      </c>
      <c r="AO1874" s="95">
        <v>704661.07671356201</v>
      </c>
      <c r="AP1874" s="95">
        <v>0</v>
      </c>
      <c r="AQ1874" s="95">
        <v>1044341.17069244</v>
      </c>
      <c r="AR1874" s="95">
        <v>116780.27098464999</v>
      </c>
      <c r="AS1874" s="95">
        <v>46352.583099842101</v>
      </c>
      <c r="AT1874" s="95">
        <v>0</v>
      </c>
      <c r="AU1874" s="95">
        <v>0</v>
      </c>
      <c r="AV1874" s="95">
        <v>470166.63224792498</v>
      </c>
      <c r="AW1874" s="95">
        <v>0</v>
      </c>
      <c r="AX1874" s="95">
        <v>640149.43878936803</v>
      </c>
      <c r="AY1874" s="95">
        <v>116313.476859093</v>
      </c>
      <c r="AZ1874" s="95">
        <v>41806.553836345702</v>
      </c>
      <c r="BA1874" s="95">
        <v>0</v>
      </c>
      <c r="BB1874" s="95">
        <v>698109.70440673805</v>
      </c>
      <c r="BC1874" s="95">
        <v>209777.91222953799</v>
      </c>
      <c r="BD1874" s="95">
        <v>0</v>
      </c>
      <c r="BE1874" s="95">
        <v>28762.487826347398</v>
      </c>
      <c r="BF1874" s="95">
        <v>0</v>
      </c>
      <c r="BG1874" s="95">
        <v>463800.684688568</v>
      </c>
      <c r="BH1874" s="95">
        <v>137338.17135810899</v>
      </c>
      <c r="BI1874" s="95">
        <v>0</v>
      </c>
      <c r="BJ1874" s="95">
        <v>96445.047463417097</v>
      </c>
      <c r="BK1874" s="95">
        <v>33367.277145385699</v>
      </c>
      <c r="BL1874" s="95">
        <v>0</v>
      </c>
      <c r="BM1874" s="95">
        <v>0</v>
      </c>
      <c r="BN1874" s="95">
        <v>0</v>
      </c>
      <c r="BO1874" s="95">
        <v>0</v>
      </c>
      <c r="BP1874" s="95">
        <v>0</v>
      </c>
      <c r="BQ1874" s="95">
        <v>0</v>
      </c>
      <c r="BR1874" s="95">
        <v>16500.404581546802</v>
      </c>
      <c r="BS1874" s="95">
        <v>17957.953236579899</v>
      </c>
      <c r="BT1874" s="95">
        <v>0</v>
      </c>
      <c r="BU1874" s="95">
        <v>129522</v>
      </c>
      <c r="BV1874" s="95">
        <v>70532.810384750395</v>
      </c>
      <c r="BW1874" s="95">
        <v>0</v>
      </c>
      <c r="BX1874" s="95">
        <v>4874.2599823474902</v>
      </c>
      <c r="BY1874" s="95">
        <v>0</v>
      </c>
      <c r="BZ1874" s="95">
        <v>0</v>
      </c>
      <c r="CA1874" s="95">
        <v>1433.93961200118</v>
      </c>
      <c r="CB1874" s="95">
        <v>197955.65488815299</v>
      </c>
      <c r="CC1874" s="95">
        <v>1705438.3035278299</v>
      </c>
      <c r="CD1874" s="95">
        <v>234696.60103988601</v>
      </c>
      <c r="CE1874" s="95">
        <v>24.9113724199124</v>
      </c>
      <c r="CF1874" s="95">
        <v>4830.3100935816801</v>
      </c>
      <c r="CG1874" s="95">
        <v>46405.955846309698</v>
      </c>
      <c r="CH1874" s="95">
        <v>0</v>
      </c>
      <c r="CI1874" s="95">
        <v>1462.6086375862401</v>
      </c>
      <c r="CJ1874" s="95">
        <v>203545.14189529399</v>
      </c>
      <c r="CK1874" s="95">
        <v>1754892.90655518</v>
      </c>
      <c r="CL1874" s="95">
        <v>242425.84937095601</v>
      </c>
      <c r="CM1874" s="160">
        <v>1741.4201747179</v>
      </c>
      <c r="CN1874" s="160">
        <v>309625.57510376</v>
      </c>
      <c r="CO1874" s="160">
        <v>2227442.4889831501</v>
      </c>
      <c r="CP1874" s="95">
        <v>242425.84937095601</v>
      </c>
      <c r="CQ1874" s="95">
        <v>0</v>
      </c>
      <c r="CR1874" s="95">
        <v>0</v>
      </c>
      <c r="CS1874" s="95">
        <v>0</v>
      </c>
      <c r="CT1874" s="95">
        <v>0</v>
      </c>
      <c r="CU1874" s="161">
        <v>202785.96498173467</v>
      </c>
      <c r="CV1874" s="161">
        <v>1751844.2593741396</v>
      </c>
    </row>
    <row r="1875" spans="1:100" x14ac:dyDescent="0.2">
      <c r="A1875" s="94" t="s">
        <v>78</v>
      </c>
      <c r="B1875" s="96">
        <v>43891</v>
      </c>
      <c r="C1875" s="95">
        <v>444.473360322416</v>
      </c>
      <c r="D1875" s="95">
        <v>0</v>
      </c>
      <c r="E1875" s="95">
        <v>1092.5486677438</v>
      </c>
      <c r="F1875" s="95">
        <v>24.805968384956898</v>
      </c>
      <c r="G1875" s="95">
        <v>24.852660440607</v>
      </c>
      <c r="H1875" s="95">
        <v>0</v>
      </c>
      <c r="I1875" s="95">
        <v>0</v>
      </c>
      <c r="J1875" s="95">
        <v>298.372868072242</v>
      </c>
      <c r="K1875" s="95">
        <v>0</v>
      </c>
      <c r="L1875" s="95">
        <v>1018.45836429298</v>
      </c>
      <c r="M1875" s="95">
        <v>39.645746104419203</v>
      </c>
      <c r="N1875" s="95">
        <v>24.5099992055912</v>
      </c>
      <c r="O1875" s="95">
        <v>0</v>
      </c>
      <c r="P1875" s="95">
        <v>438.49736611172602</v>
      </c>
      <c r="Q1875" s="95">
        <v>55.649874384049298</v>
      </c>
      <c r="R1875" s="95">
        <v>0</v>
      </c>
      <c r="S1875" s="95">
        <v>10.7537393569946</v>
      </c>
      <c r="T1875" s="95">
        <v>0</v>
      </c>
      <c r="U1875" s="95">
        <v>297.82298077642901</v>
      </c>
      <c r="V1875" s="95">
        <v>81658.039136886597</v>
      </c>
      <c r="W1875" s="95">
        <v>0</v>
      </c>
      <c r="X1875" s="95">
        <v>94032.189245223999</v>
      </c>
      <c r="Y1875" s="95">
        <v>10827.8327314854</v>
      </c>
      <c r="Z1875" s="95">
        <v>3586.1658993661399</v>
      </c>
      <c r="AA1875" s="95">
        <v>0</v>
      </c>
      <c r="AB1875" s="95">
        <v>0</v>
      </c>
      <c r="AC1875" s="95">
        <v>97765.076226234407</v>
      </c>
      <c r="AD1875" s="95">
        <v>0</v>
      </c>
      <c r="AE1875" s="95">
        <v>73802.380725860596</v>
      </c>
      <c r="AF1875" s="95">
        <v>9243.0507303476297</v>
      </c>
      <c r="AG1875" s="95">
        <v>3114.1876556575298</v>
      </c>
      <c r="AH1875" s="95">
        <v>0</v>
      </c>
      <c r="AI1875" s="95">
        <v>74609.933262824998</v>
      </c>
      <c r="AJ1875" s="95">
        <v>18703.691913127899</v>
      </c>
      <c r="AK1875" s="95">
        <v>0</v>
      </c>
      <c r="AL1875" s="95">
        <v>1303.80773706734</v>
      </c>
      <c r="AM1875" s="95">
        <v>0</v>
      </c>
      <c r="AN1875" s="95">
        <v>96873.795653343201</v>
      </c>
      <c r="AO1875" s="95">
        <v>785520.16658783006</v>
      </c>
      <c r="AP1875" s="95">
        <v>0</v>
      </c>
      <c r="AQ1875" s="95">
        <v>725570.76652526902</v>
      </c>
      <c r="AR1875" s="95">
        <v>106853.445318222</v>
      </c>
      <c r="AS1875" s="95">
        <v>36701.075390338898</v>
      </c>
      <c r="AT1875" s="95">
        <v>0</v>
      </c>
      <c r="AU1875" s="95">
        <v>0</v>
      </c>
      <c r="AV1875" s="95">
        <v>426400.806819916</v>
      </c>
      <c r="AW1875" s="95">
        <v>0</v>
      </c>
      <c r="AX1875" s="95">
        <v>543537.97554016102</v>
      </c>
      <c r="AY1875" s="95">
        <v>100901.53519344299</v>
      </c>
      <c r="AZ1875" s="95">
        <v>25129.742359161399</v>
      </c>
      <c r="BA1875" s="95">
        <v>0</v>
      </c>
      <c r="BB1875" s="95">
        <v>721150.80689239502</v>
      </c>
      <c r="BC1875" s="95">
        <v>177791.833881378</v>
      </c>
      <c r="BD1875" s="95">
        <v>0</v>
      </c>
      <c r="BE1875" s="95">
        <v>13027.725967526399</v>
      </c>
      <c r="BF1875" s="95">
        <v>0</v>
      </c>
      <c r="BG1875" s="95">
        <v>424301.62058258097</v>
      </c>
      <c r="BH1875" s="95">
        <v>149181.31570625299</v>
      </c>
      <c r="BI1875" s="95">
        <v>0</v>
      </c>
      <c r="BJ1875" s="95">
        <v>71486.080045700102</v>
      </c>
      <c r="BK1875" s="95">
        <v>31564.987672328902</v>
      </c>
      <c r="BL1875" s="95">
        <v>0</v>
      </c>
      <c r="BM1875" s="95">
        <v>0</v>
      </c>
      <c r="BN1875" s="95">
        <v>0</v>
      </c>
      <c r="BO1875" s="95">
        <v>0</v>
      </c>
      <c r="BP1875" s="95">
        <v>0</v>
      </c>
      <c r="BQ1875" s="95">
        <v>0</v>
      </c>
      <c r="BR1875" s="95">
        <v>14322.074071049699</v>
      </c>
      <c r="BS1875" s="95">
        <v>17461.3946471214</v>
      </c>
      <c r="BT1875" s="95">
        <v>0</v>
      </c>
      <c r="BU1875" s="95">
        <v>131832.29891777001</v>
      </c>
      <c r="BV1875" s="95">
        <v>58845.319957256303</v>
      </c>
      <c r="BW1875" s="95">
        <v>0</v>
      </c>
      <c r="BX1875" s="95">
        <v>2467.3049085736302</v>
      </c>
      <c r="BY1875" s="95">
        <v>0</v>
      </c>
      <c r="BZ1875" s="95">
        <v>0</v>
      </c>
      <c r="CA1875" s="95">
        <v>1518.6591551750901</v>
      </c>
      <c r="CB1875" s="95">
        <v>174492.369319916</v>
      </c>
      <c r="CC1875" s="95">
        <v>1557318.6264190699</v>
      </c>
      <c r="CD1875" s="95">
        <v>222893.24779319801</v>
      </c>
      <c r="CE1875" s="95">
        <v>25.1215252552647</v>
      </c>
      <c r="CF1875" s="95">
        <v>3566.6872893273799</v>
      </c>
      <c r="CG1875" s="95">
        <v>36660.182017326399</v>
      </c>
      <c r="CH1875" s="95">
        <v>0</v>
      </c>
      <c r="CI1875" s="95">
        <v>1541.8646722435999</v>
      </c>
      <c r="CJ1875" s="95">
        <v>178491.966157913</v>
      </c>
      <c r="CK1875" s="95">
        <v>1590890.3031768801</v>
      </c>
      <c r="CL1875" s="95">
        <v>227557.29532051101</v>
      </c>
      <c r="CM1875" s="160">
        <v>1850.59400120378</v>
      </c>
      <c r="CN1875" s="160">
        <v>276538.93290710403</v>
      </c>
      <c r="CO1875" s="160">
        <v>2011982.5429229699</v>
      </c>
      <c r="CP1875" s="95">
        <v>227557.29532051101</v>
      </c>
      <c r="CQ1875" s="95">
        <v>0</v>
      </c>
      <c r="CR1875" s="95">
        <v>0</v>
      </c>
      <c r="CS1875" s="95">
        <v>0</v>
      </c>
      <c r="CT1875" s="95">
        <v>0</v>
      </c>
      <c r="CU1875" s="161">
        <v>178059.05660924339</v>
      </c>
      <c r="CV1875" s="161">
        <v>1593978.8084363963</v>
      </c>
    </row>
    <row r="1876" spans="1:100" x14ac:dyDescent="0.2">
      <c r="A1876" s="94" t="s">
        <v>78</v>
      </c>
      <c r="B1876" s="96">
        <v>43983</v>
      </c>
      <c r="C1876" s="95">
        <v>406.05331459268899</v>
      </c>
      <c r="D1876" s="95">
        <v>0</v>
      </c>
      <c r="E1876" s="95">
        <v>1000.58482889831</v>
      </c>
      <c r="F1876" s="95">
        <v>16.729727735044399</v>
      </c>
      <c r="G1876" s="95">
        <v>24.269927927292901</v>
      </c>
      <c r="H1876" s="95">
        <v>0</v>
      </c>
      <c r="I1876" s="95">
        <v>0</v>
      </c>
      <c r="J1876" s="95">
        <v>274.19474666938203</v>
      </c>
      <c r="K1876" s="95">
        <v>0</v>
      </c>
      <c r="L1876" s="95">
        <v>903.45239929854904</v>
      </c>
      <c r="M1876" s="95">
        <v>35.259717692621102</v>
      </c>
      <c r="N1876" s="95">
        <v>19.121819654479602</v>
      </c>
      <c r="O1876" s="95">
        <v>0</v>
      </c>
      <c r="P1876" s="95">
        <v>383.039030250162</v>
      </c>
      <c r="Q1876" s="95">
        <v>34.415993659291402</v>
      </c>
      <c r="R1876" s="95">
        <v>0</v>
      </c>
      <c r="S1876" s="95">
        <v>12.6030174717307</v>
      </c>
      <c r="T1876" s="95">
        <v>0</v>
      </c>
      <c r="U1876" s="95">
        <v>274.14775015786302</v>
      </c>
      <c r="V1876" s="95">
        <v>72860.395095825195</v>
      </c>
      <c r="W1876" s="95">
        <v>0</v>
      </c>
      <c r="X1876" s="95">
        <v>64674.360445022598</v>
      </c>
      <c r="Y1876" s="95">
        <v>0</v>
      </c>
      <c r="Z1876" s="95">
        <v>3320.9769079983198</v>
      </c>
      <c r="AA1876" s="95">
        <v>0</v>
      </c>
      <c r="AB1876" s="95">
        <v>0</v>
      </c>
      <c r="AC1876" s="95">
        <v>78230.165795326204</v>
      </c>
      <c r="AD1876" s="95">
        <v>0</v>
      </c>
      <c r="AE1876" s="95">
        <v>54301.794225692698</v>
      </c>
      <c r="AF1876" s="95">
        <v>8529.6737092733401</v>
      </c>
      <c r="AG1876" s="95">
        <v>2284.0874929428101</v>
      </c>
      <c r="AH1876" s="95">
        <v>0</v>
      </c>
      <c r="AI1876" s="95">
        <v>62277.683524131797</v>
      </c>
      <c r="AJ1876" s="95">
        <v>8116.9281789064398</v>
      </c>
      <c r="AK1876" s="95">
        <v>0</v>
      </c>
      <c r="AL1876" s="95">
        <v>1497.7784428894499</v>
      </c>
      <c r="AM1876" s="95">
        <v>0</v>
      </c>
      <c r="AN1876" s="95">
        <v>78729.3142356873</v>
      </c>
      <c r="AO1876" s="95">
        <v>707521.41915130604</v>
      </c>
      <c r="AP1876" s="95">
        <v>0</v>
      </c>
      <c r="AQ1876" s="95">
        <v>504093.66288375901</v>
      </c>
      <c r="AR1876" s="95">
        <v>0</v>
      </c>
      <c r="AS1876" s="95">
        <v>35536.8329348564</v>
      </c>
      <c r="AT1876" s="95">
        <v>0</v>
      </c>
      <c r="AU1876" s="95">
        <v>0</v>
      </c>
      <c r="AV1876" s="95">
        <v>341493.500991821</v>
      </c>
      <c r="AW1876" s="95">
        <v>0</v>
      </c>
      <c r="AX1876" s="95">
        <v>406620.11333465599</v>
      </c>
      <c r="AY1876" s="95">
        <v>87997.764545440703</v>
      </c>
      <c r="AZ1876" s="95">
        <v>18730.299292087599</v>
      </c>
      <c r="BA1876" s="95">
        <v>0</v>
      </c>
      <c r="BB1876" s="95">
        <v>612692.33829498303</v>
      </c>
      <c r="BC1876" s="95">
        <v>77863.146180152893</v>
      </c>
      <c r="BD1876" s="95">
        <v>0</v>
      </c>
      <c r="BE1876" s="95">
        <v>14433.5329108238</v>
      </c>
      <c r="BF1876" s="95">
        <v>0</v>
      </c>
      <c r="BG1876" s="95">
        <v>344377.81196975702</v>
      </c>
      <c r="BH1876" s="95">
        <v>133688.61160659799</v>
      </c>
      <c r="BI1876" s="95">
        <v>0</v>
      </c>
      <c r="BJ1876" s="95">
        <v>37930.443711757704</v>
      </c>
      <c r="BK1876" s="95">
        <v>0</v>
      </c>
      <c r="BL1876" s="95">
        <v>0</v>
      </c>
      <c r="BM1876" s="95">
        <v>0</v>
      </c>
      <c r="BN1876" s="95">
        <v>0</v>
      </c>
      <c r="BO1876" s="95">
        <v>0</v>
      </c>
      <c r="BP1876" s="95">
        <v>0</v>
      </c>
      <c r="BQ1876" s="95">
        <v>0</v>
      </c>
      <c r="BR1876" s="95">
        <v>12576.4915685654</v>
      </c>
      <c r="BS1876" s="95">
        <v>15667.499101400401</v>
      </c>
      <c r="BT1876" s="95">
        <v>0</v>
      </c>
      <c r="BU1876" s="95">
        <v>116635.08071517901</v>
      </c>
      <c r="BV1876" s="95">
        <v>28267.394797325102</v>
      </c>
      <c r="BW1876" s="95">
        <v>0</v>
      </c>
      <c r="BX1876" s="95">
        <v>2885.0743751227901</v>
      </c>
      <c r="BY1876" s="95">
        <v>0</v>
      </c>
      <c r="BZ1876" s="95">
        <v>0</v>
      </c>
      <c r="CA1876" s="95">
        <v>1394.73566496372</v>
      </c>
      <c r="CB1876" s="95">
        <v>136407.443294525</v>
      </c>
      <c r="CC1876" s="95">
        <v>1213353.3511505099</v>
      </c>
      <c r="CD1876" s="95">
        <v>171443.53253746001</v>
      </c>
      <c r="CE1876" s="95">
        <v>25.3181914354209</v>
      </c>
      <c r="CF1876" s="95">
        <v>3291.5106989145302</v>
      </c>
      <c r="CG1876" s="95">
        <v>35499.383244514502</v>
      </c>
      <c r="CH1876" s="95">
        <v>0</v>
      </c>
      <c r="CI1876" s="95">
        <v>1418.7661283165201</v>
      </c>
      <c r="CJ1876" s="95">
        <v>139260.52539825399</v>
      </c>
      <c r="CK1876" s="95">
        <v>1246482.9914703399</v>
      </c>
      <c r="CL1876" s="95">
        <v>175989.992874146</v>
      </c>
      <c r="CM1876" s="160">
        <v>1702.0034342855199</v>
      </c>
      <c r="CN1876" s="160">
        <v>218212.91680526701</v>
      </c>
      <c r="CO1876" s="160">
        <v>1590691.9537658701</v>
      </c>
      <c r="CP1876" s="95">
        <v>175989.992874146</v>
      </c>
      <c r="CQ1876" s="95">
        <v>0</v>
      </c>
      <c r="CR1876" s="95">
        <v>0</v>
      </c>
      <c r="CS1876" s="95">
        <v>0</v>
      </c>
      <c r="CT1876" s="95">
        <v>0</v>
      </c>
      <c r="CU1876" s="161">
        <v>139698.95399343953</v>
      </c>
      <c r="CV1876" s="161">
        <v>1248852.7343950244</v>
      </c>
    </row>
    <row r="1877" spans="1:100" x14ac:dyDescent="0.2">
      <c r="A1877" s="94" t="s">
        <v>78</v>
      </c>
      <c r="B1877" s="96">
        <v>44075</v>
      </c>
      <c r="C1877" s="95">
        <v>437.84841378405702</v>
      </c>
      <c r="D1877" s="95">
        <v>0</v>
      </c>
      <c r="E1877" s="95">
        <v>1075.47246801853</v>
      </c>
      <c r="F1877" s="95">
        <v>1.00041713991959</v>
      </c>
      <c r="G1877" s="95">
        <v>29.408848353428802</v>
      </c>
      <c r="H1877" s="95">
        <v>0</v>
      </c>
      <c r="I1877" s="95">
        <v>0</v>
      </c>
      <c r="J1877" s="95">
        <v>224.09793538972701</v>
      </c>
      <c r="K1877" s="95">
        <v>0</v>
      </c>
      <c r="L1877" s="95">
        <v>1010.17177208513</v>
      </c>
      <c r="M1877" s="95">
        <v>37.889013871084899</v>
      </c>
      <c r="N1877" s="95">
        <v>10.8199273425853</v>
      </c>
      <c r="O1877" s="95">
        <v>0</v>
      </c>
      <c r="P1877" s="95">
        <v>396.00789205730001</v>
      </c>
      <c r="Q1877" s="95">
        <v>35.211235546506899</v>
      </c>
      <c r="R1877" s="95">
        <v>0</v>
      </c>
      <c r="S1877" s="95">
        <v>12.742022605380001</v>
      </c>
      <c r="T1877" s="95">
        <v>0</v>
      </c>
      <c r="U1877" s="95">
        <v>224.776127466932</v>
      </c>
      <c r="V1877" s="95">
        <v>79736.880856514006</v>
      </c>
      <c r="W1877" s="95">
        <v>0</v>
      </c>
      <c r="X1877" s="95">
        <v>73297.482153892503</v>
      </c>
      <c r="Y1877" s="95">
        <v>7.0687595774070404</v>
      </c>
      <c r="Z1877" s="95">
        <v>5062.7163926363</v>
      </c>
      <c r="AA1877" s="95">
        <v>0</v>
      </c>
      <c r="AB1877" s="95">
        <v>0</v>
      </c>
      <c r="AC1877" s="95">
        <v>82805.523922920198</v>
      </c>
      <c r="AD1877" s="95">
        <v>0</v>
      </c>
      <c r="AE1877" s="95">
        <v>61722.364782810197</v>
      </c>
      <c r="AF1877" s="95">
        <v>9564.3361409902609</v>
      </c>
      <c r="AG1877" s="95">
        <v>2114.5802638232699</v>
      </c>
      <c r="AH1877" s="95">
        <v>0</v>
      </c>
      <c r="AI1877" s="95">
        <v>67439.331288337693</v>
      </c>
      <c r="AJ1877" s="95">
        <v>8677.1891683340109</v>
      </c>
      <c r="AK1877" s="95">
        <v>0</v>
      </c>
      <c r="AL1877" s="95">
        <v>2344.6632354855501</v>
      </c>
      <c r="AM1877" s="95">
        <v>0</v>
      </c>
      <c r="AN1877" s="95">
        <v>82022.199278831496</v>
      </c>
      <c r="AO1877" s="95">
        <v>779941.73569488502</v>
      </c>
      <c r="AP1877" s="95">
        <v>0</v>
      </c>
      <c r="AQ1877" s="95">
        <v>564903.93112945603</v>
      </c>
      <c r="AR1877" s="95">
        <v>113.8135226015</v>
      </c>
      <c r="AS1877" s="95">
        <v>53026.226743698098</v>
      </c>
      <c r="AT1877" s="95">
        <v>0</v>
      </c>
      <c r="AU1877" s="95">
        <v>0</v>
      </c>
      <c r="AV1877" s="95">
        <v>379685.68264770502</v>
      </c>
      <c r="AW1877" s="95">
        <v>0</v>
      </c>
      <c r="AX1877" s="95">
        <v>466187.29154205299</v>
      </c>
      <c r="AY1877" s="95">
        <v>100257.335310936</v>
      </c>
      <c r="AZ1877" s="95">
        <v>17431.5285983086</v>
      </c>
      <c r="BA1877" s="95">
        <v>0</v>
      </c>
      <c r="BB1877" s="95">
        <v>669191.34938049305</v>
      </c>
      <c r="BC1877" s="95">
        <v>77140.311793327302</v>
      </c>
      <c r="BD1877" s="95">
        <v>0</v>
      </c>
      <c r="BE1877" s="95">
        <v>21464.319347143199</v>
      </c>
      <c r="BF1877" s="95">
        <v>0</v>
      </c>
      <c r="BG1877" s="95">
        <v>382914.75991058402</v>
      </c>
      <c r="BH1877" s="95">
        <v>143133.361288071</v>
      </c>
      <c r="BI1877" s="95">
        <v>0</v>
      </c>
      <c r="BJ1877" s="95">
        <v>28983.708838939699</v>
      </c>
      <c r="BK1877" s="95">
        <v>14.6232341529103</v>
      </c>
      <c r="BL1877" s="95">
        <v>0</v>
      </c>
      <c r="BM1877" s="95">
        <v>0</v>
      </c>
      <c r="BN1877" s="95">
        <v>0</v>
      </c>
      <c r="BO1877" s="95">
        <v>0</v>
      </c>
      <c r="BP1877" s="95">
        <v>0</v>
      </c>
      <c r="BQ1877" s="95">
        <v>0</v>
      </c>
      <c r="BR1877" s="95">
        <v>14498.823679327999</v>
      </c>
      <c r="BS1877" s="95">
        <v>6078.8174290060997</v>
      </c>
      <c r="BT1877" s="95">
        <v>0</v>
      </c>
      <c r="BU1877" s="95">
        <v>120628.378457069</v>
      </c>
      <c r="BV1877" s="95">
        <v>27449.6754596233</v>
      </c>
      <c r="BW1877" s="95">
        <v>0</v>
      </c>
      <c r="BX1877" s="95">
        <v>3227.3401948809601</v>
      </c>
      <c r="BY1877" s="95">
        <v>0</v>
      </c>
      <c r="BZ1877" s="95">
        <v>0</v>
      </c>
      <c r="CA1877" s="95">
        <v>1509.4710917919899</v>
      </c>
      <c r="CB1877" s="95">
        <v>151023.96050453201</v>
      </c>
      <c r="CC1877" s="95">
        <v>1331841.1672515899</v>
      </c>
      <c r="CD1877" s="95">
        <v>170217.77387046799</v>
      </c>
      <c r="CE1877" s="95">
        <v>29.4040144456085</v>
      </c>
      <c r="CF1877" s="95">
        <v>5102.9864372611</v>
      </c>
      <c r="CG1877" s="95">
        <v>53021.229633331299</v>
      </c>
      <c r="CH1877" s="95">
        <v>0</v>
      </c>
      <c r="CI1877" s="95">
        <v>1538.1369689256001</v>
      </c>
      <c r="CJ1877" s="95">
        <v>155499.001808167</v>
      </c>
      <c r="CK1877" s="95">
        <v>1386011.6456756601</v>
      </c>
      <c r="CL1877" s="95">
        <v>176507.04167175299</v>
      </c>
      <c r="CM1877" s="160">
        <v>1771.2525997161899</v>
      </c>
      <c r="CN1877" s="160">
        <v>237634.79318618801</v>
      </c>
      <c r="CO1877" s="160">
        <v>1765423.3460845901</v>
      </c>
      <c r="CP1877" s="95">
        <v>176507.04167175299</v>
      </c>
      <c r="CQ1877" s="95">
        <v>0</v>
      </c>
      <c r="CR1877" s="95">
        <v>0</v>
      </c>
      <c r="CS1877" s="95">
        <v>0</v>
      </c>
      <c r="CT1877" s="95">
        <v>0</v>
      </c>
      <c r="CU1877" s="161">
        <v>156126.94694179311</v>
      </c>
      <c r="CV1877" s="161">
        <v>1384862.3968849212</v>
      </c>
    </row>
    <row r="1878" spans="1:100" x14ac:dyDescent="0.2">
      <c r="A1878" s="94" t="s">
        <v>182</v>
      </c>
      <c r="B1878" s="96">
        <v>38047</v>
      </c>
      <c r="C1878" s="95">
        <v>0</v>
      </c>
      <c r="D1878" s="95">
        <v>1945.68385204673</v>
      </c>
      <c r="E1878" s="95">
        <v>7843.3053705096199</v>
      </c>
      <c r="F1878" s="95">
        <v>84.462711746804402</v>
      </c>
      <c r="G1878" s="95">
        <v>0.99444655299885198</v>
      </c>
      <c r="H1878" s="95">
        <v>53</v>
      </c>
      <c r="I1878" s="95">
        <v>0</v>
      </c>
      <c r="J1878" s="95">
        <v>1.01244224699622</v>
      </c>
      <c r="K1878" s="95">
        <v>560</v>
      </c>
      <c r="L1878" s="95">
        <v>1405.2247366756201</v>
      </c>
      <c r="M1878" s="95">
        <v>378.35730557888701</v>
      </c>
      <c r="N1878" s="95">
        <v>5113.21001166105</v>
      </c>
      <c r="O1878" s="95">
        <v>0</v>
      </c>
      <c r="P1878" s="95">
        <v>0</v>
      </c>
      <c r="Q1878" s="95">
        <v>2584.0329084396399</v>
      </c>
      <c r="R1878" s="95">
        <v>0</v>
      </c>
      <c r="S1878" s="95">
        <v>0</v>
      </c>
      <c r="T1878" s="95">
        <v>52.420489978510901</v>
      </c>
      <c r="U1878" s="95">
        <v>565.42018982768104</v>
      </c>
      <c r="V1878" s="95">
        <v>0</v>
      </c>
      <c r="W1878" s="95">
        <v>230852.87882232701</v>
      </c>
      <c r="X1878" s="95">
        <v>1245460.6228332501</v>
      </c>
      <c r="Y1878" s="95">
        <v>10090.712774515199</v>
      </c>
      <c r="Z1878" s="95">
        <v>24.3493011319079</v>
      </c>
      <c r="AA1878" s="95">
        <v>11489</v>
      </c>
      <c r="AB1878" s="95">
        <v>0</v>
      </c>
      <c r="AC1878" s="95">
        <v>25.744061444886</v>
      </c>
      <c r="AD1878" s="95">
        <v>239137.21123123201</v>
      </c>
      <c r="AE1878" s="95">
        <v>177761.59999084499</v>
      </c>
      <c r="AF1878" s="95">
        <v>49262.968075752302</v>
      </c>
      <c r="AG1878" s="95">
        <v>786711.72760009801</v>
      </c>
      <c r="AH1878" s="95">
        <v>0</v>
      </c>
      <c r="AI1878" s="95">
        <v>0</v>
      </c>
      <c r="AJ1878" s="95">
        <v>446095.72512054403</v>
      </c>
      <c r="AK1878" s="95">
        <v>0</v>
      </c>
      <c r="AL1878" s="95">
        <v>0</v>
      </c>
      <c r="AM1878" s="95">
        <v>10961.629093647</v>
      </c>
      <c r="AN1878" s="95">
        <v>228314.523176193</v>
      </c>
      <c r="AO1878" s="95">
        <v>0</v>
      </c>
      <c r="AP1878" s="95">
        <v>1544939.2807312</v>
      </c>
      <c r="AQ1878" s="95">
        <v>7437524.3255615197</v>
      </c>
      <c r="AR1878" s="95">
        <v>60712.716590404503</v>
      </c>
      <c r="AS1878" s="95">
        <v>176.88448015414201</v>
      </c>
      <c r="AT1878" s="95">
        <v>67476.989920616194</v>
      </c>
      <c r="AU1878" s="95">
        <v>0</v>
      </c>
      <c r="AV1878" s="95">
        <v>58.869016736745799</v>
      </c>
      <c r="AW1878" s="95">
        <v>542404.99994659401</v>
      </c>
      <c r="AX1878" s="95">
        <v>1120421.90057373</v>
      </c>
      <c r="AY1878" s="95">
        <v>295609.82695007301</v>
      </c>
      <c r="AZ1878" s="95">
        <v>4714555.6757202102</v>
      </c>
      <c r="BA1878" s="95">
        <v>0</v>
      </c>
      <c r="BB1878" s="95">
        <v>0</v>
      </c>
      <c r="BC1878" s="95">
        <v>2637371.9802856399</v>
      </c>
      <c r="BD1878" s="95">
        <v>0</v>
      </c>
      <c r="BE1878" s="95">
        <v>0</v>
      </c>
      <c r="BF1878" s="95">
        <v>64737.863907813997</v>
      </c>
      <c r="BG1878" s="95">
        <v>524719.77105712902</v>
      </c>
      <c r="BH1878" s="95">
        <v>0</v>
      </c>
      <c r="BI1878" s="95">
        <v>89971.182294845596</v>
      </c>
      <c r="BJ1878" s="95">
        <v>2977995.4782409701</v>
      </c>
      <c r="BK1878" s="95">
        <v>30834.689115047498</v>
      </c>
      <c r="BL1878" s="95">
        <v>20.187525783898302</v>
      </c>
      <c r="BM1878" s="95">
        <v>0</v>
      </c>
      <c r="BN1878" s="95">
        <v>0</v>
      </c>
      <c r="BO1878" s="95">
        <v>0</v>
      </c>
      <c r="BP1878" s="95">
        <v>0</v>
      </c>
      <c r="BQ1878" s="95">
        <v>0</v>
      </c>
      <c r="BR1878" s="95">
        <v>86580.314915657</v>
      </c>
      <c r="BS1878" s="95">
        <v>1921003.75434875</v>
      </c>
      <c r="BT1878" s="95">
        <v>0</v>
      </c>
      <c r="BU1878" s="95">
        <v>0</v>
      </c>
      <c r="BV1878" s="95">
        <v>1047506.22162628</v>
      </c>
      <c r="BW1878" s="95">
        <v>0</v>
      </c>
      <c r="BX1878" s="95">
        <v>0</v>
      </c>
      <c r="BY1878" s="95">
        <v>0</v>
      </c>
      <c r="BZ1878" s="95">
        <v>0</v>
      </c>
      <c r="CA1878" s="95">
        <v>9789.6911342143994</v>
      </c>
      <c r="CB1878" s="95">
        <v>1490831.9900207501</v>
      </c>
      <c r="CC1878" s="95">
        <v>8929077.8649902306</v>
      </c>
      <c r="CD1878" s="95">
        <v>3142766.5810546898</v>
      </c>
      <c r="CE1878" s="95">
        <v>54.382118895649903</v>
      </c>
      <c r="CF1878" s="95">
        <v>11464.154859423599</v>
      </c>
      <c r="CG1878" s="95">
        <v>65802.772699356094</v>
      </c>
      <c r="CH1878" s="95">
        <v>20.143439457984599</v>
      </c>
      <c r="CI1878" s="95">
        <v>9841.4583326578104</v>
      </c>
      <c r="CJ1878" s="95">
        <v>1501478.4889984101</v>
      </c>
      <c r="CK1878" s="95">
        <v>9120483.4816894494</v>
      </c>
      <c r="CL1878" s="95">
        <v>3141203.4654235798</v>
      </c>
      <c r="CM1878" s="160">
        <v>10415.901827216099</v>
      </c>
      <c r="CN1878" s="160">
        <v>1704736.4912109401</v>
      </c>
      <c r="CO1878" s="160">
        <v>9507293.2176513709</v>
      </c>
      <c r="CP1878" s="95">
        <v>3141203.4654235798</v>
      </c>
      <c r="CQ1878" s="95">
        <v>0.98086306099867204</v>
      </c>
      <c r="CR1878" s="95">
        <v>25.354127022903398</v>
      </c>
      <c r="CS1878" s="95">
        <v>179.63079596124601</v>
      </c>
      <c r="CT1878" s="95">
        <v>20.197961460799</v>
      </c>
      <c r="CU1878" s="161">
        <v>1502296.1448801737</v>
      </c>
      <c r="CV1878" s="161">
        <v>8994880.6376895867</v>
      </c>
    </row>
    <row r="1879" spans="1:100" x14ac:dyDescent="0.2">
      <c r="A1879" s="94" t="s">
        <v>182</v>
      </c>
      <c r="B1879" s="96">
        <v>38139</v>
      </c>
      <c r="C1879" s="95">
        <v>0</v>
      </c>
      <c r="D1879" s="95">
        <v>2014.96040691435</v>
      </c>
      <c r="E1879" s="95">
        <v>8291.1345194578207</v>
      </c>
      <c r="F1879" s="95">
        <v>92.652549735270398</v>
      </c>
      <c r="G1879" s="95">
        <v>4.1252374029718304</v>
      </c>
      <c r="H1879" s="95">
        <v>49</v>
      </c>
      <c r="I1879" s="95">
        <v>0</v>
      </c>
      <c r="J1879" s="95">
        <v>37.024235441815101</v>
      </c>
      <c r="K1879" s="95">
        <v>563</v>
      </c>
      <c r="L1879" s="95">
        <v>1990.73493802547</v>
      </c>
      <c r="M1879" s="95">
        <v>354.951357301325</v>
      </c>
      <c r="N1879" s="95">
        <v>5538.4999347925204</v>
      </c>
      <c r="O1879" s="95">
        <v>0</v>
      </c>
      <c r="P1879" s="95">
        <v>0</v>
      </c>
      <c r="Q1879" s="95">
        <v>2628.1959626674702</v>
      </c>
      <c r="R1879" s="95">
        <v>0</v>
      </c>
      <c r="S1879" s="95">
        <v>0</v>
      </c>
      <c r="T1879" s="95">
        <v>47.810334326699397</v>
      </c>
      <c r="U1879" s="95">
        <v>585.284628033638</v>
      </c>
      <c r="V1879" s="95">
        <v>0</v>
      </c>
      <c r="W1879" s="95">
        <v>218044.570716858</v>
      </c>
      <c r="X1879" s="95">
        <v>1264397.4970703099</v>
      </c>
      <c r="Y1879" s="95">
        <v>10725.545118808701</v>
      </c>
      <c r="Z1879" s="95">
        <v>297.80709471553598</v>
      </c>
      <c r="AA1879" s="95">
        <v>11564</v>
      </c>
      <c r="AB1879" s="95">
        <v>0</v>
      </c>
      <c r="AC1879" s="95">
        <v>9611.9269226789493</v>
      </c>
      <c r="AD1879" s="95">
        <v>241478.50497817999</v>
      </c>
      <c r="AE1879" s="95">
        <v>209145.003499985</v>
      </c>
      <c r="AF1879" s="95">
        <v>46226.443109035499</v>
      </c>
      <c r="AG1879" s="95">
        <v>818020.00340270996</v>
      </c>
      <c r="AH1879" s="95">
        <v>0</v>
      </c>
      <c r="AI1879" s="95">
        <v>0</v>
      </c>
      <c r="AJ1879" s="95">
        <v>458104.65128707897</v>
      </c>
      <c r="AK1879" s="95">
        <v>0</v>
      </c>
      <c r="AL1879" s="95">
        <v>0</v>
      </c>
      <c r="AM1879" s="95">
        <v>10847.800526499699</v>
      </c>
      <c r="AN1879" s="95">
        <v>230353.82899665801</v>
      </c>
      <c r="AO1879" s="95">
        <v>0</v>
      </c>
      <c r="AP1879" s="95">
        <v>1428777.05949402</v>
      </c>
      <c r="AQ1879" s="95">
        <v>7607528.0647582998</v>
      </c>
      <c r="AR1879" s="95">
        <v>65130.672745704702</v>
      </c>
      <c r="AS1879" s="95">
        <v>1857.7965835779901</v>
      </c>
      <c r="AT1879" s="95">
        <v>68768.059926986694</v>
      </c>
      <c r="AU1879" s="95">
        <v>0</v>
      </c>
      <c r="AV1879" s="95">
        <v>21624.910667181</v>
      </c>
      <c r="AW1879" s="95">
        <v>557698.99994659401</v>
      </c>
      <c r="AX1879" s="95">
        <v>1325690.98231506</v>
      </c>
      <c r="AY1879" s="95">
        <v>276768.38995742798</v>
      </c>
      <c r="AZ1879" s="95">
        <v>4949321.7544555701</v>
      </c>
      <c r="BA1879" s="95">
        <v>0</v>
      </c>
      <c r="BB1879" s="95">
        <v>0</v>
      </c>
      <c r="BC1879" s="95">
        <v>2733491.8765869099</v>
      </c>
      <c r="BD1879" s="95">
        <v>0</v>
      </c>
      <c r="BE1879" s="95">
        <v>0</v>
      </c>
      <c r="BF1879" s="95">
        <v>64732.835818767497</v>
      </c>
      <c r="BG1879" s="95">
        <v>535528.79963684105</v>
      </c>
      <c r="BH1879" s="95">
        <v>0</v>
      </c>
      <c r="BI1879" s="95">
        <v>96662.440282821699</v>
      </c>
      <c r="BJ1879" s="95">
        <v>3227998.2665405301</v>
      </c>
      <c r="BK1879" s="95">
        <v>34023.041593074799</v>
      </c>
      <c r="BL1879" s="95">
        <v>302.58774466440099</v>
      </c>
      <c r="BM1879" s="95">
        <v>0</v>
      </c>
      <c r="BN1879" s="95">
        <v>0</v>
      </c>
      <c r="BO1879" s="95">
        <v>0</v>
      </c>
      <c r="BP1879" s="95">
        <v>0</v>
      </c>
      <c r="BQ1879" s="95">
        <v>0</v>
      </c>
      <c r="BR1879" s="95">
        <v>80613.031743049607</v>
      </c>
      <c r="BS1879" s="95">
        <v>2187457.4998474098</v>
      </c>
      <c r="BT1879" s="95">
        <v>0</v>
      </c>
      <c r="BU1879" s="95">
        <v>0</v>
      </c>
      <c r="BV1879" s="95">
        <v>1086272.5935821501</v>
      </c>
      <c r="BW1879" s="95">
        <v>0</v>
      </c>
      <c r="BX1879" s="95">
        <v>0</v>
      </c>
      <c r="BY1879" s="95">
        <v>0</v>
      </c>
      <c r="BZ1879" s="95">
        <v>0</v>
      </c>
      <c r="CA1879" s="95">
        <v>10297.3246729374</v>
      </c>
      <c r="CB1879" s="95">
        <v>1489577.01531982</v>
      </c>
      <c r="CC1879" s="95">
        <v>9205169.7443847694</v>
      </c>
      <c r="CD1879" s="95">
        <v>3319734.8421630901</v>
      </c>
      <c r="CE1879" s="95">
        <v>52.999378817621597</v>
      </c>
      <c r="CF1879" s="95">
        <v>10880.430737495401</v>
      </c>
      <c r="CG1879" s="95">
        <v>66153.946187972993</v>
      </c>
      <c r="CH1879" s="95">
        <v>302.33874944224999</v>
      </c>
      <c r="CI1879" s="95">
        <v>10350.6625785828</v>
      </c>
      <c r="CJ1879" s="95">
        <v>1501267.63311768</v>
      </c>
      <c r="CK1879" s="95">
        <v>9249834.0349121094</v>
      </c>
      <c r="CL1879" s="95">
        <v>3320391.6276855501</v>
      </c>
      <c r="CM1879" s="160">
        <v>10948.4129111767</v>
      </c>
      <c r="CN1879" s="160">
        <v>1724449.7099762</v>
      </c>
      <c r="CO1879" s="160">
        <v>9783613.1948242206</v>
      </c>
      <c r="CP1879" s="95">
        <v>3320391.6276855501</v>
      </c>
      <c r="CQ1879" s="95">
        <v>3.98101056099404</v>
      </c>
      <c r="CR1879" s="95">
        <v>303.02313608676201</v>
      </c>
      <c r="CS1879" s="95">
        <v>1839.30481107533</v>
      </c>
      <c r="CT1879" s="95">
        <v>305.30459086969501</v>
      </c>
      <c r="CU1879" s="161">
        <v>1500457.4460573155</v>
      </c>
      <c r="CV1879" s="161">
        <v>9271323.6905727424</v>
      </c>
    </row>
    <row r="1880" spans="1:100" x14ac:dyDescent="0.2">
      <c r="A1880" s="94" t="s">
        <v>182</v>
      </c>
      <c r="B1880" s="96">
        <v>38231</v>
      </c>
      <c r="C1880" s="95">
        <v>0</v>
      </c>
      <c r="D1880" s="95">
        <v>2154.66950318217</v>
      </c>
      <c r="E1880" s="95">
        <v>8455.8400961160696</v>
      </c>
      <c r="F1880" s="95">
        <v>94.652618185617001</v>
      </c>
      <c r="G1880" s="95">
        <v>8.5875385979888996</v>
      </c>
      <c r="H1880" s="95">
        <v>47</v>
      </c>
      <c r="I1880" s="95">
        <v>0</v>
      </c>
      <c r="J1880" s="95">
        <v>107.221569379792</v>
      </c>
      <c r="K1880" s="95">
        <v>512</v>
      </c>
      <c r="L1880" s="95">
        <v>2341.3889375030999</v>
      </c>
      <c r="M1880" s="95">
        <v>288.61698060855298</v>
      </c>
      <c r="N1880" s="95">
        <v>5815.8268083333996</v>
      </c>
      <c r="O1880" s="95">
        <v>0</v>
      </c>
      <c r="P1880" s="95">
        <v>0</v>
      </c>
      <c r="Q1880" s="95">
        <v>2636.2710513770598</v>
      </c>
      <c r="R1880" s="95">
        <v>0</v>
      </c>
      <c r="S1880" s="95">
        <v>0</v>
      </c>
      <c r="T1880" s="95">
        <v>48.904271491337603</v>
      </c>
      <c r="U1880" s="95">
        <v>598.05613192915905</v>
      </c>
      <c r="V1880" s="95">
        <v>0</v>
      </c>
      <c r="W1880" s="95">
        <v>247260.08450698899</v>
      </c>
      <c r="X1880" s="95">
        <v>1282236.00088501</v>
      </c>
      <c r="Y1880" s="95">
        <v>11564.802455425301</v>
      </c>
      <c r="Z1880" s="95">
        <v>1890.77843599021</v>
      </c>
      <c r="AA1880" s="95">
        <v>10775</v>
      </c>
      <c r="AB1880" s="95">
        <v>0</v>
      </c>
      <c r="AC1880" s="95">
        <v>27669.438092470202</v>
      </c>
      <c r="AD1880" s="95">
        <v>174724.123941422</v>
      </c>
      <c r="AE1880" s="95">
        <v>212740.93624114999</v>
      </c>
      <c r="AF1880" s="95">
        <v>35152.726063251503</v>
      </c>
      <c r="AG1880" s="95">
        <v>854207.18836975098</v>
      </c>
      <c r="AH1880" s="95">
        <v>0</v>
      </c>
      <c r="AI1880" s="95">
        <v>0</v>
      </c>
      <c r="AJ1880" s="95">
        <v>455618.78314209002</v>
      </c>
      <c r="AK1880" s="95">
        <v>0</v>
      </c>
      <c r="AL1880" s="95">
        <v>0</v>
      </c>
      <c r="AM1880" s="95">
        <v>11977.604453325301</v>
      </c>
      <c r="AN1880" s="95">
        <v>225171.01791954</v>
      </c>
      <c r="AO1880" s="95">
        <v>0</v>
      </c>
      <c r="AP1880" s="95">
        <v>1575758.8600616499</v>
      </c>
      <c r="AQ1880" s="95">
        <v>7873583.8596191397</v>
      </c>
      <c r="AR1880" s="95">
        <v>71096.227954864502</v>
      </c>
      <c r="AS1880" s="95">
        <v>12916.3662831783</v>
      </c>
      <c r="AT1880" s="95">
        <v>65032.479932308197</v>
      </c>
      <c r="AU1880" s="95">
        <v>0</v>
      </c>
      <c r="AV1880" s="95">
        <v>66213.819428443894</v>
      </c>
      <c r="AW1880" s="95">
        <v>425845.99995422398</v>
      </c>
      <c r="AX1880" s="95">
        <v>1375595.5611877399</v>
      </c>
      <c r="AY1880" s="95">
        <v>217837.254463196</v>
      </c>
      <c r="AZ1880" s="95">
        <v>5277580.7039184598</v>
      </c>
      <c r="BA1880" s="95">
        <v>0</v>
      </c>
      <c r="BB1880" s="95">
        <v>0</v>
      </c>
      <c r="BC1880" s="95">
        <v>2816365.1635742201</v>
      </c>
      <c r="BD1880" s="95">
        <v>0</v>
      </c>
      <c r="BE1880" s="95">
        <v>0</v>
      </c>
      <c r="BF1880" s="95">
        <v>71635.121436119094</v>
      </c>
      <c r="BG1880" s="95">
        <v>535799.61868286098</v>
      </c>
      <c r="BH1880" s="95">
        <v>0</v>
      </c>
      <c r="BI1880" s="95">
        <v>109967.745275497</v>
      </c>
      <c r="BJ1880" s="95">
        <v>3323041.8054504399</v>
      </c>
      <c r="BK1880" s="95">
        <v>33570.908290863001</v>
      </c>
      <c r="BL1880" s="95">
        <v>2190.3355648219599</v>
      </c>
      <c r="BM1880" s="95">
        <v>0</v>
      </c>
      <c r="BN1880" s="95">
        <v>0</v>
      </c>
      <c r="BO1880" s="95">
        <v>0</v>
      </c>
      <c r="BP1880" s="95">
        <v>0</v>
      </c>
      <c r="BQ1880" s="95">
        <v>0</v>
      </c>
      <c r="BR1880" s="95">
        <v>63085.670659065203</v>
      </c>
      <c r="BS1880" s="95">
        <v>2262142.3045959501</v>
      </c>
      <c r="BT1880" s="95">
        <v>0</v>
      </c>
      <c r="BU1880" s="95">
        <v>0</v>
      </c>
      <c r="BV1880" s="95">
        <v>1108600.87359619</v>
      </c>
      <c r="BW1880" s="95">
        <v>0</v>
      </c>
      <c r="BX1880" s="95">
        <v>0</v>
      </c>
      <c r="BY1880" s="95">
        <v>0</v>
      </c>
      <c r="BZ1880" s="95">
        <v>0</v>
      </c>
      <c r="CA1880" s="95">
        <v>10609.672351121901</v>
      </c>
      <c r="CB1880" s="95">
        <v>1499413.72045898</v>
      </c>
      <c r="CC1880" s="95">
        <v>9550898.6520996094</v>
      </c>
      <c r="CD1880" s="95">
        <v>3422664.1796264602</v>
      </c>
      <c r="CE1880" s="95">
        <v>53.693475296720898</v>
      </c>
      <c r="CF1880" s="95">
        <v>13714.166510581999</v>
      </c>
      <c r="CG1880" s="95">
        <v>84765.744363784805</v>
      </c>
      <c r="CH1880" s="95">
        <v>2193.4718038737801</v>
      </c>
      <c r="CI1880" s="95">
        <v>10666.9178740978</v>
      </c>
      <c r="CJ1880" s="95">
        <v>1512236.9823455799</v>
      </c>
      <c r="CK1880" s="95">
        <v>9393399.8024902306</v>
      </c>
      <c r="CL1880" s="95">
        <v>3425087.29400635</v>
      </c>
      <c r="CM1880" s="160">
        <v>11245.107460379601</v>
      </c>
      <c r="CN1880" s="160">
        <v>1759638.6536407501</v>
      </c>
      <c r="CO1880" s="160">
        <v>10193134.520752</v>
      </c>
      <c r="CP1880" s="95">
        <v>3425087.29400635</v>
      </c>
      <c r="CQ1880" s="95">
        <v>7.83771466196049</v>
      </c>
      <c r="CR1880" s="95">
        <v>1605.6250709742301</v>
      </c>
      <c r="CS1880" s="95">
        <v>11253.4069000483</v>
      </c>
      <c r="CT1880" s="95">
        <v>2159.4456292688801</v>
      </c>
      <c r="CU1880" s="161">
        <v>1513127.8869695619</v>
      </c>
      <c r="CV1880" s="161">
        <v>9635664.3964633942</v>
      </c>
    </row>
    <row r="1881" spans="1:100" x14ac:dyDescent="0.2">
      <c r="A1881" s="94" t="s">
        <v>182</v>
      </c>
      <c r="B1881" s="96">
        <v>38322</v>
      </c>
      <c r="C1881" s="95">
        <v>0</v>
      </c>
      <c r="D1881" s="95">
        <v>2130.3683859407902</v>
      </c>
      <c r="E1881" s="95">
        <v>8382.9000742435492</v>
      </c>
      <c r="F1881" s="95">
        <v>102.33686509821599</v>
      </c>
      <c r="G1881" s="95">
        <v>13.324337041936801</v>
      </c>
      <c r="H1881" s="95">
        <v>37</v>
      </c>
      <c r="I1881" s="95">
        <v>0</v>
      </c>
      <c r="J1881" s="95">
        <v>184.264766335487</v>
      </c>
      <c r="K1881" s="95">
        <v>396</v>
      </c>
      <c r="L1881" s="95">
        <v>1722.8213590979601</v>
      </c>
      <c r="M1881" s="95">
        <v>286.67335732653697</v>
      </c>
      <c r="N1881" s="95">
        <v>5769.3116680979701</v>
      </c>
      <c r="O1881" s="95">
        <v>0</v>
      </c>
      <c r="P1881" s="95">
        <v>0</v>
      </c>
      <c r="Q1881" s="95">
        <v>2596.9219384789499</v>
      </c>
      <c r="R1881" s="95">
        <v>0</v>
      </c>
      <c r="S1881" s="95">
        <v>0</v>
      </c>
      <c r="T1881" s="95">
        <v>41.618563305120901</v>
      </c>
      <c r="U1881" s="95">
        <v>613.76480739563704</v>
      </c>
      <c r="V1881" s="95">
        <v>0</v>
      </c>
      <c r="W1881" s="95">
        <v>259388.69068718</v>
      </c>
      <c r="X1881" s="95">
        <v>1245360.99984741</v>
      </c>
      <c r="Y1881" s="95">
        <v>13024.7939463854</v>
      </c>
      <c r="Z1881" s="95">
        <v>3351.8406981825801</v>
      </c>
      <c r="AA1881" s="95">
        <v>8585</v>
      </c>
      <c r="AB1881" s="95">
        <v>0</v>
      </c>
      <c r="AC1881" s="95">
        <v>73915.353648185701</v>
      </c>
      <c r="AD1881" s="95">
        <v>165626.82776832601</v>
      </c>
      <c r="AE1881" s="95">
        <v>192389.44363975499</v>
      </c>
      <c r="AF1881" s="95">
        <v>34709.695072174101</v>
      </c>
      <c r="AG1881" s="95">
        <v>820740.47348022496</v>
      </c>
      <c r="AH1881" s="95">
        <v>0</v>
      </c>
      <c r="AI1881" s="95">
        <v>0</v>
      </c>
      <c r="AJ1881" s="95">
        <v>450232.65758514398</v>
      </c>
      <c r="AK1881" s="95">
        <v>0</v>
      </c>
      <c r="AL1881" s="95">
        <v>0</v>
      </c>
      <c r="AM1881" s="95">
        <v>9422.1910451650601</v>
      </c>
      <c r="AN1881" s="95">
        <v>245160.288164139</v>
      </c>
      <c r="AO1881" s="95">
        <v>0</v>
      </c>
      <c r="AP1881" s="95">
        <v>1636588.7846221901</v>
      </c>
      <c r="AQ1881" s="95">
        <v>7692407.2548217801</v>
      </c>
      <c r="AR1881" s="95">
        <v>84145.530247688293</v>
      </c>
      <c r="AS1881" s="95">
        <v>20543.956324100502</v>
      </c>
      <c r="AT1881" s="95">
        <v>54121.789946556099</v>
      </c>
      <c r="AU1881" s="95">
        <v>0</v>
      </c>
      <c r="AV1881" s="95">
        <v>174913.19152450599</v>
      </c>
      <c r="AW1881" s="95">
        <v>390732.999973297</v>
      </c>
      <c r="AX1881" s="95">
        <v>1249975.21557617</v>
      </c>
      <c r="AY1881" s="95">
        <v>217157.38818359401</v>
      </c>
      <c r="AZ1881" s="95">
        <v>5123602.5858154297</v>
      </c>
      <c r="BA1881" s="95">
        <v>0</v>
      </c>
      <c r="BB1881" s="95">
        <v>0</v>
      </c>
      <c r="BC1881" s="95">
        <v>2740061.6247558598</v>
      </c>
      <c r="BD1881" s="95">
        <v>0</v>
      </c>
      <c r="BE1881" s="95">
        <v>0</v>
      </c>
      <c r="BF1881" s="95">
        <v>59257.484794616699</v>
      </c>
      <c r="BG1881" s="95">
        <v>577808.79763793899</v>
      </c>
      <c r="BH1881" s="95">
        <v>0</v>
      </c>
      <c r="BI1881" s="95">
        <v>107573.275752068</v>
      </c>
      <c r="BJ1881" s="95">
        <v>3324900.95733643</v>
      </c>
      <c r="BK1881" s="95">
        <v>37546.896359443701</v>
      </c>
      <c r="BL1881" s="95">
        <v>3473.4088265895798</v>
      </c>
      <c r="BM1881" s="95">
        <v>0</v>
      </c>
      <c r="BN1881" s="95">
        <v>0</v>
      </c>
      <c r="BO1881" s="95">
        <v>0</v>
      </c>
      <c r="BP1881" s="95">
        <v>0</v>
      </c>
      <c r="BQ1881" s="95">
        <v>0</v>
      </c>
      <c r="BR1881" s="95">
        <v>63973.916092395797</v>
      </c>
      <c r="BS1881" s="95">
        <v>2252544.3713073698</v>
      </c>
      <c r="BT1881" s="95">
        <v>0</v>
      </c>
      <c r="BU1881" s="95">
        <v>0</v>
      </c>
      <c r="BV1881" s="95">
        <v>1096884.4792327899</v>
      </c>
      <c r="BW1881" s="95">
        <v>0</v>
      </c>
      <c r="BX1881" s="95">
        <v>0</v>
      </c>
      <c r="BY1881" s="95">
        <v>0</v>
      </c>
      <c r="BZ1881" s="95">
        <v>0</v>
      </c>
      <c r="CA1881" s="95">
        <v>10520.1667333841</v>
      </c>
      <c r="CB1881" s="95">
        <v>1489113.16877747</v>
      </c>
      <c r="CC1881" s="95">
        <v>9364361.5222168006</v>
      </c>
      <c r="CD1881" s="95">
        <v>3368668.4597778302</v>
      </c>
      <c r="CE1881" s="95">
        <v>51.922471014782801</v>
      </c>
      <c r="CF1881" s="95">
        <v>12073.9562619925</v>
      </c>
      <c r="CG1881" s="95">
        <v>75209.908617019697</v>
      </c>
      <c r="CH1881" s="95">
        <v>3479.0887044072201</v>
      </c>
      <c r="CI1881" s="95">
        <v>10571.524805069001</v>
      </c>
      <c r="CJ1881" s="95">
        <v>1502502.2563018801</v>
      </c>
      <c r="CK1881" s="95">
        <v>9360039.1158447303</v>
      </c>
      <c r="CL1881" s="95">
        <v>3372853.3332214402</v>
      </c>
      <c r="CM1881" s="160">
        <v>11178.9243233204</v>
      </c>
      <c r="CN1881" s="160">
        <v>1751986.16679382</v>
      </c>
      <c r="CO1881" s="160">
        <v>10032676.162963901</v>
      </c>
      <c r="CP1881" s="95">
        <v>3372853.3332214402</v>
      </c>
      <c r="CQ1881" s="95">
        <v>10.4744489509612</v>
      </c>
      <c r="CR1881" s="95">
        <v>2805.3901881575598</v>
      </c>
      <c r="CS1881" s="95">
        <v>17838.208081007</v>
      </c>
      <c r="CT1881" s="95">
        <v>3483.1354744732398</v>
      </c>
      <c r="CU1881" s="161">
        <v>1501187.1250394625</v>
      </c>
      <c r="CV1881" s="161">
        <v>9439571.4308338203</v>
      </c>
    </row>
    <row r="1882" spans="1:100" x14ac:dyDescent="0.2">
      <c r="A1882" s="94" t="s">
        <v>182</v>
      </c>
      <c r="B1882" s="96">
        <v>38412</v>
      </c>
      <c r="C1882" s="95">
        <v>0</v>
      </c>
      <c r="D1882" s="95">
        <v>2027.21723043919</v>
      </c>
      <c r="E1882" s="95">
        <v>8174.5334246754601</v>
      </c>
      <c r="F1882" s="95">
        <v>107.275559206493</v>
      </c>
      <c r="G1882" s="95">
        <v>14.920170805999099</v>
      </c>
      <c r="H1882" s="95">
        <v>38</v>
      </c>
      <c r="I1882" s="95">
        <v>0</v>
      </c>
      <c r="J1882" s="95">
        <v>302.24086141958799</v>
      </c>
      <c r="K1882" s="95">
        <v>380</v>
      </c>
      <c r="L1882" s="95">
        <v>1465.57224692404</v>
      </c>
      <c r="M1882" s="95">
        <v>289.996202133596</v>
      </c>
      <c r="N1882" s="95">
        <v>5614.1515448093396</v>
      </c>
      <c r="O1882" s="95">
        <v>0</v>
      </c>
      <c r="P1882" s="95">
        <v>0</v>
      </c>
      <c r="Q1882" s="95">
        <v>2540.6967087984099</v>
      </c>
      <c r="R1882" s="95">
        <v>0</v>
      </c>
      <c r="S1882" s="95">
        <v>0</v>
      </c>
      <c r="T1882" s="95">
        <v>42.295000056270503</v>
      </c>
      <c r="U1882" s="95">
        <v>683.49433137476399</v>
      </c>
      <c r="V1882" s="95">
        <v>0</v>
      </c>
      <c r="W1882" s="95">
        <v>221288.22924613999</v>
      </c>
      <c r="X1882" s="95">
        <v>1254317.4465179399</v>
      </c>
      <c r="Y1882" s="95">
        <v>13221.816197156901</v>
      </c>
      <c r="Z1882" s="95">
        <v>4455.7828336358098</v>
      </c>
      <c r="AA1882" s="95">
        <v>8981</v>
      </c>
      <c r="AB1882" s="95">
        <v>0</v>
      </c>
      <c r="AC1882" s="95">
        <v>117462.79031181301</v>
      </c>
      <c r="AD1882" s="95">
        <v>158631.25934219401</v>
      </c>
      <c r="AE1882" s="95">
        <v>154925.72579002401</v>
      </c>
      <c r="AF1882" s="95">
        <v>35501.182320118001</v>
      </c>
      <c r="AG1882" s="95">
        <v>811502.52204132103</v>
      </c>
      <c r="AH1882" s="95">
        <v>0</v>
      </c>
      <c r="AI1882" s="95">
        <v>0</v>
      </c>
      <c r="AJ1882" s="95">
        <v>447937.22034835798</v>
      </c>
      <c r="AK1882" s="95">
        <v>0</v>
      </c>
      <c r="AL1882" s="95">
        <v>0</v>
      </c>
      <c r="AM1882" s="95">
        <v>9932.7536886930502</v>
      </c>
      <c r="AN1882" s="95">
        <v>268669.34603500401</v>
      </c>
      <c r="AO1882" s="95">
        <v>0</v>
      </c>
      <c r="AP1882" s="95">
        <v>1443198.4135894801</v>
      </c>
      <c r="AQ1882" s="95">
        <v>7851895.4958496103</v>
      </c>
      <c r="AR1882" s="95">
        <v>84455.128444671602</v>
      </c>
      <c r="AS1882" s="95">
        <v>27224.658168077502</v>
      </c>
      <c r="AT1882" s="95">
        <v>56448.049943924001</v>
      </c>
      <c r="AU1882" s="95">
        <v>0</v>
      </c>
      <c r="AV1882" s="95">
        <v>278868.26551055902</v>
      </c>
      <c r="AW1882" s="95">
        <v>374274.99996948201</v>
      </c>
      <c r="AX1882" s="95">
        <v>1011848.54898834</v>
      </c>
      <c r="AY1882" s="95">
        <v>220606.750623703</v>
      </c>
      <c r="AZ1882" s="95">
        <v>5094873.8319702102</v>
      </c>
      <c r="BA1882" s="95">
        <v>0</v>
      </c>
      <c r="BB1882" s="95">
        <v>0</v>
      </c>
      <c r="BC1882" s="95">
        <v>2765378.2318420401</v>
      </c>
      <c r="BD1882" s="95">
        <v>0</v>
      </c>
      <c r="BE1882" s="95">
        <v>0</v>
      </c>
      <c r="BF1882" s="95">
        <v>62316.3235583305</v>
      </c>
      <c r="BG1882" s="95">
        <v>641640.87346649205</v>
      </c>
      <c r="BH1882" s="95">
        <v>0</v>
      </c>
      <c r="BI1882" s="95">
        <v>99076.868312835693</v>
      </c>
      <c r="BJ1882" s="95">
        <v>2979281.0748291002</v>
      </c>
      <c r="BK1882" s="95">
        <v>41861.020686626398</v>
      </c>
      <c r="BL1882" s="95">
        <v>3044.3798845410302</v>
      </c>
      <c r="BM1882" s="95">
        <v>0</v>
      </c>
      <c r="BN1882" s="95">
        <v>0</v>
      </c>
      <c r="BO1882" s="95">
        <v>0</v>
      </c>
      <c r="BP1882" s="95">
        <v>0</v>
      </c>
      <c r="BQ1882" s="95">
        <v>0</v>
      </c>
      <c r="BR1882" s="95">
        <v>65680.230010986299</v>
      </c>
      <c r="BS1882" s="95">
        <v>1904443.98193359</v>
      </c>
      <c r="BT1882" s="95">
        <v>0</v>
      </c>
      <c r="BU1882" s="95">
        <v>0</v>
      </c>
      <c r="BV1882" s="95">
        <v>1098581.17327881</v>
      </c>
      <c r="BW1882" s="95">
        <v>0</v>
      </c>
      <c r="BX1882" s="95">
        <v>0</v>
      </c>
      <c r="BY1882" s="95">
        <v>0</v>
      </c>
      <c r="BZ1882" s="95">
        <v>0</v>
      </c>
      <c r="CA1882" s="95">
        <v>10201.2788159847</v>
      </c>
      <c r="CB1882" s="95">
        <v>1437781.2034454299</v>
      </c>
      <c r="CC1882" s="95">
        <v>9035486.9801025409</v>
      </c>
      <c r="CD1882" s="95">
        <v>3150197.84411621</v>
      </c>
      <c r="CE1882" s="95">
        <v>53.321961909998201</v>
      </c>
      <c r="CF1882" s="95">
        <v>13294.2449980974</v>
      </c>
      <c r="CG1882" s="95">
        <v>83413.949560165405</v>
      </c>
      <c r="CH1882" s="95">
        <v>3038.4164657592801</v>
      </c>
      <c r="CI1882" s="95">
        <v>10251.119878768901</v>
      </c>
      <c r="CJ1882" s="95">
        <v>1451362.2863922101</v>
      </c>
      <c r="CK1882" s="95">
        <v>9181405.1966552697</v>
      </c>
      <c r="CL1882" s="95">
        <v>3151925.6971130399</v>
      </c>
      <c r="CM1882" s="160">
        <v>10943.064825654001</v>
      </c>
      <c r="CN1882" s="160">
        <v>1722547.1016693099</v>
      </c>
      <c r="CO1882" s="160">
        <v>9772860.44213867</v>
      </c>
      <c r="CP1882" s="95">
        <v>3151925.6971130399</v>
      </c>
      <c r="CQ1882" s="95">
        <v>10.785055254935299</v>
      </c>
      <c r="CR1882" s="95">
        <v>2967.2332032322902</v>
      </c>
      <c r="CS1882" s="95">
        <v>18100.404885768901</v>
      </c>
      <c r="CT1882" s="95">
        <v>3048.3833748698198</v>
      </c>
      <c r="CU1882" s="161">
        <v>1451075.4484435273</v>
      </c>
      <c r="CV1882" s="161">
        <v>9118900.9296627063</v>
      </c>
    </row>
    <row r="1883" spans="1:100" x14ac:dyDescent="0.2">
      <c r="A1883" s="94" t="s">
        <v>182</v>
      </c>
      <c r="B1883" s="96">
        <v>38504</v>
      </c>
      <c r="C1883" s="95">
        <v>0</v>
      </c>
      <c r="D1883" s="95">
        <v>1087.8658067583999</v>
      </c>
      <c r="E1883" s="95">
        <v>8149.2334717512103</v>
      </c>
      <c r="F1883" s="95">
        <v>112.549190426245</v>
      </c>
      <c r="G1883" s="95">
        <v>19.498786249896501</v>
      </c>
      <c r="H1883" s="95">
        <v>42</v>
      </c>
      <c r="I1883" s="95">
        <v>0</v>
      </c>
      <c r="J1883" s="95">
        <v>375.23553055897401</v>
      </c>
      <c r="K1883" s="95">
        <v>376</v>
      </c>
      <c r="L1883" s="95">
        <v>214.31001500040301</v>
      </c>
      <c r="M1883" s="95">
        <v>209.547142315656</v>
      </c>
      <c r="N1883" s="95">
        <v>5400.9724340438797</v>
      </c>
      <c r="O1883" s="95">
        <v>0</v>
      </c>
      <c r="P1883" s="95">
        <v>0</v>
      </c>
      <c r="Q1883" s="95">
        <v>3424.6874134242498</v>
      </c>
      <c r="R1883" s="95">
        <v>0</v>
      </c>
      <c r="S1883" s="95">
        <v>0</v>
      </c>
      <c r="T1883" s="95">
        <v>45.325507830362803</v>
      </c>
      <c r="U1883" s="95">
        <v>727.71758103370701</v>
      </c>
      <c r="V1883" s="95">
        <v>0</v>
      </c>
      <c r="W1883" s="95">
        <v>104800.34532642399</v>
      </c>
      <c r="X1883" s="95">
        <v>1228014.4383392299</v>
      </c>
      <c r="Y1883" s="95">
        <v>13170.572055697399</v>
      </c>
      <c r="Z1883" s="95">
        <v>5577.33967787027</v>
      </c>
      <c r="AA1883" s="95">
        <v>9814</v>
      </c>
      <c r="AB1883" s="95">
        <v>0</v>
      </c>
      <c r="AC1883" s="95">
        <v>143912.90417098999</v>
      </c>
      <c r="AD1883" s="95">
        <v>161536.42085266099</v>
      </c>
      <c r="AE1883" s="95">
        <v>10065.9053926468</v>
      </c>
      <c r="AF1883" s="95">
        <v>25332.450781822201</v>
      </c>
      <c r="AG1883" s="95">
        <v>769636.57764434803</v>
      </c>
      <c r="AH1883" s="95">
        <v>0</v>
      </c>
      <c r="AI1883" s="95">
        <v>0</v>
      </c>
      <c r="AJ1883" s="95">
        <v>535424.26458740199</v>
      </c>
      <c r="AK1883" s="95">
        <v>0</v>
      </c>
      <c r="AL1883" s="95">
        <v>0</v>
      </c>
      <c r="AM1883" s="95">
        <v>10914.206706762299</v>
      </c>
      <c r="AN1883" s="95">
        <v>288029.04165649402</v>
      </c>
      <c r="AO1883" s="95">
        <v>0</v>
      </c>
      <c r="AP1883" s="95">
        <v>712847.14879608201</v>
      </c>
      <c r="AQ1883" s="95">
        <v>7723627.6939697303</v>
      </c>
      <c r="AR1883" s="95">
        <v>85083.373627662702</v>
      </c>
      <c r="AS1883" s="95">
        <v>34867.9221224785</v>
      </c>
      <c r="AT1883" s="95">
        <v>62007.5799179077</v>
      </c>
      <c r="AU1883" s="95">
        <v>0</v>
      </c>
      <c r="AV1883" s="95">
        <v>357333.924659729</v>
      </c>
      <c r="AW1883" s="95">
        <v>387371.19995498698</v>
      </c>
      <c r="AX1883" s="95">
        <v>66754.596365928694</v>
      </c>
      <c r="AY1883" s="95">
        <v>162969.725816727</v>
      </c>
      <c r="AZ1883" s="95">
        <v>4857028.1338501005</v>
      </c>
      <c r="BA1883" s="95">
        <v>0</v>
      </c>
      <c r="BB1883" s="95">
        <v>0</v>
      </c>
      <c r="BC1883" s="95">
        <v>3423367.7916564899</v>
      </c>
      <c r="BD1883" s="95">
        <v>0</v>
      </c>
      <c r="BE1883" s="95">
        <v>0</v>
      </c>
      <c r="BF1883" s="95">
        <v>67981.168545723005</v>
      </c>
      <c r="BG1883" s="95">
        <v>708292.84339141799</v>
      </c>
      <c r="BH1883" s="95">
        <v>0</v>
      </c>
      <c r="BI1883" s="95">
        <v>230092.670497894</v>
      </c>
      <c r="BJ1883" s="95">
        <v>2975108.5421752902</v>
      </c>
      <c r="BK1883" s="95">
        <v>44335.2906074524</v>
      </c>
      <c r="BL1883" s="95">
        <v>4216.0529953241303</v>
      </c>
      <c r="BM1883" s="95">
        <v>0</v>
      </c>
      <c r="BN1883" s="95">
        <v>0</v>
      </c>
      <c r="BO1883" s="95">
        <v>0</v>
      </c>
      <c r="BP1883" s="95">
        <v>0</v>
      </c>
      <c r="BQ1883" s="95">
        <v>0</v>
      </c>
      <c r="BR1883" s="95">
        <v>50487.292321681998</v>
      </c>
      <c r="BS1883" s="95">
        <v>1867621.26254272</v>
      </c>
      <c r="BT1883" s="95">
        <v>0</v>
      </c>
      <c r="BU1883" s="95">
        <v>0</v>
      </c>
      <c r="BV1883" s="95">
        <v>1317915.5390930199</v>
      </c>
      <c r="BW1883" s="95">
        <v>0</v>
      </c>
      <c r="BX1883" s="95">
        <v>0</v>
      </c>
      <c r="BY1883" s="95">
        <v>0</v>
      </c>
      <c r="BZ1883" s="95">
        <v>0</v>
      </c>
      <c r="CA1883" s="95">
        <v>9226.4045404195804</v>
      </c>
      <c r="CB1883" s="95">
        <v>1365982.3339996301</v>
      </c>
      <c r="CC1883" s="95">
        <v>8686348.3455810491</v>
      </c>
      <c r="CD1883" s="95">
        <v>3206044.1388244601</v>
      </c>
      <c r="CE1883" s="95">
        <v>60.856697463896097</v>
      </c>
      <c r="CF1883" s="95">
        <v>14471.569981098201</v>
      </c>
      <c r="CG1883" s="95">
        <v>90304.608122825593</v>
      </c>
      <c r="CH1883" s="95">
        <v>4212.9815325140999</v>
      </c>
      <c r="CI1883" s="95">
        <v>9287.9069557189905</v>
      </c>
      <c r="CJ1883" s="95">
        <v>1379953.90249634</v>
      </c>
      <c r="CK1883" s="95">
        <v>8727948.1606445294</v>
      </c>
      <c r="CL1883" s="95">
        <v>3210666.68109131</v>
      </c>
      <c r="CM1883" s="160">
        <v>10018.388605833101</v>
      </c>
      <c r="CN1883" s="160">
        <v>1660733.31413269</v>
      </c>
      <c r="CO1883" s="160">
        <v>9457455.8719482403</v>
      </c>
      <c r="CP1883" s="95">
        <v>3210666.68109131</v>
      </c>
      <c r="CQ1883" s="95">
        <v>14.9272462819936</v>
      </c>
      <c r="CR1883" s="95">
        <v>4047.1197727918602</v>
      </c>
      <c r="CS1883" s="95">
        <v>25749.259011983901</v>
      </c>
      <c r="CT1883" s="95">
        <v>4249.97182750702</v>
      </c>
      <c r="CU1883" s="161">
        <v>1380453.9039807282</v>
      </c>
      <c r="CV1883" s="161">
        <v>8776652.9537038747</v>
      </c>
    </row>
    <row r="1884" spans="1:100" x14ac:dyDescent="0.2">
      <c r="A1884" s="94" t="s">
        <v>182</v>
      </c>
      <c r="B1884" s="96">
        <v>38596</v>
      </c>
      <c r="C1884" s="95">
        <v>0</v>
      </c>
      <c r="D1884" s="95">
        <v>1174.2979779392499</v>
      </c>
      <c r="E1884" s="95">
        <v>7845.6964662074997</v>
      </c>
      <c r="F1884" s="95">
        <v>110.826124907471</v>
      </c>
      <c r="G1884" s="95">
        <v>26.7838130539749</v>
      </c>
      <c r="H1884" s="95">
        <v>34</v>
      </c>
      <c r="I1884" s="95">
        <v>0</v>
      </c>
      <c r="J1884" s="95">
        <v>464.944168161601</v>
      </c>
      <c r="K1884" s="95">
        <v>292</v>
      </c>
      <c r="L1884" s="95">
        <v>199.396107446402</v>
      </c>
      <c r="M1884" s="95">
        <v>198.641220059246</v>
      </c>
      <c r="N1884" s="95">
        <v>5118.8971709013003</v>
      </c>
      <c r="O1884" s="95">
        <v>0</v>
      </c>
      <c r="P1884" s="95">
        <v>0</v>
      </c>
      <c r="Q1884" s="95">
        <v>3577.8754131495998</v>
      </c>
      <c r="R1884" s="95">
        <v>0</v>
      </c>
      <c r="S1884" s="95">
        <v>0</v>
      </c>
      <c r="T1884" s="95">
        <v>38.8492099391297</v>
      </c>
      <c r="U1884" s="95">
        <v>749.02757318317902</v>
      </c>
      <c r="V1884" s="95">
        <v>0</v>
      </c>
      <c r="W1884" s="95">
        <v>140788.28561401399</v>
      </c>
      <c r="X1884" s="95">
        <v>1185428.97015381</v>
      </c>
      <c r="Y1884" s="95">
        <v>12967.8225588799</v>
      </c>
      <c r="Z1884" s="95">
        <v>7457.1267100572604</v>
      </c>
      <c r="AA1884" s="95">
        <v>7017</v>
      </c>
      <c r="AB1884" s="95">
        <v>0</v>
      </c>
      <c r="AC1884" s="95">
        <v>168418.08885765099</v>
      </c>
      <c r="AD1884" s="95">
        <v>98844.760678291306</v>
      </c>
      <c r="AE1884" s="95">
        <v>8387.5829130411094</v>
      </c>
      <c r="AF1884" s="95">
        <v>24138.5531544685</v>
      </c>
      <c r="AG1884" s="95">
        <v>731327.815101624</v>
      </c>
      <c r="AH1884" s="95">
        <v>0</v>
      </c>
      <c r="AI1884" s="95">
        <v>0</v>
      </c>
      <c r="AJ1884" s="95">
        <v>560803.38523101795</v>
      </c>
      <c r="AK1884" s="95">
        <v>0</v>
      </c>
      <c r="AL1884" s="95">
        <v>0</v>
      </c>
      <c r="AM1884" s="95">
        <v>9421.40995657444</v>
      </c>
      <c r="AN1884" s="95">
        <v>283188.67429351801</v>
      </c>
      <c r="AO1884" s="95">
        <v>0</v>
      </c>
      <c r="AP1884" s="95">
        <v>1001556.77619934</v>
      </c>
      <c r="AQ1884" s="95">
        <v>7614429.9162597703</v>
      </c>
      <c r="AR1884" s="95">
        <v>84402.920989036604</v>
      </c>
      <c r="AS1884" s="95">
        <v>46837.9889936447</v>
      </c>
      <c r="AT1884" s="95">
        <v>45347.629948139198</v>
      </c>
      <c r="AU1884" s="95">
        <v>0</v>
      </c>
      <c r="AV1884" s="95">
        <v>425097.61646652198</v>
      </c>
      <c r="AW1884" s="95">
        <v>249140.99995613101</v>
      </c>
      <c r="AX1884" s="95">
        <v>56213.352548122399</v>
      </c>
      <c r="AY1884" s="95">
        <v>162305.781173706</v>
      </c>
      <c r="AZ1884" s="95">
        <v>4712147.6763915997</v>
      </c>
      <c r="BA1884" s="95">
        <v>0</v>
      </c>
      <c r="BB1884" s="95">
        <v>0</v>
      </c>
      <c r="BC1884" s="95">
        <v>3700487.4867248498</v>
      </c>
      <c r="BD1884" s="95">
        <v>0</v>
      </c>
      <c r="BE1884" s="95">
        <v>0</v>
      </c>
      <c r="BF1884" s="95">
        <v>58699.651133060499</v>
      </c>
      <c r="BG1884" s="95">
        <v>702577.16578674305</v>
      </c>
      <c r="BH1884" s="95">
        <v>0</v>
      </c>
      <c r="BI1884" s="95">
        <v>179342.74469566299</v>
      </c>
      <c r="BJ1884" s="95">
        <v>2939136.6067504901</v>
      </c>
      <c r="BK1884" s="95">
        <v>49477.620635509498</v>
      </c>
      <c r="BL1884" s="95">
        <v>7245.0892387628601</v>
      </c>
      <c r="BM1884" s="95">
        <v>0</v>
      </c>
      <c r="BN1884" s="95">
        <v>0</v>
      </c>
      <c r="BO1884" s="95">
        <v>0</v>
      </c>
      <c r="BP1884" s="95">
        <v>0</v>
      </c>
      <c r="BQ1884" s="95">
        <v>0</v>
      </c>
      <c r="BR1884" s="95">
        <v>41552.491242408803</v>
      </c>
      <c r="BS1884" s="95">
        <v>1765322.86482239</v>
      </c>
      <c r="BT1884" s="95">
        <v>0</v>
      </c>
      <c r="BU1884" s="95">
        <v>0</v>
      </c>
      <c r="BV1884" s="95">
        <v>1313418.89225769</v>
      </c>
      <c r="BW1884" s="95">
        <v>0</v>
      </c>
      <c r="BX1884" s="95">
        <v>0</v>
      </c>
      <c r="BY1884" s="95">
        <v>0</v>
      </c>
      <c r="BZ1884" s="95">
        <v>0</v>
      </c>
      <c r="CA1884" s="95">
        <v>9030.4638193845694</v>
      </c>
      <c r="CB1884" s="95">
        <v>1335552.8682708701</v>
      </c>
      <c r="CC1884" s="95">
        <v>8626107.8447265606</v>
      </c>
      <c r="CD1884" s="95">
        <v>3111055.5907287602</v>
      </c>
      <c r="CE1884" s="95">
        <v>59.591790990904002</v>
      </c>
      <c r="CF1884" s="95">
        <v>15407.5789654255</v>
      </c>
      <c r="CG1884" s="95">
        <v>98505.946460723906</v>
      </c>
      <c r="CH1884" s="95">
        <v>7254.2494485378302</v>
      </c>
      <c r="CI1884" s="95">
        <v>9093.8648225068991</v>
      </c>
      <c r="CJ1884" s="95">
        <v>1351343.7438507101</v>
      </c>
      <c r="CK1884" s="95">
        <v>8725339.1878662091</v>
      </c>
      <c r="CL1884" s="95">
        <v>3118239.5471191402</v>
      </c>
      <c r="CM1884" s="160">
        <v>9846.0442363023794</v>
      </c>
      <c r="CN1884" s="160">
        <v>1639528.05683899</v>
      </c>
      <c r="CO1884" s="160">
        <v>9433990.6464843806</v>
      </c>
      <c r="CP1884" s="95">
        <v>3118239.5471191402</v>
      </c>
      <c r="CQ1884" s="95">
        <v>22.5231980029494</v>
      </c>
      <c r="CR1884" s="95">
        <v>5643.2419359087899</v>
      </c>
      <c r="CS1884" s="95">
        <v>36863.620697975202</v>
      </c>
      <c r="CT1884" s="95">
        <v>7143.0112163424501</v>
      </c>
      <c r="CU1884" s="161">
        <v>1350960.4472362956</v>
      </c>
      <c r="CV1884" s="161">
        <v>8724613.7911872845</v>
      </c>
    </row>
    <row r="1885" spans="1:100" x14ac:dyDescent="0.2">
      <c r="A1885" s="94" t="s">
        <v>182</v>
      </c>
      <c r="B1885" s="96">
        <v>38687</v>
      </c>
      <c r="C1885" s="95">
        <v>0</v>
      </c>
      <c r="D1885" s="95">
        <v>1285.5907728672</v>
      </c>
      <c r="E1885" s="95">
        <v>7588.8653646707498</v>
      </c>
      <c r="F1885" s="95">
        <v>111.273520874791</v>
      </c>
      <c r="G1885" s="95">
        <v>33.987336326856202</v>
      </c>
      <c r="H1885" s="95">
        <v>35</v>
      </c>
      <c r="I1885" s="95">
        <v>0</v>
      </c>
      <c r="J1885" s="95">
        <v>565.88072121888399</v>
      </c>
      <c r="K1885" s="95">
        <v>175</v>
      </c>
      <c r="L1885" s="95">
        <v>149.57319881580801</v>
      </c>
      <c r="M1885" s="95">
        <v>177.612478706986</v>
      </c>
      <c r="N1885" s="95">
        <v>4917.1177105307597</v>
      </c>
      <c r="O1885" s="95">
        <v>0</v>
      </c>
      <c r="P1885" s="95">
        <v>0</v>
      </c>
      <c r="Q1885" s="95">
        <v>3646.9391870498698</v>
      </c>
      <c r="R1885" s="95">
        <v>0</v>
      </c>
      <c r="S1885" s="95">
        <v>0</v>
      </c>
      <c r="T1885" s="95">
        <v>47.408830531407098</v>
      </c>
      <c r="U1885" s="95">
        <v>771.02411451935802</v>
      </c>
      <c r="V1885" s="95">
        <v>0</v>
      </c>
      <c r="W1885" s="95">
        <v>166011.453878403</v>
      </c>
      <c r="X1885" s="95">
        <v>1149811.2111816399</v>
      </c>
      <c r="Y1885" s="95">
        <v>12964.960137367199</v>
      </c>
      <c r="Z1885" s="95">
        <v>8532.5738797187805</v>
      </c>
      <c r="AA1885" s="95">
        <v>7652</v>
      </c>
      <c r="AB1885" s="95">
        <v>0</v>
      </c>
      <c r="AC1885" s="95">
        <v>230288.890792847</v>
      </c>
      <c r="AD1885" s="95">
        <v>66200.670017242403</v>
      </c>
      <c r="AE1885" s="95">
        <v>8080.4690804481497</v>
      </c>
      <c r="AF1885" s="95">
        <v>22586.224366187998</v>
      </c>
      <c r="AG1885" s="95">
        <v>699087.84703064</v>
      </c>
      <c r="AH1885" s="95">
        <v>0</v>
      </c>
      <c r="AI1885" s="95">
        <v>0</v>
      </c>
      <c r="AJ1885" s="95">
        <v>580593.52021789597</v>
      </c>
      <c r="AK1885" s="95">
        <v>0</v>
      </c>
      <c r="AL1885" s="95">
        <v>0</v>
      </c>
      <c r="AM1885" s="95">
        <v>10732.0856243372</v>
      </c>
      <c r="AN1885" s="95">
        <v>300971.11692810099</v>
      </c>
      <c r="AO1885" s="95">
        <v>0</v>
      </c>
      <c r="AP1885" s="95">
        <v>1140447.6459808301</v>
      </c>
      <c r="AQ1885" s="95">
        <v>7448508.2507934598</v>
      </c>
      <c r="AR1885" s="95">
        <v>93152.616653442397</v>
      </c>
      <c r="AS1885" s="95">
        <v>56380.389688491799</v>
      </c>
      <c r="AT1885" s="95">
        <v>50306.579946517901</v>
      </c>
      <c r="AU1885" s="95">
        <v>0</v>
      </c>
      <c r="AV1885" s="95">
        <v>589167.63022613502</v>
      </c>
      <c r="AW1885" s="95">
        <v>162989.999973297</v>
      </c>
      <c r="AX1885" s="95">
        <v>57248.191902637504</v>
      </c>
      <c r="AY1885" s="95">
        <v>153712.180206299</v>
      </c>
      <c r="AZ1885" s="95">
        <v>4555645.8368530301</v>
      </c>
      <c r="BA1885" s="95">
        <v>0</v>
      </c>
      <c r="BB1885" s="95">
        <v>0</v>
      </c>
      <c r="BC1885" s="95">
        <v>3829588.7266540499</v>
      </c>
      <c r="BD1885" s="95">
        <v>0</v>
      </c>
      <c r="BE1885" s="95">
        <v>0</v>
      </c>
      <c r="BF1885" s="95">
        <v>68836.1771211624</v>
      </c>
      <c r="BG1885" s="95">
        <v>762211.65333557106</v>
      </c>
      <c r="BH1885" s="95">
        <v>0</v>
      </c>
      <c r="BI1885" s="95">
        <v>192858.10190772999</v>
      </c>
      <c r="BJ1885" s="95">
        <v>2919265.4911193801</v>
      </c>
      <c r="BK1885" s="95">
        <v>45636.561107635498</v>
      </c>
      <c r="BL1885" s="95">
        <v>7710.8226615190497</v>
      </c>
      <c r="BM1885" s="95">
        <v>0</v>
      </c>
      <c r="BN1885" s="95">
        <v>0</v>
      </c>
      <c r="BO1885" s="95">
        <v>0</v>
      </c>
      <c r="BP1885" s="95">
        <v>0</v>
      </c>
      <c r="BQ1885" s="95">
        <v>0</v>
      </c>
      <c r="BR1885" s="95">
        <v>37018.215679168701</v>
      </c>
      <c r="BS1885" s="95">
        <v>1751704.4671783401</v>
      </c>
      <c r="BT1885" s="95">
        <v>0</v>
      </c>
      <c r="BU1885" s="95">
        <v>0</v>
      </c>
      <c r="BV1885" s="95">
        <v>1301192.1515655499</v>
      </c>
      <c r="BW1885" s="95">
        <v>0</v>
      </c>
      <c r="BX1885" s="95">
        <v>0</v>
      </c>
      <c r="BY1885" s="95">
        <v>0</v>
      </c>
      <c r="BZ1885" s="95">
        <v>0</v>
      </c>
      <c r="CA1885" s="95">
        <v>8875.5321700573004</v>
      </c>
      <c r="CB1885" s="95">
        <v>1306422.7097778299</v>
      </c>
      <c r="CC1885" s="95">
        <v>8543446.1876220703</v>
      </c>
      <c r="CD1885" s="95">
        <v>3052676.1957092299</v>
      </c>
      <c r="CE1885" s="95">
        <v>70.849859713576706</v>
      </c>
      <c r="CF1885" s="95">
        <v>16304.3313800097</v>
      </c>
      <c r="CG1885" s="95">
        <v>107137.664532661</v>
      </c>
      <c r="CH1885" s="95">
        <v>7721.7471508979797</v>
      </c>
      <c r="CI1885" s="95">
        <v>8944.9720385074597</v>
      </c>
      <c r="CJ1885" s="95">
        <v>1323121.5470428499</v>
      </c>
      <c r="CK1885" s="95">
        <v>8642971.2215576209</v>
      </c>
      <c r="CL1885" s="95">
        <v>3060907.85186768</v>
      </c>
      <c r="CM1885" s="160">
        <v>9703.7136402130109</v>
      </c>
      <c r="CN1885" s="160">
        <v>1626556.0041809101</v>
      </c>
      <c r="CO1885" s="160">
        <v>9423293.1154785194</v>
      </c>
      <c r="CP1885" s="95">
        <v>3060907.85186768</v>
      </c>
      <c r="CQ1885" s="95">
        <v>23.089297333965099</v>
      </c>
      <c r="CR1885" s="95">
        <v>5603.2144423127202</v>
      </c>
      <c r="CS1885" s="95">
        <v>40094.954882144899</v>
      </c>
      <c r="CT1885" s="95">
        <v>7725.6296375393904</v>
      </c>
      <c r="CU1885" s="161">
        <v>1322727.0411578396</v>
      </c>
      <c r="CV1885" s="161">
        <v>8650583.8521547318</v>
      </c>
    </row>
    <row r="1886" spans="1:100" x14ac:dyDescent="0.2">
      <c r="A1886" s="94" t="s">
        <v>182</v>
      </c>
      <c r="B1886" s="96">
        <v>38777</v>
      </c>
      <c r="C1886" s="95">
        <v>0</v>
      </c>
      <c r="D1886" s="95">
        <v>1425.3395970910799</v>
      </c>
      <c r="E1886" s="95">
        <v>7315.1103865504301</v>
      </c>
      <c r="F1886" s="95">
        <v>113.16792201623301</v>
      </c>
      <c r="G1886" s="95">
        <v>41.682087152730702</v>
      </c>
      <c r="H1886" s="95">
        <v>32</v>
      </c>
      <c r="I1886" s="95">
        <v>0</v>
      </c>
      <c r="J1886" s="95">
        <v>647.17652905732405</v>
      </c>
      <c r="K1886" s="95">
        <v>152</v>
      </c>
      <c r="L1886" s="95">
        <v>78.433822139166296</v>
      </c>
      <c r="M1886" s="95">
        <v>173.16685735434299</v>
      </c>
      <c r="N1886" s="95">
        <v>4754.9439683556602</v>
      </c>
      <c r="O1886" s="95">
        <v>39.811708203516901</v>
      </c>
      <c r="P1886" s="95">
        <v>0</v>
      </c>
      <c r="Q1886" s="95">
        <v>3728.8188019096901</v>
      </c>
      <c r="R1886" s="95">
        <v>8.03004915895872</v>
      </c>
      <c r="S1886" s="95">
        <v>0</v>
      </c>
      <c r="T1886" s="95">
        <v>38.349371880758603</v>
      </c>
      <c r="U1886" s="95">
        <v>796.98319718986795</v>
      </c>
      <c r="V1886" s="95">
        <v>0</v>
      </c>
      <c r="W1886" s="95">
        <v>197339.287960052</v>
      </c>
      <c r="X1886" s="95">
        <v>1122140.4558258101</v>
      </c>
      <c r="Y1886" s="95">
        <v>12843.0028665066</v>
      </c>
      <c r="Z1886" s="95">
        <v>9236.7895679473895</v>
      </c>
      <c r="AA1886" s="95">
        <v>7468</v>
      </c>
      <c r="AB1886" s="95">
        <v>0</v>
      </c>
      <c r="AC1886" s="95">
        <v>253904.874998093</v>
      </c>
      <c r="AD1886" s="95">
        <v>58079.432553291299</v>
      </c>
      <c r="AE1886" s="95">
        <v>4838.9233476519603</v>
      </c>
      <c r="AF1886" s="95">
        <v>23829.262186288801</v>
      </c>
      <c r="AG1886" s="95">
        <v>679921.06610107399</v>
      </c>
      <c r="AH1886" s="95">
        <v>2867.0779426991899</v>
      </c>
      <c r="AI1886" s="95">
        <v>0</v>
      </c>
      <c r="AJ1886" s="95">
        <v>600392.24791717494</v>
      </c>
      <c r="AK1886" s="95">
        <v>1382.13661061227</v>
      </c>
      <c r="AL1886" s="95">
        <v>0</v>
      </c>
      <c r="AM1886" s="95">
        <v>8607.8057564496994</v>
      </c>
      <c r="AN1886" s="95">
        <v>308725.65234756499</v>
      </c>
      <c r="AO1886" s="95">
        <v>0</v>
      </c>
      <c r="AP1886" s="95">
        <v>1378113.5894317599</v>
      </c>
      <c r="AQ1886" s="95">
        <v>7345644.9606933603</v>
      </c>
      <c r="AR1886" s="95">
        <v>85656.932579040498</v>
      </c>
      <c r="AS1886" s="95">
        <v>63595.491206646002</v>
      </c>
      <c r="AT1886" s="95">
        <v>49598.439952850298</v>
      </c>
      <c r="AU1886" s="95">
        <v>0</v>
      </c>
      <c r="AV1886" s="95">
        <v>653527.03082275402</v>
      </c>
      <c r="AW1886" s="95">
        <v>142339.99997711199</v>
      </c>
      <c r="AX1886" s="95">
        <v>33115.193546295202</v>
      </c>
      <c r="AY1886" s="95">
        <v>162536.23185730001</v>
      </c>
      <c r="AZ1886" s="95">
        <v>4452018.0921020498</v>
      </c>
      <c r="BA1886" s="95">
        <v>20941.630403757099</v>
      </c>
      <c r="BB1886" s="95">
        <v>0</v>
      </c>
      <c r="BC1886" s="95">
        <v>4017928.0566406301</v>
      </c>
      <c r="BD1886" s="95">
        <v>9095.5630514621698</v>
      </c>
      <c r="BE1886" s="95">
        <v>0</v>
      </c>
      <c r="BF1886" s="95">
        <v>57559.157083988197</v>
      </c>
      <c r="BG1886" s="95">
        <v>792038.05935668899</v>
      </c>
      <c r="BH1886" s="95">
        <v>0</v>
      </c>
      <c r="BI1886" s="95">
        <v>268691.57072067301</v>
      </c>
      <c r="BJ1886" s="95">
        <v>2791023.2188720698</v>
      </c>
      <c r="BK1886" s="95">
        <v>47517.048628807097</v>
      </c>
      <c r="BL1886" s="95">
        <v>8815.4887551069296</v>
      </c>
      <c r="BM1886" s="95">
        <v>0</v>
      </c>
      <c r="BN1886" s="95">
        <v>0</v>
      </c>
      <c r="BO1886" s="95">
        <v>0</v>
      </c>
      <c r="BP1886" s="95">
        <v>0</v>
      </c>
      <c r="BQ1886" s="95">
        <v>0</v>
      </c>
      <c r="BR1886" s="95">
        <v>39896.430828094497</v>
      </c>
      <c r="BS1886" s="95">
        <v>1659421.4149780299</v>
      </c>
      <c r="BT1886" s="95">
        <v>4105.3203288316699</v>
      </c>
      <c r="BU1886" s="95">
        <v>0</v>
      </c>
      <c r="BV1886" s="95">
        <v>1347898.7412719701</v>
      </c>
      <c r="BW1886" s="95">
        <v>949.74727505445503</v>
      </c>
      <c r="BX1886" s="95">
        <v>0</v>
      </c>
      <c r="BY1886" s="95">
        <v>0</v>
      </c>
      <c r="BZ1886" s="95">
        <v>0</v>
      </c>
      <c r="CA1886" s="95">
        <v>8738.6728129386902</v>
      </c>
      <c r="CB1886" s="95">
        <v>1292065.8062133801</v>
      </c>
      <c r="CC1886" s="95">
        <v>8745532.8537597694</v>
      </c>
      <c r="CD1886" s="95">
        <v>3121796.5157165499</v>
      </c>
      <c r="CE1886" s="95">
        <v>74.072574485093398</v>
      </c>
      <c r="CF1886" s="95">
        <v>16466.253067254998</v>
      </c>
      <c r="CG1886" s="95">
        <v>109683.996191025</v>
      </c>
      <c r="CH1886" s="95">
        <v>8916.5624829530698</v>
      </c>
      <c r="CI1886" s="95">
        <v>8808.8056720495206</v>
      </c>
      <c r="CJ1886" s="95">
        <v>1306977.54693604</v>
      </c>
      <c r="CK1886" s="95">
        <v>8708775.38671875</v>
      </c>
      <c r="CL1886" s="95">
        <v>3129809.0880432101</v>
      </c>
      <c r="CM1886" s="160">
        <v>9603.80238139629</v>
      </c>
      <c r="CN1886" s="160">
        <v>1615131.5470581099</v>
      </c>
      <c r="CO1886" s="160">
        <v>9644764.5458984394</v>
      </c>
      <c r="CP1886" s="95">
        <v>3129809.0880432101</v>
      </c>
      <c r="CQ1886" s="95">
        <v>27.419034660793798</v>
      </c>
      <c r="CR1886" s="95">
        <v>6110.0444211959802</v>
      </c>
      <c r="CS1886" s="95">
        <v>42189.663979530298</v>
      </c>
      <c r="CT1886" s="95">
        <v>7947.8618978858003</v>
      </c>
      <c r="CU1886" s="161">
        <v>1308532.0592806351</v>
      </c>
      <c r="CV1886" s="161">
        <v>8855216.8499507941</v>
      </c>
    </row>
    <row r="1887" spans="1:100" x14ac:dyDescent="0.2">
      <c r="A1887" s="94" t="s">
        <v>182</v>
      </c>
      <c r="B1887" s="96">
        <v>38869</v>
      </c>
      <c r="C1887" s="95">
        <v>0</v>
      </c>
      <c r="D1887" s="95">
        <v>1508.8145291507201</v>
      </c>
      <c r="E1887" s="95">
        <v>7002.4484354853603</v>
      </c>
      <c r="F1887" s="95">
        <v>113.93475565873101</v>
      </c>
      <c r="G1887" s="95">
        <v>45.796828538645102</v>
      </c>
      <c r="H1887" s="95">
        <v>28</v>
      </c>
      <c r="I1887" s="95">
        <v>0</v>
      </c>
      <c r="J1887" s="95">
        <v>718.505061760545</v>
      </c>
      <c r="K1887" s="95">
        <v>139</v>
      </c>
      <c r="L1887" s="95">
        <v>91.209871891885996</v>
      </c>
      <c r="M1887" s="95">
        <v>161.74335952103101</v>
      </c>
      <c r="N1887" s="95">
        <v>4549.4957807064102</v>
      </c>
      <c r="O1887" s="95">
        <v>50.300156318116898</v>
      </c>
      <c r="P1887" s="95">
        <v>0</v>
      </c>
      <c r="Q1887" s="95">
        <v>3692.1752630174201</v>
      </c>
      <c r="R1887" s="95">
        <v>7.7357396940351499</v>
      </c>
      <c r="S1887" s="95">
        <v>0</v>
      </c>
      <c r="T1887" s="95">
        <v>34.0923144929111</v>
      </c>
      <c r="U1887" s="95">
        <v>832.84657486528204</v>
      </c>
      <c r="V1887" s="95">
        <v>0</v>
      </c>
      <c r="W1887" s="95">
        <v>184285.798177719</v>
      </c>
      <c r="X1887" s="95">
        <v>1083590.4300231901</v>
      </c>
      <c r="Y1887" s="95">
        <v>13586.989937186199</v>
      </c>
      <c r="Z1887" s="95">
        <v>10846.0232117176</v>
      </c>
      <c r="AA1887" s="95">
        <v>6584</v>
      </c>
      <c r="AB1887" s="95">
        <v>0</v>
      </c>
      <c r="AC1887" s="95">
        <v>278240.70684051502</v>
      </c>
      <c r="AD1887" s="95">
        <v>52688.153671264598</v>
      </c>
      <c r="AE1887" s="95">
        <v>7253.9803913831702</v>
      </c>
      <c r="AF1887" s="95">
        <v>20691.778318405199</v>
      </c>
      <c r="AG1887" s="95">
        <v>673954.23959350598</v>
      </c>
      <c r="AH1887" s="95">
        <v>3149.9497586190701</v>
      </c>
      <c r="AI1887" s="95">
        <v>0</v>
      </c>
      <c r="AJ1887" s="95">
        <v>568900.091148376</v>
      </c>
      <c r="AK1887" s="95">
        <v>1933.36454381049</v>
      </c>
      <c r="AL1887" s="95">
        <v>0</v>
      </c>
      <c r="AM1887" s="95">
        <v>7706.5744302868798</v>
      </c>
      <c r="AN1887" s="95">
        <v>320858.10577392601</v>
      </c>
      <c r="AO1887" s="95">
        <v>0</v>
      </c>
      <c r="AP1887" s="95">
        <v>1327994.7145843499</v>
      </c>
      <c r="AQ1887" s="95">
        <v>7161542.5624389602</v>
      </c>
      <c r="AR1887" s="95">
        <v>91557.346206664995</v>
      </c>
      <c r="AS1887" s="95">
        <v>75546.681438446001</v>
      </c>
      <c r="AT1887" s="95">
        <v>44388.6099596024</v>
      </c>
      <c r="AU1887" s="95">
        <v>0</v>
      </c>
      <c r="AV1887" s="95">
        <v>726342.48112487805</v>
      </c>
      <c r="AW1887" s="95">
        <v>131445.999975204</v>
      </c>
      <c r="AX1887" s="95">
        <v>49669.676572322802</v>
      </c>
      <c r="AY1887" s="95">
        <v>140638.540843964</v>
      </c>
      <c r="AZ1887" s="95">
        <v>4459471.3485107403</v>
      </c>
      <c r="BA1887" s="95">
        <v>23049.393680334098</v>
      </c>
      <c r="BB1887" s="95">
        <v>0</v>
      </c>
      <c r="BC1887" s="95">
        <v>3876103.0072631799</v>
      </c>
      <c r="BD1887" s="95">
        <v>13025.915522933001</v>
      </c>
      <c r="BE1887" s="95">
        <v>0</v>
      </c>
      <c r="BF1887" s="95">
        <v>53216.502127170599</v>
      </c>
      <c r="BG1887" s="95">
        <v>837642.68764495896</v>
      </c>
      <c r="BH1887" s="95">
        <v>0</v>
      </c>
      <c r="BI1887" s="95">
        <v>264275.34400177002</v>
      </c>
      <c r="BJ1887" s="95">
        <v>2541237.2608642601</v>
      </c>
      <c r="BK1887" s="95">
        <v>48461.5493254662</v>
      </c>
      <c r="BL1887" s="95">
        <v>11467.568963408499</v>
      </c>
      <c r="BM1887" s="95">
        <v>0</v>
      </c>
      <c r="BN1887" s="95">
        <v>0</v>
      </c>
      <c r="BO1887" s="95">
        <v>0</v>
      </c>
      <c r="BP1887" s="95">
        <v>0</v>
      </c>
      <c r="BQ1887" s="95">
        <v>0</v>
      </c>
      <c r="BR1887" s="95">
        <v>34514.695660591096</v>
      </c>
      <c r="BS1887" s="95">
        <v>1524266.9885253899</v>
      </c>
      <c r="BT1887" s="95">
        <v>4519.09873425961</v>
      </c>
      <c r="BU1887" s="95">
        <v>0</v>
      </c>
      <c r="BV1887" s="95">
        <v>1268614.83003235</v>
      </c>
      <c r="BW1887" s="95">
        <v>1368.13014687598</v>
      </c>
      <c r="BX1887" s="95">
        <v>0</v>
      </c>
      <c r="BY1887" s="95">
        <v>0</v>
      </c>
      <c r="BZ1887" s="95">
        <v>0</v>
      </c>
      <c r="CA1887" s="95">
        <v>8515.0666205883008</v>
      </c>
      <c r="CB1887" s="95">
        <v>1269878.04481506</v>
      </c>
      <c r="CC1887" s="95">
        <v>8557484.1856689509</v>
      </c>
      <c r="CD1887" s="95">
        <v>2810732.5492248498</v>
      </c>
      <c r="CE1887" s="95">
        <v>72.613491865806296</v>
      </c>
      <c r="CF1887" s="95">
        <v>16767.557317733801</v>
      </c>
      <c r="CG1887" s="95">
        <v>117149.799640656</v>
      </c>
      <c r="CH1887" s="95">
        <v>11519.2839164734</v>
      </c>
      <c r="CI1887" s="95">
        <v>8589.1204922199195</v>
      </c>
      <c r="CJ1887" s="95">
        <v>1287222.99291992</v>
      </c>
      <c r="CK1887" s="95">
        <v>8701344.9227294903</v>
      </c>
      <c r="CL1887" s="95">
        <v>2822821.2111206101</v>
      </c>
      <c r="CM1887" s="160">
        <v>9414.6698799133301</v>
      </c>
      <c r="CN1887" s="160">
        <v>1612387.6709137</v>
      </c>
      <c r="CO1887" s="160">
        <v>9500196.44140625</v>
      </c>
      <c r="CP1887" s="95">
        <v>2822821.2111206101</v>
      </c>
      <c r="CQ1887" s="95">
        <v>30.820095098810299</v>
      </c>
      <c r="CR1887" s="95">
        <v>7695.6877456903503</v>
      </c>
      <c r="CS1887" s="95">
        <v>52132.5313110352</v>
      </c>
      <c r="CT1887" s="95">
        <v>10227.727531075499</v>
      </c>
      <c r="CU1887" s="161">
        <v>1286645.6021327937</v>
      </c>
      <c r="CV1887" s="161">
        <v>8674633.9853096064</v>
      </c>
    </row>
    <row r="1888" spans="1:100" x14ac:dyDescent="0.2">
      <c r="A1888" s="94" t="s">
        <v>182</v>
      </c>
      <c r="B1888" s="96">
        <v>38961</v>
      </c>
      <c r="C1888" s="95">
        <v>0</v>
      </c>
      <c r="D1888" s="95">
        <v>1545.5075226128099</v>
      </c>
      <c r="E1888" s="95">
        <v>6811.2111151814497</v>
      </c>
      <c r="F1888" s="95">
        <v>117.671131812967</v>
      </c>
      <c r="G1888" s="95">
        <v>48.155014151707299</v>
      </c>
      <c r="H1888" s="95">
        <v>25</v>
      </c>
      <c r="I1888" s="95">
        <v>0</v>
      </c>
      <c r="J1888" s="95">
        <v>761.76485496759403</v>
      </c>
      <c r="K1888" s="95">
        <v>101</v>
      </c>
      <c r="L1888" s="95">
        <v>86.991583496332197</v>
      </c>
      <c r="M1888" s="95">
        <v>160.134833980352</v>
      </c>
      <c r="N1888" s="95">
        <v>4416.5354561805698</v>
      </c>
      <c r="O1888" s="95">
        <v>56.109318486880497</v>
      </c>
      <c r="P1888" s="95">
        <v>0</v>
      </c>
      <c r="Q1888" s="95">
        <v>3692.8591470122301</v>
      </c>
      <c r="R1888" s="95">
        <v>13.736048160586501</v>
      </c>
      <c r="S1888" s="95">
        <v>0</v>
      </c>
      <c r="T1888" s="95">
        <v>28.594950025435502</v>
      </c>
      <c r="U1888" s="95">
        <v>864.68750907480705</v>
      </c>
      <c r="V1888" s="95">
        <v>0</v>
      </c>
      <c r="W1888" s="95">
        <v>195937.615140915</v>
      </c>
      <c r="X1888" s="95">
        <v>1052261.90534973</v>
      </c>
      <c r="Y1888" s="95">
        <v>13897.0276950598</v>
      </c>
      <c r="Z1888" s="95">
        <v>10367.723492503201</v>
      </c>
      <c r="AA1888" s="95">
        <v>5078</v>
      </c>
      <c r="AB1888" s="95">
        <v>0</v>
      </c>
      <c r="AC1888" s="95">
        <v>293804.12366485602</v>
      </c>
      <c r="AD1888" s="95">
        <v>28293.657275199901</v>
      </c>
      <c r="AE1888" s="95">
        <v>6550.58264881372</v>
      </c>
      <c r="AF1888" s="95">
        <v>23227.3760375977</v>
      </c>
      <c r="AG1888" s="95">
        <v>642787.81681823696</v>
      </c>
      <c r="AH1888" s="95">
        <v>3994.0891788303902</v>
      </c>
      <c r="AI1888" s="95">
        <v>0</v>
      </c>
      <c r="AJ1888" s="95">
        <v>565435.24614715599</v>
      </c>
      <c r="AK1888" s="95">
        <v>2712.3224957585298</v>
      </c>
      <c r="AL1888" s="95">
        <v>0</v>
      </c>
      <c r="AM1888" s="95">
        <v>6755.9846621155702</v>
      </c>
      <c r="AN1888" s="95">
        <v>330131.86914443999</v>
      </c>
      <c r="AO1888" s="95">
        <v>0</v>
      </c>
      <c r="AP1888" s="95">
        <v>1371404.9443206801</v>
      </c>
      <c r="AQ1888" s="95">
        <v>6977182.0477905301</v>
      </c>
      <c r="AR1888" s="95">
        <v>92668.950199127197</v>
      </c>
      <c r="AS1888" s="95">
        <v>70726.1609296799</v>
      </c>
      <c r="AT1888" s="95">
        <v>34128.839964866602</v>
      </c>
      <c r="AU1888" s="95">
        <v>0</v>
      </c>
      <c r="AV1888" s="95">
        <v>799667.93441772496</v>
      </c>
      <c r="AW1888" s="95">
        <v>74744.999992370605</v>
      </c>
      <c r="AX1888" s="95">
        <v>45783.034919738799</v>
      </c>
      <c r="AY1888" s="95">
        <v>158874.58122062701</v>
      </c>
      <c r="AZ1888" s="95">
        <v>4282381.3455200205</v>
      </c>
      <c r="BA1888" s="95">
        <v>30370.095428943601</v>
      </c>
      <c r="BB1888" s="95">
        <v>0</v>
      </c>
      <c r="BC1888" s="95">
        <v>3784711.8356018099</v>
      </c>
      <c r="BD1888" s="95">
        <v>18975.9478635788</v>
      </c>
      <c r="BE1888" s="95">
        <v>0</v>
      </c>
      <c r="BF1888" s="95">
        <v>44684.574797630303</v>
      </c>
      <c r="BG1888" s="95">
        <v>885775.65486908006</v>
      </c>
      <c r="BH1888" s="95">
        <v>0</v>
      </c>
      <c r="BI1888" s="95">
        <v>252872.33744239801</v>
      </c>
      <c r="BJ1888" s="95">
        <v>2513667.3472290002</v>
      </c>
      <c r="BK1888" s="95">
        <v>49916.236238956502</v>
      </c>
      <c r="BL1888" s="95">
        <v>11884.0314418077</v>
      </c>
      <c r="BM1888" s="95">
        <v>0</v>
      </c>
      <c r="BN1888" s="95">
        <v>0</v>
      </c>
      <c r="BO1888" s="95">
        <v>0</v>
      </c>
      <c r="BP1888" s="95">
        <v>0</v>
      </c>
      <c r="BQ1888" s="95">
        <v>0</v>
      </c>
      <c r="BR1888" s="95">
        <v>36313.746931076101</v>
      </c>
      <c r="BS1888" s="95">
        <v>1467757.2913055399</v>
      </c>
      <c r="BT1888" s="95">
        <v>5961.3316429257402</v>
      </c>
      <c r="BU1888" s="95">
        <v>0</v>
      </c>
      <c r="BV1888" s="95">
        <v>1258415.5482482901</v>
      </c>
      <c r="BW1888" s="95">
        <v>1900.5620989352501</v>
      </c>
      <c r="BX1888" s="95">
        <v>0</v>
      </c>
      <c r="BY1888" s="95">
        <v>0</v>
      </c>
      <c r="BZ1888" s="95">
        <v>0</v>
      </c>
      <c r="CA1888" s="95">
        <v>8352.5875834226608</v>
      </c>
      <c r="CB1888" s="95">
        <v>1254870.7528991699</v>
      </c>
      <c r="CC1888" s="95">
        <v>8283986.9617919903</v>
      </c>
      <c r="CD1888" s="95">
        <v>2762278.7398681599</v>
      </c>
      <c r="CE1888" s="95">
        <v>72.630435441620605</v>
      </c>
      <c r="CF1888" s="95">
        <v>16247.061445236201</v>
      </c>
      <c r="CG1888" s="95">
        <v>110889.37378120401</v>
      </c>
      <c r="CH1888" s="95">
        <v>11896.954568147699</v>
      </c>
      <c r="CI1888" s="95">
        <v>8428.9410558938998</v>
      </c>
      <c r="CJ1888" s="95">
        <v>1270947.7559509301</v>
      </c>
      <c r="CK1888" s="95">
        <v>8407661.9881591797</v>
      </c>
      <c r="CL1888" s="95">
        <v>2773942.0732116699</v>
      </c>
      <c r="CM1888" s="160">
        <v>9308.4276533126795</v>
      </c>
      <c r="CN1888" s="160">
        <v>1601806.1098938</v>
      </c>
      <c r="CO1888" s="160">
        <v>9280205.81176758</v>
      </c>
      <c r="CP1888" s="95">
        <v>2773942.0732116699</v>
      </c>
      <c r="CQ1888" s="95">
        <v>31.360187586862601</v>
      </c>
      <c r="CR1888" s="95">
        <v>6701.3036121129999</v>
      </c>
      <c r="CS1888" s="95">
        <v>45869.959667205803</v>
      </c>
      <c r="CT1888" s="95">
        <v>9897.6405243873596</v>
      </c>
      <c r="CU1888" s="161">
        <v>1271117.8143444061</v>
      </c>
      <c r="CV1888" s="161">
        <v>8394876.3355731945</v>
      </c>
    </row>
    <row r="1889" spans="1:100" x14ac:dyDescent="0.2">
      <c r="A1889" s="94" t="s">
        <v>182</v>
      </c>
      <c r="B1889" s="96">
        <v>39052</v>
      </c>
      <c r="C1889" s="95">
        <v>0</v>
      </c>
      <c r="D1889" s="95">
        <v>1640.3321107924</v>
      </c>
      <c r="E1889" s="95">
        <v>6642.7295070886603</v>
      </c>
      <c r="F1889" s="95">
        <v>119.21563948132101</v>
      </c>
      <c r="G1889" s="95">
        <v>50.720483158715098</v>
      </c>
      <c r="H1889" s="95">
        <v>19</v>
      </c>
      <c r="I1889" s="95">
        <v>0</v>
      </c>
      <c r="J1889" s="95">
        <v>834.20406256616104</v>
      </c>
      <c r="K1889" s="95">
        <v>58</v>
      </c>
      <c r="L1889" s="95">
        <v>89.454831364564598</v>
      </c>
      <c r="M1889" s="95">
        <v>162.456157244742</v>
      </c>
      <c r="N1889" s="95">
        <v>4265.0046583414096</v>
      </c>
      <c r="O1889" s="95">
        <v>60.523736468982001</v>
      </c>
      <c r="P1889" s="95">
        <v>0</v>
      </c>
      <c r="Q1889" s="95">
        <v>3720.2834646105798</v>
      </c>
      <c r="R1889" s="95">
        <v>12.653965805307999</v>
      </c>
      <c r="S1889" s="95">
        <v>0</v>
      </c>
      <c r="T1889" s="95">
        <v>23.476666349452</v>
      </c>
      <c r="U1889" s="95">
        <v>914.25205064564898</v>
      </c>
      <c r="V1889" s="95">
        <v>0</v>
      </c>
      <c r="W1889" s="95">
        <v>195771.17241478001</v>
      </c>
      <c r="X1889" s="95">
        <v>1008871.80369568</v>
      </c>
      <c r="Y1889" s="95">
        <v>13577.344702243799</v>
      </c>
      <c r="Z1889" s="95">
        <v>11771.3996735811</v>
      </c>
      <c r="AA1889" s="95">
        <v>4671</v>
      </c>
      <c r="AB1889" s="95">
        <v>0</v>
      </c>
      <c r="AC1889" s="95">
        <v>329023.24634170497</v>
      </c>
      <c r="AD1889" s="95">
        <v>14928.989920496901</v>
      </c>
      <c r="AE1889" s="95">
        <v>8122.9250023961104</v>
      </c>
      <c r="AF1889" s="95">
        <v>24574.433759689298</v>
      </c>
      <c r="AG1889" s="95">
        <v>610381.03725433396</v>
      </c>
      <c r="AH1889" s="95">
        <v>4523.7092079520198</v>
      </c>
      <c r="AI1889" s="95">
        <v>0</v>
      </c>
      <c r="AJ1889" s="95">
        <v>563443.91729736305</v>
      </c>
      <c r="AK1889" s="95">
        <v>3148.5056126415702</v>
      </c>
      <c r="AL1889" s="95">
        <v>0</v>
      </c>
      <c r="AM1889" s="95">
        <v>5238.3296265006102</v>
      </c>
      <c r="AN1889" s="95">
        <v>347142.72575378401</v>
      </c>
      <c r="AO1889" s="95">
        <v>0</v>
      </c>
      <c r="AP1889" s="95">
        <v>1443910.6771545401</v>
      </c>
      <c r="AQ1889" s="95">
        <v>6808559.5449218797</v>
      </c>
      <c r="AR1889" s="95">
        <v>94313.691072464004</v>
      </c>
      <c r="AS1889" s="95">
        <v>81768.144514083906</v>
      </c>
      <c r="AT1889" s="95">
        <v>30953.519958496101</v>
      </c>
      <c r="AU1889" s="95">
        <v>0</v>
      </c>
      <c r="AV1889" s="95">
        <v>888272.90061950695</v>
      </c>
      <c r="AW1889" s="95">
        <v>38064.999998092702</v>
      </c>
      <c r="AX1889" s="95">
        <v>56602.373520851099</v>
      </c>
      <c r="AY1889" s="95">
        <v>172898.325414658</v>
      </c>
      <c r="AZ1889" s="95">
        <v>4139921.3653259301</v>
      </c>
      <c r="BA1889" s="95">
        <v>34920.111276626601</v>
      </c>
      <c r="BB1889" s="95">
        <v>0</v>
      </c>
      <c r="BC1889" s="95">
        <v>3921243.3325500502</v>
      </c>
      <c r="BD1889" s="95">
        <v>22362.406726837198</v>
      </c>
      <c r="BE1889" s="95">
        <v>0</v>
      </c>
      <c r="BF1889" s="95">
        <v>34987.026730060599</v>
      </c>
      <c r="BG1889" s="95">
        <v>934628.63378143299</v>
      </c>
      <c r="BH1889" s="95">
        <v>0</v>
      </c>
      <c r="BI1889" s="95">
        <v>270705.34370803798</v>
      </c>
      <c r="BJ1889" s="95">
        <v>2421257.5097351102</v>
      </c>
      <c r="BK1889" s="95">
        <v>51185.524001121499</v>
      </c>
      <c r="BL1889" s="95">
        <v>13536.819870948801</v>
      </c>
      <c r="BM1889" s="95">
        <v>0</v>
      </c>
      <c r="BN1889" s="95">
        <v>0</v>
      </c>
      <c r="BO1889" s="95">
        <v>0</v>
      </c>
      <c r="BP1889" s="95">
        <v>0</v>
      </c>
      <c r="BQ1889" s="95">
        <v>0</v>
      </c>
      <c r="BR1889" s="95">
        <v>38972.318985462203</v>
      </c>
      <c r="BS1889" s="95">
        <v>1400306.9390106199</v>
      </c>
      <c r="BT1889" s="95">
        <v>6848.4565221667299</v>
      </c>
      <c r="BU1889" s="95">
        <v>0</v>
      </c>
      <c r="BV1889" s="95">
        <v>1223462.7227630599</v>
      </c>
      <c r="BW1889" s="95">
        <v>2366.84264141321</v>
      </c>
      <c r="BX1889" s="95">
        <v>0</v>
      </c>
      <c r="BY1889" s="95">
        <v>0</v>
      </c>
      <c r="BZ1889" s="95">
        <v>0</v>
      </c>
      <c r="CA1889" s="95">
        <v>8277.2594357728995</v>
      </c>
      <c r="CB1889" s="95">
        <v>1177115.1361694301</v>
      </c>
      <c r="CC1889" s="95">
        <v>8275352.50891113</v>
      </c>
      <c r="CD1889" s="95">
        <v>2642320.37426758</v>
      </c>
      <c r="CE1889" s="95">
        <v>70.922517208382502</v>
      </c>
      <c r="CF1889" s="95">
        <v>16480.937579631802</v>
      </c>
      <c r="CG1889" s="95">
        <v>112603.19653129599</v>
      </c>
      <c r="CH1889" s="95">
        <v>13553.0612355471</v>
      </c>
      <c r="CI1889" s="95">
        <v>8346.9350250959396</v>
      </c>
      <c r="CJ1889" s="95">
        <v>1194804.9703521701</v>
      </c>
      <c r="CK1889" s="95">
        <v>8253566.8657836895</v>
      </c>
      <c r="CL1889" s="95">
        <v>2656105.8663330101</v>
      </c>
      <c r="CM1889" s="160">
        <v>9249.4827498197592</v>
      </c>
      <c r="CN1889" s="160">
        <v>1550569.4456329299</v>
      </c>
      <c r="CO1889" s="160">
        <v>9331146.4135742206</v>
      </c>
      <c r="CP1889" s="95">
        <v>2656105.8663330101</v>
      </c>
      <c r="CQ1889" s="95">
        <v>35.790807997807903</v>
      </c>
      <c r="CR1889" s="95">
        <v>7909.7207298874901</v>
      </c>
      <c r="CS1889" s="95">
        <v>56230.763025283799</v>
      </c>
      <c r="CT1889" s="95">
        <v>11292.9055832624</v>
      </c>
      <c r="CU1889" s="161">
        <v>1193596.0737490619</v>
      </c>
      <c r="CV1889" s="161">
        <v>8387955.7054424258</v>
      </c>
    </row>
    <row r="1890" spans="1:100" x14ac:dyDescent="0.2">
      <c r="A1890" s="94" t="s">
        <v>182</v>
      </c>
      <c r="B1890" s="96">
        <v>39142</v>
      </c>
      <c r="C1890" s="95">
        <v>0</v>
      </c>
      <c r="D1890" s="95">
        <v>1709.1406980454899</v>
      </c>
      <c r="E1890" s="95">
        <v>6441.3154250383404</v>
      </c>
      <c r="F1890" s="95">
        <v>120.975979942828</v>
      </c>
      <c r="G1890" s="95">
        <v>49.436775514856002</v>
      </c>
      <c r="H1890" s="95">
        <v>15</v>
      </c>
      <c r="I1890" s="95">
        <v>0</v>
      </c>
      <c r="J1890" s="95">
        <v>891.46494696289301</v>
      </c>
      <c r="K1890" s="95">
        <v>47</v>
      </c>
      <c r="L1890" s="95">
        <v>74.308889281004696</v>
      </c>
      <c r="M1890" s="95">
        <v>163.568986123428</v>
      </c>
      <c r="N1890" s="95">
        <v>4104.02412384748</v>
      </c>
      <c r="O1890" s="95">
        <v>64.310583123937207</v>
      </c>
      <c r="P1890" s="95">
        <v>0</v>
      </c>
      <c r="Q1890" s="95">
        <v>3757.7674971520901</v>
      </c>
      <c r="R1890" s="95">
        <v>12.004908682778501</v>
      </c>
      <c r="S1890" s="95">
        <v>0</v>
      </c>
      <c r="T1890" s="95">
        <v>17.783976046834098</v>
      </c>
      <c r="U1890" s="95">
        <v>935.25231893360603</v>
      </c>
      <c r="V1890" s="95">
        <v>0</v>
      </c>
      <c r="W1890" s="95">
        <v>216093.094711304</v>
      </c>
      <c r="X1890" s="95">
        <v>961898.81960296596</v>
      </c>
      <c r="Y1890" s="95">
        <v>14547.588920354799</v>
      </c>
      <c r="Z1890" s="95">
        <v>11950.2543413639</v>
      </c>
      <c r="AA1890" s="95">
        <v>3460</v>
      </c>
      <c r="AB1890" s="95">
        <v>0</v>
      </c>
      <c r="AC1890" s="95">
        <v>346640.16986846901</v>
      </c>
      <c r="AD1890" s="95">
        <v>10436.851652741399</v>
      </c>
      <c r="AE1890" s="95">
        <v>5883.6715292930603</v>
      </c>
      <c r="AF1890" s="95">
        <v>25933.512873888001</v>
      </c>
      <c r="AG1890" s="95">
        <v>572230.18083190895</v>
      </c>
      <c r="AH1890" s="95">
        <v>4373.2941768765504</v>
      </c>
      <c r="AI1890" s="95">
        <v>0</v>
      </c>
      <c r="AJ1890" s="95">
        <v>552106.76679229701</v>
      </c>
      <c r="AK1890" s="95">
        <v>2394.39259392023</v>
      </c>
      <c r="AL1890" s="95">
        <v>0</v>
      </c>
      <c r="AM1890" s="95">
        <v>3681.9653141796598</v>
      </c>
      <c r="AN1890" s="95">
        <v>355674.82686615002</v>
      </c>
      <c r="AO1890" s="95">
        <v>0</v>
      </c>
      <c r="AP1890" s="95">
        <v>1548312.0211334201</v>
      </c>
      <c r="AQ1890" s="95">
        <v>6543878.33630371</v>
      </c>
      <c r="AR1890" s="95">
        <v>100353.200741768</v>
      </c>
      <c r="AS1890" s="95">
        <v>82110.250583648696</v>
      </c>
      <c r="AT1890" s="95">
        <v>25088.399969100999</v>
      </c>
      <c r="AU1890" s="95">
        <v>0</v>
      </c>
      <c r="AV1890" s="95">
        <v>940610.95745849598</v>
      </c>
      <c r="AW1890" s="95">
        <v>26652.9999976158</v>
      </c>
      <c r="AX1890" s="95">
        <v>41085.470592021898</v>
      </c>
      <c r="AY1890" s="95">
        <v>178443.017343521</v>
      </c>
      <c r="AZ1890" s="95">
        <v>3903483.9898376502</v>
      </c>
      <c r="BA1890" s="95">
        <v>33945.763200283101</v>
      </c>
      <c r="BB1890" s="95">
        <v>0</v>
      </c>
      <c r="BC1890" s="95">
        <v>3872557.0586547898</v>
      </c>
      <c r="BD1890" s="95">
        <v>15588.9109059572</v>
      </c>
      <c r="BE1890" s="95">
        <v>0</v>
      </c>
      <c r="BF1890" s="95">
        <v>27137.001498222398</v>
      </c>
      <c r="BG1890" s="95">
        <v>966252.80700683605</v>
      </c>
      <c r="BH1890" s="95">
        <v>0</v>
      </c>
      <c r="BI1890" s="95">
        <v>283329.44166564901</v>
      </c>
      <c r="BJ1890" s="95">
        <v>2355135.13067627</v>
      </c>
      <c r="BK1890" s="95">
        <v>53449.651620388002</v>
      </c>
      <c r="BL1890" s="95">
        <v>14495.378192544</v>
      </c>
      <c r="BM1890" s="95">
        <v>0</v>
      </c>
      <c r="BN1890" s="95">
        <v>0</v>
      </c>
      <c r="BO1890" s="95">
        <v>0</v>
      </c>
      <c r="BP1890" s="95">
        <v>0</v>
      </c>
      <c r="BQ1890" s="95">
        <v>0</v>
      </c>
      <c r="BR1890" s="95">
        <v>41274.359831333197</v>
      </c>
      <c r="BS1890" s="95">
        <v>1347933.3942718499</v>
      </c>
      <c r="BT1890" s="95">
        <v>6660.5939970612499</v>
      </c>
      <c r="BU1890" s="95">
        <v>0</v>
      </c>
      <c r="BV1890" s="95">
        <v>1241069.8354492199</v>
      </c>
      <c r="BW1890" s="95">
        <v>1634.00051650405</v>
      </c>
      <c r="BX1890" s="95">
        <v>0</v>
      </c>
      <c r="BY1890" s="95">
        <v>0</v>
      </c>
      <c r="BZ1890" s="95">
        <v>0</v>
      </c>
      <c r="CA1890" s="95">
        <v>8155.8882274031603</v>
      </c>
      <c r="CB1890" s="95">
        <v>1155277.10585022</v>
      </c>
      <c r="CC1890" s="95">
        <v>8093429.8359375</v>
      </c>
      <c r="CD1890" s="95">
        <v>2683187.1859435998</v>
      </c>
      <c r="CE1890" s="95">
        <v>64.584292617626502</v>
      </c>
      <c r="CF1890" s="95">
        <v>15185.442875504499</v>
      </c>
      <c r="CG1890" s="95">
        <v>103989.633183479</v>
      </c>
      <c r="CH1890" s="95">
        <v>14474.5834106207</v>
      </c>
      <c r="CI1890" s="95">
        <v>8216.7194932699203</v>
      </c>
      <c r="CJ1890" s="95">
        <v>1168092.0698547401</v>
      </c>
      <c r="CK1890" s="95">
        <v>8068604.3393554697</v>
      </c>
      <c r="CL1890" s="95">
        <v>2697301.37109375</v>
      </c>
      <c r="CM1890" s="160">
        <v>9141.6394922733307</v>
      </c>
      <c r="CN1890" s="160">
        <v>1524531.0364532501</v>
      </c>
      <c r="CO1890" s="160">
        <v>9170237.4200439509</v>
      </c>
      <c r="CP1890" s="95">
        <v>2697301.37109375</v>
      </c>
      <c r="CQ1890" s="95">
        <v>34.145993743557497</v>
      </c>
      <c r="CR1890" s="95">
        <v>9046.3586862087304</v>
      </c>
      <c r="CS1890" s="95">
        <v>61588.144402027101</v>
      </c>
      <c r="CT1890" s="95">
        <v>12791.796476125701</v>
      </c>
      <c r="CU1890" s="161">
        <v>1170462.5487257245</v>
      </c>
      <c r="CV1890" s="161">
        <v>8197419.4691209793</v>
      </c>
    </row>
    <row r="1891" spans="1:100" x14ac:dyDescent="0.2">
      <c r="A1891" s="94" t="s">
        <v>182</v>
      </c>
      <c r="B1891" s="96">
        <v>39234</v>
      </c>
      <c r="C1891" s="95">
        <v>0</v>
      </c>
      <c r="D1891" s="95">
        <v>1785.27017353475</v>
      </c>
      <c r="E1891" s="95">
        <v>6294.07487231493</v>
      </c>
      <c r="F1891" s="95">
        <v>123.38066890556399</v>
      </c>
      <c r="G1891" s="95">
        <v>51.3246494727209</v>
      </c>
      <c r="H1891" s="95">
        <v>16</v>
      </c>
      <c r="I1891" s="95">
        <v>0</v>
      </c>
      <c r="J1891" s="95">
        <v>916.24193563312303</v>
      </c>
      <c r="K1891" s="95">
        <v>44</v>
      </c>
      <c r="L1891" s="95">
        <v>92.864436358213396</v>
      </c>
      <c r="M1891" s="95">
        <v>183.479343069717</v>
      </c>
      <c r="N1891" s="95">
        <v>3942.44339674711</v>
      </c>
      <c r="O1891" s="95">
        <v>61.052701157052098</v>
      </c>
      <c r="P1891" s="95">
        <v>0</v>
      </c>
      <c r="Q1891" s="95">
        <v>3815.42476734519</v>
      </c>
      <c r="R1891" s="95">
        <v>9.6512467451393604</v>
      </c>
      <c r="S1891" s="95">
        <v>0</v>
      </c>
      <c r="T1891" s="95">
        <v>20.328400718280999</v>
      </c>
      <c r="U1891" s="95">
        <v>942.70895592123304</v>
      </c>
      <c r="V1891" s="95">
        <v>0</v>
      </c>
      <c r="W1891" s="95">
        <v>210356.81357192999</v>
      </c>
      <c r="X1891" s="95">
        <v>924731.94827270496</v>
      </c>
      <c r="Y1891" s="95">
        <v>14473.1163362265</v>
      </c>
      <c r="Z1891" s="95">
        <v>11578.750111818301</v>
      </c>
      <c r="AA1891" s="95">
        <v>3812</v>
      </c>
      <c r="AB1891" s="95">
        <v>0</v>
      </c>
      <c r="AC1891" s="95">
        <v>351154.33457946801</v>
      </c>
      <c r="AD1891" s="95">
        <v>11836.323838353201</v>
      </c>
      <c r="AE1891" s="95">
        <v>5550.6572019457799</v>
      </c>
      <c r="AF1891" s="95">
        <v>29337.0524988174</v>
      </c>
      <c r="AG1891" s="95">
        <v>537888.87524414097</v>
      </c>
      <c r="AH1891" s="95">
        <v>4106.3410667180997</v>
      </c>
      <c r="AI1891" s="95">
        <v>0</v>
      </c>
      <c r="AJ1891" s="95">
        <v>569813.48206329299</v>
      </c>
      <c r="AK1891" s="95">
        <v>1967.4644164741001</v>
      </c>
      <c r="AL1891" s="95">
        <v>0</v>
      </c>
      <c r="AM1891" s="95">
        <v>4649.1061993241301</v>
      </c>
      <c r="AN1891" s="95">
        <v>357739.73546600301</v>
      </c>
      <c r="AO1891" s="95">
        <v>0</v>
      </c>
      <c r="AP1891" s="95">
        <v>1643696.38206482</v>
      </c>
      <c r="AQ1891" s="95">
        <v>6345093.6911621103</v>
      </c>
      <c r="AR1891" s="95">
        <v>100624.03004837</v>
      </c>
      <c r="AS1891" s="95">
        <v>80220.185477256804</v>
      </c>
      <c r="AT1891" s="95">
        <v>24685.395963668801</v>
      </c>
      <c r="AU1891" s="95">
        <v>0</v>
      </c>
      <c r="AV1891" s="95">
        <v>967492.62969970703</v>
      </c>
      <c r="AW1891" s="95">
        <v>30803.9999990463</v>
      </c>
      <c r="AX1891" s="95">
        <v>39593.626143932299</v>
      </c>
      <c r="AY1891" s="95">
        <v>203791.68957138099</v>
      </c>
      <c r="AZ1891" s="95">
        <v>3696726.59292603</v>
      </c>
      <c r="BA1891" s="95">
        <v>32067.584283113501</v>
      </c>
      <c r="BB1891" s="95">
        <v>0</v>
      </c>
      <c r="BC1891" s="95">
        <v>4045133.2878418001</v>
      </c>
      <c r="BD1891" s="95">
        <v>12972.6863474846</v>
      </c>
      <c r="BE1891" s="95">
        <v>0</v>
      </c>
      <c r="BF1891" s="95">
        <v>30740.266396999399</v>
      </c>
      <c r="BG1891" s="95">
        <v>987841.183776855</v>
      </c>
      <c r="BH1891" s="95">
        <v>0</v>
      </c>
      <c r="BI1891" s="95">
        <v>319559.937602997</v>
      </c>
      <c r="BJ1891" s="95">
        <v>2290853.1330261198</v>
      </c>
      <c r="BK1891" s="95">
        <v>54215.039899349198</v>
      </c>
      <c r="BL1891" s="95">
        <v>14306.723330140099</v>
      </c>
      <c r="BM1891" s="95">
        <v>0</v>
      </c>
      <c r="BN1891" s="95">
        <v>0</v>
      </c>
      <c r="BO1891" s="95">
        <v>0</v>
      </c>
      <c r="BP1891" s="95">
        <v>0</v>
      </c>
      <c r="BQ1891" s="95">
        <v>0</v>
      </c>
      <c r="BR1891" s="95">
        <v>47681.711780071302</v>
      </c>
      <c r="BS1891" s="95">
        <v>1285555.59832764</v>
      </c>
      <c r="BT1891" s="95">
        <v>6282.8382740020797</v>
      </c>
      <c r="BU1891" s="95">
        <v>0</v>
      </c>
      <c r="BV1891" s="95">
        <v>1293780.7656555199</v>
      </c>
      <c r="BW1891" s="95">
        <v>1280.2732040882099</v>
      </c>
      <c r="BX1891" s="95">
        <v>0</v>
      </c>
      <c r="BY1891" s="95">
        <v>0</v>
      </c>
      <c r="BZ1891" s="95">
        <v>0</v>
      </c>
      <c r="CA1891" s="95">
        <v>8093.5915843844396</v>
      </c>
      <c r="CB1891" s="95">
        <v>1140429.7324981701</v>
      </c>
      <c r="CC1891" s="95">
        <v>8030451.6094970703</v>
      </c>
      <c r="CD1891" s="95">
        <v>2620460.1610717801</v>
      </c>
      <c r="CE1891" s="95">
        <v>66.463918722234695</v>
      </c>
      <c r="CF1891" s="95">
        <v>15063.126096963901</v>
      </c>
      <c r="CG1891" s="95">
        <v>103902.282636642</v>
      </c>
      <c r="CH1891" s="95">
        <v>14298.9340856075</v>
      </c>
      <c r="CI1891" s="95">
        <v>8162.0573316812497</v>
      </c>
      <c r="CJ1891" s="95">
        <v>1154478.97354126</v>
      </c>
      <c r="CK1891" s="95">
        <v>8208277.1649169903</v>
      </c>
      <c r="CL1891" s="95">
        <v>2635000.7128906301</v>
      </c>
      <c r="CM1891" s="160">
        <v>9082.7123340368307</v>
      </c>
      <c r="CN1891" s="160">
        <v>1513559.80607605</v>
      </c>
      <c r="CO1891" s="160">
        <v>9104858.5494384803</v>
      </c>
      <c r="CP1891" s="95">
        <v>2635000.7128906301</v>
      </c>
      <c r="CQ1891" s="95">
        <v>36.716062584891901</v>
      </c>
      <c r="CR1891" s="95">
        <v>8855.2280031442606</v>
      </c>
      <c r="CS1891" s="95">
        <v>61066.103284835801</v>
      </c>
      <c r="CT1891" s="95">
        <v>13082.7158704996</v>
      </c>
      <c r="CU1891" s="161">
        <v>1155492.858595134</v>
      </c>
      <c r="CV1891" s="161">
        <v>8134353.8921337128</v>
      </c>
    </row>
    <row r="1892" spans="1:100" x14ac:dyDescent="0.2">
      <c r="A1892" s="94" t="s">
        <v>182</v>
      </c>
      <c r="B1892" s="96">
        <v>39326</v>
      </c>
      <c r="C1892" s="95">
        <v>0</v>
      </c>
      <c r="D1892" s="95">
        <v>1759.3545375019301</v>
      </c>
      <c r="E1892" s="95">
        <v>6142.1412511467897</v>
      </c>
      <c r="F1892" s="95">
        <v>124.401908724569</v>
      </c>
      <c r="G1892" s="95">
        <v>54.607161832973397</v>
      </c>
      <c r="H1892" s="95">
        <v>15</v>
      </c>
      <c r="I1892" s="95">
        <v>0</v>
      </c>
      <c r="J1892" s="95">
        <v>939.43218475580204</v>
      </c>
      <c r="K1892" s="95">
        <v>36</v>
      </c>
      <c r="L1892" s="95">
        <v>132.256089596078</v>
      </c>
      <c r="M1892" s="95">
        <v>197.18489194288799</v>
      </c>
      <c r="N1892" s="95">
        <v>3821.55469539762</v>
      </c>
      <c r="O1892" s="95">
        <v>59.035938271787003</v>
      </c>
      <c r="P1892" s="95">
        <v>0</v>
      </c>
      <c r="Q1892" s="95">
        <v>3709.7429201602899</v>
      </c>
      <c r="R1892" s="95">
        <v>9.88565162720624</v>
      </c>
      <c r="S1892" s="95">
        <v>0</v>
      </c>
      <c r="T1892" s="95">
        <v>19.508708999026599</v>
      </c>
      <c r="U1892" s="95">
        <v>979.186668664217</v>
      </c>
      <c r="V1892" s="95">
        <v>0</v>
      </c>
      <c r="W1892" s="95">
        <v>208815.97331047099</v>
      </c>
      <c r="X1892" s="95">
        <v>879927.80047607399</v>
      </c>
      <c r="Y1892" s="95">
        <v>14094.1603820324</v>
      </c>
      <c r="Z1892" s="95">
        <v>11791.3818643093</v>
      </c>
      <c r="AA1892" s="95">
        <v>3138</v>
      </c>
      <c r="AB1892" s="95">
        <v>0</v>
      </c>
      <c r="AC1892" s="95">
        <v>355281.35207366903</v>
      </c>
      <c r="AD1892" s="95">
        <v>7704.0614086985597</v>
      </c>
      <c r="AE1892" s="95">
        <v>6169.5625434517897</v>
      </c>
      <c r="AF1892" s="95">
        <v>30156.378884792299</v>
      </c>
      <c r="AG1892" s="95">
        <v>498833.20694351202</v>
      </c>
      <c r="AH1892" s="95">
        <v>3148.85092639923</v>
      </c>
      <c r="AI1892" s="95">
        <v>0</v>
      </c>
      <c r="AJ1892" s="95">
        <v>560601.30996704102</v>
      </c>
      <c r="AK1892" s="95">
        <v>1338.5420254319899</v>
      </c>
      <c r="AL1892" s="95">
        <v>0</v>
      </c>
      <c r="AM1892" s="95">
        <v>4499.1217018365896</v>
      </c>
      <c r="AN1892" s="95">
        <v>366800.38527298003</v>
      </c>
      <c r="AO1892" s="95">
        <v>0</v>
      </c>
      <c r="AP1892" s="95">
        <v>1481613.6110992399</v>
      </c>
      <c r="AQ1892" s="95">
        <v>6057594.5394897498</v>
      </c>
      <c r="AR1892" s="95">
        <v>97501.231113433794</v>
      </c>
      <c r="AS1892" s="95">
        <v>83714.163416862502</v>
      </c>
      <c r="AT1892" s="95">
        <v>23352.179980278001</v>
      </c>
      <c r="AU1892" s="95">
        <v>0</v>
      </c>
      <c r="AV1892" s="95">
        <v>996333.99241638195</v>
      </c>
      <c r="AW1892" s="95">
        <v>20895.999999523199</v>
      </c>
      <c r="AX1892" s="95">
        <v>44592.716738700903</v>
      </c>
      <c r="AY1892" s="95">
        <v>210958.081747055</v>
      </c>
      <c r="AZ1892" s="95">
        <v>3453623.3660583501</v>
      </c>
      <c r="BA1892" s="95">
        <v>25032.561007022901</v>
      </c>
      <c r="BB1892" s="95">
        <v>0</v>
      </c>
      <c r="BC1892" s="95">
        <v>3842099.8453979502</v>
      </c>
      <c r="BD1892" s="95">
        <v>10138.048112154</v>
      </c>
      <c r="BE1892" s="95">
        <v>0</v>
      </c>
      <c r="BF1892" s="95">
        <v>32622.6830570698</v>
      </c>
      <c r="BG1892" s="95">
        <v>1021338.9371108999</v>
      </c>
      <c r="BH1892" s="95">
        <v>0</v>
      </c>
      <c r="BI1892" s="95">
        <v>296136.98905181902</v>
      </c>
      <c r="BJ1892" s="95">
        <v>2249093.0674133301</v>
      </c>
      <c r="BK1892" s="95">
        <v>55481.061760902398</v>
      </c>
      <c r="BL1892" s="95">
        <v>16211.6893606186</v>
      </c>
      <c r="BM1892" s="95">
        <v>0</v>
      </c>
      <c r="BN1892" s="95">
        <v>0</v>
      </c>
      <c r="BO1892" s="95">
        <v>0</v>
      </c>
      <c r="BP1892" s="95">
        <v>0</v>
      </c>
      <c r="BQ1892" s="95">
        <v>0</v>
      </c>
      <c r="BR1892" s="95">
        <v>50821.565317630797</v>
      </c>
      <c r="BS1892" s="95">
        <v>1236998.5652008101</v>
      </c>
      <c r="BT1892" s="95">
        <v>4930.1358171105403</v>
      </c>
      <c r="BU1892" s="95">
        <v>0</v>
      </c>
      <c r="BV1892" s="95">
        <v>1255255.5747528099</v>
      </c>
      <c r="BW1892" s="95">
        <v>1213.76150488853</v>
      </c>
      <c r="BX1892" s="95">
        <v>0</v>
      </c>
      <c r="BY1892" s="95">
        <v>0</v>
      </c>
      <c r="BZ1892" s="95">
        <v>0</v>
      </c>
      <c r="CA1892" s="95">
        <v>7888.4588398933402</v>
      </c>
      <c r="CB1892" s="95">
        <v>1094125.6678466799</v>
      </c>
      <c r="CC1892" s="95">
        <v>7542084.6797485398</v>
      </c>
      <c r="CD1892" s="95">
        <v>2544782.5267028799</v>
      </c>
      <c r="CE1892" s="95">
        <v>69.518128920346498</v>
      </c>
      <c r="CF1892" s="95">
        <v>15465.6304721832</v>
      </c>
      <c r="CG1892" s="95">
        <v>111957.427369118</v>
      </c>
      <c r="CH1892" s="95">
        <v>16226.5310504436</v>
      </c>
      <c r="CI1892" s="95">
        <v>7960.3175866007796</v>
      </c>
      <c r="CJ1892" s="95">
        <v>1109718.6321868901</v>
      </c>
      <c r="CK1892" s="95">
        <v>7590822.7271728497</v>
      </c>
      <c r="CL1892" s="95">
        <v>2560751.6693115202</v>
      </c>
      <c r="CM1892" s="160">
        <v>8968.0295242071206</v>
      </c>
      <c r="CN1892" s="160">
        <v>1477350.8378906299</v>
      </c>
      <c r="CO1892" s="160">
        <v>8672975.0538330097</v>
      </c>
      <c r="CP1892" s="95">
        <v>2560751.6693115202</v>
      </c>
      <c r="CQ1892" s="95">
        <v>41.412620915565597</v>
      </c>
      <c r="CR1892" s="95">
        <v>9495.5985914468802</v>
      </c>
      <c r="CS1892" s="95">
        <v>67198.631836891203</v>
      </c>
      <c r="CT1892" s="95">
        <v>14831.730178237</v>
      </c>
      <c r="CU1892" s="161">
        <v>1109591.2983188631</v>
      </c>
      <c r="CV1892" s="161">
        <v>7654042.1071176575</v>
      </c>
    </row>
    <row r="1893" spans="1:100" x14ac:dyDescent="0.2">
      <c r="A1893" s="94" t="s">
        <v>182</v>
      </c>
      <c r="B1893" s="96">
        <v>39417</v>
      </c>
      <c r="C1893" s="95">
        <v>0</v>
      </c>
      <c r="D1893" s="95">
        <v>1764.95473359525</v>
      </c>
      <c r="E1893" s="95">
        <v>6088.0166833400699</v>
      </c>
      <c r="F1893" s="95">
        <v>129.31439601443699</v>
      </c>
      <c r="G1893" s="95">
        <v>54.879188165999899</v>
      </c>
      <c r="H1893" s="95">
        <v>11</v>
      </c>
      <c r="I1893" s="95">
        <v>0</v>
      </c>
      <c r="J1893" s="95">
        <v>943.86697838455405</v>
      </c>
      <c r="K1893" s="95">
        <v>31</v>
      </c>
      <c r="L1893" s="95">
        <v>110.599842743948</v>
      </c>
      <c r="M1893" s="95">
        <v>220.804534686729</v>
      </c>
      <c r="N1893" s="95">
        <v>3742.5884684324301</v>
      </c>
      <c r="O1893" s="95">
        <v>63.541554149240298</v>
      </c>
      <c r="P1893" s="95">
        <v>0</v>
      </c>
      <c r="Q1893" s="95">
        <v>3735.3502624630901</v>
      </c>
      <c r="R1893" s="95">
        <v>9.4679656338412297</v>
      </c>
      <c r="S1893" s="95">
        <v>0</v>
      </c>
      <c r="T1893" s="95">
        <v>15.233517644577701</v>
      </c>
      <c r="U1893" s="95">
        <v>986.86076802015305</v>
      </c>
      <c r="V1893" s="95">
        <v>0</v>
      </c>
      <c r="W1893" s="95">
        <v>200958.60944557199</v>
      </c>
      <c r="X1893" s="95">
        <v>867931.16201782203</v>
      </c>
      <c r="Y1893" s="95">
        <v>15068.620331644999</v>
      </c>
      <c r="Z1893" s="95">
        <v>11781.807551145601</v>
      </c>
      <c r="AA1893" s="95">
        <v>2618</v>
      </c>
      <c r="AB1893" s="95">
        <v>0</v>
      </c>
      <c r="AC1893" s="95">
        <v>366256.13061142003</v>
      </c>
      <c r="AD1893" s="95">
        <v>8733.8020271062906</v>
      </c>
      <c r="AE1893" s="95">
        <v>5206.3604587316504</v>
      </c>
      <c r="AF1893" s="95">
        <v>31745.570425033598</v>
      </c>
      <c r="AG1893" s="95">
        <v>477418.72959136998</v>
      </c>
      <c r="AH1893" s="95">
        <v>3615.37251222134</v>
      </c>
      <c r="AI1893" s="95">
        <v>0</v>
      </c>
      <c r="AJ1893" s="95">
        <v>547338.71778869606</v>
      </c>
      <c r="AK1893" s="95">
        <v>1683.96645712852</v>
      </c>
      <c r="AL1893" s="95">
        <v>0</v>
      </c>
      <c r="AM1893" s="95">
        <v>3053.5759050250099</v>
      </c>
      <c r="AN1893" s="95">
        <v>377142.29065322899</v>
      </c>
      <c r="AO1893" s="95">
        <v>0</v>
      </c>
      <c r="AP1893" s="95">
        <v>1478374.58992004</v>
      </c>
      <c r="AQ1893" s="95">
        <v>6018818.9779052697</v>
      </c>
      <c r="AR1893" s="95">
        <v>105551.976089478</v>
      </c>
      <c r="AS1893" s="95">
        <v>83284.271680831895</v>
      </c>
      <c r="AT1893" s="95">
        <v>16722.079983711199</v>
      </c>
      <c r="AU1893" s="95">
        <v>0</v>
      </c>
      <c r="AV1893" s="95">
        <v>1036905.58879852</v>
      </c>
      <c r="AW1893" s="95">
        <v>23174.999997138999</v>
      </c>
      <c r="AX1893" s="95">
        <v>37535.513994216897</v>
      </c>
      <c r="AY1893" s="95">
        <v>223014.589637756</v>
      </c>
      <c r="AZ1893" s="95">
        <v>3328388.9425964402</v>
      </c>
      <c r="BA1893" s="95">
        <v>29678.523165464401</v>
      </c>
      <c r="BB1893" s="95">
        <v>0</v>
      </c>
      <c r="BC1893" s="95">
        <v>3881926.0645752</v>
      </c>
      <c r="BD1893" s="95">
        <v>12231.526630640001</v>
      </c>
      <c r="BE1893" s="95">
        <v>0</v>
      </c>
      <c r="BF1893" s="95">
        <v>20757.8224959373</v>
      </c>
      <c r="BG1893" s="95">
        <v>1066106.81669617</v>
      </c>
      <c r="BH1893" s="95">
        <v>0</v>
      </c>
      <c r="BI1893" s="95">
        <v>288625.50885772699</v>
      </c>
      <c r="BJ1893" s="95">
        <v>2239877.3489990202</v>
      </c>
      <c r="BK1893" s="95">
        <v>57805.583765506701</v>
      </c>
      <c r="BL1893" s="95">
        <v>15255.268414378201</v>
      </c>
      <c r="BM1893" s="95">
        <v>0</v>
      </c>
      <c r="BN1893" s="95">
        <v>0</v>
      </c>
      <c r="BO1893" s="95">
        <v>0</v>
      </c>
      <c r="BP1893" s="95">
        <v>0</v>
      </c>
      <c r="BQ1893" s="95">
        <v>0</v>
      </c>
      <c r="BR1893" s="95">
        <v>59669.7440981865</v>
      </c>
      <c r="BS1893" s="95">
        <v>1178501.2352294901</v>
      </c>
      <c r="BT1893" s="95">
        <v>5822.7584504485103</v>
      </c>
      <c r="BU1893" s="95">
        <v>0</v>
      </c>
      <c r="BV1893" s="95">
        <v>1258988.2007293699</v>
      </c>
      <c r="BW1893" s="95">
        <v>1420.29748436809</v>
      </c>
      <c r="BX1893" s="95">
        <v>0</v>
      </c>
      <c r="BY1893" s="95">
        <v>0</v>
      </c>
      <c r="BZ1893" s="95">
        <v>0</v>
      </c>
      <c r="CA1893" s="95">
        <v>7842.4679879546202</v>
      </c>
      <c r="CB1893" s="95">
        <v>1074314.3364563</v>
      </c>
      <c r="CC1893" s="95">
        <v>7458134.5009155301</v>
      </c>
      <c r="CD1893" s="95">
        <v>2482444.7046508798</v>
      </c>
      <c r="CE1893" s="95">
        <v>66.572590399533496</v>
      </c>
      <c r="CF1893" s="95">
        <v>14375.5659520626</v>
      </c>
      <c r="CG1893" s="95">
        <v>99531.886395454407</v>
      </c>
      <c r="CH1893" s="95">
        <v>15270.4058966637</v>
      </c>
      <c r="CI1893" s="95">
        <v>7908.3192312717401</v>
      </c>
      <c r="CJ1893" s="95">
        <v>1089937.47090149</v>
      </c>
      <c r="CK1893" s="95">
        <v>7644109.6787109403</v>
      </c>
      <c r="CL1893" s="95">
        <v>2497908.9354858398</v>
      </c>
      <c r="CM1893" s="160">
        <v>8887.7494091987592</v>
      </c>
      <c r="CN1893" s="160">
        <v>1468233.0276641799</v>
      </c>
      <c r="CO1893" s="160">
        <v>8629091.1640625</v>
      </c>
      <c r="CP1893" s="95">
        <v>2497908.9354858398</v>
      </c>
      <c r="CQ1893" s="95">
        <v>43.059287966694697</v>
      </c>
      <c r="CR1893" s="95">
        <v>9547.8636837005597</v>
      </c>
      <c r="CS1893" s="95">
        <v>67258.272999763503</v>
      </c>
      <c r="CT1893" s="95">
        <v>13977.5291711092</v>
      </c>
      <c r="CU1893" s="161">
        <v>1088689.9024083626</v>
      </c>
      <c r="CV1893" s="161">
        <v>7557666.3873109845</v>
      </c>
    </row>
    <row r="1894" spans="1:100" x14ac:dyDescent="0.2">
      <c r="A1894" s="94" t="s">
        <v>182</v>
      </c>
      <c r="B1894" s="96">
        <v>39508</v>
      </c>
      <c r="C1894" s="95">
        <v>0</v>
      </c>
      <c r="D1894" s="95">
        <v>1808.75815539062</v>
      </c>
      <c r="E1894" s="95">
        <v>6159.6029483676002</v>
      </c>
      <c r="F1894" s="95">
        <v>132.63512847758801</v>
      </c>
      <c r="G1894" s="95">
        <v>62.126890526618801</v>
      </c>
      <c r="H1894" s="95">
        <v>8</v>
      </c>
      <c r="I1894" s="95">
        <v>0</v>
      </c>
      <c r="J1894" s="95">
        <v>978.80084615945805</v>
      </c>
      <c r="K1894" s="95">
        <v>28</v>
      </c>
      <c r="L1894" s="95">
        <v>147.88342849165201</v>
      </c>
      <c r="M1894" s="95">
        <v>231.67771488055601</v>
      </c>
      <c r="N1894" s="95">
        <v>3680.49844107032</v>
      </c>
      <c r="O1894" s="95">
        <v>64.318786007352202</v>
      </c>
      <c r="P1894" s="95">
        <v>0</v>
      </c>
      <c r="Q1894" s="95">
        <v>3875.4734393060198</v>
      </c>
      <c r="R1894" s="95">
        <v>10.9349254451226</v>
      </c>
      <c r="S1894" s="95">
        <v>0</v>
      </c>
      <c r="T1894" s="95">
        <v>13.901121349190401</v>
      </c>
      <c r="U1894" s="95">
        <v>1005.12227160484</v>
      </c>
      <c r="V1894" s="95">
        <v>0</v>
      </c>
      <c r="W1894" s="95">
        <v>292411.77662658697</v>
      </c>
      <c r="X1894" s="95">
        <v>851015.09060668899</v>
      </c>
      <c r="Y1894" s="95">
        <v>15489.6275629997</v>
      </c>
      <c r="Z1894" s="95">
        <v>13341.817647457099</v>
      </c>
      <c r="AA1894" s="95">
        <v>2186</v>
      </c>
      <c r="AB1894" s="95">
        <v>0</v>
      </c>
      <c r="AC1894" s="95">
        <v>372812.66349792498</v>
      </c>
      <c r="AD1894" s="95">
        <v>7976.53720921278</v>
      </c>
      <c r="AE1894" s="95">
        <v>8539.9180136919003</v>
      </c>
      <c r="AF1894" s="95">
        <v>31776.3234865665</v>
      </c>
      <c r="AG1894" s="95">
        <v>457670.16481018101</v>
      </c>
      <c r="AH1894" s="95">
        <v>4063.1945914924099</v>
      </c>
      <c r="AI1894" s="95">
        <v>0</v>
      </c>
      <c r="AJ1894" s="95">
        <v>662918.164505005</v>
      </c>
      <c r="AK1894" s="95">
        <v>2246.3709390163399</v>
      </c>
      <c r="AL1894" s="95">
        <v>0</v>
      </c>
      <c r="AM1894" s="95">
        <v>2497.6586261093598</v>
      </c>
      <c r="AN1894" s="95">
        <v>379872.89048004203</v>
      </c>
      <c r="AO1894" s="95">
        <v>0</v>
      </c>
      <c r="AP1894" s="95">
        <v>1519592.4550628699</v>
      </c>
      <c r="AQ1894" s="95">
        <v>5952911.90551758</v>
      </c>
      <c r="AR1894" s="95">
        <v>109446.908457756</v>
      </c>
      <c r="AS1894" s="95">
        <v>94710.901319503799</v>
      </c>
      <c r="AT1894" s="95">
        <v>13588.7599849701</v>
      </c>
      <c r="AU1894" s="95">
        <v>0</v>
      </c>
      <c r="AV1894" s="95">
        <v>1072648.60627747</v>
      </c>
      <c r="AW1894" s="95">
        <v>21402</v>
      </c>
      <c r="AX1894" s="95">
        <v>62810.412744522102</v>
      </c>
      <c r="AY1894" s="95">
        <v>223796.72767257699</v>
      </c>
      <c r="AZ1894" s="95">
        <v>3222295.6435852102</v>
      </c>
      <c r="BA1894" s="95">
        <v>35007.503210067698</v>
      </c>
      <c r="BB1894" s="95">
        <v>0</v>
      </c>
      <c r="BC1894" s="95">
        <v>3899380.14526367</v>
      </c>
      <c r="BD1894" s="95">
        <v>15748.960725188301</v>
      </c>
      <c r="BE1894" s="95">
        <v>0</v>
      </c>
      <c r="BF1894" s="95">
        <v>16980.310263872099</v>
      </c>
      <c r="BG1894" s="95">
        <v>1093256.9097289999</v>
      </c>
      <c r="BH1894" s="95">
        <v>0</v>
      </c>
      <c r="BI1894" s="95">
        <v>277086.38071441703</v>
      </c>
      <c r="BJ1894" s="95">
        <v>1989491.4681854199</v>
      </c>
      <c r="BK1894" s="95">
        <v>56854.404754161798</v>
      </c>
      <c r="BL1894" s="95">
        <v>17069.313630580898</v>
      </c>
      <c r="BM1894" s="95">
        <v>0</v>
      </c>
      <c r="BN1894" s="95">
        <v>0</v>
      </c>
      <c r="BO1894" s="95">
        <v>0</v>
      </c>
      <c r="BP1894" s="95">
        <v>0</v>
      </c>
      <c r="BQ1894" s="95">
        <v>0</v>
      </c>
      <c r="BR1894" s="95">
        <v>56965.626155376398</v>
      </c>
      <c r="BS1894" s="95">
        <v>1039893.12002563</v>
      </c>
      <c r="BT1894" s="95">
        <v>6860.3930618762997</v>
      </c>
      <c r="BU1894" s="95">
        <v>0</v>
      </c>
      <c r="BV1894" s="95">
        <v>1166441.7811584501</v>
      </c>
      <c r="BW1894" s="95">
        <v>2015.8324623704</v>
      </c>
      <c r="BX1894" s="95">
        <v>0</v>
      </c>
      <c r="BY1894" s="95">
        <v>0</v>
      </c>
      <c r="BZ1894" s="95">
        <v>0</v>
      </c>
      <c r="CA1894" s="95">
        <v>7975.6181405186699</v>
      </c>
      <c r="CB1894" s="95">
        <v>1133023.0277557401</v>
      </c>
      <c r="CC1894" s="95">
        <v>7365961.5635376005</v>
      </c>
      <c r="CD1894" s="95">
        <v>2297231.5173339802</v>
      </c>
      <c r="CE1894" s="95">
        <v>70.125136277638404</v>
      </c>
      <c r="CF1894" s="95">
        <v>15365.0904765129</v>
      </c>
      <c r="CG1894" s="95">
        <v>108266.90860366799</v>
      </c>
      <c r="CH1894" s="95">
        <v>17049.530429601698</v>
      </c>
      <c r="CI1894" s="95">
        <v>8042.5903190374402</v>
      </c>
      <c r="CJ1894" s="95">
        <v>1144946.5772857701</v>
      </c>
      <c r="CK1894" s="95">
        <v>7490212.1856079102</v>
      </c>
      <c r="CL1894" s="95">
        <v>2314217.0254821801</v>
      </c>
      <c r="CM1894" s="160">
        <v>9035.6477922201193</v>
      </c>
      <c r="CN1894" s="160">
        <v>1504969.3301544201</v>
      </c>
      <c r="CO1894" s="160">
        <v>8587493.3850097694</v>
      </c>
      <c r="CP1894" s="95">
        <v>2314217.0254821801</v>
      </c>
      <c r="CQ1894" s="95">
        <v>46.7109654457308</v>
      </c>
      <c r="CR1894" s="95">
        <v>10589.404493689501</v>
      </c>
      <c r="CS1894" s="95">
        <v>73614.111426353498</v>
      </c>
      <c r="CT1894" s="95">
        <v>14974.798310518299</v>
      </c>
      <c r="CU1894" s="161">
        <v>1148388.118232253</v>
      </c>
      <c r="CV1894" s="161">
        <v>7474228.4721412687</v>
      </c>
    </row>
    <row r="1895" spans="1:100" x14ac:dyDescent="0.2">
      <c r="A1895" s="94" t="s">
        <v>182</v>
      </c>
      <c r="B1895" s="96">
        <v>39600</v>
      </c>
      <c r="C1895" s="95">
        <v>0</v>
      </c>
      <c r="D1895" s="95">
        <v>1382.3913805186701</v>
      </c>
      <c r="E1895" s="95">
        <v>6108.7542951106998</v>
      </c>
      <c r="F1895" s="95">
        <v>135.639716034755</v>
      </c>
      <c r="G1895" s="95">
        <v>67.896960857324302</v>
      </c>
      <c r="H1895" s="95">
        <v>4</v>
      </c>
      <c r="I1895" s="95">
        <v>0</v>
      </c>
      <c r="J1895" s="95">
        <v>1013.30240185559</v>
      </c>
      <c r="K1895" s="95">
        <v>23</v>
      </c>
      <c r="L1895" s="95">
        <v>172.05493395030501</v>
      </c>
      <c r="M1895" s="95">
        <v>200.14303512498699</v>
      </c>
      <c r="N1895" s="95">
        <v>3586.1132131516902</v>
      </c>
      <c r="O1895" s="95">
        <v>69.764893846586304</v>
      </c>
      <c r="P1895" s="95">
        <v>0</v>
      </c>
      <c r="Q1895" s="95">
        <v>3476.66440156102</v>
      </c>
      <c r="R1895" s="95">
        <v>14.467611742089501</v>
      </c>
      <c r="S1895" s="95">
        <v>0</v>
      </c>
      <c r="T1895" s="95">
        <v>11.2671668491093</v>
      </c>
      <c r="U1895" s="95">
        <v>1026.9670148640901</v>
      </c>
      <c r="V1895" s="95">
        <v>0</v>
      </c>
      <c r="W1895" s="95">
        <v>119649.276633263</v>
      </c>
      <c r="X1895" s="95">
        <v>832283.26232147205</v>
      </c>
      <c r="Y1895" s="95">
        <v>14929.526371240599</v>
      </c>
      <c r="Z1895" s="95">
        <v>15093.6915745735</v>
      </c>
      <c r="AA1895" s="95">
        <v>354</v>
      </c>
      <c r="AB1895" s="95">
        <v>0</v>
      </c>
      <c r="AC1895" s="95">
        <v>384348.76740264898</v>
      </c>
      <c r="AD1895" s="95">
        <v>5860.4891178607904</v>
      </c>
      <c r="AE1895" s="95">
        <v>10264.872621774701</v>
      </c>
      <c r="AF1895" s="95">
        <v>29595.898460149801</v>
      </c>
      <c r="AG1895" s="95">
        <v>432171.72134780901</v>
      </c>
      <c r="AH1895" s="95">
        <v>4347.4478834271404</v>
      </c>
      <c r="AI1895" s="95">
        <v>0</v>
      </c>
      <c r="AJ1895" s="95">
        <v>465926.16957092303</v>
      </c>
      <c r="AK1895" s="95">
        <v>3084.0696391463298</v>
      </c>
      <c r="AL1895" s="95">
        <v>0</v>
      </c>
      <c r="AM1895" s="95">
        <v>1081.6119612902401</v>
      </c>
      <c r="AN1895" s="95">
        <v>387529.68858718901</v>
      </c>
      <c r="AO1895" s="95">
        <v>0</v>
      </c>
      <c r="AP1895" s="95">
        <v>1036901.87003326</v>
      </c>
      <c r="AQ1895" s="95">
        <v>5917145.4526977502</v>
      </c>
      <c r="AR1895" s="95">
        <v>109215.67654609701</v>
      </c>
      <c r="AS1895" s="95">
        <v>109766.35044384</v>
      </c>
      <c r="AT1895" s="95">
        <v>2559.1599969863901</v>
      </c>
      <c r="AU1895" s="95">
        <v>0</v>
      </c>
      <c r="AV1895" s="95">
        <v>1116497.42399597</v>
      </c>
      <c r="AW1895" s="95">
        <v>16036.999996066101</v>
      </c>
      <c r="AX1895" s="95">
        <v>76988.704236984297</v>
      </c>
      <c r="AY1895" s="95">
        <v>216199.21331214899</v>
      </c>
      <c r="AZ1895" s="95">
        <v>3070658.2277526902</v>
      </c>
      <c r="BA1895" s="95">
        <v>37939.611328125</v>
      </c>
      <c r="BB1895" s="95">
        <v>0</v>
      </c>
      <c r="BC1895" s="95">
        <v>3446666.0598449698</v>
      </c>
      <c r="BD1895" s="95">
        <v>22747.443555355101</v>
      </c>
      <c r="BE1895" s="95">
        <v>0</v>
      </c>
      <c r="BF1895" s="95">
        <v>8435.7771283388101</v>
      </c>
      <c r="BG1895" s="95">
        <v>1126684.2321472201</v>
      </c>
      <c r="BH1895" s="95">
        <v>0</v>
      </c>
      <c r="BI1895" s="95">
        <v>213720.79187774699</v>
      </c>
      <c r="BJ1895" s="95">
        <v>2009991.81819153</v>
      </c>
      <c r="BK1895" s="95">
        <v>58475.573842525497</v>
      </c>
      <c r="BL1895" s="95">
        <v>19933.340638160698</v>
      </c>
      <c r="BM1895" s="95">
        <v>0</v>
      </c>
      <c r="BN1895" s="95">
        <v>0</v>
      </c>
      <c r="BO1895" s="95">
        <v>0</v>
      </c>
      <c r="BP1895" s="95">
        <v>0</v>
      </c>
      <c r="BQ1895" s="95">
        <v>0</v>
      </c>
      <c r="BR1895" s="95">
        <v>53229.9643788338</v>
      </c>
      <c r="BS1895" s="95">
        <v>1019494.7528915399</v>
      </c>
      <c r="BT1895" s="95">
        <v>7422.10407263041</v>
      </c>
      <c r="BU1895" s="95">
        <v>0</v>
      </c>
      <c r="BV1895" s="95">
        <v>1157489.4739990199</v>
      </c>
      <c r="BW1895" s="95">
        <v>3044.22663614154</v>
      </c>
      <c r="BX1895" s="95">
        <v>0</v>
      </c>
      <c r="BY1895" s="95">
        <v>0</v>
      </c>
      <c r="BZ1895" s="95">
        <v>0</v>
      </c>
      <c r="CA1895" s="95">
        <v>7506.4141073226901</v>
      </c>
      <c r="CB1895" s="95">
        <v>1004790.14156342</v>
      </c>
      <c r="CC1895" s="95">
        <v>6989526.8007202102</v>
      </c>
      <c r="CD1895" s="95">
        <v>2232542.0611572298</v>
      </c>
      <c r="CE1895" s="95">
        <v>71.379685951396795</v>
      </c>
      <c r="CF1895" s="95">
        <v>15450.361336469699</v>
      </c>
      <c r="CG1895" s="95">
        <v>110462.400964737</v>
      </c>
      <c r="CH1895" s="95">
        <v>19924.049907684301</v>
      </c>
      <c r="CI1895" s="95">
        <v>7579.8549033999398</v>
      </c>
      <c r="CJ1895" s="95">
        <v>1021663.11103821</v>
      </c>
      <c r="CK1895" s="95">
        <v>7388861.7322387705</v>
      </c>
      <c r="CL1895" s="95">
        <v>2252816.7683105501</v>
      </c>
      <c r="CM1895" s="160">
        <v>8580.3951348066294</v>
      </c>
      <c r="CN1895" s="160">
        <v>1411486.4832153299</v>
      </c>
      <c r="CO1895" s="160">
        <v>8210006.2197876005</v>
      </c>
      <c r="CP1895" s="95">
        <v>2252816.7683105501</v>
      </c>
      <c r="CQ1895" s="95">
        <v>47.6063446407206</v>
      </c>
      <c r="CR1895" s="95">
        <v>11354.9509502649</v>
      </c>
      <c r="CS1895" s="95">
        <v>81406.000445365906</v>
      </c>
      <c r="CT1895" s="95">
        <v>16907.081251144398</v>
      </c>
      <c r="CU1895" s="161">
        <v>1020240.5028998896</v>
      </c>
      <c r="CV1895" s="161">
        <v>7099989.2016849471</v>
      </c>
    </row>
    <row r="1896" spans="1:100" x14ac:dyDescent="0.2">
      <c r="A1896" s="94" t="s">
        <v>182</v>
      </c>
      <c r="B1896" s="96">
        <v>39692</v>
      </c>
      <c r="C1896" s="95">
        <v>0</v>
      </c>
      <c r="D1896" s="95">
        <v>1908.5648149102899</v>
      </c>
      <c r="E1896" s="95">
        <v>5798.4664283394804</v>
      </c>
      <c r="F1896" s="95">
        <v>141.510497145355</v>
      </c>
      <c r="G1896" s="95">
        <v>66.902884074486806</v>
      </c>
      <c r="H1896" s="95">
        <v>1</v>
      </c>
      <c r="I1896" s="95">
        <v>0</v>
      </c>
      <c r="J1896" s="95">
        <v>1047.81670291722</v>
      </c>
      <c r="K1896" s="95">
        <v>14</v>
      </c>
      <c r="L1896" s="95">
        <v>164.960016895086</v>
      </c>
      <c r="M1896" s="95">
        <v>207.32909501344</v>
      </c>
      <c r="N1896" s="95">
        <v>3421.0178399682</v>
      </c>
      <c r="O1896" s="95">
        <v>72.500275070778997</v>
      </c>
      <c r="P1896" s="95">
        <v>0</v>
      </c>
      <c r="Q1896" s="95">
        <v>3861.4982976019401</v>
      </c>
      <c r="R1896" s="95">
        <v>14.9925685720518</v>
      </c>
      <c r="S1896" s="95">
        <v>0</v>
      </c>
      <c r="T1896" s="95">
        <v>5.8048070087097603</v>
      </c>
      <c r="U1896" s="95">
        <v>1065.42024827003</v>
      </c>
      <c r="V1896" s="95">
        <v>0</v>
      </c>
      <c r="W1896" s="95">
        <v>218044.46763420099</v>
      </c>
      <c r="X1896" s="95">
        <v>805203.25771331799</v>
      </c>
      <c r="Y1896" s="95">
        <v>16086.7017532587</v>
      </c>
      <c r="Z1896" s="95">
        <v>14767.7583972216</v>
      </c>
      <c r="AA1896" s="95">
        <v>0</v>
      </c>
      <c r="AB1896" s="95">
        <v>0</v>
      </c>
      <c r="AC1896" s="95">
        <v>390722.13473129302</v>
      </c>
      <c r="AD1896" s="95">
        <v>2742.3557252883902</v>
      </c>
      <c r="AE1896" s="95">
        <v>13304.8065425158</v>
      </c>
      <c r="AF1896" s="95">
        <v>26907.211235284802</v>
      </c>
      <c r="AG1896" s="95">
        <v>420674.68088912999</v>
      </c>
      <c r="AH1896" s="95">
        <v>4531.6896055340803</v>
      </c>
      <c r="AI1896" s="95">
        <v>0</v>
      </c>
      <c r="AJ1896" s="95">
        <v>556731.674949646</v>
      </c>
      <c r="AK1896" s="95">
        <v>3707.3557916581599</v>
      </c>
      <c r="AL1896" s="95">
        <v>0</v>
      </c>
      <c r="AM1896" s="95">
        <v>654.42074099928095</v>
      </c>
      <c r="AN1896" s="95">
        <v>394966.11311340297</v>
      </c>
      <c r="AO1896" s="95">
        <v>0</v>
      </c>
      <c r="AP1896" s="95">
        <v>1695233.5285797101</v>
      </c>
      <c r="AQ1896" s="95">
        <v>5765184.7150878897</v>
      </c>
      <c r="AR1896" s="95">
        <v>117455.004673004</v>
      </c>
      <c r="AS1896" s="95">
        <v>107606.693317413</v>
      </c>
      <c r="AT1896" s="95">
        <v>0</v>
      </c>
      <c r="AU1896" s="95">
        <v>0</v>
      </c>
      <c r="AV1896" s="95">
        <v>1154029.60745239</v>
      </c>
      <c r="AW1896" s="95">
        <v>7787.9999980926495</v>
      </c>
      <c r="AX1896" s="95">
        <v>98544.771419525103</v>
      </c>
      <c r="AY1896" s="95">
        <v>195158.934127808</v>
      </c>
      <c r="AZ1896" s="95">
        <v>3009658.81781006</v>
      </c>
      <c r="BA1896" s="95">
        <v>38787.1600403786</v>
      </c>
      <c r="BB1896" s="95">
        <v>0</v>
      </c>
      <c r="BC1896" s="95">
        <v>4142177.59375</v>
      </c>
      <c r="BD1896" s="95">
        <v>26607.970763921701</v>
      </c>
      <c r="BE1896" s="95">
        <v>0</v>
      </c>
      <c r="BF1896" s="95">
        <v>5138.8462593555496</v>
      </c>
      <c r="BG1896" s="95">
        <v>1163492.3696594201</v>
      </c>
      <c r="BH1896" s="95">
        <v>0</v>
      </c>
      <c r="BI1896" s="95">
        <v>319099.60746002197</v>
      </c>
      <c r="BJ1896" s="95">
        <v>1925231.7743530299</v>
      </c>
      <c r="BK1896" s="95">
        <v>60596.504703044899</v>
      </c>
      <c r="BL1896" s="95">
        <v>19458.121886014898</v>
      </c>
      <c r="BM1896" s="95">
        <v>0</v>
      </c>
      <c r="BN1896" s="95">
        <v>0</v>
      </c>
      <c r="BO1896" s="95">
        <v>0</v>
      </c>
      <c r="BP1896" s="95">
        <v>0</v>
      </c>
      <c r="BQ1896" s="95">
        <v>0</v>
      </c>
      <c r="BR1896" s="95">
        <v>50799.857764720902</v>
      </c>
      <c r="BS1896" s="95">
        <v>964577.45718383801</v>
      </c>
      <c r="BT1896" s="95">
        <v>7610.0292488336599</v>
      </c>
      <c r="BU1896" s="95">
        <v>0</v>
      </c>
      <c r="BV1896" s="95">
        <v>1225269.48406982</v>
      </c>
      <c r="BW1896" s="95">
        <v>3359.6219872534298</v>
      </c>
      <c r="BX1896" s="95">
        <v>0</v>
      </c>
      <c r="BY1896" s="95">
        <v>0</v>
      </c>
      <c r="BZ1896" s="95">
        <v>0</v>
      </c>
      <c r="CA1896" s="95">
        <v>7687.6659308075896</v>
      </c>
      <c r="CB1896" s="95">
        <v>1025973.23799896</v>
      </c>
      <c r="CC1896" s="95">
        <v>7439084.99035645</v>
      </c>
      <c r="CD1896" s="95">
        <v>2246947.0706481901</v>
      </c>
      <c r="CE1896" s="95">
        <v>68.083099636249202</v>
      </c>
      <c r="CF1896" s="95">
        <v>14901.0904659033</v>
      </c>
      <c r="CG1896" s="95">
        <v>109871.31169319199</v>
      </c>
      <c r="CH1896" s="95">
        <v>19472.345721006401</v>
      </c>
      <c r="CI1896" s="95">
        <v>7756.9194415211696</v>
      </c>
      <c r="CJ1896" s="95">
        <v>1042715.60605621</v>
      </c>
      <c r="CK1896" s="95">
        <v>7518881.0341796903</v>
      </c>
      <c r="CL1896" s="95">
        <v>2266160.5372619601</v>
      </c>
      <c r="CM1896" s="160">
        <v>8851.4184029102307</v>
      </c>
      <c r="CN1896" s="160">
        <v>1439786.91053772</v>
      </c>
      <c r="CO1896" s="160">
        <v>8715500.7243652306</v>
      </c>
      <c r="CP1896" s="95">
        <v>2266160.5372619601</v>
      </c>
      <c r="CQ1896" s="95">
        <v>47.5803396417759</v>
      </c>
      <c r="CR1896" s="95">
        <v>10456.2896617651</v>
      </c>
      <c r="CS1896" s="95">
        <v>76532.926981925993</v>
      </c>
      <c r="CT1896" s="95">
        <v>16041.3636028767</v>
      </c>
      <c r="CU1896" s="161">
        <v>1040874.3284648632</v>
      </c>
      <c r="CV1896" s="161">
        <v>7548956.3020496424</v>
      </c>
    </row>
    <row r="1897" spans="1:100" x14ac:dyDescent="0.2">
      <c r="A1897" s="94" t="s">
        <v>182</v>
      </c>
      <c r="B1897" s="96">
        <v>39783</v>
      </c>
      <c r="C1897" s="95">
        <v>0</v>
      </c>
      <c r="D1897" s="95">
        <v>2260.9258444607299</v>
      </c>
      <c r="E1897" s="95">
        <v>5697.9680551290503</v>
      </c>
      <c r="F1897" s="95">
        <v>141.505724305287</v>
      </c>
      <c r="G1897" s="95">
        <v>67.331038590520606</v>
      </c>
      <c r="H1897" s="95">
        <v>1</v>
      </c>
      <c r="I1897" s="95">
        <v>0</v>
      </c>
      <c r="J1897" s="95">
        <v>1030.07070121169</v>
      </c>
      <c r="K1897" s="95">
        <v>7</v>
      </c>
      <c r="L1897" s="95">
        <v>186.30569419451101</v>
      </c>
      <c r="M1897" s="95">
        <v>188.42067397944601</v>
      </c>
      <c r="N1897" s="95">
        <v>3329.7458676695801</v>
      </c>
      <c r="O1897" s="95">
        <v>71.362053121440098</v>
      </c>
      <c r="P1897" s="95">
        <v>0</v>
      </c>
      <c r="Q1897" s="95">
        <v>4216.4891485571898</v>
      </c>
      <c r="R1897" s="95">
        <v>16.7626513084397</v>
      </c>
      <c r="S1897" s="95">
        <v>0</v>
      </c>
      <c r="T1897" s="95">
        <v>6.0866523727309003</v>
      </c>
      <c r="U1897" s="95">
        <v>1040.9319456666699</v>
      </c>
      <c r="V1897" s="95">
        <v>0</v>
      </c>
      <c r="W1897" s="95">
        <v>344241.51726150501</v>
      </c>
      <c r="X1897" s="95">
        <v>772638.95965576195</v>
      </c>
      <c r="Y1897" s="95">
        <v>15863.7526167631</v>
      </c>
      <c r="Z1897" s="95">
        <v>15339.7353665829</v>
      </c>
      <c r="AA1897" s="95">
        <v>27</v>
      </c>
      <c r="AB1897" s="95">
        <v>0</v>
      </c>
      <c r="AC1897" s="95">
        <v>388957.84825134301</v>
      </c>
      <c r="AD1897" s="95">
        <v>1296.3198919296301</v>
      </c>
      <c r="AE1897" s="95">
        <v>16572.537203073502</v>
      </c>
      <c r="AF1897" s="95">
        <v>25414.199589967699</v>
      </c>
      <c r="AG1897" s="95">
        <v>406766.17457199103</v>
      </c>
      <c r="AH1897" s="95">
        <v>4312.5973784327498</v>
      </c>
      <c r="AI1897" s="95">
        <v>0</v>
      </c>
      <c r="AJ1897" s="95">
        <v>679877.26055908203</v>
      </c>
      <c r="AK1897" s="95">
        <v>3858.0279250741</v>
      </c>
      <c r="AL1897" s="95">
        <v>0</v>
      </c>
      <c r="AM1897" s="95">
        <v>668.66168131679296</v>
      </c>
      <c r="AN1897" s="95">
        <v>391537.79035568202</v>
      </c>
      <c r="AO1897" s="95">
        <v>0</v>
      </c>
      <c r="AP1897" s="95">
        <v>2763696.7129211398</v>
      </c>
      <c r="AQ1897" s="95">
        <v>5556757.69885254</v>
      </c>
      <c r="AR1897" s="95">
        <v>114662.103033066</v>
      </c>
      <c r="AS1897" s="95">
        <v>111816.665330887</v>
      </c>
      <c r="AT1897" s="95">
        <v>270</v>
      </c>
      <c r="AU1897" s="95">
        <v>0</v>
      </c>
      <c r="AV1897" s="95">
        <v>1163360.77630615</v>
      </c>
      <c r="AW1897" s="95">
        <v>3638</v>
      </c>
      <c r="AX1897" s="95">
        <v>126217.372555733</v>
      </c>
      <c r="AY1897" s="95">
        <v>185689.594984055</v>
      </c>
      <c r="AZ1897" s="95">
        <v>2940833.9013366699</v>
      </c>
      <c r="BA1897" s="95">
        <v>36984.786355972297</v>
      </c>
      <c r="BB1897" s="95">
        <v>0</v>
      </c>
      <c r="BC1897" s="95">
        <v>5126744.7769165002</v>
      </c>
      <c r="BD1897" s="95">
        <v>28389.5803976059</v>
      </c>
      <c r="BE1897" s="95">
        <v>0</v>
      </c>
      <c r="BF1897" s="95">
        <v>5250.0516058206604</v>
      </c>
      <c r="BG1897" s="95">
        <v>1170225.2744903599</v>
      </c>
      <c r="BH1897" s="95">
        <v>0</v>
      </c>
      <c r="BI1897" s="95">
        <v>525024.80744934105</v>
      </c>
      <c r="BJ1897" s="95">
        <v>1876597.55940247</v>
      </c>
      <c r="BK1897" s="95">
        <v>61433.2224979401</v>
      </c>
      <c r="BL1897" s="95">
        <v>19968.0564823151</v>
      </c>
      <c r="BM1897" s="95">
        <v>0</v>
      </c>
      <c r="BN1897" s="95">
        <v>0</v>
      </c>
      <c r="BO1897" s="95">
        <v>0</v>
      </c>
      <c r="BP1897" s="95">
        <v>0</v>
      </c>
      <c r="BQ1897" s="95">
        <v>0</v>
      </c>
      <c r="BR1897" s="95">
        <v>48775.795392513297</v>
      </c>
      <c r="BS1897" s="95">
        <v>951148.43597412098</v>
      </c>
      <c r="BT1897" s="95">
        <v>7221.7430568337404</v>
      </c>
      <c r="BU1897" s="95">
        <v>0</v>
      </c>
      <c r="BV1897" s="95">
        <v>1374422.8538818399</v>
      </c>
      <c r="BW1897" s="95">
        <v>3439.4495623111702</v>
      </c>
      <c r="BX1897" s="95">
        <v>0</v>
      </c>
      <c r="BY1897" s="95">
        <v>0</v>
      </c>
      <c r="BZ1897" s="95">
        <v>0</v>
      </c>
      <c r="CA1897" s="95">
        <v>7945.4901853203801</v>
      </c>
      <c r="CB1897" s="95">
        <v>1104624.1430816699</v>
      </c>
      <c r="CC1897" s="95">
        <v>8384178.67504883</v>
      </c>
      <c r="CD1897" s="95">
        <v>2366850.2761230501</v>
      </c>
      <c r="CE1897" s="95">
        <v>68.506535326130702</v>
      </c>
      <c r="CF1897" s="95">
        <v>15291.4587833881</v>
      </c>
      <c r="CG1897" s="95">
        <v>111122.773290634</v>
      </c>
      <c r="CH1897" s="95">
        <v>19984.003267526601</v>
      </c>
      <c r="CI1897" s="95">
        <v>8013.6091383695602</v>
      </c>
      <c r="CJ1897" s="95">
        <v>1122604.60577393</v>
      </c>
      <c r="CK1897" s="95">
        <v>8439061.2716064509</v>
      </c>
      <c r="CL1897" s="95">
        <v>2386891.83306885</v>
      </c>
      <c r="CM1897" s="160">
        <v>9051.3123137950897</v>
      </c>
      <c r="CN1897" s="160">
        <v>1513970.4507446301</v>
      </c>
      <c r="CO1897" s="160">
        <v>9677412.0603027306</v>
      </c>
      <c r="CP1897" s="95">
        <v>2386891.83306885</v>
      </c>
      <c r="CQ1897" s="95">
        <v>47.143655767664299</v>
      </c>
      <c r="CR1897" s="95">
        <v>10766.554324746099</v>
      </c>
      <c r="CS1897" s="95">
        <v>78919.0666799545</v>
      </c>
      <c r="CT1897" s="95">
        <v>16701.130651712399</v>
      </c>
      <c r="CU1897" s="161">
        <v>1119915.6018650581</v>
      </c>
      <c r="CV1897" s="161">
        <v>8495301.4483394641</v>
      </c>
    </row>
    <row r="1898" spans="1:100" x14ac:dyDescent="0.2">
      <c r="A1898" s="94" t="s">
        <v>182</v>
      </c>
      <c r="B1898" s="96">
        <v>39873</v>
      </c>
      <c r="C1898" s="95">
        <v>0</v>
      </c>
      <c r="D1898" s="95">
        <v>1958.5325835347201</v>
      </c>
      <c r="E1898" s="95">
        <v>5537.6051157116899</v>
      </c>
      <c r="F1898" s="95">
        <v>138.22334609366999</v>
      </c>
      <c r="G1898" s="95">
        <v>74.807990351691799</v>
      </c>
      <c r="H1898" s="95">
        <v>2</v>
      </c>
      <c r="I1898" s="95">
        <v>0</v>
      </c>
      <c r="J1898" s="95">
        <v>1032.1228078156701</v>
      </c>
      <c r="K1898" s="95">
        <v>7</v>
      </c>
      <c r="L1898" s="95">
        <v>151.818250827491</v>
      </c>
      <c r="M1898" s="95">
        <v>168.854763874784</v>
      </c>
      <c r="N1898" s="95">
        <v>3218.45921161771</v>
      </c>
      <c r="O1898" s="95">
        <v>72.486250897869496</v>
      </c>
      <c r="P1898" s="95">
        <v>0</v>
      </c>
      <c r="Q1898" s="95">
        <v>3910.0786369740999</v>
      </c>
      <c r="R1898" s="95">
        <v>18.804333839332699</v>
      </c>
      <c r="S1898" s="95">
        <v>0</v>
      </c>
      <c r="T1898" s="95">
        <v>6.9593529434641797</v>
      </c>
      <c r="U1898" s="95">
        <v>1037.9665386527799</v>
      </c>
      <c r="V1898" s="95">
        <v>0</v>
      </c>
      <c r="W1898" s="95">
        <v>254992.31017494199</v>
      </c>
      <c r="X1898" s="95">
        <v>743455.13656616199</v>
      </c>
      <c r="Y1898" s="95">
        <v>14793.6828604937</v>
      </c>
      <c r="Z1898" s="95">
        <v>15860.680087566399</v>
      </c>
      <c r="AA1898" s="95">
        <v>622</v>
      </c>
      <c r="AB1898" s="95">
        <v>0</v>
      </c>
      <c r="AC1898" s="95">
        <v>384866.70075225801</v>
      </c>
      <c r="AD1898" s="95">
        <v>1250.18060648441</v>
      </c>
      <c r="AE1898" s="95">
        <v>11636.9500263929</v>
      </c>
      <c r="AF1898" s="95">
        <v>24427.645009279298</v>
      </c>
      <c r="AG1898" s="95">
        <v>379177.60590362502</v>
      </c>
      <c r="AH1898" s="95">
        <v>4053.15903809667</v>
      </c>
      <c r="AI1898" s="95">
        <v>0</v>
      </c>
      <c r="AJ1898" s="95">
        <v>546447.24920654297</v>
      </c>
      <c r="AK1898" s="95">
        <v>4336.5719611644699</v>
      </c>
      <c r="AL1898" s="95">
        <v>0</v>
      </c>
      <c r="AM1898" s="95">
        <v>1075.6474873125601</v>
      </c>
      <c r="AN1898" s="95">
        <v>385692.49084472703</v>
      </c>
      <c r="AO1898" s="95">
        <v>0</v>
      </c>
      <c r="AP1898" s="95">
        <v>2045317.5286407501</v>
      </c>
      <c r="AQ1898" s="95">
        <v>5342179.88171387</v>
      </c>
      <c r="AR1898" s="95">
        <v>107594.80606365199</v>
      </c>
      <c r="AS1898" s="95">
        <v>118528.044397354</v>
      </c>
      <c r="AT1898" s="95">
        <v>4154.8199920654297</v>
      </c>
      <c r="AU1898" s="95">
        <v>0</v>
      </c>
      <c r="AV1898" s="95">
        <v>1150593.8548584001</v>
      </c>
      <c r="AW1898" s="95">
        <v>3514</v>
      </c>
      <c r="AX1898" s="95">
        <v>91522.417401313796</v>
      </c>
      <c r="AY1898" s="95">
        <v>179262.49873161301</v>
      </c>
      <c r="AZ1898" s="95">
        <v>2722355.8577270498</v>
      </c>
      <c r="BA1898" s="95">
        <v>34258.4595832825</v>
      </c>
      <c r="BB1898" s="95">
        <v>0</v>
      </c>
      <c r="BC1898" s="95">
        <v>4108979.0740051302</v>
      </c>
      <c r="BD1898" s="95">
        <v>30729.290993690502</v>
      </c>
      <c r="BE1898" s="95">
        <v>0</v>
      </c>
      <c r="BF1898" s="95">
        <v>8062.5827763080597</v>
      </c>
      <c r="BG1898" s="95">
        <v>1153580.0050659201</v>
      </c>
      <c r="BH1898" s="95">
        <v>0</v>
      </c>
      <c r="BI1898" s="95">
        <v>473658.96332168602</v>
      </c>
      <c r="BJ1898" s="95">
        <v>1840589.2792358401</v>
      </c>
      <c r="BK1898" s="95">
        <v>60536.342318534902</v>
      </c>
      <c r="BL1898" s="95">
        <v>19547.502804517699</v>
      </c>
      <c r="BM1898" s="95">
        <v>0</v>
      </c>
      <c r="BN1898" s="95">
        <v>0</v>
      </c>
      <c r="BO1898" s="95">
        <v>0</v>
      </c>
      <c r="BP1898" s="95">
        <v>0</v>
      </c>
      <c r="BQ1898" s="95">
        <v>0</v>
      </c>
      <c r="BR1898" s="95">
        <v>45718.782991886103</v>
      </c>
      <c r="BS1898" s="95">
        <v>912019.88187408401</v>
      </c>
      <c r="BT1898" s="95">
        <v>6668.9501661062204</v>
      </c>
      <c r="BU1898" s="95">
        <v>0</v>
      </c>
      <c r="BV1898" s="95">
        <v>1353652.59184265</v>
      </c>
      <c r="BW1898" s="95">
        <v>3877.8734464347399</v>
      </c>
      <c r="BX1898" s="95">
        <v>0</v>
      </c>
      <c r="BY1898" s="95">
        <v>0</v>
      </c>
      <c r="BZ1898" s="95">
        <v>0</v>
      </c>
      <c r="CA1898" s="95">
        <v>7507.4904568791399</v>
      </c>
      <c r="CB1898" s="95">
        <v>1018143.83984375</v>
      </c>
      <c r="CC1898" s="95">
        <v>7213512.0236816397</v>
      </c>
      <c r="CD1898" s="95">
        <v>2335282.40380859</v>
      </c>
      <c r="CE1898" s="95">
        <v>76.701954273506999</v>
      </c>
      <c r="CF1898" s="95">
        <v>16375.917516469999</v>
      </c>
      <c r="CG1898" s="95">
        <v>119878.496667862</v>
      </c>
      <c r="CH1898" s="95">
        <v>19529.995928525899</v>
      </c>
      <c r="CI1898" s="95">
        <v>7582.0149194598198</v>
      </c>
      <c r="CJ1898" s="95">
        <v>1032094.0515976</v>
      </c>
      <c r="CK1898" s="95">
        <v>7432776.9429321298</v>
      </c>
      <c r="CL1898" s="95">
        <v>2354820.5056152302</v>
      </c>
      <c r="CM1898" s="160">
        <v>8609.2417372465097</v>
      </c>
      <c r="CN1898" s="160">
        <v>1419709.7707366899</v>
      </c>
      <c r="CO1898" s="160">
        <v>8511626.66650391</v>
      </c>
      <c r="CP1898" s="95">
        <v>2354820.5056152302</v>
      </c>
      <c r="CQ1898" s="95">
        <v>50.473626146558701</v>
      </c>
      <c r="CR1898" s="95">
        <v>10951.0262906551</v>
      </c>
      <c r="CS1898" s="95">
        <v>81961.421402931199</v>
      </c>
      <c r="CT1898" s="95">
        <v>15557.1627728939</v>
      </c>
      <c r="CU1898" s="161">
        <v>1034519.75736022</v>
      </c>
      <c r="CV1898" s="161">
        <v>7333390.5203495016</v>
      </c>
    </row>
    <row r="1899" spans="1:100" x14ac:dyDescent="0.2">
      <c r="A1899" s="94" t="s">
        <v>182</v>
      </c>
      <c r="B1899" s="96">
        <v>39965</v>
      </c>
      <c r="C1899" s="95">
        <v>0</v>
      </c>
      <c r="D1899" s="95">
        <v>2296.9176294505601</v>
      </c>
      <c r="E1899" s="95">
        <v>5102.0100866556204</v>
      </c>
      <c r="F1899" s="95">
        <v>137.683580007404</v>
      </c>
      <c r="G1899" s="95">
        <v>77.507870141416802</v>
      </c>
      <c r="H1899" s="95">
        <v>0</v>
      </c>
      <c r="I1899" s="95">
        <v>0</v>
      </c>
      <c r="J1899" s="95">
        <v>1064.1497122794401</v>
      </c>
      <c r="K1899" s="95">
        <v>4</v>
      </c>
      <c r="L1899" s="95">
        <v>158.29054945521099</v>
      </c>
      <c r="M1899" s="95">
        <v>178.11894276738201</v>
      </c>
      <c r="N1899" s="95">
        <v>2918.89742222428</v>
      </c>
      <c r="O1899" s="95">
        <v>71.702807564288406</v>
      </c>
      <c r="P1899" s="95">
        <v>0</v>
      </c>
      <c r="Q1899" s="95">
        <v>4119.2856072783497</v>
      </c>
      <c r="R1899" s="95">
        <v>21.108154679648599</v>
      </c>
      <c r="S1899" s="95">
        <v>0</v>
      </c>
      <c r="T1899" s="95">
        <v>4.12260783195961</v>
      </c>
      <c r="U1899" s="95">
        <v>1064.3850320428601</v>
      </c>
      <c r="V1899" s="95">
        <v>0</v>
      </c>
      <c r="W1899" s="95">
        <v>319849.45993423503</v>
      </c>
      <c r="X1899" s="95">
        <v>721955.63227844203</v>
      </c>
      <c r="Y1899" s="95">
        <v>15672.494418144201</v>
      </c>
      <c r="Z1899" s="95">
        <v>15209.395404458</v>
      </c>
      <c r="AA1899" s="95">
        <v>0</v>
      </c>
      <c r="AB1899" s="95">
        <v>0</v>
      </c>
      <c r="AC1899" s="95">
        <v>394854.275909424</v>
      </c>
      <c r="AD1899" s="95">
        <v>1124.7771096229601</v>
      </c>
      <c r="AE1899" s="95">
        <v>13790.8127402067</v>
      </c>
      <c r="AF1899" s="95">
        <v>24322.798064947099</v>
      </c>
      <c r="AG1899" s="95">
        <v>369041.86585235602</v>
      </c>
      <c r="AH1899" s="95">
        <v>3848.7861979305699</v>
      </c>
      <c r="AI1899" s="95">
        <v>0</v>
      </c>
      <c r="AJ1899" s="95">
        <v>632745.164710999</v>
      </c>
      <c r="AK1899" s="95">
        <v>4865.1432909369496</v>
      </c>
      <c r="AL1899" s="95">
        <v>0</v>
      </c>
      <c r="AM1899" s="95">
        <v>295.66932229697699</v>
      </c>
      <c r="AN1899" s="95">
        <v>394978.099060059</v>
      </c>
      <c r="AO1899" s="95">
        <v>0</v>
      </c>
      <c r="AP1899" s="95">
        <v>2727839.5921630901</v>
      </c>
      <c r="AQ1899" s="95">
        <v>5227920.6615600605</v>
      </c>
      <c r="AR1899" s="95">
        <v>115231.83925914799</v>
      </c>
      <c r="AS1899" s="95">
        <v>111667.192557335</v>
      </c>
      <c r="AT1899" s="95">
        <v>0</v>
      </c>
      <c r="AU1899" s="95">
        <v>0</v>
      </c>
      <c r="AV1899" s="95">
        <v>1202710.5130157501</v>
      </c>
      <c r="AW1899" s="95">
        <v>3216</v>
      </c>
      <c r="AX1899" s="95">
        <v>108758.98950862901</v>
      </c>
      <c r="AY1899" s="95">
        <v>178676.251056671</v>
      </c>
      <c r="AZ1899" s="95">
        <v>2665669.70343018</v>
      </c>
      <c r="BA1899" s="95">
        <v>31862.362171888399</v>
      </c>
      <c r="BB1899" s="95">
        <v>0</v>
      </c>
      <c r="BC1899" s="95">
        <v>4870570.3861694299</v>
      </c>
      <c r="BD1899" s="95">
        <v>35662.378013610803</v>
      </c>
      <c r="BE1899" s="95">
        <v>0</v>
      </c>
      <c r="BF1899" s="95">
        <v>2305.0337440073499</v>
      </c>
      <c r="BG1899" s="95">
        <v>1203683.7089843799</v>
      </c>
      <c r="BH1899" s="95">
        <v>0</v>
      </c>
      <c r="BI1899" s="95">
        <v>404998.30222320597</v>
      </c>
      <c r="BJ1899" s="95">
        <v>1657703.3032531701</v>
      </c>
      <c r="BK1899" s="95">
        <v>67626.609473228498</v>
      </c>
      <c r="BL1899" s="95">
        <v>18848.943264246001</v>
      </c>
      <c r="BM1899" s="95">
        <v>0</v>
      </c>
      <c r="BN1899" s="95">
        <v>0</v>
      </c>
      <c r="BO1899" s="95">
        <v>0</v>
      </c>
      <c r="BP1899" s="95">
        <v>0</v>
      </c>
      <c r="BQ1899" s="95">
        <v>0</v>
      </c>
      <c r="BR1899" s="95">
        <v>46672.772562026999</v>
      </c>
      <c r="BS1899" s="95">
        <v>775680.98048400902</v>
      </c>
      <c r="BT1899" s="95">
        <v>6173.7114754915201</v>
      </c>
      <c r="BU1899" s="95">
        <v>0</v>
      </c>
      <c r="BV1899" s="95">
        <v>1244569.29231262</v>
      </c>
      <c r="BW1899" s="95">
        <v>4239.0885670185098</v>
      </c>
      <c r="BX1899" s="95">
        <v>0</v>
      </c>
      <c r="BY1899" s="95">
        <v>0</v>
      </c>
      <c r="BZ1899" s="95">
        <v>0</v>
      </c>
      <c r="CA1899" s="95">
        <v>7425.1331200003597</v>
      </c>
      <c r="CB1899" s="95">
        <v>1053854.26745605</v>
      </c>
      <c r="CC1899" s="95">
        <v>7862886.6710205097</v>
      </c>
      <c r="CD1899" s="95">
        <v>2073043.95608521</v>
      </c>
      <c r="CE1899" s="95">
        <v>77.392175348475604</v>
      </c>
      <c r="CF1899" s="95">
        <v>15302.9101792574</v>
      </c>
      <c r="CG1899" s="95">
        <v>113694.066516876</v>
      </c>
      <c r="CH1899" s="95">
        <v>18841.952341318101</v>
      </c>
      <c r="CI1899" s="95">
        <v>7504.5024513602302</v>
      </c>
      <c r="CJ1899" s="95">
        <v>1070681.8832855199</v>
      </c>
      <c r="CK1899" s="95">
        <v>8174218.7651367197</v>
      </c>
      <c r="CL1899" s="95">
        <v>2091918.0617217999</v>
      </c>
      <c r="CM1899" s="160">
        <v>8542.69899725914</v>
      </c>
      <c r="CN1899" s="160">
        <v>1464875.03678894</v>
      </c>
      <c r="CO1899" s="160">
        <v>9145093.0529785194</v>
      </c>
      <c r="CP1899" s="95">
        <v>2091918.0617217999</v>
      </c>
      <c r="CQ1899" s="95">
        <v>51.574986317660702</v>
      </c>
      <c r="CR1899" s="95">
        <v>10066.660693526301</v>
      </c>
      <c r="CS1899" s="95">
        <v>73870.9712123871</v>
      </c>
      <c r="CT1899" s="95">
        <v>14551.779088854801</v>
      </c>
      <c r="CU1899" s="161">
        <v>1069157.1776353074</v>
      </c>
      <c r="CV1899" s="161">
        <v>7976580.7375373859</v>
      </c>
    </row>
    <row r="1900" spans="1:100" x14ac:dyDescent="0.2">
      <c r="A1900" s="94" t="s">
        <v>182</v>
      </c>
      <c r="B1900" s="96">
        <v>40057</v>
      </c>
      <c r="C1900" s="95">
        <v>0</v>
      </c>
      <c r="D1900" s="95">
        <v>2313.6790454387701</v>
      </c>
      <c r="E1900" s="95">
        <v>5395.6704016923904</v>
      </c>
      <c r="F1900" s="95">
        <v>144.72888901457199</v>
      </c>
      <c r="G1900" s="95">
        <v>81.134580100886495</v>
      </c>
      <c r="H1900" s="95">
        <v>1</v>
      </c>
      <c r="I1900" s="95">
        <v>0</v>
      </c>
      <c r="J1900" s="95">
        <v>1084.5644691288501</v>
      </c>
      <c r="K1900" s="95">
        <v>5</v>
      </c>
      <c r="L1900" s="95">
        <v>184.54144394397699</v>
      </c>
      <c r="M1900" s="95">
        <v>173.02438203617899</v>
      </c>
      <c r="N1900" s="95">
        <v>3131.1154388189302</v>
      </c>
      <c r="O1900" s="95">
        <v>78.714584362693103</v>
      </c>
      <c r="P1900" s="95">
        <v>0</v>
      </c>
      <c r="Q1900" s="95">
        <v>4150.3542492389697</v>
      </c>
      <c r="R1900" s="95">
        <v>25.368766678730001</v>
      </c>
      <c r="S1900" s="95">
        <v>0</v>
      </c>
      <c r="T1900" s="95">
        <v>5.779154631251</v>
      </c>
      <c r="U1900" s="95">
        <v>1092.0260992199201</v>
      </c>
      <c r="V1900" s="95">
        <v>0</v>
      </c>
      <c r="W1900" s="95">
        <v>263840.63460540801</v>
      </c>
      <c r="X1900" s="95">
        <v>723530.91628265404</v>
      </c>
      <c r="Y1900" s="95">
        <v>15942.051197290401</v>
      </c>
      <c r="Z1900" s="95">
        <v>15889.285509467099</v>
      </c>
      <c r="AA1900" s="95">
        <v>0</v>
      </c>
      <c r="AB1900" s="95">
        <v>0</v>
      </c>
      <c r="AC1900" s="95">
        <v>405725.90012359602</v>
      </c>
      <c r="AD1900" s="95">
        <v>534.35966253280606</v>
      </c>
      <c r="AE1900" s="95">
        <v>14014.3026601076</v>
      </c>
      <c r="AF1900" s="95">
        <v>24606.305028677001</v>
      </c>
      <c r="AG1900" s="95">
        <v>361407.02508926397</v>
      </c>
      <c r="AH1900" s="95">
        <v>3447.5538501739502</v>
      </c>
      <c r="AI1900" s="95">
        <v>0</v>
      </c>
      <c r="AJ1900" s="95">
        <v>608935.38916778599</v>
      </c>
      <c r="AK1900" s="95">
        <v>5289.2690944075603</v>
      </c>
      <c r="AL1900" s="95">
        <v>0</v>
      </c>
      <c r="AM1900" s="95">
        <v>598.89770806580805</v>
      </c>
      <c r="AN1900" s="95">
        <v>406471.17641448998</v>
      </c>
      <c r="AO1900" s="95">
        <v>0</v>
      </c>
      <c r="AP1900" s="95">
        <v>2216459.1630554199</v>
      </c>
      <c r="AQ1900" s="95">
        <v>5266053.2205200205</v>
      </c>
      <c r="AR1900" s="95">
        <v>119200.206469536</v>
      </c>
      <c r="AS1900" s="95">
        <v>118573.59845352201</v>
      </c>
      <c r="AT1900" s="95">
        <v>0</v>
      </c>
      <c r="AU1900" s="95">
        <v>0</v>
      </c>
      <c r="AV1900" s="95">
        <v>1241100.0925140399</v>
      </c>
      <c r="AW1900" s="95">
        <v>1566</v>
      </c>
      <c r="AX1900" s="95">
        <v>110090.931471825</v>
      </c>
      <c r="AY1900" s="95">
        <v>185003.95557022101</v>
      </c>
      <c r="AZ1900" s="95">
        <v>2623923.10546875</v>
      </c>
      <c r="BA1900" s="95">
        <v>32997.058040142103</v>
      </c>
      <c r="BB1900" s="95">
        <v>0</v>
      </c>
      <c r="BC1900" s="95">
        <v>4687324.5158691397</v>
      </c>
      <c r="BD1900" s="95">
        <v>38267.059605121598</v>
      </c>
      <c r="BE1900" s="95">
        <v>0</v>
      </c>
      <c r="BF1900" s="95">
        <v>4166.8621522188196</v>
      </c>
      <c r="BG1900" s="95">
        <v>1243328.17253113</v>
      </c>
      <c r="BH1900" s="95">
        <v>0</v>
      </c>
      <c r="BI1900" s="95">
        <v>386973.84392547602</v>
      </c>
      <c r="BJ1900" s="95">
        <v>1902018.89025879</v>
      </c>
      <c r="BK1900" s="95">
        <v>66631.359836578398</v>
      </c>
      <c r="BL1900" s="95">
        <v>18950.926119327502</v>
      </c>
      <c r="BM1900" s="95">
        <v>0</v>
      </c>
      <c r="BN1900" s="95">
        <v>0</v>
      </c>
      <c r="BO1900" s="95">
        <v>0</v>
      </c>
      <c r="BP1900" s="95">
        <v>0</v>
      </c>
      <c r="BQ1900" s="95">
        <v>0</v>
      </c>
      <c r="BR1900" s="95">
        <v>45728.695141315497</v>
      </c>
      <c r="BS1900" s="95">
        <v>955758.21951293899</v>
      </c>
      <c r="BT1900" s="95">
        <v>6408.4604160785702</v>
      </c>
      <c r="BU1900" s="95">
        <v>0</v>
      </c>
      <c r="BV1900" s="95">
        <v>1285452.59381104</v>
      </c>
      <c r="BW1900" s="95">
        <v>4498.7096534967404</v>
      </c>
      <c r="BX1900" s="95">
        <v>0</v>
      </c>
      <c r="BY1900" s="95">
        <v>0</v>
      </c>
      <c r="BZ1900" s="95">
        <v>0</v>
      </c>
      <c r="CA1900" s="95">
        <v>7679.1697109341603</v>
      </c>
      <c r="CB1900" s="95">
        <v>974603.048828125</v>
      </c>
      <c r="CC1900" s="95">
        <v>7583025.3059082003</v>
      </c>
      <c r="CD1900" s="95">
        <v>2292720.7803344699</v>
      </c>
      <c r="CE1900" s="95">
        <v>82.186559963971405</v>
      </c>
      <c r="CF1900" s="95">
        <v>15922.9724098444</v>
      </c>
      <c r="CG1900" s="95">
        <v>119705.404087067</v>
      </c>
      <c r="CH1900" s="95">
        <v>18961.946983337399</v>
      </c>
      <c r="CI1900" s="95">
        <v>7762.1161053776696</v>
      </c>
      <c r="CJ1900" s="95">
        <v>991411.28446960403</v>
      </c>
      <c r="CK1900" s="95">
        <v>7553549.8822631799</v>
      </c>
      <c r="CL1900" s="95">
        <v>2311725.40985107</v>
      </c>
      <c r="CM1900" s="160">
        <v>8873.8239033222198</v>
      </c>
      <c r="CN1900" s="160">
        <v>1393384.8942718499</v>
      </c>
      <c r="CO1900" s="160">
        <v>8951126.96948242</v>
      </c>
      <c r="CP1900" s="95">
        <v>2311725.40985107</v>
      </c>
      <c r="CQ1900" s="95">
        <v>52.810346731916098</v>
      </c>
      <c r="CR1900" s="95">
        <v>10185.1048705578</v>
      </c>
      <c r="CS1900" s="95">
        <v>77518.572011947603</v>
      </c>
      <c r="CT1900" s="95">
        <v>14510.109126687001</v>
      </c>
      <c r="CU1900" s="161">
        <v>990526.0212379694</v>
      </c>
      <c r="CV1900" s="161">
        <v>7702730.709995267</v>
      </c>
    </row>
    <row r="1901" spans="1:100" x14ac:dyDescent="0.2">
      <c r="A1901" s="94" t="s">
        <v>182</v>
      </c>
      <c r="B1901" s="96">
        <v>40148</v>
      </c>
      <c r="C1901" s="95">
        <v>0</v>
      </c>
      <c r="D1901" s="95">
        <v>2299.9931881427801</v>
      </c>
      <c r="E1901" s="95">
        <v>5326.3900491595296</v>
      </c>
      <c r="F1901" s="95">
        <v>146.760322293267</v>
      </c>
      <c r="G1901" s="95">
        <v>97.175670748576493</v>
      </c>
      <c r="H1901" s="95">
        <v>2</v>
      </c>
      <c r="I1901" s="95">
        <v>0</v>
      </c>
      <c r="J1901" s="95">
        <v>1122.9100035429001</v>
      </c>
      <c r="K1901" s="95">
        <v>5</v>
      </c>
      <c r="L1901" s="95">
        <v>153.51141187362401</v>
      </c>
      <c r="M1901" s="95">
        <v>175.78059668652699</v>
      </c>
      <c r="N1901" s="95">
        <v>3070.1025489270701</v>
      </c>
      <c r="O1901" s="95">
        <v>68.429366006515906</v>
      </c>
      <c r="P1901" s="95">
        <v>0</v>
      </c>
      <c r="Q1901" s="95">
        <v>4155.5202068686503</v>
      </c>
      <c r="R1901" s="95">
        <v>30.219815114745899</v>
      </c>
      <c r="S1901" s="95">
        <v>0</v>
      </c>
      <c r="T1901" s="95">
        <v>5.05910944251809</v>
      </c>
      <c r="U1901" s="95">
        <v>1128.88556461036</v>
      </c>
      <c r="V1901" s="95">
        <v>0</v>
      </c>
      <c r="W1901" s="95">
        <v>265079.16834640497</v>
      </c>
      <c r="X1901" s="95">
        <v>709423.21606445301</v>
      </c>
      <c r="Y1901" s="95">
        <v>15255.6009734869</v>
      </c>
      <c r="Z1901" s="95">
        <v>17263.774875402501</v>
      </c>
      <c r="AA1901" s="95">
        <v>160</v>
      </c>
      <c r="AB1901" s="95">
        <v>0</v>
      </c>
      <c r="AC1901" s="95">
        <v>412151.10991287202</v>
      </c>
      <c r="AD1901" s="95">
        <v>493.69421291351301</v>
      </c>
      <c r="AE1901" s="95">
        <v>10929.995377183001</v>
      </c>
      <c r="AF1901" s="95">
        <v>24767.517494916901</v>
      </c>
      <c r="AG1901" s="95">
        <v>348178.36128234898</v>
      </c>
      <c r="AH1901" s="95">
        <v>3029.2372652292302</v>
      </c>
      <c r="AI1901" s="95">
        <v>0</v>
      </c>
      <c r="AJ1901" s="95">
        <v>592038.98163604701</v>
      </c>
      <c r="AK1901" s="95">
        <v>5555.7170425057402</v>
      </c>
      <c r="AL1901" s="95">
        <v>0</v>
      </c>
      <c r="AM1901" s="95">
        <v>592.15554747730505</v>
      </c>
      <c r="AN1901" s="95">
        <v>413625.083698273</v>
      </c>
      <c r="AO1901" s="95">
        <v>0</v>
      </c>
      <c r="AP1901" s="95">
        <v>2070624.5057678199</v>
      </c>
      <c r="AQ1901" s="95">
        <v>5206320.5646362295</v>
      </c>
      <c r="AR1901" s="95">
        <v>114408.34231090501</v>
      </c>
      <c r="AS1901" s="95">
        <v>132561.97095680199</v>
      </c>
      <c r="AT1901" s="95">
        <v>1108.7999992370601</v>
      </c>
      <c r="AU1901" s="95">
        <v>0</v>
      </c>
      <c r="AV1901" s="95">
        <v>1285747.38104248</v>
      </c>
      <c r="AW1901" s="95">
        <v>1432</v>
      </c>
      <c r="AX1901" s="95">
        <v>85942.640625953703</v>
      </c>
      <c r="AY1901" s="95">
        <v>184880.436887741</v>
      </c>
      <c r="AZ1901" s="95">
        <v>2556116.9452209501</v>
      </c>
      <c r="BA1901" s="95">
        <v>26984.238230466799</v>
      </c>
      <c r="BB1901" s="95">
        <v>0</v>
      </c>
      <c r="BC1901" s="95">
        <v>4592267.3212890597</v>
      </c>
      <c r="BD1901" s="95">
        <v>42616.082564830802</v>
      </c>
      <c r="BE1901" s="95">
        <v>0</v>
      </c>
      <c r="BF1901" s="95">
        <v>4438.3877996206302</v>
      </c>
      <c r="BG1901" s="95">
        <v>1288578.7898407001</v>
      </c>
      <c r="BH1901" s="95">
        <v>0</v>
      </c>
      <c r="BI1901" s="95">
        <v>363900.042320251</v>
      </c>
      <c r="BJ1901" s="95">
        <v>1906486.66362</v>
      </c>
      <c r="BK1901" s="95">
        <v>67640.334502220197</v>
      </c>
      <c r="BL1901" s="95">
        <v>20297.825234651598</v>
      </c>
      <c r="BM1901" s="95">
        <v>0</v>
      </c>
      <c r="BN1901" s="95">
        <v>0</v>
      </c>
      <c r="BO1901" s="95">
        <v>0</v>
      </c>
      <c r="BP1901" s="95">
        <v>0</v>
      </c>
      <c r="BQ1901" s="95">
        <v>0</v>
      </c>
      <c r="BR1901" s="95">
        <v>46326.693490505197</v>
      </c>
      <c r="BS1901" s="95">
        <v>952409.833358765</v>
      </c>
      <c r="BT1901" s="95">
        <v>5244.0943166017496</v>
      </c>
      <c r="BU1901" s="95">
        <v>0</v>
      </c>
      <c r="BV1901" s="95">
        <v>1248452.2250671401</v>
      </c>
      <c r="BW1901" s="95">
        <v>5146.9489609003103</v>
      </c>
      <c r="BX1901" s="95">
        <v>0</v>
      </c>
      <c r="BY1901" s="95">
        <v>0</v>
      </c>
      <c r="BZ1901" s="95">
        <v>0</v>
      </c>
      <c r="CA1901" s="95">
        <v>7617.3354635238602</v>
      </c>
      <c r="CB1901" s="95">
        <v>953051.85486602795</v>
      </c>
      <c r="CC1901" s="95">
        <v>7420016.77490234</v>
      </c>
      <c r="CD1901" s="95">
        <v>2237263.9100036598</v>
      </c>
      <c r="CE1901" s="95">
        <v>99.448504158295705</v>
      </c>
      <c r="CF1901" s="95">
        <v>17354.784889459599</v>
      </c>
      <c r="CG1901" s="95">
        <v>132916.78500938401</v>
      </c>
      <c r="CH1901" s="95">
        <v>20307.8987746239</v>
      </c>
      <c r="CI1901" s="95">
        <v>7715.2077171802503</v>
      </c>
      <c r="CJ1901" s="95">
        <v>970860.80831146205</v>
      </c>
      <c r="CK1901" s="95">
        <v>7389426.6820678702</v>
      </c>
      <c r="CL1901" s="95">
        <v>2257697.2037048298</v>
      </c>
      <c r="CM1901" s="160">
        <v>8822.0000616312009</v>
      </c>
      <c r="CN1901" s="160">
        <v>1389349.14424133</v>
      </c>
      <c r="CO1901" s="160">
        <v>8848269.6116943397</v>
      </c>
      <c r="CP1901" s="95">
        <v>2257697.2037048298</v>
      </c>
      <c r="CQ1901" s="95">
        <v>64.599415151402397</v>
      </c>
      <c r="CR1901" s="95">
        <v>11147.2188962698</v>
      </c>
      <c r="CS1901" s="95">
        <v>87094.579591751099</v>
      </c>
      <c r="CT1901" s="95">
        <v>15302.471424698801</v>
      </c>
      <c r="CU1901" s="161">
        <v>970406.63975548756</v>
      </c>
      <c r="CV1901" s="161">
        <v>7552933.5599117242</v>
      </c>
    </row>
    <row r="1902" spans="1:100" x14ac:dyDescent="0.2">
      <c r="A1902" s="94" t="s">
        <v>182</v>
      </c>
      <c r="B1902" s="96">
        <v>40238</v>
      </c>
      <c r="C1902" s="95">
        <v>0</v>
      </c>
      <c r="D1902" s="95">
        <v>2198.31137394905</v>
      </c>
      <c r="E1902" s="95">
        <v>5274.5181762576103</v>
      </c>
      <c r="F1902" s="95">
        <v>149.65585758723299</v>
      </c>
      <c r="G1902" s="95">
        <v>95.559872947633295</v>
      </c>
      <c r="H1902" s="95">
        <v>1</v>
      </c>
      <c r="I1902" s="95">
        <v>0</v>
      </c>
      <c r="J1902" s="95">
        <v>1172.9074578136201</v>
      </c>
      <c r="K1902" s="95">
        <v>5</v>
      </c>
      <c r="L1902" s="95">
        <v>195.78894401341699</v>
      </c>
      <c r="M1902" s="95">
        <v>175.74424298480201</v>
      </c>
      <c r="N1902" s="95">
        <v>3021.6234875023401</v>
      </c>
      <c r="O1902" s="95">
        <v>69.4234515642747</v>
      </c>
      <c r="P1902" s="95">
        <v>0</v>
      </c>
      <c r="Q1902" s="95">
        <v>4047.34630408883</v>
      </c>
      <c r="R1902" s="95">
        <v>31.479760115966201</v>
      </c>
      <c r="S1902" s="95">
        <v>0</v>
      </c>
      <c r="T1902" s="95">
        <v>3.9822700732620402</v>
      </c>
      <c r="U1902" s="95">
        <v>1177.1912974417201</v>
      </c>
      <c r="V1902" s="95">
        <v>0</v>
      </c>
      <c r="W1902" s="95">
        <v>227856.17251205401</v>
      </c>
      <c r="X1902" s="95">
        <v>697004.49211120605</v>
      </c>
      <c r="Y1902" s="95">
        <v>15416.5718806982</v>
      </c>
      <c r="Z1902" s="95">
        <v>17537.724063873298</v>
      </c>
      <c r="AA1902" s="95">
        <v>151</v>
      </c>
      <c r="AB1902" s="95">
        <v>0</v>
      </c>
      <c r="AC1902" s="95">
        <v>430766.44487762498</v>
      </c>
      <c r="AD1902" s="95">
        <v>717.38320541381802</v>
      </c>
      <c r="AE1902" s="95">
        <v>9620.24779319763</v>
      </c>
      <c r="AF1902" s="95">
        <v>23464.7192182541</v>
      </c>
      <c r="AG1902" s="95">
        <v>334728.51337051397</v>
      </c>
      <c r="AH1902" s="95">
        <v>2668.19888183475</v>
      </c>
      <c r="AI1902" s="95">
        <v>0</v>
      </c>
      <c r="AJ1902" s="95">
        <v>528300.38597106899</v>
      </c>
      <c r="AK1902" s="95">
        <v>5823.9951941967001</v>
      </c>
      <c r="AL1902" s="95">
        <v>0</v>
      </c>
      <c r="AM1902" s="95">
        <v>547.48422247916506</v>
      </c>
      <c r="AN1902" s="95">
        <v>431162.82303619402</v>
      </c>
      <c r="AO1902" s="95">
        <v>0</v>
      </c>
      <c r="AP1902" s="95">
        <v>1933025.2977294901</v>
      </c>
      <c r="AQ1902" s="95">
        <v>5147395.6863403302</v>
      </c>
      <c r="AR1902" s="95">
        <v>117545.841973305</v>
      </c>
      <c r="AS1902" s="95">
        <v>136868.453605652</v>
      </c>
      <c r="AT1902" s="95">
        <v>1046.4299964904801</v>
      </c>
      <c r="AU1902" s="95">
        <v>0</v>
      </c>
      <c r="AV1902" s="95">
        <v>1356200.44221497</v>
      </c>
      <c r="AW1902" s="95">
        <v>2087.9999961853</v>
      </c>
      <c r="AX1902" s="95">
        <v>83051.570859909101</v>
      </c>
      <c r="AY1902" s="95">
        <v>174641.38832855201</v>
      </c>
      <c r="AZ1902" s="95">
        <v>2467771.6362915002</v>
      </c>
      <c r="BA1902" s="95">
        <v>23308.266386985801</v>
      </c>
      <c r="BB1902" s="95">
        <v>0</v>
      </c>
      <c r="BC1902" s="95">
        <v>4077741.6741027799</v>
      </c>
      <c r="BD1902" s="95">
        <v>42223.266078948996</v>
      </c>
      <c r="BE1902" s="95">
        <v>0</v>
      </c>
      <c r="BF1902" s="95">
        <v>4018.2739469706999</v>
      </c>
      <c r="BG1902" s="95">
        <v>1357876.8701171901</v>
      </c>
      <c r="BH1902" s="95">
        <v>0</v>
      </c>
      <c r="BI1902" s="95">
        <v>345703.30871582002</v>
      </c>
      <c r="BJ1902" s="95">
        <v>1897390.24755859</v>
      </c>
      <c r="BK1902" s="95">
        <v>68774.420166969299</v>
      </c>
      <c r="BL1902" s="95">
        <v>20849.511513233199</v>
      </c>
      <c r="BM1902" s="95">
        <v>0</v>
      </c>
      <c r="BN1902" s="95">
        <v>0</v>
      </c>
      <c r="BO1902" s="95">
        <v>0</v>
      </c>
      <c r="BP1902" s="95">
        <v>0</v>
      </c>
      <c r="BQ1902" s="95">
        <v>0</v>
      </c>
      <c r="BR1902" s="95">
        <v>45724.9842877388</v>
      </c>
      <c r="BS1902" s="95">
        <v>938001.25197601295</v>
      </c>
      <c r="BT1902" s="95">
        <v>4536.8798201680202</v>
      </c>
      <c r="BU1902" s="95">
        <v>0</v>
      </c>
      <c r="BV1902" s="95">
        <v>1261990.0151825</v>
      </c>
      <c r="BW1902" s="95">
        <v>5253.7345597743997</v>
      </c>
      <c r="BX1902" s="95">
        <v>0</v>
      </c>
      <c r="BY1902" s="95">
        <v>0</v>
      </c>
      <c r="BZ1902" s="95">
        <v>0</v>
      </c>
      <c r="CA1902" s="95">
        <v>7487.4092032313301</v>
      </c>
      <c r="CB1902" s="95">
        <v>943257.37767791701</v>
      </c>
      <c r="CC1902" s="95">
        <v>6900399.7544555701</v>
      </c>
      <c r="CD1902" s="95">
        <v>2263383.6149597201</v>
      </c>
      <c r="CE1902" s="95">
        <v>96.299307394772796</v>
      </c>
      <c r="CF1902" s="95">
        <v>17633.380196094498</v>
      </c>
      <c r="CG1902" s="95">
        <v>135048.93445015</v>
      </c>
      <c r="CH1902" s="95">
        <v>20837.8146255016</v>
      </c>
      <c r="CI1902" s="95">
        <v>7582.4446898698798</v>
      </c>
      <c r="CJ1902" s="95">
        <v>960287.36879730201</v>
      </c>
      <c r="CK1902" s="95">
        <v>7126544.3864135696</v>
      </c>
      <c r="CL1902" s="95">
        <v>2284161.12536621</v>
      </c>
      <c r="CM1902" s="160">
        <v>8756.7129181623495</v>
      </c>
      <c r="CN1902" s="160">
        <v>1392989.0776367199</v>
      </c>
      <c r="CO1902" s="160">
        <v>8422121.1973877009</v>
      </c>
      <c r="CP1902" s="95">
        <v>2284161.12536621</v>
      </c>
      <c r="CQ1902" s="95">
        <v>60.293986661825301</v>
      </c>
      <c r="CR1902" s="95">
        <v>11246.1079334021</v>
      </c>
      <c r="CS1902" s="95">
        <v>89417.907799720793</v>
      </c>
      <c r="CT1902" s="95">
        <v>15475.470281362501</v>
      </c>
      <c r="CU1902" s="161">
        <v>960890.75787401153</v>
      </c>
      <c r="CV1902" s="161">
        <v>7035448.6889057197</v>
      </c>
    </row>
    <row r="1903" spans="1:100" x14ac:dyDescent="0.2">
      <c r="A1903" s="94" t="s">
        <v>182</v>
      </c>
      <c r="B1903" s="96">
        <v>40330</v>
      </c>
      <c r="C1903" s="95">
        <v>0</v>
      </c>
      <c r="D1903" s="95">
        <v>2382.5980937779</v>
      </c>
      <c r="E1903" s="95">
        <v>5232.4934530258197</v>
      </c>
      <c r="F1903" s="95">
        <v>155.516446987167</v>
      </c>
      <c r="G1903" s="95">
        <v>96.409660675562904</v>
      </c>
      <c r="H1903" s="95">
        <v>1</v>
      </c>
      <c r="I1903" s="95">
        <v>0</v>
      </c>
      <c r="J1903" s="95">
        <v>1198.3683830350601</v>
      </c>
      <c r="K1903" s="95">
        <v>6</v>
      </c>
      <c r="L1903" s="95">
        <v>246.85425424762099</v>
      </c>
      <c r="M1903" s="95">
        <v>174.54604671895501</v>
      </c>
      <c r="N1903" s="95">
        <v>2974.5483637452098</v>
      </c>
      <c r="O1903" s="95">
        <v>64.920109551399904</v>
      </c>
      <c r="P1903" s="95">
        <v>0</v>
      </c>
      <c r="Q1903" s="95">
        <v>4221.6421605944597</v>
      </c>
      <c r="R1903" s="95">
        <v>29.717536578187701</v>
      </c>
      <c r="S1903" s="95">
        <v>0</v>
      </c>
      <c r="T1903" s="95">
        <v>4.1423259426373997</v>
      </c>
      <c r="U1903" s="95">
        <v>1202.6414619982199</v>
      </c>
      <c r="V1903" s="95">
        <v>0</v>
      </c>
      <c r="W1903" s="95">
        <v>326420.83844375599</v>
      </c>
      <c r="X1903" s="95">
        <v>684063.58561706496</v>
      </c>
      <c r="Y1903" s="95">
        <v>15817.445848941799</v>
      </c>
      <c r="Z1903" s="95">
        <v>16971.4692728519</v>
      </c>
      <c r="AA1903" s="95">
        <v>163</v>
      </c>
      <c r="AB1903" s="95">
        <v>0</v>
      </c>
      <c r="AC1903" s="95">
        <v>438640.87666320801</v>
      </c>
      <c r="AD1903" s="95">
        <v>1255.11696815491</v>
      </c>
      <c r="AE1903" s="95">
        <v>13791.9631687403</v>
      </c>
      <c r="AF1903" s="95">
        <v>24481.622152090102</v>
      </c>
      <c r="AG1903" s="95">
        <v>329185.42009735102</v>
      </c>
      <c r="AH1903" s="95">
        <v>2478.14635887742</v>
      </c>
      <c r="AI1903" s="95">
        <v>0</v>
      </c>
      <c r="AJ1903" s="95">
        <v>689191.40534973098</v>
      </c>
      <c r="AK1903" s="95">
        <v>4956.0717878937703</v>
      </c>
      <c r="AL1903" s="95">
        <v>0</v>
      </c>
      <c r="AM1903" s="95">
        <v>522.44895029813097</v>
      </c>
      <c r="AN1903" s="95">
        <v>439326.41810989397</v>
      </c>
      <c r="AO1903" s="95">
        <v>0</v>
      </c>
      <c r="AP1903" s="95">
        <v>2178859.3233337398</v>
      </c>
      <c r="AQ1903" s="95">
        <v>5070633.1492919903</v>
      </c>
      <c r="AR1903" s="95">
        <v>118360.48058033</v>
      </c>
      <c r="AS1903" s="95">
        <v>132057.875766754</v>
      </c>
      <c r="AT1903" s="95">
        <v>1129.5899963378899</v>
      </c>
      <c r="AU1903" s="95">
        <v>0</v>
      </c>
      <c r="AV1903" s="95">
        <v>1393384.9320220901</v>
      </c>
      <c r="AW1903" s="95">
        <v>3708.99999809265</v>
      </c>
      <c r="AX1903" s="95">
        <v>118381.83127307901</v>
      </c>
      <c r="AY1903" s="95">
        <v>183641.63228225699</v>
      </c>
      <c r="AZ1903" s="95">
        <v>2436777.1073303199</v>
      </c>
      <c r="BA1903" s="95">
        <v>22965.6743979454</v>
      </c>
      <c r="BB1903" s="95">
        <v>0</v>
      </c>
      <c r="BC1903" s="95">
        <v>4661834.8080444299</v>
      </c>
      <c r="BD1903" s="95">
        <v>38614.872913360603</v>
      </c>
      <c r="BE1903" s="95">
        <v>0</v>
      </c>
      <c r="BF1903" s="95">
        <v>3942.6746127605402</v>
      </c>
      <c r="BG1903" s="95">
        <v>1396041.9140167199</v>
      </c>
      <c r="BH1903" s="95">
        <v>0</v>
      </c>
      <c r="BI1903" s="95">
        <v>456278.78438568098</v>
      </c>
      <c r="BJ1903" s="95">
        <v>1914101.7537994401</v>
      </c>
      <c r="BK1903" s="95">
        <v>71933.288087844805</v>
      </c>
      <c r="BL1903" s="95">
        <v>20864.117114067099</v>
      </c>
      <c r="BM1903" s="95">
        <v>0</v>
      </c>
      <c r="BN1903" s="95">
        <v>0</v>
      </c>
      <c r="BO1903" s="95">
        <v>0</v>
      </c>
      <c r="BP1903" s="95">
        <v>0</v>
      </c>
      <c r="BQ1903" s="95">
        <v>0</v>
      </c>
      <c r="BR1903" s="95">
        <v>45969.501697063402</v>
      </c>
      <c r="BS1903" s="95">
        <v>954677.21102142299</v>
      </c>
      <c r="BT1903" s="95">
        <v>4469.5478525161698</v>
      </c>
      <c r="BU1903" s="95">
        <v>0</v>
      </c>
      <c r="BV1903" s="95">
        <v>1369746.2107696501</v>
      </c>
      <c r="BW1903" s="95">
        <v>4726.9279260635403</v>
      </c>
      <c r="BX1903" s="95">
        <v>0</v>
      </c>
      <c r="BY1903" s="95">
        <v>0</v>
      </c>
      <c r="BZ1903" s="95">
        <v>0</v>
      </c>
      <c r="CA1903" s="95">
        <v>7635.2026494741403</v>
      </c>
      <c r="CB1903" s="95">
        <v>1021055.33509064</v>
      </c>
      <c r="CC1903" s="95">
        <v>7410352.4915161096</v>
      </c>
      <c r="CD1903" s="95">
        <v>2378151.7139282199</v>
      </c>
      <c r="CE1903" s="95">
        <v>97.437983429990695</v>
      </c>
      <c r="CF1903" s="95">
        <v>17211.736011266701</v>
      </c>
      <c r="CG1903" s="95">
        <v>135995.140153885</v>
      </c>
      <c r="CH1903" s="95">
        <v>20858.979329109199</v>
      </c>
      <c r="CI1903" s="95">
        <v>7734.3981413841202</v>
      </c>
      <c r="CJ1903" s="95">
        <v>1039147.0879364</v>
      </c>
      <c r="CK1903" s="95">
        <v>7531830.0591430701</v>
      </c>
      <c r="CL1903" s="95">
        <v>2398795.0200805701</v>
      </c>
      <c r="CM1903" s="160">
        <v>8914.1604118347204</v>
      </c>
      <c r="CN1903" s="160">
        <v>1473458.6340179399</v>
      </c>
      <c r="CO1903" s="160">
        <v>8914700.6656494103</v>
      </c>
      <c r="CP1903" s="95">
        <v>2398795.0200805701</v>
      </c>
      <c r="CQ1903" s="95">
        <v>62.534800056833802</v>
      </c>
      <c r="CR1903" s="95">
        <v>11633.696120262101</v>
      </c>
      <c r="CS1903" s="95">
        <v>90903.702783584595</v>
      </c>
      <c r="CT1903" s="95">
        <v>16026.703185796699</v>
      </c>
      <c r="CU1903" s="161">
        <v>1038267.0711019067</v>
      </c>
      <c r="CV1903" s="161">
        <v>7546347.6316699944</v>
      </c>
    </row>
    <row r="1904" spans="1:100" x14ac:dyDescent="0.2">
      <c r="A1904" s="94" t="s">
        <v>182</v>
      </c>
      <c r="B1904" s="96">
        <v>40422</v>
      </c>
      <c r="C1904" s="95">
        <v>0</v>
      </c>
      <c r="D1904" s="95">
        <v>2355.9537682533301</v>
      </c>
      <c r="E1904" s="95">
        <v>5160.8880509138098</v>
      </c>
      <c r="F1904" s="95">
        <v>160.231170594692</v>
      </c>
      <c r="G1904" s="95">
        <v>90.893373685888903</v>
      </c>
      <c r="H1904" s="95">
        <v>2</v>
      </c>
      <c r="I1904" s="95">
        <v>0</v>
      </c>
      <c r="J1904" s="95">
        <v>1219.2974396348</v>
      </c>
      <c r="K1904" s="95">
        <v>4</v>
      </c>
      <c r="L1904" s="95">
        <v>236.76397760771201</v>
      </c>
      <c r="M1904" s="95">
        <v>177.14030890166799</v>
      </c>
      <c r="N1904" s="95">
        <v>2926.5055356621701</v>
      </c>
      <c r="O1904" s="95">
        <v>61.110586295369998</v>
      </c>
      <c r="P1904" s="95">
        <v>0</v>
      </c>
      <c r="Q1904" s="95">
        <v>4153.4423632621802</v>
      </c>
      <c r="R1904" s="95">
        <v>25.641168082831399</v>
      </c>
      <c r="S1904" s="95">
        <v>0</v>
      </c>
      <c r="T1904" s="95">
        <v>6.7262451273272701</v>
      </c>
      <c r="U1904" s="95">
        <v>1224.8885216862</v>
      </c>
      <c r="V1904" s="95">
        <v>0</v>
      </c>
      <c r="W1904" s="95">
        <v>335622.22596359299</v>
      </c>
      <c r="X1904" s="95">
        <v>666662.20481109596</v>
      </c>
      <c r="Y1904" s="95">
        <v>16074.1004440784</v>
      </c>
      <c r="Z1904" s="95">
        <v>17089.8093521595</v>
      </c>
      <c r="AA1904" s="95">
        <v>268</v>
      </c>
      <c r="AB1904" s="95">
        <v>0</v>
      </c>
      <c r="AC1904" s="95">
        <v>447945.68022537202</v>
      </c>
      <c r="AD1904" s="95">
        <v>271.27704238891602</v>
      </c>
      <c r="AE1904" s="95">
        <v>12286.6611971855</v>
      </c>
      <c r="AF1904" s="95">
        <v>25381.830044984799</v>
      </c>
      <c r="AG1904" s="95">
        <v>313453.414241791</v>
      </c>
      <c r="AH1904" s="95">
        <v>2256.37338837981</v>
      </c>
      <c r="AI1904" s="95">
        <v>0</v>
      </c>
      <c r="AJ1904" s="95">
        <v>652629.68121337902</v>
      </c>
      <c r="AK1904" s="95">
        <v>4565.1860588789004</v>
      </c>
      <c r="AL1904" s="95">
        <v>0</v>
      </c>
      <c r="AM1904" s="95">
        <v>620.94108559936296</v>
      </c>
      <c r="AN1904" s="95">
        <v>448263.42938613897</v>
      </c>
      <c r="AO1904" s="95">
        <v>0</v>
      </c>
      <c r="AP1904" s="95">
        <v>2262255.8563537602</v>
      </c>
      <c r="AQ1904" s="95">
        <v>4933354.3403320303</v>
      </c>
      <c r="AR1904" s="95">
        <v>120563.055919647</v>
      </c>
      <c r="AS1904" s="95">
        <v>132031.622955322</v>
      </c>
      <c r="AT1904" s="95">
        <v>1887.9599971771199</v>
      </c>
      <c r="AU1904" s="95">
        <v>0</v>
      </c>
      <c r="AV1904" s="95">
        <v>1421589.6569671601</v>
      </c>
      <c r="AW1904" s="95">
        <v>817</v>
      </c>
      <c r="AX1904" s="95">
        <v>108812.801383018</v>
      </c>
      <c r="AY1904" s="95">
        <v>187244.60233497599</v>
      </c>
      <c r="AZ1904" s="95">
        <v>2327149.3423156701</v>
      </c>
      <c r="BA1904" s="95">
        <v>19992.509038209901</v>
      </c>
      <c r="BB1904" s="95">
        <v>0</v>
      </c>
      <c r="BC1904" s="95">
        <v>4734190.7114868201</v>
      </c>
      <c r="BD1904" s="95">
        <v>37007.209025383003</v>
      </c>
      <c r="BE1904" s="95">
        <v>0</v>
      </c>
      <c r="BF1904" s="95">
        <v>4823.3432114720299</v>
      </c>
      <c r="BG1904" s="95">
        <v>1422653.98114014</v>
      </c>
      <c r="BH1904" s="95">
        <v>0</v>
      </c>
      <c r="BI1904" s="95">
        <v>392038.243854523</v>
      </c>
      <c r="BJ1904" s="95">
        <v>1910898.3500824</v>
      </c>
      <c r="BK1904" s="95">
        <v>75738.466856956496</v>
      </c>
      <c r="BL1904" s="95">
        <v>22002.692328929901</v>
      </c>
      <c r="BM1904" s="95">
        <v>0</v>
      </c>
      <c r="BN1904" s="95">
        <v>0</v>
      </c>
      <c r="BO1904" s="95">
        <v>0</v>
      </c>
      <c r="BP1904" s="95">
        <v>0</v>
      </c>
      <c r="BQ1904" s="95">
        <v>0</v>
      </c>
      <c r="BR1904" s="95">
        <v>47186.790474891699</v>
      </c>
      <c r="BS1904" s="95">
        <v>939745.21091461205</v>
      </c>
      <c r="BT1904" s="95">
        <v>3894.8935978412601</v>
      </c>
      <c r="BU1904" s="95">
        <v>0</v>
      </c>
      <c r="BV1904" s="95">
        <v>1313407.1001434301</v>
      </c>
      <c r="BW1904" s="95">
        <v>4634.5804514884903</v>
      </c>
      <c r="BX1904" s="95">
        <v>0</v>
      </c>
      <c r="BY1904" s="95">
        <v>0</v>
      </c>
      <c r="BZ1904" s="95">
        <v>0</v>
      </c>
      <c r="CA1904" s="95">
        <v>7487.1348413228998</v>
      </c>
      <c r="CB1904" s="95">
        <v>989275.55454254197</v>
      </c>
      <c r="CC1904" s="95">
        <v>7349135.1392211895</v>
      </c>
      <c r="CD1904" s="95">
        <v>2305014.59521484</v>
      </c>
      <c r="CE1904" s="95">
        <v>92.918474718928294</v>
      </c>
      <c r="CF1904" s="95">
        <v>17390.021758556399</v>
      </c>
      <c r="CG1904" s="95">
        <v>134250.71205520601</v>
      </c>
      <c r="CH1904" s="95">
        <v>22010.745803117799</v>
      </c>
      <c r="CI1904" s="95">
        <v>7581.0664651393899</v>
      </c>
      <c r="CJ1904" s="95">
        <v>1005797.17105865</v>
      </c>
      <c r="CK1904" s="95">
        <v>7343414.8300170898</v>
      </c>
      <c r="CL1904" s="95">
        <v>2327063.8992309598</v>
      </c>
      <c r="CM1904" s="160">
        <v>8824.8088688850403</v>
      </c>
      <c r="CN1904" s="160">
        <v>1458227.0415496801</v>
      </c>
      <c r="CO1904" s="160">
        <v>8905241.67724609</v>
      </c>
      <c r="CP1904" s="95">
        <v>2327063.8992309598</v>
      </c>
      <c r="CQ1904" s="95">
        <v>62.7369153075852</v>
      </c>
      <c r="CR1904" s="95">
        <v>12356.2102991343</v>
      </c>
      <c r="CS1904" s="95">
        <v>93683.206629753098</v>
      </c>
      <c r="CT1904" s="95">
        <v>17424.6539616585</v>
      </c>
      <c r="CU1904" s="161">
        <v>1006665.5763010983</v>
      </c>
      <c r="CV1904" s="161">
        <v>7483385.8512763958</v>
      </c>
    </row>
    <row r="1905" spans="1:100" x14ac:dyDescent="0.2">
      <c r="A1905" s="94" t="s">
        <v>182</v>
      </c>
      <c r="B1905" s="96">
        <v>40513</v>
      </c>
      <c r="C1905" s="95">
        <v>0</v>
      </c>
      <c r="D1905" s="95">
        <v>2392.1308109164202</v>
      </c>
      <c r="E1905" s="95">
        <v>5105.8279954791096</v>
      </c>
      <c r="F1905" s="95">
        <v>165.12454066984401</v>
      </c>
      <c r="G1905" s="95">
        <v>99.108538766391604</v>
      </c>
      <c r="H1905" s="95">
        <v>2</v>
      </c>
      <c r="I1905" s="95">
        <v>0</v>
      </c>
      <c r="J1905" s="95">
        <v>1301.9990397095701</v>
      </c>
      <c r="K1905" s="95">
        <v>4</v>
      </c>
      <c r="L1905" s="95">
        <v>371.89677016437099</v>
      </c>
      <c r="M1905" s="95">
        <v>180.558683767915</v>
      </c>
      <c r="N1905" s="95">
        <v>2874.9265792369802</v>
      </c>
      <c r="O1905" s="95">
        <v>56.687405568547497</v>
      </c>
      <c r="P1905" s="95">
        <v>0</v>
      </c>
      <c r="Q1905" s="95">
        <v>4065.4867570102201</v>
      </c>
      <c r="R1905" s="95">
        <v>24.889771122485399</v>
      </c>
      <c r="S1905" s="95">
        <v>0</v>
      </c>
      <c r="T1905" s="95">
        <v>11.1031965937</v>
      </c>
      <c r="U1905" s="95">
        <v>1306.2239905297799</v>
      </c>
      <c r="V1905" s="95">
        <v>0</v>
      </c>
      <c r="W1905" s="95">
        <v>262296.58012771601</v>
      </c>
      <c r="X1905" s="95">
        <v>658910.90936279297</v>
      </c>
      <c r="Y1905" s="95">
        <v>16639.344019651398</v>
      </c>
      <c r="Z1905" s="95">
        <v>17101.068909883499</v>
      </c>
      <c r="AA1905" s="95">
        <v>301</v>
      </c>
      <c r="AB1905" s="95">
        <v>0</v>
      </c>
      <c r="AC1905" s="95">
        <v>468390.90511703503</v>
      </c>
      <c r="AD1905" s="95">
        <v>323.83556318283098</v>
      </c>
      <c r="AE1905" s="95">
        <v>23547.924111604701</v>
      </c>
      <c r="AF1905" s="95">
        <v>24100.772974252701</v>
      </c>
      <c r="AG1905" s="95">
        <v>303181.31892395002</v>
      </c>
      <c r="AH1905" s="95">
        <v>1984.52811983228</v>
      </c>
      <c r="AI1905" s="95">
        <v>0</v>
      </c>
      <c r="AJ1905" s="95">
        <v>570453.36043548596</v>
      </c>
      <c r="AK1905" s="95">
        <v>4240.6278049945804</v>
      </c>
      <c r="AL1905" s="95">
        <v>0</v>
      </c>
      <c r="AM1905" s="95">
        <v>894.15223525464501</v>
      </c>
      <c r="AN1905" s="95">
        <v>469304.76068115199</v>
      </c>
      <c r="AO1905" s="95">
        <v>0</v>
      </c>
      <c r="AP1905" s="95">
        <v>2151025.0681457501</v>
      </c>
      <c r="AQ1905" s="95">
        <v>4894046.8740234403</v>
      </c>
      <c r="AR1905" s="95">
        <v>129310.511039734</v>
      </c>
      <c r="AS1905" s="95">
        <v>135505.25151062</v>
      </c>
      <c r="AT1905" s="95">
        <v>2147.3699989318802</v>
      </c>
      <c r="AU1905" s="95">
        <v>0</v>
      </c>
      <c r="AV1905" s="95">
        <v>1523578.3065490699</v>
      </c>
      <c r="AW1905" s="95">
        <v>968</v>
      </c>
      <c r="AX1905" s="95">
        <v>217177.49603843701</v>
      </c>
      <c r="AY1905" s="95">
        <v>183679.01068306001</v>
      </c>
      <c r="AZ1905" s="95">
        <v>2256273.7238464402</v>
      </c>
      <c r="BA1905" s="95">
        <v>18479.055860519398</v>
      </c>
      <c r="BB1905" s="95">
        <v>0</v>
      </c>
      <c r="BC1905" s="95">
        <v>4469202.5248413105</v>
      </c>
      <c r="BD1905" s="95">
        <v>36630.941199779503</v>
      </c>
      <c r="BE1905" s="95">
        <v>0</v>
      </c>
      <c r="BF1905" s="95">
        <v>7085.2465113401404</v>
      </c>
      <c r="BG1905" s="95">
        <v>1525294.4904632601</v>
      </c>
      <c r="BH1905" s="95">
        <v>0</v>
      </c>
      <c r="BI1905" s="95">
        <v>325375.69680404698</v>
      </c>
      <c r="BJ1905" s="95">
        <v>1921061.1335754399</v>
      </c>
      <c r="BK1905" s="95">
        <v>79889.259328842207</v>
      </c>
      <c r="BL1905" s="95">
        <v>22201.007700443301</v>
      </c>
      <c r="BM1905" s="95">
        <v>0</v>
      </c>
      <c r="BN1905" s="95">
        <v>0</v>
      </c>
      <c r="BO1905" s="95">
        <v>0</v>
      </c>
      <c r="BP1905" s="95">
        <v>0</v>
      </c>
      <c r="BQ1905" s="95">
        <v>0</v>
      </c>
      <c r="BR1905" s="95">
        <v>46650.298239707903</v>
      </c>
      <c r="BS1905" s="95">
        <v>941803.393463135</v>
      </c>
      <c r="BT1905" s="95">
        <v>3595.94787341356</v>
      </c>
      <c r="BU1905" s="95">
        <v>0</v>
      </c>
      <c r="BV1905" s="95">
        <v>1245108.0403595001</v>
      </c>
      <c r="BW1905" s="95">
        <v>4620.1554272174799</v>
      </c>
      <c r="BX1905" s="95">
        <v>0</v>
      </c>
      <c r="BY1905" s="95">
        <v>0</v>
      </c>
      <c r="BZ1905" s="95">
        <v>0</v>
      </c>
      <c r="CA1905" s="95">
        <v>7493.8522077798798</v>
      </c>
      <c r="CB1905" s="95">
        <v>912054.67331695603</v>
      </c>
      <c r="CC1905" s="95">
        <v>7134271.4088134803</v>
      </c>
      <c r="CD1905" s="95">
        <v>2220904.8283386198</v>
      </c>
      <c r="CE1905" s="95">
        <v>101.34158031363</v>
      </c>
      <c r="CF1905" s="95">
        <v>17357.554590940501</v>
      </c>
      <c r="CG1905" s="95">
        <v>137150.788581848</v>
      </c>
      <c r="CH1905" s="95">
        <v>22206.9124026299</v>
      </c>
      <c r="CI1905" s="95">
        <v>7593.2655705213501</v>
      </c>
      <c r="CJ1905" s="95">
        <v>930399.52082824695</v>
      </c>
      <c r="CK1905" s="95">
        <v>7201725.6412353497</v>
      </c>
      <c r="CL1905" s="95">
        <v>2243342.16870117</v>
      </c>
      <c r="CM1905" s="160">
        <v>8873.6804270744306</v>
      </c>
      <c r="CN1905" s="160">
        <v>1404005.1876983601</v>
      </c>
      <c r="CO1905" s="160">
        <v>8813825.2824706994</v>
      </c>
      <c r="CP1905" s="95">
        <v>2243342.16870117</v>
      </c>
      <c r="CQ1905" s="95">
        <v>70.576079506427106</v>
      </c>
      <c r="CR1905" s="95">
        <v>12162.634328842199</v>
      </c>
      <c r="CS1905" s="95">
        <v>94076.521517753601</v>
      </c>
      <c r="CT1905" s="95">
        <v>17724.991909980799</v>
      </c>
      <c r="CU1905" s="161">
        <v>929412.22790789651</v>
      </c>
      <c r="CV1905" s="161">
        <v>7271422.1973953284</v>
      </c>
    </row>
    <row r="1906" spans="1:100" x14ac:dyDescent="0.2">
      <c r="A1906" s="94" t="s">
        <v>182</v>
      </c>
      <c r="B1906" s="96">
        <v>40603</v>
      </c>
      <c r="C1906" s="95">
        <v>0</v>
      </c>
      <c r="D1906" s="95">
        <v>2361.2482857406098</v>
      </c>
      <c r="E1906" s="95">
        <v>5083.6115345358803</v>
      </c>
      <c r="F1906" s="95">
        <v>174.773922359571</v>
      </c>
      <c r="G1906" s="95">
        <v>102.818397634663</v>
      </c>
      <c r="H1906" s="95">
        <v>1</v>
      </c>
      <c r="I1906" s="95">
        <v>0</v>
      </c>
      <c r="J1906" s="95">
        <v>1351.6575051546099</v>
      </c>
      <c r="K1906" s="95">
        <v>3</v>
      </c>
      <c r="L1906" s="95">
        <v>416.48735417798201</v>
      </c>
      <c r="M1906" s="95">
        <v>184.39307407475999</v>
      </c>
      <c r="N1906" s="95">
        <v>2849.6166156232398</v>
      </c>
      <c r="O1906" s="95">
        <v>0</v>
      </c>
      <c r="P1906" s="95">
        <v>0</v>
      </c>
      <c r="Q1906" s="95">
        <v>4068.8926768004899</v>
      </c>
      <c r="R1906" s="95">
        <v>0</v>
      </c>
      <c r="S1906" s="95">
        <v>0</v>
      </c>
      <c r="T1906" s="95">
        <v>27.802456162869898</v>
      </c>
      <c r="U1906" s="95">
        <v>1354.35110573471</v>
      </c>
      <c r="V1906" s="95">
        <v>0</v>
      </c>
      <c r="W1906" s="95">
        <v>284632.33716964698</v>
      </c>
      <c r="X1906" s="95">
        <v>648459.42316436803</v>
      </c>
      <c r="Y1906" s="95">
        <v>17595.8026304245</v>
      </c>
      <c r="Z1906" s="95">
        <v>17117.718955755201</v>
      </c>
      <c r="AA1906" s="95">
        <v>227</v>
      </c>
      <c r="AB1906" s="95">
        <v>0</v>
      </c>
      <c r="AC1906" s="95">
        <v>489148.80072784401</v>
      </c>
      <c r="AD1906" s="95">
        <v>0</v>
      </c>
      <c r="AE1906" s="95">
        <v>23744.641840934801</v>
      </c>
      <c r="AF1906" s="95">
        <v>24413.820364236799</v>
      </c>
      <c r="AG1906" s="95">
        <v>297483.84998321498</v>
      </c>
      <c r="AH1906" s="95">
        <v>0</v>
      </c>
      <c r="AI1906" s="95">
        <v>0</v>
      </c>
      <c r="AJ1906" s="95">
        <v>575548.42318725598</v>
      </c>
      <c r="AK1906" s="95">
        <v>0</v>
      </c>
      <c r="AL1906" s="95">
        <v>0</v>
      </c>
      <c r="AM1906" s="95">
        <v>4332.5050989389401</v>
      </c>
      <c r="AN1906" s="95">
        <v>489031.74870681798</v>
      </c>
      <c r="AO1906" s="95">
        <v>0</v>
      </c>
      <c r="AP1906" s="95">
        <v>2472173.6515808101</v>
      </c>
      <c r="AQ1906" s="95">
        <v>4853684.3067016602</v>
      </c>
      <c r="AR1906" s="95">
        <v>135047.563606262</v>
      </c>
      <c r="AS1906" s="95">
        <v>137892.86175727801</v>
      </c>
      <c r="AT1906" s="95">
        <v>1579.9199981689501</v>
      </c>
      <c r="AU1906" s="95">
        <v>0</v>
      </c>
      <c r="AV1906" s="95">
        <v>1603729.6586608901</v>
      </c>
      <c r="AW1906" s="95">
        <v>0</v>
      </c>
      <c r="AX1906" s="95">
        <v>211649.37254715001</v>
      </c>
      <c r="AY1906" s="95">
        <v>184443.516952515</v>
      </c>
      <c r="AZ1906" s="95">
        <v>2229867.6947631799</v>
      </c>
      <c r="BA1906" s="95">
        <v>0</v>
      </c>
      <c r="BB1906" s="95">
        <v>0</v>
      </c>
      <c r="BC1906" s="95">
        <v>4560921.4898071298</v>
      </c>
      <c r="BD1906" s="95">
        <v>0</v>
      </c>
      <c r="BE1906" s="95">
        <v>0</v>
      </c>
      <c r="BF1906" s="95">
        <v>36474.581643581398</v>
      </c>
      <c r="BG1906" s="95">
        <v>1603580.20054626</v>
      </c>
      <c r="BH1906" s="95">
        <v>0</v>
      </c>
      <c r="BI1906" s="95">
        <v>335156.22747039801</v>
      </c>
      <c r="BJ1906" s="95">
        <v>1960661.06811523</v>
      </c>
      <c r="BK1906" s="95">
        <v>83142.082216262803</v>
      </c>
      <c r="BL1906" s="95">
        <v>19245.962953805902</v>
      </c>
      <c r="BM1906" s="95">
        <v>0</v>
      </c>
      <c r="BN1906" s="95">
        <v>0</v>
      </c>
      <c r="BO1906" s="95">
        <v>0</v>
      </c>
      <c r="BP1906" s="95">
        <v>0</v>
      </c>
      <c r="BQ1906" s="95">
        <v>0</v>
      </c>
      <c r="BR1906" s="95">
        <v>47002.311918258703</v>
      </c>
      <c r="BS1906" s="95">
        <v>963285.67587280297</v>
      </c>
      <c r="BT1906" s="95">
        <v>0</v>
      </c>
      <c r="BU1906" s="95">
        <v>0</v>
      </c>
      <c r="BV1906" s="95">
        <v>1292963.95283508</v>
      </c>
      <c r="BW1906" s="95">
        <v>0</v>
      </c>
      <c r="BX1906" s="95">
        <v>0</v>
      </c>
      <c r="BY1906" s="95">
        <v>0</v>
      </c>
      <c r="BZ1906" s="95">
        <v>0</v>
      </c>
      <c r="CA1906" s="95">
        <v>7463.0435713529596</v>
      </c>
      <c r="CB1906" s="95">
        <v>932729.55490875198</v>
      </c>
      <c r="CC1906" s="95">
        <v>7277715.2092285203</v>
      </c>
      <c r="CD1906" s="95">
        <v>2313740.2265014602</v>
      </c>
      <c r="CE1906" s="95">
        <v>103.51562892179901</v>
      </c>
      <c r="CF1906" s="95">
        <v>17304.679172038999</v>
      </c>
      <c r="CG1906" s="95">
        <v>137128.12939453099</v>
      </c>
      <c r="CH1906" s="95">
        <v>19240.151959180799</v>
      </c>
      <c r="CI1906" s="95">
        <v>7565.6882038712502</v>
      </c>
      <c r="CJ1906" s="95">
        <v>949702.09467315697</v>
      </c>
      <c r="CK1906" s="95">
        <v>7319114.3923339797</v>
      </c>
      <c r="CL1906" s="95">
        <v>2332646.4448547401</v>
      </c>
      <c r="CM1906" s="160">
        <v>8908.0345870256406</v>
      </c>
      <c r="CN1906" s="160">
        <v>1441952.4302063</v>
      </c>
      <c r="CO1906" s="160">
        <v>9057207.9368896503</v>
      </c>
      <c r="CP1906" s="95">
        <v>2332646.4448547401</v>
      </c>
      <c r="CQ1906" s="95">
        <v>76.3160833353177</v>
      </c>
      <c r="CR1906" s="95">
        <v>12838.634891748399</v>
      </c>
      <c r="CS1906" s="95">
        <v>101578.344219208</v>
      </c>
      <c r="CT1906" s="95">
        <v>19360.920466184602</v>
      </c>
      <c r="CU1906" s="161">
        <v>950034.23408079101</v>
      </c>
      <c r="CV1906" s="161">
        <v>7414843.3386230515</v>
      </c>
    </row>
    <row r="1907" spans="1:100" x14ac:dyDescent="0.2">
      <c r="A1907" s="94" t="s">
        <v>182</v>
      </c>
      <c r="B1907" s="96">
        <v>40695</v>
      </c>
      <c r="C1907" s="95">
        <v>0</v>
      </c>
      <c r="D1907" s="95">
        <v>2309.8188854157902</v>
      </c>
      <c r="E1907" s="95">
        <v>5035.3849826455098</v>
      </c>
      <c r="F1907" s="95">
        <v>177.44892933778499</v>
      </c>
      <c r="G1907" s="95">
        <v>108.38124911952799</v>
      </c>
      <c r="H1907" s="95">
        <v>1</v>
      </c>
      <c r="I1907" s="95">
        <v>0</v>
      </c>
      <c r="J1907" s="95">
        <v>1388.25885437429</v>
      </c>
      <c r="K1907" s="95">
        <v>4</v>
      </c>
      <c r="L1907" s="95">
        <v>439.85779302194697</v>
      </c>
      <c r="M1907" s="95">
        <v>187.202154893428</v>
      </c>
      <c r="N1907" s="95">
        <v>2800.8504727780801</v>
      </c>
      <c r="O1907" s="95">
        <v>0</v>
      </c>
      <c r="P1907" s="95">
        <v>0</v>
      </c>
      <c r="Q1907" s="95">
        <v>3971.5423269569901</v>
      </c>
      <c r="R1907" s="95">
        <v>0</v>
      </c>
      <c r="S1907" s="95">
        <v>0</v>
      </c>
      <c r="T1907" s="95">
        <v>30.309794144704899</v>
      </c>
      <c r="U1907" s="95">
        <v>1391.0837182402599</v>
      </c>
      <c r="V1907" s="95">
        <v>0</v>
      </c>
      <c r="W1907" s="95">
        <v>245185.43654060399</v>
      </c>
      <c r="X1907" s="95">
        <v>630266.30857086205</v>
      </c>
      <c r="Y1907" s="95">
        <v>17039.316191196402</v>
      </c>
      <c r="Z1907" s="95">
        <v>19571.7266931534</v>
      </c>
      <c r="AA1907" s="95">
        <v>217</v>
      </c>
      <c r="AB1907" s="95">
        <v>0</v>
      </c>
      <c r="AC1907" s="95">
        <v>505108.26267623901</v>
      </c>
      <c r="AD1907" s="95">
        <v>147.81584119796801</v>
      </c>
      <c r="AE1907" s="95">
        <v>24113.591454982801</v>
      </c>
      <c r="AF1907" s="95">
        <v>24177.470999240901</v>
      </c>
      <c r="AG1907" s="95">
        <v>286628.82352829003</v>
      </c>
      <c r="AH1907" s="95">
        <v>0</v>
      </c>
      <c r="AI1907" s="95">
        <v>0</v>
      </c>
      <c r="AJ1907" s="95">
        <v>551584.45652770996</v>
      </c>
      <c r="AK1907" s="95">
        <v>0</v>
      </c>
      <c r="AL1907" s="95">
        <v>0</v>
      </c>
      <c r="AM1907" s="95">
        <v>5503.5916114449501</v>
      </c>
      <c r="AN1907" s="95">
        <v>504904.20684051502</v>
      </c>
      <c r="AO1907" s="95">
        <v>0</v>
      </c>
      <c r="AP1907" s="95">
        <v>2078951.42129517</v>
      </c>
      <c r="AQ1907" s="95">
        <v>4756968.8059082003</v>
      </c>
      <c r="AR1907" s="95">
        <v>130096.949824333</v>
      </c>
      <c r="AS1907" s="95">
        <v>155258.30353355399</v>
      </c>
      <c r="AT1907" s="95">
        <v>1510.3199996948199</v>
      </c>
      <c r="AU1907" s="95">
        <v>0</v>
      </c>
      <c r="AV1907" s="95">
        <v>1667675.1615753199</v>
      </c>
      <c r="AW1907" s="95">
        <v>451</v>
      </c>
      <c r="AX1907" s="95">
        <v>217089.74762725801</v>
      </c>
      <c r="AY1907" s="95">
        <v>185585.49110412601</v>
      </c>
      <c r="AZ1907" s="95">
        <v>2169790.4704895001</v>
      </c>
      <c r="BA1907" s="95">
        <v>0</v>
      </c>
      <c r="BB1907" s="95">
        <v>0</v>
      </c>
      <c r="BC1907" s="95">
        <v>4385886.8411865197</v>
      </c>
      <c r="BD1907" s="95">
        <v>0</v>
      </c>
      <c r="BE1907" s="95">
        <v>0</v>
      </c>
      <c r="BF1907" s="95">
        <v>45159.732491016402</v>
      </c>
      <c r="BG1907" s="95">
        <v>1667631.7996215799</v>
      </c>
      <c r="BH1907" s="95">
        <v>0</v>
      </c>
      <c r="BI1907" s="95">
        <v>322110.089061737</v>
      </c>
      <c r="BJ1907" s="95">
        <v>1970069.5018615699</v>
      </c>
      <c r="BK1907" s="95">
        <v>82354.059249877901</v>
      </c>
      <c r="BL1907" s="95">
        <v>20714.031319141399</v>
      </c>
      <c r="BM1907" s="95">
        <v>0</v>
      </c>
      <c r="BN1907" s="95">
        <v>0</v>
      </c>
      <c r="BO1907" s="95">
        <v>0</v>
      </c>
      <c r="BP1907" s="95">
        <v>0</v>
      </c>
      <c r="BQ1907" s="95">
        <v>0</v>
      </c>
      <c r="BR1907" s="95">
        <v>47604.821239948302</v>
      </c>
      <c r="BS1907" s="95">
        <v>963667.56590270996</v>
      </c>
      <c r="BT1907" s="95">
        <v>0</v>
      </c>
      <c r="BU1907" s="95">
        <v>0</v>
      </c>
      <c r="BV1907" s="95">
        <v>1280763.9352569601</v>
      </c>
      <c r="BW1907" s="95">
        <v>0</v>
      </c>
      <c r="BX1907" s="95">
        <v>0</v>
      </c>
      <c r="BY1907" s="95">
        <v>0</v>
      </c>
      <c r="BZ1907" s="95">
        <v>0</v>
      </c>
      <c r="CA1907" s="95">
        <v>7356.8991427421597</v>
      </c>
      <c r="CB1907" s="95">
        <v>877194.94354248</v>
      </c>
      <c r="CC1907" s="95">
        <v>6930061.60473633</v>
      </c>
      <c r="CD1907" s="95">
        <v>2297805.1978759798</v>
      </c>
      <c r="CE1907" s="95">
        <v>109.50092725269501</v>
      </c>
      <c r="CF1907" s="95">
        <v>19851.930730104399</v>
      </c>
      <c r="CG1907" s="95">
        <v>159905.290571213</v>
      </c>
      <c r="CH1907" s="95">
        <v>20711.405394554102</v>
      </c>
      <c r="CI1907" s="95">
        <v>7468.0326367616699</v>
      </c>
      <c r="CJ1907" s="95">
        <v>897082.54022979701</v>
      </c>
      <c r="CK1907" s="95">
        <v>7143095.00744629</v>
      </c>
      <c r="CL1907" s="95">
        <v>2318330.8135681199</v>
      </c>
      <c r="CM1907" s="160">
        <v>8837.3054124116898</v>
      </c>
      <c r="CN1907" s="160">
        <v>1403493.9000854499</v>
      </c>
      <c r="CO1907" s="160">
        <v>8742188.7701415997</v>
      </c>
      <c r="CP1907" s="95">
        <v>2318330.8135681199</v>
      </c>
      <c r="CQ1907" s="95">
        <v>80.295896913856296</v>
      </c>
      <c r="CR1907" s="95">
        <v>14466.367092967001</v>
      </c>
      <c r="CS1907" s="95">
        <v>113762.34379959101</v>
      </c>
      <c r="CT1907" s="95">
        <v>20713.645429849599</v>
      </c>
      <c r="CU1907" s="161">
        <v>897046.87427258445</v>
      </c>
      <c r="CV1907" s="161">
        <v>7089966.8953075428</v>
      </c>
    </row>
    <row r="1908" spans="1:100" x14ac:dyDescent="0.2">
      <c r="A1908" s="94" t="s">
        <v>182</v>
      </c>
      <c r="B1908" s="96">
        <v>40787</v>
      </c>
      <c r="C1908" s="95">
        <v>0</v>
      </c>
      <c r="D1908" s="95">
        <v>2447.1130340695399</v>
      </c>
      <c r="E1908" s="95">
        <v>4949.3335906267203</v>
      </c>
      <c r="F1908" s="95">
        <v>173.57277843169899</v>
      </c>
      <c r="G1908" s="95">
        <v>120.185107697733</v>
      </c>
      <c r="H1908" s="95">
        <v>1</v>
      </c>
      <c r="I1908" s="95">
        <v>0</v>
      </c>
      <c r="J1908" s="95">
        <v>1425.44057112932</v>
      </c>
      <c r="K1908" s="95">
        <v>4</v>
      </c>
      <c r="L1908" s="95">
        <v>555.61227359622706</v>
      </c>
      <c r="M1908" s="95">
        <v>193.81815806590001</v>
      </c>
      <c r="N1908" s="95">
        <v>2727.8121873438399</v>
      </c>
      <c r="O1908" s="95">
        <v>0</v>
      </c>
      <c r="P1908" s="95">
        <v>0</v>
      </c>
      <c r="Q1908" s="95">
        <v>3987.79543825984</v>
      </c>
      <c r="R1908" s="95">
        <v>0</v>
      </c>
      <c r="S1908" s="95">
        <v>0</v>
      </c>
      <c r="T1908" s="95">
        <v>39.266806040890501</v>
      </c>
      <c r="U1908" s="95">
        <v>1430.2661715894901</v>
      </c>
      <c r="V1908" s="95">
        <v>0</v>
      </c>
      <c r="W1908" s="95">
        <v>304533.38079070998</v>
      </c>
      <c r="X1908" s="95">
        <v>611987.83097839402</v>
      </c>
      <c r="Y1908" s="95">
        <v>16532.923823595</v>
      </c>
      <c r="Z1908" s="95">
        <v>19851.4143879414</v>
      </c>
      <c r="AA1908" s="95">
        <v>175</v>
      </c>
      <c r="AB1908" s="95">
        <v>0</v>
      </c>
      <c r="AC1908" s="95">
        <v>519033.76188659703</v>
      </c>
      <c r="AD1908" s="95">
        <v>525.69091510772705</v>
      </c>
      <c r="AE1908" s="95">
        <v>33540.738879203796</v>
      </c>
      <c r="AF1908" s="95">
        <v>24253.3418960571</v>
      </c>
      <c r="AG1908" s="95">
        <v>273983.57613754302</v>
      </c>
      <c r="AH1908" s="95">
        <v>0</v>
      </c>
      <c r="AI1908" s="95">
        <v>0</v>
      </c>
      <c r="AJ1908" s="95">
        <v>569740.15431976295</v>
      </c>
      <c r="AK1908" s="95">
        <v>0</v>
      </c>
      <c r="AL1908" s="95">
        <v>0</v>
      </c>
      <c r="AM1908" s="95">
        <v>5001.6258180737505</v>
      </c>
      <c r="AN1908" s="95">
        <v>519666.46158218401</v>
      </c>
      <c r="AO1908" s="95">
        <v>0</v>
      </c>
      <c r="AP1908" s="95">
        <v>2499996.4675598098</v>
      </c>
      <c r="AQ1908" s="95">
        <v>4587226.0960082998</v>
      </c>
      <c r="AR1908" s="95">
        <v>126288.659292221</v>
      </c>
      <c r="AS1908" s="95">
        <v>161606.595262527</v>
      </c>
      <c r="AT1908" s="95">
        <v>1218</v>
      </c>
      <c r="AU1908" s="95">
        <v>0</v>
      </c>
      <c r="AV1908" s="95">
        <v>1725086.67225647</v>
      </c>
      <c r="AW1908" s="95">
        <v>1633</v>
      </c>
      <c r="AX1908" s="95">
        <v>298502.30632019002</v>
      </c>
      <c r="AY1908" s="95">
        <v>181884.58003234901</v>
      </c>
      <c r="AZ1908" s="95">
        <v>2056459.588974</v>
      </c>
      <c r="BA1908" s="95">
        <v>0</v>
      </c>
      <c r="BB1908" s="95">
        <v>0</v>
      </c>
      <c r="BC1908" s="95">
        <v>4529069.3962402297</v>
      </c>
      <c r="BD1908" s="95">
        <v>0</v>
      </c>
      <c r="BE1908" s="95">
        <v>0</v>
      </c>
      <c r="BF1908" s="95">
        <v>42076.6341972351</v>
      </c>
      <c r="BG1908" s="95">
        <v>1726888.4741668699</v>
      </c>
      <c r="BH1908" s="95">
        <v>0</v>
      </c>
      <c r="BI1908" s="95">
        <v>340804.24529647798</v>
      </c>
      <c r="BJ1908" s="95">
        <v>1954082.88493347</v>
      </c>
      <c r="BK1908" s="95">
        <v>77862.253444671602</v>
      </c>
      <c r="BL1908" s="95">
        <v>22533.283195495598</v>
      </c>
      <c r="BM1908" s="95">
        <v>0</v>
      </c>
      <c r="BN1908" s="95">
        <v>0</v>
      </c>
      <c r="BO1908" s="95">
        <v>0</v>
      </c>
      <c r="BP1908" s="95">
        <v>0</v>
      </c>
      <c r="BQ1908" s="95">
        <v>0</v>
      </c>
      <c r="BR1908" s="95">
        <v>47169.944692134901</v>
      </c>
      <c r="BS1908" s="95">
        <v>957649.10664367699</v>
      </c>
      <c r="BT1908" s="95">
        <v>0</v>
      </c>
      <c r="BU1908" s="95">
        <v>0</v>
      </c>
      <c r="BV1908" s="95">
        <v>1284864.5261077899</v>
      </c>
      <c r="BW1908" s="95">
        <v>0</v>
      </c>
      <c r="BX1908" s="95">
        <v>0</v>
      </c>
      <c r="BY1908" s="95">
        <v>0</v>
      </c>
      <c r="BZ1908" s="95">
        <v>0</v>
      </c>
      <c r="CA1908" s="95">
        <v>7365.9919409751901</v>
      </c>
      <c r="CB1908" s="95">
        <v>913708.808387756</v>
      </c>
      <c r="CC1908" s="95">
        <v>7051108.5155639602</v>
      </c>
      <c r="CD1908" s="95">
        <v>2292257.4980773898</v>
      </c>
      <c r="CE1908" s="95">
        <v>121.16551544331</v>
      </c>
      <c r="CF1908" s="95">
        <v>20033.102816820101</v>
      </c>
      <c r="CG1908" s="95">
        <v>162359.39380073501</v>
      </c>
      <c r="CH1908" s="95">
        <v>22537.881924867601</v>
      </c>
      <c r="CI1908" s="95">
        <v>7488.89789026976</v>
      </c>
      <c r="CJ1908" s="95">
        <v>933923.51654815697</v>
      </c>
      <c r="CK1908" s="95">
        <v>7262156.4368286096</v>
      </c>
      <c r="CL1908" s="95">
        <v>2314827.0463561998</v>
      </c>
      <c r="CM1908" s="160">
        <v>8926.7634874582309</v>
      </c>
      <c r="CN1908" s="160">
        <v>1457079.44937134</v>
      </c>
      <c r="CO1908" s="160">
        <v>8932921.5954589806</v>
      </c>
      <c r="CP1908" s="95">
        <v>2314827.0463561998</v>
      </c>
      <c r="CQ1908" s="95">
        <v>83.520553961396203</v>
      </c>
      <c r="CR1908" s="95">
        <v>15236.543078661</v>
      </c>
      <c r="CS1908" s="95">
        <v>121804.278787613</v>
      </c>
      <c r="CT1908" s="95">
        <v>22217.5481014252</v>
      </c>
      <c r="CU1908" s="161">
        <v>933741.91120457614</v>
      </c>
      <c r="CV1908" s="161">
        <v>7213467.9093646947</v>
      </c>
    </row>
    <row r="1909" spans="1:100" x14ac:dyDescent="0.2">
      <c r="A1909" s="94" t="s">
        <v>182</v>
      </c>
      <c r="B1909" s="96">
        <v>40878</v>
      </c>
      <c r="C1909" s="95">
        <v>0</v>
      </c>
      <c r="D1909" s="95">
        <v>2602.9230652749502</v>
      </c>
      <c r="E1909" s="95">
        <v>4920.0647695064499</v>
      </c>
      <c r="F1909" s="95">
        <v>181.353291416541</v>
      </c>
      <c r="G1909" s="95">
        <v>117.365341178142</v>
      </c>
      <c r="H1909" s="95">
        <v>0</v>
      </c>
      <c r="I1909" s="95">
        <v>0</v>
      </c>
      <c r="J1909" s="95">
        <v>1472.53362566233</v>
      </c>
      <c r="K1909" s="95">
        <v>3</v>
      </c>
      <c r="L1909" s="95">
        <v>545.20738767832495</v>
      </c>
      <c r="M1909" s="95">
        <v>201.403812844306</v>
      </c>
      <c r="N1909" s="95">
        <v>2690.1706537902401</v>
      </c>
      <c r="O1909" s="95">
        <v>0</v>
      </c>
      <c r="P1909" s="95">
        <v>0</v>
      </c>
      <c r="Q1909" s="95">
        <v>4135.2694731354704</v>
      </c>
      <c r="R1909" s="95">
        <v>0</v>
      </c>
      <c r="S1909" s="95">
        <v>0</v>
      </c>
      <c r="T1909" s="95">
        <v>27.162701701046899</v>
      </c>
      <c r="U1909" s="95">
        <v>1475.87007272244</v>
      </c>
      <c r="V1909" s="95">
        <v>0</v>
      </c>
      <c r="W1909" s="95">
        <v>319476.25619506801</v>
      </c>
      <c r="X1909" s="95">
        <v>600722.630470276</v>
      </c>
      <c r="Y1909" s="95">
        <v>17624.868037223801</v>
      </c>
      <c r="Z1909" s="95">
        <v>21820.485814332998</v>
      </c>
      <c r="AA1909" s="95">
        <v>0</v>
      </c>
      <c r="AB1909" s="95">
        <v>0</v>
      </c>
      <c r="AC1909" s="95">
        <v>541013.41854095506</v>
      </c>
      <c r="AD1909" s="95">
        <v>108.58248257637</v>
      </c>
      <c r="AE1909" s="95">
        <v>31552.1434936523</v>
      </c>
      <c r="AF1909" s="95">
        <v>24564.979352712598</v>
      </c>
      <c r="AG1909" s="95">
        <v>263368.86923599202</v>
      </c>
      <c r="AH1909" s="95">
        <v>0</v>
      </c>
      <c r="AI1909" s="95">
        <v>0</v>
      </c>
      <c r="AJ1909" s="95">
        <v>583908.07858276402</v>
      </c>
      <c r="AK1909" s="95">
        <v>0</v>
      </c>
      <c r="AL1909" s="95">
        <v>0</v>
      </c>
      <c r="AM1909" s="95">
        <v>4071.8480031788299</v>
      </c>
      <c r="AN1909" s="95">
        <v>541412.45032501197</v>
      </c>
      <c r="AO1909" s="95">
        <v>0</v>
      </c>
      <c r="AP1909" s="95">
        <v>2666664.6859435998</v>
      </c>
      <c r="AQ1909" s="95">
        <v>4554770.20349121</v>
      </c>
      <c r="AR1909" s="95">
        <v>136640.95673942601</v>
      </c>
      <c r="AS1909" s="95">
        <v>175089.887067795</v>
      </c>
      <c r="AT1909" s="95">
        <v>0</v>
      </c>
      <c r="AU1909" s="95">
        <v>0</v>
      </c>
      <c r="AV1909" s="95">
        <v>1813860.81742859</v>
      </c>
      <c r="AW1909" s="95">
        <v>335</v>
      </c>
      <c r="AX1909" s="95">
        <v>294852.76419830299</v>
      </c>
      <c r="AY1909" s="95">
        <v>185468.02887344401</v>
      </c>
      <c r="AZ1909" s="95">
        <v>1987956.50315857</v>
      </c>
      <c r="BA1909" s="95">
        <v>0</v>
      </c>
      <c r="BB1909" s="95">
        <v>0</v>
      </c>
      <c r="BC1909" s="95">
        <v>4722498.02624512</v>
      </c>
      <c r="BD1909" s="95">
        <v>0</v>
      </c>
      <c r="BE1909" s="95">
        <v>0</v>
      </c>
      <c r="BF1909" s="95">
        <v>34063.222547054298</v>
      </c>
      <c r="BG1909" s="95">
        <v>1814609.9066467299</v>
      </c>
      <c r="BH1909" s="95">
        <v>0</v>
      </c>
      <c r="BI1909" s="95">
        <v>350332.61104965198</v>
      </c>
      <c r="BJ1909" s="95">
        <v>1973245.0413970901</v>
      </c>
      <c r="BK1909" s="95">
        <v>83758.021768569903</v>
      </c>
      <c r="BL1909" s="95">
        <v>26326.516564369202</v>
      </c>
      <c r="BM1909" s="95">
        <v>0</v>
      </c>
      <c r="BN1909" s="95">
        <v>0</v>
      </c>
      <c r="BO1909" s="95">
        <v>0</v>
      </c>
      <c r="BP1909" s="95">
        <v>0</v>
      </c>
      <c r="BQ1909" s="95">
        <v>0</v>
      </c>
      <c r="BR1909" s="95">
        <v>48635.066612243703</v>
      </c>
      <c r="BS1909" s="95">
        <v>965482.93960571301</v>
      </c>
      <c r="BT1909" s="95">
        <v>0</v>
      </c>
      <c r="BU1909" s="95">
        <v>0</v>
      </c>
      <c r="BV1909" s="95">
        <v>1311738.5011291499</v>
      </c>
      <c r="BW1909" s="95">
        <v>0</v>
      </c>
      <c r="BX1909" s="95">
        <v>0</v>
      </c>
      <c r="BY1909" s="95">
        <v>0</v>
      </c>
      <c r="BZ1909" s="95">
        <v>0</v>
      </c>
      <c r="CA1909" s="95">
        <v>7523.7108523249599</v>
      </c>
      <c r="CB1909" s="95">
        <v>910078.74407958996</v>
      </c>
      <c r="CC1909" s="95">
        <v>7186075.0462646503</v>
      </c>
      <c r="CD1909" s="95">
        <v>2307693.6010436998</v>
      </c>
      <c r="CE1909" s="95">
        <v>117.49683738592999</v>
      </c>
      <c r="CF1909" s="95">
        <v>21781.555275917101</v>
      </c>
      <c r="CG1909" s="95">
        <v>174662.58362770101</v>
      </c>
      <c r="CH1909" s="95">
        <v>26328.270374298099</v>
      </c>
      <c r="CI1909" s="95">
        <v>7638.7248532772101</v>
      </c>
      <c r="CJ1909" s="95">
        <v>931654.42395019496</v>
      </c>
      <c r="CK1909" s="95">
        <v>7354306.8462524395</v>
      </c>
      <c r="CL1909" s="95">
        <v>2334398.4043273898</v>
      </c>
      <c r="CM1909" s="160">
        <v>9092.2883570194208</v>
      </c>
      <c r="CN1909" s="160">
        <v>1480713.53929138</v>
      </c>
      <c r="CO1909" s="160">
        <v>9200728.9470214806</v>
      </c>
      <c r="CP1909" s="95">
        <v>2334398.4043273898</v>
      </c>
      <c r="CQ1909" s="95">
        <v>89.738529652357101</v>
      </c>
      <c r="CR1909" s="95">
        <v>17628.411450862899</v>
      </c>
      <c r="CS1909" s="95">
        <v>139830.675168991</v>
      </c>
      <c r="CT1909" s="95">
        <v>26495.758070707299</v>
      </c>
      <c r="CU1909" s="161">
        <v>931860.29935550701</v>
      </c>
      <c r="CV1909" s="161">
        <v>7360737.6298923511</v>
      </c>
    </row>
    <row r="1910" spans="1:100" x14ac:dyDescent="0.2">
      <c r="A1910" s="94" t="s">
        <v>182</v>
      </c>
      <c r="B1910" s="96">
        <v>40969</v>
      </c>
      <c r="C1910" s="95">
        <v>0</v>
      </c>
      <c r="D1910" s="95">
        <v>2578.0024905502801</v>
      </c>
      <c r="E1910" s="95">
        <v>4871.2765317559197</v>
      </c>
      <c r="F1910" s="95">
        <v>187.341755498201</v>
      </c>
      <c r="G1910" s="95">
        <v>123.315254080109</v>
      </c>
      <c r="H1910" s="95">
        <v>0</v>
      </c>
      <c r="I1910" s="95">
        <v>0</v>
      </c>
      <c r="J1910" s="95">
        <v>1526.1337698847101</v>
      </c>
      <c r="K1910" s="95">
        <v>2</v>
      </c>
      <c r="L1910" s="95">
        <v>569.13722790777695</v>
      </c>
      <c r="M1910" s="95">
        <v>206.57031514123099</v>
      </c>
      <c r="N1910" s="95">
        <v>2655.58334004879</v>
      </c>
      <c r="O1910" s="95">
        <v>0</v>
      </c>
      <c r="P1910" s="95">
        <v>0</v>
      </c>
      <c r="Q1910" s="95">
        <v>4117.7461063861801</v>
      </c>
      <c r="R1910" s="95">
        <v>0</v>
      </c>
      <c r="S1910" s="95">
        <v>0</v>
      </c>
      <c r="T1910" s="95">
        <v>27.801569889066698</v>
      </c>
      <c r="U1910" s="95">
        <v>1528.3439601212699</v>
      </c>
      <c r="V1910" s="95">
        <v>0</v>
      </c>
      <c r="W1910" s="95">
        <v>283691.46378707897</v>
      </c>
      <c r="X1910" s="95">
        <v>586904.69110870396</v>
      </c>
      <c r="Y1910" s="95">
        <v>16385.0297095776</v>
      </c>
      <c r="Z1910" s="95">
        <v>23470.788548707998</v>
      </c>
      <c r="AA1910" s="95">
        <v>0</v>
      </c>
      <c r="AB1910" s="95">
        <v>0</v>
      </c>
      <c r="AC1910" s="95">
        <v>563643.36163330101</v>
      </c>
      <c r="AD1910" s="95">
        <v>0</v>
      </c>
      <c r="AE1910" s="95">
        <v>32685.077597618099</v>
      </c>
      <c r="AF1910" s="95">
        <v>23874.4412055016</v>
      </c>
      <c r="AG1910" s="95">
        <v>255375.74306869501</v>
      </c>
      <c r="AH1910" s="95">
        <v>0</v>
      </c>
      <c r="AI1910" s="95">
        <v>0</v>
      </c>
      <c r="AJ1910" s="95">
        <v>569912.66414642299</v>
      </c>
      <c r="AK1910" s="95">
        <v>0</v>
      </c>
      <c r="AL1910" s="95">
        <v>0</v>
      </c>
      <c r="AM1910" s="95">
        <v>4618.49688643217</v>
      </c>
      <c r="AN1910" s="95">
        <v>563609.04244232201</v>
      </c>
      <c r="AO1910" s="95">
        <v>0</v>
      </c>
      <c r="AP1910" s="95">
        <v>2567287.1787414602</v>
      </c>
      <c r="AQ1910" s="95">
        <v>4513464.3017578097</v>
      </c>
      <c r="AR1910" s="95">
        <v>128674.523737907</v>
      </c>
      <c r="AS1910" s="95">
        <v>191232.75463104199</v>
      </c>
      <c r="AT1910" s="95">
        <v>0</v>
      </c>
      <c r="AU1910" s="95">
        <v>0</v>
      </c>
      <c r="AV1910" s="95">
        <v>1907146.4774169901</v>
      </c>
      <c r="AW1910" s="95">
        <v>0</v>
      </c>
      <c r="AX1910" s="95">
        <v>302249.826953888</v>
      </c>
      <c r="AY1910" s="95">
        <v>185924.950731277</v>
      </c>
      <c r="AZ1910" s="95">
        <v>1965616.2447204599</v>
      </c>
      <c r="BA1910" s="95">
        <v>0</v>
      </c>
      <c r="BB1910" s="95">
        <v>0</v>
      </c>
      <c r="BC1910" s="95">
        <v>4679716.30969238</v>
      </c>
      <c r="BD1910" s="95">
        <v>0</v>
      </c>
      <c r="BE1910" s="95">
        <v>0</v>
      </c>
      <c r="BF1910" s="95">
        <v>39350.277927875497</v>
      </c>
      <c r="BG1910" s="95">
        <v>1907214.4902954099</v>
      </c>
      <c r="BH1910" s="95">
        <v>0</v>
      </c>
      <c r="BI1910" s="95">
        <v>354588.10788345302</v>
      </c>
      <c r="BJ1910" s="95">
        <v>2008669.76106262</v>
      </c>
      <c r="BK1910" s="95">
        <v>88760.2858829498</v>
      </c>
      <c r="BL1910" s="95">
        <v>29076.0057461262</v>
      </c>
      <c r="BM1910" s="95">
        <v>0</v>
      </c>
      <c r="BN1910" s="95">
        <v>0</v>
      </c>
      <c r="BO1910" s="95">
        <v>0</v>
      </c>
      <c r="BP1910" s="95">
        <v>0</v>
      </c>
      <c r="BQ1910" s="95">
        <v>0</v>
      </c>
      <c r="BR1910" s="95">
        <v>49242.777887344397</v>
      </c>
      <c r="BS1910" s="95">
        <v>992916.11690521205</v>
      </c>
      <c r="BT1910" s="95">
        <v>0</v>
      </c>
      <c r="BU1910" s="95">
        <v>0</v>
      </c>
      <c r="BV1910" s="95">
        <v>1327169.6730041499</v>
      </c>
      <c r="BW1910" s="95">
        <v>0</v>
      </c>
      <c r="BX1910" s="95">
        <v>0</v>
      </c>
      <c r="BY1910" s="95">
        <v>0</v>
      </c>
      <c r="BZ1910" s="95">
        <v>0</v>
      </c>
      <c r="CA1910" s="95">
        <v>7473.34510684013</v>
      </c>
      <c r="CB1910" s="95">
        <v>885924.206588745</v>
      </c>
      <c r="CC1910" s="95">
        <v>7222732.4000244103</v>
      </c>
      <c r="CD1910" s="95">
        <v>2377217.6400146498</v>
      </c>
      <c r="CE1910" s="95">
        <v>123.137841835618</v>
      </c>
      <c r="CF1910" s="95">
        <v>23467.390210151701</v>
      </c>
      <c r="CG1910" s="95">
        <v>188920.80173873901</v>
      </c>
      <c r="CH1910" s="95">
        <v>29073.313934564601</v>
      </c>
      <c r="CI1910" s="95">
        <v>7595.5202567577398</v>
      </c>
      <c r="CJ1910" s="95">
        <v>908674.42263793899</v>
      </c>
      <c r="CK1910" s="95">
        <v>7348330.4337158203</v>
      </c>
      <c r="CL1910" s="95">
        <v>2405914.64535522</v>
      </c>
      <c r="CM1910" s="160">
        <v>9115.0872304439508</v>
      </c>
      <c r="CN1910" s="160">
        <v>1462938.2744445801</v>
      </c>
      <c r="CO1910" s="160">
        <v>9365109.1153564509</v>
      </c>
      <c r="CP1910" s="95">
        <v>2405914.64535522</v>
      </c>
      <c r="CQ1910" s="95">
        <v>95.870506384410007</v>
      </c>
      <c r="CR1910" s="95">
        <v>18849.9926664829</v>
      </c>
      <c r="CS1910" s="95">
        <v>151423.25694656401</v>
      </c>
      <c r="CT1910" s="95">
        <v>29317.747807741202</v>
      </c>
      <c r="CU1910" s="161">
        <v>909391.59679889667</v>
      </c>
      <c r="CV1910" s="161">
        <v>7411653.2017631494</v>
      </c>
    </row>
    <row r="1911" spans="1:100" x14ac:dyDescent="0.2">
      <c r="A1911" s="94" t="s">
        <v>182</v>
      </c>
      <c r="B1911" s="96">
        <v>41061</v>
      </c>
      <c r="C1911" s="95">
        <v>0</v>
      </c>
      <c r="D1911" s="95">
        <v>2639.5484030246698</v>
      </c>
      <c r="E1911" s="95">
        <v>4832.3744446635201</v>
      </c>
      <c r="F1911" s="95">
        <v>190.58928138762701</v>
      </c>
      <c r="G1911" s="95">
        <v>125.42005790770099</v>
      </c>
      <c r="H1911" s="95">
        <v>0</v>
      </c>
      <c r="I1911" s="95">
        <v>0</v>
      </c>
      <c r="J1911" s="95">
        <v>1586.67774271965</v>
      </c>
      <c r="K1911" s="95">
        <v>2</v>
      </c>
      <c r="L1911" s="95">
        <v>583.17030916363001</v>
      </c>
      <c r="M1911" s="95">
        <v>192.65794402547201</v>
      </c>
      <c r="N1911" s="95">
        <v>2593.0639971494702</v>
      </c>
      <c r="O1911" s="95">
        <v>0</v>
      </c>
      <c r="P1911" s="95">
        <v>0</v>
      </c>
      <c r="Q1911" s="95">
        <v>4220.9329342246101</v>
      </c>
      <c r="R1911" s="95">
        <v>0</v>
      </c>
      <c r="S1911" s="95">
        <v>0</v>
      </c>
      <c r="T1911" s="95">
        <v>29.408263705437999</v>
      </c>
      <c r="U1911" s="95">
        <v>1587.0841376185399</v>
      </c>
      <c r="V1911" s="95">
        <v>0</v>
      </c>
      <c r="W1911" s="95">
        <v>284394.120414734</v>
      </c>
      <c r="X1911" s="95">
        <v>578541.11792755104</v>
      </c>
      <c r="Y1911" s="95">
        <v>16705.114716529799</v>
      </c>
      <c r="Z1911" s="95">
        <v>22275.240739583998</v>
      </c>
      <c r="AA1911" s="95">
        <v>0</v>
      </c>
      <c r="AB1911" s="95">
        <v>0</v>
      </c>
      <c r="AC1911" s="95">
        <v>578300.697265625</v>
      </c>
      <c r="AD1911" s="95">
        <v>0</v>
      </c>
      <c r="AE1911" s="95">
        <v>31880.115396261201</v>
      </c>
      <c r="AF1911" s="95">
        <v>22498.096828937501</v>
      </c>
      <c r="AG1911" s="95">
        <v>245077.645080566</v>
      </c>
      <c r="AH1911" s="95">
        <v>0</v>
      </c>
      <c r="AI1911" s="95">
        <v>0</v>
      </c>
      <c r="AJ1911" s="95">
        <v>581228.29780578602</v>
      </c>
      <c r="AK1911" s="95">
        <v>0</v>
      </c>
      <c r="AL1911" s="95">
        <v>0</v>
      </c>
      <c r="AM1911" s="95">
        <v>4562.1136590838396</v>
      </c>
      <c r="AN1911" s="95">
        <v>578044.11685180699</v>
      </c>
      <c r="AO1911" s="95">
        <v>0</v>
      </c>
      <c r="AP1911" s="95">
        <v>2607189.0265502902</v>
      </c>
      <c r="AQ1911" s="95">
        <v>4457632.9232177697</v>
      </c>
      <c r="AR1911" s="95">
        <v>131458.072254181</v>
      </c>
      <c r="AS1911" s="95">
        <v>184479.614973068</v>
      </c>
      <c r="AT1911" s="95">
        <v>0</v>
      </c>
      <c r="AU1911" s="95">
        <v>0</v>
      </c>
      <c r="AV1911" s="95">
        <v>1978739.0074768099</v>
      </c>
      <c r="AW1911" s="95">
        <v>0</v>
      </c>
      <c r="AX1911" s="95">
        <v>295111.28031158401</v>
      </c>
      <c r="AY1911" s="95">
        <v>173786.14333724999</v>
      </c>
      <c r="AZ1911" s="95">
        <v>1886690.33084106</v>
      </c>
      <c r="BA1911" s="95">
        <v>0</v>
      </c>
      <c r="BB1911" s="95">
        <v>0</v>
      </c>
      <c r="BC1911" s="95">
        <v>4762269.2666626005</v>
      </c>
      <c r="BD1911" s="95">
        <v>0</v>
      </c>
      <c r="BE1911" s="95">
        <v>0</v>
      </c>
      <c r="BF1911" s="95">
        <v>40628.086277961702</v>
      </c>
      <c r="BG1911" s="95">
        <v>1978297.31477356</v>
      </c>
      <c r="BH1911" s="95">
        <v>0</v>
      </c>
      <c r="BI1911" s="95">
        <v>346358.08034515398</v>
      </c>
      <c r="BJ1911" s="95">
        <v>2028704.73880005</v>
      </c>
      <c r="BK1911" s="95">
        <v>90578.180147171006</v>
      </c>
      <c r="BL1911" s="95">
        <v>27600.814270734802</v>
      </c>
      <c r="BM1911" s="95">
        <v>0</v>
      </c>
      <c r="BN1911" s="95">
        <v>0</v>
      </c>
      <c r="BO1911" s="95">
        <v>0</v>
      </c>
      <c r="BP1911" s="95">
        <v>0</v>
      </c>
      <c r="BQ1911" s="95">
        <v>0</v>
      </c>
      <c r="BR1911" s="95">
        <v>45105.393955230698</v>
      </c>
      <c r="BS1911" s="95">
        <v>1005201.93577576</v>
      </c>
      <c r="BT1911" s="95">
        <v>0</v>
      </c>
      <c r="BU1911" s="95">
        <v>0</v>
      </c>
      <c r="BV1911" s="95">
        <v>1322792.87286377</v>
      </c>
      <c r="BW1911" s="95">
        <v>0</v>
      </c>
      <c r="BX1911" s="95">
        <v>0</v>
      </c>
      <c r="BY1911" s="95">
        <v>0</v>
      </c>
      <c r="BZ1911" s="95">
        <v>0</v>
      </c>
      <c r="CA1911" s="95">
        <v>7472.6429101228696</v>
      </c>
      <c r="CB1911" s="95">
        <v>861326.29578399705</v>
      </c>
      <c r="CC1911" s="95">
        <v>7089931.3762817401</v>
      </c>
      <c r="CD1911" s="95">
        <v>2379214.7767028799</v>
      </c>
      <c r="CE1911" s="95">
        <v>125.491546200588</v>
      </c>
      <c r="CF1911" s="95">
        <v>22306.8161149025</v>
      </c>
      <c r="CG1911" s="95">
        <v>187681.98390960699</v>
      </c>
      <c r="CH1911" s="95">
        <v>27599.618055105198</v>
      </c>
      <c r="CI1911" s="95">
        <v>7599.94272214174</v>
      </c>
      <c r="CJ1911" s="95">
        <v>882489.91726684605</v>
      </c>
      <c r="CK1911" s="95">
        <v>7282405.5221557599</v>
      </c>
      <c r="CL1911" s="95">
        <v>2406995.1673889202</v>
      </c>
      <c r="CM1911" s="160">
        <v>9165.0946921110208</v>
      </c>
      <c r="CN1911" s="160">
        <v>1461759.02359009</v>
      </c>
      <c r="CO1911" s="160">
        <v>9258701.6950683594</v>
      </c>
      <c r="CP1911" s="95">
        <v>2406995.1673889202</v>
      </c>
      <c r="CQ1911" s="95">
        <v>98.116849208250599</v>
      </c>
      <c r="CR1911" s="95">
        <v>17722.264483213399</v>
      </c>
      <c r="CS1911" s="95">
        <v>144876.9055233</v>
      </c>
      <c r="CT1911" s="95">
        <v>27567.094932079301</v>
      </c>
      <c r="CU1911" s="161">
        <v>883633.11189889954</v>
      </c>
      <c r="CV1911" s="161">
        <v>7277613.3601913471</v>
      </c>
    </row>
    <row r="1912" spans="1:100" x14ac:dyDescent="0.2">
      <c r="A1912" s="94" t="s">
        <v>182</v>
      </c>
      <c r="B1912" s="96">
        <v>41153</v>
      </c>
      <c r="C1912" s="95">
        <v>0</v>
      </c>
      <c r="D1912" s="95">
        <v>2613.5372635424101</v>
      </c>
      <c r="E1912" s="95">
        <v>4751.5318975448599</v>
      </c>
      <c r="F1912" s="95">
        <v>186.55180493556</v>
      </c>
      <c r="G1912" s="95">
        <v>130.27334053255601</v>
      </c>
      <c r="H1912" s="95">
        <v>0</v>
      </c>
      <c r="I1912" s="95">
        <v>0</v>
      </c>
      <c r="J1912" s="95">
        <v>1590.07223641872</v>
      </c>
      <c r="K1912" s="95">
        <v>3</v>
      </c>
      <c r="L1912" s="95">
        <v>496.67089004814602</v>
      </c>
      <c r="M1912" s="95">
        <v>194.94538524746901</v>
      </c>
      <c r="N1912" s="95">
        <v>2541.3295325040799</v>
      </c>
      <c r="O1912" s="95">
        <v>0</v>
      </c>
      <c r="P1912" s="95">
        <v>0</v>
      </c>
      <c r="Q1912" s="95">
        <v>4225.3330871462804</v>
      </c>
      <c r="R1912" s="95">
        <v>0</v>
      </c>
      <c r="S1912" s="95">
        <v>0</v>
      </c>
      <c r="T1912" s="95">
        <v>32.479689463973003</v>
      </c>
      <c r="U1912" s="95">
        <v>1594.01859694719</v>
      </c>
      <c r="V1912" s="95">
        <v>0</v>
      </c>
      <c r="W1912" s="95">
        <v>281358.84540939302</v>
      </c>
      <c r="X1912" s="95">
        <v>569339.06774139404</v>
      </c>
      <c r="Y1912" s="95">
        <v>17088.5360457897</v>
      </c>
      <c r="Z1912" s="95">
        <v>23694.634658575102</v>
      </c>
      <c r="AA1912" s="95">
        <v>0</v>
      </c>
      <c r="AB1912" s="95">
        <v>0</v>
      </c>
      <c r="AC1912" s="95">
        <v>582680.92176055897</v>
      </c>
      <c r="AD1912" s="95">
        <v>42.123251914977999</v>
      </c>
      <c r="AE1912" s="95">
        <v>25618.610833168001</v>
      </c>
      <c r="AF1912" s="95">
        <v>21408.7378840446</v>
      </c>
      <c r="AG1912" s="95">
        <v>239606.909751892</v>
      </c>
      <c r="AH1912" s="95">
        <v>0</v>
      </c>
      <c r="AI1912" s="95">
        <v>0</v>
      </c>
      <c r="AJ1912" s="95">
        <v>564125.07775878895</v>
      </c>
      <c r="AK1912" s="95">
        <v>0</v>
      </c>
      <c r="AL1912" s="95">
        <v>0</v>
      </c>
      <c r="AM1912" s="95">
        <v>5044.8134833574304</v>
      </c>
      <c r="AN1912" s="95">
        <v>582950.16507720901</v>
      </c>
      <c r="AO1912" s="95">
        <v>0</v>
      </c>
      <c r="AP1912" s="95">
        <v>2532960.2423706101</v>
      </c>
      <c r="AQ1912" s="95">
        <v>4452142.1057128897</v>
      </c>
      <c r="AR1912" s="95">
        <v>134803.95939636201</v>
      </c>
      <c r="AS1912" s="95">
        <v>203555.46269798299</v>
      </c>
      <c r="AT1912" s="95">
        <v>0</v>
      </c>
      <c r="AU1912" s="95">
        <v>0</v>
      </c>
      <c r="AV1912" s="95">
        <v>2013251.2413940399</v>
      </c>
      <c r="AW1912" s="95">
        <v>135</v>
      </c>
      <c r="AX1912" s="95">
        <v>233775.40536499</v>
      </c>
      <c r="AY1912" s="95">
        <v>165386.29963493301</v>
      </c>
      <c r="AZ1912" s="95">
        <v>1882883.1525115999</v>
      </c>
      <c r="BA1912" s="95">
        <v>0</v>
      </c>
      <c r="BB1912" s="95">
        <v>0</v>
      </c>
      <c r="BC1912" s="95">
        <v>4687742.5413207998</v>
      </c>
      <c r="BD1912" s="95">
        <v>0</v>
      </c>
      <c r="BE1912" s="95">
        <v>0</v>
      </c>
      <c r="BF1912" s="95">
        <v>45077.938352108002</v>
      </c>
      <c r="BG1912" s="95">
        <v>2013452.8669280999</v>
      </c>
      <c r="BH1912" s="95">
        <v>0</v>
      </c>
      <c r="BI1912" s="95">
        <v>336184.455364227</v>
      </c>
      <c r="BJ1912" s="95">
        <v>2109107.3140258798</v>
      </c>
      <c r="BK1912" s="95">
        <v>95030.1281042099</v>
      </c>
      <c r="BL1912" s="95">
        <v>30598.434315919902</v>
      </c>
      <c r="BM1912" s="95">
        <v>0</v>
      </c>
      <c r="BN1912" s="95">
        <v>0</v>
      </c>
      <c r="BO1912" s="95">
        <v>0</v>
      </c>
      <c r="BP1912" s="95">
        <v>0</v>
      </c>
      <c r="BQ1912" s="95">
        <v>0</v>
      </c>
      <c r="BR1912" s="95">
        <v>44703.998210906997</v>
      </c>
      <c r="BS1912" s="95">
        <v>1053899.9735870401</v>
      </c>
      <c r="BT1912" s="95">
        <v>0</v>
      </c>
      <c r="BU1912" s="95">
        <v>0</v>
      </c>
      <c r="BV1912" s="95">
        <v>1334718.4290771501</v>
      </c>
      <c r="BW1912" s="95">
        <v>0</v>
      </c>
      <c r="BX1912" s="95">
        <v>0</v>
      </c>
      <c r="BY1912" s="95">
        <v>0</v>
      </c>
      <c r="BZ1912" s="95">
        <v>0</v>
      </c>
      <c r="CA1912" s="95">
        <v>7339.9468587040901</v>
      </c>
      <c r="CB1912" s="95">
        <v>853204.88859558105</v>
      </c>
      <c r="CC1912" s="95">
        <v>7009684.4710082998</v>
      </c>
      <c r="CD1912" s="95">
        <v>2439992.6824035598</v>
      </c>
      <c r="CE1912" s="95">
        <v>130.20975464023601</v>
      </c>
      <c r="CF1912" s="95">
        <v>23683.346588611599</v>
      </c>
      <c r="CG1912" s="95">
        <v>202588.65845108</v>
      </c>
      <c r="CH1912" s="95">
        <v>30600.078761815999</v>
      </c>
      <c r="CI1912" s="95">
        <v>7472.2635502815201</v>
      </c>
      <c r="CJ1912" s="95">
        <v>876498.26933288598</v>
      </c>
      <c r="CK1912" s="95">
        <v>7186973.2974243201</v>
      </c>
      <c r="CL1912" s="95">
        <v>2470323.6164245601</v>
      </c>
      <c r="CM1912" s="160">
        <v>9065.4892557859403</v>
      </c>
      <c r="CN1912" s="160">
        <v>1460554.4545745801</v>
      </c>
      <c r="CO1912" s="160">
        <v>9218775.7606201209</v>
      </c>
      <c r="CP1912" s="95">
        <v>2470323.6164245601</v>
      </c>
      <c r="CQ1912" s="95">
        <v>101.78878554049901</v>
      </c>
      <c r="CR1912" s="95">
        <v>18776.243069648699</v>
      </c>
      <c r="CS1912" s="95">
        <v>158945.17515182501</v>
      </c>
      <c r="CT1912" s="95">
        <v>30145.577801227599</v>
      </c>
      <c r="CU1912" s="161">
        <v>876888.23518419266</v>
      </c>
      <c r="CV1912" s="161">
        <v>7212273.1294593802</v>
      </c>
    </row>
    <row r="1913" spans="1:100" x14ac:dyDescent="0.2">
      <c r="A1913" s="94" t="s">
        <v>182</v>
      </c>
      <c r="B1913" s="96">
        <v>41244</v>
      </c>
      <c r="C1913" s="95">
        <v>0</v>
      </c>
      <c r="D1913" s="95">
        <v>2593.7142008245</v>
      </c>
      <c r="E1913" s="95">
        <v>4656.2276889681798</v>
      </c>
      <c r="F1913" s="95">
        <v>190.39556672424101</v>
      </c>
      <c r="G1913" s="95">
        <v>130.68699822388601</v>
      </c>
      <c r="H1913" s="95">
        <v>0</v>
      </c>
      <c r="I1913" s="95">
        <v>0</v>
      </c>
      <c r="J1913" s="95">
        <v>1595.2539379298701</v>
      </c>
      <c r="K1913" s="95">
        <v>5</v>
      </c>
      <c r="L1913" s="95">
        <v>473.51839422434603</v>
      </c>
      <c r="M1913" s="95">
        <v>172.374005941674</v>
      </c>
      <c r="N1913" s="95">
        <v>2478.5182965695899</v>
      </c>
      <c r="O1913" s="95">
        <v>0</v>
      </c>
      <c r="P1913" s="95">
        <v>0</v>
      </c>
      <c r="Q1913" s="95">
        <v>4201.3849204182598</v>
      </c>
      <c r="R1913" s="95">
        <v>0</v>
      </c>
      <c r="S1913" s="95">
        <v>0</v>
      </c>
      <c r="T1913" s="95">
        <v>36.1849859231152</v>
      </c>
      <c r="U1913" s="95">
        <v>1600.8992801904701</v>
      </c>
      <c r="V1913" s="95">
        <v>0</v>
      </c>
      <c r="W1913" s="95">
        <v>285938.86370849598</v>
      </c>
      <c r="X1913" s="95">
        <v>554350.46653747605</v>
      </c>
      <c r="Y1913" s="95">
        <v>17522.7481622696</v>
      </c>
      <c r="Z1913" s="95">
        <v>23592.9485664368</v>
      </c>
      <c r="AA1913" s="95">
        <v>0</v>
      </c>
      <c r="AB1913" s="95">
        <v>0</v>
      </c>
      <c r="AC1913" s="95">
        <v>575588.44677734398</v>
      </c>
      <c r="AD1913" s="95">
        <v>229.75842118263199</v>
      </c>
      <c r="AE1913" s="95">
        <v>22672.082642793699</v>
      </c>
      <c r="AF1913" s="95">
        <v>20066.651682853699</v>
      </c>
      <c r="AG1913" s="95">
        <v>233625.100833893</v>
      </c>
      <c r="AH1913" s="95">
        <v>0</v>
      </c>
      <c r="AI1913" s="95">
        <v>0</v>
      </c>
      <c r="AJ1913" s="95">
        <v>559899.74333190895</v>
      </c>
      <c r="AK1913" s="95">
        <v>0</v>
      </c>
      <c r="AL1913" s="95">
        <v>0</v>
      </c>
      <c r="AM1913" s="95">
        <v>5051.9623381495503</v>
      </c>
      <c r="AN1913" s="95">
        <v>575769.09622192394</v>
      </c>
      <c r="AO1913" s="95">
        <v>0</v>
      </c>
      <c r="AP1913" s="95">
        <v>2568970.4455871601</v>
      </c>
      <c r="AQ1913" s="95">
        <v>4343816.4279174795</v>
      </c>
      <c r="AR1913" s="95">
        <v>137830.26893615699</v>
      </c>
      <c r="AS1913" s="95">
        <v>198415.88133430501</v>
      </c>
      <c r="AT1913" s="95">
        <v>0</v>
      </c>
      <c r="AU1913" s="95">
        <v>0</v>
      </c>
      <c r="AV1913" s="95">
        <v>2007196.19766235</v>
      </c>
      <c r="AW1913" s="95">
        <v>728</v>
      </c>
      <c r="AX1913" s="95">
        <v>207114.033737183</v>
      </c>
      <c r="AY1913" s="95">
        <v>156167.909805298</v>
      </c>
      <c r="AZ1913" s="95">
        <v>1843064.37007141</v>
      </c>
      <c r="BA1913" s="95">
        <v>0</v>
      </c>
      <c r="BB1913" s="95">
        <v>0</v>
      </c>
      <c r="BC1913" s="95">
        <v>4674952.8983764602</v>
      </c>
      <c r="BD1913" s="95">
        <v>0</v>
      </c>
      <c r="BE1913" s="95">
        <v>0</v>
      </c>
      <c r="BF1913" s="95">
        <v>44238.205967903101</v>
      </c>
      <c r="BG1913" s="95">
        <v>2008298.1807251</v>
      </c>
      <c r="BH1913" s="95">
        <v>0</v>
      </c>
      <c r="BI1913" s="95">
        <v>341101.48017883301</v>
      </c>
      <c r="BJ1913" s="95">
        <v>2126334.7495422401</v>
      </c>
      <c r="BK1913" s="95">
        <v>96654.513121604905</v>
      </c>
      <c r="BL1913" s="95">
        <v>29328.843655109398</v>
      </c>
      <c r="BM1913" s="95">
        <v>0</v>
      </c>
      <c r="BN1913" s="95">
        <v>0</v>
      </c>
      <c r="BO1913" s="95">
        <v>0</v>
      </c>
      <c r="BP1913" s="95">
        <v>0</v>
      </c>
      <c r="BQ1913" s="95">
        <v>0</v>
      </c>
      <c r="BR1913" s="95">
        <v>40929.018063068397</v>
      </c>
      <c r="BS1913" s="95">
        <v>1076637.7165069601</v>
      </c>
      <c r="BT1913" s="95">
        <v>0</v>
      </c>
      <c r="BU1913" s="95">
        <v>0</v>
      </c>
      <c r="BV1913" s="95">
        <v>1359376.4760131801</v>
      </c>
      <c r="BW1913" s="95">
        <v>0</v>
      </c>
      <c r="BX1913" s="95">
        <v>0</v>
      </c>
      <c r="BY1913" s="95">
        <v>0</v>
      </c>
      <c r="BZ1913" s="95">
        <v>0</v>
      </c>
      <c r="CA1913" s="95">
        <v>7251.8473994135902</v>
      </c>
      <c r="CB1913" s="95">
        <v>851340.51176452602</v>
      </c>
      <c r="CC1913" s="95">
        <v>6846861.5624389602</v>
      </c>
      <c r="CD1913" s="95">
        <v>2459823.5132141099</v>
      </c>
      <c r="CE1913" s="95">
        <v>130.800924576819</v>
      </c>
      <c r="CF1913" s="95">
        <v>23581.868522882502</v>
      </c>
      <c r="CG1913" s="95">
        <v>197940.993124008</v>
      </c>
      <c r="CH1913" s="95">
        <v>29329.847855567899</v>
      </c>
      <c r="CI1913" s="95">
        <v>7379.7279208302498</v>
      </c>
      <c r="CJ1913" s="95">
        <v>874700.162498474</v>
      </c>
      <c r="CK1913" s="95">
        <v>7144531.4035034198</v>
      </c>
      <c r="CL1913" s="95">
        <v>2489550.4876708998</v>
      </c>
      <c r="CM1913" s="160">
        <v>8973.3949559927005</v>
      </c>
      <c r="CN1913" s="160">
        <v>1453296.41923523</v>
      </c>
      <c r="CO1913" s="160">
        <v>9068653.2215576209</v>
      </c>
      <c r="CP1913" s="95">
        <v>2489550.4876708998</v>
      </c>
      <c r="CQ1913" s="95">
        <v>95.512076283805101</v>
      </c>
      <c r="CR1913" s="95">
        <v>18426.219797849699</v>
      </c>
      <c r="CS1913" s="95">
        <v>153179.76374244699</v>
      </c>
      <c r="CT1913" s="95">
        <v>29518.4685413837</v>
      </c>
      <c r="CU1913" s="161">
        <v>874922.38028740848</v>
      </c>
      <c r="CV1913" s="161">
        <v>7044802.5555629684</v>
      </c>
    </row>
    <row r="1914" spans="1:100" x14ac:dyDescent="0.2">
      <c r="A1914" s="94" t="s">
        <v>182</v>
      </c>
      <c r="B1914" s="96">
        <v>41334</v>
      </c>
      <c r="C1914" s="95">
        <v>0</v>
      </c>
      <c r="D1914" s="95">
        <v>2654.7979318499602</v>
      </c>
      <c r="E1914" s="95">
        <v>4626.7969002723703</v>
      </c>
      <c r="F1914" s="95">
        <v>196.262606080621</v>
      </c>
      <c r="G1914" s="95">
        <v>133.951720897108</v>
      </c>
      <c r="H1914" s="95">
        <v>0</v>
      </c>
      <c r="I1914" s="95">
        <v>0</v>
      </c>
      <c r="J1914" s="95">
        <v>1610.63251832128</v>
      </c>
      <c r="K1914" s="95">
        <v>8</v>
      </c>
      <c r="L1914" s="95">
        <v>374.12210858985799</v>
      </c>
      <c r="M1914" s="95">
        <v>176.36946012079699</v>
      </c>
      <c r="N1914" s="95">
        <v>2409.1555373668698</v>
      </c>
      <c r="O1914" s="95">
        <v>0</v>
      </c>
      <c r="P1914" s="95">
        <v>127.22036438155899</v>
      </c>
      <c r="Q1914" s="95">
        <v>4275.22747302055</v>
      </c>
      <c r="R1914" s="95">
        <v>0</v>
      </c>
      <c r="S1914" s="95">
        <v>32.865462728310398</v>
      </c>
      <c r="T1914" s="95">
        <v>0</v>
      </c>
      <c r="U1914" s="95">
        <v>1618.6204008013001</v>
      </c>
      <c r="V1914" s="95">
        <v>0</v>
      </c>
      <c r="W1914" s="95">
        <v>309438.14275360102</v>
      </c>
      <c r="X1914" s="95">
        <v>546270.78031921398</v>
      </c>
      <c r="Y1914" s="95">
        <v>17758.735550403599</v>
      </c>
      <c r="Z1914" s="95">
        <v>23713.678565502199</v>
      </c>
      <c r="AA1914" s="95">
        <v>0</v>
      </c>
      <c r="AB1914" s="95">
        <v>0</v>
      </c>
      <c r="AC1914" s="95">
        <v>586686.88827514602</v>
      </c>
      <c r="AD1914" s="95">
        <v>1104.8681077957201</v>
      </c>
      <c r="AE1914" s="95">
        <v>21881.1089494228</v>
      </c>
      <c r="AF1914" s="95">
        <v>20092.282924175299</v>
      </c>
      <c r="AG1914" s="95">
        <v>224205.66929435701</v>
      </c>
      <c r="AH1914" s="95">
        <v>0</v>
      </c>
      <c r="AI1914" s="95">
        <v>6109.4507585167903</v>
      </c>
      <c r="AJ1914" s="95">
        <v>560325.24071502697</v>
      </c>
      <c r="AK1914" s="95">
        <v>0</v>
      </c>
      <c r="AL1914" s="95">
        <v>5073.36366808414</v>
      </c>
      <c r="AM1914" s="95">
        <v>0</v>
      </c>
      <c r="AN1914" s="95">
        <v>587867.05378723098</v>
      </c>
      <c r="AO1914" s="95">
        <v>0</v>
      </c>
      <c r="AP1914" s="95">
        <v>2690475.7516174298</v>
      </c>
      <c r="AQ1914" s="95">
        <v>4279326.6027221698</v>
      </c>
      <c r="AR1914" s="95">
        <v>140026.815246582</v>
      </c>
      <c r="AS1914" s="95">
        <v>198711.471927643</v>
      </c>
      <c r="AT1914" s="95">
        <v>0</v>
      </c>
      <c r="AU1914" s="95">
        <v>0</v>
      </c>
      <c r="AV1914" s="95">
        <v>2049056.2240142799</v>
      </c>
      <c r="AW1914" s="95">
        <v>3505</v>
      </c>
      <c r="AX1914" s="95">
        <v>193673.739320755</v>
      </c>
      <c r="AY1914" s="95">
        <v>156646.87437248201</v>
      </c>
      <c r="AZ1914" s="95">
        <v>1765001.68344116</v>
      </c>
      <c r="BA1914" s="95">
        <v>0</v>
      </c>
      <c r="BB1914" s="95">
        <v>55852.528064727798</v>
      </c>
      <c r="BC1914" s="95">
        <v>4709871.7548217801</v>
      </c>
      <c r="BD1914" s="95">
        <v>0</v>
      </c>
      <c r="BE1914" s="95">
        <v>42815.097765922503</v>
      </c>
      <c r="BF1914" s="95">
        <v>0</v>
      </c>
      <c r="BG1914" s="95">
        <v>2052549.5901184101</v>
      </c>
      <c r="BH1914" s="95">
        <v>0</v>
      </c>
      <c r="BI1914" s="95">
        <v>357246.25093078602</v>
      </c>
      <c r="BJ1914" s="95">
        <v>2120306.95343018</v>
      </c>
      <c r="BK1914" s="95">
        <v>96197.800604820295</v>
      </c>
      <c r="BL1914" s="95">
        <v>33369.259320735902</v>
      </c>
      <c r="BM1914" s="95">
        <v>0</v>
      </c>
      <c r="BN1914" s="95">
        <v>0</v>
      </c>
      <c r="BO1914" s="95">
        <v>0</v>
      </c>
      <c r="BP1914" s="95">
        <v>0</v>
      </c>
      <c r="BQ1914" s="95">
        <v>0</v>
      </c>
      <c r="BR1914" s="95">
        <v>40763.312639236501</v>
      </c>
      <c r="BS1914" s="95">
        <v>1047243.21333313</v>
      </c>
      <c r="BT1914" s="95">
        <v>0</v>
      </c>
      <c r="BU1914" s="95">
        <v>4363.5</v>
      </c>
      <c r="BV1914" s="95">
        <v>1391274.10612488</v>
      </c>
      <c r="BW1914" s="95">
        <v>0</v>
      </c>
      <c r="BX1914" s="95">
        <v>3504.9899960160301</v>
      </c>
      <c r="BY1914" s="95">
        <v>0</v>
      </c>
      <c r="BZ1914" s="95">
        <v>0</v>
      </c>
      <c r="CA1914" s="95">
        <v>7306.7176245451001</v>
      </c>
      <c r="CB1914" s="95">
        <v>835568.36135864304</v>
      </c>
      <c r="CC1914" s="95">
        <v>6793486.5541992197</v>
      </c>
      <c r="CD1914" s="95">
        <v>2485155.5604553199</v>
      </c>
      <c r="CE1914" s="95">
        <v>133.90524508617801</v>
      </c>
      <c r="CF1914" s="95">
        <v>23710.309352636301</v>
      </c>
      <c r="CG1914" s="95">
        <v>202340.25055503799</v>
      </c>
      <c r="CH1914" s="95">
        <v>33367.985560417197</v>
      </c>
      <c r="CI1914" s="95">
        <v>7439.6062710285196</v>
      </c>
      <c r="CJ1914" s="95">
        <v>858970.261276245</v>
      </c>
      <c r="CK1914" s="95">
        <v>7028404.4377441397</v>
      </c>
      <c r="CL1914" s="95">
        <v>2518039.43719482</v>
      </c>
      <c r="CM1914" s="160">
        <v>9045.3253709077799</v>
      </c>
      <c r="CN1914" s="160">
        <v>1455864.4558715799</v>
      </c>
      <c r="CO1914" s="160">
        <v>9054508.3872070294</v>
      </c>
      <c r="CP1914" s="95">
        <v>2518039.43719482</v>
      </c>
      <c r="CQ1914" s="95">
        <v>100.917555253953</v>
      </c>
      <c r="CR1914" s="95">
        <v>18679.6865625381</v>
      </c>
      <c r="CS1914" s="95">
        <v>156002.33191871599</v>
      </c>
      <c r="CT1914" s="95">
        <v>30212.037517786001</v>
      </c>
      <c r="CU1914" s="161">
        <v>859278.67071127938</v>
      </c>
      <c r="CV1914" s="161">
        <v>6995826.8047542572</v>
      </c>
    </row>
    <row r="1915" spans="1:100" x14ac:dyDescent="0.2">
      <c r="A1915" s="94" t="s">
        <v>182</v>
      </c>
      <c r="B1915" s="96">
        <v>41426</v>
      </c>
      <c r="C1915" s="95">
        <v>0</v>
      </c>
      <c r="D1915" s="95">
        <v>2712.7333894670001</v>
      </c>
      <c r="E1915" s="95">
        <v>4606.2264318466196</v>
      </c>
      <c r="F1915" s="95">
        <v>205.120924266055</v>
      </c>
      <c r="G1915" s="95">
        <v>139.336676297709</v>
      </c>
      <c r="H1915" s="95">
        <v>0</v>
      </c>
      <c r="I1915" s="95">
        <v>0</v>
      </c>
      <c r="J1915" s="95">
        <v>1610.6594330072401</v>
      </c>
      <c r="K1915" s="95">
        <v>8</v>
      </c>
      <c r="L1915" s="95">
        <v>425.80741265788703</v>
      </c>
      <c r="M1915" s="95">
        <v>177.22131618857401</v>
      </c>
      <c r="N1915" s="95">
        <v>2384.2411330342302</v>
      </c>
      <c r="O1915" s="95">
        <v>0</v>
      </c>
      <c r="P1915" s="95">
        <v>155.37545311823499</v>
      </c>
      <c r="Q1915" s="95">
        <v>4254.2512844204903</v>
      </c>
      <c r="R1915" s="95">
        <v>0</v>
      </c>
      <c r="S1915" s="95">
        <v>33.443160315044203</v>
      </c>
      <c r="T1915" s="95">
        <v>0</v>
      </c>
      <c r="U1915" s="95">
        <v>1617.4537489116201</v>
      </c>
      <c r="V1915" s="95">
        <v>0</v>
      </c>
      <c r="W1915" s="95">
        <v>299078.06103515602</v>
      </c>
      <c r="X1915" s="95">
        <v>540129.28695678699</v>
      </c>
      <c r="Y1915" s="95">
        <v>18124.4614362717</v>
      </c>
      <c r="Z1915" s="95">
        <v>25353.290913105</v>
      </c>
      <c r="AA1915" s="95">
        <v>0</v>
      </c>
      <c r="AB1915" s="95">
        <v>0</v>
      </c>
      <c r="AC1915" s="95">
        <v>585872.79710388195</v>
      </c>
      <c r="AD1915" s="95">
        <v>1195.77088332176</v>
      </c>
      <c r="AE1915" s="95">
        <v>24887.505152225502</v>
      </c>
      <c r="AF1915" s="95">
        <v>20252.938060760502</v>
      </c>
      <c r="AG1915" s="95">
        <v>218116.00358390799</v>
      </c>
      <c r="AH1915" s="95">
        <v>0</v>
      </c>
      <c r="AI1915" s="95">
        <v>9644.9294890165293</v>
      </c>
      <c r="AJ1915" s="95">
        <v>569072.39720916701</v>
      </c>
      <c r="AK1915" s="95">
        <v>0</v>
      </c>
      <c r="AL1915" s="95">
        <v>5304.6040949225398</v>
      </c>
      <c r="AM1915" s="95">
        <v>0</v>
      </c>
      <c r="AN1915" s="95">
        <v>586782.41868591297</v>
      </c>
      <c r="AO1915" s="95">
        <v>0</v>
      </c>
      <c r="AP1915" s="95">
        <v>2704194.0233764602</v>
      </c>
      <c r="AQ1915" s="95">
        <v>4249294.0097045898</v>
      </c>
      <c r="AR1915" s="95">
        <v>143458.888305664</v>
      </c>
      <c r="AS1915" s="95">
        <v>209203.655014038</v>
      </c>
      <c r="AT1915" s="95">
        <v>0</v>
      </c>
      <c r="AU1915" s="95">
        <v>0</v>
      </c>
      <c r="AV1915" s="95">
        <v>2054657.07296753</v>
      </c>
      <c r="AW1915" s="95">
        <v>3848</v>
      </c>
      <c r="AX1915" s="95">
        <v>226216.37510871899</v>
      </c>
      <c r="AY1915" s="95">
        <v>160012.77422332799</v>
      </c>
      <c r="AZ1915" s="95">
        <v>1714948.8659057601</v>
      </c>
      <c r="BA1915" s="95">
        <v>0</v>
      </c>
      <c r="BB1915" s="95">
        <v>86495.372152328506</v>
      </c>
      <c r="BC1915" s="95">
        <v>4783198.6218872098</v>
      </c>
      <c r="BD1915" s="95">
        <v>0</v>
      </c>
      <c r="BE1915" s="95">
        <v>42902.173968791998</v>
      </c>
      <c r="BF1915" s="95">
        <v>0</v>
      </c>
      <c r="BG1915" s="95">
        <v>2057813.7506866499</v>
      </c>
      <c r="BH1915" s="95">
        <v>0</v>
      </c>
      <c r="BI1915" s="95">
        <v>372311.416980743</v>
      </c>
      <c r="BJ1915" s="95">
        <v>2174182.6021118201</v>
      </c>
      <c r="BK1915" s="95">
        <v>99655.047337532</v>
      </c>
      <c r="BL1915" s="95">
        <v>36137.461205482497</v>
      </c>
      <c r="BM1915" s="95">
        <v>0</v>
      </c>
      <c r="BN1915" s="95">
        <v>0</v>
      </c>
      <c r="BO1915" s="95">
        <v>0</v>
      </c>
      <c r="BP1915" s="95">
        <v>0</v>
      </c>
      <c r="BQ1915" s="95">
        <v>0</v>
      </c>
      <c r="BR1915" s="95">
        <v>40718.864528179198</v>
      </c>
      <c r="BS1915" s="95">
        <v>1089037.0625</v>
      </c>
      <c r="BT1915" s="95">
        <v>0</v>
      </c>
      <c r="BU1915" s="95">
        <v>6788</v>
      </c>
      <c r="BV1915" s="95">
        <v>1408416.7313385</v>
      </c>
      <c r="BW1915" s="95">
        <v>0</v>
      </c>
      <c r="BX1915" s="95">
        <v>3696.5699955523</v>
      </c>
      <c r="BY1915" s="95">
        <v>0</v>
      </c>
      <c r="BZ1915" s="95">
        <v>0</v>
      </c>
      <c r="CA1915" s="95">
        <v>7309.6556034088098</v>
      </c>
      <c r="CB1915" s="95">
        <v>850057.52002716099</v>
      </c>
      <c r="CC1915" s="95">
        <v>7067164.7059936495</v>
      </c>
      <c r="CD1915" s="95">
        <v>2549688.5225830101</v>
      </c>
      <c r="CE1915" s="95">
        <v>139.32998191192701</v>
      </c>
      <c r="CF1915" s="95">
        <v>25374.194590807001</v>
      </c>
      <c r="CG1915" s="95">
        <v>206710.237112045</v>
      </c>
      <c r="CH1915" s="95">
        <v>36137.044437408404</v>
      </c>
      <c r="CI1915" s="95">
        <v>7451.0422990918196</v>
      </c>
      <c r="CJ1915" s="95">
        <v>874685.93389129604</v>
      </c>
      <c r="CK1915" s="95">
        <v>7220038.8403320303</v>
      </c>
      <c r="CL1915" s="95">
        <v>2586458.9731140099</v>
      </c>
      <c r="CM1915" s="160">
        <v>9047.9907031059302</v>
      </c>
      <c r="CN1915" s="160">
        <v>1468785.5323944101</v>
      </c>
      <c r="CO1915" s="160">
        <v>9332467.0791015606</v>
      </c>
      <c r="CP1915" s="95">
        <v>2586458.9731140099</v>
      </c>
      <c r="CQ1915" s="95">
        <v>107.013326942921</v>
      </c>
      <c r="CR1915" s="95">
        <v>19984.192670106899</v>
      </c>
      <c r="CS1915" s="95">
        <v>166544.85471725499</v>
      </c>
      <c r="CT1915" s="95">
        <v>32587.7273905277</v>
      </c>
      <c r="CU1915" s="161">
        <v>875431.71461796795</v>
      </c>
      <c r="CV1915" s="161">
        <v>7273874.9431056948</v>
      </c>
    </row>
    <row r="1916" spans="1:100" x14ac:dyDescent="0.2">
      <c r="A1916" s="94" t="s">
        <v>182</v>
      </c>
      <c r="B1916" s="96">
        <v>41518</v>
      </c>
      <c r="C1916" s="95">
        <v>0</v>
      </c>
      <c r="D1916" s="95">
        <v>2837.0228315293798</v>
      </c>
      <c r="E1916" s="95">
        <v>4609.8880842328099</v>
      </c>
      <c r="F1916" s="95">
        <v>227.30726264975999</v>
      </c>
      <c r="G1916" s="95">
        <v>136.629924375564</v>
      </c>
      <c r="H1916" s="95">
        <v>0</v>
      </c>
      <c r="I1916" s="95">
        <v>0</v>
      </c>
      <c r="J1916" s="95">
        <v>1635.4296458512499</v>
      </c>
      <c r="K1916" s="95">
        <v>5</v>
      </c>
      <c r="L1916" s="95">
        <v>476.32127219066001</v>
      </c>
      <c r="M1916" s="95">
        <v>177.47047733143</v>
      </c>
      <c r="N1916" s="95">
        <v>2382.5081985890902</v>
      </c>
      <c r="O1916" s="95">
        <v>0</v>
      </c>
      <c r="P1916" s="95">
        <v>234.85284948348999</v>
      </c>
      <c r="Q1916" s="95">
        <v>4261.37601095438</v>
      </c>
      <c r="R1916" s="95">
        <v>0</v>
      </c>
      <c r="S1916" s="95">
        <v>26.7781056754757</v>
      </c>
      <c r="T1916" s="95">
        <v>0</v>
      </c>
      <c r="U1916" s="95">
        <v>1641.1130665391699</v>
      </c>
      <c r="V1916" s="95">
        <v>0</v>
      </c>
      <c r="W1916" s="95">
        <v>330796.36746597302</v>
      </c>
      <c r="X1916" s="95">
        <v>527287.63554382301</v>
      </c>
      <c r="Y1916" s="95">
        <v>18426.7632367611</v>
      </c>
      <c r="Z1916" s="95">
        <v>25081.584091663401</v>
      </c>
      <c r="AA1916" s="95">
        <v>0</v>
      </c>
      <c r="AB1916" s="95">
        <v>0</v>
      </c>
      <c r="AC1916" s="95">
        <v>597158.23733520496</v>
      </c>
      <c r="AD1916" s="95">
        <v>371.218083977699</v>
      </c>
      <c r="AE1916" s="95">
        <v>24927.423242568999</v>
      </c>
      <c r="AF1916" s="95">
        <v>20836.702212095301</v>
      </c>
      <c r="AG1916" s="95">
        <v>212658.13440322899</v>
      </c>
      <c r="AH1916" s="95">
        <v>0</v>
      </c>
      <c r="AI1916" s="95">
        <v>14066.0167802572</v>
      </c>
      <c r="AJ1916" s="95">
        <v>567481.79621124303</v>
      </c>
      <c r="AK1916" s="95">
        <v>0</v>
      </c>
      <c r="AL1916" s="95">
        <v>4724.5858160853404</v>
      </c>
      <c r="AM1916" s="95">
        <v>0</v>
      </c>
      <c r="AN1916" s="95">
        <v>597751.33754730201</v>
      </c>
      <c r="AO1916" s="95">
        <v>0</v>
      </c>
      <c r="AP1916" s="95">
        <v>2974764.89807129</v>
      </c>
      <c r="AQ1916" s="95">
        <v>4166209.0686340299</v>
      </c>
      <c r="AR1916" s="95">
        <v>145832.395624161</v>
      </c>
      <c r="AS1916" s="95">
        <v>210887.821144104</v>
      </c>
      <c r="AT1916" s="95">
        <v>0</v>
      </c>
      <c r="AU1916" s="95">
        <v>0</v>
      </c>
      <c r="AV1916" s="95">
        <v>2101550.1137695299</v>
      </c>
      <c r="AW1916" s="95">
        <v>1199</v>
      </c>
      <c r="AX1916" s="95">
        <v>226175.08715629601</v>
      </c>
      <c r="AY1916" s="95">
        <v>164986.19906425499</v>
      </c>
      <c r="AZ1916" s="95">
        <v>1668347.6786956801</v>
      </c>
      <c r="BA1916" s="95">
        <v>0</v>
      </c>
      <c r="BB1916" s="95">
        <v>123458.853631973</v>
      </c>
      <c r="BC1916" s="95">
        <v>4790151.3624877902</v>
      </c>
      <c r="BD1916" s="95">
        <v>0</v>
      </c>
      <c r="BE1916" s="95">
        <v>38126.674674510999</v>
      </c>
      <c r="BF1916" s="95">
        <v>0</v>
      </c>
      <c r="BG1916" s="95">
        <v>2102948.8313903799</v>
      </c>
      <c r="BH1916" s="95">
        <v>0</v>
      </c>
      <c r="BI1916" s="95">
        <v>368575.99248123198</v>
      </c>
      <c r="BJ1916" s="95">
        <v>2249535.3861694299</v>
      </c>
      <c r="BK1916" s="95">
        <v>105193.691653252</v>
      </c>
      <c r="BL1916" s="95">
        <v>37006.268762588501</v>
      </c>
      <c r="BM1916" s="95">
        <v>0</v>
      </c>
      <c r="BN1916" s="95">
        <v>0</v>
      </c>
      <c r="BO1916" s="95">
        <v>0</v>
      </c>
      <c r="BP1916" s="95">
        <v>0</v>
      </c>
      <c r="BQ1916" s="95">
        <v>0</v>
      </c>
      <c r="BR1916" s="95">
        <v>40412.798038482702</v>
      </c>
      <c r="BS1916" s="95">
        <v>1131885.83364868</v>
      </c>
      <c r="BT1916" s="95">
        <v>0</v>
      </c>
      <c r="BU1916" s="95">
        <v>8374.5</v>
      </c>
      <c r="BV1916" s="95">
        <v>1419708.6591491699</v>
      </c>
      <c r="BW1916" s="95">
        <v>0</v>
      </c>
      <c r="BX1916" s="95">
        <v>2720.3499974608399</v>
      </c>
      <c r="BY1916" s="95">
        <v>0</v>
      </c>
      <c r="BZ1916" s="95">
        <v>0</v>
      </c>
      <c r="CA1916" s="95">
        <v>7431.6976936459496</v>
      </c>
      <c r="CB1916" s="95">
        <v>877163.98175811803</v>
      </c>
      <c r="CC1916" s="95">
        <v>7030754.8340454102</v>
      </c>
      <c r="CD1916" s="95">
        <v>2614542.3741455101</v>
      </c>
      <c r="CE1916" s="95">
        <v>136.578614722937</v>
      </c>
      <c r="CF1916" s="95">
        <v>25064.832104921301</v>
      </c>
      <c r="CG1916" s="95">
        <v>209736.38025093099</v>
      </c>
      <c r="CH1916" s="95">
        <v>37007.160197258003</v>
      </c>
      <c r="CI1916" s="95">
        <v>7569.84955537319</v>
      </c>
      <c r="CJ1916" s="95">
        <v>902714.23856353795</v>
      </c>
      <c r="CK1916" s="95">
        <v>7410275.2946167002</v>
      </c>
      <c r="CL1916" s="95">
        <v>2651135.7325134301</v>
      </c>
      <c r="CM1916" s="160">
        <v>9189.9370516538602</v>
      </c>
      <c r="CN1916" s="160">
        <v>1505081.0609741199</v>
      </c>
      <c r="CO1916" s="160">
        <v>9336598.5122070294</v>
      </c>
      <c r="CP1916" s="95">
        <v>2651135.7325134301</v>
      </c>
      <c r="CQ1916" s="95">
        <v>109.88620321732</v>
      </c>
      <c r="CR1916" s="95">
        <v>20427.3437366486</v>
      </c>
      <c r="CS1916" s="95">
        <v>172675.77544403099</v>
      </c>
      <c r="CT1916" s="95">
        <v>33559.500012874603</v>
      </c>
      <c r="CU1916" s="161">
        <v>902228.81386303937</v>
      </c>
      <c r="CV1916" s="161">
        <v>7240491.2142963409</v>
      </c>
    </row>
    <row r="1917" spans="1:100" x14ac:dyDescent="0.2">
      <c r="A1917" s="94" t="s">
        <v>182</v>
      </c>
      <c r="B1917" s="96">
        <v>41609</v>
      </c>
      <c r="C1917" s="95">
        <v>0</v>
      </c>
      <c r="D1917" s="95">
        <v>3457.7531128525702</v>
      </c>
      <c r="E1917" s="95">
        <v>3823.1553224623199</v>
      </c>
      <c r="F1917" s="95">
        <v>215.25136202201199</v>
      </c>
      <c r="G1917" s="95">
        <v>129.62024497427001</v>
      </c>
      <c r="H1917" s="95">
        <v>0</v>
      </c>
      <c r="I1917" s="95">
        <v>0</v>
      </c>
      <c r="J1917" s="95">
        <v>1661.2117634117601</v>
      </c>
      <c r="K1917" s="95">
        <v>2</v>
      </c>
      <c r="L1917" s="95">
        <v>324.03846434131299</v>
      </c>
      <c r="M1917" s="95">
        <v>183.58423898369099</v>
      </c>
      <c r="N1917" s="95">
        <v>1926.08948735893</v>
      </c>
      <c r="O1917" s="95">
        <v>0</v>
      </c>
      <c r="P1917" s="95">
        <v>764.29741133749496</v>
      </c>
      <c r="Q1917" s="95">
        <v>4171.8522199988402</v>
      </c>
      <c r="R1917" s="95">
        <v>0</v>
      </c>
      <c r="S1917" s="95">
        <v>23.1809675011318</v>
      </c>
      <c r="T1917" s="95">
        <v>0</v>
      </c>
      <c r="U1917" s="95">
        <v>1663.7553297281299</v>
      </c>
      <c r="V1917" s="95">
        <v>0</v>
      </c>
      <c r="W1917" s="95">
        <v>363441.12426376302</v>
      </c>
      <c r="X1917" s="95">
        <v>506545.884529114</v>
      </c>
      <c r="Y1917" s="95">
        <v>17666.644263505899</v>
      </c>
      <c r="Z1917" s="95">
        <v>22805.389101982099</v>
      </c>
      <c r="AA1917" s="95">
        <v>0</v>
      </c>
      <c r="AB1917" s="95">
        <v>0</v>
      </c>
      <c r="AC1917" s="95">
        <v>604719.80442047096</v>
      </c>
      <c r="AD1917" s="95">
        <v>358.73478698730497</v>
      </c>
      <c r="AE1917" s="95">
        <v>22559.769919395399</v>
      </c>
      <c r="AF1917" s="95">
        <v>19736.856799364101</v>
      </c>
      <c r="AG1917" s="95">
        <v>201409.824399948</v>
      </c>
      <c r="AH1917" s="95">
        <v>0</v>
      </c>
      <c r="AI1917" s="95">
        <v>41542.732500553102</v>
      </c>
      <c r="AJ1917" s="95">
        <v>571343.43466949498</v>
      </c>
      <c r="AK1917" s="95">
        <v>0</v>
      </c>
      <c r="AL1917" s="95">
        <v>4318.9905319213904</v>
      </c>
      <c r="AM1917" s="95">
        <v>0</v>
      </c>
      <c r="AN1917" s="95">
        <v>605017.23599243199</v>
      </c>
      <c r="AO1917" s="95">
        <v>0</v>
      </c>
      <c r="AP1917" s="95">
        <v>3167947.0810546898</v>
      </c>
      <c r="AQ1917" s="95">
        <v>4006001.05786133</v>
      </c>
      <c r="AR1917" s="95">
        <v>139912.11116409299</v>
      </c>
      <c r="AS1917" s="95">
        <v>191910.865650177</v>
      </c>
      <c r="AT1917" s="95">
        <v>0</v>
      </c>
      <c r="AU1917" s="95">
        <v>0</v>
      </c>
      <c r="AV1917" s="95">
        <v>2163325.49639893</v>
      </c>
      <c r="AW1917" s="95">
        <v>1154</v>
      </c>
      <c r="AX1917" s="95">
        <v>205616.96646308899</v>
      </c>
      <c r="AY1917" s="95">
        <v>157429.715795517</v>
      </c>
      <c r="AZ1917" s="95">
        <v>1587814.9249267599</v>
      </c>
      <c r="BA1917" s="95">
        <v>0</v>
      </c>
      <c r="BB1917" s="95">
        <v>350859.03395462001</v>
      </c>
      <c r="BC1917" s="95">
        <v>4847459.1292114304</v>
      </c>
      <c r="BD1917" s="95">
        <v>0</v>
      </c>
      <c r="BE1917" s="95">
        <v>35895.716776847803</v>
      </c>
      <c r="BF1917" s="95">
        <v>0</v>
      </c>
      <c r="BG1917" s="95">
        <v>2164796.7055358901</v>
      </c>
      <c r="BH1917" s="95">
        <v>0</v>
      </c>
      <c r="BI1917" s="95">
        <v>439837.90619278001</v>
      </c>
      <c r="BJ1917" s="95">
        <v>1386447.8661956801</v>
      </c>
      <c r="BK1917" s="95">
        <v>94625.437378883405</v>
      </c>
      <c r="BL1917" s="95">
        <v>33153.733775138899</v>
      </c>
      <c r="BM1917" s="95">
        <v>0</v>
      </c>
      <c r="BN1917" s="95">
        <v>0</v>
      </c>
      <c r="BO1917" s="95">
        <v>0</v>
      </c>
      <c r="BP1917" s="95">
        <v>0</v>
      </c>
      <c r="BQ1917" s="95">
        <v>0</v>
      </c>
      <c r="BR1917" s="95">
        <v>40284.267640113801</v>
      </c>
      <c r="BS1917" s="95">
        <v>512744.159137726</v>
      </c>
      <c r="BT1917" s="95">
        <v>0</v>
      </c>
      <c r="BU1917" s="95">
        <v>29685.5</v>
      </c>
      <c r="BV1917" s="95">
        <v>1256827.1248779299</v>
      </c>
      <c r="BW1917" s="95">
        <v>0</v>
      </c>
      <c r="BX1917" s="95">
        <v>2898.4199967980398</v>
      </c>
      <c r="BY1917" s="95">
        <v>0</v>
      </c>
      <c r="BZ1917" s="95">
        <v>0</v>
      </c>
      <c r="CA1917" s="95">
        <v>7282.1168253421802</v>
      </c>
      <c r="CB1917" s="95">
        <v>864140.92758178699</v>
      </c>
      <c r="CC1917" s="95">
        <v>7116015.2720336895</v>
      </c>
      <c r="CD1917" s="95">
        <v>1827269.77043152</v>
      </c>
      <c r="CE1917" s="95">
        <v>129.69342943653501</v>
      </c>
      <c r="CF1917" s="95">
        <v>22809.003274440802</v>
      </c>
      <c r="CG1917" s="95">
        <v>191653.22367095901</v>
      </c>
      <c r="CH1917" s="95">
        <v>33154.076377391801</v>
      </c>
      <c r="CI1917" s="95">
        <v>7409.17917519808</v>
      </c>
      <c r="CJ1917" s="95">
        <v>887317.38516998303</v>
      </c>
      <c r="CK1917" s="95">
        <v>7327886.4500122098</v>
      </c>
      <c r="CL1917" s="95">
        <v>1860506.87139893</v>
      </c>
      <c r="CM1917" s="160">
        <v>9081.0368807315808</v>
      </c>
      <c r="CN1917" s="160">
        <v>1504034.1958007801</v>
      </c>
      <c r="CO1917" s="160">
        <v>9502750.4079589806</v>
      </c>
      <c r="CP1917" s="95">
        <v>1860506.87139893</v>
      </c>
      <c r="CQ1917" s="95">
        <v>105.572305147536</v>
      </c>
      <c r="CR1917" s="95">
        <v>18430.477730751001</v>
      </c>
      <c r="CS1917" s="95">
        <v>155586.12980651899</v>
      </c>
      <c r="CT1917" s="95">
        <v>30433.732938528101</v>
      </c>
      <c r="CU1917" s="161">
        <v>886949.93085622776</v>
      </c>
      <c r="CV1917" s="161">
        <v>7307668.495704649</v>
      </c>
    </row>
    <row r="1918" spans="1:100" x14ac:dyDescent="0.2">
      <c r="A1918" s="94" t="s">
        <v>182</v>
      </c>
      <c r="B1918" s="96">
        <v>41699</v>
      </c>
      <c r="C1918" s="95">
        <v>0</v>
      </c>
      <c r="D1918" s="95">
        <v>3624.2493590414501</v>
      </c>
      <c r="E1918" s="95">
        <v>3737.5825193524402</v>
      </c>
      <c r="F1918" s="95">
        <v>227.325074788183</v>
      </c>
      <c r="G1918" s="95">
        <v>128.43388720974301</v>
      </c>
      <c r="H1918" s="95">
        <v>0</v>
      </c>
      <c r="I1918" s="95">
        <v>0</v>
      </c>
      <c r="J1918" s="95">
        <v>1685.953445822</v>
      </c>
      <c r="K1918" s="95">
        <v>0</v>
      </c>
      <c r="L1918" s="95">
        <v>55.817065579816699</v>
      </c>
      <c r="M1918" s="95">
        <v>231.99231011793</v>
      </c>
      <c r="N1918" s="95">
        <v>1902.76951982081</v>
      </c>
      <c r="O1918" s="95">
        <v>0</v>
      </c>
      <c r="P1918" s="95">
        <v>3277.1239859163802</v>
      </c>
      <c r="Q1918" s="95">
        <v>1746.08794862032</v>
      </c>
      <c r="R1918" s="95">
        <v>0</v>
      </c>
      <c r="S1918" s="95">
        <v>26.0497166435234</v>
      </c>
      <c r="T1918" s="95">
        <v>0</v>
      </c>
      <c r="U1918" s="95">
        <v>1685.1026332080401</v>
      </c>
      <c r="V1918" s="95">
        <v>0</v>
      </c>
      <c r="W1918" s="95">
        <v>367392.20627594</v>
      </c>
      <c r="X1918" s="95">
        <v>491622.56929016102</v>
      </c>
      <c r="Y1918" s="95">
        <v>19372.054868221301</v>
      </c>
      <c r="Z1918" s="95">
        <v>21760.890584468802</v>
      </c>
      <c r="AA1918" s="95">
        <v>0</v>
      </c>
      <c r="AB1918" s="95">
        <v>0</v>
      </c>
      <c r="AC1918" s="95">
        <v>608610.39418792701</v>
      </c>
      <c r="AD1918" s="95">
        <v>0</v>
      </c>
      <c r="AE1918" s="95">
        <v>3388.1086350679402</v>
      </c>
      <c r="AF1918" s="95">
        <v>23809.2477011681</v>
      </c>
      <c r="AG1918" s="95">
        <v>194760.96917915301</v>
      </c>
      <c r="AH1918" s="95">
        <v>0</v>
      </c>
      <c r="AI1918" s="95">
        <v>305717.13659667998</v>
      </c>
      <c r="AJ1918" s="95">
        <v>291154.53061294602</v>
      </c>
      <c r="AK1918" s="95">
        <v>0</v>
      </c>
      <c r="AL1918" s="95">
        <v>4197.7411063313502</v>
      </c>
      <c r="AM1918" s="95">
        <v>0</v>
      </c>
      <c r="AN1918" s="95">
        <v>608650.68195342994</v>
      </c>
      <c r="AO1918" s="95">
        <v>0</v>
      </c>
      <c r="AP1918" s="95">
        <v>2956186.5667419401</v>
      </c>
      <c r="AQ1918" s="95">
        <v>3890328.0271606399</v>
      </c>
      <c r="AR1918" s="95">
        <v>154164.34237480201</v>
      </c>
      <c r="AS1918" s="95">
        <v>184398.98812675499</v>
      </c>
      <c r="AT1918" s="95">
        <v>0</v>
      </c>
      <c r="AU1918" s="95">
        <v>0</v>
      </c>
      <c r="AV1918" s="95">
        <v>2191533.7213745099</v>
      </c>
      <c r="AW1918" s="95">
        <v>0</v>
      </c>
      <c r="AX1918" s="95">
        <v>27127.494962215402</v>
      </c>
      <c r="AY1918" s="95">
        <v>192307.68592834499</v>
      </c>
      <c r="AZ1918" s="95">
        <v>1530656.6343689</v>
      </c>
      <c r="BA1918" s="95">
        <v>0</v>
      </c>
      <c r="BB1918" s="95">
        <v>2558607.6472168001</v>
      </c>
      <c r="BC1918" s="95">
        <v>2317037.9940490699</v>
      </c>
      <c r="BD1918" s="95">
        <v>0</v>
      </c>
      <c r="BE1918" s="95">
        <v>35417.537923336</v>
      </c>
      <c r="BF1918" s="95">
        <v>0</v>
      </c>
      <c r="BG1918" s="95">
        <v>2191568.52978516</v>
      </c>
      <c r="BH1918" s="95">
        <v>0</v>
      </c>
      <c r="BI1918" s="95">
        <v>276900.40172958397</v>
      </c>
      <c r="BJ1918" s="95">
        <v>1396957.2058715799</v>
      </c>
      <c r="BK1918" s="95">
        <v>106102.801400185</v>
      </c>
      <c r="BL1918" s="95">
        <v>31655.1225643158</v>
      </c>
      <c r="BM1918" s="95">
        <v>0</v>
      </c>
      <c r="BN1918" s="95">
        <v>0</v>
      </c>
      <c r="BO1918" s="95">
        <v>0</v>
      </c>
      <c r="BP1918" s="95">
        <v>0</v>
      </c>
      <c r="BQ1918" s="95">
        <v>0</v>
      </c>
      <c r="BR1918" s="95">
        <v>51100.964016437501</v>
      </c>
      <c r="BS1918" s="95">
        <v>525872.573539734</v>
      </c>
      <c r="BT1918" s="95">
        <v>0</v>
      </c>
      <c r="BU1918" s="95">
        <v>219387.169998169</v>
      </c>
      <c r="BV1918" s="95">
        <v>882558.84589385998</v>
      </c>
      <c r="BW1918" s="95">
        <v>0</v>
      </c>
      <c r="BX1918" s="95">
        <v>2907.5799974501101</v>
      </c>
      <c r="BY1918" s="95">
        <v>0</v>
      </c>
      <c r="BZ1918" s="95">
        <v>0</v>
      </c>
      <c r="CA1918" s="95">
        <v>7389.51238107681</v>
      </c>
      <c r="CB1918" s="95">
        <v>847596.83715057396</v>
      </c>
      <c r="CC1918" s="95">
        <v>6782845.63916016</v>
      </c>
      <c r="CD1918" s="95">
        <v>1674264.3074340799</v>
      </c>
      <c r="CE1918" s="95">
        <v>128.43795494362701</v>
      </c>
      <c r="CF1918" s="95">
        <v>21757.175521373701</v>
      </c>
      <c r="CG1918" s="95">
        <v>183042.74276733401</v>
      </c>
      <c r="CH1918" s="95">
        <v>31654.214635372198</v>
      </c>
      <c r="CI1918" s="95">
        <v>7517.6691255569503</v>
      </c>
      <c r="CJ1918" s="95">
        <v>868757.33746337902</v>
      </c>
      <c r="CK1918" s="95">
        <v>6940602.39916992</v>
      </c>
      <c r="CL1918" s="95">
        <v>1705686.02720642</v>
      </c>
      <c r="CM1918" s="160">
        <v>9196.1573320627194</v>
      </c>
      <c r="CN1918" s="160">
        <v>1488603.36187744</v>
      </c>
      <c r="CO1918" s="160">
        <v>9162935.5378418006</v>
      </c>
      <c r="CP1918" s="95">
        <v>1705686.02720642</v>
      </c>
      <c r="CQ1918" s="95">
        <v>102.819843729958</v>
      </c>
      <c r="CR1918" s="95">
        <v>17621.881498098399</v>
      </c>
      <c r="CS1918" s="95">
        <v>149492.24435615499</v>
      </c>
      <c r="CT1918" s="95">
        <v>29093.7890284061</v>
      </c>
      <c r="CU1918" s="161">
        <v>869354.01267194771</v>
      </c>
      <c r="CV1918" s="161">
        <v>6965888.381927494</v>
      </c>
    </row>
    <row r="1919" spans="1:100" x14ac:dyDescent="0.2">
      <c r="A1919" s="94" t="s">
        <v>182</v>
      </c>
      <c r="B1919" s="96">
        <v>41791</v>
      </c>
      <c r="C1919" s="95">
        <v>0</v>
      </c>
      <c r="D1919" s="95">
        <v>3304.4932751655601</v>
      </c>
      <c r="E1919" s="95">
        <v>3606.35210618377</v>
      </c>
      <c r="F1919" s="95">
        <v>226.90005477517801</v>
      </c>
      <c r="G1919" s="95">
        <v>128.17272226326199</v>
      </c>
      <c r="H1919" s="95">
        <v>0</v>
      </c>
      <c r="I1919" s="95">
        <v>0</v>
      </c>
      <c r="J1919" s="95">
        <v>1724.0523974299399</v>
      </c>
      <c r="K1919" s="95">
        <v>0</v>
      </c>
      <c r="L1919" s="95">
        <v>43.364392998628297</v>
      </c>
      <c r="M1919" s="95">
        <v>199.44598330929901</v>
      </c>
      <c r="N1919" s="95">
        <v>1811.5456599295101</v>
      </c>
      <c r="O1919" s="95">
        <v>0</v>
      </c>
      <c r="P1919" s="95">
        <v>3136.0340573191602</v>
      </c>
      <c r="Q1919" s="95">
        <v>1688.5526539981399</v>
      </c>
      <c r="R1919" s="95">
        <v>0</v>
      </c>
      <c r="S1919" s="95">
        <v>23.6982380812988</v>
      </c>
      <c r="T1919" s="95">
        <v>0</v>
      </c>
      <c r="U1919" s="95">
        <v>1722.84213621914</v>
      </c>
      <c r="V1919" s="95">
        <v>0</v>
      </c>
      <c r="W1919" s="95">
        <v>358040.62590789801</v>
      </c>
      <c r="X1919" s="95">
        <v>476244.16328430199</v>
      </c>
      <c r="Y1919" s="95">
        <v>21351.694627285</v>
      </c>
      <c r="Z1919" s="95">
        <v>21705.876656770699</v>
      </c>
      <c r="AA1919" s="95">
        <v>0</v>
      </c>
      <c r="AB1919" s="95">
        <v>0</v>
      </c>
      <c r="AC1919" s="95">
        <v>625140.786720276</v>
      </c>
      <c r="AD1919" s="95">
        <v>0</v>
      </c>
      <c r="AE1919" s="95">
        <v>1875.96644333005</v>
      </c>
      <c r="AF1919" s="95">
        <v>20025.7321164608</v>
      </c>
      <c r="AG1919" s="95">
        <v>186402.43278312701</v>
      </c>
      <c r="AH1919" s="95">
        <v>0</v>
      </c>
      <c r="AI1919" s="95">
        <v>314712.48009872402</v>
      </c>
      <c r="AJ1919" s="95">
        <v>285752.72673034703</v>
      </c>
      <c r="AK1919" s="95">
        <v>0</v>
      </c>
      <c r="AL1919" s="95">
        <v>4336.3058931231499</v>
      </c>
      <c r="AM1919" s="95">
        <v>0</v>
      </c>
      <c r="AN1919" s="95">
        <v>625036.67216491699</v>
      </c>
      <c r="AO1919" s="95">
        <v>0</v>
      </c>
      <c r="AP1919" s="95">
        <v>3092811.49932861</v>
      </c>
      <c r="AQ1919" s="95">
        <v>3777068.82452393</v>
      </c>
      <c r="AR1919" s="95">
        <v>172597.663097382</v>
      </c>
      <c r="AS1919" s="95">
        <v>184384.352523804</v>
      </c>
      <c r="AT1919" s="95">
        <v>0</v>
      </c>
      <c r="AU1919" s="95">
        <v>0</v>
      </c>
      <c r="AV1919" s="95">
        <v>2259406.7664794899</v>
      </c>
      <c r="AW1919" s="95">
        <v>0</v>
      </c>
      <c r="AX1919" s="95">
        <v>14577.4087826014</v>
      </c>
      <c r="AY1919" s="95">
        <v>164732.87155342099</v>
      </c>
      <c r="AZ1919" s="95">
        <v>1475929.6568603499</v>
      </c>
      <c r="BA1919" s="95">
        <v>0</v>
      </c>
      <c r="BB1919" s="95">
        <v>2640149.73937988</v>
      </c>
      <c r="BC1919" s="95">
        <v>2269681.2624206501</v>
      </c>
      <c r="BD1919" s="95">
        <v>0</v>
      </c>
      <c r="BE1919" s="95">
        <v>36079.860515117602</v>
      </c>
      <c r="BF1919" s="95">
        <v>0</v>
      </c>
      <c r="BG1919" s="95">
        <v>2258980.8582153302</v>
      </c>
      <c r="BH1919" s="95">
        <v>0</v>
      </c>
      <c r="BI1919" s="95">
        <v>273516.042552948</v>
      </c>
      <c r="BJ1919" s="95">
        <v>1347608.3553466799</v>
      </c>
      <c r="BK1919" s="95">
        <v>92203.082183837905</v>
      </c>
      <c r="BL1919" s="95">
        <v>31971.268781661998</v>
      </c>
      <c r="BM1919" s="95">
        <v>0</v>
      </c>
      <c r="BN1919" s="95">
        <v>0</v>
      </c>
      <c r="BO1919" s="95">
        <v>0</v>
      </c>
      <c r="BP1919" s="95">
        <v>0</v>
      </c>
      <c r="BQ1919" s="95">
        <v>0</v>
      </c>
      <c r="BR1919" s="95">
        <v>43897.401234626799</v>
      </c>
      <c r="BS1919" s="95">
        <v>514523.63906478899</v>
      </c>
      <c r="BT1919" s="95">
        <v>0</v>
      </c>
      <c r="BU1919" s="95">
        <v>220646</v>
      </c>
      <c r="BV1919" s="95">
        <v>842553.44133758498</v>
      </c>
      <c r="BW1919" s="95">
        <v>0</v>
      </c>
      <c r="BX1919" s="95">
        <v>3101.90999805927</v>
      </c>
      <c r="BY1919" s="95">
        <v>0</v>
      </c>
      <c r="BZ1919" s="95">
        <v>0</v>
      </c>
      <c r="CA1919" s="95">
        <v>6897.8176288008699</v>
      </c>
      <c r="CB1919" s="95">
        <v>849443.17533111596</v>
      </c>
      <c r="CC1919" s="95">
        <v>6583879.2640380897</v>
      </c>
      <c r="CD1919" s="95">
        <v>1622055.99005127</v>
      </c>
      <c r="CE1919" s="95">
        <v>128.129879711196</v>
      </c>
      <c r="CF1919" s="95">
        <v>21713.062784194899</v>
      </c>
      <c r="CG1919" s="95">
        <v>186702.906053543</v>
      </c>
      <c r="CH1919" s="95">
        <v>31971.431457996401</v>
      </c>
      <c r="CI1919" s="95">
        <v>7027.7711067795799</v>
      </c>
      <c r="CJ1919" s="95">
        <v>872408.038414001</v>
      </c>
      <c r="CK1919" s="95">
        <v>7031167.7285156297</v>
      </c>
      <c r="CL1919" s="95">
        <v>1654917.18920898</v>
      </c>
      <c r="CM1919" s="160">
        <v>8726.8382878303491</v>
      </c>
      <c r="CN1919" s="160">
        <v>1505596.7805633501</v>
      </c>
      <c r="CO1919" s="160">
        <v>9026414.1866455097</v>
      </c>
      <c r="CP1919" s="95">
        <v>1654917.18920898</v>
      </c>
      <c r="CQ1919" s="95">
        <v>104.980934257619</v>
      </c>
      <c r="CR1919" s="95">
        <v>17296.762976408001</v>
      </c>
      <c r="CS1919" s="95">
        <v>148060.36554718</v>
      </c>
      <c r="CT1919" s="95">
        <v>28990.912726879102</v>
      </c>
      <c r="CU1919" s="161">
        <v>871156.2381153109</v>
      </c>
      <c r="CV1919" s="161">
        <v>6770582.1700916328</v>
      </c>
    </row>
    <row r="1920" spans="1:100" x14ac:dyDescent="0.2">
      <c r="A1920" s="94" t="s">
        <v>182</v>
      </c>
      <c r="B1920" s="96">
        <v>41883</v>
      </c>
      <c r="C1920" s="95">
        <v>0</v>
      </c>
      <c r="D1920" s="95">
        <v>3459.6895275115999</v>
      </c>
      <c r="E1920" s="95">
        <v>4251.2739525437401</v>
      </c>
      <c r="F1920" s="95">
        <v>266.27793229743799</v>
      </c>
      <c r="G1920" s="95">
        <v>134.61286993324799</v>
      </c>
      <c r="H1920" s="95">
        <v>0</v>
      </c>
      <c r="I1920" s="95">
        <v>0</v>
      </c>
      <c r="J1920" s="95">
        <v>1768.1222077459099</v>
      </c>
      <c r="K1920" s="95">
        <v>0</v>
      </c>
      <c r="L1920" s="95">
        <v>179.60924279131001</v>
      </c>
      <c r="M1920" s="95">
        <v>187.62018852308401</v>
      </c>
      <c r="N1920" s="95">
        <v>2200.82372885942</v>
      </c>
      <c r="O1920" s="95">
        <v>0</v>
      </c>
      <c r="P1920" s="95">
        <v>3552.1514703929402</v>
      </c>
      <c r="Q1920" s="95">
        <v>1819.82634998858</v>
      </c>
      <c r="R1920" s="95">
        <v>0</v>
      </c>
      <c r="S1920" s="95">
        <v>21.999629499623602</v>
      </c>
      <c r="T1920" s="95">
        <v>0</v>
      </c>
      <c r="U1920" s="95">
        <v>1770.37945248187</v>
      </c>
      <c r="V1920" s="95">
        <v>0</v>
      </c>
      <c r="W1920" s="95">
        <v>357708.48513412499</v>
      </c>
      <c r="X1920" s="95">
        <v>473070.46714401199</v>
      </c>
      <c r="Y1920" s="95">
        <v>21967.697105646101</v>
      </c>
      <c r="Z1920" s="95">
        <v>21660.6025989056</v>
      </c>
      <c r="AA1920" s="95">
        <v>0</v>
      </c>
      <c r="AB1920" s="95">
        <v>0</v>
      </c>
      <c r="AC1920" s="95">
        <v>635809.30225372303</v>
      </c>
      <c r="AD1920" s="95">
        <v>0</v>
      </c>
      <c r="AE1920" s="95">
        <v>2928.4375734925302</v>
      </c>
      <c r="AF1920" s="95">
        <v>19218.792124986601</v>
      </c>
      <c r="AG1920" s="95">
        <v>185246.48674202</v>
      </c>
      <c r="AH1920" s="95">
        <v>0</v>
      </c>
      <c r="AI1920" s="95">
        <v>357334.193984985</v>
      </c>
      <c r="AJ1920" s="95">
        <v>286682.096355438</v>
      </c>
      <c r="AK1920" s="95">
        <v>0</v>
      </c>
      <c r="AL1920" s="95">
        <v>3985.3212545216102</v>
      </c>
      <c r="AM1920" s="95">
        <v>0</v>
      </c>
      <c r="AN1920" s="95">
        <v>635958.57015991199</v>
      </c>
      <c r="AO1920" s="95">
        <v>0</v>
      </c>
      <c r="AP1920" s="95">
        <v>2984339.6678161598</v>
      </c>
      <c r="AQ1920" s="95">
        <v>3757698.2772216802</v>
      </c>
      <c r="AR1920" s="95">
        <v>176530.80405235299</v>
      </c>
      <c r="AS1920" s="95">
        <v>186073.92920112601</v>
      </c>
      <c r="AT1920" s="95">
        <v>0</v>
      </c>
      <c r="AU1920" s="95">
        <v>0</v>
      </c>
      <c r="AV1920" s="95">
        <v>2299082.7110595698</v>
      </c>
      <c r="AW1920" s="95">
        <v>0</v>
      </c>
      <c r="AX1920" s="95">
        <v>22457.7390277386</v>
      </c>
      <c r="AY1920" s="95">
        <v>155673.364793777</v>
      </c>
      <c r="AZ1920" s="95">
        <v>1462175.78642273</v>
      </c>
      <c r="BA1920" s="95">
        <v>0</v>
      </c>
      <c r="BB1920" s="95">
        <v>3000915.09848022</v>
      </c>
      <c r="BC1920" s="95">
        <v>2287231.2770080599</v>
      </c>
      <c r="BD1920" s="95">
        <v>0</v>
      </c>
      <c r="BE1920" s="95">
        <v>32671.656196832701</v>
      </c>
      <c r="BF1920" s="95">
        <v>0</v>
      </c>
      <c r="BG1920" s="95">
        <v>2299288.5788879399</v>
      </c>
      <c r="BH1920" s="95">
        <v>0</v>
      </c>
      <c r="BI1920" s="95">
        <v>275296.89618682902</v>
      </c>
      <c r="BJ1920" s="95">
        <v>1955807.26644897</v>
      </c>
      <c r="BK1920" s="95">
        <v>122282.162423134</v>
      </c>
      <c r="BL1920" s="95">
        <v>33284.738636493697</v>
      </c>
      <c r="BM1920" s="95">
        <v>0</v>
      </c>
      <c r="BN1920" s="95">
        <v>0</v>
      </c>
      <c r="BO1920" s="95">
        <v>0</v>
      </c>
      <c r="BP1920" s="95">
        <v>0</v>
      </c>
      <c r="BQ1920" s="95">
        <v>0</v>
      </c>
      <c r="BR1920" s="95">
        <v>42617.436877727501</v>
      </c>
      <c r="BS1920" s="95">
        <v>979234.94212341297</v>
      </c>
      <c r="BT1920" s="95">
        <v>0</v>
      </c>
      <c r="BU1920" s="95">
        <v>213899.25</v>
      </c>
      <c r="BV1920" s="95">
        <v>979362.35668945301</v>
      </c>
      <c r="BW1920" s="95">
        <v>0</v>
      </c>
      <c r="BX1920" s="95">
        <v>2297.82999849319</v>
      </c>
      <c r="BY1920" s="95">
        <v>0</v>
      </c>
      <c r="BZ1920" s="95">
        <v>0</v>
      </c>
      <c r="CA1920" s="95">
        <v>7702.4217386841801</v>
      </c>
      <c r="CB1920" s="95">
        <v>827469.41007995605</v>
      </c>
      <c r="CC1920" s="95">
        <v>6700095.2512207003</v>
      </c>
      <c r="CD1920" s="95">
        <v>2234541.4894103999</v>
      </c>
      <c r="CE1920" s="95">
        <v>134.586936136708</v>
      </c>
      <c r="CF1920" s="95">
        <v>21652.445044279099</v>
      </c>
      <c r="CG1920" s="95">
        <v>185264.979999542</v>
      </c>
      <c r="CH1920" s="95">
        <v>33285.257242202802</v>
      </c>
      <c r="CI1920" s="95">
        <v>7837.1250931620598</v>
      </c>
      <c r="CJ1920" s="95">
        <v>850130.46923828102</v>
      </c>
      <c r="CK1920" s="95">
        <v>6895306.6106567401</v>
      </c>
      <c r="CL1920" s="95">
        <v>2267679.9525146498</v>
      </c>
      <c r="CM1920" s="160">
        <v>9569.2789490222895</v>
      </c>
      <c r="CN1920" s="160">
        <v>1486874.1563568099</v>
      </c>
      <c r="CO1920" s="160">
        <v>9171002.6629638709</v>
      </c>
      <c r="CP1920" s="95">
        <v>2267679.9525146498</v>
      </c>
      <c r="CQ1920" s="95">
        <v>113.094404037111</v>
      </c>
      <c r="CR1920" s="95">
        <v>17733.058209896099</v>
      </c>
      <c r="CS1920" s="95">
        <v>153251.478343964</v>
      </c>
      <c r="CT1920" s="95">
        <v>30346.221676111199</v>
      </c>
      <c r="CU1920" s="161">
        <v>849121.85512423515</v>
      </c>
      <c r="CV1920" s="161">
        <v>6885360.2312202426</v>
      </c>
    </row>
    <row r="1921" spans="1:100" x14ac:dyDescent="0.2">
      <c r="A1921" s="94" t="s">
        <v>182</v>
      </c>
      <c r="B1921" s="96">
        <v>41974</v>
      </c>
      <c r="C1921" s="95">
        <v>0</v>
      </c>
      <c r="D1921" s="95">
        <v>3525.5299947261801</v>
      </c>
      <c r="E1921" s="95">
        <v>4195.1002464890498</v>
      </c>
      <c r="F1921" s="95">
        <v>276.35341090708999</v>
      </c>
      <c r="G1921" s="95">
        <v>154.19773705862499</v>
      </c>
      <c r="H1921" s="95">
        <v>0</v>
      </c>
      <c r="I1921" s="95">
        <v>0</v>
      </c>
      <c r="J1921" s="95">
        <v>1782.9450467675899</v>
      </c>
      <c r="K1921" s="95">
        <v>0</v>
      </c>
      <c r="L1921" s="95">
        <v>164.96831460297099</v>
      </c>
      <c r="M1921" s="95">
        <v>178.831485453993</v>
      </c>
      <c r="N1921" s="95">
        <v>2162.7231067717098</v>
      </c>
      <c r="O1921" s="95">
        <v>0</v>
      </c>
      <c r="P1921" s="95">
        <v>3365.9498889148199</v>
      </c>
      <c r="Q1921" s="95">
        <v>1827.7548698186899</v>
      </c>
      <c r="R1921" s="95">
        <v>0</v>
      </c>
      <c r="S1921" s="95">
        <v>27.5468626788352</v>
      </c>
      <c r="T1921" s="95">
        <v>0</v>
      </c>
      <c r="U1921" s="95">
        <v>1783.2929325699799</v>
      </c>
      <c r="V1921" s="95">
        <v>0</v>
      </c>
      <c r="W1921" s="95">
        <v>341520.382995605</v>
      </c>
      <c r="X1921" s="95">
        <v>473827.11829757702</v>
      </c>
      <c r="Y1921" s="95">
        <v>21958.3608908653</v>
      </c>
      <c r="Z1921" s="95">
        <v>22521.655791759498</v>
      </c>
      <c r="AA1921" s="95">
        <v>0</v>
      </c>
      <c r="AB1921" s="95">
        <v>0</v>
      </c>
      <c r="AC1921" s="95">
        <v>651031.72386169399</v>
      </c>
      <c r="AD1921" s="95">
        <v>0</v>
      </c>
      <c r="AE1921" s="95">
        <v>2514.6604199409499</v>
      </c>
      <c r="AF1921" s="95">
        <v>18873.567451000199</v>
      </c>
      <c r="AG1921" s="95">
        <v>181114.87461853001</v>
      </c>
      <c r="AH1921" s="95">
        <v>0</v>
      </c>
      <c r="AI1921" s="95">
        <v>343812.809062958</v>
      </c>
      <c r="AJ1921" s="95">
        <v>285831.62266540498</v>
      </c>
      <c r="AK1921" s="95">
        <v>0</v>
      </c>
      <c r="AL1921" s="95">
        <v>3197.8243587911102</v>
      </c>
      <c r="AM1921" s="95">
        <v>0</v>
      </c>
      <c r="AN1921" s="95">
        <v>650968.73053741502</v>
      </c>
      <c r="AO1921" s="95">
        <v>0</v>
      </c>
      <c r="AP1921" s="95">
        <v>3011244.3399963402</v>
      </c>
      <c r="AQ1921" s="95">
        <v>3780982.6695861798</v>
      </c>
      <c r="AR1921" s="95">
        <v>176483.65061569199</v>
      </c>
      <c r="AS1921" s="95">
        <v>196174.72468948399</v>
      </c>
      <c r="AT1921" s="95">
        <v>0</v>
      </c>
      <c r="AU1921" s="95">
        <v>0</v>
      </c>
      <c r="AV1921" s="95">
        <v>2353523.6811828599</v>
      </c>
      <c r="AW1921" s="95">
        <v>0</v>
      </c>
      <c r="AX1921" s="95">
        <v>19357.443924903899</v>
      </c>
      <c r="AY1921" s="95">
        <v>156926.664476395</v>
      </c>
      <c r="AZ1921" s="95">
        <v>1439097.3151092499</v>
      </c>
      <c r="BA1921" s="95">
        <v>0</v>
      </c>
      <c r="BB1921" s="95">
        <v>2892139.5199890099</v>
      </c>
      <c r="BC1921" s="95">
        <v>2283579.3958435101</v>
      </c>
      <c r="BD1921" s="95">
        <v>0</v>
      </c>
      <c r="BE1921" s="95">
        <v>26687.173833608598</v>
      </c>
      <c r="BF1921" s="95">
        <v>0</v>
      </c>
      <c r="BG1921" s="95">
        <v>2353839.3552856399</v>
      </c>
      <c r="BH1921" s="95">
        <v>0</v>
      </c>
      <c r="BI1921" s="95">
        <v>288094.377601624</v>
      </c>
      <c r="BJ1921" s="95">
        <v>1979158.41029358</v>
      </c>
      <c r="BK1921" s="95">
        <v>124374.783387184</v>
      </c>
      <c r="BL1921" s="95">
        <v>34824.2625794411</v>
      </c>
      <c r="BM1921" s="95">
        <v>0</v>
      </c>
      <c r="BN1921" s="95">
        <v>0</v>
      </c>
      <c r="BO1921" s="95">
        <v>0</v>
      </c>
      <c r="BP1921" s="95">
        <v>0</v>
      </c>
      <c r="BQ1921" s="95">
        <v>0</v>
      </c>
      <c r="BR1921" s="95">
        <v>41727.914375781998</v>
      </c>
      <c r="BS1921" s="95">
        <v>1000417.70890808</v>
      </c>
      <c r="BT1921" s="95">
        <v>0</v>
      </c>
      <c r="BU1921" s="95">
        <v>242280</v>
      </c>
      <c r="BV1921" s="95">
        <v>992762.57279968297</v>
      </c>
      <c r="BW1921" s="95">
        <v>0</v>
      </c>
      <c r="BX1921" s="95">
        <v>2134.19999754429</v>
      </c>
      <c r="BY1921" s="95">
        <v>0</v>
      </c>
      <c r="BZ1921" s="95">
        <v>0</v>
      </c>
      <c r="CA1921" s="95">
        <v>7721.9565042853401</v>
      </c>
      <c r="CB1921" s="95">
        <v>821199.79490661598</v>
      </c>
      <c r="CC1921" s="95">
        <v>6787239.85620117</v>
      </c>
      <c r="CD1921" s="95">
        <v>2269332.3287048298</v>
      </c>
      <c r="CE1921" s="95">
        <v>154.335474479944</v>
      </c>
      <c r="CF1921" s="95">
        <v>22530.906447648998</v>
      </c>
      <c r="CG1921" s="95">
        <v>195948.78653144799</v>
      </c>
      <c r="CH1921" s="95">
        <v>34824.925610065497</v>
      </c>
      <c r="CI1921" s="95">
        <v>7873.61472702026</v>
      </c>
      <c r="CJ1921" s="95">
        <v>844106.23725128197</v>
      </c>
      <c r="CK1921" s="95">
        <v>6994635.1724243201</v>
      </c>
      <c r="CL1921" s="95">
        <v>2304057.4410095201</v>
      </c>
      <c r="CM1921" s="160">
        <v>9667.7417280673999</v>
      </c>
      <c r="CN1921" s="160">
        <v>1487305.86668396</v>
      </c>
      <c r="CO1921" s="160">
        <v>9351034.2659912091</v>
      </c>
      <c r="CP1921" s="95">
        <v>2304057.4410095201</v>
      </c>
      <c r="CQ1921" s="95">
        <v>126.140048643574</v>
      </c>
      <c r="CR1921" s="95">
        <v>19302.1196608543</v>
      </c>
      <c r="CS1921" s="95">
        <v>169219.27703857399</v>
      </c>
      <c r="CT1921" s="95">
        <v>32826.101918220498</v>
      </c>
      <c r="CU1921" s="161">
        <v>843730.70135426498</v>
      </c>
      <c r="CV1921" s="161">
        <v>6983188.6427326184</v>
      </c>
    </row>
    <row r="1922" spans="1:100" x14ac:dyDescent="0.2">
      <c r="A1922" s="94" t="s">
        <v>182</v>
      </c>
      <c r="B1922" s="96">
        <v>42064</v>
      </c>
      <c r="C1922" s="95">
        <v>0</v>
      </c>
      <c r="D1922" s="95">
        <v>3565.9254630208002</v>
      </c>
      <c r="E1922" s="95">
        <v>4142.2214900255203</v>
      </c>
      <c r="F1922" s="95">
        <v>267.43579966574902</v>
      </c>
      <c r="G1922" s="95">
        <v>152.93779503926601</v>
      </c>
      <c r="H1922" s="95">
        <v>0</v>
      </c>
      <c r="I1922" s="95">
        <v>0</v>
      </c>
      <c r="J1922" s="95">
        <v>1795.6739472895899</v>
      </c>
      <c r="K1922" s="95">
        <v>0</v>
      </c>
      <c r="L1922" s="95">
        <v>150.86129586771099</v>
      </c>
      <c r="M1922" s="95">
        <v>174.232821714133</v>
      </c>
      <c r="N1922" s="95">
        <v>2134.0391273796599</v>
      </c>
      <c r="O1922" s="95">
        <v>0</v>
      </c>
      <c r="P1922" s="95">
        <v>3309.4003258049502</v>
      </c>
      <c r="Q1922" s="95">
        <v>1811.0003494918301</v>
      </c>
      <c r="R1922" s="95">
        <v>0</v>
      </c>
      <c r="S1922" s="95">
        <v>23.114205125253601</v>
      </c>
      <c r="T1922" s="95">
        <v>0</v>
      </c>
      <c r="U1922" s="95">
        <v>1793.33621793985</v>
      </c>
      <c r="V1922" s="95">
        <v>0</v>
      </c>
      <c r="W1922" s="95">
        <v>416232.55335235602</v>
      </c>
      <c r="X1922" s="95">
        <v>462142.96638488799</v>
      </c>
      <c r="Y1922" s="95">
        <v>21599.8808560371</v>
      </c>
      <c r="Z1922" s="95">
        <v>23884.594165801998</v>
      </c>
      <c r="AA1922" s="95">
        <v>0</v>
      </c>
      <c r="AB1922" s="95">
        <v>0</v>
      </c>
      <c r="AC1922" s="95">
        <v>653532.726325989</v>
      </c>
      <c r="AD1922" s="95">
        <v>0</v>
      </c>
      <c r="AE1922" s="95">
        <v>1827.5109619498301</v>
      </c>
      <c r="AF1922" s="95">
        <v>17922.515883684198</v>
      </c>
      <c r="AG1922" s="95">
        <v>177386.165821075</v>
      </c>
      <c r="AH1922" s="95">
        <v>0</v>
      </c>
      <c r="AI1922" s="95">
        <v>335963.87834167498</v>
      </c>
      <c r="AJ1922" s="95">
        <v>281521.20058822603</v>
      </c>
      <c r="AK1922" s="95">
        <v>0</v>
      </c>
      <c r="AL1922" s="95">
        <v>3254.18511721492</v>
      </c>
      <c r="AM1922" s="95">
        <v>0</v>
      </c>
      <c r="AN1922" s="95">
        <v>653536.53965759301</v>
      </c>
      <c r="AO1922" s="95">
        <v>0</v>
      </c>
      <c r="AP1922" s="95">
        <v>3357760.21514893</v>
      </c>
      <c r="AQ1922" s="95">
        <v>3679858.4283142099</v>
      </c>
      <c r="AR1922" s="95">
        <v>173948.21347236601</v>
      </c>
      <c r="AS1922" s="95">
        <v>205196.31488418599</v>
      </c>
      <c r="AT1922" s="95">
        <v>0</v>
      </c>
      <c r="AU1922" s="95">
        <v>0</v>
      </c>
      <c r="AV1922" s="95">
        <v>2365027.3824157701</v>
      </c>
      <c r="AW1922" s="95">
        <v>0</v>
      </c>
      <c r="AX1922" s="95">
        <v>13812.615437746001</v>
      </c>
      <c r="AY1922" s="95">
        <v>146452.87854957601</v>
      </c>
      <c r="AZ1922" s="95">
        <v>1408857.53094482</v>
      </c>
      <c r="BA1922" s="95">
        <v>0</v>
      </c>
      <c r="BB1922" s="95">
        <v>2820707.3902282701</v>
      </c>
      <c r="BC1922" s="95">
        <v>2248901.5848083501</v>
      </c>
      <c r="BD1922" s="95">
        <v>0</v>
      </c>
      <c r="BE1922" s="95">
        <v>26560.125191927</v>
      </c>
      <c r="BF1922" s="95">
        <v>0</v>
      </c>
      <c r="BG1922" s="95">
        <v>2365011.64483643</v>
      </c>
      <c r="BH1922" s="95">
        <v>0</v>
      </c>
      <c r="BI1922" s="95">
        <v>288990.72634506202</v>
      </c>
      <c r="BJ1922" s="95">
        <v>2023869.7196807901</v>
      </c>
      <c r="BK1922" s="95">
        <v>127899.70053196</v>
      </c>
      <c r="BL1922" s="95">
        <v>36288.6156163216</v>
      </c>
      <c r="BM1922" s="95">
        <v>0</v>
      </c>
      <c r="BN1922" s="95">
        <v>0</v>
      </c>
      <c r="BO1922" s="95">
        <v>0</v>
      </c>
      <c r="BP1922" s="95">
        <v>0</v>
      </c>
      <c r="BQ1922" s="95">
        <v>0</v>
      </c>
      <c r="BR1922" s="95">
        <v>39815.141954421997</v>
      </c>
      <c r="BS1922" s="95">
        <v>1032572.46009827</v>
      </c>
      <c r="BT1922" s="95">
        <v>0</v>
      </c>
      <c r="BU1922" s="95">
        <v>242790</v>
      </c>
      <c r="BV1922" s="95">
        <v>1003096.66883087</v>
      </c>
      <c r="BW1922" s="95">
        <v>0</v>
      </c>
      <c r="BX1922" s="95">
        <v>2317.78999817371</v>
      </c>
      <c r="BY1922" s="95">
        <v>0</v>
      </c>
      <c r="BZ1922" s="95">
        <v>0</v>
      </c>
      <c r="CA1922" s="95">
        <v>7729.5440516471899</v>
      </c>
      <c r="CB1922" s="95">
        <v>874237.03314971901</v>
      </c>
      <c r="CC1922" s="95">
        <v>6819857.0217285203</v>
      </c>
      <c r="CD1922" s="95">
        <v>2303719.4264831501</v>
      </c>
      <c r="CE1922" s="95">
        <v>152.82672339119</v>
      </c>
      <c r="CF1922" s="95">
        <v>23875.592487335201</v>
      </c>
      <c r="CG1922" s="95">
        <v>203830.10675621001</v>
      </c>
      <c r="CH1922" s="95">
        <v>36286.793910980203</v>
      </c>
      <c r="CI1922" s="95">
        <v>7883.0346862673796</v>
      </c>
      <c r="CJ1922" s="95">
        <v>899018.28737640404</v>
      </c>
      <c r="CK1922" s="95">
        <v>7146054.1973877</v>
      </c>
      <c r="CL1922" s="95">
        <v>2339609.0651855501</v>
      </c>
      <c r="CM1922" s="160">
        <v>9668.8817838430405</v>
      </c>
      <c r="CN1922" s="160">
        <v>1572184.61901855</v>
      </c>
      <c r="CO1922" s="160">
        <v>9391192.42431641</v>
      </c>
      <c r="CP1922" s="95">
        <v>2339609.0651855501</v>
      </c>
      <c r="CQ1922" s="95">
        <v>130.74623025953801</v>
      </c>
      <c r="CR1922" s="95">
        <v>20755.195800304398</v>
      </c>
      <c r="CS1922" s="95">
        <v>179795.99962806699</v>
      </c>
      <c r="CT1922" s="95">
        <v>34417.522469520598</v>
      </c>
      <c r="CU1922" s="161">
        <v>898112.62563705421</v>
      </c>
      <c r="CV1922" s="161">
        <v>7023687.1284847306</v>
      </c>
    </row>
    <row r="1923" spans="1:100" x14ac:dyDescent="0.2">
      <c r="A1923" s="94" t="s">
        <v>182</v>
      </c>
      <c r="B1923" s="96">
        <v>42156</v>
      </c>
      <c r="C1923" s="95">
        <v>0</v>
      </c>
      <c r="D1923" s="95">
        <v>3586.2194617688701</v>
      </c>
      <c r="E1923" s="95">
        <v>4160.0515637993803</v>
      </c>
      <c r="F1923" s="95">
        <v>281.87914882972802</v>
      </c>
      <c r="G1923" s="95">
        <v>160.44946526736001</v>
      </c>
      <c r="H1923" s="95">
        <v>0</v>
      </c>
      <c r="I1923" s="95">
        <v>0</v>
      </c>
      <c r="J1923" s="95">
        <v>1803.4223483502899</v>
      </c>
      <c r="K1923" s="95">
        <v>0</v>
      </c>
      <c r="L1923" s="95">
        <v>167.94738562218799</v>
      </c>
      <c r="M1923" s="95">
        <v>174.365951199085</v>
      </c>
      <c r="N1923" s="95">
        <v>2143.22012206912</v>
      </c>
      <c r="O1923" s="95">
        <v>0</v>
      </c>
      <c r="P1923" s="95">
        <v>3435.0179988741902</v>
      </c>
      <c r="Q1923" s="95">
        <v>1796.2219129651801</v>
      </c>
      <c r="R1923" s="95">
        <v>0</v>
      </c>
      <c r="S1923" s="95">
        <v>23.215466808993401</v>
      </c>
      <c r="T1923" s="95">
        <v>0</v>
      </c>
      <c r="U1923" s="95">
        <v>1802.17090904713</v>
      </c>
      <c r="V1923" s="95">
        <v>0</v>
      </c>
      <c r="W1923" s="95">
        <v>365540.899532318</v>
      </c>
      <c r="X1923" s="95">
        <v>450050.41178512602</v>
      </c>
      <c r="Y1923" s="95">
        <v>20372.664746284499</v>
      </c>
      <c r="Z1923" s="95">
        <v>23948.863265514399</v>
      </c>
      <c r="AA1923" s="95">
        <v>0</v>
      </c>
      <c r="AB1923" s="95">
        <v>0</v>
      </c>
      <c r="AC1923" s="95">
        <v>649635.21788024902</v>
      </c>
      <c r="AD1923" s="95">
        <v>0</v>
      </c>
      <c r="AE1923" s="95">
        <v>1645.4197331666901</v>
      </c>
      <c r="AF1923" s="95">
        <v>17255.695259332701</v>
      </c>
      <c r="AG1923" s="95">
        <v>171100.69017600999</v>
      </c>
      <c r="AH1923" s="95">
        <v>0</v>
      </c>
      <c r="AI1923" s="95">
        <v>340317.70183944702</v>
      </c>
      <c r="AJ1923" s="95">
        <v>276545.76619339001</v>
      </c>
      <c r="AK1923" s="95">
        <v>0</v>
      </c>
      <c r="AL1923" s="95">
        <v>2695.5228527486302</v>
      </c>
      <c r="AM1923" s="95">
        <v>0</v>
      </c>
      <c r="AN1923" s="95">
        <v>649597.42935943604</v>
      </c>
      <c r="AO1923" s="95">
        <v>0</v>
      </c>
      <c r="AP1923" s="95">
        <v>3165512.4194641099</v>
      </c>
      <c r="AQ1923" s="95">
        <v>3597928.6946716299</v>
      </c>
      <c r="AR1923" s="95">
        <v>163062.48137855501</v>
      </c>
      <c r="AS1923" s="95">
        <v>206633.81876754799</v>
      </c>
      <c r="AT1923" s="95">
        <v>0</v>
      </c>
      <c r="AU1923" s="95">
        <v>0</v>
      </c>
      <c r="AV1923" s="95">
        <v>2373364.56723022</v>
      </c>
      <c r="AW1923" s="95">
        <v>0</v>
      </c>
      <c r="AX1923" s="95">
        <v>12627.198064923299</v>
      </c>
      <c r="AY1923" s="95">
        <v>142132.36425781299</v>
      </c>
      <c r="AZ1923" s="95">
        <v>1368406.88739014</v>
      </c>
      <c r="BA1923" s="95">
        <v>0</v>
      </c>
      <c r="BB1923" s="95">
        <v>2869946.00531006</v>
      </c>
      <c r="BC1923" s="95">
        <v>2214274.0033264202</v>
      </c>
      <c r="BD1923" s="95">
        <v>0</v>
      </c>
      <c r="BE1923" s="95">
        <v>23022.1085717678</v>
      </c>
      <c r="BF1923" s="95">
        <v>0</v>
      </c>
      <c r="BG1923" s="95">
        <v>2372918.22625732</v>
      </c>
      <c r="BH1923" s="95">
        <v>0</v>
      </c>
      <c r="BI1923" s="95">
        <v>286949.61723327602</v>
      </c>
      <c r="BJ1923" s="95">
        <v>2102020.18505859</v>
      </c>
      <c r="BK1923" s="95">
        <v>130987.556744576</v>
      </c>
      <c r="BL1923" s="95">
        <v>36460.811632156401</v>
      </c>
      <c r="BM1923" s="95">
        <v>0</v>
      </c>
      <c r="BN1923" s="95">
        <v>0</v>
      </c>
      <c r="BO1923" s="95">
        <v>0</v>
      </c>
      <c r="BP1923" s="95">
        <v>0</v>
      </c>
      <c r="BQ1923" s="95">
        <v>0</v>
      </c>
      <c r="BR1923" s="95">
        <v>38825.637336731001</v>
      </c>
      <c r="BS1923" s="95">
        <v>1099170.1643371601</v>
      </c>
      <c r="BT1923" s="95">
        <v>0</v>
      </c>
      <c r="BU1923" s="95">
        <v>238744.5</v>
      </c>
      <c r="BV1923" s="95">
        <v>1013293.7738266001</v>
      </c>
      <c r="BW1923" s="95">
        <v>0</v>
      </c>
      <c r="BX1923" s="95">
        <v>1996.54999876022</v>
      </c>
      <c r="BY1923" s="95">
        <v>0</v>
      </c>
      <c r="BZ1923" s="95">
        <v>0</v>
      </c>
      <c r="CA1923" s="95">
        <v>7727.9527285695103</v>
      </c>
      <c r="CB1923" s="95">
        <v>810491.47270965599</v>
      </c>
      <c r="CC1923" s="95">
        <v>6620492.7509155301</v>
      </c>
      <c r="CD1923" s="95">
        <v>2388526.1197509798</v>
      </c>
      <c r="CE1923" s="95">
        <v>160.43062394298599</v>
      </c>
      <c r="CF1923" s="95">
        <v>23951.243343353301</v>
      </c>
      <c r="CG1923" s="95">
        <v>208791.983385086</v>
      </c>
      <c r="CH1923" s="95">
        <v>36461.281803131104</v>
      </c>
      <c r="CI1923" s="95">
        <v>7890.1504620313599</v>
      </c>
      <c r="CJ1923" s="95">
        <v>835323.88784790004</v>
      </c>
      <c r="CK1923" s="95">
        <v>6886003.0112304697</v>
      </c>
      <c r="CL1923" s="95">
        <v>2425670.6005554199</v>
      </c>
      <c r="CM1923" s="160">
        <v>9665.5552906990106</v>
      </c>
      <c r="CN1923" s="160">
        <v>1482631.90567017</v>
      </c>
      <c r="CO1923" s="160">
        <v>9198568.5228271503</v>
      </c>
      <c r="CP1923" s="95">
        <v>2425670.6005554199</v>
      </c>
      <c r="CQ1923" s="95">
        <v>137.40474046953</v>
      </c>
      <c r="CR1923" s="95">
        <v>21208.381920099298</v>
      </c>
      <c r="CS1923" s="95">
        <v>183486.40238761899</v>
      </c>
      <c r="CT1923" s="95">
        <v>34521.679782867403</v>
      </c>
      <c r="CU1923" s="161">
        <v>834442.71605300927</v>
      </c>
      <c r="CV1923" s="161">
        <v>6829284.7343006162</v>
      </c>
    </row>
    <row r="1924" spans="1:100" x14ac:dyDescent="0.2">
      <c r="A1924" s="94" t="s">
        <v>182</v>
      </c>
      <c r="B1924" s="96">
        <v>42248</v>
      </c>
      <c r="C1924" s="95">
        <v>0</v>
      </c>
      <c r="D1924" s="95">
        <v>3610.5127105414899</v>
      </c>
      <c r="E1924" s="95">
        <v>4083.45732557774</v>
      </c>
      <c r="F1924" s="95">
        <v>280.261988408864</v>
      </c>
      <c r="G1924" s="95">
        <v>159.31413170695299</v>
      </c>
      <c r="H1924" s="95">
        <v>0</v>
      </c>
      <c r="I1924" s="95">
        <v>0</v>
      </c>
      <c r="J1924" s="95">
        <v>1818.51729293168</v>
      </c>
      <c r="K1924" s="95">
        <v>0</v>
      </c>
      <c r="L1924" s="95">
        <v>161.64504053443699</v>
      </c>
      <c r="M1924" s="95">
        <v>174.41382137872299</v>
      </c>
      <c r="N1924" s="95">
        <v>2120.37278392911</v>
      </c>
      <c r="O1924" s="95">
        <v>0</v>
      </c>
      <c r="P1924" s="95">
        <v>3638.5981673300298</v>
      </c>
      <c r="Q1924" s="95">
        <v>1753.68417572975</v>
      </c>
      <c r="R1924" s="95">
        <v>0</v>
      </c>
      <c r="S1924" s="95">
        <v>24.114254652988201</v>
      </c>
      <c r="T1924" s="95">
        <v>0</v>
      </c>
      <c r="U1924" s="95">
        <v>1822.2326746732001</v>
      </c>
      <c r="V1924" s="95">
        <v>0</v>
      </c>
      <c r="W1924" s="95">
        <v>329207.00055694598</v>
      </c>
      <c r="X1924" s="95">
        <v>443212.98447036702</v>
      </c>
      <c r="Y1924" s="95">
        <v>23031.3617763519</v>
      </c>
      <c r="Z1924" s="95">
        <v>25452.909779310201</v>
      </c>
      <c r="AA1924" s="95">
        <v>0</v>
      </c>
      <c r="AB1924" s="95">
        <v>0</v>
      </c>
      <c r="AC1924" s="95">
        <v>654503.34793090797</v>
      </c>
      <c r="AD1924" s="95">
        <v>0</v>
      </c>
      <c r="AE1924" s="95">
        <v>1566.1856920868199</v>
      </c>
      <c r="AF1924" s="95">
        <v>17125.608647823301</v>
      </c>
      <c r="AG1924" s="95">
        <v>167935.08739852899</v>
      </c>
      <c r="AH1924" s="95">
        <v>0</v>
      </c>
      <c r="AI1924" s="95">
        <v>363625.70595169102</v>
      </c>
      <c r="AJ1924" s="95">
        <v>276539.05105209397</v>
      </c>
      <c r="AK1924" s="95">
        <v>0</v>
      </c>
      <c r="AL1924" s="95">
        <v>3218.9454348683398</v>
      </c>
      <c r="AM1924" s="95">
        <v>0</v>
      </c>
      <c r="AN1924" s="95">
        <v>654565.350082397</v>
      </c>
      <c r="AO1924" s="95">
        <v>0</v>
      </c>
      <c r="AP1924" s="95">
        <v>2891263.6962890602</v>
      </c>
      <c r="AQ1924" s="95">
        <v>3549263.7594909701</v>
      </c>
      <c r="AR1924" s="95">
        <v>186083.69451332101</v>
      </c>
      <c r="AS1924" s="95">
        <v>220016.51549911499</v>
      </c>
      <c r="AT1924" s="95">
        <v>0</v>
      </c>
      <c r="AU1924" s="95">
        <v>0</v>
      </c>
      <c r="AV1924" s="95">
        <v>2406168.4021301302</v>
      </c>
      <c r="AW1924" s="95">
        <v>0</v>
      </c>
      <c r="AX1924" s="95">
        <v>12400.4056794643</v>
      </c>
      <c r="AY1924" s="95">
        <v>140517.36336708101</v>
      </c>
      <c r="AZ1924" s="95">
        <v>1343082.3412017799</v>
      </c>
      <c r="BA1924" s="95">
        <v>0</v>
      </c>
      <c r="BB1924" s="95">
        <v>3078557.7864074698</v>
      </c>
      <c r="BC1924" s="95">
        <v>2221124.7834472698</v>
      </c>
      <c r="BD1924" s="95">
        <v>0</v>
      </c>
      <c r="BE1924" s="95">
        <v>30337.538723707199</v>
      </c>
      <c r="BF1924" s="95">
        <v>0</v>
      </c>
      <c r="BG1924" s="95">
        <v>2406220.7939147898</v>
      </c>
      <c r="BH1924" s="95">
        <v>0</v>
      </c>
      <c r="BI1924" s="95">
        <v>283143.67919921898</v>
      </c>
      <c r="BJ1924" s="95">
        <v>2140382.3924255399</v>
      </c>
      <c r="BK1924" s="95">
        <v>136328.822332382</v>
      </c>
      <c r="BL1924" s="95">
        <v>38923.744579792001</v>
      </c>
      <c r="BM1924" s="95">
        <v>0</v>
      </c>
      <c r="BN1924" s="95">
        <v>0</v>
      </c>
      <c r="BO1924" s="95">
        <v>0</v>
      </c>
      <c r="BP1924" s="95">
        <v>0</v>
      </c>
      <c r="BQ1924" s="95">
        <v>0</v>
      </c>
      <c r="BR1924" s="95">
        <v>38000.065680503802</v>
      </c>
      <c r="BS1924" s="95">
        <v>1143007.53855896</v>
      </c>
      <c r="BT1924" s="95">
        <v>0</v>
      </c>
      <c r="BU1924" s="95">
        <v>218767.599998474</v>
      </c>
      <c r="BV1924" s="95">
        <v>1006919.14659119</v>
      </c>
      <c r="BW1924" s="95">
        <v>0</v>
      </c>
      <c r="BX1924" s="95">
        <v>1825.28999868035</v>
      </c>
      <c r="BY1924" s="95">
        <v>0</v>
      </c>
      <c r="BZ1924" s="95">
        <v>0</v>
      </c>
      <c r="CA1924" s="95">
        <v>7689.8089877963102</v>
      </c>
      <c r="CB1924" s="95">
        <v>775162.54911041295</v>
      </c>
      <c r="CC1924" s="95">
        <v>6600036.0838623</v>
      </c>
      <c r="CD1924" s="95">
        <v>2435343.4248962398</v>
      </c>
      <c r="CE1924" s="95">
        <v>159.34709751605999</v>
      </c>
      <c r="CF1924" s="95">
        <v>25445.6371586323</v>
      </c>
      <c r="CG1924" s="95">
        <v>219411.074960709</v>
      </c>
      <c r="CH1924" s="95">
        <v>38924.542318344102</v>
      </c>
      <c r="CI1924" s="95">
        <v>7848.7678702473604</v>
      </c>
      <c r="CJ1924" s="95">
        <v>800307.79888153099</v>
      </c>
      <c r="CK1924" s="95">
        <v>6703150.5776977502</v>
      </c>
      <c r="CL1924" s="95">
        <v>2474169.9372253399</v>
      </c>
      <c r="CM1924" s="160">
        <v>9632.9436082840002</v>
      </c>
      <c r="CN1924" s="160">
        <v>1439048.7527771001</v>
      </c>
      <c r="CO1924" s="160">
        <v>9216766.7109375</v>
      </c>
      <c r="CP1924" s="95">
        <v>2474169.9372253399</v>
      </c>
      <c r="CQ1924" s="95">
        <v>136.12165147066099</v>
      </c>
      <c r="CR1924" s="95">
        <v>22149.203761815999</v>
      </c>
      <c r="CS1924" s="95">
        <v>188919.13178062401</v>
      </c>
      <c r="CT1924" s="95">
        <v>36415.513408660903</v>
      </c>
      <c r="CU1924" s="161">
        <v>800608.18626904523</v>
      </c>
      <c r="CV1924" s="161">
        <v>6819447.1588230086</v>
      </c>
    </row>
    <row r="1925" spans="1:100" x14ac:dyDescent="0.2">
      <c r="A1925" s="94" t="s">
        <v>182</v>
      </c>
      <c r="B1925" s="96">
        <v>42339</v>
      </c>
      <c r="C1925" s="95">
        <v>0</v>
      </c>
      <c r="D1925" s="95">
        <v>3605.0976525843098</v>
      </c>
      <c r="E1925" s="95">
        <v>3986.7022770047201</v>
      </c>
      <c r="F1925" s="95">
        <v>270.99388154596102</v>
      </c>
      <c r="G1925" s="95">
        <v>177.60765716992299</v>
      </c>
      <c r="H1925" s="95">
        <v>0</v>
      </c>
      <c r="I1925" s="95">
        <v>0</v>
      </c>
      <c r="J1925" s="95">
        <v>1843.96037733555</v>
      </c>
      <c r="K1925" s="95">
        <v>0</v>
      </c>
      <c r="L1925" s="95">
        <v>175.76216961070901</v>
      </c>
      <c r="M1925" s="95">
        <v>163.33217938989401</v>
      </c>
      <c r="N1925" s="95">
        <v>2073.2050274908502</v>
      </c>
      <c r="O1925" s="95">
        <v>0</v>
      </c>
      <c r="P1925" s="95">
        <v>3462.3150115907201</v>
      </c>
      <c r="Q1925" s="95">
        <v>1715.6085064113099</v>
      </c>
      <c r="R1925" s="95">
        <v>0</v>
      </c>
      <c r="S1925" s="95">
        <v>25.738375867484098</v>
      </c>
      <c r="T1925" s="95">
        <v>0</v>
      </c>
      <c r="U1925" s="95">
        <v>1844.01512610912</v>
      </c>
      <c r="V1925" s="95">
        <v>0</v>
      </c>
      <c r="W1925" s="95">
        <v>351980.32288360602</v>
      </c>
      <c r="X1925" s="95">
        <v>434610.71000671398</v>
      </c>
      <c r="Y1925" s="95">
        <v>23449.401123523701</v>
      </c>
      <c r="Z1925" s="95">
        <v>27514.588728904699</v>
      </c>
      <c r="AA1925" s="95">
        <v>0</v>
      </c>
      <c r="AB1925" s="95">
        <v>0</v>
      </c>
      <c r="AC1925" s="95">
        <v>657789.13460540795</v>
      </c>
      <c r="AD1925" s="95">
        <v>0</v>
      </c>
      <c r="AE1925" s="95">
        <v>1239.58760844171</v>
      </c>
      <c r="AF1925" s="95">
        <v>16600.356752634001</v>
      </c>
      <c r="AG1925" s="95">
        <v>164088.85137558001</v>
      </c>
      <c r="AH1925" s="95">
        <v>0</v>
      </c>
      <c r="AI1925" s="95">
        <v>346366.50450515701</v>
      </c>
      <c r="AJ1925" s="95">
        <v>270118.90628051799</v>
      </c>
      <c r="AK1925" s="95">
        <v>0</v>
      </c>
      <c r="AL1925" s="95">
        <v>3295.7739515304602</v>
      </c>
      <c r="AM1925" s="95">
        <v>0</v>
      </c>
      <c r="AN1925" s="95">
        <v>657785.13674926804</v>
      </c>
      <c r="AO1925" s="95">
        <v>0</v>
      </c>
      <c r="AP1925" s="95">
        <v>2935850.0352477999</v>
      </c>
      <c r="AQ1925" s="95">
        <v>3491306.2561950702</v>
      </c>
      <c r="AR1925" s="95">
        <v>189277.12821579</v>
      </c>
      <c r="AS1925" s="95">
        <v>240948.51052665699</v>
      </c>
      <c r="AT1925" s="95">
        <v>0</v>
      </c>
      <c r="AU1925" s="95">
        <v>0</v>
      </c>
      <c r="AV1925" s="95">
        <v>2438695.7131042499</v>
      </c>
      <c r="AW1925" s="95">
        <v>0</v>
      </c>
      <c r="AX1925" s="95">
        <v>9712.0740468502008</v>
      </c>
      <c r="AY1925" s="95">
        <v>138866.92329025301</v>
      </c>
      <c r="AZ1925" s="95">
        <v>1311918.6281127899</v>
      </c>
      <c r="BA1925" s="95">
        <v>0</v>
      </c>
      <c r="BB1925" s="95">
        <v>2935096.4317627</v>
      </c>
      <c r="BC1925" s="95">
        <v>2176609.24136353</v>
      </c>
      <c r="BD1925" s="95">
        <v>0</v>
      </c>
      <c r="BE1925" s="95">
        <v>32873.047626972198</v>
      </c>
      <c r="BF1925" s="95">
        <v>0</v>
      </c>
      <c r="BG1925" s="95">
        <v>2439333.26922607</v>
      </c>
      <c r="BH1925" s="95">
        <v>0</v>
      </c>
      <c r="BI1925" s="95">
        <v>424361.55291748</v>
      </c>
      <c r="BJ1925" s="95">
        <v>2184622.1695251502</v>
      </c>
      <c r="BK1925" s="95">
        <v>139738.67631340001</v>
      </c>
      <c r="BL1925" s="95">
        <v>42618.134865284002</v>
      </c>
      <c r="BM1925" s="95">
        <v>0</v>
      </c>
      <c r="BN1925" s="95">
        <v>0</v>
      </c>
      <c r="BO1925" s="95">
        <v>0</v>
      </c>
      <c r="BP1925" s="95">
        <v>0</v>
      </c>
      <c r="BQ1925" s="95">
        <v>0</v>
      </c>
      <c r="BR1925" s="95">
        <v>36776.435907363899</v>
      </c>
      <c r="BS1925" s="95">
        <v>1193366.2308044401</v>
      </c>
      <c r="BT1925" s="95">
        <v>0</v>
      </c>
      <c r="BU1925" s="95">
        <v>377156.87999725301</v>
      </c>
      <c r="BV1925" s="95">
        <v>1017122.34920502</v>
      </c>
      <c r="BW1925" s="95">
        <v>0</v>
      </c>
      <c r="BX1925" s="95">
        <v>3273.4599909782401</v>
      </c>
      <c r="BY1925" s="95">
        <v>0</v>
      </c>
      <c r="BZ1925" s="95">
        <v>0</v>
      </c>
      <c r="CA1925" s="95">
        <v>7597.6539152264604</v>
      </c>
      <c r="CB1925" s="95">
        <v>784907.418151855</v>
      </c>
      <c r="CC1925" s="95">
        <v>6554888.5396728497</v>
      </c>
      <c r="CD1925" s="95">
        <v>2614474.46905518</v>
      </c>
      <c r="CE1925" s="95">
        <v>177.78645857796101</v>
      </c>
      <c r="CF1925" s="95">
        <v>27540.6580140591</v>
      </c>
      <c r="CG1925" s="95">
        <v>240731.09617424</v>
      </c>
      <c r="CH1925" s="95">
        <v>42619.603198051504</v>
      </c>
      <c r="CI1925" s="95">
        <v>7772.6351472139404</v>
      </c>
      <c r="CJ1925" s="95">
        <v>811305.45169067394</v>
      </c>
      <c r="CK1925" s="95">
        <v>6711398.63818359</v>
      </c>
      <c r="CL1925" s="95">
        <v>2656750.3568115202</v>
      </c>
      <c r="CM1925" s="160">
        <v>9620.5684235095996</v>
      </c>
      <c r="CN1925" s="160">
        <v>1468908.5794982901</v>
      </c>
      <c r="CO1925" s="160">
        <v>9237881.8956298791</v>
      </c>
      <c r="CP1925" s="95">
        <v>2656750.3568115202</v>
      </c>
      <c r="CQ1925" s="95">
        <v>152.033956810832</v>
      </c>
      <c r="CR1925" s="95">
        <v>24232.149714708299</v>
      </c>
      <c r="CS1925" s="95">
        <v>207931.58474731399</v>
      </c>
      <c r="CT1925" s="95">
        <v>39395.3207798004</v>
      </c>
      <c r="CU1925" s="161">
        <v>812448.07616591407</v>
      </c>
      <c r="CV1925" s="161">
        <v>6795619.6358470898</v>
      </c>
    </row>
    <row r="1926" spans="1:100" x14ac:dyDescent="0.2">
      <c r="A1926" s="94" t="s">
        <v>182</v>
      </c>
      <c r="B1926" s="96">
        <v>42430</v>
      </c>
      <c r="C1926" s="95">
        <v>0</v>
      </c>
      <c r="D1926" s="95">
        <v>3670.5678858757001</v>
      </c>
      <c r="E1926" s="95">
        <v>3936.60928359628</v>
      </c>
      <c r="F1926" s="95">
        <v>279.017936501652</v>
      </c>
      <c r="G1926" s="95">
        <v>166.54029015824199</v>
      </c>
      <c r="H1926" s="95">
        <v>0</v>
      </c>
      <c r="I1926" s="95">
        <v>0</v>
      </c>
      <c r="J1926" s="95">
        <v>1876.6672133356301</v>
      </c>
      <c r="K1926" s="95">
        <v>0</v>
      </c>
      <c r="L1926" s="95">
        <v>167.63872212916601</v>
      </c>
      <c r="M1926" s="95">
        <v>146.618255402893</v>
      </c>
      <c r="N1926" s="95">
        <v>2057.7626927197002</v>
      </c>
      <c r="O1926" s="95">
        <v>0</v>
      </c>
      <c r="P1926" s="95">
        <v>3447.73741814494</v>
      </c>
      <c r="Q1926" s="95">
        <v>1698.2879730761099</v>
      </c>
      <c r="R1926" s="95">
        <v>0</v>
      </c>
      <c r="S1926" s="95">
        <v>23.115028548287199</v>
      </c>
      <c r="T1926" s="95">
        <v>0</v>
      </c>
      <c r="U1926" s="95">
        <v>1873.25084342062</v>
      </c>
      <c r="V1926" s="95">
        <v>0</v>
      </c>
      <c r="W1926" s="95">
        <v>350335.49045562698</v>
      </c>
      <c r="X1926" s="95">
        <v>424640.221591949</v>
      </c>
      <c r="Y1926" s="95">
        <v>24661.325856447202</v>
      </c>
      <c r="Z1926" s="95">
        <v>24974.490853548101</v>
      </c>
      <c r="AA1926" s="95">
        <v>0</v>
      </c>
      <c r="AB1926" s="95">
        <v>0</v>
      </c>
      <c r="AC1926" s="95">
        <v>669168.91578674305</v>
      </c>
      <c r="AD1926" s="95">
        <v>0</v>
      </c>
      <c r="AE1926" s="95">
        <v>1144.2589590549501</v>
      </c>
      <c r="AF1926" s="95">
        <v>14872.3380715847</v>
      </c>
      <c r="AG1926" s="95">
        <v>161225.92028236401</v>
      </c>
      <c r="AH1926" s="95">
        <v>0</v>
      </c>
      <c r="AI1926" s="95">
        <v>339109.72623443598</v>
      </c>
      <c r="AJ1926" s="95">
        <v>266543.42988586402</v>
      </c>
      <c r="AK1926" s="95">
        <v>0</v>
      </c>
      <c r="AL1926" s="95">
        <v>2644.0388657450699</v>
      </c>
      <c r="AM1926" s="95">
        <v>0</v>
      </c>
      <c r="AN1926" s="95">
        <v>669134.535987854</v>
      </c>
      <c r="AO1926" s="95">
        <v>0</v>
      </c>
      <c r="AP1926" s="95">
        <v>3159569.8573608398</v>
      </c>
      <c r="AQ1926" s="95">
        <v>3419318.6770629901</v>
      </c>
      <c r="AR1926" s="95">
        <v>198311.56083107</v>
      </c>
      <c r="AS1926" s="95">
        <v>224471.11738967901</v>
      </c>
      <c r="AT1926" s="95">
        <v>0</v>
      </c>
      <c r="AU1926" s="95">
        <v>0</v>
      </c>
      <c r="AV1926" s="95">
        <v>2500932.7767944299</v>
      </c>
      <c r="AW1926" s="95">
        <v>0</v>
      </c>
      <c r="AX1926" s="95">
        <v>8823.1451717615091</v>
      </c>
      <c r="AY1926" s="95">
        <v>122505.238297462</v>
      </c>
      <c r="AZ1926" s="95">
        <v>1296085.6848144501</v>
      </c>
      <c r="BA1926" s="95">
        <v>0</v>
      </c>
      <c r="BB1926" s="95">
        <v>2901612.8779907199</v>
      </c>
      <c r="BC1926" s="95">
        <v>2153540.8844604502</v>
      </c>
      <c r="BD1926" s="95">
        <v>0</v>
      </c>
      <c r="BE1926" s="95">
        <v>26952.389191627499</v>
      </c>
      <c r="BF1926" s="95">
        <v>0</v>
      </c>
      <c r="BG1926" s="95">
        <v>2500971.12219238</v>
      </c>
      <c r="BH1926" s="95">
        <v>0</v>
      </c>
      <c r="BI1926" s="95">
        <v>701662.119377136</v>
      </c>
      <c r="BJ1926" s="95">
        <v>2248030.2299804701</v>
      </c>
      <c r="BK1926" s="95">
        <v>143690.399560928</v>
      </c>
      <c r="BL1926" s="95">
        <v>41657.428716659502</v>
      </c>
      <c r="BM1926" s="95">
        <v>0</v>
      </c>
      <c r="BN1926" s="95">
        <v>0</v>
      </c>
      <c r="BO1926" s="95">
        <v>0</v>
      </c>
      <c r="BP1926" s="95">
        <v>0</v>
      </c>
      <c r="BQ1926" s="95">
        <v>0</v>
      </c>
      <c r="BR1926" s="95">
        <v>33835.4346857071</v>
      </c>
      <c r="BS1926" s="95">
        <v>1250287.76872253</v>
      </c>
      <c r="BT1926" s="95">
        <v>0</v>
      </c>
      <c r="BU1926" s="95">
        <v>653601.42999267601</v>
      </c>
      <c r="BV1926" s="95">
        <v>1020391.13816833</v>
      </c>
      <c r="BW1926" s="95">
        <v>0</v>
      </c>
      <c r="BX1926" s="95">
        <v>4765.1099839806602</v>
      </c>
      <c r="BY1926" s="95">
        <v>0</v>
      </c>
      <c r="BZ1926" s="95">
        <v>0</v>
      </c>
      <c r="CA1926" s="95">
        <v>7621.4501043558103</v>
      </c>
      <c r="CB1926" s="95">
        <v>785747.94943237305</v>
      </c>
      <c r="CC1926" s="95">
        <v>6511232.77526855</v>
      </c>
      <c r="CD1926" s="95">
        <v>2932598.4228820801</v>
      </c>
      <c r="CE1926" s="95">
        <v>166.29559814929999</v>
      </c>
      <c r="CF1926" s="95">
        <v>24961.055358886701</v>
      </c>
      <c r="CG1926" s="95">
        <v>229072.440303802</v>
      </c>
      <c r="CH1926" s="95">
        <v>41654.2481460571</v>
      </c>
      <c r="CI1926" s="95">
        <v>7789.1223788261404</v>
      </c>
      <c r="CJ1926" s="95">
        <v>811267.41256713902</v>
      </c>
      <c r="CK1926" s="95">
        <v>6828009.6398315402</v>
      </c>
      <c r="CL1926" s="95">
        <v>2973673.6570434598</v>
      </c>
      <c r="CM1926" s="160">
        <v>9652.1591982841492</v>
      </c>
      <c r="CN1926" s="160">
        <v>1462082.23091125</v>
      </c>
      <c r="CO1926" s="160">
        <v>9216688.1423339806</v>
      </c>
      <c r="CP1926" s="95">
        <v>2973673.6570434598</v>
      </c>
      <c r="CQ1926" s="95">
        <v>144.249210795388</v>
      </c>
      <c r="CR1926" s="95">
        <v>22481.3524944782</v>
      </c>
      <c r="CS1926" s="95">
        <v>198929.07894897499</v>
      </c>
      <c r="CT1926" s="95">
        <v>37458.096395015702</v>
      </c>
      <c r="CU1926" s="161">
        <v>810709.00479125977</v>
      </c>
      <c r="CV1926" s="161">
        <v>6740305.2155723516</v>
      </c>
    </row>
    <row r="1927" spans="1:100" x14ac:dyDescent="0.2">
      <c r="A1927" s="94" t="s">
        <v>182</v>
      </c>
      <c r="B1927" s="96">
        <v>42522</v>
      </c>
      <c r="C1927" s="95">
        <v>0</v>
      </c>
      <c r="D1927" s="95">
        <v>3716.4341964423702</v>
      </c>
      <c r="E1927" s="95">
        <v>3942.53106942773</v>
      </c>
      <c r="F1927" s="95">
        <v>288.094334896654</v>
      </c>
      <c r="G1927" s="95">
        <v>169.65105649456399</v>
      </c>
      <c r="H1927" s="95">
        <v>0</v>
      </c>
      <c r="I1927" s="95">
        <v>0</v>
      </c>
      <c r="J1927" s="95">
        <v>1887.35163301229</v>
      </c>
      <c r="K1927" s="95">
        <v>0</v>
      </c>
      <c r="L1927" s="95">
        <v>176.597152877599</v>
      </c>
      <c r="M1927" s="95">
        <v>145.397266728804</v>
      </c>
      <c r="N1927" s="95">
        <v>2069.7346539199398</v>
      </c>
      <c r="O1927" s="95">
        <v>0</v>
      </c>
      <c r="P1927" s="95">
        <v>3573.6120486855498</v>
      </c>
      <c r="Q1927" s="95">
        <v>1681.3322142213599</v>
      </c>
      <c r="R1927" s="95">
        <v>0</v>
      </c>
      <c r="S1927" s="95">
        <v>20.8766398429871</v>
      </c>
      <c r="T1927" s="95">
        <v>0</v>
      </c>
      <c r="U1927" s="95">
        <v>1885.7240793108899</v>
      </c>
      <c r="V1927" s="95">
        <v>0</v>
      </c>
      <c r="W1927" s="95">
        <v>375033.40869522101</v>
      </c>
      <c r="X1927" s="95">
        <v>418194.66444778402</v>
      </c>
      <c r="Y1927" s="95">
        <v>25061.875080108599</v>
      </c>
      <c r="Z1927" s="95">
        <v>25895.592562437101</v>
      </c>
      <c r="AA1927" s="95">
        <v>0</v>
      </c>
      <c r="AB1927" s="95">
        <v>0</v>
      </c>
      <c r="AC1927" s="95">
        <v>672496.68698120106</v>
      </c>
      <c r="AD1927" s="95">
        <v>0</v>
      </c>
      <c r="AE1927" s="95">
        <v>1637.2800510376701</v>
      </c>
      <c r="AF1927" s="95">
        <v>14512.799455881101</v>
      </c>
      <c r="AG1927" s="95">
        <v>159340.42572021499</v>
      </c>
      <c r="AH1927" s="95">
        <v>0</v>
      </c>
      <c r="AI1927" s="95">
        <v>358531.78428268398</v>
      </c>
      <c r="AJ1927" s="95">
        <v>261935.60064888</v>
      </c>
      <c r="AK1927" s="95">
        <v>0</v>
      </c>
      <c r="AL1927" s="95">
        <v>2701.5688753426102</v>
      </c>
      <c r="AM1927" s="95">
        <v>0</v>
      </c>
      <c r="AN1927" s="95">
        <v>672510.35785675002</v>
      </c>
      <c r="AO1927" s="95">
        <v>0</v>
      </c>
      <c r="AP1927" s="95">
        <v>3072192.9830017099</v>
      </c>
      <c r="AQ1927" s="95">
        <v>3377478.0741882301</v>
      </c>
      <c r="AR1927" s="95">
        <v>204672.374149323</v>
      </c>
      <c r="AS1927" s="95">
        <v>235817.155769348</v>
      </c>
      <c r="AT1927" s="95">
        <v>0</v>
      </c>
      <c r="AU1927" s="95">
        <v>0</v>
      </c>
      <c r="AV1927" s="95">
        <v>2516426.8247985798</v>
      </c>
      <c r="AW1927" s="95">
        <v>0</v>
      </c>
      <c r="AX1927" s="95">
        <v>13915.134282946599</v>
      </c>
      <c r="AY1927" s="95">
        <v>122171.064544678</v>
      </c>
      <c r="AZ1927" s="95">
        <v>1286580.22369385</v>
      </c>
      <c r="BA1927" s="95">
        <v>0</v>
      </c>
      <c r="BB1927" s="95">
        <v>3065918.9491577102</v>
      </c>
      <c r="BC1927" s="95">
        <v>2115804.3649292002</v>
      </c>
      <c r="BD1927" s="95">
        <v>0</v>
      </c>
      <c r="BE1927" s="95">
        <v>27992.031753063198</v>
      </c>
      <c r="BF1927" s="95">
        <v>0</v>
      </c>
      <c r="BG1927" s="95">
        <v>2515614.5944519001</v>
      </c>
      <c r="BH1927" s="95">
        <v>0</v>
      </c>
      <c r="BI1927" s="95">
        <v>718147.70846557606</v>
      </c>
      <c r="BJ1927" s="95">
        <v>2348517.2630615202</v>
      </c>
      <c r="BK1927" s="95">
        <v>148273.24075889599</v>
      </c>
      <c r="BL1927" s="95">
        <v>43698.475246906302</v>
      </c>
      <c r="BM1927" s="95">
        <v>0</v>
      </c>
      <c r="BN1927" s="95">
        <v>0</v>
      </c>
      <c r="BO1927" s="95">
        <v>0</v>
      </c>
      <c r="BP1927" s="95">
        <v>0</v>
      </c>
      <c r="BQ1927" s="95">
        <v>0</v>
      </c>
      <c r="BR1927" s="95">
        <v>33975.247701168097</v>
      </c>
      <c r="BS1927" s="95">
        <v>1334204.9163055399</v>
      </c>
      <c r="BT1927" s="95">
        <v>0</v>
      </c>
      <c r="BU1927" s="95">
        <v>670477.5</v>
      </c>
      <c r="BV1927" s="95">
        <v>1033513.52558899</v>
      </c>
      <c r="BW1927" s="95">
        <v>0</v>
      </c>
      <c r="BX1927" s="95">
        <v>5002.83998286724</v>
      </c>
      <c r="BY1927" s="95">
        <v>0</v>
      </c>
      <c r="BZ1927" s="95">
        <v>0</v>
      </c>
      <c r="CA1927" s="95">
        <v>7642.2158574461901</v>
      </c>
      <c r="CB1927" s="95">
        <v>797878.33660125697</v>
      </c>
      <c r="CC1927" s="95">
        <v>6753737.57067871</v>
      </c>
      <c r="CD1927" s="95">
        <v>3069622.10015869</v>
      </c>
      <c r="CE1927" s="95">
        <v>169.64929252490401</v>
      </c>
      <c r="CF1927" s="95">
        <v>25882.198106288899</v>
      </c>
      <c r="CG1927" s="95">
        <v>231534.31430435201</v>
      </c>
      <c r="CH1927" s="95">
        <v>43699.252474784902</v>
      </c>
      <c r="CI1927" s="95">
        <v>7813.5580949783298</v>
      </c>
      <c r="CJ1927" s="95">
        <v>823388.92620086705</v>
      </c>
      <c r="CK1927" s="95">
        <v>6855204.4943847703</v>
      </c>
      <c r="CL1927" s="95">
        <v>3113946.3122558598</v>
      </c>
      <c r="CM1927" s="160">
        <v>9678.4843554496802</v>
      </c>
      <c r="CN1927" s="160">
        <v>1494027.75787354</v>
      </c>
      <c r="CO1927" s="160">
        <v>9533586.8294677697</v>
      </c>
      <c r="CP1927" s="95">
        <v>3113946.3122558598</v>
      </c>
      <c r="CQ1927" s="95">
        <v>148.789953645319</v>
      </c>
      <c r="CR1927" s="95">
        <v>23146.9494557381</v>
      </c>
      <c r="CS1927" s="95">
        <v>207429.118356705</v>
      </c>
      <c r="CT1927" s="95">
        <v>38987.211874961897</v>
      </c>
      <c r="CU1927" s="161">
        <v>823760.53470754588</v>
      </c>
      <c r="CV1927" s="161">
        <v>6985271.8849830618</v>
      </c>
    </row>
    <row r="1928" spans="1:100" x14ac:dyDescent="0.2">
      <c r="A1928" s="94" t="s">
        <v>182</v>
      </c>
      <c r="B1928" s="96">
        <v>42614</v>
      </c>
      <c r="C1928" s="95">
        <v>0</v>
      </c>
      <c r="D1928" s="95">
        <v>3745.4211012721098</v>
      </c>
      <c r="E1928" s="95">
        <v>3918.3663103878498</v>
      </c>
      <c r="F1928" s="95">
        <v>307.87757891416601</v>
      </c>
      <c r="G1928" s="95">
        <v>187.82039112038899</v>
      </c>
      <c r="H1928" s="95">
        <v>0</v>
      </c>
      <c r="I1928" s="95">
        <v>0</v>
      </c>
      <c r="J1928" s="95">
        <v>1866.8753830790499</v>
      </c>
      <c r="K1928" s="95">
        <v>0</v>
      </c>
      <c r="L1928" s="95">
        <v>164.900473667309</v>
      </c>
      <c r="M1928" s="95">
        <v>152.822757938877</v>
      </c>
      <c r="N1928" s="95">
        <v>2052.9957948923102</v>
      </c>
      <c r="O1928" s="95">
        <v>0</v>
      </c>
      <c r="P1928" s="95">
        <v>3682.43370261788</v>
      </c>
      <c r="Q1928" s="95">
        <v>1683.11067442596</v>
      </c>
      <c r="R1928" s="95">
        <v>0</v>
      </c>
      <c r="S1928" s="95">
        <v>32.0288318414241</v>
      </c>
      <c r="T1928" s="95">
        <v>0</v>
      </c>
      <c r="U1928" s="95">
        <v>1871.97258396447</v>
      </c>
      <c r="V1928" s="95">
        <v>0</v>
      </c>
      <c r="W1928" s="95">
        <v>389024.26290893601</v>
      </c>
      <c r="X1928" s="95">
        <v>412739.10464858997</v>
      </c>
      <c r="Y1928" s="95">
        <v>26021.047883749001</v>
      </c>
      <c r="Z1928" s="95">
        <v>27381.1576356888</v>
      </c>
      <c r="AA1928" s="95">
        <v>0</v>
      </c>
      <c r="AB1928" s="95">
        <v>0</v>
      </c>
      <c r="AC1928" s="95">
        <v>662318.20368194603</v>
      </c>
      <c r="AD1928" s="95">
        <v>0</v>
      </c>
      <c r="AE1928" s="95">
        <v>1462.2425181418701</v>
      </c>
      <c r="AF1928" s="95">
        <v>14889.724527001399</v>
      </c>
      <c r="AG1928" s="95">
        <v>157282.758150101</v>
      </c>
      <c r="AH1928" s="95">
        <v>0</v>
      </c>
      <c r="AI1928" s="95">
        <v>376562.23772049003</v>
      </c>
      <c r="AJ1928" s="95">
        <v>257937.63964080799</v>
      </c>
      <c r="AK1928" s="95">
        <v>0</v>
      </c>
      <c r="AL1928" s="95">
        <v>2278.3526860177499</v>
      </c>
      <c r="AM1928" s="95">
        <v>0</v>
      </c>
      <c r="AN1928" s="95">
        <v>662327.81583404494</v>
      </c>
      <c r="AO1928" s="95">
        <v>0</v>
      </c>
      <c r="AP1928" s="95">
        <v>3266287.9704589802</v>
      </c>
      <c r="AQ1928" s="95">
        <v>3332380.2564697298</v>
      </c>
      <c r="AR1928" s="95">
        <v>211225.86567115801</v>
      </c>
      <c r="AS1928" s="95">
        <v>250586.39890289301</v>
      </c>
      <c r="AT1928" s="95">
        <v>0</v>
      </c>
      <c r="AU1928" s="95">
        <v>0</v>
      </c>
      <c r="AV1928" s="95">
        <v>2494197.5020141602</v>
      </c>
      <c r="AW1928" s="95">
        <v>0</v>
      </c>
      <c r="AX1928" s="95">
        <v>11560.2130041122</v>
      </c>
      <c r="AY1928" s="95">
        <v>124394.88315677601</v>
      </c>
      <c r="AZ1928" s="95">
        <v>1266846.42660522</v>
      </c>
      <c r="BA1928" s="95">
        <v>0</v>
      </c>
      <c r="BB1928" s="95">
        <v>3225168.2946472201</v>
      </c>
      <c r="BC1928" s="95">
        <v>2096428.90846252</v>
      </c>
      <c r="BD1928" s="95">
        <v>0</v>
      </c>
      <c r="BE1928" s="95">
        <v>24268.324712038</v>
      </c>
      <c r="BF1928" s="95">
        <v>0</v>
      </c>
      <c r="BG1928" s="95">
        <v>2494247.81958008</v>
      </c>
      <c r="BH1928" s="95">
        <v>0</v>
      </c>
      <c r="BI1928" s="95">
        <v>700050.38860320998</v>
      </c>
      <c r="BJ1928" s="95">
        <v>2363617.7163696298</v>
      </c>
      <c r="BK1928" s="95">
        <v>153050.941577911</v>
      </c>
      <c r="BL1928" s="95">
        <v>45485.497674942002</v>
      </c>
      <c r="BM1928" s="95">
        <v>0</v>
      </c>
      <c r="BN1928" s="95">
        <v>0</v>
      </c>
      <c r="BO1928" s="95">
        <v>0</v>
      </c>
      <c r="BP1928" s="95">
        <v>0</v>
      </c>
      <c r="BQ1928" s="95">
        <v>0</v>
      </c>
      <c r="BR1928" s="95">
        <v>35734.792926788301</v>
      </c>
      <c r="BS1928" s="95">
        <v>1342109.26768494</v>
      </c>
      <c r="BT1928" s="95">
        <v>0</v>
      </c>
      <c r="BU1928" s="95">
        <v>610565.5</v>
      </c>
      <c r="BV1928" s="95">
        <v>1040778.00868988</v>
      </c>
      <c r="BW1928" s="95">
        <v>0</v>
      </c>
      <c r="BX1928" s="95">
        <v>3262.7999898195299</v>
      </c>
      <c r="BY1928" s="95">
        <v>0</v>
      </c>
      <c r="BZ1928" s="95">
        <v>0</v>
      </c>
      <c r="CA1928" s="95">
        <v>7658.6650608181999</v>
      </c>
      <c r="CB1928" s="95">
        <v>799181.95265960705</v>
      </c>
      <c r="CC1928" s="95">
        <v>6562095.4808959998</v>
      </c>
      <c r="CD1928" s="95">
        <v>3073124.4447021498</v>
      </c>
      <c r="CE1928" s="95">
        <v>187.93863038532399</v>
      </c>
      <c r="CF1928" s="95">
        <v>27369.971405983</v>
      </c>
      <c r="CG1928" s="95">
        <v>250278.15711784401</v>
      </c>
      <c r="CH1928" s="95">
        <v>45486.690754413597</v>
      </c>
      <c r="CI1928" s="95">
        <v>7846.2452648282097</v>
      </c>
      <c r="CJ1928" s="95">
        <v>826631.70400238002</v>
      </c>
      <c r="CK1928" s="95">
        <v>6856632.1124877902</v>
      </c>
      <c r="CL1928" s="95">
        <v>3119048.17822266</v>
      </c>
      <c r="CM1928" s="160">
        <v>9687.52713537216</v>
      </c>
      <c r="CN1928" s="160">
        <v>1492202.29273987</v>
      </c>
      <c r="CO1928" s="160">
        <v>9298794.63745117</v>
      </c>
      <c r="CP1928" s="95">
        <v>3119048.17822266</v>
      </c>
      <c r="CQ1928" s="95">
        <v>155.51364406384499</v>
      </c>
      <c r="CR1928" s="95">
        <v>24897.549013614698</v>
      </c>
      <c r="CS1928" s="95">
        <v>224828.65835380601</v>
      </c>
      <c r="CT1928" s="95">
        <v>41339.675848007202</v>
      </c>
      <c r="CU1928" s="161">
        <v>826551.92406559002</v>
      </c>
      <c r="CV1928" s="161">
        <v>6812373.6380138434</v>
      </c>
    </row>
    <row r="1929" spans="1:100" x14ac:dyDescent="0.2">
      <c r="A1929" s="94" t="s">
        <v>182</v>
      </c>
      <c r="B1929" s="96">
        <v>42705</v>
      </c>
      <c r="C1929" s="95">
        <v>0</v>
      </c>
      <c r="D1929" s="95">
        <v>3788.4627600908302</v>
      </c>
      <c r="E1929" s="95">
        <v>3874.7570053040999</v>
      </c>
      <c r="F1929" s="95">
        <v>324.00840892270202</v>
      </c>
      <c r="G1929" s="95">
        <v>193.234337491915</v>
      </c>
      <c r="H1929" s="95">
        <v>0</v>
      </c>
      <c r="I1929" s="95">
        <v>0</v>
      </c>
      <c r="J1929" s="95">
        <v>1730.19320936501</v>
      </c>
      <c r="K1929" s="95">
        <v>0</v>
      </c>
      <c r="L1929" s="95">
        <v>167.43593879416599</v>
      </c>
      <c r="M1929" s="95">
        <v>143.60476996377099</v>
      </c>
      <c r="N1929" s="95">
        <v>2036.6145837455999</v>
      </c>
      <c r="O1929" s="95">
        <v>0</v>
      </c>
      <c r="P1929" s="95">
        <v>3659.5280035734199</v>
      </c>
      <c r="Q1929" s="95">
        <v>1674.20381857455</v>
      </c>
      <c r="R1929" s="95">
        <v>0</v>
      </c>
      <c r="S1929" s="95">
        <v>36.320186695083997</v>
      </c>
      <c r="T1929" s="95">
        <v>0</v>
      </c>
      <c r="U1929" s="95">
        <v>1729.74867780507</v>
      </c>
      <c r="V1929" s="95">
        <v>0</v>
      </c>
      <c r="W1929" s="95">
        <v>383669.71701812698</v>
      </c>
      <c r="X1929" s="95">
        <v>406634.658672333</v>
      </c>
      <c r="Y1929" s="95">
        <v>27844.668331384699</v>
      </c>
      <c r="Z1929" s="95">
        <v>29217.307639598799</v>
      </c>
      <c r="AA1929" s="95">
        <v>0</v>
      </c>
      <c r="AB1929" s="95">
        <v>0</v>
      </c>
      <c r="AC1929" s="95">
        <v>622729.38191223098</v>
      </c>
      <c r="AD1929" s="95">
        <v>0</v>
      </c>
      <c r="AE1929" s="95">
        <v>1353.1794580519199</v>
      </c>
      <c r="AF1929" s="95">
        <v>14359.351842284201</v>
      </c>
      <c r="AG1929" s="95">
        <v>156438.69116783101</v>
      </c>
      <c r="AH1929" s="95">
        <v>0</v>
      </c>
      <c r="AI1929" s="95">
        <v>359419.11555099499</v>
      </c>
      <c r="AJ1929" s="95">
        <v>252272.80438041699</v>
      </c>
      <c r="AK1929" s="95">
        <v>0</v>
      </c>
      <c r="AL1929" s="95">
        <v>3852.37198030949</v>
      </c>
      <c r="AM1929" s="95">
        <v>0</v>
      </c>
      <c r="AN1929" s="95">
        <v>622729.13413238502</v>
      </c>
      <c r="AO1929" s="95">
        <v>0</v>
      </c>
      <c r="AP1929" s="95">
        <v>3317488.5361022898</v>
      </c>
      <c r="AQ1929" s="95">
        <v>3300499.2253418001</v>
      </c>
      <c r="AR1929" s="95">
        <v>223945.191692352</v>
      </c>
      <c r="AS1929" s="95">
        <v>271846.95847320597</v>
      </c>
      <c r="AT1929" s="95">
        <v>0</v>
      </c>
      <c r="AU1929" s="95">
        <v>0</v>
      </c>
      <c r="AV1929" s="95">
        <v>2349350.34802246</v>
      </c>
      <c r="AW1929" s="95">
        <v>0</v>
      </c>
      <c r="AX1929" s="95">
        <v>10551.023017168</v>
      </c>
      <c r="AY1929" s="95">
        <v>120264.607441902</v>
      </c>
      <c r="AZ1929" s="95">
        <v>1264512.4147033701</v>
      </c>
      <c r="BA1929" s="95">
        <v>0</v>
      </c>
      <c r="BB1929" s="95">
        <v>3096530.0267028799</v>
      </c>
      <c r="BC1929" s="95">
        <v>2057776.29452515</v>
      </c>
      <c r="BD1929" s="95">
        <v>0</v>
      </c>
      <c r="BE1929" s="95">
        <v>39452.829492092103</v>
      </c>
      <c r="BF1929" s="95">
        <v>0</v>
      </c>
      <c r="BG1929" s="95">
        <v>2350397.3829650902</v>
      </c>
      <c r="BH1929" s="95">
        <v>0</v>
      </c>
      <c r="BI1929" s="95">
        <v>707724.28253936803</v>
      </c>
      <c r="BJ1929" s="95">
        <v>2446730.0670471201</v>
      </c>
      <c r="BK1929" s="95">
        <v>163226.48766326901</v>
      </c>
      <c r="BL1929" s="95">
        <v>48195.072828769698</v>
      </c>
      <c r="BM1929" s="95">
        <v>0</v>
      </c>
      <c r="BN1929" s="95">
        <v>0</v>
      </c>
      <c r="BO1929" s="95">
        <v>0</v>
      </c>
      <c r="BP1929" s="95">
        <v>0</v>
      </c>
      <c r="BQ1929" s="95">
        <v>0</v>
      </c>
      <c r="BR1929" s="95">
        <v>34569.8407354355</v>
      </c>
      <c r="BS1929" s="95">
        <v>1419815.33784485</v>
      </c>
      <c r="BT1929" s="95">
        <v>0</v>
      </c>
      <c r="BU1929" s="95">
        <v>667890.5</v>
      </c>
      <c r="BV1929" s="95">
        <v>1057961.39195251</v>
      </c>
      <c r="BW1929" s="95">
        <v>0</v>
      </c>
      <c r="BX1929" s="95">
        <v>6590.5099756121599</v>
      </c>
      <c r="BY1929" s="95">
        <v>0</v>
      </c>
      <c r="BZ1929" s="95">
        <v>0</v>
      </c>
      <c r="CA1929" s="95">
        <v>7674.3718490004503</v>
      </c>
      <c r="CB1929" s="95">
        <v>788728.90925598098</v>
      </c>
      <c r="CC1929" s="95">
        <v>6525987.9177246103</v>
      </c>
      <c r="CD1929" s="95">
        <v>3165528.2818603502</v>
      </c>
      <c r="CE1929" s="95">
        <v>193.552346592769</v>
      </c>
      <c r="CF1929" s="95">
        <v>29291.239309549299</v>
      </c>
      <c r="CG1929" s="95">
        <v>271896.56170272798</v>
      </c>
      <c r="CH1929" s="95">
        <v>48197.526358604402</v>
      </c>
      <c r="CI1929" s="95">
        <v>7864.7484939694396</v>
      </c>
      <c r="CJ1929" s="95">
        <v>817403.92517852795</v>
      </c>
      <c r="CK1929" s="95">
        <v>6847472.2776489304</v>
      </c>
      <c r="CL1929" s="95">
        <v>3213140.01843262</v>
      </c>
      <c r="CM1929" s="160">
        <v>9618.8693473339099</v>
      </c>
      <c r="CN1929" s="160">
        <v>1445276.2823944101</v>
      </c>
      <c r="CO1929" s="160">
        <v>9153632.4630127009</v>
      </c>
      <c r="CP1929" s="95">
        <v>3213140.01843262</v>
      </c>
      <c r="CQ1929" s="95">
        <v>158.78124767355601</v>
      </c>
      <c r="CR1929" s="95">
        <v>25382.2966012955</v>
      </c>
      <c r="CS1929" s="95">
        <v>232419.39722061201</v>
      </c>
      <c r="CT1929" s="95">
        <v>41546.604233264901</v>
      </c>
      <c r="CU1929" s="161">
        <v>818020.14856553031</v>
      </c>
      <c r="CV1929" s="161">
        <v>6797884.4794273386</v>
      </c>
    </row>
    <row r="1930" spans="1:100" x14ac:dyDescent="0.2">
      <c r="A1930" s="94" t="s">
        <v>182</v>
      </c>
      <c r="B1930" s="96">
        <v>42795</v>
      </c>
      <c r="C1930" s="95">
        <v>0</v>
      </c>
      <c r="D1930" s="95">
        <v>3804.0148669779301</v>
      </c>
      <c r="E1930" s="95">
        <v>3851.37276479602</v>
      </c>
      <c r="F1930" s="95">
        <v>333.70952369645198</v>
      </c>
      <c r="G1930" s="95">
        <v>195.16825558431401</v>
      </c>
      <c r="H1930" s="95">
        <v>0</v>
      </c>
      <c r="I1930" s="95">
        <v>0</v>
      </c>
      <c r="J1930" s="95">
        <v>1787.3561170995199</v>
      </c>
      <c r="K1930" s="95">
        <v>0</v>
      </c>
      <c r="L1930" s="95">
        <v>157.291001018137</v>
      </c>
      <c r="M1930" s="95">
        <v>144.79894578643101</v>
      </c>
      <c r="N1930" s="95">
        <v>2015.19906941056</v>
      </c>
      <c r="O1930" s="95">
        <v>0</v>
      </c>
      <c r="P1930" s="95">
        <v>3634.4051922857798</v>
      </c>
      <c r="Q1930" s="95">
        <v>1655.7681127339599</v>
      </c>
      <c r="R1930" s="95">
        <v>0</v>
      </c>
      <c r="S1930" s="95">
        <v>38.126921713352203</v>
      </c>
      <c r="T1930" s="95">
        <v>0</v>
      </c>
      <c r="U1930" s="95">
        <v>1783.7365194410099</v>
      </c>
      <c r="V1930" s="95">
        <v>0</v>
      </c>
      <c r="W1930" s="95">
        <v>384601.47156524699</v>
      </c>
      <c r="X1930" s="95">
        <v>398189.53474426299</v>
      </c>
      <c r="Y1930" s="95">
        <v>28080.0275654793</v>
      </c>
      <c r="Z1930" s="95">
        <v>29236.9648592472</v>
      </c>
      <c r="AA1930" s="95">
        <v>0</v>
      </c>
      <c r="AB1930" s="95">
        <v>0</v>
      </c>
      <c r="AC1930" s="95">
        <v>642498.17575073196</v>
      </c>
      <c r="AD1930" s="95">
        <v>0</v>
      </c>
      <c r="AE1930" s="95">
        <v>1628.2974327802699</v>
      </c>
      <c r="AF1930" s="95">
        <v>15292.9335120916</v>
      </c>
      <c r="AG1930" s="95">
        <v>152111.01890564</v>
      </c>
      <c r="AH1930" s="95">
        <v>0</v>
      </c>
      <c r="AI1930" s="95">
        <v>353676.29552078201</v>
      </c>
      <c r="AJ1930" s="95">
        <v>245448.333370209</v>
      </c>
      <c r="AK1930" s="95">
        <v>0</v>
      </c>
      <c r="AL1930" s="95">
        <v>3993.7365746498099</v>
      </c>
      <c r="AM1930" s="95">
        <v>0</v>
      </c>
      <c r="AN1930" s="95">
        <v>642481.23738098098</v>
      </c>
      <c r="AO1930" s="95">
        <v>0</v>
      </c>
      <c r="AP1930" s="95">
        <v>3184363.2476196298</v>
      </c>
      <c r="AQ1930" s="95">
        <v>3232158.6277160598</v>
      </c>
      <c r="AR1930" s="95">
        <v>227828.118289948</v>
      </c>
      <c r="AS1930" s="95">
        <v>276101.11291122402</v>
      </c>
      <c r="AT1930" s="95">
        <v>0</v>
      </c>
      <c r="AU1930" s="95">
        <v>0</v>
      </c>
      <c r="AV1930" s="95">
        <v>2412529.5115356399</v>
      </c>
      <c r="AW1930" s="95">
        <v>0</v>
      </c>
      <c r="AX1930" s="95">
        <v>12650.522100210201</v>
      </c>
      <c r="AY1930" s="95">
        <v>128214.766691208</v>
      </c>
      <c r="AZ1930" s="95">
        <v>1227647.2568054199</v>
      </c>
      <c r="BA1930" s="95">
        <v>0</v>
      </c>
      <c r="BB1930" s="95">
        <v>3064614.0049743699</v>
      </c>
      <c r="BC1930" s="95">
        <v>2003835.75546265</v>
      </c>
      <c r="BD1930" s="95">
        <v>0</v>
      </c>
      <c r="BE1930" s="95">
        <v>41672.900111675299</v>
      </c>
      <c r="BF1930" s="95">
        <v>0</v>
      </c>
      <c r="BG1930" s="95">
        <v>2412481.0120544401</v>
      </c>
      <c r="BH1930" s="95">
        <v>0</v>
      </c>
      <c r="BI1930" s="95">
        <v>719347.75476837205</v>
      </c>
      <c r="BJ1930" s="95">
        <v>2551374.6056823698</v>
      </c>
      <c r="BK1930" s="95">
        <v>170761.886966705</v>
      </c>
      <c r="BL1930" s="95">
        <v>48188.772876262701</v>
      </c>
      <c r="BM1930" s="95">
        <v>0</v>
      </c>
      <c r="BN1930" s="95">
        <v>0</v>
      </c>
      <c r="BO1930" s="95">
        <v>0</v>
      </c>
      <c r="BP1930" s="95">
        <v>0</v>
      </c>
      <c r="BQ1930" s="95">
        <v>0</v>
      </c>
      <c r="BR1930" s="95">
        <v>35900.315785884901</v>
      </c>
      <c r="BS1930" s="95">
        <v>1499281.7643279999</v>
      </c>
      <c r="BT1930" s="95">
        <v>0</v>
      </c>
      <c r="BU1930" s="95">
        <v>676891.85999298096</v>
      </c>
      <c r="BV1930" s="95">
        <v>1060433.536026</v>
      </c>
      <c r="BW1930" s="95">
        <v>0</v>
      </c>
      <c r="BX1930" s="95">
        <v>7358.0099727511397</v>
      </c>
      <c r="BY1930" s="95">
        <v>0</v>
      </c>
      <c r="BZ1930" s="95">
        <v>0</v>
      </c>
      <c r="CA1930" s="95">
        <v>7664.6697897314998</v>
      </c>
      <c r="CB1930" s="95">
        <v>772689.46618652297</v>
      </c>
      <c r="CC1930" s="95">
        <v>6573856.7282714797</v>
      </c>
      <c r="CD1930" s="95">
        <v>3241429.1645202599</v>
      </c>
      <c r="CE1930" s="95">
        <v>194.59181799739599</v>
      </c>
      <c r="CF1930" s="95">
        <v>29193.000356674202</v>
      </c>
      <c r="CG1930" s="95">
        <v>273983.40212631202</v>
      </c>
      <c r="CH1930" s="95">
        <v>48183.820656299598</v>
      </c>
      <c r="CI1930" s="95">
        <v>7860.8612134456598</v>
      </c>
      <c r="CJ1930" s="95">
        <v>802166.14036560105</v>
      </c>
      <c r="CK1930" s="95">
        <v>6736985.6192627</v>
      </c>
      <c r="CL1930" s="95">
        <v>3288844.3741149898</v>
      </c>
      <c r="CM1930" s="160">
        <v>9627.7938096523303</v>
      </c>
      <c r="CN1930" s="160">
        <v>1443237.5136566199</v>
      </c>
      <c r="CO1930" s="160">
        <v>9262866.2087402306</v>
      </c>
      <c r="CP1930" s="95">
        <v>3288844.3741149898</v>
      </c>
      <c r="CQ1930" s="95">
        <v>159.27820682339399</v>
      </c>
      <c r="CR1930" s="95">
        <v>25340.318117618601</v>
      </c>
      <c r="CS1930" s="95">
        <v>235595.19679832499</v>
      </c>
      <c r="CT1930" s="95">
        <v>41508.079903125799</v>
      </c>
      <c r="CU1930" s="161">
        <v>801882.46654319717</v>
      </c>
      <c r="CV1930" s="161">
        <v>6847840.130397792</v>
      </c>
    </row>
    <row r="1931" spans="1:100" x14ac:dyDescent="0.2">
      <c r="A1931" s="94" t="s">
        <v>182</v>
      </c>
      <c r="B1931" s="96">
        <v>42887</v>
      </c>
      <c r="C1931" s="95">
        <v>0</v>
      </c>
      <c r="D1931" s="95">
        <v>3843.4977370798601</v>
      </c>
      <c r="E1931" s="95">
        <v>3821.8683469295502</v>
      </c>
      <c r="F1931" s="95">
        <v>355.43989421799802</v>
      </c>
      <c r="G1931" s="95">
        <v>188.83334589563299</v>
      </c>
      <c r="H1931" s="95">
        <v>0</v>
      </c>
      <c r="I1931" s="95">
        <v>0</v>
      </c>
      <c r="J1931" s="95">
        <v>1776.56059323251</v>
      </c>
      <c r="K1931" s="95">
        <v>0</v>
      </c>
      <c r="L1931" s="95">
        <v>170.00252465531199</v>
      </c>
      <c r="M1931" s="95">
        <v>140.354469863698</v>
      </c>
      <c r="N1931" s="95">
        <v>1994.701246351</v>
      </c>
      <c r="O1931" s="95">
        <v>0</v>
      </c>
      <c r="P1931" s="95">
        <v>3718.1838725805301</v>
      </c>
      <c r="Q1931" s="95">
        <v>1639.81861494482</v>
      </c>
      <c r="R1931" s="95">
        <v>0</v>
      </c>
      <c r="S1931" s="95">
        <v>34.4647622625344</v>
      </c>
      <c r="T1931" s="95">
        <v>0</v>
      </c>
      <c r="U1931" s="95">
        <v>1775.80122984946</v>
      </c>
      <c r="V1931" s="95">
        <v>0</v>
      </c>
      <c r="W1931" s="95">
        <v>380134.19301605201</v>
      </c>
      <c r="X1931" s="95">
        <v>390512.70495605498</v>
      </c>
      <c r="Y1931" s="95">
        <v>28161.561876535401</v>
      </c>
      <c r="Z1931" s="95">
        <v>28021.078751802401</v>
      </c>
      <c r="AA1931" s="95">
        <v>0</v>
      </c>
      <c r="AB1931" s="95">
        <v>0</v>
      </c>
      <c r="AC1931" s="95">
        <v>632364.41236114502</v>
      </c>
      <c r="AD1931" s="95">
        <v>0</v>
      </c>
      <c r="AE1931" s="95">
        <v>919.13077468425001</v>
      </c>
      <c r="AF1931" s="95">
        <v>14378.6340255737</v>
      </c>
      <c r="AG1931" s="95">
        <v>148403.285562515</v>
      </c>
      <c r="AH1931" s="95">
        <v>0</v>
      </c>
      <c r="AI1931" s="95">
        <v>360982.81789398199</v>
      </c>
      <c r="AJ1931" s="95">
        <v>243121.86865425101</v>
      </c>
      <c r="AK1931" s="95">
        <v>0</v>
      </c>
      <c r="AL1931" s="95">
        <v>3191.5564911961601</v>
      </c>
      <c r="AM1931" s="95">
        <v>0</v>
      </c>
      <c r="AN1931" s="95">
        <v>632380.29106140102</v>
      </c>
      <c r="AO1931" s="95">
        <v>0</v>
      </c>
      <c r="AP1931" s="95">
        <v>3261125.3549499498</v>
      </c>
      <c r="AQ1931" s="95">
        <v>3167633.34912109</v>
      </c>
      <c r="AR1931" s="95">
        <v>229014.79129219099</v>
      </c>
      <c r="AS1931" s="95">
        <v>263477.38178253197</v>
      </c>
      <c r="AT1931" s="95">
        <v>0</v>
      </c>
      <c r="AU1931" s="95">
        <v>0</v>
      </c>
      <c r="AV1931" s="95">
        <v>2418604.7910156301</v>
      </c>
      <c r="AW1931" s="95">
        <v>0</v>
      </c>
      <c r="AX1931" s="95">
        <v>7246.6299893260002</v>
      </c>
      <c r="AY1931" s="95">
        <v>121819.79926586201</v>
      </c>
      <c r="AZ1931" s="95">
        <v>1202756.2893066399</v>
      </c>
      <c r="BA1931" s="95">
        <v>0</v>
      </c>
      <c r="BB1931" s="95">
        <v>3142842.7791748</v>
      </c>
      <c r="BC1931" s="95">
        <v>1978297.63346863</v>
      </c>
      <c r="BD1931" s="95">
        <v>0</v>
      </c>
      <c r="BE1931" s="95">
        <v>34070.917672157302</v>
      </c>
      <c r="BF1931" s="95">
        <v>0</v>
      </c>
      <c r="BG1931" s="95">
        <v>2417451.7040100102</v>
      </c>
      <c r="BH1931" s="95">
        <v>0</v>
      </c>
      <c r="BI1931" s="95">
        <v>712646.26754760696</v>
      </c>
      <c r="BJ1931" s="95">
        <v>2619758.0224609398</v>
      </c>
      <c r="BK1931" s="95">
        <v>173858.874519348</v>
      </c>
      <c r="BL1931" s="95">
        <v>45724.594680786096</v>
      </c>
      <c r="BM1931" s="95">
        <v>0</v>
      </c>
      <c r="BN1931" s="95">
        <v>0</v>
      </c>
      <c r="BO1931" s="95">
        <v>0</v>
      </c>
      <c r="BP1931" s="95">
        <v>0</v>
      </c>
      <c r="BQ1931" s="95">
        <v>0</v>
      </c>
      <c r="BR1931" s="95">
        <v>34331.637490749403</v>
      </c>
      <c r="BS1931" s="95">
        <v>1550233.07479858</v>
      </c>
      <c r="BT1931" s="95">
        <v>0</v>
      </c>
      <c r="BU1931" s="95">
        <v>674048.67999267601</v>
      </c>
      <c r="BV1931" s="95">
        <v>1077406.0779571501</v>
      </c>
      <c r="BW1931" s="95">
        <v>0</v>
      </c>
      <c r="BX1931" s="95">
        <v>6178.0399771928796</v>
      </c>
      <c r="BY1931" s="95">
        <v>0</v>
      </c>
      <c r="BZ1931" s="95">
        <v>0</v>
      </c>
      <c r="CA1931" s="95">
        <v>7650.0460405349704</v>
      </c>
      <c r="CB1931" s="95">
        <v>754950.10575866699</v>
      </c>
      <c r="CC1931" s="95">
        <v>6458388.83129883</v>
      </c>
      <c r="CD1931" s="95">
        <v>3336937.7600402799</v>
      </c>
      <c r="CE1931" s="95">
        <v>188.87400054931601</v>
      </c>
      <c r="CF1931" s="95">
        <v>27994.330024957701</v>
      </c>
      <c r="CG1931" s="95">
        <v>265611.13897705101</v>
      </c>
      <c r="CH1931" s="95">
        <v>45725.682893753103</v>
      </c>
      <c r="CI1931" s="95">
        <v>7840.9234179854402</v>
      </c>
      <c r="CJ1931" s="95">
        <v>782838.78977203404</v>
      </c>
      <c r="CK1931" s="95">
        <v>6650771.4804077102</v>
      </c>
      <c r="CL1931" s="95">
        <v>3383321.1313171401</v>
      </c>
      <c r="CM1931" s="160">
        <v>9603.0991984605807</v>
      </c>
      <c r="CN1931" s="160">
        <v>1413112.5438232401</v>
      </c>
      <c r="CO1931" s="160">
        <v>9144115.06787109</v>
      </c>
      <c r="CP1931" s="95">
        <v>3383321.1313171401</v>
      </c>
      <c r="CQ1931" s="95">
        <v>156.28035539947501</v>
      </c>
      <c r="CR1931" s="95">
        <v>24775.635631561301</v>
      </c>
      <c r="CS1931" s="95">
        <v>228991.17068099999</v>
      </c>
      <c r="CT1931" s="95">
        <v>39968.034976482399</v>
      </c>
      <c r="CU1931" s="161">
        <v>782944.43578362465</v>
      </c>
      <c r="CV1931" s="161">
        <v>6723999.9702758808</v>
      </c>
    </row>
    <row r="1932" spans="1:100" x14ac:dyDescent="0.2">
      <c r="A1932" s="94" t="s">
        <v>182</v>
      </c>
      <c r="B1932" s="96">
        <v>42979</v>
      </c>
      <c r="C1932" s="95">
        <v>0</v>
      </c>
      <c r="D1932" s="95">
        <v>3858.5871114134802</v>
      </c>
      <c r="E1932" s="95">
        <v>3789.3479305207702</v>
      </c>
      <c r="F1932" s="95">
        <v>372.26279854774498</v>
      </c>
      <c r="G1932" s="95">
        <v>179.85094205476301</v>
      </c>
      <c r="H1932" s="95">
        <v>0</v>
      </c>
      <c r="I1932" s="95">
        <v>0</v>
      </c>
      <c r="J1932" s="95">
        <v>1739.40903362632</v>
      </c>
      <c r="K1932" s="95">
        <v>0</v>
      </c>
      <c r="L1932" s="95">
        <v>181.434070715681</v>
      </c>
      <c r="M1932" s="95">
        <v>139.41598786227399</v>
      </c>
      <c r="N1932" s="95">
        <v>1971.7731536030799</v>
      </c>
      <c r="O1932" s="95">
        <v>0</v>
      </c>
      <c r="P1932" s="95">
        <v>3739.16361379623</v>
      </c>
      <c r="Q1932" s="95">
        <v>1629.6449744552399</v>
      </c>
      <c r="R1932" s="95">
        <v>0</v>
      </c>
      <c r="S1932" s="95">
        <v>28.3248328154441</v>
      </c>
      <c r="T1932" s="95">
        <v>0</v>
      </c>
      <c r="U1932" s="95">
        <v>1743.4881673008199</v>
      </c>
      <c r="V1932" s="95">
        <v>0</v>
      </c>
      <c r="W1932" s="95">
        <v>390589.01903152501</v>
      </c>
      <c r="X1932" s="95">
        <v>369936.59889602702</v>
      </c>
      <c r="Y1932" s="95">
        <v>29247.787560701399</v>
      </c>
      <c r="Z1932" s="95">
        <v>26451.843012094501</v>
      </c>
      <c r="AA1932" s="95">
        <v>0</v>
      </c>
      <c r="AB1932" s="95">
        <v>0</v>
      </c>
      <c r="AC1932" s="95">
        <v>616106.91825866699</v>
      </c>
      <c r="AD1932" s="95">
        <v>0</v>
      </c>
      <c r="AE1932" s="95">
        <v>1473.9125317484099</v>
      </c>
      <c r="AF1932" s="95">
        <v>13639.6590726376</v>
      </c>
      <c r="AG1932" s="95">
        <v>140807.092720032</v>
      </c>
      <c r="AH1932" s="95">
        <v>0</v>
      </c>
      <c r="AI1932" s="95">
        <v>366769.23902893101</v>
      </c>
      <c r="AJ1932" s="95">
        <v>230953.298984528</v>
      </c>
      <c r="AK1932" s="95">
        <v>0</v>
      </c>
      <c r="AL1932" s="95">
        <v>2977.20145857334</v>
      </c>
      <c r="AM1932" s="95">
        <v>0</v>
      </c>
      <c r="AN1932" s="95">
        <v>616108.69142150902</v>
      </c>
      <c r="AO1932" s="95">
        <v>0</v>
      </c>
      <c r="AP1932" s="95">
        <v>3410150.6197509798</v>
      </c>
      <c r="AQ1932" s="95">
        <v>3004687.2481079102</v>
      </c>
      <c r="AR1932" s="95">
        <v>239804.90435218799</v>
      </c>
      <c r="AS1932" s="95">
        <v>250057.232053757</v>
      </c>
      <c r="AT1932" s="95">
        <v>0</v>
      </c>
      <c r="AU1932" s="95">
        <v>0</v>
      </c>
      <c r="AV1932" s="95">
        <v>2385862.0345153799</v>
      </c>
      <c r="AW1932" s="95">
        <v>0</v>
      </c>
      <c r="AX1932" s="95">
        <v>11990.517749071099</v>
      </c>
      <c r="AY1932" s="95">
        <v>114447.801865578</v>
      </c>
      <c r="AZ1932" s="95">
        <v>1142310.53581238</v>
      </c>
      <c r="BA1932" s="95">
        <v>0</v>
      </c>
      <c r="BB1932" s="95">
        <v>3213801.5235900902</v>
      </c>
      <c r="BC1932" s="95">
        <v>1895838.0388030999</v>
      </c>
      <c r="BD1932" s="95">
        <v>0</v>
      </c>
      <c r="BE1932" s="95">
        <v>30416.793721914299</v>
      </c>
      <c r="BF1932" s="95">
        <v>0</v>
      </c>
      <c r="BG1932" s="95">
        <v>2386118.7877807599</v>
      </c>
      <c r="BH1932" s="95">
        <v>0</v>
      </c>
      <c r="BI1932" s="95">
        <v>693892.00741577102</v>
      </c>
      <c r="BJ1932" s="95">
        <v>2742403.02947998</v>
      </c>
      <c r="BK1932" s="95">
        <v>183253.28187561</v>
      </c>
      <c r="BL1932" s="95">
        <v>41953.950009822802</v>
      </c>
      <c r="BM1932" s="95">
        <v>0</v>
      </c>
      <c r="BN1932" s="95">
        <v>0</v>
      </c>
      <c r="BO1932" s="95">
        <v>0</v>
      </c>
      <c r="BP1932" s="95">
        <v>0</v>
      </c>
      <c r="BQ1932" s="95">
        <v>0</v>
      </c>
      <c r="BR1932" s="95">
        <v>33024.928676605203</v>
      </c>
      <c r="BS1932" s="95">
        <v>1675368.2630767799</v>
      </c>
      <c r="BT1932" s="95">
        <v>0</v>
      </c>
      <c r="BU1932" s="95">
        <v>603544.87999725295</v>
      </c>
      <c r="BV1932" s="95">
        <v>1094688.96757507</v>
      </c>
      <c r="BW1932" s="95">
        <v>0</v>
      </c>
      <c r="BX1932" s="95">
        <v>4353.7699848413504</v>
      </c>
      <c r="BY1932" s="95">
        <v>0</v>
      </c>
      <c r="BZ1932" s="95">
        <v>0</v>
      </c>
      <c r="CA1932" s="95">
        <v>7641.6356747746504</v>
      </c>
      <c r="CB1932" s="95">
        <v>747668.23561859096</v>
      </c>
      <c r="CC1932" s="95">
        <v>6262207.9525756799</v>
      </c>
      <c r="CD1932" s="95">
        <v>3458274.5103759798</v>
      </c>
      <c r="CE1932" s="95">
        <v>180.13064235635099</v>
      </c>
      <c r="CF1932" s="95">
        <v>26433.326981544498</v>
      </c>
      <c r="CG1932" s="95">
        <v>249791.66231155401</v>
      </c>
      <c r="CH1932" s="95">
        <v>41955.296547412901</v>
      </c>
      <c r="CI1932" s="95">
        <v>7820.80108952522</v>
      </c>
      <c r="CJ1932" s="95">
        <v>773902.71568298305</v>
      </c>
      <c r="CK1932" s="95">
        <v>6553341.5110473596</v>
      </c>
      <c r="CL1932" s="95">
        <v>3501282.3049011198</v>
      </c>
      <c r="CM1932" s="160">
        <v>9536.8938277959805</v>
      </c>
      <c r="CN1932" s="160">
        <v>1391134.2913818399</v>
      </c>
      <c r="CO1932" s="160">
        <v>8892484.1170654297</v>
      </c>
      <c r="CP1932" s="95">
        <v>3501282.3049011198</v>
      </c>
      <c r="CQ1932" s="95">
        <v>151.74375676736199</v>
      </c>
      <c r="CR1932" s="95">
        <v>23375.356370687499</v>
      </c>
      <c r="CS1932" s="95">
        <v>218512.16231346101</v>
      </c>
      <c r="CT1932" s="95">
        <v>36655.582522869103</v>
      </c>
      <c r="CU1932" s="161">
        <v>774101.56260013545</v>
      </c>
      <c r="CV1932" s="161">
        <v>6511999.6148872338</v>
      </c>
    </row>
    <row r="1933" spans="1:100" x14ac:dyDescent="0.2">
      <c r="A1933" s="94" t="s">
        <v>182</v>
      </c>
      <c r="B1933" s="96">
        <v>43070</v>
      </c>
      <c r="C1933" s="95">
        <v>0</v>
      </c>
      <c r="D1933" s="95">
        <v>3961.35073953867</v>
      </c>
      <c r="E1933" s="95">
        <v>2935.3616095483299</v>
      </c>
      <c r="F1933" s="95">
        <v>390.72260520979802</v>
      </c>
      <c r="G1933" s="95">
        <v>174.04531265609</v>
      </c>
      <c r="H1933" s="95">
        <v>0</v>
      </c>
      <c r="I1933" s="95">
        <v>0</v>
      </c>
      <c r="J1933" s="95">
        <v>1695.31543271244</v>
      </c>
      <c r="K1933" s="95">
        <v>0</v>
      </c>
      <c r="L1933" s="95">
        <v>20.0698152144905</v>
      </c>
      <c r="M1933" s="95">
        <v>146.077363586053</v>
      </c>
      <c r="N1933" s="95">
        <v>1437.2035720497399</v>
      </c>
      <c r="O1933" s="95">
        <v>0</v>
      </c>
      <c r="P1933" s="95">
        <v>3829.32074293494</v>
      </c>
      <c r="Q1933" s="95">
        <v>1485.2348995059699</v>
      </c>
      <c r="R1933" s="95">
        <v>0</v>
      </c>
      <c r="S1933" s="95">
        <v>24.9261327737477</v>
      </c>
      <c r="T1933" s="95">
        <v>0</v>
      </c>
      <c r="U1933" s="95">
        <v>1694.15484923124</v>
      </c>
      <c r="V1933" s="95">
        <v>0</v>
      </c>
      <c r="W1933" s="95">
        <v>365596.66805648798</v>
      </c>
      <c r="X1933" s="95">
        <v>357467.53933334397</v>
      </c>
      <c r="Y1933" s="95">
        <v>31804.705161809899</v>
      </c>
      <c r="Z1933" s="95">
        <v>27291.701146840998</v>
      </c>
      <c r="AA1933" s="95">
        <v>0</v>
      </c>
      <c r="AB1933" s="95">
        <v>0</v>
      </c>
      <c r="AC1933" s="95">
        <v>605373.88867950405</v>
      </c>
      <c r="AD1933" s="95">
        <v>0</v>
      </c>
      <c r="AE1933" s="95">
        <v>2536.47491705418</v>
      </c>
      <c r="AF1933" s="95">
        <v>14646.947178840601</v>
      </c>
      <c r="AG1933" s="95">
        <v>133773.10451316799</v>
      </c>
      <c r="AH1933" s="95">
        <v>0</v>
      </c>
      <c r="AI1933" s="95">
        <v>366719.61865234398</v>
      </c>
      <c r="AJ1933" s="95">
        <v>226381.09625625599</v>
      </c>
      <c r="AK1933" s="95">
        <v>0</v>
      </c>
      <c r="AL1933" s="95">
        <v>3279.2490458488501</v>
      </c>
      <c r="AM1933" s="95">
        <v>0</v>
      </c>
      <c r="AN1933" s="95">
        <v>605352.67691040004</v>
      </c>
      <c r="AO1933" s="95">
        <v>0</v>
      </c>
      <c r="AP1933" s="95">
        <v>3271396.5488891602</v>
      </c>
      <c r="AQ1933" s="95">
        <v>2918576.5957336398</v>
      </c>
      <c r="AR1933" s="95">
        <v>260518.12025070199</v>
      </c>
      <c r="AS1933" s="95">
        <v>255513.412748337</v>
      </c>
      <c r="AT1933" s="95">
        <v>0</v>
      </c>
      <c r="AU1933" s="95">
        <v>0</v>
      </c>
      <c r="AV1933" s="95">
        <v>2345672.1547546401</v>
      </c>
      <c r="AW1933" s="95">
        <v>0</v>
      </c>
      <c r="AX1933" s="95">
        <v>20937.475336551699</v>
      </c>
      <c r="AY1933" s="95">
        <v>124530.55446243301</v>
      </c>
      <c r="AZ1933" s="95">
        <v>1089001.54077148</v>
      </c>
      <c r="BA1933" s="95">
        <v>0</v>
      </c>
      <c r="BB1933" s="95">
        <v>3190782.0368347201</v>
      </c>
      <c r="BC1933" s="95">
        <v>1861616.8231506301</v>
      </c>
      <c r="BD1933" s="95">
        <v>0</v>
      </c>
      <c r="BE1933" s="95">
        <v>28469.264099121101</v>
      </c>
      <c r="BF1933" s="95">
        <v>0</v>
      </c>
      <c r="BG1933" s="95">
        <v>2347051.13037109</v>
      </c>
      <c r="BH1933" s="95">
        <v>0</v>
      </c>
      <c r="BI1933" s="95">
        <v>724589.91015625</v>
      </c>
      <c r="BJ1933" s="95">
        <v>1118035.67976379</v>
      </c>
      <c r="BK1933" s="95">
        <v>181845.79383659401</v>
      </c>
      <c r="BL1933" s="95">
        <v>43159.239855289503</v>
      </c>
      <c r="BM1933" s="95">
        <v>0</v>
      </c>
      <c r="BN1933" s="95">
        <v>0</v>
      </c>
      <c r="BO1933" s="95">
        <v>0</v>
      </c>
      <c r="BP1933" s="95">
        <v>0</v>
      </c>
      <c r="BQ1933" s="95">
        <v>0</v>
      </c>
      <c r="BR1933" s="95">
        <v>35530.138573169701</v>
      </c>
      <c r="BS1933" s="95">
        <v>385145.60606384301</v>
      </c>
      <c r="BT1933" s="95">
        <v>0</v>
      </c>
      <c r="BU1933" s="95">
        <v>680681.38999939</v>
      </c>
      <c r="BV1933" s="95">
        <v>766311.68864440895</v>
      </c>
      <c r="BW1933" s="95">
        <v>0</v>
      </c>
      <c r="BX1933" s="95">
        <v>5520.56998026371</v>
      </c>
      <c r="BY1933" s="95">
        <v>0</v>
      </c>
      <c r="BZ1933" s="95">
        <v>0</v>
      </c>
      <c r="CA1933" s="95">
        <v>6907.7982816696203</v>
      </c>
      <c r="CB1933" s="95">
        <v>732068.77587127697</v>
      </c>
      <c r="CC1933" s="95">
        <v>6275043.6300659198</v>
      </c>
      <c r="CD1933" s="95">
        <v>1854348.9875640899</v>
      </c>
      <c r="CE1933" s="95">
        <v>174.362406628206</v>
      </c>
      <c r="CF1933" s="95">
        <v>27413.589318037</v>
      </c>
      <c r="CG1933" s="95">
        <v>255974.97010803199</v>
      </c>
      <c r="CH1933" s="95">
        <v>43161.9019899368</v>
      </c>
      <c r="CI1933" s="95">
        <v>7079.2691357731801</v>
      </c>
      <c r="CJ1933" s="95">
        <v>758789.40789032006</v>
      </c>
      <c r="CK1933" s="95">
        <v>6469469.2435302697</v>
      </c>
      <c r="CL1933" s="95">
        <v>1896989.8330230699</v>
      </c>
      <c r="CM1933" s="160">
        <v>8781.4007520675696</v>
      </c>
      <c r="CN1933" s="160">
        <v>1367746.61062622</v>
      </c>
      <c r="CO1933" s="160">
        <v>8879603.4970703106</v>
      </c>
      <c r="CP1933" s="95">
        <v>1896989.8330230699</v>
      </c>
      <c r="CQ1933" s="95">
        <v>152.104145875201</v>
      </c>
      <c r="CR1933" s="95">
        <v>24062.195771694202</v>
      </c>
      <c r="CS1933" s="95">
        <v>227388.043100357</v>
      </c>
      <c r="CT1933" s="95">
        <v>37621.484763145403</v>
      </c>
      <c r="CU1933" s="161">
        <v>759482.365189314</v>
      </c>
      <c r="CV1933" s="161">
        <v>6531018.6001739521</v>
      </c>
    </row>
    <row r="1934" spans="1:100" x14ac:dyDescent="0.2">
      <c r="A1934" s="94" t="s">
        <v>182</v>
      </c>
      <c r="B1934" s="96">
        <v>43160</v>
      </c>
      <c r="C1934" s="95">
        <v>0</v>
      </c>
      <c r="D1934" s="95">
        <v>3974.5261418223399</v>
      </c>
      <c r="E1934" s="95">
        <v>3734.23727086186</v>
      </c>
      <c r="F1934" s="95">
        <v>410.232773125172</v>
      </c>
      <c r="G1934" s="95">
        <v>201.71690409816799</v>
      </c>
      <c r="H1934" s="95">
        <v>0</v>
      </c>
      <c r="I1934" s="95">
        <v>0</v>
      </c>
      <c r="J1934" s="95">
        <v>1715.68101496994</v>
      </c>
      <c r="K1934" s="95">
        <v>0</v>
      </c>
      <c r="L1934" s="95">
        <v>186.755742462352</v>
      </c>
      <c r="M1934" s="95">
        <v>150.566867895424</v>
      </c>
      <c r="N1934" s="95">
        <v>1929.97394935787</v>
      </c>
      <c r="O1934" s="95">
        <v>0</v>
      </c>
      <c r="P1934" s="95">
        <v>3830.4794836938399</v>
      </c>
      <c r="Q1934" s="95">
        <v>1591.2705771327001</v>
      </c>
      <c r="R1934" s="95">
        <v>0</v>
      </c>
      <c r="S1934" s="95">
        <v>32.179263229947502</v>
      </c>
      <c r="T1934" s="95">
        <v>0</v>
      </c>
      <c r="U1934" s="95">
        <v>1713.1591263115399</v>
      </c>
      <c r="V1934" s="95">
        <v>0</v>
      </c>
      <c r="W1934" s="95">
        <v>416094.04865646397</v>
      </c>
      <c r="X1934" s="95">
        <v>352845.29373550398</v>
      </c>
      <c r="Y1934" s="95">
        <v>31370.0263955593</v>
      </c>
      <c r="Z1934" s="95">
        <v>29217.707382679</v>
      </c>
      <c r="AA1934" s="95">
        <v>0</v>
      </c>
      <c r="AB1934" s="95">
        <v>0</v>
      </c>
      <c r="AC1934" s="95">
        <v>612397.76926422096</v>
      </c>
      <c r="AD1934" s="95">
        <v>0</v>
      </c>
      <c r="AE1934" s="95">
        <v>2567.3091723620901</v>
      </c>
      <c r="AF1934" s="95">
        <v>15393.6533387899</v>
      </c>
      <c r="AG1934" s="95">
        <v>130985.45006752</v>
      </c>
      <c r="AH1934" s="95">
        <v>0</v>
      </c>
      <c r="AI1934" s="95">
        <v>365726.37756729103</v>
      </c>
      <c r="AJ1934" s="95">
        <v>220751.68268966701</v>
      </c>
      <c r="AK1934" s="95">
        <v>0</v>
      </c>
      <c r="AL1934" s="95">
        <v>3786.1190961003299</v>
      </c>
      <c r="AM1934" s="95">
        <v>0</v>
      </c>
      <c r="AN1934" s="95">
        <v>612405.01451110805</v>
      </c>
      <c r="AO1934" s="95">
        <v>0</v>
      </c>
      <c r="AP1934" s="95">
        <v>3408466.8756408701</v>
      </c>
      <c r="AQ1934" s="95">
        <v>2896113.88098145</v>
      </c>
      <c r="AR1934" s="95">
        <v>259637.92705917399</v>
      </c>
      <c r="AS1934" s="95">
        <v>278356.22243499802</v>
      </c>
      <c r="AT1934" s="95">
        <v>0</v>
      </c>
      <c r="AU1934" s="95">
        <v>0</v>
      </c>
      <c r="AV1934" s="95">
        <v>2389913.4099426302</v>
      </c>
      <c r="AW1934" s="95">
        <v>0</v>
      </c>
      <c r="AX1934" s="95">
        <v>20285.483029127099</v>
      </c>
      <c r="AY1934" s="95">
        <v>131130.91238594099</v>
      </c>
      <c r="AZ1934" s="95">
        <v>1071046.90124512</v>
      </c>
      <c r="BA1934" s="95">
        <v>0</v>
      </c>
      <c r="BB1934" s="95">
        <v>3203714.67755127</v>
      </c>
      <c r="BC1934" s="95">
        <v>1821596.6941680899</v>
      </c>
      <c r="BD1934" s="95">
        <v>0</v>
      </c>
      <c r="BE1934" s="95">
        <v>33361.471124172203</v>
      </c>
      <c r="BF1934" s="95">
        <v>0</v>
      </c>
      <c r="BG1934" s="95">
        <v>2389943.1088561998</v>
      </c>
      <c r="BH1934" s="95">
        <v>0</v>
      </c>
      <c r="BI1934" s="95">
        <v>741829.50661468494</v>
      </c>
      <c r="BJ1934" s="95">
        <v>2007868.23475647</v>
      </c>
      <c r="BK1934" s="95">
        <v>201888.41714477501</v>
      </c>
      <c r="BL1934" s="95">
        <v>45841.4468741417</v>
      </c>
      <c r="BM1934" s="95">
        <v>0</v>
      </c>
      <c r="BN1934" s="95">
        <v>0</v>
      </c>
      <c r="BO1934" s="95">
        <v>0</v>
      </c>
      <c r="BP1934" s="95">
        <v>0</v>
      </c>
      <c r="BQ1934" s="95">
        <v>0</v>
      </c>
      <c r="BR1934" s="95">
        <v>37063.3260259628</v>
      </c>
      <c r="BS1934" s="95">
        <v>1068732.73399353</v>
      </c>
      <c r="BT1934" s="95">
        <v>0</v>
      </c>
      <c r="BU1934" s="95">
        <v>693368</v>
      </c>
      <c r="BV1934" s="95">
        <v>949159.57196807896</v>
      </c>
      <c r="BW1934" s="95">
        <v>0</v>
      </c>
      <c r="BX1934" s="95">
        <v>6972.4199732542002</v>
      </c>
      <c r="BY1934" s="95">
        <v>0</v>
      </c>
      <c r="BZ1934" s="95">
        <v>0</v>
      </c>
      <c r="CA1934" s="95">
        <v>7714.2948905825597</v>
      </c>
      <c r="CB1934" s="95">
        <v>742580.12050628697</v>
      </c>
      <c r="CC1934" s="95">
        <v>6221300.6205444299</v>
      </c>
      <c r="CD1934" s="95">
        <v>2724319.5173339802</v>
      </c>
      <c r="CE1934" s="95">
        <v>200.86049301363499</v>
      </c>
      <c r="CF1934" s="95">
        <v>29142.463099718101</v>
      </c>
      <c r="CG1934" s="95">
        <v>283314.09934616101</v>
      </c>
      <c r="CH1934" s="95">
        <v>45835.798635482803</v>
      </c>
      <c r="CI1934" s="95">
        <v>7916.7473654747</v>
      </c>
      <c r="CJ1934" s="95">
        <v>771747.81320953404</v>
      </c>
      <c r="CK1934" s="95">
        <v>6545349.7727661096</v>
      </c>
      <c r="CL1934" s="95">
        <v>2769378.2586059598</v>
      </c>
      <c r="CM1934" s="160">
        <v>9593.51175367832</v>
      </c>
      <c r="CN1934" s="160">
        <v>1386988.86859131</v>
      </c>
      <c r="CO1934" s="160">
        <v>8868801.2406005897</v>
      </c>
      <c r="CP1934" s="95">
        <v>2769378.2586059598</v>
      </c>
      <c r="CQ1934" s="95">
        <v>170.11349777132301</v>
      </c>
      <c r="CR1934" s="95">
        <v>25479.849647760399</v>
      </c>
      <c r="CS1934" s="95">
        <v>245831.156602859</v>
      </c>
      <c r="CT1934" s="95">
        <v>39468.708538055398</v>
      </c>
      <c r="CU1934" s="161">
        <v>771722.58360600506</v>
      </c>
      <c r="CV1934" s="161">
        <v>6504614.7198905908</v>
      </c>
    </row>
    <row r="1935" spans="1:100" x14ac:dyDescent="0.2">
      <c r="A1935" s="94" t="s">
        <v>182</v>
      </c>
      <c r="B1935" s="96">
        <v>43252</v>
      </c>
      <c r="C1935" s="95">
        <v>0</v>
      </c>
      <c r="D1935" s="95">
        <v>4054.6390524804601</v>
      </c>
      <c r="E1935" s="95">
        <v>3653.7996743619401</v>
      </c>
      <c r="F1935" s="95">
        <v>406.32840827479998</v>
      </c>
      <c r="G1935" s="95">
        <v>211.615727856755</v>
      </c>
      <c r="H1935" s="95">
        <v>0</v>
      </c>
      <c r="I1935" s="95">
        <v>0</v>
      </c>
      <c r="J1935" s="95">
        <v>1735.22945070267</v>
      </c>
      <c r="K1935" s="95">
        <v>0</v>
      </c>
      <c r="L1935" s="95">
        <v>196.67768774181599</v>
      </c>
      <c r="M1935" s="95">
        <v>151.40877729840599</v>
      </c>
      <c r="N1935" s="95">
        <v>1883.25335891545</v>
      </c>
      <c r="O1935" s="95">
        <v>0</v>
      </c>
      <c r="P1935" s="95">
        <v>3917.6606083810302</v>
      </c>
      <c r="Q1935" s="95">
        <v>1554.6125845164099</v>
      </c>
      <c r="R1935" s="95">
        <v>0</v>
      </c>
      <c r="S1935" s="95">
        <v>34.262125970330104</v>
      </c>
      <c r="T1935" s="95">
        <v>0</v>
      </c>
      <c r="U1935" s="95">
        <v>1735.77255982161</v>
      </c>
      <c r="V1935" s="95">
        <v>0</v>
      </c>
      <c r="W1935" s="95">
        <v>388024.18012619001</v>
      </c>
      <c r="X1935" s="95">
        <v>340618.92887878401</v>
      </c>
      <c r="Y1935" s="95">
        <v>31609.630006313299</v>
      </c>
      <c r="Z1935" s="95">
        <v>32690.842491149899</v>
      </c>
      <c r="AA1935" s="95">
        <v>0</v>
      </c>
      <c r="AB1935" s="95">
        <v>0</v>
      </c>
      <c r="AC1935" s="95">
        <v>618957.58698272705</v>
      </c>
      <c r="AD1935" s="95">
        <v>0</v>
      </c>
      <c r="AE1935" s="95">
        <v>1621.8902756273701</v>
      </c>
      <c r="AF1935" s="95">
        <v>15426.843265891101</v>
      </c>
      <c r="AG1935" s="95">
        <v>125492.16983985899</v>
      </c>
      <c r="AH1935" s="95">
        <v>0</v>
      </c>
      <c r="AI1935" s="95">
        <v>380416.95734024001</v>
      </c>
      <c r="AJ1935" s="95">
        <v>217736.64072608901</v>
      </c>
      <c r="AK1935" s="95">
        <v>0</v>
      </c>
      <c r="AL1935" s="95">
        <v>4498.8255419135103</v>
      </c>
      <c r="AM1935" s="95">
        <v>0</v>
      </c>
      <c r="AN1935" s="95">
        <v>618977.28815460205</v>
      </c>
      <c r="AO1935" s="95">
        <v>0</v>
      </c>
      <c r="AP1935" s="95">
        <v>3510729.8218078599</v>
      </c>
      <c r="AQ1935" s="95">
        <v>2806799.55010986</v>
      </c>
      <c r="AR1935" s="95">
        <v>261062.00986290001</v>
      </c>
      <c r="AS1935" s="95">
        <v>310085.09857559198</v>
      </c>
      <c r="AT1935" s="95">
        <v>0</v>
      </c>
      <c r="AU1935" s="95">
        <v>0</v>
      </c>
      <c r="AV1935" s="95">
        <v>2436538.9415588402</v>
      </c>
      <c r="AW1935" s="95">
        <v>0</v>
      </c>
      <c r="AX1935" s="95">
        <v>13084.6969151497</v>
      </c>
      <c r="AY1935" s="95">
        <v>131818.72246551499</v>
      </c>
      <c r="AZ1935" s="95">
        <v>1034430.2871933</v>
      </c>
      <c r="BA1935" s="95">
        <v>0</v>
      </c>
      <c r="BB1935" s="95">
        <v>3330711.0853576702</v>
      </c>
      <c r="BC1935" s="95">
        <v>1798562.9725341799</v>
      </c>
      <c r="BD1935" s="95">
        <v>0</v>
      </c>
      <c r="BE1935" s="95">
        <v>38537.4677996635</v>
      </c>
      <c r="BF1935" s="95">
        <v>0</v>
      </c>
      <c r="BG1935" s="95">
        <v>2434339.7672119099</v>
      </c>
      <c r="BH1935" s="95">
        <v>0</v>
      </c>
      <c r="BI1935" s="95">
        <v>754106.335105896</v>
      </c>
      <c r="BJ1935" s="95">
        <v>2083988.8505554199</v>
      </c>
      <c r="BK1935" s="95">
        <v>208649.72510719299</v>
      </c>
      <c r="BL1935" s="95">
        <v>51608.393160343199</v>
      </c>
      <c r="BM1935" s="95">
        <v>0</v>
      </c>
      <c r="BN1935" s="95">
        <v>0</v>
      </c>
      <c r="BO1935" s="95">
        <v>0</v>
      </c>
      <c r="BP1935" s="95">
        <v>0</v>
      </c>
      <c r="BQ1935" s="95">
        <v>0</v>
      </c>
      <c r="BR1935" s="95">
        <v>36562.064808368697</v>
      </c>
      <c r="BS1935" s="95">
        <v>1125499.02978516</v>
      </c>
      <c r="BT1935" s="95">
        <v>0</v>
      </c>
      <c r="BU1935" s="95">
        <v>706616.27999877895</v>
      </c>
      <c r="BV1935" s="95">
        <v>974875.508285522</v>
      </c>
      <c r="BW1935" s="95">
        <v>0</v>
      </c>
      <c r="BX1935" s="95">
        <v>8472.7399716377295</v>
      </c>
      <c r="BY1935" s="95">
        <v>0</v>
      </c>
      <c r="BZ1935" s="95">
        <v>0</v>
      </c>
      <c r="CA1935" s="95">
        <v>7695.5735557675398</v>
      </c>
      <c r="CB1935" s="95">
        <v>729756.12471771205</v>
      </c>
      <c r="CC1935" s="95">
        <v>6430495.1345825205</v>
      </c>
      <c r="CD1935" s="95">
        <v>2846155.30535889</v>
      </c>
      <c r="CE1935" s="95">
        <v>211.684721177444</v>
      </c>
      <c r="CF1935" s="95">
        <v>32641.455228805498</v>
      </c>
      <c r="CG1935" s="95">
        <v>304220.44580459601</v>
      </c>
      <c r="CH1935" s="95">
        <v>51609.933498859398</v>
      </c>
      <c r="CI1935" s="95">
        <v>7910.19035440683</v>
      </c>
      <c r="CJ1935" s="95">
        <v>761712.01263427699</v>
      </c>
      <c r="CK1935" s="95">
        <v>6587779.3651733398</v>
      </c>
      <c r="CL1935" s="95">
        <v>2899220.0047912602</v>
      </c>
      <c r="CM1935" s="160">
        <v>9624.4471480846405</v>
      </c>
      <c r="CN1935" s="160">
        <v>1373850.0551605199</v>
      </c>
      <c r="CO1935" s="160">
        <v>9203444.2756347694</v>
      </c>
      <c r="CP1935" s="95">
        <v>2899220.0047912602</v>
      </c>
      <c r="CQ1935" s="95">
        <v>180.38573015667501</v>
      </c>
      <c r="CR1935" s="95">
        <v>28119.7983446121</v>
      </c>
      <c r="CS1935" s="95">
        <v>271491.33501815802</v>
      </c>
      <c r="CT1935" s="95">
        <v>43765.827706336997</v>
      </c>
      <c r="CU1935" s="161">
        <v>762397.5799465176</v>
      </c>
      <c r="CV1935" s="161">
        <v>6734715.5803871164</v>
      </c>
    </row>
    <row r="1936" spans="1:100" x14ac:dyDescent="0.2">
      <c r="A1936" s="94" t="s">
        <v>182</v>
      </c>
      <c r="B1936" s="96">
        <v>43344</v>
      </c>
      <c r="C1936" s="95">
        <v>0</v>
      </c>
      <c r="D1936" s="95">
        <v>4172.4921436309796</v>
      </c>
      <c r="E1936" s="95">
        <v>3595.3562160432298</v>
      </c>
      <c r="F1936" s="95">
        <v>412.99467357993097</v>
      </c>
      <c r="G1936" s="95">
        <v>212.99695857800501</v>
      </c>
      <c r="H1936" s="95">
        <v>0</v>
      </c>
      <c r="I1936" s="95">
        <v>0</v>
      </c>
      <c r="J1936" s="95">
        <v>1727.2753197699799</v>
      </c>
      <c r="K1936" s="95">
        <v>0</v>
      </c>
      <c r="L1936" s="95">
        <v>201.649769613519</v>
      </c>
      <c r="M1936" s="95">
        <v>139.14198682829701</v>
      </c>
      <c r="N1936" s="95">
        <v>1855.74733766913</v>
      </c>
      <c r="O1936" s="95">
        <v>0</v>
      </c>
      <c r="P1936" s="95">
        <v>4023.9211526215099</v>
      </c>
      <c r="Q1936" s="95">
        <v>1536.6098637729899</v>
      </c>
      <c r="R1936" s="95">
        <v>0</v>
      </c>
      <c r="S1936" s="95">
        <v>26.374907804187401</v>
      </c>
      <c r="T1936" s="95">
        <v>0</v>
      </c>
      <c r="U1936" s="95">
        <v>1729.64655654132</v>
      </c>
      <c r="V1936" s="95">
        <v>0</v>
      </c>
      <c r="W1936" s="95">
        <v>398835.17949676502</v>
      </c>
      <c r="X1936" s="95">
        <v>332666.42736053502</v>
      </c>
      <c r="Y1936" s="95">
        <v>32530.813117742498</v>
      </c>
      <c r="Z1936" s="95">
        <v>32502.581576585799</v>
      </c>
      <c r="AA1936" s="95">
        <v>0</v>
      </c>
      <c r="AB1936" s="95">
        <v>0</v>
      </c>
      <c r="AC1936" s="95">
        <v>611064.87124633801</v>
      </c>
      <c r="AD1936" s="95">
        <v>0</v>
      </c>
      <c r="AE1936" s="95">
        <v>1321.84228432178</v>
      </c>
      <c r="AF1936" s="95">
        <v>15198.221763134001</v>
      </c>
      <c r="AG1936" s="95">
        <v>121023.66950702701</v>
      </c>
      <c r="AH1936" s="95">
        <v>0</v>
      </c>
      <c r="AI1936" s="95">
        <v>398515.18087768601</v>
      </c>
      <c r="AJ1936" s="95">
        <v>213141.52238464399</v>
      </c>
      <c r="AK1936" s="95">
        <v>0</v>
      </c>
      <c r="AL1936" s="95">
        <v>3535.0994708538101</v>
      </c>
      <c r="AM1936" s="95">
        <v>0</v>
      </c>
      <c r="AN1936" s="95">
        <v>611059.29343414295</v>
      </c>
      <c r="AO1936" s="95">
        <v>0</v>
      </c>
      <c r="AP1936" s="95">
        <v>3552122.8855590802</v>
      </c>
      <c r="AQ1936" s="95">
        <v>2748743.36865234</v>
      </c>
      <c r="AR1936" s="95">
        <v>271265.67102813697</v>
      </c>
      <c r="AS1936" s="95">
        <v>312839.25868225098</v>
      </c>
      <c r="AT1936" s="95">
        <v>0</v>
      </c>
      <c r="AU1936" s="95">
        <v>0</v>
      </c>
      <c r="AV1936" s="95">
        <v>2400549.5311279302</v>
      </c>
      <c r="AW1936" s="95">
        <v>0</v>
      </c>
      <c r="AX1936" s="95">
        <v>10667.319295048699</v>
      </c>
      <c r="AY1936" s="95">
        <v>130193.13579654699</v>
      </c>
      <c r="AZ1936" s="95">
        <v>999405.37007904099</v>
      </c>
      <c r="BA1936" s="95">
        <v>0</v>
      </c>
      <c r="BB1936" s="95">
        <v>3505653.8649902302</v>
      </c>
      <c r="BC1936" s="95">
        <v>1782254.0552520801</v>
      </c>
      <c r="BD1936" s="95">
        <v>0</v>
      </c>
      <c r="BE1936" s="95">
        <v>29517.501947164499</v>
      </c>
      <c r="BF1936" s="95">
        <v>0</v>
      </c>
      <c r="BG1936" s="95">
        <v>2401994.6215820299</v>
      </c>
      <c r="BH1936" s="95">
        <v>0</v>
      </c>
      <c r="BI1936" s="95">
        <v>769114.97088623</v>
      </c>
      <c r="BJ1936" s="95">
        <v>2168212.6880493201</v>
      </c>
      <c r="BK1936" s="95">
        <v>214987.29743766799</v>
      </c>
      <c r="BL1936" s="95">
        <v>50617.705852985397</v>
      </c>
      <c r="BM1936" s="95">
        <v>0</v>
      </c>
      <c r="BN1936" s="95">
        <v>0</v>
      </c>
      <c r="BO1936" s="95">
        <v>0</v>
      </c>
      <c r="BP1936" s="95">
        <v>0</v>
      </c>
      <c r="BQ1936" s="95">
        <v>0</v>
      </c>
      <c r="BR1936" s="95">
        <v>35418.6112289429</v>
      </c>
      <c r="BS1936" s="95">
        <v>1214720.5004425</v>
      </c>
      <c r="BT1936" s="95">
        <v>0</v>
      </c>
      <c r="BU1936" s="95">
        <v>667651.5</v>
      </c>
      <c r="BV1936" s="95">
        <v>984756.27928924595</v>
      </c>
      <c r="BW1936" s="95">
        <v>0</v>
      </c>
      <c r="BX1936" s="95">
        <v>5137.9399811625499</v>
      </c>
      <c r="BY1936" s="95">
        <v>0</v>
      </c>
      <c r="BZ1936" s="95">
        <v>0</v>
      </c>
      <c r="CA1936" s="95">
        <v>7759.06658685207</v>
      </c>
      <c r="CB1936" s="95">
        <v>732601.33529663098</v>
      </c>
      <c r="CC1936" s="95">
        <v>6348574.5126953097</v>
      </c>
      <c r="CD1936" s="95">
        <v>2948715.5140380901</v>
      </c>
      <c r="CE1936" s="95">
        <v>213.52593656070499</v>
      </c>
      <c r="CF1936" s="95">
        <v>32473.866570711099</v>
      </c>
      <c r="CG1936" s="95">
        <v>312597.55689239502</v>
      </c>
      <c r="CH1936" s="95">
        <v>50619.462099552198</v>
      </c>
      <c r="CI1936" s="95">
        <v>7971.6644586920702</v>
      </c>
      <c r="CJ1936" s="95">
        <v>764410.39096069301</v>
      </c>
      <c r="CK1936" s="95">
        <v>6612145.8861084003</v>
      </c>
      <c r="CL1936" s="95">
        <v>2999429.7956543001</v>
      </c>
      <c r="CM1936" s="160">
        <v>9679.2646739482898</v>
      </c>
      <c r="CN1936" s="160">
        <v>1373852.6969604499</v>
      </c>
      <c r="CO1936" s="160">
        <v>9056781.7058105506</v>
      </c>
      <c r="CP1936" s="95">
        <v>2999429.7956543001</v>
      </c>
      <c r="CQ1936" s="95">
        <v>188.93912290409199</v>
      </c>
      <c r="CR1936" s="95">
        <v>28856.9163503647</v>
      </c>
      <c r="CS1936" s="95">
        <v>281236.69523239101</v>
      </c>
      <c r="CT1936" s="95">
        <v>44295.158357620203</v>
      </c>
      <c r="CU1936" s="161">
        <v>765075.20186734211</v>
      </c>
      <c r="CV1936" s="161">
        <v>6661172.0695877047</v>
      </c>
    </row>
    <row r="1937" spans="1:100" x14ac:dyDescent="0.2">
      <c r="A1937" s="94" t="s">
        <v>182</v>
      </c>
      <c r="B1937" s="96">
        <v>43435</v>
      </c>
      <c r="C1937" s="95">
        <v>0</v>
      </c>
      <c r="D1937" s="95">
        <v>4209.7413141131401</v>
      </c>
      <c r="E1937" s="95">
        <v>3534.0207607746102</v>
      </c>
      <c r="F1937" s="95">
        <v>419.52636476233602</v>
      </c>
      <c r="G1937" s="95">
        <v>210.59915362671001</v>
      </c>
      <c r="H1937" s="95">
        <v>0</v>
      </c>
      <c r="I1937" s="95">
        <v>0</v>
      </c>
      <c r="J1937" s="95">
        <v>1720.27245822549</v>
      </c>
      <c r="K1937" s="95">
        <v>0</v>
      </c>
      <c r="L1937" s="95">
        <v>221.533791732043</v>
      </c>
      <c r="M1937" s="95">
        <v>140.19235717132699</v>
      </c>
      <c r="N1937" s="95">
        <v>1840.7175517082201</v>
      </c>
      <c r="O1937" s="95">
        <v>0</v>
      </c>
      <c r="P1937" s="95">
        <v>4066.7990636229501</v>
      </c>
      <c r="Q1937" s="95">
        <v>1498.9877768009901</v>
      </c>
      <c r="R1937" s="95">
        <v>0</v>
      </c>
      <c r="S1937" s="95">
        <v>21.890377306146501</v>
      </c>
      <c r="T1937" s="95">
        <v>0</v>
      </c>
      <c r="U1937" s="95">
        <v>1718.51873143017</v>
      </c>
      <c r="V1937" s="95">
        <v>0</v>
      </c>
      <c r="W1937" s="95">
        <v>413157.12248611503</v>
      </c>
      <c r="X1937" s="95">
        <v>325790.53715896601</v>
      </c>
      <c r="Y1937" s="95">
        <v>33314.7749638557</v>
      </c>
      <c r="Z1937" s="95">
        <v>30409.180205821998</v>
      </c>
      <c r="AA1937" s="95">
        <v>0</v>
      </c>
      <c r="AB1937" s="95">
        <v>0</v>
      </c>
      <c r="AC1937" s="95">
        <v>616084.85841369606</v>
      </c>
      <c r="AD1937" s="95">
        <v>0</v>
      </c>
      <c r="AE1937" s="95">
        <v>1408.1573897451201</v>
      </c>
      <c r="AF1937" s="95">
        <v>15581.768244504899</v>
      </c>
      <c r="AG1937" s="95">
        <v>120374.900619507</v>
      </c>
      <c r="AH1937" s="95">
        <v>0</v>
      </c>
      <c r="AI1937" s="95">
        <v>395698.22790145897</v>
      </c>
      <c r="AJ1937" s="95">
        <v>210159.42966461199</v>
      </c>
      <c r="AK1937" s="95">
        <v>0</v>
      </c>
      <c r="AL1937" s="95">
        <v>2556.73980608583</v>
      </c>
      <c r="AM1937" s="95">
        <v>0</v>
      </c>
      <c r="AN1937" s="95">
        <v>616040.58325958299</v>
      </c>
      <c r="AO1937" s="95">
        <v>0</v>
      </c>
      <c r="AP1937" s="95">
        <v>3772083.2927246098</v>
      </c>
      <c r="AQ1937" s="95">
        <v>2709999.8485107399</v>
      </c>
      <c r="AR1937" s="95">
        <v>277359.82763290399</v>
      </c>
      <c r="AS1937" s="95">
        <v>296144.76981353801</v>
      </c>
      <c r="AT1937" s="95">
        <v>0</v>
      </c>
      <c r="AU1937" s="95">
        <v>0</v>
      </c>
      <c r="AV1937" s="95">
        <v>2448678.3883056599</v>
      </c>
      <c r="AW1937" s="95">
        <v>0</v>
      </c>
      <c r="AX1937" s="95">
        <v>11139.169382333799</v>
      </c>
      <c r="AY1937" s="95">
        <v>133584.25737762501</v>
      </c>
      <c r="AZ1937" s="95">
        <v>997410.31371307396</v>
      </c>
      <c r="BA1937" s="95">
        <v>0</v>
      </c>
      <c r="BB1937" s="95">
        <v>3523152.8673706101</v>
      </c>
      <c r="BC1937" s="95">
        <v>1762078.6232757601</v>
      </c>
      <c r="BD1937" s="95">
        <v>0</v>
      </c>
      <c r="BE1937" s="95">
        <v>23900.852992534601</v>
      </c>
      <c r="BF1937" s="95">
        <v>0</v>
      </c>
      <c r="BG1937" s="95">
        <v>2449920.6097717299</v>
      </c>
      <c r="BH1937" s="95">
        <v>0</v>
      </c>
      <c r="BI1937" s="95">
        <v>778726.63235473598</v>
      </c>
      <c r="BJ1937" s="95">
        <v>2246390.6032714802</v>
      </c>
      <c r="BK1937" s="95">
        <v>222851.04996681199</v>
      </c>
      <c r="BL1937" s="95">
        <v>46328.154101371802</v>
      </c>
      <c r="BM1937" s="95">
        <v>0</v>
      </c>
      <c r="BN1937" s="95">
        <v>0</v>
      </c>
      <c r="BO1937" s="95">
        <v>0</v>
      </c>
      <c r="BP1937" s="95">
        <v>0</v>
      </c>
      <c r="BQ1937" s="95">
        <v>0</v>
      </c>
      <c r="BR1937" s="95">
        <v>36355.244324207299</v>
      </c>
      <c r="BS1937" s="95">
        <v>1290477.40255737</v>
      </c>
      <c r="BT1937" s="95">
        <v>0</v>
      </c>
      <c r="BU1937" s="95">
        <v>734077.229995728</v>
      </c>
      <c r="BV1937" s="95">
        <v>1000944.49761963</v>
      </c>
      <c r="BW1937" s="95">
        <v>0</v>
      </c>
      <c r="BX1937" s="95">
        <v>4185.3399844169599</v>
      </c>
      <c r="BY1937" s="95">
        <v>0</v>
      </c>
      <c r="BZ1937" s="95">
        <v>0</v>
      </c>
      <c r="CA1937" s="95">
        <v>7760.8126742839804</v>
      </c>
      <c r="CB1937" s="95">
        <v>760888.65647125198</v>
      </c>
      <c r="CC1937" s="95">
        <v>6421935.67150879</v>
      </c>
      <c r="CD1937" s="95">
        <v>3032409.72515869</v>
      </c>
      <c r="CE1937" s="95">
        <v>211.05117443949001</v>
      </c>
      <c r="CF1937" s="95">
        <v>30602.644771814299</v>
      </c>
      <c r="CG1937" s="95">
        <v>297208.33195877098</v>
      </c>
      <c r="CH1937" s="95">
        <v>46331.607080936403</v>
      </c>
      <c r="CI1937" s="95">
        <v>7968.3644881844502</v>
      </c>
      <c r="CJ1937" s="95">
        <v>791287.52640533401</v>
      </c>
      <c r="CK1937" s="95">
        <v>6840668.2832031297</v>
      </c>
      <c r="CL1937" s="95">
        <v>3078354.0001525902</v>
      </c>
      <c r="CM1937" s="160">
        <v>9703.3664122819901</v>
      </c>
      <c r="CN1937" s="160">
        <v>1416013.3170318599</v>
      </c>
      <c r="CO1937" s="160">
        <v>9173418.4744872991</v>
      </c>
      <c r="CP1937" s="95">
        <v>3078354.0001525902</v>
      </c>
      <c r="CQ1937" s="95">
        <v>189.959343701601</v>
      </c>
      <c r="CR1937" s="95">
        <v>27903.968346118902</v>
      </c>
      <c r="CS1937" s="95">
        <v>272723.92728805501</v>
      </c>
      <c r="CT1937" s="95">
        <v>42193.491486072497</v>
      </c>
      <c r="CU1937" s="161">
        <v>791491.30124306632</v>
      </c>
      <c r="CV1937" s="161">
        <v>6719144.0034675607</v>
      </c>
    </row>
    <row r="1938" spans="1:100" x14ac:dyDescent="0.2">
      <c r="A1938" s="94" t="s">
        <v>182</v>
      </c>
      <c r="B1938" s="96">
        <v>43525</v>
      </c>
      <c r="C1938" s="95">
        <v>0</v>
      </c>
      <c r="D1938" s="95">
        <v>4321.9339936971701</v>
      </c>
      <c r="E1938" s="95">
        <v>2720.0120615363098</v>
      </c>
      <c r="F1938" s="95">
        <v>429.86846151575401</v>
      </c>
      <c r="G1938" s="95">
        <v>206.02641935273999</v>
      </c>
      <c r="H1938" s="95">
        <v>0</v>
      </c>
      <c r="I1938" s="95">
        <v>0</v>
      </c>
      <c r="J1938" s="95">
        <v>1707.8674202859399</v>
      </c>
      <c r="K1938" s="95">
        <v>0</v>
      </c>
      <c r="L1938" s="95">
        <v>46.8605833775364</v>
      </c>
      <c r="M1938" s="95">
        <v>140.01997914910299</v>
      </c>
      <c r="N1938" s="95">
        <v>1330.1306142061901</v>
      </c>
      <c r="O1938" s="95">
        <v>0</v>
      </c>
      <c r="P1938" s="95">
        <v>4172.5859879851296</v>
      </c>
      <c r="Q1938" s="95">
        <v>1346.60069261491</v>
      </c>
      <c r="R1938" s="95">
        <v>0</v>
      </c>
      <c r="S1938" s="95">
        <v>15.131219860166301</v>
      </c>
      <c r="T1938" s="95">
        <v>0</v>
      </c>
      <c r="U1938" s="95">
        <v>1706.2969982028001</v>
      </c>
      <c r="V1938" s="95">
        <v>0</v>
      </c>
      <c r="W1938" s="95">
        <v>439556.57592773403</v>
      </c>
      <c r="X1938" s="95">
        <v>330298.59264755202</v>
      </c>
      <c r="Y1938" s="95">
        <v>35301.8402943611</v>
      </c>
      <c r="Z1938" s="95">
        <v>30270.414597034502</v>
      </c>
      <c r="AA1938" s="95">
        <v>0</v>
      </c>
      <c r="AB1938" s="95">
        <v>0</v>
      </c>
      <c r="AC1938" s="95">
        <v>611713.59733581496</v>
      </c>
      <c r="AD1938" s="95">
        <v>0</v>
      </c>
      <c r="AE1938" s="95">
        <v>3382.2716593146301</v>
      </c>
      <c r="AF1938" s="95">
        <v>14860.508857250201</v>
      </c>
      <c r="AG1938" s="95">
        <v>120712.37322139701</v>
      </c>
      <c r="AH1938" s="95">
        <v>0</v>
      </c>
      <c r="AI1938" s="95">
        <v>392769.05542373698</v>
      </c>
      <c r="AJ1938" s="95">
        <v>209149.800403595</v>
      </c>
      <c r="AK1938" s="95">
        <v>0</v>
      </c>
      <c r="AL1938" s="95">
        <v>1924.7999809533401</v>
      </c>
      <c r="AM1938" s="95">
        <v>0</v>
      </c>
      <c r="AN1938" s="95">
        <v>611743.89219665504</v>
      </c>
      <c r="AO1938" s="95">
        <v>0</v>
      </c>
      <c r="AP1938" s="95">
        <v>3792664.7423706101</v>
      </c>
      <c r="AQ1938" s="95">
        <v>2766835.5721740699</v>
      </c>
      <c r="AR1938" s="95">
        <v>298234.04717254598</v>
      </c>
      <c r="AS1938" s="95">
        <v>296492.72779846197</v>
      </c>
      <c r="AT1938" s="95">
        <v>0</v>
      </c>
      <c r="AU1938" s="95">
        <v>0</v>
      </c>
      <c r="AV1938" s="95">
        <v>2444135.2266540499</v>
      </c>
      <c r="AW1938" s="95">
        <v>0</v>
      </c>
      <c r="AX1938" s="95">
        <v>28109.9226379395</v>
      </c>
      <c r="AY1938" s="95">
        <v>129112.144985199</v>
      </c>
      <c r="AZ1938" s="95">
        <v>1001931.67953491</v>
      </c>
      <c r="BA1938" s="95">
        <v>0</v>
      </c>
      <c r="BB1938" s="95">
        <v>3496142.3103027302</v>
      </c>
      <c r="BC1938" s="95">
        <v>1774318.79620361</v>
      </c>
      <c r="BD1938" s="95">
        <v>0</v>
      </c>
      <c r="BE1938" s="95">
        <v>17414.0616128445</v>
      </c>
      <c r="BF1938" s="95">
        <v>0</v>
      </c>
      <c r="BG1938" s="95">
        <v>2444087.4113159198</v>
      </c>
      <c r="BH1938" s="95">
        <v>0</v>
      </c>
      <c r="BI1938" s="95">
        <v>793972.53184509301</v>
      </c>
      <c r="BJ1938" s="95">
        <v>1114834.3998870801</v>
      </c>
      <c r="BK1938" s="95">
        <v>223357.61089515701</v>
      </c>
      <c r="BL1938" s="95">
        <v>46556.602077484102</v>
      </c>
      <c r="BM1938" s="95">
        <v>0</v>
      </c>
      <c r="BN1938" s="95">
        <v>0</v>
      </c>
      <c r="BO1938" s="95">
        <v>0</v>
      </c>
      <c r="BP1938" s="95">
        <v>0</v>
      </c>
      <c r="BQ1938" s="95">
        <v>0</v>
      </c>
      <c r="BR1938" s="95">
        <v>35972.2639074326</v>
      </c>
      <c r="BS1938" s="95">
        <v>397251.81935501099</v>
      </c>
      <c r="BT1938" s="95">
        <v>0</v>
      </c>
      <c r="BU1938" s="95">
        <v>737504.5</v>
      </c>
      <c r="BV1938" s="95">
        <v>738417.516098022</v>
      </c>
      <c r="BW1938" s="95">
        <v>0</v>
      </c>
      <c r="BX1938" s="95">
        <v>3635.5399870276501</v>
      </c>
      <c r="BY1938" s="95">
        <v>0</v>
      </c>
      <c r="BZ1938" s="95">
        <v>0</v>
      </c>
      <c r="CA1938" s="95">
        <v>7046.2671802639998</v>
      </c>
      <c r="CB1938" s="95">
        <v>739790.41723632801</v>
      </c>
      <c r="CC1938" s="95">
        <v>6505314.2790527297</v>
      </c>
      <c r="CD1938" s="95">
        <v>1893293.4120483401</v>
      </c>
      <c r="CE1938" s="95">
        <v>204.85175787284999</v>
      </c>
      <c r="CF1938" s="95">
        <v>30158.5597734451</v>
      </c>
      <c r="CG1938" s="95">
        <v>293312.96417999303</v>
      </c>
      <c r="CH1938" s="95">
        <v>46549.839799881003</v>
      </c>
      <c r="CI1938" s="95">
        <v>7252.3400250673303</v>
      </c>
      <c r="CJ1938" s="95">
        <v>769358.88001251197</v>
      </c>
      <c r="CK1938" s="95">
        <v>6714677.4828491202</v>
      </c>
      <c r="CL1938" s="95">
        <v>1939209.35552979</v>
      </c>
      <c r="CM1938" s="160">
        <v>8922.4022693633997</v>
      </c>
      <c r="CN1938" s="160">
        <v>1381622.6852416999</v>
      </c>
      <c r="CO1938" s="160">
        <v>9242253.3603515606</v>
      </c>
      <c r="CP1938" s="95">
        <v>1939209.35552979</v>
      </c>
      <c r="CQ1938" s="95">
        <v>189.903917439282</v>
      </c>
      <c r="CR1938" s="95">
        <v>28482.642264604601</v>
      </c>
      <c r="CS1938" s="95">
        <v>280121.21136856102</v>
      </c>
      <c r="CT1938" s="95">
        <v>43494.330495834402</v>
      </c>
      <c r="CU1938" s="161">
        <v>769948.97700977314</v>
      </c>
      <c r="CV1938" s="161">
        <v>6798627.2432327224</v>
      </c>
    </row>
    <row r="1939" spans="1:100" x14ac:dyDescent="0.2">
      <c r="A1939" s="94" t="s">
        <v>182</v>
      </c>
      <c r="B1939" s="96">
        <v>43617</v>
      </c>
      <c r="C1939" s="95">
        <v>0</v>
      </c>
      <c r="D1939" s="95">
        <v>4393.3416242003404</v>
      </c>
      <c r="E1939" s="95">
        <v>2641.55185630918</v>
      </c>
      <c r="F1939" s="95">
        <v>433.22069704905198</v>
      </c>
      <c r="G1939" s="95">
        <v>207.16477286256799</v>
      </c>
      <c r="H1939" s="95">
        <v>0</v>
      </c>
      <c r="I1939" s="95">
        <v>0</v>
      </c>
      <c r="J1939" s="95">
        <v>1703.02723397315</v>
      </c>
      <c r="K1939" s="95">
        <v>0</v>
      </c>
      <c r="L1939" s="95">
        <v>70.593817031942294</v>
      </c>
      <c r="M1939" s="95">
        <v>126.22981265652901</v>
      </c>
      <c r="N1939" s="95">
        <v>1278.8324470668999</v>
      </c>
      <c r="O1939" s="95">
        <v>0</v>
      </c>
      <c r="P1939" s="95">
        <v>4243.5832548141498</v>
      </c>
      <c r="Q1939" s="95">
        <v>1317.5102074742299</v>
      </c>
      <c r="R1939" s="95">
        <v>0</v>
      </c>
      <c r="S1939" s="95">
        <v>12.6481258446584</v>
      </c>
      <c r="T1939" s="95">
        <v>0</v>
      </c>
      <c r="U1939" s="95">
        <v>1705.0190759301199</v>
      </c>
      <c r="V1939" s="95">
        <v>0</v>
      </c>
      <c r="W1939" s="95">
        <v>436997.82327270502</v>
      </c>
      <c r="X1939" s="95">
        <v>302764.46271514898</v>
      </c>
      <c r="Y1939" s="95">
        <v>36473.752022266402</v>
      </c>
      <c r="Z1939" s="95">
        <v>29672.106406450301</v>
      </c>
      <c r="AA1939" s="95">
        <v>0</v>
      </c>
      <c r="AB1939" s="95">
        <v>0</v>
      </c>
      <c r="AC1939" s="95">
        <v>616004.02991485596</v>
      </c>
      <c r="AD1939" s="95">
        <v>0</v>
      </c>
      <c r="AE1939" s="95">
        <v>4865.9569896459598</v>
      </c>
      <c r="AF1939" s="95">
        <v>11252.5700093508</v>
      </c>
      <c r="AG1939" s="95">
        <v>108128.380607605</v>
      </c>
      <c r="AH1939" s="95">
        <v>0</v>
      </c>
      <c r="AI1939" s="95">
        <v>403164.03706359898</v>
      </c>
      <c r="AJ1939" s="95">
        <v>199818.920846939</v>
      </c>
      <c r="AK1939" s="95">
        <v>0</v>
      </c>
      <c r="AL1939" s="95">
        <v>1627.2674221545501</v>
      </c>
      <c r="AM1939" s="95">
        <v>0</v>
      </c>
      <c r="AN1939" s="95">
        <v>616026.43113708496</v>
      </c>
      <c r="AO1939" s="95">
        <v>0</v>
      </c>
      <c r="AP1939" s="95">
        <v>3881177.0459594699</v>
      </c>
      <c r="AQ1939" s="95">
        <v>2560944.0276794401</v>
      </c>
      <c r="AR1939" s="95">
        <v>308536.04484939598</v>
      </c>
      <c r="AS1939" s="95">
        <v>295193.48662567098</v>
      </c>
      <c r="AT1939" s="95">
        <v>0</v>
      </c>
      <c r="AU1939" s="95">
        <v>0</v>
      </c>
      <c r="AV1939" s="95">
        <v>2472349.6233520498</v>
      </c>
      <c r="AW1939" s="95">
        <v>0</v>
      </c>
      <c r="AX1939" s="95">
        <v>42050.925917625398</v>
      </c>
      <c r="AY1939" s="95">
        <v>101174.799118996</v>
      </c>
      <c r="AZ1939" s="95">
        <v>911081.61836242699</v>
      </c>
      <c r="BA1939" s="95">
        <v>0</v>
      </c>
      <c r="BB1939" s="95">
        <v>3606168.3815307599</v>
      </c>
      <c r="BC1939" s="95">
        <v>1695707.2403259301</v>
      </c>
      <c r="BD1939" s="95">
        <v>0</v>
      </c>
      <c r="BE1939" s="95">
        <v>14189.8254777193</v>
      </c>
      <c r="BF1939" s="95">
        <v>0</v>
      </c>
      <c r="BG1939" s="95">
        <v>2469354.90985107</v>
      </c>
      <c r="BH1939" s="95">
        <v>0</v>
      </c>
      <c r="BI1939" s="95">
        <v>799132.07802581799</v>
      </c>
      <c r="BJ1939" s="95">
        <v>1094594.6882019001</v>
      </c>
      <c r="BK1939" s="95">
        <v>223748.148986816</v>
      </c>
      <c r="BL1939" s="95">
        <v>44032.955404758497</v>
      </c>
      <c r="BM1939" s="95">
        <v>0</v>
      </c>
      <c r="BN1939" s="95">
        <v>0</v>
      </c>
      <c r="BO1939" s="95">
        <v>0</v>
      </c>
      <c r="BP1939" s="95">
        <v>0</v>
      </c>
      <c r="BQ1939" s="95">
        <v>0</v>
      </c>
      <c r="BR1939" s="95">
        <v>28408.644019842101</v>
      </c>
      <c r="BS1939" s="95">
        <v>392644.20657348598</v>
      </c>
      <c r="BT1939" s="95">
        <v>0</v>
      </c>
      <c r="BU1939" s="95">
        <v>746112.81999969506</v>
      </c>
      <c r="BV1939" s="95">
        <v>737520.23577880894</v>
      </c>
      <c r="BW1939" s="95">
        <v>0</v>
      </c>
      <c r="BX1939" s="95">
        <v>3121.2299904525298</v>
      </c>
      <c r="BY1939" s="95">
        <v>0</v>
      </c>
      <c r="BZ1939" s="95">
        <v>0</v>
      </c>
      <c r="CA1939" s="95">
        <v>7029.7754892110797</v>
      </c>
      <c r="CB1939" s="95">
        <v>745556.53923034703</v>
      </c>
      <c r="CC1939" s="95">
        <v>6340444.0957641602</v>
      </c>
      <c r="CD1939" s="95">
        <v>1906789.8234252899</v>
      </c>
      <c r="CE1939" s="95">
        <v>207.28752249293001</v>
      </c>
      <c r="CF1939" s="95">
        <v>29616.7322909832</v>
      </c>
      <c r="CG1939" s="95">
        <v>297479.070156097</v>
      </c>
      <c r="CH1939" s="95">
        <v>44034.494431495703</v>
      </c>
      <c r="CI1939" s="95">
        <v>7240.3898036480005</v>
      </c>
      <c r="CJ1939" s="95">
        <v>775170.92750549305</v>
      </c>
      <c r="CK1939" s="95">
        <v>6722208.37182617</v>
      </c>
      <c r="CL1939" s="95">
        <v>1952638.13279724</v>
      </c>
      <c r="CM1939" s="160">
        <v>8924.4673875570297</v>
      </c>
      <c r="CN1939" s="160">
        <v>1398276.69059753</v>
      </c>
      <c r="CO1939" s="160">
        <v>9105155.4144287091</v>
      </c>
      <c r="CP1939" s="95">
        <v>1952638.13279724</v>
      </c>
      <c r="CQ1939" s="95">
        <v>194.88926957175099</v>
      </c>
      <c r="CR1939" s="95">
        <v>28114.331005573302</v>
      </c>
      <c r="CS1939" s="95">
        <v>282436.59869003302</v>
      </c>
      <c r="CT1939" s="95">
        <v>41161.076613903002</v>
      </c>
      <c r="CU1939" s="161">
        <v>775173.27152133023</v>
      </c>
      <c r="CV1939" s="161">
        <v>6637923.1659202576</v>
      </c>
    </row>
    <row r="1940" spans="1:100" x14ac:dyDescent="0.2">
      <c r="A1940" s="94" t="s">
        <v>182</v>
      </c>
      <c r="B1940" s="96">
        <v>43709</v>
      </c>
      <c r="C1940" s="95">
        <v>0</v>
      </c>
      <c r="D1940" s="95">
        <v>4458.5327163934699</v>
      </c>
      <c r="E1940" s="95">
        <v>2578.07744768262</v>
      </c>
      <c r="F1940" s="95">
        <v>438.79199610277999</v>
      </c>
      <c r="G1940" s="95">
        <v>210.086396722123</v>
      </c>
      <c r="H1940" s="95">
        <v>0</v>
      </c>
      <c r="I1940" s="95">
        <v>0</v>
      </c>
      <c r="J1940" s="95">
        <v>1735.3336165845401</v>
      </c>
      <c r="K1940" s="95">
        <v>0</v>
      </c>
      <c r="L1940" s="95">
        <v>107.620455865748</v>
      </c>
      <c r="M1940" s="95">
        <v>122.505287533626</v>
      </c>
      <c r="N1940" s="95">
        <v>1235.09349018335</v>
      </c>
      <c r="O1940" s="95">
        <v>0</v>
      </c>
      <c r="P1940" s="95">
        <v>4277.6616709828404</v>
      </c>
      <c r="Q1940" s="95">
        <v>1273.9311696290999</v>
      </c>
      <c r="R1940" s="95">
        <v>0</v>
      </c>
      <c r="S1940" s="95">
        <v>11.703914954792699</v>
      </c>
      <c r="T1940" s="95">
        <v>0</v>
      </c>
      <c r="U1940" s="95">
        <v>1736.0461120754501</v>
      </c>
      <c r="V1940" s="95">
        <v>0</v>
      </c>
      <c r="W1940" s="95">
        <v>448957.72080993699</v>
      </c>
      <c r="X1940" s="95">
        <v>296578.43167495698</v>
      </c>
      <c r="Y1940" s="95">
        <v>36072.584472656301</v>
      </c>
      <c r="Z1940" s="95">
        <v>29928.074679136302</v>
      </c>
      <c r="AA1940" s="95">
        <v>0</v>
      </c>
      <c r="AB1940" s="95">
        <v>0</v>
      </c>
      <c r="AC1940" s="95">
        <v>636395.80946350098</v>
      </c>
      <c r="AD1940" s="95">
        <v>0</v>
      </c>
      <c r="AE1940" s="95">
        <v>5744.06418907642</v>
      </c>
      <c r="AF1940" s="95">
        <v>11287.668847084</v>
      </c>
      <c r="AG1940" s="95">
        <v>104805.738492966</v>
      </c>
      <c r="AH1940" s="95">
        <v>0</v>
      </c>
      <c r="AI1940" s="95">
        <v>416535.154167175</v>
      </c>
      <c r="AJ1940" s="95">
        <v>194173.085496902</v>
      </c>
      <c r="AK1940" s="95">
        <v>0</v>
      </c>
      <c r="AL1940" s="95">
        <v>1455.8356427997401</v>
      </c>
      <c r="AM1940" s="95">
        <v>0</v>
      </c>
      <c r="AN1940" s="95">
        <v>636386.90864563</v>
      </c>
      <c r="AO1940" s="95">
        <v>0</v>
      </c>
      <c r="AP1940" s="95">
        <v>3974480.53625488</v>
      </c>
      <c r="AQ1940" s="95">
        <v>2509431.3896789602</v>
      </c>
      <c r="AR1940" s="95">
        <v>309448.62333679199</v>
      </c>
      <c r="AS1940" s="95">
        <v>301376.16010284401</v>
      </c>
      <c r="AT1940" s="95">
        <v>0</v>
      </c>
      <c r="AU1940" s="95">
        <v>0</v>
      </c>
      <c r="AV1940" s="95">
        <v>2555402.0244751</v>
      </c>
      <c r="AW1940" s="95">
        <v>0</v>
      </c>
      <c r="AX1940" s="95">
        <v>50553.6209640503</v>
      </c>
      <c r="AY1940" s="95">
        <v>100331.04760932901</v>
      </c>
      <c r="AZ1940" s="95">
        <v>887830.70897674595</v>
      </c>
      <c r="BA1940" s="95">
        <v>0</v>
      </c>
      <c r="BB1940" s="95">
        <v>3720403.6647644001</v>
      </c>
      <c r="BC1940" s="95">
        <v>1664079.9927368199</v>
      </c>
      <c r="BD1940" s="95">
        <v>0</v>
      </c>
      <c r="BE1940" s="95">
        <v>13043.6531612873</v>
      </c>
      <c r="BF1940" s="95">
        <v>0</v>
      </c>
      <c r="BG1940" s="95">
        <v>2558214.4124145498</v>
      </c>
      <c r="BH1940" s="95">
        <v>0</v>
      </c>
      <c r="BI1940" s="95">
        <v>817101.60590362502</v>
      </c>
      <c r="BJ1940" s="95">
        <v>1072235.76008606</v>
      </c>
      <c r="BK1940" s="95">
        <v>223661.76809501601</v>
      </c>
      <c r="BL1940" s="95">
        <v>43130.030518531799</v>
      </c>
      <c r="BM1940" s="95">
        <v>0</v>
      </c>
      <c r="BN1940" s="95">
        <v>0</v>
      </c>
      <c r="BO1940" s="95">
        <v>0</v>
      </c>
      <c r="BP1940" s="95">
        <v>0</v>
      </c>
      <c r="BQ1940" s="95">
        <v>0</v>
      </c>
      <c r="BR1940" s="95">
        <v>27864.560220956799</v>
      </c>
      <c r="BS1940" s="95">
        <v>383810.13070678699</v>
      </c>
      <c r="BT1940" s="95">
        <v>0</v>
      </c>
      <c r="BU1940" s="95">
        <v>706699</v>
      </c>
      <c r="BV1940" s="95">
        <v>726374.37682342494</v>
      </c>
      <c r="BW1940" s="95">
        <v>0</v>
      </c>
      <c r="BX1940" s="95">
        <v>2168.0199934244201</v>
      </c>
      <c r="BY1940" s="95">
        <v>0</v>
      </c>
      <c r="BZ1940" s="95">
        <v>0</v>
      </c>
      <c r="CA1940" s="95">
        <v>7025.0930046439198</v>
      </c>
      <c r="CB1940" s="95">
        <v>744961.03528595006</v>
      </c>
      <c r="CC1940" s="95">
        <v>6366022.2047119103</v>
      </c>
      <c r="CD1940" s="95">
        <v>1878225.48649597</v>
      </c>
      <c r="CE1940" s="95">
        <v>210.802788605914</v>
      </c>
      <c r="CF1940" s="95">
        <v>29896.6757400036</v>
      </c>
      <c r="CG1940" s="95">
        <v>301209.42756652797</v>
      </c>
      <c r="CH1940" s="95">
        <v>43131.790288448297</v>
      </c>
      <c r="CI1940" s="95">
        <v>7234.5083662867501</v>
      </c>
      <c r="CJ1940" s="95">
        <v>775415.97872924805</v>
      </c>
      <c r="CK1940" s="95">
        <v>6780012.1163940402</v>
      </c>
      <c r="CL1940" s="95">
        <v>1920600.2457733201</v>
      </c>
      <c r="CM1940" s="160">
        <v>8955.4421330690402</v>
      </c>
      <c r="CN1940" s="160">
        <v>1417607.0771637</v>
      </c>
      <c r="CO1940" s="160">
        <v>9227760.2725830097</v>
      </c>
      <c r="CP1940" s="95">
        <v>1920600.2457733201</v>
      </c>
      <c r="CQ1940" s="95">
        <v>197.987875137478</v>
      </c>
      <c r="CR1940" s="95">
        <v>28198.6547956467</v>
      </c>
      <c r="CS1940" s="95">
        <v>285223.86061477702</v>
      </c>
      <c r="CT1940" s="95">
        <v>40105.627165317499</v>
      </c>
      <c r="CU1940" s="161">
        <v>774857.71102595364</v>
      </c>
      <c r="CV1940" s="161">
        <v>6667231.6322784387</v>
      </c>
    </row>
    <row r="1941" spans="1:100" x14ac:dyDescent="0.2">
      <c r="A1941" s="94" t="s">
        <v>182</v>
      </c>
      <c r="B1941" s="96">
        <v>43800</v>
      </c>
      <c r="C1941" s="95">
        <v>0</v>
      </c>
      <c r="D1941" s="95">
        <v>4541.2104787826502</v>
      </c>
      <c r="E1941" s="95">
        <v>2488.0481243133499</v>
      </c>
      <c r="F1941" s="95">
        <v>448.20535429194598</v>
      </c>
      <c r="G1941" s="95">
        <v>210.76754522137301</v>
      </c>
      <c r="H1941" s="95">
        <v>0</v>
      </c>
      <c r="I1941" s="95">
        <v>0</v>
      </c>
      <c r="J1941" s="95">
        <v>1752.1298054456699</v>
      </c>
      <c r="K1941" s="95">
        <v>0</v>
      </c>
      <c r="L1941" s="95">
        <v>145.28530216030799</v>
      </c>
      <c r="M1941" s="95">
        <v>117.110091272742</v>
      </c>
      <c r="N1941" s="95">
        <v>1171.6461483687201</v>
      </c>
      <c r="O1941" s="95">
        <v>0</v>
      </c>
      <c r="P1941" s="95">
        <v>4388.6180928349504</v>
      </c>
      <c r="Q1941" s="95">
        <v>1226.0060554295801</v>
      </c>
      <c r="R1941" s="95">
        <v>0</v>
      </c>
      <c r="S1941" s="95">
        <v>10.489888710551901</v>
      </c>
      <c r="T1941" s="95">
        <v>0</v>
      </c>
      <c r="U1941" s="95">
        <v>1749.8304246365999</v>
      </c>
      <c r="V1941" s="95">
        <v>0</v>
      </c>
      <c r="W1941" s="95">
        <v>452238.890258789</v>
      </c>
      <c r="X1941" s="95">
        <v>261290.15319633501</v>
      </c>
      <c r="Y1941" s="95">
        <v>33600.009449482</v>
      </c>
      <c r="Z1941" s="95">
        <v>30657.733708858501</v>
      </c>
      <c r="AA1941" s="95">
        <v>0</v>
      </c>
      <c r="AB1941" s="95">
        <v>0</v>
      </c>
      <c r="AC1941" s="95">
        <v>642238.36820983898</v>
      </c>
      <c r="AD1941" s="95">
        <v>0</v>
      </c>
      <c r="AE1941" s="95">
        <v>5240.9976877570198</v>
      </c>
      <c r="AF1941" s="95">
        <v>10386.163409590699</v>
      </c>
      <c r="AG1941" s="95">
        <v>90292.106369018598</v>
      </c>
      <c r="AH1941" s="95">
        <v>0</v>
      </c>
      <c r="AI1941" s="95">
        <v>422994.47558212298</v>
      </c>
      <c r="AJ1941" s="95">
        <v>177802.97009658799</v>
      </c>
      <c r="AK1941" s="95">
        <v>0</v>
      </c>
      <c r="AL1941" s="95">
        <v>1268.31336851418</v>
      </c>
      <c r="AM1941" s="95">
        <v>0</v>
      </c>
      <c r="AN1941" s="95">
        <v>642167.80380249</v>
      </c>
      <c r="AO1941" s="95">
        <v>0</v>
      </c>
      <c r="AP1941" s="95">
        <v>4012265.0359191899</v>
      </c>
      <c r="AQ1941" s="95">
        <v>2223204.40374756</v>
      </c>
      <c r="AR1941" s="95">
        <v>286319.48574447603</v>
      </c>
      <c r="AS1941" s="95">
        <v>306313.40421676601</v>
      </c>
      <c r="AT1941" s="95">
        <v>0</v>
      </c>
      <c r="AU1941" s="95">
        <v>0</v>
      </c>
      <c r="AV1941" s="95">
        <v>2596515.6967468299</v>
      </c>
      <c r="AW1941" s="95">
        <v>0</v>
      </c>
      <c r="AX1941" s="95">
        <v>48512.914063453703</v>
      </c>
      <c r="AY1941" s="95">
        <v>92999.681140899702</v>
      </c>
      <c r="AZ1941" s="95">
        <v>763477.68983459496</v>
      </c>
      <c r="BA1941" s="95">
        <v>0</v>
      </c>
      <c r="BB1941" s="95">
        <v>3796679.1311035198</v>
      </c>
      <c r="BC1941" s="95">
        <v>1520943.3584137</v>
      </c>
      <c r="BD1941" s="95">
        <v>0</v>
      </c>
      <c r="BE1941" s="95">
        <v>11069.8713555336</v>
      </c>
      <c r="BF1941" s="95">
        <v>0</v>
      </c>
      <c r="BG1941" s="95">
        <v>2597368.6287231399</v>
      </c>
      <c r="BH1941" s="95">
        <v>0</v>
      </c>
      <c r="BI1941" s="95">
        <v>828845.98500823998</v>
      </c>
      <c r="BJ1941" s="95">
        <v>1035101.99565125</v>
      </c>
      <c r="BK1941" s="95">
        <v>222195.43853568999</v>
      </c>
      <c r="BL1941" s="95">
        <v>44611.595487117796</v>
      </c>
      <c r="BM1941" s="95">
        <v>0</v>
      </c>
      <c r="BN1941" s="95">
        <v>0</v>
      </c>
      <c r="BO1941" s="95">
        <v>0</v>
      </c>
      <c r="BP1941" s="95">
        <v>0</v>
      </c>
      <c r="BQ1941" s="95">
        <v>0</v>
      </c>
      <c r="BR1941" s="95">
        <v>26598.313472509399</v>
      </c>
      <c r="BS1941" s="95">
        <v>378954.24816894502</v>
      </c>
      <c r="BT1941" s="95">
        <v>0</v>
      </c>
      <c r="BU1941" s="95">
        <v>784319.83999633801</v>
      </c>
      <c r="BV1941" s="95">
        <v>708537.32884979201</v>
      </c>
      <c r="BW1941" s="95">
        <v>0</v>
      </c>
      <c r="BX1941" s="95">
        <v>2071.92999327183</v>
      </c>
      <c r="BY1941" s="95">
        <v>0</v>
      </c>
      <c r="BZ1941" s="95">
        <v>0</v>
      </c>
      <c r="CA1941" s="95">
        <v>7041.3299847841299</v>
      </c>
      <c r="CB1941" s="95">
        <v>717700.72323608398</v>
      </c>
      <c r="CC1941" s="95">
        <v>6230605.9038696298</v>
      </c>
      <c r="CD1941" s="95">
        <v>1876090.69413757</v>
      </c>
      <c r="CE1941" s="95">
        <v>211.174573076889</v>
      </c>
      <c r="CF1941" s="95">
        <v>30892.829938650098</v>
      </c>
      <c r="CG1941" s="95">
        <v>307651.89522552502</v>
      </c>
      <c r="CH1941" s="95">
        <v>44615.465467929796</v>
      </c>
      <c r="CI1941" s="95">
        <v>7249.6400766372699</v>
      </c>
      <c r="CJ1941" s="95">
        <v>748777.572029114</v>
      </c>
      <c r="CK1941" s="95">
        <v>6562636.5189819299</v>
      </c>
      <c r="CL1941" s="95">
        <v>1920306.74159241</v>
      </c>
      <c r="CM1941" s="160">
        <v>8989.5278021097201</v>
      </c>
      <c r="CN1941" s="160">
        <v>1403459.5054931601</v>
      </c>
      <c r="CO1941" s="160">
        <v>9127799.97119141</v>
      </c>
      <c r="CP1941" s="95">
        <v>1920306.74159241</v>
      </c>
      <c r="CQ1941" s="95">
        <v>203.561292914674</v>
      </c>
      <c r="CR1941" s="95">
        <v>29390.006934404399</v>
      </c>
      <c r="CS1941" s="95">
        <v>295251.86563873303</v>
      </c>
      <c r="CT1941" s="95">
        <v>42634.746609687798</v>
      </c>
      <c r="CU1941" s="161">
        <v>748593.55317473412</v>
      </c>
      <c r="CV1941" s="161">
        <v>6538257.7990951547</v>
      </c>
    </row>
    <row r="1942" spans="1:100" x14ac:dyDescent="0.2">
      <c r="A1942" s="94" t="s">
        <v>182</v>
      </c>
      <c r="B1942" s="96">
        <v>43891</v>
      </c>
      <c r="C1942" s="95">
        <v>0</v>
      </c>
      <c r="D1942" s="95">
        <v>4751.6342361569396</v>
      </c>
      <c r="E1942" s="95">
        <v>2367.44398322701</v>
      </c>
      <c r="F1942" s="95">
        <v>446.65507344156498</v>
      </c>
      <c r="G1942" s="95">
        <v>211.93549503572299</v>
      </c>
      <c r="H1942" s="95">
        <v>0</v>
      </c>
      <c r="I1942" s="95">
        <v>0</v>
      </c>
      <c r="J1942" s="95">
        <v>1747.7563863098601</v>
      </c>
      <c r="K1942" s="95">
        <v>0</v>
      </c>
      <c r="L1942" s="95">
        <v>180.65388632006901</v>
      </c>
      <c r="M1942" s="95">
        <v>98.703476991504402</v>
      </c>
      <c r="N1942" s="95">
        <v>1120.4835527539301</v>
      </c>
      <c r="O1942" s="95">
        <v>0</v>
      </c>
      <c r="P1942" s="95">
        <v>4611.8414015173903</v>
      </c>
      <c r="Q1942" s="95">
        <v>1105.5559599995599</v>
      </c>
      <c r="R1942" s="95">
        <v>0</v>
      </c>
      <c r="S1942" s="95">
        <v>11.203736005118101</v>
      </c>
      <c r="T1942" s="95">
        <v>0</v>
      </c>
      <c r="U1942" s="95">
        <v>1746.89630036056</v>
      </c>
      <c r="V1942" s="95">
        <v>0</v>
      </c>
      <c r="W1942" s="95">
        <v>423206.75964736898</v>
      </c>
      <c r="X1942" s="95">
        <v>217991.26436996501</v>
      </c>
      <c r="Y1942" s="95">
        <v>30906.160418748899</v>
      </c>
      <c r="Z1942" s="95">
        <v>28724.397311449098</v>
      </c>
      <c r="AA1942" s="95">
        <v>0</v>
      </c>
      <c r="AB1942" s="95">
        <v>0</v>
      </c>
      <c r="AC1942" s="95">
        <v>637178.01020050002</v>
      </c>
      <c r="AD1942" s="95">
        <v>0</v>
      </c>
      <c r="AE1942" s="95">
        <v>3972.7691731751001</v>
      </c>
      <c r="AF1942" s="95">
        <v>9596.4226714372599</v>
      </c>
      <c r="AG1942" s="95">
        <v>81263.286310195894</v>
      </c>
      <c r="AH1942" s="95">
        <v>0</v>
      </c>
      <c r="AI1942" s="95">
        <v>425703.72341156</v>
      </c>
      <c r="AJ1942" s="95">
        <v>141129.560998917</v>
      </c>
      <c r="AK1942" s="95">
        <v>0</v>
      </c>
      <c r="AL1942" s="95">
        <v>1065.7531721293899</v>
      </c>
      <c r="AM1942" s="95">
        <v>0</v>
      </c>
      <c r="AN1942" s="95">
        <v>637231.84417724598</v>
      </c>
      <c r="AO1942" s="95">
        <v>0</v>
      </c>
      <c r="AP1942" s="95">
        <v>3955729.8820190402</v>
      </c>
      <c r="AQ1942" s="95">
        <v>1833293.1779479999</v>
      </c>
      <c r="AR1942" s="95">
        <v>268214.20468521101</v>
      </c>
      <c r="AS1942" s="95">
        <v>285808.49932479899</v>
      </c>
      <c r="AT1942" s="95">
        <v>0</v>
      </c>
      <c r="AU1942" s="95">
        <v>0</v>
      </c>
      <c r="AV1942" s="95">
        <v>2595232.8683166499</v>
      </c>
      <c r="AW1942" s="95">
        <v>0</v>
      </c>
      <c r="AX1942" s="95">
        <v>34545.543071746797</v>
      </c>
      <c r="AY1942" s="95">
        <v>86063.756015777602</v>
      </c>
      <c r="AZ1942" s="95">
        <v>683371.70812988305</v>
      </c>
      <c r="BA1942" s="95">
        <v>0</v>
      </c>
      <c r="BB1942" s="95">
        <v>3817702.19952393</v>
      </c>
      <c r="BC1942" s="95">
        <v>1202994.78678894</v>
      </c>
      <c r="BD1942" s="95">
        <v>0</v>
      </c>
      <c r="BE1942" s="95">
        <v>9435.7039334773999</v>
      </c>
      <c r="BF1942" s="95">
        <v>0</v>
      </c>
      <c r="BG1942" s="95">
        <v>2595245.0021972698</v>
      </c>
      <c r="BH1942" s="95">
        <v>0</v>
      </c>
      <c r="BI1942" s="95">
        <v>852622.83103942894</v>
      </c>
      <c r="BJ1942" s="95">
        <v>961430.69915008498</v>
      </c>
      <c r="BK1942" s="95">
        <v>219204.429948807</v>
      </c>
      <c r="BL1942" s="95">
        <v>41326.858470439904</v>
      </c>
      <c r="BM1942" s="95">
        <v>0</v>
      </c>
      <c r="BN1942" s="95">
        <v>0</v>
      </c>
      <c r="BO1942" s="95">
        <v>0</v>
      </c>
      <c r="BP1942" s="95">
        <v>0</v>
      </c>
      <c r="BQ1942" s="95">
        <v>0</v>
      </c>
      <c r="BR1942" s="95">
        <v>23578.586449861501</v>
      </c>
      <c r="BS1942" s="95">
        <v>372783.44403076201</v>
      </c>
      <c r="BT1942" s="95">
        <v>0</v>
      </c>
      <c r="BU1942" s="95">
        <v>796388.47747039795</v>
      </c>
      <c r="BV1942" s="95">
        <v>621961.04216766404</v>
      </c>
      <c r="BW1942" s="95">
        <v>0</v>
      </c>
      <c r="BX1942" s="95">
        <v>2020.30881431699</v>
      </c>
      <c r="BY1942" s="95">
        <v>0</v>
      </c>
      <c r="BZ1942" s="95">
        <v>0</v>
      </c>
      <c r="CA1942" s="95">
        <v>7122.23038256168</v>
      </c>
      <c r="CB1942" s="95">
        <v>664215.58473205601</v>
      </c>
      <c r="CC1942" s="95">
        <v>5890300.6658325205</v>
      </c>
      <c r="CD1942" s="95">
        <v>1801306.5649108901</v>
      </c>
      <c r="CE1942" s="95">
        <v>210.58561661653201</v>
      </c>
      <c r="CF1942" s="95">
        <v>28602.0369369984</v>
      </c>
      <c r="CG1942" s="95">
        <v>282538.30691909802</v>
      </c>
      <c r="CH1942" s="95">
        <v>41319.892798900597</v>
      </c>
      <c r="CI1942" s="95">
        <v>7333.7095905542401</v>
      </c>
      <c r="CJ1942" s="95">
        <v>692116.53968811</v>
      </c>
      <c r="CK1942" s="95">
        <v>6189703.9411010696</v>
      </c>
      <c r="CL1942" s="95">
        <v>1841974.8094635</v>
      </c>
      <c r="CM1942" s="160">
        <v>9029.3617248535193</v>
      </c>
      <c r="CN1942" s="160">
        <v>1314706.8455505399</v>
      </c>
      <c r="CO1942" s="160">
        <v>8764125.7855224591</v>
      </c>
      <c r="CP1942" s="95">
        <v>1841974.8094635</v>
      </c>
      <c r="CQ1942" s="95">
        <v>201.33927786909001</v>
      </c>
      <c r="CR1942" s="95">
        <v>27825.662537574801</v>
      </c>
      <c r="CS1942" s="95">
        <v>277476.685752869</v>
      </c>
      <c r="CT1942" s="95">
        <v>39796.360105514497</v>
      </c>
      <c r="CU1942" s="161">
        <v>692817.62166905438</v>
      </c>
      <c r="CV1942" s="161">
        <v>6172838.9727516184</v>
      </c>
    </row>
    <row r="1943" spans="1:100" x14ac:dyDescent="0.2">
      <c r="A1943" s="94" t="s">
        <v>182</v>
      </c>
      <c r="B1943" s="96">
        <v>43983</v>
      </c>
      <c r="C1943" s="95">
        <v>0</v>
      </c>
      <c r="D1943" s="95">
        <v>4475.8273832202003</v>
      </c>
      <c r="E1943" s="95">
        <v>2196.0959295928501</v>
      </c>
      <c r="F1943" s="95">
        <v>428.00299667194503</v>
      </c>
      <c r="G1943" s="95">
        <v>183.710361072794</v>
      </c>
      <c r="H1943" s="95">
        <v>0</v>
      </c>
      <c r="I1943" s="95">
        <v>0</v>
      </c>
      <c r="J1943" s="95">
        <v>1675.9692478776001</v>
      </c>
      <c r="K1943" s="95">
        <v>0</v>
      </c>
      <c r="L1943" s="95">
        <v>225.81069650128501</v>
      </c>
      <c r="M1943" s="95">
        <v>78.474083511158796</v>
      </c>
      <c r="N1943" s="95">
        <v>1041.79981055856</v>
      </c>
      <c r="O1943" s="95">
        <v>0</v>
      </c>
      <c r="P1943" s="95">
        <v>4340.0012475252197</v>
      </c>
      <c r="Q1943" s="95">
        <v>987.20726215094305</v>
      </c>
      <c r="R1943" s="95">
        <v>0</v>
      </c>
      <c r="S1943" s="95">
        <v>7.8317778733908199</v>
      </c>
      <c r="T1943" s="95">
        <v>0</v>
      </c>
      <c r="U1943" s="95">
        <v>1678.76499393582</v>
      </c>
      <c r="V1943" s="95">
        <v>0</v>
      </c>
      <c r="W1943" s="95">
        <v>384843.615413666</v>
      </c>
      <c r="X1943" s="95">
        <v>176452.413003922</v>
      </c>
      <c r="Y1943" s="95">
        <v>18415.163554430001</v>
      </c>
      <c r="Z1943" s="95">
        <v>22012.136975526799</v>
      </c>
      <c r="AA1943" s="95">
        <v>0</v>
      </c>
      <c r="AB1943" s="95">
        <v>0</v>
      </c>
      <c r="AC1943" s="95">
        <v>534824.11386108398</v>
      </c>
      <c r="AD1943" s="95">
        <v>0</v>
      </c>
      <c r="AE1943" s="95">
        <v>3758.0422006249401</v>
      </c>
      <c r="AF1943" s="95">
        <v>5997.5413724184</v>
      </c>
      <c r="AG1943" s="95">
        <v>71224.531494140596</v>
      </c>
      <c r="AH1943" s="95">
        <v>0</v>
      </c>
      <c r="AI1943" s="95">
        <v>362405.65113449103</v>
      </c>
      <c r="AJ1943" s="95">
        <v>113437.3421278</v>
      </c>
      <c r="AK1943" s="95">
        <v>0</v>
      </c>
      <c r="AL1943" s="95">
        <v>1043.6668735891601</v>
      </c>
      <c r="AM1943" s="95">
        <v>0</v>
      </c>
      <c r="AN1943" s="95">
        <v>534843.31732177699</v>
      </c>
      <c r="AO1943" s="95">
        <v>0</v>
      </c>
      <c r="AP1943" s="95">
        <v>3568894.6018371601</v>
      </c>
      <c r="AQ1943" s="95">
        <v>1501388.7256012</v>
      </c>
      <c r="AR1943" s="95">
        <v>159737.016681671</v>
      </c>
      <c r="AS1943" s="95">
        <v>220843.39893531799</v>
      </c>
      <c r="AT1943" s="95">
        <v>0</v>
      </c>
      <c r="AU1943" s="95">
        <v>0</v>
      </c>
      <c r="AV1943" s="95">
        <v>2168362.4887084998</v>
      </c>
      <c r="AW1943" s="95">
        <v>0</v>
      </c>
      <c r="AX1943" s="95">
        <v>32432.040791511499</v>
      </c>
      <c r="AY1943" s="95">
        <v>55685.630527496302</v>
      </c>
      <c r="AZ1943" s="95">
        <v>613666.22746276902</v>
      </c>
      <c r="BA1943" s="95">
        <v>0</v>
      </c>
      <c r="BB1943" s="95">
        <v>3256994.6539306599</v>
      </c>
      <c r="BC1943" s="95">
        <v>961385.33874511695</v>
      </c>
      <c r="BD1943" s="95">
        <v>0</v>
      </c>
      <c r="BE1943" s="95">
        <v>8843.3426593542099</v>
      </c>
      <c r="BF1943" s="95">
        <v>0</v>
      </c>
      <c r="BG1943" s="95">
        <v>2165116.6773376502</v>
      </c>
      <c r="BH1943" s="95">
        <v>0</v>
      </c>
      <c r="BI1943" s="95">
        <v>722579.55255889904</v>
      </c>
      <c r="BJ1943" s="95">
        <v>930678.06208801304</v>
      </c>
      <c r="BK1943" s="95">
        <v>245994.14575004601</v>
      </c>
      <c r="BL1943" s="95">
        <v>31750.8934073448</v>
      </c>
      <c r="BM1943" s="95">
        <v>0</v>
      </c>
      <c r="BN1943" s="95">
        <v>0</v>
      </c>
      <c r="BO1943" s="95">
        <v>0</v>
      </c>
      <c r="BP1943" s="95">
        <v>0</v>
      </c>
      <c r="BQ1943" s="95">
        <v>0</v>
      </c>
      <c r="BR1943" s="95">
        <v>16381.699175477001</v>
      </c>
      <c r="BS1943" s="95">
        <v>364596.01536941499</v>
      </c>
      <c r="BT1943" s="95">
        <v>0</v>
      </c>
      <c r="BU1943" s="95">
        <v>676482.19683837902</v>
      </c>
      <c r="BV1943" s="95">
        <v>604540.06854248</v>
      </c>
      <c r="BW1943" s="95">
        <v>0</v>
      </c>
      <c r="BX1943" s="95">
        <v>2009.2365446537699</v>
      </c>
      <c r="BY1943" s="95">
        <v>0</v>
      </c>
      <c r="BZ1943" s="95">
        <v>0</v>
      </c>
      <c r="CA1943" s="95">
        <v>6670.1039074063301</v>
      </c>
      <c r="CB1943" s="95">
        <v>562924.13337707496</v>
      </c>
      <c r="CC1943" s="95">
        <v>4914272.1536865197</v>
      </c>
      <c r="CD1943" s="95">
        <v>1664940.6486053499</v>
      </c>
      <c r="CE1943" s="95">
        <v>183.85269186645701</v>
      </c>
      <c r="CF1943" s="95">
        <v>21964.752574443799</v>
      </c>
      <c r="CG1943" s="95">
        <v>222522.92300033601</v>
      </c>
      <c r="CH1943" s="95">
        <v>31752.165860176101</v>
      </c>
      <c r="CI1943" s="95">
        <v>6856.9992946982402</v>
      </c>
      <c r="CJ1943" s="95">
        <v>586124.78753662098</v>
      </c>
      <c r="CK1943" s="95">
        <v>5195951.7381591797</v>
      </c>
      <c r="CL1943" s="95">
        <v>1697843.4931640599</v>
      </c>
      <c r="CM1943" s="160">
        <v>8510.3208351135308</v>
      </c>
      <c r="CN1943" s="160">
        <v>1119814.42901611</v>
      </c>
      <c r="CO1943" s="160">
        <v>7310474.06921387</v>
      </c>
      <c r="CP1943" s="95">
        <v>1697843.4931640599</v>
      </c>
      <c r="CQ1943" s="95">
        <v>177.502787856385</v>
      </c>
      <c r="CR1943" s="95">
        <v>21034.088121891</v>
      </c>
      <c r="CS1943" s="95">
        <v>213238.90354919399</v>
      </c>
      <c r="CT1943" s="95">
        <v>29889.709821224202</v>
      </c>
      <c r="CU1943" s="161">
        <v>584888.88595151878</v>
      </c>
      <c r="CV1943" s="161">
        <v>5136795.0766868554</v>
      </c>
    </row>
    <row r="1944" spans="1:100" x14ac:dyDescent="0.2">
      <c r="A1944" s="94" t="s">
        <v>182</v>
      </c>
      <c r="B1944" s="96">
        <v>44075</v>
      </c>
      <c r="C1944" s="95">
        <v>0</v>
      </c>
      <c r="D1944" s="95">
        <v>4831.4839574098596</v>
      </c>
      <c r="E1944" s="95">
        <v>1286.3564538657699</v>
      </c>
      <c r="F1944" s="95">
        <v>207.997199516743</v>
      </c>
      <c r="G1944" s="95">
        <v>233.866021668538</v>
      </c>
      <c r="H1944" s="95">
        <v>0</v>
      </c>
      <c r="I1944" s="95">
        <v>0</v>
      </c>
      <c r="J1944" s="95">
        <v>1700.38059847057</v>
      </c>
      <c r="K1944" s="95">
        <v>0</v>
      </c>
      <c r="L1944" s="95">
        <v>29.1490644668229</v>
      </c>
      <c r="M1944" s="95">
        <v>73.8500470984727</v>
      </c>
      <c r="N1944" s="95">
        <v>674.28375364839997</v>
      </c>
      <c r="O1944" s="95">
        <v>0</v>
      </c>
      <c r="P1944" s="95">
        <v>4660.2753463983499</v>
      </c>
      <c r="Q1944" s="95">
        <v>656.45106020569801</v>
      </c>
      <c r="R1944" s="95">
        <v>0</v>
      </c>
      <c r="S1944" s="95">
        <v>7.1380314916605103</v>
      </c>
      <c r="T1944" s="95">
        <v>0</v>
      </c>
      <c r="U1944" s="95">
        <v>1700.2979105859999</v>
      </c>
      <c r="V1944" s="95">
        <v>0</v>
      </c>
      <c r="W1944" s="95">
        <v>465433.24746322603</v>
      </c>
      <c r="X1944" s="95">
        <v>154181.88992500299</v>
      </c>
      <c r="Y1944" s="95">
        <v>16787.2475516796</v>
      </c>
      <c r="Z1944" s="95">
        <v>35189.534897804297</v>
      </c>
      <c r="AA1944" s="95">
        <v>0</v>
      </c>
      <c r="AB1944" s="95">
        <v>0</v>
      </c>
      <c r="AC1944" s="95">
        <v>668404.31221008301</v>
      </c>
      <c r="AD1944" s="95">
        <v>0</v>
      </c>
      <c r="AE1944" s="95">
        <v>2727.46792045236</v>
      </c>
      <c r="AF1944" s="95">
        <v>6529.6389392614401</v>
      </c>
      <c r="AG1944" s="95">
        <v>62900.7995123863</v>
      </c>
      <c r="AH1944" s="95">
        <v>0</v>
      </c>
      <c r="AI1944" s="95">
        <v>488738.897994995</v>
      </c>
      <c r="AJ1944" s="95">
        <v>100761.648563385</v>
      </c>
      <c r="AK1944" s="95">
        <v>0</v>
      </c>
      <c r="AL1944" s="95">
        <v>1308.64810472727</v>
      </c>
      <c r="AM1944" s="95">
        <v>0</v>
      </c>
      <c r="AN1944" s="95">
        <v>668391.73905944801</v>
      </c>
      <c r="AO1944" s="95">
        <v>0</v>
      </c>
      <c r="AP1944" s="95">
        <v>4313408.3938598596</v>
      </c>
      <c r="AQ1944" s="95">
        <v>1302205.77674866</v>
      </c>
      <c r="AR1944" s="95">
        <v>145657.65351867699</v>
      </c>
      <c r="AS1944" s="95">
        <v>344442.38002014201</v>
      </c>
      <c r="AT1944" s="95">
        <v>0</v>
      </c>
      <c r="AU1944" s="95">
        <v>0</v>
      </c>
      <c r="AV1944" s="95">
        <v>2710972.0381469699</v>
      </c>
      <c r="AW1944" s="95">
        <v>0</v>
      </c>
      <c r="AX1944" s="95">
        <v>23748.613628387498</v>
      </c>
      <c r="AY1944" s="95">
        <v>59989.782932281501</v>
      </c>
      <c r="AZ1944" s="95">
        <v>537736.34961700405</v>
      </c>
      <c r="BA1944" s="95">
        <v>0</v>
      </c>
      <c r="BB1944" s="95">
        <v>4413792.5028686495</v>
      </c>
      <c r="BC1944" s="95">
        <v>865959.67292022705</v>
      </c>
      <c r="BD1944" s="95">
        <v>0</v>
      </c>
      <c r="BE1944" s="95">
        <v>10671.0675082207</v>
      </c>
      <c r="BF1944" s="95">
        <v>0</v>
      </c>
      <c r="BG1944" s="95">
        <v>2715070.7465209998</v>
      </c>
      <c r="BH1944" s="95">
        <v>0</v>
      </c>
      <c r="BI1944" s="95">
        <v>960723.078598022</v>
      </c>
      <c r="BJ1944" s="95">
        <v>399360.948749542</v>
      </c>
      <c r="BK1944" s="95">
        <v>40697.123714923902</v>
      </c>
      <c r="BL1944" s="95">
        <v>53254.709041595503</v>
      </c>
      <c r="BM1944" s="95">
        <v>0</v>
      </c>
      <c r="BN1944" s="95">
        <v>0</v>
      </c>
      <c r="BO1944" s="95">
        <v>0</v>
      </c>
      <c r="BP1944" s="95">
        <v>0</v>
      </c>
      <c r="BQ1944" s="95">
        <v>0</v>
      </c>
      <c r="BR1944" s="95">
        <v>18021.806353807398</v>
      </c>
      <c r="BS1944" s="95">
        <v>178291.54096031201</v>
      </c>
      <c r="BT1944" s="95">
        <v>0</v>
      </c>
      <c r="BU1944" s="95">
        <v>843026.23667144799</v>
      </c>
      <c r="BV1944" s="95">
        <v>268460.2108078</v>
      </c>
      <c r="BW1944" s="95">
        <v>0</v>
      </c>
      <c r="BX1944" s="95">
        <v>1922.44352479279</v>
      </c>
      <c r="BY1944" s="95">
        <v>0</v>
      </c>
      <c r="BZ1944" s="95">
        <v>0</v>
      </c>
      <c r="CA1944" s="95">
        <v>6102.0766506791097</v>
      </c>
      <c r="CB1944" s="95">
        <v>621246.96478271496</v>
      </c>
      <c r="CC1944" s="95">
        <v>5794326.7846679697</v>
      </c>
      <c r="CD1944" s="95">
        <v>1332050.8441619901</v>
      </c>
      <c r="CE1944" s="95">
        <v>234.737757643685</v>
      </c>
      <c r="CF1944" s="95">
        <v>35147.938524723097</v>
      </c>
      <c r="CG1944" s="95">
        <v>344327.69695663499</v>
      </c>
      <c r="CH1944" s="95">
        <v>53257.1585969925</v>
      </c>
      <c r="CI1944" s="95">
        <v>6336.2728315591803</v>
      </c>
      <c r="CJ1944" s="95">
        <v>655060.96003723098</v>
      </c>
      <c r="CK1944" s="95">
        <v>5997316.8738403302</v>
      </c>
      <c r="CL1944" s="95">
        <v>1383239.7843933101</v>
      </c>
      <c r="CM1944" s="160">
        <v>8053.3550826311102</v>
      </c>
      <c r="CN1944" s="160">
        <v>1308056.4401092499</v>
      </c>
      <c r="CO1944" s="160">
        <v>8859586.7495117206</v>
      </c>
      <c r="CP1944" s="95">
        <v>1383239.7843933101</v>
      </c>
      <c r="CQ1944" s="95">
        <v>227.232074320316</v>
      </c>
      <c r="CR1944" s="95">
        <v>33558.733075141899</v>
      </c>
      <c r="CS1944" s="95">
        <v>330257.57303619402</v>
      </c>
      <c r="CT1944" s="95">
        <v>50380.0609312058</v>
      </c>
      <c r="CU1944" s="161">
        <v>656394.90330743801</v>
      </c>
      <c r="CV1944" s="161">
        <v>6138654.4816246051</v>
      </c>
    </row>
    <row r="1945" spans="1:100" x14ac:dyDescent="0.2">
      <c r="A1945" s="94" t="s">
        <v>183</v>
      </c>
      <c r="B1945" s="96">
        <v>38047</v>
      </c>
      <c r="C1945" s="95">
        <v>0</v>
      </c>
      <c r="D1945" s="95">
        <v>1247.35126625001</v>
      </c>
      <c r="E1945" s="95">
        <v>6031.2354882955597</v>
      </c>
      <c r="F1945" s="95">
        <v>10.9981827699812</v>
      </c>
      <c r="G1945" s="95">
        <v>0.95795196599647203</v>
      </c>
      <c r="H1945" s="95">
        <v>87.721711836755304</v>
      </c>
      <c r="I1945" s="95">
        <v>0</v>
      </c>
      <c r="J1945" s="95">
        <v>3.9588614319800399</v>
      </c>
      <c r="K1945" s="95">
        <v>534</v>
      </c>
      <c r="L1945" s="95">
        <v>862.16809906065498</v>
      </c>
      <c r="M1945" s="95">
        <v>107.406087315641</v>
      </c>
      <c r="N1945" s="95">
        <v>2706.2647485136999</v>
      </c>
      <c r="O1945" s="95">
        <v>0</v>
      </c>
      <c r="P1945" s="95">
        <v>0</v>
      </c>
      <c r="Q1945" s="95">
        <v>3316.7201940417299</v>
      </c>
      <c r="R1945" s="95">
        <v>0</v>
      </c>
      <c r="S1945" s="95">
        <v>0</v>
      </c>
      <c r="T1945" s="95">
        <v>86.398414727300406</v>
      </c>
      <c r="U1945" s="95">
        <v>543.64687409996998</v>
      </c>
      <c r="V1945" s="95">
        <v>0</v>
      </c>
      <c r="W1945" s="95">
        <v>124176.244277954</v>
      </c>
      <c r="X1945" s="95">
        <v>1153349.50515747</v>
      </c>
      <c r="Y1945" s="95">
        <v>1645.05373315513</v>
      </c>
      <c r="Z1945" s="95">
        <v>0.96889509599714096</v>
      </c>
      <c r="AA1945" s="95">
        <v>20734.4386041164</v>
      </c>
      <c r="AB1945" s="95">
        <v>0</v>
      </c>
      <c r="AC1945" s="95">
        <v>621.204405143857</v>
      </c>
      <c r="AD1945" s="95">
        <v>242867.964233398</v>
      </c>
      <c r="AE1945" s="95">
        <v>97247.530266761794</v>
      </c>
      <c r="AF1945" s="95">
        <v>12642.081135034599</v>
      </c>
      <c r="AG1945" s="95">
        <v>524629.472267151</v>
      </c>
      <c r="AH1945" s="95">
        <v>0</v>
      </c>
      <c r="AI1945" s="95">
        <v>0</v>
      </c>
      <c r="AJ1945" s="95">
        <v>634201.05017852795</v>
      </c>
      <c r="AK1945" s="95">
        <v>0</v>
      </c>
      <c r="AL1945" s="95">
        <v>0</v>
      </c>
      <c r="AM1945" s="95">
        <v>20175.8802027702</v>
      </c>
      <c r="AN1945" s="95">
        <v>229974.881916046</v>
      </c>
      <c r="AO1945" s="95">
        <v>0</v>
      </c>
      <c r="AP1945" s="95">
        <v>807553.16370391799</v>
      </c>
      <c r="AQ1945" s="95">
        <v>6980764.0856933603</v>
      </c>
      <c r="AR1945" s="95">
        <v>9485.8317044973392</v>
      </c>
      <c r="AS1945" s="95">
        <v>0.98211206499399895</v>
      </c>
      <c r="AT1945" s="95">
        <v>121477.921172142</v>
      </c>
      <c r="AU1945" s="95">
        <v>0</v>
      </c>
      <c r="AV1945" s="95">
        <v>1931.4711354076901</v>
      </c>
      <c r="AW1945" s="95">
        <v>550866.99997711205</v>
      </c>
      <c r="AX1945" s="95">
        <v>580882.77897643996</v>
      </c>
      <c r="AY1945" s="95">
        <v>81200.355961799607</v>
      </c>
      <c r="AZ1945" s="95">
        <v>3167175.10900879</v>
      </c>
      <c r="BA1945" s="95">
        <v>0</v>
      </c>
      <c r="BB1945" s="95">
        <v>0</v>
      </c>
      <c r="BC1945" s="95">
        <v>3829862.9274597201</v>
      </c>
      <c r="BD1945" s="95">
        <v>0</v>
      </c>
      <c r="BE1945" s="95">
        <v>0</v>
      </c>
      <c r="BF1945" s="95">
        <v>118174.03657722499</v>
      </c>
      <c r="BG1945" s="95">
        <v>530883.41114807106</v>
      </c>
      <c r="BH1945" s="95">
        <v>0</v>
      </c>
      <c r="BI1945" s="95">
        <v>33484.038961887403</v>
      </c>
      <c r="BJ1945" s="95">
        <v>2258702.7781982399</v>
      </c>
      <c r="BK1945" s="95">
        <v>3098.1299244165398</v>
      </c>
      <c r="BL1945" s="95">
        <v>0</v>
      </c>
      <c r="BM1945" s="95">
        <v>0</v>
      </c>
      <c r="BN1945" s="95">
        <v>0</v>
      </c>
      <c r="BO1945" s="95">
        <v>0</v>
      </c>
      <c r="BP1945" s="95">
        <v>0</v>
      </c>
      <c r="BQ1945" s="95">
        <v>0</v>
      </c>
      <c r="BR1945" s="95">
        <v>22031.193768978101</v>
      </c>
      <c r="BS1945" s="95">
        <v>915001.32510376</v>
      </c>
      <c r="BT1945" s="95">
        <v>0</v>
      </c>
      <c r="BU1945" s="95">
        <v>0</v>
      </c>
      <c r="BV1945" s="95">
        <v>1358557.0805816699</v>
      </c>
      <c r="BW1945" s="95">
        <v>0</v>
      </c>
      <c r="BX1945" s="95">
        <v>0</v>
      </c>
      <c r="BY1945" s="95">
        <v>0</v>
      </c>
      <c r="BZ1945" s="95">
        <v>0</v>
      </c>
      <c r="CA1945" s="95">
        <v>7278.0891803503</v>
      </c>
      <c r="CB1945" s="95">
        <v>1287828.7577819801</v>
      </c>
      <c r="CC1945" s="95">
        <v>7781946.6979370099</v>
      </c>
      <c r="CD1945" s="95">
        <v>2292161.7098693801</v>
      </c>
      <c r="CE1945" s="95">
        <v>85.002530773170307</v>
      </c>
      <c r="CF1945" s="95">
        <v>20464.213194608699</v>
      </c>
      <c r="CG1945" s="95">
        <v>121097.459741592</v>
      </c>
      <c r="CH1945" s="95">
        <v>0</v>
      </c>
      <c r="CI1945" s="95">
        <v>7362.7789559960402</v>
      </c>
      <c r="CJ1945" s="95">
        <v>1308257.3879394501</v>
      </c>
      <c r="CK1945" s="95">
        <v>7904593.1801147498</v>
      </c>
      <c r="CL1945" s="95">
        <v>2291964.3736267099</v>
      </c>
      <c r="CM1945" s="160">
        <v>7909.8202139735204</v>
      </c>
      <c r="CN1945" s="160">
        <v>1537676.0507354699</v>
      </c>
      <c r="CO1945" s="160">
        <v>8426387.0556640606</v>
      </c>
      <c r="CP1945" s="95">
        <v>2291964.3736267099</v>
      </c>
      <c r="CQ1945" s="95">
        <v>0</v>
      </c>
      <c r="CR1945" s="95">
        <v>0</v>
      </c>
      <c r="CS1945" s="95">
        <v>0</v>
      </c>
      <c r="CT1945" s="95">
        <v>0</v>
      </c>
      <c r="CU1945" s="161">
        <v>1308292.9709765888</v>
      </c>
      <c r="CV1945" s="161">
        <v>7903044.1576786023</v>
      </c>
    </row>
    <row r="1946" spans="1:100" x14ac:dyDescent="0.2">
      <c r="A1946" s="94" t="s">
        <v>183</v>
      </c>
      <c r="B1946" s="96">
        <v>38139</v>
      </c>
      <c r="C1946" s="95">
        <v>0</v>
      </c>
      <c r="D1946" s="95">
        <v>1337.16915564239</v>
      </c>
      <c r="E1946" s="95">
        <v>6110.8363250494003</v>
      </c>
      <c r="F1946" s="95">
        <v>9.3889209009939805</v>
      </c>
      <c r="G1946" s="95">
        <v>6.9494098069844803</v>
      </c>
      <c r="H1946" s="95">
        <v>78.810823255218594</v>
      </c>
      <c r="I1946" s="95">
        <v>0</v>
      </c>
      <c r="J1946" s="95">
        <v>48.630857986863703</v>
      </c>
      <c r="K1946" s="95">
        <v>523</v>
      </c>
      <c r="L1946" s="95">
        <v>1475.2681582570101</v>
      </c>
      <c r="M1946" s="95">
        <v>111.326103512198</v>
      </c>
      <c r="N1946" s="95">
        <v>2831.8855672776699</v>
      </c>
      <c r="O1946" s="95">
        <v>0</v>
      </c>
      <c r="P1946" s="95">
        <v>0</v>
      </c>
      <c r="Q1946" s="95">
        <v>3314.1411189734899</v>
      </c>
      <c r="R1946" s="95">
        <v>0</v>
      </c>
      <c r="S1946" s="95">
        <v>0</v>
      </c>
      <c r="T1946" s="95">
        <v>79.734973588958397</v>
      </c>
      <c r="U1946" s="95">
        <v>568.45977519452595</v>
      </c>
      <c r="V1946" s="95">
        <v>0</v>
      </c>
      <c r="W1946" s="95">
        <v>140623.85324859599</v>
      </c>
      <c r="X1946" s="95">
        <v>1165058.2182159401</v>
      </c>
      <c r="Y1946" s="95">
        <v>1341.5071451515</v>
      </c>
      <c r="Z1946" s="95">
        <v>1535.81979556382</v>
      </c>
      <c r="AA1946" s="95">
        <v>19900.6367926598</v>
      </c>
      <c r="AB1946" s="95">
        <v>0</v>
      </c>
      <c r="AC1946" s="95">
        <v>16990.1238610744</v>
      </c>
      <c r="AD1946" s="95">
        <v>248665.718332291</v>
      </c>
      <c r="AE1946" s="95">
        <v>121703.779157639</v>
      </c>
      <c r="AF1946" s="95">
        <v>12729.6786817312</v>
      </c>
      <c r="AG1946" s="95">
        <v>548150.92824554397</v>
      </c>
      <c r="AH1946" s="95">
        <v>0</v>
      </c>
      <c r="AI1946" s="95">
        <v>0</v>
      </c>
      <c r="AJ1946" s="95">
        <v>615526.51176452602</v>
      </c>
      <c r="AK1946" s="95">
        <v>0</v>
      </c>
      <c r="AL1946" s="95">
        <v>0</v>
      </c>
      <c r="AM1946" s="95">
        <v>19695.163546323802</v>
      </c>
      <c r="AN1946" s="95">
        <v>243898.61976814299</v>
      </c>
      <c r="AO1946" s="95">
        <v>0</v>
      </c>
      <c r="AP1946" s="95">
        <v>877460.02310180699</v>
      </c>
      <c r="AQ1946" s="95">
        <v>7137989.29296875</v>
      </c>
      <c r="AR1946" s="95">
        <v>7531.1445779204396</v>
      </c>
      <c r="AS1946" s="95">
        <v>9082.0119547843897</v>
      </c>
      <c r="AT1946" s="95">
        <v>116783.962830544</v>
      </c>
      <c r="AU1946" s="95">
        <v>0</v>
      </c>
      <c r="AV1946" s="95">
        <v>36826.604339122801</v>
      </c>
      <c r="AW1946" s="95">
        <v>574297.99998474098</v>
      </c>
      <c r="AX1946" s="95">
        <v>801969.03089141799</v>
      </c>
      <c r="AY1946" s="95">
        <v>79555.059596061707</v>
      </c>
      <c r="AZ1946" s="95">
        <v>3336037.6198730501</v>
      </c>
      <c r="BA1946" s="95">
        <v>0</v>
      </c>
      <c r="BB1946" s="95">
        <v>0</v>
      </c>
      <c r="BC1946" s="95">
        <v>3824944.4897766099</v>
      </c>
      <c r="BD1946" s="95">
        <v>0</v>
      </c>
      <c r="BE1946" s="95">
        <v>0</v>
      </c>
      <c r="BF1946" s="95">
        <v>116435.63017940499</v>
      </c>
      <c r="BG1946" s="95">
        <v>564038.48464202904</v>
      </c>
      <c r="BH1946" s="95">
        <v>0</v>
      </c>
      <c r="BI1946" s="95">
        <v>34942.7828397751</v>
      </c>
      <c r="BJ1946" s="95">
        <v>2308528.2208557101</v>
      </c>
      <c r="BK1946" s="95">
        <v>2605.5438841283299</v>
      </c>
      <c r="BL1946" s="95">
        <v>0</v>
      </c>
      <c r="BM1946" s="95">
        <v>0</v>
      </c>
      <c r="BN1946" s="95">
        <v>0</v>
      </c>
      <c r="BO1946" s="95">
        <v>0</v>
      </c>
      <c r="BP1946" s="95">
        <v>0</v>
      </c>
      <c r="BQ1946" s="95">
        <v>0</v>
      </c>
      <c r="BR1946" s="95">
        <v>22425.725085735299</v>
      </c>
      <c r="BS1946" s="95">
        <v>960326.47251892101</v>
      </c>
      <c r="BT1946" s="95">
        <v>0</v>
      </c>
      <c r="BU1946" s="95">
        <v>0</v>
      </c>
      <c r="BV1946" s="95">
        <v>1358664.6083374</v>
      </c>
      <c r="BW1946" s="95">
        <v>0</v>
      </c>
      <c r="BX1946" s="95">
        <v>0</v>
      </c>
      <c r="BY1946" s="95">
        <v>0</v>
      </c>
      <c r="BZ1946" s="95">
        <v>0</v>
      </c>
      <c r="CA1946" s="95">
        <v>7460.8247420191801</v>
      </c>
      <c r="CB1946" s="95">
        <v>1296285.28182983</v>
      </c>
      <c r="CC1946" s="95">
        <v>8020733.2140502902</v>
      </c>
      <c r="CD1946" s="95">
        <v>2338000.4849243201</v>
      </c>
      <c r="CE1946" s="95">
        <v>87.343175462447107</v>
      </c>
      <c r="CF1946" s="95">
        <v>21508.107427596999</v>
      </c>
      <c r="CG1946" s="95">
        <v>127805.998760223</v>
      </c>
      <c r="CH1946" s="95">
        <v>0</v>
      </c>
      <c r="CI1946" s="95">
        <v>7547.0456497073201</v>
      </c>
      <c r="CJ1946" s="95">
        <v>1317578.8329467799</v>
      </c>
      <c r="CK1946" s="95">
        <v>8151014.5125122098</v>
      </c>
      <c r="CL1946" s="95">
        <v>2338622.54614258</v>
      </c>
      <c r="CM1946" s="160">
        <v>8121.5838145017597</v>
      </c>
      <c r="CN1946" s="160">
        <v>1557965.9341430699</v>
      </c>
      <c r="CO1946" s="160">
        <v>8701554.2462158203</v>
      </c>
      <c r="CP1946" s="95">
        <v>2338622.54614258</v>
      </c>
      <c r="CQ1946" s="95">
        <v>0</v>
      </c>
      <c r="CR1946" s="95">
        <v>0</v>
      </c>
      <c r="CS1946" s="95">
        <v>0</v>
      </c>
      <c r="CT1946" s="95">
        <v>0</v>
      </c>
      <c r="CU1946" s="161">
        <v>1317793.3892574271</v>
      </c>
      <c r="CV1946" s="161">
        <v>8148539.2128105136</v>
      </c>
    </row>
    <row r="1947" spans="1:100" x14ac:dyDescent="0.2">
      <c r="A1947" s="94" t="s">
        <v>183</v>
      </c>
      <c r="B1947" s="96">
        <v>38231</v>
      </c>
      <c r="C1947" s="95">
        <v>0</v>
      </c>
      <c r="D1947" s="95">
        <v>1367.8245663642899</v>
      </c>
      <c r="E1947" s="95">
        <v>6147.1931076645897</v>
      </c>
      <c r="F1947" s="95">
        <v>12.241712774965</v>
      </c>
      <c r="G1947" s="95">
        <v>15.7656803398859</v>
      </c>
      <c r="H1947" s="95">
        <v>72.759860535152299</v>
      </c>
      <c r="I1947" s="95">
        <v>0</v>
      </c>
      <c r="J1947" s="95">
        <v>128.22182283736799</v>
      </c>
      <c r="K1947" s="95">
        <v>502</v>
      </c>
      <c r="L1947" s="95">
        <v>1776.6649750024101</v>
      </c>
      <c r="M1947" s="95">
        <v>111.341645681299</v>
      </c>
      <c r="N1947" s="95">
        <v>2876.9641122818002</v>
      </c>
      <c r="O1947" s="95">
        <v>0</v>
      </c>
      <c r="P1947" s="95">
        <v>0</v>
      </c>
      <c r="Q1947" s="95">
        <v>3299.9691438376899</v>
      </c>
      <c r="R1947" s="95">
        <v>0</v>
      </c>
      <c r="S1947" s="95">
        <v>0</v>
      </c>
      <c r="T1947" s="95">
        <v>74.681638962589204</v>
      </c>
      <c r="U1947" s="95">
        <v>583.24327287822996</v>
      </c>
      <c r="V1947" s="95">
        <v>0</v>
      </c>
      <c r="W1947" s="95">
        <v>129605.82850170101</v>
      </c>
      <c r="X1947" s="95">
        <v>1163199.6513671901</v>
      </c>
      <c r="Y1947" s="95">
        <v>1915.91320994496</v>
      </c>
      <c r="Z1947" s="95">
        <v>3714.7376435995102</v>
      </c>
      <c r="AA1947" s="95">
        <v>18041.018053531599</v>
      </c>
      <c r="AB1947" s="95">
        <v>0</v>
      </c>
      <c r="AC1947" s="95">
        <v>40198.607734680198</v>
      </c>
      <c r="AD1947" s="95">
        <v>183046.62581062299</v>
      </c>
      <c r="AE1947" s="95">
        <v>129308.222927094</v>
      </c>
      <c r="AF1947" s="95">
        <v>11340.076804041901</v>
      </c>
      <c r="AG1947" s="95">
        <v>554568.45608520496</v>
      </c>
      <c r="AH1947" s="95">
        <v>0</v>
      </c>
      <c r="AI1947" s="95">
        <v>0</v>
      </c>
      <c r="AJ1947" s="95">
        <v>614217.88043212902</v>
      </c>
      <c r="AK1947" s="95">
        <v>0</v>
      </c>
      <c r="AL1947" s="95">
        <v>0</v>
      </c>
      <c r="AM1947" s="95">
        <v>18828.5547571182</v>
      </c>
      <c r="AN1947" s="95">
        <v>240797.91576767</v>
      </c>
      <c r="AO1947" s="95">
        <v>0</v>
      </c>
      <c r="AP1947" s="95">
        <v>868792.14351654099</v>
      </c>
      <c r="AQ1947" s="95">
        <v>7261647.99755859</v>
      </c>
      <c r="AR1947" s="95">
        <v>13312.1622382402</v>
      </c>
      <c r="AS1947" s="95">
        <v>23484.962834596601</v>
      </c>
      <c r="AT1947" s="95">
        <v>114193.288818359</v>
      </c>
      <c r="AU1947" s="95">
        <v>0</v>
      </c>
      <c r="AV1947" s="95">
        <v>83860.479070663496</v>
      </c>
      <c r="AW1947" s="95">
        <v>446129.99994278001</v>
      </c>
      <c r="AX1947" s="95">
        <v>825073.93479919399</v>
      </c>
      <c r="AY1947" s="95">
        <v>72017.156744003296</v>
      </c>
      <c r="AZ1947" s="95">
        <v>3458490.8403015099</v>
      </c>
      <c r="BA1947" s="95">
        <v>0</v>
      </c>
      <c r="BB1947" s="95">
        <v>0</v>
      </c>
      <c r="BC1947" s="95">
        <v>3881999.3652038602</v>
      </c>
      <c r="BD1947" s="95">
        <v>0</v>
      </c>
      <c r="BE1947" s="95">
        <v>0</v>
      </c>
      <c r="BF1947" s="95">
        <v>115646.415179253</v>
      </c>
      <c r="BG1947" s="95">
        <v>574683.47180938697</v>
      </c>
      <c r="BH1947" s="95">
        <v>0</v>
      </c>
      <c r="BI1947" s="95">
        <v>33671.600505828901</v>
      </c>
      <c r="BJ1947" s="95">
        <v>2359813.1034851102</v>
      </c>
      <c r="BK1947" s="95">
        <v>3977.85517984629</v>
      </c>
      <c r="BL1947" s="95">
        <v>0</v>
      </c>
      <c r="BM1947" s="95">
        <v>0</v>
      </c>
      <c r="BN1947" s="95">
        <v>0</v>
      </c>
      <c r="BO1947" s="95">
        <v>0</v>
      </c>
      <c r="BP1947" s="95">
        <v>0</v>
      </c>
      <c r="BQ1947" s="95">
        <v>0</v>
      </c>
      <c r="BR1947" s="95">
        <v>20362.127367973299</v>
      </c>
      <c r="BS1947" s="95">
        <v>1004048.00029755</v>
      </c>
      <c r="BT1947" s="95">
        <v>0</v>
      </c>
      <c r="BU1947" s="95">
        <v>0</v>
      </c>
      <c r="BV1947" s="95">
        <v>1367222.0037994401</v>
      </c>
      <c r="BW1947" s="95">
        <v>0</v>
      </c>
      <c r="BX1947" s="95">
        <v>0</v>
      </c>
      <c r="BY1947" s="95">
        <v>0</v>
      </c>
      <c r="BZ1947" s="95">
        <v>0</v>
      </c>
      <c r="CA1947" s="95">
        <v>7504.4896290898296</v>
      </c>
      <c r="CB1947" s="95">
        <v>1289605.84603882</v>
      </c>
      <c r="CC1947" s="95">
        <v>8101379.0548706101</v>
      </c>
      <c r="CD1947" s="95">
        <v>2395400.0107727102</v>
      </c>
      <c r="CE1947" s="95">
        <v>88.588661165907993</v>
      </c>
      <c r="CF1947" s="95">
        <v>22137.996627569199</v>
      </c>
      <c r="CG1947" s="95">
        <v>137113.89831161499</v>
      </c>
      <c r="CH1947" s="95">
        <v>0</v>
      </c>
      <c r="CI1947" s="95">
        <v>7594.7907627820996</v>
      </c>
      <c r="CJ1947" s="95">
        <v>1311793.45761108</v>
      </c>
      <c r="CK1947" s="95">
        <v>8235972.3103027297</v>
      </c>
      <c r="CL1947" s="95">
        <v>2400397.81884766</v>
      </c>
      <c r="CM1947" s="160">
        <v>8158.4909821748697</v>
      </c>
      <c r="CN1947" s="160">
        <v>1554974.63191223</v>
      </c>
      <c r="CO1947" s="160">
        <v>8828523.5270996094</v>
      </c>
      <c r="CP1947" s="95">
        <v>2400397.81884766</v>
      </c>
      <c r="CQ1947" s="95">
        <v>0</v>
      </c>
      <c r="CR1947" s="95">
        <v>0</v>
      </c>
      <c r="CS1947" s="95">
        <v>0</v>
      </c>
      <c r="CT1947" s="95">
        <v>0</v>
      </c>
      <c r="CU1947" s="161">
        <v>1311743.8426663892</v>
      </c>
      <c r="CV1947" s="161">
        <v>8238492.9531822251</v>
      </c>
    </row>
    <row r="1948" spans="1:100" x14ac:dyDescent="0.2">
      <c r="A1948" s="94" t="s">
        <v>183</v>
      </c>
      <c r="B1948" s="96">
        <v>38322</v>
      </c>
      <c r="C1948" s="95">
        <v>0</v>
      </c>
      <c r="D1948" s="95">
        <v>1456.85257205367</v>
      </c>
      <c r="E1948" s="95">
        <v>6217.6269629001599</v>
      </c>
      <c r="F1948" s="95">
        <v>10.5332246629987</v>
      </c>
      <c r="G1948" s="95">
        <v>20.340521024772901</v>
      </c>
      <c r="H1948" s="95">
        <v>70.967211070470498</v>
      </c>
      <c r="I1948" s="95">
        <v>0</v>
      </c>
      <c r="J1948" s="95">
        <v>227.228663709015</v>
      </c>
      <c r="K1948" s="95">
        <v>362</v>
      </c>
      <c r="L1948" s="95">
        <v>1124.06326025724</v>
      </c>
      <c r="M1948" s="95">
        <v>111.948841209523</v>
      </c>
      <c r="N1948" s="95">
        <v>2995.42964684963</v>
      </c>
      <c r="O1948" s="95">
        <v>0</v>
      </c>
      <c r="P1948" s="95">
        <v>0</v>
      </c>
      <c r="Q1948" s="95">
        <v>3235.6748403608799</v>
      </c>
      <c r="R1948" s="95">
        <v>0</v>
      </c>
      <c r="S1948" s="95">
        <v>0</v>
      </c>
      <c r="T1948" s="95">
        <v>76.460458144545598</v>
      </c>
      <c r="U1948" s="95">
        <v>633.46114867925598</v>
      </c>
      <c r="V1948" s="95">
        <v>0</v>
      </c>
      <c r="W1948" s="95">
        <v>155154.510154724</v>
      </c>
      <c r="X1948" s="95">
        <v>1159637.33859253</v>
      </c>
      <c r="Y1948" s="95">
        <v>1615.2945321053301</v>
      </c>
      <c r="Z1948" s="95">
        <v>5205.9411782622301</v>
      </c>
      <c r="AA1948" s="95">
        <v>17591.393010854699</v>
      </c>
      <c r="AB1948" s="95">
        <v>0</v>
      </c>
      <c r="AC1948" s="95">
        <v>94419.361042976394</v>
      </c>
      <c r="AD1948" s="95">
        <v>166987.082717896</v>
      </c>
      <c r="AE1948" s="95">
        <v>129601.86193084699</v>
      </c>
      <c r="AF1948" s="95">
        <v>13324.400544047399</v>
      </c>
      <c r="AG1948" s="95">
        <v>565950.31340789795</v>
      </c>
      <c r="AH1948" s="95">
        <v>0</v>
      </c>
      <c r="AI1948" s="95">
        <v>0</v>
      </c>
      <c r="AJ1948" s="95">
        <v>607044.12837982201</v>
      </c>
      <c r="AK1948" s="95">
        <v>0</v>
      </c>
      <c r="AL1948" s="95">
        <v>0</v>
      </c>
      <c r="AM1948" s="95">
        <v>18974.331778049502</v>
      </c>
      <c r="AN1948" s="95">
        <v>263575.030910492</v>
      </c>
      <c r="AO1948" s="95">
        <v>0</v>
      </c>
      <c r="AP1948" s="95">
        <v>922526.44657134998</v>
      </c>
      <c r="AQ1948" s="95">
        <v>7339587.6381225605</v>
      </c>
      <c r="AR1948" s="95">
        <v>9562.4934673309308</v>
      </c>
      <c r="AS1948" s="95">
        <v>33307.854042053201</v>
      </c>
      <c r="AT1948" s="95">
        <v>112955.690965652</v>
      </c>
      <c r="AU1948" s="95">
        <v>0</v>
      </c>
      <c r="AV1948" s="95">
        <v>207158.453136444</v>
      </c>
      <c r="AW1948" s="95">
        <v>393941.99998092698</v>
      </c>
      <c r="AX1948" s="95">
        <v>841669.59972381603</v>
      </c>
      <c r="AY1948" s="95">
        <v>85946.221535682693</v>
      </c>
      <c r="AZ1948" s="95">
        <v>3570301.1290588402</v>
      </c>
      <c r="BA1948" s="95">
        <v>0</v>
      </c>
      <c r="BB1948" s="95">
        <v>0</v>
      </c>
      <c r="BC1948" s="95">
        <v>3801314.4649963402</v>
      </c>
      <c r="BD1948" s="95">
        <v>0</v>
      </c>
      <c r="BE1948" s="95">
        <v>0</v>
      </c>
      <c r="BF1948" s="95">
        <v>125305.95605659499</v>
      </c>
      <c r="BG1948" s="95">
        <v>623046.54865264904</v>
      </c>
      <c r="BH1948" s="95">
        <v>0</v>
      </c>
      <c r="BI1948" s="95">
        <v>34841.901672363303</v>
      </c>
      <c r="BJ1948" s="95">
        <v>2402278.5243530301</v>
      </c>
      <c r="BK1948" s="95">
        <v>3167.5226211249801</v>
      </c>
      <c r="BL1948" s="95">
        <v>0</v>
      </c>
      <c r="BM1948" s="95">
        <v>0</v>
      </c>
      <c r="BN1948" s="95">
        <v>0</v>
      </c>
      <c r="BO1948" s="95">
        <v>0</v>
      </c>
      <c r="BP1948" s="95">
        <v>0</v>
      </c>
      <c r="BQ1948" s="95">
        <v>0</v>
      </c>
      <c r="BR1948" s="95">
        <v>22560.725216388699</v>
      </c>
      <c r="BS1948" s="95">
        <v>1051847.95237732</v>
      </c>
      <c r="BT1948" s="95">
        <v>0</v>
      </c>
      <c r="BU1948" s="95">
        <v>0</v>
      </c>
      <c r="BV1948" s="95">
        <v>1363742.5605468799</v>
      </c>
      <c r="BW1948" s="95">
        <v>0</v>
      </c>
      <c r="BX1948" s="95">
        <v>0</v>
      </c>
      <c r="BY1948" s="95">
        <v>0</v>
      </c>
      <c r="BZ1948" s="95">
        <v>0</v>
      </c>
      <c r="CA1948" s="95">
        <v>7671.0059276223201</v>
      </c>
      <c r="CB1948" s="95">
        <v>1315531.96647644</v>
      </c>
      <c r="CC1948" s="95">
        <v>8292162.39880371</v>
      </c>
      <c r="CD1948" s="95">
        <v>2440725.0362243699</v>
      </c>
      <c r="CE1948" s="95">
        <v>91.408484387211502</v>
      </c>
      <c r="CF1948" s="95">
        <v>22538.455023527102</v>
      </c>
      <c r="CG1948" s="95">
        <v>145095.77488708499</v>
      </c>
      <c r="CH1948" s="95">
        <v>0</v>
      </c>
      <c r="CI1948" s="95">
        <v>7762.4102856516802</v>
      </c>
      <c r="CJ1948" s="95">
        <v>1338204.50296021</v>
      </c>
      <c r="CK1948" s="95">
        <v>8434926.046875</v>
      </c>
      <c r="CL1948" s="95">
        <v>2446336.2185668899</v>
      </c>
      <c r="CM1948" s="160">
        <v>8402.6328510046005</v>
      </c>
      <c r="CN1948" s="160">
        <v>1603752.30889893</v>
      </c>
      <c r="CO1948" s="160">
        <v>9061742.9603271503</v>
      </c>
      <c r="CP1948" s="95">
        <v>2446336.2185668899</v>
      </c>
      <c r="CQ1948" s="95">
        <v>0</v>
      </c>
      <c r="CR1948" s="95">
        <v>0</v>
      </c>
      <c r="CS1948" s="95">
        <v>0</v>
      </c>
      <c r="CT1948" s="95">
        <v>0</v>
      </c>
      <c r="CU1948" s="161">
        <v>1338070.4214999671</v>
      </c>
      <c r="CV1948" s="161">
        <v>8437258.1736907959</v>
      </c>
    </row>
    <row r="1949" spans="1:100" x14ac:dyDescent="0.2">
      <c r="A1949" s="94" t="s">
        <v>183</v>
      </c>
      <c r="B1949" s="96">
        <v>38412</v>
      </c>
      <c r="C1949" s="95">
        <v>0</v>
      </c>
      <c r="D1949" s="95">
        <v>1421.07877710462</v>
      </c>
      <c r="E1949" s="95">
        <v>6269.3368744254103</v>
      </c>
      <c r="F1949" s="95">
        <v>10.0058560459875</v>
      </c>
      <c r="G1949" s="95">
        <v>28.777969427872399</v>
      </c>
      <c r="H1949" s="95">
        <v>61.583434361033099</v>
      </c>
      <c r="I1949" s="95">
        <v>0</v>
      </c>
      <c r="J1949" s="95">
        <v>335.58494880050398</v>
      </c>
      <c r="K1949" s="95">
        <v>334</v>
      </c>
      <c r="L1949" s="95">
        <v>1006.51044219732</v>
      </c>
      <c r="M1949" s="95">
        <v>107.46733622811701</v>
      </c>
      <c r="N1949" s="95">
        <v>3046.25767144561</v>
      </c>
      <c r="O1949" s="95">
        <v>0</v>
      </c>
      <c r="P1949" s="95">
        <v>0</v>
      </c>
      <c r="Q1949" s="95">
        <v>3234.44329363108</v>
      </c>
      <c r="R1949" s="95">
        <v>0</v>
      </c>
      <c r="S1949" s="95">
        <v>0</v>
      </c>
      <c r="T1949" s="95">
        <v>66.882359012961402</v>
      </c>
      <c r="U1949" s="95">
        <v>678.58522821962799</v>
      </c>
      <c r="V1949" s="95">
        <v>0</v>
      </c>
      <c r="W1949" s="95">
        <v>123067.277359962</v>
      </c>
      <c r="X1949" s="95">
        <v>1159959.64122009</v>
      </c>
      <c r="Y1949" s="95">
        <v>1515.38900606334</v>
      </c>
      <c r="Z1949" s="95">
        <v>6689.4358690977097</v>
      </c>
      <c r="AA1949" s="95">
        <v>14985.489384532</v>
      </c>
      <c r="AB1949" s="95">
        <v>0</v>
      </c>
      <c r="AC1949" s="95">
        <v>107972.510783195</v>
      </c>
      <c r="AD1949" s="95">
        <v>158517.247432709</v>
      </c>
      <c r="AE1949" s="95">
        <v>98167.6001758575</v>
      </c>
      <c r="AF1949" s="95">
        <v>11283.3807535172</v>
      </c>
      <c r="AG1949" s="95">
        <v>566289.49928283703</v>
      </c>
      <c r="AH1949" s="95">
        <v>0</v>
      </c>
      <c r="AI1949" s="95">
        <v>0</v>
      </c>
      <c r="AJ1949" s="95">
        <v>599184.58210754395</v>
      </c>
      <c r="AK1949" s="95">
        <v>0</v>
      </c>
      <c r="AL1949" s="95">
        <v>0</v>
      </c>
      <c r="AM1949" s="95">
        <v>16045.0358185768</v>
      </c>
      <c r="AN1949" s="95">
        <v>282019.57487487799</v>
      </c>
      <c r="AO1949" s="95">
        <v>0</v>
      </c>
      <c r="AP1949" s="95">
        <v>843474.63858032203</v>
      </c>
      <c r="AQ1949" s="95">
        <v>7396860.6708373995</v>
      </c>
      <c r="AR1949" s="95">
        <v>9146.3711055517197</v>
      </c>
      <c r="AS1949" s="95">
        <v>41514.594352245302</v>
      </c>
      <c r="AT1949" s="95">
        <v>92992.576331138596</v>
      </c>
      <c r="AU1949" s="95">
        <v>0</v>
      </c>
      <c r="AV1949" s="95">
        <v>315224.10934448201</v>
      </c>
      <c r="AW1949" s="95">
        <v>374005.99998855602</v>
      </c>
      <c r="AX1949" s="95">
        <v>610123.36754608201</v>
      </c>
      <c r="AY1949" s="95">
        <v>75317.065653800993</v>
      </c>
      <c r="AZ1949" s="95">
        <v>3598397.9886779799</v>
      </c>
      <c r="BA1949" s="95">
        <v>0</v>
      </c>
      <c r="BB1949" s="95">
        <v>0</v>
      </c>
      <c r="BC1949" s="95">
        <v>3808229.4006957998</v>
      </c>
      <c r="BD1949" s="95">
        <v>0</v>
      </c>
      <c r="BE1949" s="95">
        <v>0</v>
      </c>
      <c r="BF1949" s="95">
        <v>99567.381132125898</v>
      </c>
      <c r="BG1949" s="95">
        <v>679118.60165405297</v>
      </c>
      <c r="BH1949" s="95">
        <v>0</v>
      </c>
      <c r="BI1949" s="95">
        <v>35283.498219490102</v>
      </c>
      <c r="BJ1949" s="95">
        <v>2401169.3709106399</v>
      </c>
      <c r="BK1949" s="95">
        <v>2978.58293059468</v>
      </c>
      <c r="BL1949" s="95">
        <v>0</v>
      </c>
      <c r="BM1949" s="95">
        <v>0</v>
      </c>
      <c r="BN1949" s="95">
        <v>0</v>
      </c>
      <c r="BO1949" s="95">
        <v>0</v>
      </c>
      <c r="BP1949" s="95">
        <v>0</v>
      </c>
      <c r="BQ1949" s="95">
        <v>0</v>
      </c>
      <c r="BR1949" s="95">
        <v>19995.232426166502</v>
      </c>
      <c r="BS1949" s="95">
        <v>1061583.4209442099</v>
      </c>
      <c r="BT1949" s="95">
        <v>0</v>
      </c>
      <c r="BU1949" s="95">
        <v>0</v>
      </c>
      <c r="BV1949" s="95">
        <v>1400320.3023071301</v>
      </c>
      <c r="BW1949" s="95">
        <v>0</v>
      </c>
      <c r="BX1949" s="95">
        <v>0</v>
      </c>
      <c r="BY1949" s="95">
        <v>0</v>
      </c>
      <c r="BZ1949" s="95">
        <v>0</v>
      </c>
      <c r="CA1949" s="95">
        <v>7693.9480087161101</v>
      </c>
      <c r="CB1949" s="95">
        <v>1311182.4634704599</v>
      </c>
      <c r="CC1949" s="95">
        <v>8292938.3513793899</v>
      </c>
      <c r="CD1949" s="95">
        <v>2487775.34521484</v>
      </c>
      <c r="CE1949" s="95">
        <v>89.794041640125201</v>
      </c>
      <c r="CF1949" s="95">
        <v>21609.237339258201</v>
      </c>
      <c r="CG1949" s="95">
        <v>134405.01650428801</v>
      </c>
      <c r="CH1949" s="95">
        <v>0</v>
      </c>
      <c r="CI1949" s="95">
        <v>7783.0940629839897</v>
      </c>
      <c r="CJ1949" s="95">
        <v>1333059.1302642799</v>
      </c>
      <c r="CK1949" s="95">
        <v>8429665.4458007794</v>
      </c>
      <c r="CL1949" s="95">
        <v>2493423.1307983398</v>
      </c>
      <c r="CM1949" s="160">
        <v>8463.3144835233707</v>
      </c>
      <c r="CN1949" s="160">
        <v>1615093.8988494901</v>
      </c>
      <c r="CO1949" s="160">
        <v>9106379.7318115197</v>
      </c>
      <c r="CP1949" s="95">
        <v>2493423.1307983398</v>
      </c>
      <c r="CQ1949" s="95">
        <v>0</v>
      </c>
      <c r="CR1949" s="95">
        <v>0</v>
      </c>
      <c r="CS1949" s="95">
        <v>0</v>
      </c>
      <c r="CT1949" s="95">
        <v>0</v>
      </c>
      <c r="CU1949" s="161">
        <v>1332791.7008097181</v>
      </c>
      <c r="CV1949" s="161">
        <v>8427343.3678836785</v>
      </c>
    </row>
    <row r="1950" spans="1:100" x14ac:dyDescent="0.2">
      <c r="A1950" s="94" t="s">
        <v>183</v>
      </c>
      <c r="B1950" s="96">
        <v>38504</v>
      </c>
      <c r="C1950" s="95">
        <v>0</v>
      </c>
      <c r="D1950" s="95">
        <v>1316.6920279711501</v>
      </c>
      <c r="E1950" s="95">
        <v>6256.4163297414798</v>
      </c>
      <c r="F1950" s="95">
        <v>10.0732280269731</v>
      </c>
      <c r="G1950" s="95">
        <v>37.586911471560597</v>
      </c>
      <c r="H1950" s="95">
        <v>54.1476406562142</v>
      </c>
      <c r="I1950" s="95">
        <v>0</v>
      </c>
      <c r="J1950" s="95">
        <v>420.51246782764798</v>
      </c>
      <c r="K1950" s="95">
        <v>313</v>
      </c>
      <c r="L1950" s="95">
        <v>119.09127147309501</v>
      </c>
      <c r="M1950" s="95">
        <v>96.482970021665096</v>
      </c>
      <c r="N1950" s="95">
        <v>3058.73377707601</v>
      </c>
      <c r="O1950" s="95">
        <v>0</v>
      </c>
      <c r="P1950" s="95">
        <v>0</v>
      </c>
      <c r="Q1950" s="95">
        <v>4339.9520695209503</v>
      </c>
      <c r="R1950" s="95">
        <v>0</v>
      </c>
      <c r="S1950" s="95">
        <v>0</v>
      </c>
      <c r="T1950" s="95">
        <v>62.224728535860798</v>
      </c>
      <c r="U1950" s="95">
        <v>719.78586430102598</v>
      </c>
      <c r="V1950" s="95">
        <v>0</v>
      </c>
      <c r="W1950" s="95">
        <v>210880.100025177</v>
      </c>
      <c r="X1950" s="95">
        <v>1150317.8051757801</v>
      </c>
      <c r="Y1950" s="95">
        <v>1423.68873514235</v>
      </c>
      <c r="Z1950" s="95">
        <v>8806.7933400869406</v>
      </c>
      <c r="AA1950" s="95">
        <v>13194.1173608303</v>
      </c>
      <c r="AB1950" s="95">
        <v>0</v>
      </c>
      <c r="AC1950" s="95">
        <v>178883.77555275001</v>
      </c>
      <c r="AD1950" s="95">
        <v>145964.05285263099</v>
      </c>
      <c r="AE1950" s="95">
        <v>6392.7228350639298</v>
      </c>
      <c r="AF1950" s="95">
        <v>9827.6162552833594</v>
      </c>
      <c r="AG1950" s="95">
        <v>560194.87512206996</v>
      </c>
      <c r="AH1950" s="95">
        <v>0</v>
      </c>
      <c r="AI1950" s="95">
        <v>0</v>
      </c>
      <c r="AJ1950" s="95">
        <v>778494.52429962205</v>
      </c>
      <c r="AK1950" s="95">
        <v>0</v>
      </c>
      <c r="AL1950" s="95">
        <v>0</v>
      </c>
      <c r="AM1950" s="95">
        <v>14981.3645917177</v>
      </c>
      <c r="AN1950" s="95">
        <v>297907.26727676397</v>
      </c>
      <c r="AO1950" s="95">
        <v>0</v>
      </c>
      <c r="AP1950" s="95">
        <v>859492.77046966599</v>
      </c>
      <c r="AQ1950" s="95">
        <v>7387445.4523315402</v>
      </c>
      <c r="AR1950" s="95">
        <v>8290.6286251545007</v>
      </c>
      <c r="AS1950" s="95">
        <v>54772.084023952499</v>
      </c>
      <c r="AT1950" s="95">
        <v>83075.603038787798</v>
      </c>
      <c r="AU1950" s="95">
        <v>0</v>
      </c>
      <c r="AV1950" s="95">
        <v>422724.28241729701</v>
      </c>
      <c r="AW1950" s="95">
        <v>350027.99998855602</v>
      </c>
      <c r="AX1950" s="95">
        <v>42677.100108146697</v>
      </c>
      <c r="AY1950" s="95">
        <v>69098.071829795794</v>
      </c>
      <c r="AZ1950" s="95">
        <v>3579347.62249756</v>
      </c>
      <c r="BA1950" s="95">
        <v>0</v>
      </c>
      <c r="BB1950" s="95">
        <v>0</v>
      </c>
      <c r="BC1950" s="95">
        <v>4576141.2570190402</v>
      </c>
      <c r="BD1950" s="95">
        <v>0</v>
      </c>
      <c r="BE1950" s="95">
        <v>0</v>
      </c>
      <c r="BF1950" s="95">
        <v>95719.143753051801</v>
      </c>
      <c r="BG1950" s="95">
        <v>730605.87220001197</v>
      </c>
      <c r="BH1950" s="95">
        <v>0</v>
      </c>
      <c r="BI1950" s="95">
        <v>119845.186477661</v>
      </c>
      <c r="BJ1950" s="95">
        <v>2394356.4894409198</v>
      </c>
      <c r="BK1950" s="95">
        <v>2941.3527168631599</v>
      </c>
      <c r="BL1950" s="95">
        <v>0</v>
      </c>
      <c r="BM1950" s="95">
        <v>0</v>
      </c>
      <c r="BN1950" s="95">
        <v>0</v>
      </c>
      <c r="BO1950" s="95">
        <v>0</v>
      </c>
      <c r="BP1950" s="95">
        <v>0</v>
      </c>
      <c r="BQ1950" s="95">
        <v>0</v>
      </c>
      <c r="BR1950" s="95">
        <v>9466.5882179737091</v>
      </c>
      <c r="BS1950" s="95">
        <v>1059555.41532898</v>
      </c>
      <c r="BT1950" s="95">
        <v>0</v>
      </c>
      <c r="BU1950" s="95">
        <v>0</v>
      </c>
      <c r="BV1950" s="95">
        <v>1404483.4771881099</v>
      </c>
      <c r="BW1950" s="95">
        <v>0</v>
      </c>
      <c r="BX1950" s="95">
        <v>0</v>
      </c>
      <c r="BY1950" s="95">
        <v>0</v>
      </c>
      <c r="BZ1950" s="95">
        <v>0</v>
      </c>
      <c r="CA1950" s="95">
        <v>7583.3506242036801</v>
      </c>
      <c r="CB1950" s="95">
        <v>1335602.80874634</v>
      </c>
      <c r="CC1950" s="95">
        <v>8192833.9817504901</v>
      </c>
      <c r="CD1950" s="95">
        <v>2462267.9259338402</v>
      </c>
      <c r="CE1950" s="95">
        <v>92.002825671806903</v>
      </c>
      <c r="CF1950" s="95">
        <v>22136.148828744899</v>
      </c>
      <c r="CG1950" s="95">
        <v>139946.46047973601</v>
      </c>
      <c r="CH1950" s="95">
        <v>0</v>
      </c>
      <c r="CI1950" s="95">
        <v>7673.8670462369901</v>
      </c>
      <c r="CJ1950" s="95">
        <v>1357238.0489044201</v>
      </c>
      <c r="CK1950" s="95">
        <v>8335201.3259277297</v>
      </c>
      <c r="CL1950" s="95">
        <v>2469623.1511840802</v>
      </c>
      <c r="CM1950" s="160">
        <v>8395.9164578914606</v>
      </c>
      <c r="CN1950" s="160">
        <v>1654244.6310729999</v>
      </c>
      <c r="CO1950" s="160">
        <v>9059326.7772216797</v>
      </c>
      <c r="CP1950" s="95">
        <v>2469623.1511840802</v>
      </c>
      <c r="CQ1950" s="95">
        <v>0</v>
      </c>
      <c r="CR1950" s="95">
        <v>0</v>
      </c>
      <c r="CS1950" s="95">
        <v>0</v>
      </c>
      <c r="CT1950" s="95">
        <v>0</v>
      </c>
      <c r="CU1950" s="161">
        <v>1357738.9575750849</v>
      </c>
      <c r="CV1950" s="161">
        <v>8332780.4422302265</v>
      </c>
    </row>
    <row r="1951" spans="1:100" x14ac:dyDescent="0.2">
      <c r="A1951" s="94" t="s">
        <v>183</v>
      </c>
      <c r="B1951" s="96">
        <v>38596</v>
      </c>
      <c r="C1951" s="95">
        <v>0</v>
      </c>
      <c r="D1951" s="95">
        <v>1361.0851882696199</v>
      </c>
      <c r="E1951" s="95">
        <v>6357.8534202575702</v>
      </c>
      <c r="F1951" s="95">
        <v>13.578227709978799</v>
      </c>
      <c r="G1951" s="95">
        <v>49.442463471554198</v>
      </c>
      <c r="H1951" s="95">
        <v>53.481128031387897</v>
      </c>
      <c r="I1951" s="95">
        <v>0</v>
      </c>
      <c r="J1951" s="95">
        <v>496.49808201193798</v>
      </c>
      <c r="K1951" s="95">
        <v>265</v>
      </c>
      <c r="L1951" s="95">
        <v>88.2429837379605</v>
      </c>
      <c r="M1951" s="95">
        <v>92.177570553496494</v>
      </c>
      <c r="N1951" s="95">
        <v>3132.0313135087499</v>
      </c>
      <c r="O1951" s="95">
        <v>0</v>
      </c>
      <c r="P1951" s="95">
        <v>0</v>
      </c>
      <c r="Q1951" s="95">
        <v>4434.9175287485104</v>
      </c>
      <c r="R1951" s="95">
        <v>0</v>
      </c>
      <c r="S1951" s="95">
        <v>0</v>
      </c>
      <c r="T1951" s="95">
        <v>65.467659642919898</v>
      </c>
      <c r="U1951" s="95">
        <v>731.45385552942798</v>
      </c>
      <c r="V1951" s="95">
        <v>0</v>
      </c>
      <c r="W1951" s="95">
        <v>120589.357506752</v>
      </c>
      <c r="X1951" s="95">
        <v>1140161.1102905299</v>
      </c>
      <c r="Y1951" s="95">
        <v>1604.1827126294399</v>
      </c>
      <c r="Z1951" s="95">
        <v>10946.6213306189</v>
      </c>
      <c r="AA1951" s="95">
        <v>12925.6461470127</v>
      </c>
      <c r="AB1951" s="95">
        <v>0</v>
      </c>
      <c r="AC1951" s="95">
        <v>217076.31417083699</v>
      </c>
      <c r="AD1951" s="95">
        <v>92522.672938346906</v>
      </c>
      <c r="AE1951" s="95">
        <v>4501.0315177440598</v>
      </c>
      <c r="AF1951" s="95">
        <v>9546.2998825311697</v>
      </c>
      <c r="AG1951" s="95">
        <v>561492.11418151902</v>
      </c>
      <c r="AH1951" s="95">
        <v>0</v>
      </c>
      <c r="AI1951" s="95">
        <v>0</v>
      </c>
      <c r="AJ1951" s="95">
        <v>682719.39522552502</v>
      </c>
      <c r="AK1951" s="95">
        <v>0</v>
      </c>
      <c r="AL1951" s="95">
        <v>0</v>
      </c>
      <c r="AM1951" s="95">
        <v>15944.3832819462</v>
      </c>
      <c r="AN1951" s="95">
        <v>300329.43950271601</v>
      </c>
      <c r="AO1951" s="95">
        <v>0</v>
      </c>
      <c r="AP1951" s="95">
        <v>915939.07459258998</v>
      </c>
      <c r="AQ1951" s="95">
        <v>7489654.5743408203</v>
      </c>
      <c r="AR1951" s="95">
        <v>11659.854355454399</v>
      </c>
      <c r="AS1951" s="95">
        <v>70589.256995201096</v>
      </c>
      <c r="AT1951" s="95">
        <v>84132.868497848496</v>
      </c>
      <c r="AU1951" s="95">
        <v>0</v>
      </c>
      <c r="AV1951" s="95">
        <v>500568.11480712902</v>
      </c>
      <c r="AW1951" s="95">
        <v>233205.99996757499</v>
      </c>
      <c r="AX1951" s="95">
        <v>32817.0734758377</v>
      </c>
      <c r="AY1951" s="95">
        <v>69573.773491859407</v>
      </c>
      <c r="AZ1951" s="95">
        <v>3671559.4255371098</v>
      </c>
      <c r="BA1951" s="95">
        <v>0</v>
      </c>
      <c r="BB1951" s="95">
        <v>0</v>
      </c>
      <c r="BC1951" s="95">
        <v>4615445.7261352502</v>
      </c>
      <c r="BD1951" s="95">
        <v>0</v>
      </c>
      <c r="BE1951" s="95">
        <v>0</v>
      </c>
      <c r="BF1951" s="95">
        <v>100082.35967254599</v>
      </c>
      <c r="BG1951" s="95">
        <v>751362.649765015</v>
      </c>
      <c r="BH1951" s="95">
        <v>0</v>
      </c>
      <c r="BI1951" s="95">
        <v>142612.257434845</v>
      </c>
      <c r="BJ1951" s="95">
        <v>2439859.8854980501</v>
      </c>
      <c r="BK1951" s="95">
        <v>3608.23166382313</v>
      </c>
      <c r="BL1951" s="95">
        <v>0</v>
      </c>
      <c r="BM1951" s="95">
        <v>0</v>
      </c>
      <c r="BN1951" s="95">
        <v>0</v>
      </c>
      <c r="BO1951" s="95">
        <v>0</v>
      </c>
      <c r="BP1951" s="95">
        <v>0</v>
      </c>
      <c r="BQ1951" s="95">
        <v>0</v>
      </c>
      <c r="BR1951" s="95">
        <v>10308.4709835052</v>
      </c>
      <c r="BS1951" s="95">
        <v>1094192.3249359101</v>
      </c>
      <c r="BT1951" s="95">
        <v>0</v>
      </c>
      <c r="BU1951" s="95">
        <v>0</v>
      </c>
      <c r="BV1951" s="95">
        <v>1473346.9063415499</v>
      </c>
      <c r="BW1951" s="95">
        <v>0</v>
      </c>
      <c r="BX1951" s="95">
        <v>0</v>
      </c>
      <c r="BY1951" s="95">
        <v>0</v>
      </c>
      <c r="BZ1951" s="95">
        <v>0</v>
      </c>
      <c r="CA1951" s="95">
        <v>7707.9073228240004</v>
      </c>
      <c r="CB1951" s="95">
        <v>1257295.5842742899</v>
      </c>
      <c r="CC1951" s="95">
        <v>8377051.3717651404</v>
      </c>
      <c r="CD1951" s="95">
        <v>2581478.1893615699</v>
      </c>
      <c r="CE1951" s="95">
        <v>102.811477115378</v>
      </c>
      <c r="CF1951" s="95">
        <v>23754.519886732101</v>
      </c>
      <c r="CG1951" s="95">
        <v>151844.74273109401</v>
      </c>
      <c r="CH1951" s="95">
        <v>0</v>
      </c>
      <c r="CI1951" s="95">
        <v>7812.92832028866</v>
      </c>
      <c r="CJ1951" s="95">
        <v>1280853.3708953899</v>
      </c>
      <c r="CK1951" s="95">
        <v>8525430.9705810491</v>
      </c>
      <c r="CL1951" s="95">
        <v>2591675.4613342299</v>
      </c>
      <c r="CM1951" s="160">
        <v>8530.6915391683597</v>
      </c>
      <c r="CN1951" s="160">
        <v>1578713.30482483</v>
      </c>
      <c r="CO1951" s="160">
        <v>9282040.2801513709</v>
      </c>
      <c r="CP1951" s="95">
        <v>2591675.4613342299</v>
      </c>
      <c r="CQ1951" s="95">
        <v>0</v>
      </c>
      <c r="CR1951" s="95">
        <v>0</v>
      </c>
      <c r="CS1951" s="95">
        <v>0</v>
      </c>
      <c r="CT1951" s="95">
        <v>0</v>
      </c>
      <c r="CU1951" s="161">
        <v>1281050.104161022</v>
      </c>
      <c r="CV1951" s="161">
        <v>8528896.1144962348</v>
      </c>
    </row>
    <row r="1952" spans="1:100" x14ac:dyDescent="0.2">
      <c r="A1952" s="94" t="s">
        <v>183</v>
      </c>
      <c r="B1952" s="96">
        <v>38687</v>
      </c>
      <c r="C1952" s="95">
        <v>0</v>
      </c>
      <c r="D1952" s="95">
        <v>1528.2551499158101</v>
      </c>
      <c r="E1952" s="95">
        <v>6343.56343621016</v>
      </c>
      <c r="F1952" s="95">
        <v>11.784354316885601</v>
      </c>
      <c r="G1952" s="95">
        <v>58.782621466554701</v>
      </c>
      <c r="H1952" s="95">
        <v>44.672357292380198</v>
      </c>
      <c r="I1952" s="95">
        <v>0</v>
      </c>
      <c r="J1952" s="95">
        <v>601.55912635475397</v>
      </c>
      <c r="K1952" s="95">
        <v>132</v>
      </c>
      <c r="L1952" s="95">
        <v>56.315433376003099</v>
      </c>
      <c r="M1952" s="95">
        <v>94.390347920358195</v>
      </c>
      <c r="N1952" s="95">
        <v>3177.21575319767</v>
      </c>
      <c r="O1952" s="95">
        <v>0</v>
      </c>
      <c r="P1952" s="95">
        <v>0</v>
      </c>
      <c r="Q1952" s="95">
        <v>4534.7731264829599</v>
      </c>
      <c r="R1952" s="95">
        <v>0</v>
      </c>
      <c r="S1952" s="95">
        <v>0</v>
      </c>
      <c r="T1952" s="95">
        <v>61.708325332496301</v>
      </c>
      <c r="U1952" s="95">
        <v>765.59853662550404</v>
      </c>
      <c r="V1952" s="95">
        <v>0</v>
      </c>
      <c r="W1952" s="95">
        <v>168861.80797576901</v>
      </c>
      <c r="X1952" s="95">
        <v>1141215.15942383</v>
      </c>
      <c r="Y1952" s="95">
        <v>1265.0137142837</v>
      </c>
      <c r="Z1952" s="95">
        <v>13146.4530149698</v>
      </c>
      <c r="AA1952" s="95">
        <v>10903.535081505799</v>
      </c>
      <c r="AB1952" s="95">
        <v>0</v>
      </c>
      <c r="AC1952" s="95">
        <v>252075.04467392</v>
      </c>
      <c r="AD1952" s="95">
        <v>55424.732981681802</v>
      </c>
      <c r="AE1952" s="95">
        <v>6129.4581663012495</v>
      </c>
      <c r="AF1952" s="95">
        <v>10432.1390296221</v>
      </c>
      <c r="AG1952" s="95">
        <v>566252.12965393101</v>
      </c>
      <c r="AH1952" s="95">
        <v>0</v>
      </c>
      <c r="AI1952" s="95">
        <v>0</v>
      </c>
      <c r="AJ1952" s="95">
        <v>730279.72816467297</v>
      </c>
      <c r="AK1952" s="95">
        <v>0</v>
      </c>
      <c r="AL1952" s="95">
        <v>0</v>
      </c>
      <c r="AM1952" s="95">
        <v>14693.0688428879</v>
      </c>
      <c r="AN1952" s="95">
        <v>307942.42686843901</v>
      </c>
      <c r="AO1952" s="95">
        <v>0</v>
      </c>
      <c r="AP1952" s="95">
        <v>1139262.1517181401</v>
      </c>
      <c r="AQ1952" s="95">
        <v>7579745.98937988</v>
      </c>
      <c r="AR1952" s="95">
        <v>7980.1092837452898</v>
      </c>
      <c r="AS1952" s="95">
        <v>86872.547871589704</v>
      </c>
      <c r="AT1952" s="95">
        <v>70068.600624084502</v>
      </c>
      <c r="AU1952" s="95">
        <v>0</v>
      </c>
      <c r="AV1952" s="95">
        <v>636737.00489044201</v>
      </c>
      <c r="AW1952" s="95">
        <v>136458.999986649</v>
      </c>
      <c r="AX1952" s="95">
        <v>43597.184439182303</v>
      </c>
      <c r="AY1952" s="95">
        <v>76758.957725524902</v>
      </c>
      <c r="AZ1952" s="95">
        <v>3736067.0508117699</v>
      </c>
      <c r="BA1952" s="95">
        <v>0</v>
      </c>
      <c r="BB1952" s="95">
        <v>0</v>
      </c>
      <c r="BC1952" s="95">
        <v>4919816.1428832998</v>
      </c>
      <c r="BD1952" s="95">
        <v>0</v>
      </c>
      <c r="BE1952" s="95">
        <v>0</v>
      </c>
      <c r="BF1952" s="95">
        <v>97725.800678253203</v>
      </c>
      <c r="BG1952" s="95">
        <v>799311.61746978795</v>
      </c>
      <c r="BH1952" s="95">
        <v>0</v>
      </c>
      <c r="BI1952" s="95">
        <v>169514.12748146101</v>
      </c>
      <c r="BJ1952" s="95">
        <v>2469081.7447814899</v>
      </c>
      <c r="BK1952" s="95">
        <v>2674.7492198348</v>
      </c>
      <c r="BL1952" s="95">
        <v>0</v>
      </c>
      <c r="BM1952" s="95">
        <v>0</v>
      </c>
      <c r="BN1952" s="95">
        <v>0</v>
      </c>
      <c r="BO1952" s="95">
        <v>0</v>
      </c>
      <c r="BP1952" s="95">
        <v>0</v>
      </c>
      <c r="BQ1952" s="95">
        <v>0</v>
      </c>
      <c r="BR1952" s="95">
        <v>10436.1841338873</v>
      </c>
      <c r="BS1952" s="95">
        <v>1114015.2144317599</v>
      </c>
      <c r="BT1952" s="95">
        <v>0</v>
      </c>
      <c r="BU1952" s="95">
        <v>0</v>
      </c>
      <c r="BV1952" s="95">
        <v>1520385.66421509</v>
      </c>
      <c r="BW1952" s="95">
        <v>0</v>
      </c>
      <c r="BX1952" s="95">
        <v>0</v>
      </c>
      <c r="BY1952" s="95">
        <v>0</v>
      </c>
      <c r="BZ1952" s="95">
        <v>0</v>
      </c>
      <c r="CA1952" s="95">
        <v>7869.4876250028601</v>
      </c>
      <c r="CB1952" s="95">
        <v>1310694.49455261</v>
      </c>
      <c r="CC1952" s="95">
        <v>8762495.7861328106</v>
      </c>
      <c r="CD1952" s="95">
        <v>2649110.47015381</v>
      </c>
      <c r="CE1952" s="95">
        <v>103.043321464211</v>
      </c>
      <c r="CF1952" s="95">
        <v>24032.814741849899</v>
      </c>
      <c r="CG1952" s="95">
        <v>157582.90817069999</v>
      </c>
      <c r="CH1952" s="95">
        <v>0</v>
      </c>
      <c r="CI1952" s="95">
        <v>7973.2682379484204</v>
      </c>
      <c r="CJ1952" s="95">
        <v>1334923.1235809301</v>
      </c>
      <c r="CK1952" s="95">
        <v>8918040.5927734394</v>
      </c>
      <c r="CL1952" s="95">
        <v>2661751.7089843801</v>
      </c>
      <c r="CM1952" s="160">
        <v>8737.2583392858505</v>
      </c>
      <c r="CN1952" s="160">
        <v>1645018.9873657201</v>
      </c>
      <c r="CO1952" s="160">
        <v>9718935.3309326209</v>
      </c>
      <c r="CP1952" s="95">
        <v>2661751.7089843801</v>
      </c>
      <c r="CQ1952" s="95">
        <v>0</v>
      </c>
      <c r="CR1952" s="95">
        <v>0</v>
      </c>
      <c r="CS1952" s="95">
        <v>0</v>
      </c>
      <c r="CT1952" s="95">
        <v>0</v>
      </c>
      <c r="CU1952" s="161">
        <v>1334727.3092944599</v>
      </c>
      <c r="CV1952" s="161">
        <v>8920078.6943035107</v>
      </c>
    </row>
    <row r="1953" spans="1:100" x14ac:dyDescent="0.2">
      <c r="A1953" s="94" t="s">
        <v>183</v>
      </c>
      <c r="B1953" s="96">
        <v>38777</v>
      </c>
      <c r="C1953" s="95">
        <v>0</v>
      </c>
      <c r="D1953" s="95">
        <v>1592.8373528718901</v>
      </c>
      <c r="E1953" s="95">
        <v>6416.9762505292902</v>
      </c>
      <c r="F1953" s="95">
        <v>10.9137043609517</v>
      </c>
      <c r="G1953" s="95">
        <v>54.828420103993302</v>
      </c>
      <c r="H1953" s="95">
        <v>43.026093389838898</v>
      </c>
      <c r="I1953" s="95">
        <v>0</v>
      </c>
      <c r="J1953" s="95">
        <v>670.55724211782206</v>
      </c>
      <c r="K1953" s="95">
        <v>116</v>
      </c>
      <c r="L1953" s="95">
        <v>36.272082048934003</v>
      </c>
      <c r="M1953" s="95">
        <v>109.480666433461</v>
      </c>
      <c r="N1953" s="95">
        <v>3280.70465615392</v>
      </c>
      <c r="O1953" s="95">
        <v>29.935254588490402</v>
      </c>
      <c r="P1953" s="95">
        <v>0</v>
      </c>
      <c r="Q1953" s="95">
        <v>4539.3113287091301</v>
      </c>
      <c r="R1953" s="95">
        <v>10.3550816413481</v>
      </c>
      <c r="S1953" s="95">
        <v>0</v>
      </c>
      <c r="T1953" s="95">
        <v>49.541614198591603</v>
      </c>
      <c r="U1953" s="95">
        <v>794.32429462671303</v>
      </c>
      <c r="V1953" s="95">
        <v>0</v>
      </c>
      <c r="W1953" s="95">
        <v>160845.36024856599</v>
      </c>
      <c r="X1953" s="95">
        <v>1148174.63929749</v>
      </c>
      <c r="Y1953" s="95">
        <v>1197.46275229752</v>
      </c>
      <c r="Z1953" s="95">
        <v>13453.903928756699</v>
      </c>
      <c r="AA1953" s="95">
        <v>9937.1281925439798</v>
      </c>
      <c r="AB1953" s="95">
        <v>0</v>
      </c>
      <c r="AC1953" s="95">
        <v>244081.72086334199</v>
      </c>
      <c r="AD1953" s="95">
        <v>48027.128902435303</v>
      </c>
      <c r="AE1953" s="95">
        <v>4194.1501486301404</v>
      </c>
      <c r="AF1953" s="95">
        <v>12034.0558179617</v>
      </c>
      <c r="AG1953" s="95">
        <v>576842.13007354701</v>
      </c>
      <c r="AH1953" s="95">
        <v>1496.89724418521</v>
      </c>
      <c r="AI1953" s="95">
        <v>0</v>
      </c>
      <c r="AJ1953" s="95">
        <v>731020.29233551002</v>
      </c>
      <c r="AK1953" s="95">
        <v>1523.97845628858</v>
      </c>
      <c r="AL1953" s="95">
        <v>0</v>
      </c>
      <c r="AM1953" s="95">
        <v>11877.481009364101</v>
      </c>
      <c r="AN1953" s="95">
        <v>317395.65800857497</v>
      </c>
      <c r="AO1953" s="95">
        <v>0</v>
      </c>
      <c r="AP1953" s="95">
        <v>1254359.5156707801</v>
      </c>
      <c r="AQ1953" s="95">
        <v>7710106.9330444299</v>
      </c>
      <c r="AR1953" s="95">
        <v>8323.1168113946896</v>
      </c>
      <c r="AS1953" s="95">
        <v>90662.941067695603</v>
      </c>
      <c r="AT1953" s="95">
        <v>66022.589087486296</v>
      </c>
      <c r="AU1953" s="95">
        <v>0</v>
      </c>
      <c r="AV1953" s="95">
        <v>710993.07162475598</v>
      </c>
      <c r="AW1953" s="95">
        <v>117703.999983788</v>
      </c>
      <c r="AX1953" s="95">
        <v>28863.303133010901</v>
      </c>
      <c r="AY1953" s="95">
        <v>87064.185956955</v>
      </c>
      <c r="AZ1953" s="95">
        <v>3857887.4174499498</v>
      </c>
      <c r="BA1953" s="95">
        <v>11608.837776541701</v>
      </c>
      <c r="BB1953" s="95">
        <v>0</v>
      </c>
      <c r="BC1953" s="95">
        <v>4997344.2939453097</v>
      </c>
      <c r="BD1953" s="95">
        <v>10287.886478066401</v>
      </c>
      <c r="BE1953" s="95">
        <v>0</v>
      </c>
      <c r="BF1953" s="95">
        <v>77871.002373695403</v>
      </c>
      <c r="BG1953" s="95">
        <v>829640.90058135998</v>
      </c>
      <c r="BH1953" s="95">
        <v>0</v>
      </c>
      <c r="BI1953" s="95">
        <v>191340.43705177301</v>
      </c>
      <c r="BJ1953" s="95">
        <v>2515106.5576171898</v>
      </c>
      <c r="BK1953" s="95">
        <v>2632.0530448854001</v>
      </c>
      <c r="BL1953" s="95">
        <v>0</v>
      </c>
      <c r="BM1953" s="95">
        <v>0</v>
      </c>
      <c r="BN1953" s="95">
        <v>0</v>
      </c>
      <c r="BO1953" s="95">
        <v>0</v>
      </c>
      <c r="BP1953" s="95">
        <v>0</v>
      </c>
      <c r="BQ1953" s="95">
        <v>0</v>
      </c>
      <c r="BR1953" s="95">
        <v>15681.380135655399</v>
      </c>
      <c r="BS1953" s="95">
        <v>1153814.89930725</v>
      </c>
      <c r="BT1953" s="95">
        <v>2285.9909792840499</v>
      </c>
      <c r="BU1953" s="95">
        <v>0</v>
      </c>
      <c r="BV1953" s="95">
        <v>1533607.6456146201</v>
      </c>
      <c r="BW1953" s="95">
        <v>1047.66251406074</v>
      </c>
      <c r="BX1953" s="95">
        <v>0</v>
      </c>
      <c r="BY1953" s="95">
        <v>0</v>
      </c>
      <c r="BZ1953" s="95">
        <v>0</v>
      </c>
      <c r="CA1953" s="95">
        <v>8017.6065985560399</v>
      </c>
      <c r="CB1953" s="95">
        <v>1315149.3518981901</v>
      </c>
      <c r="CC1953" s="95">
        <v>8952115.4061279297</v>
      </c>
      <c r="CD1953" s="95">
        <v>2700180.9158630399</v>
      </c>
      <c r="CE1953" s="95">
        <v>98.383373258635402</v>
      </c>
      <c r="CF1953" s="95">
        <v>23472.576249122601</v>
      </c>
      <c r="CG1953" s="95">
        <v>156775.581560135</v>
      </c>
      <c r="CH1953" s="95">
        <v>0</v>
      </c>
      <c r="CI1953" s="95">
        <v>8114.6634621024104</v>
      </c>
      <c r="CJ1953" s="95">
        <v>1338432.4287567099</v>
      </c>
      <c r="CK1953" s="95">
        <v>9110597.5194091797</v>
      </c>
      <c r="CL1953" s="95">
        <v>2713859.4535522498</v>
      </c>
      <c r="CM1953" s="160">
        <v>8905.0580273866708</v>
      </c>
      <c r="CN1953" s="160">
        <v>1656237.4068145801</v>
      </c>
      <c r="CO1953" s="160">
        <v>9934458.2426757794</v>
      </c>
      <c r="CP1953" s="95">
        <v>2713859.4535522498</v>
      </c>
      <c r="CQ1953" s="95">
        <v>0</v>
      </c>
      <c r="CR1953" s="95">
        <v>0</v>
      </c>
      <c r="CS1953" s="95">
        <v>0</v>
      </c>
      <c r="CT1953" s="95">
        <v>0</v>
      </c>
      <c r="CU1953" s="161">
        <v>1338621.9281473127</v>
      </c>
      <c r="CV1953" s="161">
        <v>9108890.9876880646</v>
      </c>
    </row>
    <row r="1954" spans="1:100" x14ac:dyDescent="0.2">
      <c r="A1954" s="94" t="s">
        <v>183</v>
      </c>
      <c r="B1954" s="96">
        <v>38869</v>
      </c>
      <c r="C1954" s="95">
        <v>0</v>
      </c>
      <c r="D1954" s="95">
        <v>1573.98832504451</v>
      </c>
      <c r="E1954" s="95">
        <v>6466.9091482162503</v>
      </c>
      <c r="F1954" s="95">
        <v>19.289871368789999</v>
      </c>
      <c r="G1954" s="95">
        <v>53.076151865534499</v>
      </c>
      <c r="H1954" s="95">
        <v>39.6648636013269</v>
      </c>
      <c r="I1954" s="95">
        <v>0</v>
      </c>
      <c r="J1954" s="95">
        <v>729.46374521404505</v>
      </c>
      <c r="K1954" s="95">
        <v>103</v>
      </c>
      <c r="L1954" s="95">
        <v>42.408253325149403</v>
      </c>
      <c r="M1954" s="95">
        <v>129.59024411998701</v>
      </c>
      <c r="N1954" s="95">
        <v>3360.7005172967902</v>
      </c>
      <c r="O1954" s="95">
        <v>30.466456505004299</v>
      </c>
      <c r="P1954" s="95">
        <v>0</v>
      </c>
      <c r="Q1954" s="95">
        <v>4506.7273526787803</v>
      </c>
      <c r="R1954" s="95">
        <v>10.829213907010899</v>
      </c>
      <c r="S1954" s="95">
        <v>0</v>
      </c>
      <c r="T1954" s="95">
        <v>43.7354176994413</v>
      </c>
      <c r="U1954" s="95">
        <v>816.06606189161505</v>
      </c>
      <c r="V1954" s="95">
        <v>0</v>
      </c>
      <c r="W1954" s="95">
        <v>149292.39561843901</v>
      </c>
      <c r="X1954" s="95">
        <v>1137575.8979187</v>
      </c>
      <c r="Y1954" s="95">
        <v>1299.62036366761</v>
      </c>
      <c r="Z1954" s="95">
        <v>12790.8788067102</v>
      </c>
      <c r="AA1954" s="95">
        <v>8739.0515359640103</v>
      </c>
      <c r="AB1954" s="95">
        <v>0</v>
      </c>
      <c r="AC1954" s="95">
        <v>294806.27537155198</v>
      </c>
      <c r="AD1954" s="95">
        <v>42774.703144550302</v>
      </c>
      <c r="AE1954" s="95">
        <v>4059.54366928339</v>
      </c>
      <c r="AF1954" s="95">
        <v>14421.049295544601</v>
      </c>
      <c r="AG1954" s="95">
        <v>583077.45536804199</v>
      </c>
      <c r="AH1954" s="95">
        <v>1529.4543125033399</v>
      </c>
      <c r="AI1954" s="95">
        <v>0</v>
      </c>
      <c r="AJ1954" s="95">
        <v>668290.218566895</v>
      </c>
      <c r="AK1954" s="95">
        <v>2289.1654369831099</v>
      </c>
      <c r="AL1954" s="95">
        <v>0</v>
      </c>
      <c r="AM1954" s="95">
        <v>9968.3986616134607</v>
      </c>
      <c r="AN1954" s="95">
        <v>320689.78464889497</v>
      </c>
      <c r="AO1954" s="95">
        <v>0</v>
      </c>
      <c r="AP1954" s="95">
        <v>1131687.45333862</v>
      </c>
      <c r="AQ1954" s="95">
        <v>7700193.7120971698</v>
      </c>
      <c r="AR1954" s="95">
        <v>9795.6540657281894</v>
      </c>
      <c r="AS1954" s="95">
        <v>86265.313689231902</v>
      </c>
      <c r="AT1954" s="95">
        <v>55756.275482654601</v>
      </c>
      <c r="AU1954" s="95">
        <v>0</v>
      </c>
      <c r="AV1954" s="95">
        <v>767546.263671875</v>
      </c>
      <c r="AW1954" s="95">
        <v>106713.99999523201</v>
      </c>
      <c r="AX1954" s="95">
        <v>29679.095725297899</v>
      </c>
      <c r="AY1954" s="95">
        <v>104655.560046196</v>
      </c>
      <c r="AZ1954" s="95">
        <v>3923953.4956665002</v>
      </c>
      <c r="BA1954" s="95">
        <v>11718.8123354912</v>
      </c>
      <c r="BB1954" s="95">
        <v>0</v>
      </c>
      <c r="BC1954" s="95">
        <v>4710185.69921875</v>
      </c>
      <c r="BD1954" s="95">
        <v>15031.1241073608</v>
      </c>
      <c r="BE1954" s="95">
        <v>0</v>
      </c>
      <c r="BF1954" s="95">
        <v>65719.038886070295</v>
      </c>
      <c r="BG1954" s="95">
        <v>847160.88677215599</v>
      </c>
      <c r="BH1954" s="95">
        <v>0</v>
      </c>
      <c r="BI1954" s="95">
        <v>185943.78759384199</v>
      </c>
      <c r="BJ1954" s="95">
        <v>2512463.2698669401</v>
      </c>
      <c r="BK1954" s="95">
        <v>3034.0246133208302</v>
      </c>
      <c r="BL1954" s="95">
        <v>0</v>
      </c>
      <c r="BM1954" s="95">
        <v>0</v>
      </c>
      <c r="BN1954" s="95">
        <v>0</v>
      </c>
      <c r="BO1954" s="95">
        <v>0</v>
      </c>
      <c r="BP1954" s="95">
        <v>0</v>
      </c>
      <c r="BQ1954" s="95">
        <v>0</v>
      </c>
      <c r="BR1954" s="95">
        <v>22107.838515281699</v>
      </c>
      <c r="BS1954" s="95">
        <v>1170232.11424255</v>
      </c>
      <c r="BT1954" s="95">
        <v>2362.0659623742099</v>
      </c>
      <c r="BU1954" s="95">
        <v>0</v>
      </c>
      <c r="BV1954" s="95">
        <v>1502009.3706054699</v>
      </c>
      <c r="BW1954" s="95">
        <v>1572.63188637793</v>
      </c>
      <c r="BX1954" s="95">
        <v>0</v>
      </c>
      <c r="BY1954" s="95">
        <v>0</v>
      </c>
      <c r="BZ1954" s="95">
        <v>0</v>
      </c>
      <c r="CA1954" s="95">
        <v>8047.6706051826504</v>
      </c>
      <c r="CB1954" s="95">
        <v>1284894.7112121601</v>
      </c>
      <c r="CC1954" s="95">
        <v>8839778.6107177697</v>
      </c>
      <c r="CD1954" s="95">
        <v>2694248.8298034701</v>
      </c>
      <c r="CE1954" s="95">
        <v>92.721886495128302</v>
      </c>
      <c r="CF1954" s="95">
        <v>21743.9109559059</v>
      </c>
      <c r="CG1954" s="95">
        <v>144482.073915482</v>
      </c>
      <c r="CH1954" s="95">
        <v>0</v>
      </c>
      <c r="CI1954" s="95">
        <v>8136.4706049561501</v>
      </c>
      <c r="CJ1954" s="95">
        <v>1306697.0920867899</v>
      </c>
      <c r="CK1954" s="95">
        <v>8987154.4497070294</v>
      </c>
      <c r="CL1954" s="95">
        <v>2706765.5260314899</v>
      </c>
      <c r="CM1954" s="160">
        <v>8952.3570802211798</v>
      </c>
      <c r="CN1954" s="160">
        <v>1626457.8546142599</v>
      </c>
      <c r="CO1954" s="160">
        <v>9836026.5588378906</v>
      </c>
      <c r="CP1954" s="95">
        <v>2706765.5260314899</v>
      </c>
      <c r="CQ1954" s="95">
        <v>0</v>
      </c>
      <c r="CR1954" s="95">
        <v>0</v>
      </c>
      <c r="CS1954" s="95">
        <v>0</v>
      </c>
      <c r="CT1954" s="95">
        <v>0</v>
      </c>
      <c r="CU1954" s="161">
        <v>1306638.622168066</v>
      </c>
      <c r="CV1954" s="161">
        <v>8984260.6846332513</v>
      </c>
    </row>
    <row r="1955" spans="1:100" x14ac:dyDescent="0.2">
      <c r="A1955" s="94" t="s">
        <v>183</v>
      </c>
      <c r="B1955" s="96">
        <v>38961</v>
      </c>
      <c r="C1955" s="95">
        <v>0</v>
      </c>
      <c r="D1955" s="95">
        <v>1719.5826587081001</v>
      </c>
      <c r="E1955" s="95">
        <v>6470.1544471979096</v>
      </c>
      <c r="F1955" s="95">
        <v>17.520355286775199</v>
      </c>
      <c r="G1955" s="95">
        <v>54.7089654169977</v>
      </c>
      <c r="H1955" s="95">
        <v>37.330948201939499</v>
      </c>
      <c r="I1955" s="95">
        <v>0</v>
      </c>
      <c r="J1955" s="95">
        <v>774.45474702864897</v>
      </c>
      <c r="K1955" s="95">
        <v>86</v>
      </c>
      <c r="L1955" s="95">
        <v>56.706592555157798</v>
      </c>
      <c r="M1955" s="95">
        <v>153.901064040139</v>
      </c>
      <c r="N1955" s="95">
        <v>3394.3553562462298</v>
      </c>
      <c r="O1955" s="95">
        <v>26.729601226747</v>
      </c>
      <c r="P1955" s="95">
        <v>0</v>
      </c>
      <c r="Q1955" s="95">
        <v>4577.8302865624401</v>
      </c>
      <c r="R1955" s="95">
        <v>11.418804366374401</v>
      </c>
      <c r="S1955" s="95">
        <v>0</v>
      </c>
      <c r="T1955" s="95">
        <v>41.167564142495401</v>
      </c>
      <c r="U1955" s="95">
        <v>845.55554906278803</v>
      </c>
      <c r="V1955" s="95">
        <v>0</v>
      </c>
      <c r="W1955" s="95">
        <v>179892.97017860401</v>
      </c>
      <c r="X1955" s="95">
        <v>1127806.0931091299</v>
      </c>
      <c r="Y1955" s="95">
        <v>1178.77490535378</v>
      </c>
      <c r="Z1955" s="95">
        <v>14656.5864428282</v>
      </c>
      <c r="AA1955" s="95">
        <v>8133.0284057855597</v>
      </c>
      <c r="AB1955" s="95">
        <v>0</v>
      </c>
      <c r="AC1955" s="95">
        <v>314880.63346862799</v>
      </c>
      <c r="AD1955" s="95">
        <v>21624.6138038635</v>
      </c>
      <c r="AE1955" s="95">
        <v>4840.6323207020796</v>
      </c>
      <c r="AF1955" s="95">
        <v>17551.218919515599</v>
      </c>
      <c r="AG1955" s="95">
        <v>583156.36653137195</v>
      </c>
      <c r="AH1955" s="95">
        <v>1132.5534345358601</v>
      </c>
      <c r="AI1955" s="95">
        <v>0</v>
      </c>
      <c r="AJ1955" s="95">
        <v>697674.44477844203</v>
      </c>
      <c r="AK1955" s="95">
        <v>2870.99790227413</v>
      </c>
      <c r="AL1955" s="95">
        <v>0</v>
      </c>
      <c r="AM1955" s="95">
        <v>9630.6796737909299</v>
      </c>
      <c r="AN1955" s="95">
        <v>324617.549762726</v>
      </c>
      <c r="AO1955" s="95">
        <v>0</v>
      </c>
      <c r="AP1955" s="95">
        <v>1402203.6932220501</v>
      </c>
      <c r="AQ1955" s="95">
        <v>7675709.3162231399</v>
      </c>
      <c r="AR1955" s="95">
        <v>10677.554811239201</v>
      </c>
      <c r="AS1955" s="95">
        <v>100358.635660172</v>
      </c>
      <c r="AT1955" s="95">
        <v>54397.257515430501</v>
      </c>
      <c r="AU1955" s="95">
        <v>0</v>
      </c>
      <c r="AV1955" s="95">
        <v>819922.94654846203</v>
      </c>
      <c r="AW1955" s="95">
        <v>57126.999989509597</v>
      </c>
      <c r="AX1955" s="95">
        <v>34653.543110847502</v>
      </c>
      <c r="AY1955" s="95">
        <v>126112.24868965099</v>
      </c>
      <c r="AZ1955" s="95">
        <v>3958850.8669433598</v>
      </c>
      <c r="BA1955" s="95">
        <v>9104.1004272699392</v>
      </c>
      <c r="BB1955" s="95">
        <v>0</v>
      </c>
      <c r="BC1955" s="95">
        <v>4918050.3720092801</v>
      </c>
      <c r="BD1955" s="95">
        <v>18937.732751846299</v>
      </c>
      <c r="BE1955" s="95">
        <v>0</v>
      </c>
      <c r="BF1955" s="95">
        <v>62835.762702941902</v>
      </c>
      <c r="BG1955" s="95">
        <v>876292.11264801002</v>
      </c>
      <c r="BH1955" s="95">
        <v>0</v>
      </c>
      <c r="BI1955" s="95">
        <v>199933.38196754499</v>
      </c>
      <c r="BJ1955" s="95">
        <v>2510776.27270508</v>
      </c>
      <c r="BK1955" s="95">
        <v>2836.2319360971501</v>
      </c>
      <c r="BL1955" s="95">
        <v>0</v>
      </c>
      <c r="BM1955" s="95">
        <v>0</v>
      </c>
      <c r="BN1955" s="95">
        <v>0</v>
      </c>
      <c r="BO1955" s="95">
        <v>0</v>
      </c>
      <c r="BP1955" s="95">
        <v>0</v>
      </c>
      <c r="BQ1955" s="95">
        <v>0</v>
      </c>
      <c r="BR1955" s="95">
        <v>26920.277103185701</v>
      </c>
      <c r="BS1955" s="95">
        <v>1186166.4671478299</v>
      </c>
      <c r="BT1955" s="95">
        <v>1731.9112265408</v>
      </c>
      <c r="BU1955" s="95">
        <v>0</v>
      </c>
      <c r="BV1955" s="95">
        <v>1494229.5304717999</v>
      </c>
      <c r="BW1955" s="95">
        <v>2137.0485045313799</v>
      </c>
      <c r="BX1955" s="95">
        <v>0</v>
      </c>
      <c r="BY1955" s="95">
        <v>0</v>
      </c>
      <c r="BZ1955" s="95">
        <v>0</v>
      </c>
      <c r="CA1955" s="95">
        <v>8173.9406268596604</v>
      </c>
      <c r="CB1955" s="95">
        <v>1302482.3782806401</v>
      </c>
      <c r="CC1955" s="95">
        <v>9028630.65087891</v>
      </c>
      <c r="CD1955" s="95">
        <v>2711265.6026306199</v>
      </c>
      <c r="CE1955" s="95">
        <v>91.511114870198099</v>
      </c>
      <c r="CF1955" s="95">
        <v>22297.951399803202</v>
      </c>
      <c r="CG1955" s="95">
        <v>149762.59482192999</v>
      </c>
      <c r="CH1955" s="95">
        <v>0</v>
      </c>
      <c r="CI1955" s="95">
        <v>8269.2148134708405</v>
      </c>
      <c r="CJ1955" s="95">
        <v>1324667.86064148</v>
      </c>
      <c r="CK1955" s="95">
        <v>9175263.2481689509</v>
      </c>
      <c r="CL1955" s="95">
        <v>2726975.9293518099</v>
      </c>
      <c r="CM1955" s="160">
        <v>9106.4137554168701</v>
      </c>
      <c r="CN1955" s="160">
        <v>1649105.8862914999</v>
      </c>
      <c r="CO1955" s="160">
        <v>10052452.853759799</v>
      </c>
      <c r="CP1955" s="95">
        <v>2726975.9293518099</v>
      </c>
      <c r="CQ1955" s="95">
        <v>0</v>
      </c>
      <c r="CR1955" s="95">
        <v>0</v>
      </c>
      <c r="CS1955" s="95">
        <v>0</v>
      </c>
      <c r="CT1955" s="95">
        <v>0</v>
      </c>
      <c r="CU1955" s="161">
        <v>1324780.3296804433</v>
      </c>
      <c r="CV1955" s="161">
        <v>9178393.2457008399</v>
      </c>
    </row>
    <row r="1956" spans="1:100" x14ac:dyDescent="0.2">
      <c r="A1956" s="94" t="s">
        <v>183</v>
      </c>
      <c r="B1956" s="96">
        <v>39052</v>
      </c>
      <c r="C1956" s="95">
        <v>0</v>
      </c>
      <c r="D1956" s="95">
        <v>1731.1148283034599</v>
      </c>
      <c r="E1956" s="95">
        <v>6475.9705253839502</v>
      </c>
      <c r="F1956" s="95">
        <v>41.805848561692997</v>
      </c>
      <c r="G1956" s="95">
        <v>58.566891168709802</v>
      </c>
      <c r="H1956" s="95">
        <v>29.752449492691099</v>
      </c>
      <c r="I1956" s="95">
        <v>0</v>
      </c>
      <c r="J1956" s="95">
        <v>827.338367365301</v>
      </c>
      <c r="K1956" s="95">
        <v>21</v>
      </c>
      <c r="L1956" s="95">
        <v>40.988721264526198</v>
      </c>
      <c r="M1956" s="95">
        <v>160.00929071568001</v>
      </c>
      <c r="N1956" s="95">
        <v>3456.3769444525201</v>
      </c>
      <c r="O1956" s="95">
        <v>34.587194366380601</v>
      </c>
      <c r="P1956" s="95">
        <v>0</v>
      </c>
      <c r="Q1956" s="95">
        <v>4517.9856029152897</v>
      </c>
      <c r="R1956" s="95">
        <v>13.358145577250999</v>
      </c>
      <c r="S1956" s="95">
        <v>0</v>
      </c>
      <c r="T1956" s="95">
        <v>33.285721497610197</v>
      </c>
      <c r="U1956" s="95">
        <v>869.90827587991998</v>
      </c>
      <c r="V1956" s="95">
        <v>0</v>
      </c>
      <c r="W1956" s="95">
        <v>174926.95296669001</v>
      </c>
      <c r="X1956" s="95">
        <v>1118194.6613769501</v>
      </c>
      <c r="Y1956" s="95">
        <v>1474.18421405554</v>
      </c>
      <c r="Z1956" s="95">
        <v>13222.644600629799</v>
      </c>
      <c r="AA1956" s="95">
        <v>6443.8989833593396</v>
      </c>
      <c r="AB1956" s="95">
        <v>0</v>
      </c>
      <c r="AC1956" s="95">
        <v>330241.70811080898</v>
      </c>
      <c r="AD1956" s="95">
        <v>5253.8749249577504</v>
      </c>
      <c r="AE1956" s="95">
        <v>5918.5225732326498</v>
      </c>
      <c r="AF1956" s="95">
        <v>19350.912715196599</v>
      </c>
      <c r="AG1956" s="95">
        <v>587082.67624664295</v>
      </c>
      <c r="AH1956" s="95">
        <v>1356.8902773857101</v>
      </c>
      <c r="AI1956" s="95">
        <v>0</v>
      </c>
      <c r="AJ1956" s="95">
        <v>681068.74588012695</v>
      </c>
      <c r="AK1956" s="95">
        <v>3168.1201353669198</v>
      </c>
      <c r="AL1956" s="95">
        <v>0</v>
      </c>
      <c r="AM1956" s="95">
        <v>7500.5938363671303</v>
      </c>
      <c r="AN1956" s="95">
        <v>341010.65372848499</v>
      </c>
      <c r="AO1956" s="95">
        <v>0</v>
      </c>
      <c r="AP1956" s="95">
        <v>1254522.3880004899</v>
      </c>
      <c r="AQ1956" s="95">
        <v>7688464.8590698196</v>
      </c>
      <c r="AR1956" s="95">
        <v>13574.786372304001</v>
      </c>
      <c r="AS1956" s="95">
        <v>91082.257152557402</v>
      </c>
      <c r="AT1956" s="95">
        <v>41118.678194999702</v>
      </c>
      <c r="AU1956" s="95">
        <v>0</v>
      </c>
      <c r="AV1956" s="95">
        <v>892460.40900421096</v>
      </c>
      <c r="AW1956" s="95">
        <v>13396</v>
      </c>
      <c r="AX1956" s="95">
        <v>43553.539261341102</v>
      </c>
      <c r="AY1956" s="95">
        <v>141149.118619919</v>
      </c>
      <c r="AZ1956" s="95">
        <v>4022907.12255859</v>
      </c>
      <c r="BA1956" s="95">
        <v>11464.525303721401</v>
      </c>
      <c r="BB1956" s="95">
        <v>0</v>
      </c>
      <c r="BC1956" s="95">
        <v>4786821.5479126005</v>
      </c>
      <c r="BD1956" s="95">
        <v>21409.4893841743</v>
      </c>
      <c r="BE1956" s="95">
        <v>0</v>
      </c>
      <c r="BF1956" s="95">
        <v>50207.878410339399</v>
      </c>
      <c r="BG1956" s="95">
        <v>927713.25785827602</v>
      </c>
      <c r="BH1956" s="95">
        <v>0</v>
      </c>
      <c r="BI1956" s="95">
        <v>259313.81956291199</v>
      </c>
      <c r="BJ1956" s="95">
        <v>2519242.9362487802</v>
      </c>
      <c r="BK1956" s="95">
        <v>3434.5527074039001</v>
      </c>
      <c r="BL1956" s="95">
        <v>0</v>
      </c>
      <c r="BM1956" s="95">
        <v>0</v>
      </c>
      <c r="BN1956" s="95">
        <v>0</v>
      </c>
      <c r="BO1956" s="95">
        <v>0</v>
      </c>
      <c r="BP1956" s="95">
        <v>0</v>
      </c>
      <c r="BQ1956" s="95">
        <v>0</v>
      </c>
      <c r="BR1956" s="95">
        <v>31176.5687835217</v>
      </c>
      <c r="BS1956" s="95">
        <v>1207048.5650939899</v>
      </c>
      <c r="BT1956" s="95">
        <v>2171.7308333516098</v>
      </c>
      <c r="BU1956" s="95">
        <v>0</v>
      </c>
      <c r="BV1956" s="95">
        <v>1544569.6620483401</v>
      </c>
      <c r="BW1956" s="95">
        <v>2498.9857600033301</v>
      </c>
      <c r="BX1956" s="95">
        <v>0</v>
      </c>
      <c r="BY1956" s="95">
        <v>0</v>
      </c>
      <c r="BZ1956" s="95">
        <v>0</v>
      </c>
      <c r="CA1956" s="95">
        <v>8207.4863588810003</v>
      </c>
      <c r="CB1956" s="95">
        <v>1293996.62373352</v>
      </c>
      <c r="CC1956" s="95">
        <v>8990200.3162841797</v>
      </c>
      <c r="CD1956" s="95">
        <v>2790229.1227722201</v>
      </c>
      <c r="CE1956" s="95">
        <v>88.468922445550604</v>
      </c>
      <c r="CF1956" s="95">
        <v>19773.1336274147</v>
      </c>
      <c r="CG1956" s="95">
        <v>134090.59216690101</v>
      </c>
      <c r="CH1956" s="95">
        <v>0</v>
      </c>
      <c r="CI1956" s="95">
        <v>8300.0833594799005</v>
      </c>
      <c r="CJ1956" s="95">
        <v>1314020.66583252</v>
      </c>
      <c r="CK1956" s="95">
        <v>9123555.5239257794</v>
      </c>
      <c r="CL1956" s="95">
        <v>2805677.7449646001</v>
      </c>
      <c r="CM1956" s="160">
        <v>9162.7598388195001</v>
      </c>
      <c r="CN1956" s="160">
        <v>1656687.0450744601</v>
      </c>
      <c r="CO1956" s="160">
        <v>10053389.3018799</v>
      </c>
      <c r="CP1956" s="95">
        <v>2805677.7449646001</v>
      </c>
      <c r="CQ1956" s="95">
        <v>0</v>
      </c>
      <c r="CR1956" s="95">
        <v>0</v>
      </c>
      <c r="CS1956" s="95">
        <v>0</v>
      </c>
      <c r="CT1956" s="95">
        <v>0</v>
      </c>
      <c r="CU1956" s="161">
        <v>1313769.7573609347</v>
      </c>
      <c r="CV1956" s="161">
        <v>9124290.9084510803</v>
      </c>
    </row>
    <row r="1957" spans="1:100" x14ac:dyDescent="0.2">
      <c r="A1957" s="94" t="s">
        <v>183</v>
      </c>
      <c r="B1957" s="96">
        <v>39142</v>
      </c>
      <c r="C1957" s="95">
        <v>0</v>
      </c>
      <c r="D1957" s="95">
        <v>1886.67740501463</v>
      </c>
      <c r="E1957" s="95">
        <v>6467.8416830301303</v>
      </c>
      <c r="F1957" s="95">
        <v>55.238059125840699</v>
      </c>
      <c r="G1957" s="95">
        <v>70.584273307584198</v>
      </c>
      <c r="H1957" s="95">
        <v>23.490595711860799</v>
      </c>
      <c r="I1957" s="95">
        <v>0</v>
      </c>
      <c r="J1957" s="95">
        <v>864.49090435355902</v>
      </c>
      <c r="K1957" s="95">
        <v>17</v>
      </c>
      <c r="L1957" s="95">
        <v>46.144786071497897</v>
      </c>
      <c r="M1957" s="95">
        <v>174.96477972716099</v>
      </c>
      <c r="N1957" s="95">
        <v>3512.3725964724999</v>
      </c>
      <c r="O1957" s="95">
        <v>30.895247924374399</v>
      </c>
      <c r="P1957" s="95">
        <v>0</v>
      </c>
      <c r="Q1957" s="95">
        <v>4580.1676243543598</v>
      </c>
      <c r="R1957" s="95">
        <v>15.109017525566699</v>
      </c>
      <c r="S1957" s="95">
        <v>0</v>
      </c>
      <c r="T1957" s="95">
        <v>29.119457647902902</v>
      </c>
      <c r="U1957" s="95">
        <v>885.20132423192297</v>
      </c>
      <c r="V1957" s="95">
        <v>0</v>
      </c>
      <c r="W1957" s="95">
        <v>194580.762643814</v>
      </c>
      <c r="X1957" s="95">
        <v>1116047.0345153799</v>
      </c>
      <c r="Y1957" s="95">
        <v>1542.8982183933299</v>
      </c>
      <c r="Z1957" s="95">
        <v>15594.971025347701</v>
      </c>
      <c r="AA1957" s="95">
        <v>5239.2833841443098</v>
      </c>
      <c r="AB1957" s="95">
        <v>0</v>
      </c>
      <c r="AC1957" s="95">
        <v>334237.79043197603</v>
      </c>
      <c r="AD1957" s="95">
        <v>3978.4794502258301</v>
      </c>
      <c r="AE1957" s="95">
        <v>5226.5670586228398</v>
      </c>
      <c r="AF1957" s="95">
        <v>24348.110018014901</v>
      </c>
      <c r="AG1957" s="95">
        <v>596441.77625274705</v>
      </c>
      <c r="AH1957" s="95">
        <v>1772.3997838646201</v>
      </c>
      <c r="AI1957" s="95">
        <v>0</v>
      </c>
      <c r="AJ1957" s="95">
        <v>699051.56631469703</v>
      </c>
      <c r="AK1957" s="95">
        <v>2964.9405287802201</v>
      </c>
      <c r="AL1957" s="95">
        <v>0</v>
      </c>
      <c r="AM1957" s="95">
        <v>7309.4442303180704</v>
      </c>
      <c r="AN1957" s="95">
        <v>344731.39241027797</v>
      </c>
      <c r="AO1957" s="95">
        <v>0</v>
      </c>
      <c r="AP1957" s="95">
        <v>1389935.25927734</v>
      </c>
      <c r="AQ1957" s="95">
        <v>7699274.1665649395</v>
      </c>
      <c r="AR1957" s="95">
        <v>15801.9548546076</v>
      </c>
      <c r="AS1957" s="95">
        <v>111292.66389751399</v>
      </c>
      <c r="AT1957" s="95">
        <v>35433.460777759603</v>
      </c>
      <c r="AU1957" s="95">
        <v>0</v>
      </c>
      <c r="AV1957" s="95">
        <v>934134.62234497105</v>
      </c>
      <c r="AW1957" s="95">
        <v>10159.9999976158</v>
      </c>
      <c r="AX1957" s="95">
        <v>36978.182046890302</v>
      </c>
      <c r="AY1957" s="95">
        <v>177993.31888580299</v>
      </c>
      <c r="AZ1957" s="95">
        <v>4105036.3128967299</v>
      </c>
      <c r="BA1957" s="95">
        <v>14626.940132260301</v>
      </c>
      <c r="BB1957" s="95">
        <v>0</v>
      </c>
      <c r="BC1957" s="95">
        <v>4727788.4769897498</v>
      </c>
      <c r="BD1957" s="95">
        <v>21785.922014951699</v>
      </c>
      <c r="BE1957" s="95">
        <v>0</v>
      </c>
      <c r="BF1957" s="95">
        <v>48974.211176395402</v>
      </c>
      <c r="BG1957" s="95">
        <v>945623.97756195103</v>
      </c>
      <c r="BH1957" s="95">
        <v>0</v>
      </c>
      <c r="BI1957" s="95">
        <v>257368.629413605</v>
      </c>
      <c r="BJ1957" s="95">
        <v>2537486.5573730501</v>
      </c>
      <c r="BK1957" s="95">
        <v>3552.1759613454301</v>
      </c>
      <c r="BL1957" s="95">
        <v>0</v>
      </c>
      <c r="BM1957" s="95">
        <v>0</v>
      </c>
      <c r="BN1957" s="95">
        <v>0</v>
      </c>
      <c r="BO1957" s="95">
        <v>0</v>
      </c>
      <c r="BP1957" s="95">
        <v>0</v>
      </c>
      <c r="BQ1957" s="95">
        <v>0</v>
      </c>
      <c r="BR1957" s="95">
        <v>38679.758986949899</v>
      </c>
      <c r="BS1957" s="95">
        <v>1235813.77079773</v>
      </c>
      <c r="BT1957" s="95">
        <v>2864.8292639255501</v>
      </c>
      <c r="BU1957" s="95">
        <v>0</v>
      </c>
      <c r="BV1957" s="95">
        <v>1514770.5067749</v>
      </c>
      <c r="BW1957" s="95">
        <v>2326.3691633045701</v>
      </c>
      <c r="BX1957" s="95">
        <v>0</v>
      </c>
      <c r="BY1957" s="95">
        <v>0</v>
      </c>
      <c r="BZ1957" s="95">
        <v>0</v>
      </c>
      <c r="CA1957" s="95">
        <v>8366.0845236778296</v>
      </c>
      <c r="CB1957" s="95">
        <v>1330718.9601592999</v>
      </c>
      <c r="CC1957" s="95">
        <v>9112277.8939209003</v>
      </c>
      <c r="CD1957" s="95">
        <v>2788053.2736511198</v>
      </c>
      <c r="CE1957" s="95">
        <v>94.9542526677251</v>
      </c>
      <c r="CF1957" s="95">
        <v>20896.430216074001</v>
      </c>
      <c r="CG1957" s="95">
        <v>146795.81554222101</v>
      </c>
      <c r="CH1957" s="95">
        <v>0</v>
      </c>
      <c r="CI1957" s="95">
        <v>8458.4674098491705</v>
      </c>
      <c r="CJ1957" s="95">
        <v>1351656.682724</v>
      </c>
      <c r="CK1957" s="95">
        <v>9260746.7587890606</v>
      </c>
      <c r="CL1957" s="95">
        <v>2805754.50082397</v>
      </c>
      <c r="CM1957" s="160">
        <v>9334.38698279858</v>
      </c>
      <c r="CN1957" s="160">
        <v>1695732.5156707801</v>
      </c>
      <c r="CO1957" s="160">
        <v>10207963.204589801</v>
      </c>
      <c r="CP1957" s="95">
        <v>2805754.50082397</v>
      </c>
      <c r="CQ1957" s="95">
        <v>0</v>
      </c>
      <c r="CR1957" s="95">
        <v>0</v>
      </c>
      <c r="CS1957" s="95">
        <v>0</v>
      </c>
      <c r="CT1957" s="95">
        <v>0</v>
      </c>
      <c r="CU1957" s="161">
        <v>1351615.3903753739</v>
      </c>
      <c r="CV1957" s="161">
        <v>9259073.7094631214</v>
      </c>
    </row>
    <row r="1958" spans="1:100" x14ac:dyDescent="0.2">
      <c r="A1958" s="94" t="s">
        <v>183</v>
      </c>
      <c r="B1958" s="96">
        <v>39234</v>
      </c>
      <c r="C1958" s="95">
        <v>0</v>
      </c>
      <c r="D1958" s="95">
        <v>2228.0840451419399</v>
      </c>
      <c r="E1958" s="95">
        <v>6426.4294864535304</v>
      </c>
      <c r="F1958" s="95">
        <v>64.633286663331106</v>
      </c>
      <c r="G1958" s="95">
        <v>77.986480922438204</v>
      </c>
      <c r="H1958" s="95">
        <v>20.7048680472653</v>
      </c>
      <c r="I1958" s="95">
        <v>0</v>
      </c>
      <c r="J1958" s="95">
        <v>895.641136988997</v>
      </c>
      <c r="K1958" s="95">
        <v>17</v>
      </c>
      <c r="L1958" s="95">
        <v>49.520433452911703</v>
      </c>
      <c r="M1958" s="95">
        <v>192.00857666879901</v>
      </c>
      <c r="N1958" s="95">
        <v>3517.8006897270702</v>
      </c>
      <c r="O1958" s="95">
        <v>34.602537463884801</v>
      </c>
      <c r="P1958" s="95">
        <v>0</v>
      </c>
      <c r="Q1958" s="95">
        <v>4879.4258176684398</v>
      </c>
      <c r="R1958" s="95">
        <v>18.7203283074778</v>
      </c>
      <c r="S1958" s="95">
        <v>0</v>
      </c>
      <c r="T1958" s="95">
        <v>25.784013155382102</v>
      </c>
      <c r="U1958" s="95">
        <v>900.73693877458595</v>
      </c>
      <c r="V1958" s="95">
        <v>0</v>
      </c>
      <c r="W1958" s="95">
        <v>302459.230834961</v>
      </c>
      <c r="X1958" s="95">
        <v>1110917.96055603</v>
      </c>
      <c r="Y1958" s="95">
        <v>1511.95930841565</v>
      </c>
      <c r="Z1958" s="95">
        <v>16347.9786833525</v>
      </c>
      <c r="AA1958" s="95">
        <v>3934.7381049990699</v>
      </c>
      <c r="AB1958" s="95">
        <v>0</v>
      </c>
      <c r="AC1958" s="95">
        <v>349014.50696563697</v>
      </c>
      <c r="AD1958" s="95">
        <v>4157.9294990301096</v>
      </c>
      <c r="AE1958" s="95">
        <v>6180.4909927845001</v>
      </c>
      <c r="AF1958" s="95">
        <v>28187.478895902601</v>
      </c>
      <c r="AG1958" s="95">
        <v>603117.97763824498</v>
      </c>
      <c r="AH1958" s="95">
        <v>2008.2597082853299</v>
      </c>
      <c r="AI1958" s="95">
        <v>0</v>
      </c>
      <c r="AJ1958" s="95">
        <v>758135.20176696801</v>
      </c>
      <c r="AK1958" s="95">
        <v>3009.4720453321902</v>
      </c>
      <c r="AL1958" s="95">
        <v>0</v>
      </c>
      <c r="AM1958" s="95">
        <v>5830.0957260727901</v>
      </c>
      <c r="AN1958" s="95">
        <v>348810.72760009801</v>
      </c>
      <c r="AO1958" s="95">
        <v>0</v>
      </c>
      <c r="AP1958" s="95">
        <v>2304615.5240783701</v>
      </c>
      <c r="AQ1958" s="95">
        <v>7739969.8012695303</v>
      </c>
      <c r="AR1958" s="95">
        <v>17877.585296154</v>
      </c>
      <c r="AS1958" s="95">
        <v>119281.878593445</v>
      </c>
      <c r="AT1958" s="95">
        <v>26683.711315631899</v>
      </c>
      <c r="AU1958" s="95">
        <v>0</v>
      </c>
      <c r="AV1958" s="95">
        <v>972326.49995422398</v>
      </c>
      <c r="AW1958" s="95">
        <v>10821</v>
      </c>
      <c r="AX1958" s="95">
        <v>44956.306733131401</v>
      </c>
      <c r="AY1958" s="95">
        <v>216179.409402847</v>
      </c>
      <c r="AZ1958" s="95">
        <v>4171838.30255127</v>
      </c>
      <c r="BA1958" s="95">
        <v>15383.423272252099</v>
      </c>
      <c r="BB1958" s="95">
        <v>0</v>
      </c>
      <c r="BC1958" s="95">
        <v>5584503.7650146503</v>
      </c>
      <c r="BD1958" s="95">
        <v>23252.638823270801</v>
      </c>
      <c r="BE1958" s="95">
        <v>0</v>
      </c>
      <c r="BF1958" s="95">
        <v>40300.0332150459</v>
      </c>
      <c r="BG1958" s="95">
        <v>969096.72220611596</v>
      </c>
      <c r="BH1958" s="95">
        <v>0</v>
      </c>
      <c r="BI1958" s="95">
        <v>330391.875621796</v>
      </c>
      <c r="BJ1958" s="95">
        <v>2570393.0590820299</v>
      </c>
      <c r="BK1958" s="95">
        <v>3770.8590216934699</v>
      </c>
      <c r="BL1958" s="95">
        <v>0</v>
      </c>
      <c r="BM1958" s="95">
        <v>0</v>
      </c>
      <c r="BN1958" s="95">
        <v>0</v>
      </c>
      <c r="BO1958" s="95">
        <v>0</v>
      </c>
      <c r="BP1958" s="95">
        <v>0</v>
      </c>
      <c r="BQ1958" s="95">
        <v>0</v>
      </c>
      <c r="BR1958" s="95">
        <v>43653.562653064699</v>
      </c>
      <c r="BS1958" s="95">
        <v>1277059.4289703399</v>
      </c>
      <c r="BT1958" s="95">
        <v>3143.3596616387399</v>
      </c>
      <c r="BU1958" s="95">
        <v>0</v>
      </c>
      <c r="BV1958" s="95">
        <v>1577590.2846069301</v>
      </c>
      <c r="BW1958" s="95">
        <v>2588.8954290151601</v>
      </c>
      <c r="BX1958" s="95">
        <v>0</v>
      </c>
      <c r="BY1958" s="95">
        <v>0</v>
      </c>
      <c r="BZ1958" s="95">
        <v>0</v>
      </c>
      <c r="CA1958" s="95">
        <v>8660.1080628633499</v>
      </c>
      <c r="CB1958" s="95">
        <v>1397879.9178009001</v>
      </c>
      <c r="CC1958" s="95">
        <v>10021674.7144775</v>
      </c>
      <c r="CD1958" s="95">
        <v>2898436.4654235798</v>
      </c>
      <c r="CE1958" s="95">
        <v>98.189031568355901</v>
      </c>
      <c r="CF1958" s="95">
        <v>20508.673136949499</v>
      </c>
      <c r="CG1958" s="95">
        <v>147518.69378852801</v>
      </c>
      <c r="CH1958" s="95">
        <v>0</v>
      </c>
      <c r="CI1958" s="95">
        <v>8749.41809856892</v>
      </c>
      <c r="CJ1958" s="95">
        <v>1417963.84367371</v>
      </c>
      <c r="CK1958" s="95">
        <v>10169507.0006104</v>
      </c>
      <c r="CL1958" s="95">
        <v>2916826.0618896498</v>
      </c>
      <c r="CM1958" s="160">
        <v>9640.3556714057904</v>
      </c>
      <c r="CN1958" s="160">
        <v>1763974.93453979</v>
      </c>
      <c r="CO1958" s="160">
        <v>11131814.880737299</v>
      </c>
      <c r="CP1958" s="95">
        <v>2916826.0618896498</v>
      </c>
      <c r="CQ1958" s="95">
        <v>0</v>
      </c>
      <c r="CR1958" s="95">
        <v>0</v>
      </c>
      <c r="CS1958" s="95">
        <v>0</v>
      </c>
      <c r="CT1958" s="95">
        <v>0</v>
      </c>
      <c r="CU1958" s="161">
        <v>1418388.5909378496</v>
      </c>
      <c r="CV1958" s="161">
        <v>10169193.408266028</v>
      </c>
    </row>
    <row r="1959" spans="1:100" x14ac:dyDescent="0.2">
      <c r="A1959" s="94" t="s">
        <v>183</v>
      </c>
      <c r="B1959" s="96">
        <v>39326</v>
      </c>
      <c r="C1959" s="95">
        <v>0</v>
      </c>
      <c r="D1959" s="95">
        <v>2307.64792820811</v>
      </c>
      <c r="E1959" s="95">
        <v>6522.4669973850296</v>
      </c>
      <c r="F1959" s="95">
        <v>67.660080817528097</v>
      </c>
      <c r="G1959" s="95">
        <v>78.055050930939601</v>
      </c>
      <c r="H1959" s="95">
        <v>14.430894333869199</v>
      </c>
      <c r="I1959" s="95">
        <v>0</v>
      </c>
      <c r="J1959" s="95">
        <v>903.58951728790998</v>
      </c>
      <c r="K1959" s="95">
        <v>15</v>
      </c>
      <c r="L1959" s="95">
        <v>62.6058810292743</v>
      </c>
      <c r="M1959" s="95">
        <v>194.14246462285499</v>
      </c>
      <c r="N1959" s="95">
        <v>3616.3425787091301</v>
      </c>
      <c r="O1959" s="95">
        <v>37.741220182739198</v>
      </c>
      <c r="P1959" s="95">
        <v>0</v>
      </c>
      <c r="Q1959" s="95">
        <v>4933.3198082447097</v>
      </c>
      <c r="R1959" s="95">
        <v>20.393406391376601</v>
      </c>
      <c r="S1959" s="95">
        <v>0</v>
      </c>
      <c r="T1959" s="95">
        <v>20.161288845120001</v>
      </c>
      <c r="U1959" s="95">
        <v>912.45737414807104</v>
      </c>
      <c r="V1959" s="95">
        <v>0</v>
      </c>
      <c r="W1959" s="95">
        <v>296517.80033111601</v>
      </c>
      <c r="X1959" s="95">
        <v>1121351.9003295901</v>
      </c>
      <c r="Y1959" s="95">
        <v>1798.0226219296501</v>
      </c>
      <c r="Z1959" s="95">
        <v>16728.109656572298</v>
      </c>
      <c r="AA1959" s="95">
        <v>2918.99428057671</v>
      </c>
      <c r="AB1959" s="95">
        <v>0</v>
      </c>
      <c r="AC1959" s="95">
        <v>358468.66913604701</v>
      </c>
      <c r="AD1959" s="95">
        <v>3527.5870776176498</v>
      </c>
      <c r="AE1959" s="95">
        <v>6434.8258563876198</v>
      </c>
      <c r="AF1959" s="95">
        <v>27889.614782094999</v>
      </c>
      <c r="AG1959" s="95">
        <v>611415.70549774205</v>
      </c>
      <c r="AH1959" s="95">
        <v>2301.9398509264001</v>
      </c>
      <c r="AI1959" s="95">
        <v>0</v>
      </c>
      <c r="AJ1959" s="95">
        <v>764898.23686981201</v>
      </c>
      <c r="AK1959" s="95">
        <v>3023.8895381987099</v>
      </c>
      <c r="AL1959" s="95">
        <v>0</v>
      </c>
      <c r="AM1959" s="95">
        <v>4539.1430093646104</v>
      </c>
      <c r="AN1959" s="95">
        <v>357669.01071166998</v>
      </c>
      <c r="AO1959" s="95">
        <v>0</v>
      </c>
      <c r="AP1959" s="95">
        <v>2348574.6825866699</v>
      </c>
      <c r="AQ1959" s="95">
        <v>7804942.31567383</v>
      </c>
      <c r="AR1959" s="95">
        <v>20495.6092464924</v>
      </c>
      <c r="AS1959" s="95">
        <v>120914.01656341599</v>
      </c>
      <c r="AT1959" s="95">
        <v>19757.709899187099</v>
      </c>
      <c r="AU1959" s="95">
        <v>0</v>
      </c>
      <c r="AV1959" s="95">
        <v>988141.479637146</v>
      </c>
      <c r="AW1959" s="95">
        <v>9567.9999954700506</v>
      </c>
      <c r="AX1959" s="95">
        <v>49353.195040225997</v>
      </c>
      <c r="AY1959" s="95">
        <v>203626.99497795099</v>
      </c>
      <c r="AZ1959" s="95">
        <v>4238331.2161865197</v>
      </c>
      <c r="BA1959" s="95">
        <v>18637.746793746901</v>
      </c>
      <c r="BB1959" s="95">
        <v>0</v>
      </c>
      <c r="BC1959" s="95">
        <v>5592619.9264526404</v>
      </c>
      <c r="BD1959" s="95">
        <v>23267.148849487301</v>
      </c>
      <c r="BE1959" s="95">
        <v>0</v>
      </c>
      <c r="BF1959" s="95">
        <v>32804.587135314898</v>
      </c>
      <c r="BG1959" s="95">
        <v>994632.08620452904</v>
      </c>
      <c r="BH1959" s="95">
        <v>0</v>
      </c>
      <c r="BI1959" s="95">
        <v>347999.49647140497</v>
      </c>
      <c r="BJ1959" s="95">
        <v>2610142.31359863</v>
      </c>
      <c r="BK1959" s="95">
        <v>3735.23084163666</v>
      </c>
      <c r="BL1959" s="95">
        <v>0</v>
      </c>
      <c r="BM1959" s="95">
        <v>0</v>
      </c>
      <c r="BN1959" s="95">
        <v>0</v>
      </c>
      <c r="BO1959" s="95">
        <v>0</v>
      </c>
      <c r="BP1959" s="95">
        <v>0</v>
      </c>
      <c r="BQ1959" s="95">
        <v>0</v>
      </c>
      <c r="BR1959" s="95">
        <v>42635.929830551097</v>
      </c>
      <c r="BS1959" s="95">
        <v>1315548.8194580099</v>
      </c>
      <c r="BT1959" s="95">
        <v>3522.9947187304501</v>
      </c>
      <c r="BU1959" s="95">
        <v>0</v>
      </c>
      <c r="BV1959" s="95">
        <v>1598138.97721863</v>
      </c>
      <c r="BW1959" s="95">
        <v>2564.9589113891102</v>
      </c>
      <c r="BX1959" s="95">
        <v>0</v>
      </c>
      <c r="BY1959" s="95">
        <v>0</v>
      </c>
      <c r="BZ1959" s="95">
        <v>0</v>
      </c>
      <c r="CA1959" s="95">
        <v>8805.0384021997506</v>
      </c>
      <c r="CB1959" s="95">
        <v>1410181.4347991899</v>
      </c>
      <c r="CC1959" s="95">
        <v>10075189.153686499</v>
      </c>
      <c r="CD1959" s="95">
        <v>2961546.4814147898</v>
      </c>
      <c r="CE1959" s="95">
        <v>92.116100552491801</v>
      </c>
      <c r="CF1959" s="95">
        <v>19029.547657012899</v>
      </c>
      <c r="CG1959" s="95">
        <v>136260.81379509001</v>
      </c>
      <c r="CH1959" s="95">
        <v>0</v>
      </c>
      <c r="CI1959" s="95">
        <v>8904.1492239236795</v>
      </c>
      <c r="CJ1959" s="95">
        <v>1429465.5224762</v>
      </c>
      <c r="CK1959" s="95">
        <v>10211155.517211899</v>
      </c>
      <c r="CL1959" s="95">
        <v>2981251.4359130901</v>
      </c>
      <c r="CM1959" s="160">
        <v>9805.2569658756292</v>
      </c>
      <c r="CN1959" s="160">
        <v>1791275.98075867</v>
      </c>
      <c r="CO1959" s="160">
        <v>11207767.6409912</v>
      </c>
      <c r="CP1959" s="95">
        <v>2981251.4359130901</v>
      </c>
      <c r="CQ1959" s="95">
        <v>0</v>
      </c>
      <c r="CR1959" s="95">
        <v>0</v>
      </c>
      <c r="CS1959" s="95">
        <v>0</v>
      </c>
      <c r="CT1959" s="95">
        <v>0</v>
      </c>
      <c r="CU1959" s="161">
        <v>1429210.9824562029</v>
      </c>
      <c r="CV1959" s="161">
        <v>10211449.967481589</v>
      </c>
    </row>
    <row r="1960" spans="1:100" x14ac:dyDescent="0.2">
      <c r="A1960" s="94" t="s">
        <v>183</v>
      </c>
      <c r="B1960" s="96">
        <v>39417</v>
      </c>
      <c r="C1960" s="95">
        <v>0</v>
      </c>
      <c r="D1960" s="95">
        <v>2383.0723310410999</v>
      </c>
      <c r="E1960" s="95">
        <v>6468.79380458593</v>
      </c>
      <c r="F1960" s="95">
        <v>102.60672800056599</v>
      </c>
      <c r="G1960" s="95">
        <v>80.650311857461901</v>
      </c>
      <c r="H1960" s="95">
        <v>11.087607528665099</v>
      </c>
      <c r="I1960" s="95">
        <v>0</v>
      </c>
      <c r="J1960" s="95">
        <v>899.68429069966101</v>
      </c>
      <c r="K1960" s="95">
        <v>12</v>
      </c>
      <c r="L1960" s="95">
        <v>64.741386519745006</v>
      </c>
      <c r="M1960" s="95">
        <v>182.945941183716</v>
      </c>
      <c r="N1960" s="95">
        <v>3556.6347145140198</v>
      </c>
      <c r="O1960" s="95">
        <v>33.790682088117997</v>
      </c>
      <c r="P1960" s="95">
        <v>0</v>
      </c>
      <c r="Q1960" s="95">
        <v>5026.6174067854899</v>
      </c>
      <c r="R1960" s="95">
        <v>21.0600259457715</v>
      </c>
      <c r="S1960" s="95">
        <v>0</v>
      </c>
      <c r="T1960" s="95">
        <v>17.451007086783601</v>
      </c>
      <c r="U1960" s="95">
        <v>925.49940288811899</v>
      </c>
      <c r="V1960" s="95">
        <v>0</v>
      </c>
      <c r="W1960" s="95">
        <v>287823.99951934803</v>
      </c>
      <c r="X1960" s="95">
        <v>1096654.65632629</v>
      </c>
      <c r="Y1960" s="95">
        <v>2382.5392205715202</v>
      </c>
      <c r="Z1960" s="95">
        <v>16588.7264764309</v>
      </c>
      <c r="AA1960" s="95">
        <v>2238.3064040839699</v>
      </c>
      <c r="AB1960" s="95">
        <v>0</v>
      </c>
      <c r="AC1960" s="95">
        <v>351308.77030563401</v>
      </c>
      <c r="AD1960" s="95">
        <v>1883.56170618534</v>
      </c>
      <c r="AE1960" s="95">
        <v>7072.0170183181799</v>
      </c>
      <c r="AF1960" s="95">
        <v>24382.951042413701</v>
      </c>
      <c r="AG1960" s="95">
        <v>595328.62206268299</v>
      </c>
      <c r="AH1960" s="95">
        <v>1394.7181816250099</v>
      </c>
      <c r="AI1960" s="95">
        <v>0</v>
      </c>
      <c r="AJ1960" s="95">
        <v>752551.85895538295</v>
      </c>
      <c r="AK1960" s="95">
        <v>3628.5619213283098</v>
      </c>
      <c r="AL1960" s="95">
        <v>0</v>
      </c>
      <c r="AM1960" s="95">
        <v>4201.5156400203696</v>
      </c>
      <c r="AN1960" s="95">
        <v>356284.85100936901</v>
      </c>
      <c r="AO1960" s="95">
        <v>0</v>
      </c>
      <c r="AP1960" s="95">
        <v>2105504.4631347698</v>
      </c>
      <c r="AQ1960" s="95">
        <v>7695456.5813598596</v>
      </c>
      <c r="AR1960" s="95">
        <v>30110.3830022812</v>
      </c>
      <c r="AS1960" s="95">
        <v>120383.145385742</v>
      </c>
      <c r="AT1960" s="95">
        <v>15089.926445007301</v>
      </c>
      <c r="AU1960" s="95">
        <v>0</v>
      </c>
      <c r="AV1960" s="95">
        <v>998221.74050140404</v>
      </c>
      <c r="AW1960" s="95">
        <v>4997.9999976158097</v>
      </c>
      <c r="AX1960" s="95">
        <v>53175.932579994202</v>
      </c>
      <c r="AY1960" s="95">
        <v>176582.78690910299</v>
      </c>
      <c r="AZ1960" s="95">
        <v>4154905.6469116202</v>
      </c>
      <c r="BA1960" s="95">
        <v>11414.432435512501</v>
      </c>
      <c r="BB1960" s="95">
        <v>0</v>
      </c>
      <c r="BC1960" s="95">
        <v>5485835.9109497098</v>
      </c>
      <c r="BD1960" s="95">
        <v>27403.522468566902</v>
      </c>
      <c r="BE1960" s="95">
        <v>0</v>
      </c>
      <c r="BF1960" s="95">
        <v>29831.322741985299</v>
      </c>
      <c r="BG1960" s="95">
        <v>1016305.95475769</v>
      </c>
      <c r="BH1960" s="95">
        <v>0</v>
      </c>
      <c r="BI1960" s="95">
        <v>295113.996250153</v>
      </c>
      <c r="BJ1960" s="95">
        <v>2601460.3511352502</v>
      </c>
      <c r="BK1960" s="95">
        <v>4946.4850003123302</v>
      </c>
      <c r="BL1960" s="95">
        <v>0</v>
      </c>
      <c r="BM1960" s="95">
        <v>0</v>
      </c>
      <c r="BN1960" s="95">
        <v>0</v>
      </c>
      <c r="BO1960" s="95">
        <v>0</v>
      </c>
      <c r="BP1960" s="95">
        <v>0</v>
      </c>
      <c r="BQ1960" s="95">
        <v>0</v>
      </c>
      <c r="BR1960" s="95">
        <v>35019.381367206603</v>
      </c>
      <c r="BS1960" s="95">
        <v>1300322.3295745801</v>
      </c>
      <c r="BT1960" s="95">
        <v>2153.77579981089</v>
      </c>
      <c r="BU1960" s="95">
        <v>0</v>
      </c>
      <c r="BV1960" s="95">
        <v>1562391.8759918199</v>
      </c>
      <c r="BW1960" s="95">
        <v>3028.2225279211998</v>
      </c>
      <c r="BX1960" s="95">
        <v>0</v>
      </c>
      <c r="BY1960" s="95">
        <v>0</v>
      </c>
      <c r="BZ1960" s="95">
        <v>0</v>
      </c>
      <c r="CA1960" s="95">
        <v>8856.4516576528495</v>
      </c>
      <c r="CB1960" s="95">
        <v>1380935.43426514</v>
      </c>
      <c r="CC1960" s="95">
        <v>9868331.5045165997</v>
      </c>
      <c r="CD1960" s="95">
        <v>2905212.70245361</v>
      </c>
      <c r="CE1960" s="95">
        <v>91.700345905497699</v>
      </c>
      <c r="CF1960" s="95">
        <v>19155.571262359601</v>
      </c>
      <c r="CG1960" s="95">
        <v>138041.65021514901</v>
      </c>
      <c r="CH1960" s="95">
        <v>0</v>
      </c>
      <c r="CI1960" s="95">
        <v>8956.3779599666595</v>
      </c>
      <c r="CJ1960" s="95">
        <v>1400434.4298095701</v>
      </c>
      <c r="CK1960" s="95">
        <v>10006998.7744141</v>
      </c>
      <c r="CL1960" s="95">
        <v>2924259.1872253399</v>
      </c>
      <c r="CM1960" s="160">
        <v>9879.1756434440595</v>
      </c>
      <c r="CN1960" s="160">
        <v>1757096.0658721901</v>
      </c>
      <c r="CO1960" s="160">
        <v>11027536.791992201</v>
      </c>
      <c r="CP1960" s="95">
        <v>2924259.1872253399</v>
      </c>
      <c r="CQ1960" s="95">
        <v>0</v>
      </c>
      <c r="CR1960" s="95">
        <v>0</v>
      </c>
      <c r="CS1960" s="95">
        <v>0</v>
      </c>
      <c r="CT1960" s="95">
        <v>0</v>
      </c>
      <c r="CU1960" s="161">
        <v>1400091.0055274996</v>
      </c>
      <c r="CV1960" s="161">
        <v>10006373.154731749</v>
      </c>
    </row>
    <row r="1961" spans="1:100" x14ac:dyDescent="0.2">
      <c r="A1961" s="94" t="s">
        <v>183</v>
      </c>
      <c r="B1961" s="96">
        <v>39508</v>
      </c>
      <c r="C1961" s="95">
        <v>0</v>
      </c>
      <c r="D1961" s="95">
        <v>2480.65421968699</v>
      </c>
      <c r="E1961" s="95">
        <v>6420.6544630527496</v>
      </c>
      <c r="F1961" s="95">
        <v>116.76228979043699</v>
      </c>
      <c r="G1961" s="95">
        <v>83.669904649257703</v>
      </c>
      <c r="H1961" s="95">
        <v>9.2337836355436593</v>
      </c>
      <c r="I1961" s="95">
        <v>0</v>
      </c>
      <c r="J1961" s="95">
        <v>921.79920687526499</v>
      </c>
      <c r="K1961" s="95">
        <v>10</v>
      </c>
      <c r="L1961" s="95">
        <v>88.189178845845206</v>
      </c>
      <c r="M1961" s="95">
        <v>190.67486305721101</v>
      </c>
      <c r="N1961" s="95">
        <v>3522.86509937048</v>
      </c>
      <c r="O1961" s="95">
        <v>47.342711939476402</v>
      </c>
      <c r="P1961" s="95">
        <v>0</v>
      </c>
      <c r="Q1961" s="95">
        <v>5078.7026582956296</v>
      </c>
      <c r="R1961" s="95">
        <v>24.662087184842701</v>
      </c>
      <c r="S1961" s="95">
        <v>0</v>
      </c>
      <c r="T1961" s="95">
        <v>14.9750489249127</v>
      </c>
      <c r="U1961" s="95">
        <v>933.216052122414</v>
      </c>
      <c r="V1961" s="95">
        <v>0</v>
      </c>
      <c r="W1961" s="95">
        <v>232009.759399414</v>
      </c>
      <c r="X1961" s="95">
        <v>1070778.73136902</v>
      </c>
      <c r="Y1961" s="95">
        <v>2769.2521369457199</v>
      </c>
      <c r="Z1961" s="95">
        <v>16758.4968829155</v>
      </c>
      <c r="AA1961" s="95">
        <v>1709.5974256545301</v>
      </c>
      <c r="AB1961" s="95">
        <v>0</v>
      </c>
      <c r="AC1961" s="95">
        <v>354883.66391372698</v>
      </c>
      <c r="AD1961" s="95">
        <v>1607.08477842808</v>
      </c>
      <c r="AE1961" s="95">
        <v>8491.2775821685791</v>
      </c>
      <c r="AF1961" s="95">
        <v>23003.2828803062</v>
      </c>
      <c r="AG1961" s="95">
        <v>580653.59785461402</v>
      </c>
      <c r="AH1961" s="95">
        <v>1695.3760561049</v>
      </c>
      <c r="AI1961" s="95">
        <v>0</v>
      </c>
      <c r="AJ1961" s="95">
        <v>702903.83647155797</v>
      </c>
      <c r="AK1961" s="95">
        <v>4198.49688535929</v>
      </c>
      <c r="AL1961" s="95">
        <v>0</v>
      </c>
      <c r="AM1961" s="95">
        <v>3152.63276284933</v>
      </c>
      <c r="AN1961" s="95">
        <v>358739.718517303</v>
      </c>
      <c r="AO1961" s="95">
        <v>0</v>
      </c>
      <c r="AP1961" s="95">
        <v>1982078.0099792499</v>
      </c>
      <c r="AQ1961" s="95">
        <v>7568800.5167846698</v>
      </c>
      <c r="AR1961" s="95">
        <v>34426.854032516501</v>
      </c>
      <c r="AS1961" s="95">
        <v>124556.581409454</v>
      </c>
      <c r="AT1961" s="95">
        <v>11879.5949326754</v>
      </c>
      <c r="AU1961" s="95">
        <v>0</v>
      </c>
      <c r="AV1961" s="95">
        <v>1038235.45444489</v>
      </c>
      <c r="AW1961" s="95">
        <v>4312</v>
      </c>
      <c r="AX1961" s="95">
        <v>63241.218288898497</v>
      </c>
      <c r="AY1961" s="95">
        <v>166209.889141083</v>
      </c>
      <c r="AZ1961" s="95">
        <v>4086330.2048645001</v>
      </c>
      <c r="BA1961" s="95">
        <v>14406.769780159</v>
      </c>
      <c r="BB1961" s="95">
        <v>0</v>
      </c>
      <c r="BC1961" s="95">
        <v>5133004.3110961895</v>
      </c>
      <c r="BD1961" s="95">
        <v>31840.045485973402</v>
      </c>
      <c r="BE1961" s="95">
        <v>0</v>
      </c>
      <c r="BF1961" s="95">
        <v>22429.009911298799</v>
      </c>
      <c r="BG1961" s="95">
        <v>1043196.70370483</v>
      </c>
      <c r="BH1961" s="95">
        <v>0</v>
      </c>
      <c r="BI1961" s="95">
        <v>320083.96182251</v>
      </c>
      <c r="BJ1961" s="95">
        <v>2251037.43151855</v>
      </c>
      <c r="BK1961" s="95">
        <v>5669.9439966678601</v>
      </c>
      <c r="BL1961" s="95">
        <v>0</v>
      </c>
      <c r="BM1961" s="95">
        <v>0</v>
      </c>
      <c r="BN1961" s="95">
        <v>0</v>
      </c>
      <c r="BO1961" s="95">
        <v>0</v>
      </c>
      <c r="BP1961" s="95">
        <v>0</v>
      </c>
      <c r="BQ1961" s="95">
        <v>0</v>
      </c>
      <c r="BR1961" s="95">
        <v>36944.043034076698</v>
      </c>
      <c r="BS1961" s="95">
        <v>1124017.86976624</v>
      </c>
      <c r="BT1961" s="95">
        <v>2828.2424591481699</v>
      </c>
      <c r="BU1961" s="95">
        <v>0</v>
      </c>
      <c r="BV1961" s="95">
        <v>1424519.6001434301</v>
      </c>
      <c r="BW1961" s="95">
        <v>3636.1199873983901</v>
      </c>
      <c r="BX1961" s="95">
        <v>0</v>
      </c>
      <c r="BY1961" s="95">
        <v>0</v>
      </c>
      <c r="BZ1961" s="95">
        <v>0</v>
      </c>
      <c r="CA1961" s="95">
        <v>8920.2566034793908</v>
      </c>
      <c r="CB1961" s="95">
        <v>1332768.3880920401</v>
      </c>
      <c r="CC1961" s="95">
        <v>9586318.5859375</v>
      </c>
      <c r="CD1961" s="95">
        <v>2592818.3148193401</v>
      </c>
      <c r="CE1961" s="95">
        <v>93.719696050509796</v>
      </c>
      <c r="CF1961" s="95">
        <v>18504.616554737098</v>
      </c>
      <c r="CG1961" s="95">
        <v>136713.13489341701</v>
      </c>
      <c r="CH1961" s="95">
        <v>0</v>
      </c>
      <c r="CI1961" s="95">
        <v>9009.6399530172293</v>
      </c>
      <c r="CJ1961" s="95">
        <v>1351464.77424622</v>
      </c>
      <c r="CK1961" s="95">
        <v>9723664.4288330097</v>
      </c>
      <c r="CL1961" s="95">
        <v>2612210.8578491202</v>
      </c>
      <c r="CM1961" s="160">
        <v>9932.0078077316302</v>
      </c>
      <c r="CN1961" s="160">
        <v>1708002.0261077899</v>
      </c>
      <c r="CO1961" s="160">
        <v>10775127.478271499</v>
      </c>
      <c r="CP1961" s="95">
        <v>2612210.8578491202</v>
      </c>
      <c r="CQ1961" s="95">
        <v>0</v>
      </c>
      <c r="CR1961" s="95">
        <v>0</v>
      </c>
      <c r="CS1961" s="95">
        <v>0</v>
      </c>
      <c r="CT1961" s="95">
        <v>0</v>
      </c>
      <c r="CU1961" s="161">
        <v>1351273.0046467772</v>
      </c>
      <c r="CV1961" s="161">
        <v>9723031.7208309174</v>
      </c>
    </row>
    <row r="1962" spans="1:100" x14ac:dyDescent="0.2">
      <c r="A1962" s="94" t="s">
        <v>183</v>
      </c>
      <c r="B1962" s="96">
        <v>39600</v>
      </c>
      <c r="C1962" s="95">
        <v>0</v>
      </c>
      <c r="D1962" s="95">
        <v>2636.1677793562399</v>
      </c>
      <c r="E1962" s="95">
        <v>6387.7670742273303</v>
      </c>
      <c r="F1962" s="95">
        <v>122.23121873754999</v>
      </c>
      <c r="G1962" s="95">
        <v>90.950788434594898</v>
      </c>
      <c r="H1962" s="95">
        <v>5.58807986293687</v>
      </c>
      <c r="I1962" s="95">
        <v>0</v>
      </c>
      <c r="J1962" s="95">
        <v>948.04284369200502</v>
      </c>
      <c r="K1962" s="95">
        <v>8</v>
      </c>
      <c r="L1962" s="95">
        <v>136.58295088633901</v>
      </c>
      <c r="M1962" s="95">
        <v>147.405812051147</v>
      </c>
      <c r="N1962" s="95">
        <v>3521.4363214969599</v>
      </c>
      <c r="O1962" s="95">
        <v>44.457064935937503</v>
      </c>
      <c r="P1962" s="95">
        <v>0</v>
      </c>
      <c r="Q1962" s="95">
        <v>5193.5539253950101</v>
      </c>
      <c r="R1962" s="95">
        <v>23.688570360885901</v>
      </c>
      <c r="S1962" s="95">
        <v>0</v>
      </c>
      <c r="T1962" s="95">
        <v>11.8844333613524</v>
      </c>
      <c r="U1962" s="95">
        <v>949.87765479832899</v>
      </c>
      <c r="V1962" s="95">
        <v>0</v>
      </c>
      <c r="W1962" s="95">
        <v>293931.32008743298</v>
      </c>
      <c r="X1962" s="95">
        <v>1065735.95672607</v>
      </c>
      <c r="Y1962" s="95">
        <v>4234.9573816061002</v>
      </c>
      <c r="Z1962" s="95">
        <v>17516.6761741638</v>
      </c>
      <c r="AA1962" s="95">
        <v>1261.1297006011</v>
      </c>
      <c r="AB1962" s="95">
        <v>0</v>
      </c>
      <c r="AC1962" s="95">
        <v>367704.37917709397</v>
      </c>
      <c r="AD1962" s="95">
        <v>1683.19591426849</v>
      </c>
      <c r="AE1962" s="95">
        <v>13789.6918272972</v>
      </c>
      <c r="AF1962" s="95">
        <v>21785.769858121901</v>
      </c>
      <c r="AG1962" s="95">
        <v>576337.34042358398</v>
      </c>
      <c r="AH1962" s="95">
        <v>1718.46083818376</v>
      </c>
      <c r="AI1962" s="95">
        <v>0</v>
      </c>
      <c r="AJ1962" s="95">
        <v>735859.33576965297</v>
      </c>
      <c r="AK1962" s="95">
        <v>4302.7545659542102</v>
      </c>
      <c r="AL1962" s="95">
        <v>0</v>
      </c>
      <c r="AM1962" s="95">
        <v>2551.3551773130898</v>
      </c>
      <c r="AN1962" s="95">
        <v>367433.945133209</v>
      </c>
      <c r="AO1962" s="95">
        <v>0</v>
      </c>
      <c r="AP1962" s="95">
        <v>2302073.64984131</v>
      </c>
      <c r="AQ1962" s="95">
        <v>7633786.2096557599</v>
      </c>
      <c r="AR1962" s="95">
        <v>44304.100362777703</v>
      </c>
      <c r="AS1962" s="95">
        <v>133510.32330131499</v>
      </c>
      <c r="AT1962" s="95">
        <v>9022.0277563333493</v>
      </c>
      <c r="AU1962" s="95">
        <v>0</v>
      </c>
      <c r="AV1962" s="95">
        <v>1076390.03123474</v>
      </c>
      <c r="AW1962" s="95">
        <v>4606</v>
      </c>
      <c r="AX1962" s="95">
        <v>108103.232789993</v>
      </c>
      <c r="AY1962" s="95">
        <v>154636.153541565</v>
      </c>
      <c r="AZ1962" s="95">
        <v>4105023.1394348098</v>
      </c>
      <c r="BA1962" s="95">
        <v>14855.470528841</v>
      </c>
      <c r="BB1962" s="95">
        <v>0</v>
      </c>
      <c r="BC1962" s="95">
        <v>5594714.7045288105</v>
      </c>
      <c r="BD1962" s="95">
        <v>33325.700938701601</v>
      </c>
      <c r="BE1962" s="95">
        <v>0</v>
      </c>
      <c r="BF1962" s="95">
        <v>18836.078712463401</v>
      </c>
      <c r="BG1962" s="95">
        <v>1073416.6568145801</v>
      </c>
      <c r="BH1962" s="95">
        <v>0</v>
      </c>
      <c r="BI1962" s="95">
        <v>401413.98171234102</v>
      </c>
      <c r="BJ1962" s="95">
        <v>2274071.3365478502</v>
      </c>
      <c r="BK1962" s="95">
        <v>11001.7020118237</v>
      </c>
      <c r="BL1962" s="95">
        <v>0</v>
      </c>
      <c r="BM1962" s="95">
        <v>0</v>
      </c>
      <c r="BN1962" s="95">
        <v>0</v>
      </c>
      <c r="BO1962" s="95">
        <v>0</v>
      </c>
      <c r="BP1962" s="95">
        <v>0</v>
      </c>
      <c r="BQ1962" s="95">
        <v>0</v>
      </c>
      <c r="BR1962" s="95">
        <v>35588.734041213997</v>
      </c>
      <c r="BS1962" s="95">
        <v>1124029.15803528</v>
      </c>
      <c r="BT1962" s="95">
        <v>3034.59013861418</v>
      </c>
      <c r="BU1962" s="95">
        <v>0</v>
      </c>
      <c r="BV1962" s="95">
        <v>1497011.42556763</v>
      </c>
      <c r="BW1962" s="95">
        <v>3792.9716656506098</v>
      </c>
      <c r="BX1962" s="95">
        <v>0</v>
      </c>
      <c r="BY1962" s="95">
        <v>0</v>
      </c>
      <c r="BZ1962" s="95">
        <v>0</v>
      </c>
      <c r="CA1962" s="95">
        <v>9025.0564130544699</v>
      </c>
      <c r="CB1962" s="95">
        <v>1336732.2768707301</v>
      </c>
      <c r="CC1962" s="95">
        <v>9894664.8824462909</v>
      </c>
      <c r="CD1962" s="95">
        <v>2649967.0140380901</v>
      </c>
      <c r="CE1962" s="95">
        <v>95.936623515561195</v>
      </c>
      <c r="CF1962" s="95">
        <v>18818.335769891699</v>
      </c>
      <c r="CG1962" s="95">
        <v>142729.070703506</v>
      </c>
      <c r="CH1962" s="95">
        <v>0</v>
      </c>
      <c r="CI1962" s="95">
        <v>9106.4271242618597</v>
      </c>
      <c r="CJ1962" s="95">
        <v>1354855.0009155299</v>
      </c>
      <c r="CK1962" s="95">
        <v>10035996.3828125</v>
      </c>
      <c r="CL1962" s="95">
        <v>2671283.0142517099</v>
      </c>
      <c r="CM1962" s="160">
        <v>10048.945556283001</v>
      </c>
      <c r="CN1962" s="160">
        <v>1722679.19509888</v>
      </c>
      <c r="CO1962" s="160">
        <v>11101534.2930908</v>
      </c>
      <c r="CP1962" s="95">
        <v>2671283.0142517099</v>
      </c>
      <c r="CQ1962" s="95">
        <v>0</v>
      </c>
      <c r="CR1962" s="95">
        <v>0</v>
      </c>
      <c r="CS1962" s="95">
        <v>0</v>
      </c>
      <c r="CT1962" s="95">
        <v>0</v>
      </c>
      <c r="CU1962" s="161">
        <v>1355550.6126406218</v>
      </c>
      <c r="CV1962" s="161">
        <v>10037393.953149797</v>
      </c>
    </row>
    <row r="1963" spans="1:100" x14ac:dyDescent="0.2">
      <c r="A1963" s="94" t="s">
        <v>183</v>
      </c>
      <c r="B1963" s="96">
        <v>39692</v>
      </c>
      <c r="C1963" s="95">
        <v>0</v>
      </c>
      <c r="D1963" s="95">
        <v>2800.9004204273201</v>
      </c>
      <c r="E1963" s="95">
        <v>6341.7393248677299</v>
      </c>
      <c r="F1963" s="95">
        <v>110.002851994708</v>
      </c>
      <c r="G1963" s="95">
        <v>93.382872637361302</v>
      </c>
      <c r="H1963" s="95">
        <v>5.28473988780752</v>
      </c>
      <c r="I1963" s="95">
        <v>0</v>
      </c>
      <c r="J1963" s="95">
        <v>973.34373332560097</v>
      </c>
      <c r="K1963" s="95">
        <v>6</v>
      </c>
      <c r="L1963" s="95">
        <v>162.69169284030801</v>
      </c>
      <c r="M1963" s="95">
        <v>150.44316153973301</v>
      </c>
      <c r="N1963" s="95">
        <v>3537.6932552158801</v>
      </c>
      <c r="O1963" s="95">
        <v>49.981615917757203</v>
      </c>
      <c r="P1963" s="95">
        <v>0</v>
      </c>
      <c r="Q1963" s="95">
        <v>5288.7968518137905</v>
      </c>
      <c r="R1963" s="95">
        <v>26.7594837890938</v>
      </c>
      <c r="S1963" s="95">
        <v>0</v>
      </c>
      <c r="T1963" s="95">
        <v>9.0487858207197895</v>
      </c>
      <c r="U1963" s="95">
        <v>975.91794288903498</v>
      </c>
      <c r="V1963" s="95">
        <v>0</v>
      </c>
      <c r="W1963" s="95">
        <v>339793.54092407197</v>
      </c>
      <c r="X1963" s="95">
        <v>1042703.68063354</v>
      </c>
      <c r="Y1963" s="95">
        <v>2103.6849118769201</v>
      </c>
      <c r="Z1963" s="95">
        <v>16855.658889770501</v>
      </c>
      <c r="AA1963" s="95">
        <v>1153.9483511000899</v>
      </c>
      <c r="AB1963" s="95">
        <v>0</v>
      </c>
      <c r="AC1963" s="95">
        <v>378644.39007186901</v>
      </c>
      <c r="AD1963" s="95">
        <v>702.13884449005104</v>
      </c>
      <c r="AE1963" s="95">
        <v>16776.678469657902</v>
      </c>
      <c r="AF1963" s="95">
        <v>21153.972967147802</v>
      </c>
      <c r="AG1963" s="95">
        <v>568218.80012512195</v>
      </c>
      <c r="AH1963" s="95">
        <v>2099.88481855392</v>
      </c>
      <c r="AI1963" s="95">
        <v>0</v>
      </c>
      <c r="AJ1963" s="95">
        <v>770732.88141632103</v>
      </c>
      <c r="AK1963" s="95">
        <v>4382.37676000595</v>
      </c>
      <c r="AL1963" s="95">
        <v>0</v>
      </c>
      <c r="AM1963" s="95">
        <v>2179.3360083699199</v>
      </c>
      <c r="AN1963" s="95">
        <v>378250.64313888602</v>
      </c>
      <c r="AO1963" s="95">
        <v>0</v>
      </c>
      <c r="AP1963" s="95">
        <v>2734801.0321655301</v>
      </c>
      <c r="AQ1963" s="95">
        <v>7542240.2410278302</v>
      </c>
      <c r="AR1963" s="95">
        <v>25183.306555986401</v>
      </c>
      <c r="AS1963" s="95">
        <v>126057.339884758</v>
      </c>
      <c r="AT1963" s="95">
        <v>8385.2076741457004</v>
      </c>
      <c r="AU1963" s="95">
        <v>0</v>
      </c>
      <c r="AV1963" s="95">
        <v>1120547.1613006601</v>
      </c>
      <c r="AW1963" s="95">
        <v>1994</v>
      </c>
      <c r="AX1963" s="95">
        <v>132452.03371620199</v>
      </c>
      <c r="AY1963" s="95">
        <v>152483.15098380999</v>
      </c>
      <c r="AZ1963" s="95">
        <v>4095369.2821960398</v>
      </c>
      <c r="BA1963" s="95">
        <v>19755.814654588699</v>
      </c>
      <c r="BB1963" s="95">
        <v>0</v>
      </c>
      <c r="BC1963" s="95">
        <v>5855443.4708862295</v>
      </c>
      <c r="BD1963" s="95">
        <v>31931.621522426602</v>
      </c>
      <c r="BE1963" s="95">
        <v>0</v>
      </c>
      <c r="BF1963" s="95">
        <v>15328.9421850443</v>
      </c>
      <c r="BG1963" s="95">
        <v>1120895.00737</v>
      </c>
      <c r="BH1963" s="95">
        <v>0</v>
      </c>
      <c r="BI1963" s="95">
        <v>372219.49505615199</v>
      </c>
      <c r="BJ1963" s="95">
        <v>2239135.7318115202</v>
      </c>
      <c r="BK1963" s="95">
        <v>4765.8584651947003</v>
      </c>
      <c r="BL1963" s="95">
        <v>0</v>
      </c>
      <c r="BM1963" s="95">
        <v>0</v>
      </c>
      <c r="BN1963" s="95">
        <v>0</v>
      </c>
      <c r="BO1963" s="95">
        <v>0</v>
      </c>
      <c r="BP1963" s="95">
        <v>0</v>
      </c>
      <c r="BQ1963" s="95">
        <v>0</v>
      </c>
      <c r="BR1963" s="95">
        <v>36236.904058456399</v>
      </c>
      <c r="BS1963" s="95">
        <v>1115936.7662353499</v>
      </c>
      <c r="BT1963" s="95">
        <v>4014.3484010696402</v>
      </c>
      <c r="BU1963" s="95">
        <v>0</v>
      </c>
      <c r="BV1963" s="95">
        <v>1459503.55172729</v>
      </c>
      <c r="BW1963" s="95">
        <v>3649.7927143573802</v>
      </c>
      <c r="BX1963" s="95">
        <v>0</v>
      </c>
      <c r="BY1963" s="95">
        <v>0</v>
      </c>
      <c r="BZ1963" s="95">
        <v>0</v>
      </c>
      <c r="CA1963" s="95">
        <v>9116.3601512908899</v>
      </c>
      <c r="CB1963" s="95">
        <v>1375883.53390503</v>
      </c>
      <c r="CC1963" s="95">
        <v>10223230.6320801</v>
      </c>
      <c r="CD1963" s="95">
        <v>2618331.26806641</v>
      </c>
      <c r="CE1963" s="95">
        <v>98.534505605697603</v>
      </c>
      <c r="CF1963" s="95">
        <v>17597.888544559501</v>
      </c>
      <c r="CG1963" s="95">
        <v>131570.268127441</v>
      </c>
      <c r="CH1963" s="95">
        <v>0</v>
      </c>
      <c r="CI1963" s="95">
        <v>9225.0864974260294</v>
      </c>
      <c r="CJ1963" s="95">
        <v>1393814.84973145</v>
      </c>
      <c r="CK1963" s="95">
        <v>10356047.1800537</v>
      </c>
      <c r="CL1963" s="95">
        <v>2639293.7413940402</v>
      </c>
      <c r="CM1963" s="160">
        <v>10196.6986919641</v>
      </c>
      <c r="CN1963" s="160">
        <v>1774578.4850006099</v>
      </c>
      <c r="CO1963" s="160">
        <v>11473249.5767822</v>
      </c>
      <c r="CP1963" s="95">
        <v>2639293.7413940402</v>
      </c>
      <c r="CQ1963" s="95">
        <v>0</v>
      </c>
      <c r="CR1963" s="95">
        <v>0</v>
      </c>
      <c r="CS1963" s="95">
        <v>0</v>
      </c>
      <c r="CT1963" s="95">
        <v>0</v>
      </c>
      <c r="CU1963" s="161">
        <v>1393481.4224495895</v>
      </c>
      <c r="CV1963" s="161">
        <v>10354800.900207542</v>
      </c>
    </row>
    <row r="1964" spans="1:100" x14ac:dyDescent="0.2">
      <c r="A1964" s="94" t="s">
        <v>183</v>
      </c>
      <c r="B1964" s="96">
        <v>39783</v>
      </c>
      <c r="C1964" s="95">
        <v>0</v>
      </c>
      <c r="D1964" s="95">
        <v>2242.81399482489</v>
      </c>
      <c r="E1964" s="95">
        <v>6305.1412086486798</v>
      </c>
      <c r="F1964" s="95">
        <v>128.656017621979</v>
      </c>
      <c r="G1964" s="95">
        <v>106.74442720413199</v>
      </c>
      <c r="H1964" s="95">
        <v>4.95415051921736</v>
      </c>
      <c r="I1964" s="95">
        <v>0</v>
      </c>
      <c r="J1964" s="95">
        <v>989.24950168281805</v>
      </c>
      <c r="K1964" s="95">
        <v>6</v>
      </c>
      <c r="L1964" s="95">
        <v>110.041474786587</v>
      </c>
      <c r="M1964" s="95">
        <v>161.405469350517</v>
      </c>
      <c r="N1964" s="95">
        <v>3509.9577160775698</v>
      </c>
      <c r="O1964" s="95">
        <v>48.272402983158798</v>
      </c>
      <c r="P1964" s="95">
        <v>0</v>
      </c>
      <c r="Q1964" s="95">
        <v>4729.8660755157498</v>
      </c>
      <c r="R1964" s="95">
        <v>31.883239963790398</v>
      </c>
      <c r="S1964" s="95">
        <v>0</v>
      </c>
      <c r="T1964" s="95">
        <v>8.8461668931413406</v>
      </c>
      <c r="U1964" s="95">
        <v>1003.43626291305</v>
      </c>
      <c r="V1964" s="95">
        <v>0</v>
      </c>
      <c r="W1964" s="95">
        <v>185549.90663719201</v>
      </c>
      <c r="X1964" s="95">
        <v>1040033.20940399</v>
      </c>
      <c r="Y1964" s="95">
        <v>4494.4531450867698</v>
      </c>
      <c r="Z1964" s="95">
        <v>19393.259885549502</v>
      </c>
      <c r="AA1964" s="95">
        <v>1231.0873446911601</v>
      </c>
      <c r="AB1964" s="95">
        <v>0</v>
      </c>
      <c r="AC1964" s="95">
        <v>389231.90171814</v>
      </c>
      <c r="AD1964" s="95">
        <v>1309.86034202576</v>
      </c>
      <c r="AE1964" s="95">
        <v>13505.215671420099</v>
      </c>
      <c r="AF1964" s="95">
        <v>22259.249811649301</v>
      </c>
      <c r="AG1964" s="95">
        <v>563231.73670959496</v>
      </c>
      <c r="AH1964" s="95">
        <v>2382.9597708582901</v>
      </c>
      <c r="AI1964" s="95">
        <v>0</v>
      </c>
      <c r="AJ1964" s="95">
        <v>623827.87277984596</v>
      </c>
      <c r="AK1964" s="95">
        <v>4764.3239222168904</v>
      </c>
      <c r="AL1964" s="95">
        <v>0</v>
      </c>
      <c r="AM1964" s="95">
        <v>2267.2192706167698</v>
      </c>
      <c r="AN1964" s="95">
        <v>391119.68972778303</v>
      </c>
      <c r="AO1964" s="95">
        <v>0</v>
      </c>
      <c r="AP1964" s="95">
        <v>1421755.7223968499</v>
      </c>
      <c r="AQ1964" s="95">
        <v>7570798.3641357403</v>
      </c>
      <c r="AR1964" s="95">
        <v>48483.854982852899</v>
      </c>
      <c r="AS1964" s="95">
        <v>146655.57855987499</v>
      </c>
      <c r="AT1964" s="95">
        <v>8873.2312533855402</v>
      </c>
      <c r="AU1964" s="95">
        <v>0</v>
      </c>
      <c r="AV1964" s="95">
        <v>1155687.45495605</v>
      </c>
      <c r="AW1964" s="95">
        <v>3675.9999957084701</v>
      </c>
      <c r="AX1964" s="95">
        <v>105085.43316841099</v>
      </c>
      <c r="AY1964" s="95">
        <v>160482.949790955</v>
      </c>
      <c r="AZ1964" s="95">
        <v>4084961.6533508301</v>
      </c>
      <c r="BA1964" s="95">
        <v>20895.390722036402</v>
      </c>
      <c r="BB1964" s="95">
        <v>0</v>
      </c>
      <c r="BC1964" s="95">
        <v>4675119.1359252902</v>
      </c>
      <c r="BD1964" s="95">
        <v>36498.677830219298</v>
      </c>
      <c r="BE1964" s="95">
        <v>0</v>
      </c>
      <c r="BF1964" s="95">
        <v>16373.478138446801</v>
      </c>
      <c r="BG1964" s="95">
        <v>1166094.9829254199</v>
      </c>
      <c r="BH1964" s="95">
        <v>0</v>
      </c>
      <c r="BI1964" s="95">
        <v>283608.690753937</v>
      </c>
      <c r="BJ1964" s="95">
        <v>2252219.3448181199</v>
      </c>
      <c r="BK1964" s="95">
        <v>11867.5752671957</v>
      </c>
      <c r="BL1964" s="95">
        <v>0</v>
      </c>
      <c r="BM1964" s="95">
        <v>0</v>
      </c>
      <c r="BN1964" s="95">
        <v>0</v>
      </c>
      <c r="BO1964" s="95">
        <v>0</v>
      </c>
      <c r="BP1964" s="95">
        <v>0</v>
      </c>
      <c r="BQ1964" s="95">
        <v>0</v>
      </c>
      <c r="BR1964" s="95">
        <v>37195.016098976099</v>
      </c>
      <c r="BS1964" s="95">
        <v>1108323.6456756601</v>
      </c>
      <c r="BT1964" s="95">
        <v>4078.2743051052098</v>
      </c>
      <c r="BU1964" s="95">
        <v>0</v>
      </c>
      <c r="BV1964" s="95">
        <v>1386111.2539520301</v>
      </c>
      <c r="BW1964" s="95">
        <v>4269.3882434964198</v>
      </c>
      <c r="BX1964" s="95">
        <v>0</v>
      </c>
      <c r="BY1964" s="95">
        <v>0</v>
      </c>
      <c r="BZ1964" s="95">
        <v>0</v>
      </c>
      <c r="CA1964" s="95">
        <v>8548.7493679523504</v>
      </c>
      <c r="CB1964" s="95">
        <v>1225513.8535614</v>
      </c>
      <c r="CC1964" s="95">
        <v>9027518.1948242206</v>
      </c>
      <c r="CD1964" s="95">
        <v>2540005.0216369601</v>
      </c>
      <c r="CE1964" s="95">
        <v>111.693344620988</v>
      </c>
      <c r="CF1964" s="95">
        <v>20959.437014579798</v>
      </c>
      <c r="CG1964" s="95">
        <v>157910.81741523699</v>
      </c>
      <c r="CH1964" s="95">
        <v>0</v>
      </c>
      <c r="CI1964" s="95">
        <v>8670.3969486951792</v>
      </c>
      <c r="CJ1964" s="95">
        <v>1246674.94200134</v>
      </c>
      <c r="CK1964" s="95">
        <v>9186376.5208740197</v>
      </c>
      <c r="CL1964" s="95">
        <v>2565021.7073059101</v>
      </c>
      <c r="CM1964" s="160">
        <v>9665.2963820695895</v>
      </c>
      <c r="CN1964" s="160">
        <v>1635739.62734985</v>
      </c>
      <c r="CO1964" s="160">
        <v>10349628.8204346</v>
      </c>
      <c r="CP1964" s="95">
        <v>2565021.7073059101</v>
      </c>
      <c r="CQ1964" s="95">
        <v>0</v>
      </c>
      <c r="CR1964" s="95">
        <v>0</v>
      </c>
      <c r="CS1964" s="95">
        <v>0</v>
      </c>
      <c r="CT1964" s="95">
        <v>0</v>
      </c>
      <c r="CU1964" s="161">
        <v>1246473.2905759797</v>
      </c>
      <c r="CV1964" s="161">
        <v>9185429.012239458</v>
      </c>
    </row>
    <row r="1965" spans="1:100" x14ac:dyDescent="0.2">
      <c r="A1965" s="94" t="s">
        <v>183</v>
      </c>
      <c r="B1965" s="96">
        <v>39873</v>
      </c>
      <c r="C1965" s="95">
        <v>0</v>
      </c>
      <c r="D1965" s="95">
        <v>3013.6253970265402</v>
      </c>
      <c r="E1965" s="95">
        <v>6231.4174937009802</v>
      </c>
      <c r="F1965" s="95">
        <v>148.43143624067301</v>
      </c>
      <c r="G1965" s="95">
        <v>108.93097345624101</v>
      </c>
      <c r="H1965" s="95">
        <v>4.1101475461036898</v>
      </c>
      <c r="I1965" s="95">
        <v>0</v>
      </c>
      <c r="J1965" s="95">
        <v>999.00786390155599</v>
      </c>
      <c r="K1965" s="95">
        <v>6</v>
      </c>
      <c r="L1965" s="95">
        <v>153.17722497507901</v>
      </c>
      <c r="M1965" s="95">
        <v>160.691967204213</v>
      </c>
      <c r="N1965" s="95">
        <v>3467.47666668892</v>
      </c>
      <c r="O1965" s="95">
        <v>52.488658889196799</v>
      </c>
      <c r="P1965" s="95">
        <v>0</v>
      </c>
      <c r="Q1965" s="95">
        <v>5461.6990545988101</v>
      </c>
      <c r="R1965" s="95">
        <v>29.4413089361042</v>
      </c>
      <c r="S1965" s="95">
        <v>0</v>
      </c>
      <c r="T1965" s="95">
        <v>6.9550142242805997</v>
      </c>
      <c r="U1965" s="95">
        <v>1004.98802271485</v>
      </c>
      <c r="V1965" s="95">
        <v>0</v>
      </c>
      <c r="W1965" s="95">
        <v>398777.46510696399</v>
      </c>
      <c r="X1965" s="95">
        <v>1008818.94171143</v>
      </c>
      <c r="Y1965" s="95">
        <v>4273.9710596203804</v>
      </c>
      <c r="Z1965" s="95">
        <v>18866.9893317223</v>
      </c>
      <c r="AA1965" s="95">
        <v>1061.4516714215299</v>
      </c>
      <c r="AB1965" s="95">
        <v>0</v>
      </c>
      <c r="AC1965" s="95">
        <v>390190.14321136498</v>
      </c>
      <c r="AD1965" s="95">
        <v>1392.13338521123</v>
      </c>
      <c r="AE1965" s="95">
        <v>15475.2108850479</v>
      </c>
      <c r="AF1965" s="95">
        <v>20921.328705072399</v>
      </c>
      <c r="AG1965" s="95">
        <v>553305.01214599598</v>
      </c>
      <c r="AH1965" s="95">
        <v>2143.8231520056702</v>
      </c>
      <c r="AI1965" s="95">
        <v>0</v>
      </c>
      <c r="AJ1965" s="95">
        <v>849160.93431854201</v>
      </c>
      <c r="AK1965" s="95">
        <v>4897.9874964356404</v>
      </c>
      <c r="AL1965" s="95">
        <v>0</v>
      </c>
      <c r="AM1965" s="95">
        <v>1809.1220356374999</v>
      </c>
      <c r="AN1965" s="95">
        <v>392535.63498687698</v>
      </c>
      <c r="AO1965" s="95">
        <v>0</v>
      </c>
      <c r="AP1965" s="95">
        <v>3451805.5847778302</v>
      </c>
      <c r="AQ1965" s="95">
        <v>7367481.19384766</v>
      </c>
      <c r="AR1965" s="95">
        <v>50291.762694358797</v>
      </c>
      <c r="AS1965" s="95">
        <v>143298.31797409101</v>
      </c>
      <c r="AT1965" s="95">
        <v>7776.2553873658198</v>
      </c>
      <c r="AU1965" s="95">
        <v>0</v>
      </c>
      <c r="AV1965" s="95">
        <v>1178137.1038665799</v>
      </c>
      <c r="AW1965" s="95">
        <v>3913</v>
      </c>
      <c r="AX1965" s="95">
        <v>124658.92870235399</v>
      </c>
      <c r="AY1965" s="95">
        <v>151984.05892562901</v>
      </c>
      <c r="AZ1965" s="95">
        <v>4021385.0583801302</v>
      </c>
      <c r="BA1965" s="95">
        <v>19055.146608114199</v>
      </c>
      <c r="BB1965" s="95">
        <v>0</v>
      </c>
      <c r="BC1965" s="95">
        <v>6526912.7633056603</v>
      </c>
      <c r="BD1965" s="95">
        <v>37690.493924140901</v>
      </c>
      <c r="BE1965" s="95">
        <v>0</v>
      </c>
      <c r="BF1965" s="95">
        <v>13159.6069693565</v>
      </c>
      <c r="BG1965" s="95">
        <v>1182275.8901977499</v>
      </c>
      <c r="BH1965" s="95">
        <v>0</v>
      </c>
      <c r="BI1965" s="95">
        <v>516419.77416229201</v>
      </c>
      <c r="BJ1965" s="95">
        <v>2167106.2941589402</v>
      </c>
      <c r="BK1965" s="95">
        <v>11446.3108087778</v>
      </c>
      <c r="BL1965" s="95">
        <v>0</v>
      </c>
      <c r="BM1965" s="95">
        <v>0</v>
      </c>
      <c r="BN1965" s="95">
        <v>0</v>
      </c>
      <c r="BO1965" s="95">
        <v>0</v>
      </c>
      <c r="BP1965" s="95">
        <v>0</v>
      </c>
      <c r="BQ1965" s="95">
        <v>0</v>
      </c>
      <c r="BR1965" s="95">
        <v>37573.636067867301</v>
      </c>
      <c r="BS1965" s="95">
        <v>1085416.9681091299</v>
      </c>
      <c r="BT1965" s="95">
        <v>3737.2206560373302</v>
      </c>
      <c r="BU1965" s="95">
        <v>0</v>
      </c>
      <c r="BV1965" s="95">
        <v>1535671.45591736</v>
      </c>
      <c r="BW1965" s="95">
        <v>4328.9073228836096</v>
      </c>
      <c r="BX1965" s="95">
        <v>0</v>
      </c>
      <c r="BY1965" s="95">
        <v>0</v>
      </c>
      <c r="BZ1965" s="95">
        <v>0</v>
      </c>
      <c r="CA1965" s="95">
        <v>9268.5837299823797</v>
      </c>
      <c r="CB1965" s="95">
        <v>1430741.75856018</v>
      </c>
      <c r="CC1965" s="95">
        <v>10853149.916503901</v>
      </c>
      <c r="CD1965" s="95">
        <v>2655141.5622253399</v>
      </c>
      <c r="CE1965" s="95">
        <v>113.59352153260301</v>
      </c>
      <c r="CF1965" s="95">
        <v>19962.025435686101</v>
      </c>
      <c r="CG1965" s="95">
        <v>151391.834896088</v>
      </c>
      <c r="CH1965" s="95">
        <v>0</v>
      </c>
      <c r="CI1965" s="95">
        <v>9376.6616580486298</v>
      </c>
      <c r="CJ1965" s="95">
        <v>1450740.5691070601</v>
      </c>
      <c r="CK1965" s="95">
        <v>11003747.4686279</v>
      </c>
      <c r="CL1965" s="95">
        <v>2677710.1602783198</v>
      </c>
      <c r="CM1965" s="160">
        <v>10369.9909479618</v>
      </c>
      <c r="CN1965" s="160">
        <v>1841136.83106995</v>
      </c>
      <c r="CO1965" s="160">
        <v>12188833.817748999</v>
      </c>
      <c r="CP1965" s="95">
        <v>2677710.1602783198</v>
      </c>
      <c r="CQ1965" s="95">
        <v>0</v>
      </c>
      <c r="CR1965" s="95">
        <v>0</v>
      </c>
      <c r="CS1965" s="95">
        <v>0</v>
      </c>
      <c r="CT1965" s="95">
        <v>0</v>
      </c>
      <c r="CU1965" s="161">
        <v>1450703.7839958661</v>
      </c>
      <c r="CV1965" s="161">
        <v>11004541.751399988</v>
      </c>
    </row>
    <row r="1966" spans="1:100" x14ac:dyDescent="0.2">
      <c r="A1966" s="94" t="s">
        <v>183</v>
      </c>
      <c r="B1966" s="96">
        <v>39965</v>
      </c>
      <c r="C1966" s="95">
        <v>0</v>
      </c>
      <c r="D1966" s="95">
        <v>3102.53946024179</v>
      </c>
      <c r="E1966" s="95">
        <v>6162.7631452083597</v>
      </c>
      <c r="F1966" s="95">
        <v>150.79665090516201</v>
      </c>
      <c r="G1966" s="95">
        <v>107.80963091366</v>
      </c>
      <c r="H1966" s="95">
        <v>3.7140161577262898</v>
      </c>
      <c r="I1966" s="95">
        <v>0</v>
      </c>
      <c r="J1966" s="95">
        <v>1002.26223380864</v>
      </c>
      <c r="K1966" s="95">
        <v>4</v>
      </c>
      <c r="L1966" s="95">
        <v>171.166319312528</v>
      </c>
      <c r="M1966" s="95">
        <v>167.543214887381</v>
      </c>
      <c r="N1966" s="95">
        <v>3425.2041025161702</v>
      </c>
      <c r="O1966" s="95">
        <v>51.3726083706133</v>
      </c>
      <c r="P1966" s="95">
        <v>0</v>
      </c>
      <c r="Q1966" s="95">
        <v>5473.7821384668396</v>
      </c>
      <c r="R1966" s="95">
        <v>27.772840859601299</v>
      </c>
      <c r="S1966" s="95">
        <v>0</v>
      </c>
      <c r="T1966" s="95">
        <v>7.3469480287749303</v>
      </c>
      <c r="U1966" s="95">
        <v>1003.45073989779</v>
      </c>
      <c r="V1966" s="95">
        <v>0</v>
      </c>
      <c r="W1966" s="95">
        <v>429846.11930847203</v>
      </c>
      <c r="X1966" s="95">
        <v>990593.92787933396</v>
      </c>
      <c r="Y1966" s="95">
        <v>4414.7861214876202</v>
      </c>
      <c r="Z1966" s="95">
        <v>19694.677190542199</v>
      </c>
      <c r="AA1966" s="95">
        <v>960.69049161672604</v>
      </c>
      <c r="AB1966" s="95">
        <v>0</v>
      </c>
      <c r="AC1966" s="95">
        <v>385798.993179321</v>
      </c>
      <c r="AD1966" s="95">
        <v>1253.1332037448899</v>
      </c>
      <c r="AE1966" s="95">
        <v>18703.373561859102</v>
      </c>
      <c r="AF1966" s="95">
        <v>22030.590582370802</v>
      </c>
      <c r="AG1966" s="95">
        <v>538322.087417603</v>
      </c>
      <c r="AH1966" s="95">
        <v>2100.3410237133498</v>
      </c>
      <c r="AI1966" s="95">
        <v>0</v>
      </c>
      <c r="AJ1966" s="95">
        <v>818176.91892242397</v>
      </c>
      <c r="AK1966" s="95">
        <v>4565.6768422126797</v>
      </c>
      <c r="AL1966" s="95">
        <v>0</v>
      </c>
      <c r="AM1966" s="95">
        <v>1607.7044420689299</v>
      </c>
      <c r="AN1966" s="95">
        <v>386458.85851287801</v>
      </c>
      <c r="AO1966" s="95">
        <v>0</v>
      </c>
      <c r="AP1966" s="95">
        <v>3497291.1853942899</v>
      </c>
      <c r="AQ1966" s="95">
        <v>7247911.5019531297</v>
      </c>
      <c r="AR1966" s="95">
        <v>51065.694460868799</v>
      </c>
      <c r="AS1966" s="95">
        <v>147255.65755844099</v>
      </c>
      <c r="AT1966" s="95">
        <v>7522.4058072567004</v>
      </c>
      <c r="AU1966" s="95">
        <v>0</v>
      </c>
      <c r="AV1966" s="95">
        <v>1180448.35375977</v>
      </c>
      <c r="AW1966" s="95">
        <v>3583</v>
      </c>
      <c r="AX1966" s="95">
        <v>153043.81693840001</v>
      </c>
      <c r="AY1966" s="95">
        <v>160410.76214981099</v>
      </c>
      <c r="AZ1966" s="95">
        <v>3916263.2795104999</v>
      </c>
      <c r="BA1966" s="95">
        <v>18575.434124946602</v>
      </c>
      <c r="BB1966" s="95">
        <v>0</v>
      </c>
      <c r="BC1966" s="95">
        <v>6418625.09765625</v>
      </c>
      <c r="BD1966" s="95">
        <v>34391.731588840499</v>
      </c>
      <c r="BE1966" s="95">
        <v>0</v>
      </c>
      <c r="BF1966" s="95">
        <v>12184.7162348032</v>
      </c>
      <c r="BG1966" s="95">
        <v>1180467.2806243901</v>
      </c>
      <c r="BH1966" s="95">
        <v>0</v>
      </c>
      <c r="BI1966" s="95">
        <v>390446.40083694499</v>
      </c>
      <c r="BJ1966" s="95">
        <v>2154765.9795837398</v>
      </c>
      <c r="BK1966" s="95">
        <v>12662.258216857899</v>
      </c>
      <c r="BL1966" s="95">
        <v>0</v>
      </c>
      <c r="BM1966" s="95">
        <v>0</v>
      </c>
      <c r="BN1966" s="95">
        <v>0</v>
      </c>
      <c r="BO1966" s="95">
        <v>0</v>
      </c>
      <c r="BP1966" s="95">
        <v>0</v>
      </c>
      <c r="BQ1966" s="95">
        <v>0</v>
      </c>
      <c r="BR1966" s="95">
        <v>39188.688096046397</v>
      </c>
      <c r="BS1966" s="95">
        <v>1071912.0572204599</v>
      </c>
      <c r="BT1966" s="95">
        <v>3796.0594990253398</v>
      </c>
      <c r="BU1966" s="95">
        <v>0</v>
      </c>
      <c r="BV1966" s="95">
        <v>1442826.5736541699</v>
      </c>
      <c r="BW1966" s="95">
        <v>3844.0470339953899</v>
      </c>
      <c r="BX1966" s="95">
        <v>0</v>
      </c>
      <c r="BY1966" s="95">
        <v>0</v>
      </c>
      <c r="BZ1966" s="95">
        <v>0</v>
      </c>
      <c r="CA1966" s="95">
        <v>9266.4836488962192</v>
      </c>
      <c r="CB1966" s="95">
        <v>1413662.9706115699</v>
      </c>
      <c r="CC1966" s="95">
        <v>10717782.100341801</v>
      </c>
      <c r="CD1966" s="95">
        <v>2556794.07989502</v>
      </c>
      <c r="CE1966" s="95">
        <v>111.123799526133</v>
      </c>
      <c r="CF1966" s="95">
        <v>20654.3518679142</v>
      </c>
      <c r="CG1966" s="95">
        <v>154821.62648963899</v>
      </c>
      <c r="CH1966" s="95">
        <v>0</v>
      </c>
      <c r="CI1966" s="95">
        <v>9359.6509084701502</v>
      </c>
      <c r="CJ1966" s="95">
        <v>1433892.9355621301</v>
      </c>
      <c r="CK1966" s="95">
        <v>10869931.802978501</v>
      </c>
      <c r="CL1966" s="95">
        <v>2580146.6856079102</v>
      </c>
      <c r="CM1966" s="160">
        <v>10352.9394245148</v>
      </c>
      <c r="CN1966" s="160">
        <v>1823719.8104858401</v>
      </c>
      <c r="CO1966" s="160">
        <v>12051309.5819092</v>
      </c>
      <c r="CP1966" s="95">
        <v>2580146.6856079102</v>
      </c>
      <c r="CQ1966" s="95">
        <v>0</v>
      </c>
      <c r="CR1966" s="95">
        <v>0</v>
      </c>
      <c r="CS1966" s="95">
        <v>0</v>
      </c>
      <c r="CT1966" s="95">
        <v>0</v>
      </c>
      <c r="CU1966" s="161">
        <v>1434317.3224794841</v>
      </c>
      <c r="CV1966" s="161">
        <v>10872603.72683144</v>
      </c>
    </row>
    <row r="1967" spans="1:100" x14ac:dyDescent="0.2">
      <c r="A1967" s="94" t="s">
        <v>183</v>
      </c>
      <c r="B1967" s="96">
        <v>40057</v>
      </c>
      <c r="C1967" s="95">
        <v>0</v>
      </c>
      <c r="D1967" s="95">
        <v>3093.59609866142</v>
      </c>
      <c r="E1967" s="95">
        <v>6032.2106944322604</v>
      </c>
      <c r="F1967" s="95">
        <v>140.51901995576901</v>
      </c>
      <c r="G1967" s="95">
        <v>107.19891453906899</v>
      </c>
      <c r="H1967" s="95">
        <v>1.0704127438220901</v>
      </c>
      <c r="I1967" s="95">
        <v>0</v>
      </c>
      <c r="J1967" s="95">
        <v>1004.15499681234</v>
      </c>
      <c r="K1967" s="95">
        <v>4</v>
      </c>
      <c r="L1967" s="95">
        <v>204.02228441461901</v>
      </c>
      <c r="M1967" s="95">
        <v>165.40839017741399</v>
      </c>
      <c r="N1967" s="95">
        <v>3374.79499363899</v>
      </c>
      <c r="O1967" s="95">
        <v>48.9615829400718</v>
      </c>
      <c r="P1967" s="95">
        <v>0</v>
      </c>
      <c r="Q1967" s="95">
        <v>5404.4736858606302</v>
      </c>
      <c r="R1967" s="95">
        <v>23.011691691353899</v>
      </c>
      <c r="S1967" s="95">
        <v>0</v>
      </c>
      <c r="T1967" s="95">
        <v>4.9690096332342399</v>
      </c>
      <c r="U1967" s="95">
        <v>1006.12159132957</v>
      </c>
      <c r="V1967" s="95">
        <v>0</v>
      </c>
      <c r="W1967" s="95">
        <v>408349.45242690999</v>
      </c>
      <c r="X1967" s="95">
        <v>979254.45124816895</v>
      </c>
      <c r="Y1967" s="95">
        <v>2144.3982792198699</v>
      </c>
      <c r="Z1967" s="95">
        <v>20146.816980600401</v>
      </c>
      <c r="AA1967" s="95">
        <v>155.870566003025</v>
      </c>
      <c r="AB1967" s="95">
        <v>0</v>
      </c>
      <c r="AC1967" s="95">
        <v>383894.16511154198</v>
      </c>
      <c r="AD1967" s="95">
        <v>1155.73191425204</v>
      </c>
      <c r="AE1967" s="95">
        <v>17902.818025827401</v>
      </c>
      <c r="AF1967" s="95">
        <v>22625.003346204801</v>
      </c>
      <c r="AG1967" s="95">
        <v>534155.33679199195</v>
      </c>
      <c r="AH1967" s="95">
        <v>1891.6317780762899</v>
      </c>
      <c r="AI1967" s="95">
        <v>0</v>
      </c>
      <c r="AJ1967" s="95">
        <v>804558.95629882801</v>
      </c>
      <c r="AK1967" s="95">
        <v>4014.2551038265201</v>
      </c>
      <c r="AL1967" s="95">
        <v>0</v>
      </c>
      <c r="AM1967" s="95">
        <v>987.20166508853401</v>
      </c>
      <c r="AN1967" s="95">
        <v>385377.761875153</v>
      </c>
      <c r="AO1967" s="95">
        <v>0</v>
      </c>
      <c r="AP1967" s="95">
        <v>3351859.1196594201</v>
      </c>
      <c r="AQ1967" s="95">
        <v>7195637.4701538105</v>
      </c>
      <c r="AR1967" s="95">
        <v>27366.370484590501</v>
      </c>
      <c r="AS1967" s="95">
        <v>152780.17972946199</v>
      </c>
      <c r="AT1967" s="95">
        <v>1043.2094583809401</v>
      </c>
      <c r="AU1967" s="95">
        <v>0</v>
      </c>
      <c r="AV1967" s="95">
        <v>1183213.9519042999</v>
      </c>
      <c r="AW1967" s="95">
        <v>3387</v>
      </c>
      <c r="AX1967" s="95">
        <v>144538.64236068699</v>
      </c>
      <c r="AY1967" s="95">
        <v>166310.572328568</v>
      </c>
      <c r="AZ1967" s="95">
        <v>3904498.7536621098</v>
      </c>
      <c r="BA1967" s="95">
        <v>16712.129680872</v>
      </c>
      <c r="BB1967" s="95">
        <v>0</v>
      </c>
      <c r="BC1967" s="95">
        <v>6293208.6618042002</v>
      </c>
      <c r="BD1967" s="95">
        <v>29584.622231245001</v>
      </c>
      <c r="BE1967" s="95">
        <v>0</v>
      </c>
      <c r="BF1967" s="95">
        <v>6544.0185258388501</v>
      </c>
      <c r="BG1967" s="95">
        <v>1186065.2302246101</v>
      </c>
      <c r="BH1967" s="95">
        <v>0</v>
      </c>
      <c r="BI1967" s="95">
        <v>399644.45732879598</v>
      </c>
      <c r="BJ1967" s="95">
        <v>2139370.1727600102</v>
      </c>
      <c r="BK1967" s="95">
        <v>5165.2156781554204</v>
      </c>
      <c r="BL1967" s="95">
        <v>0</v>
      </c>
      <c r="BM1967" s="95">
        <v>0</v>
      </c>
      <c r="BN1967" s="95">
        <v>0</v>
      </c>
      <c r="BO1967" s="95">
        <v>0</v>
      </c>
      <c r="BP1967" s="95">
        <v>0</v>
      </c>
      <c r="BQ1967" s="95">
        <v>0</v>
      </c>
      <c r="BR1967" s="95">
        <v>39622.094609260603</v>
      </c>
      <c r="BS1967" s="95">
        <v>1065262.7036743199</v>
      </c>
      <c r="BT1967" s="95">
        <v>3157.9552574753802</v>
      </c>
      <c r="BU1967" s="95">
        <v>0</v>
      </c>
      <c r="BV1967" s="95">
        <v>1435473.7374267599</v>
      </c>
      <c r="BW1967" s="95">
        <v>3520.0456875264599</v>
      </c>
      <c r="BX1967" s="95">
        <v>0</v>
      </c>
      <c r="BY1967" s="95">
        <v>0</v>
      </c>
      <c r="BZ1967" s="95">
        <v>0</v>
      </c>
      <c r="CA1967" s="95">
        <v>9103.4336531162298</v>
      </c>
      <c r="CB1967" s="95">
        <v>1381036.2318420401</v>
      </c>
      <c r="CC1967" s="95">
        <v>10505420.3364258</v>
      </c>
      <c r="CD1967" s="95">
        <v>2547674.5258483901</v>
      </c>
      <c r="CE1967" s="95">
        <v>108.413810665719</v>
      </c>
      <c r="CF1967" s="95">
        <v>20102.388780593901</v>
      </c>
      <c r="CG1967" s="95">
        <v>152292.97859954799</v>
      </c>
      <c r="CH1967" s="95">
        <v>0</v>
      </c>
      <c r="CI1967" s="95">
        <v>9223.3533846139908</v>
      </c>
      <c r="CJ1967" s="95">
        <v>1401216.3902130099</v>
      </c>
      <c r="CK1967" s="95">
        <v>10659372.7143555</v>
      </c>
      <c r="CL1967" s="95">
        <v>2572483.0833740202</v>
      </c>
      <c r="CM1967" s="160">
        <v>10223.393953561799</v>
      </c>
      <c r="CN1967" s="160">
        <v>1787575.6108703599</v>
      </c>
      <c r="CO1967" s="160">
        <v>11845156.720214801</v>
      </c>
      <c r="CP1967" s="95">
        <v>2572483.0833740202</v>
      </c>
      <c r="CQ1967" s="95">
        <v>0</v>
      </c>
      <c r="CR1967" s="95">
        <v>0</v>
      </c>
      <c r="CS1967" s="95">
        <v>0</v>
      </c>
      <c r="CT1967" s="95">
        <v>0</v>
      </c>
      <c r="CU1967" s="161">
        <v>1401138.620622634</v>
      </c>
      <c r="CV1967" s="161">
        <v>10657713.315025348</v>
      </c>
    </row>
    <row r="1968" spans="1:100" x14ac:dyDescent="0.2">
      <c r="A1968" s="94" t="s">
        <v>183</v>
      </c>
      <c r="B1968" s="96">
        <v>40148</v>
      </c>
      <c r="C1968" s="95">
        <v>0</v>
      </c>
      <c r="D1968" s="95">
        <v>3218.6958199739502</v>
      </c>
      <c r="E1968" s="95">
        <v>5972.9017537236195</v>
      </c>
      <c r="F1968" s="95">
        <v>119.509926476516</v>
      </c>
      <c r="G1968" s="95">
        <v>112.929156100377</v>
      </c>
      <c r="H1968" s="95">
        <v>0.97998960039694805</v>
      </c>
      <c r="I1968" s="95">
        <v>0</v>
      </c>
      <c r="J1968" s="95">
        <v>994.06455128639902</v>
      </c>
      <c r="K1968" s="95">
        <v>3</v>
      </c>
      <c r="L1968" s="95">
        <v>216.20590257644699</v>
      </c>
      <c r="M1968" s="95">
        <v>175.356751125306</v>
      </c>
      <c r="N1968" s="95">
        <v>3380.62476703525</v>
      </c>
      <c r="O1968" s="95">
        <v>53.099643281661002</v>
      </c>
      <c r="P1968" s="95">
        <v>0</v>
      </c>
      <c r="Q1968" s="95">
        <v>5438.8999885916701</v>
      </c>
      <c r="R1968" s="95">
        <v>21.4196080232505</v>
      </c>
      <c r="S1968" s="95">
        <v>0</v>
      </c>
      <c r="T1968" s="95">
        <v>4.4365676409215702</v>
      </c>
      <c r="U1968" s="95">
        <v>1001.99779589474</v>
      </c>
      <c r="V1968" s="95">
        <v>0</v>
      </c>
      <c r="W1968" s="95">
        <v>409166.38177490199</v>
      </c>
      <c r="X1968" s="95">
        <v>963053.09060668899</v>
      </c>
      <c r="Y1968" s="95">
        <v>2025.79177638888</v>
      </c>
      <c r="Z1968" s="95">
        <v>20685.713584661498</v>
      </c>
      <c r="AA1968" s="95">
        <v>175.049213120714</v>
      </c>
      <c r="AB1968" s="95">
        <v>0</v>
      </c>
      <c r="AC1968" s="95">
        <v>374125.75310516398</v>
      </c>
      <c r="AD1968" s="95">
        <v>1109.77770507336</v>
      </c>
      <c r="AE1968" s="95">
        <v>18599.527603626299</v>
      </c>
      <c r="AF1968" s="95">
        <v>22950.077554702799</v>
      </c>
      <c r="AG1968" s="95">
        <v>524531.18151855504</v>
      </c>
      <c r="AH1968" s="95">
        <v>3103.36364239454</v>
      </c>
      <c r="AI1968" s="95">
        <v>0</v>
      </c>
      <c r="AJ1968" s="95">
        <v>796726.67308807396</v>
      </c>
      <c r="AK1968" s="95">
        <v>3577.29092153907</v>
      </c>
      <c r="AL1968" s="95">
        <v>0</v>
      </c>
      <c r="AM1968" s="95">
        <v>387.006259866059</v>
      </c>
      <c r="AN1968" s="95">
        <v>374219.15077590902</v>
      </c>
      <c r="AO1968" s="95">
        <v>0</v>
      </c>
      <c r="AP1968" s="95">
        <v>3251391.1865539602</v>
      </c>
      <c r="AQ1968" s="95">
        <v>7135698.5451660203</v>
      </c>
      <c r="AR1968" s="95">
        <v>25958.072972774498</v>
      </c>
      <c r="AS1968" s="95">
        <v>158598.61592864999</v>
      </c>
      <c r="AT1968" s="95">
        <v>1248.1771044880199</v>
      </c>
      <c r="AU1968" s="95">
        <v>0</v>
      </c>
      <c r="AV1968" s="95">
        <v>1180049.2225647001</v>
      </c>
      <c r="AW1968" s="95">
        <v>3219</v>
      </c>
      <c r="AX1968" s="95">
        <v>152653.71991729701</v>
      </c>
      <c r="AY1968" s="95">
        <v>169780.40995597799</v>
      </c>
      <c r="AZ1968" s="95">
        <v>3867351.3346862802</v>
      </c>
      <c r="BA1968" s="95">
        <v>25929.106945514701</v>
      </c>
      <c r="BB1968" s="95">
        <v>0</v>
      </c>
      <c r="BC1968" s="95">
        <v>6237478.73156738</v>
      </c>
      <c r="BD1968" s="95">
        <v>28133.6629431248</v>
      </c>
      <c r="BE1968" s="95">
        <v>0</v>
      </c>
      <c r="BF1968" s="95">
        <v>3121.50345507264</v>
      </c>
      <c r="BG1968" s="95">
        <v>1186335.0712738</v>
      </c>
      <c r="BH1968" s="95">
        <v>0</v>
      </c>
      <c r="BI1968" s="95">
        <v>411580.68963623</v>
      </c>
      <c r="BJ1968" s="95">
        <v>2115076.90478516</v>
      </c>
      <c r="BK1968" s="95">
        <v>4974.4979423880604</v>
      </c>
      <c r="BL1968" s="95">
        <v>0</v>
      </c>
      <c r="BM1968" s="95">
        <v>0</v>
      </c>
      <c r="BN1968" s="95">
        <v>0</v>
      </c>
      <c r="BO1968" s="95">
        <v>0</v>
      </c>
      <c r="BP1968" s="95">
        <v>0</v>
      </c>
      <c r="BQ1968" s="95">
        <v>0</v>
      </c>
      <c r="BR1968" s="95">
        <v>42220.6578540802</v>
      </c>
      <c r="BS1968" s="95">
        <v>1055846.70822144</v>
      </c>
      <c r="BT1968" s="95">
        <v>4866.74085360765</v>
      </c>
      <c r="BU1968" s="95">
        <v>0</v>
      </c>
      <c r="BV1968" s="95">
        <v>1421349.67277527</v>
      </c>
      <c r="BW1968" s="95">
        <v>3171.2935301959501</v>
      </c>
      <c r="BX1968" s="95">
        <v>0</v>
      </c>
      <c r="BY1968" s="95">
        <v>0</v>
      </c>
      <c r="BZ1968" s="95">
        <v>0</v>
      </c>
      <c r="CA1968" s="95">
        <v>9186.5946353673899</v>
      </c>
      <c r="CB1968" s="95">
        <v>1365596.71453857</v>
      </c>
      <c r="CC1968" s="95">
        <v>10422916.7780762</v>
      </c>
      <c r="CD1968" s="95">
        <v>2528031.5012817401</v>
      </c>
      <c r="CE1968" s="95">
        <v>113.732202285901</v>
      </c>
      <c r="CF1968" s="95">
        <v>21075.963135480899</v>
      </c>
      <c r="CG1968" s="95">
        <v>161133.965118408</v>
      </c>
      <c r="CH1968" s="95">
        <v>0</v>
      </c>
      <c r="CI1968" s="95">
        <v>9313.0366308689099</v>
      </c>
      <c r="CJ1968" s="95">
        <v>1386909.81074524</v>
      </c>
      <c r="CK1968" s="95">
        <v>10586144.5469971</v>
      </c>
      <c r="CL1968" s="95">
        <v>2554622.70556641</v>
      </c>
      <c r="CM1968" s="160">
        <v>10313.6303377151</v>
      </c>
      <c r="CN1968" s="160">
        <v>1761732.3270416299</v>
      </c>
      <c r="CO1968" s="160">
        <v>11778917.7695313</v>
      </c>
      <c r="CP1968" s="95">
        <v>2554622.70556641</v>
      </c>
      <c r="CQ1968" s="95">
        <v>0</v>
      </c>
      <c r="CR1968" s="95">
        <v>0</v>
      </c>
      <c r="CS1968" s="95">
        <v>0</v>
      </c>
      <c r="CT1968" s="95">
        <v>0</v>
      </c>
      <c r="CU1968" s="161">
        <v>1386672.6776740509</v>
      </c>
      <c r="CV1968" s="161">
        <v>10584050.743194608</v>
      </c>
    </row>
    <row r="1969" spans="1:100" x14ac:dyDescent="0.2">
      <c r="A1969" s="94" t="s">
        <v>183</v>
      </c>
      <c r="B1969" s="96">
        <v>40238</v>
      </c>
      <c r="C1969" s="95">
        <v>0</v>
      </c>
      <c r="D1969" s="95">
        <v>3254.1907390058</v>
      </c>
      <c r="E1969" s="95">
        <v>5873.3700010776502</v>
      </c>
      <c r="F1969" s="95">
        <v>102.11076925043</v>
      </c>
      <c r="G1969" s="95">
        <v>120.593329454772</v>
      </c>
      <c r="H1969" s="95">
        <v>1</v>
      </c>
      <c r="I1969" s="95">
        <v>0</v>
      </c>
      <c r="J1969" s="95">
        <v>1012.42987351865</v>
      </c>
      <c r="K1969" s="95">
        <v>3</v>
      </c>
      <c r="L1969" s="95">
        <v>244.55974379740701</v>
      </c>
      <c r="M1969" s="95">
        <v>49.057188323698902</v>
      </c>
      <c r="N1969" s="95">
        <v>3368.4519483745098</v>
      </c>
      <c r="O1969" s="95">
        <v>45.284333159215699</v>
      </c>
      <c r="P1969" s="95">
        <v>0</v>
      </c>
      <c r="Q1969" s="95">
        <v>5472.3696846365901</v>
      </c>
      <c r="R1969" s="95">
        <v>21.928812251193399</v>
      </c>
      <c r="S1969" s="95">
        <v>0</v>
      </c>
      <c r="T1969" s="95">
        <v>6.9709356394596398</v>
      </c>
      <c r="U1969" s="95">
        <v>1014.4570729956</v>
      </c>
      <c r="V1969" s="95">
        <v>0</v>
      </c>
      <c r="W1969" s="95">
        <v>359180.76321029698</v>
      </c>
      <c r="X1969" s="95">
        <v>949929.61292266799</v>
      </c>
      <c r="Y1969" s="95">
        <v>2050.1489217877402</v>
      </c>
      <c r="Z1969" s="95">
        <v>22926.8465924263</v>
      </c>
      <c r="AA1969" s="95">
        <v>319</v>
      </c>
      <c r="AB1969" s="95">
        <v>0</v>
      </c>
      <c r="AC1969" s="95">
        <v>383810.41058349598</v>
      </c>
      <c r="AD1969" s="95">
        <v>1081.9155723154499</v>
      </c>
      <c r="AE1969" s="95">
        <v>13833.721518635701</v>
      </c>
      <c r="AF1969" s="95">
        <v>5535.6023463010797</v>
      </c>
      <c r="AG1969" s="95">
        <v>518894.18124389602</v>
      </c>
      <c r="AH1969" s="95">
        <v>1954.82674512267</v>
      </c>
      <c r="AI1969" s="95">
        <v>0</v>
      </c>
      <c r="AJ1969" s="95">
        <v>779763.10634613002</v>
      </c>
      <c r="AK1969" s="95">
        <v>3520.4878332614899</v>
      </c>
      <c r="AL1969" s="95">
        <v>0</v>
      </c>
      <c r="AM1969" s="95">
        <v>1022.95356284082</v>
      </c>
      <c r="AN1969" s="95">
        <v>385733.39167404198</v>
      </c>
      <c r="AO1969" s="95">
        <v>0</v>
      </c>
      <c r="AP1969" s="95">
        <v>3131714.1031799298</v>
      </c>
      <c r="AQ1969" s="95">
        <v>7065138.0568237295</v>
      </c>
      <c r="AR1969" s="95">
        <v>25524.152311325099</v>
      </c>
      <c r="AS1969" s="95">
        <v>178431.21941947899</v>
      </c>
      <c r="AT1969" s="95">
        <v>2363.7899932861301</v>
      </c>
      <c r="AU1969" s="95">
        <v>0</v>
      </c>
      <c r="AV1969" s="95">
        <v>1225236.8670196501</v>
      </c>
      <c r="AW1969" s="95">
        <v>3148.9999999403999</v>
      </c>
      <c r="AX1969" s="95">
        <v>121246.54031562799</v>
      </c>
      <c r="AY1969" s="95">
        <v>41752.581524372101</v>
      </c>
      <c r="AZ1969" s="95">
        <v>3844783.1491394001</v>
      </c>
      <c r="BA1969" s="95">
        <v>16840.712197780598</v>
      </c>
      <c r="BB1969" s="95">
        <v>0</v>
      </c>
      <c r="BC1969" s="95">
        <v>6071984.5137329102</v>
      </c>
      <c r="BD1969" s="95">
        <v>28218.7467308044</v>
      </c>
      <c r="BE1969" s="95">
        <v>0</v>
      </c>
      <c r="BF1969" s="95">
        <v>8267.70260179043</v>
      </c>
      <c r="BG1969" s="95">
        <v>1228286.3650970501</v>
      </c>
      <c r="BH1969" s="95">
        <v>0</v>
      </c>
      <c r="BI1969" s="95">
        <v>403054.267501831</v>
      </c>
      <c r="BJ1969" s="95">
        <v>2092383.4847717299</v>
      </c>
      <c r="BK1969" s="95">
        <v>4958.28948038816</v>
      </c>
      <c r="BL1969" s="95">
        <v>0</v>
      </c>
      <c r="BM1969" s="95">
        <v>0</v>
      </c>
      <c r="BN1969" s="95">
        <v>0</v>
      </c>
      <c r="BO1969" s="95">
        <v>0</v>
      </c>
      <c r="BP1969" s="95">
        <v>0</v>
      </c>
      <c r="BQ1969" s="95">
        <v>0</v>
      </c>
      <c r="BR1969" s="95">
        <v>11192.614509463299</v>
      </c>
      <c r="BS1969" s="95">
        <v>1051783.5142059301</v>
      </c>
      <c r="BT1969" s="95">
        <v>3796.95318198204</v>
      </c>
      <c r="BU1969" s="95">
        <v>0</v>
      </c>
      <c r="BV1969" s="95">
        <v>1429040.7762146001</v>
      </c>
      <c r="BW1969" s="95">
        <v>3098.6255342066302</v>
      </c>
      <c r="BX1969" s="95">
        <v>0</v>
      </c>
      <c r="BY1969" s="95">
        <v>0</v>
      </c>
      <c r="BZ1969" s="95">
        <v>0</v>
      </c>
      <c r="CA1969" s="95">
        <v>9149.7769808769208</v>
      </c>
      <c r="CB1969" s="95">
        <v>1328958.7181243901</v>
      </c>
      <c r="CC1969" s="95">
        <v>10191634.7338867</v>
      </c>
      <c r="CD1969" s="95">
        <v>2493992.9734497098</v>
      </c>
      <c r="CE1969" s="95">
        <v>121.961421182379</v>
      </c>
      <c r="CF1969" s="95">
        <v>23320.267731905002</v>
      </c>
      <c r="CG1969" s="95">
        <v>181430.396730423</v>
      </c>
      <c r="CH1969" s="95">
        <v>0</v>
      </c>
      <c r="CI1969" s="95">
        <v>9266.0285724401492</v>
      </c>
      <c r="CJ1969" s="95">
        <v>1352736.0016021701</v>
      </c>
      <c r="CK1969" s="95">
        <v>10372755.064453101</v>
      </c>
      <c r="CL1969" s="95">
        <v>2524489.7415466299</v>
      </c>
      <c r="CM1969" s="160">
        <v>10269.8209073544</v>
      </c>
      <c r="CN1969" s="160">
        <v>1741260.6508178699</v>
      </c>
      <c r="CO1969" s="160">
        <v>11617309.2495117</v>
      </c>
      <c r="CP1969" s="95">
        <v>2524489.7415466299</v>
      </c>
      <c r="CQ1969" s="95">
        <v>0</v>
      </c>
      <c r="CR1969" s="95">
        <v>0</v>
      </c>
      <c r="CS1969" s="95">
        <v>0</v>
      </c>
      <c r="CT1969" s="95">
        <v>0</v>
      </c>
      <c r="CU1969" s="161">
        <v>1352278.9858562951</v>
      </c>
      <c r="CV1969" s="161">
        <v>10373065.130617123</v>
      </c>
    </row>
    <row r="1970" spans="1:100" x14ac:dyDescent="0.2">
      <c r="A1970" s="94" t="s">
        <v>183</v>
      </c>
      <c r="B1970" s="96">
        <v>40330</v>
      </c>
      <c r="C1970" s="95">
        <v>0</v>
      </c>
      <c r="D1970" s="95">
        <v>3648.49232554436</v>
      </c>
      <c r="E1970" s="95">
        <v>5877.5199931263896</v>
      </c>
      <c r="F1970" s="95">
        <v>94.956898735836106</v>
      </c>
      <c r="G1970" s="95">
        <v>126.24239704012901</v>
      </c>
      <c r="H1970" s="95">
        <v>2</v>
      </c>
      <c r="I1970" s="95">
        <v>0</v>
      </c>
      <c r="J1970" s="95">
        <v>1024.95489509404</v>
      </c>
      <c r="K1970" s="95">
        <v>3</v>
      </c>
      <c r="L1970" s="95">
        <v>380.88730360940099</v>
      </c>
      <c r="M1970" s="95">
        <v>53.165005457587498</v>
      </c>
      <c r="N1970" s="95">
        <v>3416.0146142244298</v>
      </c>
      <c r="O1970" s="95">
        <v>49.396738817915299</v>
      </c>
      <c r="P1970" s="95">
        <v>0</v>
      </c>
      <c r="Q1970" s="95">
        <v>5721.6765153408096</v>
      </c>
      <c r="R1970" s="95">
        <v>23.855308246333198</v>
      </c>
      <c r="S1970" s="95">
        <v>0</v>
      </c>
      <c r="T1970" s="95">
        <v>7.4414754946483299</v>
      </c>
      <c r="U1970" s="95">
        <v>1026.91130959988</v>
      </c>
      <c r="V1970" s="95">
        <v>0</v>
      </c>
      <c r="W1970" s="95">
        <v>443035.251171112</v>
      </c>
      <c r="X1970" s="95">
        <v>945270.39009857201</v>
      </c>
      <c r="Y1970" s="95">
        <v>1959.11544333398</v>
      </c>
      <c r="Z1970" s="95">
        <v>23272.135324478098</v>
      </c>
      <c r="AA1970" s="95">
        <v>693</v>
      </c>
      <c r="AB1970" s="95">
        <v>0</v>
      </c>
      <c r="AC1970" s="95">
        <v>393734.96909332299</v>
      </c>
      <c r="AD1970" s="95">
        <v>974.24689918756496</v>
      </c>
      <c r="AE1970" s="95">
        <v>27295.721996784199</v>
      </c>
      <c r="AF1970" s="95">
        <v>5316.0344554781896</v>
      </c>
      <c r="AG1970" s="95">
        <v>523929.123203278</v>
      </c>
      <c r="AH1970" s="95">
        <v>2096.14453944564</v>
      </c>
      <c r="AI1970" s="95">
        <v>0</v>
      </c>
      <c r="AJ1970" s="95">
        <v>824028.45941162098</v>
      </c>
      <c r="AK1970" s="95">
        <v>3742.9343798756599</v>
      </c>
      <c r="AL1970" s="95">
        <v>0</v>
      </c>
      <c r="AM1970" s="95">
        <v>1403.3742508888199</v>
      </c>
      <c r="AN1970" s="95">
        <v>394653.26211547898</v>
      </c>
      <c r="AO1970" s="95">
        <v>0</v>
      </c>
      <c r="AP1970" s="95">
        <v>3665777.9710082998</v>
      </c>
      <c r="AQ1970" s="95">
        <v>7054317.4546508798</v>
      </c>
      <c r="AR1970" s="95">
        <v>24582.1153914928</v>
      </c>
      <c r="AS1970" s="95">
        <v>181103.16522788999</v>
      </c>
      <c r="AT1970" s="95">
        <v>5183.0999908447302</v>
      </c>
      <c r="AU1970" s="95">
        <v>0</v>
      </c>
      <c r="AV1970" s="95">
        <v>1264057.3820342999</v>
      </c>
      <c r="AW1970" s="95">
        <v>2879</v>
      </c>
      <c r="AX1970" s="95">
        <v>233178.18669319199</v>
      </c>
      <c r="AY1970" s="95">
        <v>40317.743476390802</v>
      </c>
      <c r="AZ1970" s="95">
        <v>3893253.8703308101</v>
      </c>
      <c r="BA1970" s="95">
        <v>18058.448751211199</v>
      </c>
      <c r="BB1970" s="95">
        <v>0</v>
      </c>
      <c r="BC1970" s="95">
        <v>6579712.3654174795</v>
      </c>
      <c r="BD1970" s="95">
        <v>30369.7967464924</v>
      </c>
      <c r="BE1970" s="95">
        <v>0</v>
      </c>
      <c r="BF1970" s="95">
        <v>11961.0933089256</v>
      </c>
      <c r="BG1970" s="95">
        <v>1265143.3891906701</v>
      </c>
      <c r="BH1970" s="95">
        <v>0</v>
      </c>
      <c r="BI1970" s="95">
        <v>403166.37646484398</v>
      </c>
      <c r="BJ1970" s="95">
        <v>2075581.3439331099</v>
      </c>
      <c r="BK1970" s="95">
        <v>5007.9060986638096</v>
      </c>
      <c r="BL1970" s="95">
        <v>0</v>
      </c>
      <c r="BM1970" s="95">
        <v>0</v>
      </c>
      <c r="BN1970" s="95">
        <v>0</v>
      </c>
      <c r="BO1970" s="95">
        <v>0</v>
      </c>
      <c r="BP1970" s="95">
        <v>0</v>
      </c>
      <c r="BQ1970" s="95">
        <v>0</v>
      </c>
      <c r="BR1970" s="95">
        <v>10661.130325079001</v>
      </c>
      <c r="BS1970" s="95">
        <v>1047014.80026245</v>
      </c>
      <c r="BT1970" s="95">
        <v>3692.5283275544598</v>
      </c>
      <c r="BU1970" s="95">
        <v>0</v>
      </c>
      <c r="BV1970" s="95">
        <v>1416356.9579620401</v>
      </c>
      <c r="BW1970" s="95">
        <v>3375.6654495298899</v>
      </c>
      <c r="BX1970" s="95">
        <v>0</v>
      </c>
      <c r="BY1970" s="95">
        <v>0</v>
      </c>
      <c r="BZ1970" s="95">
        <v>0</v>
      </c>
      <c r="CA1970" s="95">
        <v>9530.9123488664609</v>
      </c>
      <c r="CB1970" s="95">
        <v>1379728.760849</v>
      </c>
      <c r="CC1970" s="95">
        <v>10738426.416626001</v>
      </c>
      <c r="CD1970" s="95">
        <v>2469466.1563110398</v>
      </c>
      <c r="CE1970" s="95">
        <v>127.844411501661</v>
      </c>
      <c r="CF1970" s="95">
        <v>23763.7974467278</v>
      </c>
      <c r="CG1970" s="95">
        <v>185224.54598236101</v>
      </c>
      <c r="CH1970" s="95">
        <v>0</v>
      </c>
      <c r="CI1970" s="95">
        <v>9639.8432255983407</v>
      </c>
      <c r="CJ1970" s="95">
        <v>1403139.32731628</v>
      </c>
      <c r="CK1970" s="95">
        <v>10922569.916626001</v>
      </c>
      <c r="CL1970" s="95">
        <v>2499956.6277465802</v>
      </c>
      <c r="CM1970" s="160">
        <v>10652.628272295</v>
      </c>
      <c r="CN1970" s="160">
        <v>1802408.2074585001</v>
      </c>
      <c r="CO1970" s="160">
        <v>12186573.6916504</v>
      </c>
      <c r="CP1970" s="95">
        <v>2499956.6277465802</v>
      </c>
      <c r="CQ1970" s="95">
        <v>0</v>
      </c>
      <c r="CR1970" s="95">
        <v>0</v>
      </c>
      <c r="CS1970" s="95">
        <v>0</v>
      </c>
      <c r="CT1970" s="95">
        <v>0</v>
      </c>
      <c r="CU1970" s="161">
        <v>1403492.5582957277</v>
      </c>
      <c r="CV1970" s="161">
        <v>10923650.962608362</v>
      </c>
    </row>
    <row r="1971" spans="1:100" x14ac:dyDescent="0.2">
      <c r="A1971" s="94" t="s">
        <v>183</v>
      </c>
      <c r="B1971" s="96">
        <v>40422</v>
      </c>
      <c r="C1971" s="95">
        <v>0</v>
      </c>
      <c r="D1971" s="95">
        <v>3678.81115189195</v>
      </c>
      <c r="E1971" s="95">
        <v>5847.0196835398701</v>
      </c>
      <c r="F1971" s="95">
        <v>96.007720199413598</v>
      </c>
      <c r="G1971" s="95">
        <v>123.98370260186501</v>
      </c>
      <c r="H1971" s="95">
        <v>2</v>
      </c>
      <c r="I1971" s="95">
        <v>0</v>
      </c>
      <c r="J1971" s="95">
        <v>1031.59708665311</v>
      </c>
      <c r="K1971" s="95">
        <v>4</v>
      </c>
      <c r="L1971" s="95">
        <v>266.367515943944</v>
      </c>
      <c r="M1971" s="95">
        <v>56.544368620961897</v>
      </c>
      <c r="N1971" s="95">
        <v>3432.0755123794102</v>
      </c>
      <c r="O1971" s="95">
        <v>45.927177394274601</v>
      </c>
      <c r="P1971" s="95">
        <v>0</v>
      </c>
      <c r="Q1971" s="95">
        <v>5823.1924475431397</v>
      </c>
      <c r="R1971" s="95">
        <v>29.152955246157902</v>
      </c>
      <c r="S1971" s="95">
        <v>0</v>
      </c>
      <c r="T1971" s="95">
        <v>7.8239070973941098</v>
      </c>
      <c r="U1971" s="95">
        <v>1034.09290067852</v>
      </c>
      <c r="V1971" s="95">
        <v>0</v>
      </c>
      <c r="W1971" s="95">
        <v>420938.40682983398</v>
      </c>
      <c r="X1971" s="95">
        <v>934772.097007751</v>
      </c>
      <c r="Y1971" s="95">
        <v>1882.1629975140099</v>
      </c>
      <c r="Z1971" s="95">
        <v>23524.6940009594</v>
      </c>
      <c r="AA1971" s="95">
        <v>693</v>
      </c>
      <c r="AB1971" s="95">
        <v>0</v>
      </c>
      <c r="AC1971" s="95">
        <v>390005.354892731</v>
      </c>
      <c r="AD1971" s="95">
        <v>759.37649393081699</v>
      </c>
      <c r="AE1971" s="95">
        <v>16913.200067281701</v>
      </c>
      <c r="AF1971" s="95">
        <v>5653.5304690003404</v>
      </c>
      <c r="AG1971" s="95">
        <v>521537.54275512701</v>
      </c>
      <c r="AH1971" s="95">
        <v>2099.3523466288998</v>
      </c>
      <c r="AI1971" s="95">
        <v>0</v>
      </c>
      <c r="AJ1971" s="95">
        <v>799868.05779266404</v>
      </c>
      <c r="AK1971" s="95">
        <v>4612.0722573399498</v>
      </c>
      <c r="AL1971" s="95">
        <v>0</v>
      </c>
      <c r="AM1971" s="95">
        <v>1452.8277878761301</v>
      </c>
      <c r="AN1971" s="95">
        <v>391106.87400436401</v>
      </c>
      <c r="AO1971" s="95">
        <v>0</v>
      </c>
      <c r="AP1971" s="95">
        <v>3498998.9381408701</v>
      </c>
      <c r="AQ1971" s="95">
        <v>6962026.2977905301</v>
      </c>
      <c r="AR1971" s="95">
        <v>23872.738864660299</v>
      </c>
      <c r="AS1971" s="95">
        <v>183558.85719871501</v>
      </c>
      <c r="AT1971" s="95">
        <v>5201.5499954223596</v>
      </c>
      <c r="AU1971" s="95">
        <v>0</v>
      </c>
      <c r="AV1971" s="95">
        <v>1268219.7878265399</v>
      </c>
      <c r="AW1971" s="95">
        <v>2287</v>
      </c>
      <c r="AX1971" s="95">
        <v>148272.921808243</v>
      </c>
      <c r="AY1971" s="95">
        <v>42354.004302024798</v>
      </c>
      <c r="AZ1971" s="95">
        <v>3867569.5523071298</v>
      </c>
      <c r="BA1971" s="95">
        <v>18416.804511070299</v>
      </c>
      <c r="BB1971" s="95">
        <v>0</v>
      </c>
      <c r="BC1971" s="95">
        <v>6358947.2529907199</v>
      </c>
      <c r="BD1971" s="95">
        <v>35475.464901924097</v>
      </c>
      <c r="BE1971" s="95">
        <v>0</v>
      </c>
      <c r="BF1971" s="95">
        <v>12846.627826571499</v>
      </c>
      <c r="BG1971" s="95">
        <v>1270608.28433228</v>
      </c>
      <c r="BH1971" s="95">
        <v>0</v>
      </c>
      <c r="BI1971" s="95">
        <v>394179.62041091901</v>
      </c>
      <c r="BJ1971" s="95">
        <v>2047438.6552887</v>
      </c>
      <c r="BK1971" s="95">
        <v>4517.1709427833603</v>
      </c>
      <c r="BL1971" s="95">
        <v>0</v>
      </c>
      <c r="BM1971" s="95">
        <v>0</v>
      </c>
      <c r="BN1971" s="95">
        <v>0</v>
      </c>
      <c r="BO1971" s="95">
        <v>0</v>
      </c>
      <c r="BP1971" s="95">
        <v>0</v>
      </c>
      <c r="BQ1971" s="95">
        <v>0</v>
      </c>
      <c r="BR1971" s="95">
        <v>11341.8278925419</v>
      </c>
      <c r="BS1971" s="95">
        <v>1032999.2789459201</v>
      </c>
      <c r="BT1971" s="95">
        <v>3477.0129133462901</v>
      </c>
      <c r="BU1971" s="95">
        <v>0</v>
      </c>
      <c r="BV1971" s="95">
        <v>1395075.1494445801</v>
      </c>
      <c r="BW1971" s="95">
        <v>4144.7384135723096</v>
      </c>
      <c r="BX1971" s="95">
        <v>0</v>
      </c>
      <c r="BY1971" s="95">
        <v>0</v>
      </c>
      <c r="BZ1971" s="95">
        <v>0</v>
      </c>
      <c r="CA1971" s="95">
        <v>9509.9917776584607</v>
      </c>
      <c r="CB1971" s="95">
        <v>1349336.3042602499</v>
      </c>
      <c r="CC1971" s="95">
        <v>10435815.958862299</v>
      </c>
      <c r="CD1971" s="95">
        <v>2451707.7654113802</v>
      </c>
      <c r="CE1971" s="95">
        <v>126.15239503514</v>
      </c>
      <c r="CF1971" s="95">
        <v>24192.104125976599</v>
      </c>
      <c r="CG1971" s="95">
        <v>188283.84695815999</v>
      </c>
      <c r="CH1971" s="95">
        <v>0</v>
      </c>
      <c r="CI1971" s="95">
        <v>9648.4813843965494</v>
      </c>
      <c r="CJ1971" s="95">
        <v>1373226.07275391</v>
      </c>
      <c r="CK1971" s="95">
        <v>10623897.3409424</v>
      </c>
      <c r="CL1971" s="95">
        <v>2482234.5710754399</v>
      </c>
      <c r="CM1971" s="160">
        <v>10673.951719045601</v>
      </c>
      <c r="CN1971" s="160">
        <v>1760796.0814209001</v>
      </c>
      <c r="CO1971" s="160">
        <v>11893390.533325201</v>
      </c>
      <c r="CP1971" s="95">
        <v>2482234.5710754399</v>
      </c>
      <c r="CQ1971" s="95">
        <v>0</v>
      </c>
      <c r="CR1971" s="95">
        <v>0</v>
      </c>
      <c r="CS1971" s="95">
        <v>0</v>
      </c>
      <c r="CT1971" s="95">
        <v>0</v>
      </c>
      <c r="CU1971" s="161">
        <v>1373528.4083862265</v>
      </c>
      <c r="CV1971" s="161">
        <v>10624099.805820459</v>
      </c>
    </row>
    <row r="1972" spans="1:100" x14ac:dyDescent="0.2">
      <c r="A1972" s="94" t="s">
        <v>183</v>
      </c>
      <c r="B1972" s="96">
        <v>40513</v>
      </c>
      <c r="C1972" s="95">
        <v>0</v>
      </c>
      <c r="D1972" s="95">
        <v>3732.3781071603298</v>
      </c>
      <c r="E1972" s="95">
        <v>5784.2992237210301</v>
      </c>
      <c r="F1972" s="95">
        <v>86.880286545492694</v>
      </c>
      <c r="G1972" s="95">
        <v>128.97853657603301</v>
      </c>
      <c r="H1972" s="95">
        <v>1</v>
      </c>
      <c r="I1972" s="95">
        <v>0</v>
      </c>
      <c r="J1972" s="95">
        <v>1037.33976478875</v>
      </c>
      <c r="K1972" s="95">
        <v>4</v>
      </c>
      <c r="L1972" s="95">
        <v>297.20887051895301</v>
      </c>
      <c r="M1972" s="95">
        <v>53.271327569615103</v>
      </c>
      <c r="N1972" s="95">
        <v>3412.4772197902198</v>
      </c>
      <c r="O1972" s="95">
        <v>47.321327681653202</v>
      </c>
      <c r="P1972" s="95">
        <v>0</v>
      </c>
      <c r="Q1972" s="95">
        <v>5808.4940897822398</v>
      </c>
      <c r="R1972" s="95">
        <v>23.570282923756199</v>
      </c>
      <c r="S1972" s="95">
        <v>0</v>
      </c>
      <c r="T1972" s="95">
        <v>5.5247659141314198</v>
      </c>
      <c r="U1972" s="95">
        <v>1044.93508000672</v>
      </c>
      <c r="V1972" s="95">
        <v>0</v>
      </c>
      <c r="W1972" s="95">
        <v>427600.27108383202</v>
      </c>
      <c r="X1972" s="95">
        <v>922667.03451538098</v>
      </c>
      <c r="Y1972" s="95">
        <v>1858.7035354375801</v>
      </c>
      <c r="Z1972" s="95">
        <v>23686.707891702699</v>
      </c>
      <c r="AA1972" s="95">
        <v>324</v>
      </c>
      <c r="AB1972" s="95">
        <v>0</v>
      </c>
      <c r="AC1972" s="95">
        <v>394654.74644470197</v>
      </c>
      <c r="AD1972" s="95">
        <v>1488.3723347186999</v>
      </c>
      <c r="AE1972" s="95">
        <v>18602.263668775598</v>
      </c>
      <c r="AF1972" s="95">
        <v>5602.3745740056002</v>
      </c>
      <c r="AG1972" s="95">
        <v>521507.04876327497</v>
      </c>
      <c r="AH1972" s="95">
        <v>2023.8561743497801</v>
      </c>
      <c r="AI1972" s="95">
        <v>0</v>
      </c>
      <c r="AJ1972" s="95">
        <v>800647.98367309605</v>
      </c>
      <c r="AK1972" s="95">
        <v>3789.7776781022499</v>
      </c>
      <c r="AL1972" s="95">
        <v>0</v>
      </c>
      <c r="AM1972" s="95">
        <v>1170.7360613793101</v>
      </c>
      <c r="AN1972" s="95">
        <v>394935.999423981</v>
      </c>
      <c r="AO1972" s="95">
        <v>0</v>
      </c>
      <c r="AP1972" s="95">
        <v>3507964.8198852502</v>
      </c>
      <c r="AQ1972" s="95">
        <v>6894796.4014282199</v>
      </c>
      <c r="AR1972" s="95">
        <v>23933.782479047801</v>
      </c>
      <c r="AS1972" s="95">
        <v>183888.23064422599</v>
      </c>
      <c r="AT1972" s="95">
        <v>2245.3199996948201</v>
      </c>
      <c r="AU1972" s="95">
        <v>0</v>
      </c>
      <c r="AV1972" s="95">
        <v>1299721.43836975</v>
      </c>
      <c r="AW1972" s="95">
        <v>4449</v>
      </c>
      <c r="AX1972" s="95">
        <v>168833.264205933</v>
      </c>
      <c r="AY1972" s="95">
        <v>42771.2459216118</v>
      </c>
      <c r="AZ1972" s="95">
        <v>3882762.4447631799</v>
      </c>
      <c r="BA1972" s="95">
        <v>17563.530311584502</v>
      </c>
      <c r="BB1972" s="95">
        <v>0</v>
      </c>
      <c r="BC1972" s="95">
        <v>6356668.8412475605</v>
      </c>
      <c r="BD1972" s="95">
        <v>30306.8289117813</v>
      </c>
      <c r="BE1972" s="95">
        <v>0</v>
      </c>
      <c r="BF1972" s="95">
        <v>8875.8917356729507</v>
      </c>
      <c r="BG1972" s="95">
        <v>1305759.9718627899</v>
      </c>
      <c r="BH1972" s="95">
        <v>0</v>
      </c>
      <c r="BI1972" s="95">
        <v>411186.55844497698</v>
      </c>
      <c r="BJ1972" s="95">
        <v>2027864.29974365</v>
      </c>
      <c r="BK1972" s="95">
        <v>4300.3883201479903</v>
      </c>
      <c r="BL1972" s="95">
        <v>0</v>
      </c>
      <c r="BM1972" s="95">
        <v>0</v>
      </c>
      <c r="BN1972" s="95">
        <v>0</v>
      </c>
      <c r="BO1972" s="95">
        <v>0</v>
      </c>
      <c r="BP1972" s="95">
        <v>0</v>
      </c>
      <c r="BQ1972" s="95">
        <v>0</v>
      </c>
      <c r="BR1972" s="95">
        <v>11228.052892208099</v>
      </c>
      <c r="BS1972" s="95">
        <v>1036318.65080261</v>
      </c>
      <c r="BT1972" s="95">
        <v>3319.0331895649401</v>
      </c>
      <c r="BU1972" s="95">
        <v>0</v>
      </c>
      <c r="BV1972" s="95">
        <v>1387707.98526001</v>
      </c>
      <c r="BW1972" s="95">
        <v>3193.5198573470102</v>
      </c>
      <c r="BX1972" s="95">
        <v>0</v>
      </c>
      <c r="BY1972" s="95">
        <v>0</v>
      </c>
      <c r="BZ1972" s="95">
        <v>0</v>
      </c>
      <c r="CA1972" s="95">
        <v>9501.2217727899606</v>
      </c>
      <c r="CB1972" s="95">
        <v>1346871.53921509</v>
      </c>
      <c r="CC1972" s="95">
        <v>10418414.7701416</v>
      </c>
      <c r="CD1972" s="95">
        <v>2440225.3087158198</v>
      </c>
      <c r="CE1972" s="95">
        <v>129.90332389995501</v>
      </c>
      <c r="CF1972" s="95">
        <v>24158.915266513799</v>
      </c>
      <c r="CG1972" s="95">
        <v>186871.05612373399</v>
      </c>
      <c r="CH1972" s="95">
        <v>0</v>
      </c>
      <c r="CI1972" s="95">
        <v>9642.9187597036398</v>
      </c>
      <c r="CJ1972" s="95">
        <v>1371027.88311768</v>
      </c>
      <c r="CK1972" s="95">
        <v>10606400.080566401</v>
      </c>
      <c r="CL1972" s="95">
        <v>2470643.2944641099</v>
      </c>
      <c r="CM1972" s="160">
        <v>10684.4191156626</v>
      </c>
      <c r="CN1972" s="160">
        <v>1769686.02011108</v>
      </c>
      <c r="CO1972" s="160">
        <v>11918479.192871099</v>
      </c>
      <c r="CP1972" s="95">
        <v>2470643.2944641099</v>
      </c>
      <c r="CQ1972" s="95">
        <v>0</v>
      </c>
      <c r="CR1972" s="95">
        <v>0</v>
      </c>
      <c r="CS1972" s="95">
        <v>0</v>
      </c>
      <c r="CT1972" s="95">
        <v>0</v>
      </c>
      <c r="CU1972" s="161">
        <v>1371030.4544816038</v>
      </c>
      <c r="CV1972" s="161">
        <v>10605285.826265333</v>
      </c>
    </row>
    <row r="1973" spans="1:100" x14ac:dyDescent="0.2">
      <c r="A1973" s="94" t="s">
        <v>183</v>
      </c>
      <c r="B1973" s="96">
        <v>40603</v>
      </c>
      <c r="C1973" s="95">
        <v>0</v>
      </c>
      <c r="D1973" s="95">
        <v>3772.8305911421799</v>
      </c>
      <c r="E1973" s="95">
        <v>5772.4714478850401</v>
      </c>
      <c r="F1973" s="95">
        <v>94.409400232136306</v>
      </c>
      <c r="G1973" s="95">
        <v>126.280826657079</v>
      </c>
      <c r="H1973" s="95">
        <v>1</v>
      </c>
      <c r="I1973" s="95">
        <v>0</v>
      </c>
      <c r="J1973" s="95">
        <v>1080.0115820467499</v>
      </c>
      <c r="K1973" s="95">
        <v>2</v>
      </c>
      <c r="L1973" s="95">
        <v>294.22791812196402</v>
      </c>
      <c r="M1973" s="95">
        <v>79.565839172340901</v>
      </c>
      <c r="N1973" s="95">
        <v>3411.1063698530202</v>
      </c>
      <c r="O1973" s="95">
        <v>0</v>
      </c>
      <c r="P1973" s="95">
        <v>0</v>
      </c>
      <c r="Q1973" s="95">
        <v>5840.3713491559001</v>
      </c>
      <c r="R1973" s="95">
        <v>0</v>
      </c>
      <c r="S1973" s="95">
        <v>0</v>
      </c>
      <c r="T1973" s="95">
        <v>30.883898019324999</v>
      </c>
      <c r="U1973" s="95">
        <v>1080.9516460597499</v>
      </c>
      <c r="V1973" s="95">
        <v>0</v>
      </c>
      <c r="W1973" s="95">
        <v>413988.62142181402</v>
      </c>
      <c r="X1973" s="95">
        <v>921352.968955994</v>
      </c>
      <c r="Y1973" s="95">
        <v>2246.8881715536099</v>
      </c>
      <c r="Z1973" s="95">
        <v>24421.9932641983</v>
      </c>
      <c r="AA1973" s="95">
        <v>325</v>
      </c>
      <c r="AB1973" s="95">
        <v>0</v>
      </c>
      <c r="AC1973" s="95">
        <v>402270.151695251</v>
      </c>
      <c r="AD1973" s="95">
        <v>1348.27492332458</v>
      </c>
      <c r="AE1973" s="95">
        <v>20302.735999107401</v>
      </c>
      <c r="AF1973" s="95">
        <v>9611.39726400375</v>
      </c>
      <c r="AG1973" s="95">
        <v>521677.52519989002</v>
      </c>
      <c r="AH1973" s="95">
        <v>0</v>
      </c>
      <c r="AI1973" s="95">
        <v>0</v>
      </c>
      <c r="AJ1973" s="95">
        <v>802633.08347320603</v>
      </c>
      <c r="AK1973" s="95">
        <v>0</v>
      </c>
      <c r="AL1973" s="95">
        <v>0</v>
      </c>
      <c r="AM1973" s="95">
        <v>6732.5675523877098</v>
      </c>
      <c r="AN1973" s="95">
        <v>404379.01029968302</v>
      </c>
      <c r="AO1973" s="95">
        <v>0</v>
      </c>
      <c r="AP1973" s="95">
        <v>3594394.7000732399</v>
      </c>
      <c r="AQ1973" s="95">
        <v>6953130.3339843797</v>
      </c>
      <c r="AR1973" s="95">
        <v>30231.072927236601</v>
      </c>
      <c r="AS1973" s="95">
        <v>191004.70521545401</v>
      </c>
      <c r="AT1973" s="95">
        <v>2444</v>
      </c>
      <c r="AU1973" s="95">
        <v>0</v>
      </c>
      <c r="AV1973" s="95">
        <v>1341163.7024383501</v>
      </c>
      <c r="AW1973" s="95">
        <v>4042</v>
      </c>
      <c r="AX1973" s="95">
        <v>182480.29113006601</v>
      </c>
      <c r="AY1973" s="95">
        <v>74406.493421554595</v>
      </c>
      <c r="AZ1973" s="95">
        <v>3914108.2568359398</v>
      </c>
      <c r="BA1973" s="95">
        <v>0</v>
      </c>
      <c r="BB1973" s="95">
        <v>0</v>
      </c>
      <c r="BC1973" s="95">
        <v>6436913.3634643601</v>
      </c>
      <c r="BD1973" s="95">
        <v>0</v>
      </c>
      <c r="BE1973" s="95">
        <v>0</v>
      </c>
      <c r="BF1973" s="95">
        <v>54482.708471775099</v>
      </c>
      <c r="BG1973" s="95">
        <v>1344975.0412445101</v>
      </c>
      <c r="BH1973" s="95">
        <v>0</v>
      </c>
      <c r="BI1973" s="95">
        <v>403831.09442520101</v>
      </c>
      <c r="BJ1973" s="95">
        <v>2040469.7180328399</v>
      </c>
      <c r="BK1973" s="95">
        <v>4928.5274459719703</v>
      </c>
      <c r="BL1973" s="95">
        <v>0</v>
      </c>
      <c r="BM1973" s="95">
        <v>0</v>
      </c>
      <c r="BN1973" s="95">
        <v>0</v>
      </c>
      <c r="BO1973" s="95">
        <v>0</v>
      </c>
      <c r="BP1973" s="95">
        <v>0</v>
      </c>
      <c r="BQ1973" s="95">
        <v>0</v>
      </c>
      <c r="BR1973" s="95">
        <v>18059.901655435599</v>
      </c>
      <c r="BS1973" s="95">
        <v>1045254.16020966</v>
      </c>
      <c r="BT1973" s="95">
        <v>0</v>
      </c>
      <c r="BU1973" s="95">
        <v>0</v>
      </c>
      <c r="BV1973" s="95">
        <v>1366960.4079284701</v>
      </c>
      <c r="BW1973" s="95">
        <v>0</v>
      </c>
      <c r="BX1973" s="95">
        <v>0</v>
      </c>
      <c r="BY1973" s="95">
        <v>0</v>
      </c>
      <c r="BZ1973" s="95">
        <v>0</v>
      </c>
      <c r="CA1973" s="95">
        <v>9560.4410982131994</v>
      </c>
      <c r="CB1973" s="95">
        <v>1339150.26991272</v>
      </c>
      <c r="CC1973" s="95">
        <v>10579409.919311499</v>
      </c>
      <c r="CD1973" s="95">
        <v>2423495.7040710398</v>
      </c>
      <c r="CE1973" s="95">
        <v>127.38863566611001</v>
      </c>
      <c r="CF1973" s="95">
        <v>24829.955216169401</v>
      </c>
      <c r="CG1973" s="95">
        <v>194075.994661331</v>
      </c>
      <c r="CH1973" s="95">
        <v>0</v>
      </c>
      <c r="CI1973" s="95">
        <v>9682.5617804527301</v>
      </c>
      <c r="CJ1973" s="95">
        <v>1364136.35069275</v>
      </c>
      <c r="CK1973" s="95">
        <v>10771761.256591801</v>
      </c>
      <c r="CL1973" s="95">
        <v>2450182.2752990699</v>
      </c>
      <c r="CM1973" s="160">
        <v>10742.570261597601</v>
      </c>
      <c r="CN1973" s="160">
        <v>1772735.35665894</v>
      </c>
      <c r="CO1973" s="160">
        <v>12123538.2546387</v>
      </c>
      <c r="CP1973" s="95">
        <v>2450182.2752990699</v>
      </c>
      <c r="CQ1973" s="95">
        <v>0</v>
      </c>
      <c r="CR1973" s="95">
        <v>0</v>
      </c>
      <c r="CS1973" s="95">
        <v>0</v>
      </c>
      <c r="CT1973" s="95">
        <v>0</v>
      </c>
      <c r="CU1973" s="161">
        <v>1363980.2251288893</v>
      </c>
      <c r="CV1973" s="161">
        <v>10773485.91397283</v>
      </c>
    </row>
    <row r="1974" spans="1:100" x14ac:dyDescent="0.2">
      <c r="A1974" s="94" t="s">
        <v>183</v>
      </c>
      <c r="B1974" s="96">
        <v>40695</v>
      </c>
      <c r="C1974" s="95">
        <v>0</v>
      </c>
      <c r="D1974" s="95">
        <v>3829.13047391176</v>
      </c>
      <c r="E1974" s="95">
        <v>5752.33333295584</v>
      </c>
      <c r="F1974" s="95">
        <v>100.875055185519</v>
      </c>
      <c r="G1974" s="95">
        <v>128.713178472593</v>
      </c>
      <c r="H1974" s="95">
        <v>1</v>
      </c>
      <c r="I1974" s="95">
        <v>0</v>
      </c>
      <c r="J1974" s="95">
        <v>1102.3164596706599</v>
      </c>
      <c r="K1974" s="95">
        <v>2</v>
      </c>
      <c r="L1974" s="95">
        <v>286.71843948215201</v>
      </c>
      <c r="M1974" s="95">
        <v>75.266463882289798</v>
      </c>
      <c r="N1974" s="95">
        <v>3423.8266167342699</v>
      </c>
      <c r="O1974" s="95">
        <v>0</v>
      </c>
      <c r="P1974" s="95">
        <v>0</v>
      </c>
      <c r="Q1974" s="95">
        <v>5839.5213247537604</v>
      </c>
      <c r="R1974" s="95">
        <v>0</v>
      </c>
      <c r="S1974" s="95">
        <v>0</v>
      </c>
      <c r="T1974" s="95">
        <v>33.316559167113198</v>
      </c>
      <c r="U1974" s="95">
        <v>1103.8159959316299</v>
      </c>
      <c r="V1974" s="95">
        <v>0</v>
      </c>
      <c r="W1974" s="95">
        <v>430945.50476074201</v>
      </c>
      <c r="X1974" s="95">
        <v>907293.84585571301</v>
      </c>
      <c r="Y1974" s="95">
        <v>2056.8849419951398</v>
      </c>
      <c r="Z1974" s="95">
        <v>24625.792474031401</v>
      </c>
      <c r="AA1974" s="95">
        <v>325</v>
      </c>
      <c r="AB1974" s="95">
        <v>0</v>
      </c>
      <c r="AC1974" s="95">
        <v>416631.31266784703</v>
      </c>
      <c r="AD1974" s="95">
        <v>1364.42870521545</v>
      </c>
      <c r="AE1974" s="95">
        <v>17951.742377996401</v>
      </c>
      <c r="AF1974" s="95">
        <v>10200.2976560593</v>
      </c>
      <c r="AG1974" s="95">
        <v>518734.72167968802</v>
      </c>
      <c r="AH1974" s="95">
        <v>0</v>
      </c>
      <c r="AI1974" s="95">
        <v>0</v>
      </c>
      <c r="AJ1974" s="95">
        <v>776202.89678955101</v>
      </c>
      <c r="AK1974" s="95">
        <v>0</v>
      </c>
      <c r="AL1974" s="95">
        <v>0</v>
      </c>
      <c r="AM1974" s="95">
        <v>6386.0961042046501</v>
      </c>
      <c r="AN1974" s="95">
        <v>418145.558670044</v>
      </c>
      <c r="AO1974" s="95">
        <v>0</v>
      </c>
      <c r="AP1974" s="95">
        <v>3698476.8331603999</v>
      </c>
      <c r="AQ1974" s="95">
        <v>6869075.7759399395</v>
      </c>
      <c r="AR1974" s="95">
        <v>27686.758098840699</v>
      </c>
      <c r="AS1974" s="95">
        <v>193370.80200386001</v>
      </c>
      <c r="AT1974" s="95">
        <v>2444</v>
      </c>
      <c r="AU1974" s="95">
        <v>0</v>
      </c>
      <c r="AV1974" s="95">
        <v>1396108.87675476</v>
      </c>
      <c r="AW1974" s="95">
        <v>4163</v>
      </c>
      <c r="AX1974" s="95">
        <v>161557.69355964701</v>
      </c>
      <c r="AY1974" s="95">
        <v>78453.929529190107</v>
      </c>
      <c r="AZ1974" s="95">
        <v>3901916.4066467299</v>
      </c>
      <c r="BA1974" s="95">
        <v>0</v>
      </c>
      <c r="BB1974" s="95">
        <v>0</v>
      </c>
      <c r="BC1974" s="95">
        <v>6309735.0534057599</v>
      </c>
      <c r="BD1974" s="95">
        <v>0</v>
      </c>
      <c r="BE1974" s="95">
        <v>0</v>
      </c>
      <c r="BF1974" s="95">
        <v>52264.566314220399</v>
      </c>
      <c r="BG1974" s="95">
        <v>1399248.90513611</v>
      </c>
      <c r="BH1974" s="95">
        <v>0</v>
      </c>
      <c r="BI1974" s="95">
        <v>383267.27196884202</v>
      </c>
      <c r="BJ1974" s="95">
        <v>2027332.4719696001</v>
      </c>
      <c r="BK1974" s="95">
        <v>4550.7700732350304</v>
      </c>
      <c r="BL1974" s="95">
        <v>0</v>
      </c>
      <c r="BM1974" s="95">
        <v>0</v>
      </c>
      <c r="BN1974" s="95">
        <v>0</v>
      </c>
      <c r="BO1974" s="95">
        <v>0</v>
      </c>
      <c r="BP1974" s="95">
        <v>0</v>
      </c>
      <c r="BQ1974" s="95">
        <v>0</v>
      </c>
      <c r="BR1974" s="95">
        <v>19369.001250982299</v>
      </c>
      <c r="BS1974" s="95">
        <v>1049393.5578918499</v>
      </c>
      <c r="BT1974" s="95">
        <v>0</v>
      </c>
      <c r="BU1974" s="95">
        <v>0</v>
      </c>
      <c r="BV1974" s="95">
        <v>1356339.25502014</v>
      </c>
      <c r="BW1974" s="95">
        <v>0</v>
      </c>
      <c r="BX1974" s="95">
        <v>0</v>
      </c>
      <c r="BY1974" s="95">
        <v>0</v>
      </c>
      <c r="BZ1974" s="95">
        <v>0</v>
      </c>
      <c r="CA1974" s="95">
        <v>9601.5877478122693</v>
      </c>
      <c r="CB1974" s="95">
        <v>1343177.0150146501</v>
      </c>
      <c r="CC1974" s="95">
        <v>10550529.8824463</v>
      </c>
      <c r="CD1974" s="95">
        <v>2418475.01068115</v>
      </c>
      <c r="CE1974" s="95">
        <v>129.599714541808</v>
      </c>
      <c r="CF1974" s="95">
        <v>24811.487939596202</v>
      </c>
      <c r="CG1974" s="95">
        <v>195356.337203979</v>
      </c>
      <c r="CH1974" s="95">
        <v>0</v>
      </c>
      <c r="CI1974" s="95">
        <v>9713.8738627433795</v>
      </c>
      <c r="CJ1974" s="95">
        <v>1368235.7344818099</v>
      </c>
      <c r="CK1974" s="95">
        <v>10747081.7297363</v>
      </c>
      <c r="CL1974" s="95">
        <v>2444065.1505432101</v>
      </c>
      <c r="CM1974" s="160">
        <v>10802.188961505901</v>
      </c>
      <c r="CN1974" s="160">
        <v>1791600.83888245</v>
      </c>
      <c r="CO1974" s="160">
        <v>12163235.502075201</v>
      </c>
      <c r="CP1974" s="95">
        <v>2444065.1505432101</v>
      </c>
      <c r="CQ1974" s="95">
        <v>0</v>
      </c>
      <c r="CR1974" s="95">
        <v>0</v>
      </c>
      <c r="CS1974" s="95">
        <v>0</v>
      </c>
      <c r="CT1974" s="95">
        <v>0</v>
      </c>
      <c r="CU1974" s="161">
        <v>1367988.5029542462</v>
      </c>
      <c r="CV1974" s="161">
        <v>10745886.21965028</v>
      </c>
    </row>
    <row r="1975" spans="1:100" x14ac:dyDescent="0.2">
      <c r="A1975" s="94" t="s">
        <v>183</v>
      </c>
      <c r="B1975" s="96">
        <v>40787</v>
      </c>
      <c r="C1975" s="95">
        <v>0</v>
      </c>
      <c r="D1975" s="95">
        <v>3885.9798873960999</v>
      </c>
      <c r="E1975" s="95">
        <v>5770.6777783036196</v>
      </c>
      <c r="F1975" s="95">
        <v>109.283676718362</v>
      </c>
      <c r="G1975" s="95">
        <v>130.35951582156099</v>
      </c>
      <c r="H1975" s="95">
        <v>1</v>
      </c>
      <c r="I1975" s="95">
        <v>0</v>
      </c>
      <c r="J1975" s="95">
        <v>1115.9311830699401</v>
      </c>
      <c r="K1975" s="95">
        <v>2</v>
      </c>
      <c r="L1975" s="95">
        <v>380.45783244445897</v>
      </c>
      <c r="M1975" s="95">
        <v>83.899098199792206</v>
      </c>
      <c r="N1975" s="95">
        <v>3454.1397084891801</v>
      </c>
      <c r="O1975" s="95">
        <v>0</v>
      </c>
      <c r="P1975" s="95">
        <v>0</v>
      </c>
      <c r="Q1975" s="95">
        <v>5841.0328772067996</v>
      </c>
      <c r="R1975" s="95">
        <v>0</v>
      </c>
      <c r="S1975" s="95">
        <v>0</v>
      </c>
      <c r="T1975" s="95">
        <v>37.416305872145998</v>
      </c>
      <c r="U1975" s="95">
        <v>1117.2582451850201</v>
      </c>
      <c r="V1975" s="95">
        <v>0</v>
      </c>
      <c r="W1975" s="95">
        <v>435595.65636825602</v>
      </c>
      <c r="X1975" s="95">
        <v>905010.92633056606</v>
      </c>
      <c r="Y1975" s="95">
        <v>1601.71200557053</v>
      </c>
      <c r="Z1975" s="95">
        <v>24621.690114975001</v>
      </c>
      <c r="AA1975" s="95">
        <v>319</v>
      </c>
      <c r="AB1975" s="95">
        <v>0</v>
      </c>
      <c r="AC1975" s="95">
        <v>421912.87832641602</v>
      </c>
      <c r="AD1975" s="95">
        <v>935.16969299316395</v>
      </c>
      <c r="AE1975" s="95">
        <v>18893.7022213936</v>
      </c>
      <c r="AF1975" s="95">
        <v>10559.8083341122</v>
      </c>
      <c r="AG1975" s="95">
        <v>523191.36050414998</v>
      </c>
      <c r="AH1975" s="95">
        <v>0</v>
      </c>
      <c r="AI1975" s="95">
        <v>0</v>
      </c>
      <c r="AJ1975" s="95">
        <v>772172.39231872605</v>
      </c>
      <c r="AK1975" s="95">
        <v>0</v>
      </c>
      <c r="AL1975" s="95">
        <v>0</v>
      </c>
      <c r="AM1975" s="95">
        <v>7220.80818021297</v>
      </c>
      <c r="AN1975" s="95">
        <v>422797.780807495</v>
      </c>
      <c r="AO1975" s="95">
        <v>0</v>
      </c>
      <c r="AP1975" s="95">
        <v>3667220.0268249498</v>
      </c>
      <c r="AQ1975" s="95">
        <v>6850250.1727905301</v>
      </c>
      <c r="AR1975" s="95">
        <v>19698.901426792101</v>
      </c>
      <c r="AS1975" s="95">
        <v>196640.339939117</v>
      </c>
      <c r="AT1975" s="95">
        <v>2398.8799972534198</v>
      </c>
      <c r="AU1975" s="95">
        <v>0</v>
      </c>
      <c r="AV1975" s="95">
        <v>1429639.8050994901</v>
      </c>
      <c r="AW1975" s="95">
        <v>2905</v>
      </c>
      <c r="AX1975" s="95">
        <v>168980.27733802801</v>
      </c>
      <c r="AY1975" s="95">
        <v>80726.152317047105</v>
      </c>
      <c r="AZ1975" s="95">
        <v>3934731.1037597698</v>
      </c>
      <c r="BA1975" s="95">
        <v>0</v>
      </c>
      <c r="BB1975" s="95">
        <v>0</v>
      </c>
      <c r="BC1975" s="95">
        <v>6273477.03088379</v>
      </c>
      <c r="BD1975" s="95">
        <v>0</v>
      </c>
      <c r="BE1975" s="95">
        <v>0</v>
      </c>
      <c r="BF1975" s="95">
        <v>59390.159879684397</v>
      </c>
      <c r="BG1975" s="95">
        <v>1432631.4839172401</v>
      </c>
      <c r="BH1975" s="95">
        <v>0</v>
      </c>
      <c r="BI1975" s="95">
        <v>385802.24576568598</v>
      </c>
      <c r="BJ1975" s="95">
        <v>2009491.64845276</v>
      </c>
      <c r="BK1975" s="95">
        <v>4990.4998850226402</v>
      </c>
      <c r="BL1975" s="95">
        <v>0</v>
      </c>
      <c r="BM1975" s="95">
        <v>0</v>
      </c>
      <c r="BN1975" s="95">
        <v>0</v>
      </c>
      <c r="BO1975" s="95">
        <v>0</v>
      </c>
      <c r="BP1975" s="95">
        <v>0</v>
      </c>
      <c r="BQ1975" s="95">
        <v>0</v>
      </c>
      <c r="BR1975" s="95">
        <v>19223.318714141798</v>
      </c>
      <c r="BS1975" s="95">
        <v>1060840.3116607701</v>
      </c>
      <c r="BT1975" s="95">
        <v>0</v>
      </c>
      <c r="BU1975" s="95">
        <v>0</v>
      </c>
      <c r="BV1975" s="95">
        <v>1311137.7122497601</v>
      </c>
      <c r="BW1975" s="95">
        <v>0</v>
      </c>
      <c r="BX1975" s="95">
        <v>0</v>
      </c>
      <c r="BY1975" s="95">
        <v>0</v>
      </c>
      <c r="BZ1975" s="95">
        <v>0</v>
      </c>
      <c r="CA1975" s="95">
        <v>9643.1886416673697</v>
      </c>
      <c r="CB1975" s="95">
        <v>1334612.87449646</v>
      </c>
      <c r="CC1975" s="95">
        <v>10489950.3713379</v>
      </c>
      <c r="CD1975" s="95">
        <v>2405840.9884643601</v>
      </c>
      <c r="CE1975" s="95">
        <v>131.43838687427299</v>
      </c>
      <c r="CF1975" s="95">
        <v>24865.343890428499</v>
      </c>
      <c r="CG1975" s="95">
        <v>198128.65797424299</v>
      </c>
      <c r="CH1975" s="95">
        <v>0</v>
      </c>
      <c r="CI1975" s="95">
        <v>9785.8021740913391</v>
      </c>
      <c r="CJ1975" s="95">
        <v>1359167.1116180399</v>
      </c>
      <c r="CK1975" s="95">
        <v>10688191.0466309</v>
      </c>
      <c r="CL1975" s="95">
        <v>2432390.5125732399</v>
      </c>
      <c r="CM1975" s="160">
        <v>10904.6188163757</v>
      </c>
      <c r="CN1975" s="160">
        <v>1778724.8296356199</v>
      </c>
      <c r="CO1975" s="160">
        <v>12127802.34375</v>
      </c>
      <c r="CP1975" s="95">
        <v>2432390.5125732399</v>
      </c>
      <c r="CQ1975" s="95">
        <v>0</v>
      </c>
      <c r="CR1975" s="95">
        <v>0</v>
      </c>
      <c r="CS1975" s="95">
        <v>0</v>
      </c>
      <c r="CT1975" s="95">
        <v>0</v>
      </c>
      <c r="CU1975" s="161">
        <v>1359478.2183868885</v>
      </c>
      <c r="CV1975" s="161">
        <v>10688079.029312143</v>
      </c>
    </row>
    <row r="1976" spans="1:100" x14ac:dyDescent="0.2">
      <c r="A1976" s="94" t="s">
        <v>183</v>
      </c>
      <c r="B1976" s="96">
        <v>40878</v>
      </c>
      <c r="C1976" s="95">
        <v>0</v>
      </c>
      <c r="D1976" s="95">
        <v>3995.682425946</v>
      </c>
      <c r="E1976" s="95">
        <v>5784.61443132162</v>
      </c>
      <c r="F1976" s="95">
        <v>127.92361884471001</v>
      </c>
      <c r="G1976" s="95">
        <v>124.969570924528</v>
      </c>
      <c r="H1976" s="95">
        <v>2</v>
      </c>
      <c r="I1976" s="95">
        <v>0</v>
      </c>
      <c r="J1976" s="95">
        <v>1128.6479214429901</v>
      </c>
      <c r="K1976" s="95">
        <v>1</v>
      </c>
      <c r="L1976" s="95">
        <v>339.68798948451899</v>
      </c>
      <c r="M1976" s="95">
        <v>100.226813357323</v>
      </c>
      <c r="N1976" s="95">
        <v>3497.6835695505101</v>
      </c>
      <c r="O1976" s="95">
        <v>0</v>
      </c>
      <c r="P1976" s="95">
        <v>0</v>
      </c>
      <c r="Q1976" s="95">
        <v>5943.3206067681303</v>
      </c>
      <c r="R1976" s="95">
        <v>0</v>
      </c>
      <c r="S1976" s="95">
        <v>0</v>
      </c>
      <c r="T1976" s="95">
        <v>38.336389504838699</v>
      </c>
      <c r="U1976" s="95">
        <v>1131.31951068342</v>
      </c>
      <c r="V1976" s="95">
        <v>0</v>
      </c>
      <c r="W1976" s="95">
        <v>445392.49713134801</v>
      </c>
      <c r="X1976" s="95">
        <v>908299.01168823196</v>
      </c>
      <c r="Y1976" s="95">
        <v>2187.1085007786801</v>
      </c>
      <c r="Z1976" s="95">
        <v>24387.464807033499</v>
      </c>
      <c r="AA1976" s="95">
        <v>337</v>
      </c>
      <c r="AB1976" s="95">
        <v>0</v>
      </c>
      <c r="AC1976" s="95">
        <v>412710.74106216402</v>
      </c>
      <c r="AD1976" s="95">
        <v>1176.58033370972</v>
      </c>
      <c r="AE1976" s="95">
        <v>20528.4269194603</v>
      </c>
      <c r="AF1976" s="95">
        <v>13724.119089841801</v>
      </c>
      <c r="AG1976" s="95">
        <v>531242.45149231004</v>
      </c>
      <c r="AH1976" s="95">
        <v>0</v>
      </c>
      <c r="AI1976" s="95">
        <v>0</v>
      </c>
      <c r="AJ1976" s="95">
        <v>791709.17974853504</v>
      </c>
      <c r="AK1976" s="95">
        <v>0</v>
      </c>
      <c r="AL1976" s="95">
        <v>0</v>
      </c>
      <c r="AM1976" s="95">
        <v>7866.6595019102097</v>
      </c>
      <c r="AN1976" s="95">
        <v>413032.75896835298</v>
      </c>
      <c r="AO1976" s="95">
        <v>0</v>
      </c>
      <c r="AP1976" s="95">
        <v>3791966.2931518601</v>
      </c>
      <c r="AQ1976" s="95">
        <v>6908098.23791504</v>
      </c>
      <c r="AR1976" s="95">
        <v>27195.121407747301</v>
      </c>
      <c r="AS1976" s="95">
        <v>192916.371339798</v>
      </c>
      <c r="AT1976" s="95">
        <v>2558.8299942016602</v>
      </c>
      <c r="AU1976" s="95">
        <v>0</v>
      </c>
      <c r="AV1976" s="95">
        <v>1406744.6858520501</v>
      </c>
      <c r="AW1976" s="95">
        <v>3629.99999237061</v>
      </c>
      <c r="AX1976" s="95">
        <v>188471.43729972799</v>
      </c>
      <c r="AY1976" s="95">
        <v>104526.743009567</v>
      </c>
      <c r="AZ1976" s="95">
        <v>4020555.77703857</v>
      </c>
      <c r="BA1976" s="95">
        <v>0</v>
      </c>
      <c r="BB1976" s="95">
        <v>0</v>
      </c>
      <c r="BC1976" s="95">
        <v>6463685.5446777297</v>
      </c>
      <c r="BD1976" s="95">
        <v>0</v>
      </c>
      <c r="BE1976" s="95">
        <v>0</v>
      </c>
      <c r="BF1976" s="95">
        <v>63239.084341526002</v>
      </c>
      <c r="BG1976" s="95">
        <v>1411264.0424346901</v>
      </c>
      <c r="BH1976" s="95">
        <v>0</v>
      </c>
      <c r="BI1976" s="95">
        <v>408735.01943969697</v>
      </c>
      <c r="BJ1976" s="95">
        <v>2013100.09197998</v>
      </c>
      <c r="BK1976" s="95">
        <v>4843.7948758602097</v>
      </c>
      <c r="BL1976" s="95">
        <v>0</v>
      </c>
      <c r="BM1976" s="95">
        <v>0</v>
      </c>
      <c r="BN1976" s="95">
        <v>0</v>
      </c>
      <c r="BO1976" s="95">
        <v>0</v>
      </c>
      <c r="BP1976" s="95">
        <v>0</v>
      </c>
      <c r="BQ1976" s="95">
        <v>0</v>
      </c>
      <c r="BR1976" s="95">
        <v>24359.396315813101</v>
      </c>
      <c r="BS1976" s="95">
        <v>1073913.48002625</v>
      </c>
      <c r="BT1976" s="95">
        <v>0</v>
      </c>
      <c r="BU1976" s="95">
        <v>0</v>
      </c>
      <c r="BV1976" s="95">
        <v>1326405.61129761</v>
      </c>
      <c r="BW1976" s="95">
        <v>0</v>
      </c>
      <c r="BX1976" s="95">
        <v>0</v>
      </c>
      <c r="BY1976" s="95">
        <v>0</v>
      </c>
      <c r="BZ1976" s="95">
        <v>0</v>
      </c>
      <c r="CA1976" s="95">
        <v>9758.4857649803198</v>
      </c>
      <c r="CB1976" s="95">
        <v>1353307.10354614</v>
      </c>
      <c r="CC1976" s="95">
        <v>10707775.0587158</v>
      </c>
      <c r="CD1976" s="95">
        <v>2423578.6509094201</v>
      </c>
      <c r="CE1976" s="95">
        <v>126.89661328680801</v>
      </c>
      <c r="CF1976" s="95">
        <v>24850.617606639898</v>
      </c>
      <c r="CG1976" s="95">
        <v>196152.041158676</v>
      </c>
      <c r="CH1976" s="95">
        <v>0</v>
      </c>
      <c r="CI1976" s="95">
        <v>9895.2184309959393</v>
      </c>
      <c r="CJ1976" s="95">
        <v>1378043.7730865499</v>
      </c>
      <c r="CK1976" s="95">
        <v>10903811.854003901</v>
      </c>
      <c r="CL1976" s="95">
        <v>2449378.19598389</v>
      </c>
      <c r="CM1976" s="160">
        <v>11024.0143864155</v>
      </c>
      <c r="CN1976" s="160">
        <v>1798141.4404296901</v>
      </c>
      <c r="CO1976" s="160">
        <v>12321623.807739301</v>
      </c>
      <c r="CP1976" s="95">
        <v>2449378.19598389</v>
      </c>
      <c r="CQ1976" s="95">
        <v>0</v>
      </c>
      <c r="CR1976" s="95">
        <v>0</v>
      </c>
      <c r="CS1976" s="95">
        <v>0</v>
      </c>
      <c r="CT1976" s="95">
        <v>0</v>
      </c>
      <c r="CU1976" s="161">
        <v>1378157.7211527799</v>
      </c>
      <c r="CV1976" s="161">
        <v>10903927.099874476</v>
      </c>
    </row>
    <row r="1977" spans="1:100" x14ac:dyDescent="0.2">
      <c r="A1977" s="94" t="s">
        <v>183</v>
      </c>
      <c r="B1977" s="96">
        <v>40969</v>
      </c>
      <c r="C1977" s="95">
        <v>0</v>
      </c>
      <c r="D1977" s="95">
        <v>4058.4741090536099</v>
      </c>
      <c r="E1977" s="95">
        <v>5777.1249187588701</v>
      </c>
      <c r="F1977" s="95">
        <v>127.507140111178</v>
      </c>
      <c r="G1977" s="95">
        <v>119.783736821264</v>
      </c>
      <c r="H1977" s="95">
        <v>1</v>
      </c>
      <c r="I1977" s="95">
        <v>0</v>
      </c>
      <c r="J1977" s="95">
        <v>1154.65063108504</v>
      </c>
      <c r="K1977" s="95">
        <v>1</v>
      </c>
      <c r="L1977" s="95">
        <v>286.19329807162302</v>
      </c>
      <c r="M1977" s="95">
        <v>105.26276581827599</v>
      </c>
      <c r="N1977" s="95">
        <v>3539.0193855166399</v>
      </c>
      <c r="O1977" s="95">
        <v>0</v>
      </c>
      <c r="P1977" s="95">
        <v>0</v>
      </c>
      <c r="Q1977" s="95">
        <v>5978.8354653120005</v>
      </c>
      <c r="R1977" s="95">
        <v>0</v>
      </c>
      <c r="S1977" s="95">
        <v>0</v>
      </c>
      <c r="T1977" s="95">
        <v>27.040230066981199</v>
      </c>
      <c r="U1977" s="95">
        <v>1155.0865908712101</v>
      </c>
      <c r="V1977" s="95">
        <v>0</v>
      </c>
      <c r="W1977" s="95">
        <v>458458.21213912999</v>
      </c>
      <c r="X1977" s="95">
        <v>907495.80792236305</v>
      </c>
      <c r="Y1977" s="95">
        <v>2336.47791141272</v>
      </c>
      <c r="Z1977" s="95">
        <v>22750.346458673499</v>
      </c>
      <c r="AA1977" s="95">
        <v>35</v>
      </c>
      <c r="AB1977" s="95">
        <v>0</v>
      </c>
      <c r="AC1977" s="95">
        <v>429943.216823578</v>
      </c>
      <c r="AD1977" s="95">
        <v>26.5455572009087</v>
      </c>
      <c r="AE1977" s="95">
        <v>15144.772471070301</v>
      </c>
      <c r="AF1977" s="95">
        <v>15184.0159127712</v>
      </c>
      <c r="AG1977" s="95">
        <v>533397.99983215297</v>
      </c>
      <c r="AH1977" s="95">
        <v>0</v>
      </c>
      <c r="AI1977" s="95">
        <v>0</v>
      </c>
      <c r="AJ1977" s="95">
        <v>805543.30440521205</v>
      </c>
      <c r="AK1977" s="95">
        <v>0</v>
      </c>
      <c r="AL1977" s="95">
        <v>0</v>
      </c>
      <c r="AM1977" s="95">
        <v>5814.2414616942397</v>
      </c>
      <c r="AN1977" s="95">
        <v>430768.10732650798</v>
      </c>
      <c r="AO1977" s="95">
        <v>0</v>
      </c>
      <c r="AP1977" s="95">
        <v>4051065.2248535198</v>
      </c>
      <c r="AQ1977" s="95">
        <v>7000636.7426147498</v>
      </c>
      <c r="AR1977" s="95">
        <v>30170.906770706199</v>
      </c>
      <c r="AS1977" s="95">
        <v>178934.707588196</v>
      </c>
      <c r="AT1977" s="95">
        <v>280</v>
      </c>
      <c r="AU1977" s="95">
        <v>0</v>
      </c>
      <c r="AV1977" s="95">
        <v>1475210.9625854499</v>
      </c>
      <c r="AW1977" s="95">
        <v>82</v>
      </c>
      <c r="AX1977" s="95">
        <v>144725.168203354</v>
      </c>
      <c r="AY1977" s="95">
        <v>116388.48833084101</v>
      </c>
      <c r="AZ1977" s="95">
        <v>4087203.3896179199</v>
      </c>
      <c r="BA1977" s="95">
        <v>0</v>
      </c>
      <c r="BB1977" s="95">
        <v>0</v>
      </c>
      <c r="BC1977" s="95">
        <v>6650049.7384033203</v>
      </c>
      <c r="BD1977" s="95">
        <v>0</v>
      </c>
      <c r="BE1977" s="95">
        <v>0</v>
      </c>
      <c r="BF1977" s="95">
        <v>46591.146923542001</v>
      </c>
      <c r="BG1977" s="95">
        <v>1475260.7223815899</v>
      </c>
      <c r="BH1977" s="95">
        <v>0</v>
      </c>
      <c r="BI1977" s="95">
        <v>428432.424114227</v>
      </c>
      <c r="BJ1977" s="95">
        <v>2043198.3480682401</v>
      </c>
      <c r="BK1977" s="95">
        <v>5498.70509231091</v>
      </c>
      <c r="BL1977" s="95">
        <v>0</v>
      </c>
      <c r="BM1977" s="95">
        <v>0</v>
      </c>
      <c r="BN1977" s="95">
        <v>0</v>
      </c>
      <c r="BO1977" s="95">
        <v>0</v>
      </c>
      <c r="BP1977" s="95">
        <v>0</v>
      </c>
      <c r="BQ1977" s="95">
        <v>0</v>
      </c>
      <c r="BR1977" s="95">
        <v>27258.958981275598</v>
      </c>
      <c r="BS1977" s="95">
        <v>1099872.6346283001</v>
      </c>
      <c r="BT1977" s="95">
        <v>0</v>
      </c>
      <c r="BU1977" s="95">
        <v>0</v>
      </c>
      <c r="BV1977" s="95">
        <v>1335719.9307251</v>
      </c>
      <c r="BW1977" s="95">
        <v>0</v>
      </c>
      <c r="BX1977" s="95">
        <v>0</v>
      </c>
      <c r="BY1977" s="95">
        <v>0</v>
      </c>
      <c r="BZ1977" s="95">
        <v>0</v>
      </c>
      <c r="CA1977" s="95">
        <v>9841.9287931919098</v>
      </c>
      <c r="CB1977" s="95">
        <v>1372108.10643005</v>
      </c>
      <c r="CC1977" s="95">
        <v>11056276.244506801</v>
      </c>
      <c r="CD1977" s="95">
        <v>2456058.0730590802</v>
      </c>
      <c r="CE1977" s="95">
        <v>120.902939127758</v>
      </c>
      <c r="CF1977" s="95">
        <v>22858.719646930698</v>
      </c>
      <c r="CG1977" s="95">
        <v>179681.345874786</v>
      </c>
      <c r="CH1977" s="95">
        <v>0</v>
      </c>
      <c r="CI1977" s="95">
        <v>9958.9226990938205</v>
      </c>
      <c r="CJ1977" s="95">
        <v>1395269.3697052</v>
      </c>
      <c r="CK1977" s="95">
        <v>11234241.2972412</v>
      </c>
      <c r="CL1977" s="95">
        <v>2481010.38458252</v>
      </c>
      <c r="CM1977" s="160">
        <v>11095.606389761</v>
      </c>
      <c r="CN1977" s="160">
        <v>1831683.39697266</v>
      </c>
      <c r="CO1977" s="160">
        <v>12726292.6363525</v>
      </c>
      <c r="CP1977" s="95">
        <v>2481010.38458252</v>
      </c>
      <c r="CQ1977" s="95">
        <v>0</v>
      </c>
      <c r="CR1977" s="95">
        <v>0</v>
      </c>
      <c r="CS1977" s="95">
        <v>0</v>
      </c>
      <c r="CT1977" s="95">
        <v>0</v>
      </c>
      <c r="CU1977" s="161">
        <v>1394966.8260769807</v>
      </c>
      <c r="CV1977" s="161">
        <v>11235957.590381587</v>
      </c>
    </row>
    <row r="1978" spans="1:100" x14ac:dyDescent="0.2">
      <c r="A1978" s="94" t="s">
        <v>183</v>
      </c>
      <c r="B1978" s="96">
        <v>41061</v>
      </c>
      <c r="C1978" s="95">
        <v>0</v>
      </c>
      <c r="D1978" s="95">
        <v>4076.7334716618102</v>
      </c>
      <c r="E1978" s="95">
        <v>5788.1404219269798</v>
      </c>
      <c r="F1978" s="95">
        <v>129.397853560746</v>
      </c>
      <c r="G1978" s="95">
        <v>121.106153076515</v>
      </c>
      <c r="H1978" s="95">
        <v>1</v>
      </c>
      <c r="I1978" s="95">
        <v>0</v>
      </c>
      <c r="J1978" s="95">
        <v>1168.44746734202</v>
      </c>
      <c r="K1978" s="95">
        <v>0</v>
      </c>
      <c r="L1978" s="95">
        <v>298.56951728090598</v>
      </c>
      <c r="M1978" s="95">
        <v>106.412613259628</v>
      </c>
      <c r="N1978" s="95">
        <v>3599.9604153037099</v>
      </c>
      <c r="O1978" s="95">
        <v>0</v>
      </c>
      <c r="P1978" s="95">
        <v>0</v>
      </c>
      <c r="Q1978" s="95">
        <v>5926.1406583786002</v>
      </c>
      <c r="R1978" s="95">
        <v>0</v>
      </c>
      <c r="S1978" s="95">
        <v>0</v>
      </c>
      <c r="T1978" s="95">
        <v>26.091974725248299</v>
      </c>
      <c r="U1978" s="95">
        <v>1168.2997543960801</v>
      </c>
      <c r="V1978" s="95">
        <v>0</v>
      </c>
      <c r="W1978" s="95">
        <v>451802.72113418602</v>
      </c>
      <c r="X1978" s="95">
        <v>897785.56386566197</v>
      </c>
      <c r="Y1978" s="95">
        <v>2312.4571059346199</v>
      </c>
      <c r="Z1978" s="95">
        <v>21852.812092304201</v>
      </c>
      <c r="AA1978" s="95">
        <v>15</v>
      </c>
      <c r="AB1978" s="95">
        <v>0</v>
      </c>
      <c r="AC1978" s="95">
        <v>426019.88384628302</v>
      </c>
      <c r="AD1978" s="95">
        <v>0</v>
      </c>
      <c r="AE1978" s="95">
        <v>17737.4945452213</v>
      </c>
      <c r="AF1978" s="95">
        <v>15563.566781163199</v>
      </c>
      <c r="AG1978" s="95">
        <v>535465.41366577102</v>
      </c>
      <c r="AH1978" s="95">
        <v>0</v>
      </c>
      <c r="AI1978" s="95">
        <v>0</v>
      </c>
      <c r="AJ1978" s="95">
        <v>780292.44272613502</v>
      </c>
      <c r="AK1978" s="95">
        <v>0</v>
      </c>
      <c r="AL1978" s="95">
        <v>0</v>
      </c>
      <c r="AM1978" s="95">
        <v>4656.9033271670296</v>
      </c>
      <c r="AN1978" s="95">
        <v>426238.54728698701</v>
      </c>
      <c r="AO1978" s="95">
        <v>0</v>
      </c>
      <c r="AP1978" s="95">
        <v>3940205.1835327102</v>
      </c>
      <c r="AQ1978" s="95">
        <v>6947736.1646728497</v>
      </c>
      <c r="AR1978" s="95">
        <v>29578.063780307799</v>
      </c>
      <c r="AS1978" s="95">
        <v>171517.57252883899</v>
      </c>
      <c r="AT1978" s="95">
        <v>120</v>
      </c>
      <c r="AU1978" s="95">
        <v>0</v>
      </c>
      <c r="AV1978" s="95">
        <v>1483337.8056030299</v>
      </c>
      <c r="AW1978" s="95">
        <v>0</v>
      </c>
      <c r="AX1978" s="95">
        <v>165265.49850654599</v>
      </c>
      <c r="AY1978" s="95">
        <v>120119.419226646</v>
      </c>
      <c r="AZ1978" s="95">
        <v>4123535.7456359901</v>
      </c>
      <c r="BA1978" s="95">
        <v>0</v>
      </c>
      <c r="BB1978" s="95">
        <v>0</v>
      </c>
      <c r="BC1978" s="95">
        <v>6503057.1940307599</v>
      </c>
      <c r="BD1978" s="95">
        <v>0</v>
      </c>
      <c r="BE1978" s="95">
        <v>0</v>
      </c>
      <c r="BF1978" s="95">
        <v>38080.886703967997</v>
      </c>
      <c r="BG1978" s="95">
        <v>1483094.8010559101</v>
      </c>
      <c r="BH1978" s="95">
        <v>0</v>
      </c>
      <c r="BI1978" s="95">
        <v>418120.36050414998</v>
      </c>
      <c r="BJ1978" s="95">
        <v>2038750.94223022</v>
      </c>
      <c r="BK1978" s="95">
        <v>5224.1196061372802</v>
      </c>
      <c r="BL1978" s="95">
        <v>0</v>
      </c>
      <c r="BM1978" s="95">
        <v>0</v>
      </c>
      <c r="BN1978" s="95">
        <v>0</v>
      </c>
      <c r="BO1978" s="95">
        <v>0</v>
      </c>
      <c r="BP1978" s="95">
        <v>0</v>
      </c>
      <c r="BQ1978" s="95">
        <v>0</v>
      </c>
      <c r="BR1978" s="95">
        <v>27026.998420238499</v>
      </c>
      <c r="BS1978" s="95">
        <v>1119360.7908783001</v>
      </c>
      <c r="BT1978" s="95">
        <v>0</v>
      </c>
      <c r="BU1978" s="95">
        <v>0</v>
      </c>
      <c r="BV1978" s="95">
        <v>1323103.92393494</v>
      </c>
      <c r="BW1978" s="95">
        <v>0</v>
      </c>
      <c r="BX1978" s="95">
        <v>0</v>
      </c>
      <c r="BY1978" s="95">
        <v>0</v>
      </c>
      <c r="BZ1978" s="95">
        <v>0</v>
      </c>
      <c r="CA1978" s="95">
        <v>9896.10339343548</v>
      </c>
      <c r="CB1978" s="95">
        <v>1349995.0705566399</v>
      </c>
      <c r="CC1978" s="95">
        <v>10912238.298706099</v>
      </c>
      <c r="CD1978" s="95">
        <v>2459472.2324523898</v>
      </c>
      <c r="CE1978" s="95">
        <v>122.11291056498899</v>
      </c>
      <c r="CF1978" s="95">
        <v>21789.547364950198</v>
      </c>
      <c r="CG1978" s="95">
        <v>171576.64953803999</v>
      </c>
      <c r="CH1978" s="95">
        <v>0</v>
      </c>
      <c r="CI1978" s="95">
        <v>10003.950916886301</v>
      </c>
      <c r="CJ1978" s="95">
        <v>1371612.05865479</v>
      </c>
      <c r="CK1978" s="95">
        <v>11083414.1379395</v>
      </c>
      <c r="CL1978" s="95">
        <v>2483052.3026733398</v>
      </c>
      <c r="CM1978" s="160">
        <v>11153.5337650776</v>
      </c>
      <c r="CN1978" s="160">
        <v>1799255.95195007</v>
      </c>
      <c r="CO1978" s="160">
        <v>12572992.885498</v>
      </c>
      <c r="CP1978" s="95">
        <v>2483052.3026733398</v>
      </c>
      <c r="CQ1978" s="95">
        <v>0</v>
      </c>
      <c r="CR1978" s="95">
        <v>0</v>
      </c>
      <c r="CS1978" s="95">
        <v>0</v>
      </c>
      <c r="CT1978" s="95">
        <v>0</v>
      </c>
      <c r="CU1978" s="161">
        <v>1371784.6179215901</v>
      </c>
      <c r="CV1978" s="161">
        <v>11083814.94824414</v>
      </c>
    </row>
    <row r="1979" spans="1:100" x14ac:dyDescent="0.2">
      <c r="A1979" s="94" t="s">
        <v>183</v>
      </c>
      <c r="B1979" s="96">
        <v>41153</v>
      </c>
      <c r="C1979" s="95">
        <v>0</v>
      </c>
      <c r="D1979" s="95">
        <v>4129.3166765570604</v>
      </c>
      <c r="E1979" s="95">
        <v>5839.5616480708104</v>
      </c>
      <c r="F1979" s="95">
        <v>118.26398080308</v>
      </c>
      <c r="G1979" s="95">
        <v>113.89574058819601</v>
      </c>
      <c r="H1979" s="95">
        <v>1</v>
      </c>
      <c r="I1979" s="95">
        <v>0</v>
      </c>
      <c r="J1979" s="95">
        <v>1163.7992549687599</v>
      </c>
      <c r="K1979" s="95">
        <v>0</v>
      </c>
      <c r="L1979" s="95">
        <v>370.712404593825</v>
      </c>
      <c r="M1979" s="95">
        <v>115.268125955947</v>
      </c>
      <c r="N1979" s="95">
        <v>3675.7562898993501</v>
      </c>
      <c r="O1979" s="95">
        <v>0</v>
      </c>
      <c r="P1979" s="95">
        <v>0</v>
      </c>
      <c r="Q1979" s="95">
        <v>5888.4204230308496</v>
      </c>
      <c r="R1979" s="95">
        <v>0</v>
      </c>
      <c r="S1979" s="95">
        <v>0</v>
      </c>
      <c r="T1979" s="95">
        <v>21.9202275925782</v>
      </c>
      <c r="U1979" s="95">
        <v>1163.88324378431</v>
      </c>
      <c r="V1979" s="95">
        <v>0</v>
      </c>
      <c r="W1979" s="95">
        <v>455587.327342987</v>
      </c>
      <c r="X1979" s="95">
        <v>897999.618309021</v>
      </c>
      <c r="Y1979" s="95">
        <v>1701.5946174264</v>
      </c>
      <c r="Z1979" s="95">
        <v>18908.6472697258</v>
      </c>
      <c r="AA1979" s="95">
        <v>369</v>
      </c>
      <c r="AB1979" s="95">
        <v>0</v>
      </c>
      <c r="AC1979" s="95">
        <v>435951.338123322</v>
      </c>
      <c r="AD1979" s="95">
        <v>0</v>
      </c>
      <c r="AE1979" s="95">
        <v>20201.849877119101</v>
      </c>
      <c r="AF1979" s="95">
        <v>16779.7026133537</v>
      </c>
      <c r="AG1979" s="95">
        <v>541071.47628784203</v>
      </c>
      <c r="AH1979" s="95">
        <v>0</v>
      </c>
      <c r="AI1979" s="95">
        <v>0</v>
      </c>
      <c r="AJ1979" s="95">
        <v>756751.56739807106</v>
      </c>
      <c r="AK1979" s="95">
        <v>0</v>
      </c>
      <c r="AL1979" s="95">
        <v>0</v>
      </c>
      <c r="AM1979" s="95">
        <v>3465.5688529312602</v>
      </c>
      <c r="AN1979" s="95">
        <v>435391.43333053601</v>
      </c>
      <c r="AO1979" s="95">
        <v>0</v>
      </c>
      <c r="AP1979" s="95">
        <v>3984465.13140869</v>
      </c>
      <c r="AQ1979" s="95">
        <v>7057784.7210082998</v>
      </c>
      <c r="AR1979" s="95">
        <v>20496.054357767101</v>
      </c>
      <c r="AS1979" s="95">
        <v>154487.90724563599</v>
      </c>
      <c r="AT1979" s="95">
        <v>2952</v>
      </c>
      <c r="AU1979" s="95">
        <v>0</v>
      </c>
      <c r="AV1979" s="95">
        <v>1512028.08622742</v>
      </c>
      <c r="AW1979" s="95">
        <v>0</v>
      </c>
      <c r="AX1979" s="95">
        <v>191881.37048911999</v>
      </c>
      <c r="AY1979" s="95">
        <v>131967.07631111101</v>
      </c>
      <c r="AZ1979" s="95">
        <v>4226508.7819213904</v>
      </c>
      <c r="BA1979" s="95">
        <v>0</v>
      </c>
      <c r="BB1979" s="95">
        <v>0</v>
      </c>
      <c r="BC1979" s="95">
        <v>6394014.1558227502</v>
      </c>
      <c r="BD1979" s="95">
        <v>0</v>
      </c>
      <c r="BE1979" s="95">
        <v>0</v>
      </c>
      <c r="BF1979" s="95">
        <v>29183.365837335601</v>
      </c>
      <c r="BG1979" s="95">
        <v>1512014.8132934601</v>
      </c>
      <c r="BH1979" s="95">
        <v>0</v>
      </c>
      <c r="BI1979" s="95">
        <v>430507.08215713501</v>
      </c>
      <c r="BJ1979" s="95">
        <v>2103863.2390441899</v>
      </c>
      <c r="BK1979" s="95">
        <v>3902.2955044507999</v>
      </c>
      <c r="BL1979" s="95">
        <v>0</v>
      </c>
      <c r="BM1979" s="95">
        <v>0</v>
      </c>
      <c r="BN1979" s="95">
        <v>0</v>
      </c>
      <c r="BO1979" s="95">
        <v>0</v>
      </c>
      <c r="BP1979" s="95">
        <v>0</v>
      </c>
      <c r="BQ1979" s="95">
        <v>0</v>
      </c>
      <c r="BR1979" s="95">
        <v>29169.928650617599</v>
      </c>
      <c r="BS1979" s="95">
        <v>1180469.8801879899</v>
      </c>
      <c r="BT1979" s="95">
        <v>0</v>
      </c>
      <c r="BU1979" s="95">
        <v>0</v>
      </c>
      <c r="BV1979" s="95">
        <v>1314260.06034851</v>
      </c>
      <c r="BW1979" s="95">
        <v>0</v>
      </c>
      <c r="BX1979" s="95">
        <v>0</v>
      </c>
      <c r="BY1979" s="95">
        <v>0</v>
      </c>
      <c r="BZ1979" s="95">
        <v>0</v>
      </c>
      <c r="CA1979" s="95">
        <v>9956.3060562610608</v>
      </c>
      <c r="CB1979" s="95">
        <v>1347241.6492767299</v>
      </c>
      <c r="CC1979" s="95">
        <v>11005141.907714801</v>
      </c>
      <c r="CD1979" s="95">
        <v>2546200.2495117201</v>
      </c>
      <c r="CE1979" s="95">
        <v>114.91392697021401</v>
      </c>
      <c r="CF1979" s="95">
        <v>19252.881565570799</v>
      </c>
      <c r="CG1979" s="95">
        <v>156944.84534835801</v>
      </c>
      <c r="CH1979" s="95">
        <v>0</v>
      </c>
      <c r="CI1979" s="95">
        <v>10079.7990330458</v>
      </c>
      <c r="CJ1979" s="95">
        <v>1366601.3025970501</v>
      </c>
      <c r="CK1979" s="95">
        <v>11164082.263793901</v>
      </c>
      <c r="CL1979" s="95">
        <v>2571214.0866394001</v>
      </c>
      <c r="CM1979" s="160">
        <v>11246.217868924099</v>
      </c>
      <c r="CN1979" s="160">
        <v>1798574.3804168699</v>
      </c>
      <c r="CO1979" s="160">
        <v>12681340.095703101</v>
      </c>
      <c r="CP1979" s="95">
        <v>2571214.0866394001</v>
      </c>
      <c r="CQ1979" s="95">
        <v>0</v>
      </c>
      <c r="CR1979" s="95">
        <v>0</v>
      </c>
      <c r="CS1979" s="95">
        <v>0</v>
      </c>
      <c r="CT1979" s="95">
        <v>0</v>
      </c>
      <c r="CU1979" s="161">
        <v>1366494.5308423007</v>
      </c>
      <c r="CV1979" s="161">
        <v>11162086.753063159</v>
      </c>
    </row>
    <row r="1980" spans="1:100" x14ac:dyDescent="0.2">
      <c r="A1980" s="94" t="s">
        <v>183</v>
      </c>
      <c r="B1980" s="96">
        <v>41244</v>
      </c>
      <c r="C1980" s="95">
        <v>0</v>
      </c>
      <c r="D1980" s="95">
        <v>4143.5576174259204</v>
      </c>
      <c r="E1980" s="95">
        <v>5987.3493974208805</v>
      </c>
      <c r="F1980" s="95">
        <v>129.833125030622</v>
      </c>
      <c r="G1980" s="95">
        <v>108.322060735896</v>
      </c>
      <c r="H1980" s="95">
        <v>0</v>
      </c>
      <c r="I1980" s="95">
        <v>0</v>
      </c>
      <c r="J1980" s="95">
        <v>1151.5335017889699</v>
      </c>
      <c r="K1980" s="95">
        <v>0</v>
      </c>
      <c r="L1980" s="95">
        <v>344.87556822597998</v>
      </c>
      <c r="M1980" s="95">
        <v>99.049731199629605</v>
      </c>
      <c r="N1980" s="95">
        <v>3831.0432245731399</v>
      </c>
      <c r="O1980" s="95">
        <v>0</v>
      </c>
      <c r="P1980" s="95">
        <v>0</v>
      </c>
      <c r="Q1980" s="95">
        <v>5966.1357441544496</v>
      </c>
      <c r="R1980" s="95">
        <v>0</v>
      </c>
      <c r="S1980" s="95">
        <v>0</v>
      </c>
      <c r="T1980" s="95">
        <v>19.465818999800799</v>
      </c>
      <c r="U1980" s="95">
        <v>1151.5758944898801</v>
      </c>
      <c r="V1980" s="95">
        <v>0</v>
      </c>
      <c r="W1980" s="95">
        <v>472356.55897522002</v>
      </c>
      <c r="X1980" s="95">
        <v>909322.79499054002</v>
      </c>
      <c r="Y1980" s="95">
        <v>2425.3959316015198</v>
      </c>
      <c r="Z1980" s="95">
        <v>17014.7548696995</v>
      </c>
      <c r="AA1980" s="95">
        <v>0</v>
      </c>
      <c r="AB1980" s="95">
        <v>0</v>
      </c>
      <c r="AC1980" s="95">
        <v>430360.06267166103</v>
      </c>
      <c r="AD1980" s="95">
        <v>0</v>
      </c>
      <c r="AE1980" s="95">
        <v>19244.7085301876</v>
      </c>
      <c r="AF1980" s="95">
        <v>15304.6313920021</v>
      </c>
      <c r="AG1980" s="95">
        <v>554204.65721893299</v>
      </c>
      <c r="AH1980" s="95">
        <v>0</v>
      </c>
      <c r="AI1980" s="95">
        <v>0</v>
      </c>
      <c r="AJ1980" s="95">
        <v>800558.87901306199</v>
      </c>
      <c r="AK1980" s="95">
        <v>0</v>
      </c>
      <c r="AL1980" s="95">
        <v>0</v>
      </c>
      <c r="AM1980" s="95">
        <v>2614.17015945911</v>
      </c>
      <c r="AN1980" s="95">
        <v>430139.716926575</v>
      </c>
      <c r="AO1980" s="95">
        <v>0</v>
      </c>
      <c r="AP1980" s="95">
        <v>4173745.3114624</v>
      </c>
      <c r="AQ1980" s="95">
        <v>7194890.8272705097</v>
      </c>
      <c r="AR1980" s="95">
        <v>27898.469315290498</v>
      </c>
      <c r="AS1980" s="95">
        <v>140895.6985569</v>
      </c>
      <c r="AT1980" s="95">
        <v>0</v>
      </c>
      <c r="AU1980" s="95">
        <v>0</v>
      </c>
      <c r="AV1980" s="95">
        <v>1503234.5645446801</v>
      </c>
      <c r="AW1980" s="95">
        <v>0</v>
      </c>
      <c r="AX1980" s="95">
        <v>178394.20537567101</v>
      </c>
      <c r="AY1980" s="95">
        <v>119467.49844741799</v>
      </c>
      <c r="AZ1980" s="95">
        <v>4355601.72302246</v>
      </c>
      <c r="BA1980" s="95">
        <v>0</v>
      </c>
      <c r="BB1980" s="95">
        <v>0</v>
      </c>
      <c r="BC1980" s="95">
        <v>6806691.1412963904</v>
      </c>
      <c r="BD1980" s="95">
        <v>0</v>
      </c>
      <c r="BE1980" s="95">
        <v>0</v>
      </c>
      <c r="BF1980" s="95">
        <v>22741.844182252898</v>
      </c>
      <c r="BG1980" s="95">
        <v>1503116.8999481199</v>
      </c>
      <c r="BH1980" s="95">
        <v>0</v>
      </c>
      <c r="BI1980" s="95">
        <v>421548.62118148798</v>
      </c>
      <c r="BJ1980" s="95">
        <v>2185683.51739502</v>
      </c>
      <c r="BK1980" s="95">
        <v>5388.9365431666401</v>
      </c>
      <c r="BL1980" s="95">
        <v>0</v>
      </c>
      <c r="BM1980" s="95">
        <v>0</v>
      </c>
      <c r="BN1980" s="95">
        <v>0</v>
      </c>
      <c r="BO1980" s="95">
        <v>0</v>
      </c>
      <c r="BP1980" s="95">
        <v>0</v>
      </c>
      <c r="BQ1980" s="95">
        <v>0</v>
      </c>
      <c r="BR1980" s="95">
        <v>26638.1714661121</v>
      </c>
      <c r="BS1980" s="95">
        <v>1268975.2590332001</v>
      </c>
      <c r="BT1980" s="95">
        <v>0</v>
      </c>
      <c r="BU1980" s="95">
        <v>0</v>
      </c>
      <c r="BV1980" s="95">
        <v>1318311.3073883101</v>
      </c>
      <c r="BW1980" s="95">
        <v>0</v>
      </c>
      <c r="BX1980" s="95">
        <v>0</v>
      </c>
      <c r="BY1980" s="95">
        <v>0</v>
      </c>
      <c r="BZ1980" s="95">
        <v>0</v>
      </c>
      <c r="CA1980" s="95">
        <v>10108.2577337027</v>
      </c>
      <c r="CB1980" s="95">
        <v>1382986.7535552999</v>
      </c>
      <c r="CC1980" s="95">
        <v>11374011.1883545</v>
      </c>
      <c r="CD1980" s="95">
        <v>2606967.4810485798</v>
      </c>
      <c r="CE1980" s="95">
        <v>108.058764594607</v>
      </c>
      <c r="CF1980" s="95">
        <v>17058.7622292042</v>
      </c>
      <c r="CG1980" s="95">
        <v>141121.868139267</v>
      </c>
      <c r="CH1980" s="95">
        <v>0</v>
      </c>
      <c r="CI1980" s="95">
        <v>10223.8739677668</v>
      </c>
      <c r="CJ1980" s="95">
        <v>1400179.1171417199</v>
      </c>
      <c r="CK1980" s="95">
        <v>11517077.5754395</v>
      </c>
      <c r="CL1980" s="95">
        <v>2629202.1330261198</v>
      </c>
      <c r="CM1980" s="160">
        <v>11371.458994031</v>
      </c>
      <c r="CN1980" s="160">
        <v>1838185.6212615999</v>
      </c>
      <c r="CO1980" s="160">
        <v>13027218.0780029</v>
      </c>
      <c r="CP1980" s="95">
        <v>2629202.1330261198</v>
      </c>
      <c r="CQ1980" s="95">
        <v>0</v>
      </c>
      <c r="CR1980" s="95">
        <v>0</v>
      </c>
      <c r="CS1980" s="95">
        <v>0</v>
      </c>
      <c r="CT1980" s="95">
        <v>0</v>
      </c>
      <c r="CU1980" s="161">
        <v>1400045.5157845041</v>
      </c>
      <c r="CV1980" s="161">
        <v>11515133.056493767</v>
      </c>
    </row>
    <row r="1981" spans="1:100" x14ac:dyDescent="0.2">
      <c r="A1981" s="94" t="s">
        <v>183</v>
      </c>
      <c r="B1981" s="96">
        <v>41334</v>
      </c>
      <c r="C1981" s="95">
        <v>0</v>
      </c>
      <c r="D1981" s="95">
        <v>4102.6470248699197</v>
      </c>
      <c r="E1981" s="95">
        <v>6166.5955817699396</v>
      </c>
      <c r="F1981" s="95">
        <v>132.43324411101599</v>
      </c>
      <c r="G1981" s="95">
        <v>108.15538462437701</v>
      </c>
      <c r="H1981" s="95">
        <v>0</v>
      </c>
      <c r="I1981" s="95">
        <v>0</v>
      </c>
      <c r="J1981" s="95">
        <v>1156.4152585268</v>
      </c>
      <c r="K1981" s="95">
        <v>0</v>
      </c>
      <c r="L1981" s="95">
        <v>218.26869940199001</v>
      </c>
      <c r="M1981" s="95">
        <v>92.611998390406399</v>
      </c>
      <c r="N1981" s="95">
        <v>4018.0101470053201</v>
      </c>
      <c r="O1981" s="95">
        <v>0</v>
      </c>
      <c r="P1981" s="95">
        <v>63.773982129991097</v>
      </c>
      <c r="Q1981" s="95">
        <v>5948.8993712663696</v>
      </c>
      <c r="R1981" s="95">
        <v>0</v>
      </c>
      <c r="S1981" s="95">
        <v>23.073536212090399</v>
      </c>
      <c r="T1981" s="95">
        <v>0</v>
      </c>
      <c r="U1981" s="95">
        <v>1156.16747580469</v>
      </c>
      <c r="V1981" s="95">
        <v>0</v>
      </c>
      <c r="W1981" s="95">
        <v>436544.15890502901</v>
      </c>
      <c r="X1981" s="95">
        <v>926130.58206939697</v>
      </c>
      <c r="Y1981" s="95">
        <v>2636.03236675262</v>
      </c>
      <c r="Z1981" s="95">
        <v>16901.442277193099</v>
      </c>
      <c r="AA1981" s="95">
        <v>0</v>
      </c>
      <c r="AB1981" s="95">
        <v>0</v>
      </c>
      <c r="AC1981" s="95">
        <v>433717.81656646699</v>
      </c>
      <c r="AD1981" s="95">
        <v>0</v>
      </c>
      <c r="AE1981" s="95">
        <v>13334.0899384022</v>
      </c>
      <c r="AF1981" s="95">
        <v>12147.141376376199</v>
      </c>
      <c r="AG1981" s="95">
        <v>578642.33277130104</v>
      </c>
      <c r="AH1981" s="95">
        <v>0</v>
      </c>
      <c r="AI1981" s="95">
        <v>2912.9172473847898</v>
      </c>
      <c r="AJ1981" s="95">
        <v>750410.328308105</v>
      </c>
      <c r="AK1981" s="95">
        <v>0</v>
      </c>
      <c r="AL1981" s="95">
        <v>2340.1583699286002</v>
      </c>
      <c r="AM1981" s="95">
        <v>0</v>
      </c>
      <c r="AN1981" s="95">
        <v>434164.76132583601</v>
      </c>
      <c r="AO1981" s="95">
        <v>0</v>
      </c>
      <c r="AP1981" s="95">
        <v>3962202.2327575702</v>
      </c>
      <c r="AQ1981" s="95">
        <v>7317380.4379882803</v>
      </c>
      <c r="AR1981" s="95">
        <v>28461.865622758902</v>
      </c>
      <c r="AS1981" s="95">
        <v>141719.670103073</v>
      </c>
      <c r="AT1981" s="95">
        <v>0</v>
      </c>
      <c r="AU1981" s="95">
        <v>0</v>
      </c>
      <c r="AV1981" s="95">
        <v>1527485.5281372101</v>
      </c>
      <c r="AW1981" s="95">
        <v>0</v>
      </c>
      <c r="AX1981" s="95">
        <v>120956.74015903501</v>
      </c>
      <c r="AY1981" s="95">
        <v>94211.928552627607</v>
      </c>
      <c r="AZ1981" s="95">
        <v>4547747.6407470703</v>
      </c>
      <c r="BA1981" s="95">
        <v>0</v>
      </c>
      <c r="BB1981" s="95">
        <v>27057.991844415701</v>
      </c>
      <c r="BC1981" s="95">
        <v>6353372.7911377</v>
      </c>
      <c r="BD1981" s="95">
        <v>0</v>
      </c>
      <c r="BE1981" s="95">
        <v>20733.169918775598</v>
      </c>
      <c r="BF1981" s="95">
        <v>0</v>
      </c>
      <c r="BG1981" s="95">
        <v>1527697.5698394801</v>
      </c>
      <c r="BH1981" s="95">
        <v>0</v>
      </c>
      <c r="BI1981" s="95">
        <v>409101.92901992798</v>
      </c>
      <c r="BJ1981" s="95">
        <v>2228429.0382690402</v>
      </c>
      <c r="BK1981" s="95">
        <v>5589.8998532891301</v>
      </c>
      <c r="BL1981" s="95">
        <v>0</v>
      </c>
      <c r="BM1981" s="95">
        <v>0</v>
      </c>
      <c r="BN1981" s="95">
        <v>0</v>
      </c>
      <c r="BO1981" s="95">
        <v>0</v>
      </c>
      <c r="BP1981" s="95">
        <v>0</v>
      </c>
      <c r="BQ1981" s="95">
        <v>0</v>
      </c>
      <c r="BR1981" s="95">
        <v>22595.1698060036</v>
      </c>
      <c r="BS1981" s="95">
        <v>1343406.3916931199</v>
      </c>
      <c r="BT1981" s="95">
        <v>0</v>
      </c>
      <c r="BU1981" s="95">
        <v>2358</v>
      </c>
      <c r="BV1981" s="95">
        <v>1277892.92939758</v>
      </c>
      <c r="BW1981" s="95">
        <v>0</v>
      </c>
      <c r="BX1981" s="95">
        <v>1572.7799981534499</v>
      </c>
      <c r="BY1981" s="95">
        <v>0</v>
      </c>
      <c r="BZ1981" s="95">
        <v>0</v>
      </c>
      <c r="CA1981" s="95">
        <v>10265.652032256099</v>
      </c>
      <c r="CB1981" s="95">
        <v>1371643.2979583701</v>
      </c>
      <c r="CC1981" s="95">
        <v>11257652.1988525</v>
      </c>
      <c r="CD1981" s="95">
        <v>2654361.6620483398</v>
      </c>
      <c r="CE1981" s="95">
        <v>108.266779392958</v>
      </c>
      <c r="CF1981" s="95">
        <v>16951.6433365345</v>
      </c>
      <c r="CG1981" s="95">
        <v>141995.63043022199</v>
      </c>
      <c r="CH1981" s="95">
        <v>0</v>
      </c>
      <c r="CI1981" s="95">
        <v>10371.757863163901</v>
      </c>
      <c r="CJ1981" s="95">
        <v>1388810.0064544701</v>
      </c>
      <c r="CK1981" s="95">
        <v>11397867.595581099</v>
      </c>
      <c r="CL1981" s="95">
        <v>2678564.37921143</v>
      </c>
      <c r="CM1981" s="160">
        <v>11502.585972070699</v>
      </c>
      <c r="CN1981" s="160">
        <v>1826769.6059417699</v>
      </c>
      <c r="CO1981" s="160">
        <v>12943867.9647217</v>
      </c>
      <c r="CP1981" s="95">
        <v>2678564.37921143</v>
      </c>
      <c r="CQ1981" s="95">
        <v>0</v>
      </c>
      <c r="CR1981" s="95">
        <v>0</v>
      </c>
      <c r="CS1981" s="95">
        <v>0</v>
      </c>
      <c r="CT1981" s="95">
        <v>0</v>
      </c>
      <c r="CU1981" s="161">
        <v>1388594.9412949046</v>
      </c>
      <c r="CV1981" s="161">
        <v>11399647.829282722</v>
      </c>
    </row>
    <row r="1982" spans="1:100" x14ac:dyDescent="0.2">
      <c r="A1982" s="94" t="s">
        <v>183</v>
      </c>
      <c r="B1982" s="96">
        <v>41426</v>
      </c>
      <c r="C1982" s="95">
        <v>0</v>
      </c>
      <c r="D1982" s="95">
        <v>4081.9726948142102</v>
      </c>
      <c r="E1982" s="95">
        <v>6295.7177318334598</v>
      </c>
      <c r="F1982" s="95">
        <v>124.084888560697</v>
      </c>
      <c r="G1982" s="95">
        <v>105.29950299486499</v>
      </c>
      <c r="H1982" s="95">
        <v>0</v>
      </c>
      <c r="I1982" s="95">
        <v>0</v>
      </c>
      <c r="J1982" s="95">
        <v>1167.77354741096</v>
      </c>
      <c r="K1982" s="95">
        <v>1</v>
      </c>
      <c r="L1982" s="95">
        <v>255.030224330723</v>
      </c>
      <c r="M1982" s="95">
        <v>110.487508021295</v>
      </c>
      <c r="N1982" s="95">
        <v>4192.9221578240404</v>
      </c>
      <c r="O1982" s="95">
        <v>0</v>
      </c>
      <c r="P1982" s="95">
        <v>72.322003914974601</v>
      </c>
      <c r="Q1982" s="95">
        <v>5849.3086693882897</v>
      </c>
      <c r="R1982" s="95">
        <v>0</v>
      </c>
      <c r="S1982" s="95">
        <v>20.4606570196338</v>
      </c>
      <c r="T1982" s="95">
        <v>0</v>
      </c>
      <c r="U1982" s="95">
        <v>1168.6633881032501</v>
      </c>
      <c r="V1982" s="95">
        <v>0</v>
      </c>
      <c r="W1982" s="95">
        <v>424354.71244812</v>
      </c>
      <c r="X1982" s="95">
        <v>946527.42288207996</v>
      </c>
      <c r="Y1982" s="95">
        <v>2584.5716255903199</v>
      </c>
      <c r="Z1982" s="95">
        <v>17063.408439159401</v>
      </c>
      <c r="AA1982" s="95">
        <v>0</v>
      </c>
      <c r="AB1982" s="95">
        <v>0</v>
      </c>
      <c r="AC1982" s="95">
        <v>438203.864612579</v>
      </c>
      <c r="AD1982" s="95">
        <v>51.273959398269703</v>
      </c>
      <c r="AE1982" s="95">
        <v>12542.679130435001</v>
      </c>
      <c r="AF1982" s="95">
        <v>15345.972822666199</v>
      </c>
      <c r="AG1982" s="95">
        <v>605164.51721191395</v>
      </c>
      <c r="AH1982" s="95">
        <v>0</v>
      </c>
      <c r="AI1982" s="95">
        <v>3638.8730066120602</v>
      </c>
      <c r="AJ1982" s="95">
        <v>746723.27658081101</v>
      </c>
      <c r="AK1982" s="95">
        <v>0</v>
      </c>
      <c r="AL1982" s="95">
        <v>2424.6522082686402</v>
      </c>
      <c r="AM1982" s="95">
        <v>0</v>
      </c>
      <c r="AN1982" s="95">
        <v>438509.402759552</v>
      </c>
      <c r="AO1982" s="95">
        <v>0</v>
      </c>
      <c r="AP1982" s="95">
        <v>3776944.9654235798</v>
      </c>
      <c r="AQ1982" s="95">
        <v>7515426.4221191397</v>
      </c>
      <c r="AR1982" s="95">
        <v>26928.9926567078</v>
      </c>
      <c r="AS1982" s="95">
        <v>139508.42318153399</v>
      </c>
      <c r="AT1982" s="95">
        <v>0</v>
      </c>
      <c r="AU1982" s="95">
        <v>0</v>
      </c>
      <c r="AV1982" s="95">
        <v>1550791.8397522001</v>
      </c>
      <c r="AW1982" s="95">
        <v>165</v>
      </c>
      <c r="AX1982" s="95">
        <v>119791.02375984201</v>
      </c>
      <c r="AY1982" s="95">
        <v>122146.247215271</v>
      </c>
      <c r="AZ1982" s="95">
        <v>4776512.0106811495</v>
      </c>
      <c r="BA1982" s="95">
        <v>0</v>
      </c>
      <c r="BB1982" s="95">
        <v>33312.3043928146</v>
      </c>
      <c r="BC1982" s="95">
        <v>6389844.1829834003</v>
      </c>
      <c r="BD1982" s="95">
        <v>0</v>
      </c>
      <c r="BE1982" s="95">
        <v>20476.399860620499</v>
      </c>
      <c r="BF1982" s="95">
        <v>0</v>
      </c>
      <c r="BG1982" s="95">
        <v>1551185.8868865999</v>
      </c>
      <c r="BH1982" s="95">
        <v>0</v>
      </c>
      <c r="BI1982" s="95">
        <v>374842.951381683</v>
      </c>
      <c r="BJ1982" s="95">
        <v>2309671.4408874498</v>
      </c>
      <c r="BK1982" s="95">
        <v>5566.3253072500202</v>
      </c>
      <c r="BL1982" s="95">
        <v>0</v>
      </c>
      <c r="BM1982" s="95">
        <v>0</v>
      </c>
      <c r="BN1982" s="95">
        <v>0</v>
      </c>
      <c r="BO1982" s="95">
        <v>0</v>
      </c>
      <c r="BP1982" s="95">
        <v>0</v>
      </c>
      <c r="BQ1982" s="95">
        <v>0</v>
      </c>
      <c r="BR1982" s="95">
        <v>28094.087576627699</v>
      </c>
      <c r="BS1982" s="95">
        <v>1418158.82437134</v>
      </c>
      <c r="BT1982" s="95">
        <v>0</v>
      </c>
      <c r="BU1982" s="95">
        <v>2468</v>
      </c>
      <c r="BV1982" s="95">
        <v>1230695.29901123</v>
      </c>
      <c r="BW1982" s="95">
        <v>0</v>
      </c>
      <c r="BX1982" s="95">
        <v>1861.11999768019</v>
      </c>
      <c r="BY1982" s="95">
        <v>0</v>
      </c>
      <c r="BZ1982" s="95">
        <v>0</v>
      </c>
      <c r="CA1982" s="95">
        <v>10415.828191876401</v>
      </c>
      <c r="CB1982" s="95">
        <v>1365935.1895141599</v>
      </c>
      <c r="CC1982" s="95">
        <v>11343070.778686499</v>
      </c>
      <c r="CD1982" s="95">
        <v>2653734.0335388202</v>
      </c>
      <c r="CE1982" s="95">
        <v>105.436743291095</v>
      </c>
      <c r="CF1982" s="95">
        <v>17030.430323362401</v>
      </c>
      <c r="CG1982" s="95">
        <v>139671.50325965899</v>
      </c>
      <c r="CH1982" s="95">
        <v>0</v>
      </c>
      <c r="CI1982" s="95">
        <v>10510.742711901699</v>
      </c>
      <c r="CJ1982" s="95">
        <v>1382422.56280518</v>
      </c>
      <c r="CK1982" s="95">
        <v>11480242.728881801</v>
      </c>
      <c r="CL1982" s="95">
        <v>2676995.47442627</v>
      </c>
      <c r="CM1982" s="160">
        <v>11655.9358913898</v>
      </c>
      <c r="CN1982" s="160">
        <v>1816522.6210022001</v>
      </c>
      <c r="CO1982" s="160">
        <v>13017819.4346924</v>
      </c>
      <c r="CP1982" s="95">
        <v>2676995.47442627</v>
      </c>
      <c r="CQ1982" s="95">
        <v>0</v>
      </c>
      <c r="CR1982" s="95">
        <v>0</v>
      </c>
      <c r="CS1982" s="95">
        <v>0</v>
      </c>
      <c r="CT1982" s="95">
        <v>0</v>
      </c>
      <c r="CU1982" s="161">
        <v>1382965.6198375223</v>
      </c>
      <c r="CV1982" s="161">
        <v>11482742.281946158</v>
      </c>
    </row>
    <row r="1983" spans="1:100" x14ac:dyDescent="0.2">
      <c r="A1983" s="94" t="s">
        <v>183</v>
      </c>
      <c r="B1983" s="96">
        <v>41518</v>
      </c>
      <c r="C1983" s="95">
        <v>0</v>
      </c>
      <c r="D1983" s="95">
        <v>4115.3149300217601</v>
      </c>
      <c r="E1983" s="95">
        <v>6069.1918169259998</v>
      </c>
      <c r="F1983" s="95">
        <v>125.094184011221</v>
      </c>
      <c r="G1983" s="95">
        <v>109.996980212629</v>
      </c>
      <c r="H1983" s="95">
        <v>0</v>
      </c>
      <c r="I1983" s="95">
        <v>0</v>
      </c>
      <c r="J1983" s="95">
        <v>1193.4664447605601</v>
      </c>
      <c r="K1983" s="95">
        <v>2</v>
      </c>
      <c r="L1983" s="95">
        <v>284.79438869282598</v>
      </c>
      <c r="M1983" s="95">
        <v>105.929446105845</v>
      </c>
      <c r="N1983" s="95">
        <v>4003.7425248026798</v>
      </c>
      <c r="O1983" s="95">
        <v>0</v>
      </c>
      <c r="P1983" s="95">
        <v>111.799450106919</v>
      </c>
      <c r="Q1983" s="95">
        <v>5772.6734043359802</v>
      </c>
      <c r="R1983" s="95">
        <v>0</v>
      </c>
      <c r="S1983" s="95">
        <v>22.0640143787023</v>
      </c>
      <c r="T1983" s="95">
        <v>0</v>
      </c>
      <c r="U1983" s="95">
        <v>1196.5851611644</v>
      </c>
      <c r="V1983" s="95">
        <v>0</v>
      </c>
      <c r="W1983" s="95">
        <v>450642.555912018</v>
      </c>
      <c r="X1983" s="95">
        <v>945474.35522460903</v>
      </c>
      <c r="Y1983" s="95">
        <v>2586.6002901494498</v>
      </c>
      <c r="Z1983" s="95">
        <v>18884.4987494946</v>
      </c>
      <c r="AA1983" s="95">
        <v>0</v>
      </c>
      <c r="AB1983" s="95">
        <v>0</v>
      </c>
      <c r="AC1983" s="95">
        <v>434810.45900726301</v>
      </c>
      <c r="AD1983" s="95">
        <v>274.31127786636398</v>
      </c>
      <c r="AE1983" s="95">
        <v>15393.831020474399</v>
      </c>
      <c r="AF1983" s="95">
        <v>14984.0867232084</v>
      </c>
      <c r="AG1983" s="95">
        <v>605815.69888305699</v>
      </c>
      <c r="AH1983" s="95">
        <v>0</v>
      </c>
      <c r="AI1983" s="95">
        <v>4672.0383958816501</v>
      </c>
      <c r="AJ1983" s="95">
        <v>732735.41189575195</v>
      </c>
      <c r="AK1983" s="95">
        <v>0</v>
      </c>
      <c r="AL1983" s="95">
        <v>2967.3477439880398</v>
      </c>
      <c r="AM1983" s="95">
        <v>0</v>
      </c>
      <c r="AN1983" s="95">
        <v>434377.84103012102</v>
      </c>
      <c r="AO1983" s="95">
        <v>0</v>
      </c>
      <c r="AP1983" s="95">
        <v>4014795.8269348098</v>
      </c>
      <c r="AQ1983" s="95">
        <v>7516065.4525756799</v>
      </c>
      <c r="AR1983" s="95">
        <v>26078.1224946976</v>
      </c>
      <c r="AS1983" s="95">
        <v>158667.73190689099</v>
      </c>
      <c r="AT1983" s="95">
        <v>0</v>
      </c>
      <c r="AU1983" s="95">
        <v>0</v>
      </c>
      <c r="AV1983" s="95">
        <v>1550451.26916504</v>
      </c>
      <c r="AW1983" s="95">
        <v>885.99999904632602</v>
      </c>
      <c r="AX1983" s="95">
        <v>149436.880689621</v>
      </c>
      <c r="AY1983" s="95">
        <v>118349.078228951</v>
      </c>
      <c r="AZ1983" s="95">
        <v>4790856.9956665002</v>
      </c>
      <c r="BA1983" s="95">
        <v>0</v>
      </c>
      <c r="BB1983" s="95">
        <v>41282.303974628398</v>
      </c>
      <c r="BC1983" s="95">
        <v>6284377.33947754</v>
      </c>
      <c r="BD1983" s="95">
        <v>0</v>
      </c>
      <c r="BE1983" s="95">
        <v>24539.891264677</v>
      </c>
      <c r="BF1983" s="95">
        <v>0</v>
      </c>
      <c r="BG1983" s="95">
        <v>1551079.3470459001</v>
      </c>
      <c r="BH1983" s="95">
        <v>0</v>
      </c>
      <c r="BI1983" s="95">
        <v>408942.12831878703</v>
      </c>
      <c r="BJ1983" s="95">
        <v>2148288.7680969201</v>
      </c>
      <c r="BK1983" s="95">
        <v>5344.7400596141797</v>
      </c>
      <c r="BL1983" s="95">
        <v>0</v>
      </c>
      <c r="BM1983" s="95">
        <v>0</v>
      </c>
      <c r="BN1983" s="95">
        <v>0</v>
      </c>
      <c r="BO1983" s="95">
        <v>0</v>
      </c>
      <c r="BP1983" s="95">
        <v>0</v>
      </c>
      <c r="BQ1983" s="95">
        <v>0</v>
      </c>
      <c r="BR1983" s="95">
        <v>27262.2138268948</v>
      </c>
      <c r="BS1983" s="95">
        <v>1295015.2097167999</v>
      </c>
      <c r="BT1983" s="95">
        <v>0</v>
      </c>
      <c r="BU1983" s="95">
        <v>2852</v>
      </c>
      <c r="BV1983" s="95">
        <v>1217331.98947144</v>
      </c>
      <c r="BW1983" s="95">
        <v>0</v>
      </c>
      <c r="BX1983" s="95">
        <v>1787.2299988120801</v>
      </c>
      <c r="BY1983" s="95">
        <v>0</v>
      </c>
      <c r="BZ1983" s="95">
        <v>0</v>
      </c>
      <c r="CA1983" s="95">
        <v>10174.7184294462</v>
      </c>
      <c r="CB1983" s="95">
        <v>1390703.4190521201</v>
      </c>
      <c r="CC1983" s="95">
        <v>11491569.0699463</v>
      </c>
      <c r="CD1983" s="95">
        <v>2569862.0205383301</v>
      </c>
      <c r="CE1983" s="95">
        <v>110.10617300868</v>
      </c>
      <c r="CF1983" s="95">
        <v>18824.336745023698</v>
      </c>
      <c r="CG1983" s="95">
        <v>157919.24526977501</v>
      </c>
      <c r="CH1983" s="95">
        <v>0</v>
      </c>
      <c r="CI1983" s="95">
        <v>10290.440693259199</v>
      </c>
      <c r="CJ1983" s="95">
        <v>1409645.9540405299</v>
      </c>
      <c r="CK1983" s="95">
        <v>11651451.194458</v>
      </c>
      <c r="CL1983" s="95">
        <v>2598140.7444152799</v>
      </c>
      <c r="CM1983" s="160">
        <v>11489.239434003801</v>
      </c>
      <c r="CN1983" s="160">
        <v>1842298.73989868</v>
      </c>
      <c r="CO1983" s="160">
        <v>13205654.9337158</v>
      </c>
      <c r="CP1983" s="95">
        <v>2598140.7444152799</v>
      </c>
      <c r="CQ1983" s="95">
        <v>0</v>
      </c>
      <c r="CR1983" s="95">
        <v>0</v>
      </c>
      <c r="CS1983" s="95">
        <v>0</v>
      </c>
      <c r="CT1983" s="95">
        <v>0</v>
      </c>
      <c r="CU1983" s="161">
        <v>1409527.7557971438</v>
      </c>
      <c r="CV1983" s="161">
        <v>11649488.315216076</v>
      </c>
    </row>
    <row r="1984" spans="1:100" x14ac:dyDescent="0.2">
      <c r="A1984" s="94" t="s">
        <v>183</v>
      </c>
      <c r="B1984" s="96">
        <v>41609</v>
      </c>
      <c r="C1984" s="95">
        <v>0</v>
      </c>
      <c r="D1984" s="95">
        <v>4004.26818042994</v>
      </c>
      <c r="E1984" s="95">
        <v>6588.25718671083</v>
      </c>
      <c r="F1984" s="95">
        <v>132.11950566619601</v>
      </c>
      <c r="G1984" s="95">
        <v>103.752623539418</v>
      </c>
      <c r="H1984" s="95">
        <v>0</v>
      </c>
      <c r="I1984" s="95">
        <v>0</v>
      </c>
      <c r="J1984" s="95">
        <v>1218.86025556922</v>
      </c>
      <c r="K1984" s="95">
        <v>1</v>
      </c>
      <c r="L1984" s="95">
        <v>312.229297917336</v>
      </c>
      <c r="M1984" s="95">
        <v>112.190195947886</v>
      </c>
      <c r="N1984" s="95">
        <v>4499.12368792295</v>
      </c>
      <c r="O1984" s="95">
        <v>0</v>
      </c>
      <c r="P1984" s="95">
        <v>159.15584341809199</v>
      </c>
      <c r="Q1984" s="95">
        <v>5614.6432625055304</v>
      </c>
      <c r="R1984" s="95">
        <v>0</v>
      </c>
      <c r="S1984" s="95">
        <v>22.331828357651801</v>
      </c>
      <c r="T1984" s="95">
        <v>0</v>
      </c>
      <c r="U1984" s="95">
        <v>1218.2321806698999</v>
      </c>
      <c r="V1984" s="95">
        <v>0</v>
      </c>
      <c r="W1984" s="95">
        <v>410230.83671188401</v>
      </c>
      <c r="X1984" s="95">
        <v>957852.98267364502</v>
      </c>
      <c r="Y1984" s="95">
        <v>2555.9549336731402</v>
      </c>
      <c r="Z1984" s="95">
        <v>18336.147498130798</v>
      </c>
      <c r="AA1984" s="95">
        <v>0</v>
      </c>
      <c r="AB1984" s="95">
        <v>0</v>
      </c>
      <c r="AC1984" s="95">
        <v>451284.01823425299</v>
      </c>
      <c r="AD1984" s="95">
        <v>455.412879943848</v>
      </c>
      <c r="AE1984" s="95">
        <v>13859.5604914427</v>
      </c>
      <c r="AF1984" s="95">
        <v>15731.4042704105</v>
      </c>
      <c r="AG1984" s="95">
        <v>629689.79962921096</v>
      </c>
      <c r="AH1984" s="95">
        <v>0</v>
      </c>
      <c r="AI1984" s="95">
        <v>8462.3537676334399</v>
      </c>
      <c r="AJ1984" s="95">
        <v>709450.10382842994</v>
      </c>
      <c r="AK1984" s="95">
        <v>0</v>
      </c>
      <c r="AL1984" s="95">
        <v>3403.5640122294399</v>
      </c>
      <c r="AM1984" s="95">
        <v>0</v>
      </c>
      <c r="AN1984" s="95">
        <v>451917.30887603801</v>
      </c>
      <c r="AO1984" s="95">
        <v>0</v>
      </c>
      <c r="AP1984" s="95">
        <v>3688621.9535217299</v>
      </c>
      <c r="AQ1984" s="95">
        <v>7668795.0278930701</v>
      </c>
      <c r="AR1984" s="95">
        <v>25200.8943829536</v>
      </c>
      <c r="AS1984" s="95">
        <v>154952.25443649301</v>
      </c>
      <c r="AT1984" s="95">
        <v>0</v>
      </c>
      <c r="AU1984" s="95">
        <v>0</v>
      </c>
      <c r="AV1984" s="95">
        <v>1623651.5681304899</v>
      </c>
      <c r="AW1984" s="95">
        <v>1465</v>
      </c>
      <c r="AX1984" s="95">
        <v>130896.99907207501</v>
      </c>
      <c r="AY1984" s="95">
        <v>124650.485346794</v>
      </c>
      <c r="AZ1984" s="95">
        <v>5016840.2469482403</v>
      </c>
      <c r="BA1984" s="95">
        <v>0</v>
      </c>
      <c r="BB1984" s="95">
        <v>73668.679844856306</v>
      </c>
      <c r="BC1984" s="95">
        <v>6108317.7302856399</v>
      </c>
      <c r="BD1984" s="95">
        <v>0</v>
      </c>
      <c r="BE1984" s="95">
        <v>29155.386264085799</v>
      </c>
      <c r="BF1984" s="95">
        <v>0</v>
      </c>
      <c r="BG1984" s="95">
        <v>1624817.1930694601</v>
      </c>
      <c r="BH1984" s="95">
        <v>0</v>
      </c>
      <c r="BI1984" s="95">
        <v>344934.89826202398</v>
      </c>
      <c r="BJ1984" s="95">
        <v>2549669.79229736</v>
      </c>
      <c r="BK1984" s="95">
        <v>5293.4069772958801</v>
      </c>
      <c r="BL1984" s="95">
        <v>0</v>
      </c>
      <c r="BM1984" s="95">
        <v>0</v>
      </c>
      <c r="BN1984" s="95">
        <v>0</v>
      </c>
      <c r="BO1984" s="95">
        <v>0</v>
      </c>
      <c r="BP1984" s="95">
        <v>0</v>
      </c>
      <c r="BQ1984" s="95">
        <v>0</v>
      </c>
      <c r="BR1984" s="95">
        <v>28885.3339993954</v>
      </c>
      <c r="BS1984" s="95">
        <v>1668662.4505615199</v>
      </c>
      <c r="BT1984" s="95">
        <v>0</v>
      </c>
      <c r="BU1984" s="95">
        <v>5529.25</v>
      </c>
      <c r="BV1984" s="95">
        <v>1201268.9087829599</v>
      </c>
      <c r="BW1984" s="95">
        <v>0</v>
      </c>
      <c r="BX1984" s="95">
        <v>2092.0799982547801</v>
      </c>
      <c r="BY1984" s="95">
        <v>0</v>
      </c>
      <c r="BZ1984" s="95">
        <v>0</v>
      </c>
      <c r="CA1984" s="95">
        <v>10569.1916493177</v>
      </c>
      <c r="CB1984" s="95">
        <v>1368241.7040557901</v>
      </c>
      <c r="CC1984" s="95">
        <v>11351638.5004883</v>
      </c>
      <c r="CD1984" s="95">
        <v>2888663.9921569801</v>
      </c>
      <c r="CE1984" s="95">
        <v>103.249721816741</v>
      </c>
      <c r="CF1984" s="95">
        <v>18374.0722241402</v>
      </c>
      <c r="CG1984" s="95">
        <v>155167.507810593</v>
      </c>
      <c r="CH1984" s="95">
        <v>0</v>
      </c>
      <c r="CI1984" s="95">
        <v>10677.3844254017</v>
      </c>
      <c r="CJ1984" s="95">
        <v>1386705.3616333001</v>
      </c>
      <c r="CK1984" s="95">
        <v>11507146.338989301</v>
      </c>
      <c r="CL1984" s="95">
        <v>2915636.8152160598</v>
      </c>
      <c r="CM1984" s="160">
        <v>11893.4343434572</v>
      </c>
      <c r="CN1984" s="160">
        <v>1846557.7032470701</v>
      </c>
      <c r="CO1984" s="160">
        <v>13138509.6888428</v>
      </c>
      <c r="CP1984" s="95">
        <v>2915636.8152160598</v>
      </c>
      <c r="CQ1984" s="95">
        <v>0</v>
      </c>
      <c r="CR1984" s="95">
        <v>0</v>
      </c>
      <c r="CS1984" s="95">
        <v>0</v>
      </c>
      <c r="CT1984" s="95">
        <v>0</v>
      </c>
      <c r="CU1984" s="161">
        <v>1386615.7762799303</v>
      </c>
      <c r="CV1984" s="161">
        <v>11506806.008298893</v>
      </c>
    </row>
    <row r="1985" spans="1:100" x14ac:dyDescent="0.2">
      <c r="A1985" s="94" t="s">
        <v>183</v>
      </c>
      <c r="B1985" s="96">
        <v>41699</v>
      </c>
      <c r="C1985" s="95">
        <v>0</v>
      </c>
      <c r="D1985" s="95">
        <v>4048.2432660460499</v>
      </c>
      <c r="E1985" s="95">
        <v>6412.7881264090502</v>
      </c>
      <c r="F1985" s="95">
        <v>139.43901958316599</v>
      </c>
      <c r="G1985" s="95">
        <v>110.515534269623</v>
      </c>
      <c r="H1985" s="95">
        <v>0</v>
      </c>
      <c r="I1985" s="95">
        <v>0</v>
      </c>
      <c r="J1985" s="95">
        <v>1219.5577338635901</v>
      </c>
      <c r="K1985" s="95">
        <v>0</v>
      </c>
      <c r="L1985" s="95">
        <v>25.970002330374001</v>
      </c>
      <c r="M1985" s="95">
        <v>174.568323645741</v>
      </c>
      <c r="N1985" s="95">
        <v>4438.4160370826703</v>
      </c>
      <c r="O1985" s="95">
        <v>0</v>
      </c>
      <c r="P1985" s="95">
        <v>3565.94997516274</v>
      </c>
      <c r="Q1985" s="95">
        <v>1867.1335924714799</v>
      </c>
      <c r="R1985" s="95">
        <v>0</v>
      </c>
      <c r="S1985" s="95">
        <v>23.149804362794399</v>
      </c>
      <c r="T1985" s="95">
        <v>0</v>
      </c>
      <c r="U1985" s="95">
        <v>1219.3224688172299</v>
      </c>
      <c r="V1985" s="95">
        <v>0</v>
      </c>
      <c r="W1985" s="95">
        <v>403386.07289886498</v>
      </c>
      <c r="X1985" s="95">
        <v>961357.91481780994</v>
      </c>
      <c r="Y1985" s="95">
        <v>2535.09395429492</v>
      </c>
      <c r="Z1985" s="95">
        <v>18770.997937202501</v>
      </c>
      <c r="AA1985" s="95">
        <v>0</v>
      </c>
      <c r="AB1985" s="95">
        <v>0</v>
      </c>
      <c r="AC1985" s="95">
        <v>451649.07568359398</v>
      </c>
      <c r="AD1985" s="95">
        <v>0</v>
      </c>
      <c r="AE1985" s="95">
        <v>3445.9339107871101</v>
      </c>
      <c r="AF1985" s="95">
        <v>19787.046876668901</v>
      </c>
      <c r="AG1985" s="95">
        <v>640272.31634521496</v>
      </c>
      <c r="AH1985" s="95">
        <v>0</v>
      </c>
      <c r="AI1985" s="95">
        <v>357680.42004394502</v>
      </c>
      <c r="AJ1985" s="95">
        <v>304716.51355743402</v>
      </c>
      <c r="AK1985" s="95">
        <v>0</v>
      </c>
      <c r="AL1985" s="95">
        <v>3413.4145962595899</v>
      </c>
      <c r="AM1985" s="95">
        <v>0</v>
      </c>
      <c r="AN1985" s="95">
        <v>451905.44261169399</v>
      </c>
      <c r="AO1985" s="95">
        <v>0</v>
      </c>
      <c r="AP1985" s="95">
        <v>3301398.8432311998</v>
      </c>
      <c r="AQ1985" s="95">
        <v>7751575.3908081101</v>
      </c>
      <c r="AR1985" s="95">
        <v>25893.1024792194</v>
      </c>
      <c r="AS1985" s="95">
        <v>157573.54551887501</v>
      </c>
      <c r="AT1985" s="95">
        <v>0</v>
      </c>
      <c r="AU1985" s="95">
        <v>0</v>
      </c>
      <c r="AV1985" s="95">
        <v>1630307.5040130599</v>
      </c>
      <c r="AW1985" s="95">
        <v>0</v>
      </c>
      <c r="AX1985" s="95">
        <v>27750.865000486399</v>
      </c>
      <c r="AY1985" s="95">
        <v>165519.90106391901</v>
      </c>
      <c r="AZ1985" s="95">
        <v>5131896.1232299795</v>
      </c>
      <c r="BA1985" s="95">
        <v>0</v>
      </c>
      <c r="BB1985" s="95">
        <v>2981900.2985534701</v>
      </c>
      <c r="BC1985" s="95">
        <v>2476483.7921752902</v>
      </c>
      <c r="BD1985" s="95">
        <v>0</v>
      </c>
      <c r="BE1985" s="95">
        <v>29246.978377103798</v>
      </c>
      <c r="BF1985" s="95">
        <v>0</v>
      </c>
      <c r="BG1985" s="95">
        <v>1630510.1459198</v>
      </c>
      <c r="BH1985" s="95">
        <v>0</v>
      </c>
      <c r="BI1985" s="95">
        <v>300355.38773345901</v>
      </c>
      <c r="BJ1985" s="95">
        <v>2333734.6652831999</v>
      </c>
      <c r="BK1985" s="95">
        <v>5196.6499844789496</v>
      </c>
      <c r="BL1985" s="95">
        <v>0</v>
      </c>
      <c r="BM1985" s="95">
        <v>0</v>
      </c>
      <c r="BN1985" s="95">
        <v>0</v>
      </c>
      <c r="BO1985" s="95">
        <v>0</v>
      </c>
      <c r="BP1985" s="95">
        <v>0</v>
      </c>
      <c r="BQ1985" s="95">
        <v>0</v>
      </c>
      <c r="BR1985" s="95">
        <v>40493.824650287599</v>
      </c>
      <c r="BS1985" s="95">
        <v>1507500.3288269001</v>
      </c>
      <c r="BT1985" s="95">
        <v>0</v>
      </c>
      <c r="BU1985" s="95">
        <v>282167.789997101</v>
      </c>
      <c r="BV1985" s="95">
        <v>793383.23311615002</v>
      </c>
      <c r="BW1985" s="95">
        <v>0</v>
      </c>
      <c r="BX1985" s="95">
        <v>2326.4399983286899</v>
      </c>
      <c r="BY1985" s="95">
        <v>0</v>
      </c>
      <c r="BZ1985" s="95">
        <v>0</v>
      </c>
      <c r="CA1985" s="95">
        <v>10454.1683996916</v>
      </c>
      <c r="CB1985" s="95">
        <v>1357436.98031616</v>
      </c>
      <c r="CC1985" s="95">
        <v>11071684.9539795</v>
      </c>
      <c r="CD1985" s="95">
        <v>2614925.7879028302</v>
      </c>
      <c r="CE1985" s="95">
        <v>110.732660710812</v>
      </c>
      <c r="CF1985" s="95">
        <v>18807.155365943901</v>
      </c>
      <c r="CG1985" s="95">
        <v>157781.90077781701</v>
      </c>
      <c r="CH1985" s="95">
        <v>0</v>
      </c>
      <c r="CI1985" s="95">
        <v>10564.3030389547</v>
      </c>
      <c r="CJ1985" s="95">
        <v>1376114.5012054399</v>
      </c>
      <c r="CK1985" s="95">
        <v>11228808.3277588</v>
      </c>
      <c r="CL1985" s="95">
        <v>2642706.2155456501</v>
      </c>
      <c r="CM1985" s="160">
        <v>11760.8485103846</v>
      </c>
      <c r="CN1985" s="160">
        <v>1827174.97650146</v>
      </c>
      <c r="CO1985" s="160">
        <v>12854844.300415</v>
      </c>
      <c r="CP1985" s="95">
        <v>2642706.2155456501</v>
      </c>
      <c r="CQ1985" s="95">
        <v>0</v>
      </c>
      <c r="CR1985" s="95">
        <v>0</v>
      </c>
      <c r="CS1985" s="95">
        <v>0</v>
      </c>
      <c r="CT1985" s="95">
        <v>0</v>
      </c>
      <c r="CU1985" s="161">
        <v>1376244.1356821039</v>
      </c>
      <c r="CV1985" s="161">
        <v>11229466.854757316</v>
      </c>
    </row>
    <row r="1986" spans="1:100" x14ac:dyDescent="0.2">
      <c r="A1986" s="94" t="s">
        <v>183</v>
      </c>
      <c r="B1986" s="96">
        <v>41791</v>
      </c>
      <c r="C1986" s="95">
        <v>0</v>
      </c>
      <c r="D1986" s="95">
        <v>3668.7807529568699</v>
      </c>
      <c r="E1986" s="95">
        <v>6575.7543442845299</v>
      </c>
      <c r="F1986" s="95">
        <v>188.627000385895</v>
      </c>
      <c r="G1986" s="95">
        <v>109.291647345759</v>
      </c>
      <c r="H1986" s="95">
        <v>0</v>
      </c>
      <c r="I1986" s="95">
        <v>0</v>
      </c>
      <c r="J1986" s="95">
        <v>1218.4079620689199</v>
      </c>
      <c r="K1986" s="95">
        <v>0</v>
      </c>
      <c r="L1986" s="95">
        <v>104.906730775721</v>
      </c>
      <c r="M1986" s="95">
        <v>157.65208295360199</v>
      </c>
      <c r="N1986" s="95">
        <v>4539.6681082248697</v>
      </c>
      <c r="O1986" s="95">
        <v>0</v>
      </c>
      <c r="P1986" s="95">
        <v>3485.0208452940001</v>
      </c>
      <c r="Q1986" s="95">
        <v>1857.8688369840399</v>
      </c>
      <c r="R1986" s="95">
        <v>0</v>
      </c>
      <c r="S1986" s="95">
        <v>21.4266339228489</v>
      </c>
      <c r="T1986" s="95">
        <v>0</v>
      </c>
      <c r="U1986" s="95">
        <v>1218.2235885858499</v>
      </c>
      <c r="V1986" s="95">
        <v>0</v>
      </c>
      <c r="W1986" s="95">
        <v>405746.15715026902</v>
      </c>
      <c r="X1986" s="95">
        <v>963151.56626129197</v>
      </c>
      <c r="Y1986" s="95">
        <v>3415.70350906253</v>
      </c>
      <c r="Z1986" s="95">
        <v>18760.501966714899</v>
      </c>
      <c r="AA1986" s="95">
        <v>0</v>
      </c>
      <c r="AB1986" s="95">
        <v>0</v>
      </c>
      <c r="AC1986" s="95">
        <v>451708.56871795701</v>
      </c>
      <c r="AD1986" s="95">
        <v>0</v>
      </c>
      <c r="AE1986" s="95">
        <v>3121.8121317923101</v>
      </c>
      <c r="AF1986" s="95">
        <v>19036.631072044402</v>
      </c>
      <c r="AG1986" s="95">
        <v>649752.63616180397</v>
      </c>
      <c r="AH1986" s="95">
        <v>0</v>
      </c>
      <c r="AI1986" s="95">
        <v>399831.33512115502</v>
      </c>
      <c r="AJ1986" s="95">
        <v>298755.59910965001</v>
      </c>
      <c r="AK1986" s="95">
        <v>0</v>
      </c>
      <c r="AL1986" s="95">
        <v>3015.7571596801299</v>
      </c>
      <c r="AM1986" s="95">
        <v>0</v>
      </c>
      <c r="AN1986" s="95">
        <v>451839.45692443801</v>
      </c>
      <c r="AO1986" s="95">
        <v>0</v>
      </c>
      <c r="AP1986" s="95">
        <v>3355649.3825378399</v>
      </c>
      <c r="AQ1986" s="95">
        <v>7792821.0878295898</v>
      </c>
      <c r="AR1986" s="95">
        <v>32150.776214837999</v>
      </c>
      <c r="AS1986" s="95">
        <v>160125.719596863</v>
      </c>
      <c r="AT1986" s="95">
        <v>0</v>
      </c>
      <c r="AU1986" s="95">
        <v>0</v>
      </c>
      <c r="AV1986" s="95">
        <v>1645193.4163970901</v>
      </c>
      <c r="AW1986" s="95">
        <v>0</v>
      </c>
      <c r="AX1986" s="95">
        <v>25871.687062025099</v>
      </c>
      <c r="AY1986" s="95">
        <v>155496.65551567101</v>
      </c>
      <c r="AZ1986" s="95">
        <v>5239418.8493652297</v>
      </c>
      <c r="BA1986" s="95">
        <v>0</v>
      </c>
      <c r="BB1986" s="95">
        <v>3230938.7114563002</v>
      </c>
      <c r="BC1986" s="95">
        <v>2431607.8333740202</v>
      </c>
      <c r="BD1986" s="95">
        <v>0</v>
      </c>
      <c r="BE1986" s="95">
        <v>26390.299270868301</v>
      </c>
      <c r="BF1986" s="95">
        <v>0</v>
      </c>
      <c r="BG1986" s="95">
        <v>1645653.3213195801</v>
      </c>
      <c r="BH1986" s="95">
        <v>0</v>
      </c>
      <c r="BI1986" s="95">
        <v>288764.111301422</v>
      </c>
      <c r="BJ1986" s="95">
        <v>2352246.84735107</v>
      </c>
      <c r="BK1986" s="95">
        <v>6883.5756728053102</v>
      </c>
      <c r="BL1986" s="95">
        <v>0</v>
      </c>
      <c r="BM1986" s="95">
        <v>0</v>
      </c>
      <c r="BN1986" s="95">
        <v>0</v>
      </c>
      <c r="BO1986" s="95">
        <v>0</v>
      </c>
      <c r="BP1986" s="95">
        <v>0</v>
      </c>
      <c r="BQ1986" s="95">
        <v>0</v>
      </c>
      <c r="BR1986" s="95">
        <v>36909.999444484703</v>
      </c>
      <c r="BS1986" s="95">
        <v>1545593.5712890599</v>
      </c>
      <c r="BT1986" s="95">
        <v>0</v>
      </c>
      <c r="BU1986" s="95">
        <v>268877.75</v>
      </c>
      <c r="BV1986" s="95">
        <v>797411.80451202404</v>
      </c>
      <c r="BW1986" s="95">
        <v>0</v>
      </c>
      <c r="BX1986" s="95">
        <v>2272.7999988496299</v>
      </c>
      <c r="BY1986" s="95">
        <v>0</v>
      </c>
      <c r="BZ1986" s="95">
        <v>0</v>
      </c>
      <c r="CA1986" s="95">
        <v>10279.453178167299</v>
      </c>
      <c r="CB1986" s="95">
        <v>1380859.25170898</v>
      </c>
      <c r="CC1986" s="95">
        <v>11162966.283203101</v>
      </c>
      <c r="CD1986" s="95">
        <v>2649704.0433044401</v>
      </c>
      <c r="CE1986" s="95">
        <v>109.502504498698</v>
      </c>
      <c r="CF1986" s="95">
        <v>18741.2549288273</v>
      </c>
      <c r="CG1986" s="95">
        <v>160310.07145118699</v>
      </c>
      <c r="CH1986" s="95">
        <v>0</v>
      </c>
      <c r="CI1986" s="95">
        <v>10381.897707104699</v>
      </c>
      <c r="CJ1986" s="95">
        <v>1399565.5339355499</v>
      </c>
      <c r="CK1986" s="95">
        <v>11322436.994506801</v>
      </c>
      <c r="CL1986" s="95">
        <v>2676931.2078857399</v>
      </c>
      <c r="CM1986" s="160">
        <v>11577.636949420001</v>
      </c>
      <c r="CN1986" s="160">
        <v>1847811.3458557101</v>
      </c>
      <c r="CO1986" s="160">
        <v>12974599.7813721</v>
      </c>
      <c r="CP1986" s="95">
        <v>2676931.2078857399</v>
      </c>
      <c r="CQ1986" s="95">
        <v>0</v>
      </c>
      <c r="CR1986" s="95">
        <v>0</v>
      </c>
      <c r="CS1986" s="95">
        <v>0</v>
      </c>
      <c r="CT1986" s="95">
        <v>0</v>
      </c>
      <c r="CU1986" s="161">
        <v>1399600.5066378072</v>
      </c>
      <c r="CV1986" s="161">
        <v>11323276.354654288</v>
      </c>
    </row>
    <row r="1987" spans="1:100" x14ac:dyDescent="0.2">
      <c r="A1987" s="94" t="s">
        <v>183</v>
      </c>
      <c r="B1987" s="96">
        <v>41883</v>
      </c>
      <c r="C1987" s="95">
        <v>0</v>
      </c>
      <c r="D1987" s="95">
        <v>3603.7802256643799</v>
      </c>
      <c r="E1987" s="95">
        <v>6649.0260546803502</v>
      </c>
      <c r="F1987" s="95">
        <v>198.21766821295</v>
      </c>
      <c r="G1987" s="95">
        <v>106.11645359545901</v>
      </c>
      <c r="H1987" s="95">
        <v>0</v>
      </c>
      <c r="I1987" s="95">
        <v>0</v>
      </c>
      <c r="J1987" s="95">
        <v>1223.66144554317</v>
      </c>
      <c r="K1987" s="95">
        <v>1</v>
      </c>
      <c r="L1987" s="95">
        <v>87.878984915092602</v>
      </c>
      <c r="M1987" s="95">
        <v>144.891184326261</v>
      </c>
      <c r="N1987" s="95">
        <v>4618.6708472967102</v>
      </c>
      <c r="O1987" s="95">
        <v>0</v>
      </c>
      <c r="P1987" s="95">
        <v>4042.4333060979802</v>
      </c>
      <c r="Q1987" s="95">
        <v>1854.3893908262301</v>
      </c>
      <c r="R1987" s="95">
        <v>0</v>
      </c>
      <c r="S1987" s="95">
        <v>22.282867026282499</v>
      </c>
      <c r="T1987" s="95">
        <v>0</v>
      </c>
      <c r="U1987" s="95">
        <v>1227.2063864320501</v>
      </c>
      <c r="V1987" s="95">
        <v>0</v>
      </c>
      <c r="W1987" s="95">
        <v>389502.93849563599</v>
      </c>
      <c r="X1987" s="95">
        <v>973239.24429321301</v>
      </c>
      <c r="Y1987" s="95">
        <v>4095.8052230179301</v>
      </c>
      <c r="Z1987" s="95">
        <v>18209.3198008537</v>
      </c>
      <c r="AA1987" s="95">
        <v>0</v>
      </c>
      <c r="AB1987" s="95">
        <v>0</v>
      </c>
      <c r="AC1987" s="95">
        <v>453834.48914337199</v>
      </c>
      <c r="AD1987" s="95">
        <v>163.17082118988</v>
      </c>
      <c r="AE1987" s="95">
        <v>3562.09840258956</v>
      </c>
      <c r="AF1987" s="95">
        <v>17844.904659509699</v>
      </c>
      <c r="AG1987" s="95">
        <v>661563.510002136</v>
      </c>
      <c r="AH1987" s="95">
        <v>0</v>
      </c>
      <c r="AI1987" s="95">
        <v>397883.05044555699</v>
      </c>
      <c r="AJ1987" s="95">
        <v>297878.45124054002</v>
      </c>
      <c r="AK1987" s="95">
        <v>0</v>
      </c>
      <c r="AL1987" s="95">
        <v>3207.3688942193999</v>
      </c>
      <c r="AM1987" s="95">
        <v>0</v>
      </c>
      <c r="AN1987" s="95">
        <v>453529.52932739299</v>
      </c>
      <c r="AO1987" s="95">
        <v>0</v>
      </c>
      <c r="AP1987" s="95">
        <v>3175653.02270508</v>
      </c>
      <c r="AQ1987" s="95">
        <v>7888911.9299926804</v>
      </c>
      <c r="AR1987" s="95">
        <v>38670.8739242554</v>
      </c>
      <c r="AS1987" s="95">
        <v>154919.31001091001</v>
      </c>
      <c r="AT1987" s="95">
        <v>0</v>
      </c>
      <c r="AU1987" s="95">
        <v>0</v>
      </c>
      <c r="AV1987" s="95">
        <v>1660494.4194946301</v>
      </c>
      <c r="AW1987" s="95">
        <v>536</v>
      </c>
      <c r="AX1987" s="95">
        <v>28977.9488859177</v>
      </c>
      <c r="AY1987" s="95">
        <v>148844.90774345401</v>
      </c>
      <c r="AZ1987" s="95">
        <v>5340480.09191895</v>
      </c>
      <c r="BA1987" s="95">
        <v>0</v>
      </c>
      <c r="BB1987" s="95">
        <v>3253810.7590942401</v>
      </c>
      <c r="BC1987" s="95">
        <v>2437262.1302185101</v>
      </c>
      <c r="BD1987" s="95">
        <v>0</v>
      </c>
      <c r="BE1987" s="95">
        <v>26601.6625056267</v>
      </c>
      <c r="BF1987" s="95">
        <v>0</v>
      </c>
      <c r="BG1987" s="95">
        <v>1661193.84648132</v>
      </c>
      <c r="BH1987" s="95">
        <v>0</v>
      </c>
      <c r="BI1987" s="95">
        <v>275625.48255920399</v>
      </c>
      <c r="BJ1987" s="95">
        <v>2384945.7344360398</v>
      </c>
      <c r="BK1987" s="95">
        <v>8240.1052263975107</v>
      </c>
      <c r="BL1987" s="95">
        <v>0</v>
      </c>
      <c r="BM1987" s="95">
        <v>0</v>
      </c>
      <c r="BN1987" s="95">
        <v>0</v>
      </c>
      <c r="BO1987" s="95">
        <v>0</v>
      </c>
      <c r="BP1987" s="95">
        <v>0</v>
      </c>
      <c r="BQ1987" s="95">
        <v>0</v>
      </c>
      <c r="BR1987" s="95">
        <v>34551.823044776902</v>
      </c>
      <c r="BS1987" s="95">
        <v>1574670.19515991</v>
      </c>
      <c r="BT1987" s="95">
        <v>0</v>
      </c>
      <c r="BU1987" s="95">
        <v>243631.75</v>
      </c>
      <c r="BV1987" s="95">
        <v>800601.99610137905</v>
      </c>
      <c r="BW1987" s="95">
        <v>0</v>
      </c>
      <c r="BX1987" s="95">
        <v>1934.3199989795701</v>
      </c>
      <c r="BY1987" s="95">
        <v>0</v>
      </c>
      <c r="BZ1987" s="95">
        <v>0</v>
      </c>
      <c r="CA1987" s="95">
        <v>10247.900423884401</v>
      </c>
      <c r="CB1987" s="95">
        <v>1359467.5576782201</v>
      </c>
      <c r="CC1987" s="95">
        <v>11053712.4185791</v>
      </c>
      <c r="CD1987" s="95">
        <v>2680241.2206115699</v>
      </c>
      <c r="CE1987" s="95">
        <v>106.28341475967299</v>
      </c>
      <c r="CF1987" s="95">
        <v>18173.608216047302</v>
      </c>
      <c r="CG1987" s="95">
        <v>154412.39915847799</v>
      </c>
      <c r="CH1987" s="95">
        <v>0</v>
      </c>
      <c r="CI1987" s="95">
        <v>10358.168207049401</v>
      </c>
      <c r="CJ1987" s="95">
        <v>1377754.56964111</v>
      </c>
      <c r="CK1987" s="95">
        <v>11209770.247680699</v>
      </c>
      <c r="CL1987" s="95">
        <v>2707927.9180908198</v>
      </c>
      <c r="CM1987" s="160">
        <v>11579.1507385969</v>
      </c>
      <c r="CN1987" s="160">
        <v>1830626.9253539999</v>
      </c>
      <c r="CO1987" s="160">
        <v>12866878.838134799</v>
      </c>
      <c r="CP1987" s="95">
        <v>2707927.9180908198</v>
      </c>
      <c r="CQ1987" s="95">
        <v>0</v>
      </c>
      <c r="CR1987" s="95">
        <v>0</v>
      </c>
      <c r="CS1987" s="95">
        <v>0</v>
      </c>
      <c r="CT1987" s="95">
        <v>0</v>
      </c>
      <c r="CU1987" s="161">
        <v>1377641.1658942674</v>
      </c>
      <c r="CV1987" s="161">
        <v>11208124.817737577</v>
      </c>
    </row>
    <row r="1988" spans="1:100" x14ac:dyDescent="0.2">
      <c r="A1988" s="94" t="s">
        <v>183</v>
      </c>
      <c r="B1988" s="96">
        <v>41974</v>
      </c>
      <c r="C1988" s="95">
        <v>0</v>
      </c>
      <c r="D1988" s="95">
        <v>3540.3510110378302</v>
      </c>
      <c r="E1988" s="95">
        <v>6685.80262637138</v>
      </c>
      <c r="F1988" s="95">
        <v>189.89683717675501</v>
      </c>
      <c r="G1988" s="95">
        <v>120.45017114561099</v>
      </c>
      <c r="H1988" s="95">
        <v>0</v>
      </c>
      <c r="I1988" s="95">
        <v>0</v>
      </c>
      <c r="J1988" s="95">
        <v>1264.6548729240899</v>
      </c>
      <c r="K1988" s="95">
        <v>1</v>
      </c>
      <c r="L1988" s="95">
        <v>88.9948517503217</v>
      </c>
      <c r="M1988" s="95">
        <v>146.57112994231301</v>
      </c>
      <c r="N1988" s="95">
        <v>4717.6604039669</v>
      </c>
      <c r="O1988" s="95">
        <v>0</v>
      </c>
      <c r="P1988" s="95">
        <v>3525.4096955061</v>
      </c>
      <c r="Q1988" s="95">
        <v>1794.7173183411401</v>
      </c>
      <c r="R1988" s="95">
        <v>0</v>
      </c>
      <c r="S1988" s="95">
        <v>23.241316056577499</v>
      </c>
      <c r="T1988" s="95">
        <v>0</v>
      </c>
      <c r="U1988" s="95">
        <v>1263.66757513583</v>
      </c>
      <c r="V1988" s="95">
        <v>0</v>
      </c>
      <c r="W1988" s="95">
        <v>380224.66190719599</v>
      </c>
      <c r="X1988" s="95">
        <v>981344.46131133998</v>
      </c>
      <c r="Y1988" s="95">
        <v>4660.1630672812498</v>
      </c>
      <c r="Z1988" s="95">
        <v>18839.994311571099</v>
      </c>
      <c r="AA1988" s="95">
        <v>0</v>
      </c>
      <c r="AB1988" s="95">
        <v>0</v>
      </c>
      <c r="AC1988" s="95">
        <v>457050.06732940697</v>
      </c>
      <c r="AD1988" s="95">
        <v>575.90300750732399</v>
      </c>
      <c r="AE1988" s="95">
        <v>3420.44691726565</v>
      </c>
      <c r="AF1988" s="95">
        <v>18289.985656738299</v>
      </c>
      <c r="AG1988" s="95">
        <v>676910.212059021</v>
      </c>
      <c r="AH1988" s="95">
        <v>0</v>
      </c>
      <c r="AI1988" s="95">
        <v>394963.77379989601</v>
      </c>
      <c r="AJ1988" s="95">
        <v>288566.20380783099</v>
      </c>
      <c r="AK1988" s="95">
        <v>0</v>
      </c>
      <c r="AL1988" s="95">
        <v>3434.3461842834899</v>
      </c>
      <c r="AM1988" s="95">
        <v>0</v>
      </c>
      <c r="AN1988" s="95">
        <v>457866.583152771</v>
      </c>
      <c r="AO1988" s="95">
        <v>0</v>
      </c>
      <c r="AP1988" s="95">
        <v>3123733.5842895498</v>
      </c>
      <c r="AQ1988" s="95">
        <v>7955247.78198242</v>
      </c>
      <c r="AR1988" s="95">
        <v>43712.327311515801</v>
      </c>
      <c r="AS1988" s="95">
        <v>163097.048334122</v>
      </c>
      <c r="AT1988" s="95">
        <v>0</v>
      </c>
      <c r="AU1988" s="95">
        <v>0</v>
      </c>
      <c r="AV1988" s="95">
        <v>1686035.19927979</v>
      </c>
      <c r="AW1988" s="95">
        <v>1886</v>
      </c>
      <c r="AX1988" s="95">
        <v>28120.435315609</v>
      </c>
      <c r="AY1988" s="95">
        <v>151003.14835548401</v>
      </c>
      <c r="AZ1988" s="95">
        <v>5473201.9574584998</v>
      </c>
      <c r="BA1988" s="95">
        <v>0</v>
      </c>
      <c r="BB1988" s="95">
        <v>3236089.5819397001</v>
      </c>
      <c r="BC1988" s="95">
        <v>2360639.8699035598</v>
      </c>
      <c r="BD1988" s="95">
        <v>0</v>
      </c>
      <c r="BE1988" s="95">
        <v>29881.912271261201</v>
      </c>
      <c r="BF1988" s="95">
        <v>0</v>
      </c>
      <c r="BG1988" s="95">
        <v>1686741.9293670701</v>
      </c>
      <c r="BH1988" s="95">
        <v>0</v>
      </c>
      <c r="BI1988" s="95">
        <v>276754.46268844599</v>
      </c>
      <c r="BJ1988" s="95">
        <v>2443814.7416686998</v>
      </c>
      <c r="BK1988" s="95">
        <v>9484.5613882541693</v>
      </c>
      <c r="BL1988" s="95">
        <v>0</v>
      </c>
      <c r="BM1988" s="95">
        <v>0</v>
      </c>
      <c r="BN1988" s="95">
        <v>0</v>
      </c>
      <c r="BO1988" s="95">
        <v>0</v>
      </c>
      <c r="BP1988" s="95">
        <v>0</v>
      </c>
      <c r="BQ1988" s="95">
        <v>0</v>
      </c>
      <c r="BR1988" s="95">
        <v>36358.2398262024</v>
      </c>
      <c r="BS1988" s="95">
        <v>1657154.3513793901</v>
      </c>
      <c r="BT1988" s="95">
        <v>0</v>
      </c>
      <c r="BU1988" s="95">
        <v>262016</v>
      </c>
      <c r="BV1988" s="95">
        <v>776816.65116119396</v>
      </c>
      <c r="BW1988" s="95">
        <v>0</v>
      </c>
      <c r="BX1988" s="95">
        <v>2155.0699992179898</v>
      </c>
      <c r="BY1988" s="95">
        <v>0</v>
      </c>
      <c r="BZ1988" s="95">
        <v>0</v>
      </c>
      <c r="CA1988" s="95">
        <v>10207.947981953601</v>
      </c>
      <c r="CB1988" s="95">
        <v>1359980.2094421401</v>
      </c>
      <c r="CC1988" s="95">
        <v>11052110.134765601</v>
      </c>
      <c r="CD1988" s="95">
        <v>2708634.5179443401</v>
      </c>
      <c r="CE1988" s="95">
        <v>119.660615939647</v>
      </c>
      <c r="CF1988" s="95">
        <v>18856.445187807101</v>
      </c>
      <c r="CG1988" s="95">
        <v>163214.72040557899</v>
      </c>
      <c r="CH1988" s="95">
        <v>0</v>
      </c>
      <c r="CI1988" s="95">
        <v>10329.1204869747</v>
      </c>
      <c r="CJ1988" s="95">
        <v>1378858.68595886</v>
      </c>
      <c r="CK1988" s="95">
        <v>11214746.1650391</v>
      </c>
      <c r="CL1988" s="95">
        <v>2736058.8714904799</v>
      </c>
      <c r="CM1988" s="160">
        <v>11586.1938295364</v>
      </c>
      <c r="CN1988" s="160">
        <v>1841116.2265930199</v>
      </c>
      <c r="CO1988" s="160">
        <v>12904313.536498999</v>
      </c>
      <c r="CP1988" s="95">
        <v>2736058.8714904799</v>
      </c>
      <c r="CQ1988" s="95">
        <v>0</v>
      </c>
      <c r="CR1988" s="95">
        <v>0</v>
      </c>
      <c r="CS1988" s="95">
        <v>0</v>
      </c>
      <c r="CT1988" s="95">
        <v>0</v>
      </c>
      <c r="CU1988" s="161">
        <v>1378836.6546299472</v>
      </c>
      <c r="CV1988" s="161">
        <v>11215324.855171179</v>
      </c>
    </row>
    <row r="1989" spans="1:100" x14ac:dyDescent="0.2">
      <c r="A1989" s="94" t="s">
        <v>183</v>
      </c>
      <c r="B1989" s="96">
        <v>42064</v>
      </c>
      <c r="C1989" s="95">
        <v>0</v>
      </c>
      <c r="D1989" s="95">
        <v>3514.8418996036098</v>
      </c>
      <c r="E1989" s="95">
        <v>6673.1884075999296</v>
      </c>
      <c r="F1989" s="95">
        <v>193.093143705279</v>
      </c>
      <c r="G1989" s="95">
        <v>109.93292631488301</v>
      </c>
      <c r="H1989" s="95">
        <v>0</v>
      </c>
      <c r="I1989" s="95">
        <v>0</v>
      </c>
      <c r="J1989" s="95">
        <v>1265.6454752981699</v>
      </c>
      <c r="K1989" s="95">
        <v>0</v>
      </c>
      <c r="L1989" s="95">
        <v>86.314141786657302</v>
      </c>
      <c r="M1989" s="95">
        <v>150.074711885303</v>
      </c>
      <c r="N1989" s="95">
        <v>4753.9581622481301</v>
      </c>
      <c r="O1989" s="95">
        <v>0</v>
      </c>
      <c r="P1989" s="95">
        <v>3148.1947504282002</v>
      </c>
      <c r="Q1989" s="95">
        <v>1753.84428913891</v>
      </c>
      <c r="R1989" s="95">
        <v>0</v>
      </c>
      <c r="S1989" s="95">
        <v>23.0616030651145</v>
      </c>
      <c r="T1989" s="95">
        <v>0</v>
      </c>
      <c r="U1989" s="95">
        <v>1263.19115707278</v>
      </c>
      <c r="V1989" s="95">
        <v>0</v>
      </c>
      <c r="W1989" s="95">
        <v>375345.91506958002</v>
      </c>
      <c r="X1989" s="95">
        <v>968492.77290344203</v>
      </c>
      <c r="Y1989" s="95">
        <v>4912.309479177</v>
      </c>
      <c r="Z1989" s="95">
        <v>18785.337548971202</v>
      </c>
      <c r="AA1989" s="95">
        <v>0</v>
      </c>
      <c r="AB1989" s="95">
        <v>0</v>
      </c>
      <c r="AC1989" s="95">
        <v>460557.62371444702</v>
      </c>
      <c r="AD1989" s="95">
        <v>0</v>
      </c>
      <c r="AE1989" s="95">
        <v>5061.3120252489998</v>
      </c>
      <c r="AF1989" s="95">
        <v>16817.426020860701</v>
      </c>
      <c r="AG1989" s="95">
        <v>681136.65496063197</v>
      </c>
      <c r="AH1989" s="95">
        <v>0</v>
      </c>
      <c r="AI1989" s="95">
        <v>331580.96924591099</v>
      </c>
      <c r="AJ1989" s="95">
        <v>273714.95752716099</v>
      </c>
      <c r="AK1989" s="95">
        <v>0</v>
      </c>
      <c r="AL1989" s="95">
        <v>3182.9768663346799</v>
      </c>
      <c r="AM1989" s="95">
        <v>0</v>
      </c>
      <c r="AN1989" s="95">
        <v>460503.988384247</v>
      </c>
      <c r="AO1989" s="95">
        <v>0</v>
      </c>
      <c r="AP1989" s="95">
        <v>3124622.8166503902</v>
      </c>
      <c r="AQ1989" s="95">
        <v>7867717.9545288105</v>
      </c>
      <c r="AR1989" s="95">
        <v>45978.928295135498</v>
      </c>
      <c r="AS1989" s="95">
        <v>163983.887983322</v>
      </c>
      <c r="AT1989" s="95">
        <v>0</v>
      </c>
      <c r="AU1989" s="95">
        <v>0</v>
      </c>
      <c r="AV1989" s="95">
        <v>1703870.7985229499</v>
      </c>
      <c r="AW1989" s="95">
        <v>0</v>
      </c>
      <c r="AX1989" s="95">
        <v>43258.6236581802</v>
      </c>
      <c r="AY1989" s="95">
        <v>138542.76937675499</v>
      </c>
      <c r="AZ1989" s="95">
        <v>5511149.2747802697</v>
      </c>
      <c r="BA1989" s="95">
        <v>0</v>
      </c>
      <c r="BB1989" s="95">
        <v>2774130.7701110798</v>
      </c>
      <c r="BC1989" s="95">
        <v>2244367.0826721201</v>
      </c>
      <c r="BD1989" s="95">
        <v>0</v>
      </c>
      <c r="BE1989" s="95">
        <v>27802.2936868668</v>
      </c>
      <c r="BF1989" s="95">
        <v>0</v>
      </c>
      <c r="BG1989" s="95">
        <v>1704265.56610107</v>
      </c>
      <c r="BH1989" s="95">
        <v>0</v>
      </c>
      <c r="BI1989" s="95">
        <v>277458.24832534802</v>
      </c>
      <c r="BJ1989" s="95">
        <v>2384451.4154968299</v>
      </c>
      <c r="BK1989" s="95">
        <v>10125.8860627413</v>
      </c>
      <c r="BL1989" s="95">
        <v>0</v>
      </c>
      <c r="BM1989" s="95">
        <v>0</v>
      </c>
      <c r="BN1989" s="95">
        <v>0</v>
      </c>
      <c r="BO1989" s="95">
        <v>0</v>
      </c>
      <c r="BP1989" s="95">
        <v>0</v>
      </c>
      <c r="BQ1989" s="95">
        <v>0</v>
      </c>
      <c r="BR1989" s="95">
        <v>35652.916856288903</v>
      </c>
      <c r="BS1989" s="95">
        <v>1626433.7555541999</v>
      </c>
      <c r="BT1989" s="95">
        <v>0</v>
      </c>
      <c r="BU1989" s="95">
        <v>254474.25</v>
      </c>
      <c r="BV1989" s="95">
        <v>738320.48628234898</v>
      </c>
      <c r="BW1989" s="95">
        <v>0</v>
      </c>
      <c r="BX1989" s="95">
        <v>2230.35999804735</v>
      </c>
      <c r="BY1989" s="95">
        <v>0</v>
      </c>
      <c r="BZ1989" s="95">
        <v>0</v>
      </c>
      <c r="CA1989" s="95">
        <v>10176.639317274101</v>
      </c>
      <c r="CB1989" s="95">
        <v>1346176.5661315899</v>
      </c>
      <c r="CC1989" s="95">
        <v>10994194.512695299</v>
      </c>
      <c r="CD1989" s="95">
        <v>2667126.42510986</v>
      </c>
      <c r="CE1989" s="95">
        <v>110.170448748395</v>
      </c>
      <c r="CF1989" s="95">
        <v>18807.496277332299</v>
      </c>
      <c r="CG1989" s="95">
        <v>164127.31640243501</v>
      </c>
      <c r="CH1989" s="95">
        <v>0</v>
      </c>
      <c r="CI1989" s="95">
        <v>10286.928990721701</v>
      </c>
      <c r="CJ1989" s="95">
        <v>1365251.9596557601</v>
      </c>
      <c r="CK1989" s="95">
        <v>11159587.9537354</v>
      </c>
      <c r="CL1989" s="95">
        <v>2695025.2157592801</v>
      </c>
      <c r="CM1989" s="160">
        <v>11525.663369059601</v>
      </c>
      <c r="CN1989" s="160">
        <v>1825762.8484497101</v>
      </c>
      <c r="CO1989" s="160">
        <v>12871526.713378901</v>
      </c>
      <c r="CP1989" s="95">
        <v>2695025.2157592801</v>
      </c>
      <c r="CQ1989" s="95">
        <v>0</v>
      </c>
      <c r="CR1989" s="95">
        <v>0</v>
      </c>
      <c r="CS1989" s="95">
        <v>0</v>
      </c>
      <c r="CT1989" s="95">
        <v>0</v>
      </c>
      <c r="CU1989" s="161">
        <v>1364984.0624089222</v>
      </c>
      <c r="CV1989" s="161">
        <v>11158321.829097735</v>
      </c>
    </row>
    <row r="1990" spans="1:100" x14ac:dyDescent="0.2">
      <c r="A1990" s="94" t="s">
        <v>183</v>
      </c>
      <c r="B1990" s="96">
        <v>42156</v>
      </c>
      <c r="C1990" s="95">
        <v>0</v>
      </c>
      <c r="D1990" s="95">
        <v>3483.8928030133202</v>
      </c>
      <c r="E1990" s="95">
        <v>6780.88529425859</v>
      </c>
      <c r="F1990" s="95">
        <v>215.18533789366501</v>
      </c>
      <c r="G1990" s="95">
        <v>113.471530793235</v>
      </c>
      <c r="H1990" s="95">
        <v>0</v>
      </c>
      <c r="I1990" s="95">
        <v>0</v>
      </c>
      <c r="J1990" s="95">
        <v>1285.77610735595</v>
      </c>
      <c r="K1990" s="95">
        <v>0</v>
      </c>
      <c r="L1990" s="95">
        <v>145.277833765373</v>
      </c>
      <c r="M1990" s="95">
        <v>147.50968528725201</v>
      </c>
      <c r="N1990" s="95">
        <v>4862.7753469347999</v>
      </c>
      <c r="O1990" s="95">
        <v>0</v>
      </c>
      <c r="P1990" s="95">
        <v>3344.3152336776302</v>
      </c>
      <c r="Q1990" s="95">
        <v>1715.2710031122001</v>
      </c>
      <c r="R1990" s="95">
        <v>0</v>
      </c>
      <c r="S1990" s="95">
        <v>27.229266756447</v>
      </c>
      <c r="T1990" s="95">
        <v>0</v>
      </c>
      <c r="U1990" s="95">
        <v>1286.7319208085501</v>
      </c>
      <c r="V1990" s="95">
        <v>0</v>
      </c>
      <c r="W1990" s="95">
        <v>361917.84405899001</v>
      </c>
      <c r="X1990" s="95">
        <v>981980.59603881801</v>
      </c>
      <c r="Y1990" s="95">
        <v>4056.6211622953401</v>
      </c>
      <c r="Z1990" s="95">
        <v>18829.416191816301</v>
      </c>
      <c r="AA1990" s="95">
        <v>0</v>
      </c>
      <c r="AB1990" s="95">
        <v>0</v>
      </c>
      <c r="AC1990" s="95">
        <v>460151.77863311803</v>
      </c>
      <c r="AD1990" s="95">
        <v>0</v>
      </c>
      <c r="AE1990" s="95">
        <v>5809.7739320993396</v>
      </c>
      <c r="AF1990" s="95">
        <v>16885.940314769701</v>
      </c>
      <c r="AG1990" s="95">
        <v>696375.65620422398</v>
      </c>
      <c r="AH1990" s="95">
        <v>0</v>
      </c>
      <c r="AI1990" s="95">
        <v>361619.59825515701</v>
      </c>
      <c r="AJ1990" s="95">
        <v>270727.76180267299</v>
      </c>
      <c r="AK1990" s="95">
        <v>0</v>
      </c>
      <c r="AL1990" s="95">
        <v>3622.07164692879</v>
      </c>
      <c r="AM1990" s="95">
        <v>0</v>
      </c>
      <c r="AN1990" s="95">
        <v>460367.58307647699</v>
      </c>
      <c r="AO1990" s="95">
        <v>0</v>
      </c>
      <c r="AP1990" s="95">
        <v>2978504.0033264202</v>
      </c>
      <c r="AQ1990" s="95">
        <v>8012084.1177978497</v>
      </c>
      <c r="AR1990" s="95">
        <v>37233.853282928503</v>
      </c>
      <c r="AS1990" s="95">
        <v>164652.482967377</v>
      </c>
      <c r="AT1990" s="95">
        <v>0</v>
      </c>
      <c r="AU1990" s="95">
        <v>0</v>
      </c>
      <c r="AV1990" s="95">
        <v>1714374.6588439899</v>
      </c>
      <c r="AW1990" s="95">
        <v>0</v>
      </c>
      <c r="AX1990" s="95">
        <v>46644.637937068903</v>
      </c>
      <c r="AY1990" s="95">
        <v>139410.83569717401</v>
      </c>
      <c r="AZ1990" s="95">
        <v>5650079.6727294903</v>
      </c>
      <c r="BA1990" s="95">
        <v>0</v>
      </c>
      <c r="BB1990" s="95">
        <v>2955547.5231018099</v>
      </c>
      <c r="BC1990" s="95">
        <v>2229401.6907653799</v>
      </c>
      <c r="BD1990" s="95">
        <v>0</v>
      </c>
      <c r="BE1990" s="95">
        <v>32057.3228611946</v>
      </c>
      <c r="BF1990" s="95">
        <v>0</v>
      </c>
      <c r="BG1990" s="95">
        <v>1715102.6055908201</v>
      </c>
      <c r="BH1990" s="95">
        <v>0</v>
      </c>
      <c r="BI1990" s="95">
        <v>263969.08548355103</v>
      </c>
      <c r="BJ1990" s="95">
        <v>2417765.6984558101</v>
      </c>
      <c r="BK1990" s="95">
        <v>8764.8289960622806</v>
      </c>
      <c r="BL1990" s="95">
        <v>0</v>
      </c>
      <c r="BM1990" s="95">
        <v>0</v>
      </c>
      <c r="BN1990" s="95">
        <v>0</v>
      </c>
      <c r="BO1990" s="95">
        <v>0</v>
      </c>
      <c r="BP1990" s="95">
        <v>0</v>
      </c>
      <c r="BQ1990" s="95">
        <v>0</v>
      </c>
      <c r="BR1990" s="95">
        <v>35182.606070518501</v>
      </c>
      <c r="BS1990" s="95">
        <v>1668468.2777557401</v>
      </c>
      <c r="BT1990" s="95">
        <v>0</v>
      </c>
      <c r="BU1990" s="95">
        <v>246696</v>
      </c>
      <c r="BV1990" s="95">
        <v>733330.10315704299</v>
      </c>
      <c r="BW1990" s="95">
        <v>0</v>
      </c>
      <c r="BX1990" s="95">
        <v>2720.6099978685402</v>
      </c>
      <c r="BY1990" s="95">
        <v>0</v>
      </c>
      <c r="BZ1990" s="95">
        <v>0</v>
      </c>
      <c r="CA1990" s="95">
        <v>10296.960675954801</v>
      </c>
      <c r="CB1990" s="95">
        <v>1346296.1136322001</v>
      </c>
      <c r="CC1990" s="95">
        <v>11026830.3908691</v>
      </c>
      <c r="CD1990" s="95">
        <v>2670791.2734985398</v>
      </c>
      <c r="CE1990" s="95">
        <v>113.76664387621</v>
      </c>
      <c r="CF1990" s="95">
        <v>18824.360789299</v>
      </c>
      <c r="CG1990" s="95">
        <v>164783.51160430899</v>
      </c>
      <c r="CH1990" s="95">
        <v>0</v>
      </c>
      <c r="CI1990" s="95">
        <v>10405.8482714891</v>
      </c>
      <c r="CJ1990" s="95">
        <v>1364709.42732239</v>
      </c>
      <c r="CK1990" s="95">
        <v>11188971.2215576</v>
      </c>
      <c r="CL1990" s="95">
        <v>2699217.11297607</v>
      </c>
      <c r="CM1990" s="160">
        <v>11680.284996271101</v>
      </c>
      <c r="CN1990" s="160">
        <v>1822365.0088653599</v>
      </c>
      <c r="CO1990" s="160">
        <v>12895853.704589801</v>
      </c>
      <c r="CP1990" s="95">
        <v>2699217.11297607</v>
      </c>
      <c r="CQ1990" s="95">
        <v>0</v>
      </c>
      <c r="CR1990" s="95">
        <v>0</v>
      </c>
      <c r="CS1990" s="95">
        <v>0</v>
      </c>
      <c r="CT1990" s="95">
        <v>0</v>
      </c>
      <c r="CU1990" s="161">
        <v>1365120.4744214991</v>
      </c>
      <c r="CV1990" s="161">
        <v>11191613.902473409</v>
      </c>
    </row>
    <row r="1991" spans="1:100" x14ac:dyDescent="0.2">
      <c r="A1991" s="94" t="s">
        <v>183</v>
      </c>
      <c r="B1991" s="96">
        <v>42248</v>
      </c>
      <c r="C1991" s="95">
        <v>0</v>
      </c>
      <c r="D1991" s="95">
        <v>3474.45798543096</v>
      </c>
      <c r="E1991" s="95">
        <v>6807.0575389265996</v>
      </c>
      <c r="F1991" s="95">
        <v>215.807901440188</v>
      </c>
      <c r="G1991" s="95">
        <v>127.972479681484</v>
      </c>
      <c r="H1991" s="95">
        <v>0</v>
      </c>
      <c r="I1991" s="95">
        <v>0</v>
      </c>
      <c r="J1991" s="95">
        <v>1292.1259017586699</v>
      </c>
      <c r="K1991" s="95">
        <v>0</v>
      </c>
      <c r="L1991" s="95">
        <v>111.26296503748701</v>
      </c>
      <c r="M1991" s="95">
        <v>152.40817064978199</v>
      </c>
      <c r="N1991" s="95">
        <v>4919.1043387651398</v>
      </c>
      <c r="O1991" s="95">
        <v>0</v>
      </c>
      <c r="P1991" s="95">
        <v>3748.44929212332</v>
      </c>
      <c r="Q1991" s="95">
        <v>1674.8665440380601</v>
      </c>
      <c r="R1991" s="95">
        <v>0</v>
      </c>
      <c r="S1991" s="95">
        <v>25.369084910024</v>
      </c>
      <c r="T1991" s="95">
        <v>0</v>
      </c>
      <c r="U1991" s="95">
        <v>1296.1242485642399</v>
      </c>
      <c r="V1991" s="95">
        <v>0</v>
      </c>
      <c r="W1991" s="95">
        <v>367086.29806137102</v>
      </c>
      <c r="X1991" s="95">
        <v>1002174.92149353</v>
      </c>
      <c r="Y1991" s="95">
        <v>4821.0930628776596</v>
      </c>
      <c r="Z1991" s="95">
        <v>19967.5431160927</v>
      </c>
      <c r="AA1991" s="95">
        <v>0</v>
      </c>
      <c r="AB1991" s="95">
        <v>0</v>
      </c>
      <c r="AC1991" s="95">
        <v>468365.43327713001</v>
      </c>
      <c r="AD1991" s="95">
        <v>0</v>
      </c>
      <c r="AE1991" s="95">
        <v>7729.2562500834501</v>
      </c>
      <c r="AF1991" s="95">
        <v>17964.682558774901</v>
      </c>
      <c r="AG1991" s="95">
        <v>712944.31239318801</v>
      </c>
      <c r="AH1991" s="95">
        <v>0</v>
      </c>
      <c r="AI1991" s="95">
        <v>371330.173179626</v>
      </c>
      <c r="AJ1991" s="95">
        <v>272867.38983535802</v>
      </c>
      <c r="AK1991" s="95">
        <v>0</v>
      </c>
      <c r="AL1991" s="95">
        <v>3450.7857860326799</v>
      </c>
      <c r="AM1991" s="95">
        <v>0</v>
      </c>
      <c r="AN1991" s="95">
        <v>468167.45514297503</v>
      </c>
      <c r="AO1991" s="95">
        <v>0</v>
      </c>
      <c r="AP1991" s="95">
        <v>3032964.0900878902</v>
      </c>
      <c r="AQ1991" s="95">
        <v>8172138.3059692401</v>
      </c>
      <c r="AR1991" s="95">
        <v>44630.046020984701</v>
      </c>
      <c r="AS1991" s="95">
        <v>172709.8279953</v>
      </c>
      <c r="AT1991" s="95">
        <v>0</v>
      </c>
      <c r="AU1991" s="95">
        <v>0</v>
      </c>
      <c r="AV1991" s="95">
        <v>1750009.8389282201</v>
      </c>
      <c r="AW1991" s="95">
        <v>0</v>
      </c>
      <c r="AX1991" s="95">
        <v>63049.5473561287</v>
      </c>
      <c r="AY1991" s="95">
        <v>148101.511781693</v>
      </c>
      <c r="AZ1991" s="95">
        <v>5781732.73864746</v>
      </c>
      <c r="BA1991" s="95">
        <v>0</v>
      </c>
      <c r="BB1991" s="95">
        <v>3068396.2867736798</v>
      </c>
      <c r="BC1991" s="95">
        <v>2258147.6993713402</v>
      </c>
      <c r="BD1991" s="95">
        <v>0</v>
      </c>
      <c r="BE1991" s="95">
        <v>30152.2499442101</v>
      </c>
      <c r="BF1991" s="95">
        <v>0</v>
      </c>
      <c r="BG1991" s="95">
        <v>1750474.95150757</v>
      </c>
      <c r="BH1991" s="95">
        <v>0</v>
      </c>
      <c r="BI1991" s="95">
        <v>266629.15038299601</v>
      </c>
      <c r="BJ1991" s="95">
        <v>2489329.2906189002</v>
      </c>
      <c r="BK1991" s="95">
        <v>9917.2705534696597</v>
      </c>
      <c r="BL1991" s="95">
        <v>0</v>
      </c>
      <c r="BM1991" s="95">
        <v>0</v>
      </c>
      <c r="BN1991" s="95">
        <v>0</v>
      </c>
      <c r="BO1991" s="95">
        <v>0</v>
      </c>
      <c r="BP1991" s="95">
        <v>0</v>
      </c>
      <c r="BQ1991" s="95">
        <v>0</v>
      </c>
      <c r="BR1991" s="95">
        <v>37768.6646852493</v>
      </c>
      <c r="BS1991" s="95">
        <v>1754698.38591003</v>
      </c>
      <c r="BT1991" s="95">
        <v>0</v>
      </c>
      <c r="BU1991" s="95">
        <v>228570.899999619</v>
      </c>
      <c r="BV1991" s="95">
        <v>727324.13877868699</v>
      </c>
      <c r="BW1991" s="95">
        <v>0</v>
      </c>
      <c r="BX1991" s="95">
        <v>2073.4399985969098</v>
      </c>
      <c r="BY1991" s="95">
        <v>0</v>
      </c>
      <c r="BZ1991" s="95">
        <v>0</v>
      </c>
      <c r="CA1991" s="95">
        <v>10276.371568918201</v>
      </c>
      <c r="CB1991" s="95">
        <v>1368876.35604858</v>
      </c>
      <c r="CC1991" s="95">
        <v>11206484.264526401</v>
      </c>
      <c r="CD1991" s="95">
        <v>2775318.0375366202</v>
      </c>
      <c r="CE1991" s="95">
        <v>128.28567117452599</v>
      </c>
      <c r="CF1991" s="95">
        <v>19947.692884921998</v>
      </c>
      <c r="CG1991" s="95">
        <v>172382.90299987799</v>
      </c>
      <c r="CH1991" s="95">
        <v>0</v>
      </c>
      <c r="CI1991" s="95">
        <v>10408.6095187664</v>
      </c>
      <c r="CJ1991" s="95">
        <v>1388906.0415191699</v>
      </c>
      <c r="CK1991" s="95">
        <v>11380927.0128174</v>
      </c>
      <c r="CL1991" s="95">
        <v>2805752.81140137</v>
      </c>
      <c r="CM1991" s="160">
        <v>11706.422366738299</v>
      </c>
      <c r="CN1991" s="160">
        <v>1857130.07872009</v>
      </c>
      <c r="CO1991" s="160">
        <v>13128089.075561499</v>
      </c>
      <c r="CP1991" s="95">
        <v>2805752.81140137</v>
      </c>
      <c r="CQ1991" s="95">
        <v>0</v>
      </c>
      <c r="CR1991" s="95">
        <v>0</v>
      </c>
      <c r="CS1991" s="95">
        <v>0</v>
      </c>
      <c r="CT1991" s="95">
        <v>0</v>
      </c>
      <c r="CU1991" s="161">
        <v>1388824.0489335021</v>
      </c>
      <c r="CV1991" s="161">
        <v>11378867.167526279</v>
      </c>
    </row>
    <row r="1992" spans="1:100" x14ac:dyDescent="0.2">
      <c r="A1992" s="94" t="s">
        <v>183</v>
      </c>
      <c r="B1992" s="96">
        <v>42339</v>
      </c>
      <c r="C1992" s="95">
        <v>0</v>
      </c>
      <c r="D1992" s="95">
        <v>3422.9018191099199</v>
      </c>
      <c r="E1992" s="95">
        <v>6862.3094825744602</v>
      </c>
      <c r="F1992" s="95">
        <v>215.297543006018</v>
      </c>
      <c r="G1992" s="95">
        <v>123.837588806637</v>
      </c>
      <c r="H1992" s="95">
        <v>0</v>
      </c>
      <c r="I1992" s="95">
        <v>0</v>
      </c>
      <c r="J1992" s="95">
        <v>1352.9208963513399</v>
      </c>
      <c r="K1992" s="95">
        <v>0</v>
      </c>
      <c r="L1992" s="95">
        <v>92.456272544339299</v>
      </c>
      <c r="M1992" s="95">
        <v>166.21662823110799</v>
      </c>
      <c r="N1992" s="95">
        <v>4971.8033206462896</v>
      </c>
      <c r="O1992" s="95">
        <v>0</v>
      </c>
      <c r="P1992" s="95">
        <v>3390.7332996129999</v>
      </c>
      <c r="Q1992" s="95">
        <v>1694.9860504865601</v>
      </c>
      <c r="R1992" s="95">
        <v>0</v>
      </c>
      <c r="S1992" s="95">
        <v>24.281406411435501</v>
      </c>
      <c r="T1992" s="95">
        <v>0</v>
      </c>
      <c r="U1992" s="95">
        <v>1350.22621700168</v>
      </c>
      <c r="V1992" s="95">
        <v>0</v>
      </c>
      <c r="W1992" s="95">
        <v>362040.408023834</v>
      </c>
      <c r="X1992" s="95">
        <v>998555.19441986096</v>
      </c>
      <c r="Y1992" s="95">
        <v>5003.5012108683604</v>
      </c>
      <c r="Z1992" s="95">
        <v>18605.520896673199</v>
      </c>
      <c r="AA1992" s="95">
        <v>0</v>
      </c>
      <c r="AB1992" s="95">
        <v>0</v>
      </c>
      <c r="AC1992" s="95">
        <v>480121.32958984398</v>
      </c>
      <c r="AD1992" s="95">
        <v>0</v>
      </c>
      <c r="AE1992" s="95">
        <v>6277.12086081505</v>
      </c>
      <c r="AF1992" s="95">
        <v>18822.8271343708</v>
      </c>
      <c r="AG1992" s="95">
        <v>710139.74790191697</v>
      </c>
      <c r="AH1992" s="95">
        <v>0</v>
      </c>
      <c r="AI1992" s="95">
        <v>368195.33530807501</v>
      </c>
      <c r="AJ1992" s="95">
        <v>266891.95265960699</v>
      </c>
      <c r="AK1992" s="95">
        <v>0</v>
      </c>
      <c r="AL1992" s="95">
        <v>2415.78998559713</v>
      </c>
      <c r="AM1992" s="95">
        <v>0</v>
      </c>
      <c r="AN1992" s="95">
        <v>480164.95011901902</v>
      </c>
      <c r="AO1992" s="95">
        <v>0</v>
      </c>
      <c r="AP1992" s="95">
        <v>3006602.6126403799</v>
      </c>
      <c r="AQ1992" s="95">
        <v>8136351.4185180701</v>
      </c>
      <c r="AR1992" s="95">
        <v>45920.760123252898</v>
      </c>
      <c r="AS1992" s="95">
        <v>162732.598514557</v>
      </c>
      <c r="AT1992" s="95">
        <v>0</v>
      </c>
      <c r="AU1992" s="95">
        <v>0</v>
      </c>
      <c r="AV1992" s="95">
        <v>1810098.16899109</v>
      </c>
      <c r="AW1992" s="95">
        <v>0</v>
      </c>
      <c r="AX1992" s="95">
        <v>49653.408638000503</v>
      </c>
      <c r="AY1992" s="95">
        <v>155981.41855049101</v>
      </c>
      <c r="AZ1992" s="95">
        <v>5774354.4353027297</v>
      </c>
      <c r="BA1992" s="95">
        <v>0</v>
      </c>
      <c r="BB1992" s="95">
        <v>3048836.4181213402</v>
      </c>
      <c r="BC1992" s="95">
        <v>2204542.2832336398</v>
      </c>
      <c r="BD1992" s="95">
        <v>0</v>
      </c>
      <c r="BE1992" s="95">
        <v>21603.716062545798</v>
      </c>
      <c r="BF1992" s="95">
        <v>0</v>
      </c>
      <c r="BG1992" s="95">
        <v>1807871.38502502</v>
      </c>
      <c r="BH1992" s="95">
        <v>0</v>
      </c>
      <c r="BI1992" s="95">
        <v>404971.262294769</v>
      </c>
      <c r="BJ1992" s="95">
        <v>2464430.5679931599</v>
      </c>
      <c r="BK1992" s="95">
        <v>10262.026722192801</v>
      </c>
      <c r="BL1992" s="95">
        <v>0</v>
      </c>
      <c r="BM1992" s="95">
        <v>0</v>
      </c>
      <c r="BN1992" s="95">
        <v>0</v>
      </c>
      <c r="BO1992" s="95">
        <v>0</v>
      </c>
      <c r="BP1992" s="95">
        <v>0</v>
      </c>
      <c r="BQ1992" s="95">
        <v>0</v>
      </c>
      <c r="BR1992" s="95">
        <v>39019.217829704299</v>
      </c>
      <c r="BS1992" s="95">
        <v>1740331.9102477999</v>
      </c>
      <c r="BT1992" s="95">
        <v>0</v>
      </c>
      <c r="BU1992" s="95">
        <v>389396.25</v>
      </c>
      <c r="BV1992" s="95">
        <v>719857.24510955799</v>
      </c>
      <c r="BW1992" s="95">
        <v>0</v>
      </c>
      <c r="BX1992" s="95">
        <v>2391.99999397993</v>
      </c>
      <c r="BY1992" s="95">
        <v>0</v>
      </c>
      <c r="BZ1992" s="95">
        <v>0</v>
      </c>
      <c r="CA1992" s="95">
        <v>10271.9533638954</v>
      </c>
      <c r="CB1992" s="95">
        <v>1354423.7824096701</v>
      </c>
      <c r="CC1992" s="95">
        <v>11089397.717285199</v>
      </c>
      <c r="CD1992" s="95">
        <v>2855403.35443115</v>
      </c>
      <c r="CE1992" s="95">
        <v>122.79798858985301</v>
      </c>
      <c r="CF1992" s="95">
        <v>18605.4786288738</v>
      </c>
      <c r="CG1992" s="95">
        <v>162795.41017913801</v>
      </c>
      <c r="CH1992" s="95">
        <v>0</v>
      </c>
      <c r="CI1992" s="95">
        <v>10395.135556101801</v>
      </c>
      <c r="CJ1992" s="95">
        <v>1373021.9319915799</v>
      </c>
      <c r="CK1992" s="95">
        <v>11251126.2424316</v>
      </c>
      <c r="CL1992" s="95">
        <v>2883620.3289184598</v>
      </c>
      <c r="CM1992" s="160">
        <v>11725.578734278701</v>
      </c>
      <c r="CN1992" s="160">
        <v>1853655.23379517</v>
      </c>
      <c r="CO1992" s="160">
        <v>13060359.7039795</v>
      </c>
      <c r="CP1992" s="95">
        <v>2883620.3289184598</v>
      </c>
      <c r="CQ1992" s="95">
        <v>0</v>
      </c>
      <c r="CR1992" s="95">
        <v>0</v>
      </c>
      <c r="CS1992" s="95">
        <v>0</v>
      </c>
      <c r="CT1992" s="95">
        <v>0</v>
      </c>
      <c r="CU1992" s="161">
        <v>1373029.2610385439</v>
      </c>
      <c r="CV1992" s="161">
        <v>11252193.127464337</v>
      </c>
    </row>
    <row r="1993" spans="1:100" x14ac:dyDescent="0.2">
      <c r="A1993" s="94" t="s">
        <v>183</v>
      </c>
      <c r="B1993" s="96">
        <v>42430</v>
      </c>
      <c r="C1993" s="95">
        <v>0</v>
      </c>
      <c r="D1993" s="95">
        <v>3426.76716569066</v>
      </c>
      <c r="E1993" s="95">
        <v>6870.1040638685199</v>
      </c>
      <c r="F1993" s="95">
        <v>197.11615576781301</v>
      </c>
      <c r="G1993" s="95">
        <v>126.626794152893</v>
      </c>
      <c r="H1993" s="95">
        <v>0</v>
      </c>
      <c r="I1993" s="95">
        <v>0</v>
      </c>
      <c r="J1993" s="95">
        <v>1359.75909335911</v>
      </c>
      <c r="K1993" s="95">
        <v>0</v>
      </c>
      <c r="L1993" s="95">
        <v>106.750447989441</v>
      </c>
      <c r="M1993" s="95">
        <v>162.12425070069699</v>
      </c>
      <c r="N1993" s="95">
        <v>5046.6533057093602</v>
      </c>
      <c r="O1993" s="95">
        <v>0</v>
      </c>
      <c r="P1993" s="95">
        <v>3161.3115123808402</v>
      </c>
      <c r="Q1993" s="95">
        <v>1623.77352626622</v>
      </c>
      <c r="R1993" s="95">
        <v>0</v>
      </c>
      <c r="S1993" s="95">
        <v>25.041318624047602</v>
      </c>
      <c r="T1993" s="95">
        <v>0</v>
      </c>
      <c r="U1993" s="95">
        <v>1354.62493944168</v>
      </c>
      <c r="V1993" s="95">
        <v>0</v>
      </c>
      <c r="W1993" s="95">
        <v>363892.73735046398</v>
      </c>
      <c r="X1993" s="95">
        <v>991127.69622802699</v>
      </c>
      <c r="Y1993" s="95">
        <v>4480.7117396593103</v>
      </c>
      <c r="Z1993" s="95">
        <v>18754.6671383381</v>
      </c>
      <c r="AA1993" s="95">
        <v>0</v>
      </c>
      <c r="AB1993" s="95">
        <v>0</v>
      </c>
      <c r="AC1993" s="95">
        <v>485104.97099685698</v>
      </c>
      <c r="AD1993" s="95">
        <v>0</v>
      </c>
      <c r="AE1993" s="95">
        <v>7539.2847481966</v>
      </c>
      <c r="AF1993" s="95">
        <v>17511.308514118198</v>
      </c>
      <c r="AG1993" s="95">
        <v>719789.885887146</v>
      </c>
      <c r="AH1993" s="95">
        <v>0</v>
      </c>
      <c r="AI1993" s="95">
        <v>327406.865234375</v>
      </c>
      <c r="AJ1993" s="95">
        <v>258092.53607368501</v>
      </c>
      <c r="AK1993" s="95">
        <v>0</v>
      </c>
      <c r="AL1993" s="95">
        <v>2123.4684707820402</v>
      </c>
      <c r="AM1993" s="95">
        <v>0</v>
      </c>
      <c r="AN1993" s="95">
        <v>484780.51245880098</v>
      </c>
      <c r="AO1993" s="95">
        <v>0</v>
      </c>
      <c r="AP1993" s="95">
        <v>3067329.2265930199</v>
      </c>
      <c r="AQ1993" s="95">
        <v>8092888.00390625</v>
      </c>
      <c r="AR1993" s="95">
        <v>39698.310555934899</v>
      </c>
      <c r="AS1993" s="95">
        <v>167151.658657074</v>
      </c>
      <c r="AT1993" s="95">
        <v>0</v>
      </c>
      <c r="AU1993" s="95">
        <v>0</v>
      </c>
      <c r="AV1993" s="95">
        <v>1846538.7477416999</v>
      </c>
      <c r="AW1993" s="95">
        <v>0</v>
      </c>
      <c r="AX1993" s="95">
        <v>62010.505071163199</v>
      </c>
      <c r="AY1993" s="95">
        <v>145488.893123627</v>
      </c>
      <c r="AZ1993" s="95">
        <v>5866239.9024047898</v>
      </c>
      <c r="BA1993" s="95">
        <v>0</v>
      </c>
      <c r="BB1993" s="95">
        <v>2747436.7924804701</v>
      </c>
      <c r="BC1993" s="95">
        <v>2141703.10968018</v>
      </c>
      <c r="BD1993" s="95">
        <v>0</v>
      </c>
      <c r="BE1993" s="95">
        <v>19328.036276340499</v>
      </c>
      <c r="BF1993" s="95">
        <v>0</v>
      </c>
      <c r="BG1993" s="95">
        <v>1847067.34140015</v>
      </c>
      <c r="BH1993" s="95">
        <v>0</v>
      </c>
      <c r="BI1993" s="95">
        <v>688513.41857910203</v>
      </c>
      <c r="BJ1993" s="95">
        <v>2487483.06750488</v>
      </c>
      <c r="BK1993" s="95">
        <v>9187.2824748754501</v>
      </c>
      <c r="BL1993" s="95">
        <v>0</v>
      </c>
      <c r="BM1993" s="95">
        <v>0</v>
      </c>
      <c r="BN1993" s="95">
        <v>0</v>
      </c>
      <c r="BO1993" s="95">
        <v>0</v>
      </c>
      <c r="BP1993" s="95">
        <v>0</v>
      </c>
      <c r="BQ1993" s="95">
        <v>0</v>
      </c>
      <c r="BR1993" s="95">
        <v>38211.505152225502</v>
      </c>
      <c r="BS1993" s="95">
        <v>1756077.21064758</v>
      </c>
      <c r="BT1993" s="95">
        <v>0</v>
      </c>
      <c r="BU1993" s="95">
        <v>648797.19999694801</v>
      </c>
      <c r="BV1993" s="95">
        <v>720158.25312042201</v>
      </c>
      <c r="BW1993" s="95">
        <v>0</v>
      </c>
      <c r="BX1993" s="95">
        <v>3864.6099866628601</v>
      </c>
      <c r="BY1993" s="95">
        <v>0</v>
      </c>
      <c r="BZ1993" s="95">
        <v>0</v>
      </c>
      <c r="CA1993" s="95">
        <v>10285.8182041645</v>
      </c>
      <c r="CB1993" s="95">
        <v>1361544.0181427</v>
      </c>
      <c r="CC1993" s="95">
        <v>11167980.170166001</v>
      </c>
      <c r="CD1993" s="95">
        <v>3207040.8766784701</v>
      </c>
      <c r="CE1993" s="95">
        <v>126.95556540414699</v>
      </c>
      <c r="CF1993" s="95">
        <v>18762.573781728701</v>
      </c>
      <c r="CG1993" s="95">
        <v>167209.48601150501</v>
      </c>
      <c r="CH1993" s="95">
        <v>0</v>
      </c>
      <c r="CI1993" s="95">
        <v>10413.364553093899</v>
      </c>
      <c r="CJ1993" s="95">
        <v>1380846.87019348</v>
      </c>
      <c r="CK1993" s="95">
        <v>11337933.395752</v>
      </c>
      <c r="CL1993" s="95">
        <v>3237283.5678405799</v>
      </c>
      <c r="CM1993" s="160">
        <v>11743.475871563</v>
      </c>
      <c r="CN1993" s="160">
        <v>1866847.19421387</v>
      </c>
      <c r="CO1993" s="160">
        <v>13198739.677368199</v>
      </c>
      <c r="CP1993" s="95">
        <v>3237283.5678405799</v>
      </c>
      <c r="CQ1993" s="95">
        <v>0</v>
      </c>
      <c r="CR1993" s="95">
        <v>0</v>
      </c>
      <c r="CS1993" s="95">
        <v>0</v>
      </c>
      <c r="CT1993" s="95">
        <v>0</v>
      </c>
      <c r="CU1993" s="161">
        <v>1380306.5919244287</v>
      </c>
      <c r="CV1993" s="161">
        <v>11335189.656177506</v>
      </c>
    </row>
    <row r="1994" spans="1:100" x14ac:dyDescent="0.2">
      <c r="A1994" s="94" t="s">
        <v>183</v>
      </c>
      <c r="B1994" s="96">
        <v>42522</v>
      </c>
      <c r="C1994" s="95">
        <v>0</v>
      </c>
      <c r="D1994" s="95">
        <v>3420.4000084996201</v>
      </c>
      <c r="E1994" s="95">
        <v>6823.6664696931803</v>
      </c>
      <c r="F1994" s="95">
        <v>198.59465116262399</v>
      </c>
      <c r="G1994" s="95">
        <v>126.497704613954</v>
      </c>
      <c r="H1994" s="95">
        <v>0</v>
      </c>
      <c r="I1994" s="95">
        <v>0</v>
      </c>
      <c r="J1994" s="95">
        <v>1363.9321243763</v>
      </c>
      <c r="K1994" s="95">
        <v>0</v>
      </c>
      <c r="L1994" s="95">
        <v>76.867002855986399</v>
      </c>
      <c r="M1994" s="95">
        <v>161.224339805543</v>
      </c>
      <c r="N1994" s="95">
        <v>5040.8620474934596</v>
      </c>
      <c r="O1994" s="95">
        <v>0</v>
      </c>
      <c r="P1994" s="95">
        <v>3318.0922899544198</v>
      </c>
      <c r="Q1994" s="95">
        <v>1637.9207611531001</v>
      </c>
      <c r="R1994" s="95">
        <v>0</v>
      </c>
      <c r="S1994" s="95">
        <v>23.181425822665901</v>
      </c>
      <c r="T1994" s="95">
        <v>0</v>
      </c>
      <c r="U1994" s="95">
        <v>1367.2945216596099</v>
      </c>
      <c r="V1994" s="95">
        <v>0</v>
      </c>
      <c r="W1994" s="95">
        <v>355124.34117889398</v>
      </c>
      <c r="X1994" s="95">
        <v>976824.62395477295</v>
      </c>
      <c r="Y1994" s="95">
        <v>4954.9611676931399</v>
      </c>
      <c r="Z1994" s="95">
        <v>20861.177864551501</v>
      </c>
      <c r="AA1994" s="95">
        <v>0</v>
      </c>
      <c r="AB1994" s="95">
        <v>0</v>
      </c>
      <c r="AC1994" s="95">
        <v>494301.11115264898</v>
      </c>
      <c r="AD1994" s="95">
        <v>0</v>
      </c>
      <c r="AE1994" s="95">
        <v>6139.8596580624599</v>
      </c>
      <c r="AF1994" s="95">
        <v>18921.756561756101</v>
      </c>
      <c r="AG1994" s="95">
        <v>704887.61235809303</v>
      </c>
      <c r="AH1994" s="95">
        <v>0</v>
      </c>
      <c r="AI1994" s="95">
        <v>354605.90849304199</v>
      </c>
      <c r="AJ1994" s="95">
        <v>254493.562891006</v>
      </c>
      <c r="AK1994" s="95">
        <v>0</v>
      </c>
      <c r="AL1994" s="95">
        <v>2281.7606520652798</v>
      </c>
      <c r="AM1994" s="95">
        <v>0</v>
      </c>
      <c r="AN1994" s="95">
        <v>494733.15032577497</v>
      </c>
      <c r="AO1994" s="95">
        <v>0</v>
      </c>
      <c r="AP1994" s="95">
        <v>2931473.2504272498</v>
      </c>
      <c r="AQ1994" s="95">
        <v>8037823.0570068397</v>
      </c>
      <c r="AR1994" s="95">
        <v>45863.960114479101</v>
      </c>
      <c r="AS1994" s="95">
        <v>187394.562423706</v>
      </c>
      <c r="AT1994" s="95">
        <v>0</v>
      </c>
      <c r="AU1994" s="95">
        <v>0</v>
      </c>
      <c r="AV1994" s="95">
        <v>1878158.2228240999</v>
      </c>
      <c r="AW1994" s="95">
        <v>0</v>
      </c>
      <c r="AX1994" s="95">
        <v>50096.1978645325</v>
      </c>
      <c r="AY1994" s="95">
        <v>156466.305208206</v>
      </c>
      <c r="AZ1994" s="95">
        <v>5745194.9078979502</v>
      </c>
      <c r="BA1994" s="95">
        <v>0</v>
      </c>
      <c r="BB1994" s="95">
        <v>2933865.2352600102</v>
      </c>
      <c r="BC1994" s="95">
        <v>2117039.9866638202</v>
      </c>
      <c r="BD1994" s="95">
        <v>0</v>
      </c>
      <c r="BE1994" s="95">
        <v>20893.9764316082</v>
      </c>
      <c r="BF1994" s="95">
        <v>0</v>
      </c>
      <c r="BG1994" s="95">
        <v>1879355.3036041299</v>
      </c>
      <c r="BH1994" s="95">
        <v>0</v>
      </c>
      <c r="BI1994" s="95">
        <v>647715.16923522903</v>
      </c>
      <c r="BJ1994" s="95">
        <v>2486036.7666015602</v>
      </c>
      <c r="BK1994" s="95">
        <v>10234.7333141565</v>
      </c>
      <c r="BL1994" s="95">
        <v>0</v>
      </c>
      <c r="BM1994" s="95">
        <v>0</v>
      </c>
      <c r="BN1994" s="95">
        <v>0</v>
      </c>
      <c r="BO1994" s="95">
        <v>0</v>
      </c>
      <c r="BP1994" s="95">
        <v>0</v>
      </c>
      <c r="BQ1994" s="95">
        <v>0</v>
      </c>
      <c r="BR1994" s="95">
        <v>39072.778391838103</v>
      </c>
      <c r="BS1994" s="95">
        <v>1766943.01805115</v>
      </c>
      <c r="BT1994" s="95">
        <v>0</v>
      </c>
      <c r="BU1994" s="95">
        <v>652212</v>
      </c>
      <c r="BV1994" s="95">
        <v>691399.91439056396</v>
      </c>
      <c r="BW1994" s="95">
        <v>0</v>
      </c>
      <c r="BX1994" s="95">
        <v>4303.5199847817403</v>
      </c>
      <c r="BY1994" s="95">
        <v>0</v>
      </c>
      <c r="BZ1994" s="95">
        <v>0</v>
      </c>
      <c r="CA1994" s="95">
        <v>10270.5908561945</v>
      </c>
      <c r="CB1994" s="95">
        <v>1333470.70991516</v>
      </c>
      <c r="CC1994" s="95">
        <v>11021758.5854492</v>
      </c>
      <c r="CD1994" s="95">
        <v>3113430.0213623</v>
      </c>
      <c r="CE1994" s="95">
        <v>126.90520900953599</v>
      </c>
      <c r="CF1994" s="95">
        <v>20871.267278909701</v>
      </c>
      <c r="CG1994" s="95">
        <v>187464.215261459</v>
      </c>
      <c r="CH1994" s="95">
        <v>0</v>
      </c>
      <c r="CI1994" s="95">
        <v>10394.1750204563</v>
      </c>
      <c r="CJ1994" s="95">
        <v>1353716.4419708301</v>
      </c>
      <c r="CK1994" s="95">
        <v>11205798.3392334</v>
      </c>
      <c r="CL1994" s="95">
        <v>3149194.7443542499</v>
      </c>
      <c r="CM1994" s="160">
        <v>11760.976775765401</v>
      </c>
      <c r="CN1994" s="160">
        <v>1848103.1866607701</v>
      </c>
      <c r="CO1994" s="160">
        <v>13072425.8470459</v>
      </c>
      <c r="CP1994" s="95">
        <v>3149194.7443542499</v>
      </c>
      <c r="CQ1994" s="95">
        <v>0</v>
      </c>
      <c r="CR1994" s="95">
        <v>0</v>
      </c>
      <c r="CS1994" s="95">
        <v>0</v>
      </c>
      <c r="CT1994" s="95">
        <v>0</v>
      </c>
      <c r="CU1994" s="161">
        <v>1354341.9771940697</v>
      </c>
      <c r="CV1994" s="161">
        <v>11209222.800710659</v>
      </c>
    </row>
    <row r="1995" spans="1:100" x14ac:dyDescent="0.2">
      <c r="A1995" s="94" t="s">
        <v>183</v>
      </c>
      <c r="B1995" s="96">
        <v>42614</v>
      </c>
      <c r="C1995" s="95">
        <v>0</v>
      </c>
      <c r="D1995" s="95">
        <v>3375.5872000455902</v>
      </c>
      <c r="E1995" s="95">
        <v>6783.1366521120099</v>
      </c>
      <c r="F1995" s="95">
        <v>211.81440414488301</v>
      </c>
      <c r="G1995" s="95">
        <v>120.366235137917</v>
      </c>
      <c r="H1995" s="95">
        <v>0</v>
      </c>
      <c r="I1995" s="95">
        <v>0</v>
      </c>
      <c r="J1995" s="95">
        <v>1353.2109246253999</v>
      </c>
      <c r="K1995" s="95">
        <v>0</v>
      </c>
      <c r="L1995" s="95">
        <v>78.9973279954866</v>
      </c>
      <c r="M1995" s="95">
        <v>163.14358275383699</v>
      </c>
      <c r="N1995" s="95">
        <v>4993.7698808908499</v>
      </c>
      <c r="O1995" s="95">
        <v>0</v>
      </c>
      <c r="P1995" s="95">
        <v>3494.0304666161501</v>
      </c>
      <c r="Q1995" s="95">
        <v>1585.8900291621701</v>
      </c>
      <c r="R1995" s="95">
        <v>0</v>
      </c>
      <c r="S1995" s="95">
        <v>20.633153792703499</v>
      </c>
      <c r="T1995" s="95">
        <v>0</v>
      </c>
      <c r="U1995" s="95">
        <v>1357.22187896073</v>
      </c>
      <c r="V1995" s="95">
        <v>0</v>
      </c>
      <c r="W1995" s="95">
        <v>344138.36636733997</v>
      </c>
      <c r="X1995" s="95">
        <v>973881.41989135696</v>
      </c>
      <c r="Y1995" s="95">
        <v>5317.4022921919805</v>
      </c>
      <c r="Z1995" s="95">
        <v>20252.479423284502</v>
      </c>
      <c r="AA1995" s="95">
        <v>0</v>
      </c>
      <c r="AB1995" s="95">
        <v>0</v>
      </c>
      <c r="AC1995" s="95">
        <v>491334.76235580398</v>
      </c>
      <c r="AD1995" s="95">
        <v>0</v>
      </c>
      <c r="AE1995" s="95">
        <v>6957.5077045559901</v>
      </c>
      <c r="AF1995" s="95">
        <v>20795.122349023801</v>
      </c>
      <c r="AG1995" s="95">
        <v>709522.59646606399</v>
      </c>
      <c r="AH1995" s="95">
        <v>0</v>
      </c>
      <c r="AI1995" s="95">
        <v>344765.97319412202</v>
      </c>
      <c r="AJ1995" s="95">
        <v>248290.29557800299</v>
      </c>
      <c r="AK1995" s="95">
        <v>0</v>
      </c>
      <c r="AL1995" s="95">
        <v>2248.6014687120901</v>
      </c>
      <c r="AM1995" s="95">
        <v>0</v>
      </c>
      <c r="AN1995" s="95">
        <v>491497.660675049</v>
      </c>
      <c r="AO1995" s="95">
        <v>0</v>
      </c>
      <c r="AP1995" s="95">
        <v>2877917.7944641099</v>
      </c>
      <c r="AQ1995" s="95">
        <v>8039827.8724975605</v>
      </c>
      <c r="AR1995" s="95">
        <v>48791.562612056703</v>
      </c>
      <c r="AS1995" s="95">
        <v>180696.85607338001</v>
      </c>
      <c r="AT1995" s="95">
        <v>0</v>
      </c>
      <c r="AU1995" s="95">
        <v>0</v>
      </c>
      <c r="AV1995" s="95">
        <v>1876574.4989624</v>
      </c>
      <c r="AW1995" s="95">
        <v>0</v>
      </c>
      <c r="AX1995" s="95">
        <v>57182.495827197999</v>
      </c>
      <c r="AY1995" s="95">
        <v>172238.588741302</v>
      </c>
      <c r="AZ1995" s="95">
        <v>5833747.4234008798</v>
      </c>
      <c r="BA1995" s="95">
        <v>0</v>
      </c>
      <c r="BB1995" s="95">
        <v>2878533.0735778799</v>
      </c>
      <c r="BC1995" s="95">
        <v>2076125.75456238</v>
      </c>
      <c r="BD1995" s="95">
        <v>0</v>
      </c>
      <c r="BE1995" s="95">
        <v>21762.8597373962</v>
      </c>
      <c r="BF1995" s="95">
        <v>0</v>
      </c>
      <c r="BG1995" s="95">
        <v>1877463.6441955599</v>
      </c>
      <c r="BH1995" s="95">
        <v>0</v>
      </c>
      <c r="BI1995" s="95">
        <v>633035.63458252</v>
      </c>
      <c r="BJ1995" s="95">
        <v>2419969.8279724098</v>
      </c>
      <c r="BK1995" s="95">
        <v>11191.0296200514</v>
      </c>
      <c r="BL1995" s="95">
        <v>0</v>
      </c>
      <c r="BM1995" s="95">
        <v>0</v>
      </c>
      <c r="BN1995" s="95">
        <v>0</v>
      </c>
      <c r="BO1995" s="95">
        <v>0</v>
      </c>
      <c r="BP1995" s="95">
        <v>0</v>
      </c>
      <c r="BQ1995" s="95">
        <v>0</v>
      </c>
      <c r="BR1995" s="95">
        <v>41171.7737584114</v>
      </c>
      <c r="BS1995" s="95">
        <v>1728630.1517181401</v>
      </c>
      <c r="BT1995" s="95">
        <v>0</v>
      </c>
      <c r="BU1995" s="95">
        <v>569401.239997864</v>
      </c>
      <c r="BV1995" s="95">
        <v>683157.65308380104</v>
      </c>
      <c r="BW1995" s="95">
        <v>0</v>
      </c>
      <c r="BX1995" s="95">
        <v>3431.52998703718</v>
      </c>
      <c r="BY1995" s="95">
        <v>0</v>
      </c>
      <c r="BZ1995" s="95">
        <v>0</v>
      </c>
      <c r="CA1995" s="95">
        <v>10153.313517451301</v>
      </c>
      <c r="CB1995" s="95">
        <v>1319050.1279754599</v>
      </c>
      <c r="CC1995" s="95">
        <v>10927407.731811499</v>
      </c>
      <c r="CD1995" s="95">
        <v>3051191.8033752399</v>
      </c>
      <c r="CE1995" s="95">
        <v>120.655527422205</v>
      </c>
      <c r="CF1995" s="95">
        <v>20252.5291352272</v>
      </c>
      <c r="CG1995" s="95">
        <v>180623.41241836501</v>
      </c>
      <c r="CH1995" s="95">
        <v>0</v>
      </c>
      <c r="CI1995" s="95">
        <v>10275.829034566899</v>
      </c>
      <c r="CJ1995" s="95">
        <v>1339361.4050292999</v>
      </c>
      <c r="CK1995" s="95">
        <v>11110308.3277588</v>
      </c>
      <c r="CL1995" s="95">
        <v>3084125.0784606901</v>
      </c>
      <c r="CM1995" s="160">
        <v>11646.3840150833</v>
      </c>
      <c r="CN1995" s="160">
        <v>1832806.11341858</v>
      </c>
      <c r="CO1995" s="160">
        <v>12990832.0146484</v>
      </c>
      <c r="CP1995" s="95">
        <v>3084125.0784606901</v>
      </c>
      <c r="CQ1995" s="95">
        <v>0</v>
      </c>
      <c r="CR1995" s="95">
        <v>0</v>
      </c>
      <c r="CS1995" s="95">
        <v>0</v>
      </c>
      <c r="CT1995" s="95">
        <v>0</v>
      </c>
      <c r="CU1995" s="161">
        <v>1339302.6571106871</v>
      </c>
      <c r="CV1995" s="161">
        <v>11108031.144229865</v>
      </c>
    </row>
    <row r="1996" spans="1:100" x14ac:dyDescent="0.2">
      <c r="A1996" s="94" t="s">
        <v>183</v>
      </c>
      <c r="B1996" s="96">
        <v>42705</v>
      </c>
      <c r="C1996" s="95">
        <v>0</v>
      </c>
      <c r="D1996" s="95">
        <v>3362.1473011374501</v>
      </c>
      <c r="E1996" s="95">
        <v>6775.8391196727798</v>
      </c>
      <c r="F1996" s="95">
        <v>220.71387559920501</v>
      </c>
      <c r="G1996" s="95">
        <v>131.88913159258701</v>
      </c>
      <c r="H1996" s="95">
        <v>0</v>
      </c>
      <c r="I1996" s="95">
        <v>0</v>
      </c>
      <c r="J1996" s="95">
        <v>1354.76215875149</v>
      </c>
      <c r="K1996" s="95">
        <v>0</v>
      </c>
      <c r="L1996" s="95">
        <v>92.719686368480296</v>
      </c>
      <c r="M1996" s="95">
        <v>161.58608533442001</v>
      </c>
      <c r="N1996" s="95">
        <v>5007.7026894092596</v>
      </c>
      <c r="O1996" s="95">
        <v>0</v>
      </c>
      <c r="P1996" s="95">
        <v>3308.99611887336</v>
      </c>
      <c r="Q1996" s="95">
        <v>1580.9922029078</v>
      </c>
      <c r="R1996" s="95">
        <v>0</v>
      </c>
      <c r="S1996" s="95">
        <v>24.322283287765501</v>
      </c>
      <c r="T1996" s="95">
        <v>0</v>
      </c>
      <c r="U1996" s="95">
        <v>1351.9996158778699</v>
      </c>
      <c r="V1996" s="95">
        <v>0</v>
      </c>
      <c r="W1996" s="95">
        <v>337501.82046127302</v>
      </c>
      <c r="X1996" s="95">
        <v>990936.401954651</v>
      </c>
      <c r="Y1996" s="95">
        <v>5496.1594564914703</v>
      </c>
      <c r="Z1996" s="95">
        <v>22839.2033040524</v>
      </c>
      <c r="AA1996" s="95">
        <v>0</v>
      </c>
      <c r="AB1996" s="95">
        <v>0</v>
      </c>
      <c r="AC1996" s="95">
        <v>485578.40477371198</v>
      </c>
      <c r="AD1996" s="95">
        <v>0</v>
      </c>
      <c r="AE1996" s="95">
        <v>5402.3180335760098</v>
      </c>
      <c r="AF1996" s="95">
        <v>22051.476753950101</v>
      </c>
      <c r="AG1996" s="95">
        <v>716242.30397796596</v>
      </c>
      <c r="AH1996" s="95">
        <v>0</v>
      </c>
      <c r="AI1996" s="95">
        <v>335934.35682678199</v>
      </c>
      <c r="AJ1996" s="95">
        <v>245620.92430305501</v>
      </c>
      <c r="AK1996" s="95">
        <v>0</v>
      </c>
      <c r="AL1996" s="95">
        <v>2845.7893653214001</v>
      </c>
      <c r="AM1996" s="95">
        <v>0</v>
      </c>
      <c r="AN1996" s="95">
        <v>485101.087211609</v>
      </c>
      <c r="AO1996" s="95">
        <v>0</v>
      </c>
      <c r="AP1996" s="95">
        <v>2844054.1109619099</v>
      </c>
      <c r="AQ1996" s="95">
        <v>8157525.5757446298</v>
      </c>
      <c r="AR1996" s="95">
        <v>50594.056413650498</v>
      </c>
      <c r="AS1996" s="95">
        <v>207906.85832595799</v>
      </c>
      <c r="AT1996" s="95">
        <v>0</v>
      </c>
      <c r="AU1996" s="95">
        <v>0</v>
      </c>
      <c r="AV1996" s="95">
        <v>1856612.10731506</v>
      </c>
      <c r="AW1996" s="95">
        <v>0</v>
      </c>
      <c r="AX1996" s="95">
        <v>44492.328463077502</v>
      </c>
      <c r="AY1996" s="95">
        <v>183267.763059616</v>
      </c>
      <c r="AZ1996" s="95">
        <v>5883504.0746459998</v>
      </c>
      <c r="BA1996" s="95">
        <v>0</v>
      </c>
      <c r="BB1996" s="95">
        <v>2820871.2724609398</v>
      </c>
      <c r="BC1996" s="95">
        <v>2061513.7472991899</v>
      </c>
      <c r="BD1996" s="95">
        <v>0</v>
      </c>
      <c r="BE1996" s="95">
        <v>25539.474806308699</v>
      </c>
      <c r="BF1996" s="95">
        <v>0</v>
      </c>
      <c r="BG1996" s="95">
        <v>1852934.4311065699</v>
      </c>
      <c r="BH1996" s="95">
        <v>0</v>
      </c>
      <c r="BI1996" s="95">
        <v>626689.88705444301</v>
      </c>
      <c r="BJ1996" s="95">
        <v>2430132.1676940899</v>
      </c>
      <c r="BK1996" s="95">
        <v>11456.1550542116</v>
      </c>
      <c r="BL1996" s="95">
        <v>0</v>
      </c>
      <c r="BM1996" s="95">
        <v>0</v>
      </c>
      <c r="BN1996" s="95">
        <v>0</v>
      </c>
      <c r="BO1996" s="95">
        <v>0</v>
      </c>
      <c r="BP1996" s="95">
        <v>0</v>
      </c>
      <c r="BQ1996" s="95">
        <v>0</v>
      </c>
      <c r="BR1996" s="95">
        <v>39724.425183296204</v>
      </c>
      <c r="BS1996" s="95">
        <v>1716189.2649230999</v>
      </c>
      <c r="BT1996" s="95">
        <v>0</v>
      </c>
      <c r="BU1996" s="95">
        <v>617412.58999633801</v>
      </c>
      <c r="BV1996" s="95">
        <v>713247.91123962402</v>
      </c>
      <c r="BW1996" s="95">
        <v>0</v>
      </c>
      <c r="BX1996" s="95">
        <v>4771.3099834322902</v>
      </c>
      <c r="BY1996" s="95">
        <v>0</v>
      </c>
      <c r="BZ1996" s="95">
        <v>0</v>
      </c>
      <c r="CA1996" s="95">
        <v>10129.180660366999</v>
      </c>
      <c r="CB1996" s="95">
        <v>1317029.85906982</v>
      </c>
      <c r="CC1996" s="95">
        <v>10909152.813964801</v>
      </c>
      <c r="CD1996" s="95">
        <v>3044563.7254333501</v>
      </c>
      <c r="CE1996" s="95">
        <v>130.778693012893</v>
      </c>
      <c r="CF1996" s="95">
        <v>22806.3819811344</v>
      </c>
      <c r="CG1996" s="95">
        <v>207836.4958992</v>
      </c>
      <c r="CH1996" s="95">
        <v>0</v>
      </c>
      <c r="CI1996" s="95">
        <v>10259.446341157</v>
      </c>
      <c r="CJ1996" s="95">
        <v>1339775.10560608</v>
      </c>
      <c r="CK1996" s="95">
        <v>11114686.392456099</v>
      </c>
      <c r="CL1996" s="95">
        <v>3079229.4805908198</v>
      </c>
      <c r="CM1996" s="160">
        <v>11578.7490170002</v>
      </c>
      <c r="CN1996" s="160">
        <v>1818979.0397033701</v>
      </c>
      <c r="CO1996" s="160">
        <v>12965157.108154301</v>
      </c>
      <c r="CP1996" s="95">
        <v>3079229.4805908198</v>
      </c>
      <c r="CQ1996" s="95">
        <v>0</v>
      </c>
      <c r="CR1996" s="95">
        <v>0</v>
      </c>
      <c r="CS1996" s="95">
        <v>0</v>
      </c>
      <c r="CT1996" s="95">
        <v>0</v>
      </c>
      <c r="CU1996" s="161">
        <v>1339836.2410509544</v>
      </c>
      <c r="CV1996" s="161">
        <v>11116989.309864001</v>
      </c>
    </row>
    <row r="1997" spans="1:100" x14ac:dyDescent="0.2">
      <c r="A1997" s="94" t="s">
        <v>183</v>
      </c>
      <c r="B1997" s="96">
        <v>42795</v>
      </c>
      <c r="C1997" s="95">
        <v>0</v>
      </c>
      <c r="D1997" s="95">
        <v>3364.7700535356998</v>
      </c>
      <c r="E1997" s="95">
        <v>6758.52271461487</v>
      </c>
      <c r="F1997" s="95">
        <v>238.618113771081</v>
      </c>
      <c r="G1997" s="95">
        <v>121.05723470449399</v>
      </c>
      <c r="H1997" s="95">
        <v>0</v>
      </c>
      <c r="I1997" s="95">
        <v>0</v>
      </c>
      <c r="J1997" s="95">
        <v>1381.0396293103699</v>
      </c>
      <c r="K1997" s="95">
        <v>0</v>
      </c>
      <c r="L1997" s="95">
        <v>90.898720624856693</v>
      </c>
      <c r="M1997" s="95">
        <v>165.23720557428899</v>
      </c>
      <c r="N1997" s="95">
        <v>5026.0556242466</v>
      </c>
      <c r="O1997" s="95">
        <v>0</v>
      </c>
      <c r="P1997" s="95">
        <v>3200.7953751981299</v>
      </c>
      <c r="Q1997" s="95">
        <v>1552.65783502162</v>
      </c>
      <c r="R1997" s="95">
        <v>0</v>
      </c>
      <c r="S1997" s="95">
        <v>22.986201840685698</v>
      </c>
      <c r="T1997" s="95">
        <v>0</v>
      </c>
      <c r="U1997" s="95">
        <v>1373.3283208906701</v>
      </c>
      <c r="V1997" s="95">
        <v>0</v>
      </c>
      <c r="W1997" s="95">
        <v>330486.81414794899</v>
      </c>
      <c r="X1997" s="95">
        <v>961744.47713470506</v>
      </c>
      <c r="Y1997" s="95">
        <v>5853.8981361985198</v>
      </c>
      <c r="Z1997" s="95">
        <v>21656.615741968199</v>
      </c>
      <c r="AA1997" s="95">
        <v>0</v>
      </c>
      <c r="AB1997" s="95">
        <v>0</v>
      </c>
      <c r="AC1997" s="95">
        <v>491911.28442382801</v>
      </c>
      <c r="AD1997" s="95">
        <v>0</v>
      </c>
      <c r="AE1997" s="95">
        <v>3929.2517165243598</v>
      </c>
      <c r="AF1997" s="95">
        <v>19934.2147967815</v>
      </c>
      <c r="AG1997" s="95">
        <v>714446.53191375697</v>
      </c>
      <c r="AH1997" s="95">
        <v>0</v>
      </c>
      <c r="AI1997" s="95">
        <v>320003.652133942</v>
      </c>
      <c r="AJ1997" s="95">
        <v>240388.336118698</v>
      </c>
      <c r="AK1997" s="95">
        <v>0</v>
      </c>
      <c r="AL1997" s="95">
        <v>3218.36289033294</v>
      </c>
      <c r="AM1997" s="95">
        <v>0</v>
      </c>
      <c r="AN1997" s="95">
        <v>491343.18642044102</v>
      </c>
      <c r="AO1997" s="95">
        <v>0</v>
      </c>
      <c r="AP1997" s="95">
        <v>2780879.4781799298</v>
      </c>
      <c r="AQ1997" s="95">
        <v>7895510.05505371</v>
      </c>
      <c r="AR1997" s="95">
        <v>50954.290784835801</v>
      </c>
      <c r="AS1997" s="95">
        <v>200259.31749534601</v>
      </c>
      <c r="AT1997" s="95">
        <v>0</v>
      </c>
      <c r="AU1997" s="95">
        <v>0</v>
      </c>
      <c r="AV1997" s="95">
        <v>1890044.9110107401</v>
      </c>
      <c r="AW1997" s="95">
        <v>0</v>
      </c>
      <c r="AX1997" s="95">
        <v>32049.494583129901</v>
      </c>
      <c r="AY1997" s="95">
        <v>164810.21750450099</v>
      </c>
      <c r="AZ1997" s="95">
        <v>5872999.3688964797</v>
      </c>
      <c r="BA1997" s="95">
        <v>0</v>
      </c>
      <c r="BB1997" s="95">
        <v>2717812.1927185101</v>
      </c>
      <c r="BC1997" s="95">
        <v>2014209.77145386</v>
      </c>
      <c r="BD1997" s="95">
        <v>0</v>
      </c>
      <c r="BE1997" s="95">
        <v>28936.960909843401</v>
      </c>
      <c r="BF1997" s="95">
        <v>0</v>
      </c>
      <c r="BG1997" s="95">
        <v>1891044.8111419701</v>
      </c>
      <c r="BH1997" s="95">
        <v>0</v>
      </c>
      <c r="BI1997" s="95">
        <v>621304.58850860596</v>
      </c>
      <c r="BJ1997" s="95">
        <v>2438469.5817565899</v>
      </c>
      <c r="BK1997" s="95">
        <v>12112.661963820499</v>
      </c>
      <c r="BL1997" s="95">
        <v>0</v>
      </c>
      <c r="BM1997" s="95">
        <v>0</v>
      </c>
      <c r="BN1997" s="95">
        <v>0</v>
      </c>
      <c r="BO1997" s="95">
        <v>0</v>
      </c>
      <c r="BP1997" s="95">
        <v>0</v>
      </c>
      <c r="BQ1997" s="95">
        <v>0</v>
      </c>
      <c r="BR1997" s="95">
        <v>40617.267035961202</v>
      </c>
      <c r="BS1997" s="95">
        <v>1736254.1441192599</v>
      </c>
      <c r="BT1997" s="95">
        <v>0</v>
      </c>
      <c r="BU1997" s="95">
        <v>613480.37999725295</v>
      </c>
      <c r="BV1997" s="95">
        <v>666264.642341614</v>
      </c>
      <c r="BW1997" s="95">
        <v>0</v>
      </c>
      <c r="BX1997" s="95">
        <v>6092.2299779057503</v>
      </c>
      <c r="BY1997" s="95">
        <v>0</v>
      </c>
      <c r="BZ1997" s="95">
        <v>0</v>
      </c>
      <c r="CA1997" s="95">
        <v>10114.2829115391</v>
      </c>
      <c r="CB1997" s="95">
        <v>1282999.18580627</v>
      </c>
      <c r="CC1997" s="95">
        <v>10712880.028808599</v>
      </c>
      <c r="CD1997" s="95">
        <v>3062026.2771606399</v>
      </c>
      <c r="CE1997" s="95">
        <v>121.220633624122</v>
      </c>
      <c r="CF1997" s="95">
        <v>21668.595385074601</v>
      </c>
      <c r="CG1997" s="95">
        <v>200311.15917396499</v>
      </c>
      <c r="CH1997" s="95">
        <v>0</v>
      </c>
      <c r="CI1997" s="95">
        <v>10237.085441708599</v>
      </c>
      <c r="CJ1997" s="95">
        <v>1304935.2026977499</v>
      </c>
      <c r="CK1997" s="95">
        <v>10915220.033813501</v>
      </c>
      <c r="CL1997" s="95">
        <v>3097298.32275391</v>
      </c>
      <c r="CM1997" s="160">
        <v>11589.668196559</v>
      </c>
      <c r="CN1997" s="160">
        <v>1797587.24784851</v>
      </c>
      <c r="CO1997" s="160">
        <v>12799767.2503662</v>
      </c>
      <c r="CP1997" s="95">
        <v>3097298.32275391</v>
      </c>
      <c r="CQ1997" s="95">
        <v>0</v>
      </c>
      <c r="CR1997" s="95">
        <v>0</v>
      </c>
      <c r="CS1997" s="95">
        <v>0</v>
      </c>
      <c r="CT1997" s="95">
        <v>0</v>
      </c>
      <c r="CU1997" s="161">
        <v>1304667.7811913446</v>
      </c>
      <c r="CV1997" s="161">
        <v>10913191.187982565</v>
      </c>
    </row>
    <row r="1998" spans="1:100" x14ac:dyDescent="0.2">
      <c r="A1998" s="94" t="s">
        <v>183</v>
      </c>
      <c r="B1998" s="96">
        <v>42887</v>
      </c>
      <c r="C1998" s="95">
        <v>0</v>
      </c>
      <c r="D1998" s="95">
        <v>3344.3454182743999</v>
      </c>
      <c r="E1998" s="95">
        <v>6675.4465359449396</v>
      </c>
      <c r="F1998" s="95">
        <v>224.213078191504</v>
      </c>
      <c r="G1998" s="95">
        <v>118.662939291447</v>
      </c>
      <c r="H1998" s="95">
        <v>0</v>
      </c>
      <c r="I1998" s="95">
        <v>0</v>
      </c>
      <c r="J1998" s="95">
        <v>1335.95782829821</v>
      </c>
      <c r="K1998" s="95">
        <v>0</v>
      </c>
      <c r="L1998" s="95">
        <v>84.743882563896506</v>
      </c>
      <c r="M1998" s="95">
        <v>181.962045613676</v>
      </c>
      <c r="N1998" s="95">
        <v>4990.0578637123099</v>
      </c>
      <c r="O1998" s="95">
        <v>0</v>
      </c>
      <c r="P1998" s="95">
        <v>3276.0988012254202</v>
      </c>
      <c r="Q1998" s="95">
        <v>1538.5143844336301</v>
      </c>
      <c r="R1998" s="95">
        <v>0</v>
      </c>
      <c r="S1998" s="95">
        <v>22.091637267032599</v>
      </c>
      <c r="T1998" s="95">
        <v>0</v>
      </c>
      <c r="U1998" s="95">
        <v>1342.5159446299101</v>
      </c>
      <c r="V1998" s="95">
        <v>0</v>
      </c>
      <c r="W1998" s="95">
        <v>338799.26491546602</v>
      </c>
      <c r="X1998" s="95">
        <v>958926.433830261</v>
      </c>
      <c r="Y1998" s="95">
        <v>6401.5910424590102</v>
      </c>
      <c r="Z1998" s="95">
        <v>19766.761456251101</v>
      </c>
      <c r="AA1998" s="95">
        <v>0</v>
      </c>
      <c r="AB1998" s="95">
        <v>0</v>
      </c>
      <c r="AC1998" s="95">
        <v>475459.83680725098</v>
      </c>
      <c r="AD1998" s="95">
        <v>0</v>
      </c>
      <c r="AE1998" s="95">
        <v>4853.8242396116302</v>
      </c>
      <c r="AF1998" s="95">
        <v>26315.707088232</v>
      </c>
      <c r="AG1998" s="95">
        <v>703110.86337280297</v>
      </c>
      <c r="AH1998" s="95">
        <v>0</v>
      </c>
      <c r="AI1998" s="95">
        <v>318744.17235946702</v>
      </c>
      <c r="AJ1998" s="95">
        <v>231791.477722168</v>
      </c>
      <c r="AK1998" s="95">
        <v>0</v>
      </c>
      <c r="AL1998" s="95">
        <v>2432.7900983989198</v>
      </c>
      <c r="AM1998" s="95">
        <v>0</v>
      </c>
      <c r="AN1998" s="95">
        <v>476395.89056014997</v>
      </c>
      <c r="AO1998" s="95">
        <v>0</v>
      </c>
      <c r="AP1998" s="95">
        <v>2889541.0366821298</v>
      </c>
      <c r="AQ1998" s="95">
        <v>8024212.9092407199</v>
      </c>
      <c r="AR1998" s="95">
        <v>57415.667780876203</v>
      </c>
      <c r="AS1998" s="95">
        <v>184235.482385635</v>
      </c>
      <c r="AT1998" s="95">
        <v>0</v>
      </c>
      <c r="AU1998" s="95">
        <v>0</v>
      </c>
      <c r="AV1998" s="95">
        <v>1844674.9557189899</v>
      </c>
      <c r="AW1998" s="95">
        <v>0</v>
      </c>
      <c r="AX1998" s="95">
        <v>40339.8987159729</v>
      </c>
      <c r="AY1998" s="95">
        <v>217828.638944626</v>
      </c>
      <c r="AZ1998" s="95">
        <v>5807358.9562377902</v>
      </c>
      <c r="BA1998" s="95">
        <v>0</v>
      </c>
      <c r="BB1998" s="95">
        <v>2691682.4243469201</v>
      </c>
      <c r="BC1998" s="95">
        <v>1951735.44465637</v>
      </c>
      <c r="BD1998" s="95">
        <v>0</v>
      </c>
      <c r="BE1998" s="95">
        <v>22038.206296443899</v>
      </c>
      <c r="BF1998" s="95">
        <v>0</v>
      </c>
      <c r="BG1998" s="95">
        <v>1846702.82899475</v>
      </c>
      <c r="BH1998" s="95">
        <v>0</v>
      </c>
      <c r="BI1998" s="95">
        <v>624049.81211853004</v>
      </c>
      <c r="BJ1998" s="95">
        <v>2416768.2455139202</v>
      </c>
      <c r="BK1998" s="95">
        <v>13347.8826141357</v>
      </c>
      <c r="BL1998" s="95">
        <v>0</v>
      </c>
      <c r="BM1998" s="95">
        <v>0</v>
      </c>
      <c r="BN1998" s="95">
        <v>0</v>
      </c>
      <c r="BO1998" s="95">
        <v>0</v>
      </c>
      <c r="BP1998" s="95">
        <v>0</v>
      </c>
      <c r="BQ1998" s="95">
        <v>0</v>
      </c>
      <c r="BR1998" s="95">
        <v>47918.754631042502</v>
      </c>
      <c r="BS1998" s="95">
        <v>1731007.9009857201</v>
      </c>
      <c r="BT1998" s="95">
        <v>0</v>
      </c>
      <c r="BU1998" s="95">
        <v>592095.5</v>
      </c>
      <c r="BV1998" s="95">
        <v>673258.54498291004</v>
      </c>
      <c r="BW1998" s="95">
        <v>0</v>
      </c>
      <c r="BX1998" s="95">
        <v>4608.6699839830399</v>
      </c>
      <c r="BY1998" s="95">
        <v>0</v>
      </c>
      <c r="BZ1998" s="95">
        <v>0</v>
      </c>
      <c r="CA1998" s="95">
        <v>10040.8741934299</v>
      </c>
      <c r="CB1998" s="95">
        <v>1317828.1145172101</v>
      </c>
      <c r="CC1998" s="95">
        <v>10960163.243774399</v>
      </c>
      <c r="CD1998" s="95">
        <v>3055662.2357482901</v>
      </c>
      <c r="CE1998" s="95">
        <v>119.274865752086</v>
      </c>
      <c r="CF1998" s="95">
        <v>19783.001068115202</v>
      </c>
      <c r="CG1998" s="95">
        <v>184213.206954956</v>
      </c>
      <c r="CH1998" s="95">
        <v>0</v>
      </c>
      <c r="CI1998" s="95">
        <v>10158.3248234987</v>
      </c>
      <c r="CJ1998" s="95">
        <v>1337230.21432495</v>
      </c>
      <c r="CK1998" s="95">
        <v>11141938.473998999</v>
      </c>
      <c r="CL1998" s="95">
        <v>3090267.3297424298</v>
      </c>
      <c r="CM1998" s="160">
        <v>11510.7758247852</v>
      </c>
      <c r="CN1998" s="160">
        <v>1815657.1535797101</v>
      </c>
      <c r="CO1998" s="160">
        <v>12983369.756225601</v>
      </c>
      <c r="CP1998" s="95">
        <v>3090267.3297424298</v>
      </c>
      <c r="CQ1998" s="95">
        <v>0</v>
      </c>
      <c r="CR1998" s="95">
        <v>0</v>
      </c>
      <c r="CS1998" s="95">
        <v>0</v>
      </c>
      <c r="CT1998" s="95">
        <v>0</v>
      </c>
      <c r="CU1998" s="161">
        <v>1337611.1155853253</v>
      </c>
      <c r="CV1998" s="161">
        <v>11144376.450729355</v>
      </c>
    </row>
    <row r="1999" spans="1:100" x14ac:dyDescent="0.2">
      <c r="A1999" s="94" t="s">
        <v>183</v>
      </c>
      <c r="B1999" s="96">
        <v>42979</v>
      </c>
      <c r="C1999" s="95">
        <v>0</v>
      </c>
      <c r="D1999" s="95">
        <v>3359.80400961638</v>
      </c>
      <c r="E1999" s="95">
        <v>6669.4833667278299</v>
      </c>
      <c r="F1999" s="95">
        <v>250.383734568954</v>
      </c>
      <c r="G1999" s="95">
        <v>128.93308957293601</v>
      </c>
      <c r="H1999" s="95">
        <v>0</v>
      </c>
      <c r="I1999" s="95">
        <v>0</v>
      </c>
      <c r="J1999" s="95">
        <v>1346.4859840869899</v>
      </c>
      <c r="K1999" s="95">
        <v>0</v>
      </c>
      <c r="L1999" s="95">
        <v>112.317273098044</v>
      </c>
      <c r="M1999" s="95">
        <v>183.96663970127699</v>
      </c>
      <c r="N1999" s="95">
        <v>4950.7224885821297</v>
      </c>
      <c r="O1999" s="95">
        <v>0</v>
      </c>
      <c r="P1999" s="95">
        <v>3346.8486515879599</v>
      </c>
      <c r="Q1999" s="95">
        <v>1458.1166824102399</v>
      </c>
      <c r="R1999" s="95">
        <v>0</v>
      </c>
      <c r="S1999" s="95">
        <v>24.7585578297731</v>
      </c>
      <c r="T1999" s="95">
        <v>0</v>
      </c>
      <c r="U1999" s="95">
        <v>1350.9510040432201</v>
      </c>
      <c r="V1999" s="95">
        <v>0</v>
      </c>
      <c r="W1999" s="95">
        <v>324528.10118866002</v>
      </c>
      <c r="X1999" s="95">
        <v>908293.05425262498</v>
      </c>
      <c r="Y1999" s="95">
        <v>6955.6512939929999</v>
      </c>
      <c r="Z1999" s="95">
        <v>20239.651745319399</v>
      </c>
      <c r="AA1999" s="95">
        <v>0</v>
      </c>
      <c r="AB1999" s="95">
        <v>0</v>
      </c>
      <c r="AC1999" s="95">
        <v>475036.207580566</v>
      </c>
      <c r="AD1999" s="95">
        <v>0</v>
      </c>
      <c r="AE1999" s="95">
        <v>3724.8748004436502</v>
      </c>
      <c r="AF1999" s="95">
        <v>23884.838971376401</v>
      </c>
      <c r="AG1999" s="95">
        <v>671990.00318145799</v>
      </c>
      <c r="AH1999" s="95">
        <v>0</v>
      </c>
      <c r="AI1999" s="95">
        <v>321690.66439437901</v>
      </c>
      <c r="AJ1999" s="95">
        <v>224479.505418777</v>
      </c>
      <c r="AK1999" s="95">
        <v>0</v>
      </c>
      <c r="AL1999" s="95">
        <v>2623.2953794002501</v>
      </c>
      <c r="AM1999" s="95">
        <v>0</v>
      </c>
      <c r="AN1999" s="95">
        <v>475606.64777374303</v>
      </c>
      <c r="AO1999" s="95">
        <v>0</v>
      </c>
      <c r="AP1999" s="95">
        <v>2749957.0959167499</v>
      </c>
      <c r="AQ1999" s="95">
        <v>7551150.0618286096</v>
      </c>
      <c r="AR1999" s="95">
        <v>60146.209897518202</v>
      </c>
      <c r="AS1999" s="95">
        <v>189805.24827003499</v>
      </c>
      <c r="AT1999" s="95">
        <v>0</v>
      </c>
      <c r="AU1999" s="95">
        <v>0</v>
      </c>
      <c r="AV1999" s="95">
        <v>1843229.1968383801</v>
      </c>
      <c r="AW1999" s="95">
        <v>0</v>
      </c>
      <c r="AX1999" s="95">
        <v>31273.0652990341</v>
      </c>
      <c r="AY1999" s="95">
        <v>200859.04374504101</v>
      </c>
      <c r="AZ1999" s="95">
        <v>5556226.9978637705</v>
      </c>
      <c r="BA1999" s="95">
        <v>0</v>
      </c>
      <c r="BB1999" s="95">
        <v>2717056.25811768</v>
      </c>
      <c r="BC1999" s="95">
        <v>1899967.37973022</v>
      </c>
      <c r="BD1999" s="95">
        <v>0</v>
      </c>
      <c r="BE1999" s="95">
        <v>24270.559055566799</v>
      </c>
      <c r="BF1999" s="95">
        <v>0</v>
      </c>
      <c r="BG1999" s="95">
        <v>1843932.97280884</v>
      </c>
      <c r="BH1999" s="95">
        <v>0</v>
      </c>
      <c r="BI1999" s="95">
        <v>600372.08927154494</v>
      </c>
      <c r="BJ1999" s="95">
        <v>2395795.3612365699</v>
      </c>
      <c r="BK1999" s="95">
        <v>15158.162158966101</v>
      </c>
      <c r="BL1999" s="95">
        <v>0</v>
      </c>
      <c r="BM1999" s="95">
        <v>0</v>
      </c>
      <c r="BN1999" s="95">
        <v>0</v>
      </c>
      <c r="BO1999" s="95">
        <v>0</v>
      </c>
      <c r="BP1999" s="95">
        <v>0</v>
      </c>
      <c r="BQ1999" s="95">
        <v>0</v>
      </c>
      <c r="BR1999" s="95">
        <v>45584.521546363801</v>
      </c>
      <c r="BS1999" s="95">
        <v>1758340.9039916999</v>
      </c>
      <c r="BT1999" s="95">
        <v>0</v>
      </c>
      <c r="BU1999" s="95">
        <v>533251.479995728</v>
      </c>
      <c r="BV1999" s="95">
        <v>629519.04547882103</v>
      </c>
      <c r="BW1999" s="95">
        <v>0</v>
      </c>
      <c r="BX1999" s="95">
        <v>3905.5699872672599</v>
      </c>
      <c r="BY1999" s="95">
        <v>0</v>
      </c>
      <c r="BZ1999" s="95">
        <v>0</v>
      </c>
      <c r="CA1999" s="95">
        <v>10024.2258021832</v>
      </c>
      <c r="CB1999" s="95">
        <v>1236170.3597717299</v>
      </c>
      <c r="CC1999" s="95">
        <v>10322766.942871099</v>
      </c>
      <c r="CD1999" s="95">
        <v>2989879.8335266099</v>
      </c>
      <c r="CE1999" s="95">
        <v>129.08628700859799</v>
      </c>
      <c r="CF1999" s="95">
        <v>20255.445651292801</v>
      </c>
      <c r="CG1999" s="95">
        <v>189984.773084641</v>
      </c>
      <c r="CH1999" s="95">
        <v>0</v>
      </c>
      <c r="CI1999" s="95">
        <v>10153.6691635847</v>
      </c>
      <c r="CJ1999" s="95">
        <v>1256422.5073242199</v>
      </c>
      <c r="CK1999" s="95">
        <v>10514151.8161621</v>
      </c>
      <c r="CL1999" s="95">
        <v>3022343.1988830599</v>
      </c>
      <c r="CM1999" s="160">
        <v>11514.698977947201</v>
      </c>
      <c r="CN1999" s="160">
        <v>1734676.2714080799</v>
      </c>
      <c r="CO1999" s="160">
        <v>12374912.899902301</v>
      </c>
      <c r="CP1999" s="95">
        <v>3022343.1988830599</v>
      </c>
      <c r="CQ1999" s="95">
        <v>0</v>
      </c>
      <c r="CR1999" s="95">
        <v>0</v>
      </c>
      <c r="CS1999" s="95">
        <v>0</v>
      </c>
      <c r="CT1999" s="95">
        <v>0</v>
      </c>
      <c r="CU1999" s="161">
        <v>1256425.8054230227</v>
      </c>
      <c r="CV1999" s="161">
        <v>10512751.71595574</v>
      </c>
    </row>
    <row r="2000" spans="1:100" x14ac:dyDescent="0.2">
      <c r="A2000" s="94" t="s">
        <v>183</v>
      </c>
      <c r="B2000" s="96">
        <v>43070</v>
      </c>
      <c r="C2000" s="95">
        <v>0</v>
      </c>
      <c r="D2000" s="95">
        <v>3350.60856917501</v>
      </c>
      <c r="E2000" s="95">
        <v>6647.2548114061401</v>
      </c>
      <c r="F2000" s="95">
        <v>262.84646126255399</v>
      </c>
      <c r="G2000" s="95">
        <v>123.011184115894</v>
      </c>
      <c r="H2000" s="95">
        <v>0</v>
      </c>
      <c r="I2000" s="95">
        <v>0</v>
      </c>
      <c r="J2000" s="95">
        <v>1334.58142210543</v>
      </c>
      <c r="K2000" s="95">
        <v>0</v>
      </c>
      <c r="L2000" s="95">
        <v>122.970694086514</v>
      </c>
      <c r="M2000" s="95">
        <v>200.29689155891501</v>
      </c>
      <c r="N2000" s="95">
        <v>4938.69149953127</v>
      </c>
      <c r="O2000" s="95">
        <v>0</v>
      </c>
      <c r="P2000" s="95">
        <v>3268.6403847336801</v>
      </c>
      <c r="Q2000" s="95">
        <v>1471.3072867542501</v>
      </c>
      <c r="R2000" s="95">
        <v>0</v>
      </c>
      <c r="S2000" s="95">
        <v>23.200527332024599</v>
      </c>
      <c r="T2000" s="95">
        <v>0</v>
      </c>
      <c r="U2000" s="95">
        <v>1326.5826562792099</v>
      </c>
      <c r="V2000" s="95">
        <v>0</v>
      </c>
      <c r="W2000" s="95">
        <v>330038.58436584502</v>
      </c>
      <c r="X2000" s="95">
        <v>892048.97162628197</v>
      </c>
      <c r="Y2000" s="95">
        <v>7090.5047414302799</v>
      </c>
      <c r="Z2000" s="95">
        <v>19199.054270982699</v>
      </c>
      <c r="AA2000" s="95">
        <v>0</v>
      </c>
      <c r="AB2000" s="95">
        <v>0</v>
      </c>
      <c r="AC2000" s="95">
        <v>473323.746509552</v>
      </c>
      <c r="AD2000" s="95">
        <v>0</v>
      </c>
      <c r="AE2000" s="95">
        <v>3138.1439269781099</v>
      </c>
      <c r="AF2000" s="95">
        <v>23390.098581314101</v>
      </c>
      <c r="AG2000" s="95">
        <v>649835.67913818394</v>
      </c>
      <c r="AH2000" s="95">
        <v>0</v>
      </c>
      <c r="AI2000" s="95">
        <v>323843.55623245199</v>
      </c>
      <c r="AJ2000" s="95">
        <v>210878.03643417399</v>
      </c>
      <c r="AK2000" s="95">
        <v>0</v>
      </c>
      <c r="AL2000" s="95">
        <v>2644.5445744693302</v>
      </c>
      <c r="AM2000" s="95">
        <v>0</v>
      </c>
      <c r="AN2000" s="95">
        <v>471631.90371322603</v>
      </c>
      <c r="AO2000" s="95">
        <v>0</v>
      </c>
      <c r="AP2000" s="95">
        <v>2804848.2373352102</v>
      </c>
      <c r="AQ2000" s="95">
        <v>7460635.6908569299</v>
      </c>
      <c r="AR2000" s="95">
        <v>63727.583949089101</v>
      </c>
      <c r="AS2000" s="95">
        <v>181190.86715126</v>
      </c>
      <c r="AT2000" s="95">
        <v>0</v>
      </c>
      <c r="AU2000" s="95">
        <v>0</v>
      </c>
      <c r="AV2000" s="95">
        <v>1832261.8523559601</v>
      </c>
      <c r="AW2000" s="95">
        <v>0</v>
      </c>
      <c r="AX2000" s="95">
        <v>26788.0776884556</v>
      </c>
      <c r="AY2000" s="95">
        <v>200387.35038757301</v>
      </c>
      <c r="AZ2000" s="95">
        <v>5427589.0219116202</v>
      </c>
      <c r="BA2000" s="95">
        <v>0</v>
      </c>
      <c r="BB2000" s="95">
        <v>2742827.2147827102</v>
      </c>
      <c r="BC2000" s="95">
        <v>1801783.99389648</v>
      </c>
      <c r="BD2000" s="95">
        <v>0</v>
      </c>
      <c r="BE2000" s="95">
        <v>24618.264309406299</v>
      </c>
      <c r="BF2000" s="95">
        <v>0</v>
      </c>
      <c r="BG2000" s="95">
        <v>1826640.8585205099</v>
      </c>
      <c r="BH2000" s="95">
        <v>0</v>
      </c>
      <c r="BI2000" s="95">
        <v>614806.56176757801</v>
      </c>
      <c r="BJ2000" s="95">
        <v>2404686.7041626</v>
      </c>
      <c r="BK2000" s="95">
        <v>14874.516877055201</v>
      </c>
      <c r="BL2000" s="95">
        <v>0</v>
      </c>
      <c r="BM2000" s="95">
        <v>0</v>
      </c>
      <c r="BN2000" s="95">
        <v>0</v>
      </c>
      <c r="BO2000" s="95">
        <v>0</v>
      </c>
      <c r="BP2000" s="95">
        <v>0</v>
      </c>
      <c r="BQ2000" s="95">
        <v>0</v>
      </c>
      <c r="BR2000" s="95">
        <v>46896.0593791008</v>
      </c>
      <c r="BS2000" s="95">
        <v>1796194.9392395001</v>
      </c>
      <c r="BT2000" s="95">
        <v>0</v>
      </c>
      <c r="BU2000" s="95">
        <v>602632.19999694801</v>
      </c>
      <c r="BV2000" s="95">
        <v>607418.08401489304</v>
      </c>
      <c r="BW2000" s="95">
        <v>0</v>
      </c>
      <c r="BX2000" s="95">
        <v>4458.78998559713</v>
      </c>
      <c r="BY2000" s="95">
        <v>0</v>
      </c>
      <c r="BZ2000" s="95">
        <v>0</v>
      </c>
      <c r="CA2000" s="95">
        <v>9989.9436917304993</v>
      </c>
      <c r="CB2000" s="95">
        <v>1206536.7275543199</v>
      </c>
      <c r="CC2000" s="95">
        <v>10146264.196777301</v>
      </c>
      <c r="CD2000" s="95">
        <v>3008299.4219360398</v>
      </c>
      <c r="CE2000" s="95">
        <v>122.06271850410801</v>
      </c>
      <c r="CF2000" s="95">
        <v>19148.147112131101</v>
      </c>
      <c r="CG2000" s="95">
        <v>180980.74142646801</v>
      </c>
      <c r="CH2000" s="95">
        <v>0</v>
      </c>
      <c r="CI2000" s="95">
        <v>10111.2150914669</v>
      </c>
      <c r="CJ2000" s="95">
        <v>1225699.3921508801</v>
      </c>
      <c r="CK2000" s="95">
        <v>10325246.580322299</v>
      </c>
      <c r="CL2000" s="95">
        <v>3036815.75958252</v>
      </c>
      <c r="CM2000" s="160">
        <v>11398.9968868494</v>
      </c>
      <c r="CN2000" s="160">
        <v>1688649.61076355</v>
      </c>
      <c r="CO2000" s="160">
        <v>12140731.5418701</v>
      </c>
      <c r="CP2000" s="95">
        <v>3036815.75958252</v>
      </c>
      <c r="CQ2000" s="95">
        <v>0</v>
      </c>
      <c r="CR2000" s="95">
        <v>0</v>
      </c>
      <c r="CS2000" s="95">
        <v>0</v>
      </c>
      <c r="CT2000" s="95">
        <v>0</v>
      </c>
      <c r="CU2000" s="161">
        <v>1225684.874666451</v>
      </c>
      <c r="CV2000" s="161">
        <v>10327244.938203769</v>
      </c>
    </row>
    <row r="2001" spans="1:100" x14ac:dyDescent="0.2">
      <c r="A2001" s="94" t="s">
        <v>183</v>
      </c>
      <c r="B2001" s="96">
        <v>43160</v>
      </c>
      <c r="C2001" s="95">
        <v>0</v>
      </c>
      <c r="D2001" s="95">
        <v>3308.2593558430699</v>
      </c>
      <c r="E2001" s="95">
        <v>6762.3746689558002</v>
      </c>
      <c r="F2001" s="95">
        <v>298.03176521882398</v>
      </c>
      <c r="G2001" s="95">
        <v>125.388424941339</v>
      </c>
      <c r="H2001" s="95">
        <v>0</v>
      </c>
      <c r="I2001" s="95">
        <v>0</v>
      </c>
      <c r="J2001" s="95">
        <v>1307.9108000844701</v>
      </c>
      <c r="K2001" s="95">
        <v>0</v>
      </c>
      <c r="L2001" s="95">
        <v>133.80977161973701</v>
      </c>
      <c r="M2001" s="95">
        <v>193.87214326858501</v>
      </c>
      <c r="N2001" s="95">
        <v>5062.41509962082</v>
      </c>
      <c r="O2001" s="95">
        <v>0</v>
      </c>
      <c r="P2001" s="95">
        <v>3220.35517030954</v>
      </c>
      <c r="Q2001" s="95">
        <v>1449.28576947749</v>
      </c>
      <c r="R2001" s="95">
        <v>0</v>
      </c>
      <c r="S2001" s="95">
        <v>24.9833678656723</v>
      </c>
      <c r="T2001" s="95">
        <v>0</v>
      </c>
      <c r="U2001" s="95">
        <v>1303.03170271218</v>
      </c>
      <c r="V2001" s="95">
        <v>0</v>
      </c>
      <c r="W2001" s="95">
        <v>334788.82857513399</v>
      </c>
      <c r="X2001" s="95">
        <v>912508.40695190395</v>
      </c>
      <c r="Y2001" s="95">
        <v>7518.7215654849997</v>
      </c>
      <c r="Z2001" s="95">
        <v>21347.7927539349</v>
      </c>
      <c r="AA2001" s="95">
        <v>0</v>
      </c>
      <c r="AB2001" s="95">
        <v>0</v>
      </c>
      <c r="AC2001" s="95">
        <v>471086.54230880702</v>
      </c>
      <c r="AD2001" s="95">
        <v>0</v>
      </c>
      <c r="AE2001" s="95">
        <v>8169.8403567671803</v>
      </c>
      <c r="AF2001" s="95">
        <v>25419.460647821401</v>
      </c>
      <c r="AG2001" s="95">
        <v>695113.34964752197</v>
      </c>
      <c r="AH2001" s="95">
        <v>0</v>
      </c>
      <c r="AI2001" s="95">
        <v>313476.16835022002</v>
      </c>
      <c r="AJ2001" s="95">
        <v>202429.85204887399</v>
      </c>
      <c r="AK2001" s="95">
        <v>0</v>
      </c>
      <c r="AL2001" s="95">
        <v>3134.9562880098802</v>
      </c>
      <c r="AM2001" s="95">
        <v>0</v>
      </c>
      <c r="AN2001" s="95">
        <v>470704.59846115101</v>
      </c>
      <c r="AO2001" s="95">
        <v>0</v>
      </c>
      <c r="AP2001" s="95">
        <v>2884814.7602233901</v>
      </c>
      <c r="AQ2001" s="95">
        <v>7632753.2905883798</v>
      </c>
      <c r="AR2001" s="95">
        <v>71483.968189239502</v>
      </c>
      <c r="AS2001" s="95">
        <v>195941.82937622099</v>
      </c>
      <c r="AT2001" s="95">
        <v>0</v>
      </c>
      <c r="AU2001" s="95">
        <v>0</v>
      </c>
      <c r="AV2001" s="95">
        <v>1828420.56463623</v>
      </c>
      <c r="AW2001" s="95">
        <v>0</v>
      </c>
      <c r="AX2001" s="95">
        <v>72126.326568603501</v>
      </c>
      <c r="AY2001" s="95">
        <v>218462.462984085</v>
      </c>
      <c r="AZ2001" s="95">
        <v>5826743.6454467801</v>
      </c>
      <c r="BA2001" s="95">
        <v>0</v>
      </c>
      <c r="BB2001" s="95">
        <v>2676375.5903320299</v>
      </c>
      <c r="BC2001" s="95">
        <v>1737668.9892883301</v>
      </c>
      <c r="BD2001" s="95">
        <v>0</v>
      </c>
      <c r="BE2001" s="95">
        <v>28049.645651102099</v>
      </c>
      <c r="BF2001" s="95">
        <v>0</v>
      </c>
      <c r="BG2001" s="95">
        <v>1830723.9714202899</v>
      </c>
      <c r="BH2001" s="95">
        <v>0</v>
      </c>
      <c r="BI2001" s="95">
        <v>628870.48987579299</v>
      </c>
      <c r="BJ2001" s="95">
        <v>2513472.6936340299</v>
      </c>
      <c r="BK2001" s="95">
        <v>15491.955583929999</v>
      </c>
      <c r="BL2001" s="95">
        <v>0</v>
      </c>
      <c r="BM2001" s="95">
        <v>0</v>
      </c>
      <c r="BN2001" s="95">
        <v>0</v>
      </c>
      <c r="BO2001" s="95">
        <v>0</v>
      </c>
      <c r="BP2001" s="95">
        <v>0</v>
      </c>
      <c r="BQ2001" s="95">
        <v>0</v>
      </c>
      <c r="BR2001" s="95">
        <v>48446.963418006897</v>
      </c>
      <c r="BS2001" s="95">
        <v>1886145.20166016</v>
      </c>
      <c r="BT2001" s="95">
        <v>0</v>
      </c>
      <c r="BU2001" s="95">
        <v>592924</v>
      </c>
      <c r="BV2001" s="95">
        <v>596433.96916961705</v>
      </c>
      <c r="BW2001" s="95">
        <v>0</v>
      </c>
      <c r="BX2001" s="95">
        <v>5973.1999799013101</v>
      </c>
      <c r="BY2001" s="95">
        <v>0</v>
      </c>
      <c r="BZ2001" s="95">
        <v>0</v>
      </c>
      <c r="CA2001" s="95">
        <v>10065.443064093601</v>
      </c>
      <c r="CB2001" s="95">
        <v>1254410.25390625</v>
      </c>
      <c r="CC2001" s="95">
        <v>10564243.815918</v>
      </c>
      <c r="CD2001" s="95">
        <v>3181611.0429992699</v>
      </c>
      <c r="CE2001" s="95">
        <v>125.42070317734</v>
      </c>
      <c r="CF2001" s="95">
        <v>21364.010792732199</v>
      </c>
      <c r="CG2001" s="95">
        <v>195999.83498954799</v>
      </c>
      <c r="CH2001" s="95">
        <v>0</v>
      </c>
      <c r="CI2001" s="95">
        <v>10193.8145359755</v>
      </c>
      <c r="CJ2001" s="95">
        <v>1276544.96742249</v>
      </c>
      <c r="CK2001" s="95">
        <v>10763408.424804701</v>
      </c>
      <c r="CL2001" s="95">
        <v>3217374.9150695801</v>
      </c>
      <c r="CM2001" s="160">
        <v>11479.1900010109</v>
      </c>
      <c r="CN2001" s="160">
        <v>1751198.1753692599</v>
      </c>
      <c r="CO2001" s="160">
        <v>12607446.181762701</v>
      </c>
      <c r="CP2001" s="95">
        <v>3217374.9150695801</v>
      </c>
      <c r="CQ2001" s="95">
        <v>0</v>
      </c>
      <c r="CR2001" s="95">
        <v>0</v>
      </c>
      <c r="CS2001" s="95">
        <v>0</v>
      </c>
      <c r="CT2001" s="95">
        <v>0</v>
      </c>
      <c r="CU2001" s="161">
        <v>1275774.2646989822</v>
      </c>
      <c r="CV2001" s="161">
        <v>10760243.650907548</v>
      </c>
    </row>
    <row r="2002" spans="1:100" x14ac:dyDescent="0.2">
      <c r="A2002" s="94" t="s">
        <v>183</v>
      </c>
      <c r="B2002" s="96">
        <v>43252</v>
      </c>
      <c r="C2002" s="95">
        <v>0</v>
      </c>
      <c r="D2002" s="95">
        <v>3335.3400357067599</v>
      </c>
      <c r="E2002" s="95">
        <v>6698.98867899179</v>
      </c>
      <c r="F2002" s="95">
        <v>238.91224656812801</v>
      </c>
      <c r="G2002" s="95">
        <v>130.94054143317001</v>
      </c>
      <c r="H2002" s="95">
        <v>0</v>
      </c>
      <c r="I2002" s="95">
        <v>0</v>
      </c>
      <c r="J2002" s="95">
        <v>1277.9429096281499</v>
      </c>
      <c r="K2002" s="95">
        <v>0</v>
      </c>
      <c r="L2002" s="95">
        <v>162.029083373025</v>
      </c>
      <c r="M2002" s="95">
        <v>176.075685484335</v>
      </c>
      <c r="N2002" s="95">
        <v>5075.9805154204396</v>
      </c>
      <c r="O2002" s="95">
        <v>0</v>
      </c>
      <c r="P2002" s="95">
        <v>3257.4804062247299</v>
      </c>
      <c r="Q2002" s="95">
        <v>1394.5775256753</v>
      </c>
      <c r="R2002" s="95">
        <v>0</v>
      </c>
      <c r="S2002" s="95">
        <v>26.852245308458802</v>
      </c>
      <c r="T2002" s="95">
        <v>0</v>
      </c>
      <c r="U2002" s="95">
        <v>1286.1021753549601</v>
      </c>
      <c r="V2002" s="95">
        <v>0</v>
      </c>
      <c r="W2002" s="95">
        <v>325355.21556854201</v>
      </c>
      <c r="X2002" s="95">
        <v>884371.51873016404</v>
      </c>
      <c r="Y2002" s="95">
        <v>6087.7788365483302</v>
      </c>
      <c r="Z2002" s="95">
        <v>21171.659459829301</v>
      </c>
      <c r="AA2002" s="95">
        <v>0</v>
      </c>
      <c r="AB2002" s="95">
        <v>0</v>
      </c>
      <c r="AC2002" s="95">
        <v>464622.359558105</v>
      </c>
      <c r="AD2002" s="95">
        <v>0</v>
      </c>
      <c r="AE2002" s="95">
        <v>12239.866480112099</v>
      </c>
      <c r="AF2002" s="95">
        <v>20106.164220333099</v>
      </c>
      <c r="AG2002" s="95">
        <v>659575.61003875697</v>
      </c>
      <c r="AH2002" s="95">
        <v>0</v>
      </c>
      <c r="AI2002" s="95">
        <v>321801.40251159703</v>
      </c>
      <c r="AJ2002" s="95">
        <v>198167.76009559599</v>
      </c>
      <c r="AK2002" s="95">
        <v>0</v>
      </c>
      <c r="AL2002" s="95">
        <v>3339.5349332988299</v>
      </c>
      <c r="AM2002" s="95">
        <v>0</v>
      </c>
      <c r="AN2002" s="95">
        <v>466125.96465683001</v>
      </c>
      <c r="AO2002" s="95">
        <v>0</v>
      </c>
      <c r="AP2002" s="95">
        <v>2752233.4026184101</v>
      </c>
      <c r="AQ2002" s="95">
        <v>7569677.5833740197</v>
      </c>
      <c r="AR2002" s="95">
        <v>55587.2631316185</v>
      </c>
      <c r="AS2002" s="95">
        <v>195448.379047394</v>
      </c>
      <c r="AT2002" s="95">
        <v>0</v>
      </c>
      <c r="AU2002" s="95">
        <v>0</v>
      </c>
      <c r="AV2002" s="95">
        <v>1830460.97383118</v>
      </c>
      <c r="AW2002" s="95">
        <v>0</v>
      </c>
      <c r="AX2002" s="95">
        <v>106181.939035416</v>
      </c>
      <c r="AY2002" s="95">
        <v>170451.879207611</v>
      </c>
      <c r="AZ2002" s="95">
        <v>5538147.4309082003</v>
      </c>
      <c r="BA2002" s="95">
        <v>0</v>
      </c>
      <c r="BB2002" s="95">
        <v>2751033.02770996</v>
      </c>
      <c r="BC2002" s="95">
        <v>1703769.30151367</v>
      </c>
      <c r="BD2002" s="95">
        <v>0</v>
      </c>
      <c r="BE2002" s="95">
        <v>30397.312461852998</v>
      </c>
      <c r="BF2002" s="95">
        <v>0</v>
      </c>
      <c r="BG2002" s="95">
        <v>1833382.72257996</v>
      </c>
      <c r="BH2002" s="95">
        <v>0</v>
      </c>
      <c r="BI2002" s="95">
        <v>596261.10173797596</v>
      </c>
      <c r="BJ2002" s="95">
        <v>2604067.98223877</v>
      </c>
      <c r="BK2002" s="95">
        <v>12675.178440809201</v>
      </c>
      <c r="BL2002" s="95">
        <v>0</v>
      </c>
      <c r="BM2002" s="95">
        <v>0</v>
      </c>
      <c r="BN2002" s="95">
        <v>0</v>
      </c>
      <c r="BO2002" s="95">
        <v>0</v>
      </c>
      <c r="BP2002" s="95">
        <v>0</v>
      </c>
      <c r="BQ2002" s="95">
        <v>0</v>
      </c>
      <c r="BR2002" s="95">
        <v>42915.001142978697</v>
      </c>
      <c r="BS2002" s="95">
        <v>1992163.6328582801</v>
      </c>
      <c r="BT2002" s="95">
        <v>0</v>
      </c>
      <c r="BU2002" s="95">
        <v>597194</v>
      </c>
      <c r="BV2002" s="95">
        <v>579309.25025177002</v>
      </c>
      <c r="BW2002" s="95">
        <v>0</v>
      </c>
      <c r="BX2002" s="95">
        <v>6233.2599788308098</v>
      </c>
      <c r="BY2002" s="95">
        <v>0</v>
      </c>
      <c r="BZ2002" s="95">
        <v>0</v>
      </c>
      <c r="CA2002" s="95">
        <v>10051.4095003605</v>
      </c>
      <c r="CB2002" s="95">
        <v>1217165.54524231</v>
      </c>
      <c r="CC2002" s="95">
        <v>10386146.834838901</v>
      </c>
      <c r="CD2002" s="95">
        <v>3180028.3169860798</v>
      </c>
      <c r="CE2002" s="95">
        <v>131.865922780707</v>
      </c>
      <c r="CF2002" s="95">
        <v>21194.749623060201</v>
      </c>
      <c r="CG2002" s="95">
        <v>195346.634593964</v>
      </c>
      <c r="CH2002" s="95">
        <v>0</v>
      </c>
      <c r="CI2002" s="95">
        <v>10182.0670893192</v>
      </c>
      <c r="CJ2002" s="95">
        <v>1237616.33609009</v>
      </c>
      <c r="CK2002" s="95">
        <v>10579952.309936499</v>
      </c>
      <c r="CL2002" s="95">
        <v>3218580.8218078599</v>
      </c>
      <c r="CM2002" s="160">
        <v>11489.949205160099</v>
      </c>
      <c r="CN2002" s="160">
        <v>1704523.1177063</v>
      </c>
      <c r="CO2002" s="160">
        <v>12381052.9255371</v>
      </c>
      <c r="CP2002" s="95">
        <v>3218580.8218078599</v>
      </c>
      <c r="CQ2002" s="95">
        <v>0</v>
      </c>
      <c r="CR2002" s="95">
        <v>0</v>
      </c>
      <c r="CS2002" s="95">
        <v>0</v>
      </c>
      <c r="CT2002" s="95">
        <v>0</v>
      </c>
      <c r="CU2002" s="161">
        <v>1238360.2948653703</v>
      </c>
      <c r="CV2002" s="161">
        <v>10581493.469432864</v>
      </c>
    </row>
    <row r="2003" spans="1:100" x14ac:dyDescent="0.2">
      <c r="A2003" s="94" t="s">
        <v>183</v>
      </c>
      <c r="B2003" s="96">
        <v>43344</v>
      </c>
      <c r="C2003" s="95">
        <v>0</v>
      </c>
      <c r="D2003" s="95">
        <v>3377.43125927448</v>
      </c>
      <c r="E2003" s="95">
        <v>6838.4513484835597</v>
      </c>
      <c r="F2003" s="95">
        <v>290.88562474399799</v>
      </c>
      <c r="G2003" s="95">
        <v>122.659251581877</v>
      </c>
      <c r="H2003" s="95">
        <v>0</v>
      </c>
      <c r="I2003" s="95">
        <v>0</v>
      </c>
      <c r="J2003" s="95">
        <v>1262.3872630447099</v>
      </c>
      <c r="K2003" s="95">
        <v>0</v>
      </c>
      <c r="L2003" s="95">
        <v>262.54525776952499</v>
      </c>
      <c r="M2003" s="95">
        <v>157.73124471679299</v>
      </c>
      <c r="N2003" s="95">
        <v>5182.4013708233797</v>
      </c>
      <c r="O2003" s="95">
        <v>0</v>
      </c>
      <c r="P2003" s="95">
        <v>3331.362200737</v>
      </c>
      <c r="Q2003" s="95">
        <v>1268.3513613790301</v>
      </c>
      <c r="R2003" s="95">
        <v>0</v>
      </c>
      <c r="S2003" s="95">
        <v>26.7955755505245</v>
      </c>
      <c r="T2003" s="95">
        <v>0</v>
      </c>
      <c r="U2003" s="95">
        <v>1266.9129130542301</v>
      </c>
      <c r="V2003" s="95">
        <v>0</v>
      </c>
      <c r="W2003" s="95">
        <v>338115.00754928601</v>
      </c>
      <c r="X2003" s="95">
        <v>870133.20754241897</v>
      </c>
      <c r="Y2003" s="95">
        <v>5088.8912150263805</v>
      </c>
      <c r="Z2003" s="95">
        <v>21113.053118467298</v>
      </c>
      <c r="AA2003" s="95">
        <v>0</v>
      </c>
      <c r="AB2003" s="95">
        <v>0</v>
      </c>
      <c r="AC2003" s="95">
        <v>453289.30488205003</v>
      </c>
      <c r="AD2003" s="95">
        <v>0</v>
      </c>
      <c r="AE2003" s="95">
        <v>10870.549650073101</v>
      </c>
      <c r="AF2003" s="95">
        <v>18186.626306057002</v>
      </c>
      <c r="AG2003" s="95">
        <v>667039.11445617699</v>
      </c>
      <c r="AH2003" s="95">
        <v>0</v>
      </c>
      <c r="AI2003" s="95">
        <v>334868.18227004999</v>
      </c>
      <c r="AJ2003" s="95">
        <v>192099.27196884199</v>
      </c>
      <c r="AK2003" s="95">
        <v>0</v>
      </c>
      <c r="AL2003" s="95">
        <v>3369.4399126768099</v>
      </c>
      <c r="AM2003" s="95">
        <v>0</v>
      </c>
      <c r="AN2003" s="95">
        <v>454142.62071227998</v>
      </c>
      <c r="AO2003" s="95">
        <v>0</v>
      </c>
      <c r="AP2003" s="95">
        <v>2935548.8919982901</v>
      </c>
      <c r="AQ2003" s="95">
        <v>7354709.1444091797</v>
      </c>
      <c r="AR2003" s="95">
        <v>42428.169117927602</v>
      </c>
      <c r="AS2003" s="95">
        <v>192233.60546875</v>
      </c>
      <c r="AT2003" s="95">
        <v>0</v>
      </c>
      <c r="AU2003" s="95">
        <v>0</v>
      </c>
      <c r="AV2003" s="95">
        <v>1801259.9134368901</v>
      </c>
      <c r="AW2003" s="95">
        <v>0</v>
      </c>
      <c r="AX2003" s="95">
        <v>93672.182136535601</v>
      </c>
      <c r="AY2003" s="95">
        <v>160155.91037559501</v>
      </c>
      <c r="AZ2003" s="95">
        <v>5615950.4896240197</v>
      </c>
      <c r="BA2003" s="95">
        <v>0</v>
      </c>
      <c r="BB2003" s="95">
        <v>2891579.5726928702</v>
      </c>
      <c r="BC2003" s="95">
        <v>1655210.0698242199</v>
      </c>
      <c r="BD2003" s="95">
        <v>0</v>
      </c>
      <c r="BE2003" s="95">
        <v>29821.314833402601</v>
      </c>
      <c r="BF2003" s="95">
        <v>0</v>
      </c>
      <c r="BG2003" s="95">
        <v>1801179.1152496301</v>
      </c>
      <c r="BH2003" s="95">
        <v>0</v>
      </c>
      <c r="BI2003" s="95">
        <v>626094.44412231399</v>
      </c>
      <c r="BJ2003" s="95">
        <v>2674311.9164123498</v>
      </c>
      <c r="BK2003" s="95">
        <v>11522.6000249386</v>
      </c>
      <c r="BL2003" s="95">
        <v>0</v>
      </c>
      <c r="BM2003" s="95">
        <v>0</v>
      </c>
      <c r="BN2003" s="95">
        <v>0</v>
      </c>
      <c r="BO2003" s="95">
        <v>0</v>
      </c>
      <c r="BP2003" s="95">
        <v>0</v>
      </c>
      <c r="BQ2003" s="95">
        <v>0</v>
      </c>
      <c r="BR2003" s="95">
        <v>37702.272613048597</v>
      </c>
      <c r="BS2003" s="95">
        <v>2093271.9550781299</v>
      </c>
      <c r="BT2003" s="95">
        <v>0</v>
      </c>
      <c r="BU2003" s="95">
        <v>557572</v>
      </c>
      <c r="BV2003" s="95">
        <v>584644.92240905797</v>
      </c>
      <c r="BW2003" s="95">
        <v>0</v>
      </c>
      <c r="BX2003" s="95">
        <v>5011.60998278856</v>
      </c>
      <c r="BY2003" s="95">
        <v>0</v>
      </c>
      <c r="BZ2003" s="95">
        <v>0</v>
      </c>
      <c r="CA2003" s="95">
        <v>10212.4187742472</v>
      </c>
      <c r="CB2003" s="95">
        <v>1210996.2923431401</v>
      </c>
      <c r="CC2003" s="95">
        <v>10303656.309570299</v>
      </c>
      <c r="CD2003" s="95">
        <v>3291769.1540527302</v>
      </c>
      <c r="CE2003" s="95">
        <v>122.52744931727599</v>
      </c>
      <c r="CF2003" s="95">
        <v>21144.652850627899</v>
      </c>
      <c r="CG2003" s="95">
        <v>192652.009571075</v>
      </c>
      <c r="CH2003" s="95">
        <v>0</v>
      </c>
      <c r="CI2003" s="95">
        <v>10333.5693873167</v>
      </c>
      <c r="CJ2003" s="95">
        <v>1232065.8149566699</v>
      </c>
      <c r="CK2003" s="95">
        <v>10496524.0231934</v>
      </c>
      <c r="CL2003" s="95">
        <v>3326481.65020752</v>
      </c>
      <c r="CM2003" s="160">
        <v>11602.2852891684</v>
      </c>
      <c r="CN2003" s="160">
        <v>1689999.8795928999</v>
      </c>
      <c r="CO2003" s="160">
        <v>12331485.661377</v>
      </c>
      <c r="CP2003" s="95">
        <v>3326481.65020752</v>
      </c>
      <c r="CQ2003" s="95">
        <v>0</v>
      </c>
      <c r="CR2003" s="95">
        <v>0</v>
      </c>
      <c r="CS2003" s="95">
        <v>0</v>
      </c>
      <c r="CT2003" s="95">
        <v>0</v>
      </c>
      <c r="CU2003" s="161">
        <v>1232140.945193768</v>
      </c>
      <c r="CV2003" s="161">
        <v>10496308.319141375</v>
      </c>
    </row>
    <row r="2004" spans="1:100" x14ac:dyDescent="0.2">
      <c r="A2004" s="94" t="s">
        <v>183</v>
      </c>
      <c r="B2004" s="96">
        <v>43435</v>
      </c>
      <c r="C2004" s="95">
        <v>0</v>
      </c>
      <c r="D2004" s="95">
        <v>3341.9483828246598</v>
      </c>
      <c r="E2004" s="95">
        <v>6956.6682222485497</v>
      </c>
      <c r="F2004" s="95">
        <v>311.70433802902699</v>
      </c>
      <c r="G2004" s="95">
        <v>126.24250743445</v>
      </c>
      <c r="H2004" s="95">
        <v>0</v>
      </c>
      <c r="I2004" s="95">
        <v>0</v>
      </c>
      <c r="J2004" s="95">
        <v>1234.85270574689</v>
      </c>
      <c r="K2004" s="95">
        <v>0</v>
      </c>
      <c r="L2004" s="95">
        <v>241.988019019365</v>
      </c>
      <c r="M2004" s="95">
        <v>128.53978747129401</v>
      </c>
      <c r="N2004" s="95">
        <v>5271.9042600393304</v>
      </c>
      <c r="O2004" s="95">
        <v>0</v>
      </c>
      <c r="P2004" s="95">
        <v>3255.4796354472601</v>
      </c>
      <c r="Q2004" s="95">
        <v>1397.5833753347399</v>
      </c>
      <c r="R2004" s="95">
        <v>0</v>
      </c>
      <c r="S2004" s="95">
        <v>25.310100557282599</v>
      </c>
      <c r="T2004" s="95">
        <v>0</v>
      </c>
      <c r="U2004" s="95">
        <v>1221.6141141354999</v>
      </c>
      <c r="V2004" s="95">
        <v>0</v>
      </c>
      <c r="W2004" s="95">
        <v>335127.72412872303</v>
      </c>
      <c r="X2004" s="95">
        <v>911006.685157776</v>
      </c>
      <c r="Y2004" s="95">
        <v>8089.1033955216399</v>
      </c>
      <c r="Z2004" s="95">
        <v>21806.637896299399</v>
      </c>
      <c r="AA2004" s="95">
        <v>0</v>
      </c>
      <c r="AB2004" s="95">
        <v>0</v>
      </c>
      <c r="AC2004" s="95">
        <v>441354.59687042201</v>
      </c>
      <c r="AD2004" s="95">
        <v>0</v>
      </c>
      <c r="AE2004" s="95">
        <v>15271.006917238199</v>
      </c>
      <c r="AF2004" s="95">
        <v>13608.3192824125</v>
      </c>
      <c r="AG2004" s="95">
        <v>677355.598777771</v>
      </c>
      <c r="AH2004" s="95">
        <v>0</v>
      </c>
      <c r="AI2004" s="95">
        <v>329660.71424865699</v>
      </c>
      <c r="AJ2004" s="95">
        <v>193445.543321609</v>
      </c>
      <c r="AK2004" s="95">
        <v>0</v>
      </c>
      <c r="AL2004" s="95">
        <v>3676.0678694248199</v>
      </c>
      <c r="AM2004" s="95">
        <v>0</v>
      </c>
      <c r="AN2004" s="95">
        <v>438483.91884613002</v>
      </c>
      <c r="AO2004" s="95">
        <v>0</v>
      </c>
      <c r="AP2004" s="95">
        <v>2920237.65161133</v>
      </c>
      <c r="AQ2004" s="95">
        <v>7738753.1240844699</v>
      </c>
      <c r="AR2004" s="95">
        <v>73766.347455978394</v>
      </c>
      <c r="AS2004" s="95">
        <v>200635.73902893101</v>
      </c>
      <c r="AT2004" s="95">
        <v>0</v>
      </c>
      <c r="AU2004" s="95">
        <v>0</v>
      </c>
      <c r="AV2004" s="95">
        <v>1738469.31994629</v>
      </c>
      <c r="AW2004" s="95">
        <v>0</v>
      </c>
      <c r="AX2004" s="95">
        <v>142212.851089478</v>
      </c>
      <c r="AY2004" s="95">
        <v>118227.172646523</v>
      </c>
      <c r="AZ2004" s="95">
        <v>5749521.7171020498</v>
      </c>
      <c r="BA2004" s="95">
        <v>0</v>
      </c>
      <c r="BB2004" s="95">
        <v>2857971.82275391</v>
      </c>
      <c r="BC2004" s="95">
        <v>1680854.8299865699</v>
      </c>
      <c r="BD2004" s="95">
        <v>0</v>
      </c>
      <c r="BE2004" s="95">
        <v>32962.280544280999</v>
      </c>
      <c r="BF2004" s="95">
        <v>0</v>
      </c>
      <c r="BG2004" s="95">
        <v>1731141.11366272</v>
      </c>
      <c r="BH2004" s="95">
        <v>0</v>
      </c>
      <c r="BI2004" s="95">
        <v>624062.63773345901</v>
      </c>
      <c r="BJ2004" s="95">
        <v>2749650.0977477999</v>
      </c>
      <c r="BK2004" s="95">
        <v>17069.592428445801</v>
      </c>
      <c r="BL2004" s="95">
        <v>0</v>
      </c>
      <c r="BM2004" s="95">
        <v>0</v>
      </c>
      <c r="BN2004" s="95">
        <v>0</v>
      </c>
      <c r="BO2004" s="95">
        <v>0</v>
      </c>
      <c r="BP2004" s="95">
        <v>0</v>
      </c>
      <c r="BQ2004" s="95">
        <v>0</v>
      </c>
      <c r="BR2004" s="95">
        <v>29963.823905944799</v>
      </c>
      <c r="BS2004" s="95">
        <v>2186170.7712707501</v>
      </c>
      <c r="BT2004" s="95">
        <v>0</v>
      </c>
      <c r="BU2004" s="95">
        <v>614163.88999939</v>
      </c>
      <c r="BV2004" s="95">
        <v>582181.56045532203</v>
      </c>
      <c r="BW2004" s="95">
        <v>0</v>
      </c>
      <c r="BX2004" s="95">
        <v>6109.31997698545</v>
      </c>
      <c r="BY2004" s="95">
        <v>0</v>
      </c>
      <c r="BZ2004" s="95">
        <v>0</v>
      </c>
      <c r="CA2004" s="95">
        <v>10287.7609853745</v>
      </c>
      <c r="CB2004" s="95">
        <v>1225461.8280944801</v>
      </c>
      <c r="CC2004" s="95">
        <v>10499020.967529301</v>
      </c>
      <c r="CD2004" s="95">
        <v>3361311.0258483901</v>
      </c>
      <c r="CE2004" s="95">
        <v>125.549663781188</v>
      </c>
      <c r="CF2004" s="95">
        <v>21721.4151687622</v>
      </c>
      <c r="CG2004" s="95">
        <v>200218.04641532901</v>
      </c>
      <c r="CH2004" s="95">
        <v>0</v>
      </c>
      <c r="CI2004" s="95">
        <v>10411.889822363901</v>
      </c>
      <c r="CJ2004" s="95">
        <v>1247225.51954651</v>
      </c>
      <c r="CK2004" s="95">
        <v>10697022.2233887</v>
      </c>
      <c r="CL2004" s="95">
        <v>3394299.8053283701</v>
      </c>
      <c r="CM2004" s="160">
        <v>11598.3837051392</v>
      </c>
      <c r="CN2004" s="160">
        <v>1678918.5707702599</v>
      </c>
      <c r="CO2004" s="160">
        <v>12423286.6479492</v>
      </c>
      <c r="CP2004" s="95">
        <v>3394299.8053283701</v>
      </c>
      <c r="CQ2004" s="95">
        <v>0</v>
      </c>
      <c r="CR2004" s="95">
        <v>0</v>
      </c>
      <c r="CS2004" s="95">
        <v>0</v>
      </c>
      <c r="CT2004" s="95">
        <v>0</v>
      </c>
      <c r="CU2004" s="161">
        <v>1247183.2432632423</v>
      </c>
      <c r="CV2004" s="161">
        <v>10699239.01394463</v>
      </c>
    </row>
    <row r="2005" spans="1:100" x14ac:dyDescent="0.2">
      <c r="A2005" s="94" t="s">
        <v>183</v>
      </c>
      <c r="B2005" s="96">
        <v>43525</v>
      </c>
      <c r="C2005" s="95">
        <v>0</v>
      </c>
      <c r="D2005" s="95">
        <v>3430.97294455767</v>
      </c>
      <c r="E2005" s="95">
        <v>6219.4913973808298</v>
      </c>
      <c r="F2005" s="95">
        <v>322.34676048904703</v>
      </c>
      <c r="G2005" s="95">
        <v>133.627582913265</v>
      </c>
      <c r="H2005" s="95">
        <v>0</v>
      </c>
      <c r="I2005" s="95">
        <v>0</v>
      </c>
      <c r="J2005" s="95">
        <v>1249.3891529589901</v>
      </c>
      <c r="K2005" s="95">
        <v>0</v>
      </c>
      <c r="L2005" s="95">
        <v>84.923216497525601</v>
      </c>
      <c r="M2005" s="95">
        <v>135.57616560347401</v>
      </c>
      <c r="N2005" s="95">
        <v>4693.1888670921298</v>
      </c>
      <c r="O2005" s="95">
        <v>0</v>
      </c>
      <c r="P2005" s="95">
        <v>3364.9575666487199</v>
      </c>
      <c r="Q2005" s="95">
        <v>1385.36260162294</v>
      </c>
      <c r="R2005" s="95">
        <v>0</v>
      </c>
      <c r="S2005" s="95">
        <v>23.9479595238809</v>
      </c>
      <c r="T2005" s="95">
        <v>0</v>
      </c>
      <c r="U2005" s="95">
        <v>1247.8508618175999</v>
      </c>
      <c r="V2005" s="95">
        <v>0</v>
      </c>
      <c r="W2005" s="95">
        <v>338782.00500869798</v>
      </c>
      <c r="X2005" s="95">
        <v>863007.63152313197</v>
      </c>
      <c r="Y2005" s="95">
        <v>8868.1199703216607</v>
      </c>
      <c r="Z2005" s="95">
        <v>21043.7469961643</v>
      </c>
      <c r="AA2005" s="95">
        <v>0</v>
      </c>
      <c r="AB2005" s="95">
        <v>0</v>
      </c>
      <c r="AC2005" s="95">
        <v>444301.37408447301</v>
      </c>
      <c r="AD2005" s="95">
        <v>0</v>
      </c>
      <c r="AE2005" s="95">
        <v>7426.5207802057303</v>
      </c>
      <c r="AF2005" s="95">
        <v>13343.8152288198</v>
      </c>
      <c r="AG2005" s="95">
        <v>670577.34720611596</v>
      </c>
      <c r="AH2005" s="95">
        <v>0</v>
      </c>
      <c r="AI2005" s="95">
        <v>329636.277549744</v>
      </c>
      <c r="AJ2005" s="95">
        <v>194517.12107849101</v>
      </c>
      <c r="AK2005" s="95">
        <v>0</v>
      </c>
      <c r="AL2005" s="95">
        <v>2995.7203617691998</v>
      </c>
      <c r="AM2005" s="95">
        <v>0</v>
      </c>
      <c r="AN2005" s="95">
        <v>444244.91001892101</v>
      </c>
      <c r="AO2005" s="95">
        <v>0</v>
      </c>
      <c r="AP2005" s="95">
        <v>2930929.8223266602</v>
      </c>
      <c r="AQ2005" s="95">
        <v>7360773.8815307599</v>
      </c>
      <c r="AR2005" s="95">
        <v>83874.732887268096</v>
      </c>
      <c r="AS2005" s="95">
        <v>195554.30694961501</v>
      </c>
      <c r="AT2005" s="95">
        <v>0</v>
      </c>
      <c r="AU2005" s="95">
        <v>0</v>
      </c>
      <c r="AV2005" s="95">
        <v>1767275.2651062</v>
      </c>
      <c r="AW2005" s="95">
        <v>0</v>
      </c>
      <c r="AX2005" s="95">
        <v>68800.354362487793</v>
      </c>
      <c r="AY2005" s="95">
        <v>117287.95979976701</v>
      </c>
      <c r="AZ2005" s="95">
        <v>5733395.4453125</v>
      </c>
      <c r="BA2005" s="95">
        <v>0</v>
      </c>
      <c r="BB2005" s="95">
        <v>2875311.6644592299</v>
      </c>
      <c r="BC2005" s="95">
        <v>1716243.4726104699</v>
      </c>
      <c r="BD2005" s="95">
        <v>0</v>
      </c>
      <c r="BE2005" s="95">
        <v>26548.7702057362</v>
      </c>
      <c r="BF2005" s="95">
        <v>0</v>
      </c>
      <c r="BG2005" s="95">
        <v>1771369.44509888</v>
      </c>
      <c r="BH2005" s="95">
        <v>0</v>
      </c>
      <c r="BI2005" s="95">
        <v>633376.73974609398</v>
      </c>
      <c r="BJ2005" s="95">
        <v>2582697.1114502</v>
      </c>
      <c r="BK2005" s="95">
        <v>18552.834393024401</v>
      </c>
      <c r="BL2005" s="95">
        <v>0</v>
      </c>
      <c r="BM2005" s="95">
        <v>0</v>
      </c>
      <c r="BN2005" s="95">
        <v>0</v>
      </c>
      <c r="BO2005" s="95">
        <v>0</v>
      </c>
      <c r="BP2005" s="95">
        <v>0</v>
      </c>
      <c r="BQ2005" s="95">
        <v>0</v>
      </c>
      <c r="BR2005" s="95">
        <v>31669.2093770504</v>
      </c>
      <c r="BS2005" s="95">
        <v>1971417.3265686</v>
      </c>
      <c r="BT2005" s="95">
        <v>0</v>
      </c>
      <c r="BU2005" s="95">
        <v>623346</v>
      </c>
      <c r="BV2005" s="95">
        <v>581288.35411834705</v>
      </c>
      <c r="BW2005" s="95">
        <v>0</v>
      </c>
      <c r="BX2005" s="95">
        <v>5971.6199800372096</v>
      </c>
      <c r="BY2005" s="95">
        <v>0</v>
      </c>
      <c r="BZ2005" s="95">
        <v>0</v>
      </c>
      <c r="CA2005" s="95">
        <v>9647.1609027385693</v>
      </c>
      <c r="CB2005" s="95">
        <v>1195889.9714508101</v>
      </c>
      <c r="CC2005" s="95">
        <v>10374650.240722699</v>
      </c>
      <c r="CD2005" s="95">
        <v>3218710.8249816899</v>
      </c>
      <c r="CE2005" s="95">
        <v>133.39277779869701</v>
      </c>
      <c r="CF2005" s="95">
        <v>21068.7100896835</v>
      </c>
      <c r="CG2005" s="95">
        <v>195660.44778060901</v>
      </c>
      <c r="CH2005" s="95">
        <v>0</v>
      </c>
      <c r="CI2005" s="95">
        <v>9784.2945257425308</v>
      </c>
      <c r="CJ2005" s="95">
        <v>1217324.68174744</v>
      </c>
      <c r="CK2005" s="95">
        <v>10572129.7542725</v>
      </c>
      <c r="CL2005" s="95">
        <v>3251796.8466491699</v>
      </c>
      <c r="CM2005" s="160">
        <v>11002.5902355909</v>
      </c>
      <c r="CN2005" s="160">
        <v>1662149.2162323</v>
      </c>
      <c r="CO2005" s="160">
        <v>12337654.646118199</v>
      </c>
      <c r="CP2005" s="95">
        <v>3251796.8466491699</v>
      </c>
      <c r="CQ2005" s="95">
        <v>0</v>
      </c>
      <c r="CR2005" s="95">
        <v>0</v>
      </c>
      <c r="CS2005" s="95">
        <v>0</v>
      </c>
      <c r="CT2005" s="95">
        <v>0</v>
      </c>
      <c r="CU2005" s="161">
        <v>1216958.6815404936</v>
      </c>
      <c r="CV2005" s="161">
        <v>10570310.688503308</v>
      </c>
    </row>
    <row r="2006" spans="1:100" x14ac:dyDescent="0.2">
      <c r="A2006" s="94" t="s">
        <v>183</v>
      </c>
      <c r="B2006" s="96">
        <v>43617</v>
      </c>
      <c r="C2006" s="95">
        <v>0</v>
      </c>
      <c r="D2006" s="95">
        <v>3409.5284627974002</v>
      </c>
      <c r="E2006" s="95">
        <v>6304.7239810228302</v>
      </c>
      <c r="F2006" s="95">
        <v>378.61992922797799</v>
      </c>
      <c r="G2006" s="95">
        <v>135.94232616387299</v>
      </c>
      <c r="H2006" s="95">
        <v>0</v>
      </c>
      <c r="I2006" s="95">
        <v>0</v>
      </c>
      <c r="J2006" s="95">
        <v>1268.29575632513</v>
      </c>
      <c r="K2006" s="95">
        <v>0</v>
      </c>
      <c r="L2006" s="95">
        <v>290.60913411527901</v>
      </c>
      <c r="M2006" s="95">
        <v>121.197909534909</v>
      </c>
      <c r="N2006" s="95">
        <v>4708.4054154753703</v>
      </c>
      <c r="O2006" s="95">
        <v>0</v>
      </c>
      <c r="P2006" s="95">
        <v>3330.0622012019198</v>
      </c>
      <c r="Q2006" s="95">
        <v>1302.09029480815</v>
      </c>
      <c r="R2006" s="95">
        <v>0</v>
      </c>
      <c r="S2006" s="95">
        <v>22.0627724789083</v>
      </c>
      <c r="T2006" s="95">
        <v>0</v>
      </c>
      <c r="U2006" s="95">
        <v>1278.0507396906601</v>
      </c>
      <c r="V2006" s="95">
        <v>0</v>
      </c>
      <c r="W2006" s="95">
        <v>345758.78170394897</v>
      </c>
      <c r="X2006" s="95">
        <v>788465.62606048596</v>
      </c>
      <c r="Y2006" s="95">
        <v>7377.9259160161</v>
      </c>
      <c r="Z2006" s="95">
        <v>22695.6601538658</v>
      </c>
      <c r="AA2006" s="95">
        <v>0</v>
      </c>
      <c r="AB2006" s="95">
        <v>0</v>
      </c>
      <c r="AC2006" s="95">
        <v>455186.701824188</v>
      </c>
      <c r="AD2006" s="95">
        <v>0</v>
      </c>
      <c r="AE2006" s="95">
        <v>7272.0308554768599</v>
      </c>
      <c r="AF2006" s="95">
        <v>13135.434423327401</v>
      </c>
      <c r="AG2006" s="95">
        <v>598114.96645355201</v>
      </c>
      <c r="AH2006" s="95">
        <v>0</v>
      </c>
      <c r="AI2006" s="95">
        <v>324351.71509933501</v>
      </c>
      <c r="AJ2006" s="95">
        <v>179023.583238602</v>
      </c>
      <c r="AK2006" s="95">
        <v>0</v>
      </c>
      <c r="AL2006" s="95">
        <v>2584.2804374098801</v>
      </c>
      <c r="AM2006" s="95">
        <v>0</v>
      </c>
      <c r="AN2006" s="95">
        <v>457201.68861770601</v>
      </c>
      <c r="AO2006" s="95">
        <v>0</v>
      </c>
      <c r="AP2006" s="95">
        <v>3079400.4237670898</v>
      </c>
      <c r="AQ2006" s="95">
        <v>6919502.4710082998</v>
      </c>
      <c r="AR2006" s="95">
        <v>67560.560647010803</v>
      </c>
      <c r="AS2006" s="95">
        <v>210589.398578644</v>
      </c>
      <c r="AT2006" s="95">
        <v>0</v>
      </c>
      <c r="AU2006" s="95">
        <v>0</v>
      </c>
      <c r="AV2006" s="95">
        <v>1820347.61808777</v>
      </c>
      <c r="AW2006" s="95">
        <v>0</v>
      </c>
      <c r="AX2006" s="95">
        <v>63498.448688507102</v>
      </c>
      <c r="AY2006" s="95">
        <v>118261.39216518401</v>
      </c>
      <c r="AZ2006" s="95">
        <v>5124460.08203125</v>
      </c>
      <c r="BA2006" s="95">
        <v>0</v>
      </c>
      <c r="BB2006" s="95">
        <v>2872106.5656433101</v>
      </c>
      <c r="BC2006" s="95">
        <v>1579457.6655426</v>
      </c>
      <c r="BD2006" s="95">
        <v>0</v>
      </c>
      <c r="BE2006" s="95">
        <v>23659.964210271799</v>
      </c>
      <c r="BF2006" s="95">
        <v>0</v>
      </c>
      <c r="BG2006" s="95">
        <v>1823968.5880127</v>
      </c>
      <c r="BH2006" s="95">
        <v>0</v>
      </c>
      <c r="BI2006" s="95">
        <v>641664.88518524205</v>
      </c>
      <c r="BJ2006" s="95">
        <v>2462670.0057678199</v>
      </c>
      <c r="BK2006" s="95">
        <v>15782.632180213899</v>
      </c>
      <c r="BL2006" s="95">
        <v>0</v>
      </c>
      <c r="BM2006" s="95">
        <v>0</v>
      </c>
      <c r="BN2006" s="95">
        <v>0</v>
      </c>
      <c r="BO2006" s="95">
        <v>0</v>
      </c>
      <c r="BP2006" s="95">
        <v>0</v>
      </c>
      <c r="BQ2006" s="95">
        <v>0</v>
      </c>
      <c r="BR2006" s="95">
        <v>28756.5863749981</v>
      </c>
      <c r="BS2006" s="95">
        <v>1912954.1569519001</v>
      </c>
      <c r="BT2006" s="95">
        <v>0</v>
      </c>
      <c r="BU2006" s="95">
        <v>600803.77999877895</v>
      </c>
      <c r="BV2006" s="95">
        <v>559639.24947357201</v>
      </c>
      <c r="BW2006" s="95">
        <v>0</v>
      </c>
      <c r="BX2006" s="95">
        <v>4992.2999839186696</v>
      </c>
      <c r="BY2006" s="95">
        <v>0</v>
      </c>
      <c r="BZ2006" s="95">
        <v>0</v>
      </c>
      <c r="CA2006" s="95">
        <v>9730.0703444480896</v>
      </c>
      <c r="CB2006" s="95">
        <v>1155163.47966003</v>
      </c>
      <c r="CC2006" s="95">
        <v>10047087.235839801</v>
      </c>
      <c r="CD2006" s="95">
        <v>3123032.7781066899</v>
      </c>
      <c r="CE2006" s="95">
        <v>137.19769377447699</v>
      </c>
      <c r="CF2006" s="95">
        <v>22722.5139918327</v>
      </c>
      <c r="CG2006" s="95">
        <v>210373.433725357</v>
      </c>
      <c r="CH2006" s="95">
        <v>0</v>
      </c>
      <c r="CI2006" s="95">
        <v>9866.4935667514801</v>
      </c>
      <c r="CJ2006" s="95">
        <v>1177704.4340820301</v>
      </c>
      <c r="CK2006" s="95">
        <v>10259983.143188501</v>
      </c>
      <c r="CL2006" s="95">
        <v>3161677.46765137</v>
      </c>
      <c r="CM2006" s="160">
        <v>11175.5043982267</v>
      </c>
      <c r="CN2006" s="160">
        <v>1641266.93830872</v>
      </c>
      <c r="CO2006" s="160">
        <v>12070780.0157471</v>
      </c>
      <c r="CP2006" s="95">
        <v>3161677.46765137</v>
      </c>
      <c r="CQ2006" s="95">
        <v>0</v>
      </c>
      <c r="CR2006" s="95">
        <v>0</v>
      </c>
      <c r="CS2006" s="95">
        <v>0</v>
      </c>
      <c r="CT2006" s="95">
        <v>0</v>
      </c>
      <c r="CU2006" s="161">
        <v>1177885.9936518627</v>
      </c>
      <c r="CV2006" s="161">
        <v>10257460.669565158</v>
      </c>
    </row>
    <row r="2007" spans="1:100" x14ac:dyDescent="0.2">
      <c r="A2007" s="94" t="s">
        <v>183</v>
      </c>
      <c r="B2007" s="96">
        <v>43709</v>
      </c>
      <c r="C2007" s="95">
        <v>0</v>
      </c>
      <c r="D2007" s="95">
        <v>3435.9515991807002</v>
      </c>
      <c r="E2007" s="95">
        <v>6299.7027876377097</v>
      </c>
      <c r="F2007" s="95">
        <v>374.15631265938299</v>
      </c>
      <c r="G2007" s="95">
        <v>146.588068651035</v>
      </c>
      <c r="H2007" s="95">
        <v>0</v>
      </c>
      <c r="I2007" s="95">
        <v>0</v>
      </c>
      <c r="J2007" s="95">
        <v>1286.6078593581899</v>
      </c>
      <c r="K2007" s="95">
        <v>0</v>
      </c>
      <c r="L2007" s="95">
        <v>172.09678519889701</v>
      </c>
      <c r="M2007" s="95">
        <v>123.39318341016801</v>
      </c>
      <c r="N2007" s="95">
        <v>4731.4968427419699</v>
      </c>
      <c r="O2007" s="95">
        <v>0</v>
      </c>
      <c r="P2007" s="95">
        <v>3373.7079844176801</v>
      </c>
      <c r="Q2007" s="95">
        <v>1293.9159562587699</v>
      </c>
      <c r="R2007" s="95">
        <v>0</v>
      </c>
      <c r="S2007" s="95">
        <v>17.8741631263401</v>
      </c>
      <c r="T2007" s="95">
        <v>0</v>
      </c>
      <c r="U2007" s="95">
        <v>1291.53067553043</v>
      </c>
      <c r="V2007" s="95">
        <v>0</v>
      </c>
      <c r="W2007" s="95">
        <v>343878.68901443499</v>
      </c>
      <c r="X2007" s="95">
        <v>822966.16847229004</v>
      </c>
      <c r="Y2007" s="95">
        <v>7258.2490107417098</v>
      </c>
      <c r="Z2007" s="95">
        <v>23576.172210454901</v>
      </c>
      <c r="AA2007" s="95">
        <v>0</v>
      </c>
      <c r="AB2007" s="95">
        <v>0</v>
      </c>
      <c r="AC2007" s="95">
        <v>466792.925209045</v>
      </c>
      <c r="AD2007" s="95">
        <v>0</v>
      </c>
      <c r="AE2007" s="95">
        <v>9051.4936242103595</v>
      </c>
      <c r="AF2007" s="95">
        <v>14099.869239568699</v>
      </c>
      <c r="AG2007" s="95">
        <v>638337.29685974098</v>
      </c>
      <c r="AH2007" s="95">
        <v>0</v>
      </c>
      <c r="AI2007" s="95">
        <v>336252.11702728301</v>
      </c>
      <c r="AJ2007" s="95">
        <v>185864.699987411</v>
      </c>
      <c r="AK2007" s="95">
        <v>0</v>
      </c>
      <c r="AL2007" s="95">
        <v>2557.2354204952699</v>
      </c>
      <c r="AM2007" s="95">
        <v>0</v>
      </c>
      <c r="AN2007" s="95">
        <v>467888.31135177601</v>
      </c>
      <c r="AO2007" s="95">
        <v>0</v>
      </c>
      <c r="AP2007" s="95">
        <v>3027590.1977233901</v>
      </c>
      <c r="AQ2007" s="95">
        <v>7101878.6981811495</v>
      </c>
      <c r="AR2007" s="95">
        <v>62243.502799034097</v>
      </c>
      <c r="AS2007" s="95">
        <v>220787.03557968099</v>
      </c>
      <c r="AT2007" s="95">
        <v>0</v>
      </c>
      <c r="AU2007" s="95">
        <v>0</v>
      </c>
      <c r="AV2007" s="95">
        <v>1876191.8045806901</v>
      </c>
      <c r="AW2007" s="95">
        <v>0</v>
      </c>
      <c r="AX2007" s="95">
        <v>78806.873974800095</v>
      </c>
      <c r="AY2007" s="95">
        <v>126651.46562862401</v>
      </c>
      <c r="AZ2007" s="95">
        <v>5487610.60827637</v>
      </c>
      <c r="BA2007" s="95">
        <v>0</v>
      </c>
      <c r="BB2007" s="95">
        <v>2940550.2046203599</v>
      </c>
      <c r="BC2007" s="95">
        <v>1643098.9184417699</v>
      </c>
      <c r="BD2007" s="95">
        <v>0</v>
      </c>
      <c r="BE2007" s="95">
        <v>22343.723649501801</v>
      </c>
      <c r="BF2007" s="95">
        <v>0</v>
      </c>
      <c r="BG2007" s="95">
        <v>1875088.1063842799</v>
      </c>
      <c r="BH2007" s="95">
        <v>0</v>
      </c>
      <c r="BI2007" s="95">
        <v>643170.03037261998</v>
      </c>
      <c r="BJ2007" s="95">
        <v>2448611.1615295401</v>
      </c>
      <c r="BK2007" s="95">
        <v>16942.1899909973</v>
      </c>
      <c r="BL2007" s="95">
        <v>0</v>
      </c>
      <c r="BM2007" s="95">
        <v>0</v>
      </c>
      <c r="BN2007" s="95">
        <v>0</v>
      </c>
      <c r="BO2007" s="95">
        <v>0</v>
      </c>
      <c r="BP2007" s="95">
        <v>0</v>
      </c>
      <c r="BQ2007" s="95">
        <v>0</v>
      </c>
      <c r="BR2007" s="95">
        <v>30658.915452718698</v>
      </c>
      <c r="BS2007" s="95">
        <v>1901810.26983643</v>
      </c>
      <c r="BT2007" s="95">
        <v>0</v>
      </c>
      <c r="BU2007" s="95">
        <v>559580.79999542201</v>
      </c>
      <c r="BV2007" s="95">
        <v>570044.10016632103</v>
      </c>
      <c r="BW2007" s="95">
        <v>0</v>
      </c>
      <c r="BX2007" s="95">
        <v>3967.81998491287</v>
      </c>
      <c r="BY2007" s="95">
        <v>0</v>
      </c>
      <c r="BZ2007" s="95">
        <v>0</v>
      </c>
      <c r="CA2007" s="95">
        <v>9729.6250001192093</v>
      </c>
      <c r="CB2007" s="95">
        <v>1170513.44841003</v>
      </c>
      <c r="CC2007" s="95">
        <v>10143977.4146729</v>
      </c>
      <c r="CD2007" s="95">
        <v>3077391.0383605999</v>
      </c>
      <c r="CE2007" s="95">
        <v>146.118756156415</v>
      </c>
      <c r="CF2007" s="95">
        <v>23624.223340034499</v>
      </c>
      <c r="CG2007" s="95">
        <v>221537.93728256199</v>
      </c>
      <c r="CH2007" s="95">
        <v>0</v>
      </c>
      <c r="CI2007" s="95">
        <v>9875.0835680961609</v>
      </c>
      <c r="CJ2007" s="95">
        <v>1193917.0254058801</v>
      </c>
      <c r="CK2007" s="95">
        <v>10363171.794799799</v>
      </c>
      <c r="CL2007" s="95">
        <v>3113898.0332336398</v>
      </c>
      <c r="CM2007" s="160">
        <v>11171.8957622051</v>
      </c>
      <c r="CN2007" s="160">
        <v>1664370.71824646</v>
      </c>
      <c r="CO2007" s="160">
        <v>12284116.4256592</v>
      </c>
      <c r="CP2007" s="95">
        <v>3113898.0332336398</v>
      </c>
      <c r="CQ2007" s="95">
        <v>0</v>
      </c>
      <c r="CR2007" s="95">
        <v>0</v>
      </c>
      <c r="CS2007" s="95">
        <v>0</v>
      </c>
      <c r="CT2007" s="95">
        <v>0</v>
      </c>
      <c r="CU2007" s="161">
        <v>1194137.6717500645</v>
      </c>
      <c r="CV2007" s="161">
        <v>10365515.351955462</v>
      </c>
    </row>
    <row r="2008" spans="1:100" x14ac:dyDescent="0.2">
      <c r="A2008" s="94" t="s">
        <v>183</v>
      </c>
      <c r="B2008" s="96">
        <v>43800</v>
      </c>
      <c r="C2008" s="95">
        <v>0</v>
      </c>
      <c r="D2008" s="95">
        <v>3502.1965128779402</v>
      </c>
      <c r="E2008" s="95">
        <v>6215.0574070811299</v>
      </c>
      <c r="F2008" s="95">
        <v>391.32608338445402</v>
      </c>
      <c r="G2008" s="95">
        <v>156.34312725625901</v>
      </c>
      <c r="H2008" s="95">
        <v>0</v>
      </c>
      <c r="I2008" s="95">
        <v>0</v>
      </c>
      <c r="J2008" s="95">
        <v>1358.5150065124001</v>
      </c>
      <c r="K2008" s="95">
        <v>0</v>
      </c>
      <c r="L2008" s="95">
        <v>506.50802401453302</v>
      </c>
      <c r="M2008" s="95">
        <v>111.553269498982</v>
      </c>
      <c r="N2008" s="95">
        <v>4635.6500157117798</v>
      </c>
      <c r="O2008" s="95">
        <v>0</v>
      </c>
      <c r="P2008" s="95">
        <v>3385.91745236516</v>
      </c>
      <c r="Q2008" s="95">
        <v>1062.2197206169401</v>
      </c>
      <c r="R2008" s="95">
        <v>0</v>
      </c>
      <c r="S2008" s="95">
        <v>18.980726385489099</v>
      </c>
      <c r="T2008" s="95">
        <v>0</v>
      </c>
      <c r="U2008" s="95">
        <v>1338.0283902138499</v>
      </c>
      <c r="V2008" s="95">
        <v>0</v>
      </c>
      <c r="W2008" s="95">
        <v>353282.90306091303</v>
      </c>
      <c r="X2008" s="95">
        <v>797141.82175445603</v>
      </c>
      <c r="Y2008" s="95">
        <v>891.83507727831602</v>
      </c>
      <c r="Z2008" s="95">
        <v>24190.143774271</v>
      </c>
      <c r="AA2008" s="95">
        <v>0</v>
      </c>
      <c r="AB2008" s="95">
        <v>0</v>
      </c>
      <c r="AC2008" s="95">
        <v>486205.15947341901</v>
      </c>
      <c r="AD2008" s="95">
        <v>0</v>
      </c>
      <c r="AE2008" s="95">
        <v>7600.8428176641501</v>
      </c>
      <c r="AF2008" s="95">
        <v>16793.745345830899</v>
      </c>
      <c r="AG2008" s="95">
        <v>599616.75787353504</v>
      </c>
      <c r="AH2008" s="95">
        <v>0</v>
      </c>
      <c r="AI2008" s="95">
        <v>341640.343647003</v>
      </c>
      <c r="AJ2008" s="95">
        <v>167490.80967521699</v>
      </c>
      <c r="AK2008" s="95">
        <v>0</v>
      </c>
      <c r="AL2008" s="95">
        <v>2236.8070584535599</v>
      </c>
      <c r="AM2008" s="95">
        <v>0</v>
      </c>
      <c r="AN2008" s="95">
        <v>481824.81049728399</v>
      </c>
      <c r="AO2008" s="95">
        <v>0</v>
      </c>
      <c r="AP2008" s="95">
        <v>3134605.5643920898</v>
      </c>
      <c r="AQ2008" s="95">
        <v>6902404.1561889602</v>
      </c>
      <c r="AR2008" s="95">
        <v>10498.0065432787</v>
      </c>
      <c r="AS2008" s="95">
        <v>229103.027513504</v>
      </c>
      <c r="AT2008" s="95">
        <v>0</v>
      </c>
      <c r="AU2008" s="95">
        <v>0</v>
      </c>
      <c r="AV2008" s="95">
        <v>1953290.1423492399</v>
      </c>
      <c r="AW2008" s="95">
        <v>0</v>
      </c>
      <c r="AX2008" s="95">
        <v>65936.948249816895</v>
      </c>
      <c r="AY2008" s="95">
        <v>157739.539049149</v>
      </c>
      <c r="AZ2008" s="95">
        <v>5205145.7378540002</v>
      </c>
      <c r="BA2008" s="95">
        <v>0</v>
      </c>
      <c r="BB2008" s="95">
        <v>3009850.7155456501</v>
      </c>
      <c r="BC2008" s="95">
        <v>1482847.32533264</v>
      </c>
      <c r="BD2008" s="95">
        <v>0</v>
      </c>
      <c r="BE2008" s="95">
        <v>21550.6854276657</v>
      </c>
      <c r="BF2008" s="95">
        <v>0</v>
      </c>
      <c r="BG2008" s="95">
        <v>1943259.1644897501</v>
      </c>
      <c r="BH2008" s="95">
        <v>0</v>
      </c>
      <c r="BI2008" s="95">
        <v>667719.28713226295</v>
      </c>
      <c r="BJ2008" s="95">
        <v>2365447.0285339402</v>
      </c>
      <c r="BK2008" s="95">
        <v>1891.19866624475</v>
      </c>
      <c r="BL2008" s="95">
        <v>0</v>
      </c>
      <c r="BM2008" s="95">
        <v>0</v>
      </c>
      <c r="BN2008" s="95">
        <v>0</v>
      </c>
      <c r="BO2008" s="95">
        <v>0</v>
      </c>
      <c r="BP2008" s="95">
        <v>0</v>
      </c>
      <c r="BQ2008" s="95">
        <v>0</v>
      </c>
      <c r="BR2008" s="95">
        <v>31253.5513756275</v>
      </c>
      <c r="BS2008" s="95">
        <v>1880224.27284241</v>
      </c>
      <c r="BT2008" s="95">
        <v>0</v>
      </c>
      <c r="BU2008" s="95">
        <v>637440</v>
      </c>
      <c r="BV2008" s="95">
        <v>524308.31725311303</v>
      </c>
      <c r="BW2008" s="95">
        <v>0</v>
      </c>
      <c r="BX2008" s="95">
        <v>3784.7399868965099</v>
      </c>
      <c r="BY2008" s="95">
        <v>0</v>
      </c>
      <c r="BZ2008" s="95">
        <v>0</v>
      </c>
      <c r="CA2008" s="95">
        <v>9711.5550142526608</v>
      </c>
      <c r="CB2008" s="95">
        <v>1130463.1835022001</v>
      </c>
      <c r="CC2008" s="95">
        <v>9884425.7432861291</v>
      </c>
      <c r="CD2008" s="95">
        <v>3027074.4749450702</v>
      </c>
      <c r="CE2008" s="95">
        <v>155.72302941046701</v>
      </c>
      <c r="CF2008" s="95">
        <v>24075.069508790999</v>
      </c>
      <c r="CG2008" s="95">
        <v>228422.769153595</v>
      </c>
      <c r="CH2008" s="95">
        <v>0</v>
      </c>
      <c r="CI2008" s="95">
        <v>9864.0983978509903</v>
      </c>
      <c r="CJ2008" s="95">
        <v>1154595.5331878699</v>
      </c>
      <c r="CK2008" s="95">
        <v>10110816.6848145</v>
      </c>
      <c r="CL2008" s="95">
        <v>3062847.6753845201</v>
      </c>
      <c r="CM2008" s="160">
        <v>11142.2528402805</v>
      </c>
      <c r="CN2008" s="160">
        <v>1626418.8849182101</v>
      </c>
      <c r="CO2008" s="160">
        <v>12023001.541381801</v>
      </c>
      <c r="CP2008" s="95">
        <v>3062847.6753845201</v>
      </c>
      <c r="CQ2008" s="95">
        <v>0</v>
      </c>
      <c r="CR2008" s="95">
        <v>0</v>
      </c>
      <c r="CS2008" s="95">
        <v>0</v>
      </c>
      <c r="CT2008" s="95">
        <v>0</v>
      </c>
      <c r="CU2008" s="161">
        <v>1154538.253010991</v>
      </c>
      <c r="CV2008" s="161">
        <v>10112848.512439724</v>
      </c>
    </row>
    <row r="2009" spans="1:100" x14ac:dyDescent="0.2">
      <c r="A2009" s="94" t="s">
        <v>183</v>
      </c>
      <c r="B2009" s="96">
        <v>43891</v>
      </c>
      <c r="C2009" s="95">
        <v>0</v>
      </c>
      <c r="D2009" s="95">
        <v>4655.2206156253797</v>
      </c>
      <c r="E2009" s="95">
        <v>5728.5287846922902</v>
      </c>
      <c r="F2009" s="95">
        <v>581.92152243852604</v>
      </c>
      <c r="G2009" s="95">
        <v>159.288098961115</v>
      </c>
      <c r="H2009" s="95">
        <v>0</v>
      </c>
      <c r="I2009" s="95">
        <v>0</v>
      </c>
      <c r="J2009" s="95">
        <v>1279.5654835253999</v>
      </c>
      <c r="K2009" s="95">
        <v>0</v>
      </c>
      <c r="L2009" s="95">
        <v>467.95929580181797</v>
      </c>
      <c r="M2009" s="95">
        <v>112.012622619048</v>
      </c>
      <c r="N2009" s="95">
        <v>4185.7387832403201</v>
      </c>
      <c r="O2009" s="95">
        <v>0</v>
      </c>
      <c r="P2009" s="95">
        <v>4558.8117773532904</v>
      </c>
      <c r="Q2009" s="95">
        <v>1085.2445376962401</v>
      </c>
      <c r="R2009" s="95">
        <v>0</v>
      </c>
      <c r="S2009" s="95">
        <v>16.108822437934599</v>
      </c>
      <c r="T2009" s="95">
        <v>0</v>
      </c>
      <c r="U2009" s="95">
        <v>1281.19359245896</v>
      </c>
      <c r="V2009" s="95">
        <v>0</v>
      </c>
      <c r="W2009" s="95">
        <v>523306.25095367403</v>
      </c>
      <c r="X2009" s="95">
        <v>617551.11453247105</v>
      </c>
      <c r="Y2009" s="95">
        <v>6314.7980121374103</v>
      </c>
      <c r="Z2009" s="95">
        <v>21483.815194606799</v>
      </c>
      <c r="AA2009" s="95">
        <v>0</v>
      </c>
      <c r="AB2009" s="95">
        <v>0</v>
      </c>
      <c r="AC2009" s="95">
        <v>463204.16566848801</v>
      </c>
      <c r="AD2009" s="95">
        <v>0</v>
      </c>
      <c r="AE2009" s="95">
        <v>5885.0671821236601</v>
      </c>
      <c r="AF2009" s="95">
        <v>14745.2673099041</v>
      </c>
      <c r="AG2009" s="95">
        <v>492366.69338989299</v>
      </c>
      <c r="AH2009" s="95">
        <v>0</v>
      </c>
      <c r="AI2009" s="95">
        <v>498374.58066940302</v>
      </c>
      <c r="AJ2009" s="95">
        <v>134426.986461639</v>
      </c>
      <c r="AK2009" s="95">
        <v>0</v>
      </c>
      <c r="AL2009" s="95">
        <v>1665.91254296899</v>
      </c>
      <c r="AM2009" s="95">
        <v>0</v>
      </c>
      <c r="AN2009" s="95">
        <v>463502.71601867699</v>
      </c>
      <c r="AO2009" s="95">
        <v>0</v>
      </c>
      <c r="AP2009" s="95">
        <v>4480381.9493408203</v>
      </c>
      <c r="AQ2009" s="95">
        <v>5301898.0286865197</v>
      </c>
      <c r="AR2009" s="95">
        <v>59085.844945430799</v>
      </c>
      <c r="AS2009" s="95">
        <v>209829.22033119199</v>
      </c>
      <c r="AT2009" s="95">
        <v>0</v>
      </c>
      <c r="AU2009" s="95">
        <v>0</v>
      </c>
      <c r="AV2009" s="95">
        <v>1892473.78648376</v>
      </c>
      <c r="AW2009" s="95">
        <v>0</v>
      </c>
      <c r="AX2009" s="95">
        <v>52406.434320926703</v>
      </c>
      <c r="AY2009" s="95">
        <v>134263.92146301299</v>
      </c>
      <c r="AZ2009" s="95">
        <v>4247805.7161865197</v>
      </c>
      <c r="BA2009" s="95">
        <v>0</v>
      </c>
      <c r="BB2009" s="95">
        <v>4279141.67614746</v>
      </c>
      <c r="BC2009" s="95">
        <v>1192939.2204284701</v>
      </c>
      <c r="BD2009" s="95">
        <v>0</v>
      </c>
      <c r="BE2009" s="95">
        <v>15384.0523523092</v>
      </c>
      <c r="BF2009" s="95">
        <v>0</v>
      </c>
      <c r="BG2009" s="95">
        <v>1898672.70555115</v>
      </c>
      <c r="BH2009" s="95">
        <v>0</v>
      </c>
      <c r="BI2009" s="95">
        <v>970848.27165985096</v>
      </c>
      <c r="BJ2009" s="95">
        <v>2163029.0142822298</v>
      </c>
      <c r="BK2009" s="95">
        <v>13286.216419696801</v>
      </c>
      <c r="BL2009" s="95">
        <v>0</v>
      </c>
      <c r="BM2009" s="95">
        <v>0</v>
      </c>
      <c r="BN2009" s="95">
        <v>0</v>
      </c>
      <c r="BO2009" s="95">
        <v>0</v>
      </c>
      <c r="BP2009" s="95">
        <v>0</v>
      </c>
      <c r="BQ2009" s="95">
        <v>0</v>
      </c>
      <c r="BR2009" s="95">
        <v>26432.3076040745</v>
      </c>
      <c r="BS2009" s="95">
        <v>1731664.4233245801</v>
      </c>
      <c r="BT2009" s="95">
        <v>0</v>
      </c>
      <c r="BU2009" s="95">
        <v>944012.43609619106</v>
      </c>
      <c r="BV2009" s="95">
        <v>441659.56948471098</v>
      </c>
      <c r="BW2009" s="95">
        <v>0</v>
      </c>
      <c r="BX2009" s="95">
        <v>3182.5875184535998</v>
      </c>
      <c r="BY2009" s="95">
        <v>0</v>
      </c>
      <c r="BZ2009" s="95">
        <v>0</v>
      </c>
      <c r="CA2009" s="95">
        <v>10379.8782012463</v>
      </c>
      <c r="CB2009" s="95">
        <v>1141914.51254272</v>
      </c>
      <c r="CC2009" s="95">
        <v>9877791.3046875</v>
      </c>
      <c r="CD2009" s="95">
        <v>3148549.7109985398</v>
      </c>
      <c r="CE2009" s="95">
        <v>158.891640970483</v>
      </c>
      <c r="CF2009" s="95">
        <v>21515.007936716102</v>
      </c>
      <c r="CG2009" s="95">
        <v>209974.61728858901</v>
      </c>
      <c r="CH2009" s="95">
        <v>0</v>
      </c>
      <c r="CI2009" s="95">
        <v>10543.367227196701</v>
      </c>
      <c r="CJ2009" s="95">
        <v>1163896.21174622</v>
      </c>
      <c r="CK2009" s="95">
        <v>10089360.6757813</v>
      </c>
      <c r="CL2009" s="95">
        <v>3183389.6996154799</v>
      </c>
      <c r="CM2009" s="160">
        <v>11797.2968825102</v>
      </c>
      <c r="CN2009" s="160">
        <v>1627202.04710388</v>
      </c>
      <c r="CO2009" s="160">
        <v>11982441.9604492</v>
      </c>
      <c r="CP2009" s="95">
        <v>3183389.6996154799</v>
      </c>
      <c r="CQ2009" s="95">
        <v>0</v>
      </c>
      <c r="CR2009" s="95">
        <v>0</v>
      </c>
      <c r="CS2009" s="95">
        <v>0</v>
      </c>
      <c r="CT2009" s="95">
        <v>0</v>
      </c>
      <c r="CU2009" s="161">
        <v>1163429.520479436</v>
      </c>
      <c r="CV2009" s="161">
        <v>10087765.921976089</v>
      </c>
    </row>
    <row r="2010" spans="1:100" x14ac:dyDescent="0.2">
      <c r="A2010" s="94" t="s">
        <v>183</v>
      </c>
      <c r="B2010" s="96">
        <v>43983</v>
      </c>
      <c r="C2010" s="95">
        <v>0</v>
      </c>
      <c r="D2010" s="95">
        <v>4630.3050755262402</v>
      </c>
      <c r="E2010" s="95">
        <v>5208.8802524805096</v>
      </c>
      <c r="F2010" s="95">
        <v>267.00111923366802</v>
      </c>
      <c r="G2010" s="95">
        <v>150.21174018830101</v>
      </c>
      <c r="H2010" s="95">
        <v>0</v>
      </c>
      <c r="I2010" s="95">
        <v>0</v>
      </c>
      <c r="J2010" s="95">
        <v>1231.59818054736</v>
      </c>
      <c r="K2010" s="95">
        <v>0</v>
      </c>
      <c r="L2010" s="95">
        <v>303.53740887716401</v>
      </c>
      <c r="M2010" s="95">
        <v>102.52762562781599</v>
      </c>
      <c r="N2010" s="95">
        <v>3998.4482748508499</v>
      </c>
      <c r="O2010" s="95">
        <v>0</v>
      </c>
      <c r="P2010" s="95">
        <v>4490.4142810106296</v>
      </c>
      <c r="Q2010" s="95">
        <v>971.15334723889805</v>
      </c>
      <c r="R2010" s="95">
        <v>0</v>
      </c>
      <c r="S2010" s="95">
        <v>13.571873218519601</v>
      </c>
      <c r="T2010" s="95">
        <v>0</v>
      </c>
      <c r="U2010" s="95">
        <v>1241.88131658733</v>
      </c>
      <c r="V2010" s="95">
        <v>0</v>
      </c>
      <c r="W2010" s="95">
        <v>507198.03011321998</v>
      </c>
      <c r="X2010" s="95">
        <v>514232.94429016102</v>
      </c>
      <c r="Y2010" s="95">
        <v>5222.8214988112504</v>
      </c>
      <c r="Z2010" s="95">
        <v>19811.728695631002</v>
      </c>
      <c r="AA2010" s="95">
        <v>0</v>
      </c>
      <c r="AB2010" s="95">
        <v>0</v>
      </c>
      <c r="AC2010" s="95">
        <v>393467.46909713699</v>
      </c>
      <c r="AD2010" s="95">
        <v>0</v>
      </c>
      <c r="AE2010" s="95">
        <v>3871.7080494463398</v>
      </c>
      <c r="AF2010" s="95">
        <v>11638.433609366401</v>
      </c>
      <c r="AG2010" s="95">
        <v>405533.547054291</v>
      </c>
      <c r="AH2010" s="95">
        <v>0</v>
      </c>
      <c r="AI2010" s="95">
        <v>479285.36153030401</v>
      </c>
      <c r="AJ2010" s="95">
        <v>111359.71828651401</v>
      </c>
      <c r="AK2010" s="95">
        <v>0</v>
      </c>
      <c r="AL2010" s="95">
        <v>1015.3819822073</v>
      </c>
      <c r="AM2010" s="95">
        <v>0</v>
      </c>
      <c r="AN2010" s="95">
        <v>395509.547447205</v>
      </c>
      <c r="AO2010" s="95">
        <v>0</v>
      </c>
      <c r="AP2010" s="95">
        <v>4331875.3876953097</v>
      </c>
      <c r="AQ2010" s="95">
        <v>4558504.5489502</v>
      </c>
      <c r="AR2010" s="95">
        <v>49093.500863552101</v>
      </c>
      <c r="AS2010" s="95">
        <v>188546.24443244899</v>
      </c>
      <c r="AT2010" s="95">
        <v>0</v>
      </c>
      <c r="AU2010" s="95">
        <v>0</v>
      </c>
      <c r="AV2010" s="95">
        <v>1620849.33152771</v>
      </c>
      <c r="AW2010" s="95">
        <v>0</v>
      </c>
      <c r="AX2010" s="95">
        <v>35277.651698589303</v>
      </c>
      <c r="AY2010" s="95">
        <v>102497.810266495</v>
      </c>
      <c r="AZ2010" s="95">
        <v>3509546.8133850102</v>
      </c>
      <c r="BA2010" s="95">
        <v>0</v>
      </c>
      <c r="BB2010" s="95">
        <v>4090739.3296203599</v>
      </c>
      <c r="BC2010" s="95">
        <v>987558.67369079601</v>
      </c>
      <c r="BD2010" s="95">
        <v>0</v>
      </c>
      <c r="BE2010" s="95">
        <v>9724.2710106372797</v>
      </c>
      <c r="BF2010" s="95">
        <v>0</v>
      </c>
      <c r="BG2010" s="95">
        <v>1624358.9211730999</v>
      </c>
      <c r="BH2010" s="95">
        <v>0</v>
      </c>
      <c r="BI2010" s="95">
        <v>967651.82599639904</v>
      </c>
      <c r="BJ2010" s="95">
        <v>2259699.9440612802</v>
      </c>
      <c r="BK2010" s="95">
        <v>11716.183994889299</v>
      </c>
      <c r="BL2010" s="95">
        <v>0</v>
      </c>
      <c r="BM2010" s="95">
        <v>0</v>
      </c>
      <c r="BN2010" s="95">
        <v>0</v>
      </c>
      <c r="BO2010" s="95">
        <v>0</v>
      </c>
      <c r="BP2010" s="95">
        <v>0</v>
      </c>
      <c r="BQ2010" s="95">
        <v>0</v>
      </c>
      <c r="BR2010" s="95">
        <v>23780.5629966259</v>
      </c>
      <c r="BS2010" s="95">
        <v>1885120.80793762</v>
      </c>
      <c r="BT2010" s="95">
        <v>0</v>
      </c>
      <c r="BU2010" s="95">
        <v>894897.430130005</v>
      </c>
      <c r="BV2010" s="95">
        <v>414288.25812911999</v>
      </c>
      <c r="BW2010" s="95">
        <v>0</v>
      </c>
      <c r="BX2010" s="95">
        <v>1850.26360228658</v>
      </c>
      <c r="BY2010" s="95">
        <v>0</v>
      </c>
      <c r="BZ2010" s="95">
        <v>0</v>
      </c>
      <c r="CA2010" s="95">
        <v>9851.4707795381491</v>
      </c>
      <c r="CB2010" s="95">
        <v>1036463.89958954</v>
      </c>
      <c r="CC2010" s="95">
        <v>8963707.37744141</v>
      </c>
      <c r="CD2010" s="95">
        <v>3246559.1109008798</v>
      </c>
      <c r="CE2010" s="95">
        <v>151.717086218297</v>
      </c>
      <c r="CF2010" s="95">
        <v>19837.312742948499</v>
      </c>
      <c r="CG2010" s="95">
        <v>188335.734207153</v>
      </c>
      <c r="CH2010" s="95">
        <v>0</v>
      </c>
      <c r="CI2010" s="95">
        <v>10002.551506280901</v>
      </c>
      <c r="CJ2010" s="95">
        <v>1055986.1143341099</v>
      </c>
      <c r="CK2010" s="95">
        <v>9154667.05004883</v>
      </c>
      <c r="CL2010" s="95">
        <v>3280456.7846679701</v>
      </c>
      <c r="CM2010" s="160">
        <v>11281.9154648781</v>
      </c>
      <c r="CN2010" s="160">
        <v>1454683.65248108</v>
      </c>
      <c r="CO2010" s="160">
        <v>10758026.5357666</v>
      </c>
      <c r="CP2010" s="95">
        <v>3280456.7846679701</v>
      </c>
      <c r="CQ2010" s="95">
        <v>0</v>
      </c>
      <c r="CR2010" s="95">
        <v>0</v>
      </c>
      <c r="CS2010" s="95">
        <v>0</v>
      </c>
      <c r="CT2010" s="95">
        <v>0</v>
      </c>
      <c r="CU2010" s="161">
        <v>1056301.2123324885</v>
      </c>
      <c r="CV2010" s="161">
        <v>9152043.1116485633</v>
      </c>
    </row>
    <row r="2011" spans="1:100" x14ac:dyDescent="0.2">
      <c r="A2011" s="94" t="s">
        <v>183</v>
      </c>
      <c r="B2011" s="96">
        <v>44075</v>
      </c>
      <c r="C2011" s="95">
        <v>0</v>
      </c>
      <c r="D2011" s="95">
        <v>5066.6461856365204</v>
      </c>
      <c r="E2011" s="95">
        <v>3030.8417828381098</v>
      </c>
      <c r="F2011" s="95">
        <v>219.74734629690599</v>
      </c>
      <c r="G2011" s="95">
        <v>172.49013564921901</v>
      </c>
      <c r="H2011" s="95">
        <v>0</v>
      </c>
      <c r="I2011" s="95">
        <v>0</v>
      </c>
      <c r="J2011" s="95">
        <v>1296.5584304481699</v>
      </c>
      <c r="K2011" s="95">
        <v>0</v>
      </c>
      <c r="L2011" s="95">
        <v>19.346536659402801</v>
      </c>
      <c r="M2011" s="95">
        <v>98.102029950358002</v>
      </c>
      <c r="N2011" s="95">
        <v>2288.8116858303501</v>
      </c>
      <c r="O2011" s="95">
        <v>0</v>
      </c>
      <c r="P2011" s="95">
        <v>4962.8165178298996</v>
      </c>
      <c r="Q2011" s="95">
        <v>715.313524760306</v>
      </c>
      <c r="R2011" s="95">
        <v>0</v>
      </c>
      <c r="S2011" s="95">
        <v>15.5732755055651</v>
      </c>
      <c r="T2011" s="95">
        <v>0</v>
      </c>
      <c r="U2011" s="95">
        <v>1300.89374752343</v>
      </c>
      <c r="V2011" s="95">
        <v>0</v>
      </c>
      <c r="W2011" s="95">
        <v>643239.13071441697</v>
      </c>
      <c r="X2011" s="95">
        <v>447452.656044006</v>
      </c>
      <c r="Y2011" s="95">
        <v>5094.0921825170499</v>
      </c>
      <c r="Z2011" s="95">
        <v>26327.935885906201</v>
      </c>
      <c r="AA2011" s="95">
        <v>0</v>
      </c>
      <c r="AB2011" s="95">
        <v>0</v>
      </c>
      <c r="AC2011" s="95">
        <v>480448.88274002098</v>
      </c>
      <c r="AD2011" s="95">
        <v>0</v>
      </c>
      <c r="AE2011" s="95">
        <v>4751.3904865384102</v>
      </c>
      <c r="AF2011" s="95">
        <v>12626.7304164171</v>
      </c>
      <c r="AG2011" s="95">
        <v>349780.15271377598</v>
      </c>
      <c r="AH2011" s="95">
        <v>0</v>
      </c>
      <c r="AI2011" s="95">
        <v>632045.25229644799</v>
      </c>
      <c r="AJ2011" s="95">
        <v>109442.53507232699</v>
      </c>
      <c r="AK2011" s="95">
        <v>0</v>
      </c>
      <c r="AL2011" s="95">
        <v>1238.1067095547901</v>
      </c>
      <c r="AM2011" s="95">
        <v>0</v>
      </c>
      <c r="AN2011" s="95">
        <v>481451.91237640398</v>
      </c>
      <c r="AO2011" s="95">
        <v>0</v>
      </c>
      <c r="AP2011" s="95">
        <v>5571970.6723022498</v>
      </c>
      <c r="AQ2011" s="95">
        <v>3902430.0411682101</v>
      </c>
      <c r="AR2011" s="95">
        <v>43296.414846897103</v>
      </c>
      <c r="AS2011" s="95">
        <v>253747.71017646801</v>
      </c>
      <c r="AT2011" s="95">
        <v>0</v>
      </c>
      <c r="AU2011" s="95">
        <v>0</v>
      </c>
      <c r="AV2011" s="95">
        <v>1983755.89363098</v>
      </c>
      <c r="AW2011" s="95">
        <v>0</v>
      </c>
      <c r="AX2011" s="95">
        <v>42153.912525177002</v>
      </c>
      <c r="AY2011" s="95">
        <v>112271.496350288</v>
      </c>
      <c r="AZ2011" s="95">
        <v>3036003.7377319299</v>
      </c>
      <c r="BA2011" s="95">
        <v>0</v>
      </c>
      <c r="BB2011" s="95">
        <v>5440441.1249389602</v>
      </c>
      <c r="BC2011" s="95">
        <v>987174.57770538295</v>
      </c>
      <c r="BD2011" s="95">
        <v>0</v>
      </c>
      <c r="BE2011" s="95">
        <v>12393.6623189449</v>
      </c>
      <c r="BF2011" s="95">
        <v>0</v>
      </c>
      <c r="BG2011" s="95">
        <v>1981599.1961059601</v>
      </c>
      <c r="BH2011" s="95">
        <v>0</v>
      </c>
      <c r="BI2011" s="95">
        <v>1214029.4496154799</v>
      </c>
      <c r="BJ2011" s="95">
        <v>1076499.9655303999</v>
      </c>
      <c r="BK2011" s="95">
        <v>12142.8334810734</v>
      </c>
      <c r="BL2011" s="95">
        <v>0</v>
      </c>
      <c r="BM2011" s="95">
        <v>0</v>
      </c>
      <c r="BN2011" s="95">
        <v>0</v>
      </c>
      <c r="BO2011" s="95">
        <v>0</v>
      </c>
      <c r="BP2011" s="95">
        <v>0</v>
      </c>
      <c r="BQ2011" s="95">
        <v>0</v>
      </c>
      <c r="BR2011" s="95">
        <v>25122.193540811499</v>
      </c>
      <c r="BS2011" s="95">
        <v>842070.31611633301</v>
      </c>
      <c r="BT2011" s="95">
        <v>0</v>
      </c>
      <c r="BU2011" s="95">
        <v>1064101.6295471201</v>
      </c>
      <c r="BV2011" s="95">
        <v>287214.82625579799</v>
      </c>
      <c r="BW2011" s="95">
        <v>0</v>
      </c>
      <c r="BX2011" s="95">
        <v>1851.29491557181</v>
      </c>
      <c r="BY2011" s="95">
        <v>0</v>
      </c>
      <c r="BZ2011" s="95">
        <v>0</v>
      </c>
      <c r="CA2011" s="95">
        <v>8067.7624772191002</v>
      </c>
      <c r="CB2011" s="95">
        <v>1068934.9223632801</v>
      </c>
      <c r="CC2011" s="95">
        <v>9250284.8673095703</v>
      </c>
      <c r="CD2011" s="95">
        <v>2232064.5410156301</v>
      </c>
      <c r="CE2011" s="95">
        <v>171.743201188743</v>
      </c>
      <c r="CF2011" s="95">
        <v>26385.530203104001</v>
      </c>
      <c r="CG2011" s="95">
        <v>254716.73193550101</v>
      </c>
      <c r="CH2011" s="95">
        <v>0</v>
      </c>
      <c r="CI2011" s="95">
        <v>8241.0350952148401</v>
      </c>
      <c r="CJ2011" s="95">
        <v>1094931.6341247601</v>
      </c>
      <c r="CK2011" s="95">
        <v>9500281.1660156306</v>
      </c>
      <c r="CL2011" s="95">
        <v>2270122.24755859</v>
      </c>
      <c r="CM2011" s="160">
        <v>9581.4605412483197</v>
      </c>
      <c r="CN2011" s="160">
        <v>1578333.5247802699</v>
      </c>
      <c r="CO2011" s="160">
        <v>11526489.739623999</v>
      </c>
      <c r="CP2011" s="95">
        <v>2270122.24755859</v>
      </c>
      <c r="CQ2011" s="95">
        <v>0</v>
      </c>
      <c r="CR2011" s="95">
        <v>0</v>
      </c>
      <c r="CS2011" s="95">
        <v>0</v>
      </c>
      <c r="CT2011" s="95">
        <v>0</v>
      </c>
      <c r="CU2011" s="161">
        <v>1095320.4525663841</v>
      </c>
      <c r="CV2011" s="161">
        <v>9505001.5992450714</v>
      </c>
    </row>
    <row r="2012" spans="1:100" x14ac:dyDescent="0.2">
      <c r="A2012" s="94" t="s">
        <v>184</v>
      </c>
      <c r="B2012" s="96">
        <v>38047</v>
      </c>
      <c r="C2012" s="95">
        <v>0</v>
      </c>
      <c r="D2012" s="95">
        <v>574.87231139093603</v>
      </c>
      <c r="E2012" s="95">
        <v>649.49694932252203</v>
      </c>
      <c r="F2012" s="95">
        <v>2.10190398298437</v>
      </c>
      <c r="G2012" s="95">
        <v>0.981466938996164</v>
      </c>
      <c r="H2012" s="95">
        <v>21</v>
      </c>
      <c r="I2012" s="95">
        <v>0</v>
      </c>
      <c r="J2012" s="95">
        <v>0.99388438399910195</v>
      </c>
      <c r="K2012" s="95">
        <v>222</v>
      </c>
      <c r="L2012" s="95">
        <v>529.64974382519699</v>
      </c>
      <c r="M2012" s="95">
        <v>10.933668709942101</v>
      </c>
      <c r="N2012" s="95">
        <v>105.289001485333</v>
      </c>
      <c r="O2012" s="95">
        <v>0</v>
      </c>
      <c r="P2012" s="95">
        <v>0</v>
      </c>
      <c r="Q2012" s="95">
        <v>538.37597326189302</v>
      </c>
      <c r="R2012" s="95">
        <v>0</v>
      </c>
      <c r="S2012" s="95">
        <v>0</v>
      </c>
      <c r="T2012" s="95">
        <v>22.1240167522337</v>
      </c>
      <c r="U2012" s="95">
        <v>216.921962346882</v>
      </c>
      <c r="V2012" s="95">
        <v>0</v>
      </c>
      <c r="W2012" s="95">
        <v>59999.032296180703</v>
      </c>
      <c r="X2012" s="95">
        <v>115767.749316216</v>
      </c>
      <c r="Y2012" s="95">
        <v>248.317154770717</v>
      </c>
      <c r="Z2012" s="95">
        <v>0.94378638499620104</v>
      </c>
      <c r="AA2012" s="95">
        <v>3931</v>
      </c>
      <c r="AB2012" s="95">
        <v>0</v>
      </c>
      <c r="AC2012" s="95">
        <v>31.2715930698905</v>
      </c>
      <c r="AD2012" s="95">
        <v>86068.762701034502</v>
      </c>
      <c r="AE2012" s="95">
        <v>48718.309433937102</v>
      </c>
      <c r="AF2012" s="95">
        <v>1447.4182300269599</v>
      </c>
      <c r="AG2012" s="95">
        <v>23292.5861239433</v>
      </c>
      <c r="AH2012" s="95">
        <v>0</v>
      </c>
      <c r="AI2012" s="95">
        <v>0</v>
      </c>
      <c r="AJ2012" s="95">
        <v>92639.264862060503</v>
      </c>
      <c r="AK2012" s="95">
        <v>0</v>
      </c>
      <c r="AL2012" s="95">
        <v>0</v>
      </c>
      <c r="AM2012" s="95">
        <v>3964.77460092306</v>
      </c>
      <c r="AN2012" s="95">
        <v>79461.847415924101</v>
      </c>
      <c r="AO2012" s="95">
        <v>0</v>
      </c>
      <c r="AP2012" s="95">
        <v>368550.27118682902</v>
      </c>
      <c r="AQ2012" s="95">
        <v>705479.75602722203</v>
      </c>
      <c r="AR2012" s="95">
        <v>2147.1919113397598</v>
      </c>
      <c r="AS2012" s="95">
        <v>0.97123510499659504</v>
      </c>
      <c r="AT2012" s="95">
        <v>22293.3099770546</v>
      </c>
      <c r="AU2012" s="95">
        <v>0</v>
      </c>
      <c r="AV2012" s="95">
        <v>72.874293173663304</v>
      </c>
      <c r="AW2012" s="95">
        <v>195218.99997901899</v>
      </c>
      <c r="AX2012" s="95">
        <v>304208.86356353801</v>
      </c>
      <c r="AY2012" s="95">
        <v>8027.5728123188001</v>
      </c>
      <c r="AZ2012" s="95">
        <v>139674.07126045201</v>
      </c>
      <c r="BA2012" s="95">
        <v>0</v>
      </c>
      <c r="BB2012" s="95">
        <v>0</v>
      </c>
      <c r="BC2012" s="95">
        <v>565620.975288391</v>
      </c>
      <c r="BD2012" s="95">
        <v>0</v>
      </c>
      <c r="BE2012" s="95">
        <v>0</v>
      </c>
      <c r="BF2012" s="95">
        <v>22103.874559640899</v>
      </c>
      <c r="BG2012" s="95">
        <v>183363.89514732399</v>
      </c>
      <c r="BH2012" s="95">
        <v>0</v>
      </c>
      <c r="BI2012" s="95">
        <v>4154.8671268224698</v>
      </c>
      <c r="BJ2012" s="95">
        <v>244480.88952446001</v>
      </c>
      <c r="BK2012" s="95">
        <v>0</v>
      </c>
      <c r="BL2012" s="95">
        <v>0</v>
      </c>
      <c r="BM2012" s="95">
        <v>0</v>
      </c>
      <c r="BN2012" s="95">
        <v>0</v>
      </c>
      <c r="BO2012" s="95">
        <v>0</v>
      </c>
      <c r="BP2012" s="95">
        <v>0</v>
      </c>
      <c r="BQ2012" s="95">
        <v>0</v>
      </c>
      <c r="BR2012" s="95">
        <v>1850.29183532298</v>
      </c>
      <c r="BS2012" s="95">
        <v>49226.309982299797</v>
      </c>
      <c r="BT2012" s="95">
        <v>0</v>
      </c>
      <c r="BU2012" s="95">
        <v>0</v>
      </c>
      <c r="BV2012" s="95">
        <v>196107.347862244</v>
      </c>
      <c r="BW2012" s="95">
        <v>0</v>
      </c>
      <c r="BX2012" s="95">
        <v>0</v>
      </c>
      <c r="BY2012" s="95">
        <v>0</v>
      </c>
      <c r="BZ2012" s="95">
        <v>0</v>
      </c>
      <c r="CA2012" s="95">
        <v>1231.62202693522</v>
      </c>
      <c r="CB2012" s="95">
        <v>179053.81815910299</v>
      </c>
      <c r="CC2012" s="95">
        <v>1068216.53936768</v>
      </c>
      <c r="CD2012" s="95">
        <v>254907.15397071801</v>
      </c>
      <c r="CE2012" s="95">
        <v>21.6249352558516</v>
      </c>
      <c r="CF2012" s="95">
        <v>3846.0534630417801</v>
      </c>
      <c r="CG2012" s="95">
        <v>21918.307996273001</v>
      </c>
      <c r="CH2012" s="95">
        <v>0</v>
      </c>
      <c r="CI2012" s="95">
        <v>1253.24216046929</v>
      </c>
      <c r="CJ2012" s="95">
        <v>182741.84795379601</v>
      </c>
      <c r="CK2012" s="95">
        <v>1089608.62794495</v>
      </c>
      <c r="CL2012" s="95">
        <v>254641.55837440499</v>
      </c>
      <c r="CM2012" s="160">
        <v>1471.8009847849601</v>
      </c>
      <c r="CN2012" s="160">
        <v>258672.311859131</v>
      </c>
      <c r="CO2012" s="160">
        <v>1271489.9446258501</v>
      </c>
      <c r="CP2012" s="95">
        <v>254641.55837440499</v>
      </c>
      <c r="CQ2012" s="95">
        <v>0</v>
      </c>
      <c r="CR2012" s="95">
        <v>0</v>
      </c>
      <c r="CS2012" s="95">
        <v>0</v>
      </c>
      <c r="CT2012" s="95">
        <v>0</v>
      </c>
      <c r="CU2012" s="161">
        <v>182899.87162214477</v>
      </c>
      <c r="CV2012" s="161">
        <v>1090134.847363953</v>
      </c>
    </row>
    <row r="2013" spans="1:100" x14ac:dyDescent="0.2">
      <c r="A2013" s="94" t="s">
        <v>184</v>
      </c>
      <c r="B2013" s="96">
        <v>38139</v>
      </c>
      <c r="C2013" s="95">
        <v>0</v>
      </c>
      <c r="D2013" s="95">
        <v>597.613974034786</v>
      </c>
      <c r="E2013" s="95">
        <v>643.45345452427898</v>
      </c>
      <c r="F2013" s="95">
        <v>2.5912679529865299</v>
      </c>
      <c r="G2013" s="95">
        <v>4.0764207959873602</v>
      </c>
      <c r="H2013" s="95">
        <v>19</v>
      </c>
      <c r="I2013" s="95">
        <v>0</v>
      </c>
      <c r="J2013" s="95">
        <v>16.1412003168371</v>
      </c>
      <c r="K2013" s="95">
        <v>203</v>
      </c>
      <c r="L2013" s="95">
        <v>577.89797198772396</v>
      </c>
      <c r="M2013" s="95">
        <v>13.529462860897199</v>
      </c>
      <c r="N2013" s="95">
        <v>109.665308076888</v>
      </c>
      <c r="O2013" s="95">
        <v>0</v>
      </c>
      <c r="P2013" s="95">
        <v>0</v>
      </c>
      <c r="Q2013" s="95">
        <v>534.117154970765</v>
      </c>
      <c r="R2013" s="95">
        <v>0</v>
      </c>
      <c r="S2013" s="95">
        <v>0</v>
      </c>
      <c r="T2013" s="95">
        <v>19.437692959792901</v>
      </c>
      <c r="U2013" s="95">
        <v>215.84887500666099</v>
      </c>
      <c r="V2013" s="95">
        <v>0</v>
      </c>
      <c r="W2013" s="95">
        <v>57933.422148227699</v>
      </c>
      <c r="X2013" s="95">
        <v>116980.869451523</v>
      </c>
      <c r="Y2013" s="95">
        <v>569.45507067441895</v>
      </c>
      <c r="Z2013" s="95">
        <v>538.89536180347204</v>
      </c>
      <c r="AA2013" s="95">
        <v>3782</v>
      </c>
      <c r="AB2013" s="95">
        <v>0</v>
      </c>
      <c r="AC2013" s="95">
        <v>4471.5977103114101</v>
      </c>
      <c r="AD2013" s="95">
        <v>79537.801744461103</v>
      </c>
      <c r="AE2013" s="95">
        <v>65416.859792709402</v>
      </c>
      <c r="AF2013" s="95">
        <v>1265.72743415833</v>
      </c>
      <c r="AG2013" s="95">
        <v>24078.2602162361</v>
      </c>
      <c r="AH2013" s="95">
        <v>0</v>
      </c>
      <c r="AI2013" s="95">
        <v>0</v>
      </c>
      <c r="AJ2013" s="95">
        <v>91422.629217147798</v>
      </c>
      <c r="AK2013" s="95">
        <v>0</v>
      </c>
      <c r="AL2013" s="95">
        <v>0</v>
      </c>
      <c r="AM2013" s="95">
        <v>3753.3572233915302</v>
      </c>
      <c r="AN2013" s="95">
        <v>77708.844428062395</v>
      </c>
      <c r="AO2013" s="95">
        <v>0</v>
      </c>
      <c r="AP2013" s="95">
        <v>350177.60235214198</v>
      </c>
      <c r="AQ2013" s="95">
        <v>717712.57646942104</v>
      </c>
      <c r="AR2013" s="95">
        <v>3810.2234696447799</v>
      </c>
      <c r="AS2013" s="95">
        <v>3238.4162615239602</v>
      </c>
      <c r="AT2013" s="95">
        <v>21611.919981479601</v>
      </c>
      <c r="AU2013" s="95">
        <v>0</v>
      </c>
      <c r="AV2013" s="95">
        <v>11240.746211051901</v>
      </c>
      <c r="AW2013" s="95">
        <v>183693.99997139</v>
      </c>
      <c r="AX2013" s="95">
        <v>353668.00269699103</v>
      </c>
      <c r="AY2013" s="95">
        <v>7253.6148335933703</v>
      </c>
      <c r="AZ2013" s="95">
        <v>147068.698255539</v>
      </c>
      <c r="BA2013" s="95">
        <v>0</v>
      </c>
      <c r="BB2013" s="95">
        <v>0</v>
      </c>
      <c r="BC2013" s="95">
        <v>567518.80171203602</v>
      </c>
      <c r="BD2013" s="95">
        <v>0</v>
      </c>
      <c r="BE2013" s="95">
        <v>0</v>
      </c>
      <c r="BF2013" s="95">
        <v>21551.865690469702</v>
      </c>
      <c r="BG2013" s="95">
        <v>180708.60776710499</v>
      </c>
      <c r="BH2013" s="95">
        <v>0</v>
      </c>
      <c r="BI2013" s="95">
        <v>4403.0918385386503</v>
      </c>
      <c r="BJ2013" s="95">
        <v>249521.13629341099</v>
      </c>
      <c r="BK2013" s="95">
        <v>0</v>
      </c>
      <c r="BL2013" s="95">
        <v>0</v>
      </c>
      <c r="BM2013" s="95">
        <v>0</v>
      </c>
      <c r="BN2013" s="95">
        <v>0</v>
      </c>
      <c r="BO2013" s="95">
        <v>0</v>
      </c>
      <c r="BP2013" s="95">
        <v>0</v>
      </c>
      <c r="BQ2013" s="95">
        <v>0</v>
      </c>
      <c r="BR2013" s="95">
        <v>2019.4397677481199</v>
      </c>
      <c r="BS2013" s="95">
        <v>53010.320561885797</v>
      </c>
      <c r="BT2013" s="95">
        <v>0</v>
      </c>
      <c r="BU2013" s="95">
        <v>0</v>
      </c>
      <c r="BV2013" s="95">
        <v>203636.045663834</v>
      </c>
      <c r="BW2013" s="95">
        <v>0</v>
      </c>
      <c r="BX2013" s="95">
        <v>0</v>
      </c>
      <c r="BY2013" s="95">
        <v>0</v>
      </c>
      <c r="BZ2013" s="95">
        <v>0</v>
      </c>
      <c r="CA2013" s="95">
        <v>1239.1719173491001</v>
      </c>
      <c r="CB2013" s="95">
        <v>174413.744724274</v>
      </c>
      <c r="CC2013" s="95">
        <v>1075200.3980865499</v>
      </c>
      <c r="CD2013" s="95">
        <v>252663.97831344599</v>
      </c>
      <c r="CE2013" s="95">
        <v>23.0325589529239</v>
      </c>
      <c r="CF2013" s="95">
        <v>4386.1359623074504</v>
      </c>
      <c r="CG2013" s="95">
        <v>25277.145261764501</v>
      </c>
      <c r="CH2013" s="95">
        <v>0</v>
      </c>
      <c r="CI2013" s="95">
        <v>1263.1138274371599</v>
      </c>
      <c r="CJ2013" s="95">
        <v>178525.34201622001</v>
      </c>
      <c r="CK2013" s="95">
        <v>1099059.8443145801</v>
      </c>
      <c r="CL2013" s="95">
        <v>253045.36611175499</v>
      </c>
      <c r="CM2013" s="160">
        <v>1477.71004752815</v>
      </c>
      <c r="CN2013" s="160">
        <v>255987.38156318699</v>
      </c>
      <c r="CO2013" s="160">
        <v>1282076.6804046601</v>
      </c>
      <c r="CP2013" s="95">
        <v>253045.36611175499</v>
      </c>
      <c r="CQ2013" s="95">
        <v>0</v>
      </c>
      <c r="CR2013" s="95">
        <v>0</v>
      </c>
      <c r="CS2013" s="95">
        <v>0</v>
      </c>
      <c r="CT2013" s="95">
        <v>0</v>
      </c>
      <c r="CU2013" s="161">
        <v>178799.88068658145</v>
      </c>
      <c r="CV2013" s="161">
        <v>1100477.5433483145</v>
      </c>
    </row>
    <row r="2014" spans="1:100" x14ac:dyDescent="0.2">
      <c r="A2014" s="94" t="s">
        <v>184</v>
      </c>
      <c r="B2014" s="96">
        <v>38231</v>
      </c>
      <c r="C2014" s="95">
        <v>0</v>
      </c>
      <c r="D2014" s="95">
        <v>639.63449612259899</v>
      </c>
      <c r="E2014" s="95">
        <v>636.56763556599606</v>
      </c>
      <c r="F2014" s="95">
        <v>2.2796758739859802</v>
      </c>
      <c r="G2014" s="95">
        <v>6.0032267119968301</v>
      </c>
      <c r="H2014" s="95">
        <v>19</v>
      </c>
      <c r="I2014" s="95">
        <v>0</v>
      </c>
      <c r="J2014" s="95">
        <v>48.222457949537798</v>
      </c>
      <c r="K2014" s="95">
        <v>184</v>
      </c>
      <c r="L2014" s="95">
        <v>646.08179236948502</v>
      </c>
      <c r="M2014" s="95">
        <v>12.3141383689363</v>
      </c>
      <c r="N2014" s="95">
        <v>114.157799849287</v>
      </c>
      <c r="O2014" s="95">
        <v>0</v>
      </c>
      <c r="P2014" s="95">
        <v>0</v>
      </c>
      <c r="Q2014" s="95">
        <v>545.21478829532896</v>
      </c>
      <c r="R2014" s="95">
        <v>0</v>
      </c>
      <c r="S2014" s="95">
        <v>0</v>
      </c>
      <c r="T2014" s="95">
        <v>20.823745909845499</v>
      </c>
      <c r="U2014" s="95">
        <v>231.151473885402</v>
      </c>
      <c r="V2014" s="95">
        <v>0</v>
      </c>
      <c r="W2014" s="95">
        <v>60218.654253482797</v>
      </c>
      <c r="X2014" s="95">
        <v>120272.894381523</v>
      </c>
      <c r="Y2014" s="95">
        <v>369.99895461648703</v>
      </c>
      <c r="Z2014" s="95">
        <v>1791.0833306014499</v>
      </c>
      <c r="AA2014" s="95">
        <v>3414</v>
      </c>
      <c r="AB2014" s="95">
        <v>0</v>
      </c>
      <c r="AC2014" s="95">
        <v>12739.661718130101</v>
      </c>
      <c r="AD2014" s="95">
        <v>57154.629760742202</v>
      </c>
      <c r="AE2014" s="95">
        <v>62127.022679805799</v>
      </c>
      <c r="AF2014" s="95">
        <v>1415.4640880674101</v>
      </c>
      <c r="AG2014" s="95">
        <v>25772.340909481001</v>
      </c>
      <c r="AH2014" s="95">
        <v>0</v>
      </c>
      <c r="AI2014" s="95">
        <v>0</v>
      </c>
      <c r="AJ2014" s="95">
        <v>99747.771917343096</v>
      </c>
      <c r="AK2014" s="95">
        <v>0</v>
      </c>
      <c r="AL2014" s="95">
        <v>0</v>
      </c>
      <c r="AM2014" s="95">
        <v>3940.2309589982001</v>
      </c>
      <c r="AN2014" s="95">
        <v>80264.755635261507</v>
      </c>
      <c r="AO2014" s="95">
        <v>0</v>
      </c>
      <c r="AP2014" s="95">
        <v>372753.38420486503</v>
      </c>
      <c r="AQ2014" s="95">
        <v>762228.20648956299</v>
      </c>
      <c r="AR2014" s="95">
        <v>2668.5583441853501</v>
      </c>
      <c r="AS2014" s="95">
        <v>10797.0902911425</v>
      </c>
      <c r="AT2014" s="95">
        <v>20213.819987297102</v>
      </c>
      <c r="AU2014" s="95">
        <v>0</v>
      </c>
      <c r="AV2014" s="95">
        <v>31620.056085586501</v>
      </c>
      <c r="AW2014" s="95">
        <v>139299.99999046299</v>
      </c>
      <c r="AX2014" s="95">
        <v>384148.23204803502</v>
      </c>
      <c r="AY2014" s="95">
        <v>8599.9162266254407</v>
      </c>
      <c r="AZ2014" s="95">
        <v>162047.94724273699</v>
      </c>
      <c r="BA2014" s="95">
        <v>0</v>
      </c>
      <c r="BB2014" s="95">
        <v>0</v>
      </c>
      <c r="BC2014" s="95">
        <v>629228.91798400902</v>
      </c>
      <c r="BD2014" s="95">
        <v>0</v>
      </c>
      <c r="BE2014" s="95">
        <v>0</v>
      </c>
      <c r="BF2014" s="95">
        <v>23600.3854489326</v>
      </c>
      <c r="BG2014" s="95">
        <v>194959.358480453</v>
      </c>
      <c r="BH2014" s="95">
        <v>0</v>
      </c>
      <c r="BI2014" s="95">
        <v>7123.5868712067604</v>
      </c>
      <c r="BJ2014" s="95">
        <v>266042.97522354103</v>
      </c>
      <c r="BK2014" s="95">
        <v>0</v>
      </c>
      <c r="BL2014" s="95">
        <v>0</v>
      </c>
      <c r="BM2014" s="95">
        <v>0</v>
      </c>
      <c r="BN2014" s="95">
        <v>0</v>
      </c>
      <c r="BO2014" s="95">
        <v>0</v>
      </c>
      <c r="BP2014" s="95">
        <v>0</v>
      </c>
      <c r="BQ2014" s="95">
        <v>0</v>
      </c>
      <c r="BR2014" s="95">
        <v>2340.7961265444801</v>
      </c>
      <c r="BS2014" s="95">
        <v>57828.786137103998</v>
      </c>
      <c r="BT2014" s="95">
        <v>0</v>
      </c>
      <c r="BU2014" s="95">
        <v>0</v>
      </c>
      <c r="BV2014" s="95">
        <v>209478.66319274899</v>
      </c>
      <c r="BW2014" s="95">
        <v>0</v>
      </c>
      <c r="BX2014" s="95">
        <v>0</v>
      </c>
      <c r="BY2014" s="95">
        <v>0</v>
      </c>
      <c r="BZ2014" s="95">
        <v>0</v>
      </c>
      <c r="CA2014" s="95">
        <v>1280.21550892293</v>
      </c>
      <c r="CB2014" s="95">
        <v>179617.30169868501</v>
      </c>
      <c r="CC2014" s="95">
        <v>1147525.3425292999</v>
      </c>
      <c r="CD2014" s="95">
        <v>269614.60471344</v>
      </c>
      <c r="CE2014" s="95">
        <v>25.062574384966901</v>
      </c>
      <c r="CF2014" s="95">
        <v>5568.9543944597199</v>
      </c>
      <c r="CG2014" s="95">
        <v>32853.190628051801</v>
      </c>
      <c r="CH2014" s="95">
        <v>0</v>
      </c>
      <c r="CI2014" s="95">
        <v>1304.29241447151</v>
      </c>
      <c r="CJ2014" s="95">
        <v>185408.37971687299</v>
      </c>
      <c r="CK2014" s="95">
        <v>1181506.6183319101</v>
      </c>
      <c r="CL2014" s="95">
        <v>271483.19587326102</v>
      </c>
      <c r="CM2014" s="160">
        <v>1531.6739507913601</v>
      </c>
      <c r="CN2014" s="160">
        <v>271765.63515853899</v>
      </c>
      <c r="CO2014" s="160">
        <v>1375307.8556671101</v>
      </c>
      <c r="CP2014" s="95">
        <v>271483.19587326102</v>
      </c>
      <c r="CQ2014" s="95">
        <v>0</v>
      </c>
      <c r="CR2014" s="95">
        <v>0</v>
      </c>
      <c r="CS2014" s="95">
        <v>0</v>
      </c>
      <c r="CT2014" s="95">
        <v>0</v>
      </c>
      <c r="CU2014" s="161">
        <v>185186.25609314474</v>
      </c>
      <c r="CV2014" s="161">
        <v>1180378.5331573517</v>
      </c>
    </row>
    <row r="2015" spans="1:100" x14ac:dyDescent="0.2">
      <c r="A2015" s="94" t="s">
        <v>184</v>
      </c>
      <c r="B2015" s="96">
        <v>38322</v>
      </c>
      <c r="C2015" s="95">
        <v>0</v>
      </c>
      <c r="D2015" s="95">
        <v>674.67560377716995</v>
      </c>
      <c r="E2015" s="95">
        <v>626.61392325162899</v>
      </c>
      <c r="F2015" s="95">
        <v>2.9522743599955001</v>
      </c>
      <c r="G2015" s="95">
        <v>7.9934820179478301</v>
      </c>
      <c r="H2015" s="95">
        <v>19</v>
      </c>
      <c r="I2015" s="95">
        <v>0</v>
      </c>
      <c r="J2015" s="95">
        <v>81.698923466727095</v>
      </c>
      <c r="K2015" s="95">
        <v>162</v>
      </c>
      <c r="L2015" s="95">
        <v>662.60056588798795</v>
      </c>
      <c r="M2015" s="95">
        <v>11.321876663947499</v>
      </c>
      <c r="N2015" s="95">
        <v>122.00954862125199</v>
      </c>
      <c r="O2015" s="95">
        <v>0</v>
      </c>
      <c r="P2015" s="95">
        <v>0</v>
      </c>
      <c r="Q2015" s="95">
        <v>515.75933745503403</v>
      </c>
      <c r="R2015" s="95">
        <v>0</v>
      </c>
      <c r="S2015" s="95">
        <v>0</v>
      </c>
      <c r="T2015" s="95">
        <v>20.6516911848448</v>
      </c>
      <c r="U2015" s="95">
        <v>254.393972057849</v>
      </c>
      <c r="V2015" s="95">
        <v>0</v>
      </c>
      <c r="W2015" s="95">
        <v>67178.066822052002</v>
      </c>
      <c r="X2015" s="95">
        <v>117386.888079643</v>
      </c>
      <c r="Y2015" s="95">
        <v>285.47324899956601</v>
      </c>
      <c r="Z2015" s="95">
        <v>2283.1101758480099</v>
      </c>
      <c r="AA2015" s="95">
        <v>3110</v>
      </c>
      <c r="AB2015" s="95">
        <v>0</v>
      </c>
      <c r="AC2015" s="95">
        <v>28014.338358402299</v>
      </c>
      <c r="AD2015" s="95">
        <v>64091.7873873711</v>
      </c>
      <c r="AE2015" s="95">
        <v>62627.351510524801</v>
      </c>
      <c r="AF2015" s="95">
        <v>1172.5189313441499</v>
      </c>
      <c r="AG2015" s="95">
        <v>26668.945422887798</v>
      </c>
      <c r="AH2015" s="95">
        <v>0</v>
      </c>
      <c r="AI2015" s="95">
        <v>0</v>
      </c>
      <c r="AJ2015" s="95">
        <v>91464.986608505205</v>
      </c>
      <c r="AK2015" s="95">
        <v>0</v>
      </c>
      <c r="AL2015" s="95">
        <v>0</v>
      </c>
      <c r="AM2015" s="95">
        <v>3688.1387366950498</v>
      </c>
      <c r="AN2015" s="95">
        <v>93276.180985450701</v>
      </c>
      <c r="AO2015" s="95">
        <v>0</v>
      </c>
      <c r="AP2015" s="95">
        <v>424721.79184341402</v>
      </c>
      <c r="AQ2015" s="95">
        <v>747056.91292571998</v>
      </c>
      <c r="AR2015" s="95">
        <v>2310.6335643231901</v>
      </c>
      <c r="AS2015" s="95">
        <v>14291.8173009157</v>
      </c>
      <c r="AT2015" s="95">
        <v>19415.9099817276</v>
      </c>
      <c r="AU2015" s="95">
        <v>0</v>
      </c>
      <c r="AV2015" s="95">
        <v>65668.069387435899</v>
      </c>
      <c r="AW2015" s="95">
        <v>151199.99999237101</v>
      </c>
      <c r="AX2015" s="95">
        <v>430499.62915802002</v>
      </c>
      <c r="AY2015" s="95">
        <v>7381.27745014429</v>
      </c>
      <c r="AZ2015" s="95">
        <v>170152.08973503101</v>
      </c>
      <c r="BA2015" s="95">
        <v>0</v>
      </c>
      <c r="BB2015" s="95">
        <v>0</v>
      </c>
      <c r="BC2015" s="95">
        <v>581380.74146270799</v>
      </c>
      <c r="BD2015" s="95">
        <v>0</v>
      </c>
      <c r="BE2015" s="95">
        <v>0</v>
      </c>
      <c r="BF2015" s="95">
        <v>22948.757982015599</v>
      </c>
      <c r="BG2015" s="95">
        <v>218506.310911179</v>
      </c>
      <c r="BH2015" s="95">
        <v>0</v>
      </c>
      <c r="BI2015" s="95">
        <v>7163.6050083637201</v>
      </c>
      <c r="BJ2015" s="95">
        <v>259980.96622848499</v>
      </c>
      <c r="BK2015" s="95">
        <v>0</v>
      </c>
      <c r="BL2015" s="95">
        <v>0</v>
      </c>
      <c r="BM2015" s="95">
        <v>0</v>
      </c>
      <c r="BN2015" s="95">
        <v>0</v>
      </c>
      <c r="BO2015" s="95">
        <v>0</v>
      </c>
      <c r="BP2015" s="95">
        <v>0</v>
      </c>
      <c r="BQ2015" s="95">
        <v>0</v>
      </c>
      <c r="BR2015" s="95">
        <v>1957.3141406923501</v>
      </c>
      <c r="BS2015" s="95">
        <v>59147.719848632798</v>
      </c>
      <c r="BT2015" s="95">
        <v>0</v>
      </c>
      <c r="BU2015" s="95">
        <v>0</v>
      </c>
      <c r="BV2015" s="95">
        <v>202542.089832306</v>
      </c>
      <c r="BW2015" s="95">
        <v>0</v>
      </c>
      <c r="BX2015" s="95">
        <v>0</v>
      </c>
      <c r="BY2015" s="95">
        <v>0</v>
      </c>
      <c r="BZ2015" s="95">
        <v>0</v>
      </c>
      <c r="CA2015" s="95">
        <v>1291.2298952937099</v>
      </c>
      <c r="CB2015" s="95">
        <v>182999.83144187901</v>
      </c>
      <c r="CC2015" s="95">
        <v>1158227.0844879199</v>
      </c>
      <c r="CD2015" s="95">
        <v>265407.696407318</v>
      </c>
      <c r="CE2015" s="95">
        <v>26.1858916857746</v>
      </c>
      <c r="CF2015" s="95">
        <v>5044.9472592473003</v>
      </c>
      <c r="CG2015" s="95">
        <v>31629.239561319398</v>
      </c>
      <c r="CH2015" s="95">
        <v>0</v>
      </c>
      <c r="CI2015" s="95">
        <v>1317.53878481686</v>
      </c>
      <c r="CJ2015" s="95">
        <v>188193.47858619699</v>
      </c>
      <c r="CK2015" s="95">
        <v>1190937.9479827899</v>
      </c>
      <c r="CL2015" s="95">
        <v>267062.24483108497</v>
      </c>
      <c r="CM2015" s="160">
        <v>1573.4339235126999</v>
      </c>
      <c r="CN2015" s="160">
        <v>279548.90476226801</v>
      </c>
      <c r="CO2015" s="160">
        <v>1409657.3958129899</v>
      </c>
      <c r="CP2015" s="95">
        <v>267062.24483108497</v>
      </c>
      <c r="CQ2015" s="95">
        <v>0</v>
      </c>
      <c r="CR2015" s="95">
        <v>0</v>
      </c>
      <c r="CS2015" s="95">
        <v>0</v>
      </c>
      <c r="CT2015" s="95">
        <v>0</v>
      </c>
      <c r="CU2015" s="161">
        <v>188044.77870112631</v>
      </c>
      <c r="CV2015" s="161">
        <v>1189856.3240492393</v>
      </c>
    </row>
    <row r="2016" spans="1:100" x14ac:dyDescent="0.2">
      <c r="A2016" s="94" t="s">
        <v>184</v>
      </c>
      <c r="B2016" s="96">
        <v>38412</v>
      </c>
      <c r="C2016" s="95">
        <v>0</v>
      </c>
      <c r="D2016" s="95">
        <v>643.43185675144196</v>
      </c>
      <c r="E2016" s="95">
        <v>621.99959708750202</v>
      </c>
      <c r="F2016" s="95">
        <v>3.1478881229995799</v>
      </c>
      <c r="G2016" s="95">
        <v>10.8105377129978</v>
      </c>
      <c r="H2016" s="95">
        <v>14</v>
      </c>
      <c r="I2016" s="95">
        <v>0</v>
      </c>
      <c r="J2016" s="95">
        <v>119.577801794745</v>
      </c>
      <c r="K2016" s="95">
        <v>150</v>
      </c>
      <c r="L2016" s="95">
        <v>593.51430302858398</v>
      </c>
      <c r="M2016" s="95">
        <v>15.920178649946999</v>
      </c>
      <c r="N2016" s="95">
        <v>122.395611183718</v>
      </c>
      <c r="O2016" s="95">
        <v>0</v>
      </c>
      <c r="P2016" s="95">
        <v>0</v>
      </c>
      <c r="Q2016" s="95">
        <v>502.67908551916503</v>
      </c>
      <c r="R2016" s="95">
        <v>0</v>
      </c>
      <c r="S2016" s="95">
        <v>0</v>
      </c>
      <c r="T2016" s="95">
        <v>19.1230705936905</v>
      </c>
      <c r="U2016" s="95">
        <v>263.89876084402198</v>
      </c>
      <c r="V2016" s="95">
        <v>0</v>
      </c>
      <c r="W2016" s="95">
        <v>57375.5116033554</v>
      </c>
      <c r="X2016" s="95">
        <v>117116.37592029601</v>
      </c>
      <c r="Y2016" s="95">
        <v>241.66258048079899</v>
      </c>
      <c r="Z2016" s="95">
        <v>2435.3054166138199</v>
      </c>
      <c r="AA2016" s="95">
        <v>2361</v>
      </c>
      <c r="AB2016" s="95">
        <v>0</v>
      </c>
      <c r="AC2016" s="95">
        <v>43552.631452083602</v>
      </c>
      <c r="AD2016" s="95">
        <v>60657.728447914102</v>
      </c>
      <c r="AE2016" s="95">
        <v>45591.519817352302</v>
      </c>
      <c r="AF2016" s="95">
        <v>2078.7806859314401</v>
      </c>
      <c r="AG2016" s="95">
        <v>26900.5086605549</v>
      </c>
      <c r="AH2016" s="95">
        <v>0</v>
      </c>
      <c r="AI2016" s="95">
        <v>0</v>
      </c>
      <c r="AJ2016" s="95">
        <v>91332.435769081101</v>
      </c>
      <c r="AK2016" s="95">
        <v>0</v>
      </c>
      <c r="AL2016" s="95">
        <v>0</v>
      </c>
      <c r="AM2016" s="95">
        <v>3576.06067699194</v>
      </c>
      <c r="AN2016" s="95">
        <v>99895.243083000198</v>
      </c>
      <c r="AO2016" s="95">
        <v>0</v>
      </c>
      <c r="AP2016" s="95">
        <v>366004.55429458601</v>
      </c>
      <c r="AQ2016" s="95">
        <v>750327.83403015102</v>
      </c>
      <c r="AR2016" s="95">
        <v>1983.3561401218201</v>
      </c>
      <c r="AS2016" s="95">
        <v>15406.0166083574</v>
      </c>
      <c r="AT2016" s="95">
        <v>14637.789990425101</v>
      </c>
      <c r="AU2016" s="95">
        <v>0</v>
      </c>
      <c r="AV2016" s="95">
        <v>104453.79685974101</v>
      </c>
      <c r="AW2016" s="95">
        <v>143115.999988556</v>
      </c>
      <c r="AX2016" s="95">
        <v>294631.99655151402</v>
      </c>
      <c r="AY2016" s="95">
        <v>13280.895672202099</v>
      </c>
      <c r="AZ2016" s="95">
        <v>169403.70755577099</v>
      </c>
      <c r="BA2016" s="95">
        <v>0</v>
      </c>
      <c r="BB2016" s="95">
        <v>0</v>
      </c>
      <c r="BC2016" s="95">
        <v>586610.37036132801</v>
      </c>
      <c r="BD2016" s="95">
        <v>0</v>
      </c>
      <c r="BE2016" s="95">
        <v>0</v>
      </c>
      <c r="BF2016" s="95">
        <v>21958.160022258799</v>
      </c>
      <c r="BG2016" s="95">
        <v>238526.630702972</v>
      </c>
      <c r="BH2016" s="95">
        <v>0</v>
      </c>
      <c r="BI2016" s="95">
        <v>8422.3924198150598</v>
      </c>
      <c r="BJ2016" s="95">
        <v>258626.19328880301</v>
      </c>
      <c r="BK2016" s="95">
        <v>0</v>
      </c>
      <c r="BL2016" s="95">
        <v>0</v>
      </c>
      <c r="BM2016" s="95">
        <v>0</v>
      </c>
      <c r="BN2016" s="95">
        <v>0</v>
      </c>
      <c r="BO2016" s="95">
        <v>0</v>
      </c>
      <c r="BP2016" s="95">
        <v>0</v>
      </c>
      <c r="BQ2016" s="95">
        <v>0</v>
      </c>
      <c r="BR2016" s="95">
        <v>3467.9109495878201</v>
      </c>
      <c r="BS2016" s="95">
        <v>59224.317976474798</v>
      </c>
      <c r="BT2016" s="95">
        <v>0</v>
      </c>
      <c r="BU2016" s="95">
        <v>0</v>
      </c>
      <c r="BV2016" s="95">
        <v>220745.321811676</v>
      </c>
      <c r="BW2016" s="95">
        <v>0</v>
      </c>
      <c r="BX2016" s="95">
        <v>0</v>
      </c>
      <c r="BY2016" s="95">
        <v>0</v>
      </c>
      <c r="BZ2016" s="95">
        <v>0</v>
      </c>
      <c r="CA2016" s="95">
        <v>1272.95736420155</v>
      </c>
      <c r="CB2016" s="95">
        <v>177359.501550674</v>
      </c>
      <c r="CC2016" s="95">
        <v>1111550.0323333701</v>
      </c>
      <c r="CD2016" s="95">
        <v>273264.06314086902</v>
      </c>
      <c r="CE2016" s="95">
        <v>25.701681733829901</v>
      </c>
      <c r="CF2016" s="95">
        <v>4799.8904383778599</v>
      </c>
      <c r="CG2016" s="95">
        <v>29877.2181813717</v>
      </c>
      <c r="CH2016" s="95">
        <v>0</v>
      </c>
      <c r="CI2016" s="95">
        <v>1298.60185557604</v>
      </c>
      <c r="CJ2016" s="95">
        <v>182071.44207954401</v>
      </c>
      <c r="CK2016" s="95">
        <v>1140665.11643982</v>
      </c>
      <c r="CL2016" s="95">
        <v>274589.18769455003</v>
      </c>
      <c r="CM2016" s="160">
        <v>1564.2930054068599</v>
      </c>
      <c r="CN2016" s="160">
        <v>279475.64675903303</v>
      </c>
      <c r="CO2016" s="160">
        <v>1379036.1958313</v>
      </c>
      <c r="CP2016" s="95">
        <v>274589.18769455003</v>
      </c>
      <c r="CQ2016" s="95">
        <v>0</v>
      </c>
      <c r="CR2016" s="95">
        <v>0</v>
      </c>
      <c r="CS2016" s="95">
        <v>0</v>
      </c>
      <c r="CT2016" s="95">
        <v>0</v>
      </c>
      <c r="CU2016" s="161">
        <v>182159.39198905186</v>
      </c>
      <c r="CV2016" s="161">
        <v>1141427.2505147418</v>
      </c>
    </row>
    <row r="2017" spans="1:100" x14ac:dyDescent="0.2">
      <c r="A2017" s="94" t="s">
        <v>184</v>
      </c>
      <c r="B2017" s="96">
        <v>38504</v>
      </c>
      <c r="C2017" s="95">
        <v>0</v>
      </c>
      <c r="D2017" s="95">
        <v>499.42961959540798</v>
      </c>
      <c r="E2017" s="95">
        <v>634.88900648057495</v>
      </c>
      <c r="F2017" s="95">
        <v>3.4870296389853999</v>
      </c>
      <c r="G2017" s="95">
        <v>11.2018876229413</v>
      </c>
      <c r="H2017" s="95">
        <v>16</v>
      </c>
      <c r="I2017" s="95">
        <v>0</v>
      </c>
      <c r="J2017" s="95">
        <v>140.09615210816301</v>
      </c>
      <c r="K2017" s="95">
        <v>141</v>
      </c>
      <c r="L2017" s="95">
        <v>41.606756996829098</v>
      </c>
      <c r="M2017" s="95">
        <v>7.2860368339461301</v>
      </c>
      <c r="N2017" s="95">
        <v>118.261215411127</v>
      </c>
      <c r="O2017" s="95">
        <v>0</v>
      </c>
      <c r="P2017" s="95">
        <v>0</v>
      </c>
      <c r="Q2017" s="95">
        <v>965.31027797609602</v>
      </c>
      <c r="R2017" s="95">
        <v>0</v>
      </c>
      <c r="S2017" s="95">
        <v>0</v>
      </c>
      <c r="T2017" s="95">
        <v>19.318089895881698</v>
      </c>
      <c r="U2017" s="95">
        <v>275.36493369564403</v>
      </c>
      <c r="V2017" s="95">
        <v>0</v>
      </c>
      <c r="W2017" s="95">
        <v>44314.251306533799</v>
      </c>
      <c r="X2017" s="95">
        <v>114448.019672394</v>
      </c>
      <c r="Y2017" s="95">
        <v>305.83286293596001</v>
      </c>
      <c r="Z2017" s="95">
        <v>3136.0897907316698</v>
      </c>
      <c r="AA2017" s="95">
        <v>2837</v>
      </c>
      <c r="AB2017" s="95">
        <v>0</v>
      </c>
      <c r="AC2017" s="95">
        <v>54047.361662387797</v>
      </c>
      <c r="AD2017" s="95">
        <v>55257.152801990502</v>
      </c>
      <c r="AE2017" s="95">
        <v>2119.5680277347601</v>
      </c>
      <c r="AF2017" s="95">
        <v>943.22188390791405</v>
      </c>
      <c r="AG2017" s="95">
        <v>25175.898238182101</v>
      </c>
      <c r="AH2017" s="95">
        <v>0</v>
      </c>
      <c r="AI2017" s="95">
        <v>0</v>
      </c>
      <c r="AJ2017" s="95">
        <v>129222.976330757</v>
      </c>
      <c r="AK2017" s="95">
        <v>0</v>
      </c>
      <c r="AL2017" s="95">
        <v>0</v>
      </c>
      <c r="AM2017" s="95">
        <v>4092.1297802030999</v>
      </c>
      <c r="AN2017" s="95">
        <v>104298.089564323</v>
      </c>
      <c r="AO2017" s="95">
        <v>0</v>
      </c>
      <c r="AP2017" s="95">
        <v>303986.49203872698</v>
      </c>
      <c r="AQ2017" s="95">
        <v>738387.68217468297</v>
      </c>
      <c r="AR2017" s="95">
        <v>2675.7322964370301</v>
      </c>
      <c r="AS2017" s="95">
        <v>19820.831059694301</v>
      </c>
      <c r="AT2017" s="95">
        <v>17646.409986496001</v>
      </c>
      <c r="AU2017" s="95">
        <v>0</v>
      </c>
      <c r="AV2017" s="95">
        <v>132030.50706291199</v>
      </c>
      <c r="AW2017" s="95">
        <v>132508.99999237101</v>
      </c>
      <c r="AX2017" s="95">
        <v>13988.684698581699</v>
      </c>
      <c r="AY2017" s="95">
        <v>6300.5392006635702</v>
      </c>
      <c r="AZ2017" s="95">
        <v>160621.03879928601</v>
      </c>
      <c r="BA2017" s="95">
        <v>0</v>
      </c>
      <c r="BB2017" s="95">
        <v>0</v>
      </c>
      <c r="BC2017" s="95">
        <v>862813.69053649902</v>
      </c>
      <c r="BD2017" s="95">
        <v>0</v>
      </c>
      <c r="BE2017" s="95">
        <v>0</v>
      </c>
      <c r="BF2017" s="95">
        <v>26287.994648218199</v>
      </c>
      <c r="BG2017" s="95">
        <v>251739.701026917</v>
      </c>
      <c r="BH2017" s="95">
        <v>0</v>
      </c>
      <c r="BI2017" s="95">
        <v>49260.336205959298</v>
      </c>
      <c r="BJ2017" s="95">
        <v>257064.737825394</v>
      </c>
      <c r="BK2017" s="95">
        <v>0</v>
      </c>
      <c r="BL2017" s="95">
        <v>0</v>
      </c>
      <c r="BM2017" s="95">
        <v>0</v>
      </c>
      <c r="BN2017" s="95">
        <v>0</v>
      </c>
      <c r="BO2017" s="95">
        <v>0</v>
      </c>
      <c r="BP2017" s="95">
        <v>0</v>
      </c>
      <c r="BQ2017" s="95">
        <v>0</v>
      </c>
      <c r="BR2017" s="95">
        <v>1045.86714713275</v>
      </c>
      <c r="BS2017" s="95">
        <v>58008.317496776603</v>
      </c>
      <c r="BT2017" s="95">
        <v>0</v>
      </c>
      <c r="BU2017" s="95">
        <v>0</v>
      </c>
      <c r="BV2017" s="95">
        <v>237370.72500801101</v>
      </c>
      <c r="BW2017" s="95">
        <v>0</v>
      </c>
      <c r="BX2017" s="95">
        <v>0</v>
      </c>
      <c r="BY2017" s="95">
        <v>0</v>
      </c>
      <c r="BZ2017" s="95">
        <v>0</v>
      </c>
      <c r="CA2017" s="95">
        <v>1131.82262228429</v>
      </c>
      <c r="CB2017" s="95">
        <v>157829.748491287</v>
      </c>
      <c r="CC2017" s="95">
        <v>1045515.36060333</v>
      </c>
      <c r="CD2017" s="95">
        <v>308726.98995208699</v>
      </c>
      <c r="CE2017" s="95">
        <v>27.0094893227797</v>
      </c>
      <c r="CF2017" s="95">
        <v>6099.9132952690097</v>
      </c>
      <c r="CG2017" s="95">
        <v>38518.1739740372</v>
      </c>
      <c r="CH2017" s="95">
        <v>0</v>
      </c>
      <c r="CI2017" s="95">
        <v>1159.5503178387901</v>
      </c>
      <c r="CJ2017" s="95">
        <v>163577.527919769</v>
      </c>
      <c r="CK2017" s="95">
        <v>1082427.77372742</v>
      </c>
      <c r="CL2017" s="95">
        <v>310829.50472641003</v>
      </c>
      <c r="CM2017" s="160">
        <v>1434.13415922225</v>
      </c>
      <c r="CN2017" s="160">
        <v>269074.22851181001</v>
      </c>
      <c r="CO2017" s="160">
        <v>1340831.41966248</v>
      </c>
      <c r="CP2017" s="95">
        <v>310829.50472641003</v>
      </c>
      <c r="CQ2017" s="95">
        <v>0</v>
      </c>
      <c r="CR2017" s="95">
        <v>0</v>
      </c>
      <c r="CS2017" s="95">
        <v>0</v>
      </c>
      <c r="CT2017" s="95">
        <v>0</v>
      </c>
      <c r="CU2017" s="161">
        <v>163929.66178655601</v>
      </c>
      <c r="CV2017" s="161">
        <v>1084033.5345773671</v>
      </c>
    </row>
    <row r="2018" spans="1:100" x14ac:dyDescent="0.2">
      <c r="A2018" s="94" t="s">
        <v>184</v>
      </c>
      <c r="B2018" s="96">
        <v>38596</v>
      </c>
      <c r="C2018" s="95">
        <v>0</v>
      </c>
      <c r="D2018" s="95">
        <v>756.00553832203195</v>
      </c>
      <c r="E2018" s="95">
        <v>603.51918781548704</v>
      </c>
      <c r="F2018" s="95">
        <v>3.4211687609786199</v>
      </c>
      <c r="G2018" s="95">
        <v>12.9759766339557</v>
      </c>
      <c r="H2018" s="95">
        <v>13</v>
      </c>
      <c r="I2018" s="95">
        <v>0</v>
      </c>
      <c r="J2018" s="95">
        <v>169.37620837055101</v>
      </c>
      <c r="K2018" s="95">
        <v>107</v>
      </c>
      <c r="L2018" s="95">
        <v>36.414082571398502</v>
      </c>
      <c r="M2018" s="95">
        <v>9.2508271259721404</v>
      </c>
      <c r="N2018" s="95">
        <v>144.172385893762</v>
      </c>
      <c r="O2018" s="95">
        <v>0</v>
      </c>
      <c r="P2018" s="95">
        <v>0</v>
      </c>
      <c r="Q2018" s="95">
        <v>1193.44164018333</v>
      </c>
      <c r="R2018" s="95">
        <v>0</v>
      </c>
      <c r="S2018" s="95">
        <v>0</v>
      </c>
      <c r="T2018" s="95">
        <v>15.809677362907699</v>
      </c>
      <c r="U2018" s="95">
        <v>278.75244906917197</v>
      </c>
      <c r="V2018" s="95">
        <v>0</v>
      </c>
      <c r="W2018" s="95">
        <v>89384.727804184004</v>
      </c>
      <c r="X2018" s="95">
        <v>110354.663144112</v>
      </c>
      <c r="Y2018" s="95">
        <v>249.766992978752</v>
      </c>
      <c r="Z2018" s="95">
        <v>2416.2202746868102</v>
      </c>
      <c r="AA2018" s="95">
        <v>1912</v>
      </c>
      <c r="AB2018" s="95">
        <v>0</v>
      </c>
      <c r="AC2018" s="95">
        <v>63367.6179895401</v>
      </c>
      <c r="AD2018" s="95">
        <v>31959.175132274599</v>
      </c>
      <c r="AE2018" s="95">
        <v>2132.6119900345798</v>
      </c>
      <c r="AF2018" s="95">
        <v>1092.7038928419399</v>
      </c>
      <c r="AG2018" s="95">
        <v>31659.756886482199</v>
      </c>
      <c r="AH2018" s="95">
        <v>0</v>
      </c>
      <c r="AI2018" s="95">
        <v>0</v>
      </c>
      <c r="AJ2018" s="95">
        <v>166520.95245170599</v>
      </c>
      <c r="AK2018" s="95">
        <v>0</v>
      </c>
      <c r="AL2018" s="95">
        <v>0</v>
      </c>
      <c r="AM2018" s="95">
        <v>2799.8687327504199</v>
      </c>
      <c r="AN2018" s="95">
        <v>100658.48209571801</v>
      </c>
      <c r="AO2018" s="95">
        <v>0</v>
      </c>
      <c r="AP2018" s="95">
        <v>633310.20242309605</v>
      </c>
      <c r="AQ2018" s="95">
        <v>732423.07341766404</v>
      </c>
      <c r="AR2018" s="95">
        <v>2007.62164969742</v>
      </c>
      <c r="AS2018" s="95">
        <v>16243.2310384512</v>
      </c>
      <c r="AT2018" s="95">
        <v>12747.919981360399</v>
      </c>
      <c r="AU2018" s="95">
        <v>0</v>
      </c>
      <c r="AV2018" s="95">
        <v>159529.64229393</v>
      </c>
      <c r="AW2018" s="95">
        <v>80553.9999856949</v>
      </c>
      <c r="AX2018" s="95">
        <v>15175.694145679499</v>
      </c>
      <c r="AY2018" s="95">
        <v>7450.3017372489003</v>
      </c>
      <c r="AZ2018" s="95">
        <v>211658.08642578099</v>
      </c>
      <c r="BA2018" s="95">
        <v>0</v>
      </c>
      <c r="BB2018" s="95">
        <v>0</v>
      </c>
      <c r="BC2018" s="95">
        <v>1134916.94140625</v>
      </c>
      <c r="BD2018" s="95">
        <v>0</v>
      </c>
      <c r="BE2018" s="95">
        <v>0</v>
      </c>
      <c r="BF2018" s="95">
        <v>19438.565057277701</v>
      </c>
      <c r="BG2018" s="95">
        <v>254143.699960709</v>
      </c>
      <c r="BH2018" s="95">
        <v>0</v>
      </c>
      <c r="BI2018" s="95">
        <v>96998.937928199797</v>
      </c>
      <c r="BJ2018" s="95">
        <v>254841.459049225</v>
      </c>
      <c r="BK2018" s="95">
        <v>0</v>
      </c>
      <c r="BL2018" s="95">
        <v>0</v>
      </c>
      <c r="BM2018" s="95">
        <v>0</v>
      </c>
      <c r="BN2018" s="95">
        <v>0</v>
      </c>
      <c r="BO2018" s="95">
        <v>0</v>
      </c>
      <c r="BP2018" s="95">
        <v>0</v>
      </c>
      <c r="BQ2018" s="95">
        <v>0</v>
      </c>
      <c r="BR2018" s="95">
        <v>1038.1880724877101</v>
      </c>
      <c r="BS2018" s="95">
        <v>73454.270178794904</v>
      </c>
      <c r="BT2018" s="95">
        <v>0</v>
      </c>
      <c r="BU2018" s="95">
        <v>0</v>
      </c>
      <c r="BV2018" s="95">
        <v>267444.500339508</v>
      </c>
      <c r="BW2018" s="95">
        <v>0</v>
      </c>
      <c r="BX2018" s="95">
        <v>0</v>
      </c>
      <c r="BY2018" s="95">
        <v>0</v>
      </c>
      <c r="BZ2018" s="95">
        <v>0</v>
      </c>
      <c r="CA2018" s="95">
        <v>1361.6035732775899</v>
      </c>
      <c r="CB2018" s="95">
        <v>197938.341756821</v>
      </c>
      <c r="CC2018" s="95">
        <v>1369208.44369507</v>
      </c>
      <c r="CD2018" s="95">
        <v>345867.45897293102</v>
      </c>
      <c r="CE2018" s="95">
        <v>26.013807906769198</v>
      </c>
      <c r="CF2018" s="95">
        <v>4516.1704971194304</v>
      </c>
      <c r="CG2018" s="95">
        <v>30215.121616840399</v>
      </c>
      <c r="CH2018" s="95">
        <v>0</v>
      </c>
      <c r="CI2018" s="95">
        <v>1386.4441605061299</v>
      </c>
      <c r="CJ2018" s="95">
        <v>202840.48582458499</v>
      </c>
      <c r="CK2018" s="95">
        <v>1401507.5352630599</v>
      </c>
      <c r="CL2018" s="95">
        <v>348215.74018096901</v>
      </c>
      <c r="CM2018" s="160">
        <v>1662.52281831205</v>
      </c>
      <c r="CN2018" s="160">
        <v>308921.56318283099</v>
      </c>
      <c r="CO2018" s="160">
        <v>1654039.8343658401</v>
      </c>
      <c r="CP2018" s="95">
        <v>348215.74018096901</v>
      </c>
      <c r="CQ2018" s="95">
        <v>0</v>
      </c>
      <c r="CR2018" s="95">
        <v>0</v>
      </c>
      <c r="CS2018" s="95">
        <v>0</v>
      </c>
      <c r="CT2018" s="95">
        <v>0</v>
      </c>
      <c r="CU2018" s="161">
        <v>202454.51225394043</v>
      </c>
      <c r="CV2018" s="161">
        <v>1399423.5653119104</v>
      </c>
    </row>
    <row r="2019" spans="1:100" x14ac:dyDescent="0.2">
      <c r="A2019" s="94" t="s">
        <v>184</v>
      </c>
      <c r="B2019" s="96">
        <v>38687</v>
      </c>
      <c r="C2019" s="95">
        <v>0</v>
      </c>
      <c r="D2019" s="95">
        <v>795.68106936663401</v>
      </c>
      <c r="E2019" s="95">
        <v>579.63349899649597</v>
      </c>
      <c r="F2019" s="95">
        <v>1.9478476069925801</v>
      </c>
      <c r="G2019" s="95">
        <v>15.0429262609687</v>
      </c>
      <c r="H2019" s="95">
        <v>13</v>
      </c>
      <c r="I2019" s="95">
        <v>0</v>
      </c>
      <c r="J2019" s="95">
        <v>199.79697337187801</v>
      </c>
      <c r="K2019" s="95">
        <v>78</v>
      </c>
      <c r="L2019" s="95">
        <v>31.776855664327702</v>
      </c>
      <c r="M2019" s="95">
        <v>8.4929056869586894</v>
      </c>
      <c r="N2019" s="95">
        <v>155.61581826582599</v>
      </c>
      <c r="O2019" s="95">
        <v>0</v>
      </c>
      <c r="P2019" s="95">
        <v>0</v>
      </c>
      <c r="Q2019" s="95">
        <v>1190.1707478016599</v>
      </c>
      <c r="R2019" s="95">
        <v>0</v>
      </c>
      <c r="S2019" s="95">
        <v>0</v>
      </c>
      <c r="T2019" s="95">
        <v>14.8398731623311</v>
      </c>
      <c r="U2019" s="95">
        <v>286.27157070115197</v>
      </c>
      <c r="V2019" s="95">
        <v>0</v>
      </c>
      <c r="W2019" s="95">
        <v>84568.667249679595</v>
      </c>
      <c r="X2019" s="95">
        <v>106878.451990128</v>
      </c>
      <c r="Y2019" s="95">
        <v>253.49899033457001</v>
      </c>
      <c r="Z2019" s="95">
        <v>2688.4536858797101</v>
      </c>
      <c r="AA2019" s="95">
        <v>2187</v>
      </c>
      <c r="AB2019" s="95">
        <v>0</v>
      </c>
      <c r="AC2019" s="95">
        <v>79021.001198768601</v>
      </c>
      <c r="AD2019" s="95">
        <v>29109.773731708501</v>
      </c>
      <c r="AE2019" s="95">
        <v>2045.80476239324</v>
      </c>
      <c r="AF2019" s="95">
        <v>853.71716136485304</v>
      </c>
      <c r="AG2019" s="95">
        <v>32523.940234899499</v>
      </c>
      <c r="AH2019" s="95">
        <v>0</v>
      </c>
      <c r="AI2019" s="95">
        <v>0</v>
      </c>
      <c r="AJ2019" s="95">
        <v>155315.31090545701</v>
      </c>
      <c r="AK2019" s="95">
        <v>0</v>
      </c>
      <c r="AL2019" s="95">
        <v>0</v>
      </c>
      <c r="AM2019" s="95">
        <v>2709.7296388745299</v>
      </c>
      <c r="AN2019" s="95">
        <v>109773.050444603</v>
      </c>
      <c r="AO2019" s="95">
        <v>0</v>
      </c>
      <c r="AP2019" s="95">
        <v>621333.11365508998</v>
      </c>
      <c r="AQ2019" s="95">
        <v>713530.67694091797</v>
      </c>
      <c r="AR2019" s="95">
        <v>1776.0219975262901</v>
      </c>
      <c r="AS2019" s="95">
        <v>18479.821735620499</v>
      </c>
      <c r="AT2019" s="95">
        <v>14322.899983167599</v>
      </c>
      <c r="AU2019" s="95">
        <v>0</v>
      </c>
      <c r="AV2019" s="95">
        <v>198455.791484833</v>
      </c>
      <c r="AW2019" s="95">
        <v>71669.999997139006</v>
      </c>
      <c r="AX2019" s="95">
        <v>15650.937592148801</v>
      </c>
      <c r="AY2019" s="95">
        <v>6055.8418118357704</v>
      </c>
      <c r="AZ2019" s="95">
        <v>216558.50919342</v>
      </c>
      <c r="BA2019" s="95">
        <v>0</v>
      </c>
      <c r="BB2019" s="95">
        <v>0</v>
      </c>
      <c r="BC2019" s="95">
        <v>1086555.9089965799</v>
      </c>
      <c r="BD2019" s="95">
        <v>0</v>
      </c>
      <c r="BE2019" s="95">
        <v>0</v>
      </c>
      <c r="BF2019" s="95">
        <v>18092.0833854675</v>
      </c>
      <c r="BG2019" s="95">
        <v>275019.72789764398</v>
      </c>
      <c r="BH2019" s="95">
        <v>0</v>
      </c>
      <c r="BI2019" s="95">
        <v>103345.467328072</v>
      </c>
      <c r="BJ2019" s="95">
        <v>248916.00012016299</v>
      </c>
      <c r="BK2019" s="95">
        <v>0</v>
      </c>
      <c r="BL2019" s="95">
        <v>0</v>
      </c>
      <c r="BM2019" s="95">
        <v>0</v>
      </c>
      <c r="BN2019" s="95">
        <v>0</v>
      </c>
      <c r="BO2019" s="95">
        <v>0</v>
      </c>
      <c r="BP2019" s="95">
        <v>0</v>
      </c>
      <c r="BQ2019" s="95">
        <v>0</v>
      </c>
      <c r="BR2019" s="95">
        <v>1180.5813400745401</v>
      </c>
      <c r="BS2019" s="95">
        <v>74154.831295967102</v>
      </c>
      <c r="BT2019" s="95">
        <v>0</v>
      </c>
      <c r="BU2019" s="95">
        <v>0</v>
      </c>
      <c r="BV2019" s="95">
        <v>270191.665287018</v>
      </c>
      <c r="BW2019" s="95">
        <v>0</v>
      </c>
      <c r="BX2019" s="95">
        <v>0</v>
      </c>
      <c r="BY2019" s="95">
        <v>0</v>
      </c>
      <c r="BZ2019" s="95">
        <v>0</v>
      </c>
      <c r="CA2019" s="95">
        <v>1366.2493353336999</v>
      </c>
      <c r="CB2019" s="95">
        <v>190244.28113937401</v>
      </c>
      <c r="CC2019" s="95">
        <v>1321608.87963867</v>
      </c>
      <c r="CD2019" s="95">
        <v>347741.38378524798</v>
      </c>
      <c r="CE2019" s="95">
        <v>27.372297492809601</v>
      </c>
      <c r="CF2019" s="95">
        <v>4621.8308174610102</v>
      </c>
      <c r="CG2019" s="95">
        <v>31043.286953687701</v>
      </c>
      <c r="CH2019" s="95">
        <v>0</v>
      </c>
      <c r="CI2019" s="95">
        <v>1393.87876328826</v>
      </c>
      <c r="CJ2019" s="95">
        <v>194986.838069916</v>
      </c>
      <c r="CK2019" s="95">
        <v>1353603.8417205799</v>
      </c>
      <c r="CL2019" s="95">
        <v>350199.86598587001</v>
      </c>
      <c r="CM2019" s="160">
        <v>1679.8980453014401</v>
      </c>
      <c r="CN2019" s="160">
        <v>302731.80504989601</v>
      </c>
      <c r="CO2019" s="160">
        <v>1628284.0241546601</v>
      </c>
      <c r="CP2019" s="95">
        <v>350199.86598587001</v>
      </c>
      <c r="CQ2019" s="95">
        <v>0</v>
      </c>
      <c r="CR2019" s="95">
        <v>0</v>
      </c>
      <c r="CS2019" s="95">
        <v>0</v>
      </c>
      <c r="CT2019" s="95">
        <v>0</v>
      </c>
      <c r="CU2019" s="161">
        <v>194866.11195683503</v>
      </c>
      <c r="CV2019" s="161">
        <v>1352652.1665923577</v>
      </c>
    </row>
    <row r="2020" spans="1:100" x14ac:dyDescent="0.2">
      <c r="A2020" s="94" t="s">
        <v>184</v>
      </c>
      <c r="B2020" s="96">
        <v>38777</v>
      </c>
      <c r="C2020" s="95">
        <v>0</v>
      </c>
      <c r="D2020" s="95">
        <v>863.103274062276</v>
      </c>
      <c r="E2020" s="95">
        <v>549.97297934442804</v>
      </c>
      <c r="F2020" s="95">
        <v>2.0599233799730401</v>
      </c>
      <c r="G2020" s="95">
        <v>16.6918685019482</v>
      </c>
      <c r="H2020" s="95">
        <v>10</v>
      </c>
      <c r="I2020" s="95">
        <v>0</v>
      </c>
      <c r="J2020" s="95">
        <v>233.019636882469</v>
      </c>
      <c r="K2020" s="95">
        <v>81</v>
      </c>
      <c r="L2020" s="95">
        <v>16.440440821927002</v>
      </c>
      <c r="M2020" s="95">
        <v>9.9314699849346706</v>
      </c>
      <c r="N2020" s="95">
        <v>148.44141550734599</v>
      </c>
      <c r="O2020" s="95">
        <v>15.685906371800201</v>
      </c>
      <c r="P2020" s="95">
        <v>0</v>
      </c>
      <c r="Q2020" s="95">
        <v>1239.46312795579</v>
      </c>
      <c r="R2020" s="95">
        <v>0</v>
      </c>
      <c r="S2020" s="95">
        <v>0</v>
      </c>
      <c r="T2020" s="95">
        <v>11.791153410566</v>
      </c>
      <c r="U2020" s="95">
        <v>308.58766756579303</v>
      </c>
      <c r="V2020" s="95">
        <v>0</v>
      </c>
      <c r="W2020" s="95">
        <v>87561.900025367693</v>
      </c>
      <c r="X2020" s="95">
        <v>101353.99608421299</v>
      </c>
      <c r="Y2020" s="95">
        <v>281.23281759768702</v>
      </c>
      <c r="Z2020" s="95">
        <v>2858.32632109523</v>
      </c>
      <c r="AA2020" s="95">
        <v>1708</v>
      </c>
      <c r="AB2020" s="95">
        <v>0</v>
      </c>
      <c r="AC2020" s="95">
        <v>87358.682622909502</v>
      </c>
      <c r="AD2020" s="95">
        <v>30800.7871685028</v>
      </c>
      <c r="AE2020" s="95">
        <v>708.45749938487995</v>
      </c>
      <c r="AF2020" s="95">
        <v>1062.7621796876199</v>
      </c>
      <c r="AG2020" s="95">
        <v>31408.932202339201</v>
      </c>
      <c r="AH2020" s="95">
        <v>809.57817561179399</v>
      </c>
      <c r="AI2020" s="95">
        <v>0</v>
      </c>
      <c r="AJ2020" s="95">
        <v>154764.261224747</v>
      </c>
      <c r="AK2020" s="95">
        <v>0</v>
      </c>
      <c r="AL2020" s="95">
        <v>0</v>
      </c>
      <c r="AM2020" s="95">
        <v>2312.6515269279498</v>
      </c>
      <c r="AN2020" s="95">
        <v>115979.071028709</v>
      </c>
      <c r="AO2020" s="95">
        <v>0</v>
      </c>
      <c r="AP2020" s="95">
        <v>646512.29955291701</v>
      </c>
      <c r="AQ2020" s="95">
        <v>683766.94418334996</v>
      </c>
      <c r="AR2020" s="95">
        <v>2112.1407265365101</v>
      </c>
      <c r="AS2020" s="95">
        <v>20670.9225883484</v>
      </c>
      <c r="AT2020" s="95">
        <v>11196.5199871063</v>
      </c>
      <c r="AU2020" s="95">
        <v>0</v>
      </c>
      <c r="AV2020" s="95">
        <v>224512.94433784499</v>
      </c>
      <c r="AW2020" s="95">
        <v>75485.999998092695</v>
      </c>
      <c r="AX2020" s="95">
        <v>5216.2310057878503</v>
      </c>
      <c r="AY2020" s="95">
        <v>7826.5648997425997</v>
      </c>
      <c r="AZ2020" s="95">
        <v>213571.031290054</v>
      </c>
      <c r="BA2020" s="95">
        <v>5777.1665983796102</v>
      </c>
      <c r="BB2020" s="95">
        <v>0</v>
      </c>
      <c r="BC2020" s="95">
        <v>1095911.02661133</v>
      </c>
      <c r="BD2020" s="95">
        <v>0</v>
      </c>
      <c r="BE2020" s="95">
        <v>0</v>
      </c>
      <c r="BF2020" s="95">
        <v>15625.8823392391</v>
      </c>
      <c r="BG2020" s="95">
        <v>293970.63270568801</v>
      </c>
      <c r="BH2020" s="95">
        <v>0</v>
      </c>
      <c r="BI2020" s="95">
        <v>112760.62205219299</v>
      </c>
      <c r="BJ2020" s="95">
        <v>241681.08349418599</v>
      </c>
      <c r="BK2020" s="95">
        <v>0</v>
      </c>
      <c r="BL2020" s="95">
        <v>0</v>
      </c>
      <c r="BM2020" s="95">
        <v>0</v>
      </c>
      <c r="BN2020" s="95">
        <v>0</v>
      </c>
      <c r="BO2020" s="95">
        <v>0</v>
      </c>
      <c r="BP2020" s="95">
        <v>0</v>
      </c>
      <c r="BQ2020" s="95">
        <v>0</v>
      </c>
      <c r="BR2020" s="95">
        <v>1429.4624895304401</v>
      </c>
      <c r="BS2020" s="95">
        <v>73189.128048896804</v>
      </c>
      <c r="BT2020" s="95">
        <v>1139.53950154781</v>
      </c>
      <c r="BU2020" s="95">
        <v>0</v>
      </c>
      <c r="BV2020" s="95">
        <v>285106.43477249099</v>
      </c>
      <c r="BW2020" s="95">
        <v>0</v>
      </c>
      <c r="BX2020" s="95">
        <v>0</v>
      </c>
      <c r="BY2020" s="95">
        <v>0</v>
      </c>
      <c r="BZ2020" s="95">
        <v>0</v>
      </c>
      <c r="CA2020" s="95">
        <v>1422.8980774581401</v>
      </c>
      <c r="CB2020" s="95">
        <v>191765.97322654701</v>
      </c>
      <c r="CC2020" s="95">
        <v>1327169.6469879199</v>
      </c>
      <c r="CD2020" s="95">
        <v>360605.36465072603</v>
      </c>
      <c r="CE2020" s="95">
        <v>27.590972807956899</v>
      </c>
      <c r="CF2020" s="95">
        <v>4565.1134976744697</v>
      </c>
      <c r="CG2020" s="95">
        <v>31696.121298551599</v>
      </c>
      <c r="CH2020" s="95">
        <v>0</v>
      </c>
      <c r="CI2020" s="95">
        <v>1450.5273661911499</v>
      </c>
      <c r="CJ2020" s="95">
        <v>196204.443180084</v>
      </c>
      <c r="CK2020" s="95">
        <v>1357418.47348022</v>
      </c>
      <c r="CL2020" s="95">
        <v>363222.59450531</v>
      </c>
      <c r="CM2020" s="160">
        <v>1760.7534885257501</v>
      </c>
      <c r="CN2020" s="160">
        <v>310113.175548553</v>
      </c>
      <c r="CO2020" s="160">
        <v>1652161.4331359901</v>
      </c>
      <c r="CP2020" s="95">
        <v>363222.59450531</v>
      </c>
      <c r="CQ2020" s="95">
        <v>0</v>
      </c>
      <c r="CR2020" s="95">
        <v>0</v>
      </c>
      <c r="CS2020" s="95">
        <v>0</v>
      </c>
      <c r="CT2020" s="95">
        <v>0</v>
      </c>
      <c r="CU2020" s="161">
        <v>196331.08672422147</v>
      </c>
      <c r="CV2020" s="161">
        <v>1358865.7682864715</v>
      </c>
    </row>
    <row r="2021" spans="1:100" x14ac:dyDescent="0.2">
      <c r="A2021" s="94" t="s">
        <v>184</v>
      </c>
      <c r="B2021" s="96">
        <v>38869</v>
      </c>
      <c r="C2021" s="95">
        <v>0</v>
      </c>
      <c r="D2021" s="95">
        <v>926.680474504828</v>
      </c>
      <c r="E2021" s="95">
        <v>535.40306473523401</v>
      </c>
      <c r="F2021" s="95">
        <v>2.70623757099384</v>
      </c>
      <c r="G2021" s="95">
        <v>19.352950980886799</v>
      </c>
      <c r="H2021" s="95">
        <v>10</v>
      </c>
      <c r="I2021" s="95">
        <v>0</v>
      </c>
      <c r="J2021" s="95">
        <v>262.47127918899099</v>
      </c>
      <c r="K2021" s="95">
        <v>76</v>
      </c>
      <c r="L2021" s="95">
        <v>21.785021422198</v>
      </c>
      <c r="M2021" s="95">
        <v>13.480546473991099</v>
      </c>
      <c r="N2021" s="95">
        <v>150.523865422234</v>
      </c>
      <c r="O2021" s="95">
        <v>19.0768230734393</v>
      </c>
      <c r="P2021" s="95">
        <v>0</v>
      </c>
      <c r="Q2021" s="95">
        <v>1271.7660901844499</v>
      </c>
      <c r="R2021" s="95">
        <v>0</v>
      </c>
      <c r="S2021" s="95">
        <v>0</v>
      </c>
      <c r="T2021" s="95">
        <v>11.4510019678855</v>
      </c>
      <c r="U2021" s="95">
        <v>331.19984985142901</v>
      </c>
      <c r="V2021" s="95">
        <v>0</v>
      </c>
      <c r="W2021" s="95">
        <v>97424.153113365202</v>
      </c>
      <c r="X2021" s="95">
        <v>97721.129008293196</v>
      </c>
      <c r="Y2021" s="95">
        <v>256.11129124462599</v>
      </c>
      <c r="Z2021" s="95">
        <v>3012.6273056566702</v>
      </c>
      <c r="AA2021" s="95">
        <v>1563</v>
      </c>
      <c r="AB2021" s="95">
        <v>0</v>
      </c>
      <c r="AC2021" s="95">
        <v>100781.537268639</v>
      </c>
      <c r="AD2021" s="95">
        <v>26761.746873140299</v>
      </c>
      <c r="AE2021" s="95">
        <v>1145.7488737106301</v>
      </c>
      <c r="AF2021" s="95">
        <v>1711.9392280280599</v>
      </c>
      <c r="AG2021" s="95">
        <v>32532.981615781799</v>
      </c>
      <c r="AH2021" s="95">
        <v>740.04587195068598</v>
      </c>
      <c r="AI2021" s="95">
        <v>0</v>
      </c>
      <c r="AJ2021" s="95">
        <v>158612.80823516799</v>
      </c>
      <c r="AK2021" s="95">
        <v>0</v>
      </c>
      <c r="AL2021" s="95">
        <v>0</v>
      </c>
      <c r="AM2021" s="95">
        <v>2107.9152866005902</v>
      </c>
      <c r="AN2021" s="95">
        <v>124367.895057678</v>
      </c>
      <c r="AO2021" s="95">
        <v>0</v>
      </c>
      <c r="AP2021" s="95">
        <v>704600.67498016404</v>
      </c>
      <c r="AQ2021" s="95">
        <v>660409.41241455101</v>
      </c>
      <c r="AR2021" s="95">
        <v>1736.27947703004</v>
      </c>
      <c r="AS2021" s="95">
        <v>21890.951789617498</v>
      </c>
      <c r="AT2021" s="95">
        <v>10377.09998703</v>
      </c>
      <c r="AU2021" s="95">
        <v>0</v>
      </c>
      <c r="AV2021" s="95">
        <v>260733.86285781901</v>
      </c>
      <c r="AW2021" s="95">
        <v>66764.999991416902</v>
      </c>
      <c r="AX2021" s="95">
        <v>9371.7306244373303</v>
      </c>
      <c r="AY2021" s="95">
        <v>11813.2893115282</v>
      </c>
      <c r="AZ2021" s="95">
        <v>218386.132528305</v>
      </c>
      <c r="BA2021" s="95">
        <v>5320.8641502261198</v>
      </c>
      <c r="BB2021" s="95">
        <v>0</v>
      </c>
      <c r="BC2021" s="95">
        <v>1127902.36187744</v>
      </c>
      <c r="BD2021" s="95">
        <v>0</v>
      </c>
      <c r="BE2021" s="95">
        <v>0</v>
      </c>
      <c r="BF2021" s="95">
        <v>15099.190236926101</v>
      </c>
      <c r="BG2021" s="95">
        <v>318553.62988662702</v>
      </c>
      <c r="BH2021" s="95">
        <v>0</v>
      </c>
      <c r="BI2021" s="95">
        <v>119525.91562271101</v>
      </c>
      <c r="BJ2021" s="95">
        <v>231437.077604294</v>
      </c>
      <c r="BK2021" s="95">
        <v>0</v>
      </c>
      <c r="BL2021" s="95">
        <v>0</v>
      </c>
      <c r="BM2021" s="95">
        <v>0</v>
      </c>
      <c r="BN2021" s="95">
        <v>0</v>
      </c>
      <c r="BO2021" s="95">
        <v>0</v>
      </c>
      <c r="BP2021" s="95">
        <v>0</v>
      </c>
      <c r="BQ2021" s="95">
        <v>0</v>
      </c>
      <c r="BR2021" s="95">
        <v>2896.3046289384401</v>
      </c>
      <c r="BS2021" s="95">
        <v>77502.377991676301</v>
      </c>
      <c r="BT2021" s="95">
        <v>1047.20648270845</v>
      </c>
      <c r="BU2021" s="95">
        <v>0</v>
      </c>
      <c r="BV2021" s="95">
        <v>273637.97087478603</v>
      </c>
      <c r="BW2021" s="95">
        <v>0</v>
      </c>
      <c r="BX2021" s="95">
        <v>0</v>
      </c>
      <c r="BY2021" s="95">
        <v>0</v>
      </c>
      <c r="BZ2021" s="95">
        <v>0</v>
      </c>
      <c r="CA2021" s="95">
        <v>1461.2769327461699</v>
      </c>
      <c r="CB2021" s="95">
        <v>194748.51243972799</v>
      </c>
      <c r="CC2021" s="95">
        <v>1382259.8199005099</v>
      </c>
      <c r="CD2021" s="95">
        <v>355155.41565322899</v>
      </c>
      <c r="CE2021" s="95">
        <v>28.966643471969299</v>
      </c>
      <c r="CF2021" s="95">
        <v>4650.7488043308304</v>
      </c>
      <c r="CG2021" s="95">
        <v>33086.905333042101</v>
      </c>
      <c r="CH2021" s="95">
        <v>0</v>
      </c>
      <c r="CI2021" s="95">
        <v>1491.0831143558</v>
      </c>
      <c r="CJ2021" s="95">
        <v>199025.677839279</v>
      </c>
      <c r="CK2021" s="95">
        <v>1413903.9006195101</v>
      </c>
      <c r="CL2021" s="95">
        <v>358172.80224609398</v>
      </c>
      <c r="CM2021" s="160">
        <v>1820.0135302096601</v>
      </c>
      <c r="CN2021" s="160">
        <v>324500.38378143299</v>
      </c>
      <c r="CO2021" s="160">
        <v>1733981.7205658001</v>
      </c>
      <c r="CP2021" s="95">
        <v>358172.80224609398</v>
      </c>
      <c r="CQ2021" s="95">
        <v>0</v>
      </c>
      <c r="CR2021" s="95">
        <v>0</v>
      </c>
      <c r="CS2021" s="95">
        <v>0</v>
      </c>
      <c r="CT2021" s="95">
        <v>0</v>
      </c>
      <c r="CU2021" s="161">
        <v>199399.26124405881</v>
      </c>
      <c r="CV2021" s="161">
        <v>1415346.725233552</v>
      </c>
    </row>
    <row r="2022" spans="1:100" x14ac:dyDescent="0.2">
      <c r="A2022" s="94" t="s">
        <v>184</v>
      </c>
      <c r="B2022" s="96">
        <v>38961</v>
      </c>
      <c r="C2022" s="95">
        <v>0</v>
      </c>
      <c r="D2022" s="95">
        <v>963.88657166808798</v>
      </c>
      <c r="E2022" s="95">
        <v>522.45828343182802</v>
      </c>
      <c r="F2022" s="95">
        <v>3.4013868779875298</v>
      </c>
      <c r="G2022" s="95">
        <v>22.863832881907001</v>
      </c>
      <c r="H2022" s="95">
        <v>9</v>
      </c>
      <c r="I2022" s="95">
        <v>0</v>
      </c>
      <c r="J2022" s="95">
        <v>292.30141314864198</v>
      </c>
      <c r="K2022" s="95">
        <v>50</v>
      </c>
      <c r="L2022" s="95">
        <v>22.030845531495299</v>
      </c>
      <c r="M2022" s="95">
        <v>15.489239433896699</v>
      </c>
      <c r="N2022" s="95">
        <v>159.23082507588001</v>
      </c>
      <c r="O2022" s="95">
        <v>21.889793927548499</v>
      </c>
      <c r="P2022" s="95">
        <v>0</v>
      </c>
      <c r="Q2022" s="95">
        <v>1286.1235320866101</v>
      </c>
      <c r="R2022" s="95">
        <v>0</v>
      </c>
      <c r="S2022" s="95">
        <v>0</v>
      </c>
      <c r="T2022" s="95">
        <v>10.829337449744299</v>
      </c>
      <c r="U2022" s="95">
        <v>346.92483776062699</v>
      </c>
      <c r="V2022" s="95">
        <v>0</v>
      </c>
      <c r="W2022" s="95">
        <v>90695.091178893999</v>
      </c>
      <c r="X2022" s="95">
        <v>94541.317512512207</v>
      </c>
      <c r="Y2022" s="95">
        <v>515.201895564795</v>
      </c>
      <c r="Z2022" s="95">
        <v>3890.50391498208</v>
      </c>
      <c r="AA2022" s="95">
        <v>1249</v>
      </c>
      <c r="AB2022" s="95">
        <v>0</v>
      </c>
      <c r="AC2022" s="95">
        <v>113413.560201645</v>
      </c>
      <c r="AD2022" s="95">
        <v>13454.297421216999</v>
      </c>
      <c r="AE2022" s="95">
        <v>1493.8269482255</v>
      </c>
      <c r="AF2022" s="95">
        <v>2172.6410514414301</v>
      </c>
      <c r="AG2022" s="95">
        <v>33396.4732956886</v>
      </c>
      <c r="AH2022" s="95">
        <v>667.56641011685099</v>
      </c>
      <c r="AI2022" s="95">
        <v>0</v>
      </c>
      <c r="AJ2022" s="95">
        <v>148365.56678962699</v>
      </c>
      <c r="AK2022" s="95">
        <v>0</v>
      </c>
      <c r="AL2022" s="95">
        <v>0</v>
      </c>
      <c r="AM2022" s="95">
        <v>2101.4011862575999</v>
      </c>
      <c r="AN2022" s="95">
        <v>128881.51806354499</v>
      </c>
      <c r="AO2022" s="95">
        <v>0</v>
      </c>
      <c r="AP2022" s="95">
        <v>677001.85663604701</v>
      </c>
      <c r="AQ2022" s="95">
        <v>645961.91484069801</v>
      </c>
      <c r="AR2022" s="95">
        <v>4159.7387843728102</v>
      </c>
      <c r="AS2022" s="95">
        <v>27761.695349693298</v>
      </c>
      <c r="AT2022" s="95">
        <v>8532.1499938964807</v>
      </c>
      <c r="AU2022" s="95">
        <v>0</v>
      </c>
      <c r="AV2022" s="95">
        <v>300159.913543701</v>
      </c>
      <c r="AW2022" s="95">
        <v>35543</v>
      </c>
      <c r="AX2022" s="95">
        <v>10985.9718567133</v>
      </c>
      <c r="AY2022" s="95">
        <v>15602.0960073471</v>
      </c>
      <c r="AZ2022" s="95">
        <v>226664.513607025</v>
      </c>
      <c r="BA2022" s="95">
        <v>5079.8029754757899</v>
      </c>
      <c r="BB2022" s="95">
        <v>0</v>
      </c>
      <c r="BC2022" s="95">
        <v>1071392.95083618</v>
      </c>
      <c r="BD2022" s="95">
        <v>0</v>
      </c>
      <c r="BE2022" s="95">
        <v>0</v>
      </c>
      <c r="BF2022" s="95">
        <v>15334.531409859699</v>
      </c>
      <c r="BG2022" s="95">
        <v>342448.38214111299</v>
      </c>
      <c r="BH2022" s="95">
        <v>0</v>
      </c>
      <c r="BI2022" s="95">
        <v>125213.758349419</v>
      </c>
      <c r="BJ2022" s="95">
        <v>226418.596248627</v>
      </c>
      <c r="BK2022" s="95">
        <v>0</v>
      </c>
      <c r="BL2022" s="95">
        <v>0</v>
      </c>
      <c r="BM2022" s="95">
        <v>0</v>
      </c>
      <c r="BN2022" s="95">
        <v>0</v>
      </c>
      <c r="BO2022" s="95">
        <v>0</v>
      </c>
      <c r="BP2022" s="95">
        <v>0</v>
      </c>
      <c r="BQ2022" s="95">
        <v>0</v>
      </c>
      <c r="BR2022" s="95">
        <v>3477.24239808321</v>
      </c>
      <c r="BS2022" s="95">
        <v>81768.580404281602</v>
      </c>
      <c r="BT2022" s="95">
        <v>990.606035813689</v>
      </c>
      <c r="BU2022" s="95">
        <v>0</v>
      </c>
      <c r="BV2022" s="95">
        <v>263479.97527694702</v>
      </c>
      <c r="BW2022" s="95">
        <v>0</v>
      </c>
      <c r="BX2022" s="95">
        <v>0</v>
      </c>
      <c r="BY2022" s="95">
        <v>0</v>
      </c>
      <c r="BZ2022" s="95">
        <v>0</v>
      </c>
      <c r="CA2022" s="95">
        <v>1484.3605623245201</v>
      </c>
      <c r="CB2022" s="95">
        <v>184118.89486694301</v>
      </c>
      <c r="CC2022" s="95">
        <v>1321968.7735443099</v>
      </c>
      <c r="CD2022" s="95">
        <v>347189.406429291</v>
      </c>
      <c r="CE2022" s="95">
        <v>31.933758258819601</v>
      </c>
      <c r="CF2022" s="95">
        <v>5238.9504100084296</v>
      </c>
      <c r="CG2022" s="95">
        <v>37212.076674461401</v>
      </c>
      <c r="CH2022" s="95">
        <v>0</v>
      </c>
      <c r="CI2022" s="95">
        <v>1515.0116843432199</v>
      </c>
      <c r="CJ2022" s="95">
        <v>189713.47797203099</v>
      </c>
      <c r="CK2022" s="95">
        <v>1361096.1459198</v>
      </c>
      <c r="CL2022" s="95">
        <v>351678.33869934099</v>
      </c>
      <c r="CM2022" s="160">
        <v>1861.6960076242699</v>
      </c>
      <c r="CN2022" s="160">
        <v>321553.54168319702</v>
      </c>
      <c r="CO2022" s="160">
        <v>1701133.3132171601</v>
      </c>
      <c r="CP2022" s="95">
        <v>351678.33869934099</v>
      </c>
      <c r="CQ2022" s="95">
        <v>0</v>
      </c>
      <c r="CR2022" s="95">
        <v>0</v>
      </c>
      <c r="CS2022" s="95">
        <v>0</v>
      </c>
      <c r="CT2022" s="95">
        <v>0</v>
      </c>
      <c r="CU2022" s="161">
        <v>189357.84527695144</v>
      </c>
      <c r="CV2022" s="161">
        <v>1359180.8502187713</v>
      </c>
    </row>
    <row r="2023" spans="1:100" x14ac:dyDescent="0.2">
      <c r="A2023" s="94" t="s">
        <v>184</v>
      </c>
      <c r="B2023" s="96">
        <v>39052</v>
      </c>
      <c r="C2023" s="95">
        <v>0</v>
      </c>
      <c r="D2023" s="95">
        <v>1063.59311057627</v>
      </c>
      <c r="E2023" s="95">
        <v>506.042399968952</v>
      </c>
      <c r="F2023" s="95">
        <v>4.7927152259508103</v>
      </c>
      <c r="G2023" s="95">
        <v>27.2220974108204</v>
      </c>
      <c r="H2023" s="95">
        <v>10</v>
      </c>
      <c r="I2023" s="95">
        <v>0</v>
      </c>
      <c r="J2023" s="95">
        <v>325.17322483286301</v>
      </c>
      <c r="K2023" s="95">
        <v>34</v>
      </c>
      <c r="L2023" s="95">
        <v>27.112359825288902</v>
      </c>
      <c r="M2023" s="95">
        <v>16.106066437903799</v>
      </c>
      <c r="N2023" s="95">
        <v>163.19851663895</v>
      </c>
      <c r="O2023" s="95">
        <v>25.137016253080201</v>
      </c>
      <c r="P2023" s="95">
        <v>0</v>
      </c>
      <c r="Q2023" s="95">
        <v>1353.75402981043</v>
      </c>
      <c r="R2023" s="95">
        <v>0</v>
      </c>
      <c r="S2023" s="95">
        <v>0</v>
      </c>
      <c r="T2023" s="95">
        <v>11.019941488630099</v>
      </c>
      <c r="U2023" s="95">
        <v>367.39247465506202</v>
      </c>
      <c r="V2023" s="95">
        <v>0</v>
      </c>
      <c r="W2023" s="95">
        <v>115159.266490936</v>
      </c>
      <c r="X2023" s="95">
        <v>92585.727318763704</v>
      </c>
      <c r="Y2023" s="95">
        <v>617.20612058788504</v>
      </c>
      <c r="Z2023" s="95">
        <v>4800.3815442919704</v>
      </c>
      <c r="AA2023" s="95">
        <v>1327</v>
      </c>
      <c r="AB2023" s="95">
        <v>0</v>
      </c>
      <c r="AC2023" s="95">
        <v>126123.02543353999</v>
      </c>
      <c r="AD2023" s="95">
        <v>8813.4575467109698</v>
      </c>
      <c r="AE2023" s="95">
        <v>1741.6123292744201</v>
      </c>
      <c r="AF2023" s="95">
        <v>2480.3888005018198</v>
      </c>
      <c r="AG2023" s="95">
        <v>34568.781940460198</v>
      </c>
      <c r="AH2023" s="95">
        <v>720.86371210217499</v>
      </c>
      <c r="AI2023" s="95">
        <v>0</v>
      </c>
      <c r="AJ2023" s="95">
        <v>167697.27462577799</v>
      </c>
      <c r="AK2023" s="95">
        <v>0</v>
      </c>
      <c r="AL2023" s="95">
        <v>0</v>
      </c>
      <c r="AM2023" s="95">
        <v>1788.1802551299299</v>
      </c>
      <c r="AN2023" s="95">
        <v>136933.326812744</v>
      </c>
      <c r="AO2023" s="95">
        <v>0</v>
      </c>
      <c r="AP2023" s="95">
        <v>873962.64658355701</v>
      </c>
      <c r="AQ2023" s="95">
        <v>636171.36627197301</v>
      </c>
      <c r="AR2023" s="95">
        <v>5059.4098011851302</v>
      </c>
      <c r="AS2023" s="95">
        <v>34359.847258567803</v>
      </c>
      <c r="AT2023" s="95">
        <v>9515.2499914169293</v>
      </c>
      <c r="AU2023" s="95">
        <v>0</v>
      </c>
      <c r="AV2023" s="95">
        <v>337640.74794769299</v>
      </c>
      <c r="AW2023" s="95">
        <v>22471.999998092699</v>
      </c>
      <c r="AX2023" s="95">
        <v>11498.7697480917</v>
      </c>
      <c r="AY2023" s="95">
        <v>17488.832310915001</v>
      </c>
      <c r="AZ2023" s="95">
        <v>236355.03754424999</v>
      </c>
      <c r="BA2023" s="95">
        <v>5983.44298839569</v>
      </c>
      <c r="BB2023" s="95">
        <v>0</v>
      </c>
      <c r="BC2023" s="95">
        <v>1225921.0807495101</v>
      </c>
      <c r="BD2023" s="95">
        <v>0</v>
      </c>
      <c r="BE2023" s="95">
        <v>0</v>
      </c>
      <c r="BF2023" s="95">
        <v>12940.8914302588</v>
      </c>
      <c r="BG2023" s="95">
        <v>366370.679714203</v>
      </c>
      <c r="BH2023" s="95">
        <v>0</v>
      </c>
      <c r="BI2023" s="95">
        <v>152678.14731216399</v>
      </c>
      <c r="BJ2023" s="95">
        <v>223520.47396278399</v>
      </c>
      <c r="BK2023" s="95">
        <v>0</v>
      </c>
      <c r="BL2023" s="95">
        <v>0</v>
      </c>
      <c r="BM2023" s="95">
        <v>0</v>
      </c>
      <c r="BN2023" s="95">
        <v>0</v>
      </c>
      <c r="BO2023" s="95">
        <v>0</v>
      </c>
      <c r="BP2023" s="95">
        <v>0</v>
      </c>
      <c r="BQ2023" s="95">
        <v>0</v>
      </c>
      <c r="BR2023" s="95">
        <v>3794.5790217518802</v>
      </c>
      <c r="BS2023" s="95">
        <v>82982.563192367597</v>
      </c>
      <c r="BT2023" s="95">
        <v>1168.0678419917799</v>
      </c>
      <c r="BU2023" s="95">
        <v>0</v>
      </c>
      <c r="BV2023" s="95">
        <v>289873.652580261</v>
      </c>
      <c r="BW2023" s="95">
        <v>0</v>
      </c>
      <c r="BX2023" s="95">
        <v>0</v>
      </c>
      <c r="BY2023" s="95">
        <v>0</v>
      </c>
      <c r="BZ2023" s="95">
        <v>0</v>
      </c>
      <c r="CA2023" s="95">
        <v>1564.20809006691</v>
      </c>
      <c r="CB2023" s="95">
        <v>207357.41620254499</v>
      </c>
      <c r="CC2023" s="95">
        <v>1495892.8686370801</v>
      </c>
      <c r="CD2023" s="95">
        <v>370990.77836990397</v>
      </c>
      <c r="CE2023" s="95">
        <v>36.6557443249039</v>
      </c>
      <c r="CF2023" s="95">
        <v>5947.8724725246402</v>
      </c>
      <c r="CG2023" s="95">
        <v>42123.257677078203</v>
      </c>
      <c r="CH2023" s="95">
        <v>0</v>
      </c>
      <c r="CI2023" s="95">
        <v>1601.46178162098</v>
      </c>
      <c r="CJ2023" s="95">
        <v>213447.23296546901</v>
      </c>
      <c r="CK2023" s="95">
        <v>1538927.15220642</v>
      </c>
      <c r="CL2023" s="95">
        <v>377246.70046234102</v>
      </c>
      <c r="CM2023" s="160">
        <v>1964.9035903364399</v>
      </c>
      <c r="CN2023" s="160">
        <v>347807.97394180298</v>
      </c>
      <c r="CO2023" s="160">
        <v>1905965.7277679399</v>
      </c>
      <c r="CP2023" s="95">
        <v>377246.70046234102</v>
      </c>
      <c r="CQ2023" s="95">
        <v>0</v>
      </c>
      <c r="CR2023" s="95">
        <v>0</v>
      </c>
      <c r="CS2023" s="95">
        <v>0</v>
      </c>
      <c r="CT2023" s="95">
        <v>0</v>
      </c>
      <c r="CU2023" s="161">
        <v>213305.28867506963</v>
      </c>
      <c r="CV2023" s="161">
        <v>1538016.1263141583</v>
      </c>
    </row>
    <row r="2024" spans="1:100" x14ac:dyDescent="0.2">
      <c r="A2024" s="94" t="s">
        <v>184</v>
      </c>
      <c r="B2024" s="96">
        <v>39142</v>
      </c>
      <c r="C2024" s="95">
        <v>0</v>
      </c>
      <c r="D2024" s="95">
        <v>1094.3166836202099</v>
      </c>
      <c r="E2024" s="95">
        <v>488.43669249862398</v>
      </c>
      <c r="F2024" s="95">
        <v>5.0118923409609097</v>
      </c>
      <c r="G2024" s="95">
        <v>30.426984993973701</v>
      </c>
      <c r="H2024" s="95">
        <v>8</v>
      </c>
      <c r="I2024" s="95">
        <v>0</v>
      </c>
      <c r="J2024" s="95">
        <v>347.57527754083299</v>
      </c>
      <c r="K2024" s="95">
        <v>32</v>
      </c>
      <c r="L2024" s="95">
        <v>18.895592342363699</v>
      </c>
      <c r="M2024" s="95">
        <v>17.746103426907201</v>
      </c>
      <c r="N2024" s="95">
        <v>173.465555122122</v>
      </c>
      <c r="O2024" s="95">
        <v>23.998919342644498</v>
      </c>
      <c r="P2024" s="95">
        <v>0</v>
      </c>
      <c r="Q2024" s="95">
        <v>1371.6869911998499</v>
      </c>
      <c r="R2024" s="95">
        <v>0</v>
      </c>
      <c r="S2024" s="95">
        <v>0</v>
      </c>
      <c r="T2024" s="95">
        <v>8.5582008347846603</v>
      </c>
      <c r="U2024" s="95">
        <v>374.17595650255703</v>
      </c>
      <c r="V2024" s="95">
        <v>0</v>
      </c>
      <c r="W2024" s="95">
        <v>121703.328363419</v>
      </c>
      <c r="X2024" s="95">
        <v>87490.279420852705</v>
      </c>
      <c r="Y2024" s="95">
        <v>613.57979928702105</v>
      </c>
      <c r="Z2024" s="95">
        <v>5768.9775833487502</v>
      </c>
      <c r="AA2024" s="95">
        <v>1148</v>
      </c>
      <c r="AB2024" s="95">
        <v>0</v>
      </c>
      <c r="AC2024" s="95">
        <v>131282.49940872201</v>
      </c>
      <c r="AD2024" s="95">
        <v>8818.0490889549292</v>
      </c>
      <c r="AE2024" s="95">
        <v>1606.1216250956099</v>
      </c>
      <c r="AF2024" s="95">
        <v>1790.62076066434</v>
      </c>
      <c r="AG2024" s="95">
        <v>36374.575772285498</v>
      </c>
      <c r="AH2024" s="95">
        <v>815.97876523435104</v>
      </c>
      <c r="AI2024" s="95">
        <v>0</v>
      </c>
      <c r="AJ2024" s="95">
        <v>168824.83778381301</v>
      </c>
      <c r="AK2024" s="95">
        <v>0</v>
      </c>
      <c r="AL2024" s="95">
        <v>0</v>
      </c>
      <c r="AM2024" s="95">
        <v>1458.2796010375</v>
      </c>
      <c r="AN2024" s="95">
        <v>139047.92008590701</v>
      </c>
      <c r="AO2024" s="95">
        <v>0</v>
      </c>
      <c r="AP2024" s="95">
        <v>920930.38964080799</v>
      </c>
      <c r="AQ2024" s="95">
        <v>607994.39054870605</v>
      </c>
      <c r="AR2024" s="95">
        <v>4613.3618844151497</v>
      </c>
      <c r="AS2024" s="95">
        <v>39235.226880550399</v>
      </c>
      <c r="AT2024" s="95">
        <v>8900.7099905014002</v>
      </c>
      <c r="AU2024" s="95">
        <v>0</v>
      </c>
      <c r="AV2024" s="95">
        <v>354026.66636657697</v>
      </c>
      <c r="AW2024" s="95">
        <v>22519</v>
      </c>
      <c r="AX2024" s="95">
        <v>9917.6612020731009</v>
      </c>
      <c r="AY2024" s="95">
        <v>12834.3578014374</v>
      </c>
      <c r="AZ2024" s="95">
        <v>253320.81225776699</v>
      </c>
      <c r="BA2024" s="95">
        <v>6585.08478307724</v>
      </c>
      <c r="BB2024" s="95">
        <v>0</v>
      </c>
      <c r="BC2024" s="95">
        <v>1245222.7548217799</v>
      </c>
      <c r="BD2024" s="95">
        <v>0</v>
      </c>
      <c r="BE2024" s="95">
        <v>0</v>
      </c>
      <c r="BF2024" s="95">
        <v>10841.0000905991</v>
      </c>
      <c r="BG2024" s="95">
        <v>372380.91028595</v>
      </c>
      <c r="BH2024" s="95">
        <v>0</v>
      </c>
      <c r="BI2024" s="95">
        <v>162345.126754761</v>
      </c>
      <c r="BJ2024" s="95">
        <v>212776.71872139</v>
      </c>
      <c r="BK2024" s="95">
        <v>0</v>
      </c>
      <c r="BL2024" s="95">
        <v>0</v>
      </c>
      <c r="BM2024" s="95">
        <v>0</v>
      </c>
      <c r="BN2024" s="95">
        <v>0</v>
      </c>
      <c r="BO2024" s="95">
        <v>0</v>
      </c>
      <c r="BP2024" s="95">
        <v>0</v>
      </c>
      <c r="BQ2024" s="95">
        <v>0</v>
      </c>
      <c r="BR2024" s="95">
        <v>3329.33379969001</v>
      </c>
      <c r="BS2024" s="95">
        <v>89642.149389266997</v>
      </c>
      <c r="BT2024" s="95">
        <v>1283.9120382666599</v>
      </c>
      <c r="BU2024" s="95">
        <v>0</v>
      </c>
      <c r="BV2024" s="95">
        <v>281631.85016250599</v>
      </c>
      <c r="BW2024" s="95">
        <v>0</v>
      </c>
      <c r="BX2024" s="95">
        <v>0</v>
      </c>
      <c r="BY2024" s="95">
        <v>0</v>
      </c>
      <c r="BZ2024" s="95">
        <v>0</v>
      </c>
      <c r="CA2024" s="95">
        <v>1589.97122479975</v>
      </c>
      <c r="CB2024" s="95">
        <v>211591.36453247099</v>
      </c>
      <c r="CC2024" s="95">
        <v>1526903.5096283001</v>
      </c>
      <c r="CD2024" s="95">
        <v>378817.71663284302</v>
      </c>
      <c r="CE2024" s="95">
        <v>39.428022011648899</v>
      </c>
      <c r="CF2024" s="95">
        <v>6942.02686202526</v>
      </c>
      <c r="CG2024" s="95">
        <v>48022.751663208001</v>
      </c>
      <c r="CH2024" s="95">
        <v>0</v>
      </c>
      <c r="CI2024" s="95">
        <v>1629.34045669436</v>
      </c>
      <c r="CJ2024" s="95">
        <v>218470.08421325701</v>
      </c>
      <c r="CK2024" s="95">
        <v>1573401.6777191199</v>
      </c>
      <c r="CL2024" s="95">
        <v>386602.21699523902</v>
      </c>
      <c r="CM2024" s="160">
        <v>2002.4673492163399</v>
      </c>
      <c r="CN2024" s="160">
        <v>355654.24175643898</v>
      </c>
      <c r="CO2024" s="160">
        <v>1945728.7801818801</v>
      </c>
      <c r="CP2024" s="95">
        <v>386602.21699523902</v>
      </c>
      <c r="CQ2024" s="95">
        <v>0</v>
      </c>
      <c r="CR2024" s="95">
        <v>0</v>
      </c>
      <c r="CS2024" s="95">
        <v>0</v>
      </c>
      <c r="CT2024" s="95">
        <v>0</v>
      </c>
      <c r="CU2024" s="161">
        <v>218533.39139449626</v>
      </c>
      <c r="CV2024" s="161">
        <v>1574926.2612915081</v>
      </c>
    </row>
    <row r="2025" spans="1:100" x14ac:dyDescent="0.2">
      <c r="A2025" s="94" t="s">
        <v>184</v>
      </c>
      <c r="B2025" s="96">
        <v>39234</v>
      </c>
      <c r="C2025" s="95">
        <v>0</v>
      </c>
      <c r="D2025" s="95">
        <v>1126.76499433815</v>
      </c>
      <c r="E2025" s="95">
        <v>463.60743148252402</v>
      </c>
      <c r="F2025" s="95">
        <v>2.8316561529936699</v>
      </c>
      <c r="G2025" s="95">
        <v>33.511380279902397</v>
      </c>
      <c r="H2025" s="95">
        <v>7</v>
      </c>
      <c r="I2025" s="95">
        <v>0</v>
      </c>
      <c r="J2025" s="95">
        <v>372.75707603990998</v>
      </c>
      <c r="K2025" s="95">
        <v>26</v>
      </c>
      <c r="L2025" s="95">
        <v>18.379453917732501</v>
      </c>
      <c r="M2025" s="95">
        <v>14.5282636039192</v>
      </c>
      <c r="N2025" s="95">
        <v>193.35799995437301</v>
      </c>
      <c r="O2025" s="95">
        <v>27.951554489089201</v>
      </c>
      <c r="P2025" s="95">
        <v>0</v>
      </c>
      <c r="Q2025" s="95">
        <v>1352.0042600929701</v>
      </c>
      <c r="R2025" s="95">
        <v>0</v>
      </c>
      <c r="S2025" s="95">
        <v>0</v>
      </c>
      <c r="T2025" s="95">
        <v>6.6251072470913597</v>
      </c>
      <c r="U2025" s="95">
        <v>391.41398872435099</v>
      </c>
      <c r="V2025" s="95">
        <v>0</v>
      </c>
      <c r="W2025" s="95">
        <v>121992.970828056</v>
      </c>
      <c r="X2025" s="95">
        <v>83407.832548141494</v>
      </c>
      <c r="Y2025" s="95">
        <v>485.43843756988599</v>
      </c>
      <c r="Z2025" s="95">
        <v>6704.2947780489903</v>
      </c>
      <c r="AA2025" s="95">
        <v>939</v>
      </c>
      <c r="AB2025" s="95">
        <v>0</v>
      </c>
      <c r="AC2025" s="95">
        <v>132226.32943344099</v>
      </c>
      <c r="AD2025" s="95">
        <v>6279.7377114295996</v>
      </c>
      <c r="AE2025" s="95">
        <v>1442.90940827131</v>
      </c>
      <c r="AF2025" s="95">
        <v>1862.11500248313</v>
      </c>
      <c r="AG2025" s="95">
        <v>40376.642818927801</v>
      </c>
      <c r="AH2025" s="95">
        <v>964.54703839123204</v>
      </c>
      <c r="AI2025" s="95">
        <v>0</v>
      </c>
      <c r="AJ2025" s="95">
        <v>160919.594753265</v>
      </c>
      <c r="AK2025" s="95">
        <v>0</v>
      </c>
      <c r="AL2025" s="95">
        <v>0</v>
      </c>
      <c r="AM2025" s="95">
        <v>1208.3880968987901</v>
      </c>
      <c r="AN2025" s="95">
        <v>136999.426065445</v>
      </c>
      <c r="AO2025" s="95">
        <v>0</v>
      </c>
      <c r="AP2025" s="95">
        <v>910112.93061065697</v>
      </c>
      <c r="AQ2025" s="95">
        <v>586283.16113281297</v>
      </c>
      <c r="AR2025" s="95">
        <v>3586.0541691183998</v>
      </c>
      <c r="AS2025" s="95">
        <v>45930.413267612501</v>
      </c>
      <c r="AT2025" s="95">
        <v>6556.5899925231897</v>
      </c>
      <c r="AU2025" s="95">
        <v>0</v>
      </c>
      <c r="AV2025" s="95">
        <v>367601.854995728</v>
      </c>
      <c r="AW2025" s="95">
        <v>16342.9999976158</v>
      </c>
      <c r="AX2025" s="95">
        <v>10525.3547297716</v>
      </c>
      <c r="AY2025" s="95">
        <v>13788.010746121399</v>
      </c>
      <c r="AZ2025" s="95">
        <v>289108.80167388899</v>
      </c>
      <c r="BA2025" s="95">
        <v>7647.3203956484804</v>
      </c>
      <c r="BB2025" s="95">
        <v>0</v>
      </c>
      <c r="BC2025" s="95">
        <v>1183081.3750305199</v>
      </c>
      <c r="BD2025" s="95">
        <v>0</v>
      </c>
      <c r="BE2025" s="95">
        <v>0</v>
      </c>
      <c r="BF2025" s="95">
        <v>8471.0941526889801</v>
      </c>
      <c r="BG2025" s="95">
        <v>379685.73073196399</v>
      </c>
      <c r="BH2025" s="95">
        <v>0</v>
      </c>
      <c r="BI2025" s="95">
        <v>177406.98849677999</v>
      </c>
      <c r="BJ2025" s="95">
        <v>205870.49323272699</v>
      </c>
      <c r="BK2025" s="95">
        <v>0</v>
      </c>
      <c r="BL2025" s="95">
        <v>0</v>
      </c>
      <c r="BM2025" s="95">
        <v>0</v>
      </c>
      <c r="BN2025" s="95">
        <v>0</v>
      </c>
      <c r="BO2025" s="95">
        <v>0</v>
      </c>
      <c r="BP2025" s="95">
        <v>0</v>
      </c>
      <c r="BQ2025" s="95">
        <v>0</v>
      </c>
      <c r="BR2025" s="95">
        <v>3302.3902751207402</v>
      </c>
      <c r="BS2025" s="95">
        <v>104975.408233643</v>
      </c>
      <c r="BT2025" s="95">
        <v>1489.7129995673899</v>
      </c>
      <c r="BU2025" s="95">
        <v>0</v>
      </c>
      <c r="BV2025" s="95">
        <v>276766.52700805699</v>
      </c>
      <c r="BW2025" s="95">
        <v>0</v>
      </c>
      <c r="BX2025" s="95">
        <v>0</v>
      </c>
      <c r="BY2025" s="95">
        <v>0</v>
      </c>
      <c r="BZ2025" s="95">
        <v>0</v>
      </c>
      <c r="CA2025" s="95">
        <v>1591.64596539736</v>
      </c>
      <c r="CB2025" s="95">
        <v>204756.29526329</v>
      </c>
      <c r="CC2025" s="95">
        <v>1521693.94319153</v>
      </c>
      <c r="CD2025" s="95">
        <v>388991.98913574201</v>
      </c>
      <c r="CE2025" s="95">
        <v>39.901402648538401</v>
      </c>
      <c r="CF2025" s="95">
        <v>7715.8146227598199</v>
      </c>
      <c r="CG2025" s="95">
        <v>53526.506639003797</v>
      </c>
      <c r="CH2025" s="95">
        <v>0</v>
      </c>
      <c r="CI2025" s="95">
        <v>1631.98430433869</v>
      </c>
      <c r="CJ2025" s="95">
        <v>212009.471704483</v>
      </c>
      <c r="CK2025" s="95">
        <v>1574041.7109069801</v>
      </c>
      <c r="CL2025" s="95">
        <v>397761.60039520299</v>
      </c>
      <c r="CM2025" s="160">
        <v>2019.5996692180599</v>
      </c>
      <c r="CN2025" s="160">
        <v>349810.20079422003</v>
      </c>
      <c r="CO2025" s="160">
        <v>1947379.59397888</v>
      </c>
      <c r="CP2025" s="95">
        <v>397761.60039520299</v>
      </c>
      <c r="CQ2025" s="95">
        <v>0</v>
      </c>
      <c r="CR2025" s="95">
        <v>0</v>
      </c>
      <c r="CS2025" s="95">
        <v>0</v>
      </c>
      <c r="CT2025" s="95">
        <v>0</v>
      </c>
      <c r="CU2025" s="161">
        <v>212472.10988604982</v>
      </c>
      <c r="CV2025" s="161">
        <v>1575220.4498305337</v>
      </c>
    </row>
    <row r="2026" spans="1:100" x14ac:dyDescent="0.2">
      <c r="A2026" s="94" t="s">
        <v>184</v>
      </c>
      <c r="B2026" s="96">
        <v>39326</v>
      </c>
      <c r="C2026" s="95">
        <v>0</v>
      </c>
      <c r="D2026" s="95">
        <v>1174.55522949994</v>
      </c>
      <c r="E2026" s="95">
        <v>439.95469733700202</v>
      </c>
      <c r="F2026" s="95">
        <v>3.4199956039956301</v>
      </c>
      <c r="G2026" s="95">
        <v>39.712426277808802</v>
      </c>
      <c r="H2026" s="95">
        <v>7</v>
      </c>
      <c r="I2026" s="95">
        <v>0</v>
      </c>
      <c r="J2026" s="95">
        <v>344.94336898252402</v>
      </c>
      <c r="K2026" s="95">
        <v>17</v>
      </c>
      <c r="L2026" s="95">
        <v>19.7476561255753</v>
      </c>
      <c r="M2026" s="95">
        <v>15.519620501902001</v>
      </c>
      <c r="N2026" s="95">
        <v>195.38323662616301</v>
      </c>
      <c r="O2026" s="95">
        <v>30.707217025104899</v>
      </c>
      <c r="P2026" s="95">
        <v>0</v>
      </c>
      <c r="Q2026" s="95">
        <v>1359.80184741318</v>
      </c>
      <c r="R2026" s="95">
        <v>0</v>
      </c>
      <c r="S2026" s="95">
        <v>0</v>
      </c>
      <c r="T2026" s="95">
        <v>7.9309085506247401</v>
      </c>
      <c r="U2026" s="95">
        <v>366.184509366751</v>
      </c>
      <c r="V2026" s="95">
        <v>0</v>
      </c>
      <c r="W2026" s="95">
        <v>124373.64181995401</v>
      </c>
      <c r="X2026" s="95">
        <v>78939.942527770996</v>
      </c>
      <c r="Y2026" s="95">
        <v>282.01708381250501</v>
      </c>
      <c r="Z2026" s="95">
        <v>7841.9279637336704</v>
      </c>
      <c r="AA2026" s="95">
        <v>730</v>
      </c>
      <c r="AB2026" s="95">
        <v>0</v>
      </c>
      <c r="AC2026" s="95">
        <v>133556.41119003299</v>
      </c>
      <c r="AD2026" s="95">
        <v>3614.2282719016098</v>
      </c>
      <c r="AE2026" s="95">
        <v>1350.5931652337299</v>
      </c>
      <c r="AF2026" s="95">
        <v>1653.3229720890499</v>
      </c>
      <c r="AG2026" s="95">
        <v>40033.2293787003</v>
      </c>
      <c r="AH2026" s="95">
        <v>1056.11819216609</v>
      </c>
      <c r="AI2026" s="95">
        <v>0</v>
      </c>
      <c r="AJ2026" s="95">
        <v>158785.07653045701</v>
      </c>
      <c r="AK2026" s="95">
        <v>0</v>
      </c>
      <c r="AL2026" s="95">
        <v>0</v>
      </c>
      <c r="AM2026" s="95">
        <v>1424.1421876996801</v>
      </c>
      <c r="AN2026" s="95">
        <v>137612.002405167</v>
      </c>
      <c r="AO2026" s="95">
        <v>0</v>
      </c>
      <c r="AP2026" s="95">
        <v>945393.072502136</v>
      </c>
      <c r="AQ2026" s="95">
        <v>555630.27835845901</v>
      </c>
      <c r="AR2026" s="95">
        <v>2283.2969858944398</v>
      </c>
      <c r="AS2026" s="95">
        <v>54093.388552188902</v>
      </c>
      <c r="AT2026" s="95">
        <v>5456.8699941635095</v>
      </c>
      <c r="AU2026" s="95">
        <v>0</v>
      </c>
      <c r="AV2026" s="95">
        <v>374722.46804046602</v>
      </c>
      <c r="AW2026" s="95">
        <v>9803</v>
      </c>
      <c r="AX2026" s="95">
        <v>10206.5033377409</v>
      </c>
      <c r="AY2026" s="95">
        <v>12155.8270568848</v>
      </c>
      <c r="AZ2026" s="95">
        <v>288550.883773804</v>
      </c>
      <c r="BA2026" s="95">
        <v>8934.5718084573691</v>
      </c>
      <c r="BB2026" s="95">
        <v>0</v>
      </c>
      <c r="BC2026" s="95">
        <v>1185371.35671997</v>
      </c>
      <c r="BD2026" s="95">
        <v>0</v>
      </c>
      <c r="BE2026" s="95">
        <v>0</v>
      </c>
      <c r="BF2026" s="95">
        <v>10381.168285965899</v>
      </c>
      <c r="BG2026" s="95">
        <v>387056.30238342303</v>
      </c>
      <c r="BH2026" s="95">
        <v>0</v>
      </c>
      <c r="BI2026" s="95">
        <v>187748.39889907799</v>
      </c>
      <c r="BJ2026" s="95">
        <v>195648.58866882301</v>
      </c>
      <c r="BK2026" s="95">
        <v>0</v>
      </c>
      <c r="BL2026" s="95">
        <v>0</v>
      </c>
      <c r="BM2026" s="95">
        <v>0</v>
      </c>
      <c r="BN2026" s="95">
        <v>0</v>
      </c>
      <c r="BO2026" s="95">
        <v>0</v>
      </c>
      <c r="BP2026" s="95">
        <v>0</v>
      </c>
      <c r="BQ2026" s="95">
        <v>0</v>
      </c>
      <c r="BR2026" s="95">
        <v>3519.71693897247</v>
      </c>
      <c r="BS2026" s="95">
        <v>104788.46408557901</v>
      </c>
      <c r="BT2026" s="95">
        <v>1740.1464310884501</v>
      </c>
      <c r="BU2026" s="95">
        <v>0</v>
      </c>
      <c r="BV2026" s="95">
        <v>274601.97470092803</v>
      </c>
      <c r="BW2026" s="95">
        <v>0</v>
      </c>
      <c r="BX2026" s="95">
        <v>0</v>
      </c>
      <c r="BY2026" s="95">
        <v>0</v>
      </c>
      <c r="BZ2026" s="95">
        <v>0</v>
      </c>
      <c r="CA2026" s="95">
        <v>1610.0086023062499</v>
      </c>
      <c r="CB2026" s="95">
        <v>201924.60933113101</v>
      </c>
      <c r="CC2026" s="95">
        <v>1490397.6976318399</v>
      </c>
      <c r="CD2026" s="95">
        <v>380534.36449050897</v>
      </c>
      <c r="CE2026" s="95">
        <v>46.837596890982198</v>
      </c>
      <c r="CF2026" s="95">
        <v>8613.9105906486493</v>
      </c>
      <c r="CG2026" s="95">
        <v>60428.932757377603</v>
      </c>
      <c r="CH2026" s="95">
        <v>0</v>
      </c>
      <c r="CI2026" s="95">
        <v>1655.9425245970499</v>
      </c>
      <c r="CJ2026" s="95">
        <v>210793.69646644601</v>
      </c>
      <c r="CK2026" s="95">
        <v>1551956.8439941399</v>
      </c>
      <c r="CL2026" s="95">
        <v>391054.762161255</v>
      </c>
      <c r="CM2026" s="160">
        <v>2020.0938305109701</v>
      </c>
      <c r="CN2026" s="160">
        <v>351820.39245605498</v>
      </c>
      <c r="CO2026" s="160">
        <v>1943888.49780273</v>
      </c>
      <c r="CP2026" s="95">
        <v>391054.762161255</v>
      </c>
      <c r="CQ2026" s="95">
        <v>0</v>
      </c>
      <c r="CR2026" s="95">
        <v>0</v>
      </c>
      <c r="CS2026" s="95">
        <v>0</v>
      </c>
      <c r="CT2026" s="95">
        <v>0</v>
      </c>
      <c r="CU2026" s="161">
        <v>210538.51992177966</v>
      </c>
      <c r="CV2026" s="161">
        <v>1550826.6303892175</v>
      </c>
    </row>
    <row r="2027" spans="1:100" x14ac:dyDescent="0.2">
      <c r="A2027" s="94" t="s">
        <v>184</v>
      </c>
      <c r="B2027" s="96">
        <v>39417</v>
      </c>
      <c r="C2027" s="95">
        <v>0</v>
      </c>
      <c r="D2027" s="95">
        <v>1229.1240115016701</v>
      </c>
      <c r="E2027" s="95">
        <v>422.04456807300397</v>
      </c>
      <c r="F2027" s="95">
        <v>0.93676399499963703</v>
      </c>
      <c r="G2027" s="95">
        <v>42.6029532598332</v>
      </c>
      <c r="H2027" s="95">
        <v>6</v>
      </c>
      <c r="I2027" s="95">
        <v>0</v>
      </c>
      <c r="J2027" s="95">
        <v>368.20574631914502</v>
      </c>
      <c r="K2027" s="95">
        <v>12</v>
      </c>
      <c r="L2027" s="95">
        <v>20.078357452293901</v>
      </c>
      <c r="M2027" s="95">
        <v>16.193762899842099</v>
      </c>
      <c r="N2027" s="95">
        <v>194.037069670856</v>
      </c>
      <c r="O2027" s="95">
        <v>33.215584024321302</v>
      </c>
      <c r="P2027" s="95">
        <v>0</v>
      </c>
      <c r="Q2027" s="95">
        <v>1392.59035918117</v>
      </c>
      <c r="R2027" s="95">
        <v>0</v>
      </c>
      <c r="S2027" s="95">
        <v>0</v>
      </c>
      <c r="T2027" s="95">
        <v>8.0169677367666701</v>
      </c>
      <c r="U2027" s="95">
        <v>386.95301581919199</v>
      </c>
      <c r="V2027" s="95">
        <v>0</v>
      </c>
      <c r="W2027" s="95">
        <v>130505.884503365</v>
      </c>
      <c r="X2027" s="95">
        <v>74644.211868286104</v>
      </c>
      <c r="Y2027" s="95">
        <v>99.7734086979181</v>
      </c>
      <c r="Z2027" s="95">
        <v>9193.1972048282605</v>
      </c>
      <c r="AA2027" s="95">
        <v>859</v>
      </c>
      <c r="AB2027" s="95">
        <v>0</v>
      </c>
      <c r="AC2027" s="95">
        <v>132034.19742965701</v>
      </c>
      <c r="AD2027" s="95">
        <v>3100.82947444916</v>
      </c>
      <c r="AE2027" s="95">
        <v>1166.0324789434701</v>
      </c>
      <c r="AF2027" s="95">
        <v>1707.75187985599</v>
      </c>
      <c r="AG2027" s="95">
        <v>39007.949038028702</v>
      </c>
      <c r="AH2027" s="95">
        <v>1186.6218357533201</v>
      </c>
      <c r="AI2027" s="95">
        <v>0</v>
      </c>
      <c r="AJ2027" s="95">
        <v>161800.434152603</v>
      </c>
      <c r="AK2027" s="95">
        <v>0</v>
      </c>
      <c r="AL2027" s="95">
        <v>0</v>
      </c>
      <c r="AM2027" s="95">
        <v>1231.1375965625</v>
      </c>
      <c r="AN2027" s="95">
        <v>136931.74697876</v>
      </c>
      <c r="AO2027" s="95">
        <v>0</v>
      </c>
      <c r="AP2027" s="95">
        <v>1012890.9534378099</v>
      </c>
      <c r="AQ2027" s="95">
        <v>530128.103515625</v>
      </c>
      <c r="AR2027" s="95">
        <v>766.858677387238</v>
      </c>
      <c r="AS2027" s="95">
        <v>67166.870087623596</v>
      </c>
      <c r="AT2027" s="95">
        <v>6158.1299915313703</v>
      </c>
      <c r="AU2027" s="95">
        <v>0</v>
      </c>
      <c r="AV2027" s="95">
        <v>380828.63084030198</v>
      </c>
      <c r="AW2027" s="95">
        <v>8227.9999980926495</v>
      </c>
      <c r="AX2027" s="95">
        <v>10694.5752213001</v>
      </c>
      <c r="AY2027" s="95">
        <v>12548.607997417501</v>
      </c>
      <c r="AZ2027" s="95">
        <v>285012.84135437</v>
      </c>
      <c r="BA2027" s="95">
        <v>9636.7856800556201</v>
      </c>
      <c r="BB2027" s="95">
        <v>0</v>
      </c>
      <c r="BC2027" s="95">
        <v>1213377.19367981</v>
      </c>
      <c r="BD2027" s="95">
        <v>0</v>
      </c>
      <c r="BE2027" s="95">
        <v>0</v>
      </c>
      <c r="BF2027" s="95">
        <v>8261.5757553577405</v>
      </c>
      <c r="BG2027" s="95">
        <v>393238.66699218802</v>
      </c>
      <c r="BH2027" s="95">
        <v>0</v>
      </c>
      <c r="BI2027" s="95">
        <v>201507.82256126401</v>
      </c>
      <c r="BJ2027" s="95">
        <v>187085.720039368</v>
      </c>
      <c r="BK2027" s="95">
        <v>0</v>
      </c>
      <c r="BL2027" s="95">
        <v>0</v>
      </c>
      <c r="BM2027" s="95">
        <v>0</v>
      </c>
      <c r="BN2027" s="95">
        <v>0</v>
      </c>
      <c r="BO2027" s="95">
        <v>0</v>
      </c>
      <c r="BP2027" s="95">
        <v>0</v>
      </c>
      <c r="BQ2027" s="95">
        <v>0</v>
      </c>
      <c r="BR2027" s="95">
        <v>3531.5292952954801</v>
      </c>
      <c r="BS2027" s="95">
        <v>101869.94688892399</v>
      </c>
      <c r="BT2027" s="95">
        <v>1872.44350610673</v>
      </c>
      <c r="BU2027" s="95">
        <v>0</v>
      </c>
      <c r="BV2027" s="95">
        <v>271606.35944366502</v>
      </c>
      <c r="BW2027" s="95">
        <v>0</v>
      </c>
      <c r="BX2027" s="95">
        <v>0</v>
      </c>
      <c r="BY2027" s="95">
        <v>0</v>
      </c>
      <c r="BZ2027" s="95">
        <v>0</v>
      </c>
      <c r="CA2027" s="95">
        <v>1648.4920079410099</v>
      </c>
      <c r="CB2027" s="95">
        <v>205398.74537277201</v>
      </c>
      <c r="CC2027" s="95">
        <v>1528125.36961365</v>
      </c>
      <c r="CD2027" s="95">
        <v>383202.50139617902</v>
      </c>
      <c r="CE2027" s="95">
        <v>48.252129858825398</v>
      </c>
      <c r="CF2027" s="95">
        <v>9895.7217011451703</v>
      </c>
      <c r="CG2027" s="95">
        <v>71278.100499153094</v>
      </c>
      <c r="CH2027" s="95">
        <v>0</v>
      </c>
      <c r="CI2027" s="95">
        <v>1697.5211887806699</v>
      </c>
      <c r="CJ2027" s="95">
        <v>215501.91644096401</v>
      </c>
      <c r="CK2027" s="95">
        <v>1600138.5808868399</v>
      </c>
      <c r="CL2027" s="95">
        <v>396300.19031906099</v>
      </c>
      <c r="CM2027" s="160">
        <v>2083.1087092757198</v>
      </c>
      <c r="CN2027" s="160">
        <v>350424.53590393101</v>
      </c>
      <c r="CO2027" s="160">
        <v>1998139.46534729</v>
      </c>
      <c r="CP2027" s="95">
        <v>396300.19031906099</v>
      </c>
      <c r="CQ2027" s="95">
        <v>0</v>
      </c>
      <c r="CR2027" s="95">
        <v>0</v>
      </c>
      <c r="CS2027" s="95">
        <v>0</v>
      </c>
      <c r="CT2027" s="95">
        <v>0</v>
      </c>
      <c r="CU2027" s="161">
        <v>215294.46707391719</v>
      </c>
      <c r="CV2027" s="161">
        <v>1599403.4701128032</v>
      </c>
    </row>
    <row r="2028" spans="1:100" x14ac:dyDescent="0.2">
      <c r="A2028" s="94" t="s">
        <v>184</v>
      </c>
      <c r="B2028" s="96">
        <v>39508</v>
      </c>
      <c r="C2028" s="95">
        <v>0</v>
      </c>
      <c r="D2028" s="95">
        <v>1274.3134515732499</v>
      </c>
      <c r="E2028" s="95">
        <v>402.78012201562501</v>
      </c>
      <c r="F2028" s="95">
        <v>0.95850819699990097</v>
      </c>
      <c r="G2028" s="95">
        <v>46.012234251946197</v>
      </c>
      <c r="H2028" s="95">
        <v>5</v>
      </c>
      <c r="I2028" s="95">
        <v>0</v>
      </c>
      <c r="J2028" s="95">
        <v>383.937359716743</v>
      </c>
      <c r="K2028" s="95">
        <v>13</v>
      </c>
      <c r="L2028" s="95">
        <v>31.4994475697167</v>
      </c>
      <c r="M2028" s="95">
        <v>10.730670676915899</v>
      </c>
      <c r="N2028" s="95">
        <v>205.36905546300099</v>
      </c>
      <c r="O2028" s="95">
        <v>35.258952329400898</v>
      </c>
      <c r="P2028" s="95">
        <v>0</v>
      </c>
      <c r="Q2028" s="95">
        <v>1411.9245353639101</v>
      </c>
      <c r="R2028" s="95">
        <v>0</v>
      </c>
      <c r="S2028" s="95">
        <v>0</v>
      </c>
      <c r="T2028" s="95">
        <v>7.4450212041847399</v>
      </c>
      <c r="U2028" s="95">
        <v>392.45738737285097</v>
      </c>
      <c r="V2028" s="95">
        <v>0</v>
      </c>
      <c r="W2028" s="95">
        <v>136738.612787247</v>
      </c>
      <c r="X2028" s="95">
        <v>71476.907300949097</v>
      </c>
      <c r="Y2028" s="95">
        <v>83.077900084666894</v>
      </c>
      <c r="Z2028" s="95">
        <v>9969.5755950212497</v>
      </c>
      <c r="AA2028" s="95">
        <v>612</v>
      </c>
      <c r="AB2028" s="95">
        <v>0</v>
      </c>
      <c r="AC2028" s="95">
        <v>130462.593033791</v>
      </c>
      <c r="AD2028" s="95">
        <v>3490.3406676054001</v>
      </c>
      <c r="AE2028" s="95">
        <v>1739.52513173223</v>
      </c>
      <c r="AF2028" s="95">
        <v>720.53826897591398</v>
      </c>
      <c r="AG2028" s="95">
        <v>41534.900158882097</v>
      </c>
      <c r="AH2028" s="95">
        <v>1180.9002950638501</v>
      </c>
      <c r="AI2028" s="95">
        <v>0</v>
      </c>
      <c r="AJ2028" s="95">
        <v>163611.09020614601</v>
      </c>
      <c r="AK2028" s="95">
        <v>0</v>
      </c>
      <c r="AL2028" s="95">
        <v>0</v>
      </c>
      <c r="AM2028" s="95">
        <v>1145.73354259133</v>
      </c>
      <c r="AN2028" s="95">
        <v>132991.82380866999</v>
      </c>
      <c r="AO2028" s="95">
        <v>0</v>
      </c>
      <c r="AP2028" s="95">
        <v>1064356.64932251</v>
      </c>
      <c r="AQ2028" s="95">
        <v>514755.52991485602</v>
      </c>
      <c r="AR2028" s="95">
        <v>599.46762479841698</v>
      </c>
      <c r="AS2028" s="95">
        <v>73287.106146812395</v>
      </c>
      <c r="AT2028" s="95">
        <v>4349.01999664307</v>
      </c>
      <c r="AU2028" s="95">
        <v>0</v>
      </c>
      <c r="AV2028" s="95">
        <v>397517.80434417701</v>
      </c>
      <c r="AW2028" s="95">
        <v>9365</v>
      </c>
      <c r="AX2028" s="95">
        <v>16388.503844022802</v>
      </c>
      <c r="AY2028" s="95">
        <v>5278.4936980605098</v>
      </c>
      <c r="AZ2028" s="95">
        <v>303028.50853729201</v>
      </c>
      <c r="BA2028" s="95">
        <v>9910.2230985164606</v>
      </c>
      <c r="BB2028" s="95">
        <v>0</v>
      </c>
      <c r="BC2028" s="95">
        <v>1244079.8528595001</v>
      </c>
      <c r="BD2028" s="95">
        <v>0</v>
      </c>
      <c r="BE2028" s="95">
        <v>0</v>
      </c>
      <c r="BF2028" s="95">
        <v>8190.6140490174303</v>
      </c>
      <c r="BG2028" s="95">
        <v>404110.67449569702</v>
      </c>
      <c r="BH2028" s="95">
        <v>0</v>
      </c>
      <c r="BI2028" s="95">
        <v>189320.28661155701</v>
      </c>
      <c r="BJ2028" s="95">
        <v>161227.41205406201</v>
      </c>
      <c r="BK2028" s="95">
        <v>0</v>
      </c>
      <c r="BL2028" s="95">
        <v>0</v>
      </c>
      <c r="BM2028" s="95">
        <v>0</v>
      </c>
      <c r="BN2028" s="95">
        <v>0</v>
      </c>
      <c r="BO2028" s="95">
        <v>0</v>
      </c>
      <c r="BP2028" s="95">
        <v>0</v>
      </c>
      <c r="BQ2028" s="95">
        <v>0</v>
      </c>
      <c r="BR2028" s="95">
        <v>1727.7336096614599</v>
      </c>
      <c r="BS2028" s="95">
        <v>98148.119236946106</v>
      </c>
      <c r="BT2028" s="95">
        <v>1929.57135726511</v>
      </c>
      <c r="BU2028" s="95">
        <v>0</v>
      </c>
      <c r="BV2028" s="95">
        <v>246383.018606186</v>
      </c>
      <c r="BW2028" s="95">
        <v>0</v>
      </c>
      <c r="BX2028" s="95">
        <v>0</v>
      </c>
      <c r="BY2028" s="95">
        <v>0</v>
      </c>
      <c r="BZ2028" s="95">
        <v>0</v>
      </c>
      <c r="CA2028" s="95">
        <v>1681.0236163437401</v>
      </c>
      <c r="CB2028" s="95">
        <v>209978.20453453099</v>
      </c>
      <c r="CC2028" s="95">
        <v>1577307.1669921901</v>
      </c>
      <c r="CD2028" s="95">
        <v>347958.72750472999</v>
      </c>
      <c r="CE2028" s="95">
        <v>51.875803161878103</v>
      </c>
      <c r="CF2028" s="95">
        <v>10657.4776809216</v>
      </c>
      <c r="CG2028" s="95">
        <v>77803.506730079695</v>
      </c>
      <c r="CH2028" s="95">
        <v>0</v>
      </c>
      <c r="CI2028" s="95">
        <v>1732.8139687329499</v>
      </c>
      <c r="CJ2028" s="95">
        <v>220714.180027008</v>
      </c>
      <c r="CK2028" s="95">
        <v>1654841.5277557401</v>
      </c>
      <c r="CL2028" s="95">
        <v>361624.812683105</v>
      </c>
      <c r="CM2028" s="160">
        <v>2124.9643206298401</v>
      </c>
      <c r="CN2028" s="160">
        <v>351880.93334960903</v>
      </c>
      <c r="CO2028" s="160">
        <v>2058844.8580779999</v>
      </c>
      <c r="CP2028" s="95">
        <v>361624.812683105</v>
      </c>
      <c r="CQ2028" s="95">
        <v>0</v>
      </c>
      <c r="CR2028" s="95">
        <v>0</v>
      </c>
      <c r="CS2028" s="95">
        <v>0</v>
      </c>
      <c r="CT2028" s="95">
        <v>0</v>
      </c>
      <c r="CU2028" s="161">
        <v>220635.6822154526</v>
      </c>
      <c r="CV2028" s="161">
        <v>1655110.6737222697</v>
      </c>
    </row>
    <row r="2029" spans="1:100" x14ac:dyDescent="0.2">
      <c r="A2029" s="94" t="s">
        <v>184</v>
      </c>
      <c r="B2029" s="96">
        <v>39600</v>
      </c>
      <c r="C2029" s="95">
        <v>0</v>
      </c>
      <c r="D2029" s="95">
        <v>1299.2380641549801</v>
      </c>
      <c r="E2029" s="95">
        <v>391.63598476350302</v>
      </c>
      <c r="F2029" s="95">
        <v>2.0145485569955799</v>
      </c>
      <c r="G2029" s="95">
        <v>53.666438059881301</v>
      </c>
      <c r="H2029" s="95">
        <v>5</v>
      </c>
      <c r="I2029" s="95">
        <v>0</v>
      </c>
      <c r="J2029" s="95">
        <v>392.89956144616002</v>
      </c>
      <c r="K2029" s="95">
        <v>4</v>
      </c>
      <c r="L2029" s="95">
        <v>50.462081264704501</v>
      </c>
      <c r="M2029" s="95">
        <v>8.3394034669035992</v>
      </c>
      <c r="N2029" s="95">
        <v>203.79800168052299</v>
      </c>
      <c r="O2029" s="95">
        <v>32.745777222327902</v>
      </c>
      <c r="P2029" s="95">
        <v>0</v>
      </c>
      <c r="Q2029" s="95">
        <v>1419.5970948189499</v>
      </c>
      <c r="R2029" s="95">
        <v>0</v>
      </c>
      <c r="S2029" s="95">
        <v>0</v>
      </c>
      <c r="T2029" s="95">
        <v>8.5262232128297892</v>
      </c>
      <c r="U2029" s="95">
        <v>392.39010376110701</v>
      </c>
      <c r="V2029" s="95">
        <v>0</v>
      </c>
      <c r="W2029" s="95">
        <v>147706.33579826399</v>
      </c>
      <c r="X2029" s="95">
        <v>67979.034048080401</v>
      </c>
      <c r="Y2029" s="95">
        <v>98.079382903873906</v>
      </c>
      <c r="Z2029" s="95">
        <v>11150.938479185101</v>
      </c>
      <c r="AA2029" s="95">
        <v>639</v>
      </c>
      <c r="AB2029" s="95">
        <v>0</v>
      </c>
      <c r="AC2029" s="95">
        <v>133408.018505096</v>
      </c>
      <c r="AD2029" s="95">
        <v>1107.63500118256</v>
      </c>
      <c r="AE2029" s="95">
        <v>2056.1529977619598</v>
      </c>
      <c r="AF2029" s="95">
        <v>615.76030307263102</v>
      </c>
      <c r="AG2029" s="95">
        <v>40860.111074447603</v>
      </c>
      <c r="AH2029" s="95">
        <v>1171.02476717532</v>
      </c>
      <c r="AI2029" s="95">
        <v>0</v>
      </c>
      <c r="AJ2029" s="95">
        <v>170459.428384781</v>
      </c>
      <c r="AK2029" s="95">
        <v>0</v>
      </c>
      <c r="AL2029" s="95">
        <v>0</v>
      </c>
      <c r="AM2029" s="95">
        <v>1080.1950811445699</v>
      </c>
      <c r="AN2029" s="95">
        <v>133922.76972007801</v>
      </c>
      <c r="AO2029" s="95">
        <v>0</v>
      </c>
      <c r="AP2029" s="95">
        <v>1138593.7097778299</v>
      </c>
      <c r="AQ2029" s="95">
        <v>494868.83449935901</v>
      </c>
      <c r="AR2029" s="95">
        <v>851.96218787878797</v>
      </c>
      <c r="AS2029" s="95">
        <v>80702.199284553499</v>
      </c>
      <c r="AT2029" s="95">
        <v>4524.3999977111798</v>
      </c>
      <c r="AU2029" s="95">
        <v>0</v>
      </c>
      <c r="AV2029" s="95">
        <v>404432.37113571202</v>
      </c>
      <c r="AW2029" s="95">
        <v>3030.99999809265</v>
      </c>
      <c r="AX2029" s="95">
        <v>16950.239923238802</v>
      </c>
      <c r="AY2029" s="95">
        <v>4690.8722801208496</v>
      </c>
      <c r="AZ2029" s="95">
        <v>302334.08162307699</v>
      </c>
      <c r="BA2029" s="95">
        <v>10509.474351167701</v>
      </c>
      <c r="BB2029" s="95">
        <v>0</v>
      </c>
      <c r="BC2029" s="95">
        <v>1303395.7691345201</v>
      </c>
      <c r="BD2029" s="95">
        <v>0</v>
      </c>
      <c r="BE2029" s="95">
        <v>0</v>
      </c>
      <c r="BF2029" s="95">
        <v>8124.8005680441902</v>
      </c>
      <c r="BG2029" s="95">
        <v>405699.81410598801</v>
      </c>
      <c r="BH2029" s="95">
        <v>0</v>
      </c>
      <c r="BI2029" s="95">
        <v>207169.814598083</v>
      </c>
      <c r="BJ2029" s="95">
        <v>158778.21754837001</v>
      </c>
      <c r="BK2029" s="95">
        <v>0</v>
      </c>
      <c r="BL2029" s="95">
        <v>0</v>
      </c>
      <c r="BM2029" s="95">
        <v>0</v>
      </c>
      <c r="BN2029" s="95">
        <v>0</v>
      </c>
      <c r="BO2029" s="95">
        <v>0</v>
      </c>
      <c r="BP2029" s="95">
        <v>0</v>
      </c>
      <c r="BQ2029" s="95">
        <v>0</v>
      </c>
      <c r="BR2029" s="95">
        <v>1425.0453035533401</v>
      </c>
      <c r="BS2029" s="95">
        <v>102327.904224396</v>
      </c>
      <c r="BT2029" s="95">
        <v>2044.8746436685301</v>
      </c>
      <c r="BU2029" s="95">
        <v>0</v>
      </c>
      <c r="BV2029" s="95">
        <v>255620.84174728399</v>
      </c>
      <c r="BW2029" s="95">
        <v>0</v>
      </c>
      <c r="BX2029" s="95">
        <v>0</v>
      </c>
      <c r="BY2029" s="95">
        <v>0</v>
      </c>
      <c r="BZ2029" s="95">
        <v>0</v>
      </c>
      <c r="CA2029" s="95">
        <v>1694.20211270452</v>
      </c>
      <c r="CB2029" s="95">
        <v>215025.191379547</v>
      </c>
      <c r="CC2029" s="95">
        <v>1662789.5626678499</v>
      </c>
      <c r="CD2029" s="95">
        <v>374797.43204498303</v>
      </c>
      <c r="CE2029" s="95">
        <v>57.856862342916401</v>
      </c>
      <c r="CF2029" s="95">
        <v>11794.9735150337</v>
      </c>
      <c r="CG2029" s="95">
        <v>86123.523412704497</v>
      </c>
      <c r="CH2029" s="95">
        <v>0</v>
      </c>
      <c r="CI2029" s="95">
        <v>1751.8550088852601</v>
      </c>
      <c r="CJ2029" s="95">
        <v>226412.194189072</v>
      </c>
      <c r="CK2029" s="95">
        <v>1748473.13473511</v>
      </c>
      <c r="CL2029" s="95">
        <v>390647.63742065401</v>
      </c>
      <c r="CM2029" s="160">
        <v>2139.0322035252998</v>
      </c>
      <c r="CN2029" s="160">
        <v>360903.30313491798</v>
      </c>
      <c r="CO2029" s="160">
        <v>2140204.7829589802</v>
      </c>
      <c r="CP2029" s="95">
        <v>390647.63742065401</v>
      </c>
      <c r="CQ2029" s="95">
        <v>0</v>
      </c>
      <c r="CR2029" s="95">
        <v>0</v>
      </c>
      <c r="CS2029" s="95">
        <v>0</v>
      </c>
      <c r="CT2029" s="95">
        <v>0</v>
      </c>
      <c r="CU2029" s="161">
        <v>226820.1648945807</v>
      </c>
      <c r="CV2029" s="161">
        <v>1748913.0860805544</v>
      </c>
    </row>
    <row r="2030" spans="1:100" x14ac:dyDescent="0.2">
      <c r="A2030" s="94" t="s">
        <v>184</v>
      </c>
      <c r="B2030" s="96">
        <v>39692</v>
      </c>
      <c r="C2030" s="95">
        <v>0</v>
      </c>
      <c r="D2030" s="95">
        <v>1267.3357150852701</v>
      </c>
      <c r="E2030" s="95">
        <v>387.79633400216699</v>
      </c>
      <c r="F2030" s="95">
        <v>2.3057516279804999</v>
      </c>
      <c r="G2030" s="95">
        <v>54.628961478825701</v>
      </c>
      <c r="H2030" s="95">
        <v>3</v>
      </c>
      <c r="I2030" s="95">
        <v>0</v>
      </c>
      <c r="J2030" s="95">
        <v>394.40537065267603</v>
      </c>
      <c r="K2030" s="95">
        <v>5</v>
      </c>
      <c r="L2030" s="95">
        <v>66.5288172485307</v>
      </c>
      <c r="M2030" s="95">
        <v>8.2940976358950103</v>
      </c>
      <c r="N2030" s="95">
        <v>191.65413383208201</v>
      </c>
      <c r="O2030" s="95">
        <v>36.832738980650902</v>
      </c>
      <c r="P2030" s="95">
        <v>0</v>
      </c>
      <c r="Q2030" s="95">
        <v>1379.85287499428</v>
      </c>
      <c r="R2030" s="95">
        <v>0</v>
      </c>
      <c r="S2030" s="95">
        <v>0</v>
      </c>
      <c r="T2030" s="95">
        <v>6.0053075460600702</v>
      </c>
      <c r="U2030" s="95">
        <v>401.71746040508202</v>
      </c>
      <c r="V2030" s="95">
        <v>0</v>
      </c>
      <c r="W2030" s="95">
        <v>129617.34244823499</v>
      </c>
      <c r="X2030" s="95">
        <v>64549.916338920601</v>
      </c>
      <c r="Y2030" s="95">
        <v>169.44557866454099</v>
      </c>
      <c r="Z2030" s="95">
        <v>9941.9076306819898</v>
      </c>
      <c r="AA2030" s="95">
        <v>311</v>
      </c>
      <c r="AB2030" s="95">
        <v>0</v>
      </c>
      <c r="AC2030" s="95">
        <v>132107.00035667399</v>
      </c>
      <c r="AD2030" s="95">
        <v>1679.9921879768399</v>
      </c>
      <c r="AE2030" s="95">
        <v>2610.5529026389099</v>
      </c>
      <c r="AF2030" s="95">
        <v>651.87530571967397</v>
      </c>
      <c r="AG2030" s="95">
        <v>35727.893781185201</v>
      </c>
      <c r="AH2030" s="95">
        <v>1315.8421305269001</v>
      </c>
      <c r="AI2030" s="95">
        <v>0</v>
      </c>
      <c r="AJ2030" s="95">
        <v>152303.871780396</v>
      </c>
      <c r="AK2030" s="95">
        <v>0</v>
      </c>
      <c r="AL2030" s="95">
        <v>0</v>
      </c>
      <c r="AM2030" s="95">
        <v>746.65040789544605</v>
      </c>
      <c r="AN2030" s="95">
        <v>133772.635156631</v>
      </c>
      <c r="AO2030" s="95">
        <v>0</v>
      </c>
      <c r="AP2030" s="95">
        <v>1014357.69374084</v>
      </c>
      <c r="AQ2030" s="95">
        <v>470224.44492721598</v>
      </c>
      <c r="AR2030" s="95">
        <v>1408.4756093174201</v>
      </c>
      <c r="AS2030" s="95">
        <v>76606.2352380753</v>
      </c>
      <c r="AT2030" s="95">
        <v>2212.2799987793001</v>
      </c>
      <c r="AU2030" s="95">
        <v>0</v>
      </c>
      <c r="AV2030" s="95">
        <v>407367.96801757801</v>
      </c>
      <c r="AW2030" s="95">
        <v>4771</v>
      </c>
      <c r="AX2030" s="95">
        <v>22880.808086156801</v>
      </c>
      <c r="AY2030" s="95">
        <v>4971.5059921145403</v>
      </c>
      <c r="AZ2030" s="95">
        <v>267158.10115051299</v>
      </c>
      <c r="BA2030" s="95">
        <v>11868.455652475401</v>
      </c>
      <c r="BB2030" s="95">
        <v>0</v>
      </c>
      <c r="BC2030" s="95">
        <v>1181843.7817688</v>
      </c>
      <c r="BD2030" s="95">
        <v>0</v>
      </c>
      <c r="BE2030" s="95">
        <v>0</v>
      </c>
      <c r="BF2030" s="95">
        <v>5309.1258776187897</v>
      </c>
      <c r="BG2030" s="95">
        <v>413526.06420517003</v>
      </c>
      <c r="BH2030" s="95">
        <v>0</v>
      </c>
      <c r="BI2030" s="95">
        <v>173296.43779754601</v>
      </c>
      <c r="BJ2030" s="95">
        <v>152043.35074996899</v>
      </c>
      <c r="BK2030" s="95">
        <v>0</v>
      </c>
      <c r="BL2030" s="95">
        <v>0</v>
      </c>
      <c r="BM2030" s="95">
        <v>0</v>
      </c>
      <c r="BN2030" s="95">
        <v>0</v>
      </c>
      <c r="BO2030" s="95">
        <v>0</v>
      </c>
      <c r="BP2030" s="95">
        <v>0</v>
      </c>
      <c r="BQ2030" s="95">
        <v>0</v>
      </c>
      <c r="BR2030" s="95">
        <v>1630.41540814936</v>
      </c>
      <c r="BS2030" s="95">
        <v>88978.637575149507</v>
      </c>
      <c r="BT2030" s="95">
        <v>2308.4003491997701</v>
      </c>
      <c r="BU2030" s="95">
        <v>0</v>
      </c>
      <c r="BV2030" s="95">
        <v>238567.41702652001</v>
      </c>
      <c r="BW2030" s="95">
        <v>0</v>
      </c>
      <c r="BX2030" s="95">
        <v>0</v>
      </c>
      <c r="BY2030" s="95">
        <v>0</v>
      </c>
      <c r="BZ2030" s="95">
        <v>0</v>
      </c>
      <c r="CA2030" s="95">
        <v>1651.54519425333</v>
      </c>
      <c r="CB2030" s="95">
        <v>192778.81643486</v>
      </c>
      <c r="CC2030" s="95">
        <v>1477882.3970642099</v>
      </c>
      <c r="CD2030" s="95">
        <v>325718.99370956398</v>
      </c>
      <c r="CE2030" s="95">
        <v>57.7980624516495</v>
      </c>
      <c r="CF2030" s="95">
        <v>10251.7232631445</v>
      </c>
      <c r="CG2030" s="95">
        <v>79461.012654304504</v>
      </c>
      <c r="CH2030" s="95">
        <v>0</v>
      </c>
      <c r="CI2030" s="95">
        <v>1709.0294678509199</v>
      </c>
      <c r="CJ2030" s="95">
        <v>203187.334287643</v>
      </c>
      <c r="CK2030" s="95">
        <v>1557308.2680969201</v>
      </c>
      <c r="CL2030" s="95">
        <v>339192.75170135498</v>
      </c>
      <c r="CM2030" s="160">
        <v>2114.3557538986202</v>
      </c>
      <c r="CN2030" s="160">
        <v>341551.599063873</v>
      </c>
      <c r="CO2030" s="160">
        <v>1979404.3394470201</v>
      </c>
      <c r="CP2030" s="95">
        <v>339192.75170135498</v>
      </c>
      <c r="CQ2030" s="95">
        <v>0</v>
      </c>
      <c r="CR2030" s="95">
        <v>0</v>
      </c>
      <c r="CS2030" s="95">
        <v>0</v>
      </c>
      <c r="CT2030" s="95">
        <v>0</v>
      </c>
      <c r="CU2030" s="161">
        <v>203030.53969800449</v>
      </c>
      <c r="CV2030" s="161">
        <v>1557343.4097185144</v>
      </c>
    </row>
    <row r="2031" spans="1:100" x14ac:dyDescent="0.2">
      <c r="A2031" s="94" t="s">
        <v>184</v>
      </c>
      <c r="B2031" s="96">
        <v>39783</v>
      </c>
      <c r="C2031" s="95">
        <v>0</v>
      </c>
      <c r="D2031" s="95">
        <v>1292.2641518563</v>
      </c>
      <c r="E2031" s="95">
        <v>383.64099671691702</v>
      </c>
      <c r="F2031" s="95">
        <v>2.7230197059980101</v>
      </c>
      <c r="G2031" s="95">
        <v>56.028881807811601</v>
      </c>
      <c r="H2031" s="95">
        <v>1</v>
      </c>
      <c r="I2031" s="95">
        <v>0</v>
      </c>
      <c r="J2031" s="95">
        <v>384.26711174845701</v>
      </c>
      <c r="K2031" s="95">
        <v>2</v>
      </c>
      <c r="L2031" s="95">
        <v>78.569494533352596</v>
      </c>
      <c r="M2031" s="95">
        <v>7.6438578229863197</v>
      </c>
      <c r="N2031" s="95">
        <v>195.26703369244899</v>
      </c>
      <c r="O2031" s="95">
        <v>34.370152072515303</v>
      </c>
      <c r="P2031" s="95">
        <v>0</v>
      </c>
      <c r="Q2031" s="95">
        <v>1400.5265883505299</v>
      </c>
      <c r="R2031" s="95">
        <v>0</v>
      </c>
      <c r="S2031" s="95">
        <v>0</v>
      </c>
      <c r="T2031" s="95">
        <v>4.00248082587495</v>
      </c>
      <c r="U2031" s="95">
        <v>391.28328347206099</v>
      </c>
      <c r="V2031" s="95">
        <v>0</v>
      </c>
      <c r="W2031" s="95">
        <v>138585.74408912699</v>
      </c>
      <c r="X2031" s="95">
        <v>62477.6178102493</v>
      </c>
      <c r="Y2031" s="95">
        <v>403.380278013647</v>
      </c>
      <c r="Z2031" s="95">
        <v>9225.1803851127606</v>
      </c>
      <c r="AA2031" s="95">
        <v>150</v>
      </c>
      <c r="AB2031" s="95">
        <v>0</v>
      </c>
      <c r="AC2031" s="95">
        <v>128295.79492282899</v>
      </c>
      <c r="AD2031" s="95">
        <v>624.64232182502701</v>
      </c>
      <c r="AE2031" s="95">
        <v>3759.8917570114099</v>
      </c>
      <c r="AF2031" s="95">
        <v>737.84873970598005</v>
      </c>
      <c r="AG2031" s="95">
        <v>38242.715723514601</v>
      </c>
      <c r="AH2031" s="95">
        <v>943.71480412036203</v>
      </c>
      <c r="AI2031" s="95">
        <v>0</v>
      </c>
      <c r="AJ2031" s="95">
        <v>155761.20887184099</v>
      </c>
      <c r="AK2031" s="95">
        <v>0</v>
      </c>
      <c r="AL2031" s="95">
        <v>0</v>
      </c>
      <c r="AM2031" s="95">
        <v>614.53603213280405</v>
      </c>
      <c r="AN2031" s="95">
        <v>130288.197786331</v>
      </c>
      <c r="AO2031" s="95">
        <v>0</v>
      </c>
      <c r="AP2031" s="95">
        <v>1108665.6943359401</v>
      </c>
      <c r="AQ2031" s="95">
        <v>458939.331481934</v>
      </c>
      <c r="AR2031" s="95">
        <v>2996.0174932479899</v>
      </c>
      <c r="AS2031" s="95">
        <v>72651.792255401597</v>
      </c>
      <c r="AT2031" s="95">
        <v>993</v>
      </c>
      <c r="AU2031" s="95">
        <v>0</v>
      </c>
      <c r="AV2031" s="95">
        <v>404592.23698425299</v>
      </c>
      <c r="AW2031" s="95">
        <v>1753</v>
      </c>
      <c r="AX2031" s="95">
        <v>34099.532425403602</v>
      </c>
      <c r="AY2031" s="95">
        <v>5902.6111297011403</v>
      </c>
      <c r="AZ2031" s="95">
        <v>290517.83204650902</v>
      </c>
      <c r="BA2031" s="95">
        <v>8488.7050722837394</v>
      </c>
      <c r="BB2031" s="95">
        <v>0</v>
      </c>
      <c r="BC2031" s="95">
        <v>1218324.2683258101</v>
      </c>
      <c r="BD2031" s="95">
        <v>0</v>
      </c>
      <c r="BE2031" s="95">
        <v>0</v>
      </c>
      <c r="BF2031" s="95">
        <v>4724.4448412060701</v>
      </c>
      <c r="BG2031" s="95">
        <v>408523.70737838699</v>
      </c>
      <c r="BH2031" s="95">
        <v>0</v>
      </c>
      <c r="BI2031" s="95">
        <v>186400.57710266099</v>
      </c>
      <c r="BJ2031" s="95">
        <v>148512.85694313</v>
      </c>
      <c r="BK2031" s="95">
        <v>0</v>
      </c>
      <c r="BL2031" s="95">
        <v>0</v>
      </c>
      <c r="BM2031" s="95">
        <v>0</v>
      </c>
      <c r="BN2031" s="95">
        <v>0</v>
      </c>
      <c r="BO2031" s="95">
        <v>0</v>
      </c>
      <c r="BP2031" s="95">
        <v>0</v>
      </c>
      <c r="BQ2031" s="95">
        <v>0</v>
      </c>
      <c r="BR2031" s="95">
        <v>1978.4438080042601</v>
      </c>
      <c r="BS2031" s="95">
        <v>94573.142930984497</v>
      </c>
      <c r="BT2031" s="95">
        <v>1654.37236152589</v>
      </c>
      <c r="BU2031" s="95">
        <v>0</v>
      </c>
      <c r="BV2031" s="95">
        <v>242340.70075225801</v>
      </c>
      <c r="BW2031" s="95">
        <v>0</v>
      </c>
      <c r="BX2031" s="95">
        <v>0</v>
      </c>
      <c r="BY2031" s="95">
        <v>0</v>
      </c>
      <c r="BZ2031" s="95">
        <v>0</v>
      </c>
      <c r="CA2031" s="95">
        <v>1674.89538015425</v>
      </c>
      <c r="CB2031" s="95">
        <v>202127.29403114301</v>
      </c>
      <c r="CC2031" s="95">
        <v>1550472.45246887</v>
      </c>
      <c r="CD2031" s="95">
        <v>330902.13901519799</v>
      </c>
      <c r="CE2031" s="95">
        <v>56.953117016702898</v>
      </c>
      <c r="CF2031" s="95">
        <v>9345.9053208828009</v>
      </c>
      <c r="CG2031" s="95">
        <v>72465.906583785996</v>
      </c>
      <c r="CH2031" s="95">
        <v>0</v>
      </c>
      <c r="CI2031" s="95">
        <v>1732.57124502957</v>
      </c>
      <c r="CJ2031" s="95">
        <v>211567.10058975199</v>
      </c>
      <c r="CK2031" s="95">
        <v>1622761.1413116499</v>
      </c>
      <c r="CL2031" s="95">
        <v>343129.30331802397</v>
      </c>
      <c r="CM2031" s="160">
        <v>2118.9564133286499</v>
      </c>
      <c r="CN2031" s="160">
        <v>341781.52232742298</v>
      </c>
      <c r="CO2031" s="160">
        <v>2047917.6968841599</v>
      </c>
      <c r="CP2031" s="95">
        <v>343129.30331802397</v>
      </c>
      <c r="CQ2031" s="95">
        <v>0</v>
      </c>
      <c r="CR2031" s="95">
        <v>0</v>
      </c>
      <c r="CS2031" s="95">
        <v>0</v>
      </c>
      <c r="CT2031" s="95">
        <v>0</v>
      </c>
      <c r="CU2031" s="161">
        <v>211473.19935202581</v>
      </c>
      <c r="CV2031" s="161">
        <v>1622938.359052656</v>
      </c>
    </row>
    <row r="2032" spans="1:100" x14ac:dyDescent="0.2">
      <c r="A2032" s="94" t="s">
        <v>184</v>
      </c>
      <c r="B2032" s="96">
        <v>39873</v>
      </c>
      <c r="C2032" s="95">
        <v>0</v>
      </c>
      <c r="D2032" s="95">
        <v>1312.8501464426499</v>
      </c>
      <c r="E2032" s="95">
        <v>387.60516151413299</v>
      </c>
      <c r="F2032" s="95">
        <v>2.79059891498764</v>
      </c>
      <c r="G2032" s="95">
        <v>62.6375999809243</v>
      </c>
      <c r="H2032" s="95">
        <v>1</v>
      </c>
      <c r="I2032" s="95">
        <v>0</v>
      </c>
      <c r="J2032" s="95">
        <v>406.469699982554</v>
      </c>
      <c r="K2032" s="95">
        <v>1</v>
      </c>
      <c r="L2032" s="95">
        <v>70.352659942582306</v>
      </c>
      <c r="M2032" s="95">
        <v>6.7727771079516996</v>
      </c>
      <c r="N2032" s="95">
        <v>201.03197991289201</v>
      </c>
      <c r="O2032" s="95">
        <v>40.038365240208798</v>
      </c>
      <c r="P2032" s="95">
        <v>0</v>
      </c>
      <c r="Q2032" s="95">
        <v>1425.11970390379</v>
      </c>
      <c r="R2032" s="95">
        <v>0</v>
      </c>
      <c r="S2032" s="95">
        <v>0</v>
      </c>
      <c r="T2032" s="95">
        <v>4.1553521609166602</v>
      </c>
      <c r="U2032" s="95">
        <v>404.58580936491501</v>
      </c>
      <c r="V2032" s="95">
        <v>0</v>
      </c>
      <c r="W2032" s="95">
        <v>141486.190301895</v>
      </c>
      <c r="X2032" s="95">
        <v>63556.784538745902</v>
      </c>
      <c r="Y2032" s="95">
        <v>274.41713015362598</v>
      </c>
      <c r="Z2032" s="95">
        <v>10081.222304821</v>
      </c>
      <c r="AA2032" s="95">
        <v>130</v>
      </c>
      <c r="AB2032" s="95">
        <v>0</v>
      </c>
      <c r="AC2032" s="95">
        <v>135981.69064140299</v>
      </c>
      <c r="AD2032" s="95">
        <v>604.45556259155296</v>
      </c>
      <c r="AE2032" s="95">
        <v>2813.4765523076098</v>
      </c>
      <c r="AF2032" s="95">
        <v>546.417844347656</v>
      </c>
      <c r="AG2032" s="95">
        <v>39081.996934413903</v>
      </c>
      <c r="AH2032" s="95">
        <v>1195.476575315</v>
      </c>
      <c r="AI2032" s="95">
        <v>0</v>
      </c>
      <c r="AJ2032" s="95">
        <v>159234.19883728001</v>
      </c>
      <c r="AK2032" s="95">
        <v>0</v>
      </c>
      <c r="AL2032" s="95">
        <v>0</v>
      </c>
      <c r="AM2032" s="95">
        <v>630.61038551479601</v>
      </c>
      <c r="AN2032" s="95">
        <v>135958.84183883699</v>
      </c>
      <c r="AO2032" s="95">
        <v>0</v>
      </c>
      <c r="AP2032" s="95">
        <v>1124901.2185821501</v>
      </c>
      <c r="AQ2032" s="95">
        <v>470976.44418335002</v>
      </c>
      <c r="AR2032" s="95">
        <v>1927.6147344261401</v>
      </c>
      <c r="AS2032" s="95">
        <v>78808.616788864107</v>
      </c>
      <c r="AT2032" s="95">
        <v>886.59999847412098</v>
      </c>
      <c r="AU2032" s="95">
        <v>0</v>
      </c>
      <c r="AV2032" s="95">
        <v>425272.08858490002</v>
      </c>
      <c r="AW2032" s="95">
        <v>1698.9999961853</v>
      </c>
      <c r="AX2032" s="95">
        <v>25230.937592268001</v>
      </c>
      <c r="AY2032" s="95">
        <v>4153.30665808916</v>
      </c>
      <c r="AZ2032" s="95">
        <v>297761.87605285598</v>
      </c>
      <c r="BA2032" s="95">
        <v>10895.782782435401</v>
      </c>
      <c r="BB2032" s="95">
        <v>0</v>
      </c>
      <c r="BC2032" s="95">
        <v>1247702.12345886</v>
      </c>
      <c r="BD2032" s="95">
        <v>0</v>
      </c>
      <c r="BE2032" s="95">
        <v>0</v>
      </c>
      <c r="BF2032" s="95">
        <v>4507.0690016746503</v>
      </c>
      <c r="BG2032" s="95">
        <v>425564.282524109</v>
      </c>
      <c r="BH2032" s="95">
        <v>0</v>
      </c>
      <c r="BI2032" s="95">
        <v>198451.74198532099</v>
      </c>
      <c r="BJ2032" s="95">
        <v>150124.55681419399</v>
      </c>
      <c r="BK2032" s="95">
        <v>0</v>
      </c>
      <c r="BL2032" s="95">
        <v>0</v>
      </c>
      <c r="BM2032" s="95">
        <v>0</v>
      </c>
      <c r="BN2032" s="95">
        <v>0</v>
      </c>
      <c r="BO2032" s="95">
        <v>0</v>
      </c>
      <c r="BP2032" s="95">
        <v>0</v>
      </c>
      <c r="BQ2032" s="95">
        <v>0</v>
      </c>
      <c r="BR2032" s="95">
        <v>1358.0304224342101</v>
      </c>
      <c r="BS2032" s="95">
        <v>98174.911214828506</v>
      </c>
      <c r="BT2032" s="95">
        <v>2121.05791670084</v>
      </c>
      <c r="BU2032" s="95">
        <v>0</v>
      </c>
      <c r="BV2032" s="95">
        <v>240735.174724579</v>
      </c>
      <c r="BW2032" s="95">
        <v>0</v>
      </c>
      <c r="BX2032" s="95">
        <v>0</v>
      </c>
      <c r="BY2032" s="95">
        <v>0</v>
      </c>
      <c r="BZ2032" s="95">
        <v>0</v>
      </c>
      <c r="CA2032" s="95">
        <v>1700.30865293741</v>
      </c>
      <c r="CB2032" s="95">
        <v>206030.92168426499</v>
      </c>
      <c r="CC2032" s="95">
        <v>1594962.89085388</v>
      </c>
      <c r="CD2032" s="95">
        <v>349197.68751144398</v>
      </c>
      <c r="CE2032" s="95">
        <v>64.160778935998707</v>
      </c>
      <c r="CF2032" s="95">
        <v>10244.486027956</v>
      </c>
      <c r="CG2032" s="95">
        <v>79784.208779334993</v>
      </c>
      <c r="CH2032" s="95">
        <v>0</v>
      </c>
      <c r="CI2032" s="95">
        <v>1764.4380017369999</v>
      </c>
      <c r="CJ2032" s="95">
        <v>216292.82058143601</v>
      </c>
      <c r="CK2032" s="95">
        <v>1674863.6011657701</v>
      </c>
      <c r="CL2032" s="95">
        <v>360842.98319625901</v>
      </c>
      <c r="CM2032" s="160">
        <v>2165.1073895692798</v>
      </c>
      <c r="CN2032" s="160">
        <v>353732.03755188</v>
      </c>
      <c r="CO2032" s="160">
        <v>2104495.6524658198</v>
      </c>
      <c r="CP2032" s="95">
        <v>360842.98319625901</v>
      </c>
      <c r="CQ2032" s="95">
        <v>0</v>
      </c>
      <c r="CR2032" s="95">
        <v>0</v>
      </c>
      <c r="CS2032" s="95">
        <v>0</v>
      </c>
      <c r="CT2032" s="95">
        <v>0</v>
      </c>
      <c r="CU2032" s="161">
        <v>216275.407712221</v>
      </c>
      <c r="CV2032" s="161">
        <v>1674747.099633215</v>
      </c>
    </row>
    <row r="2033" spans="1:100" x14ac:dyDescent="0.2">
      <c r="A2033" s="94" t="s">
        <v>184</v>
      </c>
      <c r="B2033" s="96">
        <v>39965</v>
      </c>
      <c r="C2033" s="95">
        <v>0</v>
      </c>
      <c r="D2033" s="95">
        <v>1381.23393680155</v>
      </c>
      <c r="E2033" s="95">
        <v>376.22875199466898</v>
      </c>
      <c r="F2033" s="95">
        <v>2.09890676799114</v>
      </c>
      <c r="G2033" s="95">
        <v>67.391291925683603</v>
      </c>
      <c r="H2033" s="95">
        <v>1</v>
      </c>
      <c r="I2033" s="95">
        <v>0</v>
      </c>
      <c r="J2033" s="95">
        <v>421.37587973848002</v>
      </c>
      <c r="K2033" s="95">
        <v>5</v>
      </c>
      <c r="L2033" s="95">
        <v>77.982011607848094</v>
      </c>
      <c r="M2033" s="95">
        <v>6.2640411589527503</v>
      </c>
      <c r="N2033" s="95">
        <v>199.758407460526</v>
      </c>
      <c r="O2033" s="95">
        <v>42.484445065725602</v>
      </c>
      <c r="P2033" s="95">
        <v>0</v>
      </c>
      <c r="Q2033" s="95">
        <v>1470.14839969575</v>
      </c>
      <c r="R2033" s="95">
        <v>0</v>
      </c>
      <c r="S2033" s="95">
        <v>0</v>
      </c>
      <c r="T2033" s="95">
        <v>4.8056630914215903</v>
      </c>
      <c r="U2033" s="95">
        <v>423.33957991376502</v>
      </c>
      <c r="V2033" s="95">
        <v>0</v>
      </c>
      <c r="W2033" s="95">
        <v>154113.191783905</v>
      </c>
      <c r="X2033" s="95">
        <v>60986.423931121797</v>
      </c>
      <c r="Y2033" s="95">
        <v>275.94324219226797</v>
      </c>
      <c r="Z2033" s="95">
        <v>11030.557802319499</v>
      </c>
      <c r="AA2033" s="95">
        <v>158</v>
      </c>
      <c r="AB2033" s="95">
        <v>0</v>
      </c>
      <c r="AC2033" s="95">
        <v>140345.02742576599</v>
      </c>
      <c r="AD2033" s="95">
        <v>1261.5270621776599</v>
      </c>
      <c r="AE2033" s="95">
        <v>3465.5130367577099</v>
      </c>
      <c r="AF2033" s="95">
        <v>597.52216421067703</v>
      </c>
      <c r="AG2033" s="95">
        <v>37652.233692645998</v>
      </c>
      <c r="AH2033" s="95">
        <v>1279.8780873864901</v>
      </c>
      <c r="AI2033" s="95">
        <v>0</v>
      </c>
      <c r="AJ2033" s="95">
        <v>168051.36432647699</v>
      </c>
      <c r="AK2033" s="95">
        <v>0</v>
      </c>
      <c r="AL2033" s="95">
        <v>0</v>
      </c>
      <c r="AM2033" s="95">
        <v>691.80066674202703</v>
      </c>
      <c r="AN2033" s="95">
        <v>141102.27909278899</v>
      </c>
      <c r="AO2033" s="95">
        <v>0</v>
      </c>
      <c r="AP2033" s="95">
        <v>1213991.8367157001</v>
      </c>
      <c r="AQ2033" s="95">
        <v>449783.35607147199</v>
      </c>
      <c r="AR2033" s="95">
        <v>2339.14346164465</v>
      </c>
      <c r="AS2033" s="95">
        <v>85793.265917778001</v>
      </c>
      <c r="AT2033" s="95">
        <v>1077.5599975585901</v>
      </c>
      <c r="AU2033" s="95">
        <v>0</v>
      </c>
      <c r="AV2033" s="95">
        <v>448584.16188049299</v>
      </c>
      <c r="AW2033" s="95">
        <v>3606.9999997615801</v>
      </c>
      <c r="AX2033" s="95">
        <v>31285.325522422801</v>
      </c>
      <c r="AY2033" s="95">
        <v>4602.4111977815601</v>
      </c>
      <c r="AZ2033" s="95">
        <v>287472.15829467803</v>
      </c>
      <c r="BA2033" s="95">
        <v>12058.478306889499</v>
      </c>
      <c r="BB2033" s="95">
        <v>0</v>
      </c>
      <c r="BC2033" s="95">
        <v>1319232.9061584501</v>
      </c>
      <c r="BD2033" s="95">
        <v>0</v>
      </c>
      <c r="BE2033" s="95">
        <v>0</v>
      </c>
      <c r="BF2033" s="95">
        <v>5315.7448042631104</v>
      </c>
      <c r="BG2033" s="95">
        <v>450916.65061187698</v>
      </c>
      <c r="BH2033" s="95">
        <v>0</v>
      </c>
      <c r="BI2033" s="95">
        <v>207060.90533256499</v>
      </c>
      <c r="BJ2033" s="95">
        <v>147985.993383408</v>
      </c>
      <c r="BK2033" s="95">
        <v>0</v>
      </c>
      <c r="BL2033" s="95">
        <v>0</v>
      </c>
      <c r="BM2033" s="95">
        <v>0</v>
      </c>
      <c r="BN2033" s="95">
        <v>0</v>
      </c>
      <c r="BO2033" s="95">
        <v>0</v>
      </c>
      <c r="BP2033" s="95">
        <v>0</v>
      </c>
      <c r="BQ2033" s="95">
        <v>0</v>
      </c>
      <c r="BR2033" s="95">
        <v>1465.6298812776799</v>
      </c>
      <c r="BS2033" s="95">
        <v>99433.254931449905</v>
      </c>
      <c r="BT2033" s="95">
        <v>2345.9969215095002</v>
      </c>
      <c r="BU2033" s="95">
        <v>0</v>
      </c>
      <c r="BV2033" s="95">
        <v>259664.00487327599</v>
      </c>
      <c r="BW2033" s="95">
        <v>0</v>
      </c>
      <c r="BX2033" s="95">
        <v>0</v>
      </c>
      <c r="BY2033" s="95">
        <v>0</v>
      </c>
      <c r="BZ2033" s="95">
        <v>0</v>
      </c>
      <c r="CA2033" s="95">
        <v>1760.82012183964</v>
      </c>
      <c r="CB2033" s="95">
        <v>214686.56690979001</v>
      </c>
      <c r="CC2033" s="95">
        <v>1684570.7016296401</v>
      </c>
      <c r="CD2033" s="95">
        <v>356279.82093048102</v>
      </c>
      <c r="CE2033" s="95">
        <v>67.776600368320899</v>
      </c>
      <c r="CF2033" s="95">
        <v>11179.224981904001</v>
      </c>
      <c r="CG2033" s="95">
        <v>87389.890083313003</v>
      </c>
      <c r="CH2033" s="95">
        <v>0</v>
      </c>
      <c r="CI2033" s="95">
        <v>1827.9847605079401</v>
      </c>
      <c r="CJ2033" s="95">
        <v>225530.24236488299</v>
      </c>
      <c r="CK2033" s="95">
        <v>1771939.6794891399</v>
      </c>
      <c r="CL2033" s="95">
        <v>369309.91466522199</v>
      </c>
      <c r="CM2033" s="160">
        <v>2243.8635636568101</v>
      </c>
      <c r="CN2033" s="160">
        <v>370497.80888366699</v>
      </c>
      <c r="CO2033" s="160">
        <v>2221685.6178283701</v>
      </c>
      <c r="CP2033" s="95">
        <v>369309.91466522199</v>
      </c>
      <c r="CQ2033" s="95">
        <v>0</v>
      </c>
      <c r="CR2033" s="95">
        <v>0</v>
      </c>
      <c r="CS2033" s="95">
        <v>0</v>
      </c>
      <c r="CT2033" s="95">
        <v>0</v>
      </c>
      <c r="CU2033" s="161">
        <v>225865.79189169401</v>
      </c>
      <c r="CV2033" s="161">
        <v>1771960.5917129531</v>
      </c>
    </row>
    <row r="2034" spans="1:100" x14ac:dyDescent="0.2">
      <c r="A2034" s="94" t="s">
        <v>184</v>
      </c>
      <c r="B2034" s="96">
        <v>40057</v>
      </c>
      <c r="C2034" s="95">
        <v>0</v>
      </c>
      <c r="D2034" s="95">
        <v>1420.8596702367099</v>
      </c>
      <c r="E2034" s="95">
        <v>364.33938057720701</v>
      </c>
      <c r="F2034" s="95">
        <v>2.4029671389725999</v>
      </c>
      <c r="G2034" s="95">
        <v>73.805140664801002</v>
      </c>
      <c r="H2034" s="95">
        <v>1</v>
      </c>
      <c r="I2034" s="95">
        <v>0</v>
      </c>
      <c r="J2034" s="95">
        <v>441.86807712540002</v>
      </c>
      <c r="K2034" s="95">
        <v>1</v>
      </c>
      <c r="L2034" s="95">
        <v>84.094248075038195</v>
      </c>
      <c r="M2034" s="95">
        <v>4.1669763799873198</v>
      </c>
      <c r="N2034" s="95">
        <v>221.331914715469</v>
      </c>
      <c r="O2034" s="95">
        <v>36.187252352945499</v>
      </c>
      <c r="P2034" s="95">
        <v>0</v>
      </c>
      <c r="Q2034" s="95">
        <v>1496.7718363255301</v>
      </c>
      <c r="R2034" s="95">
        <v>0</v>
      </c>
      <c r="S2034" s="95">
        <v>0</v>
      </c>
      <c r="T2034" s="95">
        <v>5.10596403147792</v>
      </c>
      <c r="U2034" s="95">
        <v>443.90120094641998</v>
      </c>
      <c r="V2034" s="95">
        <v>0</v>
      </c>
      <c r="W2034" s="95">
        <v>158423.83952140799</v>
      </c>
      <c r="X2034" s="95">
        <v>61114.069223403902</v>
      </c>
      <c r="Y2034" s="95">
        <v>374.760568492115</v>
      </c>
      <c r="Z2034" s="95">
        <v>12183.1877270937</v>
      </c>
      <c r="AA2034" s="95">
        <v>79</v>
      </c>
      <c r="AB2034" s="95">
        <v>0</v>
      </c>
      <c r="AC2034" s="95">
        <v>144540.37810707101</v>
      </c>
      <c r="AD2034" s="95">
        <v>520.36940193176304</v>
      </c>
      <c r="AE2034" s="95">
        <v>3812.70479935408</v>
      </c>
      <c r="AF2034" s="95">
        <v>452.93676634877897</v>
      </c>
      <c r="AG2034" s="95">
        <v>42823.114380836501</v>
      </c>
      <c r="AH2034" s="95">
        <v>1576.20574562252</v>
      </c>
      <c r="AI2034" s="95">
        <v>0</v>
      </c>
      <c r="AJ2034" s="95">
        <v>167648.86296653701</v>
      </c>
      <c r="AK2034" s="95">
        <v>0</v>
      </c>
      <c r="AL2034" s="95">
        <v>0</v>
      </c>
      <c r="AM2034" s="95">
        <v>863.768537297845</v>
      </c>
      <c r="AN2034" s="95">
        <v>144725.515001297</v>
      </c>
      <c r="AO2034" s="95">
        <v>0</v>
      </c>
      <c r="AP2034" s="95">
        <v>1255282.29017639</v>
      </c>
      <c r="AQ2034" s="95">
        <v>453183.42050552397</v>
      </c>
      <c r="AR2034" s="95">
        <v>3285.3866357505299</v>
      </c>
      <c r="AS2034" s="95">
        <v>92789.723820686297</v>
      </c>
      <c r="AT2034" s="95">
        <v>696.77999877929699</v>
      </c>
      <c r="AU2034" s="95">
        <v>0</v>
      </c>
      <c r="AV2034" s="95">
        <v>469372.54774856602</v>
      </c>
      <c r="AW2034" s="95">
        <v>1525</v>
      </c>
      <c r="AX2034" s="95">
        <v>34917.309078216596</v>
      </c>
      <c r="AY2034" s="95">
        <v>3461.2980868518398</v>
      </c>
      <c r="AZ2034" s="95">
        <v>327307.822399139</v>
      </c>
      <c r="BA2034" s="95">
        <v>14172.500227570499</v>
      </c>
      <c r="BB2034" s="95">
        <v>0</v>
      </c>
      <c r="BC2034" s="95">
        <v>1325343.8150177</v>
      </c>
      <c r="BD2034" s="95">
        <v>0</v>
      </c>
      <c r="BE2034" s="95">
        <v>0</v>
      </c>
      <c r="BF2034" s="95">
        <v>6140.9272474050504</v>
      </c>
      <c r="BG2034" s="95">
        <v>471875.40897369402</v>
      </c>
      <c r="BH2034" s="95">
        <v>0</v>
      </c>
      <c r="BI2034" s="95">
        <v>220787.655611038</v>
      </c>
      <c r="BJ2034" s="95">
        <v>147615.300235748</v>
      </c>
      <c r="BK2034" s="95">
        <v>0</v>
      </c>
      <c r="BL2034" s="95">
        <v>0</v>
      </c>
      <c r="BM2034" s="95">
        <v>0</v>
      </c>
      <c r="BN2034" s="95">
        <v>0</v>
      </c>
      <c r="BO2034" s="95">
        <v>0</v>
      </c>
      <c r="BP2034" s="95">
        <v>0</v>
      </c>
      <c r="BQ2034" s="95">
        <v>0</v>
      </c>
      <c r="BR2034" s="95">
        <v>1088.90559138358</v>
      </c>
      <c r="BS2034" s="95">
        <v>113410.633699417</v>
      </c>
      <c r="BT2034" s="95">
        <v>2760.46190097928</v>
      </c>
      <c r="BU2034" s="95">
        <v>0</v>
      </c>
      <c r="BV2034" s="95">
        <v>264182.12609100301</v>
      </c>
      <c r="BW2034" s="95">
        <v>0</v>
      </c>
      <c r="BX2034" s="95">
        <v>0</v>
      </c>
      <c r="BY2034" s="95">
        <v>0</v>
      </c>
      <c r="BZ2034" s="95">
        <v>0</v>
      </c>
      <c r="CA2034" s="95">
        <v>1784.17951798439</v>
      </c>
      <c r="CB2034" s="95">
        <v>217597.043647766</v>
      </c>
      <c r="CC2034" s="95">
        <v>1708363.2020874</v>
      </c>
      <c r="CD2034" s="95">
        <v>371917.07047653198</v>
      </c>
      <c r="CE2034" s="95">
        <v>74.8855156516656</v>
      </c>
      <c r="CF2034" s="95">
        <v>12269.311348438299</v>
      </c>
      <c r="CG2034" s="95">
        <v>94160.777156829805</v>
      </c>
      <c r="CH2034" s="95">
        <v>0</v>
      </c>
      <c r="CI2034" s="95">
        <v>1859.34243530035</v>
      </c>
      <c r="CJ2034" s="95">
        <v>230020.920740128</v>
      </c>
      <c r="CK2034" s="95">
        <v>1802306.7072143599</v>
      </c>
      <c r="CL2034" s="95">
        <v>387108.31945800799</v>
      </c>
      <c r="CM2034" s="160">
        <v>2302.7983130514599</v>
      </c>
      <c r="CN2034" s="160">
        <v>380165.86892318702</v>
      </c>
      <c r="CO2034" s="160">
        <v>2280793.9557800302</v>
      </c>
      <c r="CP2034" s="95">
        <v>387108.31945800799</v>
      </c>
      <c r="CQ2034" s="95">
        <v>0</v>
      </c>
      <c r="CR2034" s="95">
        <v>0</v>
      </c>
      <c r="CS2034" s="95">
        <v>0</v>
      </c>
      <c r="CT2034" s="95">
        <v>0</v>
      </c>
      <c r="CU2034" s="161">
        <v>229866.35499620429</v>
      </c>
      <c r="CV2034" s="161">
        <v>1802523.9792442298</v>
      </c>
    </row>
    <row r="2035" spans="1:100" x14ac:dyDescent="0.2">
      <c r="A2035" s="94" t="s">
        <v>184</v>
      </c>
      <c r="B2035" s="96">
        <v>40148</v>
      </c>
      <c r="C2035" s="95">
        <v>0</v>
      </c>
      <c r="D2035" s="95">
        <v>1469.52280668914</v>
      </c>
      <c r="E2035" s="95">
        <v>358.85151181742498</v>
      </c>
      <c r="F2035" s="95">
        <v>2.62575173398363</v>
      </c>
      <c r="G2035" s="95">
        <v>78.688122449442702</v>
      </c>
      <c r="H2035" s="95">
        <v>0</v>
      </c>
      <c r="I2035" s="95">
        <v>0</v>
      </c>
      <c r="J2035" s="95">
        <v>455.45921487733699</v>
      </c>
      <c r="K2035" s="95">
        <v>1</v>
      </c>
      <c r="L2035" s="95">
        <v>90.771633104421198</v>
      </c>
      <c r="M2035" s="95">
        <v>6.70239671994932</v>
      </c>
      <c r="N2035" s="95">
        <v>220.17908534035101</v>
      </c>
      <c r="O2035" s="95">
        <v>49.7831762498245</v>
      </c>
      <c r="P2035" s="95">
        <v>0</v>
      </c>
      <c r="Q2035" s="95">
        <v>1505.76944614947</v>
      </c>
      <c r="R2035" s="95">
        <v>0</v>
      </c>
      <c r="S2035" s="95">
        <v>0</v>
      </c>
      <c r="T2035" s="95">
        <v>3.9364453735470302</v>
      </c>
      <c r="U2035" s="95">
        <v>460.37370318546903</v>
      </c>
      <c r="V2035" s="95">
        <v>0</v>
      </c>
      <c r="W2035" s="95">
        <v>154886.902984619</v>
      </c>
      <c r="X2035" s="95">
        <v>58427.950106144002</v>
      </c>
      <c r="Y2035" s="95">
        <v>296.14367365837097</v>
      </c>
      <c r="Z2035" s="95">
        <v>13221.185797452899</v>
      </c>
      <c r="AA2035" s="95">
        <v>0</v>
      </c>
      <c r="AB2035" s="95">
        <v>0</v>
      </c>
      <c r="AC2035" s="95">
        <v>158607.83925056501</v>
      </c>
      <c r="AD2035" s="95">
        <v>476.11152839660599</v>
      </c>
      <c r="AE2035" s="95">
        <v>3617.1596221029799</v>
      </c>
      <c r="AF2035" s="95">
        <v>832.48235004395201</v>
      </c>
      <c r="AG2035" s="95">
        <v>43028.166189193696</v>
      </c>
      <c r="AH2035" s="95">
        <v>1609.7983913570599</v>
      </c>
      <c r="AI2035" s="95">
        <v>0</v>
      </c>
      <c r="AJ2035" s="95">
        <v>161781.50542068499</v>
      </c>
      <c r="AK2035" s="95">
        <v>0</v>
      </c>
      <c r="AL2035" s="95">
        <v>0</v>
      </c>
      <c r="AM2035" s="95">
        <v>893.62368712574198</v>
      </c>
      <c r="AN2035" s="95">
        <v>160670.390651703</v>
      </c>
      <c r="AO2035" s="95">
        <v>0</v>
      </c>
      <c r="AP2035" s="95">
        <v>1256099.0856170701</v>
      </c>
      <c r="AQ2035" s="95">
        <v>435561.01173400902</v>
      </c>
      <c r="AR2035" s="95">
        <v>2187.6817466914699</v>
      </c>
      <c r="AS2035" s="95">
        <v>100903.947252274</v>
      </c>
      <c r="AT2035" s="95">
        <v>0</v>
      </c>
      <c r="AU2035" s="95">
        <v>0</v>
      </c>
      <c r="AV2035" s="95">
        <v>515600.75451660203</v>
      </c>
      <c r="AW2035" s="95">
        <v>1381</v>
      </c>
      <c r="AX2035" s="95">
        <v>34492.392970562003</v>
      </c>
      <c r="AY2035" s="95">
        <v>6356.0114281773604</v>
      </c>
      <c r="AZ2035" s="95">
        <v>329874.57915115397</v>
      </c>
      <c r="BA2035" s="95">
        <v>15143.322799801799</v>
      </c>
      <c r="BB2035" s="95">
        <v>0</v>
      </c>
      <c r="BC2035" s="95">
        <v>1298601.02062988</v>
      </c>
      <c r="BD2035" s="95">
        <v>0</v>
      </c>
      <c r="BE2035" s="95">
        <v>0</v>
      </c>
      <c r="BF2035" s="95">
        <v>5771.75523471832</v>
      </c>
      <c r="BG2035" s="95">
        <v>518372.178668976</v>
      </c>
      <c r="BH2035" s="95">
        <v>0</v>
      </c>
      <c r="BI2035" s="95">
        <v>225592.02653121899</v>
      </c>
      <c r="BJ2035" s="95">
        <v>143265.01138877901</v>
      </c>
      <c r="BK2035" s="95">
        <v>0</v>
      </c>
      <c r="BL2035" s="95">
        <v>0</v>
      </c>
      <c r="BM2035" s="95">
        <v>0</v>
      </c>
      <c r="BN2035" s="95">
        <v>0</v>
      </c>
      <c r="BO2035" s="95">
        <v>0</v>
      </c>
      <c r="BP2035" s="95">
        <v>0</v>
      </c>
      <c r="BQ2035" s="95">
        <v>0</v>
      </c>
      <c r="BR2035" s="95">
        <v>1791.4548311680601</v>
      </c>
      <c r="BS2035" s="95">
        <v>112179.88535881</v>
      </c>
      <c r="BT2035" s="95">
        <v>2949.9397555589699</v>
      </c>
      <c r="BU2035" s="95">
        <v>0</v>
      </c>
      <c r="BV2035" s="95">
        <v>253358.22691726699</v>
      </c>
      <c r="BW2035" s="95">
        <v>0</v>
      </c>
      <c r="BX2035" s="95">
        <v>0</v>
      </c>
      <c r="BY2035" s="95">
        <v>0</v>
      </c>
      <c r="BZ2035" s="95">
        <v>0</v>
      </c>
      <c r="CA2035" s="95">
        <v>1826.02370521426</v>
      </c>
      <c r="CB2035" s="95">
        <v>214365.23570823701</v>
      </c>
      <c r="CC2035" s="95">
        <v>1678116.28013611</v>
      </c>
      <c r="CD2035" s="95">
        <v>364461.65837097203</v>
      </c>
      <c r="CE2035" s="95">
        <v>78.833314449526398</v>
      </c>
      <c r="CF2035" s="95">
        <v>13200.175763368599</v>
      </c>
      <c r="CG2035" s="95">
        <v>99880.756508827195</v>
      </c>
      <c r="CH2035" s="95">
        <v>0</v>
      </c>
      <c r="CI2035" s="95">
        <v>1905.23470166326</v>
      </c>
      <c r="CJ2035" s="95">
        <v>227624.021238327</v>
      </c>
      <c r="CK2035" s="95">
        <v>1777164.7686157201</v>
      </c>
      <c r="CL2035" s="95">
        <v>381015.89977264398</v>
      </c>
      <c r="CM2035" s="160">
        <v>2356.2846812009798</v>
      </c>
      <c r="CN2035" s="160">
        <v>389431.42991638201</v>
      </c>
      <c r="CO2035" s="160">
        <v>2317311.3835144001</v>
      </c>
      <c r="CP2035" s="95">
        <v>381015.89977264398</v>
      </c>
      <c r="CQ2035" s="95">
        <v>0</v>
      </c>
      <c r="CR2035" s="95">
        <v>0</v>
      </c>
      <c r="CS2035" s="95">
        <v>0</v>
      </c>
      <c r="CT2035" s="95">
        <v>0</v>
      </c>
      <c r="CU2035" s="161">
        <v>227565.41147160562</v>
      </c>
      <c r="CV2035" s="161">
        <v>1777997.0366449372</v>
      </c>
    </row>
    <row r="2036" spans="1:100" x14ac:dyDescent="0.2">
      <c r="A2036" s="94" t="s">
        <v>184</v>
      </c>
      <c r="B2036" s="96">
        <v>40238</v>
      </c>
      <c r="C2036" s="95">
        <v>0</v>
      </c>
      <c r="D2036" s="95">
        <v>1512.2063994407699</v>
      </c>
      <c r="E2036" s="95">
        <v>341.436148695648</v>
      </c>
      <c r="F2036" s="95">
        <v>2.7203987519897099</v>
      </c>
      <c r="G2036" s="95">
        <v>83.978357827290907</v>
      </c>
      <c r="H2036" s="95">
        <v>0</v>
      </c>
      <c r="I2036" s="95">
        <v>0</v>
      </c>
      <c r="J2036" s="95">
        <v>456.60692482814198</v>
      </c>
      <c r="K2036" s="95">
        <v>1</v>
      </c>
      <c r="L2036" s="95">
        <v>120.55553886760001</v>
      </c>
      <c r="M2036" s="95">
        <v>5.7706703309668201</v>
      </c>
      <c r="N2036" s="95">
        <v>210.536312395707</v>
      </c>
      <c r="O2036" s="95">
        <v>42.700099511071997</v>
      </c>
      <c r="P2036" s="95">
        <v>0</v>
      </c>
      <c r="Q2036" s="95">
        <v>1511.2254689931899</v>
      </c>
      <c r="R2036" s="95">
        <v>0</v>
      </c>
      <c r="S2036" s="95">
        <v>0</v>
      </c>
      <c r="T2036" s="95">
        <v>4.0563929009949797</v>
      </c>
      <c r="U2036" s="95">
        <v>456.08020076900698</v>
      </c>
      <c r="V2036" s="95">
        <v>0</v>
      </c>
      <c r="W2036" s="95">
        <v>162089.913135529</v>
      </c>
      <c r="X2036" s="95">
        <v>55149.596621513403</v>
      </c>
      <c r="Y2036" s="95">
        <v>173.41494236514001</v>
      </c>
      <c r="Z2036" s="95">
        <v>13427.227527856799</v>
      </c>
      <c r="AA2036" s="95">
        <v>0</v>
      </c>
      <c r="AB2036" s="95">
        <v>0</v>
      </c>
      <c r="AC2036" s="95">
        <v>158058.17422676101</v>
      </c>
      <c r="AD2036" s="95">
        <v>476.53759860992398</v>
      </c>
      <c r="AE2036" s="95">
        <v>5031.1503227949097</v>
      </c>
      <c r="AF2036" s="95">
        <v>965.00944723933901</v>
      </c>
      <c r="AG2036" s="95">
        <v>39194.070482730902</v>
      </c>
      <c r="AH2036" s="95">
        <v>1534.93958553672</v>
      </c>
      <c r="AI2036" s="95">
        <v>0</v>
      </c>
      <c r="AJ2036" s="95">
        <v>167266.890869141</v>
      </c>
      <c r="AK2036" s="95">
        <v>0</v>
      </c>
      <c r="AL2036" s="95">
        <v>0</v>
      </c>
      <c r="AM2036" s="95">
        <v>596.477112866938</v>
      </c>
      <c r="AN2036" s="95">
        <v>157874.579231262</v>
      </c>
      <c r="AO2036" s="95">
        <v>0</v>
      </c>
      <c r="AP2036" s="95">
        <v>1318483.1871795701</v>
      </c>
      <c r="AQ2036" s="95">
        <v>411001.27293777501</v>
      </c>
      <c r="AR2036" s="95">
        <v>1289.1119107305999</v>
      </c>
      <c r="AS2036" s="95">
        <v>105356.81217193601</v>
      </c>
      <c r="AT2036" s="95">
        <v>0</v>
      </c>
      <c r="AU2036" s="95">
        <v>0</v>
      </c>
      <c r="AV2036" s="95">
        <v>525637.20577240002</v>
      </c>
      <c r="AW2036" s="95">
        <v>1387</v>
      </c>
      <c r="AX2036" s="95">
        <v>43362.694540500597</v>
      </c>
      <c r="AY2036" s="95">
        <v>7162.2813436388997</v>
      </c>
      <c r="AZ2036" s="95">
        <v>301971.89674758899</v>
      </c>
      <c r="BA2036" s="95">
        <v>14742.5949730873</v>
      </c>
      <c r="BB2036" s="95">
        <v>0</v>
      </c>
      <c r="BC2036" s="95">
        <v>1344261.54606628</v>
      </c>
      <c r="BD2036" s="95">
        <v>0</v>
      </c>
      <c r="BE2036" s="95">
        <v>0</v>
      </c>
      <c r="BF2036" s="95">
        <v>4450.0517622232401</v>
      </c>
      <c r="BG2036" s="95">
        <v>526084.44518279994</v>
      </c>
      <c r="BH2036" s="95">
        <v>0</v>
      </c>
      <c r="BI2036" s="95">
        <v>233040.67722129801</v>
      </c>
      <c r="BJ2036" s="95">
        <v>130771.491375923</v>
      </c>
      <c r="BK2036" s="95">
        <v>0</v>
      </c>
      <c r="BL2036" s="95">
        <v>0</v>
      </c>
      <c r="BM2036" s="95">
        <v>0</v>
      </c>
      <c r="BN2036" s="95">
        <v>0</v>
      </c>
      <c r="BO2036" s="95">
        <v>0</v>
      </c>
      <c r="BP2036" s="95">
        <v>0</v>
      </c>
      <c r="BQ2036" s="95">
        <v>0</v>
      </c>
      <c r="BR2036" s="95">
        <v>2086.86935859919</v>
      </c>
      <c r="BS2036" s="95">
        <v>100134.18774509399</v>
      </c>
      <c r="BT2036" s="95">
        <v>2868.2227742373898</v>
      </c>
      <c r="BU2036" s="95">
        <v>0</v>
      </c>
      <c r="BV2036" s="95">
        <v>260382.69633293201</v>
      </c>
      <c r="BW2036" s="95">
        <v>0</v>
      </c>
      <c r="BX2036" s="95">
        <v>0</v>
      </c>
      <c r="BY2036" s="95">
        <v>0</v>
      </c>
      <c r="BZ2036" s="95">
        <v>0</v>
      </c>
      <c r="CA2036" s="95">
        <v>1854.2049843817899</v>
      </c>
      <c r="CB2036" s="95">
        <v>218248.23218345601</v>
      </c>
      <c r="CC2036" s="95">
        <v>1724204.4965667699</v>
      </c>
      <c r="CD2036" s="95">
        <v>363716.86650085403</v>
      </c>
      <c r="CE2036" s="95">
        <v>84.267903575673699</v>
      </c>
      <c r="CF2036" s="95">
        <v>13437.1937990189</v>
      </c>
      <c r="CG2036" s="95">
        <v>105212.09299469</v>
      </c>
      <c r="CH2036" s="95">
        <v>0</v>
      </c>
      <c r="CI2036" s="95">
        <v>1938.6129373312001</v>
      </c>
      <c r="CJ2036" s="95">
        <v>231846.398450851</v>
      </c>
      <c r="CK2036" s="95">
        <v>1831008.6215057401</v>
      </c>
      <c r="CL2036" s="95">
        <v>381464.32908248901</v>
      </c>
      <c r="CM2036" s="160">
        <v>2385.8135566413398</v>
      </c>
      <c r="CN2036" s="160">
        <v>392334.38789367699</v>
      </c>
      <c r="CO2036" s="160">
        <v>2365615.2910766602</v>
      </c>
      <c r="CP2036" s="95">
        <v>381464.32908248901</v>
      </c>
      <c r="CQ2036" s="95">
        <v>0</v>
      </c>
      <c r="CR2036" s="95">
        <v>0</v>
      </c>
      <c r="CS2036" s="95">
        <v>0</v>
      </c>
      <c r="CT2036" s="95">
        <v>0</v>
      </c>
      <c r="CU2036" s="161">
        <v>231685.4259824749</v>
      </c>
      <c r="CV2036" s="161">
        <v>1829416.5895614598</v>
      </c>
    </row>
    <row r="2037" spans="1:100" x14ac:dyDescent="0.2">
      <c r="A2037" s="94" t="s">
        <v>184</v>
      </c>
      <c r="B2037" s="96">
        <v>40330</v>
      </c>
      <c r="C2037" s="95">
        <v>0</v>
      </c>
      <c r="D2037" s="95">
        <v>1525.01847365499</v>
      </c>
      <c r="E2037" s="95">
        <v>336.664721895009</v>
      </c>
      <c r="F2037" s="95">
        <v>2.1507871189969601</v>
      </c>
      <c r="G2037" s="95">
        <v>85.218592854216695</v>
      </c>
      <c r="H2037" s="95">
        <v>0</v>
      </c>
      <c r="I2037" s="95">
        <v>0</v>
      </c>
      <c r="J2037" s="95">
        <v>475.173511914909</v>
      </c>
      <c r="K2037" s="95">
        <v>1</v>
      </c>
      <c r="L2037" s="95">
        <v>141.38283519446799</v>
      </c>
      <c r="M2037" s="95">
        <v>7.2943693959969096</v>
      </c>
      <c r="N2037" s="95">
        <v>212.28078719042199</v>
      </c>
      <c r="O2037" s="95">
        <v>44.2770420629531</v>
      </c>
      <c r="P2037" s="95">
        <v>0</v>
      </c>
      <c r="Q2037" s="95">
        <v>1485.65576742589</v>
      </c>
      <c r="R2037" s="95">
        <v>0</v>
      </c>
      <c r="S2037" s="95">
        <v>0</v>
      </c>
      <c r="T2037" s="95">
        <v>1.97029439378821</v>
      </c>
      <c r="U2037" s="95">
        <v>474.24964739754802</v>
      </c>
      <c r="V2037" s="95">
        <v>0</v>
      </c>
      <c r="W2037" s="95">
        <v>158984.24221992501</v>
      </c>
      <c r="X2037" s="95">
        <v>53963.713855743401</v>
      </c>
      <c r="Y2037" s="95">
        <v>15.0998949978966</v>
      </c>
      <c r="Z2037" s="95">
        <v>13081.4674316645</v>
      </c>
      <c r="AA2037" s="95">
        <v>0</v>
      </c>
      <c r="AB2037" s="95">
        <v>0</v>
      </c>
      <c r="AC2037" s="95">
        <v>165019.139333725</v>
      </c>
      <c r="AD2037" s="95">
        <v>469.35757255554199</v>
      </c>
      <c r="AE2037" s="95">
        <v>10328.943864584</v>
      </c>
      <c r="AF2037" s="95">
        <v>680.45344848930802</v>
      </c>
      <c r="AG2037" s="95">
        <v>38190.002741813703</v>
      </c>
      <c r="AH2037" s="95">
        <v>1351.5917333811501</v>
      </c>
      <c r="AI2037" s="95">
        <v>0</v>
      </c>
      <c r="AJ2037" s="95">
        <v>159544.55072975199</v>
      </c>
      <c r="AK2037" s="95">
        <v>0</v>
      </c>
      <c r="AL2037" s="95">
        <v>0</v>
      </c>
      <c r="AM2037" s="95">
        <v>505.87572493404201</v>
      </c>
      <c r="AN2037" s="95">
        <v>165026.03751564</v>
      </c>
      <c r="AO2037" s="95">
        <v>0</v>
      </c>
      <c r="AP2037" s="95">
        <v>1285117.49505615</v>
      </c>
      <c r="AQ2037" s="95">
        <v>403593.82749557501</v>
      </c>
      <c r="AR2037" s="95">
        <v>190.22120500914801</v>
      </c>
      <c r="AS2037" s="95">
        <v>103178.959915161</v>
      </c>
      <c r="AT2037" s="95">
        <v>0</v>
      </c>
      <c r="AU2037" s="95">
        <v>0</v>
      </c>
      <c r="AV2037" s="95">
        <v>550251.495414734</v>
      </c>
      <c r="AW2037" s="95">
        <v>1387</v>
      </c>
      <c r="AX2037" s="95">
        <v>87257.807982444807</v>
      </c>
      <c r="AY2037" s="95">
        <v>5385.5381605029097</v>
      </c>
      <c r="AZ2037" s="95">
        <v>295491.27928543102</v>
      </c>
      <c r="BA2037" s="95">
        <v>12793.5123932362</v>
      </c>
      <c r="BB2037" s="95">
        <v>0</v>
      </c>
      <c r="BC2037" s="95">
        <v>1277586.8744659401</v>
      </c>
      <c r="BD2037" s="95">
        <v>0</v>
      </c>
      <c r="BE2037" s="95">
        <v>0</v>
      </c>
      <c r="BF2037" s="95">
        <v>3809.5224010944398</v>
      </c>
      <c r="BG2037" s="95">
        <v>550468.56697082496</v>
      </c>
      <c r="BH2037" s="95">
        <v>0</v>
      </c>
      <c r="BI2037" s="95">
        <v>215746.797277451</v>
      </c>
      <c r="BJ2037" s="95">
        <v>130354.226522446</v>
      </c>
      <c r="BK2037" s="95">
        <v>0</v>
      </c>
      <c r="BL2037" s="95">
        <v>0</v>
      </c>
      <c r="BM2037" s="95">
        <v>0</v>
      </c>
      <c r="BN2037" s="95">
        <v>0</v>
      </c>
      <c r="BO2037" s="95">
        <v>0</v>
      </c>
      <c r="BP2037" s="95">
        <v>0</v>
      </c>
      <c r="BQ2037" s="95">
        <v>0</v>
      </c>
      <c r="BR2037" s="95">
        <v>1682.87854169309</v>
      </c>
      <c r="BS2037" s="95">
        <v>101207.25404262501</v>
      </c>
      <c r="BT2037" s="95">
        <v>2489.6638601720301</v>
      </c>
      <c r="BU2037" s="95">
        <v>0</v>
      </c>
      <c r="BV2037" s="95">
        <v>244570.23607635501</v>
      </c>
      <c r="BW2037" s="95">
        <v>0</v>
      </c>
      <c r="BX2037" s="95">
        <v>0</v>
      </c>
      <c r="BY2037" s="95">
        <v>0</v>
      </c>
      <c r="BZ2037" s="95">
        <v>0</v>
      </c>
      <c r="CA2037" s="95">
        <v>1862.3677812963699</v>
      </c>
      <c r="CB2037" s="95">
        <v>213037.68754386899</v>
      </c>
      <c r="CC2037" s="95">
        <v>1698929.3911438</v>
      </c>
      <c r="CD2037" s="95">
        <v>345194.95234680199</v>
      </c>
      <c r="CE2037" s="95">
        <v>84.765757924877093</v>
      </c>
      <c r="CF2037" s="95">
        <v>13080.003291487699</v>
      </c>
      <c r="CG2037" s="95">
        <v>103635.34736061101</v>
      </c>
      <c r="CH2037" s="95">
        <v>0</v>
      </c>
      <c r="CI2037" s="95">
        <v>1946.2815201282499</v>
      </c>
      <c r="CJ2037" s="95">
        <v>225890.56608581499</v>
      </c>
      <c r="CK2037" s="95">
        <v>1802619.36247253</v>
      </c>
      <c r="CL2037" s="95">
        <v>362149.66703033401</v>
      </c>
      <c r="CM2037" s="160">
        <v>2412.8298332095101</v>
      </c>
      <c r="CN2037" s="160">
        <v>393784.45881271397</v>
      </c>
      <c r="CO2037" s="160">
        <v>2356879.5168456999</v>
      </c>
      <c r="CP2037" s="95">
        <v>362149.66703033401</v>
      </c>
      <c r="CQ2037" s="95">
        <v>0</v>
      </c>
      <c r="CR2037" s="95">
        <v>0</v>
      </c>
      <c r="CS2037" s="95">
        <v>0</v>
      </c>
      <c r="CT2037" s="95">
        <v>0</v>
      </c>
      <c r="CU2037" s="161">
        <v>226117.69083535668</v>
      </c>
      <c r="CV2037" s="161">
        <v>1802564.738504411</v>
      </c>
    </row>
    <row r="2038" spans="1:100" x14ac:dyDescent="0.2">
      <c r="A2038" s="94" t="s">
        <v>184</v>
      </c>
      <c r="B2038" s="96">
        <v>40422</v>
      </c>
      <c r="C2038" s="95">
        <v>0</v>
      </c>
      <c r="D2038" s="95">
        <v>1522.7505266517401</v>
      </c>
      <c r="E2038" s="95">
        <v>330.98167680576398</v>
      </c>
      <c r="F2038" s="95">
        <v>2.7562553129973799</v>
      </c>
      <c r="G2038" s="95">
        <v>84.052821613848195</v>
      </c>
      <c r="H2038" s="95">
        <v>0</v>
      </c>
      <c r="I2038" s="95">
        <v>0</v>
      </c>
      <c r="J2038" s="95">
        <v>489.142406567931</v>
      </c>
      <c r="K2038" s="95">
        <v>1</v>
      </c>
      <c r="L2038" s="95">
        <v>90.940632294863505</v>
      </c>
      <c r="M2038" s="95">
        <v>6.28445518697845</v>
      </c>
      <c r="N2038" s="95">
        <v>213.685595586896</v>
      </c>
      <c r="O2038" s="95">
        <v>40.4672258826904</v>
      </c>
      <c r="P2038" s="95">
        <v>0</v>
      </c>
      <c r="Q2038" s="95">
        <v>1557.4447514563799</v>
      </c>
      <c r="R2038" s="95">
        <v>0</v>
      </c>
      <c r="S2038" s="95">
        <v>0</v>
      </c>
      <c r="T2038" s="95">
        <v>3.10389414793462</v>
      </c>
      <c r="U2038" s="95">
        <v>490.045530289412</v>
      </c>
      <c r="V2038" s="95">
        <v>0</v>
      </c>
      <c r="W2038" s="95">
        <v>168254.67011070301</v>
      </c>
      <c r="X2038" s="95">
        <v>53112.552629470803</v>
      </c>
      <c r="Y2038" s="95">
        <v>17.3483868259937</v>
      </c>
      <c r="Z2038" s="95">
        <v>13000.554396867799</v>
      </c>
      <c r="AA2038" s="95">
        <v>0</v>
      </c>
      <c r="AB2038" s="95">
        <v>0</v>
      </c>
      <c r="AC2038" s="95">
        <v>177783.58146285999</v>
      </c>
      <c r="AD2038" s="95">
        <v>291.863550186157</v>
      </c>
      <c r="AE2038" s="95">
        <v>3622.6603978574299</v>
      </c>
      <c r="AF2038" s="95">
        <v>668.24246794730402</v>
      </c>
      <c r="AG2038" s="95">
        <v>40289.123198986097</v>
      </c>
      <c r="AH2038" s="95">
        <v>1141.21870787442</v>
      </c>
      <c r="AI2038" s="95">
        <v>0</v>
      </c>
      <c r="AJ2038" s="95">
        <v>172550.45499038699</v>
      </c>
      <c r="AK2038" s="95">
        <v>0</v>
      </c>
      <c r="AL2038" s="95">
        <v>0</v>
      </c>
      <c r="AM2038" s="95">
        <v>155.99668158777101</v>
      </c>
      <c r="AN2038" s="95">
        <v>177874.98375892601</v>
      </c>
      <c r="AO2038" s="95">
        <v>0</v>
      </c>
      <c r="AP2038" s="95">
        <v>1351067.11010742</v>
      </c>
      <c r="AQ2038" s="95">
        <v>397927.717449188</v>
      </c>
      <c r="AR2038" s="95">
        <v>327.30984342470799</v>
      </c>
      <c r="AS2038" s="95">
        <v>105595.786060333</v>
      </c>
      <c r="AT2038" s="95">
        <v>0</v>
      </c>
      <c r="AU2038" s="95">
        <v>0</v>
      </c>
      <c r="AV2038" s="95">
        <v>592364.62995910598</v>
      </c>
      <c r="AW2038" s="95">
        <v>878.99999809265103</v>
      </c>
      <c r="AX2038" s="95">
        <v>31797.530361175501</v>
      </c>
      <c r="AY2038" s="95">
        <v>5233.9281336069098</v>
      </c>
      <c r="AZ2038" s="95">
        <v>311664.591407776</v>
      </c>
      <c r="BA2038" s="95">
        <v>10389.6860334873</v>
      </c>
      <c r="BB2038" s="95">
        <v>0</v>
      </c>
      <c r="BC2038" s="95">
        <v>1384092.9101867699</v>
      </c>
      <c r="BD2038" s="95">
        <v>0</v>
      </c>
      <c r="BE2038" s="95">
        <v>0</v>
      </c>
      <c r="BF2038" s="95">
        <v>1846.2112250924099</v>
      </c>
      <c r="BG2038" s="95">
        <v>594558.88545990002</v>
      </c>
      <c r="BH2038" s="95">
        <v>0</v>
      </c>
      <c r="BI2038" s="95">
        <v>232997.34987831101</v>
      </c>
      <c r="BJ2038" s="95">
        <v>128517.30821228</v>
      </c>
      <c r="BK2038" s="95">
        <v>0</v>
      </c>
      <c r="BL2038" s="95">
        <v>0</v>
      </c>
      <c r="BM2038" s="95">
        <v>0</v>
      </c>
      <c r="BN2038" s="95">
        <v>0</v>
      </c>
      <c r="BO2038" s="95">
        <v>0</v>
      </c>
      <c r="BP2038" s="95">
        <v>0</v>
      </c>
      <c r="BQ2038" s="95">
        <v>0</v>
      </c>
      <c r="BR2038" s="95">
        <v>1655.4732720106799</v>
      </c>
      <c r="BS2038" s="95">
        <v>106184.288775444</v>
      </c>
      <c r="BT2038" s="95">
        <v>2025.33969396353</v>
      </c>
      <c r="BU2038" s="95">
        <v>0</v>
      </c>
      <c r="BV2038" s="95">
        <v>253343.60226249701</v>
      </c>
      <c r="BW2038" s="95">
        <v>0</v>
      </c>
      <c r="BX2038" s="95">
        <v>0</v>
      </c>
      <c r="BY2038" s="95">
        <v>0</v>
      </c>
      <c r="BZ2038" s="95">
        <v>0</v>
      </c>
      <c r="CA2038" s="95">
        <v>1855.5522432625301</v>
      </c>
      <c r="CB2038" s="95">
        <v>219201.12553787199</v>
      </c>
      <c r="CC2038" s="95">
        <v>1754424.5509033201</v>
      </c>
      <c r="CD2038" s="95">
        <v>367872.85795593302</v>
      </c>
      <c r="CE2038" s="95">
        <v>84.050542810931802</v>
      </c>
      <c r="CF2038" s="95">
        <v>12999.783462047601</v>
      </c>
      <c r="CG2038" s="95">
        <v>106114.270683289</v>
      </c>
      <c r="CH2038" s="95">
        <v>0</v>
      </c>
      <c r="CI2038" s="95">
        <v>1940.02689433098</v>
      </c>
      <c r="CJ2038" s="95">
        <v>232282.099233627</v>
      </c>
      <c r="CK2038" s="95">
        <v>1859960.4183654799</v>
      </c>
      <c r="CL2038" s="95">
        <v>385162.15738678002</v>
      </c>
      <c r="CM2038" s="160">
        <v>2428.3159926235699</v>
      </c>
      <c r="CN2038" s="160">
        <v>413701.61535263102</v>
      </c>
      <c r="CO2038" s="160">
        <v>2450530.9862976102</v>
      </c>
      <c r="CP2038" s="95">
        <v>385162.15738678002</v>
      </c>
      <c r="CQ2038" s="95">
        <v>0</v>
      </c>
      <c r="CR2038" s="95">
        <v>0</v>
      </c>
      <c r="CS2038" s="95">
        <v>0</v>
      </c>
      <c r="CT2038" s="95">
        <v>0</v>
      </c>
      <c r="CU2038" s="161">
        <v>232200.9089999196</v>
      </c>
      <c r="CV2038" s="161">
        <v>1860538.8215866091</v>
      </c>
    </row>
    <row r="2039" spans="1:100" x14ac:dyDescent="0.2">
      <c r="A2039" s="94" t="s">
        <v>184</v>
      </c>
      <c r="B2039" s="96">
        <v>40513</v>
      </c>
      <c r="C2039" s="95">
        <v>0</v>
      </c>
      <c r="D2039" s="95">
        <v>1495.0111649483399</v>
      </c>
      <c r="E2039" s="95">
        <v>319.74764169752598</v>
      </c>
      <c r="F2039" s="95">
        <v>1.8975514309859101</v>
      </c>
      <c r="G2039" s="95">
        <v>94.025414906442194</v>
      </c>
      <c r="H2039" s="95">
        <v>0</v>
      </c>
      <c r="I2039" s="95">
        <v>0</v>
      </c>
      <c r="J2039" s="95">
        <v>491.21487991511799</v>
      </c>
      <c r="K2039" s="95">
        <v>1</v>
      </c>
      <c r="L2039" s="95">
        <v>107.540206935257</v>
      </c>
      <c r="M2039" s="95">
        <v>4.7886358369723903</v>
      </c>
      <c r="N2039" s="95">
        <v>219.246659381315</v>
      </c>
      <c r="O2039" s="95">
        <v>43.766329163219801</v>
      </c>
      <c r="P2039" s="95">
        <v>0</v>
      </c>
      <c r="Q2039" s="95">
        <v>1496.1694035530099</v>
      </c>
      <c r="R2039" s="95">
        <v>0</v>
      </c>
      <c r="S2039" s="95">
        <v>0</v>
      </c>
      <c r="T2039" s="95">
        <v>4.8697800820227704</v>
      </c>
      <c r="U2039" s="95">
        <v>495.17253015562898</v>
      </c>
      <c r="V2039" s="95">
        <v>0</v>
      </c>
      <c r="W2039" s="95">
        <v>164582.753606796</v>
      </c>
      <c r="X2039" s="95">
        <v>52383.144238471999</v>
      </c>
      <c r="Y2039" s="95">
        <v>22.1547920478042</v>
      </c>
      <c r="Z2039" s="95">
        <v>12827.110214829399</v>
      </c>
      <c r="AA2039" s="95">
        <v>0</v>
      </c>
      <c r="AB2039" s="95">
        <v>0</v>
      </c>
      <c r="AC2039" s="95">
        <v>176958.87558937099</v>
      </c>
      <c r="AD2039" s="95">
        <v>111.736650943756</v>
      </c>
      <c r="AE2039" s="95">
        <v>3945.1729042828101</v>
      </c>
      <c r="AF2039" s="95">
        <v>522.18550269305695</v>
      </c>
      <c r="AG2039" s="95">
        <v>42405.967170238502</v>
      </c>
      <c r="AH2039" s="95">
        <v>1114.3102683723</v>
      </c>
      <c r="AI2039" s="95">
        <v>0</v>
      </c>
      <c r="AJ2039" s="95">
        <v>167188.11833953901</v>
      </c>
      <c r="AK2039" s="95">
        <v>0</v>
      </c>
      <c r="AL2039" s="95">
        <v>0</v>
      </c>
      <c r="AM2039" s="95">
        <v>212.78798462078001</v>
      </c>
      <c r="AN2039" s="95">
        <v>178292.27012634301</v>
      </c>
      <c r="AO2039" s="95">
        <v>0</v>
      </c>
      <c r="AP2039" s="95">
        <v>1335803.0738677999</v>
      </c>
      <c r="AQ2039" s="95">
        <v>392444.84545898403</v>
      </c>
      <c r="AR2039" s="95">
        <v>617.75482869893301</v>
      </c>
      <c r="AS2039" s="95">
        <v>112118.817682266</v>
      </c>
      <c r="AT2039" s="95">
        <v>0</v>
      </c>
      <c r="AU2039" s="95">
        <v>0</v>
      </c>
      <c r="AV2039" s="95">
        <v>595508.57096862805</v>
      </c>
      <c r="AW2039" s="95">
        <v>334</v>
      </c>
      <c r="AX2039" s="95">
        <v>38730.046546935999</v>
      </c>
      <c r="AY2039" s="95">
        <v>4004.0191958546602</v>
      </c>
      <c r="AZ2039" s="95">
        <v>327571.50157928502</v>
      </c>
      <c r="BA2039" s="95">
        <v>11168.9107289314</v>
      </c>
      <c r="BB2039" s="95">
        <v>0</v>
      </c>
      <c r="BC2039" s="95">
        <v>1349523.9769592299</v>
      </c>
      <c r="BD2039" s="95">
        <v>0</v>
      </c>
      <c r="BE2039" s="95">
        <v>0</v>
      </c>
      <c r="BF2039" s="95">
        <v>9423.2536464929599</v>
      </c>
      <c r="BG2039" s="95">
        <v>596699.31482696498</v>
      </c>
      <c r="BH2039" s="95">
        <v>0</v>
      </c>
      <c r="BI2039" s="95">
        <v>240367.39883422901</v>
      </c>
      <c r="BJ2039" s="95">
        <v>127679.67557430299</v>
      </c>
      <c r="BK2039" s="95">
        <v>0</v>
      </c>
      <c r="BL2039" s="95">
        <v>0</v>
      </c>
      <c r="BM2039" s="95">
        <v>0</v>
      </c>
      <c r="BN2039" s="95">
        <v>0</v>
      </c>
      <c r="BO2039" s="95">
        <v>0</v>
      </c>
      <c r="BP2039" s="95">
        <v>0</v>
      </c>
      <c r="BQ2039" s="95">
        <v>0</v>
      </c>
      <c r="BR2039" s="95">
        <v>1293.0037100166101</v>
      </c>
      <c r="BS2039" s="95">
        <v>111153.24164772</v>
      </c>
      <c r="BT2039" s="95">
        <v>2174.5885937511898</v>
      </c>
      <c r="BU2039" s="95">
        <v>0</v>
      </c>
      <c r="BV2039" s="95">
        <v>252729.76987457299</v>
      </c>
      <c r="BW2039" s="95">
        <v>0</v>
      </c>
      <c r="BX2039" s="95">
        <v>0</v>
      </c>
      <c r="BY2039" s="95">
        <v>0</v>
      </c>
      <c r="BZ2039" s="95">
        <v>0</v>
      </c>
      <c r="CA2039" s="95">
        <v>1813.0750081241099</v>
      </c>
      <c r="CB2039" s="95">
        <v>217375.67416000401</v>
      </c>
      <c r="CC2039" s="95">
        <v>1726054.8098144501</v>
      </c>
      <c r="CD2039" s="95">
        <v>363189.16028213501</v>
      </c>
      <c r="CE2039" s="95">
        <v>94.277572180144503</v>
      </c>
      <c r="CF2039" s="95">
        <v>12864.2826240063</v>
      </c>
      <c r="CG2039" s="95">
        <v>111662.14616393999</v>
      </c>
      <c r="CH2039" s="95">
        <v>0</v>
      </c>
      <c r="CI2039" s="95">
        <v>1907.3514144122601</v>
      </c>
      <c r="CJ2039" s="95">
        <v>230266.29194450399</v>
      </c>
      <c r="CK2039" s="95">
        <v>1836764.7945709201</v>
      </c>
      <c r="CL2039" s="95">
        <v>380570.36324691802</v>
      </c>
      <c r="CM2039" s="160">
        <v>2392.7716539502098</v>
      </c>
      <c r="CN2039" s="160">
        <v>408790.47505950899</v>
      </c>
      <c r="CO2039" s="160">
        <v>2445978.48364258</v>
      </c>
      <c r="CP2039" s="95">
        <v>380570.36324691802</v>
      </c>
      <c r="CQ2039" s="95">
        <v>0</v>
      </c>
      <c r="CR2039" s="95">
        <v>0</v>
      </c>
      <c r="CS2039" s="95">
        <v>0</v>
      </c>
      <c r="CT2039" s="95">
        <v>0</v>
      </c>
      <c r="CU2039" s="161">
        <v>230239.95678401031</v>
      </c>
      <c r="CV2039" s="161">
        <v>1837716.9559783901</v>
      </c>
    </row>
    <row r="2040" spans="1:100" x14ac:dyDescent="0.2">
      <c r="A2040" s="94" t="s">
        <v>184</v>
      </c>
      <c r="B2040" s="96">
        <v>40603</v>
      </c>
      <c r="C2040" s="95">
        <v>0</v>
      </c>
      <c r="D2040" s="95">
        <v>1502.62926617265</v>
      </c>
      <c r="E2040" s="95">
        <v>319.67083634436102</v>
      </c>
      <c r="F2040" s="95">
        <v>1.96936020298745</v>
      </c>
      <c r="G2040" s="95">
        <v>96.655292441137107</v>
      </c>
      <c r="H2040" s="95">
        <v>0</v>
      </c>
      <c r="I2040" s="95">
        <v>0</v>
      </c>
      <c r="J2040" s="95">
        <v>531.57524366676796</v>
      </c>
      <c r="K2040" s="95">
        <v>1</v>
      </c>
      <c r="L2040" s="95">
        <v>128.48851214349301</v>
      </c>
      <c r="M2040" s="95">
        <v>6.7383930929936504</v>
      </c>
      <c r="N2040" s="95">
        <v>224.360540486872</v>
      </c>
      <c r="O2040" s="95">
        <v>0</v>
      </c>
      <c r="P2040" s="95">
        <v>0</v>
      </c>
      <c r="Q2040" s="95">
        <v>1496.61390972137</v>
      </c>
      <c r="R2040" s="95">
        <v>0</v>
      </c>
      <c r="S2040" s="95">
        <v>0</v>
      </c>
      <c r="T2040" s="95">
        <v>12.7425386798568</v>
      </c>
      <c r="U2040" s="95">
        <v>531.72020170837595</v>
      </c>
      <c r="V2040" s="95">
        <v>0</v>
      </c>
      <c r="W2040" s="95">
        <v>157503.25025558501</v>
      </c>
      <c r="X2040" s="95">
        <v>52929.209683418303</v>
      </c>
      <c r="Y2040" s="95">
        <v>24.005697952816298</v>
      </c>
      <c r="Z2040" s="95">
        <v>13489.6311472654</v>
      </c>
      <c r="AA2040" s="95">
        <v>0</v>
      </c>
      <c r="AB2040" s="95">
        <v>0</v>
      </c>
      <c r="AC2040" s="95">
        <v>186421.458269119</v>
      </c>
      <c r="AD2040" s="95">
        <v>113.412536859512</v>
      </c>
      <c r="AE2040" s="95">
        <v>4221.2074114680299</v>
      </c>
      <c r="AF2040" s="95">
        <v>591.37648770958197</v>
      </c>
      <c r="AG2040" s="95">
        <v>44326.670888423898</v>
      </c>
      <c r="AH2040" s="95">
        <v>0</v>
      </c>
      <c r="AI2040" s="95">
        <v>0</v>
      </c>
      <c r="AJ2040" s="95">
        <v>158324.16396331799</v>
      </c>
      <c r="AK2040" s="95">
        <v>0</v>
      </c>
      <c r="AL2040" s="95">
        <v>0</v>
      </c>
      <c r="AM2040" s="95">
        <v>1026.5247152894699</v>
      </c>
      <c r="AN2040" s="95">
        <v>186026.18378639201</v>
      </c>
      <c r="AO2040" s="95">
        <v>0</v>
      </c>
      <c r="AP2040" s="95">
        <v>1296938.2250366199</v>
      </c>
      <c r="AQ2040" s="95">
        <v>402059.02289581299</v>
      </c>
      <c r="AR2040" s="95">
        <v>775.53691394627106</v>
      </c>
      <c r="AS2040" s="95">
        <v>117748.92912674</v>
      </c>
      <c r="AT2040" s="95">
        <v>0</v>
      </c>
      <c r="AU2040" s="95">
        <v>0</v>
      </c>
      <c r="AV2040" s="95">
        <v>632415.23367309605</v>
      </c>
      <c r="AW2040" s="95">
        <v>340</v>
      </c>
      <c r="AX2040" s="95">
        <v>38068.991597652399</v>
      </c>
      <c r="AY2040" s="95">
        <v>4780.0147102475203</v>
      </c>
      <c r="AZ2040" s="95">
        <v>346765.75181579601</v>
      </c>
      <c r="BA2040" s="95">
        <v>0</v>
      </c>
      <c r="BB2040" s="95">
        <v>0</v>
      </c>
      <c r="BC2040" s="95">
        <v>1289143.61749268</v>
      </c>
      <c r="BD2040" s="95">
        <v>0</v>
      </c>
      <c r="BE2040" s="95">
        <v>0</v>
      </c>
      <c r="BF2040" s="95">
        <v>12964.1447439194</v>
      </c>
      <c r="BG2040" s="95">
        <v>631917.34317779494</v>
      </c>
      <c r="BH2040" s="95">
        <v>0</v>
      </c>
      <c r="BI2040" s="95">
        <v>234471.57328987101</v>
      </c>
      <c r="BJ2040" s="95">
        <v>129575.294437408</v>
      </c>
      <c r="BK2040" s="95">
        <v>0</v>
      </c>
      <c r="BL2040" s="95">
        <v>0</v>
      </c>
      <c r="BM2040" s="95">
        <v>0</v>
      </c>
      <c r="BN2040" s="95">
        <v>0</v>
      </c>
      <c r="BO2040" s="95">
        <v>0</v>
      </c>
      <c r="BP2040" s="95">
        <v>0</v>
      </c>
      <c r="BQ2040" s="95">
        <v>0</v>
      </c>
      <c r="BR2040" s="95">
        <v>1583.7917984277001</v>
      </c>
      <c r="BS2040" s="95">
        <v>116028.35089492799</v>
      </c>
      <c r="BT2040" s="95">
        <v>0</v>
      </c>
      <c r="BU2040" s="95">
        <v>0</v>
      </c>
      <c r="BV2040" s="95">
        <v>253895.62415885899</v>
      </c>
      <c r="BW2040" s="95">
        <v>0</v>
      </c>
      <c r="BX2040" s="95">
        <v>0</v>
      </c>
      <c r="BY2040" s="95">
        <v>0</v>
      </c>
      <c r="BZ2040" s="95">
        <v>0</v>
      </c>
      <c r="CA2040" s="95">
        <v>1822.51024760306</v>
      </c>
      <c r="CB2040" s="95">
        <v>211414.786561966</v>
      </c>
      <c r="CC2040" s="95">
        <v>1690006.7751159701</v>
      </c>
      <c r="CD2040" s="95">
        <v>363175.262840271</v>
      </c>
      <c r="CE2040" s="95">
        <v>96.737789010629101</v>
      </c>
      <c r="CF2040" s="95">
        <v>13439.526776790601</v>
      </c>
      <c r="CG2040" s="95">
        <v>117360.513110161</v>
      </c>
      <c r="CH2040" s="95">
        <v>0</v>
      </c>
      <c r="CI2040" s="95">
        <v>1919.54554311931</v>
      </c>
      <c r="CJ2040" s="95">
        <v>225037.86490440401</v>
      </c>
      <c r="CK2040" s="95">
        <v>1809670.12867737</v>
      </c>
      <c r="CL2040" s="95">
        <v>380657.45663452102</v>
      </c>
      <c r="CM2040" s="160">
        <v>2447.3178603649098</v>
      </c>
      <c r="CN2040" s="160">
        <v>415195.88376236003</v>
      </c>
      <c r="CO2040" s="160">
        <v>2456200.1638793899</v>
      </c>
      <c r="CP2040" s="95">
        <v>380657.45663452102</v>
      </c>
      <c r="CQ2040" s="95">
        <v>0</v>
      </c>
      <c r="CR2040" s="95">
        <v>0</v>
      </c>
      <c r="CS2040" s="95">
        <v>0</v>
      </c>
      <c r="CT2040" s="95">
        <v>0</v>
      </c>
      <c r="CU2040" s="161">
        <v>224854.31333875659</v>
      </c>
      <c r="CV2040" s="161">
        <v>1807367.2882261311</v>
      </c>
    </row>
    <row r="2041" spans="1:100" x14ac:dyDescent="0.2">
      <c r="A2041" s="94" t="s">
        <v>184</v>
      </c>
      <c r="B2041" s="96">
        <v>40695</v>
      </c>
      <c r="C2041" s="95">
        <v>0</v>
      </c>
      <c r="D2041" s="95">
        <v>1513.2525030076499</v>
      </c>
      <c r="E2041" s="95">
        <v>319.862668123096</v>
      </c>
      <c r="F2041" s="95">
        <v>2.1224592599901402</v>
      </c>
      <c r="G2041" s="95">
        <v>98.119004407897606</v>
      </c>
      <c r="H2041" s="95">
        <v>0</v>
      </c>
      <c r="I2041" s="95">
        <v>0</v>
      </c>
      <c r="J2041" s="95">
        <v>539.23159600794304</v>
      </c>
      <c r="K2041" s="95">
        <v>1</v>
      </c>
      <c r="L2041" s="95">
        <v>119.77685576211699</v>
      </c>
      <c r="M2041" s="95">
        <v>6.2118085159454504</v>
      </c>
      <c r="N2041" s="95">
        <v>217.938056893647</v>
      </c>
      <c r="O2041" s="95">
        <v>0</v>
      </c>
      <c r="P2041" s="95">
        <v>0</v>
      </c>
      <c r="Q2041" s="95">
        <v>1520.69576790929</v>
      </c>
      <c r="R2041" s="95">
        <v>0</v>
      </c>
      <c r="S2041" s="95">
        <v>0</v>
      </c>
      <c r="T2041" s="95">
        <v>15.3084761204664</v>
      </c>
      <c r="U2041" s="95">
        <v>538.78032564371802</v>
      </c>
      <c r="V2041" s="95">
        <v>0</v>
      </c>
      <c r="W2041" s="95">
        <v>170538.84886932399</v>
      </c>
      <c r="X2041" s="95">
        <v>51414.042735576601</v>
      </c>
      <c r="Y2041" s="95">
        <v>29.075384807772899</v>
      </c>
      <c r="Z2041" s="95">
        <v>13644.7814701796</v>
      </c>
      <c r="AA2041" s="95">
        <v>0</v>
      </c>
      <c r="AB2041" s="95">
        <v>0</v>
      </c>
      <c r="AC2041" s="95">
        <v>189164.88744926499</v>
      </c>
      <c r="AD2041" s="95">
        <v>115.696212768555</v>
      </c>
      <c r="AE2041" s="95">
        <v>3778.91172283888</v>
      </c>
      <c r="AF2041" s="95">
        <v>712.51921060681298</v>
      </c>
      <c r="AG2041" s="95">
        <v>45489.355430126197</v>
      </c>
      <c r="AH2041" s="95">
        <v>0</v>
      </c>
      <c r="AI2041" s="95">
        <v>0</v>
      </c>
      <c r="AJ2041" s="95">
        <v>170561.83082771301</v>
      </c>
      <c r="AK2041" s="95">
        <v>0</v>
      </c>
      <c r="AL2041" s="95">
        <v>0</v>
      </c>
      <c r="AM2041" s="95">
        <v>1105.87555758655</v>
      </c>
      <c r="AN2041" s="95">
        <v>188885.32609939601</v>
      </c>
      <c r="AO2041" s="95">
        <v>0</v>
      </c>
      <c r="AP2041" s="95">
        <v>1417415.7457427999</v>
      </c>
      <c r="AQ2041" s="95">
        <v>390653.07417678798</v>
      </c>
      <c r="AR2041" s="95">
        <v>594.51328522712004</v>
      </c>
      <c r="AS2041" s="95">
        <v>116910.033472061</v>
      </c>
      <c r="AT2041" s="95">
        <v>0</v>
      </c>
      <c r="AU2041" s="95">
        <v>0</v>
      </c>
      <c r="AV2041" s="95">
        <v>644319.43620300305</v>
      </c>
      <c r="AW2041" s="95">
        <v>353</v>
      </c>
      <c r="AX2041" s="95">
        <v>35470.312945365898</v>
      </c>
      <c r="AY2041" s="95">
        <v>5648.0850083828</v>
      </c>
      <c r="AZ2041" s="95">
        <v>361085.12919998198</v>
      </c>
      <c r="BA2041" s="95">
        <v>0</v>
      </c>
      <c r="BB2041" s="95">
        <v>0</v>
      </c>
      <c r="BC2041" s="95">
        <v>1404064.4407196001</v>
      </c>
      <c r="BD2041" s="95">
        <v>0</v>
      </c>
      <c r="BE2041" s="95">
        <v>0</v>
      </c>
      <c r="BF2041" s="95">
        <v>12736.9740276337</v>
      </c>
      <c r="BG2041" s="95">
        <v>643788.29397582996</v>
      </c>
      <c r="BH2041" s="95">
        <v>0</v>
      </c>
      <c r="BI2041" s="95">
        <v>274106.43228149402</v>
      </c>
      <c r="BJ2041" s="95">
        <v>127764.144245148</v>
      </c>
      <c r="BK2041" s="95">
        <v>0</v>
      </c>
      <c r="BL2041" s="95">
        <v>0</v>
      </c>
      <c r="BM2041" s="95">
        <v>0</v>
      </c>
      <c r="BN2041" s="95">
        <v>0</v>
      </c>
      <c r="BO2041" s="95">
        <v>0</v>
      </c>
      <c r="BP2041" s="95">
        <v>0</v>
      </c>
      <c r="BQ2041" s="95">
        <v>0</v>
      </c>
      <c r="BR2041" s="95">
        <v>1809.7609071731599</v>
      </c>
      <c r="BS2041" s="95">
        <v>120897.06383991201</v>
      </c>
      <c r="BT2041" s="95">
        <v>0</v>
      </c>
      <c r="BU2041" s="95">
        <v>0</v>
      </c>
      <c r="BV2041" s="95">
        <v>266117.75366592401</v>
      </c>
      <c r="BW2041" s="95">
        <v>0</v>
      </c>
      <c r="BX2041" s="95">
        <v>0</v>
      </c>
      <c r="BY2041" s="95">
        <v>0</v>
      </c>
      <c r="BZ2041" s="95">
        <v>0</v>
      </c>
      <c r="CA2041" s="95">
        <v>1830.7348175495899</v>
      </c>
      <c r="CB2041" s="95">
        <v>222813.106298447</v>
      </c>
      <c r="CC2041" s="95">
        <v>1807882.7339172401</v>
      </c>
      <c r="CD2041" s="95">
        <v>401054.38612365699</v>
      </c>
      <c r="CE2041" s="95">
        <v>97.877467094920604</v>
      </c>
      <c r="CF2041" s="95">
        <v>13650.224438428901</v>
      </c>
      <c r="CG2041" s="95">
        <v>117192.505747795</v>
      </c>
      <c r="CH2041" s="95">
        <v>0</v>
      </c>
      <c r="CI2041" s="95">
        <v>1927.88411165774</v>
      </c>
      <c r="CJ2041" s="95">
        <v>236257.16699600199</v>
      </c>
      <c r="CK2041" s="95">
        <v>1924701.8479003899</v>
      </c>
      <c r="CL2041" s="95">
        <v>418802.72314453102</v>
      </c>
      <c r="CM2041" s="160">
        <v>2462.0752628743599</v>
      </c>
      <c r="CN2041" s="160">
        <v>428053.976356506</v>
      </c>
      <c r="CO2041" s="160">
        <v>2582232.2744751</v>
      </c>
      <c r="CP2041" s="95">
        <v>418802.72314453102</v>
      </c>
      <c r="CQ2041" s="95">
        <v>0</v>
      </c>
      <c r="CR2041" s="95">
        <v>0</v>
      </c>
      <c r="CS2041" s="95">
        <v>0</v>
      </c>
      <c r="CT2041" s="95">
        <v>0</v>
      </c>
      <c r="CU2041" s="161">
        <v>236463.33073687591</v>
      </c>
      <c r="CV2041" s="161">
        <v>1925075.2396650352</v>
      </c>
    </row>
    <row r="2042" spans="1:100" x14ac:dyDescent="0.2">
      <c r="A2042" s="94" t="s">
        <v>184</v>
      </c>
      <c r="B2042" s="96">
        <v>40787</v>
      </c>
      <c r="C2042" s="95">
        <v>0</v>
      </c>
      <c r="D2042" s="95">
        <v>1537.83982603252</v>
      </c>
      <c r="E2042" s="95">
        <v>298.45141297951301</v>
      </c>
      <c r="F2042" s="95">
        <v>2.6584354909718999</v>
      </c>
      <c r="G2042" s="95">
        <v>96.213527991436393</v>
      </c>
      <c r="H2042" s="95">
        <v>0</v>
      </c>
      <c r="I2042" s="95">
        <v>0</v>
      </c>
      <c r="J2042" s="95">
        <v>535.70764194428898</v>
      </c>
      <c r="K2042" s="95">
        <v>1</v>
      </c>
      <c r="L2042" s="95">
        <v>145.76402737386499</v>
      </c>
      <c r="M2042" s="95">
        <v>6.2937501299893501</v>
      </c>
      <c r="N2042" s="95">
        <v>216.97656748443799</v>
      </c>
      <c r="O2042" s="95">
        <v>0</v>
      </c>
      <c r="P2042" s="95">
        <v>0</v>
      </c>
      <c r="Q2042" s="95">
        <v>1533.27308668196</v>
      </c>
      <c r="R2042" s="95">
        <v>0</v>
      </c>
      <c r="S2042" s="95">
        <v>0</v>
      </c>
      <c r="T2042" s="95">
        <v>12.547655585571199</v>
      </c>
      <c r="U2042" s="95">
        <v>536.72859357297398</v>
      </c>
      <c r="V2042" s="95">
        <v>0</v>
      </c>
      <c r="W2042" s="95">
        <v>171275.201408386</v>
      </c>
      <c r="X2042" s="95">
        <v>49462.234998703003</v>
      </c>
      <c r="Y2042" s="95">
        <v>21.022672331892</v>
      </c>
      <c r="Z2042" s="95">
        <v>12881.3666018248</v>
      </c>
      <c r="AA2042" s="95">
        <v>0</v>
      </c>
      <c r="AB2042" s="95">
        <v>0</v>
      </c>
      <c r="AC2042" s="95">
        <v>183008.978685379</v>
      </c>
      <c r="AD2042" s="95">
        <v>120.718979358673</v>
      </c>
      <c r="AE2042" s="95">
        <v>5786.6550731658899</v>
      </c>
      <c r="AF2042" s="95">
        <v>481.80897084996099</v>
      </c>
      <c r="AG2042" s="95">
        <v>43679.392480850198</v>
      </c>
      <c r="AH2042" s="95">
        <v>0</v>
      </c>
      <c r="AI2042" s="95">
        <v>0</v>
      </c>
      <c r="AJ2042" s="95">
        <v>167103.24883461001</v>
      </c>
      <c r="AK2042" s="95">
        <v>0</v>
      </c>
      <c r="AL2042" s="95">
        <v>0</v>
      </c>
      <c r="AM2042" s="95">
        <v>503.647858206183</v>
      </c>
      <c r="AN2042" s="95">
        <v>183109.57001876799</v>
      </c>
      <c r="AO2042" s="95">
        <v>0</v>
      </c>
      <c r="AP2042" s="95">
        <v>1411635.8847045901</v>
      </c>
      <c r="AQ2042" s="95">
        <v>376998.54714965803</v>
      </c>
      <c r="AR2042" s="95">
        <v>211.70467241853501</v>
      </c>
      <c r="AS2042" s="95">
        <v>110031.777788162</v>
      </c>
      <c r="AT2042" s="95">
        <v>0</v>
      </c>
      <c r="AU2042" s="95">
        <v>0</v>
      </c>
      <c r="AV2042" s="95">
        <v>637731.00070190395</v>
      </c>
      <c r="AW2042" s="95">
        <v>375</v>
      </c>
      <c r="AX2042" s="95">
        <v>52234.241722106897</v>
      </c>
      <c r="AY2042" s="95">
        <v>3869.0918511152299</v>
      </c>
      <c r="AZ2042" s="95">
        <v>346823.86896896397</v>
      </c>
      <c r="BA2042" s="95">
        <v>0</v>
      </c>
      <c r="BB2042" s="95">
        <v>0</v>
      </c>
      <c r="BC2042" s="95">
        <v>1373097.9680633501</v>
      </c>
      <c r="BD2042" s="95">
        <v>0</v>
      </c>
      <c r="BE2042" s="95">
        <v>0</v>
      </c>
      <c r="BF2042" s="95">
        <v>8218.5356516838092</v>
      </c>
      <c r="BG2042" s="95">
        <v>639274.48277282703</v>
      </c>
      <c r="BH2042" s="95">
        <v>0</v>
      </c>
      <c r="BI2042" s="95">
        <v>245545.5666008</v>
      </c>
      <c r="BJ2042" s="95">
        <v>122534.677889824</v>
      </c>
      <c r="BK2042" s="95">
        <v>0</v>
      </c>
      <c r="BL2042" s="95">
        <v>0</v>
      </c>
      <c r="BM2042" s="95">
        <v>0</v>
      </c>
      <c r="BN2042" s="95">
        <v>0</v>
      </c>
      <c r="BO2042" s="95">
        <v>0</v>
      </c>
      <c r="BP2042" s="95">
        <v>0</v>
      </c>
      <c r="BQ2042" s="95">
        <v>0</v>
      </c>
      <c r="BR2042" s="95">
        <v>1489.25175088644</v>
      </c>
      <c r="BS2042" s="95">
        <v>117657.025858879</v>
      </c>
      <c r="BT2042" s="95">
        <v>0</v>
      </c>
      <c r="BU2042" s="95">
        <v>0</v>
      </c>
      <c r="BV2042" s="95">
        <v>248674.17600440999</v>
      </c>
      <c r="BW2042" s="95">
        <v>0</v>
      </c>
      <c r="BX2042" s="95">
        <v>0</v>
      </c>
      <c r="BY2042" s="95">
        <v>0</v>
      </c>
      <c r="BZ2042" s="95">
        <v>0</v>
      </c>
      <c r="CA2042" s="95">
        <v>1839.3690726607999</v>
      </c>
      <c r="CB2042" s="95">
        <v>219078.987535477</v>
      </c>
      <c r="CC2042" s="95">
        <v>1793591.95281982</v>
      </c>
      <c r="CD2042" s="95">
        <v>376644.89761733997</v>
      </c>
      <c r="CE2042" s="95">
        <v>96.169545643962906</v>
      </c>
      <c r="CF2042" s="95">
        <v>12912.527739405599</v>
      </c>
      <c r="CG2042" s="95">
        <v>110472.697525978</v>
      </c>
      <c r="CH2042" s="95">
        <v>0</v>
      </c>
      <c r="CI2042" s="95">
        <v>1935.8933076411499</v>
      </c>
      <c r="CJ2042" s="95">
        <v>232069.26123237601</v>
      </c>
      <c r="CK2042" s="95">
        <v>1903911.5365448</v>
      </c>
      <c r="CL2042" s="95">
        <v>395008.10558700602</v>
      </c>
      <c r="CM2042" s="160">
        <v>2474.63517287374</v>
      </c>
      <c r="CN2042" s="160">
        <v>416943.25269699103</v>
      </c>
      <c r="CO2042" s="160">
        <v>2534606.7540283198</v>
      </c>
      <c r="CP2042" s="95">
        <v>395008.10558700602</v>
      </c>
      <c r="CQ2042" s="95">
        <v>0</v>
      </c>
      <c r="CR2042" s="95">
        <v>0</v>
      </c>
      <c r="CS2042" s="95">
        <v>0</v>
      </c>
      <c r="CT2042" s="95">
        <v>0</v>
      </c>
      <c r="CU2042" s="161">
        <v>231991.51527488261</v>
      </c>
      <c r="CV2042" s="161">
        <v>1904064.6503457981</v>
      </c>
    </row>
    <row r="2043" spans="1:100" x14ac:dyDescent="0.2">
      <c r="A2043" s="94" t="s">
        <v>184</v>
      </c>
      <c r="B2043" s="96">
        <v>40878</v>
      </c>
      <c r="C2043" s="95">
        <v>0</v>
      </c>
      <c r="D2043" s="95">
        <v>1559.4289573282001</v>
      </c>
      <c r="E2043" s="95">
        <v>306.929300330579</v>
      </c>
      <c r="F2043" s="95">
        <v>4.2005502299871296</v>
      </c>
      <c r="G2043" s="95">
        <v>99.966501906514196</v>
      </c>
      <c r="H2043" s="95">
        <v>0</v>
      </c>
      <c r="I2043" s="95">
        <v>0</v>
      </c>
      <c r="J2043" s="95">
        <v>546.851965457201</v>
      </c>
      <c r="K2043" s="95">
        <v>1</v>
      </c>
      <c r="L2043" s="95">
        <v>160.649174891412</v>
      </c>
      <c r="M2043" s="95">
        <v>6.7290974849602199</v>
      </c>
      <c r="N2043" s="95">
        <v>211.27532934956301</v>
      </c>
      <c r="O2043" s="95">
        <v>0</v>
      </c>
      <c r="P2043" s="95">
        <v>0</v>
      </c>
      <c r="Q2043" s="95">
        <v>1542.0817320942899</v>
      </c>
      <c r="R2043" s="95">
        <v>0</v>
      </c>
      <c r="S2043" s="95">
        <v>0</v>
      </c>
      <c r="T2043" s="95">
        <v>10.542521909228499</v>
      </c>
      <c r="U2043" s="95">
        <v>549.524599321187</v>
      </c>
      <c r="V2043" s="95">
        <v>0</v>
      </c>
      <c r="W2043" s="95">
        <v>158146.024190903</v>
      </c>
      <c r="X2043" s="95">
        <v>49269.366377353697</v>
      </c>
      <c r="Y2043" s="95">
        <v>29.005286865867699</v>
      </c>
      <c r="Z2043" s="95">
        <v>13972.8252387047</v>
      </c>
      <c r="AA2043" s="95">
        <v>0</v>
      </c>
      <c r="AB2043" s="95">
        <v>0</v>
      </c>
      <c r="AC2043" s="95">
        <v>186967.80688858</v>
      </c>
      <c r="AD2043" s="95">
        <v>66.770123481750502</v>
      </c>
      <c r="AE2043" s="95">
        <v>5947.38859438896</v>
      </c>
      <c r="AF2043" s="95">
        <v>512.19860479235604</v>
      </c>
      <c r="AG2043" s="95">
        <v>40450.807594299302</v>
      </c>
      <c r="AH2043" s="95">
        <v>0</v>
      </c>
      <c r="AI2043" s="95">
        <v>0</v>
      </c>
      <c r="AJ2043" s="95">
        <v>159672.883266449</v>
      </c>
      <c r="AK2043" s="95">
        <v>0</v>
      </c>
      <c r="AL2043" s="95">
        <v>0</v>
      </c>
      <c r="AM2043" s="95">
        <v>908.05117110907997</v>
      </c>
      <c r="AN2043" s="95">
        <v>187764.13623428301</v>
      </c>
      <c r="AO2043" s="95">
        <v>0</v>
      </c>
      <c r="AP2043" s="95">
        <v>1309412.6590881301</v>
      </c>
      <c r="AQ2043" s="95">
        <v>380812.725990295</v>
      </c>
      <c r="AR2043" s="95">
        <v>401.02368315681798</v>
      </c>
      <c r="AS2043" s="95">
        <v>118726.833890915</v>
      </c>
      <c r="AT2043" s="95">
        <v>0</v>
      </c>
      <c r="AU2043" s="95">
        <v>0</v>
      </c>
      <c r="AV2043" s="95">
        <v>659431.64498138404</v>
      </c>
      <c r="AW2043" s="95">
        <v>206</v>
      </c>
      <c r="AX2043" s="95">
        <v>58849.214762210802</v>
      </c>
      <c r="AY2043" s="95">
        <v>4437.7983663678197</v>
      </c>
      <c r="AZ2043" s="95">
        <v>318159.036876678</v>
      </c>
      <c r="BA2043" s="95">
        <v>0</v>
      </c>
      <c r="BB2043" s="95">
        <v>0</v>
      </c>
      <c r="BC2043" s="95">
        <v>1320828.9421844501</v>
      </c>
      <c r="BD2043" s="95">
        <v>0</v>
      </c>
      <c r="BE2043" s="95">
        <v>0</v>
      </c>
      <c r="BF2043" s="95">
        <v>9502.2343237400091</v>
      </c>
      <c r="BG2043" s="95">
        <v>660187.56854248</v>
      </c>
      <c r="BH2043" s="95">
        <v>0</v>
      </c>
      <c r="BI2043" s="95">
        <v>228618.888942719</v>
      </c>
      <c r="BJ2043" s="95">
        <v>126170.37616634399</v>
      </c>
      <c r="BK2043" s="95">
        <v>0</v>
      </c>
      <c r="BL2043" s="95">
        <v>0</v>
      </c>
      <c r="BM2043" s="95">
        <v>0</v>
      </c>
      <c r="BN2043" s="95">
        <v>0</v>
      </c>
      <c r="BO2043" s="95">
        <v>0</v>
      </c>
      <c r="BP2043" s="95">
        <v>0</v>
      </c>
      <c r="BQ2043" s="95">
        <v>0</v>
      </c>
      <c r="BR2043" s="95">
        <v>1399.5175224095599</v>
      </c>
      <c r="BS2043" s="95">
        <v>110738.129487991</v>
      </c>
      <c r="BT2043" s="95">
        <v>0</v>
      </c>
      <c r="BU2043" s="95">
        <v>0</v>
      </c>
      <c r="BV2043" s="95">
        <v>241468.475469589</v>
      </c>
      <c r="BW2043" s="95">
        <v>0</v>
      </c>
      <c r="BX2043" s="95">
        <v>0</v>
      </c>
      <c r="BY2043" s="95">
        <v>0</v>
      </c>
      <c r="BZ2043" s="95">
        <v>0</v>
      </c>
      <c r="CA2043" s="95">
        <v>1866.9473295360799</v>
      </c>
      <c r="CB2043" s="95">
        <v>206527.03823471101</v>
      </c>
      <c r="CC2043" s="95">
        <v>1701205.01776123</v>
      </c>
      <c r="CD2043" s="95">
        <v>347608.93175888102</v>
      </c>
      <c r="CE2043" s="95">
        <v>100.153002518229</v>
      </c>
      <c r="CF2043" s="95">
        <v>13975.3321788311</v>
      </c>
      <c r="CG2043" s="95">
        <v>118440.636530876</v>
      </c>
      <c r="CH2043" s="95">
        <v>0</v>
      </c>
      <c r="CI2043" s="95">
        <v>1967.12058867514</v>
      </c>
      <c r="CJ2043" s="95">
        <v>220531.927108765</v>
      </c>
      <c r="CK2043" s="95">
        <v>1819349.5501556401</v>
      </c>
      <c r="CL2043" s="95">
        <v>367161.612449646</v>
      </c>
      <c r="CM2043" s="160">
        <v>2509.1339616179498</v>
      </c>
      <c r="CN2043" s="160">
        <v>408410.87800216698</v>
      </c>
      <c r="CO2043" s="160">
        <v>2477392.38562012</v>
      </c>
      <c r="CP2043" s="95">
        <v>367161.612449646</v>
      </c>
      <c r="CQ2043" s="95">
        <v>0</v>
      </c>
      <c r="CR2043" s="95">
        <v>0</v>
      </c>
      <c r="CS2043" s="95">
        <v>0</v>
      </c>
      <c r="CT2043" s="95">
        <v>0</v>
      </c>
      <c r="CU2043" s="161">
        <v>220502.37041354211</v>
      </c>
      <c r="CV2043" s="161">
        <v>1819645.6542921059</v>
      </c>
    </row>
    <row r="2044" spans="1:100" x14ac:dyDescent="0.2">
      <c r="A2044" s="94" t="s">
        <v>184</v>
      </c>
      <c r="B2044" s="96">
        <v>40969</v>
      </c>
      <c r="C2044" s="95">
        <v>0</v>
      </c>
      <c r="D2044" s="95">
        <v>1555.6276178807</v>
      </c>
      <c r="E2044" s="95">
        <v>301.62407053262001</v>
      </c>
      <c r="F2044" s="95">
        <v>4.4937568609602696</v>
      </c>
      <c r="G2044" s="95">
        <v>100.66110927425299</v>
      </c>
      <c r="H2044" s="95">
        <v>0</v>
      </c>
      <c r="I2044" s="95">
        <v>0</v>
      </c>
      <c r="J2044" s="95">
        <v>551.43362179398503</v>
      </c>
      <c r="K2044" s="95">
        <v>1</v>
      </c>
      <c r="L2044" s="95">
        <v>253.371565062553</v>
      </c>
      <c r="M2044" s="95">
        <v>6.7655434069456497</v>
      </c>
      <c r="N2044" s="95">
        <v>173.61997214890999</v>
      </c>
      <c r="O2044" s="95">
        <v>0</v>
      </c>
      <c r="P2044" s="95">
        <v>0</v>
      </c>
      <c r="Q2044" s="95">
        <v>1539.3442094474999</v>
      </c>
      <c r="R2044" s="95">
        <v>0</v>
      </c>
      <c r="S2044" s="95">
        <v>0</v>
      </c>
      <c r="T2044" s="95">
        <v>11.550946812261801</v>
      </c>
      <c r="U2044" s="95">
        <v>552.06699886918102</v>
      </c>
      <c r="V2044" s="95">
        <v>0</v>
      </c>
      <c r="W2044" s="95">
        <v>169700.74117279099</v>
      </c>
      <c r="X2044" s="95">
        <v>49394.217487335198</v>
      </c>
      <c r="Y2044" s="95">
        <v>64.937100587412701</v>
      </c>
      <c r="Z2044" s="95">
        <v>14456.2347658873</v>
      </c>
      <c r="AA2044" s="95">
        <v>0</v>
      </c>
      <c r="AB2044" s="95">
        <v>0</v>
      </c>
      <c r="AC2044" s="95">
        <v>190687.36627388</v>
      </c>
      <c r="AD2044" s="95">
        <v>362.89719009399403</v>
      </c>
      <c r="AE2044" s="95">
        <v>21180.1609406471</v>
      </c>
      <c r="AF2044" s="95">
        <v>730.68011018633797</v>
      </c>
      <c r="AG2044" s="95">
        <v>24638.8532087803</v>
      </c>
      <c r="AH2044" s="95">
        <v>0</v>
      </c>
      <c r="AI2044" s="95">
        <v>0</v>
      </c>
      <c r="AJ2044" s="95">
        <v>168084.08778953599</v>
      </c>
      <c r="AK2044" s="95">
        <v>0</v>
      </c>
      <c r="AL2044" s="95">
        <v>0</v>
      </c>
      <c r="AM2044" s="95">
        <v>1208.1135876178701</v>
      </c>
      <c r="AN2044" s="95">
        <v>190697.861419678</v>
      </c>
      <c r="AO2044" s="95">
        <v>0</v>
      </c>
      <c r="AP2044" s="95">
        <v>1429348.3183746301</v>
      </c>
      <c r="AQ2044" s="95">
        <v>389172.53725433402</v>
      </c>
      <c r="AR2044" s="95">
        <v>1064.61286441982</v>
      </c>
      <c r="AS2044" s="95">
        <v>122555.934576035</v>
      </c>
      <c r="AT2044" s="95">
        <v>0</v>
      </c>
      <c r="AU2044" s="95">
        <v>0</v>
      </c>
      <c r="AV2044" s="95">
        <v>668164.195518494</v>
      </c>
      <c r="AW2044" s="95">
        <v>1121</v>
      </c>
      <c r="AX2044" s="95">
        <v>169212.438280106</v>
      </c>
      <c r="AY2044" s="95">
        <v>6547.7149600982702</v>
      </c>
      <c r="AZ2044" s="95">
        <v>196449.57176208499</v>
      </c>
      <c r="BA2044" s="95">
        <v>0</v>
      </c>
      <c r="BB2044" s="95">
        <v>0</v>
      </c>
      <c r="BC2044" s="95">
        <v>1401158.4660034201</v>
      </c>
      <c r="BD2044" s="95">
        <v>0</v>
      </c>
      <c r="BE2044" s="95">
        <v>0</v>
      </c>
      <c r="BF2044" s="95">
        <v>12715.267094135301</v>
      </c>
      <c r="BG2044" s="95">
        <v>668459.13214111305</v>
      </c>
      <c r="BH2044" s="95">
        <v>0</v>
      </c>
      <c r="BI2044" s="95">
        <v>204299.32227134699</v>
      </c>
      <c r="BJ2044" s="95">
        <v>125364.57809162101</v>
      </c>
      <c r="BK2044" s="95">
        <v>0</v>
      </c>
      <c r="BL2044" s="95">
        <v>0</v>
      </c>
      <c r="BM2044" s="95">
        <v>0</v>
      </c>
      <c r="BN2044" s="95">
        <v>0</v>
      </c>
      <c r="BO2044" s="95">
        <v>0</v>
      </c>
      <c r="BP2044" s="95">
        <v>0</v>
      </c>
      <c r="BQ2044" s="95">
        <v>0</v>
      </c>
      <c r="BR2044" s="95">
        <v>1405.55344849825</v>
      </c>
      <c r="BS2044" s="95">
        <v>64911.8898653984</v>
      </c>
      <c r="BT2044" s="95">
        <v>0</v>
      </c>
      <c r="BU2044" s="95">
        <v>0</v>
      </c>
      <c r="BV2044" s="95">
        <v>254330.01768493699</v>
      </c>
      <c r="BW2044" s="95">
        <v>0</v>
      </c>
      <c r="BX2044" s="95">
        <v>0</v>
      </c>
      <c r="BY2044" s="95">
        <v>0</v>
      </c>
      <c r="BZ2044" s="95">
        <v>0</v>
      </c>
      <c r="CA2044" s="95">
        <v>1856.5263869166399</v>
      </c>
      <c r="CB2044" s="95">
        <v>220404.008815765</v>
      </c>
      <c r="CC2044" s="95">
        <v>1804611.6444854699</v>
      </c>
      <c r="CD2044" s="95">
        <v>329818.85850143398</v>
      </c>
      <c r="CE2044" s="95">
        <v>100.66116848681099</v>
      </c>
      <c r="CF2044" s="95">
        <v>14421.090254664399</v>
      </c>
      <c r="CG2044" s="95">
        <v>122333.440054893</v>
      </c>
      <c r="CH2044" s="95">
        <v>0</v>
      </c>
      <c r="CI2044" s="95">
        <v>1957.4505892991999</v>
      </c>
      <c r="CJ2044" s="95">
        <v>234958.10976219201</v>
      </c>
      <c r="CK2044" s="95">
        <v>1928201.3792572001</v>
      </c>
      <c r="CL2044" s="95">
        <v>350965.695728302</v>
      </c>
      <c r="CM2044" s="160">
        <v>2507.4328930079901</v>
      </c>
      <c r="CN2044" s="160">
        <v>428611.27524948103</v>
      </c>
      <c r="CO2044" s="160">
        <v>2614014.5474548298</v>
      </c>
      <c r="CP2044" s="95">
        <v>350965.695728302</v>
      </c>
      <c r="CQ2044" s="95">
        <v>0</v>
      </c>
      <c r="CR2044" s="95">
        <v>0</v>
      </c>
      <c r="CS2044" s="95">
        <v>0</v>
      </c>
      <c r="CT2044" s="95">
        <v>0</v>
      </c>
      <c r="CU2044" s="161">
        <v>234825.09907042939</v>
      </c>
      <c r="CV2044" s="161">
        <v>1926945.0845403629</v>
      </c>
    </row>
    <row r="2045" spans="1:100" x14ac:dyDescent="0.2">
      <c r="A2045" s="94" t="s">
        <v>184</v>
      </c>
      <c r="B2045" s="96">
        <v>41061</v>
      </c>
      <c r="C2045" s="95">
        <v>0</v>
      </c>
      <c r="D2045" s="95">
        <v>1577.1177272498601</v>
      </c>
      <c r="E2045" s="95">
        <v>300.97259758040298</v>
      </c>
      <c r="F2045" s="95">
        <v>4.1636917309952004</v>
      </c>
      <c r="G2045" s="95">
        <v>104.38925062958199</v>
      </c>
      <c r="H2045" s="95">
        <v>0</v>
      </c>
      <c r="I2045" s="95">
        <v>0</v>
      </c>
      <c r="J2045" s="95">
        <v>553.33492837846302</v>
      </c>
      <c r="K2045" s="95">
        <v>1</v>
      </c>
      <c r="L2045" s="95">
        <v>268.74290809780399</v>
      </c>
      <c r="M2045" s="95">
        <v>6.1522369049489498</v>
      </c>
      <c r="N2045" s="95">
        <v>88.341448192484705</v>
      </c>
      <c r="O2045" s="95">
        <v>0</v>
      </c>
      <c r="P2045" s="95">
        <v>0</v>
      </c>
      <c r="Q2045" s="95">
        <v>1553.98651376367</v>
      </c>
      <c r="R2045" s="95">
        <v>0</v>
      </c>
      <c r="S2045" s="95">
        <v>0</v>
      </c>
      <c r="T2045" s="95">
        <v>9.4348550401628</v>
      </c>
      <c r="U2045" s="95">
        <v>553.650487586856</v>
      </c>
      <c r="V2045" s="95">
        <v>0</v>
      </c>
      <c r="W2045" s="95">
        <v>157455.375782013</v>
      </c>
      <c r="X2045" s="95">
        <v>47409.538349151597</v>
      </c>
      <c r="Y2045" s="95">
        <v>53.427718513645203</v>
      </c>
      <c r="Z2045" s="95">
        <v>14698.420821309101</v>
      </c>
      <c r="AA2045" s="95">
        <v>0</v>
      </c>
      <c r="AB2045" s="95">
        <v>0</v>
      </c>
      <c r="AC2045" s="95">
        <v>189633.62995719901</v>
      </c>
      <c r="AD2045" s="95">
        <v>515.84384727478005</v>
      </c>
      <c r="AE2045" s="95">
        <v>28487.759557723999</v>
      </c>
      <c r="AF2045" s="95">
        <v>542.37296178937004</v>
      </c>
      <c r="AG2045" s="95">
        <v>16036.2732030153</v>
      </c>
      <c r="AH2045" s="95">
        <v>0</v>
      </c>
      <c r="AI2045" s="95">
        <v>0</v>
      </c>
      <c r="AJ2045" s="95">
        <v>158244.376016617</v>
      </c>
      <c r="AK2045" s="95">
        <v>0</v>
      </c>
      <c r="AL2045" s="95">
        <v>0</v>
      </c>
      <c r="AM2045" s="95">
        <v>1188.6352654248501</v>
      </c>
      <c r="AN2045" s="95">
        <v>189907.53242683399</v>
      </c>
      <c r="AO2045" s="95">
        <v>0</v>
      </c>
      <c r="AP2045" s="95">
        <v>1337667.4002533001</v>
      </c>
      <c r="AQ2045" s="95">
        <v>373996.60249328602</v>
      </c>
      <c r="AR2045" s="95">
        <v>1542.2757218778099</v>
      </c>
      <c r="AS2045" s="95">
        <v>125001.995885849</v>
      </c>
      <c r="AT2045" s="95">
        <v>0</v>
      </c>
      <c r="AU2045" s="95">
        <v>0</v>
      </c>
      <c r="AV2045" s="95">
        <v>672229.92597961402</v>
      </c>
      <c r="AW2045" s="95">
        <v>1628</v>
      </c>
      <c r="AX2045" s="95">
        <v>234036.593542099</v>
      </c>
      <c r="AY2045" s="95">
        <v>4627.2674577832204</v>
      </c>
      <c r="AZ2045" s="95">
        <v>131150.82752418501</v>
      </c>
      <c r="BA2045" s="95">
        <v>0</v>
      </c>
      <c r="BB2045" s="95">
        <v>0</v>
      </c>
      <c r="BC2045" s="95">
        <v>1330636.4598541299</v>
      </c>
      <c r="BD2045" s="95">
        <v>0</v>
      </c>
      <c r="BE2045" s="95">
        <v>0</v>
      </c>
      <c r="BF2045" s="95">
        <v>12057.664523720699</v>
      </c>
      <c r="BG2045" s="95">
        <v>673358.45080566395</v>
      </c>
      <c r="BH2045" s="95">
        <v>0</v>
      </c>
      <c r="BI2045" s="95">
        <v>168077.26761055001</v>
      </c>
      <c r="BJ2045" s="95">
        <v>122944.701972008</v>
      </c>
      <c r="BK2045" s="95">
        <v>0</v>
      </c>
      <c r="BL2045" s="95">
        <v>0</v>
      </c>
      <c r="BM2045" s="95">
        <v>0</v>
      </c>
      <c r="BN2045" s="95">
        <v>0</v>
      </c>
      <c r="BO2045" s="95">
        <v>0</v>
      </c>
      <c r="BP2045" s="95">
        <v>0</v>
      </c>
      <c r="BQ2045" s="95">
        <v>0</v>
      </c>
      <c r="BR2045" s="95">
        <v>1353.0792156904899</v>
      </c>
      <c r="BS2045" s="95">
        <v>41870.642885685003</v>
      </c>
      <c r="BT2045" s="95">
        <v>0</v>
      </c>
      <c r="BU2045" s="95">
        <v>0</v>
      </c>
      <c r="BV2045" s="95">
        <v>244037.79171562201</v>
      </c>
      <c r="BW2045" s="95">
        <v>0</v>
      </c>
      <c r="BX2045" s="95">
        <v>0</v>
      </c>
      <c r="BY2045" s="95">
        <v>0</v>
      </c>
      <c r="BZ2045" s="95">
        <v>0</v>
      </c>
      <c r="CA2045" s="95">
        <v>1874.18645046651</v>
      </c>
      <c r="CB2045" s="95">
        <v>205585.05326271101</v>
      </c>
      <c r="CC2045" s="95">
        <v>1706983.17282104</v>
      </c>
      <c r="CD2045" s="95">
        <v>291019.029842377</v>
      </c>
      <c r="CE2045" s="95">
        <v>104.310173097998</v>
      </c>
      <c r="CF2045" s="95">
        <v>14716.7914662361</v>
      </c>
      <c r="CG2045" s="95">
        <v>125227.196829796</v>
      </c>
      <c r="CH2045" s="95">
        <v>0</v>
      </c>
      <c r="CI2045" s="95">
        <v>1978.0792474001601</v>
      </c>
      <c r="CJ2045" s="95">
        <v>220182.15863609299</v>
      </c>
      <c r="CK2045" s="95">
        <v>1831266.3417816199</v>
      </c>
      <c r="CL2045" s="95">
        <v>312116.51796340902</v>
      </c>
      <c r="CM2045" s="160">
        <v>2526.8622998595201</v>
      </c>
      <c r="CN2045" s="160">
        <v>411433.47322464001</v>
      </c>
      <c r="CO2045" s="160">
        <v>2516686.2230834998</v>
      </c>
      <c r="CP2045" s="95">
        <v>312116.51796340902</v>
      </c>
      <c r="CQ2045" s="95">
        <v>0</v>
      </c>
      <c r="CR2045" s="95">
        <v>0</v>
      </c>
      <c r="CS2045" s="95">
        <v>0</v>
      </c>
      <c r="CT2045" s="95">
        <v>0</v>
      </c>
      <c r="CU2045" s="161">
        <v>220301.84472894709</v>
      </c>
      <c r="CV2045" s="161">
        <v>1832210.3696508361</v>
      </c>
    </row>
    <row r="2046" spans="1:100" x14ac:dyDescent="0.2">
      <c r="A2046" s="94" t="s">
        <v>184</v>
      </c>
      <c r="B2046" s="96">
        <v>41153</v>
      </c>
      <c r="C2046" s="95">
        <v>0</v>
      </c>
      <c r="D2046" s="95">
        <v>1620.86052846909</v>
      </c>
      <c r="E2046" s="95">
        <v>301.58191135898198</v>
      </c>
      <c r="F2046" s="95">
        <v>4.0715365339419796</v>
      </c>
      <c r="G2046" s="95">
        <v>104.913702403195</v>
      </c>
      <c r="H2046" s="95">
        <v>0</v>
      </c>
      <c r="I2046" s="95">
        <v>0</v>
      </c>
      <c r="J2046" s="95">
        <v>556.57467325031803</v>
      </c>
      <c r="K2046" s="95">
        <v>1</v>
      </c>
      <c r="L2046" s="95">
        <v>315.67844024673099</v>
      </c>
      <c r="M2046" s="95">
        <v>8.3872602639021405</v>
      </c>
      <c r="N2046" s="95">
        <v>84.395556110888705</v>
      </c>
      <c r="O2046" s="95">
        <v>0</v>
      </c>
      <c r="P2046" s="95">
        <v>0</v>
      </c>
      <c r="Q2046" s="95">
        <v>1595.4253725558499</v>
      </c>
      <c r="R2046" s="95">
        <v>0</v>
      </c>
      <c r="S2046" s="95">
        <v>0</v>
      </c>
      <c r="T2046" s="95">
        <v>12.4606026768452</v>
      </c>
      <c r="U2046" s="95">
        <v>557.38301722705398</v>
      </c>
      <c r="V2046" s="95">
        <v>0</v>
      </c>
      <c r="W2046" s="95">
        <v>169795.485507965</v>
      </c>
      <c r="X2046" s="95">
        <v>47070.177985668197</v>
      </c>
      <c r="Y2046" s="95">
        <v>73.429022435098901</v>
      </c>
      <c r="Z2046" s="95">
        <v>14412.1291127205</v>
      </c>
      <c r="AA2046" s="95">
        <v>0</v>
      </c>
      <c r="AB2046" s="95">
        <v>0</v>
      </c>
      <c r="AC2046" s="95">
        <v>196834.30992889401</v>
      </c>
      <c r="AD2046" s="95">
        <v>318.888618469238</v>
      </c>
      <c r="AE2046" s="95">
        <v>35269.937771797202</v>
      </c>
      <c r="AF2046" s="95">
        <v>1084.7570594251199</v>
      </c>
      <c r="AG2046" s="95">
        <v>15879.383616089801</v>
      </c>
      <c r="AH2046" s="95">
        <v>0</v>
      </c>
      <c r="AI2046" s="95">
        <v>0</v>
      </c>
      <c r="AJ2046" s="95">
        <v>163891.069648743</v>
      </c>
      <c r="AK2046" s="95">
        <v>0</v>
      </c>
      <c r="AL2046" s="95">
        <v>0</v>
      </c>
      <c r="AM2046" s="95">
        <v>1347.3552278429299</v>
      </c>
      <c r="AN2046" s="95">
        <v>197301.98895454401</v>
      </c>
      <c r="AO2046" s="95">
        <v>0</v>
      </c>
      <c r="AP2046" s="95">
        <v>1459480.5892791699</v>
      </c>
      <c r="AQ2046" s="95">
        <v>376817.32133483898</v>
      </c>
      <c r="AR2046" s="95">
        <v>2111.67027401924</v>
      </c>
      <c r="AS2046" s="95">
        <v>123823.878304482</v>
      </c>
      <c r="AT2046" s="95">
        <v>0</v>
      </c>
      <c r="AU2046" s="95">
        <v>0</v>
      </c>
      <c r="AV2046" s="95">
        <v>692050.979347229</v>
      </c>
      <c r="AW2046" s="95">
        <v>1022</v>
      </c>
      <c r="AX2046" s="95">
        <v>294227.22955322301</v>
      </c>
      <c r="AY2046" s="95">
        <v>9271.7080264091492</v>
      </c>
      <c r="AZ2046" s="95">
        <v>130922.070410728</v>
      </c>
      <c r="BA2046" s="95">
        <v>0</v>
      </c>
      <c r="BB2046" s="95">
        <v>0</v>
      </c>
      <c r="BC2046" s="95">
        <v>1407976.8874816899</v>
      </c>
      <c r="BD2046" s="95">
        <v>0</v>
      </c>
      <c r="BE2046" s="95">
        <v>0</v>
      </c>
      <c r="BF2046" s="95">
        <v>14257.149738431001</v>
      </c>
      <c r="BG2046" s="95">
        <v>693974.79888153099</v>
      </c>
      <c r="BH2046" s="95">
        <v>0</v>
      </c>
      <c r="BI2046" s="95">
        <v>161427.060651779</v>
      </c>
      <c r="BJ2046" s="95">
        <v>123039.86257553101</v>
      </c>
      <c r="BK2046" s="95">
        <v>0</v>
      </c>
      <c r="BL2046" s="95">
        <v>0</v>
      </c>
      <c r="BM2046" s="95">
        <v>0</v>
      </c>
      <c r="BN2046" s="95">
        <v>0</v>
      </c>
      <c r="BO2046" s="95">
        <v>0</v>
      </c>
      <c r="BP2046" s="95">
        <v>0</v>
      </c>
      <c r="BQ2046" s="95">
        <v>0</v>
      </c>
      <c r="BR2046" s="95">
        <v>2823.8676254153302</v>
      </c>
      <c r="BS2046" s="95">
        <v>42652.007585525498</v>
      </c>
      <c r="BT2046" s="95">
        <v>0</v>
      </c>
      <c r="BU2046" s="95">
        <v>0</v>
      </c>
      <c r="BV2046" s="95">
        <v>247849.80225944499</v>
      </c>
      <c r="BW2046" s="95">
        <v>0</v>
      </c>
      <c r="BX2046" s="95">
        <v>0</v>
      </c>
      <c r="BY2046" s="95">
        <v>0</v>
      </c>
      <c r="BZ2046" s="95">
        <v>0</v>
      </c>
      <c r="CA2046" s="95">
        <v>1926.3579440563899</v>
      </c>
      <c r="CB2046" s="95">
        <v>216374.269113541</v>
      </c>
      <c r="CC2046" s="95">
        <v>1835364.73643494</v>
      </c>
      <c r="CD2046" s="95">
        <v>291686.185913086</v>
      </c>
      <c r="CE2046" s="95">
        <v>104.869854074903</v>
      </c>
      <c r="CF2046" s="95">
        <v>14425.3972079754</v>
      </c>
      <c r="CG2046" s="95">
        <v>123893.535768509</v>
      </c>
      <c r="CH2046" s="95">
        <v>0</v>
      </c>
      <c r="CI2046" s="95">
        <v>2031.2110452801001</v>
      </c>
      <c r="CJ2046" s="95">
        <v>230779.92791938799</v>
      </c>
      <c r="CK2046" s="95">
        <v>1959788.60310364</v>
      </c>
      <c r="CL2046" s="95">
        <v>311627.16748809803</v>
      </c>
      <c r="CM2046" s="160">
        <v>2588.6830434501198</v>
      </c>
      <c r="CN2046" s="160">
        <v>429052.43077087402</v>
      </c>
      <c r="CO2046" s="160">
        <v>2648914.2767639202</v>
      </c>
      <c r="CP2046" s="95">
        <v>311627.16748809803</v>
      </c>
      <c r="CQ2046" s="95">
        <v>0</v>
      </c>
      <c r="CR2046" s="95">
        <v>0</v>
      </c>
      <c r="CS2046" s="95">
        <v>0</v>
      </c>
      <c r="CT2046" s="95">
        <v>0</v>
      </c>
      <c r="CU2046" s="161">
        <v>230799.66632151639</v>
      </c>
      <c r="CV2046" s="161">
        <v>1959258.2722034489</v>
      </c>
    </row>
    <row r="2047" spans="1:100" x14ac:dyDescent="0.2">
      <c r="A2047" s="94" t="s">
        <v>184</v>
      </c>
      <c r="B2047" s="96">
        <v>41244</v>
      </c>
      <c r="C2047" s="95">
        <v>0</v>
      </c>
      <c r="D2047" s="95">
        <v>1644.72244074941</v>
      </c>
      <c r="E2047" s="95">
        <v>292.719716925174</v>
      </c>
      <c r="F2047" s="95">
        <v>5.9305451219552197</v>
      </c>
      <c r="G2047" s="95">
        <v>103.809319944121</v>
      </c>
      <c r="H2047" s="95">
        <v>0</v>
      </c>
      <c r="I2047" s="95">
        <v>0</v>
      </c>
      <c r="J2047" s="95">
        <v>558.37917677313101</v>
      </c>
      <c r="K2047" s="95">
        <v>1</v>
      </c>
      <c r="L2047" s="95">
        <v>333.312271133065</v>
      </c>
      <c r="M2047" s="95">
        <v>8.6802801049780101</v>
      </c>
      <c r="N2047" s="95">
        <v>83.3133825864643</v>
      </c>
      <c r="O2047" s="95">
        <v>0</v>
      </c>
      <c r="P2047" s="95">
        <v>0</v>
      </c>
      <c r="Q2047" s="95">
        <v>1579.84315425158</v>
      </c>
      <c r="R2047" s="95">
        <v>0</v>
      </c>
      <c r="S2047" s="95">
        <v>0</v>
      </c>
      <c r="T2047" s="95">
        <v>17.372641740832499</v>
      </c>
      <c r="U2047" s="95">
        <v>560.37190655618895</v>
      </c>
      <c r="V2047" s="95">
        <v>0</v>
      </c>
      <c r="W2047" s="95">
        <v>192394.89849853501</v>
      </c>
      <c r="X2047" s="95">
        <v>46606.310717105902</v>
      </c>
      <c r="Y2047" s="95">
        <v>114.994059073739</v>
      </c>
      <c r="Z2047" s="95">
        <v>14558.2226084471</v>
      </c>
      <c r="AA2047" s="95">
        <v>0</v>
      </c>
      <c r="AB2047" s="95">
        <v>0</v>
      </c>
      <c r="AC2047" s="95">
        <v>202524.464664459</v>
      </c>
      <c r="AD2047" s="95">
        <v>592.38537979125999</v>
      </c>
      <c r="AE2047" s="95">
        <v>44519.077920913704</v>
      </c>
      <c r="AF2047" s="95">
        <v>1198.4293179363001</v>
      </c>
      <c r="AG2047" s="95">
        <v>15867.401701450301</v>
      </c>
      <c r="AH2047" s="95">
        <v>0</v>
      </c>
      <c r="AI2047" s="95">
        <v>0</v>
      </c>
      <c r="AJ2047" s="95">
        <v>182647.36729431199</v>
      </c>
      <c r="AK2047" s="95">
        <v>0</v>
      </c>
      <c r="AL2047" s="95">
        <v>0</v>
      </c>
      <c r="AM2047" s="95">
        <v>1661.82471969724</v>
      </c>
      <c r="AN2047" s="95">
        <v>203359.45400810201</v>
      </c>
      <c r="AO2047" s="95">
        <v>0</v>
      </c>
      <c r="AP2047" s="95">
        <v>1642116.18928528</v>
      </c>
      <c r="AQ2047" s="95">
        <v>372501.81071472203</v>
      </c>
      <c r="AR2047" s="95">
        <v>2644.6258083879902</v>
      </c>
      <c r="AS2047" s="95">
        <v>123968.918996811</v>
      </c>
      <c r="AT2047" s="95">
        <v>0</v>
      </c>
      <c r="AU2047" s="95">
        <v>0</v>
      </c>
      <c r="AV2047" s="95">
        <v>706643.30326080299</v>
      </c>
      <c r="AW2047" s="95">
        <v>1877</v>
      </c>
      <c r="AX2047" s="95">
        <v>390795.02289581299</v>
      </c>
      <c r="AY2047" s="95">
        <v>10010.637291073799</v>
      </c>
      <c r="AZ2047" s="95">
        <v>129564.300589561</v>
      </c>
      <c r="BA2047" s="95">
        <v>0</v>
      </c>
      <c r="BB2047" s="95">
        <v>0</v>
      </c>
      <c r="BC2047" s="95">
        <v>1562099.32243347</v>
      </c>
      <c r="BD2047" s="95">
        <v>0</v>
      </c>
      <c r="BE2047" s="95">
        <v>0</v>
      </c>
      <c r="BF2047" s="95">
        <v>15879.8893375397</v>
      </c>
      <c r="BG2047" s="95">
        <v>708826.18282318104</v>
      </c>
      <c r="BH2047" s="95">
        <v>0</v>
      </c>
      <c r="BI2047" s="95">
        <v>219064.85735130301</v>
      </c>
      <c r="BJ2047" s="95">
        <v>121932.08898735</v>
      </c>
      <c r="BK2047" s="95">
        <v>0</v>
      </c>
      <c r="BL2047" s="95">
        <v>0</v>
      </c>
      <c r="BM2047" s="95">
        <v>0</v>
      </c>
      <c r="BN2047" s="95">
        <v>0</v>
      </c>
      <c r="BO2047" s="95">
        <v>0</v>
      </c>
      <c r="BP2047" s="95">
        <v>0</v>
      </c>
      <c r="BQ2047" s="95">
        <v>0</v>
      </c>
      <c r="BR2047" s="95">
        <v>2523.18230158091</v>
      </c>
      <c r="BS2047" s="95">
        <v>43195.510673999801</v>
      </c>
      <c r="BT2047" s="95">
        <v>0</v>
      </c>
      <c r="BU2047" s="95">
        <v>0</v>
      </c>
      <c r="BV2047" s="95">
        <v>286158.66674804699</v>
      </c>
      <c r="BW2047" s="95">
        <v>0</v>
      </c>
      <c r="BX2047" s="95">
        <v>0</v>
      </c>
      <c r="BY2047" s="95">
        <v>0</v>
      </c>
      <c r="BZ2047" s="95">
        <v>0</v>
      </c>
      <c r="CA2047" s="95">
        <v>1938.5962105691401</v>
      </c>
      <c r="CB2047" s="95">
        <v>237444.48717308001</v>
      </c>
      <c r="CC2047" s="95">
        <v>2037362.3065643299</v>
      </c>
      <c r="CD2047" s="95">
        <v>331476.61720657302</v>
      </c>
      <c r="CE2047" s="95">
        <v>103.885282838717</v>
      </c>
      <c r="CF2047" s="95">
        <v>14534.0741152763</v>
      </c>
      <c r="CG2047" s="95">
        <v>123704.548789978</v>
      </c>
      <c r="CH2047" s="95">
        <v>0</v>
      </c>
      <c r="CI2047" s="95">
        <v>2042.64783343673</v>
      </c>
      <c r="CJ2047" s="95">
        <v>252070.33430481001</v>
      </c>
      <c r="CK2047" s="95">
        <v>2161710.5692749</v>
      </c>
      <c r="CL2047" s="95">
        <v>351105.30328750599</v>
      </c>
      <c r="CM2047" s="160">
        <v>2597.2148496210598</v>
      </c>
      <c r="CN2047" s="160">
        <v>455826.615810394</v>
      </c>
      <c r="CO2047" s="160">
        <v>2864032.7924194299</v>
      </c>
      <c r="CP2047" s="95">
        <v>351105.30328750599</v>
      </c>
      <c r="CQ2047" s="95">
        <v>0</v>
      </c>
      <c r="CR2047" s="95">
        <v>0</v>
      </c>
      <c r="CS2047" s="95">
        <v>0</v>
      </c>
      <c r="CT2047" s="95">
        <v>0</v>
      </c>
      <c r="CU2047" s="161">
        <v>251978.56128835632</v>
      </c>
      <c r="CV2047" s="161">
        <v>2161066.8553543077</v>
      </c>
    </row>
    <row r="2048" spans="1:100" x14ac:dyDescent="0.2">
      <c r="A2048" s="94" t="s">
        <v>184</v>
      </c>
      <c r="B2048" s="96">
        <v>41334</v>
      </c>
      <c r="C2048" s="95">
        <v>0</v>
      </c>
      <c r="D2048" s="95">
        <v>1644.1278236657399</v>
      </c>
      <c r="E2048" s="95">
        <v>286.80627674981997</v>
      </c>
      <c r="F2048" s="95">
        <v>5.4283736609504603</v>
      </c>
      <c r="G2048" s="95">
        <v>106.96316173858899</v>
      </c>
      <c r="H2048" s="95">
        <v>0</v>
      </c>
      <c r="I2048" s="95">
        <v>0</v>
      </c>
      <c r="J2048" s="95">
        <v>561.43269515782595</v>
      </c>
      <c r="K2048" s="95">
        <v>1</v>
      </c>
      <c r="L2048" s="95">
        <v>235.62287926860199</v>
      </c>
      <c r="M2048" s="95">
        <v>9.7471912329783699</v>
      </c>
      <c r="N2048" s="95">
        <v>82.942781240679295</v>
      </c>
      <c r="O2048" s="95">
        <v>0</v>
      </c>
      <c r="P2048" s="95">
        <v>57.064916072413297</v>
      </c>
      <c r="Q2048" s="95">
        <v>1571.01679170132</v>
      </c>
      <c r="R2048" s="95">
        <v>0</v>
      </c>
      <c r="S2048" s="95">
        <v>13.272301348042699</v>
      </c>
      <c r="T2048" s="95">
        <v>0</v>
      </c>
      <c r="U2048" s="95">
        <v>562.227443985641</v>
      </c>
      <c r="V2048" s="95">
        <v>0</v>
      </c>
      <c r="W2048" s="95">
        <v>183268.7305336</v>
      </c>
      <c r="X2048" s="95">
        <v>45263.431891918197</v>
      </c>
      <c r="Y2048" s="95">
        <v>63.124081831891097</v>
      </c>
      <c r="Z2048" s="95">
        <v>15298.7874649763</v>
      </c>
      <c r="AA2048" s="95">
        <v>0</v>
      </c>
      <c r="AB2048" s="95">
        <v>0</v>
      </c>
      <c r="AC2048" s="95">
        <v>204274.162044525</v>
      </c>
      <c r="AD2048" s="95">
        <v>629.19165229797397</v>
      </c>
      <c r="AE2048" s="95">
        <v>29800.511043548599</v>
      </c>
      <c r="AF2048" s="95">
        <v>1356.57918328047</v>
      </c>
      <c r="AG2048" s="95">
        <v>14864.804323434801</v>
      </c>
      <c r="AH2048" s="95">
        <v>0</v>
      </c>
      <c r="AI2048" s="95">
        <v>2543.1086996495701</v>
      </c>
      <c r="AJ2048" s="95">
        <v>173776.184856415</v>
      </c>
      <c r="AK2048" s="95">
        <v>0</v>
      </c>
      <c r="AL2048" s="95">
        <v>1883.43191191554</v>
      </c>
      <c r="AM2048" s="95">
        <v>0</v>
      </c>
      <c r="AN2048" s="95">
        <v>204746.03973770101</v>
      </c>
      <c r="AO2048" s="95">
        <v>0</v>
      </c>
      <c r="AP2048" s="95">
        <v>1592421.60554504</v>
      </c>
      <c r="AQ2048" s="95">
        <v>361427.795883179</v>
      </c>
      <c r="AR2048" s="95">
        <v>1039.3190741837</v>
      </c>
      <c r="AS2048" s="95">
        <v>130594.515108109</v>
      </c>
      <c r="AT2048" s="95">
        <v>0</v>
      </c>
      <c r="AU2048" s="95">
        <v>0</v>
      </c>
      <c r="AV2048" s="95">
        <v>721862.49356079102</v>
      </c>
      <c r="AW2048" s="95">
        <v>1996</v>
      </c>
      <c r="AX2048" s="95">
        <v>242773.873527527</v>
      </c>
      <c r="AY2048" s="95">
        <v>11465.8929358721</v>
      </c>
      <c r="AZ2048" s="95">
        <v>119840.741493225</v>
      </c>
      <c r="BA2048" s="95">
        <v>0</v>
      </c>
      <c r="BB2048" s="95">
        <v>24279.8560347557</v>
      </c>
      <c r="BC2048" s="95">
        <v>1493232.31359863</v>
      </c>
      <c r="BD2048" s="95">
        <v>0</v>
      </c>
      <c r="BE2048" s="95">
        <v>16135.382222771599</v>
      </c>
      <c r="BF2048" s="95">
        <v>0</v>
      </c>
      <c r="BG2048" s="95">
        <v>723184.43267822301</v>
      </c>
      <c r="BH2048" s="95">
        <v>0</v>
      </c>
      <c r="BI2048" s="95">
        <v>188657.95110321001</v>
      </c>
      <c r="BJ2048" s="95">
        <v>120203.79351901999</v>
      </c>
      <c r="BK2048" s="95">
        <v>0</v>
      </c>
      <c r="BL2048" s="95">
        <v>0</v>
      </c>
      <c r="BM2048" s="95">
        <v>0</v>
      </c>
      <c r="BN2048" s="95">
        <v>0</v>
      </c>
      <c r="BO2048" s="95">
        <v>0</v>
      </c>
      <c r="BP2048" s="95">
        <v>0</v>
      </c>
      <c r="BQ2048" s="95">
        <v>0</v>
      </c>
      <c r="BR2048" s="95">
        <v>3188.0052217245102</v>
      </c>
      <c r="BS2048" s="95">
        <v>42726.206348895998</v>
      </c>
      <c r="BT2048" s="95">
        <v>0</v>
      </c>
      <c r="BU2048" s="95">
        <v>2045</v>
      </c>
      <c r="BV2048" s="95">
        <v>256729.373558044</v>
      </c>
      <c r="BW2048" s="95">
        <v>0</v>
      </c>
      <c r="BX2048" s="95">
        <v>1353.07999891043</v>
      </c>
      <c r="BY2048" s="95">
        <v>0</v>
      </c>
      <c r="BZ2048" s="95">
        <v>0</v>
      </c>
      <c r="CA2048" s="95">
        <v>1929.6385017186401</v>
      </c>
      <c r="CB2048" s="95">
        <v>229260.92684173601</v>
      </c>
      <c r="CC2048" s="95">
        <v>1944551.55270386</v>
      </c>
      <c r="CD2048" s="95">
        <v>304901.72657394398</v>
      </c>
      <c r="CE2048" s="95">
        <v>106.973953009583</v>
      </c>
      <c r="CF2048" s="95">
        <v>15296.5697153807</v>
      </c>
      <c r="CG2048" s="95">
        <v>130736.279694557</v>
      </c>
      <c r="CH2048" s="95">
        <v>0</v>
      </c>
      <c r="CI2048" s="95">
        <v>2036.8070271909201</v>
      </c>
      <c r="CJ2048" s="95">
        <v>244634.31546020499</v>
      </c>
      <c r="CK2048" s="95">
        <v>2074859.0025482201</v>
      </c>
      <c r="CL2048" s="95">
        <v>326865.91091918899</v>
      </c>
      <c r="CM2048" s="160">
        <v>2598.45289501548</v>
      </c>
      <c r="CN2048" s="160">
        <v>452328.86256790202</v>
      </c>
      <c r="CO2048" s="160">
        <v>2812647.3104858398</v>
      </c>
      <c r="CP2048" s="95">
        <v>326865.91091918899</v>
      </c>
      <c r="CQ2048" s="95">
        <v>0</v>
      </c>
      <c r="CR2048" s="95">
        <v>0</v>
      </c>
      <c r="CS2048" s="95">
        <v>0</v>
      </c>
      <c r="CT2048" s="95">
        <v>0</v>
      </c>
      <c r="CU2048" s="161">
        <v>244557.49655711671</v>
      </c>
      <c r="CV2048" s="161">
        <v>2075287.8323984169</v>
      </c>
    </row>
    <row r="2049" spans="1:100" x14ac:dyDescent="0.2">
      <c r="A2049" s="94" t="s">
        <v>184</v>
      </c>
      <c r="B2049" s="96">
        <v>41426</v>
      </c>
      <c r="C2049" s="95">
        <v>0</v>
      </c>
      <c r="D2049" s="95">
        <v>1691.86972817779</v>
      </c>
      <c r="E2049" s="95">
        <v>280.07988682389299</v>
      </c>
      <c r="F2049" s="95">
        <v>5.0637035089894198</v>
      </c>
      <c r="G2049" s="95">
        <v>110.601960496977</v>
      </c>
      <c r="H2049" s="95">
        <v>0</v>
      </c>
      <c r="I2049" s="95">
        <v>0</v>
      </c>
      <c r="J2049" s="95">
        <v>577.85044743865706</v>
      </c>
      <c r="K2049" s="95">
        <v>1</v>
      </c>
      <c r="L2049" s="95">
        <v>251.168949222192</v>
      </c>
      <c r="M2049" s="95">
        <v>14.2124062079238</v>
      </c>
      <c r="N2049" s="95">
        <v>79.366423862986295</v>
      </c>
      <c r="O2049" s="95">
        <v>0</v>
      </c>
      <c r="P2049" s="95">
        <v>69.023528030142202</v>
      </c>
      <c r="Q2049" s="95">
        <v>1596.1410518586599</v>
      </c>
      <c r="R2049" s="95">
        <v>0</v>
      </c>
      <c r="S2049" s="95">
        <v>13.768049824982899</v>
      </c>
      <c r="T2049" s="95">
        <v>0</v>
      </c>
      <c r="U2049" s="95">
        <v>578.52491740882397</v>
      </c>
      <c r="V2049" s="95">
        <v>0</v>
      </c>
      <c r="W2049" s="95">
        <v>186111.34791564901</v>
      </c>
      <c r="X2049" s="95">
        <v>44677.646591663397</v>
      </c>
      <c r="Y2049" s="95">
        <v>77.269109373912201</v>
      </c>
      <c r="Z2049" s="95">
        <v>15943.555760026</v>
      </c>
      <c r="AA2049" s="95">
        <v>0</v>
      </c>
      <c r="AB2049" s="95">
        <v>0</v>
      </c>
      <c r="AC2049" s="95">
        <v>204644.224258423</v>
      </c>
      <c r="AD2049" s="95">
        <v>0</v>
      </c>
      <c r="AE2049" s="95">
        <v>30139.376291274999</v>
      </c>
      <c r="AF2049" s="95">
        <v>2619.48722586036</v>
      </c>
      <c r="AG2049" s="95">
        <v>13804.634705066699</v>
      </c>
      <c r="AH2049" s="95">
        <v>0</v>
      </c>
      <c r="AI2049" s="95">
        <v>3244.0717318356001</v>
      </c>
      <c r="AJ2049" s="95">
        <v>178384.00267600999</v>
      </c>
      <c r="AK2049" s="95">
        <v>0</v>
      </c>
      <c r="AL2049" s="95">
        <v>1983.8197961598601</v>
      </c>
      <c r="AM2049" s="95">
        <v>0</v>
      </c>
      <c r="AN2049" s="95">
        <v>204597.980821609</v>
      </c>
      <c r="AO2049" s="95">
        <v>0</v>
      </c>
      <c r="AP2049" s="95">
        <v>1621309.27418518</v>
      </c>
      <c r="AQ2049" s="95">
        <v>357167.55453491199</v>
      </c>
      <c r="AR2049" s="95">
        <v>1864.4757552444901</v>
      </c>
      <c r="AS2049" s="95">
        <v>138644.86885833699</v>
      </c>
      <c r="AT2049" s="95">
        <v>0</v>
      </c>
      <c r="AU2049" s="95">
        <v>0</v>
      </c>
      <c r="AV2049" s="95">
        <v>725978.12944030797</v>
      </c>
      <c r="AW2049" s="95">
        <v>0</v>
      </c>
      <c r="AX2049" s="95">
        <v>252609.76523780799</v>
      </c>
      <c r="AY2049" s="95">
        <v>20672.650861740101</v>
      </c>
      <c r="AZ2049" s="95">
        <v>114752.00353336299</v>
      </c>
      <c r="BA2049" s="95">
        <v>0</v>
      </c>
      <c r="BB2049" s="95">
        <v>29093.2330179214</v>
      </c>
      <c r="BC2049" s="95">
        <v>1550763.2949218799</v>
      </c>
      <c r="BD2049" s="95">
        <v>0</v>
      </c>
      <c r="BE2049" s="95">
        <v>16971.895469188701</v>
      </c>
      <c r="BF2049" s="95">
        <v>0</v>
      </c>
      <c r="BG2049" s="95">
        <v>726040.11731720006</v>
      </c>
      <c r="BH2049" s="95">
        <v>0</v>
      </c>
      <c r="BI2049" s="95">
        <v>199871.71294212301</v>
      </c>
      <c r="BJ2049" s="95">
        <v>119790.066052437</v>
      </c>
      <c r="BK2049" s="95">
        <v>0</v>
      </c>
      <c r="BL2049" s="95">
        <v>0</v>
      </c>
      <c r="BM2049" s="95">
        <v>0</v>
      </c>
      <c r="BN2049" s="95">
        <v>0</v>
      </c>
      <c r="BO2049" s="95">
        <v>0</v>
      </c>
      <c r="BP2049" s="95">
        <v>0</v>
      </c>
      <c r="BQ2049" s="95">
        <v>0</v>
      </c>
      <c r="BR2049" s="95">
        <v>5722.72774803638</v>
      </c>
      <c r="BS2049" s="95">
        <v>40455.447108745597</v>
      </c>
      <c r="BT2049" s="95">
        <v>0</v>
      </c>
      <c r="BU2049" s="95">
        <v>2349.25</v>
      </c>
      <c r="BV2049" s="95">
        <v>264763.59295272798</v>
      </c>
      <c r="BW2049" s="95">
        <v>0</v>
      </c>
      <c r="BX2049" s="95">
        <v>1357.0899989306899</v>
      </c>
      <c r="BY2049" s="95">
        <v>0</v>
      </c>
      <c r="BZ2049" s="95">
        <v>0</v>
      </c>
      <c r="CA2049" s="95">
        <v>1969.44563408196</v>
      </c>
      <c r="CB2049" s="95">
        <v>231802.595949173</v>
      </c>
      <c r="CC2049" s="95">
        <v>1968467.8941955599</v>
      </c>
      <c r="CD2049" s="95">
        <v>326529.27121353103</v>
      </c>
      <c r="CE2049" s="95">
        <v>110.56985631864499</v>
      </c>
      <c r="CF2049" s="95">
        <v>16013.7565261126</v>
      </c>
      <c r="CG2049" s="95">
        <v>139108.73902893101</v>
      </c>
      <c r="CH2049" s="95">
        <v>0</v>
      </c>
      <c r="CI2049" s="95">
        <v>2080.0229938328298</v>
      </c>
      <c r="CJ2049" s="95">
        <v>247621.56664848301</v>
      </c>
      <c r="CK2049" s="95">
        <v>2105838.8475952102</v>
      </c>
      <c r="CL2049" s="95">
        <v>348590.57895278902</v>
      </c>
      <c r="CM2049" s="160">
        <v>2653.35046482086</v>
      </c>
      <c r="CN2049" s="160">
        <v>454943.54465484602</v>
      </c>
      <c r="CO2049" s="160">
        <v>2850924.60464478</v>
      </c>
      <c r="CP2049" s="95">
        <v>348590.57895278902</v>
      </c>
      <c r="CQ2049" s="95">
        <v>0</v>
      </c>
      <c r="CR2049" s="95">
        <v>0</v>
      </c>
      <c r="CS2049" s="95">
        <v>0</v>
      </c>
      <c r="CT2049" s="95">
        <v>0</v>
      </c>
      <c r="CU2049" s="161">
        <v>247816.35247528559</v>
      </c>
      <c r="CV2049" s="161">
        <v>2107576.633224491</v>
      </c>
    </row>
    <row r="2050" spans="1:100" x14ac:dyDescent="0.2">
      <c r="A2050" s="94" t="s">
        <v>184</v>
      </c>
      <c r="B2050" s="96">
        <v>41518</v>
      </c>
      <c r="C2050" s="95">
        <v>0</v>
      </c>
      <c r="D2050" s="95">
        <v>1695.3540943563</v>
      </c>
      <c r="E2050" s="95">
        <v>272.23870845511601</v>
      </c>
      <c r="F2050" s="95">
        <v>2.6694517689757</v>
      </c>
      <c r="G2050" s="95">
        <v>118.34730342309901</v>
      </c>
      <c r="H2050" s="95">
        <v>0</v>
      </c>
      <c r="I2050" s="95">
        <v>0</v>
      </c>
      <c r="J2050" s="95">
        <v>561.46165119856596</v>
      </c>
      <c r="K2050" s="95">
        <v>0</v>
      </c>
      <c r="L2050" s="95">
        <v>292.65323450043797</v>
      </c>
      <c r="M2050" s="95">
        <v>11.470059865969199</v>
      </c>
      <c r="N2050" s="95">
        <v>84.463186430744798</v>
      </c>
      <c r="O2050" s="95">
        <v>0</v>
      </c>
      <c r="P2050" s="95">
        <v>91.854664843529505</v>
      </c>
      <c r="Q2050" s="95">
        <v>1579.83010742068</v>
      </c>
      <c r="R2050" s="95">
        <v>0</v>
      </c>
      <c r="S2050" s="95">
        <v>14.396682729129701</v>
      </c>
      <c r="T2050" s="95">
        <v>0</v>
      </c>
      <c r="U2050" s="95">
        <v>561.43524993210997</v>
      </c>
      <c r="V2050" s="95">
        <v>0</v>
      </c>
      <c r="W2050" s="95">
        <v>183853.855493546</v>
      </c>
      <c r="X2050" s="95">
        <v>44008.334897995002</v>
      </c>
      <c r="Y2050" s="95">
        <v>16.054434671997999</v>
      </c>
      <c r="Z2050" s="95">
        <v>17441.780641794201</v>
      </c>
      <c r="AA2050" s="95">
        <v>0</v>
      </c>
      <c r="AB2050" s="95">
        <v>0</v>
      </c>
      <c r="AC2050" s="95">
        <v>200132.519699097</v>
      </c>
      <c r="AD2050" s="95">
        <v>0</v>
      </c>
      <c r="AE2050" s="95">
        <v>37391.7619667053</v>
      </c>
      <c r="AF2050" s="95">
        <v>1702.2556680738901</v>
      </c>
      <c r="AG2050" s="95">
        <v>14107.413052678099</v>
      </c>
      <c r="AH2050" s="95">
        <v>0</v>
      </c>
      <c r="AI2050" s="95">
        <v>5610.3685134053203</v>
      </c>
      <c r="AJ2050" s="95">
        <v>167514.627614975</v>
      </c>
      <c r="AK2050" s="95">
        <v>0</v>
      </c>
      <c r="AL2050" s="95">
        <v>2002.8976811617599</v>
      </c>
      <c r="AM2050" s="95">
        <v>0</v>
      </c>
      <c r="AN2050" s="95">
        <v>200180.43410873401</v>
      </c>
      <c r="AO2050" s="95">
        <v>0</v>
      </c>
      <c r="AP2050" s="95">
        <v>1602660.3446807901</v>
      </c>
      <c r="AQ2050" s="95">
        <v>349578.57292175299</v>
      </c>
      <c r="AR2050" s="95">
        <v>335.91215298324801</v>
      </c>
      <c r="AS2050" s="95">
        <v>151406.56107521101</v>
      </c>
      <c r="AT2050" s="95">
        <v>0</v>
      </c>
      <c r="AU2050" s="95">
        <v>0</v>
      </c>
      <c r="AV2050" s="95">
        <v>719215.86400604201</v>
      </c>
      <c r="AW2050" s="95">
        <v>0</v>
      </c>
      <c r="AX2050" s="95">
        <v>316962.50715255702</v>
      </c>
      <c r="AY2050" s="95">
        <v>13862.098108649299</v>
      </c>
      <c r="AZ2050" s="95">
        <v>116389.62532806399</v>
      </c>
      <c r="BA2050" s="95">
        <v>0</v>
      </c>
      <c r="BB2050" s="95">
        <v>48985.9137229919</v>
      </c>
      <c r="BC2050" s="95">
        <v>1454246.48776245</v>
      </c>
      <c r="BD2050" s="95">
        <v>0</v>
      </c>
      <c r="BE2050" s="95">
        <v>16081.21595788</v>
      </c>
      <c r="BF2050" s="95">
        <v>0</v>
      </c>
      <c r="BG2050" s="95">
        <v>719524.46524047898</v>
      </c>
      <c r="BH2050" s="95">
        <v>0</v>
      </c>
      <c r="BI2050" s="95">
        <v>193949.52617836001</v>
      </c>
      <c r="BJ2050" s="95">
        <v>118623.479199409</v>
      </c>
      <c r="BK2050" s="95">
        <v>0</v>
      </c>
      <c r="BL2050" s="95">
        <v>0</v>
      </c>
      <c r="BM2050" s="95">
        <v>0</v>
      </c>
      <c r="BN2050" s="95">
        <v>0</v>
      </c>
      <c r="BO2050" s="95">
        <v>0</v>
      </c>
      <c r="BP2050" s="95">
        <v>0</v>
      </c>
      <c r="BQ2050" s="95">
        <v>0</v>
      </c>
      <c r="BR2050" s="95">
        <v>4114.2486867904699</v>
      </c>
      <c r="BS2050" s="95">
        <v>42167.940254688299</v>
      </c>
      <c r="BT2050" s="95">
        <v>0</v>
      </c>
      <c r="BU2050" s="95">
        <v>3489.5</v>
      </c>
      <c r="BV2050" s="95">
        <v>259281.50840950001</v>
      </c>
      <c r="BW2050" s="95">
        <v>0</v>
      </c>
      <c r="BX2050" s="95">
        <v>1139.7199979424499</v>
      </c>
      <c r="BY2050" s="95">
        <v>0</v>
      </c>
      <c r="BZ2050" s="95">
        <v>0</v>
      </c>
      <c r="CA2050" s="95">
        <v>1969.5085404664301</v>
      </c>
      <c r="CB2050" s="95">
        <v>228209.54510688799</v>
      </c>
      <c r="CC2050" s="95">
        <v>1946023.25590515</v>
      </c>
      <c r="CD2050" s="95">
        <v>320429.74388885498</v>
      </c>
      <c r="CE2050" s="95">
        <v>118.330356939696</v>
      </c>
      <c r="CF2050" s="95">
        <v>17369.263815402999</v>
      </c>
      <c r="CG2050" s="95">
        <v>150808.59852027899</v>
      </c>
      <c r="CH2050" s="95">
        <v>0</v>
      </c>
      <c r="CI2050" s="95">
        <v>2087.5137860476998</v>
      </c>
      <c r="CJ2050" s="95">
        <v>245549.42629814101</v>
      </c>
      <c r="CK2050" s="95">
        <v>2098241.0729980501</v>
      </c>
      <c r="CL2050" s="95">
        <v>344389.38814926101</v>
      </c>
      <c r="CM2050" s="160">
        <v>2642.4896412789799</v>
      </c>
      <c r="CN2050" s="160">
        <v>447384.83465194702</v>
      </c>
      <c r="CO2050" s="160">
        <v>2817998.4756164602</v>
      </c>
      <c r="CP2050" s="95">
        <v>344389.38814926101</v>
      </c>
      <c r="CQ2050" s="95">
        <v>0</v>
      </c>
      <c r="CR2050" s="95">
        <v>0</v>
      </c>
      <c r="CS2050" s="95">
        <v>0</v>
      </c>
      <c r="CT2050" s="95">
        <v>0</v>
      </c>
      <c r="CU2050" s="161">
        <v>245578.80892229098</v>
      </c>
      <c r="CV2050" s="161">
        <v>2096831.8544254289</v>
      </c>
    </row>
    <row r="2051" spans="1:100" x14ac:dyDescent="0.2">
      <c r="A2051" s="94" t="s">
        <v>184</v>
      </c>
      <c r="B2051" s="96">
        <v>41609</v>
      </c>
      <c r="C2051" s="95">
        <v>0</v>
      </c>
      <c r="D2051" s="95">
        <v>1988.34685988724</v>
      </c>
      <c r="E2051" s="95">
        <v>263.80394899100099</v>
      </c>
      <c r="F2051" s="95">
        <v>1.76028783198853</v>
      </c>
      <c r="G2051" s="95">
        <v>117.96117068640901</v>
      </c>
      <c r="H2051" s="95">
        <v>0</v>
      </c>
      <c r="I2051" s="95">
        <v>0</v>
      </c>
      <c r="J2051" s="95">
        <v>580.44132581353199</v>
      </c>
      <c r="K2051" s="95">
        <v>0</v>
      </c>
      <c r="L2051" s="95">
        <v>258.71816160902398</v>
      </c>
      <c r="M2051" s="95">
        <v>13.6263651229674</v>
      </c>
      <c r="N2051" s="95">
        <v>114.24270140286499</v>
      </c>
      <c r="O2051" s="95">
        <v>0</v>
      </c>
      <c r="P2051" s="95">
        <v>337.59564990177802</v>
      </c>
      <c r="Q2051" s="95">
        <v>1590.9268407970701</v>
      </c>
      <c r="R2051" s="95">
        <v>0</v>
      </c>
      <c r="S2051" s="95">
        <v>12.7196641007904</v>
      </c>
      <c r="T2051" s="95">
        <v>0</v>
      </c>
      <c r="U2051" s="95">
        <v>580.71091496199404</v>
      </c>
      <c r="V2051" s="95">
        <v>0</v>
      </c>
      <c r="W2051" s="95">
        <v>209314.55607605001</v>
      </c>
      <c r="X2051" s="95">
        <v>41741.785551071203</v>
      </c>
      <c r="Y2051" s="95">
        <v>8.1971012019785103</v>
      </c>
      <c r="Z2051" s="95">
        <v>17895.7395775318</v>
      </c>
      <c r="AA2051" s="95">
        <v>0</v>
      </c>
      <c r="AB2051" s="95">
        <v>0</v>
      </c>
      <c r="AC2051" s="95">
        <v>198806.620586395</v>
      </c>
      <c r="AD2051" s="95">
        <v>0</v>
      </c>
      <c r="AE2051" s="95">
        <v>35497.938928604097</v>
      </c>
      <c r="AF2051" s="95">
        <v>1853.3347693830699</v>
      </c>
      <c r="AG2051" s="95">
        <v>17497.135145664201</v>
      </c>
      <c r="AH2051" s="95">
        <v>0</v>
      </c>
      <c r="AI2051" s="95">
        <v>22009.144951581999</v>
      </c>
      <c r="AJ2051" s="95">
        <v>174609.115915298</v>
      </c>
      <c r="AK2051" s="95">
        <v>0</v>
      </c>
      <c r="AL2051" s="95">
        <v>1493.61206680536</v>
      </c>
      <c r="AM2051" s="95">
        <v>0</v>
      </c>
      <c r="AN2051" s="95">
        <v>198854.108995438</v>
      </c>
      <c r="AO2051" s="95">
        <v>0</v>
      </c>
      <c r="AP2051" s="95">
        <v>1760607.0032959001</v>
      </c>
      <c r="AQ2051" s="95">
        <v>334093.76246643101</v>
      </c>
      <c r="AR2051" s="95">
        <v>182.28911915980299</v>
      </c>
      <c r="AS2051" s="95">
        <v>158514.16673850999</v>
      </c>
      <c r="AT2051" s="95">
        <v>0</v>
      </c>
      <c r="AU2051" s="95">
        <v>0</v>
      </c>
      <c r="AV2051" s="95">
        <v>719920.19753265404</v>
      </c>
      <c r="AW2051" s="95">
        <v>0</v>
      </c>
      <c r="AX2051" s="95">
        <v>308142.42393493699</v>
      </c>
      <c r="AY2051" s="95">
        <v>15068.554231882101</v>
      </c>
      <c r="AZ2051" s="95">
        <v>141349.263010025</v>
      </c>
      <c r="BA2051" s="95">
        <v>0</v>
      </c>
      <c r="BB2051" s="95">
        <v>189172.055717468</v>
      </c>
      <c r="BC2051" s="95">
        <v>1503192.31698608</v>
      </c>
      <c r="BD2051" s="95">
        <v>0</v>
      </c>
      <c r="BE2051" s="95">
        <v>11572.1183503866</v>
      </c>
      <c r="BF2051" s="95">
        <v>0</v>
      </c>
      <c r="BG2051" s="95">
        <v>719964.09751129197</v>
      </c>
      <c r="BH2051" s="95">
        <v>0</v>
      </c>
      <c r="BI2051" s="95">
        <v>228041.34274101301</v>
      </c>
      <c r="BJ2051" s="95">
        <v>113760.062437057</v>
      </c>
      <c r="BK2051" s="95">
        <v>0</v>
      </c>
      <c r="BL2051" s="95">
        <v>0</v>
      </c>
      <c r="BM2051" s="95">
        <v>0</v>
      </c>
      <c r="BN2051" s="95">
        <v>0</v>
      </c>
      <c r="BO2051" s="95">
        <v>0</v>
      </c>
      <c r="BP2051" s="95">
        <v>0</v>
      </c>
      <c r="BQ2051" s="95">
        <v>0</v>
      </c>
      <c r="BR2051" s="95">
        <v>4413.1750666499101</v>
      </c>
      <c r="BS2051" s="95">
        <v>52416.904083251997</v>
      </c>
      <c r="BT2051" s="95">
        <v>0</v>
      </c>
      <c r="BU2051" s="95">
        <v>13530.5</v>
      </c>
      <c r="BV2051" s="95">
        <v>271535.40431213402</v>
      </c>
      <c r="BW2051" s="95">
        <v>0</v>
      </c>
      <c r="BX2051" s="95">
        <v>1002.52999907732</v>
      </c>
      <c r="BY2051" s="95">
        <v>0</v>
      </c>
      <c r="BZ2051" s="95">
        <v>0</v>
      </c>
      <c r="CA2051" s="95">
        <v>2253.1436770260302</v>
      </c>
      <c r="CB2051" s="95">
        <v>249402.51581382801</v>
      </c>
      <c r="CC2051" s="95">
        <v>2118967.0848999</v>
      </c>
      <c r="CD2051" s="95">
        <v>330624.56506729103</v>
      </c>
      <c r="CE2051" s="95">
        <v>117.98135266825599</v>
      </c>
      <c r="CF2051" s="95">
        <v>17825.568676233299</v>
      </c>
      <c r="CG2051" s="95">
        <v>157937.01810646101</v>
      </c>
      <c r="CH2051" s="95">
        <v>0</v>
      </c>
      <c r="CI2051" s="95">
        <v>2371.38505885005</v>
      </c>
      <c r="CJ2051" s="95">
        <v>267346.91827774001</v>
      </c>
      <c r="CK2051" s="95">
        <v>2277922.5832824698</v>
      </c>
      <c r="CL2051" s="95">
        <v>355264.862289429</v>
      </c>
      <c r="CM2051" s="160">
        <v>2949.1719305813299</v>
      </c>
      <c r="CN2051" s="160">
        <v>473092.00797271699</v>
      </c>
      <c r="CO2051" s="160">
        <v>3010937.8301086398</v>
      </c>
      <c r="CP2051" s="95">
        <v>355264.862289429</v>
      </c>
      <c r="CQ2051" s="95">
        <v>0</v>
      </c>
      <c r="CR2051" s="95">
        <v>0</v>
      </c>
      <c r="CS2051" s="95">
        <v>0</v>
      </c>
      <c r="CT2051" s="95">
        <v>0</v>
      </c>
      <c r="CU2051" s="161">
        <v>267228.08449006133</v>
      </c>
      <c r="CV2051" s="161">
        <v>2276904.1030063611</v>
      </c>
    </row>
    <row r="2052" spans="1:100" x14ac:dyDescent="0.2">
      <c r="A2052" s="94" t="s">
        <v>184</v>
      </c>
      <c r="B2052" s="96">
        <v>41699</v>
      </c>
      <c r="C2052" s="95">
        <v>0</v>
      </c>
      <c r="D2052" s="95">
        <v>1784.8721035122901</v>
      </c>
      <c r="E2052" s="95">
        <v>255.96700277738299</v>
      </c>
      <c r="F2052" s="95">
        <v>0.89884535299643198</v>
      </c>
      <c r="G2052" s="95">
        <v>121.112771308981</v>
      </c>
      <c r="H2052" s="95">
        <v>0</v>
      </c>
      <c r="I2052" s="95">
        <v>0</v>
      </c>
      <c r="J2052" s="95">
        <v>595.46250355988695</v>
      </c>
      <c r="K2052" s="95">
        <v>0</v>
      </c>
      <c r="L2052" s="95">
        <v>14.0010119219078</v>
      </c>
      <c r="M2052" s="95">
        <v>18.542605064809301</v>
      </c>
      <c r="N2052" s="95">
        <v>189.25112420506801</v>
      </c>
      <c r="O2052" s="95">
        <v>0</v>
      </c>
      <c r="P2052" s="95">
        <v>1507.4422836005699</v>
      </c>
      <c r="Q2052" s="95">
        <v>207.624541949481</v>
      </c>
      <c r="R2052" s="95">
        <v>0</v>
      </c>
      <c r="S2052" s="95">
        <v>12.358485357603101</v>
      </c>
      <c r="T2052" s="95">
        <v>0</v>
      </c>
      <c r="U2052" s="95">
        <v>595.49937140941597</v>
      </c>
      <c r="V2052" s="95">
        <v>0</v>
      </c>
      <c r="W2052" s="95">
        <v>183017.74511146499</v>
      </c>
      <c r="X2052" s="95">
        <v>39235.032963752703</v>
      </c>
      <c r="Y2052" s="95">
        <v>5.50792659295257</v>
      </c>
      <c r="Z2052" s="95">
        <v>16724.908104896502</v>
      </c>
      <c r="AA2052" s="95">
        <v>0</v>
      </c>
      <c r="AB2052" s="95">
        <v>0</v>
      </c>
      <c r="AC2052" s="95">
        <v>204039.504804611</v>
      </c>
      <c r="AD2052" s="95">
        <v>0</v>
      </c>
      <c r="AE2052" s="95">
        <v>716.03601974248897</v>
      </c>
      <c r="AF2052" s="95">
        <v>1965.5831426382099</v>
      </c>
      <c r="AG2052" s="95">
        <v>33862.1193580627</v>
      </c>
      <c r="AH2052" s="95">
        <v>0</v>
      </c>
      <c r="AI2052" s="95">
        <v>135299.895704269</v>
      </c>
      <c r="AJ2052" s="95">
        <v>31827.292703151699</v>
      </c>
      <c r="AK2052" s="95">
        <v>0</v>
      </c>
      <c r="AL2052" s="95">
        <v>1296.70598883927</v>
      </c>
      <c r="AM2052" s="95">
        <v>0</v>
      </c>
      <c r="AN2052" s="95">
        <v>203978.65179252601</v>
      </c>
      <c r="AO2052" s="95">
        <v>0</v>
      </c>
      <c r="AP2052" s="95">
        <v>1468015.0209503199</v>
      </c>
      <c r="AQ2052" s="95">
        <v>314406.33409118699</v>
      </c>
      <c r="AR2052" s="95">
        <v>130.551029872149</v>
      </c>
      <c r="AS2052" s="95">
        <v>151469.58562088001</v>
      </c>
      <c r="AT2052" s="95">
        <v>0</v>
      </c>
      <c r="AU2052" s="95">
        <v>0</v>
      </c>
      <c r="AV2052" s="95">
        <v>743558.04714965797</v>
      </c>
      <c r="AW2052" s="95">
        <v>0</v>
      </c>
      <c r="AX2052" s="95">
        <v>5840.3743621110898</v>
      </c>
      <c r="AY2052" s="95">
        <v>16241.526486635201</v>
      </c>
      <c r="AZ2052" s="95">
        <v>260434.193515778</v>
      </c>
      <c r="BA2052" s="95">
        <v>0</v>
      </c>
      <c r="BB2052" s="95">
        <v>1065234.4325408901</v>
      </c>
      <c r="BC2052" s="95">
        <v>254262.30970191999</v>
      </c>
      <c r="BD2052" s="95">
        <v>0</v>
      </c>
      <c r="BE2052" s="95">
        <v>11047.397814154599</v>
      </c>
      <c r="BF2052" s="95">
        <v>0</v>
      </c>
      <c r="BG2052" s="95">
        <v>743254.51442718494</v>
      </c>
      <c r="BH2052" s="95">
        <v>0</v>
      </c>
      <c r="BI2052" s="95">
        <v>191150.64030075099</v>
      </c>
      <c r="BJ2052" s="95">
        <v>111741.916894913</v>
      </c>
      <c r="BK2052" s="95">
        <v>0</v>
      </c>
      <c r="BL2052" s="95">
        <v>0</v>
      </c>
      <c r="BM2052" s="95">
        <v>0</v>
      </c>
      <c r="BN2052" s="95">
        <v>0</v>
      </c>
      <c r="BO2052" s="95">
        <v>0</v>
      </c>
      <c r="BP2052" s="95">
        <v>0</v>
      </c>
      <c r="BQ2052" s="95">
        <v>0</v>
      </c>
      <c r="BR2052" s="95">
        <v>4962.8937382698095</v>
      </c>
      <c r="BS2052" s="95">
        <v>104898.82744312299</v>
      </c>
      <c r="BT2052" s="95">
        <v>0</v>
      </c>
      <c r="BU2052" s="95">
        <v>105655.5</v>
      </c>
      <c r="BV2052" s="95">
        <v>84747.437112808198</v>
      </c>
      <c r="BW2052" s="95">
        <v>0</v>
      </c>
      <c r="BX2052" s="95">
        <v>913.98999947309505</v>
      </c>
      <c r="BY2052" s="95">
        <v>0</v>
      </c>
      <c r="BZ2052" s="95">
        <v>0</v>
      </c>
      <c r="CA2052" s="95">
        <v>2041.0134547054799</v>
      </c>
      <c r="CB2052" s="95">
        <v>222498.77404403701</v>
      </c>
      <c r="CC2052" s="95">
        <v>1777993.2582092299</v>
      </c>
      <c r="CD2052" s="95">
        <v>304197.02631378197</v>
      </c>
      <c r="CE2052" s="95">
        <v>121.12189242243799</v>
      </c>
      <c r="CF2052" s="95">
        <v>16813.716515302702</v>
      </c>
      <c r="CG2052" s="95">
        <v>152250.19938278201</v>
      </c>
      <c r="CH2052" s="95">
        <v>0</v>
      </c>
      <c r="CI2052" s="95">
        <v>2162.53041389585</v>
      </c>
      <c r="CJ2052" s="95">
        <v>239314.14770126299</v>
      </c>
      <c r="CK2052" s="95">
        <v>1929371.1643371601</v>
      </c>
      <c r="CL2052" s="95">
        <v>327694.01619339001</v>
      </c>
      <c r="CM2052" s="160">
        <v>2750.8726711273198</v>
      </c>
      <c r="CN2052" s="160">
        <v>444335.73542022699</v>
      </c>
      <c r="CO2052" s="160">
        <v>2679701.4541320801</v>
      </c>
      <c r="CP2052" s="95">
        <v>327694.01619339001</v>
      </c>
      <c r="CQ2052" s="95">
        <v>0</v>
      </c>
      <c r="CR2052" s="95">
        <v>0</v>
      </c>
      <c r="CS2052" s="95">
        <v>0</v>
      </c>
      <c r="CT2052" s="95">
        <v>0</v>
      </c>
      <c r="CU2052" s="161">
        <v>239312.4905593397</v>
      </c>
      <c r="CV2052" s="161">
        <v>1930243.4575920119</v>
      </c>
    </row>
    <row r="2053" spans="1:100" x14ac:dyDescent="0.2">
      <c r="A2053" s="94" t="s">
        <v>184</v>
      </c>
      <c r="B2053" s="96">
        <v>41791</v>
      </c>
      <c r="C2053" s="95">
        <v>0</v>
      </c>
      <c r="D2053" s="95">
        <v>1703.36552746594</v>
      </c>
      <c r="E2053" s="95">
        <v>239.16994138248299</v>
      </c>
      <c r="F2053" s="95">
        <v>0.99434486199606897</v>
      </c>
      <c r="G2053" s="95">
        <v>121.92053528968199</v>
      </c>
      <c r="H2053" s="95">
        <v>0</v>
      </c>
      <c r="I2053" s="95">
        <v>0</v>
      </c>
      <c r="J2053" s="95">
        <v>603.20649796724297</v>
      </c>
      <c r="K2053" s="95">
        <v>0</v>
      </c>
      <c r="L2053" s="95">
        <v>14.5576450325316</v>
      </c>
      <c r="M2053" s="95">
        <v>16.189604699844502</v>
      </c>
      <c r="N2053" s="95">
        <v>171.49047764949501</v>
      </c>
      <c r="O2053" s="95">
        <v>0</v>
      </c>
      <c r="P2053" s="95">
        <v>1503.3194770216901</v>
      </c>
      <c r="Q2053" s="95">
        <v>192.10985581576799</v>
      </c>
      <c r="R2053" s="95">
        <v>0</v>
      </c>
      <c r="S2053" s="95">
        <v>11.5075734403217</v>
      </c>
      <c r="T2053" s="95">
        <v>0</v>
      </c>
      <c r="U2053" s="95">
        <v>603.09632588177897</v>
      </c>
      <c r="V2053" s="95">
        <v>0</v>
      </c>
      <c r="W2053" s="95">
        <v>184697.75124740601</v>
      </c>
      <c r="X2053" s="95">
        <v>37045.242547512098</v>
      </c>
      <c r="Y2053" s="95">
        <v>3.49908632197184</v>
      </c>
      <c r="Z2053" s="95">
        <v>16874.796618461602</v>
      </c>
      <c r="AA2053" s="95">
        <v>0</v>
      </c>
      <c r="AB2053" s="95">
        <v>0</v>
      </c>
      <c r="AC2053" s="95">
        <v>209812.54285049401</v>
      </c>
      <c r="AD2053" s="95">
        <v>0</v>
      </c>
      <c r="AE2053" s="95">
        <v>939.33611004054501</v>
      </c>
      <c r="AF2053" s="95">
        <v>1636.6569597125099</v>
      </c>
      <c r="AG2053" s="95">
        <v>31765.408541202502</v>
      </c>
      <c r="AH2053" s="95">
        <v>0</v>
      </c>
      <c r="AI2053" s="95">
        <v>154202.74917602501</v>
      </c>
      <c r="AJ2053" s="95">
        <v>30360.175154447599</v>
      </c>
      <c r="AK2053" s="95">
        <v>0</v>
      </c>
      <c r="AL2053" s="95">
        <v>854.392533332109</v>
      </c>
      <c r="AM2053" s="95">
        <v>0</v>
      </c>
      <c r="AN2053" s="95">
        <v>209818.88161087001</v>
      </c>
      <c r="AO2053" s="95">
        <v>0</v>
      </c>
      <c r="AP2053" s="95">
        <v>1482219.91340637</v>
      </c>
      <c r="AQ2053" s="95">
        <v>295067.28358077997</v>
      </c>
      <c r="AR2053" s="95">
        <v>126.670711908489</v>
      </c>
      <c r="AS2053" s="95">
        <v>153102.91426277201</v>
      </c>
      <c r="AT2053" s="95">
        <v>0</v>
      </c>
      <c r="AU2053" s="95">
        <v>0</v>
      </c>
      <c r="AV2053" s="95">
        <v>774194.84438323998</v>
      </c>
      <c r="AW2053" s="95">
        <v>0</v>
      </c>
      <c r="AX2053" s="95">
        <v>7625.9199746251097</v>
      </c>
      <c r="AY2053" s="95">
        <v>13489.3377565145</v>
      </c>
      <c r="AZ2053" s="95">
        <v>247345.82701683001</v>
      </c>
      <c r="BA2053" s="95">
        <v>0</v>
      </c>
      <c r="BB2053" s="95">
        <v>1237718.1664581301</v>
      </c>
      <c r="BC2053" s="95">
        <v>243411.01302719099</v>
      </c>
      <c r="BD2053" s="95">
        <v>0</v>
      </c>
      <c r="BE2053" s="95">
        <v>7260.5762512087804</v>
      </c>
      <c r="BF2053" s="95">
        <v>0</v>
      </c>
      <c r="BG2053" s="95">
        <v>774291.01472473098</v>
      </c>
      <c r="BH2053" s="95">
        <v>0</v>
      </c>
      <c r="BI2053" s="95">
        <v>186136.36807823199</v>
      </c>
      <c r="BJ2053" s="95">
        <v>107509.864386559</v>
      </c>
      <c r="BK2053" s="95">
        <v>0</v>
      </c>
      <c r="BL2053" s="95">
        <v>0</v>
      </c>
      <c r="BM2053" s="95">
        <v>0</v>
      </c>
      <c r="BN2053" s="95">
        <v>0</v>
      </c>
      <c r="BO2053" s="95">
        <v>0</v>
      </c>
      <c r="BP2053" s="95">
        <v>0</v>
      </c>
      <c r="BQ2053" s="95">
        <v>0</v>
      </c>
      <c r="BR2053" s="95">
        <v>4172.1382436752301</v>
      </c>
      <c r="BS2053" s="95">
        <v>98425.670442581206</v>
      </c>
      <c r="BT2053" s="95">
        <v>0</v>
      </c>
      <c r="BU2053" s="95">
        <v>108794.25</v>
      </c>
      <c r="BV2053" s="95">
        <v>80819.890919685393</v>
      </c>
      <c r="BW2053" s="95">
        <v>0</v>
      </c>
      <c r="BX2053" s="95">
        <v>580.59999951720204</v>
      </c>
      <c r="BY2053" s="95">
        <v>0</v>
      </c>
      <c r="BZ2053" s="95">
        <v>0</v>
      </c>
      <c r="CA2053" s="95">
        <v>1940.5799369514</v>
      </c>
      <c r="CB2053" s="95">
        <v>222284.586963654</v>
      </c>
      <c r="CC2053" s="95">
        <v>1769551.1287994401</v>
      </c>
      <c r="CD2053" s="95">
        <v>296124.00524520897</v>
      </c>
      <c r="CE2053" s="95">
        <v>121.917709960602</v>
      </c>
      <c r="CF2053" s="95">
        <v>16913.644258499098</v>
      </c>
      <c r="CG2053" s="95">
        <v>153488.869960785</v>
      </c>
      <c r="CH2053" s="95">
        <v>0</v>
      </c>
      <c r="CI2053" s="95">
        <v>2062.7244043946298</v>
      </c>
      <c r="CJ2053" s="95">
        <v>239088.83271408101</v>
      </c>
      <c r="CK2053" s="95">
        <v>1921976.25779724</v>
      </c>
      <c r="CL2053" s="95">
        <v>320581.44660186803</v>
      </c>
      <c r="CM2053" s="160">
        <v>2655.0392066836398</v>
      </c>
      <c r="CN2053" s="160">
        <v>449530.41346740699</v>
      </c>
      <c r="CO2053" s="160">
        <v>2710093.5879821801</v>
      </c>
      <c r="CP2053" s="95">
        <v>320581.44660186803</v>
      </c>
      <c r="CQ2053" s="95">
        <v>0</v>
      </c>
      <c r="CR2053" s="95">
        <v>0</v>
      </c>
      <c r="CS2053" s="95">
        <v>0</v>
      </c>
      <c r="CT2053" s="95">
        <v>0</v>
      </c>
      <c r="CU2053" s="161">
        <v>239198.23122215309</v>
      </c>
      <c r="CV2053" s="161">
        <v>1923039.998760225</v>
      </c>
    </row>
    <row r="2054" spans="1:100" x14ac:dyDescent="0.2">
      <c r="A2054" s="94" t="s">
        <v>184</v>
      </c>
      <c r="B2054" s="96">
        <v>41883</v>
      </c>
      <c r="C2054" s="95">
        <v>0</v>
      </c>
      <c r="D2054" s="95">
        <v>1746.1029671281599</v>
      </c>
      <c r="E2054" s="95">
        <v>223.775480655953</v>
      </c>
      <c r="F2054" s="95">
        <v>1.4393352009938101</v>
      </c>
      <c r="G2054" s="95">
        <v>123.730366156437</v>
      </c>
      <c r="H2054" s="95">
        <v>0</v>
      </c>
      <c r="I2054" s="95">
        <v>0</v>
      </c>
      <c r="J2054" s="95">
        <v>616.48331999033701</v>
      </c>
      <c r="K2054" s="95">
        <v>0</v>
      </c>
      <c r="L2054" s="95">
        <v>15.8896225063363</v>
      </c>
      <c r="M2054" s="95">
        <v>13.483376633958001</v>
      </c>
      <c r="N2054" s="95">
        <v>166.88818947225801</v>
      </c>
      <c r="O2054" s="95">
        <v>0</v>
      </c>
      <c r="P2054" s="95">
        <v>1677.94413666427</v>
      </c>
      <c r="Q2054" s="95">
        <v>183.19603161141299</v>
      </c>
      <c r="R2054" s="95">
        <v>0</v>
      </c>
      <c r="S2054" s="95">
        <v>13.133791286032601</v>
      </c>
      <c r="T2054" s="95">
        <v>0</v>
      </c>
      <c r="U2054" s="95">
        <v>616.35372232645796</v>
      </c>
      <c r="V2054" s="95">
        <v>0</v>
      </c>
      <c r="W2054" s="95">
        <v>191347.194385529</v>
      </c>
      <c r="X2054" s="95">
        <v>34650.843046188398</v>
      </c>
      <c r="Y2054" s="95">
        <v>4.4000280049513103</v>
      </c>
      <c r="Z2054" s="95">
        <v>17620.1973531246</v>
      </c>
      <c r="AA2054" s="95">
        <v>0</v>
      </c>
      <c r="AB2054" s="95">
        <v>0</v>
      </c>
      <c r="AC2054" s="95">
        <v>215723.59599494899</v>
      </c>
      <c r="AD2054" s="95">
        <v>0</v>
      </c>
      <c r="AE2054" s="95">
        <v>1566.11430501938</v>
      </c>
      <c r="AF2054" s="95">
        <v>1840.33392670751</v>
      </c>
      <c r="AG2054" s="95">
        <v>30794.0255403519</v>
      </c>
      <c r="AH2054" s="95">
        <v>0</v>
      </c>
      <c r="AI2054" s="95">
        <v>167783.19071006801</v>
      </c>
      <c r="AJ2054" s="95">
        <v>29115.405541896798</v>
      </c>
      <c r="AK2054" s="95">
        <v>0</v>
      </c>
      <c r="AL2054" s="95">
        <v>1692.8982554972199</v>
      </c>
      <c r="AM2054" s="95">
        <v>0</v>
      </c>
      <c r="AN2054" s="95">
        <v>215767.47297859201</v>
      </c>
      <c r="AO2054" s="95">
        <v>0</v>
      </c>
      <c r="AP2054" s="95">
        <v>1539877.6274719201</v>
      </c>
      <c r="AQ2054" s="95">
        <v>278575.067733765</v>
      </c>
      <c r="AR2054" s="95">
        <v>593.47520370036398</v>
      </c>
      <c r="AS2054" s="95">
        <v>161998.96425247201</v>
      </c>
      <c r="AT2054" s="95">
        <v>0</v>
      </c>
      <c r="AU2054" s="95">
        <v>0</v>
      </c>
      <c r="AV2054" s="95">
        <v>796482.59625244106</v>
      </c>
      <c r="AW2054" s="95">
        <v>0</v>
      </c>
      <c r="AX2054" s="95">
        <v>12528.0850365162</v>
      </c>
      <c r="AY2054" s="95">
        <v>14990.144307255699</v>
      </c>
      <c r="AZ2054" s="95">
        <v>239660.90945815999</v>
      </c>
      <c r="BA2054" s="95">
        <v>0</v>
      </c>
      <c r="BB2054" s="95">
        <v>1362578.7799682601</v>
      </c>
      <c r="BC2054" s="95">
        <v>235291.740507126</v>
      </c>
      <c r="BD2054" s="95">
        <v>0</v>
      </c>
      <c r="BE2054" s="95">
        <v>13456.739522576299</v>
      </c>
      <c r="BF2054" s="95">
        <v>0</v>
      </c>
      <c r="BG2054" s="95">
        <v>796644.40693664597</v>
      </c>
      <c r="BH2054" s="95">
        <v>0</v>
      </c>
      <c r="BI2054" s="95">
        <v>184931.74249649001</v>
      </c>
      <c r="BJ2054" s="95">
        <v>102864.901614189</v>
      </c>
      <c r="BK2054" s="95">
        <v>0</v>
      </c>
      <c r="BL2054" s="95">
        <v>0</v>
      </c>
      <c r="BM2054" s="95">
        <v>0</v>
      </c>
      <c r="BN2054" s="95">
        <v>0</v>
      </c>
      <c r="BO2054" s="95">
        <v>0</v>
      </c>
      <c r="BP2054" s="95">
        <v>0</v>
      </c>
      <c r="BQ2054" s="95">
        <v>0</v>
      </c>
      <c r="BR2054" s="95">
        <v>4150.1226231455803</v>
      </c>
      <c r="BS2054" s="95">
        <v>97493.703880310102</v>
      </c>
      <c r="BT2054" s="95">
        <v>0</v>
      </c>
      <c r="BU2054" s="95">
        <v>105112.5</v>
      </c>
      <c r="BV2054" s="95">
        <v>81495.717815399199</v>
      </c>
      <c r="BW2054" s="95">
        <v>0</v>
      </c>
      <c r="BX2054" s="95">
        <v>965.00999893993105</v>
      </c>
      <c r="BY2054" s="95">
        <v>0</v>
      </c>
      <c r="BZ2054" s="95">
        <v>0</v>
      </c>
      <c r="CA2054" s="95">
        <v>1971.49413555861</v>
      </c>
      <c r="CB2054" s="95">
        <v>226606.06501769999</v>
      </c>
      <c r="CC2054" s="95">
        <v>1811460.5030365</v>
      </c>
      <c r="CD2054" s="95">
        <v>293873.83243560803</v>
      </c>
      <c r="CE2054" s="95">
        <v>123.71411084383701</v>
      </c>
      <c r="CF2054" s="95">
        <v>17516.339224100098</v>
      </c>
      <c r="CG2054" s="95">
        <v>161063.69666862499</v>
      </c>
      <c r="CH2054" s="95">
        <v>0</v>
      </c>
      <c r="CI2054" s="95">
        <v>2094.5068904161499</v>
      </c>
      <c r="CJ2054" s="95">
        <v>244163.12296485901</v>
      </c>
      <c r="CK2054" s="95">
        <v>1974029.1459655799</v>
      </c>
      <c r="CL2054" s="95">
        <v>318574.89739990199</v>
      </c>
      <c r="CM2054" s="160">
        <v>2712.3612384200101</v>
      </c>
      <c r="CN2054" s="160">
        <v>459934.06951904303</v>
      </c>
      <c r="CO2054" s="160">
        <v>2765055.0348815899</v>
      </c>
      <c r="CP2054" s="95">
        <v>318574.89739990199</v>
      </c>
      <c r="CQ2054" s="95">
        <v>0</v>
      </c>
      <c r="CR2054" s="95">
        <v>0</v>
      </c>
      <c r="CS2054" s="95">
        <v>0</v>
      </c>
      <c r="CT2054" s="95">
        <v>0</v>
      </c>
      <c r="CU2054" s="161">
        <v>244122.40424180008</v>
      </c>
      <c r="CV2054" s="161">
        <v>1972524.1997051248</v>
      </c>
    </row>
    <row r="2055" spans="1:100" x14ac:dyDescent="0.2">
      <c r="A2055" s="94" t="s">
        <v>184</v>
      </c>
      <c r="B2055" s="96">
        <v>41974</v>
      </c>
      <c r="C2055" s="95">
        <v>0</v>
      </c>
      <c r="D2055" s="95">
        <v>1793.1597348749599</v>
      </c>
      <c r="E2055" s="95">
        <v>221.77630547620399</v>
      </c>
      <c r="F2055" s="95">
        <v>0.92617189899465302</v>
      </c>
      <c r="G2055" s="95">
        <v>127.11165536940101</v>
      </c>
      <c r="H2055" s="95">
        <v>0</v>
      </c>
      <c r="I2055" s="95">
        <v>0</v>
      </c>
      <c r="J2055" s="95">
        <v>613.42583729326702</v>
      </c>
      <c r="K2055" s="95">
        <v>0</v>
      </c>
      <c r="L2055" s="95">
        <v>15.464266538503599</v>
      </c>
      <c r="M2055" s="95">
        <v>15.622562799952</v>
      </c>
      <c r="N2055" s="95">
        <v>162.09946647658899</v>
      </c>
      <c r="O2055" s="95">
        <v>0</v>
      </c>
      <c r="P2055" s="95">
        <v>1693.8526615053399</v>
      </c>
      <c r="Q2055" s="95">
        <v>180.19395515881499</v>
      </c>
      <c r="R2055" s="95">
        <v>0</v>
      </c>
      <c r="S2055" s="95">
        <v>14.1257108550053</v>
      </c>
      <c r="T2055" s="95">
        <v>0</v>
      </c>
      <c r="U2055" s="95">
        <v>613.61667376011599</v>
      </c>
      <c r="V2055" s="95">
        <v>0</v>
      </c>
      <c r="W2055" s="95">
        <v>192385.993045807</v>
      </c>
      <c r="X2055" s="95">
        <v>33204.2162122726</v>
      </c>
      <c r="Y2055" s="95">
        <v>4.5204038139781897</v>
      </c>
      <c r="Z2055" s="95">
        <v>18057.618257284201</v>
      </c>
      <c r="AA2055" s="95">
        <v>0</v>
      </c>
      <c r="AB2055" s="95">
        <v>0</v>
      </c>
      <c r="AC2055" s="95">
        <v>215926.19059371899</v>
      </c>
      <c r="AD2055" s="95">
        <v>0</v>
      </c>
      <c r="AE2055" s="95">
        <v>1094.08677250147</v>
      </c>
      <c r="AF2055" s="95">
        <v>1797.00890251994</v>
      </c>
      <c r="AG2055" s="95">
        <v>30170.1759154797</v>
      </c>
      <c r="AH2055" s="95">
        <v>0</v>
      </c>
      <c r="AI2055" s="95">
        <v>183646.51461219799</v>
      </c>
      <c r="AJ2055" s="95">
        <v>27294.5281443596</v>
      </c>
      <c r="AK2055" s="95">
        <v>0</v>
      </c>
      <c r="AL2055" s="95">
        <v>2151.1656557321498</v>
      </c>
      <c r="AM2055" s="95">
        <v>0</v>
      </c>
      <c r="AN2055" s="95">
        <v>215908.557954788</v>
      </c>
      <c r="AO2055" s="95">
        <v>0</v>
      </c>
      <c r="AP2055" s="95">
        <v>1532704.2839965799</v>
      </c>
      <c r="AQ2055" s="95">
        <v>265001.69573974598</v>
      </c>
      <c r="AR2055" s="95">
        <v>105.19204155542</v>
      </c>
      <c r="AS2055" s="95">
        <v>163893.042356491</v>
      </c>
      <c r="AT2055" s="95">
        <v>0</v>
      </c>
      <c r="AU2055" s="95">
        <v>0</v>
      </c>
      <c r="AV2055" s="95">
        <v>797111.08229827904</v>
      </c>
      <c r="AW2055" s="95">
        <v>0</v>
      </c>
      <c r="AX2055" s="95">
        <v>8996.9307830333692</v>
      </c>
      <c r="AY2055" s="95">
        <v>14713.444849371899</v>
      </c>
      <c r="AZ2055" s="95">
        <v>232607.92127227801</v>
      </c>
      <c r="BA2055" s="95">
        <v>0</v>
      </c>
      <c r="BB2055" s="95">
        <v>1502549.9955444301</v>
      </c>
      <c r="BC2055" s="95">
        <v>216640.78954887399</v>
      </c>
      <c r="BD2055" s="95">
        <v>0</v>
      </c>
      <c r="BE2055" s="95">
        <v>16809.402242898901</v>
      </c>
      <c r="BF2055" s="95">
        <v>0</v>
      </c>
      <c r="BG2055" s="95">
        <v>797060.37829589797</v>
      </c>
      <c r="BH2055" s="95">
        <v>0</v>
      </c>
      <c r="BI2055" s="95">
        <v>188966.43883514401</v>
      </c>
      <c r="BJ2055" s="95">
        <v>101927.389427185</v>
      </c>
      <c r="BK2055" s="95">
        <v>0</v>
      </c>
      <c r="BL2055" s="95">
        <v>0</v>
      </c>
      <c r="BM2055" s="95">
        <v>0</v>
      </c>
      <c r="BN2055" s="95">
        <v>0</v>
      </c>
      <c r="BO2055" s="95">
        <v>0</v>
      </c>
      <c r="BP2055" s="95">
        <v>0</v>
      </c>
      <c r="BQ2055" s="95">
        <v>0</v>
      </c>
      <c r="BR2055" s="95">
        <v>4534.2416416406604</v>
      </c>
      <c r="BS2055" s="95">
        <v>96951.032700538606</v>
      </c>
      <c r="BT2055" s="95">
        <v>0</v>
      </c>
      <c r="BU2055" s="95">
        <v>115931.089999199</v>
      </c>
      <c r="BV2055" s="95">
        <v>76935.279254913301</v>
      </c>
      <c r="BW2055" s="95">
        <v>0</v>
      </c>
      <c r="BX2055" s="95">
        <v>1417.2399985194199</v>
      </c>
      <c r="BY2055" s="95">
        <v>0</v>
      </c>
      <c r="BZ2055" s="95">
        <v>0</v>
      </c>
      <c r="CA2055" s="95">
        <v>2013.1981204748199</v>
      </c>
      <c r="CB2055" s="95">
        <v>224730.18453597999</v>
      </c>
      <c r="CC2055" s="95">
        <v>1810544.6092071501</v>
      </c>
      <c r="CD2055" s="95">
        <v>281662.65581130999</v>
      </c>
      <c r="CE2055" s="95">
        <v>127.119732489809</v>
      </c>
      <c r="CF2055" s="95">
        <v>18022.355151653301</v>
      </c>
      <c r="CG2055" s="95">
        <v>163565.57079696699</v>
      </c>
      <c r="CH2055" s="95">
        <v>0</v>
      </c>
      <c r="CI2055" s="95">
        <v>2140.1576810479201</v>
      </c>
      <c r="CJ2055" s="95">
        <v>242833.675338745</v>
      </c>
      <c r="CK2055" s="95">
        <v>1974587.2854003899</v>
      </c>
      <c r="CL2055" s="95">
        <v>305438.37130737299</v>
      </c>
      <c r="CM2055" s="160">
        <v>2744.5806047320398</v>
      </c>
      <c r="CN2055" s="160">
        <v>456709.88512039202</v>
      </c>
      <c r="CO2055" s="160">
        <v>2758885.5972595201</v>
      </c>
      <c r="CP2055" s="95">
        <v>305438.37130737299</v>
      </c>
      <c r="CQ2055" s="95">
        <v>0</v>
      </c>
      <c r="CR2055" s="95">
        <v>0</v>
      </c>
      <c r="CS2055" s="95">
        <v>0</v>
      </c>
      <c r="CT2055" s="95">
        <v>0</v>
      </c>
      <c r="CU2055" s="161">
        <v>242752.53968763328</v>
      </c>
      <c r="CV2055" s="161">
        <v>1974110.1800041171</v>
      </c>
    </row>
    <row r="2056" spans="1:100" x14ac:dyDescent="0.2">
      <c r="A2056" s="94" t="s">
        <v>184</v>
      </c>
      <c r="B2056" s="96">
        <v>42064</v>
      </c>
      <c r="C2056" s="95">
        <v>0</v>
      </c>
      <c r="D2056" s="95">
        <v>1842.8015281558</v>
      </c>
      <c r="E2056" s="95">
        <v>219.45460243523101</v>
      </c>
      <c r="F2056" s="95">
        <v>3.5338550939923201</v>
      </c>
      <c r="G2056" s="95">
        <v>130.26385131478301</v>
      </c>
      <c r="H2056" s="95">
        <v>0</v>
      </c>
      <c r="I2056" s="95">
        <v>0</v>
      </c>
      <c r="J2056" s="95">
        <v>616.24456582963501</v>
      </c>
      <c r="K2056" s="95">
        <v>0</v>
      </c>
      <c r="L2056" s="95">
        <v>17.096774903824599</v>
      </c>
      <c r="M2056" s="95">
        <v>16.673201222904002</v>
      </c>
      <c r="N2056" s="95">
        <v>154.63508124649499</v>
      </c>
      <c r="O2056" s="95">
        <v>0</v>
      </c>
      <c r="P2056" s="95">
        <v>1617.54487006366</v>
      </c>
      <c r="Q2056" s="95">
        <v>176.596476618201</v>
      </c>
      <c r="R2056" s="95">
        <v>0</v>
      </c>
      <c r="S2056" s="95">
        <v>16.1730386835989</v>
      </c>
      <c r="T2056" s="95">
        <v>0</v>
      </c>
      <c r="U2056" s="95">
        <v>616.25899899750902</v>
      </c>
      <c r="V2056" s="95">
        <v>0</v>
      </c>
      <c r="W2056" s="95">
        <v>204806.32878685</v>
      </c>
      <c r="X2056" s="95">
        <v>32086.948123455</v>
      </c>
      <c r="Y2056" s="95">
        <v>41.365235615987302</v>
      </c>
      <c r="Z2056" s="95">
        <v>18192.3230969906</v>
      </c>
      <c r="AA2056" s="95">
        <v>0</v>
      </c>
      <c r="AB2056" s="95">
        <v>0</v>
      </c>
      <c r="AC2056" s="95">
        <v>215404.539194107</v>
      </c>
      <c r="AD2056" s="95">
        <v>0</v>
      </c>
      <c r="AE2056" s="95">
        <v>948.35392069071497</v>
      </c>
      <c r="AF2056" s="95">
        <v>2350.75759318471</v>
      </c>
      <c r="AG2056" s="95">
        <v>29916.520952701601</v>
      </c>
      <c r="AH2056" s="95">
        <v>0</v>
      </c>
      <c r="AI2056" s="95">
        <v>160474.68461799601</v>
      </c>
      <c r="AJ2056" s="95">
        <v>26581.490901947</v>
      </c>
      <c r="AK2056" s="95">
        <v>0</v>
      </c>
      <c r="AL2056" s="95">
        <v>2006.2918956726801</v>
      </c>
      <c r="AM2056" s="95">
        <v>0</v>
      </c>
      <c r="AN2056" s="95">
        <v>215377.48116874701</v>
      </c>
      <c r="AO2056" s="95">
        <v>0</v>
      </c>
      <c r="AP2056" s="95">
        <v>1637374.62765503</v>
      </c>
      <c r="AQ2056" s="95">
        <v>257490.11670303301</v>
      </c>
      <c r="AR2056" s="95">
        <v>405.13196793571097</v>
      </c>
      <c r="AS2056" s="95">
        <v>162597.71496772801</v>
      </c>
      <c r="AT2056" s="95">
        <v>0</v>
      </c>
      <c r="AU2056" s="95">
        <v>0</v>
      </c>
      <c r="AV2056" s="95">
        <v>802637.268257141</v>
      </c>
      <c r="AW2056" s="95">
        <v>0</v>
      </c>
      <c r="AX2056" s="95">
        <v>7528.6917877793303</v>
      </c>
      <c r="AY2056" s="95">
        <v>19580.667218923601</v>
      </c>
      <c r="AZ2056" s="95">
        <v>230609.31569480899</v>
      </c>
      <c r="BA2056" s="95">
        <v>0</v>
      </c>
      <c r="BB2056" s="95">
        <v>1273577.87367249</v>
      </c>
      <c r="BC2056" s="95">
        <v>212678.050271988</v>
      </c>
      <c r="BD2056" s="95">
        <v>0</v>
      </c>
      <c r="BE2056" s="95">
        <v>16311.885826587701</v>
      </c>
      <c r="BF2056" s="95">
        <v>0</v>
      </c>
      <c r="BG2056" s="95">
        <v>802483.91962432896</v>
      </c>
      <c r="BH2056" s="95">
        <v>0</v>
      </c>
      <c r="BI2056" s="95">
        <v>200799.687801361</v>
      </c>
      <c r="BJ2056" s="95">
        <v>100702.43780803699</v>
      </c>
      <c r="BK2056" s="95">
        <v>0</v>
      </c>
      <c r="BL2056" s="95">
        <v>0</v>
      </c>
      <c r="BM2056" s="95">
        <v>0</v>
      </c>
      <c r="BN2056" s="95">
        <v>0</v>
      </c>
      <c r="BO2056" s="95">
        <v>0</v>
      </c>
      <c r="BP2056" s="95">
        <v>0</v>
      </c>
      <c r="BQ2056" s="95">
        <v>0</v>
      </c>
      <c r="BR2056" s="95">
        <v>5289.2106027007103</v>
      </c>
      <c r="BS2056" s="95">
        <v>99192.887466430693</v>
      </c>
      <c r="BT2056" s="95">
        <v>0</v>
      </c>
      <c r="BU2056" s="95">
        <v>121835.75</v>
      </c>
      <c r="BV2056" s="95">
        <v>73082.913953781099</v>
      </c>
      <c r="BW2056" s="95">
        <v>0</v>
      </c>
      <c r="BX2056" s="95">
        <v>1461.06999838352</v>
      </c>
      <c r="BY2056" s="95">
        <v>0</v>
      </c>
      <c r="BZ2056" s="95">
        <v>0</v>
      </c>
      <c r="CA2056" s="95">
        <v>2064.1683701574798</v>
      </c>
      <c r="CB2056" s="95">
        <v>236750.55337142901</v>
      </c>
      <c r="CC2056" s="95">
        <v>1895532.9246521001</v>
      </c>
      <c r="CD2056" s="95">
        <v>302777.73417663598</v>
      </c>
      <c r="CE2056" s="95">
        <v>130.26901092380299</v>
      </c>
      <c r="CF2056" s="95">
        <v>18309.140295505498</v>
      </c>
      <c r="CG2056" s="95">
        <v>163506.349271774</v>
      </c>
      <c r="CH2056" s="95">
        <v>0</v>
      </c>
      <c r="CI2056" s="95">
        <v>2195.1581579744802</v>
      </c>
      <c r="CJ2056" s="95">
        <v>254964.34819984401</v>
      </c>
      <c r="CK2056" s="95">
        <v>2057580.3327941899</v>
      </c>
      <c r="CL2056" s="95">
        <v>327398.89896774298</v>
      </c>
      <c r="CM2056" s="160">
        <v>2805.29171586037</v>
      </c>
      <c r="CN2056" s="160">
        <v>471060.81894683797</v>
      </c>
      <c r="CO2056" s="160">
        <v>2863975.63598633</v>
      </c>
      <c r="CP2056" s="95">
        <v>327398.89896774298</v>
      </c>
      <c r="CQ2056" s="95">
        <v>0</v>
      </c>
      <c r="CR2056" s="95">
        <v>0</v>
      </c>
      <c r="CS2056" s="95">
        <v>0</v>
      </c>
      <c r="CT2056" s="95">
        <v>0</v>
      </c>
      <c r="CU2056" s="161">
        <v>255059.6936669345</v>
      </c>
      <c r="CV2056" s="161">
        <v>2059039.2739238741</v>
      </c>
    </row>
    <row r="2057" spans="1:100" x14ac:dyDescent="0.2">
      <c r="A2057" s="94" t="s">
        <v>184</v>
      </c>
      <c r="B2057" s="96">
        <v>42156</v>
      </c>
      <c r="C2057" s="95">
        <v>0</v>
      </c>
      <c r="D2057" s="95">
        <v>1879.4302313923799</v>
      </c>
      <c r="E2057" s="95">
        <v>216.156985638663</v>
      </c>
      <c r="F2057" s="95">
        <v>3.9777654009812999</v>
      </c>
      <c r="G2057" s="95">
        <v>133.205837946385</v>
      </c>
      <c r="H2057" s="95">
        <v>0</v>
      </c>
      <c r="I2057" s="95">
        <v>0</v>
      </c>
      <c r="J2057" s="95">
        <v>617.51578811556101</v>
      </c>
      <c r="K2057" s="95">
        <v>0</v>
      </c>
      <c r="L2057" s="95">
        <v>18.623719324590599</v>
      </c>
      <c r="M2057" s="95">
        <v>18.2045675078407</v>
      </c>
      <c r="N2057" s="95">
        <v>150.576912820339</v>
      </c>
      <c r="O2057" s="95">
        <v>0</v>
      </c>
      <c r="P2057" s="95">
        <v>1704.56041608751</v>
      </c>
      <c r="Q2057" s="95">
        <v>170.17619927413801</v>
      </c>
      <c r="R2057" s="95">
        <v>0</v>
      </c>
      <c r="S2057" s="95">
        <v>16.469575600232901</v>
      </c>
      <c r="T2057" s="95">
        <v>0</v>
      </c>
      <c r="U2057" s="95">
        <v>617.45917966961895</v>
      </c>
      <c r="V2057" s="95">
        <v>0</v>
      </c>
      <c r="W2057" s="95">
        <v>205333.13710403399</v>
      </c>
      <c r="X2057" s="95">
        <v>30516.903478860899</v>
      </c>
      <c r="Y2057" s="95">
        <v>3.5296997869736502</v>
      </c>
      <c r="Z2057" s="95">
        <v>19170.002414465001</v>
      </c>
      <c r="AA2057" s="95">
        <v>0</v>
      </c>
      <c r="AB2057" s="95">
        <v>0</v>
      </c>
      <c r="AC2057" s="95">
        <v>214752.431121826</v>
      </c>
      <c r="AD2057" s="95">
        <v>0</v>
      </c>
      <c r="AE2057" s="95">
        <v>1263.14862123132</v>
      </c>
      <c r="AF2057" s="95">
        <v>2191.7431947886898</v>
      </c>
      <c r="AG2057" s="95">
        <v>28413.1600785255</v>
      </c>
      <c r="AH2057" s="95">
        <v>0</v>
      </c>
      <c r="AI2057" s="95">
        <v>177040.98361015299</v>
      </c>
      <c r="AJ2057" s="95">
        <v>24479.004305601102</v>
      </c>
      <c r="AK2057" s="95">
        <v>0</v>
      </c>
      <c r="AL2057" s="95">
        <v>2234.6621346175698</v>
      </c>
      <c r="AM2057" s="95">
        <v>0</v>
      </c>
      <c r="AN2057" s="95">
        <v>214762.12711715701</v>
      </c>
      <c r="AO2057" s="95">
        <v>0</v>
      </c>
      <c r="AP2057" s="95">
        <v>1656857.8367919901</v>
      </c>
      <c r="AQ2057" s="95">
        <v>248411.87659454299</v>
      </c>
      <c r="AR2057" s="95">
        <v>125.11343135591601</v>
      </c>
      <c r="AS2057" s="95">
        <v>171016.06846618699</v>
      </c>
      <c r="AT2057" s="95">
        <v>0</v>
      </c>
      <c r="AU2057" s="95">
        <v>0</v>
      </c>
      <c r="AV2057" s="95">
        <v>801140.62061309803</v>
      </c>
      <c r="AW2057" s="95">
        <v>0</v>
      </c>
      <c r="AX2057" s="95">
        <v>10511.804662823701</v>
      </c>
      <c r="AY2057" s="95">
        <v>18066.654448509202</v>
      </c>
      <c r="AZ2057" s="95">
        <v>223030.09103584301</v>
      </c>
      <c r="BA2057" s="95">
        <v>0</v>
      </c>
      <c r="BB2057" s="95">
        <v>1429354.7250824</v>
      </c>
      <c r="BC2057" s="95">
        <v>201084.543441772</v>
      </c>
      <c r="BD2057" s="95">
        <v>0</v>
      </c>
      <c r="BE2057" s="95">
        <v>18277.969161033601</v>
      </c>
      <c r="BF2057" s="95">
        <v>0</v>
      </c>
      <c r="BG2057" s="95">
        <v>801251.10426330601</v>
      </c>
      <c r="BH2057" s="95">
        <v>0</v>
      </c>
      <c r="BI2057" s="95">
        <v>196035.81329727199</v>
      </c>
      <c r="BJ2057" s="95">
        <v>99579.408982276902</v>
      </c>
      <c r="BK2057" s="95">
        <v>0</v>
      </c>
      <c r="BL2057" s="95">
        <v>0</v>
      </c>
      <c r="BM2057" s="95">
        <v>0</v>
      </c>
      <c r="BN2057" s="95">
        <v>0</v>
      </c>
      <c r="BO2057" s="95">
        <v>0</v>
      </c>
      <c r="BP2057" s="95">
        <v>0</v>
      </c>
      <c r="BQ2057" s="95">
        <v>0</v>
      </c>
      <c r="BR2057" s="95">
        <v>4904.9223127961204</v>
      </c>
      <c r="BS2057" s="95">
        <v>97925.177253723101</v>
      </c>
      <c r="BT2057" s="95">
        <v>0</v>
      </c>
      <c r="BU2057" s="95">
        <v>124040.25</v>
      </c>
      <c r="BV2057" s="95">
        <v>72904.929001808196</v>
      </c>
      <c r="BW2057" s="95">
        <v>0</v>
      </c>
      <c r="BX2057" s="95">
        <v>1603.6199983358399</v>
      </c>
      <c r="BY2057" s="95">
        <v>0</v>
      </c>
      <c r="BZ2057" s="95">
        <v>0</v>
      </c>
      <c r="CA2057" s="95">
        <v>2094.9507066607498</v>
      </c>
      <c r="CB2057" s="95">
        <v>236203.35831451399</v>
      </c>
      <c r="CC2057" s="95">
        <v>1899004.04724121</v>
      </c>
      <c r="CD2057" s="95">
        <v>298912.79486846901</v>
      </c>
      <c r="CE2057" s="95">
        <v>133.20903796516399</v>
      </c>
      <c r="CF2057" s="95">
        <v>19147.876833200498</v>
      </c>
      <c r="CG2057" s="95">
        <v>170956.314231873</v>
      </c>
      <c r="CH2057" s="95">
        <v>0</v>
      </c>
      <c r="CI2057" s="95">
        <v>2228.49890643358</v>
      </c>
      <c r="CJ2057" s="95">
        <v>255346.46493721</v>
      </c>
      <c r="CK2057" s="95">
        <v>2069761.71463013</v>
      </c>
      <c r="CL2057" s="95">
        <v>324610.09502029401</v>
      </c>
      <c r="CM2057" s="160">
        <v>2837.0760655403101</v>
      </c>
      <c r="CN2057" s="160">
        <v>471005.73659896897</v>
      </c>
      <c r="CO2057" s="160">
        <v>2881490.8570556599</v>
      </c>
      <c r="CP2057" s="95">
        <v>324610.09502029401</v>
      </c>
      <c r="CQ2057" s="95">
        <v>0</v>
      </c>
      <c r="CR2057" s="95">
        <v>0</v>
      </c>
      <c r="CS2057" s="95">
        <v>0</v>
      </c>
      <c r="CT2057" s="95">
        <v>0</v>
      </c>
      <c r="CU2057" s="161">
        <v>255351.2351477145</v>
      </c>
      <c r="CV2057" s="161">
        <v>2069960.361473083</v>
      </c>
    </row>
    <row r="2058" spans="1:100" x14ac:dyDescent="0.2">
      <c r="A2058" s="94" t="s">
        <v>184</v>
      </c>
      <c r="B2058" s="96">
        <v>42248</v>
      </c>
      <c r="C2058" s="95">
        <v>0</v>
      </c>
      <c r="D2058" s="95">
        <v>1907.56905962527</v>
      </c>
      <c r="E2058" s="95">
        <v>210.397464975715</v>
      </c>
      <c r="F2058" s="95">
        <v>6.1223753129597798</v>
      </c>
      <c r="G2058" s="95">
        <v>142.034908395261</v>
      </c>
      <c r="H2058" s="95">
        <v>0</v>
      </c>
      <c r="I2058" s="95">
        <v>0</v>
      </c>
      <c r="J2058" s="95">
        <v>621.57449742406595</v>
      </c>
      <c r="K2058" s="95">
        <v>0</v>
      </c>
      <c r="L2058" s="95">
        <v>25.054889661027101</v>
      </c>
      <c r="M2058" s="95">
        <v>17.447707948973399</v>
      </c>
      <c r="N2058" s="95">
        <v>141.66542398184501</v>
      </c>
      <c r="O2058" s="95">
        <v>0</v>
      </c>
      <c r="P2058" s="95">
        <v>1837.3585751354699</v>
      </c>
      <c r="Q2058" s="95">
        <v>168.41324279457299</v>
      </c>
      <c r="R2058" s="95">
        <v>0</v>
      </c>
      <c r="S2058" s="95">
        <v>14.9608228426659</v>
      </c>
      <c r="T2058" s="95">
        <v>0</v>
      </c>
      <c r="U2058" s="95">
        <v>621.53376090526604</v>
      </c>
      <c r="V2058" s="95">
        <v>0</v>
      </c>
      <c r="W2058" s="95">
        <v>207784.002681732</v>
      </c>
      <c r="X2058" s="95">
        <v>28841.985152244601</v>
      </c>
      <c r="Y2058" s="95">
        <v>59.0585036366247</v>
      </c>
      <c r="Z2058" s="95">
        <v>19557.095451116598</v>
      </c>
      <c r="AA2058" s="95">
        <v>0</v>
      </c>
      <c r="AB2058" s="95">
        <v>0</v>
      </c>
      <c r="AC2058" s="95">
        <v>213895.39440345799</v>
      </c>
      <c r="AD2058" s="95">
        <v>0</v>
      </c>
      <c r="AE2058" s="95">
        <v>1638.3921182602601</v>
      </c>
      <c r="AF2058" s="95">
        <v>1689.901682809</v>
      </c>
      <c r="AG2058" s="95">
        <v>27609.6956617832</v>
      </c>
      <c r="AH2058" s="95">
        <v>0</v>
      </c>
      <c r="AI2058" s="95">
        <v>185543.697774887</v>
      </c>
      <c r="AJ2058" s="95">
        <v>24417.086835861199</v>
      </c>
      <c r="AK2058" s="95">
        <v>0</v>
      </c>
      <c r="AL2058" s="95">
        <v>2241.7087250649902</v>
      </c>
      <c r="AM2058" s="95">
        <v>0</v>
      </c>
      <c r="AN2058" s="95">
        <v>213913.848009109</v>
      </c>
      <c r="AO2058" s="95">
        <v>0</v>
      </c>
      <c r="AP2058" s="95">
        <v>1678626.9789733901</v>
      </c>
      <c r="AQ2058" s="95">
        <v>236152.68051528899</v>
      </c>
      <c r="AR2058" s="95">
        <v>831.16205093264603</v>
      </c>
      <c r="AS2058" s="95">
        <v>176955.00229644799</v>
      </c>
      <c r="AT2058" s="95">
        <v>0</v>
      </c>
      <c r="AU2058" s="95">
        <v>0</v>
      </c>
      <c r="AV2058" s="95">
        <v>794659.145599365</v>
      </c>
      <c r="AW2058" s="95">
        <v>0</v>
      </c>
      <c r="AX2058" s="95">
        <v>14057.2193533182</v>
      </c>
      <c r="AY2058" s="95">
        <v>15329.5625251532</v>
      </c>
      <c r="AZ2058" s="95">
        <v>216423.316017151</v>
      </c>
      <c r="BA2058" s="95">
        <v>0</v>
      </c>
      <c r="BB2058" s="95">
        <v>1510476.2335967999</v>
      </c>
      <c r="BC2058" s="95">
        <v>198824.969911575</v>
      </c>
      <c r="BD2058" s="95">
        <v>0</v>
      </c>
      <c r="BE2058" s="95">
        <v>18275.667494535399</v>
      </c>
      <c r="BF2058" s="95">
        <v>0</v>
      </c>
      <c r="BG2058" s="95">
        <v>794714.06438445998</v>
      </c>
      <c r="BH2058" s="95">
        <v>0</v>
      </c>
      <c r="BI2058" s="95">
        <v>193508.05965614301</v>
      </c>
      <c r="BJ2058" s="95">
        <v>97782.828062057495</v>
      </c>
      <c r="BK2058" s="95">
        <v>0</v>
      </c>
      <c r="BL2058" s="95">
        <v>0</v>
      </c>
      <c r="BM2058" s="95">
        <v>0</v>
      </c>
      <c r="BN2058" s="95">
        <v>0</v>
      </c>
      <c r="BO2058" s="95">
        <v>0</v>
      </c>
      <c r="BP2058" s="95">
        <v>0</v>
      </c>
      <c r="BQ2058" s="95">
        <v>0</v>
      </c>
      <c r="BR2058" s="95">
        <v>4304.5992300510397</v>
      </c>
      <c r="BS2058" s="95">
        <v>96618.0737943649</v>
      </c>
      <c r="BT2058" s="95">
        <v>0</v>
      </c>
      <c r="BU2058" s="95">
        <v>117213</v>
      </c>
      <c r="BV2058" s="95">
        <v>72477.618089675903</v>
      </c>
      <c r="BW2058" s="95">
        <v>0</v>
      </c>
      <c r="BX2058" s="95">
        <v>1358.1799990534801</v>
      </c>
      <c r="BY2058" s="95">
        <v>0</v>
      </c>
      <c r="BZ2058" s="95">
        <v>0</v>
      </c>
      <c r="CA2058" s="95">
        <v>2118.7783173918701</v>
      </c>
      <c r="CB2058" s="95">
        <v>236500.42473793001</v>
      </c>
      <c r="CC2058" s="95">
        <v>1913908.02145386</v>
      </c>
      <c r="CD2058" s="95">
        <v>295313.89219665498</v>
      </c>
      <c r="CE2058" s="95">
        <v>142.02325954847001</v>
      </c>
      <c r="CF2058" s="95">
        <v>19464.5148406029</v>
      </c>
      <c r="CG2058" s="95">
        <v>176272.067152023</v>
      </c>
      <c r="CH2058" s="95">
        <v>0</v>
      </c>
      <c r="CI2058" s="95">
        <v>2259.8849260807001</v>
      </c>
      <c r="CJ2058" s="95">
        <v>255987.24379730201</v>
      </c>
      <c r="CK2058" s="95">
        <v>2091249.25817871</v>
      </c>
      <c r="CL2058" s="95">
        <v>321810.07641601597</v>
      </c>
      <c r="CM2058" s="160">
        <v>2876.5819612443402</v>
      </c>
      <c r="CN2058" s="160">
        <v>469520.46318054199</v>
      </c>
      <c r="CO2058" s="160">
        <v>2875682.18640137</v>
      </c>
      <c r="CP2058" s="95">
        <v>321810.07641601597</v>
      </c>
      <c r="CQ2058" s="95">
        <v>0</v>
      </c>
      <c r="CR2058" s="95">
        <v>0</v>
      </c>
      <c r="CS2058" s="95">
        <v>0</v>
      </c>
      <c r="CT2058" s="95">
        <v>0</v>
      </c>
      <c r="CU2058" s="161">
        <v>255964.93957853291</v>
      </c>
      <c r="CV2058" s="161">
        <v>2090180.0886058831</v>
      </c>
    </row>
    <row r="2059" spans="1:100" x14ac:dyDescent="0.2">
      <c r="A2059" s="94" t="s">
        <v>184</v>
      </c>
      <c r="B2059" s="96">
        <v>42339</v>
      </c>
      <c r="C2059" s="95">
        <v>0</v>
      </c>
      <c r="D2059" s="95">
        <v>1936.41336169839</v>
      </c>
      <c r="E2059" s="95">
        <v>205.786164276302</v>
      </c>
      <c r="F2059" s="95">
        <v>4.89943778997986</v>
      </c>
      <c r="G2059" s="95">
        <v>145.561043618247</v>
      </c>
      <c r="H2059" s="95">
        <v>0</v>
      </c>
      <c r="I2059" s="95">
        <v>0</v>
      </c>
      <c r="J2059" s="95">
        <v>623.20964607596397</v>
      </c>
      <c r="K2059" s="95">
        <v>0</v>
      </c>
      <c r="L2059" s="95">
        <v>22.309737890726002</v>
      </c>
      <c r="M2059" s="95">
        <v>14.735934079973999</v>
      </c>
      <c r="N2059" s="95">
        <v>135.86016104742899</v>
      </c>
      <c r="O2059" s="95">
        <v>0</v>
      </c>
      <c r="P2059" s="95">
        <v>1830.41258604825</v>
      </c>
      <c r="Q2059" s="95">
        <v>164.1199468337</v>
      </c>
      <c r="R2059" s="95">
        <v>0</v>
      </c>
      <c r="S2059" s="95">
        <v>13.4109076573513</v>
      </c>
      <c r="T2059" s="95">
        <v>0</v>
      </c>
      <c r="U2059" s="95">
        <v>623.30990863591398</v>
      </c>
      <c r="V2059" s="95">
        <v>0</v>
      </c>
      <c r="W2059" s="95">
        <v>213843.04479598999</v>
      </c>
      <c r="X2059" s="95">
        <v>28515.620633840601</v>
      </c>
      <c r="Y2059" s="95">
        <v>47.731088921893402</v>
      </c>
      <c r="Z2059" s="95">
        <v>18664.187902927399</v>
      </c>
      <c r="AA2059" s="95">
        <v>0</v>
      </c>
      <c r="AB2059" s="95">
        <v>0</v>
      </c>
      <c r="AC2059" s="95">
        <v>211524.18707847601</v>
      </c>
      <c r="AD2059" s="95">
        <v>0</v>
      </c>
      <c r="AE2059" s="95">
        <v>1555.1322925388799</v>
      </c>
      <c r="AF2059" s="95">
        <v>1500.5352618992299</v>
      </c>
      <c r="AG2059" s="95">
        <v>26037.103205919298</v>
      </c>
      <c r="AH2059" s="95">
        <v>0</v>
      </c>
      <c r="AI2059" s="95">
        <v>202318.45738601699</v>
      </c>
      <c r="AJ2059" s="95">
        <v>23640.477223157901</v>
      </c>
      <c r="AK2059" s="95">
        <v>0</v>
      </c>
      <c r="AL2059" s="95">
        <v>1829.3390652984399</v>
      </c>
      <c r="AM2059" s="95">
        <v>0</v>
      </c>
      <c r="AN2059" s="95">
        <v>211528.78848266599</v>
      </c>
      <c r="AO2059" s="95">
        <v>0</v>
      </c>
      <c r="AP2059" s="95">
        <v>1732399.49307251</v>
      </c>
      <c r="AQ2059" s="95">
        <v>233715.095470428</v>
      </c>
      <c r="AR2059" s="95">
        <v>798.48457941412903</v>
      </c>
      <c r="AS2059" s="95">
        <v>170853.838617325</v>
      </c>
      <c r="AT2059" s="95">
        <v>0</v>
      </c>
      <c r="AU2059" s="95">
        <v>0</v>
      </c>
      <c r="AV2059" s="95">
        <v>801390.35711669899</v>
      </c>
      <c r="AW2059" s="95">
        <v>0</v>
      </c>
      <c r="AX2059" s="95">
        <v>12835.187758922601</v>
      </c>
      <c r="AY2059" s="95">
        <v>12896.4409291744</v>
      </c>
      <c r="AZ2059" s="95">
        <v>203021.67607307399</v>
      </c>
      <c r="BA2059" s="95">
        <v>0</v>
      </c>
      <c r="BB2059" s="95">
        <v>1655727.59529114</v>
      </c>
      <c r="BC2059" s="95">
        <v>193920.93218421901</v>
      </c>
      <c r="BD2059" s="95">
        <v>0</v>
      </c>
      <c r="BE2059" s="95">
        <v>15731.2723912001</v>
      </c>
      <c r="BF2059" s="95">
        <v>0</v>
      </c>
      <c r="BG2059" s="95">
        <v>801312.44393158006</v>
      </c>
      <c r="BH2059" s="95">
        <v>0</v>
      </c>
      <c r="BI2059" s="95">
        <v>272778.93539428699</v>
      </c>
      <c r="BJ2059" s="95">
        <v>101944.165876389</v>
      </c>
      <c r="BK2059" s="95">
        <v>0</v>
      </c>
      <c r="BL2059" s="95">
        <v>0</v>
      </c>
      <c r="BM2059" s="95">
        <v>0</v>
      </c>
      <c r="BN2059" s="95">
        <v>0</v>
      </c>
      <c r="BO2059" s="95">
        <v>0</v>
      </c>
      <c r="BP2059" s="95">
        <v>0</v>
      </c>
      <c r="BQ2059" s="95">
        <v>0</v>
      </c>
      <c r="BR2059" s="95">
        <v>3511.7813554704198</v>
      </c>
      <c r="BS2059" s="95">
        <v>94949.995979309097</v>
      </c>
      <c r="BT2059" s="95">
        <v>0</v>
      </c>
      <c r="BU2059" s="95">
        <v>207629</v>
      </c>
      <c r="BV2059" s="95">
        <v>71712.147566795305</v>
      </c>
      <c r="BW2059" s="95">
        <v>0</v>
      </c>
      <c r="BX2059" s="95">
        <v>1880.65999531746</v>
      </c>
      <c r="BY2059" s="95">
        <v>0</v>
      </c>
      <c r="BZ2059" s="95">
        <v>0</v>
      </c>
      <c r="CA2059" s="95">
        <v>2139.7632769644301</v>
      </c>
      <c r="CB2059" s="95">
        <v>242889.48104667701</v>
      </c>
      <c r="CC2059" s="95">
        <v>1966247.48364258</v>
      </c>
      <c r="CD2059" s="95">
        <v>365039.41563797003</v>
      </c>
      <c r="CE2059" s="95">
        <v>145.562373494729</v>
      </c>
      <c r="CF2059" s="95">
        <v>18697.063966512698</v>
      </c>
      <c r="CG2059" s="95">
        <v>170998.196376801</v>
      </c>
      <c r="CH2059" s="95">
        <v>0</v>
      </c>
      <c r="CI2059" s="95">
        <v>2285.0123361051101</v>
      </c>
      <c r="CJ2059" s="95">
        <v>261615.04341506999</v>
      </c>
      <c r="CK2059" s="95">
        <v>2137040.1101379399</v>
      </c>
      <c r="CL2059" s="95">
        <v>391870.190856934</v>
      </c>
      <c r="CM2059" s="160">
        <v>2903.7175543606299</v>
      </c>
      <c r="CN2059" s="160">
        <v>472322.529529572</v>
      </c>
      <c r="CO2059" s="160">
        <v>2940414.62786865</v>
      </c>
      <c r="CP2059" s="95">
        <v>391870.190856934</v>
      </c>
      <c r="CQ2059" s="95">
        <v>0</v>
      </c>
      <c r="CR2059" s="95">
        <v>0</v>
      </c>
      <c r="CS2059" s="95">
        <v>0</v>
      </c>
      <c r="CT2059" s="95">
        <v>0</v>
      </c>
      <c r="CU2059" s="161">
        <v>261586.54501318972</v>
      </c>
      <c r="CV2059" s="161">
        <v>2137245.680019381</v>
      </c>
    </row>
    <row r="2060" spans="1:100" x14ac:dyDescent="0.2">
      <c r="A2060" s="94" t="s">
        <v>184</v>
      </c>
      <c r="B2060" s="96">
        <v>42430</v>
      </c>
      <c r="C2060" s="95">
        <v>0</v>
      </c>
      <c r="D2060" s="95">
        <v>1982.7060750871899</v>
      </c>
      <c r="E2060" s="95">
        <v>180.88610365427999</v>
      </c>
      <c r="F2060" s="95">
        <v>4.3073171739815699</v>
      </c>
      <c r="G2060" s="95">
        <v>148.16664362326301</v>
      </c>
      <c r="H2060" s="95">
        <v>0</v>
      </c>
      <c r="I2060" s="95">
        <v>0</v>
      </c>
      <c r="J2060" s="95">
        <v>627.43288966268301</v>
      </c>
      <c r="K2060" s="95">
        <v>0</v>
      </c>
      <c r="L2060" s="95">
        <v>21.3463183047716</v>
      </c>
      <c r="M2060" s="95">
        <v>11.836380939930701</v>
      </c>
      <c r="N2060" s="95">
        <v>134.89375985786299</v>
      </c>
      <c r="O2060" s="95">
        <v>0</v>
      </c>
      <c r="P2060" s="95">
        <v>1804.73418393731</v>
      </c>
      <c r="Q2060" s="95">
        <v>143.580392364413</v>
      </c>
      <c r="R2060" s="95">
        <v>0</v>
      </c>
      <c r="S2060" s="95">
        <v>16.3333275334444</v>
      </c>
      <c r="T2060" s="95">
        <v>0</v>
      </c>
      <c r="U2060" s="95">
        <v>627.37410037964605</v>
      </c>
      <c r="V2060" s="95">
        <v>0</v>
      </c>
      <c r="W2060" s="95">
        <v>228696.44491577099</v>
      </c>
      <c r="X2060" s="95">
        <v>26824.236227035501</v>
      </c>
      <c r="Y2060" s="95">
        <v>46.783159309998197</v>
      </c>
      <c r="Z2060" s="95">
        <v>19284.7157862186</v>
      </c>
      <c r="AA2060" s="95">
        <v>0</v>
      </c>
      <c r="AB2060" s="95">
        <v>0</v>
      </c>
      <c r="AC2060" s="95">
        <v>213398.27043724101</v>
      </c>
      <c r="AD2060" s="95">
        <v>0</v>
      </c>
      <c r="AE2060" s="95">
        <v>1650.3043998032799</v>
      </c>
      <c r="AF2060" s="95">
        <v>963.93683838844299</v>
      </c>
      <c r="AG2060" s="95">
        <v>26997.144165277499</v>
      </c>
      <c r="AH2060" s="95">
        <v>0</v>
      </c>
      <c r="AI2060" s="95">
        <v>191220.30430030799</v>
      </c>
      <c r="AJ2060" s="95">
        <v>22906.418295621901</v>
      </c>
      <c r="AK2060" s="95">
        <v>0</v>
      </c>
      <c r="AL2060" s="95">
        <v>2192.7773081064202</v>
      </c>
      <c r="AM2060" s="95">
        <v>0</v>
      </c>
      <c r="AN2060" s="95">
        <v>213417.10870933501</v>
      </c>
      <c r="AO2060" s="95">
        <v>0</v>
      </c>
      <c r="AP2060" s="95">
        <v>1892134.5382690399</v>
      </c>
      <c r="AQ2060" s="95">
        <v>219941.010507584</v>
      </c>
      <c r="AR2060" s="95">
        <v>806.63923523575102</v>
      </c>
      <c r="AS2060" s="95">
        <v>176968.08191871599</v>
      </c>
      <c r="AT2060" s="95">
        <v>0</v>
      </c>
      <c r="AU2060" s="95">
        <v>0</v>
      </c>
      <c r="AV2060" s="95">
        <v>812366.94653320301</v>
      </c>
      <c r="AW2060" s="95">
        <v>0</v>
      </c>
      <c r="AX2060" s="95">
        <v>13304.1117633581</v>
      </c>
      <c r="AY2060" s="95">
        <v>8593.2884509563391</v>
      </c>
      <c r="AZ2060" s="95">
        <v>209036.627744675</v>
      </c>
      <c r="BA2060" s="95">
        <v>0</v>
      </c>
      <c r="BB2060" s="95">
        <v>1586095.4907531701</v>
      </c>
      <c r="BC2060" s="95">
        <v>189072.68447876</v>
      </c>
      <c r="BD2060" s="95">
        <v>0</v>
      </c>
      <c r="BE2060" s="95">
        <v>19230.935571909002</v>
      </c>
      <c r="BF2060" s="95">
        <v>0</v>
      </c>
      <c r="BG2060" s="95">
        <v>812296.28123474098</v>
      </c>
      <c r="BH2060" s="95">
        <v>0</v>
      </c>
      <c r="BI2060" s="95">
        <v>457077.709606171</v>
      </c>
      <c r="BJ2060" s="95">
        <v>92974.487674713106</v>
      </c>
      <c r="BK2060" s="95">
        <v>0</v>
      </c>
      <c r="BL2060" s="95">
        <v>0</v>
      </c>
      <c r="BM2060" s="95">
        <v>0</v>
      </c>
      <c r="BN2060" s="95">
        <v>0</v>
      </c>
      <c r="BO2060" s="95">
        <v>0</v>
      </c>
      <c r="BP2060" s="95">
        <v>0</v>
      </c>
      <c r="BQ2060" s="95">
        <v>0</v>
      </c>
      <c r="BR2060" s="95">
        <v>2531.1733686029902</v>
      </c>
      <c r="BS2060" s="95">
        <v>100368.123228073</v>
      </c>
      <c r="BT2060" s="95">
        <v>0</v>
      </c>
      <c r="BU2060" s="95">
        <v>372900</v>
      </c>
      <c r="BV2060" s="95">
        <v>66369.410333633394</v>
      </c>
      <c r="BW2060" s="95">
        <v>0</v>
      </c>
      <c r="BX2060" s="95">
        <v>4007.5499873161298</v>
      </c>
      <c r="BY2060" s="95">
        <v>0</v>
      </c>
      <c r="BZ2060" s="95">
        <v>0</v>
      </c>
      <c r="CA2060" s="95">
        <v>2165.4639879763099</v>
      </c>
      <c r="CB2060" s="95">
        <v>255017.923383713</v>
      </c>
      <c r="CC2060" s="95">
        <v>2116176.5693969699</v>
      </c>
      <c r="CD2060" s="95">
        <v>542615.01226043701</v>
      </c>
      <c r="CE2060" s="95">
        <v>148.17124294862199</v>
      </c>
      <c r="CF2060" s="95">
        <v>19342.114575862899</v>
      </c>
      <c r="CG2060" s="95">
        <v>177326.407733917</v>
      </c>
      <c r="CH2060" s="95">
        <v>0</v>
      </c>
      <c r="CI2060" s="95">
        <v>2314.6685327291498</v>
      </c>
      <c r="CJ2060" s="95">
        <v>274250.84380721999</v>
      </c>
      <c r="CK2060" s="95">
        <v>2292488.9825134301</v>
      </c>
      <c r="CL2060" s="95">
        <v>571666.61109924305</v>
      </c>
      <c r="CM2060" s="160">
        <v>2934.7772314548502</v>
      </c>
      <c r="CN2060" s="160">
        <v>487950.668205261</v>
      </c>
      <c r="CO2060" s="160">
        <v>3106130.0446472201</v>
      </c>
      <c r="CP2060" s="95">
        <v>571666.61109924305</v>
      </c>
      <c r="CQ2060" s="95">
        <v>0</v>
      </c>
      <c r="CR2060" s="95">
        <v>0</v>
      </c>
      <c r="CS2060" s="95">
        <v>0</v>
      </c>
      <c r="CT2060" s="95">
        <v>0</v>
      </c>
      <c r="CU2060" s="161">
        <v>274360.03795957589</v>
      </c>
      <c r="CV2060" s="161">
        <v>2293502.9771308871</v>
      </c>
    </row>
    <row r="2061" spans="1:100" x14ac:dyDescent="0.2">
      <c r="A2061" s="94" t="s">
        <v>184</v>
      </c>
      <c r="B2061" s="96">
        <v>42522</v>
      </c>
      <c r="C2061" s="95">
        <v>0</v>
      </c>
      <c r="D2061" s="95">
        <v>2003.15971463919</v>
      </c>
      <c r="E2061" s="95">
        <v>174.17600134760099</v>
      </c>
      <c r="F2061" s="95">
        <v>4.0529502439894696</v>
      </c>
      <c r="G2061" s="95">
        <v>157.582830682397</v>
      </c>
      <c r="H2061" s="95">
        <v>0</v>
      </c>
      <c r="I2061" s="95">
        <v>0</v>
      </c>
      <c r="J2061" s="95">
        <v>625.28005796670902</v>
      </c>
      <c r="K2061" s="95">
        <v>0</v>
      </c>
      <c r="L2061" s="95">
        <v>18.767309071496101</v>
      </c>
      <c r="M2061" s="95">
        <v>13.094127834890999</v>
      </c>
      <c r="N2061" s="95">
        <v>130.716471329331</v>
      </c>
      <c r="O2061" s="95">
        <v>0</v>
      </c>
      <c r="P2061" s="95">
        <v>1853.02483253181</v>
      </c>
      <c r="Q2061" s="95">
        <v>139.220134023577</v>
      </c>
      <c r="R2061" s="95">
        <v>0</v>
      </c>
      <c r="S2061" s="95">
        <v>18.128859292250102</v>
      </c>
      <c r="T2061" s="95">
        <v>0</v>
      </c>
      <c r="U2061" s="95">
        <v>625.24535654485203</v>
      </c>
      <c r="V2061" s="95">
        <v>0</v>
      </c>
      <c r="W2061" s="95">
        <v>230147.00439453099</v>
      </c>
      <c r="X2061" s="95">
        <v>25288.335126400001</v>
      </c>
      <c r="Y2061" s="95">
        <v>41.535497096832799</v>
      </c>
      <c r="Z2061" s="95">
        <v>20337.040644645698</v>
      </c>
      <c r="AA2061" s="95">
        <v>0</v>
      </c>
      <c r="AB2061" s="95">
        <v>0</v>
      </c>
      <c r="AC2061" s="95">
        <v>213860.11533165001</v>
      </c>
      <c r="AD2061" s="95">
        <v>0</v>
      </c>
      <c r="AE2061" s="95">
        <v>1099.1422574073099</v>
      </c>
      <c r="AF2061" s="95">
        <v>1302.44776397943</v>
      </c>
      <c r="AG2061" s="95">
        <v>26765.793019056298</v>
      </c>
      <c r="AH2061" s="95">
        <v>0</v>
      </c>
      <c r="AI2061" s="95">
        <v>202591.719869614</v>
      </c>
      <c r="AJ2061" s="95">
        <v>21765.710900306702</v>
      </c>
      <c r="AK2061" s="95">
        <v>0</v>
      </c>
      <c r="AL2061" s="95">
        <v>2900.6265156567101</v>
      </c>
      <c r="AM2061" s="95">
        <v>0</v>
      </c>
      <c r="AN2061" s="95">
        <v>213774.958814621</v>
      </c>
      <c r="AO2061" s="95">
        <v>0</v>
      </c>
      <c r="AP2061" s="95">
        <v>1913615.7454528799</v>
      </c>
      <c r="AQ2061" s="95">
        <v>208410.22600174</v>
      </c>
      <c r="AR2061" s="95">
        <v>954.19973799586296</v>
      </c>
      <c r="AS2061" s="95">
        <v>184087.49838829</v>
      </c>
      <c r="AT2061" s="95">
        <v>0</v>
      </c>
      <c r="AU2061" s="95">
        <v>0</v>
      </c>
      <c r="AV2061" s="95">
        <v>815214.95285797096</v>
      </c>
      <c r="AW2061" s="95">
        <v>0</v>
      </c>
      <c r="AX2061" s="95">
        <v>9081.8558266162909</v>
      </c>
      <c r="AY2061" s="95">
        <v>11191.645672917401</v>
      </c>
      <c r="AZ2061" s="95">
        <v>211054.939414978</v>
      </c>
      <c r="BA2061" s="95">
        <v>0</v>
      </c>
      <c r="BB2061" s="95">
        <v>1693882.3324432401</v>
      </c>
      <c r="BC2061" s="95">
        <v>180264.63170433001</v>
      </c>
      <c r="BD2061" s="95">
        <v>0</v>
      </c>
      <c r="BE2061" s="95">
        <v>24256.793082952499</v>
      </c>
      <c r="BF2061" s="95">
        <v>0</v>
      </c>
      <c r="BG2061" s="95">
        <v>815321.60675048805</v>
      </c>
      <c r="BH2061" s="95">
        <v>0</v>
      </c>
      <c r="BI2061" s="95">
        <v>437007.922344208</v>
      </c>
      <c r="BJ2061" s="95">
        <v>92434.226968765302</v>
      </c>
      <c r="BK2061" s="95">
        <v>0</v>
      </c>
      <c r="BL2061" s="95">
        <v>0</v>
      </c>
      <c r="BM2061" s="95">
        <v>0</v>
      </c>
      <c r="BN2061" s="95">
        <v>0</v>
      </c>
      <c r="BO2061" s="95">
        <v>0</v>
      </c>
      <c r="BP2061" s="95">
        <v>0</v>
      </c>
      <c r="BQ2061" s="95">
        <v>0</v>
      </c>
      <c r="BR2061" s="95">
        <v>3111.0507319271601</v>
      </c>
      <c r="BS2061" s="95">
        <v>102462.896653175</v>
      </c>
      <c r="BT2061" s="95">
        <v>0</v>
      </c>
      <c r="BU2061" s="95">
        <v>376685</v>
      </c>
      <c r="BV2061" s="95">
        <v>58562.667476654096</v>
      </c>
      <c r="BW2061" s="95">
        <v>0</v>
      </c>
      <c r="BX2061" s="95">
        <v>5084.2699816822997</v>
      </c>
      <c r="BY2061" s="95">
        <v>0</v>
      </c>
      <c r="BZ2061" s="95">
        <v>0</v>
      </c>
      <c r="CA2061" s="95">
        <v>2176.8577517271001</v>
      </c>
      <c r="CB2061" s="95">
        <v>255498.148828506</v>
      </c>
      <c r="CC2061" s="95">
        <v>2120338.0613403302</v>
      </c>
      <c r="CD2061" s="95">
        <v>545680.59202575695</v>
      </c>
      <c r="CE2061" s="95">
        <v>157.589154759422</v>
      </c>
      <c r="CF2061" s="95">
        <v>20258.556343316999</v>
      </c>
      <c r="CG2061" s="95">
        <v>183702.387369156</v>
      </c>
      <c r="CH2061" s="95">
        <v>0</v>
      </c>
      <c r="CI2061" s="95">
        <v>2334.5604769885499</v>
      </c>
      <c r="CJ2061" s="95">
        <v>275795.297763824</v>
      </c>
      <c r="CK2061" s="95">
        <v>2304539.5430297898</v>
      </c>
      <c r="CL2061" s="95">
        <v>576499.60744476295</v>
      </c>
      <c r="CM2061" s="160">
        <v>2952.8562641441799</v>
      </c>
      <c r="CN2061" s="160">
        <v>490160.42162322998</v>
      </c>
      <c r="CO2061" s="160">
        <v>3120587.33880615</v>
      </c>
      <c r="CP2061" s="95">
        <v>576499.60744476295</v>
      </c>
      <c r="CQ2061" s="95">
        <v>0</v>
      </c>
      <c r="CR2061" s="95">
        <v>0</v>
      </c>
      <c r="CS2061" s="95">
        <v>0</v>
      </c>
      <c r="CT2061" s="95">
        <v>0</v>
      </c>
      <c r="CU2061" s="161">
        <v>275756.70517182298</v>
      </c>
      <c r="CV2061" s="161">
        <v>2304040.4487094861</v>
      </c>
    </row>
    <row r="2062" spans="1:100" x14ac:dyDescent="0.2">
      <c r="A2062" s="94" t="s">
        <v>184</v>
      </c>
      <c r="B2062" s="96">
        <v>42614</v>
      </c>
      <c r="C2062" s="95">
        <v>0</v>
      </c>
      <c r="D2062" s="95">
        <v>1996.7288265377299</v>
      </c>
      <c r="E2062" s="95">
        <v>167.812545498833</v>
      </c>
      <c r="F2062" s="95">
        <v>4.6977842649794201</v>
      </c>
      <c r="G2062" s="95">
        <v>159.22046794183601</v>
      </c>
      <c r="H2062" s="95">
        <v>0</v>
      </c>
      <c r="I2062" s="95">
        <v>0</v>
      </c>
      <c r="J2062" s="95">
        <v>612.69458182156097</v>
      </c>
      <c r="K2062" s="95">
        <v>0</v>
      </c>
      <c r="L2062" s="95">
        <v>18.454175458056898</v>
      </c>
      <c r="M2062" s="95">
        <v>16.3326926019508</v>
      </c>
      <c r="N2062" s="95">
        <v>125.61085297632999</v>
      </c>
      <c r="O2062" s="95">
        <v>0</v>
      </c>
      <c r="P2062" s="95">
        <v>1912.05762384832</v>
      </c>
      <c r="Q2062" s="95">
        <v>134.30991921387599</v>
      </c>
      <c r="R2062" s="95">
        <v>0</v>
      </c>
      <c r="S2062" s="95">
        <v>16.838875820394598</v>
      </c>
      <c r="T2062" s="95">
        <v>0</v>
      </c>
      <c r="U2062" s="95">
        <v>612.78965774178505</v>
      </c>
      <c r="V2062" s="95">
        <v>0</v>
      </c>
      <c r="W2062" s="95">
        <v>229852.185638428</v>
      </c>
      <c r="X2062" s="95">
        <v>24640.1254372597</v>
      </c>
      <c r="Y2062" s="95">
        <v>35.126155897975003</v>
      </c>
      <c r="Z2062" s="95">
        <v>20417.2959749699</v>
      </c>
      <c r="AA2062" s="95">
        <v>0</v>
      </c>
      <c r="AB2062" s="95">
        <v>0</v>
      </c>
      <c r="AC2062" s="95">
        <v>207157.83182907099</v>
      </c>
      <c r="AD2062" s="95">
        <v>0</v>
      </c>
      <c r="AE2062" s="95">
        <v>1045.7331371903399</v>
      </c>
      <c r="AF2062" s="95">
        <v>2126.9551546871699</v>
      </c>
      <c r="AG2062" s="95">
        <v>25372.364330530199</v>
      </c>
      <c r="AH2062" s="95">
        <v>0</v>
      </c>
      <c r="AI2062" s="95">
        <v>206409.21828269999</v>
      </c>
      <c r="AJ2062" s="95">
        <v>21630.909437417999</v>
      </c>
      <c r="AK2062" s="95">
        <v>0</v>
      </c>
      <c r="AL2062" s="95">
        <v>2067.5862196385901</v>
      </c>
      <c r="AM2062" s="95">
        <v>0</v>
      </c>
      <c r="AN2062" s="95">
        <v>207209.782032013</v>
      </c>
      <c r="AO2062" s="95">
        <v>0</v>
      </c>
      <c r="AP2062" s="95">
        <v>1924396.43122864</v>
      </c>
      <c r="AQ2062" s="95">
        <v>203547.228412628</v>
      </c>
      <c r="AR2062" s="95">
        <v>519.68173658102796</v>
      </c>
      <c r="AS2062" s="95">
        <v>184447.88999939</v>
      </c>
      <c r="AT2062" s="95">
        <v>0</v>
      </c>
      <c r="AU2062" s="95">
        <v>0</v>
      </c>
      <c r="AV2062" s="95">
        <v>803632.33261108398</v>
      </c>
      <c r="AW2062" s="95">
        <v>0</v>
      </c>
      <c r="AX2062" s="95">
        <v>9613.4738805294</v>
      </c>
      <c r="AY2062" s="95">
        <v>18880.858612775799</v>
      </c>
      <c r="AZ2062" s="95">
        <v>200152.31270408601</v>
      </c>
      <c r="BA2062" s="95">
        <v>0</v>
      </c>
      <c r="BB2062" s="95">
        <v>1749995.09550476</v>
      </c>
      <c r="BC2062" s="95">
        <v>178519.69565772999</v>
      </c>
      <c r="BD2062" s="95">
        <v>0</v>
      </c>
      <c r="BE2062" s="95">
        <v>16439.384351491899</v>
      </c>
      <c r="BF2062" s="95">
        <v>0</v>
      </c>
      <c r="BG2062" s="95">
        <v>803690.81312561</v>
      </c>
      <c r="BH2062" s="95">
        <v>0</v>
      </c>
      <c r="BI2062" s="95">
        <v>435948.77120590198</v>
      </c>
      <c r="BJ2062" s="95">
        <v>92758.779234886199</v>
      </c>
      <c r="BK2062" s="95">
        <v>0</v>
      </c>
      <c r="BL2062" s="95">
        <v>0</v>
      </c>
      <c r="BM2062" s="95">
        <v>0</v>
      </c>
      <c r="BN2062" s="95">
        <v>0</v>
      </c>
      <c r="BO2062" s="95">
        <v>0</v>
      </c>
      <c r="BP2062" s="95">
        <v>0</v>
      </c>
      <c r="BQ2062" s="95">
        <v>0</v>
      </c>
      <c r="BR2062" s="95">
        <v>5386.3244278430902</v>
      </c>
      <c r="BS2062" s="95">
        <v>100401.447746277</v>
      </c>
      <c r="BT2062" s="95">
        <v>0</v>
      </c>
      <c r="BU2062" s="95">
        <v>352419.5</v>
      </c>
      <c r="BV2062" s="95">
        <v>57917.283581733704</v>
      </c>
      <c r="BW2062" s="95">
        <v>0</v>
      </c>
      <c r="BX2062" s="95">
        <v>2984.06999006867</v>
      </c>
      <c r="BY2062" s="95">
        <v>0</v>
      </c>
      <c r="BZ2062" s="95">
        <v>0</v>
      </c>
      <c r="CA2062" s="95">
        <v>2166.49619248509</v>
      </c>
      <c r="CB2062" s="95">
        <v>253595.549480438</v>
      </c>
      <c r="CC2062" s="95">
        <v>2133557.77374268</v>
      </c>
      <c r="CD2062" s="95">
        <v>531592.47325134301</v>
      </c>
      <c r="CE2062" s="95">
        <v>159.216313257813</v>
      </c>
      <c r="CF2062" s="95">
        <v>20454.533485889398</v>
      </c>
      <c r="CG2062" s="95">
        <v>184675.00323486299</v>
      </c>
      <c r="CH2062" s="95">
        <v>0</v>
      </c>
      <c r="CI2062" s="95">
        <v>2325.0162497758902</v>
      </c>
      <c r="CJ2062" s="95">
        <v>274036.41258621198</v>
      </c>
      <c r="CK2062" s="95">
        <v>2318553.0389709501</v>
      </c>
      <c r="CL2062" s="95">
        <v>562651.30699157703</v>
      </c>
      <c r="CM2062" s="160">
        <v>2930.2531225085299</v>
      </c>
      <c r="CN2062" s="160">
        <v>480578.16322326701</v>
      </c>
      <c r="CO2062" s="160">
        <v>3109418.26135254</v>
      </c>
      <c r="CP2062" s="95">
        <v>562651.30699157703</v>
      </c>
      <c r="CQ2062" s="95">
        <v>0</v>
      </c>
      <c r="CR2062" s="95">
        <v>0</v>
      </c>
      <c r="CS2062" s="95">
        <v>0</v>
      </c>
      <c r="CT2062" s="95">
        <v>0</v>
      </c>
      <c r="CU2062" s="161">
        <v>274050.08296632738</v>
      </c>
      <c r="CV2062" s="161">
        <v>2318232.7769775428</v>
      </c>
    </row>
    <row r="2063" spans="1:100" x14ac:dyDescent="0.2">
      <c r="A2063" s="94" t="s">
        <v>184</v>
      </c>
      <c r="B2063" s="96">
        <v>42705</v>
      </c>
      <c r="C2063" s="95">
        <v>0</v>
      </c>
      <c r="D2063" s="95">
        <v>1982.53303357959</v>
      </c>
      <c r="E2063" s="95">
        <v>160.909465936944</v>
      </c>
      <c r="F2063" s="95">
        <v>4.0110907979542398</v>
      </c>
      <c r="G2063" s="95">
        <v>163.311514066532</v>
      </c>
      <c r="H2063" s="95">
        <v>0</v>
      </c>
      <c r="I2063" s="95">
        <v>0</v>
      </c>
      <c r="J2063" s="95">
        <v>600.49793343245994</v>
      </c>
      <c r="K2063" s="95">
        <v>0</v>
      </c>
      <c r="L2063" s="95">
        <v>18.148258813889701</v>
      </c>
      <c r="M2063" s="95">
        <v>17.6974170748144</v>
      </c>
      <c r="N2063" s="95">
        <v>116.64942476153399</v>
      </c>
      <c r="O2063" s="95">
        <v>0</v>
      </c>
      <c r="P2063" s="95">
        <v>1872.2953676432401</v>
      </c>
      <c r="Q2063" s="95">
        <v>129.15871815569699</v>
      </c>
      <c r="R2063" s="95">
        <v>0</v>
      </c>
      <c r="S2063" s="95">
        <v>17.866327916970501</v>
      </c>
      <c r="T2063" s="95">
        <v>0</v>
      </c>
      <c r="U2063" s="95">
        <v>600.50489982962597</v>
      </c>
      <c r="V2063" s="95">
        <v>0</v>
      </c>
      <c r="W2063" s="95">
        <v>222744.52146720901</v>
      </c>
      <c r="X2063" s="95">
        <v>23409.1712648869</v>
      </c>
      <c r="Y2063" s="95">
        <v>72.839524267241401</v>
      </c>
      <c r="Z2063" s="95">
        <v>21480.556548356999</v>
      </c>
      <c r="AA2063" s="95">
        <v>0</v>
      </c>
      <c r="AB2063" s="95">
        <v>0</v>
      </c>
      <c r="AC2063" s="95">
        <v>203371.77265358</v>
      </c>
      <c r="AD2063" s="95">
        <v>0</v>
      </c>
      <c r="AE2063" s="95">
        <v>1044.49318000674</v>
      </c>
      <c r="AF2063" s="95">
        <v>1813.8314792066799</v>
      </c>
      <c r="AG2063" s="95">
        <v>23915.262598991401</v>
      </c>
      <c r="AH2063" s="95">
        <v>0</v>
      </c>
      <c r="AI2063" s="95">
        <v>207006.618837357</v>
      </c>
      <c r="AJ2063" s="95">
        <v>20174.803559780099</v>
      </c>
      <c r="AK2063" s="95">
        <v>0</v>
      </c>
      <c r="AL2063" s="95">
        <v>2334.2061707675498</v>
      </c>
      <c r="AM2063" s="95">
        <v>0</v>
      </c>
      <c r="AN2063" s="95">
        <v>203436.432563782</v>
      </c>
      <c r="AO2063" s="95">
        <v>0</v>
      </c>
      <c r="AP2063" s="95">
        <v>1893487.67510986</v>
      </c>
      <c r="AQ2063" s="95">
        <v>195549.53240394601</v>
      </c>
      <c r="AR2063" s="95">
        <v>1056.97697865963</v>
      </c>
      <c r="AS2063" s="95">
        <v>193339.377464294</v>
      </c>
      <c r="AT2063" s="95">
        <v>0</v>
      </c>
      <c r="AU2063" s="95">
        <v>0</v>
      </c>
      <c r="AV2063" s="95">
        <v>784628.43852233898</v>
      </c>
      <c r="AW2063" s="95">
        <v>0</v>
      </c>
      <c r="AX2063" s="95">
        <v>8845.2058788537997</v>
      </c>
      <c r="AY2063" s="95">
        <v>15826.992682218601</v>
      </c>
      <c r="AZ2063" s="95">
        <v>190319.71314239499</v>
      </c>
      <c r="BA2063" s="95">
        <v>0</v>
      </c>
      <c r="BB2063" s="95">
        <v>1759757.3484191899</v>
      </c>
      <c r="BC2063" s="95">
        <v>171359.77477073701</v>
      </c>
      <c r="BD2063" s="95">
        <v>0</v>
      </c>
      <c r="BE2063" s="95">
        <v>20031.724849700899</v>
      </c>
      <c r="BF2063" s="95">
        <v>0</v>
      </c>
      <c r="BG2063" s="95">
        <v>784470.37348938</v>
      </c>
      <c r="BH2063" s="95">
        <v>0</v>
      </c>
      <c r="BI2063" s="95">
        <v>434922.39724349999</v>
      </c>
      <c r="BJ2063" s="95">
        <v>92727.7948179245</v>
      </c>
      <c r="BK2063" s="95">
        <v>0</v>
      </c>
      <c r="BL2063" s="95">
        <v>0</v>
      </c>
      <c r="BM2063" s="95">
        <v>0</v>
      </c>
      <c r="BN2063" s="95">
        <v>0</v>
      </c>
      <c r="BO2063" s="95">
        <v>0</v>
      </c>
      <c r="BP2063" s="95">
        <v>0</v>
      </c>
      <c r="BQ2063" s="95">
        <v>0</v>
      </c>
      <c r="BR2063" s="95">
        <v>4716.8870009779903</v>
      </c>
      <c r="BS2063" s="95">
        <v>100964.114497185</v>
      </c>
      <c r="BT2063" s="95">
        <v>0</v>
      </c>
      <c r="BU2063" s="95">
        <v>371495.64999771101</v>
      </c>
      <c r="BV2063" s="95">
        <v>55324.370545387297</v>
      </c>
      <c r="BW2063" s="95">
        <v>0</v>
      </c>
      <c r="BX2063" s="95">
        <v>4011.5599874854101</v>
      </c>
      <c r="BY2063" s="95">
        <v>0</v>
      </c>
      <c r="BZ2063" s="95">
        <v>0</v>
      </c>
      <c r="CA2063" s="95">
        <v>2140.3138790726698</v>
      </c>
      <c r="CB2063" s="95">
        <v>247757.301055908</v>
      </c>
      <c r="CC2063" s="95">
        <v>2076690.05474854</v>
      </c>
      <c r="CD2063" s="95">
        <v>516413.50830078102</v>
      </c>
      <c r="CE2063" s="95">
        <v>163.29715091362601</v>
      </c>
      <c r="CF2063" s="95">
        <v>21502.8982465267</v>
      </c>
      <c r="CG2063" s="95">
        <v>193385.06844902001</v>
      </c>
      <c r="CH2063" s="95">
        <v>0</v>
      </c>
      <c r="CI2063" s="95">
        <v>2302.9415817558802</v>
      </c>
      <c r="CJ2063" s="95">
        <v>269269.29582977301</v>
      </c>
      <c r="CK2063" s="95">
        <v>2269445.5783386198</v>
      </c>
      <c r="CL2063" s="95">
        <v>549361.689216614</v>
      </c>
      <c r="CM2063" s="160">
        <v>2896.63799288869</v>
      </c>
      <c r="CN2063" s="160">
        <v>472773.76878356899</v>
      </c>
      <c r="CO2063" s="160">
        <v>3069715.8908386198</v>
      </c>
      <c r="CP2063" s="95">
        <v>549361.689216614</v>
      </c>
      <c r="CQ2063" s="95">
        <v>0</v>
      </c>
      <c r="CR2063" s="95">
        <v>0</v>
      </c>
      <c r="CS2063" s="95">
        <v>0</v>
      </c>
      <c r="CT2063" s="95">
        <v>0</v>
      </c>
      <c r="CU2063" s="161">
        <v>269260.19930243469</v>
      </c>
      <c r="CV2063" s="161">
        <v>2270075.1231975602</v>
      </c>
    </row>
    <row r="2064" spans="1:100" x14ac:dyDescent="0.2">
      <c r="A2064" s="94" t="s">
        <v>184</v>
      </c>
      <c r="B2064" s="96">
        <v>42795</v>
      </c>
      <c r="C2064" s="95">
        <v>0</v>
      </c>
      <c r="D2064" s="95">
        <v>1977.0304599404301</v>
      </c>
      <c r="E2064" s="95">
        <v>154.29508530534801</v>
      </c>
      <c r="F2064" s="95">
        <v>4.2731289659859604</v>
      </c>
      <c r="G2064" s="95">
        <v>160.11448001489001</v>
      </c>
      <c r="H2064" s="95">
        <v>0</v>
      </c>
      <c r="I2064" s="95">
        <v>0</v>
      </c>
      <c r="J2064" s="95">
        <v>586.13622757792496</v>
      </c>
      <c r="K2064" s="95">
        <v>0</v>
      </c>
      <c r="L2064" s="95">
        <v>18.6698324515019</v>
      </c>
      <c r="M2064" s="95">
        <v>14.9444325609365</v>
      </c>
      <c r="N2064" s="95">
        <v>108.818076450378</v>
      </c>
      <c r="O2064" s="95">
        <v>0</v>
      </c>
      <c r="P2064" s="95">
        <v>1841.4350533783399</v>
      </c>
      <c r="Q2064" s="95">
        <v>123.495801232755</v>
      </c>
      <c r="R2064" s="95">
        <v>0</v>
      </c>
      <c r="S2064" s="95">
        <v>18.306408923119299</v>
      </c>
      <c r="T2064" s="95">
        <v>0</v>
      </c>
      <c r="U2064" s="95">
        <v>585.99892883002804</v>
      </c>
      <c r="V2064" s="95">
        <v>0</v>
      </c>
      <c r="W2064" s="95">
        <v>220440.04468154901</v>
      </c>
      <c r="X2064" s="95">
        <v>21316.6263999939</v>
      </c>
      <c r="Y2064" s="95">
        <v>72.679963139817104</v>
      </c>
      <c r="Z2064" s="95">
        <v>21490.4919552803</v>
      </c>
      <c r="AA2064" s="95">
        <v>0</v>
      </c>
      <c r="AB2064" s="95">
        <v>0</v>
      </c>
      <c r="AC2064" s="95">
        <v>199274.461730957</v>
      </c>
      <c r="AD2064" s="95">
        <v>0</v>
      </c>
      <c r="AE2064" s="95">
        <v>1090.3475446402999</v>
      </c>
      <c r="AF2064" s="95">
        <v>1199.2669937312601</v>
      </c>
      <c r="AG2064" s="95">
        <v>21598.613997459401</v>
      </c>
      <c r="AH2064" s="95">
        <v>0</v>
      </c>
      <c r="AI2064" s="95">
        <v>192478.95608711199</v>
      </c>
      <c r="AJ2064" s="95">
        <v>19122.354061365098</v>
      </c>
      <c r="AK2064" s="95">
        <v>0</v>
      </c>
      <c r="AL2064" s="95">
        <v>2390.8167484998698</v>
      </c>
      <c r="AM2064" s="95">
        <v>0</v>
      </c>
      <c r="AN2064" s="95">
        <v>199305.87590980501</v>
      </c>
      <c r="AO2064" s="95">
        <v>0</v>
      </c>
      <c r="AP2064" s="95">
        <v>1858389.2745056199</v>
      </c>
      <c r="AQ2064" s="95">
        <v>176080.68292617801</v>
      </c>
      <c r="AR2064" s="95">
        <v>998.03478932380699</v>
      </c>
      <c r="AS2064" s="95">
        <v>196201.21927261399</v>
      </c>
      <c r="AT2064" s="95">
        <v>0</v>
      </c>
      <c r="AU2064" s="95">
        <v>0</v>
      </c>
      <c r="AV2064" s="95">
        <v>774331.72188568104</v>
      </c>
      <c r="AW2064" s="95">
        <v>0</v>
      </c>
      <c r="AX2064" s="95">
        <v>9117.57628428936</v>
      </c>
      <c r="AY2064" s="95">
        <v>11272.027806758901</v>
      </c>
      <c r="AZ2064" s="95">
        <v>172287.226833344</v>
      </c>
      <c r="BA2064" s="95">
        <v>0</v>
      </c>
      <c r="BB2064" s="95">
        <v>1629366.59043884</v>
      </c>
      <c r="BC2064" s="95">
        <v>160033.68618965099</v>
      </c>
      <c r="BD2064" s="95">
        <v>0</v>
      </c>
      <c r="BE2064" s="95">
        <v>21471.887762308099</v>
      </c>
      <c r="BF2064" s="95">
        <v>0</v>
      </c>
      <c r="BG2064" s="95">
        <v>774275.62057495106</v>
      </c>
      <c r="BH2064" s="95">
        <v>0</v>
      </c>
      <c r="BI2064" s="95">
        <v>428487.60486602801</v>
      </c>
      <c r="BJ2064" s="95">
        <v>87713.860318183899</v>
      </c>
      <c r="BK2064" s="95">
        <v>0</v>
      </c>
      <c r="BL2064" s="95">
        <v>0</v>
      </c>
      <c r="BM2064" s="95">
        <v>0</v>
      </c>
      <c r="BN2064" s="95">
        <v>0</v>
      </c>
      <c r="BO2064" s="95">
        <v>0</v>
      </c>
      <c r="BP2064" s="95">
        <v>0</v>
      </c>
      <c r="BQ2064" s="95">
        <v>0</v>
      </c>
      <c r="BR2064" s="95">
        <v>3691.1548840701598</v>
      </c>
      <c r="BS2064" s="95">
        <v>96445.387115478501</v>
      </c>
      <c r="BT2064" s="95">
        <v>0</v>
      </c>
      <c r="BU2064" s="95">
        <v>365902</v>
      </c>
      <c r="BV2064" s="95">
        <v>53911.379772186301</v>
      </c>
      <c r="BW2064" s="95">
        <v>0</v>
      </c>
      <c r="BX2064" s="95">
        <v>4374.4799852371198</v>
      </c>
      <c r="BY2064" s="95">
        <v>0</v>
      </c>
      <c r="BZ2064" s="95">
        <v>0</v>
      </c>
      <c r="CA2064" s="95">
        <v>2132.7229886353002</v>
      </c>
      <c r="CB2064" s="95">
        <v>241151.236431122</v>
      </c>
      <c r="CC2064" s="95">
        <v>2040491.45222473</v>
      </c>
      <c r="CD2064" s="95">
        <v>521347.29681396502</v>
      </c>
      <c r="CE2064" s="95">
        <v>160.12438224255999</v>
      </c>
      <c r="CF2064" s="95">
        <v>21468.708837986</v>
      </c>
      <c r="CG2064" s="95">
        <v>196051.42926216099</v>
      </c>
      <c r="CH2064" s="95">
        <v>0</v>
      </c>
      <c r="CI2064" s="95">
        <v>2294.0625205040001</v>
      </c>
      <c r="CJ2064" s="95">
        <v>262661.53295898403</v>
      </c>
      <c r="CK2064" s="95">
        <v>2236966.0650939899</v>
      </c>
      <c r="CL2064" s="95">
        <v>554456.17910766602</v>
      </c>
      <c r="CM2064" s="160">
        <v>2870.0359030067898</v>
      </c>
      <c r="CN2064" s="160">
        <v>462095.40691375697</v>
      </c>
      <c r="CO2064" s="160">
        <v>3008688.3762817401</v>
      </c>
      <c r="CP2064" s="95">
        <v>554456.17910766602</v>
      </c>
      <c r="CQ2064" s="95">
        <v>0</v>
      </c>
      <c r="CR2064" s="95">
        <v>0</v>
      </c>
      <c r="CS2064" s="95">
        <v>0</v>
      </c>
      <c r="CT2064" s="95">
        <v>0</v>
      </c>
      <c r="CU2064" s="161">
        <v>262619.94526910799</v>
      </c>
      <c r="CV2064" s="161">
        <v>2236542.8814868908</v>
      </c>
    </row>
    <row r="2065" spans="1:100" x14ac:dyDescent="0.2">
      <c r="A2065" s="94" t="s">
        <v>184</v>
      </c>
      <c r="B2065" s="96">
        <v>42887</v>
      </c>
      <c r="C2065" s="95">
        <v>0</v>
      </c>
      <c r="D2065" s="95">
        <v>1997.22788110375</v>
      </c>
      <c r="E2065" s="95">
        <v>148.204118650407</v>
      </c>
      <c r="F2065" s="95">
        <v>4.1607443499960901</v>
      </c>
      <c r="G2065" s="95">
        <v>156.513149093837</v>
      </c>
      <c r="H2065" s="95">
        <v>0</v>
      </c>
      <c r="I2065" s="95">
        <v>0</v>
      </c>
      <c r="J2065" s="95">
        <v>582.51395560056005</v>
      </c>
      <c r="K2065" s="95">
        <v>0</v>
      </c>
      <c r="L2065" s="95">
        <v>17.914236079668601</v>
      </c>
      <c r="M2065" s="95">
        <v>18.032886755885599</v>
      </c>
      <c r="N2065" s="95">
        <v>103.140071431175</v>
      </c>
      <c r="O2065" s="95">
        <v>0</v>
      </c>
      <c r="P2065" s="95">
        <v>1876.01861166954</v>
      </c>
      <c r="Q2065" s="95">
        <v>123.240610049106</v>
      </c>
      <c r="R2065" s="95">
        <v>0</v>
      </c>
      <c r="S2065" s="95">
        <v>21.9177397226449</v>
      </c>
      <c r="T2065" s="95">
        <v>0</v>
      </c>
      <c r="U2065" s="95">
        <v>582.49189657717898</v>
      </c>
      <c r="V2065" s="95">
        <v>0</v>
      </c>
      <c r="W2065" s="95">
        <v>219501.07398986799</v>
      </c>
      <c r="X2065" s="95">
        <v>22044.698633432399</v>
      </c>
      <c r="Y2065" s="95">
        <v>51.005110287573203</v>
      </c>
      <c r="Z2065" s="95">
        <v>21026.780409574501</v>
      </c>
      <c r="AA2065" s="95">
        <v>0</v>
      </c>
      <c r="AB2065" s="95">
        <v>0</v>
      </c>
      <c r="AC2065" s="95">
        <v>199749.80413436901</v>
      </c>
      <c r="AD2065" s="95">
        <v>0</v>
      </c>
      <c r="AE2065" s="95">
        <v>947.02763336896896</v>
      </c>
      <c r="AF2065" s="95">
        <v>1614.08711987734</v>
      </c>
      <c r="AG2065" s="95">
        <v>20586.053732633602</v>
      </c>
      <c r="AH2065" s="95">
        <v>0</v>
      </c>
      <c r="AI2065" s="95">
        <v>197150.00690650899</v>
      </c>
      <c r="AJ2065" s="95">
        <v>20356.319866418798</v>
      </c>
      <c r="AK2065" s="95">
        <v>0</v>
      </c>
      <c r="AL2065" s="95">
        <v>2750.10994186997</v>
      </c>
      <c r="AM2065" s="95">
        <v>0</v>
      </c>
      <c r="AN2065" s="95">
        <v>199552.973232269</v>
      </c>
      <c r="AO2065" s="95">
        <v>0</v>
      </c>
      <c r="AP2065" s="95">
        <v>1868835.15890503</v>
      </c>
      <c r="AQ2065" s="95">
        <v>181809.48317146301</v>
      </c>
      <c r="AR2065" s="95">
        <v>754.59396587312199</v>
      </c>
      <c r="AS2065" s="95">
        <v>194169.459815979</v>
      </c>
      <c r="AT2065" s="95">
        <v>0</v>
      </c>
      <c r="AU2065" s="95">
        <v>0</v>
      </c>
      <c r="AV2065" s="95">
        <v>776052.25150299096</v>
      </c>
      <c r="AW2065" s="95">
        <v>0</v>
      </c>
      <c r="AX2065" s="95">
        <v>7761.4444107413301</v>
      </c>
      <c r="AY2065" s="95">
        <v>14826.7579054832</v>
      </c>
      <c r="AZ2065" s="95">
        <v>166311.63832664501</v>
      </c>
      <c r="BA2065" s="95">
        <v>0</v>
      </c>
      <c r="BB2065" s="95">
        <v>1681302.43505859</v>
      </c>
      <c r="BC2065" s="95">
        <v>170526.22057723999</v>
      </c>
      <c r="BD2065" s="95">
        <v>0</v>
      </c>
      <c r="BE2065" s="95">
        <v>25606.629696846001</v>
      </c>
      <c r="BF2065" s="95">
        <v>0</v>
      </c>
      <c r="BG2065" s="95">
        <v>776229.63481140102</v>
      </c>
      <c r="BH2065" s="95">
        <v>0</v>
      </c>
      <c r="BI2065" s="95">
        <v>428094.56619262701</v>
      </c>
      <c r="BJ2065" s="95">
        <v>92028.195441246004</v>
      </c>
      <c r="BK2065" s="95">
        <v>0</v>
      </c>
      <c r="BL2065" s="95">
        <v>0</v>
      </c>
      <c r="BM2065" s="95">
        <v>0</v>
      </c>
      <c r="BN2065" s="95">
        <v>0</v>
      </c>
      <c r="BO2065" s="95">
        <v>0</v>
      </c>
      <c r="BP2065" s="95">
        <v>0</v>
      </c>
      <c r="BQ2065" s="95">
        <v>0</v>
      </c>
      <c r="BR2065" s="95">
        <v>4602.9485006332397</v>
      </c>
      <c r="BS2065" s="95">
        <v>96498.618774414106</v>
      </c>
      <c r="BT2065" s="95">
        <v>0</v>
      </c>
      <c r="BU2065" s="95">
        <v>364880.5</v>
      </c>
      <c r="BV2065" s="95">
        <v>57283.9681835175</v>
      </c>
      <c r="BW2065" s="95">
        <v>0</v>
      </c>
      <c r="BX2065" s="95">
        <v>4815.6799831390399</v>
      </c>
      <c r="BY2065" s="95">
        <v>0</v>
      </c>
      <c r="BZ2065" s="95">
        <v>0</v>
      </c>
      <c r="CA2065" s="95">
        <v>2145.3500026166398</v>
      </c>
      <c r="CB2065" s="95">
        <v>241293.95814704901</v>
      </c>
      <c r="CC2065" s="95">
        <v>2052223.7769470201</v>
      </c>
      <c r="CD2065" s="95">
        <v>524143.183933258</v>
      </c>
      <c r="CE2065" s="95">
        <v>156.510656256229</v>
      </c>
      <c r="CF2065" s="95">
        <v>21010.4572224617</v>
      </c>
      <c r="CG2065" s="95">
        <v>194129.73456191999</v>
      </c>
      <c r="CH2065" s="95">
        <v>0</v>
      </c>
      <c r="CI2065" s="95">
        <v>2301.77746596932</v>
      </c>
      <c r="CJ2065" s="95">
        <v>262348.99720764201</v>
      </c>
      <c r="CK2065" s="95">
        <v>2247574.6496581999</v>
      </c>
      <c r="CL2065" s="95">
        <v>556350.147964478</v>
      </c>
      <c r="CM2065" s="160">
        <v>2875.2012338638301</v>
      </c>
      <c r="CN2065" s="160">
        <v>462476.11489105201</v>
      </c>
      <c r="CO2065" s="160">
        <v>3021078.47161865</v>
      </c>
      <c r="CP2065" s="95">
        <v>556350.147964478</v>
      </c>
      <c r="CQ2065" s="95">
        <v>0</v>
      </c>
      <c r="CR2065" s="95">
        <v>0</v>
      </c>
      <c r="CS2065" s="95">
        <v>0</v>
      </c>
      <c r="CT2065" s="95">
        <v>0</v>
      </c>
      <c r="CU2065" s="161">
        <v>262304.41536951071</v>
      </c>
      <c r="CV2065" s="161">
        <v>2246353.5115089403</v>
      </c>
    </row>
    <row r="2066" spans="1:100" x14ac:dyDescent="0.2">
      <c r="A2066" s="94" t="s">
        <v>184</v>
      </c>
      <c r="B2066" s="96">
        <v>42979</v>
      </c>
      <c r="C2066" s="95">
        <v>0</v>
      </c>
      <c r="D2066" s="95">
        <v>2054.2324126660801</v>
      </c>
      <c r="E2066" s="95">
        <v>144.41112169437099</v>
      </c>
      <c r="F2066" s="95">
        <v>2.2780512349854698</v>
      </c>
      <c r="G2066" s="95">
        <v>150.778030680493</v>
      </c>
      <c r="H2066" s="95">
        <v>0</v>
      </c>
      <c r="I2066" s="95">
        <v>0</v>
      </c>
      <c r="J2066" s="95">
        <v>576.31966213882004</v>
      </c>
      <c r="K2066" s="95">
        <v>0</v>
      </c>
      <c r="L2066" s="95">
        <v>17.1877906876616</v>
      </c>
      <c r="M2066" s="95">
        <v>16.2288256739266</v>
      </c>
      <c r="N2066" s="95">
        <v>95.456876271404298</v>
      </c>
      <c r="O2066" s="95">
        <v>0</v>
      </c>
      <c r="P2066" s="95">
        <v>1963.4523244351101</v>
      </c>
      <c r="Q2066" s="95">
        <v>121.516032672487</v>
      </c>
      <c r="R2066" s="95">
        <v>0</v>
      </c>
      <c r="S2066" s="95">
        <v>23.7414529710077</v>
      </c>
      <c r="T2066" s="95">
        <v>0</v>
      </c>
      <c r="U2066" s="95">
        <v>576.54294701665594</v>
      </c>
      <c r="V2066" s="95">
        <v>0</v>
      </c>
      <c r="W2066" s="95">
        <v>228927.15026473999</v>
      </c>
      <c r="X2066" s="95">
        <v>22243.0222113132</v>
      </c>
      <c r="Y2066" s="95">
        <v>27.975721966940899</v>
      </c>
      <c r="Z2066" s="95">
        <v>21157.346584081701</v>
      </c>
      <c r="AA2066" s="95">
        <v>0</v>
      </c>
      <c r="AB2066" s="95">
        <v>0</v>
      </c>
      <c r="AC2066" s="95">
        <v>204473.802658081</v>
      </c>
      <c r="AD2066" s="95">
        <v>0</v>
      </c>
      <c r="AE2066" s="95">
        <v>1047.6163610368999</v>
      </c>
      <c r="AF2066" s="95">
        <v>1340.7115356773099</v>
      </c>
      <c r="AG2066" s="95">
        <v>19361.2146952152</v>
      </c>
      <c r="AH2066" s="95">
        <v>0</v>
      </c>
      <c r="AI2066" s="95">
        <v>209637.73267173799</v>
      </c>
      <c r="AJ2066" s="95">
        <v>20776.169113159202</v>
      </c>
      <c r="AK2066" s="95">
        <v>0</v>
      </c>
      <c r="AL2066" s="95">
        <v>3089.51529601216</v>
      </c>
      <c r="AM2066" s="95">
        <v>0</v>
      </c>
      <c r="AN2066" s="95">
        <v>204580.25295829799</v>
      </c>
      <c r="AO2066" s="95">
        <v>0</v>
      </c>
      <c r="AP2066" s="95">
        <v>1953767.6114196801</v>
      </c>
      <c r="AQ2066" s="95">
        <v>185033.20413589501</v>
      </c>
      <c r="AR2066" s="95">
        <v>211.19850699044801</v>
      </c>
      <c r="AS2066" s="95">
        <v>196022.37094116199</v>
      </c>
      <c r="AT2066" s="95">
        <v>0</v>
      </c>
      <c r="AU2066" s="95">
        <v>0</v>
      </c>
      <c r="AV2066" s="95">
        <v>792396.07057952904</v>
      </c>
      <c r="AW2066" s="95">
        <v>0</v>
      </c>
      <c r="AX2066" s="95">
        <v>8602.0180305242502</v>
      </c>
      <c r="AY2066" s="95">
        <v>12182.7714104652</v>
      </c>
      <c r="AZ2066" s="95">
        <v>157851.316717148</v>
      </c>
      <c r="BA2066" s="95">
        <v>0</v>
      </c>
      <c r="BB2066" s="95">
        <v>1811404.1268005399</v>
      </c>
      <c r="BC2066" s="95">
        <v>173725.70338821399</v>
      </c>
      <c r="BD2066" s="95">
        <v>0</v>
      </c>
      <c r="BE2066" s="95">
        <v>27968.967031955701</v>
      </c>
      <c r="BF2066" s="95">
        <v>0</v>
      </c>
      <c r="BG2066" s="95">
        <v>792486.74024200405</v>
      </c>
      <c r="BH2066" s="95">
        <v>0</v>
      </c>
      <c r="BI2066" s="95">
        <v>433097.04458618199</v>
      </c>
      <c r="BJ2066" s="95">
        <v>98124.638848304705</v>
      </c>
      <c r="BK2066" s="95">
        <v>0</v>
      </c>
      <c r="BL2066" s="95">
        <v>0</v>
      </c>
      <c r="BM2066" s="95">
        <v>0</v>
      </c>
      <c r="BN2066" s="95">
        <v>0</v>
      </c>
      <c r="BO2066" s="95">
        <v>0</v>
      </c>
      <c r="BP2066" s="95">
        <v>0</v>
      </c>
      <c r="BQ2066" s="95">
        <v>0</v>
      </c>
      <c r="BR2066" s="95">
        <v>4151.0689841508902</v>
      </c>
      <c r="BS2066" s="95">
        <v>96189.792941093401</v>
      </c>
      <c r="BT2066" s="95">
        <v>0</v>
      </c>
      <c r="BU2066" s="95">
        <v>360542.409999847</v>
      </c>
      <c r="BV2066" s="95">
        <v>58370.952726364099</v>
      </c>
      <c r="BW2066" s="95">
        <v>0</v>
      </c>
      <c r="BX2066" s="95">
        <v>4406.3599865436599</v>
      </c>
      <c r="BY2066" s="95">
        <v>0</v>
      </c>
      <c r="BZ2066" s="95">
        <v>0</v>
      </c>
      <c r="CA2066" s="95">
        <v>2199.84066590667</v>
      </c>
      <c r="CB2066" s="95">
        <v>250329.69254493699</v>
      </c>
      <c r="CC2066" s="95">
        <v>2146555.0794677702</v>
      </c>
      <c r="CD2066" s="95">
        <v>532456.284324646</v>
      </c>
      <c r="CE2066" s="95">
        <v>150.81014092452801</v>
      </c>
      <c r="CF2066" s="95">
        <v>21158.763567447699</v>
      </c>
      <c r="CG2066" s="95">
        <v>196256.758974075</v>
      </c>
      <c r="CH2066" s="95">
        <v>0</v>
      </c>
      <c r="CI2066" s="95">
        <v>2349.99136480689</v>
      </c>
      <c r="CJ2066" s="95">
        <v>271473.31633377098</v>
      </c>
      <c r="CK2066" s="95">
        <v>2341975.0507202102</v>
      </c>
      <c r="CL2066" s="95">
        <v>565408.20454406703</v>
      </c>
      <c r="CM2066" s="160">
        <v>2917.0989247560501</v>
      </c>
      <c r="CN2066" s="160">
        <v>475357.696617126</v>
      </c>
      <c r="CO2066" s="160">
        <v>3124522.8813781701</v>
      </c>
      <c r="CP2066" s="95">
        <v>565408.20454406703</v>
      </c>
      <c r="CQ2066" s="95">
        <v>0</v>
      </c>
      <c r="CR2066" s="95">
        <v>0</v>
      </c>
      <c r="CS2066" s="95">
        <v>0</v>
      </c>
      <c r="CT2066" s="95">
        <v>0</v>
      </c>
      <c r="CU2066" s="161">
        <v>271488.45611238468</v>
      </c>
      <c r="CV2066" s="161">
        <v>2342811.838441845</v>
      </c>
    </row>
    <row r="2067" spans="1:100" x14ac:dyDescent="0.2">
      <c r="A2067" s="94" t="s">
        <v>184</v>
      </c>
      <c r="B2067" s="96">
        <v>43070</v>
      </c>
      <c r="C2067" s="95">
        <v>0</v>
      </c>
      <c r="D2067" s="95">
        <v>2069.0513261258602</v>
      </c>
      <c r="E2067" s="95">
        <v>139.92029135487999</v>
      </c>
      <c r="F2067" s="95">
        <v>1.99335593999422</v>
      </c>
      <c r="G2067" s="95">
        <v>153.861124234274</v>
      </c>
      <c r="H2067" s="95">
        <v>0</v>
      </c>
      <c r="I2067" s="95">
        <v>0</v>
      </c>
      <c r="J2067" s="95">
        <v>604.00424419343506</v>
      </c>
      <c r="K2067" s="95">
        <v>0</v>
      </c>
      <c r="L2067" s="95">
        <v>19.073451087344399</v>
      </c>
      <c r="M2067" s="95">
        <v>17.717373306862999</v>
      </c>
      <c r="N2067" s="95">
        <v>90.523492592386901</v>
      </c>
      <c r="O2067" s="95">
        <v>0</v>
      </c>
      <c r="P2067" s="95">
        <v>1963.56159615517</v>
      </c>
      <c r="Q2067" s="95">
        <v>120.02453419938701</v>
      </c>
      <c r="R2067" s="95">
        <v>0</v>
      </c>
      <c r="S2067" s="95">
        <v>22.1292803119868</v>
      </c>
      <c r="T2067" s="95">
        <v>0</v>
      </c>
      <c r="U2067" s="95">
        <v>604.00922270864203</v>
      </c>
      <c r="V2067" s="95">
        <v>0</v>
      </c>
      <c r="W2067" s="95">
        <v>220366.64604568499</v>
      </c>
      <c r="X2067" s="95">
        <v>21354.661973476399</v>
      </c>
      <c r="Y2067" s="95">
        <v>22.135906327981498</v>
      </c>
      <c r="Z2067" s="95">
        <v>21307.792550802202</v>
      </c>
      <c r="AA2067" s="95">
        <v>0</v>
      </c>
      <c r="AB2067" s="95">
        <v>0</v>
      </c>
      <c r="AC2067" s="95">
        <v>207820.23908233599</v>
      </c>
      <c r="AD2067" s="95">
        <v>0</v>
      </c>
      <c r="AE2067" s="95">
        <v>1074.83189351857</v>
      </c>
      <c r="AF2067" s="95">
        <v>1432.4882582873099</v>
      </c>
      <c r="AG2067" s="95">
        <v>18613.2710623741</v>
      </c>
      <c r="AH2067" s="95">
        <v>0</v>
      </c>
      <c r="AI2067" s="95">
        <v>203104.061605453</v>
      </c>
      <c r="AJ2067" s="95">
        <v>20096.1911399364</v>
      </c>
      <c r="AK2067" s="95">
        <v>0</v>
      </c>
      <c r="AL2067" s="95">
        <v>2652.5904563665399</v>
      </c>
      <c r="AM2067" s="95">
        <v>0</v>
      </c>
      <c r="AN2067" s="95">
        <v>207990.21398162801</v>
      </c>
      <c r="AO2067" s="95">
        <v>0</v>
      </c>
      <c r="AP2067" s="95">
        <v>1846268.4804382301</v>
      </c>
      <c r="AQ2067" s="95">
        <v>177156.05438041699</v>
      </c>
      <c r="AR2067" s="95">
        <v>212.62546429596799</v>
      </c>
      <c r="AS2067" s="95">
        <v>197816.72032165501</v>
      </c>
      <c r="AT2067" s="95">
        <v>0</v>
      </c>
      <c r="AU2067" s="95">
        <v>0</v>
      </c>
      <c r="AV2067" s="95">
        <v>801153.84539794899</v>
      </c>
      <c r="AW2067" s="95">
        <v>0</v>
      </c>
      <c r="AX2067" s="95">
        <v>9108.6269562244397</v>
      </c>
      <c r="AY2067" s="95">
        <v>13112.1779245138</v>
      </c>
      <c r="AZ2067" s="95">
        <v>150500.78116226199</v>
      </c>
      <c r="BA2067" s="95">
        <v>0</v>
      </c>
      <c r="BB2067" s="95">
        <v>1693297.4109344501</v>
      </c>
      <c r="BC2067" s="95">
        <v>170506.76460075399</v>
      </c>
      <c r="BD2067" s="95">
        <v>0</v>
      </c>
      <c r="BE2067" s="95">
        <v>23379.069125413898</v>
      </c>
      <c r="BF2067" s="95">
        <v>0</v>
      </c>
      <c r="BG2067" s="95">
        <v>800830.63166046096</v>
      </c>
      <c r="BH2067" s="95">
        <v>0</v>
      </c>
      <c r="BI2067" s="95">
        <v>427923.69860076898</v>
      </c>
      <c r="BJ2067" s="95">
        <v>99000.140777587905</v>
      </c>
      <c r="BK2067" s="95">
        <v>0</v>
      </c>
      <c r="BL2067" s="95">
        <v>0</v>
      </c>
      <c r="BM2067" s="95">
        <v>0</v>
      </c>
      <c r="BN2067" s="95">
        <v>0</v>
      </c>
      <c r="BO2067" s="95">
        <v>0</v>
      </c>
      <c r="BP2067" s="95">
        <v>0</v>
      </c>
      <c r="BQ2067" s="95">
        <v>0</v>
      </c>
      <c r="BR2067" s="95">
        <v>4252.64078974724</v>
      </c>
      <c r="BS2067" s="95">
        <v>99023.113204956098</v>
      </c>
      <c r="BT2067" s="95">
        <v>0</v>
      </c>
      <c r="BU2067" s="95">
        <v>372430</v>
      </c>
      <c r="BV2067" s="95">
        <v>56887.070059299498</v>
      </c>
      <c r="BW2067" s="95">
        <v>0</v>
      </c>
      <c r="BX2067" s="95">
        <v>4651.2799829244595</v>
      </c>
      <c r="BY2067" s="95">
        <v>0</v>
      </c>
      <c r="BZ2067" s="95">
        <v>0</v>
      </c>
      <c r="CA2067" s="95">
        <v>2206.3665796518299</v>
      </c>
      <c r="CB2067" s="95">
        <v>243204.15983581499</v>
      </c>
      <c r="CC2067" s="95">
        <v>2009804.43609619</v>
      </c>
      <c r="CD2067" s="95">
        <v>515514.83000945998</v>
      </c>
      <c r="CE2067" s="95">
        <v>153.80606727674601</v>
      </c>
      <c r="CF2067" s="95">
        <v>21358.620598793001</v>
      </c>
      <c r="CG2067" s="95">
        <v>197702.81601142901</v>
      </c>
      <c r="CH2067" s="95">
        <v>0</v>
      </c>
      <c r="CI2067" s="95">
        <v>2359.64170742035</v>
      </c>
      <c r="CJ2067" s="95">
        <v>264527.83936691302</v>
      </c>
      <c r="CK2067" s="95">
        <v>2206620.1447448698</v>
      </c>
      <c r="CL2067" s="95">
        <v>548626.910987854</v>
      </c>
      <c r="CM2067" s="160">
        <v>2956.1053218841598</v>
      </c>
      <c r="CN2067" s="160">
        <v>471965.44803237898</v>
      </c>
      <c r="CO2067" s="160">
        <v>3018978.8294372601</v>
      </c>
      <c r="CP2067" s="95">
        <v>548626.910987854</v>
      </c>
      <c r="CQ2067" s="95">
        <v>0</v>
      </c>
      <c r="CR2067" s="95">
        <v>0</v>
      </c>
      <c r="CS2067" s="95">
        <v>0</v>
      </c>
      <c r="CT2067" s="95">
        <v>0</v>
      </c>
      <c r="CU2067" s="161">
        <v>264562.78043460799</v>
      </c>
      <c r="CV2067" s="161">
        <v>2207507.2521076188</v>
      </c>
    </row>
    <row r="2068" spans="1:100" x14ac:dyDescent="0.2">
      <c r="A2068" s="94" t="s">
        <v>184</v>
      </c>
      <c r="B2068" s="96">
        <v>43160</v>
      </c>
      <c r="C2068" s="95">
        <v>0</v>
      </c>
      <c r="D2068" s="95">
        <v>2056.4347445666799</v>
      </c>
      <c r="E2068" s="95">
        <v>137.57289419136899</v>
      </c>
      <c r="F2068" s="95">
        <v>2.5888511179946398</v>
      </c>
      <c r="G2068" s="95">
        <v>154.09134095534699</v>
      </c>
      <c r="H2068" s="95">
        <v>0</v>
      </c>
      <c r="I2068" s="95">
        <v>0</v>
      </c>
      <c r="J2068" s="95">
        <v>579.65089214593195</v>
      </c>
      <c r="K2068" s="95">
        <v>0</v>
      </c>
      <c r="L2068" s="95">
        <v>18.857550648041101</v>
      </c>
      <c r="M2068" s="95">
        <v>15.093466108897699</v>
      </c>
      <c r="N2068" s="95">
        <v>85.684615343809099</v>
      </c>
      <c r="O2068" s="95">
        <v>0</v>
      </c>
      <c r="P2068" s="95">
        <v>1954.2377487420999</v>
      </c>
      <c r="Q2068" s="95">
        <v>117.37390373554101</v>
      </c>
      <c r="R2068" s="95">
        <v>0</v>
      </c>
      <c r="S2068" s="95">
        <v>21.327133406186501</v>
      </c>
      <c r="T2068" s="95">
        <v>0</v>
      </c>
      <c r="U2068" s="95">
        <v>579.22198146581695</v>
      </c>
      <c r="V2068" s="95">
        <v>0</v>
      </c>
      <c r="W2068" s="95">
        <v>221652.798648834</v>
      </c>
      <c r="X2068" s="95">
        <v>20313.980353117</v>
      </c>
      <c r="Y2068" s="95">
        <v>25.176458193920599</v>
      </c>
      <c r="Z2068" s="95">
        <v>21471.235855102499</v>
      </c>
      <c r="AA2068" s="95">
        <v>0</v>
      </c>
      <c r="AB2068" s="95">
        <v>0</v>
      </c>
      <c r="AC2068" s="95">
        <v>200561.23326301601</v>
      </c>
      <c r="AD2068" s="95">
        <v>0</v>
      </c>
      <c r="AE2068" s="95">
        <v>1370.1469046771499</v>
      </c>
      <c r="AF2068" s="95">
        <v>1180.5179437398899</v>
      </c>
      <c r="AG2068" s="95">
        <v>17376.5831542015</v>
      </c>
      <c r="AH2068" s="95">
        <v>0</v>
      </c>
      <c r="AI2068" s="95">
        <v>201150.17218208301</v>
      </c>
      <c r="AJ2068" s="95">
        <v>19086.6607391834</v>
      </c>
      <c r="AK2068" s="95">
        <v>0</v>
      </c>
      <c r="AL2068" s="95">
        <v>2732.1527068615001</v>
      </c>
      <c r="AM2068" s="95">
        <v>0</v>
      </c>
      <c r="AN2068" s="95">
        <v>200592.86816215501</v>
      </c>
      <c r="AO2068" s="95">
        <v>0</v>
      </c>
      <c r="AP2068" s="95">
        <v>1837522.3974304199</v>
      </c>
      <c r="AQ2068" s="95">
        <v>170542.886329651</v>
      </c>
      <c r="AR2068" s="95">
        <v>286.27010027691699</v>
      </c>
      <c r="AS2068" s="95">
        <v>197889.38052368199</v>
      </c>
      <c r="AT2068" s="95">
        <v>0</v>
      </c>
      <c r="AU2068" s="95">
        <v>0</v>
      </c>
      <c r="AV2068" s="95">
        <v>774216.72995758103</v>
      </c>
      <c r="AW2068" s="95">
        <v>0</v>
      </c>
      <c r="AX2068" s="95">
        <v>11589.0036746264</v>
      </c>
      <c r="AY2068" s="95">
        <v>10902.217581749001</v>
      </c>
      <c r="AZ2068" s="95">
        <v>140339.391134262</v>
      </c>
      <c r="BA2068" s="95">
        <v>0</v>
      </c>
      <c r="BB2068" s="95">
        <v>1662195.1466216999</v>
      </c>
      <c r="BC2068" s="95">
        <v>162441.225938797</v>
      </c>
      <c r="BD2068" s="95">
        <v>0</v>
      </c>
      <c r="BE2068" s="95">
        <v>23526.673985719699</v>
      </c>
      <c r="BF2068" s="95">
        <v>0</v>
      </c>
      <c r="BG2068" s="95">
        <v>774094.93175506603</v>
      </c>
      <c r="BH2068" s="95">
        <v>0</v>
      </c>
      <c r="BI2068" s="95">
        <v>436584.81481170701</v>
      </c>
      <c r="BJ2068" s="95">
        <v>101771.54297924</v>
      </c>
      <c r="BK2068" s="95">
        <v>0</v>
      </c>
      <c r="BL2068" s="95">
        <v>0</v>
      </c>
      <c r="BM2068" s="95">
        <v>0</v>
      </c>
      <c r="BN2068" s="95">
        <v>0</v>
      </c>
      <c r="BO2068" s="95">
        <v>0</v>
      </c>
      <c r="BP2068" s="95">
        <v>0</v>
      </c>
      <c r="BQ2068" s="95">
        <v>0</v>
      </c>
      <c r="BR2068" s="95">
        <v>3590.0660375356701</v>
      </c>
      <c r="BS2068" s="95">
        <v>99716.651143074007</v>
      </c>
      <c r="BT2068" s="95">
        <v>0</v>
      </c>
      <c r="BU2068" s="95">
        <v>374228.349998474</v>
      </c>
      <c r="BV2068" s="95">
        <v>55157.5353779793</v>
      </c>
      <c r="BW2068" s="95">
        <v>0</v>
      </c>
      <c r="BX2068" s="95">
        <v>5185.9399785399401</v>
      </c>
      <c r="BY2068" s="95">
        <v>0</v>
      </c>
      <c r="BZ2068" s="95">
        <v>0</v>
      </c>
      <c r="CA2068" s="95">
        <v>2195.8739500045799</v>
      </c>
      <c r="CB2068" s="95">
        <v>241609.53319740301</v>
      </c>
      <c r="CC2068" s="95">
        <v>2011427.00265503</v>
      </c>
      <c r="CD2068" s="95">
        <v>536264.81300354004</v>
      </c>
      <c r="CE2068" s="95">
        <v>154.10846736282099</v>
      </c>
      <c r="CF2068" s="95">
        <v>21445.303979158401</v>
      </c>
      <c r="CG2068" s="95">
        <v>197853.323230743</v>
      </c>
      <c r="CH2068" s="95">
        <v>0</v>
      </c>
      <c r="CI2068" s="95">
        <v>2351.0816747844201</v>
      </c>
      <c r="CJ2068" s="95">
        <v>263104.87530899001</v>
      </c>
      <c r="CK2068" s="95">
        <v>2210212.3879699698</v>
      </c>
      <c r="CL2068" s="95">
        <v>569736.02175903297</v>
      </c>
      <c r="CM2068" s="160">
        <v>2920.1958006918398</v>
      </c>
      <c r="CN2068" s="160">
        <v>463759.84675598098</v>
      </c>
      <c r="CO2068" s="160">
        <v>2981680.6822814899</v>
      </c>
      <c r="CP2068" s="95">
        <v>569736.02175903297</v>
      </c>
      <c r="CQ2068" s="95">
        <v>0</v>
      </c>
      <c r="CR2068" s="95">
        <v>0</v>
      </c>
      <c r="CS2068" s="95">
        <v>0</v>
      </c>
      <c r="CT2068" s="95">
        <v>0</v>
      </c>
      <c r="CU2068" s="161">
        <v>263054.83717656141</v>
      </c>
      <c r="CV2068" s="161">
        <v>2209280.3258857732</v>
      </c>
    </row>
    <row r="2069" spans="1:100" x14ac:dyDescent="0.2">
      <c r="A2069" s="94" t="s">
        <v>184</v>
      </c>
      <c r="B2069" s="96">
        <v>43252</v>
      </c>
      <c r="C2069" s="95">
        <v>0</v>
      </c>
      <c r="D2069" s="95">
        <v>2096.5678075850001</v>
      </c>
      <c r="E2069" s="95">
        <v>135.28042017854801</v>
      </c>
      <c r="F2069" s="95">
        <v>2.11093716497999</v>
      </c>
      <c r="G2069" s="95">
        <v>146.34571669995799</v>
      </c>
      <c r="H2069" s="95">
        <v>0</v>
      </c>
      <c r="I2069" s="95">
        <v>0</v>
      </c>
      <c r="J2069" s="95">
        <v>577.17222052067495</v>
      </c>
      <c r="K2069" s="95">
        <v>0</v>
      </c>
      <c r="L2069" s="95">
        <v>18.941872556461</v>
      </c>
      <c r="M2069" s="95">
        <v>15.9847146929242</v>
      </c>
      <c r="N2069" s="95">
        <v>81.448064937256305</v>
      </c>
      <c r="O2069" s="95">
        <v>0</v>
      </c>
      <c r="P2069" s="95">
        <v>1996.87214371562</v>
      </c>
      <c r="Q2069" s="95">
        <v>116.229838052765</v>
      </c>
      <c r="R2069" s="95">
        <v>0</v>
      </c>
      <c r="S2069" s="95">
        <v>18.8477952822577</v>
      </c>
      <c r="T2069" s="95">
        <v>0</v>
      </c>
      <c r="U2069" s="95">
        <v>577.32177340239298</v>
      </c>
      <c r="V2069" s="95">
        <v>0</v>
      </c>
      <c r="W2069" s="95">
        <v>224676.136651993</v>
      </c>
      <c r="X2069" s="95">
        <v>19229.111157178901</v>
      </c>
      <c r="Y2069" s="95">
        <v>24.560195465804998</v>
      </c>
      <c r="Z2069" s="95">
        <v>20480.472633361798</v>
      </c>
      <c r="AA2069" s="95">
        <v>0</v>
      </c>
      <c r="AB2069" s="95">
        <v>0</v>
      </c>
      <c r="AC2069" s="95">
        <v>199240.25702667201</v>
      </c>
      <c r="AD2069" s="95">
        <v>0</v>
      </c>
      <c r="AE2069" s="95">
        <v>1291.9909918457299</v>
      </c>
      <c r="AF2069" s="95">
        <v>1120.64427728951</v>
      </c>
      <c r="AG2069" s="95">
        <v>16615.521026372899</v>
      </c>
      <c r="AH2069" s="95">
        <v>0</v>
      </c>
      <c r="AI2069" s="95">
        <v>205723.23216438299</v>
      </c>
      <c r="AJ2069" s="95">
        <v>19263.5859115124</v>
      </c>
      <c r="AK2069" s="95">
        <v>0</v>
      </c>
      <c r="AL2069" s="95">
        <v>2519.7323837876302</v>
      </c>
      <c r="AM2069" s="95">
        <v>0</v>
      </c>
      <c r="AN2069" s="95">
        <v>198880.40990638701</v>
      </c>
      <c r="AO2069" s="95">
        <v>0</v>
      </c>
      <c r="AP2069" s="95">
        <v>1870712.05644226</v>
      </c>
      <c r="AQ2069" s="95">
        <v>161649.89954948399</v>
      </c>
      <c r="AR2069" s="95">
        <v>284.03485481440998</v>
      </c>
      <c r="AS2069" s="95">
        <v>190801.50163268999</v>
      </c>
      <c r="AT2069" s="95">
        <v>0</v>
      </c>
      <c r="AU2069" s="95">
        <v>0</v>
      </c>
      <c r="AV2069" s="95">
        <v>777162.61834716797</v>
      </c>
      <c r="AW2069" s="95">
        <v>0</v>
      </c>
      <c r="AX2069" s="95">
        <v>10902.1264697313</v>
      </c>
      <c r="AY2069" s="95">
        <v>10756.899660229699</v>
      </c>
      <c r="AZ2069" s="95">
        <v>134465.277145386</v>
      </c>
      <c r="BA2069" s="95">
        <v>0</v>
      </c>
      <c r="BB2069" s="95">
        <v>1709348.0202484101</v>
      </c>
      <c r="BC2069" s="95">
        <v>163710.54727554301</v>
      </c>
      <c r="BD2069" s="95">
        <v>0</v>
      </c>
      <c r="BE2069" s="95">
        <v>21591.432610988599</v>
      </c>
      <c r="BF2069" s="95">
        <v>0</v>
      </c>
      <c r="BG2069" s="95">
        <v>777567.76422882103</v>
      </c>
      <c r="BH2069" s="95">
        <v>0</v>
      </c>
      <c r="BI2069" s="95">
        <v>424395.56071472203</v>
      </c>
      <c r="BJ2069" s="95">
        <v>102516.014029503</v>
      </c>
      <c r="BK2069" s="95">
        <v>0</v>
      </c>
      <c r="BL2069" s="95">
        <v>0</v>
      </c>
      <c r="BM2069" s="95">
        <v>0</v>
      </c>
      <c r="BN2069" s="95">
        <v>0</v>
      </c>
      <c r="BO2069" s="95">
        <v>0</v>
      </c>
      <c r="BP2069" s="95">
        <v>0</v>
      </c>
      <c r="BQ2069" s="95">
        <v>0</v>
      </c>
      <c r="BR2069" s="95">
        <v>3535.0973352491901</v>
      </c>
      <c r="BS2069" s="95">
        <v>102801.92482662199</v>
      </c>
      <c r="BT2069" s="95">
        <v>0</v>
      </c>
      <c r="BU2069" s="95">
        <v>379256</v>
      </c>
      <c r="BV2069" s="95">
        <v>54841.886222362496</v>
      </c>
      <c r="BW2069" s="95">
        <v>0</v>
      </c>
      <c r="BX2069" s="95">
        <v>4499.6699853539503</v>
      </c>
      <c r="BY2069" s="95">
        <v>0</v>
      </c>
      <c r="BZ2069" s="95">
        <v>0</v>
      </c>
      <c r="CA2069" s="95">
        <v>2232.3233747184299</v>
      </c>
      <c r="CB2069" s="95">
        <v>243521.11032486</v>
      </c>
      <c r="CC2069" s="95">
        <v>2035858.9056243901</v>
      </c>
      <c r="CD2069" s="95">
        <v>540539.89754486096</v>
      </c>
      <c r="CE2069" s="95">
        <v>146.33892459981101</v>
      </c>
      <c r="CF2069" s="95">
        <v>20469.601019620899</v>
      </c>
      <c r="CG2069" s="95">
        <v>190883.78518676799</v>
      </c>
      <c r="CH2069" s="95">
        <v>0</v>
      </c>
      <c r="CI2069" s="95">
        <v>2378.63802266121</v>
      </c>
      <c r="CJ2069" s="95">
        <v>263999.74552535999</v>
      </c>
      <c r="CK2069" s="95">
        <v>2227858.0976867699</v>
      </c>
      <c r="CL2069" s="95">
        <v>572699.66808319103</v>
      </c>
      <c r="CM2069" s="160">
        <v>2951.9308362305201</v>
      </c>
      <c r="CN2069" s="160">
        <v>463759.36605835002</v>
      </c>
      <c r="CO2069" s="160">
        <v>3004166.1090393099</v>
      </c>
      <c r="CP2069" s="95">
        <v>572699.66808319103</v>
      </c>
      <c r="CQ2069" s="95">
        <v>0</v>
      </c>
      <c r="CR2069" s="95">
        <v>0</v>
      </c>
      <c r="CS2069" s="95">
        <v>0</v>
      </c>
      <c r="CT2069" s="95">
        <v>0</v>
      </c>
      <c r="CU2069" s="161">
        <v>263990.71134448092</v>
      </c>
      <c r="CV2069" s="161">
        <v>2226742.6908111582</v>
      </c>
    </row>
    <row r="2070" spans="1:100" x14ac:dyDescent="0.2">
      <c r="A2070" s="94" t="s">
        <v>184</v>
      </c>
      <c r="B2070" s="96">
        <v>43344</v>
      </c>
      <c r="C2070" s="95">
        <v>0</v>
      </c>
      <c r="D2070" s="95">
        <v>2117.0448968708502</v>
      </c>
      <c r="E2070" s="95">
        <v>127.138989385217</v>
      </c>
      <c r="F2070" s="95">
        <v>2.2606582319713202</v>
      </c>
      <c r="G2070" s="95">
        <v>149.234889633954</v>
      </c>
      <c r="H2070" s="95">
        <v>0</v>
      </c>
      <c r="I2070" s="95">
        <v>0</v>
      </c>
      <c r="J2070" s="95">
        <v>559.34540826082196</v>
      </c>
      <c r="K2070" s="95">
        <v>0</v>
      </c>
      <c r="L2070" s="95">
        <v>21.128859765362002</v>
      </c>
      <c r="M2070" s="95">
        <v>17.092568366788299</v>
      </c>
      <c r="N2070" s="95">
        <v>81.452257005497799</v>
      </c>
      <c r="O2070" s="95">
        <v>0</v>
      </c>
      <c r="P2070" s="95">
        <v>2020.3214480280899</v>
      </c>
      <c r="Q2070" s="95">
        <v>106.922068115324</v>
      </c>
      <c r="R2070" s="95">
        <v>0</v>
      </c>
      <c r="S2070" s="95">
        <v>17.779352725716301</v>
      </c>
      <c r="T2070" s="95">
        <v>0</v>
      </c>
      <c r="U2070" s="95">
        <v>559.74151245504595</v>
      </c>
      <c r="V2070" s="95">
        <v>0</v>
      </c>
      <c r="W2070" s="95">
        <v>223307.209436417</v>
      </c>
      <c r="X2070" s="95">
        <v>17763.0527319908</v>
      </c>
      <c r="Y2070" s="95">
        <v>28.991032688878501</v>
      </c>
      <c r="Z2070" s="95">
        <v>19574.972401857402</v>
      </c>
      <c r="AA2070" s="95">
        <v>0</v>
      </c>
      <c r="AB2070" s="95">
        <v>0</v>
      </c>
      <c r="AC2070" s="95">
        <v>186795.469062805</v>
      </c>
      <c r="AD2070" s="95">
        <v>0</v>
      </c>
      <c r="AE2070" s="95">
        <v>1400.3132863789799</v>
      </c>
      <c r="AF2070" s="95">
        <v>1098.62444378436</v>
      </c>
      <c r="AG2070" s="95">
        <v>16093.5082961321</v>
      </c>
      <c r="AH2070" s="95">
        <v>0</v>
      </c>
      <c r="AI2070" s="95">
        <v>203988.10161590599</v>
      </c>
      <c r="AJ2070" s="95">
        <v>17519.441367864601</v>
      </c>
      <c r="AK2070" s="95">
        <v>0</v>
      </c>
      <c r="AL2070" s="95">
        <v>2116.3910552263301</v>
      </c>
      <c r="AM2070" s="95">
        <v>0</v>
      </c>
      <c r="AN2070" s="95">
        <v>187001.01935386701</v>
      </c>
      <c r="AO2070" s="95">
        <v>0</v>
      </c>
      <c r="AP2070" s="95">
        <v>1867519.0791626</v>
      </c>
      <c r="AQ2070" s="95">
        <v>150731.57273674</v>
      </c>
      <c r="AR2070" s="95">
        <v>235.10373542457799</v>
      </c>
      <c r="AS2070" s="95">
        <v>183386.649570465</v>
      </c>
      <c r="AT2070" s="95">
        <v>0</v>
      </c>
      <c r="AU2070" s="95">
        <v>0</v>
      </c>
      <c r="AV2070" s="95">
        <v>741477.10990142799</v>
      </c>
      <c r="AW2070" s="95">
        <v>0</v>
      </c>
      <c r="AX2070" s="95">
        <v>11900.726681947701</v>
      </c>
      <c r="AY2070" s="95">
        <v>10239.7071391344</v>
      </c>
      <c r="AZ2070" s="95">
        <v>131249.537549973</v>
      </c>
      <c r="BA2070" s="95">
        <v>0</v>
      </c>
      <c r="BB2070" s="95">
        <v>1726645.7352905299</v>
      </c>
      <c r="BC2070" s="95">
        <v>150931.029260635</v>
      </c>
      <c r="BD2070" s="95">
        <v>0</v>
      </c>
      <c r="BE2070" s="95">
        <v>18968.249204635598</v>
      </c>
      <c r="BF2070" s="95">
        <v>0</v>
      </c>
      <c r="BG2070" s="95">
        <v>741537.722839355</v>
      </c>
      <c r="BH2070" s="95">
        <v>0</v>
      </c>
      <c r="BI2070" s="95">
        <v>423640.62813186599</v>
      </c>
      <c r="BJ2070" s="95">
        <v>104829.560286522</v>
      </c>
      <c r="BK2070" s="95">
        <v>0</v>
      </c>
      <c r="BL2070" s="95">
        <v>0</v>
      </c>
      <c r="BM2070" s="95">
        <v>0</v>
      </c>
      <c r="BN2070" s="95">
        <v>0</v>
      </c>
      <c r="BO2070" s="95">
        <v>0</v>
      </c>
      <c r="BP2070" s="95">
        <v>0</v>
      </c>
      <c r="BQ2070" s="95">
        <v>0</v>
      </c>
      <c r="BR2070" s="95">
        <v>3369.8355205357102</v>
      </c>
      <c r="BS2070" s="95">
        <v>106884.954001427</v>
      </c>
      <c r="BT2070" s="95">
        <v>0</v>
      </c>
      <c r="BU2070" s="95">
        <v>354648</v>
      </c>
      <c r="BV2070" s="95">
        <v>50795.571584701502</v>
      </c>
      <c r="BW2070" s="95">
        <v>0</v>
      </c>
      <c r="BX2070" s="95">
        <v>3047.4699889123399</v>
      </c>
      <c r="BY2070" s="95">
        <v>0</v>
      </c>
      <c r="BZ2070" s="95">
        <v>0</v>
      </c>
      <c r="CA2070" s="95">
        <v>2243.3705743253199</v>
      </c>
      <c r="CB2070" s="95">
        <v>240537.54153823899</v>
      </c>
      <c r="CC2070" s="95">
        <v>2021759.1176452599</v>
      </c>
      <c r="CD2070" s="95">
        <v>527979.71108245896</v>
      </c>
      <c r="CE2070" s="95">
        <v>149.30496661737601</v>
      </c>
      <c r="CF2070" s="95">
        <v>19530.088440895099</v>
      </c>
      <c r="CG2070" s="95">
        <v>183395.69125556899</v>
      </c>
      <c r="CH2070" s="95">
        <v>0</v>
      </c>
      <c r="CI2070" s="95">
        <v>2392.2223702967199</v>
      </c>
      <c r="CJ2070" s="95">
        <v>260151.16340255699</v>
      </c>
      <c r="CK2070" s="95">
        <v>2204605.5427856399</v>
      </c>
      <c r="CL2070" s="95">
        <v>559371.96027374303</v>
      </c>
      <c r="CM2070" s="160">
        <v>2944.0276393592399</v>
      </c>
      <c r="CN2070" s="160">
        <v>446727.65274047898</v>
      </c>
      <c r="CO2070" s="160">
        <v>2940884.6327514602</v>
      </c>
      <c r="CP2070" s="95">
        <v>559371.96027374303</v>
      </c>
      <c r="CQ2070" s="95">
        <v>0</v>
      </c>
      <c r="CR2070" s="95">
        <v>0</v>
      </c>
      <c r="CS2070" s="95">
        <v>0</v>
      </c>
      <c r="CT2070" s="95">
        <v>0</v>
      </c>
      <c r="CU2070" s="161">
        <v>260067.6299791341</v>
      </c>
      <c r="CV2070" s="161">
        <v>2205154.8089008289</v>
      </c>
    </row>
    <row r="2071" spans="1:100" x14ac:dyDescent="0.2">
      <c r="A2071" s="94" t="s">
        <v>184</v>
      </c>
      <c r="B2071" s="96">
        <v>43435</v>
      </c>
      <c r="C2071" s="95">
        <v>0</v>
      </c>
      <c r="D2071" s="95">
        <v>2118.94489648938</v>
      </c>
      <c r="E2071" s="95">
        <v>119.973697066307</v>
      </c>
      <c r="F2071" s="95">
        <v>2.9130171419819799</v>
      </c>
      <c r="G2071" s="95">
        <v>147.47951106727101</v>
      </c>
      <c r="H2071" s="95">
        <v>0</v>
      </c>
      <c r="I2071" s="95">
        <v>0</v>
      </c>
      <c r="J2071" s="95">
        <v>544.29345476627395</v>
      </c>
      <c r="K2071" s="95">
        <v>0</v>
      </c>
      <c r="L2071" s="95">
        <v>19.032964704092599</v>
      </c>
      <c r="M2071" s="95">
        <v>14.780996295972701</v>
      </c>
      <c r="N2071" s="95">
        <v>77.395307536236899</v>
      </c>
      <c r="O2071" s="95">
        <v>0</v>
      </c>
      <c r="P2071" s="95">
        <v>2021.5011985898</v>
      </c>
      <c r="Q2071" s="95">
        <v>103.54994669556601</v>
      </c>
      <c r="R2071" s="95">
        <v>0</v>
      </c>
      <c r="S2071" s="95">
        <v>12.6237150485395</v>
      </c>
      <c r="T2071" s="95">
        <v>0</v>
      </c>
      <c r="U2071" s="95">
        <v>544.17923845350697</v>
      </c>
      <c r="V2071" s="95">
        <v>0</v>
      </c>
      <c r="W2071" s="95">
        <v>222520.68583679199</v>
      </c>
      <c r="X2071" s="95">
        <v>16799.4514906406</v>
      </c>
      <c r="Y2071" s="95">
        <v>46.008221011608804</v>
      </c>
      <c r="Z2071" s="95">
        <v>20139.294099330898</v>
      </c>
      <c r="AA2071" s="95">
        <v>0</v>
      </c>
      <c r="AB2071" s="95">
        <v>0</v>
      </c>
      <c r="AC2071" s="95">
        <v>179614.926364899</v>
      </c>
      <c r="AD2071" s="95">
        <v>0</v>
      </c>
      <c r="AE2071" s="95">
        <v>1199.8142977953</v>
      </c>
      <c r="AF2071" s="95">
        <v>1063.2763920873399</v>
      </c>
      <c r="AG2071" s="95">
        <v>13923.835058450701</v>
      </c>
      <c r="AH2071" s="95">
        <v>0</v>
      </c>
      <c r="AI2071" s="95">
        <v>207745.42193985</v>
      </c>
      <c r="AJ2071" s="95">
        <v>16694.6647343636</v>
      </c>
      <c r="AK2071" s="95">
        <v>0</v>
      </c>
      <c r="AL2071" s="95">
        <v>1915.2250360697501</v>
      </c>
      <c r="AM2071" s="95">
        <v>0</v>
      </c>
      <c r="AN2071" s="95">
        <v>179837.48418045</v>
      </c>
      <c r="AO2071" s="95">
        <v>0</v>
      </c>
      <c r="AP2071" s="95">
        <v>1893527.99829102</v>
      </c>
      <c r="AQ2071" s="95">
        <v>144463.07608985901</v>
      </c>
      <c r="AR2071" s="95">
        <v>384.00802066177101</v>
      </c>
      <c r="AS2071" s="95">
        <v>190643.748670578</v>
      </c>
      <c r="AT2071" s="95">
        <v>0</v>
      </c>
      <c r="AU2071" s="95">
        <v>0</v>
      </c>
      <c r="AV2071" s="95">
        <v>729944.38845062302</v>
      </c>
      <c r="AW2071" s="95">
        <v>0</v>
      </c>
      <c r="AX2071" s="95">
        <v>10228.7246291637</v>
      </c>
      <c r="AY2071" s="95">
        <v>9948.6332859992999</v>
      </c>
      <c r="AZ2071" s="95">
        <v>115142.235003471</v>
      </c>
      <c r="BA2071" s="95">
        <v>0</v>
      </c>
      <c r="BB2071" s="95">
        <v>1765316.62219238</v>
      </c>
      <c r="BC2071" s="95">
        <v>146857.73055076599</v>
      </c>
      <c r="BD2071" s="95">
        <v>0</v>
      </c>
      <c r="BE2071" s="95">
        <v>17486.809354782101</v>
      </c>
      <c r="BF2071" s="95">
        <v>0</v>
      </c>
      <c r="BG2071" s="95">
        <v>729477.88909149205</v>
      </c>
      <c r="BH2071" s="95">
        <v>0</v>
      </c>
      <c r="BI2071" s="95">
        <v>426181.81836700399</v>
      </c>
      <c r="BJ2071" s="95">
        <v>109984.879861832</v>
      </c>
      <c r="BK2071" s="95">
        <v>0</v>
      </c>
      <c r="BL2071" s="95">
        <v>0</v>
      </c>
      <c r="BM2071" s="95">
        <v>0</v>
      </c>
      <c r="BN2071" s="95">
        <v>0</v>
      </c>
      <c r="BO2071" s="95">
        <v>0</v>
      </c>
      <c r="BP2071" s="95">
        <v>0</v>
      </c>
      <c r="BQ2071" s="95">
        <v>0</v>
      </c>
      <c r="BR2071" s="95">
        <v>3310.4795387387298</v>
      </c>
      <c r="BS2071" s="95">
        <v>108328.02953624701</v>
      </c>
      <c r="BT2071" s="95">
        <v>0</v>
      </c>
      <c r="BU2071" s="95">
        <v>381868.57999801601</v>
      </c>
      <c r="BV2071" s="95">
        <v>45877.344645500198</v>
      </c>
      <c r="BW2071" s="95">
        <v>0</v>
      </c>
      <c r="BX2071" s="95">
        <v>3506.6399857997899</v>
      </c>
      <c r="BY2071" s="95">
        <v>0</v>
      </c>
      <c r="BZ2071" s="95">
        <v>0</v>
      </c>
      <c r="CA2071" s="95">
        <v>2236.0673491656798</v>
      </c>
      <c r="CB2071" s="95">
        <v>240036.84811401399</v>
      </c>
      <c r="CC2071" s="95">
        <v>2031479.7767181401</v>
      </c>
      <c r="CD2071" s="95">
        <v>523519.58752059902</v>
      </c>
      <c r="CE2071" s="95">
        <v>147.381585935131</v>
      </c>
      <c r="CF2071" s="95">
        <v>20193.425380468401</v>
      </c>
      <c r="CG2071" s="95">
        <v>190245.31697654701</v>
      </c>
      <c r="CH2071" s="95">
        <v>0</v>
      </c>
      <c r="CI2071" s="95">
        <v>2382.9165790379002</v>
      </c>
      <c r="CJ2071" s="95">
        <v>260195.27468109099</v>
      </c>
      <c r="CK2071" s="95">
        <v>2220827.3155212398</v>
      </c>
      <c r="CL2071" s="95">
        <v>555415.59935760498</v>
      </c>
      <c r="CM2071" s="160">
        <v>2925.2177946567499</v>
      </c>
      <c r="CN2071" s="160">
        <v>440020.54988861101</v>
      </c>
      <c r="CO2071" s="160">
        <v>2958379.3337097201</v>
      </c>
      <c r="CP2071" s="95">
        <v>555415.59935760498</v>
      </c>
      <c r="CQ2071" s="95">
        <v>0</v>
      </c>
      <c r="CR2071" s="95">
        <v>0</v>
      </c>
      <c r="CS2071" s="95">
        <v>0</v>
      </c>
      <c r="CT2071" s="95">
        <v>0</v>
      </c>
      <c r="CU2071" s="161">
        <v>260230.27349448239</v>
      </c>
      <c r="CV2071" s="161">
        <v>2221725.0936946869</v>
      </c>
    </row>
    <row r="2072" spans="1:100" x14ac:dyDescent="0.2">
      <c r="A2072" s="94" t="s">
        <v>184</v>
      </c>
      <c r="B2072" s="96">
        <v>43525</v>
      </c>
      <c r="C2072" s="95">
        <v>0</v>
      </c>
      <c r="D2072" s="95">
        <v>2125.7307796180198</v>
      </c>
      <c r="E2072" s="95">
        <v>109.638911828399</v>
      </c>
      <c r="F2072" s="95">
        <v>7.91941094998037</v>
      </c>
      <c r="G2072" s="95">
        <v>152.90613476373301</v>
      </c>
      <c r="H2072" s="95">
        <v>0</v>
      </c>
      <c r="I2072" s="95">
        <v>0</v>
      </c>
      <c r="J2072" s="95">
        <v>544.628991670907</v>
      </c>
      <c r="K2072" s="95">
        <v>0</v>
      </c>
      <c r="L2072" s="95">
        <v>10.9531739994418</v>
      </c>
      <c r="M2072" s="95">
        <v>16.239958294900099</v>
      </c>
      <c r="N2072" s="95">
        <v>72.549082376994207</v>
      </c>
      <c r="O2072" s="95">
        <v>0</v>
      </c>
      <c r="P2072" s="95">
        <v>2037.2903638929099</v>
      </c>
      <c r="Q2072" s="95">
        <v>102.297366931103</v>
      </c>
      <c r="R2072" s="95">
        <v>0</v>
      </c>
      <c r="S2072" s="95">
        <v>13.611695679719601</v>
      </c>
      <c r="T2072" s="95">
        <v>0</v>
      </c>
      <c r="U2072" s="95">
        <v>543.96186947077501</v>
      </c>
      <c r="V2072" s="95">
        <v>0</v>
      </c>
      <c r="W2072" s="95">
        <v>225389.82053947399</v>
      </c>
      <c r="X2072" s="95">
        <v>16373.4581236839</v>
      </c>
      <c r="Y2072" s="95">
        <v>68.547187287360401</v>
      </c>
      <c r="Z2072" s="95">
        <v>20846.562563419298</v>
      </c>
      <c r="AA2072" s="95">
        <v>0</v>
      </c>
      <c r="AB2072" s="95">
        <v>0</v>
      </c>
      <c r="AC2072" s="95">
        <v>180627.03620147699</v>
      </c>
      <c r="AD2072" s="95">
        <v>0</v>
      </c>
      <c r="AE2072" s="95">
        <v>1451.41336391866</v>
      </c>
      <c r="AF2072" s="95">
        <v>1277.2222322523601</v>
      </c>
      <c r="AG2072" s="95">
        <v>13859.4137622118</v>
      </c>
      <c r="AH2072" s="95">
        <v>0</v>
      </c>
      <c r="AI2072" s="95">
        <v>208489.911159515</v>
      </c>
      <c r="AJ2072" s="95">
        <v>16074.699424386001</v>
      </c>
      <c r="AK2072" s="95">
        <v>0</v>
      </c>
      <c r="AL2072" s="95">
        <v>1553.1002601534101</v>
      </c>
      <c r="AM2072" s="95">
        <v>0</v>
      </c>
      <c r="AN2072" s="95">
        <v>180618.25401306199</v>
      </c>
      <c r="AO2072" s="95">
        <v>0</v>
      </c>
      <c r="AP2072" s="95">
        <v>1908943.08203125</v>
      </c>
      <c r="AQ2072" s="95">
        <v>144466.00019455</v>
      </c>
      <c r="AR2072" s="95">
        <v>624.68280341476202</v>
      </c>
      <c r="AS2072" s="95">
        <v>197048.91581153899</v>
      </c>
      <c r="AT2072" s="95">
        <v>0</v>
      </c>
      <c r="AU2072" s="95">
        <v>0</v>
      </c>
      <c r="AV2072" s="95">
        <v>741272.386482239</v>
      </c>
      <c r="AW2072" s="95">
        <v>0</v>
      </c>
      <c r="AX2072" s="95">
        <v>12036.290106058101</v>
      </c>
      <c r="AY2072" s="95">
        <v>12008.0630611181</v>
      </c>
      <c r="AZ2072" s="95">
        <v>115402.40751552601</v>
      </c>
      <c r="BA2072" s="95">
        <v>0</v>
      </c>
      <c r="BB2072" s="95">
        <v>1748055.9238128699</v>
      </c>
      <c r="BC2072" s="95">
        <v>143741.22195625299</v>
      </c>
      <c r="BD2072" s="95">
        <v>0</v>
      </c>
      <c r="BE2072" s="95">
        <v>14275.1888898611</v>
      </c>
      <c r="BF2072" s="95">
        <v>0</v>
      </c>
      <c r="BG2072" s="95">
        <v>741098.39078521705</v>
      </c>
      <c r="BH2072" s="95">
        <v>0</v>
      </c>
      <c r="BI2072" s="95">
        <v>430231.90678024298</v>
      </c>
      <c r="BJ2072" s="95">
        <v>41000.053533077204</v>
      </c>
      <c r="BK2072" s="95">
        <v>0</v>
      </c>
      <c r="BL2072" s="95">
        <v>0</v>
      </c>
      <c r="BM2072" s="95">
        <v>0</v>
      </c>
      <c r="BN2072" s="95">
        <v>0</v>
      </c>
      <c r="BO2072" s="95">
        <v>0</v>
      </c>
      <c r="BP2072" s="95">
        <v>0</v>
      </c>
      <c r="BQ2072" s="95">
        <v>0</v>
      </c>
      <c r="BR2072" s="95">
        <v>4026.2782192230202</v>
      </c>
      <c r="BS2072" s="95">
        <v>40552.359731197401</v>
      </c>
      <c r="BT2072" s="95">
        <v>0</v>
      </c>
      <c r="BU2072" s="95">
        <v>386241.57999801601</v>
      </c>
      <c r="BV2072" s="95">
        <v>47853.553001880602</v>
      </c>
      <c r="BW2072" s="95">
        <v>0</v>
      </c>
      <c r="BX2072" s="95">
        <v>3194.7399881482102</v>
      </c>
      <c r="BY2072" s="95">
        <v>0</v>
      </c>
      <c r="BZ2072" s="95">
        <v>0</v>
      </c>
      <c r="CA2072" s="95">
        <v>2239.3822367787402</v>
      </c>
      <c r="CB2072" s="95">
        <v>242143.95812034601</v>
      </c>
      <c r="CC2072" s="95">
        <v>2052246.4311370801</v>
      </c>
      <c r="CD2072" s="95">
        <v>482896.81763458299</v>
      </c>
      <c r="CE2072" s="95">
        <v>152.93331963010101</v>
      </c>
      <c r="CF2072" s="95">
        <v>20899.101211547899</v>
      </c>
      <c r="CG2072" s="95">
        <v>197726.13522911101</v>
      </c>
      <c r="CH2072" s="95">
        <v>0</v>
      </c>
      <c r="CI2072" s="95">
        <v>2393.4238410294101</v>
      </c>
      <c r="CJ2072" s="95">
        <v>263001.83914947498</v>
      </c>
      <c r="CK2072" s="95">
        <v>2250398.0179748498</v>
      </c>
      <c r="CL2072" s="95">
        <v>514647.10644912702</v>
      </c>
      <c r="CM2072" s="160">
        <v>2933.5655705332802</v>
      </c>
      <c r="CN2072" s="160">
        <v>443741.40981292701</v>
      </c>
      <c r="CO2072" s="160">
        <v>2992162.5816955599</v>
      </c>
      <c r="CP2072" s="95">
        <v>514647.10644912702</v>
      </c>
      <c r="CQ2072" s="95">
        <v>0</v>
      </c>
      <c r="CR2072" s="95">
        <v>0</v>
      </c>
      <c r="CS2072" s="95">
        <v>0</v>
      </c>
      <c r="CT2072" s="95">
        <v>0</v>
      </c>
      <c r="CU2072" s="161">
        <v>263043.05933189392</v>
      </c>
      <c r="CV2072" s="161">
        <v>2249972.566366191</v>
      </c>
    </row>
    <row r="2073" spans="1:100" x14ac:dyDescent="0.2">
      <c r="A2073" s="94" t="s">
        <v>184</v>
      </c>
      <c r="B2073" s="96">
        <v>43617</v>
      </c>
      <c r="C2073" s="95">
        <v>0</v>
      </c>
      <c r="D2073" s="95">
        <v>2100.0334471464198</v>
      </c>
      <c r="E2073" s="95">
        <v>108.247685266659</v>
      </c>
      <c r="F2073" s="95">
        <v>15.9647543689935</v>
      </c>
      <c r="G2073" s="95">
        <v>160.46260511688899</v>
      </c>
      <c r="H2073" s="95">
        <v>0</v>
      </c>
      <c r="I2073" s="95">
        <v>0</v>
      </c>
      <c r="J2073" s="95">
        <v>541.51287753880001</v>
      </c>
      <c r="K2073" s="95">
        <v>0</v>
      </c>
      <c r="L2073" s="95">
        <v>14.966996735776799</v>
      </c>
      <c r="M2073" s="95">
        <v>13.992919279960899</v>
      </c>
      <c r="N2073" s="95">
        <v>68.723739058710606</v>
      </c>
      <c r="O2073" s="95">
        <v>0</v>
      </c>
      <c r="P2073" s="95">
        <v>2013.5599608570301</v>
      </c>
      <c r="Q2073" s="95">
        <v>98.313678066246197</v>
      </c>
      <c r="R2073" s="95">
        <v>0</v>
      </c>
      <c r="S2073" s="95">
        <v>10.9344358354574</v>
      </c>
      <c r="T2073" s="95">
        <v>0</v>
      </c>
      <c r="U2073" s="95">
        <v>541.82190521061398</v>
      </c>
      <c r="V2073" s="95">
        <v>0</v>
      </c>
      <c r="W2073" s="95">
        <v>221199.34543418899</v>
      </c>
      <c r="X2073" s="95">
        <v>15271.7128199339</v>
      </c>
      <c r="Y2073" s="95">
        <v>201.52783690579199</v>
      </c>
      <c r="Z2073" s="95">
        <v>21982.3058340549</v>
      </c>
      <c r="AA2073" s="95">
        <v>0</v>
      </c>
      <c r="AB2073" s="95">
        <v>0</v>
      </c>
      <c r="AC2073" s="95">
        <v>182424.56101417501</v>
      </c>
      <c r="AD2073" s="95">
        <v>0</v>
      </c>
      <c r="AE2073" s="95">
        <v>1402.76833851635</v>
      </c>
      <c r="AF2073" s="95">
        <v>1084.3147266805199</v>
      </c>
      <c r="AG2073" s="95">
        <v>12958.3965116739</v>
      </c>
      <c r="AH2073" s="95">
        <v>0</v>
      </c>
      <c r="AI2073" s="95">
        <v>207136.118566513</v>
      </c>
      <c r="AJ2073" s="95">
        <v>14880.269970297801</v>
      </c>
      <c r="AK2073" s="95">
        <v>0</v>
      </c>
      <c r="AL2073" s="95">
        <v>1125.7310035973801</v>
      </c>
      <c r="AM2073" s="95">
        <v>0</v>
      </c>
      <c r="AN2073" s="95">
        <v>182002.10430145299</v>
      </c>
      <c r="AO2073" s="95">
        <v>0</v>
      </c>
      <c r="AP2073" s="95">
        <v>1875524.0405426</v>
      </c>
      <c r="AQ2073" s="95">
        <v>135121.12879562401</v>
      </c>
      <c r="AR2073" s="95">
        <v>2161.0285758674099</v>
      </c>
      <c r="AS2073" s="95">
        <v>210380.255311966</v>
      </c>
      <c r="AT2073" s="95">
        <v>0</v>
      </c>
      <c r="AU2073" s="95">
        <v>0</v>
      </c>
      <c r="AV2073" s="95">
        <v>755666.08785247803</v>
      </c>
      <c r="AW2073" s="95">
        <v>0</v>
      </c>
      <c r="AX2073" s="95">
        <v>11863.718514919299</v>
      </c>
      <c r="AY2073" s="95">
        <v>10184.492958426499</v>
      </c>
      <c r="AZ2073" s="95">
        <v>108047.639613152</v>
      </c>
      <c r="BA2073" s="95">
        <v>0</v>
      </c>
      <c r="BB2073" s="95">
        <v>1749869.53619385</v>
      </c>
      <c r="BC2073" s="95">
        <v>133190.76656341599</v>
      </c>
      <c r="BD2073" s="95">
        <v>0</v>
      </c>
      <c r="BE2073" s="95">
        <v>9831.3511674404108</v>
      </c>
      <c r="BF2073" s="95">
        <v>0</v>
      </c>
      <c r="BG2073" s="95">
        <v>756279.92959594703</v>
      </c>
      <c r="BH2073" s="95">
        <v>0</v>
      </c>
      <c r="BI2073" s="95">
        <v>424158.47698211699</v>
      </c>
      <c r="BJ2073" s="95">
        <v>39430.337032318101</v>
      </c>
      <c r="BK2073" s="95">
        <v>0</v>
      </c>
      <c r="BL2073" s="95">
        <v>0</v>
      </c>
      <c r="BM2073" s="95">
        <v>0</v>
      </c>
      <c r="BN2073" s="95">
        <v>0</v>
      </c>
      <c r="BO2073" s="95">
        <v>0</v>
      </c>
      <c r="BP2073" s="95">
        <v>0</v>
      </c>
      <c r="BQ2073" s="95">
        <v>0</v>
      </c>
      <c r="BR2073" s="95">
        <v>3580.4507858455199</v>
      </c>
      <c r="BS2073" s="95">
        <v>39235.0220127106</v>
      </c>
      <c r="BT2073" s="95">
        <v>0</v>
      </c>
      <c r="BU2073" s="95">
        <v>380419.759998322</v>
      </c>
      <c r="BV2073" s="95">
        <v>42086.204223155997</v>
      </c>
      <c r="BW2073" s="95">
        <v>0</v>
      </c>
      <c r="BX2073" s="95">
        <v>2053.1999912261999</v>
      </c>
      <c r="BY2073" s="95">
        <v>0</v>
      </c>
      <c r="BZ2073" s="95">
        <v>0</v>
      </c>
      <c r="CA2073" s="95">
        <v>2209.7108525931799</v>
      </c>
      <c r="CB2073" s="95">
        <v>235857.268409729</v>
      </c>
      <c r="CC2073" s="95">
        <v>2015698.5714416499</v>
      </c>
      <c r="CD2073" s="95">
        <v>465887.46005630499</v>
      </c>
      <c r="CE2073" s="95">
        <v>160.44575510173999</v>
      </c>
      <c r="CF2073" s="95">
        <v>21948.999978780699</v>
      </c>
      <c r="CG2073" s="95">
        <v>210279.13490295401</v>
      </c>
      <c r="CH2073" s="95">
        <v>0</v>
      </c>
      <c r="CI2073" s="95">
        <v>2369.7870241701598</v>
      </c>
      <c r="CJ2073" s="95">
        <v>257906.41084861799</v>
      </c>
      <c r="CK2073" s="95">
        <v>2227676.3253784198</v>
      </c>
      <c r="CL2073" s="95">
        <v>498856.19183349598</v>
      </c>
      <c r="CM2073" s="160">
        <v>2904.1127609312498</v>
      </c>
      <c r="CN2073" s="160">
        <v>440307.01112747198</v>
      </c>
      <c r="CO2073" s="160">
        <v>2982140.9085998498</v>
      </c>
      <c r="CP2073" s="95">
        <v>498856.19183349598</v>
      </c>
      <c r="CQ2073" s="95">
        <v>0</v>
      </c>
      <c r="CR2073" s="95">
        <v>0</v>
      </c>
      <c r="CS2073" s="95">
        <v>0</v>
      </c>
      <c r="CT2073" s="95">
        <v>0</v>
      </c>
      <c r="CU2073" s="161">
        <v>257806.26838850969</v>
      </c>
      <c r="CV2073" s="161">
        <v>2225977.706344604</v>
      </c>
    </row>
    <row r="2074" spans="1:100" x14ac:dyDescent="0.2">
      <c r="A2074" s="94" t="s">
        <v>184</v>
      </c>
      <c r="B2074" s="96">
        <v>43709</v>
      </c>
      <c r="C2074" s="95">
        <v>0</v>
      </c>
      <c r="D2074" s="95">
        <v>2062.4616476297401</v>
      </c>
      <c r="E2074" s="95">
        <v>110.05551177356401</v>
      </c>
      <c r="F2074" s="95">
        <v>23.662921562790899</v>
      </c>
      <c r="G2074" s="95">
        <v>166.250628789887</v>
      </c>
      <c r="H2074" s="95">
        <v>0</v>
      </c>
      <c r="I2074" s="95">
        <v>0</v>
      </c>
      <c r="J2074" s="95">
        <v>540.54044214636099</v>
      </c>
      <c r="K2074" s="95">
        <v>0</v>
      </c>
      <c r="L2074" s="95">
        <v>17.081977932946799</v>
      </c>
      <c r="M2074" s="95">
        <v>12.9411943239393</v>
      </c>
      <c r="N2074" s="95">
        <v>64.336381500586896</v>
      </c>
      <c r="O2074" s="95">
        <v>0</v>
      </c>
      <c r="P2074" s="95">
        <v>1973.4708623886099</v>
      </c>
      <c r="Q2074" s="95">
        <v>98.622983486391604</v>
      </c>
      <c r="R2074" s="95">
        <v>0</v>
      </c>
      <c r="S2074" s="95">
        <v>9.8489175318973103</v>
      </c>
      <c r="T2074" s="95">
        <v>0</v>
      </c>
      <c r="U2074" s="95">
        <v>541.10353763401497</v>
      </c>
      <c r="V2074" s="95">
        <v>0</v>
      </c>
      <c r="W2074" s="95">
        <v>221522.92521095299</v>
      </c>
      <c r="X2074" s="95">
        <v>14008.2937968969</v>
      </c>
      <c r="Y2074" s="95">
        <v>556.36876567453101</v>
      </c>
      <c r="Z2074" s="95">
        <v>23080.175648689299</v>
      </c>
      <c r="AA2074" s="95">
        <v>0</v>
      </c>
      <c r="AB2074" s="95">
        <v>0</v>
      </c>
      <c r="AC2074" s="95">
        <v>185226.22377014201</v>
      </c>
      <c r="AD2074" s="95">
        <v>0</v>
      </c>
      <c r="AE2074" s="95">
        <v>1617.5478278696501</v>
      </c>
      <c r="AF2074" s="95">
        <v>877.694642625749</v>
      </c>
      <c r="AG2074" s="95">
        <v>12360.603054642699</v>
      </c>
      <c r="AH2074" s="95">
        <v>0</v>
      </c>
      <c r="AI2074" s="95">
        <v>205053.74821090701</v>
      </c>
      <c r="AJ2074" s="95">
        <v>13847.272204875901</v>
      </c>
      <c r="AK2074" s="95">
        <v>0</v>
      </c>
      <c r="AL2074" s="95">
        <v>1007.67224996537</v>
      </c>
      <c r="AM2074" s="95">
        <v>0</v>
      </c>
      <c r="AN2074" s="95">
        <v>185507.43420028701</v>
      </c>
      <c r="AO2074" s="95">
        <v>0</v>
      </c>
      <c r="AP2074" s="95">
        <v>1889257.5742492699</v>
      </c>
      <c r="AQ2074" s="95">
        <v>122126.665842056</v>
      </c>
      <c r="AR2074" s="95">
        <v>3765.4824680984002</v>
      </c>
      <c r="AS2074" s="95">
        <v>219609.23496627799</v>
      </c>
      <c r="AT2074" s="95">
        <v>0</v>
      </c>
      <c r="AU2074" s="95">
        <v>0</v>
      </c>
      <c r="AV2074" s="95">
        <v>775176.99944305397</v>
      </c>
      <c r="AW2074" s="95">
        <v>0</v>
      </c>
      <c r="AX2074" s="95">
        <v>14170.792847275699</v>
      </c>
      <c r="AY2074" s="95">
        <v>8505.9486632347107</v>
      </c>
      <c r="AZ2074" s="95">
        <v>102902.822229385</v>
      </c>
      <c r="BA2074" s="95">
        <v>0</v>
      </c>
      <c r="BB2074" s="95">
        <v>1774617.1982116699</v>
      </c>
      <c r="BC2074" s="95">
        <v>123651.047031403</v>
      </c>
      <c r="BD2074" s="95">
        <v>0</v>
      </c>
      <c r="BE2074" s="95">
        <v>8383.1200119256991</v>
      </c>
      <c r="BF2074" s="95">
        <v>0</v>
      </c>
      <c r="BG2074" s="95">
        <v>775198.31486511196</v>
      </c>
      <c r="BH2074" s="95">
        <v>0</v>
      </c>
      <c r="BI2074" s="95">
        <v>419209.15116119402</v>
      </c>
      <c r="BJ2074" s="95">
        <v>35340.024789810202</v>
      </c>
      <c r="BK2074" s="95">
        <v>0</v>
      </c>
      <c r="BL2074" s="95">
        <v>0</v>
      </c>
      <c r="BM2074" s="95">
        <v>0</v>
      </c>
      <c r="BN2074" s="95">
        <v>0</v>
      </c>
      <c r="BO2074" s="95">
        <v>0</v>
      </c>
      <c r="BP2074" s="95">
        <v>0</v>
      </c>
      <c r="BQ2074" s="95">
        <v>0</v>
      </c>
      <c r="BR2074" s="95">
        <v>2983.3712458014502</v>
      </c>
      <c r="BS2074" s="95">
        <v>37246.721338272102</v>
      </c>
      <c r="BT2074" s="95">
        <v>0</v>
      </c>
      <c r="BU2074" s="95">
        <v>358174.77999877901</v>
      </c>
      <c r="BV2074" s="95">
        <v>39132.680598259001</v>
      </c>
      <c r="BW2074" s="95">
        <v>0</v>
      </c>
      <c r="BX2074" s="95">
        <v>1386.18999570608</v>
      </c>
      <c r="BY2074" s="95">
        <v>0</v>
      </c>
      <c r="BZ2074" s="95">
        <v>0</v>
      </c>
      <c r="CA2074" s="95">
        <v>2168.6748814880798</v>
      </c>
      <c r="CB2074" s="95">
        <v>235134.73990249599</v>
      </c>
      <c r="CC2074" s="95">
        <v>2010605.5774230999</v>
      </c>
      <c r="CD2074" s="95">
        <v>450309.72513961798</v>
      </c>
      <c r="CE2074" s="95">
        <v>166.37638281099501</v>
      </c>
      <c r="CF2074" s="95">
        <v>22879.113728761698</v>
      </c>
      <c r="CG2074" s="95">
        <v>218954.56791687</v>
      </c>
      <c r="CH2074" s="95">
        <v>0</v>
      </c>
      <c r="CI2074" s="95">
        <v>2335.5640857517701</v>
      </c>
      <c r="CJ2074" s="95">
        <v>257962.90654373201</v>
      </c>
      <c r="CK2074" s="95">
        <v>2228021.80395508</v>
      </c>
      <c r="CL2074" s="95">
        <v>483570.55796051002</v>
      </c>
      <c r="CM2074" s="160">
        <v>2871.8946847915599</v>
      </c>
      <c r="CN2074" s="160">
        <v>443336.48347473098</v>
      </c>
      <c r="CO2074" s="160">
        <v>3000186.9973449698</v>
      </c>
      <c r="CP2074" s="95">
        <v>483570.55796051002</v>
      </c>
      <c r="CQ2074" s="95">
        <v>0</v>
      </c>
      <c r="CR2074" s="95">
        <v>0</v>
      </c>
      <c r="CS2074" s="95">
        <v>0</v>
      </c>
      <c r="CT2074" s="95">
        <v>0</v>
      </c>
      <c r="CU2074" s="161">
        <v>258013.85363125769</v>
      </c>
      <c r="CV2074" s="161">
        <v>2229560.14533997</v>
      </c>
    </row>
    <row r="2075" spans="1:100" x14ac:dyDescent="0.2">
      <c r="A2075" s="94" t="s">
        <v>184</v>
      </c>
      <c r="B2075" s="96">
        <v>43800</v>
      </c>
      <c r="C2075" s="95">
        <v>0</v>
      </c>
      <c r="D2075" s="95">
        <v>2066.4323129355898</v>
      </c>
      <c r="E2075" s="95">
        <v>110.96014083921899</v>
      </c>
      <c r="F2075" s="95">
        <v>26.682948762783798</v>
      </c>
      <c r="G2075" s="95">
        <v>164.721465684474</v>
      </c>
      <c r="H2075" s="95">
        <v>0</v>
      </c>
      <c r="I2075" s="95">
        <v>0</v>
      </c>
      <c r="J2075" s="95">
        <v>534.81250198185398</v>
      </c>
      <c r="K2075" s="95">
        <v>0</v>
      </c>
      <c r="L2075" s="95">
        <v>30.021743312012401</v>
      </c>
      <c r="M2075" s="95">
        <v>11.8697245209478</v>
      </c>
      <c r="N2075" s="95">
        <v>62.392099886666998</v>
      </c>
      <c r="O2075" s="95">
        <v>0</v>
      </c>
      <c r="P2075" s="95">
        <v>1977.43215948343</v>
      </c>
      <c r="Q2075" s="95">
        <v>91.772789194248602</v>
      </c>
      <c r="R2075" s="95">
        <v>0</v>
      </c>
      <c r="S2075" s="95">
        <v>10.519250088022099</v>
      </c>
      <c r="T2075" s="95">
        <v>0</v>
      </c>
      <c r="U2075" s="95">
        <v>534.579777024686</v>
      </c>
      <c r="V2075" s="95">
        <v>0</v>
      </c>
      <c r="W2075" s="95">
        <v>219823.243017197</v>
      </c>
      <c r="X2075" s="95">
        <v>13031.469037294401</v>
      </c>
      <c r="Y2075" s="95">
        <v>295.10726055875398</v>
      </c>
      <c r="Z2075" s="95">
        <v>22249.120518922799</v>
      </c>
      <c r="AA2075" s="95">
        <v>0</v>
      </c>
      <c r="AB2075" s="95">
        <v>0</v>
      </c>
      <c r="AC2075" s="95">
        <v>183419.03661918599</v>
      </c>
      <c r="AD2075" s="95">
        <v>0</v>
      </c>
      <c r="AE2075" s="95">
        <v>1463.0657741576399</v>
      </c>
      <c r="AF2075" s="95">
        <v>856.34722438454605</v>
      </c>
      <c r="AG2075" s="95">
        <v>12333.620936155299</v>
      </c>
      <c r="AH2075" s="95">
        <v>0</v>
      </c>
      <c r="AI2075" s="95">
        <v>206300.05870628401</v>
      </c>
      <c r="AJ2075" s="95">
        <v>12864.560121893899</v>
      </c>
      <c r="AK2075" s="95">
        <v>0</v>
      </c>
      <c r="AL2075" s="95">
        <v>1165.7324729710799</v>
      </c>
      <c r="AM2075" s="95">
        <v>0</v>
      </c>
      <c r="AN2075" s="95">
        <v>183702.003465652</v>
      </c>
      <c r="AO2075" s="95">
        <v>0</v>
      </c>
      <c r="AP2075" s="95">
        <v>1891883.99630737</v>
      </c>
      <c r="AQ2075" s="95">
        <v>113150.197972298</v>
      </c>
      <c r="AR2075" s="95">
        <v>2458.4427371919201</v>
      </c>
      <c r="AS2075" s="95">
        <v>220303.51469230701</v>
      </c>
      <c r="AT2075" s="95">
        <v>0</v>
      </c>
      <c r="AU2075" s="95">
        <v>0</v>
      </c>
      <c r="AV2075" s="95">
        <v>781436.89699554397</v>
      </c>
      <c r="AW2075" s="95">
        <v>0</v>
      </c>
      <c r="AX2075" s="95">
        <v>12607.433838725099</v>
      </c>
      <c r="AY2075" s="95">
        <v>8616.6059422492999</v>
      </c>
      <c r="AZ2075" s="95">
        <v>103287.249363899</v>
      </c>
      <c r="BA2075" s="95">
        <v>0</v>
      </c>
      <c r="BB2075" s="95">
        <v>1774320.16036987</v>
      </c>
      <c r="BC2075" s="95">
        <v>115035.98539257</v>
      </c>
      <c r="BD2075" s="95">
        <v>0</v>
      </c>
      <c r="BE2075" s="95">
        <v>10355.8975888491</v>
      </c>
      <c r="BF2075" s="95">
        <v>0</v>
      </c>
      <c r="BG2075" s="95">
        <v>780806.74312591599</v>
      </c>
      <c r="BH2075" s="95">
        <v>0</v>
      </c>
      <c r="BI2075" s="95">
        <v>419121.55281829799</v>
      </c>
      <c r="BJ2075" s="95">
        <v>31245.866865158099</v>
      </c>
      <c r="BK2075" s="95">
        <v>0</v>
      </c>
      <c r="BL2075" s="95">
        <v>0</v>
      </c>
      <c r="BM2075" s="95">
        <v>0</v>
      </c>
      <c r="BN2075" s="95">
        <v>0</v>
      </c>
      <c r="BO2075" s="95">
        <v>0</v>
      </c>
      <c r="BP2075" s="95">
        <v>0</v>
      </c>
      <c r="BQ2075" s="95">
        <v>0</v>
      </c>
      <c r="BR2075" s="95">
        <v>2980.9933181106999</v>
      </c>
      <c r="BS2075" s="95">
        <v>36657.828173637397</v>
      </c>
      <c r="BT2075" s="95">
        <v>0</v>
      </c>
      <c r="BU2075" s="95">
        <v>379402.69999694801</v>
      </c>
      <c r="BV2075" s="95">
        <v>37158.307682990999</v>
      </c>
      <c r="BW2075" s="95">
        <v>0</v>
      </c>
      <c r="BX2075" s="95">
        <v>2120.6999936699899</v>
      </c>
      <c r="BY2075" s="95">
        <v>0</v>
      </c>
      <c r="BZ2075" s="95">
        <v>0</v>
      </c>
      <c r="CA2075" s="95">
        <v>2175.1949138045302</v>
      </c>
      <c r="CB2075" s="95">
        <v>233378.19738769499</v>
      </c>
      <c r="CC2075" s="95">
        <v>2002943.8648071301</v>
      </c>
      <c r="CD2075" s="95">
        <v>440734.22504043602</v>
      </c>
      <c r="CE2075" s="95">
        <v>164.56182697787901</v>
      </c>
      <c r="CF2075" s="95">
        <v>22396.488548517202</v>
      </c>
      <c r="CG2075" s="95">
        <v>220078.43429756199</v>
      </c>
      <c r="CH2075" s="95">
        <v>0</v>
      </c>
      <c r="CI2075" s="95">
        <v>2338.5055079460099</v>
      </c>
      <c r="CJ2075" s="95">
        <v>255654.26751708999</v>
      </c>
      <c r="CK2075" s="95">
        <v>2221678.2669372601</v>
      </c>
      <c r="CL2075" s="95">
        <v>474042.07687759399</v>
      </c>
      <c r="CM2075" s="160">
        <v>2865.56713187695</v>
      </c>
      <c r="CN2075" s="160">
        <v>438564.159923553</v>
      </c>
      <c r="CO2075" s="160">
        <v>3003914.3226928702</v>
      </c>
      <c r="CP2075" s="95">
        <v>474042.07687759399</v>
      </c>
      <c r="CQ2075" s="95">
        <v>0</v>
      </c>
      <c r="CR2075" s="95">
        <v>0</v>
      </c>
      <c r="CS2075" s="95">
        <v>0</v>
      </c>
      <c r="CT2075" s="95">
        <v>0</v>
      </c>
      <c r="CU2075" s="161">
        <v>255774.68593621219</v>
      </c>
      <c r="CV2075" s="161">
        <v>2223022.2991046919</v>
      </c>
    </row>
    <row r="2076" spans="1:100" x14ac:dyDescent="0.2">
      <c r="A2076" s="94" t="s">
        <v>184</v>
      </c>
      <c r="B2076" s="96">
        <v>43891</v>
      </c>
      <c r="C2076" s="95">
        <v>0</v>
      </c>
      <c r="D2076" s="95">
        <v>2067.6236686706502</v>
      </c>
      <c r="E2076" s="95">
        <v>114.774948168546</v>
      </c>
      <c r="F2076" s="95">
        <v>30.137567242374601</v>
      </c>
      <c r="G2076" s="95">
        <v>164.75300972536201</v>
      </c>
      <c r="H2076" s="95">
        <v>0</v>
      </c>
      <c r="I2076" s="95">
        <v>0</v>
      </c>
      <c r="J2076" s="95">
        <v>523.35339133441403</v>
      </c>
      <c r="K2076" s="95">
        <v>0</v>
      </c>
      <c r="L2076" s="95">
        <v>58.807903378736199</v>
      </c>
      <c r="M2076" s="95">
        <v>13.277065572678101</v>
      </c>
      <c r="N2076" s="95">
        <v>62.660399192478501</v>
      </c>
      <c r="O2076" s="95">
        <v>0</v>
      </c>
      <c r="P2076" s="95">
        <v>1989.4094600379501</v>
      </c>
      <c r="Q2076" s="95">
        <v>63.530188730917899</v>
      </c>
      <c r="R2076" s="95">
        <v>0</v>
      </c>
      <c r="S2076" s="95">
        <v>6.8501361865200998</v>
      </c>
      <c r="T2076" s="95">
        <v>0</v>
      </c>
      <c r="U2076" s="95">
        <v>522.48186749964998</v>
      </c>
      <c r="V2076" s="95">
        <v>0</v>
      </c>
      <c r="W2076" s="95">
        <v>213341.609687805</v>
      </c>
      <c r="X2076" s="95">
        <v>8211.8180389404297</v>
      </c>
      <c r="Y2076" s="95">
        <v>196.83253849856601</v>
      </c>
      <c r="Z2076" s="95">
        <v>22073.430671453501</v>
      </c>
      <c r="AA2076" s="95">
        <v>0</v>
      </c>
      <c r="AB2076" s="95">
        <v>0</v>
      </c>
      <c r="AC2076" s="95">
        <v>171508.666629791</v>
      </c>
      <c r="AD2076" s="95">
        <v>0</v>
      </c>
      <c r="AE2076" s="95">
        <v>271.242697186768</v>
      </c>
      <c r="AF2076" s="95">
        <v>925.11741459369705</v>
      </c>
      <c r="AG2076" s="95">
        <v>11357.957618594201</v>
      </c>
      <c r="AH2076" s="95">
        <v>0</v>
      </c>
      <c r="AI2076" s="95">
        <v>198354.15976333601</v>
      </c>
      <c r="AJ2076" s="95">
        <v>10330.5554664135</v>
      </c>
      <c r="AK2076" s="95">
        <v>0</v>
      </c>
      <c r="AL2076" s="95">
        <v>1020.79594438523</v>
      </c>
      <c r="AM2076" s="95">
        <v>0</v>
      </c>
      <c r="AN2076" s="95">
        <v>171468.81807136501</v>
      </c>
      <c r="AO2076" s="95">
        <v>0</v>
      </c>
      <c r="AP2076" s="95">
        <v>1828153.0388793901</v>
      </c>
      <c r="AQ2076" s="95">
        <v>71716.667168617205</v>
      </c>
      <c r="AR2076" s="95">
        <v>1815.5428682863701</v>
      </c>
      <c r="AS2076" s="95">
        <v>221879.79767417899</v>
      </c>
      <c r="AT2076" s="95">
        <v>0</v>
      </c>
      <c r="AU2076" s="95">
        <v>0</v>
      </c>
      <c r="AV2076" s="95">
        <v>737023.814247131</v>
      </c>
      <c r="AW2076" s="95">
        <v>0</v>
      </c>
      <c r="AX2076" s="95">
        <v>2242.92947334051</v>
      </c>
      <c r="AY2076" s="95">
        <v>8925.7916270494497</v>
      </c>
      <c r="AZ2076" s="95">
        <v>95663.495090484605</v>
      </c>
      <c r="BA2076" s="95">
        <v>0</v>
      </c>
      <c r="BB2076" s="95">
        <v>1677897.7058258101</v>
      </c>
      <c r="BC2076" s="95">
        <v>92952.192191124006</v>
      </c>
      <c r="BD2076" s="95">
        <v>0</v>
      </c>
      <c r="BE2076" s="95">
        <v>8985.4674414396304</v>
      </c>
      <c r="BF2076" s="95">
        <v>0</v>
      </c>
      <c r="BG2076" s="95">
        <v>736782.27848815895</v>
      </c>
      <c r="BH2076" s="95">
        <v>0</v>
      </c>
      <c r="BI2076" s="95">
        <v>407129.43112945597</v>
      </c>
      <c r="BJ2076" s="95">
        <v>23789.2654907703</v>
      </c>
      <c r="BK2076" s="95">
        <v>0</v>
      </c>
      <c r="BL2076" s="95">
        <v>0</v>
      </c>
      <c r="BM2076" s="95">
        <v>0</v>
      </c>
      <c r="BN2076" s="95">
        <v>0</v>
      </c>
      <c r="BO2076" s="95">
        <v>0</v>
      </c>
      <c r="BP2076" s="95">
        <v>0</v>
      </c>
      <c r="BQ2076" s="95">
        <v>0</v>
      </c>
      <c r="BR2076" s="95">
        <v>2985.96862998605</v>
      </c>
      <c r="BS2076" s="95">
        <v>36063.151651859298</v>
      </c>
      <c r="BT2076" s="95">
        <v>0</v>
      </c>
      <c r="BU2076" s="95">
        <v>367315.138645172</v>
      </c>
      <c r="BV2076" s="95">
        <v>30690.778234481801</v>
      </c>
      <c r="BW2076" s="95">
        <v>0</v>
      </c>
      <c r="BX2076" s="95">
        <v>1971.7837544977699</v>
      </c>
      <c r="BY2076" s="95">
        <v>0</v>
      </c>
      <c r="BZ2076" s="95">
        <v>0</v>
      </c>
      <c r="CA2076" s="95">
        <v>2187.3882910013199</v>
      </c>
      <c r="CB2076" s="95">
        <v>222026.65232849101</v>
      </c>
      <c r="CC2076" s="95">
        <v>1899350.76052856</v>
      </c>
      <c r="CD2076" s="95">
        <v>442960.33999633801</v>
      </c>
      <c r="CE2076" s="95">
        <v>164.78984312154401</v>
      </c>
      <c r="CF2076" s="95">
        <v>22192.022018670999</v>
      </c>
      <c r="CG2076" s="95">
        <v>223117.841941833</v>
      </c>
      <c r="CH2076" s="95">
        <v>0</v>
      </c>
      <c r="CI2076" s="95">
        <v>2353.4554712474301</v>
      </c>
      <c r="CJ2076" s="95">
        <v>244214.52760314901</v>
      </c>
      <c r="CK2076" s="95">
        <v>2123188.1240844699</v>
      </c>
      <c r="CL2076" s="95">
        <v>474466.476146698</v>
      </c>
      <c r="CM2076" s="160">
        <v>2869.8535707891001</v>
      </c>
      <c r="CN2076" s="160">
        <v>415829.15348053002</v>
      </c>
      <c r="CO2076" s="160">
        <v>2860067.26525879</v>
      </c>
      <c r="CP2076" s="95">
        <v>474466.476146698</v>
      </c>
      <c r="CQ2076" s="95">
        <v>0</v>
      </c>
      <c r="CR2076" s="95">
        <v>0</v>
      </c>
      <c r="CS2076" s="95">
        <v>0</v>
      </c>
      <c r="CT2076" s="95">
        <v>0</v>
      </c>
      <c r="CU2076" s="161">
        <v>244218.67434716201</v>
      </c>
      <c r="CV2076" s="161">
        <v>2122468.6024703928</v>
      </c>
    </row>
    <row r="2077" spans="1:100" x14ac:dyDescent="0.2">
      <c r="A2077" s="94" t="s">
        <v>184</v>
      </c>
      <c r="B2077" s="96">
        <v>43983</v>
      </c>
      <c r="C2077" s="95">
        <v>0</v>
      </c>
      <c r="D2077" s="95">
        <v>1894.94739672542</v>
      </c>
      <c r="E2077" s="95">
        <v>97.230684173293398</v>
      </c>
      <c r="F2077" s="95">
        <v>24.798325809184501</v>
      </c>
      <c r="G2077" s="95">
        <v>161.64028366468801</v>
      </c>
      <c r="H2077" s="95">
        <v>0</v>
      </c>
      <c r="I2077" s="95">
        <v>0</v>
      </c>
      <c r="J2077" s="95">
        <v>466.44697406515502</v>
      </c>
      <c r="K2077" s="95">
        <v>0</v>
      </c>
      <c r="L2077" s="95">
        <v>45.905317841563402</v>
      </c>
      <c r="M2077" s="95">
        <v>11.061215901514499</v>
      </c>
      <c r="N2077" s="95">
        <v>58.239465179853099</v>
      </c>
      <c r="O2077" s="95">
        <v>0</v>
      </c>
      <c r="P2077" s="95">
        <v>1822.8347925692799</v>
      </c>
      <c r="Q2077" s="95">
        <v>55.709898777771699</v>
      </c>
      <c r="R2077" s="95">
        <v>0</v>
      </c>
      <c r="S2077" s="95">
        <v>6.0611294514383198</v>
      </c>
      <c r="T2077" s="95">
        <v>0</v>
      </c>
      <c r="U2077" s="95">
        <v>466.849341828376</v>
      </c>
      <c r="V2077" s="95">
        <v>0</v>
      </c>
      <c r="W2077" s="95">
        <v>182143.17196464501</v>
      </c>
      <c r="X2077" s="95">
        <v>7561.1801012754404</v>
      </c>
      <c r="Y2077" s="95">
        <v>17.351971474941799</v>
      </c>
      <c r="Z2077" s="95">
        <v>18724.713192939798</v>
      </c>
      <c r="AA2077" s="95">
        <v>0</v>
      </c>
      <c r="AB2077" s="95">
        <v>0</v>
      </c>
      <c r="AC2077" s="95">
        <v>144625.54088020301</v>
      </c>
      <c r="AD2077" s="95">
        <v>0</v>
      </c>
      <c r="AE2077" s="95">
        <v>328.85354259237602</v>
      </c>
      <c r="AF2077" s="95">
        <v>743.18809368461405</v>
      </c>
      <c r="AG2077" s="95">
        <v>10114.1103568077</v>
      </c>
      <c r="AH2077" s="95">
        <v>0</v>
      </c>
      <c r="AI2077" s="95">
        <v>170477.67435073899</v>
      </c>
      <c r="AJ2077" s="95">
        <v>9054.0096892118509</v>
      </c>
      <c r="AK2077" s="95">
        <v>0</v>
      </c>
      <c r="AL2077" s="95">
        <v>1011.8681012242999</v>
      </c>
      <c r="AM2077" s="95">
        <v>0</v>
      </c>
      <c r="AN2077" s="95">
        <v>144249.78563308701</v>
      </c>
      <c r="AO2077" s="95">
        <v>0</v>
      </c>
      <c r="AP2077" s="95">
        <v>1560554.59440613</v>
      </c>
      <c r="AQ2077" s="95">
        <v>68176.512021064802</v>
      </c>
      <c r="AR2077" s="95">
        <v>238.86991701833901</v>
      </c>
      <c r="AS2077" s="95">
        <v>188143.53510856599</v>
      </c>
      <c r="AT2077" s="95">
        <v>0</v>
      </c>
      <c r="AU2077" s="95">
        <v>0</v>
      </c>
      <c r="AV2077" s="95">
        <v>618178.348335266</v>
      </c>
      <c r="AW2077" s="95">
        <v>0</v>
      </c>
      <c r="AX2077" s="95">
        <v>2813.2698450386501</v>
      </c>
      <c r="AY2077" s="95">
        <v>6848.4267266392699</v>
      </c>
      <c r="AZ2077" s="95">
        <v>90483.536190986604</v>
      </c>
      <c r="BA2077" s="95">
        <v>0</v>
      </c>
      <c r="BB2077" s="95">
        <v>1449065.3549194301</v>
      </c>
      <c r="BC2077" s="95">
        <v>82177.080672264099</v>
      </c>
      <c r="BD2077" s="95">
        <v>0</v>
      </c>
      <c r="BE2077" s="95">
        <v>8417.4940605163592</v>
      </c>
      <c r="BF2077" s="95">
        <v>0</v>
      </c>
      <c r="BG2077" s="95">
        <v>618835.58253479004</v>
      </c>
      <c r="BH2077" s="95">
        <v>0</v>
      </c>
      <c r="BI2077" s="95">
        <v>353905.73832321202</v>
      </c>
      <c r="BJ2077" s="95">
        <v>22277.312931060798</v>
      </c>
      <c r="BK2077" s="95">
        <v>0</v>
      </c>
      <c r="BL2077" s="95">
        <v>0</v>
      </c>
      <c r="BM2077" s="95">
        <v>0</v>
      </c>
      <c r="BN2077" s="95">
        <v>0</v>
      </c>
      <c r="BO2077" s="95">
        <v>0</v>
      </c>
      <c r="BP2077" s="95">
        <v>0</v>
      </c>
      <c r="BQ2077" s="95">
        <v>0</v>
      </c>
      <c r="BR2077" s="95">
        <v>2385.5073342323299</v>
      </c>
      <c r="BS2077" s="95">
        <v>32965.251984119401</v>
      </c>
      <c r="BT2077" s="95">
        <v>0</v>
      </c>
      <c r="BU2077" s="95">
        <v>315987.08939361601</v>
      </c>
      <c r="BV2077" s="95">
        <v>29084.188513517402</v>
      </c>
      <c r="BW2077" s="95">
        <v>0</v>
      </c>
      <c r="BX2077" s="95">
        <v>1711.2861635982999</v>
      </c>
      <c r="BY2077" s="95">
        <v>0</v>
      </c>
      <c r="BZ2077" s="95">
        <v>0</v>
      </c>
      <c r="CA2077" s="95">
        <v>1994.1340701132999</v>
      </c>
      <c r="CB2077" s="95">
        <v>189233.088539124</v>
      </c>
      <c r="CC2077" s="95">
        <v>1632480.2849884001</v>
      </c>
      <c r="CD2077" s="95">
        <v>378333.65819549601</v>
      </c>
      <c r="CE2077" s="95">
        <v>161.62510599382199</v>
      </c>
      <c r="CF2077" s="95">
        <v>18646.922610521298</v>
      </c>
      <c r="CG2077" s="95">
        <v>187749.14464569101</v>
      </c>
      <c r="CH2077" s="95">
        <v>0</v>
      </c>
      <c r="CI2077" s="95">
        <v>2155.0292697846899</v>
      </c>
      <c r="CJ2077" s="95">
        <v>208043.48392677301</v>
      </c>
      <c r="CK2077" s="95">
        <v>1822338.6195220901</v>
      </c>
      <c r="CL2077" s="95">
        <v>405083.65074539202</v>
      </c>
      <c r="CM2077" s="160">
        <v>2613.5590755641501</v>
      </c>
      <c r="CN2077" s="160">
        <v>352653.05019378703</v>
      </c>
      <c r="CO2077" s="160">
        <v>2441095.9383544899</v>
      </c>
      <c r="CP2077" s="95">
        <v>405083.65074539202</v>
      </c>
      <c r="CQ2077" s="95">
        <v>0</v>
      </c>
      <c r="CR2077" s="95">
        <v>0</v>
      </c>
      <c r="CS2077" s="95">
        <v>0</v>
      </c>
      <c r="CT2077" s="95">
        <v>0</v>
      </c>
      <c r="CU2077" s="161">
        <v>207880.01114964529</v>
      </c>
      <c r="CV2077" s="161">
        <v>1820229.429634091</v>
      </c>
    </row>
    <row r="2078" spans="1:100" x14ac:dyDescent="0.2">
      <c r="A2078" s="94" t="s">
        <v>184</v>
      </c>
      <c r="B2078" s="96">
        <v>44075</v>
      </c>
      <c r="C2078" s="95">
        <v>0</v>
      </c>
      <c r="D2078" s="95">
        <v>2015.05470442772</v>
      </c>
      <c r="E2078" s="95">
        <v>109.034056678414</v>
      </c>
      <c r="F2078" s="95">
        <v>38.107549672946298</v>
      </c>
      <c r="G2078" s="95">
        <v>170.14223476685601</v>
      </c>
      <c r="H2078" s="95">
        <v>0</v>
      </c>
      <c r="I2078" s="95">
        <v>0</v>
      </c>
      <c r="J2078" s="95">
        <v>487.706410136074</v>
      </c>
      <c r="K2078" s="95">
        <v>0</v>
      </c>
      <c r="L2078" s="95">
        <v>54.261175784747998</v>
      </c>
      <c r="M2078" s="95">
        <v>11.101296324865</v>
      </c>
      <c r="N2078" s="95">
        <v>57.240494595374898</v>
      </c>
      <c r="O2078" s="95">
        <v>0</v>
      </c>
      <c r="P2078" s="95">
        <v>1930.5267026275401</v>
      </c>
      <c r="Q2078" s="95">
        <v>60.956772760022403</v>
      </c>
      <c r="R2078" s="95">
        <v>0</v>
      </c>
      <c r="S2078" s="95">
        <v>3.0788637909572598</v>
      </c>
      <c r="T2078" s="95">
        <v>0</v>
      </c>
      <c r="U2078" s="95">
        <v>488.33235474303399</v>
      </c>
      <c r="V2078" s="95">
        <v>0</v>
      </c>
      <c r="W2078" s="95">
        <v>216806.284597397</v>
      </c>
      <c r="X2078" s="95">
        <v>7509.1182823181198</v>
      </c>
      <c r="Y2078" s="95">
        <v>891.51932553946995</v>
      </c>
      <c r="Z2078" s="95">
        <v>26363.852015972101</v>
      </c>
      <c r="AA2078" s="95">
        <v>0</v>
      </c>
      <c r="AB2078" s="95">
        <v>0</v>
      </c>
      <c r="AC2078" s="95">
        <v>167352.666221619</v>
      </c>
      <c r="AD2078" s="95">
        <v>0</v>
      </c>
      <c r="AE2078" s="95">
        <v>680.24254482239496</v>
      </c>
      <c r="AF2078" s="95">
        <v>747.31873612850904</v>
      </c>
      <c r="AG2078" s="95">
        <v>9549.9030855894107</v>
      </c>
      <c r="AH2078" s="95">
        <v>0</v>
      </c>
      <c r="AI2078" s="95">
        <v>201836.13062858599</v>
      </c>
      <c r="AJ2078" s="95">
        <v>9535.0926358699799</v>
      </c>
      <c r="AK2078" s="95">
        <v>0</v>
      </c>
      <c r="AL2078" s="95">
        <v>909.93528049439203</v>
      </c>
      <c r="AM2078" s="95">
        <v>0</v>
      </c>
      <c r="AN2078" s="95">
        <v>167657.88357162499</v>
      </c>
      <c r="AO2078" s="95">
        <v>0</v>
      </c>
      <c r="AP2078" s="95">
        <v>1872905.8827056901</v>
      </c>
      <c r="AQ2078" s="95">
        <v>68126.784447669997</v>
      </c>
      <c r="AR2078" s="95">
        <v>5843.6952525377301</v>
      </c>
      <c r="AS2078" s="95">
        <v>268227.51373290998</v>
      </c>
      <c r="AT2078" s="95">
        <v>0</v>
      </c>
      <c r="AU2078" s="95">
        <v>0</v>
      </c>
      <c r="AV2078" s="95">
        <v>747099.59161377</v>
      </c>
      <c r="AW2078" s="95">
        <v>0</v>
      </c>
      <c r="AX2078" s="95">
        <v>5997.1748251914996</v>
      </c>
      <c r="AY2078" s="95">
        <v>7405.1034313440296</v>
      </c>
      <c r="AZ2078" s="95">
        <v>82787.946440696702</v>
      </c>
      <c r="BA2078" s="95">
        <v>0</v>
      </c>
      <c r="BB2078" s="95">
        <v>1770515.9885406501</v>
      </c>
      <c r="BC2078" s="95">
        <v>88433.068816184998</v>
      </c>
      <c r="BD2078" s="95">
        <v>0</v>
      </c>
      <c r="BE2078" s="95">
        <v>8016.4513523578598</v>
      </c>
      <c r="BF2078" s="95">
        <v>0</v>
      </c>
      <c r="BG2078" s="95">
        <v>747048.53347778297</v>
      </c>
      <c r="BH2078" s="95">
        <v>0</v>
      </c>
      <c r="BI2078" s="95">
        <v>415537.25392150902</v>
      </c>
      <c r="BJ2078" s="95">
        <v>22645.1715388298</v>
      </c>
      <c r="BK2078" s="95">
        <v>0</v>
      </c>
      <c r="BL2078" s="95">
        <v>0</v>
      </c>
      <c r="BM2078" s="95">
        <v>0</v>
      </c>
      <c r="BN2078" s="95">
        <v>0</v>
      </c>
      <c r="BO2078" s="95">
        <v>0</v>
      </c>
      <c r="BP2078" s="95">
        <v>0</v>
      </c>
      <c r="BQ2078" s="95">
        <v>0</v>
      </c>
      <c r="BR2078" s="95">
        <v>2701.010725528</v>
      </c>
      <c r="BS2078" s="95">
        <v>32020.837692737601</v>
      </c>
      <c r="BT2078" s="95">
        <v>0</v>
      </c>
      <c r="BU2078" s="95">
        <v>357037.26623916603</v>
      </c>
      <c r="BV2078" s="95">
        <v>30614.369672298399</v>
      </c>
      <c r="BW2078" s="95">
        <v>0</v>
      </c>
      <c r="BX2078" s="95">
        <v>1283.8788871914101</v>
      </c>
      <c r="BY2078" s="95">
        <v>0</v>
      </c>
      <c r="BZ2078" s="95">
        <v>0</v>
      </c>
      <c r="CA2078" s="95">
        <v>2118.6526998281502</v>
      </c>
      <c r="CB2078" s="95">
        <v>223733.65519905099</v>
      </c>
      <c r="CC2078" s="95">
        <v>1936815.65544128</v>
      </c>
      <c r="CD2078" s="95">
        <v>432776.11082076997</v>
      </c>
      <c r="CE2078" s="95">
        <v>170.285885619</v>
      </c>
      <c r="CF2078" s="95">
        <v>26098.515812397</v>
      </c>
      <c r="CG2078" s="95">
        <v>267409.85454177897</v>
      </c>
      <c r="CH2078" s="95">
        <v>0</v>
      </c>
      <c r="CI2078" s="95">
        <v>2290.0022593736599</v>
      </c>
      <c r="CJ2078" s="95">
        <v>249548.33924674999</v>
      </c>
      <c r="CK2078" s="95">
        <v>2200239.7380371098</v>
      </c>
      <c r="CL2078" s="95">
        <v>468739.87446975702</v>
      </c>
      <c r="CM2078" s="160">
        <v>2773.8841504156599</v>
      </c>
      <c r="CN2078" s="160">
        <v>417148.52845001197</v>
      </c>
      <c r="CO2078" s="160">
        <v>2944721.1072998</v>
      </c>
      <c r="CP2078" s="95">
        <v>468739.87446975702</v>
      </c>
      <c r="CQ2078" s="95">
        <v>0</v>
      </c>
      <c r="CR2078" s="95">
        <v>0</v>
      </c>
      <c r="CS2078" s="95">
        <v>0</v>
      </c>
      <c r="CT2078" s="95">
        <v>0</v>
      </c>
      <c r="CU2078" s="161">
        <v>249832.17101144799</v>
      </c>
      <c r="CV2078" s="161">
        <v>2204225.509983059</v>
      </c>
    </row>
    <row r="2079" spans="1:100" x14ac:dyDescent="0.2">
      <c r="A2079" s="94" t="s">
        <v>185</v>
      </c>
      <c r="B2079" s="96">
        <v>38047</v>
      </c>
      <c r="C2079" s="95">
        <v>0</v>
      </c>
      <c r="D2079" s="95">
        <v>4660.1459056139001</v>
      </c>
      <c r="E2079" s="95">
        <v>11029.377437114699</v>
      </c>
      <c r="F2079" s="95">
        <v>2792.5670476853802</v>
      </c>
      <c r="G2079" s="95">
        <v>2.9625847939751102</v>
      </c>
      <c r="H2079" s="95">
        <v>291.60464882478101</v>
      </c>
      <c r="I2079" s="95">
        <v>0</v>
      </c>
      <c r="J2079" s="95">
        <v>5.9731427299557298</v>
      </c>
      <c r="K2079" s="95">
        <v>1029.2996570169901</v>
      </c>
      <c r="L2079" s="95">
        <v>3056.46882283688</v>
      </c>
      <c r="M2079" s="95">
        <v>156.78970189392601</v>
      </c>
      <c r="N2079" s="95">
        <v>5339.7626621723202</v>
      </c>
      <c r="O2079" s="95">
        <v>0</v>
      </c>
      <c r="P2079" s="95">
        <v>0</v>
      </c>
      <c r="Q2079" s="95">
        <v>6074.6771652102498</v>
      </c>
      <c r="R2079" s="95">
        <v>0</v>
      </c>
      <c r="S2079" s="95">
        <v>0</v>
      </c>
      <c r="T2079" s="95">
        <v>292.89793806523102</v>
      </c>
      <c r="U2079" s="95">
        <v>1007.42751934379</v>
      </c>
      <c r="V2079" s="95">
        <v>0</v>
      </c>
      <c r="W2079" s="95">
        <v>571951.34046936</v>
      </c>
      <c r="X2079" s="95">
        <v>1991416.3944397001</v>
      </c>
      <c r="Y2079" s="95">
        <v>432458.92741012602</v>
      </c>
      <c r="Z2079" s="95">
        <v>205.701790722087</v>
      </c>
      <c r="AA2079" s="95">
        <v>73927.803981781006</v>
      </c>
      <c r="AB2079" s="95">
        <v>0</v>
      </c>
      <c r="AC2079" s="95">
        <v>600.83601322770096</v>
      </c>
      <c r="AD2079" s="95">
        <v>385682.43021392799</v>
      </c>
      <c r="AE2079" s="95">
        <v>328796.51267242403</v>
      </c>
      <c r="AF2079" s="95">
        <v>16867.307489395102</v>
      </c>
      <c r="AG2079" s="95">
        <v>920063.66564178502</v>
      </c>
      <c r="AH2079" s="95">
        <v>0</v>
      </c>
      <c r="AI2079" s="95">
        <v>0</v>
      </c>
      <c r="AJ2079" s="95">
        <v>1189509.5808715799</v>
      </c>
      <c r="AK2079" s="95">
        <v>0</v>
      </c>
      <c r="AL2079" s="95">
        <v>0</v>
      </c>
      <c r="AM2079" s="95">
        <v>74393.392320632905</v>
      </c>
      <c r="AN2079" s="95">
        <v>379846.03238296497</v>
      </c>
      <c r="AO2079" s="95">
        <v>0</v>
      </c>
      <c r="AP2079" s="95">
        <v>3649681.1647033701</v>
      </c>
      <c r="AQ2079" s="95">
        <v>13764534.6783447</v>
      </c>
      <c r="AR2079" s="95">
        <v>3163435.7206420898</v>
      </c>
      <c r="AS2079" s="95">
        <v>1402.6408547163001</v>
      </c>
      <c r="AT2079" s="95">
        <v>477386.77834701497</v>
      </c>
      <c r="AU2079" s="95">
        <v>0</v>
      </c>
      <c r="AV2079" s="95">
        <v>1482.08978253603</v>
      </c>
      <c r="AW2079" s="95">
        <v>889024.30387115502</v>
      </c>
      <c r="AX2079" s="95">
        <v>2154412.1617126502</v>
      </c>
      <c r="AY2079" s="95">
        <v>110579.11045837399</v>
      </c>
      <c r="AZ2079" s="95">
        <v>6617294.0078735398</v>
      </c>
      <c r="BA2079" s="95">
        <v>0</v>
      </c>
      <c r="BB2079" s="95">
        <v>0</v>
      </c>
      <c r="BC2079" s="95">
        <v>8022555.12145996</v>
      </c>
      <c r="BD2079" s="95">
        <v>0</v>
      </c>
      <c r="BE2079" s="95">
        <v>0</v>
      </c>
      <c r="BF2079" s="95">
        <v>478645.46859741199</v>
      </c>
      <c r="BG2079" s="95">
        <v>874959.34133148205</v>
      </c>
      <c r="BH2079" s="95">
        <v>0</v>
      </c>
      <c r="BI2079" s="95">
        <v>113735.839289665</v>
      </c>
      <c r="BJ2079" s="95">
        <v>2305002.0810241699</v>
      </c>
      <c r="BK2079" s="95">
        <v>513108.41386413598</v>
      </c>
      <c r="BL2079" s="95">
        <v>128.37255584448599</v>
      </c>
      <c r="BM2079" s="95">
        <v>0</v>
      </c>
      <c r="BN2079" s="95">
        <v>0</v>
      </c>
      <c r="BO2079" s="95">
        <v>0</v>
      </c>
      <c r="BP2079" s="95">
        <v>0</v>
      </c>
      <c r="BQ2079" s="95">
        <v>0</v>
      </c>
      <c r="BR2079" s="95">
        <v>21533.739639043801</v>
      </c>
      <c r="BS2079" s="95">
        <v>980861.15293121303</v>
      </c>
      <c r="BT2079" s="95">
        <v>0</v>
      </c>
      <c r="BU2079" s="95">
        <v>0</v>
      </c>
      <c r="BV2079" s="95">
        <v>1479534.4289855999</v>
      </c>
      <c r="BW2079" s="95">
        <v>0</v>
      </c>
      <c r="BX2079" s="95">
        <v>0</v>
      </c>
      <c r="BY2079" s="95">
        <v>0</v>
      </c>
      <c r="BZ2079" s="95">
        <v>0</v>
      </c>
      <c r="CA2079" s="95">
        <v>15788.2253763676</v>
      </c>
      <c r="CB2079" s="95">
        <v>2570082.5967102102</v>
      </c>
      <c r="CC2079" s="95">
        <v>17332803.339843798</v>
      </c>
      <c r="CD2079" s="95">
        <v>2487950.1112976102</v>
      </c>
      <c r="CE2079" s="95">
        <v>309.96078053116798</v>
      </c>
      <c r="CF2079" s="95">
        <v>78134.261727333098</v>
      </c>
      <c r="CG2079" s="95">
        <v>500344.36005020101</v>
      </c>
      <c r="CH2079" s="95">
        <v>128.06002635695</v>
      </c>
      <c r="CI2079" s="95">
        <v>16088.853131890301</v>
      </c>
      <c r="CJ2079" s="95">
        <v>2645910.5079650902</v>
      </c>
      <c r="CK2079" s="95">
        <v>18181881.5305176</v>
      </c>
      <c r="CL2079" s="95">
        <v>2489129.0791626</v>
      </c>
      <c r="CM2079" s="160">
        <v>17088.917191266999</v>
      </c>
      <c r="CN2079" s="160">
        <v>3020245.0057983398</v>
      </c>
      <c r="CO2079" s="160">
        <v>19028237.3908691</v>
      </c>
      <c r="CP2079" s="95">
        <v>2489129.0791626</v>
      </c>
      <c r="CQ2079" s="95">
        <v>3.01652350398945</v>
      </c>
      <c r="CR2079" s="95">
        <v>209.81764771230499</v>
      </c>
      <c r="CS2079" s="95">
        <v>1438.9904822558201</v>
      </c>
      <c r="CT2079" s="95">
        <v>131.25252532027699</v>
      </c>
      <c r="CU2079" s="161">
        <v>2648216.8584375433</v>
      </c>
      <c r="CV2079" s="161">
        <v>17833147.699894</v>
      </c>
    </row>
    <row r="2080" spans="1:100" x14ac:dyDescent="0.2">
      <c r="A2080" s="94" t="s">
        <v>185</v>
      </c>
      <c r="B2080" s="96">
        <v>38139</v>
      </c>
      <c r="C2080" s="95">
        <v>0</v>
      </c>
      <c r="D2080" s="95">
        <v>4576.1186928153002</v>
      </c>
      <c r="E2080" s="95">
        <v>11164.8331627846</v>
      </c>
      <c r="F2080" s="95">
        <v>3087.8221105933198</v>
      </c>
      <c r="G2080" s="95">
        <v>27.153746325988301</v>
      </c>
      <c r="H2080" s="95">
        <v>322.70485290885</v>
      </c>
      <c r="I2080" s="95">
        <v>0</v>
      </c>
      <c r="J2080" s="95">
        <v>77.606465285643907</v>
      </c>
      <c r="K2080" s="95">
        <v>912.05895831435896</v>
      </c>
      <c r="L2080" s="95">
        <v>5494.3362112641298</v>
      </c>
      <c r="M2080" s="95">
        <v>150.676462421194</v>
      </c>
      <c r="N2080" s="95">
        <v>5569.25814038515</v>
      </c>
      <c r="O2080" s="95">
        <v>0</v>
      </c>
      <c r="P2080" s="95">
        <v>0</v>
      </c>
      <c r="Q2080" s="95">
        <v>5854.7979996800404</v>
      </c>
      <c r="R2080" s="95">
        <v>0</v>
      </c>
      <c r="S2080" s="95">
        <v>0</v>
      </c>
      <c r="T2080" s="95">
        <v>322.77069868147402</v>
      </c>
      <c r="U2080" s="95">
        <v>1043.6558626145099</v>
      </c>
      <c r="V2080" s="95">
        <v>0</v>
      </c>
      <c r="W2080" s="95">
        <v>494778.67182540899</v>
      </c>
      <c r="X2080" s="95">
        <v>2013955.41539001</v>
      </c>
      <c r="Y2080" s="95">
        <v>478928.36887741101</v>
      </c>
      <c r="Z2080" s="95">
        <v>4485.8523510098503</v>
      </c>
      <c r="AA2080" s="95">
        <v>79523.455219268799</v>
      </c>
      <c r="AB2080" s="95">
        <v>0</v>
      </c>
      <c r="AC2080" s="95">
        <v>22416.4812116623</v>
      </c>
      <c r="AD2080" s="95">
        <v>352436.47742843599</v>
      </c>
      <c r="AE2080" s="95">
        <v>489032.57126998901</v>
      </c>
      <c r="AF2080" s="95">
        <v>16409.4095995426</v>
      </c>
      <c r="AG2080" s="95">
        <v>954716.36284637498</v>
      </c>
      <c r="AH2080" s="95">
        <v>0</v>
      </c>
      <c r="AI2080" s="95">
        <v>0</v>
      </c>
      <c r="AJ2080" s="95">
        <v>1113035.86688232</v>
      </c>
      <c r="AK2080" s="95">
        <v>0</v>
      </c>
      <c r="AL2080" s="95">
        <v>0</v>
      </c>
      <c r="AM2080" s="95">
        <v>76838.4670000076</v>
      </c>
      <c r="AN2080" s="95">
        <v>403135.19966506999</v>
      </c>
      <c r="AO2080" s="95">
        <v>0</v>
      </c>
      <c r="AP2080" s="95">
        <v>3114293.78723145</v>
      </c>
      <c r="AQ2080" s="95">
        <v>14046449.841796899</v>
      </c>
      <c r="AR2080" s="95">
        <v>3515791.4233703599</v>
      </c>
      <c r="AS2080" s="95">
        <v>29539.483188867602</v>
      </c>
      <c r="AT2080" s="95">
        <v>513008.78976440401</v>
      </c>
      <c r="AU2080" s="95">
        <v>0</v>
      </c>
      <c r="AV2080" s="95">
        <v>52445.9721870422</v>
      </c>
      <c r="AW2080" s="95">
        <v>819992.65935516404</v>
      </c>
      <c r="AX2080" s="95">
        <v>3198770.9631652799</v>
      </c>
      <c r="AY2080" s="95">
        <v>112565.852544785</v>
      </c>
      <c r="AZ2080" s="95">
        <v>6945010.91479492</v>
      </c>
      <c r="BA2080" s="95">
        <v>0</v>
      </c>
      <c r="BB2080" s="95">
        <v>0</v>
      </c>
      <c r="BC2080" s="95">
        <v>7547608.3518066397</v>
      </c>
      <c r="BD2080" s="95">
        <v>0</v>
      </c>
      <c r="BE2080" s="95">
        <v>0</v>
      </c>
      <c r="BF2080" s="95">
        <v>495603.40045165998</v>
      </c>
      <c r="BG2080" s="95">
        <v>937651.14311981201</v>
      </c>
      <c r="BH2080" s="95">
        <v>0</v>
      </c>
      <c r="BI2080" s="95">
        <v>106272.482411385</v>
      </c>
      <c r="BJ2080" s="95">
        <v>2332035.34124756</v>
      </c>
      <c r="BK2080" s="95">
        <v>569297.45184326195</v>
      </c>
      <c r="BL2080" s="95">
        <v>4200.8248630166099</v>
      </c>
      <c r="BM2080" s="95">
        <v>0</v>
      </c>
      <c r="BN2080" s="95">
        <v>0</v>
      </c>
      <c r="BO2080" s="95">
        <v>0</v>
      </c>
      <c r="BP2080" s="95">
        <v>0</v>
      </c>
      <c r="BQ2080" s="95">
        <v>0</v>
      </c>
      <c r="BR2080" s="95">
        <v>22154.344967603702</v>
      </c>
      <c r="BS2080" s="95">
        <v>1036535.29948425</v>
      </c>
      <c r="BT2080" s="95">
        <v>0</v>
      </c>
      <c r="BU2080" s="95">
        <v>0</v>
      </c>
      <c r="BV2080" s="95">
        <v>1376216.7019653299</v>
      </c>
      <c r="BW2080" s="95">
        <v>0</v>
      </c>
      <c r="BX2080" s="95">
        <v>0</v>
      </c>
      <c r="BY2080" s="95">
        <v>0</v>
      </c>
      <c r="BZ2080" s="95">
        <v>0</v>
      </c>
      <c r="CA2080" s="95">
        <v>15848.6369076967</v>
      </c>
      <c r="CB2080" s="95">
        <v>2528330.9569091802</v>
      </c>
      <c r="CC2080" s="95">
        <v>17429985.829833999</v>
      </c>
      <c r="CD2080" s="95">
        <v>2420496.8810729999</v>
      </c>
      <c r="CE2080" s="95">
        <v>323.23635390028397</v>
      </c>
      <c r="CF2080" s="95">
        <v>77139.2943840027</v>
      </c>
      <c r="CG2080" s="95">
        <v>504845.63583374</v>
      </c>
      <c r="CH2080" s="95">
        <v>4200.1747027039501</v>
      </c>
      <c r="CI2080" s="95">
        <v>16183.537283659</v>
      </c>
      <c r="CJ2080" s="95">
        <v>2604663.0812683101</v>
      </c>
      <c r="CK2080" s="95">
        <v>17995524.990722701</v>
      </c>
      <c r="CL2080" s="95">
        <v>2419900.9517517099</v>
      </c>
      <c r="CM2080" s="160">
        <v>17221.0867533684</v>
      </c>
      <c r="CN2080" s="160">
        <v>2998650.6755065899</v>
      </c>
      <c r="CO2080" s="160">
        <v>18895651.8359375</v>
      </c>
      <c r="CP2080" s="95">
        <v>2419900.9517517099</v>
      </c>
      <c r="CQ2080" s="95">
        <v>25.775459895841799</v>
      </c>
      <c r="CR2080" s="95">
        <v>4296.5921877622604</v>
      </c>
      <c r="CS2080" s="95">
        <v>28894.085597038302</v>
      </c>
      <c r="CT2080" s="95">
        <v>4185.8611288666698</v>
      </c>
      <c r="CU2080" s="161">
        <v>2605470.2512931828</v>
      </c>
      <c r="CV2080" s="161">
        <v>17934831.46566774</v>
      </c>
    </row>
    <row r="2081" spans="1:100" x14ac:dyDescent="0.2">
      <c r="A2081" s="94" t="s">
        <v>185</v>
      </c>
      <c r="B2081" s="96">
        <v>38231</v>
      </c>
      <c r="C2081" s="95">
        <v>0</v>
      </c>
      <c r="D2081" s="95">
        <v>4982.2075268626204</v>
      </c>
      <c r="E2081" s="95">
        <v>11324.9540385008</v>
      </c>
      <c r="F2081" s="95">
        <v>3373.5391338765598</v>
      </c>
      <c r="G2081" s="95">
        <v>52.792605179827703</v>
      </c>
      <c r="H2081" s="95">
        <v>302.79826092347503</v>
      </c>
      <c r="I2081" s="95">
        <v>0</v>
      </c>
      <c r="J2081" s="95">
        <v>197.27264731936199</v>
      </c>
      <c r="K2081" s="95">
        <v>860.06655901670501</v>
      </c>
      <c r="L2081" s="95">
        <v>5575.1851300001099</v>
      </c>
      <c r="M2081" s="95">
        <v>146.75293908454501</v>
      </c>
      <c r="N2081" s="95">
        <v>5768.1509693264998</v>
      </c>
      <c r="O2081" s="95">
        <v>0</v>
      </c>
      <c r="P2081" s="95">
        <v>0</v>
      </c>
      <c r="Q2081" s="95">
        <v>5751.0932281613404</v>
      </c>
      <c r="R2081" s="95">
        <v>0</v>
      </c>
      <c r="S2081" s="95">
        <v>0</v>
      </c>
      <c r="T2081" s="95">
        <v>304.62614811584399</v>
      </c>
      <c r="U2081" s="95">
        <v>1083.73424826562</v>
      </c>
      <c r="V2081" s="95">
        <v>0</v>
      </c>
      <c r="W2081" s="95">
        <v>511778.40426254302</v>
      </c>
      <c r="X2081" s="95">
        <v>2009166.6998443599</v>
      </c>
      <c r="Y2081" s="95">
        <v>517592.07276916498</v>
      </c>
      <c r="Z2081" s="95">
        <v>11216.614248991</v>
      </c>
      <c r="AA2081" s="95">
        <v>75004.475808143601</v>
      </c>
      <c r="AB2081" s="95">
        <v>0</v>
      </c>
      <c r="AC2081" s="95">
        <v>68339.375393867507</v>
      </c>
      <c r="AD2081" s="95">
        <v>354679.60000991798</v>
      </c>
      <c r="AE2081" s="95">
        <v>565951.74449920701</v>
      </c>
      <c r="AF2081" s="95">
        <v>17113.393295526501</v>
      </c>
      <c r="AG2081" s="95">
        <v>978409.707214355</v>
      </c>
      <c r="AH2081" s="95">
        <v>0</v>
      </c>
      <c r="AI2081" s="95">
        <v>0</v>
      </c>
      <c r="AJ2081" s="95">
        <v>1085524.19134521</v>
      </c>
      <c r="AK2081" s="95">
        <v>0</v>
      </c>
      <c r="AL2081" s="95">
        <v>0</v>
      </c>
      <c r="AM2081" s="95">
        <v>74600.803854942307</v>
      </c>
      <c r="AN2081" s="95">
        <v>419609.57625579799</v>
      </c>
      <c r="AO2081" s="95">
        <v>0</v>
      </c>
      <c r="AP2081" s="95">
        <v>3545063.8766784701</v>
      </c>
      <c r="AQ2081" s="95">
        <v>14441311.489257799</v>
      </c>
      <c r="AR2081" s="95">
        <v>3898307.9355468801</v>
      </c>
      <c r="AS2081" s="95">
        <v>71652.424233436599</v>
      </c>
      <c r="AT2081" s="95">
        <v>515582.69540405303</v>
      </c>
      <c r="AU2081" s="95">
        <v>0</v>
      </c>
      <c r="AV2081" s="95">
        <v>161658.31351089501</v>
      </c>
      <c r="AW2081" s="95">
        <v>836265.51317596401</v>
      </c>
      <c r="AX2081" s="95">
        <v>3689234.73370361</v>
      </c>
      <c r="AY2081" s="95">
        <v>119418.334487915</v>
      </c>
      <c r="AZ2081" s="95">
        <v>7258073.2064819299</v>
      </c>
      <c r="BA2081" s="95">
        <v>0</v>
      </c>
      <c r="BB2081" s="95">
        <v>0</v>
      </c>
      <c r="BC2081" s="95">
        <v>7559895.90869141</v>
      </c>
      <c r="BD2081" s="95">
        <v>0</v>
      </c>
      <c r="BE2081" s="95">
        <v>0</v>
      </c>
      <c r="BF2081" s="95">
        <v>513881.69475174003</v>
      </c>
      <c r="BG2081" s="95">
        <v>1002073.50011444</v>
      </c>
      <c r="BH2081" s="95">
        <v>0</v>
      </c>
      <c r="BI2081" s="95">
        <v>106536.01944351201</v>
      </c>
      <c r="BJ2081" s="95">
        <v>2383652.6589355501</v>
      </c>
      <c r="BK2081" s="95">
        <v>634105.28177642799</v>
      </c>
      <c r="BL2081" s="95">
        <v>9647.6862043142301</v>
      </c>
      <c r="BM2081" s="95">
        <v>0</v>
      </c>
      <c r="BN2081" s="95">
        <v>0</v>
      </c>
      <c r="BO2081" s="95">
        <v>0</v>
      </c>
      <c r="BP2081" s="95">
        <v>0</v>
      </c>
      <c r="BQ2081" s="95">
        <v>0</v>
      </c>
      <c r="BR2081" s="95">
        <v>22679.219045639002</v>
      </c>
      <c r="BS2081" s="95">
        <v>1102301.25154114</v>
      </c>
      <c r="BT2081" s="95">
        <v>0</v>
      </c>
      <c r="BU2081" s="95">
        <v>0</v>
      </c>
      <c r="BV2081" s="95">
        <v>1373908.81271362</v>
      </c>
      <c r="BW2081" s="95">
        <v>0</v>
      </c>
      <c r="BX2081" s="95">
        <v>0</v>
      </c>
      <c r="BY2081" s="95">
        <v>0</v>
      </c>
      <c r="BZ2081" s="95">
        <v>0</v>
      </c>
      <c r="CA2081" s="95">
        <v>16283.9109735489</v>
      </c>
      <c r="CB2081" s="95">
        <v>2521816.6919250502</v>
      </c>
      <c r="CC2081" s="95">
        <v>18207114.037597701</v>
      </c>
      <c r="CD2081" s="95">
        <v>2511624.2377624498</v>
      </c>
      <c r="CE2081" s="95">
        <v>338.404661402106</v>
      </c>
      <c r="CF2081" s="95">
        <v>82577.525519371004</v>
      </c>
      <c r="CG2081" s="95">
        <v>565086.12406921398</v>
      </c>
      <c r="CH2081" s="95">
        <v>9657.1122483015097</v>
      </c>
      <c r="CI2081" s="95">
        <v>16623.564852953001</v>
      </c>
      <c r="CJ2081" s="95">
        <v>2606899.9707336398</v>
      </c>
      <c r="CK2081" s="95">
        <v>18405754.557861298</v>
      </c>
      <c r="CL2081" s="95">
        <v>2521748.5389099098</v>
      </c>
      <c r="CM2081" s="160">
        <v>17691.8412024975</v>
      </c>
      <c r="CN2081" s="160">
        <v>3032898.4811096201</v>
      </c>
      <c r="CO2081" s="160">
        <v>19406833.0241699</v>
      </c>
      <c r="CP2081" s="95">
        <v>2521748.5389099098</v>
      </c>
      <c r="CQ2081" s="95">
        <v>48.603073807898902</v>
      </c>
      <c r="CR2081" s="95">
        <v>9947.6140962839108</v>
      </c>
      <c r="CS2081" s="95">
        <v>63226.987072467797</v>
      </c>
      <c r="CT2081" s="95">
        <v>9522.9529560804403</v>
      </c>
      <c r="CU2081" s="161">
        <v>2604394.2174444213</v>
      </c>
      <c r="CV2081" s="161">
        <v>18772200.161666915</v>
      </c>
    </row>
    <row r="2082" spans="1:100" x14ac:dyDescent="0.2">
      <c r="A2082" s="94" t="s">
        <v>185</v>
      </c>
      <c r="B2082" s="96">
        <v>38322</v>
      </c>
      <c r="C2082" s="95">
        <v>0</v>
      </c>
      <c r="D2082" s="95">
        <v>4752.1672728657704</v>
      </c>
      <c r="E2082" s="95">
        <v>11478.1233897209</v>
      </c>
      <c r="F2082" s="95">
        <v>3682.6221021711799</v>
      </c>
      <c r="G2082" s="95">
        <v>80.859072027728004</v>
      </c>
      <c r="H2082" s="95">
        <v>263.13199509307702</v>
      </c>
      <c r="I2082" s="95">
        <v>0</v>
      </c>
      <c r="J2082" s="95">
        <v>334.52582379057998</v>
      </c>
      <c r="K2082" s="95">
        <v>885.88120188564096</v>
      </c>
      <c r="L2082" s="95">
        <v>4347.1170384883899</v>
      </c>
      <c r="M2082" s="95">
        <v>155.42031460255399</v>
      </c>
      <c r="N2082" s="95">
        <v>6005.3568720817602</v>
      </c>
      <c r="O2082" s="95">
        <v>0</v>
      </c>
      <c r="P2082" s="95">
        <v>0</v>
      </c>
      <c r="Q2082" s="95">
        <v>5391.24290382862</v>
      </c>
      <c r="R2082" s="95">
        <v>0</v>
      </c>
      <c r="S2082" s="95">
        <v>0</v>
      </c>
      <c r="T2082" s="95">
        <v>272.98363720625599</v>
      </c>
      <c r="U2082" s="95">
        <v>1158.11745837331</v>
      </c>
      <c r="V2082" s="95">
        <v>0</v>
      </c>
      <c r="W2082" s="95">
        <v>444479.368045807</v>
      </c>
      <c r="X2082" s="95">
        <v>2032417.0145874</v>
      </c>
      <c r="Y2082" s="95">
        <v>567277.18304443394</v>
      </c>
      <c r="Z2082" s="95">
        <v>17002.2745189667</v>
      </c>
      <c r="AA2082" s="95">
        <v>64932.126865386999</v>
      </c>
      <c r="AB2082" s="95">
        <v>0</v>
      </c>
      <c r="AC2082" s="95">
        <v>127568.48249054</v>
      </c>
      <c r="AD2082" s="95">
        <v>348523.01634979201</v>
      </c>
      <c r="AE2082" s="95">
        <v>444504.41846466099</v>
      </c>
      <c r="AF2082" s="95">
        <v>16881.595473527901</v>
      </c>
      <c r="AG2082" s="95">
        <v>1012652.6299057</v>
      </c>
      <c r="AH2082" s="95">
        <v>0</v>
      </c>
      <c r="AI2082" s="95">
        <v>0</v>
      </c>
      <c r="AJ2082" s="95">
        <v>963289.26713562</v>
      </c>
      <c r="AK2082" s="95">
        <v>0</v>
      </c>
      <c r="AL2082" s="95">
        <v>0</v>
      </c>
      <c r="AM2082" s="95">
        <v>69735.134679794297</v>
      </c>
      <c r="AN2082" s="95">
        <v>457836.89499282802</v>
      </c>
      <c r="AO2082" s="95">
        <v>0</v>
      </c>
      <c r="AP2082" s="95">
        <v>3088445.9821472201</v>
      </c>
      <c r="AQ2082" s="95">
        <v>14842760.8359375</v>
      </c>
      <c r="AR2082" s="95">
        <v>4335436.0019531297</v>
      </c>
      <c r="AS2082" s="95">
        <v>111195.36670208001</v>
      </c>
      <c r="AT2082" s="95">
        <v>452371.93553924601</v>
      </c>
      <c r="AU2082" s="95">
        <v>0</v>
      </c>
      <c r="AV2082" s="95">
        <v>307309.99526596098</v>
      </c>
      <c r="AW2082" s="95">
        <v>828230.46909332299</v>
      </c>
      <c r="AX2082" s="95">
        <v>3047747.4183044401</v>
      </c>
      <c r="AY2082" s="95">
        <v>117421.826910973</v>
      </c>
      <c r="AZ2082" s="95">
        <v>7630166.0573120099</v>
      </c>
      <c r="BA2082" s="95">
        <v>0</v>
      </c>
      <c r="BB2082" s="95">
        <v>0</v>
      </c>
      <c r="BC2082" s="95">
        <v>6674807.12463379</v>
      </c>
      <c r="BD2082" s="95">
        <v>0</v>
      </c>
      <c r="BE2082" s="95">
        <v>0</v>
      </c>
      <c r="BF2082" s="95">
        <v>484920.34003066999</v>
      </c>
      <c r="BG2082" s="95">
        <v>1077565.95710754</v>
      </c>
      <c r="BH2082" s="95">
        <v>0</v>
      </c>
      <c r="BI2082" s="95">
        <v>87608.360260009795</v>
      </c>
      <c r="BJ2082" s="95">
        <v>2450048.0464782701</v>
      </c>
      <c r="BK2082" s="95">
        <v>732245.86992645299</v>
      </c>
      <c r="BL2082" s="95">
        <v>14480.3826532364</v>
      </c>
      <c r="BM2082" s="95">
        <v>0</v>
      </c>
      <c r="BN2082" s="95">
        <v>0</v>
      </c>
      <c r="BO2082" s="95">
        <v>0</v>
      </c>
      <c r="BP2082" s="95">
        <v>0</v>
      </c>
      <c r="BQ2082" s="95">
        <v>0</v>
      </c>
      <c r="BR2082" s="95">
        <v>23865.310746669798</v>
      </c>
      <c r="BS2082" s="95">
        <v>1170486.28382874</v>
      </c>
      <c r="BT2082" s="95">
        <v>0</v>
      </c>
      <c r="BU2082" s="95">
        <v>0</v>
      </c>
      <c r="BV2082" s="95">
        <v>1278955.8171844501</v>
      </c>
      <c r="BW2082" s="95">
        <v>0</v>
      </c>
      <c r="BX2082" s="95">
        <v>0</v>
      </c>
      <c r="BY2082" s="95">
        <v>0</v>
      </c>
      <c r="BZ2082" s="95">
        <v>0</v>
      </c>
      <c r="CA2082" s="95">
        <v>16044.080702781701</v>
      </c>
      <c r="CB2082" s="95">
        <v>2432498.4789123498</v>
      </c>
      <c r="CC2082" s="95">
        <v>17405740.887207001</v>
      </c>
      <c r="CD2082" s="95">
        <v>2460923.04150391</v>
      </c>
      <c r="CE2082" s="95">
        <v>369.85638518258901</v>
      </c>
      <c r="CF2082" s="95">
        <v>88063.051714897199</v>
      </c>
      <c r="CG2082" s="95">
        <v>600689.05280304002</v>
      </c>
      <c r="CH2082" s="95">
        <v>14502.9884001017</v>
      </c>
      <c r="CI2082" s="95">
        <v>16406.553880691499</v>
      </c>
      <c r="CJ2082" s="95">
        <v>2519656.3607177702</v>
      </c>
      <c r="CK2082" s="95">
        <v>17980381.316650402</v>
      </c>
      <c r="CL2082" s="95">
        <v>2477813.8463745099</v>
      </c>
      <c r="CM2082" s="160">
        <v>17576.5640993118</v>
      </c>
      <c r="CN2082" s="160">
        <v>2978911.4885559101</v>
      </c>
      <c r="CO2082" s="160">
        <v>19104020.4306641</v>
      </c>
      <c r="CP2082" s="95">
        <v>2477813.8463745099</v>
      </c>
      <c r="CQ2082" s="95">
        <v>72.310702476650505</v>
      </c>
      <c r="CR2082" s="95">
        <v>15206.7686135769</v>
      </c>
      <c r="CS2082" s="95">
        <v>98948.003466606096</v>
      </c>
      <c r="CT2082" s="95">
        <v>14424.3067988157</v>
      </c>
      <c r="CU2082" s="161">
        <v>2520561.5306272469</v>
      </c>
      <c r="CV2082" s="161">
        <v>18006429.940010041</v>
      </c>
    </row>
    <row r="2083" spans="1:100" x14ac:dyDescent="0.2">
      <c r="A2083" s="94" t="s">
        <v>185</v>
      </c>
      <c r="B2083" s="96">
        <v>38412</v>
      </c>
      <c r="C2083" s="95">
        <v>0</v>
      </c>
      <c r="D2083" s="95">
        <v>5267.1272192597398</v>
      </c>
      <c r="E2083" s="95">
        <v>11799.156296372401</v>
      </c>
      <c r="F2083" s="95">
        <v>4066.7648018002501</v>
      </c>
      <c r="G2083" s="95">
        <v>139.46745581366099</v>
      </c>
      <c r="H2083" s="95">
        <v>247.13869163580199</v>
      </c>
      <c r="I2083" s="95">
        <v>0</v>
      </c>
      <c r="J2083" s="95">
        <v>461.881902039051</v>
      </c>
      <c r="K2083" s="95">
        <v>747.74942305684101</v>
      </c>
      <c r="L2083" s="95">
        <v>3592.34972694516</v>
      </c>
      <c r="M2083" s="95">
        <v>161.32302437536401</v>
      </c>
      <c r="N2083" s="95">
        <v>6323.8857051730201</v>
      </c>
      <c r="O2083" s="95">
        <v>0</v>
      </c>
      <c r="P2083" s="95">
        <v>0</v>
      </c>
      <c r="Q2083" s="95">
        <v>5826.6745145916902</v>
      </c>
      <c r="R2083" s="95">
        <v>0</v>
      </c>
      <c r="S2083" s="95">
        <v>0</v>
      </c>
      <c r="T2083" s="95">
        <v>262.154373705387</v>
      </c>
      <c r="U2083" s="95">
        <v>1195.10613830388</v>
      </c>
      <c r="V2083" s="95">
        <v>0</v>
      </c>
      <c r="W2083" s="95">
        <v>529700.63922119106</v>
      </c>
      <c r="X2083" s="95">
        <v>2067732.3807067899</v>
      </c>
      <c r="Y2083" s="95">
        <v>623657.08792877197</v>
      </c>
      <c r="Z2083" s="95">
        <v>30263.614084720601</v>
      </c>
      <c r="AA2083" s="95">
        <v>62767.585761070302</v>
      </c>
      <c r="AB2083" s="95">
        <v>0</v>
      </c>
      <c r="AC2083" s="95">
        <v>186900.921121597</v>
      </c>
      <c r="AD2083" s="95">
        <v>298137.81864166301</v>
      </c>
      <c r="AE2083" s="95">
        <v>337821.33236694301</v>
      </c>
      <c r="AF2083" s="95">
        <v>16944.750887393999</v>
      </c>
      <c r="AG2083" s="95">
        <v>1057259.0279540999</v>
      </c>
      <c r="AH2083" s="95">
        <v>0</v>
      </c>
      <c r="AI2083" s="95">
        <v>0</v>
      </c>
      <c r="AJ2083" s="95">
        <v>1110452.4137420701</v>
      </c>
      <c r="AK2083" s="95">
        <v>0</v>
      </c>
      <c r="AL2083" s="95">
        <v>0</v>
      </c>
      <c r="AM2083" s="95">
        <v>67027.192058563203</v>
      </c>
      <c r="AN2083" s="95">
        <v>479656.25803375198</v>
      </c>
      <c r="AO2083" s="95">
        <v>0</v>
      </c>
      <c r="AP2083" s="95">
        <v>3699425.3975830101</v>
      </c>
      <c r="AQ2083" s="95">
        <v>15166200.868042</v>
      </c>
      <c r="AR2083" s="95">
        <v>4824496.7181396503</v>
      </c>
      <c r="AS2083" s="95">
        <v>207810.04180336001</v>
      </c>
      <c r="AT2083" s="95">
        <v>424333.98970031698</v>
      </c>
      <c r="AU2083" s="95">
        <v>0</v>
      </c>
      <c r="AV2083" s="95">
        <v>447190.335704803</v>
      </c>
      <c r="AW2083" s="95">
        <v>714537.25394439697</v>
      </c>
      <c r="AX2083" s="95">
        <v>2310431.30712891</v>
      </c>
      <c r="AY2083" s="95">
        <v>115918.140931129</v>
      </c>
      <c r="AZ2083" s="95">
        <v>8043460.2994995099</v>
      </c>
      <c r="BA2083" s="95">
        <v>0</v>
      </c>
      <c r="BB2083" s="95">
        <v>0</v>
      </c>
      <c r="BC2083" s="95">
        <v>7902867.6455688505</v>
      </c>
      <c r="BD2083" s="95">
        <v>0</v>
      </c>
      <c r="BE2083" s="95">
        <v>0</v>
      </c>
      <c r="BF2083" s="95">
        <v>450169.02242279099</v>
      </c>
      <c r="BG2083" s="95">
        <v>1154067.87638855</v>
      </c>
      <c r="BH2083" s="95">
        <v>0</v>
      </c>
      <c r="BI2083" s="95">
        <v>111341.096541405</v>
      </c>
      <c r="BJ2083" s="95">
        <v>2480546.1982727102</v>
      </c>
      <c r="BK2083" s="95">
        <v>764528.64817047096</v>
      </c>
      <c r="BL2083" s="95">
        <v>26492.0499629974</v>
      </c>
      <c r="BM2083" s="95">
        <v>0</v>
      </c>
      <c r="BN2083" s="95">
        <v>0</v>
      </c>
      <c r="BO2083" s="95">
        <v>0</v>
      </c>
      <c r="BP2083" s="95">
        <v>0</v>
      </c>
      <c r="BQ2083" s="95">
        <v>0</v>
      </c>
      <c r="BR2083" s="95">
        <v>24270.990651369098</v>
      </c>
      <c r="BS2083" s="95">
        <v>1188515.80683899</v>
      </c>
      <c r="BT2083" s="95">
        <v>0</v>
      </c>
      <c r="BU2083" s="95">
        <v>0</v>
      </c>
      <c r="BV2083" s="95">
        <v>1444517.0057983401</v>
      </c>
      <c r="BW2083" s="95">
        <v>0</v>
      </c>
      <c r="BX2083" s="95">
        <v>0</v>
      </c>
      <c r="BY2083" s="95">
        <v>0</v>
      </c>
      <c r="BZ2083" s="95">
        <v>0</v>
      </c>
      <c r="CA2083" s="95">
        <v>17154.698653698</v>
      </c>
      <c r="CB2083" s="95">
        <v>2633600.7019348098</v>
      </c>
      <c r="CC2083" s="95">
        <v>18849250.2893066</v>
      </c>
      <c r="CD2083" s="95">
        <v>2667709.57504272</v>
      </c>
      <c r="CE2083" s="95">
        <v>395.84696524590299</v>
      </c>
      <c r="CF2083" s="95">
        <v>95415.999823570295</v>
      </c>
      <c r="CG2083" s="95">
        <v>641604.52942657506</v>
      </c>
      <c r="CH2083" s="95">
        <v>26429.068792581598</v>
      </c>
      <c r="CI2083" s="95">
        <v>17543.689778327898</v>
      </c>
      <c r="CJ2083" s="95">
        <v>2728080.2839965802</v>
      </c>
      <c r="CK2083" s="95">
        <v>19828912.2810059</v>
      </c>
      <c r="CL2083" s="95">
        <v>2695684.4498596201</v>
      </c>
      <c r="CM2083" s="160">
        <v>18723.107759475701</v>
      </c>
      <c r="CN2083" s="160">
        <v>3205748.3105468801</v>
      </c>
      <c r="CO2083" s="160">
        <v>20961579.019775402</v>
      </c>
      <c r="CP2083" s="95">
        <v>2695684.4498596201</v>
      </c>
      <c r="CQ2083" s="95">
        <v>126.655577604659</v>
      </c>
      <c r="CR2083" s="95">
        <v>26741.0398066044</v>
      </c>
      <c r="CS2083" s="95">
        <v>185754.93371581999</v>
      </c>
      <c r="CT2083" s="95">
        <v>27035.525897502899</v>
      </c>
      <c r="CU2083" s="161">
        <v>2729016.70175838</v>
      </c>
      <c r="CV2083" s="161">
        <v>19490854.818733174</v>
      </c>
    </row>
    <row r="2084" spans="1:100" x14ac:dyDescent="0.2">
      <c r="A2084" s="94" t="s">
        <v>185</v>
      </c>
      <c r="B2084" s="96">
        <v>38504</v>
      </c>
      <c r="C2084" s="95">
        <v>0</v>
      </c>
      <c r="D2084" s="95">
        <v>5676.2917523980104</v>
      </c>
      <c r="E2084" s="95">
        <v>11757.8705396652</v>
      </c>
      <c r="F2084" s="95">
        <v>4399.9706722497904</v>
      </c>
      <c r="G2084" s="95">
        <v>176.799340348691</v>
      </c>
      <c r="H2084" s="95">
        <v>181.09193405695299</v>
      </c>
      <c r="I2084" s="95">
        <v>0</v>
      </c>
      <c r="J2084" s="95">
        <v>586.64847213029896</v>
      </c>
      <c r="K2084" s="95">
        <v>629.769513532519</v>
      </c>
      <c r="L2084" s="95">
        <v>415.60867706686298</v>
      </c>
      <c r="M2084" s="95">
        <v>173.28205176070301</v>
      </c>
      <c r="N2084" s="95">
        <v>6235.8930693268803</v>
      </c>
      <c r="O2084" s="95">
        <v>0</v>
      </c>
      <c r="P2084" s="95">
        <v>0</v>
      </c>
      <c r="Q2084" s="95">
        <v>10961.2420021296</v>
      </c>
      <c r="R2084" s="95">
        <v>0</v>
      </c>
      <c r="S2084" s="95">
        <v>0</v>
      </c>
      <c r="T2084" s="95">
        <v>202.57777503691599</v>
      </c>
      <c r="U2084" s="95">
        <v>1247.83384527266</v>
      </c>
      <c r="V2084" s="95">
        <v>0</v>
      </c>
      <c r="W2084" s="95">
        <v>593353.70153808605</v>
      </c>
      <c r="X2084" s="95">
        <v>2021111.46195984</v>
      </c>
      <c r="Y2084" s="95">
        <v>666677.17452240002</v>
      </c>
      <c r="Z2084" s="95">
        <v>39291.159440517396</v>
      </c>
      <c r="AA2084" s="95">
        <v>46047.777956008897</v>
      </c>
      <c r="AB2084" s="95">
        <v>0</v>
      </c>
      <c r="AC2084" s="95">
        <v>227191.90637016299</v>
      </c>
      <c r="AD2084" s="95">
        <v>254045.05340766901</v>
      </c>
      <c r="AE2084" s="95">
        <v>43807.135599136403</v>
      </c>
      <c r="AF2084" s="95">
        <v>18398.729279995001</v>
      </c>
      <c r="AG2084" s="95">
        <v>1017930.2675628701</v>
      </c>
      <c r="AH2084" s="95">
        <v>0</v>
      </c>
      <c r="AI2084" s="95">
        <v>0</v>
      </c>
      <c r="AJ2084" s="95">
        <v>1542898.8895721401</v>
      </c>
      <c r="AK2084" s="95">
        <v>0</v>
      </c>
      <c r="AL2084" s="95">
        <v>0</v>
      </c>
      <c r="AM2084" s="95">
        <v>49340.5382890701</v>
      </c>
      <c r="AN2084" s="95">
        <v>496683.723022461</v>
      </c>
      <c r="AO2084" s="95">
        <v>0</v>
      </c>
      <c r="AP2084" s="95">
        <v>4143111.2132568401</v>
      </c>
      <c r="AQ2084" s="95">
        <v>14987774.5935059</v>
      </c>
      <c r="AR2084" s="95">
        <v>5188516.7564086895</v>
      </c>
      <c r="AS2084" s="95">
        <v>267518.437366486</v>
      </c>
      <c r="AT2084" s="95">
        <v>320723.55250930798</v>
      </c>
      <c r="AU2084" s="95">
        <v>0</v>
      </c>
      <c r="AV2084" s="95">
        <v>590838.99220275902</v>
      </c>
      <c r="AW2084" s="95">
        <v>613479.426902771</v>
      </c>
      <c r="AX2084" s="95">
        <v>363356.01185607899</v>
      </c>
      <c r="AY2084" s="95">
        <v>142966.57557487499</v>
      </c>
      <c r="AZ2084" s="95">
        <v>7897138.5344848596</v>
      </c>
      <c r="BA2084" s="95">
        <v>0</v>
      </c>
      <c r="BB2084" s="95">
        <v>0</v>
      </c>
      <c r="BC2084" s="95">
        <v>11282276.759521499</v>
      </c>
      <c r="BD2084" s="95">
        <v>0</v>
      </c>
      <c r="BE2084" s="95">
        <v>0</v>
      </c>
      <c r="BF2084" s="95">
        <v>343997.95752716099</v>
      </c>
      <c r="BG2084" s="95">
        <v>1239655.18130493</v>
      </c>
      <c r="BH2084" s="95">
        <v>0</v>
      </c>
      <c r="BI2084" s="95">
        <v>455655.341770172</v>
      </c>
      <c r="BJ2084" s="95">
        <v>2458590.8564147898</v>
      </c>
      <c r="BK2084" s="95">
        <v>828424.407554626</v>
      </c>
      <c r="BL2084" s="95">
        <v>36256.149981021903</v>
      </c>
      <c r="BM2084" s="95">
        <v>0</v>
      </c>
      <c r="BN2084" s="95">
        <v>0</v>
      </c>
      <c r="BO2084" s="95">
        <v>0</v>
      </c>
      <c r="BP2084" s="95">
        <v>0</v>
      </c>
      <c r="BQ2084" s="95">
        <v>0</v>
      </c>
      <c r="BR2084" s="95">
        <v>16464.330296754801</v>
      </c>
      <c r="BS2084" s="95">
        <v>1159387.5749359101</v>
      </c>
      <c r="BT2084" s="95">
        <v>0</v>
      </c>
      <c r="BU2084" s="95">
        <v>0</v>
      </c>
      <c r="BV2084" s="95">
        <v>1708363.98023987</v>
      </c>
      <c r="BW2084" s="95">
        <v>0</v>
      </c>
      <c r="BX2084" s="95">
        <v>0</v>
      </c>
      <c r="BY2084" s="95">
        <v>0</v>
      </c>
      <c r="BZ2084" s="95">
        <v>0</v>
      </c>
      <c r="CA2084" s="95">
        <v>17566.012924909599</v>
      </c>
      <c r="CB2084" s="95">
        <v>2612628.6961059598</v>
      </c>
      <c r="CC2084" s="95">
        <v>19470425.816650402</v>
      </c>
      <c r="CD2084" s="95">
        <v>2871340.8050231901</v>
      </c>
      <c r="CE2084" s="95">
        <v>342.808989204466</v>
      </c>
      <c r="CF2084" s="95">
        <v>82066.557084083601</v>
      </c>
      <c r="CG2084" s="95">
        <v>571748.60655212402</v>
      </c>
      <c r="CH2084" s="95">
        <v>36252.896473407702</v>
      </c>
      <c r="CI2084" s="95">
        <v>17920.499892950102</v>
      </c>
      <c r="CJ2084" s="95">
        <v>2692559.86401367</v>
      </c>
      <c r="CK2084" s="95">
        <v>20122057.4689941</v>
      </c>
      <c r="CL2084" s="95">
        <v>2903960.2239685101</v>
      </c>
      <c r="CM2084" s="160">
        <v>19158.849247932401</v>
      </c>
      <c r="CN2084" s="160">
        <v>3188521.1921081501</v>
      </c>
      <c r="CO2084" s="160">
        <v>21339150.5771484</v>
      </c>
      <c r="CP2084" s="95">
        <v>2903960.2239685101</v>
      </c>
      <c r="CQ2084" s="95">
        <v>156.75761449337</v>
      </c>
      <c r="CR2084" s="95">
        <v>34819.109486103102</v>
      </c>
      <c r="CS2084" s="95">
        <v>240023.06613922099</v>
      </c>
      <c r="CT2084" s="95">
        <v>36138.1417217255</v>
      </c>
      <c r="CU2084" s="161">
        <v>2694695.2531900434</v>
      </c>
      <c r="CV2084" s="161">
        <v>20042174.423202526</v>
      </c>
    </row>
    <row r="2085" spans="1:100" x14ac:dyDescent="0.2">
      <c r="A2085" s="94" t="s">
        <v>185</v>
      </c>
      <c r="B2085" s="96">
        <v>38596</v>
      </c>
      <c r="C2085" s="95">
        <v>0</v>
      </c>
      <c r="D2085" s="95">
        <v>6570.0961354970896</v>
      </c>
      <c r="E2085" s="95">
        <v>11897.8530739546</v>
      </c>
      <c r="F2085" s="95">
        <v>4565.43458777666</v>
      </c>
      <c r="G2085" s="95">
        <v>235.49929577857301</v>
      </c>
      <c r="H2085" s="95">
        <v>171.601281708106</v>
      </c>
      <c r="I2085" s="95">
        <v>0</v>
      </c>
      <c r="J2085" s="95">
        <v>747.59764757752396</v>
      </c>
      <c r="K2085" s="95">
        <v>553.57755149900902</v>
      </c>
      <c r="L2085" s="95">
        <v>284.19255737960299</v>
      </c>
      <c r="M2085" s="95">
        <v>170.60321282222901</v>
      </c>
      <c r="N2085" s="95">
        <v>6311.7181402444803</v>
      </c>
      <c r="O2085" s="95">
        <v>0</v>
      </c>
      <c r="P2085" s="95">
        <v>0</v>
      </c>
      <c r="Q2085" s="95">
        <v>11731.4832121134</v>
      </c>
      <c r="R2085" s="95">
        <v>0</v>
      </c>
      <c r="S2085" s="95">
        <v>0</v>
      </c>
      <c r="T2085" s="95">
        <v>196.388624893501</v>
      </c>
      <c r="U2085" s="95">
        <v>1318.0189152061901</v>
      </c>
      <c r="V2085" s="95">
        <v>0</v>
      </c>
      <c r="W2085" s="95">
        <v>669482.77493286098</v>
      </c>
      <c r="X2085" s="95">
        <v>2081098.1068267799</v>
      </c>
      <c r="Y2085" s="95">
        <v>707004.61196899402</v>
      </c>
      <c r="Z2085" s="95">
        <v>54612.052065372503</v>
      </c>
      <c r="AA2085" s="95">
        <v>42019.640485763601</v>
      </c>
      <c r="AB2085" s="95">
        <v>0</v>
      </c>
      <c r="AC2085" s="95">
        <v>282552.81231308001</v>
      </c>
      <c r="AD2085" s="95">
        <v>215861.23689079299</v>
      </c>
      <c r="AE2085" s="95">
        <v>42773.408346176097</v>
      </c>
      <c r="AF2085" s="95">
        <v>18303.717192173001</v>
      </c>
      <c r="AG2085" s="95">
        <v>1044680.12827301</v>
      </c>
      <c r="AH2085" s="95">
        <v>0</v>
      </c>
      <c r="AI2085" s="95">
        <v>0</v>
      </c>
      <c r="AJ2085" s="95">
        <v>1659881.18241882</v>
      </c>
      <c r="AK2085" s="95">
        <v>0</v>
      </c>
      <c r="AL2085" s="95">
        <v>0</v>
      </c>
      <c r="AM2085" s="95">
        <v>47501.207535266898</v>
      </c>
      <c r="AN2085" s="95">
        <v>495490.16625595099</v>
      </c>
      <c r="AO2085" s="95">
        <v>0</v>
      </c>
      <c r="AP2085" s="95">
        <v>5374035.2603759803</v>
      </c>
      <c r="AQ2085" s="95">
        <v>15880871.946899399</v>
      </c>
      <c r="AR2085" s="95">
        <v>5681001.8780517597</v>
      </c>
      <c r="AS2085" s="95">
        <v>369809.76550674398</v>
      </c>
      <c r="AT2085" s="95">
        <v>291002.83105087298</v>
      </c>
      <c r="AU2085" s="95">
        <v>0</v>
      </c>
      <c r="AV2085" s="95">
        <v>777993.51002502395</v>
      </c>
      <c r="AW2085" s="95">
        <v>526899.29087829601</v>
      </c>
      <c r="AX2085" s="95">
        <v>301897.20064926101</v>
      </c>
      <c r="AY2085" s="95">
        <v>143972.198596954</v>
      </c>
      <c r="AZ2085" s="95">
        <v>8300146.3057251005</v>
      </c>
      <c r="BA2085" s="95">
        <v>0</v>
      </c>
      <c r="BB2085" s="95">
        <v>0</v>
      </c>
      <c r="BC2085" s="95">
        <v>12457880.162109399</v>
      </c>
      <c r="BD2085" s="95">
        <v>0</v>
      </c>
      <c r="BE2085" s="95">
        <v>0</v>
      </c>
      <c r="BF2085" s="95">
        <v>326619.36745834397</v>
      </c>
      <c r="BG2085" s="95">
        <v>1310057.1879882801</v>
      </c>
      <c r="BH2085" s="95">
        <v>0</v>
      </c>
      <c r="BI2085" s="95">
        <v>564463.321640015</v>
      </c>
      <c r="BJ2085" s="95">
        <v>2614410.6326904302</v>
      </c>
      <c r="BK2085" s="95">
        <v>903724.79616546596</v>
      </c>
      <c r="BL2085" s="95">
        <v>48593.258819103197</v>
      </c>
      <c r="BM2085" s="95">
        <v>0</v>
      </c>
      <c r="BN2085" s="95">
        <v>0</v>
      </c>
      <c r="BO2085" s="95">
        <v>0</v>
      </c>
      <c r="BP2085" s="95">
        <v>0</v>
      </c>
      <c r="BQ2085" s="95">
        <v>0</v>
      </c>
      <c r="BR2085" s="95">
        <v>16539.4831373692</v>
      </c>
      <c r="BS2085" s="95">
        <v>1217487.12994385</v>
      </c>
      <c r="BT2085" s="95">
        <v>0</v>
      </c>
      <c r="BU2085" s="95">
        <v>0</v>
      </c>
      <c r="BV2085" s="95">
        <v>1963291.3117217999</v>
      </c>
      <c r="BW2085" s="95">
        <v>0</v>
      </c>
      <c r="BX2085" s="95">
        <v>0</v>
      </c>
      <c r="BY2085" s="95">
        <v>0</v>
      </c>
      <c r="BZ2085" s="95">
        <v>0</v>
      </c>
      <c r="CA2085" s="95">
        <v>18423.360490322098</v>
      </c>
      <c r="CB2085" s="95">
        <v>2747281.4372863802</v>
      </c>
      <c r="CC2085" s="95">
        <v>21413926.9455566</v>
      </c>
      <c r="CD2085" s="95">
        <v>3209116.0424804701</v>
      </c>
      <c r="CE2085" s="95">
        <v>402.98571687191702</v>
      </c>
      <c r="CF2085" s="95">
        <v>94299.212844848604</v>
      </c>
      <c r="CG2085" s="95">
        <v>648824.906723022</v>
      </c>
      <c r="CH2085" s="95">
        <v>48638.390881538398</v>
      </c>
      <c r="CI2085" s="95">
        <v>18826.661449909199</v>
      </c>
      <c r="CJ2085" s="95">
        <v>2844560.8163452102</v>
      </c>
      <c r="CK2085" s="95">
        <v>21656067.1943359</v>
      </c>
      <c r="CL2085" s="95">
        <v>3257827.7502441402</v>
      </c>
      <c r="CM2085" s="160">
        <v>20122.5128548145</v>
      </c>
      <c r="CN2085" s="160">
        <v>3344717.9533996601</v>
      </c>
      <c r="CO2085" s="160">
        <v>22962334.685546901</v>
      </c>
      <c r="CP2085" s="95">
        <v>3257827.7502441402</v>
      </c>
      <c r="CQ2085" s="95">
        <v>211.87570578791201</v>
      </c>
      <c r="CR2085" s="95">
        <v>47266.957840442701</v>
      </c>
      <c r="CS2085" s="95">
        <v>318695.77780151402</v>
      </c>
      <c r="CT2085" s="95">
        <v>48008.122034072898</v>
      </c>
      <c r="CU2085" s="161">
        <v>2841580.6501312288</v>
      </c>
      <c r="CV2085" s="161">
        <v>22062751.852279622</v>
      </c>
    </row>
    <row r="2086" spans="1:100" x14ac:dyDescent="0.2">
      <c r="A2086" s="94" t="s">
        <v>185</v>
      </c>
      <c r="B2086" s="96">
        <v>38687</v>
      </c>
      <c r="C2086" s="95">
        <v>0</v>
      </c>
      <c r="D2086" s="95">
        <v>7151.8897501230203</v>
      </c>
      <c r="E2086" s="95">
        <v>12230.5462920666</v>
      </c>
      <c r="F2086" s="95">
        <v>5105.8464112281799</v>
      </c>
      <c r="G2086" s="95">
        <v>282.61258743330802</v>
      </c>
      <c r="H2086" s="95">
        <v>195.364385200664</v>
      </c>
      <c r="I2086" s="95">
        <v>0</v>
      </c>
      <c r="J2086" s="95">
        <v>942.56903574615706</v>
      </c>
      <c r="K2086" s="95">
        <v>446.153578732163</v>
      </c>
      <c r="L2086" s="95">
        <v>212.446353331208</v>
      </c>
      <c r="M2086" s="95">
        <v>163.602917509153</v>
      </c>
      <c r="N2086" s="95">
        <v>6685.8714004755002</v>
      </c>
      <c r="O2086" s="95">
        <v>0</v>
      </c>
      <c r="P2086" s="95">
        <v>0</v>
      </c>
      <c r="Q2086" s="95">
        <v>12190.307153940201</v>
      </c>
      <c r="R2086" s="95">
        <v>0</v>
      </c>
      <c r="S2086" s="95">
        <v>0</v>
      </c>
      <c r="T2086" s="95">
        <v>222.06719917431499</v>
      </c>
      <c r="U2086" s="95">
        <v>1356.1083382517099</v>
      </c>
      <c r="V2086" s="95">
        <v>0</v>
      </c>
      <c r="W2086" s="95">
        <v>720530.76942443801</v>
      </c>
      <c r="X2086" s="95">
        <v>2088363.1316833501</v>
      </c>
      <c r="Y2086" s="95">
        <v>768144.75577545201</v>
      </c>
      <c r="Z2086" s="95">
        <v>66266.192206382795</v>
      </c>
      <c r="AA2086" s="95">
        <v>45714.632316112496</v>
      </c>
      <c r="AB2086" s="95">
        <v>0</v>
      </c>
      <c r="AC2086" s="95">
        <v>345955.00202560402</v>
      </c>
      <c r="AD2086" s="95">
        <v>174058.40607261701</v>
      </c>
      <c r="AE2086" s="95">
        <v>33735.918026447303</v>
      </c>
      <c r="AF2086" s="95">
        <v>18521.487735748298</v>
      </c>
      <c r="AG2086" s="95">
        <v>1077843.50752258</v>
      </c>
      <c r="AH2086" s="95">
        <v>0</v>
      </c>
      <c r="AI2086" s="95">
        <v>0</v>
      </c>
      <c r="AJ2086" s="95">
        <v>1658215.1647796601</v>
      </c>
      <c r="AK2086" s="95">
        <v>0</v>
      </c>
      <c r="AL2086" s="95">
        <v>0</v>
      </c>
      <c r="AM2086" s="95">
        <v>54768.5004220009</v>
      </c>
      <c r="AN2086" s="95">
        <v>518651.81308746297</v>
      </c>
      <c r="AO2086" s="95">
        <v>0</v>
      </c>
      <c r="AP2086" s="95">
        <v>5815760.14807129</v>
      </c>
      <c r="AQ2086" s="95">
        <v>16135392.6835938</v>
      </c>
      <c r="AR2086" s="95">
        <v>6194124.5097656297</v>
      </c>
      <c r="AS2086" s="95">
        <v>459090.965129852</v>
      </c>
      <c r="AT2086" s="95">
        <v>324302.06965637201</v>
      </c>
      <c r="AU2086" s="95">
        <v>0</v>
      </c>
      <c r="AV2086" s="95">
        <v>978702.97952270496</v>
      </c>
      <c r="AW2086" s="95">
        <v>431677.692188263</v>
      </c>
      <c r="AX2086" s="95">
        <v>241457.19556426999</v>
      </c>
      <c r="AY2086" s="95">
        <v>144698.64251708999</v>
      </c>
      <c r="AZ2086" s="95">
        <v>8635601.2528076209</v>
      </c>
      <c r="BA2086" s="95">
        <v>0</v>
      </c>
      <c r="BB2086" s="95">
        <v>0</v>
      </c>
      <c r="BC2086" s="95">
        <v>12482805.0244141</v>
      </c>
      <c r="BD2086" s="95">
        <v>0</v>
      </c>
      <c r="BE2086" s="95">
        <v>0</v>
      </c>
      <c r="BF2086" s="95">
        <v>387344.62882614101</v>
      </c>
      <c r="BG2086" s="95">
        <v>1388792.59675598</v>
      </c>
      <c r="BH2086" s="95">
        <v>0</v>
      </c>
      <c r="BI2086" s="95">
        <v>619745.57089233398</v>
      </c>
      <c r="BJ2086" s="95">
        <v>2772955.8544921898</v>
      </c>
      <c r="BK2086" s="95">
        <v>1104441.8687744101</v>
      </c>
      <c r="BL2086" s="95">
        <v>61839.268358230598</v>
      </c>
      <c r="BM2086" s="95">
        <v>0</v>
      </c>
      <c r="BN2086" s="95">
        <v>0</v>
      </c>
      <c r="BO2086" s="95">
        <v>0</v>
      </c>
      <c r="BP2086" s="95">
        <v>0</v>
      </c>
      <c r="BQ2086" s="95">
        <v>0</v>
      </c>
      <c r="BR2086" s="95">
        <v>18014.964017867998</v>
      </c>
      <c r="BS2086" s="95">
        <v>1309165.18940735</v>
      </c>
      <c r="BT2086" s="95">
        <v>0</v>
      </c>
      <c r="BU2086" s="95">
        <v>0</v>
      </c>
      <c r="BV2086" s="95">
        <v>2053401.83329773</v>
      </c>
      <c r="BW2086" s="95">
        <v>0</v>
      </c>
      <c r="BX2086" s="95">
        <v>0</v>
      </c>
      <c r="BY2086" s="95">
        <v>0</v>
      </c>
      <c r="BZ2086" s="95">
        <v>0</v>
      </c>
      <c r="CA2086" s="95">
        <v>19258.7154242992</v>
      </c>
      <c r="CB2086" s="95">
        <v>2797869.5508422898</v>
      </c>
      <c r="CC2086" s="95">
        <v>21644868.2102051</v>
      </c>
      <c r="CD2086" s="95">
        <v>3388776.3054809598</v>
      </c>
      <c r="CE2086" s="95">
        <v>494.27355320751701</v>
      </c>
      <c r="CF2086" s="95">
        <v>116359.137168884</v>
      </c>
      <c r="CG2086" s="95">
        <v>809012.31439208996</v>
      </c>
      <c r="CH2086" s="95">
        <v>61925.570660591096</v>
      </c>
      <c r="CI2086" s="95">
        <v>19742.675246238701</v>
      </c>
      <c r="CJ2086" s="95">
        <v>2913044.7207641602</v>
      </c>
      <c r="CK2086" s="95">
        <v>22428937.0947266</v>
      </c>
      <c r="CL2086" s="95">
        <v>3451521.51879883</v>
      </c>
      <c r="CM2086" s="160">
        <v>21111.623116970099</v>
      </c>
      <c r="CN2086" s="160">
        <v>3435769.9202880901</v>
      </c>
      <c r="CO2086" s="160">
        <v>23874592.6567383</v>
      </c>
      <c r="CP2086" s="95">
        <v>3451521.51879883</v>
      </c>
      <c r="CQ2086" s="95">
        <v>251.79981186986001</v>
      </c>
      <c r="CR2086" s="95">
        <v>59004.378280162797</v>
      </c>
      <c r="CS2086" s="95">
        <v>405983.636928558</v>
      </c>
      <c r="CT2086" s="95">
        <v>61641.050132274599</v>
      </c>
      <c r="CU2086" s="161">
        <v>2914228.6880111736</v>
      </c>
      <c r="CV2086" s="161">
        <v>22453880.52459719</v>
      </c>
    </row>
    <row r="2087" spans="1:100" x14ac:dyDescent="0.2">
      <c r="A2087" s="94" t="s">
        <v>185</v>
      </c>
      <c r="B2087" s="96">
        <v>38777</v>
      </c>
      <c r="C2087" s="95">
        <v>0</v>
      </c>
      <c r="D2087" s="95">
        <v>7037.5607266426096</v>
      </c>
      <c r="E2087" s="95">
        <v>12489.2360420227</v>
      </c>
      <c r="F2087" s="95">
        <v>5515.3316241502798</v>
      </c>
      <c r="G2087" s="95">
        <v>330.61276507377602</v>
      </c>
      <c r="H2087" s="95">
        <v>197.767707182094</v>
      </c>
      <c r="I2087" s="95">
        <v>0</v>
      </c>
      <c r="J2087" s="95">
        <v>1060.5211091935601</v>
      </c>
      <c r="K2087" s="95">
        <v>364.91221617162199</v>
      </c>
      <c r="L2087" s="95">
        <v>155.54489236511299</v>
      </c>
      <c r="M2087" s="95">
        <v>158.20473980531099</v>
      </c>
      <c r="N2087" s="95">
        <v>6959.8190632462502</v>
      </c>
      <c r="O2087" s="95">
        <v>67.637421912513702</v>
      </c>
      <c r="P2087" s="95">
        <v>0</v>
      </c>
      <c r="Q2087" s="95">
        <v>12130.3130903244</v>
      </c>
      <c r="R2087" s="95">
        <v>20.560331354616199</v>
      </c>
      <c r="S2087" s="95">
        <v>0</v>
      </c>
      <c r="T2087" s="95">
        <v>219.57608300819999</v>
      </c>
      <c r="U2087" s="95">
        <v>1428.0726122707099</v>
      </c>
      <c r="V2087" s="95">
        <v>0</v>
      </c>
      <c r="W2087" s="95">
        <v>630238.63237762498</v>
      </c>
      <c r="X2087" s="95">
        <v>2119987.9812316899</v>
      </c>
      <c r="Y2087" s="95">
        <v>831681.89235687302</v>
      </c>
      <c r="Z2087" s="95">
        <v>76770.258732795701</v>
      </c>
      <c r="AA2087" s="95">
        <v>43900.768311977401</v>
      </c>
      <c r="AB2087" s="95">
        <v>0</v>
      </c>
      <c r="AC2087" s="95">
        <v>398799.00058746297</v>
      </c>
      <c r="AD2087" s="95">
        <v>141852.86740302999</v>
      </c>
      <c r="AE2087" s="95">
        <v>33398.609799861901</v>
      </c>
      <c r="AF2087" s="95">
        <v>15373.0666095018</v>
      </c>
      <c r="AG2087" s="95">
        <v>1121113.31890869</v>
      </c>
      <c r="AH2087" s="95">
        <v>3183.3583700358899</v>
      </c>
      <c r="AI2087" s="95">
        <v>0</v>
      </c>
      <c r="AJ2087" s="95">
        <v>1548025.5073852499</v>
      </c>
      <c r="AK2087" s="95">
        <v>3791.3399284184002</v>
      </c>
      <c r="AL2087" s="95">
        <v>0</v>
      </c>
      <c r="AM2087" s="95">
        <v>49106.928350448601</v>
      </c>
      <c r="AN2087" s="95">
        <v>538015.71750640904</v>
      </c>
      <c r="AO2087" s="95">
        <v>0</v>
      </c>
      <c r="AP2087" s="95">
        <v>4836494.1719970703</v>
      </c>
      <c r="AQ2087" s="95">
        <v>16395845.794433599</v>
      </c>
      <c r="AR2087" s="95">
        <v>6730914.0437622098</v>
      </c>
      <c r="AS2087" s="95">
        <v>546456.67002868699</v>
      </c>
      <c r="AT2087" s="95">
        <v>310478.47740173299</v>
      </c>
      <c r="AU2087" s="95">
        <v>0</v>
      </c>
      <c r="AV2087" s="95">
        <v>1114822.10479736</v>
      </c>
      <c r="AW2087" s="95">
        <v>352867.38721466099</v>
      </c>
      <c r="AX2087" s="95">
        <v>243350.01333999599</v>
      </c>
      <c r="AY2087" s="95">
        <v>120891.175012589</v>
      </c>
      <c r="AZ2087" s="95">
        <v>9007781.8553466797</v>
      </c>
      <c r="BA2087" s="95">
        <v>25294.621416330301</v>
      </c>
      <c r="BB2087" s="95">
        <v>0</v>
      </c>
      <c r="BC2087" s="95">
        <v>11856027.463134799</v>
      </c>
      <c r="BD2087" s="95">
        <v>27686.774848937999</v>
      </c>
      <c r="BE2087" s="95">
        <v>0</v>
      </c>
      <c r="BF2087" s="95">
        <v>348743.009609222</v>
      </c>
      <c r="BG2087" s="95">
        <v>1472051.8520507801</v>
      </c>
      <c r="BH2087" s="95">
        <v>0</v>
      </c>
      <c r="BI2087" s="95">
        <v>599982.09734344506</v>
      </c>
      <c r="BJ2087" s="95">
        <v>2853332.1376037602</v>
      </c>
      <c r="BK2087" s="95">
        <v>1202602.86608887</v>
      </c>
      <c r="BL2087" s="95">
        <v>76208.323318481402</v>
      </c>
      <c r="BM2087" s="95">
        <v>0</v>
      </c>
      <c r="BN2087" s="95">
        <v>0</v>
      </c>
      <c r="BO2087" s="95">
        <v>0</v>
      </c>
      <c r="BP2087" s="95">
        <v>0</v>
      </c>
      <c r="BQ2087" s="95">
        <v>0</v>
      </c>
      <c r="BR2087" s="95">
        <v>16978.751286983501</v>
      </c>
      <c r="BS2087" s="95">
        <v>1340942.31278992</v>
      </c>
      <c r="BT2087" s="95">
        <v>4971.9227918386496</v>
      </c>
      <c r="BU2087" s="95">
        <v>0</v>
      </c>
      <c r="BV2087" s="95">
        <v>2127853.0607910198</v>
      </c>
      <c r="BW2087" s="95">
        <v>3117.01956754923</v>
      </c>
      <c r="BX2087" s="95">
        <v>0</v>
      </c>
      <c r="BY2087" s="95">
        <v>0</v>
      </c>
      <c r="BZ2087" s="95">
        <v>0</v>
      </c>
      <c r="CA2087" s="95">
        <v>19566.137690067299</v>
      </c>
      <c r="CB2087" s="95">
        <v>2741458.69818115</v>
      </c>
      <c r="CC2087" s="95">
        <v>21143806.4370117</v>
      </c>
      <c r="CD2087" s="95">
        <v>3482659.8542480501</v>
      </c>
      <c r="CE2087" s="95">
        <v>528.83642218262003</v>
      </c>
      <c r="CF2087" s="95">
        <v>120796.986335754</v>
      </c>
      <c r="CG2087" s="95">
        <v>851169.63407897903</v>
      </c>
      <c r="CH2087" s="95">
        <v>76544.150132179304</v>
      </c>
      <c r="CI2087" s="95">
        <v>20090.6052775383</v>
      </c>
      <c r="CJ2087" s="95">
        <v>2862042.7011413602</v>
      </c>
      <c r="CK2087" s="95">
        <v>22315479.174804699</v>
      </c>
      <c r="CL2087" s="95">
        <v>3561568.3913269001</v>
      </c>
      <c r="CM2087" s="160">
        <v>21495.345737695701</v>
      </c>
      <c r="CN2087" s="160">
        <v>3398068.3609619099</v>
      </c>
      <c r="CO2087" s="160">
        <v>23770810.424804699</v>
      </c>
      <c r="CP2087" s="95">
        <v>3561568.3913269001</v>
      </c>
      <c r="CQ2087" s="95">
        <v>296.62439766898802</v>
      </c>
      <c r="CR2087" s="95">
        <v>68940.266876220703</v>
      </c>
      <c r="CS2087" s="95">
        <v>490767.52573776199</v>
      </c>
      <c r="CT2087" s="95">
        <v>74602.537248611494</v>
      </c>
      <c r="CU2087" s="161">
        <v>2862255.6845169039</v>
      </c>
      <c r="CV2087" s="161">
        <v>21994976.07109068</v>
      </c>
    </row>
    <row r="2088" spans="1:100" x14ac:dyDescent="0.2">
      <c r="A2088" s="94" t="s">
        <v>185</v>
      </c>
      <c r="B2088" s="96">
        <v>38869</v>
      </c>
      <c r="C2088" s="95">
        <v>0</v>
      </c>
      <c r="D2088" s="95">
        <v>8108.9763103723499</v>
      </c>
      <c r="E2088" s="95">
        <v>12584.1944208145</v>
      </c>
      <c r="F2088" s="95">
        <v>5993.2114863991701</v>
      </c>
      <c r="G2088" s="95">
        <v>384.91376725584303</v>
      </c>
      <c r="H2088" s="95">
        <v>179.75188445299901</v>
      </c>
      <c r="I2088" s="95">
        <v>0</v>
      </c>
      <c r="J2088" s="95">
        <v>1222.91339565814</v>
      </c>
      <c r="K2088" s="95">
        <v>305.923854157329</v>
      </c>
      <c r="L2088" s="95">
        <v>205.48097511194601</v>
      </c>
      <c r="M2088" s="95">
        <v>162.640546156093</v>
      </c>
      <c r="N2088" s="95">
        <v>7168.1751388311404</v>
      </c>
      <c r="O2088" s="95">
        <v>82.067610582336798</v>
      </c>
      <c r="P2088" s="95">
        <v>0</v>
      </c>
      <c r="Q2088" s="95">
        <v>13408.834065556501</v>
      </c>
      <c r="R2088" s="95">
        <v>22.041714260354599</v>
      </c>
      <c r="S2088" s="95">
        <v>0</v>
      </c>
      <c r="T2088" s="95">
        <v>201.36979860626201</v>
      </c>
      <c r="U2088" s="95">
        <v>1533.6561129987199</v>
      </c>
      <c r="V2088" s="95">
        <v>0</v>
      </c>
      <c r="W2088" s="95">
        <v>869129.94506072998</v>
      </c>
      <c r="X2088" s="95">
        <v>2112019.2922668499</v>
      </c>
      <c r="Y2088" s="95">
        <v>902241.72043609596</v>
      </c>
      <c r="Z2088" s="95">
        <v>89199.581893920898</v>
      </c>
      <c r="AA2088" s="95">
        <v>39922.462931156202</v>
      </c>
      <c r="AB2088" s="95">
        <v>0</v>
      </c>
      <c r="AC2088" s="95">
        <v>456683.53722381598</v>
      </c>
      <c r="AD2088" s="95">
        <v>109562.03748226201</v>
      </c>
      <c r="AE2088" s="95">
        <v>33944.697750091596</v>
      </c>
      <c r="AF2088" s="95">
        <v>20343.7878980637</v>
      </c>
      <c r="AG2088" s="95">
        <v>1149109.7996215799</v>
      </c>
      <c r="AH2088" s="95">
        <v>4062.3186862170701</v>
      </c>
      <c r="AI2088" s="95">
        <v>0</v>
      </c>
      <c r="AJ2088" s="95">
        <v>1836570.9009704599</v>
      </c>
      <c r="AK2088" s="95">
        <v>4766.9142519831703</v>
      </c>
      <c r="AL2088" s="95">
        <v>0</v>
      </c>
      <c r="AM2088" s="95">
        <v>42763.829477787003</v>
      </c>
      <c r="AN2088" s="95">
        <v>565611.90974426304</v>
      </c>
      <c r="AO2088" s="95">
        <v>0</v>
      </c>
      <c r="AP2088" s="95">
        <v>6760311.4153442401</v>
      </c>
      <c r="AQ2088" s="95">
        <v>16593609.9643555</v>
      </c>
      <c r="AR2088" s="95">
        <v>7355667.703125</v>
      </c>
      <c r="AS2088" s="95">
        <v>632439.46544647205</v>
      </c>
      <c r="AT2088" s="95">
        <v>284312.14284896897</v>
      </c>
      <c r="AU2088" s="95">
        <v>0</v>
      </c>
      <c r="AV2088" s="95">
        <v>1308476.1380004899</v>
      </c>
      <c r="AW2088" s="95">
        <v>275005.04442977899</v>
      </c>
      <c r="AX2088" s="95">
        <v>251544.35548782299</v>
      </c>
      <c r="AY2088" s="95">
        <v>163004.769180298</v>
      </c>
      <c r="AZ2088" s="95">
        <v>9356555.58276367</v>
      </c>
      <c r="BA2088" s="95">
        <v>30645.227591276202</v>
      </c>
      <c r="BB2088" s="95">
        <v>0</v>
      </c>
      <c r="BC2088" s="95">
        <v>14240276.2075195</v>
      </c>
      <c r="BD2088" s="95">
        <v>33485.644266605399</v>
      </c>
      <c r="BE2088" s="95">
        <v>0</v>
      </c>
      <c r="BF2088" s="95">
        <v>307521.43021011399</v>
      </c>
      <c r="BG2088" s="95">
        <v>1578590.5110015899</v>
      </c>
      <c r="BH2088" s="95">
        <v>0</v>
      </c>
      <c r="BI2088" s="95">
        <v>800478.07970428502</v>
      </c>
      <c r="BJ2088" s="95">
        <v>2888776.5679016099</v>
      </c>
      <c r="BK2088" s="95">
        <v>1291436.6750640899</v>
      </c>
      <c r="BL2088" s="95">
        <v>93539.727121353106</v>
      </c>
      <c r="BM2088" s="95">
        <v>0</v>
      </c>
      <c r="BN2088" s="95">
        <v>0</v>
      </c>
      <c r="BO2088" s="95">
        <v>0</v>
      </c>
      <c r="BP2088" s="95">
        <v>0</v>
      </c>
      <c r="BQ2088" s="95">
        <v>0</v>
      </c>
      <c r="BR2088" s="95">
        <v>21370.2412014008</v>
      </c>
      <c r="BS2088" s="95">
        <v>1392221.0371093799</v>
      </c>
      <c r="BT2088" s="95">
        <v>5994.0947517156601</v>
      </c>
      <c r="BU2088" s="95">
        <v>0</v>
      </c>
      <c r="BV2088" s="95">
        <v>2227259.0655517601</v>
      </c>
      <c r="BW2088" s="95">
        <v>3607.7772648632499</v>
      </c>
      <c r="BX2088" s="95">
        <v>0</v>
      </c>
      <c r="BY2088" s="95">
        <v>0</v>
      </c>
      <c r="BZ2088" s="95">
        <v>0</v>
      </c>
      <c r="CA2088" s="95">
        <v>20846.744173765201</v>
      </c>
      <c r="CB2088" s="95">
        <v>3034297.7456054701</v>
      </c>
      <c r="CC2088" s="95">
        <v>23837075.455322299</v>
      </c>
      <c r="CD2088" s="95">
        <v>3628152.4047241202</v>
      </c>
      <c r="CE2088" s="95">
        <v>554.13969090580895</v>
      </c>
      <c r="CF2088" s="95">
        <v>127510.288767815</v>
      </c>
      <c r="CG2088" s="95">
        <v>912023.88230133103</v>
      </c>
      <c r="CH2088" s="95">
        <v>93682.8620452881</v>
      </c>
      <c r="CI2088" s="95">
        <v>21414.8266103268</v>
      </c>
      <c r="CJ2088" s="95">
        <v>3158730.9700927702</v>
      </c>
      <c r="CK2088" s="95">
        <v>24872514.177490201</v>
      </c>
      <c r="CL2088" s="95">
        <v>3720657.3570251502</v>
      </c>
      <c r="CM2088" s="160">
        <v>22927.035959005399</v>
      </c>
      <c r="CN2088" s="160">
        <v>3718437.90374756</v>
      </c>
      <c r="CO2088" s="160">
        <v>26406271.551025402</v>
      </c>
      <c r="CP2088" s="95">
        <v>3720657.3570251502</v>
      </c>
      <c r="CQ2088" s="95">
        <v>341.73935375735198</v>
      </c>
      <c r="CR2088" s="95">
        <v>80416.123106002793</v>
      </c>
      <c r="CS2088" s="95">
        <v>572386.54393768299</v>
      </c>
      <c r="CT2088" s="95">
        <v>89783.567631721497</v>
      </c>
      <c r="CU2088" s="161">
        <v>3161808.0343732852</v>
      </c>
      <c r="CV2088" s="161">
        <v>24749099.33762363</v>
      </c>
    </row>
    <row r="2089" spans="1:100" x14ac:dyDescent="0.2">
      <c r="A2089" s="94" t="s">
        <v>185</v>
      </c>
      <c r="B2089" s="96">
        <v>38961</v>
      </c>
      <c r="C2089" s="95">
        <v>0</v>
      </c>
      <c r="D2089" s="95">
        <v>7947.2876194119499</v>
      </c>
      <c r="E2089" s="95">
        <v>13110.1736609936</v>
      </c>
      <c r="F2089" s="95">
        <v>6597.2203508615503</v>
      </c>
      <c r="G2089" s="95">
        <v>424.17039503902203</v>
      </c>
      <c r="H2089" s="95">
        <v>156.21272806637</v>
      </c>
      <c r="I2089" s="95">
        <v>0</v>
      </c>
      <c r="J2089" s="95">
        <v>1383.05921171606</v>
      </c>
      <c r="K2089" s="95">
        <v>239.16395218670399</v>
      </c>
      <c r="L2089" s="95">
        <v>210.45329693518599</v>
      </c>
      <c r="M2089" s="95">
        <v>174.40300044417401</v>
      </c>
      <c r="N2089" s="95">
        <v>7674.7301675677299</v>
      </c>
      <c r="O2089" s="95">
        <v>87.3287704056129</v>
      </c>
      <c r="P2089" s="95">
        <v>0</v>
      </c>
      <c r="Q2089" s="95">
        <v>12911.218806266799</v>
      </c>
      <c r="R2089" s="95">
        <v>33.008758421056001</v>
      </c>
      <c r="S2089" s="95">
        <v>0</v>
      </c>
      <c r="T2089" s="95">
        <v>177.67320219427299</v>
      </c>
      <c r="U2089" s="95">
        <v>1633.06797464192</v>
      </c>
      <c r="V2089" s="95">
        <v>0</v>
      </c>
      <c r="W2089" s="95">
        <v>759295.08462524402</v>
      </c>
      <c r="X2089" s="95">
        <v>2156069.0759277302</v>
      </c>
      <c r="Y2089" s="95">
        <v>978258.32720184303</v>
      </c>
      <c r="Z2089" s="95">
        <v>99306.388720512405</v>
      </c>
      <c r="AA2089" s="95">
        <v>33363.503329753898</v>
      </c>
      <c r="AB2089" s="95">
        <v>0</v>
      </c>
      <c r="AC2089" s="95">
        <v>523873.09664535499</v>
      </c>
      <c r="AD2089" s="95">
        <v>69809.6142673492</v>
      </c>
      <c r="AE2089" s="95">
        <v>36034.500146865801</v>
      </c>
      <c r="AF2089" s="95">
        <v>20413.1307849884</v>
      </c>
      <c r="AG2089" s="95">
        <v>1209427.7425231901</v>
      </c>
      <c r="AH2089" s="95">
        <v>4255.92296558619</v>
      </c>
      <c r="AI2089" s="95">
        <v>0</v>
      </c>
      <c r="AJ2089" s="95">
        <v>1650801.31655884</v>
      </c>
      <c r="AK2089" s="95">
        <v>6785.2704495787602</v>
      </c>
      <c r="AL2089" s="95">
        <v>0</v>
      </c>
      <c r="AM2089" s="95">
        <v>38142.555073261297</v>
      </c>
      <c r="AN2089" s="95">
        <v>593123.494529724</v>
      </c>
      <c r="AO2089" s="95">
        <v>0</v>
      </c>
      <c r="AP2089" s="95">
        <v>6328829.9454345703</v>
      </c>
      <c r="AQ2089" s="95">
        <v>17055950.167480499</v>
      </c>
      <c r="AR2089" s="95">
        <v>8032898.7182006799</v>
      </c>
      <c r="AS2089" s="95">
        <v>707271.01642608596</v>
      </c>
      <c r="AT2089" s="95">
        <v>245306.162420273</v>
      </c>
      <c r="AU2089" s="95">
        <v>0</v>
      </c>
      <c r="AV2089" s="95">
        <v>1522918.6067047101</v>
      </c>
      <c r="AW2089" s="95">
        <v>179015.346120834</v>
      </c>
      <c r="AX2089" s="95">
        <v>270740.89925384498</v>
      </c>
      <c r="AY2089" s="95">
        <v>161704.95007324201</v>
      </c>
      <c r="AZ2089" s="95">
        <v>9877388.2642822303</v>
      </c>
      <c r="BA2089" s="95">
        <v>32644.9355797768</v>
      </c>
      <c r="BB2089" s="95">
        <v>0</v>
      </c>
      <c r="BC2089" s="95">
        <v>12942510.6517334</v>
      </c>
      <c r="BD2089" s="95">
        <v>48452.696153163903</v>
      </c>
      <c r="BE2089" s="95">
        <v>0</v>
      </c>
      <c r="BF2089" s="95">
        <v>277991.30823516799</v>
      </c>
      <c r="BG2089" s="95">
        <v>1709822.9584198</v>
      </c>
      <c r="BH2089" s="95">
        <v>0</v>
      </c>
      <c r="BI2089" s="95">
        <v>700821.14668273902</v>
      </c>
      <c r="BJ2089" s="95">
        <v>2965998.6189880399</v>
      </c>
      <c r="BK2089" s="95">
        <v>1388884.6069183301</v>
      </c>
      <c r="BL2089" s="95">
        <v>101607.85581398</v>
      </c>
      <c r="BM2089" s="95">
        <v>0</v>
      </c>
      <c r="BN2089" s="95">
        <v>0</v>
      </c>
      <c r="BO2089" s="95">
        <v>0</v>
      </c>
      <c r="BP2089" s="95">
        <v>0</v>
      </c>
      <c r="BQ2089" s="95">
        <v>0</v>
      </c>
      <c r="BR2089" s="95">
        <v>24134.592967748598</v>
      </c>
      <c r="BS2089" s="95">
        <v>1467564.13452148</v>
      </c>
      <c r="BT2089" s="95">
        <v>6259.0624668598202</v>
      </c>
      <c r="BU2089" s="95">
        <v>0</v>
      </c>
      <c r="BV2089" s="95">
        <v>2191027.8810119601</v>
      </c>
      <c r="BW2089" s="95">
        <v>5277.5740112662297</v>
      </c>
      <c r="BX2089" s="95">
        <v>0</v>
      </c>
      <c r="BY2089" s="95">
        <v>0</v>
      </c>
      <c r="BZ2089" s="95">
        <v>0</v>
      </c>
      <c r="CA2089" s="95">
        <v>20988.8850309849</v>
      </c>
      <c r="CB2089" s="95">
        <v>2907479.3985290499</v>
      </c>
      <c r="CC2089" s="95">
        <v>23478532.2978516</v>
      </c>
      <c r="CD2089" s="95">
        <v>3706446.34848022</v>
      </c>
      <c r="CE2089" s="95">
        <v>583.08783671259903</v>
      </c>
      <c r="CF2089" s="95">
        <v>131908.96448707601</v>
      </c>
      <c r="CG2089" s="95">
        <v>951769.85584258998</v>
      </c>
      <c r="CH2089" s="95">
        <v>101735.0493536</v>
      </c>
      <c r="CI2089" s="95">
        <v>21574.052147388498</v>
      </c>
      <c r="CJ2089" s="95">
        <v>3045331.36828613</v>
      </c>
      <c r="CK2089" s="95">
        <v>24026268.574218798</v>
      </c>
      <c r="CL2089" s="95">
        <v>3807556.1528930701</v>
      </c>
      <c r="CM2089" s="160">
        <v>23185.5572068691</v>
      </c>
      <c r="CN2089" s="160">
        <v>3638888.6203002902</v>
      </c>
      <c r="CO2089" s="160">
        <v>25723574.111083999</v>
      </c>
      <c r="CP2089" s="95">
        <v>3807556.1528930701</v>
      </c>
      <c r="CQ2089" s="95">
        <v>380.84305650740902</v>
      </c>
      <c r="CR2089" s="95">
        <v>87353.095493316694</v>
      </c>
      <c r="CS2089" s="95">
        <v>619488.19372558605</v>
      </c>
      <c r="CT2089" s="95">
        <v>96038.709009170503</v>
      </c>
      <c r="CU2089" s="161">
        <v>3039388.3630161257</v>
      </c>
      <c r="CV2089" s="161">
        <v>24430302.15369419</v>
      </c>
    </row>
    <row r="2090" spans="1:100" x14ac:dyDescent="0.2">
      <c r="A2090" s="94" t="s">
        <v>185</v>
      </c>
      <c r="B2090" s="96">
        <v>39052</v>
      </c>
      <c r="C2090" s="95">
        <v>0</v>
      </c>
      <c r="D2090" s="95">
        <v>8426.5790008306503</v>
      </c>
      <c r="E2090" s="95">
        <v>13351.2634702921</v>
      </c>
      <c r="F2090" s="95">
        <v>7103.4059472680101</v>
      </c>
      <c r="G2090" s="95">
        <v>479.835245970637</v>
      </c>
      <c r="H2090" s="95">
        <v>158.79996647499499</v>
      </c>
      <c r="I2090" s="95">
        <v>0</v>
      </c>
      <c r="J2090" s="95">
        <v>1626.2333689331999</v>
      </c>
      <c r="K2090" s="95">
        <v>139.985017329454</v>
      </c>
      <c r="L2090" s="95">
        <v>174.00117596425099</v>
      </c>
      <c r="M2090" s="95">
        <v>168.99902385287001</v>
      </c>
      <c r="N2090" s="95">
        <v>8041.8038828373001</v>
      </c>
      <c r="O2090" s="95">
        <v>79.828493981622202</v>
      </c>
      <c r="P2090" s="95">
        <v>0</v>
      </c>
      <c r="Q2090" s="95">
        <v>13238.186885356899</v>
      </c>
      <c r="R2090" s="95">
        <v>37.7874362943694</v>
      </c>
      <c r="S2090" s="95">
        <v>0</v>
      </c>
      <c r="T2090" s="95">
        <v>173.71248243749099</v>
      </c>
      <c r="U2090" s="95">
        <v>1754.25632584095</v>
      </c>
      <c r="V2090" s="95">
        <v>0</v>
      </c>
      <c r="W2090" s="95">
        <v>812870.23613739002</v>
      </c>
      <c r="X2090" s="95">
        <v>2193813.4822082501</v>
      </c>
      <c r="Y2090" s="95">
        <v>1047478.05796814</v>
      </c>
      <c r="Z2090" s="95">
        <v>108453.638613701</v>
      </c>
      <c r="AA2090" s="95">
        <v>34617.838770866401</v>
      </c>
      <c r="AB2090" s="95">
        <v>0</v>
      </c>
      <c r="AC2090" s="95">
        <v>593669.50249481201</v>
      </c>
      <c r="AD2090" s="95">
        <v>34913.377782344804</v>
      </c>
      <c r="AE2090" s="95">
        <v>26470.196895122499</v>
      </c>
      <c r="AF2090" s="95">
        <v>20796.719129085501</v>
      </c>
      <c r="AG2090" s="95">
        <v>1264139.4060516399</v>
      </c>
      <c r="AH2090" s="95">
        <v>4389.3503137826901</v>
      </c>
      <c r="AI2090" s="95">
        <v>0</v>
      </c>
      <c r="AJ2090" s="95">
        <v>1680128.1547241199</v>
      </c>
      <c r="AK2090" s="95">
        <v>9526.6079256534595</v>
      </c>
      <c r="AL2090" s="95">
        <v>0</v>
      </c>
      <c r="AM2090" s="95">
        <v>38348.2532081604</v>
      </c>
      <c r="AN2090" s="95">
        <v>638662.62396240199</v>
      </c>
      <c r="AO2090" s="95">
        <v>0</v>
      </c>
      <c r="AP2090" s="95">
        <v>6754523.0197753897</v>
      </c>
      <c r="AQ2090" s="95">
        <v>17579264.3835449</v>
      </c>
      <c r="AR2090" s="95">
        <v>8703860.6560058594</v>
      </c>
      <c r="AS2090" s="95">
        <v>781088.67356872605</v>
      </c>
      <c r="AT2090" s="95">
        <v>256131.85503196699</v>
      </c>
      <c r="AU2090" s="95">
        <v>0</v>
      </c>
      <c r="AV2090" s="95">
        <v>1757126.09700012</v>
      </c>
      <c r="AW2090" s="95">
        <v>89648.2091732025</v>
      </c>
      <c r="AX2090" s="95">
        <v>204993.69597435</v>
      </c>
      <c r="AY2090" s="95">
        <v>165972.36404418899</v>
      </c>
      <c r="AZ2090" s="95">
        <v>10456171.40979</v>
      </c>
      <c r="BA2090" s="95">
        <v>33504.377222061201</v>
      </c>
      <c r="BB2090" s="95">
        <v>0</v>
      </c>
      <c r="BC2090" s="95">
        <v>13167597.899536099</v>
      </c>
      <c r="BD2090" s="95">
        <v>67642.571055412307</v>
      </c>
      <c r="BE2090" s="95">
        <v>0</v>
      </c>
      <c r="BF2090" s="95">
        <v>283800.04130935698</v>
      </c>
      <c r="BG2090" s="95">
        <v>1854627.0696868901</v>
      </c>
      <c r="BH2090" s="95">
        <v>0</v>
      </c>
      <c r="BI2090" s="95">
        <v>765453.219581604</v>
      </c>
      <c r="BJ2090" s="95">
        <v>2997824.8612670898</v>
      </c>
      <c r="BK2090" s="95">
        <v>1482375.42776489</v>
      </c>
      <c r="BL2090" s="95">
        <v>112968.597688675</v>
      </c>
      <c r="BM2090" s="95">
        <v>0</v>
      </c>
      <c r="BN2090" s="95">
        <v>0</v>
      </c>
      <c r="BO2090" s="95">
        <v>0</v>
      </c>
      <c r="BP2090" s="95">
        <v>0</v>
      </c>
      <c r="BQ2090" s="95">
        <v>0</v>
      </c>
      <c r="BR2090" s="95">
        <v>24132.471798181501</v>
      </c>
      <c r="BS2090" s="95">
        <v>1518757.9067993199</v>
      </c>
      <c r="BT2090" s="95">
        <v>6498.7363272309303</v>
      </c>
      <c r="BU2090" s="95">
        <v>0</v>
      </c>
      <c r="BV2090" s="95">
        <v>2197780.76245117</v>
      </c>
      <c r="BW2090" s="95">
        <v>7489.87675946951</v>
      </c>
      <c r="BX2090" s="95">
        <v>0</v>
      </c>
      <c r="BY2090" s="95">
        <v>0</v>
      </c>
      <c r="BZ2090" s="95">
        <v>0</v>
      </c>
      <c r="CA2090" s="95">
        <v>21696.251961231199</v>
      </c>
      <c r="CB2090" s="95">
        <v>2994816.4797668499</v>
      </c>
      <c r="CC2090" s="95">
        <v>24048952.098877002</v>
      </c>
      <c r="CD2090" s="95">
        <v>3756822.4921569801</v>
      </c>
      <c r="CE2090" s="95">
        <v>646.66671375185297</v>
      </c>
      <c r="CF2090" s="95">
        <v>145092.75970840501</v>
      </c>
      <c r="CG2090" s="95">
        <v>1046019.93540955</v>
      </c>
      <c r="CH2090" s="95">
        <v>113098.420992851</v>
      </c>
      <c r="CI2090" s="95">
        <v>22328.460270404801</v>
      </c>
      <c r="CJ2090" s="95">
        <v>3135335.8532409701</v>
      </c>
      <c r="CK2090" s="95">
        <v>25070653.073730499</v>
      </c>
      <c r="CL2090" s="95">
        <v>3867967.4686889602</v>
      </c>
      <c r="CM2090" s="160">
        <v>24058.048053503</v>
      </c>
      <c r="CN2090" s="160">
        <v>3778083.2635192899</v>
      </c>
      <c r="CO2090" s="160">
        <v>26983646.698486298</v>
      </c>
      <c r="CP2090" s="95">
        <v>3867967.4686889602</v>
      </c>
      <c r="CQ2090" s="95">
        <v>421.52360977232502</v>
      </c>
      <c r="CR2090" s="95">
        <v>94991.782770156904</v>
      </c>
      <c r="CS2090" s="95">
        <v>680468.56362915004</v>
      </c>
      <c r="CT2090" s="95">
        <v>105119.51872921</v>
      </c>
      <c r="CU2090" s="161">
        <v>3139909.2394752549</v>
      </c>
      <c r="CV2090" s="161">
        <v>25094972.034286551</v>
      </c>
    </row>
    <row r="2091" spans="1:100" x14ac:dyDescent="0.2">
      <c r="A2091" s="94" t="s">
        <v>185</v>
      </c>
      <c r="B2091" s="96">
        <v>39142</v>
      </c>
      <c r="C2091" s="95">
        <v>0</v>
      </c>
      <c r="D2091" s="95">
        <v>8215.8801254034006</v>
      </c>
      <c r="E2091" s="95">
        <v>13494.678378582001</v>
      </c>
      <c r="F2091" s="95">
        <v>7375.3433149456996</v>
      </c>
      <c r="G2091" s="95">
        <v>502.37155359610898</v>
      </c>
      <c r="H2091" s="95">
        <v>134.61199874617199</v>
      </c>
      <c r="I2091" s="95">
        <v>0</v>
      </c>
      <c r="J2091" s="95">
        <v>1711.8409884125001</v>
      </c>
      <c r="K2091" s="95">
        <v>119.075555854477</v>
      </c>
      <c r="L2091" s="95">
        <v>158.161615964025</v>
      </c>
      <c r="M2091" s="95">
        <v>168.04677633009899</v>
      </c>
      <c r="N2091" s="95">
        <v>8296.0127085447293</v>
      </c>
      <c r="O2091" s="95">
        <v>100.89161712024401</v>
      </c>
      <c r="P2091" s="95">
        <v>0</v>
      </c>
      <c r="Q2091" s="95">
        <v>13036.4041637182</v>
      </c>
      <c r="R2091" s="95">
        <v>37.983974923845402</v>
      </c>
      <c r="S2091" s="95">
        <v>0</v>
      </c>
      <c r="T2091" s="95">
        <v>151.76712222024801</v>
      </c>
      <c r="U2091" s="95">
        <v>1837.7532742619501</v>
      </c>
      <c r="V2091" s="95">
        <v>0</v>
      </c>
      <c r="W2091" s="95">
        <v>763851.38005828904</v>
      </c>
      <c r="X2091" s="95">
        <v>2199403.45489502</v>
      </c>
      <c r="Y2091" s="95">
        <v>1086358.18264771</v>
      </c>
      <c r="Z2091" s="95">
        <v>113434.424866676</v>
      </c>
      <c r="AA2091" s="95">
        <v>29087.4863858223</v>
      </c>
      <c r="AB2091" s="95">
        <v>0</v>
      </c>
      <c r="AC2091" s="95">
        <v>641358.51393890404</v>
      </c>
      <c r="AD2091" s="95">
        <v>29728.5828723907</v>
      </c>
      <c r="AE2091" s="95">
        <v>24887.894969463301</v>
      </c>
      <c r="AF2091" s="95">
        <v>20530.829596281099</v>
      </c>
      <c r="AG2091" s="95">
        <v>1299330.6074066199</v>
      </c>
      <c r="AH2091" s="95">
        <v>5754.0040763616598</v>
      </c>
      <c r="AI2091" s="95">
        <v>0</v>
      </c>
      <c r="AJ2091" s="95">
        <v>1602263.6371460001</v>
      </c>
      <c r="AK2091" s="95">
        <v>9585.8408994674701</v>
      </c>
      <c r="AL2091" s="95">
        <v>0</v>
      </c>
      <c r="AM2091" s="95">
        <v>32504.3646113873</v>
      </c>
      <c r="AN2091" s="95">
        <v>668854.587211609</v>
      </c>
      <c r="AO2091" s="95">
        <v>0</v>
      </c>
      <c r="AP2091" s="95">
        <v>6288521.14245605</v>
      </c>
      <c r="AQ2091" s="95">
        <v>17672396.244628899</v>
      </c>
      <c r="AR2091" s="95">
        <v>9080091.9121093806</v>
      </c>
      <c r="AS2091" s="95">
        <v>830164.69905090297</v>
      </c>
      <c r="AT2091" s="95">
        <v>220502.84819412199</v>
      </c>
      <c r="AU2091" s="95">
        <v>0</v>
      </c>
      <c r="AV2091" s="95">
        <v>1883309.7745208701</v>
      </c>
      <c r="AW2091" s="95">
        <v>76979.035291671797</v>
      </c>
      <c r="AX2091" s="95">
        <v>194898.73916053801</v>
      </c>
      <c r="AY2091" s="95">
        <v>161752.85370063799</v>
      </c>
      <c r="AZ2091" s="95">
        <v>10792904.969970699</v>
      </c>
      <c r="BA2091" s="95">
        <v>44017.053106784799</v>
      </c>
      <c r="BB2091" s="95">
        <v>0</v>
      </c>
      <c r="BC2091" s="95">
        <v>12671397.770385699</v>
      </c>
      <c r="BD2091" s="95">
        <v>68200.861027717605</v>
      </c>
      <c r="BE2091" s="95">
        <v>0</v>
      </c>
      <c r="BF2091" s="95">
        <v>248905.86871147199</v>
      </c>
      <c r="BG2091" s="95">
        <v>1966834.0281372101</v>
      </c>
      <c r="BH2091" s="95">
        <v>0</v>
      </c>
      <c r="BI2091" s="95">
        <v>767091.39630127</v>
      </c>
      <c r="BJ2091" s="95">
        <v>3077969.7422485398</v>
      </c>
      <c r="BK2091" s="95">
        <v>1553972.50602722</v>
      </c>
      <c r="BL2091" s="95">
        <v>119420.70860195201</v>
      </c>
      <c r="BM2091" s="95">
        <v>0</v>
      </c>
      <c r="BN2091" s="95">
        <v>0</v>
      </c>
      <c r="BO2091" s="95">
        <v>0</v>
      </c>
      <c r="BP2091" s="95">
        <v>0</v>
      </c>
      <c r="BQ2091" s="95">
        <v>0</v>
      </c>
      <c r="BR2091" s="95">
        <v>25650.4315075874</v>
      </c>
      <c r="BS2091" s="95">
        <v>1588537.03057861</v>
      </c>
      <c r="BT2091" s="95">
        <v>8181.17231202126</v>
      </c>
      <c r="BU2091" s="95">
        <v>0</v>
      </c>
      <c r="BV2091" s="95">
        <v>2250995.0397644001</v>
      </c>
      <c r="BW2091" s="95">
        <v>7747.7506414055797</v>
      </c>
      <c r="BX2091" s="95">
        <v>0</v>
      </c>
      <c r="BY2091" s="95">
        <v>0</v>
      </c>
      <c r="BZ2091" s="95">
        <v>0</v>
      </c>
      <c r="CA2091" s="95">
        <v>21735.100503444701</v>
      </c>
      <c r="CB2091" s="95">
        <v>2969165.9002380399</v>
      </c>
      <c r="CC2091" s="95">
        <v>23790688.783447299</v>
      </c>
      <c r="CD2091" s="95">
        <v>3862201.9447631799</v>
      </c>
      <c r="CE2091" s="95">
        <v>629.434289112687</v>
      </c>
      <c r="CF2091" s="95">
        <v>141092.22150802601</v>
      </c>
      <c r="CG2091" s="95">
        <v>1035552.10749817</v>
      </c>
      <c r="CH2091" s="95">
        <v>119257.544285774</v>
      </c>
      <c r="CI2091" s="95">
        <v>22362.283926248601</v>
      </c>
      <c r="CJ2091" s="95">
        <v>3111783.29083252</v>
      </c>
      <c r="CK2091" s="95">
        <v>25138920.438964799</v>
      </c>
      <c r="CL2091" s="95">
        <v>3984676.4629516602</v>
      </c>
      <c r="CM2091" s="160">
        <v>24167.406375408202</v>
      </c>
      <c r="CN2091" s="160">
        <v>3780294.3040771498</v>
      </c>
      <c r="CO2091" s="160">
        <v>27094379.5224609</v>
      </c>
      <c r="CP2091" s="95">
        <v>3984676.4629516602</v>
      </c>
      <c r="CQ2091" s="95">
        <v>452.33371666818903</v>
      </c>
      <c r="CR2091" s="95">
        <v>101171.72665596</v>
      </c>
      <c r="CS2091" s="95">
        <v>742897.90659332299</v>
      </c>
      <c r="CT2091" s="95">
        <v>112561.81471633899</v>
      </c>
      <c r="CU2091" s="161">
        <v>3110258.121746066</v>
      </c>
      <c r="CV2091" s="161">
        <v>24826240.890945468</v>
      </c>
    </row>
    <row r="2092" spans="1:100" x14ac:dyDescent="0.2">
      <c r="A2092" s="94" t="s">
        <v>185</v>
      </c>
      <c r="B2092" s="96">
        <v>39234</v>
      </c>
      <c r="C2092" s="95">
        <v>0</v>
      </c>
      <c r="D2092" s="95">
        <v>8308.7560474872607</v>
      </c>
      <c r="E2092" s="95">
        <v>13754.058218955999</v>
      </c>
      <c r="F2092" s="95">
        <v>7697.1668521761903</v>
      </c>
      <c r="G2092" s="95">
        <v>562.051863200963</v>
      </c>
      <c r="H2092" s="95">
        <v>117.502545975149</v>
      </c>
      <c r="I2092" s="95">
        <v>0</v>
      </c>
      <c r="J2092" s="95">
        <v>1779.0257681012199</v>
      </c>
      <c r="K2092" s="95">
        <v>96.557447692379398</v>
      </c>
      <c r="L2092" s="95">
        <v>212.015380410478</v>
      </c>
      <c r="M2092" s="95">
        <v>167.89782975800301</v>
      </c>
      <c r="N2092" s="95">
        <v>8466.9795738458597</v>
      </c>
      <c r="O2092" s="95">
        <v>91.811320435255794</v>
      </c>
      <c r="P2092" s="95">
        <v>0</v>
      </c>
      <c r="Q2092" s="95">
        <v>13371.157307863199</v>
      </c>
      <c r="R2092" s="95">
        <v>42.378514064941598</v>
      </c>
      <c r="S2092" s="95">
        <v>0</v>
      </c>
      <c r="T2092" s="95">
        <v>139.32170395739399</v>
      </c>
      <c r="U2092" s="95">
        <v>1870.29873171449</v>
      </c>
      <c r="V2092" s="95">
        <v>0</v>
      </c>
      <c r="W2092" s="95">
        <v>813586.35276031506</v>
      </c>
      <c r="X2092" s="95">
        <v>2214911.7744445801</v>
      </c>
      <c r="Y2092" s="95">
        <v>1112684.8878784201</v>
      </c>
      <c r="Z2092" s="95">
        <v>123034.655332565</v>
      </c>
      <c r="AA2092" s="95">
        <v>25181.118210315701</v>
      </c>
      <c r="AB2092" s="95">
        <v>0</v>
      </c>
      <c r="AC2092" s="95">
        <v>667364.20233917201</v>
      </c>
      <c r="AD2092" s="95">
        <v>23533.4757461548</v>
      </c>
      <c r="AE2092" s="95">
        <v>30925.054056882898</v>
      </c>
      <c r="AF2092" s="95">
        <v>20228.697367429701</v>
      </c>
      <c r="AG2092" s="95">
        <v>1322725.02963257</v>
      </c>
      <c r="AH2092" s="95">
        <v>4434.7659847736404</v>
      </c>
      <c r="AI2092" s="95">
        <v>0</v>
      </c>
      <c r="AJ2092" s="95">
        <v>1672954.48129272</v>
      </c>
      <c r="AK2092" s="95">
        <v>10501.7784416676</v>
      </c>
      <c r="AL2092" s="95">
        <v>0</v>
      </c>
      <c r="AM2092" s="95">
        <v>27132.5790894032</v>
      </c>
      <c r="AN2092" s="95">
        <v>683766.26960754395</v>
      </c>
      <c r="AO2092" s="95">
        <v>0</v>
      </c>
      <c r="AP2092" s="95">
        <v>6387582.3745727502</v>
      </c>
      <c r="AQ2092" s="95">
        <v>17942756.3825684</v>
      </c>
      <c r="AR2092" s="95">
        <v>9355222.8663330097</v>
      </c>
      <c r="AS2092" s="95">
        <v>899892.87574005104</v>
      </c>
      <c r="AT2092" s="95">
        <v>195867.482666016</v>
      </c>
      <c r="AU2092" s="95">
        <v>0</v>
      </c>
      <c r="AV2092" s="95">
        <v>1974640.8298492399</v>
      </c>
      <c r="AW2092" s="95">
        <v>61536.021829605103</v>
      </c>
      <c r="AX2092" s="95">
        <v>237276.19829940799</v>
      </c>
      <c r="AY2092" s="95">
        <v>161454.57378578201</v>
      </c>
      <c r="AZ2092" s="95">
        <v>11078056.661743199</v>
      </c>
      <c r="BA2092" s="95">
        <v>33755.871595859498</v>
      </c>
      <c r="BB2092" s="95">
        <v>0</v>
      </c>
      <c r="BC2092" s="95">
        <v>13324709.302490201</v>
      </c>
      <c r="BD2092" s="95">
        <v>74192.092263221697</v>
      </c>
      <c r="BE2092" s="95">
        <v>0</v>
      </c>
      <c r="BF2092" s="95">
        <v>214465.466405869</v>
      </c>
      <c r="BG2092" s="95">
        <v>2015781.8454132101</v>
      </c>
      <c r="BH2092" s="95">
        <v>0</v>
      </c>
      <c r="BI2092" s="95">
        <v>856743.26554870605</v>
      </c>
      <c r="BJ2092" s="95">
        <v>3141258.1614379901</v>
      </c>
      <c r="BK2092" s="95">
        <v>1618156.0310668901</v>
      </c>
      <c r="BL2092" s="95">
        <v>134734.42853546099</v>
      </c>
      <c r="BM2092" s="95">
        <v>0</v>
      </c>
      <c r="BN2092" s="95">
        <v>0</v>
      </c>
      <c r="BO2092" s="95">
        <v>0</v>
      </c>
      <c r="BP2092" s="95">
        <v>0</v>
      </c>
      <c r="BQ2092" s="95">
        <v>0</v>
      </c>
      <c r="BR2092" s="95">
        <v>26440.1092715263</v>
      </c>
      <c r="BS2092" s="95">
        <v>1652453.0148315399</v>
      </c>
      <c r="BT2092" s="95">
        <v>6609.3939263820603</v>
      </c>
      <c r="BU2092" s="95">
        <v>0</v>
      </c>
      <c r="BV2092" s="95">
        <v>2294860.0362853999</v>
      </c>
      <c r="BW2092" s="95">
        <v>8541.6018494367599</v>
      </c>
      <c r="BX2092" s="95">
        <v>0</v>
      </c>
      <c r="BY2092" s="95">
        <v>0</v>
      </c>
      <c r="BZ2092" s="95">
        <v>0</v>
      </c>
      <c r="CA2092" s="95">
        <v>22187.6248960495</v>
      </c>
      <c r="CB2092" s="95">
        <v>3055333.0396728502</v>
      </c>
      <c r="CC2092" s="95">
        <v>24813489.3354492</v>
      </c>
      <c r="CD2092" s="95">
        <v>3957937.2882995601</v>
      </c>
      <c r="CE2092" s="95">
        <v>677.33916972577595</v>
      </c>
      <c r="CF2092" s="95">
        <v>148396.347303391</v>
      </c>
      <c r="CG2092" s="95">
        <v>1102491.4463043199</v>
      </c>
      <c r="CH2092" s="95">
        <v>134745.95706176799</v>
      </c>
      <c r="CI2092" s="95">
        <v>22878.250638008099</v>
      </c>
      <c r="CJ2092" s="95">
        <v>3199024.5050964402</v>
      </c>
      <c r="CK2092" s="95">
        <v>25994249.5944824</v>
      </c>
      <c r="CL2092" s="95">
        <v>4093622.1830139202</v>
      </c>
      <c r="CM2092" s="160">
        <v>24719.3580656052</v>
      </c>
      <c r="CN2092" s="160">
        <v>3882364.2194519001</v>
      </c>
      <c r="CO2092" s="160">
        <v>27971129.548339799</v>
      </c>
      <c r="CP2092" s="95">
        <v>4093622.1830139202</v>
      </c>
      <c r="CQ2092" s="95">
        <v>504.73059253022097</v>
      </c>
      <c r="CR2092" s="95">
        <v>110282.09331512501</v>
      </c>
      <c r="CS2092" s="95">
        <v>808446.99699401902</v>
      </c>
      <c r="CT2092" s="95">
        <v>125764.383072853</v>
      </c>
      <c r="CU2092" s="161">
        <v>3203729.3869762411</v>
      </c>
      <c r="CV2092" s="161">
        <v>25915980.781753521</v>
      </c>
    </row>
    <row r="2093" spans="1:100" x14ac:dyDescent="0.2">
      <c r="A2093" s="94" t="s">
        <v>185</v>
      </c>
      <c r="B2093" s="96">
        <v>39326</v>
      </c>
      <c r="C2093" s="95">
        <v>0</v>
      </c>
      <c r="D2093" s="95">
        <v>8289.5879528522491</v>
      </c>
      <c r="E2093" s="95">
        <v>13790.237988352799</v>
      </c>
      <c r="F2093" s="95">
        <v>7940.3081124424898</v>
      </c>
      <c r="G2093" s="95">
        <v>590.65327155590103</v>
      </c>
      <c r="H2093" s="95">
        <v>111.298455650918</v>
      </c>
      <c r="I2093" s="95">
        <v>0</v>
      </c>
      <c r="J2093" s="95">
        <v>1825.70873819292</v>
      </c>
      <c r="K2093" s="95">
        <v>77.967547651380301</v>
      </c>
      <c r="L2093" s="95">
        <v>219.8134945333</v>
      </c>
      <c r="M2093" s="95">
        <v>155.41363586299099</v>
      </c>
      <c r="N2093" s="95">
        <v>8564.2283935546893</v>
      </c>
      <c r="O2093" s="95">
        <v>101.694204288535</v>
      </c>
      <c r="P2093" s="95">
        <v>0</v>
      </c>
      <c r="Q2093" s="95">
        <v>13041.5801547766</v>
      </c>
      <c r="R2093" s="95">
        <v>40.864818210713601</v>
      </c>
      <c r="S2093" s="95">
        <v>0</v>
      </c>
      <c r="T2093" s="95">
        <v>128.30735042505</v>
      </c>
      <c r="U2093" s="95">
        <v>1910.5380024164899</v>
      </c>
      <c r="V2093" s="95">
        <v>0</v>
      </c>
      <c r="W2093" s="95">
        <v>759605.71392059303</v>
      </c>
      <c r="X2093" s="95">
        <v>2194867.9427795401</v>
      </c>
      <c r="Y2093" s="95">
        <v>1132625.06486511</v>
      </c>
      <c r="Z2093" s="95">
        <v>130249.408641815</v>
      </c>
      <c r="AA2093" s="95">
        <v>22353.221790790602</v>
      </c>
      <c r="AB2093" s="95">
        <v>0</v>
      </c>
      <c r="AC2093" s="95">
        <v>677658.80571746803</v>
      </c>
      <c r="AD2093" s="95">
        <v>21508.493913888899</v>
      </c>
      <c r="AE2093" s="95">
        <v>32877.792955875397</v>
      </c>
      <c r="AF2093" s="95">
        <v>21482.067021131501</v>
      </c>
      <c r="AG2093" s="95">
        <v>1325499.9516754199</v>
      </c>
      <c r="AH2093" s="95">
        <v>4504.7999837994603</v>
      </c>
      <c r="AI2093" s="95">
        <v>0</v>
      </c>
      <c r="AJ2093" s="95">
        <v>1568158.35464478</v>
      </c>
      <c r="AK2093" s="95">
        <v>11203.5338907242</v>
      </c>
      <c r="AL2093" s="95">
        <v>0</v>
      </c>
      <c r="AM2093" s="95">
        <v>26404.467243194598</v>
      </c>
      <c r="AN2093" s="95">
        <v>699752.59841918899</v>
      </c>
      <c r="AO2093" s="95">
        <v>0</v>
      </c>
      <c r="AP2093" s="95">
        <v>6515964.08349609</v>
      </c>
      <c r="AQ2093" s="95">
        <v>17885976.493652299</v>
      </c>
      <c r="AR2093" s="95">
        <v>9553570.5374755897</v>
      </c>
      <c r="AS2093" s="95">
        <v>956915.47015380894</v>
      </c>
      <c r="AT2093" s="95">
        <v>170541.90287399301</v>
      </c>
      <c r="AU2093" s="95">
        <v>0</v>
      </c>
      <c r="AV2093" s="95">
        <v>2034026.6240844701</v>
      </c>
      <c r="AW2093" s="95">
        <v>56814.5414214134</v>
      </c>
      <c r="AX2093" s="95">
        <v>255873.60909462001</v>
      </c>
      <c r="AY2093" s="95">
        <v>171439.96442413301</v>
      </c>
      <c r="AZ2093" s="95">
        <v>11124077.9295654</v>
      </c>
      <c r="BA2093" s="95">
        <v>39166.562520980799</v>
      </c>
      <c r="BB2093" s="95">
        <v>0</v>
      </c>
      <c r="BC2093" s="95">
        <v>12728360.599487299</v>
      </c>
      <c r="BD2093" s="95">
        <v>80289.285726547198</v>
      </c>
      <c r="BE2093" s="95">
        <v>0</v>
      </c>
      <c r="BF2093" s="95">
        <v>198016.96983528099</v>
      </c>
      <c r="BG2093" s="95">
        <v>2097545.7160949698</v>
      </c>
      <c r="BH2093" s="95">
        <v>0</v>
      </c>
      <c r="BI2093" s="95">
        <v>844230.515151978</v>
      </c>
      <c r="BJ2093" s="95">
        <v>3143001.7688903799</v>
      </c>
      <c r="BK2093" s="95">
        <v>1664700.9824981701</v>
      </c>
      <c r="BL2093" s="95">
        <v>143590.21482086199</v>
      </c>
      <c r="BM2093" s="95">
        <v>0</v>
      </c>
      <c r="BN2093" s="95">
        <v>0</v>
      </c>
      <c r="BO2093" s="95">
        <v>0</v>
      </c>
      <c r="BP2093" s="95">
        <v>0</v>
      </c>
      <c r="BQ2093" s="95">
        <v>0</v>
      </c>
      <c r="BR2093" s="95">
        <v>29597.807193279299</v>
      </c>
      <c r="BS2093" s="95">
        <v>1658843.0947265599</v>
      </c>
      <c r="BT2093" s="95">
        <v>7501.0900463461903</v>
      </c>
      <c r="BU2093" s="95">
        <v>0</v>
      </c>
      <c r="BV2093" s="95">
        <v>2302410.2668151902</v>
      </c>
      <c r="BW2093" s="95">
        <v>9348.0738596916199</v>
      </c>
      <c r="BX2093" s="95">
        <v>0</v>
      </c>
      <c r="BY2093" s="95">
        <v>0</v>
      </c>
      <c r="BZ2093" s="95">
        <v>0</v>
      </c>
      <c r="CA2093" s="95">
        <v>22011.442238330801</v>
      </c>
      <c r="CB2093" s="95">
        <v>2943349.1779785198</v>
      </c>
      <c r="CC2093" s="95">
        <v>24439746.916259799</v>
      </c>
      <c r="CD2093" s="95">
        <v>4028102.9800720201</v>
      </c>
      <c r="CE2093" s="95">
        <v>710.30264879018102</v>
      </c>
      <c r="CF2093" s="95">
        <v>153266.85541153001</v>
      </c>
      <c r="CG2093" s="95">
        <v>1136348.6559295701</v>
      </c>
      <c r="CH2093" s="95">
        <v>143685.07028198201</v>
      </c>
      <c r="CI2093" s="95">
        <v>22723.712400913199</v>
      </c>
      <c r="CJ2093" s="95">
        <v>3105626.1009216299</v>
      </c>
      <c r="CK2093" s="95">
        <v>25245005.2106934</v>
      </c>
      <c r="CL2093" s="95">
        <v>4170463.0740966802</v>
      </c>
      <c r="CM2093" s="160">
        <v>24619.0493550301</v>
      </c>
      <c r="CN2093" s="160">
        <v>3801096.0506286598</v>
      </c>
      <c r="CO2093" s="160">
        <v>27325346.185058601</v>
      </c>
      <c r="CP2093" s="95">
        <v>4170463.0740966802</v>
      </c>
      <c r="CQ2093" s="95">
        <v>542.05759302526701</v>
      </c>
      <c r="CR2093" s="95">
        <v>116169.34817886401</v>
      </c>
      <c r="CS2093" s="95">
        <v>853861.81333923305</v>
      </c>
      <c r="CT2093" s="95">
        <v>134258.30449485799</v>
      </c>
      <c r="CU2093" s="161">
        <v>3096616.0333900498</v>
      </c>
      <c r="CV2093" s="161">
        <v>25576095.572189368</v>
      </c>
    </row>
    <row r="2094" spans="1:100" x14ac:dyDescent="0.2">
      <c r="A2094" s="94" t="s">
        <v>185</v>
      </c>
      <c r="B2094" s="96">
        <v>39417</v>
      </c>
      <c r="C2094" s="95">
        <v>0</v>
      </c>
      <c r="D2094" s="95">
        <v>8984.7292996644992</v>
      </c>
      <c r="E2094" s="95">
        <v>13887.6572885513</v>
      </c>
      <c r="F2094" s="95">
        <v>8128.4263070821798</v>
      </c>
      <c r="G2094" s="95">
        <v>627.75094314664602</v>
      </c>
      <c r="H2094" s="95">
        <v>111.776475839317</v>
      </c>
      <c r="I2094" s="95">
        <v>0</v>
      </c>
      <c r="J2094" s="95">
        <v>1891.4186655431999</v>
      </c>
      <c r="K2094" s="95">
        <v>84.503210045397296</v>
      </c>
      <c r="L2094" s="95">
        <v>181.56553866900501</v>
      </c>
      <c r="M2094" s="95">
        <v>172.306424403563</v>
      </c>
      <c r="N2094" s="95">
        <v>8671.1246371269208</v>
      </c>
      <c r="O2094" s="95">
        <v>108.83625402394701</v>
      </c>
      <c r="P2094" s="95">
        <v>0</v>
      </c>
      <c r="Q2094" s="95">
        <v>13719.547710299499</v>
      </c>
      <c r="R2094" s="95">
        <v>41.885873324237799</v>
      </c>
      <c r="S2094" s="95">
        <v>0</v>
      </c>
      <c r="T2094" s="95">
        <v>115.651283326559</v>
      </c>
      <c r="U2094" s="95">
        <v>1967.27605308592</v>
      </c>
      <c r="V2094" s="95">
        <v>0</v>
      </c>
      <c r="W2094" s="95">
        <v>951079.73149108898</v>
      </c>
      <c r="X2094" s="95">
        <v>2178936.6056213402</v>
      </c>
      <c r="Y2094" s="95">
        <v>1138179.4158020001</v>
      </c>
      <c r="Z2094" s="95">
        <v>133200.54041862499</v>
      </c>
      <c r="AA2094" s="95">
        <v>23743.221937417999</v>
      </c>
      <c r="AB2094" s="95">
        <v>0</v>
      </c>
      <c r="AC2094" s="95">
        <v>693737.48900604201</v>
      </c>
      <c r="AD2094" s="95">
        <v>18515.008374929399</v>
      </c>
      <c r="AE2094" s="95">
        <v>28839.914386987701</v>
      </c>
      <c r="AF2094" s="95">
        <v>23902.9004449844</v>
      </c>
      <c r="AG2094" s="95">
        <v>1322957.6150817899</v>
      </c>
      <c r="AH2094" s="95">
        <v>4783.7199681401298</v>
      </c>
      <c r="AI2094" s="95">
        <v>0</v>
      </c>
      <c r="AJ2094" s="95">
        <v>1751221.7841033901</v>
      </c>
      <c r="AK2094" s="95">
        <v>10001.6718293428</v>
      </c>
      <c r="AL2094" s="95">
        <v>0</v>
      </c>
      <c r="AM2094" s="95">
        <v>23867.973843812899</v>
      </c>
      <c r="AN2094" s="95">
        <v>720027.90962982201</v>
      </c>
      <c r="AO2094" s="95">
        <v>0</v>
      </c>
      <c r="AP2094" s="95">
        <v>8000710.7005615197</v>
      </c>
      <c r="AQ2094" s="95">
        <v>17895181.394042999</v>
      </c>
      <c r="AR2094" s="95">
        <v>9687803.0524902306</v>
      </c>
      <c r="AS2094" s="95">
        <v>987646.63877868699</v>
      </c>
      <c r="AT2094" s="95">
        <v>181899.978441238</v>
      </c>
      <c r="AU2094" s="95">
        <v>0</v>
      </c>
      <c r="AV2094" s="95">
        <v>2133869.5669250502</v>
      </c>
      <c r="AW2094" s="95">
        <v>49468.090782642401</v>
      </c>
      <c r="AX2094" s="95">
        <v>233894.472213745</v>
      </c>
      <c r="AY2094" s="95">
        <v>193761.865755081</v>
      </c>
      <c r="AZ2094" s="95">
        <v>11200454.5513916</v>
      </c>
      <c r="BA2094" s="95">
        <v>40236.882906436898</v>
      </c>
      <c r="BB2094" s="95">
        <v>0</v>
      </c>
      <c r="BC2094" s="95">
        <v>14087802.4912109</v>
      </c>
      <c r="BD2094" s="95">
        <v>72940.147845268293</v>
      </c>
      <c r="BE2094" s="95">
        <v>0</v>
      </c>
      <c r="BF2094" s="95">
        <v>181667.970769882</v>
      </c>
      <c r="BG2094" s="95">
        <v>2191861.4001464802</v>
      </c>
      <c r="BH2094" s="95">
        <v>0</v>
      </c>
      <c r="BI2094" s="95">
        <v>945296.75838470506</v>
      </c>
      <c r="BJ2094" s="95">
        <v>3174307.2255859398</v>
      </c>
      <c r="BK2094" s="95">
        <v>1717913.2680206301</v>
      </c>
      <c r="BL2094" s="95">
        <v>150023.40444755601</v>
      </c>
      <c r="BM2094" s="95">
        <v>0</v>
      </c>
      <c r="BN2094" s="95">
        <v>0</v>
      </c>
      <c r="BO2094" s="95">
        <v>0</v>
      </c>
      <c r="BP2094" s="95">
        <v>0</v>
      </c>
      <c r="BQ2094" s="95">
        <v>0</v>
      </c>
      <c r="BR2094" s="95">
        <v>31479.7571413517</v>
      </c>
      <c r="BS2094" s="95">
        <v>1678136.0981292699</v>
      </c>
      <c r="BT2094" s="95">
        <v>7821.66205042601</v>
      </c>
      <c r="BU2094" s="95">
        <v>0</v>
      </c>
      <c r="BV2094" s="95">
        <v>2387833.70166016</v>
      </c>
      <c r="BW2094" s="95">
        <v>8616.3578398227692</v>
      </c>
      <c r="BX2094" s="95">
        <v>0</v>
      </c>
      <c r="BY2094" s="95">
        <v>0</v>
      </c>
      <c r="BZ2094" s="95">
        <v>0</v>
      </c>
      <c r="CA2094" s="95">
        <v>22836.236215591402</v>
      </c>
      <c r="CB2094" s="95">
        <v>3126904.3661499</v>
      </c>
      <c r="CC2094" s="95">
        <v>25691592.924560498</v>
      </c>
      <c r="CD2094" s="95">
        <v>4107643.8328857399</v>
      </c>
      <c r="CE2094" s="95">
        <v>738.49583347141697</v>
      </c>
      <c r="CF2094" s="95">
        <v>156818.74210166899</v>
      </c>
      <c r="CG2094" s="95">
        <v>1162182.13287354</v>
      </c>
      <c r="CH2094" s="95">
        <v>150149.62787437401</v>
      </c>
      <c r="CI2094" s="95">
        <v>23561.547657489798</v>
      </c>
      <c r="CJ2094" s="95">
        <v>3277117.04327393</v>
      </c>
      <c r="CK2094" s="95">
        <v>26870858.403320301</v>
      </c>
      <c r="CL2094" s="95">
        <v>4254380.4708862295</v>
      </c>
      <c r="CM2094" s="160">
        <v>25478.370954036702</v>
      </c>
      <c r="CN2094" s="160">
        <v>4003732.7197265602</v>
      </c>
      <c r="CO2094" s="160">
        <v>29137078.997558601</v>
      </c>
      <c r="CP2094" s="95">
        <v>4254380.4708862295</v>
      </c>
      <c r="CQ2094" s="95">
        <v>578.00887877494097</v>
      </c>
      <c r="CR2094" s="95">
        <v>120968.46240043599</v>
      </c>
      <c r="CS2094" s="95">
        <v>896160.68556213402</v>
      </c>
      <c r="CT2094" s="95">
        <v>141339.65170097401</v>
      </c>
      <c r="CU2094" s="161">
        <v>3283723.1082515689</v>
      </c>
      <c r="CV2094" s="161">
        <v>26853775.057434037</v>
      </c>
    </row>
    <row r="2095" spans="1:100" x14ac:dyDescent="0.2">
      <c r="A2095" s="94" t="s">
        <v>185</v>
      </c>
      <c r="B2095" s="96">
        <v>39508</v>
      </c>
      <c r="C2095" s="95">
        <v>0</v>
      </c>
      <c r="D2095" s="95">
        <v>9247.3346331119501</v>
      </c>
      <c r="E2095" s="95">
        <v>13904.864942431401</v>
      </c>
      <c r="F2095" s="95">
        <v>8196.9599714279193</v>
      </c>
      <c r="G2095" s="95">
        <v>672.13192720711197</v>
      </c>
      <c r="H2095" s="95">
        <v>106.185758600943</v>
      </c>
      <c r="I2095" s="95">
        <v>0</v>
      </c>
      <c r="J2095" s="95">
        <v>1949.8924552798301</v>
      </c>
      <c r="K2095" s="95">
        <v>57.9474494382739</v>
      </c>
      <c r="L2095" s="95">
        <v>230.842544898391</v>
      </c>
      <c r="M2095" s="95">
        <v>228.404215177521</v>
      </c>
      <c r="N2095" s="95">
        <v>8669.2891478538495</v>
      </c>
      <c r="O2095" s="95">
        <v>101.919245606288</v>
      </c>
      <c r="P2095" s="95">
        <v>0</v>
      </c>
      <c r="Q2095" s="95">
        <v>13899.639182806</v>
      </c>
      <c r="R2095" s="95">
        <v>42.857360695954398</v>
      </c>
      <c r="S2095" s="95">
        <v>0</v>
      </c>
      <c r="T2095" s="95">
        <v>115.95209314674101</v>
      </c>
      <c r="U2095" s="95">
        <v>2011.4904996007699</v>
      </c>
      <c r="V2095" s="95">
        <v>0</v>
      </c>
      <c r="W2095" s="95">
        <v>918294.68087005604</v>
      </c>
      <c r="X2095" s="95">
        <v>2170793.6488342299</v>
      </c>
      <c r="Y2095" s="95">
        <v>1146230.8326568599</v>
      </c>
      <c r="Z2095" s="95">
        <v>138757.82628440901</v>
      </c>
      <c r="AA2095" s="95">
        <v>22095.502401113499</v>
      </c>
      <c r="AB2095" s="95">
        <v>0</v>
      </c>
      <c r="AC2095" s="95">
        <v>720799.83778381301</v>
      </c>
      <c r="AD2095" s="95">
        <v>13637.3276362419</v>
      </c>
      <c r="AE2095" s="95">
        <v>29358.084602117498</v>
      </c>
      <c r="AF2095" s="95">
        <v>33169.121139526404</v>
      </c>
      <c r="AG2095" s="95">
        <v>1313708.3925781299</v>
      </c>
      <c r="AH2095" s="95">
        <v>4654.3232908844902</v>
      </c>
      <c r="AI2095" s="95">
        <v>0</v>
      </c>
      <c r="AJ2095" s="95">
        <v>1729036.5064392099</v>
      </c>
      <c r="AK2095" s="95">
        <v>9686.5065603256207</v>
      </c>
      <c r="AL2095" s="95">
        <v>0</v>
      </c>
      <c r="AM2095" s="95">
        <v>24031.780516624502</v>
      </c>
      <c r="AN2095" s="95">
        <v>732613.53166198696</v>
      </c>
      <c r="AO2095" s="95">
        <v>0</v>
      </c>
      <c r="AP2095" s="95">
        <v>7987854.4400634803</v>
      </c>
      <c r="AQ2095" s="95">
        <v>17832195.7502441</v>
      </c>
      <c r="AR2095" s="95">
        <v>9767424.72021484</v>
      </c>
      <c r="AS2095" s="95">
        <v>1034348.8957290601</v>
      </c>
      <c r="AT2095" s="95">
        <v>173098.384584427</v>
      </c>
      <c r="AU2095" s="95">
        <v>0</v>
      </c>
      <c r="AV2095" s="95">
        <v>2247582.07177734</v>
      </c>
      <c r="AW2095" s="95">
        <v>37053.245419979103</v>
      </c>
      <c r="AX2095" s="95">
        <v>231169.254245758</v>
      </c>
      <c r="AY2095" s="95">
        <v>262282.75675582897</v>
      </c>
      <c r="AZ2095" s="95">
        <v>11130992.8479004</v>
      </c>
      <c r="BA2095" s="95">
        <v>38291.437662124597</v>
      </c>
      <c r="BB2095" s="95">
        <v>0</v>
      </c>
      <c r="BC2095" s="95">
        <v>13995413.677734399</v>
      </c>
      <c r="BD2095" s="95">
        <v>70876.472012519793</v>
      </c>
      <c r="BE2095" s="95">
        <v>0</v>
      </c>
      <c r="BF2095" s="95">
        <v>192241.530834198</v>
      </c>
      <c r="BG2095" s="95">
        <v>2286884.9749145498</v>
      </c>
      <c r="BH2095" s="95">
        <v>0</v>
      </c>
      <c r="BI2095" s="95">
        <v>923036.89782714797</v>
      </c>
      <c r="BJ2095" s="95">
        <v>2827983.0836792002</v>
      </c>
      <c r="BK2095" s="95">
        <v>1536836.5209198</v>
      </c>
      <c r="BL2095" s="95">
        <v>159911.51665687599</v>
      </c>
      <c r="BM2095" s="95">
        <v>0</v>
      </c>
      <c r="BN2095" s="95">
        <v>0</v>
      </c>
      <c r="BO2095" s="95">
        <v>0</v>
      </c>
      <c r="BP2095" s="95">
        <v>0</v>
      </c>
      <c r="BQ2095" s="95">
        <v>0</v>
      </c>
      <c r="BR2095" s="95">
        <v>40006.751258373297</v>
      </c>
      <c r="BS2095" s="95">
        <v>1465907.5300445601</v>
      </c>
      <c r="BT2095" s="95">
        <v>7541.7578868866003</v>
      </c>
      <c r="BU2095" s="95">
        <v>0</v>
      </c>
      <c r="BV2095" s="95">
        <v>2246476.9157714802</v>
      </c>
      <c r="BW2095" s="95">
        <v>8437.8707302808798</v>
      </c>
      <c r="BX2095" s="95">
        <v>0</v>
      </c>
      <c r="BY2095" s="95">
        <v>0</v>
      </c>
      <c r="BZ2095" s="95">
        <v>0</v>
      </c>
      <c r="CA2095" s="95">
        <v>23156.179605722398</v>
      </c>
      <c r="CB2095" s="95">
        <v>3118132.7520141602</v>
      </c>
      <c r="CC2095" s="95">
        <v>25618076.96875</v>
      </c>
      <c r="CD2095" s="95">
        <v>3749251.6943359398</v>
      </c>
      <c r="CE2095" s="95">
        <v>766.79416359215998</v>
      </c>
      <c r="CF2095" s="95">
        <v>158752.51840209999</v>
      </c>
      <c r="CG2095" s="95">
        <v>1191075.6935119601</v>
      </c>
      <c r="CH2095" s="95">
        <v>159671.00252151501</v>
      </c>
      <c r="CI2095" s="95">
        <v>23924.431830883001</v>
      </c>
      <c r="CJ2095" s="95">
        <v>3278951.2188720698</v>
      </c>
      <c r="CK2095" s="95">
        <v>27048001.384765599</v>
      </c>
      <c r="CL2095" s="95">
        <v>3912400.5957031301</v>
      </c>
      <c r="CM2095" s="160">
        <v>25908.342070341099</v>
      </c>
      <c r="CN2095" s="160">
        <v>4008853.98406982</v>
      </c>
      <c r="CO2095" s="160">
        <v>29311416.880615201</v>
      </c>
      <c r="CP2095" s="95">
        <v>3912400.5957031301</v>
      </c>
      <c r="CQ2095" s="95">
        <v>623.335706152022</v>
      </c>
      <c r="CR2095" s="95">
        <v>127718.634543419</v>
      </c>
      <c r="CS2095" s="95">
        <v>952178.81018829299</v>
      </c>
      <c r="CT2095" s="95">
        <v>152016.570299149</v>
      </c>
      <c r="CU2095" s="161">
        <v>3276885.2704162602</v>
      </c>
      <c r="CV2095" s="161">
        <v>26809152.662261959</v>
      </c>
    </row>
    <row r="2096" spans="1:100" x14ac:dyDescent="0.2">
      <c r="A2096" s="94" t="s">
        <v>185</v>
      </c>
      <c r="B2096" s="96">
        <v>39600</v>
      </c>
      <c r="C2096" s="95">
        <v>0</v>
      </c>
      <c r="D2096" s="95">
        <v>8718.2003750801105</v>
      </c>
      <c r="E2096" s="95">
        <v>14016.8466085196</v>
      </c>
      <c r="F2096" s="95">
        <v>8446.0801119804401</v>
      </c>
      <c r="G2096" s="95">
        <v>715.18253333121504</v>
      </c>
      <c r="H2096" s="95">
        <v>73.713492189533994</v>
      </c>
      <c r="I2096" s="95">
        <v>0</v>
      </c>
      <c r="J2096" s="95">
        <v>2022.7964925915001</v>
      </c>
      <c r="K2096" s="95">
        <v>48.098664249293499</v>
      </c>
      <c r="L2096" s="95">
        <v>257.15488668531202</v>
      </c>
      <c r="M2096" s="95">
        <v>213.75814494863201</v>
      </c>
      <c r="N2096" s="95">
        <v>8738.4449582099896</v>
      </c>
      <c r="O2096" s="95">
        <v>107.471271855757</v>
      </c>
      <c r="P2096" s="95">
        <v>0</v>
      </c>
      <c r="Q2096" s="95">
        <v>13561.0241695642</v>
      </c>
      <c r="R2096" s="95">
        <v>47.418218247126802</v>
      </c>
      <c r="S2096" s="95">
        <v>0</v>
      </c>
      <c r="T2096" s="95">
        <v>94.513493603095398</v>
      </c>
      <c r="U2096" s="95">
        <v>2067.7613410949698</v>
      </c>
      <c r="V2096" s="95">
        <v>0</v>
      </c>
      <c r="W2096" s="95">
        <v>789800.01042938197</v>
      </c>
      <c r="X2096" s="95">
        <v>2168973.5516967801</v>
      </c>
      <c r="Y2096" s="95">
        <v>1156080.6372833301</v>
      </c>
      <c r="Z2096" s="95">
        <v>144217.39737701399</v>
      </c>
      <c r="AA2096" s="95">
        <v>15910.170630574199</v>
      </c>
      <c r="AB2096" s="95">
        <v>0</v>
      </c>
      <c r="AC2096" s="95">
        <v>747706.33890533401</v>
      </c>
      <c r="AD2096" s="95">
        <v>11064.524519324301</v>
      </c>
      <c r="AE2096" s="95">
        <v>36641.148537159002</v>
      </c>
      <c r="AF2096" s="95">
        <v>35823.884532928503</v>
      </c>
      <c r="AG2096" s="95">
        <v>1302963.81803894</v>
      </c>
      <c r="AH2096" s="95">
        <v>5142.1597380638104</v>
      </c>
      <c r="AI2096" s="95">
        <v>0</v>
      </c>
      <c r="AJ2096" s="95">
        <v>1569748.4680480999</v>
      </c>
      <c r="AK2096" s="95">
        <v>10768.089492082599</v>
      </c>
      <c r="AL2096" s="95">
        <v>0</v>
      </c>
      <c r="AM2096" s="95">
        <v>18326.719826459899</v>
      </c>
      <c r="AN2096" s="95">
        <v>754020.84234619106</v>
      </c>
      <c r="AO2096" s="95">
        <v>0</v>
      </c>
      <c r="AP2096" s="95">
        <v>6291159.3723754901</v>
      </c>
      <c r="AQ2096" s="95">
        <v>18259646.072997998</v>
      </c>
      <c r="AR2096" s="95">
        <v>10073705.3950195</v>
      </c>
      <c r="AS2096" s="95">
        <v>1093621.7267456099</v>
      </c>
      <c r="AT2096" s="95">
        <v>121819.22292137099</v>
      </c>
      <c r="AU2096" s="95">
        <v>0</v>
      </c>
      <c r="AV2096" s="95">
        <v>2377389.9924316402</v>
      </c>
      <c r="AW2096" s="95">
        <v>30367.485195636698</v>
      </c>
      <c r="AX2096" s="95">
        <v>293909.526794434</v>
      </c>
      <c r="AY2096" s="95">
        <v>289601.21145248401</v>
      </c>
      <c r="AZ2096" s="95">
        <v>11300810.5946045</v>
      </c>
      <c r="BA2096" s="95">
        <v>43059.538537502303</v>
      </c>
      <c r="BB2096" s="95">
        <v>0</v>
      </c>
      <c r="BC2096" s="95">
        <v>12950127.7304688</v>
      </c>
      <c r="BD2096" s="95">
        <v>79442.550731658906</v>
      </c>
      <c r="BE2096" s="95">
        <v>0</v>
      </c>
      <c r="BF2096" s="95">
        <v>143006.27835273699</v>
      </c>
      <c r="BG2096" s="95">
        <v>2394909.0512390099</v>
      </c>
      <c r="BH2096" s="95">
        <v>0</v>
      </c>
      <c r="BI2096" s="95">
        <v>842018.43916320801</v>
      </c>
      <c r="BJ2096" s="95">
        <v>2870432.9343872098</v>
      </c>
      <c r="BK2096" s="95">
        <v>1574173.8162994401</v>
      </c>
      <c r="BL2096" s="95">
        <v>166044.05696868899</v>
      </c>
      <c r="BM2096" s="95">
        <v>0</v>
      </c>
      <c r="BN2096" s="95">
        <v>0</v>
      </c>
      <c r="BO2096" s="95">
        <v>0</v>
      </c>
      <c r="BP2096" s="95">
        <v>0</v>
      </c>
      <c r="BQ2096" s="95">
        <v>0</v>
      </c>
      <c r="BR2096" s="95">
        <v>42388.463912963904</v>
      </c>
      <c r="BS2096" s="95">
        <v>1472704.6382141099</v>
      </c>
      <c r="BT2096" s="95">
        <v>8382.7063355445898</v>
      </c>
      <c r="BU2096" s="95">
        <v>0</v>
      </c>
      <c r="BV2096" s="95">
        <v>2200375.8187560998</v>
      </c>
      <c r="BW2096" s="95">
        <v>9155.2920901775396</v>
      </c>
      <c r="BX2096" s="95">
        <v>0</v>
      </c>
      <c r="BY2096" s="95">
        <v>0</v>
      </c>
      <c r="BZ2096" s="95">
        <v>0</v>
      </c>
      <c r="CA2096" s="95">
        <v>22809.483350753799</v>
      </c>
      <c r="CB2096" s="95">
        <v>2959304.7372131301</v>
      </c>
      <c r="CC2096" s="95">
        <v>24979348.504150402</v>
      </c>
      <c r="CD2096" s="95">
        <v>3696255.5167541499</v>
      </c>
      <c r="CE2096" s="95">
        <v>790.03919041901804</v>
      </c>
      <c r="CF2096" s="95">
        <v>160639.32039642299</v>
      </c>
      <c r="CG2096" s="95">
        <v>1222490.9553833001</v>
      </c>
      <c r="CH2096" s="95">
        <v>166075.27949714701</v>
      </c>
      <c r="CI2096" s="95">
        <v>23609.901527166399</v>
      </c>
      <c r="CJ2096" s="95">
        <v>3115487.4618225102</v>
      </c>
      <c r="CK2096" s="95">
        <v>26224274.285156298</v>
      </c>
      <c r="CL2096" s="95">
        <v>3865635.0206603999</v>
      </c>
      <c r="CM2096" s="160">
        <v>25656.403535842899</v>
      </c>
      <c r="CN2096" s="160">
        <v>3872452.4004516602</v>
      </c>
      <c r="CO2096" s="160">
        <v>28583094.6882324</v>
      </c>
      <c r="CP2096" s="95">
        <v>3865635.0206603999</v>
      </c>
      <c r="CQ2096" s="95">
        <v>655.26593753695499</v>
      </c>
      <c r="CR2096" s="95">
        <v>131040.27592277501</v>
      </c>
      <c r="CS2096" s="95">
        <v>996003.55728149402</v>
      </c>
      <c r="CT2096" s="95">
        <v>156372.233438492</v>
      </c>
      <c r="CU2096" s="161">
        <v>3119944.057609553</v>
      </c>
      <c r="CV2096" s="161">
        <v>26201839.459533703</v>
      </c>
    </row>
    <row r="2097" spans="1:100" x14ac:dyDescent="0.2">
      <c r="A2097" s="94" t="s">
        <v>185</v>
      </c>
      <c r="B2097" s="96">
        <v>39692</v>
      </c>
      <c r="C2097" s="95">
        <v>0</v>
      </c>
      <c r="D2097" s="95">
        <v>10108.759380936601</v>
      </c>
      <c r="E2097" s="95">
        <v>13892.841690301901</v>
      </c>
      <c r="F2097" s="95">
        <v>8465.2634034156799</v>
      </c>
      <c r="G2097" s="95">
        <v>753.84014080464794</v>
      </c>
      <c r="H2097" s="95">
        <v>61.863720705266999</v>
      </c>
      <c r="I2097" s="95">
        <v>0</v>
      </c>
      <c r="J2097" s="95">
        <v>2088.0450827181298</v>
      </c>
      <c r="K2097" s="95">
        <v>36.600312113761902</v>
      </c>
      <c r="L2097" s="95">
        <v>274.13406184315699</v>
      </c>
      <c r="M2097" s="95">
        <v>208.20282480493199</v>
      </c>
      <c r="N2097" s="95">
        <v>8713.4412103891409</v>
      </c>
      <c r="O2097" s="95">
        <v>111.76293738651999</v>
      </c>
      <c r="P2097" s="95">
        <v>0</v>
      </c>
      <c r="Q2097" s="95">
        <v>14688.162700414699</v>
      </c>
      <c r="R2097" s="95">
        <v>45.848332626745098</v>
      </c>
      <c r="S2097" s="95">
        <v>0</v>
      </c>
      <c r="T2097" s="95">
        <v>78.646596290171104</v>
      </c>
      <c r="U2097" s="95">
        <v>2129.3872353136499</v>
      </c>
      <c r="V2097" s="95">
        <v>0</v>
      </c>
      <c r="W2097" s="95">
        <v>1075718.0725708001</v>
      </c>
      <c r="X2097" s="95">
        <v>2108829.4522094699</v>
      </c>
      <c r="Y2097" s="95">
        <v>1122098.6342926</v>
      </c>
      <c r="Z2097" s="95">
        <v>149747.548070908</v>
      </c>
      <c r="AA2097" s="95">
        <v>12568.419413089799</v>
      </c>
      <c r="AB2097" s="95">
        <v>0</v>
      </c>
      <c r="AC2097" s="95">
        <v>768180.89258575405</v>
      </c>
      <c r="AD2097" s="95">
        <v>8449.80824840069</v>
      </c>
      <c r="AE2097" s="95">
        <v>39576.153458595298</v>
      </c>
      <c r="AF2097" s="95">
        <v>35030.102906703898</v>
      </c>
      <c r="AG2097" s="95">
        <v>1266539.28640747</v>
      </c>
      <c r="AH2097" s="95">
        <v>6010.6025992035902</v>
      </c>
      <c r="AI2097" s="95">
        <v>0</v>
      </c>
      <c r="AJ2097" s="95">
        <v>1827355.77882385</v>
      </c>
      <c r="AK2097" s="95">
        <v>9847.7144287824594</v>
      </c>
      <c r="AL2097" s="95">
        <v>0</v>
      </c>
      <c r="AM2097" s="95">
        <v>16975.050585269899</v>
      </c>
      <c r="AN2097" s="95">
        <v>777044.90132141102</v>
      </c>
      <c r="AO2097" s="95">
        <v>0</v>
      </c>
      <c r="AP2097" s="95">
        <v>9365875.1987304706</v>
      </c>
      <c r="AQ2097" s="95">
        <v>17815876.548095699</v>
      </c>
      <c r="AR2097" s="95">
        <v>9818093.8278808594</v>
      </c>
      <c r="AS2097" s="95">
        <v>1146107.3804016099</v>
      </c>
      <c r="AT2097" s="95">
        <v>100076.865236282</v>
      </c>
      <c r="AU2097" s="95">
        <v>0</v>
      </c>
      <c r="AV2097" s="95">
        <v>2481412.8623962398</v>
      </c>
      <c r="AW2097" s="95">
        <v>23463.8930318356</v>
      </c>
      <c r="AX2097" s="95">
        <v>326057.29384231602</v>
      </c>
      <c r="AY2097" s="95">
        <v>284042.470077515</v>
      </c>
      <c r="AZ2097" s="95">
        <v>11040182.5780029</v>
      </c>
      <c r="BA2097" s="95">
        <v>50180.829018592798</v>
      </c>
      <c r="BB2097" s="95">
        <v>0</v>
      </c>
      <c r="BC2097" s="95">
        <v>15382810.927002</v>
      </c>
      <c r="BD2097" s="95">
        <v>73444.812330246001</v>
      </c>
      <c r="BE2097" s="95">
        <v>0</v>
      </c>
      <c r="BF2097" s="95">
        <v>131645.37683105501</v>
      </c>
      <c r="BG2097" s="95">
        <v>2508910.0971984901</v>
      </c>
      <c r="BH2097" s="95">
        <v>0</v>
      </c>
      <c r="BI2097" s="95">
        <v>1097756.92849731</v>
      </c>
      <c r="BJ2097" s="95">
        <v>2866001.3508605999</v>
      </c>
      <c r="BK2097" s="95">
        <v>1578110.8451690699</v>
      </c>
      <c r="BL2097" s="95">
        <v>174969.96091461199</v>
      </c>
      <c r="BM2097" s="95">
        <v>0</v>
      </c>
      <c r="BN2097" s="95">
        <v>0</v>
      </c>
      <c r="BO2097" s="95">
        <v>0</v>
      </c>
      <c r="BP2097" s="95">
        <v>0</v>
      </c>
      <c r="BQ2097" s="95">
        <v>0</v>
      </c>
      <c r="BR2097" s="95">
        <v>41388.590133666999</v>
      </c>
      <c r="BS2097" s="95">
        <v>1465967.6863708501</v>
      </c>
      <c r="BT2097" s="95">
        <v>9620.4699745178204</v>
      </c>
      <c r="BU2097" s="95">
        <v>0</v>
      </c>
      <c r="BV2097" s="95">
        <v>2431466.4878845201</v>
      </c>
      <c r="BW2097" s="95">
        <v>8481.5129292011297</v>
      </c>
      <c r="BX2097" s="95">
        <v>0</v>
      </c>
      <c r="BY2097" s="95">
        <v>0</v>
      </c>
      <c r="BZ2097" s="95">
        <v>0</v>
      </c>
      <c r="CA2097" s="95">
        <v>23949.106456518199</v>
      </c>
      <c r="CB2097" s="95">
        <v>3171627.0634460398</v>
      </c>
      <c r="CC2097" s="95">
        <v>27094025.387939502</v>
      </c>
      <c r="CD2097" s="95">
        <v>3989985.8404541002</v>
      </c>
      <c r="CE2097" s="95">
        <v>821.70626362413202</v>
      </c>
      <c r="CF2097" s="95">
        <v>163209.14228820801</v>
      </c>
      <c r="CG2097" s="95">
        <v>1255963.6235199</v>
      </c>
      <c r="CH2097" s="95">
        <v>175051.074972153</v>
      </c>
      <c r="CI2097" s="95">
        <v>24769.7286031246</v>
      </c>
      <c r="CJ2097" s="95">
        <v>3347141.2479858398</v>
      </c>
      <c r="CK2097" s="95">
        <v>28123013.692627002</v>
      </c>
      <c r="CL2097" s="95">
        <v>4163261.2229309101</v>
      </c>
      <c r="CM2097" s="160">
        <v>26889.771060705199</v>
      </c>
      <c r="CN2097" s="160">
        <v>4119918.6316833501</v>
      </c>
      <c r="CO2097" s="160">
        <v>30625714.815673798</v>
      </c>
      <c r="CP2097" s="95">
        <v>4163261.2229309101</v>
      </c>
      <c r="CQ2097" s="95">
        <v>699.24841158091999</v>
      </c>
      <c r="CR2097" s="95">
        <v>136833.884555817</v>
      </c>
      <c r="CS2097" s="95">
        <v>1049579.9482421901</v>
      </c>
      <c r="CT2097" s="95">
        <v>166568.28729820301</v>
      </c>
      <c r="CU2097" s="161">
        <v>3334836.2057342478</v>
      </c>
      <c r="CV2097" s="161">
        <v>28349989.011459403</v>
      </c>
    </row>
    <row r="2098" spans="1:100" x14ac:dyDescent="0.2">
      <c r="A2098" s="94" t="s">
        <v>185</v>
      </c>
      <c r="B2098" s="96">
        <v>39783</v>
      </c>
      <c r="C2098" s="95">
        <v>0</v>
      </c>
      <c r="D2098" s="95">
        <v>10294.159818649299</v>
      </c>
      <c r="E2098" s="95">
        <v>13635.995586752901</v>
      </c>
      <c r="F2098" s="95">
        <v>8374.5352747440302</v>
      </c>
      <c r="G2098" s="95">
        <v>805.268472239375</v>
      </c>
      <c r="H2098" s="95">
        <v>2.4989682740706498</v>
      </c>
      <c r="I2098" s="95">
        <v>0</v>
      </c>
      <c r="J2098" s="95">
        <v>2133.0861560702301</v>
      </c>
      <c r="K2098" s="95">
        <v>30.1761049733032</v>
      </c>
      <c r="L2098" s="95">
        <v>244.45125628449</v>
      </c>
      <c r="M2098" s="95">
        <v>213.15563688427201</v>
      </c>
      <c r="N2098" s="95">
        <v>8567.1256872415506</v>
      </c>
      <c r="O2098" s="95">
        <v>119.921428044327</v>
      </c>
      <c r="P2098" s="95">
        <v>0</v>
      </c>
      <c r="Q2098" s="95">
        <v>14801.9156663418</v>
      </c>
      <c r="R2098" s="95">
        <v>45.972299989778499</v>
      </c>
      <c r="S2098" s="95">
        <v>0</v>
      </c>
      <c r="T2098" s="95">
        <v>19.2957897037268</v>
      </c>
      <c r="U2098" s="95">
        <v>2159.87410989404</v>
      </c>
      <c r="V2098" s="95">
        <v>0</v>
      </c>
      <c r="W2098" s="95">
        <v>1012275.31227112</v>
      </c>
      <c r="X2098" s="95">
        <v>2059076.9217834501</v>
      </c>
      <c r="Y2098" s="95">
        <v>1095838.3513793901</v>
      </c>
      <c r="Z2098" s="95">
        <v>160601.863307953</v>
      </c>
      <c r="AA2098" s="95">
        <v>320.24404902756203</v>
      </c>
      <c r="AB2098" s="95">
        <v>0</v>
      </c>
      <c r="AC2098" s="95">
        <v>771268.69782257103</v>
      </c>
      <c r="AD2098" s="95">
        <v>8167.0754128694498</v>
      </c>
      <c r="AE2098" s="95">
        <v>35863.367040157304</v>
      </c>
      <c r="AF2098" s="95">
        <v>34985.366916179701</v>
      </c>
      <c r="AG2098" s="95">
        <v>1219559.56529236</v>
      </c>
      <c r="AH2098" s="95">
        <v>5744.3178167939204</v>
      </c>
      <c r="AI2098" s="95">
        <v>0</v>
      </c>
      <c r="AJ2098" s="95">
        <v>1777738.335495</v>
      </c>
      <c r="AK2098" s="95">
        <v>10318.511527061501</v>
      </c>
      <c r="AL2098" s="95">
        <v>0</v>
      </c>
      <c r="AM2098" s="95">
        <v>2935.8839299082802</v>
      </c>
      <c r="AN2098" s="95">
        <v>784742.28115844703</v>
      </c>
      <c r="AO2098" s="95">
        <v>0</v>
      </c>
      <c r="AP2098" s="95">
        <v>8732364.9219970703</v>
      </c>
      <c r="AQ2098" s="95">
        <v>17462818.1083984</v>
      </c>
      <c r="AR2098" s="95">
        <v>9642966.9857177697</v>
      </c>
      <c r="AS2098" s="95">
        <v>1235393.3243102999</v>
      </c>
      <c r="AT2098" s="95">
        <v>2748.7570427656201</v>
      </c>
      <c r="AU2098" s="95">
        <v>0</v>
      </c>
      <c r="AV2098" s="95">
        <v>2550857.4178466802</v>
      </c>
      <c r="AW2098" s="95">
        <v>23073.8195266724</v>
      </c>
      <c r="AX2098" s="95">
        <v>289534.73154449498</v>
      </c>
      <c r="AY2098" s="95">
        <v>284366.04441451997</v>
      </c>
      <c r="AZ2098" s="95">
        <v>10702535.920410199</v>
      </c>
      <c r="BA2098" s="95">
        <v>50080.607402801499</v>
      </c>
      <c r="BB2098" s="95">
        <v>0</v>
      </c>
      <c r="BC2098" s="95">
        <v>14838587.4144287</v>
      </c>
      <c r="BD2098" s="95">
        <v>75998.799906730696</v>
      </c>
      <c r="BE2098" s="95">
        <v>0</v>
      </c>
      <c r="BF2098" s="95">
        <v>25604.684619665099</v>
      </c>
      <c r="BG2098" s="95">
        <v>2580110.9388122601</v>
      </c>
      <c r="BH2098" s="95">
        <v>0</v>
      </c>
      <c r="BI2098" s="95">
        <v>1152727.4958190899</v>
      </c>
      <c r="BJ2098" s="95">
        <v>2803061.5061035198</v>
      </c>
      <c r="BK2098" s="95">
        <v>1551951.4607696501</v>
      </c>
      <c r="BL2098" s="95">
        <v>187186.14326286301</v>
      </c>
      <c r="BM2098" s="95">
        <v>0</v>
      </c>
      <c r="BN2098" s="95">
        <v>0</v>
      </c>
      <c r="BO2098" s="95">
        <v>0</v>
      </c>
      <c r="BP2098" s="95">
        <v>0</v>
      </c>
      <c r="BQ2098" s="95">
        <v>0</v>
      </c>
      <c r="BR2098" s="95">
        <v>42455.639339447</v>
      </c>
      <c r="BS2098" s="95">
        <v>1414213.6710357701</v>
      </c>
      <c r="BT2098" s="95">
        <v>9709.0212718248404</v>
      </c>
      <c r="BU2098" s="95">
        <v>0</v>
      </c>
      <c r="BV2098" s="95">
        <v>2505417.0285034198</v>
      </c>
      <c r="BW2098" s="95">
        <v>8817.9425989389401</v>
      </c>
      <c r="BX2098" s="95">
        <v>0</v>
      </c>
      <c r="BY2098" s="95">
        <v>0</v>
      </c>
      <c r="BZ2098" s="95">
        <v>0</v>
      </c>
      <c r="CA2098" s="95">
        <v>23970.762649774599</v>
      </c>
      <c r="CB2098" s="95">
        <v>3067670.1318664602</v>
      </c>
      <c r="CC2098" s="95">
        <v>26093379.9602051</v>
      </c>
      <c r="CD2098" s="95">
        <v>3970509.0505371098</v>
      </c>
      <c r="CE2098" s="95">
        <v>816.30693517625298</v>
      </c>
      <c r="CF2098" s="95">
        <v>162668.727384567</v>
      </c>
      <c r="CG2098" s="95">
        <v>1248961.0822906501</v>
      </c>
      <c r="CH2098" s="95">
        <v>187276.205457687</v>
      </c>
      <c r="CI2098" s="95">
        <v>24779.145411491401</v>
      </c>
      <c r="CJ2098" s="95">
        <v>3221333.15933228</v>
      </c>
      <c r="CK2098" s="95">
        <v>27347560.102783199</v>
      </c>
      <c r="CL2098" s="95">
        <v>4152687.6148986798</v>
      </c>
      <c r="CM2098" s="160">
        <v>26834.614300727801</v>
      </c>
      <c r="CN2098" s="160">
        <v>4010451.1561584501</v>
      </c>
      <c r="CO2098" s="160">
        <v>30000915.392333999</v>
      </c>
      <c r="CP2098" s="95">
        <v>4152687.6148986798</v>
      </c>
      <c r="CQ2098" s="95">
        <v>744.77613207697902</v>
      </c>
      <c r="CR2098" s="95">
        <v>147227.660625458</v>
      </c>
      <c r="CS2098" s="95">
        <v>1131477.4749603299</v>
      </c>
      <c r="CT2098" s="95">
        <v>178594.50089073199</v>
      </c>
      <c r="CU2098" s="161">
        <v>3230338.859251027</v>
      </c>
      <c r="CV2098" s="161">
        <v>27342341.04249575</v>
      </c>
    </row>
    <row r="2099" spans="1:100" x14ac:dyDescent="0.2">
      <c r="A2099" s="94" t="s">
        <v>185</v>
      </c>
      <c r="B2099" s="96">
        <v>39873</v>
      </c>
      <c r="C2099" s="95">
        <v>0</v>
      </c>
      <c r="D2099" s="95">
        <v>10648.518864035599</v>
      </c>
      <c r="E2099" s="95">
        <v>13585.1383106709</v>
      </c>
      <c r="F2099" s="95">
        <v>8412.1873126030005</v>
      </c>
      <c r="G2099" s="95">
        <v>833.989268027246</v>
      </c>
      <c r="H2099" s="95">
        <v>10.941699740476899</v>
      </c>
      <c r="I2099" s="95">
        <v>0</v>
      </c>
      <c r="J2099" s="95">
        <v>2185.6633313596199</v>
      </c>
      <c r="K2099" s="95">
        <v>32.382144586183102</v>
      </c>
      <c r="L2099" s="95">
        <v>216.41028469242201</v>
      </c>
      <c r="M2099" s="95">
        <v>220.93270161375401</v>
      </c>
      <c r="N2099" s="95">
        <v>8484.8197692632693</v>
      </c>
      <c r="O2099" s="95">
        <v>133.201390298083</v>
      </c>
      <c r="P2099" s="95">
        <v>0</v>
      </c>
      <c r="Q2099" s="95">
        <v>15122.003536939599</v>
      </c>
      <c r="R2099" s="95">
        <v>54.545731794554698</v>
      </c>
      <c r="S2099" s="95">
        <v>0</v>
      </c>
      <c r="T2099" s="95">
        <v>29.365986291086301</v>
      </c>
      <c r="U2099" s="95">
        <v>2217.7337098419698</v>
      </c>
      <c r="V2099" s="95">
        <v>0</v>
      </c>
      <c r="W2099" s="95">
        <v>1053652.8189697301</v>
      </c>
      <c r="X2099" s="95">
        <v>1996916.16967773</v>
      </c>
      <c r="Y2099" s="95">
        <v>1073959.5119628899</v>
      </c>
      <c r="Z2099" s="95">
        <v>165203.63896179199</v>
      </c>
      <c r="AA2099" s="95">
        <v>1782.1296004056901</v>
      </c>
      <c r="AB2099" s="95">
        <v>0</v>
      </c>
      <c r="AC2099" s="95">
        <v>793236.52235412598</v>
      </c>
      <c r="AD2099" s="95">
        <v>8033.0106242299098</v>
      </c>
      <c r="AE2099" s="95">
        <v>37336.0804624558</v>
      </c>
      <c r="AF2099" s="95">
        <v>37410.966827869401</v>
      </c>
      <c r="AG2099" s="95">
        <v>1184819.6940154999</v>
      </c>
      <c r="AH2099" s="95">
        <v>5868.8018800616301</v>
      </c>
      <c r="AI2099" s="95">
        <v>0</v>
      </c>
      <c r="AJ2099" s="95">
        <v>1768749.7496032701</v>
      </c>
      <c r="AK2099" s="95">
        <v>10995.1916269064</v>
      </c>
      <c r="AL2099" s="95">
        <v>0</v>
      </c>
      <c r="AM2099" s="95">
        <v>4512.3093263506898</v>
      </c>
      <c r="AN2099" s="95">
        <v>799528.80665588402</v>
      </c>
      <c r="AO2099" s="95">
        <v>0</v>
      </c>
      <c r="AP2099" s="95">
        <v>9031017.2979736291</v>
      </c>
      <c r="AQ2099" s="95">
        <v>17031660.519531298</v>
      </c>
      <c r="AR2099" s="95">
        <v>9461062.6247558594</v>
      </c>
      <c r="AS2099" s="95">
        <v>1268215.85783386</v>
      </c>
      <c r="AT2099" s="95">
        <v>13760.324158072501</v>
      </c>
      <c r="AU2099" s="95">
        <v>0</v>
      </c>
      <c r="AV2099" s="95">
        <v>2635026.0405883798</v>
      </c>
      <c r="AW2099" s="95">
        <v>22832.928791523002</v>
      </c>
      <c r="AX2099" s="95">
        <v>308369.405807495</v>
      </c>
      <c r="AY2099" s="95">
        <v>305461.48946762102</v>
      </c>
      <c r="AZ2099" s="95">
        <v>10387827.145507799</v>
      </c>
      <c r="BA2099" s="95">
        <v>49463.218395233198</v>
      </c>
      <c r="BB2099" s="95">
        <v>0</v>
      </c>
      <c r="BC2099" s="95">
        <v>14845394.4562988</v>
      </c>
      <c r="BD2099" s="95">
        <v>80976.384151458697</v>
      </c>
      <c r="BE2099" s="95">
        <v>0</v>
      </c>
      <c r="BF2099" s="95">
        <v>39499.129374504097</v>
      </c>
      <c r="BG2099" s="95">
        <v>2658381.0569763202</v>
      </c>
      <c r="BH2099" s="95">
        <v>0</v>
      </c>
      <c r="BI2099" s="95">
        <v>1138660.6671142599</v>
      </c>
      <c r="BJ2099" s="95">
        <v>2775310.1012878399</v>
      </c>
      <c r="BK2099" s="95">
        <v>1539814.6788940399</v>
      </c>
      <c r="BL2099" s="95">
        <v>175182.25920105001</v>
      </c>
      <c r="BM2099" s="95">
        <v>0</v>
      </c>
      <c r="BN2099" s="95">
        <v>0</v>
      </c>
      <c r="BO2099" s="95">
        <v>0</v>
      </c>
      <c r="BP2099" s="95">
        <v>0</v>
      </c>
      <c r="BQ2099" s="95">
        <v>0</v>
      </c>
      <c r="BR2099" s="95">
        <v>44331.691863059998</v>
      </c>
      <c r="BS2099" s="95">
        <v>1375838.5741119401</v>
      </c>
      <c r="BT2099" s="95">
        <v>9788.1086276769602</v>
      </c>
      <c r="BU2099" s="95">
        <v>0</v>
      </c>
      <c r="BV2099" s="95">
        <v>2490780.8598938002</v>
      </c>
      <c r="BW2099" s="95">
        <v>9253.5931726694107</v>
      </c>
      <c r="BX2099" s="95">
        <v>0</v>
      </c>
      <c r="BY2099" s="95">
        <v>0</v>
      </c>
      <c r="BZ2099" s="95">
        <v>0</v>
      </c>
      <c r="CA2099" s="95">
        <v>24210.9214224815</v>
      </c>
      <c r="CB2099" s="95">
        <v>3036726.6549682599</v>
      </c>
      <c r="CC2099" s="95">
        <v>25853003.8913574</v>
      </c>
      <c r="CD2099" s="95">
        <v>3912445.8456420898</v>
      </c>
      <c r="CE2099" s="95">
        <v>847.36325573921204</v>
      </c>
      <c r="CF2099" s="95">
        <v>167763.949144363</v>
      </c>
      <c r="CG2099" s="95">
        <v>1284425.2585907001</v>
      </c>
      <c r="CH2099" s="95">
        <v>175012.579868317</v>
      </c>
      <c r="CI2099" s="95">
        <v>25061.4643909931</v>
      </c>
      <c r="CJ2099" s="95">
        <v>3207890.9198913602</v>
      </c>
      <c r="CK2099" s="95">
        <v>27337922.825683601</v>
      </c>
      <c r="CL2099" s="95">
        <v>4091203.2808227502</v>
      </c>
      <c r="CM2099" s="160">
        <v>27260.550105094899</v>
      </c>
      <c r="CN2099" s="160">
        <v>4008020.38568115</v>
      </c>
      <c r="CO2099" s="160">
        <v>29967700.458007801</v>
      </c>
      <c r="CP2099" s="95">
        <v>4091203.2808227502</v>
      </c>
      <c r="CQ2099" s="95">
        <v>770.60158361494496</v>
      </c>
      <c r="CR2099" s="95">
        <v>152068.77896499599</v>
      </c>
      <c r="CS2099" s="95">
        <v>1165546.9946594201</v>
      </c>
      <c r="CT2099" s="95">
        <v>165946.54993248</v>
      </c>
      <c r="CU2099" s="161">
        <v>3204490.6041126228</v>
      </c>
      <c r="CV2099" s="161">
        <v>27137429.149948098</v>
      </c>
    </row>
    <row r="2100" spans="1:100" x14ac:dyDescent="0.2">
      <c r="A2100" s="94" t="s">
        <v>185</v>
      </c>
      <c r="B2100" s="96">
        <v>39965</v>
      </c>
      <c r="C2100" s="95">
        <v>0</v>
      </c>
      <c r="D2100" s="95">
        <v>10745.146934390101</v>
      </c>
      <c r="E2100" s="95">
        <v>13407.608159780501</v>
      </c>
      <c r="F2100" s="95">
        <v>8394.7381582260095</v>
      </c>
      <c r="G2100" s="95">
        <v>870.93824445456301</v>
      </c>
      <c r="H2100" s="95">
        <v>36.669195982161902</v>
      </c>
      <c r="I2100" s="95">
        <v>0</v>
      </c>
      <c r="J2100" s="95">
        <v>2250.1230963468602</v>
      </c>
      <c r="K2100" s="95">
        <v>25.543362552300099</v>
      </c>
      <c r="L2100" s="95">
        <v>244.69765491411101</v>
      </c>
      <c r="M2100" s="95">
        <v>218.30702050775301</v>
      </c>
      <c r="N2100" s="95">
        <v>8369.7219948768598</v>
      </c>
      <c r="O2100" s="95">
        <v>123.103456852958</v>
      </c>
      <c r="P2100" s="95">
        <v>0</v>
      </c>
      <c r="Q2100" s="95">
        <v>15247.4753534794</v>
      </c>
      <c r="R2100" s="95">
        <v>47.418218247126802</v>
      </c>
      <c r="S2100" s="95">
        <v>0</v>
      </c>
      <c r="T2100" s="95">
        <v>55.126304349861996</v>
      </c>
      <c r="U2100" s="95">
        <v>2274.7242013812102</v>
      </c>
      <c r="V2100" s="95">
        <v>0</v>
      </c>
      <c r="W2100" s="95">
        <v>1004375.2507934601</v>
      </c>
      <c r="X2100" s="95">
        <v>1949436.5845947301</v>
      </c>
      <c r="Y2100" s="95">
        <v>1052751.6007690399</v>
      </c>
      <c r="Z2100" s="95">
        <v>168109.88756752</v>
      </c>
      <c r="AA2100" s="95">
        <v>8408.5992741584796</v>
      </c>
      <c r="AB2100" s="95">
        <v>0</v>
      </c>
      <c r="AC2100" s="95">
        <v>808980.29730987502</v>
      </c>
      <c r="AD2100" s="95">
        <v>5852.0756593942597</v>
      </c>
      <c r="AE2100" s="95">
        <v>36968.545675754503</v>
      </c>
      <c r="AF2100" s="95">
        <v>34572.215232849099</v>
      </c>
      <c r="AG2100" s="95">
        <v>1145483.5849762</v>
      </c>
      <c r="AH2100" s="95">
        <v>5741.5720301866504</v>
      </c>
      <c r="AI2100" s="95">
        <v>0</v>
      </c>
      <c r="AJ2100" s="95">
        <v>1750173.7082519501</v>
      </c>
      <c r="AK2100" s="95">
        <v>10180.825404286399</v>
      </c>
      <c r="AL2100" s="95">
        <v>0</v>
      </c>
      <c r="AM2100" s="95">
        <v>10177.1482005119</v>
      </c>
      <c r="AN2100" s="95">
        <v>812560.51603698696</v>
      </c>
      <c r="AO2100" s="95">
        <v>0</v>
      </c>
      <c r="AP2100" s="95">
        <v>8638668.2086181603</v>
      </c>
      <c r="AQ2100" s="95">
        <v>16678910.306884799</v>
      </c>
      <c r="AR2100" s="95">
        <v>9329271.1529540997</v>
      </c>
      <c r="AS2100" s="95">
        <v>1296389.8541870101</v>
      </c>
      <c r="AT2100" s="95">
        <v>68043.370662689194</v>
      </c>
      <c r="AU2100" s="95">
        <v>0</v>
      </c>
      <c r="AV2100" s="95">
        <v>2718419.2252807599</v>
      </c>
      <c r="AW2100" s="95">
        <v>16750.836719274499</v>
      </c>
      <c r="AX2100" s="95">
        <v>299311.99923324602</v>
      </c>
      <c r="AY2100" s="95">
        <v>284721.29498672503</v>
      </c>
      <c r="AZ2100" s="95">
        <v>10121368.8791504</v>
      </c>
      <c r="BA2100" s="95">
        <v>49758.2109799385</v>
      </c>
      <c r="BB2100" s="95">
        <v>0</v>
      </c>
      <c r="BC2100" s="95">
        <v>14727744.4418945</v>
      </c>
      <c r="BD2100" s="95">
        <v>76359.493516921997</v>
      </c>
      <c r="BE2100" s="95">
        <v>0</v>
      </c>
      <c r="BF2100" s="95">
        <v>85586.355359077497</v>
      </c>
      <c r="BG2100" s="95">
        <v>2728243.0774841299</v>
      </c>
      <c r="BH2100" s="95">
        <v>0</v>
      </c>
      <c r="BI2100" s="95">
        <v>1254824.77728271</v>
      </c>
      <c r="BJ2100" s="95">
        <v>2722755.9510192899</v>
      </c>
      <c r="BK2100" s="95">
        <v>1540330.8704834001</v>
      </c>
      <c r="BL2100" s="95">
        <v>179628.51095581101</v>
      </c>
      <c r="BM2100" s="95">
        <v>0</v>
      </c>
      <c r="BN2100" s="95">
        <v>0</v>
      </c>
      <c r="BO2100" s="95">
        <v>0</v>
      </c>
      <c r="BP2100" s="95">
        <v>0</v>
      </c>
      <c r="BQ2100" s="95">
        <v>0</v>
      </c>
      <c r="BR2100" s="95">
        <v>42649.372779846199</v>
      </c>
      <c r="BS2100" s="95">
        <v>1339266.5811157201</v>
      </c>
      <c r="BT2100" s="95">
        <v>9644.7656873464603</v>
      </c>
      <c r="BU2100" s="95">
        <v>0</v>
      </c>
      <c r="BV2100" s="95">
        <v>2579748.36578369</v>
      </c>
      <c r="BW2100" s="95">
        <v>8795.1348428726196</v>
      </c>
      <c r="BX2100" s="95">
        <v>0</v>
      </c>
      <c r="BY2100" s="95">
        <v>0</v>
      </c>
      <c r="BZ2100" s="95">
        <v>0</v>
      </c>
      <c r="CA2100" s="95">
        <v>24134.112963199601</v>
      </c>
      <c r="CB2100" s="95">
        <v>2976544.6047058101</v>
      </c>
      <c r="CC2100" s="95">
        <v>25642254.692627002</v>
      </c>
      <c r="CD2100" s="95">
        <v>3947626.2772827102</v>
      </c>
      <c r="CE2100" s="95">
        <v>905.32943350821699</v>
      </c>
      <c r="CF2100" s="95">
        <v>176403.03492736799</v>
      </c>
      <c r="CG2100" s="95">
        <v>1366521.43721008</v>
      </c>
      <c r="CH2100" s="95">
        <v>179659.15489005999</v>
      </c>
      <c r="CI2100" s="95">
        <v>25047.096052646601</v>
      </c>
      <c r="CJ2100" s="95">
        <v>3149088.0338745099</v>
      </c>
      <c r="CK2100" s="95">
        <v>26971848.103515599</v>
      </c>
      <c r="CL2100" s="95">
        <v>4129090.8629455599</v>
      </c>
      <c r="CM2100" s="160">
        <v>27312.6803455353</v>
      </c>
      <c r="CN2100" s="160">
        <v>3963744.0377807599</v>
      </c>
      <c r="CO2100" s="160">
        <v>29658665.557861298</v>
      </c>
      <c r="CP2100" s="95">
        <v>4129090.8629455599</v>
      </c>
      <c r="CQ2100" s="95">
        <v>812.20480415224995</v>
      </c>
      <c r="CR2100" s="95">
        <v>156443.98308181801</v>
      </c>
      <c r="CS2100" s="95">
        <v>1207485.1714172401</v>
      </c>
      <c r="CT2100" s="95">
        <v>170276.819959641</v>
      </c>
      <c r="CU2100" s="161">
        <v>3152947.6396331782</v>
      </c>
      <c r="CV2100" s="161">
        <v>27008776.129837081</v>
      </c>
    </row>
    <row r="2101" spans="1:100" x14ac:dyDescent="0.2">
      <c r="A2101" s="94" t="s">
        <v>185</v>
      </c>
      <c r="B2101" s="96">
        <v>40057</v>
      </c>
      <c r="C2101" s="95">
        <v>0</v>
      </c>
      <c r="D2101" s="95">
        <v>11336.910454630901</v>
      </c>
      <c r="E2101" s="95">
        <v>13446.7162512541</v>
      </c>
      <c r="F2101" s="95">
        <v>8476.6294918060303</v>
      </c>
      <c r="G2101" s="95">
        <v>924.57085841894195</v>
      </c>
      <c r="H2101" s="95">
        <v>27.967873178888102</v>
      </c>
      <c r="I2101" s="95">
        <v>0</v>
      </c>
      <c r="J2101" s="95">
        <v>2326.0641171336201</v>
      </c>
      <c r="K2101" s="95">
        <v>25.670579062309098</v>
      </c>
      <c r="L2101" s="95">
        <v>315.38373846188199</v>
      </c>
      <c r="M2101" s="95">
        <v>223.852723872289</v>
      </c>
      <c r="N2101" s="95">
        <v>8324.4725524187106</v>
      </c>
      <c r="O2101" s="95">
        <v>116.797303935513</v>
      </c>
      <c r="P2101" s="95">
        <v>0</v>
      </c>
      <c r="Q2101" s="95">
        <v>15871.983643055</v>
      </c>
      <c r="R2101" s="95">
        <v>45.848332626745098</v>
      </c>
      <c r="S2101" s="95">
        <v>0</v>
      </c>
      <c r="T2101" s="95">
        <v>41.705452692229301</v>
      </c>
      <c r="U2101" s="95">
        <v>2355.7632690668102</v>
      </c>
      <c r="V2101" s="95">
        <v>0</v>
      </c>
      <c r="W2101" s="95">
        <v>1141168.3162078899</v>
      </c>
      <c r="X2101" s="95">
        <v>1927916.6671905499</v>
      </c>
      <c r="Y2101" s="95">
        <v>1036424.89636993</v>
      </c>
      <c r="Z2101" s="95">
        <v>177254.992250443</v>
      </c>
      <c r="AA2101" s="95">
        <v>5672.1057072877902</v>
      </c>
      <c r="AB2101" s="95">
        <v>0</v>
      </c>
      <c r="AC2101" s="95">
        <v>834227.403671265</v>
      </c>
      <c r="AD2101" s="95">
        <v>5755.7872764468202</v>
      </c>
      <c r="AE2101" s="95">
        <v>41568.998508453398</v>
      </c>
      <c r="AF2101" s="95">
        <v>36463.7537717819</v>
      </c>
      <c r="AG2101" s="95">
        <v>1117070.45475769</v>
      </c>
      <c r="AH2101" s="95">
        <v>5217.7578027248401</v>
      </c>
      <c r="AI2101" s="95">
        <v>0</v>
      </c>
      <c r="AJ2101" s="95">
        <v>1856787.7291717499</v>
      </c>
      <c r="AK2101" s="95">
        <v>8970.9666805267298</v>
      </c>
      <c r="AL2101" s="95">
        <v>0</v>
      </c>
      <c r="AM2101" s="95">
        <v>8626.0965330600702</v>
      </c>
      <c r="AN2101" s="95">
        <v>839902.84320068394</v>
      </c>
      <c r="AO2101" s="95">
        <v>0</v>
      </c>
      <c r="AP2101" s="95">
        <v>10109289.7458496</v>
      </c>
      <c r="AQ2101" s="95">
        <v>16538801.0744629</v>
      </c>
      <c r="AR2101" s="95">
        <v>9228151.5987548791</v>
      </c>
      <c r="AS2101" s="95">
        <v>1372070.8151245101</v>
      </c>
      <c r="AT2101" s="95">
        <v>46286.966102600098</v>
      </c>
      <c r="AU2101" s="95">
        <v>0</v>
      </c>
      <c r="AV2101" s="95">
        <v>2836343.6018066402</v>
      </c>
      <c r="AW2101" s="95">
        <v>16557.633910656001</v>
      </c>
      <c r="AX2101" s="95">
        <v>337655.28128051799</v>
      </c>
      <c r="AY2101" s="95">
        <v>301755.49166488601</v>
      </c>
      <c r="AZ2101" s="95">
        <v>9907325.1112060491</v>
      </c>
      <c r="BA2101" s="95">
        <v>46372.286226272598</v>
      </c>
      <c r="BB2101" s="95">
        <v>0</v>
      </c>
      <c r="BC2101" s="95">
        <v>16035616.5224609</v>
      </c>
      <c r="BD2101" s="95">
        <v>69354.585346221895</v>
      </c>
      <c r="BE2101" s="95">
        <v>0</v>
      </c>
      <c r="BF2101" s="95">
        <v>68784.459499359102</v>
      </c>
      <c r="BG2101" s="95">
        <v>2855245.7377014202</v>
      </c>
      <c r="BH2101" s="95">
        <v>0</v>
      </c>
      <c r="BI2101" s="95">
        <v>1194896.8822784401</v>
      </c>
      <c r="BJ2101" s="95">
        <v>2781441.3673706101</v>
      </c>
      <c r="BK2101" s="95">
        <v>1589630.39012146</v>
      </c>
      <c r="BL2101" s="95">
        <v>192800.66462707499</v>
      </c>
      <c r="BM2101" s="95">
        <v>0</v>
      </c>
      <c r="BN2101" s="95">
        <v>0</v>
      </c>
      <c r="BO2101" s="95">
        <v>0</v>
      </c>
      <c r="BP2101" s="95">
        <v>0</v>
      </c>
      <c r="BQ2101" s="95">
        <v>0</v>
      </c>
      <c r="BR2101" s="95">
        <v>43980.611614704103</v>
      </c>
      <c r="BS2101" s="95">
        <v>1353906.89453125</v>
      </c>
      <c r="BT2101" s="95">
        <v>8905.4532759189606</v>
      </c>
      <c r="BU2101" s="95">
        <v>0</v>
      </c>
      <c r="BV2101" s="95">
        <v>2543387.9353942899</v>
      </c>
      <c r="BW2101" s="95">
        <v>8130.3429617285701</v>
      </c>
      <c r="BX2101" s="95">
        <v>0</v>
      </c>
      <c r="BY2101" s="95">
        <v>0</v>
      </c>
      <c r="BZ2101" s="95">
        <v>0</v>
      </c>
      <c r="CA2101" s="95">
        <v>24774.242643594702</v>
      </c>
      <c r="CB2101" s="95">
        <v>3060051.7929077102</v>
      </c>
      <c r="CC2101" s="95">
        <v>26553466.269287098</v>
      </c>
      <c r="CD2101" s="95">
        <v>3985911.1216430701</v>
      </c>
      <c r="CE2101" s="95">
        <v>953.57030798494804</v>
      </c>
      <c r="CF2101" s="95">
        <v>182730.55884742699</v>
      </c>
      <c r="CG2101" s="95">
        <v>1419418.3022308301</v>
      </c>
      <c r="CH2101" s="95">
        <v>192855.824350357</v>
      </c>
      <c r="CI2101" s="95">
        <v>25724.203123092699</v>
      </c>
      <c r="CJ2101" s="95">
        <v>3253704.7506408701</v>
      </c>
      <c r="CK2101" s="95">
        <v>27847415.1804199</v>
      </c>
      <c r="CL2101" s="95">
        <v>4177591.3017578102</v>
      </c>
      <c r="CM2101" s="160">
        <v>28089.916925191901</v>
      </c>
      <c r="CN2101" s="160">
        <v>4087967.9387512198</v>
      </c>
      <c r="CO2101" s="160">
        <v>30705493.3349609</v>
      </c>
      <c r="CP2101" s="95">
        <v>4177591.3017578102</v>
      </c>
      <c r="CQ2101" s="95">
        <v>868.300775401294</v>
      </c>
      <c r="CR2101" s="95">
        <v>165998.70910263099</v>
      </c>
      <c r="CS2101" s="95">
        <v>1285254.0309143099</v>
      </c>
      <c r="CT2101" s="95">
        <v>184897.82855033901</v>
      </c>
      <c r="CU2101" s="161">
        <v>3242782.3517551371</v>
      </c>
      <c r="CV2101" s="161">
        <v>27972884.571517929</v>
      </c>
    </row>
    <row r="2102" spans="1:100" x14ac:dyDescent="0.2">
      <c r="A2102" s="94" t="s">
        <v>185</v>
      </c>
      <c r="B2102" s="96">
        <v>40148</v>
      </c>
      <c r="C2102" s="95">
        <v>0</v>
      </c>
      <c r="D2102" s="95">
        <v>11164.978997349701</v>
      </c>
      <c r="E2102" s="95">
        <v>12810.6663438082</v>
      </c>
      <c r="F2102" s="95">
        <v>7964.5165408253697</v>
      </c>
      <c r="G2102" s="95">
        <v>967.18614958226703</v>
      </c>
      <c r="H2102" s="95">
        <v>15.047446328215299</v>
      </c>
      <c r="I2102" s="95">
        <v>0</v>
      </c>
      <c r="J2102" s="95">
        <v>2398.2601070404098</v>
      </c>
      <c r="K2102" s="95">
        <v>23.222896055784101</v>
      </c>
      <c r="L2102" s="95">
        <v>335.134864766151</v>
      </c>
      <c r="M2102" s="95">
        <v>213.69453879259501</v>
      </c>
      <c r="N2102" s="95">
        <v>7683.5544805526697</v>
      </c>
      <c r="O2102" s="95">
        <v>116.898198765703</v>
      </c>
      <c r="P2102" s="95">
        <v>0</v>
      </c>
      <c r="Q2102" s="95">
        <v>15710.379560113</v>
      </c>
      <c r="R2102" s="95">
        <v>51.080333322286599</v>
      </c>
      <c r="S2102" s="95">
        <v>0</v>
      </c>
      <c r="T2102" s="95">
        <v>29.1718481797725</v>
      </c>
      <c r="U2102" s="95">
        <v>2419.1539560258402</v>
      </c>
      <c r="V2102" s="95">
        <v>0</v>
      </c>
      <c r="W2102" s="95">
        <v>997582.36077117897</v>
      </c>
      <c r="X2102" s="95">
        <v>1747430.2592926</v>
      </c>
      <c r="Y2102" s="95">
        <v>881338.02838134801</v>
      </c>
      <c r="Z2102" s="95">
        <v>183927.11867523199</v>
      </c>
      <c r="AA2102" s="95">
        <v>4608.7661843299902</v>
      </c>
      <c r="AB2102" s="95">
        <v>0</v>
      </c>
      <c r="AC2102" s="95">
        <v>849513.94226074195</v>
      </c>
      <c r="AD2102" s="95">
        <v>5395.3192542195302</v>
      </c>
      <c r="AE2102" s="95">
        <v>37551.296051979101</v>
      </c>
      <c r="AF2102" s="95">
        <v>37173.797596931501</v>
      </c>
      <c r="AG2102" s="95">
        <v>944311.48572540295</v>
      </c>
      <c r="AH2102" s="95">
        <v>6547.7969963550604</v>
      </c>
      <c r="AI2102" s="95">
        <v>0</v>
      </c>
      <c r="AJ2102" s="95">
        <v>1718505.6038818399</v>
      </c>
      <c r="AK2102" s="95">
        <v>8898.1616047620792</v>
      </c>
      <c r="AL2102" s="95">
        <v>0</v>
      </c>
      <c r="AM2102" s="95">
        <v>5516.7722035050401</v>
      </c>
      <c r="AN2102" s="95">
        <v>858300.06625366199</v>
      </c>
      <c r="AO2102" s="95">
        <v>0</v>
      </c>
      <c r="AP2102" s="95">
        <v>8744731.1834716797</v>
      </c>
      <c r="AQ2102" s="95">
        <v>15088234.6419678</v>
      </c>
      <c r="AR2102" s="95">
        <v>7971447.1478881799</v>
      </c>
      <c r="AS2102" s="95">
        <v>1437857.3415832501</v>
      </c>
      <c r="AT2102" s="95">
        <v>35733.999180316903</v>
      </c>
      <c r="AU2102" s="95">
        <v>0</v>
      </c>
      <c r="AV2102" s="95">
        <v>2953275.4167480501</v>
      </c>
      <c r="AW2102" s="95">
        <v>15757.4793713093</v>
      </c>
      <c r="AX2102" s="95">
        <v>299056.852966309</v>
      </c>
      <c r="AY2102" s="95">
        <v>307916.39252471901</v>
      </c>
      <c r="AZ2102" s="95">
        <v>8509269.5682372991</v>
      </c>
      <c r="BA2102" s="95">
        <v>58206.577275752999</v>
      </c>
      <c r="BB2102" s="95">
        <v>0</v>
      </c>
      <c r="BC2102" s="95">
        <v>14645481.260253901</v>
      </c>
      <c r="BD2102" s="95">
        <v>71816.809885978699</v>
      </c>
      <c r="BE2102" s="95">
        <v>0</v>
      </c>
      <c r="BF2102" s="95">
        <v>43834.051723003402</v>
      </c>
      <c r="BG2102" s="95">
        <v>2971983.7402038602</v>
      </c>
      <c r="BH2102" s="95">
        <v>0</v>
      </c>
      <c r="BI2102" s="95">
        <v>997279.00946807896</v>
      </c>
      <c r="BJ2102" s="95">
        <v>2646008.3449096698</v>
      </c>
      <c r="BK2102" s="95">
        <v>1474026.3228607201</v>
      </c>
      <c r="BL2102" s="95">
        <v>203648.653879166</v>
      </c>
      <c r="BM2102" s="95">
        <v>0</v>
      </c>
      <c r="BN2102" s="95">
        <v>0</v>
      </c>
      <c r="BO2102" s="95">
        <v>0</v>
      </c>
      <c r="BP2102" s="95">
        <v>0</v>
      </c>
      <c r="BQ2102" s="95">
        <v>0</v>
      </c>
      <c r="BR2102" s="95">
        <v>43451.1504068375</v>
      </c>
      <c r="BS2102" s="95">
        <v>1199158.4830322301</v>
      </c>
      <c r="BT2102" s="95">
        <v>11236.0754059553</v>
      </c>
      <c r="BU2102" s="95">
        <v>0</v>
      </c>
      <c r="BV2102" s="95">
        <v>2382510.5580749498</v>
      </c>
      <c r="BW2102" s="95">
        <v>8749.1299501657504</v>
      </c>
      <c r="BX2102" s="95">
        <v>0</v>
      </c>
      <c r="BY2102" s="95">
        <v>0</v>
      </c>
      <c r="BZ2102" s="95">
        <v>0</v>
      </c>
      <c r="CA2102" s="95">
        <v>24057.669781207998</v>
      </c>
      <c r="CB2102" s="95">
        <v>2744706.9823608398</v>
      </c>
      <c r="CC2102" s="95">
        <v>23827942.501464799</v>
      </c>
      <c r="CD2102" s="95">
        <v>3620488.84942627</v>
      </c>
      <c r="CE2102" s="95">
        <v>987.286003649235</v>
      </c>
      <c r="CF2102" s="95">
        <v>189249.516277313</v>
      </c>
      <c r="CG2102" s="95">
        <v>1475767.62220764</v>
      </c>
      <c r="CH2102" s="95">
        <v>203690.20212936401</v>
      </c>
      <c r="CI2102" s="95">
        <v>25037.319829463999</v>
      </c>
      <c r="CJ2102" s="95">
        <v>2923709.2809143099</v>
      </c>
      <c r="CK2102" s="95">
        <v>25280506.614502002</v>
      </c>
      <c r="CL2102" s="95">
        <v>3819602.41473389</v>
      </c>
      <c r="CM2102" s="160">
        <v>27304.576599836299</v>
      </c>
      <c r="CN2102" s="160">
        <v>3778485.8995056199</v>
      </c>
      <c r="CO2102" s="160">
        <v>28291033.722412098</v>
      </c>
      <c r="CP2102" s="95">
        <v>3819602.41473389</v>
      </c>
      <c r="CQ2102" s="95">
        <v>904.15078873187304</v>
      </c>
      <c r="CR2102" s="95">
        <v>172767.80473899801</v>
      </c>
      <c r="CS2102" s="95">
        <v>1345934.7680053699</v>
      </c>
      <c r="CT2102" s="95">
        <v>195379.780601501</v>
      </c>
      <c r="CU2102" s="161">
        <v>2933956.4986381531</v>
      </c>
      <c r="CV2102" s="161">
        <v>25303710.123672441</v>
      </c>
    </row>
    <row r="2103" spans="1:100" x14ac:dyDescent="0.2">
      <c r="A2103" s="94" t="s">
        <v>185</v>
      </c>
      <c r="B2103" s="96">
        <v>40238</v>
      </c>
      <c r="C2103" s="95">
        <v>0</v>
      </c>
      <c r="D2103" s="95">
        <v>12120.746982455301</v>
      </c>
      <c r="E2103" s="95">
        <v>12901.005966782601</v>
      </c>
      <c r="F2103" s="95">
        <v>8165.58805322647</v>
      </c>
      <c r="G2103" s="95">
        <v>993.15687307715405</v>
      </c>
      <c r="H2103" s="95">
        <v>0</v>
      </c>
      <c r="I2103" s="95">
        <v>0</v>
      </c>
      <c r="J2103" s="95">
        <v>2473.4602635800802</v>
      </c>
      <c r="K2103" s="95">
        <v>15.0169792134548</v>
      </c>
      <c r="L2103" s="95">
        <v>441.25869371369498</v>
      </c>
      <c r="M2103" s="95">
        <v>219.190872075036</v>
      </c>
      <c r="N2103" s="95">
        <v>7805.5675562024098</v>
      </c>
      <c r="O2103" s="95">
        <v>135.21959318034399</v>
      </c>
      <c r="P2103" s="95">
        <v>0</v>
      </c>
      <c r="Q2103" s="95">
        <v>16461.8632059097</v>
      </c>
      <c r="R2103" s="95">
        <v>50.649608095176497</v>
      </c>
      <c r="S2103" s="95">
        <v>0</v>
      </c>
      <c r="T2103" s="95">
        <v>19.6906570470892</v>
      </c>
      <c r="U2103" s="95">
        <v>2487.1002650856999</v>
      </c>
      <c r="V2103" s="95">
        <v>0</v>
      </c>
      <c r="W2103" s="95">
        <v>1177105.9901580799</v>
      </c>
      <c r="X2103" s="95">
        <v>1764833.65153503</v>
      </c>
      <c r="Y2103" s="95">
        <v>936255.77668762195</v>
      </c>
      <c r="Z2103" s="95">
        <v>188200.125741959</v>
      </c>
      <c r="AA2103" s="95">
        <v>0</v>
      </c>
      <c r="AB2103" s="95">
        <v>0</v>
      </c>
      <c r="AC2103" s="95">
        <v>880928.09785461402</v>
      </c>
      <c r="AD2103" s="95">
        <v>3953.62761762738</v>
      </c>
      <c r="AE2103" s="95">
        <v>24926.200130701101</v>
      </c>
      <c r="AF2103" s="95">
        <v>37976.722830295599</v>
      </c>
      <c r="AG2103" s="95">
        <v>994704.19155883801</v>
      </c>
      <c r="AH2103" s="95">
        <v>7520.6969403028497</v>
      </c>
      <c r="AI2103" s="95">
        <v>0</v>
      </c>
      <c r="AJ2103" s="95">
        <v>1902289.8422241199</v>
      </c>
      <c r="AK2103" s="95">
        <v>9240.9570862054807</v>
      </c>
      <c r="AL2103" s="95">
        <v>0</v>
      </c>
      <c r="AM2103" s="95">
        <v>1834.13454438746</v>
      </c>
      <c r="AN2103" s="95">
        <v>883536.00296020496</v>
      </c>
      <c r="AO2103" s="95">
        <v>0</v>
      </c>
      <c r="AP2103" s="95">
        <v>10762224.542114301</v>
      </c>
      <c r="AQ2103" s="95">
        <v>15316281.4328613</v>
      </c>
      <c r="AR2103" s="95">
        <v>8501056.6605224591</v>
      </c>
      <c r="AS2103" s="95">
        <v>1478026.8395996101</v>
      </c>
      <c r="AT2103" s="95">
        <v>0</v>
      </c>
      <c r="AU2103" s="95">
        <v>0</v>
      </c>
      <c r="AV2103" s="95">
        <v>3072426.2388000502</v>
      </c>
      <c r="AW2103" s="95">
        <v>11618.4291574955</v>
      </c>
      <c r="AX2103" s="95">
        <v>214673.849090576</v>
      </c>
      <c r="AY2103" s="95">
        <v>315577.53330993699</v>
      </c>
      <c r="AZ2103" s="95">
        <v>8956056.0502929706</v>
      </c>
      <c r="BA2103" s="95">
        <v>63336.383677959398</v>
      </c>
      <c r="BB2103" s="95">
        <v>0</v>
      </c>
      <c r="BC2103" s="95">
        <v>16324410.029174799</v>
      </c>
      <c r="BD2103" s="95">
        <v>74499.297922134399</v>
      </c>
      <c r="BE2103" s="95">
        <v>0</v>
      </c>
      <c r="BF2103" s="95">
        <v>15329.123608469999</v>
      </c>
      <c r="BG2103" s="95">
        <v>3085465.9986267099</v>
      </c>
      <c r="BH2103" s="95">
        <v>0</v>
      </c>
      <c r="BI2103" s="95">
        <v>1205806.4848327599</v>
      </c>
      <c r="BJ2103" s="95">
        <v>2723727.5487670898</v>
      </c>
      <c r="BK2103" s="95">
        <v>1560339.75228882</v>
      </c>
      <c r="BL2103" s="95">
        <v>207996.888084412</v>
      </c>
      <c r="BM2103" s="95">
        <v>0</v>
      </c>
      <c r="BN2103" s="95">
        <v>0</v>
      </c>
      <c r="BO2103" s="95">
        <v>0</v>
      </c>
      <c r="BP2103" s="95">
        <v>0</v>
      </c>
      <c r="BQ2103" s="95">
        <v>0</v>
      </c>
      <c r="BR2103" s="95">
        <v>44750.917080402403</v>
      </c>
      <c r="BS2103" s="95">
        <v>1280000.8139801</v>
      </c>
      <c r="BT2103" s="95">
        <v>12600.1995646954</v>
      </c>
      <c r="BU2103" s="95">
        <v>0</v>
      </c>
      <c r="BV2103" s="95">
        <v>2613221.6254882799</v>
      </c>
      <c r="BW2103" s="95">
        <v>8969.0249842405301</v>
      </c>
      <c r="BX2103" s="95">
        <v>0</v>
      </c>
      <c r="BY2103" s="95">
        <v>0</v>
      </c>
      <c r="BZ2103" s="95">
        <v>0</v>
      </c>
      <c r="CA2103" s="95">
        <v>24975.886973619501</v>
      </c>
      <c r="CB2103" s="95">
        <v>2965879.94110107</v>
      </c>
      <c r="CC2103" s="95">
        <v>25800708.433837902</v>
      </c>
      <c r="CD2103" s="95">
        <v>3957840.4897155799</v>
      </c>
      <c r="CE2103" s="95">
        <v>997.98541771620501</v>
      </c>
      <c r="CF2103" s="95">
        <v>189313.258489609</v>
      </c>
      <c r="CG2103" s="95">
        <v>1484734.0083770801</v>
      </c>
      <c r="CH2103" s="95">
        <v>207892.921743393</v>
      </c>
      <c r="CI2103" s="95">
        <v>25977.146511077899</v>
      </c>
      <c r="CJ2103" s="95">
        <v>3158058.0524292002</v>
      </c>
      <c r="CK2103" s="95">
        <v>27449521.7502441</v>
      </c>
      <c r="CL2103" s="95">
        <v>4168811.5278320299</v>
      </c>
      <c r="CM2103" s="160">
        <v>28444.529727935798</v>
      </c>
      <c r="CN2103" s="160">
        <v>4047210.6758727999</v>
      </c>
      <c r="CO2103" s="160">
        <v>30510024.501953099</v>
      </c>
      <c r="CP2103" s="95">
        <v>4168811.5278320299</v>
      </c>
      <c r="CQ2103" s="95">
        <v>932.19340622425102</v>
      </c>
      <c r="CR2103" s="95">
        <v>177586.224975586</v>
      </c>
      <c r="CS2103" s="95">
        <v>1389115.9906616199</v>
      </c>
      <c r="CT2103" s="95">
        <v>198810.97404289199</v>
      </c>
      <c r="CU2103" s="161">
        <v>3155193.1995906793</v>
      </c>
      <c r="CV2103" s="161">
        <v>27285442.442214981</v>
      </c>
    </row>
    <row r="2104" spans="1:100" x14ac:dyDescent="0.2">
      <c r="A2104" s="94" t="s">
        <v>185</v>
      </c>
      <c r="B2104" s="96">
        <v>40330</v>
      </c>
      <c r="C2104" s="95">
        <v>0</v>
      </c>
      <c r="D2104" s="95">
        <v>12137.9511455297</v>
      </c>
      <c r="E2104" s="95">
        <v>12953.7975372076</v>
      </c>
      <c r="F2104" s="95">
        <v>8304.2232646942102</v>
      </c>
      <c r="G2104" s="95">
        <v>1001.85309999436</v>
      </c>
      <c r="H2104" s="95">
        <v>0</v>
      </c>
      <c r="I2104" s="95">
        <v>0</v>
      </c>
      <c r="J2104" s="95">
        <v>2528.1045016050298</v>
      </c>
      <c r="K2104" s="95">
        <v>14.300370688899401</v>
      </c>
      <c r="L2104" s="95">
        <v>457.54827416315698</v>
      </c>
      <c r="M2104" s="95">
        <v>229.544415295124</v>
      </c>
      <c r="N2104" s="95">
        <v>7916.8984736204102</v>
      </c>
      <c r="O2104" s="95">
        <v>142.64368809945901</v>
      </c>
      <c r="P2104" s="95">
        <v>0</v>
      </c>
      <c r="Q2104" s="95">
        <v>16449.866901159301</v>
      </c>
      <c r="R2104" s="95">
        <v>49.4360147682019</v>
      </c>
      <c r="S2104" s="95">
        <v>0</v>
      </c>
      <c r="T2104" s="95">
        <v>16.613779951585499</v>
      </c>
      <c r="U2104" s="95">
        <v>2540.4918150305698</v>
      </c>
      <c r="V2104" s="95">
        <v>0</v>
      </c>
      <c r="W2104" s="95">
        <v>1170429.02986145</v>
      </c>
      <c r="X2104" s="95">
        <v>1759835.59825134</v>
      </c>
      <c r="Y2104" s="95">
        <v>945119.20677947998</v>
      </c>
      <c r="Z2104" s="95">
        <v>189568.399703979</v>
      </c>
      <c r="AA2104" s="95">
        <v>0</v>
      </c>
      <c r="AB2104" s="95">
        <v>0</v>
      </c>
      <c r="AC2104" s="95">
        <v>901796.35204315197</v>
      </c>
      <c r="AD2104" s="95">
        <v>3574.7583834826901</v>
      </c>
      <c r="AE2104" s="95">
        <v>23921.881292581598</v>
      </c>
      <c r="AF2104" s="95">
        <v>39711.213817119598</v>
      </c>
      <c r="AG2104" s="95">
        <v>986803.002159119</v>
      </c>
      <c r="AH2104" s="95">
        <v>7353.9836415648497</v>
      </c>
      <c r="AI2104" s="95">
        <v>0</v>
      </c>
      <c r="AJ2104" s="95">
        <v>1844680.8305206301</v>
      </c>
      <c r="AK2104" s="95">
        <v>8907.62927234173</v>
      </c>
      <c r="AL2104" s="95">
        <v>0</v>
      </c>
      <c r="AM2104" s="95">
        <v>1429.1825644671901</v>
      </c>
      <c r="AN2104" s="95">
        <v>904109.05972290004</v>
      </c>
      <c r="AO2104" s="95">
        <v>0</v>
      </c>
      <c r="AP2104" s="95">
        <v>9977260.9067382794</v>
      </c>
      <c r="AQ2104" s="95">
        <v>15389423.4136963</v>
      </c>
      <c r="AR2104" s="95">
        <v>8638515.1618652306</v>
      </c>
      <c r="AS2104" s="95">
        <v>1487519.84906006</v>
      </c>
      <c r="AT2104" s="95">
        <v>0</v>
      </c>
      <c r="AU2104" s="95">
        <v>0</v>
      </c>
      <c r="AV2104" s="95">
        <v>3174419.54995728</v>
      </c>
      <c r="AW2104" s="95">
        <v>10555.830723762499</v>
      </c>
      <c r="AX2104" s="95">
        <v>208369.92668914801</v>
      </c>
      <c r="AY2104" s="95">
        <v>334196.16683960002</v>
      </c>
      <c r="AZ2104" s="95">
        <v>9001126.1386718806</v>
      </c>
      <c r="BA2104" s="95">
        <v>65096.1257476807</v>
      </c>
      <c r="BB2104" s="95">
        <v>0</v>
      </c>
      <c r="BC2104" s="95">
        <v>15809817.138061499</v>
      </c>
      <c r="BD2104" s="95">
        <v>72009.349850654602</v>
      </c>
      <c r="BE2104" s="95">
        <v>0</v>
      </c>
      <c r="BF2104" s="95">
        <v>12952.8305212259</v>
      </c>
      <c r="BG2104" s="95">
        <v>3179208.68994141</v>
      </c>
      <c r="BH2104" s="95">
        <v>0</v>
      </c>
      <c r="BI2104" s="95">
        <v>1144525.34823608</v>
      </c>
      <c r="BJ2104" s="95">
        <v>2761956.6735839802</v>
      </c>
      <c r="BK2104" s="95">
        <v>1611150.4105072001</v>
      </c>
      <c r="BL2104" s="95">
        <v>214155.53585052499</v>
      </c>
      <c r="BM2104" s="95">
        <v>0</v>
      </c>
      <c r="BN2104" s="95">
        <v>0</v>
      </c>
      <c r="BO2104" s="95">
        <v>0</v>
      </c>
      <c r="BP2104" s="95">
        <v>0</v>
      </c>
      <c r="BQ2104" s="95">
        <v>0</v>
      </c>
      <c r="BR2104" s="95">
        <v>46854.8184161186</v>
      </c>
      <c r="BS2104" s="95">
        <v>1306378.56404114</v>
      </c>
      <c r="BT2104" s="95">
        <v>12528.332398414601</v>
      </c>
      <c r="BU2104" s="95">
        <v>0</v>
      </c>
      <c r="BV2104" s="95">
        <v>2529326.7940978999</v>
      </c>
      <c r="BW2104" s="95">
        <v>8793.0329958200491</v>
      </c>
      <c r="BX2104" s="95">
        <v>0</v>
      </c>
      <c r="BY2104" s="95">
        <v>0</v>
      </c>
      <c r="BZ2104" s="95">
        <v>0</v>
      </c>
      <c r="CA2104" s="95">
        <v>25012.306084632899</v>
      </c>
      <c r="CB2104" s="95">
        <v>2899095.8545227102</v>
      </c>
      <c r="CC2104" s="95">
        <v>25547633.212646499</v>
      </c>
      <c r="CD2104" s="95">
        <v>3887011.4917602502</v>
      </c>
      <c r="CE2104" s="95">
        <v>993.21234723925602</v>
      </c>
      <c r="CF2104" s="95">
        <v>188141.124622345</v>
      </c>
      <c r="CG2104" s="95">
        <v>1478301.2734375</v>
      </c>
      <c r="CH2104" s="95">
        <v>214181.59387206999</v>
      </c>
      <c r="CI2104" s="95">
        <v>26010.236415863001</v>
      </c>
      <c r="CJ2104" s="95">
        <v>3085419.4566345201</v>
      </c>
      <c r="CK2104" s="95">
        <v>26981151.831542999</v>
      </c>
      <c r="CL2104" s="95">
        <v>4102702.0466308598</v>
      </c>
      <c r="CM2104" s="160">
        <v>28563.6166176796</v>
      </c>
      <c r="CN2104" s="160">
        <v>3996424.9405212398</v>
      </c>
      <c r="CO2104" s="160">
        <v>30140167.1723633</v>
      </c>
      <c r="CP2104" s="95">
        <v>4102702.0466308598</v>
      </c>
      <c r="CQ2104" s="95">
        <v>940.72719783335901</v>
      </c>
      <c r="CR2104" s="95">
        <v>179304.948083878</v>
      </c>
      <c r="CS2104" s="95">
        <v>1403590.17225647</v>
      </c>
      <c r="CT2104" s="95">
        <v>204675.28747177101</v>
      </c>
      <c r="CU2104" s="161">
        <v>3087236.9791450552</v>
      </c>
      <c r="CV2104" s="161">
        <v>27025934.486083999</v>
      </c>
    </row>
    <row r="2105" spans="1:100" x14ac:dyDescent="0.2">
      <c r="A2105" s="94" t="s">
        <v>185</v>
      </c>
      <c r="B2105" s="96">
        <v>40422</v>
      </c>
      <c r="C2105" s="95">
        <v>0</v>
      </c>
      <c r="D2105" s="95">
        <v>11488.052677273799</v>
      </c>
      <c r="E2105" s="95">
        <v>13134.730427622801</v>
      </c>
      <c r="F2105" s="95">
        <v>8533.3757851123792</v>
      </c>
      <c r="G2105" s="95">
        <v>1016.20413027704</v>
      </c>
      <c r="H2105" s="95">
        <v>1</v>
      </c>
      <c r="I2105" s="95">
        <v>0</v>
      </c>
      <c r="J2105" s="95">
        <v>2548.3754185438202</v>
      </c>
      <c r="K2105" s="95">
        <v>12.917299339896999</v>
      </c>
      <c r="L2105" s="95">
        <v>309.40705132484402</v>
      </c>
      <c r="M2105" s="95">
        <v>231.70637024752801</v>
      </c>
      <c r="N2105" s="95">
        <v>8018.8218689560899</v>
      </c>
      <c r="O2105" s="95">
        <v>139.00178911909501</v>
      </c>
      <c r="P2105" s="95">
        <v>0</v>
      </c>
      <c r="Q2105" s="95">
        <v>16035.0118345022</v>
      </c>
      <c r="R2105" s="95">
        <v>54.842506024986498</v>
      </c>
      <c r="S2105" s="95">
        <v>0</v>
      </c>
      <c r="T2105" s="95">
        <v>20.552803136175498</v>
      </c>
      <c r="U2105" s="95">
        <v>2566.6875033974602</v>
      </c>
      <c r="V2105" s="95">
        <v>0</v>
      </c>
      <c r="W2105" s="95">
        <v>1007892.64207458</v>
      </c>
      <c r="X2105" s="95">
        <v>1767977.1602783201</v>
      </c>
      <c r="Y2105" s="95">
        <v>954954.87360382103</v>
      </c>
      <c r="Z2105" s="95">
        <v>193527.165613174</v>
      </c>
      <c r="AA2105" s="95">
        <v>32</v>
      </c>
      <c r="AB2105" s="95">
        <v>0</v>
      </c>
      <c r="AC2105" s="95">
        <v>907659.89570617699</v>
      </c>
      <c r="AD2105" s="95">
        <v>3193.8559126555901</v>
      </c>
      <c r="AE2105" s="95">
        <v>14047.883903980301</v>
      </c>
      <c r="AF2105" s="95">
        <v>40559.028569698297</v>
      </c>
      <c r="AG2105" s="95">
        <v>993402.88829803502</v>
      </c>
      <c r="AH2105" s="95">
        <v>7103.7465392351196</v>
      </c>
      <c r="AI2105" s="95">
        <v>0</v>
      </c>
      <c r="AJ2105" s="95">
        <v>1703936.5020752</v>
      </c>
      <c r="AK2105" s="95">
        <v>9185.2593079805392</v>
      </c>
      <c r="AL2105" s="95">
        <v>0</v>
      </c>
      <c r="AM2105" s="95">
        <v>1519.36182333529</v>
      </c>
      <c r="AN2105" s="95">
        <v>910827.37245941197</v>
      </c>
      <c r="AO2105" s="95">
        <v>0</v>
      </c>
      <c r="AP2105" s="95">
        <v>9025862.6892089806</v>
      </c>
      <c r="AQ2105" s="95">
        <v>15390780.934082</v>
      </c>
      <c r="AR2105" s="95">
        <v>8721266.03198242</v>
      </c>
      <c r="AS2105" s="95">
        <v>1524779.1668396001</v>
      </c>
      <c r="AT2105" s="95">
        <v>222.079999923706</v>
      </c>
      <c r="AU2105" s="95">
        <v>0</v>
      </c>
      <c r="AV2105" s="95">
        <v>3211026.2846069299</v>
      </c>
      <c r="AW2105" s="95">
        <v>9477.7142645120603</v>
      </c>
      <c r="AX2105" s="95">
        <v>128461.44351196301</v>
      </c>
      <c r="AY2105" s="95">
        <v>338142.42102432298</v>
      </c>
      <c r="AZ2105" s="95">
        <v>9020604.1387939509</v>
      </c>
      <c r="BA2105" s="95">
        <v>63509.804936408997</v>
      </c>
      <c r="BB2105" s="95">
        <v>0</v>
      </c>
      <c r="BC2105" s="95">
        <v>14820502.0748291</v>
      </c>
      <c r="BD2105" s="95">
        <v>82967.456910133405</v>
      </c>
      <c r="BE2105" s="95">
        <v>0</v>
      </c>
      <c r="BF2105" s="95">
        <v>16921.1015496254</v>
      </c>
      <c r="BG2105" s="95">
        <v>3223167.8675842299</v>
      </c>
      <c r="BH2105" s="95">
        <v>0</v>
      </c>
      <c r="BI2105" s="95">
        <v>1074924.28567505</v>
      </c>
      <c r="BJ2105" s="95">
        <v>2736939.3932189899</v>
      </c>
      <c r="BK2105" s="95">
        <v>1573815.1337890599</v>
      </c>
      <c r="BL2105" s="95">
        <v>220545.622135162</v>
      </c>
      <c r="BM2105" s="95">
        <v>0</v>
      </c>
      <c r="BN2105" s="95">
        <v>0</v>
      </c>
      <c r="BO2105" s="95">
        <v>0</v>
      </c>
      <c r="BP2105" s="95">
        <v>0</v>
      </c>
      <c r="BQ2105" s="95">
        <v>0</v>
      </c>
      <c r="BR2105" s="95">
        <v>47322.8996191025</v>
      </c>
      <c r="BS2105" s="95">
        <v>1258217.98866272</v>
      </c>
      <c r="BT2105" s="95">
        <v>12232.4786970615</v>
      </c>
      <c r="BU2105" s="95">
        <v>0</v>
      </c>
      <c r="BV2105" s="95">
        <v>2472284.0878601102</v>
      </c>
      <c r="BW2105" s="95">
        <v>10498.865668058401</v>
      </c>
      <c r="BX2105" s="95">
        <v>0</v>
      </c>
      <c r="BY2105" s="95">
        <v>0</v>
      </c>
      <c r="BZ2105" s="95">
        <v>0</v>
      </c>
      <c r="CA2105" s="95">
        <v>24656.674681901899</v>
      </c>
      <c r="CB2105" s="95">
        <v>2771642.1222228999</v>
      </c>
      <c r="CC2105" s="95">
        <v>24324199.779296901</v>
      </c>
      <c r="CD2105" s="95">
        <v>3807127.40087891</v>
      </c>
      <c r="CE2105" s="95">
        <v>1014.7315339297101</v>
      </c>
      <c r="CF2105" s="95">
        <v>192511.29689598101</v>
      </c>
      <c r="CG2105" s="95">
        <v>1518391.3145294201</v>
      </c>
      <c r="CH2105" s="95">
        <v>220573.38194274899</v>
      </c>
      <c r="CI2105" s="95">
        <v>25666.642117261901</v>
      </c>
      <c r="CJ2105" s="95">
        <v>2972712.5967407199</v>
      </c>
      <c r="CK2105" s="95">
        <v>25803828.715820301</v>
      </c>
      <c r="CL2105" s="95">
        <v>4027084.0199890099</v>
      </c>
      <c r="CM2105" s="160">
        <v>28272.660210132599</v>
      </c>
      <c r="CN2105" s="160">
        <v>3873755.7958984398</v>
      </c>
      <c r="CO2105" s="160">
        <v>29022015.114746101</v>
      </c>
      <c r="CP2105" s="95">
        <v>4027084.0199890099</v>
      </c>
      <c r="CQ2105" s="95">
        <v>950.72640924155701</v>
      </c>
      <c r="CR2105" s="95">
        <v>182874.36016464201</v>
      </c>
      <c r="CS2105" s="95">
        <v>1428634.71409607</v>
      </c>
      <c r="CT2105" s="95">
        <v>210747.8390522</v>
      </c>
      <c r="CU2105" s="161">
        <v>2964153.4191188808</v>
      </c>
      <c r="CV2105" s="161">
        <v>25842591.09382632</v>
      </c>
    </row>
    <row r="2106" spans="1:100" x14ac:dyDescent="0.2">
      <c r="A2106" s="94" t="s">
        <v>185</v>
      </c>
      <c r="B2106" s="96">
        <v>40513</v>
      </c>
      <c r="C2106" s="95">
        <v>0</v>
      </c>
      <c r="D2106" s="95">
        <v>11595.8595331907</v>
      </c>
      <c r="E2106" s="95">
        <v>13146.4454901218</v>
      </c>
      <c r="F2106" s="95">
        <v>8596.2618924379294</v>
      </c>
      <c r="G2106" s="95">
        <v>1052.7498434335</v>
      </c>
      <c r="H2106" s="95">
        <v>0</v>
      </c>
      <c r="I2106" s="95">
        <v>0</v>
      </c>
      <c r="J2106" s="95">
        <v>2622.5381246209099</v>
      </c>
      <c r="K2106" s="95">
        <v>10.3447320885025</v>
      </c>
      <c r="L2106" s="95">
        <v>309.52590232714999</v>
      </c>
      <c r="M2106" s="95">
        <v>233.28897458687399</v>
      </c>
      <c r="N2106" s="95">
        <v>8031.3077839016896</v>
      </c>
      <c r="O2106" s="95">
        <v>138.148862324655</v>
      </c>
      <c r="P2106" s="95">
        <v>0</v>
      </c>
      <c r="Q2106" s="95">
        <v>16094.398622393601</v>
      </c>
      <c r="R2106" s="95">
        <v>49.045294921845198</v>
      </c>
      <c r="S2106" s="95">
        <v>0</v>
      </c>
      <c r="T2106" s="95">
        <v>25.533325260272299</v>
      </c>
      <c r="U2106" s="95">
        <v>2629.9355416297899</v>
      </c>
      <c r="V2106" s="95">
        <v>0</v>
      </c>
      <c r="W2106" s="95">
        <v>1059639.37867737</v>
      </c>
      <c r="X2106" s="95">
        <v>1752011.8033142099</v>
      </c>
      <c r="Y2106" s="95">
        <v>956722.58279418899</v>
      </c>
      <c r="Z2106" s="95">
        <v>196282.614685059</v>
      </c>
      <c r="AA2106" s="95">
        <v>0</v>
      </c>
      <c r="AB2106" s="95">
        <v>0</v>
      </c>
      <c r="AC2106" s="95">
        <v>923528.27728271496</v>
      </c>
      <c r="AD2106" s="95">
        <v>2272.18180295825</v>
      </c>
      <c r="AE2106" s="95">
        <v>16940.508792638801</v>
      </c>
      <c r="AF2106" s="95">
        <v>39449.4445528984</v>
      </c>
      <c r="AG2106" s="95">
        <v>987258.36607360805</v>
      </c>
      <c r="AH2106" s="95">
        <v>6389.44999945164</v>
      </c>
      <c r="AI2106" s="95">
        <v>0</v>
      </c>
      <c r="AJ2106" s="95">
        <v>1770379.1007690399</v>
      </c>
      <c r="AK2106" s="95">
        <v>7744.3145785331699</v>
      </c>
      <c r="AL2106" s="95">
        <v>0</v>
      </c>
      <c r="AM2106" s="95">
        <v>1692.64695577323</v>
      </c>
      <c r="AN2106" s="95">
        <v>928009.92946624802</v>
      </c>
      <c r="AO2106" s="95">
        <v>0</v>
      </c>
      <c r="AP2106" s="95">
        <v>9356300.9266357403</v>
      </c>
      <c r="AQ2106" s="95">
        <v>15358457.9383545</v>
      </c>
      <c r="AR2106" s="95">
        <v>8775278.0054931603</v>
      </c>
      <c r="AS2106" s="95">
        <v>1555619.4853057901</v>
      </c>
      <c r="AT2106" s="95">
        <v>0</v>
      </c>
      <c r="AU2106" s="95">
        <v>0</v>
      </c>
      <c r="AV2106" s="95">
        <v>3302866.9390564002</v>
      </c>
      <c r="AW2106" s="95">
        <v>6838.9621842503502</v>
      </c>
      <c r="AX2106" s="95">
        <v>145140.173622131</v>
      </c>
      <c r="AY2106" s="95">
        <v>332516.92351150501</v>
      </c>
      <c r="AZ2106" s="95">
        <v>9022706.06005859</v>
      </c>
      <c r="BA2106" s="95">
        <v>59933.868255615198</v>
      </c>
      <c r="BB2106" s="95">
        <v>0</v>
      </c>
      <c r="BC2106" s="95">
        <v>15295130.517578101</v>
      </c>
      <c r="BD2106" s="95">
        <v>65608.970690727205</v>
      </c>
      <c r="BE2106" s="95">
        <v>0</v>
      </c>
      <c r="BF2106" s="95">
        <v>18401.4308671951</v>
      </c>
      <c r="BG2106" s="95">
        <v>3311652.7308654799</v>
      </c>
      <c r="BH2106" s="95">
        <v>0</v>
      </c>
      <c r="BI2106" s="95">
        <v>1107371.64805603</v>
      </c>
      <c r="BJ2106" s="95">
        <v>2733141.9856262198</v>
      </c>
      <c r="BK2106" s="95">
        <v>1591058.5562744101</v>
      </c>
      <c r="BL2106" s="95">
        <v>225774.301149368</v>
      </c>
      <c r="BM2106" s="95">
        <v>0</v>
      </c>
      <c r="BN2106" s="95">
        <v>0</v>
      </c>
      <c r="BO2106" s="95">
        <v>0</v>
      </c>
      <c r="BP2106" s="95">
        <v>0</v>
      </c>
      <c r="BQ2106" s="95">
        <v>0</v>
      </c>
      <c r="BR2106" s="95">
        <v>46844.844838619203</v>
      </c>
      <c r="BS2106" s="95">
        <v>1266454.28138733</v>
      </c>
      <c r="BT2106" s="95">
        <v>11568.9236165285</v>
      </c>
      <c r="BU2106" s="95">
        <v>0</v>
      </c>
      <c r="BV2106" s="95">
        <v>2515760.86578369</v>
      </c>
      <c r="BW2106" s="95">
        <v>7442.3655960559799</v>
      </c>
      <c r="BX2106" s="95">
        <v>0</v>
      </c>
      <c r="BY2106" s="95">
        <v>0</v>
      </c>
      <c r="BZ2106" s="95">
        <v>0</v>
      </c>
      <c r="CA2106" s="95">
        <v>24787.706746339802</v>
      </c>
      <c r="CB2106" s="95">
        <v>2804351.5234680199</v>
      </c>
      <c r="CC2106" s="95">
        <v>24814211.0622559</v>
      </c>
      <c r="CD2106" s="95">
        <v>3812964.2352294899</v>
      </c>
      <c r="CE2106" s="95">
        <v>1058.67478217185</v>
      </c>
      <c r="CF2106" s="95">
        <v>197637.239320755</v>
      </c>
      <c r="CG2106" s="95">
        <v>1564241.43338013</v>
      </c>
      <c r="CH2106" s="95">
        <v>225787.73607444801</v>
      </c>
      <c r="CI2106" s="95">
        <v>25843.2846729755</v>
      </c>
      <c r="CJ2106" s="95">
        <v>2991709.1282958998</v>
      </c>
      <c r="CK2106" s="95">
        <v>26262977.881591801</v>
      </c>
      <c r="CL2106" s="95">
        <v>4036001.2350769001</v>
      </c>
      <c r="CM2106" s="160">
        <v>28249.246160983999</v>
      </c>
      <c r="CN2106" s="160">
        <v>3915519.6990356399</v>
      </c>
      <c r="CO2106" s="160">
        <v>29613760.871826202</v>
      </c>
      <c r="CP2106" s="95">
        <v>4036001.2350769001</v>
      </c>
      <c r="CQ2106" s="95">
        <v>987.54132620245196</v>
      </c>
      <c r="CR2106" s="95">
        <v>186515.34055137599</v>
      </c>
      <c r="CS2106" s="95">
        <v>1468869.7344055199</v>
      </c>
      <c r="CT2106" s="95">
        <v>218866.946964264</v>
      </c>
      <c r="CU2106" s="161">
        <v>3001988.7627887749</v>
      </c>
      <c r="CV2106" s="161">
        <v>26378452.495636031</v>
      </c>
    </row>
    <row r="2107" spans="1:100" x14ac:dyDescent="0.2">
      <c r="A2107" s="94" t="s">
        <v>185</v>
      </c>
      <c r="B2107" s="96">
        <v>40603</v>
      </c>
      <c r="C2107" s="95">
        <v>0</v>
      </c>
      <c r="D2107" s="95">
        <v>11193.4620440006</v>
      </c>
      <c r="E2107" s="95">
        <v>13011.9788691998</v>
      </c>
      <c r="F2107" s="95">
        <v>8604.4791445732099</v>
      </c>
      <c r="G2107" s="95">
        <v>1086.1849135309501</v>
      </c>
      <c r="H2107" s="95">
        <v>1</v>
      </c>
      <c r="I2107" s="95">
        <v>0</v>
      </c>
      <c r="J2107" s="95">
        <v>2690.0407189428802</v>
      </c>
      <c r="K2107" s="95">
        <v>12.995921627502</v>
      </c>
      <c r="L2107" s="95">
        <v>336.77953315153701</v>
      </c>
      <c r="M2107" s="95">
        <v>227.91103568300599</v>
      </c>
      <c r="N2107" s="95">
        <v>7948.4666716456404</v>
      </c>
      <c r="O2107" s="95">
        <v>0</v>
      </c>
      <c r="P2107" s="95">
        <v>0</v>
      </c>
      <c r="Q2107" s="95">
        <v>15599.4585403204</v>
      </c>
      <c r="R2107" s="95">
        <v>0</v>
      </c>
      <c r="S2107" s="95">
        <v>0</v>
      </c>
      <c r="T2107" s="95">
        <v>86.578118724748506</v>
      </c>
      <c r="U2107" s="95">
        <v>2701.9858257174501</v>
      </c>
      <c r="V2107" s="95">
        <v>0</v>
      </c>
      <c r="W2107" s="95">
        <v>984217.40235137905</v>
      </c>
      <c r="X2107" s="95">
        <v>1717275.3202667199</v>
      </c>
      <c r="Y2107" s="95">
        <v>953562.19735717797</v>
      </c>
      <c r="Z2107" s="95">
        <v>202255.80954170201</v>
      </c>
      <c r="AA2107" s="95">
        <v>130</v>
      </c>
      <c r="AB2107" s="95">
        <v>0</v>
      </c>
      <c r="AC2107" s="95">
        <v>949257.67257690395</v>
      </c>
      <c r="AD2107" s="95">
        <v>2531.6031880974801</v>
      </c>
      <c r="AE2107" s="95">
        <v>19113.515000104901</v>
      </c>
      <c r="AF2107" s="95">
        <v>39207.035169124603</v>
      </c>
      <c r="AG2107" s="95">
        <v>981436.04911804199</v>
      </c>
      <c r="AH2107" s="95">
        <v>0</v>
      </c>
      <c r="AI2107" s="95">
        <v>0</v>
      </c>
      <c r="AJ2107" s="95">
        <v>1636749.12080383</v>
      </c>
      <c r="AK2107" s="95">
        <v>0</v>
      </c>
      <c r="AL2107" s="95">
        <v>0</v>
      </c>
      <c r="AM2107" s="95">
        <v>12461.600765585899</v>
      </c>
      <c r="AN2107" s="95">
        <v>950881.30996704102</v>
      </c>
      <c r="AO2107" s="95">
        <v>0</v>
      </c>
      <c r="AP2107" s="95">
        <v>8675577.9534912091</v>
      </c>
      <c r="AQ2107" s="95">
        <v>15216729.3554688</v>
      </c>
      <c r="AR2107" s="95">
        <v>8827222.9173584003</v>
      </c>
      <c r="AS2107" s="95">
        <v>1623132.19058228</v>
      </c>
      <c r="AT2107" s="95">
        <v>1068.59999847412</v>
      </c>
      <c r="AU2107" s="95">
        <v>0</v>
      </c>
      <c r="AV2107" s="95">
        <v>3417315.0701293899</v>
      </c>
      <c r="AW2107" s="95">
        <v>7651.4565957188597</v>
      </c>
      <c r="AX2107" s="95">
        <v>165695.06820678699</v>
      </c>
      <c r="AY2107" s="95">
        <v>332112.614269257</v>
      </c>
      <c r="AZ2107" s="95">
        <v>9010661.7684326209</v>
      </c>
      <c r="BA2107" s="95">
        <v>0</v>
      </c>
      <c r="BB2107" s="95">
        <v>0</v>
      </c>
      <c r="BC2107" s="95">
        <v>14228639.376098599</v>
      </c>
      <c r="BD2107" s="95">
        <v>0</v>
      </c>
      <c r="BE2107" s="95">
        <v>0</v>
      </c>
      <c r="BF2107" s="95">
        <v>115015.18700981099</v>
      </c>
      <c r="BG2107" s="95">
        <v>3425742.9739074698</v>
      </c>
      <c r="BH2107" s="95">
        <v>0</v>
      </c>
      <c r="BI2107" s="95">
        <v>994835.38203430199</v>
      </c>
      <c r="BJ2107" s="95">
        <v>2699646.8205871601</v>
      </c>
      <c r="BK2107" s="95">
        <v>1600637.61578369</v>
      </c>
      <c r="BL2107" s="95">
        <v>227530.141536713</v>
      </c>
      <c r="BM2107" s="95">
        <v>0</v>
      </c>
      <c r="BN2107" s="95">
        <v>0</v>
      </c>
      <c r="BO2107" s="95">
        <v>0</v>
      </c>
      <c r="BP2107" s="95">
        <v>0</v>
      </c>
      <c r="BQ2107" s="95">
        <v>0</v>
      </c>
      <c r="BR2107" s="95">
        <v>46526.175590992003</v>
      </c>
      <c r="BS2107" s="95">
        <v>1250983.8931121801</v>
      </c>
      <c r="BT2107" s="95">
        <v>0</v>
      </c>
      <c r="BU2107" s="95">
        <v>0</v>
      </c>
      <c r="BV2107" s="95">
        <v>2444071.2249450702</v>
      </c>
      <c r="BW2107" s="95">
        <v>0</v>
      </c>
      <c r="BX2107" s="95">
        <v>0</v>
      </c>
      <c r="BY2107" s="95">
        <v>0</v>
      </c>
      <c r="BZ2107" s="95">
        <v>0</v>
      </c>
      <c r="CA2107" s="95">
        <v>24189.708521127701</v>
      </c>
      <c r="CB2107" s="95">
        <v>2689923.20880127</v>
      </c>
      <c r="CC2107" s="95">
        <v>23731700.136718798</v>
      </c>
      <c r="CD2107" s="95">
        <v>3760649.9360046401</v>
      </c>
      <c r="CE2107" s="95">
        <v>1091.8130389600999</v>
      </c>
      <c r="CF2107" s="95">
        <v>203347.609350204</v>
      </c>
      <c r="CG2107" s="95">
        <v>1631400.3931427</v>
      </c>
      <c r="CH2107" s="95">
        <v>227490.63268470799</v>
      </c>
      <c r="CI2107" s="95">
        <v>25283.6057729721</v>
      </c>
      <c r="CJ2107" s="95">
        <v>2896736.9012756301</v>
      </c>
      <c r="CK2107" s="95">
        <v>25572574.311035201</v>
      </c>
      <c r="CL2107" s="95">
        <v>3990152.7493591299</v>
      </c>
      <c r="CM2107" s="160">
        <v>27986.587548732801</v>
      </c>
      <c r="CN2107" s="160">
        <v>3860207.1973571801</v>
      </c>
      <c r="CO2107" s="160">
        <v>28988576.9133301</v>
      </c>
      <c r="CP2107" s="95">
        <v>3990152.7493591299</v>
      </c>
      <c r="CQ2107" s="95">
        <v>1020.8641058355601</v>
      </c>
      <c r="CR2107" s="95">
        <v>191947.331039429</v>
      </c>
      <c r="CS2107" s="95">
        <v>1526384.2759704599</v>
      </c>
      <c r="CT2107" s="95">
        <v>227897.01811981201</v>
      </c>
      <c r="CU2107" s="161">
        <v>2893270.818151474</v>
      </c>
      <c r="CV2107" s="161">
        <v>25363100.529861499</v>
      </c>
    </row>
    <row r="2108" spans="1:100" x14ac:dyDescent="0.2">
      <c r="A2108" s="94" t="s">
        <v>185</v>
      </c>
      <c r="B2108" s="96">
        <v>40695</v>
      </c>
      <c r="C2108" s="95">
        <v>0</v>
      </c>
      <c r="D2108" s="95">
        <v>11306.4116903543</v>
      </c>
      <c r="E2108" s="95">
        <v>13056.5878406763</v>
      </c>
      <c r="F2108" s="95">
        <v>8702.6794202327692</v>
      </c>
      <c r="G2108" s="95">
        <v>1149.4160926044001</v>
      </c>
      <c r="H2108" s="95">
        <v>1</v>
      </c>
      <c r="I2108" s="95">
        <v>0</v>
      </c>
      <c r="J2108" s="95">
        <v>2738.1291250884501</v>
      </c>
      <c r="K2108" s="95">
        <v>8.5483462179545295</v>
      </c>
      <c r="L2108" s="95">
        <v>389.91394962742902</v>
      </c>
      <c r="M2108" s="95">
        <v>239.44671086780701</v>
      </c>
      <c r="N2108" s="95">
        <v>7979.7044787406903</v>
      </c>
      <c r="O2108" s="95">
        <v>0</v>
      </c>
      <c r="P2108" s="95">
        <v>0</v>
      </c>
      <c r="Q2108" s="95">
        <v>15755.4130305052</v>
      </c>
      <c r="R2108" s="95">
        <v>0</v>
      </c>
      <c r="S2108" s="95">
        <v>0</v>
      </c>
      <c r="T2108" s="95">
        <v>74.4781738743186</v>
      </c>
      <c r="U2108" s="95">
        <v>2745.4295921623702</v>
      </c>
      <c r="V2108" s="95">
        <v>0</v>
      </c>
      <c r="W2108" s="95">
        <v>999609.06027221703</v>
      </c>
      <c r="X2108" s="95">
        <v>1732472.5632629399</v>
      </c>
      <c r="Y2108" s="95">
        <v>976766.05006408703</v>
      </c>
      <c r="Z2108" s="95">
        <v>206515.94070053101</v>
      </c>
      <c r="AA2108" s="95">
        <v>130</v>
      </c>
      <c r="AB2108" s="95">
        <v>0</v>
      </c>
      <c r="AC2108" s="95">
        <v>966617.51012420701</v>
      </c>
      <c r="AD2108" s="95">
        <v>2770.9476358890502</v>
      </c>
      <c r="AE2108" s="95">
        <v>22719.2136902809</v>
      </c>
      <c r="AF2108" s="95">
        <v>40568.1934490204</v>
      </c>
      <c r="AG2108" s="95">
        <v>992362.85052490199</v>
      </c>
      <c r="AH2108" s="95">
        <v>0</v>
      </c>
      <c r="AI2108" s="95">
        <v>0</v>
      </c>
      <c r="AJ2108" s="95">
        <v>1710871.31494141</v>
      </c>
      <c r="AK2108" s="95">
        <v>0</v>
      </c>
      <c r="AL2108" s="95">
        <v>0</v>
      </c>
      <c r="AM2108" s="95">
        <v>9514.05943608284</v>
      </c>
      <c r="AN2108" s="95">
        <v>968552.66799163795</v>
      </c>
      <c r="AO2108" s="95">
        <v>0</v>
      </c>
      <c r="AP2108" s="95">
        <v>9216268.6057128906</v>
      </c>
      <c r="AQ2108" s="95">
        <v>15218331.510376001</v>
      </c>
      <c r="AR2108" s="95">
        <v>8900330.6160888709</v>
      </c>
      <c r="AS2108" s="95">
        <v>1664365.5048217799</v>
      </c>
      <c r="AT2108" s="95">
        <v>1068.59999847412</v>
      </c>
      <c r="AU2108" s="95">
        <v>0</v>
      </c>
      <c r="AV2108" s="95">
        <v>3498696.9571227999</v>
      </c>
      <c r="AW2108" s="95">
        <v>8437.0697311162894</v>
      </c>
      <c r="AX2108" s="95">
        <v>196143.83039093</v>
      </c>
      <c r="AY2108" s="95">
        <v>348176.33856201201</v>
      </c>
      <c r="AZ2108" s="95">
        <v>9017548.7723388709</v>
      </c>
      <c r="BA2108" s="95">
        <v>0</v>
      </c>
      <c r="BB2108" s="95">
        <v>0</v>
      </c>
      <c r="BC2108" s="95">
        <v>14919626.9919434</v>
      </c>
      <c r="BD2108" s="95">
        <v>0</v>
      </c>
      <c r="BE2108" s="95">
        <v>0</v>
      </c>
      <c r="BF2108" s="95">
        <v>87983.953744888306</v>
      </c>
      <c r="BG2108" s="95">
        <v>3503074.7460022001</v>
      </c>
      <c r="BH2108" s="95">
        <v>0</v>
      </c>
      <c r="BI2108" s="95">
        <v>1047993.9385528601</v>
      </c>
      <c r="BJ2108" s="95">
        <v>2706049.75494385</v>
      </c>
      <c r="BK2108" s="95">
        <v>1630556.5562439</v>
      </c>
      <c r="BL2108" s="95">
        <v>232975.15126609799</v>
      </c>
      <c r="BM2108" s="95">
        <v>0</v>
      </c>
      <c r="BN2108" s="95">
        <v>0</v>
      </c>
      <c r="BO2108" s="95">
        <v>0</v>
      </c>
      <c r="BP2108" s="95">
        <v>0</v>
      </c>
      <c r="BQ2108" s="95">
        <v>0</v>
      </c>
      <c r="BR2108" s="95">
        <v>48984.993954658501</v>
      </c>
      <c r="BS2108" s="95">
        <v>1266822.60525513</v>
      </c>
      <c r="BT2108" s="95">
        <v>0</v>
      </c>
      <c r="BU2108" s="95">
        <v>0</v>
      </c>
      <c r="BV2108" s="95">
        <v>2416871.21337891</v>
      </c>
      <c r="BW2108" s="95">
        <v>0</v>
      </c>
      <c r="BX2108" s="95">
        <v>0</v>
      </c>
      <c r="BY2108" s="95">
        <v>0</v>
      </c>
      <c r="BZ2108" s="95">
        <v>0</v>
      </c>
      <c r="CA2108" s="95">
        <v>24305.537460804</v>
      </c>
      <c r="CB2108" s="95">
        <v>2762904.6518554701</v>
      </c>
      <c r="CC2108" s="95">
        <v>24614444.465332001</v>
      </c>
      <c r="CD2108" s="95">
        <v>3739678.8575134301</v>
      </c>
      <c r="CE2108" s="95">
        <v>1142.5607457459</v>
      </c>
      <c r="CF2108" s="95">
        <v>205410.68007278399</v>
      </c>
      <c r="CG2108" s="95">
        <v>1656172.73858643</v>
      </c>
      <c r="CH2108" s="95">
        <v>232981.588163376</v>
      </c>
      <c r="CI2108" s="95">
        <v>25453.175057649602</v>
      </c>
      <c r="CJ2108" s="95">
        <v>2969115.9077453599</v>
      </c>
      <c r="CK2108" s="95">
        <v>26210607.791259799</v>
      </c>
      <c r="CL2108" s="95">
        <v>3973130.9404296898</v>
      </c>
      <c r="CM2108" s="160">
        <v>28236.107899188999</v>
      </c>
      <c r="CN2108" s="160">
        <v>3943650.5762329102</v>
      </c>
      <c r="CO2108" s="160">
        <v>29704336.951904301</v>
      </c>
      <c r="CP2108" s="95">
        <v>3973130.9404296898</v>
      </c>
      <c r="CQ2108" s="95">
        <v>1084.9847977161401</v>
      </c>
      <c r="CR2108" s="95">
        <v>196611.407579422</v>
      </c>
      <c r="CS2108" s="95">
        <v>1572384.43588257</v>
      </c>
      <c r="CT2108" s="95">
        <v>232417.90945434599</v>
      </c>
      <c r="CU2108" s="161">
        <v>2968315.3319282541</v>
      </c>
      <c r="CV2108" s="161">
        <v>26270617.203918431</v>
      </c>
    </row>
    <row r="2109" spans="1:100" x14ac:dyDescent="0.2">
      <c r="A2109" s="94" t="s">
        <v>185</v>
      </c>
      <c r="B2109" s="96">
        <v>40787</v>
      </c>
      <c r="C2109" s="95">
        <v>0</v>
      </c>
      <c r="D2109" s="95">
        <v>11243.1252795458</v>
      </c>
      <c r="E2109" s="95">
        <v>12797.7938097715</v>
      </c>
      <c r="F2109" s="95">
        <v>8622.3382155895197</v>
      </c>
      <c r="G2109" s="95">
        <v>1164.03991810977</v>
      </c>
      <c r="H2109" s="95">
        <v>1</v>
      </c>
      <c r="I2109" s="95">
        <v>0</v>
      </c>
      <c r="J2109" s="95">
        <v>2753.77362245321</v>
      </c>
      <c r="K2109" s="95">
        <v>9.3888382329605502</v>
      </c>
      <c r="L2109" s="95">
        <v>500.39518136531098</v>
      </c>
      <c r="M2109" s="95">
        <v>244.84076308645299</v>
      </c>
      <c r="N2109" s="95">
        <v>7920.4139992594701</v>
      </c>
      <c r="O2109" s="95">
        <v>0</v>
      </c>
      <c r="P2109" s="95">
        <v>0</v>
      </c>
      <c r="Q2109" s="95">
        <v>15596.958985805501</v>
      </c>
      <c r="R2109" s="95">
        <v>0</v>
      </c>
      <c r="S2109" s="95">
        <v>0</v>
      </c>
      <c r="T2109" s="95">
        <v>69.297499356791405</v>
      </c>
      <c r="U2109" s="95">
        <v>2768.3118390142899</v>
      </c>
      <c r="V2109" s="95">
        <v>0</v>
      </c>
      <c r="W2109" s="95">
        <v>952104.487892151</v>
      </c>
      <c r="X2109" s="95">
        <v>1720038.2349395801</v>
      </c>
      <c r="Y2109" s="95">
        <v>981358.37796020496</v>
      </c>
      <c r="Z2109" s="95">
        <v>206262.371734619</v>
      </c>
      <c r="AA2109" s="95">
        <v>130</v>
      </c>
      <c r="AB2109" s="95">
        <v>0</v>
      </c>
      <c r="AC2109" s="95">
        <v>971950.84866332996</v>
      </c>
      <c r="AD2109" s="95">
        <v>1972.78223149478</v>
      </c>
      <c r="AE2109" s="95">
        <v>22271.098507881201</v>
      </c>
      <c r="AF2109" s="95">
        <v>41837.740453243299</v>
      </c>
      <c r="AG2109" s="95">
        <v>990629.96973419201</v>
      </c>
      <c r="AH2109" s="95">
        <v>0</v>
      </c>
      <c r="AI2109" s="95">
        <v>0</v>
      </c>
      <c r="AJ2109" s="95">
        <v>1597211.22013855</v>
      </c>
      <c r="AK2109" s="95">
        <v>0</v>
      </c>
      <c r="AL2109" s="95">
        <v>0</v>
      </c>
      <c r="AM2109" s="95">
        <v>8856.3933932781201</v>
      </c>
      <c r="AN2109" s="95">
        <v>974177.13014984096</v>
      </c>
      <c r="AO2109" s="95">
        <v>0</v>
      </c>
      <c r="AP2109" s="95">
        <v>8631723.4000244103</v>
      </c>
      <c r="AQ2109" s="95">
        <v>15064205.829833999</v>
      </c>
      <c r="AR2109" s="95">
        <v>8921955.2966308594</v>
      </c>
      <c r="AS2109" s="95">
        <v>1666390.51039124</v>
      </c>
      <c r="AT2109" s="95">
        <v>1175.1999969482399</v>
      </c>
      <c r="AU2109" s="95">
        <v>0</v>
      </c>
      <c r="AV2109" s="95">
        <v>3528280.1071472201</v>
      </c>
      <c r="AW2109" s="95">
        <v>6054.5102875232697</v>
      </c>
      <c r="AX2109" s="95">
        <v>193377.60639953599</v>
      </c>
      <c r="AY2109" s="95">
        <v>360409.04004287702</v>
      </c>
      <c r="AZ2109" s="95">
        <v>8968613.6585693397</v>
      </c>
      <c r="BA2109" s="95">
        <v>0</v>
      </c>
      <c r="BB2109" s="95">
        <v>0</v>
      </c>
      <c r="BC2109" s="95">
        <v>14111057.4481201</v>
      </c>
      <c r="BD2109" s="95">
        <v>0</v>
      </c>
      <c r="BE2109" s="95">
        <v>0</v>
      </c>
      <c r="BF2109" s="95">
        <v>82996.366226196304</v>
      </c>
      <c r="BG2109" s="95">
        <v>3536675.7995910598</v>
      </c>
      <c r="BH2109" s="95">
        <v>0</v>
      </c>
      <c r="BI2109" s="95">
        <v>1074267.6279144301</v>
      </c>
      <c r="BJ2109" s="95">
        <v>2606278.1084289602</v>
      </c>
      <c r="BK2109" s="95">
        <v>1580933.58233643</v>
      </c>
      <c r="BL2109" s="95">
        <v>231917.433763504</v>
      </c>
      <c r="BM2109" s="95">
        <v>0</v>
      </c>
      <c r="BN2109" s="95">
        <v>0</v>
      </c>
      <c r="BO2109" s="95">
        <v>0</v>
      </c>
      <c r="BP2109" s="95">
        <v>0</v>
      </c>
      <c r="BQ2109" s="95">
        <v>0</v>
      </c>
      <c r="BR2109" s="95">
        <v>50288.163159847303</v>
      </c>
      <c r="BS2109" s="95">
        <v>1203315.39112854</v>
      </c>
      <c r="BT2109" s="95">
        <v>0</v>
      </c>
      <c r="BU2109" s="95">
        <v>0</v>
      </c>
      <c r="BV2109" s="95">
        <v>2404538.9314880399</v>
      </c>
      <c r="BW2109" s="95">
        <v>0</v>
      </c>
      <c r="BX2109" s="95">
        <v>0</v>
      </c>
      <c r="BY2109" s="95">
        <v>0</v>
      </c>
      <c r="BZ2109" s="95">
        <v>0</v>
      </c>
      <c r="CA2109" s="95">
        <v>24102.473463773698</v>
      </c>
      <c r="CB2109" s="95">
        <v>2669533.7608642601</v>
      </c>
      <c r="CC2109" s="95">
        <v>23592361.3430176</v>
      </c>
      <c r="CD2109" s="95">
        <v>3657938.6289977999</v>
      </c>
      <c r="CE2109" s="95">
        <v>1163.8236266225599</v>
      </c>
      <c r="CF2109" s="95">
        <v>205767.70637130699</v>
      </c>
      <c r="CG2109" s="95">
        <v>1663963.4817504899</v>
      </c>
      <c r="CH2109" s="95">
        <v>231928.73831749</v>
      </c>
      <c r="CI2109" s="95">
        <v>25266.2986500263</v>
      </c>
      <c r="CJ2109" s="95">
        <v>2880118.8325195299</v>
      </c>
      <c r="CK2109" s="95">
        <v>25279926.806640599</v>
      </c>
      <c r="CL2109" s="95">
        <v>3889931.3264465299</v>
      </c>
      <c r="CM2109" s="160">
        <v>28072.887142658201</v>
      </c>
      <c r="CN2109" s="160">
        <v>3845590.8578185998</v>
      </c>
      <c r="CO2109" s="160">
        <v>28819755.010253899</v>
      </c>
      <c r="CP2109" s="95">
        <v>3889931.3264465299</v>
      </c>
      <c r="CQ2109" s="95">
        <v>1096.5596317648899</v>
      </c>
      <c r="CR2109" s="95">
        <v>196506.25784874</v>
      </c>
      <c r="CS2109" s="95">
        <v>1574088.7100982701</v>
      </c>
      <c r="CT2109" s="95">
        <v>231453.22957801801</v>
      </c>
      <c r="CU2109" s="161">
        <v>2875301.467235567</v>
      </c>
      <c r="CV2109" s="161">
        <v>25256324.824768089</v>
      </c>
    </row>
    <row r="2110" spans="1:100" x14ac:dyDescent="0.2">
      <c r="A2110" s="94" t="s">
        <v>185</v>
      </c>
      <c r="B2110" s="96">
        <v>40878</v>
      </c>
      <c r="C2110" s="95">
        <v>0</v>
      </c>
      <c r="D2110" s="95">
        <v>12799.2752673626</v>
      </c>
      <c r="E2110" s="95">
        <v>12798.6141222715</v>
      </c>
      <c r="F2110" s="95">
        <v>8747.4889206886292</v>
      </c>
      <c r="G2110" s="95">
        <v>1170.1603553146099</v>
      </c>
      <c r="H2110" s="95">
        <v>1</v>
      </c>
      <c r="I2110" s="95">
        <v>0</v>
      </c>
      <c r="J2110" s="95">
        <v>2832.2249609231899</v>
      </c>
      <c r="K2110" s="95">
        <v>7.9431987076532096</v>
      </c>
      <c r="L2110" s="95">
        <v>574.838832639158</v>
      </c>
      <c r="M2110" s="95">
        <v>241.36016976833301</v>
      </c>
      <c r="N2110" s="95">
        <v>7927.0304642915698</v>
      </c>
      <c r="O2110" s="95">
        <v>0</v>
      </c>
      <c r="P2110" s="95">
        <v>0</v>
      </c>
      <c r="Q2110" s="95">
        <v>17060.875192403801</v>
      </c>
      <c r="R2110" s="95">
        <v>0</v>
      </c>
      <c r="S2110" s="95">
        <v>0</v>
      </c>
      <c r="T2110" s="95">
        <v>74.800686147063999</v>
      </c>
      <c r="U2110" s="95">
        <v>2834.8108586072899</v>
      </c>
      <c r="V2110" s="95">
        <v>0</v>
      </c>
      <c r="W2110" s="95">
        <v>1286037.2153167699</v>
      </c>
      <c r="X2110" s="95">
        <v>1699678.72721863</v>
      </c>
      <c r="Y2110" s="95">
        <v>986135.39428710903</v>
      </c>
      <c r="Z2110" s="95">
        <v>205088.80373954799</v>
      </c>
      <c r="AA2110" s="95">
        <v>130</v>
      </c>
      <c r="AB2110" s="95">
        <v>0</v>
      </c>
      <c r="AC2110" s="95">
        <v>992683.93380737305</v>
      </c>
      <c r="AD2110" s="95">
        <v>1259.9664158970099</v>
      </c>
      <c r="AE2110" s="95">
        <v>36834.179417610198</v>
      </c>
      <c r="AF2110" s="95">
        <v>40096.595051288597</v>
      </c>
      <c r="AG2110" s="95">
        <v>987340.57473754894</v>
      </c>
      <c r="AH2110" s="95">
        <v>0</v>
      </c>
      <c r="AI2110" s="95">
        <v>0</v>
      </c>
      <c r="AJ2110" s="95">
        <v>1947009.3902130099</v>
      </c>
      <c r="AK2110" s="95">
        <v>0</v>
      </c>
      <c r="AL2110" s="95">
        <v>0</v>
      </c>
      <c r="AM2110" s="95">
        <v>9708.5912683010101</v>
      </c>
      <c r="AN2110" s="95">
        <v>995036.84286499</v>
      </c>
      <c r="AO2110" s="95">
        <v>0</v>
      </c>
      <c r="AP2110" s="95">
        <v>11516096.1795654</v>
      </c>
      <c r="AQ2110" s="95">
        <v>15031547.2805176</v>
      </c>
      <c r="AR2110" s="95">
        <v>9036536.2126464806</v>
      </c>
      <c r="AS2110" s="95">
        <v>1671514.0715942399</v>
      </c>
      <c r="AT2110" s="95">
        <v>1068.59999847412</v>
      </c>
      <c r="AU2110" s="95">
        <v>0</v>
      </c>
      <c r="AV2110" s="95">
        <v>3629460.89593506</v>
      </c>
      <c r="AW2110" s="95">
        <v>3915.7009737789599</v>
      </c>
      <c r="AX2110" s="95">
        <v>340391.95368194598</v>
      </c>
      <c r="AY2110" s="95">
        <v>346696.22537994402</v>
      </c>
      <c r="AZ2110" s="95">
        <v>9028572.4837646503</v>
      </c>
      <c r="BA2110" s="95">
        <v>0</v>
      </c>
      <c r="BB2110" s="95">
        <v>0</v>
      </c>
      <c r="BC2110" s="95">
        <v>17194959.280029301</v>
      </c>
      <c r="BD2110" s="95">
        <v>0</v>
      </c>
      <c r="BE2110" s="95">
        <v>0</v>
      </c>
      <c r="BF2110" s="95">
        <v>93521.149614334106</v>
      </c>
      <c r="BG2110" s="95">
        <v>3634717.1961059598</v>
      </c>
      <c r="BH2110" s="95">
        <v>0</v>
      </c>
      <c r="BI2110" s="95">
        <v>1529839.7925109901</v>
      </c>
      <c r="BJ2110" s="95">
        <v>2630153.2054443401</v>
      </c>
      <c r="BK2110" s="95">
        <v>1634051.81323242</v>
      </c>
      <c r="BL2110" s="95">
        <v>232642.33466911301</v>
      </c>
      <c r="BM2110" s="95">
        <v>0</v>
      </c>
      <c r="BN2110" s="95">
        <v>0</v>
      </c>
      <c r="BO2110" s="95">
        <v>0</v>
      </c>
      <c r="BP2110" s="95">
        <v>0</v>
      </c>
      <c r="BQ2110" s="95">
        <v>0</v>
      </c>
      <c r="BR2110" s="95">
        <v>50395.673471450798</v>
      </c>
      <c r="BS2110" s="95">
        <v>1178660.40705872</v>
      </c>
      <c r="BT2110" s="95">
        <v>0</v>
      </c>
      <c r="BU2110" s="95">
        <v>0</v>
      </c>
      <c r="BV2110" s="95">
        <v>2966367.1820983901</v>
      </c>
      <c r="BW2110" s="95">
        <v>0</v>
      </c>
      <c r="BX2110" s="95">
        <v>0</v>
      </c>
      <c r="BY2110" s="95">
        <v>0</v>
      </c>
      <c r="BZ2110" s="95">
        <v>0</v>
      </c>
      <c r="CA2110" s="95">
        <v>25617.981713771798</v>
      </c>
      <c r="CB2110" s="95">
        <v>2992563.6290893601</v>
      </c>
      <c r="CC2110" s="95">
        <v>26916128.115722701</v>
      </c>
      <c r="CD2110" s="95">
        <v>4175399.2487182599</v>
      </c>
      <c r="CE2110" s="95">
        <v>1175.5283160060601</v>
      </c>
      <c r="CF2110" s="95">
        <v>206104.71853065499</v>
      </c>
      <c r="CG2110" s="95">
        <v>1678167.11593628</v>
      </c>
      <c r="CH2110" s="95">
        <v>232651.52285766599</v>
      </c>
      <c r="CI2110" s="95">
        <v>26789.6919016838</v>
      </c>
      <c r="CJ2110" s="95">
        <v>3191467.67364502</v>
      </c>
      <c r="CK2110" s="95">
        <v>28387566.7585449</v>
      </c>
      <c r="CL2110" s="95">
        <v>4408543.7257690402</v>
      </c>
      <c r="CM2110" s="160">
        <v>29368.182104587599</v>
      </c>
      <c r="CN2110" s="160">
        <v>4194379.6207885696</v>
      </c>
      <c r="CO2110" s="160">
        <v>32092528.786865201</v>
      </c>
      <c r="CP2110" s="95">
        <v>4408543.7257690402</v>
      </c>
      <c r="CQ2110" s="95">
        <v>1104.6554158777001</v>
      </c>
      <c r="CR2110" s="95">
        <v>195590.38345718401</v>
      </c>
      <c r="CS2110" s="95">
        <v>1583899.5786438</v>
      </c>
      <c r="CT2110" s="95">
        <v>233277.29160690299</v>
      </c>
      <c r="CU2110" s="161">
        <v>3198668.347620015</v>
      </c>
      <c r="CV2110" s="161">
        <v>28594295.23165898</v>
      </c>
    </row>
    <row r="2111" spans="1:100" x14ac:dyDescent="0.2">
      <c r="A2111" s="94" t="s">
        <v>185</v>
      </c>
      <c r="B2111" s="96">
        <v>40969</v>
      </c>
      <c r="C2111" s="95">
        <v>0</v>
      </c>
      <c r="D2111" s="95">
        <v>11961.9281152487</v>
      </c>
      <c r="E2111" s="95">
        <v>12943.7025129795</v>
      </c>
      <c r="F2111" s="95">
        <v>8924.2402242422104</v>
      </c>
      <c r="G2111" s="95">
        <v>1182.06034718454</v>
      </c>
      <c r="H2111" s="95">
        <v>0</v>
      </c>
      <c r="I2111" s="95">
        <v>0</v>
      </c>
      <c r="J2111" s="95">
        <v>2887.3956429660302</v>
      </c>
      <c r="K2111" s="95">
        <v>7.9487956271041202</v>
      </c>
      <c r="L2111" s="95">
        <v>423.23170650750399</v>
      </c>
      <c r="M2111" s="95">
        <v>235.90662601776401</v>
      </c>
      <c r="N2111" s="95">
        <v>8015.7643083333996</v>
      </c>
      <c r="O2111" s="95">
        <v>0</v>
      </c>
      <c r="P2111" s="95">
        <v>0</v>
      </c>
      <c r="Q2111" s="95">
        <v>16225.1283051968</v>
      </c>
      <c r="R2111" s="95">
        <v>0</v>
      </c>
      <c r="S2111" s="95">
        <v>0</v>
      </c>
      <c r="T2111" s="95">
        <v>79.141031200997503</v>
      </c>
      <c r="U2111" s="95">
        <v>2896.3868401050599</v>
      </c>
      <c r="V2111" s="95">
        <v>0</v>
      </c>
      <c r="W2111" s="95">
        <v>984831.75404357899</v>
      </c>
      <c r="X2111" s="95">
        <v>1707639.3673706099</v>
      </c>
      <c r="Y2111" s="95">
        <v>997346.10039520299</v>
      </c>
      <c r="Z2111" s="95">
        <v>204116.50000572199</v>
      </c>
      <c r="AA2111" s="95">
        <v>0</v>
      </c>
      <c r="AB2111" s="95">
        <v>0</v>
      </c>
      <c r="AC2111" s="95">
        <v>1018222.23991394</v>
      </c>
      <c r="AD2111" s="95">
        <v>1411.22463990748</v>
      </c>
      <c r="AE2111" s="95">
        <v>24953.1333210468</v>
      </c>
      <c r="AF2111" s="95">
        <v>39551.218049049399</v>
      </c>
      <c r="AG2111" s="95">
        <v>995997.15445709205</v>
      </c>
      <c r="AH2111" s="95">
        <v>0</v>
      </c>
      <c r="AI2111" s="95">
        <v>0</v>
      </c>
      <c r="AJ2111" s="95">
        <v>1630288.5892028799</v>
      </c>
      <c r="AK2111" s="95">
        <v>0</v>
      </c>
      <c r="AL2111" s="95">
        <v>0</v>
      </c>
      <c r="AM2111" s="95">
        <v>10924.21136415</v>
      </c>
      <c r="AN2111" s="95">
        <v>1019323.30524445</v>
      </c>
      <c r="AO2111" s="95">
        <v>0</v>
      </c>
      <c r="AP2111" s="95">
        <v>9240388.5472412091</v>
      </c>
      <c r="AQ2111" s="95">
        <v>15321168.094970699</v>
      </c>
      <c r="AR2111" s="95">
        <v>9229290.2860107403</v>
      </c>
      <c r="AS2111" s="95">
        <v>1681215.2076721201</v>
      </c>
      <c r="AT2111" s="95">
        <v>0</v>
      </c>
      <c r="AU2111" s="95">
        <v>0</v>
      </c>
      <c r="AV2111" s="95">
        <v>3743944.77374268</v>
      </c>
      <c r="AW2111" s="95">
        <v>4388.8644663095502</v>
      </c>
      <c r="AX2111" s="95">
        <v>219262.32362365699</v>
      </c>
      <c r="AY2111" s="95">
        <v>342956.39941024798</v>
      </c>
      <c r="AZ2111" s="95">
        <v>9161018.7849121094</v>
      </c>
      <c r="BA2111" s="95">
        <v>0</v>
      </c>
      <c r="BB2111" s="95">
        <v>0</v>
      </c>
      <c r="BC2111" s="95">
        <v>14585524.337890601</v>
      </c>
      <c r="BD2111" s="95">
        <v>0</v>
      </c>
      <c r="BE2111" s="95">
        <v>0</v>
      </c>
      <c r="BF2111" s="95">
        <v>99406.163376808196</v>
      </c>
      <c r="BG2111" s="95">
        <v>3748504.3513488802</v>
      </c>
      <c r="BH2111" s="95">
        <v>0</v>
      </c>
      <c r="BI2111" s="95">
        <v>1011573.05471802</v>
      </c>
      <c r="BJ2111" s="95">
        <v>2681639.9034118699</v>
      </c>
      <c r="BK2111" s="95">
        <v>1685022.21800232</v>
      </c>
      <c r="BL2111" s="95">
        <v>236218.79335021999</v>
      </c>
      <c r="BM2111" s="95">
        <v>0</v>
      </c>
      <c r="BN2111" s="95">
        <v>0</v>
      </c>
      <c r="BO2111" s="95">
        <v>0</v>
      </c>
      <c r="BP2111" s="95">
        <v>0</v>
      </c>
      <c r="BQ2111" s="95">
        <v>0</v>
      </c>
      <c r="BR2111" s="95">
        <v>50440.743449688001</v>
      </c>
      <c r="BS2111" s="95">
        <v>1213298.5178070101</v>
      </c>
      <c r="BT2111" s="95">
        <v>0</v>
      </c>
      <c r="BU2111" s="95">
        <v>0</v>
      </c>
      <c r="BV2111" s="95">
        <v>2479965.6378784198</v>
      </c>
      <c r="BW2111" s="95">
        <v>0</v>
      </c>
      <c r="BX2111" s="95">
        <v>0</v>
      </c>
      <c r="BY2111" s="95">
        <v>0</v>
      </c>
      <c r="BZ2111" s="95">
        <v>0</v>
      </c>
      <c r="CA2111" s="95">
        <v>24896.223202228499</v>
      </c>
      <c r="CB2111" s="95">
        <v>2715749.8656921401</v>
      </c>
      <c r="CC2111" s="95">
        <v>24351900.964111298</v>
      </c>
      <c r="CD2111" s="95">
        <v>3769356.41375732</v>
      </c>
      <c r="CE2111" s="95">
        <v>1184.5216399133201</v>
      </c>
      <c r="CF2111" s="95">
        <v>204728.99861335801</v>
      </c>
      <c r="CG2111" s="95">
        <v>1686251.3044128399</v>
      </c>
      <c r="CH2111" s="95">
        <v>236200.353502274</v>
      </c>
      <c r="CI2111" s="95">
        <v>26083.224910736099</v>
      </c>
      <c r="CJ2111" s="95">
        <v>2923018.6812439002</v>
      </c>
      <c r="CK2111" s="95">
        <v>26273877.478027299</v>
      </c>
      <c r="CL2111" s="95">
        <v>4005601.0151977502</v>
      </c>
      <c r="CM2111" s="160">
        <v>28967.260103464101</v>
      </c>
      <c r="CN2111" s="160">
        <v>3957280.6400146498</v>
      </c>
      <c r="CO2111" s="160">
        <v>30022829.7646484</v>
      </c>
      <c r="CP2111" s="95">
        <v>4005601.0151977502</v>
      </c>
      <c r="CQ2111" s="95">
        <v>1114.2126953899899</v>
      </c>
      <c r="CR2111" s="95">
        <v>194351.037031174</v>
      </c>
      <c r="CS2111" s="95">
        <v>1590434.2977142299</v>
      </c>
      <c r="CT2111" s="95">
        <v>236597.14055633501</v>
      </c>
      <c r="CU2111" s="161">
        <v>2920478.8643054981</v>
      </c>
      <c r="CV2111" s="161">
        <v>26038152.26852414</v>
      </c>
    </row>
    <row r="2112" spans="1:100" x14ac:dyDescent="0.2">
      <c r="A2112" s="94" t="s">
        <v>185</v>
      </c>
      <c r="B2112" s="96">
        <v>41061</v>
      </c>
      <c r="C2112" s="95">
        <v>0</v>
      </c>
      <c r="D2112" s="95">
        <v>12383.6984736919</v>
      </c>
      <c r="E2112" s="95">
        <v>12920.349628686899</v>
      </c>
      <c r="F2112" s="95">
        <v>8997.1779545545596</v>
      </c>
      <c r="G2112" s="95">
        <v>1202.4363324493199</v>
      </c>
      <c r="H2112" s="95">
        <v>0</v>
      </c>
      <c r="I2112" s="95">
        <v>0</v>
      </c>
      <c r="J2112" s="95">
        <v>2948.7852125763902</v>
      </c>
      <c r="K2112" s="95">
        <v>8.5171460813144204</v>
      </c>
      <c r="L2112" s="95">
        <v>443.50672402605397</v>
      </c>
      <c r="M2112" s="95">
        <v>225.63425459340201</v>
      </c>
      <c r="N2112" s="95">
        <v>8037.7486927509299</v>
      </c>
      <c r="O2112" s="95">
        <v>0</v>
      </c>
      <c r="P2112" s="95">
        <v>0</v>
      </c>
      <c r="Q2112" s="95">
        <v>16637.8170433044</v>
      </c>
      <c r="R2112" s="95">
        <v>0</v>
      </c>
      <c r="S2112" s="95">
        <v>0</v>
      </c>
      <c r="T2112" s="95">
        <v>76.848786314018099</v>
      </c>
      <c r="U2112" s="95">
        <v>2957.8649810552602</v>
      </c>
      <c r="V2112" s="95">
        <v>0</v>
      </c>
      <c r="W2112" s="95">
        <v>1080794.8244171101</v>
      </c>
      <c r="X2112" s="95">
        <v>1688566.97398376</v>
      </c>
      <c r="Y2112" s="95">
        <v>1000551.37427521</v>
      </c>
      <c r="Z2112" s="95">
        <v>201299.43700790399</v>
      </c>
      <c r="AA2112" s="95">
        <v>0</v>
      </c>
      <c r="AB2112" s="95">
        <v>0</v>
      </c>
      <c r="AC2112" s="95">
        <v>1033963.90965271</v>
      </c>
      <c r="AD2112" s="95">
        <v>1558.57580031455</v>
      </c>
      <c r="AE2112" s="95">
        <v>28250.293960094499</v>
      </c>
      <c r="AF2112" s="95">
        <v>35377.288010120399</v>
      </c>
      <c r="AG2112" s="95">
        <v>990435.84738159203</v>
      </c>
      <c r="AH2112" s="95">
        <v>0</v>
      </c>
      <c r="AI2112" s="95">
        <v>0</v>
      </c>
      <c r="AJ2112" s="95">
        <v>1711399.5992584201</v>
      </c>
      <c r="AK2112" s="95">
        <v>0</v>
      </c>
      <c r="AL2112" s="95">
        <v>0</v>
      </c>
      <c r="AM2112" s="95">
        <v>9057.7377499342001</v>
      </c>
      <c r="AN2112" s="95">
        <v>1034707.5780334499</v>
      </c>
      <c r="AO2112" s="95">
        <v>0</v>
      </c>
      <c r="AP2112" s="95">
        <v>9928460.5447997991</v>
      </c>
      <c r="AQ2112" s="95">
        <v>15222773.4916992</v>
      </c>
      <c r="AR2112" s="95">
        <v>9341914.1442871094</v>
      </c>
      <c r="AS2112" s="95">
        <v>1665646.10517883</v>
      </c>
      <c r="AT2112" s="95">
        <v>0</v>
      </c>
      <c r="AU2112" s="95">
        <v>0</v>
      </c>
      <c r="AV2112" s="95">
        <v>3839065.2879028302</v>
      </c>
      <c r="AW2112" s="95">
        <v>4904.7761192917797</v>
      </c>
      <c r="AX2112" s="95">
        <v>252556.24836921701</v>
      </c>
      <c r="AY2112" s="95">
        <v>312397.78185272199</v>
      </c>
      <c r="AZ2112" s="95">
        <v>9224235.7802734394</v>
      </c>
      <c r="BA2112" s="95">
        <v>0</v>
      </c>
      <c r="BB2112" s="95">
        <v>0</v>
      </c>
      <c r="BC2112" s="95">
        <v>15371064.697265601</v>
      </c>
      <c r="BD2112" s="95">
        <v>0</v>
      </c>
      <c r="BE2112" s="95">
        <v>0</v>
      </c>
      <c r="BF2112" s="95">
        <v>84136.653178214998</v>
      </c>
      <c r="BG2112" s="95">
        <v>3841091.3701171898</v>
      </c>
      <c r="BH2112" s="95">
        <v>0</v>
      </c>
      <c r="BI2112" s="95">
        <v>1178840.21632385</v>
      </c>
      <c r="BJ2112" s="95">
        <v>2659509.1904602102</v>
      </c>
      <c r="BK2112" s="95">
        <v>1690321.7015686</v>
      </c>
      <c r="BL2112" s="95">
        <v>233255.78489875799</v>
      </c>
      <c r="BM2112" s="95">
        <v>0</v>
      </c>
      <c r="BN2112" s="95">
        <v>0</v>
      </c>
      <c r="BO2112" s="95">
        <v>0</v>
      </c>
      <c r="BP2112" s="95">
        <v>0</v>
      </c>
      <c r="BQ2112" s="95">
        <v>0</v>
      </c>
      <c r="BR2112" s="95">
        <v>46479.2359080315</v>
      </c>
      <c r="BS2112" s="95">
        <v>1186586.5366668699</v>
      </c>
      <c r="BT2112" s="95">
        <v>0</v>
      </c>
      <c r="BU2112" s="95">
        <v>0</v>
      </c>
      <c r="BV2112" s="95">
        <v>2572482.6129455599</v>
      </c>
      <c r="BW2112" s="95">
        <v>0</v>
      </c>
      <c r="BX2112" s="95">
        <v>0</v>
      </c>
      <c r="BY2112" s="95">
        <v>0</v>
      </c>
      <c r="BZ2112" s="95">
        <v>0</v>
      </c>
      <c r="CA2112" s="95">
        <v>25257.1468300819</v>
      </c>
      <c r="CB2112" s="95">
        <v>2760552.4934997601</v>
      </c>
      <c r="CC2112" s="95">
        <v>25253164.65625</v>
      </c>
      <c r="CD2112" s="95">
        <v>3813480.95562744</v>
      </c>
      <c r="CE2112" s="95">
        <v>1197.7571040988</v>
      </c>
      <c r="CF2112" s="95">
        <v>200489.06864738499</v>
      </c>
      <c r="CG2112" s="95">
        <v>1658993.1161804199</v>
      </c>
      <c r="CH2112" s="95">
        <v>233259.21857261701</v>
      </c>
      <c r="CI2112" s="95">
        <v>26457.1684336662</v>
      </c>
      <c r="CJ2112" s="95">
        <v>2961823.0469360398</v>
      </c>
      <c r="CK2112" s="95">
        <v>26849893.253173798</v>
      </c>
      <c r="CL2112" s="95">
        <v>4046586.04364014</v>
      </c>
      <c r="CM2112" s="160">
        <v>29465.434749603301</v>
      </c>
      <c r="CN2112" s="160">
        <v>4001568.9737243699</v>
      </c>
      <c r="CO2112" s="160">
        <v>30683056.354003899</v>
      </c>
      <c r="CP2112" s="95">
        <v>4046586.04364014</v>
      </c>
      <c r="CQ2112" s="95">
        <v>1128.7335025370101</v>
      </c>
      <c r="CR2112" s="95">
        <v>191981.44806289699</v>
      </c>
      <c r="CS2112" s="95">
        <v>1578904.11149597</v>
      </c>
      <c r="CT2112" s="95">
        <v>232847.76784706101</v>
      </c>
      <c r="CU2112" s="161">
        <v>2961041.5621471452</v>
      </c>
      <c r="CV2112" s="161">
        <v>26912157.77243042</v>
      </c>
    </row>
    <row r="2113" spans="1:100" x14ac:dyDescent="0.2">
      <c r="A2113" s="94" t="s">
        <v>185</v>
      </c>
      <c r="B2113" s="96">
        <v>41153</v>
      </c>
      <c r="C2113" s="95">
        <v>0</v>
      </c>
      <c r="D2113" s="95">
        <v>12365.011357068999</v>
      </c>
      <c r="E2113" s="95">
        <v>12904.8964701891</v>
      </c>
      <c r="F2113" s="95">
        <v>9027.0356757640802</v>
      </c>
      <c r="G2113" s="95">
        <v>1210.58606213331</v>
      </c>
      <c r="H2113" s="95">
        <v>0</v>
      </c>
      <c r="I2113" s="95">
        <v>0</v>
      </c>
      <c r="J2113" s="95">
        <v>2968.1826037764499</v>
      </c>
      <c r="K2113" s="95">
        <v>9.6064559373771807</v>
      </c>
      <c r="L2113" s="95">
        <v>504.23513483256102</v>
      </c>
      <c r="M2113" s="95">
        <v>225.922500338405</v>
      </c>
      <c r="N2113" s="95">
        <v>8012.1215920448303</v>
      </c>
      <c r="O2113" s="95">
        <v>0</v>
      </c>
      <c r="P2113" s="95">
        <v>0</v>
      </c>
      <c r="Q2113" s="95">
        <v>16838.962285041802</v>
      </c>
      <c r="R2113" s="95">
        <v>0</v>
      </c>
      <c r="S2113" s="95">
        <v>0</v>
      </c>
      <c r="T2113" s="95">
        <v>84.049708450213103</v>
      </c>
      <c r="U2113" s="95">
        <v>2980.3643516004099</v>
      </c>
      <c r="V2113" s="95">
        <v>0</v>
      </c>
      <c r="W2113" s="95">
        <v>1152739.9387817399</v>
      </c>
      <c r="X2113" s="95">
        <v>1681025.8981628399</v>
      </c>
      <c r="Y2113" s="95">
        <v>999120.88314819301</v>
      </c>
      <c r="Z2113" s="95">
        <v>204533.49452590899</v>
      </c>
      <c r="AA2113" s="95">
        <v>0</v>
      </c>
      <c r="AB2113" s="95">
        <v>0</v>
      </c>
      <c r="AC2113" s="95">
        <v>1049470.1387634301</v>
      </c>
      <c r="AD2113" s="95">
        <v>2118.7829474806799</v>
      </c>
      <c r="AE2113" s="95">
        <v>19091.705671310399</v>
      </c>
      <c r="AF2113" s="95">
        <v>34475.550061702699</v>
      </c>
      <c r="AG2113" s="95">
        <v>987650.73060607899</v>
      </c>
      <c r="AH2113" s="95">
        <v>0</v>
      </c>
      <c r="AI2113" s="95">
        <v>0</v>
      </c>
      <c r="AJ2113" s="95">
        <v>1766147.8187408401</v>
      </c>
      <c r="AK2113" s="95">
        <v>0</v>
      </c>
      <c r="AL2113" s="95">
        <v>0</v>
      </c>
      <c r="AM2113" s="95">
        <v>9051.4808557033502</v>
      </c>
      <c r="AN2113" s="95">
        <v>1052137.0628204299</v>
      </c>
      <c r="AO2113" s="95">
        <v>0</v>
      </c>
      <c r="AP2113" s="95">
        <v>10741361.680542</v>
      </c>
      <c r="AQ2113" s="95">
        <v>15393452.2819824</v>
      </c>
      <c r="AR2113" s="95">
        <v>9480592.07666016</v>
      </c>
      <c r="AS2113" s="95">
        <v>1729971.96815491</v>
      </c>
      <c r="AT2113" s="95">
        <v>0</v>
      </c>
      <c r="AU2113" s="95">
        <v>0</v>
      </c>
      <c r="AV2113" s="95">
        <v>3921829.1239929199</v>
      </c>
      <c r="AW2113" s="95">
        <v>6721.0000050663903</v>
      </c>
      <c r="AX2113" s="95">
        <v>194046.92480659499</v>
      </c>
      <c r="AY2113" s="95">
        <v>310667.91824722302</v>
      </c>
      <c r="AZ2113" s="95">
        <v>9339124.5090331994</v>
      </c>
      <c r="BA2113" s="95">
        <v>0</v>
      </c>
      <c r="BB2113" s="95">
        <v>0</v>
      </c>
      <c r="BC2113" s="95">
        <v>16188151.482177701</v>
      </c>
      <c r="BD2113" s="95">
        <v>0</v>
      </c>
      <c r="BE2113" s="95">
        <v>0</v>
      </c>
      <c r="BF2113" s="95">
        <v>90249.818828582793</v>
      </c>
      <c r="BG2113" s="95">
        <v>3930864.93994141</v>
      </c>
      <c r="BH2113" s="95">
        <v>0</v>
      </c>
      <c r="BI2113" s="95">
        <v>1222051.16810608</v>
      </c>
      <c r="BJ2113" s="95">
        <v>2718208.2356872601</v>
      </c>
      <c r="BK2113" s="95">
        <v>1732291.2044220001</v>
      </c>
      <c r="BL2113" s="95">
        <v>239975.355817795</v>
      </c>
      <c r="BM2113" s="95">
        <v>0</v>
      </c>
      <c r="BN2113" s="95">
        <v>0</v>
      </c>
      <c r="BO2113" s="95">
        <v>0</v>
      </c>
      <c r="BP2113" s="95">
        <v>0</v>
      </c>
      <c r="BQ2113" s="95">
        <v>0</v>
      </c>
      <c r="BR2113" s="95">
        <v>45979.233801841699</v>
      </c>
      <c r="BS2113" s="95">
        <v>1200400.7984771701</v>
      </c>
      <c r="BT2113" s="95">
        <v>0</v>
      </c>
      <c r="BU2113" s="95">
        <v>0</v>
      </c>
      <c r="BV2113" s="95">
        <v>2662645.94995117</v>
      </c>
      <c r="BW2113" s="95">
        <v>0</v>
      </c>
      <c r="BX2113" s="95">
        <v>0</v>
      </c>
      <c r="BY2113" s="95">
        <v>0</v>
      </c>
      <c r="BZ2113" s="95">
        <v>0</v>
      </c>
      <c r="CA2113" s="95">
        <v>25343.574163913701</v>
      </c>
      <c r="CB2113" s="95">
        <v>2831354.2451477102</v>
      </c>
      <c r="CC2113" s="95">
        <v>25998551.584472701</v>
      </c>
      <c r="CD2113" s="95">
        <v>3903320.73156738</v>
      </c>
      <c r="CE2113" s="95">
        <v>1210.0177151411799</v>
      </c>
      <c r="CF2113" s="95">
        <v>204341.34162330601</v>
      </c>
      <c r="CG2113" s="95">
        <v>1729528.7261047401</v>
      </c>
      <c r="CH2113" s="95">
        <v>239978.92998123201</v>
      </c>
      <c r="CI2113" s="95">
        <v>26553.919306039799</v>
      </c>
      <c r="CJ2113" s="95">
        <v>3038081.7729492201</v>
      </c>
      <c r="CK2113" s="95">
        <v>27819693.691894501</v>
      </c>
      <c r="CL2113" s="95">
        <v>4143270.15707397</v>
      </c>
      <c r="CM2113" s="160">
        <v>29578.048940658598</v>
      </c>
      <c r="CN2113" s="160">
        <v>4089330.8063659701</v>
      </c>
      <c r="CO2113" s="160">
        <v>31786764.853515599</v>
      </c>
      <c r="CP2113" s="95">
        <v>4143270.15707397</v>
      </c>
      <c r="CQ2113" s="95">
        <v>1135.43121674657</v>
      </c>
      <c r="CR2113" s="95">
        <v>194885.68942260701</v>
      </c>
      <c r="CS2113" s="95">
        <v>1632117.9623565699</v>
      </c>
      <c r="CT2113" s="95">
        <v>239455.324464798</v>
      </c>
      <c r="CU2113" s="161">
        <v>3035695.586771016</v>
      </c>
      <c r="CV2113" s="161">
        <v>27728080.310577441</v>
      </c>
    </row>
    <row r="2114" spans="1:100" x14ac:dyDescent="0.2">
      <c r="A2114" s="94" t="s">
        <v>185</v>
      </c>
      <c r="B2114" s="96">
        <v>41244</v>
      </c>
      <c r="C2114" s="95">
        <v>0</v>
      </c>
      <c r="D2114" s="95">
        <v>12629.8752434254</v>
      </c>
      <c r="E2114" s="95">
        <v>12988.0026876926</v>
      </c>
      <c r="F2114" s="95">
        <v>9167.5962824821509</v>
      </c>
      <c r="G2114" s="95">
        <v>1212.49715708196</v>
      </c>
      <c r="H2114" s="95">
        <v>0</v>
      </c>
      <c r="I2114" s="95">
        <v>0</v>
      </c>
      <c r="J2114" s="95">
        <v>3018.5533195734001</v>
      </c>
      <c r="K2114" s="95">
        <v>11.141631130944001</v>
      </c>
      <c r="L2114" s="95">
        <v>440.19637304544398</v>
      </c>
      <c r="M2114" s="95">
        <v>239.47150852903701</v>
      </c>
      <c r="N2114" s="95">
        <v>8088.2086212635004</v>
      </c>
      <c r="O2114" s="95">
        <v>0</v>
      </c>
      <c r="P2114" s="95">
        <v>0</v>
      </c>
      <c r="Q2114" s="95">
        <v>16975.841491937601</v>
      </c>
      <c r="R2114" s="95">
        <v>0</v>
      </c>
      <c r="S2114" s="95">
        <v>0</v>
      </c>
      <c r="T2114" s="95">
        <v>82.735595270991297</v>
      </c>
      <c r="U2114" s="95">
        <v>3023.16856667399</v>
      </c>
      <c r="V2114" s="95">
        <v>0</v>
      </c>
      <c r="W2114" s="95">
        <v>1092065.7076568599</v>
      </c>
      <c r="X2114" s="95">
        <v>1682229.37255859</v>
      </c>
      <c r="Y2114" s="95">
        <v>1011730.29690552</v>
      </c>
      <c r="Z2114" s="95">
        <v>203786.78006935099</v>
      </c>
      <c r="AA2114" s="95">
        <v>0</v>
      </c>
      <c r="AB2114" s="95">
        <v>0</v>
      </c>
      <c r="AC2114" s="95">
        <v>1059858.6531829799</v>
      </c>
      <c r="AD2114" s="95">
        <v>2445.3198812604001</v>
      </c>
      <c r="AE2114" s="95">
        <v>26431.8974304199</v>
      </c>
      <c r="AF2114" s="95">
        <v>36414.413453578898</v>
      </c>
      <c r="AG2114" s="95">
        <v>993626.11209106399</v>
      </c>
      <c r="AH2114" s="95">
        <v>0</v>
      </c>
      <c r="AI2114" s="95">
        <v>0</v>
      </c>
      <c r="AJ2114" s="95">
        <v>1748082.61106873</v>
      </c>
      <c r="AK2114" s="95">
        <v>0</v>
      </c>
      <c r="AL2114" s="95">
        <v>0</v>
      </c>
      <c r="AM2114" s="95">
        <v>9380.1559510231</v>
      </c>
      <c r="AN2114" s="95">
        <v>1062526.21034241</v>
      </c>
      <c r="AO2114" s="95">
        <v>0</v>
      </c>
      <c r="AP2114" s="95">
        <v>10121576.772583</v>
      </c>
      <c r="AQ2114" s="95">
        <v>15480423.685791001</v>
      </c>
      <c r="AR2114" s="95">
        <v>9621276.1201171894</v>
      </c>
      <c r="AS2114" s="95">
        <v>1730100.6383819601</v>
      </c>
      <c r="AT2114" s="95">
        <v>0</v>
      </c>
      <c r="AU2114" s="95">
        <v>0</v>
      </c>
      <c r="AV2114" s="95">
        <v>3999225.8745117201</v>
      </c>
      <c r="AW2114" s="95">
        <v>7806.9213021993601</v>
      </c>
      <c r="AX2114" s="95">
        <v>240609.929620743</v>
      </c>
      <c r="AY2114" s="95">
        <v>330790.77060317999</v>
      </c>
      <c r="AZ2114" s="95">
        <v>9429040.99462891</v>
      </c>
      <c r="BA2114" s="95">
        <v>0</v>
      </c>
      <c r="BB2114" s="95">
        <v>0</v>
      </c>
      <c r="BC2114" s="95">
        <v>15994550.7858887</v>
      </c>
      <c r="BD2114" s="95">
        <v>0</v>
      </c>
      <c r="BE2114" s="95">
        <v>0</v>
      </c>
      <c r="BF2114" s="95">
        <v>89446.146598815903</v>
      </c>
      <c r="BG2114" s="95">
        <v>4007359.1439208998</v>
      </c>
      <c r="BH2114" s="95">
        <v>0</v>
      </c>
      <c r="BI2114" s="95">
        <v>1195733.68424988</v>
      </c>
      <c r="BJ2114" s="95">
        <v>2726394.0731506301</v>
      </c>
      <c r="BK2114" s="95">
        <v>1764119.8795471201</v>
      </c>
      <c r="BL2114" s="95">
        <v>238690.72536849999</v>
      </c>
      <c r="BM2114" s="95">
        <v>0</v>
      </c>
      <c r="BN2114" s="95">
        <v>0</v>
      </c>
      <c r="BO2114" s="95">
        <v>0</v>
      </c>
      <c r="BP2114" s="95">
        <v>0</v>
      </c>
      <c r="BQ2114" s="95">
        <v>0</v>
      </c>
      <c r="BR2114" s="95">
        <v>48174.4868516922</v>
      </c>
      <c r="BS2114" s="95">
        <v>1198727.0744628899</v>
      </c>
      <c r="BT2114" s="95">
        <v>0</v>
      </c>
      <c r="BU2114" s="95">
        <v>0</v>
      </c>
      <c r="BV2114" s="95">
        <v>2695072.17431641</v>
      </c>
      <c r="BW2114" s="95">
        <v>0</v>
      </c>
      <c r="BX2114" s="95">
        <v>0</v>
      </c>
      <c r="BY2114" s="95">
        <v>0</v>
      </c>
      <c r="BZ2114" s="95">
        <v>0</v>
      </c>
      <c r="CA2114" s="95">
        <v>25575.106214523301</v>
      </c>
      <c r="CB2114" s="95">
        <v>2769296.5232849098</v>
      </c>
      <c r="CC2114" s="95">
        <v>25929737.9775391</v>
      </c>
      <c r="CD2114" s="95">
        <v>3913465.8704528799</v>
      </c>
      <c r="CE2114" s="95">
        <v>1215.2015480846201</v>
      </c>
      <c r="CF2114" s="95">
        <v>204166.94155883801</v>
      </c>
      <c r="CG2114" s="95">
        <v>1732477.89857483</v>
      </c>
      <c r="CH2114" s="95">
        <v>238694.038999557</v>
      </c>
      <c r="CI2114" s="95">
        <v>26786.675249576601</v>
      </c>
      <c r="CJ2114" s="95">
        <v>2969153.7719421401</v>
      </c>
      <c r="CK2114" s="95">
        <v>27376640.5546875</v>
      </c>
      <c r="CL2114" s="95">
        <v>4153264.0863647498</v>
      </c>
      <c r="CM2114" s="160">
        <v>29523.977044343901</v>
      </c>
      <c r="CN2114" s="160">
        <v>4026212.1126708998</v>
      </c>
      <c r="CO2114" s="160">
        <v>31391768.084472701</v>
      </c>
      <c r="CP2114" s="95">
        <v>4153264.0863647498</v>
      </c>
      <c r="CQ2114" s="95">
        <v>1134.5208439379901</v>
      </c>
      <c r="CR2114" s="95">
        <v>194433.91487693801</v>
      </c>
      <c r="CS2114" s="95">
        <v>1644438.2572784401</v>
      </c>
      <c r="CT2114" s="95">
        <v>238987.34322166399</v>
      </c>
      <c r="CU2114" s="161">
        <v>2973463.4648437477</v>
      </c>
      <c r="CV2114" s="161">
        <v>27662215.876113929</v>
      </c>
    </row>
    <row r="2115" spans="1:100" x14ac:dyDescent="0.2">
      <c r="A2115" s="94" t="s">
        <v>185</v>
      </c>
      <c r="B2115" s="96">
        <v>41334</v>
      </c>
      <c r="C2115" s="95">
        <v>0</v>
      </c>
      <c r="D2115" s="95">
        <v>12795.8105698824</v>
      </c>
      <c r="E2115" s="95">
        <v>12896.705740928601</v>
      </c>
      <c r="F2115" s="95">
        <v>9142.6290518045407</v>
      </c>
      <c r="G2115" s="95">
        <v>1229.86188718677</v>
      </c>
      <c r="H2115" s="95">
        <v>0</v>
      </c>
      <c r="I2115" s="95">
        <v>0</v>
      </c>
      <c r="J2115" s="95">
        <v>3059.3989948630301</v>
      </c>
      <c r="K2115" s="95">
        <v>9.9216120762284792</v>
      </c>
      <c r="L2115" s="95">
        <v>218.59235054627101</v>
      </c>
      <c r="M2115" s="95">
        <v>237.78489455021901</v>
      </c>
      <c r="N2115" s="95">
        <v>8009.0672867298099</v>
      </c>
      <c r="O2115" s="95">
        <v>0</v>
      </c>
      <c r="P2115" s="95">
        <v>274.80181211605702</v>
      </c>
      <c r="Q2115" s="95">
        <v>16988.612252712301</v>
      </c>
      <c r="R2115" s="95">
        <v>0</v>
      </c>
      <c r="S2115" s="95">
        <v>70.651676952838898</v>
      </c>
      <c r="T2115" s="95">
        <v>0</v>
      </c>
      <c r="U2115" s="95">
        <v>3071.9559784531598</v>
      </c>
      <c r="V2115" s="95">
        <v>0</v>
      </c>
      <c r="W2115" s="95">
        <v>1096460.2818908701</v>
      </c>
      <c r="X2115" s="95">
        <v>1648771.8973541299</v>
      </c>
      <c r="Y2115" s="95">
        <v>988056.92654418899</v>
      </c>
      <c r="Z2115" s="95">
        <v>205556.55614280701</v>
      </c>
      <c r="AA2115" s="95">
        <v>0</v>
      </c>
      <c r="AB2115" s="95">
        <v>0</v>
      </c>
      <c r="AC2115" s="95">
        <v>1072185.14768982</v>
      </c>
      <c r="AD2115" s="95">
        <v>1996.8335448652499</v>
      </c>
      <c r="AE2115" s="95">
        <v>11643.8817375898</v>
      </c>
      <c r="AF2115" s="95">
        <v>36871.679671764403</v>
      </c>
      <c r="AG2115" s="95">
        <v>973969.46940612805</v>
      </c>
      <c r="AH2115" s="95">
        <v>0</v>
      </c>
      <c r="AI2115" s="95">
        <v>16070.708515882499</v>
      </c>
      <c r="AJ2115" s="95">
        <v>1722484.8111877399</v>
      </c>
      <c r="AK2115" s="95">
        <v>0</v>
      </c>
      <c r="AL2115" s="95">
        <v>8503.9192584753</v>
      </c>
      <c r="AM2115" s="95">
        <v>0</v>
      </c>
      <c r="AN2115" s="95">
        <v>1074316.40522766</v>
      </c>
      <c r="AO2115" s="95">
        <v>0</v>
      </c>
      <c r="AP2115" s="95">
        <v>10905945.758667</v>
      </c>
      <c r="AQ2115" s="95">
        <v>15258529.1828613</v>
      </c>
      <c r="AR2115" s="95">
        <v>9383716.1375732403</v>
      </c>
      <c r="AS2115" s="95">
        <v>1741223.45526123</v>
      </c>
      <c r="AT2115" s="95">
        <v>0</v>
      </c>
      <c r="AU2115" s="95">
        <v>0</v>
      </c>
      <c r="AV2115" s="95">
        <v>4062676.9894103999</v>
      </c>
      <c r="AW2115" s="95">
        <v>6370.93753874302</v>
      </c>
      <c r="AX2115" s="95">
        <v>108302.681217194</v>
      </c>
      <c r="AY2115" s="95">
        <v>338673.38500595099</v>
      </c>
      <c r="AZ2115" s="95">
        <v>9201231.5518798791</v>
      </c>
      <c r="BA2115" s="95">
        <v>0</v>
      </c>
      <c r="BB2115" s="95">
        <v>140037.62412071199</v>
      </c>
      <c r="BC2115" s="95">
        <v>15940211.371948199</v>
      </c>
      <c r="BD2115" s="95">
        <v>0</v>
      </c>
      <c r="BE2115" s="95">
        <v>74637.400673866301</v>
      </c>
      <c r="BF2115" s="95">
        <v>0</v>
      </c>
      <c r="BG2115" s="95">
        <v>4068509.5865173298</v>
      </c>
      <c r="BH2115" s="95">
        <v>0</v>
      </c>
      <c r="BI2115" s="95">
        <v>1424721.1679229699</v>
      </c>
      <c r="BJ2115" s="95">
        <v>2693720.2779846201</v>
      </c>
      <c r="BK2115" s="95">
        <v>1763700.0824585001</v>
      </c>
      <c r="BL2115" s="95">
        <v>248536.83312988299</v>
      </c>
      <c r="BM2115" s="95">
        <v>0</v>
      </c>
      <c r="BN2115" s="95">
        <v>0</v>
      </c>
      <c r="BO2115" s="95">
        <v>0</v>
      </c>
      <c r="BP2115" s="95">
        <v>0</v>
      </c>
      <c r="BQ2115" s="95">
        <v>0</v>
      </c>
      <c r="BR2115" s="95">
        <v>47556.492705821998</v>
      </c>
      <c r="BS2115" s="95">
        <v>1171205.46749878</v>
      </c>
      <c r="BT2115" s="95">
        <v>0</v>
      </c>
      <c r="BU2115" s="95">
        <v>11205.75</v>
      </c>
      <c r="BV2115" s="95">
        <v>2931214.7676086398</v>
      </c>
      <c r="BW2115" s="95">
        <v>0</v>
      </c>
      <c r="BX2115" s="95">
        <v>5579.0899935960797</v>
      </c>
      <c r="BY2115" s="95">
        <v>0</v>
      </c>
      <c r="BZ2115" s="95">
        <v>0</v>
      </c>
      <c r="CA2115" s="95">
        <v>25696.388259887699</v>
      </c>
      <c r="CB2115" s="95">
        <v>2792042.8616027799</v>
      </c>
      <c r="CC2115" s="95">
        <v>25802334.506591801</v>
      </c>
      <c r="CD2115" s="95">
        <v>4191089.73614502</v>
      </c>
      <c r="CE2115" s="95">
        <v>1231.0586103946</v>
      </c>
      <c r="CF2115" s="95">
        <v>205914.61199378999</v>
      </c>
      <c r="CG2115" s="95">
        <v>1743811.1316680899</v>
      </c>
      <c r="CH2115" s="95">
        <v>248532.471862793</v>
      </c>
      <c r="CI2115" s="95">
        <v>26928.288427352902</v>
      </c>
      <c r="CJ2115" s="95">
        <v>3000151.4443969699</v>
      </c>
      <c r="CK2115" s="95">
        <v>27800950.244628899</v>
      </c>
      <c r="CL2115" s="95">
        <v>4438797.2910156297</v>
      </c>
      <c r="CM2115" s="160">
        <v>29994.382045745901</v>
      </c>
      <c r="CN2115" s="160">
        <v>4088370.5928955101</v>
      </c>
      <c r="CO2115" s="160">
        <v>31875063.629150402</v>
      </c>
      <c r="CP2115" s="95">
        <v>4438797.2910156297</v>
      </c>
      <c r="CQ2115" s="95">
        <v>1164.21807689965</v>
      </c>
      <c r="CR2115" s="95">
        <v>197537.045194626</v>
      </c>
      <c r="CS2115" s="95">
        <v>1670525.2467956501</v>
      </c>
      <c r="CT2115" s="95">
        <v>243622.70111656201</v>
      </c>
      <c r="CU2115" s="161">
        <v>2997957.4735965701</v>
      </c>
      <c r="CV2115" s="161">
        <v>27546145.638259891</v>
      </c>
    </row>
    <row r="2116" spans="1:100" x14ac:dyDescent="0.2">
      <c r="A2116" s="94" t="s">
        <v>185</v>
      </c>
      <c r="B2116" s="96">
        <v>41426</v>
      </c>
      <c r="C2116" s="95">
        <v>0</v>
      </c>
      <c r="D2116" s="95">
        <v>12779.830449461901</v>
      </c>
      <c r="E2116" s="95">
        <v>12910.3233653307</v>
      </c>
      <c r="F2116" s="95">
        <v>9227.6883897781408</v>
      </c>
      <c r="G2116" s="95">
        <v>1238.6821961998901</v>
      </c>
      <c r="H2116" s="95">
        <v>0</v>
      </c>
      <c r="I2116" s="95">
        <v>0</v>
      </c>
      <c r="J2116" s="95">
        <v>3070.35001143813</v>
      </c>
      <c r="K2116" s="95">
        <v>8.4512955562677199</v>
      </c>
      <c r="L2116" s="95">
        <v>164.771131096408</v>
      </c>
      <c r="M2116" s="95">
        <v>238.53886217437699</v>
      </c>
      <c r="N2116" s="95">
        <v>8031.8968932032603</v>
      </c>
      <c r="O2116" s="95">
        <v>0</v>
      </c>
      <c r="P2116" s="95">
        <v>403.89021158963402</v>
      </c>
      <c r="Q2116" s="95">
        <v>16875.0356376171</v>
      </c>
      <c r="R2116" s="95">
        <v>0</v>
      </c>
      <c r="S2116" s="95">
        <v>74.586255136877298</v>
      </c>
      <c r="T2116" s="95">
        <v>0</v>
      </c>
      <c r="U2116" s="95">
        <v>3081.77476429939</v>
      </c>
      <c r="V2116" s="95">
        <v>0</v>
      </c>
      <c r="W2116" s="95">
        <v>1067434.8976440399</v>
      </c>
      <c r="X2116" s="95">
        <v>1649766.22155762</v>
      </c>
      <c r="Y2116" s="95">
        <v>1008268.85027313</v>
      </c>
      <c r="Z2116" s="95">
        <v>210823.393909454</v>
      </c>
      <c r="AA2116" s="95">
        <v>0</v>
      </c>
      <c r="AB2116" s="95">
        <v>0</v>
      </c>
      <c r="AC2116" s="95">
        <v>1079684.4085540799</v>
      </c>
      <c r="AD2116" s="95">
        <v>1489.9446051269799</v>
      </c>
      <c r="AE2116" s="95">
        <v>13650.6001230478</v>
      </c>
      <c r="AF2116" s="95">
        <v>38689.293519973799</v>
      </c>
      <c r="AG2116" s="95">
        <v>980901.41750335705</v>
      </c>
      <c r="AH2116" s="95">
        <v>0</v>
      </c>
      <c r="AI2116" s="95">
        <v>24383.274753809001</v>
      </c>
      <c r="AJ2116" s="95">
        <v>1627652.8706664999</v>
      </c>
      <c r="AK2116" s="95">
        <v>0</v>
      </c>
      <c r="AL2116" s="95">
        <v>9850.0775208473206</v>
      </c>
      <c r="AM2116" s="95">
        <v>0</v>
      </c>
      <c r="AN2116" s="95">
        <v>1080370.8869171101</v>
      </c>
      <c r="AO2116" s="95">
        <v>0</v>
      </c>
      <c r="AP2116" s="95">
        <v>9772004.0328369103</v>
      </c>
      <c r="AQ2116" s="95">
        <v>15241900.6096191</v>
      </c>
      <c r="AR2116" s="95">
        <v>9627401.28271484</v>
      </c>
      <c r="AS2116" s="95">
        <v>1790990.8139801</v>
      </c>
      <c r="AT2116" s="95">
        <v>0</v>
      </c>
      <c r="AU2116" s="95">
        <v>0</v>
      </c>
      <c r="AV2116" s="95">
        <v>4116688.72265625</v>
      </c>
      <c r="AW2116" s="95">
        <v>4779.2041215896597</v>
      </c>
      <c r="AX2116" s="95">
        <v>120805.074669838</v>
      </c>
      <c r="AY2116" s="95">
        <v>349963.27643585199</v>
      </c>
      <c r="AZ2116" s="95">
        <v>9341067.9559326209</v>
      </c>
      <c r="BA2116" s="95">
        <v>0</v>
      </c>
      <c r="BB2116" s="95">
        <v>215653.49593544001</v>
      </c>
      <c r="BC2116" s="95">
        <v>15028716.270873999</v>
      </c>
      <c r="BD2116" s="95">
        <v>0</v>
      </c>
      <c r="BE2116" s="95">
        <v>84872.2290391922</v>
      </c>
      <c r="BF2116" s="95">
        <v>0</v>
      </c>
      <c r="BG2116" s="95">
        <v>4120133.0079956101</v>
      </c>
      <c r="BH2116" s="95">
        <v>0</v>
      </c>
      <c r="BI2116" s="95">
        <v>1237579.2005310101</v>
      </c>
      <c r="BJ2116" s="95">
        <v>2715230.93441772</v>
      </c>
      <c r="BK2116" s="95">
        <v>1796827.91714478</v>
      </c>
      <c r="BL2116" s="95">
        <v>253899.01918792701</v>
      </c>
      <c r="BM2116" s="95">
        <v>0</v>
      </c>
      <c r="BN2116" s="95">
        <v>0</v>
      </c>
      <c r="BO2116" s="95">
        <v>0</v>
      </c>
      <c r="BP2116" s="95">
        <v>0</v>
      </c>
      <c r="BQ2116" s="95">
        <v>0</v>
      </c>
      <c r="BR2116" s="95">
        <v>48645.473072528803</v>
      </c>
      <c r="BS2116" s="95">
        <v>1172651.6570892299</v>
      </c>
      <c r="BT2116" s="95">
        <v>0</v>
      </c>
      <c r="BU2116" s="95">
        <v>14970.919999957099</v>
      </c>
      <c r="BV2116" s="95">
        <v>2678615.4826354999</v>
      </c>
      <c r="BW2116" s="95">
        <v>0</v>
      </c>
      <c r="BX2116" s="95">
        <v>7045.0699935555504</v>
      </c>
      <c r="BY2116" s="95">
        <v>0</v>
      </c>
      <c r="BZ2116" s="95">
        <v>0</v>
      </c>
      <c r="CA2116" s="95">
        <v>25681.775866508498</v>
      </c>
      <c r="CB2116" s="95">
        <v>2678051.0841369601</v>
      </c>
      <c r="CC2116" s="95">
        <v>25081048.09375</v>
      </c>
      <c r="CD2116" s="95">
        <v>3918182.8305358901</v>
      </c>
      <c r="CE2116" s="95">
        <v>1235.92165593803</v>
      </c>
      <c r="CF2116" s="95">
        <v>210349.21719741801</v>
      </c>
      <c r="CG2116" s="95">
        <v>1787129.16885376</v>
      </c>
      <c r="CH2116" s="95">
        <v>253896.852966309</v>
      </c>
      <c r="CI2116" s="95">
        <v>26920.429416656501</v>
      </c>
      <c r="CJ2116" s="95">
        <v>2889380.1531066899</v>
      </c>
      <c r="CK2116" s="95">
        <v>26845257.3359375</v>
      </c>
      <c r="CL2116" s="95">
        <v>4171924.53369141</v>
      </c>
      <c r="CM2116" s="160">
        <v>30053.503543376901</v>
      </c>
      <c r="CN2116" s="160">
        <v>3973540.0947570801</v>
      </c>
      <c r="CO2116" s="160">
        <v>30961536.743408199</v>
      </c>
      <c r="CP2116" s="95">
        <v>4171924.53369141</v>
      </c>
      <c r="CQ2116" s="95">
        <v>1166.18238557875</v>
      </c>
      <c r="CR2116" s="95">
        <v>200942.54582405099</v>
      </c>
      <c r="CS2116" s="95">
        <v>1704830.2291259801</v>
      </c>
      <c r="CT2116" s="95">
        <v>246936.61767768901</v>
      </c>
      <c r="CU2116" s="161">
        <v>2888400.3013343783</v>
      </c>
      <c r="CV2116" s="161">
        <v>26868177.26260376</v>
      </c>
    </row>
    <row r="2117" spans="1:100" x14ac:dyDescent="0.2">
      <c r="A2117" s="94" t="s">
        <v>185</v>
      </c>
      <c r="B2117" s="96">
        <v>41518</v>
      </c>
      <c r="C2117" s="95">
        <v>0</v>
      </c>
      <c r="D2117" s="95">
        <v>12794.7928473949</v>
      </c>
      <c r="E2117" s="95">
        <v>12794.274661183401</v>
      </c>
      <c r="F2117" s="95">
        <v>9204.1610586643201</v>
      </c>
      <c r="G2117" s="95">
        <v>1248.0966655463001</v>
      </c>
      <c r="H2117" s="95">
        <v>0</v>
      </c>
      <c r="I2117" s="95">
        <v>0</v>
      </c>
      <c r="J2117" s="95">
        <v>3221.0617639124398</v>
      </c>
      <c r="K2117" s="95">
        <v>7.87930534081534</v>
      </c>
      <c r="L2117" s="95">
        <v>225.71428410150099</v>
      </c>
      <c r="M2117" s="95">
        <v>242.863164510578</v>
      </c>
      <c r="N2117" s="95">
        <v>8052.61158233881</v>
      </c>
      <c r="O2117" s="95">
        <v>0</v>
      </c>
      <c r="P2117" s="95">
        <v>758.78418910503399</v>
      </c>
      <c r="Q2117" s="95">
        <v>16702.922380447399</v>
      </c>
      <c r="R2117" s="95">
        <v>0</v>
      </c>
      <c r="S2117" s="95">
        <v>77.959357114508705</v>
      </c>
      <c r="T2117" s="95">
        <v>0</v>
      </c>
      <c r="U2117" s="95">
        <v>3228.2770402133501</v>
      </c>
      <c r="V2117" s="95">
        <v>0</v>
      </c>
      <c r="W2117" s="95">
        <v>1080881.4331664999</v>
      </c>
      <c r="X2117" s="95">
        <v>1625484.0707092299</v>
      </c>
      <c r="Y2117" s="95">
        <v>997141.71573638904</v>
      </c>
      <c r="Z2117" s="95">
        <v>209641.27296256999</v>
      </c>
      <c r="AA2117" s="95">
        <v>0</v>
      </c>
      <c r="AB2117" s="95">
        <v>0</v>
      </c>
      <c r="AC2117" s="95">
        <v>1106615.9256744401</v>
      </c>
      <c r="AD2117" s="95">
        <v>1508.1244393587101</v>
      </c>
      <c r="AE2117" s="95">
        <v>10904.611163497</v>
      </c>
      <c r="AF2117" s="95">
        <v>40291.149337291703</v>
      </c>
      <c r="AG2117" s="95">
        <v>966714.50100707996</v>
      </c>
      <c r="AH2117" s="95">
        <v>0</v>
      </c>
      <c r="AI2117" s="95">
        <v>28248.909767866098</v>
      </c>
      <c r="AJ2117" s="95">
        <v>1631922.3299865699</v>
      </c>
      <c r="AK2117" s="95">
        <v>0</v>
      </c>
      <c r="AL2117" s="95">
        <v>10812.9937925339</v>
      </c>
      <c r="AM2117" s="95">
        <v>0</v>
      </c>
      <c r="AN2117" s="95">
        <v>1108832.0769042999</v>
      </c>
      <c r="AO2117" s="95">
        <v>0</v>
      </c>
      <c r="AP2117" s="95">
        <v>10282006.512207</v>
      </c>
      <c r="AQ2117" s="95">
        <v>15002945.494506801</v>
      </c>
      <c r="AR2117" s="95">
        <v>9515143.5644531306</v>
      </c>
      <c r="AS2117" s="95">
        <v>1785034.4472656299</v>
      </c>
      <c r="AT2117" s="95">
        <v>0</v>
      </c>
      <c r="AU2117" s="95">
        <v>0</v>
      </c>
      <c r="AV2117" s="95">
        <v>4233778.6865844699</v>
      </c>
      <c r="AW2117" s="95">
        <v>4825.7935390472403</v>
      </c>
      <c r="AX2117" s="95">
        <v>107944.71396064801</v>
      </c>
      <c r="AY2117" s="95">
        <v>363263.40698623698</v>
      </c>
      <c r="AZ2117" s="95">
        <v>9199939.8834228497</v>
      </c>
      <c r="BA2117" s="95">
        <v>0</v>
      </c>
      <c r="BB2117" s="95">
        <v>280123.77894973801</v>
      </c>
      <c r="BC2117" s="95">
        <v>15223352.165527301</v>
      </c>
      <c r="BD2117" s="95">
        <v>0</v>
      </c>
      <c r="BE2117" s="95">
        <v>85829.948936462402</v>
      </c>
      <c r="BF2117" s="95">
        <v>0</v>
      </c>
      <c r="BG2117" s="95">
        <v>4240680.9093017597</v>
      </c>
      <c r="BH2117" s="95">
        <v>0</v>
      </c>
      <c r="BI2117" s="95">
        <v>1260027.90852356</v>
      </c>
      <c r="BJ2117" s="95">
        <v>2720219.3547668499</v>
      </c>
      <c r="BK2117" s="95">
        <v>1815232.5747528099</v>
      </c>
      <c r="BL2117" s="95">
        <v>253437.03857612601</v>
      </c>
      <c r="BM2117" s="95">
        <v>0</v>
      </c>
      <c r="BN2117" s="95">
        <v>0</v>
      </c>
      <c r="BO2117" s="95">
        <v>0</v>
      </c>
      <c r="BP2117" s="95">
        <v>0</v>
      </c>
      <c r="BQ2117" s="95">
        <v>0</v>
      </c>
      <c r="BR2117" s="95">
        <v>50319.402046203599</v>
      </c>
      <c r="BS2117" s="95">
        <v>1178634.64306641</v>
      </c>
      <c r="BT2117" s="95">
        <v>0</v>
      </c>
      <c r="BU2117" s="95">
        <v>24002.25</v>
      </c>
      <c r="BV2117" s="95">
        <v>2695146.9540100102</v>
      </c>
      <c r="BW2117" s="95">
        <v>0</v>
      </c>
      <c r="BX2117" s="95">
        <v>6724.1999911069897</v>
      </c>
      <c r="BY2117" s="95">
        <v>0</v>
      </c>
      <c r="BZ2117" s="95">
        <v>0</v>
      </c>
      <c r="CA2117" s="95">
        <v>25638.279970884301</v>
      </c>
      <c r="CB2117" s="95">
        <v>2705254.2655639602</v>
      </c>
      <c r="CC2117" s="95">
        <v>25194216.459228501</v>
      </c>
      <c r="CD2117" s="95">
        <v>3946614.5304870601</v>
      </c>
      <c r="CE2117" s="95">
        <v>1248.0533273369099</v>
      </c>
      <c r="CF2117" s="95">
        <v>209580.269079208</v>
      </c>
      <c r="CG2117" s="95">
        <v>1785528.6518554699</v>
      </c>
      <c r="CH2117" s="95">
        <v>253439.16447448701</v>
      </c>
      <c r="CI2117" s="95">
        <v>26886.444792985902</v>
      </c>
      <c r="CJ2117" s="95">
        <v>2914442.00537109</v>
      </c>
      <c r="CK2117" s="95">
        <v>27059109.342529301</v>
      </c>
      <c r="CL2117" s="95">
        <v>4199993.7183227502</v>
      </c>
      <c r="CM2117" s="160">
        <v>30130.890254497499</v>
      </c>
      <c r="CN2117" s="160">
        <v>4024088.7539367699</v>
      </c>
      <c r="CO2117" s="160">
        <v>31334295.197509799</v>
      </c>
      <c r="CP2117" s="95">
        <v>4199993.7183227502</v>
      </c>
      <c r="CQ2117" s="95">
        <v>1170.65330260992</v>
      </c>
      <c r="CR2117" s="95">
        <v>198543.707029343</v>
      </c>
      <c r="CS2117" s="95">
        <v>1694371.7267608601</v>
      </c>
      <c r="CT2117" s="95">
        <v>245767.06614112901</v>
      </c>
      <c r="CU2117" s="161">
        <v>2914834.5346431681</v>
      </c>
      <c r="CV2117" s="161">
        <v>26979745.111083969</v>
      </c>
    </row>
    <row r="2118" spans="1:100" x14ac:dyDescent="0.2">
      <c r="A2118" s="94" t="s">
        <v>185</v>
      </c>
      <c r="B2118" s="96">
        <v>41609</v>
      </c>
      <c r="C2118" s="95">
        <v>0</v>
      </c>
      <c r="D2118" s="95">
        <v>14950.366253376</v>
      </c>
      <c r="E2118" s="95">
        <v>12567.228896856301</v>
      </c>
      <c r="F2118" s="95">
        <v>9069.2498155832309</v>
      </c>
      <c r="G2118" s="95">
        <v>1257.5597109645601</v>
      </c>
      <c r="H2118" s="95">
        <v>0</v>
      </c>
      <c r="I2118" s="95">
        <v>0</v>
      </c>
      <c r="J2118" s="95">
        <v>3237.55358627439</v>
      </c>
      <c r="K2118" s="95">
        <v>7.6732479843194596</v>
      </c>
      <c r="L2118" s="95">
        <v>167.41874856501801</v>
      </c>
      <c r="M2118" s="95">
        <v>246.88071395643101</v>
      </c>
      <c r="N2118" s="95">
        <v>7955.33212178946</v>
      </c>
      <c r="O2118" s="95">
        <v>0</v>
      </c>
      <c r="P2118" s="95">
        <v>2450.4016835391499</v>
      </c>
      <c r="Q2118" s="95">
        <v>16582.472811937299</v>
      </c>
      <c r="R2118" s="95">
        <v>0</v>
      </c>
      <c r="S2118" s="95">
        <v>82.428049705922604</v>
      </c>
      <c r="T2118" s="95">
        <v>0</v>
      </c>
      <c r="U2118" s="95">
        <v>3239.1699444055598</v>
      </c>
      <c r="V2118" s="95">
        <v>0</v>
      </c>
      <c r="W2118" s="95">
        <v>1122215.7268829299</v>
      </c>
      <c r="X2118" s="95">
        <v>1591816.6714477499</v>
      </c>
      <c r="Y2118" s="95">
        <v>987450.20933532703</v>
      </c>
      <c r="Z2118" s="95">
        <v>206073.460689545</v>
      </c>
      <c r="AA2118" s="95">
        <v>0</v>
      </c>
      <c r="AB2118" s="95">
        <v>0</v>
      </c>
      <c r="AC2118" s="95">
        <v>1121957.5206756601</v>
      </c>
      <c r="AD2118" s="95">
        <v>1655.7074684351701</v>
      </c>
      <c r="AE2118" s="95">
        <v>17443.009303331401</v>
      </c>
      <c r="AF2118" s="95">
        <v>39574.693332672097</v>
      </c>
      <c r="AG2118" s="95">
        <v>953661.72405242897</v>
      </c>
      <c r="AH2118" s="95">
        <v>0</v>
      </c>
      <c r="AI2118" s="95">
        <v>150881.78397369399</v>
      </c>
      <c r="AJ2118" s="95">
        <v>1618820.85914612</v>
      </c>
      <c r="AK2118" s="95">
        <v>0</v>
      </c>
      <c r="AL2118" s="95">
        <v>10726.3399823904</v>
      </c>
      <c r="AM2118" s="95">
        <v>0</v>
      </c>
      <c r="AN2118" s="95">
        <v>1123511.0041503899</v>
      </c>
      <c r="AO2118" s="95">
        <v>0</v>
      </c>
      <c r="AP2118" s="95">
        <v>10571299.1175537</v>
      </c>
      <c r="AQ2118" s="95">
        <v>14742444.4064941</v>
      </c>
      <c r="AR2118" s="95">
        <v>9430974.78442383</v>
      </c>
      <c r="AS2118" s="95">
        <v>1762113.6836852999</v>
      </c>
      <c r="AT2118" s="95">
        <v>0</v>
      </c>
      <c r="AU2118" s="95">
        <v>0</v>
      </c>
      <c r="AV2118" s="95">
        <v>4311081.4885253897</v>
      </c>
      <c r="AW2118" s="95">
        <v>5367.9001045823097</v>
      </c>
      <c r="AX2118" s="95">
        <v>145672.00604438799</v>
      </c>
      <c r="AY2118" s="95">
        <v>360509.90546417201</v>
      </c>
      <c r="AZ2118" s="95">
        <v>9087145.2061767597</v>
      </c>
      <c r="BA2118" s="95">
        <v>0</v>
      </c>
      <c r="BB2118" s="95">
        <v>1250259.99278259</v>
      </c>
      <c r="BC2118" s="95">
        <v>15069718.5977783</v>
      </c>
      <c r="BD2118" s="95">
        <v>0</v>
      </c>
      <c r="BE2118" s="95">
        <v>88579.433078765898</v>
      </c>
      <c r="BF2118" s="95">
        <v>0</v>
      </c>
      <c r="BG2118" s="95">
        <v>4316062.4002075205</v>
      </c>
      <c r="BH2118" s="95">
        <v>0</v>
      </c>
      <c r="BI2118" s="95">
        <v>1264659.88635254</v>
      </c>
      <c r="BJ2118" s="95">
        <v>2691606.9193115202</v>
      </c>
      <c r="BK2118" s="95">
        <v>1809781.24079895</v>
      </c>
      <c r="BL2118" s="95">
        <v>250002.673294067</v>
      </c>
      <c r="BM2118" s="95">
        <v>0</v>
      </c>
      <c r="BN2118" s="95">
        <v>0</v>
      </c>
      <c r="BO2118" s="95">
        <v>0</v>
      </c>
      <c r="BP2118" s="95">
        <v>0</v>
      </c>
      <c r="BQ2118" s="95">
        <v>0</v>
      </c>
      <c r="BR2118" s="95">
        <v>50548.991096973397</v>
      </c>
      <c r="BS2118" s="95">
        <v>1177849.6245117199</v>
      </c>
      <c r="BT2118" s="95">
        <v>0</v>
      </c>
      <c r="BU2118" s="95">
        <v>83548.25</v>
      </c>
      <c r="BV2118" s="95">
        <v>2682481.80645752</v>
      </c>
      <c r="BW2118" s="95">
        <v>0</v>
      </c>
      <c r="BX2118" s="95">
        <v>6909.9999921917897</v>
      </c>
      <c r="BY2118" s="95">
        <v>0</v>
      </c>
      <c r="BZ2118" s="95">
        <v>0</v>
      </c>
      <c r="CA2118" s="95">
        <v>27466.975854158401</v>
      </c>
      <c r="CB2118" s="95">
        <v>2718100.7349548298</v>
      </c>
      <c r="CC2118" s="95">
        <v>25666366.8276367</v>
      </c>
      <c r="CD2118" s="95">
        <v>3962142.1343078599</v>
      </c>
      <c r="CE2118" s="95">
        <v>1258.9806600660099</v>
      </c>
      <c r="CF2118" s="95">
        <v>206273.825481415</v>
      </c>
      <c r="CG2118" s="95">
        <v>1763140.7286071801</v>
      </c>
      <c r="CH2118" s="95">
        <v>250006.37521171599</v>
      </c>
      <c r="CI2118" s="95">
        <v>28726.300386905699</v>
      </c>
      <c r="CJ2118" s="95">
        <v>2923508.6832580599</v>
      </c>
      <c r="CK2118" s="95">
        <v>27161789.825683601</v>
      </c>
      <c r="CL2118" s="95">
        <v>4213139.3484497098</v>
      </c>
      <c r="CM2118" s="160">
        <v>31711.7617375851</v>
      </c>
      <c r="CN2118" s="160">
        <v>4042594.0651550302</v>
      </c>
      <c r="CO2118" s="160">
        <v>31468811.6320801</v>
      </c>
      <c r="CP2118" s="95">
        <v>4213139.3484497098</v>
      </c>
      <c r="CQ2118" s="95">
        <v>1175.1252822578001</v>
      </c>
      <c r="CR2118" s="95">
        <v>195360.815660477</v>
      </c>
      <c r="CS2118" s="95">
        <v>1676444.7364654499</v>
      </c>
      <c r="CT2118" s="95">
        <v>242946.68625640901</v>
      </c>
      <c r="CU2118" s="161">
        <v>2924374.5604362446</v>
      </c>
      <c r="CV2118" s="161">
        <v>27429507.556243882</v>
      </c>
    </row>
    <row r="2119" spans="1:100" x14ac:dyDescent="0.2">
      <c r="A2119" s="94" t="s">
        <v>185</v>
      </c>
      <c r="B2119" s="96">
        <v>41699</v>
      </c>
      <c r="C2119" s="95">
        <v>0</v>
      </c>
      <c r="D2119" s="95">
        <v>12847.0350176096</v>
      </c>
      <c r="E2119" s="95">
        <v>12794.5177514553</v>
      </c>
      <c r="F2119" s="95">
        <v>9157.8276000022906</v>
      </c>
      <c r="G2119" s="95">
        <v>1264.98983092606</v>
      </c>
      <c r="H2119" s="95">
        <v>0</v>
      </c>
      <c r="I2119" s="95">
        <v>0</v>
      </c>
      <c r="J2119" s="95">
        <v>3273.3418862223598</v>
      </c>
      <c r="K2119" s="95">
        <v>7.8942717835307104</v>
      </c>
      <c r="L2119" s="95">
        <v>55.003993851132698</v>
      </c>
      <c r="M2119" s="95">
        <v>328.59548684954598</v>
      </c>
      <c r="N2119" s="95">
        <v>7974.4013817310297</v>
      </c>
      <c r="O2119" s="95">
        <v>0</v>
      </c>
      <c r="P2119" s="95">
        <v>11353.365353703501</v>
      </c>
      <c r="Q2119" s="95">
        <v>4660.8175248503703</v>
      </c>
      <c r="R2119" s="95">
        <v>0</v>
      </c>
      <c r="S2119" s="95">
        <v>83.838616224937098</v>
      </c>
      <c r="T2119" s="95">
        <v>0</v>
      </c>
      <c r="U2119" s="95">
        <v>3284.5072049796599</v>
      </c>
      <c r="V2119" s="95">
        <v>0</v>
      </c>
      <c r="W2119" s="95">
        <v>1053913.6197967499</v>
      </c>
      <c r="X2119" s="95">
        <v>1612937.7518920901</v>
      </c>
      <c r="Y2119" s="95">
        <v>987335.58908081101</v>
      </c>
      <c r="Z2119" s="95">
        <v>206028.97738838199</v>
      </c>
      <c r="AA2119" s="95">
        <v>0</v>
      </c>
      <c r="AB2119" s="95">
        <v>0</v>
      </c>
      <c r="AC2119" s="95">
        <v>1133501.80409241</v>
      </c>
      <c r="AD2119" s="95">
        <v>1813.69391490519</v>
      </c>
      <c r="AE2119" s="95">
        <v>5786.2608315348598</v>
      </c>
      <c r="AF2119" s="95">
        <v>43232.606084823601</v>
      </c>
      <c r="AG2119" s="95">
        <v>950117.64099121105</v>
      </c>
      <c r="AH2119" s="95">
        <v>0</v>
      </c>
      <c r="AI2119" s="95">
        <v>914864.15538787795</v>
      </c>
      <c r="AJ2119" s="95">
        <v>639017.24742889404</v>
      </c>
      <c r="AK2119" s="95">
        <v>0</v>
      </c>
      <c r="AL2119" s="95">
        <v>10461.1244206429</v>
      </c>
      <c r="AM2119" s="95">
        <v>0</v>
      </c>
      <c r="AN2119" s="95">
        <v>1135539.91966248</v>
      </c>
      <c r="AO2119" s="95">
        <v>0</v>
      </c>
      <c r="AP2119" s="95">
        <v>8942244.5786132794</v>
      </c>
      <c r="AQ2119" s="95">
        <v>15248683.392822299</v>
      </c>
      <c r="AR2119" s="95">
        <v>9524892.0364990197</v>
      </c>
      <c r="AS2119" s="95">
        <v>1773116.6349029499</v>
      </c>
      <c r="AT2119" s="95">
        <v>0</v>
      </c>
      <c r="AU2119" s="95">
        <v>0</v>
      </c>
      <c r="AV2119" s="95">
        <v>4384092.0883178702</v>
      </c>
      <c r="AW2119" s="95">
        <v>5892.7741541266396</v>
      </c>
      <c r="AX2119" s="95">
        <v>48683.219806671099</v>
      </c>
      <c r="AY2119" s="95">
        <v>396175.71249771101</v>
      </c>
      <c r="AZ2119" s="95">
        <v>9095916.5810546894</v>
      </c>
      <c r="BA2119" s="95">
        <v>0</v>
      </c>
      <c r="BB2119" s="95">
        <v>7644581.9372558603</v>
      </c>
      <c r="BC2119" s="95">
        <v>5912117.9866943397</v>
      </c>
      <c r="BD2119" s="95">
        <v>0</v>
      </c>
      <c r="BE2119" s="95">
        <v>88007.479522705107</v>
      </c>
      <c r="BF2119" s="95">
        <v>0</v>
      </c>
      <c r="BG2119" s="95">
        <v>4389592.23974609</v>
      </c>
      <c r="BH2119" s="95">
        <v>0</v>
      </c>
      <c r="BI2119" s="95">
        <v>709950.43520355201</v>
      </c>
      <c r="BJ2119" s="95">
        <v>2735449.2526245099</v>
      </c>
      <c r="BK2119" s="95">
        <v>1836636.80314636</v>
      </c>
      <c r="BL2119" s="95">
        <v>251156.05418968201</v>
      </c>
      <c r="BM2119" s="95">
        <v>0</v>
      </c>
      <c r="BN2119" s="95">
        <v>0</v>
      </c>
      <c r="BO2119" s="95">
        <v>0</v>
      </c>
      <c r="BP2119" s="95">
        <v>0</v>
      </c>
      <c r="BQ2119" s="95">
        <v>0</v>
      </c>
      <c r="BR2119" s="95">
        <v>63526.267275810198</v>
      </c>
      <c r="BS2119" s="95">
        <v>1163991.4727783201</v>
      </c>
      <c r="BT2119" s="95">
        <v>0</v>
      </c>
      <c r="BU2119" s="95">
        <v>646804.69999694801</v>
      </c>
      <c r="BV2119" s="95">
        <v>1591886.65242004</v>
      </c>
      <c r="BW2119" s="95">
        <v>0</v>
      </c>
      <c r="BX2119" s="95">
        <v>7030.7299944162396</v>
      </c>
      <c r="BY2119" s="95">
        <v>0</v>
      </c>
      <c r="BZ2119" s="95">
        <v>0</v>
      </c>
      <c r="CA2119" s="95">
        <v>25658.429801702499</v>
      </c>
      <c r="CB2119" s="95">
        <v>2632192.3025817899</v>
      </c>
      <c r="CC2119" s="95">
        <v>23985073.7814941</v>
      </c>
      <c r="CD2119" s="95">
        <v>3505357.4315795898</v>
      </c>
      <c r="CE2119" s="95">
        <v>1265.2056904435201</v>
      </c>
      <c r="CF2119" s="95">
        <v>206198.57186508199</v>
      </c>
      <c r="CG2119" s="95">
        <v>1774110.21957397</v>
      </c>
      <c r="CH2119" s="95">
        <v>251152.653203964</v>
      </c>
      <c r="CI2119" s="95">
        <v>26922.506678342801</v>
      </c>
      <c r="CJ2119" s="95">
        <v>2839412.1638488802</v>
      </c>
      <c r="CK2119" s="95">
        <v>25942783.520996101</v>
      </c>
      <c r="CL2119" s="95">
        <v>3756460.2332153302</v>
      </c>
      <c r="CM2119" s="160">
        <v>30174.349917650201</v>
      </c>
      <c r="CN2119" s="160">
        <v>3983869.41223145</v>
      </c>
      <c r="CO2119" s="160">
        <v>30348392.651855499</v>
      </c>
      <c r="CP2119" s="95">
        <v>3756460.2332153302</v>
      </c>
      <c r="CQ2119" s="95">
        <v>1186.01477649808</v>
      </c>
      <c r="CR2119" s="95">
        <v>195739.17552375799</v>
      </c>
      <c r="CS2119" s="95">
        <v>1686835.55055237</v>
      </c>
      <c r="CT2119" s="95">
        <v>245182.86082077</v>
      </c>
      <c r="CU2119" s="161">
        <v>2838390.8744468717</v>
      </c>
      <c r="CV2119" s="161">
        <v>25759184.001068071</v>
      </c>
    </row>
    <row r="2120" spans="1:100" x14ac:dyDescent="0.2">
      <c r="A2120" s="94" t="s">
        <v>185</v>
      </c>
      <c r="B2120" s="96">
        <v>41791</v>
      </c>
      <c r="C2120" s="95">
        <v>0</v>
      </c>
      <c r="D2120" s="95">
        <v>12042.8929347992</v>
      </c>
      <c r="E2120" s="95">
        <v>12677.6572453976</v>
      </c>
      <c r="F2120" s="95">
        <v>9138.8662613630295</v>
      </c>
      <c r="G2120" s="95">
        <v>1266.2795855999</v>
      </c>
      <c r="H2120" s="95">
        <v>0</v>
      </c>
      <c r="I2120" s="95">
        <v>0</v>
      </c>
      <c r="J2120" s="95">
        <v>3303.9292778670801</v>
      </c>
      <c r="K2120" s="95">
        <v>7.5216015375917804</v>
      </c>
      <c r="L2120" s="95">
        <v>37.114724819082802</v>
      </c>
      <c r="M2120" s="95">
        <v>330.23158008605202</v>
      </c>
      <c r="N2120" s="95">
        <v>7904.5857325196303</v>
      </c>
      <c r="O2120" s="95">
        <v>0</v>
      </c>
      <c r="P2120" s="95">
        <v>11864.674734115601</v>
      </c>
      <c r="Q2120" s="95">
        <v>4636.8706942200697</v>
      </c>
      <c r="R2120" s="95">
        <v>0</v>
      </c>
      <c r="S2120" s="95">
        <v>80.154757656157003</v>
      </c>
      <c r="T2120" s="95">
        <v>0</v>
      </c>
      <c r="U2120" s="95">
        <v>3314.8716779649299</v>
      </c>
      <c r="V2120" s="95">
        <v>0</v>
      </c>
      <c r="W2120" s="95">
        <v>1007504.85832977</v>
      </c>
      <c r="X2120" s="95">
        <v>1591310.0020904499</v>
      </c>
      <c r="Y2120" s="95">
        <v>986778.55449676502</v>
      </c>
      <c r="Z2120" s="95">
        <v>203989.045976639</v>
      </c>
      <c r="AA2120" s="95">
        <v>0</v>
      </c>
      <c r="AB2120" s="95">
        <v>0</v>
      </c>
      <c r="AC2120" s="95">
        <v>1142694.68534851</v>
      </c>
      <c r="AD2120" s="95">
        <v>2205.91403031349</v>
      </c>
      <c r="AE2120" s="95">
        <v>5413.32564431429</v>
      </c>
      <c r="AF2120" s="95">
        <v>44908.974662780798</v>
      </c>
      <c r="AG2120" s="95">
        <v>937831.96438598598</v>
      </c>
      <c r="AH2120" s="95">
        <v>0</v>
      </c>
      <c r="AI2120" s="95">
        <v>1118070.5049591099</v>
      </c>
      <c r="AJ2120" s="95">
        <v>632858.46988678002</v>
      </c>
      <c r="AK2120" s="95">
        <v>0</v>
      </c>
      <c r="AL2120" s="95">
        <v>10307.2283183336</v>
      </c>
      <c r="AM2120" s="95">
        <v>0</v>
      </c>
      <c r="AN2120" s="95">
        <v>1144308.46292114</v>
      </c>
      <c r="AO2120" s="95">
        <v>0</v>
      </c>
      <c r="AP2120" s="95">
        <v>9051255.1085205097</v>
      </c>
      <c r="AQ2120" s="95">
        <v>14873532.606323199</v>
      </c>
      <c r="AR2120" s="95">
        <v>9503029.1402587909</v>
      </c>
      <c r="AS2120" s="95">
        <v>1763840.13804626</v>
      </c>
      <c r="AT2120" s="95">
        <v>0</v>
      </c>
      <c r="AU2120" s="95">
        <v>0</v>
      </c>
      <c r="AV2120" s="95">
        <v>4446754.8190917997</v>
      </c>
      <c r="AW2120" s="95">
        <v>7215.4820532202702</v>
      </c>
      <c r="AX2120" s="95">
        <v>43254.303796291402</v>
      </c>
      <c r="AY2120" s="95">
        <v>413363.55842590297</v>
      </c>
      <c r="AZ2120" s="95">
        <v>8994307.3970947303</v>
      </c>
      <c r="BA2120" s="95">
        <v>0</v>
      </c>
      <c r="BB2120" s="95">
        <v>9434245.7489013709</v>
      </c>
      <c r="BC2120" s="95">
        <v>5676925.2080078097</v>
      </c>
      <c r="BD2120" s="95">
        <v>0</v>
      </c>
      <c r="BE2120" s="95">
        <v>87652.025735855103</v>
      </c>
      <c r="BF2120" s="95">
        <v>0</v>
      </c>
      <c r="BG2120" s="95">
        <v>4453126.4072265597</v>
      </c>
      <c r="BH2120" s="95">
        <v>0</v>
      </c>
      <c r="BI2120" s="95">
        <v>773194.85704803502</v>
      </c>
      <c r="BJ2120" s="95">
        <v>2756861.7828674298</v>
      </c>
      <c r="BK2120" s="95">
        <v>1868801.3745269801</v>
      </c>
      <c r="BL2120" s="95">
        <v>253983.33565521199</v>
      </c>
      <c r="BM2120" s="95">
        <v>0</v>
      </c>
      <c r="BN2120" s="95">
        <v>0</v>
      </c>
      <c r="BO2120" s="95">
        <v>0</v>
      </c>
      <c r="BP2120" s="95">
        <v>0</v>
      </c>
      <c r="BQ2120" s="95">
        <v>0</v>
      </c>
      <c r="BR2120" s="95">
        <v>64831.258809089697</v>
      </c>
      <c r="BS2120" s="95">
        <v>1152817.8423004199</v>
      </c>
      <c r="BT2120" s="95">
        <v>0</v>
      </c>
      <c r="BU2120" s="95">
        <v>691014.33999633801</v>
      </c>
      <c r="BV2120" s="95">
        <v>1602252.10452271</v>
      </c>
      <c r="BW2120" s="95">
        <v>0</v>
      </c>
      <c r="BX2120" s="95">
        <v>7372.6899946331996</v>
      </c>
      <c r="BY2120" s="95">
        <v>0</v>
      </c>
      <c r="BZ2120" s="95">
        <v>0</v>
      </c>
      <c r="CA2120" s="95">
        <v>24748.288747072202</v>
      </c>
      <c r="CB2120" s="95">
        <v>2634469.8674011198</v>
      </c>
      <c r="CC2120" s="95">
        <v>23938420.0380859</v>
      </c>
      <c r="CD2120" s="95">
        <v>3504905.7496032701</v>
      </c>
      <c r="CE2120" s="95">
        <v>1265.1826478093899</v>
      </c>
      <c r="CF2120" s="95">
        <v>203727.68146514901</v>
      </c>
      <c r="CG2120" s="95">
        <v>1761874.0096130399</v>
      </c>
      <c r="CH2120" s="95">
        <v>253982.29062271101</v>
      </c>
      <c r="CI2120" s="95">
        <v>26016.2953016758</v>
      </c>
      <c r="CJ2120" s="95">
        <v>2838055.9517822298</v>
      </c>
      <c r="CK2120" s="95">
        <v>25712667.548339799</v>
      </c>
      <c r="CL2120" s="95">
        <v>3759660.1677551302</v>
      </c>
      <c r="CM2120" s="160">
        <v>29387.666887044899</v>
      </c>
      <c r="CN2120" s="160">
        <v>3984177.0480041499</v>
      </c>
      <c r="CO2120" s="160">
        <v>30172461.3510742</v>
      </c>
      <c r="CP2120" s="95">
        <v>3759660.1677551302</v>
      </c>
      <c r="CQ2120" s="95">
        <v>1189.00633005798</v>
      </c>
      <c r="CR2120" s="95">
        <v>193670.69590377799</v>
      </c>
      <c r="CS2120" s="95">
        <v>1675028.68367004</v>
      </c>
      <c r="CT2120" s="95">
        <v>246900.797031403</v>
      </c>
      <c r="CU2120" s="161">
        <v>2838197.5488662687</v>
      </c>
      <c r="CV2120" s="161">
        <v>25700294.047698941</v>
      </c>
    </row>
    <row r="2121" spans="1:100" x14ac:dyDescent="0.2">
      <c r="A2121" s="94" t="s">
        <v>185</v>
      </c>
      <c r="B2121" s="96">
        <v>41883</v>
      </c>
      <c r="C2121" s="95">
        <v>0</v>
      </c>
      <c r="D2121" s="95">
        <v>11624.7233587503</v>
      </c>
      <c r="E2121" s="95">
        <v>12699.601544737799</v>
      </c>
      <c r="F2121" s="95">
        <v>9177.9314453601801</v>
      </c>
      <c r="G2121" s="95">
        <v>1293.0487713515799</v>
      </c>
      <c r="H2121" s="95">
        <v>0</v>
      </c>
      <c r="I2121" s="95">
        <v>0</v>
      </c>
      <c r="J2121" s="95">
        <v>3322.2834620773801</v>
      </c>
      <c r="K2121" s="95">
        <v>4.9827791910502102</v>
      </c>
      <c r="L2121" s="95">
        <v>57.624862435739502</v>
      </c>
      <c r="M2121" s="95">
        <v>340.254768464714</v>
      </c>
      <c r="N2121" s="95">
        <v>7836.78038144112</v>
      </c>
      <c r="O2121" s="95">
        <v>0</v>
      </c>
      <c r="P2121" s="95">
        <v>13182.263530731199</v>
      </c>
      <c r="Q2121" s="95">
        <v>4610.5098683834103</v>
      </c>
      <c r="R2121" s="95">
        <v>0</v>
      </c>
      <c r="S2121" s="95">
        <v>76.568401869386406</v>
      </c>
      <c r="T2121" s="95">
        <v>0</v>
      </c>
      <c r="U2121" s="95">
        <v>3325.6376663446399</v>
      </c>
      <c r="V2121" s="95">
        <v>0</v>
      </c>
      <c r="W2121" s="95">
        <v>975005.50936889602</v>
      </c>
      <c r="X2121" s="95">
        <v>1581508.83003235</v>
      </c>
      <c r="Y2121" s="95">
        <v>983767.010444641</v>
      </c>
      <c r="Z2121" s="95">
        <v>205210.48860549901</v>
      </c>
      <c r="AA2121" s="95">
        <v>0</v>
      </c>
      <c r="AB2121" s="95">
        <v>0</v>
      </c>
      <c r="AC2121" s="95">
        <v>1144103.22914124</v>
      </c>
      <c r="AD2121" s="95">
        <v>932.52694562822603</v>
      </c>
      <c r="AE2121" s="95">
        <v>3836.8539386391599</v>
      </c>
      <c r="AF2121" s="95">
        <v>46401.079946517901</v>
      </c>
      <c r="AG2121" s="95">
        <v>925678.927970886</v>
      </c>
      <c r="AH2121" s="95">
        <v>0</v>
      </c>
      <c r="AI2121" s="95">
        <v>747253.86966705299</v>
      </c>
      <c r="AJ2121" s="95">
        <v>619482.34416961705</v>
      </c>
      <c r="AK2121" s="95">
        <v>0</v>
      </c>
      <c r="AL2121" s="95">
        <v>9921.8712151050604</v>
      </c>
      <c r="AM2121" s="95">
        <v>0</v>
      </c>
      <c r="AN2121" s="95">
        <v>1145631.3929443399</v>
      </c>
      <c r="AO2121" s="95">
        <v>0</v>
      </c>
      <c r="AP2121" s="95">
        <v>8413190.3964843806</v>
      </c>
      <c r="AQ2121" s="95">
        <v>14758105.6984863</v>
      </c>
      <c r="AR2121" s="95">
        <v>9483507.0021972694</v>
      </c>
      <c r="AS2121" s="95">
        <v>1782851.5043792699</v>
      </c>
      <c r="AT2121" s="95">
        <v>0</v>
      </c>
      <c r="AU2121" s="95">
        <v>0</v>
      </c>
      <c r="AV2121" s="95">
        <v>4465516.7667846698</v>
      </c>
      <c r="AW2121" s="95">
        <v>3036.4046810567402</v>
      </c>
      <c r="AX2121" s="95">
        <v>37126.626871585802</v>
      </c>
      <c r="AY2121" s="95">
        <v>428161.49478149402</v>
      </c>
      <c r="AZ2121" s="95">
        <v>8884155.30712891</v>
      </c>
      <c r="BA2121" s="95">
        <v>0</v>
      </c>
      <c r="BB2121" s="95">
        <v>7073118.7730102502</v>
      </c>
      <c r="BC2121" s="95">
        <v>5572451.9537963904</v>
      </c>
      <c r="BD2121" s="95">
        <v>0</v>
      </c>
      <c r="BE2121" s="95">
        <v>83510.861433982805</v>
      </c>
      <c r="BF2121" s="95">
        <v>0</v>
      </c>
      <c r="BG2121" s="95">
        <v>4470444.9344482403</v>
      </c>
      <c r="BH2121" s="95">
        <v>0</v>
      </c>
      <c r="BI2121" s="95">
        <v>719273.42401123</v>
      </c>
      <c r="BJ2121" s="95">
        <v>2767158.5803222698</v>
      </c>
      <c r="BK2121" s="95">
        <v>1888418.6018371601</v>
      </c>
      <c r="BL2121" s="95">
        <v>260130.136693954</v>
      </c>
      <c r="BM2121" s="95">
        <v>0</v>
      </c>
      <c r="BN2121" s="95">
        <v>0</v>
      </c>
      <c r="BO2121" s="95">
        <v>0</v>
      </c>
      <c r="BP2121" s="95">
        <v>0</v>
      </c>
      <c r="BQ2121" s="95">
        <v>0</v>
      </c>
      <c r="BR2121" s="95">
        <v>66692.373580932603</v>
      </c>
      <c r="BS2121" s="95">
        <v>1134880.82673645</v>
      </c>
      <c r="BT2121" s="95">
        <v>0</v>
      </c>
      <c r="BU2121" s="95">
        <v>641485.52999877895</v>
      </c>
      <c r="BV2121" s="95">
        <v>1621735.04826355</v>
      </c>
      <c r="BW2121" s="95">
        <v>0</v>
      </c>
      <c r="BX2121" s="95">
        <v>6095.9699947833997</v>
      </c>
      <c r="BY2121" s="95">
        <v>0</v>
      </c>
      <c r="BZ2121" s="95">
        <v>0</v>
      </c>
      <c r="CA2121" s="95">
        <v>24334.266811370901</v>
      </c>
      <c r="CB2121" s="95">
        <v>2558020.3002624498</v>
      </c>
      <c r="CC2121" s="95">
        <v>23128387.1879883</v>
      </c>
      <c r="CD2121" s="95">
        <v>3478077.0135192899</v>
      </c>
      <c r="CE2121" s="95">
        <v>1293.44262163341</v>
      </c>
      <c r="CF2121" s="95">
        <v>205212.07104873701</v>
      </c>
      <c r="CG2121" s="95">
        <v>1783636.56869507</v>
      </c>
      <c r="CH2121" s="95">
        <v>260131.15704155</v>
      </c>
      <c r="CI2121" s="95">
        <v>25630.643106699001</v>
      </c>
      <c r="CJ2121" s="95">
        <v>2763130.5179748498</v>
      </c>
      <c r="CK2121" s="95">
        <v>24972833.348877002</v>
      </c>
      <c r="CL2121" s="95">
        <v>3737544.3982849098</v>
      </c>
      <c r="CM2121" s="160">
        <v>28956.5030181408</v>
      </c>
      <c r="CN2121" s="160">
        <v>3906814.15692139</v>
      </c>
      <c r="CO2121" s="160">
        <v>29448779.1164551</v>
      </c>
      <c r="CP2121" s="95">
        <v>3737544.3982849098</v>
      </c>
      <c r="CQ2121" s="95">
        <v>1218.6959165036701</v>
      </c>
      <c r="CR2121" s="95">
        <v>195173.972249985</v>
      </c>
      <c r="CS2121" s="95">
        <v>1697869.65986633</v>
      </c>
      <c r="CT2121" s="95">
        <v>252814.040273666</v>
      </c>
      <c r="CU2121" s="161">
        <v>2763232.3713111868</v>
      </c>
      <c r="CV2121" s="161">
        <v>24912023.756683368</v>
      </c>
    </row>
    <row r="2122" spans="1:100" x14ac:dyDescent="0.2">
      <c r="A2122" s="94" t="s">
        <v>185</v>
      </c>
      <c r="B2122" s="96">
        <v>41974</v>
      </c>
      <c r="C2122" s="95">
        <v>0</v>
      </c>
      <c r="D2122" s="95">
        <v>11504.043018579499</v>
      </c>
      <c r="E2122" s="95">
        <v>12642.2090224028</v>
      </c>
      <c r="F2122" s="95">
        <v>9147.6442525386792</v>
      </c>
      <c r="G2122" s="95">
        <v>1313.7667189538499</v>
      </c>
      <c r="H2122" s="95">
        <v>0</v>
      </c>
      <c r="I2122" s="95">
        <v>0</v>
      </c>
      <c r="J2122" s="95">
        <v>3322.0597039163099</v>
      </c>
      <c r="K2122" s="95">
        <v>5.4079717649729</v>
      </c>
      <c r="L2122" s="95">
        <v>39.755080408416703</v>
      </c>
      <c r="M2122" s="95">
        <v>345.25961859524301</v>
      </c>
      <c r="N2122" s="95">
        <v>7776.3921943306896</v>
      </c>
      <c r="O2122" s="95">
        <v>0</v>
      </c>
      <c r="P2122" s="95">
        <v>11033.4892675877</v>
      </c>
      <c r="Q2122" s="95">
        <v>4613.2125290632202</v>
      </c>
      <c r="R2122" s="95">
        <v>0</v>
      </c>
      <c r="S2122" s="95">
        <v>77.784316521137995</v>
      </c>
      <c r="T2122" s="95">
        <v>0</v>
      </c>
      <c r="U2122" s="95">
        <v>3323.25805446506</v>
      </c>
      <c r="V2122" s="95">
        <v>0</v>
      </c>
      <c r="W2122" s="95">
        <v>939656.05839538598</v>
      </c>
      <c r="X2122" s="95">
        <v>1574702.71174622</v>
      </c>
      <c r="Y2122" s="95">
        <v>979840.20669555699</v>
      </c>
      <c r="Z2122" s="95">
        <v>211264.66082191499</v>
      </c>
      <c r="AA2122" s="95">
        <v>0</v>
      </c>
      <c r="AB2122" s="95">
        <v>0</v>
      </c>
      <c r="AC2122" s="95">
        <v>1134737.7396240199</v>
      </c>
      <c r="AD2122" s="95">
        <v>1197.3099158704299</v>
      </c>
      <c r="AE2122" s="95">
        <v>6707.6110360622397</v>
      </c>
      <c r="AF2122" s="95">
        <v>47155.840200901002</v>
      </c>
      <c r="AG2122" s="95">
        <v>913135.11821746803</v>
      </c>
      <c r="AH2122" s="95">
        <v>0</v>
      </c>
      <c r="AI2122" s="95">
        <v>1223154.6319580099</v>
      </c>
      <c r="AJ2122" s="95">
        <v>615937.39142608596</v>
      </c>
      <c r="AK2122" s="95">
        <v>0</v>
      </c>
      <c r="AL2122" s="95">
        <v>10335.4336895943</v>
      </c>
      <c r="AM2122" s="95">
        <v>0</v>
      </c>
      <c r="AN2122" s="95">
        <v>1135695.5542755099</v>
      </c>
      <c r="AO2122" s="95">
        <v>0</v>
      </c>
      <c r="AP2122" s="95">
        <v>8082899.7349853497</v>
      </c>
      <c r="AQ2122" s="95">
        <v>14747106.303466801</v>
      </c>
      <c r="AR2122" s="95">
        <v>9466733.8836669903</v>
      </c>
      <c r="AS2122" s="95">
        <v>1842744.7222442599</v>
      </c>
      <c r="AT2122" s="95">
        <v>0</v>
      </c>
      <c r="AU2122" s="95">
        <v>0</v>
      </c>
      <c r="AV2122" s="95">
        <v>4450059.3103027297</v>
      </c>
      <c r="AW2122" s="95">
        <v>3951.6389395594601</v>
      </c>
      <c r="AX2122" s="95">
        <v>56384.726445198103</v>
      </c>
      <c r="AY2122" s="95">
        <v>438322.100128174</v>
      </c>
      <c r="AZ2122" s="95">
        <v>8779617.0655517597</v>
      </c>
      <c r="BA2122" s="95">
        <v>0</v>
      </c>
      <c r="BB2122" s="95">
        <v>10015867.878418</v>
      </c>
      <c r="BC2122" s="95">
        <v>5552909.5256347703</v>
      </c>
      <c r="BD2122" s="95">
        <v>0</v>
      </c>
      <c r="BE2122" s="95">
        <v>88949.668977737398</v>
      </c>
      <c r="BF2122" s="95">
        <v>0</v>
      </c>
      <c r="BG2122" s="95">
        <v>4453441.63317871</v>
      </c>
      <c r="BH2122" s="95">
        <v>0</v>
      </c>
      <c r="BI2122" s="95">
        <v>682616.12491607701</v>
      </c>
      <c r="BJ2122" s="95">
        <v>2785287.0050964402</v>
      </c>
      <c r="BK2122" s="95">
        <v>1908933.2161254899</v>
      </c>
      <c r="BL2122" s="95">
        <v>270159.38676071202</v>
      </c>
      <c r="BM2122" s="95">
        <v>0</v>
      </c>
      <c r="BN2122" s="95">
        <v>0</v>
      </c>
      <c r="BO2122" s="95">
        <v>0</v>
      </c>
      <c r="BP2122" s="95">
        <v>0</v>
      </c>
      <c r="BQ2122" s="95">
        <v>0</v>
      </c>
      <c r="BR2122" s="95">
        <v>67107.812307357803</v>
      </c>
      <c r="BS2122" s="95">
        <v>1121934.5732879599</v>
      </c>
      <c r="BT2122" s="95">
        <v>0</v>
      </c>
      <c r="BU2122" s="95">
        <v>670642.79999542201</v>
      </c>
      <c r="BV2122" s="95">
        <v>1629570.02793884</v>
      </c>
      <c r="BW2122" s="95">
        <v>0</v>
      </c>
      <c r="BX2122" s="95">
        <v>6764.7199956178702</v>
      </c>
      <c r="BY2122" s="95">
        <v>0</v>
      </c>
      <c r="BZ2122" s="95">
        <v>0</v>
      </c>
      <c r="CA2122" s="95">
        <v>24083.3916430473</v>
      </c>
      <c r="CB2122" s="95">
        <v>2513374.4188842801</v>
      </c>
      <c r="CC2122" s="95">
        <v>23002656.248535201</v>
      </c>
      <c r="CD2122" s="95">
        <v>3453213.57339478</v>
      </c>
      <c r="CE2122" s="95">
        <v>1313.5548646003001</v>
      </c>
      <c r="CF2122" s="95">
        <v>211376.72302627601</v>
      </c>
      <c r="CG2122" s="95">
        <v>1842900.3045043901</v>
      </c>
      <c r="CH2122" s="95">
        <v>270161.37752151501</v>
      </c>
      <c r="CI2122" s="95">
        <v>25393.852372646299</v>
      </c>
      <c r="CJ2122" s="95">
        <v>2723724.1073608398</v>
      </c>
      <c r="CK2122" s="95">
        <v>24636888.934814502</v>
      </c>
      <c r="CL2122" s="95">
        <v>3722205.8078002902</v>
      </c>
      <c r="CM2122" s="160">
        <v>28505.2907950878</v>
      </c>
      <c r="CN2122" s="160">
        <v>3852829.4110412602</v>
      </c>
      <c r="CO2122" s="160">
        <v>29060238.762451202</v>
      </c>
      <c r="CP2122" s="95">
        <v>3722205.8078002902</v>
      </c>
      <c r="CQ2122" s="95">
        <v>1236.0515134334601</v>
      </c>
      <c r="CR2122" s="95">
        <v>200923.065132141</v>
      </c>
      <c r="CS2122" s="95">
        <v>1753981.6055755599</v>
      </c>
      <c r="CT2122" s="95">
        <v>262906.40267944301</v>
      </c>
      <c r="CU2122" s="161">
        <v>2724751.1419105562</v>
      </c>
      <c r="CV2122" s="161">
        <v>24845556.553039592</v>
      </c>
    </row>
    <row r="2123" spans="1:100" x14ac:dyDescent="0.2">
      <c r="A2123" s="94" t="s">
        <v>185</v>
      </c>
      <c r="B2123" s="96">
        <v>42064</v>
      </c>
      <c r="C2123" s="95">
        <v>0</v>
      </c>
      <c r="D2123" s="95">
        <v>11585.2169253826</v>
      </c>
      <c r="E2123" s="95">
        <v>12609.6587988138</v>
      </c>
      <c r="F2123" s="95">
        <v>9178.5118250846899</v>
      </c>
      <c r="G2123" s="95">
        <v>1334.93418744206</v>
      </c>
      <c r="H2123" s="95">
        <v>0</v>
      </c>
      <c r="I2123" s="95">
        <v>0</v>
      </c>
      <c r="J2123" s="95">
        <v>3340.6796911358801</v>
      </c>
      <c r="K2123" s="95">
        <v>3</v>
      </c>
      <c r="L2123" s="95">
        <v>39.6505238371901</v>
      </c>
      <c r="M2123" s="95">
        <v>342.87472060695302</v>
      </c>
      <c r="N2123" s="95">
        <v>7770.1845884323102</v>
      </c>
      <c r="O2123" s="95">
        <v>0</v>
      </c>
      <c r="P2123" s="95">
        <v>10523.986710548401</v>
      </c>
      <c r="Q2123" s="95">
        <v>4649.6875612139702</v>
      </c>
      <c r="R2123" s="95">
        <v>0</v>
      </c>
      <c r="S2123" s="95">
        <v>75.576428866013899</v>
      </c>
      <c r="T2123" s="95">
        <v>0</v>
      </c>
      <c r="U2123" s="95">
        <v>3345.7847019136002</v>
      </c>
      <c r="V2123" s="95">
        <v>0</v>
      </c>
      <c r="W2123" s="95">
        <v>973860.67316436803</v>
      </c>
      <c r="X2123" s="95">
        <v>1563251.2742157001</v>
      </c>
      <c r="Y2123" s="95">
        <v>975490.03067016602</v>
      </c>
      <c r="Z2123" s="95">
        <v>213256.98713874799</v>
      </c>
      <c r="AA2123" s="95">
        <v>0</v>
      </c>
      <c r="AB2123" s="95">
        <v>0</v>
      </c>
      <c r="AC2123" s="95">
        <v>1136585.5998382601</v>
      </c>
      <c r="AD2123" s="95">
        <v>853.732383728027</v>
      </c>
      <c r="AE2123" s="95">
        <v>6127.4338219165802</v>
      </c>
      <c r="AF2123" s="95">
        <v>47457.423641204798</v>
      </c>
      <c r="AG2123" s="95">
        <v>904073.48497009301</v>
      </c>
      <c r="AH2123" s="95">
        <v>0</v>
      </c>
      <c r="AI2123" s="95">
        <v>898885.67498779297</v>
      </c>
      <c r="AJ2123" s="95">
        <v>622889.38391113305</v>
      </c>
      <c r="AK2123" s="95">
        <v>0</v>
      </c>
      <c r="AL2123" s="95">
        <v>10939.581899881399</v>
      </c>
      <c r="AM2123" s="95">
        <v>0</v>
      </c>
      <c r="AN2123" s="95">
        <v>1137598.5652465799</v>
      </c>
      <c r="AO2123" s="95">
        <v>0</v>
      </c>
      <c r="AP2123" s="95">
        <v>8558132.125</v>
      </c>
      <c r="AQ2123" s="95">
        <v>14701032.4973145</v>
      </c>
      <c r="AR2123" s="95">
        <v>9445016.1872558594</v>
      </c>
      <c r="AS2123" s="95">
        <v>1866812.55949402</v>
      </c>
      <c r="AT2123" s="95">
        <v>0</v>
      </c>
      <c r="AU2123" s="95">
        <v>0</v>
      </c>
      <c r="AV2123" s="95">
        <v>4494180.5066528302</v>
      </c>
      <c r="AW2123" s="95">
        <v>2804</v>
      </c>
      <c r="AX2123" s="95">
        <v>50758.604708194704</v>
      </c>
      <c r="AY2123" s="95">
        <v>438090.16719436599</v>
      </c>
      <c r="AZ2123" s="95">
        <v>8701621.2775878906</v>
      </c>
      <c r="BA2123" s="95">
        <v>0</v>
      </c>
      <c r="BB2123" s="95">
        <v>7505314.2466430701</v>
      </c>
      <c r="BC2123" s="95">
        <v>5656468.2938842801</v>
      </c>
      <c r="BD2123" s="95">
        <v>0</v>
      </c>
      <c r="BE2123" s="95">
        <v>95558.213873863206</v>
      </c>
      <c r="BF2123" s="95">
        <v>0</v>
      </c>
      <c r="BG2123" s="95">
        <v>4496254.9631957998</v>
      </c>
      <c r="BH2123" s="95">
        <v>0</v>
      </c>
      <c r="BI2123" s="95">
        <v>691316.60945129395</v>
      </c>
      <c r="BJ2123" s="95">
        <v>2791527.7520141602</v>
      </c>
      <c r="BK2123" s="95">
        <v>1943480.55374146</v>
      </c>
      <c r="BL2123" s="95">
        <v>267816.46620559698</v>
      </c>
      <c r="BM2123" s="95">
        <v>0</v>
      </c>
      <c r="BN2123" s="95">
        <v>0</v>
      </c>
      <c r="BO2123" s="95">
        <v>0</v>
      </c>
      <c r="BP2123" s="95">
        <v>0</v>
      </c>
      <c r="BQ2123" s="95">
        <v>0</v>
      </c>
      <c r="BR2123" s="95">
        <v>67609.387940406799</v>
      </c>
      <c r="BS2123" s="95">
        <v>1129713.9176940899</v>
      </c>
      <c r="BT2123" s="95">
        <v>0</v>
      </c>
      <c r="BU2123" s="95">
        <v>636038.25</v>
      </c>
      <c r="BV2123" s="95">
        <v>1659276.8900909401</v>
      </c>
      <c r="BW2123" s="95">
        <v>0</v>
      </c>
      <c r="BX2123" s="95">
        <v>7762.6799935102499</v>
      </c>
      <c r="BY2123" s="95">
        <v>0</v>
      </c>
      <c r="BZ2123" s="95">
        <v>0</v>
      </c>
      <c r="CA2123" s="95">
        <v>24218.513911008798</v>
      </c>
      <c r="CB2123" s="95">
        <v>2545657.1711120601</v>
      </c>
      <c r="CC2123" s="95">
        <v>23105802.2033691</v>
      </c>
      <c r="CD2123" s="95">
        <v>3522113.5176391602</v>
      </c>
      <c r="CE2123" s="95">
        <v>1335.98798011243</v>
      </c>
      <c r="CF2123" s="95">
        <v>213336.14721488999</v>
      </c>
      <c r="CG2123" s="95">
        <v>1867240.5569152799</v>
      </c>
      <c r="CH2123" s="95">
        <v>267815.15032959002</v>
      </c>
      <c r="CI2123" s="95">
        <v>25549.4732871056</v>
      </c>
      <c r="CJ2123" s="95">
        <v>2759686.2164306599</v>
      </c>
      <c r="CK2123" s="95">
        <v>25098130.3276367</v>
      </c>
      <c r="CL2123" s="95">
        <v>3790806.2433776902</v>
      </c>
      <c r="CM2123" s="160">
        <v>28865.1719341278</v>
      </c>
      <c r="CN2123" s="160">
        <v>3901602.6997375502</v>
      </c>
      <c r="CO2123" s="160">
        <v>29607668.228271499</v>
      </c>
      <c r="CP2123" s="95">
        <v>3790806.2433776902</v>
      </c>
      <c r="CQ2123" s="95">
        <v>1261.15016409755</v>
      </c>
      <c r="CR2123" s="95">
        <v>202390.105545044</v>
      </c>
      <c r="CS2123" s="95">
        <v>1773791.9729919401</v>
      </c>
      <c r="CT2123" s="95">
        <v>261563.36666488601</v>
      </c>
      <c r="CU2123" s="161">
        <v>2758993.3183269501</v>
      </c>
      <c r="CV2123" s="161">
        <v>24973042.760284379</v>
      </c>
    </row>
    <row r="2124" spans="1:100" x14ac:dyDescent="0.2">
      <c r="A2124" s="94" t="s">
        <v>185</v>
      </c>
      <c r="B2124" s="96">
        <v>42156</v>
      </c>
      <c r="C2124" s="95">
        <v>0</v>
      </c>
      <c r="D2124" s="95">
        <v>11565.4379550219</v>
      </c>
      <c r="E2124" s="95">
        <v>12533.624755263299</v>
      </c>
      <c r="F2124" s="95">
        <v>9176.8644762039203</v>
      </c>
      <c r="G2124" s="95">
        <v>1368.8790552318101</v>
      </c>
      <c r="H2124" s="95">
        <v>0</v>
      </c>
      <c r="I2124" s="95">
        <v>0</v>
      </c>
      <c r="J2124" s="95">
        <v>3393.5307615101301</v>
      </c>
      <c r="K2124" s="95">
        <v>2</v>
      </c>
      <c r="L2124" s="95">
        <v>40.992846451699698</v>
      </c>
      <c r="M2124" s="95">
        <v>329.63229723647203</v>
      </c>
      <c r="N2124" s="95">
        <v>7680.3046429157303</v>
      </c>
      <c r="O2124" s="95">
        <v>0</v>
      </c>
      <c r="P2124" s="95">
        <v>11395.011488079999</v>
      </c>
      <c r="Q2124" s="95">
        <v>4685.3349621892003</v>
      </c>
      <c r="R2124" s="95">
        <v>0</v>
      </c>
      <c r="S2124" s="95">
        <v>73.495540766976802</v>
      </c>
      <c r="T2124" s="95">
        <v>0</v>
      </c>
      <c r="U2124" s="95">
        <v>3397.94231000543</v>
      </c>
      <c r="V2124" s="95">
        <v>0</v>
      </c>
      <c r="W2124" s="95">
        <v>979830.16462707496</v>
      </c>
      <c r="X2124" s="95">
        <v>1538484.6295165999</v>
      </c>
      <c r="Y2124" s="95">
        <v>969964.82897186303</v>
      </c>
      <c r="Z2124" s="95">
        <v>217974.95140075701</v>
      </c>
      <c r="AA2124" s="95">
        <v>0</v>
      </c>
      <c r="AB2124" s="95">
        <v>0</v>
      </c>
      <c r="AC2124" s="95">
        <v>1149319.5207366899</v>
      </c>
      <c r="AD2124" s="95">
        <v>812.49898719787598</v>
      </c>
      <c r="AE2124" s="95">
        <v>6305.1670019030598</v>
      </c>
      <c r="AF2124" s="95">
        <v>45614.182748317697</v>
      </c>
      <c r="AG2124" s="95">
        <v>893446.43095397903</v>
      </c>
      <c r="AH2124" s="95">
        <v>0</v>
      </c>
      <c r="AI2124" s="95">
        <v>1008765.18914795</v>
      </c>
      <c r="AJ2124" s="95">
        <v>615159.57320404099</v>
      </c>
      <c r="AK2124" s="95">
        <v>0</v>
      </c>
      <c r="AL2124" s="95">
        <v>10613.517903685601</v>
      </c>
      <c r="AM2124" s="95">
        <v>0</v>
      </c>
      <c r="AN2124" s="95">
        <v>1149612.8965759301</v>
      </c>
      <c r="AO2124" s="95">
        <v>0</v>
      </c>
      <c r="AP2124" s="95">
        <v>8426881.9862060491</v>
      </c>
      <c r="AQ2124" s="95">
        <v>14517959.7418213</v>
      </c>
      <c r="AR2124" s="95">
        <v>9421235.4670410194</v>
      </c>
      <c r="AS2124" s="95">
        <v>1916338.19178772</v>
      </c>
      <c r="AT2124" s="95">
        <v>0</v>
      </c>
      <c r="AU2124" s="95">
        <v>0</v>
      </c>
      <c r="AV2124" s="95">
        <v>4564740.2192382803</v>
      </c>
      <c r="AW2124" s="95">
        <v>2712</v>
      </c>
      <c r="AX2124" s="95">
        <v>52757.5316462517</v>
      </c>
      <c r="AY2124" s="95">
        <v>422913.124454498</v>
      </c>
      <c r="AZ2124" s="95">
        <v>8633547.4216308594</v>
      </c>
      <c r="BA2124" s="95">
        <v>0</v>
      </c>
      <c r="BB2124" s="95">
        <v>8605468.3299560491</v>
      </c>
      <c r="BC2124" s="95">
        <v>5597897.2199707003</v>
      </c>
      <c r="BD2124" s="95">
        <v>0</v>
      </c>
      <c r="BE2124" s="95">
        <v>92344.936237335205</v>
      </c>
      <c r="BF2124" s="95">
        <v>0</v>
      </c>
      <c r="BG2124" s="95">
        <v>4566834.0895385696</v>
      </c>
      <c r="BH2124" s="95">
        <v>0</v>
      </c>
      <c r="BI2124" s="95">
        <v>715582.345466614</v>
      </c>
      <c r="BJ2124" s="95">
        <v>2790000.71234131</v>
      </c>
      <c r="BK2124" s="95">
        <v>1952210.2080993699</v>
      </c>
      <c r="BL2124" s="95">
        <v>275493.07092285203</v>
      </c>
      <c r="BM2124" s="95">
        <v>0</v>
      </c>
      <c r="BN2124" s="95">
        <v>0</v>
      </c>
      <c r="BO2124" s="95">
        <v>0</v>
      </c>
      <c r="BP2124" s="95">
        <v>0</v>
      </c>
      <c r="BQ2124" s="95">
        <v>0</v>
      </c>
      <c r="BR2124" s="95">
        <v>64787.369403839097</v>
      </c>
      <c r="BS2124" s="95">
        <v>1108084.2078094501</v>
      </c>
      <c r="BT2124" s="95">
        <v>0</v>
      </c>
      <c r="BU2124" s="95">
        <v>650576.31999969506</v>
      </c>
      <c r="BV2124" s="95">
        <v>1671754.12329102</v>
      </c>
      <c r="BW2124" s="95">
        <v>0</v>
      </c>
      <c r="BX2124" s="95">
        <v>7888.3199933767301</v>
      </c>
      <c r="BY2124" s="95">
        <v>0</v>
      </c>
      <c r="BZ2124" s="95">
        <v>0</v>
      </c>
      <c r="CA2124" s="95">
        <v>24133.145786523801</v>
      </c>
      <c r="CB2124" s="95">
        <v>2507055.11114502</v>
      </c>
      <c r="CC2124" s="95">
        <v>22943058.666015599</v>
      </c>
      <c r="CD2124" s="95">
        <v>3480406.5771179199</v>
      </c>
      <c r="CE2124" s="95">
        <v>1367.35791778564</v>
      </c>
      <c r="CF2124" s="95">
        <v>217817.06580352801</v>
      </c>
      <c r="CG2124" s="95">
        <v>1915568.2212219201</v>
      </c>
      <c r="CH2124" s="95">
        <v>275492.83653640701</v>
      </c>
      <c r="CI2124" s="95">
        <v>25504.135547399499</v>
      </c>
      <c r="CJ2124" s="95">
        <v>2725463.1779479999</v>
      </c>
      <c r="CK2124" s="95">
        <v>24879061.584472701</v>
      </c>
      <c r="CL2124" s="95">
        <v>3756996.6641845698</v>
      </c>
      <c r="CM2124" s="160">
        <v>28939.267427444502</v>
      </c>
      <c r="CN2124" s="160">
        <v>3877085.0484314002</v>
      </c>
      <c r="CO2124" s="160">
        <v>29453926.6572266</v>
      </c>
      <c r="CP2124" s="95">
        <v>3756996.6641845698</v>
      </c>
      <c r="CQ2124" s="95">
        <v>1297.96128802001</v>
      </c>
      <c r="CR2124" s="95">
        <v>207337.587852478</v>
      </c>
      <c r="CS2124" s="95">
        <v>1822017.62892151</v>
      </c>
      <c r="CT2124" s="95">
        <v>268057.00363922102</v>
      </c>
      <c r="CU2124" s="161">
        <v>2724872.1769485478</v>
      </c>
      <c r="CV2124" s="161">
        <v>24858626.887237519</v>
      </c>
    </row>
    <row r="2125" spans="1:100" x14ac:dyDescent="0.2">
      <c r="A2125" s="94" t="s">
        <v>185</v>
      </c>
      <c r="B2125" s="96">
        <v>42248</v>
      </c>
      <c r="C2125" s="95">
        <v>0</v>
      </c>
      <c r="D2125" s="95">
        <v>11542.9763914347</v>
      </c>
      <c r="E2125" s="95">
        <v>12513.041187524799</v>
      </c>
      <c r="F2125" s="95">
        <v>9200.2605057954806</v>
      </c>
      <c r="G2125" s="95">
        <v>1371.11461827159</v>
      </c>
      <c r="H2125" s="95">
        <v>0</v>
      </c>
      <c r="I2125" s="95">
        <v>0</v>
      </c>
      <c r="J2125" s="95">
        <v>3435.1391417682198</v>
      </c>
      <c r="K2125" s="95">
        <v>1</v>
      </c>
      <c r="L2125" s="95">
        <v>37.240537870675297</v>
      </c>
      <c r="M2125" s="95">
        <v>309.170222695917</v>
      </c>
      <c r="N2125" s="95">
        <v>7641.1832424998302</v>
      </c>
      <c r="O2125" s="95">
        <v>0</v>
      </c>
      <c r="P2125" s="95">
        <v>12438.339648842801</v>
      </c>
      <c r="Q2125" s="95">
        <v>4669.8657875060999</v>
      </c>
      <c r="R2125" s="95">
        <v>0</v>
      </c>
      <c r="S2125" s="95">
        <v>72.829873980022995</v>
      </c>
      <c r="T2125" s="95">
        <v>0</v>
      </c>
      <c r="U2125" s="95">
        <v>3435.2244572341401</v>
      </c>
      <c r="V2125" s="95">
        <v>0</v>
      </c>
      <c r="W2125" s="95">
        <v>948788.22236633301</v>
      </c>
      <c r="X2125" s="95">
        <v>1529787.0279540999</v>
      </c>
      <c r="Y2125" s="95">
        <v>971168.07695007301</v>
      </c>
      <c r="Z2125" s="95">
        <v>220545.98626899699</v>
      </c>
      <c r="AA2125" s="95">
        <v>0</v>
      </c>
      <c r="AB2125" s="95">
        <v>0</v>
      </c>
      <c r="AC2125" s="95">
        <v>1158118.4488677999</v>
      </c>
      <c r="AD2125" s="95">
        <v>422.75798702240002</v>
      </c>
      <c r="AE2125" s="95">
        <v>3624.3851532041999</v>
      </c>
      <c r="AF2125" s="95">
        <v>42909.980156421698</v>
      </c>
      <c r="AG2125" s="95">
        <v>887852.48644256603</v>
      </c>
      <c r="AH2125" s="95">
        <v>0</v>
      </c>
      <c r="AI2125" s="95">
        <v>787749.78572082496</v>
      </c>
      <c r="AJ2125" s="95">
        <v>608353.16712951695</v>
      </c>
      <c r="AK2125" s="95">
        <v>0</v>
      </c>
      <c r="AL2125" s="95">
        <v>10318.9169658422</v>
      </c>
      <c r="AM2125" s="95">
        <v>0</v>
      </c>
      <c r="AN2125" s="95">
        <v>1159230.09205627</v>
      </c>
      <c r="AO2125" s="95">
        <v>0</v>
      </c>
      <c r="AP2125" s="95">
        <v>8251942.0787353497</v>
      </c>
      <c r="AQ2125" s="95">
        <v>14444137.833740201</v>
      </c>
      <c r="AR2125" s="95">
        <v>9460379.5488281306</v>
      </c>
      <c r="AS2125" s="95">
        <v>1943504.8607482901</v>
      </c>
      <c r="AT2125" s="95">
        <v>0</v>
      </c>
      <c r="AU2125" s="95">
        <v>0</v>
      </c>
      <c r="AV2125" s="95">
        <v>4625289.7274169903</v>
      </c>
      <c r="AW2125" s="95">
        <v>1410</v>
      </c>
      <c r="AX2125" s="95">
        <v>33939.6379857063</v>
      </c>
      <c r="AY2125" s="95">
        <v>397940.37068557699</v>
      </c>
      <c r="AZ2125" s="95">
        <v>8602562.6146240197</v>
      </c>
      <c r="BA2125" s="95">
        <v>0</v>
      </c>
      <c r="BB2125" s="95">
        <v>7319375.0580444299</v>
      </c>
      <c r="BC2125" s="95">
        <v>5559764.4208984403</v>
      </c>
      <c r="BD2125" s="95">
        <v>0</v>
      </c>
      <c r="BE2125" s="95">
        <v>90151.248101234407</v>
      </c>
      <c r="BF2125" s="95">
        <v>0</v>
      </c>
      <c r="BG2125" s="95">
        <v>4628242.46020508</v>
      </c>
      <c r="BH2125" s="95">
        <v>0</v>
      </c>
      <c r="BI2125" s="95">
        <v>691888.49655914295</v>
      </c>
      <c r="BJ2125" s="95">
        <v>2786311.79327393</v>
      </c>
      <c r="BK2125" s="95">
        <v>1967381.5035095201</v>
      </c>
      <c r="BL2125" s="95">
        <v>279327.14576721197</v>
      </c>
      <c r="BM2125" s="95">
        <v>0</v>
      </c>
      <c r="BN2125" s="95">
        <v>0</v>
      </c>
      <c r="BO2125" s="95">
        <v>0</v>
      </c>
      <c r="BP2125" s="95">
        <v>0</v>
      </c>
      <c r="BQ2125" s="95">
        <v>0</v>
      </c>
      <c r="BR2125" s="95">
        <v>61306.221782207504</v>
      </c>
      <c r="BS2125" s="95">
        <v>1089857.2456207301</v>
      </c>
      <c r="BT2125" s="95">
        <v>0</v>
      </c>
      <c r="BU2125" s="95">
        <v>624172.479995728</v>
      </c>
      <c r="BV2125" s="95">
        <v>1682271.10585022</v>
      </c>
      <c r="BW2125" s="95">
        <v>0</v>
      </c>
      <c r="BX2125" s="95">
        <v>6580.97999304533</v>
      </c>
      <c r="BY2125" s="95">
        <v>0</v>
      </c>
      <c r="BZ2125" s="95">
        <v>0</v>
      </c>
      <c r="CA2125" s="95">
        <v>24053.083813667301</v>
      </c>
      <c r="CB2125" s="95">
        <v>2480430.6430053702</v>
      </c>
      <c r="CC2125" s="95">
        <v>22677949.837402299</v>
      </c>
      <c r="CD2125" s="95">
        <v>3479050.9956970201</v>
      </c>
      <c r="CE2125" s="95">
        <v>1372.74629534781</v>
      </c>
      <c r="CF2125" s="95">
        <v>220551.81786155701</v>
      </c>
      <c r="CG2125" s="95">
        <v>1944008.7197570801</v>
      </c>
      <c r="CH2125" s="95">
        <v>279326.68576049799</v>
      </c>
      <c r="CI2125" s="95">
        <v>25431.171499967601</v>
      </c>
      <c r="CJ2125" s="95">
        <v>2700780.8062439002</v>
      </c>
      <c r="CK2125" s="95">
        <v>24661873.622070301</v>
      </c>
      <c r="CL2125" s="95">
        <v>3757831.2991332998</v>
      </c>
      <c r="CM2125" s="160">
        <v>28848.441614151001</v>
      </c>
      <c r="CN2125" s="160">
        <v>3857707.0887146001</v>
      </c>
      <c r="CO2125" s="160">
        <v>29283869.5461426</v>
      </c>
      <c r="CP2125" s="95">
        <v>3757831.2991332998</v>
      </c>
      <c r="CQ2125" s="95">
        <v>1301.3668410778</v>
      </c>
      <c r="CR2125" s="95">
        <v>210157.56641387899</v>
      </c>
      <c r="CS2125" s="95">
        <v>1853059.4636230499</v>
      </c>
      <c r="CT2125" s="95">
        <v>271191.15190887498</v>
      </c>
      <c r="CU2125" s="161">
        <v>2700982.4608669272</v>
      </c>
      <c r="CV2125" s="161">
        <v>24621958.557159379</v>
      </c>
    </row>
    <row r="2126" spans="1:100" x14ac:dyDescent="0.2">
      <c r="A2126" s="94" t="s">
        <v>185</v>
      </c>
      <c r="B2126" s="96">
        <v>42339</v>
      </c>
      <c r="C2126" s="95">
        <v>0</v>
      </c>
      <c r="D2126" s="95">
        <v>11567.7185425758</v>
      </c>
      <c r="E2126" s="95">
        <v>12520.5327939987</v>
      </c>
      <c r="F2126" s="95">
        <v>9282.5335257053393</v>
      </c>
      <c r="G2126" s="95">
        <v>1378.92620295286</v>
      </c>
      <c r="H2126" s="95">
        <v>0</v>
      </c>
      <c r="I2126" s="95">
        <v>0</v>
      </c>
      <c r="J2126" s="95">
        <v>3480.9907549321701</v>
      </c>
      <c r="K2126" s="95">
        <v>1</v>
      </c>
      <c r="L2126" s="95">
        <v>39.597032966557897</v>
      </c>
      <c r="M2126" s="95">
        <v>297.46449780091598</v>
      </c>
      <c r="N2126" s="95">
        <v>7631.1705216765404</v>
      </c>
      <c r="O2126" s="95">
        <v>0</v>
      </c>
      <c r="P2126" s="95">
        <v>11279.2148405313</v>
      </c>
      <c r="Q2126" s="95">
        <v>4687.8882502317401</v>
      </c>
      <c r="R2126" s="95">
        <v>0</v>
      </c>
      <c r="S2126" s="95">
        <v>65.841765875928104</v>
      </c>
      <c r="T2126" s="95">
        <v>0</v>
      </c>
      <c r="U2126" s="95">
        <v>3479.3377096652998</v>
      </c>
      <c r="V2126" s="95">
        <v>0</v>
      </c>
      <c r="W2126" s="95">
        <v>932100.75649261498</v>
      </c>
      <c r="X2126" s="95">
        <v>1522319.80101013</v>
      </c>
      <c r="Y2126" s="95">
        <v>970895.75720214797</v>
      </c>
      <c r="Z2126" s="95">
        <v>220405.15886878999</v>
      </c>
      <c r="AA2126" s="95">
        <v>0</v>
      </c>
      <c r="AB2126" s="95">
        <v>0</v>
      </c>
      <c r="AC2126" s="95">
        <v>1177542.71159363</v>
      </c>
      <c r="AD2126" s="95">
        <v>427.39680576324503</v>
      </c>
      <c r="AE2126" s="95">
        <v>5767.7322297096298</v>
      </c>
      <c r="AF2126" s="95">
        <v>42697.365490913398</v>
      </c>
      <c r="AG2126" s="95">
        <v>883106.03003692604</v>
      </c>
      <c r="AH2126" s="95">
        <v>0</v>
      </c>
      <c r="AI2126" s="95">
        <v>1112083.52949524</v>
      </c>
      <c r="AJ2126" s="95">
        <v>602978.18076324498</v>
      </c>
      <c r="AK2126" s="95">
        <v>0</v>
      </c>
      <c r="AL2126" s="95">
        <v>10323.769042968799</v>
      </c>
      <c r="AM2126" s="95">
        <v>0</v>
      </c>
      <c r="AN2126" s="95">
        <v>1177428.94236755</v>
      </c>
      <c r="AO2126" s="95">
        <v>0</v>
      </c>
      <c r="AP2126" s="95">
        <v>8127101.9418334998</v>
      </c>
      <c r="AQ2126" s="95">
        <v>14406666.3791504</v>
      </c>
      <c r="AR2126" s="95">
        <v>9458595.3194580097</v>
      </c>
      <c r="AS2126" s="95">
        <v>1936848.5957183801</v>
      </c>
      <c r="AT2126" s="95">
        <v>0</v>
      </c>
      <c r="AU2126" s="95">
        <v>0</v>
      </c>
      <c r="AV2126" s="95">
        <v>4738974.5299072303</v>
      </c>
      <c r="AW2126" s="95">
        <v>1421</v>
      </c>
      <c r="AX2126" s="95">
        <v>49086.741669178002</v>
      </c>
      <c r="AY2126" s="95">
        <v>402235.19167709397</v>
      </c>
      <c r="AZ2126" s="95">
        <v>8563233.2229003906</v>
      </c>
      <c r="BA2126" s="95">
        <v>0</v>
      </c>
      <c r="BB2126" s="95">
        <v>9382823.0446777306</v>
      </c>
      <c r="BC2126" s="95">
        <v>5508205.5029296903</v>
      </c>
      <c r="BD2126" s="95">
        <v>0</v>
      </c>
      <c r="BE2126" s="95">
        <v>89834.200286865205</v>
      </c>
      <c r="BF2126" s="95">
        <v>0</v>
      </c>
      <c r="BG2126" s="95">
        <v>4739922.75634766</v>
      </c>
      <c r="BH2126" s="95">
        <v>0</v>
      </c>
      <c r="BI2126" s="95">
        <v>1018812.73828125</v>
      </c>
      <c r="BJ2126" s="95">
        <v>2805732.9920654302</v>
      </c>
      <c r="BK2126" s="95">
        <v>1997972.1881256099</v>
      </c>
      <c r="BL2126" s="95">
        <v>283407.24475097703</v>
      </c>
      <c r="BM2126" s="95">
        <v>0</v>
      </c>
      <c r="BN2126" s="95">
        <v>0</v>
      </c>
      <c r="BO2126" s="95">
        <v>0</v>
      </c>
      <c r="BP2126" s="95">
        <v>0</v>
      </c>
      <c r="BQ2126" s="95">
        <v>0</v>
      </c>
      <c r="BR2126" s="95">
        <v>60820.473725318901</v>
      </c>
      <c r="BS2126" s="95">
        <v>1084334.6859436</v>
      </c>
      <c r="BT2126" s="95">
        <v>0</v>
      </c>
      <c r="BU2126" s="95">
        <v>1012958.75</v>
      </c>
      <c r="BV2126" s="95">
        <v>1702882.5233306901</v>
      </c>
      <c r="BW2126" s="95">
        <v>0</v>
      </c>
      <c r="BX2126" s="95">
        <v>10443.71997118</v>
      </c>
      <c r="BY2126" s="95">
        <v>0</v>
      </c>
      <c r="BZ2126" s="95">
        <v>0</v>
      </c>
      <c r="CA2126" s="95">
        <v>24038.2350580692</v>
      </c>
      <c r="CB2126" s="95">
        <v>2457608.53515625</v>
      </c>
      <c r="CC2126" s="95">
        <v>22637528.885742199</v>
      </c>
      <c r="CD2126" s="95">
        <v>3832429.2204284701</v>
      </c>
      <c r="CE2126" s="95">
        <v>1376.68841762841</v>
      </c>
      <c r="CF2126" s="95">
        <v>220487.293138504</v>
      </c>
      <c r="CG2126" s="95">
        <v>1936324.4238281299</v>
      </c>
      <c r="CH2126" s="95">
        <v>283406.400596619</v>
      </c>
      <c r="CI2126" s="95">
        <v>25414.072958946199</v>
      </c>
      <c r="CJ2126" s="95">
        <v>2677266.4333496098</v>
      </c>
      <c r="CK2126" s="95">
        <v>24457136.356445301</v>
      </c>
      <c r="CL2126" s="95">
        <v>4114009.3954162602</v>
      </c>
      <c r="CM2126" s="160">
        <v>28729.3114328384</v>
      </c>
      <c r="CN2126" s="160">
        <v>3852048.1306152302</v>
      </c>
      <c r="CO2126" s="160">
        <v>29180558.255859401</v>
      </c>
      <c r="CP2126" s="95">
        <v>4114009.3954162602</v>
      </c>
      <c r="CQ2126" s="95">
        <v>1309.9630414098499</v>
      </c>
      <c r="CR2126" s="95">
        <v>210077.26981162999</v>
      </c>
      <c r="CS2126" s="95">
        <v>1845945.8286132801</v>
      </c>
      <c r="CT2126" s="95">
        <v>272322.96022415202</v>
      </c>
      <c r="CU2126" s="161">
        <v>2678095.828294754</v>
      </c>
      <c r="CV2126" s="161">
        <v>24573853.309570327</v>
      </c>
    </row>
    <row r="2127" spans="1:100" x14ac:dyDescent="0.2">
      <c r="A2127" s="94" t="s">
        <v>185</v>
      </c>
      <c r="B2127" s="96">
        <v>42430</v>
      </c>
      <c r="C2127" s="95">
        <v>0</v>
      </c>
      <c r="D2127" s="95">
        <v>11664.3955175877</v>
      </c>
      <c r="E2127" s="95">
        <v>12580.728068947799</v>
      </c>
      <c r="F2127" s="95">
        <v>9391.9111398458499</v>
      </c>
      <c r="G2127" s="95">
        <v>1391.6905586719499</v>
      </c>
      <c r="H2127" s="95">
        <v>0</v>
      </c>
      <c r="I2127" s="95">
        <v>0</v>
      </c>
      <c r="J2127" s="95">
        <v>3517.4377189576599</v>
      </c>
      <c r="K2127" s="95">
        <v>1</v>
      </c>
      <c r="L2127" s="95">
        <v>43.490544026717501</v>
      </c>
      <c r="M2127" s="95">
        <v>296.54677905142302</v>
      </c>
      <c r="N2127" s="95">
        <v>7653.1695045828801</v>
      </c>
      <c r="O2127" s="95">
        <v>0</v>
      </c>
      <c r="P2127" s="95">
        <v>10904.781191468201</v>
      </c>
      <c r="Q2127" s="95">
        <v>4775.12953531742</v>
      </c>
      <c r="R2127" s="95">
        <v>0</v>
      </c>
      <c r="S2127" s="95">
        <v>76.819576912559597</v>
      </c>
      <c r="T2127" s="95">
        <v>0</v>
      </c>
      <c r="U2127" s="95">
        <v>3519.2658021748098</v>
      </c>
      <c r="V2127" s="95">
        <v>0</v>
      </c>
      <c r="W2127" s="95">
        <v>948909.33058166504</v>
      </c>
      <c r="X2127" s="95">
        <v>1516130.8474884001</v>
      </c>
      <c r="Y2127" s="95">
        <v>977360.82998657203</v>
      </c>
      <c r="Z2127" s="95">
        <v>222053.29119110099</v>
      </c>
      <c r="AA2127" s="95">
        <v>0</v>
      </c>
      <c r="AB2127" s="95">
        <v>0</v>
      </c>
      <c r="AC2127" s="95">
        <v>1181690.63575745</v>
      </c>
      <c r="AD2127" s="95">
        <v>553.39070892333996</v>
      </c>
      <c r="AE2127" s="95">
        <v>5657.0399665832501</v>
      </c>
      <c r="AF2127" s="95">
        <v>41259.392309665702</v>
      </c>
      <c r="AG2127" s="95">
        <v>885566.60552978504</v>
      </c>
      <c r="AH2127" s="95">
        <v>0</v>
      </c>
      <c r="AI2127" s="95">
        <v>905093.21118927002</v>
      </c>
      <c r="AJ2127" s="95">
        <v>597927.16938018799</v>
      </c>
      <c r="AK2127" s="95">
        <v>0</v>
      </c>
      <c r="AL2127" s="95">
        <v>11383.047973752</v>
      </c>
      <c r="AM2127" s="95">
        <v>0</v>
      </c>
      <c r="AN2127" s="95">
        <v>1182525.2961120601</v>
      </c>
      <c r="AO2127" s="95">
        <v>0</v>
      </c>
      <c r="AP2127" s="95">
        <v>8499485.1414794903</v>
      </c>
      <c r="AQ2127" s="95">
        <v>14393163.7330322</v>
      </c>
      <c r="AR2127" s="95">
        <v>9544256.6031494103</v>
      </c>
      <c r="AS2127" s="95">
        <v>1955917.04318237</v>
      </c>
      <c r="AT2127" s="95">
        <v>0</v>
      </c>
      <c r="AU2127" s="95">
        <v>0</v>
      </c>
      <c r="AV2127" s="95">
        <v>4770641.1939086895</v>
      </c>
      <c r="AW2127" s="95">
        <v>1845</v>
      </c>
      <c r="AX2127" s="95">
        <v>47985.399457931497</v>
      </c>
      <c r="AY2127" s="95">
        <v>383752.87865829503</v>
      </c>
      <c r="AZ2127" s="95">
        <v>8594988.5809326209</v>
      </c>
      <c r="BA2127" s="95">
        <v>0</v>
      </c>
      <c r="BB2127" s="95">
        <v>7715189.4160156297</v>
      </c>
      <c r="BC2127" s="95">
        <v>5500172.7949829102</v>
      </c>
      <c r="BD2127" s="95">
        <v>0</v>
      </c>
      <c r="BE2127" s="95">
        <v>99564.708226203904</v>
      </c>
      <c r="BF2127" s="95">
        <v>0</v>
      </c>
      <c r="BG2127" s="95">
        <v>4771742.6472167997</v>
      </c>
      <c r="BH2127" s="95">
        <v>0</v>
      </c>
      <c r="BI2127" s="95">
        <v>1759336.38442993</v>
      </c>
      <c r="BJ2127" s="95">
        <v>2802326.8847045898</v>
      </c>
      <c r="BK2127" s="95">
        <v>2018639.9378509501</v>
      </c>
      <c r="BL2127" s="95">
        <v>292070.08449935901</v>
      </c>
      <c r="BM2127" s="95">
        <v>0</v>
      </c>
      <c r="BN2127" s="95">
        <v>0</v>
      </c>
      <c r="BO2127" s="95">
        <v>0</v>
      </c>
      <c r="BP2127" s="95">
        <v>0</v>
      </c>
      <c r="BQ2127" s="95">
        <v>0</v>
      </c>
      <c r="BR2127" s="95">
        <v>60957.688357829997</v>
      </c>
      <c r="BS2127" s="95">
        <v>1088166.57142639</v>
      </c>
      <c r="BT2127" s="95">
        <v>0</v>
      </c>
      <c r="BU2127" s="95">
        <v>1704366.2199859601</v>
      </c>
      <c r="BV2127" s="95">
        <v>1712470.9654846201</v>
      </c>
      <c r="BW2127" s="95">
        <v>0</v>
      </c>
      <c r="BX2127" s="95">
        <v>19977.289930820501</v>
      </c>
      <c r="BY2127" s="95">
        <v>0</v>
      </c>
      <c r="BZ2127" s="95">
        <v>0</v>
      </c>
      <c r="CA2127" s="95">
        <v>24267.830571651499</v>
      </c>
      <c r="CB2127" s="95">
        <v>2485861.0034179701</v>
      </c>
      <c r="CC2127" s="95">
        <v>22820408.7897949</v>
      </c>
      <c r="CD2127" s="95">
        <v>4587508.5559692401</v>
      </c>
      <c r="CE2127" s="95">
        <v>1393.1903290897601</v>
      </c>
      <c r="CF2127" s="95">
        <v>222087.0867939</v>
      </c>
      <c r="CG2127" s="95">
        <v>1956298.4231567399</v>
      </c>
      <c r="CH2127" s="95">
        <v>292073.91176605201</v>
      </c>
      <c r="CI2127" s="95">
        <v>25651.475985288602</v>
      </c>
      <c r="CJ2127" s="95">
        <v>2708040.5837097201</v>
      </c>
      <c r="CK2127" s="95">
        <v>24821663.284667999</v>
      </c>
      <c r="CL2127" s="95">
        <v>4881706.6401367197</v>
      </c>
      <c r="CM2127" s="160">
        <v>29109.453222513199</v>
      </c>
      <c r="CN2127" s="160">
        <v>3891402.88311768</v>
      </c>
      <c r="CO2127" s="160">
        <v>29600835.845703099</v>
      </c>
      <c r="CP2127" s="95">
        <v>4881706.6401367197</v>
      </c>
      <c r="CQ2127" s="95">
        <v>1320.4108969122201</v>
      </c>
      <c r="CR2127" s="95">
        <v>210722.963258743</v>
      </c>
      <c r="CS2127" s="95">
        <v>1858619.78161621</v>
      </c>
      <c r="CT2127" s="95">
        <v>273676.34267425502</v>
      </c>
      <c r="CU2127" s="161">
        <v>2707948.0902118701</v>
      </c>
      <c r="CV2127" s="161">
        <v>24776707.212951638</v>
      </c>
    </row>
    <row r="2128" spans="1:100" x14ac:dyDescent="0.2">
      <c r="A2128" s="94" t="s">
        <v>185</v>
      </c>
      <c r="B2128" s="96">
        <v>42522</v>
      </c>
      <c r="C2128" s="95">
        <v>0</v>
      </c>
      <c r="D2128" s="95">
        <v>11668.5590889454</v>
      </c>
      <c r="E2128" s="95">
        <v>12679.2530168295</v>
      </c>
      <c r="F2128" s="95">
        <v>9517.0753239393198</v>
      </c>
      <c r="G2128" s="95">
        <v>1404.07887515426</v>
      </c>
      <c r="H2128" s="95">
        <v>0</v>
      </c>
      <c r="I2128" s="95">
        <v>0</v>
      </c>
      <c r="J2128" s="95">
        <v>3567.1312661171</v>
      </c>
      <c r="K2128" s="95">
        <v>0</v>
      </c>
      <c r="L2128" s="95">
        <v>44.907253141515</v>
      </c>
      <c r="M2128" s="95">
        <v>301.06561043113498</v>
      </c>
      <c r="N2128" s="95">
        <v>7741.0210849046698</v>
      </c>
      <c r="O2128" s="95">
        <v>0</v>
      </c>
      <c r="P2128" s="95">
        <v>11494.260926246599</v>
      </c>
      <c r="Q2128" s="95">
        <v>4785.7514756917999</v>
      </c>
      <c r="R2128" s="95">
        <v>0</v>
      </c>
      <c r="S2128" s="95">
        <v>72.892943417653399</v>
      </c>
      <c r="T2128" s="95">
        <v>0</v>
      </c>
      <c r="U2128" s="95">
        <v>3568.6977035999298</v>
      </c>
      <c r="V2128" s="95">
        <v>0</v>
      </c>
      <c r="W2128" s="95">
        <v>1002144.20163727</v>
      </c>
      <c r="X2128" s="95">
        <v>1526464.44200134</v>
      </c>
      <c r="Y2128" s="95">
        <v>990371.01056671096</v>
      </c>
      <c r="Z2128" s="95">
        <v>226167.17064666699</v>
      </c>
      <c r="AA2128" s="95">
        <v>0</v>
      </c>
      <c r="AB2128" s="95">
        <v>0</v>
      </c>
      <c r="AC2128" s="95">
        <v>1208157.3504333501</v>
      </c>
      <c r="AD2128" s="95">
        <v>0</v>
      </c>
      <c r="AE2128" s="95">
        <v>8169.37001407146</v>
      </c>
      <c r="AF2128" s="95">
        <v>41848.9180727005</v>
      </c>
      <c r="AG2128" s="95">
        <v>895416.29852294899</v>
      </c>
      <c r="AH2128" s="95">
        <v>0</v>
      </c>
      <c r="AI2128" s="95">
        <v>981994.23442077602</v>
      </c>
      <c r="AJ2128" s="95">
        <v>600452.75878906297</v>
      </c>
      <c r="AK2128" s="95">
        <v>0</v>
      </c>
      <c r="AL2128" s="95">
        <v>11160.5888410807</v>
      </c>
      <c r="AM2128" s="95">
        <v>0</v>
      </c>
      <c r="AN2128" s="95">
        <v>1207922.8030395501</v>
      </c>
      <c r="AO2128" s="95">
        <v>0</v>
      </c>
      <c r="AP2128" s="95">
        <v>8505381.7918701209</v>
      </c>
      <c r="AQ2128" s="95">
        <v>14557748.243774399</v>
      </c>
      <c r="AR2128" s="95">
        <v>9711227.0838622991</v>
      </c>
      <c r="AS2128" s="95">
        <v>1994216.30026245</v>
      </c>
      <c r="AT2128" s="95">
        <v>0</v>
      </c>
      <c r="AU2128" s="95">
        <v>0</v>
      </c>
      <c r="AV2128" s="95">
        <v>4915845.4916992197</v>
      </c>
      <c r="AW2128" s="95">
        <v>0</v>
      </c>
      <c r="AX2128" s="95">
        <v>67846.366314888</v>
      </c>
      <c r="AY2128" s="95">
        <v>392150.01512527501</v>
      </c>
      <c r="AZ2128" s="95">
        <v>8720106.7921142597</v>
      </c>
      <c r="BA2128" s="95">
        <v>0</v>
      </c>
      <c r="BB2128" s="95">
        <v>8482206.76025391</v>
      </c>
      <c r="BC2128" s="95">
        <v>5539931.58483887</v>
      </c>
      <c r="BD2128" s="95">
        <v>0</v>
      </c>
      <c r="BE2128" s="95">
        <v>96988.060065269499</v>
      </c>
      <c r="BF2128" s="95">
        <v>0</v>
      </c>
      <c r="BG2128" s="95">
        <v>4916317.8535156297</v>
      </c>
      <c r="BH2128" s="95">
        <v>0</v>
      </c>
      <c r="BI2128" s="95">
        <v>1829454.4588623</v>
      </c>
      <c r="BJ2128" s="95">
        <v>2826666.47088623</v>
      </c>
      <c r="BK2128" s="95">
        <v>2040343.72883606</v>
      </c>
      <c r="BL2128" s="95">
        <v>299427.85400009202</v>
      </c>
      <c r="BM2128" s="95">
        <v>0</v>
      </c>
      <c r="BN2128" s="95">
        <v>0</v>
      </c>
      <c r="BO2128" s="95">
        <v>0</v>
      </c>
      <c r="BP2128" s="95">
        <v>0</v>
      </c>
      <c r="BQ2128" s="95">
        <v>0</v>
      </c>
      <c r="BR2128" s="95">
        <v>61980.328036785097</v>
      </c>
      <c r="BS2128" s="95">
        <v>1090903.91398621</v>
      </c>
      <c r="BT2128" s="95">
        <v>0</v>
      </c>
      <c r="BU2128" s="95">
        <v>1757791.8899841299</v>
      </c>
      <c r="BV2128" s="95">
        <v>1730973.2858428999</v>
      </c>
      <c r="BW2128" s="95">
        <v>0</v>
      </c>
      <c r="BX2128" s="95">
        <v>20347.439926862698</v>
      </c>
      <c r="BY2128" s="95">
        <v>0</v>
      </c>
      <c r="BZ2128" s="95">
        <v>0</v>
      </c>
      <c r="CA2128" s="95">
        <v>24373.662569522901</v>
      </c>
      <c r="CB2128" s="95">
        <v>2499589.52764893</v>
      </c>
      <c r="CC2128" s="95">
        <v>23049451.682617199</v>
      </c>
      <c r="CD2128" s="95">
        <v>4613589.6820068397</v>
      </c>
      <c r="CE2128" s="95">
        <v>1403.95264352858</v>
      </c>
      <c r="CF2128" s="95">
        <v>226079.454687119</v>
      </c>
      <c r="CG2128" s="95">
        <v>1994646.23458862</v>
      </c>
      <c r="CH2128" s="95">
        <v>299427.28579711902</v>
      </c>
      <c r="CI2128" s="95">
        <v>25781.008910656001</v>
      </c>
      <c r="CJ2128" s="95">
        <v>2726319.2039794899</v>
      </c>
      <c r="CK2128" s="95">
        <v>25062819.011718798</v>
      </c>
      <c r="CL2128" s="95">
        <v>4912041.2510376005</v>
      </c>
      <c r="CM2128" s="160">
        <v>29347.865003585801</v>
      </c>
      <c r="CN2128" s="160">
        <v>3936582.3310241699</v>
      </c>
      <c r="CO2128" s="160">
        <v>29987738.126953099</v>
      </c>
      <c r="CP2128" s="95">
        <v>4912041.2510376005</v>
      </c>
      <c r="CQ2128" s="95">
        <v>1335.5906094014599</v>
      </c>
      <c r="CR2128" s="95">
        <v>214942.05943489101</v>
      </c>
      <c r="CS2128" s="95">
        <v>1895953.18579102</v>
      </c>
      <c r="CT2128" s="95">
        <v>280267.982032776</v>
      </c>
      <c r="CU2128" s="161">
        <v>2725668.982336049</v>
      </c>
      <c r="CV2128" s="161">
        <v>25044097.917205818</v>
      </c>
    </row>
    <row r="2129" spans="1:100" x14ac:dyDescent="0.2">
      <c r="A2129" s="94" t="s">
        <v>185</v>
      </c>
      <c r="B2129" s="96">
        <v>42614</v>
      </c>
      <c r="C2129" s="95">
        <v>0</v>
      </c>
      <c r="D2129" s="95">
        <v>11679.6452229023</v>
      </c>
      <c r="E2129" s="95">
        <v>12799.760244250299</v>
      </c>
      <c r="F2129" s="95">
        <v>9672.1085654497092</v>
      </c>
      <c r="G2129" s="95">
        <v>1424.1943324804299</v>
      </c>
      <c r="H2129" s="95">
        <v>0</v>
      </c>
      <c r="I2129" s="95">
        <v>0</v>
      </c>
      <c r="J2129" s="95">
        <v>3626.5277809798699</v>
      </c>
      <c r="K2129" s="95">
        <v>0</v>
      </c>
      <c r="L2129" s="95">
        <v>70.351386457681699</v>
      </c>
      <c r="M2129" s="95">
        <v>302.42085560411198</v>
      </c>
      <c r="N2129" s="95">
        <v>7853.2801548838597</v>
      </c>
      <c r="O2129" s="95">
        <v>0</v>
      </c>
      <c r="P2129" s="95">
        <v>12034.2871670723</v>
      </c>
      <c r="Q2129" s="95">
        <v>4745.7636430859602</v>
      </c>
      <c r="R2129" s="95">
        <v>0</v>
      </c>
      <c r="S2129" s="95">
        <v>72.707935850135996</v>
      </c>
      <c r="T2129" s="95">
        <v>0</v>
      </c>
      <c r="U2129" s="95">
        <v>3626.71897643805</v>
      </c>
      <c r="V2129" s="95">
        <v>0</v>
      </c>
      <c r="W2129" s="95">
        <v>949192.38800048805</v>
      </c>
      <c r="X2129" s="95">
        <v>1526941.3604583701</v>
      </c>
      <c r="Y2129" s="95">
        <v>1002234.34296417</v>
      </c>
      <c r="Z2129" s="95">
        <v>224237.19163322399</v>
      </c>
      <c r="AA2129" s="95">
        <v>0</v>
      </c>
      <c r="AB2129" s="95">
        <v>0</v>
      </c>
      <c r="AC2129" s="95">
        <v>1224385.1459503199</v>
      </c>
      <c r="AD2129" s="95">
        <v>0</v>
      </c>
      <c r="AE2129" s="95">
        <v>9390.5257898569107</v>
      </c>
      <c r="AF2129" s="95">
        <v>41698.673345565803</v>
      </c>
      <c r="AG2129" s="95">
        <v>904997.61289978004</v>
      </c>
      <c r="AH2129" s="95">
        <v>0</v>
      </c>
      <c r="AI2129" s="95">
        <v>856207.76381683396</v>
      </c>
      <c r="AJ2129" s="95">
        <v>588924.93026733398</v>
      </c>
      <c r="AK2129" s="95">
        <v>0</v>
      </c>
      <c r="AL2129" s="95">
        <v>11053.172308683401</v>
      </c>
      <c r="AM2129" s="95">
        <v>0</v>
      </c>
      <c r="AN2129" s="95">
        <v>1225100</v>
      </c>
      <c r="AO2129" s="95">
        <v>0</v>
      </c>
      <c r="AP2129" s="95">
        <v>8324132.4384155301</v>
      </c>
      <c r="AQ2129" s="95">
        <v>14564956.870117201</v>
      </c>
      <c r="AR2129" s="95">
        <v>9850322.26879883</v>
      </c>
      <c r="AS2129" s="95">
        <v>1978510.73709106</v>
      </c>
      <c r="AT2129" s="95">
        <v>0</v>
      </c>
      <c r="AU2129" s="95">
        <v>0</v>
      </c>
      <c r="AV2129" s="95">
        <v>5012777.2626342801</v>
      </c>
      <c r="AW2129" s="95">
        <v>0</v>
      </c>
      <c r="AX2129" s="95">
        <v>88955.411227226301</v>
      </c>
      <c r="AY2129" s="95">
        <v>398979.65996551502</v>
      </c>
      <c r="AZ2129" s="95">
        <v>8839266.5621337909</v>
      </c>
      <c r="BA2129" s="95">
        <v>0</v>
      </c>
      <c r="BB2129" s="95">
        <v>7777964.0040283203</v>
      </c>
      <c r="BC2129" s="95">
        <v>5424248.8961181603</v>
      </c>
      <c r="BD2129" s="95">
        <v>0</v>
      </c>
      <c r="BE2129" s="95">
        <v>97132.616950035095</v>
      </c>
      <c r="BF2129" s="95">
        <v>0</v>
      </c>
      <c r="BG2129" s="95">
        <v>5013678.08129883</v>
      </c>
      <c r="BH2129" s="95">
        <v>0</v>
      </c>
      <c r="BI2129" s="95">
        <v>1764305.4429779099</v>
      </c>
      <c r="BJ2129" s="95">
        <v>2878744.6922912602</v>
      </c>
      <c r="BK2129" s="95">
        <v>2115084.07879639</v>
      </c>
      <c r="BL2129" s="95">
        <v>295456.92296218901</v>
      </c>
      <c r="BM2129" s="95">
        <v>0</v>
      </c>
      <c r="BN2129" s="95">
        <v>0</v>
      </c>
      <c r="BO2129" s="95">
        <v>0</v>
      </c>
      <c r="BP2129" s="95">
        <v>0</v>
      </c>
      <c r="BQ2129" s="95">
        <v>0</v>
      </c>
      <c r="BR2129" s="95">
        <v>59686.223619461103</v>
      </c>
      <c r="BS2129" s="95">
        <v>1135816.9905853299</v>
      </c>
      <c r="BT2129" s="95">
        <v>0</v>
      </c>
      <c r="BU2129" s="95">
        <v>1652470.48999023</v>
      </c>
      <c r="BV2129" s="95">
        <v>1740628.1170654299</v>
      </c>
      <c r="BW2129" s="95">
        <v>0</v>
      </c>
      <c r="BX2129" s="95">
        <v>17010.2899398804</v>
      </c>
      <c r="BY2129" s="95">
        <v>0</v>
      </c>
      <c r="BZ2129" s="95">
        <v>0</v>
      </c>
      <c r="CA2129" s="95">
        <v>24478.6545469761</v>
      </c>
      <c r="CB2129" s="95">
        <v>2479817.20172119</v>
      </c>
      <c r="CC2129" s="95">
        <v>22880617.3754883</v>
      </c>
      <c r="CD2129" s="95">
        <v>4632630.3693237295</v>
      </c>
      <c r="CE2129" s="95">
        <v>1425.70299719274</v>
      </c>
      <c r="CF2129" s="95">
        <v>224199.58798980701</v>
      </c>
      <c r="CG2129" s="95">
        <v>1978476.34736633</v>
      </c>
      <c r="CH2129" s="95">
        <v>295453.42767334002</v>
      </c>
      <c r="CI2129" s="95">
        <v>25912.190474987001</v>
      </c>
      <c r="CJ2129" s="95">
        <v>2704248.8907165499</v>
      </c>
      <c r="CK2129" s="95">
        <v>24890516.580810498</v>
      </c>
      <c r="CL2129" s="95">
        <v>4928390.1018066397</v>
      </c>
      <c r="CM2129" s="160">
        <v>29507.6148555279</v>
      </c>
      <c r="CN2129" s="160">
        <v>3928192.3719482399</v>
      </c>
      <c r="CO2129" s="160">
        <v>29900622.2509766</v>
      </c>
      <c r="CP2129" s="95">
        <v>4928390.1018066397</v>
      </c>
      <c r="CQ2129" s="95">
        <v>1354.74983221292</v>
      </c>
      <c r="CR2129" s="95">
        <v>213167.69747734099</v>
      </c>
      <c r="CS2129" s="95">
        <v>1883189.5641021701</v>
      </c>
      <c r="CT2129" s="95">
        <v>276437.93037033099</v>
      </c>
      <c r="CU2129" s="161">
        <v>2704016.7897109971</v>
      </c>
      <c r="CV2129" s="161">
        <v>24859093.722854629</v>
      </c>
    </row>
    <row r="2130" spans="1:100" x14ac:dyDescent="0.2">
      <c r="A2130" s="94" t="s">
        <v>185</v>
      </c>
      <c r="B2130" s="96">
        <v>42705</v>
      </c>
      <c r="C2130" s="95">
        <v>0</v>
      </c>
      <c r="D2130" s="95">
        <v>11725.7921646833</v>
      </c>
      <c r="E2130" s="95">
        <v>12862.979286432301</v>
      </c>
      <c r="F2130" s="95">
        <v>9776.3742626905405</v>
      </c>
      <c r="G2130" s="95">
        <v>1450.8517757803199</v>
      </c>
      <c r="H2130" s="95">
        <v>0</v>
      </c>
      <c r="I2130" s="95">
        <v>0</v>
      </c>
      <c r="J2130" s="95">
        <v>3665.5831446647599</v>
      </c>
      <c r="K2130" s="95">
        <v>0</v>
      </c>
      <c r="L2130" s="95">
        <v>48.924841721076497</v>
      </c>
      <c r="M2130" s="95">
        <v>304.13111428171402</v>
      </c>
      <c r="N2130" s="95">
        <v>7910.1305650472596</v>
      </c>
      <c r="O2130" s="95">
        <v>0</v>
      </c>
      <c r="P2130" s="95">
        <v>11475.3715490103</v>
      </c>
      <c r="Q2130" s="95">
        <v>4762.2728862166396</v>
      </c>
      <c r="R2130" s="95">
        <v>0</v>
      </c>
      <c r="S2130" s="95">
        <v>70.450466871261597</v>
      </c>
      <c r="T2130" s="95">
        <v>0</v>
      </c>
      <c r="U2130" s="95">
        <v>3663.3349771201601</v>
      </c>
      <c r="V2130" s="95">
        <v>0</v>
      </c>
      <c r="W2130" s="95">
        <v>937548.956794739</v>
      </c>
      <c r="X2130" s="95">
        <v>1538973.8787994401</v>
      </c>
      <c r="Y2130" s="95">
        <v>1024479.6212616001</v>
      </c>
      <c r="Z2130" s="95">
        <v>222923.94490051299</v>
      </c>
      <c r="AA2130" s="95">
        <v>0</v>
      </c>
      <c r="AB2130" s="95">
        <v>0</v>
      </c>
      <c r="AC2130" s="95">
        <v>1239313.11283875</v>
      </c>
      <c r="AD2130" s="95">
        <v>0</v>
      </c>
      <c r="AE2130" s="95">
        <v>8197.3758766651208</v>
      </c>
      <c r="AF2130" s="95">
        <v>42136.584225177801</v>
      </c>
      <c r="AG2130" s="95">
        <v>919055.82910919201</v>
      </c>
      <c r="AH2130" s="95">
        <v>0</v>
      </c>
      <c r="AI2130" s="95">
        <v>1015226.84681702</v>
      </c>
      <c r="AJ2130" s="95">
        <v>586674.80130767799</v>
      </c>
      <c r="AK2130" s="95">
        <v>0</v>
      </c>
      <c r="AL2130" s="95">
        <v>10613.7458168268</v>
      </c>
      <c r="AM2130" s="95">
        <v>0</v>
      </c>
      <c r="AN2130" s="95">
        <v>1238346.0458831801</v>
      </c>
      <c r="AO2130" s="95">
        <v>0</v>
      </c>
      <c r="AP2130" s="95">
        <v>8222452.02197266</v>
      </c>
      <c r="AQ2130" s="95">
        <v>14766032.440918</v>
      </c>
      <c r="AR2130" s="95">
        <v>10066170.983276401</v>
      </c>
      <c r="AS2130" s="95">
        <v>1979282.7442016599</v>
      </c>
      <c r="AT2130" s="95">
        <v>0</v>
      </c>
      <c r="AU2130" s="95">
        <v>0</v>
      </c>
      <c r="AV2130" s="95">
        <v>5094206.97802734</v>
      </c>
      <c r="AW2130" s="95">
        <v>0</v>
      </c>
      <c r="AX2130" s="95">
        <v>76548.711188316302</v>
      </c>
      <c r="AY2130" s="95">
        <v>404623.149532318</v>
      </c>
      <c r="AZ2130" s="95">
        <v>8988229.2076415997</v>
      </c>
      <c r="BA2130" s="95">
        <v>0</v>
      </c>
      <c r="BB2130" s="95">
        <v>8745931.7246093806</v>
      </c>
      <c r="BC2130" s="95">
        <v>5456119.7091674795</v>
      </c>
      <c r="BD2130" s="95">
        <v>0</v>
      </c>
      <c r="BE2130" s="95">
        <v>91738.960452079802</v>
      </c>
      <c r="BF2130" s="95">
        <v>0</v>
      </c>
      <c r="BG2130" s="95">
        <v>5092921.7082519503</v>
      </c>
      <c r="BH2130" s="95">
        <v>0</v>
      </c>
      <c r="BI2130" s="95">
        <v>1717118.96882629</v>
      </c>
      <c r="BJ2130" s="95">
        <v>2914597.0729370099</v>
      </c>
      <c r="BK2130" s="95">
        <v>2157625.9875183101</v>
      </c>
      <c r="BL2130" s="95">
        <v>291996.50133895897</v>
      </c>
      <c r="BM2130" s="95">
        <v>0</v>
      </c>
      <c r="BN2130" s="95">
        <v>0</v>
      </c>
      <c r="BO2130" s="95">
        <v>0</v>
      </c>
      <c r="BP2130" s="95">
        <v>0</v>
      </c>
      <c r="BQ2130" s="95">
        <v>0</v>
      </c>
      <c r="BR2130" s="95">
        <v>62334.804883956902</v>
      </c>
      <c r="BS2130" s="95">
        <v>1142912.4074096701</v>
      </c>
      <c r="BT2130" s="95">
        <v>0</v>
      </c>
      <c r="BU2130" s="95">
        <v>1721475.6299896201</v>
      </c>
      <c r="BV2130" s="95">
        <v>1767545.72744751</v>
      </c>
      <c r="BW2130" s="95">
        <v>0</v>
      </c>
      <c r="BX2130" s="95">
        <v>17940.859936714201</v>
      </c>
      <c r="BY2130" s="95">
        <v>0</v>
      </c>
      <c r="BZ2130" s="95">
        <v>0</v>
      </c>
      <c r="CA2130" s="95">
        <v>24541.9781544209</v>
      </c>
      <c r="CB2130" s="95">
        <v>2480728.6879272498</v>
      </c>
      <c r="CC2130" s="95">
        <v>23043438.712646499</v>
      </c>
      <c r="CD2130" s="95">
        <v>4663400.18041992</v>
      </c>
      <c r="CE2130" s="95">
        <v>1446.76811523736</v>
      </c>
      <c r="CF2130" s="95">
        <v>223010.09229469299</v>
      </c>
      <c r="CG2130" s="95">
        <v>1977459.48620605</v>
      </c>
      <c r="CH2130" s="95">
        <v>291990.691822052</v>
      </c>
      <c r="CI2130" s="95">
        <v>25989.548531293902</v>
      </c>
      <c r="CJ2130" s="95">
        <v>2703300.1248168899</v>
      </c>
      <c r="CK2130" s="95">
        <v>24966561.9765625</v>
      </c>
      <c r="CL2130" s="95">
        <v>4953863.3264770498</v>
      </c>
      <c r="CM2130" s="160">
        <v>29538.9443984032</v>
      </c>
      <c r="CN2130" s="160">
        <v>3937660.5176391602</v>
      </c>
      <c r="CO2130" s="160">
        <v>30039558.894775402</v>
      </c>
      <c r="CP2130" s="95">
        <v>4953863.3264770498</v>
      </c>
      <c r="CQ2130" s="95">
        <v>1377.3915235102199</v>
      </c>
      <c r="CR2130" s="95">
        <v>212357.98507118199</v>
      </c>
      <c r="CS2130" s="95">
        <v>1884130.33732605</v>
      </c>
      <c r="CT2130" s="95">
        <v>273316.23837280303</v>
      </c>
      <c r="CU2130" s="161">
        <v>2703738.7802219428</v>
      </c>
      <c r="CV2130" s="161">
        <v>25020898.19885255</v>
      </c>
    </row>
    <row r="2131" spans="1:100" x14ac:dyDescent="0.2">
      <c r="A2131" s="94" t="s">
        <v>185</v>
      </c>
      <c r="B2131" s="96">
        <v>42795</v>
      </c>
      <c r="C2131" s="95">
        <v>0</v>
      </c>
      <c r="D2131" s="95">
        <v>11826.8740727901</v>
      </c>
      <c r="E2131" s="95">
        <v>12868.5365093946</v>
      </c>
      <c r="F2131" s="95">
        <v>9832.4431197643298</v>
      </c>
      <c r="G2131" s="95">
        <v>1438.54582640529</v>
      </c>
      <c r="H2131" s="95">
        <v>0</v>
      </c>
      <c r="I2131" s="95">
        <v>0</v>
      </c>
      <c r="J2131" s="95">
        <v>3775.9509824216402</v>
      </c>
      <c r="K2131" s="95">
        <v>0</v>
      </c>
      <c r="L2131" s="95">
        <v>45.721435144543598</v>
      </c>
      <c r="M2131" s="95">
        <v>296.151383090764</v>
      </c>
      <c r="N2131" s="95">
        <v>7888.1990765333203</v>
      </c>
      <c r="O2131" s="95">
        <v>0</v>
      </c>
      <c r="P2131" s="95">
        <v>11386.582944035499</v>
      </c>
      <c r="Q2131" s="95">
        <v>4844.7237829566002</v>
      </c>
      <c r="R2131" s="95">
        <v>0</v>
      </c>
      <c r="S2131" s="95">
        <v>71.0283841397613</v>
      </c>
      <c r="T2131" s="95">
        <v>0</v>
      </c>
      <c r="U2131" s="95">
        <v>3776.0040111541698</v>
      </c>
      <c r="V2131" s="95">
        <v>0</v>
      </c>
      <c r="W2131" s="95">
        <v>1015529.39472198</v>
      </c>
      <c r="X2131" s="95">
        <v>1543740.6812744101</v>
      </c>
      <c r="Y2131" s="95">
        <v>1037377.53713989</v>
      </c>
      <c r="Z2131" s="95">
        <v>222112.314661026</v>
      </c>
      <c r="AA2131" s="95">
        <v>0</v>
      </c>
      <c r="AB2131" s="95">
        <v>0</v>
      </c>
      <c r="AC2131" s="95">
        <v>1261425.5064392099</v>
      </c>
      <c r="AD2131" s="95">
        <v>0</v>
      </c>
      <c r="AE2131" s="95">
        <v>7414.2683864831897</v>
      </c>
      <c r="AF2131" s="95">
        <v>38803.888722419702</v>
      </c>
      <c r="AG2131" s="95">
        <v>929751.37694549595</v>
      </c>
      <c r="AH2131" s="95">
        <v>0</v>
      </c>
      <c r="AI2131" s="95">
        <v>920114.62779235805</v>
      </c>
      <c r="AJ2131" s="95">
        <v>581411.36928558396</v>
      </c>
      <c r="AK2131" s="95">
        <v>0</v>
      </c>
      <c r="AL2131" s="95">
        <v>10089.819509387</v>
      </c>
      <c r="AM2131" s="95">
        <v>0</v>
      </c>
      <c r="AN2131" s="95">
        <v>1261660.38972473</v>
      </c>
      <c r="AO2131" s="95">
        <v>0</v>
      </c>
      <c r="AP2131" s="95">
        <v>8519431.5915527306</v>
      </c>
      <c r="AQ2131" s="95">
        <v>14843719.2119141</v>
      </c>
      <c r="AR2131" s="95">
        <v>10230414.549804701</v>
      </c>
      <c r="AS2131" s="95">
        <v>1982729.56550598</v>
      </c>
      <c r="AT2131" s="95">
        <v>0</v>
      </c>
      <c r="AU2131" s="95">
        <v>0</v>
      </c>
      <c r="AV2131" s="95">
        <v>5200332.0958252</v>
      </c>
      <c r="AW2131" s="95">
        <v>0</v>
      </c>
      <c r="AX2131" s="95">
        <v>71961.557608604402</v>
      </c>
      <c r="AY2131" s="95">
        <v>366475.13550186198</v>
      </c>
      <c r="AZ2131" s="95">
        <v>9119716.6351318397</v>
      </c>
      <c r="BA2131" s="95">
        <v>0</v>
      </c>
      <c r="BB2131" s="95">
        <v>8005750.9664917002</v>
      </c>
      <c r="BC2131" s="95">
        <v>5415423.6470947303</v>
      </c>
      <c r="BD2131" s="95">
        <v>0</v>
      </c>
      <c r="BE2131" s="95">
        <v>86161.278203964204</v>
      </c>
      <c r="BF2131" s="95">
        <v>0</v>
      </c>
      <c r="BG2131" s="95">
        <v>5199570.4252319299</v>
      </c>
      <c r="BH2131" s="95">
        <v>0</v>
      </c>
      <c r="BI2131" s="95">
        <v>1777703.3022003199</v>
      </c>
      <c r="BJ2131" s="95">
        <v>2938049.8221740699</v>
      </c>
      <c r="BK2131" s="95">
        <v>2190378.57171631</v>
      </c>
      <c r="BL2131" s="95">
        <v>294138.318908691</v>
      </c>
      <c r="BM2131" s="95">
        <v>0</v>
      </c>
      <c r="BN2131" s="95">
        <v>0</v>
      </c>
      <c r="BO2131" s="95">
        <v>0</v>
      </c>
      <c r="BP2131" s="95">
        <v>0</v>
      </c>
      <c r="BQ2131" s="95">
        <v>0</v>
      </c>
      <c r="BR2131" s="95">
        <v>59009.1426534653</v>
      </c>
      <c r="BS2131" s="95">
        <v>1130570.43051147</v>
      </c>
      <c r="BT2131" s="95">
        <v>0</v>
      </c>
      <c r="BU2131" s="95">
        <v>1719133.2199859601</v>
      </c>
      <c r="BV2131" s="95">
        <v>1802321.4130859401</v>
      </c>
      <c r="BW2131" s="95">
        <v>0</v>
      </c>
      <c r="BX2131" s="95">
        <v>17649.269936799999</v>
      </c>
      <c r="BY2131" s="95">
        <v>0</v>
      </c>
      <c r="BZ2131" s="95">
        <v>0</v>
      </c>
      <c r="CA2131" s="95">
        <v>24723.370362043399</v>
      </c>
      <c r="CB2131" s="95">
        <v>2511662.1410827599</v>
      </c>
      <c r="CC2131" s="95">
        <v>23327562.472167999</v>
      </c>
      <c r="CD2131" s="95">
        <v>4723181.64416504</v>
      </c>
      <c r="CE2131" s="95">
        <v>1440.8070123791699</v>
      </c>
      <c r="CF2131" s="95">
        <v>222202.53445243801</v>
      </c>
      <c r="CG2131" s="95">
        <v>1984457.9035491899</v>
      </c>
      <c r="CH2131" s="95">
        <v>294155.31923294102</v>
      </c>
      <c r="CI2131" s="95">
        <v>26150.589659452398</v>
      </c>
      <c r="CJ2131" s="95">
        <v>2732995.9827880901</v>
      </c>
      <c r="CK2131" s="95">
        <v>25321041.611572299</v>
      </c>
      <c r="CL2131" s="95">
        <v>5019608.0379028302</v>
      </c>
      <c r="CM2131" s="160">
        <v>29874.0318043232</v>
      </c>
      <c r="CN2131" s="160">
        <v>3997237.3935241699</v>
      </c>
      <c r="CO2131" s="160">
        <v>30529289.674072299</v>
      </c>
      <c r="CP2131" s="95">
        <v>5019608.0379028302</v>
      </c>
      <c r="CQ2131" s="95">
        <v>1373.04564242065</v>
      </c>
      <c r="CR2131" s="95">
        <v>212099.78048896801</v>
      </c>
      <c r="CS2131" s="95">
        <v>1897575.99301147</v>
      </c>
      <c r="CT2131" s="95">
        <v>278000.30870056199</v>
      </c>
      <c r="CU2131" s="161">
        <v>2733864.6755351978</v>
      </c>
      <c r="CV2131" s="161">
        <v>25312020.375717189</v>
      </c>
    </row>
    <row r="2132" spans="1:100" x14ac:dyDescent="0.2">
      <c r="A2132" s="94" t="s">
        <v>185</v>
      </c>
      <c r="B2132" s="96">
        <v>42887</v>
      </c>
      <c r="C2132" s="95">
        <v>0</v>
      </c>
      <c r="D2132" s="95">
        <v>11894.7258828878</v>
      </c>
      <c r="E2132" s="95">
        <v>12862.1397442818</v>
      </c>
      <c r="F2132" s="95">
        <v>9890.5635663271005</v>
      </c>
      <c r="G2132" s="95">
        <v>1446.53810942173</v>
      </c>
      <c r="H2132" s="95">
        <v>0</v>
      </c>
      <c r="I2132" s="95">
        <v>0</v>
      </c>
      <c r="J2132" s="95">
        <v>3825.5370543599101</v>
      </c>
      <c r="K2132" s="95">
        <v>0</v>
      </c>
      <c r="L2132" s="95">
        <v>51.923284303862602</v>
      </c>
      <c r="M2132" s="95">
        <v>284.18400635570299</v>
      </c>
      <c r="N2132" s="95">
        <v>7916.7428296804401</v>
      </c>
      <c r="O2132" s="95">
        <v>0</v>
      </c>
      <c r="P2132" s="95">
        <v>11738.6563514471</v>
      </c>
      <c r="Q2132" s="95">
        <v>4801.8588086366699</v>
      </c>
      <c r="R2132" s="95">
        <v>0</v>
      </c>
      <c r="S2132" s="95">
        <v>72.381917987018795</v>
      </c>
      <c r="T2132" s="95">
        <v>0</v>
      </c>
      <c r="U2132" s="95">
        <v>3827.1629970967801</v>
      </c>
      <c r="V2132" s="95">
        <v>0</v>
      </c>
      <c r="W2132" s="95">
        <v>922625.39353942894</v>
      </c>
      <c r="X2132" s="95">
        <v>1540823.66369629</v>
      </c>
      <c r="Y2132" s="95">
        <v>1050595.20947266</v>
      </c>
      <c r="Z2132" s="95">
        <v>218237.46063041699</v>
      </c>
      <c r="AA2132" s="95">
        <v>0</v>
      </c>
      <c r="AB2132" s="95">
        <v>0</v>
      </c>
      <c r="AC2132" s="95">
        <v>1263819.4469146701</v>
      </c>
      <c r="AD2132" s="95">
        <v>0</v>
      </c>
      <c r="AE2132" s="95">
        <v>8587.0271774530393</v>
      </c>
      <c r="AF2132" s="95">
        <v>35770.832436084696</v>
      </c>
      <c r="AG2132" s="95">
        <v>936144.29917907703</v>
      </c>
      <c r="AH2132" s="95">
        <v>0</v>
      </c>
      <c r="AI2132" s="95">
        <v>937457.55104827904</v>
      </c>
      <c r="AJ2132" s="95">
        <v>575959.57650756801</v>
      </c>
      <c r="AK2132" s="95">
        <v>0</v>
      </c>
      <c r="AL2132" s="95">
        <v>9971.36749899387</v>
      </c>
      <c r="AM2132" s="95">
        <v>0</v>
      </c>
      <c r="AN2132" s="95">
        <v>1263948.9289855999</v>
      </c>
      <c r="AO2132" s="95">
        <v>0</v>
      </c>
      <c r="AP2132" s="95">
        <v>8454079.6591796894</v>
      </c>
      <c r="AQ2132" s="95">
        <v>14910878.9250488</v>
      </c>
      <c r="AR2132" s="95">
        <v>10416574.724121099</v>
      </c>
      <c r="AS2132" s="95">
        <v>1952537.1940002399</v>
      </c>
      <c r="AT2132" s="95">
        <v>0</v>
      </c>
      <c r="AU2132" s="95">
        <v>0</v>
      </c>
      <c r="AV2132" s="95">
        <v>5268725.9704589797</v>
      </c>
      <c r="AW2132" s="95">
        <v>0</v>
      </c>
      <c r="AX2132" s="95">
        <v>81687.1765928268</v>
      </c>
      <c r="AY2132" s="95">
        <v>339071.77872848499</v>
      </c>
      <c r="AZ2132" s="95">
        <v>9223799.1628418006</v>
      </c>
      <c r="BA2132" s="95">
        <v>0</v>
      </c>
      <c r="BB2132" s="95">
        <v>8246468.3066406297</v>
      </c>
      <c r="BC2132" s="95">
        <v>5398075.7760009803</v>
      </c>
      <c r="BD2132" s="95">
        <v>0</v>
      </c>
      <c r="BE2132" s="95">
        <v>84332.360121727004</v>
      </c>
      <c r="BF2132" s="95">
        <v>0</v>
      </c>
      <c r="BG2132" s="95">
        <v>5270527.9688110398</v>
      </c>
      <c r="BH2132" s="95">
        <v>0</v>
      </c>
      <c r="BI2132" s="95">
        <v>1794470.4551391599</v>
      </c>
      <c r="BJ2132" s="95">
        <v>2959087.87854004</v>
      </c>
      <c r="BK2132" s="95">
        <v>2233972.8171691899</v>
      </c>
      <c r="BL2132" s="95">
        <v>292643.38068389898</v>
      </c>
      <c r="BM2132" s="95">
        <v>0</v>
      </c>
      <c r="BN2132" s="95">
        <v>0</v>
      </c>
      <c r="BO2132" s="95">
        <v>0</v>
      </c>
      <c r="BP2132" s="95">
        <v>0</v>
      </c>
      <c r="BQ2132" s="95">
        <v>0</v>
      </c>
      <c r="BR2132" s="95">
        <v>54906.366406917601</v>
      </c>
      <c r="BS2132" s="95">
        <v>1139078.3043670701</v>
      </c>
      <c r="BT2132" s="95">
        <v>0</v>
      </c>
      <c r="BU2132" s="95">
        <v>1743357.1499939</v>
      </c>
      <c r="BV2132" s="95">
        <v>1816431.0775909401</v>
      </c>
      <c r="BW2132" s="95">
        <v>0</v>
      </c>
      <c r="BX2132" s="95">
        <v>18025.449934959401</v>
      </c>
      <c r="BY2132" s="95">
        <v>0</v>
      </c>
      <c r="BZ2132" s="95">
        <v>0</v>
      </c>
      <c r="CA2132" s="95">
        <v>24771.582914829301</v>
      </c>
      <c r="CB2132" s="95">
        <v>2499332.0035095201</v>
      </c>
      <c r="CC2132" s="95">
        <v>23355444.1726074</v>
      </c>
      <c r="CD2132" s="95">
        <v>4723900.8729858398</v>
      </c>
      <c r="CE2132" s="95">
        <v>1447.31902781129</v>
      </c>
      <c r="CF2132" s="95">
        <v>218075.70023155201</v>
      </c>
      <c r="CG2132" s="95">
        <v>1953065.6206664999</v>
      </c>
      <c r="CH2132" s="95">
        <v>292637.57766342198</v>
      </c>
      <c r="CI2132" s="95">
        <v>26221.939301490798</v>
      </c>
      <c r="CJ2132" s="95">
        <v>2718331.7593383798</v>
      </c>
      <c r="CK2132" s="95">
        <v>25314969.111083999</v>
      </c>
      <c r="CL2132" s="95">
        <v>5015581.23400879</v>
      </c>
      <c r="CM2132" s="160">
        <v>30020.942750215501</v>
      </c>
      <c r="CN2132" s="160">
        <v>3984887.38037109</v>
      </c>
      <c r="CO2132" s="160">
        <v>30602900.121826202</v>
      </c>
      <c r="CP2132" s="95">
        <v>5015581.23400879</v>
      </c>
      <c r="CQ2132" s="95">
        <v>1379.3761515170299</v>
      </c>
      <c r="CR2132" s="95">
        <v>208191.34843063401</v>
      </c>
      <c r="CS2132" s="95">
        <v>1871237.7990570101</v>
      </c>
      <c r="CT2132" s="95">
        <v>275791.704502106</v>
      </c>
      <c r="CU2132" s="161">
        <v>2717407.7037410722</v>
      </c>
      <c r="CV2132" s="161">
        <v>25308509.7932739</v>
      </c>
    </row>
    <row r="2133" spans="1:100" x14ac:dyDescent="0.2">
      <c r="A2133" s="94" t="s">
        <v>185</v>
      </c>
      <c r="B2133" s="96">
        <v>42979</v>
      </c>
      <c r="C2133" s="95">
        <v>0</v>
      </c>
      <c r="D2133" s="95">
        <v>11992.3994444609</v>
      </c>
      <c r="E2133" s="95">
        <v>12769.0930753946</v>
      </c>
      <c r="F2133" s="95">
        <v>9856.7827442884409</v>
      </c>
      <c r="G2133" s="95">
        <v>1447.73525199294</v>
      </c>
      <c r="H2133" s="95">
        <v>0</v>
      </c>
      <c r="I2133" s="95">
        <v>0</v>
      </c>
      <c r="J2133" s="95">
        <v>3878.8165514767202</v>
      </c>
      <c r="K2133" s="95">
        <v>0</v>
      </c>
      <c r="L2133" s="95">
        <v>57.926653370261199</v>
      </c>
      <c r="M2133" s="95">
        <v>270.35742815583899</v>
      </c>
      <c r="N2133" s="95">
        <v>7891.7473860382997</v>
      </c>
      <c r="O2133" s="95">
        <v>0</v>
      </c>
      <c r="P2133" s="95">
        <v>11946.101936221099</v>
      </c>
      <c r="Q2133" s="95">
        <v>4725.0788922905904</v>
      </c>
      <c r="R2133" s="95">
        <v>0</v>
      </c>
      <c r="S2133" s="95">
        <v>75.305317710153801</v>
      </c>
      <c r="T2133" s="95">
        <v>0</v>
      </c>
      <c r="U2133" s="95">
        <v>3879.9042743146401</v>
      </c>
      <c r="V2133" s="95">
        <v>0</v>
      </c>
      <c r="W2133" s="95">
        <v>950468.82826995896</v>
      </c>
      <c r="X2133" s="95">
        <v>1538489.3101654099</v>
      </c>
      <c r="Y2133" s="95">
        <v>1057693.56855774</v>
      </c>
      <c r="Z2133" s="95">
        <v>219860.28588295</v>
      </c>
      <c r="AA2133" s="95">
        <v>0</v>
      </c>
      <c r="AB2133" s="95">
        <v>0</v>
      </c>
      <c r="AC2133" s="95">
        <v>1267283.24609375</v>
      </c>
      <c r="AD2133" s="95">
        <v>0</v>
      </c>
      <c r="AE2133" s="95">
        <v>10853.0546734333</v>
      </c>
      <c r="AF2133" s="95">
        <v>33079.0228242874</v>
      </c>
      <c r="AG2133" s="95">
        <v>941190.65954589797</v>
      </c>
      <c r="AH2133" s="95">
        <v>0</v>
      </c>
      <c r="AI2133" s="95">
        <v>957971.91989898705</v>
      </c>
      <c r="AJ2133" s="95">
        <v>573162.98689269996</v>
      </c>
      <c r="AK2133" s="95">
        <v>0</v>
      </c>
      <c r="AL2133" s="95">
        <v>10011.4597744942</v>
      </c>
      <c r="AM2133" s="95">
        <v>0</v>
      </c>
      <c r="AN2133" s="95">
        <v>1268419.5782165499</v>
      </c>
      <c r="AO2133" s="95">
        <v>0</v>
      </c>
      <c r="AP2133" s="95">
        <v>8426372.1097412091</v>
      </c>
      <c r="AQ2133" s="95">
        <v>14856342.548095699</v>
      </c>
      <c r="AR2133" s="95">
        <v>10490746.588867201</v>
      </c>
      <c r="AS2133" s="95">
        <v>1988387.9406127899</v>
      </c>
      <c r="AT2133" s="95">
        <v>0</v>
      </c>
      <c r="AU2133" s="95">
        <v>0</v>
      </c>
      <c r="AV2133" s="95">
        <v>5285602.7630615197</v>
      </c>
      <c r="AW2133" s="95">
        <v>0</v>
      </c>
      <c r="AX2133" s="95">
        <v>79752.248781204195</v>
      </c>
      <c r="AY2133" s="95">
        <v>313365.774505615</v>
      </c>
      <c r="AZ2133" s="95">
        <v>9289207.2603759803</v>
      </c>
      <c r="BA2133" s="95">
        <v>0</v>
      </c>
      <c r="BB2133" s="95">
        <v>8458603.5458984394</v>
      </c>
      <c r="BC2133" s="95">
        <v>5376699.2775268601</v>
      </c>
      <c r="BD2133" s="95">
        <v>0</v>
      </c>
      <c r="BE2133" s="95">
        <v>86698.050168991103</v>
      </c>
      <c r="BF2133" s="95">
        <v>0</v>
      </c>
      <c r="BG2133" s="95">
        <v>5287237.1525268601</v>
      </c>
      <c r="BH2133" s="95">
        <v>0</v>
      </c>
      <c r="BI2133" s="95">
        <v>1764040.1860199</v>
      </c>
      <c r="BJ2133" s="95">
        <v>2979085.9275207501</v>
      </c>
      <c r="BK2133" s="95">
        <v>2274754.1281433101</v>
      </c>
      <c r="BL2133" s="95">
        <v>298680.01199340803</v>
      </c>
      <c r="BM2133" s="95">
        <v>0</v>
      </c>
      <c r="BN2133" s="95">
        <v>0</v>
      </c>
      <c r="BO2133" s="95">
        <v>0</v>
      </c>
      <c r="BP2133" s="95">
        <v>0</v>
      </c>
      <c r="BQ2133" s="95">
        <v>0</v>
      </c>
      <c r="BR2133" s="95">
        <v>54495.150066375703</v>
      </c>
      <c r="BS2133" s="95">
        <v>1141085.27322388</v>
      </c>
      <c r="BT2133" s="95">
        <v>0</v>
      </c>
      <c r="BU2133" s="95">
        <v>1651881.0699920701</v>
      </c>
      <c r="BV2133" s="95">
        <v>1841836.85598755</v>
      </c>
      <c r="BW2133" s="95">
        <v>0</v>
      </c>
      <c r="BX2133" s="95">
        <v>15229.5799473524</v>
      </c>
      <c r="BY2133" s="95">
        <v>0</v>
      </c>
      <c r="BZ2133" s="95">
        <v>0</v>
      </c>
      <c r="CA2133" s="95">
        <v>24761.5887668133</v>
      </c>
      <c r="CB2133" s="95">
        <v>2493001.4649658198</v>
      </c>
      <c r="CC2133" s="95">
        <v>23300856.988769501</v>
      </c>
      <c r="CD2133" s="95">
        <v>4740005.11755371</v>
      </c>
      <c r="CE2133" s="95">
        <v>1448.95527973771</v>
      </c>
      <c r="CF2133" s="95">
        <v>219832.916799545</v>
      </c>
      <c r="CG2133" s="95">
        <v>1988172.4281158401</v>
      </c>
      <c r="CH2133" s="95">
        <v>298670.34926223801</v>
      </c>
      <c r="CI2133" s="95">
        <v>26221.117114067099</v>
      </c>
      <c r="CJ2133" s="95">
        <v>2712870.1806945801</v>
      </c>
      <c r="CK2133" s="95">
        <v>25293264.700195301</v>
      </c>
      <c r="CL2133" s="95">
        <v>5039017.64807129</v>
      </c>
      <c r="CM2133" s="160">
        <v>30054.591165542599</v>
      </c>
      <c r="CN2133" s="160">
        <v>3979781.8894653302</v>
      </c>
      <c r="CO2133" s="160">
        <v>30575235.099609401</v>
      </c>
      <c r="CP2133" s="95">
        <v>5039017.64807129</v>
      </c>
      <c r="CQ2133" s="95">
        <v>1375.5621076822299</v>
      </c>
      <c r="CR2133" s="95">
        <v>209774.48711586001</v>
      </c>
      <c r="CS2133" s="95">
        <v>1902112.12690735</v>
      </c>
      <c r="CT2133" s="95">
        <v>281427.32624054002</v>
      </c>
      <c r="CU2133" s="161">
        <v>2712834.3817653647</v>
      </c>
      <c r="CV2133" s="161">
        <v>25289029.416885342</v>
      </c>
    </row>
    <row r="2134" spans="1:100" x14ac:dyDescent="0.2">
      <c r="A2134" s="94" t="s">
        <v>185</v>
      </c>
      <c r="B2134" s="96">
        <v>43070</v>
      </c>
      <c r="C2134" s="95">
        <v>0</v>
      </c>
      <c r="D2134" s="95">
        <v>12039.513385653499</v>
      </c>
      <c r="E2134" s="95">
        <v>12793.2811627388</v>
      </c>
      <c r="F2134" s="95">
        <v>9935.6133271455801</v>
      </c>
      <c r="G2134" s="95">
        <v>1477.8083363473399</v>
      </c>
      <c r="H2134" s="95">
        <v>0</v>
      </c>
      <c r="I2134" s="95">
        <v>0</v>
      </c>
      <c r="J2134" s="95">
        <v>3928.8655927777299</v>
      </c>
      <c r="K2134" s="95">
        <v>0</v>
      </c>
      <c r="L2134" s="95">
        <v>62.4604966160841</v>
      </c>
      <c r="M2134" s="95">
        <v>263.18348732590698</v>
      </c>
      <c r="N2134" s="95">
        <v>7952.0180932283401</v>
      </c>
      <c r="O2134" s="95">
        <v>0</v>
      </c>
      <c r="P2134" s="95">
        <v>11864.472074985501</v>
      </c>
      <c r="Q2134" s="95">
        <v>4685.4520899057397</v>
      </c>
      <c r="R2134" s="95">
        <v>0</v>
      </c>
      <c r="S2134" s="95">
        <v>79.205383393913493</v>
      </c>
      <c r="T2134" s="95">
        <v>0</v>
      </c>
      <c r="U2134" s="95">
        <v>3925.02381885052</v>
      </c>
      <c r="V2134" s="95">
        <v>0</v>
      </c>
      <c r="W2134" s="95">
        <v>968824.38749694801</v>
      </c>
      <c r="X2134" s="95">
        <v>1533329.2272033701</v>
      </c>
      <c r="Y2134" s="95">
        <v>1067267.32244873</v>
      </c>
      <c r="Z2134" s="95">
        <v>225672.62141227699</v>
      </c>
      <c r="AA2134" s="95">
        <v>0</v>
      </c>
      <c r="AB2134" s="95">
        <v>0</v>
      </c>
      <c r="AC2134" s="95">
        <v>1301476.29695129</v>
      </c>
      <c r="AD2134" s="95">
        <v>0</v>
      </c>
      <c r="AE2134" s="95">
        <v>7369.5615181922904</v>
      </c>
      <c r="AF2134" s="95">
        <v>30330.498101949699</v>
      </c>
      <c r="AG2134" s="95">
        <v>950835.86639404297</v>
      </c>
      <c r="AH2134" s="95">
        <v>0</v>
      </c>
      <c r="AI2134" s="95">
        <v>966321.08663940395</v>
      </c>
      <c r="AJ2134" s="95">
        <v>565327.19377899205</v>
      </c>
      <c r="AK2134" s="95">
        <v>0</v>
      </c>
      <c r="AL2134" s="95">
        <v>11273.7397162914</v>
      </c>
      <c r="AM2134" s="95">
        <v>0</v>
      </c>
      <c r="AN2134" s="95">
        <v>1299351.4430084201</v>
      </c>
      <c r="AO2134" s="95">
        <v>0</v>
      </c>
      <c r="AP2134" s="95">
        <v>8624955.8348388709</v>
      </c>
      <c r="AQ2134" s="95">
        <v>14830272.3361816</v>
      </c>
      <c r="AR2134" s="95">
        <v>10549696.638793901</v>
      </c>
      <c r="AS2134" s="95">
        <v>2042005.6671295201</v>
      </c>
      <c r="AT2134" s="95">
        <v>0</v>
      </c>
      <c r="AU2134" s="95">
        <v>0</v>
      </c>
      <c r="AV2134" s="95">
        <v>5420937.0234985398</v>
      </c>
      <c r="AW2134" s="95">
        <v>0</v>
      </c>
      <c r="AX2134" s="95">
        <v>59874.509225845301</v>
      </c>
      <c r="AY2134" s="95">
        <v>294632.60643768299</v>
      </c>
      <c r="AZ2134" s="95">
        <v>9370721.3194580097</v>
      </c>
      <c r="BA2134" s="95">
        <v>0</v>
      </c>
      <c r="BB2134" s="95">
        <v>8548874.7728271503</v>
      </c>
      <c r="BC2134" s="95">
        <v>5288790.38391113</v>
      </c>
      <c r="BD2134" s="95">
        <v>0</v>
      </c>
      <c r="BE2134" s="95">
        <v>94623.562308311506</v>
      </c>
      <c r="BF2134" s="95">
        <v>0</v>
      </c>
      <c r="BG2134" s="95">
        <v>5415907.0974731399</v>
      </c>
      <c r="BH2134" s="95">
        <v>0</v>
      </c>
      <c r="BI2134" s="95">
        <v>1772116.3480529799</v>
      </c>
      <c r="BJ2134" s="95">
        <v>3000088.4159545898</v>
      </c>
      <c r="BK2134" s="95">
        <v>2322980.9661560101</v>
      </c>
      <c r="BL2134" s="95">
        <v>306891.893619537</v>
      </c>
      <c r="BM2134" s="95">
        <v>0</v>
      </c>
      <c r="BN2134" s="95">
        <v>0</v>
      </c>
      <c r="BO2134" s="95">
        <v>0</v>
      </c>
      <c r="BP2134" s="95">
        <v>0</v>
      </c>
      <c r="BQ2134" s="95">
        <v>0</v>
      </c>
      <c r="BR2134" s="95">
        <v>52869.366716861703</v>
      </c>
      <c r="BS2134" s="95">
        <v>1170904.9496154799</v>
      </c>
      <c r="BT2134" s="95">
        <v>0</v>
      </c>
      <c r="BU2134" s="95">
        <v>1758198.02999878</v>
      </c>
      <c r="BV2134" s="95">
        <v>1843941.7903595001</v>
      </c>
      <c r="BW2134" s="95">
        <v>0</v>
      </c>
      <c r="BX2134" s="95">
        <v>18847.629935264598</v>
      </c>
      <c r="BY2134" s="95">
        <v>0</v>
      </c>
      <c r="BZ2134" s="95">
        <v>0</v>
      </c>
      <c r="CA2134" s="95">
        <v>24791.217648744601</v>
      </c>
      <c r="CB2134" s="95">
        <v>2508317.10791016</v>
      </c>
      <c r="CC2134" s="95">
        <v>23445508.231445301</v>
      </c>
      <c r="CD2134" s="95">
        <v>4794306.6156005897</v>
      </c>
      <c r="CE2134" s="95">
        <v>1473.05729433894</v>
      </c>
      <c r="CF2134" s="95">
        <v>225787.65598106399</v>
      </c>
      <c r="CG2134" s="95">
        <v>2038785.5961608901</v>
      </c>
      <c r="CH2134" s="95">
        <v>306884.56105804403</v>
      </c>
      <c r="CI2134" s="95">
        <v>26265.513577699701</v>
      </c>
      <c r="CJ2134" s="95">
        <v>2734464.5223693801</v>
      </c>
      <c r="CK2134" s="95">
        <v>25498957.848877002</v>
      </c>
      <c r="CL2134" s="95">
        <v>5099754.6774902297</v>
      </c>
      <c r="CM2134" s="160">
        <v>30072.261263370499</v>
      </c>
      <c r="CN2134" s="160">
        <v>4029401.8121643099</v>
      </c>
      <c r="CO2134" s="160">
        <v>30892117.9602051</v>
      </c>
      <c r="CP2134" s="95">
        <v>5099754.6774902297</v>
      </c>
      <c r="CQ2134" s="95">
        <v>1397.13754814863</v>
      </c>
      <c r="CR2134" s="95">
        <v>214536.68764686599</v>
      </c>
      <c r="CS2134" s="95">
        <v>1941688.9114990199</v>
      </c>
      <c r="CT2134" s="95">
        <v>287484.00686263997</v>
      </c>
      <c r="CU2134" s="161">
        <v>2734104.7638912238</v>
      </c>
      <c r="CV2134" s="161">
        <v>25484293.82760619</v>
      </c>
    </row>
    <row r="2135" spans="1:100" x14ac:dyDescent="0.2">
      <c r="A2135" s="94" t="s">
        <v>185</v>
      </c>
      <c r="B2135" s="96">
        <v>43160</v>
      </c>
      <c r="C2135" s="95">
        <v>0</v>
      </c>
      <c r="D2135" s="95">
        <v>11953.392984628699</v>
      </c>
      <c r="E2135" s="95">
        <v>12571.0485943556</v>
      </c>
      <c r="F2135" s="95">
        <v>9794.0294653177298</v>
      </c>
      <c r="G2135" s="95">
        <v>1452.8325452357501</v>
      </c>
      <c r="H2135" s="95">
        <v>0</v>
      </c>
      <c r="I2135" s="95">
        <v>0</v>
      </c>
      <c r="J2135" s="95">
        <v>3935.0827516317399</v>
      </c>
      <c r="K2135" s="95">
        <v>0</v>
      </c>
      <c r="L2135" s="95">
        <v>56.181820879224702</v>
      </c>
      <c r="M2135" s="95">
        <v>270.500961404294</v>
      </c>
      <c r="N2135" s="95">
        <v>7798.3711605072003</v>
      </c>
      <c r="O2135" s="95">
        <v>0</v>
      </c>
      <c r="P2135" s="95">
        <v>11655.263717412899</v>
      </c>
      <c r="Q2135" s="95">
        <v>4681.1158433556602</v>
      </c>
      <c r="R2135" s="95">
        <v>0</v>
      </c>
      <c r="S2135" s="95">
        <v>74.340561274439096</v>
      </c>
      <c r="T2135" s="95">
        <v>0</v>
      </c>
      <c r="U2135" s="95">
        <v>3935.6059601604902</v>
      </c>
      <c r="V2135" s="95">
        <v>0</v>
      </c>
      <c r="W2135" s="95">
        <v>938616.777107239</v>
      </c>
      <c r="X2135" s="95">
        <v>1519571.5044555699</v>
      </c>
      <c r="Y2135" s="95">
        <v>1063021.5237884501</v>
      </c>
      <c r="Z2135" s="95">
        <v>219296.74032211301</v>
      </c>
      <c r="AA2135" s="95">
        <v>0</v>
      </c>
      <c r="AB2135" s="95">
        <v>0</v>
      </c>
      <c r="AC2135" s="95">
        <v>1292055.3538665799</v>
      </c>
      <c r="AD2135" s="95">
        <v>0</v>
      </c>
      <c r="AE2135" s="95">
        <v>6117.3417637944203</v>
      </c>
      <c r="AF2135" s="95">
        <v>30945.789477109902</v>
      </c>
      <c r="AG2135" s="95">
        <v>943255.70969390904</v>
      </c>
      <c r="AH2135" s="95">
        <v>0</v>
      </c>
      <c r="AI2135" s="95">
        <v>925318.63041687</v>
      </c>
      <c r="AJ2135" s="95">
        <v>555586.20038604701</v>
      </c>
      <c r="AK2135" s="95">
        <v>0</v>
      </c>
      <c r="AL2135" s="95">
        <v>10905.8017086983</v>
      </c>
      <c r="AM2135" s="95">
        <v>0</v>
      </c>
      <c r="AN2135" s="95">
        <v>1292408.41790771</v>
      </c>
      <c r="AO2135" s="95">
        <v>0</v>
      </c>
      <c r="AP2135" s="95">
        <v>8553146.7215576209</v>
      </c>
      <c r="AQ2135" s="95">
        <v>14815134.419677701</v>
      </c>
      <c r="AR2135" s="95">
        <v>10592268.931884799</v>
      </c>
      <c r="AS2135" s="95">
        <v>1995166.03263855</v>
      </c>
      <c r="AT2135" s="95">
        <v>0</v>
      </c>
      <c r="AU2135" s="95">
        <v>0</v>
      </c>
      <c r="AV2135" s="95">
        <v>5452206.3572998</v>
      </c>
      <c r="AW2135" s="95">
        <v>0</v>
      </c>
      <c r="AX2135" s="95">
        <v>55738.371888637499</v>
      </c>
      <c r="AY2135" s="95">
        <v>297504.44645309402</v>
      </c>
      <c r="AZ2135" s="95">
        <v>9371551.2647705097</v>
      </c>
      <c r="BA2135" s="95">
        <v>0</v>
      </c>
      <c r="BB2135" s="95">
        <v>8231550.8323364304</v>
      </c>
      <c r="BC2135" s="95">
        <v>5257726.8161010696</v>
      </c>
      <c r="BD2135" s="95">
        <v>0</v>
      </c>
      <c r="BE2135" s="95">
        <v>93300.379517555193</v>
      </c>
      <c r="BF2135" s="95">
        <v>0</v>
      </c>
      <c r="BG2135" s="95">
        <v>5452548.9816894503</v>
      </c>
      <c r="BH2135" s="95">
        <v>0</v>
      </c>
      <c r="BI2135" s="95">
        <v>1778895.8700408901</v>
      </c>
      <c r="BJ2135" s="95">
        <v>3040234.70983887</v>
      </c>
      <c r="BK2135" s="95">
        <v>2363019.7995605501</v>
      </c>
      <c r="BL2135" s="95">
        <v>297625.57666397101</v>
      </c>
      <c r="BM2135" s="95">
        <v>0</v>
      </c>
      <c r="BN2135" s="95">
        <v>0</v>
      </c>
      <c r="BO2135" s="95">
        <v>0</v>
      </c>
      <c r="BP2135" s="95">
        <v>0</v>
      </c>
      <c r="BQ2135" s="95">
        <v>0</v>
      </c>
      <c r="BR2135" s="95">
        <v>54125.481495857202</v>
      </c>
      <c r="BS2135" s="95">
        <v>1152223.49291992</v>
      </c>
      <c r="BT2135" s="95">
        <v>0</v>
      </c>
      <c r="BU2135" s="95">
        <v>1714654.58999634</v>
      </c>
      <c r="BV2135" s="95">
        <v>1896155.1536407501</v>
      </c>
      <c r="BW2135" s="95">
        <v>0</v>
      </c>
      <c r="BX2135" s="95">
        <v>19309.269928932201</v>
      </c>
      <c r="BY2135" s="95">
        <v>0</v>
      </c>
      <c r="BZ2135" s="95">
        <v>0</v>
      </c>
      <c r="CA2135" s="95">
        <v>24556.030906200402</v>
      </c>
      <c r="CB2135" s="95">
        <v>2478662.0644226102</v>
      </c>
      <c r="CC2135" s="95">
        <v>23378852.748779301</v>
      </c>
      <c r="CD2135" s="95">
        <v>4825696.6227417002</v>
      </c>
      <c r="CE2135" s="95">
        <v>1454.6703754663499</v>
      </c>
      <c r="CF2135" s="95">
        <v>219449.52046966599</v>
      </c>
      <c r="CG2135" s="95">
        <v>1998376.7525329599</v>
      </c>
      <c r="CH2135" s="95">
        <v>297656.75608825701</v>
      </c>
      <c r="CI2135" s="95">
        <v>25994.7660048008</v>
      </c>
      <c r="CJ2135" s="95">
        <v>2696059.9056701702</v>
      </c>
      <c r="CK2135" s="95">
        <v>25346132.8198242</v>
      </c>
      <c r="CL2135" s="95">
        <v>5124207.2650146503</v>
      </c>
      <c r="CM2135" s="160">
        <v>29860.361374616601</v>
      </c>
      <c r="CN2135" s="160">
        <v>3990889.6163330101</v>
      </c>
      <c r="CO2135" s="160">
        <v>30803923.104003899</v>
      </c>
      <c r="CP2135" s="95">
        <v>5124207.2650146503</v>
      </c>
      <c r="CQ2135" s="95">
        <v>1383.80295585096</v>
      </c>
      <c r="CR2135" s="95">
        <v>208361.501588821</v>
      </c>
      <c r="CS2135" s="95">
        <v>1902349.74153137</v>
      </c>
      <c r="CT2135" s="95">
        <v>279499.86807251</v>
      </c>
      <c r="CU2135" s="161">
        <v>2698111.5848922762</v>
      </c>
      <c r="CV2135" s="161">
        <v>25377229.50131226</v>
      </c>
    </row>
    <row r="2136" spans="1:100" x14ac:dyDescent="0.2">
      <c r="A2136" s="94" t="s">
        <v>185</v>
      </c>
      <c r="B2136" s="96">
        <v>43252</v>
      </c>
      <c r="C2136" s="95">
        <v>0</v>
      </c>
      <c r="D2136" s="95">
        <v>11982.2856906652</v>
      </c>
      <c r="E2136" s="95">
        <v>12579.049825787501</v>
      </c>
      <c r="F2136" s="95">
        <v>9829.1669703722</v>
      </c>
      <c r="G2136" s="95">
        <v>1457.3554930687001</v>
      </c>
      <c r="H2136" s="95">
        <v>0</v>
      </c>
      <c r="I2136" s="95">
        <v>0</v>
      </c>
      <c r="J2136" s="95">
        <v>3944.3762897551101</v>
      </c>
      <c r="K2136" s="95">
        <v>0</v>
      </c>
      <c r="L2136" s="95">
        <v>40.821551328990601</v>
      </c>
      <c r="M2136" s="95">
        <v>276.81160741671903</v>
      </c>
      <c r="N2136" s="95">
        <v>7805.8717251420003</v>
      </c>
      <c r="O2136" s="95">
        <v>0</v>
      </c>
      <c r="P2136" s="95">
        <v>11782.4936201572</v>
      </c>
      <c r="Q2136" s="95">
        <v>4656.6972736716298</v>
      </c>
      <c r="R2136" s="95">
        <v>0</v>
      </c>
      <c r="S2136" s="95">
        <v>69.014835662208498</v>
      </c>
      <c r="T2136" s="95">
        <v>0</v>
      </c>
      <c r="U2136" s="95">
        <v>3946.15350690484</v>
      </c>
      <c r="V2136" s="95">
        <v>0</v>
      </c>
      <c r="W2136" s="95">
        <v>997895.58300781297</v>
      </c>
      <c r="X2136" s="95">
        <v>1513108.0191955599</v>
      </c>
      <c r="Y2136" s="95">
        <v>1066290.3916320801</v>
      </c>
      <c r="Z2136" s="95">
        <v>218896.525154114</v>
      </c>
      <c r="AA2136" s="95">
        <v>0</v>
      </c>
      <c r="AB2136" s="95">
        <v>0</v>
      </c>
      <c r="AC2136" s="95">
        <v>1291184.3595581099</v>
      </c>
      <c r="AD2136" s="95">
        <v>0</v>
      </c>
      <c r="AE2136" s="95">
        <v>5477.9907923936798</v>
      </c>
      <c r="AF2136" s="95">
        <v>31083.921581983599</v>
      </c>
      <c r="AG2136" s="95">
        <v>942632.51976013195</v>
      </c>
      <c r="AH2136" s="95">
        <v>0</v>
      </c>
      <c r="AI2136" s="95">
        <v>941759.79123687698</v>
      </c>
      <c r="AJ2136" s="95">
        <v>551711.31396484398</v>
      </c>
      <c r="AK2136" s="95">
        <v>0</v>
      </c>
      <c r="AL2136" s="95">
        <v>9967.1779242754001</v>
      </c>
      <c r="AM2136" s="95">
        <v>0</v>
      </c>
      <c r="AN2136" s="95">
        <v>1292081.80335999</v>
      </c>
      <c r="AO2136" s="95">
        <v>0</v>
      </c>
      <c r="AP2136" s="95">
        <v>8628751.2327880897</v>
      </c>
      <c r="AQ2136" s="95">
        <v>14821489.744873</v>
      </c>
      <c r="AR2136" s="95">
        <v>10658656.310180699</v>
      </c>
      <c r="AS2136" s="95">
        <v>2001880.2954406701</v>
      </c>
      <c r="AT2136" s="95">
        <v>0</v>
      </c>
      <c r="AU2136" s="95">
        <v>0</v>
      </c>
      <c r="AV2136" s="95">
        <v>5483988.6851196298</v>
      </c>
      <c r="AW2136" s="95">
        <v>0</v>
      </c>
      <c r="AX2136" s="95">
        <v>50494.522049903899</v>
      </c>
      <c r="AY2136" s="95">
        <v>302876.40050125099</v>
      </c>
      <c r="AZ2136" s="95">
        <v>9399787.4539794903</v>
      </c>
      <c r="BA2136" s="95">
        <v>0</v>
      </c>
      <c r="BB2136" s="95">
        <v>8391886.6268310491</v>
      </c>
      <c r="BC2136" s="95">
        <v>5228702.7568969699</v>
      </c>
      <c r="BD2136" s="95">
        <v>0</v>
      </c>
      <c r="BE2136" s="95">
        <v>86631.375660896301</v>
      </c>
      <c r="BF2136" s="95">
        <v>0</v>
      </c>
      <c r="BG2136" s="95">
        <v>5487583.4246215802</v>
      </c>
      <c r="BH2136" s="95">
        <v>0</v>
      </c>
      <c r="BI2136" s="95">
        <v>1806415.45172119</v>
      </c>
      <c r="BJ2136" s="95">
        <v>3059041.4004211398</v>
      </c>
      <c r="BK2136" s="95">
        <v>2383821.9978332501</v>
      </c>
      <c r="BL2136" s="95">
        <v>299392.31957626302</v>
      </c>
      <c r="BM2136" s="95">
        <v>0</v>
      </c>
      <c r="BN2136" s="95">
        <v>0</v>
      </c>
      <c r="BO2136" s="95">
        <v>0</v>
      </c>
      <c r="BP2136" s="95">
        <v>0</v>
      </c>
      <c r="BQ2136" s="95">
        <v>0</v>
      </c>
      <c r="BR2136" s="95">
        <v>56176.210085868799</v>
      </c>
      <c r="BS2136" s="95">
        <v>1154756.19848633</v>
      </c>
      <c r="BT2136" s="95">
        <v>0</v>
      </c>
      <c r="BU2136" s="95">
        <v>1749490</v>
      </c>
      <c r="BV2136" s="95">
        <v>1910473.5097656299</v>
      </c>
      <c r="BW2136" s="95">
        <v>0</v>
      </c>
      <c r="BX2136" s="95">
        <v>18299.849932909001</v>
      </c>
      <c r="BY2136" s="95">
        <v>0</v>
      </c>
      <c r="BZ2136" s="95">
        <v>0</v>
      </c>
      <c r="CA2136" s="95">
        <v>24569.725846529</v>
      </c>
      <c r="CB2136" s="95">
        <v>2478467.6099548298</v>
      </c>
      <c r="CC2136" s="95">
        <v>23435770.363037098</v>
      </c>
      <c r="CD2136" s="95">
        <v>4841922.8126220703</v>
      </c>
      <c r="CE2136" s="95">
        <v>1459.8167772740101</v>
      </c>
      <c r="CF2136" s="95">
        <v>218625.952476501</v>
      </c>
      <c r="CG2136" s="95">
        <v>2002343.1286621101</v>
      </c>
      <c r="CH2136" s="95">
        <v>299379.175987244</v>
      </c>
      <c r="CI2136" s="95">
        <v>26031.632425785101</v>
      </c>
      <c r="CJ2136" s="95">
        <v>2698900.6576232901</v>
      </c>
      <c r="CK2136" s="95">
        <v>25448215.338378899</v>
      </c>
      <c r="CL2136" s="95">
        <v>5141262.7054443397</v>
      </c>
      <c r="CM2136" s="160">
        <v>29920.964132785801</v>
      </c>
      <c r="CN2136" s="160">
        <v>3994562.5776367201</v>
      </c>
      <c r="CO2136" s="160">
        <v>30962943.478759799</v>
      </c>
      <c r="CP2136" s="95">
        <v>5141262.7054443397</v>
      </c>
      <c r="CQ2136" s="95">
        <v>1389.4475083351099</v>
      </c>
      <c r="CR2136" s="95">
        <v>208830.74340438799</v>
      </c>
      <c r="CS2136" s="95">
        <v>1919793.8218231199</v>
      </c>
      <c r="CT2136" s="95">
        <v>282404.19529724098</v>
      </c>
      <c r="CU2136" s="161">
        <v>2697093.5624313308</v>
      </c>
      <c r="CV2136" s="161">
        <v>25438113.491699208</v>
      </c>
    </row>
    <row r="2137" spans="1:100" x14ac:dyDescent="0.2">
      <c r="A2137" s="94" t="s">
        <v>185</v>
      </c>
      <c r="B2137" s="96">
        <v>43344</v>
      </c>
      <c r="C2137" s="95">
        <v>0</v>
      </c>
      <c r="D2137" s="95">
        <v>12077.2503380775</v>
      </c>
      <c r="E2137" s="95">
        <v>12573.157546758701</v>
      </c>
      <c r="F2137" s="95">
        <v>9901.2481977939606</v>
      </c>
      <c r="G2137" s="95">
        <v>1480.1942045092601</v>
      </c>
      <c r="H2137" s="95">
        <v>0</v>
      </c>
      <c r="I2137" s="95">
        <v>0</v>
      </c>
      <c r="J2137" s="95">
        <v>3959.9508215784999</v>
      </c>
      <c r="K2137" s="95">
        <v>0</v>
      </c>
      <c r="L2137" s="95">
        <v>44.320126701611997</v>
      </c>
      <c r="M2137" s="95">
        <v>274.10739977657801</v>
      </c>
      <c r="N2137" s="95">
        <v>7862.0963308811197</v>
      </c>
      <c r="O2137" s="95">
        <v>0</v>
      </c>
      <c r="P2137" s="95">
        <v>11905.997673034701</v>
      </c>
      <c r="Q2137" s="95">
        <v>4575.7827495336496</v>
      </c>
      <c r="R2137" s="95">
        <v>0</v>
      </c>
      <c r="S2137" s="95">
        <v>61.885630122385898</v>
      </c>
      <c r="T2137" s="95">
        <v>0</v>
      </c>
      <c r="U2137" s="95">
        <v>3962.1964209377802</v>
      </c>
      <c r="V2137" s="95">
        <v>0</v>
      </c>
      <c r="W2137" s="95">
        <v>961066.07594299305</v>
      </c>
      <c r="X2137" s="95">
        <v>1512190.7401733401</v>
      </c>
      <c r="Y2137" s="95">
        <v>1075068.2620697001</v>
      </c>
      <c r="Z2137" s="95">
        <v>219891.092475891</v>
      </c>
      <c r="AA2137" s="95">
        <v>0</v>
      </c>
      <c r="AB2137" s="95">
        <v>0</v>
      </c>
      <c r="AC2137" s="95">
        <v>1292347.91581726</v>
      </c>
      <c r="AD2137" s="95">
        <v>0</v>
      </c>
      <c r="AE2137" s="95">
        <v>6660.2065625190698</v>
      </c>
      <c r="AF2137" s="95">
        <v>31123.079074859601</v>
      </c>
      <c r="AG2137" s="95">
        <v>948452.77063751197</v>
      </c>
      <c r="AH2137" s="95">
        <v>0</v>
      </c>
      <c r="AI2137" s="95">
        <v>952370.72525024402</v>
      </c>
      <c r="AJ2137" s="95">
        <v>546093.11729431199</v>
      </c>
      <c r="AK2137" s="95">
        <v>0</v>
      </c>
      <c r="AL2137" s="95">
        <v>9605.6223858594894</v>
      </c>
      <c r="AM2137" s="95">
        <v>0</v>
      </c>
      <c r="AN2137" s="95">
        <v>1293439.5735931401</v>
      </c>
      <c r="AO2137" s="95">
        <v>0</v>
      </c>
      <c r="AP2137" s="95">
        <v>8641338.3791503906</v>
      </c>
      <c r="AQ2137" s="95">
        <v>14885379.5695801</v>
      </c>
      <c r="AR2137" s="95">
        <v>10826670.832885699</v>
      </c>
      <c r="AS2137" s="95">
        <v>2016142.43934631</v>
      </c>
      <c r="AT2137" s="95">
        <v>0</v>
      </c>
      <c r="AU2137" s="95">
        <v>0</v>
      </c>
      <c r="AV2137" s="95">
        <v>5520018.1926879901</v>
      </c>
      <c r="AW2137" s="95">
        <v>0</v>
      </c>
      <c r="AX2137" s="95">
        <v>60082.143459796898</v>
      </c>
      <c r="AY2137" s="95">
        <v>301451.00532913202</v>
      </c>
      <c r="AZ2137" s="95">
        <v>9508459.3431396503</v>
      </c>
      <c r="BA2137" s="95">
        <v>0</v>
      </c>
      <c r="BB2137" s="95">
        <v>8522211.7567138709</v>
      </c>
      <c r="BC2137" s="95">
        <v>5226587.6368408203</v>
      </c>
      <c r="BD2137" s="95">
        <v>0</v>
      </c>
      <c r="BE2137" s="95">
        <v>84075.302503585801</v>
      </c>
      <c r="BF2137" s="95">
        <v>0</v>
      </c>
      <c r="BG2137" s="95">
        <v>5522760.9651489304</v>
      </c>
      <c r="BH2137" s="95">
        <v>0</v>
      </c>
      <c r="BI2137" s="95">
        <v>1788477.4419403099</v>
      </c>
      <c r="BJ2137" s="95">
        <v>3057999.0686035198</v>
      </c>
      <c r="BK2137" s="95">
        <v>2414206.7012023898</v>
      </c>
      <c r="BL2137" s="95">
        <v>304947.83725738502</v>
      </c>
      <c r="BM2137" s="95">
        <v>0</v>
      </c>
      <c r="BN2137" s="95">
        <v>0</v>
      </c>
      <c r="BO2137" s="95">
        <v>0</v>
      </c>
      <c r="BP2137" s="95">
        <v>0</v>
      </c>
      <c r="BQ2137" s="95">
        <v>0</v>
      </c>
      <c r="BR2137" s="95">
        <v>54135.613117218003</v>
      </c>
      <c r="BS2137" s="95">
        <v>1177625.1989440899</v>
      </c>
      <c r="BT2137" s="95">
        <v>0</v>
      </c>
      <c r="BU2137" s="95">
        <v>1668559.8199920701</v>
      </c>
      <c r="BV2137" s="95">
        <v>1890498.1903533901</v>
      </c>
      <c r="BW2137" s="95">
        <v>0</v>
      </c>
      <c r="BX2137" s="95">
        <v>14824.8199493885</v>
      </c>
      <c r="BY2137" s="95">
        <v>0</v>
      </c>
      <c r="BZ2137" s="95">
        <v>0</v>
      </c>
      <c r="CA2137" s="95">
        <v>24649.165700435598</v>
      </c>
      <c r="CB2137" s="95">
        <v>2477363.6654968299</v>
      </c>
      <c r="CC2137" s="95">
        <v>23543049.056640599</v>
      </c>
      <c r="CD2137" s="95">
        <v>4843405.7603149395</v>
      </c>
      <c r="CE2137" s="95">
        <v>1480.05295139551</v>
      </c>
      <c r="CF2137" s="95">
        <v>219876.53352165199</v>
      </c>
      <c r="CG2137" s="95">
        <v>2015854.6138305699</v>
      </c>
      <c r="CH2137" s="95">
        <v>304931.821300507</v>
      </c>
      <c r="CI2137" s="95">
        <v>26144.013990879099</v>
      </c>
      <c r="CJ2137" s="95">
        <v>2696836.8083190899</v>
      </c>
      <c r="CK2137" s="95">
        <v>25558478.279052701</v>
      </c>
      <c r="CL2137" s="95">
        <v>5148745.2588501005</v>
      </c>
      <c r="CM2137" s="160">
        <v>30053.723593950301</v>
      </c>
      <c r="CN2137" s="160">
        <v>3989723.2934265099</v>
      </c>
      <c r="CO2137" s="160">
        <v>31078095.6484375</v>
      </c>
      <c r="CP2137" s="95">
        <v>5148745.2588501005</v>
      </c>
      <c r="CQ2137" s="95">
        <v>1421.8671777248401</v>
      </c>
      <c r="CR2137" s="95">
        <v>210178.38028144799</v>
      </c>
      <c r="CS2137" s="95">
        <v>1933020.70799255</v>
      </c>
      <c r="CT2137" s="95">
        <v>288121.85602569598</v>
      </c>
      <c r="CU2137" s="161">
        <v>2697240.1990184821</v>
      </c>
      <c r="CV2137" s="161">
        <v>25558903.670471169</v>
      </c>
    </row>
    <row r="2138" spans="1:100" x14ac:dyDescent="0.2">
      <c r="A2138" s="94" t="s">
        <v>185</v>
      </c>
      <c r="B2138" s="96">
        <v>43435</v>
      </c>
      <c r="C2138" s="95">
        <v>0</v>
      </c>
      <c r="D2138" s="95">
        <v>12022.5806190968</v>
      </c>
      <c r="E2138" s="95">
        <v>12379.7055776119</v>
      </c>
      <c r="F2138" s="95">
        <v>9757.5845488309897</v>
      </c>
      <c r="G2138" s="95">
        <v>1496.0984724611001</v>
      </c>
      <c r="H2138" s="95">
        <v>0</v>
      </c>
      <c r="I2138" s="95">
        <v>0</v>
      </c>
      <c r="J2138" s="95">
        <v>3961.9399268925199</v>
      </c>
      <c r="K2138" s="95">
        <v>0</v>
      </c>
      <c r="L2138" s="95">
        <v>64.562628111801999</v>
      </c>
      <c r="M2138" s="95">
        <v>260.29414180666203</v>
      </c>
      <c r="N2138" s="95">
        <v>7850.9425585866002</v>
      </c>
      <c r="O2138" s="95">
        <v>0</v>
      </c>
      <c r="P2138" s="95">
        <v>11855.3125870228</v>
      </c>
      <c r="Q2138" s="95">
        <v>4367.1813454031899</v>
      </c>
      <c r="R2138" s="95">
        <v>0</v>
      </c>
      <c r="S2138" s="95">
        <v>60.888939623720901</v>
      </c>
      <c r="T2138" s="95">
        <v>0</v>
      </c>
      <c r="U2138" s="95">
        <v>3955.58387470245</v>
      </c>
      <c r="V2138" s="95">
        <v>0</v>
      </c>
      <c r="W2138" s="95">
        <v>944316.16800689697</v>
      </c>
      <c r="X2138" s="95">
        <v>1502515.51983643</v>
      </c>
      <c r="Y2138" s="95">
        <v>1077681.70872498</v>
      </c>
      <c r="Z2138" s="95">
        <v>221336.50450897199</v>
      </c>
      <c r="AA2138" s="95">
        <v>0</v>
      </c>
      <c r="AB2138" s="95">
        <v>0</v>
      </c>
      <c r="AC2138" s="95">
        <v>1288233.95593262</v>
      </c>
      <c r="AD2138" s="95">
        <v>0</v>
      </c>
      <c r="AE2138" s="95">
        <v>7098.2874889373797</v>
      </c>
      <c r="AF2138" s="95">
        <v>29558.375108003602</v>
      </c>
      <c r="AG2138" s="95">
        <v>951560.66117095901</v>
      </c>
      <c r="AH2138" s="95">
        <v>0</v>
      </c>
      <c r="AI2138" s="95">
        <v>940603.81652831996</v>
      </c>
      <c r="AJ2138" s="95">
        <v>536305.53339385998</v>
      </c>
      <c r="AK2138" s="95">
        <v>0</v>
      </c>
      <c r="AL2138" s="95">
        <v>9756.0085110664404</v>
      </c>
      <c r="AM2138" s="95">
        <v>0</v>
      </c>
      <c r="AN2138" s="95">
        <v>1285279.9141845701</v>
      </c>
      <c r="AO2138" s="95">
        <v>0</v>
      </c>
      <c r="AP2138" s="95">
        <v>8559890.6082763709</v>
      </c>
      <c r="AQ2138" s="95">
        <v>14810639.8204346</v>
      </c>
      <c r="AR2138" s="95">
        <v>10829112.3991699</v>
      </c>
      <c r="AS2138" s="95">
        <v>2046501.7783355699</v>
      </c>
      <c r="AT2138" s="95">
        <v>0</v>
      </c>
      <c r="AU2138" s="95">
        <v>0</v>
      </c>
      <c r="AV2138" s="95">
        <v>5551914.4522094699</v>
      </c>
      <c r="AW2138" s="95">
        <v>0</v>
      </c>
      <c r="AX2138" s="95">
        <v>63374.925447463997</v>
      </c>
      <c r="AY2138" s="95">
        <v>291873.59413528402</v>
      </c>
      <c r="AZ2138" s="95">
        <v>9546942.8706054706</v>
      </c>
      <c r="BA2138" s="95">
        <v>0</v>
      </c>
      <c r="BB2138" s="95">
        <v>8465956.3261718806</v>
      </c>
      <c r="BC2138" s="95">
        <v>5096801.7893676804</v>
      </c>
      <c r="BD2138" s="95">
        <v>0</v>
      </c>
      <c r="BE2138" s="95">
        <v>86395.889244079604</v>
      </c>
      <c r="BF2138" s="95">
        <v>0</v>
      </c>
      <c r="BG2138" s="95">
        <v>5542106.5391845703</v>
      </c>
      <c r="BH2138" s="95">
        <v>0</v>
      </c>
      <c r="BI2138" s="95">
        <v>1730443.84706116</v>
      </c>
      <c r="BJ2138" s="95">
        <v>3071979.2713317899</v>
      </c>
      <c r="BK2138" s="95">
        <v>2434492.7891845698</v>
      </c>
      <c r="BL2138" s="95">
        <v>304379.30224990798</v>
      </c>
      <c r="BM2138" s="95">
        <v>0</v>
      </c>
      <c r="BN2138" s="95">
        <v>0</v>
      </c>
      <c r="BO2138" s="95">
        <v>0</v>
      </c>
      <c r="BP2138" s="95">
        <v>0</v>
      </c>
      <c r="BQ2138" s="95">
        <v>0</v>
      </c>
      <c r="BR2138" s="95">
        <v>51282.937685489698</v>
      </c>
      <c r="BS2138" s="95">
        <v>1200203.8499908401</v>
      </c>
      <c r="BT2138" s="95">
        <v>0</v>
      </c>
      <c r="BU2138" s="95">
        <v>1709608.27999878</v>
      </c>
      <c r="BV2138" s="95">
        <v>1893479.8454284701</v>
      </c>
      <c r="BW2138" s="95">
        <v>0</v>
      </c>
      <c r="BX2138" s="95">
        <v>16956.419943094301</v>
      </c>
      <c r="BY2138" s="95">
        <v>0</v>
      </c>
      <c r="BZ2138" s="95">
        <v>0</v>
      </c>
      <c r="CA2138" s="95">
        <v>24360.352722406398</v>
      </c>
      <c r="CB2138" s="95">
        <v>2453875.4596862802</v>
      </c>
      <c r="CC2138" s="95">
        <v>23358875.652587902</v>
      </c>
      <c r="CD2138" s="95">
        <v>4820756.8187866202</v>
      </c>
      <c r="CE2138" s="95">
        <v>1492.0115094929899</v>
      </c>
      <c r="CF2138" s="95">
        <v>221492.599645615</v>
      </c>
      <c r="CG2138" s="95">
        <v>2041919.68530273</v>
      </c>
      <c r="CH2138" s="95">
        <v>304371.48822021502</v>
      </c>
      <c r="CI2138" s="95">
        <v>25851.801351547201</v>
      </c>
      <c r="CJ2138" s="95">
        <v>2676420.2487487802</v>
      </c>
      <c r="CK2138" s="95">
        <v>25423147.334716801</v>
      </c>
      <c r="CL2138" s="95">
        <v>5125012.6732788105</v>
      </c>
      <c r="CM2138" s="160">
        <v>29686.0922603607</v>
      </c>
      <c r="CN2138" s="160">
        <v>3955373.4759521498</v>
      </c>
      <c r="CO2138" s="160">
        <v>30929899.151367199</v>
      </c>
      <c r="CP2138" s="95">
        <v>5125012.6732788105</v>
      </c>
      <c r="CQ2138" s="95">
        <v>1431.7963147908399</v>
      </c>
      <c r="CR2138" s="95">
        <v>211822.78711509699</v>
      </c>
      <c r="CS2138" s="95">
        <v>1953437.3353729199</v>
      </c>
      <c r="CT2138" s="95">
        <v>287085.852344513</v>
      </c>
      <c r="CU2138" s="161">
        <v>2675368.0593318953</v>
      </c>
      <c r="CV2138" s="161">
        <v>25400795.337890632</v>
      </c>
    </row>
    <row r="2139" spans="1:100" x14ac:dyDescent="0.2">
      <c r="A2139" s="94" t="s">
        <v>185</v>
      </c>
      <c r="B2139" s="96">
        <v>43525</v>
      </c>
      <c r="C2139" s="95">
        <v>0</v>
      </c>
      <c r="D2139" s="95">
        <v>12216.461041569701</v>
      </c>
      <c r="E2139" s="95">
        <v>12450.270353198101</v>
      </c>
      <c r="F2139" s="95">
        <v>9912.8641426563299</v>
      </c>
      <c r="G2139" s="95">
        <v>1525.95487448573</v>
      </c>
      <c r="H2139" s="95">
        <v>0</v>
      </c>
      <c r="I2139" s="95">
        <v>0</v>
      </c>
      <c r="J2139" s="95">
        <v>4000.9569860398801</v>
      </c>
      <c r="K2139" s="95">
        <v>0</v>
      </c>
      <c r="L2139" s="95">
        <v>382.45889638364298</v>
      </c>
      <c r="M2139" s="95">
        <v>248.66312773525701</v>
      </c>
      <c r="N2139" s="95">
        <v>7900.7344030141803</v>
      </c>
      <c r="O2139" s="95">
        <v>0</v>
      </c>
      <c r="P2139" s="95">
        <v>11988.9964928627</v>
      </c>
      <c r="Q2139" s="95">
        <v>4156.2029481530199</v>
      </c>
      <c r="R2139" s="95">
        <v>0</v>
      </c>
      <c r="S2139" s="95">
        <v>61.145228201057797</v>
      </c>
      <c r="T2139" s="95">
        <v>0</v>
      </c>
      <c r="U2139" s="95">
        <v>4002.4422217309502</v>
      </c>
      <c r="V2139" s="95">
        <v>0</v>
      </c>
      <c r="W2139" s="95">
        <v>1022393.7682189899</v>
      </c>
      <c r="X2139" s="95">
        <v>1495358.84132385</v>
      </c>
      <c r="Y2139" s="95">
        <v>1078617.2496490499</v>
      </c>
      <c r="Z2139" s="95">
        <v>228609.71781730701</v>
      </c>
      <c r="AA2139" s="95">
        <v>0</v>
      </c>
      <c r="AB2139" s="95">
        <v>0</v>
      </c>
      <c r="AC2139" s="95">
        <v>1297985.1211395301</v>
      </c>
      <c r="AD2139" s="95">
        <v>0</v>
      </c>
      <c r="AE2139" s="95">
        <v>61849.660504341096</v>
      </c>
      <c r="AF2139" s="95">
        <v>27666.641309738199</v>
      </c>
      <c r="AG2139" s="95">
        <v>952368.75382995605</v>
      </c>
      <c r="AH2139" s="95">
        <v>0</v>
      </c>
      <c r="AI2139" s="95">
        <v>949695.79037475598</v>
      </c>
      <c r="AJ2139" s="95">
        <v>468064.50822067301</v>
      </c>
      <c r="AK2139" s="95">
        <v>0</v>
      </c>
      <c r="AL2139" s="95">
        <v>9760.2282153367996</v>
      </c>
      <c r="AM2139" s="95">
        <v>0</v>
      </c>
      <c r="AN2139" s="95">
        <v>1298374.57797241</v>
      </c>
      <c r="AO2139" s="95">
        <v>0</v>
      </c>
      <c r="AP2139" s="95">
        <v>8841118.8724365197</v>
      </c>
      <c r="AQ2139" s="95">
        <v>14744309.5943604</v>
      </c>
      <c r="AR2139" s="95">
        <v>10822722.178222699</v>
      </c>
      <c r="AS2139" s="95">
        <v>2119224.7437744099</v>
      </c>
      <c r="AT2139" s="95">
        <v>0</v>
      </c>
      <c r="AU2139" s="95">
        <v>0</v>
      </c>
      <c r="AV2139" s="95">
        <v>5634180.6863403302</v>
      </c>
      <c r="AW2139" s="95">
        <v>0</v>
      </c>
      <c r="AX2139" s="95">
        <v>542775.93571472203</v>
      </c>
      <c r="AY2139" s="95">
        <v>271478.12006759603</v>
      </c>
      <c r="AZ2139" s="95">
        <v>9534307.66259766</v>
      </c>
      <c r="BA2139" s="95">
        <v>0</v>
      </c>
      <c r="BB2139" s="95">
        <v>8570593.7078857403</v>
      </c>
      <c r="BC2139" s="95">
        <v>4558186.8230590802</v>
      </c>
      <c r="BD2139" s="95">
        <v>0</v>
      </c>
      <c r="BE2139" s="95">
        <v>86952.889453887896</v>
      </c>
      <c r="BF2139" s="95">
        <v>0</v>
      </c>
      <c r="BG2139" s="95">
        <v>5636077.1431884803</v>
      </c>
      <c r="BH2139" s="95">
        <v>0</v>
      </c>
      <c r="BI2139" s="95">
        <v>1820191.30705261</v>
      </c>
      <c r="BJ2139" s="95">
        <v>2970168.2725524898</v>
      </c>
      <c r="BK2139" s="95">
        <v>2439393.7953491202</v>
      </c>
      <c r="BL2139" s="95">
        <v>312323.10768508899</v>
      </c>
      <c r="BM2139" s="95">
        <v>0</v>
      </c>
      <c r="BN2139" s="95">
        <v>0</v>
      </c>
      <c r="BO2139" s="95">
        <v>0</v>
      </c>
      <c r="BP2139" s="95">
        <v>0</v>
      </c>
      <c r="BQ2139" s="95">
        <v>0</v>
      </c>
      <c r="BR2139" s="95">
        <v>49175.476830959298</v>
      </c>
      <c r="BS2139" s="95">
        <v>1234772.8650207501</v>
      </c>
      <c r="BT2139" s="95">
        <v>0</v>
      </c>
      <c r="BU2139" s="95">
        <v>1752302</v>
      </c>
      <c r="BV2139" s="95">
        <v>1744864.97692871</v>
      </c>
      <c r="BW2139" s="95">
        <v>0</v>
      </c>
      <c r="BX2139" s="95">
        <v>18165.039931535699</v>
      </c>
      <c r="BY2139" s="95">
        <v>0</v>
      </c>
      <c r="BZ2139" s="95">
        <v>0</v>
      </c>
      <c r="CA2139" s="95">
        <v>24704.671245098099</v>
      </c>
      <c r="CB2139" s="95">
        <v>2472343.8023071298</v>
      </c>
      <c r="CC2139" s="95">
        <v>23596898.686279301</v>
      </c>
      <c r="CD2139" s="95">
        <v>4792489.5856933603</v>
      </c>
      <c r="CE2139" s="95">
        <v>1527.7147330492701</v>
      </c>
      <c r="CF2139" s="95">
        <v>228832.48527908299</v>
      </c>
      <c r="CG2139" s="95">
        <v>2124272.5783996601</v>
      </c>
      <c r="CH2139" s="95">
        <v>312370.254425049</v>
      </c>
      <c r="CI2139" s="95">
        <v>26214.696689844099</v>
      </c>
      <c r="CJ2139" s="95">
        <v>2697923.0797729502</v>
      </c>
      <c r="CK2139" s="95">
        <v>25688673.597900402</v>
      </c>
      <c r="CL2139" s="95">
        <v>5103305.6216430701</v>
      </c>
      <c r="CM2139" s="160">
        <v>30157.977799177199</v>
      </c>
      <c r="CN2139" s="160">
        <v>3999004.3076477102</v>
      </c>
      <c r="CO2139" s="160">
        <v>31330511.011718798</v>
      </c>
      <c r="CP2139" s="95">
        <v>5103305.6216430701</v>
      </c>
      <c r="CQ2139" s="95">
        <v>1473.6091993898201</v>
      </c>
      <c r="CR2139" s="95">
        <v>218802.42544555699</v>
      </c>
      <c r="CS2139" s="95">
        <v>2031679.92430115</v>
      </c>
      <c r="CT2139" s="95">
        <v>295037.01772308402</v>
      </c>
      <c r="CU2139" s="161">
        <v>2701176.2875862126</v>
      </c>
      <c r="CV2139" s="161">
        <v>25721171.264678963</v>
      </c>
    </row>
    <row r="2140" spans="1:100" x14ac:dyDescent="0.2">
      <c r="A2140" s="94" t="s">
        <v>185</v>
      </c>
      <c r="B2140" s="96">
        <v>43617</v>
      </c>
      <c r="C2140" s="95">
        <v>0</v>
      </c>
      <c r="D2140" s="95">
        <v>12277.383198142101</v>
      </c>
      <c r="E2140" s="95">
        <v>12317.9152287245</v>
      </c>
      <c r="F2140" s="95">
        <v>9861.3866363763791</v>
      </c>
      <c r="G2140" s="95">
        <v>1542.69779849052</v>
      </c>
      <c r="H2140" s="95">
        <v>0</v>
      </c>
      <c r="I2140" s="95">
        <v>0</v>
      </c>
      <c r="J2140" s="95">
        <v>4040.79355713725</v>
      </c>
      <c r="K2140" s="95">
        <v>0</v>
      </c>
      <c r="L2140" s="95">
        <v>332.37943167984503</v>
      </c>
      <c r="M2140" s="95">
        <v>242.20030756853501</v>
      </c>
      <c r="N2140" s="95">
        <v>7884.9932410717001</v>
      </c>
      <c r="O2140" s="95">
        <v>0</v>
      </c>
      <c r="P2140" s="95">
        <v>12080.1015604734</v>
      </c>
      <c r="Q2140" s="95">
        <v>4067.0814773142301</v>
      </c>
      <c r="R2140" s="95">
        <v>0</v>
      </c>
      <c r="S2140" s="95">
        <v>61.087484616786199</v>
      </c>
      <c r="T2140" s="95">
        <v>0</v>
      </c>
      <c r="U2140" s="95">
        <v>4042.8783566653701</v>
      </c>
      <c r="V2140" s="95">
        <v>0</v>
      </c>
      <c r="W2140" s="95">
        <v>940982.89643859898</v>
      </c>
      <c r="X2140" s="95">
        <v>1485892.2995452899</v>
      </c>
      <c r="Y2140" s="95">
        <v>1081988.0514678999</v>
      </c>
      <c r="Z2140" s="95">
        <v>228286.61492538499</v>
      </c>
      <c r="AA2140" s="95">
        <v>0</v>
      </c>
      <c r="AB2140" s="95">
        <v>0</v>
      </c>
      <c r="AC2140" s="95">
        <v>1316263.84884644</v>
      </c>
      <c r="AD2140" s="95">
        <v>0</v>
      </c>
      <c r="AE2140" s="95">
        <v>59917.088933467901</v>
      </c>
      <c r="AF2140" s="95">
        <v>27709.971375703801</v>
      </c>
      <c r="AG2140" s="95">
        <v>956338.99550628697</v>
      </c>
      <c r="AH2140" s="95">
        <v>0</v>
      </c>
      <c r="AI2140" s="95">
        <v>951240.139503479</v>
      </c>
      <c r="AJ2140" s="95">
        <v>460486.09223556501</v>
      </c>
      <c r="AK2140" s="95">
        <v>0</v>
      </c>
      <c r="AL2140" s="95">
        <v>10303.780188679701</v>
      </c>
      <c r="AM2140" s="95">
        <v>0</v>
      </c>
      <c r="AN2140" s="95">
        <v>1317910.78013611</v>
      </c>
      <c r="AO2140" s="95">
        <v>0</v>
      </c>
      <c r="AP2140" s="95">
        <v>8854252.5799560491</v>
      </c>
      <c r="AQ2140" s="95">
        <v>14592559.8956299</v>
      </c>
      <c r="AR2140" s="95">
        <v>10779807.919677701</v>
      </c>
      <c r="AS2140" s="95">
        <v>2119949.5831603999</v>
      </c>
      <c r="AT2140" s="95">
        <v>0</v>
      </c>
      <c r="AU2140" s="95">
        <v>0</v>
      </c>
      <c r="AV2140" s="95">
        <v>5722289.92895508</v>
      </c>
      <c r="AW2140" s="95">
        <v>0</v>
      </c>
      <c r="AX2140" s="95">
        <v>514724.80026626599</v>
      </c>
      <c r="AY2140" s="95">
        <v>279494.25639343302</v>
      </c>
      <c r="AZ2140" s="95">
        <v>9495706.1949462909</v>
      </c>
      <c r="BA2140" s="95">
        <v>0</v>
      </c>
      <c r="BB2140" s="95">
        <v>8620403.79223633</v>
      </c>
      <c r="BC2140" s="95">
        <v>4485773.4216918899</v>
      </c>
      <c r="BD2140" s="95">
        <v>0</v>
      </c>
      <c r="BE2140" s="95">
        <v>91171.264150619507</v>
      </c>
      <c r="BF2140" s="95">
        <v>0</v>
      </c>
      <c r="BG2140" s="95">
        <v>5727538.0097656297</v>
      </c>
      <c r="BH2140" s="95">
        <v>0</v>
      </c>
      <c r="BI2140" s="95">
        <v>1816363.2306365999</v>
      </c>
      <c r="BJ2140" s="95">
        <v>2976310.0140380901</v>
      </c>
      <c r="BK2140" s="95">
        <v>2464565.30551147</v>
      </c>
      <c r="BL2140" s="95">
        <v>302284.00336456299</v>
      </c>
      <c r="BM2140" s="95">
        <v>0</v>
      </c>
      <c r="BN2140" s="95">
        <v>0</v>
      </c>
      <c r="BO2140" s="95">
        <v>0</v>
      </c>
      <c r="BP2140" s="95">
        <v>0</v>
      </c>
      <c r="BQ2140" s="95">
        <v>0</v>
      </c>
      <c r="BR2140" s="95">
        <v>49023.811571121201</v>
      </c>
      <c r="BS2140" s="95">
        <v>1239946.2166748</v>
      </c>
      <c r="BT2140" s="95">
        <v>0</v>
      </c>
      <c r="BU2140" s="95">
        <v>1759226.77998352</v>
      </c>
      <c r="BV2140" s="95">
        <v>1756600.55276489</v>
      </c>
      <c r="BW2140" s="95">
        <v>0</v>
      </c>
      <c r="BX2140" s="95">
        <v>19786.619928836801</v>
      </c>
      <c r="BY2140" s="95">
        <v>0</v>
      </c>
      <c r="BZ2140" s="95">
        <v>0</v>
      </c>
      <c r="CA2140" s="95">
        <v>24603.586308240901</v>
      </c>
      <c r="CB2140" s="95">
        <v>2458843.3277282701</v>
      </c>
      <c r="CC2140" s="95">
        <v>23433626.818847701</v>
      </c>
      <c r="CD2140" s="95">
        <v>4778849.83703613</v>
      </c>
      <c r="CE2140" s="95">
        <v>1545.0075516253701</v>
      </c>
      <c r="CF2140" s="95">
        <v>227881.36375808701</v>
      </c>
      <c r="CG2140" s="95">
        <v>2120174.5137329102</v>
      </c>
      <c r="CH2140" s="95">
        <v>302262.90783309902</v>
      </c>
      <c r="CI2140" s="95">
        <v>26150.0130457878</v>
      </c>
      <c r="CJ2140" s="95">
        <v>2689889.1396179199</v>
      </c>
      <c r="CK2140" s="95">
        <v>25570536.840576202</v>
      </c>
      <c r="CL2140" s="95">
        <v>5082129.8325195303</v>
      </c>
      <c r="CM2140" s="160">
        <v>30143.885398864699</v>
      </c>
      <c r="CN2140" s="160">
        <v>4013581.89916992</v>
      </c>
      <c r="CO2140" s="160">
        <v>31344211.6413574</v>
      </c>
      <c r="CP2140" s="95">
        <v>5082129.8325195303</v>
      </c>
      <c r="CQ2140" s="95">
        <v>1483.05325855315</v>
      </c>
      <c r="CR2140" s="95">
        <v>217856.89540481599</v>
      </c>
      <c r="CS2140" s="95">
        <v>2035772.5991058301</v>
      </c>
      <c r="CT2140" s="95">
        <v>283971.10475540202</v>
      </c>
      <c r="CU2140" s="161">
        <v>2686724.6914863572</v>
      </c>
      <c r="CV2140" s="161">
        <v>25553801.332580611</v>
      </c>
    </row>
    <row r="2141" spans="1:100" x14ac:dyDescent="0.2">
      <c r="A2141" s="94" t="s">
        <v>185</v>
      </c>
      <c r="B2141" s="96">
        <v>43709</v>
      </c>
      <c r="C2141" s="95">
        <v>0</v>
      </c>
      <c r="D2141" s="95">
        <v>12271.3394739628</v>
      </c>
      <c r="E2141" s="95">
        <v>12239.638668298699</v>
      </c>
      <c r="F2141" s="95">
        <v>9860.3698458671606</v>
      </c>
      <c r="G2141" s="95">
        <v>1559.6932500451801</v>
      </c>
      <c r="H2141" s="95">
        <v>0</v>
      </c>
      <c r="I2141" s="95">
        <v>0</v>
      </c>
      <c r="J2141" s="95">
        <v>4090.1503515839599</v>
      </c>
      <c r="K2141" s="95">
        <v>0</v>
      </c>
      <c r="L2141" s="95">
        <v>301.29797425493598</v>
      </c>
      <c r="M2141" s="95">
        <v>240.91154534369699</v>
      </c>
      <c r="N2141" s="95">
        <v>7832.5689061880103</v>
      </c>
      <c r="O2141" s="95">
        <v>0</v>
      </c>
      <c r="P2141" s="95">
        <v>12050.914643645299</v>
      </c>
      <c r="Q2141" s="95">
        <v>4042.4595710635199</v>
      </c>
      <c r="R2141" s="95">
        <v>0</v>
      </c>
      <c r="S2141" s="95">
        <v>60.759711983613698</v>
      </c>
      <c r="T2141" s="95">
        <v>0</v>
      </c>
      <c r="U2141" s="95">
        <v>4093.5748258233102</v>
      </c>
      <c r="V2141" s="95">
        <v>0</v>
      </c>
      <c r="W2141" s="95">
        <v>976000.63431549096</v>
      </c>
      <c r="X2141" s="95">
        <v>1479882.49430847</v>
      </c>
      <c r="Y2141" s="95">
        <v>1082420.5318145801</v>
      </c>
      <c r="Z2141" s="95">
        <v>230525.06597900399</v>
      </c>
      <c r="AA2141" s="95">
        <v>0</v>
      </c>
      <c r="AB2141" s="95">
        <v>0</v>
      </c>
      <c r="AC2141" s="95">
        <v>1340753.64930725</v>
      </c>
      <c r="AD2141" s="95">
        <v>0</v>
      </c>
      <c r="AE2141" s="95">
        <v>62099.656254768401</v>
      </c>
      <c r="AF2141" s="95">
        <v>24754.190317869201</v>
      </c>
      <c r="AG2141" s="95">
        <v>955544.00334167504</v>
      </c>
      <c r="AH2141" s="95">
        <v>0</v>
      </c>
      <c r="AI2141" s="95">
        <v>958432.94455719006</v>
      </c>
      <c r="AJ2141" s="95">
        <v>461944.37266540498</v>
      </c>
      <c r="AK2141" s="95">
        <v>0</v>
      </c>
      <c r="AL2141" s="95">
        <v>9813.0126504898108</v>
      </c>
      <c r="AM2141" s="95">
        <v>0</v>
      </c>
      <c r="AN2141" s="95">
        <v>1341972.4680328399</v>
      </c>
      <c r="AO2141" s="95">
        <v>0</v>
      </c>
      <c r="AP2141" s="95">
        <v>8923145.7447509803</v>
      </c>
      <c r="AQ2141" s="95">
        <v>14484442.104248</v>
      </c>
      <c r="AR2141" s="95">
        <v>10744000.259521499</v>
      </c>
      <c r="AS2141" s="95">
        <v>2154153.9180297898</v>
      </c>
      <c r="AT2141" s="95">
        <v>0</v>
      </c>
      <c r="AU2141" s="95">
        <v>0</v>
      </c>
      <c r="AV2141" s="95">
        <v>5859568.8103027297</v>
      </c>
      <c r="AW2141" s="95">
        <v>0</v>
      </c>
      <c r="AX2141" s="95">
        <v>544056.72539520299</v>
      </c>
      <c r="AY2141" s="95">
        <v>250216.57601928699</v>
      </c>
      <c r="AZ2141" s="95">
        <v>9447154.5136718806</v>
      </c>
      <c r="BA2141" s="95">
        <v>0</v>
      </c>
      <c r="BB2141" s="95">
        <v>8714430.4731445294</v>
      </c>
      <c r="BC2141" s="95">
        <v>4503810.9024658203</v>
      </c>
      <c r="BD2141" s="95">
        <v>0</v>
      </c>
      <c r="BE2141" s="95">
        <v>87253.3116836548</v>
      </c>
      <c r="BF2141" s="95">
        <v>0</v>
      </c>
      <c r="BG2141" s="95">
        <v>5864338.1343994103</v>
      </c>
      <c r="BH2141" s="95">
        <v>0</v>
      </c>
      <c r="BI2141" s="95">
        <v>1826664.9025878899</v>
      </c>
      <c r="BJ2141" s="95">
        <v>2943000.7026672401</v>
      </c>
      <c r="BK2141" s="95">
        <v>2453297.4825134301</v>
      </c>
      <c r="BL2141" s="95">
        <v>297206.45335006702</v>
      </c>
      <c r="BM2141" s="95">
        <v>0</v>
      </c>
      <c r="BN2141" s="95">
        <v>0</v>
      </c>
      <c r="BO2141" s="95">
        <v>0</v>
      </c>
      <c r="BP2141" s="95">
        <v>0</v>
      </c>
      <c r="BQ2141" s="95">
        <v>0</v>
      </c>
      <c r="BR2141" s="95">
        <v>46667.125961780497</v>
      </c>
      <c r="BS2141" s="95">
        <v>1229966.6690978999</v>
      </c>
      <c r="BT2141" s="95">
        <v>0</v>
      </c>
      <c r="BU2141" s="95">
        <v>1690008.6699981701</v>
      </c>
      <c r="BV2141" s="95">
        <v>1745885.05378723</v>
      </c>
      <c r="BW2141" s="95">
        <v>0</v>
      </c>
      <c r="BX2141" s="95">
        <v>15806.279944658299</v>
      </c>
      <c r="BY2141" s="95">
        <v>0</v>
      </c>
      <c r="BZ2141" s="95">
        <v>0</v>
      </c>
      <c r="CA2141" s="95">
        <v>24505.457013130199</v>
      </c>
      <c r="CB2141" s="95">
        <v>2459272.1203002902</v>
      </c>
      <c r="CC2141" s="95">
        <v>23419023.292724598</v>
      </c>
      <c r="CD2141" s="95">
        <v>4761193.2662353497</v>
      </c>
      <c r="CE2141" s="95">
        <v>1559.79880739748</v>
      </c>
      <c r="CF2141" s="95">
        <v>230546.75254630999</v>
      </c>
      <c r="CG2141" s="95">
        <v>2153675.0979003902</v>
      </c>
      <c r="CH2141" s="95">
        <v>297185.46828460699</v>
      </c>
      <c r="CI2141" s="95">
        <v>26084.232845783201</v>
      </c>
      <c r="CJ2141" s="95">
        <v>2688482.2378540002</v>
      </c>
      <c r="CK2141" s="95">
        <v>25558515.810058601</v>
      </c>
      <c r="CL2141" s="95">
        <v>5059454.7600097703</v>
      </c>
      <c r="CM2141" s="160">
        <v>30136.1532332897</v>
      </c>
      <c r="CN2141" s="160">
        <v>4028207.49136353</v>
      </c>
      <c r="CO2141" s="160">
        <v>31408871.8522949</v>
      </c>
      <c r="CP2141" s="95">
        <v>5059454.7600097703</v>
      </c>
      <c r="CQ2141" s="95">
        <v>1503.4701893031599</v>
      </c>
      <c r="CR2141" s="95">
        <v>220592.95121765099</v>
      </c>
      <c r="CS2141" s="95">
        <v>2067202.4055633501</v>
      </c>
      <c r="CT2141" s="95">
        <v>279462.64860916103</v>
      </c>
      <c r="CU2141" s="161">
        <v>2689818.8728466001</v>
      </c>
      <c r="CV2141" s="161">
        <v>25572698.390624989</v>
      </c>
    </row>
    <row r="2142" spans="1:100" x14ac:dyDescent="0.2">
      <c r="A2142" s="94" t="s">
        <v>185</v>
      </c>
      <c r="B2142" s="96">
        <v>43800</v>
      </c>
      <c r="C2142" s="95">
        <v>0</v>
      </c>
      <c r="D2142" s="95">
        <v>12327.2017195225</v>
      </c>
      <c r="E2142" s="95">
        <v>12204.617113828701</v>
      </c>
      <c r="F2142" s="95">
        <v>9858.6749945879001</v>
      </c>
      <c r="G2142" s="95">
        <v>1578.20485988259</v>
      </c>
      <c r="H2142" s="95">
        <v>0</v>
      </c>
      <c r="I2142" s="95">
        <v>0</v>
      </c>
      <c r="J2142" s="95">
        <v>4147.4687012433997</v>
      </c>
      <c r="K2142" s="95">
        <v>0</v>
      </c>
      <c r="L2142" s="95">
        <v>261.32548336684698</v>
      </c>
      <c r="M2142" s="95">
        <v>241.162855552509</v>
      </c>
      <c r="N2142" s="95">
        <v>7822.6037342548398</v>
      </c>
      <c r="O2142" s="95">
        <v>0</v>
      </c>
      <c r="P2142" s="95">
        <v>12140.0317214727</v>
      </c>
      <c r="Q2142" s="95">
        <v>4062.03472009301</v>
      </c>
      <c r="R2142" s="95">
        <v>0</v>
      </c>
      <c r="S2142" s="95">
        <v>52.904825187288203</v>
      </c>
      <c r="T2142" s="95">
        <v>0</v>
      </c>
      <c r="U2142" s="95">
        <v>4138.1505113244102</v>
      </c>
      <c r="V2142" s="95">
        <v>0</v>
      </c>
      <c r="W2142" s="95">
        <v>979036.98777770996</v>
      </c>
      <c r="X2142" s="95">
        <v>1466312.83961487</v>
      </c>
      <c r="Y2142" s="95">
        <v>1081840.6470947301</v>
      </c>
      <c r="Z2142" s="95">
        <v>230612.21222496001</v>
      </c>
      <c r="AA2142" s="95">
        <v>0</v>
      </c>
      <c r="AB2142" s="95">
        <v>0</v>
      </c>
      <c r="AC2142" s="95">
        <v>1372313.9703064</v>
      </c>
      <c r="AD2142" s="95">
        <v>0</v>
      </c>
      <c r="AE2142" s="95">
        <v>57066.676780700698</v>
      </c>
      <c r="AF2142" s="95">
        <v>25690.926097869899</v>
      </c>
      <c r="AG2142" s="95">
        <v>952288.849998474</v>
      </c>
      <c r="AH2142" s="95">
        <v>0</v>
      </c>
      <c r="AI2142" s="95">
        <v>969929.66890716599</v>
      </c>
      <c r="AJ2142" s="95">
        <v>459532.89903259301</v>
      </c>
      <c r="AK2142" s="95">
        <v>0</v>
      </c>
      <c r="AL2142" s="95">
        <v>9106.8089729547501</v>
      </c>
      <c r="AM2142" s="95">
        <v>0</v>
      </c>
      <c r="AN2142" s="95">
        <v>1368100.1243743901</v>
      </c>
      <c r="AO2142" s="95">
        <v>0</v>
      </c>
      <c r="AP2142" s="95">
        <v>9002882.2009277306</v>
      </c>
      <c r="AQ2142" s="95">
        <v>14414205.178466801</v>
      </c>
      <c r="AR2142" s="95">
        <v>10709198.056396499</v>
      </c>
      <c r="AS2142" s="95">
        <v>2177854.79827881</v>
      </c>
      <c r="AT2142" s="95">
        <v>0</v>
      </c>
      <c r="AU2142" s="95">
        <v>0</v>
      </c>
      <c r="AV2142" s="95">
        <v>6015480.2598266602</v>
      </c>
      <c r="AW2142" s="95">
        <v>0</v>
      </c>
      <c r="AX2142" s="95">
        <v>504637.65655136103</v>
      </c>
      <c r="AY2142" s="95">
        <v>254886.808607101</v>
      </c>
      <c r="AZ2142" s="95">
        <v>9397558.0434570294</v>
      </c>
      <c r="BA2142" s="95">
        <v>0</v>
      </c>
      <c r="BB2142" s="95">
        <v>8844601.1879882794</v>
      </c>
      <c r="BC2142" s="95">
        <v>4507585.43896484</v>
      </c>
      <c r="BD2142" s="95">
        <v>0</v>
      </c>
      <c r="BE2142" s="95">
        <v>81298.003164291396</v>
      </c>
      <c r="BF2142" s="95">
        <v>0</v>
      </c>
      <c r="BG2142" s="95">
        <v>5999409.1646728497</v>
      </c>
      <c r="BH2142" s="95">
        <v>0</v>
      </c>
      <c r="BI2142" s="95">
        <v>1802925.02033997</v>
      </c>
      <c r="BJ2142" s="95">
        <v>2915373.6300964402</v>
      </c>
      <c r="BK2142" s="95">
        <v>2440952.2734069801</v>
      </c>
      <c r="BL2142" s="95">
        <v>299188.61777877802</v>
      </c>
      <c r="BM2142" s="95">
        <v>0</v>
      </c>
      <c r="BN2142" s="95">
        <v>0</v>
      </c>
      <c r="BO2142" s="95">
        <v>0</v>
      </c>
      <c r="BP2142" s="95">
        <v>0</v>
      </c>
      <c r="BQ2142" s="95">
        <v>0</v>
      </c>
      <c r="BR2142" s="95">
        <v>49736.1960368156</v>
      </c>
      <c r="BS2142" s="95">
        <v>1226108.68461609</v>
      </c>
      <c r="BT2142" s="95">
        <v>0</v>
      </c>
      <c r="BU2142" s="95">
        <v>1762411.80999756</v>
      </c>
      <c r="BV2142" s="95">
        <v>1733354.2548370401</v>
      </c>
      <c r="BW2142" s="95">
        <v>0</v>
      </c>
      <c r="BX2142" s="95">
        <v>16503.369938850399</v>
      </c>
      <c r="BY2142" s="95">
        <v>0</v>
      </c>
      <c r="BZ2142" s="95">
        <v>0</v>
      </c>
      <c r="CA2142" s="95">
        <v>24487.429114103299</v>
      </c>
      <c r="CB2142" s="95">
        <v>2453768.2063903799</v>
      </c>
      <c r="CC2142" s="95">
        <v>23406604.770996101</v>
      </c>
      <c r="CD2142" s="95">
        <v>4736973.1246948196</v>
      </c>
      <c r="CE2142" s="95">
        <v>1574.12245343626</v>
      </c>
      <c r="CF2142" s="95">
        <v>230800.53994369501</v>
      </c>
      <c r="CG2142" s="95">
        <v>2172276.1823730501</v>
      </c>
      <c r="CH2142" s="95">
        <v>299183.367366791</v>
      </c>
      <c r="CI2142" s="95">
        <v>26059.5881669521</v>
      </c>
      <c r="CJ2142" s="95">
        <v>2686167.8460082998</v>
      </c>
      <c r="CK2142" s="95">
        <v>25609881.392822299</v>
      </c>
      <c r="CL2142" s="95">
        <v>5036672.8702392597</v>
      </c>
      <c r="CM2142" s="160">
        <v>30061.185496091799</v>
      </c>
      <c r="CN2142" s="160">
        <v>4045016.88214111</v>
      </c>
      <c r="CO2142" s="160">
        <v>31553303.973388702</v>
      </c>
      <c r="CP2142" s="95">
        <v>5036672.8702392597</v>
      </c>
      <c r="CQ2142" s="95">
        <v>1522.3036507517099</v>
      </c>
      <c r="CR2142" s="95">
        <v>221833.219284058</v>
      </c>
      <c r="CS2142" s="95">
        <v>2089221.6059265099</v>
      </c>
      <c r="CT2142" s="95">
        <v>282483.39888763399</v>
      </c>
      <c r="CU2142" s="161">
        <v>2684568.746334075</v>
      </c>
      <c r="CV2142" s="161">
        <v>25578880.953369152</v>
      </c>
    </row>
    <row r="2143" spans="1:100" x14ac:dyDescent="0.2">
      <c r="A2143" s="94" t="s">
        <v>185</v>
      </c>
      <c r="B2143" s="96">
        <v>43891</v>
      </c>
      <c r="C2143" s="95">
        <v>0</v>
      </c>
      <c r="D2143" s="95">
        <v>12664.321759939199</v>
      </c>
      <c r="E2143" s="95">
        <v>11530.373896122001</v>
      </c>
      <c r="F2143" s="95">
        <v>9527.3079900741595</v>
      </c>
      <c r="G2143" s="95">
        <v>1556.14157921076</v>
      </c>
      <c r="H2143" s="95">
        <v>0</v>
      </c>
      <c r="I2143" s="95">
        <v>0</v>
      </c>
      <c r="J2143" s="95">
        <v>4163.3244152665102</v>
      </c>
      <c r="K2143" s="95">
        <v>0</v>
      </c>
      <c r="L2143" s="95">
        <v>274.772045981139</v>
      </c>
      <c r="M2143" s="95">
        <v>228.036950334907</v>
      </c>
      <c r="N2143" s="95">
        <v>7773.1685590147999</v>
      </c>
      <c r="O2143" s="95">
        <v>0</v>
      </c>
      <c r="P2143" s="95">
        <v>12433.287201404601</v>
      </c>
      <c r="Q2143" s="95">
        <v>3518.35615804791</v>
      </c>
      <c r="R2143" s="95">
        <v>0</v>
      </c>
      <c r="S2143" s="95">
        <v>53.4060645028949</v>
      </c>
      <c r="T2143" s="95">
        <v>0</v>
      </c>
      <c r="U2143" s="95">
        <v>4165.9538442492503</v>
      </c>
      <c r="V2143" s="95">
        <v>0</v>
      </c>
      <c r="W2143" s="95">
        <v>970569.91510772705</v>
      </c>
      <c r="X2143" s="95">
        <v>1411256.68417358</v>
      </c>
      <c r="Y2143" s="95">
        <v>1087138.9673156701</v>
      </c>
      <c r="Z2143" s="95">
        <v>213792.796522141</v>
      </c>
      <c r="AA2143" s="95">
        <v>0</v>
      </c>
      <c r="AB2143" s="95">
        <v>0</v>
      </c>
      <c r="AC2143" s="95">
        <v>1334006.2344970701</v>
      </c>
      <c r="AD2143" s="95">
        <v>0</v>
      </c>
      <c r="AE2143" s="95">
        <v>57276.647404670701</v>
      </c>
      <c r="AF2143" s="95">
        <v>25056.5785601139</v>
      </c>
      <c r="AG2143" s="95">
        <v>958383.14662933396</v>
      </c>
      <c r="AH2143" s="95">
        <v>0</v>
      </c>
      <c r="AI2143" s="95">
        <v>914262.76117706299</v>
      </c>
      <c r="AJ2143" s="95">
        <v>391070.46113586402</v>
      </c>
      <c r="AK2143" s="95">
        <v>0</v>
      </c>
      <c r="AL2143" s="95">
        <v>7219.34459674358</v>
      </c>
      <c r="AM2143" s="95">
        <v>0</v>
      </c>
      <c r="AN2143" s="95">
        <v>1334666.04437256</v>
      </c>
      <c r="AO2143" s="95">
        <v>0</v>
      </c>
      <c r="AP2143" s="95">
        <v>8666214.6640625</v>
      </c>
      <c r="AQ2143" s="95">
        <v>13841031.3151855</v>
      </c>
      <c r="AR2143" s="95">
        <v>10738270.7022705</v>
      </c>
      <c r="AS2143" s="95">
        <v>2032533.0019683801</v>
      </c>
      <c r="AT2143" s="95">
        <v>0</v>
      </c>
      <c r="AU2143" s="95">
        <v>0</v>
      </c>
      <c r="AV2143" s="95">
        <v>5880466.4618530301</v>
      </c>
      <c r="AW2143" s="95">
        <v>0</v>
      </c>
      <c r="AX2143" s="95">
        <v>510975.02257537801</v>
      </c>
      <c r="AY2143" s="95">
        <v>246173.17042350801</v>
      </c>
      <c r="AZ2143" s="95">
        <v>9441246.0760497991</v>
      </c>
      <c r="BA2143" s="95">
        <v>0</v>
      </c>
      <c r="BB2143" s="95">
        <v>8353229.5114746103</v>
      </c>
      <c r="BC2143" s="95">
        <v>3863591.98687744</v>
      </c>
      <c r="BD2143" s="95">
        <v>0</v>
      </c>
      <c r="BE2143" s="95">
        <v>64467.3013925552</v>
      </c>
      <c r="BF2143" s="95">
        <v>0</v>
      </c>
      <c r="BG2143" s="95">
        <v>5884324.2217407199</v>
      </c>
      <c r="BH2143" s="95">
        <v>0</v>
      </c>
      <c r="BI2143" s="95">
        <v>1775590.6331329299</v>
      </c>
      <c r="BJ2143" s="95">
        <v>2488328.62640381</v>
      </c>
      <c r="BK2143" s="95">
        <v>2100959.0873718299</v>
      </c>
      <c r="BL2143" s="95">
        <v>262101.38464546201</v>
      </c>
      <c r="BM2143" s="95">
        <v>0</v>
      </c>
      <c r="BN2143" s="95">
        <v>0</v>
      </c>
      <c r="BO2143" s="95">
        <v>0</v>
      </c>
      <c r="BP2143" s="95">
        <v>0</v>
      </c>
      <c r="BQ2143" s="95">
        <v>0</v>
      </c>
      <c r="BR2143" s="95">
        <v>47538.569753646902</v>
      </c>
      <c r="BS2143" s="95">
        <v>1172648.2434997601</v>
      </c>
      <c r="BT2143" s="95">
        <v>0</v>
      </c>
      <c r="BU2143" s="95">
        <v>1687476.5162658701</v>
      </c>
      <c r="BV2143" s="95">
        <v>1343740.3300628699</v>
      </c>
      <c r="BW2143" s="95">
        <v>0</v>
      </c>
      <c r="BX2143" s="95">
        <v>13378.333838582001</v>
      </c>
      <c r="BY2143" s="95">
        <v>0</v>
      </c>
      <c r="BZ2143" s="95">
        <v>0</v>
      </c>
      <c r="CA2143" s="95">
        <v>24239.443811655001</v>
      </c>
      <c r="CB2143" s="95">
        <v>2356635.9491882301</v>
      </c>
      <c r="CC2143" s="95">
        <v>22517084.8125</v>
      </c>
      <c r="CD2143" s="95">
        <v>4264860.19567871</v>
      </c>
      <c r="CE2143" s="95">
        <v>1557.4607082605401</v>
      </c>
      <c r="CF2143" s="95">
        <v>214022.92171096799</v>
      </c>
      <c r="CG2143" s="95">
        <v>2038113.52359009</v>
      </c>
      <c r="CH2143" s="95">
        <v>262146.15876770002</v>
      </c>
      <c r="CI2143" s="95">
        <v>25778.127238511999</v>
      </c>
      <c r="CJ2143" s="95">
        <v>2567117.79229736</v>
      </c>
      <c r="CK2143" s="95">
        <v>24522324.122558601</v>
      </c>
      <c r="CL2143" s="95">
        <v>4524039.3380127</v>
      </c>
      <c r="CM2143" s="160">
        <v>29892.100777626001</v>
      </c>
      <c r="CN2143" s="160">
        <v>3904733.2415466299</v>
      </c>
      <c r="CO2143" s="160">
        <v>30413522.759765599</v>
      </c>
      <c r="CP2143" s="95">
        <v>4524039.3380127</v>
      </c>
      <c r="CQ2143" s="95">
        <v>1510.56123754382</v>
      </c>
      <c r="CR2143" s="95">
        <v>206548.71925544701</v>
      </c>
      <c r="CS2143" s="95">
        <v>1967971.04981995</v>
      </c>
      <c r="CT2143" s="95">
        <v>249282.377407074</v>
      </c>
      <c r="CU2143" s="161">
        <v>2570658.8708991981</v>
      </c>
      <c r="CV2143" s="161">
        <v>24555198.336090092</v>
      </c>
    </row>
    <row r="2144" spans="1:100" x14ac:dyDescent="0.2">
      <c r="A2144" s="94" t="s">
        <v>185</v>
      </c>
      <c r="B2144" s="96">
        <v>43983</v>
      </c>
      <c r="C2144" s="95">
        <v>0</v>
      </c>
      <c r="D2144" s="95">
        <v>12235.1975197792</v>
      </c>
      <c r="E2144" s="95">
        <v>10675.4298491478</v>
      </c>
      <c r="F2144" s="95">
        <v>9056.0188753604907</v>
      </c>
      <c r="G2144" s="95">
        <v>1468.20088370144</v>
      </c>
      <c r="H2144" s="95">
        <v>0</v>
      </c>
      <c r="I2144" s="95">
        <v>0</v>
      </c>
      <c r="J2144" s="95">
        <v>4049.35473659635</v>
      </c>
      <c r="K2144" s="95">
        <v>0</v>
      </c>
      <c r="L2144" s="95">
        <v>224.94043072499301</v>
      </c>
      <c r="M2144" s="95">
        <v>199.64210570044801</v>
      </c>
      <c r="N2144" s="95">
        <v>7639.3041204810097</v>
      </c>
      <c r="O2144" s="95">
        <v>0</v>
      </c>
      <c r="P2144" s="95">
        <v>12033.902775406799</v>
      </c>
      <c r="Q2144" s="95">
        <v>2832.8802372813202</v>
      </c>
      <c r="R2144" s="95">
        <v>0</v>
      </c>
      <c r="S2144" s="95">
        <v>42.918554761446998</v>
      </c>
      <c r="T2144" s="95">
        <v>0</v>
      </c>
      <c r="U2144" s="95">
        <v>4051.48171398044</v>
      </c>
      <c r="V2144" s="95">
        <v>0</v>
      </c>
      <c r="W2144" s="95">
        <v>800069.75710296596</v>
      </c>
      <c r="X2144" s="95">
        <v>1311126.36225891</v>
      </c>
      <c r="Y2144" s="95">
        <v>1064862.65432739</v>
      </c>
      <c r="Z2144" s="95">
        <v>176109.87716674799</v>
      </c>
      <c r="AA2144" s="95">
        <v>0</v>
      </c>
      <c r="AB2144" s="95">
        <v>0</v>
      </c>
      <c r="AC2144" s="95">
        <v>1178556.14953613</v>
      </c>
      <c r="AD2144" s="95">
        <v>0</v>
      </c>
      <c r="AE2144" s="95">
        <v>48160.128482818604</v>
      </c>
      <c r="AF2144" s="95">
        <v>19087.670802354802</v>
      </c>
      <c r="AG2144" s="95">
        <v>943369.983543396</v>
      </c>
      <c r="AH2144" s="95">
        <v>0</v>
      </c>
      <c r="AI2144" s="95">
        <v>790525.94896697998</v>
      </c>
      <c r="AJ2144" s="95">
        <v>320056.80990219099</v>
      </c>
      <c r="AK2144" s="95">
        <v>0</v>
      </c>
      <c r="AL2144" s="95">
        <v>4434.1790503859502</v>
      </c>
      <c r="AM2144" s="95">
        <v>0</v>
      </c>
      <c r="AN2144" s="95">
        <v>1180458.7571716299</v>
      </c>
      <c r="AO2144" s="95">
        <v>0</v>
      </c>
      <c r="AP2144" s="95">
        <v>7487534.6868896503</v>
      </c>
      <c r="AQ2144" s="95">
        <v>13073989.548583999</v>
      </c>
      <c r="AR2144" s="95">
        <v>10625824.7497559</v>
      </c>
      <c r="AS2144" s="95">
        <v>1694553.28479004</v>
      </c>
      <c r="AT2144" s="95">
        <v>0</v>
      </c>
      <c r="AU2144" s="95">
        <v>0</v>
      </c>
      <c r="AV2144" s="95">
        <v>5182105.9575805701</v>
      </c>
      <c r="AW2144" s="95">
        <v>0</v>
      </c>
      <c r="AX2144" s="95">
        <v>440044.20610427897</v>
      </c>
      <c r="AY2144" s="95">
        <v>192268.05512619001</v>
      </c>
      <c r="AZ2144" s="95">
        <v>9389153.7072753906</v>
      </c>
      <c r="BA2144" s="95">
        <v>0</v>
      </c>
      <c r="BB2144" s="95">
        <v>7260507.9999389602</v>
      </c>
      <c r="BC2144" s="95">
        <v>3252840.0802002</v>
      </c>
      <c r="BD2144" s="95">
        <v>0</v>
      </c>
      <c r="BE2144" s="95">
        <v>39352.462316513098</v>
      </c>
      <c r="BF2144" s="95">
        <v>0</v>
      </c>
      <c r="BG2144" s="95">
        <v>5187669.9785156297</v>
      </c>
      <c r="BH2144" s="95">
        <v>0</v>
      </c>
      <c r="BI2144" s="95">
        <v>1535818.7593383801</v>
      </c>
      <c r="BJ2144" s="95">
        <v>2320250.86410522</v>
      </c>
      <c r="BK2144" s="95">
        <v>2015480.3895721401</v>
      </c>
      <c r="BL2144" s="95">
        <v>209896.87636375401</v>
      </c>
      <c r="BM2144" s="95">
        <v>0</v>
      </c>
      <c r="BN2144" s="95">
        <v>0</v>
      </c>
      <c r="BO2144" s="95">
        <v>0</v>
      </c>
      <c r="BP2144" s="95">
        <v>0</v>
      </c>
      <c r="BQ2144" s="95">
        <v>0</v>
      </c>
      <c r="BR2144" s="95">
        <v>39027.316894531301</v>
      </c>
      <c r="BS2144" s="95">
        <v>1145538.61233521</v>
      </c>
      <c r="BT2144" s="95">
        <v>0</v>
      </c>
      <c r="BU2144" s="95">
        <v>1473338.57385254</v>
      </c>
      <c r="BV2144" s="95">
        <v>1208596.6664733901</v>
      </c>
      <c r="BW2144" s="95">
        <v>0</v>
      </c>
      <c r="BX2144" s="95">
        <v>8366.6523329019492</v>
      </c>
      <c r="BY2144" s="95">
        <v>0</v>
      </c>
      <c r="BZ2144" s="95">
        <v>0</v>
      </c>
      <c r="CA2144" s="95">
        <v>22917.875051260002</v>
      </c>
      <c r="CB2144" s="95">
        <v>2122042.4059143099</v>
      </c>
      <c r="CC2144" s="95">
        <v>20548353.0397949</v>
      </c>
      <c r="CD2144" s="95">
        <v>3848125.6245727502</v>
      </c>
      <c r="CE2144" s="95">
        <v>1470.50527739525</v>
      </c>
      <c r="CF2144" s="95">
        <v>175759.36034202599</v>
      </c>
      <c r="CG2144" s="95">
        <v>1694704.8287506099</v>
      </c>
      <c r="CH2144" s="95">
        <v>209879.90891265901</v>
      </c>
      <c r="CI2144" s="95">
        <v>24389.732586622202</v>
      </c>
      <c r="CJ2144" s="95">
        <v>2300199.07495117</v>
      </c>
      <c r="CK2144" s="95">
        <v>22254347.698242199</v>
      </c>
      <c r="CL2144" s="95">
        <v>4058216.1640930199</v>
      </c>
      <c r="CM2144" s="160">
        <v>28384.510776996602</v>
      </c>
      <c r="CN2144" s="160">
        <v>3488804.2118835398</v>
      </c>
      <c r="CO2144" s="160">
        <v>27497259.432128899</v>
      </c>
      <c r="CP2144" s="95">
        <v>4058216.1640930199</v>
      </c>
      <c r="CQ2144" s="95">
        <v>1430.2951813787199</v>
      </c>
      <c r="CR2144" s="95">
        <v>171692.18279075599</v>
      </c>
      <c r="CS2144" s="95">
        <v>1661912.54988098</v>
      </c>
      <c r="CT2144" s="95">
        <v>202399.90600776699</v>
      </c>
      <c r="CU2144" s="161">
        <v>2297801.7662563361</v>
      </c>
      <c r="CV2144" s="161">
        <v>22243057.86854551</v>
      </c>
    </row>
    <row r="2145" spans="1:100" x14ac:dyDescent="0.2">
      <c r="A2145" s="94" t="s">
        <v>185</v>
      </c>
      <c r="B2145" s="96">
        <v>44075</v>
      </c>
      <c r="C2145" s="95">
        <v>0</v>
      </c>
      <c r="D2145" s="95">
        <v>13243.870547533001</v>
      </c>
      <c r="E2145" s="95">
        <v>10347.2141159773</v>
      </c>
      <c r="F2145" s="95">
        <v>8862.3638492822593</v>
      </c>
      <c r="G2145" s="95">
        <v>1688.19125632942</v>
      </c>
      <c r="H2145" s="95">
        <v>0</v>
      </c>
      <c r="I2145" s="95">
        <v>0</v>
      </c>
      <c r="J2145" s="95">
        <v>4210.4421538114502</v>
      </c>
      <c r="K2145" s="95">
        <v>0</v>
      </c>
      <c r="L2145" s="95">
        <v>217.84819630160899</v>
      </c>
      <c r="M2145" s="95">
        <v>176.08243501745201</v>
      </c>
      <c r="N2145" s="95">
        <v>7384.5586798787099</v>
      </c>
      <c r="O2145" s="95">
        <v>0</v>
      </c>
      <c r="P2145" s="95">
        <v>13007.965192556399</v>
      </c>
      <c r="Q2145" s="95">
        <v>2739.7666960060601</v>
      </c>
      <c r="R2145" s="95">
        <v>0</v>
      </c>
      <c r="S2145" s="95">
        <v>38.779125980101497</v>
      </c>
      <c r="T2145" s="95">
        <v>0</v>
      </c>
      <c r="U2145" s="95">
        <v>4214.4682157635698</v>
      </c>
      <c r="V2145" s="95">
        <v>0</v>
      </c>
      <c r="W2145" s="95">
        <v>1102205.56596375</v>
      </c>
      <c r="X2145" s="95">
        <v>1291407.54312134</v>
      </c>
      <c r="Y2145" s="95">
        <v>1048747.6843109101</v>
      </c>
      <c r="Z2145" s="95">
        <v>241052.598007202</v>
      </c>
      <c r="AA2145" s="95">
        <v>0</v>
      </c>
      <c r="AB2145" s="95">
        <v>0</v>
      </c>
      <c r="AC2145" s="95">
        <v>1441265.9831695601</v>
      </c>
      <c r="AD2145" s="95">
        <v>0</v>
      </c>
      <c r="AE2145" s="95">
        <v>50748.257179737098</v>
      </c>
      <c r="AF2145" s="95">
        <v>19961.3212125301</v>
      </c>
      <c r="AG2145" s="95">
        <v>922855.77823638904</v>
      </c>
      <c r="AH2145" s="95">
        <v>0</v>
      </c>
      <c r="AI2145" s="95">
        <v>1081481.82081604</v>
      </c>
      <c r="AJ2145" s="95">
        <v>323799.46884536702</v>
      </c>
      <c r="AK2145" s="95">
        <v>0</v>
      </c>
      <c r="AL2145" s="95">
        <v>5828.0459176302002</v>
      </c>
      <c r="AM2145" s="95">
        <v>0</v>
      </c>
      <c r="AN2145" s="95">
        <v>1442385.0065002399</v>
      </c>
      <c r="AO2145" s="95">
        <v>0</v>
      </c>
      <c r="AP2145" s="95">
        <v>10181935.541381801</v>
      </c>
      <c r="AQ2145" s="95">
        <v>12833944.567627</v>
      </c>
      <c r="AR2145" s="95">
        <v>10487755.5910645</v>
      </c>
      <c r="AS2145" s="95">
        <v>2320017.9523620601</v>
      </c>
      <c r="AT2145" s="95">
        <v>0</v>
      </c>
      <c r="AU2145" s="95">
        <v>0</v>
      </c>
      <c r="AV2145" s="95">
        <v>6374677.7164306603</v>
      </c>
      <c r="AW2145" s="95">
        <v>0</v>
      </c>
      <c r="AX2145" s="95">
        <v>455221.35725402797</v>
      </c>
      <c r="AY2145" s="95">
        <v>204029.82272338899</v>
      </c>
      <c r="AZ2145" s="95">
        <v>9197215.1153564509</v>
      </c>
      <c r="BA2145" s="95">
        <v>0</v>
      </c>
      <c r="BB2145" s="95">
        <v>9946459.6838378906</v>
      </c>
      <c r="BC2145" s="95">
        <v>3240667.2146911598</v>
      </c>
      <c r="BD2145" s="95">
        <v>0</v>
      </c>
      <c r="BE2145" s="95">
        <v>52669.8431391716</v>
      </c>
      <c r="BF2145" s="95">
        <v>0</v>
      </c>
      <c r="BG2145" s="95">
        <v>6380476.06848145</v>
      </c>
      <c r="BH2145" s="95">
        <v>0</v>
      </c>
      <c r="BI2145" s="95">
        <v>2088949.7899169901</v>
      </c>
      <c r="BJ2145" s="95">
        <v>2218608.1077575702</v>
      </c>
      <c r="BK2145" s="95">
        <v>1931994.0021057101</v>
      </c>
      <c r="BL2145" s="95">
        <v>282237.90628051799</v>
      </c>
      <c r="BM2145" s="95">
        <v>0</v>
      </c>
      <c r="BN2145" s="95">
        <v>0</v>
      </c>
      <c r="BO2145" s="95">
        <v>0</v>
      </c>
      <c r="BP2145" s="95">
        <v>0</v>
      </c>
      <c r="BQ2145" s="95">
        <v>0</v>
      </c>
      <c r="BR2145" s="95">
        <v>40766.524845600099</v>
      </c>
      <c r="BS2145" s="95">
        <v>1130859.9311981199</v>
      </c>
      <c r="BT2145" s="95">
        <v>0</v>
      </c>
      <c r="BU2145" s="95">
        <v>1933472.7154083301</v>
      </c>
      <c r="BV2145" s="95">
        <v>1138117.2363739</v>
      </c>
      <c r="BW2145" s="95">
        <v>0</v>
      </c>
      <c r="BX2145" s="95">
        <v>9607.6146428585107</v>
      </c>
      <c r="BY2145" s="95">
        <v>0</v>
      </c>
      <c r="BZ2145" s="95">
        <v>0</v>
      </c>
      <c r="CA2145" s="95">
        <v>23584.796317100499</v>
      </c>
      <c r="CB2145" s="95">
        <v>2393163.8418884301</v>
      </c>
      <c r="CC2145" s="95">
        <v>22986725.510253899</v>
      </c>
      <c r="CD2145" s="95">
        <v>4284601.0016479502</v>
      </c>
      <c r="CE2145" s="95">
        <v>1688.58866097033</v>
      </c>
      <c r="CF2145" s="95">
        <v>241086.14619636501</v>
      </c>
      <c r="CG2145" s="95">
        <v>2319414.4809265099</v>
      </c>
      <c r="CH2145" s="95">
        <v>282215.99189376802</v>
      </c>
      <c r="CI2145" s="95">
        <v>25298.085565090201</v>
      </c>
      <c r="CJ2145" s="95">
        <v>2632452.96734619</v>
      </c>
      <c r="CK2145" s="95">
        <v>25284904.9223633</v>
      </c>
      <c r="CL2145" s="95">
        <v>4567901.7583618201</v>
      </c>
      <c r="CM2145" s="160">
        <v>29477.561908483502</v>
      </c>
      <c r="CN2145" s="160">
        <v>4069708.3466796898</v>
      </c>
      <c r="CO2145" s="160">
        <v>31637968.0783691</v>
      </c>
      <c r="CP2145" s="95">
        <v>4567901.7583618201</v>
      </c>
      <c r="CQ2145" s="95">
        <v>1656.17702975869</v>
      </c>
      <c r="CR2145" s="95">
        <v>234744.29955863999</v>
      </c>
      <c r="CS2145" s="95">
        <v>2264724.29370117</v>
      </c>
      <c r="CT2145" s="95">
        <v>270981.02185440098</v>
      </c>
      <c r="CU2145" s="161">
        <v>2634249.988084795</v>
      </c>
      <c r="CV2145" s="161">
        <v>25306139.991180409</v>
      </c>
    </row>
    <row r="2146" spans="1:100" x14ac:dyDescent="0.2">
      <c r="A2146" s="94" t="s">
        <v>186</v>
      </c>
      <c r="B2146" s="96">
        <v>38047</v>
      </c>
      <c r="C2146" s="95">
        <v>198185.67741203299</v>
      </c>
      <c r="D2146" s="95">
        <v>0</v>
      </c>
      <c r="E2146" s="95">
        <v>78500.986753463701</v>
      </c>
      <c r="F2146" s="95">
        <v>20858.5342407227</v>
      </c>
      <c r="G2146" s="95">
        <v>87.597162044607103</v>
      </c>
      <c r="H2146" s="95">
        <v>31554.784963846199</v>
      </c>
      <c r="I2146" s="95">
        <v>0</v>
      </c>
      <c r="J2146" s="95">
        <v>173.23725471831901</v>
      </c>
      <c r="K2146" s="95">
        <v>75930.329880714402</v>
      </c>
      <c r="L2146" s="95">
        <v>179187.57517623901</v>
      </c>
      <c r="M2146" s="95">
        <v>69672.735546112104</v>
      </c>
      <c r="N2146" s="95">
        <v>12450.895640373201</v>
      </c>
      <c r="O2146" s="95">
        <v>0</v>
      </c>
      <c r="P2146" s="95">
        <v>0</v>
      </c>
      <c r="Q2146" s="95">
        <v>14036.308479905099</v>
      </c>
      <c r="R2146" s="95">
        <v>0</v>
      </c>
      <c r="S2146" s="95">
        <v>0</v>
      </c>
      <c r="T2146" s="95">
        <v>31204.393347501798</v>
      </c>
      <c r="U2146" s="95">
        <v>74970.479618072495</v>
      </c>
      <c r="V2146" s="95">
        <v>13709451.0969238</v>
      </c>
      <c r="W2146" s="95">
        <v>0</v>
      </c>
      <c r="X2146" s="95">
        <v>10624763.290161099</v>
      </c>
      <c r="Y2146" s="95">
        <v>1375887.55056763</v>
      </c>
      <c r="Z2146" s="95">
        <v>8386.1717979908008</v>
      </c>
      <c r="AA2146" s="95">
        <v>8700246.6585693397</v>
      </c>
      <c r="AB2146" s="95">
        <v>0</v>
      </c>
      <c r="AC2146" s="95">
        <v>17424.659748554201</v>
      </c>
      <c r="AD2146" s="95">
        <v>32185275.707275402</v>
      </c>
      <c r="AE2146" s="95">
        <v>13020597.975097699</v>
      </c>
      <c r="AF2146" s="95">
        <v>5432067.3131713904</v>
      </c>
      <c r="AG2146" s="95">
        <v>2756955.5261840802</v>
      </c>
      <c r="AH2146" s="95">
        <v>0</v>
      </c>
      <c r="AI2146" s="95">
        <v>0</v>
      </c>
      <c r="AJ2146" s="95">
        <v>3219924.6269836398</v>
      </c>
      <c r="AK2146" s="95">
        <v>0</v>
      </c>
      <c r="AL2146" s="95">
        <v>0</v>
      </c>
      <c r="AM2146" s="95">
        <v>8614916.76953125</v>
      </c>
      <c r="AN2146" s="95">
        <v>31404296.8586426</v>
      </c>
      <c r="AO2146" s="95">
        <v>116219147.65332</v>
      </c>
      <c r="AP2146" s="95">
        <v>0</v>
      </c>
      <c r="AQ2146" s="95">
        <v>85524055.3046875</v>
      </c>
      <c r="AR2146" s="95">
        <v>13729694.274292</v>
      </c>
      <c r="AS2146" s="95">
        <v>55759.477313041702</v>
      </c>
      <c r="AT2146" s="95">
        <v>55314472.783691399</v>
      </c>
      <c r="AU2146" s="95">
        <v>0</v>
      </c>
      <c r="AV2146" s="95">
        <v>39354.444910049402</v>
      </c>
      <c r="AW2146" s="95">
        <v>74198372.339843795</v>
      </c>
      <c r="AX2146" s="95">
        <v>110875282.55175801</v>
      </c>
      <c r="AY2146" s="95">
        <v>46288135.254394501</v>
      </c>
      <c r="AZ2146" s="95">
        <v>20018614.446777299</v>
      </c>
      <c r="BA2146" s="95">
        <v>0</v>
      </c>
      <c r="BB2146" s="95">
        <v>0</v>
      </c>
      <c r="BC2146" s="95">
        <v>24088829.6877441</v>
      </c>
      <c r="BD2146" s="95">
        <v>0</v>
      </c>
      <c r="BE2146" s="95">
        <v>0</v>
      </c>
      <c r="BF2146" s="95">
        <v>54936547.003417999</v>
      </c>
      <c r="BG2146" s="95">
        <v>72403309.253906295</v>
      </c>
      <c r="BH2146" s="95">
        <v>13394684.897216801</v>
      </c>
      <c r="BI2146" s="95">
        <v>0</v>
      </c>
      <c r="BJ2146" s="95">
        <v>13347770.3515625</v>
      </c>
      <c r="BK2146" s="95">
        <v>2973801.4255065899</v>
      </c>
      <c r="BL2146" s="95">
        <v>0</v>
      </c>
      <c r="BM2146" s="95">
        <v>0</v>
      </c>
      <c r="BN2146" s="95">
        <v>0</v>
      </c>
      <c r="BO2146" s="95">
        <v>0</v>
      </c>
      <c r="BP2146" s="95">
        <v>0</v>
      </c>
      <c r="BQ2146" s="95">
        <v>0</v>
      </c>
      <c r="BR2146" s="95">
        <v>11166425.916259799</v>
      </c>
      <c r="BS2146" s="95">
        <v>6927363.7085571298</v>
      </c>
      <c r="BT2146" s="95">
        <v>0</v>
      </c>
      <c r="BU2146" s="95">
        <v>0</v>
      </c>
      <c r="BV2146" s="95">
        <v>8575028.28515625</v>
      </c>
      <c r="BW2146" s="95">
        <v>0</v>
      </c>
      <c r="BX2146" s="95">
        <v>0</v>
      </c>
      <c r="BY2146" s="95">
        <v>0</v>
      </c>
      <c r="BZ2146" s="95">
        <v>0</v>
      </c>
      <c r="CA2146" s="95">
        <v>276199.44138717698</v>
      </c>
      <c r="CB2146" s="95">
        <v>24152728.631103501</v>
      </c>
      <c r="CC2146" s="95">
        <v>199932722.140625</v>
      </c>
      <c r="CD2146" s="95">
        <v>26596756.1091309</v>
      </c>
      <c r="CE2146" s="95">
        <v>31248.170717954599</v>
      </c>
      <c r="CF2146" s="95">
        <v>8601821.8470459003</v>
      </c>
      <c r="CG2146" s="95">
        <v>54836373.658203103</v>
      </c>
      <c r="CH2146" s="95">
        <v>0</v>
      </c>
      <c r="CI2146" s="95">
        <v>307337.44818878197</v>
      </c>
      <c r="CJ2146" s="95">
        <v>32719289.2119141</v>
      </c>
      <c r="CK2146" s="95">
        <v>254541125.47265601</v>
      </c>
      <c r="CL2146" s="95">
        <v>26601527.448242199</v>
      </c>
      <c r="CM2146" s="160">
        <v>382194.391796112</v>
      </c>
      <c r="CN2146" s="160">
        <v>64040793.740234397</v>
      </c>
      <c r="CO2146" s="160">
        <v>327049892.84375</v>
      </c>
      <c r="CP2146" s="95">
        <v>26601527.448242199</v>
      </c>
      <c r="CQ2146" s="95">
        <v>0</v>
      </c>
      <c r="CR2146" s="95">
        <v>0</v>
      </c>
      <c r="CS2146" s="95">
        <v>0</v>
      </c>
      <c r="CT2146" s="95">
        <v>0</v>
      </c>
      <c r="CU2146" s="161">
        <v>32754550.478149399</v>
      </c>
      <c r="CV2146" s="161">
        <v>254769095.7988281</v>
      </c>
    </row>
    <row r="2147" spans="1:100" x14ac:dyDescent="0.2">
      <c r="A2147" s="94" t="s">
        <v>186</v>
      </c>
      <c r="B2147" s="96">
        <v>38139</v>
      </c>
      <c r="C2147" s="95">
        <v>200065.01092910799</v>
      </c>
      <c r="D2147" s="95">
        <v>0</v>
      </c>
      <c r="E2147" s="95">
        <v>76796.342951774597</v>
      </c>
      <c r="F2147" s="95">
        <v>22135.928026437799</v>
      </c>
      <c r="G2147" s="95">
        <v>1213.04590500891</v>
      </c>
      <c r="H2147" s="95">
        <v>29694.9676861763</v>
      </c>
      <c r="I2147" s="95">
        <v>0</v>
      </c>
      <c r="J2147" s="95">
        <v>3548.0905143022501</v>
      </c>
      <c r="K2147" s="95">
        <v>67023.413787841797</v>
      </c>
      <c r="L2147" s="95">
        <v>179503.379554749</v>
      </c>
      <c r="M2147" s="95">
        <v>69195.910063743606</v>
      </c>
      <c r="N2147" s="95">
        <v>12935.405856490101</v>
      </c>
      <c r="O2147" s="95">
        <v>0</v>
      </c>
      <c r="P2147" s="95">
        <v>0</v>
      </c>
      <c r="Q2147" s="95">
        <v>13962.417926549901</v>
      </c>
      <c r="R2147" s="95">
        <v>0</v>
      </c>
      <c r="S2147" s="95">
        <v>0</v>
      </c>
      <c r="T2147" s="95">
        <v>31266.786024808898</v>
      </c>
      <c r="U2147" s="95">
        <v>74488.608428001404</v>
      </c>
      <c r="V2147" s="95">
        <v>13787458.4764404</v>
      </c>
      <c r="W2147" s="95">
        <v>0</v>
      </c>
      <c r="X2147" s="95">
        <v>10429883.091186499</v>
      </c>
      <c r="Y2147" s="95">
        <v>1501002.71699524</v>
      </c>
      <c r="Z2147" s="95">
        <v>283746.857940674</v>
      </c>
      <c r="AA2147" s="95">
        <v>8296503.68432617</v>
      </c>
      <c r="AB2147" s="95">
        <v>0</v>
      </c>
      <c r="AC2147" s="95">
        <v>1127054.7844543499</v>
      </c>
      <c r="AD2147" s="95">
        <v>28198497.021728501</v>
      </c>
      <c r="AE2147" s="95">
        <v>12728114.3864746</v>
      </c>
      <c r="AF2147" s="95">
        <v>5326452.8775024395</v>
      </c>
      <c r="AG2147" s="95">
        <v>2812930.0114746098</v>
      </c>
      <c r="AH2147" s="95">
        <v>0</v>
      </c>
      <c r="AI2147" s="95">
        <v>0</v>
      </c>
      <c r="AJ2147" s="95">
        <v>3180545.9438781701</v>
      </c>
      <c r="AK2147" s="95">
        <v>0</v>
      </c>
      <c r="AL2147" s="95">
        <v>0</v>
      </c>
      <c r="AM2147" s="95">
        <v>8635927.0078125</v>
      </c>
      <c r="AN2147" s="95">
        <v>31217220.792480499</v>
      </c>
      <c r="AO2147" s="95">
        <v>117063582.34570301</v>
      </c>
      <c r="AP2147" s="95">
        <v>0</v>
      </c>
      <c r="AQ2147" s="95">
        <v>85249029.584960893</v>
      </c>
      <c r="AR2147" s="95">
        <v>15161551.3951416</v>
      </c>
      <c r="AS2147" s="95">
        <v>1793540.16392517</v>
      </c>
      <c r="AT2147" s="95">
        <v>53220318.332519501</v>
      </c>
      <c r="AU2147" s="95">
        <v>0</v>
      </c>
      <c r="AV2147" s="95">
        <v>2663240.5274352999</v>
      </c>
      <c r="AW2147" s="95">
        <v>65586071.598632798</v>
      </c>
      <c r="AX2147" s="95">
        <v>109970755.58007801</v>
      </c>
      <c r="AY2147" s="95">
        <v>45809891.460449196</v>
      </c>
      <c r="AZ2147" s="95">
        <v>20432558.291992199</v>
      </c>
      <c r="BA2147" s="95">
        <v>0</v>
      </c>
      <c r="BB2147" s="95">
        <v>0</v>
      </c>
      <c r="BC2147" s="95">
        <v>24055193.145507801</v>
      </c>
      <c r="BD2147" s="95">
        <v>0</v>
      </c>
      <c r="BE2147" s="95">
        <v>0</v>
      </c>
      <c r="BF2147" s="95">
        <v>55602149.033691399</v>
      </c>
      <c r="BG2147" s="95">
        <v>73151561.333007798</v>
      </c>
      <c r="BH2147" s="95">
        <v>13569310.6557617</v>
      </c>
      <c r="BI2147" s="95">
        <v>0</v>
      </c>
      <c r="BJ2147" s="95">
        <v>13350757.303588901</v>
      </c>
      <c r="BK2147" s="95">
        <v>3252250.6825256301</v>
      </c>
      <c r="BL2147" s="95">
        <v>0</v>
      </c>
      <c r="BM2147" s="95">
        <v>0</v>
      </c>
      <c r="BN2147" s="95">
        <v>0</v>
      </c>
      <c r="BO2147" s="95">
        <v>0</v>
      </c>
      <c r="BP2147" s="95">
        <v>0</v>
      </c>
      <c r="BQ2147" s="95">
        <v>0</v>
      </c>
      <c r="BR2147" s="95">
        <v>11084198.444213901</v>
      </c>
      <c r="BS2147" s="95">
        <v>7171222.4857177697</v>
      </c>
      <c r="BT2147" s="95">
        <v>0</v>
      </c>
      <c r="BU2147" s="95">
        <v>0</v>
      </c>
      <c r="BV2147" s="95">
        <v>8590282.8112793006</v>
      </c>
      <c r="BW2147" s="95">
        <v>0</v>
      </c>
      <c r="BX2147" s="95">
        <v>0</v>
      </c>
      <c r="BY2147" s="95">
        <v>0</v>
      </c>
      <c r="BZ2147" s="95">
        <v>0</v>
      </c>
      <c r="CA2147" s="95">
        <v>277869.99444580101</v>
      </c>
      <c r="CB2147" s="95">
        <v>24192327.1088867</v>
      </c>
      <c r="CC2147" s="95">
        <v>201718633.66992199</v>
      </c>
      <c r="CD2147" s="95">
        <v>26669083.909179699</v>
      </c>
      <c r="CE2147" s="95">
        <v>31289.8293633461</v>
      </c>
      <c r="CF2147" s="95">
        <v>8595386.9332275409</v>
      </c>
      <c r="CG2147" s="95">
        <v>55225803.029296897</v>
      </c>
      <c r="CH2147" s="95">
        <v>0</v>
      </c>
      <c r="CI2147" s="95">
        <v>309131.713512421</v>
      </c>
      <c r="CJ2147" s="95">
        <v>32788375.658935498</v>
      </c>
      <c r="CK2147" s="95">
        <v>257273545.82421899</v>
      </c>
      <c r="CL2147" s="95">
        <v>26668202.947509799</v>
      </c>
      <c r="CM2147" s="160">
        <v>383710.03415679903</v>
      </c>
      <c r="CN2147" s="160">
        <v>63755271.095214799</v>
      </c>
      <c r="CO2147" s="160">
        <v>329946861.90625</v>
      </c>
      <c r="CP2147" s="95">
        <v>26668202.947509799</v>
      </c>
      <c r="CQ2147" s="95">
        <v>0</v>
      </c>
      <c r="CR2147" s="95">
        <v>0</v>
      </c>
      <c r="CS2147" s="95">
        <v>0</v>
      </c>
      <c r="CT2147" s="95">
        <v>0</v>
      </c>
      <c r="CU2147" s="161">
        <v>32787714.042114243</v>
      </c>
      <c r="CV2147" s="161">
        <v>256944436.6992189</v>
      </c>
    </row>
    <row r="2148" spans="1:100" x14ac:dyDescent="0.2">
      <c r="A2148" s="94" t="s">
        <v>186</v>
      </c>
      <c r="B2148" s="96">
        <v>38231</v>
      </c>
      <c r="C2148" s="95">
        <v>203813.16130447399</v>
      </c>
      <c r="D2148" s="95">
        <v>0</v>
      </c>
      <c r="E2148" s="95">
        <v>83843.505892753601</v>
      </c>
      <c r="F2148" s="95">
        <v>24529.138952970501</v>
      </c>
      <c r="G2148" s="95">
        <v>3213.28581148386</v>
      </c>
      <c r="H2148" s="95">
        <v>27793.281106472001</v>
      </c>
      <c r="I2148" s="95">
        <v>0</v>
      </c>
      <c r="J2148" s="95">
        <v>9538.4000065326709</v>
      </c>
      <c r="K2148" s="95">
        <v>63199.818762302399</v>
      </c>
      <c r="L2148" s="95">
        <v>193711.04469299299</v>
      </c>
      <c r="M2148" s="95">
        <v>70257.264731407195</v>
      </c>
      <c r="N2148" s="95">
        <v>13495.6905442476</v>
      </c>
      <c r="O2148" s="95">
        <v>0</v>
      </c>
      <c r="P2148" s="95">
        <v>0</v>
      </c>
      <c r="Q2148" s="95">
        <v>13876.378935217899</v>
      </c>
      <c r="R2148" s="95">
        <v>0</v>
      </c>
      <c r="S2148" s="95">
        <v>0</v>
      </c>
      <c r="T2148" s="95">
        <v>30988.568877220201</v>
      </c>
      <c r="U2148" s="95">
        <v>72667.865402221694</v>
      </c>
      <c r="V2148" s="95">
        <v>14012206.829345699</v>
      </c>
      <c r="W2148" s="95">
        <v>0</v>
      </c>
      <c r="X2148" s="95">
        <v>10485168.8439941</v>
      </c>
      <c r="Y2148" s="95">
        <v>1672695.2890167199</v>
      </c>
      <c r="Z2148" s="95">
        <v>755826.15592193604</v>
      </c>
      <c r="AA2148" s="95">
        <v>7826721.40344238</v>
      </c>
      <c r="AB2148" s="95">
        <v>0</v>
      </c>
      <c r="AC2148" s="95">
        <v>2873047.2472534198</v>
      </c>
      <c r="AD2148" s="95">
        <v>26061270.0695801</v>
      </c>
      <c r="AE2148" s="95">
        <v>13502102.979492201</v>
      </c>
      <c r="AF2148" s="95">
        <v>5380232.1829223596</v>
      </c>
      <c r="AG2148" s="95">
        <v>2878458.8064270001</v>
      </c>
      <c r="AH2148" s="95">
        <v>0</v>
      </c>
      <c r="AI2148" s="95">
        <v>0</v>
      </c>
      <c r="AJ2148" s="95">
        <v>3164125.6591796898</v>
      </c>
      <c r="AK2148" s="95">
        <v>0</v>
      </c>
      <c r="AL2148" s="95">
        <v>0</v>
      </c>
      <c r="AM2148" s="95">
        <v>8630455.0992431603</v>
      </c>
      <c r="AN2148" s="95">
        <v>29347520.698974598</v>
      </c>
      <c r="AO2148" s="95">
        <v>119895904.67382801</v>
      </c>
      <c r="AP2148" s="95">
        <v>0</v>
      </c>
      <c r="AQ2148" s="95">
        <v>85911490.852539107</v>
      </c>
      <c r="AR2148" s="95">
        <v>15399765.020873999</v>
      </c>
      <c r="AS2148" s="95">
        <v>4727349.8800659198</v>
      </c>
      <c r="AT2148" s="95">
        <v>51231240.143066399</v>
      </c>
      <c r="AU2148" s="95">
        <v>0</v>
      </c>
      <c r="AV2148" s="95">
        <v>6979731.2885131799</v>
      </c>
      <c r="AW2148" s="95">
        <v>61331885.184570298</v>
      </c>
      <c r="AX2148" s="95">
        <v>118006080.81054699</v>
      </c>
      <c r="AY2148" s="95">
        <v>46722896.289550804</v>
      </c>
      <c r="AZ2148" s="95">
        <v>21153335.1396484</v>
      </c>
      <c r="BA2148" s="95">
        <v>0</v>
      </c>
      <c r="BB2148" s="95">
        <v>0</v>
      </c>
      <c r="BC2148" s="95">
        <v>24295807.512939502</v>
      </c>
      <c r="BD2148" s="95">
        <v>0</v>
      </c>
      <c r="BE2148" s="95">
        <v>0</v>
      </c>
      <c r="BF2148" s="95">
        <v>55603795.886230499</v>
      </c>
      <c r="BG2148" s="95">
        <v>69252447.277343795</v>
      </c>
      <c r="BH2148" s="95">
        <v>14488322.282714801</v>
      </c>
      <c r="BI2148" s="95">
        <v>0</v>
      </c>
      <c r="BJ2148" s="95">
        <v>13474246.2581787</v>
      </c>
      <c r="BK2148" s="95">
        <v>3624203.1403808598</v>
      </c>
      <c r="BL2148" s="95">
        <v>0</v>
      </c>
      <c r="BM2148" s="95">
        <v>0</v>
      </c>
      <c r="BN2148" s="95">
        <v>0</v>
      </c>
      <c r="BO2148" s="95">
        <v>0</v>
      </c>
      <c r="BP2148" s="95">
        <v>0</v>
      </c>
      <c r="BQ2148" s="95">
        <v>0</v>
      </c>
      <c r="BR2148" s="95">
        <v>11609756.4105225</v>
      </c>
      <c r="BS2148" s="95">
        <v>7517132.8294677697</v>
      </c>
      <c r="BT2148" s="95">
        <v>0</v>
      </c>
      <c r="BU2148" s="95">
        <v>0</v>
      </c>
      <c r="BV2148" s="95">
        <v>8739173.5783691406</v>
      </c>
      <c r="BW2148" s="95">
        <v>0</v>
      </c>
      <c r="BX2148" s="95">
        <v>0</v>
      </c>
      <c r="BY2148" s="95">
        <v>0</v>
      </c>
      <c r="BZ2148" s="95">
        <v>0</v>
      </c>
      <c r="CA2148" s="95">
        <v>285923.11101150501</v>
      </c>
      <c r="CB2148" s="95">
        <v>24647116.963134799</v>
      </c>
      <c r="CC2148" s="95">
        <v>206415196.84960899</v>
      </c>
      <c r="CD2148" s="95">
        <v>28353582.440429699</v>
      </c>
      <c r="CE2148" s="95">
        <v>30919.1768887043</v>
      </c>
      <c r="CF2148" s="95">
        <v>8597647.4490966797</v>
      </c>
      <c r="CG2148" s="95">
        <v>55630018.9150391</v>
      </c>
      <c r="CH2148" s="95">
        <v>0</v>
      </c>
      <c r="CI2148" s="95">
        <v>316730.01449585002</v>
      </c>
      <c r="CJ2148" s="95">
        <v>33272522.136230499</v>
      </c>
      <c r="CK2148" s="95">
        <v>262162332.37109399</v>
      </c>
      <c r="CL2148" s="95">
        <v>28336218.456298798</v>
      </c>
      <c r="CM2148" s="160">
        <v>389499.23339462298</v>
      </c>
      <c r="CN2148" s="160">
        <v>62817954.429199196</v>
      </c>
      <c r="CO2148" s="160">
        <v>331234352.07031298</v>
      </c>
      <c r="CP2148" s="95">
        <v>28336218.456298798</v>
      </c>
      <c r="CQ2148" s="95">
        <v>0</v>
      </c>
      <c r="CR2148" s="95">
        <v>0</v>
      </c>
      <c r="CS2148" s="95">
        <v>0</v>
      </c>
      <c r="CT2148" s="95">
        <v>0</v>
      </c>
      <c r="CU2148" s="161">
        <v>33244764.412231479</v>
      </c>
      <c r="CV2148" s="161">
        <v>262045215.76464808</v>
      </c>
    </row>
    <row r="2149" spans="1:100" x14ac:dyDescent="0.2">
      <c r="A2149" s="94" t="s">
        <v>186</v>
      </c>
      <c r="B2149" s="96">
        <v>38322</v>
      </c>
      <c r="C2149" s="95">
        <v>207901.46554756199</v>
      </c>
      <c r="D2149" s="95">
        <v>0</v>
      </c>
      <c r="E2149" s="95">
        <v>79190.871892929106</v>
      </c>
      <c r="F2149" s="95">
        <v>25795.7179079056</v>
      </c>
      <c r="G2149" s="95">
        <v>5244.99536269903</v>
      </c>
      <c r="H2149" s="95">
        <v>25746.921519517899</v>
      </c>
      <c r="I2149" s="95">
        <v>0</v>
      </c>
      <c r="J2149" s="95">
        <v>15682.9937431812</v>
      </c>
      <c r="K2149" s="95">
        <v>60797.672001838699</v>
      </c>
      <c r="L2149" s="95">
        <v>190543.324012756</v>
      </c>
      <c r="M2149" s="95">
        <v>71370.514417648301</v>
      </c>
      <c r="N2149" s="95">
        <v>13885.823863744699</v>
      </c>
      <c r="O2149" s="95">
        <v>0</v>
      </c>
      <c r="P2149" s="95">
        <v>0</v>
      </c>
      <c r="Q2149" s="95">
        <v>13864.8701139688</v>
      </c>
      <c r="R2149" s="95">
        <v>0</v>
      </c>
      <c r="S2149" s="95">
        <v>0</v>
      </c>
      <c r="T2149" s="95">
        <v>31026.0596139431</v>
      </c>
      <c r="U2149" s="95">
        <v>73924.975247383103</v>
      </c>
      <c r="V2149" s="95">
        <v>14477420.8903809</v>
      </c>
      <c r="W2149" s="95">
        <v>0</v>
      </c>
      <c r="X2149" s="95">
        <v>10317314.854003901</v>
      </c>
      <c r="Y2149" s="95">
        <v>1789526.30587769</v>
      </c>
      <c r="Z2149" s="95">
        <v>1469298.50575256</v>
      </c>
      <c r="AA2149" s="95">
        <v>7160206.81884766</v>
      </c>
      <c r="AB2149" s="95">
        <v>0</v>
      </c>
      <c r="AC2149" s="95">
        <v>7046401.7584838904</v>
      </c>
      <c r="AD2149" s="95">
        <v>26406634.208496101</v>
      </c>
      <c r="AE2149" s="95">
        <v>13231535.760253901</v>
      </c>
      <c r="AF2149" s="95">
        <v>5444965.2945556603</v>
      </c>
      <c r="AG2149" s="95">
        <v>2957802.1324157701</v>
      </c>
      <c r="AH2149" s="95">
        <v>0</v>
      </c>
      <c r="AI2149" s="95">
        <v>0</v>
      </c>
      <c r="AJ2149" s="95">
        <v>3104753.6456909198</v>
      </c>
      <c r="AK2149" s="95">
        <v>0</v>
      </c>
      <c r="AL2149" s="95">
        <v>0</v>
      </c>
      <c r="AM2149" s="95">
        <v>8615593.5142822303</v>
      </c>
      <c r="AN2149" s="95">
        <v>32089768.301513702</v>
      </c>
      <c r="AO2149" s="95">
        <v>125067220.731445</v>
      </c>
      <c r="AP2149" s="95">
        <v>0</v>
      </c>
      <c r="AQ2149" s="95">
        <v>85521530.666992202</v>
      </c>
      <c r="AR2149" s="95">
        <v>17355997.205078099</v>
      </c>
      <c r="AS2149" s="95">
        <v>9684277.8283691406</v>
      </c>
      <c r="AT2149" s="95">
        <v>46841712.5537109</v>
      </c>
      <c r="AU2149" s="95">
        <v>0</v>
      </c>
      <c r="AV2149" s="95">
        <v>16337628.8763428</v>
      </c>
      <c r="AW2149" s="95">
        <v>62755481.2119141</v>
      </c>
      <c r="AX2149" s="95">
        <v>115968124.81445301</v>
      </c>
      <c r="AY2149" s="95">
        <v>47714338.828613304</v>
      </c>
      <c r="AZ2149" s="95">
        <v>22035333.978027299</v>
      </c>
      <c r="BA2149" s="95">
        <v>0</v>
      </c>
      <c r="BB2149" s="95">
        <v>0</v>
      </c>
      <c r="BC2149" s="95">
        <v>24177602.6335449</v>
      </c>
      <c r="BD2149" s="95">
        <v>0</v>
      </c>
      <c r="BE2149" s="95">
        <v>0</v>
      </c>
      <c r="BF2149" s="95">
        <v>56619904.8896484</v>
      </c>
      <c r="BG2149" s="95">
        <v>75450532.826171905</v>
      </c>
      <c r="BH2149" s="95">
        <v>14785540.6865234</v>
      </c>
      <c r="BI2149" s="95">
        <v>0</v>
      </c>
      <c r="BJ2149" s="95">
        <v>13352462.115722699</v>
      </c>
      <c r="BK2149" s="95">
        <v>4007621.31817627</v>
      </c>
      <c r="BL2149" s="95">
        <v>0</v>
      </c>
      <c r="BM2149" s="95">
        <v>0</v>
      </c>
      <c r="BN2149" s="95">
        <v>0</v>
      </c>
      <c r="BO2149" s="95">
        <v>0</v>
      </c>
      <c r="BP2149" s="95">
        <v>0</v>
      </c>
      <c r="BQ2149" s="95">
        <v>0</v>
      </c>
      <c r="BR2149" s="95">
        <v>11826942.341308599</v>
      </c>
      <c r="BS2149" s="95">
        <v>7809256.59265137</v>
      </c>
      <c r="BT2149" s="95">
        <v>0</v>
      </c>
      <c r="BU2149" s="95">
        <v>0</v>
      </c>
      <c r="BV2149" s="95">
        <v>8702338.9739990197</v>
      </c>
      <c r="BW2149" s="95">
        <v>0</v>
      </c>
      <c r="BX2149" s="95">
        <v>0</v>
      </c>
      <c r="BY2149" s="95">
        <v>0</v>
      </c>
      <c r="BZ2149" s="95">
        <v>0</v>
      </c>
      <c r="CA2149" s="95">
        <v>287677.52223205601</v>
      </c>
      <c r="CB2149" s="95">
        <v>24681444.478759799</v>
      </c>
      <c r="CC2149" s="95">
        <v>209570692.91992199</v>
      </c>
      <c r="CD2149" s="95">
        <v>28173590.759033199</v>
      </c>
      <c r="CE2149" s="95">
        <v>31050.216566085801</v>
      </c>
      <c r="CF2149" s="95">
        <v>8620730.3680419903</v>
      </c>
      <c r="CG2149" s="95">
        <v>56604125.569824196</v>
      </c>
      <c r="CH2149" s="95">
        <v>0</v>
      </c>
      <c r="CI2149" s="95">
        <v>318907.14811325102</v>
      </c>
      <c r="CJ2149" s="95">
        <v>33308837.4528809</v>
      </c>
      <c r="CK2149" s="95">
        <v>266415583.265625</v>
      </c>
      <c r="CL2149" s="95">
        <v>28192480.536377002</v>
      </c>
      <c r="CM2149" s="160">
        <v>392325.965316772</v>
      </c>
      <c r="CN2149" s="160">
        <v>65285000.516113304</v>
      </c>
      <c r="CO2149" s="160">
        <v>341778972.92968798</v>
      </c>
      <c r="CP2149" s="95">
        <v>28192480.536377002</v>
      </c>
      <c r="CQ2149" s="95">
        <v>0</v>
      </c>
      <c r="CR2149" s="95">
        <v>0</v>
      </c>
      <c r="CS2149" s="95">
        <v>0</v>
      </c>
      <c r="CT2149" s="95">
        <v>0</v>
      </c>
      <c r="CU2149" s="161">
        <v>33302174.846801788</v>
      </c>
      <c r="CV2149" s="161">
        <v>266174818.48974618</v>
      </c>
    </row>
    <row r="2150" spans="1:100" x14ac:dyDescent="0.2">
      <c r="A2150" s="94" t="s">
        <v>186</v>
      </c>
      <c r="B2150" s="96">
        <v>38412</v>
      </c>
      <c r="C2150" s="95">
        <v>214778.063634872</v>
      </c>
      <c r="D2150" s="95">
        <v>0</v>
      </c>
      <c r="E2150" s="95">
        <v>80264.744266509995</v>
      </c>
      <c r="F2150" s="95">
        <v>28157.5760879517</v>
      </c>
      <c r="G2150" s="95">
        <v>7615.6365997195198</v>
      </c>
      <c r="H2150" s="95">
        <v>23901.878842592199</v>
      </c>
      <c r="I2150" s="95">
        <v>0</v>
      </c>
      <c r="J2150" s="95">
        <v>22155.6064856052</v>
      </c>
      <c r="K2150" s="95">
        <v>52156.506588935903</v>
      </c>
      <c r="L2150" s="95">
        <v>191589.14081382801</v>
      </c>
      <c r="M2150" s="95">
        <v>73266.594773292498</v>
      </c>
      <c r="N2150" s="95">
        <v>14368.6337293386</v>
      </c>
      <c r="O2150" s="95">
        <v>0</v>
      </c>
      <c r="P2150" s="95">
        <v>0</v>
      </c>
      <c r="Q2150" s="95">
        <v>14053.6928781271</v>
      </c>
      <c r="R2150" s="95">
        <v>0</v>
      </c>
      <c r="S2150" s="95">
        <v>0</v>
      </c>
      <c r="T2150" s="95">
        <v>31267.0123429298</v>
      </c>
      <c r="U2150" s="95">
        <v>73767.743166923494</v>
      </c>
      <c r="V2150" s="95">
        <v>14938564.172973599</v>
      </c>
      <c r="W2150" s="95">
        <v>0</v>
      </c>
      <c r="X2150" s="95">
        <v>10263869.752441401</v>
      </c>
      <c r="Y2150" s="95">
        <v>1945715.95304871</v>
      </c>
      <c r="Z2150" s="95">
        <v>2075811.7566680899</v>
      </c>
      <c r="AA2150" s="95">
        <v>6566496.1138915997</v>
      </c>
      <c r="AB2150" s="95">
        <v>0</v>
      </c>
      <c r="AC2150" s="95">
        <v>10065642.431518599</v>
      </c>
      <c r="AD2150" s="95">
        <v>22387307.6555176</v>
      </c>
      <c r="AE2150" s="95">
        <v>13333398.9503174</v>
      </c>
      <c r="AF2150" s="95">
        <v>5555544.8571167002</v>
      </c>
      <c r="AG2150" s="95">
        <v>3050984.0381164602</v>
      </c>
      <c r="AH2150" s="95">
        <v>0</v>
      </c>
      <c r="AI2150" s="95">
        <v>0</v>
      </c>
      <c r="AJ2150" s="95">
        <v>3092424.6792602502</v>
      </c>
      <c r="AK2150" s="95">
        <v>0</v>
      </c>
      <c r="AL2150" s="95">
        <v>0</v>
      </c>
      <c r="AM2150" s="95">
        <v>8675233.9714355506</v>
      </c>
      <c r="AN2150" s="95">
        <v>31534806.693115201</v>
      </c>
      <c r="AO2150" s="95">
        <v>129480585.81543</v>
      </c>
      <c r="AP2150" s="95">
        <v>0</v>
      </c>
      <c r="AQ2150" s="95">
        <v>85895296.344726607</v>
      </c>
      <c r="AR2150" s="95">
        <v>18712428.7111816</v>
      </c>
      <c r="AS2150" s="95">
        <v>13818368.384887701</v>
      </c>
      <c r="AT2150" s="95">
        <v>43697777.4521484</v>
      </c>
      <c r="AU2150" s="95">
        <v>0</v>
      </c>
      <c r="AV2150" s="95">
        <v>23872336.6728516</v>
      </c>
      <c r="AW2150" s="95">
        <v>53699862.879394501</v>
      </c>
      <c r="AX2150" s="95">
        <v>117240079.13281301</v>
      </c>
      <c r="AY2150" s="95">
        <v>49201071.181640603</v>
      </c>
      <c r="AZ2150" s="95">
        <v>23003837.149902299</v>
      </c>
      <c r="BA2150" s="95">
        <v>0</v>
      </c>
      <c r="BB2150" s="95">
        <v>0</v>
      </c>
      <c r="BC2150" s="95">
        <v>24481630.751220699</v>
      </c>
      <c r="BD2150" s="95">
        <v>0</v>
      </c>
      <c r="BE2150" s="95">
        <v>0</v>
      </c>
      <c r="BF2150" s="95">
        <v>57757898.739257798</v>
      </c>
      <c r="BG2150" s="95">
        <v>75707459.856445298</v>
      </c>
      <c r="BH2150" s="95">
        <v>15245119.0002441</v>
      </c>
      <c r="BI2150" s="95">
        <v>0</v>
      </c>
      <c r="BJ2150" s="95">
        <v>13738713.12146</v>
      </c>
      <c r="BK2150" s="95">
        <v>4425397.47412109</v>
      </c>
      <c r="BL2150" s="95">
        <v>0</v>
      </c>
      <c r="BM2150" s="95">
        <v>0</v>
      </c>
      <c r="BN2150" s="95">
        <v>0</v>
      </c>
      <c r="BO2150" s="95">
        <v>0</v>
      </c>
      <c r="BP2150" s="95">
        <v>0</v>
      </c>
      <c r="BQ2150" s="95">
        <v>0</v>
      </c>
      <c r="BR2150" s="95">
        <v>12084838.118408199</v>
      </c>
      <c r="BS2150" s="95">
        <v>8109726.1197509803</v>
      </c>
      <c r="BT2150" s="95">
        <v>0</v>
      </c>
      <c r="BU2150" s="95">
        <v>0</v>
      </c>
      <c r="BV2150" s="95">
        <v>8721408.7561035194</v>
      </c>
      <c r="BW2150" s="95">
        <v>0</v>
      </c>
      <c r="BX2150" s="95">
        <v>0</v>
      </c>
      <c r="BY2150" s="95">
        <v>0</v>
      </c>
      <c r="BZ2150" s="95">
        <v>0</v>
      </c>
      <c r="CA2150" s="95">
        <v>294483.317680359</v>
      </c>
      <c r="CB2150" s="95">
        <v>25256611.762207001</v>
      </c>
      <c r="CC2150" s="95">
        <v>216541802.41796899</v>
      </c>
      <c r="CD2150" s="95">
        <v>28849272.667236298</v>
      </c>
      <c r="CE2150" s="95">
        <v>31302.924701452299</v>
      </c>
      <c r="CF2150" s="95">
        <v>8683919.6336669903</v>
      </c>
      <c r="CG2150" s="95">
        <v>57813865.9921875</v>
      </c>
      <c r="CH2150" s="95">
        <v>0</v>
      </c>
      <c r="CI2150" s="95">
        <v>325739.21524429298</v>
      </c>
      <c r="CJ2150" s="95">
        <v>33960052.734863304</v>
      </c>
      <c r="CK2150" s="95">
        <v>274297295.453125</v>
      </c>
      <c r="CL2150" s="95">
        <v>28854597.344970699</v>
      </c>
      <c r="CM2150" s="160">
        <v>399216.14229965198</v>
      </c>
      <c r="CN2150" s="160">
        <v>65504754.878417999</v>
      </c>
      <c r="CO2150" s="160">
        <v>350059554.91406298</v>
      </c>
      <c r="CP2150" s="95">
        <v>28854597.344970699</v>
      </c>
      <c r="CQ2150" s="95">
        <v>0</v>
      </c>
      <c r="CR2150" s="95">
        <v>0</v>
      </c>
      <c r="CS2150" s="95">
        <v>0</v>
      </c>
      <c r="CT2150" s="95">
        <v>0</v>
      </c>
      <c r="CU2150" s="161">
        <v>33940531.395873994</v>
      </c>
      <c r="CV2150" s="161">
        <v>274355668.41015649</v>
      </c>
    </row>
    <row r="2151" spans="1:100" x14ac:dyDescent="0.2">
      <c r="A2151" s="94" t="s">
        <v>186</v>
      </c>
      <c r="B2151" s="96">
        <v>38504</v>
      </c>
      <c r="C2151" s="95">
        <v>219133.13135909999</v>
      </c>
      <c r="D2151" s="95">
        <v>17.270332186948501</v>
      </c>
      <c r="E2151" s="95">
        <v>79930.767921447798</v>
      </c>
      <c r="F2151" s="95">
        <v>30030.362806081801</v>
      </c>
      <c r="G2151" s="95">
        <v>9617.3229590654391</v>
      </c>
      <c r="H2151" s="95">
        <v>21690.514554262201</v>
      </c>
      <c r="I2151" s="95">
        <v>0</v>
      </c>
      <c r="J2151" s="95">
        <v>27796.932188510898</v>
      </c>
      <c r="K2151" s="95">
        <v>44733.3250207901</v>
      </c>
      <c r="L2151" s="95">
        <v>194323.546495438</v>
      </c>
      <c r="M2151" s="95">
        <v>75087.688794136004</v>
      </c>
      <c r="N2151" s="95">
        <v>14752.150070548099</v>
      </c>
      <c r="O2151" s="95">
        <v>0</v>
      </c>
      <c r="P2151" s="95">
        <v>0</v>
      </c>
      <c r="Q2151" s="95">
        <v>14177.6962791681</v>
      </c>
      <c r="R2151" s="95">
        <v>0</v>
      </c>
      <c r="S2151" s="95">
        <v>0</v>
      </c>
      <c r="T2151" s="95">
        <v>31429.530708312999</v>
      </c>
      <c r="U2151" s="95">
        <v>74311.897977828994</v>
      </c>
      <c r="V2151" s="95">
        <v>15132715.4926758</v>
      </c>
      <c r="W2151" s="95">
        <v>1446.05009463429</v>
      </c>
      <c r="X2151" s="95">
        <v>10261653.067627</v>
      </c>
      <c r="Y2151" s="95">
        <v>2162377.61019897</v>
      </c>
      <c r="Z2151" s="95">
        <v>2886718.8434143099</v>
      </c>
      <c r="AA2151" s="95">
        <v>5928739.6932983398</v>
      </c>
      <c r="AB2151" s="95">
        <v>0</v>
      </c>
      <c r="AC2151" s="95">
        <v>11965994.946899399</v>
      </c>
      <c r="AD2151" s="95">
        <v>18605685.072997998</v>
      </c>
      <c r="AE2151" s="95">
        <v>13497656.661132799</v>
      </c>
      <c r="AF2151" s="95">
        <v>5640361.9165649395</v>
      </c>
      <c r="AG2151" s="95">
        <v>3143332.6188049298</v>
      </c>
      <c r="AH2151" s="95">
        <v>0</v>
      </c>
      <c r="AI2151" s="95">
        <v>0</v>
      </c>
      <c r="AJ2151" s="95">
        <v>3074430.5851745601</v>
      </c>
      <c r="AK2151" s="95">
        <v>0</v>
      </c>
      <c r="AL2151" s="95">
        <v>0</v>
      </c>
      <c r="AM2151" s="95">
        <v>8742919.8206787091</v>
      </c>
      <c r="AN2151" s="95">
        <v>31504857.410400402</v>
      </c>
      <c r="AO2151" s="95">
        <v>133285871.115234</v>
      </c>
      <c r="AP2151" s="95">
        <v>10586.6292324066</v>
      </c>
      <c r="AQ2151" s="95">
        <v>86881188.372070298</v>
      </c>
      <c r="AR2151" s="95">
        <v>20264485.377929699</v>
      </c>
      <c r="AS2151" s="95">
        <v>19246216.558349598</v>
      </c>
      <c r="AT2151" s="95">
        <v>39893032.201171897</v>
      </c>
      <c r="AU2151" s="95">
        <v>0</v>
      </c>
      <c r="AV2151" s="95">
        <v>31267794.381591801</v>
      </c>
      <c r="AW2151" s="95">
        <v>44933399.798828103</v>
      </c>
      <c r="AX2151" s="95">
        <v>120083838.32324199</v>
      </c>
      <c r="AY2151" s="95">
        <v>50349518.670410201</v>
      </c>
      <c r="AZ2151" s="95">
        <v>23912573.074462902</v>
      </c>
      <c r="BA2151" s="95">
        <v>0</v>
      </c>
      <c r="BB2151" s="95">
        <v>0</v>
      </c>
      <c r="BC2151" s="95">
        <v>24566429.473144501</v>
      </c>
      <c r="BD2151" s="95">
        <v>0</v>
      </c>
      <c r="BE2151" s="95">
        <v>0</v>
      </c>
      <c r="BF2151" s="95">
        <v>58866441.738281302</v>
      </c>
      <c r="BG2151" s="95">
        <v>78502728.251953095</v>
      </c>
      <c r="BH2151" s="95">
        <v>15901431.814086899</v>
      </c>
      <c r="BI2151" s="95">
        <v>1944.79700061679</v>
      </c>
      <c r="BJ2151" s="95">
        <v>13829906.978149399</v>
      </c>
      <c r="BK2151" s="95">
        <v>4982085.7594604502</v>
      </c>
      <c r="BL2151" s="95">
        <v>0</v>
      </c>
      <c r="BM2151" s="95">
        <v>0</v>
      </c>
      <c r="BN2151" s="95">
        <v>0</v>
      </c>
      <c r="BO2151" s="95">
        <v>0</v>
      </c>
      <c r="BP2151" s="95">
        <v>0</v>
      </c>
      <c r="BQ2151" s="95">
        <v>0</v>
      </c>
      <c r="BR2151" s="95">
        <v>12400243.447753901</v>
      </c>
      <c r="BS2151" s="95">
        <v>8463484.7893066406</v>
      </c>
      <c r="BT2151" s="95">
        <v>0</v>
      </c>
      <c r="BU2151" s="95">
        <v>0</v>
      </c>
      <c r="BV2151" s="95">
        <v>8784966.7019043006</v>
      </c>
      <c r="BW2151" s="95">
        <v>0</v>
      </c>
      <c r="BX2151" s="95">
        <v>0</v>
      </c>
      <c r="BY2151" s="95">
        <v>0</v>
      </c>
      <c r="BZ2151" s="95">
        <v>0</v>
      </c>
      <c r="CA2151" s="95">
        <v>299963.28227996803</v>
      </c>
      <c r="CB2151" s="95">
        <v>25296161.080322299</v>
      </c>
      <c r="CC2151" s="95">
        <v>218928483.02734399</v>
      </c>
      <c r="CD2151" s="95">
        <v>29490740.137451202</v>
      </c>
      <c r="CE2151" s="95">
        <v>31485.779663801201</v>
      </c>
      <c r="CF2151" s="95">
        <v>8742315.2761230506</v>
      </c>
      <c r="CG2151" s="95">
        <v>58766819.099121101</v>
      </c>
      <c r="CH2151" s="95">
        <v>0</v>
      </c>
      <c r="CI2151" s="95">
        <v>331408.469398499</v>
      </c>
      <c r="CJ2151" s="95">
        <v>34084887.412597701</v>
      </c>
      <c r="CK2151" s="95">
        <v>277772339.66796899</v>
      </c>
      <c r="CL2151" s="95">
        <v>29490321.5241699</v>
      </c>
      <c r="CM2151" s="160">
        <v>405654.16455459601</v>
      </c>
      <c r="CN2151" s="160">
        <v>65339231.597167999</v>
      </c>
      <c r="CO2151" s="160">
        <v>355735859.0625</v>
      </c>
      <c r="CP2151" s="95">
        <v>29490321.5241699</v>
      </c>
      <c r="CQ2151" s="95">
        <v>0</v>
      </c>
      <c r="CR2151" s="95">
        <v>0</v>
      </c>
      <c r="CS2151" s="95">
        <v>0</v>
      </c>
      <c r="CT2151" s="95">
        <v>0</v>
      </c>
      <c r="CU2151" s="161">
        <v>34038476.35644535</v>
      </c>
      <c r="CV2151" s="161">
        <v>277695302.12646508</v>
      </c>
    </row>
    <row r="2152" spans="1:100" x14ac:dyDescent="0.2">
      <c r="A2152" s="94" t="s">
        <v>186</v>
      </c>
      <c r="B2152" s="96">
        <v>38596</v>
      </c>
      <c r="C2152" s="95">
        <v>223800.411212921</v>
      </c>
      <c r="D2152" s="95">
        <v>22.928308434784402</v>
      </c>
      <c r="E2152" s="95">
        <v>82429.906808853106</v>
      </c>
      <c r="F2152" s="95">
        <v>30915.640133619301</v>
      </c>
      <c r="G2152" s="95">
        <v>11829.852930665</v>
      </c>
      <c r="H2152" s="95">
        <v>19777.280926465999</v>
      </c>
      <c r="I2152" s="95">
        <v>0</v>
      </c>
      <c r="J2152" s="95">
        <v>33850.658943176299</v>
      </c>
      <c r="K2152" s="95">
        <v>39391.810966014898</v>
      </c>
      <c r="L2152" s="95">
        <v>201654.51369476301</v>
      </c>
      <c r="M2152" s="95">
        <v>79273.001059532195</v>
      </c>
      <c r="N2152" s="95">
        <v>15065.127703189801</v>
      </c>
      <c r="O2152" s="95">
        <v>0</v>
      </c>
      <c r="P2152" s="95">
        <v>0</v>
      </c>
      <c r="Q2152" s="95">
        <v>14291.3495721817</v>
      </c>
      <c r="R2152" s="95">
        <v>0</v>
      </c>
      <c r="S2152" s="95">
        <v>0</v>
      </c>
      <c r="T2152" s="95">
        <v>31655.131045579899</v>
      </c>
      <c r="U2152" s="95">
        <v>73288.657958984404</v>
      </c>
      <c r="V2152" s="95">
        <v>15450482.036987299</v>
      </c>
      <c r="W2152" s="95">
        <v>1966.7055449485799</v>
      </c>
      <c r="X2152" s="95">
        <v>10211313.7004395</v>
      </c>
      <c r="Y2152" s="95">
        <v>2317094.5627441402</v>
      </c>
      <c r="Z2152" s="95">
        <v>3516417.6877746601</v>
      </c>
      <c r="AA2152" s="95">
        <v>5338680.7548828097</v>
      </c>
      <c r="AB2152" s="95">
        <v>0</v>
      </c>
      <c r="AC2152" s="95">
        <v>13226058.014160199</v>
      </c>
      <c r="AD2152" s="95">
        <v>15600587.610595699</v>
      </c>
      <c r="AE2152" s="95">
        <v>13463019.170776401</v>
      </c>
      <c r="AF2152" s="95">
        <v>6171586.89379883</v>
      </c>
      <c r="AG2152" s="95">
        <v>3199285.1731872601</v>
      </c>
      <c r="AH2152" s="95">
        <v>0</v>
      </c>
      <c r="AI2152" s="95">
        <v>0</v>
      </c>
      <c r="AJ2152" s="95">
        <v>3084625.4088745099</v>
      </c>
      <c r="AK2152" s="95">
        <v>0</v>
      </c>
      <c r="AL2152" s="95">
        <v>0</v>
      </c>
      <c r="AM2152" s="95">
        <v>8793765.7373046894</v>
      </c>
      <c r="AN2152" s="95">
        <v>29767505.295410201</v>
      </c>
      <c r="AO2152" s="95">
        <v>137002470.82226601</v>
      </c>
      <c r="AP2152" s="95">
        <v>14748.1139914989</v>
      </c>
      <c r="AQ2152" s="95">
        <v>86489130.360351607</v>
      </c>
      <c r="AR2152" s="95">
        <v>20814065.693359401</v>
      </c>
      <c r="AS2152" s="95">
        <v>23519681.8115234</v>
      </c>
      <c r="AT2152" s="95">
        <v>36671039.809570298</v>
      </c>
      <c r="AU2152" s="95">
        <v>0</v>
      </c>
      <c r="AV2152" s="95">
        <v>36785959.045410201</v>
      </c>
      <c r="AW2152" s="95">
        <v>37979729.598632798</v>
      </c>
      <c r="AX2152" s="95">
        <v>121207286.08300801</v>
      </c>
      <c r="AY2152" s="95">
        <v>55822672.906738304</v>
      </c>
      <c r="AZ2152" s="95">
        <v>24638934.730224598</v>
      </c>
      <c r="BA2152" s="95">
        <v>0</v>
      </c>
      <c r="BB2152" s="95">
        <v>0</v>
      </c>
      <c r="BC2152" s="95">
        <v>24948229.7507324</v>
      </c>
      <c r="BD2152" s="95">
        <v>0</v>
      </c>
      <c r="BE2152" s="95">
        <v>0</v>
      </c>
      <c r="BF2152" s="95">
        <v>59643627.526367202</v>
      </c>
      <c r="BG2152" s="95">
        <v>76369530.849609405</v>
      </c>
      <c r="BH2152" s="95">
        <v>17328583.307128899</v>
      </c>
      <c r="BI2152" s="95">
        <v>2050.92375284433</v>
      </c>
      <c r="BJ2152" s="95">
        <v>14516625.783813501</v>
      </c>
      <c r="BK2152" s="95">
        <v>5511484.2953491202</v>
      </c>
      <c r="BL2152" s="95">
        <v>0</v>
      </c>
      <c r="BM2152" s="95">
        <v>0</v>
      </c>
      <c r="BN2152" s="95">
        <v>0</v>
      </c>
      <c r="BO2152" s="95">
        <v>0</v>
      </c>
      <c r="BP2152" s="95">
        <v>0</v>
      </c>
      <c r="BQ2152" s="95">
        <v>0</v>
      </c>
      <c r="BR2152" s="95">
        <v>13807543.6434326</v>
      </c>
      <c r="BS2152" s="95">
        <v>8814769.1412353497</v>
      </c>
      <c r="BT2152" s="95">
        <v>0</v>
      </c>
      <c r="BU2152" s="95">
        <v>0</v>
      </c>
      <c r="BV2152" s="95">
        <v>8998439.1911621094</v>
      </c>
      <c r="BW2152" s="95">
        <v>0</v>
      </c>
      <c r="BX2152" s="95">
        <v>0</v>
      </c>
      <c r="BY2152" s="95">
        <v>0</v>
      </c>
      <c r="BZ2152" s="95">
        <v>0</v>
      </c>
      <c r="CA2152" s="95">
        <v>305156.54154586798</v>
      </c>
      <c r="CB2152" s="95">
        <v>25745312.0693359</v>
      </c>
      <c r="CC2152" s="95">
        <v>223822203.13476601</v>
      </c>
      <c r="CD2152" s="95">
        <v>32230018.790771499</v>
      </c>
      <c r="CE2152" s="95">
        <v>31577.0117635727</v>
      </c>
      <c r="CF2152" s="95">
        <v>8806883.49365234</v>
      </c>
      <c r="CG2152" s="95">
        <v>59943804.892089799</v>
      </c>
      <c r="CH2152" s="95">
        <v>0</v>
      </c>
      <c r="CI2152" s="95">
        <v>336631.36919021601</v>
      </c>
      <c r="CJ2152" s="95">
        <v>34563173.607910201</v>
      </c>
      <c r="CK2152" s="95">
        <v>283754509.78125</v>
      </c>
      <c r="CL2152" s="95">
        <v>32208900.631591801</v>
      </c>
      <c r="CM2152" s="160">
        <v>409265.225914001</v>
      </c>
      <c r="CN2152" s="160">
        <v>64553601.4140625</v>
      </c>
      <c r="CO2152" s="160">
        <v>359949056.25390601</v>
      </c>
      <c r="CP2152" s="95">
        <v>32208900.631591801</v>
      </c>
      <c r="CQ2152" s="95">
        <v>0</v>
      </c>
      <c r="CR2152" s="95">
        <v>0</v>
      </c>
      <c r="CS2152" s="95">
        <v>0</v>
      </c>
      <c r="CT2152" s="95">
        <v>0</v>
      </c>
      <c r="CU2152" s="161">
        <v>34552195.562988237</v>
      </c>
      <c r="CV2152" s="161">
        <v>283766008.02685583</v>
      </c>
    </row>
    <row r="2153" spans="1:100" x14ac:dyDescent="0.2">
      <c r="A2153" s="94" t="s">
        <v>186</v>
      </c>
      <c r="B2153" s="96">
        <v>38687</v>
      </c>
      <c r="C2153" s="95">
        <v>227992.021263123</v>
      </c>
      <c r="D2153" s="95">
        <v>23.936328427866101</v>
      </c>
      <c r="E2153" s="95">
        <v>82228.333688736006</v>
      </c>
      <c r="F2153" s="95">
        <v>35380.998609066002</v>
      </c>
      <c r="G2153" s="95">
        <v>14033.570944786101</v>
      </c>
      <c r="H2153" s="95">
        <v>17894.801766395602</v>
      </c>
      <c r="I2153" s="95">
        <v>0</v>
      </c>
      <c r="J2153" s="95">
        <v>42214.046523571</v>
      </c>
      <c r="K2153" s="95">
        <v>32694.414393663399</v>
      </c>
      <c r="L2153" s="95">
        <v>200159.724805832</v>
      </c>
      <c r="M2153" s="95">
        <v>80810.009858131394</v>
      </c>
      <c r="N2153" s="95">
        <v>15428.6680340767</v>
      </c>
      <c r="O2153" s="95">
        <v>0</v>
      </c>
      <c r="P2153" s="95">
        <v>0</v>
      </c>
      <c r="Q2153" s="95">
        <v>14322.6352241039</v>
      </c>
      <c r="R2153" s="95">
        <v>0</v>
      </c>
      <c r="S2153" s="95">
        <v>0</v>
      </c>
      <c r="T2153" s="95">
        <v>31866.8463850021</v>
      </c>
      <c r="U2153" s="95">
        <v>74261.730401039094</v>
      </c>
      <c r="V2153" s="95">
        <v>15841629.9996338</v>
      </c>
      <c r="W2153" s="95">
        <v>2333.57169061899</v>
      </c>
      <c r="X2153" s="95">
        <v>10079391.6402588</v>
      </c>
      <c r="Y2153" s="95">
        <v>2530605.4653320299</v>
      </c>
      <c r="Z2153" s="95">
        <v>4089464.78723145</v>
      </c>
      <c r="AA2153" s="95">
        <v>4665416.5872192401</v>
      </c>
      <c r="AB2153" s="95">
        <v>0</v>
      </c>
      <c r="AC2153" s="95">
        <v>18013159.076904301</v>
      </c>
      <c r="AD2153" s="95">
        <v>13095840.0668945</v>
      </c>
      <c r="AE2153" s="95">
        <v>12938901.4729004</v>
      </c>
      <c r="AF2153" s="95">
        <v>6245526.5983276404</v>
      </c>
      <c r="AG2153" s="95">
        <v>3283599.2476196298</v>
      </c>
      <c r="AH2153" s="95">
        <v>0</v>
      </c>
      <c r="AI2153" s="95">
        <v>0</v>
      </c>
      <c r="AJ2153" s="95">
        <v>3082949.6455383301</v>
      </c>
      <c r="AK2153" s="95">
        <v>0</v>
      </c>
      <c r="AL2153" s="95">
        <v>0</v>
      </c>
      <c r="AM2153" s="95">
        <v>8771629.9000244103</v>
      </c>
      <c r="AN2153" s="95">
        <v>30494115.582275402</v>
      </c>
      <c r="AO2153" s="95">
        <v>141560556.10742199</v>
      </c>
      <c r="AP2153" s="95">
        <v>17690.6672694683</v>
      </c>
      <c r="AQ2153" s="95">
        <v>87312347.493164107</v>
      </c>
      <c r="AR2153" s="95">
        <v>23651437.720947299</v>
      </c>
      <c r="AS2153" s="95">
        <v>28324378.184570301</v>
      </c>
      <c r="AT2153" s="95">
        <v>32340785.423583999</v>
      </c>
      <c r="AU2153" s="95">
        <v>0</v>
      </c>
      <c r="AV2153" s="95">
        <v>48760059.609375</v>
      </c>
      <c r="AW2153" s="95">
        <v>32488432.824218798</v>
      </c>
      <c r="AX2153" s="95">
        <v>117528376.457031</v>
      </c>
      <c r="AY2153" s="95">
        <v>57189148.806640603</v>
      </c>
      <c r="AZ2153" s="95">
        <v>25602582.605468798</v>
      </c>
      <c r="BA2153" s="95">
        <v>0</v>
      </c>
      <c r="BB2153" s="95">
        <v>0</v>
      </c>
      <c r="BC2153" s="95">
        <v>25296469.728759799</v>
      </c>
      <c r="BD2153" s="95">
        <v>0</v>
      </c>
      <c r="BE2153" s="95">
        <v>0</v>
      </c>
      <c r="BF2153" s="95">
        <v>60700983.1650391</v>
      </c>
      <c r="BG2153" s="95">
        <v>80217754.264648393</v>
      </c>
      <c r="BH2153" s="95">
        <v>18205772.3835449</v>
      </c>
      <c r="BI2153" s="95">
        <v>1958.8637663871</v>
      </c>
      <c r="BJ2153" s="95">
        <v>14465622.084350601</v>
      </c>
      <c r="BK2153" s="95">
        <v>6026773.36181641</v>
      </c>
      <c r="BL2153" s="95">
        <v>0</v>
      </c>
      <c r="BM2153" s="95">
        <v>0</v>
      </c>
      <c r="BN2153" s="95">
        <v>0</v>
      </c>
      <c r="BO2153" s="95">
        <v>0</v>
      </c>
      <c r="BP2153" s="95">
        <v>0</v>
      </c>
      <c r="BQ2153" s="95">
        <v>0</v>
      </c>
      <c r="BR2153" s="95">
        <v>14099719.587768599</v>
      </c>
      <c r="BS2153" s="95">
        <v>9170717.4697265606</v>
      </c>
      <c r="BT2153" s="95">
        <v>0</v>
      </c>
      <c r="BU2153" s="95">
        <v>0</v>
      </c>
      <c r="BV2153" s="95">
        <v>9112231.9121093806</v>
      </c>
      <c r="BW2153" s="95">
        <v>0</v>
      </c>
      <c r="BX2153" s="95">
        <v>0</v>
      </c>
      <c r="BY2153" s="95">
        <v>0</v>
      </c>
      <c r="BZ2153" s="95">
        <v>0</v>
      </c>
      <c r="CA2153" s="95">
        <v>310743.89439010603</v>
      </c>
      <c r="CB2153" s="95">
        <v>25844340.150878899</v>
      </c>
      <c r="CC2153" s="95">
        <v>228273170.04101601</v>
      </c>
      <c r="CD2153" s="95">
        <v>32714088.488037098</v>
      </c>
      <c r="CE2153" s="95">
        <v>31940.251162052198</v>
      </c>
      <c r="CF2153" s="95">
        <v>8863187.5849609394</v>
      </c>
      <c r="CG2153" s="95">
        <v>61259940.478027299</v>
      </c>
      <c r="CH2153" s="95">
        <v>0</v>
      </c>
      <c r="CI2153" s="95">
        <v>342836.46522522002</v>
      </c>
      <c r="CJ2153" s="95">
        <v>34740995.78125</v>
      </c>
      <c r="CK2153" s="95">
        <v>289318857.97656298</v>
      </c>
      <c r="CL2153" s="95">
        <v>32795005.857421901</v>
      </c>
      <c r="CM2153" s="160">
        <v>416438.08826827997</v>
      </c>
      <c r="CN2153" s="160">
        <v>65291915.939941399</v>
      </c>
      <c r="CO2153" s="160">
        <v>370032280.14453101</v>
      </c>
      <c r="CP2153" s="95">
        <v>32795005.857421901</v>
      </c>
      <c r="CQ2153" s="95">
        <v>0</v>
      </c>
      <c r="CR2153" s="95">
        <v>0</v>
      </c>
      <c r="CS2153" s="95">
        <v>0</v>
      </c>
      <c r="CT2153" s="95">
        <v>0</v>
      </c>
      <c r="CU2153" s="161">
        <v>34707527.735839836</v>
      </c>
      <c r="CV2153" s="161">
        <v>289533110.51904333</v>
      </c>
    </row>
    <row r="2154" spans="1:100" x14ac:dyDescent="0.2">
      <c r="A2154" s="94" t="s">
        <v>186</v>
      </c>
      <c r="B2154" s="96">
        <v>38777</v>
      </c>
      <c r="C2154" s="95">
        <v>233956.54613876299</v>
      </c>
      <c r="D2154" s="95">
        <v>22.521712258923799</v>
      </c>
      <c r="E2154" s="95">
        <v>81486.272527694702</v>
      </c>
      <c r="F2154" s="95">
        <v>35915.145480632797</v>
      </c>
      <c r="G2154" s="95">
        <v>16205.6831014156</v>
      </c>
      <c r="H2154" s="95">
        <v>16019.0553190708</v>
      </c>
      <c r="I2154" s="95">
        <v>0</v>
      </c>
      <c r="J2154" s="95">
        <v>47582.786723136902</v>
      </c>
      <c r="K2154" s="95">
        <v>27897.647270679499</v>
      </c>
      <c r="L2154" s="95">
        <v>146509.385482788</v>
      </c>
      <c r="M2154" s="95">
        <v>82405.150015830994</v>
      </c>
      <c r="N2154" s="95">
        <v>15831.685202717799</v>
      </c>
      <c r="O2154" s="95">
        <v>81548.118559837298</v>
      </c>
      <c r="P2154" s="95">
        <v>0</v>
      </c>
      <c r="Q2154" s="95">
        <v>14342.210641503299</v>
      </c>
      <c r="R2154" s="95">
        <v>10670.0745788813</v>
      </c>
      <c r="S2154" s="95">
        <v>0</v>
      </c>
      <c r="T2154" s="95">
        <v>22879.562264204</v>
      </c>
      <c r="U2154" s="95">
        <v>75282.490012168899</v>
      </c>
      <c r="V2154" s="95">
        <v>16249966.598510699</v>
      </c>
      <c r="W2154" s="95">
        <v>2772.6591016054199</v>
      </c>
      <c r="X2154" s="95">
        <v>10028035.840698199</v>
      </c>
      <c r="Y2154" s="95">
        <v>2685500.55682373</v>
      </c>
      <c r="Z2154" s="95">
        <v>4682871.4368896503</v>
      </c>
      <c r="AA2154" s="95">
        <v>4123326.9119567899</v>
      </c>
      <c r="AB2154" s="95">
        <v>0</v>
      </c>
      <c r="AC2154" s="95">
        <v>20488878.041992199</v>
      </c>
      <c r="AD2154" s="95">
        <v>11105424.1861572</v>
      </c>
      <c r="AE2154" s="95">
        <v>8379403.9202880897</v>
      </c>
      <c r="AF2154" s="95">
        <v>6347647.4446411096</v>
      </c>
      <c r="AG2154" s="95">
        <v>3347101.5833129901</v>
      </c>
      <c r="AH2154" s="95">
        <v>5224026.1829223596</v>
      </c>
      <c r="AI2154" s="95">
        <v>0</v>
      </c>
      <c r="AJ2154" s="95">
        <v>3085127.0833129901</v>
      </c>
      <c r="AK2154" s="95">
        <v>2595000.1315612802</v>
      </c>
      <c r="AL2154" s="95">
        <v>0</v>
      </c>
      <c r="AM2154" s="95">
        <v>6281583.6455078097</v>
      </c>
      <c r="AN2154" s="95">
        <v>30777215.744628899</v>
      </c>
      <c r="AO2154" s="95">
        <v>146304089.40234399</v>
      </c>
      <c r="AP2154" s="95">
        <v>20384.9240922928</v>
      </c>
      <c r="AQ2154" s="95">
        <v>87135973.8515625</v>
      </c>
      <c r="AR2154" s="95">
        <v>24592102.243408199</v>
      </c>
      <c r="AS2154" s="95">
        <v>32798732.715087902</v>
      </c>
      <c r="AT2154" s="95">
        <v>29048465.003173798</v>
      </c>
      <c r="AU2154" s="95">
        <v>0</v>
      </c>
      <c r="AV2154" s="95">
        <v>56377015.448242202</v>
      </c>
      <c r="AW2154" s="95">
        <v>27667160.653076202</v>
      </c>
      <c r="AX2154" s="95">
        <v>78107051.121093795</v>
      </c>
      <c r="AY2154" s="95">
        <v>58567987.785644501</v>
      </c>
      <c r="AZ2154" s="95">
        <v>26411756.7502441</v>
      </c>
      <c r="BA2154" s="95">
        <v>45769862.736816399</v>
      </c>
      <c r="BB2154" s="95">
        <v>0</v>
      </c>
      <c r="BC2154" s="95">
        <v>25607766.283691399</v>
      </c>
      <c r="BD2154" s="95">
        <v>17815725.7353516</v>
      </c>
      <c r="BE2154" s="95">
        <v>0</v>
      </c>
      <c r="BF2154" s="95">
        <v>44441599.470214799</v>
      </c>
      <c r="BG2154" s="95">
        <v>82512124.059570298</v>
      </c>
      <c r="BH2154" s="95">
        <v>25569482.942138702</v>
      </c>
      <c r="BI2154" s="95">
        <v>2439.1945406198502</v>
      </c>
      <c r="BJ2154" s="95">
        <v>17922496.378662098</v>
      </c>
      <c r="BK2154" s="95">
        <v>6776274.1892700205</v>
      </c>
      <c r="BL2154" s="95">
        <v>0</v>
      </c>
      <c r="BM2154" s="95">
        <v>975892.50080871605</v>
      </c>
      <c r="BN2154" s="95">
        <v>0</v>
      </c>
      <c r="BO2154" s="95">
        <v>0</v>
      </c>
      <c r="BP2154" s="95">
        <v>0</v>
      </c>
      <c r="BQ2154" s="95">
        <v>0</v>
      </c>
      <c r="BR2154" s="95">
        <v>15283938.067871099</v>
      </c>
      <c r="BS2154" s="95">
        <v>9713670.9810790997</v>
      </c>
      <c r="BT2154" s="95">
        <v>8902857.7708740197</v>
      </c>
      <c r="BU2154" s="95">
        <v>0</v>
      </c>
      <c r="BV2154" s="95">
        <v>9407308.6942138709</v>
      </c>
      <c r="BW2154" s="95">
        <v>2065872.5820770301</v>
      </c>
      <c r="BX2154" s="95">
        <v>0</v>
      </c>
      <c r="BY2154" s="95">
        <v>0</v>
      </c>
      <c r="BZ2154" s="95">
        <v>0</v>
      </c>
      <c r="CA2154" s="95">
        <v>314958.34832763701</v>
      </c>
      <c r="CB2154" s="95">
        <v>26271429.826171901</v>
      </c>
      <c r="CC2154" s="95">
        <v>233639632.60156301</v>
      </c>
      <c r="CD2154" s="95">
        <v>43396660.984863304</v>
      </c>
      <c r="CE2154" s="95">
        <v>32181.684941530199</v>
      </c>
      <c r="CF2154" s="95">
        <v>8873203.0093994103</v>
      </c>
      <c r="CG2154" s="95">
        <v>62261761.058105499</v>
      </c>
      <c r="CH2154" s="95">
        <v>0</v>
      </c>
      <c r="CI2154" s="95">
        <v>347151.12419891398</v>
      </c>
      <c r="CJ2154" s="95">
        <v>35176801.5380859</v>
      </c>
      <c r="CK2154" s="95">
        <v>296085068.828125</v>
      </c>
      <c r="CL2154" s="95">
        <v>45479989.986816399</v>
      </c>
      <c r="CM2154" s="160">
        <v>421697.81007003802</v>
      </c>
      <c r="CN2154" s="160">
        <v>65859936.925781302</v>
      </c>
      <c r="CO2154" s="160">
        <v>378280470.94140601</v>
      </c>
      <c r="CP2154" s="95">
        <v>45479989.986816399</v>
      </c>
      <c r="CQ2154" s="95">
        <v>0</v>
      </c>
      <c r="CR2154" s="95">
        <v>0</v>
      </c>
      <c r="CS2154" s="95">
        <v>0</v>
      </c>
      <c r="CT2154" s="95">
        <v>0</v>
      </c>
      <c r="CU2154" s="161">
        <v>35144632.835571311</v>
      </c>
      <c r="CV2154" s="161">
        <v>295901393.65966851</v>
      </c>
    </row>
    <row r="2155" spans="1:100" x14ac:dyDescent="0.2">
      <c r="A2155" s="94" t="s">
        <v>186</v>
      </c>
      <c r="B2155" s="96">
        <v>38869</v>
      </c>
      <c r="C2155" s="95">
        <v>240540.391042709</v>
      </c>
      <c r="D2155" s="95">
        <v>24.4552071939688</v>
      </c>
      <c r="E2155" s="95">
        <v>82060.6773853302</v>
      </c>
      <c r="F2155" s="95">
        <v>38403.790644645698</v>
      </c>
      <c r="G2155" s="95">
        <v>18203.723875284199</v>
      </c>
      <c r="H2155" s="95">
        <v>14357.2068995237</v>
      </c>
      <c r="I2155" s="95">
        <v>0</v>
      </c>
      <c r="J2155" s="95">
        <v>52596.166705131502</v>
      </c>
      <c r="K2155" s="95">
        <v>23111.235692977902</v>
      </c>
      <c r="L2155" s="95">
        <v>145867.55952453599</v>
      </c>
      <c r="M2155" s="95">
        <v>83829.819365501404</v>
      </c>
      <c r="N2155" s="95">
        <v>16220.2041617632</v>
      </c>
      <c r="O2155" s="95">
        <v>85599.897844314604</v>
      </c>
      <c r="P2155" s="95">
        <v>0</v>
      </c>
      <c r="Q2155" s="95">
        <v>14297.7829948664</v>
      </c>
      <c r="R2155" s="95">
        <v>12312.118033528301</v>
      </c>
      <c r="S2155" s="95">
        <v>0</v>
      </c>
      <c r="T2155" s="95">
        <v>21374.140985012102</v>
      </c>
      <c r="U2155" s="95">
        <v>75726.185651779204</v>
      </c>
      <c r="V2155" s="95">
        <v>16777634.552734401</v>
      </c>
      <c r="W2155" s="95">
        <v>2749.9452311396599</v>
      </c>
      <c r="X2155" s="95">
        <v>9996426.1900634803</v>
      </c>
      <c r="Y2155" s="95">
        <v>2934577.4777526902</v>
      </c>
      <c r="Z2155" s="95">
        <v>5422023.07995605</v>
      </c>
      <c r="AA2155" s="95">
        <v>3630211.7791748</v>
      </c>
      <c r="AB2155" s="95">
        <v>0</v>
      </c>
      <c r="AC2155" s="95">
        <v>22165347.130371101</v>
      </c>
      <c r="AD2155" s="95">
        <v>8678930.7576904297</v>
      </c>
      <c r="AE2155" s="95">
        <v>8260163.2640380897</v>
      </c>
      <c r="AF2155" s="95">
        <v>6426940.3098144503</v>
      </c>
      <c r="AG2155" s="95">
        <v>3424470.5993652302</v>
      </c>
      <c r="AH2155" s="95">
        <v>5473223.9483642597</v>
      </c>
      <c r="AI2155" s="95">
        <v>0</v>
      </c>
      <c r="AJ2155" s="95">
        <v>3090766.4219055199</v>
      </c>
      <c r="AK2155" s="95">
        <v>3148120.6705017099</v>
      </c>
      <c r="AL2155" s="95">
        <v>0</v>
      </c>
      <c r="AM2155" s="95">
        <v>5813293.6963501005</v>
      </c>
      <c r="AN2155" s="95">
        <v>30915974.205322299</v>
      </c>
      <c r="AO2155" s="95">
        <v>152199528.34765601</v>
      </c>
      <c r="AP2155" s="95">
        <v>21063.868005991</v>
      </c>
      <c r="AQ2155" s="95">
        <v>86911745.163085893</v>
      </c>
      <c r="AR2155" s="95">
        <v>25964827.569091801</v>
      </c>
      <c r="AS2155" s="95">
        <v>38179446.8916016</v>
      </c>
      <c r="AT2155" s="95">
        <v>25921654.548095699</v>
      </c>
      <c r="AU2155" s="95">
        <v>0</v>
      </c>
      <c r="AV2155" s="95">
        <v>62811690.291992202</v>
      </c>
      <c r="AW2155" s="95">
        <v>21795958.159912098</v>
      </c>
      <c r="AX2155" s="95">
        <v>77379628.803710893</v>
      </c>
      <c r="AY2155" s="95">
        <v>59895073.7744141</v>
      </c>
      <c r="AZ2155" s="95">
        <v>27195073.498046901</v>
      </c>
      <c r="BA2155" s="95">
        <v>48070876.035644501</v>
      </c>
      <c r="BB2155" s="95">
        <v>0</v>
      </c>
      <c r="BC2155" s="95">
        <v>25928747.033203099</v>
      </c>
      <c r="BD2155" s="95">
        <v>21814335.307617199</v>
      </c>
      <c r="BE2155" s="95">
        <v>0</v>
      </c>
      <c r="BF2155" s="95">
        <v>41800968.1728516</v>
      </c>
      <c r="BG2155" s="95">
        <v>84562030.7265625</v>
      </c>
      <c r="BH2155" s="95">
        <v>27086947.217285201</v>
      </c>
      <c r="BI2155" s="95">
        <v>2466.7911570668198</v>
      </c>
      <c r="BJ2155" s="95">
        <v>17770197.2192383</v>
      </c>
      <c r="BK2155" s="95">
        <v>7183088.8541870099</v>
      </c>
      <c r="BL2155" s="95">
        <v>0</v>
      </c>
      <c r="BM2155" s="95">
        <v>999945.69232940697</v>
      </c>
      <c r="BN2155" s="95">
        <v>0</v>
      </c>
      <c r="BO2155" s="95">
        <v>0</v>
      </c>
      <c r="BP2155" s="95">
        <v>0</v>
      </c>
      <c r="BQ2155" s="95">
        <v>0</v>
      </c>
      <c r="BR2155" s="95">
        <v>15655332.0068359</v>
      </c>
      <c r="BS2155" s="95">
        <v>10055749.5656738</v>
      </c>
      <c r="BT2155" s="95">
        <v>9351025.40698242</v>
      </c>
      <c r="BU2155" s="95">
        <v>0</v>
      </c>
      <c r="BV2155" s="95">
        <v>9561835.0377197303</v>
      </c>
      <c r="BW2155" s="95">
        <v>2528542.1483459501</v>
      </c>
      <c r="BX2155" s="95">
        <v>0</v>
      </c>
      <c r="BY2155" s="95">
        <v>0</v>
      </c>
      <c r="BZ2155" s="95">
        <v>0</v>
      </c>
      <c r="CA2155" s="95">
        <v>323472.62241363502</v>
      </c>
      <c r="CB2155" s="95">
        <v>26815654.412353501</v>
      </c>
      <c r="CC2155" s="95">
        <v>239669311.45507801</v>
      </c>
      <c r="CD2155" s="95">
        <v>44628243.960449196</v>
      </c>
      <c r="CE2155" s="95">
        <v>32579.844080209699</v>
      </c>
      <c r="CF2155" s="95">
        <v>9015141.3350830097</v>
      </c>
      <c r="CG2155" s="95">
        <v>63930484.043945298</v>
      </c>
      <c r="CH2155" s="95">
        <v>0</v>
      </c>
      <c r="CI2155" s="95">
        <v>355967.082710266</v>
      </c>
      <c r="CJ2155" s="95">
        <v>35843860.550781302</v>
      </c>
      <c r="CK2155" s="95">
        <v>303444133.14453101</v>
      </c>
      <c r="CL2155" s="95">
        <v>47149789.862792999</v>
      </c>
      <c r="CM2155" s="160">
        <v>431438.17373275798</v>
      </c>
      <c r="CN2155" s="160">
        <v>66764226.051269501</v>
      </c>
      <c r="CO2155" s="160">
        <v>387878710.39453101</v>
      </c>
      <c r="CP2155" s="95">
        <v>47149789.862792999</v>
      </c>
      <c r="CQ2155" s="95">
        <v>0</v>
      </c>
      <c r="CR2155" s="95">
        <v>0</v>
      </c>
      <c r="CS2155" s="95">
        <v>0</v>
      </c>
      <c r="CT2155" s="95">
        <v>0</v>
      </c>
      <c r="CU2155" s="161">
        <v>35830795.747436509</v>
      </c>
      <c r="CV2155" s="161">
        <v>303599795.49902332</v>
      </c>
    </row>
    <row r="2156" spans="1:100" x14ac:dyDescent="0.2">
      <c r="A2156" s="94" t="s">
        <v>186</v>
      </c>
      <c r="B2156" s="96">
        <v>38961</v>
      </c>
      <c r="C2156" s="95">
        <v>246687.02504730201</v>
      </c>
      <c r="D2156" s="95">
        <v>27.331409999867901</v>
      </c>
      <c r="E2156" s="95">
        <v>81919.403965949998</v>
      </c>
      <c r="F2156" s="95">
        <v>38406.744214534803</v>
      </c>
      <c r="G2156" s="95">
        <v>20147.042788505601</v>
      </c>
      <c r="H2156" s="95">
        <v>12870.328529238701</v>
      </c>
      <c r="I2156" s="95">
        <v>0</v>
      </c>
      <c r="J2156" s="95">
        <v>57117.304738998399</v>
      </c>
      <c r="K2156" s="95">
        <v>18518.630060195901</v>
      </c>
      <c r="L2156" s="95">
        <v>143184.78387069699</v>
      </c>
      <c r="M2156" s="95">
        <v>85213.823188781695</v>
      </c>
      <c r="N2156" s="95">
        <v>16509.824502706499</v>
      </c>
      <c r="O2156" s="95">
        <v>86769.116949081406</v>
      </c>
      <c r="P2156" s="95">
        <v>0</v>
      </c>
      <c r="Q2156" s="95">
        <v>14336.1340653896</v>
      </c>
      <c r="R2156" s="95">
        <v>14217.8924546242</v>
      </c>
      <c r="S2156" s="95">
        <v>0</v>
      </c>
      <c r="T2156" s="95">
        <v>19905.367497682601</v>
      </c>
      <c r="U2156" s="95">
        <v>75920.892616272002</v>
      </c>
      <c r="V2156" s="95">
        <v>17263134.3676758</v>
      </c>
      <c r="W2156" s="95">
        <v>3561.49734035134</v>
      </c>
      <c r="X2156" s="95">
        <v>9834989.4809570294</v>
      </c>
      <c r="Y2156" s="95">
        <v>2946622.4724426302</v>
      </c>
      <c r="Z2156" s="95">
        <v>6087044.0153198196</v>
      </c>
      <c r="AA2156" s="95">
        <v>3113544.2735900902</v>
      </c>
      <c r="AB2156" s="95">
        <v>0</v>
      </c>
      <c r="AC2156" s="95">
        <v>23927507.995605499</v>
      </c>
      <c r="AD2156" s="95">
        <v>5728967.9728393601</v>
      </c>
      <c r="AE2156" s="95">
        <v>8154867.4505004901</v>
      </c>
      <c r="AF2156" s="95">
        <v>6580124.07495117</v>
      </c>
      <c r="AG2156" s="95">
        <v>3488576.5339965802</v>
      </c>
      <c r="AH2156" s="95">
        <v>5765368.1643066397</v>
      </c>
      <c r="AI2156" s="95">
        <v>0</v>
      </c>
      <c r="AJ2156" s="95">
        <v>3095361.80499268</v>
      </c>
      <c r="AK2156" s="95">
        <v>3640302.8980407701</v>
      </c>
      <c r="AL2156" s="95">
        <v>0</v>
      </c>
      <c r="AM2156" s="95">
        <v>5468832.6606445303</v>
      </c>
      <c r="AN2156" s="95">
        <v>30772392.3444824</v>
      </c>
      <c r="AO2156" s="95">
        <v>157879964.12304699</v>
      </c>
      <c r="AP2156" s="95">
        <v>27807.792534828201</v>
      </c>
      <c r="AQ2156" s="95">
        <v>86477369.8359375</v>
      </c>
      <c r="AR2156" s="95">
        <v>26367108.5148926</v>
      </c>
      <c r="AS2156" s="95">
        <v>42876338.961425804</v>
      </c>
      <c r="AT2156" s="95">
        <v>22395796.169677701</v>
      </c>
      <c r="AU2156" s="95">
        <v>0</v>
      </c>
      <c r="AV2156" s="95">
        <v>70301085.047851607</v>
      </c>
      <c r="AW2156" s="95">
        <v>14640874.692748999</v>
      </c>
      <c r="AX2156" s="95">
        <v>77141126.078125</v>
      </c>
      <c r="AY2156" s="95">
        <v>61848380.159667999</v>
      </c>
      <c r="AZ2156" s="95">
        <v>27998178.762207001</v>
      </c>
      <c r="BA2156" s="95">
        <v>50967149.792968802</v>
      </c>
      <c r="BB2156" s="95">
        <v>0</v>
      </c>
      <c r="BC2156" s="95">
        <v>26230494.777832001</v>
      </c>
      <c r="BD2156" s="95">
        <v>25292302.174804699</v>
      </c>
      <c r="BE2156" s="95">
        <v>0</v>
      </c>
      <c r="BF2156" s="95">
        <v>39558926.837402299</v>
      </c>
      <c r="BG2156" s="95">
        <v>86521283.897460893</v>
      </c>
      <c r="BH2156" s="95">
        <v>28141341.019775402</v>
      </c>
      <c r="BI2156" s="95">
        <v>3353.6929154396098</v>
      </c>
      <c r="BJ2156" s="95">
        <v>17587035.2658691</v>
      </c>
      <c r="BK2156" s="95">
        <v>7454162.9282836895</v>
      </c>
      <c r="BL2156" s="95">
        <v>0</v>
      </c>
      <c r="BM2156" s="95">
        <v>937313.45716857899</v>
      </c>
      <c r="BN2156" s="95">
        <v>0</v>
      </c>
      <c r="BO2156" s="95">
        <v>0</v>
      </c>
      <c r="BP2156" s="95">
        <v>0</v>
      </c>
      <c r="BQ2156" s="95">
        <v>0</v>
      </c>
      <c r="BR2156" s="95">
        <v>16188354.9503174</v>
      </c>
      <c r="BS2156" s="95">
        <v>10321773.3294678</v>
      </c>
      <c r="BT2156" s="95">
        <v>9921114.5572509803</v>
      </c>
      <c r="BU2156" s="95">
        <v>0</v>
      </c>
      <c r="BV2156" s="95">
        <v>9675278.4000244103</v>
      </c>
      <c r="BW2156" s="95">
        <v>2878839.0632934598</v>
      </c>
      <c r="BX2156" s="95">
        <v>0</v>
      </c>
      <c r="BY2156" s="95">
        <v>0</v>
      </c>
      <c r="BZ2156" s="95">
        <v>0</v>
      </c>
      <c r="CA2156" s="95">
        <v>327794.87495040899</v>
      </c>
      <c r="CB2156" s="95">
        <v>27163582.9072266</v>
      </c>
      <c r="CC2156" s="95">
        <v>244954433.09179699</v>
      </c>
      <c r="CD2156" s="95">
        <v>45989896.194824196</v>
      </c>
      <c r="CE2156" s="95">
        <v>33022.519630909002</v>
      </c>
      <c r="CF2156" s="95">
        <v>9131150.9373779297</v>
      </c>
      <c r="CG2156" s="95">
        <v>65172489.251953103</v>
      </c>
      <c r="CH2156" s="95">
        <v>0</v>
      </c>
      <c r="CI2156" s="95">
        <v>360778.38215637201</v>
      </c>
      <c r="CJ2156" s="95">
        <v>36290362.984863304</v>
      </c>
      <c r="CK2156" s="95">
        <v>309814887.88281298</v>
      </c>
      <c r="CL2156" s="95">
        <v>48843351.888671897</v>
      </c>
      <c r="CM2156" s="160">
        <v>435366.42941284197</v>
      </c>
      <c r="CN2156" s="160">
        <v>67323644.723632798</v>
      </c>
      <c r="CO2156" s="160">
        <v>396740433.62890601</v>
      </c>
      <c r="CP2156" s="95">
        <v>48843351.888671897</v>
      </c>
      <c r="CQ2156" s="95">
        <v>0</v>
      </c>
      <c r="CR2156" s="95">
        <v>0</v>
      </c>
      <c r="CS2156" s="95">
        <v>0</v>
      </c>
      <c r="CT2156" s="95">
        <v>0</v>
      </c>
      <c r="CU2156" s="161">
        <v>36294733.844604529</v>
      </c>
      <c r="CV2156" s="161">
        <v>310126922.34375012</v>
      </c>
    </row>
    <row r="2157" spans="1:100" x14ac:dyDescent="0.2">
      <c r="A2157" s="94" t="s">
        <v>186</v>
      </c>
      <c r="B2157" s="96">
        <v>39052</v>
      </c>
      <c r="C2157" s="95">
        <v>254080.39948654201</v>
      </c>
      <c r="D2157" s="95">
        <v>29.331975341774498</v>
      </c>
      <c r="E2157" s="95">
        <v>82287.193858146697</v>
      </c>
      <c r="F2157" s="95">
        <v>41619.893125057199</v>
      </c>
      <c r="G2157" s="95">
        <v>22289.105676412601</v>
      </c>
      <c r="H2157" s="95">
        <v>11294.237957596801</v>
      </c>
      <c r="I2157" s="95">
        <v>0</v>
      </c>
      <c r="J2157" s="95">
        <v>66806.136455535903</v>
      </c>
      <c r="K2157" s="95">
        <v>10924.7041814327</v>
      </c>
      <c r="L2157" s="95">
        <v>147323.80890083301</v>
      </c>
      <c r="M2157" s="95">
        <v>86778.656811714201</v>
      </c>
      <c r="N2157" s="95">
        <v>16745.9990637302</v>
      </c>
      <c r="O2157" s="95">
        <v>92032.678722381606</v>
      </c>
      <c r="P2157" s="95">
        <v>0</v>
      </c>
      <c r="Q2157" s="95">
        <v>14350.512650966601</v>
      </c>
      <c r="R2157" s="95">
        <v>16189.9824185371</v>
      </c>
      <c r="S2157" s="95">
        <v>0</v>
      </c>
      <c r="T2157" s="95">
        <v>18294.943180561098</v>
      </c>
      <c r="U2157" s="95">
        <v>78249.194480895996</v>
      </c>
      <c r="V2157" s="95">
        <v>17915731.7424316</v>
      </c>
      <c r="W2157" s="95">
        <v>3024.4700235426399</v>
      </c>
      <c r="X2157" s="95">
        <v>9746174.9318847694</v>
      </c>
      <c r="Y2157" s="95">
        <v>3052168.4188232399</v>
      </c>
      <c r="Z2157" s="95">
        <v>6536686.2477417002</v>
      </c>
      <c r="AA2157" s="95">
        <v>2663439.5219116202</v>
      </c>
      <c r="AB2157" s="95">
        <v>0</v>
      </c>
      <c r="AC2157" s="95">
        <v>28722196.871093798</v>
      </c>
      <c r="AD2157" s="95">
        <v>2742962.00634766</v>
      </c>
      <c r="AE2157" s="95">
        <v>8298199.5479126005</v>
      </c>
      <c r="AF2157" s="95">
        <v>6585054.7562255897</v>
      </c>
      <c r="AG2157" s="95">
        <v>3522385.3088378902</v>
      </c>
      <c r="AH2157" s="95">
        <v>6065245.3357543899</v>
      </c>
      <c r="AI2157" s="95">
        <v>0</v>
      </c>
      <c r="AJ2157" s="95">
        <v>3075283.0427856399</v>
      </c>
      <c r="AK2157" s="95">
        <v>4325682.9067382803</v>
      </c>
      <c r="AL2157" s="95">
        <v>0</v>
      </c>
      <c r="AM2157" s="95">
        <v>4960889.8403320303</v>
      </c>
      <c r="AN2157" s="95">
        <v>31537621.247558601</v>
      </c>
      <c r="AO2157" s="95">
        <v>165193518.54882801</v>
      </c>
      <c r="AP2157" s="95">
        <v>24123.402001380899</v>
      </c>
      <c r="AQ2157" s="95">
        <v>85823901.037109405</v>
      </c>
      <c r="AR2157" s="95">
        <v>27267929.068359401</v>
      </c>
      <c r="AS2157" s="95">
        <v>46874250.000488304</v>
      </c>
      <c r="AT2157" s="95">
        <v>19397202.190917999</v>
      </c>
      <c r="AU2157" s="95">
        <v>0</v>
      </c>
      <c r="AV2157" s="95">
        <v>81408573.326171905</v>
      </c>
      <c r="AW2157" s="95">
        <v>7049558.1395873995</v>
      </c>
      <c r="AX2157" s="95">
        <v>79079898.163085893</v>
      </c>
      <c r="AY2157" s="95">
        <v>62585872.444824196</v>
      </c>
      <c r="AZ2157" s="95">
        <v>28535768.982666001</v>
      </c>
      <c r="BA2157" s="95">
        <v>54117388.3583984</v>
      </c>
      <c r="BB2157" s="95">
        <v>0</v>
      </c>
      <c r="BC2157" s="95">
        <v>26189157.920654301</v>
      </c>
      <c r="BD2157" s="95">
        <v>30299759.964599598</v>
      </c>
      <c r="BE2157" s="95">
        <v>0</v>
      </c>
      <c r="BF2157" s="95">
        <v>36367321.692871101</v>
      </c>
      <c r="BG2157" s="95">
        <v>89583628.926757798</v>
      </c>
      <c r="BH2157" s="95">
        <v>29937757.956787098</v>
      </c>
      <c r="BI2157" s="95">
        <v>3401.0592906176998</v>
      </c>
      <c r="BJ2157" s="95">
        <v>17311702.408447299</v>
      </c>
      <c r="BK2157" s="95">
        <v>7603068.60192871</v>
      </c>
      <c r="BL2157" s="95">
        <v>0</v>
      </c>
      <c r="BM2157" s="95">
        <v>858383.71595764195</v>
      </c>
      <c r="BN2157" s="95">
        <v>0</v>
      </c>
      <c r="BO2157" s="95">
        <v>0</v>
      </c>
      <c r="BP2157" s="95">
        <v>0</v>
      </c>
      <c r="BQ2157" s="95">
        <v>0</v>
      </c>
      <c r="BR2157" s="95">
        <v>16518523.407836899</v>
      </c>
      <c r="BS2157" s="95">
        <v>10520755.5037842</v>
      </c>
      <c r="BT2157" s="95">
        <v>10536859.309570299</v>
      </c>
      <c r="BU2157" s="95">
        <v>0</v>
      </c>
      <c r="BV2157" s="95">
        <v>9699647.9808349591</v>
      </c>
      <c r="BW2157" s="95">
        <v>3445148.0939025902</v>
      </c>
      <c r="BX2157" s="95">
        <v>0</v>
      </c>
      <c r="BY2157" s="95">
        <v>0</v>
      </c>
      <c r="BZ2157" s="95">
        <v>0</v>
      </c>
      <c r="CA2157" s="95">
        <v>336799.615001678</v>
      </c>
      <c r="CB2157" s="95">
        <v>27677488.067138702</v>
      </c>
      <c r="CC2157" s="95">
        <v>251169981.734375</v>
      </c>
      <c r="CD2157" s="95">
        <v>47286849.479003899</v>
      </c>
      <c r="CE2157" s="95">
        <v>33571.3430519104</v>
      </c>
      <c r="CF2157" s="95">
        <v>9284840.0509033203</v>
      </c>
      <c r="CG2157" s="95">
        <v>66624816.855957001</v>
      </c>
      <c r="CH2157" s="95">
        <v>0</v>
      </c>
      <c r="CI2157" s="95">
        <v>370476.063358307</v>
      </c>
      <c r="CJ2157" s="95">
        <v>36918098.299316399</v>
      </c>
      <c r="CK2157" s="95">
        <v>317980809.87109399</v>
      </c>
      <c r="CL2157" s="95">
        <v>50778520.376953103</v>
      </c>
      <c r="CM2157" s="160">
        <v>447808.674999237</v>
      </c>
      <c r="CN2157" s="160">
        <v>68492579.327148393</v>
      </c>
      <c r="CO2157" s="160">
        <v>407550472.28125</v>
      </c>
      <c r="CP2157" s="95">
        <v>50778520.376953103</v>
      </c>
      <c r="CQ2157" s="95">
        <v>0</v>
      </c>
      <c r="CR2157" s="95">
        <v>0</v>
      </c>
      <c r="CS2157" s="95">
        <v>0</v>
      </c>
      <c r="CT2157" s="95">
        <v>0</v>
      </c>
      <c r="CU2157" s="161">
        <v>36962328.118042022</v>
      </c>
      <c r="CV2157" s="161">
        <v>317794798.59033203</v>
      </c>
    </row>
    <row r="2158" spans="1:100" x14ac:dyDescent="0.2">
      <c r="A2158" s="94" t="s">
        <v>186</v>
      </c>
      <c r="B2158" s="96">
        <v>39142</v>
      </c>
      <c r="C2158" s="95">
        <v>267305.07416534401</v>
      </c>
      <c r="D2158" s="95">
        <v>25.194200675934599</v>
      </c>
      <c r="E2158" s="95">
        <v>77601.253989219695</v>
      </c>
      <c r="F2158" s="95">
        <v>42314.757531642899</v>
      </c>
      <c r="G2158" s="95">
        <v>24226.723655939099</v>
      </c>
      <c r="H2158" s="95">
        <v>9772.4871315956098</v>
      </c>
      <c r="I2158" s="95">
        <v>0</v>
      </c>
      <c r="J2158" s="95">
        <v>70384.669434547395</v>
      </c>
      <c r="K2158" s="95">
        <v>8876.1852749586105</v>
      </c>
      <c r="L2158" s="95">
        <v>147167.99416160601</v>
      </c>
      <c r="M2158" s="95">
        <v>88754.502073287993</v>
      </c>
      <c r="N2158" s="95">
        <v>17000.464964866602</v>
      </c>
      <c r="O2158" s="95">
        <v>95944.090686798096</v>
      </c>
      <c r="P2158" s="95">
        <v>0</v>
      </c>
      <c r="Q2158" s="95">
        <v>14290.5365527868</v>
      </c>
      <c r="R2158" s="95">
        <v>17736.801656961401</v>
      </c>
      <c r="S2158" s="95">
        <v>0</v>
      </c>
      <c r="T2158" s="95">
        <v>17164.8057379723</v>
      </c>
      <c r="U2158" s="95">
        <v>79156.352101326003</v>
      </c>
      <c r="V2158" s="95">
        <v>18800882.948242199</v>
      </c>
      <c r="W2158" s="95">
        <v>2659.6840529441802</v>
      </c>
      <c r="X2158" s="95">
        <v>9160567.6018066406</v>
      </c>
      <c r="Y2158" s="95">
        <v>3077437.2807922401</v>
      </c>
      <c r="Z2158" s="95">
        <v>7059442.7560424795</v>
      </c>
      <c r="AA2158" s="95">
        <v>2256541.9377441402</v>
      </c>
      <c r="AB2158" s="95">
        <v>0</v>
      </c>
      <c r="AC2158" s="95">
        <v>30078555.182372998</v>
      </c>
      <c r="AD2158" s="95">
        <v>2155301.1162109398</v>
      </c>
      <c r="AE2158" s="95">
        <v>8240688.3118896503</v>
      </c>
      <c r="AF2158" s="95">
        <v>6761722.5080566397</v>
      </c>
      <c r="AG2158" s="95">
        <v>3562259.9406127902</v>
      </c>
      <c r="AH2158" s="95">
        <v>6422048.2772827102</v>
      </c>
      <c r="AI2158" s="95">
        <v>0</v>
      </c>
      <c r="AJ2158" s="95">
        <v>3082746.7848815899</v>
      </c>
      <c r="AK2158" s="95">
        <v>4732675.0308227502</v>
      </c>
      <c r="AL2158" s="95">
        <v>0</v>
      </c>
      <c r="AM2158" s="95">
        <v>4621137.0505981399</v>
      </c>
      <c r="AN2158" s="95">
        <v>31699839.247802701</v>
      </c>
      <c r="AO2158" s="95">
        <v>174534178.75781301</v>
      </c>
      <c r="AP2158" s="95">
        <v>20322.810599327098</v>
      </c>
      <c r="AQ2158" s="95">
        <v>80934728.486328095</v>
      </c>
      <c r="AR2158" s="95">
        <v>27652642.606933601</v>
      </c>
      <c r="AS2158" s="95">
        <v>50923846.267578103</v>
      </c>
      <c r="AT2158" s="95">
        <v>16526248.4304199</v>
      </c>
      <c r="AU2158" s="95">
        <v>0</v>
      </c>
      <c r="AV2158" s="95">
        <v>86965238.0390625</v>
      </c>
      <c r="AW2158" s="95">
        <v>5590114.96911621</v>
      </c>
      <c r="AX2158" s="95">
        <v>79208561.521484405</v>
      </c>
      <c r="AY2158" s="95">
        <v>64727429.557128899</v>
      </c>
      <c r="AZ2158" s="95">
        <v>29059033.756103501</v>
      </c>
      <c r="BA2158" s="95">
        <v>57777547.865722701</v>
      </c>
      <c r="BB2158" s="95">
        <v>0</v>
      </c>
      <c r="BC2158" s="95">
        <v>26258555.158691399</v>
      </c>
      <c r="BD2158" s="95">
        <v>33409159.520752002</v>
      </c>
      <c r="BE2158" s="95">
        <v>0</v>
      </c>
      <c r="BF2158" s="95">
        <v>34139051.2900391</v>
      </c>
      <c r="BG2158" s="95">
        <v>91707465.517578095</v>
      </c>
      <c r="BH2158" s="95">
        <v>32106348.7658691</v>
      </c>
      <c r="BI2158" s="95">
        <v>3041.21340456605</v>
      </c>
      <c r="BJ2158" s="95">
        <v>16709391.712646499</v>
      </c>
      <c r="BK2158" s="95">
        <v>7713290.5094604502</v>
      </c>
      <c r="BL2158" s="95">
        <v>0</v>
      </c>
      <c r="BM2158" s="95">
        <v>836964.13258361805</v>
      </c>
      <c r="BN2158" s="95">
        <v>0</v>
      </c>
      <c r="BO2158" s="95">
        <v>0</v>
      </c>
      <c r="BP2158" s="95">
        <v>0</v>
      </c>
      <c r="BQ2158" s="95">
        <v>0</v>
      </c>
      <c r="BR2158" s="95">
        <v>17059281.561035201</v>
      </c>
      <c r="BS2158" s="95">
        <v>10719539.3001709</v>
      </c>
      <c r="BT2158" s="95">
        <v>11227912.6085205</v>
      </c>
      <c r="BU2158" s="95">
        <v>0</v>
      </c>
      <c r="BV2158" s="95">
        <v>9729789.0598144494</v>
      </c>
      <c r="BW2158" s="95">
        <v>3793118.7360229502</v>
      </c>
      <c r="BX2158" s="95">
        <v>0</v>
      </c>
      <c r="BY2158" s="95">
        <v>0</v>
      </c>
      <c r="BZ2158" s="95">
        <v>0</v>
      </c>
      <c r="CA2158" s="95">
        <v>344249.85211944598</v>
      </c>
      <c r="CB2158" s="95">
        <v>28022534.128173798</v>
      </c>
      <c r="CC2158" s="95">
        <v>257096126.00781301</v>
      </c>
      <c r="CD2158" s="95">
        <v>48838257.075683601</v>
      </c>
      <c r="CE2158" s="95">
        <v>34039.806395530701</v>
      </c>
      <c r="CF2158" s="95">
        <v>9407957.4669189509</v>
      </c>
      <c r="CG2158" s="95">
        <v>67987538.6171875</v>
      </c>
      <c r="CH2158" s="95">
        <v>0</v>
      </c>
      <c r="CI2158" s="95">
        <v>378321.49465560901</v>
      </c>
      <c r="CJ2158" s="95">
        <v>37475935.198242202</v>
      </c>
      <c r="CK2158" s="95">
        <v>325154650.32031298</v>
      </c>
      <c r="CL2158" s="95">
        <v>52655484.7099609</v>
      </c>
      <c r="CM2158" s="160">
        <v>456541.07060241699</v>
      </c>
      <c r="CN2158" s="160">
        <v>69270357.941406295</v>
      </c>
      <c r="CO2158" s="160">
        <v>416864004.32421899</v>
      </c>
      <c r="CP2158" s="95">
        <v>52655484.7099609</v>
      </c>
      <c r="CQ2158" s="95">
        <v>0</v>
      </c>
      <c r="CR2158" s="95">
        <v>0</v>
      </c>
      <c r="CS2158" s="95">
        <v>0</v>
      </c>
      <c r="CT2158" s="95">
        <v>0</v>
      </c>
      <c r="CU2158" s="161">
        <v>37430491.595092751</v>
      </c>
      <c r="CV2158" s="161">
        <v>325083664.62500048</v>
      </c>
    </row>
    <row r="2159" spans="1:100" x14ac:dyDescent="0.2">
      <c r="A2159" s="94" t="s">
        <v>186</v>
      </c>
      <c r="B2159" s="96">
        <v>39234</v>
      </c>
      <c r="C2159" s="95">
        <v>273455.13943862898</v>
      </c>
      <c r="D2159" s="95">
        <v>25.4674321499188</v>
      </c>
      <c r="E2159" s="95">
        <v>75425.990055084199</v>
      </c>
      <c r="F2159" s="95">
        <v>42689.334079265602</v>
      </c>
      <c r="G2159" s="95">
        <v>25970.513970375101</v>
      </c>
      <c r="H2159" s="95">
        <v>8637.4805265665109</v>
      </c>
      <c r="I2159" s="95">
        <v>0</v>
      </c>
      <c r="J2159" s="95">
        <v>73552.741584777803</v>
      </c>
      <c r="K2159" s="95">
        <v>7170.0706160664604</v>
      </c>
      <c r="L2159" s="95">
        <v>147708.11125564601</v>
      </c>
      <c r="M2159" s="95">
        <v>89035.953423500105</v>
      </c>
      <c r="N2159" s="95">
        <v>17088.953231573101</v>
      </c>
      <c r="O2159" s="95">
        <v>98179.958648681597</v>
      </c>
      <c r="P2159" s="95">
        <v>0</v>
      </c>
      <c r="Q2159" s="95">
        <v>14328.610270977</v>
      </c>
      <c r="R2159" s="95">
        <v>19030.934587478601</v>
      </c>
      <c r="S2159" s="95">
        <v>0</v>
      </c>
      <c r="T2159" s="95">
        <v>16626.867738723799</v>
      </c>
      <c r="U2159" s="95">
        <v>79794.226919174194</v>
      </c>
      <c r="V2159" s="95">
        <v>19494449.678466801</v>
      </c>
      <c r="W2159" s="95">
        <v>3853.55017733574</v>
      </c>
      <c r="X2159" s="95">
        <v>8888221.3062744103</v>
      </c>
      <c r="Y2159" s="95">
        <v>3066255.7774658198</v>
      </c>
      <c r="Z2159" s="95">
        <v>7597644.5307006799</v>
      </c>
      <c r="AA2159" s="95">
        <v>1968170.7632446301</v>
      </c>
      <c r="AB2159" s="95">
        <v>0</v>
      </c>
      <c r="AC2159" s="95">
        <v>30908846.7507324</v>
      </c>
      <c r="AD2159" s="95">
        <v>1618282.3090820301</v>
      </c>
      <c r="AE2159" s="95">
        <v>8190913.4381713904</v>
      </c>
      <c r="AF2159" s="95">
        <v>6790465.0086669903</v>
      </c>
      <c r="AG2159" s="95">
        <v>3600751.5610656701</v>
      </c>
      <c r="AH2159" s="95">
        <v>6584748.3917846698</v>
      </c>
      <c r="AI2159" s="95">
        <v>0</v>
      </c>
      <c r="AJ2159" s="95">
        <v>3085427.2903747601</v>
      </c>
      <c r="AK2159" s="95">
        <v>5086027.3726196298</v>
      </c>
      <c r="AL2159" s="95">
        <v>0</v>
      </c>
      <c r="AM2159" s="95">
        <v>4415846.8971557599</v>
      </c>
      <c r="AN2159" s="95">
        <v>32079942.627441399</v>
      </c>
      <c r="AO2159" s="95">
        <v>182140751.73632801</v>
      </c>
      <c r="AP2159" s="95">
        <v>29970.501260995901</v>
      </c>
      <c r="AQ2159" s="95">
        <v>79293892.171875</v>
      </c>
      <c r="AR2159" s="95">
        <v>27653273.7431641</v>
      </c>
      <c r="AS2159" s="95">
        <v>54970041.389160201</v>
      </c>
      <c r="AT2159" s="95">
        <v>14569723.581665</v>
      </c>
      <c r="AU2159" s="95">
        <v>0</v>
      </c>
      <c r="AV2159" s="95">
        <v>91076447.805664107</v>
      </c>
      <c r="AW2159" s="95">
        <v>4234214.4683227502</v>
      </c>
      <c r="AX2159" s="95">
        <v>79731055.674804702</v>
      </c>
      <c r="AY2159" s="95">
        <v>65555978.381347701</v>
      </c>
      <c r="AZ2159" s="95">
        <v>29617256.8818359</v>
      </c>
      <c r="BA2159" s="95">
        <v>59518823.492675804</v>
      </c>
      <c r="BB2159" s="95">
        <v>0</v>
      </c>
      <c r="BC2159" s="95">
        <v>26545083.074707001</v>
      </c>
      <c r="BD2159" s="95">
        <v>36157842.933593802</v>
      </c>
      <c r="BE2159" s="95">
        <v>0</v>
      </c>
      <c r="BF2159" s="95">
        <v>33071188.021240201</v>
      </c>
      <c r="BG2159" s="95">
        <v>94034274.926757798</v>
      </c>
      <c r="BH2159" s="95">
        <v>33410241.2341309</v>
      </c>
      <c r="BI2159" s="95">
        <v>4129.7014049887703</v>
      </c>
      <c r="BJ2159" s="95">
        <v>16353161.8703613</v>
      </c>
      <c r="BK2159" s="95">
        <v>7805042.2004394503</v>
      </c>
      <c r="BL2159" s="95">
        <v>0</v>
      </c>
      <c r="BM2159" s="95">
        <v>816828.25413513195</v>
      </c>
      <c r="BN2159" s="95">
        <v>0</v>
      </c>
      <c r="BO2159" s="95">
        <v>0</v>
      </c>
      <c r="BP2159" s="95">
        <v>0</v>
      </c>
      <c r="BQ2159" s="95">
        <v>0</v>
      </c>
      <c r="BR2159" s="95">
        <v>17310244.7976074</v>
      </c>
      <c r="BS2159" s="95">
        <v>10934671.0592041</v>
      </c>
      <c r="BT2159" s="95">
        <v>11578044.4888916</v>
      </c>
      <c r="BU2159" s="95">
        <v>0</v>
      </c>
      <c r="BV2159" s="95">
        <v>9842516.5240478497</v>
      </c>
      <c r="BW2159" s="95">
        <v>4119478.4281005901</v>
      </c>
      <c r="BX2159" s="95">
        <v>0</v>
      </c>
      <c r="BY2159" s="95">
        <v>0</v>
      </c>
      <c r="BZ2159" s="95">
        <v>0</v>
      </c>
      <c r="CA2159" s="95">
        <v>349138.67898940999</v>
      </c>
      <c r="CB2159" s="95">
        <v>28481685.7338867</v>
      </c>
      <c r="CC2159" s="95">
        <v>262328975.46289101</v>
      </c>
      <c r="CD2159" s="95">
        <v>49688113.4052734</v>
      </c>
      <c r="CE2159" s="95">
        <v>34553.275284290299</v>
      </c>
      <c r="CF2159" s="95">
        <v>9517850.2910156306</v>
      </c>
      <c r="CG2159" s="95">
        <v>69300202.65625</v>
      </c>
      <c r="CH2159" s="95">
        <v>0</v>
      </c>
      <c r="CI2159" s="95">
        <v>383603.82884597802</v>
      </c>
      <c r="CJ2159" s="95">
        <v>37935672.212890603</v>
      </c>
      <c r="CK2159" s="95">
        <v>331553734.16406298</v>
      </c>
      <c r="CL2159" s="95">
        <v>53753337.2568359</v>
      </c>
      <c r="CM2159" s="160">
        <v>462769.71532821702</v>
      </c>
      <c r="CN2159" s="160">
        <v>70100696.784179702</v>
      </c>
      <c r="CO2159" s="160">
        <v>425973989.83593798</v>
      </c>
      <c r="CP2159" s="95">
        <v>53753337.2568359</v>
      </c>
      <c r="CQ2159" s="95">
        <v>0</v>
      </c>
      <c r="CR2159" s="95">
        <v>0</v>
      </c>
      <c r="CS2159" s="95">
        <v>0</v>
      </c>
      <c r="CT2159" s="95">
        <v>0</v>
      </c>
      <c r="CU2159" s="161">
        <v>37999536.024902329</v>
      </c>
      <c r="CV2159" s="161">
        <v>331629178.11914098</v>
      </c>
    </row>
    <row r="2160" spans="1:100" x14ac:dyDescent="0.2">
      <c r="A2160" s="94" t="s">
        <v>186</v>
      </c>
      <c r="B2160" s="96">
        <v>39326</v>
      </c>
      <c r="C2160" s="95">
        <v>279555.19130706799</v>
      </c>
      <c r="D2160" s="95">
        <v>20.816851667826999</v>
      </c>
      <c r="E2160" s="95">
        <v>73942.828145027204</v>
      </c>
      <c r="F2160" s="95">
        <v>44422.869518756903</v>
      </c>
      <c r="G2160" s="95">
        <v>27535.233147859599</v>
      </c>
      <c r="H2160" s="95">
        <v>7532.2996919155103</v>
      </c>
      <c r="I2160" s="95">
        <v>0</v>
      </c>
      <c r="J2160" s="95">
        <v>74579.408634185806</v>
      </c>
      <c r="K2160" s="95">
        <v>6063.9934401512101</v>
      </c>
      <c r="L2160" s="95">
        <v>146917.164064407</v>
      </c>
      <c r="M2160" s="95">
        <v>90180.108043670698</v>
      </c>
      <c r="N2160" s="95">
        <v>17401.2474675179</v>
      </c>
      <c r="O2160" s="95">
        <v>100152.98225975</v>
      </c>
      <c r="P2160" s="95">
        <v>0</v>
      </c>
      <c r="Q2160" s="95">
        <v>14245.591252923001</v>
      </c>
      <c r="R2160" s="95">
        <v>20238.167151927901</v>
      </c>
      <c r="S2160" s="95">
        <v>0</v>
      </c>
      <c r="T2160" s="95">
        <v>16007.802861571299</v>
      </c>
      <c r="U2160" s="95">
        <v>81125.050089836106</v>
      </c>
      <c r="V2160" s="95">
        <v>19978475.555908199</v>
      </c>
      <c r="W2160" s="95">
        <v>2696.2076856494</v>
      </c>
      <c r="X2160" s="95">
        <v>8704302.7167968806</v>
      </c>
      <c r="Y2160" s="95">
        <v>3102923.1014099098</v>
      </c>
      <c r="Z2160" s="95">
        <v>8020430.5530395498</v>
      </c>
      <c r="AA2160" s="95">
        <v>1716911.94029236</v>
      </c>
      <c r="AB2160" s="95">
        <v>0</v>
      </c>
      <c r="AC2160" s="95">
        <v>30407706.240478501</v>
      </c>
      <c r="AD2160" s="95">
        <v>1377581.8267669701</v>
      </c>
      <c r="AE2160" s="95">
        <v>8184834.7708740197</v>
      </c>
      <c r="AF2160" s="95">
        <v>6846016.01135254</v>
      </c>
      <c r="AG2160" s="95">
        <v>3641058.0118713402</v>
      </c>
      <c r="AH2160" s="95">
        <v>6828805.92932129</v>
      </c>
      <c r="AI2160" s="95">
        <v>0</v>
      </c>
      <c r="AJ2160" s="95">
        <v>3070680.4703064002</v>
      </c>
      <c r="AK2160" s="95">
        <v>5429930.4781494103</v>
      </c>
      <c r="AL2160" s="95">
        <v>0</v>
      </c>
      <c r="AM2160" s="95">
        <v>4258466.2979126005</v>
      </c>
      <c r="AN2160" s="95">
        <v>32618975.2573242</v>
      </c>
      <c r="AO2160" s="95">
        <v>188849782.90039101</v>
      </c>
      <c r="AP2160" s="95">
        <v>22129.150978088401</v>
      </c>
      <c r="AQ2160" s="95">
        <v>78351863.667968795</v>
      </c>
      <c r="AR2160" s="95">
        <v>28263253.2265625</v>
      </c>
      <c r="AS2160" s="95">
        <v>58489131.051269501</v>
      </c>
      <c r="AT2160" s="95">
        <v>12764825.416503901</v>
      </c>
      <c r="AU2160" s="95">
        <v>0</v>
      </c>
      <c r="AV2160" s="95">
        <v>92187558.821289107</v>
      </c>
      <c r="AW2160" s="95">
        <v>3628092.2338867201</v>
      </c>
      <c r="AX2160" s="95">
        <v>80365329.780273393</v>
      </c>
      <c r="AY2160" s="95">
        <v>66690488.832031302</v>
      </c>
      <c r="AZ2160" s="95">
        <v>30228346.659667999</v>
      </c>
      <c r="BA2160" s="95">
        <v>62271688.972656302</v>
      </c>
      <c r="BB2160" s="95">
        <v>0</v>
      </c>
      <c r="BC2160" s="95">
        <v>26636523.451416001</v>
      </c>
      <c r="BD2160" s="95">
        <v>39010249.009765603</v>
      </c>
      <c r="BE2160" s="95">
        <v>0</v>
      </c>
      <c r="BF2160" s="95">
        <v>32172608.524658199</v>
      </c>
      <c r="BG2160" s="95">
        <v>96733943.981445298</v>
      </c>
      <c r="BH2160" s="95">
        <v>34517218.668457001</v>
      </c>
      <c r="BI2160" s="95">
        <v>3514.6205465793601</v>
      </c>
      <c r="BJ2160" s="95">
        <v>16029882.509765601</v>
      </c>
      <c r="BK2160" s="95">
        <v>7958740.2636718797</v>
      </c>
      <c r="BL2160" s="95">
        <v>0</v>
      </c>
      <c r="BM2160" s="95">
        <v>612589.84148407006</v>
      </c>
      <c r="BN2160" s="95">
        <v>0</v>
      </c>
      <c r="BO2160" s="95">
        <v>0</v>
      </c>
      <c r="BP2160" s="95">
        <v>0</v>
      </c>
      <c r="BQ2160" s="95">
        <v>0</v>
      </c>
      <c r="BR2160" s="95">
        <v>17554250.856445301</v>
      </c>
      <c r="BS2160" s="95">
        <v>11145651.8088379</v>
      </c>
      <c r="BT2160" s="95">
        <v>12111426.985839801</v>
      </c>
      <c r="BU2160" s="95">
        <v>0</v>
      </c>
      <c r="BV2160" s="95">
        <v>9890919.4526367206</v>
      </c>
      <c r="BW2160" s="95">
        <v>4420127.1514282199</v>
      </c>
      <c r="BX2160" s="95">
        <v>0</v>
      </c>
      <c r="BY2160" s="95">
        <v>0</v>
      </c>
      <c r="BZ2160" s="95">
        <v>0</v>
      </c>
      <c r="CA2160" s="95">
        <v>353785.437602997</v>
      </c>
      <c r="CB2160" s="95">
        <v>28666055.7888184</v>
      </c>
      <c r="CC2160" s="95">
        <v>266977147.89453101</v>
      </c>
      <c r="CD2160" s="95">
        <v>50524268.489257798</v>
      </c>
      <c r="CE2160" s="95">
        <v>35096.868813991503</v>
      </c>
      <c r="CF2160" s="95">
        <v>9643667.5463867206</v>
      </c>
      <c r="CG2160" s="95">
        <v>70988634.451171905</v>
      </c>
      <c r="CH2160" s="95">
        <v>0</v>
      </c>
      <c r="CI2160" s="95">
        <v>388875.01045608497</v>
      </c>
      <c r="CJ2160" s="95">
        <v>38235794.087890603</v>
      </c>
      <c r="CK2160" s="95">
        <v>338216620.53515601</v>
      </c>
      <c r="CL2160" s="95">
        <v>54965188.051757798</v>
      </c>
      <c r="CM2160" s="160">
        <v>468422.55593872099</v>
      </c>
      <c r="CN2160" s="160">
        <v>70935789.575195298</v>
      </c>
      <c r="CO2160" s="160">
        <v>434895097.86328101</v>
      </c>
      <c r="CP2160" s="95">
        <v>54965188.051757798</v>
      </c>
      <c r="CQ2160" s="95">
        <v>0</v>
      </c>
      <c r="CR2160" s="95">
        <v>0</v>
      </c>
      <c r="CS2160" s="95">
        <v>0</v>
      </c>
      <c r="CT2160" s="95">
        <v>0</v>
      </c>
      <c r="CU2160" s="161">
        <v>38309723.335205123</v>
      </c>
      <c r="CV2160" s="161">
        <v>337965782.34570289</v>
      </c>
    </row>
    <row r="2161" spans="1:100" x14ac:dyDescent="0.2">
      <c r="A2161" s="94" t="s">
        <v>186</v>
      </c>
      <c r="B2161" s="96">
        <v>39417</v>
      </c>
      <c r="C2161" s="95">
        <v>285959.41488266003</v>
      </c>
      <c r="D2161" s="95">
        <v>22.092193405842401</v>
      </c>
      <c r="E2161" s="95">
        <v>72206.596887588501</v>
      </c>
      <c r="F2161" s="95">
        <v>43181.450440406799</v>
      </c>
      <c r="G2161" s="95">
        <v>28848.864177703901</v>
      </c>
      <c r="H2161" s="95">
        <v>6523.1365767717398</v>
      </c>
      <c r="I2161" s="95">
        <v>0</v>
      </c>
      <c r="J2161" s="95">
        <v>76176.609279632597</v>
      </c>
      <c r="K2161" s="95">
        <v>5063.41433531046</v>
      </c>
      <c r="L2161" s="95">
        <v>146353.27208709699</v>
      </c>
      <c r="M2161" s="95">
        <v>91219.422883033796</v>
      </c>
      <c r="N2161" s="95">
        <v>17666.124816179301</v>
      </c>
      <c r="O2161" s="95">
        <v>104432.014719963</v>
      </c>
      <c r="P2161" s="95">
        <v>0</v>
      </c>
      <c r="Q2161" s="95">
        <v>14318.419861316699</v>
      </c>
      <c r="R2161" s="95">
        <v>21350.531248331099</v>
      </c>
      <c r="S2161" s="95">
        <v>0</v>
      </c>
      <c r="T2161" s="95">
        <v>15069.9673531055</v>
      </c>
      <c r="U2161" s="95">
        <v>81723.585546493501</v>
      </c>
      <c r="V2161" s="95">
        <v>20465990.778320301</v>
      </c>
      <c r="W2161" s="95">
        <v>3023.7637009620698</v>
      </c>
      <c r="X2161" s="95">
        <v>8599507.6297607403</v>
      </c>
      <c r="Y2161" s="95">
        <v>3093840.8694152799</v>
      </c>
      <c r="Z2161" s="95">
        <v>8231580.1599121103</v>
      </c>
      <c r="AA2161" s="95">
        <v>1476006.39527893</v>
      </c>
      <c r="AB2161" s="95">
        <v>0</v>
      </c>
      <c r="AC2161" s="95">
        <v>31501823.110839799</v>
      </c>
      <c r="AD2161" s="95">
        <v>1060112.5225830099</v>
      </c>
      <c r="AE2161" s="95">
        <v>8233003.5051879901</v>
      </c>
      <c r="AF2161" s="95">
        <v>6906412.5471191397</v>
      </c>
      <c r="AG2161" s="95">
        <v>3691517.6787719699</v>
      </c>
      <c r="AH2161" s="95">
        <v>7134942.5988769503</v>
      </c>
      <c r="AI2161" s="95">
        <v>0</v>
      </c>
      <c r="AJ2161" s="95">
        <v>3063298.4919738802</v>
      </c>
      <c r="AK2161" s="95">
        <v>5779868.7117309598</v>
      </c>
      <c r="AL2161" s="95">
        <v>0</v>
      </c>
      <c r="AM2161" s="95">
        <v>3983171.6180419899</v>
      </c>
      <c r="AN2161" s="95">
        <v>32658616.716064502</v>
      </c>
      <c r="AO2161" s="95">
        <v>195419296.95703101</v>
      </c>
      <c r="AP2161" s="95">
        <v>24947.734570264802</v>
      </c>
      <c r="AQ2161" s="95">
        <v>77510273.618164107</v>
      </c>
      <c r="AR2161" s="95">
        <v>27907439.605957001</v>
      </c>
      <c r="AS2161" s="95">
        <v>61516733.505371101</v>
      </c>
      <c r="AT2161" s="95">
        <v>11159805.069213901</v>
      </c>
      <c r="AU2161" s="95">
        <v>0</v>
      </c>
      <c r="AV2161" s="95">
        <v>94519965.116210893</v>
      </c>
      <c r="AW2161" s="95">
        <v>2834788.59979248</v>
      </c>
      <c r="AX2161" s="95">
        <v>81360354.252929702</v>
      </c>
      <c r="AY2161" s="95">
        <v>67963306.066406295</v>
      </c>
      <c r="AZ2161" s="95">
        <v>30909148.236572299</v>
      </c>
      <c r="BA2161" s="95">
        <v>65755214.894042999</v>
      </c>
      <c r="BB2161" s="95">
        <v>0</v>
      </c>
      <c r="BC2161" s="95">
        <v>26731805.71875</v>
      </c>
      <c r="BD2161" s="95">
        <v>42373342.293457001</v>
      </c>
      <c r="BE2161" s="95">
        <v>0</v>
      </c>
      <c r="BF2161" s="95">
        <v>30535573.293701202</v>
      </c>
      <c r="BG2161" s="95">
        <v>98280032.081054702</v>
      </c>
      <c r="BH2161" s="95">
        <v>36314515.604003899</v>
      </c>
      <c r="BI2161" s="95">
        <v>4189.8139631748199</v>
      </c>
      <c r="BJ2161" s="95">
        <v>15786317.685546899</v>
      </c>
      <c r="BK2161" s="95">
        <v>8034644.84692383</v>
      </c>
      <c r="BL2161" s="95">
        <v>0</v>
      </c>
      <c r="BM2161" s="95">
        <v>521265.59204864502</v>
      </c>
      <c r="BN2161" s="95">
        <v>0</v>
      </c>
      <c r="BO2161" s="95">
        <v>0</v>
      </c>
      <c r="BP2161" s="95">
        <v>0</v>
      </c>
      <c r="BQ2161" s="95">
        <v>0</v>
      </c>
      <c r="BR2161" s="95">
        <v>18001493.190673798</v>
      </c>
      <c r="BS2161" s="95">
        <v>11349190.537475601</v>
      </c>
      <c r="BT2161" s="95">
        <v>12781199.626586899</v>
      </c>
      <c r="BU2161" s="95">
        <v>0</v>
      </c>
      <c r="BV2161" s="95">
        <v>9918828.1622314509</v>
      </c>
      <c r="BW2161" s="95">
        <v>5240401.5838623</v>
      </c>
      <c r="BX2161" s="95">
        <v>0</v>
      </c>
      <c r="BY2161" s="95">
        <v>0</v>
      </c>
      <c r="BZ2161" s="95">
        <v>0</v>
      </c>
      <c r="CA2161" s="95">
        <v>358394.18894576997</v>
      </c>
      <c r="CB2161" s="95">
        <v>29045725.583007801</v>
      </c>
      <c r="CC2161" s="95">
        <v>272834234.65234399</v>
      </c>
      <c r="CD2161" s="95">
        <v>52108747.112304702</v>
      </c>
      <c r="CE2161" s="95">
        <v>35343.969900131196</v>
      </c>
      <c r="CF2161" s="95">
        <v>9764028.4132080097</v>
      </c>
      <c r="CG2161" s="95">
        <v>72879375.409179702</v>
      </c>
      <c r="CH2161" s="95">
        <v>0</v>
      </c>
      <c r="CI2161" s="95">
        <v>393805.16421127302</v>
      </c>
      <c r="CJ2161" s="95">
        <v>38823567.445800804</v>
      </c>
      <c r="CK2161" s="95">
        <v>345587822.640625</v>
      </c>
      <c r="CL2161" s="95">
        <v>57417721.541992202</v>
      </c>
      <c r="CM2161" s="160">
        <v>474481.22985839797</v>
      </c>
      <c r="CN2161" s="160">
        <v>71457467.244140595</v>
      </c>
      <c r="CO2161" s="160">
        <v>444183824.59765601</v>
      </c>
      <c r="CP2161" s="95">
        <v>57417721.541992202</v>
      </c>
      <c r="CQ2161" s="95">
        <v>0</v>
      </c>
      <c r="CR2161" s="95">
        <v>0</v>
      </c>
      <c r="CS2161" s="95">
        <v>0</v>
      </c>
      <c r="CT2161" s="95">
        <v>0</v>
      </c>
      <c r="CU2161" s="161">
        <v>38809753.996215813</v>
      </c>
      <c r="CV2161" s="161">
        <v>345713610.06152368</v>
      </c>
    </row>
    <row r="2162" spans="1:100" x14ac:dyDescent="0.2">
      <c r="A2162" s="94" t="s">
        <v>186</v>
      </c>
      <c r="B2162" s="96">
        <v>39508</v>
      </c>
      <c r="C2162" s="95">
        <v>291233.66002655</v>
      </c>
      <c r="D2162" s="95">
        <v>23.9848334819544</v>
      </c>
      <c r="E2162" s="95">
        <v>73750.039311408997</v>
      </c>
      <c r="F2162" s="95">
        <v>44765.053473949403</v>
      </c>
      <c r="G2162" s="95">
        <v>30369.572004079801</v>
      </c>
      <c r="H2162" s="95">
        <v>5646.5531654954002</v>
      </c>
      <c r="I2162" s="95">
        <v>0</v>
      </c>
      <c r="J2162" s="95">
        <v>78265.701465606704</v>
      </c>
      <c r="K2162" s="95">
        <v>4216.2930426001503</v>
      </c>
      <c r="L2162" s="95">
        <v>147876.59542465201</v>
      </c>
      <c r="M2162" s="95">
        <v>92102.930018425002</v>
      </c>
      <c r="N2162" s="95">
        <v>17823.441330194499</v>
      </c>
      <c r="O2162" s="95">
        <v>107323.04609203299</v>
      </c>
      <c r="P2162" s="95">
        <v>0</v>
      </c>
      <c r="Q2162" s="95">
        <v>14151.564369440101</v>
      </c>
      <c r="R2162" s="95">
        <v>22633.127223730098</v>
      </c>
      <c r="S2162" s="95">
        <v>0</v>
      </c>
      <c r="T2162" s="95">
        <v>14568.987671971299</v>
      </c>
      <c r="U2162" s="95">
        <v>82340.077038764997</v>
      </c>
      <c r="V2162" s="95">
        <v>20612220.5385742</v>
      </c>
      <c r="W2162" s="95">
        <v>3890.5179924368899</v>
      </c>
      <c r="X2162" s="95">
        <v>8555583.9849853497</v>
      </c>
      <c r="Y2162" s="95">
        <v>3133523.5570068401</v>
      </c>
      <c r="Z2162" s="95">
        <v>8655712.0948486291</v>
      </c>
      <c r="AA2162" s="95">
        <v>1255383.7515869101</v>
      </c>
      <c r="AB2162" s="95">
        <v>0</v>
      </c>
      <c r="AC2162" s="95">
        <v>32196229.403808601</v>
      </c>
      <c r="AD2162" s="95">
        <v>834038.40451812698</v>
      </c>
      <c r="AE2162" s="95">
        <v>8214645.5309448196</v>
      </c>
      <c r="AF2162" s="95">
        <v>6919153.5261230497</v>
      </c>
      <c r="AG2162" s="95">
        <v>3723759.4735107399</v>
      </c>
      <c r="AH2162" s="95">
        <v>7360372.2185668899</v>
      </c>
      <c r="AI2162" s="95">
        <v>0</v>
      </c>
      <c r="AJ2162" s="95">
        <v>3052575.3985290499</v>
      </c>
      <c r="AK2162" s="95">
        <v>6081827.57531738</v>
      </c>
      <c r="AL2162" s="95">
        <v>0</v>
      </c>
      <c r="AM2162" s="95">
        <v>3789505.10437012</v>
      </c>
      <c r="AN2162" s="95">
        <v>32697687.825195301</v>
      </c>
      <c r="AO2162" s="95">
        <v>199180448.484375</v>
      </c>
      <c r="AP2162" s="95">
        <v>30493.689714670199</v>
      </c>
      <c r="AQ2162" s="95">
        <v>78650886.538085893</v>
      </c>
      <c r="AR2162" s="95">
        <v>28781451.816406298</v>
      </c>
      <c r="AS2162" s="95">
        <v>65432545.979003899</v>
      </c>
      <c r="AT2162" s="95">
        <v>9594667.7712402306</v>
      </c>
      <c r="AU2162" s="95">
        <v>0</v>
      </c>
      <c r="AV2162" s="95">
        <v>98503099.296875</v>
      </c>
      <c r="AW2162" s="95">
        <v>2268992.6365051302</v>
      </c>
      <c r="AX2162" s="95">
        <v>82163816.711914107</v>
      </c>
      <c r="AY2162" s="95">
        <v>68728296.692382798</v>
      </c>
      <c r="AZ2162" s="95">
        <v>31580684.5849609</v>
      </c>
      <c r="BA2162" s="95">
        <v>68424917.1171875</v>
      </c>
      <c r="BB2162" s="95">
        <v>0</v>
      </c>
      <c r="BC2162" s="95">
        <v>26936927.011718798</v>
      </c>
      <c r="BD2162" s="95">
        <v>45179904.335449196</v>
      </c>
      <c r="BE2162" s="95">
        <v>0</v>
      </c>
      <c r="BF2162" s="95">
        <v>29378858.206054699</v>
      </c>
      <c r="BG2162" s="95">
        <v>100450240.631836</v>
      </c>
      <c r="BH2162" s="95">
        <v>33980867.96875</v>
      </c>
      <c r="BI2162" s="95">
        <v>3352.0785826146598</v>
      </c>
      <c r="BJ2162" s="95">
        <v>14738547.0697021</v>
      </c>
      <c r="BK2162" s="95">
        <v>7376264.48510742</v>
      </c>
      <c r="BL2162" s="95">
        <v>0</v>
      </c>
      <c r="BM2162" s="95">
        <v>585917.60546112095</v>
      </c>
      <c r="BN2162" s="95">
        <v>0</v>
      </c>
      <c r="BO2162" s="95">
        <v>0</v>
      </c>
      <c r="BP2162" s="95">
        <v>0</v>
      </c>
      <c r="BQ2162" s="95">
        <v>0</v>
      </c>
      <c r="BR2162" s="95">
        <v>16093894.635131801</v>
      </c>
      <c r="BS2162" s="95">
        <v>10385956.404785199</v>
      </c>
      <c r="BT2162" s="95">
        <v>13317283.345703101</v>
      </c>
      <c r="BU2162" s="95">
        <v>0</v>
      </c>
      <c r="BV2162" s="95">
        <v>8899297.4600830097</v>
      </c>
      <c r="BW2162" s="95">
        <v>5670085.6230468797</v>
      </c>
      <c r="BX2162" s="95">
        <v>0</v>
      </c>
      <c r="BY2162" s="95">
        <v>0</v>
      </c>
      <c r="BZ2162" s="95">
        <v>0</v>
      </c>
      <c r="CA2162" s="95">
        <v>364533.42255783099</v>
      </c>
      <c r="CB2162" s="95">
        <v>29128905.170166001</v>
      </c>
      <c r="CC2162" s="95">
        <v>276460395.85156298</v>
      </c>
      <c r="CD2162" s="95">
        <v>48786515.756347701</v>
      </c>
      <c r="CE2162" s="95">
        <v>36072.843846321099</v>
      </c>
      <c r="CF2162" s="95">
        <v>9881622.3875732403</v>
      </c>
      <c r="CG2162" s="95">
        <v>74664934.332031295</v>
      </c>
      <c r="CH2162" s="95">
        <v>0</v>
      </c>
      <c r="CI2162" s="95">
        <v>400625.08345413202</v>
      </c>
      <c r="CJ2162" s="95">
        <v>38964812.2822266</v>
      </c>
      <c r="CK2162" s="95">
        <v>351077509.21484399</v>
      </c>
      <c r="CL2162" s="95">
        <v>54463523.474609397</v>
      </c>
      <c r="CM2162" s="160">
        <v>481932.30426025402</v>
      </c>
      <c r="CN2162" s="160">
        <v>71708222.502929702</v>
      </c>
      <c r="CO2162" s="160">
        <v>452215496.61718798</v>
      </c>
      <c r="CP2162" s="95">
        <v>54463523.474609397</v>
      </c>
      <c r="CQ2162" s="95">
        <v>0</v>
      </c>
      <c r="CR2162" s="95">
        <v>0</v>
      </c>
      <c r="CS2162" s="95">
        <v>0</v>
      </c>
      <c r="CT2162" s="95">
        <v>0</v>
      </c>
      <c r="CU2162" s="161">
        <v>39010527.557739243</v>
      </c>
      <c r="CV2162" s="161">
        <v>351125330.18359429</v>
      </c>
    </row>
    <row r="2163" spans="1:100" x14ac:dyDescent="0.2">
      <c r="A2163" s="94" t="s">
        <v>186</v>
      </c>
      <c r="B2163" s="96">
        <v>39600</v>
      </c>
      <c r="C2163" s="95">
        <v>295801.89867782599</v>
      </c>
      <c r="D2163" s="95">
        <v>17.356540342792901</v>
      </c>
      <c r="E2163" s="95">
        <v>72739.571834564194</v>
      </c>
      <c r="F2163" s="95">
        <v>44825.714651584603</v>
      </c>
      <c r="G2163" s="95">
        <v>31880.797913551301</v>
      </c>
      <c r="H2163" s="95">
        <v>4757.7409965992001</v>
      </c>
      <c r="I2163" s="95">
        <v>0</v>
      </c>
      <c r="J2163" s="95">
        <v>80380.531180381804</v>
      </c>
      <c r="K2163" s="95">
        <v>3346.3433742523198</v>
      </c>
      <c r="L2163" s="95">
        <v>148263.25464439401</v>
      </c>
      <c r="M2163" s="95">
        <v>92671.684528350801</v>
      </c>
      <c r="N2163" s="95">
        <v>17907.5186963081</v>
      </c>
      <c r="O2163" s="95">
        <v>110175.351067543</v>
      </c>
      <c r="P2163" s="95">
        <v>0</v>
      </c>
      <c r="Q2163" s="95">
        <v>14087.026892066</v>
      </c>
      <c r="R2163" s="95">
        <v>23856.391468048099</v>
      </c>
      <c r="S2163" s="95">
        <v>0</v>
      </c>
      <c r="T2163" s="95">
        <v>14084.8939057589</v>
      </c>
      <c r="U2163" s="95">
        <v>83081.581323623701</v>
      </c>
      <c r="V2163" s="95">
        <v>20952258.286865201</v>
      </c>
      <c r="W2163" s="95">
        <v>2102.6040399670601</v>
      </c>
      <c r="X2163" s="95">
        <v>8448847.8875732403</v>
      </c>
      <c r="Y2163" s="95">
        <v>3106422.6127014202</v>
      </c>
      <c r="Z2163" s="95">
        <v>8942027.9240722694</v>
      </c>
      <c r="AA2163" s="95">
        <v>1063272.8285369901</v>
      </c>
      <c r="AB2163" s="95">
        <v>0</v>
      </c>
      <c r="AC2163" s="95">
        <v>32730783.8200684</v>
      </c>
      <c r="AD2163" s="95">
        <v>641724.29874420201</v>
      </c>
      <c r="AE2163" s="95">
        <v>8262359.89099121</v>
      </c>
      <c r="AF2163" s="95">
        <v>6952771.2334594699</v>
      </c>
      <c r="AG2163" s="95">
        <v>3702684.2323913602</v>
      </c>
      <c r="AH2163" s="95">
        <v>7590548.2562255897</v>
      </c>
      <c r="AI2163" s="95">
        <v>0</v>
      </c>
      <c r="AJ2163" s="95">
        <v>3028497.9715271001</v>
      </c>
      <c r="AK2163" s="95">
        <v>6370579.1405639602</v>
      </c>
      <c r="AL2163" s="95">
        <v>0</v>
      </c>
      <c r="AM2163" s="95">
        <v>3637999.18286133</v>
      </c>
      <c r="AN2163" s="95">
        <v>33108436.6103516</v>
      </c>
      <c r="AO2163" s="95">
        <v>203763605.71289101</v>
      </c>
      <c r="AP2163" s="95">
        <v>18306.498579978899</v>
      </c>
      <c r="AQ2163" s="95">
        <v>78059318.691406295</v>
      </c>
      <c r="AR2163" s="95">
        <v>28705301.5397949</v>
      </c>
      <c r="AS2163" s="95">
        <v>68338727.633789107</v>
      </c>
      <c r="AT2163" s="95">
        <v>8207031.73828125</v>
      </c>
      <c r="AU2163" s="95">
        <v>0</v>
      </c>
      <c r="AV2163" s="95">
        <v>102294373.291016</v>
      </c>
      <c r="AW2163" s="95">
        <v>1761731.6548309301</v>
      </c>
      <c r="AX2163" s="95">
        <v>83407645.205078095</v>
      </c>
      <c r="AY2163" s="95">
        <v>69756958.490234405</v>
      </c>
      <c r="AZ2163" s="95">
        <v>31707776.346435498</v>
      </c>
      <c r="BA2163" s="95">
        <v>71032220.308593795</v>
      </c>
      <c r="BB2163" s="95">
        <v>0</v>
      </c>
      <c r="BC2163" s="95">
        <v>26922102.129638702</v>
      </c>
      <c r="BD2163" s="95">
        <v>47979564.159667999</v>
      </c>
      <c r="BE2163" s="95">
        <v>0</v>
      </c>
      <c r="BF2163" s="95">
        <v>28685980.2021484</v>
      </c>
      <c r="BG2163" s="95">
        <v>103198607.647461</v>
      </c>
      <c r="BH2163" s="95">
        <v>35056121.263671897</v>
      </c>
      <c r="BI2163" s="95">
        <v>2346.22229889035</v>
      </c>
      <c r="BJ2163" s="95">
        <v>14520223.982910199</v>
      </c>
      <c r="BK2163" s="95">
        <v>7355792.93786621</v>
      </c>
      <c r="BL2163" s="95">
        <v>0</v>
      </c>
      <c r="BM2163" s="95">
        <v>563762.74430084205</v>
      </c>
      <c r="BN2163" s="95">
        <v>0</v>
      </c>
      <c r="BO2163" s="95">
        <v>0</v>
      </c>
      <c r="BP2163" s="95">
        <v>0</v>
      </c>
      <c r="BQ2163" s="95">
        <v>0</v>
      </c>
      <c r="BR2163" s="95">
        <v>16387846.690551801</v>
      </c>
      <c r="BS2163" s="95">
        <v>10411101.7509766</v>
      </c>
      <c r="BT2163" s="95">
        <v>13820668.2431641</v>
      </c>
      <c r="BU2163" s="95">
        <v>0</v>
      </c>
      <c r="BV2163" s="95">
        <v>8889925.9753418006</v>
      </c>
      <c r="BW2163" s="95">
        <v>6090291.7642211895</v>
      </c>
      <c r="BX2163" s="95">
        <v>0</v>
      </c>
      <c r="BY2163" s="95">
        <v>0</v>
      </c>
      <c r="BZ2163" s="95">
        <v>0</v>
      </c>
      <c r="CA2163" s="95">
        <v>368845.61040496803</v>
      </c>
      <c r="CB2163" s="95">
        <v>29382204.167724598</v>
      </c>
      <c r="CC2163" s="95">
        <v>281615852.17968798</v>
      </c>
      <c r="CD2163" s="95">
        <v>49608649.304199196</v>
      </c>
      <c r="CE2163" s="95">
        <v>36585.656448841102</v>
      </c>
      <c r="CF2163" s="95">
        <v>9999001.0789794903</v>
      </c>
      <c r="CG2163" s="95">
        <v>76425788.746093795</v>
      </c>
      <c r="CH2163" s="95">
        <v>0</v>
      </c>
      <c r="CI2163" s="95">
        <v>405376.62581253098</v>
      </c>
      <c r="CJ2163" s="95">
        <v>39353020.3212891</v>
      </c>
      <c r="CK2163" s="95">
        <v>357994984.19140601</v>
      </c>
      <c r="CL2163" s="95">
        <v>55606412.982910201</v>
      </c>
      <c r="CM2163" s="160">
        <v>487533.75225830101</v>
      </c>
      <c r="CN2163" s="160">
        <v>72373084.926757798</v>
      </c>
      <c r="CO2163" s="160">
        <v>460923712.91015601</v>
      </c>
      <c r="CP2163" s="95">
        <v>55606412.982910201</v>
      </c>
      <c r="CQ2163" s="95">
        <v>0</v>
      </c>
      <c r="CR2163" s="95">
        <v>0</v>
      </c>
      <c r="CS2163" s="95">
        <v>0</v>
      </c>
      <c r="CT2163" s="95">
        <v>0</v>
      </c>
      <c r="CU2163" s="161">
        <v>39381205.246704087</v>
      </c>
      <c r="CV2163" s="161">
        <v>358041640.92578179</v>
      </c>
    </row>
    <row r="2164" spans="1:100" x14ac:dyDescent="0.2">
      <c r="A2164" s="94" t="s">
        <v>186</v>
      </c>
      <c r="B2164" s="96">
        <v>39692</v>
      </c>
      <c r="C2164" s="95">
        <v>300575.76196289097</v>
      </c>
      <c r="D2164" s="95">
        <v>24.051939807832198</v>
      </c>
      <c r="E2164" s="95">
        <v>71332.266682624802</v>
      </c>
      <c r="F2164" s="95">
        <v>45049.083181858099</v>
      </c>
      <c r="G2164" s="95">
        <v>33234.285964012102</v>
      </c>
      <c r="H2164" s="95">
        <v>3844.8750716745899</v>
      </c>
      <c r="I2164" s="95">
        <v>0</v>
      </c>
      <c r="J2164" s="95">
        <v>81522.990343093901</v>
      </c>
      <c r="K2164" s="95">
        <v>2848.3559587895902</v>
      </c>
      <c r="L2164" s="95">
        <v>147001.141616821</v>
      </c>
      <c r="M2164" s="95">
        <v>93569.148846626296</v>
      </c>
      <c r="N2164" s="95">
        <v>18023.6205689907</v>
      </c>
      <c r="O2164" s="95">
        <v>113071.779596329</v>
      </c>
      <c r="P2164" s="95">
        <v>0</v>
      </c>
      <c r="Q2164" s="95">
        <v>14024.900640010799</v>
      </c>
      <c r="R2164" s="95">
        <v>24854.292811393701</v>
      </c>
      <c r="S2164" s="95">
        <v>0</v>
      </c>
      <c r="T2164" s="95">
        <v>13543.969350576401</v>
      </c>
      <c r="U2164" s="95">
        <v>84705.511530876203</v>
      </c>
      <c r="V2164" s="95">
        <v>21478244.830566399</v>
      </c>
      <c r="W2164" s="95">
        <v>3613.29181650281</v>
      </c>
      <c r="X2164" s="95">
        <v>8245378.5423584003</v>
      </c>
      <c r="Y2164" s="95">
        <v>3093529.86254883</v>
      </c>
      <c r="Z2164" s="95">
        <v>9222942.6090087909</v>
      </c>
      <c r="AA2164" s="95">
        <v>863592.30751037598</v>
      </c>
      <c r="AB2164" s="95">
        <v>0</v>
      </c>
      <c r="AC2164" s="95">
        <v>32775457.505371101</v>
      </c>
      <c r="AD2164" s="95">
        <v>557260.18043518101</v>
      </c>
      <c r="AE2164" s="95">
        <v>8237464.6371459998</v>
      </c>
      <c r="AF2164" s="95">
        <v>6988196.5173950205</v>
      </c>
      <c r="AG2164" s="95">
        <v>3716024.9608764602</v>
      </c>
      <c r="AH2164" s="95">
        <v>7802997.8606567401</v>
      </c>
      <c r="AI2164" s="95">
        <v>0</v>
      </c>
      <c r="AJ2164" s="95">
        <v>3008969.55859375</v>
      </c>
      <c r="AK2164" s="95">
        <v>6618986.7402343797</v>
      </c>
      <c r="AL2164" s="95">
        <v>0</v>
      </c>
      <c r="AM2164" s="95">
        <v>3463462.7339477502</v>
      </c>
      <c r="AN2164" s="95">
        <v>33790614.392578103</v>
      </c>
      <c r="AO2164" s="95">
        <v>211190065.57617199</v>
      </c>
      <c r="AP2164" s="95">
        <v>32345.715016603499</v>
      </c>
      <c r="AQ2164" s="95">
        <v>76735944.771484405</v>
      </c>
      <c r="AR2164" s="95">
        <v>28757513.653076202</v>
      </c>
      <c r="AS2164" s="95">
        <v>71244698.116210893</v>
      </c>
      <c r="AT2164" s="95">
        <v>6664165.8442993201</v>
      </c>
      <c r="AU2164" s="95">
        <v>0</v>
      </c>
      <c r="AV2164" s="95">
        <v>104679851.13281301</v>
      </c>
      <c r="AW2164" s="95">
        <v>1544907.10456848</v>
      </c>
      <c r="AX2164" s="95">
        <v>83629099.432617202</v>
      </c>
      <c r="AY2164" s="95">
        <v>70785416.34375</v>
      </c>
      <c r="AZ2164" s="95">
        <v>32069705.224853501</v>
      </c>
      <c r="BA2164" s="95">
        <v>73733361.296875</v>
      </c>
      <c r="BB2164" s="95">
        <v>0</v>
      </c>
      <c r="BC2164" s="95">
        <v>26943589.8898926</v>
      </c>
      <c r="BD2164" s="95">
        <v>50421322.189941399</v>
      </c>
      <c r="BE2164" s="95">
        <v>0</v>
      </c>
      <c r="BF2164" s="95">
        <v>27634001.188964799</v>
      </c>
      <c r="BG2164" s="95">
        <v>106596856.415039</v>
      </c>
      <c r="BH2164" s="95">
        <v>36062525.215332001</v>
      </c>
      <c r="BI2164" s="95">
        <v>2861.3862049579602</v>
      </c>
      <c r="BJ2164" s="95">
        <v>14089600.4310303</v>
      </c>
      <c r="BK2164" s="95">
        <v>7300148.5916137705</v>
      </c>
      <c r="BL2164" s="95">
        <v>0</v>
      </c>
      <c r="BM2164" s="95">
        <v>341758.34227371198</v>
      </c>
      <c r="BN2164" s="95">
        <v>0</v>
      </c>
      <c r="BO2164" s="95">
        <v>0</v>
      </c>
      <c r="BP2164" s="95">
        <v>0</v>
      </c>
      <c r="BQ2164" s="95">
        <v>0</v>
      </c>
      <c r="BR2164" s="95">
        <v>16641093.181640601</v>
      </c>
      <c r="BS2164" s="95">
        <v>10511086.810546899</v>
      </c>
      <c r="BT2164" s="95">
        <v>14324886.9190674</v>
      </c>
      <c r="BU2164" s="95">
        <v>0</v>
      </c>
      <c r="BV2164" s="95">
        <v>8892635.0157470703</v>
      </c>
      <c r="BW2164" s="95">
        <v>6395208.3709106399</v>
      </c>
      <c r="BX2164" s="95">
        <v>0</v>
      </c>
      <c r="BY2164" s="95">
        <v>0</v>
      </c>
      <c r="BZ2164" s="95">
        <v>0</v>
      </c>
      <c r="CA2164" s="95">
        <v>371969.17917633097</v>
      </c>
      <c r="CB2164" s="95">
        <v>29652493.385986298</v>
      </c>
      <c r="CC2164" s="95">
        <v>286678978.51953101</v>
      </c>
      <c r="CD2164" s="95">
        <v>50007235.6015625</v>
      </c>
      <c r="CE2164" s="95">
        <v>37104.769316673301</v>
      </c>
      <c r="CF2164" s="95">
        <v>10101547.575561499</v>
      </c>
      <c r="CG2164" s="95">
        <v>78255620.694335893</v>
      </c>
      <c r="CH2164" s="95">
        <v>0</v>
      </c>
      <c r="CI2164" s="95">
        <v>409059.38121032697</v>
      </c>
      <c r="CJ2164" s="95">
        <v>39810683.491699196</v>
      </c>
      <c r="CK2164" s="95">
        <v>364553877.0625</v>
      </c>
      <c r="CL2164" s="95">
        <v>56510292.134765603</v>
      </c>
      <c r="CM2164" s="160">
        <v>492186.18603515602</v>
      </c>
      <c r="CN2164" s="160">
        <v>73484486.088867202</v>
      </c>
      <c r="CO2164" s="160">
        <v>470720517.00781298</v>
      </c>
      <c r="CP2164" s="95">
        <v>56510292.134765603</v>
      </c>
      <c r="CQ2164" s="95">
        <v>0</v>
      </c>
      <c r="CR2164" s="95">
        <v>0</v>
      </c>
      <c r="CS2164" s="95">
        <v>0</v>
      </c>
      <c r="CT2164" s="95">
        <v>0</v>
      </c>
      <c r="CU2164" s="161">
        <v>39754040.961547799</v>
      </c>
      <c r="CV2164" s="161">
        <v>364934599.21386689</v>
      </c>
    </row>
    <row r="2165" spans="1:100" x14ac:dyDescent="0.2">
      <c r="A2165" s="94" t="s">
        <v>186</v>
      </c>
      <c r="B2165" s="96">
        <v>39783</v>
      </c>
      <c r="C2165" s="95">
        <v>304040.99531936599</v>
      </c>
      <c r="D2165" s="95">
        <v>18.000819717999502</v>
      </c>
      <c r="E2165" s="95">
        <v>69871.549582481399</v>
      </c>
      <c r="F2165" s="95">
        <v>44747.371563911402</v>
      </c>
      <c r="G2165" s="95">
        <v>34507.464775085398</v>
      </c>
      <c r="H2165" s="95">
        <v>3292.3474716842202</v>
      </c>
      <c r="I2165" s="95">
        <v>0</v>
      </c>
      <c r="J2165" s="95">
        <v>82591.072828292803</v>
      </c>
      <c r="K2165" s="95">
        <v>2430.9858260452702</v>
      </c>
      <c r="L2165" s="95">
        <v>146252.019664764</v>
      </c>
      <c r="M2165" s="95">
        <v>94068.341784477205</v>
      </c>
      <c r="N2165" s="95">
        <v>18143.285143137</v>
      </c>
      <c r="O2165" s="95">
        <v>114906.30453300499</v>
      </c>
      <c r="P2165" s="95">
        <v>0</v>
      </c>
      <c r="Q2165" s="95">
        <v>14022.8036805391</v>
      </c>
      <c r="R2165" s="95">
        <v>25884.398543357798</v>
      </c>
      <c r="S2165" s="95">
        <v>0</v>
      </c>
      <c r="T2165" s="95">
        <v>13190.769946336701</v>
      </c>
      <c r="U2165" s="95">
        <v>85330.393039703398</v>
      </c>
      <c r="V2165" s="95">
        <v>21720011.3356934</v>
      </c>
      <c r="W2165" s="95">
        <v>3922.7492642104598</v>
      </c>
      <c r="X2165" s="95">
        <v>8013105.4697876005</v>
      </c>
      <c r="Y2165" s="95">
        <v>3045148.87213135</v>
      </c>
      <c r="Z2165" s="95">
        <v>9529048.2971191406</v>
      </c>
      <c r="AA2165" s="95">
        <v>727480.52423858596</v>
      </c>
      <c r="AB2165" s="95">
        <v>0</v>
      </c>
      <c r="AC2165" s="95">
        <v>33296395.971191399</v>
      </c>
      <c r="AD2165" s="95">
        <v>463115.24185180699</v>
      </c>
      <c r="AE2165" s="95">
        <v>8115107.8181762705</v>
      </c>
      <c r="AF2165" s="95">
        <v>7004376.3536377</v>
      </c>
      <c r="AG2165" s="95">
        <v>3695068.4043273898</v>
      </c>
      <c r="AH2165" s="95">
        <v>7916828.6007690402</v>
      </c>
      <c r="AI2165" s="95">
        <v>0</v>
      </c>
      <c r="AJ2165" s="95">
        <v>3001998.88589478</v>
      </c>
      <c r="AK2165" s="95">
        <v>6896733.87109375</v>
      </c>
      <c r="AL2165" s="95">
        <v>0</v>
      </c>
      <c r="AM2165" s="95">
        <v>3341738.3372802702</v>
      </c>
      <c r="AN2165" s="95">
        <v>33821735.903320298</v>
      </c>
      <c r="AO2165" s="95">
        <v>214525361.64648399</v>
      </c>
      <c r="AP2165" s="95">
        <v>38296.870587348902</v>
      </c>
      <c r="AQ2165" s="95">
        <v>74754051.455078095</v>
      </c>
      <c r="AR2165" s="95">
        <v>28159631.787109401</v>
      </c>
      <c r="AS2165" s="95">
        <v>74192883.068359405</v>
      </c>
      <c r="AT2165" s="95">
        <v>5684666.5012817401</v>
      </c>
      <c r="AU2165" s="95">
        <v>0</v>
      </c>
      <c r="AV2165" s="95">
        <v>106786502.803711</v>
      </c>
      <c r="AW2165" s="95">
        <v>1308067.8973083501</v>
      </c>
      <c r="AX2165" s="95">
        <v>82989090.770507798</v>
      </c>
      <c r="AY2165" s="95">
        <v>71446873.061523393</v>
      </c>
      <c r="AZ2165" s="95">
        <v>32170599.717285201</v>
      </c>
      <c r="BA2165" s="95">
        <v>75405629.256835893</v>
      </c>
      <c r="BB2165" s="95">
        <v>0</v>
      </c>
      <c r="BC2165" s="95">
        <v>27053510.7585449</v>
      </c>
      <c r="BD2165" s="95">
        <v>52785900.1875</v>
      </c>
      <c r="BE2165" s="95">
        <v>0</v>
      </c>
      <c r="BF2165" s="95">
        <v>26893470.552734401</v>
      </c>
      <c r="BG2165" s="95">
        <v>108601652.896484</v>
      </c>
      <c r="BH2165" s="95">
        <v>37513878.513183601</v>
      </c>
      <c r="BI2165" s="95">
        <v>6381.1974394917497</v>
      </c>
      <c r="BJ2165" s="95">
        <v>13737357.037353501</v>
      </c>
      <c r="BK2165" s="95">
        <v>7237071.5484008798</v>
      </c>
      <c r="BL2165" s="95">
        <v>0</v>
      </c>
      <c r="BM2165" s="95">
        <v>293483.93740463298</v>
      </c>
      <c r="BN2165" s="95">
        <v>0</v>
      </c>
      <c r="BO2165" s="95">
        <v>0</v>
      </c>
      <c r="BP2165" s="95">
        <v>0</v>
      </c>
      <c r="BQ2165" s="95">
        <v>0</v>
      </c>
      <c r="BR2165" s="95">
        <v>16945291.479492199</v>
      </c>
      <c r="BS2165" s="95">
        <v>10528854.2423096</v>
      </c>
      <c r="BT2165" s="95">
        <v>14652438.704223599</v>
      </c>
      <c r="BU2165" s="95">
        <v>0</v>
      </c>
      <c r="BV2165" s="95">
        <v>8952805.3931884803</v>
      </c>
      <c r="BW2165" s="95">
        <v>6725437.6664428702</v>
      </c>
      <c r="BX2165" s="95">
        <v>0</v>
      </c>
      <c r="BY2165" s="95">
        <v>0</v>
      </c>
      <c r="BZ2165" s="95">
        <v>0</v>
      </c>
      <c r="CA2165" s="95">
        <v>373977.43670272798</v>
      </c>
      <c r="CB2165" s="95">
        <v>29705519.030029301</v>
      </c>
      <c r="CC2165" s="95">
        <v>288999810.77343798</v>
      </c>
      <c r="CD2165" s="95">
        <v>51223743.8427734</v>
      </c>
      <c r="CE2165" s="95">
        <v>37773.6559453011</v>
      </c>
      <c r="CF2165" s="95">
        <v>10239908.7457275</v>
      </c>
      <c r="CG2165" s="95">
        <v>79670904.534179702</v>
      </c>
      <c r="CH2165" s="95">
        <v>0</v>
      </c>
      <c r="CI2165" s="95">
        <v>411799.97847747803</v>
      </c>
      <c r="CJ2165" s="95">
        <v>39988299.371582001</v>
      </c>
      <c r="CK2165" s="95">
        <v>368509096.37890601</v>
      </c>
      <c r="CL2165" s="95">
        <v>58006028.871582001</v>
      </c>
      <c r="CM2165" s="160">
        <v>495901.94178390497</v>
      </c>
      <c r="CN2165" s="160">
        <v>73815632.735351607</v>
      </c>
      <c r="CO2165" s="160">
        <v>477231064.11718798</v>
      </c>
      <c r="CP2165" s="95">
        <v>58006028.871582001</v>
      </c>
      <c r="CQ2165" s="95">
        <v>0</v>
      </c>
      <c r="CR2165" s="95">
        <v>0</v>
      </c>
      <c r="CS2165" s="95">
        <v>0</v>
      </c>
      <c r="CT2165" s="95">
        <v>0</v>
      </c>
      <c r="CU2165" s="161">
        <v>39945427.775756799</v>
      </c>
      <c r="CV2165" s="161">
        <v>368670715.30761766</v>
      </c>
    </row>
    <row r="2166" spans="1:100" x14ac:dyDescent="0.2">
      <c r="A2166" s="94" t="s">
        <v>186</v>
      </c>
      <c r="B2166" s="96">
        <v>39873</v>
      </c>
      <c r="C2166" s="95">
        <v>308023.16847610503</v>
      </c>
      <c r="D2166" s="95">
        <v>16.285630900878498</v>
      </c>
      <c r="E2166" s="95">
        <v>68479.486283302307</v>
      </c>
      <c r="F2166" s="95">
        <v>43881.968206882499</v>
      </c>
      <c r="G2166" s="95">
        <v>35597.483617305799</v>
      </c>
      <c r="H2166" s="95">
        <v>2681.8156071007302</v>
      </c>
      <c r="I2166" s="95">
        <v>0</v>
      </c>
      <c r="J2166" s="95">
        <v>84025.845664977998</v>
      </c>
      <c r="K2166" s="95">
        <v>1931.27556681633</v>
      </c>
      <c r="L2166" s="95">
        <v>145873.311941147</v>
      </c>
      <c r="M2166" s="95">
        <v>94602.702393531799</v>
      </c>
      <c r="N2166" s="95">
        <v>18291.095343351401</v>
      </c>
      <c r="O2166" s="95">
        <v>117097.72952651999</v>
      </c>
      <c r="P2166" s="95">
        <v>0</v>
      </c>
      <c r="Q2166" s="95">
        <v>14052.8789697886</v>
      </c>
      <c r="R2166" s="95">
        <v>26556.759808540301</v>
      </c>
      <c r="S2166" s="95">
        <v>0</v>
      </c>
      <c r="T2166" s="95">
        <v>12896.242369294199</v>
      </c>
      <c r="U2166" s="95">
        <v>85871.893982887297</v>
      </c>
      <c r="V2166" s="95">
        <v>21892338.604247998</v>
      </c>
      <c r="W2166" s="95">
        <v>1601.9888664483999</v>
      </c>
      <c r="X2166" s="95">
        <v>7756796.8917846698</v>
      </c>
      <c r="Y2166" s="95">
        <v>3001912.05151367</v>
      </c>
      <c r="Z2166" s="95">
        <v>9697030.4235839806</v>
      </c>
      <c r="AA2166" s="95">
        <v>590000.70840454102</v>
      </c>
      <c r="AB2166" s="95">
        <v>0</v>
      </c>
      <c r="AC2166" s="95">
        <v>33885299.774902299</v>
      </c>
      <c r="AD2166" s="95">
        <v>356924.77508544899</v>
      </c>
      <c r="AE2166" s="95">
        <v>8030247.1406860398</v>
      </c>
      <c r="AF2166" s="95">
        <v>6974506.0166015597</v>
      </c>
      <c r="AG2166" s="95">
        <v>3667113.5028991699</v>
      </c>
      <c r="AH2166" s="95">
        <v>8043374.0642700205</v>
      </c>
      <c r="AI2166" s="95">
        <v>0</v>
      </c>
      <c r="AJ2166" s="95">
        <v>2956961.9941406301</v>
      </c>
      <c r="AK2166" s="95">
        <v>7047385.6765747098</v>
      </c>
      <c r="AL2166" s="95">
        <v>0</v>
      </c>
      <c r="AM2166" s="95">
        <v>3249123.3529968299</v>
      </c>
      <c r="AN2166" s="95">
        <v>34083181.173339799</v>
      </c>
      <c r="AO2166" s="95">
        <v>215525113.16796899</v>
      </c>
      <c r="AP2166" s="95">
        <v>13746.727006793</v>
      </c>
      <c r="AQ2166" s="95">
        <v>72957725.961914107</v>
      </c>
      <c r="AR2166" s="95">
        <v>28449372.325195301</v>
      </c>
      <c r="AS2166" s="95">
        <v>75932649.202148393</v>
      </c>
      <c r="AT2166" s="95">
        <v>4651812.4909057599</v>
      </c>
      <c r="AU2166" s="95">
        <v>0</v>
      </c>
      <c r="AV2166" s="95">
        <v>109730647.884766</v>
      </c>
      <c r="AW2166" s="95">
        <v>1015555.50904083</v>
      </c>
      <c r="AX2166" s="95">
        <v>82807114.966796905</v>
      </c>
      <c r="AY2166" s="95">
        <v>71288262.9765625</v>
      </c>
      <c r="AZ2166" s="95">
        <v>32176409.088134799</v>
      </c>
      <c r="BA2166" s="95">
        <v>76893742.546875</v>
      </c>
      <c r="BB2166" s="95">
        <v>0</v>
      </c>
      <c r="BC2166" s="95">
        <v>26830649.409179699</v>
      </c>
      <c r="BD2166" s="95">
        <v>54215511.732910201</v>
      </c>
      <c r="BE2166" s="95">
        <v>0</v>
      </c>
      <c r="BF2166" s="95">
        <v>26352236.7177734</v>
      </c>
      <c r="BG2166" s="95">
        <v>110517993.85449199</v>
      </c>
      <c r="BH2166" s="95">
        <v>37473211.434082001</v>
      </c>
      <c r="BI2166" s="95">
        <v>2117.8540294468398</v>
      </c>
      <c r="BJ2166" s="95">
        <v>13516222.543945299</v>
      </c>
      <c r="BK2166" s="95">
        <v>7119488.3368530301</v>
      </c>
      <c r="BL2166" s="95">
        <v>0</v>
      </c>
      <c r="BM2166" s="95">
        <v>361127.094844818</v>
      </c>
      <c r="BN2166" s="95">
        <v>0</v>
      </c>
      <c r="BO2166" s="95">
        <v>0</v>
      </c>
      <c r="BP2166" s="95">
        <v>0</v>
      </c>
      <c r="BQ2166" s="95">
        <v>0</v>
      </c>
      <c r="BR2166" s="95">
        <v>16755683.4691162</v>
      </c>
      <c r="BS2166" s="95">
        <v>10500654.1755371</v>
      </c>
      <c r="BT2166" s="95">
        <v>14943868.174194301</v>
      </c>
      <c r="BU2166" s="95">
        <v>0</v>
      </c>
      <c r="BV2166" s="95">
        <v>8856671.0628662091</v>
      </c>
      <c r="BW2166" s="95">
        <v>6908863.2800903302</v>
      </c>
      <c r="BX2166" s="95">
        <v>0</v>
      </c>
      <c r="BY2166" s="95">
        <v>0</v>
      </c>
      <c r="BZ2166" s="95">
        <v>0</v>
      </c>
      <c r="CA2166" s="95">
        <v>376217.89486694301</v>
      </c>
      <c r="CB2166" s="95">
        <v>29742675.402343798</v>
      </c>
      <c r="CC2166" s="95">
        <v>290249363.55468798</v>
      </c>
      <c r="CD2166" s="95">
        <v>51095837.2509766</v>
      </c>
      <c r="CE2166" s="95">
        <v>38320.969761848501</v>
      </c>
      <c r="CF2166" s="95">
        <v>10300871.396972699</v>
      </c>
      <c r="CG2166" s="95">
        <v>80572038.513671905</v>
      </c>
      <c r="CH2166" s="95">
        <v>0</v>
      </c>
      <c r="CI2166" s="95">
        <v>414533.49890136701</v>
      </c>
      <c r="CJ2166" s="95">
        <v>39986384.794921897</v>
      </c>
      <c r="CK2166" s="95">
        <v>371053039.23046899</v>
      </c>
      <c r="CL2166" s="95">
        <v>57983617.4619141</v>
      </c>
      <c r="CM2166" s="160">
        <v>499302.00081253098</v>
      </c>
      <c r="CN2166" s="160">
        <v>74084530.236328095</v>
      </c>
      <c r="CO2166" s="160">
        <v>481525421.27734399</v>
      </c>
      <c r="CP2166" s="95">
        <v>57983617.4619141</v>
      </c>
      <c r="CQ2166" s="95">
        <v>0</v>
      </c>
      <c r="CR2166" s="95">
        <v>0</v>
      </c>
      <c r="CS2166" s="95">
        <v>0</v>
      </c>
      <c r="CT2166" s="95">
        <v>0</v>
      </c>
      <c r="CU2166" s="161">
        <v>40043546.799316496</v>
      </c>
      <c r="CV2166" s="161">
        <v>370821402.06835985</v>
      </c>
    </row>
    <row r="2167" spans="1:100" x14ac:dyDescent="0.2">
      <c r="A2167" s="94" t="s">
        <v>186</v>
      </c>
      <c r="B2167" s="96">
        <v>39965</v>
      </c>
      <c r="C2167" s="95">
        <v>313633.95537948603</v>
      </c>
      <c r="D2167" s="95">
        <v>17.294762190897</v>
      </c>
      <c r="E2167" s="95">
        <v>65636.803709983797</v>
      </c>
      <c r="F2167" s="95">
        <v>42916.761506080598</v>
      </c>
      <c r="G2167" s="95">
        <v>36805.141127586401</v>
      </c>
      <c r="H2167" s="95">
        <v>1940.4514326900201</v>
      </c>
      <c r="I2167" s="95">
        <v>0</v>
      </c>
      <c r="J2167" s="95">
        <v>85401.730264663696</v>
      </c>
      <c r="K2167" s="95">
        <v>1519.6591785252101</v>
      </c>
      <c r="L2167" s="95">
        <v>145555.94909477199</v>
      </c>
      <c r="M2167" s="95">
        <v>95610.666572570801</v>
      </c>
      <c r="N2167" s="95">
        <v>18411.492739200599</v>
      </c>
      <c r="O2167" s="95">
        <v>119670.458292007</v>
      </c>
      <c r="P2167" s="95">
        <v>0</v>
      </c>
      <c r="Q2167" s="95">
        <v>13981.100828528401</v>
      </c>
      <c r="R2167" s="95">
        <v>27490.503625154499</v>
      </c>
      <c r="S2167" s="95">
        <v>0</v>
      </c>
      <c r="T2167" s="95">
        <v>12664.287741661101</v>
      </c>
      <c r="U2167" s="95">
        <v>86551.483327865601</v>
      </c>
      <c r="V2167" s="95">
        <v>22399637.247314502</v>
      </c>
      <c r="W2167" s="95">
        <v>2934.08281496167</v>
      </c>
      <c r="X2167" s="95">
        <v>7485792.8568115197</v>
      </c>
      <c r="Y2167" s="95">
        <v>2929997.2248535198</v>
      </c>
      <c r="Z2167" s="95">
        <v>9890285.1007080097</v>
      </c>
      <c r="AA2167" s="95">
        <v>423175.89755630499</v>
      </c>
      <c r="AB2167" s="95">
        <v>0</v>
      </c>
      <c r="AC2167" s="95">
        <v>34203981.6416016</v>
      </c>
      <c r="AD2167" s="95">
        <v>271082.51939392101</v>
      </c>
      <c r="AE2167" s="95">
        <v>8002085.4807739304</v>
      </c>
      <c r="AF2167" s="95">
        <v>7058753.6052246103</v>
      </c>
      <c r="AG2167" s="95">
        <v>3676651.2507629399</v>
      </c>
      <c r="AH2167" s="95">
        <v>8201350.6219482403</v>
      </c>
      <c r="AI2167" s="95">
        <v>0</v>
      </c>
      <c r="AJ2167" s="95">
        <v>2950876.4553527799</v>
      </c>
      <c r="AK2167" s="95">
        <v>7167820.5843505897</v>
      </c>
      <c r="AL2167" s="95">
        <v>0</v>
      </c>
      <c r="AM2167" s="95">
        <v>3128856.5833435101</v>
      </c>
      <c r="AN2167" s="95">
        <v>34343456.346679702</v>
      </c>
      <c r="AO2167" s="95">
        <v>223472041.14453101</v>
      </c>
      <c r="AP2167" s="95">
        <v>30287.1036641598</v>
      </c>
      <c r="AQ2167" s="95">
        <v>70423895.069335893</v>
      </c>
      <c r="AR2167" s="95">
        <v>27145167.599609401</v>
      </c>
      <c r="AS2167" s="95">
        <v>77888051.243164107</v>
      </c>
      <c r="AT2167" s="95">
        <v>3349025.62994385</v>
      </c>
      <c r="AU2167" s="95">
        <v>0</v>
      </c>
      <c r="AV2167" s="95">
        <v>111903039.068359</v>
      </c>
      <c r="AW2167" s="95">
        <v>775814.67660522496</v>
      </c>
      <c r="AX2167" s="95">
        <v>82917879.920898393</v>
      </c>
      <c r="AY2167" s="95">
        <v>72760183.638671905</v>
      </c>
      <c r="AZ2167" s="95">
        <v>32386962.5163574</v>
      </c>
      <c r="BA2167" s="95">
        <v>78541142.721679702</v>
      </c>
      <c r="BB2167" s="95">
        <v>0</v>
      </c>
      <c r="BC2167" s="95">
        <v>26901044.7585449</v>
      </c>
      <c r="BD2167" s="95">
        <v>55511562.5859375</v>
      </c>
      <c r="BE2167" s="95">
        <v>0</v>
      </c>
      <c r="BF2167" s="95">
        <v>25612088.6257324</v>
      </c>
      <c r="BG2167" s="95">
        <v>112427844.77832</v>
      </c>
      <c r="BH2167" s="95">
        <v>38794153.180175804</v>
      </c>
      <c r="BI2167" s="95">
        <v>4015.7512018382499</v>
      </c>
      <c r="BJ2167" s="95">
        <v>13124712.7769775</v>
      </c>
      <c r="BK2167" s="95">
        <v>7018991.7149047898</v>
      </c>
      <c r="BL2167" s="95">
        <v>0</v>
      </c>
      <c r="BM2167" s="95">
        <v>292008.726249695</v>
      </c>
      <c r="BN2167" s="95">
        <v>0</v>
      </c>
      <c r="BO2167" s="95">
        <v>0</v>
      </c>
      <c r="BP2167" s="95">
        <v>0</v>
      </c>
      <c r="BQ2167" s="95">
        <v>0</v>
      </c>
      <c r="BR2167" s="95">
        <v>17163722.5146484</v>
      </c>
      <c r="BS2167" s="95">
        <v>10576969.850341801</v>
      </c>
      <c r="BT2167" s="95">
        <v>15265694.1552734</v>
      </c>
      <c r="BU2167" s="95">
        <v>0</v>
      </c>
      <c r="BV2167" s="95">
        <v>8866470.1345214806</v>
      </c>
      <c r="BW2167" s="95">
        <v>7097842.6557006799</v>
      </c>
      <c r="BX2167" s="95">
        <v>0</v>
      </c>
      <c r="BY2167" s="95">
        <v>0</v>
      </c>
      <c r="BZ2167" s="95">
        <v>0</v>
      </c>
      <c r="CA2167" s="95">
        <v>379364.78251266503</v>
      </c>
      <c r="CB2167" s="95">
        <v>29880724.0319824</v>
      </c>
      <c r="CC2167" s="95">
        <v>293863910.6875</v>
      </c>
      <c r="CD2167" s="95">
        <v>52065842.596191399</v>
      </c>
      <c r="CE2167" s="95">
        <v>38709.363272190101</v>
      </c>
      <c r="CF2167" s="95">
        <v>10305635.208373999</v>
      </c>
      <c r="CG2167" s="95">
        <v>81006232.879882798</v>
      </c>
      <c r="CH2167" s="95">
        <v>0</v>
      </c>
      <c r="CI2167" s="95">
        <v>418042.74985122698</v>
      </c>
      <c r="CJ2167" s="95">
        <v>40220144.646972701</v>
      </c>
      <c r="CK2167" s="95">
        <v>374573767.08593798</v>
      </c>
      <c r="CL2167" s="95">
        <v>59024034.5380859</v>
      </c>
      <c r="CM2167" s="160">
        <v>503317.03626632702</v>
      </c>
      <c r="CN2167" s="160">
        <v>74544856.366210893</v>
      </c>
      <c r="CO2167" s="160">
        <v>487172565.81640601</v>
      </c>
      <c r="CP2167" s="95">
        <v>59024034.5380859</v>
      </c>
      <c r="CQ2167" s="95">
        <v>0</v>
      </c>
      <c r="CR2167" s="95">
        <v>0</v>
      </c>
      <c r="CS2167" s="95">
        <v>0</v>
      </c>
      <c r="CT2167" s="95">
        <v>0</v>
      </c>
      <c r="CU2167" s="161">
        <v>40186359.240356401</v>
      </c>
      <c r="CV2167" s="161">
        <v>374870143.56738281</v>
      </c>
    </row>
    <row r="2168" spans="1:100" x14ac:dyDescent="0.2">
      <c r="A2168" s="94" t="s">
        <v>186</v>
      </c>
      <c r="B2168" s="96">
        <v>40057</v>
      </c>
      <c r="C2168" s="95">
        <v>318943.65319061303</v>
      </c>
      <c r="D2168" s="95">
        <v>15.2147998879664</v>
      </c>
      <c r="E2168" s="95">
        <v>62153.057680606798</v>
      </c>
      <c r="F2168" s="95">
        <v>41218.7960586548</v>
      </c>
      <c r="G2168" s="95">
        <v>37948.5825548172</v>
      </c>
      <c r="H2168" s="95">
        <v>1315.8550602197599</v>
      </c>
      <c r="I2168" s="95">
        <v>0</v>
      </c>
      <c r="J2168" s="95">
        <v>85882.219625472993</v>
      </c>
      <c r="K2168" s="95">
        <v>1123.6722018569701</v>
      </c>
      <c r="L2168" s="95">
        <v>141637.793527603</v>
      </c>
      <c r="M2168" s="95">
        <v>96388.996865272493</v>
      </c>
      <c r="N2168" s="95">
        <v>18471.486508607901</v>
      </c>
      <c r="O2168" s="95">
        <v>122729.42381858799</v>
      </c>
      <c r="P2168" s="95">
        <v>0</v>
      </c>
      <c r="Q2168" s="95">
        <v>13898.225636839899</v>
      </c>
      <c r="R2168" s="95">
        <v>28348.5462934971</v>
      </c>
      <c r="S2168" s="95">
        <v>0</v>
      </c>
      <c r="T2168" s="95">
        <v>12320.175875544501</v>
      </c>
      <c r="U2168" s="95">
        <v>87170.506990432696</v>
      </c>
      <c r="V2168" s="95">
        <v>22849642.916992199</v>
      </c>
      <c r="W2168" s="95">
        <v>1695.3288801014401</v>
      </c>
      <c r="X2168" s="95">
        <v>7187815.71765137</v>
      </c>
      <c r="Y2168" s="95">
        <v>2889411.3000793499</v>
      </c>
      <c r="Z2168" s="95">
        <v>10074354.5305176</v>
      </c>
      <c r="AA2168" s="95">
        <v>296578.25339126599</v>
      </c>
      <c r="AB2168" s="95">
        <v>0</v>
      </c>
      <c r="AC2168" s="95">
        <v>34343000.153808601</v>
      </c>
      <c r="AD2168" s="95">
        <v>196913.43441963199</v>
      </c>
      <c r="AE2168" s="95">
        <v>7903153.4992065402</v>
      </c>
      <c r="AF2168" s="95">
        <v>7132751.6726684598</v>
      </c>
      <c r="AG2168" s="95">
        <v>3702033.4330139202</v>
      </c>
      <c r="AH2168" s="95">
        <v>8343170.8527221698</v>
      </c>
      <c r="AI2168" s="95">
        <v>0</v>
      </c>
      <c r="AJ2168" s="95">
        <v>2935489.40588379</v>
      </c>
      <c r="AK2168" s="95">
        <v>7331713.0098266602</v>
      </c>
      <c r="AL2168" s="95">
        <v>0</v>
      </c>
      <c r="AM2168" s="95">
        <v>3032031.0785827599</v>
      </c>
      <c r="AN2168" s="95">
        <v>34742073.598144501</v>
      </c>
      <c r="AO2168" s="95">
        <v>229627161.47656301</v>
      </c>
      <c r="AP2168" s="95">
        <v>16167.953405261</v>
      </c>
      <c r="AQ2168" s="95">
        <v>67958387.319335893</v>
      </c>
      <c r="AR2168" s="95">
        <v>26861821.34375</v>
      </c>
      <c r="AS2168" s="95">
        <v>79959706.600585893</v>
      </c>
      <c r="AT2168" s="95">
        <v>2337084.7705993699</v>
      </c>
      <c r="AU2168" s="95">
        <v>0</v>
      </c>
      <c r="AV2168" s="95">
        <v>113710181.953125</v>
      </c>
      <c r="AW2168" s="95">
        <v>566348.38746643101</v>
      </c>
      <c r="AX2168" s="95">
        <v>82117620.124023393</v>
      </c>
      <c r="AY2168" s="95">
        <v>74038911.850585893</v>
      </c>
      <c r="AZ2168" s="95">
        <v>32764762.168701202</v>
      </c>
      <c r="BA2168" s="95">
        <v>80308670.165039107</v>
      </c>
      <c r="BB2168" s="95">
        <v>0</v>
      </c>
      <c r="BC2168" s="95">
        <v>26875033.473632801</v>
      </c>
      <c r="BD2168" s="95">
        <v>57267211.496093802</v>
      </c>
      <c r="BE2168" s="95">
        <v>0</v>
      </c>
      <c r="BF2168" s="95">
        <v>25021586.728271499</v>
      </c>
      <c r="BG2168" s="95">
        <v>114357176.081055</v>
      </c>
      <c r="BH2168" s="95">
        <v>39730076.810546897</v>
      </c>
      <c r="BI2168" s="95">
        <v>1897.42674472928</v>
      </c>
      <c r="BJ2168" s="95">
        <v>12769809.4637451</v>
      </c>
      <c r="BK2168" s="95">
        <v>6940714.6070556603</v>
      </c>
      <c r="BL2168" s="95">
        <v>0</v>
      </c>
      <c r="BM2168" s="95">
        <v>124282.05710029601</v>
      </c>
      <c r="BN2168" s="95">
        <v>0</v>
      </c>
      <c r="BO2168" s="95">
        <v>0</v>
      </c>
      <c r="BP2168" s="95">
        <v>0</v>
      </c>
      <c r="BQ2168" s="95">
        <v>0</v>
      </c>
      <c r="BR2168" s="95">
        <v>17503465.1726074</v>
      </c>
      <c r="BS2168" s="95">
        <v>10690292.123291001</v>
      </c>
      <c r="BT2168" s="95">
        <v>15625530.400390601</v>
      </c>
      <c r="BU2168" s="95">
        <v>0</v>
      </c>
      <c r="BV2168" s="95">
        <v>8887380.2089843806</v>
      </c>
      <c r="BW2168" s="95">
        <v>7318685.2372436495</v>
      </c>
      <c r="BX2168" s="95">
        <v>0</v>
      </c>
      <c r="BY2168" s="95">
        <v>0</v>
      </c>
      <c r="BZ2168" s="95">
        <v>0</v>
      </c>
      <c r="CA2168" s="95">
        <v>381771.791404724</v>
      </c>
      <c r="CB2168" s="95">
        <v>29996204.787353501</v>
      </c>
      <c r="CC2168" s="95">
        <v>296644743.73828101</v>
      </c>
      <c r="CD2168" s="95">
        <v>52208822.9599609</v>
      </c>
      <c r="CE2168" s="95">
        <v>39286.414784431501</v>
      </c>
      <c r="CF2168" s="95">
        <v>10355068.6057129</v>
      </c>
      <c r="CG2168" s="95">
        <v>82396933.903320298</v>
      </c>
      <c r="CH2168" s="95">
        <v>0</v>
      </c>
      <c r="CI2168" s="95">
        <v>421051.02882003802</v>
      </c>
      <c r="CJ2168" s="95">
        <v>40384623.058593802</v>
      </c>
      <c r="CK2168" s="95">
        <v>378874009.29296899</v>
      </c>
      <c r="CL2168" s="95">
        <v>59742467.193847701</v>
      </c>
      <c r="CM2168" s="160">
        <v>506800.283073425</v>
      </c>
      <c r="CN2168" s="160">
        <v>75097413.466796905</v>
      </c>
      <c r="CO2168" s="160">
        <v>493225174.74218798</v>
      </c>
      <c r="CP2168" s="95">
        <v>59742467.193847701</v>
      </c>
      <c r="CQ2168" s="95">
        <v>0</v>
      </c>
      <c r="CR2168" s="95">
        <v>0</v>
      </c>
      <c r="CS2168" s="95">
        <v>0</v>
      </c>
      <c r="CT2168" s="95">
        <v>0</v>
      </c>
      <c r="CU2168" s="161">
        <v>40351273.393066399</v>
      </c>
      <c r="CV2168" s="161">
        <v>379041677.64160132</v>
      </c>
    </row>
    <row r="2169" spans="1:100" x14ac:dyDescent="0.2">
      <c r="A2169" s="94" t="s">
        <v>186</v>
      </c>
      <c r="B2169" s="96">
        <v>40148</v>
      </c>
      <c r="C2169" s="95">
        <v>323354.17757415801</v>
      </c>
      <c r="D2169" s="95">
        <v>11.8068421649514</v>
      </c>
      <c r="E2169" s="95">
        <v>60570.299376487703</v>
      </c>
      <c r="F2169" s="95">
        <v>40586.283902168303</v>
      </c>
      <c r="G2169" s="95">
        <v>39026.342973709099</v>
      </c>
      <c r="H2169" s="95">
        <v>668.67024176567804</v>
      </c>
      <c r="I2169" s="95">
        <v>0</v>
      </c>
      <c r="J2169" s="95">
        <v>87034.718499183698</v>
      </c>
      <c r="K2169" s="95">
        <v>821.51336182653904</v>
      </c>
      <c r="L2169" s="95">
        <v>140649.78445243801</v>
      </c>
      <c r="M2169" s="95">
        <v>96761.989863395705</v>
      </c>
      <c r="N2169" s="95">
        <v>18498.046256542199</v>
      </c>
      <c r="O2169" s="95">
        <v>126466.91361618</v>
      </c>
      <c r="P2169" s="95">
        <v>0</v>
      </c>
      <c r="Q2169" s="95">
        <v>13750.1781618595</v>
      </c>
      <c r="R2169" s="95">
        <v>28896.2520678043</v>
      </c>
      <c r="S2169" s="95">
        <v>0</v>
      </c>
      <c r="T2169" s="95">
        <v>12174.3263669014</v>
      </c>
      <c r="U2169" s="95">
        <v>88060.697906494097</v>
      </c>
      <c r="V2169" s="95">
        <v>23260567.880615201</v>
      </c>
      <c r="W2169" s="95">
        <v>838.47558386623905</v>
      </c>
      <c r="X2169" s="95">
        <v>6984542.3420410203</v>
      </c>
      <c r="Y2169" s="95">
        <v>2873759.8057556199</v>
      </c>
      <c r="Z2169" s="95">
        <v>10263339.759643599</v>
      </c>
      <c r="AA2169" s="95">
        <v>143147.01606369001</v>
      </c>
      <c r="AB2169" s="95">
        <v>0</v>
      </c>
      <c r="AC2169" s="95">
        <v>34586092.830566399</v>
      </c>
      <c r="AD2169" s="95">
        <v>134286.72969818101</v>
      </c>
      <c r="AE2169" s="95">
        <v>7854701.2913818397</v>
      </c>
      <c r="AF2169" s="95">
        <v>7135617.9779052697</v>
      </c>
      <c r="AG2169" s="95">
        <v>3697633.8608093299</v>
      </c>
      <c r="AH2169" s="95">
        <v>8615505.3076171894</v>
      </c>
      <c r="AI2169" s="95">
        <v>0</v>
      </c>
      <c r="AJ2169" s="95">
        <v>2901604.5545959501</v>
      </c>
      <c r="AK2169" s="95">
        <v>7457040.2927856399</v>
      </c>
      <c r="AL2169" s="95">
        <v>0</v>
      </c>
      <c r="AM2169" s="95">
        <v>2936437.5856628399</v>
      </c>
      <c r="AN2169" s="95">
        <v>34748957.916992202</v>
      </c>
      <c r="AO2169" s="95">
        <v>234417724.21289101</v>
      </c>
      <c r="AP2169" s="95">
        <v>7174.9517078399704</v>
      </c>
      <c r="AQ2169" s="95">
        <v>66303225.9853516</v>
      </c>
      <c r="AR2169" s="95">
        <v>27049764.173583999</v>
      </c>
      <c r="AS2169" s="95">
        <v>81953147.527343795</v>
      </c>
      <c r="AT2169" s="95">
        <v>1142820.0025634801</v>
      </c>
      <c r="AU2169" s="95">
        <v>0</v>
      </c>
      <c r="AV2169" s="95">
        <v>115308192.021484</v>
      </c>
      <c r="AW2169" s="95">
        <v>391461.48233795201</v>
      </c>
      <c r="AX2169" s="95">
        <v>82423069.130859405</v>
      </c>
      <c r="AY2169" s="95">
        <v>74606786.550781295</v>
      </c>
      <c r="AZ2169" s="95">
        <v>32973624.925292999</v>
      </c>
      <c r="BA2169" s="95">
        <v>83857822.501953095</v>
      </c>
      <c r="BB2169" s="95">
        <v>0</v>
      </c>
      <c r="BC2169" s="95">
        <v>26787105.389160201</v>
      </c>
      <c r="BD2169" s="95">
        <v>58533128.861328103</v>
      </c>
      <c r="BE2169" s="95">
        <v>0</v>
      </c>
      <c r="BF2169" s="95">
        <v>24478647.385986298</v>
      </c>
      <c r="BG2169" s="95">
        <v>115940902.90722699</v>
      </c>
      <c r="BH2169" s="95">
        <v>40984524.769531302</v>
      </c>
      <c r="BI2169" s="95">
        <v>713.81765352934599</v>
      </c>
      <c r="BJ2169" s="95">
        <v>12517550.5070801</v>
      </c>
      <c r="BK2169" s="95">
        <v>6834287.2265625</v>
      </c>
      <c r="BL2169" s="95">
        <v>0</v>
      </c>
      <c r="BM2169" s="95">
        <v>64027.9758906364</v>
      </c>
      <c r="BN2169" s="95">
        <v>0</v>
      </c>
      <c r="BO2169" s="95">
        <v>0</v>
      </c>
      <c r="BP2169" s="95">
        <v>0</v>
      </c>
      <c r="BQ2169" s="95">
        <v>0</v>
      </c>
      <c r="BR2169" s="95">
        <v>17328561.576416001</v>
      </c>
      <c r="BS2169" s="95">
        <v>10747435.665283199</v>
      </c>
      <c r="BT2169" s="95">
        <v>16314361.005981401</v>
      </c>
      <c r="BU2169" s="95">
        <v>0</v>
      </c>
      <c r="BV2169" s="95">
        <v>8848364.9727783203</v>
      </c>
      <c r="BW2169" s="95">
        <v>7517263.0668945303</v>
      </c>
      <c r="BX2169" s="95">
        <v>0</v>
      </c>
      <c r="BY2169" s="95">
        <v>0</v>
      </c>
      <c r="BZ2169" s="95">
        <v>0</v>
      </c>
      <c r="CA2169" s="95">
        <v>383941.01493072498</v>
      </c>
      <c r="CB2169" s="95">
        <v>30227001.809814502</v>
      </c>
      <c r="CC2169" s="95">
        <v>300568589.0625</v>
      </c>
      <c r="CD2169" s="95">
        <v>53468956.537109397</v>
      </c>
      <c r="CE2169" s="95">
        <v>39661.356186389901</v>
      </c>
      <c r="CF2169" s="95">
        <v>10389141.920166001</v>
      </c>
      <c r="CG2169" s="95">
        <v>82921750.997070298</v>
      </c>
      <c r="CH2169" s="95">
        <v>0</v>
      </c>
      <c r="CI2169" s="95">
        <v>423650.76089096098</v>
      </c>
      <c r="CJ2169" s="95">
        <v>40643709.859375</v>
      </c>
      <c r="CK2169" s="95">
        <v>383686333.06640601</v>
      </c>
      <c r="CL2169" s="95">
        <v>61010049.59375</v>
      </c>
      <c r="CM2169" s="160">
        <v>510411.64999008202</v>
      </c>
      <c r="CN2169" s="160">
        <v>75371635.547851607</v>
      </c>
      <c r="CO2169" s="160">
        <v>499597434.3125</v>
      </c>
      <c r="CP2169" s="95">
        <v>61010049.59375</v>
      </c>
      <c r="CQ2169" s="95">
        <v>0</v>
      </c>
      <c r="CR2169" s="95">
        <v>0</v>
      </c>
      <c r="CS2169" s="95">
        <v>0</v>
      </c>
      <c r="CT2169" s="95">
        <v>0</v>
      </c>
      <c r="CU2169" s="161">
        <v>40616143.729980499</v>
      </c>
      <c r="CV2169" s="161">
        <v>383490340.05957031</v>
      </c>
    </row>
    <row r="2170" spans="1:100" x14ac:dyDescent="0.2">
      <c r="A2170" s="94" t="s">
        <v>186</v>
      </c>
      <c r="B2170" s="96">
        <v>40238</v>
      </c>
      <c r="C2170" s="95">
        <v>327973.00912094099</v>
      </c>
      <c r="D2170" s="95">
        <v>8.62742628890555</v>
      </c>
      <c r="E2170" s="95">
        <v>58617.337622165702</v>
      </c>
      <c r="F2170" s="95">
        <v>41132.416950225801</v>
      </c>
      <c r="G2170" s="95">
        <v>40086.8869194984</v>
      </c>
      <c r="H2170" s="95">
        <v>3</v>
      </c>
      <c r="I2170" s="95">
        <v>0</v>
      </c>
      <c r="J2170" s="95">
        <v>88275.247030258193</v>
      </c>
      <c r="K2170" s="95">
        <v>612.92091530561402</v>
      </c>
      <c r="L2170" s="95">
        <v>141916.02855873099</v>
      </c>
      <c r="M2170" s="95">
        <v>96995.519371986404</v>
      </c>
      <c r="N2170" s="95">
        <v>18516.703858137102</v>
      </c>
      <c r="O2170" s="95">
        <v>129024.47463893901</v>
      </c>
      <c r="P2170" s="95">
        <v>0</v>
      </c>
      <c r="Q2170" s="95">
        <v>13599.045634031299</v>
      </c>
      <c r="R2170" s="95">
        <v>29597.894108533899</v>
      </c>
      <c r="S2170" s="95">
        <v>0</v>
      </c>
      <c r="T2170" s="95">
        <v>11834.7472602129</v>
      </c>
      <c r="U2170" s="95">
        <v>88845.031245231599</v>
      </c>
      <c r="V2170" s="95">
        <v>23764340.8205566</v>
      </c>
      <c r="W2170" s="95">
        <v>515.124764591455</v>
      </c>
      <c r="X2170" s="95">
        <v>6451057.0446167002</v>
      </c>
      <c r="Y2170" s="95">
        <v>2763143.4650268601</v>
      </c>
      <c r="Z2170" s="95">
        <v>10454135.694213901</v>
      </c>
      <c r="AA2170" s="95">
        <v>801</v>
      </c>
      <c r="AB2170" s="95">
        <v>0</v>
      </c>
      <c r="AC2170" s="95">
        <v>35006698.346679702</v>
      </c>
      <c r="AD2170" s="95">
        <v>99397.628765106201</v>
      </c>
      <c r="AE2170" s="95">
        <v>7811483.2310790997</v>
      </c>
      <c r="AF2170" s="95">
        <v>7168733.5502319299</v>
      </c>
      <c r="AG2170" s="95">
        <v>3700606.5707397498</v>
      </c>
      <c r="AH2170" s="95">
        <v>8819365.36254883</v>
      </c>
      <c r="AI2170" s="95">
        <v>0</v>
      </c>
      <c r="AJ2170" s="95">
        <v>2842814.49822998</v>
      </c>
      <c r="AK2170" s="95">
        <v>7642570.1126098596</v>
      </c>
      <c r="AL2170" s="95">
        <v>0</v>
      </c>
      <c r="AM2170" s="95">
        <v>2823465.0924072298</v>
      </c>
      <c r="AN2170" s="95">
        <v>35036688.026855499</v>
      </c>
      <c r="AO2170" s="95">
        <v>239402040.82617199</v>
      </c>
      <c r="AP2170" s="95">
        <v>4218.1867668628702</v>
      </c>
      <c r="AQ2170" s="95">
        <v>62506220.2099609</v>
      </c>
      <c r="AR2170" s="95">
        <v>26501750.7426758</v>
      </c>
      <c r="AS2170" s="95">
        <v>84253061.959960893</v>
      </c>
      <c r="AT2170" s="95">
        <v>6844.3399925231897</v>
      </c>
      <c r="AU2170" s="95">
        <v>0</v>
      </c>
      <c r="AV2170" s="95">
        <v>117964098.660156</v>
      </c>
      <c r="AW2170" s="95">
        <v>292435.06500625599</v>
      </c>
      <c r="AX2170" s="95">
        <v>82702358.8984375</v>
      </c>
      <c r="AY2170" s="95">
        <v>74958198.182617202</v>
      </c>
      <c r="AZ2170" s="95">
        <v>33265300.3681641</v>
      </c>
      <c r="BA2170" s="95">
        <v>86120184.309570298</v>
      </c>
      <c r="BB2170" s="95">
        <v>0</v>
      </c>
      <c r="BC2170" s="95">
        <v>26446334.829345699</v>
      </c>
      <c r="BD2170" s="95">
        <v>60614854.0009766</v>
      </c>
      <c r="BE2170" s="95">
        <v>0</v>
      </c>
      <c r="BF2170" s="95">
        <v>23772485.014404301</v>
      </c>
      <c r="BG2170" s="95">
        <v>118154875.928711</v>
      </c>
      <c r="BH2170" s="95">
        <v>42109327.3134766</v>
      </c>
      <c r="BI2170" s="95">
        <v>621.18085195124104</v>
      </c>
      <c r="BJ2170" s="95">
        <v>12085053.935791001</v>
      </c>
      <c r="BK2170" s="95">
        <v>6783904.7217407199</v>
      </c>
      <c r="BL2170" s="95">
        <v>0</v>
      </c>
      <c r="BM2170" s="95">
        <v>2197.8355740010702</v>
      </c>
      <c r="BN2170" s="95">
        <v>0</v>
      </c>
      <c r="BO2170" s="95">
        <v>0</v>
      </c>
      <c r="BP2170" s="95">
        <v>0</v>
      </c>
      <c r="BQ2170" s="95">
        <v>0</v>
      </c>
      <c r="BR2170" s="95">
        <v>18036026.224121101</v>
      </c>
      <c r="BS2170" s="95">
        <v>10849604.692627</v>
      </c>
      <c r="BT2170" s="95">
        <v>16730734.075683599</v>
      </c>
      <c r="BU2170" s="95">
        <v>0</v>
      </c>
      <c r="BV2170" s="95">
        <v>8728646.0919189509</v>
      </c>
      <c r="BW2170" s="95">
        <v>7801034.3422241202</v>
      </c>
      <c r="BX2170" s="95">
        <v>0</v>
      </c>
      <c r="BY2170" s="95">
        <v>0</v>
      </c>
      <c r="BZ2170" s="95">
        <v>0</v>
      </c>
      <c r="CA2170" s="95">
        <v>386095.634635925</v>
      </c>
      <c r="CB2170" s="95">
        <v>30363990.059326202</v>
      </c>
      <c r="CC2170" s="95">
        <v>303809160.47656298</v>
      </c>
      <c r="CD2170" s="95">
        <v>54344750.910156302</v>
      </c>
      <c r="CE2170" s="95">
        <v>40139.889069080396</v>
      </c>
      <c r="CF2170" s="95">
        <v>10464427.040283199</v>
      </c>
      <c r="CG2170" s="95">
        <v>84258498.284179702</v>
      </c>
      <c r="CH2170" s="95">
        <v>0</v>
      </c>
      <c r="CI2170" s="95">
        <v>426229.40801620501</v>
      </c>
      <c r="CJ2170" s="95">
        <v>40868524.854980499</v>
      </c>
      <c r="CK2170" s="95">
        <v>387926436.49609399</v>
      </c>
      <c r="CL2170" s="95">
        <v>62088929.9541016</v>
      </c>
      <c r="CM2170" s="160">
        <v>513820.66160583502</v>
      </c>
      <c r="CN2170" s="160">
        <v>75910266.572265595</v>
      </c>
      <c r="CO2170" s="160">
        <v>506342263.53515601</v>
      </c>
      <c r="CP2170" s="95">
        <v>62088929.9541016</v>
      </c>
      <c r="CQ2170" s="95">
        <v>0</v>
      </c>
      <c r="CR2170" s="95">
        <v>0</v>
      </c>
      <c r="CS2170" s="95">
        <v>0</v>
      </c>
      <c r="CT2170" s="95">
        <v>0</v>
      </c>
      <c r="CU2170" s="161">
        <v>40828417.099609405</v>
      </c>
      <c r="CV2170" s="161">
        <v>388067658.76074266</v>
      </c>
    </row>
    <row r="2171" spans="1:100" x14ac:dyDescent="0.2">
      <c r="A2171" s="94" t="s">
        <v>186</v>
      </c>
      <c r="B2171" s="96">
        <v>40330</v>
      </c>
      <c r="C2171" s="95">
        <v>331120</v>
      </c>
      <c r="D2171" s="95">
        <v>9.9209795109927708</v>
      </c>
      <c r="E2171" s="95">
        <v>58480.174782276197</v>
      </c>
      <c r="F2171" s="95">
        <v>42075.828384876302</v>
      </c>
      <c r="G2171" s="95">
        <v>41097.016532421098</v>
      </c>
      <c r="H2171" s="95">
        <v>3</v>
      </c>
      <c r="I2171" s="95">
        <v>0</v>
      </c>
      <c r="J2171" s="95">
        <v>89226.343437194795</v>
      </c>
      <c r="K2171" s="95">
        <v>536.68516699969803</v>
      </c>
      <c r="L2171" s="95">
        <v>145023.58860206601</v>
      </c>
      <c r="M2171" s="95">
        <v>97870.002021789594</v>
      </c>
      <c r="N2171" s="95">
        <v>18679.008906364401</v>
      </c>
      <c r="O2171" s="95">
        <v>130626.30221653001</v>
      </c>
      <c r="P2171" s="95">
        <v>0</v>
      </c>
      <c r="Q2171" s="95">
        <v>13460.889683485</v>
      </c>
      <c r="R2171" s="95">
        <v>30783.521574258801</v>
      </c>
      <c r="S2171" s="95">
        <v>0</v>
      </c>
      <c r="T2171" s="95">
        <v>11894.728472590399</v>
      </c>
      <c r="U2171" s="95">
        <v>89570.147241592407</v>
      </c>
      <c r="V2171" s="95">
        <v>24050305.339111298</v>
      </c>
      <c r="W2171" s="95">
        <v>799.11956600844906</v>
      </c>
      <c r="X2171" s="95">
        <v>6270165.0354003897</v>
      </c>
      <c r="Y2171" s="95">
        <v>2761419.7810974098</v>
      </c>
      <c r="Z2171" s="95">
        <v>10628456.0892334</v>
      </c>
      <c r="AA2171" s="95">
        <v>934</v>
      </c>
      <c r="AB2171" s="95">
        <v>0</v>
      </c>
      <c r="AC2171" s="95">
        <v>35404262.687011696</v>
      </c>
      <c r="AD2171" s="95">
        <v>85934.705466270403</v>
      </c>
      <c r="AE2171" s="95">
        <v>7807290.4058227502</v>
      </c>
      <c r="AF2171" s="95">
        <v>7219925.3911132803</v>
      </c>
      <c r="AG2171" s="95">
        <v>3690313.8935241699</v>
      </c>
      <c r="AH2171" s="95">
        <v>8857103.0230712909</v>
      </c>
      <c r="AI2171" s="95">
        <v>0</v>
      </c>
      <c r="AJ2171" s="95">
        <v>2826499.4526977502</v>
      </c>
      <c r="AK2171" s="95">
        <v>7820653.7011108398</v>
      </c>
      <c r="AL2171" s="95">
        <v>0</v>
      </c>
      <c r="AM2171" s="95">
        <v>2792983.3198242201</v>
      </c>
      <c r="AN2171" s="95">
        <v>35443464.209472701</v>
      </c>
      <c r="AO2171" s="95">
        <v>244864690.63867199</v>
      </c>
      <c r="AP2171" s="95">
        <v>7032.6432156562796</v>
      </c>
      <c r="AQ2171" s="95">
        <v>61241753.234863304</v>
      </c>
      <c r="AR2171" s="95">
        <v>26660722.7185059</v>
      </c>
      <c r="AS2171" s="95">
        <v>86276740.791015595</v>
      </c>
      <c r="AT2171" s="95">
        <v>7529.7599945068396</v>
      </c>
      <c r="AU2171" s="95">
        <v>0</v>
      </c>
      <c r="AV2171" s="95">
        <v>119967950.316406</v>
      </c>
      <c r="AW2171" s="95">
        <v>253723.760217667</v>
      </c>
      <c r="AX2171" s="95">
        <v>83400625.526367202</v>
      </c>
      <c r="AY2171" s="95">
        <v>76054788.169921905</v>
      </c>
      <c r="AZ2171" s="95">
        <v>33490716.465576202</v>
      </c>
      <c r="BA2171" s="95">
        <v>86766414.758789107</v>
      </c>
      <c r="BB2171" s="95">
        <v>0</v>
      </c>
      <c r="BC2171" s="95">
        <v>26381162.3044434</v>
      </c>
      <c r="BD2171" s="95">
        <v>62412687.128906302</v>
      </c>
      <c r="BE2171" s="95">
        <v>0</v>
      </c>
      <c r="BF2171" s="95">
        <v>23652364.4213867</v>
      </c>
      <c r="BG2171" s="95">
        <v>120132607.59375</v>
      </c>
      <c r="BH2171" s="95">
        <v>43072671.658203103</v>
      </c>
      <c r="BI2171" s="95">
        <v>776.558470904827</v>
      </c>
      <c r="BJ2171" s="95">
        <v>11831253.9412842</v>
      </c>
      <c r="BK2171" s="95">
        <v>6714900.7268676804</v>
      </c>
      <c r="BL2171" s="95">
        <v>0</v>
      </c>
      <c r="BM2171" s="95">
        <v>1342.95728302002</v>
      </c>
      <c r="BN2171" s="95">
        <v>0</v>
      </c>
      <c r="BO2171" s="95">
        <v>0</v>
      </c>
      <c r="BP2171" s="95">
        <v>0</v>
      </c>
      <c r="BQ2171" s="95">
        <v>0</v>
      </c>
      <c r="BR2171" s="95">
        <v>18364212.095947299</v>
      </c>
      <c r="BS2171" s="95">
        <v>10885588.7736816</v>
      </c>
      <c r="BT2171" s="95">
        <v>16852541.126708999</v>
      </c>
      <c r="BU2171" s="95">
        <v>0</v>
      </c>
      <c r="BV2171" s="95">
        <v>8703483.43041992</v>
      </c>
      <c r="BW2171" s="95">
        <v>8077517.8236084003</v>
      </c>
      <c r="BX2171" s="95">
        <v>0</v>
      </c>
      <c r="BY2171" s="95">
        <v>0</v>
      </c>
      <c r="BZ2171" s="95">
        <v>0</v>
      </c>
      <c r="CA2171" s="95">
        <v>389322.51235961902</v>
      </c>
      <c r="CB2171" s="95">
        <v>30234849.2102051</v>
      </c>
      <c r="CC2171" s="95">
        <v>304781855.52734399</v>
      </c>
      <c r="CD2171" s="95">
        <v>55104773.4921875</v>
      </c>
      <c r="CE2171" s="95">
        <v>41064.412858962998</v>
      </c>
      <c r="CF2171" s="95">
        <v>10568749.8796387</v>
      </c>
      <c r="CG2171" s="95">
        <v>85638353.577148393</v>
      </c>
      <c r="CH2171" s="95">
        <v>0</v>
      </c>
      <c r="CI2171" s="95">
        <v>430356.12213134801</v>
      </c>
      <c r="CJ2171" s="95">
        <v>40806221.348144501</v>
      </c>
      <c r="CK2171" s="95">
        <v>390761224.67578101</v>
      </c>
      <c r="CL2171" s="95">
        <v>63040253.791992202</v>
      </c>
      <c r="CM2171" s="160">
        <v>518427.78531646699</v>
      </c>
      <c r="CN2171" s="160">
        <v>76130137.644531295</v>
      </c>
      <c r="CO2171" s="160">
        <v>510317873.9375</v>
      </c>
      <c r="CP2171" s="95">
        <v>63040253.791992202</v>
      </c>
      <c r="CQ2171" s="95">
        <v>0</v>
      </c>
      <c r="CR2171" s="95">
        <v>0</v>
      </c>
      <c r="CS2171" s="95">
        <v>0</v>
      </c>
      <c r="CT2171" s="95">
        <v>0</v>
      </c>
      <c r="CU2171" s="161">
        <v>40803599.089843802</v>
      </c>
      <c r="CV2171" s="161">
        <v>390420209.10449237</v>
      </c>
    </row>
    <row r="2172" spans="1:100" x14ac:dyDescent="0.2">
      <c r="A2172" s="94" t="s">
        <v>186</v>
      </c>
      <c r="B2172" s="96">
        <v>40422</v>
      </c>
      <c r="C2172" s="95">
        <v>332210.52390289301</v>
      </c>
      <c r="D2172" s="95">
        <v>10.8081859739032</v>
      </c>
      <c r="E2172" s="95">
        <v>55660.539577484102</v>
      </c>
      <c r="F2172" s="95">
        <v>41003.696968078599</v>
      </c>
      <c r="G2172" s="95">
        <v>41822.167576312997</v>
      </c>
      <c r="H2172" s="95">
        <v>3</v>
      </c>
      <c r="I2172" s="95">
        <v>0</v>
      </c>
      <c r="J2172" s="95">
        <v>89790.0349817276</v>
      </c>
      <c r="K2172" s="95">
        <v>469.21988053992402</v>
      </c>
      <c r="L2172" s="95">
        <v>140825.74038696301</v>
      </c>
      <c r="M2172" s="95">
        <v>97949.086193084702</v>
      </c>
      <c r="N2172" s="95">
        <v>18692.297685384801</v>
      </c>
      <c r="O2172" s="95">
        <v>130077.39542293501</v>
      </c>
      <c r="P2172" s="95">
        <v>0</v>
      </c>
      <c r="Q2172" s="95">
        <v>13259.46839118</v>
      </c>
      <c r="R2172" s="95">
        <v>31134.313313245799</v>
      </c>
      <c r="S2172" s="95">
        <v>0</v>
      </c>
      <c r="T2172" s="95">
        <v>12189.711073398599</v>
      </c>
      <c r="U2172" s="95">
        <v>90295.816633224502</v>
      </c>
      <c r="V2172" s="95">
        <v>24215821.010253899</v>
      </c>
      <c r="W2172" s="95">
        <v>705.77031332254398</v>
      </c>
      <c r="X2172" s="95">
        <v>6015631.6604003897</v>
      </c>
      <c r="Y2172" s="95">
        <v>2726028.0086059598</v>
      </c>
      <c r="Z2172" s="95">
        <v>10687099.7105713</v>
      </c>
      <c r="AA2172" s="95">
        <v>857</v>
      </c>
      <c r="AB2172" s="95">
        <v>0</v>
      </c>
      <c r="AC2172" s="95">
        <v>35524752.640625</v>
      </c>
      <c r="AD2172" s="95">
        <v>73778.874197006196</v>
      </c>
      <c r="AE2172" s="95">
        <v>7670424.8311767597</v>
      </c>
      <c r="AF2172" s="95">
        <v>7226897.9148559598</v>
      </c>
      <c r="AG2172" s="95">
        <v>3661670.89813232</v>
      </c>
      <c r="AH2172" s="95">
        <v>8724099.6768798791</v>
      </c>
      <c r="AI2172" s="95">
        <v>0</v>
      </c>
      <c r="AJ2172" s="95">
        <v>2787432.8257141099</v>
      </c>
      <c r="AK2172" s="95">
        <v>7886706.7924194299</v>
      </c>
      <c r="AL2172" s="95">
        <v>0</v>
      </c>
      <c r="AM2172" s="95">
        <v>2786233.2462463402</v>
      </c>
      <c r="AN2172" s="95">
        <v>35677705.674804702</v>
      </c>
      <c r="AO2172" s="95">
        <v>247405895.55859399</v>
      </c>
      <c r="AP2172" s="95">
        <v>6112.0967948436701</v>
      </c>
      <c r="AQ2172" s="95">
        <v>58604238.3974609</v>
      </c>
      <c r="AR2172" s="95">
        <v>26418713.551025402</v>
      </c>
      <c r="AS2172" s="95">
        <v>87146996.096679702</v>
      </c>
      <c r="AT2172" s="95">
        <v>12899.809982299799</v>
      </c>
      <c r="AU2172" s="95">
        <v>0</v>
      </c>
      <c r="AV2172" s="95">
        <v>121357392.36035199</v>
      </c>
      <c r="AW2172" s="95">
        <v>218934.34345817601</v>
      </c>
      <c r="AX2172" s="95">
        <v>81975614.681640595</v>
      </c>
      <c r="AY2172" s="95">
        <v>76506885.950195298</v>
      </c>
      <c r="AZ2172" s="95">
        <v>33327482.0314941</v>
      </c>
      <c r="BA2172" s="95">
        <v>85905633.025390595</v>
      </c>
      <c r="BB2172" s="95">
        <v>0</v>
      </c>
      <c r="BC2172" s="95">
        <v>26114893.353759799</v>
      </c>
      <c r="BD2172" s="95">
        <v>63196162.185058601</v>
      </c>
      <c r="BE2172" s="95">
        <v>0</v>
      </c>
      <c r="BF2172" s="95">
        <v>23814126.185302701</v>
      </c>
      <c r="BG2172" s="95">
        <v>121616451.143555</v>
      </c>
      <c r="BH2172" s="95">
        <v>42876291.5</v>
      </c>
      <c r="BI2172" s="95">
        <v>675.94744971394505</v>
      </c>
      <c r="BJ2172" s="95">
        <v>11432818.0247803</v>
      </c>
      <c r="BK2172" s="95">
        <v>6563020.87316895</v>
      </c>
      <c r="BL2172" s="95">
        <v>0</v>
      </c>
      <c r="BM2172" s="95">
        <v>602.024441532791</v>
      </c>
      <c r="BN2172" s="95">
        <v>0</v>
      </c>
      <c r="BO2172" s="95">
        <v>0</v>
      </c>
      <c r="BP2172" s="95">
        <v>0</v>
      </c>
      <c r="BQ2172" s="95">
        <v>0</v>
      </c>
      <c r="BR2172" s="95">
        <v>18488590.308105499</v>
      </c>
      <c r="BS2172" s="95">
        <v>10814313.2149658</v>
      </c>
      <c r="BT2172" s="95">
        <v>16680235.2429199</v>
      </c>
      <c r="BU2172" s="95">
        <v>0</v>
      </c>
      <c r="BV2172" s="95">
        <v>8617378.83203125</v>
      </c>
      <c r="BW2172" s="95">
        <v>8157916.8963012705</v>
      </c>
      <c r="BX2172" s="95">
        <v>0</v>
      </c>
      <c r="BY2172" s="95">
        <v>0</v>
      </c>
      <c r="BZ2172" s="95">
        <v>0</v>
      </c>
      <c r="CA2172" s="95">
        <v>388845.013828278</v>
      </c>
      <c r="CB2172" s="95">
        <v>30169539.0310059</v>
      </c>
      <c r="CC2172" s="95">
        <v>305079645.4375</v>
      </c>
      <c r="CD2172" s="95">
        <v>53954056.7255859</v>
      </c>
      <c r="CE2172" s="95">
        <v>41835.064233303099</v>
      </c>
      <c r="CF2172" s="95">
        <v>10680926.466308599</v>
      </c>
      <c r="CG2172" s="95">
        <v>87314423.878906295</v>
      </c>
      <c r="CH2172" s="95">
        <v>0</v>
      </c>
      <c r="CI2172" s="95">
        <v>430717.73633193999</v>
      </c>
      <c r="CJ2172" s="95">
        <v>40838071.3447266</v>
      </c>
      <c r="CK2172" s="95">
        <v>392596497.97656298</v>
      </c>
      <c r="CL2172" s="95">
        <v>62398992.409179702</v>
      </c>
      <c r="CM2172" s="160">
        <v>519543.44683837902</v>
      </c>
      <c r="CN2172" s="160">
        <v>76453547.599609405</v>
      </c>
      <c r="CO2172" s="160">
        <v>513834537.30468798</v>
      </c>
      <c r="CP2172" s="95">
        <v>62398992.409179702</v>
      </c>
      <c r="CQ2172" s="95">
        <v>0</v>
      </c>
      <c r="CR2172" s="95">
        <v>0</v>
      </c>
      <c r="CS2172" s="95">
        <v>0</v>
      </c>
      <c r="CT2172" s="95">
        <v>0</v>
      </c>
      <c r="CU2172" s="161">
        <v>40850465.497314498</v>
      </c>
      <c r="CV2172" s="161">
        <v>392394069.31640631</v>
      </c>
    </row>
    <row r="2173" spans="1:100" x14ac:dyDescent="0.2">
      <c r="A2173" s="94" t="s">
        <v>186</v>
      </c>
      <c r="B2173" s="96">
        <v>40513</v>
      </c>
      <c r="C2173" s="95">
        <v>332267.58201217698</v>
      </c>
      <c r="D2173" s="95">
        <v>10.9414806968998</v>
      </c>
      <c r="E2173" s="95">
        <v>54747.144383907304</v>
      </c>
      <c r="F2173" s="95">
        <v>40493.073542118102</v>
      </c>
      <c r="G2173" s="95">
        <v>42585.745030880003</v>
      </c>
      <c r="H2173" s="95">
        <v>1</v>
      </c>
      <c r="I2173" s="95">
        <v>0</v>
      </c>
      <c r="J2173" s="95">
        <v>90414.922290802002</v>
      </c>
      <c r="K2173" s="95">
        <v>430.65437496826098</v>
      </c>
      <c r="L2173" s="95">
        <v>160034.33770561201</v>
      </c>
      <c r="M2173" s="95">
        <v>97921.265689849897</v>
      </c>
      <c r="N2173" s="95">
        <v>18652.1233065128</v>
      </c>
      <c r="O2173" s="95">
        <v>126429.268868446</v>
      </c>
      <c r="P2173" s="95">
        <v>0</v>
      </c>
      <c r="Q2173" s="95">
        <v>13071.896800398799</v>
      </c>
      <c r="R2173" s="95">
        <v>31626.928074598301</v>
      </c>
      <c r="S2173" s="95">
        <v>0</v>
      </c>
      <c r="T2173" s="95">
        <v>13436.9917956591</v>
      </c>
      <c r="U2173" s="95">
        <v>91002.505332946806</v>
      </c>
      <c r="V2173" s="95">
        <v>24090141.7490234</v>
      </c>
      <c r="W2173" s="95">
        <v>587.67478223144997</v>
      </c>
      <c r="X2173" s="95">
        <v>5818103.7742309598</v>
      </c>
      <c r="Y2173" s="95">
        <v>2646053.1229553199</v>
      </c>
      <c r="Z2173" s="95">
        <v>10851454.333496099</v>
      </c>
      <c r="AA2173" s="95">
        <v>199</v>
      </c>
      <c r="AB2173" s="95">
        <v>0</v>
      </c>
      <c r="AC2173" s="95">
        <v>35812655.232421897</v>
      </c>
      <c r="AD2173" s="95">
        <v>68198.649823188796</v>
      </c>
      <c r="AE2173" s="95">
        <v>8230447.4001464797</v>
      </c>
      <c r="AF2173" s="95">
        <v>7216690.3141479502</v>
      </c>
      <c r="AG2173" s="95">
        <v>3633223.8566589402</v>
      </c>
      <c r="AH2173" s="95">
        <v>8016020.7025146503</v>
      </c>
      <c r="AI2173" s="95">
        <v>0</v>
      </c>
      <c r="AJ2173" s="95">
        <v>2790490.7447204599</v>
      </c>
      <c r="AK2173" s="95">
        <v>7898059.0432128897</v>
      </c>
      <c r="AL2173" s="95">
        <v>0</v>
      </c>
      <c r="AM2173" s="95">
        <v>2941801.2378845201</v>
      </c>
      <c r="AN2173" s="95">
        <v>35881672.778808601</v>
      </c>
      <c r="AO2173" s="95">
        <v>247250805.04101601</v>
      </c>
      <c r="AP2173" s="95">
        <v>5183.7942832708404</v>
      </c>
      <c r="AQ2173" s="95">
        <v>57339395.447265603</v>
      </c>
      <c r="AR2173" s="95">
        <v>25848439.752685498</v>
      </c>
      <c r="AS2173" s="95">
        <v>88807713.405273393</v>
      </c>
      <c r="AT2173" s="95">
        <v>1410.9099998474101</v>
      </c>
      <c r="AU2173" s="95">
        <v>0</v>
      </c>
      <c r="AV2173" s="95">
        <v>123322934.143555</v>
      </c>
      <c r="AW2173" s="95">
        <v>204700.03898048401</v>
      </c>
      <c r="AX2173" s="95">
        <v>88253498.890625</v>
      </c>
      <c r="AY2173" s="95">
        <v>76972936.682617202</v>
      </c>
      <c r="AZ2173" s="95">
        <v>33179103.080566399</v>
      </c>
      <c r="BA2173" s="95">
        <v>79985827.022460893</v>
      </c>
      <c r="BB2173" s="95">
        <v>0</v>
      </c>
      <c r="BC2173" s="95">
        <v>26222590.073974598</v>
      </c>
      <c r="BD2173" s="95">
        <v>63517797.3583984</v>
      </c>
      <c r="BE2173" s="95">
        <v>0</v>
      </c>
      <c r="BF2173" s="95">
        <v>25244434.2880859</v>
      </c>
      <c r="BG2173" s="95">
        <v>123620172.29492199</v>
      </c>
      <c r="BH2173" s="95">
        <v>42605842.268554702</v>
      </c>
      <c r="BI2173" s="95">
        <v>534.70276321470703</v>
      </c>
      <c r="BJ2173" s="95">
        <v>11156842.12146</v>
      </c>
      <c r="BK2173" s="95">
        <v>6445995.9020996103</v>
      </c>
      <c r="BL2173" s="95">
        <v>0</v>
      </c>
      <c r="BM2173" s="95">
        <v>193.62772783078299</v>
      </c>
      <c r="BN2173" s="95">
        <v>0</v>
      </c>
      <c r="BO2173" s="95">
        <v>0</v>
      </c>
      <c r="BP2173" s="95">
        <v>0</v>
      </c>
      <c r="BQ2173" s="95">
        <v>0</v>
      </c>
      <c r="BR2173" s="95">
        <v>18528820.238281298</v>
      </c>
      <c r="BS2173" s="95">
        <v>10763355.419311499</v>
      </c>
      <c r="BT2173" s="95">
        <v>15540095.5115967</v>
      </c>
      <c r="BU2173" s="95">
        <v>0</v>
      </c>
      <c r="BV2173" s="95">
        <v>8637302.9802246094</v>
      </c>
      <c r="BW2173" s="95">
        <v>8073947.2979126005</v>
      </c>
      <c r="BX2173" s="95">
        <v>0</v>
      </c>
      <c r="BY2173" s="95">
        <v>0</v>
      </c>
      <c r="BZ2173" s="95">
        <v>0</v>
      </c>
      <c r="CA2173" s="95">
        <v>387104.70434188802</v>
      </c>
      <c r="CB2173" s="95">
        <v>29898147.143798798</v>
      </c>
      <c r="CC2173" s="95">
        <v>304552109.453125</v>
      </c>
      <c r="CD2173" s="95">
        <v>53731855.174804702</v>
      </c>
      <c r="CE2173" s="95">
        <v>42567.851934432998</v>
      </c>
      <c r="CF2173" s="95">
        <v>10846623.7028809</v>
      </c>
      <c r="CG2173" s="95">
        <v>88813811.186523393</v>
      </c>
      <c r="CH2173" s="95">
        <v>0</v>
      </c>
      <c r="CI2173" s="95">
        <v>429670.698986053</v>
      </c>
      <c r="CJ2173" s="95">
        <v>40734935.279785201</v>
      </c>
      <c r="CK2173" s="95">
        <v>393733523.625</v>
      </c>
      <c r="CL2173" s="95">
        <v>61789357.741699196</v>
      </c>
      <c r="CM2173" s="160">
        <v>519219.74956893898</v>
      </c>
      <c r="CN2173" s="160">
        <v>76602141.681640595</v>
      </c>
      <c r="CO2173" s="160">
        <v>517141817.453125</v>
      </c>
      <c r="CP2173" s="95">
        <v>61789357.741699196</v>
      </c>
      <c r="CQ2173" s="95">
        <v>0</v>
      </c>
      <c r="CR2173" s="95">
        <v>0</v>
      </c>
      <c r="CS2173" s="95">
        <v>0</v>
      </c>
      <c r="CT2173" s="95">
        <v>0</v>
      </c>
      <c r="CU2173" s="161">
        <v>40744770.846679702</v>
      </c>
      <c r="CV2173" s="161">
        <v>393365920.63964838</v>
      </c>
    </row>
    <row r="2174" spans="1:100" x14ac:dyDescent="0.2">
      <c r="A2174" s="94" t="s">
        <v>186</v>
      </c>
      <c r="B2174" s="96">
        <v>40603</v>
      </c>
      <c r="C2174" s="95">
        <v>332235.43818664597</v>
      </c>
      <c r="D2174" s="95">
        <v>14.286635162890899</v>
      </c>
      <c r="E2174" s="95">
        <v>54667.155446052602</v>
      </c>
      <c r="F2174" s="95">
        <v>40620.4918665886</v>
      </c>
      <c r="G2174" s="95">
        <v>43409.390217304201</v>
      </c>
      <c r="H2174" s="95">
        <v>0</v>
      </c>
      <c r="I2174" s="95">
        <v>0</v>
      </c>
      <c r="J2174" s="95">
        <v>91801.249820709199</v>
      </c>
      <c r="K2174" s="95">
        <v>392.95915529504401</v>
      </c>
      <c r="L2174" s="95">
        <v>253889.69005393999</v>
      </c>
      <c r="M2174" s="95">
        <v>98047.111861228899</v>
      </c>
      <c r="N2174" s="95">
        <v>18577.838393926599</v>
      </c>
      <c r="O2174" s="95">
        <v>0</v>
      </c>
      <c r="P2174" s="95">
        <v>0</v>
      </c>
      <c r="Q2174" s="95">
        <v>12955.1243485212</v>
      </c>
      <c r="R2174" s="95">
        <v>0</v>
      </c>
      <c r="S2174" s="95">
        <v>0</v>
      </c>
      <c r="T2174" s="95">
        <v>43266.647718906403</v>
      </c>
      <c r="U2174" s="95">
        <v>92162.589822769194</v>
      </c>
      <c r="V2174" s="95">
        <v>24036286.088867199</v>
      </c>
      <c r="W2174" s="95">
        <v>1752.3640440404399</v>
      </c>
      <c r="X2174" s="95">
        <v>5648419.4998168899</v>
      </c>
      <c r="Y2174" s="95">
        <v>2647404.5506286598</v>
      </c>
      <c r="Z2174" s="95">
        <v>11021761.525390601</v>
      </c>
      <c r="AA2174" s="95">
        <v>0</v>
      </c>
      <c r="AB2174" s="95">
        <v>0</v>
      </c>
      <c r="AC2174" s="95">
        <v>36291087.6572266</v>
      </c>
      <c r="AD2174" s="95">
        <v>60415.2340097427</v>
      </c>
      <c r="AE2174" s="95">
        <v>16048607.865356401</v>
      </c>
      <c r="AF2174" s="95">
        <v>7307989.4935302697</v>
      </c>
      <c r="AG2174" s="95">
        <v>3584838.1368102999</v>
      </c>
      <c r="AH2174" s="95">
        <v>0</v>
      </c>
      <c r="AI2174" s="95">
        <v>0</v>
      </c>
      <c r="AJ2174" s="95">
        <v>2771330.5854186998</v>
      </c>
      <c r="AK2174" s="95">
        <v>0</v>
      </c>
      <c r="AL2174" s="95">
        <v>0</v>
      </c>
      <c r="AM2174" s="95">
        <v>10917999.615356401</v>
      </c>
      <c r="AN2174" s="95">
        <v>36331057.541503899</v>
      </c>
      <c r="AO2174" s="95">
        <v>248440529.83398399</v>
      </c>
      <c r="AP2174" s="95">
        <v>14471.935927271799</v>
      </c>
      <c r="AQ2174" s="95">
        <v>56632737.136718802</v>
      </c>
      <c r="AR2174" s="95">
        <v>26005369.481201202</v>
      </c>
      <c r="AS2174" s="95">
        <v>90490491.594726607</v>
      </c>
      <c r="AT2174" s="95">
        <v>0</v>
      </c>
      <c r="AU2174" s="95">
        <v>0</v>
      </c>
      <c r="AV2174" s="95">
        <v>126056313.727539</v>
      </c>
      <c r="AW2174" s="95">
        <v>182901.25970649699</v>
      </c>
      <c r="AX2174" s="95">
        <v>167119590.70898399</v>
      </c>
      <c r="AY2174" s="95">
        <v>78386181.170898393</v>
      </c>
      <c r="AZ2174" s="95">
        <v>33004579.1647949</v>
      </c>
      <c r="BA2174" s="95">
        <v>0</v>
      </c>
      <c r="BB2174" s="95">
        <v>0</v>
      </c>
      <c r="BC2174" s="95">
        <v>26284687.2258301</v>
      </c>
      <c r="BD2174" s="95">
        <v>0</v>
      </c>
      <c r="BE2174" s="95">
        <v>0</v>
      </c>
      <c r="BF2174" s="95">
        <v>89852802.278320298</v>
      </c>
      <c r="BG2174" s="95">
        <v>126168681.355469</v>
      </c>
      <c r="BH2174" s="95">
        <v>29088786.306396499</v>
      </c>
      <c r="BI2174" s="95">
        <v>1734.2500593811301</v>
      </c>
      <c r="BJ2174" s="95">
        <v>8637391.2047119103</v>
      </c>
      <c r="BK2174" s="95">
        <v>6222243.2417602502</v>
      </c>
      <c r="BL2174" s="95">
        <v>0</v>
      </c>
      <c r="BM2174" s="95">
        <v>0</v>
      </c>
      <c r="BN2174" s="95">
        <v>0</v>
      </c>
      <c r="BO2174" s="95">
        <v>0</v>
      </c>
      <c r="BP2174" s="95">
        <v>0</v>
      </c>
      <c r="BQ2174" s="95">
        <v>0</v>
      </c>
      <c r="BR2174" s="95">
        <v>18634460.794433601</v>
      </c>
      <c r="BS2174" s="95">
        <v>10702820.5983887</v>
      </c>
      <c r="BT2174" s="95">
        <v>0</v>
      </c>
      <c r="BU2174" s="95">
        <v>0</v>
      </c>
      <c r="BV2174" s="95">
        <v>8666122.4437255897</v>
      </c>
      <c r="BW2174" s="95">
        <v>0</v>
      </c>
      <c r="BX2174" s="95">
        <v>0</v>
      </c>
      <c r="BY2174" s="95">
        <v>0</v>
      </c>
      <c r="BZ2174" s="95">
        <v>0</v>
      </c>
      <c r="CA2174" s="95">
        <v>386460.81497955299</v>
      </c>
      <c r="CB2174" s="95">
        <v>29736623.331054699</v>
      </c>
      <c r="CC2174" s="95">
        <v>304902352.76171899</v>
      </c>
      <c r="CD2174" s="95">
        <v>37784020.496093802</v>
      </c>
      <c r="CE2174" s="95">
        <v>43440.770836353302</v>
      </c>
      <c r="CF2174" s="95">
        <v>10993322.9265137</v>
      </c>
      <c r="CG2174" s="95">
        <v>90301487.999023393</v>
      </c>
      <c r="CH2174" s="95">
        <v>0</v>
      </c>
      <c r="CI2174" s="95">
        <v>429881.68913269002</v>
      </c>
      <c r="CJ2174" s="95">
        <v>40774620.957031302</v>
      </c>
      <c r="CK2174" s="95">
        <v>395262121.67968798</v>
      </c>
      <c r="CL2174" s="95">
        <v>37780223.936035201</v>
      </c>
      <c r="CM2174" s="160">
        <v>520690.37684249901</v>
      </c>
      <c r="CN2174" s="160">
        <v>77019920.25</v>
      </c>
      <c r="CO2174" s="160">
        <v>521058611.16406298</v>
      </c>
      <c r="CP2174" s="95">
        <v>37780223.936035201</v>
      </c>
      <c r="CQ2174" s="95">
        <v>0</v>
      </c>
      <c r="CR2174" s="95">
        <v>0</v>
      </c>
      <c r="CS2174" s="95">
        <v>0</v>
      </c>
      <c r="CT2174" s="95">
        <v>0</v>
      </c>
      <c r="CU2174" s="161">
        <v>40729946.257568397</v>
      </c>
      <c r="CV2174" s="161">
        <v>395203840.76074237</v>
      </c>
    </row>
    <row r="2175" spans="1:100" x14ac:dyDescent="0.2">
      <c r="A2175" s="94" t="s">
        <v>186</v>
      </c>
      <c r="B2175" s="96">
        <v>40695</v>
      </c>
      <c r="C2175" s="95">
        <v>332767.25397491502</v>
      </c>
      <c r="D2175" s="95">
        <v>9.8893546899780596</v>
      </c>
      <c r="E2175" s="95">
        <v>54026.3320879936</v>
      </c>
      <c r="F2175" s="95">
        <v>40632.111162185698</v>
      </c>
      <c r="G2175" s="95">
        <v>43843.865885734602</v>
      </c>
      <c r="H2175" s="95">
        <v>1</v>
      </c>
      <c r="I2175" s="95">
        <v>0</v>
      </c>
      <c r="J2175" s="95">
        <v>92488.228347778306</v>
      </c>
      <c r="K2175" s="95">
        <v>355.65922298654903</v>
      </c>
      <c r="L2175" s="95">
        <v>256439.37361144999</v>
      </c>
      <c r="M2175" s="95">
        <v>98266.634104728699</v>
      </c>
      <c r="N2175" s="95">
        <v>18551.810983181</v>
      </c>
      <c r="O2175" s="95">
        <v>0</v>
      </c>
      <c r="P2175" s="95">
        <v>0</v>
      </c>
      <c r="Q2175" s="95">
        <v>12773.3058222532</v>
      </c>
      <c r="R2175" s="95">
        <v>0</v>
      </c>
      <c r="S2175" s="95">
        <v>0</v>
      </c>
      <c r="T2175" s="95">
        <v>43840.184177398703</v>
      </c>
      <c r="U2175" s="95">
        <v>92766.352223396301</v>
      </c>
      <c r="V2175" s="95">
        <v>24037705.369384799</v>
      </c>
      <c r="W2175" s="95">
        <v>887.19735638052202</v>
      </c>
      <c r="X2175" s="95">
        <v>5514099.0758056603</v>
      </c>
      <c r="Y2175" s="95">
        <v>2628168.9400939899</v>
      </c>
      <c r="Z2175" s="95">
        <v>11044016.7971191</v>
      </c>
      <c r="AA2175" s="95">
        <v>128</v>
      </c>
      <c r="AB2175" s="95">
        <v>0</v>
      </c>
      <c r="AC2175" s="95">
        <v>36620349.059082001</v>
      </c>
      <c r="AD2175" s="95">
        <v>53704.2156553268</v>
      </c>
      <c r="AE2175" s="95">
        <v>15927836.236328101</v>
      </c>
      <c r="AF2175" s="95">
        <v>7319125.3234252902</v>
      </c>
      <c r="AG2175" s="95">
        <v>3590674.99755859</v>
      </c>
      <c r="AH2175" s="95">
        <v>0</v>
      </c>
      <c r="AI2175" s="95">
        <v>0</v>
      </c>
      <c r="AJ2175" s="95">
        <v>2738279.9479370099</v>
      </c>
      <c r="AK2175" s="95">
        <v>0</v>
      </c>
      <c r="AL2175" s="95">
        <v>0</v>
      </c>
      <c r="AM2175" s="95">
        <v>11038505.517700201</v>
      </c>
      <c r="AN2175" s="95">
        <v>36658466.176269501</v>
      </c>
      <c r="AO2175" s="95">
        <v>250307063.79101601</v>
      </c>
      <c r="AP2175" s="95">
        <v>8389.7247244119608</v>
      </c>
      <c r="AQ2175" s="95">
        <v>55301361.551757798</v>
      </c>
      <c r="AR2175" s="95">
        <v>26013531.347900402</v>
      </c>
      <c r="AS2175" s="95">
        <v>91463966.400390595</v>
      </c>
      <c r="AT2175" s="95">
        <v>1309.4399986267099</v>
      </c>
      <c r="AU2175" s="95">
        <v>0</v>
      </c>
      <c r="AV2175" s="95">
        <v>127997811.727539</v>
      </c>
      <c r="AW2175" s="95">
        <v>163479.42870712301</v>
      </c>
      <c r="AX2175" s="95">
        <v>166789902.50390601</v>
      </c>
      <c r="AY2175" s="95">
        <v>78978447.225585893</v>
      </c>
      <c r="AZ2175" s="95">
        <v>33066542.791015599</v>
      </c>
      <c r="BA2175" s="95">
        <v>0</v>
      </c>
      <c r="BB2175" s="95">
        <v>0</v>
      </c>
      <c r="BC2175" s="95">
        <v>26029739.896240201</v>
      </c>
      <c r="BD2175" s="95">
        <v>0</v>
      </c>
      <c r="BE2175" s="95">
        <v>0</v>
      </c>
      <c r="BF2175" s="95">
        <v>91311778.338867202</v>
      </c>
      <c r="BG2175" s="95">
        <v>128146981.644531</v>
      </c>
      <c r="BH2175" s="95">
        <v>29460709.549560498</v>
      </c>
      <c r="BI2175" s="95">
        <v>850.42707429826305</v>
      </c>
      <c r="BJ2175" s="95">
        <v>8441335.7082519494</v>
      </c>
      <c r="BK2175" s="95">
        <v>6118262.9248046903</v>
      </c>
      <c r="BL2175" s="95">
        <v>0</v>
      </c>
      <c r="BM2175" s="95">
        <v>0</v>
      </c>
      <c r="BN2175" s="95">
        <v>0</v>
      </c>
      <c r="BO2175" s="95">
        <v>0</v>
      </c>
      <c r="BP2175" s="95">
        <v>0</v>
      </c>
      <c r="BQ2175" s="95">
        <v>0</v>
      </c>
      <c r="BR2175" s="95">
        <v>18760595.832275402</v>
      </c>
      <c r="BS2175" s="95">
        <v>10759475.7816162</v>
      </c>
      <c r="BT2175" s="95">
        <v>0</v>
      </c>
      <c r="BU2175" s="95">
        <v>0</v>
      </c>
      <c r="BV2175" s="95">
        <v>8584049.2608642597</v>
      </c>
      <c r="BW2175" s="95">
        <v>0</v>
      </c>
      <c r="BX2175" s="95">
        <v>0</v>
      </c>
      <c r="BY2175" s="95">
        <v>0</v>
      </c>
      <c r="BZ2175" s="95">
        <v>0</v>
      </c>
      <c r="CA2175" s="95">
        <v>386557.81279373198</v>
      </c>
      <c r="CB2175" s="95">
        <v>29498151.291992199</v>
      </c>
      <c r="CC2175" s="95">
        <v>305236731.00390601</v>
      </c>
      <c r="CD2175" s="95">
        <v>37989683.5390625</v>
      </c>
      <c r="CE2175" s="95">
        <v>43831.049239158601</v>
      </c>
      <c r="CF2175" s="95">
        <v>11056348.569091801</v>
      </c>
      <c r="CG2175" s="95">
        <v>91366307.170898393</v>
      </c>
      <c r="CH2175" s="95">
        <v>0</v>
      </c>
      <c r="CI2175" s="95">
        <v>430336.773616791</v>
      </c>
      <c r="CJ2175" s="95">
        <v>40646189.475097701</v>
      </c>
      <c r="CK2175" s="95">
        <v>396377559.44531298</v>
      </c>
      <c r="CL2175" s="95">
        <v>37841001.283203103</v>
      </c>
      <c r="CM2175" s="160">
        <v>521554.26834106399</v>
      </c>
      <c r="CN2175" s="160">
        <v>77251628.616210893</v>
      </c>
      <c r="CO2175" s="160">
        <v>524506275.85156298</v>
      </c>
      <c r="CP2175" s="95">
        <v>37841001.283203103</v>
      </c>
      <c r="CQ2175" s="95">
        <v>0</v>
      </c>
      <c r="CR2175" s="95">
        <v>0</v>
      </c>
      <c r="CS2175" s="95">
        <v>0</v>
      </c>
      <c r="CT2175" s="95">
        <v>0</v>
      </c>
      <c r="CU2175" s="161">
        <v>40554499.861083999</v>
      </c>
      <c r="CV2175" s="161">
        <v>396603038.17480439</v>
      </c>
    </row>
    <row r="2176" spans="1:100" x14ac:dyDescent="0.2">
      <c r="A2176" s="94" t="s">
        <v>186</v>
      </c>
      <c r="B2176" s="96">
        <v>40787</v>
      </c>
      <c r="C2176" s="95">
        <v>332753.60571670497</v>
      </c>
      <c r="D2176" s="95">
        <v>6.4501284099533196</v>
      </c>
      <c r="E2176" s="95">
        <v>53523.691062927202</v>
      </c>
      <c r="F2176" s="95">
        <v>41079.069962024703</v>
      </c>
      <c r="G2176" s="95">
        <v>44226.2103834152</v>
      </c>
      <c r="H2176" s="95">
        <v>0</v>
      </c>
      <c r="I2176" s="95">
        <v>0</v>
      </c>
      <c r="J2176" s="95">
        <v>92820.485890388503</v>
      </c>
      <c r="K2176" s="95">
        <v>312.129020735621</v>
      </c>
      <c r="L2176" s="95">
        <v>260584.14033508301</v>
      </c>
      <c r="M2176" s="95">
        <v>98569.010235786394</v>
      </c>
      <c r="N2176" s="95">
        <v>18505.823087930701</v>
      </c>
      <c r="O2176" s="95">
        <v>0</v>
      </c>
      <c r="P2176" s="95">
        <v>0</v>
      </c>
      <c r="Q2176" s="95">
        <v>12748.5420213938</v>
      </c>
      <c r="R2176" s="95">
        <v>0</v>
      </c>
      <c r="S2176" s="95">
        <v>0</v>
      </c>
      <c r="T2176" s="95">
        <v>44368.809853553801</v>
      </c>
      <c r="U2176" s="95">
        <v>93107.272006988496</v>
      </c>
      <c r="V2176" s="95">
        <v>24024376.036621101</v>
      </c>
      <c r="W2176" s="95">
        <v>349.74192639067797</v>
      </c>
      <c r="X2176" s="95">
        <v>5412915.73364258</v>
      </c>
      <c r="Y2176" s="95">
        <v>2613666.4984130901</v>
      </c>
      <c r="Z2176" s="95">
        <v>10990695.1486816</v>
      </c>
      <c r="AA2176" s="95">
        <v>0</v>
      </c>
      <c r="AB2176" s="95">
        <v>0</v>
      </c>
      <c r="AC2176" s="95">
        <v>36725659.198730499</v>
      </c>
      <c r="AD2176" s="95">
        <v>49679.717620372801</v>
      </c>
      <c r="AE2176" s="95">
        <v>15855078.1359863</v>
      </c>
      <c r="AF2176" s="95">
        <v>7295832.3419799795</v>
      </c>
      <c r="AG2176" s="95">
        <v>3581772.09875488</v>
      </c>
      <c r="AH2176" s="95">
        <v>0</v>
      </c>
      <c r="AI2176" s="95">
        <v>0</v>
      </c>
      <c r="AJ2176" s="95">
        <v>2748875.5796508798</v>
      </c>
      <c r="AK2176" s="95">
        <v>0</v>
      </c>
      <c r="AL2176" s="95">
        <v>0</v>
      </c>
      <c r="AM2176" s="95">
        <v>11025009.268554701</v>
      </c>
      <c r="AN2176" s="95">
        <v>36802413.935058601</v>
      </c>
      <c r="AO2176" s="95">
        <v>250487071.19531301</v>
      </c>
      <c r="AP2176" s="95">
        <v>3552.6838783919802</v>
      </c>
      <c r="AQ2176" s="95">
        <v>54067667.478027299</v>
      </c>
      <c r="AR2176" s="95">
        <v>25812315.791992199</v>
      </c>
      <c r="AS2176" s="95">
        <v>91459419.169921905</v>
      </c>
      <c r="AT2176" s="95">
        <v>0</v>
      </c>
      <c r="AU2176" s="95">
        <v>0</v>
      </c>
      <c r="AV2176" s="95">
        <v>129288659.728516</v>
      </c>
      <c r="AW2176" s="95">
        <v>152449.14479446399</v>
      </c>
      <c r="AX2176" s="95">
        <v>167556863.36132801</v>
      </c>
      <c r="AY2176" s="95">
        <v>79308575.291992202</v>
      </c>
      <c r="AZ2176" s="95">
        <v>33097256.5703125</v>
      </c>
      <c r="BA2176" s="95">
        <v>0</v>
      </c>
      <c r="BB2176" s="95">
        <v>0</v>
      </c>
      <c r="BC2176" s="95">
        <v>26351017.697509799</v>
      </c>
      <c r="BD2176" s="95">
        <v>0</v>
      </c>
      <c r="BE2176" s="95">
        <v>0</v>
      </c>
      <c r="BF2176" s="95">
        <v>91661705.489257798</v>
      </c>
      <c r="BG2176" s="95">
        <v>129473867.26757801</v>
      </c>
      <c r="BH2176" s="95">
        <v>30438765.435546901</v>
      </c>
      <c r="BI2176" s="95">
        <v>545.65814096480597</v>
      </c>
      <c r="BJ2176" s="95">
        <v>8446555.2885742206</v>
      </c>
      <c r="BK2176" s="95">
        <v>6209411.47729492</v>
      </c>
      <c r="BL2176" s="95">
        <v>0</v>
      </c>
      <c r="BM2176" s="95">
        <v>0</v>
      </c>
      <c r="BN2176" s="95">
        <v>0</v>
      </c>
      <c r="BO2176" s="95">
        <v>0</v>
      </c>
      <c r="BP2176" s="95">
        <v>0</v>
      </c>
      <c r="BQ2176" s="95">
        <v>0</v>
      </c>
      <c r="BR2176" s="95">
        <v>18869627.342285201</v>
      </c>
      <c r="BS2176" s="95">
        <v>10751781.415893599</v>
      </c>
      <c r="BT2176" s="95">
        <v>0</v>
      </c>
      <c r="BU2176" s="95">
        <v>0</v>
      </c>
      <c r="BV2176" s="95">
        <v>8685493.796875</v>
      </c>
      <c r="BW2176" s="95">
        <v>0</v>
      </c>
      <c r="BX2176" s="95">
        <v>0</v>
      </c>
      <c r="BY2176" s="95">
        <v>0</v>
      </c>
      <c r="BZ2176" s="95">
        <v>0</v>
      </c>
      <c r="CA2176" s="95">
        <v>386825.92657089198</v>
      </c>
      <c r="CB2176" s="95">
        <v>29379642.6025391</v>
      </c>
      <c r="CC2176" s="95">
        <v>304111377.07031298</v>
      </c>
      <c r="CD2176" s="95">
        <v>38751962.730957001</v>
      </c>
      <c r="CE2176" s="95">
        <v>44223.365107536301</v>
      </c>
      <c r="CF2176" s="95">
        <v>11027216.7393799</v>
      </c>
      <c r="CG2176" s="95">
        <v>91984561.590820298</v>
      </c>
      <c r="CH2176" s="95">
        <v>0</v>
      </c>
      <c r="CI2176" s="95">
        <v>431154.33925247198</v>
      </c>
      <c r="CJ2176" s="95">
        <v>40381966.975097701</v>
      </c>
      <c r="CK2176" s="95">
        <v>396337803.23828101</v>
      </c>
      <c r="CL2176" s="95">
        <v>38798570.762207001</v>
      </c>
      <c r="CM2176" s="160">
        <v>522865.26943206799</v>
      </c>
      <c r="CN2176" s="160">
        <v>77243007.455078095</v>
      </c>
      <c r="CO2176" s="160">
        <v>525577717.078125</v>
      </c>
      <c r="CP2176" s="95">
        <v>38798570.762207001</v>
      </c>
      <c r="CQ2176" s="95">
        <v>0</v>
      </c>
      <c r="CR2176" s="95">
        <v>0</v>
      </c>
      <c r="CS2176" s="95">
        <v>0</v>
      </c>
      <c r="CT2176" s="95">
        <v>0</v>
      </c>
      <c r="CU2176" s="161">
        <v>40406859.341918997</v>
      </c>
      <c r="CV2176" s="161">
        <v>396095938.66113329</v>
      </c>
    </row>
    <row r="2177" spans="1:100" x14ac:dyDescent="0.2">
      <c r="A2177" s="94" t="s">
        <v>186</v>
      </c>
      <c r="B2177" s="96">
        <v>40878</v>
      </c>
      <c r="C2177" s="95">
        <v>335128.63601303101</v>
      </c>
      <c r="D2177" s="95">
        <v>8.8680177169153502</v>
      </c>
      <c r="E2177" s="95">
        <v>54203.683196067803</v>
      </c>
      <c r="F2177" s="95">
        <v>41964.199272155798</v>
      </c>
      <c r="G2177" s="95">
        <v>44969.204913616202</v>
      </c>
      <c r="H2177" s="95">
        <v>0</v>
      </c>
      <c r="I2177" s="95">
        <v>0</v>
      </c>
      <c r="J2177" s="95">
        <v>93716.250832557693</v>
      </c>
      <c r="K2177" s="95">
        <v>304.52168560028099</v>
      </c>
      <c r="L2177" s="95">
        <v>258724.76939201399</v>
      </c>
      <c r="M2177" s="95">
        <v>99320.973021507307</v>
      </c>
      <c r="N2177" s="95">
        <v>18449.389611720999</v>
      </c>
      <c r="O2177" s="95">
        <v>0</v>
      </c>
      <c r="P2177" s="95">
        <v>0</v>
      </c>
      <c r="Q2177" s="95">
        <v>12848.0460981131</v>
      </c>
      <c r="R2177" s="95">
        <v>0</v>
      </c>
      <c r="S2177" s="95">
        <v>0</v>
      </c>
      <c r="T2177" s="95">
        <v>44712.719506740599</v>
      </c>
      <c r="U2177" s="95">
        <v>94134.460422515898</v>
      </c>
      <c r="V2177" s="95">
        <v>24103725.142333999</v>
      </c>
      <c r="W2177" s="95">
        <v>574.227219186723</v>
      </c>
      <c r="X2177" s="95">
        <v>5251192.2065429697</v>
      </c>
      <c r="Y2177" s="95">
        <v>2589050.1558227502</v>
      </c>
      <c r="Z2177" s="95">
        <v>11124622.950927701</v>
      </c>
      <c r="AA2177" s="95">
        <v>0</v>
      </c>
      <c r="AB2177" s="95">
        <v>0</v>
      </c>
      <c r="AC2177" s="95">
        <v>37073967.0625</v>
      </c>
      <c r="AD2177" s="95">
        <v>47577.453875064901</v>
      </c>
      <c r="AE2177" s="95">
        <v>15636003.251464801</v>
      </c>
      <c r="AF2177" s="95">
        <v>7358478.0862426804</v>
      </c>
      <c r="AG2177" s="95">
        <v>3565970.7849121098</v>
      </c>
      <c r="AH2177" s="95">
        <v>0</v>
      </c>
      <c r="AI2177" s="95">
        <v>0</v>
      </c>
      <c r="AJ2177" s="95">
        <v>2748067.8813781701</v>
      </c>
      <c r="AK2177" s="95">
        <v>0</v>
      </c>
      <c r="AL2177" s="95">
        <v>0</v>
      </c>
      <c r="AM2177" s="95">
        <v>11108107.5477295</v>
      </c>
      <c r="AN2177" s="95">
        <v>37116745.506347701</v>
      </c>
      <c r="AO2177" s="95">
        <v>253141170.99414101</v>
      </c>
      <c r="AP2177" s="95">
        <v>5408.2972287535704</v>
      </c>
      <c r="AQ2177" s="95">
        <v>53370220.7802734</v>
      </c>
      <c r="AR2177" s="95">
        <v>25794224.029296901</v>
      </c>
      <c r="AS2177" s="95">
        <v>93238787.410156295</v>
      </c>
      <c r="AT2177" s="95">
        <v>0</v>
      </c>
      <c r="AU2177" s="95">
        <v>0</v>
      </c>
      <c r="AV2177" s="95">
        <v>131632795.15722699</v>
      </c>
      <c r="AW2177" s="95">
        <v>147390.613725662</v>
      </c>
      <c r="AX2177" s="95">
        <v>165812802.09375</v>
      </c>
      <c r="AY2177" s="95">
        <v>80615427.616210893</v>
      </c>
      <c r="AZ2177" s="95">
        <v>33149409.301025402</v>
      </c>
      <c r="BA2177" s="95">
        <v>0</v>
      </c>
      <c r="BB2177" s="95">
        <v>0</v>
      </c>
      <c r="BC2177" s="95">
        <v>26449057.8837891</v>
      </c>
      <c r="BD2177" s="95">
        <v>0</v>
      </c>
      <c r="BE2177" s="95">
        <v>0</v>
      </c>
      <c r="BF2177" s="95">
        <v>93041489.019531295</v>
      </c>
      <c r="BG2177" s="95">
        <v>131825110.38964801</v>
      </c>
      <c r="BH2177" s="95">
        <v>30520522.7421875</v>
      </c>
      <c r="BI2177" s="95">
        <v>383.34643991664097</v>
      </c>
      <c r="BJ2177" s="95">
        <v>8198749.9619140597</v>
      </c>
      <c r="BK2177" s="95">
        <v>6034584.8881225605</v>
      </c>
      <c r="BL2177" s="95">
        <v>0</v>
      </c>
      <c r="BM2177" s="95">
        <v>0</v>
      </c>
      <c r="BN2177" s="95">
        <v>0</v>
      </c>
      <c r="BO2177" s="95">
        <v>0</v>
      </c>
      <c r="BP2177" s="95">
        <v>0</v>
      </c>
      <c r="BQ2177" s="95">
        <v>0</v>
      </c>
      <c r="BR2177" s="95">
        <v>19198750.795654301</v>
      </c>
      <c r="BS2177" s="95">
        <v>10788212.4063721</v>
      </c>
      <c r="BT2177" s="95">
        <v>0</v>
      </c>
      <c r="BU2177" s="95">
        <v>0</v>
      </c>
      <c r="BV2177" s="95">
        <v>8715409.8674316406</v>
      </c>
      <c r="BW2177" s="95">
        <v>0</v>
      </c>
      <c r="BX2177" s="95">
        <v>0</v>
      </c>
      <c r="BY2177" s="95">
        <v>0</v>
      </c>
      <c r="BZ2177" s="95">
        <v>0</v>
      </c>
      <c r="CA2177" s="95">
        <v>389442.725440979</v>
      </c>
      <c r="CB2177" s="95">
        <v>29368275.049072299</v>
      </c>
      <c r="CC2177" s="95">
        <v>307147065.83203101</v>
      </c>
      <c r="CD2177" s="95">
        <v>38701492.9228516</v>
      </c>
      <c r="CE2177" s="95">
        <v>44959.721846103697</v>
      </c>
      <c r="CF2177" s="95">
        <v>11161997.1185303</v>
      </c>
      <c r="CG2177" s="95">
        <v>93529004.461914107</v>
      </c>
      <c r="CH2177" s="95">
        <v>0</v>
      </c>
      <c r="CI2177" s="95">
        <v>434361.979141235</v>
      </c>
      <c r="CJ2177" s="95">
        <v>40530691.853515603</v>
      </c>
      <c r="CK2177" s="95">
        <v>400427271.28125</v>
      </c>
      <c r="CL2177" s="95">
        <v>38875401.326660201</v>
      </c>
      <c r="CM2177" s="160">
        <v>526934.99772643996</v>
      </c>
      <c r="CN2177" s="160">
        <v>77719566.357421905</v>
      </c>
      <c r="CO2177" s="160">
        <v>532853207.42968798</v>
      </c>
      <c r="CP2177" s="95">
        <v>38875401.326660201</v>
      </c>
      <c r="CQ2177" s="95">
        <v>0</v>
      </c>
      <c r="CR2177" s="95">
        <v>0</v>
      </c>
      <c r="CS2177" s="95">
        <v>0</v>
      </c>
      <c r="CT2177" s="95">
        <v>0</v>
      </c>
      <c r="CU2177" s="161">
        <v>40530272.167602599</v>
      </c>
      <c r="CV2177" s="161">
        <v>400676070.29394513</v>
      </c>
    </row>
    <row r="2178" spans="1:100" x14ac:dyDescent="0.2">
      <c r="A2178" s="94" t="s">
        <v>186</v>
      </c>
      <c r="B2178" s="96">
        <v>40969</v>
      </c>
      <c r="C2178" s="95">
        <v>335985.30709457397</v>
      </c>
      <c r="D2178" s="95">
        <v>7.5834404139895897</v>
      </c>
      <c r="E2178" s="95">
        <v>54582.850301742597</v>
      </c>
      <c r="F2178" s="95">
        <v>42370.144695281997</v>
      </c>
      <c r="G2178" s="95">
        <v>45254.1378960609</v>
      </c>
      <c r="H2178" s="95">
        <v>0</v>
      </c>
      <c r="I2178" s="95">
        <v>0</v>
      </c>
      <c r="J2178" s="95">
        <v>94530.946360588103</v>
      </c>
      <c r="K2178" s="95">
        <v>293.186482712626</v>
      </c>
      <c r="L2178" s="95">
        <v>257417.75238227801</v>
      </c>
      <c r="M2178" s="95">
        <v>99781.632893562302</v>
      </c>
      <c r="N2178" s="95">
        <v>18362.311877727501</v>
      </c>
      <c r="O2178" s="95">
        <v>0</v>
      </c>
      <c r="P2178" s="95">
        <v>0</v>
      </c>
      <c r="Q2178" s="95">
        <v>12735.7937368155</v>
      </c>
      <c r="R2178" s="95">
        <v>0</v>
      </c>
      <c r="S2178" s="95">
        <v>0</v>
      </c>
      <c r="T2178" s="95">
        <v>45170.474647998803</v>
      </c>
      <c r="U2178" s="95">
        <v>94806.2398099899</v>
      </c>
      <c r="V2178" s="95">
        <v>24143202.542480499</v>
      </c>
      <c r="W2178" s="95">
        <v>595.409936770797</v>
      </c>
      <c r="X2178" s="95">
        <v>5184780.0135498</v>
      </c>
      <c r="Y2178" s="95">
        <v>2549065.5686035198</v>
      </c>
      <c r="Z2178" s="95">
        <v>11192952.392944301</v>
      </c>
      <c r="AA2178" s="95">
        <v>0</v>
      </c>
      <c r="AB2178" s="95">
        <v>0</v>
      </c>
      <c r="AC2178" s="95">
        <v>37553947.271484397</v>
      </c>
      <c r="AD2178" s="95">
        <v>46489.349802493998</v>
      </c>
      <c r="AE2178" s="95">
        <v>15783682.688720699</v>
      </c>
      <c r="AF2178" s="95">
        <v>7523331.4357299795</v>
      </c>
      <c r="AG2178" s="95">
        <v>3543807.66870117</v>
      </c>
      <c r="AH2178" s="95">
        <v>0</v>
      </c>
      <c r="AI2178" s="95">
        <v>0</v>
      </c>
      <c r="AJ2178" s="95">
        <v>2783831.2239379901</v>
      </c>
      <c r="AK2178" s="95">
        <v>0</v>
      </c>
      <c r="AL2178" s="95">
        <v>0</v>
      </c>
      <c r="AM2178" s="95">
        <v>11151055.9295654</v>
      </c>
      <c r="AN2178" s="95">
        <v>37600233.174316399</v>
      </c>
      <c r="AO2178" s="95">
        <v>258357629.17382801</v>
      </c>
      <c r="AP2178" s="95">
        <v>5720.81159490347</v>
      </c>
      <c r="AQ2178" s="95">
        <v>53498486.070800804</v>
      </c>
      <c r="AR2178" s="95">
        <v>25427957.502685498</v>
      </c>
      <c r="AS2178" s="95">
        <v>94226509.941406295</v>
      </c>
      <c r="AT2178" s="95">
        <v>0</v>
      </c>
      <c r="AU2178" s="95">
        <v>0</v>
      </c>
      <c r="AV2178" s="95">
        <v>134016339.04785199</v>
      </c>
      <c r="AW2178" s="95">
        <v>144897.08064079299</v>
      </c>
      <c r="AX2178" s="95">
        <v>169207949.703125</v>
      </c>
      <c r="AY2178" s="95">
        <v>82363420.870117202</v>
      </c>
      <c r="AZ2178" s="95">
        <v>33173756.887207001</v>
      </c>
      <c r="BA2178" s="95">
        <v>0</v>
      </c>
      <c r="BB2178" s="95">
        <v>0</v>
      </c>
      <c r="BC2178" s="95">
        <v>27013961.650146499</v>
      </c>
      <c r="BD2178" s="95">
        <v>0</v>
      </c>
      <c r="BE2178" s="95">
        <v>0</v>
      </c>
      <c r="BF2178" s="95">
        <v>94134012.114257798</v>
      </c>
      <c r="BG2178" s="95">
        <v>134080867.00293</v>
      </c>
      <c r="BH2178" s="95">
        <v>30938130.689697299</v>
      </c>
      <c r="BI2178" s="95">
        <v>442.27406467124803</v>
      </c>
      <c r="BJ2178" s="95">
        <v>8139406.0370483398</v>
      </c>
      <c r="BK2178" s="95">
        <v>6021525.2287597703</v>
      </c>
      <c r="BL2178" s="95">
        <v>0</v>
      </c>
      <c r="BM2178" s="95">
        <v>0</v>
      </c>
      <c r="BN2178" s="95">
        <v>0</v>
      </c>
      <c r="BO2178" s="95">
        <v>0</v>
      </c>
      <c r="BP2178" s="95">
        <v>0</v>
      </c>
      <c r="BQ2178" s="95">
        <v>0</v>
      </c>
      <c r="BR2178" s="95">
        <v>19667184.3676758</v>
      </c>
      <c r="BS2178" s="95">
        <v>10841974.5238037</v>
      </c>
      <c r="BT2178" s="95">
        <v>0</v>
      </c>
      <c r="BU2178" s="95">
        <v>0</v>
      </c>
      <c r="BV2178" s="95">
        <v>8891485.4361572303</v>
      </c>
      <c r="BW2178" s="95">
        <v>0</v>
      </c>
      <c r="BX2178" s="95">
        <v>0</v>
      </c>
      <c r="BY2178" s="95">
        <v>0</v>
      </c>
      <c r="BZ2178" s="95">
        <v>0</v>
      </c>
      <c r="CA2178" s="95">
        <v>390298.771873474</v>
      </c>
      <c r="CB2178" s="95">
        <v>29218551.075683601</v>
      </c>
      <c r="CC2178" s="95">
        <v>308068682.17578101</v>
      </c>
      <c r="CD2178" s="95">
        <v>39125348.870117202</v>
      </c>
      <c r="CE2178" s="95">
        <v>45273.4463434219</v>
      </c>
      <c r="CF2178" s="95">
        <v>11161087.4641113</v>
      </c>
      <c r="CG2178" s="95">
        <v>94085017.303710893</v>
      </c>
      <c r="CH2178" s="95">
        <v>0</v>
      </c>
      <c r="CI2178" s="95">
        <v>435550.58911132801</v>
      </c>
      <c r="CJ2178" s="95">
        <v>40406504.227050804</v>
      </c>
      <c r="CK2178" s="95">
        <v>401923409.28125</v>
      </c>
      <c r="CL2178" s="95">
        <v>39113907.068847701</v>
      </c>
      <c r="CM2178" s="160">
        <v>528949.95560455299</v>
      </c>
      <c r="CN2178" s="160">
        <v>77943528.169921905</v>
      </c>
      <c r="CO2178" s="160">
        <v>535977734.796875</v>
      </c>
      <c r="CP2178" s="95">
        <v>39113907.068847701</v>
      </c>
      <c r="CQ2178" s="95">
        <v>0</v>
      </c>
      <c r="CR2178" s="95">
        <v>0</v>
      </c>
      <c r="CS2178" s="95">
        <v>0</v>
      </c>
      <c r="CT2178" s="95">
        <v>0</v>
      </c>
      <c r="CU2178" s="161">
        <v>40379638.5397949</v>
      </c>
      <c r="CV2178" s="161">
        <v>402153699.47949189</v>
      </c>
    </row>
    <row r="2179" spans="1:100" x14ac:dyDescent="0.2">
      <c r="A2179" s="94" t="s">
        <v>186</v>
      </c>
      <c r="B2179" s="96">
        <v>41061</v>
      </c>
      <c r="C2179" s="95">
        <v>335844.58287811303</v>
      </c>
      <c r="D2179" s="95">
        <v>4.4976693789940301</v>
      </c>
      <c r="E2179" s="95">
        <v>54529.640251636498</v>
      </c>
      <c r="F2179" s="95">
        <v>42787.149143219001</v>
      </c>
      <c r="G2179" s="95">
        <v>45442.558507442503</v>
      </c>
      <c r="H2179" s="95">
        <v>1</v>
      </c>
      <c r="I2179" s="95">
        <v>0</v>
      </c>
      <c r="J2179" s="95">
        <v>94856.860752105698</v>
      </c>
      <c r="K2179" s="95">
        <v>261.301112618297</v>
      </c>
      <c r="L2179" s="95">
        <v>259781.54964447001</v>
      </c>
      <c r="M2179" s="95">
        <v>99730.419404983506</v>
      </c>
      <c r="N2179" s="95">
        <v>18248.587023973501</v>
      </c>
      <c r="O2179" s="95">
        <v>0</v>
      </c>
      <c r="P2179" s="95">
        <v>0</v>
      </c>
      <c r="Q2179" s="95">
        <v>12705.4468924999</v>
      </c>
      <c r="R2179" s="95">
        <v>0</v>
      </c>
      <c r="S2179" s="95">
        <v>0</v>
      </c>
      <c r="T2179" s="95">
        <v>45477.819546699502</v>
      </c>
      <c r="U2179" s="95">
        <v>95088.199048042297</v>
      </c>
      <c r="V2179" s="95">
        <v>24058644.212402299</v>
      </c>
      <c r="W2179" s="95">
        <v>234.99172915331999</v>
      </c>
      <c r="X2179" s="95">
        <v>5038872.44213867</v>
      </c>
      <c r="Y2179" s="95">
        <v>2520749.0643615699</v>
      </c>
      <c r="Z2179" s="95">
        <v>11065359.2357178</v>
      </c>
      <c r="AA2179" s="95">
        <v>97</v>
      </c>
      <c r="AB2179" s="95">
        <v>0</v>
      </c>
      <c r="AC2179" s="95">
        <v>37480849.791992202</v>
      </c>
      <c r="AD2179" s="95">
        <v>41240.454267501802</v>
      </c>
      <c r="AE2179" s="95">
        <v>15341168.6726074</v>
      </c>
      <c r="AF2179" s="95">
        <v>7372727.2083129901</v>
      </c>
      <c r="AG2179" s="95">
        <v>3489417.5321350102</v>
      </c>
      <c r="AH2179" s="95">
        <v>0</v>
      </c>
      <c r="AI2179" s="95">
        <v>0</v>
      </c>
      <c r="AJ2179" s="95">
        <v>2733279.3125</v>
      </c>
      <c r="AK2179" s="95">
        <v>0</v>
      </c>
      <c r="AL2179" s="95">
        <v>0</v>
      </c>
      <c r="AM2179" s="95">
        <v>11056411.131103501</v>
      </c>
      <c r="AN2179" s="95">
        <v>37516325.8681641</v>
      </c>
      <c r="AO2179" s="95">
        <v>254680353.72460899</v>
      </c>
      <c r="AP2179" s="95">
        <v>2310.2861512899399</v>
      </c>
      <c r="AQ2179" s="95">
        <v>52209253.943847701</v>
      </c>
      <c r="AR2179" s="95">
        <v>25955701.998535201</v>
      </c>
      <c r="AS2179" s="95">
        <v>93962606.886718795</v>
      </c>
      <c r="AT2179" s="95">
        <v>374.41999912262003</v>
      </c>
      <c r="AU2179" s="95">
        <v>0</v>
      </c>
      <c r="AV2179" s="95">
        <v>134780497.30664101</v>
      </c>
      <c r="AW2179" s="95">
        <v>129692.83160209699</v>
      </c>
      <c r="AX2179" s="95">
        <v>165375860.69140601</v>
      </c>
      <c r="AY2179" s="95">
        <v>81451433.636718795</v>
      </c>
      <c r="AZ2179" s="95">
        <v>32831203.033691399</v>
      </c>
      <c r="BA2179" s="95">
        <v>0</v>
      </c>
      <c r="BB2179" s="95">
        <v>0</v>
      </c>
      <c r="BC2179" s="95">
        <v>26590382.535156298</v>
      </c>
      <c r="BD2179" s="95">
        <v>0</v>
      </c>
      <c r="BE2179" s="95">
        <v>0</v>
      </c>
      <c r="BF2179" s="95">
        <v>93770306.701171905</v>
      </c>
      <c r="BG2179" s="95">
        <v>134928185.64648399</v>
      </c>
      <c r="BH2179" s="95">
        <v>30734601.2351074</v>
      </c>
      <c r="BI2179" s="95">
        <v>263.40525066480001</v>
      </c>
      <c r="BJ2179" s="95">
        <v>7920077.1657104502</v>
      </c>
      <c r="BK2179" s="95">
        <v>5889440.6646118201</v>
      </c>
      <c r="BL2179" s="95">
        <v>0</v>
      </c>
      <c r="BM2179" s="95">
        <v>0</v>
      </c>
      <c r="BN2179" s="95">
        <v>0</v>
      </c>
      <c r="BO2179" s="95">
        <v>0</v>
      </c>
      <c r="BP2179" s="95">
        <v>0</v>
      </c>
      <c r="BQ2179" s="95">
        <v>0</v>
      </c>
      <c r="BR2179" s="95">
        <v>19387875.8271484</v>
      </c>
      <c r="BS2179" s="95">
        <v>10708328.872802701</v>
      </c>
      <c r="BT2179" s="95">
        <v>0</v>
      </c>
      <c r="BU2179" s="95">
        <v>0</v>
      </c>
      <c r="BV2179" s="95">
        <v>8746308.2108154297</v>
      </c>
      <c r="BW2179" s="95">
        <v>0</v>
      </c>
      <c r="BX2179" s="95">
        <v>0</v>
      </c>
      <c r="BY2179" s="95">
        <v>0</v>
      </c>
      <c r="BZ2179" s="95">
        <v>0</v>
      </c>
      <c r="CA2179" s="95">
        <v>390410.34756851202</v>
      </c>
      <c r="CB2179" s="95">
        <v>29142315.012695301</v>
      </c>
      <c r="CC2179" s="95">
        <v>307862687.625</v>
      </c>
      <c r="CD2179" s="95">
        <v>38714948.1640625</v>
      </c>
      <c r="CE2179" s="95">
        <v>45435.765671253197</v>
      </c>
      <c r="CF2179" s="95">
        <v>11084255.232543901</v>
      </c>
      <c r="CG2179" s="95">
        <v>93963368.090820298</v>
      </c>
      <c r="CH2179" s="95">
        <v>0</v>
      </c>
      <c r="CI2179" s="95">
        <v>435823.03599929798</v>
      </c>
      <c r="CJ2179" s="95">
        <v>40199292.524902299</v>
      </c>
      <c r="CK2179" s="95">
        <v>401419979.12890601</v>
      </c>
      <c r="CL2179" s="95">
        <v>38582078.9296875</v>
      </c>
      <c r="CM2179" s="160">
        <v>529409.84093475295</v>
      </c>
      <c r="CN2179" s="160">
        <v>77860790.402343795</v>
      </c>
      <c r="CO2179" s="160">
        <v>537016425.28906298</v>
      </c>
      <c r="CP2179" s="95">
        <v>38582078.9296875</v>
      </c>
      <c r="CQ2179" s="95">
        <v>0</v>
      </c>
      <c r="CR2179" s="95">
        <v>0</v>
      </c>
      <c r="CS2179" s="95">
        <v>0</v>
      </c>
      <c r="CT2179" s="95">
        <v>0</v>
      </c>
      <c r="CU2179" s="161">
        <v>40226570.245239198</v>
      </c>
      <c r="CV2179" s="161">
        <v>401826055.71582031</v>
      </c>
    </row>
    <row r="2180" spans="1:100" x14ac:dyDescent="0.2">
      <c r="A2180" s="94" t="s">
        <v>186</v>
      </c>
      <c r="B2180" s="96">
        <v>41153</v>
      </c>
      <c r="C2180" s="95">
        <v>335134.42441177397</v>
      </c>
      <c r="D2180" s="95">
        <v>5.3389514839509502</v>
      </c>
      <c r="E2180" s="95">
        <v>53635.6453027725</v>
      </c>
      <c r="F2180" s="95">
        <v>42671.651099681898</v>
      </c>
      <c r="G2180" s="95">
        <v>45457.795835018202</v>
      </c>
      <c r="H2180" s="95">
        <v>0</v>
      </c>
      <c r="I2180" s="95">
        <v>0</v>
      </c>
      <c r="J2180" s="95">
        <v>94886.684024810806</v>
      </c>
      <c r="K2180" s="95">
        <v>270.42028316110401</v>
      </c>
      <c r="L2180" s="95">
        <v>259756.42012405401</v>
      </c>
      <c r="M2180" s="95">
        <v>100323.907845497</v>
      </c>
      <c r="N2180" s="95">
        <v>18074.971561193499</v>
      </c>
      <c r="O2180" s="95">
        <v>0</v>
      </c>
      <c r="P2180" s="95">
        <v>0</v>
      </c>
      <c r="Q2180" s="95">
        <v>12520.7425135374</v>
      </c>
      <c r="R2180" s="95">
        <v>0</v>
      </c>
      <c r="S2180" s="95">
        <v>0</v>
      </c>
      <c r="T2180" s="95">
        <v>45519.799406051599</v>
      </c>
      <c r="U2180" s="95">
        <v>95121.275026321397</v>
      </c>
      <c r="V2180" s="95">
        <v>23690692.9926758</v>
      </c>
      <c r="W2180" s="95">
        <v>285.005254048854</v>
      </c>
      <c r="X2180" s="95">
        <v>4882911.1681518601</v>
      </c>
      <c r="Y2180" s="95">
        <v>2427528.8824768099</v>
      </c>
      <c r="Z2180" s="95">
        <v>10934474.911132799</v>
      </c>
      <c r="AA2180" s="95">
        <v>0</v>
      </c>
      <c r="AB2180" s="95">
        <v>0</v>
      </c>
      <c r="AC2180" s="95">
        <v>37588608.600097701</v>
      </c>
      <c r="AD2180" s="95">
        <v>42969.251917362199</v>
      </c>
      <c r="AE2180" s="95">
        <v>15098414.1558838</v>
      </c>
      <c r="AF2180" s="95">
        <v>7343283.9916381799</v>
      </c>
      <c r="AG2180" s="95">
        <v>3434617.1609497098</v>
      </c>
      <c r="AH2180" s="95">
        <v>0</v>
      </c>
      <c r="AI2180" s="95">
        <v>0</v>
      </c>
      <c r="AJ2180" s="95">
        <v>2654717.7210693401</v>
      </c>
      <c r="AK2180" s="95">
        <v>0</v>
      </c>
      <c r="AL2180" s="95">
        <v>0</v>
      </c>
      <c r="AM2180" s="95">
        <v>10953658.646240201</v>
      </c>
      <c r="AN2180" s="95">
        <v>37633414.853515603</v>
      </c>
      <c r="AO2180" s="95">
        <v>252315510.07031301</v>
      </c>
      <c r="AP2180" s="95">
        <v>2932.4882308840802</v>
      </c>
      <c r="AQ2180" s="95">
        <v>49973061.940429702</v>
      </c>
      <c r="AR2180" s="95">
        <v>24277198.9147949</v>
      </c>
      <c r="AS2180" s="95">
        <v>93565773.738281295</v>
      </c>
      <c r="AT2180" s="95">
        <v>0</v>
      </c>
      <c r="AU2180" s="95">
        <v>0</v>
      </c>
      <c r="AV2180" s="95">
        <v>136174255.1875</v>
      </c>
      <c r="AW2180" s="95">
        <v>136315.17587852501</v>
      </c>
      <c r="AX2180" s="95">
        <v>163026733.79101601</v>
      </c>
      <c r="AY2180" s="95">
        <v>81728254.457031295</v>
      </c>
      <c r="AZ2180" s="95">
        <v>32488187.845458999</v>
      </c>
      <c r="BA2180" s="95">
        <v>0</v>
      </c>
      <c r="BB2180" s="95">
        <v>0</v>
      </c>
      <c r="BC2180" s="95">
        <v>26077391.957519501</v>
      </c>
      <c r="BD2180" s="95">
        <v>0</v>
      </c>
      <c r="BE2180" s="95">
        <v>0</v>
      </c>
      <c r="BF2180" s="95">
        <v>93671898.791015595</v>
      </c>
      <c r="BG2180" s="95">
        <v>136360845.46289101</v>
      </c>
      <c r="BH2180" s="95">
        <v>31738619.517578099</v>
      </c>
      <c r="BI2180" s="95">
        <v>327.26838327944301</v>
      </c>
      <c r="BJ2180" s="95">
        <v>7877345.9600219699</v>
      </c>
      <c r="BK2180" s="95">
        <v>5826002.0844116202</v>
      </c>
      <c r="BL2180" s="95">
        <v>0</v>
      </c>
      <c r="BM2180" s="95">
        <v>0</v>
      </c>
      <c r="BN2180" s="95">
        <v>0</v>
      </c>
      <c r="BO2180" s="95">
        <v>0</v>
      </c>
      <c r="BP2180" s="95">
        <v>0</v>
      </c>
      <c r="BQ2180" s="95">
        <v>0</v>
      </c>
      <c r="BR2180" s="95">
        <v>19748327.975097701</v>
      </c>
      <c r="BS2180" s="95">
        <v>10660758.064697299</v>
      </c>
      <c r="BT2180" s="95">
        <v>0</v>
      </c>
      <c r="BU2180" s="95">
        <v>0</v>
      </c>
      <c r="BV2180" s="95">
        <v>8640640.6669921894</v>
      </c>
      <c r="BW2180" s="95">
        <v>0</v>
      </c>
      <c r="BX2180" s="95">
        <v>0</v>
      </c>
      <c r="BY2180" s="95">
        <v>0</v>
      </c>
      <c r="BZ2180" s="95">
        <v>0</v>
      </c>
      <c r="CA2180" s="95">
        <v>388899.718826294</v>
      </c>
      <c r="CB2180" s="95">
        <v>28587967.558349598</v>
      </c>
      <c r="CC2180" s="95">
        <v>302965779.64453101</v>
      </c>
      <c r="CD2180" s="95">
        <v>39518997.024902299</v>
      </c>
      <c r="CE2180" s="95">
        <v>45456.606239795699</v>
      </c>
      <c r="CF2180" s="95">
        <v>10891309.7924805</v>
      </c>
      <c r="CG2180" s="95">
        <v>93301767.1328125</v>
      </c>
      <c r="CH2180" s="95">
        <v>0</v>
      </c>
      <c r="CI2180" s="95">
        <v>434440.82225418102</v>
      </c>
      <c r="CJ2180" s="95">
        <v>39392310.269531302</v>
      </c>
      <c r="CK2180" s="95">
        <v>397042421.96875</v>
      </c>
      <c r="CL2180" s="95">
        <v>39534966.4921875</v>
      </c>
      <c r="CM2180" s="160">
        <v>528107.16395568801</v>
      </c>
      <c r="CN2180" s="160">
        <v>77069748.572265595</v>
      </c>
      <c r="CO2180" s="160">
        <v>533390658.36718798</v>
      </c>
      <c r="CP2180" s="95">
        <v>39534966.4921875</v>
      </c>
      <c r="CQ2180" s="95">
        <v>0</v>
      </c>
      <c r="CR2180" s="95">
        <v>0</v>
      </c>
      <c r="CS2180" s="95">
        <v>0</v>
      </c>
      <c r="CT2180" s="95">
        <v>0</v>
      </c>
      <c r="CU2180" s="161">
        <v>39479277.3508301</v>
      </c>
      <c r="CV2180" s="161">
        <v>396267546.77734351</v>
      </c>
    </row>
    <row r="2181" spans="1:100" x14ac:dyDescent="0.2">
      <c r="A2181" s="94" t="s">
        <v>186</v>
      </c>
      <c r="B2181" s="96">
        <v>41244</v>
      </c>
      <c r="C2181" s="95">
        <v>334931.29322814901</v>
      </c>
      <c r="D2181" s="95">
        <v>5.6001878059469199</v>
      </c>
      <c r="E2181" s="95">
        <v>53145.4149355888</v>
      </c>
      <c r="F2181" s="95">
        <v>42277.120062351198</v>
      </c>
      <c r="G2181" s="95">
        <v>45288.411721706398</v>
      </c>
      <c r="H2181" s="95">
        <v>0</v>
      </c>
      <c r="I2181" s="95">
        <v>0</v>
      </c>
      <c r="J2181" s="95">
        <v>95209.001217842102</v>
      </c>
      <c r="K2181" s="95">
        <v>254.026993067935</v>
      </c>
      <c r="L2181" s="95">
        <v>257685.85068512001</v>
      </c>
      <c r="M2181" s="95">
        <v>100466.609843254</v>
      </c>
      <c r="N2181" s="95">
        <v>17847.432149410201</v>
      </c>
      <c r="O2181" s="95">
        <v>0</v>
      </c>
      <c r="P2181" s="95">
        <v>0</v>
      </c>
      <c r="Q2181" s="95">
        <v>12431.533758163499</v>
      </c>
      <c r="R2181" s="95">
        <v>0</v>
      </c>
      <c r="S2181" s="95">
        <v>0</v>
      </c>
      <c r="T2181" s="95">
        <v>45100.400896072402</v>
      </c>
      <c r="U2181" s="95">
        <v>95532.677030563398</v>
      </c>
      <c r="V2181" s="95">
        <v>23701000.119140599</v>
      </c>
      <c r="W2181" s="95">
        <v>501.85454778000701</v>
      </c>
      <c r="X2181" s="95">
        <v>4790467.5473632803</v>
      </c>
      <c r="Y2181" s="95">
        <v>2421899.6485290499</v>
      </c>
      <c r="Z2181" s="95">
        <v>10871413.2145996</v>
      </c>
      <c r="AA2181" s="95">
        <v>0</v>
      </c>
      <c r="AB2181" s="95">
        <v>0</v>
      </c>
      <c r="AC2181" s="95">
        <v>37713031.9130859</v>
      </c>
      <c r="AD2181" s="95">
        <v>39323.523180484801</v>
      </c>
      <c r="AE2181" s="95">
        <v>15126817.5227051</v>
      </c>
      <c r="AF2181" s="95">
        <v>7345547.6192016602</v>
      </c>
      <c r="AG2181" s="95">
        <v>3379607.7126464802</v>
      </c>
      <c r="AH2181" s="95">
        <v>0</v>
      </c>
      <c r="AI2181" s="95">
        <v>0</v>
      </c>
      <c r="AJ2181" s="95">
        <v>2672794.5581970201</v>
      </c>
      <c r="AK2181" s="95">
        <v>0</v>
      </c>
      <c r="AL2181" s="95">
        <v>0</v>
      </c>
      <c r="AM2181" s="95">
        <v>10865851.5666504</v>
      </c>
      <c r="AN2181" s="95">
        <v>37752336.082519501</v>
      </c>
      <c r="AO2181" s="95">
        <v>254459625.57226601</v>
      </c>
      <c r="AP2181" s="95">
        <v>4491.1675930023202</v>
      </c>
      <c r="AQ2181" s="95">
        <v>50333341.224609397</v>
      </c>
      <c r="AR2181" s="95">
        <v>24759798.638427701</v>
      </c>
      <c r="AS2181" s="95">
        <v>92504294.022460893</v>
      </c>
      <c r="AT2181" s="95">
        <v>0</v>
      </c>
      <c r="AU2181" s="95">
        <v>0</v>
      </c>
      <c r="AV2181" s="95">
        <v>137145728.71875</v>
      </c>
      <c r="AW2181" s="95">
        <v>125104.12592220301</v>
      </c>
      <c r="AX2181" s="95">
        <v>164052588.07031301</v>
      </c>
      <c r="AY2181" s="95">
        <v>82352908.620117202</v>
      </c>
      <c r="AZ2181" s="95">
        <v>32001299.918457001</v>
      </c>
      <c r="BA2181" s="95">
        <v>0</v>
      </c>
      <c r="BB2181" s="95">
        <v>0</v>
      </c>
      <c r="BC2181" s="95">
        <v>26187129.738037098</v>
      </c>
      <c r="BD2181" s="95">
        <v>0</v>
      </c>
      <c r="BE2181" s="95">
        <v>0</v>
      </c>
      <c r="BF2181" s="95">
        <v>92403403.864257798</v>
      </c>
      <c r="BG2181" s="95">
        <v>137277488.92382801</v>
      </c>
      <c r="BH2181" s="95">
        <v>31627018.876220699</v>
      </c>
      <c r="BI2181" s="95">
        <v>475.62134052068001</v>
      </c>
      <c r="BJ2181" s="95">
        <v>7668375.08056641</v>
      </c>
      <c r="BK2181" s="95">
        <v>5690513.0300292997</v>
      </c>
      <c r="BL2181" s="95">
        <v>0</v>
      </c>
      <c r="BM2181" s="95">
        <v>0</v>
      </c>
      <c r="BN2181" s="95">
        <v>0</v>
      </c>
      <c r="BO2181" s="95">
        <v>0</v>
      </c>
      <c r="BP2181" s="95">
        <v>0</v>
      </c>
      <c r="BQ2181" s="95">
        <v>0</v>
      </c>
      <c r="BR2181" s="95">
        <v>19972986.779052701</v>
      </c>
      <c r="BS2181" s="95">
        <v>10589272.752563501</v>
      </c>
      <c r="BT2181" s="95">
        <v>0</v>
      </c>
      <c r="BU2181" s="95">
        <v>0</v>
      </c>
      <c r="BV2181" s="95">
        <v>8715637.9619140606</v>
      </c>
      <c r="BW2181" s="95">
        <v>0</v>
      </c>
      <c r="BX2181" s="95">
        <v>0</v>
      </c>
      <c r="BY2181" s="95">
        <v>0</v>
      </c>
      <c r="BZ2181" s="95">
        <v>0</v>
      </c>
      <c r="CA2181" s="95">
        <v>388218.31640243501</v>
      </c>
      <c r="CB2181" s="95">
        <v>28517587.7734375</v>
      </c>
      <c r="CC2181" s="95">
        <v>305328640.46875</v>
      </c>
      <c r="CD2181" s="95">
        <v>39284909.035644501</v>
      </c>
      <c r="CE2181" s="95">
        <v>45286.414518356301</v>
      </c>
      <c r="CF2181" s="95">
        <v>10853671.0620117</v>
      </c>
      <c r="CG2181" s="95">
        <v>92367529.204101607</v>
      </c>
      <c r="CH2181" s="95">
        <v>0</v>
      </c>
      <c r="CI2181" s="95">
        <v>433462.92750930798</v>
      </c>
      <c r="CJ2181" s="95">
        <v>39342881.541015603</v>
      </c>
      <c r="CK2181" s="95">
        <v>397884054.55859399</v>
      </c>
      <c r="CL2181" s="95">
        <v>39469112.703125</v>
      </c>
      <c r="CM2181" s="160">
        <v>527416.75865173305</v>
      </c>
      <c r="CN2181" s="160">
        <v>77049616.470703095</v>
      </c>
      <c r="CO2181" s="160">
        <v>535592862.640625</v>
      </c>
      <c r="CP2181" s="95">
        <v>39469112.703125</v>
      </c>
      <c r="CQ2181" s="95">
        <v>0</v>
      </c>
      <c r="CR2181" s="95">
        <v>0</v>
      </c>
      <c r="CS2181" s="95">
        <v>0</v>
      </c>
      <c r="CT2181" s="95">
        <v>0</v>
      </c>
      <c r="CU2181" s="161">
        <v>39371258.835449204</v>
      </c>
      <c r="CV2181" s="161">
        <v>397696169.67285162</v>
      </c>
    </row>
    <row r="2182" spans="1:100" x14ac:dyDescent="0.2">
      <c r="A2182" s="94" t="s">
        <v>186</v>
      </c>
      <c r="B2182" s="96">
        <v>41334</v>
      </c>
      <c r="C2182" s="95">
        <v>330761.07499313401</v>
      </c>
      <c r="D2182" s="95">
        <v>4.7204123489791501</v>
      </c>
      <c r="E2182" s="95">
        <v>51402.180965423599</v>
      </c>
      <c r="F2182" s="95">
        <v>40747.511302471197</v>
      </c>
      <c r="G2182" s="95">
        <v>45257.336828708598</v>
      </c>
      <c r="H2182" s="95">
        <v>0</v>
      </c>
      <c r="I2182" s="95">
        <v>0</v>
      </c>
      <c r="J2182" s="95">
        <v>95464.965458869905</v>
      </c>
      <c r="K2182" s="95">
        <v>230.881833110005</v>
      </c>
      <c r="L2182" s="95">
        <v>25938.141653060899</v>
      </c>
      <c r="M2182" s="95">
        <v>99945.262163162202</v>
      </c>
      <c r="N2182" s="95">
        <v>17602.711686372801</v>
      </c>
      <c r="O2182" s="95">
        <v>0</v>
      </c>
      <c r="P2182" s="95">
        <v>225372.129077911</v>
      </c>
      <c r="Q2182" s="95">
        <v>12337.059323191599</v>
      </c>
      <c r="R2182" s="95">
        <v>0</v>
      </c>
      <c r="S2182" s="95">
        <v>45173.082409858704</v>
      </c>
      <c r="T2182" s="95">
        <v>0</v>
      </c>
      <c r="U2182" s="95">
        <v>95689.872182846098</v>
      </c>
      <c r="V2182" s="95">
        <v>23306500.5395508</v>
      </c>
      <c r="W2182" s="95">
        <v>294.40323009714501</v>
      </c>
      <c r="X2182" s="95">
        <v>4543997.2857665997</v>
      </c>
      <c r="Y2182" s="95">
        <v>2328798.8577575702</v>
      </c>
      <c r="Z2182" s="95">
        <v>10724605.190551801</v>
      </c>
      <c r="AA2182" s="95">
        <v>0</v>
      </c>
      <c r="AB2182" s="95">
        <v>0</v>
      </c>
      <c r="AC2182" s="95">
        <v>37756184.737792999</v>
      </c>
      <c r="AD2182" s="95">
        <v>39026.2916998863</v>
      </c>
      <c r="AE2182" s="95">
        <v>350500.62447738601</v>
      </c>
      <c r="AF2182" s="95">
        <v>7245859.7123413105</v>
      </c>
      <c r="AG2182" s="95">
        <v>3319341.7731628399</v>
      </c>
      <c r="AH2182" s="95">
        <v>0</v>
      </c>
      <c r="AI2182" s="95">
        <v>14056749.9245605</v>
      </c>
      <c r="AJ2182" s="95">
        <v>2622458.0095214802</v>
      </c>
      <c r="AK2182" s="95">
        <v>0</v>
      </c>
      <c r="AL2182" s="95">
        <v>10699447.3856201</v>
      </c>
      <c r="AM2182" s="95">
        <v>0</v>
      </c>
      <c r="AN2182" s="95">
        <v>37775126.8759766</v>
      </c>
      <c r="AO2182" s="95">
        <v>247460364.28125</v>
      </c>
      <c r="AP2182" s="95">
        <v>3331.2510686814799</v>
      </c>
      <c r="AQ2182" s="95">
        <v>46784851.527832001</v>
      </c>
      <c r="AR2182" s="95">
        <v>23299386.598144501</v>
      </c>
      <c r="AS2182" s="95">
        <v>90767783.732421905</v>
      </c>
      <c r="AT2182" s="95">
        <v>0</v>
      </c>
      <c r="AU2182" s="95">
        <v>0</v>
      </c>
      <c r="AV2182" s="95">
        <v>137555796.18359399</v>
      </c>
      <c r="AW2182" s="95">
        <v>124852.356107712</v>
      </c>
      <c r="AX2182" s="95">
        <v>5369371.5160522498</v>
      </c>
      <c r="AY2182" s="95">
        <v>80539871.040039107</v>
      </c>
      <c r="AZ2182" s="95">
        <v>31417807.7348633</v>
      </c>
      <c r="BA2182" s="95">
        <v>0</v>
      </c>
      <c r="BB2182" s="95">
        <v>149432427.87890601</v>
      </c>
      <c r="BC2182" s="95">
        <v>25702304.501953099</v>
      </c>
      <c r="BD2182" s="95">
        <v>0</v>
      </c>
      <c r="BE2182" s="95">
        <v>90734022.822265595</v>
      </c>
      <c r="BF2182" s="95">
        <v>0</v>
      </c>
      <c r="BG2182" s="95">
        <v>137811505.88867199</v>
      </c>
      <c r="BH2182" s="95">
        <v>43405016.104003899</v>
      </c>
      <c r="BI2182" s="95">
        <v>490.22330064326502</v>
      </c>
      <c r="BJ2182" s="95">
        <v>9046137.4462890606</v>
      </c>
      <c r="BK2182" s="95">
        <v>6027166.5002441397</v>
      </c>
      <c r="BL2182" s="95">
        <v>0</v>
      </c>
      <c r="BM2182" s="95">
        <v>0</v>
      </c>
      <c r="BN2182" s="95">
        <v>0</v>
      </c>
      <c r="BO2182" s="95">
        <v>0</v>
      </c>
      <c r="BP2182" s="95">
        <v>0</v>
      </c>
      <c r="BQ2182" s="95">
        <v>0</v>
      </c>
      <c r="BR2182" s="95">
        <v>21758836.643310498</v>
      </c>
      <c r="BS2182" s="95">
        <v>11504934.4492188</v>
      </c>
      <c r="BT2182" s="95">
        <v>0</v>
      </c>
      <c r="BU2182" s="95">
        <v>10268716.7498779</v>
      </c>
      <c r="BV2182" s="95">
        <v>9601896.0606689509</v>
      </c>
      <c r="BW2182" s="95">
        <v>0</v>
      </c>
      <c r="BX2182" s="95">
        <v>7425369.7748413105</v>
      </c>
      <c r="BY2182" s="95">
        <v>0</v>
      </c>
      <c r="BZ2182" s="95">
        <v>0</v>
      </c>
      <c r="CA2182" s="95">
        <v>381859.63542938197</v>
      </c>
      <c r="CB2182" s="95">
        <v>27842479.0400391</v>
      </c>
      <c r="CC2182" s="95">
        <v>294583233.25781298</v>
      </c>
      <c r="CD2182" s="95">
        <v>52521226.940917999</v>
      </c>
      <c r="CE2182" s="95">
        <v>45260.503810882597</v>
      </c>
      <c r="CF2182" s="95">
        <v>10776197.357666001</v>
      </c>
      <c r="CG2182" s="95">
        <v>91408407.457031295</v>
      </c>
      <c r="CH2182" s="95">
        <v>0</v>
      </c>
      <c r="CI2182" s="95">
        <v>427105.62889862101</v>
      </c>
      <c r="CJ2182" s="95">
        <v>38656419.157714799</v>
      </c>
      <c r="CK2182" s="95">
        <v>385884544.625</v>
      </c>
      <c r="CL2182" s="95">
        <v>59714261.3271484</v>
      </c>
      <c r="CM2182" s="160">
        <v>521315.24297714198</v>
      </c>
      <c r="CN2182" s="160">
        <v>76605479.128906295</v>
      </c>
      <c r="CO2182" s="160">
        <v>524115267.72656298</v>
      </c>
      <c r="CP2182" s="95">
        <v>59714261.3271484</v>
      </c>
      <c r="CQ2182" s="95">
        <v>0</v>
      </c>
      <c r="CR2182" s="95">
        <v>0</v>
      </c>
      <c r="CS2182" s="95">
        <v>0</v>
      </c>
      <c r="CT2182" s="95">
        <v>0</v>
      </c>
      <c r="CU2182" s="161">
        <v>38618676.3977051</v>
      </c>
      <c r="CV2182" s="161">
        <v>385991640.71484429</v>
      </c>
    </row>
    <row r="2183" spans="1:100" x14ac:dyDescent="0.2">
      <c r="A2183" s="94" t="s">
        <v>186</v>
      </c>
      <c r="B2183" s="96">
        <v>41426</v>
      </c>
      <c r="C2183" s="95">
        <v>330730.35358047503</v>
      </c>
      <c r="D2183" s="95">
        <v>5.4050739519880198</v>
      </c>
      <c r="E2183" s="95">
        <v>50422.250959873199</v>
      </c>
      <c r="F2183" s="95">
        <v>40159.543261528001</v>
      </c>
      <c r="G2183" s="95">
        <v>45228.809377193502</v>
      </c>
      <c r="H2183" s="95">
        <v>0</v>
      </c>
      <c r="I2183" s="95">
        <v>0</v>
      </c>
      <c r="J2183" s="95">
        <v>95660.945107459993</v>
      </c>
      <c r="K2183" s="95">
        <v>206.64646932110199</v>
      </c>
      <c r="L2183" s="95">
        <v>20064.630342483499</v>
      </c>
      <c r="M2183" s="95">
        <v>100935.272825241</v>
      </c>
      <c r="N2183" s="95">
        <v>17326.511707305901</v>
      </c>
      <c r="O2183" s="95">
        <v>0</v>
      </c>
      <c r="P2183" s="95">
        <v>231280.65112876901</v>
      </c>
      <c r="Q2183" s="95">
        <v>12297.177350997899</v>
      </c>
      <c r="R2183" s="95">
        <v>0</v>
      </c>
      <c r="S2183" s="95">
        <v>45265.630714893297</v>
      </c>
      <c r="T2183" s="95">
        <v>0</v>
      </c>
      <c r="U2183" s="95">
        <v>95852.8388957977</v>
      </c>
      <c r="V2183" s="95">
        <v>23234639.736328099</v>
      </c>
      <c r="W2183" s="95">
        <v>265.20887845009599</v>
      </c>
      <c r="X2183" s="95">
        <v>4425908.7611084003</v>
      </c>
      <c r="Y2183" s="95">
        <v>2265680.36645508</v>
      </c>
      <c r="Z2183" s="95">
        <v>10718420.622070299</v>
      </c>
      <c r="AA2183" s="95">
        <v>0</v>
      </c>
      <c r="AB2183" s="95">
        <v>0</v>
      </c>
      <c r="AC2183" s="95">
        <v>37775603.402343802</v>
      </c>
      <c r="AD2183" s="95">
        <v>33003.411283492998</v>
      </c>
      <c r="AE2183" s="95">
        <v>226483.660676956</v>
      </c>
      <c r="AF2183" s="95">
        <v>7295670.66442871</v>
      </c>
      <c r="AG2183" s="95">
        <v>3250625.6132202102</v>
      </c>
      <c r="AH2183" s="95">
        <v>0</v>
      </c>
      <c r="AI2183" s="95">
        <v>14262832.572387701</v>
      </c>
      <c r="AJ2183" s="95">
        <v>2606746.2287597698</v>
      </c>
      <c r="AK2183" s="95">
        <v>0</v>
      </c>
      <c r="AL2183" s="95">
        <v>10704310.303466801</v>
      </c>
      <c r="AM2183" s="95">
        <v>0</v>
      </c>
      <c r="AN2183" s="95">
        <v>37828995.509765603</v>
      </c>
      <c r="AO2183" s="95">
        <v>247024353.55859399</v>
      </c>
      <c r="AP2183" s="95">
        <v>2878.90351942182</v>
      </c>
      <c r="AQ2183" s="95">
        <v>45511065.578125</v>
      </c>
      <c r="AR2183" s="95">
        <v>22533322.1010742</v>
      </c>
      <c r="AS2183" s="95">
        <v>91165605.834960893</v>
      </c>
      <c r="AT2183" s="95">
        <v>0</v>
      </c>
      <c r="AU2183" s="95">
        <v>0</v>
      </c>
      <c r="AV2183" s="95">
        <v>138392822.37695301</v>
      </c>
      <c r="AW2183" s="95">
        <v>105719.633354187</v>
      </c>
      <c r="AX2183" s="95">
        <v>3479681.1859130901</v>
      </c>
      <c r="AY2183" s="95">
        <v>81710703.5625</v>
      </c>
      <c r="AZ2183" s="95">
        <v>31004023.924560498</v>
      </c>
      <c r="BA2183" s="95">
        <v>0</v>
      </c>
      <c r="BB2183" s="95">
        <v>151930165.4375</v>
      </c>
      <c r="BC2183" s="95">
        <v>25713702.628906298</v>
      </c>
      <c r="BD2183" s="95">
        <v>0</v>
      </c>
      <c r="BE2183" s="95">
        <v>90948290.646484405</v>
      </c>
      <c r="BF2183" s="95">
        <v>0</v>
      </c>
      <c r="BG2183" s="95">
        <v>138321302.15429699</v>
      </c>
      <c r="BH2183" s="95">
        <v>43976092.4833984</v>
      </c>
      <c r="BI2183" s="95">
        <v>331.71696768701099</v>
      </c>
      <c r="BJ2183" s="95">
        <v>8923568.9166259803</v>
      </c>
      <c r="BK2183" s="95">
        <v>5962744.2958373995</v>
      </c>
      <c r="BL2183" s="95">
        <v>0</v>
      </c>
      <c r="BM2183" s="95">
        <v>0</v>
      </c>
      <c r="BN2183" s="95">
        <v>0</v>
      </c>
      <c r="BO2183" s="95">
        <v>0</v>
      </c>
      <c r="BP2183" s="95">
        <v>0</v>
      </c>
      <c r="BQ2183" s="95">
        <v>0</v>
      </c>
      <c r="BR2183" s="95">
        <v>22105226.7587891</v>
      </c>
      <c r="BS2183" s="95">
        <v>11361171.127929701</v>
      </c>
      <c r="BT2183" s="95">
        <v>0</v>
      </c>
      <c r="BU2183" s="95">
        <v>10519281.879882799</v>
      </c>
      <c r="BV2183" s="95">
        <v>9615729.5456543006</v>
      </c>
      <c r="BW2183" s="95">
        <v>0</v>
      </c>
      <c r="BX2183" s="95">
        <v>7593538.39489746</v>
      </c>
      <c r="BY2183" s="95">
        <v>0</v>
      </c>
      <c r="BZ2183" s="95">
        <v>0</v>
      </c>
      <c r="CA2183" s="95">
        <v>381095.69911956799</v>
      </c>
      <c r="CB2183" s="95">
        <v>27759217.6408691</v>
      </c>
      <c r="CC2183" s="95">
        <v>294340827.26171899</v>
      </c>
      <c r="CD2183" s="95">
        <v>52984520.639160201</v>
      </c>
      <c r="CE2183" s="95">
        <v>45227.107145309397</v>
      </c>
      <c r="CF2183" s="95">
        <v>10703452.755127</v>
      </c>
      <c r="CG2183" s="95">
        <v>90820705.891601607</v>
      </c>
      <c r="CH2183" s="95">
        <v>0</v>
      </c>
      <c r="CI2183" s="95">
        <v>426320.48418044997</v>
      </c>
      <c r="CJ2183" s="95">
        <v>38369545.709472701</v>
      </c>
      <c r="CK2183" s="95">
        <v>385146419.17578101</v>
      </c>
      <c r="CL2183" s="95">
        <v>60074886.466308601</v>
      </c>
      <c r="CM2183" s="160">
        <v>520640.94872283901</v>
      </c>
      <c r="CN2183" s="160">
        <v>76292377.254882798</v>
      </c>
      <c r="CO2183" s="160">
        <v>523460961.92578101</v>
      </c>
      <c r="CP2183" s="95">
        <v>60074886.466308601</v>
      </c>
      <c r="CQ2183" s="95">
        <v>0</v>
      </c>
      <c r="CR2183" s="95">
        <v>0</v>
      </c>
      <c r="CS2183" s="95">
        <v>0</v>
      </c>
      <c r="CT2183" s="95">
        <v>0</v>
      </c>
      <c r="CU2183" s="161">
        <v>38462670.395996101</v>
      </c>
      <c r="CV2183" s="161">
        <v>385161533.15332061</v>
      </c>
    </row>
    <row r="2184" spans="1:100" x14ac:dyDescent="0.2">
      <c r="A2184" s="94" t="s">
        <v>186</v>
      </c>
      <c r="B2184" s="96">
        <v>41518</v>
      </c>
      <c r="C2184" s="95">
        <v>329817.86757278402</v>
      </c>
      <c r="D2184" s="95">
        <v>4.2463529989472599</v>
      </c>
      <c r="E2184" s="95">
        <v>50320.5666680336</v>
      </c>
      <c r="F2184" s="95">
        <v>40526.889055252097</v>
      </c>
      <c r="G2184" s="95">
        <v>45101.1892666817</v>
      </c>
      <c r="H2184" s="95">
        <v>0</v>
      </c>
      <c r="I2184" s="95">
        <v>0</v>
      </c>
      <c r="J2184" s="95">
        <v>95562.092213630705</v>
      </c>
      <c r="K2184" s="95">
        <v>194.79563309811101</v>
      </c>
      <c r="L2184" s="95">
        <v>1997.8026832789201</v>
      </c>
      <c r="M2184" s="95">
        <v>101321.947758675</v>
      </c>
      <c r="N2184" s="95">
        <v>17102.273345231999</v>
      </c>
      <c r="O2184" s="95">
        <v>0</v>
      </c>
      <c r="P2184" s="95">
        <v>248316.236839294</v>
      </c>
      <c r="Q2184" s="95">
        <v>12227.8279037476</v>
      </c>
      <c r="R2184" s="95">
        <v>0</v>
      </c>
      <c r="S2184" s="95">
        <v>45102.688554763801</v>
      </c>
      <c r="T2184" s="95">
        <v>0</v>
      </c>
      <c r="U2184" s="95">
        <v>95736.789946556106</v>
      </c>
      <c r="V2184" s="95">
        <v>23033690.527343798</v>
      </c>
      <c r="W2184" s="95">
        <v>475.39915045350801</v>
      </c>
      <c r="X2184" s="95">
        <v>4414021.9894409198</v>
      </c>
      <c r="Y2184" s="95">
        <v>2253005.8994140602</v>
      </c>
      <c r="Z2184" s="95">
        <v>10558510.246948199</v>
      </c>
      <c r="AA2184" s="95">
        <v>0</v>
      </c>
      <c r="AB2184" s="95">
        <v>0</v>
      </c>
      <c r="AC2184" s="95">
        <v>37955374.465820298</v>
      </c>
      <c r="AD2184" s="95">
        <v>28478.9281611443</v>
      </c>
      <c r="AE2184" s="95">
        <v>37875.0335874558</v>
      </c>
      <c r="AF2184" s="95">
        <v>7300716.4566040002</v>
      </c>
      <c r="AG2184" s="95">
        <v>3186782.5473327599</v>
      </c>
      <c r="AH2184" s="95">
        <v>0</v>
      </c>
      <c r="AI2184" s="95">
        <v>14337648.3006592</v>
      </c>
      <c r="AJ2184" s="95">
        <v>2607421.0989379901</v>
      </c>
      <c r="AK2184" s="95">
        <v>0</v>
      </c>
      <c r="AL2184" s="95">
        <v>10557776.404541001</v>
      </c>
      <c r="AM2184" s="95">
        <v>0</v>
      </c>
      <c r="AN2184" s="95">
        <v>37981545.353515603</v>
      </c>
      <c r="AO2184" s="95">
        <v>247072264.99414101</v>
      </c>
      <c r="AP2184" s="95">
        <v>4397.6446615457498</v>
      </c>
      <c r="AQ2184" s="95">
        <v>44704197.862792999</v>
      </c>
      <c r="AR2184" s="95">
        <v>21497693.330566399</v>
      </c>
      <c r="AS2184" s="95">
        <v>89426217.886718795</v>
      </c>
      <c r="AT2184" s="95">
        <v>0</v>
      </c>
      <c r="AU2184" s="95">
        <v>0</v>
      </c>
      <c r="AV2184" s="95">
        <v>138395698.36914101</v>
      </c>
      <c r="AW2184" s="95">
        <v>91207.636964798003</v>
      </c>
      <c r="AX2184" s="95">
        <v>477381.17110061599</v>
      </c>
      <c r="AY2184" s="95">
        <v>82215643.6796875</v>
      </c>
      <c r="AZ2184" s="95">
        <v>30297368.884521499</v>
      </c>
      <c r="BA2184" s="95">
        <v>0</v>
      </c>
      <c r="BB2184" s="95">
        <v>153575728.72070301</v>
      </c>
      <c r="BC2184" s="95">
        <v>25647365.392822299</v>
      </c>
      <c r="BD2184" s="95">
        <v>0</v>
      </c>
      <c r="BE2184" s="95">
        <v>89423072.110351607</v>
      </c>
      <c r="BF2184" s="95">
        <v>0</v>
      </c>
      <c r="BG2184" s="95">
        <v>138544292.04882801</v>
      </c>
      <c r="BH2184" s="95">
        <v>43861467.604492202</v>
      </c>
      <c r="BI2184" s="95">
        <v>420.55894137546397</v>
      </c>
      <c r="BJ2184" s="95">
        <v>8738369.4349365197</v>
      </c>
      <c r="BK2184" s="95">
        <v>5963124.0753784198</v>
      </c>
      <c r="BL2184" s="95">
        <v>0</v>
      </c>
      <c r="BM2184" s="95">
        <v>0</v>
      </c>
      <c r="BN2184" s="95">
        <v>0</v>
      </c>
      <c r="BO2184" s="95">
        <v>0</v>
      </c>
      <c r="BP2184" s="95">
        <v>0</v>
      </c>
      <c r="BQ2184" s="95">
        <v>0</v>
      </c>
      <c r="BR2184" s="95">
        <v>22239394.255615201</v>
      </c>
      <c r="BS2184" s="95">
        <v>11124269.4857178</v>
      </c>
      <c r="BT2184" s="95">
        <v>0</v>
      </c>
      <c r="BU2184" s="95">
        <v>7940459.6499633798</v>
      </c>
      <c r="BV2184" s="95">
        <v>9603699.1121826209</v>
      </c>
      <c r="BW2184" s="95">
        <v>0</v>
      </c>
      <c r="BX2184" s="95">
        <v>6426787.4156494103</v>
      </c>
      <c r="BY2184" s="95">
        <v>0</v>
      </c>
      <c r="BZ2184" s="95">
        <v>0</v>
      </c>
      <c r="CA2184" s="95">
        <v>380322.03197097802</v>
      </c>
      <c r="CB2184" s="95">
        <v>27380788.730957001</v>
      </c>
      <c r="CC2184" s="95">
        <v>291363473.25</v>
      </c>
      <c r="CD2184" s="95">
        <v>52438763.120117202</v>
      </c>
      <c r="CE2184" s="95">
        <v>45103.220007896402</v>
      </c>
      <c r="CF2184" s="95">
        <v>10531936.501586899</v>
      </c>
      <c r="CG2184" s="95">
        <v>89253310.772460893</v>
      </c>
      <c r="CH2184" s="95">
        <v>0</v>
      </c>
      <c r="CI2184" s="95">
        <v>425478.62475585903</v>
      </c>
      <c r="CJ2184" s="95">
        <v>37906435.101074196</v>
      </c>
      <c r="CK2184" s="95">
        <v>380872025.10546899</v>
      </c>
      <c r="CL2184" s="95">
        <v>59534422.319824196</v>
      </c>
      <c r="CM2184" s="160">
        <v>519886.22170257597</v>
      </c>
      <c r="CN2184" s="160">
        <v>75771816.123046905</v>
      </c>
      <c r="CO2184" s="160">
        <v>519468388.21093798</v>
      </c>
      <c r="CP2184" s="95">
        <v>59534422.319824196</v>
      </c>
      <c r="CQ2184" s="95">
        <v>0</v>
      </c>
      <c r="CR2184" s="95">
        <v>0</v>
      </c>
      <c r="CS2184" s="95">
        <v>0</v>
      </c>
      <c r="CT2184" s="95">
        <v>0</v>
      </c>
      <c r="CU2184" s="161">
        <v>37912725.232543901</v>
      </c>
      <c r="CV2184" s="161">
        <v>380616784.02246088</v>
      </c>
    </row>
    <row r="2185" spans="1:100" x14ac:dyDescent="0.2">
      <c r="A2185" s="94" t="s">
        <v>186</v>
      </c>
      <c r="B2185" s="96">
        <v>41609</v>
      </c>
      <c r="C2185" s="95">
        <v>328832.46179199201</v>
      </c>
      <c r="D2185" s="95">
        <v>2.2610507449717301</v>
      </c>
      <c r="E2185" s="95">
        <v>48949.217912674001</v>
      </c>
      <c r="F2185" s="95">
        <v>39193.118535995498</v>
      </c>
      <c r="G2185" s="95">
        <v>44413.672772407503</v>
      </c>
      <c r="H2185" s="95">
        <v>0</v>
      </c>
      <c r="I2185" s="95">
        <v>0</v>
      </c>
      <c r="J2185" s="95">
        <v>94768.538665771499</v>
      </c>
      <c r="K2185" s="95">
        <v>142.528040830046</v>
      </c>
      <c r="L2185" s="95">
        <v>1251.4738814085699</v>
      </c>
      <c r="M2185" s="95">
        <v>101244.72297287</v>
      </c>
      <c r="N2185" s="95">
        <v>17601.894250154499</v>
      </c>
      <c r="O2185" s="95">
        <v>0</v>
      </c>
      <c r="P2185" s="95">
        <v>246193.22319221499</v>
      </c>
      <c r="Q2185" s="95">
        <v>12007.672938108401</v>
      </c>
      <c r="R2185" s="95">
        <v>0</v>
      </c>
      <c r="S2185" s="95">
        <v>44272.894285201997</v>
      </c>
      <c r="T2185" s="95">
        <v>0</v>
      </c>
      <c r="U2185" s="95">
        <v>94942.454617500305</v>
      </c>
      <c r="V2185" s="95">
        <v>22834821.2119141</v>
      </c>
      <c r="W2185" s="95">
        <v>15.7729301229119</v>
      </c>
      <c r="X2185" s="95">
        <v>4199183.2898559598</v>
      </c>
      <c r="Y2185" s="95">
        <v>2169117.93441772</v>
      </c>
      <c r="Z2185" s="95">
        <v>10277735.268676801</v>
      </c>
      <c r="AA2185" s="95">
        <v>0</v>
      </c>
      <c r="AB2185" s="95">
        <v>0</v>
      </c>
      <c r="AC2185" s="95">
        <v>37430406.013671897</v>
      </c>
      <c r="AD2185" s="95">
        <v>23223.7042489052</v>
      </c>
      <c r="AE2185" s="95">
        <v>30704.553052186999</v>
      </c>
      <c r="AF2185" s="95">
        <v>7200495.0143432599</v>
      </c>
      <c r="AG2185" s="95">
        <v>3237914.3214416499</v>
      </c>
      <c r="AH2185" s="95">
        <v>0</v>
      </c>
      <c r="AI2185" s="95">
        <v>14074689.4146729</v>
      </c>
      <c r="AJ2185" s="95">
        <v>2547474.7023315402</v>
      </c>
      <c r="AK2185" s="95">
        <v>0</v>
      </c>
      <c r="AL2185" s="95">
        <v>10278800.8079834</v>
      </c>
      <c r="AM2185" s="95">
        <v>0</v>
      </c>
      <c r="AN2185" s="95">
        <v>37454543.8759766</v>
      </c>
      <c r="AO2185" s="95">
        <v>245062442.08203101</v>
      </c>
      <c r="AP2185" s="95">
        <v>151.97466199472501</v>
      </c>
      <c r="AQ2185" s="95">
        <v>42754081.364746101</v>
      </c>
      <c r="AR2185" s="95">
        <v>20470324.0471191</v>
      </c>
      <c r="AS2185" s="95">
        <v>87620527.603515595</v>
      </c>
      <c r="AT2185" s="95">
        <v>0</v>
      </c>
      <c r="AU2185" s="95">
        <v>0</v>
      </c>
      <c r="AV2185" s="95">
        <v>137716499.97656301</v>
      </c>
      <c r="AW2185" s="95">
        <v>74987.720592498794</v>
      </c>
      <c r="AX2185" s="95">
        <v>316619.379375458</v>
      </c>
      <c r="AY2185" s="95">
        <v>81603577.002929702</v>
      </c>
      <c r="AZ2185" s="95">
        <v>30703141.638427701</v>
      </c>
      <c r="BA2185" s="95">
        <v>0</v>
      </c>
      <c r="BB2185" s="95">
        <v>150340770.70117199</v>
      </c>
      <c r="BC2185" s="95">
        <v>25038133.2182617</v>
      </c>
      <c r="BD2185" s="95">
        <v>0</v>
      </c>
      <c r="BE2185" s="95">
        <v>87616264.7734375</v>
      </c>
      <c r="BF2185" s="95">
        <v>0</v>
      </c>
      <c r="BG2185" s="95">
        <v>137776651.70703101</v>
      </c>
      <c r="BH2185" s="95">
        <v>44065247.158691399</v>
      </c>
      <c r="BI2185" s="95">
        <v>23.760410289978601</v>
      </c>
      <c r="BJ2185" s="95">
        <v>8620551.7740478497</v>
      </c>
      <c r="BK2185" s="95">
        <v>5802678.6942748995</v>
      </c>
      <c r="BL2185" s="95">
        <v>0</v>
      </c>
      <c r="BM2185" s="95">
        <v>0</v>
      </c>
      <c r="BN2185" s="95">
        <v>0</v>
      </c>
      <c r="BO2185" s="95">
        <v>0</v>
      </c>
      <c r="BP2185" s="95">
        <v>0</v>
      </c>
      <c r="BQ2185" s="95">
        <v>0</v>
      </c>
      <c r="BR2185" s="95">
        <v>22171199.794921901</v>
      </c>
      <c r="BS2185" s="95">
        <v>11298618.373535199</v>
      </c>
      <c r="BT2185" s="95">
        <v>0</v>
      </c>
      <c r="BU2185" s="95">
        <v>10123597.5699463</v>
      </c>
      <c r="BV2185" s="95">
        <v>9430953.7536621094</v>
      </c>
      <c r="BW2185" s="95">
        <v>0</v>
      </c>
      <c r="BX2185" s="95">
        <v>6813992.8356323196</v>
      </c>
      <c r="BY2185" s="95">
        <v>0</v>
      </c>
      <c r="BZ2185" s="95">
        <v>0</v>
      </c>
      <c r="CA2185" s="95">
        <v>377989.38657760603</v>
      </c>
      <c r="CB2185" s="95">
        <v>27083591.2263184</v>
      </c>
      <c r="CC2185" s="95">
        <v>288177334.83984399</v>
      </c>
      <c r="CD2185" s="95">
        <v>52704387.744140603</v>
      </c>
      <c r="CE2185" s="95">
        <v>44411.991302013397</v>
      </c>
      <c r="CF2185" s="95">
        <v>10295979.4737549</v>
      </c>
      <c r="CG2185" s="95">
        <v>87753801.470703095</v>
      </c>
      <c r="CH2185" s="95">
        <v>0</v>
      </c>
      <c r="CI2185" s="95">
        <v>422373.24693298299</v>
      </c>
      <c r="CJ2185" s="95">
        <v>37366179.860839799</v>
      </c>
      <c r="CK2185" s="95">
        <v>375929224.66015601</v>
      </c>
      <c r="CL2185" s="95">
        <v>59639512.948730499</v>
      </c>
      <c r="CM2185" s="160">
        <v>515840.25696182298</v>
      </c>
      <c r="CN2185" s="160">
        <v>74721008.389648393</v>
      </c>
      <c r="CO2185" s="160">
        <v>513275401.77734399</v>
      </c>
      <c r="CP2185" s="95">
        <v>59639512.948730499</v>
      </c>
      <c r="CQ2185" s="95">
        <v>0</v>
      </c>
      <c r="CR2185" s="95">
        <v>0</v>
      </c>
      <c r="CS2185" s="95">
        <v>0</v>
      </c>
      <c r="CT2185" s="95">
        <v>0</v>
      </c>
      <c r="CU2185" s="161">
        <v>37379570.700073302</v>
      </c>
      <c r="CV2185" s="161">
        <v>375931136.31054711</v>
      </c>
    </row>
    <row r="2186" spans="1:100" x14ac:dyDescent="0.2">
      <c r="A2186" s="94" t="s">
        <v>186</v>
      </c>
      <c r="B2186" s="96">
        <v>41699</v>
      </c>
      <c r="C2186" s="95">
        <v>328606.97728729201</v>
      </c>
      <c r="D2186" s="95">
        <v>0</v>
      </c>
      <c r="E2186" s="95">
        <v>48731.527526378602</v>
      </c>
      <c r="F2186" s="95">
        <v>39156.583061695099</v>
      </c>
      <c r="G2186" s="95">
        <v>44240.370863914497</v>
      </c>
      <c r="H2186" s="95">
        <v>0</v>
      </c>
      <c r="I2186" s="95">
        <v>0</v>
      </c>
      <c r="J2186" s="95">
        <v>94950.962134361296</v>
      </c>
      <c r="K2186" s="95">
        <v>109.35094358772</v>
      </c>
      <c r="L2186" s="95">
        <v>1335.64538259804</v>
      </c>
      <c r="M2186" s="95">
        <v>101617.772687912</v>
      </c>
      <c r="N2186" s="95">
        <v>17481.534818410899</v>
      </c>
      <c r="O2186" s="95">
        <v>0</v>
      </c>
      <c r="P2186" s="95">
        <v>244329.737604141</v>
      </c>
      <c r="Q2186" s="95">
        <v>11807.8089395761</v>
      </c>
      <c r="R2186" s="95">
        <v>0</v>
      </c>
      <c r="S2186" s="95">
        <v>44172.042370319403</v>
      </c>
      <c r="T2186" s="95">
        <v>0</v>
      </c>
      <c r="U2186" s="95">
        <v>95059.702856063799</v>
      </c>
      <c r="V2186" s="95">
        <v>22811249.090332001</v>
      </c>
      <c r="W2186" s="95">
        <v>0</v>
      </c>
      <c r="X2186" s="95">
        <v>4079394.5787658701</v>
      </c>
      <c r="Y2186" s="95">
        <v>2118861.55505371</v>
      </c>
      <c r="Z2186" s="95">
        <v>10166755.8331299</v>
      </c>
      <c r="AA2186" s="95">
        <v>0</v>
      </c>
      <c r="AB2186" s="95">
        <v>0</v>
      </c>
      <c r="AC2186" s="95">
        <v>37224437.168457001</v>
      </c>
      <c r="AD2186" s="95">
        <v>17888.896679163001</v>
      </c>
      <c r="AE2186" s="95">
        <v>56056.060419082598</v>
      </c>
      <c r="AF2186" s="95">
        <v>7261221.5097045898</v>
      </c>
      <c r="AG2186" s="95">
        <v>3202038.8887023898</v>
      </c>
      <c r="AH2186" s="95">
        <v>0</v>
      </c>
      <c r="AI2186" s="95">
        <v>13779991.1439209</v>
      </c>
      <c r="AJ2186" s="95">
        <v>2486267.3865661598</v>
      </c>
      <c r="AK2186" s="95">
        <v>0</v>
      </c>
      <c r="AL2186" s="95">
        <v>10151713.348632799</v>
      </c>
      <c r="AM2186" s="95">
        <v>0</v>
      </c>
      <c r="AN2186" s="95">
        <v>37252970.800292999</v>
      </c>
      <c r="AO2186" s="95">
        <v>244184162.98828101</v>
      </c>
      <c r="AP2186" s="95">
        <v>0</v>
      </c>
      <c r="AQ2186" s="95">
        <v>41295561.400878899</v>
      </c>
      <c r="AR2186" s="95">
        <v>19793488.28125</v>
      </c>
      <c r="AS2186" s="95">
        <v>86995831.780273393</v>
      </c>
      <c r="AT2186" s="95">
        <v>0</v>
      </c>
      <c r="AU2186" s="95">
        <v>0</v>
      </c>
      <c r="AV2186" s="95">
        <v>137852716.51953101</v>
      </c>
      <c r="AW2186" s="95">
        <v>58296.430489063299</v>
      </c>
      <c r="AX2186" s="95">
        <v>717748.00733184803</v>
      </c>
      <c r="AY2186" s="95">
        <v>82143722.588867202</v>
      </c>
      <c r="AZ2186" s="95">
        <v>30507647.6020508</v>
      </c>
      <c r="BA2186" s="95">
        <v>0</v>
      </c>
      <c r="BB2186" s="95">
        <v>147999377.91015601</v>
      </c>
      <c r="BC2186" s="95">
        <v>24535341.4616699</v>
      </c>
      <c r="BD2186" s="95">
        <v>0</v>
      </c>
      <c r="BE2186" s="95">
        <v>86948868.323242202</v>
      </c>
      <c r="BF2186" s="95">
        <v>0</v>
      </c>
      <c r="BG2186" s="95">
        <v>137821746.66015601</v>
      </c>
      <c r="BH2186" s="95">
        <v>43776611.925781302</v>
      </c>
      <c r="BI2186" s="95">
        <v>0</v>
      </c>
      <c r="BJ2186" s="95">
        <v>8298749.8975219699</v>
      </c>
      <c r="BK2186" s="95">
        <v>5593455.97375488</v>
      </c>
      <c r="BL2186" s="95">
        <v>0</v>
      </c>
      <c r="BM2186" s="95">
        <v>0</v>
      </c>
      <c r="BN2186" s="95">
        <v>0</v>
      </c>
      <c r="BO2186" s="95">
        <v>0</v>
      </c>
      <c r="BP2186" s="95">
        <v>0</v>
      </c>
      <c r="BQ2186" s="95">
        <v>0</v>
      </c>
      <c r="BR2186" s="95">
        <v>22265184.613525402</v>
      </c>
      <c r="BS2186" s="95">
        <v>11216340.161621099</v>
      </c>
      <c r="BT2186" s="95">
        <v>0</v>
      </c>
      <c r="BU2186" s="95">
        <v>10054067.719848599</v>
      </c>
      <c r="BV2186" s="95">
        <v>9230913.1669921894</v>
      </c>
      <c r="BW2186" s="95">
        <v>0</v>
      </c>
      <c r="BX2186" s="95">
        <v>7060040.84558105</v>
      </c>
      <c r="BY2186" s="95">
        <v>0</v>
      </c>
      <c r="BZ2186" s="95">
        <v>0</v>
      </c>
      <c r="CA2186" s="95">
        <v>376947.313671112</v>
      </c>
      <c r="CB2186" s="95">
        <v>26946181.2177734</v>
      </c>
      <c r="CC2186" s="95">
        <v>286456412.66015601</v>
      </c>
      <c r="CD2186" s="95">
        <v>52112422.9052734</v>
      </c>
      <c r="CE2186" s="95">
        <v>44240.845754146598</v>
      </c>
      <c r="CF2186" s="95">
        <v>10177086.9761963</v>
      </c>
      <c r="CG2186" s="95">
        <v>87218804.649414107</v>
      </c>
      <c r="CH2186" s="95">
        <v>0</v>
      </c>
      <c r="CI2186" s="95">
        <v>421180.65883254999</v>
      </c>
      <c r="CJ2186" s="95">
        <v>37075558.519531302</v>
      </c>
      <c r="CK2186" s="95">
        <v>373720011.04296899</v>
      </c>
      <c r="CL2186" s="95">
        <v>58937801.113769501</v>
      </c>
      <c r="CM2186" s="160">
        <v>514798.03076171898</v>
      </c>
      <c r="CN2186" s="160">
        <v>74425415.996093795</v>
      </c>
      <c r="CO2186" s="160">
        <v>511579091.01171899</v>
      </c>
      <c r="CP2186" s="95">
        <v>58937801.113769501</v>
      </c>
      <c r="CQ2186" s="95">
        <v>0</v>
      </c>
      <c r="CR2186" s="95">
        <v>0</v>
      </c>
      <c r="CS2186" s="95">
        <v>0</v>
      </c>
      <c r="CT2186" s="95">
        <v>0</v>
      </c>
      <c r="CU2186" s="161">
        <v>37123268.193969697</v>
      </c>
      <c r="CV2186" s="161">
        <v>373675217.30957013</v>
      </c>
    </row>
    <row r="2187" spans="1:100" x14ac:dyDescent="0.2">
      <c r="A2187" s="94" t="s">
        <v>186</v>
      </c>
      <c r="B2187" s="96">
        <v>41791</v>
      </c>
      <c r="C2187" s="95">
        <v>328183.08935546898</v>
      </c>
      <c r="D2187" s="95">
        <v>0</v>
      </c>
      <c r="E2187" s="95">
        <v>48635.681325912497</v>
      </c>
      <c r="F2187" s="95">
        <v>39366.205801963799</v>
      </c>
      <c r="G2187" s="95">
        <v>44221.150977134697</v>
      </c>
      <c r="H2187" s="95">
        <v>0</v>
      </c>
      <c r="I2187" s="95">
        <v>0</v>
      </c>
      <c r="J2187" s="95">
        <v>94929.050484657302</v>
      </c>
      <c r="K2187" s="95">
        <v>83.656608995050206</v>
      </c>
      <c r="L2187" s="95">
        <v>13233.7446218729</v>
      </c>
      <c r="M2187" s="95">
        <v>101710.276786804</v>
      </c>
      <c r="N2187" s="95">
        <v>17452.172103404999</v>
      </c>
      <c r="O2187" s="95">
        <v>0</v>
      </c>
      <c r="P2187" s="95">
        <v>232614.55908966099</v>
      </c>
      <c r="Q2187" s="95">
        <v>11674.3050968647</v>
      </c>
      <c r="R2187" s="95">
        <v>0</v>
      </c>
      <c r="S2187" s="95">
        <v>44237.310009956404</v>
      </c>
      <c r="T2187" s="95">
        <v>0</v>
      </c>
      <c r="U2187" s="95">
        <v>95003.196645736694</v>
      </c>
      <c r="V2187" s="95">
        <v>22625724.073974598</v>
      </c>
      <c r="W2187" s="95">
        <v>0</v>
      </c>
      <c r="X2187" s="95">
        <v>4020912.0405578599</v>
      </c>
      <c r="Y2187" s="95">
        <v>2063797.8160552999</v>
      </c>
      <c r="Z2187" s="95">
        <v>10088125.791137701</v>
      </c>
      <c r="AA2187" s="95">
        <v>0</v>
      </c>
      <c r="AB2187" s="95">
        <v>0</v>
      </c>
      <c r="AC2187" s="95">
        <v>37265682.677734397</v>
      </c>
      <c r="AD2187" s="95">
        <v>13438.8900587559</v>
      </c>
      <c r="AE2187" s="95">
        <v>169804.23763656599</v>
      </c>
      <c r="AF2187" s="95">
        <v>7208794.8184204102</v>
      </c>
      <c r="AG2187" s="95">
        <v>3175517.0381774898</v>
      </c>
      <c r="AH2187" s="95">
        <v>0</v>
      </c>
      <c r="AI2187" s="95">
        <v>13541974.076416001</v>
      </c>
      <c r="AJ2187" s="95">
        <v>2465107.4533996601</v>
      </c>
      <c r="AK2187" s="95">
        <v>0</v>
      </c>
      <c r="AL2187" s="95">
        <v>10072390.5819092</v>
      </c>
      <c r="AM2187" s="95">
        <v>0</v>
      </c>
      <c r="AN2187" s="95">
        <v>37270131.5556641</v>
      </c>
      <c r="AO2187" s="95">
        <v>244340114.66601601</v>
      </c>
      <c r="AP2187" s="95">
        <v>0</v>
      </c>
      <c r="AQ2187" s="95">
        <v>40478510.684570298</v>
      </c>
      <c r="AR2187" s="95">
        <v>19105322.924804699</v>
      </c>
      <c r="AS2187" s="95">
        <v>86848042.095703095</v>
      </c>
      <c r="AT2187" s="95">
        <v>0</v>
      </c>
      <c r="AU2187" s="95">
        <v>0</v>
      </c>
      <c r="AV2187" s="95">
        <v>138035169.62695301</v>
      </c>
      <c r="AW2187" s="95">
        <v>43890.999993801102</v>
      </c>
      <c r="AX2187" s="95">
        <v>1867311.9718780499</v>
      </c>
      <c r="AY2187" s="95">
        <v>81915453.750976607</v>
      </c>
      <c r="AZ2187" s="95">
        <v>30210571.582763702</v>
      </c>
      <c r="BA2187" s="95">
        <v>0</v>
      </c>
      <c r="BB2187" s="95">
        <v>145811841.65039101</v>
      </c>
      <c r="BC2187" s="95">
        <v>24302375.214843798</v>
      </c>
      <c r="BD2187" s="95">
        <v>0</v>
      </c>
      <c r="BE2187" s="95">
        <v>86617616.806640595</v>
      </c>
      <c r="BF2187" s="95">
        <v>0</v>
      </c>
      <c r="BG2187" s="95">
        <v>138137873.15039101</v>
      </c>
      <c r="BH2187" s="95">
        <v>43667739.775878899</v>
      </c>
      <c r="BI2187" s="95">
        <v>0</v>
      </c>
      <c r="BJ2187" s="95">
        <v>8124958.7933959998</v>
      </c>
      <c r="BK2187" s="95">
        <v>5467001.2686157199</v>
      </c>
      <c r="BL2187" s="95">
        <v>0</v>
      </c>
      <c r="BM2187" s="95">
        <v>0</v>
      </c>
      <c r="BN2187" s="95">
        <v>0</v>
      </c>
      <c r="BO2187" s="95">
        <v>0</v>
      </c>
      <c r="BP2187" s="95">
        <v>0</v>
      </c>
      <c r="BQ2187" s="95">
        <v>0</v>
      </c>
      <c r="BR2187" s="95">
        <v>22224969.293457001</v>
      </c>
      <c r="BS2187" s="95">
        <v>11154467.955078101</v>
      </c>
      <c r="BT2187" s="95">
        <v>0</v>
      </c>
      <c r="BU2187" s="95">
        <v>9954163.9199218806</v>
      </c>
      <c r="BV2187" s="95">
        <v>9165435.47583008</v>
      </c>
      <c r="BW2187" s="95">
        <v>0</v>
      </c>
      <c r="BX2187" s="95">
        <v>7173414.8056030301</v>
      </c>
      <c r="BY2187" s="95">
        <v>0</v>
      </c>
      <c r="BZ2187" s="95">
        <v>0</v>
      </c>
      <c r="CA2187" s="95">
        <v>376750.10493469198</v>
      </c>
      <c r="CB2187" s="95">
        <v>26617362.291992199</v>
      </c>
      <c r="CC2187" s="95">
        <v>285272869.64453101</v>
      </c>
      <c r="CD2187" s="95">
        <v>51831590.1865234</v>
      </c>
      <c r="CE2187" s="95">
        <v>44220.545843124397</v>
      </c>
      <c r="CF2187" s="95">
        <v>10095430.763793901</v>
      </c>
      <c r="CG2187" s="95">
        <v>86661814.345703095</v>
      </c>
      <c r="CH2187" s="95">
        <v>0</v>
      </c>
      <c r="CI2187" s="95">
        <v>421002.37676620501</v>
      </c>
      <c r="CJ2187" s="95">
        <v>36726382.953125</v>
      </c>
      <c r="CK2187" s="95">
        <v>371781166.63671899</v>
      </c>
      <c r="CL2187" s="95">
        <v>58559476.880859397</v>
      </c>
      <c r="CM2187" s="160">
        <v>514579.20005416899</v>
      </c>
      <c r="CN2187" s="160">
        <v>74036802.628906295</v>
      </c>
      <c r="CO2187" s="160">
        <v>510263792.875</v>
      </c>
      <c r="CP2187" s="95">
        <v>58559476.880859397</v>
      </c>
      <c r="CQ2187" s="95">
        <v>0</v>
      </c>
      <c r="CR2187" s="95">
        <v>0</v>
      </c>
      <c r="CS2187" s="95">
        <v>0</v>
      </c>
      <c r="CT2187" s="95">
        <v>0</v>
      </c>
      <c r="CU2187" s="161">
        <v>36712793.055786103</v>
      </c>
      <c r="CV2187" s="161">
        <v>371934683.99023414</v>
      </c>
    </row>
    <row r="2188" spans="1:100" x14ac:dyDescent="0.2">
      <c r="A2188" s="94" t="s">
        <v>186</v>
      </c>
      <c r="B2188" s="96">
        <v>41883</v>
      </c>
      <c r="C2188" s="95">
        <v>328665.50395965599</v>
      </c>
      <c r="D2188" s="95">
        <v>0</v>
      </c>
      <c r="E2188" s="95">
        <v>46900.490559101097</v>
      </c>
      <c r="F2188" s="95">
        <v>37948.785797119097</v>
      </c>
      <c r="G2188" s="95">
        <v>44526.6476635933</v>
      </c>
      <c r="H2188" s="95">
        <v>0</v>
      </c>
      <c r="I2188" s="95">
        <v>0</v>
      </c>
      <c r="J2188" s="95">
        <v>94845.791923522906</v>
      </c>
      <c r="K2188" s="95">
        <v>53.248200657311799</v>
      </c>
      <c r="L2188" s="95">
        <v>1350.7303391993</v>
      </c>
      <c r="M2188" s="95">
        <v>102202.317596436</v>
      </c>
      <c r="N2188" s="95">
        <v>17305.786720514301</v>
      </c>
      <c r="O2188" s="95">
        <v>0</v>
      </c>
      <c r="P2188" s="95">
        <v>243900.01614952099</v>
      </c>
      <c r="Q2188" s="95">
        <v>11562.9510538578</v>
      </c>
      <c r="R2188" s="95">
        <v>0</v>
      </c>
      <c r="S2188" s="95">
        <v>44486.121182918498</v>
      </c>
      <c r="T2188" s="95">
        <v>0</v>
      </c>
      <c r="U2188" s="95">
        <v>94894.510763168306</v>
      </c>
      <c r="V2188" s="95">
        <v>22670975.368408199</v>
      </c>
      <c r="W2188" s="95">
        <v>0</v>
      </c>
      <c r="X2188" s="95">
        <v>3927760.9591979999</v>
      </c>
      <c r="Y2188" s="95">
        <v>2040562.1083374</v>
      </c>
      <c r="Z2188" s="95">
        <v>10106938.1846924</v>
      </c>
      <c r="AA2188" s="95">
        <v>0</v>
      </c>
      <c r="AB2188" s="95">
        <v>0</v>
      </c>
      <c r="AC2188" s="95">
        <v>37365209.973632798</v>
      </c>
      <c r="AD2188" s="95">
        <v>7991.0381737351399</v>
      </c>
      <c r="AE2188" s="95">
        <v>53836.384667873397</v>
      </c>
      <c r="AF2188" s="95">
        <v>7259363.1094970703</v>
      </c>
      <c r="AG2188" s="95">
        <v>3142906.0022277799</v>
      </c>
      <c r="AH2188" s="95">
        <v>0</v>
      </c>
      <c r="AI2188" s="95">
        <v>13705345.357299799</v>
      </c>
      <c r="AJ2188" s="95">
        <v>2433016.94177246</v>
      </c>
      <c r="AK2188" s="95">
        <v>0</v>
      </c>
      <c r="AL2188" s="95">
        <v>10097169.045776401</v>
      </c>
      <c r="AM2188" s="95">
        <v>0</v>
      </c>
      <c r="AN2188" s="95">
        <v>37370661.384765603</v>
      </c>
      <c r="AO2188" s="95">
        <v>245975845.18945301</v>
      </c>
      <c r="AP2188" s="95">
        <v>0</v>
      </c>
      <c r="AQ2188" s="95">
        <v>39838151.827636696</v>
      </c>
      <c r="AR2188" s="95">
        <v>19033271.7102051</v>
      </c>
      <c r="AS2188" s="95">
        <v>86796808.063476607</v>
      </c>
      <c r="AT2188" s="95">
        <v>0</v>
      </c>
      <c r="AU2188" s="95">
        <v>0</v>
      </c>
      <c r="AV2188" s="95">
        <v>138195908.15820301</v>
      </c>
      <c r="AW2188" s="95">
        <v>26051.583391904798</v>
      </c>
      <c r="AX2188" s="95">
        <v>599198.91631317104</v>
      </c>
      <c r="AY2188" s="95">
        <v>82986946.477539107</v>
      </c>
      <c r="AZ2188" s="95">
        <v>29929063.152587902</v>
      </c>
      <c r="BA2188" s="95">
        <v>0</v>
      </c>
      <c r="BB2188" s="95">
        <v>148236804.94921899</v>
      </c>
      <c r="BC2188" s="95">
        <v>24148952.926757801</v>
      </c>
      <c r="BD2188" s="95">
        <v>0</v>
      </c>
      <c r="BE2188" s="95">
        <v>86734318.495117202</v>
      </c>
      <c r="BF2188" s="95">
        <v>0</v>
      </c>
      <c r="BG2188" s="95">
        <v>138266422.41210899</v>
      </c>
      <c r="BH2188" s="95">
        <v>44210348.958007798</v>
      </c>
      <c r="BI2188" s="95">
        <v>0</v>
      </c>
      <c r="BJ2188" s="95">
        <v>7966538.54223633</v>
      </c>
      <c r="BK2188" s="95">
        <v>5494958.1319580097</v>
      </c>
      <c r="BL2188" s="95">
        <v>0</v>
      </c>
      <c r="BM2188" s="95">
        <v>0</v>
      </c>
      <c r="BN2188" s="95">
        <v>0</v>
      </c>
      <c r="BO2188" s="95">
        <v>0</v>
      </c>
      <c r="BP2188" s="95">
        <v>0</v>
      </c>
      <c r="BQ2188" s="95">
        <v>0</v>
      </c>
      <c r="BR2188" s="95">
        <v>22523644.191650402</v>
      </c>
      <c r="BS2188" s="95">
        <v>11052285.1999512</v>
      </c>
      <c r="BT2188" s="95">
        <v>0</v>
      </c>
      <c r="BU2188" s="95">
        <v>7651081.5099487295</v>
      </c>
      <c r="BV2188" s="95">
        <v>9115376.05859375</v>
      </c>
      <c r="BW2188" s="95">
        <v>0</v>
      </c>
      <c r="BX2188" s="95">
        <v>6194476.57629395</v>
      </c>
      <c r="BY2188" s="95">
        <v>0</v>
      </c>
      <c r="BZ2188" s="95">
        <v>0</v>
      </c>
      <c r="CA2188" s="95">
        <v>376010.183357239</v>
      </c>
      <c r="CB2188" s="95">
        <v>26545492.935546901</v>
      </c>
      <c r="CC2188" s="95">
        <v>285508351.48828101</v>
      </c>
      <c r="CD2188" s="95">
        <v>52090221.728027299</v>
      </c>
      <c r="CE2188" s="95">
        <v>44526.042476654096</v>
      </c>
      <c r="CF2188" s="95">
        <v>10120174.298828101</v>
      </c>
      <c r="CG2188" s="95">
        <v>86892342.629882798</v>
      </c>
      <c r="CH2188" s="95">
        <v>0</v>
      </c>
      <c r="CI2188" s="95">
        <v>420538.32321929903</v>
      </c>
      <c r="CJ2188" s="95">
        <v>36689779.416503899</v>
      </c>
      <c r="CK2188" s="95">
        <v>372230320.04296899</v>
      </c>
      <c r="CL2188" s="95">
        <v>58845475.875</v>
      </c>
      <c r="CM2188" s="160">
        <v>514073.58448028599</v>
      </c>
      <c r="CN2188" s="160">
        <v>73924317.793945298</v>
      </c>
      <c r="CO2188" s="160">
        <v>510064994.08203101</v>
      </c>
      <c r="CP2188" s="95">
        <v>58845475.875</v>
      </c>
      <c r="CQ2188" s="95">
        <v>0</v>
      </c>
      <c r="CR2188" s="95">
        <v>0</v>
      </c>
      <c r="CS2188" s="95">
        <v>0</v>
      </c>
      <c r="CT2188" s="95">
        <v>0</v>
      </c>
      <c r="CU2188" s="161">
        <v>36665667.234375</v>
      </c>
      <c r="CV2188" s="161">
        <v>372400694.11816382</v>
      </c>
    </row>
    <row r="2189" spans="1:100" x14ac:dyDescent="0.2">
      <c r="A2189" s="94" t="s">
        <v>186</v>
      </c>
      <c r="B2189" s="96">
        <v>41974</v>
      </c>
      <c r="C2189" s="95">
        <v>327988.06221008301</v>
      </c>
      <c r="D2189" s="95">
        <v>0</v>
      </c>
      <c r="E2189" s="95">
        <v>47547.6530280113</v>
      </c>
      <c r="F2189" s="95">
        <v>38850.240881919897</v>
      </c>
      <c r="G2189" s="95">
        <v>44367.630739688902</v>
      </c>
      <c r="H2189" s="95">
        <v>0</v>
      </c>
      <c r="I2189" s="95">
        <v>0</v>
      </c>
      <c r="J2189" s="95">
        <v>93907.5125303268</v>
      </c>
      <c r="K2189" s="95">
        <v>28.696342394454401</v>
      </c>
      <c r="L2189" s="95">
        <v>12178.885061621701</v>
      </c>
      <c r="M2189" s="95">
        <v>102670.96215057401</v>
      </c>
      <c r="N2189" s="95">
        <v>17238.184822797801</v>
      </c>
      <c r="O2189" s="95">
        <v>0</v>
      </c>
      <c r="P2189" s="95">
        <v>232570.53687858599</v>
      </c>
      <c r="Q2189" s="95">
        <v>11450.062898635901</v>
      </c>
      <c r="R2189" s="95">
        <v>0</v>
      </c>
      <c r="S2189" s="95">
        <v>44280.0864167213</v>
      </c>
      <c r="T2189" s="95">
        <v>0</v>
      </c>
      <c r="U2189" s="95">
        <v>93947.994237899795</v>
      </c>
      <c r="V2189" s="95">
        <v>22519991.778808601</v>
      </c>
      <c r="W2189" s="95">
        <v>0</v>
      </c>
      <c r="X2189" s="95">
        <v>3781662.7235412602</v>
      </c>
      <c r="Y2189" s="95">
        <v>1986071.09661865</v>
      </c>
      <c r="Z2189" s="95">
        <v>9967899.6075439509</v>
      </c>
      <c r="AA2189" s="95">
        <v>0</v>
      </c>
      <c r="AB2189" s="95">
        <v>0</v>
      </c>
      <c r="AC2189" s="95">
        <v>36916738.668457001</v>
      </c>
      <c r="AD2189" s="95">
        <v>3084.2053129076999</v>
      </c>
      <c r="AE2189" s="95">
        <v>174889.22493553199</v>
      </c>
      <c r="AF2189" s="95">
        <v>7258790.1748657199</v>
      </c>
      <c r="AG2189" s="95">
        <v>3108336.9139099098</v>
      </c>
      <c r="AH2189" s="95">
        <v>0</v>
      </c>
      <c r="AI2189" s="95">
        <v>13485923.6958008</v>
      </c>
      <c r="AJ2189" s="95">
        <v>2403009.4610595698</v>
      </c>
      <c r="AK2189" s="95">
        <v>0</v>
      </c>
      <c r="AL2189" s="95">
        <v>9969974.0151367206</v>
      </c>
      <c r="AM2189" s="95">
        <v>0</v>
      </c>
      <c r="AN2189" s="95">
        <v>36920105.088867202</v>
      </c>
      <c r="AO2189" s="95">
        <v>245369849.1875</v>
      </c>
      <c r="AP2189" s="95">
        <v>0</v>
      </c>
      <c r="AQ2189" s="95">
        <v>38741031.921386696</v>
      </c>
      <c r="AR2189" s="95">
        <v>18394087.314208999</v>
      </c>
      <c r="AS2189" s="95">
        <v>86094775.400390595</v>
      </c>
      <c r="AT2189" s="95">
        <v>0</v>
      </c>
      <c r="AU2189" s="95">
        <v>0</v>
      </c>
      <c r="AV2189" s="95">
        <v>137746941.70117199</v>
      </c>
      <c r="AW2189" s="95">
        <v>10133.868094921099</v>
      </c>
      <c r="AX2189" s="95">
        <v>2067174.36032104</v>
      </c>
      <c r="AY2189" s="95">
        <v>83178975.65625</v>
      </c>
      <c r="AZ2189" s="95">
        <v>29670671.783935498</v>
      </c>
      <c r="BA2189" s="95">
        <v>0</v>
      </c>
      <c r="BB2189" s="95">
        <v>145547362.515625</v>
      </c>
      <c r="BC2189" s="95">
        <v>23832817.073730499</v>
      </c>
      <c r="BD2189" s="95">
        <v>0</v>
      </c>
      <c r="BE2189" s="95">
        <v>86175519.890625</v>
      </c>
      <c r="BF2189" s="95">
        <v>0</v>
      </c>
      <c r="BG2189" s="95">
        <v>137751061.03320301</v>
      </c>
      <c r="BH2189" s="95">
        <v>44230070.9130859</v>
      </c>
      <c r="BI2189" s="95">
        <v>0</v>
      </c>
      <c r="BJ2189" s="95">
        <v>7671324.6410522498</v>
      </c>
      <c r="BK2189" s="95">
        <v>5193376.2706909198</v>
      </c>
      <c r="BL2189" s="95">
        <v>0</v>
      </c>
      <c r="BM2189" s="95">
        <v>0</v>
      </c>
      <c r="BN2189" s="95">
        <v>0</v>
      </c>
      <c r="BO2189" s="95">
        <v>0</v>
      </c>
      <c r="BP2189" s="95">
        <v>0</v>
      </c>
      <c r="BQ2189" s="95">
        <v>0</v>
      </c>
      <c r="BR2189" s="95">
        <v>22629634.1176758</v>
      </c>
      <c r="BS2189" s="95">
        <v>10967922.618408199</v>
      </c>
      <c r="BT2189" s="95">
        <v>0</v>
      </c>
      <c r="BU2189" s="95">
        <v>9684831.3199462909</v>
      </c>
      <c r="BV2189" s="95">
        <v>9036976.4197997991</v>
      </c>
      <c r="BW2189" s="95">
        <v>0</v>
      </c>
      <c r="BX2189" s="95">
        <v>6642586.4459228497</v>
      </c>
      <c r="BY2189" s="95">
        <v>0</v>
      </c>
      <c r="BZ2189" s="95">
        <v>0</v>
      </c>
      <c r="CA2189" s="95">
        <v>375795.91576385498</v>
      </c>
      <c r="CB2189" s="95">
        <v>26361576.0712891</v>
      </c>
      <c r="CC2189" s="95">
        <v>284035570.578125</v>
      </c>
      <c r="CD2189" s="95">
        <v>51914610.9228516</v>
      </c>
      <c r="CE2189" s="95">
        <v>44370.655799865701</v>
      </c>
      <c r="CF2189" s="95">
        <v>9965298.2374267597</v>
      </c>
      <c r="CG2189" s="95">
        <v>86155267.399414107</v>
      </c>
      <c r="CH2189" s="95">
        <v>0</v>
      </c>
      <c r="CI2189" s="95">
        <v>420153.12466430699</v>
      </c>
      <c r="CJ2189" s="95">
        <v>36333600.062011696</v>
      </c>
      <c r="CK2189" s="95">
        <v>369992383.05859399</v>
      </c>
      <c r="CL2189" s="95">
        <v>58732839.498535201</v>
      </c>
      <c r="CM2189" s="160">
        <v>512712.69535446202</v>
      </c>
      <c r="CN2189" s="160">
        <v>73267910.915039107</v>
      </c>
      <c r="CO2189" s="160">
        <v>508038528.703125</v>
      </c>
      <c r="CP2189" s="95">
        <v>58732839.498535201</v>
      </c>
      <c r="CQ2189" s="95">
        <v>0</v>
      </c>
      <c r="CR2189" s="95">
        <v>0</v>
      </c>
      <c r="CS2189" s="95">
        <v>0</v>
      </c>
      <c r="CT2189" s="95">
        <v>0</v>
      </c>
      <c r="CU2189" s="161">
        <v>36326874.308715858</v>
      </c>
      <c r="CV2189" s="161">
        <v>370190837.97753912</v>
      </c>
    </row>
    <row r="2190" spans="1:100" x14ac:dyDescent="0.2">
      <c r="A2190" s="94" t="s">
        <v>186</v>
      </c>
      <c r="B2190" s="96">
        <v>42064</v>
      </c>
      <c r="C2190" s="95">
        <v>327191.41317749</v>
      </c>
      <c r="D2190" s="95">
        <v>0</v>
      </c>
      <c r="E2190" s="95">
        <v>47289.222455024697</v>
      </c>
      <c r="F2190" s="95">
        <v>38786.477572917902</v>
      </c>
      <c r="G2190" s="95">
        <v>44383.982219696001</v>
      </c>
      <c r="H2190" s="95">
        <v>0</v>
      </c>
      <c r="I2190" s="95">
        <v>0</v>
      </c>
      <c r="J2190" s="95">
        <v>93879.827055931106</v>
      </c>
      <c r="K2190" s="95">
        <v>24</v>
      </c>
      <c r="L2190" s="95">
        <v>1221.6082603186401</v>
      </c>
      <c r="M2190" s="95">
        <v>102720.017155647</v>
      </c>
      <c r="N2190" s="95">
        <v>17035.9062325954</v>
      </c>
      <c r="O2190" s="95">
        <v>0</v>
      </c>
      <c r="P2190" s="95">
        <v>241619.545154572</v>
      </c>
      <c r="Q2190" s="95">
        <v>11357.071873307201</v>
      </c>
      <c r="R2190" s="95">
        <v>0</v>
      </c>
      <c r="S2190" s="95">
        <v>44345.346492290497</v>
      </c>
      <c r="T2190" s="95">
        <v>0</v>
      </c>
      <c r="U2190" s="95">
        <v>93903.374940872207</v>
      </c>
      <c r="V2190" s="95">
        <v>22392275.917236298</v>
      </c>
      <c r="W2190" s="95">
        <v>0</v>
      </c>
      <c r="X2190" s="95">
        <v>3685778.6806030301</v>
      </c>
      <c r="Y2190" s="95">
        <v>1934889.7239685101</v>
      </c>
      <c r="Z2190" s="95">
        <v>9888690.0377197303</v>
      </c>
      <c r="AA2190" s="95">
        <v>0</v>
      </c>
      <c r="AB2190" s="95">
        <v>0</v>
      </c>
      <c r="AC2190" s="95">
        <v>36777744.814453103</v>
      </c>
      <c r="AD2190" s="95">
        <v>2627.8759652674198</v>
      </c>
      <c r="AE2190" s="95">
        <v>36714.7888998985</v>
      </c>
      <c r="AF2190" s="95">
        <v>7241193.9993896503</v>
      </c>
      <c r="AG2190" s="95">
        <v>3067481.0072326702</v>
      </c>
      <c r="AH2190" s="95">
        <v>0</v>
      </c>
      <c r="AI2190" s="95">
        <v>13298214.6483154</v>
      </c>
      <c r="AJ2190" s="95">
        <v>2388515.4982910198</v>
      </c>
      <c r="AK2190" s="95">
        <v>0</v>
      </c>
      <c r="AL2190" s="95">
        <v>9879683.6584472694</v>
      </c>
      <c r="AM2190" s="95">
        <v>0</v>
      </c>
      <c r="AN2190" s="95">
        <v>36791627.799316399</v>
      </c>
      <c r="AO2190" s="95">
        <v>242657048.82031301</v>
      </c>
      <c r="AP2190" s="95">
        <v>0</v>
      </c>
      <c r="AQ2190" s="95">
        <v>37775514.5927734</v>
      </c>
      <c r="AR2190" s="95">
        <v>17924303.361328099</v>
      </c>
      <c r="AS2190" s="95">
        <v>85747074.771484405</v>
      </c>
      <c r="AT2190" s="95">
        <v>0</v>
      </c>
      <c r="AU2190" s="95">
        <v>0</v>
      </c>
      <c r="AV2190" s="95">
        <v>137860398.81640601</v>
      </c>
      <c r="AW2190" s="95">
        <v>8630.9999997615796</v>
      </c>
      <c r="AX2190" s="95">
        <v>426270.01352310198</v>
      </c>
      <c r="AY2190" s="95">
        <v>82918458.316406295</v>
      </c>
      <c r="AZ2190" s="95">
        <v>29352553.346923798</v>
      </c>
      <c r="BA2190" s="95">
        <v>0</v>
      </c>
      <c r="BB2190" s="95">
        <v>144491646.234375</v>
      </c>
      <c r="BC2190" s="95">
        <v>23758444</v>
      </c>
      <c r="BD2190" s="95">
        <v>0</v>
      </c>
      <c r="BE2190" s="95">
        <v>85660638.011718795</v>
      </c>
      <c r="BF2190" s="95">
        <v>0</v>
      </c>
      <c r="BG2190" s="95">
        <v>137762851.40625</v>
      </c>
      <c r="BH2190" s="95">
        <v>43932378.098144501</v>
      </c>
      <c r="BI2190" s="95">
        <v>0</v>
      </c>
      <c r="BJ2190" s="95">
        <v>7530780.3044433603</v>
      </c>
      <c r="BK2190" s="95">
        <v>5079215.60791016</v>
      </c>
      <c r="BL2190" s="95">
        <v>0</v>
      </c>
      <c r="BM2190" s="95">
        <v>0</v>
      </c>
      <c r="BN2190" s="95">
        <v>0</v>
      </c>
      <c r="BO2190" s="95">
        <v>0</v>
      </c>
      <c r="BP2190" s="95">
        <v>0</v>
      </c>
      <c r="BQ2190" s="95">
        <v>0</v>
      </c>
      <c r="BR2190" s="95">
        <v>22580437.286377002</v>
      </c>
      <c r="BS2190" s="95">
        <v>10874384.7468262</v>
      </c>
      <c r="BT2190" s="95">
        <v>0</v>
      </c>
      <c r="BU2190" s="95">
        <v>9702615.3598632794</v>
      </c>
      <c r="BV2190" s="95">
        <v>9016603.0802002009</v>
      </c>
      <c r="BW2190" s="95">
        <v>0</v>
      </c>
      <c r="BX2190" s="95">
        <v>7292958.4118652297</v>
      </c>
      <c r="BY2190" s="95">
        <v>0</v>
      </c>
      <c r="BZ2190" s="95">
        <v>0</v>
      </c>
      <c r="CA2190" s="95">
        <v>374023.986560822</v>
      </c>
      <c r="CB2190" s="95">
        <v>26149280.826904301</v>
      </c>
      <c r="CC2190" s="95">
        <v>282185111.77343798</v>
      </c>
      <c r="CD2190" s="95">
        <v>51482511.312011696</v>
      </c>
      <c r="CE2190" s="95">
        <v>44382.780537128398</v>
      </c>
      <c r="CF2190" s="95">
        <v>9891936.2658691406</v>
      </c>
      <c r="CG2190" s="95">
        <v>85788643.402343795</v>
      </c>
      <c r="CH2190" s="95">
        <v>0</v>
      </c>
      <c r="CI2190" s="95">
        <v>418394.796562195</v>
      </c>
      <c r="CJ2190" s="95">
        <v>36028414.9697266</v>
      </c>
      <c r="CK2190" s="95">
        <v>368058325.89843798</v>
      </c>
      <c r="CL2190" s="95">
        <v>58528171.318359397</v>
      </c>
      <c r="CM2190" s="160">
        <v>510870.66294860799</v>
      </c>
      <c r="CN2190" s="160">
        <v>72870193.449218795</v>
      </c>
      <c r="CO2190" s="160">
        <v>505822705.39453101</v>
      </c>
      <c r="CP2190" s="95">
        <v>58528171.318359397</v>
      </c>
      <c r="CQ2190" s="95">
        <v>0</v>
      </c>
      <c r="CR2190" s="95">
        <v>0</v>
      </c>
      <c r="CS2190" s="95">
        <v>0</v>
      </c>
      <c r="CT2190" s="95">
        <v>0</v>
      </c>
      <c r="CU2190" s="161">
        <v>36041217.092773438</v>
      </c>
      <c r="CV2190" s="161">
        <v>367973755.17578179</v>
      </c>
    </row>
    <row r="2191" spans="1:100" x14ac:dyDescent="0.2">
      <c r="A2191" s="94" t="s">
        <v>186</v>
      </c>
      <c r="B2191" s="96">
        <v>42156</v>
      </c>
      <c r="C2191" s="95">
        <v>327628.32728195202</v>
      </c>
      <c r="D2191" s="95">
        <v>0</v>
      </c>
      <c r="E2191" s="95">
        <v>47287.212525844603</v>
      </c>
      <c r="F2191" s="95">
        <v>39030.890341758699</v>
      </c>
      <c r="G2191" s="95">
        <v>44514.536210060098</v>
      </c>
      <c r="H2191" s="95">
        <v>0</v>
      </c>
      <c r="I2191" s="95">
        <v>0</v>
      </c>
      <c r="J2191" s="95">
        <v>93830.217164039597</v>
      </c>
      <c r="K2191" s="95">
        <v>22</v>
      </c>
      <c r="L2191" s="95">
        <v>1165.7092805802799</v>
      </c>
      <c r="M2191" s="95">
        <v>103212.45324516299</v>
      </c>
      <c r="N2191" s="95">
        <v>16767.439754486099</v>
      </c>
      <c r="O2191" s="95">
        <v>0</v>
      </c>
      <c r="P2191" s="95">
        <v>242396.49799156201</v>
      </c>
      <c r="Q2191" s="95">
        <v>11256.1719282866</v>
      </c>
      <c r="R2191" s="95">
        <v>0</v>
      </c>
      <c r="S2191" s="95">
        <v>44515.367934226997</v>
      </c>
      <c r="T2191" s="95">
        <v>0</v>
      </c>
      <c r="U2191" s="95">
        <v>93848.026963233904</v>
      </c>
      <c r="V2191" s="95">
        <v>22444530.4208984</v>
      </c>
      <c r="W2191" s="95">
        <v>0</v>
      </c>
      <c r="X2191" s="95">
        <v>3638047.7012023898</v>
      </c>
      <c r="Y2191" s="95">
        <v>1913372.68409729</v>
      </c>
      <c r="Z2191" s="95">
        <v>9875644.5867919903</v>
      </c>
      <c r="AA2191" s="95">
        <v>0</v>
      </c>
      <c r="AB2191" s="95">
        <v>0</v>
      </c>
      <c r="AC2191" s="95">
        <v>36815776.306152299</v>
      </c>
      <c r="AD2191" s="95">
        <v>2645.4152126014201</v>
      </c>
      <c r="AE2191" s="95">
        <v>44526.050152301803</v>
      </c>
      <c r="AF2191" s="95">
        <v>7293272.4548950205</v>
      </c>
      <c r="AG2191" s="95">
        <v>3032787.4873352102</v>
      </c>
      <c r="AH2191" s="95">
        <v>0</v>
      </c>
      <c r="AI2191" s="95">
        <v>13293184.3369141</v>
      </c>
      <c r="AJ2191" s="95">
        <v>2376350.0924377399</v>
      </c>
      <c r="AK2191" s="95">
        <v>0</v>
      </c>
      <c r="AL2191" s="95">
        <v>9859574.77270508</v>
      </c>
      <c r="AM2191" s="95">
        <v>0</v>
      </c>
      <c r="AN2191" s="95">
        <v>36808859.231933601</v>
      </c>
      <c r="AO2191" s="95">
        <v>245722121.41015601</v>
      </c>
      <c r="AP2191" s="95">
        <v>0</v>
      </c>
      <c r="AQ2191" s="95">
        <v>37177984.8134766</v>
      </c>
      <c r="AR2191" s="95">
        <v>17473380.990966801</v>
      </c>
      <c r="AS2191" s="95">
        <v>86059117.791015595</v>
      </c>
      <c r="AT2191" s="95">
        <v>0</v>
      </c>
      <c r="AU2191" s="95">
        <v>0</v>
      </c>
      <c r="AV2191" s="95">
        <v>137868725.82226601</v>
      </c>
      <c r="AW2191" s="95">
        <v>8829.9999980926495</v>
      </c>
      <c r="AX2191" s="95">
        <v>607770.621330261</v>
      </c>
      <c r="AY2191" s="95">
        <v>84063998.817382798</v>
      </c>
      <c r="AZ2191" s="95">
        <v>29075128.886230499</v>
      </c>
      <c r="BA2191" s="95">
        <v>0</v>
      </c>
      <c r="BB2191" s="95">
        <v>144930631.84765601</v>
      </c>
      <c r="BC2191" s="95">
        <v>23609709.064208999</v>
      </c>
      <c r="BD2191" s="95">
        <v>0</v>
      </c>
      <c r="BE2191" s="95">
        <v>85866000.808593795</v>
      </c>
      <c r="BF2191" s="95">
        <v>0</v>
      </c>
      <c r="BG2191" s="95">
        <v>137950726.63867199</v>
      </c>
      <c r="BH2191" s="95">
        <v>44244190.407714799</v>
      </c>
      <c r="BI2191" s="95">
        <v>0</v>
      </c>
      <c r="BJ2191" s="95">
        <v>7373268.3692627</v>
      </c>
      <c r="BK2191" s="95">
        <v>5018754.6240844699</v>
      </c>
      <c r="BL2191" s="95">
        <v>0</v>
      </c>
      <c r="BM2191" s="95">
        <v>0</v>
      </c>
      <c r="BN2191" s="95">
        <v>0</v>
      </c>
      <c r="BO2191" s="95">
        <v>0</v>
      </c>
      <c r="BP2191" s="95">
        <v>0</v>
      </c>
      <c r="BQ2191" s="95">
        <v>0</v>
      </c>
      <c r="BR2191" s="95">
        <v>22831480.238525402</v>
      </c>
      <c r="BS2191" s="95">
        <v>10787741.8018799</v>
      </c>
      <c r="BT2191" s="95">
        <v>0</v>
      </c>
      <c r="BU2191" s="95">
        <v>9765838.6599121094</v>
      </c>
      <c r="BV2191" s="95">
        <v>8973187.05395508</v>
      </c>
      <c r="BW2191" s="95">
        <v>0</v>
      </c>
      <c r="BX2191" s="95">
        <v>7472523.2815551804</v>
      </c>
      <c r="BY2191" s="95">
        <v>0</v>
      </c>
      <c r="BZ2191" s="95">
        <v>0</v>
      </c>
      <c r="CA2191" s="95">
        <v>374823.40348434402</v>
      </c>
      <c r="CB2191" s="95">
        <v>26004876.725341801</v>
      </c>
      <c r="CC2191" s="95">
        <v>281978934.93359399</v>
      </c>
      <c r="CD2191" s="95">
        <v>51641139.701660201</v>
      </c>
      <c r="CE2191" s="95">
        <v>44512.719979286201</v>
      </c>
      <c r="CF2191" s="95">
        <v>9867518.4725341797</v>
      </c>
      <c r="CG2191" s="95">
        <v>85735046.791992202</v>
      </c>
      <c r="CH2191" s="95">
        <v>0</v>
      </c>
      <c r="CI2191" s="95">
        <v>419379.17930221598</v>
      </c>
      <c r="CJ2191" s="95">
        <v>35916220.5068359</v>
      </c>
      <c r="CK2191" s="95">
        <v>367607624.80859399</v>
      </c>
      <c r="CL2191" s="95">
        <v>58662250.1474609</v>
      </c>
      <c r="CM2191" s="160">
        <v>511803.06009292603</v>
      </c>
      <c r="CN2191" s="160">
        <v>72667913.018554702</v>
      </c>
      <c r="CO2191" s="160">
        <v>505466640.83984399</v>
      </c>
      <c r="CP2191" s="95">
        <v>58662250.1474609</v>
      </c>
      <c r="CQ2191" s="95">
        <v>0</v>
      </c>
      <c r="CR2191" s="95">
        <v>0</v>
      </c>
      <c r="CS2191" s="95">
        <v>0</v>
      </c>
      <c r="CT2191" s="95">
        <v>0</v>
      </c>
      <c r="CU2191" s="161">
        <v>35872395.197875977</v>
      </c>
      <c r="CV2191" s="161">
        <v>367713981.72558618</v>
      </c>
    </row>
    <row r="2192" spans="1:100" x14ac:dyDescent="0.2">
      <c r="A2192" s="94" t="s">
        <v>186</v>
      </c>
      <c r="B2192" s="96">
        <v>42248</v>
      </c>
      <c r="C2192" s="95">
        <v>327098.10298538202</v>
      </c>
      <c r="D2192" s="95">
        <v>0</v>
      </c>
      <c r="E2192" s="95">
        <v>46612.602389812499</v>
      </c>
      <c r="F2192" s="95">
        <v>38513.493598938003</v>
      </c>
      <c r="G2192" s="95">
        <v>44547.107644081101</v>
      </c>
      <c r="H2192" s="95">
        <v>0</v>
      </c>
      <c r="I2192" s="95">
        <v>0</v>
      </c>
      <c r="J2192" s="95">
        <v>93391.192878723101</v>
      </c>
      <c r="K2192" s="95">
        <v>18</v>
      </c>
      <c r="L2192" s="95">
        <v>1338.9583522975399</v>
      </c>
      <c r="M2192" s="95">
        <v>103127.783456802</v>
      </c>
      <c r="N2192" s="95">
        <v>16761.960527896899</v>
      </c>
      <c r="O2192" s="95">
        <v>0</v>
      </c>
      <c r="P2192" s="95">
        <v>241835.676252365</v>
      </c>
      <c r="Q2192" s="95">
        <v>11122.310739398001</v>
      </c>
      <c r="R2192" s="95">
        <v>0</v>
      </c>
      <c r="S2192" s="95">
        <v>44468.591154098503</v>
      </c>
      <c r="T2192" s="95">
        <v>0</v>
      </c>
      <c r="U2192" s="95">
        <v>93405.819173812895</v>
      </c>
      <c r="V2192" s="95">
        <v>22342942.5002441</v>
      </c>
      <c r="W2192" s="95">
        <v>0</v>
      </c>
      <c r="X2192" s="95">
        <v>3601188.58984375</v>
      </c>
      <c r="Y2192" s="95">
        <v>1895864.9273834201</v>
      </c>
      <c r="Z2192" s="95">
        <v>9841826.7681884803</v>
      </c>
      <c r="AA2192" s="95">
        <v>0</v>
      </c>
      <c r="AB2192" s="95">
        <v>0</v>
      </c>
      <c r="AC2192" s="95">
        <v>36789141.685546897</v>
      </c>
      <c r="AD2192" s="95">
        <v>2299.3836896717498</v>
      </c>
      <c r="AE2192" s="95">
        <v>38877.253548622102</v>
      </c>
      <c r="AF2192" s="95">
        <v>7269919.9502563505</v>
      </c>
      <c r="AG2192" s="95">
        <v>3011044.57531738</v>
      </c>
      <c r="AH2192" s="95">
        <v>0</v>
      </c>
      <c r="AI2192" s="95">
        <v>13267081.2302246</v>
      </c>
      <c r="AJ2192" s="95">
        <v>2338772.9221191402</v>
      </c>
      <c r="AK2192" s="95">
        <v>0</v>
      </c>
      <c r="AL2192" s="95">
        <v>9831172.4095459003</v>
      </c>
      <c r="AM2192" s="95">
        <v>0</v>
      </c>
      <c r="AN2192" s="95">
        <v>36789253.007324196</v>
      </c>
      <c r="AO2192" s="95">
        <v>245232332.51367199</v>
      </c>
      <c r="AP2192" s="95">
        <v>0</v>
      </c>
      <c r="AQ2192" s="95">
        <v>36791255.876464799</v>
      </c>
      <c r="AR2192" s="95">
        <v>17450693.1643066</v>
      </c>
      <c r="AS2192" s="95">
        <v>85710595.534179702</v>
      </c>
      <c r="AT2192" s="95">
        <v>0</v>
      </c>
      <c r="AU2192" s="95">
        <v>0</v>
      </c>
      <c r="AV2192" s="95">
        <v>137778177.71484399</v>
      </c>
      <c r="AW2192" s="95">
        <v>7668.9999990463302</v>
      </c>
      <c r="AX2192" s="95">
        <v>369615.95795822103</v>
      </c>
      <c r="AY2192" s="95">
        <v>84110969.749023393</v>
      </c>
      <c r="AZ2192" s="95">
        <v>28902752.324707001</v>
      </c>
      <c r="BA2192" s="95">
        <v>0</v>
      </c>
      <c r="BB2192" s="95">
        <v>145183731.56054699</v>
      </c>
      <c r="BC2192" s="95">
        <v>23318591.387939502</v>
      </c>
      <c r="BD2192" s="95">
        <v>0</v>
      </c>
      <c r="BE2192" s="95">
        <v>85599203.505859405</v>
      </c>
      <c r="BF2192" s="95">
        <v>0</v>
      </c>
      <c r="BG2192" s="95">
        <v>137818265.63867199</v>
      </c>
      <c r="BH2192" s="95">
        <v>44609708.083984397</v>
      </c>
      <c r="BI2192" s="95">
        <v>0</v>
      </c>
      <c r="BJ2192" s="95">
        <v>7346030.3745117197</v>
      </c>
      <c r="BK2192" s="95">
        <v>5027490.2705688505</v>
      </c>
      <c r="BL2192" s="95">
        <v>0</v>
      </c>
      <c r="BM2192" s="95">
        <v>0</v>
      </c>
      <c r="BN2192" s="95">
        <v>0</v>
      </c>
      <c r="BO2192" s="95">
        <v>0</v>
      </c>
      <c r="BP2192" s="95">
        <v>0</v>
      </c>
      <c r="BQ2192" s="95">
        <v>0</v>
      </c>
      <c r="BR2192" s="95">
        <v>22895883.996826202</v>
      </c>
      <c r="BS2192" s="95">
        <v>10735637.5826416</v>
      </c>
      <c r="BT2192" s="95">
        <v>0</v>
      </c>
      <c r="BU2192" s="95">
        <v>7433865.7199096698</v>
      </c>
      <c r="BV2192" s="95">
        <v>8882579.7508544903</v>
      </c>
      <c r="BW2192" s="95">
        <v>0</v>
      </c>
      <c r="BX2192" s="95">
        <v>6416166.7830200205</v>
      </c>
      <c r="BY2192" s="95">
        <v>0</v>
      </c>
      <c r="BZ2192" s="95">
        <v>0</v>
      </c>
      <c r="CA2192" s="95">
        <v>374031.35864257801</v>
      </c>
      <c r="CB2192" s="95">
        <v>25895831.834228501</v>
      </c>
      <c r="CC2192" s="95">
        <v>281893812.29296899</v>
      </c>
      <c r="CD2192" s="95">
        <v>51907429.177734397</v>
      </c>
      <c r="CE2192" s="95">
        <v>44545.905728817001</v>
      </c>
      <c r="CF2192" s="95">
        <v>9820587.5167236291</v>
      </c>
      <c r="CG2192" s="95">
        <v>85579825.381835893</v>
      </c>
      <c r="CH2192" s="95">
        <v>0</v>
      </c>
      <c r="CI2192" s="95">
        <v>418558.28530502302</v>
      </c>
      <c r="CJ2192" s="95">
        <v>35725773.310058601</v>
      </c>
      <c r="CK2192" s="95">
        <v>367527731.05468798</v>
      </c>
      <c r="CL2192" s="95">
        <v>58841838.357421897</v>
      </c>
      <c r="CM2192" s="160">
        <v>510624.33410263102</v>
      </c>
      <c r="CN2192" s="160">
        <v>72489627.995117202</v>
      </c>
      <c r="CO2192" s="160">
        <v>505311298.21875</v>
      </c>
      <c r="CP2192" s="95">
        <v>58841838.357421897</v>
      </c>
      <c r="CQ2192" s="95">
        <v>0</v>
      </c>
      <c r="CR2192" s="95">
        <v>0</v>
      </c>
      <c r="CS2192" s="95">
        <v>0</v>
      </c>
      <c r="CT2192" s="95">
        <v>0</v>
      </c>
      <c r="CU2192" s="161">
        <v>35716419.350952134</v>
      </c>
      <c r="CV2192" s="161">
        <v>367473637.67480487</v>
      </c>
    </row>
    <row r="2193" spans="1:100" x14ac:dyDescent="0.2">
      <c r="A2193" s="94" t="s">
        <v>186</v>
      </c>
      <c r="B2193" s="96">
        <v>42339</v>
      </c>
      <c r="C2193" s="95">
        <v>327304.32072448701</v>
      </c>
      <c r="D2193" s="95">
        <v>0</v>
      </c>
      <c r="E2193" s="95">
        <v>46064.614796638503</v>
      </c>
      <c r="F2193" s="95">
        <v>38141.673729419701</v>
      </c>
      <c r="G2193" s="95">
        <v>44631.263405799902</v>
      </c>
      <c r="H2193" s="95">
        <v>0</v>
      </c>
      <c r="I2193" s="95">
        <v>0</v>
      </c>
      <c r="J2193" s="95">
        <v>93333.471036910996</v>
      </c>
      <c r="K2193" s="95">
        <v>15</v>
      </c>
      <c r="L2193" s="95">
        <v>1312.08183892071</v>
      </c>
      <c r="M2193" s="95">
        <v>103628.10508728</v>
      </c>
      <c r="N2193" s="95">
        <v>16691.583980560299</v>
      </c>
      <c r="O2193" s="95">
        <v>0</v>
      </c>
      <c r="P2193" s="95">
        <v>241108.31909561201</v>
      </c>
      <c r="Q2193" s="95">
        <v>10994.449861884101</v>
      </c>
      <c r="R2193" s="95">
        <v>0</v>
      </c>
      <c r="S2193" s="95">
        <v>44578.280799865701</v>
      </c>
      <c r="T2193" s="95">
        <v>0</v>
      </c>
      <c r="U2193" s="95">
        <v>93350.727220535293</v>
      </c>
      <c r="V2193" s="95">
        <v>22288129.033203099</v>
      </c>
      <c r="W2193" s="95">
        <v>0</v>
      </c>
      <c r="X2193" s="95">
        <v>3391658.4784545898</v>
      </c>
      <c r="Y2193" s="95">
        <v>1796859.6494140599</v>
      </c>
      <c r="Z2193" s="95">
        <v>9765508.1802978497</v>
      </c>
      <c r="AA2193" s="95">
        <v>0</v>
      </c>
      <c r="AB2193" s="95">
        <v>0</v>
      </c>
      <c r="AC2193" s="95">
        <v>36743985.5927734</v>
      </c>
      <c r="AD2193" s="95">
        <v>1890.05033609271</v>
      </c>
      <c r="AE2193" s="95">
        <v>24106.938335657102</v>
      </c>
      <c r="AF2193" s="95">
        <v>7245729.4376831101</v>
      </c>
      <c r="AG2193" s="95">
        <v>3002879.4303894001</v>
      </c>
      <c r="AH2193" s="95">
        <v>0</v>
      </c>
      <c r="AI2193" s="95">
        <v>13191265.104248</v>
      </c>
      <c r="AJ2193" s="95">
        <v>2319856.23864746</v>
      </c>
      <c r="AK2193" s="95">
        <v>0</v>
      </c>
      <c r="AL2193" s="95">
        <v>9768426.8698730506</v>
      </c>
      <c r="AM2193" s="95">
        <v>0</v>
      </c>
      <c r="AN2193" s="95">
        <v>36744571.955078103</v>
      </c>
      <c r="AO2193" s="95">
        <v>245720725.41406301</v>
      </c>
      <c r="AP2193" s="95">
        <v>0</v>
      </c>
      <c r="AQ2193" s="95">
        <v>35508160.760253899</v>
      </c>
      <c r="AR2193" s="95">
        <v>16987078.691406298</v>
      </c>
      <c r="AS2193" s="95">
        <v>85281599.012695298</v>
      </c>
      <c r="AT2193" s="95">
        <v>0</v>
      </c>
      <c r="AU2193" s="95">
        <v>0</v>
      </c>
      <c r="AV2193" s="95">
        <v>138417745.91992199</v>
      </c>
      <c r="AW2193" s="95">
        <v>6284</v>
      </c>
      <c r="AX2193" s="95">
        <v>266200.60990142799</v>
      </c>
      <c r="AY2193" s="95">
        <v>84124209.661132798</v>
      </c>
      <c r="AZ2193" s="95">
        <v>28918220.3588867</v>
      </c>
      <c r="BA2193" s="95">
        <v>0</v>
      </c>
      <c r="BB2193" s="95">
        <v>144761448.94921899</v>
      </c>
      <c r="BC2193" s="95">
        <v>23297936.021972701</v>
      </c>
      <c r="BD2193" s="95">
        <v>0</v>
      </c>
      <c r="BE2193" s="95">
        <v>85430461.1640625</v>
      </c>
      <c r="BF2193" s="95">
        <v>0</v>
      </c>
      <c r="BG2193" s="95">
        <v>138439898.74023399</v>
      </c>
      <c r="BH2193" s="95">
        <v>48925877.918457001</v>
      </c>
      <c r="BI2193" s="95">
        <v>0</v>
      </c>
      <c r="BJ2193" s="95">
        <v>7657477.26525879</v>
      </c>
      <c r="BK2193" s="95">
        <v>5002957.8466186495</v>
      </c>
      <c r="BL2193" s="95">
        <v>0</v>
      </c>
      <c r="BM2193" s="95">
        <v>0</v>
      </c>
      <c r="BN2193" s="95">
        <v>0</v>
      </c>
      <c r="BO2193" s="95">
        <v>0</v>
      </c>
      <c r="BP2193" s="95">
        <v>0</v>
      </c>
      <c r="BQ2193" s="95">
        <v>0</v>
      </c>
      <c r="BR2193" s="95">
        <v>23032694.4384766</v>
      </c>
      <c r="BS2193" s="95">
        <v>10752164.9642334</v>
      </c>
      <c r="BT2193" s="95">
        <v>0</v>
      </c>
      <c r="BU2193" s="95">
        <v>14594322.6798096</v>
      </c>
      <c r="BV2193" s="95">
        <v>8886935.1020507794</v>
      </c>
      <c r="BW2193" s="95">
        <v>0</v>
      </c>
      <c r="BX2193" s="95">
        <v>10234915.8319092</v>
      </c>
      <c r="BY2193" s="95">
        <v>0</v>
      </c>
      <c r="BZ2193" s="95">
        <v>0</v>
      </c>
      <c r="CA2193" s="95">
        <v>373731.09120559698</v>
      </c>
      <c r="CB2193" s="95">
        <v>25767828.9067383</v>
      </c>
      <c r="CC2193" s="95">
        <v>280916651.75</v>
      </c>
      <c r="CD2193" s="95">
        <v>56605320.3505859</v>
      </c>
      <c r="CE2193" s="95">
        <v>44637.380210399599</v>
      </c>
      <c r="CF2193" s="95">
        <v>9770636.7847900409</v>
      </c>
      <c r="CG2193" s="95">
        <v>85425061.731445298</v>
      </c>
      <c r="CH2193" s="95">
        <v>0</v>
      </c>
      <c r="CI2193" s="95">
        <v>418352.40449523902</v>
      </c>
      <c r="CJ2193" s="95">
        <v>35532538.877441399</v>
      </c>
      <c r="CK2193" s="95">
        <v>366110782.03906298</v>
      </c>
      <c r="CL2193" s="95">
        <v>67028398.2265625</v>
      </c>
      <c r="CM2193" s="160">
        <v>510234.962787628</v>
      </c>
      <c r="CN2193" s="160">
        <v>72233157.557617202</v>
      </c>
      <c r="CO2193" s="160">
        <v>504663341.20703101</v>
      </c>
      <c r="CP2193" s="95">
        <v>67028398.2265625</v>
      </c>
      <c r="CQ2193" s="95">
        <v>0</v>
      </c>
      <c r="CR2193" s="95">
        <v>0</v>
      </c>
      <c r="CS2193" s="95">
        <v>0</v>
      </c>
      <c r="CT2193" s="95">
        <v>0</v>
      </c>
      <c r="CU2193" s="161">
        <v>35538465.691528343</v>
      </c>
      <c r="CV2193" s="161">
        <v>366341713.48144531</v>
      </c>
    </row>
    <row r="2194" spans="1:100" x14ac:dyDescent="0.2">
      <c r="A2194" s="94" t="s">
        <v>186</v>
      </c>
      <c r="B2194" s="96">
        <v>42430</v>
      </c>
      <c r="C2194" s="95">
        <v>327547.85395050002</v>
      </c>
      <c r="D2194" s="95">
        <v>0</v>
      </c>
      <c r="E2194" s="95">
        <v>49142.600199222601</v>
      </c>
      <c r="F2194" s="95">
        <v>41375.644263744398</v>
      </c>
      <c r="G2194" s="95">
        <v>44886.199448108702</v>
      </c>
      <c r="H2194" s="95">
        <v>0</v>
      </c>
      <c r="I2194" s="95">
        <v>0</v>
      </c>
      <c r="J2194" s="95">
        <v>93596.733734130903</v>
      </c>
      <c r="K2194" s="95">
        <v>13</v>
      </c>
      <c r="L2194" s="95">
        <v>1273.8518352061501</v>
      </c>
      <c r="M2194" s="95">
        <v>103778.31252861</v>
      </c>
      <c r="N2194" s="95">
        <v>16616.941694974899</v>
      </c>
      <c r="O2194" s="95">
        <v>0</v>
      </c>
      <c r="P2194" s="95">
        <v>243867.25933837899</v>
      </c>
      <c r="Q2194" s="95">
        <v>10892.165765285499</v>
      </c>
      <c r="R2194" s="95">
        <v>0</v>
      </c>
      <c r="S2194" s="95">
        <v>44848.851979255698</v>
      </c>
      <c r="T2194" s="95">
        <v>0</v>
      </c>
      <c r="U2194" s="95">
        <v>93614.250794410706</v>
      </c>
      <c r="V2194" s="95">
        <v>22227125.822753899</v>
      </c>
      <c r="W2194" s="95">
        <v>0</v>
      </c>
      <c r="X2194" s="95">
        <v>3580852.0223999</v>
      </c>
      <c r="Y2194" s="95">
        <v>1965325.9323120101</v>
      </c>
      <c r="Z2194" s="95">
        <v>9816503.1177978497</v>
      </c>
      <c r="AA2194" s="95">
        <v>0</v>
      </c>
      <c r="AB2194" s="95">
        <v>0</v>
      </c>
      <c r="AC2194" s="95">
        <v>36846972.010742202</v>
      </c>
      <c r="AD2194" s="95">
        <v>1691.06602519751</v>
      </c>
      <c r="AE2194" s="95">
        <v>23372.3482422829</v>
      </c>
      <c r="AF2194" s="95">
        <v>7204442.4331665002</v>
      </c>
      <c r="AG2194" s="95">
        <v>3001546.3850707998</v>
      </c>
      <c r="AH2194" s="95">
        <v>0</v>
      </c>
      <c r="AI2194" s="95">
        <v>13356211.6413574</v>
      </c>
      <c r="AJ2194" s="95">
        <v>2318633.0079345698</v>
      </c>
      <c r="AK2194" s="95">
        <v>0</v>
      </c>
      <c r="AL2194" s="95">
        <v>9802166.9377441406</v>
      </c>
      <c r="AM2194" s="95">
        <v>0</v>
      </c>
      <c r="AN2194" s="95">
        <v>36835927.648925804</v>
      </c>
      <c r="AO2194" s="95">
        <v>246951626.9375</v>
      </c>
      <c r="AP2194" s="95">
        <v>0</v>
      </c>
      <c r="AQ2194" s="95">
        <v>37144816.154785201</v>
      </c>
      <c r="AR2194" s="95">
        <v>17686316.536865201</v>
      </c>
      <c r="AS2194" s="95">
        <v>86182214.490234405</v>
      </c>
      <c r="AT2194" s="95">
        <v>0</v>
      </c>
      <c r="AU2194" s="95">
        <v>0</v>
      </c>
      <c r="AV2194" s="95">
        <v>139086134.48828101</v>
      </c>
      <c r="AW2194" s="95">
        <v>5637.9999992847397</v>
      </c>
      <c r="AX2194" s="95">
        <v>266149.22919845599</v>
      </c>
      <c r="AY2194" s="95">
        <v>83846090.477539107</v>
      </c>
      <c r="AZ2194" s="95">
        <v>28935169.7351074</v>
      </c>
      <c r="BA2194" s="95">
        <v>0</v>
      </c>
      <c r="BB2194" s="95">
        <v>146581856.984375</v>
      </c>
      <c r="BC2194" s="95">
        <v>23274395.761962902</v>
      </c>
      <c r="BD2194" s="95">
        <v>0</v>
      </c>
      <c r="BE2194" s="95">
        <v>86025593.967773393</v>
      </c>
      <c r="BF2194" s="95">
        <v>0</v>
      </c>
      <c r="BG2194" s="95">
        <v>139171224.68164101</v>
      </c>
      <c r="BH2194" s="95">
        <v>58432180.699218802</v>
      </c>
      <c r="BI2194" s="95">
        <v>0</v>
      </c>
      <c r="BJ2194" s="95">
        <v>9168644.6043701209</v>
      </c>
      <c r="BK2194" s="95">
        <v>5837983.7625122098</v>
      </c>
      <c r="BL2194" s="95">
        <v>0</v>
      </c>
      <c r="BM2194" s="95">
        <v>0</v>
      </c>
      <c r="BN2194" s="95">
        <v>0</v>
      </c>
      <c r="BO2194" s="95">
        <v>0</v>
      </c>
      <c r="BP2194" s="95">
        <v>0</v>
      </c>
      <c r="BQ2194" s="95">
        <v>0</v>
      </c>
      <c r="BR2194" s="95">
        <v>23134837.861328099</v>
      </c>
      <c r="BS2194" s="95">
        <v>10794730.657470699</v>
      </c>
      <c r="BT2194" s="95">
        <v>0</v>
      </c>
      <c r="BU2194" s="95">
        <v>26034068.939697299</v>
      </c>
      <c r="BV2194" s="95">
        <v>8898821.5889892597</v>
      </c>
      <c r="BW2194" s="95">
        <v>0</v>
      </c>
      <c r="BX2194" s="95">
        <v>17718025.3349609</v>
      </c>
      <c r="BY2194" s="95">
        <v>0</v>
      </c>
      <c r="BZ2194" s="95">
        <v>0</v>
      </c>
      <c r="CA2194" s="95">
        <v>376299.645442963</v>
      </c>
      <c r="CB2194" s="95">
        <v>25690464.3603516</v>
      </c>
      <c r="CC2194" s="95">
        <v>281061509.66406298</v>
      </c>
      <c r="CD2194" s="95">
        <v>67595885.512695298</v>
      </c>
      <c r="CE2194" s="95">
        <v>44882.344209194198</v>
      </c>
      <c r="CF2194" s="95">
        <v>9793684.6247558594</v>
      </c>
      <c r="CG2194" s="95">
        <v>85901250.448242202</v>
      </c>
      <c r="CH2194" s="95">
        <v>0</v>
      </c>
      <c r="CI2194" s="95">
        <v>421169.09988021897</v>
      </c>
      <c r="CJ2194" s="95">
        <v>35507374.787597701</v>
      </c>
      <c r="CK2194" s="95">
        <v>366558905.42578101</v>
      </c>
      <c r="CL2194" s="95">
        <v>84704974.573242202</v>
      </c>
      <c r="CM2194" s="160">
        <v>513320.49785614002</v>
      </c>
      <c r="CN2194" s="160">
        <v>72228018.28125</v>
      </c>
      <c r="CO2194" s="160">
        <v>505678937.88671899</v>
      </c>
      <c r="CP2194" s="95">
        <v>84704974.573242202</v>
      </c>
      <c r="CQ2194" s="95">
        <v>0</v>
      </c>
      <c r="CR2194" s="95">
        <v>0</v>
      </c>
      <c r="CS2194" s="95">
        <v>0</v>
      </c>
      <c r="CT2194" s="95">
        <v>0</v>
      </c>
      <c r="CU2194" s="161">
        <v>35484148.985107459</v>
      </c>
      <c r="CV2194" s="161">
        <v>366962760.11230516</v>
      </c>
    </row>
    <row r="2195" spans="1:100" x14ac:dyDescent="0.2">
      <c r="A2195" s="94" t="s">
        <v>186</v>
      </c>
      <c r="B2195" s="96">
        <v>42522</v>
      </c>
      <c r="C2195" s="95">
        <v>327787.52359771699</v>
      </c>
      <c r="D2195" s="95">
        <v>0</v>
      </c>
      <c r="E2195" s="95">
        <v>48613.653050422698</v>
      </c>
      <c r="F2195" s="95">
        <v>41119.434929370902</v>
      </c>
      <c r="G2195" s="95">
        <v>45026.830844402299</v>
      </c>
      <c r="H2195" s="95">
        <v>0</v>
      </c>
      <c r="I2195" s="95">
        <v>0</v>
      </c>
      <c r="J2195" s="95">
        <v>93506.4071369171</v>
      </c>
      <c r="K2195" s="95">
        <v>13</v>
      </c>
      <c r="L2195" s="95">
        <v>1197.8213558345999</v>
      </c>
      <c r="M2195" s="95">
        <v>104188.83560943601</v>
      </c>
      <c r="N2195" s="95">
        <v>16519.973975420002</v>
      </c>
      <c r="O2195" s="95">
        <v>0</v>
      </c>
      <c r="P2195" s="95">
        <v>243711.77638435399</v>
      </c>
      <c r="Q2195" s="95">
        <v>10768.928716063499</v>
      </c>
      <c r="R2195" s="95">
        <v>0</v>
      </c>
      <c r="S2195" s="95">
        <v>45009.2035093308</v>
      </c>
      <c r="T2195" s="95">
        <v>0</v>
      </c>
      <c r="U2195" s="95">
        <v>93524.043808937102</v>
      </c>
      <c r="V2195" s="95">
        <v>22205911.731445301</v>
      </c>
      <c r="W2195" s="95">
        <v>0</v>
      </c>
      <c r="X2195" s="95">
        <v>3436415.2832336398</v>
      </c>
      <c r="Y2195" s="95">
        <v>1898191.9774780299</v>
      </c>
      <c r="Z2195" s="95">
        <v>9857256.9370117206</v>
      </c>
      <c r="AA2195" s="95">
        <v>0</v>
      </c>
      <c r="AB2195" s="95">
        <v>0</v>
      </c>
      <c r="AC2195" s="95">
        <v>36815559.430175804</v>
      </c>
      <c r="AD2195" s="95">
        <v>1578.0318745970701</v>
      </c>
      <c r="AE2195" s="95">
        <v>28167.872677087798</v>
      </c>
      <c r="AF2195" s="95">
        <v>7190940.0612792997</v>
      </c>
      <c r="AG2195" s="95">
        <v>3008187.7846984901</v>
      </c>
      <c r="AH2195" s="95">
        <v>0</v>
      </c>
      <c r="AI2195" s="95">
        <v>13303476.0087891</v>
      </c>
      <c r="AJ2195" s="95">
        <v>2298012.0306396498</v>
      </c>
      <c r="AK2195" s="95">
        <v>0</v>
      </c>
      <c r="AL2195" s="95">
        <v>9847234.9769287091</v>
      </c>
      <c r="AM2195" s="95">
        <v>0</v>
      </c>
      <c r="AN2195" s="95">
        <v>36833050.909667999</v>
      </c>
      <c r="AO2195" s="95">
        <v>246768205.00585899</v>
      </c>
      <c r="AP2195" s="95">
        <v>0</v>
      </c>
      <c r="AQ2195" s="95">
        <v>35296096.6015625</v>
      </c>
      <c r="AR2195" s="95">
        <v>17665328.090087902</v>
      </c>
      <c r="AS2195" s="95">
        <v>86942776.483398393</v>
      </c>
      <c r="AT2195" s="95">
        <v>0</v>
      </c>
      <c r="AU2195" s="95">
        <v>0</v>
      </c>
      <c r="AV2195" s="95">
        <v>139637770.75585899</v>
      </c>
      <c r="AW2195" s="95">
        <v>5346</v>
      </c>
      <c r="AX2195" s="95">
        <v>215807.099048615</v>
      </c>
      <c r="AY2195" s="95">
        <v>83982238.455078095</v>
      </c>
      <c r="AZ2195" s="95">
        <v>29190826.520507801</v>
      </c>
      <c r="BA2195" s="95">
        <v>0</v>
      </c>
      <c r="BB2195" s="95">
        <v>146478385.80468801</v>
      </c>
      <c r="BC2195" s="95">
        <v>23275081.880127002</v>
      </c>
      <c r="BD2195" s="95">
        <v>0</v>
      </c>
      <c r="BE2195" s="95">
        <v>86782562.947265595</v>
      </c>
      <c r="BF2195" s="95">
        <v>0</v>
      </c>
      <c r="BG2195" s="95">
        <v>139529087.81640601</v>
      </c>
      <c r="BH2195" s="95">
        <v>58649251.254394501</v>
      </c>
      <c r="BI2195" s="95">
        <v>0</v>
      </c>
      <c r="BJ2195" s="95">
        <v>8850456.7276611291</v>
      </c>
      <c r="BK2195" s="95">
        <v>5658073.9560546903</v>
      </c>
      <c r="BL2195" s="95">
        <v>0</v>
      </c>
      <c r="BM2195" s="95">
        <v>0</v>
      </c>
      <c r="BN2195" s="95">
        <v>0</v>
      </c>
      <c r="BO2195" s="95">
        <v>0</v>
      </c>
      <c r="BP2195" s="95">
        <v>0</v>
      </c>
      <c r="BQ2195" s="95">
        <v>0</v>
      </c>
      <c r="BR2195" s="95">
        <v>23265619.543457001</v>
      </c>
      <c r="BS2195" s="95">
        <v>10875263.7108154</v>
      </c>
      <c r="BT2195" s="95">
        <v>0</v>
      </c>
      <c r="BU2195" s="95">
        <v>26013757.8896484</v>
      </c>
      <c r="BV2195" s="95">
        <v>8898655.3637695294</v>
      </c>
      <c r="BW2195" s="95">
        <v>0</v>
      </c>
      <c r="BX2195" s="95">
        <v>18226282.4528809</v>
      </c>
      <c r="BY2195" s="95">
        <v>0</v>
      </c>
      <c r="BZ2195" s="95">
        <v>0</v>
      </c>
      <c r="CA2195" s="95">
        <v>376415.93632507301</v>
      </c>
      <c r="CB2195" s="95">
        <v>25563445.436035201</v>
      </c>
      <c r="CC2195" s="95">
        <v>280703003.00781298</v>
      </c>
      <c r="CD2195" s="95">
        <v>67527062.584960893</v>
      </c>
      <c r="CE2195" s="95">
        <v>45027.0836353302</v>
      </c>
      <c r="CF2195" s="95">
        <v>9834581.1716308594</v>
      </c>
      <c r="CG2195" s="95">
        <v>86681476.221679702</v>
      </c>
      <c r="CH2195" s="95">
        <v>0</v>
      </c>
      <c r="CI2195" s="95">
        <v>421497.97230529803</v>
      </c>
      <c r="CJ2195" s="95">
        <v>35473044.285644501</v>
      </c>
      <c r="CK2195" s="95">
        <v>367858700.92578101</v>
      </c>
      <c r="CL2195" s="95">
        <v>84751799.958984405</v>
      </c>
      <c r="CM2195" s="160">
        <v>513516.14154052699</v>
      </c>
      <c r="CN2195" s="160">
        <v>72195687.668945298</v>
      </c>
      <c r="CO2195" s="160">
        <v>506785189.20703101</v>
      </c>
      <c r="CP2195" s="95">
        <v>84751799.958984405</v>
      </c>
      <c r="CQ2195" s="95">
        <v>0</v>
      </c>
      <c r="CR2195" s="95">
        <v>0</v>
      </c>
      <c r="CS2195" s="95">
        <v>0</v>
      </c>
      <c r="CT2195" s="95">
        <v>0</v>
      </c>
      <c r="CU2195" s="161">
        <v>35398026.60766606</v>
      </c>
      <c r="CV2195" s="161">
        <v>367384479.22949266</v>
      </c>
    </row>
    <row r="2196" spans="1:100" x14ac:dyDescent="0.2">
      <c r="A2196" s="94" t="s">
        <v>186</v>
      </c>
      <c r="B2196" s="96">
        <v>42614</v>
      </c>
      <c r="C2196" s="95">
        <v>328334.02907180798</v>
      </c>
      <c r="D2196" s="95">
        <v>0</v>
      </c>
      <c r="E2196" s="95">
        <v>49610.220507621802</v>
      </c>
      <c r="F2196" s="95">
        <v>42410.3695888519</v>
      </c>
      <c r="G2196" s="95">
        <v>45183.177081108101</v>
      </c>
      <c r="H2196" s="95">
        <v>0</v>
      </c>
      <c r="I2196" s="95">
        <v>0</v>
      </c>
      <c r="J2196" s="95">
        <v>93138.985512733503</v>
      </c>
      <c r="K2196" s="95">
        <v>9</v>
      </c>
      <c r="L2196" s="95">
        <v>1259.0627358704801</v>
      </c>
      <c r="M2196" s="95">
        <v>104805.772827148</v>
      </c>
      <c r="N2196" s="95">
        <v>16451.511497974399</v>
      </c>
      <c r="O2196" s="95">
        <v>0</v>
      </c>
      <c r="P2196" s="95">
        <v>244806.22115135199</v>
      </c>
      <c r="Q2196" s="95">
        <v>10690.8484225273</v>
      </c>
      <c r="R2196" s="95">
        <v>0</v>
      </c>
      <c r="S2196" s="95">
        <v>45091.874778747602</v>
      </c>
      <c r="T2196" s="95">
        <v>0</v>
      </c>
      <c r="U2196" s="95">
        <v>93140.460330009504</v>
      </c>
      <c r="V2196" s="95">
        <v>22406782.017822299</v>
      </c>
      <c r="W2196" s="95">
        <v>0</v>
      </c>
      <c r="X2196" s="95">
        <v>3379477.35968018</v>
      </c>
      <c r="Y2196" s="95">
        <v>1871570.34767151</v>
      </c>
      <c r="Z2196" s="95">
        <v>9843971.3382568397</v>
      </c>
      <c r="AA2196" s="95">
        <v>0</v>
      </c>
      <c r="AB2196" s="95">
        <v>0</v>
      </c>
      <c r="AC2196" s="95">
        <v>36814556.050781302</v>
      </c>
      <c r="AD2196" s="95">
        <v>1210.69371712208</v>
      </c>
      <c r="AE2196" s="95">
        <v>29670.576470136599</v>
      </c>
      <c r="AF2196" s="95">
        <v>7172325.0251464797</v>
      </c>
      <c r="AG2196" s="95">
        <v>3016490.9676818801</v>
      </c>
      <c r="AH2196" s="95">
        <v>0</v>
      </c>
      <c r="AI2196" s="95">
        <v>13196523.4537354</v>
      </c>
      <c r="AJ2196" s="95">
        <v>2279242.18566895</v>
      </c>
      <c r="AK2196" s="95">
        <v>0</v>
      </c>
      <c r="AL2196" s="95">
        <v>9836426.8004150409</v>
      </c>
      <c r="AM2196" s="95">
        <v>0</v>
      </c>
      <c r="AN2196" s="95">
        <v>36813896.106933601</v>
      </c>
      <c r="AO2196" s="95">
        <v>247713806.59179699</v>
      </c>
      <c r="AP2196" s="95">
        <v>0</v>
      </c>
      <c r="AQ2196" s="95">
        <v>35077342.040527299</v>
      </c>
      <c r="AR2196" s="95">
        <v>17864766.525878899</v>
      </c>
      <c r="AS2196" s="95">
        <v>87049369.636718795</v>
      </c>
      <c r="AT2196" s="95">
        <v>0</v>
      </c>
      <c r="AU2196" s="95">
        <v>0</v>
      </c>
      <c r="AV2196" s="95">
        <v>139879586.04492199</v>
      </c>
      <c r="AW2196" s="95">
        <v>4108.9999990463302</v>
      </c>
      <c r="AX2196" s="95">
        <v>303431.00097274798</v>
      </c>
      <c r="AY2196" s="95">
        <v>84128833.765625</v>
      </c>
      <c r="AZ2196" s="95">
        <v>29302323.169921901</v>
      </c>
      <c r="BA2196" s="95">
        <v>0</v>
      </c>
      <c r="BB2196" s="95">
        <v>145787518.36523399</v>
      </c>
      <c r="BC2196" s="95">
        <v>23239960.158935498</v>
      </c>
      <c r="BD2196" s="95">
        <v>0</v>
      </c>
      <c r="BE2196" s="95">
        <v>86907611.883789107</v>
      </c>
      <c r="BF2196" s="95">
        <v>0</v>
      </c>
      <c r="BG2196" s="95">
        <v>139889688.82421899</v>
      </c>
      <c r="BH2196" s="95">
        <v>58250937.157714799</v>
      </c>
      <c r="BI2196" s="95">
        <v>0</v>
      </c>
      <c r="BJ2196" s="95">
        <v>8541823.8460693397</v>
      </c>
      <c r="BK2196" s="95">
        <v>5480685.2210082998</v>
      </c>
      <c r="BL2196" s="95">
        <v>0</v>
      </c>
      <c r="BM2196" s="95">
        <v>0</v>
      </c>
      <c r="BN2196" s="95">
        <v>0</v>
      </c>
      <c r="BO2196" s="95">
        <v>0</v>
      </c>
      <c r="BP2196" s="95">
        <v>0</v>
      </c>
      <c r="BQ2196" s="95">
        <v>0</v>
      </c>
      <c r="BR2196" s="95">
        <v>23353697.545410201</v>
      </c>
      <c r="BS2196" s="95">
        <v>10930369.372558599</v>
      </c>
      <c r="BT2196" s="95">
        <v>0</v>
      </c>
      <c r="BU2196" s="95">
        <v>19712152.059814502</v>
      </c>
      <c r="BV2196" s="95">
        <v>8896192.3996581994</v>
      </c>
      <c r="BW2196" s="95">
        <v>0</v>
      </c>
      <c r="BX2196" s="95">
        <v>15798609.462646499</v>
      </c>
      <c r="BY2196" s="95">
        <v>0</v>
      </c>
      <c r="BZ2196" s="95">
        <v>0</v>
      </c>
      <c r="CA2196" s="95">
        <v>377971.18251800502</v>
      </c>
      <c r="CB2196" s="95">
        <v>25727473.708740201</v>
      </c>
      <c r="CC2196" s="95">
        <v>282961718.26171899</v>
      </c>
      <c r="CD2196" s="95">
        <v>66736379.577636696</v>
      </c>
      <c r="CE2196" s="95">
        <v>45179.287707805597</v>
      </c>
      <c r="CF2196" s="95">
        <v>9879537.2183837909</v>
      </c>
      <c r="CG2196" s="95">
        <v>87389646.9609375</v>
      </c>
      <c r="CH2196" s="95">
        <v>0</v>
      </c>
      <c r="CI2196" s="95">
        <v>423114.92649078398</v>
      </c>
      <c r="CJ2196" s="95">
        <v>35582638.629394501</v>
      </c>
      <c r="CK2196" s="95">
        <v>370458930.55078101</v>
      </c>
      <c r="CL2196" s="95">
        <v>84064171.426757798</v>
      </c>
      <c r="CM2196" s="160">
        <v>514759.267444611</v>
      </c>
      <c r="CN2196" s="160">
        <v>72415886.178710893</v>
      </c>
      <c r="CO2196" s="160">
        <v>510196041.66406298</v>
      </c>
      <c r="CP2196" s="95">
        <v>84064171.426757798</v>
      </c>
      <c r="CQ2196" s="95">
        <v>0</v>
      </c>
      <c r="CR2196" s="95">
        <v>0</v>
      </c>
      <c r="CS2196" s="95">
        <v>0</v>
      </c>
      <c r="CT2196" s="95">
        <v>0</v>
      </c>
      <c r="CU2196" s="161">
        <v>35607010.927123994</v>
      </c>
      <c r="CV2196" s="161">
        <v>370351365.22265649</v>
      </c>
    </row>
    <row r="2197" spans="1:100" x14ac:dyDescent="0.2">
      <c r="A2197" s="94" t="s">
        <v>186</v>
      </c>
      <c r="B2197" s="96">
        <v>42705</v>
      </c>
      <c r="C2197" s="95">
        <v>328681.296588898</v>
      </c>
      <c r="D2197" s="95">
        <v>0</v>
      </c>
      <c r="E2197" s="95">
        <v>49217.8126626015</v>
      </c>
      <c r="F2197" s="95">
        <v>42036.272403716997</v>
      </c>
      <c r="G2197" s="95">
        <v>45610.541988849604</v>
      </c>
      <c r="H2197" s="95">
        <v>0</v>
      </c>
      <c r="I2197" s="95">
        <v>0</v>
      </c>
      <c r="J2197" s="95">
        <v>93435.115883827195</v>
      </c>
      <c r="K2197" s="95">
        <v>7</v>
      </c>
      <c r="L2197" s="95">
        <v>1322.57925049961</v>
      </c>
      <c r="M2197" s="95">
        <v>105092.206590652</v>
      </c>
      <c r="N2197" s="95">
        <v>16456.638318777099</v>
      </c>
      <c r="O2197" s="95">
        <v>0</v>
      </c>
      <c r="P2197" s="95">
        <v>244624.01752090501</v>
      </c>
      <c r="Q2197" s="95">
        <v>10562.871594429</v>
      </c>
      <c r="R2197" s="95">
        <v>0</v>
      </c>
      <c r="S2197" s="95">
        <v>45566.602520942703</v>
      </c>
      <c r="T2197" s="95">
        <v>0</v>
      </c>
      <c r="U2197" s="95">
        <v>93427.178780555696</v>
      </c>
      <c r="V2197" s="95">
        <v>22161901.6867676</v>
      </c>
      <c r="W2197" s="95">
        <v>0</v>
      </c>
      <c r="X2197" s="95">
        <v>3307864.9645080599</v>
      </c>
      <c r="Y2197" s="95">
        <v>1870228.4821319601</v>
      </c>
      <c r="Z2197" s="95">
        <v>9828759.6412353497</v>
      </c>
      <c r="AA2197" s="95">
        <v>0</v>
      </c>
      <c r="AB2197" s="95">
        <v>0</v>
      </c>
      <c r="AC2197" s="95">
        <v>36794538.103027299</v>
      </c>
      <c r="AD2197" s="95">
        <v>710.26262342929795</v>
      </c>
      <c r="AE2197" s="95">
        <v>19162.9119369984</v>
      </c>
      <c r="AF2197" s="95">
        <v>7159923.1631469699</v>
      </c>
      <c r="AG2197" s="95">
        <v>3026302.1558532701</v>
      </c>
      <c r="AH2197" s="95">
        <v>0</v>
      </c>
      <c r="AI2197" s="95">
        <v>13068981.780151401</v>
      </c>
      <c r="AJ2197" s="95">
        <v>2248427.2902526902</v>
      </c>
      <c r="AK2197" s="95">
        <v>0</v>
      </c>
      <c r="AL2197" s="95">
        <v>9822328.82568359</v>
      </c>
      <c r="AM2197" s="95">
        <v>0</v>
      </c>
      <c r="AN2197" s="95">
        <v>36792133.737792999</v>
      </c>
      <c r="AO2197" s="95">
        <v>246491218.796875</v>
      </c>
      <c r="AP2197" s="95">
        <v>0</v>
      </c>
      <c r="AQ2197" s="95">
        <v>34787264.3974609</v>
      </c>
      <c r="AR2197" s="95">
        <v>17729115.761230499</v>
      </c>
      <c r="AS2197" s="95">
        <v>87243571.653320298</v>
      </c>
      <c r="AT2197" s="95">
        <v>0</v>
      </c>
      <c r="AU2197" s="95">
        <v>0</v>
      </c>
      <c r="AV2197" s="95">
        <v>140454083.97851601</v>
      </c>
      <c r="AW2197" s="95">
        <v>2404</v>
      </c>
      <c r="AX2197" s="95">
        <v>160393.55422401399</v>
      </c>
      <c r="AY2197" s="95">
        <v>84177203.641601607</v>
      </c>
      <c r="AZ2197" s="95">
        <v>29456949.0458984</v>
      </c>
      <c r="BA2197" s="95">
        <v>0</v>
      </c>
      <c r="BB2197" s="95">
        <v>144477500.21679699</v>
      </c>
      <c r="BC2197" s="95">
        <v>23027910.449951202</v>
      </c>
      <c r="BD2197" s="95">
        <v>0</v>
      </c>
      <c r="BE2197" s="95">
        <v>87435751.537109405</v>
      </c>
      <c r="BF2197" s="95">
        <v>0</v>
      </c>
      <c r="BG2197" s="95">
        <v>140490533.86523399</v>
      </c>
      <c r="BH2197" s="95">
        <v>58552756.066406302</v>
      </c>
      <c r="BI2197" s="95">
        <v>0</v>
      </c>
      <c r="BJ2197" s="95">
        <v>8602979.79052734</v>
      </c>
      <c r="BK2197" s="95">
        <v>5558472.5712280301</v>
      </c>
      <c r="BL2197" s="95">
        <v>0</v>
      </c>
      <c r="BM2197" s="95">
        <v>0</v>
      </c>
      <c r="BN2197" s="95">
        <v>0</v>
      </c>
      <c r="BO2197" s="95">
        <v>0</v>
      </c>
      <c r="BP2197" s="95">
        <v>0</v>
      </c>
      <c r="BQ2197" s="95">
        <v>0</v>
      </c>
      <c r="BR2197" s="95">
        <v>23377010.4299316</v>
      </c>
      <c r="BS2197" s="95">
        <v>11005326.4949951</v>
      </c>
      <c r="BT2197" s="95">
        <v>0</v>
      </c>
      <c r="BU2197" s="95">
        <v>25107640.259765599</v>
      </c>
      <c r="BV2197" s="95">
        <v>8816964.18603516</v>
      </c>
      <c r="BW2197" s="95">
        <v>0</v>
      </c>
      <c r="BX2197" s="95">
        <v>17116964.897216801</v>
      </c>
      <c r="BY2197" s="95">
        <v>0</v>
      </c>
      <c r="BZ2197" s="95">
        <v>0</v>
      </c>
      <c r="CA2197" s="95">
        <v>378151.26345062302</v>
      </c>
      <c r="CB2197" s="95">
        <v>25571968.059326202</v>
      </c>
      <c r="CC2197" s="95">
        <v>281428886.78906298</v>
      </c>
      <c r="CD2197" s="95">
        <v>67196243.426757798</v>
      </c>
      <c r="CE2197" s="95">
        <v>45620.373423099503</v>
      </c>
      <c r="CF2197" s="95">
        <v>9885833.7032470703</v>
      </c>
      <c r="CG2197" s="95">
        <v>87881731.275390595</v>
      </c>
      <c r="CH2197" s="95">
        <v>0</v>
      </c>
      <c r="CI2197" s="95">
        <v>423747.00008773798</v>
      </c>
      <c r="CJ2197" s="95">
        <v>35452452.449707001</v>
      </c>
      <c r="CK2197" s="95">
        <v>368323304.42968798</v>
      </c>
      <c r="CL2197" s="95">
        <v>84493226.420898393</v>
      </c>
      <c r="CM2197" s="160">
        <v>515618.15034103399</v>
      </c>
      <c r="CN2197" s="160">
        <v>72313420.8359375</v>
      </c>
      <c r="CO2197" s="160">
        <v>509420923.40234399</v>
      </c>
      <c r="CP2197" s="95">
        <v>84493226.420898393</v>
      </c>
      <c r="CQ2197" s="95">
        <v>0</v>
      </c>
      <c r="CR2197" s="95">
        <v>0</v>
      </c>
      <c r="CS2197" s="95">
        <v>0</v>
      </c>
      <c r="CT2197" s="95">
        <v>0</v>
      </c>
      <c r="CU2197" s="161">
        <v>35457801.762573272</v>
      </c>
      <c r="CV2197" s="161">
        <v>369310618.0644536</v>
      </c>
    </row>
    <row r="2198" spans="1:100" x14ac:dyDescent="0.2">
      <c r="A2198" s="94" t="s">
        <v>186</v>
      </c>
      <c r="B2198" s="96">
        <v>42795</v>
      </c>
      <c r="C2198" s="95">
        <v>329262.60191345197</v>
      </c>
      <c r="D2198" s="95">
        <v>0</v>
      </c>
      <c r="E2198" s="95">
        <v>49956.695088863402</v>
      </c>
      <c r="F2198" s="95">
        <v>42886.485017776497</v>
      </c>
      <c r="G2198" s="95">
        <v>45781.694735050201</v>
      </c>
      <c r="H2198" s="95">
        <v>0</v>
      </c>
      <c r="I2198" s="95">
        <v>0</v>
      </c>
      <c r="J2198" s="95">
        <v>93575.291402816802</v>
      </c>
      <c r="K2198" s="95">
        <v>6</v>
      </c>
      <c r="L2198" s="95">
        <v>1339.19768023491</v>
      </c>
      <c r="M2198" s="95">
        <v>105908.984106064</v>
      </c>
      <c r="N2198" s="95">
        <v>16408.501245975502</v>
      </c>
      <c r="O2198" s="95">
        <v>0</v>
      </c>
      <c r="P2198" s="95">
        <v>245025.84007072399</v>
      </c>
      <c r="Q2198" s="95">
        <v>10464.749507308001</v>
      </c>
      <c r="R2198" s="95">
        <v>0</v>
      </c>
      <c r="S2198" s="95">
        <v>45724.078165531202</v>
      </c>
      <c r="T2198" s="95">
        <v>0</v>
      </c>
      <c r="U2198" s="95">
        <v>93594.567264556899</v>
      </c>
      <c r="V2198" s="95">
        <v>22454004.9538574</v>
      </c>
      <c r="W2198" s="95">
        <v>0</v>
      </c>
      <c r="X2198" s="95">
        <v>3286005.8494873</v>
      </c>
      <c r="Y2198" s="95">
        <v>1880244.4645690899</v>
      </c>
      <c r="Z2198" s="95">
        <v>9953516.5189209003</v>
      </c>
      <c r="AA2198" s="95">
        <v>0</v>
      </c>
      <c r="AB2198" s="95">
        <v>0</v>
      </c>
      <c r="AC2198" s="95">
        <v>36989845.9443359</v>
      </c>
      <c r="AD2198" s="95">
        <v>653.70822155475605</v>
      </c>
      <c r="AE2198" s="95">
        <v>28318.1903719902</v>
      </c>
      <c r="AF2198" s="95">
        <v>7258965.3905029297</v>
      </c>
      <c r="AG2198" s="95">
        <v>3028072.3647766099</v>
      </c>
      <c r="AH2198" s="95">
        <v>0</v>
      </c>
      <c r="AI2198" s="95">
        <v>13253705.9406738</v>
      </c>
      <c r="AJ2198" s="95">
        <v>2256562.2971191402</v>
      </c>
      <c r="AK2198" s="95">
        <v>0</v>
      </c>
      <c r="AL2198" s="95">
        <v>9938842.2708740197</v>
      </c>
      <c r="AM2198" s="95">
        <v>0</v>
      </c>
      <c r="AN2198" s="95">
        <v>37008554.512695298</v>
      </c>
      <c r="AO2198" s="95">
        <v>250463500.49414101</v>
      </c>
      <c r="AP2198" s="95">
        <v>0</v>
      </c>
      <c r="AQ2198" s="95">
        <v>34637794.273925804</v>
      </c>
      <c r="AR2198" s="95">
        <v>17653009.8979492</v>
      </c>
      <c r="AS2198" s="95">
        <v>88799119.670898393</v>
      </c>
      <c r="AT2198" s="95">
        <v>0</v>
      </c>
      <c r="AU2198" s="95">
        <v>0</v>
      </c>
      <c r="AV2198" s="95">
        <v>141548353.62304699</v>
      </c>
      <c r="AW2198" s="95">
        <v>2211</v>
      </c>
      <c r="AX2198" s="95">
        <v>307639.78927993798</v>
      </c>
      <c r="AY2198" s="95">
        <v>85575482.800781295</v>
      </c>
      <c r="AZ2198" s="95">
        <v>29575176.543457001</v>
      </c>
      <c r="BA2198" s="95">
        <v>0</v>
      </c>
      <c r="BB2198" s="95">
        <v>147372731.29296899</v>
      </c>
      <c r="BC2198" s="95">
        <v>23222249.831298798</v>
      </c>
      <c r="BD2198" s="95">
        <v>0</v>
      </c>
      <c r="BE2198" s="95">
        <v>88556553.297851607</v>
      </c>
      <c r="BF2198" s="95">
        <v>0</v>
      </c>
      <c r="BG2198" s="95">
        <v>141404641.63867199</v>
      </c>
      <c r="BH2198" s="95">
        <v>59627144.8056641</v>
      </c>
      <c r="BI2198" s="95">
        <v>0</v>
      </c>
      <c r="BJ2198" s="95">
        <v>8588427.13818359</v>
      </c>
      <c r="BK2198" s="95">
        <v>5617045.88916016</v>
      </c>
      <c r="BL2198" s="95">
        <v>0</v>
      </c>
      <c r="BM2198" s="95">
        <v>0</v>
      </c>
      <c r="BN2198" s="95">
        <v>0</v>
      </c>
      <c r="BO2198" s="95">
        <v>0</v>
      </c>
      <c r="BP2198" s="95">
        <v>0</v>
      </c>
      <c r="BQ2198" s="95">
        <v>0</v>
      </c>
      <c r="BR2198" s="95">
        <v>23839303.519287098</v>
      </c>
      <c r="BS2198" s="95">
        <v>11020846.4260254</v>
      </c>
      <c r="BT2198" s="95">
        <v>0</v>
      </c>
      <c r="BU2198" s="95">
        <v>25806091.229736298</v>
      </c>
      <c r="BV2198" s="95">
        <v>8872409.3754882794</v>
      </c>
      <c r="BW2198" s="95">
        <v>0</v>
      </c>
      <c r="BX2198" s="95">
        <v>18084364.154052701</v>
      </c>
      <c r="BY2198" s="95">
        <v>0</v>
      </c>
      <c r="BZ2198" s="95">
        <v>0</v>
      </c>
      <c r="CA2198" s="95">
        <v>378916.40727615397</v>
      </c>
      <c r="CB2198" s="95">
        <v>25712081.291747998</v>
      </c>
      <c r="CC2198" s="95">
        <v>285042849.85546899</v>
      </c>
      <c r="CD2198" s="95">
        <v>68175408.780273393</v>
      </c>
      <c r="CE2198" s="95">
        <v>45775.3028969765</v>
      </c>
      <c r="CF2198" s="95">
        <v>9911345.1287841797</v>
      </c>
      <c r="CG2198" s="95">
        <v>88395188.956054702</v>
      </c>
      <c r="CH2198" s="95">
        <v>0</v>
      </c>
      <c r="CI2198" s="95">
        <v>424683.27783584601</v>
      </c>
      <c r="CJ2198" s="95">
        <v>35681577.451171897</v>
      </c>
      <c r="CK2198" s="95">
        <v>373740018.11328101</v>
      </c>
      <c r="CL2198" s="95">
        <v>85616382.572265595</v>
      </c>
      <c r="CM2198" s="160">
        <v>516799.535053253</v>
      </c>
      <c r="CN2198" s="160">
        <v>72614493.106445298</v>
      </c>
      <c r="CO2198" s="160">
        <v>514449050.66015601</v>
      </c>
      <c r="CP2198" s="95">
        <v>85616382.572265595</v>
      </c>
      <c r="CQ2198" s="95">
        <v>0</v>
      </c>
      <c r="CR2198" s="95">
        <v>0</v>
      </c>
      <c r="CS2198" s="95">
        <v>0</v>
      </c>
      <c r="CT2198" s="95">
        <v>0</v>
      </c>
      <c r="CU2198" s="161">
        <v>35623426.420532182</v>
      </c>
      <c r="CV2198" s="161">
        <v>373438038.81152368</v>
      </c>
    </row>
    <row r="2199" spans="1:100" x14ac:dyDescent="0.2">
      <c r="A2199" s="94" t="s">
        <v>186</v>
      </c>
      <c r="B2199" s="96">
        <v>42887</v>
      </c>
      <c r="C2199" s="95">
        <v>329504.315753937</v>
      </c>
      <c r="D2199" s="95">
        <v>0</v>
      </c>
      <c r="E2199" s="95">
        <v>50310.716364383698</v>
      </c>
      <c r="F2199" s="95">
        <v>43497.598213672602</v>
      </c>
      <c r="G2199" s="95">
        <v>45846.983818054199</v>
      </c>
      <c r="H2199" s="95">
        <v>0</v>
      </c>
      <c r="I2199" s="95">
        <v>0</v>
      </c>
      <c r="J2199" s="95">
        <v>93624.431797027602</v>
      </c>
      <c r="K2199" s="95">
        <v>6</v>
      </c>
      <c r="L2199" s="95">
        <v>1267.32672043145</v>
      </c>
      <c r="M2199" s="95">
        <v>106148.761366844</v>
      </c>
      <c r="N2199" s="95">
        <v>16451.175314664801</v>
      </c>
      <c r="O2199" s="95">
        <v>0</v>
      </c>
      <c r="P2199" s="95">
        <v>245562.38455200201</v>
      </c>
      <c r="Q2199" s="95">
        <v>10405.521398901899</v>
      </c>
      <c r="R2199" s="95">
        <v>0</v>
      </c>
      <c r="S2199" s="95">
        <v>45825.3276414871</v>
      </c>
      <c r="T2199" s="95">
        <v>0</v>
      </c>
      <c r="U2199" s="95">
        <v>93663.391349792495</v>
      </c>
      <c r="V2199" s="95">
        <v>22406278.136718798</v>
      </c>
      <c r="W2199" s="95">
        <v>0</v>
      </c>
      <c r="X2199" s="95">
        <v>3223720.2387390099</v>
      </c>
      <c r="Y2199" s="95">
        <v>1856842.3779907201</v>
      </c>
      <c r="Z2199" s="95">
        <v>9875149.4051513709</v>
      </c>
      <c r="AA2199" s="95">
        <v>0</v>
      </c>
      <c r="AB2199" s="95">
        <v>0</v>
      </c>
      <c r="AC2199" s="95">
        <v>36936062.781738304</v>
      </c>
      <c r="AD2199" s="95">
        <v>583.72878822684299</v>
      </c>
      <c r="AE2199" s="95">
        <v>20962.527187585802</v>
      </c>
      <c r="AF2199" s="95">
        <v>7150142.7827758798</v>
      </c>
      <c r="AG2199" s="95">
        <v>3025739.2401733398</v>
      </c>
      <c r="AH2199" s="95">
        <v>0</v>
      </c>
      <c r="AI2199" s="95">
        <v>13085198.235839801</v>
      </c>
      <c r="AJ2199" s="95">
        <v>2230768.92260742</v>
      </c>
      <c r="AK2199" s="95">
        <v>0</v>
      </c>
      <c r="AL2199" s="95">
        <v>9869279.0590820294</v>
      </c>
      <c r="AM2199" s="95">
        <v>0</v>
      </c>
      <c r="AN2199" s="95">
        <v>36924538.806640603</v>
      </c>
      <c r="AO2199" s="95">
        <v>250532535.31640601</v>
      </c>
      <c r="AP2199" s="95">
        <v>0</v>
      </c>
      <c r="AQ2199" s="95">
        <v>33845988.5703125</v>
      </c>
      <c r="AR2199" s="95">
        <v>17773565.535156298</v>
      </c>
      <c r="AS2199" s="95">
        <v>88380414.787109405</v>
      </c>
      <c r="AT2199" s="95">
        <v>0</v>
      </c>
      <c r="AU2199" s="95">
        <v>0</v>
      </c>
      <c r="AV2199" s="95">
        <v>141545314.875</v>
      </c>
      <c r="AW2199" s="95">
        <v>2016</v>
      </c>
      <c r="AX2199" s="95">
        <v>213376.214582443</v>
      </c>
      <c r="AY2199" s="95">
        <v>84615408.420898393</v>
      </c>
      <c r="AZ2199" s="95">
        <v>29510668.082275402</v>
      </c>
      <c r="BA2199" s="95">
        <v>0</v>
      </c>
      <c r="BB2199" s="95">
        <v>145928350.79492199</v>
      </c>
      <c r="BC2199" s="95">
        <v>23142924.921875</v>
      </c>
      <c r="BD2199" s="95">
        <v>0</v>
      </c>
      <c r="BE2199" s="95">
        <v>88254808.211914107</v>
      </c>
      <c r="BF2199" s="95">
        <v>0</v>
      </c>
      <c r="BG2199" s="95">
        <v>141652665.19531301</v>
      </c>
      <c r="BH2199" s="95">
        <v>59069432.762207001</v>
      </c>
      <c r="BI2199" s="95">
        <v>0</v>
      </c>
      <c r="BJ2199" s="95">
        <v>8466476.7283935491</v>
      </c>
      <c r="BK2199" s="95">
        <v>5567842.7902832003</v>
      </c>
      <c r="BL2199" s="95">
        <v>0</v>
      </c>
      <c r="BM2199" s="95">
        <v>0</v>
      </c>
      <c r="BN2199" s="95">
        <v>0</v>
      </c>
      <c r="BO2199" s="95">
        <v>0</v>
      </c>
      <c r="BP2199" s="95">
        <v>0</v>
      </c>
      <c r="BQ2199" s="95">
        <v>0</v>
      </c>
      <c r="BR2199" s="95">
        <v>23620453.4299316</v>
      </c>
      <c r="BS2199" s="95">
        <v>11052197.900878901</v>
      </c>
      <c r="BT2199" s="95">
        <v>0</v>
      </c>
      <c r="BU2199" s="95">
        <v>25564207.739746101</v>
      </c>
      <c r="BV2199" s="95">
        <v>8855668.2729492206</v>
      </c>
      <c r="BW2199" s="95">
        <v>0</v>
      </c>
      <c r="BX2199" s="95">
        <v>18357802.0930176</v>
      </c>
      <c r="BY2199" s="95">
        <v>0</v>
      </c>
      <c r="BZ2199" s="95">
        <v>0</v>
      </c>
      <c r="CA2199" s="95">
        <v>379853.14792251599</v>
      </c>
      <c r="CB2199" s="95">
        <v>25581961.2341309</v>
      </c>
      <c r="CC2199" s="95">
        <v>284458210.41015601</v>
      </c>
      <c r="CD2199" s="95">
        <v>67560839.6171875</v>
      </c>
      <c r="CE2199" s="95">
        <v>45847.012927532203</v>
      </c>
      <c r="CF2199" s="95">
        <v>9928509.7421875</v>
      </c>
      <c r="CG2199" s="95">
        <v>88902823.807617202</v>
      </c>
      <c r="CH2199" s="95">
        <v>0</v>
      </c>
      <c r="CI2199" s="95">
        <v>425757.35303878802</v>
      </c>
      <c r="CJ2199" s="95">
        <v>35550790.847167999</v>
      </c>
      <c r="CK2199" s="95">
        <v>373524175.64453101</v>
      </c>
      <c r="CL2199" s="95">
        <v>84897062.810546905</v>
      </c>
      <c r="CM2199" s="160">
        <v>517926.31734466599</v>
      </c>
      <c r="CN2199" s="160">
        <v>72601941.2578125</v>
      </c>
      <c r="CO2199" s="160">
        <v>515271495.98046899</v>
      </c>
      <c r="CP2199" s="95">
        <v>84897062.810546905</v>
      </c>
      <c r="CQ2199" s="95">
        <v>0</v>
      </c>
      <c r="CR2199" s="95">
        <v>0</v>
      </c>
      <c r="CS2199" s="95">
        <v>0</v>
      </c>
      <c r="CT2199" s="95">
        <v>0</v>
      </c>
      <c r="CU2199" s="161">
        <v>35510470.976318404</v>
      </c>
      <c r="CV2199" s="161">
        <v>373361034.2177732</v>
      </c>
    </row>
    <row r="2200" spans="1:100" x14ac:dyDescent="0.2">
      <c r="A2200" s="94" t="s">
        <v>186</v>
      </c>
      <c r="B2200" s="96">
        <v>42979</v>
      </c>
      <c r="C2200" s="95">
        <v>330782.79679489101</v>
      </c>
      <c r="D2200" s="95">
        <v>0</v>
      </c>
      <c r="E2200" s="95">
        <v>50927.220828533202</v>
      </c>
      <c r="F2200" s="95">
        <v>44339.365384578698</v>
      </c>
      <c r="G2200" s="95">
        <v>46556.589214325002</v>
      </c>
      <c r="H2200" s="95">
        <v>0</v>
      </c>
      <c r="I2200" s="95">
        <v>0</v>
      </c>
      <c r="J2200" s="95">
        <v>93776.5570039749</v>
      </c>
      <c r="K2200" s="95">
        <v>6</v>
      </c>
      <c r="L2200" s="95">
        <v>1347.4540674984501</v>
      </c>
      <c r="M2200" s="95">
        <v>106877.374791145</v>
      </c>
      <c r="N2200" s="95">
        <v>16513.222426891301</v>
      </c>
      <c r="O2200" s="95">
        <v>0</v>
      </c>
      <c r="P2200" s="95">
        <v>246536.48844718901</v>
      </c>
      <c r="Q2200" s="95">
        <v>10390.9641007185</v>
      </c>
      <c r="R2200" s="95">
        <v>0</v>
      </c>
      <c r="S2200" s="95">
        <v>46486.749043464697</v>
      </c>
      <c r="T2200" s="95">
        <v>0</v>
      </c>
      <c r="U2200" s="95">
        <v>93752.746803283706</v>
      </c>
      <c r="V2200" s="95">
        <v>22422744.0625</v>
      </c>
      <c r="W2200" s="95">
        <v>0</v>
      </c>
      <c r="X2200" s="95">
        <v>3201331.0809631301</v>
      </c>
      <c r="Y2200" s="95">
        <v>1861480.45924377</v>
      </c>
      <c r="Z2200" s="95">
        <v>9930980.0498046894</v>
      </c>
      <c r="AA2200" s="95">
        <v>0</v>
      </c>
      <c r="AB2200" s="95">
        <v>0</v>
      </c>
      <c r="AC2200" s="95">
        <v>36799098.200683601</v>
      </c>
      <c r="AD2200" s="95">
        <v>556.31560972333</v>
      </c>
      <c r="AE2200" s="95">
        <v>29414.0488147736</v>
      </c>
      <c r="AF2200" s="95">
        <v>7150364.7023315402</v>
      </c>
      <c r="AG2200" s="95">
        <v>3031193.6454772898</v>
      </c>
      <c r="AH2200" s="95">
        <v>0</v>
      </c>
      <c r="AI2200" s="95">
        <v>13057993.2264404</v>
      </c>
      <c r="AJ2200" s="95">
        <v>2242956.8649597201</v>
      </c>
      <c r="AK2200" s="95">
        <v>0</v>
      </c>
      <c r="AL2200" s="95">
        <v>9923652.9984130897</v>
      </c>
      <c r="AM2200" s="95">
        <v>0</v>
      </c>
      <c r="AN2200" s="95">
        <v>36799040.611328103</v>
      </c>
      <c r="AO2200" s="95">
        <v>250905642.296875</v>
      </c>
      <c r="AP2200" s="95">
        <v>0</v>
      </c>
      <c r="AQ2200" s="95">
        <v>33699298.737792999</v>
      </c>
      <c r="AR2200" s="95">
        <v>17811710.574707001</v>
      </c>
      <c r="AS2200" s="95">
        <v>89289765.207031295</v>
      </c>
      <c r="AT2200" s="95">
        <v>0</v>
      </c>
      <c r="AU2200" s="95">
        <v>0</v>
      </c>
      <c r="AV2200" s="95">
        <v>141875478.57226601</v>
      </c>
      <c r="AW2200" s="95">
        <v>1921</v>
      </c>
      <c r="AX2200" s="95">
        <v>356157.888050079</v>
      </c>
      <c r="AY2200" s="95">
        <v>85086282.7421875</v>
      </c>
      <c r="AZ2200" s="95">
        <v>29705206.310791001</v>
      </c>
      <c r="BA2200" s="95">
        <v>0</v>
      </c>
      <c r="BB2200" s="95">
        <v>146152668.24218801</v>
      </c>
      <c r="BC2200" s="95">
        <v>23288703.8679199</v>
      </c>
      <c r="BD2200" s="95">
        <v>0</v>
      </c>
      <c r="BE2200" s="95">
        <v>89124212.966796905</v>
      </c>
      <c r="BF2200" s="95">
        <v>0</v>
      </c>
      <c r="BG2200" s="95">
        <v>141874693.81640601</v>
      </c>
      <c r="BH2200" s="95">
        <v>59047413.017578103</v>
      </c>
      <c r="BI2200" s="95">
        <v>0</v>
      </c>
      <c r="BJ2200" s="95">
        <v>8270614.0535278302</v>
      </c>
      <c r="BK2200" s="95">
        <v>5502139.5957641602</v>
      </c>
      <c r="BL2200" s="95">
        <v>0</v>
      </c>
      <c r="BM2200" s="95">
        <v>0</v>
      </c>
      <c r="BN2200" s="95">
        <v>0</v>
      </c>
      <c r="BO2200" s="95">
        <v>0</v>
      </c>
      <c r="BP2200" s="95">
        <v>0</v>
      </c>
      <c r="BQ2200" s="95">
        <v>0</v>
      </c>
      <c r="BR2200" s="95">
        <v>23758840.004394501</v>
      </c>
      <c r="BS2200" s="95">
        <v>11085841.287475601</v>
      </c>
      <c r="BT2200" s="95">
        <v>0</v>
      </c>
      <c r="BU2200" s="95">
        <v>19502516.4997559</v>
      </c>
      <c r="BV2200" s="95">
        <v>8911615.3549804706</v>
      </c>
      <c r="BW2200" s="95">
        <v>0</v>
      </c>
      <c r="BX2200" s="95">
        <v>16052945.482421899</v>
      </c>
      <c r="BY2200" s="95">
        <v>0</v>
      </c>
      <c r="BZ2200" s="95">
        <v>0</v>
      </c>
      <c r="CA2200" s="95">
        <v>381708.48486709601</v>
      </c>
      <c r="CB2200" s="95">
        <v>25593897.6398926</v>
      </c>
      <c r="CC2200" s="95">
        <v>285272120.61328101</v>
      </c>
      <c r="CD2200" s="95">
        <v>67291339.458007798</v>
      </c>
      <c r="CE2200" s="95">
        <v>46552.283830165899</v>
      </c>
      <c r="CF2200" s="95">
        <v>9972096.3739013709</v>
      </c>
      <c r="CG2200" s="95">
        <v>89568722.141601607</v>
      </c>
      <c r="CH2200" s="95">
        <v>0</v>
      </c>
      <c r="CI2200" s="95">
        <v>428248.88442230201</v>
      </c>
      <c r="CJ2200" s="95">
        <v>35551356.179199196</v>
      </c>
      <c r="CK2200" s="95">
        <v>374695306.71093798</v>
      </c>
      <c r="CL2200" s="95">
        <v>84851240.1484375</v>
      </c>
      <c r="CM2200" s="160">
        <v>520560.28767776501</v>
      </c>
      <c r="CN2200" s="160">
        <v>72511987.246093795</v>
      </c>
      <c r="CO2200" s="160">
        <v>517332386.41015601</v>
      </c>
      <c r="CP2200" s="95">
        <v>84851240.1484375</v>
      </c>
      <c r="CQ2200" s="95">
        <v>0</v>
      </c>
      <c r="CR2200" s="95">
        <v>0</v>
      </c>
      <c r="CS2200" s="95">
        <v>0</v>
      </c>
      <c r="CT2200" s="95">
        <v>0</v>
      </c>
      <c r="CU2200" s="161">
        <v>35565994.013793975</v>
      </c>
      <c r="CV2200" s="161">
        <v>374840842.75488263</v>
      </c>
    </row>
    <row r="2201" spans="1:100" x14ac:dyDescent="0.2">
      <c r="A2201" s="94" t="s">
        <v>186</v>
      </c>
      <c r="B2201" s="96">
        <v>43070</v>
      </c>
      <c r="C2201" s="95">
        <v>331990.63560485799</v>
      </c>
      <c r="D2201" s="95">
        <v>0</v>
      </c>
      <c r="E2201" s="95">
        <v>51935.988470554403</v>
      </c>
      <c r="F2201" s="95">
        <v>45435.8423938751</v>
      </c>
      <c r="G2201" s="95">
        <v>46697.583029270201</v>
      </c>
      <c r="H2201" s="95">
        <v>0</v>
      </c>
      <c r="I2201" s="95">
        <v>0</v>
      </c>
      <c r="J2201" s="95">
        <v>93541.8200387955</v>
      </c>
      <c r="K2201" s="95">
        <v>5</v>
      </c>
      <c r="L2201" s="95">
        <v>1370.0088307261501</v>
      </c>
      <c r="M2201" s="95">
        <v>107534.545052528</v>
      </c>
      <c r="N2201" s="95">
        <v>16460.675718307499</v>
      </c>
      <c r="O2201" s="95">
        <v>0</v>
      </c>
      <c r="P2201" s="95">
        <v>247925.46336555501</v>
      </c>
      <c r="Q2201" s="95">
        <v>10510.578237772001</v>
      </c>
      <c r="R2201" s="95">
        <v>0</v>
      </c>
      <c r="S2201" s="95">
        <v>46642.698162078901</v>
      </c>
      <c r="T2201" s="95">
        <v>0</v>
      </c>
      <c r="U2201" s="95">
        <v>93503.628450393706</v>
      </c>
      <c r="V2201" s="95">
        <v>22549544.439208999</v>
      </c>
      <c r="W2201" s="95">
        <v>0</v>
      </c>
      <c r="X2201" s="95">
        <v>3242963.1114807101</v>
      </c>
      <c r="Y2201" s="95">
        <v>1921731.7802734401</v>
      </c>
      <c r="Z2201" s="95">
        <v>10059049.672973599</v>
      </c>
      <c r="AA2201" s="95">
        <v>0</v>
      </c>
      <c r="AB2201" s="95">
        <v>0</v>
      </c>
      <c r="AC2201" s="95">
        <v>36934908.242675804</v>
      </c>
      <c r="AD2201" s="95">
        <v>537.19183909893002</v>
      </c>
      <c r="AE2201" s="95">
        <v>22998.8564596176</v>
      </c>
      <c r="AF2201" s="95">
        <v>7227006.6746215802</v>
      </c>
      <c r="AG2201" s="95">
        <v>3040994.6341552702</v>
      </c>
      <c r="AH2201" s="95">
        <v>0</v>
      </c>
      <c r="AI2201" s="95">
        <v>13221554.7615967</v>
      </c>
      <c r="AJ2201" s="95">
        <v>2270419.1524047898</v>
      </c>
      <c r="AK2201" s="95">
        <v>0</v>
      </c>
      <c r="AL2201" s="95">
        <v>10050256.6846924</v>
      </c>
      <c r="AM2201" s="95">
        <v>0</v>
      </c>
      <c r="AN2201" s="95">
        <v>36924363.729492202</v>
      </c>
      <c r="AO2201" s="95">
        <v>253677642.234375</v>
      </c>
      <c r="AP2201" s="95">
        <v>0</v>
      </c>
      <c r="AQ2201" s="95">
        <v>34487374.018066399</v>
      </c>
      <c r="AR2201" s="95">
        <v>18327153.5310059</v>
      </c>
      <c r="AS2201" s="95">
        <v>90535269.019531295</v>
      </c>
      <c r="AT2201" s="95">
        <v>0</v>
      </c>
      <c r="AU2201" s="95">
        <v>0</v>
      </c>
      <c r="AV2201" s="95">
        <v>142389144.42968801</v>
      </c>
      <c r="AW2201" s="95">
        <v>1843</v>
      </c>
      <c r="AX2201" s="95">
        <v>276400.90768814099</v>
      </c>
      <c r="AY2201" s="95">
        <v>86397286.116210893</v>
      </c>
      <c r="AZ2201" s="95">
        <v>29842453.0310059</v>
      </c>
      <c r="BA2201" s="95">
        <v>0</v>
      </c>
      <c r="BB2201" s="95">
        <v>148095202.63476601</v>
      </c>
      <c r="BC2201" s="95">
        <v>23636958.471435498</v>
      </c>
      <c r="BD2201" s="95">
        <v>0</v>
      </c>
      <c r="BE2201" s="95">
        <v>90811043.321289107</v>
      </c>
      <c r="BF2201" s="95">
        <v>0</v>
      </c>
      <c r="BG2201" s="95">
        <v>142431076.43164101</v>
      </c>
      <c r="BH2201" s="95">
        <v>60017406.697753899</v>
      </c>
      <c r="BI2201" s="95">
        <v>0</v>
      </c>
      <c r="BJ2201" s="95">
        <v>8442903.0839843806</v>
      </c>
      <c r="BK2201" s="95">
        <v>5653476.86010742</v>
      </c>
      <c r="BL2201" s="95">
        <v>0</v>
      </c>
      <c r="BM2201" s="95">
        <v>0</v>
      </c>
      <c r="BN2201" s="95">
        <v>0</v>
      </c>
      <c r="BO2201" s="95">
        <v>0</v>
      </c>
      <c r="BP2201" s="95">
        <v>0</v>
      </c>
      <c r="BQ2201" s="95">
        <v>0</v>
      </c>
      <c r="BR2201" s="95">
        <v>24097948.946533199</v>
      </c>
      <c r="BS2201" s="95">
        <v>11119763.8349609</v>
      </c>
      <c r="BT2201" s="95">
        <v>0</v>
      </c>
      <c r="BU2201" s="95">
        <v>25492559.059814502</v>
      </c>
      <c r="BV2201" s="95">
        <v>8996572.80078125</v>
      </c>
      <c r="BW2201" s="95">
        <v>0</v>
      </c>
      <c r="BX2201" s="95">
        <v>17647053.175781298</v>
      </c>
      <c r="BY2201" s="95">
        <v>0</v>
      </c>
      <c r="BZ2201" s="95">
        <v>0</v>
      </c>
      <c r="CA2201" s="95">
        <v>384095.529010773</v>
      </c>
      <c r="CB2201" s="95">
        <v>25955297.357177701</v>
      </c>
      <c r="CC2201" s="95">
        <v>289275022.92968798</v>
      </c>
      <c r="CD2201" s="95">
        <v>68516259.032226607</v>
      </c>
      <c r="CE2201" s="95">
        <v>46712.547245979302</v>
      </c>
      <c r="CF2201" s="95">
        <v>10070975.8708496</v>
      </c>
      <c r="CG2201" s="95">
        <v>90809459.791015595</v>
      </c>
      <c r="CH2201" s="95">
        <v>0</v>
      </c>
      <c r="CI2201" s="95">
        <v>430774.58995437599</v>
      </c>
      <c r="CJ2201" s="95">
        <v>35950964.3037109</v>
      </c>
      <c r="CK2201" s="95">
        <v>379747728.72656298</v>
      </c>
      <c r="CL2201" s="95">
        <v>86414316.124023393</v>
      </c>
      <c r="CM2201" s="160">
        <v>522716.31290054298</v>
      </c>
      <c r="CN2201" s="160">
        <v>72926883.040039107</v>
      </c>
      <c r="CO2201" s="160">
        <v>522146336.38281298</v>
      </c>
      <c r="CP2201" s="95">
        <v>86414316.124023393</v>
      </c>
      <c r="CQ2201" s="95">
        <v>0</v>
      </c>
      <c r="CR2201" s="95">
        <v>0</v>
      </c>
      <c r="CS2201" s="95">
        <v>0</v>
      </c>
      <c r="CT2201" s="95">
        <v>0</v>
      </c>
      <c r="CU2201" s="161">
        <v>36026273.228027299</v>
      </c>
      <c r="CV2201" s="161">
        <v>380084482.7207036</v>
      </c>
    </row>
    <row r="2202" spans="1:100" x14ac:dyDescent="0.2">
      <c r="A2202" s="94" t="s">
        <v>186</v>
      </c>
      <c r="B2202" s="96">
        <v>43160</v>
      </c>
      <c r="C2202" s="95">
        <v>329715.28975677502</v>
      </c>
      <c r="D2202" s="95">
        <v>0</v>
      </c>
      <c r="E2202" s="95">
        <v>52463.012613773302</v>
      </c>
      <c r="F2202" s="95">
        <v>46071.024217605598</v>
      </c>
      <c r="G2202" s="95">
        <v>46597.196726798997</v>
      </c>
      <c r="H2202" s="95">
        <v>0</v>
      </c>
      <c r="I2202" s="95">
        <v>0</v>
      </c>
      <c r="J2202" s="95">
        <v>93524.947767257705</v>
      </c>
      <c r="K2202" s="95">
        <v>5</v>
      </c>
      <c r="L2202" s="95">
        <v>1366.3056083470599</v>
      </c>
      <c r="M2202" s="95">
        <v>106579.732723236</v>
      </c>
      <c r="N2202" s="95">
        <v>16562.058807849899</v>
      </c>
      <c r="O2202" s="95">
        <v>0</v>
      </c>
      <c r="P2202" s="95">
        <v>247286.506887436</v>
      </c>
      <c r="Q2202" s="95">
        <v>10507.6179763079</v>
      </c>
      <c r="R2202" s="95">
        <v>0</v>
      </c>
      <c r="S2202" s="95">
        <v>46550.412353992499</v>
      </c>
      <c r="T2202" s="95">
        <v>0</v>
      </c>
      <c r="U2202" s="95">
        <v>93568.227434158296</v>
      </c>
      <c r="V2202" s="95">
        <v>22491530.107421901</v>
      </c>
      <c r="W2202" s="95">
        <v>0</v>
      </c>
      <c r="X2202" s="95">
        <v>3137826.6365356399</v>
      </c>
      <c r="Y2202" s="95">
        <v>1896557.2499084501</v>
      </c>
      <c r="Z2202" s="95">
        <v>9976376.1447753906</v>
      </c>
      <c r="AA2202" s="95">
        <v>0</v>
      </c>
      <c r="AB2202" s="95">
        <v>0</v>
      </c>
      <c r="AC2202" s="95">
        <v>36988389.3916016</v>
      </c>
      <c r="AD2202" s="95">
        <v>573.00487205386196</v>
      </c>
      <c r="AE2202" s="95">
        <v>21942.312085390098</v>
      </c>
      <c r="AF2202" s="95">
        <v>7139644.6610107403</v>
      </c>
      <c r="AG2202" s="95">
        <v>3078312.4750060998</v>
      </c>
      <c r="AH2202" s="95">
        <v>0</v>
      </c>
      <c r="AI2202" s="95">
        <v>12991043.002441401</v>
      </c>
      <c r="AJ2202" s="95">
        <v>2265843.5938415499</v>
      </c>
      <c r="AK2202" s="95">
        <v>0</v>
      </c>
      <c r="AL2202" s="95">
        <v>9969009.8254394494</v>
      </c>
      <c r="AM2202" s="95">
        <v>0</v>
      </c>
      <c r="AN2202" s="95">
        <v>36984175.632324196</v>
      </c>
      <c r="AO2202" s="95">
        <v>254930331.06445301</v>
      </c>
      <c r="AP2202" s="95">
        <v>0</v>
      </c>
      <c r="AQ2202" s="95">
        <v>33345754.443359401</v>
      </c>
      <c r="AR2202" s="95">
        <v>18248424.6645508</v>
      </c>
      <c r="AS2202" s="95">
        <v>90615707.212890595</v>
      </c>
      <c r="AT2202" s="95">
        <v>0</v>
      </c>
      <c r="AU2202" s="95">
        <v>0</v>
      </c>
      <c r="AV2202" s="95">
        <v>143290300.39843801</v>
      </c>
      <c r="AW2202" s="95">
        <v>1980</v>
      </c>
      <c r="AX2202" s="95">
        <v>238167.77830314601</v>
      </c>
      <c r="AY2202" s="95">
        <v>86119548.798828095</v>
      </c>
      <c r="AZ2202" s="95">
        <v>30247595.278808601</v>
      </c>
      <c r="BA2202" s="95">
        <v>0</v>
      </c>
      <c r="BB2202" s="95">
        <v>146725192.28515601</v>
      </c>
      <c r="BC2202" s="95">
        <v>23822070.580566399</v>
      </c>
      <c r="BD2202" s="95">
        <v>0</v>
      </c>
      <c r="BE2202" s="95">
        <v>90348251.5234375</v>
      </c>
      <c r="BF2202" s="95">
        <v>0</v>
      </c>
      <c r="BG2202" s="95">
        <v>143381491.9375</v>
      </c>
      <c r="BH2202" s="95">
        <v>59825839.294921897</v>
      </c>
      <c r="BI2202" s="95">
        <v>0</v>
      </c>
      <c r="BJ2202" s="95">
        <v>8310961.7882080097</v>
      </c>
      <c r="BK2202" s="95">
        <v>5664998.1828002902</v>
      </c>
      <c r="BL2202" s="95">
        <v>0</v>
      </c>
      <c r="BM2202" s="95">
        <v>0</v>
      </c>
      <c r="BN2202" s="95">
        <v>0</v>
      </c>
      <c r="BO2202" s="95">
        <v>0</v>
      </c>
      <c r="BP2202" s="95">
        <v>0</v>
      </c>
      <c r="BQ2202" s="95">
        <v>0</v>
      </c>
      <c r="BR2202" s="95">
        <v>24005097.1257324</v>
      </c>
      <c r="BS2202" s="95">
        <v>11232177.182251001</v>
      </c>
      <c r="BT2202" s="95">
        <v>0</v>
      </c>
      <c r="BU2202" s="95">
        <v>25247963.759765599</v>
      </c>
      <c r="BV2202" s="95">
        <v>8999454.8450927697</v>
      </c>
      <c r="BW2202" s="95">
        <v>0</v>
      </c>
      <c r="BX2202" s="95">
        <v>18200306.794189502</v>
      </c>
      <c r="BY2202" s="95">
        <v>0</v>
      </c>
      <c r="BZ2202" s="95">
        <v>0</v>
      </c>
      <c r="CA2202" s="95">
        <v>382064.80464172398</v>
      </c>
      <c r="CB2202" s="95">
        <v>25547427.537109401</v>
      </c>
      <c r="CC2202" s="95">
        <v>288317462.71093798</v>
      </c>
      <c r="CD2202" s="95">
        <v>68056671.258789107</v>
      </c>
      <c r="CE2202" s="95">
        <v>46584.198816776297</v>
      </c>
      <c r="CF2202" s="95">
        <v>9988260.8184814509</v>
      </c>
      <c r="CG2202" s="95">
        <v>90703073.859375</v>
      </c>
      <c r="CH2202" s="95">
        <v>0</v>
      </c>
      <c r="CI2202" s="95">
        <v>428671.44562911999</v>
      </c>
      <c r="CJ2202" s="95">
        <v>35608264.386718802</v>
      </c>
      <c r="CK2202" s="95">
        <v>379237933.01953101</v>
      </c>
      <c r="CL2202" s="95">
        <v>85591448.668945298</v>
      </c>
      <c r="CM2202" s="160">
        <v>520680.18126678502</v>
      </c>
      <c r="CN2202" s="160">
        <v>72648002.421875</v>
      </c>
      <c r="CO2202" s="160">
        <v>522876526.19140601</v>
      </c>
      <c r="CP2202" s="95">
        <v>85591448.668945298</v>
      </c>
      <c r="CQ2202" s="95">
        <v>0</v>
      </c>
      <c r="CR2202" s="95">
        <v>0</v>
      </c>
      <c r="CS2202" s="95">
        <v>0</v>
      </c>
      <c r="CT2202" s="95">
        <v>0</v>
      </c>
      <c r="CU2202" s="161">
        <v>35535688.35559085</v>
      </c>
      <c r="CV2202" s="161">
        <v>379020536.57031298</v>
      </c>
    </row>
    <row r="2203" spans="1:100" x14ac:dyDescent="0.2">
      <c r="A2203" s="94" t="s">
        <v>186</v>
      </c>
      <c r="B2203" s="96">
        <v>43252</v>
      </c>
      <c r="C2203" s="95">
        <v>331167.46986007702</v>
      </c>
      <c r="D2203" s="95">
        <v>0</v>
      </c>
      <c r="E2203" s="95">
        <v>53383.623244762399</v>
      </c>
      <c r="F2203" s="95">
        <v>47291.149304866798</v>
      </c>
      <c r="G2203" s="95">
        <v>46340.4576730728</v>
      </c>
      <c r="H2203" s="95">
        <v>0</v>
      </c>
      <c r="I2203" s="95">
        <v>0</v>
      </c>
      <c r="J2203" s="95">
        <v>93328.573441505403</v>
      </c>
      <c r="K2203" s="95">
        <v>5</v>
      </c>
      <c r="L2203" s="95">
        <v>1311.49891299009</v>
      </c>
      <c r="M2203" s="95">
        <v>107629.649778366</v>
      </c>
      <c r="N2203" s="95">
        <v>16583.667317867301</v>
      </c>
      <c r="O2203" s="95">
        <v>0</v>
      </c>
      <c r="P2203" s="95">
        <v>248491.39098548901</v>
      </c>
      <c r="Q2203" s="95">
        <v>10546.100110054</v>
      </c>
      <c r="R2203" s="95">
        <v>0</v>
      </c>
      <c r="S2203" s="95">
        <v>46354.418187141397</v>
      </c>
      <c r="T2203" s="95">
        <v>0</v>
      </c>
      <c r="U2203" s="95">
        <v>93397.695129394502</v>
      </c>
      <c r="V2203" s="95">
        <v>22452278.5310059</v>
      </c>
      <c r="W2203" s="95">
        <v>0</v>
      </c>
      <c r="X2203" s="95">
        <v>3154041.8980407701</v>
      </c>
      <c r="Y2203" s="95">
        <v>1936826.3759307901</v>
      </c>
      <c r="Z2203" s="95">
        <v>9917989.0933837909</v>
      </c>
      <c r="AA2203" s="95">
        <v>0</v>
      </c>
      <c r="AB2203" s="95">
        <v>0</v>
      </c>
      <c r="AC2203" s="95">
        <v>36792753.617675804</v>
      </c>
      <c r="AD2203" s="95">
        <v>550.50598186254501</v>
      </c>
      <c r="AE2203" s="95">
        <v>27474.9662022591</v>
      </c>
      <c r="AF2203" s="95">
        <v>7170964.29296875</v>
      </c>
      <c r="AG2203" s="95">
        <v>3087078.21374512</v>
      </c>
      <c r="AH2203" s="95">
        <v>0</v>
      </c>
      <c r="AI2203" s="95">
        <v>13038566.2269287</v>
      </c>
      <c r="AJ2203" s="95">
        <v>2269685.5181884798</v>
      </c>
      <c r="AK2203" s="95">
        <v>0</v>
      </c>
      <c r="AL2203" s="95">
        <v>9917754.23364258</v>
      </c>
      <c r="AM2203" s="95">
        <v>0</v>
      </c>
      <c r="AN2203" s="95">
        <v>36811773.140625</v>
      </c>
      <c r="AO2203" s="95">
        <v>255449498.58398399</v>
      </c>
      <c r="AP2203" s="95">
        <v>0</v>
      </c>
      <c r="AQ2203" s="95">
        <v>33406075.449218798</v>
      </c>
      <c r="AR2203" s="95">
        <v>18625603.130127002</v>
      </c>
      <c r="AS2203" s="95">
        <v>90414622.840820298</v>
      </c>
      <c r="AT2203" s="95">
        <v>0</v>
      </c>
      <c r="AU2203" s="95">
        <v>0</v>
      </c>
      <c r="AV2203" s="95">
        <v>143707896.60156301</v>
      </c>
      <c r="AW2203" s="95">
        <v>1942</v>
      </c>
      <c r="AX2203" s="95">
        <v>295582.29605102498</v>
      </c>
      <c r="AY2203" s="95">
        <v>86965443.381835893</v>
      </c>
      <c r="AZ2203" s="95">
        <v>30648893.879882801</v>
      </c>
      <c r="BA2203" s="95">
        <v>0</v>
      </c>
      <c r="BB2203" s="95">
        <v>147951349.49609399</v>
      </c>
      <c r="BC2203" s="95">
        <v>23957744.131347701</v>
      </c>
      <c r="BD2203" s="95">
        <v>0</v>
      </c>
      <c r="BE2203" s="95">
        <v>90331868.663085893</v>
      </c>
      <c r="BF2203" s="95">
        <v>0</v>
      </c>
      <c r="BG2203" s="95">
        <v>143597323.16796899</v>
      </c>
      <c r="BH2203" s="95">
        <v>60137980.958496101</v>
      </c>
      <c r="BI2203" s="95">
        <v>0</v>
      </c>
      <c r="BJ2203" s="95">
        <v>8341201.7419433603</v>
      </c>
      <c r="BK2203" s="95">
        <v>5837982.4263305701</v>
      </c>
      <c r="BL2203" s="95">
        <v>0</v>
      </c>
      <c r="BM2203" s="95">
        <v>0</v>
      </c>
      <c r="BN2203" s="95">
        <v>0</v>
      </c>
      <c r="BO2203" s="95">
        <v>0</v>
      </c>
      <c r="BP2203" s="95">
        <v>0</v>
      </c>
      <c r="BQ2203" s="95">
        <v>0</v>
      </c>
      <c r="BR2203" s="95">
        <v>24219285.759033199</v>
      </c>
      <c r="BS2203" s="95">
        <v>11321140.799194301</v>
      </c>
      <c r="BT2203" s="95">
        <v>0</v>
      </c>
      <c r="BU2203" s="95">
        <v>25456126.909667999</v>
      </c>
      <c r="BV2203" s="95">
        <v>9048882.6112060491</v>
      </c>
      <c r="BW2203" s="95">
        <v>0</v>
      </c>
      <c r="BX2203" s="95">
        <v>18512541.713134799</v>
      </c>
      <c r="BY2203" s="95">
        <v>0</v>
      </c>
      <c r="BZ2203" s="95">
        <v>0</v>
      </c>
      <c r="CA2203" s="95">
        <v>384650.50128555298</v>
      </c>
      <c r="CB2203" s="95">
        <v>25643608.154541001</v>
      </c>
      <c r="CC2203" s="95">
        <v>289998987.00390601</v>
      </c>
      <c r="CD2203" s="95">
        <v>68512544.314453095</v>
      </c>
      <c r="CE2203" s="95">
        <v>46345.200577735901</v>
      </c>
      <c r="CF2203" s="95">
        <v>9929222.6151122991</v>
      </c>
      <c r="CG2203" s="95">
        <v>90630581.057617202</v>
      </c>
      <c r="CH2203" s="95">
        <v>0</v>
      </c>
      <c r="CI2203" s="95">
        <v>431019.63055801397</v>
      </c>
      <c r="CJ2203" s="95">
        <v>35523976.325195298</v>
      </c>
      <c r="CK2203" s="95">
        <v>380634195.48046899</v>
      </c>
      <c r="CL2203" s="95">
        <v>85970889.045898393</v>
      </c>
      <c r="CM2203" s="160">
        <v>522896.09316635103</v>
      </c>
      <c r="CN2203" s="160">
        <v>72526029.947265595</v>
      </c>
      <c r="CO2203" s="160">
        <v>524580864.74218798</v>
      </c>
      <c r="CP2203" s="95">
        <v>85970889.045898393</v>
      </c>
      <c r="CQ2203" s="95">
        <v>0</v>
      </c>
      <c r="CR2203" s="95">
        <v>0</v>
      </c>
      <c r="CS2203" s="95">
        <v>0</v>
      </c>
      <c r="CT2203" s="95">
        <v>0</v>
      </c>
      <c r="CU2203" s="161">
        <v>35572830.769653298</v>
      </c>
      <c r="CV2203" s="161">
        <v>380629568.0615232</v>
      </c>
    </row>
    <row r="2204" spans="1:100" x14ac:dyDescent="0.2">
      <c r="A2204" s="94" t="s">
        <v>186</v>
      </c>
      <c r="B2204" s="96">
        <v>43344</v>
      </c>
      <c r="C2204" s="95">
        <v>331297.99822998</v>
      </c>
      <c r="D2204" s="95">
        <v>0</v>
      </c>
      <c r="E2204" s="95">
        <v>54287.4727697372</v>
      </c>
      <c r="F2204" s="95">
        <v>48566.161679744699</v>
      </c>
      <c r="G2204" s="95">
        <v>46534.824484825098</v>
      </c>
      <c r="H2204" s="95">
        <v>0</v>
      </c>
      <c r="I2204" s="95">
        <v>0</v>
      </c>
      <c r="J2204" s="95">
        <v>93010.547201156602</v>
      </c>
      <c r="K2204" s="95">
        <v>5</v>
      </c>
      <c r="L2204" s="95">
        <v>1391.0759630948301</v>
      </c>
      <c r="M2204" s="95">
        <v>107711.059232712</v>
      </c>
      <c r="N2204" s="95">
        <v>16521.218716382999</v>
      </c>
      <c r="O2204" s="95">
        <v>0</v>
      </c>
      <c r="P2204" s="95">
        <v>249056.29891777001</v>
      </c>
      <c r="Q2204" s="95">
        <v>10554.826210617999</v>
      </c>
      <c r="R2204" s="95">
        <v>0</v>
      </c>
      <c r="S2204" s="95">
        <v>46471.927980423003</v>
      </c>
      <c r="T2204" s="95">
        <v>0</v>
      </c>
      <c r="U2204" s="95">
        <v>92958.294812202497</v>
      </c>
      <c r="V2204" s="95">
        <v>22519300.5080566</v>
      </c>
      <c r="W2204" s="95">
        <v>0</v>
      </c>
      <c r="X2204" s="95">
        <v>3114008.6206359901</v>
      </c>
      <c r="Y2204" s="95">
        <v>1941172.4737243699</v>
      </c>
      <c r="Z2204" s="95">
        <v>9952650.64916992</v>
      </c>
      <c r="AA2204" s="95">
        <v>0</v>
      </c>
      <c r="AB2204" s="95">
        <v>0</v>
      </c>
      <c r="AC2204" s="95">
        <v>36733319.287109397</v>
      </c>
      <c r="AD2204" s="95">
        <v>536.43248197436299</v>
      </c>
      <c r="AE2204" s="95">
        <v>35836.658983707399</v>
      </c>
      <c r="AF2204" s="95">
        <v>7138475.57775879</v>
      </c>
      <c r="AG2204" s="95">
        <v>3100649.4472961398</v>
      </c>
      <c r="AH2204" s="95">
        <v>0</v>
      </c>
      <c r="AI2204" s="95">
        <v>13011821.310302701</v>
      </c>
      <c r="AJ2204" s="95">
        <v>2265017.8870544401</v>
      </c>
      <c r="AK2204" s="95">
        <v>0</v>
      </c>
      <c r="AL2204" s="95">
        <v>9943206.7387695294</v>
      </c>
      <c r="AM2204" s="95">
        <v>0</v>
      </c>
      <c r="AN2204" s="95">
        <v>36732436.828125</v>
      </c>
      <c r="AO2204" s="95">
        <v>257012459.67773399</v>
      </c>
      <c r="AP2204" s="95">
        <v>0</v>
      </c>
      <c r="AQ2204" s="95">
        <v>33244890.396972701</v>
      </c>
      <c r="AR2204" s="95">
        <v>18960009.8359375</v>
      </c>
      <c r="AS2204" s="95">
        <v>91321920.079101607</v>
      </c>
      <c r="AT2204" s="95">
        <v>0</v>
      </c>
      <c r="AU2204" s="95">
        <v>0</v>
      </c>
      <c r="AV2204" s="95">
        <v>143667713.66992199</v>
      </c>
      <c r="AW2204" s="95">
        <v>1888</v>
      </c>
      <c r="AX2204" s="95">
        <v>422146.92131805402</v>
      </c>
      <c r="AY2204" s="95">
        <v>86975787.500976607</v>
      </c>
      <c r="AZ2204" s="95">
        <v>30854984.284912098</v>
      </c>
      <c r="BA2204" s="95">
        <v>0</v>
      </c>
      <c r="BB2204" s="95">
        <v>148157714.875</v>
      </c>
      <c r="BC2204" s="95">
        <v>23979564.9931641</v>
      </c>
      <c r="BD2204" s="95">
        <v>0</v>
      </c>
      <c r="BE2204" s="95">
        <v>91133901.167968795</v>
      </c>
      <c r="BF2204" s="95">
        <v>0</v>
      </c>
      <c r="BG2204" s="95">
        <v>143627320.35156301</v>
      </c>
      <c r="BH2204" s="95">
        <v>60180818.5244141</v>
      </c>
      <c r="BI2204" s="95">
        <v>0</v>
      </c>
      <c r="BJ2204" s="95">
        <v>8166910.9287109403</v>
      </c>
      <c r="BK2204" s="95">
        <v>5758488.7337036096</v>
      </c>
      <c r="BL2204" s="95">
        <v>0</v>
      </c>
      <c r="BM2204" s="95">
        <v>0</v>
      </c>
      <c r="BN2204" s="95">
        <v>0</v>
      </c>
      <c r="BO2204" s="95">
        <v>0</v>
      </c>
      <c r="BP2204" s="95">
        <v>0</v>
      </c>
      <c r="BQ2204" s="95">
        <v>0</v>
      </c>
      <c r="BR2204" s="95">
        <v>24231539.714355499</v>
      </c>
      <c r="BS2204" s="95">
        <v>11404426.9499512</v>
      </c>
      <c r="BT2204" s="95">
        <v>0</v>
      </c>
      <c r="BU2204" s="95">
        <v>19469591.0397949</v>
      </c>
      <c r="BV2204" s="95">
        <v>9053645.0754394494</v>
      </c>
      <c r="BW2204" s="95">
        <v>0</v>
      </c>
      <c r="BX2204" s="95">
        <v>16175405.662475601</v>
      </c>
      <c r="BY2204" s="95">
        <v>0</v>
      </c>
      <c r="BZ2204" s="95">
        <v>0</v>
      </c>
      <c r="CA2204" s="95">
        <v>385389.778408051</v>
      </c>
      <c r="CB2204" s="95">
        <v>25653661.7194824</v>
      </c>
      <c r="CC2204" s="95">
        <v>291164406.77343798</v>
      </c>
      <c r="CD2204" s="95">
        <v>68345854.481445298</v>
      </c>
      <c r="CE2204" s="95">
        <v>46524.798236846902</v>
      </c>
      <c r="CF2204" s="95">
        <v>9919760.86572266</v>
      </c>
      <c r="CG2204" s="95">
        <v>90904074.327148393</v>
      </c>
      <c r="CH2204" s="95">
        <v>0</v>
      </c>
      <c r="CI2204" s="95">
        <v>431888.316272736</v>
      </c>
      <c r="CJ2204" s="95">
        <v>35515312.75</v>
      </c>
      <c r="CK2204" s="95">
        <v>382611644.62890601</v>
      </c>
      <c r="CL2204" s="95">
        <v>85993816.577148393</v>
      </c>
      <c r="CM2204" s="160">
        <v>523410.25762558001</v>
      </c>
      <c r="CN2204" s="160">
        <v>72299698.957031295</v>
      </c>
      <c r="CO2204" s="160">
        <v>526317002.32031298</v>
      </c>
      <c r="CP2204" s="95">
        <v>85993816.577148393</v>
      </c>
      <c r="CQ2204" s="95">
        <v>0</v>
      </c>
      <c r="CR2204" s="95">
        <v>0</v>
      </c>
      <c r="CS2204" s="95">
        <v>0</v>
      </c>
      <c r="CT2204" s="95">
        <v>0</v>
      </c>
      <c r="CU2204" s="161">
        <v>35573422.585205063</v>
      </c>
      <c r="CV2204" s="161">
        <v>382068481.10058635</v>
      </c>
    </row>
    <row r="2205" spans="1:100" x14ac:dyDescent="0.2">
      <c r="A2205" s="94" t="s">
        <v>186</v>
      </c>
      <c r="B2205" s="96">
        <v>43435</v>
      </c>
      <c r="C2205" s="95">
        <v>330487.72650909401</v>
      </c>
      <c r="D2205" s="95">
        <v>0</v>
      </c>
      <c r="E2205" s="95">
        <v>54423.168635368304</v>
      </c>
      <c r="F2205" s="95">
        <v>48803.040269374796</v>
      </c>
      <c r="G2205" s="95">
        <v>46626.896754741698</v>
      </c>
      <c r="H2205" s="95">
        <v>0</v>
      </c>
      <c r="I2205" s="95">
        <v>0</v>
      </c>
      <c r="J2205" s="95">
        <v>92360.385755538897</v>
      </c>
      <c r="K2205" s="95">
        <v>5</v>
      </c>
      <c r="L2205" s="95">
        <v>1406.68265604973</v>
      </c>
      <c r="M2205" s="95">
        <v>107466.671490669</v>
      </c>
      <c r="N2205" s="95">
        <v>16461.790220022202</v>
      </c>
      <c r="O2205" s="95">
        <v>0</v>
      </c>
      <c r="P2205" s="95">
        <v>248660.75798606899</v>
      </c>
      <c r="Q2205" s="95">
        <v>10604.7710044384</v>
      </c>
      <c r="R2205" s="95">
        <v>0</v>
      </c>
      <c r="S2205" s="95">
        <v>46551.8787717819</v>
      </c>
      <c r="T2205" s="95">
        <v>0</v>
      </c>
      <c r="U2205" s="95">
        <v>92290.694218635603</v>
      </c>
      <c r="V2205" s="95">
        <v>22562218.6259766</v>
      </c>
      <c r="W2205" s="95">
        <v>0</v>
      </c>
      <c r="X2205" s="95">
        <v>3124676.6940612802</v>
      </c>
      <c r="Y2205" s="95">
        <v>1966341.17393494</v>
      </c>
      <c r="Z2205" s="95">
        <v>9996629.05712891</v>
      </c>
      <c r="AA2205" s="95">
        <v>0</v>
      </c>
      <c r="AB2205" s="95">
        <v>0</v>
      </c>
      <c r="AC2205" s="95">
        <v>36618102.156738304</v>
      </c>
      <c r="AD2205" s="95">
        <v>540.60882210731495</v>
      </c>
      <c r="AE2205" s="95">
        <v>19691.864741087</v>
      </c>
      <c r="AF2205" s="95">
        <v>7180509.1702880897</v>
      </c>
      <c r="AG2205" s="95">
        <v>3099654.9577941899</v>
      </c>
      <c r="AH2205" s="95">
        <v>0</v>
      </c>
      <c r="AI2205" s="95">
        <v>13105756.5068359</v>
      </c>
      <c r="AJ2205" s="95">
        <v>2310205.8426818801</v>
      </c>
      <c r="AK2205" s="95">
        <v>0</v>
      </c>
      <c r="AL2205" s="95">
        <v>9986047.77978516</v>
      </c>
      <c r="AM2205" s="95">
        <v>0</v>
      </c>
      <c r="AN2205" s="95">
        <v>36600113.943847701</v>
      </c>
      <c r="AO2205" s="95">
        <v>260035078.88867199</v>
      </c>
      <c r="AP2205" s="95">
        <v>0</v>
      </c>
      <c r="AQ2205" s="95">
        <v>33889439.252929702</v>
      </c>
      <c r="AR2205" s="95">
        <v>19403654.6162109</v>
      </c>
      <c r="AS2205" s="95">
        <v>92416051.816406295</v>
      </c>
      <c r="AT2205" s="95">
        <v>0</v>
      </c>
      <c r="AU2205" s="95">
        <v>0</v>
      </c>
      <c r="AV2205" s="95">
        <v>143964780.92773399</v>
      </c>
      <c r="AW2205" s="95">
        <v>1902</v>
      </c>
      <c r="AX2205" s="95">
        <v>210136.151666641</v>
      </c>
      <c r="AY2205" s="95">
        <v>88005760.225585893</v>
      </c>
      <c r="AZ2205" s="95">
        <v>31183599.253173798</v>
      </c>
      <c r="BA2205" s="95">
        <v>0</v>
      </c>
      <c r="BB2205" s="95">
        <v>150027511.22460899</v>
      </c>
      <c r="BC2205" s="95">
        <v>24767151.571533199</v>
      </c>
      <c r="BD2205" s="95">
        <v>0</v>
      </c>
      <c r="BE2205" s="95">
        <v>92759964.3828125</v>
      </c>
      <c r="BF2205" s="95">
        <v>0</v>
      </c>
      <c r="BG2205" s="95">
        <v>144018185.83984399</v>
      </c>
      <c r="BH2205" s="95">
        <v>60608964.973632798</v>
      </c>
      <c r="BI2205" s="95">
        <v>0</v>
      </c>
      <c r="BJ2205" s="95">
        <v>8332719.0346679697</v>
      </c>
      <c r="BK2205" s="95">
        <v>5967563.35546875</v>
      </c>
      <c r="BL2205" s="95">
        <v>0</v>
      </c>
      <c r="BM2205" s="95">
        <v>0</v>
      </c>
      <c r="BN2205" s="95">
        <v>0</v>
      </c>
      <c r="BO2205" s="95">
        <v>0</v>
      </c>
      <c r="BP2205" s="95">
        <v>0</v>
      </c>
      <c r="BQ2205" s="95">
        <v>0</v>
      </c>
      <c r="BR2205" s="95">
        <v>24308835.424560498</v>
      </c>
      <c r="BS2205" s="95">
        <v>11404321.447998</v>
      </c>
      <c r="BT2205" s="95">
        <v>0</v>
      </c>
      <c r="BU2205" s="95">
        <v>25319484.959716801</v>
      </c>
      <c r="BV2205" s="95">
        <v>9203007.3804931603</v>
      </c>
      <c r="BW2205" s="95">
        <v>0</v>
      </c>
      <c r="BX2205" s="95">
        <v>17606887.556396499</v>
      </c>
      <c r="BY2205" s="95">
        <v>0</v>
      </c>
      <c r="BZ2205" s="95">
        <v>0</v>
      </c>
      <c r="CA2205" s="95">
        <v>384946.587657928</v>
      </c>
      <c r="CB2205" s="95">
        <v>25775535.0166016</v>
      </c>
      <c r="CC2205" s="95">
        <v>294484570.76171899</v>
      </c>
      <c r="CD2205" s="95">
        <v>68989951.036132798</v>
      </c>
      <c r="CE2205" s="95">
        <v>46650.388070106499</v>
      </c>
      <c r="CF2205" s="95">
        <v>10011702.357666001</v>
      </c>
      <c r="CG2205" s="95">
        <v>92698839.841796905</v>
      </c>
      <c r="CH2205" s="95">
        <v>0</v>
      </c>
      <c r="CI2205" s="95">
        <v>431567.17284774798</v>
      </c>
      <c r="CJ2205" s="95">
        <v>35765709.840820298</v>
      </c>
      <c r="CK2205" s="95">
        <v>386781366.36718798</v>
      </c>
      <c r="CL2205" s="95">
        <v>86913265.079101607</v>
      </c>
      <c r="CM2205" s="160">
        <v>522368.70472717303</v>
      </c>
      <c r="CN2205" s="160">
        <v>72394452.71875</v>
      </c>
      <c r="CO2205" s="160">
        <v>531146551.56640601</v>
      </c>
      <c r="CP2205" s="95">
        <v>86913265.079101607</v>
      </c>
      <c r="CQ2205" s="95">
        <v>0</v>
      </c>
      <c r="CR2205" s="95">
        <v>0</v>
      </c>
      <c r="CS2205" s="95">
        <v>0</v>
      </c>
      <c r="CT2205" s="95">
        <v>0</v>
      </c>
      <c r="CU2205" s="161">
        <v>35787237.3742676</v>
      </c>
      <c r="CV2205" s="161">
        <v>387183410.60351586</v>
      </c>
    </row>
    <row r="2206" spans="1:100" x14ac:dyDescent="0.2">
      <c r="A2206" s="94" t="s">
        <v>186</v>
      </c>
      <c r="B2206" s="96">
        <v>43525</v>
      </c>
      <c r="C2206" s="95">
        <v>331345.09192276001</v>
      </c>
      <c r="D2206" s="95">
        <v>0</v>
      </c>
      <c r="E2206" s="95">
        <v>54630.704954147302</v>
      </c>
      <c r="F2206" s="95">
        <v>49084.450231552102</v>
      </c>
      <c r="G2206" s="95">
        <v>46774.794652461998</v>
      </c>
      <c r="H2206" s="95">
        <v>0</v>
      </c>
      <c r="I2206" s="95">
        <v>0</v>
      </c>
      <c r="J2206" s="95">
        <v>92185.8543272018</v>
      </c>
      <c r="K2206" s="95">
        <v>5</v>
      </c>
      <c r="L2206" s="95">
        <v>1393.9560141265399</v>
      </c>
      <c r="M2206" s="95">
        <v>108081.523003578</v>
      </c>
      <c r="N2206" s="95">
        <v>16439.286837816198</v>
      </c>
      <c r="O2206" s="95">
        <v>0</v>
      </c>
      <c r="P2206" s="95">
        <v>249724.601942062</v>
      </c>
      <c r="Q2206" s="95">
        <v>10673.857912421199</v>
      </c>
      <c r="R2206" s="95">
        <v>0</v>
      </c>
      <c r="S2206" s="95">
        <v>46721.735881805398</v>
      </c>
      <c r="T2206" s="95">
        <v>0</v>
      </c>
      <c r="U2206" s="95">
        <v>92256.466887474104</v>
      </c>
      <c r="V2206" s="95">
        <v>22548818.2736816</v>
      </c>
      <c r="W2206" s="95">
        <v>0</v>
      </c>
      <c r="X2206" s="95">
        <v>3085632.2435607901</v>
      </c>
      <c r="Y2206" s="95">
        <v>1980805.90603638</v>
      </c>
      <c r="Z2206" s="95">
        <v>9975793.6507568397</v>
      </c>
      <c r="AA2206" s="95">
        <v>0</v>
      </c>
      <c r="AB2206" s="95">
        <v>0</v>
      </c>
      <c r="AC2206" s="95">
        <v>36518980.8193359</v>
      </c>
      <c r="AD2206" s="95">
        <v>555.20150855183601</v>
      </c>
      <c r="AE2206" s="95">
        <v>12486.5743826628</v>
      </c>
      <c r="AF2206" s="95">
        <v>7175076.0006103497</v>
      </c>
      <c r="AG2206" s="95">
        <v>3101135.7695922898</v>
      </c>
      <c r="AH2206" s="95">
        <v>0</v>
      </c>
      <c r="AI2206" s="95">
        <v>12984642.2733154</v>
      </c>
      <c r="AJ2206" s="95">
        <v>2289023.4025878902</v>
      </c>
      <c r="AK2206" s="95">
        <v>0</v>
      </c>
      <c r="AL2206" s="95">
        <v>9977237.5399169903</v>
      </c>
      <c r="AM2206" s="95">
        <v>0</v>
      </c>
      <c r="AN2206" s="95">
        <v>36545527.104492202</v>
      </c>
      <c r="AO2206" s="95">
        <v>259362773.51171899</v>
      </c>
      <c r="AP2206" s="95">
        <v>0</v>
      </c>
      <c r="AQ2206" s="95">
        <v>33498206.5554199</v>
      </c>
      <c r="AR2206" s="95">
        <v>19880543.4765625</v>
      </c>
      <c r="AS2206" s="95">
        <v>92834676.055664107</v>
      </c>
      <c r="AT2206" s="95">
        <v>0</v>
      </c>
      <c r="AU2206" s="95">
        <v>0</v>
      </c>
      <c r="AV2206" s="95">
        <v>144599292.13085899</v>
      </c>
      <c r="AW2206" s="95">
        <v>1964</v>
      </c>
      <c r="AX2206" s="95">
        <v>92564.168257713303</v>
      </c>
      <c r="AY2206" s="95">
        <v>88179790.677734405</v>
      </c>
      <c r="AZ2206" s="95">
        <v>31280095.1474609</v>
      </c>
      <c r="BA2206" s="95">
        <v>0</v>
      </c>
      <c r="BB2206" s="95">
        <v>149174728.44335899</v>
      </c>
      <c r="BC2206" s="95">
        <v>24677082.4992676</v>
      </c>
      <c r="BD2206" s="95">
        <v>0</v>
      </c>
      <c r="BE2206" s="95">
        <v>92538596.53125</v>
      </c>
      <c r="BF2206" s="95">
        <v>0</v>
      </c>
      <c r="BG2206" s="95">
        <v>144504625.44921899</v>
      </c>
      <c r="BH2206" s="95">
        <v>60559710.411132798</v>
      </c>
      <c r="BI2206" s="95">
        <v>0</v>
      </c>
      <c r="BJ2206" s="95">
        <v>8268183.2015991202</v>
      </c>
      <c r="BK2206" s="95">
        <v>6013551.3514404297</v>
      </c>
      <c r="BL2206" s="95">
        <v>0</v>
      </c>
      <c r="BM2206" s="95">
        <v>0</v>
      </c>
      <c r="BN2206" s="95">
        <v>0</v>
      </c>
      <c r="BO2206" s="95">
        <v>0</v>
      </c>
      <c r="BP2206" s="95">
        <v>0</v>
      </c>
      <c r="BQ2206" s="95">
        <v>0</v>
      </c>
      <c r="BR2206" s="95">
        <v>24377495.4138184</v>
      </c>
      <c r="BS2206" s="95">
        <v>11464256.7021484</v>
      </c>
      <c r="BT2206" s="95">
        <v>0</v>
      </c>
      <c r="BU2206" s="95">
        <v>25200243.729736298</v>
      </c>
      <c r="BV2206" s="95">
        <v>9168752.6035156306</v>
      </c>
      <c r="BW2206" s="95">
        <v>0</v>
      </c>
      <c r="BX2206" s="95">
        <v>18982500.229492199</v>
      </c>
      <c r="BY2206" s="95">
        <v>0</v>
      </c>
      <c r="BZ2206" s="95">
        <v>0</v>
      </c>
      <c r="CA2206" s="95">
        <v>386040.33798980701</v>
      </c>
      <c r="CB2206" s="95">
        <v>25638128.644775402</v>
      </c>
      <c r="CC2206" s="95">
        <v>294065959.69531298</v>
      </c>
      <c r="CD2206" s="95">
        <v>68738044.036132798</v>
      </c>
      <c r="CE2206" s="95">
        <v>46756.974707603498</v>
      </c>
      <c r="CF2206" s="95">
        <v>9993575.28515625</v>
      </c>
      <c r="CG2206" s="95">
        <v>92992602.957031295</v>
      </c>
      <c r="CH2206" s="95">
        <v>0</v>
      </c>
      <c r="CI2206" s="95">
        <v>432847.89999771101</v>
      </c>
      <c r="CJ2206" s="95">
        <v>35600491.825683601</v>
      </c>
      <c r="CK2206" s="95">
        <v>387263898.859375</v>
      </c>
      <c r="CL2206" s="95">
        <v>87016372.493164107</v>
      </c>
      <c r="CM2206" s="160">
        <v>523538.709190369</v>
      </c>
      <c r="CN2206" s="160">
        <v>72364262.610351607</v>
      </c>
      <c r="CO2206" s="160">
        <v>532366789.27734399</v>
      </c>
      <c r="CP2206" s="95">
        <v>87016372.493164107</v>
      </c>
      <c r="CQ2206" s="95">
        <v>0</v>
      </c>
      <c r="CR2206" s="95">
        <v>0</v>
      </c>
      <c r="CS2206" s="95">
        <v>0</v>
      </c>
      <c r="CT2206" s="95">
        <v>0</v>
      </c>
      <c r="CU2206" s="161">
        <v>35631703.929931656</v>
      </c>
      <c r="CV2206" s="161">
        <v>387058562.65234429</v>
      </c>
    </row>
    <row r="2207" spans="1:100" x14ac:dyDescent="0.2">
      <c r="A2207" s="94" t="s">
        <v>186</v>
      </c>
      <c r="B2207" s="96">
        <v>43617</v>
      </c>
      <c r="C2207" s="95">
        <v>330974.69001388602</v>
      </c>
      <c r="D2207" s="95">
        <v>0</v>
      </c>
      <c r="E2207" s="95">
        <v>55642.223392963402</v>
      </c>
      <c r="F2207" s="95">
        <v>50371.849284648903</v>
      </c>
      <c r="G2207" s="95">
        <v>46821.748194694497</v>
      </c>
      <c r="H2207" s="95">
        <v>0</v>
      </c>
      <c r="I2207" s="95">
        <v>0</v>
      </c>
      <c r="J2207" s="95">
        <v>92181.522389411897</v>
      </c>
      <c r="K2207" s="95">
        <v>5</v>
      </c>
      <c r="L2207" s="95">
        <v>1325.57054847479</v>
      </c>
      <c r="M2207" s="95">
        <v>107953.401957512</v>
      </c>
      <c r="N2207" s="95">
        <v>16313.371763348599</v>
      </c>
      <c r="O2207" s="95">
        <v>0</v>
      </c>
      <c r="P2207" s="95">
        <v>250499.57211303699</v>
      </c>
      <c r="Q2207" s="95">
        <v>10647.584942817701</v>
      </c>
      <c r="R2207" s="95">
        <v>0</v>
      </c>
      <c r="S2207" s="95">
        <v>46883.673490047498</v>
      </c>
      <c r="T2207" s="95">
        <v>0</v>
      </c>
      <c r="U2207" s="95">
        <v>92282.512727737398</v>
      </c>
      <c r="V2207" s="95">
        <v>22579539.997070301</v>
      </c>
      <c r="W2207" s="95">
        <v>0</v>
      </c>
      <c r="X2207" s="95">
        <v>3038065.87359619</v>
      </c>
      <c r="Y2207" s="95">
        <v>1985116.2543640099</v>
      </c>
      <c r="Z2207" s="95">
        <v>10034427.329223599</v>
      </c>
      <c r="AA2207" s="95">
        <v>0</v>
      </c>
      <c r="AB2207" s="95">
        <v>0</v>
      </c>
      <c r="AC2207" s="95">
        <v>36903496.597167999</v>
      </c>
      <c r="AD2207" s="95">
        <v>516.61489892005898</v>
      </c>
      <c r="AE2207" s="95">
        <v>16361.8068107367</v>
      </c>
      <c r="AF2207" s="95">
        <v>7127373.5252075205</v>
      </c>
      <c r="AG2207" s="95">
        <v>3107830.19104004</v>
      </c>
      <c r="AH2207" s="95">
        <v>0</v>
      </c>
      <c r="AI2207" s="95">
        <v>12922523.569091801</v>
      </c>
      <c r="AJ2207" s="95">
        <v>2285688.6752624498</v>
      </c>
      <c r="AK2207" s="95">
        <v>0</v>
      </c>
      <c r="AL2207" s="95">
        <v>10031316.5500488</v>
      </c>
      <c r="AM2207" s="95">
        <v>0</v>
      </c>
      <c r="AN2207" s="95">
        <v>36900191.425292999</v>
      </c>
      <c r="AO2207" s="95">
        <v>261138878.140625</v>
      </c>
      <c r="AP2207" s="95">
        <v>0</v>
      </c>
      <c r="AQ2207" s="95">
        <v>33175065.262695301</v>
      </c>
      <c r="AR2207" s="95">
        <v>19953280.7036133</v>
      </c>
      <c r="AS2207" s="95">
        <v>93630226.190429702</v>
      </c>
      <c r="AT2207" s="95">
        <v>0</v>
      </c>
      <c r="AU2207" s="95">
        <v>0</v>
      </c>
      <c r="AV2207" s="95">
        <v>145907953.99023399</v>
      </c>
      <c r="AW2207" s="95">
        <v>1860</v>
      </c>
      <c r="AX2207" s="95">
        <v>151443.79076003999</v>
      </c>
      <c r="AY2207" s="95">
        <v>88152443.400390595</v>
      </c>
      <c r="AZ2207" s="95">
        <v>31324747.636962902</v>
      </c>
      <c r="BA2207" s="95">
        <v>0</v>
      </c>
      <c r="BB2207" s="95">
        <v>149028352.24609399</v>
      </c>
      <c r="BC2207" s="95">
        <v>24723551.706054699</v>
      </c>
      <c r="BD2207" s="95">
        <v>0</v>
      </c>
      <c r="BE2207" s="95">
        <v>93568113.530273393</v>
      </c>
      <c r="BF2207" s="95">
        <v>0</v>
      </c>
      <c r="BG2207" s="95">
        <v>146004731.21484399</v>
      </c>
      <c r="BH2207" s="95">
        <v>60412171.490234397</v>
      </c>
      <c r="BI2207" s="95">
        <v>0</v>
      </c>
      <c r="BJ2207" s="95">
        <v>8152111.9733276404</v>
      </c>
      <c r="BK2207" s="95">
        <v>6008354.9275512705</v>
      </c>
      <c r="BL2207" s="95">
        <v>0</v>
      </c>
      <c r="BM2207" s="95">
        <v>0</v>
      </c>
      <c r="BN2207" s="95">
        <v>0</v>
      </c>
      <c r="BO2207" s="95">
        <v>0</v>
      </c>
      <c r="BP2207" s="95">
        <v>0</v>
      </c>
      <c r="BQ2207" s="95">
        <v>0</v>
      </c>
      <c r="BR2207" s="95">
        <v>24216650.0085449</v>
      </c>
      <c r="BS2207" s="95">
        <v>11492174.7197266</v>
      </c>
      <c r="BT2207" s="95">
        <v>0</v>
      </c>
      <c r="BU2207" s="95">
        <v>25223957.589843798</v>
      </c>
      <c r="BV2207" s="95">
        <v>9176414.5346679706</v>
      </c>
      <c r="BW2207" s="95">
        <v>0</v>
      </c>
      <c r="BX2207" s="95">
        <v>19558097.2578125</v>
      </c>
      <c r="BY2207" s="95">
        <v>0</v>
      </c>
      <c r="BZ2207" s="95">
        <v>0</v>
      </c>
      <c r="CA2207" s="95">
        <v>386746.58837509202</v>
      </c>
      <c r="CB2207" s="95">
        <v>25614798.0224609</v>
      </c>
      <c r="CC2207" s="95">
        <v>294960870.046875</v>
      </c>
      <c r="CD2207" s="95">
        <v>68592823.934570298</v>
      </c>
      <c r="CE2207" s="95">
        <v>46827.044715881297</v>
      </c>
      <c r="CF2207" s="95">
        <v>10012745.649658199</v>
      </c>
      <c r="CG2207" s="95">
        <v>93498409.278320298</v>
      </c>
      <c r="CH2207" s="95">
        <v>0</v>
      </c>
      <c r="CI2207" s="95">
        <v>433555.46071243298</v>
      </c>
      <c r="CJ2207" s="95">
        <v>35581101.499511696</v>
      </c>
      <c r="CK2207" s="95">
        <v>388709847.44140601</v>
      </c>
      <c r="CL2207" s="95">
        <v>87030574.088867202</v>
      </c>
      <c r="CM2207" s="160">
        <v>524333.84252929699</v>
      </c>
      <c r="CN2207" s="160">
        <v>72422942.825195298</v>
      </c>
      <c r="CO2207" s="160">
        <v>534685016.05078101</v>
      </c>
      <c r="CP2207" s="95">
        <v>87030574.088867202</v>
      </c>
      <c r="CQ2207" s="95">
        <v>0</v>
      </c>
      <c r="CR2207" s="95">
        <v>0</v>
      </c>
      <c r="CS2207" s="95">
        <v>0</v>
      </c>
      <c r="CT2207" s="95">
        <v>0</v>
      </c>
      <c r="CU2207" s="161">
        <v>35627543.672119096</v>
      </c>
      <c r="CV2207" s="161">
        <v>388459279.32519531</v>
      </c>
    </row>
    <row r="2208" spans="1:100" x14ac:dyDescent="0.2">
      <c r="A2208" s="94" t="s">
        <v>186</v>
      </c>
      <c r="B2208" s="96">
        <v>43709</v>
      </c>
      <c r="C2208" s="95">
        <v>330546.72547531099</v>
      </c>
      <c r="D2208" s="95">
        <v>0</v>
      </c>
      <c r="E2208" s="95">
        <v>57417.906908989004</v>
      </c>
      <c r="F2208" s="95">
        <v>52507.930771827698</v>
      </c>
      <c r="G2208" s="95">
        <v>46442.951473236099</v>
      </c>
      <c r="H2208" s="95">
        <v>0</v>
      </c>
      <c r="I2208" s="95">
        <v>0</v>
      </c>
      <c r="J2208" s="95">
        <v>92615.000185012803</v>
      </c>
      <c r="K2208" s="95">
        <v>4</v>
      </c>
      <c r="L2208" s="95">
        <v>1487.4971744418101</v>
      </c>
      <c r="M2208" s="95">
        <v>107600.623058319</v>
      </c>
      <c r="N2208" s="95">
        <v>16206.934242248501</v>
      </c>
      <c r="O2208" s="95">
        <v>0</v>
      </c>
      <c r="P2208" s="95">
        <v>251449.94711875901</v>
      </c>
      <c r="Q2208" s="95">
        <v>10645.317130446399</v>
      </c>
      <c r="R2208" s="95">
        <v>0</v>
      </c>
      <c r="S2208" s="95">
        <v>46371.877426147497</v>
      </c>
      <c r="T2208" s="95">
        <v>0</v>
      </c>
      <c r="U2208" s="95">
        <v>92533.018370628401</v>
      </c>
      <c r="V2208" s="95">
        <v>22455907.068359401</v>
      </c>
      <c r="W2208" s="95">
        <v>0</v>
      </c>
      <c r="X2208" s="95">
        <v>2975652.9024352999</v>
      </c>
      <c r="Y2208" s="95">
        <v>1983346.9258880599</v>
      </c>
      <c r="Z2208" s="95">
        <v>9993343.6256103497</v>
      </c>
      <c r="AA2208" s="95">
        <v>0</v>
      </c>
      <c r="AB2208" s="95">
        <v>0</v>
      </c>
      <c r="AC2208" s="95">
        <v>36932690.9755859</v>
      </c>
      <c r="AD2208" s="95">
        <v>300.48812345415399</v>
      </c>
      <c r="AE2208" s="95">
        <v>12366.174575924901</v>
      </c>
      <c r="AF2208" s="95">
        <v>7122895.3129882803</v>
      </c>
      <c r="AG2208" s="95">
        <v>3107866.9362182599</v>
      </c>
      <c r="AH2208" s="95">
        <v>0</v>
      </c>
      <c r="AI2208" s="95">
        <v>12931675.435668901</v>
      </c>
      <c r="AJ2208" s="95">
        <v>2273420.33703613</v>
      </c>
      <c r="AK2208" s="95">
        <v>0</v>
      </c>
      <c r="AL2208" s="95">
        <v>9982395.5184326209</v>
      </c>
      <c r="AM2208" s="95">
        <v>0</v>
      </c>
      <c r="AN2208" s="95">
        <v>36930199.521484397</v>
      </c>
      <c r="AO2208" s="95">
        <v>262052043.80664101</v>
      </c>
      <c r="AP2208" s="95">
        <v>0</v>
      </c>
      <c r="AQ2208" s="95">
        <v>32418648.818847701</v>
      </c>
      <c r="AR2208" s="95">
        <v>19903022.227783199</v>
      </c>
      <c r="AS2208" s="95">
        <v>93738239.341796905</v>
      </c>
      <c r="AT2208" s="95">
        <v>0</v>
      </c>
      <c r="AU2208" s="95">
        <v>0</v>
      </c>
      <c r="AV2208" s="95">
        <v>146789305.72851601</v>
      </c>
      <c r="AW2208" s="95">
        <v>1079</v>
      </c>
      <c r="AX2208" s="95">
        <v>83282.940988540606</v>
      </c>
      <c r="AY2208" s="95">
        <v>88511350.732421905</v>
      </c>
      <c r="AZ2208" s="95">
        <v>31520963.6945801</v>
      </c>
      <c r="BA2208" s="95">
        <v>0</v>
      </c>
      <c r="BB2208" s="95">
        <v>149697910.328125</v>
      </c>
      <c r="BC2208" s="95">
        <v>24825584.178222701</v>
      </c>
      <c r="BD2208" s="95">
        <v>0</v>
      </c>
      <c r="BE2208" s="95">
        <v>93544877.849609405</v>
      </c>
      <c r="BF2208" s="95">
        <v>0</v>
      </c>
      <c r="BG2208" s="95">
        <v>146711286.63476601</v>
      </c>
      <c r="BH2208" s="95">
        <v>60563371.236328103</v>
      </c>
      <c r="BI2208" s="95">
        <v>0</v>
      </c>
      <c r="BJ2208" s="95">
        <v>8020890.10119629</v>
      </c>
      <c r="BK2208" s="95">
        <v>6005340.0553588904</v>
      </c>
      <c r="BL2208" s="95">
        <v>0</v>
      </c>
      <c r="BM2208" s="95">
        <v>0</v>
      </c>
      <c r="BN2208" s="95">
        <v>0</v>
      </c>
      <c r="BO2208" s="95">
        <v>0</v>
      </c>
      <c r="BP2208" s="95">
        <v>0</v>
      </c>
      <c r="BQ2208" s="95">
        <v>0</v>
      </c>
      <c r="BR2208" s="95">
        <v>24226527.135009799</v>
      </c>
      <c r="BS2208" s="95">
        <v>11537856.104126001</v>
      </c>
      <c r="BT2208" s="95">
        <v>0</v>
      </c>
      <c r="BU2208" s="95">
        <v>19396468.349853501</v>
      </c>
      <c r="BV2208" s="95">
        <v>9197651.0880127009</v>
      </c>
      <c r="BW2208" s="95">
        <v>0</v>
      </c>
      <c r="BX2208" s="95">
        <v>17000766.108154301</v>
      </c>
      <c r="BY2208" s="95">
        <v>0</v>
      </c>
      <c r="BZ2208" s="95">
        <v>0</v>
      </c>
      <c r="CA2208" s="95">
        <v>387557.84824752802</v>
      </c>
      <c r="CB2208" s="95">
        <v>25395683.736572299</v>
      </c>
      <c r="CC2208" s="95">
        <v>294342226.375</v>
      </c>
      <c r="CD2208" s="95">
        <v>68605470.045898393</v>
      </c>
      <c r="CE2208" s="95">
        <v>46428.004294395403</v>
      </c>
      <c r="CF2208" s="95">
        <v>9978459.5368652306</v>
      </c>
      <c r="CG2208" s="95">
        <v>93429100.068359405</v>
      </c>
      <c r="CH2208" s="95">
        <v>0</v>
      </c>
      <c r="CI2208" s="95">
        <v>433960.27598190302</v>
      </c>
      <c r="CJ2208" s="95">
        <v>35401390.270507798</v>
      </c>
      <c r="CK2208" s="95">
        <v>387743820.453125</v>
      </c>
      <c r="CL2208" s="95">
        <v>87154319.200195298</v>
      </c>
      <c r="CM2208" s="160">
        <v>525021.349220276</v>
      </c>
      <c r="CN2208" s="160">
        <v>72267618.977539107</v>
      </c>
      <c r="CO2208" s="160">
        <v>534389458.69531298</v>
      </c>
      <c r="CP2208" s="95">
        <v>87154319.200195298</v>
      </c>
      <c r="CQ2208" s="95">
        <v>0</v>
      </c>
      <c r="CR2208" s="95">
        <v>0</v>
      </c>
      <c r="CS2208" s="95">
        <v>0</v>
      </c>
      <c r="CT2208" s="95">
        <v>0</v>
      </c>
      <c r="CU2208" s="161">
        <v>35374143.27343753</v>
      </c>
      <c r="CV2208" s="161">
        <v>387771326.44335938</v>
      </c>
    </row>
    <row r="2209" spans="1:100" x14ac:dyDescent="0.2">
      <c r="A2209" s="94" t="s">
        <v>186</v>
      </c>
      <c r="B2209" s="96">
        <v>43800</v>
      </c>
      <c r="C2209" s="95">
        <v>331357.12642288202</v>
      </c>
      <c r="D2209" s="95">
        <v>0</v>
      </c>
      <c r="E2209" s="95">
        <v>57083.928329467803</v>
      </c>
      <c r="F2209" s="95">
        <v>52518.673942565903</v>
      </c>
      <c r="G2209" s="95">
        <v>46181.017315864599</v>
      </c>
      <c r="H2209" s="95">
        <v>0</v>
      </c>
      <c r="I2209" s="95">
        <v>0</v>
      </c>
      <c r="J2209" s="95">
        <v>92520.034307479902</v>
      </c>
      <c r="K2209" s="95">
        <v>4</v>
      </c>
      <c r="L2209" s="95">
        <v>1637.1667485088101</v>
      </c>
      <c r="M2209" s="95">
        <v>108133.328440666</v>
      </c>
      <c r="N2209" s="95">
        <v>16131.1659449339</v>
      </c>
      <c r="O2209" s="95">
        <v>0</v>
      </c>
      <c r="P2209" s="95">
        <v>251515.388008118</v>
      </c>
      <c r="Q2209" s="95">
        <v>10636.891355752899</v>
      </c>
      <c r="R2209" s="95">
        <v>0</v>
      </c>
      <c r="S2209" s="95">
        <v>46100.375268936201</v>
      </c>
      <c r="T2209" s="95">
        <v>0</v>
      </c>
      <c r="U2209" s="95">
        <v>92421.603491783098</v>
      </c>
      <c r="V2209" s="95">
        <v>22227306.775878899</v>
      </c>
      <c r="W2209" s="95">
        <v>0</v>
      </c>
      <c r="X2209" s="95">
        <v>2907150.6146545401</v>
      </c>
      <c r="Y2209" s="95">
        <v>1985861.5083465599</v>
      </c>
      <c r="Z2209" s="95">
        <v>9836638.4783935491</v>
      </c>
      <c r="AA2209" s="95">
        <v>0</v>
      </c>
      <c r="AB2209" s="95">
        <v>0</v>
      </c>
      <c r="AC2209" s="95">
        <v>36990413.316406302</v>
      </c>
      <c r="AD2209" s="95">
        <v>319.54082733392698</v>
      </c>
      <c r="AE2209" s="95">
        <v>16106.317167520499</v>
      </c>
      <c r="AF2209" s="95">
        <v>7084928.4534301804</v>
      </c>
      <c r="AG2209" s="95">
        <v>3108166.0718994099</v>
      </c>
      <c r="AH2209" s="95">
        <v>0</v>
      </c>
      <c r="AI2209" s="95">
        <v>12680860.0891113</v>
      </c>
      <c r="AJ2209" s="95">
        <v>2256511.5073852502</v>
      </c>
      <c r="AK2209" s="95">
        <v>0</v>
      </c>
      <c r="AL2209" s="95">
        <v>9831282.5782470703</v>
      </c>
      <c r="AM2209" s="95">
        <v>0</v>
      </c>
      <c r="AN2209" s="95">
        <v>36962496.715820298</v>
      </c>
      <c r="AO2209" s="95">
        <v>259731260.54492199</v>
      </c>
      <c r="AP2209" s="95">
        <v>0</v>
      </c>
      <c r="AQ2209" s="95">
        <v>31770296.209472701</v>
      </c>
      <c r="AR2209" s="95">
        <v>19965037.629394501</v>
      </c>
      <c r="AS2209" s="95">
        <v>92484958.052734405</v>
      </c>
      <c r="AT2209" s="95">
        <v>0</v>
      </c>
      <c r="AU2209" s="95">
        <v>0</v>
      </c>
      <c r="AV2209" s="95">
        <v>147547326.24023399</v>
      </c>
      <c r="AW2209" s="95">
        <v>1145</v>
      </c>
      <c r="AX2209" s="95">
        <v>127496.57533454899</v>
      </c>
      <c r="AY2209" s="95">
        <v>88055471.802734405</v>
      </c>
      <c r="AZ2209" s="95">
        <v>31572135.558105499</v>
      </c>
      <c r="BA2209" s="95">
        <v>0</v>
      </c>
      <c r="BB2209" s="95">
        <v>147334881.234375</v>
      </c>
      <c r="BC2209" s="95">
        <v>24790081.728759799</v>
      </c>
      <c r="BD2209" s="95">
        <v>0</v>
      </c>
      <c r="BE2209" s="95">
        <v>92883127.130859405</v>
      </c>
      <c r="BF2209" s="95">
        <v>0</v>
      </c>
      <c r="BG2209" s="95">
        <v>147630728.10742199</v>
      </c>
      <c r="BH2209" s="95">
        <v>60307737.027832001</v>
      </c>
      <c r="BI2209" s="95">
        <v>0</v>
      </c>
      <c r="BJ2209" s="95">
        <v>7934645.2882690402</v>
      </c>
      <c r="BK2209" s="95">
        <v>6058883.1276855497</v>
      </c>
      <c r="BL2209" s="95">
        <v>0</v>
      </c>
      <c r="BM2209" s="95">
        <v>0</v>
      </c>
      <c r="BN2209" s="95">
        <v>0</v>
      </c>
      <c r="BO2209" s="95">
        <v>0</v>
      </c>
      <c r="BP2209" s="95">
        <v>0</v>
      </c>
      <c r="BQ2209" s="95">
        <v>0</v>
      </c>
      <c r="BR2209" s="95">
        <v>24240543.4365234</v>
      </c>
      <c r="BS2209" s="95">
        <v>11599683.017578101</v>
      </c>
      <c r="BT2209" s="95">
        <v>0</v>
      </c>
      <c r="BU2209" s="95">
        <v>24496014.2197266</v>
      </c>
      <c r="BV2209" s="95">
        <v>9193973.1025390606</v>
      </c>
      <c r="BW2209" s="95">
        <v>0</v>
      </c>
      <c r="BX2209" s="95">
        <v>18093607.853271499</v>
      </c>
      <c r="BY2209" s="95">
        <v>0</v>
      </c>
      <c r="BZ2209" s="95">
        <v>0</v>
      </c>
      <c r="CA2209" s="95">
        <v>388417.434062958</v>
      </c>
      <c r="CB2209" s="95">
        <v>25207524.018798798</v>
      </c>
      <c r="CC2209" s="95">
        <v>291922178.91796899</v>
      </c>
      <c r="CD2209" s="95">
        <v>68276649.274414107</v>
      </c>
      <c r="CE2209" s="95">
        <v>46214.756296634703</v>
      </c>
      <c r="CF2209" s="95">
        <v>9882322.9385986291</v>
      </c>
      <c r="CG2209" s="95">
        <v>92980408.418945298</v>
      </c>
      <c r="CH2209" s="95">
        <v>0</v>
      </c>
      <c r="CI2209" s="95">
        <v>434618.05576324498</v>
      </c>
      <c r="CJ2209" s="95">
        <v>35078491.034179702</v>
      </c>
      <c r="CK2209" s="95">
        <v>384788429.48046899</v>
      </c>
      <c r="CL2209" s="95">
        <v>86702750.379882798</v>
      </c>
      <c r="CM2209" s="160">
        <v>525646.88083648705</v>
      </c>
      <c r="CN2209" s="160">
        <v>71997206.702148393</v>
      </c>
      <c r="CO2209" s="160">
        <v>531781550.62109399</v>
      </c>
      <c r="CP2209" s="95">
        <v>86702750.379882798</v>
      </c>
      <c r="CQ2209" s="95">
        <v>0</v>
      </c>
      <c r="CR2209" s="95">
        <v>0</v>
      </c>
      <c r="CS2209" s="95">
        <v>0</v>
      </c>
      <c r="CT2209" s="95">
        <v>0</v>
      </c>
      <c r="CU2209" s="161">
        <v>35089846.957397431</v>
      </c>
      <c r="CV2209" s="161">
        <v>384902587.3369143</v>
      </c>
    </row>
    <row r="2210" spans="1:100" x14ac:dyDescent="0.2">
      <c r="A2210" s="94" t="s">
        <v>186</v>
      </c>
      <c r="B2210" s="96">
        <v>43891</v>
      </c>
      <c r="C2210" s="95">
        <v>331910.03078842198</v>
      </c>
      <c r="D2210" s="95">
        <v>0</v>
      </c>
      <c r="E2210" s="95">
        <v>51863.717514514901</v>
      </c>
      <c r="F2210" s="95">
        <v>50188.7872815132</v>
      </c>
      <c r="G2210" s="95">
        <v>45770.0043849945</v>
      </c>
      <c r="H2210" s="95">
        <v>0</v>
      </c>
      <c r="I2210" s="95">
        <v>0</v>
      </c>
      <c r="J2210" s="95">
        <v>91688.151436805696</v>
      </c>
      <c r="K2210" s="95">
        <v>1</v>
      </c>
      <c r="L2210" s="95">
        <v>1537.46573981643</v>
      </c>
      <c r="M2210" s="95">
        <v>107952.77079868301</v>
      </c>
      <c r="N2210" s="95">
        <v>15896.9780638218</v>
      </c>
      <c r="O2210" s="95">
        <v>0</v>
      </c>
      <c r="P2210" s="95">
        <v>248125.644388199</v>
      </c>
      <c r="Q2210" s="95">
        <v>10451.5310109854</v>
      </c>
      <c r="R2210" s="95">
        <v>0</v>
      </c>
      <c r="S2210" s="95">
        <v>45744.122648716002</v>
      </c>
      <c r="T2210" s="95">
        <v>0</v>
      </c>
      <c r="U2210" s="95">
        <v>91781.709570884705</v>
      </c>
      <c r="V2210" s="95">
        <v>21998069.997558601</v>
      </c>
      <c r="W2210" s="95">
        <v>0</v>
      </c>
      <c r="X2210" s="95">
        <v>1744567.80851746</v>
      </c>
      <c r="Y2210" s="95">
        <v>1667215.3628082301</v>
      </c>
      <c r="Z2210" s="95">
        <v>8807574.1368408203</v>
      </c>
      <c r="AA2210" s="95">
        <v>0</v>
      </c>
      <c r="AB2210" s="95">
        <v>0</v>
      </c>
      <c r="AC2210" s="95">
        <v>34713276.318847701</v>
      </c>
      <c r="AD2210" s="95">
        <v>48.1562595367432</v>
      </c>
      <c r="AE2210" s="95">
        <v>5278.7447709441203</v>
      </c>
      <c r="AF2210" s="95">
        <v>7014279.8074340802</v>
      </c>
      <c r="AG2210" s="95">
        <v>3067959.2696533198</v>
      </c>
      <c r="AH2210" s="95">
        <v>0</v>
      </c>
      <c r="AI2210" s="95">
        <v>11687153.47229</v>
      </c>
      <c r="AJ2210" s="95">
        <v>2206812.8962402302</v>
      </c>
      <c r="AK2210" s="95">
        <v>0</v>
      </c>
      <c r="AL2210" s="95">
        <v>8814959.6103515606</v>
      </c>
      <c r="AM2210" s="95">
        <v>0</v>
      </c>
      <c r="AN2210" s="95">
        <v>34742372.927734397</v>
      </c>
      <c r="AO2210" s="95">
        <v>261230734.01953101</v>
      </c>
      <c r="AP2210" s="95">
        <v>0</v>
      </c>
      <c r="AQ2210" s="95">
        <v>17849022.8911133</v>
      </c>
      <c r="AR2210" s="95">
        <v>16817524.348877002</v>
      </c>
      <c r="AS2210" s="95">
        <v>83712485.276367202</v>
      </c>
      <c r="AT2210" s="95">
        <v>0</v>
      </c>
      <c r="AU2210" s="95">
        <v>0</v>
      </c>
      <c r="AV2210" s="95">
        <v>138783427.21289101</v>
      </c>
      <c r="AW2210" s="95">
        <v>173</v>
      </c>
      <c r="AX2210" s="95">
        <v>32585.1899073124</v>
      </c>
      <c r="AY2210" s="95">
        <v>87582569.893554702</v>
      </c>
      <c r="AZ2210" s="95">
        <v>31390982.183593798</v>
      </c>
      <c r="BA2210" s="95">
        <v>0</v>
      </c>
      <c r="BB2210" s="95">
        <v>136477352.27148399</v>
      </c>
      <c r="BC2210" s="95">
        <v>24368093.869628899</v>
      </c>
      <c r="BD2210" s="95">
        <v>0</v>
      </c>
      <c r="BE2210" s="95">
        <v>83468357.866210893</v>
      </c>
      <c r="BF2210" s="95">
        <v>0</v>
      </c>
      <c r="BG2210" s="95">
        <v>138701471.12304699</v>
      </c>
      <c r="BH2210" s="95">
        <v>59745321.402343802</v>
      </c>
      <c r="BI2210" s="95">
        <v>0</v>
      </c>
      <c r="BJ2210" s="95">
        <v>5496104.54406738</v>
      </c>
      <c r="BK2210" s="95">
        <v>5470713.9155883798</v>
      </c>
      <c r="BL2210" s="95">
        <v>0</v>
      </c>
      <c r="BM2210" s="95">
        <v>0</v>
      </c>
      <c r="BN2210" s="95">
        <v>0</v>
      </c>
      <c r="BO2210" s="95">
        <v>0</v>
      </c>
      <c r="BP2210" s="95">
        <v>0</v>
      </c>
      <c r="BQ2210" s="95">
        <v>0</v>
      </c>
      <c r="BR2210" s="95">
        <v>23619657.700683601</v>
      </c>
      <c r="BS2210" s="95">
        <v>11457167.912231401</v>
      </c>
      <c r="BT2210" s="95">
        <v>0</v>
      </c>
      <c r="BU2210" s="95">
        <v>22545657.251953099</v>
      </c>
      <c r="BV2210" s="95">
        <v>8934880.7977294903</v>
      </c>
      <c r="BW2210" s="95">
        <v>0</v>
      </c>
      <c r="BX2210" s="95">
        <v>16343692.318359399</v>
      </c>
      <c r="BY2210" s="95">
        <v>0</v>
      </c>
      <c r="BZ2210" s="95">
        <v>0</v>
      </c>
      <c r="CA2210" s="95">
        <v>383707.939426422</v>
      </c>
      <c r="CB2210" s="95">
        <v>23679689.682372998</v>
      </c>
      <c r="CC2210" s="95">
        <v>276856717.96875</v>
      </c>
      <c r="CD2210" s="95">
        <v>65187088.229980499</v>
      </c>
      <c r="CE2210" s="95">
        <v>45746.6847734451</v>
      </c>
      <c r="CF2210" s="95">
        <v>8752022.03442383</v>
      </c>
      <c r="CG2210" s="95">
        <v>83083312.217773393</v>
      </c>
      <c r="CH2210" s="95">
        <v>0</v>
      </c>
      <c r="CI2210" s="95">
        <v>429530.23896408099</v>
      </c>
      <c r="CJ2210" s="95">
        <v>32344900.2104492</v>
      </c>
      <c r="CK2210" s="95">
        <v>360220378.78125</v>
      </c>
      <c r="CL2210" s="95">
        <v>80908306.510742202</v>
      </c>
      <c r="CM2210" s="160">
        <v>519476.36259841901</v>
      </c>
      <c r="CN2210" s="160">
        <v>67015222.5322266</v>
      </c>
      <c r="CO2210" s="160">
        <v>499186329.05468798</v>
      </c>
      <c r="CP2210" s="95">
        <v>80908306.510742202</v>
      </c>
      <c r="CQ2210" s="95">
        <v>0</v>
      </c>
      <c r="CR2210" s="95">
        <v>0</v>
      </c>
      <c r="CS2210" s="95">
        <v>0</v>
      </c>
      <c r="CT2210" s="95">
        <v>0</v>
      </c>
      <c r="CU2210" s="161">
        <v>32431711.71679683</v>
      </c>
      <c r="CV2210" s="161">
        <v>359940030.18652338</v>
      </c>
    </row>
    <row r="2211" spans="1:100" x14ac:dyDescent="0.2">
      <c r="A2211" s="94" t="s">
        <v>186</v>
      </c>
      <c r="B2211" s="96">
        <v>43983</v>
      </c>
      <c r="C2211" s="95">
        <v>307137.69881057699</v>
      </c>
      <c r="D2211" s="95">
        <v>0</v>
      </c>
      <c r="E2211" s="95">
        <v>43744.735713005102</v>
      </c>
      <c r="F2211" s="95">
        <v>42443.210112571702</v>
      </c>
      <c r="G2211" s="95">
        <v>39583.363077640497</v>
      </c>
      <c r="H2211" s="95">
        <v>0</v>
      </c>
      <c r="I2211" s="95">
        <v>0</v>
      </c>
      <c r="J2211" s="95">
        <v>87573.596935272202</v>
      </c>
      <c r="K2211" s="95">
        <v>0</v>
      </c>
      <c r="L2211" s="95">
        <v>1269.93606254458</v>
      </c>
      <c r="M2211" s="95">
        <v>102389.637430191</v>
      </c>
      <c r="N2211" s="95">
        <v>15268.970800876599</v>
      </c>
      <c r="O2211" s="95">
        <v>0</v>
      </c>
      <c r="P2211" s="95">
        <v>221646.755922318</v>
      </c>
      <c r="Q2211" s="95">
        <v>9836.7860417365991</v>
      </c>
      <c r="R2211" s="95">
        <v>0</v>
      </c>
      <c r="S2211" s="95">
        <v>39679.913476943999</v>
      </c>
      <c r="T2211" s="95">
        <v>0</v>
      </c>
      <c r="U2211" s="95">
        <v>87676.906007766695</v>
      </c>
      <c r="V2211" s="95">
        <v>17963469.743896499</v>
      </c>
      <c r="W2211" s="95">
        <v>0</v>
      </c>
      <c r="X2211" s="95">
        <v>1685226.08586121</v>
      </c>
      <c r="Y2211" s="95">
        <v>1628226.9693756099</v>
      </c>
      <c r="Z2211" s="95">
        <v>5580841.2595214797</v>
      </c>
      <c r="AA2211" s="95">
        <v>0</v>
      </c>
      <c r="AB2211" s="95">
        <v>0</v>
      </c>
      <c r="AC2211" s="95">
        <v>27035581.175292999</v>
      </c>
      <c r="AD2211" s="95">
        <v>0</v>
      </c>
      <c r="AE2211" s="95">
        <v>6444.4100873470297</v>
      </c>
      <c r="AF2211" s="95">
        <v>6110134.47229004</v>
      </c>
      <c r="AG2211" s="95">
        <v>2901787.1064758301</v>
      </c>
      <c r="AH2211" s="95">
        <v>0</v>
      </c>
      <c r="AI2211" s="95">
        <v>8683186.6638183594</v>
      </c>
      <c r="AJ2211" s="95">
        <v>2014431.0391540499</v>
      </c>
      <c r="AK2211" s="95">
        <v>0</v>
      </c>
      <c r="AL2211" s="95">
        <v>5578020.0702514602</v>
      </c>
      <c r="AM2211" s="95">
        <v>0</v>
      </c>
      <c r="AN2211" s="95">
        <v>27035654.615966801</v>
      </c>
      <c r="AO2211" s="95">
        <v>214947575.37109399</v>
      </c>
      <c r="AP2211" s="95">
        <v>0</v>
      </c>
      <c r="AQ2211" s="95">
        <v>17197793.7504883</v>
      </c>
      <c r="AR2211" s="95">
        <v>16219822.096679701</v>
      </c>
      <c r="AS2211" s="95">
        <v>53028855.935546897</v>
      </c>
      <c r="AT2211" s="95">
        <v>0</v>
      </c>
      <c r="AU2211" s="95">
        <v>0</v>
      </c>
      <c r="AV2211" s="95">
        <v>107593244.56543</v>
      </c>
      <c r="AW2211" s="95">
        <v>0</v>
      </c>
      <c r="AX2211" s="95">
        <v>33817.6020460129</v>
      </c>
      <c r="AY2211" s="95">
        <v>77122438.294921905</v>
      </c>
      <c r="AZ2211" s="95">
        <v>29881210.4306641</v>
      </c>
      <c r="BA2211" s="95">
        <v>0</v>
      </c>
      <c r="BB2211" s="95">
        <v>102715455.130859</v>
      </c>
      <c r="BC2211" s="95">
        <v>22252373.011962902</v>
      </c>
      <c r="BD2211" s="95">
        <v>0</v>
      </c>
      <c r="BE2211" s="95">
        <v>53003482.364257798</v>
      </c>
      <c r="BF2211" s="95">
        <v>0</v>
      </c>
      <c r="BG2211" s="95">
        <v>107665916.65332</v>
      </c>
      <c r="BH2211" s="95">
        <v>49638245.2802734</v>
      </c>
      <c r="BI2211" s="95">
        <v>0</v>
      </c>
      <c r="BJ2211" s="95">
        <v>5421501.59875488</v>
      </c>
      <c r="BK2211" s="95">
        <v>5360826.8936157199</v>
      </c>
      <c r="BL2211" s="95">
        <v>0</v>
      </c>
      <c r="BM2211" s="95">
        <v>0</v>
      </c>
      <c r="BN2211" s="95">
        <v>0</v>
      </c>
      <c r="BO2211" s="95">
        <v>0</v>
      </c>
      <c r="BP2211" s="95">
        <v>0</v>
      </c>
      <c r="BQ2211" s="95">
        <v>0</v>
      </c>
      <c r="BR2211" s="95">
        <v>20210305.201171901</v>
      </c>
      <c r="BS2211" s="95">
        <v>10919397.799072299</v>
      </c>
      <c r="BT2211" s="95">
        <v>0</v>
      </c>
      <c r="BU2211" s="95">
        <v>16871568.433593798</v>
      </c>
      <c r="BV2211" s="95">
        <v>8210063.7360229502</v>
      </c>
      <c r="BW2211" s="95">
        <v>0</v>
      </c>
      <c r="BX2211" s="95">
        <v>10486521.134399399</v>
      </c>
      <c r="BY2211" s="95">
        <v>0</v>
      </c>
      <c r="BZ2211" s="95">
        <v>0</v>
      </c>
      <c r="CA2211" s="95">
        <v>350575.38584899902</v>
      </c>
      <c r="CB2211" s="95">
        <v>19623659.431884799</v>
      </c>
      <c r="CC2211" s="95">
        <v>231221905.47851601</v>
      </c>
      <c r="CD2211" s="95">
        <v>55094023.495117202</v>
      </c>
      <c r="CE2211" s="95">
        <v>39589.572229385398</v>
      </c>
      <c r="CF2211" s="95">
        <v>5569800.5594482403</v>
      </c>
      <c r="CG2211" s="95">
        <v>52886430.169433601</v>
      </c>
      <c r="CH2211" s="95">
        <v>0</v>
      </c>
      <c r="CI2211" s="95">
        <v>390164.282371521</v>
      </c>
      <c r="CJ2211" s="95">
        <v>25243442.486572299</v>
      </c>
      <c r="CK2211" s="95">
        <v>283650776.79296899</v>
      </c>
      <c r="CL2211" s="95">
        <v>64926285.509277299</v>
      </c>
      <c r="CM2211" s="160">
        <v>476346.24018478399</v>
      </c>
      <c r="CN2211" s="160">
        <v>52115268.9931641</v>
      </c>
      <c r="CO2211" s="160">
        <v>391033615.40625</v>
      </c>
      <c r="CP2211" s="95">
        <v>64926285.509277299</v>
      </c>
      <c r="CQ2211" s="95">
        <v>0</v>
      </c>
      <c r="CR2211" s="95">
        <v>0</v>
      </c>
      <c r="CS2211" s="95">
        <v>0</v>
      </c>
      <c r="CT2211" s="95">
        <v>0</v>
      </c>
      <c r="CU2211" s="161">
        <v>25193459.991333038</v>
      </c>
      <c r="CV2211" s="161">
        <v>284108335.64794964</v>
      </c>
    </row>
    <row r="2212" spans="1:100" x14ac:dyDescent="0.2">
      <c r="A2212" s="94" t="s">
        <v>186</v>
      </c>
      <c r="B2212" s="96">
        <v>44075</v>
      </c>
      <c r="C2212" s="95">
        <v>328597.17124939</v>
      </c>
      <c r="D2212" s="95">
        <v>0</v>
      </c>
      <c r="E2212" s="95">
        <v>51442.894203662901</v>
      </c>
      <c r="F2212" s="95">
        <v>51123.168311119101</v>
      </c>
      <c r="G2212" s="95">
        <v>45396.8175573349</v>
      </c>
      <c r="H2212" s="95">
        <v>0</v>
      </c>
      <c r="I2212" s="95">
        <v>0</v>
      </c>
      <c r="J2212" s="95">
        <v>90408.595082283005</v>
      </c>
      <c r="K2212" s="95">
        <v>1</v>
      </c>
      <c r="L2212" s="95">
        <v>1012.4914357438701</v>
      </c>
      <c r="M2212" s="95">
        <v>108115.563271523</v>
      </c>
      <c r="N2212" s="95">
        <v>15312.7332109213</v>
      </c>
      <c r="O2212" s="95">
        <v>0</v>
      </c>
      <c r="P2212" s="95">
        <v>245057.00698661801</v>
      </c>
      <c r="Q2212" s="95">
        <v>10314.0667991638</v>
      </c>
      <c r="R2212" s="95">
        <v>0</v>
      </c>
      <c r="S2212" s="95">
        <v>45319.154164314299</v>
      </c>
      <c r="T2212" s="95">
        <v>0</v>
      </c>
      <c r="U2212" s="95">
        <v>90311.358211517305</v>
      </c>
      <c r="V2212" s="95">
        <v>24487057.3513184</v>
      </c>
      <c r="W2212" s="95">
        <v>0</v>
      </c>
      <c r="X2212" s="95">
        <v>1846552.28642273</v>
      </c>
      <c r="Y2212" s="95">
        <v>1979600.01576233</v>
      </c>
      <c r="Z2212" s="95">
        <v>9786165.3536377009</v>
      </c>
      <c r="AA2212" s="95">
        <v>0</v>
      </c>
      <c r="AB2212" s="95">
        <v>0</v>
      </c>
      <c r="AC2212" s="95">
        <v>36491524.104980499</v>
      </c>
      <c r="AD2212" s="95">
        <v>41.397801399231</v>
      </c>
      <c r="AE2212" s="95">
        <v>3724.83658972383</v>
      </c>
      <c r="AF2212" s="95">
        <v>7748913.5338745099</v>
      </c>
      <c r="AG2212" s="95">
        <v>3109940.7387390099</v>
      </c>
      <c r="AH2212" s="95">
        <v>0</v>
      </c>
      <c r="AI2212" s="95">
        <v>13128139.1085205</v>
      </c>
      <c r="AJ2212" s="95">
        <v>2307007.1669616699</v>
      </c>
      <c r="AK2212" s="95">
        <v>0</v>
      </c>
      <c r="AL2212" s="95">
        <v>9775354.2813720703</v>
      </c>
      <c r="AM2212" s="95">
        <v>0</v>
      </c>
      <c r="AN2212" s="95">
        <v>36485925.395507798</v>
      </c>
      <c r="AO2212" s="95">
        <v>292651765.65234399</v>
      </c>
      <c r="AP2212" s="95">
        <v>0</v>
      </c>
      <c r="AQ2212" s="95">
        <v>18617490.989257801</v>
      </c>
      <c r="AR2212" s="95">
        <v>20062783.595947299</v>
      </c>
      <c r="AS2212" s="95">
        <v>92835289.452148393</v>
      </c>
      <c r="AT2212" s="95">
        <v>0</v>
      </c>
      <c r="AU2212" s="95">
        <v>0</v>
      </c>
      <c r="AV2212" s="95">
        <v>145964646.51757801</v>
      </c>
      <c r="AW2212" s="95">
        <v>150</v>
      </c>
      <c r="AX2212" s="95">
        <v>21049.856153249701</v>
      </c>
      <c r="AY2212" s="95">
        <v>97934380.625</v>
      </c>
      <c r="AZ2212" s="95">
        <v>32369102.8427734</v>
      </c>
      <c r="BA2212" s="95">
        <v>0</v>
      </c>
      <c r="BB2212" s="95">
        <v>154541196.81640601</v>
      </c>
      <c r="BC2212" s="95">
        <v>25655747.829833999</v>
      </c>
      <c r="BD2212" s="95">
        <v>0</v>
      </c>
      <c r="BE2212" s="95">
        <v>92640829.871093795</v>
      </c>
      <c r="BF2212" s="95">
        <v>0</v>
      </c>
      <c r="BG2212" s="95">
        <v>145853269.15820301</v>
      </c>
      <c r="BH2212" s="95">
        <v>65417032.792968802</v>
      </c>
      <c r="BI2212" s="95">
        <v>0</v>
      </c>
      <c r="BJ2212" s="95">
        <v>5893686.62353516</v>
      </c>
      <c r="BK2212" s="95">
        <v>5990516.4020385696</v>
      </c>
      <c r="BL2212" s="95">
        <v>0</v>
      </c>
      <c r="BM2212" s="95">
        <v>0</v>
      </c>
      <c r="BN2212" s="95">
        <v>0</v>
      </c>
      <c r="BO2212" s="95">
        <v>0</v>
      </c>
      <c r="BP2212" s="95">
        <v>0</v>
      </c>
      <c r="BQ2212" s="95">
        <v>0</v>
      </c>
      <c r="BR2212" s="95">
        <v>26173800.177734401</v>
      </c>
      <c r="BS2212" s="95">
        <v>11736451.056762701</v>
      </c>
      <c r="BT2212" s="95">
        <v>0</v>
      </c>
      <c r="BU2212" s="95">
        <v>19660110.073486298</v>
      </c>
      <c r="BV2212" s="95">
        <v>9351690.8472900409</v>
      </c>
      <c r="BW2212" s="95">
        <v>0</v>
      </c>
      <c r="BX2212" s="95">
        <v>15567070.6677246</v>
      </c>
      <c r="BY2212" s="95">
        <v>0</v>
      </c>
      <c r="BZ2212" s="95">
        <v>0</v>
      </c>
      <c r="CA2212" s="95">
        <v>380114.76121521002</v>
      </c>
      <c r="CB2212" s="95">
        <v>26294035.3991699</v>
      </c>
      <c r="CC2212" s="95">
        <v>310889188.546875</v>
      </c>
      <c r="CD2212" s="95">
        <v>71224573.8515625</v>
      </c>
      <c r="CE2212" s="95">
        <v>45378.174190521197</v>
      </c>
      <c r="CF2212" s="95">
        <v>9773317.8538818397</v>
      </c>
      <c r="CG2212" s="95">
        <v>92635530.959960893</v>
      </c>
      <c r="CH2212" s="95">
        <v>0</v>
      </c>
      <c r="CI2212" s="95">
        <v>425482.25944519002</v>
      </c>
      <c r="CJ2212" s="95">
        <v>36092194.21875</v>
      </c>
      <c r="CK2212" s="95">
        <v>403102208</v>
      </c>
      <c r="CL2212" s="95">
        <v>88114296.671875</v>
      </c>
      <c r="CM2212" s="160">
        <v>513590.44845962501</v>
      </c>
      <c r="CN2212" s="160">
        <v>72639160.000976607</v>
      </c>
      <c r="CO2212" s="160">
        <v>548613878.86718798</v>
      </c>
      <c r="CP2212" s="95">
        <v>88114296.671875</v>
      </c>
      <c r="CQ2212" s="95">
        <v>0</v>
      </c>
      <c r="CR2212" s="95">
        <v>0</v>
      </c>
      <c r="CS2212" s="95">
        <v>0</v>
      </c>
      <c r="CT2212" s="95">
        <v>0</v>
      </c>
      <c r="CU2212" s="161">
        <v>36067353.253051743</v>
      </c>
      <c r="CV2212" s="161">
        <v>403524719.50683588</v>
      </c>
    </row>
    <row r="2213" spans="1:100" x14ac:dyDescent="0.2">
      <c r="A2213" s="94" t="s">
        <v>187</v>
      </c>
      <c r="B2213" s="96">
        <v>38047</v>
      </c>
      <c r="C2213" s="95">
        <v>48065.742016315497</v>
      </c>
      <c r="D2213" s="95">
        <v>0</v>
      </c>
      <c r="E2213" s="95">
        <v>30324.086764097199</v>
      </c>
      <c r="F2213" s="95">
        <v>13794.302825331701</v>
      </c>
      <c r="G2213" s="95">
        <v>4.8670965429628303</v>
      </c>
      <c r="H2213" s="95">
        <v>1649.6768232733</v>
      </c>
      <c r="I2213" s="95">
        <v>0</v>
      </c>
      <c r="J2213" s="95">
        <v>95.953358874656303</v>
      </c>
      <c r="K2213" s="95">
        <v>37993.879215717301</v>
      </c>
      <c r="L2213" s="95">
        <v>34438.328012466402</v>
      </c>
      <c r="M2213" s="95">
        <v>33087.078608989701</v>
      </c>
      <c r="N2213" s="95">
        <v>6466.9352676272401</v>
      </c>
      <c r="O2213" s="95">
        <v>0</v>
      </c>
      <c r="P2213" s="95">
        <v>0</v>
      </c>
      <c r="Q2213" s="95">
        <v>4069.29461064935</v>
      </c>
      <c r="R2213" s="95">
        <v>0</v>
      </c>
      <c r="S2213" s="95">
        <v>0</v>
      </c>
      <c r="T2213" s="95">
        <v>1628.71884262562</v>
      </c>
      <c r="U2213" s="95">
        <v>37997.567216396303</v>
      </c>
      <c r="V2213" s="95">
        <v>2675287.30776978</v>
      </c>
      <c r="W2213" s="95">
        <v>0</v>
      </c>
      <c r="X2213" s="95">
        <v>2727831.0329284701</v>
      </c>
      <c r="Y2213" s="95">
        <v>1034890.88375854</v>
      </c>
      <c r="Z2213" s="95">
        <v>812.85119990259398</v>
      </c>
      <c r="AA2213" s="95">
        <v>278664.89316940302</v>
      </c>
      <c r="AB2213" s="95">
        <v>0</v>
      </c>
      <c r="AC2213" s="95">
        <v>5739.0682314038304</v>
      </c>
      <c r="AD2213" s="95">
        <v>10437909.8399658</v>
      </c>
      <c r="AE2213" s="95">
        <v>1988500.42453003</v>
      </c>
      <c r="AF2213" s="95">
        <v>1822427.1306304899</v>
      </c>
      <c r="AG2213" s="95">
        <v>1022613.05473328</v>
      </c>
      <c r="AH2213" s="95">
        <v>0</v>
      </c>
      <c r="AI2213" s="95">
        <v>0</v>
      </c>
      <c r="AJ2213" s="95">
        <v>543853.26981353795</v>
      </c>
      <c r="AK2213" s="95">
        <v>0</v>
      </c>
      <c r="AL2213" s="95">
        <v>0</v>
      </c>
      <c r="AM2213" s="95">
        <v>278262.17142105103</v>
      </c>
      <c r="AN2213" s="95">
        <v>10323125.338134799</v>
      </c>
      <c r="AO2213" s="95">
        <v>18784497.380615201</v>
      </c>
      <c r="AP2213" s="95">
        <v>0</v>
      </c>
      <c r="AQ2213" s="95">
        <v>17535887.504882801</v>
      </c>
      <c r="AR2213" s="95">
        <v>6665352.1034545898</v>
      </c>
      <c r="AS2213" s="95">
        <v>4630.1599840521803</v>
      </c>
      <c r="AT2213" s="95">
        <v>1696910.8277740499</v>
      </c>
      <c r="AU2213" s="95">
        <v>0</v>
      </c>
      <c r="AV2213" s="95">
        <v>13293.6775019169</v>
      </c>
      <c r="AW2213" s="95">
        <v>24073656.025390599</v>
      </c>
      <c r="AX2213" s="95">
        <v>13959730.3665771</v>
      </c>
      <c r="AY2213" s="95">
        <v>12438167.7258301</v>
      </c>
      <c r="AZ2213" s="95">
        <v>6454448.6699829102</v>
      </c>
      <c r="BA2213" s="95">
        <v>0</v>
      </c>
      <c r="BB2213" s="95">
        <v>0</v>
      </c>
      <c r="BC2213" s="95">
        <v>3531822.6493835398</v>
      </c>
      <c r="BD2213" s="95">
        <v>0</v>
      </c>
      <c r="BE2213" s="95">
        <v>0</v>
      </c>
      <c r="BF2213" s="95">
        <v>1695325.90750122</v>
      </c>
      <c r="BG2213" s="95">
        <v>23826857.451171901</v>
      </c>
      <c r="BH2213" s="95">
        <v>3380132.3492736798</v>
      </c>
      <c r="BI2213" s="95">
        <v>0</v>
      </c>
      <c r="BJ2213" s="95">
        <v>4906217.5648803702</v>
      </c>
      <c r="BK2213" s="95">
        <v>2476747.1368713402</v>
      </c>
      <c r="BL2213" s="95">
        <v>0</v>
      </c>
      <c r="BM2213" s="95">
        <v>0</v>
      </c>
      <c r="BN2213" s="95">
        <v>0</v>
      </c>
      <c r="BO2213" s="95">
        <v>0</v>
      </c>
      <c r="BP2213" s="95">
        <v>0</v>
      </c>
      <c r="BQ2213" s="95">
        <v>0</v>
      </c>
      <c r="BR2213" s="95">
        <v>4092415.34942627</v>
      </c>
      <c r="BS2213" s="95">
        <v>2511712.8835144001</v>
      </c>
      <c r="BT2213" s="95">
        <v>0</v>
      </c>
      <c r="BU2213" s="95">
        <v>0</v>
      </c>
      <c r="BV2213" s="95">
        <v>1621445.71359253</v>
      </c>
      <c r="BW2213" s="95">
        <v>0</v>
      </c>
      <c r="BX2213" s="95">
        <v>0</v>
      </c>
      <c r="BY2213" s="95">
        <v>0</v>
      </c>
      <c r="BZ2213" s="95">
        <v>0</v>
      </c>
      <c r="CA2213" s="95">
        <v>78428.031211852998</v>
      </c>
      <c r="CB2213" s="95">
        <v>5343484.35339355</v>
      </c>
      <c r="CC2213" s="95">
        <v>36308589.395996101</v>
      </c>
      <c r="CD2213" s="95">
        <v>8252668.2392578097</v>
      </c>
      <c r="CE2213" s="95">
        <v>1638.7104661911701</v>
      </c>
      <c r="CF2213" s="95">
        <v>278870.12621688802</v>
      </c>
      <c r="CG2213" s="95">
        <v>1698038.1856231701</v>
      </c>
      <c r="CH2213" s="95">
        <v>0</v>
      </c>
      <c r="CI2213" s="95">
        <v>80072.727377891497</v>
      </c>
      <c r="CJ2213" s="95">
        <v>5620235.6185302697</v>
      </c>
      <c r="CK2213" s="95">
        <v>37875074.528320298</v>
      </c>
      <c r="CL2213" s="95">
        <v>8251285.1162109403</v>
      </c>
      <c r="CM2213" s="160">
        <v>117941.846172333</v>
      </c>
      <c r="CN2213" s="160">
        <v>15982314.2425537</v>
      </c>
      <c r="CO2213" s="160">
        <v>61725064.9462891</v>
      </c>
      <c r="CP2213" s="95">
        <v>8251285.1162109403</v>
      </c>
      <c r="CQ2213" s="95">
        <v>0</v>
      </c>
      <c r="CR2213" s="95">
        <v>0</v>
      </c>
      <c r="CS2213" s="95">
        <v>0</v>
      </c>
      <c r="CT2213" s="95">
        <v>0</v>
      </c>
      <c r="CU2213" s="161">
        <v>5622354.4796104385</v>
      </c>
      <c r="CV2213" s="161">
        <v>38006627.58161927</v>
      </c>
    </row>
    <row r="2214" spans="1:100" x14ac:dyDescent="0.2">
      <c r="A2214" s="94" t="s">
        <v>187</v>
      </c>
      <c r="B2214" s="96">
        <v>38139</v>
      </c>
      <c r="C2214" s="95">
        <v>48641.492675781301</v>
      </c>
      <c r="D2214" s="95">
        <v>0</v>
      </c>
      <c r="E2214" s="95">
        <v>29856.010802269</v>
      </c>
      <c r="F2214" s="95">
        <v>14095.122154712701</v>
      </c>
      <c r="G2214" s="95">
        <v>46.392710219603003</v>
      </c>
      <c r="H2214" s="95">
        <v>1540.1475454270801</v>
      </c>
      <c r="I2214" s="95">
        <v>0</v>
      </c>
      <c r="J2214" s="95">
        <v>1715.9940851777801</v>
      </c>
      <c r="K2214" s="95">
        <v>35639.974115371697</v>
      </c>
      <c r="L2214" s="95">
        <v>34824.358290672302</v>
      </c>
      <c r="M2214" s="95">
        <v>32897.626468181603</v>
      </c>
      <c r="N2214" s="95">
        <v>6620.5746562480899</v>
      </c>
      <c r="O2214" s="95">
        <v>0</v>
      </c>
      <c r="P2214" s="95">
        <v>0</v>
      </c>
      <c r="Q2214" s="95">
        <v>4090.7724500596501</v>
      </c>
      <c r="R2214" s="95">
        <v>0</v>
      </c>
      <c r="S2214" s="95">
        <v>0</v>
      </c>
      <c r="T2214" s="95">
        <v>1606.7151094973101</v>
      </c>
      <c r="U2214" s="95">
        <v>38160.929536819502</v>
      </c>
      <c r="V2214" s="95">
        <v>2675136.49285889</v>
      </c>
      <c r="W2214" s="95">
        <v>0</v>
      </c>
      <c r="X2214" s="95">
        <v>2685321.0517883301</v>
      </c>
      <c r="Y2214" s="95">
        <v>1071137.96086121</v>
      </c>
      <c r="Z2214" s="95">
        <v>8157.6878206729898</v>
      </c>
      <c r="AA2214" s="95">
        <v>260876.80752182001</v>
      </c>
      <c r="AB2214" s="95">
        <v>0</v>
      </c>
      <c r="AC2214" s="95">
        <v>385054.45578002901</v>
      </c>
      <c r="AD2214" s="95">
        <v>9626143.9091796894</v>
      </c>
      <c r="AE2214" s="95">
        <v>1962587.28346252</v>
      </c>
      <c r="AF2214" s="95">
        <v>1813756.2124481199</v>
      </c>
      <c r="AG2214" s="95">
        <v>1024632.52628326</v>
      </c>
      <c r="AH2214" s="95">
        <v>0</v>
      </c>
      <c r="AI2214" s="95">
        <v>0</v>
      </c>
      <c r="AJ2214" s="95">
        <v>535416.73886871303</v>
      </c>
      <c r="AK2214" s="95">
        <v>0</v>
      </c>
      <c r="AL2214" s="95">
        <v>0</v>
      </c>
      <c r="AM2214" s="95">
        <v>274098.71869278001</v>
      </c>
      <c r="AN2214" s="95">
        <v>10386072.686279301</v>
      </c>
      <c r="AO2214" s="95">
        <v>18973716.9294434</v>
      </c>
      <c r="AP2214" s="95">
        <v>0</v>
      </c>
      <c r="AQ2214" s="95">
        <v>17605672.2744141</v>
      </c>
      <c r="AR2214" s="95">
        <v>6959135.3368530301</v>
      </c>
      <c r="AS2214" s="95">
        <v>49873.464901447303</v>
      </c>
      <c r="AT2214" s="95">
        <v>1597206.22485352</v>
      </c>
      <c r="AU2214" s="95">
        <v>0</v>
      </c>
      <c r="AV2214" s="95">
        <v>924165.11004638695</v>
      </c>
      <c r="AW2214" s="95">
        <v>22421335.701171901</v>
      </c>
      <c r="AX2214" s="95">
        <v>13829699.1801758</v>
      </c>
      <c r="AY2214" s="95">
        <v>12518777.602661099</v>
      </c>
      <c r="AZ2214" s="95">
        <v>6540025.0620727502</v>
      </c>
      <c r="BA2214" s="95">
        <v>0</v>
      </c>
      <c r="BB2214" s="95">
        <v>0</v>
      </c>
      <c r="BC2214" s="95">
        <v>3510612.5829467801</v>
      </c>
      <c r="BD2214" s="95">
        <v>0</v>
      </c>
      <c r="BE2214" s="95">
        <v>0</v>
      </c>
      <c r="BF2214" s="95">
        <v>1686049.72161865</v>
      </c>
      <c r="BG2214" s="95">
        <v>24156641.182128899</v>
      </c>
      <c r="BH2214" s="95">
        <v>3371058.3057251</v>
      </c>
      <c r="BI2214" s="95">
        <v>0</v>
      </c>
      <c r="BJ2214" s="95">
        <v>4890566.1584472703</v>
      </c>
      <c r="BK2214" s="95">
        <v>2593392.3335266099</v>
      </c>
      <c r="BL2214" s="95">
        <v>0</v>
      </c>
      <c r="BM2214" s="95">
        <v>0</v>
      </c>
      <c r="BN2214" s="95">
        <v>0</v>
      </c>
      <c r="BO2214" s="95">
        <v>0</v>
      </c>
      <c r="BP2214" s="95">
        <v>0</v>
      </c>
      <c r="BQ2214" s="95">
        <v>0</v>
      </c>
      <c r="BR2214" s="95">
        <v>4087115.9834289602</v>
      </c>
      <c r="BS2214" s="95">
        <v>2558627.13922119</v>
      </c>
      <c r="BT2214" s="95">
        <v>0</v>
      </c>
      <c r="BU2214" s="95">
        <v>0</v>
      </c>
      <c r="BV2214" s="95">
        <v>1627672.26171875</v>
      </c>
      <c r="BW2214" s="95">
        <v>0</v>
      </c>
      <c r="BX2214" s="95">
        <v>0</v>
      </c>
      <c r="BY2214" s="95">
        <v>0</v>
      </c>
      <c r="BZ2214" s="95">
        <v>0</v>
      </c>
      <c r="CA2214" s="95">
        <v>78570.273782730103</v>
      </c>
      <c r="CB2214" s="95">
        <v>5342689.7011718797</v>
      </c>
      <c r="CC2214" s="95">
        <v>36362729.751953103</v>
      </c>
      <c r="CD2214" s="95">
        <v>8227898.0040893601</v>
      </c>
      <c r="CE2214" s="95">
        <v>1618.0688846707301</v>
      </c>
      <c r="CF2214" s="95">
        <v>271204.10199356102</v>
      </c>
      <c r="CG2214" s="95">
        <v>1665638.2541656501</v>
      </c>
      <c r="CH2214" s="95">
        <v>0</v>
      </c>
      <c r="CI2214" s="95">
        <v>80171.2396068573</v>
      </c>
      <c r="CJ2214" s="95">
        <v>5617212.20983887</v>
      </c>
      <c r="CK2214" s="95">
        <v>38094376.5146484</v>
      </c>
      <c r="CL2214" s="95">
        <v>8217224.3334350605</v>
      </c>
      <c r="CM2214" s="160">
        <v>118123.59337520599</v>
      </c>
      <c r="CN2214" s="160">
        <v>15960436.2159424</v>
      </c>
      <c r="CO2214" s="160">
        <v>62246380.483886696</v>
      </c>
      <c r="CP2214" s="95">
        <v>8217224.3334350605</v>
      </c>
      <c r="CQ2214" s="95">
        <v>0</v>
      </c>
      <c r="CR2214" s="95">
        <v>0</v>
      </c>
      <c r="CS2214" s="95">
        <v>0</v>
      </c>
      <c r="CT2214" s="95">
        <v>0</v>
      </c>
      <c r="CU2214" s="161">
        <v>5613893.8031654404</v>
      </c>
      <c r="CV2214" s="161">
        <v>38028368.006118752</v>
      </c>
    </row>
    <row r="2215" spans="1:100" x14ac:dyDescent="0.2">
      <c r="A2215" s="94" t="s">
        <v>187</v>
      </c>
      <c r="B2215" s="96">
        <v>38231</v>
      </c>
      <c r="C2215" s="95">
        <v>49526.955647945397</v>
      </c>
      <c r="D2215" s="95">
        <v>0</v>
      </c>
      <c r="E2215" s="95">
        <v>29784.771479368199</v>
      </c>
      <c r="F2215" s="95">
        <v>14594.085569381699</v>
      </c>
      <c r="G2215" s="95">
        <v>116.292487233877</v>
      </c>
      <c r="H2215" s="95">
        <v>1374.3921680301401</v>
      </c>
      <c r="I2215" s="95">
        <v>0</v>
      </c>
      <c r="J2215" s="95">
        <v>4072.3935307562401</v>
      </c>
      <c r="K2215" s="95">
        <v>34041.238724231698</v>
      </c>
      <c r="L2215" s="95">
        <v>36553.9867949486</v>
      </c>
      <c r="M2215" s="95">
        <v>33015.808071613297</v>
      </c>
      <c r="N2215" s="95">
        <v>6698.34008324146</v>
      </c>
      <c r="O2215" s="95">
        <v>0</v>
      </c>
      <c r="P2215" s="95">
        <v>0</v>
      </c>
      <c r="Q2215" s="95">
        <v>4128.1475116014499</v>
      </c>
      <c r="R2215" s="95">
        <v>0</v>
      </c>
      <c r="S2215" s="95">
        <v>0</v>
      </c>
      <c r="T2215" s="95">
        <v>1486.5414787381901</v>
      </c>
      <c r="U2215" s="95">
        <v>37854.780747890502</v>
      </c>
      <c r="V2215" s="95">
        <v>2710299.0339965802</v>
      </c>
      <c r="W2215" s="95">
        <v>0</v>
      </c>
      <c r="X2215" s="95">
        <v>2679206.4788207998</v>
      </c>
      <c r="Y2215" s="95">
        <v>1114286.5893707301</v>
      </c>
      <c r="Z2215" s="95">
        <v>20397.851091384899</v>
      </c>
      <c r="AA2215" s="95">
        <v>242230.82434081999</v>
      </c>
      <c r="AB2215" s="95">
        <v>0</v>
      </c>
      <c r="AC2215" s="95">
        <v>974736.06337738002</v>
      </c>
      <c r="AD2215" s="95">
        <v>8965261.7220459003</v>
      </c>
      <c r="AE2215" s="95">
        <v>2031853.6601257301</v>
      </c>
      <c r="AF2215" s="95">
        <v>1825097.05455017</v>
      </c>
      <c r="AG2215" s="95">
        <v>1039370.99492645</v>
      </c>
      <c r="AH2215" s="95">
        <v>0</v>
      </c>
      <c r="AI2215" s="95">
        <v>0</v>
      </c>
      <c r="AJ2215" s="95">
        <v>525329.03486633301</v>
      </c>
      <c r="AK2215" s="95">
        <v>0</v>
      </c>
      <c r="AL2215" s="95">
        <v>0</v>
      </c>
      <c r="AM2215" s="95">
        <v>258782.76937103301</v>
      </c>
      <c r="AN2215" s="95">
        <v>9923808.7652587909</v>
      </c>
      <c r="AO2215" s="95">
        <v>19466082.8745117</v>
      </c>
      <c r="AP2215" s="95">
        <v>0</v>
      </c>
      <c r="AQ2215" s="95">
        <v>17938358.052734401</v>
      </c>
      <c r="AR2215" s="95">
        <v>7327913.7467040997</v>
      </c>
      <c r="AS2215" s="95">
        <v>125334.36383151999</v>
      </c>
      <c r="AT2215" s="95">
        <v>1514391.0015564</v>
      </c>
      <c r="AU2215" s="95">
        <v>0</v>
      </c>
      <c r="AV2215" s="95">
        <v>2342085.5502929701</v>
      </c>
      <c r="AW2215" s="95">
        <v>21151930.716064502</v>
      </c>
      <c r="AX2215" s="95">
        <v>14718686.0319824</v>
      </c>
      <c r="AY2215" s="95">
        <v>12829322.7420654</v>
      </c>
      <c r="AZ2215" s="95">
        <v>6771565.0705566397</v>
      </c>
      <c r="BA2215" s="95">
        <v>0</v>
      </c>
      <c r="BB2215" s="95">
        <v>0</v>
      </c>
      <c r="BC2215" s="95">
        <v>3509118.9873046898</v>
      </c>
      <c r="BD2215" s="95">
        <v>0</v>
      </c>
      <c r="BE2215" s="95">
        <v>0</v>
      </c>
      <c r="BF2215" s="95">
        <v>1606951.6493988</v>
      </c>
      <c r="BG2215" s="95">
        <v>23412761.182617199</v>
      </c>
      <c r="BH2215" s="95">
        <v>3549316.2947692899</v>
      </c>
      <c r="BI2215" s="95">
        <v>0</v>
      </c>
      <c r="BJ2215" s="95">
        <v>5021445.1943359403</v>
      </c>
      <c r="BK2215" s="95">
        <v>2749680.5157775902</v>
      </c>
      <c r="BL2215" s="95">
        <v>0</v>
      </c>
      <c r="BM2215" s="95">
        <v>0</v>
      </c>
      <c r="BN2215" s="95">
        <v>0</v>
      </c>
      <c r="BO2215" s="95">
        <v>0</v>
      </c>
      <c r="BP2215" s="95">
        <v>0</v>
      </c>
      <c r="BQ2215" s="95">
        <v>0</v>
      </c>
      <c r="BR2215" s="95">
        <v>4203178.75634766</v>
      </c>
      <c r="BS2215" s="95">
        <v>2660877.7461852999</v>
      </c>
      <c r="BT2215" s="95">
        <v>0</v>
      </c>
      <c r="BU2215" s="95">
        <v>0</v>
      </c>
      <c r="BV2215" s="95">
        <v>1705175.63392639</v>
      </c>
      <c r="BW2215" s="95">
        <v>0</v>
      </c>
      <c r="BX2215" s="95">
        <v>0</v>
      </c>
      <c r="BY2215" s="95">
        <v>0</v>
      </c>
      <c r="BZ2215" s="95">
        <v>0</v>
      </c>
      <c r="CA2215" s="95">
        <v>79201.028841972395</v>
      </c>
      <c r="CB2215" s="95">
        <v>5375592.4468994103</v>
      </c>
      <c r="CC2215" s="95">
        <v>37472765.489257798</v>
      </c>
      <c r="CD2215" s="95">
        <v>8629912.6639404297</v>
      </c>
      <c r="CE2215" s="95">
        <v>1471.0905565619501</v>
      </c>
      <c r="CF2215" s="95">
        <v>261112.163959503</v>
      </c>
      <c r="CG2215" s="95">
        <v>1621138.8193512</v>
      </c>
      <c r="CH2215" s="95">
        <v>0</v>
      </c>
      <c r="CI2215" s="95">
        <v>80682.284986496001</v>
      </c>
      <c r="CJ2215" s="95">
        <v>5633756.7391357403</v>
      </c>
      <c r="CK2215" s="95">
        <v>39058791.979492202</v>
      </c>
      <c r="CL2215" s="95">
        <v>8651993.4254150409</v>
      </c>
      <c r="CM2215" s="160">
        <v>118903.376185417</v>
      </c>
      <c r="CN2215" s="160">
        <v>15477626.916992201</v>
      </c>
      <c r="CO2215" s="160">
        <v>62319792.987792999</v>
      </c>
      <c r="CP2215" s="95">
        <v>8651993.4254150409</v>
      </c>
      <c r="CQ2215" s="95">
        <v>0</v>
      </c>
      <c r="CR2215" s="95">
        <v>0</v>
      </c>
      <c r="CS2215" s="95">
        <v>0</v>
      </c>
      <c r="CT2215" s="95">
        <v>0</v>
      </c>
      <c r="CU2215" s="161">
        <v>5636704.6108589135</v>
      </c>
      <c r="CV2215" s="161">
        <v>39093904.308608994</v>
      </c>
    </row>
    <row r="2216" spans="1:100" x14ac:dyDescent="0.2">
      <c r="A2216" s="94" t="s">
        <v>187</v>
      </c>
      <c r="B2216" s="96">
        <v>38322</v>
      </c>
      <c r="C2216" s="95">
        <v>50625.556409359</v>
      </c>
      <c r="D2216" s="95">
        <v>0</v>
      </c>
      <c r="E2216" s="95">
        <v>29108.560261011098</v>
      </c>
      <c r="F2216" s="95">
        <v>14749.0815891027</v>
      </c>
      <c r="G2216" s="95">
        <v>185.97260854206999</v>
      </c>
      <c r="H2216" s="95">
        <v>1313.19135959446</v>
      </c>
      <c r="I2216" s="95">
        <v>0</v>
      </c>
      <c r="J2216" s="95">
        <v>6435.2312024831799</v>
      </c>
      <c r="K2216" s="95">
        <v>32546.727650642399</v>
      </c>
      <c r="L2216" s="95">
        <v>35735.535968303702</v>
      </c>
      <c r="M2216" s="95">
        <v>33439.807502746597</v>
      </c>
      <c r="N2216" s="95">
        <v>6753.71703749895</v>
      </c>
      <c r="O2216" s="95">
        <v>0</v>
      </c>
      <c r="P2216" s="95">
        <v>0</v>
      </c>
      <c r="Q2216" s="95">
        <v>4149.6583874225598</v>
      </c>
      <c r="R2216" s="95">
        <v>0</v>
      </c>
      <c r="S2216" s="95">
        <v>0</v>
      </c>
      <c r="T2216" s="95">
        <v>1505.5396198630301</v>
      </c>
      <c r="U2216" s="95">
        <v>38611.82127285</v>
      </c>
      <c r="V2216" s="95">
        <v>2810960.1212158198</v>
      </c>
      <c r="W2216" s="95">
        <v>0</v>
      </c>
      <c r="X2216" s="95">
        <v>2614845.0894470201</v>
      </c>
      <c r="Y2216" s="95">
        <v>1138564.29252625</v>
      </c>
      <c r="Z2216" s="95">
        <v>37945.455081462896</v>
      </c>
      <c r="AA2216" s="95">
        <v>224395.93997764599</v>
      </c>
      <c r="AB2216" s="95">
        <v>0</v>
      </c>
      <c r="AC2216" s="95">
        <v>2078223.25914001</v>
      </c>
      <c r="AD2216" s="95">
        <v>8867505.58520508</v>
      </c>
      <c r="AE2216" s="95">
        <v>1997162.4349517799</v>
      </c>
      <c r="AF2216" s="95">
        <v>1862531.1197357201</v>
      </c>
      <c r="AG2216" s="95">
        <v>1036838.59644318</v>
      </c>
      <c r="AH2216" s="95">
        <v>0</v>
      </c>
      <c r="AI2216" s="95">
        <v>0</v>
      </c>
      <c r="AJ2216" s="95">
        <v>511399.13448333699</v>
      </c>
      <c r="AK2216" s="95">
        <v>0</v>
      </c>
      <c r="AL2216" s="95">
        <v>0</v>
      </c>
      <c r="AM2216" s="95">
        <v>261823.40533256499</v>
      </c>
      <c r="AN2216" s="95">
        <v>10644921.022583</v>
      </c>
      <c r="AO2216" s="95">
        <v>20376708.104492199</v>
      </c>
      <c r="AP2216" s="95">
        <v>0</v>
      </c>
      <c r="AQ2216" s="95">
        <v>17744236.126464799</v>
      </c>
      <c r="AR2216" s="95">
        <v>7595012.984375</v>
      </c>
      <c r="AS2216" s="95">
        <v>244004.66564178499</v>
      </c>
      <c r="AT2216" s="95">
        <v>1417799.4413604699</v>
      </c>
      <c r="AU2216" s="95">
        <v>0</v>
      </c>
      <c r="AV2216" s="95">
        <v>4781273.4013061495</v>
      </c>
      <c r="AW2216" s="95">
        <v>20994785.215576202</v>
      </c>
      <c r="AX2216" s="95">
        <v>14542280.791381801</v>
      </c>
      <c r="AY2216" s="95">
        <v>13248705.6414795</v>
      </c>
      <c r="AZ2216" s="95">
        <v>6807002.5056152297</v>
      </c>
      <c r="BA2216" s="95">
        <v>0</v>
      </c>
      <c r="BB2216" s="95">
        <v>0</v>
      </c>
      <c r="BC2216" s="95">
        <v>3465593.6708068801</v>
      </c>
      <c r="BD2216" s="95">
        <v>0</v>
      </c>
      <c r="BE2216" s="95">
        <v>0</v>
      </c>
      <c r="BF2216" s="95">
        <v>1657479.4073181199</v>
      </c>
      <c r="BG2216" s="95">
        <v>25281074.667480499</v>
      </c>
      <c r="BH2216" s="95">
        <v>3689169.5729980501</v>
      </c>
      <c r="BI2216" s="95">
        <v>0</v>
      </c>
      <c r="BJ2216" s="95">
        <v>4947568.6856079102</v>
      </c>
      <c r="BK2216" s="95">
        <v>2862676.2905578599</v>
      </c>
      <c r="BL2216" s="95">
        <v>0</v>
      </c>
      <c r="BM2216" s="95">
        <v>0</v>
      </c>
      <c r="BN2216" s="95">
        <v>0</v>
      </c>
      <c r="BO2216" s="95">
        <v>0</v>
      </c>
      <c r="BP2216" s="95">
        <v>0</v>
      </c>
      <c r="BQ2216" s="95">
        <v>0</v>
      </c>
      <c r="BR2216" s="95">
        <v>4300283.1660766602</v>
      </c>
      <c r="BS2216" s="95">
        <v>2677158.9837646498</v>
      </c>
      <c r="BT2216" s="95">
        <v>0</v>
      </c>
      <c r="BU2216" s="95">
        <v>0</v>
      </c>
      <c r="BV2216" s="95">
        <v>1706689.1256103499</v>
      </c>
      <c r="BW2216" s="95">
        <v>0</v>
      </c>
      <c r="BX2216" s="95">
        <v>0</v>
      </c>
      <c r="BY2216" s="95">
        <v>0</v>
      </c>
      <c r="BZ2216" s="95">
        <v>0</v>
      </c>
      <c r="CA2216" s="95">
        <v>79737.637444496198</v>
      </c>
      <c r="CB2216" s="95">
        <v>5415173.65197754</v>
      </c>
      <c r="CC2216" s="95">
        <v>38050280.221191399</v>
      </c>
      <c r="CD2216" s="95">
        <v>8649900.0560302697</v>
      </c>
      <c r="CE2216" s="95">
        <v>1502.8213729858401</v>
      </c>
      <c r="CF2216" s="95">
        <v>262224.73576354998</v>
      </c>
      <c r="CG2216" s="95">
        <v>1663684.9064483601</v>
      </c>
      <c r="CH2216" s="95">
        <v>0</v>
      </c>
      <c r="CI2216" s="95">
        <v>81238.5127096176</v>
      </c>
      <c r="CJ2216" s="95">
        <v>5669273.86218262</v>
      </c>
      <c r="CK2216" s="95">
        <v>39728091.535644501</v>
      </c>
      <c r="CL2216" s="95">
        <v>8639639.2918701209</v>
      </c>
      <c r="CM2216" s="160">
        <v>119740.10898304</v>
      </c>
      <c r="CN2216" s="160">
        <v>16356592.6470947</v>
      </c>
      <c r="CO2216" s="160">
        <v>65199136.508300804</v>
      </c>
      <c r="CP2216" s="95">
        <v>8639639.2918701209</v>
      </c>
      <c r="CQ2216" s="95">
        <v>0</v>
      </c>
      <c r="CR2216" s="95">
        <v>0</v>
      </c>
      <c r="CS2216" s="95">
        <v>0</v>
      </c>
      <c r="CT2216" s="95">
        <v>0</v>
      </c>
      <c r="CU2216" s="161">
        <v>5677398.3877410898</v>
      </c>
      <c r="CV2216" s="161">
        <v>39713965.127639756</v>
      </c>
    </row>
    <row r="2217" spans="1:100" x14ac:dyDescent="0.2">
      <c r="A2217" s="94" t="s">
        <v>187</v>
      </c>
      <c r="B2217" s="96">
        <v>38412</v>
      </c>
      <c r="C2217" s="95">
        <v>52003.5795121193</v>
      </c>
      <c r="D2217" s="95">
        <v>0</v>
      </c>
      <c r="E2217" s="95">
        <v>28841.0440192223</v>
      </c>
      <c r="F2217" s="95">
        <v>15021.1076598167</v>
      </c>
      <c r="G2217" s="95">
        <v>255.56394667550899</v>
      </c>
      <c r="H2217" s="95">
        <v>1277.4925899505599</v>
      </c>
      <c r="I2217" s="95">
        <v>0</v>
      </c>
      <c r="J2217" s="95">
        <v>9283.3142508268393</v>
      </c>
      <c r="K2217" s="95">
        <v>29606.8168263435</v>
      </c>
      <c r="L2217" s="95">
        <v>35616.2477378845</v>
      </c>
      <c r="M2217" s="95">
        <v>33788.5311083794</v>
      </c>
      <c r="N2217" s="95">
        <v>6929.6809891462299</v>
      </c>
      <c r="O2217" s="95">
        <v>0</v>
      </c>
      <c r="P2217" s="95">
        <v>0</v>
      </c>
      <c r="Q2217" s="95">
        <v>4177.5778933763504</v>
      </c>
      <c r="R2217" s="95">
        <v>0</v>
      </c>
      <c r="S2217" s="95">
        <v>0</v>
      </c>
      <c r="T2217" s="95">
        <v>1516.7654005438101</v>
      </c>
      <c r="U2217" s="95">
        <v>38872.8860936165</v>
      </c>
      <c r="V2217" s="95">
        <v>2872047.07339478</v>
      </c>
      <c r="W2217" s="95">
        <v>0</v>
      </c>
      <c r="X2217" s="95">
        <v>2559702.8235778799</v>
      </c>
      <c r="Y2217" s="95">
        <v>1163411.4286193801</v>
      </c>
      <c r="Z2217" s="95">
        <v>52317.971489906296</v>
      </c>
      <c r="AA2217" s="95">
        <v>214846.33197593701</v>
      </c>
      <c r="AB2217" s="95">
        <v>0</v>
      </c>
      <c r="AC2217" s="95">
        <v>3112536.0469055199</v>
      </c>
      <c r="AD2217" s="95">
        <v>7996935.00854492</v>
      </c>
      <c r="AE2217" s="95">
        <v>1992641.2250671401</v>
      </c>
      <c r="AF2217" s="95">
        <v>1875413.8184356701</v>
      </c>
      <c r="AG2217" s="95">
        <v>1061813.6032104499</v>
      </c>
      <c r="AH2217" s="95">
        <v>0</v>
      </c>
      <c r="AI2217" s="95">
        <v>0</v>
      </c>
      <c r="AJ2217" s="95">
        <v>496981.38939285302</v>
      </c>
      <c r="AK2217" s="95">
        <v>0</v>
      </c>
      <c r="AL2217" s="95">
        <v>0</v>
      </c>
      <c r="AM2217" s="95">
        <v>266475.23348999</v>
      </c>
      <c r="AN2217" s="95">
        <v>11006631.4265137</v>
      </c>
      <c r="AO2217" s="95">
        <v>21060235.2272949</v>
      </c>
      <c r="AP2217" s="95">
        <v>0</v>
      </c>
      <c r="AQ2217" s="95">
        <v>17715476.457763702</v>
      </c>
      <c r="AR2217" s="95">
        <v>7893311.5595092801</v>
      </c>
      <c r="AS2217" s="95">
        <v>342504.94738006598</v>
      </c>
      <c r="AT2217" s="95">
        <v>1376542.6148834201</v>
      </c>
      <c r="AU2217" s="95">
        <v>0</v>
      </c>
      <c r="AV2217" s="95">
        <v>7294707.5380248995</v>
      </c>
      <c r="AW2217" s="95">
        <v>19194586.118896499</v>
      </c>
      <c r="AX2217" s="95">
        <v>14611555.1169434</v>
      </c>
      <c r="AY2217" s="95">
        <v>13516658.599365201</v>
      </c>
      <c r="AZ2217" s="95">
        <v>7025825.1182251005</v>
      </c>
      <c r="BA2217" s="95">
        <v>0</v>
      </c>
      <c r="BB2217" s="95">
        <v>0</v>
      </c>
      <c r="BC2217" s="95">
        <v>3417196.4119873</v>
      </c>
      <c r="BD2217" s="95">
        <v>0</v>
      </c>
      <c r="BE2217" s="95">
        <v>0</v>
      </c>
      <c r="BF2217" s="95">
        <v>1714701.6455841099</v>
      </c>
      <c r="BG2217" s="95">
        <v>26363753.2490234</v>
      </c>
      <c r="BH2217" s="95">
        <v>3839315.2607116699</v>
      </c>
      <c r="BI2217" s="95">
        <v>0</v>
      </c>
      <c r="BJ2217" s="95">
        <v>5011147.79833984</v>
      </c>
      <c r="BK2217" s="95">
        <v>3007152.1763000502</v>
      </c>
      <c r="BL2217" s="95">
        <v>0</v>
      </c>
      <c r="BM2217" s="95">
        <v>0</v>
      </c>
      <c r="BN2217" s="95">
        <v>0</v>
      </c>
      <c r="BO2217" s="95">
        <v>0</v>
      </c>
      <c r="BP2217" s="95">
        <v>0</v>
      </c>
      <c r="BQ2217" s="95">
        <v>0</v>
      </c>
      <c r="BR2217" s="95">
        <v>4402345.7881469699</v>
      </c>
      <c r="BS2217" s="95">
        <v>2764943.4786377</v>
      </c>
      <c r="BT2217" s="95">
        <v>0</v>
      </c>
      <c r="BU2217" s="95">
        <v>0</v>
      </c>
      <c r="BV2217" s="95">
        <v>1701626.16723633</v>
      </c>
      <c r="BW2217" s="95">
        <v>0</v>
      </c>
      <c r="BX2217" s="95">
        <v>0</v>
      </c>
      <c r="BY2217" s="95">
        <v>0</v>
      </c>
      <c r="BZ2217" s="95">
        <v>0</v>
      </c>
      <c r="CA2217" s="95">
        <v>80859.634567260699</v>
      </c>
      <c r="CB2217" s="95">
        <v>5439665.6386718797</v>
      </c>
      <c r="CC2217" s="95">
        <v>38807409.353515603</v>
      </c>
      <c r="CD2217" s="95">
        <v>8815745.8471679706</v>
      </c>
      <c r="CE2217" s="95">
        <v>1524.64382624626</v>
      </c>
      <c r="CF2217" s="95">
        <v>266759.695415497</v>
      </c>
      <c r="CG2217" s="95">
        <v>1715763.8274230999</v>
      </c>
      <c r="CH2217" s="95">
        <v>0</v>
      </c>
      <c r="CI2217" s="95">
        <v>82389.051974296599</v>
      </c>
      <c r="CJ2217" s="95">
        <v>5716683.5856323196</v>
      </c>
      <c r="CK2217" s="95">
        <v>40548265.818359397</v>
      </c>
      <c r="CL2217" s="95">
        <v>8817883.3824462909</v>
      </c>
      <c r="CM2217" s="160">
        <v>121105.567533493</v>
      </c>
      <c r="CN2217" s="160">
        <v>16809577.933349598</v>
      </c>
      <c r="CO2217" s="160">
        <v>67001652.529785201</v>
      </c>
      <c r="CP2217" s="95">
        <v>8817883.3824462909</v>
      </c>
      <c r="CQ2217" s="95">
        <v>0</v>
      </c>
      <c r="CR2217" s="95">
        <v>0</v>
      </c>
      <c r="CS2217" s="95">
        <v>0</v>
      </c>
      <c r="CT2217" s="95">
        <v>0</v>
      </c>
      <c r="CU2217" s="161">
        <v>5706425.3340873765</v>
      </c>
      <c r="CV2217" s="161">
        <v>40523173.180938706</v>
      </c>
    </row>
    <row r="2218" spans="1:100" x14ac:dyDescent="0.2">
      <c r="A2218" s="94" t="s">
        <v>187</v>
      </c>
      <c r="B2218" s="96">
        <v>38504</v>
      </c>
      <c r="C2218" s="95">
        <v>53089.671073913603</v>
      </c>
      <c r="D2218" s="95">
        <v>0</v>
      </c>
      <c r="E2218" s="95">
        <v>28403.407328367201</v>
      </c>
      <c r="F2218" s="95">
        <v>15409.8542621136</v>
      </c>
      <c r="G2218" s="95">
        <v>328.87956478446699</v>
      </c>
      <c r="H2218" s="95">
        <v>1195.0090140253301</v>
      </c>
      <c r="I2218" s="95">
        <v>0</v>
      </c>
      <c r="J2218" s="95">
        <v>11768.089826941499</v>
      </c>
      <c r="K2218" s="95">
        <v>26858.7468674183</v>
      </c>
      <c r="L2218" s="95">
        <v>36192.793543815598</v>
      </c>
      <c r="M2218" s="95">
        <v>34223.006673812903</v>
      </c>
      <c r="N2218" s="95">
        <v>7068.06943523884</v>
      </c>
      <c r="O2218" s="95">
        <v>0</v>
      </c>
      <c r="P2218" s="95">
        <v>0</v>
      </c>
      <c r="Q2218" s="95">
        <v>4216.4802023172397</v>
      </c>
      <c r="R2218" s="95">
        <v>0</v>
      </c>
      <c r="S2218" s="95">
        <v>0</v>
      </c>
      <c r="T2218" s="95">
        <v>1537.6076040715</v>
      </c>
      <c r="U2218" s="95">
        <v>39115.504853248603</v>
      </c>
      <c r="V2218" s="95">
        <v>2931810.9318847698</v>
      </c>
      <c r="W2218" s="95">
        <v>0</v>
      </c>
      <c r="X2218" s="95">
        <v>2539266.3414306599</v>
      </c>
      <c r="Y2218" s="95">
        <v>1197348.2336883501</v>
      </c>
      <c r="Z2218" s="95">
        <v>68653.709168434099</v>
      </c>
      <c r="AA2218" s="95">
        <v>200681.83543205299</v>
      </c>
      <c r="AB2218" s="95">
        <v>0</v>
      </c>
      <c r="AC2218" s="95">
        <v>4125301.6025695801</v>
      </c>
      <c r="AD2218" s="95">
        <v>7140571.1470336895</v>
      </c>
      <c r="AE2218" s="95">
        <v>2017489.9733581501</v>
      </c>
      <c r="AF2218" s="95">
        <v>1872662.77713013</v>
      </c>
      <c r="AG2218" s="95">
        <v>1059037.03590393</v>
      </c>
      <c r="AH2218" s="95">
        <v>0</v>
      </c>
      <c r="AI2218" s="95">
        <v>0</v>
      </c>
      <c r="AJ2218" s="95">
        <v>502526.00357437099</v>
      </c>
      <c r="AK2218" s="95">
        <v>0</v>
      </c>
      <c r="AL2218" s="95">
        <v>0</v>
      </c>
      <c r="AM2218" s="95">
        <v>273007.970626831</v>
      </c>
      <c r="AN2218" s="95">
        <v>11496519.951538101</v>
      </c>
      <c r="AO2218" s="95">
        <v>21703065.588622998</v>
      </c>
      <c r="AP2218" s="95">
        <v>0</v>
      </c>
      <c r="AQ2218" s="95">
        <v>17622864.987792999</v>
      </c>
      <c r="AR2218" s="95">
        <v>8207222.4984741202</v>
      </c>
      <c r="AS2218" s="95">
        <v>452954.98730087298</v>
      </c>
      <c r="AT2218" s="95">
        <v>1300365.7615203899</v>
      </c>
      <c r="AU2218" s="95">
        <v>0</v>
      </c>
      <c r="AV2218" s="95">
        <v>9943158.7004394494</v>
      </c>
      <c r="AW2218" s="95">
        <v>17260006.400146499</v>
      </c>
      <c r="AX2218" s="95">
        <v>14944050.8861084</v>
      </c>
      <c r="AY2218" s="95">
        <v>13591669.069213901</v>
      </c>
      <c r="AZ2218" s="95">
        <v>7143082.9950561495</v>
      </c>
      <c r="BA2218" s="95">
        <v>0</v>
      </c>
      <c r="BB2218" s="95">
        <v>0</v>
      </c>
      <c r="BC2218" s="95">
        <v>3470206.9348144499</v>
      </c>
      <c r="BD2218" s="95">
        <v>0</v>
      </c>
      <c r="BE2218" s="95">
        <v>0</v>
      </c>
      <c r="BF2218" s="95">
        <v>1786010.5714416499</v>
      </c>
      <c r="BG2218" s="95">
        <v>27519448.5395508</v>
      </c>
      <c r="BH2218" s="95">
        <v>3992614.2747802702</v>
      </c>
      <c r="BI2218" s="95">
        <v>0</v>
      </c>
      <c r="BJ2218" s="95">
        <v>5086840.8056030301</v>
      </c>
      <c r="BK2218" s="95">
        <v>3165691.9779357901</v>
      </c>
      <c r="BL2218" s="95">
        <v>0</v>
      </c>
      <c r="BM2218" s="95">
        <v>0</v>
      </c>
      <c r="BN2218" s="95">
        <v>0</v>
      </c>
      <c r="BO2218" s="95">
        <v>0</v>
      </c>
      <c r="BP2218" s="95">
        <v>0</v>
      </c>
      <c r="BQ2218" s="95">
        <v>0</v>
      </c>
      <c r="BR2218" s="95">
        <v>4417765.4518432599</v>
      </c>
      <c r="BS2218" s="95">
        <v>2810582.79650879</v>
      </c>
      <c r="BT2218" s="95">
        <v>0</v>
      </c>
      <c r="BU2218" s="95">
        <v>0</v>
      </c>
      <c r="BV2218" s="95">
        <v>1787922.4190521201</v>
      </c>
      <c r="BW2218" s="95">
        <v>0</v>
      </c>
      <c r="BX2218" s="95">
        <v>0</v>
      </c>
      <c r="BY2218" s="95">
        <v>0</v>
      </c>
      <c r="BZ2218" s="95">
        <v>0</v>
      </c>
      <c r="CA2218" s="95">
        <v>81579.168890953093</v>
      </c>
      <c r="CB2218" s="95">
        <v>5442651.0236816397</v>
      </c>
      <c r="CC2218" s="95">
        <v>39010986.515136696</v>
      </c>
      <c r="CD2218" s="95">
        <v>9051772.7098388709</v>
      </c>
      <c r="CE2218" s="95">
        <v>1546.1466131657401</v>
      </c>
      <c r="CF2218" s="95">
        <v>270439.50555419899</v>
      </c>
      <c r="CG2218" s="95">
        <v>1765388.2332458501</v>
      </c>
      <c r="CH2218" s="95">
        <v>0</v>
      </c>
      <c r="CI2218" s="95">
        <v>83112.327849388093</v>
      </c>
      <c r="CJ2218" s="95">
        <v>5702622.4102783203</v>
      </c>
      <c r="CK2218" s="95">
        <v>40818323.9931641</v>
      </c>
      <c r="CL2218" s="95">
        <v>9040175.72900391</v>
      </c>
      <c r="CM2218" s="160">
        <v>121965.52974224099</v>
      </c>
      <c r="CN2218" s="160">
        <v>17139673.011474598</v>
      </c>
      <c r="CO2218" s="160">
        <v>68245239.595703095</v>
      </c>
      <c r="CP2218" s="95">
        <v>9040175.72900391</v>
      </c>
      <c r="CQ2218" s="95">
        <v>0</v>
      </c>
      <c r="CR2218" s="95">
        <v>0</v>
      </c>
      <c r="CS2218" s="95">
        <v>0</v>
      </c>
      <c r="CT2218" s="95">
        <v>0</v>
      </c>
      <c r="CU2218" s="161">
        <v>5713090.5292358389</v>
      </c>
      <c r="CV2218" s="161">
        <v>40776374.748382546</v>
      </c>
    </row>
    <row r="2219" spans="1:100" x14ac:dyDescent="0.2">
      <c r="A2219" s="94" t="s">
        <v>187</v>
      </c>
      <c r="B2219" s="96">
        <v>38596</v>
      </c>
      <c r="C2219" s="95">
        <v>54179.500897407503</v>
      </c>
      <c r="D2219" s="95">
        <v>0</v>
      </c>
      <c r="E2219" s="95">
        <v>27980.929255247102</v>
      </c>
      <c r="F2219" s="95">
        <v>15758.7738870382</v>
      </c>
      <c r="G2219" s="95">
        <v>400.59177714586298</v>
      </c>
      <c r="H2219" s="95">
        <v>1150.8487003594601</v>
      </c>
      <c r="I2219" s="95">
        <v>0</v>
      </c>
      <c r="J2219" s="95">
        <v>14401.121852994</v>
      </c>
      <c r="K2219" s="95">
        <v>24359.252558946599</v>
      </c>
      <c r="L2219" s="95">
        <v>37013.699808120698</v>
      </c>
      <c r="M2219" s="95">
        <v>34632.494955062903</v>
      </c>
      <c r="N2219" s="95">
        <v>7209.2472364306504</v>
      </c>
      <c r="O2219" s="95">
        <v>0</v>
      </c>
      <c r="P2219" s="95">
        <v>0</v>
      </c>
      <c r="Q2219" s="95">
        <v>4288.3488265276001</v>
      </c>
      <c r="R2219" s="95">
        <v>0</v>
      </c>
      <c r="S2219" s="95">
        <v>0</v>
      </c>
      <c r="T2219" s="95">
        <v>1547.4984345585101</v>
      </c>
      <c r="U2219" s="95">
        <v>38464.626287937201</v>
      </c>
      <c r="V2219" s="95">
        <v>2959668.1208496098</v>
      </c>
      <c r="W2219" s="95">
        <v>0</v>
      </c>
      <c r="X2219" s="95">
        <v>2472667.2087707501</v>
      </c>
      <c r="Y2219" s="95">
        <v>1219702.05137634</v>
      </c>
      <c r="Z2219" s="95">
        <v>85276.668751716599</v>
      </c>
      <c r="AA2219" s="95">
        <v>187609.68774223301</v>
      </c>
      <c r="AB2219" s="95">
        <v>0</v>
      </c>
      <c r="AC2219" s="95">
        <v>5092136.4536743201</v>
      </c>
      <c r="AD2219" s="95">
        <v>6200435.7160644503</v>
      </c>
      <c r="AE2219" s="95">
        <v>1985588.1722717299</v>
      </c>
      <c r="AF2219" s="95">
        <v>1895538.0139617899</v>
      </c>
      <c r="AG2219" s="95">
        <v>1067658.7705078099</v>
      </c>
      <c r="AH2219" s="95">
        <v>0</v>
      </c>
      <c r="AI2219" s="95">
        <v>0</v>
      </c>
      <c r="AJ2219" s="95">
        <v>504427.24482345599</v>
      </c>
      <c r="AK2219" s="95">
        <v>0</v>
      </c>
      <c r="AL2219" s="95">
        <v>0</v>
      </c>
      <c r="AM2219" s="95">
        <v>270195.26311492902</v>
      </c>
      <c r="AN2219" s="95">
        <v>11369083.029785199</v>
      </c>
      <c r="AO2219" s="95">
        <v>22254758.972167999</v>
      </c>
      <c r="AP2219" s="95">
        <v>0</v>
      </c>
      <c r="AQ2219" s="95">
        <v>17503695.751220699</v>
      </c>
      <c r="AR2219" s="95">
        <v>8427027.7166747991</v>
      </c>
      <c r="AS2219" s="95">
        <v>569974.06690216099</v>
      </c>
      <c r="AT2219" s="95">
        <v>1236106.7784728999</v>
      </c>
      <c r="AU2219" s="95">
        <v>0</v>
      </c>
      <c r="AV2219" s="95">
        <v>12036641.7463379</v>
      </c>
      <c r="AW2219" s="95">
        <v>15144267.2390137</v>
      </c>
      <c r="AX2219" s="95">
        <v>15053973.154052701</v>
      </c>
      <c r="AY2219" s="95">
        <v>14082030.204711899</v>
      </c>
      <c r="AZ2219" s="95">
        <v>7297568.0139160203</v>
      </c>
      <c r="BA2219" s="95">
        <v>0</v>
      </c>
      <c r="BB2219" s="95">
        <v>0</v>
      </c>
      <c r="BC2219" s="95">
        <v>3553863.9755859398</v>
      </c>
      <c r="BD2219" s="95">
        <v>0</v>
      </c>
      <c r="BE2219" s="95">
        <v>0</v>
      </c>
      <c r="BF2219" s="95">
        <v>1780060.4510498</v>
      </c>
      <c r="BG2219" s="95">
        <v>27165017.013427701</v>
      </c>
      <c r="BH2219" s="95">
        <v>4227879.7551269503</v>
      </c>
      <c r="BI2219" s="95">
        <v>0</v>
      </c>
      <c r="BJ2219" s="95">
        <v>5218500.5188598596</v>
      </c>
      <c r="BK2219" s="95">
        <v>3338087.7483520498</v>
      </c>
      <c r="BL2219" s="95">
        <v>0</v>
      </c>
      <c r="BM2219" s="95">
        <v>0</v>
      </c>
      <c r="BN2219" s="95">
        <v>0</v>
      </c>
      <c r="BO2219" s="95">
        <v>0</v>
      </c>
      <c r="BP2219" s="95">
        <v>0</v>
      </c>
      <c r="BQ2219" s="95">
        <v>0</v>
      </c>
      <c r="BR2219" s="95">
        <v>4571066.63879395</v>
      </c>
      <c r="BS2219" s="95">
        <v>2885596.6838073698</v>
      </c>
      <c r="BT2219" s="95">
        <v>0</v>
      </c>
      <c r="BU2219" s="95">
        <v>0</v>
      </c>
      <c r="BV2219" s="95">
        <v>1953584.88737488</v>
      </c>
      <c r="BW2219" s="95">
        <v>0</v>
      </c>
      <c r="BX2219" s="95">
        <v>0</v>
      </c>
      <c r="BY2219" s="95">
        <v>0</v>
      </c>
      <c r="BZ2219" s="95">
        <v>0</v>
      </c>
      <c r="CA2219" s="95">
        <v>82064.719240188599</v>
      </c>
      <c r="CB2219" s="95">
        <v>5446847.1155395498</v>
      </c>
      <c r="CC2219" s="95">
        <v>39836372.395507798</v>
      </c>
      <c r="CD2219" s="95">
        <v>9496585.9390869103</v>
      </c>
      <c r="CE2219" s="95">
        <v>1535.39851278067</v>
      </c>
      <c r="CF2219" s="95">
        <v>272531.82007217401</v>
      </c>
      <c r="CG2219" s="95">
        <v>1796121.4450683601</v>
      </c>
      <c r="CH2219" s="95">
        <v>0</v>
      </c>
      <c r="CI2219" s="95">
        <v>83609.388472557097</v>
      </c>
      <c r="CJ2219" s="95">
        <v>5713326.0982665997</v>
      </c>
      <c r="CK2219" s="95">
        <v>41596426.449218802</v>
      </c>
      <c r="CL2219" s="95">
        <v>9516114.1842040997</v>
      </c>
      <c r="CM2219" s="160">
        <v>122343.846277237</v>
      </c>
      <c r="CN2219" s="160">
        <v>16982988.2028809</v>
      </c>
      <c r="CO2219" s="160">
        <v>68679250.040039107</v>
      </c>
      <c r="CP2219" s="95">
        <v>9516114.1842040997</v>
      </c>
      <c r="CQ2219" s="95">
        <v>0</v>
      </c>
      <c r="CR2219" s="95">
        <v>0</v>
      </c>
      <c r="CS2219" s="95">
        <v>0</v>
      </c>
      <c r="CT2219" s="95">
        <v>0</v>
      </c>
      <c r="CU2219" s="161">
        <v>5719378.9356117239</v>
      </c>
      <c r="CV2219" s="161">
        <v>41632493.840576157</v>
      </c>
    </row>
    <row r="2220" spans="1:100" x14ac:dyDescent="0.2">
      <c r="A2220" s="94" t="s">
        <v>187</v>
      </c>
      <c r="B2220" s="96">
        <v>38687</v>
      </c>
      <c r="C2220" s="95">
        <v>55248.687525749199</v>
      </c>
      <c r="D2220" s="95">
        <v>0</v>
      </c>
      <c r="E2220" s="95">
        <v>27737.327319145199</v>
      </c>
      <c r="F2220" s="95">
        <v>16240.9671939611</v>
      </c>
      <c r="G2220" s="95">
        <v>467.06528212875099</v>
      </c>
      <c r="H2220" s="95">
        <v>1073.6635846793699</v>
      </c>
      <c r="I2220" s="95">
        <v>0</v>
      </c>
      <c r="J2220" s="95">
        <v>17296.692467212699</v>
      </c>
      <c r="K2220" s="95">
        <v>21808.587301015901</v>
      </c>
      <c r="L2220" s="95">
        <v>36203.692868709601</v>
      </c>
      <c r="M2220" s="95">
        <v>35009.113317012801</v>
      </c>
      <c r="N2220" s="95">
        <v>7341.8352503180504</v>
      </c>
      <c r="O2220" s="95">
        <v>0</v>
      </c>
      <c r="P2220" s="95">
        <v>0</v>
      </c>
      <c r="Q2220" s="95">
        <v>4354.9192675948098</v>
      </c>
      <c r="R2220" s="95">
        <v>0</v>
      </c>
      <c r="S2220" s="95">
        <v>0</v>
      </c>
      <c r="T2220" s="95">
        <v>1537.68780007958</v>
      </c>
      <c r="U2220" s="95">
        <v>39048.483859539003</v>
      </c>
      <c r="V2220" s="95">
        <v>3024603.8576660198</v>
      </c>
      <c r="W2220" s="95">
        <v>0</v>
      </c>
      <c r="X2220" s="95">
        <v>2417888.5342102102</v>
      </c>
      <c r="Y2220" s="95">
        <v>1240359.08564758</v>
      </c>
      <c r="Z2220" s="95">
        <v>96414.1239480972</v>
      </c>
      <c r="AA2220" s="95">
        <v>171281.97410202</v>
      </c>
      <c r="AB2220" s="95">
        <v>0</v>
      </c>
      <c r="AC2220" s="95">
        <v>6626519.6818237295</v>
      </c>
      <c r="AD2220" s="95">
        <v>5405679.5166015597</v>
      </c>
      <c r="AE2220" s="95">
        <v>1902026.7000579799</v>
      </c>
      <c r="AF2220" s="95">
        <v>1911574.4510498</v>
      </c>
      <c r="AG2220" s="95">
        <v>1068292.0181579599</v>
      </c>
      <c r="AH2220" s="95">
        <v>0</v>
      </c>
      <c r="AI2220" s="95">
        <v>0</v>
      </c>
      <c r="AJ2220" s="95">
        <v>506848.82744216901</v>
      </c>
      <c r="AK2220" s="95">
        <v>0</v>
      </c>
      <c r="AL2220" s="95">
        <v>0</v>
      </c>
      <c r="AM2220" s="95">
        <v>262548.29095459002</v>
      </c>
      <c r="AN2220" s="95">
        <v>11870157.4226074</v>
      </c>
      <c r="AO2220" s="95">
        <v>22984928.494384799</v>
      </c>
      <c r="AP2220" s="95">
        <v>0</v>
      </c>
      <c r="AQ2220" s="95">
        <v>17392101.254638702</v>
      </c>
      <c r="AR2220" s="95">
        <v>8746275.1691894494</v>
      </c>
      <c r="AS2220" s="95">
        <v>652838.53572082496</v>
      </c>
      <c r="AT2220" s="95">
        <v>1138660.02160645</v>
      </c>
      <c r="AU2220" s="95">
        <v>0</v>
      </c>
      <c r="AV2220" s="95">
        <v>15067612.8602295</v>
      </c>
      <c r="AW2220" s="95">
        <v>13354040.8322754</v>
      </c>
      <c r="AX2220" s="95">
        <v>14529533.3635254</v>
      </c>
      <c r="AY2220" s="95">
        <v>14389726.325927701</v>
      </c>
      <c r="AZ2220" s="95">
        <v>7406406.4143066397</v>
      </c>
      <c r="BA2220" s="95">
        <v>0</v>
      </c>
      <c r="BB2220" s="95">
        <v>0</v>
      </c>
      <c r="BC2220" s="95">
        <v>3621313.7983703599</v>
      </c>
      <c r="BD2220" s="95">
        <v>0</v>
      </c>
      <c r="BE2220" s="95">
        <v>0</v>
      </c>
      <c r="BF2220" s="95">
        <v>1755614.8961791999</v>
      </c>
      <c r="BG2220" s="95">
        <v>28455073.4997559</v>
      </c>
      <c r="BH2220" s="95">
        <v>4433862.4031372098</v>
      </c>
      <c r="BI2220" s="95">
        <v>0</v>
      </c>
      <c r="BJ2220" s="95">
        <v>5097770.7324829102</v>
      </c>
      <c r="BK2220" s="95">
        <v>3393587.0403137198</v>
      </c>
      <c r="BL2220" s="95">
        <v>0</v>
      </c>
      <c r="BM2220" s="95">
        <v>0</v>
      </c>
      <c r="BN2220" s="95">
        <v>0</v>
      </c>
      <c r="BO2220" s="95">
        <v>0</v>
      </c>
      <c r="BP2220" s="95">
        <v>0</v>
      </c>
      <c r="BQ2220" s="95">
        <v>0</v>
      </c>
      <c r="BR2220" s="95">
        <v>4658376.3527832003</v>
      </c>
      <c r="BS2220" s="95">
        <v>2927991.5077209501</v>
      </c>
      <c r="BT2220" s="95">
        <v>0</v>
      </c>
      <c r="BU2220" s="95">
        <v>0</v>
      </c>
      <c r="BV2220" s="95">
        <v>1929191.13258362</v>
      </c>
      <c r="BW2220" s="95">
        <v>0</v>
      </c>
      <c r="BX2220" s="95">
        <v>0</v>
      </c>
      <c r="BY2220" s="95">
        <v>0</v>
      </c>
      <c r="BZ2220" s="95">
        <v>0</v>
      </c>
      <c r="CA2220" s="95">
        <v>82978.0929479599</v>
      </c>
      <c r="CB2220" s="95">
        <v>5445408.36962891</v>
      </c>
      <c r="CC2220" s="95">
        <v>40368438.765625</v>
      </c>
      <c r="CD2220" s="95">
        <v>9547238.8577880897</v>
      </c>
      <c r="CE2220" s="95">
        <v>1539.94664600492</v>
      </c>
      <c r="CF2220" s="95">
        <v>267195.21429061901</v>
      </c>
      <c r="CG2220" s="95">
        <v>1791165.78219604</v>
      </c>
      <c r="CH2220" s="95">
        <v>0</v>
      </c>
      <c r="CI2220" s="95">
        <v>84517.500535011306</v>
      </c>
      <c r="CJ2220" s="95">
        <v>5708978.8713378897</v>
      </c>
      <c r="CK2220" s="95">
        <v>42169498.416992202</v>
      </c>
      <c r="CL2220" s="95">
        <v>9540501.1483154297</v>
      </c>
      <c r="CM2220" s="160">
        <v>123394.834329605</v>
      </c>
      <c r="CN2220" s="160">
        <v>17628276.865478501</v>
      </c>
      <c r="CO2220" s="160">
        <v>70704241.013671905</v>
      </c>
      <c r="CP2220" s="95">
        <v>9540501.1483154297</v>
      </c>
      <c r="CQ2220" s="95">
        <v>0</v>
      </c>
      <c r="CR2220" s="95">
        <v>0</v>
      </c>
      <c r="CS2220" s="95">
        <v>0</v>
      </c>
      <c r="CT2220" s="95">
        <v>0</v>
      </c>
      <c r="CU2220" s="161">
        <v>5712603.5839195289</v>
      </c>
      <c r="CV2220" s="161">
        <v>42159604.547821037</v>
      </c>
    </row>
    <row r="2221" spans="1:100" x14ac:dyDescent="0.2">
      <c r="A2221" s="94" t="s">
        <v>187</v>
      </c>
      <c r="B2221" s="96">
        <v>38777</v>
      </c>
      <c r="C2221" s="95">
        <v>56552.33182621</v>
      </c>
      <c r="D2221" s="95">
        <v>0</v>
      </c>
      <c r="E2221" s="95">
        <v>27143.863941430998</v>
      </c>
      <c r="F2221" s="95">
        <v>16212.081520199799</v>
      </c>
      <c r="G2221" s="95">
        <v>522.293965905905</v>
      </c>
      <c r="H2221" s="95">
        <v>951.81875129789103</v>
      </c>
      <c r="I2221" s="95">
        <v>0</v>
      </c>
      <c r="J2221" s="95">
        <v>19929.806151628502</v>
      </c>
      <c r="K2221" s="95">
        <v>19343.424373626702</v>
      </c>
      <c r="L2221" s="95">
        <v>18968.576577186599</v>
      </c>
      <c r="M2221" s="95">
        <v>35709.981372833303</v>
      </c>
      <c r="N2221" s="95">
        <v>7408.7111071348199</v>
      </c>
      <c r="O2221" s="95">
        <v>22117.6131243706</v>
      </c>
      <c r="P2221" s="95">
        <v>0</v>
      </c>
      <c r="Q2221" s="95">
        <v>4379.3773918151901</v>
      </c>
      <c r="R2221" s="95">
        <v>923.63054565340303</v>
      </c>
      <c r="S2221" s="95">
        <v>0</v>
      </c>
      <c r="T2221" s="95">
        <v>590.51957514882099</v>
      </c>
      <c r="U2221" s="95">
        <v>39320.9735169411</v>
      </c>
      <c r="V2221" s="95">
        <v>3106741.5850219699</v>
      </c>
      <c r="W2221" s="95">
        <v>51.090707317925997</v>
      </c>
      <c r="X2221" s="95">
        <v>2404364.1540527302</v>
      </c>
      <c r="Y2221" s="95">
        <v>1262711.14961243</v>
      </c>
      <c r="Z2221" s="95">
        <v>111281.486404419</v>
      </c>
      <c r="AA2221" s="95">
        <v>147762.945178986</v>
      </c>
      <c r="AB2221" s="95">
        <v>0</v>
      </c>
      <c r="AC2221" s="95">
        <v>7622842.5819702102</v>
      </c>
      <c r="AD2221" s="95">
        <v>4636864.3162231399</v>
      </c>
      <c r="AE2221" s="95">
        <v>881009.95771789597</v>
      </c>
      <c r="AF2221" s="95">
        <v>1946111.1821441699</v>
      </c>
      <c r="AG2221" s="95">
        <v>1068128.69242859</v>
      </c>
      <c r="AH2221" s="95">
        <v>1120502.40809631</v>
      </c>
      <c r="AI2221" s="95">
        <v>0</v>
      </c>
      <c r="AJ2221" s="95">
        <v>510516.67511367798</v>
      </c>
      <c r="AK2221" s="95">
        <v>154489.414138794</v>
      </c>
      <c r="AL2221" s="95">
        <v>0</v>
      </c>
      <c r="AM2221" s="95">
        <v>105170.719754219</v>
      </c>
      <c r="AN2221" s="95">
        <v>12128009.385742201</v>
      </c>
      <c r="AO2221" s="95">
        <v>23826059.729247998</v>
      </c>
      <c r="AP2221" s="95">
        <v>588.16271899640606</v>
      </c>
      <c r="AQ2221" s="95">
        <v>17336520.229247998</v>
      </c>
      <c r="AR2221" s="95">
        <v>8933138.9548339806</v>
      </c>
      <c r="AS2221" s="95">
        <v>761114.96086883498</v>
      </c>
      <c r="AT2221" s="95">
        <v>1001076.2231903099</v>
      </c>
      <c r="AU2221" s="95">
        <v>0</v>
      </c>
      <c r="AV2221" s="95">
        <v>17640382.3447266</v>
      </c>
      <c r="AW2221" s="95">
        <v>11561095.4066162</v>
      </c>
      <c r="AX2221" s="95">
        <v>6973983.4846801804</v>
      </c>
      <c r="AY2221" s="95">
        <v>14774775.807617201</v>
      </c>
      <c r="AZ2221" s="95">
        <v>7502722.1539917002</v>
      </c>
      <c r="BA2221" s="95">
        <v>8332899.6721191397</v>
      </c>
      <c r="BB2221" s="95">
        <v>0</v>
      </c>
      <c r="BC2221" s="95">
        <v>3693809.7536621098</v>
      </c>
      <c r="BD2221" s="95">
        <v>1040987.7839965801</v>
      </c>
      <c r="BE2221" s="95">
        <v>0</v>
      </c>
      <c r="BF2221" s="95">
        <v>724502.73474883998</v>
      </c>
      <c r="BG2221" s="95">
        <v>29127882.676757801</v>
      </c>
      <c r="BH2221" s="95">
        <v>5861084.6997070303</v>
      </c>
      <c r="BI2221" s="95">
        <v>87.171304586343496</v>
      </c>
      <c r="BJ2221" s="95">
        <v>5829867.1650390597</v>
      </c>
      <c r="BK2221" s="95">
        <v>3641018.0104064899</v>
      </c>
      <c r="BL2221" s="95">
        <v>0</v>
      </c>
      <c r="BM2221" s="95">
        <v>0</v>
      </c>
      <c r="BN2221" s="95">
        <v>0</v>
      </c>
      <c r="BO2221" s="95">
        <v>0</v>
      </c>
      <c r="BP2221" s="95">
        <v>0</v>
      </c>
      <c r="BQ2221" s="95">
        <v>0</v>
      </c>
      <c r="BR2221" s="95">
        <v>5022222.4588623</v>
      </c>
      <c r="BS2221" s="95">
        <v>3008729.8849792499</v>
      </c>
      <c r="BT2221" s="95">
        <v>1622234.7628478999</v>
      </c>
      <c r="BU2221" s="95">
        <v>0</v>
      </c>
      <c r="BV2221" s="95">
        <v>1971432.45172119</v>
      </c>
      <c r="BW2221" s="95">
        <v>120788.548042297</v>
      </c>
      <c r="BX2221" s="95">
        <v>0</v>
      </c>
      <c r="BY2221" s="95">
        <v>0</v>
      </c>
      <c r="BZ2221" s="95">
        <v>0</v>
      </c>
      <c r="CA2221" s="95">
        <v>83700.991934776306</v>
      </c>
      <c r="CB2221" s="95">
        <v>5486092.01745605</v>
      </c>
      <c r="CC2221" s="95">
        <v>41057747.5390625</v>
      </c>
      <c r="CD2221" s="95">
        <v>11657110.6248779</v>
      </c>
      <c r="CE2221" s="95">
        <v>1474.16598278284</v>
      </c>
      <c r="CF2221" s="95">
        <v>259178.56375694301</v>
      </c>
      <c r="CG2221" s="95">
        <v>1761654.9307708701</v>
      </c>
      <c r="CH2221" s="95">
        <v>0</v>
      </c>
      <c r="CI2221" s="95">
        <v>85177.262760162397</v>
      </c>
      <c r="CJ2221" s="95">
        <v>5740218.5643920898</v>
      </c>
      <c r="CK2221" s="95">
        <v>42824648.798828103</v>
      </c>
      <c r="CL2221" s="95">
        <v>11786886.181152301</v>
      </c>
      <c r="CM2221" s="160">
        <v>124316.041005135</v>
      </c>
      <c r="CN2221" s="160">
        <v>17915785.717285201</v>
      </c>
      <c r="CO2221" s="160">
        <v>72060388.667968795</v>
      </c>
      <c r="CP2221" s="95">
        <v>11786886.181152301</v>
      </c>
      <c r="CQ2221" s="95">
        <v>0</v>
      </c>
      <c r="CR2221" s="95">
        <v>0</v>
      </c>
      <c r="CS2221" s="95">
        <v>0</v>
      </c>
      <c r="CT2221" s="95">
        <v>0</v>
      </c>
      <c r="CU2221" s="161">
        <v>5745270.5812129928</v>
      </c>
      <c r="CV2221" s="161">
        <v>42819402.469833367</v>
      </c>
    </row>
    <row r="2222" spans="1:100" x14ac:dyDescent="0.2">
      <c r="A2222" s="94" t="s">
        <v>187</v>
      </c>
      <c r="B2222" s="96">
        <v>38869</v>
      </c>
      <c r="C2222" s="95">
        <v>58454.695372104601</v>
      </c>
      <c r="D2222" s="95">
        <v>0</v>
      </c>
      <c r="E2222" s="95">
        <v>26939.7743244171</v>
      </c>
      <c r="F2222" s="95">
        <v>16562.410501480099</v>
      </c>
      <c r="G2222" s="95">
        <v>583.053738176823</v>
      </c>
      <c r="H2222" s="95">
        <v>898.34659875184298</v>
      </c>
      <c r="I2222" s="95">
        <v>0</v>
      </c>
      <c r="J2222" s="95">
        <v>22360.507671594602</v>
      </c>
      <c r="K2222" s="95">
        <v>17038.848883390401</v>
      </c>
      <c r="L2222" s="95">
        <v>17846.669504642501</v>
      </c>
      <c r="M2222" s="95">
        <v>36409.899741172798</v>
      </c>
      <c r="N2222" s="95">
        <v>7432.1015495657903</v>
      </c>
      <c r="O2222" s="95">
        <v>23255.590164423</v>
      </c>
      <c r="P2222" s="95">
        <v>0</v>
      </c>
      <c r="Q2222" s="95">
        <v>4381.2491988539696</v>
      </c>
      <c r="R2222" s="95">
        <v>991.70867741107895</v>
      </c>
      <c r="S2222" s="95">
        <v>0</v>
      </c>
      <c r="T2222" s="95">
        <v>535.01728465408098</v>
      </c>
      <c r="U2222" s="95">
        <v>39568.142623424501</v>
      </c>
      <c r="V2222" s="95">
        <v>3207614.8053283701</v>
      </c>
      <c r="W2222" s="95">
        <v>35.503470246680102</v>
      </c>
      <c r="X2222" s="95">
        <v>2352567.6280212398</v>
      </c>
      <c r="Y2222" s="95">
        <v>1280344.01202393</v>
      </c>
      <c r="Z2222" s="95">
        <v>119316.72805404699</v>
      </c>
      <c r="AA2222" s="95">
        <v>136139.79776573199</v>
      </c>
      <c r="AB2222" s="95">
        <v>0</v>
      </c>
      <c r="AC2222" s="95">
        <v>8328900.4162597703</v>
      </c>
      <c r="AD2222" s="95">
        <v>3909673.4407043499</v>
      </c>
      <c r="AE2222" s="95">
        <v>832705.28694915795</v>
      </c>
      <c r="AF2222" s="95">
        <v>1993304.39894104</v>
      </c>
      <c r="AG2222" s="95">
        <v>1068324.1738433801</v>
      </c>
      <c r="AH2222" s="95">
        <v>1169779.48649597</v>
      </c>
      <c r="AI2222" s="95">
        <v>0</v>
      </c>
      <c r="AJ2222" s="95">
        <v>505241.57349395799</v>
      </c>
      <c r="AK2222" s="95">
        <v>163084.24399185201</v>
      </c>
      <c r="AL2222" s="95">
        <v>0</v>
      </c>
      <c r="AM2222" s="95">
        <v>93068.4431848526</v>
      </c>
      <c r="AN2222" s="95">
        <v>12371897.3795166</v>
      </c>
      <c r="AO2222" s="95">
        <v>24880213.1555176</v>
      </c>
      <c r="AP2222" s="95">
        <v>482.55979624763103</v>
      </c>
      <c r="AQ2222" s="95">
        <v>17167231.564697299</v>
      </c>
      <c r="AR2222" s="95">
        <v>9060031.0035400409</v>
      </c>
      <c r="AS2222" s="95">
        <v>821432.89021301304</v>
      </c>
      <c r="AT2222" s="95">
        <v>925076.42749023403</v>
      </c>
      <c r="AU2222" s="95">
        <v>0</v>
      </c>
      <c r="AV2222" s="95">
        <v>20119447.301269501</v>
      </c>
      <c r="AW2222" s="95">
        <v>9821073.9296875</v>
      </c>
      <c r="AX2222" s="95">
        <v>6655780.14306641</v>
      </c>
      <c r="AY2222" s="95">
        <v>15240154.8443604</v>
      </c>
      <c r="AZ2222" s="95">
        <v>7557656.1091918899</v>
      </c>
      <c r="BA2222" s="95">
        <v>8786973.1369628906</v>
      </c>
      <c r="BB2222" s="95">
        <v>0</v>
      </c>
      <c r="BC2222" s="95">
        <v>3696410.8114318801</v>
      </c>
      <c r="BD2222" s="95">
        <v>1109215.25546265</v>
      </c>
      <c r="BE2222" s="95">
        <v>0</v>
      </c>
      <c r="BF2222" s="95">
        <v>648503.88967132603</v>
      </c>
      <c r="BG2222" s="95">
        <v>29912663.5388184</v>
      </c>
      <c r="BH2222" s="95">
        <v>6123309.4040527297</v>
      </c>
      <c r="BI2222" s="95">
        <v>22.479058273835101</v>
      </c>
      <c r="BJ2222" s="95">
        <v>5731034.9813842801</v>
      </c>
      <c r="BK2222" s="95">
        <v>3681649.82312012</v>
      </c>
      <c r="BL2222" s="95">
        <v>0</v>
      </c>
      <c r="BM2222" s="95">
        <v>0</v>
      </c>
      <c r="BN2222" s="95">
        <v>0</v>
      </c>
      <c r="BO2222" s="95">
        <v>0</v>
      </c>
      <c r="BP2222" s="95">
        <v>0</v>
      </c>
      <c r="BQ2222" s="95">
        <v>0</v>
      </c>
      <c r="BR2222" s="95">
        <v>5137246.5605468797</v>
      </c>
      <c r="BS2222" s="95">
        <v>3036156.16192627</v>
      </c>
      <c r="BT2222" s="95">
        <v>1711777.7473144501</v>
      </c>
      <c r="BU2222" s="95">
        <v>0</v>
      </c>
      <c r="BV2222" s="95">
        <v>1975897.1728057901</v>
      </c>
      <c r="BW2222" s="95">
        <v>129607.07708740199</v>
      </c>
      <c r="BX2222" s="95">
        <v>0</v>
      </c>
      <c r="BY2222" s="95">
        <v>0</v>
      </c>
      <c r="BZ2222" s="95">
        <v>0</v>
      </c>
      <c r="CA2222" s="95">
        <v>85493.330811500506</v>
      </c>
      <c r="CB2222" s="95">
        <v>5607899.3676147498</v>
      </c>
      <c r="CC2222" s="95">
        <v>42056102.8046875</v>
      </c>
      <c r="CD2222" s="95">
        <v>11843478.141845699</v>
      </c>
      <c r="CE2222" s="95">
        <v>1494.72270032763</v>
      </c>
      <c r="CF2222" s="95">
        <v>255632.30644035299</v>
      </c>
      <c r="CG2222" s="95">
        <v>1750292.9638671901</v>
      </c>
      <c r="CH2222" s="95">
        <v>0</v>
      </c>
      <c r="CI2222" s="95">
        <v>86982.128475189194</v>
      </c>
      <c r="CJ2222" s="95">
        <v>5870493.86047363</v>
      </c>
      <c r="CK2222" s="95">
        <v>43893903.814941399</v>
      </c>
      <c r="CL2222" s="95">
        <v>11966658.618896499</v>
      </c>
      <c r="CM2222" s="160">
        <v>126258.725498199</v>
      </c>
      <c r="CN2222" s="160">
        <v>18211103.841552701</v>
      </c>
      <c r="CO2222" s="160">
        <v>73713710.211914107</v>
      </c>
      <c r="CP2222" s="95">
        <v>11966658.618896499</v>
      </c>
      <c r="CQ2222" s="95">
        <v>0</v>
      </c>
      <c r="CR2222" s="95">
        <v>0</v>
      </c>
      <c r="CS2222" s="95">
        <v>0</v>
      </c>
      <c r="CT2222" s="95">
        <v>0</v>
      </c>
      <c r="CU2222" s="161">
        <v>5863531.6740551032</v>
      </c>
      <c r="CV2222" s="161">
        <v>43806395.768554688</v>
      </c>
    </row>
    <row r="2223" spans="1:100" x14ac:dyDescent="0.2">
      <c r="A2223" s="94" t="s">
        <v>187</v>
      </c>
      <c r="B2223" s="96">
        <v>38961</v>
      </c>
      <c r="C2223" s="95">
        <v>59592.933727264397</v>
      </c>
      <c r="D2223" s="95">
        <v>0</v>
      </c>
      <c r="E2223" s="95">
        <v>26554.370761394501</v>
      </c>
      <c r="F2223" s="95">
        <v>16599.3663582802</v>
      </c>
      <c r="G2223" s="95">
        <v>614.69720761477902</v>
      </c>
      <c r="H2223" s="95">
        <v>846.62434826791298</v>
      </c>
      <c r="I2223" s="95">
        <v>0</v>
      </c>
      <c r="J2223" s="95">
        <v>24915.549140453299</v>
      </c>
      <c r="K2223" s="95">
        <v>14885.0818421841</v>
      </c>
      <c r="L2223" s="95">
        <v>16981.271830558799</v>
      </c>
      <c r="M2223" s="95">
        <v>36828.345885276802</v>
      </c>
      <c r="N2223" s="95">
        <v>7541.6410951018297</v>
      </c>
      <c r="O2223" s="95">
        <v>23876.991382122</v>
      </c>
      <c r="P2223" s="95">
        <v>0</v>
      </c>
      <c r="Q2223" s="95">
        <v>4353.9267982244501</v>
      </c>
      <c r="R2223" s="95">
        <v>992.19381514936697</v>
      </c>
      <c r="S2223" s="95">
        <v>0</v>
      </c>
      <c r="T2223" s="95">
        <v>488.18872767686798</v>
      </c>
      <c r="U2223" s="95">
        <v>39546.102536201499</v>
      </c>
      <c r="V2223" s="95">
        <v>3258241.6099853502</v>
      </c>
      <c r="W2223" s="95">
        <v>36.142588191665702</v>
      </c>
      <c r="X2223" s="95">
        <v>2285847.8925476102</v>
      </c>
      <c r="Y2223" s="95">
        <v>1251759.3563232401</v>
      </c>
      <c r="Z2223" s="95">
        <v>128430.645633698</v>
      </c>
      <c r="AA2223" s="95">
        <v>122516.657752991</v>
      </c>
      <c r="AB2223" s="95">
        <v>0</v>
      </c>
      <c r="AC2223" s="95">
        <v>9318642.7736816406</v>
      </c>
      <c r="AD2223" s="95">
        <v>2984980.8642272898</v>
      </c>
      <c r="AE2223" s="95">
        <v>788035.58853149402</v>
      </c>
      <c r="AF2223" s="95">
        <v>1996679.68565369</v>
      </c>
      <c r="AG2223" s="95">
        <v>1060510.35539246</v>
      </c>
      <c r="AH2223" s="95">
        <v>1201244.6785278299</v>
      </c>
      <c r="AI2223" s="95">
        <v>0</v>
      </c>
      <c r="AJ2223" s="95">
        <v>495534.77202224702</v>
      </c>
      <c r="AK2223" s="95">
        <v>164120.428102493</v>
      </c>
      <c r="AL2223" s="95">
        <v>0</v>
      </c>
      <c r="AM2223" s="95">
        <v>85786.470031738296</v>
      </c>
      <c r="AN2223" s="95">
        <v>12461209.0157471</v>
      </c>
      <c r="AO2223" s="95">
        <v>25548505.692138702</v>
      </c>
      <c r="AP2223" s="95">
        <v>487.30406052246701</v>
      </c>
      <c r="AQ2223" s="95">
        <v>16749359.7810059</v>
      </c>
      <c r="AR2223" s="95">
        <v>8934157.7943115197</v>
      </c>
      <c r="AS2223" s="95">
        <v>890376.67526245106</v>
      </c>
      <c r="AT2223" s="95">
        <v>841734.24958038295</v>
      </c>
      <c r="AU2223" s="95">
        <v>0</v>
      </c>
      <c r="AV2223" s="95">
        <v>22888247.8896484</v>
      </c>
      <c r="AW2223" s="95">
        <v>7658365.7298584003</v>
      </c>
      <c r="AX2223" s="95">
        <v>6383174.61474609</v>
      </c>
      <c r="AY2223" s="95">
        <v>15438899.142822299</v>
      </c>
      <c r="AZ2223" s="95">
        <v>7566691.3820190402</v>
      </c>
      <c r="BA2223" s="95">
        <v>9151888.5172119103</v>
      </c>
      <c r="BB2223" s="95">
        <v>0</v>
      </c>
      <c r="BC2223" s="95">
        <v>3650011.3246154799</v>
      </c>
      <c r="BD2223" s="95">
        <v>1112742.6262359601</v>
      </c>
      <c r="BE2223" s="95">
        <v>0</v>
      </c>
      <c r="BF2223" s="95">
        <v>603605.63916015602</v>
      </c>
      <c r="BG2223" s="95">
        <v>30565705.9064941</v>
      </c>
      <c r="BH2223" s="95">
        <v>6319243.56433105</v>
      </c>
      <c r="BI2223" s="95">
        <v>31.570120053831499</v>
      </c>
      <c r="BJ2223" s="95">
        <v>5617601.5800170898</v>
      </c>
      <c r="BK2223" s="95">
        <v>3580851.3261413602</v>
      </c>
      <c r="BL2223" s="95">
        <v>0</v>
      </c>
      <c r="BM2223" s="95">
        <v>0</v>
      </c>
      <c r="BN2223" s="95">
        <v>0</v>
      </c>
      <c r="BO2223" s="95">
        <v>0</v>
      </c>
      <c r="BP2223" s="95">
        <v>0</v>
      </c>
      <c r="BQ2223" s="95">
        <v>0</v>
      </c>
      <c r="BR2223" s="95">
        <v>5185991.4546508798</v>
      </c>
      <c r="BS2223" s="95">
        <v>3034697.9873352102</v>
      </c>
      <c r="BT2223" s="95">
        <v>1781838.7991180399</v>
      </c>
      <c r="BU2223" s="95">
        <v>0</v>
      </c>
      <c r="BV2223" s="95">
        <v>1974233.5433197001</v>
      </c>
      <c r="BW2223" s="95">
        <v>129305.656949043</v>
      </c>
      <c r="BX2223" s="95">
        <v>0</v>
      </c>
      <c r="BY2223" s="95">
        <v>0</v>
      </c>
      <c r="BZ2223" s="95">
        <v>0</v>
      </c>
      <c r="CA2223" s="95">
        <v>86074.849719047503</v>
      </c>
      <c r="CB2223" s="95">
        <v>5558285.8197631799</v>
      </c>
      <c r="CC2223" s="95">
        <v>42394102.922363304</v>
      </c>
      <c r="CD2223" s="95">
        <v>11959849.584228501</v>
      </c>
      <c r="CE2223" s="95">
        <v>1449.0248334258799</v>
      </c>
      <c r="CF2223" s="95">
        <v>250952.975715637</v>
      </c>
      <c r="CG2223" s="95">
        <v>1728634.2196655299</v>
      </c>
      <c r="CH2223" s="95">
        <v>0</v>
      </c>
      <c r="CI2223" s="95">
        <v>87524.743341445894</v>
      </c>
      <c r="CJ2223" s="95">
        <v>5810956.3591918899</v>
      </c>
      <c r="CK2223" s="95">
        <v>44098639.255859397</v>
      </c>
      <c r="CL2223" s="95">
        <v>12090151.642578101</v>
      </c>
      <c r="CM2223" s="160">
        <v>127182.479216576</v>
      </c>
      <c r="CN2223" s="160">
        <v>18231290.515625</v>
      </c>
      <c r="CO2223" s="160">
        <v>74577881.161132798</v>
      </c>
      <c r="CP2223" s="95">
        <v>12090151.642578101</v>
      </c>
      <c r="CQ2223" s="95">
        <v>0</v>
      </c>
      <c r="CR2223" s="95">
        <v>0</v>
      </c>
      <c r="CS2223" s="95">
        <v>0</v>
      </c>
      <c r="CT2223" s="95">
        <v>0</v>
      </c>
      <c r="CU2223" s="161">
        <v>5809238.7954788171</v>
      </c>
      <c r="CV2223" s="161">
        <v>44122737.142028831</v>
      </c>
    </row>
    <row r="2224" spans="1:100" x14ac:dyDescent="0.2">
      <c r="A2224" s="94" t="s">
        <v>187</v>
      </c>
      <c r="B2224" s="96">
        <v>39052</v>
      </c>
      <c r="C2224" s="95">
        <v>61509.0030474663</v>
      </c>
      <c r="D2224" s="95">
        <v>0</v>
      </c>
      <c r="E2224" s="95">
        <v>26425.508734226201</v>
      </c>
      <c r="F2224" s="95">
        <v>16852.613829851201</v>
      </c>
      <c r="G2224" s="95">
        <v>692.47823265194904</v>
      </c>
      <c r="H2224" s="95">
        <v>750.46382898837305</v>
      </c>
      <c r="I2224" s="95">
        <v>0</v>
      </c>
      <c r="J2224" s="95">
        <v>28085.825435876799</v>
      </c>
      <c r="K2224" s="95">
        <v>11999.534833908099</v>
      </c>
      <c r="L2224" s="95">
        <v>17086.295562028899</v>
      </c>
      <c r="M2224" s="95">
        <v>37382.486018657699</v>
      </c>
      <c r="N2224" s="95">
        <v>7579.2810474634198</v>
      </c>
      <c r="O2224" s="95">
        <v>24911.942182540901</v>
      </c>
      <c r="P2224" s="95">
        <v>0</v>
      </c>
      <c r="Q2224" s="95">
        <v>4384.4916756153098</v>
      </c>
      <c r="R2224" s="95">
        <v>1005.72054795921</v>
      </c>
      <c r="S2224" s="95">
        <v>0</v>
      </c>
      <c r="T2224" s="95">
        <v>466.62203029170598</v>
      </c>
      <c r="U2224" s="95">
        <v>40255.759547710397</v>
      </c>
      <c r="V2224" s="95">
        <v>3366104.9179382301</v>
      </c>
      <c r="W2224" s="95">
        <v>44.370127639733298</v>
      </c>
      <c r="X2224" s="95">
        <v>2250526.6371154799</v>
      </c>
      <c r="Y2224" s="95">
        <v>1253611.8567810101</v>
      </c>
      <c r="Z2224" s="95">
        <v>143020.769140244</v>
      </c>
      <c r="AA2224" s="95">
        <v>108726.835315704</v>
      </c>
      <c r="AB2224" s="95">
        <v>0</v>
      </c>
      <c r="AC2224" s="95">
        <v>10941732.974365201</v>
      </c>
      <c r="AD2224" s="95">
        <v>2063977.4544372601</v>
      </c>
      <c r="AE2224" s="95">
        <v>792721.58409881603</v>
      </c>
      <c r="AF2224" s="95">
        <v>2005041.1114196801</v>
      </c>
      <c r="AG2224" s="95">
        <v>1058828.1787262</v>
      </c>
      <c r="AH2224" s="95">
        <v>1251618.60746765</v>
      </c>
      <c r="AI2224" s="95">
        <v>0</v>
      </c>
      <c r="AJ2224" s="95">
        <v>492934.07378768898</v>
      </c>
      <c r="AK2224" s="95">
        <v>169384.27735900899</v>
      </c>
      <c r="AL2224" s="95">
        <v>0</v>
      </c>
      <c r="AM2224" s="95">
        <v>81998.790174484297</v>
      </c>
      <c r="AN2224" s="95">
        <v>12965153.837402301</v>
      </c>
      <c r="AO2224" s="95">
        <v>26690903.4138184</v>
      </c>
      <c r="AP2224" s="95">
        <v>678.45778413116898</v>
      </c>
      <c r="AQ2224" s="95">
        <v>16444330.361572299</v>
      </c>
      <c r="AR2224" s="95">
        <v>8973824.0817871094</v>
      </c>
      <c r="AS2224" s="95">
        <v>997550.28999328602</v>
      </c>
      <c r="AT2224" s="95">
        <v>753481.45991516102</v>
      </c>
      <c r="AU2224" s="95">
        <v>0</v>
      </c>
      <c r="AV2224" s="95">
        <v>25830443.057617199</v>
      </c>
      <c r="AW2224" s="95">
        <v>5280421.6209106399</v>
      </c>
      <c r="AX2224" s="95">
        <v>6493676.6715698196</v>
      </c>
      <c r="AY2224" s="95">
        <v>15681768.4406738</v>
      </c>
      <c r="AZ2224" s="95">
        <v>7600065.7722778302</v>
      </c>
      <c r="BA2224" s="95">
        <v>9640136.2225341797</v>
      </c>
      <c r="BB2224" s="95">
        <v>0</v>
      </c>
      <c r="BC2224" s="95">
        <v>3668900.4576416002</v>
      </c>
      <c r="BD2224" s="95">
        <v>1168582.3668670701</v>
      </c>
      <c r="BE2224" s="95">
        <v>0</v>
      </c>
      <c r="BF2224" s="95">
        <v>582138.34364318801</v>
      </c>
      <c r="BG2224" s="95">
        <v>31596105.834472701</v>
      </c>
      <c r="BH2224" s="95">
        <v>6667053.5175781297</v>
      </c>
      <c r="BI2224" s="95">
        <v>29.770040899980799</v>
      </c>
      <c r="BJ2224" s="95">
        <v>5555988.0334472703</v>
      </c>
      <c r="BK2224" s="95">
        <v>3603539.1365051302</v>
      </c>
      <c r="BL2224" s="95">
        <v>0</v>
      </c>
      <c r="BM2224" s="95">
        <v>0</v>
      </c>
      <c r="BN2224" s="95">
        <v>0</v>
      </c>
      <c r="BO2224" s="95">
        <v>0</v>
      </c>
      <c r="BP2224" s="95">
        <v>0</v>
      </c>
      <c r="BQ2224" s="95">
        <v>0</v>
      </c>
      <c r="BR2224" s="95">
        <v>5305001.4630737295</v>
      </c>
      <c r="BS2224" s="95">
        <v>3050797.67614746</v>
      </c>
      <c r="BT2224" s="95">
        <v>1876699.8125915499</v>
      </c>
      <c r="BU2224" s="95">
        <v>0</v>
      </c>
      <c r="BV2224" s="95">
        <v>2003113.0244293199</v>
      </c>
      <c r="BW2224" s="95">
        <v>134949.415233612</v>
      </c>
      <c r="BX2224" s="95">
        <v>0</v>
      </c>
      <c r="BY2224" s="95">
        <v>0</v>
      </c>
      <c r="BZ2224" s="95">
        <v>0</v>
      </c>
      <c r="CA2224" s="95">
        <v>87879.146524429307</v>
      </c>
      <c r="CB2224" s="95">
        <v>5616804.81286621</v>
      </c>
      <c r="CC2224" s="95">
        <v>43218081.4912109</v>
      </c>
      <c r="CD2224" s="95">
        <v>12234378.1479492</v>
      </c>
      <c r="CE2224" s="95">
        <v>1440.9219427555799</v>
      </c>
      <c r="CF2224" s="95">
        <v>251457.173007965</v>
      </c>
      <c r="CG2224" s="95">
        <v>1751202.1547393801</v>
      </c>
      <c r="CH2224" s="95">
        <v>0</v>
      </c>
      <c r="CI2224" s="95">
        <v>89322.428756713896</v>
      </c>
      <c r="CJ2224" s="95">
        <v>5870525.6809692401</v>
      </c>
      <c r="CK2224" s="95">
        <v>44972305.5537109</v>
      </c>
      <c r="CL2224" s="95">
        <v>12368331.0037842</v>
      </c>
      <c r="CM2224" s="160">
        <v>129414.835684776</v>
      </c>
      <c r="CN2224" s="160">
        <v>18860888.376464799</v>
      </c>
      <c r="CO2224" s="160">
        <v>76619706.708984405</v>
      </c>
      <c r="CP2224" s="95">
        <v>12368331.0037842</v>
      </c>
      <c r="CQ2224" s="95">
        <v>0</v>
      </c>
      <c r="CR2224" s="95">
        <v>0</v>
      </c>
      <c r="CS2224" s="95">
        <v>0</v>
      </c>
      <c r="CT2224" s="95">
        <v>0</v>
      </c>
      <c r="CU2224" s="161">
        <v>5868261.9858741751</v>
      </c>
      <c r="CV2224" s="161">
        <v>44969283.64595028</v>
      </c>
    </row>
    <row r="2225" spans="1:100" x14ac:dyDescent="0.2">
      <c r="A2225" s="94" t="s">
        <v>187</v>
      </c>
      <c r="B2225" s="96">
        <v>39142</v>
      </c>
      <c r="C2225" s="95">
        <v>63975.552510261499</v>
      </c>
      <c r="D2225" s="95">
        <v>0</v>
      </c>
      <c r="E2225" s="95">
        <v>25078.928238391902</v>
      </c>
      <c r="F2225" s="95">
        <v>16851.092650651899</v>
      </c>
      <c r="G2225" s="95">
        <v>794.62217856943596</v>
      </c>
      <c r="H2225" s="95">
        <v>705.05092688649904</v>
      </c>
      <c r="I2225" s="95">
        <v>0</v>
      </c>
      <c r="J2225" s="95">
        <v>30353.097521543499</v>
      </c>
      <c r="K2225" s="95">
        <v>10404.3408061266</v>
      </c>
      <c r="L2225" s="95">
        <v>16596.727129220999</v>
      </c>
      <c r="M2225" s="95">
        <v>37675.959733962998</v>
      </c>
      <c r="N2225" s="95">
        <v>7693.4905204176903</v>
      </c>
      <c r="O2225" s="95">
        <v>25775.391664505001</v>
      </c>
      <c r="P2225" s="95">
        <v>0</v>
      </c>
      <c r="Q2225" s="95">
        <v>4399.7565791010902</v>
      </c>
      <c r="R2225" s="95">
        <v>1079.27379225194</v>
      </c>
      <c r="S2225" s="95">
        <v>0</v>
      </c>
      <c r="T2225" s="95">
        <v>459.81752150133298</v>
      </c>
      <c r="U2225" s="95">
        <v>40800.487104415901</v>
      </c>
      <c r="V2225" s="95">
        <v>3512316.4451599098</v>
      </c>
      <c r="W2225" s="95">
        <v>38.877861327957397</v>
      </c>
      <c r="X2225" s="95">
        <v>2128738.4451599098</v>
      </c>
      <c r="Y2225" s="95">
        <v>1248426.96543884</v>
      </c>
      <c r="Z2225" s="95">
        <v>156899.438152313</v>
      </c>
      <c r="AA2225" s="95">
        <v>98638.4200258255</v>
      </c>
      <c r="AB2225" s="95">
        <v>0</v>
      </c>
      <c r="AC2225" s="95">
        <v>11570928.2727051</v>
      </c>
      <c r="AD2225" s="95">
        <v>1679845.4131012</v>
      </c>
      <c r="AE2225" s="95">
        <v>772392.21148681606</v>
      </c>
      <c r="AF2225" s="95">
        <v>2025773.3209991499</v>
      </c>
      <c r="AG2225" s="95">
        <v>1064385.16870117</v>
      </c>
      <c r="AH2225" s="95">
        <v>1315508.6784515399</v>
      </c>
      <c r="AI2225" s="95">
        <v>0</v>
      </c>
      <c r="AJ2225" s="95">
        <v>495779.913696289</v>
      </c>
      <c r="AK2225" s="95">
        <v>177485.22711753799</v>
      </c>
      <c r="AL2225" s="95">
        <v>0</v>
      </c>
      <c r="AM2225" s="95">
        <v>79176.804531097398</v>
      </c>
      <c r="AN2225" s="95">
        <v>13159558.529418901</v>
      </c>
      <c r="AO2225" s="95">
        <v>28152535.521972701</v>
      </c>
      <c r="AP2225" s="95">
        <v>508.89691736549099</v>
      </c>
      <c r="AQ2225" s="95">
        <v>15697517.4608154</v>
      </c>
      <c r="AR2225" s="95">
        <v>8889471.3681640606</v>
      </c>
      <c r="AS2225" s="95">
        <v>1099392.50221252</v>
      </c>
      <c r="AT2225" s="95">
        <v>683841.97527313197</v>
      </c>
      <c r="AU2225" s="95">
        <v>0</v>
      </c>
      <c r="AV2225" s="95">
        <v>27998629.756103501</v>
      </c>
      <c r="AW2225" s="95">
        <v>4362660.3999633798</v>
      </c>
      <c r="AX2225" s="95">
        <v>6410465.4701538105</v>
      </c>
      <c r="AY2225" s="95">
        <v>15995581.7729492</v>
      </c>
      <c r="AZ2225" s="95">
        <v>7636734.8294067401</v>
      </c>
      <c r="BA2225" s="95">
        <v>10237734.444213901</v>
      </c>
      <c r="BB2225" s="95">
        <v>0</v>
      </c>
      <c r="BC2225" s="95">
        <v>3720601.36260986</v>
      </c>
      <c r="BD2225" s="95">
        <v>1225244.2832489</v>
      </c>
      <c r="BE2225" s="95">
        <v>0</v>
      </c>
      <c r="BF2225" s="95">
        <v>563831.157577515</v>
      </c>
      <c r="BG2225" s="95">
        <v>32356634.662109401</v>
      </c>
      <c r="BH2225" s="95">
        <v>7140012.3992309598</v>
      </c>
      <c r="BI2225" s="95">
        <v>17.830256006913299</v>
      </c>
      <c r="BJ2225" s="95">
        <v>5394835.1801147498</v>
      </c>
      <c r="BK2225" s="95">
        <v>3630498.1106872601</v>
      </c>
      <c r="BL2225" s="95">
        <v>0</v>
      </c>
      <c r="BM2225" s="95">
        <v>0</v>
      </c>
      <c r="BN2225" s="95">
        <v>0</v>
      </c>
      <c r="BO2225" s="95">
        <v>0</v>
      </c>
      <c r="BP2225" s="95">
        <v>0</v>
      </c>
      <c r="BQ2225" s="95">
        <v>0</v>
      </c>
      <c r="BR2225" s="95">
        <v>5404142.6879272498</v>
      </c>
      <c r="BS2225" s="95">
        <v>3070509.8255004901</v>
      </c>
      <c r="BT2225" s="95">
        <v>1992535.15307617</v>
      </c>
      <c r="BU2225" s="95">
        <v>0</v>
      </c>
      <c r="BV2225" s="95">
        <v>2017626.4250030499</v>
      </c>
      <c r="BW2225" s="95">
        <v>142123.939323425</v>
      </c>
      <c r="BX2225" s="95">
        <v>0</v>
      </c>
      <c r="BY2225" s="95">
        <v>0</v>
      </c>
      <c r="BZ2225" s="95">
        <v>0</v>
      </c>
      <c r="CA2225" s="95">
        <v>89080.062762260393</v>
      </c>
      <c r="CB2225" s="95">
        <v>5663106.1360473596</v>
      </c>
      <c r="CC2225" s="95">
        <v>43920513.360839799</v>
      </c>
      <c r="CD2225" s="95">
        <v>12515108.461792</v>
      </c>
      <c r="CE2225" s="95">
        <v>1505.38969944417</v>
      </c>
      <c r="CF2225" s="95">
        <v>256100.891551971</v>
      </c>
      <c r="CG2225" s="95">
        <v>1785118.1907806401</v>
      </c>
      <c r="CH2225" s="95">
        <v>0</v>
      </c>
      <c r="CI2225" s="95">
        <v>90585.931120872498</v>
      </c>
      <c r="CJ2225" s="95">
        <v>5915588.2259521503</v>
      </c>
      <c r="CK2225" s="95">
        <v>45739665.572753899</v>
      </c>
      <c r="CL2225" s="95">
        <v>12666641.6717529</v>
      </c>
      <c r="CM2225" s="160">
        <v>131135.76673698399</v>
      </c>
      <c r="CN2225" s="160">
        <v>19127541.412353501</v>
      </c>
      <c r="CO2225" s="160">
        <v>78181983.650390595</v>
      </c>
      <c r="CP2225" s="95">
        <v>12666641.6717529</v>
      </c>
      <c r="CQ2225" s="95">
        <v>0</v>
      </c>
      <c r="CR2225" s="95">
        <v>0</v>
      </c>
      <c r="CS2225" s="95">
        <v>0</v>
      </c>
      <c r="CT2225" s="95">
        <v>0</v>
      </c>
      <c r="CU2225" s="161">
        <v>5919207.027599331</v>
      </c>
      <c r="CV2225" s="161">
        <v>45705631.551620439</v>
      </c>
    </row>
    <row r="2226" spans="1:100" x14ac:dyDescent="0.2">
      <c r="A2226" s="94" t="s">
        <v>187</v>
      </c>
      <c r="B2226" s="96">
        <v>39234</v>
      </c>
      <c r="C2226" s="95">
        <v>65062.650311946898</v>
      </c>
      <c r="D2226" s="95">
        <v>0</v>
      </c>
      <c r="E2226" s="95">
        <v>24367.816115617799</v>
      </c>
      <c r="F2226" s="95">
        <v>16750.667924881</v>
      </c>
      <c r="G2226" s="95">
        <v>887.95391723513603</v>
      </c>
      <c r="H2226" s="95">
        <v>622.69499339163303</v>
      </c>
      <c r="I2226" s="95">
        <v>0</v>
      </c>
      <c r="J2226" s="95">
        <v>32315.550277710001</v>
      </c>
      <c r="K2226" s="95">
        <v>8921.6086108684503</v>
      </c>
      <c r="L2226" s="95">
        <v>16563.1757116318</v>
      </c>
      <c r="M2226" s="95">
        <v>37606.790986061103</v>
      </c>
      <c r="N2226" s="95">
        <v>7790.35207259655</v>
      </c>
      <c r="O2226" s="95">
        <v>26128.2115528584</v>
      </c>
      <c r="P2226" s="95">
        <v>0</v>
      </c>
      <c r="Q2226" s="95">
        <v>4391.1023299694098</v>
      </c>
      <c r="R2226" s="95">
        <v>1101.9951331019399</v>
      </c>
      <c r="S2226" s="95">
        <v>0</v>
      </c>
      <c r="T2226" s="95">
        <v>445.97049004584602</v>
      </c>
      <c r="U2226" s="95">
        <v>41180.863015174902</v>
      </c>
      <c r="V2226" s="95">
        <v>3610045.7846374498</v>
      </c>
      <c r="W2226" s="95">
        <v>35.8422153587453</v>
      </c>
      <c r="X2226" s="95">
        <v>2058037.6575317399</v>
      </c>
      <c r="Y2226" s="95">
        <v>1234621.0842742899</v>
      </c>
      <c r="Z2226" s="95">
        <v>169479.62783432001</v>
      </c>
      <c r="AA2226" s="95">
        <v>86988.1648788452</v>
      </c>
      <c r="AB2226" s="95">
        <v>0</v>
      </c>
      <c r="AC2226" s="95">
        <v>11918896.2252197</v>
      </c>
      <c r="AD2226" s="95">
        <v>1368469.20585632</v>
      </c>
      <c r="AE2226" s="95">
        <v>759053.356590271</v>
      </c>
      <c r="AF2226" s="95">
        <v>2037110.6786193801</v>
      </c>
      <c r="AG2226" s="95">
        <v>1065664.1119384801</v>
      </c>
      <c r="AH2226" s="95">
        <v>1320880.94812012</v>
      </c>
      <c r="AI2226" s="95">
        <v>0</v>
      </c>
      <c r="AJ2226" s="95">
        <v>497141.96023178101</v>
      </c>
      <c r="AK2226" s="95">
        <v>180193.631484985</v>
      </c>
      <c r="AL2226" s="95">
        <v>0</v>
      </c>
      <c r="AM2226" s="95">
        <v>75730.6954021454</v>
      </c>
      <c r="AN2226" s="95">
        <v>13354396.244506801</v>
      </c>
      <c r="AO2226" s="95">
        <v>29184351.6950684</v>
      </c>
      <c r="AP2226" s="95">
        <v>489.64404861628998</v>
      </c>
      <c r="AQ2226" s="95">
        <v>15205316.314941401</v>
      </c>
      <c r="AR2226" s="95">
        <v>8869732.27661133</v>
      </c>
      <c r="AS2226" s="95">
        <v>1190595.7855072001</v>
      </c>
      <c r="AT2226" s="95">
        <v>605674.22083282506</v>
      </c>
      <c r="AU2226" s="95">
        <v>0</v>
      </c>
      <c r="AV2226" s="95">
        <v>29735653.685302701</v>
      </c>
      <c r="AW2226" s="95">
        <v>3578036.19958496</v>
      </c>
      <c r="AX2226" s="95">
        <v>6409172.0135498</v>
      </c>
      <c r="AY2226" s="95">
        <v>16212172.486938501</v>
      </c>
      <c r="AZ2226" s="95">
        <v>7738863.5725707998</v>
      </c>
      <c r="BA2226" s="95">
        <v>10364269.076416001</v>
      </c>
      <c r="BB2226" s="95">
        <v>0</v>
      </c>
      <c r="BC2226" s="95">
        <v>3756101.7615966802</v>
      </c>
      <c r="BD2226" s="95">
        <v>1255953.3381652799</v>
      </c>
      <c r="BE2226" s="95">
        <v>0</v>
      </c>
      <c r="BF2226" s="95">
        <v>542325.093544006</v>
      </c>
      <c r="BG2226" s="95">
        <v>33133952.103759799</v>
      </c>
      <c r="BH2226" s="95">
        <v>7325898.54296875</v>
      </c>
      <c r="BI2226" s="95">
        <v>21.901066692778802</v>
      </c>
      <c r="BJ2226" s="95">
        <v>5273003.42932129</v>
      </c>
      <c r="BK2226" s="95">
        <v>3633260.9350280799</v>
      </c>
      <c r="BL2226" s="95">
        <v>0</v>
      </c>
      <c r="BM2226" s="95">
        <v>0</v>
      </c>
      <c r="BN2226" s="95">
        <v>0</v>
      </c>
      <c r="BO2226" s="95">
        <v>0</v>
      </c>
      <c r="BP2226" s="95">
        <v>0</v>
      </c>
      <c r="BQ2226" s="95">
        <v>0</v>
      </c>
      <c r="BR2226" s="95">
        <v>5449019.0845947303</v>
      </c>
      <c r="BS2226" s="95">
        <v>3116194.3165283198</v>
      </c>
      <c r="BT2226" s="95">
        <v>2018282.9223632801</v>
      </c>
      <c r="BU2226" s="95">
        <v>0</v>
      </c>
      <c r="BV2226" s="95">
        <v>2041936.49836731</v>
      </c>
      <c r="BW2226" s="95">
        <v>145893.32015228301</v>
      </c>
      <c r="BX2226" s="95">
        <v>0</v>
      </c>
      <c r="BY2226" s="95">
        <v>0</v>
      </c>
      <c r="BZ2226" s="95">
        <v>0</v>
      </c>
      <c r="CA2226" s="95">
        <v>89516.913669586196</v>
      </c>
      <c r="CB2226" s="95">
        <v>5713046.1685790997</v>
      </c>
      <c r="CC2226" s="95">
        <v>44677438.646972701</v>
      </c>
      <c r="CD2226" s="95">
        <v>12608528.556640601</v>
      </c>
      <c r="CE2226" s="95">
        <v>1515.0878807157301</v>
      </c>
      <c r="CF2226" s="95">
        <v>255865.12837028501</v>
      </c>
      <c r="CG2226" s="95">
        <v>1793254.3138122601</v>
      </c>
      <c r="CH2226" s="95">
        <v>0</v>
      </c>
      <c r="CI2226" s="95">
        <v>91030.756459236101</v>
      </c>
      <c r="CJ2226" s="95">
        <v>5981724.3641357403</v>
      </c>
      <c r="CK2226" s="95">
        <v>46492124.838867202</v>
      </c>
      <c r="CL2226" s="95">
        <v>12744842.5593262</v>
      </c>
      <c r="CM2226" s="160">
        <v>131931.47226905799</v>
      </c>
      <c r="CN2226" s="160">
        <v>19343681.841796901</v>
      </c>
      <c r="CO2226" s="160">
        <v>79539633.363281295</v>
      </c>
      <c r="CP2226" s="95">
        <v>12744842.5593262</v>
      </c>
      <c r="CQ2226" s="95">
        <v>0</v>
      </c>
      <c r="CR2226" s="95">
        <v>0</v>
      </c>
      <c r="CS2226" s="95">
        <v>0</v>
      </c>
      <c r="CT2226" s="95">
        <v>0</v>
      </c>
      <c r="CU2226" s="161">
        <v>5968911.2969493847</v>
      </c>
      <c r="CV2226" s="161">
        <v>46470692.960784964</v>
      </c>
    </row>
    <row r="2227" spans="1:100" x14ac:dyDescent="0.2">
      <c r="A2227" s="94" t="s">
        <v>187</v>
      </c>
      <c r="B2227" s="96">
        <v>39326</v>
      </c>
      <c r="C2227" s="95">
        <v>66455.448769569397</v>
      </c>
      <c r="D2227" s="95">
        <v>0</v>
      </c>
      <c r="E2227" s="95">
        <v>23842.505674839002</v>
      </c>
      <c r="F2227" s="95">
        <v>16729.624776840199</v>
      </c>
      <c r="G2227" s="95">
        <v>1007.04033230245</v>
      </c>
      <c r="H2227" s="95">
        <v>563.41549417376496</v>
      </c>
      <c r="I2227" s="95">
        <v>0</v>
      </c>
      <c r="J2227" s="95">
        <v>33812.0659537315</v>
      </c>
      <c r="K2227" s="95">
        <v>7840.7156978249604</v>
      </c>
      <c r="L2227" s="95">
        <v>16073.684963464701</v>
      </c>
      <c r="M2227" s="95">
        <v>37880.438089847601</v>
      </c>
      <c r="N2227" s="95">
        <v>7807.1623029112798</v>
      </c>
      <c r="O2227" s="95">
        <v>26762.398320436499</v>
      </c>
      <c r="P2227" s="95">
        <v>0</v>
      </c>
      <c r="Q2227" s="95">
        <v>4396.5777074098596</v>
      </c>
      <c r="R2227" s="95">
        <v>1157.72679243982</v>
      </c>
      <c r="S2227" s="95">
        <v>0</v>
      </c>
      <c r="T2227" s="95">
        <v>440.59378233179501</v>
      </c>
      <c r="U2227" s="95">
        <v>41519.0588860512</v>
      </c>
      <c r="V2227" s="95">
        <v>3718871.0313110398</v>
      </c>
      <c r="W2227" s="95">
        <v>36.054864513687797</v>
      </c>
      <c r="X2227" s="95">
        <v>2021759.1416015599</v>
      </c>
      <c r="Y2227" s="95">
        <v>1232923.88156128</v>
      </c>
      <c r="Z2227" s="95">
        <v>180316.36666297901</v>
      </c>
      <c r="AA2227" s="95">
        <v>75246.524750709505</v>
      </c>
      <c r="AB2227" s="95">
        <v>0</v>
      </c>
      <c r="AC2227" s="95">
        <v>12227724.9414063</v>
      </c>
      <c r="AD2227" s="95">
        <v>1231859.9463195801</v>
      </c>
      <c r="AE2227" s="95">
        <v>744932.98913574195</v>
      </c>
      <c r="AF2227" s="95">
        <v>2044164.3490753199</v>
      </c>
      <c r="AG2227" s="95">
        <v>1063627.93426514</v>
      </c>
      <c r="AH2227" s="95">
        <v>1359799.36129761</v>
      </c>
      <c r="AI2227" s="95">
        <v>0</v>
      </c>
      <c r="AJ2227" s="95">
        <v>510015.91761016799</v>
      </c>
      <c r="AK2227" s="95">
        <v>182496.161575317</v>
      </c>
      <c r="AL2227" s="95">
        <v>0</v>
      </c>
      <c r="AM2227" s="95">
        <v>72571.069786071806</v>
      </c>
      <c r="AN2227" s="95">
        <v>13551073.0819092</v>
      </c>
      <c r="AO2227" s="95">
        <v>30351774.120849598</v>
      </c>
      <c r="AP2227" s="95">
        <v>488.12976265326103</v>
      </c>
      <c r="AQ2227" s="95">
        <v>14951815.1713867</v>
      </c>
      <c r="AR2227" s="95">
        <v>8930211.2667236291</v>
      </c>
      <c r="AS2227" s="95">
        <v>1284245.4096679699</v>
      </c>
      <c r="AT2227" s="95">
        <v>528797.463775635</v>
      </c>
      <c r="AU2227" s="95">
        <v>0</v>
      </c>
      <c r="AV2227" s="95">
        <v>30744515.584228501</v>
      </c>
      <c r="AW2227" s="95">
        <v>3256106.7822570801</v>
      </c>
      <c r="AX2227" s="95">
        <v>6304755.7175292997</v>
      </c>
      <c r="AY2227" s="95">
        <v>16448210.205078101</v>
      </c>
      <c r="AZ2227" s="95">
        <v>7780938.61083984</v>
      </c>
      <c r="BA2227" s="95">
        <v>10816467.278808599</v>
      </c>
      <c r="BB2227" s="95">
        <v>0</v>
      </c>
      <c r="BC2227" s="95">
        <v>3879069.7466430701</v>
      </c>
      <c r="BD2227" s="95">
        <v>1281858.5248107901</v>
      </c>
      <c r="BE2227" s="95">
        <v>0</v>
      </c>
      <c r="BF2227" s="95">
        <v>522326.56727981602</v>
      </c>
      <c r="BG2227" s="95">
        <v>33935112.892578103</v>
      </c>
      <c r="BH2227" s="95">
        <v>7631217.1755371103</v>
      </c>
      <c r="BI2227" s="95">
        <v>32.973126042634199</v>
      </c>
      <c r="BJ2227" s="95">
        <v>5211242.8713378897</v>
      </c>
      <c r="BK2227" s="95">
        <v>3595216.3660278302</v>
      </c>
      <c r="BL2227" s="95">
        <v>0</v>
      </c>
      <c r="BM2227" s="95">
        <v>0</v>
      </c>
      <c r="BN2227" s="95">
        <v>0</v>
      </c>
      <c r="BO2227" s="95">
        <v>0</v>
      </c>
      <c r="BP2227" s="95">
        <v>0</v>
      </c>
      <c r="BQ2227" s="95">
        <v>0</v>
      </c>
      <c r="BR2227" s="95">
        <v>5524764.4064331101</v>
      </c>
      <c r="BS2227" s="95">
        <v>3131078.8186340299</v>
      </c>
      <c r="BT2227" s="95">
        <v>2103913.0473938002</v>
      </c>
      <c r="BU2227" s="95">
        <v>0</v>
      </c>
      <c r="BV2227" s="95">
        <v>2088476.2364044201</v>
      </c>
      <c r="BW2227" s="95">
        <v>147585.256990433</v>
      </c>
      <c r="BX2227" s="95">
        <v>0</v>
      </c>
      <c r="BY2227" s="95">
        <v>0</v>
      </c>
      <c r="BZ2227" s="95">
        <v>0</v>
      </c>
      <c r="CA2227" s="95">
        <v>90263.977083206206</v>
      </c>
      <c r="CB2227" s="95">
        <v>5727180.5850219699</v>
      </c>
      <c r="CC2227" s="95">
        <v>45353769.101074196</v>
      </c>
      <c r="CD2227" s="95">
        <v>12840241.4306641</v>
      </c>
      <c r="CE2227" s="95">
        <v>1562.2496639937201</v>
      </c>
      <c r="CF2227" s="95">
        <v>255742.22554779099</v>
      </c>
      <c r="CG2227" s="95">
        <v>1814335.885849</v>
      </c>
      <c r="CH2227" s="95">
        <v>0</v>
      </c>
      <c r="CI2227" s="95">
        <v>91822.778013229399</v>
      </c>
      <c r="CJ2227" s="95">
        <v>5989011.8220825205</v>
      </c>
      <c r="CK2227" s="95">
        <v>47135980.5322266</v>
      </c>
      <c r="CL2227" s="95">
        <v>12983563.1241455</v>
      </c>
      <c r="CM2227" s="160">
        <v>133208.66884612999</v>
      </c>
      <c r="CN2227" s="160">
        <v>19516117.455322299</v>
      </c>
      <c r="CO2227" s="160">
        <v>80972393.013671905</v>
      </c>
      <c r="CP2227" s="95">
        <v>12983563.1241455</v>
      </c>
      <c r="CQ2227" s="95">
        <v>0</v>
      </c>
      <c r="CR2227" s="95">
        <v>0</v>
      </c>
      <c r="CS2227" s="95">
        <v>0</v>
      </c>
      <c r="CT2227" s="95">
        <v>0</v>
      </c>
      <c r="CU2227" s="161">
        <v>5982922.8105697613</v>
      </c>
      <c r="CV2227" s="161">
        <v>47168104.986923195</v>
      </c>
    </row>
    <row r="2228" spans="1:100" x14ac:dyDescent="0.2">
      <c r="A2228" s="94" t="s">
        <v>187</v>
      </c>
      <c r="B2228" s="96">
        <v>39417</v>
      </c>
      <c r="C2228" s="95">
        <v>67696.849019050598</v>
      </c>
      <c r="D2228" s="95">
        <v>0</v>
      </c>
      <c r="E2228" s="95">
        <v>23349.722483634901</v>
      </c>
      <c r="F2228" s="95">
        <v>16554.780583143202</v>
      </c>
      <c r="G2228" s="95">
        <v>1062.4069207161699</v>
      </c>
      <c r="H2228" s="95">
        <v>509.31478527560802</v>
      </c>
      <c r="I2228" s="95">
        <v>0</v>
      </c>
      <c r="J2228" s="95">
        <v>34973.361976623499</v>
      </c>
      <c r="K2228" s="95">
        <v>6807.6047791242599</v>
      </c>
      <c r="L2228" s="95">
        <v>15847.718947649</v>
      </c>
      <c r="M2228" s="95">
        <v>38006.286667823799</v>
      </c>
      <c r="N2228" s="95">
        <v>7871.9480980038597</v>
      </c>
      <c r="O2228" s="95">
        <v>27366.968921422998</v>
      </c>
      <c r="P2228" s="95">
        <v>0</v>
      </c>
      <c r="Q2228" s="95">
        <v>4367.8633677363396</v>
      </c>
      <c r="R2228" s="95">
        <v>1193.7105846106999</v>
      </c>
      <c r="S2228" s="95">
        <v>0</v>
      </c>
      <c r="T2228" s="95">
        <v>422.468322828412</v>
      </c>
      <c r="U2228" s="95">
        <v>41955.0734429359</v>
      </c>
      <c r="V2228" s="95">
        <v>3781559.91296387</v>
      </c>
      <c r="W2228" s="95">
        <v>29.057066697860101</v>
      </c>
      <c r="X2228" s="95">
        <v>1988409.12588501</v>
      </c>
      <c r="Y2228" s="95">
        <v>1231920.1113281299</v>
      </c>
      <c r="Z2228" s="95">
        <v>192074.68923950201</v>
      </c>
      <c r="AA2228" s="95">
        <v>70066.12774086</v>
      </c>
      <c r="AB2228" s="95">
        <v>0</v>
      </c>
      <c r="AC2228" s="95">
        <v>12741178.858154301</v>
      </c>
      <c r="AD2228" s="95">
        <v>996673.35604095506</v>
      </c>
      <c r="AE2228" s="95">
        <v>740216.24873352097</v>
      </c>
      <c r="AF2228" s="95">
        <v>2058353.9942932101</v>
      </c>
      <c r="AG2228" s="95">
        <v>1061596.32702637</v>
      </c>
      <c r="AH2228" s="95">
        <v>1390997.02555847</v>
      </c>
      <c r="AI2228" s="95">
        <v>0</v>
      </c>
      <c r="AJ2228" s="95">
        <v>510048.34296417201</v>
      </c>
      <c r="AK2228" s="95">
        <v>194173.29515075701</v>
      </c>
      <c r="AL2228" s="95">
        <v>0</v>
      </c>
      <c r="AM2228" s="95">
        <v>67296.139253616304</v>
      </c>
      <c r="AN2228" s="95">
        <v>13723553.766723599</v>
      </c>
      <c r="AO2228" s="95">
        <v>31197918.6567383</v>
      </c>
      <c r="AP2228" s="95">
        <v>438.66094886884099</v>
      </c>
      <c r="AQ2228" s="95">
        <v>14828547.509399399</v>
      </c>
      <c r="AR2228" s="95">
        <v>8984231.8658447303</v>
      </c>
      <c r="AS2228" s="95">
        <v>1379030.44529724</v>
      </c>
      <c r="AT2228" s="95">
        <v>497644.02608108497</v>
      </c>
      <c r="AU2228" s="95">
        <v>0</v>
      </c>
      <c r="AV2228" s="95">
        <v>31501444.5866699</v>
      </c>
      <c r="AW2228" s="95">
        <v>2657363.9791870099</v>
      </c>
      <c r="AX2228" s="95">
        <v>6323151.3624877902</v>
      </c>
      <c r="AY2228" s="95">
        <v>16765527.6993408</v>
      </c>
      <c r="AZ2228" s="95">
        <v>7856087.2314453097</v>
      </c>
      <c r="BA2228" s="95">
        <v>11173023.7113037</v>
      </c>
      <c r="BB2228" s="95">
        <v>0</v>
      </c>
      <c r="BC2228" s="95">
        <v>3921895.1646118201</v>
      </c>
      <c r="BD2228" s="95">
        <v>1383433.11851501</v>
      </c>
      <c r="BE2228" s="95">
        <v>0</v>
      </c>
      <c r="BF2228" s="95">
        <v>490498.60196304298</v>
      </c>
      <c r="BG2228" s="95">
        <v>34589379.893554702</v>
      </c>
      <c r="BH2228" s="95">
        <v>7886138.0354614304</v>
      </c>
      <c r="BI2228" s="95">
        <v>30.998843815876199</v>
      </c>
      <c r="BJ2228" s="95">
        <v>5168165.66088867</v>
      </c>
      <c r="BK2228" s="95">
        <v>3635517.4168396001</v>
      </c>
      <c r="BL2228" s="95">
        <v>0</v>
      </c>
      <c r="BM2228" s="95">
        <v>0</v>
      </c>
      <c r="BN2228" s="95">
        <v>0</v>
      </c>
      <c r="BO2228" s="95">
        <v>0</v>
      </c>
      <c r="BP2228" s="95">
        <v>0</v>
      </c>
      <c r="BQ2228" s="95">
        <v>0</v>
      </c>
      <c r="BR2228" s="95">
        <v>5608621.0041503897</v>
      </c>
      <c r="BS2228" s="95">
        <v>3159098.7865905799</v>
      </c>
      <c r="BT2228" s="95">
        <v>2176065.1723327599</v>
      </c>
      <c r="BU2228" s="95">
        <v>0</v>
      </c>
      <c r="BV2228" s="95">
        <v>2115643.1966247601</v>
      </c>
      <c r="BW2228" s="95">
        <v>162324.75753402701</v>
      </c>
      <c r="BX2228" s="95">
        <v>0</v>
      </c>
      <c r="BY2228" s="95">
        <v>0</v>
      </c>
      <c r="BZ2228" s="95">
        <v>0</v>
      </c>
      <c r="CA2228" s="95">
        <v>90959.162172317505</v>
      </c>
      <c r="CB2228" s="95">
        <v>5763346.2744751005</v>
      </c>
      <c r="CC2228" s="95">
        <v>46088067.597656302</v>
      </c>
      <c r="CD2228" s="95">
        <v>13047269.381347699</v>
      </c>
      <c r="CE2228" s="95">
        <v>1569.9943840205699</v>
      </c>
      <c r="CF2228" s="95">
        <v>262057.51609039301</v>
      </c>
      <c r="CG2228" s="95">
        <v>1877239.9541931199</v>
      </c>
      <c r="CH2228" s="95">
        <v>0</v>
      </c>
      <c r="CI2228" s="95">
        <v>92535.513704299898</v>
      </c>
      <c r="CJ2228" s="95">
        <v>6021584.5698242197</v>
      </c>
      <c r="CK2228" s="95">
        <v>47930534.348144501</v>
      </c>
      <c r="CL2228" s="95">
        <v>13225073.588378901</v>
      </c>
      <c r="CM2228" s="160">
        <v>134260.62197303801</v>
      </c>
      <c r="CN2228" s="160">
        <v>19771789.2646484</v>
      </c>
      <c r="CO2228" s="160">
        <v>82556534.53125</v>
      </c>
      <c r="CP2228" s="95">
        <v>13225073.588378901</v>
      </c>
      <c r="CQ2228" s="95">
        <v>0</v>
      </c>
      <c r="CR2228" s="95">
        <v>0</v>
      </c>
      <c r="CS2228" s="95">
        <v>0</v>
      </c>
      <c r="CT2228" s="95">
        <v>0</v>
      </c>
      <c r="CU2228" s="161">
        <v>6025403.7905654935</v>
      </c>
      <c r="CV2228" s="161">
        <v>47965307.551849425</v>
      </c>
    </row>
    <row r="2229" spans="1:100" x14ac:dyDescent="0.2">
      <c r="A2229" s="94" t="s">
        <v>187</v>
      </c>
      <c r="B2229" s="96">
        <v>39508</v>
      </c>
      <c r="C2229" s="95">
        <v>68445.325814247102</v>
      </c>
      <c r="D2229" s="95">
        <v>0</v>
      </c>
      <c r="E2229" s="95">
        <v>23074.9142062664</v>
      </c>
      <c r="F2229" s="95">
        <v>16473.915832996401</v>
      </c>
      <c r="G2229" s="95">
        <v>1117.9083818495301</v>
      </c>
      <c r="H2229" s="95">
        <v>469.36247418448301</v>
      </c>
      <c r="I2229" s="95">
        <v>0</v>
      </c>
      <c r="J2229" s="95">
        <v>36441.799755096399</v>
      </c>
      <c r="K2229" s="95">
        <v>5813.93106508255</v>
      </c>
      <c r="L2229" s="95">
        <v>15695.7718818188</v>
      </c>
      <c r="M2229" s="95">
        <v>38026.3938450813</v>
      </c>
      <c r="N2229" s="95">
        <v>7821.9513686299297</v>
      </c>
      <c r="O2229" s="95">
        <v>27896.8530778885</v>
      </c>
      <c r="P2229" s="95">
        <v>0</v>
      </c>
      <c r="Q2229" s="95">
        <v>4383.8185613155401</v>
      </c>
      <c r="R2229" s="95">
        <v>1242.6073491126299</v>
      </c>
      <c r="S2229" s="95">
        <v>0</v>
      </c>
      <c r="T2229" s="95">
        <v>412.28560387343202</v>
      </c>
      <c r="U2229" s="95">
        <v>42271.717383861498</v>
      </c>
      <c r="V2229" s="95">
        <v>3802525.4866027799</v>
      </c>
      <c r="W2229" s="95">
        <v>62.338038175832502</v>
      </c>
      <c r="X2229" s="95">
        <v>1939997.98930359</v>
      </c>
      <c r="Y2229" s="95">
        <v>1210762.61930847</v>
      </c>
      <c r="Z2229" s="95">
        <v>198004.021614075</v>
      </c>
      <c r="AA2229" s="95">
        <v>62702.839751243599</v>
      </c>
      <c r="AB2229" s="95">
        <v>0</v>
      </c>
      <c r="AC2229" s="95">
        <v>13075444.681396499</v>
      </c>
      <c r="AD2229" s="95">
        <v>806056.04536438</v>
      </c>
      <c r="AE2229" s="95">
        <v>726840.00362396205</v>
      </c>
      <c r="AF2229" s="95">
        <v>2044204.91835022</v>
      </c>
      <c r="AG2229" s="95">
        <v>1053549.21638489</v>
      </c>
      <c r="AH2229" s="95">
        <v>1414510.74417114</v>
      </c>
      <c r="AI2229" s="95">
        <v>0</v>
      </c>
      <c r="AJ2229" s="95">
        <v>506505.69118881202</v>
      </c>
      <c r="AK2229" s="95">
        <v>196927.34866905201</v>
      </c>
      <c r="AL2229" s="95">
        <v>0</v>
      </c>
      <c r="AM2229" s="95">
        <v>65079.293255329103</v>
      </c>
      <c r="AN2229" s="95">
        <v>13845013.1080322</v>
      </c>
      <c r="AO2229" s="95">
        <v>31740582.410156298</v>
      </c>
      <c r="AP2229" s="95">
        <v>672.65880491584505</v>
      </c>
      <c r="AQ2229" s="95">
        <v>14665834.0311279</v>
      </c>
      <c r="AR2229" s="95">
        <v>9060518.0482177697</v>
      </c>
      <c r="AS2229" s="95">
        <v>1441734.52801514</v>
      </c>
      <c r="AT2229" s="95">
        <v>451321.437786102</v>
      </c>
      <c r="AU2229" s="95">
        <v>0</v>
      </c>
      <c r="AV2229" s="95">
        <v>33254744.0322266</v>
      </c>
      <c r="AW2229" s="95">
        <v>2193932.41906738</v>
      </c>
      <c r="AX2229" s="95">
        <v>6313007.5307617197</v>
      </c>
      <c r="AY2229" s="95">
        <v>16872945.0383301</v>
      </c>
      <c r="AZ2229" s="95">
        <v>7974416.5501098596</v>
      </c>
      <c r="BA2229" s="95">
        <v>11504855.170288101</v>
      </c>
      <c r="BB2229" s="95">
        <v>0</v>
      </c>
      <c r="BC2229" s="95">
        <v>3941716.37182617</v>
      </c>
      <c r="BD2229" s="95">
        <v>1421041.1438293499</v>
      </c>
      <c r="BE2229" s="95">
        <v>0</v>
      </c>
      <c r="BF2229" s="95">
        <v>477675.72846984898</v>
      </c>
      <c r="BG2229" s="95">
        <v>35431120.812988304</v>
      </c>
      <c r="BH2229" s="95">
        <v>7320591.4630127</v>
      </c>
      <c r="BI2229" s="95">
        <v>60.4546479848213</v>
      </c>
      <c r="BJ2229" s="95">
        <v>4668272.99853516</v>
      </c>
      <c r="BK2229" s="95">
        <v>3283415.2912292499</v>
      </c>
      <c r="BL2229" s="95">
        <v>0</v>
      </c>
      <c r="BM2229" s="95">
        <v>0</v>
      </c>
      <c r="BN2229" s="95">
        <v>0</v>
      </c>
      <c r="BO2229" s="95">
        <v>0</v>
      </c>
      <c r="BP2229" s="95">
        <v>0</v>
      </c>
      <c r="BQ2229" s="95">
        <v>0</v>
      </c>
      <c r="BR2229" s="95">
        <v>5035204.7252807599</v>
      </c>
      <c r="BS2229" s="95">
        <v>2859823.7313537602</v>
      </c>
      <c r="BT2229" s="95">
        <v>2237958.0123596201</v>
      </c>
      <c r="BU2229" s="95">
        <v>0</v>
      </c>
      <c r="BV2229" s="95">
        <v>1900898.87892151</v>
      </c>
      <c r="BW2229" s="95">
        <v>168214.00785827599</v>
      </c>
      <c r="BX2229" s="95">
        <v>0</v>
      </c>
      <c r="BY2229" s="95">
        <v>0</v>
      </c>
      <c r="BZ2229" s="95">
        <v>0</v>
      </c>
      <c r="CA2229" s="95">
        <v>91563.136121749907</v>
      </c>
      <c r="CB2229" s="95">
        <v>5733486.0753784198</v>
      </c>
      <c r="CC2229" s="95">
        <v>46515434.6650391</v>
      </c>
      <c r="CD2229" s="95">
        <v>11998186.8594971</v>
      </c>
      <c r="CE2229" s="95">
        <v>1595.52826711535</v>
      </c>
      <c r="CF2229" s="95">
        <v>261518.358348846</v>
      </c>
      <c r="CG2229" s="95">
        <v>1896649.4679107701</v>
      </c>
      <c r="CH2229" s="95">
        <v>0</v>
      </c>
      <c r="CI2229" s="95">
        <v>93157.293627738996</v>
      </c>
      <c r="CJ2229" s="95">
        <v>6003076.52197266</v>
      </c>
      <c r="CK2229" s="95">
        <v>48316858.396484397</v>
      </c>
      <c r="CL2229" s="95">
        <v>12155767.5935059</v>
      </c>
      <c r="CM2229" s="160">
        <v>135182.421678543</v>
      </c>
      <c r="CN2229" s="160">
        <v>19857035.462646499</v>
      </c>
      <c r="CO2229" s="160">
        <v>83820213.344726607</v>
      </c>
      <c r="CP2229" s="95">
        <v>12155767.5935059</v>
      </c>
      <c r="CQ2229" s="95">
        <v>0</v>
      </c>
      <c r="CR2229" s="95">
        <v>0</v>
      </c>
      <c r="CS2229" s="95">
        <v>0</v>
      </c>
      <c r="CT2229" s="95">
        <v>0</v>
      </c>
      <c r="CU2229" s="161">
        <v>5995004.4337272663</v>
      </c>
      <c r="CV2229" s="161">
        <v>48412084.132949866</v>
      </c>
    </row>
    <row r="2230" spans="1:100" x14ac:dyDescent="0.2">
      <c r="A2230" s="94" t="s">
        <v>187</v>
      </c>
      <c r="B2230" s="96">
        <v>39600</v>
      </c>
      <c r="C2230" s="95">
        <v>69590.946565628095</v>
      </c>
      <c r="D2230" s="95">
        <v>0</v>
      </c>
      <c r="E2230" s="95">
        <v>22486.579035520601</v>
      </c>
      <c r="F2230" s="95">
        <v>16184.419395327601</v>
      </c>
      <c r="G2230" s="95">
        <v>1206.4070959836199</v>
      </c>
      <c r="H2230" s="95">
        <v>400.587225049734</v>
      </c>
      <c r="I2230" s="95">
        <v>0</v>
      </c>
      <c r="J2230" s="95">
        <v>37881.998184204102</v>
      </c>
      <c r="K2230" s="95">
        <v>4882.8816186189697</v>
      </c>
      <c r="L2230" s="95">
        <v>15637.9910111427</v>
      </c>
      <c r="M2230" s="95">
        <v>38271.085024356798</v>
      </c>
      <c r="N2230" s="95">
        <v>7794.60668808222</v>
      </c>
      <c r="O2230" s="95">
        <v>28366.594790935502</v>
      </c>
      <c r="P2230" s="95">
        <v>0</v>
      </c>
      <c r="Q2230" s="95">
        <v>4368.2112691402399</v>
      </c>
      <c r="R2230" s="95">
        <v>1250.3471114337401</v>
      </c>
      <c r="S2230" s="95">
        <v>0</v>
      </c>
      <c r="T2230" s="95">
        <v>417.10705645009898</v>
      </c>
      <c r="U2230" s="95">
        <v>42673.312565326698</v>
      </c>
      <c r="V2230" s="95">
        <v>3840487.63140869</v>
      </c>
      <c r="W2230" s="95">
        <v>71.257327929139095</v>
      </c>
      <c r="X2230" s="95">
        <v>1877561.4050903299</v>
      </c>
      <c r="Y2230" s="95">
        <v>1185995.9566039999</v>
      </c>
      <c r="Z2230" s="95">
        <v>205781.802928925</v>
      </c>
      <c r="AA2230" s="95">
        <v>55629.544492721601</v>
      </c>
      <c r="AB2230" s="95">
        <v>0</v>
      </c>
      <c r="AC2230" s="95">
        <v>13396168.8634033</v>
      </c>
      <c r="AD2230" s="95">
        <v>660679.37158203102</v>
      </c>
      <c r="AE2230" s="95">
        <v>717199.70840454102</v>
      </c>
      <c r="AF2230" s="95">
        <v>2031222.8661193801</v>
      </c>
      <c r="AG2230" s="95">
        <v>1049678.0902557401</v>
      </c>
      <c r="AH2230" s="95">
        <v>1430719.6139221201</v>
      </c>
      <c r="AI2230" s="95">
        <v>0</v>
      </c>
      <c r="AJ2230" s="95">
        <v>499873.513698578</v>
      </c>
      <c r="AK2230" s="95">
        <v>195246.68930435201</v>
      </c>
      <c r="AL2230" s="95">
        <v>0</v>
      </c>
      <c r="AM2230" s="95">
        <v>64916.500983715101</v>
      </c>
      <c r="AN2230" s="95">
        <v>14037221.5964355</v>
      </c>
      <c r="AO2230" s="95">
        <v>32384544.810546901</v>
      </c>
      <c r="AP2230" s="95">
        <v>835.30294176191103</v>
      </c>
      <c r="AQ2230" s="95">
        <v>14404510.4460449</v>
      </c>
      <c r="AR2230" s="95">
        <v>8905397.8041992206</v>
      </c>
      <c r="AS2230" s="95">
        <v>1527507.74984741</v>
      </c>
      <c r="AT2230" s="95">
        <v>405894.79623794602</v>
      </c>
      <c r="AU2230" s="95">
        <v>0</v>
      </c>
      <c r="AV2230" s="95">
        <v>34863856.369140603</v>
      </c>
      <c r="AW2230" s="95">
        <v>1812906.45399475</v>
      </c>
      <c r="AX2230" s="95">
        <v>6304257.7985839797</v>
      </c>
      <c r="AY2230" s="95">
        <v>16915647.1489258</v>
      </c>
      <c r="AZ2230" s="95">
        <v>7954523.98327637</v>
      </c>
      <c r="BA2230" s="95">
        <v>11773910.3395996</v>
      </c>
      <c r="BB2230" s="95">
        <v>0</v>
      </c>
      <c r="BC2230" s="95">
        <v>3934716.9782104502</v>
      </c>
      <c r="BD2230" s="95">
        <v>1439607.52836609</v>
      </c>
      <c r="BE2230" s="95">
        <v>0</v>
      </c>
      <c r="BF2230" s="95">
        <v>490649.8514328</v>
      </c>
      <c r="BG2230" s="95">
        <v>36323906.134277299</v>
      </c>
      <c r="BH2230" s="95">
        <v>7561454.9653930701</v>
      </c>
      <c r="BI2230" s="95">
        <v>72.354160848073704</v>
      </c>
      <c r="BJ2230" s="95">
        <v>4599929.5310058603</v>
      </c>
      <c r="BK2230" s="95">
        <v>3226452.5996398898</v>
      </c>
      <c r="BL2230" s="95">
        <v>0</v>
      </c>
      <c r="BM2230" s="95">
        <v>0</v>
      </c>
      <c r="BN2230" s="95">
        <v>0</v>
      </c>
      <c r="BO2230" s="95">
        <v>0</v>
      </c>
      <c r="BP2230" s="95">
        <v>0</v>
      </c>
      <c r="BQ2230" s="95">
        <v>0</v>
      </c>
      <c r="BR2230" s="95">
        <v>5069466.5432128897</v>
      </c>
      <c r="BS2230" s="95">
        <v>2846530.06219482</v>
      </c>
      <c r="BT2230" s="95">
        <v>2292560.8298339802</v>
      </c>
      <c r="BU2230" s="95">
        <v>0</v>
      </c>
      <c r="BV2230" s="95">
        <v>1897370.6606292699</v>
      </c>
      <c r="BW2230" s="95">
        <v>168623.447618484</v>
      </c>
      <c r="BX2230" s="95">
        <v>0</v>
      </c>
      <c r="BY2230" s="95">
        <v>0</v>
      </c>
      <c r="BZ2230" s="95">
        <v>0</v>
      </c>
      <c r="CA2230" s="95">
        <v>92156.886335372896</v>
      </c>
      <c r="CB2230" s="95">
        <v>5722939.0811767597</v>
      </c>
      <c r="CC2230" s="95">
        <v>46763726.768066399</v>
      </c>
      <c r="CD2230" s="95">
        <v>12158835.141845699</v>
      </c>
      <c r="CE2230" s="95">
        <v>1605.56011711061</v>
      </c>
      <c r="CF2230" s="95">
        <v>260564.382240295</v>
      </c>
      <c r="CG2230" s="95">
        <v>1927517.5317688</v>
      </c>
      <c r="CH2230" s="95">
        <v>0</v>
      </c>
      <c r="CI2230" s="95">
        <v>93762.642621040301</v>
      </c>
      <c r="CJ2230" s="95">
        <v>5977083.1193847703</v>
      </c>
      <c r="CK2230" s="95">
        <v>48660710.419433601</v>
      </c>
      <c r="CL2230" s="95">
        <v>12337298.724365201</v>
      </c>
      <c r="CM2230" s="160">
        <v>136158.62166023301</v>
      </c>
      <c r="CN2230" s="160">
        <v>19991355.933349598</v>
      </c>
      <c r="CO2230" s="160">
        <v>84958417.78125</v>
      </c>
      <c r="CP2230" s="95">
        <v>12337298.724365201</v>
      </c>
      <c r="CQ2230" s="95">
        <v>0</v>
      </c>
      <c r="CR2230" s="95">
        <v>0</v>
      </c>
      <c r="CS2230" s="95">
        <v>0</v>
      </c>
      <c r="CT2230" s="95">
        <v>0</v>
      </c>
      <c r="CU2230" s="161">
        <v>5983503.4634170551</v>
      </c>
      <c r="CV2230" s="161">
        <v>48691244.299835198</v>
      </c>
    </row>
    <row r="2231" spans="1:100" x14ac:dyDescent="0.2">
      <c r="A2231" s="94" t="s">
        <v>187</v>
      </c>
      <c r="B2231" s="96">
        <v>39692</v>
      </c>
      <c r="C2231" s="95">
        <v>70372.557406425505</v>
      </c>
      <c r="D2231" s="95">
        <v>0</v>
      </c>
      <c r="E2231" s="95">
        <v>21760.599772930102</v>
      </c>
      <c r="F2231" s="95">
        <v>15846.925924539601</v>
      </c>
      <c r="G2231" s="95">
        <v>1284.4817148</v>
      </c>
      <c r="H2231" s="95">
        <v>340.26075182855101</v>
      </c>
      <c r="I2231" s="95">
        <v>0</v>
      </c>
      <c r="J2231" s="95">
        <v>39033.6778521538</v>
      </c>
      <c r="K2231" s="95">
        <v>4117.9076938629196</v>
      </c>
      <c r="L2231" s="95">
        <v>15245.397985219999</v>
      </c>
      <c r="M2231" s="95">
        <v>38269.7842407227</v>
      </c>
      <c r="N2231" s="95">
        <v>7750.7647360563296</v>
      </c>
      <c r="O2231" s="95">
        <v>28739.225853204702</v>
      </c>
      <c r="P2231" s="95">
        <v>0</v>
      </c>
      <c r="Q2231" s="95">
        <v>4332.7217754721596</v>
      </c>
      <c r="R2231" s="95">
        <v>1273.0068219900099</v>
      </c>
      <c r="S2231" s="95">
        <v>0</v>
      </c>
      <c r="T2231" s="95">
        <v>408.88232756778598</v>
      </c>
      <c r="U2231" s="95">
        <v>43106.541251659401</v>
      </c>
      <c r="V2231" s="95">
        <v>3924270.8447570801</v>
      </c>
      <c r="W2231" s="95">
        <v>12.0797272119671</v>
      </c>
      <c r="X2231" s="95">
        <v>1796962.3804779099</v>
      </c>
      <c r="Y2231" s="95">
        <v>1146890.1528167699</v>
      </c>
      <c r="Z2231" s="95">
        <v>219709.08333969099</v>
      </c>
      <c r="AA2231" s="95">
        <v>47607.0160942078</v>
      </c>
      <c r="AB2231" s="95">
        <v>0</v>
      </c>
      <c r="AC2231" s="95">
        <v>13646178.2143555</v>
      </c>
      <c r="AD2231" s="95">
        <v>566730.21042633103</v>
      </c>
      <c r="AE2231" s="95">
        <v>703939.50769043004</v>
      </c>
      <c r="AF2231" s="95">
        <v>2023231.01931763</v>
      </c>
      <c r="AG2231" s="95">
        <v>1036670.8706664999</v>
      </c>
      <c r="AH2231" s="95">
        <v>1449800.2251281701</v>
      </c>
      <c r="AI2231" s="95">
        <v>0</v>
      </c>
      <c r="AJ2231" s="95">
        <v>494310.041847229</v>
      </c>
      <c r="AK2231" s="95">
        <v>204785.91537857099</v>
      </c>
      <c r="AL2231" s="95">
        <v>0</v>
      </c>
      <c r="AM2231" s="95">
        <v>62117.214895725301</v>
      </c>
      <c r="AN2231" s="95">
        <v>14245323.5162354</v>
      </c>
      <c r="AO2231" s="95">
        <v>33436154.532714799</v>
      </c>
      <c r="AP2231" s="95">
        <v>164.32845056243201</v>
      </c>
      <c r="AQ2231" s="95">
        <v>13978864.490722699</v>
      </c>
      <c r="AR2231" s="95">
        <v>8695315.1861572303</v>
      </c>
      <c r="AS2231" s="95">
        <v>1645611.4737396201</v>
      </c>
      <c r="AT2231" s="95">
        <v>345830.92800903303</v>
      </c>
      <c r="AU2231" s="95">
        <v>0</v>
      </c>
      <c r="AV2231" s="95">
        <v>35846359.102050804</v>
      </c>
      <c r="AW2231" s="95">
        <v>1574404.9155426</v>
      </c>
      <c r="AX2231" s="95">
        <v>6244749.0436401404</v>
      </c>
      <c r="AY2231" s="95">
        <v>17024876.2429199</v>
      </c>
      <c r="AZ2231" s="95">
        <v>7936408.4742431603</v>
      </c>
      <c r="BA2231" s="95">
        <v>12051235.834838901</v>
      </c>
      <c r="BB2231" s="95">
        <v>0</v>
      </c>
      <c r="BC2231" s="95">
        <v>3909777.3464660598</v>
      </c>
      <c r="BD2231" s="95">
        <v>1514229.9701995801</v>
      </c>
      <c r="BE2231" s="95">
        <v>0</v>
      </c>
      <c r="BF2231" s="95">
        <v>471458.488754272</v>
      </c>
      <c r="BG2231" s="95">
        <v>37275265.403808601</v>
      </c>
      <c r="BH2231" s="95">
        <v>7741545.3961181603</v>
      </c>
      <c r="BI2231" s="95">
        <v>29.861190802883399</v>
      </c>
      <c r="BJ2231" s="95">
        <v>4467344.90942383</v>
      </c>
      <c r="BK2231" s="95">
        <v>3132415.3815307599</v>
      </c>
      <c r="BL2231" s="95">
        <v>0</v>
      </c>
      <c r="BM2231" s="95">
        <v>0</v>
      </c>
      <c r="BN2231" s="95">
        <v>0</v>
      </c>
      <c r="BO2231" s="95">
        <v>0</v>
      </c>
      <c r="BP2231" s="95">
        <v>0</v>
      </c>
      <c r="BQ2231" s="95">
        <v>0</v>
      </c>
      <c r="BR2231" s="95">
        <v>5119237.5576782199</v>
      </c>
      <c r="BS2231" s="95">
        <v>2837972.5611877399</v>
      </c>
      <c r="BT2231" s="95">
        <v>2345544.70166016</v>
      </c>
      <c r="BU2231" s="95">
        <v>0</v>
      </c>
      <c r="BV2231" s="95">
        <v>1919306.6993255599</v>
      </c>
      <c r="BW2231" s="95">
        <v>177071.89680481001</v>
      </c>
      <c r="BX2231" s="95">
        <v>0</v>
      </c>
      <c r="BY2231" s="95">
        <v>0</v>
      </c>
      <c r="BZ2231" s="95">
        <v>0</v>
      </c>
      <c r="CA2231" s="95">
        <v>92118.310805320696</v>
      </c>
      <c r="CB2231" s="95">
        <v>5702993.5189209003</v>
      </c>
      <c r="CC2231" s="95">
        <v>47168226.038574196</v>
      </c>
      <c r="CD2231" s="95">
        <v>12207996.591674799</v>
      </c>
      <c r="CE2231" s="95">
        <v>1619.66040065885</v>
      </c>
      <c r="CF2231" s="95">
        <v>267380.72056198103</v>
      </c>
      <c r="CG2231" s="95">
        <v>1994370.11164856</v>
      </c>
      <c r="CH2231" s="95">
        <v>0</v>
      </c>
      <c r="CI2231" s="95">
        <v>93730.878429412798</v>
      </c>
      <c r="CJ2231" s="95">
        <v>5964593.2089843797</v>
      </c>
      <c r="CK2231" s="95">
        <v>49189752.604492202</v>
      </c>
      <c r="CL2231" s="95">
        <v>12369976.917114301</v>
      </c>
      <c r="CM2231" s="160">
        <v>136589.39311599699</v>
      </c>
      <c r="CN2231" s="160">
        <v>20160445.7270508</v>
      </c>
      <c r="CO2231" s="160">
        <v>86375712.833007798</v>
      </c>
      <c r="CP2231" s="95">
        <v>12369976.917114301</v>
      </c>
      <c r="CQ2231" s="95">
        <v>0</v>
      </c>
      <c r="CR2231" s="95">
        <v>0</v>
      </c>
      <c r="CS2231" s="95">
        <v>0</v>
      </c>
      <c r="CT2231" s="95">
        <v>0</v>
      </c>
      <c r="CU2231" s="161">
        <v>5970374.2394828815</v>
      </c>
      <c r="CV2231" s="161">
        <v>49162596.150222756</v>
      </c>
    </row>
    <row r="2232" spans="1:100" x14ac:dyDescent="0.2">
      <c r="A2232" s="94" t="s">
        <v>187</v>
      </c>
      <c r="B2232" s="96">
        <v>39783</v>
      </c>
      <c r="C2232" s="95">
        <v>70596.403462410002</v>
      </c>
      <c r="D2232" s="95">
        <v>0</v>
      </c>
      <c r="E2232" s="95">
        <v>20955.964022874799</v>
      </c>
      <c r="F2232" s="95">
        <v>15367.3594894409</v>
      </c>
      <c r="G2232" s="95">
        <v>1383.5329047590501</v>
      </c>
      <c r="H2232" s="95">
        <v>292.21272207051499</v>
      </c>
      <c r="I2232" s="95">
        <v>0</v>
      </c>
      <c r="J2232" s="95">
        <v>39739.073071956598</v>
      </c>
      <c r="K2232" s="95">
        <v>3442.8216529190499</v>
      </c>
      <c r="L2232" s="95">
        <v>14784.3025819063</v>
      </c>
      <c r="M2232" s="95">
        <v>37952.949657917001</v>
      </c>
      <c r="N2232" s="95">
        <v>7738.5718768835104</v>
      </c>
      <c r="O2232" s="95">
        <v>28709.852058410601</v>
      </c>
      <c r="P2232" s="95">
        <v>0</v>
      </c>
      <c r="Q2232" s="95">
        <v>4319.6943421959904</v>
      </c>
      <c r="R2232" s="95">
        <v>1321.67955850065</v>
      </c>
      <c r="S2232" s="95">
        <v>0</v>
      </c>
      <c r="T2232" s="95">
        <v>398.10216590762099</v>
      </c>
      <c r="U2232" s="95">
        <v>43308.898151397698</v>
      </c>
      <c r="V2232" s="95">
        <v>3935622.6766967801</v>
      </c>
      <c r="W2232" s="95">
        <v>55.383766127750299</v>
      </c>
      <c r="X2232" s="95">
        <v>1723552.2591552699</v>
      </c>
      <c r="Y2232" s="95">
        <v>1115002.4103546101</v>
      </c>
      <c r="Z2232" s="95">
        <v>228844.38136482201</v>
      </c>
      <c r="AA2232" s="95">
        <v>39320.642270088203</v>
      </c>
      <c r="AB2232" s="95">
        <v>0</v>
      </c>
      <c r="AC2232" s="95">
        <v>13843078.2420654</v>
      </c>
      <c r="AD2232" s="95">
        <v>456736.71646881098</v>
      </c>
      <c r="AE2232" s="95">
        <v>678548.93343353295</v>
      </c>
      <c r="AF2232" s="95">
        <v>2003957.8665008501</v>
      </c>
      <c r="AG2232" s="95">
        <v>1021017.37954712</v>
      </c>
      <c r="AH2232" s="95">
        <v>1451435.51268005</v>
      </c>
      <c r="AI2232" s="95">
        <v>0</v>
      </c>
      <c r="AJ2232" s="95">
        <v>489999.859661102</v>
      </c>
      <c r="AK2232" s="95">
        <v>206246.42843627901</v>
      </c>
      <c r="AL2232" s="95">
        <v>0</v>
      </c>
      <c r="AM2232" s="95">
        <v>61261.635820388801</v>
      </c>
      <c r="AN2232" s="95">
        <v>14303256.705444301</v>
      </c>
      <c r="AO2232" s="95">
        <v>33814733.284179702</v>
      </c>
      <c r="AP2232" s="95">
        <v>825.23001783341203</v>
      </c>
      <c r="AQ2232" s="95">
        <v>13275264.985473599</v>
      </c>
      <c r="AR2232" s="95">
        <v>8416331.1506347694</v>
      </c>
      <c r="AS2232" s="95">
        <v>1718952.3921814</v>
      </c>
      <c r="AT2232" s="95">
        <v>288561.52936172503</v>
      </c>
      <c r="AU2232" s="95">
        <v>0</v>
      </c>
      <c r="AV2232" s="95">
        <v>36428268.848632798</v>
      </c>
      <c r="AW2232" s="95">
        <v>1289205.0745544401</v>
      </c>
      <c r="AX2232" s="95">
        <v>6061663.38525391</v>
      </c>
      <c r="AY2232" s="95">
        <v>16995762.271484401</v>
      </c>
      <c r="AZ2232" s="95">
        <v>7861433.0270385696</v>
      </c>
      <c r="BA2232" s="95">
        <v>12183409.6392822</v>
      </c>
      <c r="BB2232" s="95">
        <v>0</v>
      </c>
      <c r="BC2232" s="95">
        <v>3885867.9771118201</v>
      </c>
      <c r="BD2232" s="95">
        <v>1534489.82267761</v>
      </c>
      <c r="BE2232" s="95">
        <v>0</v>
      </c>
      <c r="BF2232" s="95">
        <v>468690.661876678</v>
      </c>
      <c r="BG2232" s="95">
        <v>37972267.257324196</v>
      </c>
      <c r="BH2232" s="95">
        <v>7942261.7588501005</v>
      </c>
      <c r="BI2232" s="95">
        <v>84.684287243522704</v>
      </c>
      <c r="BJ2232" s="95">
        <v>4324460.7140502902</v>
      </c>
      <c r="BK2232" s="95">
        <v>3049784.2148742699</v>
      </c>
      <c r="BL2232" s="95">
        <v>0</v>
      </c>
      <c r="BM2232" s="95">
        <v>0</v>
      </c>
      <c r="BN2232" s="95">
        <v>0</v>
      </c>
      <c r="BO2232" s="95">
        <v>0</v>
      </c>
      <c r="BP2232" s="95">
        <v>0</v>
      </c>
      <c r="BQ2232" s="95">
        <v>0</v>
      </c>
      <c r="BR2232" s="95">
        <v>5144492.2189941397</v>
      </c>
      <c r="BS2232" s="95">
        <v>2804688.5964050302</v>
      </c>
      <c r="BT2232" s="95">
        <v>2370643.0220947298</v>
      </c>
      <c r="BU2232" s="95">
        <v>0</v>
      </c>
      <c r="BV2232" s="95">
        <v>1933938.33946228</v>
      </c>
      <c r="BW2232" s="95">
        <v>179881.47685432399</v>
      </c>
      <c r="BX2232" s="95">
        <v>0</v>
      </c>
      <c r="BY2232" s="95">
        <v>0</v>
      </c>
      <c r="BZ2232" s="95">
        <v>0</v>
      </c>
      <c r="CA2232" s="95">
        <v>91459.2687292099</v>
      </c>
      <c r="CB2232" s="95">
        <v>5636975.3251953097</v>
      </c>
      <c r="CC2232" s="95">
        <v>46913217.206542999</v>
      </c>
      <c r="CD2232" s="95">
        <v>12250978.380737299</v>
      </c>
      <c r="CE2232" s="95">
        <v>1675.20859771967</v>
      </c>
      <c r="CF2232" s="95">
        <v>268042.29729843099</v>
      </c>
      <c r="CG2232" s="95">
        <v>2006540.1957397501</v>
      </c>
      <c r="CH2232" s="95">
        <v>0</v>
      </c>
      <c r="CI2232" s="95">
        <v>93143.345732688904</v>
      </c>
      <c r="CJ2232" s="95">
        <v>5896789.9124145498</v>
      </c>
      <c r="CK2232" s="95">
        <v>48915593.1328125</v>
      </c>
      <c r="CL2232" s="95">
        <v>12446517.8950195</v>
      </c>
      <c r="CM2232" s="160">
        <v>136256.89796256999</v>
      </c>
      <c r="CN2232" s="160">
        <v>20216036.036377002</v>
      </c>
      <c r="CO2232" s="160">
        <v>87039347.374023393</v>
      </c>
      <c r="CP2232" s="95">
        <v>12446517.8950195</v>
      </c>
      <c r="CQ2232" s="95">
        <v>0</v>
      </c>
      <c r="CR2232" s="95">
        <v>0</v>
      </c>
      <c r="CS2232" s="95">
        <v>0</v>
      </c>
      <c r="CT2232" s="95">
        <v>0</v>
      </c>
      <c r="CU2232" s="161">
        <v>5905017.6224937411</v>
      </c>
      <c r="CV2232" s="161">
        <v>48919757.402282752</v>
      </c>
    </row>
    <row r="2233" spans="1:100" x14ac:dyDescent="0.2">
      <c r="A2233" s="94" t="s">
        <v>187</v>
      </c>
      <c r="B2233" s="96">
        <v>39873</v>
      </c>
      <c r="C2233" s="95">
        <v>71541.536710739107</v>
      </c>
      <c r="D2233" s="95">
        <v>0</v>
      </c>
      <c r="E2233" s="95">
        <v>20350.206779479999</v>
      </c>
      <c r="F2233" s="95">
        <v>14934.149420023001</v>
      </c>
      <c r="G2233" s="95">
        <v>1436.1134839803001</v>
      </c>
      <c r="H2233" s="95">
        <v>229.66200178302799</v>
      </c>
      <c r="I2233" s="95">
        <v>0</v>
      </c>
      <c r="J2233" s="95">
        <v>40835.695654392199</v>
      </c>
      <c r="K2233" s="95">
        <v>2786.89219623804</v>
      </c>
      <c r="L2233" s="95">
        <v>14503.8997622728</v>
      </c>
      <c r="M2233" s="95">
        <v>38249.384416103399</v>
      </c>
      <c r="N2233" s="95">
        <v>7681.9204664230301</v>
      </c>
      <c r="O2233" s="95">
        <v>29177.1697518826</v>
      </c>
      <c r="P2233" s="95">
        <v>0</v>
      </c>
      <c r="Q2233" s="95">
        <v>4325.9139006733903</v>
      </c>
      <c r="R2233" s="95">
        <v>1332.6513599157299</v>
      </c>
      <c r="S2233" s="95">
        <v>0</v>
      </c>
      <c r="T2233" s="95">
        <v>384.97561198472999</v>
      </c>
      <c r="U2233" s="95">
        <v>43613.831072807297</v>
      </c>
      <c r="V2233" s="95">
        <v>3881718.6945190402</v>
      </c>
      <c r="W2233" s="95">
        <v>31.6576737039723</v>
      </c>
      <c r="X2233" s="95">
        <v>1671647.4136352499</v>
      </c>
      <c r="Y2233" s="95">
        <v>1077821.3522033701</v>
      </c>
      <c r="Z2233" s="95">
        <v>234039.145740509</v>
      </c>
      <c r="AA2233" s="95">
        <v>30215.623613595999</v>
      </c>
      <c r="AB2233" s="95">
        <v>0</v>
      </c>
      <c r="AC2233" s="95">
        <v>14093288.025512701</v>
      </c>
      <c r="AD2233" s="95">
        <v>351394.60406875599</v>
      </c>
      <c r="AE2233" s="95">
        <v>660060.78814697301</v>
      </c>
      <c r="AF2233" s="95">
        <v>1986890.4622497601</v>
      </c>
      <c r="AG2233" s="95">
        <v>999625.79589080799</v>
      </c>
      <c r="AH2233" s="95">
        <v>1465020.9757232701</v>
      </c>
      <c r="AI2233" s="95">
        <v>0</v>
      </c>
      <c r="AJ2233" s="95">
        <v>480763.10332489002</v>
      </c>
      <c r="AK2233" s="95">
        <v>206720.91938400301</v>
      </c>
      <c r="AL2233" s="95">
        <v>0</v>
      </c>
      <c r="AM2233" s="95">
        <v>59575.2596073151</v>
      </c>
      <c r="AN2233" s="95">
        <v>14429881.444213901</v>
      </c>
      <c r="AO2233" s="95">
        <v>33548216.666503899</v>
      </c>
      <c r="AP2233" s="95">
        <v>439.15596312284498</v>
      </c>
      <c r="AQ2233" s="95">
        <v>12919018.189819301</v>
      </c>
      <c r="AR2233" s="95">
        <v>8104487.3302612295</v>
      </c>
      <c r="AS2233" s="95">
        <v>1761317.8781127899</v>
      </c>
      <c r="AT2233" s="95">
        <v>223825.428869247</v>
      </c>
      <c r="AU2233" s="95">
        <v>0</v>
      </c>
      <c r="AV2233" s="95">
        <v>37674082.527343802</v>
      </c>
      <c r="AW2233" s="95">
        <v>999679.46470642101</v>
      </c>
      <c r="AX2233" s="95">
        <v>5932514.5546875</v>
      </c>
      <c r="AY2233" s="95">
        <v>16967679.5556641</v>
      </c>
      <c r="AZ2233" s="95">
        <v>7675202.6267700205</v>
      </c>
      <c r="BA2233" s="95">
        <v>12354442.0895996</v>
      </c>
      <c r="BB2233" s="95">
        <v>0</v>
      </c>
      <c r="BC2233" s="95">
        <v>3835415.6328125</v>
      </c>
      <c r="BD2233" s="95">
        <v>1537220.9141082801</v>
      </c>
      <c r="BE2233" s="95">
        <v>0</v>
      </c>
      <c r="BF2233" s="95">
        <v>456607.09540176397</v>
      </c>
      <c r="BG2233" s="95">
        <v>38614852.083496101</v>
      </c>
      <c r="BH2233" s="95">
        <v>7943269.71411133</v>
      </c>
      <c r="BI2233" s="95">
        <v>35.4399839947</v>
      </c>
      <c r="BJ2233" s="95">
        <v>4221350.65234375</v>
      </c>
      <c r="BK2233" s="95">
        <v>2963335.1881408701</v>
      </c>
      <c r="BL2233" s="95">
        <v>0</v>
      </c>
      <c r="BM2233" s="95">
        <v>0</v>
      </c>
      <c r="BN2233" s="95">
        <v>0</v>
      </c>
      <c r="BO2233" s="95">
        <v>0</v>
      </c>
      <c r="BP2233" s="95">
        <v>0</v>
      </c>
      <c r="BQ2233" s="95">
        <v>0</v>
      </c>
      <c r="BR2233" s="95">
        <v>5078672.5213623</v>
      </c>
      <c r="BS2233" s="95">
        <v>2735186.3456420898</v>
      </c>
      <c r="BT2233" s="95">
        <v>2403669.8781127902</v>
      </c>
      <c r="BU2233" s="95">
        <v>0</v>
      </c>
      <c r="BV2233" s="95">
        <v>1912760.82208252</v>
      </c>
      <c r="BW2233" s="95">
        <v>180120.89516067499</v>
      </c>
      <c r="BX2233" s="95">
        <v>0</v>
      </c>
      <c r="BY2233" s="95">
        <v>0</v>
      </c>
      <c r="BZ2233" s="95">
        <v>0</v>
      </c>
      <c r="CA2233" s="95">
        <v>91926.300562858596</v>
      </c>
      <c r="CB2233" s="95">
        <v>5599257.2713012705</v>
      </c>
      <c r="CC2233" s="95">
        <v>46804593.607421897</v>
      </c>
      <c r="CD2233" s="95">
        <v>12188531.657958999</v>
      </c>
      <c r="CE2233" s="95">
        <v>1674.28611986339</v>
      </c>
      <c r="CF2233" s="95">
        <v>265407.03548431402</v>
      </c>
      <c r="CG2233" s="95">
        <v>1990728.84773254</v>
      </c>
      <c r="CH2233" s="95">
        <v>0</v>
      </c>
      <c r="CI2233" s="95">
        <v>93599.160333633394</v>
      </c>
      <c r="CJ2233" s="95">
        <v>5866607.1047973596</v>
      </c>
      <c r="CK2233" s="95">
        <v>48796668.929199196</v>
      </c>
      <c r="CL2233" s="95">
        <v>12354924.0794678</v>
      </c>
      <c r="CM2233" s="160">
        <v>136938.97784996001</v>
      </c>
      <c r="CN2233" s="160">
        <v>20317753.801513702</v>
      </c>
      <c r="CO2233" s="160">
        <v>87422313.922851607</v>
      </c>
      <c r="CP2233" s="95">
        <v>12354924.0794678</v>
      </c>
      <c r="CQ2233" s="95">
        <v>0</v>
      </c>
      <c r="CR2233" s="95">
        <v>0</v>
      </c>
      <c r="CS2233" s="95">
        <v>0</v>
      </c>
      <c r="CT2233" s="95">
        <v>0</v>
      </c>
      <c r="CU2233" s="161">
        <v>5864664.3067855844</v>
      </c>
      <c r="CV2233" s="161">
        <v>48795322.455154434</v>
      </c>
    </row>
    <row r="2234" spans="1:100" x14ac:dyDescent="0.2">
      <c r="A2234" s="94" t="s">
        <v>187</v>
      </c>
      <c r="B2234" s="96">
        <v>39965</v>
      </c>
      <c r="C2234" s="95">
        <v>72746.855734825105</v>
      </c>
      <c r="D2234" s="95">
        <v>0</v>
      </c>
      <c r="E2234" s="95">
        <v>19612.2050969601</v>
      </c>
      <c r="F2234" s="95">
        <v>14528.788613676999</v>
      </c>
      <c r="G2234" s="95">
        <v>1508.1351597309099</v>
      </c>
      <c r="H2234" s="95">
        <v>204.22861944511499</v>
      </c>
      <c r="I2234" s="95">
        <v>0</v>
      </c>
      <c r="J2234" s="95">
        <v>41780.343730449698</v>
      </c>
      <c r="K2234" s="95">
        <v>2220.5111222565201</v>
      </c>
      <c r="L2234" s="95">
        <v>14552.089491009699</v>
      </c>
      <c r="M2234" s="95">
        <v>38328.1212234497</v>
      </c>
      <c r="N2234" s="95">
        <v>7602.5335357189197</v>
      </c>
      <c r="O2234" s="95">
        <v>29689.141702651999</v>
      </c>
      <c r="P2234" s="95">
        <v>0</v>
      </c>
      <c r="Q2234" s="95">
        <v>4339.4732463955897</v>
      </c>
      <c r="R2234" s="95">
        <v>1363.0001385211899</v>
      </c>
      <c r="S2234" s="95">
        <v>0</v>
      </c>
      <c r="T2234" s="95">
        <v>383.15695858374198</v>
      </c>
      <c r="U2234" s="95">
        <v>43918.7974128723</v>
      </c>
      <c r="V2234" s="95">
        <v>3990220.4045104999</v>
      </c>
      <c r="W2234" s="95">
        <v>52.348089043982299</v>
      </c>
      <c r="X2234" s="95">
        <v>1607910.707901</v>
      </c>
      <c r="Y2234" s="95">
        <v>1047107.86846924</v>
      </c>
      <c r="Z2234" s="95">
        <v>242017.03370666501</v>
      </c>
      <c r="AA2234" s="95">
        <v>26768.026374816902</v>
      </c>
      <c r="AB2234" s="95">
        <v>0</v>
      </c>
      <c r="AC2234" s="95">
        <v>14325586.1612549</v>
      </c>
      <c r="AD2234" s="95">
        <v>269208.68674850499</v>
      </c>
      <c r="AE2234" s="95">
        <v>660801.68563842797</v>
      </c>
      <c r="AF2234" s="95">
        <v>1987704.3130645801</v>
      </c>
      <c r="AG2234" s="95">
        <v>983889.18613433803</v>
      </c>
      <c r="AH2234" s="95">
        <v>1473407.4151153599</v>
      </c>
      <c r="AI2234" s="95">
        <v>0</v>
      </c>
      <c r="AJ2234" s="95">
        <v>485399.26967620902</v>
      </c>
      <c r="AK2234" s="95">
        <v>208906.76708030701</v>
      </c>
      <c r="AL2234" s="95">
        <v>0</v>
      </c>
      <c r="AM2234" s="95">
        <v>57928.833335876501</v>
      </c>
      <c r="AN2234" s="95">
        <v>14584760.27771</v>
      </c>
      <c r="AO2234" s="95">
        <v>34778771.8291016</v>
      </c>
      <c r="AP2234" s="95">
        <v>736.02215546369598</v>
      </c>
      <c r="AQ2234" s="95">
        <v>12486025.1411133</v>
      </c>
      <c r="AR2234" s="95">
        <v>7903316.21984863</v>
      </c>
      <c r="AS2234" s="95">
        <v>1826664.0422058101</v>
      </c>
      <c r="AT2234" s="95">
        <v>197752.840522766</v>
      </c>
      <c r="AU2234" s="95">
        <v>0</v>
      </c>
      <c r="AV2234" s="95">
        <v>38607476.4228516</v>
      </c>
      <c r="AW2234" s="95">
        <v>770418.31280517601</v>
      </c>
      <c r="AX2234" s="95">
        <v>5966998.2835082998</v>
      </c>
      <c r="AY2234" s="95">
        <v>17111314.911132801</v>
      </c>
      <c r="AZ2234" s="95">
        <v>7595786.7555542002</v>
      </c>
      <c r="BA2234" s="95">
        <v>12537492.331543</v>
      </c>
      <c r="BB2234" s="95">
        <v>0</v>
      </c>
      <c r="BC2234" s="95">
        <v>3907045.1535644499</v>
      </c>
      <c r="BD2234" s="95">
        <v>1566382.75811768</v>
      </c>
      <c r="BE2234" s="95">
        <v>0</v>
      </c>
      <c r="BF2234" s="95">
        <v>450684.31879425002</v>
      </c>
      <c r="BG2234" s="95">
        <v>39146998.700683601</v>
      </c>
      <c r="BH2234" s="95">
        <v>8145944.9219360398</v>
      </c>
      <c r="BI2234" s="95">
        <v>34.404325899668002</v>
      </c>
      <c r="BJ2234" s="95">
        <v>4096550.7287597698</v>
      </c>
      <c r="BK2234" s="95">
        <v>2900546.0027465802</v>
      </c>
      <c r="BL2234" s="95">
        <v>0</v>
      </c>
      <c r="BM2234" s="95">
        <v>0</v>
      </c>
      <c r="BN2234" s="95">
        <v>0</v>
      </c>
      <c r="BO2234" s="95">
        <v>0</v>
      </c>
      <c r="BP2234" s="95">
        <v>0</v>
      </c>
      <c r="BQ2234" s="95">
        <v>0</v>
      </c>
      <c r="BR2234" s="95">
        <v>5181830.3588256799</v>
      </c>
      <c r="BS2234" s="95">
        <v>2709080.234375</v>
      </c>
      <c r="BT2234" s="95">
        <v>2440097.2449035598</v>
      </c>
      <c r="BU2234" s="95">
        <v>0</v>
      </c>
      <c r="BV2234" s="95">
        <v>1948160.6293029799</v>
      </c>
      <c r="BW2234" s="95">
        <v>183019.84679985</v>
      </c>
      <c r="BX2234" s="95">
        <v>0</v>
      </c>
      <c r="BY2234" s="95">
        <v>0</v>
      </c>
      <c r="BZ2234" s="95">
        <v>0</v>
      </c>
      <c r="CA2234" s="95">
        <v>92416.441346168504</v>
      </c>
      <c r="CB2234" s="95">
        <v>5588502.1695556603</v>
      </c>
      <c r="CC2234" s="95">
        <v>47083123.555175804</v>
      </c>
      <c r="CD2234" s="95">
        <v>12239651.7802734</v>
      </c>
      <c r="CE2234" s="95">
        <v>1707.68494579196</v>
      </c>
      <c r="CF2234" s="95">
        <v>267668.24779510498</v>
      </c>
      <c r="CG2234" s="95">
        <v>2017116.5645904499</v>
      </c>
      <c r="CH2234" s="95">
        <v>0</v>
      </c>
      <c r="CI2234" s="95">
        <v>94121.720476150498</v>
      </c>
      <c r="CJ2234" s="95">
        <v>5859485.6326293899</v>
      </c>
      <c r="CK2234" s="95">
        <v>49130833.519531302</v>
      </c>
      <c r="CL2234" s="95">
        <v>12436559.439575201</v>
      </c>
      <c r="CM2234" s="160">
        <v>137761.05031394999</v>
      </c>
      <c r="CN2234" s="160">
        <v>20458272.622070301</v>
      </c>
      <c r="CO2234" s="160">
        <v>88324363.109375</v>
      </c>
      <c r="CP2234" s="95">
        <v>12436559.439575201</v>
      </c>
      <c r="CQ2234" s="95">
        <v>0</v>
      </c>
      <c r="CR2234" s="95">
        <v>0</v>
      </c>
      <c r="CS2234" s="95">
        <v>0</v>
      </c>
      <c r="CT2234" s="95">
        <v>0</v>
      </c>
      <c r="CU2234" s="161">
        <v>5856170.4173507653</v>
      </c>
      <c r="CV2234" s="161">
        <v>49100240.11976625</v>
      </c>
    </row>
    <row r="2235" spans="1:100" x14ac:dyDescent="0.2">
      <c r="A2235" s="94" t="s">
        <v>187</v>
      </c>
      <c r="B2235" s="96">
        <v>40057</v>
      </c>
      <c r="C2235" s="95">
        <v>74026.960086822495</v>
      </c>
      <c r="D2235" s="95">
        <v>0</v>
      </c>
      <c r="E2235" s="95">
        <v>18983.083463907202</v>
      </c>
      <c r="F2235" s="95">
        <v>14220.0901637077</v>
      </c>
      <c r="G2235" s="95">
        <v>1646.98359428346</v>
      </c>
      <c r="H2235" s="95">
        <v>129.980087015778</v>
      </c>
      <c r="I2235" s="95">
        <v>0</v>
      </c>
      <c r="J2235" s="95">
        <v>42521.703051567099</v>
      </c>
      <c r="K2235" s="95">
        <v>1660.5330074727499</v>
      </c>
      <c r="L2235" s="95">
        <v>14098.9081901312</v>
      </c>
      <c r="M2235" s="95">
        <v>38397.063759803801</v>
      </c>
      <c r="N2235" s="95">
        <v>7560.9776931405104</v>
      </c>
      <c r="O2235" s="95">
        <v>30401.042481183998</v>
      </c>
      <c r="P2235" s="95">
        <v>0</v>
      </c>
      <c r="Q2235" s="95">
        <v>4325.4455552101099</v>
      </c>
      <c r="R2235" s="95">
        <v>1428.6841268539399</v>
      </c>
      <c r="S2235" s="95">
        <v>0</v>
      </c>
      <c r="T2235" s="95">
        <v>400.16295583918702</v>
      </c>
      <c r="U2235" s="95">
        <v>44191.410377025597</v>
      </c>
      <c r="V2235" s="95">
        <v>4035758.3140258798</v>
      </c>
      <c r="W2235" s="95">
        <v>56.2171397106722</v>
      </c>
      <c r="X2235" s="95">
        <v>1549655.6464080799</v>
      </c>
      <c r="Y2235" s="95">
        <v>1021964.46078491</v>
      </c>
      <c r="Z2235" s="95">
        <v>247744.38900375401</v>
      </c>
      <c r="AA2235" s="95">
        <v>19211.936022996899</v>
      </c>
      <c r="AB2235" s="95">
        <v>0</v>
      </c>
      <c r="AC2235" s="95">
        <v>14567455.318115201</v>
      </c>
      <c r="AD2235" s="95">
        <v>193555.56930160499</v>
      </c>
      <c r="AE2235" s="95">
        <v>642815.49147033703</v>
      </c>
      <c r="AF2235" s="95">
        <v>1982739.4028778099</v>
      </c>
      <c r="AG2235" s="95">
        <v>974434.16642761196</v>
      </c>
      <c r="AH2235" s="95">
        <v>1483331.96395874</v>
      </c>
      <c r="AI2235" s="95">
        <v>0</v>
      </c>
      <c r="AJ2235" s="95">
        <v>483482.76573562599</v>
      </c>
      <c r="AK2235" s="95">
        <v>207194.034467697</v>
      </c>
      <c r="AL2235" s="95">
        <v>0</v>
      </c>
      <c r="AM2235" s="95">
        <v>59444.001090526603</v>
      </c>
      <c r="AN2235" s="95">
        <v>14794976.3516846</v>
      </c>
      <c r="AO2235" s="95">
        <v>35388013.150390603</v>
      </c>
      <c r="AP2235" s="95">
        <v>797.53564311564003</v>
      </c>
      <c r="AQ2235" s="95">
        <v>12021556.1981201</v>
      </c>
      <c r="AR2235" s="95">
        <v>7758356.26318359</v>
      </c>
      <c r="AS2235" s="95">
        <v>1889142.2362365699</v>
      </c>
      <c r="AT2235" s="95">
        <v>141330.875236511</v>
      </c>
      <c r="AU2235" s="95">
        <v>0</v>
      </c>
      <c r="AV2235" s="95">
        <v>39482126.012695298</v>
      </c>
      <c r="AW2235" s="95">
        <v>556530.91571044899</v>
      </c>
      <c r="AX2235" s="95">
        <v>5836774.4495239304</v>
      </c>
      <c r="AY2235" s="95">
        <v>17192660.6257324</v>
      </c>
      <c r="AZ2235" s="95">
        <v>7597452.0905151404</v>
      </c>
      <c r="BA2235" s="95">
        <v>12689693.716918901</v>
      </c>
      <c r="BB2235" s="95">
        <v>0</v>
      </c>
      <c r="BC2235" s="95">
        <v>3901457.1660461398</v>
      </c>
      <c r="BD2235" s="95">
        <v>1567276.3866882301</v>
      </c>
      <c r="BE2235" s="95">
        <v>0</v>
      </c>
      <c r="BF2235" s="95">
        <v>459291.685417175</v>
      </c>
      <c r="BG2235" s="95">
        <v>40004109.5634766</v>
      </c>
      <c r="BH2235" s="95">
        <v>8309355.3291015597</v>
      </c>
      <c r="BI2235" s="95">
        <v>48.145448112860301</v>
      </c>
      <c r="BJ2235" s="95">
        <v>4005626.4301452599</v>
      </c>
      <c r="BK2235" s="95">
        <v>2846325.2027893099</v>
      </c>
      <c r="BL2235" s="95">
        <v>0</v>
      </c>
      <c r="BM2235" s="95">
        <v>0</v>
      </c>
      <c r="BN2235" s="95">
        <v>0</v>
      </c>
      <c r="BO2235" s="95">
        <v>0</v>
      </c>
      <c r="BP2235" s="95">
        <v>0</v>
      </c>
      <c r="BQ2235" s="95">
        <v>0</v>
      </c>
      <c r="BR2235" s="95">
        <v>5216559.0103149395</v>
      </c>
      <c r="BS2235" s="95">
        <v>2707634.8903808598</v>
      </c>
      <c r="BT2235" s="95">
        <v>2466146.9908447298</v>
      </c>
      <c r="BU2235" s="95">
        <v>0</v>
      </c>
      <c r="BV2235" s="95">
        <v>1942826.2709655799</v>
      </c>
      <c r="BW2235" s="95">
        <v>182578.43327331499</v>
      </c>
      <c r="BX2235" s="95">
        <v>0</v>
      </c>
      <c r="BY2235" s="95">
        <v>0</v>
      </c>
      <c r="BZ2235" s="95">
        <v>0</v>
      </c>
      <c r="CA2235" s="95">
        <v>93015.8107213974</v>
      </c>
      <c r="CB2235" s="95">
        <v>5557642.8351440402</v>
      </c>
      <c r="CC2235" s="95">
        <v>47204037.337890603</v>
      </c>
      <c r="CD2235" s="95">
        <v>12303252.3001709</v>
      </c>
      <c r="CE2235" s="95">
        <v>1774.8193446993801</v>
      </c>
      <c r="CF2235" s="95">
        <v>267139.36539459199</v>
      </c>
      <c r="CG2235" s="95">
        <v>2034946.02131653</v>
      </c>
      <c r="CH2235" s="95">
        <v>0</v>
      </c>
      <c r="CI2235" s="95">
        <v>94786.140676498399</v>
      </c>
      <c r="CJ2235" s="95">
        <v>5820275.7713012705</v>
      </c>
      <c r="CK2235" s="95">
        <v>49245795.590820298</v>
      </c>
      <c r="CL2235" s="95">
        <v>12473924.107421899</v>
      </c>
      <c r="CM2235" s="160">
        <v>138673.866941452</v>
      </c>
      <c r="CN2235" s="160">
        <v>20620403.294677701</v>
      </c>
      <c r="CO2235" s="160">
        <v>89245479.416992202</v>
      </c>
      <c r="CP2235" s="95">
        <v>12473924.107421899</v>
      </c>
      <c r="CQ2235" s="95">
        <v>0</v>
      </c>
      <c r="CR2235" s="95">
        <v>0</v>
      </c>
      <c r="CS2235" s="95">
        <v>0</v>
      </c>
      <c r="CT2235" s="95">
        <v>0</v>
      </c>
      <c r="CU2235" s="161">
        <v>5824782.2005386325</v>
      </c>
      <c r="CV2235" s="161">
        <v>49238983.359207131</v>
      </c>
    </row>
    <row r="2236" spans="1:100" x14ac:dyDescent="0.2">
      <c r="A2236" s="94" t="s">
        <v>187</v>
      </c>
      <c r="B2236" s="96">
        <v>40148</v>
      </c>
      <c r="C2236" s="95">
        <v>75266.628301620498</v>
      </c>
      <c r="D2236" s="95">
        <v>0</v>
      </c>
      <c r="E2236" s="95">
        <v>18384.665804624601</v>
      </c>
      <c r="F2236" s="95">
        <v>13917.870903491999</v>
      </c>
      <c r="G2236" s="95">
        <v>1685.9070757627501</v>
      </c>
      <c r="H2236" s="95">
        <v>82.196454370394306</v>
      </c>
      <c r="I2236" s="95">
        <v>0</v>
      </c>
      <c r="J2236" s="95">
        <v>43417.581806659698</v>
      </c>
      <c r="K2236" s="95">
        <v>1191.0655926913</v>
      </c>
      <c r="L2236" s="95">
        <v>13686.321523070301</v>
      </c>
      <c r="M2236" s="95">
        <v>38352.617905616797</v>
      </c>
      <c r="N2236" s="95">
        <v>7494.5502017140398</v>
      </c>
      <c r="O2236" s="95">
        <v>31476.642006874099</v>
      </c>
      <c r="P2236" s="95">
        <v>0</v>
      </c>
      <c r="Q2236" s="95">
        <v>4285.8617321848897</v>
      </c>
      <c r="R2236" s="95">
        <v>1444.6497443616399</v>
      </c>
      <c r="S2236" s="95">
        <v>0</v>
      </c>
      <c r="T2236" s="95">
        <v>391.327159926295</v>
      </c>
      <c r="U2236" s="95">
        <v>44687.998974323302</v>
      </c>
      <c r="V2236" s="95">
        <v>4088668.1824646001</v>
      </c>
      <c r="W2236" s="95">
        <v>26.655029285931999</v>
      </c>
      <c r="X2236" s="95">
        <v>1487270.0100402799</v>
      </c>
      <c r="Y2236" s="95">
        <v>987750.28863525402</v>
      </c>
      <c r="Z2236" s="95">
        <v>252908.331066132</v>
      </c>
      <c r="AA2236" s="95">
        <v>11254.1295796633</v>
      </c>
      <c r="AB2236" s="95">
        <v>0</v>
      </c>
      <c r="AC2236" s="95">
        <v>14683477.0423584</v>
      </c>
      <c r="AD2236" s="95">
        <v>122353.71129989599</v>
      </c>
      <c r="AE2236" s="95">
        <v>622461.69239044201</v>
      </c>
      <c r="AF2236" s="95">
        <v>1969173.5379791299</v>
      </c>
      <c r="AG2236" s="95">
        <v>958146.289451599</v>
      </c>
      <c r="AH2236" s="95">
        <v>1528155.2437439</v>
      </c>
      <c r="AI2236" s="95">
        <v>0</v>
      </c>
      <c r="AJ2236" s="95">
        <v>480511.66130828898</v>
      </c>
      <c r="AK2236" s="95">
        <v>206029.45999145499</v>
      </c>
      <c r="AL2236" s="95">
        <v>0</v>
      </c>
      <c r="AM2236" s="95">
        <v>57481.524206161499</v>
      </c>
      <c r="AN2236" s="95">
        <v>14796073.2230225</v>
      </c>
      <c r="AO2236" s="95">
        <v>36134205.666503899</v>
      </c>
      <c r="AP2236" s="95">
        <v>419.92072527855601</v>
      </c>
      <c r="AQ2236" s="95">
        <v>11632504.935913101</v>
      </c>
      <c r="AR2236" s="95">
        <v>7562128.7732543899</v>
      </c>
      <c r="AS2236" s="95">
        <v>1947390.7136840799</v>
      </c>
      <c r="AT2236" s="95">
        <v>82809.830145835906</v>
      </c>
      <c r="AU2236" s="95">
        <v>0</v>
      </c>
      <c r="AV2236" s="95">
        <v>39961343.005859397</v>
      </c>
      <c r="AW2236" s="95">
        <v>357330.327941895</v>
      </c>
      <c r="AX2236" s="95">
        <v>5760836.96765137</v>
      </c>
      <c r="AY2236" s="95">
        <v>17246781.6408691</v>
      </c>
      <c r="AZ2236" s="95">
        <v>7576515.8415527297</v>
      </c>
      <c r="BA2236" s="95">
        <v>13166930.615966801</v>
      </c>
      <c r="BB2236" s="95">
        <v>0</v>
      </c>
      <c r="BC2236" s="95">
        <v>3913198.1067810101</v>
      </c>
      <c r="BD2236" s="95">
        <v>1573403.70697021</v>
      </c>
      <c r="BE2236" s="95">
        <v>0</v>
      </c>
      <c r="BF2236" s="95">
        <v>452027.37907409703</v>
      </c>
      <c r="BG2236" s="95">
        <v>40464180.931640603</v>
      </c>
      <c r="BH2236" s="95">
        <v>8519677.1276855506</v>
      </c>
      <c r="BI2236" s="95">
        <v>27.930685423780201</v>
      </c>
      <c r="BJ2236" s="95">
        <v>3929008.0335388202</v>
      </c>
      <c r="BK2236" s="95">
        <v>2807821.3359375</v>
      </c>
      <c r="BL2236" s="95">
        <v>0</v>
      </c>
      <c r="BM2236" s="95">
        <v>0</v>
      </c>
      <c r="BN2236" s="95">
        <v>0</v>
      </c>
      <c r="BO2236" s="95">
        <v>0</v>
      </c>
      <c r="BP2236" s="95">
        <v>0</v>
      </c>
      <c r="BQ2236" s="95">
        <v>0</v>
      </c>
      <c r="BR2236" s="95">
        <v>5209107.7578735398</v>
      </c>
      <c r="BS2236" s="95">
        <v>2698572.5977477999</v>
      </c>
      <c r="BT2236" s="95">
        <v>2560601.05541992</v>
      </c>
      <c r="BU2236" s="95">
        <v>0</v>
      </c>
      <c r="BV2236" s="95">
        <v>1953214.9705505399</v>
      </c>
      <c r="BW2236" s="95">
        <v>183276.902814865</v>
      </c>
      <c r="BX2236" s="95">
        <v>0</v>
      </c>
      <c r="BY2236" s="95">
        <v>0</v>
      </c>
      <c r="BZ2236" s="95">
        <v>0</v>
      </c>
      <c r="CA2236" s="95">
        <v>93600.634572982803</v>
      </c>
      <c r="CB2236" s="95">
        <v>5549212.11755371</v>
      </c>
      <c r="CC2236" s="95">
        <v>47613626.317871101</v>
      </c>
      <c r="CD2236" s="95">
        <v>12440956.251953101</v>
      </c>
      <c r="CE2236" s="95">
        <v>1768.0525748580701</v>
      </c>
      <c r="CF2236" s="95">
        <v>263905.65711975098</v>
      </c>
      <c r="CG2236" s="95">
        <v>2027460.8778991699</v>
      </c>
      <c r="CH2236" s="95">
        <v>0</v>
      </c>
      <c r="CI2236" s="95">
        <v>95378.580062866196</v>
      </c>
      <c r="CJ2236" s="95">
        <v>5812910.4727783203</v>
      </c>
      <c r="CK2236" s="95">
        <v>49636939.045410201</v>
      </c>
      <c r="CL2236" s="95">
        <v>12626972.735473599</v>
      </c>
      <c r="CM2236" s="160">
        <v>139825.96016311599</v>
      </c>
      <c r="CN2236" s="160">
        <v>20609264.544921901</v>
      </c>
      <c r="CO2236" s="160">
        <v>90116333.1875</v>
      </c>
      <c r="CP2236" s="95">
        <v>12626972.735473599</v>
      </c>
      <c r="CQ2236" s="95">
        <v>0</v>
      </c>
      <c r="CR2236" s="95">
        <v>0</v>
      </c>
      <c r="CS2236" s="95">
        <v>0</v>
      </c>
      <c r="CT2236" s="95">
        <v>0</v>
      </c>
      <c r="CU2236" s="161">
        <v>5813117.774673461</v>
      </c>
      <c r="CV2236" s="161">
        <v>49641087.195770271</v>
      </c>
    </row>
    <row r="2237" spans="1:100" x14ac:dyDescent="0.2">
      <c r="A2237" s="94" t="s">
        <v>187</v>
      </c>
      <c r="B2237" s="96">
        <v>40238</v>
      </c>
      <c r="C2237" s="95">
        <v>75688.891764640794</v>
      </c>
      <c r="D2237" s="95">
        <v>0</v>
      </c>
      <c r="E2237" s="95">
        <v>17707.6703596115</v>
      </c>
      <c r="F2237" s="95">
        <v>13713.6597416401</v>
      </c>
      <c r="G2237" s="95">
        <v>1753.82216031849</v>
      </c>
      <c r="H2237" s="95">
        <v>2</v>
      </c>
      <c r="I2237" s="95">
        <v>0</v>
      </c>
      <c r="J2237" s="95">
        <v>44135.072940349601</v>
      </c>
      <c r="K2237" s="95">
        <v>892.57086712866999</v>
      </c>
      <c r="L2237" s="95">
        <v>13786.804778456701</v>
      </c>
      <c r="M2237" s="95">
        <v>38289.701383590698</v>
      </c>
      <c r="N2237" s="95">
        <v>7483.8639287948599</v>
      </c>
      <c r="O2237" s="95">
        <v>31424.91690135</v>
      </c>
      <c r="P2237" s="95">
        <v>0</v>
      </c>
      <c r="Q2237" s="95">
        <v>4237.7162503600102</v>
      </c>
      <c r="R2237" s="95">
        <v>1447.7075959444001</v>
      </c>
      <c r="S2237" s="95">
        <v>0</v>
      </c>
      <c r="T2237" s="95">
        <v>374.252111826092</v>
      </c>
      <c r="U2237" s="95">
        <v>45015.479465484597</v>
      </c>
      <c r="V2237" s="95">
        <v>4097829.58807373</v>
      </c>
      <c r="W2237" s="95">
        <v>54.6823042165488</v>
      </c>
      <c r="X2237" s="95">
        <v>1409274.51275635</v>
      </c>
      <c r="Y2237" s="95">
        <v>958571.63883209205</v>
      </c>
      <c r="Z2237" s="95">
        <v>260037.86346626299</v>
      </c>
      <c r="AA2237" s="95">
        <v>233</v>
      </c>
      <c r="AB2237" s="95">
        <v>0</v>
      </c>
      <c r="AC2237" s="95">
        <v>14900624.8278809</v>
      </c>
      <c r="AD2237" s="95">
        <v>85992.138036727905</v>
      </c>
      <c r="AE2237" s="95">
        <v>610906.85234832799</v>
      </c>
      <c r="AF2237" s="95">
        <v>1966756.19900513</v>
      </c>
      <c r="AG2237" s="95">
        <v>942866.28227233898</v>
      </c>
      <c r="AH2237" s="95">
        <v>1534064.4635314899</v>
      </c>
      <c r="AI2237" s="95">
        <v>0</v>
      </c>
      <c r="AJ2237" s="95">
        <v>472335.63509368902</v>
      </c>
      <c r="AK2237" s="95">
        <v>207197.814804077</v>
      </c>
      <c r="AL2237" s="95">
        <v>0</v>
      </c>
      <c r="AM2237" s="95">
        <v>55283.144797802001</v>
      </c>
      <c r="AN2237" s="95">
        <v>14957124.4842529</v>
      </c>
      <c r="AO2237" s="95">
        <v>36479144.268554702</v>
      </c>
      <c r="AP2237" s="95">
        <v>796.24273636937096</v>
      </c>
      <c r="AQ2237" s="95">
        <v>11273056.7780762</v>
      </c>
      <c r="AR2237" s="95">
        <v>7454555.7689819299</v>
      </c>
      <c r="AS2237" s="95">
        <v>2025915.5779266399</v>
      </c>
      <c r="AT2237" s="95">
        <v>1666.9399967193599</v>
      </c>
      <c r="AU2237" s="95">
        <v>0</v>
      </c>
      <c r="AV2237" s="95">
        <v>41089882.1318359</v>
      </c>
      <c r="AW2237" s="95">
        <v>252772.31669616699</v>
      </c>
      <c r="AX2237" s="95">
        <v>5716096.0183715802</v>
      </c>
      <c r="AY2237" s="95">
        <v>17398346.020263702</v>
      </c>
      <c r="AZ2237" s="95">
        <v>7504414.9215698196</v>
      </c>
      <c r="BA2237" s="95">
        <v>13330917.0666504</v>
      </c>
      <c r="BB2237" s="95">
        <v>0</v>
      </c>
      <c r="BC2237" s="95">
        <v>3875183.9789123498</v>
      </c>
      <c r="BD2237" s="95">
        <v>1594210.5410919201</v>
      </c>
      <c r="BE2237" s="95">
        <v>0</v>
      </c>
      <c r="BF2237" s="95">
        <v>441858.00691604603</v>
      </c>
      <c r="BG2237" s="95">
        <v>41201990.080566399</v>
      </c>
      <c r="BH2237" s="95">
        <v>8643520.5026855506</v>
      </c>
      <c r="BI2237" s="95">
        <v>72.282344155944898</v>
      </c>
      <c r="BJ2237" s="95">
        <v>3807590.9646301302</v>
      </c>
      <c r="BK2237" s="95">
        <v>2771130.87042236</v>
      </c>
      <c r="BL2237" s="95">
        <v>0</v>
      </c>
      <c r="BM2237" s="95">
        <v>0</v>
      </c>
      <c r="BN2237" s="95">
        <v>0</v>
      </c>
      <c r="BO2237" s="95">
        <v>0</v>
      </c>
      <c r="BP2237" s="95">
        <v>0</v>
      </c>
      <c r="BQ2237" s="95">
        <v>0</v>
      </c>
      <c r="BR2237" s="95">
        <v>5271959.7473754901</v>
      </c>
      <c r="BS2237" s="95">
        <v>2665325.08984375</v>
      </c>
      <c r="BT2237" s="95">
        <v>2593848.0951843299</v>
      </c>
      <c r="BU2237" s="95">
        <v>0</v>
      </c>
      <c r="BV2237" s="95">
        <v>1937339.72444153</v>
      </c>
      <c r="BW2237" s="95">
        <v>184672.33732223499</v>
      </c>
      <c r="BX2237" s="95">
        <v>0</v>
      </c>
      <c r="BY2237" s="95">
        <v>0</v>
      </c>
      <c r="BZ2237" s="95">
        <v>0</v>
      </c>
      <c r="CA2237" s="95">
        <v>93382.209760665894</v>
      </c>
      <c r="CB2237" s="95">
        <v>5526011.7910156297</v>
      </c>
      <c r="CC2237" s="95">
        <v>47788600.441406302</v>
      </c>
      <c r="CD2237" s="95">
        <v>12474265.409179701</v>
      </c>
      <c r="CE2237" s="95">
        <v>1763.6577257365</v>
      </c>
      <c r="CF2237" s="95">
        <v>261481.153844833</v>
      </c>
      <c r="CG2237" s="95">
        <v>2033535.4518890399</v>
      </c>
      <c r="CH2237" s="95">
        <v>0</v>
      </c>
      <c r="CI2237" s="95">
        <v>95144.720817565903</v>
      </c>
      <c r="CJ2237" s="95">
        <v>5787493.5464477502</v>
      </c>
      <c r="CK2237" s="95">
        <v>49866720.833984397</v>
      </c>
      <c r="CL2237" s="95">
        <v>12655871.895873999</v>
      </c>
      <c r="CM2237" s="160">
        <v>139902.48391151399</v>
      </c>
      <c r="CN2237" s="160">
        <v>20778218.1008301</v>
      </c>
      <c r="CO2237" s="160">
        <v>91164199.386718795</v>
      </c>
      <c r="CP2237" s="95">
        <v>12655871.895873999</v>
      </c>
      <c r="CQ2237" s="95">
        <v>0</v>
      </c>
      <c r="CR2237" s="95">
        <v>0</v>
      </c>
      <c r="CS2237" s="95">
        <v>0</v>
      </c>
      <c r="CT2237" s="95">
        <v>0</v>
      </c>
      <c r="CU2237" s="161">
        <v>5787492.944860463</v>
      </c>
      <c r="CV2237" s="161">
        <v>49822135.89329534</v>
      </c>
    </row>
    <row r="2238" spans="1:100" x14ac:dyDescent="0.2">
      <c r="A2238" s="94" t="s">
        <v>187</v>
      </c>
      <c r="B2238" s="96">
        <v>40330</v>
      </c>
      <c r="C2238" s="95">
        <v>76305.600943565398</v>
      </c>
      <c r="D2238" s="95">
        <v>0</v>
      </c>
      <c r="E2238" s="95">
        <v>17304.687877178199</v>
      </c>
      <c r="F2238" s="95">
        <v>13512.1516486406</v>
      </c>
      <c r="G2238" s="95">
        <v>1800.31876680255</v>
      </c>
      <c r="H2238" s="95">
        <v>1</v>
      </c>
      <c r="I2238" s="95">
        <v>0</v>
      </c>
      <c r="J2238" s="95">
        <v>44729.945266723596</v>
      </c>
      <c r="K2238" s="95">
        <v>775.27010120451496</v>
      </c>
      <c r="L2238" s="95">
        <v>14080.110755920399</v>
      </c>
      <c r="M2238" s="95">
        <v>38469.087484359698</v>
      </c>
      <c r="N2238" s="95">
        <v>7353.5773800611496</v>
      </c>
      <c r="O2238" s="95">
        <v>31723.263868331898</v>
      </c>
      <c r="P2238" s="95">
        <v>0</v>
      </c>
      <c r="Q2238" s="95">
        <v>4240.3972277641296</v>
      </c>
      <c r="R2238" s="95">
        <v>1477.6829498857301</v>
      </c>
      <c r="S2238" s="95">
        <v>0</v>
      </c>
      <c r="T2238" s="95">
        <v>379.40619705990002</v>
      </c>
      <c r="U2238" s="95">
        <v>45433.780554294601</v>
      </c>
      <c r="V2238" s="95">
        <v>4148794.9404907199</v>
      </c>
      <c r="W2238" s="95">
        <v>36.103958561550797</v>
      </c>
      <c r="X2238" s="95">
        <v>1367572.9620208701</v>
      </c>
      <c r="Y2238" s="95">
        <v>939660.00430297898</v>
      </c>
      <c r="Z2238" s="95">
        <v>262171.936172485</v>
      </c>
      <c r="AA2238" s="95">
        <v>15</v>
      </c>
      <c r="AB2238" s="95">
        <v>0</v>
      </c>
      <c r="AC2238" s="95">
        <v>15079773.955688501</v>
      </c>
      <c r="AD2238" s="95">
        <v>69474.947869300799</v>
      </c>
      <c r="AE2238" s="95">
        <v>618372.34063720703</v>
      </c>
      <c r="AF2238" s="95">
        <v>1964023.8524017299</v>
      </c>
      <c r="AG2238" s="95">
        <v>922853.20632934605</v>
      </c>
      <c r="AH2238" s="95">
        <v>1535756.66841125</v>
      </c>
      <c r="AI2238" s="95">
        <v>0</v>
      </c>
      <c r="AJ2238" s="95">
        <v>470320.80442810099</v>
      </c>
      <c r="AK2238" s="95">
        <v>205290.699281693</v>
      </c>
      <c r="AL2238" s="95">
        <v>0</v>
      </c>
      <c r="AM2238" s="95">
        <v>54627.7244086266</v>
      </c>
      <c r="AN2238" s="95">
        <v>15120557.572265601</v>
      </c>
      <c r="AO2238" s="95">
        <v>37156706.418945298</v>
      </c>
      <c r="AP2238" s="95">
        <v>540.887056179345</v>
      </c>
      <c r="AQ2238" s="95">
        <v>10902173.6962891</v>
      </c>
      <c r="AR2238" s="95">
        <v>7345206.1224975605</v>
      </c>
      <c r="AS2238" s="95">
        <v>2053545.86711121</v>
      </c>
      <c r="AT2238" s="95">
        <v>118.34999990463299</v>
      </c>
      <c r="AU2238" s="95">
        <v>0</v>
      </c>
      <c r="AV2238" s="95">
        <v>41858730.393554702</v>
      </c>
      <c r="AW2238" s="95">
        <v>205216.906890869</v>
      </c>
      <c r="AX2238" s="95">
        <v>5883027.5508422898</v>
      </c>
      <c r="AY2238" s="95">
        <v>17503173.010742199</v>
      </c>
      <c r="AZ2238" s="95">
        <v>7419058.4484252902</v>
      </c>
      <c r="BA2238" s="95">
        <v>13420908.009765601</v>
      </c>
      <c r="BB2238" s="95">
        <v>0</v>
      </c>
      <c r="BC2238" s="95">
        <v>3886947.09588623</v>
      </c>
      <c r="BD2238" s="95">
        <v>1605569.4344482401</v>
      </c>
      <c r="BE2238" s="95">
        <v>0</v>
      </c>
      <c r="BF2238" s="95">
        <v>438946.15040969802</v>
      </c>
      <c r="BG2238" s="95">
        <v>41871551.874511696</v>
      </c>
      <c r="BH2238" s="95">
        <v>8829619.6612548791</v>
      </c>
      <c r="BI2238" s="95">
        <v>104.48085677810001</v>
      </c>
      <c r="BJ2238" s="95">
        <v>3725380.61245728</v>
      </c>
      <c r="BK2238" s="95">
        <v>2722200.5450744601</v>
      </c>
      <c r="BL2238" s="95">
        <v>0</v>
      </c>
      <c r="BM2238" s="95">
        <v>0</v>
      </c>
      <c r="BN2238" s="95">
        <v>0</v>
      </c>
      <c r="BO2238" s="95">
        <v>0</v>
      </c>
      <c r="BP2238" s="95">
        <v>0</v>
      </c>
      <c r="BQ2238" s="95">
        <v>0</v>
      </c>
      <c r="BR2238" s="95">
        <v>5344604.5577392597</v>
      </c>
      <c r="BS2238" s="95">
        <v>2642195.95343018</v>
      </c>
      <c r="BT2238" s="95">
        <v>2610366.2782287602</v>
      </c>
      <c r="BU2238" s="95">
        <v>0</v>
      </c>
      <c r="BV2238" s="95">
        <v>1942177.6467742899</v>
      </c>
      <c r="BW2238" s="95">
        <v>187552.56917381301</v>
      </c>
      <c r="BX2238" s="95">
        <v>0</v>
      </c>
      <c r="BY2238" s="95">
        <v>0</v>
      </c>
      <c r="BZ2238" s="95">
        <v>0</v>
      </c>
      <c r="CA2238" s="95">
        <v>93648.700469017</v>
      </c>
      <c r="CB2238" s="95">
        <v>5477683.7846679697</v>
      </c>
      <c r="CC2238" s="95">
        <v>47808304.2255859</v>
      </c>
      <c r="CD2238" s="95">
        <v>12554815.846069301</v>
      </c>
      <c r="CE2238" s="95">
        <v>1794.53677412868</v>
      </c>
      <c r="CF2238" s="95">
        <v>260982.28078460699</v>
      </c>
      <c r="CG2238" s="95">
        <v>2045642.7118988</v>
      </c>
      <c r="CH2238" s="95">
        <v>0</v>
      </c>
      <c r="CI2238" s="95">
        <v>95439.315067291303</v>
      </c>
      <c r="CJ2238" s="95">
        <v>5732473.48718262</v>
      </c>
      <c r="CK2238" s="95">
        <v>49858709.018554702</v>
      </c>
      <c r="CL2238" s="95">
        <v>12756480.427490201</v>
      </c>
      <c r="CM2238" s="160">
        <v>140557.27914810201</v>
      </c>
      <c r="CN2238" s="160">
        <v>20840741.372802701</v>
      </c>
      <c r="CO2238" s="160">
        <v>91793714.21875</v>
      </c>
      <c r="CP2238" s="95">
        <v>12756480.427490201</v>
      </c>
      <c r="CQ2238" s="95">
        <v>0</v>
      </c>
      <c r="CR2238" s="95">
        <v>0</v>
      </c>
      <c r="CS2238" s="95">
        <v>0</v>
      </c>
      <c r="CT2238" s="95">
        <v>0</v>
      </c>
      <c r="CU2238" s="161">
        <v>5738666.0654525766</v>
      </c>
      <c r="CV2238" s="161">
        <v>49853946.937484697</v>
      </c>
    </row>
    <row r="2239" spans="1:100" x14ac:dyDescent="0.2">
      <c r="A2239" s="94" t="s">
        <v>187</v>
      </c>
      <c r="B2239" s="96">
        <v>40422</v>
      </c>
      <c r="C2239" s="95">
        <v>76314.865530013994</v>
      </c>
      <c r="D2239" s="95">
        <v>0</v>
      </c>
      <c r="E2239" s="95">
        <v>16869.225246190999</v>
      </c>
      <c r="F2239" s="95">
        <v>13241.9342942238</v>
      </c>
      <c r="G2239" s="95">
        <v>1786.5521449893699</v>
      </c>
      <c r="H2239" s="95">
        <v>1</v>
      </c>
      <c r="I2239" s="95">
        <v>0</v>
      </c>
      <c r="J2239" s="95">
        <v>45054.832909107201</v>
      </c>
      <c r="K2239" s="95">
        <v>664.40284033864702</v>
      </c>
      <c r="L2239" s="95">
        <v>13473.5874942541</v>
      </c>
      <c r="M2239" s="95">
        <v>38319.994965076403</v>
      </c>
      <c r="N2239" s="95">
        <v>7332.6111725568799</v>
      </c>
      <c r="O2239" s="95">
        <v>31813.3387961388</v>
      </c>
      <c r="P2239" s="95">
        <v>0</v>
      </c>
      <c r="Q2239" s="95">
        <v>4223.6334100365602</v>
      </c>
      <c r="R2239" s="95">
        <v>1466.8676528334599</v>
      </c>
      <c r="S2239" s="95">
        <v>0</v>
      </c>
      <c r="T2239" s="95">
        <v>374.12934263050602</v>
      </c>
      <c r="U2239" s="95">
        <v>45746.248525142699</v>
      </c>
      <c r="V2239" s="95">
        <v>4142933.4820861798</v>
      </c>
      <c r="W2239" s="95">
        <v>35.860799952875801</v>
      </c>
      <c r="X2239" s="95">
        <v>1333350.6590728799</v>
      </c>
      <c r="Y2239" s="95">
        <v>922088.71517181396</v>
      </c>
      <c r="Z2239" s="95">
        <v>260366.16980171201</v>
      </c>
      <c r="AA2239" s="95">
        <v>12</v>
      </c>
      <c r="AB2239" s="95">
        <v>0</v>
      </c>
      <c r="AC2239" s="95">
        <v>15209802.2214355</v>
      </c>
      <c r="AD2239" s="95">
        <v>59383.501502990701</v>
      </c>
      <c r="AE2239" s="95">
        <v>600591.70323944103</v>
      </c>
      <c r="AF2239" s="95">
        <v>1968810.9831695601</v>
      </c>
      <c r="AG2239" s="95">
        <v>909945.95971679699</v>
      </c>
      <c r="AH2239" s="95">
        <v>1514147.1535644501</v>
      </c>
      <c r="AI2239" s="95">
        <v>0</v>
      </c>
      <c r="AJ2239" s="95">
        <v>465284.31399917603</v>
      </c>
      <c r="AK2239" s="95">
        <v>204656.72306442299</v>
      </c>
      <c r="AL2239" s="95">
        <v>0</v>
      </c>
      <c r="AM2239" s="95">
        <v>55280.762642860398</v>
      </c>
      <c r="AN2239" s="95">
        <v>15281233.8908691</v>
      </c>
      <c r="AO2239" s="95">
        <v>37265638.206542999</v>
      </c>
      <c r="AP2239" s="95">
        <v>531.07162979245197</v>
      </c>
      <c r="AQ2239" s="95">
        <v>10621361.583007799</v>
      </c>
      <c r="AR2239" s="95">
        <v>7187658.34338379</v>
      </c>
      <c r="AS2239" s="95">
        <v>2046416.7555541999</v>
      </c>
      <c r="AT2239" s="95">
        <v>94.679999828338595</v>
      </c>
      <c r="AU2239" s="95">
        <v>0</v>
      </c>
      <c r="AV2239" s="95">
        <v>42403790.214843802</v>
      </c>
      <c r="AW2239" s="95">
        <v>175902.10709762599</v>
      </c>
      <c r="AX2239" s="95">
        <v>5701783.1614990197</v>
      </c>
      <c r="AY2239" s="95">
        <v>17629536.4450684</v>
      </c>
      <c r="AZ2239" s="95">
        <v>7322697.4063110398</v>
      </c>
      <c r="BA2239" s="95">
        <v>13231962.9283447</v>
      </c>
      <c r="BB2239" s="95">
        <v>0</v>
      </c>
      <c r="BC2239" s="95">
        <v>3840969.8028259301</v>
      </c>
      <c r="BD2239" s="95">
        <v>1594826.34455872</v>
      </c>
      <c r="BE2239" s="95">
        <v>0</v>
      </c>
      <c r="BF2239" s="95">
        <v>447276.334457397</v>
      </c>
      <c r="BG2239" s="95">
        <v>42663687.325683601</v>
      </c>
      <c r="BH2239" s="95">
        <v>8750448.0457763709</v>
      </c>
      <c r="BI2239" s="95">
        <v>56.784261897672003</v>
      </c>
      <c r="BJ2239" s="95">
        <v>3651065.5602722201</v>
      </c>
      <c r="BK2239" s="95">
        <v>2659055.8321533198</v>
      </c>
      <c r="BL2239" s="95">
        <v>0</v>
      </c>
      <c r="BM2239" s="95">
        <v>0</v>
      </c>
      <c r="BN2239" s="95">
        <v>0</v>
      </c>
      <c r="BO2239" s="95">
        <v>0</v>
      </c>
      <c r="BP2239" s="95">
        <v>0</v>
      </c>
      <c r="BQ2239" s="95">
        <v>0</v>
      </c>
      <c r="BR2239" s="95">
        <v>5341316.8971557599</v>
      </c>
      <c r="BS2239" s="95">
        <v>2606993.5696105999</v>
      </c>
      <c r="BT2239" s="95">
        <v>2570240.6760559101</v>
      </c>
      <c r="BU2239" s="95">
        <v>0</v>
      </c>
      <c r="BV2239" s="95">
        <v>1921925.4238281299</v>
      </c>
      <c r="BW2239" s="95">
        <v>185581.574964523</v>
      </c>
      <c r="BX2239" s="95">
        <v>0</v>
      </c>
      <c r="BY2239" s="95">
        <v>0</v>
      </c>
      <c r="BZ2239" s="95">
        <v>0</v>
      </c>
      <c r="CA2239" s="95">
        <v>93200.823420524597</v>
      </c>
      <c r="CB2239" s="95">
        <v>5464094.6450805701</v>
      </c>
      <c r="CC2239" s="95">
        <v>47868630.947753899</v>
      </c>
      <c r="CD2239" s="95">
        <v>12380849.5003662</v>
      </c>
      <c r="CE2239" s="95">
        <v>1786.7731555104299</v>
      </c>
      <c r="CF2239" s="95">
        <v>260702.181877136</v>
      </c>
      <c r="CG2239" s="95">
        <v>2052380.1665496801</v>
      </c>
      <c r="CH2239" s="95">
        <v>0</v>
      </c>
      <c r="CI2239" s="95">
        <v>94982.991711616502</v>
      </c>
      <c r="CJ2239" s="95">
        <v>5728753.1070556603</v>
      </c>
      <c r="CK2239" s="95">
        <v>49916093.117675804</v>
      </c>
      <c r="CL2239" s="95">
        <v>12558599.029663101</v>
      </c>
      <c r="CM2239" s="160">
        <v>140464.192317963</v>
      </c>
      <c r="CN2239" s="160">
        <v>21006321.7099609</v>
      </c>
      <c r="CO2239" s="160">
        <v>92418033.453125</v>
      </c>
      <c r="CP2239" s="95">
        <v>12558599.029663101</v>
      </c>
      <c r="CQ2239" s="95">
        <v>0</v>
      </c>
      <c r="CR2239" s="95">
        <v>0</v>
      </c>
      <c r="CS2239" s="95">
        <v>0</v>
      </c>
      <c r="CT2239" s="95">
        <v>0</v>
      </c>
      <c r="CU2239" s="161">
        <v>5724796.8269577064</v>
      </c>
      <c r="CV2239" s="161">
        <v>49921011.114303581</v>
      </c>
    </row>
    <row r="2240" spans="1:100" x14ac:dyDescent="0.2">
      <c r="A2240" s="94" t="s">
        <v>187</v>
      </c>
      <c r="B2240" s="96">
        <v>40513</v>
      </c>
      <c r="C2240" s="95">
        <v>75864.752299308806</v>
      </c>
      <c r="D2240" s="95">
        <v>0</v>
      </c>
      <c r="E2240" s="95">
        <v>16465.607077121698</v>
      </c>
      <c r="F2240" s="95">
        <v>12955.0615420341</v>
      </c>
      <c r="G2240" s="95">
        <v>1803.1419424563601</v>
      </c>
      <c r="H2240" s="95">
        <v>1</v>
      </c>
      <c r="I2240" s="95">
        <v>0</v>
      </c>
      <c r="J2240" s="95">
        <v>45401.975860118902</v>
      </c>
      <c r="K2240" s="95">
        <v>601.26420766860201</v>
      </c>
      <c r="L2240" s="95">
        <v>17187.794306755099</v>
      </c>
      <c r="M2240" s="95">
        <v>38005.691799163797</v>
      </c>
      <c r="N2240" s="95">
        <v>7258.75331431627</v>
      </c>
      <c r="O2240" s="95">
        <v>30750.3604543209</v>
      </c>
      <c r="P2240" s="95">
        <v>0</v>
      </c>
      <c r="Q2240" s="95">
        <v>4170.6077512502698</v>
      </c>
      <c r="R2240" s="95">
        <v>1478.27309939265</v>
      </c>
      <c r="S2240" s="95">
        <v>0</v>
      </c>
      <c r="T2240" s="95">
        <v>447.36857498809701</v>
      </c>
      <c r="U2240" s="95">
        <v>46046.674364090002</v>
      </c>
      <c r="V2240" s="95">
        <v>4067415.8225402799</v>
      </c>
      <c r="W2240" s="95">
        <v>13.0410214749863</v>
      </c>
      <c r="X2240" s="95">
        <v>1298625.44392395</v>
      </c>
      <c r="Y2240" s="95">
        <v>898731.14606475795</v>
      </c>
      <c r="Z2240" s="95">
        <v>256942.424243927</v>
      </c>
      <c r="AA2240" s="95">
        <v>15</v>
      </c>
      <c r="AB2240" s="95">
        <v>0</v>
      </c>
      <c r="AC2240" s="95">
        <v>15285174.9060059</v>
      </c>
      <c r="AD2240" s="95">
        <v>52272.912904262499</v>
      </c>
      <c r="AE2240" s="95">
        <v>663511.34406280494</v>
      </c>
      <c r="AF2240" s="95">
        <v>1927849.39054871</v>
      </c>
      <c r="AG2240" s="95">
        <v>901586.10777282703</v>
      </c>
      <c r="AH2240" s="95">
        <v>1398928.66891479</v>
      </c>
      <c r="AI2240" s="95">
        <v>0</v>
      </c>
      <c r="AJ2240" s="95">
        <v>461759.90033721901</v>
      </c>
      <c r="AK2240" s="95">
        <v>200898.33723259001</v>
      </c>
      <c r="AL2240" s="95">
        <v>0</v>
      </c>
      <c r="AM2240" s="95">
        <v>55220.296373844103</v>
      </c>
      <c r="AN2240" s="95">
        <v>15311256.448242201</v>
      </c>
      <c r="AO2240" s="95">
        <v>36668766.769042999</v>
      </c>
      <c r="AP2240" s="95">
        <v>202.000922942534</v>
      </c>
      <c r="AQ2240" s="95">
        <v>10407205.9693604</v>
      </c>
      <c r="AR2240" s="95">
        <v>7049460.1568603497</v>
      </c>
      <c r="AS2240" s="95">
        <v>2028321.6791687</v>
      </c>
      <c r="AT2240" s="95">
        <v>118.34999990463299</v>
      </c>
      <c r="AU2240" s="95">
        <v>0</v>
      </c>
      <c r="AV2240" s="95">
        <v>42908781.107421897</v>
      </c>
      <c r="AW2240" s="95">
        <v>157267.956003189</v>
      </c>
      <c r="AX2240" s="95">
        <v>6288970.57995605</v>
      </c>
      <c r="AY2240" s="95">
        <v>17313603.319091801</v>
      </c>
      <c r="AZ2240" s="95">
        <v>7274375.1603393601</v>
      </c>
      <c r="BA2240" s="95">
        <v>12288772.408203101</v>
      </c>
      <c r="BB2240" s="95">
        <v>0</v>
      </c>
      <c r="BC2240" s="95">
        <v>3847950.3307495099</v>
      </c>
      <c r="BD2240" s="95">
        <v>1574788.89805603</v>
      </c>
      <c r="BE2240" s="95">
        <v>0</v>
      </c>
      <c r="BF2240" s="95">
        <v>447539.84564971901</v>
      </c>
      <c r="BG2240" s="95">
        <v>43141526.416992202</v>
      </c>
      <c r="BH2240" s="95">
        <v>8657157.4886474591</v>
      </c>
      <c r="BI2240" s="95">
        <v>55.064857653807799</v>
      </c>
      <c r="BJ2240" s="95">
        <v>3581652.05047607</v>
      </c>
      <c r="BK2240" s="95">
        <v>2607898.4632873498</v>
      </c>
      <c r="BL2240" s="95">
        <v>0</v>
      </c>
      <c r="BM2240" s="95">
        <v>0</v>
      </c>
      <c r="BN2240" s="95">
        <v>0</v>
      </c>
      <c r="BO2240" s="95">
        <v>0</v>
      </c>
      <c r="BP2240" s="95">
        <v>0</v>
      </c>
      <c r="BQ2240" s="95">
        <v>0</v>
      </c>
      <c r="BR2240" s="95">
        <v>5306602.3679809598</v>
      </c>
      <c r="BS2240" s="95">
        <v>2586829.8028869601</v>
      </c>
      <c r="BT2240" s="95">
        <v>2389068.4905090299</v>
      </c>
      <c r="BU2240" s="95">
        <v>0</v>
      </c>
      <c r="BV2240" s="95">
        <v>1922981.32592773</v>
      </c>
      <c r="BW2240" s="95">
        <v>172626.77710342401</v>
      </c>
      <c r="BX2240" s="95">
        <v>0</v>
      </c>
      <c r="BY2240" s="95">
        <v>0</v>
      </c>
      <c r="BZ2240" s="95">
        <v>0</v>
      </c>
      <c r="CA2240" s="95">
        <v>92307.547682762102</v>
      </c>
      <c r="CB2240" s="95">
        <v>5358691.1014404297</v>
      </c>
      <c r="CC2240" s="95">
        <v>46998076.017089799</v>
      </c>
      <c r="CD2240" s="95">
        <v>12245692.5070801</v>
      </c>
      <c r="CE2240" s="95">
        <v>1803.5680988878</v>
      </c>
      <c r="CF2240" s="95">
        <v>256525.48456573501</v>
      </c>
      <c r="CG2240" s="95">
        <v>2024196.3889617899</v>
      </c>
      <c r="CH2240" s="95">
        <v>0</v>
      </c>
      <c r="CI2240" s="95">
        <v>94119.087581634507</v>
      </c>
      <c r="CJ2240" s="95">
        <v>5610959.1659545898</v>
      </c>
      <c r="CK2240" s="95">
        <v>49015438.8125</v>
      </c>
      <c r="CL2240" s="95">
        <v>12403506.9486084</v>
      </c>
      <c r="CM2240" s="160">
        <v>139861.727905273</v>
      </c>
      <c r="CN2240" s="160">
        <v>20891870.6088867</v>
      </c>
      <c r="CO2240" s="160">
        <v>92236188.7109375</v>
      </c>
      <c r="CP2240" s="95">
        <v>12403506.9486084</v>
      </c>
      <c r="CQ2240" s="95">
        <v>0</v>
      </c>
      <c r="CR2240" s="95">
        <v>0</v>
      </c>
      <c r="CS2240" s="95">
        <v>0</v>
      </c>
      <c r="CT2240" s="95">
        <v>0</v>
      </c>
      <c r="CU2240" s="161">
        <v>5615216.5860061646</v>
      </c>
      <c r="CV2240" s="161">
        <v>49022272.406051591</v>
      </c>
    </row>
    <row r="2241" spans="1:100" x14ac:dyDescent="0.2">
      <c r="A2241" s="94" t="s">
        <v>187</v>
      </c>
      <c r="B2241" s="96">
        <v>40603</v>
      </c>
      <c r="C2241" s="95">
        <v>76187.750743865996</v>
      </c>
      <c r="D2241" s="95">
        <v>0</v>
      </c>
      <c r="E2241" s="95">
        <v>16052.7747045755</v>
      </c>
      <c r="F2241" s="95">
        <v>12597.890469551099</v>
      </c>
      <c r="G2241" s="95">
        <v>1793.8731366694001</v>
      </c>
      <c r="H2241" s="95">
        <v>0</v>
      </c>
      <c r="I2241" s="95">
        <v>0</v>
      </c>
      <c r="J2241" s="95">
        <v>45926.167358875296</v>
      </c>
      <c r="K2241" s="95">
        <v>548.05284653603997</v>
      </c>
      <c r="L2241" s="95">
        <v>42253.075568199201</v>
      </c>
      <c r="M2241" s="95">
        <v>38066.451080322302</v>
      </c>
      <c r="N2241" s="95">
        <v>7217.5536099672299</v>
      </c>
      <c r="O2241" s="95">
        <v>0</v>
      </c>
      <c r="P2241" s="95">
        <v>0</v>
      </c>
      <c r="Q2241" s="95">
        <v>4166.1110132932699</v>
      </c>
      <c r="R2241" s="95">
        <v>0</v>
      </c>
      <c r="S2241" s="95">
        <v>0</v>
      </c>
      <c r="T2241" s="95">
        <v>1802.6205063611301</v>
      </c>
      <c r="U2241" s="95">
        <v>46458.316010952003</v>
      </c>
      <c r="V2241" s="95">
        <v>4077504.46203613</v>
      </c>
      <c r="W2241" s="95">
        <v>41.289332288783001</v>
      </c>
      <c r="X2241" s="95">
        <v>1267012.9295043901</v>
      </c>
      <c r="Y2241" s="95">
        <v>868925.55599975598</v>
      </c>
      <c r="Z2241" s="95">
        <v>260227.83858871501</v>
      </c>
      <c r="AA2241" s="95">
        <v>0</v>
      </c>
      <c r="AB2241" s="95">
        <v>0</v>
      </c>
      <c r="AC2241" s="95">
        <v>15479130.103271499</v>
      </c>
      <c r="AD2241" s="95">
        <v>46513.891038417802</v>
      </c>
      <c r="AE2241" s="95">
        <v>2064628.5955658001</v>
      </c>
      <c r="AF2241" s="95">
        <v>1925903.3448333701</v>
      </c>
      <c r="AG2241" s="95">
        <v>895921.96994018601</v>
      </c>
      <c r="AH2241" s="95">
        <v>0</v>
      </c>
      <c r="AI2241" s="95">
        <v>0</v>
      </c>
      <c r="AJ2241" s="95">
        <v>462501.69779205299</v>
      </c>
      <c r="AK2241" s="95">
        <v>0</v>
      </c>
      <c r="AL2241" s="95">
        <v>0</v>
      </c>
      <c r="AM2241" s="95">
        <v>260679.63809204099</v>
      </c>
      <c r="AN2241" s="95">
        <v>15508745.0904541</v>
      </c>
      <c r="AO2241" s="95">
        <v>37175137.387695298</v>
      </c>
      <c r="AP2241" s="95">
        <v>582.92627309262798</v>
      </c>
      <c r="AQ2241" s="95">
        <v>10239284.5268555</v>
      </c>
      <c r="AR2241" s="95">
        <v>6836969.6149292002</v>
      </c>
      <c r="AS2241" s="95">
        <v>2061957.74040222</v>
      </c>
      <c r="AT2241" s="95">
        <v>0</v>
      </c>
      <c r="AU2241" s="95">
        <v>0</v>
      </c>
      <c r="AV2241" s="95">
        <v>43883811.831542999</v>
      </c>
      <c r="AW2241" s="95">
        <v>140773.19058227501</v>
      </c>
      <c r="AX2241" s="95">
        <v>18767769.642578099</v>
      </c>
      <c r="AY2241" s="95">
        <v>17489729.537841801</v>
      </c>
      <c r="AZ2241" s="95">
        <v>7269651.7664794903</v>
      </c>
      <c r="BA2241" s="95">
        <v>0</v>
      </c>
      <c r="BB2241" s="95">
        <v>0</v>
      </c>
      <c r="BC2241" s="95">
        <v>3868258.3636779799</v>
      </c>
      <c r="BD2241" s="95">
        <v>0</v>
      </c>
      <c r="BE2241" s="95">
        <v>0</v>
      </c>
      <c r="BF2241" s="95">
        <v>2063454.90933228</v>
      </c>
      <c r="BG2241" s="95">
        <v>43874588.639160201</v>
      </c>
      <c r="BH2241" s="95">
        <v>6654702.7631225605</v>
      </c>
      <c r="BI2241" s="95">
        <v>13.1157064979197</v>
      </c>
      <c r="BJ2241" s="95">
        <v>3169620.8013305701</v>
      </c>
      <c r="BK2241" s="95">
        <v>2447953.3827819801</v>
      </c>
      <c r="BL2241" s="95">
        <v>0</v>
      </c>
      <c r="BM2241" s="95">
        <v>0</v>
      </c>
      <c r="BN2241" s="95">
        <v>0</v>
      </c>
      <c r="BO2241" s="95">
        <v>0</v>
      </c>
      <c r="BP2241" s="95">
        <v>0</v>
      </c>
      <c r="BQ2241" s="95">
        <v>0</v>
      </c>
      <c r="BR2241" s="95">
        <v>5300500.9199218797</v>
      </c>
      <c r="BS2241" s="95">
        <v>2574341.51922607</v>
      </c>
      <c r="BT2241" s="95">
        <v>0</v>
      </c>
      <c r="BU2241" s="95">
        <v>0</v>
      </c>
      <c r="BV2241" s="95">
        <v>1919868.46520996</v>
      </c>
      <c r="BW2241" s="95">
        <v>0</v>
      </c>
      <c r="BX2241" s="95">
        <v>0</v>
      </c>
      <c r="BY2241" s="95">
        <v>0</v>
      </c>
      <c r="BZ2241" s="95">
        <v>0</v>
      </c>
      <c r="CA2241" s="95">
        <v>92219.207657813997</v>
      </c>
      <c r="CB2241" s="95">
        <v>5331301.4099731399</v>
      </c>
      <c r="CC2241" s="95">
        <v>47282401.6259766</v>
      </c>
      <c r="CD2241" s="95">
        <v>9829856.5989990197</v>
      </c>
      <c r="CE2241" s="95">
        <v>1800.1346160471401</v>
      </c>
      <c r="CF2241" s="95">
        <v>261425.02403259301</v>
      </c>
      <c r="CG2241" s="95">
        <v>2068208.2420654299</v>
      </c>
      <c r="CH2241" s="95">
        <v>0</v>
      </c>
      <c r="CI2241" s="95">
        <v>94019.848990440398</v>
      </c>
      <c r="CJ2241" s="95">
        <v>5587016.8764038105</v>
      </c>
      <c r="CK2241" s="95">
        <v>49405354.876464799</v>
      </c>
      <c r="CL2241" s="95">
        <v>9842124.4963378906</v>
      </c>
      <c r="CM2241" s="160">
        <v>140220.505662918</v>
      </c>
      <c r="CN2241" s="160">
        <v>21097779.7180176</v>
      </c>
      <c r="CO2241" s="160">
        <v>93361680.428710893</v>
      </c>
      <c r="CP2241" s="95">
        <v>9842124.4963378906</v>
      </c>
      <c r="CQ2241" s="95">
        <v>0</v>
      </c>
      <c r="CR2241" s="95">
        <v>0</v>
      </c>
      <c r="CS2241" s="95">
        <v>0</v>
      </c>
      <c r="CT2241" s="95">
        <v>0</v>
      </c>
      <c r="CU2241" s="161">
        <v>5592726.4340057326</v>
      </c>
      <c r="CV2241" s="161">
        <v>49350609.868042029</v>
      </c>
    </row>
    <row r="2242" spans="1:100" x14ac:dyDescent="0.2">
      <c r="A2242" s="94" t="s">
        <v>187</v>
      </c>
      <c r="B2242" s="96">
        <v>40695</v>
      </c>
      <c r="C2242" s="95">
        <v>75658.370638847395</v>
      </c>
      <c r="D2242" s="95">
        <v>0</v>
      </c>
      <c r="E2242" s="95">
        <v>15618.054244995101</v>
      </c>
      <c r="F2242" s="95">
        <v>12284.3946423531</v>
      </c>
      <c r="G2242" s="95">
        <v>1814.7892906367799</v>
      </c>
      <c r="H2242" s="95">
        <v>0</v>
      </c>
      <c r="I2242" s="95">
        <v>0</v>
      </c>
      <c r="J2242" s="95">
        <v>46271.482562065103</v>
      </c>
      <c r="K2242" s="95">
        <v>492.06093768775497</v>
      </c>
      <c r="L2242" s="95">
        <v>42298.797742366798</v>
      </c>
      <c r="M2242" s="95">
        <v>37597.162249088302</v>
      </c>
      <c r="N2242" s="95">
        <v>7264.8349088430396</v>
      </c>
      <c r="O2242" s="95">
        <v>0</v>
      </c>
      <c r="P2242" s="95">
        <v>0</v>
      </c>
      <c r="Q2242" s="95">
        <v>4115.8188666701299</v>
      </c>
      <c r="R2242" s="95">
        <v>0</v>
      </c>
      <c r="S2242" s="95">
        <v>0</v>
      </c>
      <c r="T2242" s="95">
        <v>1810.9507553875401</v>
      </c>
      <c r="U2242" s="95">
        <v>46725.586653709397</v>
      </c>
      <c r="V2242" s="95">
        <v>4062427.86572266</v>
      </c>
      <c r="W2242" s="95">
        <v>11.934966923901801</v>
      </c>
      <c r="X2242" s="95">
        <v>1238968.2449646001</v>
      </c>
      <c r="Y2242" s="95">
        <v>859187.60541534401</v>
      </c>
      <c r="Z2242" s="95">
        <v>259991.08654022199</v>
      </c>
      <c r="AA2242" s="95">
        <v>0</v>
      </c>
      <c r="AB2242" s="95">
        <v>0</v>
      </c>
      <c r="AC2242" s="95">
        <v>15672786.2196045</v>
      </c>
      <c r="AD2242" s="95">
        <v>40612.268235206597</v>
      </c>
      <c r="AE2242" s="95">
        <v>2021815.3653106701</v>
      </c>
      <c r="AF2242" s="95">
        <v>1906125.97331238</v>
      </c>
      <c r="AG2242" s="95">
        <v>897918.05896758998</v>
      </c>
      <c r="AH2242" s="95">
        <v>0</v>
      </c>
      <c r="AI2242" s="95">
        <v>0</v>
      </c>
      <c r="AJ2242" s="95">
        <v>458913.60229873698</v>
      </c>
      <c r="AK2242" s="95">
        <v>0</v>
      </c>
      <c r="AL2242" s="95">
        <v>0</v>
      </c>
      <c r="AM2242" s="95">
        <v>259313.60461998</v>
      </c>
      <c r="AN2242" s="95">
        <v>15654406.1223145</v>
      </c>
      <c r="AO2242" s="95">
        <v>37253417.376464799</v>
      </c>
      <c r="AP2242" s="95">
        <v>145.07256297580901</v>
      </c>
      <c r="AQ2242" s="95">
        <v>10059124.852783199</v>
      </c>
      <c r="AR2242" s="95">
        <v>6780075.6425170898</v>
      </c>
      <c r="AS2242" s="95">
        <v>2066979.08467102</v>
      </c>
      <c r="AT2242" s="95">
        <v>0</v>
      </c>
      <c r="AU2242" s="95">
        <v>0</v>
      </c>
      <c r="AV2242" s="95">
        <v>44642545.308105499</v>
      </c>
      <c r="AW2242" s="95">
        <v>123652.856023788</v>
      </c>
      <c r="AX2242" s="95">
        <v>18522259.828125</v>
      </c>
      <c r="AY2242" s="95">
        <v>17423441.065917999</v>
      </c>
      <c r="AZ2242" s="95">
        <v>7347846.8121948196</v>
      </c>
      <c r="BA2242" s="95">
        <v>0</v>
      </c>
      <c r="BB2242" s="95">
        <v>0</v>
      </c>
      <c r="BC2242" s="95">
        <v>3854786.6389770498</v>
      </c>
      <c r="BD2242" s="95">
        <v>0</v>
      </c>
      <c r="BE2242" s="95">
        <v>0</v>
      </c>
      <c r="BF2242" s="95">
        <v>2071761.60546875</v>
      </c>
      <c r="BG2242" s="95">
        <v>44679730.702636696</v>
      </c>
      <c r="BH2242" s="95">
        <v>6636014.31640625</v>
      </c>
      <c r="BI2242" s="95">
        <v>14.0542299839435</v>
      </c>
      <c r="BJ2242" s="95">
        <v>3107045.6729126</v>
      </c>
      <c r="BK2242" s="95">
        <v>2422366.6694946298</v>
      </c>
      <c r="BL2242" s="95">
        <v>0</v>
      </c>
      <c r="BM2242" s="95">
        <v>0</v>
      </c>
      <c r="BN2242" s="95">
        <v>0</v>
      </c>
      <c r="BO2242" s="95">
        <v>0</v>
      </c>
      <c r="BP2242" s="95">
        <v>0</v>
      </c>
      <c r="BQ2242" s="95">
        <v>0</v>
      </c>
      <c r="BR2242" s="95">
        <v>5288963.3791503897</v>
      </c>
      <c r="BS2242" s="95">
        <v>2605775.78405762</v>
      </c>
      <c r="BT2242" s="95">
        <v>0</v>
      </c>
      <c r="BU2242" s="95">
        <v>0</v>
      </c>
      <c r="BV2242" s="95">
        <v>1915441.37228394</v>
      </c>
      <c r="BW2242" s="95">
        <v>0</v>
      </c>
      <c r="BX2242" s="95">
        <v>0</v>
      </c>
      <c r="BY2242" s="95">
        <v>0</v>
      </c>
      <c r="BZ2242" s="95">
        <v>0</v>
      </c>
      <c r="CA2242" s="95">
        <v>91301.321720123306</v>
      </c>
      <c r="CB2242" s="95">
        <v>5278832.15197754</v>
      </c>
      <c r="CC2242" s="95">
        <v>47108156.317382798</v>
      </c>
      <c r="CD2242" s="95">
        <v>9738609.29541016</v>
      </c>
      <c r="CE2242" s="95">
        <v>1811.29457369447</v>
      </c>
      <c r="CF2242" s="95">
        <v>259163.24227333101</v>
      </c>
      <c r="CG2242" s="95">
        <v>2061874.08924866</v>
      </c>
      <c r="CH2242" s="95">
        <v>0</v>
      </c>
      <c r="CI2242" s="95">
        <v>93108.205523490906</v>
      </c>
      <c r="CJ2242" s="95">
        <v>5533140.8200683603</v>
      </c>
      <c r="CK2242" s="95">
        <v>49187794.916992202</v>
      </c>
      <c r="CL2242" s="95">
        <v>9733630.7978515606</v>
      </c>
      <c r="CM2242" s="160">
        <v>139555.11649513201</v>
      </c>
      <c r="CN2242" s="160">
        <v>21186100.2263184</v>
      </c>
      <c r="CO2242" s="160">
        <v>93862378.674804702</v>
      </c>
      <c r="CP2242" s="95">
        <v>9733630.7978515606</v>
      </c>
      <c r="CQ2242" s="95">
        <v>0</v>
      </c>
      <c r="CR2242" s="95">
        <v>0</v>
      </c>
      <c r="CS2242" s="95">
        <v>0</v>
      </c>
      <c r="CT2242" s="95">
        <v>0</v>
      </c>
      <c r="CU2242" s="161">
        <v>5537995.3942508707</v>
      </c>
      <c r="CV2242" s="161">
        <v>49170030.406631455</v>
      </c>
    </row>
    <row r="2243" spans="1:100" x14ac:dyDescent="0.2">
      <c r="A2243" s="94" t="s">
        <v>187</v>
      </c>
      <c r="B2243" s="96">
        <v>40787</v>
      </c>
      <c r="C2243" s="95">
        <v>75337.155998229995</v>
      </c>
      <c r="D2243" s="95">
        <v>0</v>
      </c>
      <c r="E2243" s="95">
        <v>15210.971862793</v>
      </c>
      <c r="F2243" s="95">
        <v>12015.8493521214</v>
      </c>
      <c r="G2243" s="95">
        <v>1799.3125563859901</v>
      </c>
      <c r="H2243" s="95">
        <v>1</v>
      </c>
      <c r="I2243" s="95">
        <v>0</v>
      </c>
      <c r="J2243" s="95">
        <v>46369.075851440401</v>
      </c>
      <c r="K2243" s="95">
        <v>430.19292872026602</v>
      </c>
      <c r="L2243" s="95">
        <v>42355.707784175902</v>
      </c>
      <c r="M2243" s="95">
        <v>37387.797025203698</v>
      </c>
      <c r="N2243" s="95">
        <v>7273.2034435272199</v>
      </c>
      <c r="O2243" s="95">
        <v>0</v>
      </c>
      <c r="P2243" s="95">
        <v>0</v>
      </c>
      <c r="Q2243" s="95">
        <v>4065.64251157641</v>
      </c>
      <c r="R2243" s="95">
        <v>0</v>
      </c>
      <c r="S2243" s="95">
        <v>0</v>
      </c>
      <c r="T2243" s="95">
        <v>1788.32013848424</v>
      </c>
      <c r="U2243" s="95">
        <v>46825.386303901701</v>
      </c>
      <c r="V2243" s="95">
        <v>4003705.6618347201</v>
      </c>
      <c r="W2243" s="95">
        <v>11.897243641898999</v>
      </c>
      <c r="X2243" s="95">
        <v>1191379.63163757</v>
      </c>
      <c r="Y2243" s="95">
        <v>817493.05203247105</v>
      </c>
      <c r="Z2243" s="95">
        <v>248065.111902237</v>
      </c>
      <c r="AA2243" s="95">
        <v>0</v>
      </c>
      <c r="AB2243" s="95">
        <v>0</v>
      </c>
      <c r="AC2243" s="95">
        <v>15651666.0196533</v>
      </c>
      <c r="AD2243" s="95">
        <v>34308.888664245598</v>
      </c>
      <c r="AE2243" s="95">
        <v>1975228.45895386</v>
      </c>
      <c r="AF2243" s="95">
        <v>1890208.6954803499</v>
      </c>
      <c r="AG2243" s="95">
        <v>889473.35720825195</v>
      </c>
      <c r="AH2243" s="95">
        <v>0</v>
      </c>
      <c r="AI2243" s="95">
        <v>0</v>
      </c>
      <c r="AJ2243" s="95">
        <v>455717.81698608398</v>
      </c>
      <c r="AK2243" s="95">
        <v>0</v>
      </c>
      <c r="AL2243" s="95">
        <v>0</v>
      </c>
      <c r="AM2243" s="95">
        <v>246043.738355637</v>
      </c>
      <c r="AN2243" s="95">
        <v>15712171.115234399</v>
      </c>
      <c r="AO2243" s="95">
        <v>36881483.486328103</v>
      </c>
      <c r="AP2243" s="95">
        <v>141.29719661176199</v>
      </c>
      <c r="AQ2243" s="95">
        <v>9759092.5026855506</v>
      </c>
      <c r="AR2243" s="95">
        <v>6444205.2068481399</v>
      </c>
      <c r="AS2243" s="95">
        <v>1987954.4294433601</v>
      </c>
      <c r="AT2243" s="95">
        <v>0</v>
      </c>
      <c r="AU2243" s="95">
        <v>0</v>
      </c>
      <c r="AV2243" s="95">
        <v>45011236.265136696</v>
      </c>
      <c r="AW2243" s="95">
        <v>105002.65481281299</v>
      </c>
      <c r="AX2243" s="95">
        <v>18267327.145263702</v>
      </c>
      <c r="AY2243" s="95">
        <v>17380217.9929199</v>
      </c>
      <c r="AZ2243" s="95">
        <v>7296571.6212158203</v>
      </c>
      <c r="BA2243" s="95">
        <v>0</v>
      </c>
      <c r="BB2243" s="95">
        <v>0</v>
      </c>
      <c r="BC2243" s="95">
        <v>3840032.42370605</v>
      </c>
      <c r="BD2243" s="95">
        <v>0</v>
      </c>
      <c r="BE2243" s="95">
        <v>0</v>
      </c>
      <c r="BF2243" s="95">
        <v>1965626.4920196501</v>
      </c>
      <c r="BG2243" s="95">
        <v>45256266.175781302</v>
      </c>
      <c r="BH2243" s="95">
        <v>6759581.1109008798</v>
      </c>
      <c r="BI2243" s="95">
        <v>9.7758502289652807</v>
      </c>
      <c r="BJ2243" s="95">
        <v>3039613.3606262198</v>
      </c>
      <c r="BK2243" s="95">
        <v>2339092.7088317899</v>
      </c>
      <c r="BL2243" s="95">
        <v>0</v>
      </c>
      <c r="BM2243" s="95">
        <v>0</v>
      </c>
      <c r="BN2243" s="95">
        <v>0</v>
      </c>
      <c r="BO2243" s="95">
        <v>0</v>
      </c>
      <c r="BP2243" s="95">
        <v>0</v>
      </c>
      <c r="BQ2243" s="95">
        <v>0</v>
      </c>
      <c r="BR2243" s="95">
        <v>5245288.5086669903</v>
      </c>
      <c r="BS2243" s="95">
        <v>2582845.18994141</v>
      </c>
      <c r="BT2243" s="95">
        <v>0</v>
      </c>
      <c r="BU2243" s="95">
        <v>0</v>
      </c>
      <c r="BV2243" s="95">
        <v>1898792.17468262</v>
      </c>
      <c r="BW2243" s="95">
        <v>0</v>
      </c>
      <c r="BX2243" s="95">
        <v>0</v>
      </c>
      <c r="BY2243" s="95">
        <v>0</v>
      </c>
      <c r="BZ2243" s="95">
        <v>0</v>
      </c>
      <c r="CA2243" s="95">
        <v>90562.135264396697</v>
      </c>
      <c r="CB2243" s="95">
        <v>5225589.0200195303</v>
      </c>
      <c r="CC2243" s="95">
        <v>46822269.224609397</v>
      </c>
      <c r="CD2243" s="95">
        <v>9788317.7912597694</v>
      </c>
      <c r="CE2243" s="95">
        <v>1798.2758433520801</v>
      </c>
      <c r="CF2243" s="95">
        <v>248123.82535934399</v>
      </c>
      <c r="CG2243" s="95">
        <v>1990814.8736419701</v>
      </c>
      <c r="CH2243" s="95">
        <v>0</v>
      </c>
      <c r="CI2243" s="95">
        <v>92356.750049591094</v>
      </c>
      <c r="CJ2243" s="95">
        <v>5475243.3916015597</v>
      </c>
      <c r="CK2243" s="95">
        <v>48812806.7333984</v>
      </c>
      <c r="CL2243" s="95">
        <v>9798072.8583984394</v>
      </c>
      <c r="CM2243" s="160">
        <v>138977.593996048</v>
      </c>
      <c r="CN2243" s="160">
        <v>21178667.347167999</v>
      </c>
      <c r="CO2243" s="160">
        <v>94080894.078125</v>
      </c>
      <c r="CP2243" s="95">
        <v>9798072.8583984394</v>
      </c>
      <c r="CQ2243" s="95">
        <v>0</v>
      </c>
      <c r="CR2243" s="95">
        <v>0</v>
      </c>
      <c r="CS2243" s="95">
        <v>0</v>
      </c>
      <c r="CT2243" s="95">
        <v>0</v>
      </c>
      <c r="CU2243" s="161">
        <v>5473712.8453788739</v>
      </c>
      <c r="CV2243" s="161">
        <v>48813084.098251365</v>
      </c>
    </row>
    <row r="2244" spans="1:100" x14ac:dyDescent="0.2">
      <c r="A2244" s="94" t="s">
        <v>187</v>
      </c>
      <c r="B2244" s="96">
        <v>40878</v>
      </c>
      <c r="C2244" s="95">
        <v>75967.574685096697</v>
      </c>
      <c r="D2244" s="95">
        <v>0</v>
      </c>
      <c r="E2244" s="95">
        <v>14765.2176414728</v>
      </c>
      <c r="F2244" s="95">
        <v>11655.098831892001</v>
      </c>
      <c r="G2244" s="95">
        <v>1812.4884031265999</v>
      </c>
      <c r="H2244" s="95">
        <v>1</v>
      </c>
      <c r="I2244" s="95">
        <v>0</v>
      </c>
      <c r="J2244" s="95">
        <v>46883.3478636742</v>
      </c>
      <c r="K2244" s="95">
        <v>404.305370464921</v>
      </c>
      <c r="L2244" s="95">
        <v>41780.5813045502</v>
      </c>
      <c r="M2244" s="95">
        <v>37475.8859591484</v>
      </c>
      <c r="N2244" s="95">
        <v>7335.4007271528199</v>
      </c>
      <c r="O2244" s="95">
        <v>0</v>
      </c>
      <c r="P2244" s="95">
        <v>0</v>
      </c>
      <c r="Q2244" s="95">
        <v>4072.81350684166</v>
      </c>
      <c r="R2244" s="95">
        <v>0</v>
      </c>
      <c r="S2244" s="95">
        <v>0</v>
      </c>
      <c r="T2244" s="95">
        <v>1799.89913636446</v>
      </c>
      <c r="U2244" s="95">
        <v>47305.435703754403</v>
      </c>
      <c r="V2244" s="95">
        <v>4017838.84191895</v>
      </c>
      <c r="W2244" s="95">
        <v>12.8161026439629</v>
      </c>
      <c r="X2244" s="95">
        <v>1147512.69050598</v>
      </c>
      <c r="Y2244" s="95">
        <v>788299.66967773403</v>
      </c>
      <c r="Z2244" s="95">
        <v>248539.12770462001</v>
      </c>
      <c r="AA2244" s="95">
        <v>0</v>
      </c>
      <c r="AB2244" s="95">
        <v>0</v>
      </c>
      <c r="AC2244" s="95">
        <v>15698465.496582</v>
      </c>
      <c r="AD2244" s="95">
        <v>32753.242272377</v>
      </c>
      <c r="AE2244" s="95">
        <v>1940750.7263946501</v>
      </c>
      <c r="AF2244" s="95">
        <v>1882560.69944763</v>
      </c>
      <c r="AG2244" s="95">
        <v>887706.58148956299</v>
      </c>
      <c r="AH2244" s="95">
        <v>0</v>
      </c>
      <c r="AI2244" s="95">
        <v>0</v>
      </c>
      <c r="AJ2244" s="95">
        <v>452607.72980499303</v>
      </c>
      <c r="AK2244" s="95">
        <v>0</v>
      </c>
      <c r="AL2244" s="95">
        <v>0</v>
      </c>
      <c r="AM2244" s="95">
        <v>245588.528343201</v>
      </c>
      <c r="AN2244" s="95">
        <v>15757302.208984399</v>
      </c>
      <c r="AO2244" s="95">
        <v>37326799.588378899</v>
      </c>
      <c r="AP2244" s="95">
        <v>157.19687144644601</v>
      </c>
      <c r="AQ2244" s="95">
        <v>9433200.4136962909</v>
      </c>
      <c r="AR2244" s="95">
        <v>6255720.7307128897</v>
      </c>
      <c r="AS2244" s="95">
        <v>1994116.57496643</v>
      </c>
      <c r="AT2244" s="95">
        <v>0</v>
      </c>
      <c r="AU2244" s="95">
        <v>0</v>
      </c>
      <c r="AV2244" s="95">
        <v>45518612.477050804</v>
      </c>
      <c r="AW2244" s="95">
        <v>101745.823266983</v>
      </c>
      <c r="AX2244" s="95">
        <v>18122480.813720699</v>
      </c>
      <c r="AY2244" s="95">
        <v>17431703.974365201</v>
      </c>
      <c r="AZ2244" s="95">
        <v>7352848.9666137705</v>
      </c>
      <c r="BA2244" s="95">
        <v>0</v>
      </c>
      <c r="BB2244" s="95">
        <v>0</v>
      </c>
      <c r="BC2244" s="95">
        <v>3830837.1524658198</v>
      </c>
      <c r="BD2244" s="95">
        <v>0</v>
      </c>
      <c r="BE2244" s="95">
        <v>0</v>
      </c>
      <c r="BF2244" s="95">
        <v>1968857.76200867</v>
      </c>
      <c r="BG2244" s="95">
        <v>45736671.932617202</v>
      </c>
      <c r="BH2244" s="95">
        <v>6842302.9440307599</v>
      </c>
      <c r="BI2244" s="95">
        <v>9.6346772589022294</v>
      </c>
      <c r="BJ2244" s="95">
        <v>2956420.8127441402</v>
      </c>
      <c r="BK2244" s="95">
        <v>2277013.1274108901</v>
      </c>
      <c r="BL2244" s="95">
        <v>0</v>
      </c>
      <c r="BM2244" s="95">
        <v>0</v>
      </c>
      <c r="BN2244" s="95">
        <v>0</v>
      </c>
      <c r="BO2244" s="95">
        <v>0</v>
      </c>
      <c r="BP2244" s="95">
        <v>0</v>
      </c>
      <c r="BQ2244" s="95">
        <v>0</v>
      </c>
      <c r="BR2244" s="95">
        <v>5306800.9805297898</v>
      </c>
      <c r="BS2244" s="95">
        <v>2604271.6145629901</v>
      </c>
      <c r="BT2244" s="95">
        <v>0</v>
      </c>
      <c r="BU2244" s="95">
        <v>0</v>
      </c>
      <c r="BV2244" s="95">
        <v>1907181.5911865199</v>
      </c>
      <c r="BW2244" s="95">
        <v>0</v>
      </c>
      <c r="BX2244" s="95">
        <v>0</v>
      </c>
      <c r="BY2244" s="95">
        <v>0</v>
      </c>
      <c r="BZ2244" s="95">
        <v>0</v>
      </c>
      <c r="CA2244" s="95">
        <v>90720.490470886201</v>
      </c>
      <c r="CB2244" s="95">
        <v>5173042.2155151404</v>
      </c>
      <c r="CC2244" s="95">
        <v>46807670.622070298</v>
      </c>
      <c r="CD2244" s="95">
        <v>9804136.44921875</v>
      </c>
      <c r="CE2244" s="95">
        <v>1813.1145969778299</v>
      </c>
      <c r="CF2244" s="95">
        <v>248181.70018958999</v>
      </c>
      <c r="CG2244" s="95">
        <v>1990801.5197296101</v>
      </c>
      <c r="CH2244" s="95">
        <v>0</v>
      </c>
      <c r="CI2244" s="95">
        <v>92539.297029495196</v>
      </c>
      <c r="CJ2244" s="95">
        <v>5421852.7834472703</v>
      </c>
      <c r="CK2244" s="95">
        <v>48787393.512207001</v>
      </c>
      <c r="CL2244" s="95">
        <v>9792829.6600341797</v>
      </c>
      <c r="CM2244" s="160">
        <v>139455.255992889</v>
      </c>
      <c r="CN2244" s="160">
        <v>21174973.262939502</v>
      </c>
      <c r="CO2244" s="160">
        <v>94481534.331054702</v>
      </c>
      <c r="CP2244" s="95">
        <v>9792829.6600341797</v>
      </c>
      <c r="CQ2244" s="95">
        <v>0</v>
      </c>
      <c r="CR2244" s="95">
        <v>0</v>
      </c>
      <c r="CS2244" s="95">
        <v>0</v>
      </c>
      <c r="CT2244" s="95">
        <v>0</v>
      </c>
      <c r="CU2244" s="161">
        <v>5421223.9157047309</v>
      </c>
      <c r="CV2244" s="161">
        <v>48798472.141799904</v>
      </c>
    </row>
    <row r="2245" spans="1:100" x14ac:dyDescent="0.2">
      <c r="A2245" s="94" t="s">
        <v>187</v>
      </c>
      <c r="B2245" s="96">
        <v>40969</v>
      </c>
      <c r="C2245" s="95">
        <v>75625.796134948701</v>
      </c>
      <c r="D2245" s="95">
        <v>0</v>
      </c>
      <c r="E2245" s="95">
        <v>14322.942577362101</v>
      </c>
      <c r="F2245" s="95">
        <v>11265.5529567003</v>
      </c>
      <c r="G2245" s="95">
        <v>1829.7004891336001</v>
      </c>
      <c r="H2245" s="95">
        <v>2</v>
      </c>
      <c r="I2245" s="95">
        <v>0</v>
      </c>
      <c r="J2245" s="95">
        <v>47031.296291828199</v>
      </c>
      <c r="K2245" s="95">
        <v>375.252733353525</v>
      </c>
      <c r="L2245" s="95">
        <v>41085.3966851234</v>
      </c>
      <c r="M2245" s="95">
        <v>37118.674836158803</v>
      </c>
      <c r="N2245" s="95">
        <v>7375.5449206232997</v>
      </c>
      <c r="O2245" s="95">
        <v>0</v>
      </c>
      <c r="P2245" s="95">
        <v>0</v>
      </c>
      <c r="Q2245" s="95">
        <v>4027.4026162028299</v>
      </c>
      <c r="R2245" s="95">
        <v>0</v>
      </c>
      <c r="S2245" s="95">
        <v>0</v>
      </c>
      <c r="T2245" s="95">
        <v>1829.29743418097</v>
      </c>
      <c r="U2245" s="95">
        <v>47389.104079246499</v>
      </c>
      <c r="V2245" s="95">
        <v>4057480.7241516099</v>
      </c>
      <c r="W2245" s="95">
        <v>11.509022940997999</v>
      </c>
      <c r="X2245" s="95">
        <v>1127174.64060974</v>
      </c>
      <c r="Y2245" s="95">
        <v>767320.01024627697</v>
      </c>
      <c r="Z2245" s="95">
        <v>249521.925273895</v>
      </c>
      <c r="AA2245" s="95">
        <v>291</v>
      </c>
      <c r="AB2245" s="95">
        <v>0</v>
      </c>
      <c r="AC2245" s="95">
        <v>15844528.798706099</v>
      </c>
      <c r="AD2245" s="95">
        <v>30459.647442817699</v>
      </c>
      <c r="AE2245" s="95">
        <v>1963941.01930237</v>
      </c>
      <c r="AF2245" s="95">
        <v>1870655.6302032501</v>
      </c>
      <c r="AG2245" s="95">
        <v>884416.11660003697</v>
      </c>
      <c r="AH2245" s="95">
        <v>0</v>
      </c>
      <c r="AI2245" s="95">
        <v>0</v>
      </c>
      <c r="AJ2245" s="95">
        <v>448021.64498138399</v>
      </c>
      <c r="AK2245" s="95">
        <v>0</v>
      </c>
      <c r="AL2245" s="95">
        <v>0</v>
      </c>
      <c r="AM2245" s="95">
        <v>250205.98787116999</v>
      </c>
      <c r="AN2245" s="95">
        <v>15822184.9141846</v>
      </c>
      <c r="AO2245" s="95">
        <v>38012250.852050804</v>
      </c>
      <c r="AP2245" s="95">
        <v>134.32845368422599</v>
      </c>
      <c r="AQ2245" s="95">
        <v>9147645.3297119103</v>
      </c>
      <c r="AR2245" s="95">
        <v>6127520.3851318397</v>
      </c>
      <c r="AS2245" s="95">
        <v>2019986.1942443801</v>
      </c>
      <c r="AT2245" s="95">
        <v>2069.00999450684</v>
      </c>
      <c r="AU2245" s="95">
        <v>0</v>
      </c>
      <c r="AV2245" s="95">
        <v>46332701.699707001</v>
      </c>
      <c r="AW2245" s="95">
        <v>94915.736210823103</v>
      </c>
      <c r="AX2245" s="95">
        <v>18411908.581054699</v>
      </c>
      <c r="AY2245" s="95">
        <v>17463744.932861298</v>
      </c>
      <c r="AZ2245" s="95">
        <v>7464590.3044433603</v>
      </c>
      <c r="BA2245" s="95">
        <v>0</v>
      </c>
      <c r="BB2245" s="95">
        <v>0</v>
      </c>
      <c r="BC2245" s="95">
        <v>3810769.8852233901</v>
      </c>
      <c r="BD2245" s="95">
        <v>0</v>
      </c>
      <c r="BE2245" s="95">
        <v>0</v>
      </c>
      <c r="BF2245" s="95">
        <v>2023187.1389770501</v>
      </c>
      <c r="BG2245" s="95">
        <v>46267946.114257798</v>
      </c>
      <c r="BH2245" s="95">
        <v>6992171.1307373</v>
      </c>
      <c r="BI2245" s="95">
        <v>6.6958834199467701</v>
      </c>
      <c r="BJ2245" s="95">
        <v>2899386.9894714402</v>
      </c>
      <c r="BK2245" s="95">
        <v>2226848.1584472698</v>
      </c>
      <c r="BL2245" s="95">
        <v>0</v>
      </c>
      <c r="BM2245" s="95">
        <v>0</v>
      </c>
      <c r="BN2245" s="95">
        <v>0</v>
      </c>
      <c r="BO2245" s="95">
        <v>0</v>
      </c>
      <c r="BP2245" s="95">
        <v>0</v>
      </c>
      <c r="BQ2245" s="95">
        <v>0</v>
      </c>
      <c r="BR2245" s="95">
        <v>5330622.0112915002</v>
      </c>
      <c r="BS2245" s="95">
        <v>2637301.9327087398</v>
      </c>
      <c r="BT2245" s="95">
        <v>0</v>
      </c>
      <c r="BU2245" s="95">
        <v>0</v>
      </c>
      <c r="BV2245" s="95">
        <v>1909784.6679992699</v>
      </c>
      <c r="BW2245" s="95">
        <v>0</v>
      </c>
      <c r="BX2245" s="95">
        <v>0</v>
      </c>
      <c r="BY2245" s="95">
        <v>0</v>
      </c>
      <c r="BZ2245" s="95">
        <v>0</v>
      </c>
      <c r="CA2245" s="95">
        <v>89927.616212844805</v>
      </c>
      <c r="CB2245" s="95">
        <v>5122570.9054565402</v>
      </c>
      <c r="CC2245" s="95">
        <v>46770820.479003899</v>
      </c>
      <c r="CD2245" s="95">
        <v>9901696.97021484</v>
      </c>
      <c r="CE2245" s="95">
        <v>1836.0511020869001</v>
      </c>
      <c r="CF2245" s="95">
        <v>250697.425533295</v>
      </c>
      <c r="CG2245" s="95">
        <v>2026573.02749634</v>
      </c>
      <c r="CH2245" s="95">
        <v>0</v>
      </c>
      <c r="CI2245" s="95">
        <v>91766.248155593901</v>
      </c>
      <c r="CJ2245" s="95">
        <v>5364756.8356323196</v>
      </c>
      <c r="CK2245" s="95">
        <v>48709908.646484397</v>
      </c>
      <c r="CL2245" s="95">
        <v>9914326.6138915997</v>
      </c>
      <c r="CM2245" s="160">
        <v>138938.36534690901</v>
      </c>
      <c r="CN2245" s="160">
        <v>21146395.6555176</v>
      </c>
      <c r="CO2245" s="160">
        <v>94884526.247070298</v>
      </c>
      <c r="CP2245" s="95">
        <v>9914326.6138915997</v>
      </c>
      <c r="CQ2245" s="95">
        <v>0</v>
      </c>
      <c r="CR2245" s="95">
        <v>0</v>
      </c>
      <c r="CS2245" s="95">
        <v>0</v>
      </c>
      <c r="CT2245" s="95">
        <v>0</v>
      </c>
      <c r="CU2245" s="161">
        <v>5373268.3309898349</v>
      </c>
      <c r="CV2245" s="161">
        <v>48797393.506500237</v>
      </c>
    </row>
    <row r="2246" spans="1:100" x14ac:dyDescent="0.2">
      <c r="A2246" s="94" t="s">
        <v>187</v>
      </c>
      <c r="B2246" s="96">
        <v>41061</v>
      </c>
      <c r="C2246" s="95">
        <v>75255.553419113203</v>
      </c>
      <c r="D2246" s="95">
        <v>0</v>
      </c>
      <c r="E2246" s="95">
        <v>13900.9656226635</v>
      </c>
      <c r="F2246" s="95">
        <v>10925.3441212177</v>
      </c>
      <c r="G2246" s="95">
        <v>1823.8126698881399</v>
      </c>
      <c r="H2246" s="95">
        <v>2</v>
      </c>
      <c r="I2246" s="95">
        <v>0</v>
      </c>
      <c r="J2246" s="95">
        <v>46990.030845165304</v>
      </c>
      <c r="K2246" s="95">
        <v>337.38496478646999</v>
      </c>
      <c r="L2246" s="95">
        <v>41159.849332332597</v>
      </c>
      <c r="M2246" s="95">
        <v>36782.073090553298</v>
      </c>
      <c r="N2246" s="95">
        <v>7311.6088654995001</v>
      </c>
      <c r="O2246" s="95">
        <v>0</v>
      </c>
      <c r="P2246" s="95">
        <v>0</v>
      </c>
      <c r="Q2246" s="95">
        <v>4006.8924928605602</v>
      </c>
      <c r="R2246" s="95">
        <v>0</v>
      </c>
      <c r="S2246" s="95">
        <v>0</v>
      </c>
      <c r="T2246" s="95">
        <v>1822.48460114002</v>
      </c>
      <c r="U2246" s="95">
        <v>47308.980173587799</v>
      </c>
      <c r="V2246" s="95">
        <v>3974813.64135742</v>
      </c>
      <c r="W2246" s="95">
        <v>11.9743396569975</v>
      </c>
      <c r="X2246" s="95">
        <v>1072387.5776977499</v>
      </c>
      <c r="Y2246" s="95">
        <v>733596.25084686303</v>
      </c>
      <c r="Z2246" s="95">
        <v>240557.89659690901</v>
      </c>
      <c r="AA2246" s="95">
        <v>347</v>
      </c>
      <c r="AB2246" s="95">
        <v>0</v>
      </c>
      <c r="AC2246" s="95">
        <v>15683267.673339801</v>
      </c>
      <c r="AD2246" s="95">
        <v>27712.4809520245</v>
      </c>
      <c r="AE2246" s="95">
        <v>1888059.9780731199</v>
      </c>
      <c r="AF2246" s="95">
        <v>1851748.8637085001</v>
      </c>
      <c r="AG2246" s="95">
        <v>868729.60827636695</v>
      </c>
      <c r="AH2246" s="95">
        <v>0</v>
      </c>
      <c r="AI2246" s="95">
        <v>0</v>
      </c>
      <c r="AJ2246" s="95">
        <v>440224.378673553</v>
      </c>
      <c r="AK2246" s="95">
        <v>0</v>
      </c>
      <c r="AL2246" s="95">
        <v>0</v>
      </c>
      <c r="AM2246" s="95">
        <v>240058.53510665899</v>
      </c>
      <c r="AN2246" s="95">
        <v>15762459.3248291</v>
      </c>
      <c r="AO2246" s="95">
        <v>37464404.691406302</v>
      </c>
      <c r="AP2246" s="95">
        <v>146.72099952958499</v>
      </c>
      <c r="AQ2246" s="95">
        <v>8890925.08984375</v>
      </c>
      <c r="AR2246" s="95">
        <v>5895870.8845214797</v>
      </c>
      <c r="AS2246" s="95">
        <v>1956727.8568878199</v>
      </c>
      <c r="AT2246" s="95">
        <v>2467.1699981689499</v>
      </c>
      <c r="AU2246" s="95">
        <v>0</v>
      </c>
      <c r="AV2246" s="95">
        <v>46301320.348632798</v>
      </c>
      <c r="AW2246" s="95">
        <v>87122.463224410996</v>
      </c>
      <c r="AX2246" s="95">
        <v>17855186.134033199</v>
      </c>
      <c r="AY2246" s="95">
        <v>17433837.235839799</v>
      </c>
      <c r="AZ2246" s="95">
        <v>7307675.8414917002</v>
      </c>
      <c r="BA2246" s="95">
        <v>0</v>
      </c>
      <c r="BB2246" s="95">
        <v>0</v>
      </c>
      <c r="BC2246" s="95">
        <v>3745411.0075378399</v>
      </c>
      <c r="BD2246" s="95">
        <v>0</v>
      </c>
      <c r="BE2246" s="95">
        <v>0</v>
      </c>
      <c r="BF2246" s="95">
        <v>1958766.0297241199</v>
      </c>
      <c r="BG2246" s="95">
        <v>46568183.588867202</v>
      </c>
      <c r="BH2246" s="95">
        <v>6881337.2168579102</v>
      </c>
      <c r="BI2246" s="95">
        <v>6.96228797297226</v>
      </c>
      <c r="BJ2246" s="95">
        <v>2798340.00567627</v>
      </c>
      <c r="BK2246" s="95">
        <v>2155064.2408447298</v>
      </c>
      <c r="BL2246" s="95">
        <v>0</v>
      </c>
      <c r="BM2246" s="95">
        <v>0</v>
      </c>
      <c r="BN2246" s="95">
        <v>0</v>
      </c>
      <c r="BO2246" s="95">
        <v>0</v>
      </c>
      <c r="BP2246" s="95">
        <v>0</v>
      </c>
      <c r="BQ2246" s="95">
        <v>0</v>
      </c>
      <c r="BR2246" s="95">
        <v>5260096.5408325205</v>
      </c>
      <c r="BS2246" s="95">
        <v>2589913.9256286598</v>
      </c>
      <c r="BT2246" s="95">
        <v>0</v>
      </c>
      <c r="BU2246" s="95">
        <v>0</v>
      </c>
      <c r="BV2246" s="95">
        <v>1896285.7772216799</v>
      </c>
      <c r="BW2246" s="95">
        <v>0</v>
      </c>
      <c r="BX2246" s="95">
        <v>0</v>
      </c>
      <c r="BY2246" s="95">
        <v>0</v>
      </c>
      <c r="BZ2246" s="95">
        <v>0</v>
      </c>
      <c r="CA2246" s="95">
        <v>89170.746214866595</v>
      </c>
      <c r="CB2246" s="95">
        <v>5068960.4927978497</v>
      </c>
      <c r="CC2246" s="95">
        <v>46577475.583984397</v>
      </c>
      <c r="CD2246" s="95">
        <v>9681111.0488281306</v>
      </c>
      <c r="CE2246" s="95">
        <v>1824.3554258495601</v>
      </c>
      <c r="CF2246" s="95">
        <v>240399.24396705601</v>
      </c>
      <c r="CG2246" s="95">
        <v>1956163.2492980999</v>
      </c>
      <c r="CH2246" s="95">
        <v>0</v>
      </c>
      <c r="CI2246" s="95">
        <v>90990.691492080703</v>
      </c>
      <c r="CJ2246" s="95">
        <v>5315874.4863891602</v>
      </c>
      <c r="CK2246" s="95">
        <v>48525500.559570298</v>
      </c>
      <c r="CL2246" s="95">
        <v>9673143.0261230506</v>
      </c>
      <c r="CM2246" s="160">
        <v>138029.62636184701</v>
      </c>
      <c r="CN2246" s="160">
        <v>21101816.200195301</v>
      </c>
      <c r="CO2246" s="160">
        <v>95104720.481445298</v>
      </c>
      <c r="CP2246" s="95">
        <v>9673143.0261230506</v>
      </c>
      <c r="CQ2246" s="95">
        <v>0</v>
      </c>
      <c r="CR2246" s="95">
        <v>0</v>
      </c>
      <c r="CS2246" s="95">
        <v>0</v>
      </c>
      <c r="CT2246" s="95">
        <v>0</v>
      </c>
      <c r="CU2246" s="161">
        <v>5309359.736764906</v>
      </c>
      <c r="CV2246" s="161">
        <v>48533638.833282501</v>
      </c>
    </row>
    <row r="2247" spans="1:100" x14ac:dyDescent="0.2">
      <c r="A2247" s="94" t="s">
        <v>187</v>
      </c>
      <c r="B2247" s="96">
        <v>41153</v>
      </c>
      <c r="C2247" s="95">
        <v>75194.7327756882</v>
      </c>
      <c r="D2247" s="95">
        <v>0</v>
      </c>
      <c r="E2247" s="95">
        <v>13544.770346999199</v>
      </c>
      <c r="F2247" s="95">
        <v>10660.559186577801</v>
      </c>
      <c r="G2247" s="95">
        <v>1802.94191759825</v>
      </c>
      <c r="H2247" s="95">
        <v>2</v>
      </c>
      <c r="I2247" s="95">
        <v>0</v>
      </c>
      <c r="J2247" s="95">
        <v>46759.306338310198</v>
      </c>
      <c r="K2247" s="95">
        <v>309.287073690444</v>
      </c>
      <c r="L2247" s="95">
        <v>41125.827366828897</v>
      </c>
      <c r="M2247" s="95">
        <v>36677.180938720703</v>
      </c>
      <c r="N2247" s="95">
        <v>7262.90090125799</v>
      </c>
      <c r="O2247" s="95">
        <v>0</v>
      </c>
      <c r="P2247" s="95">
        <v>0</v>
      </c>
      <c r="Q2247" s="95">
        <v>3970.29635536671</v>
      </c>
      <c r="R2247" s="95">
        <v>0</v>
      </c>
      <c r="S2247" s="95">
        <v>0</v>
      </c>
      <c r="T2247" s="95">
        <v>1798.05465337634</v>
      </c>
      <c r="U2247" s="95">
        <v>47097.051795005798</v>
      </c>
      <c r="V2247" s="95">
        <v>3944971.4335022001</v>
      </c>
      <c r="W2247" s="95">
        <v>11.7884945159312</v>
      </c>
      <c r="X2247" s="95">
        <v>1040968.81336212</v>
      </c>
      <c r="Y2247" s="95">
        <v>708775.01276397705</v>
      </c>
      <c r="Z2247" s="95">
        <v>237155.30371284499</v>
      </c>
      <c r="AA2247" s="95">
        <v>288</v>
      </c>
      <c r="AB2247" s="95">
        <v>0</v>
      </c>
      <c r="AC2247" s="95">
        <v>15633152.7739258</v>
      </c>
      <c r="AD2247" s="95">
        <v>26338.777579546</v>
      </c>
      <c r="AE2247" s="95">
        <v>1864016.1992492699</v>
      </c>
      <c r="AF2247" s="95">
        <v>1828644.4211578399</v>
      </c>
      <c r="AG2247" s="95">
        <v>860574.22686767601</v>
      </c>
      <c r="AH2247" s="95">
        <v>0</v>
      </c>
      <c r="AI2247" s="95">
        <v>0</v>
      </c>
      <c r="AJ2247" s="95">
        <v>438143.88227462798</v>
      </c>
      <c r="AK2247" s="95">
        <v>0</v>
      </c>
      <c r="AL2247" s="95">
        <v>0</v>
      </c>
      <c r="AM2247" s="95">
        <v>236089.541194916</v>
      </c>
      <c r="AN2247" s="95">
        <v>15698982.622680699</v>
      </c>
      <c r="AO2247" s="95">
        <v>37437820.0078125</v>
      </c>
      <c r="AP2247" s="95">
        <v>141.17365488782499</v>
      </c>
      <c r="AQ2247" s="95">
        <v>8693649.9401855506</v>
      </c>
      <c r="AR2247" s="95">
        <v>5753212.7184448196</v>
      </c>
      <c r="AS2247" s="95">
        <v>1951445.1894683801</v>
      </c>
      <c r="AT2247" s="95">
        <v>2090.8799972534198</v>
      </c>
      <c r="AU2247" s="95">
        <v>0</v>
      </c>
      <c r="AV2247" s="95">
        <v>46617708.068847701</v>
      </c>
      <c r="AW2247" s="95">
        <v>83382.714982032805</v>
      </c>
      <c r="AX2247" s="95">
        <v>17758352.9443359</v>
      </c>
      <c r="AY2247" s="95">
        <v>17358966.534912098</v>
      </c>
      <c r="AZ2247" s="95">
        <v>7345470.5911865197</v>
      </c>
      <c r="BA2247" s="95">
        <v>0</v>
      </c>
      <c r="BB2247" s="95">
        <v>0</v>
      </c>
      <c r="BC2247" s="95">
        <v>3776318.0463867201</v>
      </c>
      <c r="BD2247" s="95">
        <v>0</v>
      </c>
      <c r="BE2247" s="95">
        <v>0</v>
      </c>
      <c r="BF2247" s="95">
        <v>1937841.0063629199</v>
      </c>
      <c r="BG2247" s="95">
        <v>46756899.240722701</v>
      </c>
      <c r="BH2247" s="95">
        <v>7073002.12353516</v>
      </c>
      <c r="BI2247" s="95">
        <v>9.5942384009249508</v>
      </c>
      <c r="BJ2247" s="95">
        <v>2830066.0904235798</v>
      </c>
      <c r="BK2247" s="95">
        <v>2140179.2362976102</v>
      </c>
      <c r="BL2247" s="95">
        <v>0</v>
      </c>
      <c r="BM2247" s="95">
        <v>0</v>
      </c>
      <c r="BN2247" s="95">
        <v>0</v>
      </c>
      <c r="BO2247" s="95">
        <v>0</v>
      </c>
      <c r="BP2247" s="95">
        <v>0</v>
      </c>
      <c r="BQ2247" s="95">
        <v>0</v>
      </c>
      <c r="BR2247" s="95">
        <v>5288976.7004394503</v>
      </c>
      <c r="BS2247" s="95">
        <v>2607826.2878723098</v>
      </c>
      <c r="BT2247" s="95">
        <v>0</v>
      </c>
      <c r="BU2247" s="95">
        <v>0</v>
      </c>
      <c r="BV2247" s="95">
        <v>1930715.73524475</v>
      </c>
      <c r="BW2247" s="95">
        <v>0</v>
      </c>
      <c r="BX2247" s="95">
        <v>0</v>
      </c>
      <c r="BY2247" s="95">
        <v>0</v>
      </c>
      <c r="BZ2247" s="95">
        <v>0</v>
      </c>
      <c r="CA2247" s="95">
        <v>88758.673703193694</v>
      </c>
      <c r="CB2247" s="95">
        <v>4997332.1107177697</v>
      </c>
      <c r="CC2247" s="95">
        <v>46330913.208984397</v>
      </c>
      <c r="CD2247" s="95">
        <v>9885384.99536133</v>
      </c>
      <c r="CE2247" s="95">
        <v>1803.02770110965</v>
      </c>
      <c r="CF2247" s="95">
        <v>237458.62887191799</v>
      </c>
      <c r="CG2247" s="95">
        <v>1955504.0915222201</v>
      </c>
      <c r="CH2247" s="95">
        <v>0</v>
      </c>
      <c r="CI2247" s="95">
        <v>90559.287819862395</v>
      </c>
      <c r="CJ2247" s="95">
        <v>5242364.6856079102</v>
      </c>
      <c r="CK2247" s="95">
        <v>48262541.795410201</v>
      </c>
      <c r="CL2247" s="95">
        <v>9898201.6448974591</v>
      </c>
      <c r="CM2247" s="160">
        <v>137351.442525864</v>
      </c>
      <c r="CN2247" s="160">
        <v>20968235.509033199</v>
      </c>
      <c r="CO2247" s="160">
        <v>95013213.079101607</v>
      </c>
      <c r="CP2247" s="95">
        <v>9898201.6448974591</v>
      </c>
      <c r="CQ2247" s="95">
        <v>0</v>
      </c>
      <c r="CR2247" s="95">
        <v>0</v>
      </c>
      <c r="CS2247" s="95">
        <v>0</v>
      </c>
      <c r="CT2247" s="95">
        <v>0</v>
      </c>
      <c r="CU2247" s="161">
        <v>5234790.7395896874</v>
      </c>
      <c r="CV2247" s="161">
        <v>48286417.300506614</v>
      </c>
    </row>
    <row r="2248" spans="1:100" x14ac:dyDescent="0.2">
      <c r="A2248" s="94" t="s">
        <v>187</v>
      </c>
      <c r="B2248" s="96">
        <v>41244</v>
      </c>
      <c r="C2248" s="95">
        <v>74719.778801918001</v>
      </c>
      <c r="D2248" s="95">
        <v>0</v>
      </c>
      <c r="E2248" s="95">
        <v>13269.5372034311</v>
      </c>
      <c r="F2248" s="95">
        <v>10472.4084290266</v>
      </c>
      <c r="G2248" s="95">
        <v>1775.8108839690699</v>
      </c>
      <c r="H2248" s="95">
        <v>2</v>
      </c>
      <c r="I2248" s="95">
        <v>0</v>
      </c>
      <c r="J2248" s="95">
        <v>46865.207314968102</v>
      </c>
      <c r="K2248" s="95">
        <v>271.36259881779603</v>
      </c>
      <c r="L2248" s="95">
        <v>40425.053977489501</v>
      </c>
      <c r="M2248" s="95">
        <v>36447.992549419403</v>
      </c>
      <c r="N2248" s="95">
        <v>7141.3236781954802</v>
      </c>
      <c r="O2248" s="95">
        <v>0</v>
      </c>
      <c r="P2248" s="95">
        <v>0</v>
      </c>
      <c r="Q2248" s="95">
        <v>3947.3508873283899</v>
      </c>
      <c r="R2248" s="95">
        <v>0</v>
      </c>
      <c r="S2248" s="95">
        <v>0</v>
      </c>
      <c r="T2248" s="95">
        <v>1774.29008845985</v>
      </c>
      <c r="U2248" s="95">
        <v>47139.1294178963</v>
      </c>
      <c r="V2248" s="95">
        <v>3924366.47369385</v>
      </c>
      <c r="W2248" s="95">
        <v>18.969539360841701</v>
      </c>
      <c r="X2248" s="95">
        <v>1006613.3445282</v>
      </c>
      <c r="Y2248" s="95">
        <v>684942.44386291504</v>
      </c>
      <c r="Z2248" s="95">
        <v>236255.56628799401</v>
      </c>
      <c r="AA2248" s="95">
        <v>282</v>
      </c>
      <c r="AB2248" s="95">
        <v>0</v>
      </c>
      <c r="AC2248" s="95">
        <v>15657634.737915</v>
      </c>
      <c r="AD2248" s="95">
        <v>24006.526610374502</v>
      </c>
      <c r="AE2248" s="95">
        <v>1842883.6847991899</v>
      </c>
      <c r="AF2248" s="95">
        <v>1815346.0741882301</v>
      </c>
      <c r="AG2248" s="95">
        <v>837920.81404113804</v>
      </c>
      <c r="AH2248" s="95">
        <v>0</v>
      </c>
      <c r="AI2248" s="95">
        <v>0</v>
      </c>
      <c r="AJ2248" s="95">
        <v>435728.65613174398</v>
      </c>
      <c r="AK2248" s="95">
        <v>0</v>
      </c>
      <c r="AL2248" s="95">
        <v>0</v>
      </c>
      <c r="AM2248" s="95">
        <v>234624.31121444699</v>
      </c>
      <c r="AN2248" s="95">
        <v>15672536.2003174</v>
      </c>
      <c r="AO2248" s="95">
        <v>37430311.783203103</v>
      </c>
      <c r="AP2248" s="95">
        <v>228.88264190033101</v>
      </c>
      <c r="AQ2248" s="95">
        <v>8408524.4913330097</v>
      </c>
      <c r="AR2248" s="95">
        <v>5574000.6379394503</v>
      </c>
      <c r="AS2248" s="95">
        <v>1957682.89439392</v>
      </c>
      <c r="AT2248" s="95">
        <v>2044.5</v>
      </c>
      <c r="AU2248" s="95">
        <v>0</v>
      </c>
      <c r="AV2248" s="95">
        <v>46789128.306152299</v>
      </c>
      <c r="AW2248" s="95">
        <v>76563.563578605696</v>
      </c>
      <c r="AX2248" s="95">
        <v>17632800.246826202</v>
      </c>
      <c r="AY2248" s="95">
        <v>17364570.375</v>
      </c>
      <c r="AZ2248" s="95">
        <v>7171814.3095703097</v>
      </c>
      <c r="BA2248" s="95">
        <v>0</v>
      </c>
      <c r="BB2248" s="95">
        <v>0</v>
      </c>
      <c r="BC2248" s="95">
        <v>3768232.80224609</v>
      </c>
      <c r="BD2248" s="95">
        <v>0</v>
      </c>
      <c r="BE2248" s="95">
        <v>0</v>
      </c>
      <c r="BF2248" s="95">
        <v>1943521.7842254599</v>
      </c>
      <c r="BG2248" s="95">
        <v>46876124.506347701</v>
      </c>
      <c r="BH2248" s="95">
        <v>7088224.6249389602</v>
      </c>
      <c r="BI2248" s="95">
        <v>9.6645620299968904</v>
      </c>
      <c r="BJ2248" s="95">
        <v>2699493.4621887198</v>
      </c>
      <c r="BK2248" s="95">
        <v>2051130.84307861</v>
      </c>
      <c r="BL2248" s="95">
        <v>0</v>
      </c>
      <c r="BM2248" s="95">
        <v>0</v>
      </c>
      <c r="BN2248" s="95">
        <v>0</v>
      </c>
      <c r="BO2248" s="95">
        <v>0</v>
      </c>
      <c r="BP2248" s="95">
        <v>0</v>
      </c>
      <c r="BQ2248" s="95">
        <v>0</v>
      </c>
      <c r="BR2248" s="95">
        <v>5314404.8861694299</v>
      </c>
      <c r="BS2248" s="95">
        <v>2557519.4227600102</v>
      </c>
      <c r="BT2248" s="95">
        <v>0</v>
      </c>
      <c r="BU2248" s="95">
        <v>0</v>
      </c>
      <c r="BV2248" s="95">
        <v>1925734.64585876</v>
      </c>
      <c r="BW2248" s="95">
        <v>0</v>
      </c>
      <c r="BX2248" s="95">
        <v>0</v>
      </c>
      <c r="BY2248" s="95">
        <v>0</v>
      </c>
      <c r="BZ2248" s="95">
        <v>0</v>
      </c>
      <c r="CA2248" s="95">
        <v>87983.1121444702</v>
      </c>
      <c r="CB2248" s="95">
        <v>4929968.1255493201</v>
      </c>
      <c r="CC2248" s="95">
        <v>45892137.581054702</v>
      </c>
      <c r="CD2248" s="95">
        <v>9784303.1824951209</v>
      </c>
      <c r="CE2248" s="95">
        <v>1777.7803737521201</v>
      </c>
      <c r="CF2248" s="95">
        <v>236288.649856567</v>
      </c>
      <c r="CG2248" s="95">
        <v>1957397.1988677999</v>
      </c>
      <c r="CH2248" s="95">
        <v>0</v>
      </c>
      <c r="CI2248" s="95">
        <v>89762.887085914597</v>
      </c>
      <c r="CJ2248" s="95">
        <v>5167071.4560546903</v>
      </c>
      <c r="CK2248" s="95">
        <v>47801384.5478516</v>
      </c>
      <c r="CL2248" s="95">
        <v>9781198.1300048791</v>
      </c>
      <c r="CM2248" s="160">
        <v>136594.30889892601</v>
      </c>
      <c r="CN2248" s="160">
        <v>20843407.0869141</v>
      </c>
      <c r="CO2248" s="160">
        <v>94635011.356445298</v>
      </c>
      <c r="CP2248" s="95">
        <v>9781198.1300048791</v>
      </c>
      <c r="CQ2248" s="95">
        <v>0</v>
      </c>
      <c r="CR2248" s="95">
        <v>0</v>
      </c>
      <c r="CS2248" s="95">
        <v>0</v>
      </c>
      <c r="CT2248" s="95">
        <v>0</v>
      </c>
      <c r="CU2248" s="161">
        <v>5166256.7754058875</v>
      </c>
      <c r="CV2248" s="161">
        <v>47849534.7799225</v>
      </c>
    </row>
    <row r="2249" spans="1:100" x14ac:dyDescent="0.2">
      <c r="A2249" s="94" t="s">
        <v>187</v>
      </c>
      <c r="B2249" s="96">
        <v>41334</v>
      </c>
      <c r="C2249" s="95">
        <v>73617.9282627106</v>
      </c>
      <c r="D2249" s="95">
        <v>0</v>
      </c>
      <c r="E2249" s="95">
        <v>12853.5970624685</v>
      </c>
      <c r="F2249" s="95">
        <v>10129.521152257899</v>
      </c>
      <c r="G2249" s="95">
        <v>1762.81637786329</v>
      </c>
      <c r="H2249" s="95">
        <v>1</v>
      </c>
      <c r="I2249" s="95">
        <v>0</v>
      </c>
      <c r="J2249" s="95">
        <v>46908.816225051902</v>
      </c>
      <c r="K2249" s="95">
        <v>249.29477526619999</v>
      </c>
      <c r="L2249" s="95">
        <v>1647.90466418862</v>
      </c>
      <c r="M2249" s="95">
        <v>36144.291606426203</v>
      </c>
      <c r="N2249" s="95">
        <v>6963.6649371385602</v>
      </c>
      <c r="O2249" s="95">
        <v>0</v>
      </c>
      <c r="P2249" s="95">
        <v>37647.9759941101</v>
      </c>
      <c r="Q2249" s="95">
        <v>3897.8096225261702</v>
      </c>
      <c r="R2249" s="95">
        <v>0</v>
      </c>
      <c r="S2249" s="95">
        <v>1754.06577050686</v>
      </c>
      <c r="T2249" s="95">
        <v>0.99662827869906301</v>
      </c>
      <c r="U2249" s="95">
        <v>47132.969340324402</v>
      </c>
      <c r="V2249" s="95">
        <v>3852490.0283203102</v>
      </c>
      <c r="W2249" s="95">
        <v>11.586653343983899</v>
      </c>
      <c r="X2249" s="95">
        <v>967129.68357086205</v>
      </c>
      <c r="Y2249" s="95">
        <v>658335.95555877697</v>
      </c>
      <c r="Z2249" s="95">
        <v>229501.456821442</v>
      </c>
      <c r="AA2249" s="95">
        <v>0</v>
      </c>
      <c r="AB2249" s="95">
        <v>0</v>
      </c>
      <c r="AC2249" s="95">
        <v>15613380.2573242</v>
      </c>
      <c r="AD2249" s="95">
        <v>22738.111264944098</v>
      </c>
      <c r="AE2249" s="95">
        <v>47404.1520652771</v>
      </c>
      <c r="AF2249" s="95">
        <v>1804239.6520996101</v>
      </c>
      <c r="AG2249" s="95">
        <v>816471.30381774902</v>
      </c>
      <c r="AH2249" s="95">
        <v>0</v>
      </c>
      <c r="AI2249" s="95">
        <v>1720209.7297058101</v>
      </c>
      <c r="AJ2249" s="95">
        <v>431335.71210479701</v>
      </c>
      <c r="AK2249" s="95">
        <v>0</v>
      </c>
      <c r="AL2249" s="95">
        <v>229300.44267463699</v>
      </c>
      <c r="AM2249" s="95">
        <v>0</v>
      </c>
      <c r="AN2249" s="95">
        <v>15632929.892456099</v>
      </c>
      <c r="AO2249" s="95">
        <v>36737056.8896484</v>
      </c>
      <c r="AP2249" s="95">
        <v>135.25100506842099</v>
      </c>
      <c r="AQ2249" s="95">
        <v>8141774.0540161096</v>
      </c>
      <c r="AR2249" s="95">
        <v>5330955.0379028302</v>
      </c>
      <c r="AS2249" s="95">
        <v>1898419.0097808801</v>
      </c>
      <c r="AT2249" s="95">
        <v>0</v>
      </c>
      <c r="AU2249" s="95">
        <v>0</v>
      </c>
      <c r="AV2249" s="95">
        <v>46769678.6103516</v>
      </c>
      <c r="AW2249" s="95">
        <v>72720.557333946199</v>
      </c>
      <c r="AX2249" s="95">
        <v>487645.72341918899</v>
      </c>
      <c r="AY2249" s="95">
        <v>17302693.770996101</v>
      </c>
      <c r="AZ2249" s="95">
        <v>6983737.5715332003</v>
      </c>
      <c r="BA2249" s="95">
        <v>0</v>
      </c>
      <c r="BB2249" s="95">
        <v>16279552.736694301</v>
      </c>
      <c r="BC2249" s="95">
        <v>3739329.3482360798</v>
      </c>
      <c r="BD2249" s="95">
        <v>0</v>
      </c>
      <c r="BE2249" s="95">
        <v>1895198.37513733</v>
      </c>
      <c r="BF2249" s="95">
        <v>0</v>
      </c>
      <c r="BG2249" s="95">
        <v>46982590.879882798</v>
      </c>
      <c r="BH2249" s="95">
        <v>8374789.53942871</v>
      </c>
      <c r="BI2249" s="95">
        <v>13.474839180940799</v>
      </c>
      <c r="BJ2249" s="95">
        <v>2765857.6515502902</v>
      </c>
      <c r="BK2249" s="95">
        <v>2027405.11535645</v>
      </c>
      <c r="BL2249" s="95">
        <v>0</v>
      </c>
      <c r="BM2249" s="95">
        <v>0</v>
      </c>
      <c r="BN2249" s="95">
        <v>0</v>
      </c>
      <c r="BO2249" s="95">
        <v>0</v>
      </c>
      <c r="BP2249" s="95">
        <v>0</v>
      </c>
      <c r="BQ2249" s="95">
        <v>0</v>
      </c>
      <c r="BR2249" s="95">
        <v>5474837.7095336895</v>
      </c>
      <c r="BS2249" s="95">
        <v>2558994.3700256301</v>
      </c>
      <c r="BT2249" s="95">
        <v>0</v>
      </c>
      <c r="BU2249" s="95">
        <v>1212331.6699981701</v>
      </c>
      <c r="BV2249" s="95">
        <v>1977472.1612243699</v>
      </c>
      <c r="BW2249" s="95">
        <v>0</v>
      </c>
      <c r="BX2249" s="95">
        <v>158796.53986167899</v>
      </c>
      <c r="BY2249" s="95">
        <v>0</v>
      </c>
      <c r="BZ2249" s="95">
        <v>0</v>
      </c>
      <c r="CA2249" s="95">
        <v>86455.358839988694</v>
      </c>
      <c r="CB2249" s="95">
        <v>4847767.4279785203</v>
      </c>
      <c r="CC2249" s="95">
        <v>45026533.886230499</v>
      </c>
      <c r="CD2249" s="95">
        <v>11168097.9135742</v>
      </c>
      <c r="CE2249" s="95">
        <v>1765.76672923565</v>
      </c>
      <c r="CF2249" s="95">
        <v>230052.21259880101</v>
      </c>
      <c r="CG2249" s="95">
        <v>1901033.3092040999</v>
      </c>
      <c r="CH2249" s="95">
        <v>0</v>
      </c>
      <c r="CI2249" s="95">
        <v>88224.892818450899</v>
      </c>
      <c r="CJ2249" s="95">
        <v>5084475.1511840802</v>
      </c>
      <c r="CK2249" s="95">
        <v>47003713.748535201</v>
      </c>
      <c r="CL2249" s="95">
        <v>11326199.524658199</v>
      </c>
      <c r="CM2249" s="160">
        <v>135195.527795792</v>
      </c>
      <c r="CN2249" s="160">
        <v>20766821.081787098</v>
      </c>
      <c r="CO2249" s="160">
        <v>94047715.2890625</v>
      </c>
      <c r="CP2249" s="95">
        <v>11326199.524658199</v>
      </c>
      <c r="CQ2249" s="95">
        <v>0</v>
      </c>
      <c r="CR2249" s="95">
        <v>0</v>
      </c>
      <c r="CS2249" s="95">
        <v>0</v>
      </c>
      <c r="CT2249" s="95">
        <v>0</v>
      </c>
      <c r="CU2249" s="161">
        <v>5077819.6405773209</v>
      </c>
      <c r="CV2249" s="161">
        <v>46927567.1954346</v>
      </c>
    </row>
    <row r="2250" spans="1:100" x14ac:dyDescent="0.2">
      <c r="A2250" s="94" t="s">
        <v>187</v>
      </c>
      <c r="B2250" s="96">
        <v>41426</v>
      </c>
      <c r="C2250" s="95">
        <v>73788.3221054077</v>
      </c>
      <c r="D2250" s="95">
        <v>0</v>
      </c>
      <c r="E2250" s="95">
        <v>12721.9375929832</v>
      </c>
      <c r="F2250" s="95">
        <v>10041.4913625717</v>
      </c>
      <c r="G2250" s="95">
        <v>1743.21203097701</v>
      </c>
      <c r="H2250" s="95">
        <v>0</v>
      </c>
      <c r="I2250" s="95">
        <v>0</v>
      </c>
      <c r="J2250" s="95">
        <v>46747.947035312704</v>
      </c>
      <c r="K2250" s="95">
        <v>231.61532580293701</v>
      </c>
      <c r="L2250" s="95">
        <v>1274.9757585227501</v>
      </c>
      <c r="M2250" s="95">
        <v>36446.749168396003</v>
      </c>
      <c r="N2250" s="95">
        <v>6818.3877661824199</v>
      </c>
      <c r="O2250" s="95">
        <v>0</v>
      </c>
      <c r="P2250" s="95">
        <v>38210.994037628203</v>
      </c>
      <c r="Q2250" s="95">
        <v>3876.8686044216201</v>
      </c>
      <c r="R2250" s="95">
        <v>0</v>
      </c>
      <c r="S2250" s="95">
        <v>1740.37765444815</v>
      </c>
      <c r="T2250" s="95">
        <v>0</v>
      </c>
      <c r="U2250" s="95">
        <v>46974.902832031301</v>
      </c>
      <c r="V2250" s="95">
        <v>3821076.5176391602</v>
      </c>
      <c r="W2250" s="95">
        <v>12.182706738938601</v>
      </c>
      <c r="X2250" s="95">
        <v>939593.50856018101</v>
      </c>
      <c r="Y2250" s="95">
        <v>636716.61022949195</v>
      </c>
      <c r="Z2250" s="95">
        <v>230281.34005546599</v>
      </c>
      <c r="AA2250" s="95">
        <v>0</v>
      </c>
      <c r="AB2250" s="95">
        <v>0</v>
      </c>
      <c r="AC2250" s="95">
        <v>15488478.299194301</v>
      </c>
      <c r="AD2250" s="95">
        <v>21458.8186531067</v>
      </c>
      <c r="AE2250" s="95">
        <v>25602.240355014801</v>
      </c>
      <c r="AF2250" s="95">
        <v>1804952.15034485</v>
      </c>
      <c r="AG2250" s="95">
        <v>792657.12615966797</v>
      </c>
      <c r="AH2250" s="95">
        <v>0</v>
      </c>
      <c r="AI2250" s="95">
        <v>1729176.5688629199</v>
      </c>
      <c r="AJ2250" s="95">
        <v>423337.27589034999</v>
      </c>
      <c r="AK2250" s="95">
        <v>0</v>
      </c>
      <c r="AL2250" s="95">
        <v>228910.49664688099</v>
      </c>
      <c r="AM2250" s="95">
        <v>0</v>
      </c>
      <c r="AN2250" s="95">
        <v>15540464.432617201</v>
      </c>
      <c r="AO2250" s="95">
        <v>36580862.395019501</v>
      </c>
      <c r="AP2250" s="95">
        <v>150.08733611553899</v>
      </c>
      <c r="AQ2250" s="95">
        <v>7867247.4431762705</v>
      </c>
      <c r="AR2250" s="95">
        <v>5171341.3807373</v>
      </c>
      <c r="AS2250" s="95">
        <v>1906436.4033203099</v>
      </c>
      <c r="AT2250" s="95">
        <v>0</v>
      </c>
      <c r="AU2250" s="95">
        <v>0</v>
      </c>
      <c r="AV2250" s="95">
        <v>46649533.206542999</v>
      </c>
      <c r="AW2250" s="95">
        <v>68700.396141052202</v>
      </c>
      <c r="AX2250" s="95">
        <v>303427.624065399</v>
      </c>
      <c r="AY2250" s="95">
        <v>17372112.162353501</v>
      </c>
      <c r="AZ2250" s="95">
        <v>6802241.21801758</v>
      </c>
      <c r="BA2250" s="95">
        <v>0</v>
      </c>
      <c r="BB2250" s="95">
        <v>16441583.6213379</v>
      </c>
      <c r="BC2250" s="95">
        <v>3697692.6958313002</v>
      </c>
      <c r="BD2250" s="95">
        <v>0</v>
      </c>
      <c r="BE2250" s="95">
        <v>1899197.2608642599</v>
      </c>
      <c r="BF2250" s="95">
        <v>0</v>
      </c>
      <c r="BG2250" s="95">
        <v>46800771.1708984</v>
      </c>
      <c r="BH2250" s="95">
        <v>8493657.1379394494</v>
      </c>
      <c r="BI2250" s="95">
        <v>7.01793380797608</v>
      </c>
      <c r="BJ2250" s="95">
        <v>2737609.2998352102</v>
      </c>
      <c r="BK2250" s="95">
        <v>1973153.8706817599</v>
      </c>
      <c r="BL2250" s="95">
        <v>0</v>
      </c>
      <c r="BM2250" s="95">
        <v>0</v>
      </c>
      <c r="BN2250" s="95">
        <v>0</v>
      </c>
      <c r="BO2250" s="95">
        <v>0</v>
      </c>
      <c r="BP2250" s="95">
        <v>0</v>
      </c>
      <c r="BQ2250" s="95">
        <v>0</v>
      </c>
      <c r="BR2250" s="95">
        <v>5544480.1819457998</v>
      </c>
      <c r="BS2250" s="95">
        <v>2504413.0018615699</v>
      </c>
      <c r="BT2250" s="95">
        <v>0</v>
      </c>
      <c r="BU2250" s="95">
        <v>1249344.9399871801</v>
      </c>
      <c r="BV2250" s="95">
        <v>1963383.31132507</v>
      </c>
      <c r="BW2250" s="95">
        <v>0</v>
      </c>
      <c r="BX2250" s="95">
        <v>159788.77986335801</v>
      </c>
      <c r="BY2250" s="95">
        <v>0</v>
      </c>
      <c r="BZ2250" s="95">
        <v>0</v>
      </c>
      <c r="CA2250" s="95">
        <v>86524.979003906294</v>
      </c>
      <c r="CB2250" s="95">
        <v>4783679.2155151404</v>
      </c>
      <c r="CC2250" s="95">
        <v>44772969.817382798</v>
      </c>
      <c r="CD2250" s="95">
        <v>11236760.5656738</v>
      </c>
      <c r="CE2250" s="95">
        <v>1743.0119589716201</v>
      </c>
      <c r="CF2250" s="95">
        <v>230005.46006012001</v>
      </c>
      <c r="CG2250" s="95">
        <v>1904928.24455261</v>
      </c>
      <c r="CH2250" s="95">
        <v>0</v>
      </c>
      <c r="CI2250" s="95">
        <v>88267.1874856949</v>
      </c>
      <c r="CJ2250" s="95">
        <v>5017773.9986572303</v>
      </c>
      <c r="CK2250" s="95">
        <v>46634895.232421897</v>
      </c>
      <c r="CL2250" s="95">
        <v>11386555.682617201</v>
      </c>
      <c r="CM2250" s="160">
        <v>134954.79582786601</v>
      </c>
      <c r="CN2250" s="160">
        <v>20556620.497314502</v>
      </c>
      <c r="CO2250" s="160">
        <v>93277898.479492202</v>
      </c>
      <c r="CP2250" s="95">
        <v>11386555.682617201</v>
      </c>
      <c r="CQ2250" s="95">
        <v>0</v>
      </c>
      <c r="CR2250" s="95">
        <v>0</v>
      </c>
      <c r="CS2250" s="95">
        <v>0</v>
      </c>
      <c r="CT2250" s="95">
        <v>0</v>
      </c>
      <c r="CU2250" s="161">
        <v>5013684.6755752601</v>
      </c>
      <c r="CV2250" s="161">
        <v>46677898.06193541</v>
      </c>
    </row>
    <row r="2251" spans="1:100" x14ac:dyDescent="0.2">
      <c r="A2251" s="94" t="s">
        <v>187</v>
      </c>
      <c r="B2251" s="96">
        <v>41518</v>
      </c>
      <c r="C2251" s="95">
        <v>73609.919251441999</v>
      </c>
      <c r="D2251" s="95">
        <v>0</v>
      </c>
      <c r="E2251" s="95">
        <v>12276.2131646872</v>
      </c>
      <c r="F2251" s="95">
        <v>9687.7240426540393</v>
      </c>
      <c r="G2251" s="95">
        <v>1719.8997643739001</v>
      </c>
      <c r="H2251" s="95">
        <v>1</v>
      </c>
      <c r="I2251" s="95">
        <v>0</v>
      </c>
      <c r="J2251" s="95">
        <v>46660.070211887403</v>
      </c>
      <c r="K2251" s="95">
        <v>219.316215401515</v>
      </c>
      <c r="L2251" s="95">
        <v>251.13448748737599</v>
      </c>
      <c r="M2251" s="95">
        <v>36507.084448814399</v>
      </c>
      <c r="N2251" s="95">
        <v>6600.0243176817903</v>
      </c>
      <c r="O2251" s="95">
        <v>0</v>
      </c>
      <c r="P2251" s="95">
        <v>38829.491920471199</v>
      </c>
      <c r="Q2251" s="95">
        <v>3839.7922922074799</v>
      </c>
      <c r="R2251" s="95">
        <v>0</v>
      </c>
      <c r="S2251" s="95">
        <v>1713.28182908893</v>
      </c>
      <c r="T2251" s="95">
        <v>0.97567302340030404</v>
      </c>
      <c r="U2251" s="95">
        <v>46911.694840908101</v>
      </c>
      <c r="V2251" s="95">
        <v>3826327.4273071298</v>
      </c>
      <c r="W2251" s="95">
        <v>11.7300658068852</v>
      </c>
      <c r="X2251" s="95">
        <v>916065.14445495605</v>
      </c>
      <c r="Y2251" s="95">
        <v>621991.52298736596</v>
      </c>
      <c r="Z2251" s="95">
        <v>229037.51763725301</v>
      </c>
      <c r="AA2251" s="95">
        <v>0</v>
      </c>
      <c r="AB2251" s="95">
        <v>0</v>
      </c>
      <c r="AC2251" s="95">
        <v>15514694.631225601</v>
      </c>
      <c r="AD2251" s="95">
        <v>18917.148725986499</v>
      </c>
      <c r="AE2251" s="95">
        <v>17503.982934236501</v>
      </c>
      <c r="AF2251" s="95">
        <v>1808844.4618682901</v>
      </c>
      <c r="AG2251" s="95">
        <v>770564.07932281506</v>
      </c>
      <c r="AH2251" s="95">
        <v>0</v>
      </c>
      <c r="AI2251" s="95">
        <v>1726198.7217865</v>
      </c>
      <c r="AJ2251" s="95">
        <v>424217.30763626099</v>
      </c>
      <c r="AK2251" s="95">
        <v>0</v>
      </c>
      <c r="AL2251" s="95">
        <v>227740.01278877299</v>
      </c>
      <c r="AM2251" s="95">
        <v>0</v>
      </c>
      <c r="AN2251" s="95">
        <v>15534691.2032471</v>
      </c>
      <c r="AO2251" s="95">
        <v>36741393.060058601</v>
      </c>
      <c r="AP2251" s="95">
        <v>141.985036145896</v>
      </c>
      <c r="AQ2251" s="95">
        <v>7664158.6737670898</v>
      </c>
      <c r="AR2251" s="95">
        <v>5015273.25817871</v>
      </c>
      <c r="AS2251" s="95">
        <v>1898207.8258056601</v>
      </c>
      <c r="AT2251" s="95">
        <v>0</v>
      </c>
      <c r="AU2251" s="95">
        <v>0</v>
      </c>
      <c r="AV2251" s="95">
        <v>46667871.764160201</v>
      </c>
      <c r="AW2251" s="95">
        <v>60477.078236579902</v>
      </c>
      <c r="AX2251" s="95">
        <v>167717.11457443199</v>
      </c>
      <c r="AY2251" s="95">
        <v>17474644.837890599</v>
      </c>
      <c r="AZ2251" s="95">
        <v>6638341.5380859403</v>
      </c>
      <c r="BA2251" s="95">
        <v>0</v>
      </c>
      <c r="BB2251" s="95">
        <v>16493987.7427979</v>
      </c>
      <c r="BC2251" s="95">
        <v>3712534.2617492699</v>
      </c>
      <c r="BD2251" s="95">
        <v>0</v>
      </c>
      <c r="BE2251" s="95">
        <v>1885977.3416442899</v>
      </c>
      <c r="BF2251" s="95">
        <v>0</v>
      </c>
      <c r="BG2251" s="95">
        <v>46656404.701171897</v>
      </c>
      <c r="BH2251" s="95">
        <v>8502182.7200927697</v>
      </c>
      <c r="BI2251" s="95">
        <v>9.4695793779101205</v>
      </c>
      <c r="BJ2251" s="95">
        <v>2679246.4089660598</v>
      </c>
      <c r="BK2251" s="95">
        <v>1926944.1417846701</v>
      </c>
      <c r="BL2251" s="95">
        <v>0</v>
      </c>
      <c r="BM2251" s="95">
        <v>0</v>
      </c>
      <c r="BN2251" s="95">
        <v>0</v>
      </c>
      <c r="BO2251" s="95">
        <v>0</v>
      </c>
      <c r="BP2251" s="95">
        <v>0</v>
      </c>
      <c r="BQ2251" s="95">
        <v>0</v>
      </c>
      <c r="BR2251" s="95">
        <v>5594492.1704711895</v>
      </c>
      <c r="BS2251" s="95">
        <v>2443209.6942443801</v>
      </c>
      <c r="BT2251" s="95">
        <v>0</v>
      </c>
      <c r="BU2251" s="95">
        <v>1040513.68999481</v>
      </c>
      <c r="BV2251" s="95">
        <v>1962766.35296631</v>
      </c>
      <c r="BW2251" s="95">
        <v>0</v>
      </c>
      <c r="BX2251" s="95">
        <v>134115.59988975499</v>
      </c>
      <c r="BY2251" s="95">
        <v>0</v>
      </c>
      <c r="BZ2251" s="95">
        <v>0</v>
      </c>
      <c r="CA2251" s="95">
        <v>85897.4140529633</v>
      </c>
      <c r="CB2251" s="95">
        <v>4745783.0700073196</v>
      </c>
      <c r="CC2251" s="95">
        <v>44489697.603027299</v>
      </c>
      <c r="CD2251" s="95">
        <v>11153344.782836899</v>
      </c>
      <c r="CE2251" s="95">
        <v>1719.8179825544401</v>
      </c>
      <c r="CF2251" s="95">
        <v>228994.863124847</v>
      </c>
      <c r="CG2251" s="95">
        <v>1899062.3909454299</v>
      </c>
      <c r="CH2251" s="95">
        <v>0</v>
      </c>
      <c r="CI2251" s="95">
        <v>87613.544954299898</v>
      </c>
      <c r="CJ2251" s="95">
        <v>4972784.1536865197</v>
      </c>
      <c r="CK2251" s="95">
        <v>46358063.047363304</v>
      </c>
      <c r="CL2251" s="95">
        <v>11309366.115600601</v>
      </c>
      <c r="CM2251" s="160">
        <v>134238.14984703099</v>
      </c>
      <c r="CN2251" s="160">
        <v>20504623.5712891</v>
      </c>
      <c r="CO2251" s="160">
        <v>93032307.769531295</v>
      </c>
      <c r="CP2251" s="95">
        <v>11309366.115600601</v>
      </c>
      <c r="CQ2251" s="95">
        <v>0</v>
      </c>
      <c r="CR2251" s="95">
        <v>0</v>
      </c>
      <c r="CS2251" s="95">
        <v>0</v>
      </c>
      <c r="CT2251" s="95">
        <v>0</v>
      </c>
      <c r="CU2251" s="161">
        <v>4974777.933132167</v>
      </c>
      <c r="CV2251" s="161">
        <v>46388759.993972726</v>
      </c>
    </row>
    <row r="2252" spans="1:100" x14ac:dyDescent="0.2">
      <c r="A2252" s="94" t="s">
        <v>187</v>
      </c>
      <c r="B2252" s="96">
        <v>41609</v>
      </c>
      <c r="C2252" s="95">
        <v>72955.920614242597</v>
      </c>
      <c r="D2252" s="95">
        <v>0</v>
      </c>
      <c r="E2252" s="95">
        <v>11866.3649581671</v>
      </c>
      <c r="F2252" s="95">
        <v>9353.4532319307309</v>
      </c>
      <c r="G2252" s="95">
        <v>1686.3328885436099</v>
      </c>
      <c r="H2252" s="95">
        <v>1</v>
      </c>
      <c r="I2252" s="95">
        <v>0</v>
      </c>
      <c r="J2252" s="95">
        <v>46471.670809269002</v>
      </c>
      <c r="K2252" s="95">
        <v>177.826292579994</v>
      </c>
      <c r="L2252" s="95">
        <v>179.85888498276501</v>
      </c>
      <c r="M2252" s="95">
        <v>36324.469221115098</v>
      </c>
      <c r="N2252" s="95">
        <v>6433.4143217802002</v>
      </c>
      <c r="O2252" s="95">
        <v>0</v>
      </c>
      <c r="P2252" s="95">
        <v>38128.096225261703</v>
      </c>
      <c r="Q2252" s="95">
        <v>3775.25122123957</v>
      </c>
      <c r="R2252" s="95">
        <v>0</v>
      </c>
      <c r="S2252" s="95">
        <v>1687.02634508908</v>
      </c>
      <c r="T2252" s="95">
        <v>1.01322903609253</v>
      </c>
      <c r="U2252" s="95">
        <v>46643.294553279899</v>
      </c>
      <c r="V2252" s="95">
        <v>3753156.38916016</v>
      </c>
      <c r="W2252" s="95">
        <v>12.310062052914899</v>
      </c>
      <c r="X2252" s="95">
        <v>876116.89392089797</v>
      </c>
      <c r="Y2252" s="95">
        <v>590981.32826995896</v>
      </c>
      <c r="Z2252" s="95">
        <v>226087.01690864601</v>
      </c>
      <c r="AA2252" s="95">
        <v>0</v>
      </c>
      <c r="AB2252" s="95">
        <v>0</v>
      </c>
      <c r="AC2252" s="95">
        <v>15362067.935302701</v>
      </c>
      <c r="AD2252" s="95">
        <v>17157.039116144198</v>
      </c>
      <c r="AE2252" s="95">
        <v>13437.623768448801</v>
      </c>
      <c r="AF2252" s="95">
        <v>1779256.5641784701</v>
      </c>
      <c r="AG2252" s="95">
        <v>742684.38758850098</v>
      </c>
      <c r="AH2252" s="95">
        <v>0</v>
      </c>
      <c r="AI2252" s="95">
        <v>1683857.4134521501</v>
      </c>
      <c r="AJ2252" s="95">
        <v>411602.49245834397</v>
      </c>
      <c r="AK2252" s="95">
        <v>0</v>
      </c>
      <c r="AL2252" s="95">
        <v>224994.02561378499</v>
      </c>
      <c r="AM2252" s="95">
        <v>0</v>
      </c>
      <c r="AN2252" s="95">
        <v>15361132.822387701</v>
      </c>
      <c r="AO2252" s="95">
        <v>36198346.254394501</v>
      </c>
      <c r="AP2252" s="95">
        <v>146.21876736171501</v>
      </c>
      <c r="AQ2252" s="95">
        <v>7322434.0179443397</v>
      </c>
      <c r="AR2252" s="95">
        <v>4758793.4270019503</v>
      </c>
      <c r="AS2252" s="95">
        <v>1879823.62690735</v>
      </c>
      <c r="AT2252" s="95">
        <v>0</v>
      </c>
      <c r="AU2252" s="95">
        <v>0</v>
      </c>
      <c r="AV2252" s="95">
        <v>46617675.6181641</v>
      </c>
      <c r="AW2252" s="95">
        <v>55551.016746997797</v>
      </c>
      <c r="AX2252" s="95">
        <v>109533.16318893401</v>
      </c>
      <c r="AY2252" s="95">
        <v>17257076.1169434</v>
      </c>
      <c r="AZ2252" s="95">
        <v>6411172.8823242197</v>
      </c>
      <c r="BA2252" s="95">
        <v>0</v>
      </c>
      <c r="BB2252" s="95">
        <v>16141353.2219238</v>
      </c>
      <c r="BC2252" s="95">
        <v>3609333.96551514</v>
      </c>
      <c r="BD2252" s="95">
        <v>0</v>
      </c>
      <c r="BE2252" s="95">
        <v>1871347.3067016599</v>
      </c>
      <c r="BF2252" s="95">
        <v>0</v>
      </c>
      <c r="BG2252" s="95">
        <v>46627242.039550804</v>
      </c>
      <c r="BH2252" s="95">
        <v>8452786.7246093806</v>
      </c>
      <c r="BI2252" s="95">
        <v>9.5019971509464103</v>
      </c>
      <c r="BJ2252" s="95">
        <v>2620678.5403442401</v>
      </c>
      <c r="BK2252" s="95">
        <v>1855627.9776001</v>
      </c>
      <c r="BL2252" s="95">
        <v>0</v>
      </c>
      <c r="BM2252" s="95">
        <v>0</v>
      </c>
      <c r="BN2252" s="95">
        <v>0</v>
      </c>
      <c r="BO2252" s="95">
        <v>0</v>
      </c>
      <c r="BP2252" s="95">
        <v>0</v>
      </c>
      <c r="BQ2252" s="95">
        <v>0</v>
      </c>
      <c r="BR2252" s="95">
        <v>5598373.7452392597</v>
      </c>
      <c r="BS2252" s="95">
        <v>2365625.9630127</v>
      </c>
      <c r="BT2252" s="95">
        <v>0</v>
      </c>
      <c r="BU2252" s="95">
        <v>1201825.9099884001</v>
      </c>
      <c r="BV2252" s="95">
        <v>1925025.5931854199</v>
      </c>
      <c r="BW2252" s="95">
        <v>0</v>
      </c>
      <c r="BX2252" s="95">
        <v>152726.329872131</v>
      </c>
      <c r="BY2252" s="95">
        <v>0</v>
      </c>
      <c r="BZ2252" s="95">
        <v>0</v>
      </c>
      <c r="CA2252" s="95">
        <v>84823.207726478606</v>
      </c>
      <c r="CB2252" s="95">
        <v>4632313.2017822303</v>
      </c>
      <c r="CC2252" s="95">
        <v>43479878.205566399</v>
      </c>
      <c r="CD2252" s="95">
        <v>11060362.220947299</v>
      </c>
      <c r="CE2252" s="95">
        <v>1687.41623087227</v>
      </c>
      <c r="CF2252" s="95">
        <v>225977.65839004499</v>
      </c>
      <c r="CG2252" s="95">
        <v>1878904.59103394</v>
      </c>
      <c r="CH2252" s="95">
        <v>0</v>
      </c>
      <c r="CI2252" s="95">
        <v>86509.771629333496</v>
      </c>
      <c r="CJ2252" s="95">
        <v>4861105.2446899395</v>
      </c>
      <c r="CK2252" s="95">
        <v>45361710.4462891</v>
      </c>
      <c r="CL2252" s="95">
        <v>11215246.2996826</v>
      </c>
      <c r="CM2252" s="160">
        <v>132893.39681434599</v>
      </c>
      <c r="CN2252" s="160">
        <v>20188747.184814502</v>
      </c>
      <c r="CO2252" s="160">
        <v>91897887.402343795</v>
      </c>
      <c r="CP2252" s="95">
        <v>11215246.2996826</v>
      </c>
      <c r="CQ2252" s="95">
        <v>0</v>
      </c>
      <c r="CR2252" s="95">
        <v>0</v>
      </c>
      <c r="CS2252" s="95">
        <v>0</v>
      </c>
      <c r="CT2252" s="95">
        <v>0</v>
      </c>
      <c r="CU2252" s="161">
        <v>4858290.8601722755</v>
      </c>
      <c r="CV2252" s="161">
        <v>45358782.796600342</v>
      </c>
    </row>
    <row r="2253" spans="1:100" x14ac:dyDescent="0.2">
      <c r="A2253" s="94" t="s">
        <v>187</v>
      </c>
      <c r="B2253" s="96">
        <v>41699</v>
      </c>
      <c r="C2253" s="95">
        <v>73316.670080184893</v>
      </c>
      <c r="D2253" s="95">
        <v>0</v>
      </c>
      <c r="E2253" s="95">
        <v>11576.8147466183</v>
      </c>
      <c r="F2253" s="95">
        <v>9123.9815971851294</v>
      </c>
      <c r="G2253" s="95">
        <v>1714.96436215937</v>
      </c>
      <c r="H2253" s="95">
        <v>1</v>
      </c>
      <c r="I2253" s="95">
        <v>0</v>
      </c>
      <c r="J2253" s="95">
        <v>46394.1880259514</v>
      </c>
      <c r="K2253" s="95">
        <v>137.360518664122</v>
      </c>
      <c r="L2253" s="95">
        <v>183.45935922116001</v>
      </c>
      <c r="M2253" s="95">
        <v>36762.9192638397</v>
      </c>
      <c r="N2253" s="95">
        <v>6282.4531929492996</v>
      </c>
      <c r="O2253" s="95">
        <v>0</v>
      </c>
      <c r="P2253" s="95">
        <v>37809.670671939901</v>
      </c>
      <c r="Q2253" s="95">
        <v>3762.5288200974501</v>
      </c>
      <c r="R2253" s="95">
        <v>0</v>
      </c>
      <c r="S2253" s="95">
        <v>1706.1482756733899</v>
      </c>
      <c r="T2253" s="95">
        <v>0.99658193672803497</v>
      </c>
      <c r="U2253" s="95">
        <v>46499.524165153503</v>
      </c>
      <c r="V2253" s="95">
        <v>3736490.2621765099</v>
      </c>
      <c r="W2253" s="95">
        <v>0</v>
      </c>
      <c r="X2253" s="95">
        <v>850674.66906738305</v>
      </c>
      <c r="Y2253" s="95">
        <v>569378.85026550305</v>
      </c>
      <c r="Z2253" s="95">
        <v>224133.36857032799</v>
      </c>
      <c r="AA2253" s="95">
        <v>0</v>
      </c>
      <c r="AB2253" s="95">
        <v>0</v>
      </c>
      <c r="AC2253" s="95">
        <v>15191408.9293213</v>
      </c>
      <c r="AD2253" s="95">
        <v>12623.561411619199</v>
      </c>
      <c r="AE2253" s="95">
        <v>14148.9130586386</v>
      </c>
      <c r="AF2253" s="95">
        <v>1790550.29768372</v>
      </c>
      <c r="AG2253" s="95">
        <v>724444.01449584996</v>
      </c>
      <c r="AH2253" s="95">
        <v>0</v>
      </c>
      <c r="AI2253" s="95">
        <v>1665581.8226470901</v>
      </c>
      <c r="AJ2253" s="95">
        <v>408375.200077057</v>
      </c>
      <c r="AK2253" s="95">
        <v>0</v>
      </c>
      <c r="AL2253" s="95">
        <v>223446.197498322</v>
      </c>
      <c r="AM2253" s="95">
        <v>0</v>
      </c>
      <c r="AN2253" s="95">
        <v>15234154.744873</v>
      </c>
      <c r="AO2253" s="95">
        <v>36238678.372070298</v>
      </c>
      <c r="AP2253" s="95">
        <v>0</v>
      </c>
      <c r="AQ2253" s="95">
        <v>7152224.16870117</v>
      </c>
      <c r="AR2253" s="95">
        <v>4596018.3213501005</v>
      </c>
      <c r="AS2253" s="95">
        <v>1879181.0037994401</v>
      </c>
      <c r="AT2253" s="95">
        <v>0</v>
      </c>
      <c r="AU2253" s="95">
        <v>0</v>
      </c>
      <c r="AV2253" s="95">
        <v>46525636.728515603</v>
      </c>
      <c r="AW2253" s="95">
        <v>41103.893338680296</v>
      </c>
      <c r="AX2253" s="95">
        <v>129505.24802780199</v>
      </c>
      <c r="AY2253" s="95">
        <v>17492134.9758301</v>
      </c>
      <c r="AZ2253" s="95">
        <v>6299575.8038330097</v>
      </c>
      <c r="BA2253" s="95">
        <v>0</v>
      </c>
      <c r="BB2253" s="95">
        <v>16003395.6918945</v>
      </c>
      <c r="BC2253" s="95">
        <v>3602620.4582824698</v>
      </c>
      <c r="BD2253" s="95">
        <v>0</v>
      </c>
      <c r="BE2253" s="95">
        <v>1873463.1471557601</v>
      </c>
      <c r="BF2253" s="95">
        <v>0</v>
      </c>
      <c r="BG2253" s="95">
        <v>46674813.630859397</v>
      </c>
      <c r="BH2253" s="95">
        <v>8440974.65771484</v>
      </c>
      <c r="BI2253" s="95">
        <v>0</v>
      </c>
      <c r="BJ2253" s="95">
        <v>2518491.7960205101</v>
      </c>
      <c r="BK2253" s="95">
        <v>1795701.4540405299</v>
      </c>
      <c r="BL2253" s="95">
        <v>0</v>
      </c>
      <c r="BM2253" s="95">
        <v>0</v>
      </c>
      <c r="BN2253" s="95">
        <v>0</v>
      </c>
      <c r="BO2253" s="95">
        <v>0</v>
      </c>
      <c r="BP2253" s="95">
        <v>0</v>
      </c>
      <c r="BQ2253" s="95">
        <v>0</v>
      </c>
      <c r="BR2253" s="95">
        <v>5557965.36328125</v>
      </c>
      <c r="BS2253" s="95">
        <v>2320677.5538024898</v>
      </c>
      <c r="BT2253" s="95">
        <v>0</v>
      </c>
      <c r="BU2253" s="95">
        <v>1171622.08999634</v>
      </c>
      <c r="BV2253" s="95">
        <v>1914057.9803772001</v>
      </c>
      <c r="BW2253" s="95">
        <v>0</v>
      </c>
      <c r="BX2253" s="95">
        <v>155516.63987541199</v>
      </c>
      <c r="BY2253" s="95">
        <v>0</v>
      </c>
      <c r="BZ2253" s="95">
        <v>0</v>
      </c>
      <c r="CA2253" s="95">
        <v>84869.0597162247</v>
      </c>
      <c r="CB2253" s="95">
        <v>4617440.4704589797</v>
      </c>
      <c r="CC2253" s="95">
        <v>43686418.221191399</v>
      </c>
      <c r="CD2253" s="95">
        <v>10996316.9807129</v>
      </c>
      <c r="CE2253" s="95">
        <v>1716.41480390728</v>
      </c>
      <c r="CF2253" s="95">
        <v>224405.88943672201</v>
      </c>
      <c r="CG2253" s="95">
        <v>1880149.2613067599</v>
      </c>
      <c r="CH2253" s="95">
        <v>0</v>
      </c>
      <c r="CI2253" s="95">
        <v>86589.252864837603</v>
      </c>
      <c r="CJ2253" s="95">
        <v>4846183.1979980497</v>
      </c>
      <c r="CK2253" s="95">
        <v>45589355.03125</v>
      </c>
      <c r="CL2253" s="95">
        <v>11140673.369262701</v>
      </c>
      <c r="CM2253" s="160">
        <v>132934.34408187901</v>
      </c>
      <c r="CN2253" s="160">
        <v>20094724.642578099</v>
      </c>
      <c r="CO2253" s="160">
        <v>92179125.714843795</v>
      </c>
      <c r="CP2253" s="95">
        <v>11140673.369262701</v>
      </c>
      <c r="CQ2253" s="95">
        <v>0</v>
      </c>
      <c r="CR2253" s="95">
        <v>0</v>
      </c>
      <c r="CS2253" s="95">
        <v>0</v>
      </c>
      <c r="CT2253" s="95">
        <v>0</v>
      </c>
      <c r="CU2253" s="161">
        <v>4841846.3598957015</v>
      </c>
      <c r="CV2253" s="161">
        <v>45566567.482498161</v>
      </c>
    </row>
    <row r="2254" spans="1:100" x14ac:dyDescent="0.2">
      <c r="A2254" s="94" t="s">
        <v>187</v>
      </c>
      <c r="B2254" s="96">
        <v>41791</v>
      </c>
      <c r="C2254" s="95">
        <v>72999.878659248396</v>
      </c>
      <c r="D2254" s="95">
        <v>0</v>
      </c>
      <c r="E2254" s="95">
        <v>11209.707665800999</v>
      </c>
      <c r="F2254" s="95">
        <v>8830.9167770147305</v>
      </c>
      <c r="G2254" s="95">
        <v>1718.0823258012499</v>
      </c>
      <c r="H2254" s="95">
        <v>0</v>
      </c>
      <c r="I2254" s="95">
        <v>0</v>
      </c>
      <c r="J2254" s="95">
        <v>46249.600445270502</v>
      </c>
      <c r="K2254" s="95">
        <v>97.226711180061102</v>
      </c>
      <c r="L2254" s="95">
        <v>418.87912771478301</v>
      </c>
      <c r="M2254" s="95">
        <v>36582.5261077881</v>
      </c>
      <c r="N2254" s="95">
        <v>6218.2022197842598</v>
      </c>
      <c r="O2254" s="95">
        <v>0</v>
      </c>
      <c r="P2254" s="95">
        <v>37291.033163547501</v>
      </c>
      <c r="Q2254" s="95">
        <v>3714.6226544082201</v>
      </c>
      <c r="R2254" s="95">
        <v>0</v>
      </c>
      <c r="S2254" s="95">
        <v>1716.99859778583</v>
      </c>
      <c r="T2254" s="95">
        <v>0</v>
      </c>
      <c r="U2254" s="95">
        <v>46352.248151302301</v>
      </c>
      <c r="V2254" s="95">
        <v>3734055.4365539602</v>
      </c>
      <c r="W2254" s="95">
        <v>0</v>
      </c>
      <c r="X2254" s="95">
        <v>817098.30461120605</v>
      </c>
      <c r="Y2254" s="95">
        <v>548280.59926605201</v>
      </c>
      <c r="Z2254" s="95">
        <v>223077.110977173</v>
      </c>
      <c r="AA2254" s="95">
        <v>0</v>
      </c>
      <c r="AB2254" s="95">
        <v>0</v>
      </c>
      <c r="AC2254" s="95">
        <v>15119353.431762701</v>
      </c>
      <c r="AD2254" s="95">
        <v>7825.0442006588</v>
      </c>
      <c r="AE2254" s="95">
        <v>15659.2405412197</v>
      </c>
      <c r="AF2254" s="95">
        <v>1781436.0635681199</v>
      </c>
      <c r="AG2254" s="95">
        <v>711389.37429046596</v>
      </c>
      <c r="AH2254" s="95">
        <v>0</v>
      </c>
      <c r="AI2254" s="95">
        <v>1637309.09919739</v>
      </c>
      <c r="AJ2254" s="95">
        <v>404517.22857284499</v>
      </c>
      <c r="AK2254" s="95">
        <v>0</v>
      </c>
      <c r="AL2254" s="95">
        <v>222327.59068107599</v>
      </c>
      <c r="AM2254" s="95">
        <v>0</v>
      </c>
      <c r="AN2254" s="95">
        <v>15103128.0820313</v>
      </c>
      <c r="AO2254" s="95">
        <v>36380418.781738304</v>
      </c>
      <c r="AP2254" s="95">
        <v>0</v>
      </c>
      <c r="AQ2254" s="95">
        <v>6907523.58837891</v>
      </c>
      <c r="AR2254" s="95">
        <v>4420522.7669677697</v>
      </c>
      <c r="AS2254" s="95">
        <v>1869452.43499756</v>
      </c>
      <c r="AT2254" s="95">
        <v>0</v>
      </c>
      <c r="AU2254" s="95">
        <v>0</v>
      </c>
      <c r="AV2254" s="95">
        <v>46360320.449218802</v>
      </c>
      <c r="AW2254" s="95">
        <v>25537.922246933002</v>
      </c>
      <c r="AX2254" s="95">
        <v>149288.07164573701</v>
      </c>
      <c r="AY2254" s="95">
        <v>17484745.760742199</v>
      </c>
      <c r="AZ2254" s="95">
        <v>6191270.828125</v>
      </c>
      <c r="BA2254" s="95">
        <v>0</v>
      </c>
      <c r="BB2254" s="95">
        <v>15820333.302490201</v>
      </c>
      <c r="BC2254" s="95">
        <v>3580610.9406433101</v>
      </c>
      <c r="BD2254" s="95">
        <v>0</v>
      </c>
      <c r="BE2254" s="95">
        <v>1865187.15397644</v>
      </c>
      <c r="BF2254" s="95">
        <v>0</v>
      </c>
      <c r="BG2254" s="95">
        <v>46320088.941894501</v>
      </c>
      <c r="BH2254" s="95">
        <v>8421415.31884766</v>
      </c>
      <c r="BI2254" s="95">
        <v>0</v>
      </c>
      <c r="BJ2254" s="95">
        <v>2452162.7224121098</v>
      </c>
      <c r="BK2254" s="95">
        <v>1743711.2562103299</v>
      </c>
      <c r="BL2254" s="95">
        <v>0</v>
      </c>
      <c r="BM2254" s="95">
        <v>0</v>
      </c>
      <c r="BN2254" s="95">
        <v>0</v>
      </c>
      <c r="BO2254" s="95">
        <v>0</v>
      </c>
      <c r="BP2254" s="95">
        <v>0</v>
      </c>
      <c r="BQ2254" s="95">
        <v>0</v>
      </c>
      <c r="BR2254" s="95">
        <v>5595409.7923584003</v>
      </c>
      <c r="BS2254" s="95">
        <v>2291194.37286377</v>
      </c>
      <c r="BT2254" s="95">
        <v>0</v>
      </c>
      <c r="BU2254" s="95">
        <v>1177963.11999512</v>
      </c>
      <c r="BV2254" s="95">
        <v>1928182.25869751</v>
      </c>
      <c r="BW2254" s="95">
        <v>0</v>
      </c>
      <c r="BX2254" s="95">
        <v>155705.30987739601</v>
      </c>
      <c r="BY2254" s="95">
        <v>0</v>
      </c>
      <c r="BZ2254" s="95">
        <v>0</v>
      </c>
      <c r="CA2254" s="95">
        <v>84212.744077682495</v>
      </c>
      <c r="CB2254" s="95">
        <v>4563869.8496704102</v>
      </c>
      <c r="CC2254" s="95">
        <v>43360550.848632798</v>
      </c>
      <c r="CD2254" s="95">
        <v>10873823.7070313</v>
      </c>
      <c r="CE2254" s="95">
        <v>1718.3196728825601</v>
      </c>
      <c r="CF2254" s="95">
        <v>222961.72185707101</v>
      </c>
      <c r="CG2254" s="95">
        <v>1868803.02682495</v>
      </c>
      <c r="CH2254" s="95">
        <v>0</v>
      </c>
      <c r="CI2254" s="95">
        <v>85933.030435562105</v>
      </c>
      <c r="CJ2254" s="95">
        <v>4786392.71411133</v>
      </c>
      <c r="CK2254" s="95">
        <v>45210776.3447266</v>
      </c>
      <c r="CL2254" s="95">
        <v>11021035.065429701</v>
      </c>
      <c r="CM2254" s="160">
        <v>132020.24799919099</v>
      </c>
      <c r="CN2254" s="160">
        <v>19923972.2497559</v>
      </c>
      <c r="CO2254" s="160">
        <v>91629749.1484375</v>
      </c>
      <c r="CP2254" s="95">
        <v>11021035.065429701</v>
      </c>
      <c r="CQ2254" s="95">
        <v>0</v>
      </c>
      <c r="CR2254" s="95">
        <v>0</v>
      </c>
      <c r="CS2254" s="95">
        <v>0</v>
      </c>
      <c r="CT2254" s="95">
        <v>0</v>
      </c>
      <c r="CU2254" s="161">
        <v>4786831.5715274811</v>
      </c>
      <c r="CV2254" s="161">
        <v>45229353.875457749</v>
      </c>
    </row>
    <row r="2255" spans="1:100" x14ac:dyDescent="0.2">
      <c r="A2255" s="94" t="s">
        <v>187</v>
      </c>
      <c r="B2255" s="96">
        <v>41883</v>
      </c>
      <c r="C2255" s="95">
        <v>73248.703127860994</v>
      </c>
      <c r="D2255" s="95">
        <v>0</v>
      </c>
      <c r="E2255" s="95">
        <v>10866.423918008801</v>
      </c>
      <c r="F2255" s="95">
        <v>8570.9938647747003</v>
      </c>
      <c r="G2255" s="95">
        <v>1760.2479867935201</v>
      </c>
      <c r="H2255" s="95">
        <v>0</v>
      </c>
      <c r="I2255" s="95">
        <v>0</v>
      </c>
      <c r="J2255" s="95">
        <v>45907.556602477998</v>
      </c>
      <c r="K2255" s="95">
        <v>64.276403049938395</v>
      </c>
      <c r="L2255" s="95">
        <v>199.285378891975</v>
      </c>
      <c r="M2255" s="95">
        <v>36742.002559661902</v>
      </c>
      <c r="N2255" s="95">
        <v>6103.57818007469</v>
      </c>
      <c r="O2255" s="95">
        <v>0</v>
      </c>
      <c r="P2255" s="95">
        <v>37418.640321731596</v>
      </c>
      <c r="Q2255" s="95">
        <v>3707.8477777242701</v>
      </c>
      <c r="R2255" s="95">
        <v>0</v>
      </c>
      <c r="S2255" s="95">
        <v>1754.62869566679</v>
      </c>
      <c r="T2255" s="95">
        <v>0</v>
      </c>
      <c r="U2255" s="95">
        <v>46007.594916820497</v>
      </c>
      <c r="V2255" s="95">
        <v>3720575.1911621098</v>
      </c>
      <c r="W2255" s="95">
        <v>0</v>
      </c>
      <c r="X2255" s="95">
        <v>787461.55999755894</v>
      </c>
      <c r="Y2255" s="95">
        <v>522712.97099304199</v>
      </c>
      <c r="Z2255" s="95">
        <v>220096.80589294399</v>
      </c>
      <c r="AA2255" s="95">
        <v>0</v>
      </c>
      <c r="AB2255" s="95">
        <v>0</v>
      </c>
      <c r="AC2255" s="95">
        <v>14999570.2108154</v>
      </c>
      <c r="AD2255" s="95">
        <v>6395.4625335931796</v>
      </c>
      <c r="AE2255" s="95">
        <v>14834.6904746294</v>
      </c>
      <c r="AF2255" s="95">
        <v>1778048.7865448</v>
      </c>
      <c r="AG2255" s="95">
        <v>694148.93482971203</v>
      </c>
      <c r="AH2255" s="95">
        <v>0</v>
      </c>
      <c r="AI2255" s="95">
        <v>1627180.95129395</v>
      </c>
      <c r="AJ2255" s="95">
        <v>394370.466873169</v>
      </c>
      <c r="AK2255" s="95">
        <v>0</v>
      </c>
      <c r="AL2255" s="95">
        <v>219538.11331176799</v>
      </c>
      <c r="AM2255" s="95">
        <v>0</v>
      </c>
      <c r="AN2255" s="95">
        <v>15021049.8718262</v>
      </c>
      <c r="AO2255" s="95">
        <v>36386572.0390625</v>
      </c>
      <c r="AP2255" s="95">
        <v>0</v>
      </c>
      <c r="AQ2255" s="95">
        <v>6693796.9553222703</v>
      </c>
      <c r="AR2255" s="95">
        <v>4232943.0535278302</v>
      </c>
      <c r="AS2255" s="95">
        <v>1854198.1442565899</v>
      </c>
      <c r="AT2255" s="95">
        <v>0</v>
      </c>
      <c r="AU2255" s="95">
        <v>0</v>
      </c>
      <c r="AV2255" s="95">
        <v>46110249.259765603</v>
      </c>
      <c r="AW2255" s="95">
        <v>20823.339629411701</v>
      </c>
      <c r="AX2255" s="95">
        <v>134984.018409729</v>
      </c>
      <c r="AY2255" s="95">
        <v>17534085.2419434</v>
      </c>
      <c r="AZ2255" s="95">
        <v>6074321.4377441397</v>
      </c>
      <c r="BA2255" s="95">
        <v>0</v>
      </c>
      <c r="BB2255" s="95">
        <v>15798782.666381801</v>
      </c>
      <c r="BC2255" s="95">
        <v>3474390.2353210398</v>
      </c>
      <c r="BD2255" s="95">
        <v>0</v>
      </c>
      <c r="BE2255" s="95">
        <v>1849427.4517517099</v>
      </c>
      <c r="BF2255" s="95">
        <v>0</v>
      </c>
      <c r="BG2255" s="95">
        <v>46057592.255859397</v>
      </c>
      <c r="BH2255" s="95">
        <v>8519870.1971435491</v>
      </c>
      <c r="BI2255" s="95">
        <v>0</v>
      </c>
      <c r="BJ2255" s="95">
        <v>2390090.63494873</v>
      </c>
      <c r="BK2255" s="95">
        <v>1681758.88833618</v>
      </c>
      <c r="BL2255" s="95">
        <v>0</v>
      </c>
      <c r="BM2255" s="95">
        <v>0</v>
      </c>
      <c r="BN2255" s="95">
        <v>0</v>
      </c>
      <c r="BO2255" s="95">
        <v>0</v>
      </c>
      <c r="BP2255" s="95">
        <v>0</v>
      </c>
      <c r="BQ2255" s="95">
        <v>0</v>
      </c>
      <c r="BR2255" s="95">
        <v>5652438.8333740197</v>
      </c>
      <c r="BS2255" s="95">
        <v>2248132.83233643</v>
      </c>
      <c r="BT2255" s="95">
        <v>0</v>
      </c>
      <c r="BU2255" s="95">
        <v>984044.05999755894</v>
      </c>
      <c r="BV2255" s="95">
        <v>1877854.2257690399</v>
      </c>
      <c r="BW2255" s="95">
        <v>0</v>
      </c>
      <c r="BX2255" s="95">
        <v>129969.479896545</v>
      </c>
      <c r="BY2255" s="95">
        <v>0</v>
      </c>
      <c r="BZ2255" s="95">
        <v>0</v>
      </c>
      <c r="CA2255" s="95">
        <v>84139.372212410002</v>
      </c>
      <c r="CB2255" s="95">
        <v>4512143.9496459998</v>
      </c>
      <c r="CC2255" s="95">
        <v>43043793.768554702</v>
      </c>
      <c r="CD2255" s="95">
        <v>10889673.5900879</v>
      </c>
      <c r="CE2255" s="95">
        <v>1759.8015633672501</v>
      </c>
      <c r="CF2255" s="95">
        <v>220041.32863807699</v>
      </c>
      <c r="CG2255" s="95">
        <v>1854613.3238830599</v>
      </c>
      <c r="CH2255" s="95">
        <v>0</v>
      </c>
      <c r="CI2255" s="95">
        <v>85898.4012775421</v>
      </c>
      <c r="CJ2255" s="95">
        <v>4729373.1018066397</v>
      </c>
      <c r="CK2255" s="95">
        <v>44931582.275390603</v>
      </c>
      <c r="CL2255" s="95">
        <v>11041831.227661099</v>
      </c>
      <c r="CM2255" s="160">
        <v>131593.233045578</v>
      </c>
      <c r="CN2255" s="160">
        <v>19712100.5629883</v>
      </c>
      <c r="CO2255" s="160">
        <v>91020396.458007798</v>
      </c>
      <c r="CP2255" s="95">
        <v>11041831.227661099</v>
      </c>
      <c r="CQ2255" s="95">
        <v>0</v>
      </c>
      <c r="CR2255" s="95">
        <v>0</v>
      </c>
      <c r="CS2255" s="95">
        <v>0</v>
      </c>
      <c r="CT2255" s="95">
        <v>0</v>
      </c>
      <c r="CU2255" s="161">
        <v>4732185.2782840766</v>
      </c>
      <c r="CV2255" s="161">
        <v>44898407.092437759</v>
      </c>
    </row>
    <row r="2256" spans="1:100" x14ac:dyDescent="0.2">
      <c r="A2256" s="94" t="s">
        <v>187</v>
      </c>
      <c r="B2256" s="96">
        <v>41974</v>
      </c>
      <c r="C2256" s="95">
        <v>72902.377936363206</v>
      </c>
      <c r="D2256" s="95">
        <v>0</v>
      </c>
      <c r="E2256" s="95">
        <v>10627.076023101799</v>
      </c>
      <c r="F2256" s="95">
        <v>8422.5840038061106</v>
      </c>
      <c r="G2256" s="95">
        <v>1767.8230265826001</v>
      </c>
      <c r="H2256" s="95">
        <v>0</v>
      </c>
      <c r="I2256" s="95">
        <v>0</v>
      </c>
      <c r="J2256" s="95">
        <v>45020.184772014603</v>
      </c>
      <c r="K2256" s="95">
        <v>37.164255752693897</v>
      </c>
      <c r="L2256" s="95">
        <v>172.08769601956001</v>
      </c>
      <c r="M2256" s="95">
        <v>36787.832507133498</v>
      </c>
      <c r="N2256" s="95">
        <v>5957.0385802984201</v>
      </c>
      <c r="O2256" s="95">
        <v>0</v>
      </c>
      <c r="P2256" s="95">
        <v>36984.928472042098</v>
      </c>
      <c r="Q2256" s="95">
        <v>3687.88647568226</v>
      </c>
      <c r="R2256" s="95">
        <v>0</v>
      </c>
      <c r="S2256" s="95">
        <v>1767.3150051981199</v>
      </c>
      <c r="T2256" s="95">
        <v>0</v>
      </c>
      <c r="U2256" s="95">
        <v>45043.911199092901</v>
      </c>
      <c r="V2256" s="95">
        <v>3687059.3962707501</v>
      </c>
      <c r="W2256" s="95">
        <v>0</v>
      </c>
      <c r="X2256" s="95">
        <v>766764.31813812302</v>
      </c>
      <c r="Y2256" s="95">
        <v>511637.37123870902</v>
      </c>
      <c r="Z2256" s="95">
        <v>219015.355690002</v>
      </c>
      <c r="AA2256" s="95">
        <v>0</v>
      </c>
      <c r="AB2256" s="95">
        <v>0</v>
      </c>
      <c r="AC2256" s="95">
        <v>14777181.185791001</v>
      </c>
      <c r="AD2256" s="95">
        <v>3919.8470684886001</v>
      </c>
      <c r="AE2256" s="95">
        <v>17537.940698862101</v>
      </c>
      <c r="AF2256" s="95">
        <v>1766060.97303772</v>
      </c>
      <c r="AG2256" s="95">
        <v>680735.84466552699</v>
      </c>
      <c r="AH2256" s="95">
        <v>0</v>
      </c>
      <c r="AI2256" s="95">
        <v>1597166.5288391099</v>
      </c>
      <c r="AJ2256" s="95">
        <v>392294.35802459699</v>
      </c>
      <c r="AK2256" s="95">
        <v>0</v>
      </c>
      <c r="AL2256" s="95">
        <v>218594.224441528</v>
      </c>
      <c r="AM2256" s="95">
        <v>0</v>
      </c>
      <c r="AN2256" s="95">
        <v>14769974.564941401</v>
      </c>
      <c r="AO2256" s="95">
        <v>36180028.557617202</v>
      </c>
      <c r="AP2256" s="95">
        <v>0</v>
      </c>
      <c r="AQ2256" s="95">
        <v>6484362.9071044903</v>
      </c>
      <c r="AR2256" s="95">
        <v>4137906.4331970201</v>
      </c>
      <c r="AS2256" s="95">
        <v>1861750.6489257801</v>
      </c>
      <c r="AT2256" s="95">
        <v>0</v>
      </c>
      <c r="AU2256" s="95">
        <v>0</v>
      </c>
      <c r="AV2256" s="95">
        <v>45785698.638671897</v>
      </c>
      <c r="AW2256" s="95">
        <v>12913.195112347599</v>
      </c>
      <c r="AX2256" s="95">
        <v>198766.443943024</v>
      </c>
      <c r="AY2256" s="95">
        <v>17462022.848388702</v>
      </c>
      <c r="AZ2256" s="95">
        <v>5987866.4952392597</v>
      </c>
      <c r="BA2256" s="95">
        <v>0</v>
      </c>
      <c r="BB2256" s="95">
        <v>15559328.2924805</v>
      </c>
      <c r="BC2256" s="95">
        <v>3490694.1393432599</v>
      </c>
      <c r="BD2256" s="95">
        <v>0</v>
      </c>
      <c r="BE2256" s="95">
        <v>1858567.02351379</v>
      </c>
      <c r="BF2256" s="95">
        <v>0</v>
      </c>
      <c r="BG2256" s="95">
        <v>45741349.244628899</v>
      </c>
      <c r="BH2256" s="95">
        <v>8545388.7994384803</v>
      </c>
      <c r="BI2256" s="95">
        <v>0</v>
      </c>
      <c r="BJ2256" s="95">
        <v>2327584.98577881</v>
      </c>
      <c r="BK2256" s="95">
        <v>1646342.0513305699</v>
      </c>
      <c r="BL2256" s="95">
        <v>0</v>
      </c>
      <c r="BM2256" s="95">
        <v>0</v>
      </c>
      <c r="BN2256" s="95">
        <v>0</v>
      </c>
      <c r="BO2256" s="95">
        <v>0</v>
      </c>
      <c r="BP2256" s="95">
        <v>0</v>
      </c>
      <c r="BQ2256" s="95">
        <v>0</v>
      </c>
      <c r="BR2256" s="95">
        <v>5645592.3014526404</v>
      </c>
      <c r="BS2256" s="95">
        <v>2220730.25</v>
      </c>
      <c r="BT2256" s="95">
        <v>0</v>
      </c>
      <c r="BU2256" s="95">
        <v>1136006.58998108</v>
      </c>
      <c r="BV2256" s="95">
        <v>1887834.3970031701</v>
      </c>
      <c r="BW2256" s="95">
        <v>0</v>
      </c>
      <c r="BX2256" s="95">
        <v>149383.989868164</v>
      </c>
      <c r="BY2256" s="95">
        <v>0</v>
      </c>
      <c r="BZ2256" s="95">
        <v>0</v>
      </c>
      <c r="CA2256" s="95">
        <v>83543.804619789094</v>
      </c>
      <c r="CB2256" s="95">
        <v>4443346.8515014602</v>
      </c>
      <c r="CC2256" s="95">
        <v>42529417.021484397</v>
      </c>
      <c r="CD2256" s="95">
        <v>10852261.544433599</v>
      </c>
      <c r="CE2256" s="95">
        <v>1767.87217736244</v>
      </c>
      <c r="CF2256" s="95">
        <v>218986.145572662</v>
      </c>
      <c r="CG2256" s="95">
        <v>1861497.71801758</v>
      </c>
      <c r="CH2256" s="95">
        <v>0</v>
      </c>
      <c r="CI2256" s="95">
        <v>85305.126508712798</v>
      </c>
      <c r="CJ2256" s="95">
        <v>4659703.6884155301</v>
      </c>
      <c r="CK2256" s="95">
        <v>44382990.149902299</v>
      </c>
      <c r="CL2256" s="95">
        <v>11005167.2973633</v>
      </c>
      <c r="CM2256" s="160">
        <v>130149.829777718</v>
      </c>
      <c r="CN2256" s="160">
        <v>19440142.120117199</v>
      </c>
      <c r="CO2256" s="160">
        <v>90216972.534179702</v>
      </c>
      <c r="CP2256" s="95">
        <v>11005167.2973633</v>
      </c>
      <c r="CQ2256" s="95">
        <v>0</v>
      </c>
      <c r="CR2256" s="95">
        <v>0</v>
      </c>
      <c r="CS2256" s="95">
        <v>0</v>
      </c>
      <c r="CT2256" s="95">
        <v>0</v>
      </c>
      <c r="CU2256" s="161">
        <v>4662332.9970741225</v>
      </c>
      <c r="CV2256" s="161">
        <v>44390914.739501975</v>
      </c>
    </row>
    <row r="2257" spans="1:100" x14ac:dyDescent="0.2">
      <c r="A2257" s="94" t="s">
        <v>187</v>
      </c>
      <c r="B2257" s="96">
        <v>42064</v>
      </c>
      <c r="C2257" s="95">
        <v>72557.024577140794</v>
      </c>
      <c r="D2257" s="95">
        <v>0</v>
      </c>
      <c r="E2257" s="95">
        <v>10273.021065831201</v>
      </c>
      <c r="F2257" s="95">
        <v>8133.0690588355101</v>
      </c>
      <c r="G2257" s="95">
        <v>1784.31771820784</v>
      </c>
      <c r="H2257" s="95">
        <v>0</v>
      </c>
      <c r="I2257" s="95">
        <v>0</v>
      </c>
      <c r="J2257" s="95">
        <v>44853.835741519899</v>
      </c>
      <c r="K2257" s="95">
        <v>24</v>
      </c>
      <c r="L2257" s="95">
        <v>149.64572339318701</v>
      </c>
      <c r="M2257" s="95">
        <v>36621.951213836699</v>
      </c>
      <c r="N2257" s="95">
        <v>5825.86675649881</v>
      </c>
      <c r="O2257" s="95">
        <v>0</v>
      </c>
      <c r="P2257" s="95">
        <v>36506.526171684302</v>
      </c>
      <c r="Q2257" s="95">
        <v>3666.83576372266</v>
      </c>
      <c r="R2257" s="95">
        <v>0</v>
      </c>
      <c r="S2257" s="95">
        <v>1778.6028472334101</v>
      </c>
      <c r="T2257" s="95">
        <v>0</v>
      </c>
      <c r="U2257" s="95">
        <v>44845.8124713898</v>
      </c>
      <c r="V2257" s="95">
        <v>3631261.3573303199</v>
      </c>
      <c r="W2257" s="95">
        <v>0</v>
      </c>
      <c r="X2257" s="95">
        <v>736215.34769439697</v>
      </c>
      <c r="Y2257" s="95">
        <v>485757.13721466099</v>
      </c>
      <c r="Z2257" s="95">
        <v>217618.19365692101</v>
      </c>
      <c r="AA2257" s="95">
        <v>0</v>
      </c>
      <c r="AB2257" s="95">
        <v>0</v>
      </c>
      <c r="AC2257" s="95">
        <v>14660032.1914063</v>
      </c>
      <c r="AD2257" s="95">
        <v>2918.9487744569801</v>
      </c>
      <c r="AE2257" s="95">
        <v>10669.650501251201</v>
      </c>
      <c r="AF2257" s="95">
        <v>1757000.9347534201</v>
      </c>
      <c r="AG2257" s="95">
        <v>661344.87264251697</v>
      </c>
      <c r="AH2257" s="95">
        <v>0</v>
      </c>
      <c r="AI2257" s="95">
        <v>1558313.2447052</v>
      </c>
      <c r="AJ2257" s="95">
        <v>386767.34928512602</v>
      </c>
      <c r="AK2257" s="95">
        <v>0</v>
      </c>
      <c r="AL2257" s="95">
        <v>217100.54892540001</v>
      </c>
      <c r="AM2257" s="95">
        <v>0</v>
      </c>
      <c r="AN2257" s="95">
        <v>14645207.7922363</v>
      </c>
      <c r="AO2257" s="95">
        <v>35812845.013671897</v>
      </c>
      <c r="AP2257" s="95">
        <v>0</v>
      </c>
      <c r="AQ2257" s="95">
        <v>6272167.5729370099</v>
      </c>
      <c r="AR2257" s="95">
        <v>3949050.7179565402</v>
      </c>
      <c r="AS2257" s="95">
        <v>1853444.7386322001</v>
      </c>
      <c r="AT2257" s="95">
        <v>0</v>
      </c>
      <c r="AU2257" s="95">
        <v>0</v>
      </c>
      <c r="AV2257" s="95">
        <v>45682734.537109397</v>
      </c>
      <c r="AW2257" s="95">
        <v>9587</v>
      </c>
      <c r="AX2257" s="95">
        <v>89640.339059829697</v>
      </c>
      <c r="AY2257" s="95">
        <v>17460384.294433601</v>
      </c>
      <c r="AZ2257" s="95">
        <v>5845634.27416992</v>
      </c>
      <c r="BA2257" s="95">
        <v>0</v>
      </c>
      <c r="BB2257" s="95">
        <v>15250773.106933599</v>
      </c>
      <c r="BC2257" s="95">
        <v>3448558.1383972201</v>
      </c>
      <c r="BD2257" s="95">
        <v>0</v>
      </c>
      <c r="BE2257" s="95">
        <v>1848947.3568267799</v>
      </c>
      <c r="BF2257" s="95">
        <v>0</v>
      </c>
      <c r="BG2257" s="95">
        <v>45674486.871093802</v>
      </c>
      <c r="BH2257" s="95">
        <v>8415607.59912109</v>
      </c>
      <c r="BI2257" s="95">
        <v>0</v>
      </c>
      <c r="BJ2257" s="95">
        <v>2273584.8675231901</v>
      </c>
      <c r="BK2257" s="95">
        <v>1581025.6815795901</v>
      </c>
      <c r="BL2257" s="95">
        <v>0</v>
      </c>
      <c r="BM2257" s="95">
        <v>0</v>
      </c>
      <c r="BN2257" s="95">
        <v>0</v>
      </c>
      <c r="BO2257" s="95">
        <v>0</v>
      </c>
      <c r="BP2257" s="95">
        <v>0</v>
      </c>
      <c r="BQ2257" s="95">
        <v>0</v>
      </c>
      <c r="BR2257" s="95">
        <v>5597243.0488281297</v>
      </c>
      <c r="BS2257" s="95">
        <v>2168347.9975891099</v>
      </c>
      <c r="BT2257" s="95">
        <v>0</v>
      </c>
      <c r="BU2257" s="95">
        <v>1096283.8299865699</v>
      </c>
      <c r="BV2257" s="95">
        <v>1882911.1497802699</v>
      </c>
      <c r="BW2257" s="95">
        <v>0</v>
      </c>
      <c r="BX2257" s="95">
        <v>165981.34974670401</v>
      </c>
      <c r="BY2257" s="95">
        <v>0</v>
      </c>
      <c r="BZ2257" s="95">
        <v>0</v>
      </c>
      <c r="CA2257" s="95">
        <v>82785.130752563506</v>
      </c>
      <c r="CB2257" s="95">
        <v>4389973.0758667002</v>
      </c>
      <c r="CC2257" s="95">
        <v>42246665.384765603</v>
      </c>
      <c r="CD2257" s="95">
        <v>10728172.092163101</v>
      </c>
      <c r="CE2257" s="95">
        <v>1784.3445768654301</v>
      </c>
      <c r="CF2257" s="95">
        <v>217720.356863022</v>
      </c>
      <c r="CG2257" s="95">
        <v>1853737.0405120801</v>
      </c>
      <c r="CH2257" s="95">
        <v>0</v>
      </c>
      <c r="CI2257" s="95">
        <v>84573.931062698393</v>
      </c>
      <c r="CJ2257" s="95">
        <v>4612230.8946533203</v>
      </c>
      <c r="CK2257" s="95">
        <v>44119021.364746101</v>
      </c>
      <c r="CL2257" s="95">
        <v>10880787.627563501</v>
      </c>
      <c r="CM2257" s="160">
        <v>129193.69666290301</v>
      </c>
      <c r="CN2257" s="160">
        <v>19284728.379150402</v>
      </c>
      <c r="CO2257" s="160">
        <v>89771407.467773393</v>
      </c>
      <c r="CP2257" s="95">
        <v>10880787.627563501</v>
      </c>
      <c r="CQ2257" s="95">
        <v>0</v>
      </c>
      <c r="CR2257" s="95">
        <v>0</v>
      </c>
      <c r="CS2257" s="95">
        <v>0</v>
      </c>
      <c r="CT2257" s="95">
        <v>0</v>
      </c>
      <c r="CU2257" s="161">
        <v>4607693.432729722</v>
      </c>
      <c r="CV2257" s="161">
        <v>44100402.42527768</v>
      </c>
    </row>
    <row r="2258" spans="1:100" x14ac:dyDescent="0.2">
      <c r="A2258" s="94" t="s">
        <v>187</v>
      </c>
      <c r="B2258" s="96">
        <v>42156</v>
      </c>
      <c r="C2258" s="95">
        <v>72508.615586280794</v>
      </c>
      <c r="D2258" s="95">
        <v>0</v>
      </c>
      <c r="E2258" s="95">
        <v>9967.3688532113993</v>
      </c>
      <c r="F2258" s="95">
        <v>7898.2176562547702</v>
      </c>
      <c r="G2258" s="95">
        <v>1793.0198995471001</v>
      </c>
      <c r="H2258" s="95">
        <v>0</v>
      </c>
      <c r="I2258" s="95">
        <v>0</v>
      </c>
      <c r="J2258" s="95">
        <v>44643.498561859102</v>
      </c>
      <c r="K2258" s="95">
        <v>22</v>
      </c>
      <c r="L2258" s="95">
        <v>151.009122604504</v>
      </c>
      <c r="M2258" s="95">
        <v>36606.947040557898</v>
      </c>
      <c r="N2258" s="95">
        <v>5656.33388125896</v>
      </c>
      <c r="O2258" s="95">
        <v>0</v>
      </c>
      <c r="P2258" s="95">
        <v>36398.101441383398</v>
      </c>
      <c r="Q2258" s="95">
        <v>3614.8220052719098</v>
      </c>
      <c r="R2258" s="95">
        <v>0</v>
      </c>
      <c r="S2258" s="95">
        <v>1790.78121846914</v>
      </c>
      <c r="T2258" s="95">
        <v>0</v>
      </c>
      <c r="U2258" s="95">
        <v>44679.396154403701</v>
      </c>
      <c r="V2258" s="95">
        <v>3639138.1493835398</v>
      </c>
      <c r="W2258" s="95">
        <v>0</v>
      </c>
      <c r="X2258" s="95">
        <v>719303.07519531297</v>
      </c>
      <c r="Y2258" s="95">
        <v>476411.60520935099</v>
      </c>
      <c r="Z2258" s="95">
        <v>216561.13456344599</v>
      </c>
      <c r="AA2258" s="95">
        <v>0</v>
      </c>
      <c r="AB2258" s="95">
        <v>0</v>
      </c>
      <c r="AC2258" s="95">
        <v>14627490.9324951</v>
      </c>
      <c r="AD2258" s="95">
        <v>1968.9319119602401</v>
      </c>
      <c r="AE2258" s="95">
        <v>11498.2023047209</v>
      </c>
      <c r="AF2258" s="95">
        <v>1754948.9707183801</v>
      </c>
      <c r="AG2258" s="95">
        <v>646615.03176116897</v>
      </c>
      <c r="AH2258" s="95">
        <v>0</v>
      </c>
      <c r="AI2258" s="95">
        <v>1557129.5105896001</v>
      </c>
      <c r="AJ2258" s="95">
        <v>386426.03181457502</v>
      </c>
      <c r="AK2258" s="95">
        <v>0</v>
      </c>
      <c r="AL2258" s="95">
        <v>216026.925439835</v>
      </c>
      <c r="AM2258" s="95">
        <v>0</v>
      </c>
      <c r="AN2258" s="95">
        <v>14648207.322387701</v>
      </c>
      <c r="AO2258" s="95">
        <v>36063513.6474609</v>
      </c>
      <c r="AP2258" s="95">
        <v>0</v>
      </c>
      <c r="AQ2258" s="95">
        <v>6154426.9814453097</v>
      </c>
      <c r="AR2258" s="95">
        <v>3876796.8049621601</v>
      </c>
      <c r="AS2258" s="95">
        <v>1850521.74829102</v>
      </c>
      <c r="AT2258" s="95">
        <v>0</v>
      </c>
      <c r="AU2258" s="95">
        <v>0</v>
      </c>
      <c r="AV2258" s="95">
        <v>45697114.622558601</v>
      </c>
      <c r="AW2258" s="95">
        <v>6572</v>
      </c>
      <c r="AX2258" s="95">
        <v>111466.195218086</v>
      </c>
      <c r="AY2258" s="95">
        <v>17512188.754638702</v>
      </c>
      <c r="AZ2258" s="95">
        <v>5746853.0559692401</v>
      </c>
      <c r="BA2258" s="95">
        <v>0</v>
      </c>
      <c r="BB2258" s="95">
        <v>15313228.4766846</v>
      </c>
      <c r="BC2258" s="95">
        <v>3453257.9442443801</v>
      </c>
      <c r="BD2258" s="95">
        <v>0</v>
      </c>
      <c r="BE2258" s="95">
        <v>1846237.2483367899</v>
      </c>
      <c r="BF2258" s="95">
        <v>0</v>
      </c>
      <c r="BG2258" s="95">
        <v>45579022.630859397</v>
      </c>
      <c r="BH2258" s="95">
        <v>8502916.0687255897</v>
      </c>
      <c r="BI2258" s="95">
        <v>0</v>
      </c>
      <c r="BJ2258" s="95">
        <v>2241760.4460754399</v>
      </c>
      <c r="BK2258" s="95">
        <v>1561916.55578613</v>
      </c>
      <c r="BL2258" s="95">
        <v>0</v>
      </c>
      <c r="BM2258" s="95">
        <v>0</v>
      </c>
      <c r="BN2258" s="95">
        <v>0</v>
      </c>
      <c r="BO2258" s="95">
        <v>0</v>
      </c>
      <c r="BP2258" s="95">
        <v>0</v>
      </c>
      <c r="BQ2258" s="95">
        <v>0</v>
      </c>
      <c r="BR2258" s="95">
        <v>5666597.9341430701</v>
      </c>
      <c r="BS2258" s="95">
        <v>2142644.3921814002</v>
      </c>
      <c r="BT2258" s="95">
        <v>0</v>
      </c>
      <c r="BU2258" s="95">
        <v>1118770.23999023</v>
      </c>
      <c r="BV2258" s="95">
        <v>1890462.85119629</v>
      </c>
      <c r="BW2258" s="95">
        <v>0</v>
      </c>
      <c r="BX2258" s="95">
        <v>168124.85972976699</v>
      </c>
      <c r="BY2258" s="95">
        <v>0</v>
      </c>
      <c r="BZ2258" s="95">
        <v>0</v>
      </c>
      <c r="CA2258" s="95">
        <v>82472.692771911607</v>
      </c>
      <c r="CB2258" s="95">
        <v>4345366.3880615197</v>
      </c>
      <c r="CC2258" s="95">
        <v>42085542.055175804</v>
      </c>
      <c r="CD2258" s="95">
        <v>10740502.996582</v>
      </c>
      <c r="CE2258" s="95">
        <v>1793.15550595522</v>
      </c>
      <c r="CF2258" s="95">
        <v>216558.29336166399</v>
      </c>
      <c r="CG2258" s="95">
        <v>1850293.3927917499</v>
      </c>
      <c r="CH2258" s="95">
        <v>0</v>
      </c>
      <c r="CI2258" s="95">
        <v>84268.841168403596</v>
      </c>
      <c r="CJ2258" s="95">
        <v>4557159.8176879901</v>
      </c>
      <c r="CK2258" s="95">
        <v>43940927.924804702</v>
      </c>
      <c r="CL2258" s="95">
        <v>10900308.4793701</v>
      </c>
      <c r="CM2258" s="160">
        <v>128637.917222977</v>
      </c>
      <c r="CN2258" s="160">
        <v>19215127.440673798</v>
      </c>
      <c r="CO2258" s="160">
        <v>89590700.633789107</v>
      </c>
      <c r="CP2258" s="95">
        <v>10900308.4793701</v>
      </c>
      <c r="CQ2258" s="95">
        <v>0</v>
      </c>
      <c r="CR2258" s="95">
        <v>0</v>
      </c>
      <c r="CS2258" s="95">
        <v>0</v>
      </c>
      <c r="CT2258" s="95">
        <v>0</v>
      </c>
      <c r="CU2258" s="161">
        <v>4561924.6814231835</v>
      </c>
      <c r="CV2258" s="161">
        <v>43935835.447967552</v>
      </c>
    </row>
    <row r="2259" spans="1:100" x14ac:dyDescent="0.2">
      <c r="A2259" s="94" t="s">
        <v>187</v>
      </c>
      <c r="B2259" s="96">
        <v>42248</v>
      </c>
      <c r="C2259" s="95">
        <v>71780.359486579895</v>
      </c>
      <c r="D2259" s="95">
        <v>0</v>
      </c>
      <c r="E2259" s="95">
        <v>9653.9051874876004</v>
      </c>
      <c r="F2259" s="95">
        <v>7663.4039086103403</v>
      </c>
      <c r="G2259" s="95">
        <v>1806.7097487598701</v>
      </c>
      <c r="H2259" s="95">
        <v>0</v>
      </c>
      <c r="I2259" s="95">
        <v>0</v>
      </c>
      <c r="J2259" s="95">
        <v>44302.851132392898</v>
      </c>
      <c r="K2259" s="95">
        <v>14</v>
      </c>
      <c r="L2259" s="95">
        <v>149.975119283423</v>
      </c>
      <c r="M2259" s="95">
        <v>36361.021177291899</v>
      </c>
      <c r="N2259" s="95">
        <v>5495.9268176555597</v>
      </c>
      <c r="O2259" s="95">
        <v>0</v>
      </c>
      <c r="P2259" s="95">
        <v>35913.429754734003</v>
      </c>
      <c r="Q2259" s="95">
        <v>3577.0553401112602</v>
      </c>
      <c r="R2259" s="95">
        <v>0</v>
      </c>
      <c r="S2259" s="95">
        <v>1801.9339360445699</v>
      </c>
      <c r="T2259" s="95">
        <v>0</v>
      </c>
      <c r="U2259" s="95">
        <v>44337.302407741503</v>
      </c>
      <c r="V2259" s="95">
        <v>3612801.92105103</v>
      </c>
      <c r="W2259" s="95">
        <v>0</v>
      </c>
      <c r="X2259" s="95">
        <v>694176.21524047898</v>
      </c>
      <c r="Y2259" s="95">
        <v>461838.39709854103</v>
      </c>
      <c r="Z2259" s="95">
        <v>219690.61210060099</v>
      </c>
      <c r="AA2259" s="95">
        <v>0</v>
      </c>
      <c r="AB2259" s="95">
        <v>0</v>
      </c>
      <c r="AC2259" s="95">
        <v>14555513.740966801</v>
      </c>
      <c r="AD2259" s="95">
        <v>1343.23105084896</v>
      </c>
      <c r="AE2259" s="95">
        <v>9377.1767821312005</v>
      </c>
      <c r="AF2259" s="95">
        <v>1737727.58120728</v>
      </c>
      <c r="AG2259" s="95">
        <v>631641.32582855201</v>
      </c>
      <c r="AH2259" s="95">
        <v>0</v>
      </c>
      <c r="AI2259" s="95">
        <v>1535474.28198242</v>
      </c>
      <c r="AJ2259" s="95">
        <v>386788.111251831</v>
      </c>
      <c r="AK2259" s="95">
        <v>0</v>
      </c>
      <c r="AL2259" s="95">
        <v>218884.227033615</v>
      </c>
      <c r="AM2259" s="95">
        <v>0</v>
      </c>
      <c r="AN2259" s="95">
        <v>14576612.0866699</v>
      </c>
      <c r="AO2259" s="95">
        <v>35949509.172363304</v>
      </c>
      <c r="AP2259" s="95">
        <v>0</v>
      </c>
      <c r="AQ2259" s="95">
        <v>5937843.80932617</v>
      </c>
      <c r="AR2259" s="95">
        <v>3774226.8939819299</v>
      </c>
      <c r="AS2259" s="95">
        <v>1883433.1187133801</v>
      </c>
      <c r="AT2259" s="95">
        <v>0</v>
      </c>
      <c r="AU2259" s="95">
        <v>0</v>
      </c>
      <c r="AV2259" s="95">
        <v>45521952.1806641</v>
      </c>
      <c r="AW2259" s="95">
        <v>4480</v>
      </c>
      <c r="AX2259" s="95">
        <v>94597.953918457002</v>
      </c>
      <c r="AY2259" s="95">
        <v>17392313.9458008</v>
      </c>
      <c r="AZ2259" s="95">
        <v>5654695.2836303702</v>
      </c>
      <c r="BA2259" s="95">
        <v>0</v>
      </c>
      <c r="BB2259" s="95">
        <v>15251325.7486572</v>
      </c>
      <c r="BC2259" s="95">
        <v>3455315.9682006799</v>
      </c>
      <c r="BD2259" s="95">
        <v>0</v>
      </c>
      <c r="BE2259" s="95">
        <v>1877230.6864929199</v>
      </c>
      <c r="BF2259" s="95">
        <v>0</v>
      </c>
      <c r="BG2259" s="95">
        <v>45530187.828613304</v>
      </c>
      <c r="BH2259" s="95">
        <v>8514997.9478759803</v>
      </c>
      <c r="BI2259" s="95">
        <v>0</v>
      </c>
      <c r="BJ2259" s="95">
        <v>2222097.2596130399</v>
      </c>
      <c r="BK2259" s="95">
        <v>1540993.5311431901</v>
      </c>
      <c r="BL2259" s="95">
        <v>0</v>
      </c>
      <c r="BM2259" s="95">
        <v>0</v>
      </c>
      <c r="BN2259" s="95">
        <v>0</v>
      </c>
      <c r="BO2259" s="95">
        <v>0</v>
      </c>
      <c r="BP2259" s="95">
        <v>0</v>
      </c>
      <c r="BQ2259" s="95">
        <v>0</v>
      </c>
      <c r="BR2259" s="95">
        <v>5651593.47058105</v>
      </c>
      <c r="BS2259" s="95">
        <v>2112604.34292603</v>
      </c>
      <c r="BT2259" s="95">
        <v>0</v>
      </c>
      <c r="BU2259" s="95">
        <v>930710.89999389602</v>
      </c>
      <c r="BV2259" s="95">
        <v>1889231.1028442399</v>
      </c>
      <c r="BW2259" s="95">
        <v>0</v>
      </c>
      <c r="BX2259" s="95">
        <v>143164.08978271499</v>
      </c>
      <c r="BY2259" s="95">
        <v>0</v>
      </c>
      <c r="BZ2259" s="95">
        <v>0</v>
      </c>
      <c r="CA2259" s="95">
        <v>81466.922797203093</v>
      </c>
      <c r="CB2259" s="95">
        <v>4296455.1372070303</v>
      </c>
      <c r="CC2259" s="95">
        <v>41803220.732421897</v>
      </c>
      <c r="CD2259" s="95">
        <v>10729754.9227295</v>
      </c>
      <c r="CE2259" s="95">
        <v>1806.5899627655699</v>
      </c>
      <c r="CF2259" s="95">
        <v>219592.643152237</v>
      </c>
      <c r="CG2259" s="95">
        <v>1883281.8375854499</v>
      </c>
      <c r="CH2259" s="95">
        <v>0</v>
      </c>
      <c r="CI2259" s="95">
        <v>83277.480314254804</v>
      </c>
      <c r="CJ2259" s="95">
        <v>4512872.1978759803</v>
      </c>
      <c r="CK2259" s="95">
        <v>43705218.673828103</v>
      </c>
      <c r="CL2259" s="95">
        <v>10895760.9112549</v>
      </c>
      <c r="CM2259" s="160">
        <v>127385.873945236</v>
      </c>
      <c r="CN2259" s="160">
        <v>19083375.6638184</v>
      </c>
      <c r="CO2259" s="160">
        <v>89303055.952148393</v>
      </c>
      <c r="CP2259" s="95">
        <v>10895760.9112549</v>
      </c>
      <c r="CQ2259" s="95">
        <v>0</v>
      </c>
      <c r="CR2259" s="95">
        <v>0</v>
      </c>
      <c r="CS2259" s="95">
        <v>0</v>
      </c>
      <c r="CT2259" s="95">
        <v>0</v>
      </c>
      <c r="CU2259" s="161">
        <v>4516047.7803592673</v>
      </c>
      <c r="CV2259" s="161">
        <v>43686502.570007347</v>
      </c>
    </row>
    <row r="2260" spans="1:100" x14ac:dyDescent="0.2">
      <c r="A2260" s="94" t="s">
        <v>187</v>
      </c>
      <c r="B2260" s="96">
        <v>42339</v>
      </c>
      <c r="C2260" s="95">
        <v>72166.3125610352</v>
      </c>
      <c r="D2260" s="95">
        <v>0</v>
      </c>
      <c r="E2260" s="95">
        <v>9469.6080079078693</v>
      </c>
      <c r="F2260" s="95">
        <v>7530.5916825532904</v>
      </c>
      <c r="G2260" s="95">
        <v>1845.6414039582</v>
      </c>
      <c r="H2260" s="95">
        <v>0</v>
      </c>
      <c r="I2260" s="95">
        <v>0</v>
      </c>
      <c r="J2260" s="95">
        <v>43980.055037021601</v>
      </c>
      <c r="K2260" s="95">
        <v>9</v>
      </c>
      <c r="L2260" s="95">
        <v>149.31992356106599</v>
      </c>
      <c r="M2260" s="95">
        <v>36499.846254348799</v>
      </c>
      <c r="N2260" s="95">
        <v>5480.0008762478801</v>
      </c>
      <c r="O2260" s="95">
        <v>0</v>
      </c>
      <c r="P2260" s="95">
        <v>36008.997299671202</v>
      </c>
      <c r="Q2260" s="95">
        <v>3565.9217694997801</v>
      </c>
      <c r="R2260" s="95">
        <v>0</v>
      </c>
      <c r="S2260" s="95">
        <v>1842.1540357619499</v>
      </c>
      <c r="T2260" s="95">
        <v>0</v>
      </c>
      <c r="U2260" s="95">
        <v>43980.197054386103</v>
      </c>
      <c r="V2260" s="95">
        <v>3611170.0880432101</v>
      </c>
      <c r="W2260" s="95">
        <v>0</v>
      </c>
      <c r="X2260" s="95">
        <v>668083.29203033401</v>
      </c>
      <c r="Y2260" s="95">
        <v>442625.75180053699</v>
      </c>
      <c r="Z2260" s="95">
        <v>219833.23563003499</v>
      </c>
      <c r="AA2260" s="95">
        <v>0</v>
      </c>
      <c r="AB2260" s="95">
        <v>0</v>
      </c>
      <c r="AC2260" s="95">
        <v>14493450.9208984</v>
      </c>
      <c r="AD2260" s="95">
        <v>1023.22585070133</v>
      </c>
      <c r="AE2260" s="95">
        <v>9084.9425990581494</v>
      </c>
      <c r="AF2260" s="95">
        <v>1737830.27919006</v>
      </c>
      <c r="AG2260" s="95">
        <v>619949.41222381603</v>
      </c>
      <c r="AH2260" s="95">
        <v>0</v>
      </c>
      <c r="AI2260" s="95">
        <v>1523618.0995178199</v>
      </c>
      <c r="AJ2260" s="95">
        <v>385101.41596603399</v>
      </c>
      <c r="AK2260" s="95">
        <v>0</v>
      </c>
      <c r="AL2260" s="95">
        <v>218996.26982688901</v>
      </c>
      <c r="AM2260" s="95">
        <v>0</v>
      </c>
      <c r="AN2260" s="95">
        <v>14473385.294311499</v>
      </c>
      <c r="AO2260" s="95">
        <v>36178624.039550804</v>
      </c>
      <c r="AP2260" s="95">
        <v>0</v>
      </c>
      <c r="AQ2260" s="95">
        <v>5727168.3189697303</v>
      </c>
      <c r="AR2260" s="95">
        <v>3614166.3857727102</v>
      </c>
      <c r="AS2260" s="95">
        <v>1885466.1945495601</v>
      </c>
      <c r="AT2260" s="95">
        <v>0</v>
      </c>
      <c r="AU2260" s="95">
        <v>0</v>
      </c>
      <c r="AV2260" s="95">
        <v>45552645.573730499</v>
      </c>
      <c r="AW2260" s="95">
        <v>3402</v>
      </c>
      <c r="AX2260" s="95">
        <v>89242.858517646804</v>
      </c>
      <c r="AY2260" s="95">
        <v>17513778.782958999</v>
      </c>
      <c r="AZ2260" s="95">
        <v>5576186.36865234</v>
      </c>
      <c r="BA2260" s="95">
        <v>0</v>
      </c>
      <c r="BB2260" s="95">
        <v>15241685.0511475</v>
      </c>
      <c r="BC2260" s="95">
        <v>3476358.0197143601</v>
      </c>
      <c r="BD2260" s="95">
        <v>0</v>
      </c>
      <c r="BE2260" s="95">
        <v>1879299.7121429399</v>
      </c>
      <c r="BF2260" s="95">
        <v>0</v>
      </c>
      <c r="BG2260" s="95">
        <v>45527195.676757798</v>
      </c>
      <c r="BH2260" s="95">
        <v>9116225.8925781306</v>
      </c>
      <c r="BI2260" s="95">
        <v>0</v>
      </c>
      <c r="BJ2260" s="95">
        <v>2200013.14245605</v>
      </c>
      <c r="BK2260" s="95">
        <v>1497347.9994506801</v>
      </c>
      <c r="BL2260" s="95">
        <v>0</v>
      </c>
      <c r="BM2260" s="95">
        <v>0</v>
      </c>
      <c r="BN2260" s="95">
        <v>0</v>
      </c>
      <c r="BO2260" s="95">
        <v>0</v>
      </c>
      <c r="BP2260" s="95">
        <v>0</v>
      </c>
      <c r="BQ2260" s="95">
        <v>0</v>
      </c>
      <c r="BR2260" s="95">
        <v>5703623.6962890597</v>
      </c>
      <c r="BS2260" s="95">
        <v>2082291.14254761</v>
      </c>
      <c r="BT2260" s="95">
        <v>0</v>
      </c>
      <c r="BU2260" s="95">
        <v>1668030.52998352</v>
      </c>
      <c r="BV2260" s="95">
        <v>1891793.3031768801</v>
      </c>
      <c r="BW2260" s="95">
        <v>0</v>
      </c>
      <c r="BX2260" s="95">
        <v>235480.67935752901</v>
      </c>
      <c r="BY2260" s="95">
        <v>0</v>
      </c>
      <c r="BZ2260" s="95">
        <v>0</v>
      </c>
      <c r="CA2260" s="95">
        <v>81668.877967834502</v>
      </c>
      <c r="CB2260" s="95">
        <v>4264508.2009277297</v>
      </c>
      <c r="CC2260" s="95">
        <v>41792358.921875</v>
      </c>
      <c r="CD2260" s="95">
        <v>11290146.7348633</v>
      </c>
      <c r="CE2260" s="95">
        <v>1845.86773276329</v>
      </c>
      <c r="CF2260" s="95">
        <v>219870.66753959699</v>
      </c>
      <c r="CG2260" s="95">
        <v>1885879.7395172101</v>
      </c>
      <c r="CH2260" s="95">
        <v>0</v>
      </c>
      <c r="CI2260" s="95">
        <v>83501.3983478546</v>
      </c>
      <c r="CJ2260" s="95">
        <v>4486919.92895508</v>
      </c>
      <c r="CK2260" s="95">
        <v>43677639.615234397</v>
      </c>
      <c r="CL2260" s="95">
        <v>11526243.0427246</v>
      </c>
      <c r="CM2260" s="160">
        <v>127187.600506783</v>
      </c>
      <c r="CN2260" s="160">
        <v>18957622.4453125</v>
      </c>
      <c r="CO2260" s="160">
        <v>89140336.886718795</v>
      </c>
      <c r="CP2260" s="95">
        <v>11526243.0427246</v>
      </c>
      <c r="CQ2260" s="95">
        <v>0</v>
      </c>
      <c r="CR2260" s="95">
        <v>0</v>
      </c>
      <c r="CS2260" s="95">
        <v>0</v>
      </c>
      <c r="CT2260" s="95">
        <v>0</v>
      </c>
      <c r="CU2260" s="161">
        <v>4484378.8684673263</v>
      </c>
      <c r="CV2260" s="161">
        <v>43678238.661392212</v>
      </c>
    </row>
    <row r="2261" spans="1:100" x14ac:dyDescent="0.2">
      <c r="A2261" s="94" t="s">
        <v>187</v>
      </c>
      <c r="B2261" s="96">
        <v>42430</v>
      </c>
      <c r="C2261" s="95">
        <v>71788.835926055894</v>
      </c>
      <c r="D2261" s="95">
        <v>0</v>
      </c>
      <c r="E2261" s="95">
        <v>9353.5707943439502</v>
      </c>
      <c r="F2261" s="95">
        <v>7520.1327021121997</v>
      </c>
      <c r="G2261" s="95">
        <v>1815.75052076578</v>
      </c>
      <c r="H2261" s="95">
        <v>0</v>
      </c>
      <c r="I2261" s="95">
        <v>0</v>
      </c>
      <c r="J2261" s="95">
        <v>43739.148136138901</v>
      </c>
      <c r="K2261" s="95">
        <v>9</v>
      </c>
      <c r="L2261" s="95">
        <v>138.65992972254799</v>
      </c>
      <c r="M2261" s="95">
        <v>36293.791413783998</v>
      </c>
      <c r="N2261" s="95">
        <v>5350.8202146291696</v>
      </c>
      <c r="O2261" s="95">
        <v>0</v>
      </c>
      <c r="P2261" s="95">
        <v>35846.606179237402</v>
      </c>
      <c r="Q2261" s="95">
        <v>3445.3773176670102</v>
      </c>
      <c r="R2261" s="95">
        <v>0</v>
      </c>
      <c r="S2261" s="95">
        <v>1810.3145177066301</v>
      </c>
      <c r="T2261" s="95">
        <v>0</v>
      </c>
      <c r="U2261" s="95">
        <v>43727.245183467901</v>
      </c>
      <c r="V2261" s="95">
        <v>3607426.3531189002</v>
      </c>
      <c r="W2261" s="95">
        <v>0</v>
      </c>
      <c r="X2261" s="95">
        <v>649155.45160675002</v>
      </c>
      <c r="Y2261" s="95">
        <v>439347.657730103</v>
      </c>
      <c r="Z2261" s="95">
        <v>219512.76781845099</v>
      </c>
      <c r="AA2261" s="95">
        <v>0</v>
      </c>
      <c r="AB2261" s="95">
        <v>0</v>
      </c>
      <c r="AC2261" s="95">
        <v>14443180.724853501</v>
      </c>
      <c r="AD2261" s="95">
        <v>974.50754070282005</v>
      </c>
      <c r="AE2261" s="95">
        <v>8771.1035528183002</v>
      </c>
      <c r="AF2261" s="95">
        <v>1719996.47634888</v>
      </c>
      <c r="AG2261" s="95">
        <v>603622.17333221401</v>
      </c>
      <c r="AH2261" s="95">
        <v>0</v>
      </c>
      <c r="AI2261" s="95">
        <v>1522013.4373321501</v>
      </c>
      <c r="AJ2261" s="95">
        <v>377513.37239074701</v>
      </c>
      <c r="AK2261" s="95">
        <v>0</v>
      </c>
      <c r="AL2261" s="95">
        <v>218604.07185173</v>
      </c>
      <c r="AM2261" s="95">
        <v>0</v>
      </c>
      <c r="AN2261" s="95">
        <v>14430854.969848599</v>
      </c>
      <c r="AO2261" s="95">
        <v>36253352.3828125</v>
      </c>
      <c r="AP2261" s="95">
        <v>0</v>
      </c>
      <c r="AQ2261" s="95">
        <v>5528927.6587524395</v>
      </c>
      <c r="AR2261" s="95">
        <v>3606449.00473022</v>
      </c>
      <c r="AS2261" s="95">
        <v>1891186.7833404499</v>
      </c>
      <c r="AT2261" s="95">
        <v>0</v>
      </c>
      <c r="AU2261" s="95">
        <v>0</v>
      </c>
      <c r="AV2261" s="95">
        <v>45525007.398925804</v>
      </c>
      <c r="AW2261" s="95">
        <v>3249</v>
      </c>
      <c r="AX2261" s="95">
        <v>87248.739646911607</v>
      </c>
      <c r="AY2261" s="95">
        <v>17354636.465087902</v>
      </c>
      <c r="AZ2261" s="95">
        <v>5455428.9219970703</v>
      </c>
      <c r="BA2261" s="95">
        <v>0</v>
      </c>
      <c r="BB2261" s="95">
        <v>15201457.087768599</v>
      </c>
      <c r="BC2261" s="95">
        <v>3417259.5750732399</v>
      </c>
      <c r="BD2261" s="95">
        <v>0</v>
      </c>
      <c r="BE2261" s="95">
        <v>1883410.1325530999</v>
      </c>
      <c r="BF2261" s="95">
        <v>0</v>
      </c>
      <c r="BG2261" s="95">
        <v>45441304.987792999</v>
      </c>
      <c r="BH2261" s="95">
        <v>10098822.739257799</v>
      </c>
      <c r="BI2261" s="95">
        <v>0</v>
      </c>
      <c r="BJ2261" s="95">
        <v>2230915.6357116699</v>
      </c>
      <c r="BK2261" s="95">
        <v>1507966.6570434601</v>
      </c>
      <c r="BL2261" s="95">
        <v>0</v>
      </c>
      <c r="BM2261" s="95">
        <v>0</v>
      </c>
      <c r="BN2261" s="95">
        <v>0</v>
      </c>
      <c r="BO2261" s="95">
        <v>0</v>
      </c>
      <c r="BP2261" s="95">
        <v>0</v>
      </c>
      <c r="BQ2261" s="95">
        <v>0</v>
      </c>
      <c r="BR2261" s="95">
        <v>5708235.01379395</v>
      </c>
      <c r="BS2261" s="95">
        <v>2037533.1615753199</v>
      </c>
      <c r="BT2261" s="95">
        <v>0</v>
      </c>
      <c r="BU2261" s="95">
        <v>2852477.9799804701</v>
      </c>
      <c r="BV2261" s="95">
        <v>1849240.33982849</v>
      </c>
      <c r="BW2261" s="95">
        <v>0</v>
      </c>
      <c r="BX2261" s="95">
        <v>392930.79856491101</v>
      </c>
      <c r="BY2261" s="95">
        <v>0</v>
      </c>
      <c r="BZ2261" s="95">
        <v>0</v>
      </c>
      <c r="CA2261" s="95">
        <v>81075.158166885405</v>
      </c>
      <c r="CB2261" s="95">
        <v>4216465.2575073196</v>
      </c>
      <c r="CC2261" s="95">
        <v>41374265.203125</v>
      </c>
      <c r="CD2261" s="95">
        <v>12369648.9683838</v>
      </c>
      <c r="CE2261" s="95">
        <v>1815.2725660204901</v>
      </c>
      <c r="CF2261" s="95">
        <v>219514.29710388201</v>
      </c>
      <c r="CG2261" s="95">
        <v>1891077.0727996801</v>
      </c>
      <c r="CH2261" s="95">
        <v>0</v>
      </c>
      <c r="CI2261" s="95">
        <v>82894.295910835295</v>
      </c>
      <c r="CJ2261" s="95">
        <v>4439587.1370239304</v>
      </c>
      <c r="CK2261" s="95">
        <v>43198873.025390603</v>
      </c>
      <c r="CL2261" s="95">
        <v>12751096.946167</v>
      </c>
      <c r="CM2261" s="160">
        <v>126378.788844109</v>
      </c>
      <c r="CN2261" s="160">
        <v>18838026.885742199</v>
      </c>
      <c r="CO2261" s="160">
        <v>88630824.559570298</v>
      </c>
      <c r="CP2261" s="95">
        <v>12751096.946167</v>
      </c>
      <c r="CQ2261" s="95">
        <v>0</v>
      </c>
      <c r="CR2261" s="95">
        <v>0</v>
      </c>
      <c r="CS2261" s="95">
        <v>0</v>
      </c>
      <c r="CT2261" s="95">
        <v>0</v>
      </c>
      <c r="CU2261" s="161">
        <v>4435979.5546112014</v>
      </c>
      <c r="CV2261" s="161">
        <v>43265342.275924683</v>
      </c>
    </row>
    <row r="2262" spans="1:100" x14ac:dyDescent="0.2">
      <c r="A2262" s="94" t="s">
        <v>187</v>
      </c>
      <c r="B2262" s="96">
        <v>42522</v>
      </c>
      <c r="C2262" s="95">
        <v>71757.801330566406</v>
      </c>
      <c r="D2262" s="95">
        <v>0</v>
      </c>
      <c r="E2262" s="95">
        <v>8996.2251943349802</v>
      </c>
      <c r="F2262" s="95">
        <v>7245.1987045407304</v>
      </c>
      <c r="G2262" s="95">
        <v>1820.1786877811001</v>
      </c>
      <c r="H2262" s="95">
        <v>0</v>
      </c>
      <c r="I2262" s="95">
        <v>0</v>
      </c>
      <c r="J2262" s="95">
        <v>43508.789093971303</v>
      </c>
      <c r="K2262" s="95">
        <v>6</v>
      </c>
      <c r="L2262" s="95">
        <v>133.39545908570301</v>
      </c>
      <c r="M2262" s="95">
        <v>36270.045961856798</v>
      </c>
      <c r="N2262" s="95">
        <v>5229.9800420403499</v>
      </c>
      <c r="O2262" s="95">
        <v>0</v>
      </c>
      <c r="P2262" s="95">
        <v>35671.5151176453</v>
      </c>
      <c r="Q2262" s="95">
        <v>3407.02793297172</v>
      </c>
      <c r="R2262" s="95">
        <v>0</v>
      </c>
      <c r="S2262" s="95">
        <v>1815.0682744532801</v>
      </c>
      <c r="T2262" s="95">
        <v>0</v>
      </c>
      <c r="U2262" s="95">
        <v>43533.294506072998</v>
      </c>
      <c r="V2262" s="95">
        <v>3564828.3445129399</v>
      </c>
      <c r="W2262" s="95">
        <v>0</v>
      </c>
      <c r="X2262" s="95">
        <v>623416.59014129604</v>
      </c>
      <c r="Y2262" s="95">
        <v>412996.75516128499</v>
      </c>
      <c r="Z2262" s="95">
        <v>221086.961549759</v>
      </c>
      <c r="AA2262" s="95">
        <v>0</v>
      </c>
      <c r="AB2262" s="95">
        <v>0</v>
      </c>
      <c r="AC2262" s="95">
        <v>14369620.7779541</v>
      </c>
      <c r="AD2262" s="95">
        <v>604.823664784431</v>
      </c>
      <c r="AE2262" s="95">
        <v>8975.5048468112891</v>
      </c>
      <c r="AF2262" s="95">
        <v>1708550.38230896</v>
      </c>
      <c r="AG2262" s="95">
        <v>588312.92720031703</v>
      </c>
      <c r="AH2262" s="95">
        <v>0</v>
      </c>
      <c r="AI2262" s="95">
        <v>1502656.9795532201</v>
      </c>
      <c r="AJ2262" s="95">
        <v>374810.20264816302</v>
      </c>
      <c r="AK2262" s="95">
        <v>0</v>
      </c>
      <c r="AL2262" s="95">
        <v>220115.62245178199</v>
      </c>
      <c r="AM2262" s="95">
        <v>0</v>
      </c>
      <c r="AN2262" s="95">
        <v>14328574.510742201</v>
      </c>
      <c r="AO2262" s="95">
        <v>36011983.487792999</v>
      </c>
      <c r="AP2262" s="95">
        <v>0</v>
      </c>
      <c r="AQ2262" s="95">
        <v>5356828.2497558603</v>
      </c>
      <c r="AR2262" s="95">
        <v>3409799.1728210398</v>
      </c>
      <c r="AS2262" s="95">
        <v>1909374.40507507</v>
      </c>
      <c r="AT2262" s="95">
        <v>0</v>
      </c>
      <c r="AU2262" s="95">
        <v>0</v>
      </c>
      <c r="AV2262" s="95">
        <v>45549072.4296875</v>
      </c>
      <c r="AW2262" s="95">
        <v>2049</v>
      </c>
      <c r="AX2262" s="95">
        <v>77453.317105293303</v>
      </c>
      <c r="AY2262" s="95">
        <v>17384113.2961426</v>
      </c>
      <c r="AZ2262" s="95">
        <v>5382453.8937377902</v>
      </c>
      <c r="BA2262" s="95">
        <v>0</v>
      </c>
      <c r="BB2262" s="95">
        <v>15114739.037841801</v>
      </c>
      <c r="BC2262" s="95">
        <v>3435512.0360107399</v>
      </c>
      <c r="BD2262" s="95">
        <v>0</v>
      </c>
      <c r="BE2262" s="95">
        <v>1901164.24205017</v>
      </c>
      <c r="BF2262" s="95">
        <v>0</v>
      </c>
      <c r="BG2262" s="95">
        <v>45408422.0546875</v>
      </c>
      <c r="BH2262" s="95">
        <v>10141228.2141113</v>
      </c>
      <c r="BI2262" s="95">
        <v>0</v>
      </c>
      <c r="BJ2262" s="95">
        <v>2170793.4504699698</v>
      </c>
      <c r="BK2262" s="95">
        <v>1445234.39968872</v>
      </c>
      <c r="BL2262" s="95">
        <v>0</v>
      </c>
      <c r="BM2262" s="95">
        <v>0</v>
      </c>
      <c r="BN2262" s="95">
        <v>0</v>
      </c>
      <c r="BO2262" s="95">
        <v>0</v>
      </c>
      <c r="BP2262" s="95">
        <v>0</v>
      </c>
      <c r="BQ2262" s="95">
        <v>0</v>
      </c>
      <c r="BR2262" s="95">
        <v>5673759.14453125</v>
      </c>
      <c r="BS2262" s="95">
        <v>2011948.2671051</v>
      </c>
      <c r="BT2262" s="95">
        <v>0</v>
      </c>
      <c r="BU2262" s="95">
        <v>2877171.7299499498</v>
      </c>
      <c r="BV2262" s="95">
        <v>1834543.1948394801</v>
      </c>
      <c r="BW2262" s="95">
        <v>0</v>
      </c>
      <c r="BX2262" s="95">
        <v>399408.20854568499</v>
      </c>
      <c r="BY2262" s="95">
        <v>0</v>
      </c>
      <c r="BZ2262" s="95">
        <v>0</v>
      </c>
      <c r="CA2262" s="95">
        <v>80749.354228973403</v>
      </c>
      <c r="CB2262" s="95">
        <v>4149832.91192627</v>
      </c>
      <c r="CC2262" s="95">
        <v>41111168.5146484</v>
      </c>
      <c r="CD2262" s="95">
        <v>12308281.3513184</v>
      </c>
      <c r="CE2262" s="95">
        <v>1820.72255092859</v>
      </c>
      <c r="CF2262" s="95">
        <v>221140.08105850199</v>
      </c>
      <c r="CG2262" s="95">
        <v>1909155.3658142099</v>
      </c>
      <c r="CH2262" s="95">
        <v>0</v>
      </c>
      <c r="CI2262" s="95">
        <v>82576.580976486206</v>
      </c>
      <c r="CJ2262" s="95">
        <v>4355817.1522216797</v>
      </c>
      <c r="CK2262" s="95">
        <v>43000046.4306641</v>
      </c>
      <c r="CL2262" s="95">
        <v>12695134.9755859</v>
      </c>
      <c r="CM2262" s="160">
        <v>125811.76851654099</v>
      </c>
      <c r="CN2262" s="160">
        <v>18661553.395019501</v>
      </c>
      <c r="CO2262" s="160">
        <v>88362280.916992202</v>
      </c>
      <c r="CP2262" s="95">
        <v>12695134.9755859</v>
      </c>
      <c r="CQ2262" s="95">
        <v>0</v>
      </c>
      <c r="CR2262" s="95">
        <v>0</v>
      </c>
      <c r="CS2262" s="95">
        <v>0</v>
      </c>
      <c r="CT2262" s="95">
        <v>0</v>
      </c>
      <c r="CU2262" s="161">
        <v>4370972.9929847717</v>
      </c>
      <c r="CV2262" s="161">
        <v>43020323.880462609</v>
      </c>
    </row>
    <row r="2263" spans="1:100" x14ac:dyDescent="0.2">
      <c r="A2263" s="94" t="s">
        <v>187</v>
      </c>
      <c r="B2263" s="96">
        <v>42614</v>
      </c>
      <c r="C2263" s="95">
        <v>71602.070807456999</v>
      </c>
      <c r="D2263" s="95">
        <v>0</v>
      </c>
      <c r="E2263" s="95">
        <v>8800.8969515562094</v>
      </c>
      <c r="F2263" s="95">
        <v>7103.6613649725896</v>
      </c>
      <c r="G2263" s="95">
        <v>1837.3515599072</v>
      </c>
      <c r="H2263" s="95">
        <v>0</v>
      </c>
      <c r="I2263" s="95">
        <v>0</v>
      </c>
      <c r="J2263" s="95">
        <v>43064.377807617202</v>
      </c>
      <c r="K2263" s="95">
        <v>4</v>
      </c>
      <c r="L2263" s="95">
        <v>142.69099677540399</v>
      </c>
      <c r="M2263" s="95">
        <v>36262.3414049149</v>
      </c>
      <c r="N2263" s="95">
        <v>5126.8791987896002</v>
      </c>
      <c r="O2263" s="95">
        <v>0</v>
      </c>
      <c r="P2263" s="95">
        <v>35508.654547691302</v>
      </c>
      <c r="Q2263" s="95">
        <v>3409.6548163890802</v>
      </c>
      <c r="R2263" s="95">
        <v>0</v>
      </c>
      <c r="S2263" s="95">
        <v>1830.97192753851</v>
      </c>
      <c r="T2263" s="95">
        <v>0</v>
      </c>
      <c r="U2263" s="95">
        <v>43064.241997718796</v>
      </c>
      <c r="V2263" s="95">
        <v>3552457.7074279799</v>
      </c>
      <c r="W2263" s="95">
        <v>0</v>
      </c>
      <c r="X2263" s="95">
        <v>603803.60449218797</v>
      </c>
      <c r="Y2263" s="95">
        <v>403043.07230758702</v>
      </c>
      <c r="Z2263" s="95">
        <v>224812.95347976699</v>
      </c>
      <c r="AA2263" s="95">
        <v>0</v>
      </c>
      <c r="AB2263" s="95">
        <v>0</v>
      </c>
      <c r="AC2263" s="95">
        <v>14215233.5313721</v>
      </c>
      <c r="AD2263" s="95">
        <v>590.76196312904403</v>
      </c>
      <c r="AE2263" s="95">
        <v>9918.8899114131891</v>
      </c>
      <c r="AF2263" s="95">
        <v>1714314.3333129899</v>
      </c>
      <c r="AG2263" s="95">
        <v>580342.44595336902</v>
      </c>
      <c r="AH2263" s="95">
        <v>0</v>
      </c>
      <c r="AI2263" s="95">
        <v>1484915.5198669401</v>
      </c>
      <c r="AJ2263" s="95">
        <v>372952.68928909302</v>
      </c>
      <c r="AK2263" s="95">
        <v>0</v>
      </c>
      <c r="AL2263" s="95">
        <v>223547.88871574399</v>
      </c>
      <c r="AM2263" s="95">
        <v>0</v>
      </c>
      <c r="AN2263" s="95">
        <v>14220133.080078101</v>
      </c>
      <c r="AO2263" s="95">
        <v>36110664.231933601</v>
      </c>
      <c r="AP2263" s="95">
        <v>0</v>
      </c>
      <c r="AQ2263" s="95">
        <v>5282361.6638793899</v>
      </c>
      <c r="AR2263" s="95">
        <v>3399050.6924133301</v>
      </c>
      <c r="AS2263" s="95">
        <v>1944018.7633819601</v>
      </c>
      <c r="AT2263" s="95">
        <v>0</v>
      </c>
      <c r="AU2263" s="95">
        <v>0</v>
      </c>
      <c r="AV2263" s="95">
        <v>45210118.937988304</v>
      </c>
      <c r="AW2263" s="95">
        <v>2004.99999809265</v>
      </c>
      <c r="AX2263" s="95">
        <v>82875.678065300002</v>
      </c>
      <c r="AY2263" s="95">
        <v>17564153.439941399</v>
      </c>
      <c r="AZ2263" s="95">
        <v>5329326.9913940402</v>
      </c>
      <c r="BA2263" s="95">
        <v>0</v>
      </c>
      <c r="BB2263" s="95">
        <v>15014883.045288101</v>
      </c>
      <c r="BC2263" s="95">
        <v>3462786.4975280799</v>
      </c>
      <c r="BD2263" s="95">
        <v>0</v>
      </c>
      <c r="BE2263" s="95">
        <v>1934045.6966552699</v>
      </c>
      <c r="BF2263" s="95">
        <v>0</v>
      </c>
      <c r="BG2263" s="95">
        <v>45329575.589843802</v>
      </c>
      <c r="BH2263" s="95">
        <v>10054385.524902301</v>
      </c>
      <c r="BI2263" s="95">
        <v>0</v>
      </c>
      <c r="BJ2263" s="95">
        <v>2130263.91156006</v>
      </c>
      <c r="BK2263" s="95">
        <v>1425935.50920105</v>
      </c>
      <c r="BL2263" s="95">
        <v>0</v>
      </c>
      <c r="BM2263" s="95">
        <v>0</v>
      </c>
      <c r="BN2263" s="95">
        <v>0</v>
      </c>
      <c r="BO2263" s="95">
        <v>0</v>
      </c>
      <c r="BP2263" s="95">
        <v>0</v>
      </c>
      <c r="BQ2263" s="95">
        <v>0</v>
      </c>
      <c r="BR2263" s="95">
        <v>5681253.6863403302</v>
      </c>
      <c r="BS2263" s="95">
        <v>1993068.7638854999</v>
      </c>
      <c r="BT2263" s="95">
        <v>0</v>
      </c>
      <c r="BU2263" s="95">
        <v>2398160.81994629</v>
      </c>
      <c r="BV2263" s="95">
        <v>1850303.0065765399</v>
      </c>
      <c r="BW2263" s="95">
        <v>0</v>
      </c>
      <c r="BX2263" s="95">
        <v>343898.30878066999</v>
      </c>
      <c r="BY2263" s="95">
        <v>0</v>
      </c>
      <c r="BZ2263" s="95">
        <v>0</v>
      </c>
      <c r="CA2263" s="95">
        <v>80444.229776382403</v>
      </c>
      <c r="CB2263" s="95">
        <v>4185019.4850158701</v>
      </c>
      <c r="CC2263" s="95">
        <v>41621799.6943359</v>
      </c>
      <c r="CD2263" s="95">
        <v>12184869.010498</v>
      </c>
      <c r="CE2263" s="95">
        <v>1836.8272378295701</v>
      </c>
      <c r="CF2263" s="95">
        <v>224698.03927421599</v>
      </c>
      <c r="CG2263" s="95">
        <v>1943820.32472229</v>
      </c>
      <c r="CH2263" s="95">
        <v>0</v>
      </c>
      <c r="CI2263" s="95">
        <v>82287.574041366606</v>
      </c>
      <c r="CJ2263" s="95">
        <v>4410064.93859863</v>
      </c>
      <c r="CK2263" s="95">
        <v>43583839.190429702</v>
      </c>
      <c r="CL2263" s="95">
        <v>12557178.5115967</v>
      </c>
      <c r="CM2263" s="160">
        <v>125073.883719444</v>
      </c>
      <c r="CN2263" s="160">
        <v>18591404.8366699</v>
      </c>
      <c r="CO2263" s="160">
        <v>88874658.207031295</v>
      </c>
      <c r="CP2263" s="95">
        <v>12557178.5115967</v>
      </c>
      <c r="CQ2263" s="95">
        <v>0</v>
      </c>
      <c r="CR2263" s="95">
        <v>0</v>
      </c>
      <c r="CS2263" s="95">
        <v>0</v>
      </c>
      <c r="CT2263" s="95">
        <v>0</v>
      </c>
      <c r="CU2263" s="161">
        <v>4409717.5242900858</v>
      </c>
      <c r="CV2263" s="161">
        <v>43565620.01905819</v>
      </c>
    </row>
    <row r="2264" spans="1:100" x14ac:dyDescent="0.2">
      <c r="A2264" s="94" t="s">
        <v>187</v>
      </c>
      <c r="B2264" s="96">
        <v>42705</v>
      </c>
      <c r="C2264" s="95">
        <v>71286.142818450899</v>
      </c>
      <c r="D2264" s="95">
        <v>0</v>
      </c>
      <c r="E2264" s="95">
        <v>8525.3997813463193</v>
      </c>
      <c r="F2264" s="95">
        <v>6891.4130055308297</v>
      </c>
      <c r="G2264" s="95">
        <v>1900.7183147072799</v>
      </c>
      <c r="H2264" s="95">
        <v>0</v>
      </c>
      <c r="I2264" s="95">
        <v>0</v>
      </c>
      <c r="J2264" s="95">
        <v>43037.1602978706</v>
      </c>
      <c r="K2264" s="95">
        <v>2</v>
      </c>
      <c r="L2264" s="95">
        <v>133.447975251824</v>
      </c>
      <c r="M2264" s="95">
        <v>36204.432039737701</v>
      </c>
      <c r="N2264" s="95">
        <v>5035.6212294101697</v>
      </c>
      <c r="O2264" s="95">
        <v>0</v>
      </c>
      <c r="P2264" s="95">
        <v>35207.3602170944</v>
      </c>
      <c r="Q2264" s="95">
        <v>3352.9886783659499</v>
      </c>
      <c r="R2264" s="95">
        <v>0</v>
      </c>
      <c r="S2264" s="95">
        <v>1893.7316807955499</v>
      </c>
      <c r="T2264" s="95">
        <v>0</v>
      </c>
      <c r="U2264" s="95">
        <v>43041.285719871499</v>
      </c>
      <c r="V2264" s="95">
        <v>3491153.1112365699</v>
      </c>
      <c r="W2264" s="95">
        <v>0</v>
      </c>
      <c r="X2264" s="95">
        <v>581876.44786834705</v>
      </c>
      <c r="Y2264" s="95">
        <v>384304.300392151</v>
      </c>
      <c r="Z2264" s="95">
        <v>224708.283842087</v>
      </c>
      <c r="AA2264" s="95">
        <v>0</v>
      </c>
      <c r="AB2264" s="95">
        <v>0</v>
      </c>
      <c r="AC2264" s="95">
        <v>14172203.4138184</v>
      </c>
      <c r="AD2264" s="95">
        <v>215.08784937858599</v>
      </c>
      <c r="AE2264" s="95">
        <v>9672.7563177347201</v>
      </c>
      <c r="AF2264" s="95">
        <v>1688452.9375305199</v>
      </c>
      <c r="AG2264" s="95">
        <v>562977.39896392799</v>
      </c>
      <c r="AH2264" s="95">
        <v>0</v>
      </c>
      <c r="AI2264" s="95">
        <v>1457432.7457580599</v>
      </c>
      <c r="AJ2264" s="95">
        <v>363057.35810470599</v>
      </c>
      <c r="AK2264" s="95">
        <v>0</v>
      </c>
      <c r="AL2264" s="95">
        <v>223246.43997955299</v>
      </c>
      <c r="AM2264" s="95">
        <v>0</v>
      </c>
      <c r="AN2264" s="95">
        <v>14189808.119140601</v>
      </c>
      <c r="AO2264" s="95">
        <v>35699012.124511696</v>
      </c>
      <c r="AP2264" s="95">
        <v>0</v>
      </c>
      <c r="AQ2264" s="95">
        <v>5124218.7160644503</v>
      </c>
      <c r="AR2264" s="95">
        <v>3242549.5818176302</v>
      </c>
      <c r="AS2264" s="95">
        <v>1954604.4584655799</v>
      </c>
      <c r="AT2264" s="95">
        <v>0</v>
      </c>
      <c r="AU2264" s="95">
        <v>0</v>
      </c>
      <c r="AV2264" s="95">
        <v>45358564.629882798</v>
      </c>
      <c r="AW2264" s="95">
        <v>728</v>
      </c>
      <c r="AX2264" s="95">
        <v>87118.504117011995</v>
      </c>
      <c r="AY2264" s="95">
        <v>17359161.4377441</v>
      </c>
      <c r="AZ2264" s="95">
        <v>5211029.1467895498</v>
      </c>
      <c r="BA2264" s="95">
        <v>0</v>
      </c>
      <c r="BB2264" s="95">
        <v>14842430.5808105</v>
      </c>
      <c r="BC2264" s="95">
        <v>3387915.52197266</v>
      </c>
      <c r="BD2264" s="95">
        <v>0</v>
      </c>
      <c r="BE2264" s="95">
        <v>1942524.28279114</v>
      </c>
      <c r="BF2264" s="95">
        <v>0</v>
      </c>
      <c r="BG2264" s="95">
        <v>45436934.645507798</v>
      </c>
      <c r="BH2264" s="95">
        <v>10024447.776001001</v>
      </c>
      <c r="BI2264" s="95">
        <v>0</v>
      </c>
      <c r="BJ2264" s="95">
        <v>2066482.09963989</v>
      </c>
      <c r="BK2264" s="95">
        <v>1379691.9048004199</v>
      </c>
      <c r="BL2264" s="95">
        <v>0</v>
      </c>
      <c r="BM2264" s="95">
        <v>0</v>
      </c>
      <c r="BN2264" s="95">
        <v>0</v>
      </c>
      <c r="BO2264" s="95">
        <v>0</v>
      </c>
      <c r="BP2264" s="95">
        <v>0</v>
      </c>
      <c r="BQ2264" s="95">
        <v>0</v>
      </c>
      <c r="BR2264" s="95">
        <v>5630209.4218139602</v>
      </c>
      <c r="BS2264" s="95">
        <v>1951957.02210999</v>
      </c>
      <c r="BT2264" s="95">
        <v>0</v>
      </c>
      <c r="BU2264" s="95">
        <v>2761818.1699523898</v>
      </c>
      <c r="BV2264" s="95">
        <v>1815774.5212707501</v>
      </c>
      <c r="BW2264" s="95">
        <v>0</v>
      </c>
      <c r="BX2264" s="95">
        <v>391563.71858215297</v>
      </c>
      <c r="BY2264" s="95">
        <v>0</v>
      </c>
      <c r="BZ2264" s="95">
        <v>0</v>
      </c>
      <c r="CA2264" s="95">
        <v>79873.452469825701</v>
      </c>
      <c r="CB2264" s="95">
        <v>4087076.47183228</v>
      </c>
      <c r="CC2264" s="95">
        <v>40919805.310058601</v>
      </c>
      <c r="CD2264" s="95">
        <v>12058575.469970699</v>
      </c>
      <c r="CE2264" s="95">
        <v>1901.49348390102</v>
      </c>
      <c r="CF2264" s="95">
        <v>224771.26635551499</v>
      </c>
      <c r="CG2264" s="95">
        <v>1955218.2351532001</v>
      </c>
      <c r="CH2264" s="95">
        <v>0</v>
      </c>
      <c r="CI2264" s="95">
        <v>81755.728981971697</v>
      </c>
      <c r="CJ2264" s="95">
        <v>4313809.8392334003</v>
      </c>
      <c r="CK2264" s="95">
        <v>42877683.908203103</v>
      </c>
      <c r="CL2264" s="95">
        <v>12452810.1843262</v>
      </c>
      <c r="CM2264" s="160">
        <v>124483.9787817</v>
      </c>
      <c r="CN2264" s="160">
        <v>18516812.334472701</v>
      </c>
      <c r="CO2264" s="160">
        <v>88287387.412109405</v>
      </c>
      <c r="CP2264" s="95">
        <v>12452810.1843262</v>
      </c>
      <c r="CQ2264" s="95">
        <v>0</v>
      </c>
      <c r="CR2264" s="95">
        <v>0</v>
      </c>
      <c r="CS2264" s="95">
        <v>0</v>
      </c>
      <c r="CT2264" s="95">
        <v>0</v>
      </c>
      <c r="CU2264" s="161">
        <v>4311847.7381877955</v>
      </c>
      <c r="CV2264" s="161">
        <v>42875023.545211799</v>
      </c>
    </row>
    <row r="2265" spans="1:100" x14ac:dyDescent="0.2">
      <c r="A2265" s="94" t="s">
        <v>187</v>
      </c>
      <c r="B2265" s="96">
        <v>42795</v>
      </c>
      <c r="C2265" s="95">
        <v>71472.934938430801</v>
      </c>
      <c r="D2265" s="95">
        <v>0</v>
      </c>
      <c r="E2265" s="95">
        <v>8412.5130341053009</v>
      </c>
      <c r="F2265" s="95">
        <v>6823.6637053489703</v>
      </c>
      <c r="G2265" s="95">
        <v>1922.476975739</v>
      </c>
      <c r="H2265" s="95">
        <v>0</v>
      </c>
      <c r="I2265" s="95">
        <v>0</v>
      </c>
      <c r="J2265" s="95">
        <v>42786.553102970101</v>
      </c>
      <c r="K2265" s="95">
        <v>2</v>
      </c>
      <c r="L2265" s="95">
        <v>127.618865394965</v>
      </c>
      <c r="M2265" s="95">
        <v>36388.148117542303</v>
      </c>
      <c r="N2265" s="95">
        <v>4944.25515449047</v>
      </c>
      <c r="O2265" s="95">
        <v>0</v>
      </c>
      <c r="P2265" s="95">
        <v>34997.715306758902</v>
      </c>
      <c r="Q2265" s="95">
        <v>3302.5161809921301</v>
      </c>
      <c r="R2265" s="95">
        <v>0</v>
      </c>
      <c r="S2265" s="95">
        <v>1915.4266431927699</v>
      </c>
      <c r="T2265" s="95">
        <v>0</v>
      </c>
      <c r="U2265" s="95">
        <v>42782.122040271803</v>
      </c>
      <c r="V2265" s="95">
        <v>3546106.0129394499</v>
      </c>
      <c r="W2265" s="95">
        <v>0</v>
      </c>
      <c r="X2265" s="95">
        <v>561946.34709167504</v>
      </c>
      <c r="Y2265" s="95">
        <v>371848.83887481701</v>
      </c>
      <c r="Z2265" s="95">
        <v>228670.285352707</v>
      </c>
      <c r="AA2265" s="95">
        <v>0</v>
      </c>
      <c r="AB2265" s="95">
        <v>0</v>
      </c>
      <c r="AC2265" s="95">
        <v>14200164.244140601</v>
      </c>
      <c r="AD2265" s="95">
        <v>227.06825613975499</v>
      </c>
      <c r="AE2265" s="95">
        <v>7231.9450417160997</v>
      </c>
      <c r="AF2265" s="95">
        <v>1702690.2403259301</v>
      </c>
      <c r="AG2265" s="95">
        <v>551467.180961609</v>
      </c>
      <c r="AH2265" s="95">
        <v>0</v>
      </c>
      <c r="AI2265" s="95">
        <v>1483648.61245728</v>
      </c>
      <c r="AJ2265" s="95">
        <v>365540.539196014</v>
      </c>
      <c r="AK2265" s="95">
        <v>0</v>
      </c>
      <c r="AL2265" s="95">
        <v>227430.07599449201</v>
      </c>
      <c r="AM2265" s="95">
        <v>0</v>
      </c>
      <c r="AN2265" s="95">
        <v>14184683.291626001</v>
      </c>
      <c r="AO2265" s="95">
        <v>36499955.994628899</v>
      </c>
      <c r="AP2265" s="95">
        <v>0</v>
      </c>
      <c r="AQ2265" s="95">
        <v>4968814.66162109</v>
      </c>
      <c r="AR2265" s="95">
        <v>3146332.04656982</v>
      </c>
      <c r="AS2265" s="95">
        <v>1999257.86341858</v>
      </c>
      <c r="AT2265" s="95">
        <v>0</v>
      </c>
      <c r="AU2265" s="95">
        <v>0</v>
      </c>
      <c r="AV2265" s="95">
        <v>45502912.559082001</v>
      </c>
      <c r="AW2265" s="95">
        <v>767.99999904632602</v>
      </c>
      <c r="AX2265" s="95">
        <v>73042.521728515596</v>
      </c>
      <c r="AY2265" s="95">
        <v>17664486.693115201</v>
      </c>
      <c r="AZ2265" s="95">
        <v>5165969.4744873</v>
      </c>
      <c r="BA2265" s="95">
        <v>0</v>
      </c>
      <c r="BB2265" s="95">
        <v>15185675.4069824</v>
      </c>
      <c r="BC2265" s="95">
        <v>3427222.3701782199</v>
      </c>
      <c r="BD2265" s="95">
        <v>0</v>
      </c>
      <c r="BE2265" s="95">
        <v>1988306.6497802699</v>
      </c>
      <c r="BF2265" s="95">
        <v>0</v>
      </c>
      <c r="BG2265" s="95">
        <v>45449510.893554702</v>
      </c>
      <c r="BH2265" s="95">
        <v>10238117.8033447</v>
      </c>
      <c r="BI2265" s="95">
        <v>0</v>
      </c>
      <c r="BJ2265" s="95">
        <v>2013206.36872864</v>
      </c>
      <c r="BK2265" s="95">
        <v>1352837.7873229999</v>
      </c>
      <c r="BL2265" s="95">
        <v>0</v>
      </c>
      <c r="BM2265" s="95">
        <v>0</v>
      </c>
      <c r="BN2265" s="95">
        <v>0</v>
      </c>
      <c r="BO2265" s="95">
        <v>0</v>
      </c>
      <c r="BP2265" s="95">
        <v>0</v>
      </c>
      <c r="BQ2265" s="95">
        <v>0</v>
      </c>
      <c r="BR2265" s="95">
        <v>5763661.2738647498</v>
      </c>
      <c r="BS2265" s="95">
        <v>1931511.27755737</v>
      </c>
      <c r="BT2265" s="95">
        <v>0</v>
      </c>
      <c r="BU2265" s="95">
        <v>2777483.7399597201</v>
      </c>
      <c r="BV2265" s="95">
        <v>1803767.9734954799</v>
      </c>
      <c r="BW2265" s="95">
        <v>0</v>
      </c>
      <c r="BX2265" s="95">
        <v>410230.06850051897</v>
      </c>
      <c r="BY2265" s="95">
        <v>0</v>
      </c>
      <c r="BZ2265" s="95">
        <v>0</v>
      </c>
      <c r="CA2265" s="95">
        <v>79766.878643035903</v>
      </c>
      <c r="CB2265" s="95">
        <v>4090525.6953125</v>
      </c>
      <c r="CC2265" s="95">
        <v>41306354.682128899</v>
      </c>
      <c r="CD2265" s="95">
        <v>12287013.916992201</v>
      </c>
      <c r="CE2265" s="95">
        <v>1921.43949525058</v>
      </c>
      <c r="CF2265" s="95">
        <v>228659.230640411</v>
      </c>
      <c r="CG2265" s="95">
        <v>1999342.8505554199</v>
      </c>
      <c r="CH2265" s="95">
        <v>0</v>
      </c>
      <c r="CI2265" s="95">
        <v>81691.773412704497</v>
      </c>
      <c r="CJ2265" s="95">
        <v>4314408.7676391602</v>
      </c>
      <c r="CK2265" s="95">
        <v>43321111.654785201</v>
      </c>
      <c r="CL2265" s="95">
        <v>12686293.107055699</v>
      </c>
      <c r="CM2265" s="160">
        <v>124215.63904953</v>
      </c>
      <c r="CN2265" s="160">
        <v>18478936.0080566</v>
      </c>
      <c r="CO2265" s="160">
        <v>88778640.7421875</v>
      </c>
      <c r="CP2265" s="95">
        <v>12686293.107055699</v>
      </c>
      <c r="CQ2265" s="95">
        <v>0</v>
      </c>
      <c r="CR2265" s="95">
        <v>0</v>
      </c>
      <c r="CS2265" s="95">
        <v>0</v>
      </c>
      <c r="CT2265" s="95">
        <v>0</v>
      </c>
      <c r="CU2265" s="161">
        <v>4319184.9259529114</v>
      </c>
      <c r="CV2265" s="161">
        <v>43305697.532684319</v>
      </c>
    </row>
    <row r="2266" spans="1:100" x14ac:dyDescent="0.2">
      <c r="A2266" s="94" t="s">
        <v>187</v>
      </c>
      <c r="B2266" s="96">
        <v>42887</v>
      </c>
      <c r="C2266" s="95">
        <v>70916.683135032697</v>
      </c>
      <c r="D2266" s="95">
        <v>0</v>
      </c>
      <c r="E2266" s="95">
        <v>8220.6965870857202</v>
      </c>
      <c r="F2266" s="95">
        <v>6714.7767218351401</v>
      </c>
      <c r="G2266" s="95">
        <v>1967.6939834207301</v>
      </c>
      <c r="H2266" s="95">
        <v>0</v>
      </c>
      <c r="I2266" s="95">
        <v>0</v>
      </c>
      <c r="J2266" s="95">
        <v>42513.188923835798</v>
      </c>
      <c r="K2266" s="95">
        <v>2</v>
      </c>
      <c r="L2266" s="95">
        <v>126.558433092199</v>
      </c>
      <c r="M2266" s="95">
        <v>36206.356767177604</v>
      </c>
      <c r="N2266" s="95">
        <v>4896.6008962988899</v>
      </c>
      <c r="O2266" s="95">
        <v>0</v>
      </c>
      <c r="P2266" s="95">
        <v>34646.597400188402</v>
      </c>
      <c r="Q2266" s="95">
        <v>3214.64306721091</v>
      </c>
      <c r="R2266" s="95">
        <v>0</v>
      </c>
      <c r="S2266" s="95">
        <v>1957.9038239717499</v>
      </c>
      <c r="T2266" s="95">
        <v>0</v>
      </c>
      <c r="U2266" s="95">
        <v>42530.525216579401</v>
      </c>
      <c r="V2266" s="95">
        <v>3498787.2861633301</v>
      </c>
      <c r="W2266" s="95">
        <v>0</v>
      </c>
      <c r="X2266" s="95">
        <v>533552.43336486805</v>
      </c>
      <c r="Y2266" s="95">
        <v>352664.19318771397</v>
      </c>
      <c r="Z2266" s="95">
        <v>226909.37539672901</v>
      </c>
      <c r="AA2266" s="95">
        <v>0</v>
      </c>
      <c r="AB2266" s="95">
        <v>0</v>
      </c>
      <c r="AC2266" s="95">
        <v>14079166.486328101</v>
      </c>
      <c r="AD2266" s="95">
        <v>277.38699364662199</v>
      </c>
      <c r="AE2266" s="95">
        <v>6448.8106050491297</v>
      </c>
      <c r="AF2266" s="95">
        <v>1680522.86489868</v>
      </c>
      <c r="AG2266" s="95">
        <v>538368.67846679699</v>
      </c>
      <c r="AH2266" s="95">
        <v>0</v>
      </c>
      <c r="AI2266" s="95">
        <v>1438472.8452606199</v>
      </c>
      <c r="AJ2266" s="95">
        <v>360234.12762832601</v>
      </c>
      <c r="AK2266" s="95">
        <v>0</v>
      </c>
      <c r="AL2266" s="95">
        <v>225500.761926651</v>
      </c>
      <c r="AM2266" s="95">
        <v>0</v>
      </c>
      <c r="AN2266" s="95">
        <v>14082796.9885254</v>
      </c>
      <c r="AO2266" s="95">
        <v>36174215.083496101</v>
      </c>
      <c r="AP2266" s="95">
        <v>0</v>
      </c>
      <c r="AQ2266" s="95">
        <v>4770671.8031616202</v>
      </c>
      <c r="AR2266" s="95">
        <v>2994304.69213867</v>
      </c>
      <c r="AS2266" s="95">
        <v>2001905.75236511</v>
      </c>
      <c r="AT2266" s="95">
        <v>0</v>
      </c>
      <c r="AU2266" s="95">
        <v>0</v>
      </c>
      <c r="AV2266" s="95">
        <v>45357991.978515603</v>
      </c>
      <c r="AW2266" s="95">
        <v>958</v>
      </c>
      <c r="AX2266" s="95">
        <v>65814.639430046096</v>
      </c>
      <c r="AY2266" s="95">
        <v>17499391.591552701</v>
      </c>
      <c r="AZ2266" s="95">
        <v>5059383.1034545898</v>
      </c>
      <c r="BA2266" s="95">
        <v>0</v>
      </c>
      <c r="BB2266" s="95">
        <v>14804177.5311279</v>
      </c>
      <c r="BC2266" s="95">
        <v>3391145.5601196298</v>
      </c>
      <c r="BD2266" s="95">
        <v>0</v>
      </c>
      <c r="BE2266" s="95">
        <v>1989139.3449707001</v>
      </c>
      <c r="BF2266" s="95">
        <v>0</v>
      </c>
      <c r="BG2266" s="95">
        <v>45432816.638671897</v>
      </c>
      <c r="BH2266" s="95">
        <v>10038163.1962891</v>
      </c>
      <c r="BI2266" s="95">
        <v>0</v>
      </c>
      <c r="BJ2266" s="95">
        <v>1928241.56965637</v>
      </c>
      <c r="BK2266" s="95">
        <v>1300679.53788757</v>
      </c>
      <c r="BL2266" s="95">
        <v>0</v>
      </c>
      <c r="BM2266" s="95">
        <v>0</v>
      </c>
      <c r="BN2266" s="95">
        <v>0</v>
      </c>
      <c r="BO2266" s="95">
        <v>0</v>
      </c>
      <c r="BP2266" s="95">
        <v>0</v>
      </c>
      <c r="BQ2266" s="95">
        <v>0</v>
      </c>
      <c r="BR2266" s="95">
        <v>5693323.5642089797</v>
      </c>
      <c r="BS2266" s="95">
        <v>1893540.0918884301</v>
      </c>
      <c r="BT2266" s="95">
        <v>0</v>
      </c>
      <c r="BU2266" s="95">
        <v>2751197.4299621601</v>
      </c>
      <c r="BV2266" s="95">
        <v>1797135.7829742399</v>
      </c>
      <c r="BW2266" s="95">
        <v>0</v>
      </c>
      <c r="BX2266" s="95">
        <v>411070.53850174003</v>
      </c>
      <c r="BY2266" s="95">
        <v>0</v>
      </c>
      <c r="BZ2266" s="95">
        <v>0</v>
      </c>
      <c r="CA2266" s="95">
        <v>79140.578927993804</v>
      </c>
      <c r="CB2266" s="95">
        <v>4038749.9602966299</v>
      </c>
      <c r="CC2266" s="95">
        <v>40949442.035644501</v>
      </c>
      <c r="CD2266" s="95">
        <v>11962075.5142822</v>
      </c>
      <c r="CE2266" s="95">
        <v>1968.8267295062501</v>
      </c>
      <c r="CF2266" s="95">
        <v>226948.80816459699</v>
      </c>
      <c r="CG2266" s="95">
        <v>2001196.5090332001</v>
      </c>
      <c r="CH2266" s="95">
        <v>0</v>
      </c>
      <c r="CI2266" s="95">
        <v>81116.300317764297</v>
      </c>
      <c r="CJ2266" s="95">
        <v>4264452.7327880897</v>
      </c>
      <c r="CK2266" s="95">
        <v>42995269.853515603</v>
      </c>
      <c r="CL2266" s="95">
        <v>12359607.215820299</v>
      </c>
      <c r="CM2266" s="160">
        <v>123343.748428345</v>
      </c>
      <c r="CN2266" s="160">
        <v>18366114.433349598</v>
      </c>
      <c r="CO2266" s="160">
        <v>88487478.612304702</v>
      </c>
      <c r="CP2266" s="95">
        <v>12359607.215820299</v>
      </c>
      <c r="CQ2266" s="95">
        <v>0</v>
      </c>
      <c r="CR2266" s="95">
        <v>0</v>
      </c>
      <c r="CS2266" s="95">
        <v>0</v>
      </c>
      <c r="CT2266" s="95">
        <v>0</v>
      </c>
      <c r="CU2266" s="161">
        <v>4265698.7684612265</v>
      </c>
      <c r="CV2266" s="161">
        <v>42950638.544677705</v>
      </c>
    </row>
    <row r="2267" spans="1:100" x14ac:dyDescent="0.2">
      <c r="A2267" s="94" t="s">
        <v>187</v>
      </c>
      <c r="B2267" s="96">
        <v>42979</v>
      </c>
      <c r="C2267" s="95">
        <v>70953.785578727693</v>
      </c>
      <c r="D2267" s="95">
        <v>0</v>
      </c>
      <c r="E2267" s="95">
        <v>8074.7518755197498</v>
      </c>
      <c r="F2267" s="95">
        <v>6643.3602881431598</v>
      </c>
      <c r="G2267" s="95">
        <v>2000.30356103182</v>
      </c>
      <c r="H2267" s="95">
        <v>0</v>
      </c>
      <c r="I2267" s="95">
        <v>0</v>
      </c>
      <c r="J2267" s="95">
        <v>42296.9013648033</v>
      </c>
      <c r="K2267" s="95">
        <v>1</v>
      </c>
      <c r="L2267" s="95">
        <v>115.094136994332</v>
      </c>
      <c r="M2267" s="95">
        <v>36230.174479484602</v>
      </c>
      <c r="N2267" s="95">
        <v>4899.2579554915401</v>
      </c>
      <c r="O2267" s="95">
        <v>0</v>
      </c>
      <c r="P2267" s="95">
        <v>34596.4827547073</v>
      </c>
      <c r="Q2267" s="95">
        <v>3237.4671150147901</v>
      </c>
      <c r="R2267" s="95">
        <v>0</v>
      </c>
      <c r="S2267" s="95">
        <v>1989.7348156422399</v>
      </c>
      <c r="T2267" s="95">
        <v>0</v>
      </c>
      <c r="U2267" s="95">
        <v>42276.083055973097</v>
      </c>
      <c r="V2267" s="95">
        <v>3461076.91119385</v>
      </c>
      <c r="W2267" s="95">
        <v>0</v>
      </c>
      <c r="X2267" s="95">
        <v>512845.77576446498</v>
      </c>
      <c r="Y2267" s="95">
        <v>338376.25825881999</v>
      </c>
      <c r="Z2267" s="95">
        <v>223117.69504928601</v>
      </c>
      <c r="AA2267" s="95">
        <v>0</v>
      </c>
      <c r="AB2267" s="95">
        <v>0</v>
      </c>
      <c r="AC2267" s="95">
        <v>13993695.9147949</v>
      </c>
      <c r="AD2267" s="95">
        <v>39.964369654655499</v>
      </c>
      <c r="AE2267" s="95">
        <v>5779.7349676489803</v>
      </c>
      <c r="AF2267" s="95">
        <v>1664636.53656006</v>
      </c>
      <c r="AG2267" s="95">
        <v>533328.83994293201</v>
      </c>
      <c r="AH2267" s="95">
        <v>0</v>
      </c>
      <c r="AI2267" s="95">
        <v>1423405.60643005</v>
      </c>
      <c r="AJ2267" s="95">
        <v>355816.280570984</v>
      </c>
      <c r="AK2267" s="95">
        <v>0</v>
      </c>
      <c r="AL2267" s="95">
        <v>221978.14419555699</v>
      </c>
      <c r="AM2267" s="95">
        <v>0</v>
      </c>
      <c r="AN2267" s="95">
        <v>14048495.0634766</v>
      </c>
      <c r="AO2267" s="95">
        <v>35983359.517578103</v>
      </c>
      <c r="AP2267" s="95">
        <v>0</v>
      </c>
      <c r="AQ2267" s="95">
        <v>4579852.2922973596</v>
      </c>
      <c r="AR2267" s="95">
        <v>2888354.8434143099</v>
      </c>
      <c r="AS2267" s="95">
        <v>1967959.16752625</v>
      </c>
      <c r="AT2267" s="95">
        <v>0</v>
      </c>
      <c r="AU2267" s="95">
        <v>0</v>
      </c>
      <c r="AV2267" s="95">
        <v>45321284.6328125</v>
      </c>
      <c r="AW2267" s="95">
        <v>138</v>
      </c>
      <c r="AX2267" s="95">
        <v>48165.738418102301</v>
      </c>
      <c r="AY2267" s="95">
        <v>17450858.504882801</v>
      </c>
      <c r="AZ2267" s="95">
        <v>5033696.6553344699</v>
      </c>
      <c r="BA2267" s="95">
        <v>0</v>
      </c>
      <c r="BB2267" s="95">
        <v>14723740.1832275</v>
      </c>
      <c r="BC2267" s="95">
        <v>3364054.1423645001</v>
      </c>
      <c r="BD2267" s="95">
        <v>0</v>
      </c>
      <c r="BE2267" s="95">
        <v>1958792.23347473</v>
      </c>
      <c r="BF2267" s="95">
        <v>0</v>
      </c>
      <c r="BG2267" s="95">
        <v>45468998.587402299</v>
      </c>
      <c r="BH2267" s="95">
        <v>10036340.3162842</v>
      </c>
      <c r="BI2267" s="95">
        <v>0</v>
      </c>
      <c r="BJ2267" s="95">
        <v>1868462.3217315699</v>
      </c>
      <c r="BK2267" s="95">
        <v>1252334.94538879</v>
      </c>
      <c r="BL2267" s="95">
        <v>0</v>
      </c>
      <c r="BM2267" s="95">
        <v>0</v>
      </c>
      <c r="BN2267" s="95">
        <v>0</v>
      </c>
      <c r="BO2267" s="95">
        <v>0</v>
      </c>
      <c r="BP2267" s="95">
        <v>0</v>
      </c>
      <c r="BQ2267" s="95">
        <v>0</v>
      </c>
      <c r="BR2267" s="95">
        <v>5680196.1362915002</v>
      </c>
      <c r="BS2267" s="95">
        <v>1882910.0456390399</v>
      </c>
      <c r="BT2267" s="95">
        <v>0</v>
      </c>
      <c r="BU2267" s="95">
        <v>2297369.44995117</v>
      </c>
      <c r="BV2267" s="95">
        <v>1775034.2983551</v>
      </c>
      <c r="BW2267" s="95">
        <v>0</v>
      </c>
      <c r="BX2267" s="95">
        <v>342747.52878189099</v>
      </c>
      <c r="BY2267" s="95">
        <v>0</v>
      </c>
      <c r="BZ2267" s="95">
        <v>0</v>
      </c>
      <c r="CA2267" s="95">
        <v>79078.883534431501</v>
      </c>
      <c r="CB2267" s="95">
        <v>4001315.7719421401</v>
      </c>
      <c r="CC2267" s="95">
        <v>40799972.895019501</v>
      </c>
      <c r="CD2267" s="95">
        <v>11909049.786621099</v>
      </c>
      <c r="CE2267" s="95">
        <v>1999.20928581059</v>
      </c>
      <c r="CF2267" s="95">
        <v>222984.93302917501</v>
      </c>
      <c r="CG2267" s="95">
        <v>1967661.68528748</v>
      </c>
      <c r="CH2267" s="95">
        <v>0</v>
      </c>
      <c r="CI2267" s="95">
        <v>81091.027380943298</v>
      </c>
      <c r="CJ2267" s="95">
        <v>4228704.7399902297</v>
      </c>
      <c r="CK2267" s="95">
        <v>42784085.801757798</v>
      </c>
      <c r="CL2267" s="95">
        <v>12278838.1361084</v>
      </c>
      <c r="CM2267" s="160">
        <v>123101.486164093</v>
      </c>
      <c r="CN2267" s="160">
        <v>18279643.441650402</v>
      </c>
      <c r="CO2267" s="160">
        <v>88230226.662109405</v>
      </c>
      <c r="CP2267" s="95">
        <v>12278838.1361084</v>
      </c>
      <c r="CQ2267" s="95">
        <v>0</v>
      </c>
      <c r="CR2267" s="95">
        <v>0</v>
      </c>
      <c r="CS2267" s="95">
        <v>0</v>
      </c>
      <c r="CT2267" s="95">
        <v>0</v>
      </c>
      <c r="CU2267" s="161">
        <v>4224300.7049713153</v>
      </c>
      <c r="CV2267" s="161">
        <v>42767634.580306984</v>
      </c>
    </row>
    <row r="2268" spans="1:100" x14ac:dyDescent="0.2">
      <c r="A2268" s="94" t="s">
        <v>187</v>
      </c>
      <c r="B2268" s="96">
        <v>43070</v>
      </c>
      <c r="C2268" s="95">
        <v>70896.630872726397</v>
      </c>
      <c r="D2268" s="95">
        <v>0</v>
      </c>
      <c r="E2268" s="95">
        <v>7990.5271462202099</v>
      </c>
      <c r="F2268" s="95">
        <v>6631.20533889532</v>
      </c>
      <c r="G2268" s="95">
        <v>1987.3725194335</v>
      </c>
      <c r="H2268" s="95">
        <v>0</v>
      </c>
      <c r="I2268" s="95">
        <v>0</v>
      </c>
      <c r="J2268" s="95">
        <v>42025.689113140099</v>
      </c>
      <c r="K2268" s="95">
        <v>1</v>
      </c>
      <c r="L2268" s="95">
        <v>100.642387600616</v>
      </c>
      <c r="M2268" s="95">
        <v>36179.3796653748</v>
      </c>
      <c r="N2268" s="95">
        <v>4886.4586576223401</v>
      </c>
      <c r="O2268" s="95">
        <v>0</v>
      </c>
      <c r="P2268" s="95">
        <v>34657.850327968597</v>
      </c>
      <c r="Q2268" s="95">
        <v>3227.2585598826399</v>
      </c>
      <c r="R2268" s="95">
        <v>0</v>
      </c>
      <c r="S2268" s="95">
        <v>1982.42409956455</v>
      </c>
      <c r="T2268" s="95">
        <v>0</v>
      </c>
      <c r="U2268" s="95">
        <v>42037.950286388397</v>
      </c>
      <c r="V2268" s="95">
        <v>3447660.4799194299</v>
      </c>
      <c r="W2268" s="95">
        <v>0</v>
      </c>
      <c r="X2268" s="95">
        <v>501145.17045211798</v>
      </c>
      <c r="Y2268" s="95">
        <v>337287.72037506098</v>
      </c>
      <c r="Z2268" s="95">
        <v>230442.89802741999</v>
      </c>
      <c r="AA2268" s="95">
        <v>0</v>
      </c>
      <c r="AB2268" s="95">
        <v>0</v>
      </c>
      <c r="AC2268" s="95">
        <v>14004259.0771484</v>
      </c>
      <c r="AD2268" s="95">
        <v>92.689639091491699</v>
      </c>
      <c r="AE2268" s="95">
        <v>4721.03193360567</v>
      </c>
      <c r="AF2268" s="95">
        <v>1653874.3812866199</v>
      </c>
      <c r="AG2268" s="95">
        <v>530257.60285949695</v>
      </c>
      <c r="AH2268" s="95">
        <v>0</v>
      </c>
      <c r="AI2268" s="95">
        <v>1410334.2030334501</v>
      </c>
      <c r="AJ2268" s="95">
        <v>354859.48713302601</v>
      </c>
      <c r="AK2268" s="95">
        <v>0</v>
      </c>
      <c r="AL2268" s="95">
        <v>229664.031888962</v>
      </c>
      <c r="AM2268" s="95">
        <v>0</v>
      </c>
      <c r="AN2268" s="95">
        <v>14008665.592529301</v>
      </c>
      <c r="AO2268" s="95">
        <v>35885391.801269501</v>
      </c>
      <c r="AP2268" s="95">
        <v>0</v>
      </c>
      <c r="AQ2268" s="95">
        <v>4490538.4580688505</v>
      </c>
      <c r="AR2268" s="95">
        <v>2896622.20098877</v>
      </c>
      <c r="AS2268" s="95">
        <v>2037220.05181885</v>
      </c>
      <c r="AT2268" s="95">
        <v>0</v>
      </c>
      <c r="AU2268" s="95">
        <v>0</v>
      </c>
      <c r="AV2268" s="95">
        <v>45454770.934570298</v>
      </c>
      <c r="AW2268" s="95">
        <v>318</v>
      </c>
      <c r="AX2268" s="95">
        <v>38238.759218692801</v>
      </c>
      <c r="AY2268" s="95">
        <v>17435868.6633301</v>
      </c>
      <c r="AZ2268" s="95">
        <v>5072701.5445556603</v>
      </c>
      <c r="BA2268" s="95">
        <v>0</v>
      </c>
      <c r="BB2268" s="95">
        <v>14498894.337524399</v>
      </c>
      <c r="BC2268" s="95">
        <v>3379075.72348022</v>
      </c>
      <c r="BD2268" s="95">
        <v>0</v>
      </c>
      <c r="BE2268" s="95">
        <v>2030797.68153381</v>
      </c>
      <c r="BF2268" s="95">
        <v>0</v>
      </c>
      <c r="BG2268" s="95">
        <v>45548257.160644501</v>
      </c>
      <c r="BH2268" s="95">
        <v>10113193.5247803</v>
      </c>
      <c r="BI2268" s="95">
        <v>0</v>
      </c>
      <c r="BJ2268" s="95">
        <v>1844610.11276245</v>
      </c>
      <c r="BK2268" s="95">
        <v>1254939.9196929899</v>
      </c>
      <c r="BL2268" s="95">
        <v>0</v>
      </c>
      <c r="BM2268" s="95">
        <v>0</v>
      </c>
      <c r="BN2268" s="95">
        <v>0</v>
      </c>
      <c r="BO2268" s="95">
        <v>0</v>
      </c>
      <c r="BP2268" s="95">
        <v>0</v>
      </c>
      <c r="BQ2268" s="95">
        <v>0</v>
      </c>
      <c r="BR2268" s="95">
        <v>5687710.2285766602</v>
      </c>
      <c r="BS2268" s="95">
        <v>1896459.03840637</v>
      </c>
      <c r="BT2268" s="95">
        <v>0</v>
      </c>
      <c r="BU2268" s="95">
        <v>2681543.4999694801</v>
      </c>
      <c r="BV2268" s="95">
        <v>1777821.53450012</v>
      </c>
      <c r="BW2268" s="95">
        <v>0</v>
      </c>
      <c r="BX2268" s="95">
        <v>402978.78856658901</v>
      </c>
      <c r="BY2268" s="95">
        <v>0</v>
      </c>
      <c r="BZ2268" s="95">
        <v>0</v>
      </c>
      <c r="CA2268" s="95">
        <v>78978.517208099394</v>
      </c>
      <c r="CB2268" s="95">
        <v>3961624.9125671401</v>
      </c>
      <c r="CC2268" s="95">
        <v>40495330.534179702</v>
      </c>
      <c r="CD2268" s="95">
        <v>11925482.1437988</v>
      </c>
      <c r="CE2268" s="95">
        <v>1988.72579476237</v>
      </c>
      <c r="CF2268" s="95">
        <v>230551.60945510899</v>
      </c>
      <c r="CG2268" s="95">
        <v>2038374.6215057401</v>
      </c>
      <c r="CH2268" s="95">
        <v>0</v>
      </c>
      <c r="CI2268" s="95">
        <v>80942.704777717605</v>
      </c>
      <c r="CJ2268" s="95">
        <v>4196974.7053832998</v>
      </c>
      <c r="CK2268" s="95">
        <v>42543324.3818359</v>
      </c>
      <c r="CL2268" s="95">
        <v>12333566.255127</v>
      </c>
      <c r="CM2268" s="160">
        <v>122674.263326645</v>
      </c>
      <c r="CN2268" s="160">
        <v>18220720.933837902</v>
      </c>
      <c r="CO2268" s="160">
        <v>88085497.996093795</v>
      </c>
      <c r="CP2268" s="95">
        <v>12333566.255127</v>
      </c>
      <c r="CQ2268" s="95">
        <v>0</v>
      </c>
      <c r="CR2268" s="95">
        <v>0</v>
      </c>
      <c r="CS2268" s="95">
        <v>0</v>
      </c>
      <c r="CT2268" s="95">
        <v>0</v>
      </c>
      <c r="CU2268" s="161">
        <v>4192176.5220222492</v>
      </c>
      <c r="CV2268" s="161">
        <v>42533705.15568544</v>
      </c>
    </row>
    <row r="2269" spans="1:100" x14ac:dyDescent="0.2">
      <c r="A2269" s="94" t="s">
        <v>187</v>
      </c>
      <c r="B2269" s="96">
        <v>43160</v>
      </c>
      <c r="C2269" s="95">
        <v>69974.200568199201</v>
      </c>
      <c r="D2269" s="95">
        <v>0</v>
      </c>
      <c r="E2269" s="95">
        <v>7800.5796927809697</v>
      </c>
      <c r="F2269" s="95">
        <v>6449.7925729155504</v>
      </c>
      <c r="G2269" s="95">
        <v>1968.8812430948001</v>
      </c>
      <c r="H2269" s="95">
        <v>0</v>
      </c>
      <c r="I2269" s="95">
        <v>0</v>
      </c>
      <c r="J2269" s="95">
        <v>41906.778991222403</v>
      </c>
      <c r="K2269" s="95">
        <v>1</v>
      </c>
      <c r="L2269" s="95">
        <v>107.500342434272</v>
      </c>
      <c r="M2269" s="95">
        <v>35523.152644157402</v>
      </c>
      <c r="N2269" s="95">
        <v>4911.6451430320703</v>
      </c>
      <c r="O2269" s="95">
        <v>0</v>
      </c>
      <c r="P2269" s="95">
        <v>33828.4488792419</v>
      </c>
      <c r="Q2269" s="95">
        <v>3204.5527618527399</v>
      </c>
      <c r="R2269" s="95">
        <v>0</v>
      </c>
      <c r="S2269" s="95">
        <v>1961.3648357987399</v>
      </c>
      <c r="T2269" s="95">
        <v>0</v>
      </c>
      <c r="U2269" s="95">
        <v>41912.962718009898</v>
      </c>
      <c r="V2269" s="95">
        <v>3436281.2056884798</v>
      </c>
      <c r="W2269" s="95">
        <v>0</v>
      </c>
      <c r="X2269" s="95">
        <v>481478.62373352097</v>
      </c>
      <c r="Y2269" s="95">
        <v>322678.89334487898</v>
      </c>
      <c r="Z2269" s="95">
        <v>224843.26050376901</v>
      </c>
      <c r="AA2269" s="95">
        <v>0</v>
      </c>
      <c r="AB2269" s="95">
        <v>0</v>
      </c>
      <c r="AC2269" s="95">
        <v>13936068.552123999</v>
      </c>
      <c r="AD2269" s="95">
        <v>129.938983440399</v>
      </c>
      <c r="AE2269" s="95">
        <v>6748.3499351143801</v>
      </c>
      <c r="AF2269" s="95">
        <v>1644922.20431519</v>
      </c>
      <c r="AG2269" s="95">
        <v>526581.32446289097</v>
      </c>
      <c r="AH2269" s="95">
        <v>0</v>
      </c>
      <c r="AI2269" s="95">
        <v>1375286.3693695101</v>
      </c>
      <c r="AJ2269" s="95">
        <v>358503.21603393601</v>
      </c>
      <c r="AK2269" s="95">
        <v>0</v>
      </c>
      <c r="AL2269" s="95">
        <v>224390.65644455</v>
      </c>
      <c r="AM2269" s="95">
        <v>0</v>
      </c>
      <c r="AN2269" s="95">
        <v>13914841.9963379</v>
      </c>
      <c r="AO2269" s="95">
        <v>35968634.180175804</v>
      </c>
      <c r="AP2269" s="95">
        <v>0</v>
      </c>
      <c r="AQ2269" s="95">
        <v>4377487.4878540002</v>
      </c>
      <c r="AR2269" s="95">
        <v>2796627.4074706999</v>
      </c>
      <c r="AS2269" s="95">
        <v>2000529.7888641399</v>
      </c>
      <c r="AT2269" s="95">
        <v>0</v>
      </c>
      <c r="AU2269" s="95">
        <v>0</v>
      </c>
      <c r="AV2269" s="95">
        <v>45570279.481933601</v>
      </c>
      <c r="AW2269" s="95">
        <v>449</v>
      </c>
      <c r="AX2269" s="95">
        <v>50147.268235683398</v>
      </c>
      <c r="AY2269" s="95">
        <v>17462674.817382801</v>
      </c>
      <c r="AZ2269" s="95">
        <v>5089941.6549682599</v>
      </c>
      <c r="BA2269" s="95">
        <v>0</v>
      </c>
      <c r="BB2269" s="95">
        <v>14222650.931640601</v>
      </c>
      <c r="BC2269" s="95">
        <v>3449615.48254395</v>
      </c>
      <c r="BD2269" s="95">
        <v>0</v>
      </c>
      <c r="BE2269" s="95">
        <v>1995638.4896698</v>
      </c>
      <c r="BF2269" s="95">
        <v>0</v>
      </c>
      <c r="BG2269" s="95">
        <v>45632711.323730499</v>
      </c>
      <c r="BH2269" s="95">
        <v>10008193.6824951</v>
      </c>
      <c r="BI2269" s="95">
        <v>0</v>
      </c>
      <c r="BJ2269" s="95">
        <v>1805244.5316925</v>
      </c>
      <c r="BK2269" s="95">
        <v>1234523.0673828099</v>
      </c>
      <c r="BL2269" s="95">
        <v>0</v>
      </c>
      <c r="BM2269" s="95">
        <v>0</v>
      </c>
      <c r="BN2269" s="95">
        <v>0</v>
      </c>
      <c r="BO2269" s="95">
        <v>0</v>
      </c>
      <c r="BP2269" s="95">
        <v>0</v>
      </c>
      <c r="BQ2269" s="95">
        <v>0</v>
      </c>
      <c r="BR2269" s="95">
        <v>5653724.6742553702</v>
      </c>
      <c r="BS2269" s="95">
        <v>1889919.39402771</v>
      </c>
      <c r="BT2269" s="95">
        <v>0</v>
      </c>
      <c r="BU2269" s="95">
        <v>2574767.0899658198</v>
      </c>
      <c r="BV2269" s="95">
        <v>1803981.06750488</v>
      </c>
      <c r="BW2269" s="95">
        <v>0</v>
      </c>
      <c r="BX2269" s="95">
        <v>404909.468566895</v>
      </c>
      <c r="BY2269" s="95">
        <v>0</v>
      </c>
      <c r="BZ2269" s="95">
        <v>0</v>
      </c>
      <c r="CA2269" s="95">
        <v>77612.866780281096</v>
      </c>
      <c r="CB2269" s="95">
        <v>3919991.3807983398</v>
      </c>
      <c r="CC2269" s="95">
        <v>40296682.613769501</v>
      </c>
      <c r="CD2269" s="95">
        <v>11845747.356933599</v>
      </c>
      <c r="CE2269" s="95">
        <v>1967.15501321852</v>
      </c>
      <c r="CF2269" s="95">
        <v>224839.82052612299</v>
      </c>
      <c r="CG2269" s="95">
        <v>2000740.9153442399</v>
      </c>
      <c r="CH2269" s="95">
        <v>0</v>
      </c>
      <c r="CI2269" s="95">
        <v>79583.302615165696</v>
      </c>
      <c r="CJ2269" s="95">
        <v>4148806.7714233398</v>
      </c>
      <c r="CK2269" s="95">
        <v>42331890.545410201</v>
      </c>
      <c r="CL2269" s="95">
        <v>12234925.185546899</v>
      </c>
      <c r="CM2269" s="160">
        <v>121252.525972366</v>
      </c>
      <c r="CN2269" s="160">
        <v>18076183.306640599</v>
      </c>
      <c r="CO2269" s="160">
        <v>88034169.314453095</v>
      </c>
      <c r="CP2269" s="95">
        <v>12234925.185546899</v>
      </c>
      <c r="CQ2269" s="95">
        <v>0</v>
      </c>
      <c r="CR2269" s="95">
        <v>0</v>
      </c>
      <c r="CS2269" s="95">
        <v>0</v>
      </c>
      <c r="CT2269" s="95">
        <v>0</v>
      </c>
      <c r="CU2269" s="161">
        <v>4144831.2013244629</v>
      </c>
      <c r="CV2269" s="161">
        <v>42297423.52911374</v>
      </c>
    </row>
    <row r="2270" spans="1:100" x14ac:dyDescent="0.2">
      <c r="A2270" s="94" t="s">
        <v>187</v>
      </c>
      <c r="B2270" s="96">
        <v>43252</v>
      </c>
      <c r="C2270" s="95">
        <v>70510.215203285203</v>
      </c>
      <c r="D2270" s="95">
        <v>0</v>
      </c>
      <c r="E2270" s="95">
        <v>7702.4507980942699</v>
      </c>
      <c r="F2270" s="95">
        <v>6442.3204288482702</v>
      </c>
      <c r="G2270" s="95">
        <v>1959.44412834942</v>
      </c>
      <c r="H2270" s="95">
        <v>0</v>
      </c>
      <c r="I2270" s="95">
        <v>0</v>
      </c>
      <c r="J2270" s="95">
        <v>41470.445755004897</v>
      </c>
      <c r="K2270" s="95">
        <v>1</v>
      </c>
      <c r="L2270" s="95">
        <v>101.056632180698</v>
      </c>
      <c r="M2270" s="95">
        <v>35904.567116260499</v>
      </c>
      <c r="N2270" s="95">
        <v>4912.1755356192598</v>
      </c>
      <c r="O2270" s="95">
        <v>0</v>
      </c>
      <c r="P2270" s="95">
        <v>34041.368059635199</v>
      </c>
      <c r="Q2270" s="95">
        <v>3188.5267048478099</v>
      </c>
      <c r="R2270" s="95">
        <v>0</v>
      </c>
      <c r="S2270" s="95">
        <v>1951.7346932441001</v>
      </c>
      <c r="T2270" s="95">
        <v>0</v>
      </c>
      <c r="U2270" s="95">
        <v>41484.656072139704</v>
      </c>
      <c r="V2270" s="95">
        <v>3416252.3574829102</v>
      </c>
      <c r="W2270" s="95">
        <v>0</v>
      </c>
      <c r="X2270" s="95">
        <v>479283.63255310099</v>
      </c>
      <c r="Y2270" s="95">
        <v>320073.57753372198</v>
      </c>
      <c r="Z2270" s="95">
        <v>226034.744440079</v>
      </c>
      <c r="AA2270" s="95">
        <v>0</v>
      </c>
      <c r="AB2270" s="95">
        <v>0</v>
      </c>
      <c r="AC2270" s="95">
        <v>13797364.3054199</v>
      </c>
      <c r="AD2270" s="95">
        <v>84.758645057678194</v>
      </c>
      <c r="AE2270" s="95">
        <v>6700.4858140945398</v>
      </c>
      <c r="AF2270" s="95">
        <v>1638276.5873870801</v>
      </c>
      <c r="AG2270" s="95">
        <v>524638.42304992699</v>
      </c>
      <c r="AH2270" s="95">
        <v>0</v>
      </c>
      <c r="AI2270" s="95">
        <v>1381704.47140503</v>
      </c>
      <c r="AJ2270" s="95">
        <v>355483.96220779401</v>
      </c>
      <c r="AK2270" s="95">
        <v>0</v>
      </c>
      <c r="AL2270" s="95">
        <v>225648.54090881301</v>
      </c>
      <c r="AM2270" s="95">
        <v>0</v>
      </c>
      <c r="AN2270" s="95">
        <v>13864440.688598599</v>
      </c>
      <c r="AO2270" s="95">
        <v>35953788.2109375</v>
      </c>
      <c r="AP2270" s="95">
        <v>0</v>
      </c>
      <c r="AQ2270" s="95">
        <v>4318295.6034545898</v>
      </c>
      <c r="AR2270" s="95">
        <v>2798112.6350097698</v>
      </c>
      <c r="AS2270" s="95">
        <v>2015861.54974365</v>
      </c>
      <c r="AT2270" s="95">
        <v>0</v>
      </c>
      <c r="AU2270" s="95">
        <v>0</v>
      </c>
      <c r="AV2270" s="95">
        <v>45566500.061035201</v>
      </c>
      <c r="AW2270" s="95">
        <v>299</v>
      </c>
      <c r="AX2270" s="95">
        <v>41943.054944515199</v>
      </c>
      <c r="AY2270" s="95">
        <v>17504722.795166001</v>
      </c>
      <c r="AZ2270" s="95">
        <v>5077569.3453979502</v>
      </c>
      <c r="BA2270" s="95">
        <v>0</v>
      </c>
      <c r="BB2270" s="95">
        <v>14357538.944213901</v>
      </c>
      <c r="BC2270" s="95">
        <v>3438095.2479553199</v>
      </c>
      <c r="BD2270" s="95">
        <v>0</v>
      </c>
      <c r="BE2270" s="95">
        <v>2011227.58976746</v>
      </c>
      <c r="BF2270" s="95">
        <v>0</v>
      </c>
      <c r="BG2270" s="95">
        <v>45684040.677734397</v>
      </c>
      <c r="BH2270" s="95">
        <v>10127931.412597699</v>
      </c>
      <c r="BI2270" s="95">
        <v>0</v>
      </c>
      <c r="BJ2270" s="95">
        <v>1776421.3647155799</v>
      </c>
      <c r="BK2270" s="95">
        <v>1227049.6183319101</v>
      </c>
      <c r="BL2270" s="95">
        <v>0</v>
      </c>
      <c r="BM2270" s="95">
        <v>0</v>
      </c>
      <c r="BN2270" s="95">
        <v>0</v>
      </c>
      <c r="BO2270" s="95">
        <v>0</v>
      </c>
      <c r="BP2270" s="95">
        <v>0</v>
      </c>
      <c r="BQ2270" s="95">
        <v>0</v>
      </c>
      <c r="BR2270" s="95">
        <v>5673797.2633056603</v>
      </c>
      <c r="BS2270" s="95">
        <v>1886561.2815094001</v>
      </c>
      <c r="BT2270" s="95">
        <v>0</v>
      </c>
      <c r="BU2270" s="95">
        <v>2640583.5799865699</v>
      </c>
      <c r="BV2270" s="95">
        <v>1776768.6404571501</v>
      </c>
      <c r="BW2270" s="95">
        <v>0</v>
      </c>
      <c r="BX2270" s="95">
        <v>413670.75852203398</v>
      </c>
      <c r="BY2270" s="95">
        <v>0</v>
      </c>
      <c r="BZ2270" s="95">
        <v>0</v>
      </c>
      <c r="CA2270" s="95">
        <v>78221.670394897505</v>
      </c>
      <c r="CB2270" s="95">
        <v>3910304.21765137</v>
      </c>
      <c r="CC2270" s="95">
        <v>40519927.899902299</v>
      </c>
      <c r="CD2270" s="95">
        <v>11900134.034179701</v>
      </c>
      <c r="CE2270" s="95">
        <v>1961.34977278113</v>
      </c>
      <c r="CF2270" s="95">
        <v>226042.29977417001</v>
      </c>
      <c r="CG2270" s="95">
        <v>2014598.98745728</v>
      </c>
      <c r="CH2270" s="95">
        <v>0</v>
      </c>
      <c r="CI2270" s="95">
        <v>80194.134169578596</v>
      </c>
      <c r="CJ2270" s="95">
        <v>4134747.1102600102</v>
      </c>
      <c r="CK2270" s="95">
        <v>42518287.355468802</v>
      </c>
      <c r="CL2270" s="95">
        <v>12297735.915283199</v>
      </c>
      <c r="CM2270" s="160">
        <v>121397.325731277</v>
      </c>
      <c r="CN2270" s="160">
        <v>18026547.255371101</v>
      </c>
      <c r="CO2270" s="160">
        <v>88110534.081054702</v>
      </c>
      <c r="CP2270" s="95">
        <v>12297735.915283199</v>
      </c>
      <c r="CQ2270" s="95">
        <v>0</v>
      </c>
      <c r="CR2270" s="95">
        <v>0</v>
      </c>
      <c r="CS2270" s="95">
        <v>0</v>
      </c>
      <c r="CT2270" s="95">
        <v>0</v>
      </c>
      <c r="CU2270" s="161">
        <v>4136346.5174255399</v>
      </c>
      <c r="CV2270" s="161">
        <v>42534526.887359582</v>
      </c>
    </row>
    <row r="2271" spans="1:100" x14ac:dyDescent="0.2">
      <c r="A2271" s="94" t="s">
        <v>187</v>
      </c>
      <c r="B2271" s="96">
        <v>43344</v>
      </c>
      <c r="C2271" s="95">
        <v>70227.736543655396</v>
      </c>
      <c r="D2271" s="95">
        <v>0</v>
      </c>
      <c r="E2271" s="95">
        <v>7440.2310615777997</v>
      </c>
      <c r="F2271" s="95">
        <v>6249.3597384691202</v>
      </c>
      <c r="G2271" s="95">
        <v>1919.89737488329</v>
      </c>
      <c r="H2271" s="95">
        <v>0</v>
      </c>
      <c r="I2271" s="95">
        <v>0</v>
      </c>
      <c r="J2271" s="95">
        <v>41269.559346675902</v>
      </c>
      <c r="K2271" s="95">
        <v>1</v>
      </c>
      <c r="L2271" s="95">
        <v>111.998815014027</v>
      </c>
      <c r="M2271" s="95">
        <v>35701.3562989235</v>
      </c>
      <c r="N2271" s="95">
        <v>4891.3885675668698</v>
      </c>
      <c r="O2271" s="95">
        <v>0</v>
      </c>
      <c r="P2271" s="95">
        <v>33853.169094562501</v>
      </c>
      <c r="Q2271" s="95">
        <v>3160.71840903163</v>
      </c>
      <c r="R2271" s="95">
        <v>0</v>
      </c>
      <c r="S2271" s="95">
        <v>1913.6634888798001</v>
      </c>
      <c r="T2271" s="95">
        <v>0</v>
      </c>
      <c r="U2271" s="95">
        <v>41232.505444526701</v>
      </c>
      <c r="V2271" s="95">
        <v>3404787.1165771498</v>
      </c>
      <c r="W2271" s="95">
        <v>0</v>
      </c>
      <c r="X2271" s="95">
        <v>459927.86416626</v>
      </c>
      <c r="Y2271" s="95">
        <v>309661.37139892601</v>
      </c>
      <c r="Z2271" s="95">
        <v>221397.95857429499</v>
      </c>
      <c r="AA2271" s="95">
        <v>0</v>
      </c>
      <c r="AB2271" s="95">
        <v>0</v>
      </c>
      <c r="AC2271" s="95">
        <v>13704747.1865234</v>
      </c>
      <c r="AD2271" s="95">
        <v>61.371512770652799</v>
      </c>
      <c r="AE2271" s="95">
        <v>6875.2849546670896</v>
      </c>
      <c r="AF2271" s="95">
        <v>1627248.6882171601</v>
      </c>
      <c r="AG2271" s="95">
        <v>520306.22486496001</v>
      </c>
      <c r="AH2271" s="95">
        <v>0</v>
      </c>
      <c r="AI2271" s="95">
        <v>1358194.25080872</v>
      </c>
      <c r="AJ2271" s="95">
        <v>353085.00194931001</v>
      </c>
      <c r="AK2271" s="95">
        <v>0</v>
      </c>
      <c r="AL2271" s="95">
        <v>220761.85677909901</v>
      </c>
      <c r="AM2271" s="95">
        <v>0</v>
      </c>
      <c r="AN2271" s="95">
        <v>13735234.8294678</v>
      </c>
      <c r="AO2271" s="95">
        <v>36044571.676757798</v>
      </c>
      <c r="AP2271" s="95">
        <v>0</v>
      </c>
      <c r="AQ2271" s="95">
        <v>4187807.7023315402</v>
      </c>
      <c r="AR2271" s="95">
        <v>2726222.5507202102</v>
      </c>
      <c r="AS2271" s="95">
        <v>1982232.5212707501</v>
      </c>
      <c r="AT2271" s="95">
        <v>0</v>
      </c>
      <c r="AU2271" s="95">
        <v>0</v>
      </c>
      <c r="AV2271" s="95">
        <v>45301487.383300804</v>
      </c>
      <c r="AW2271" s="95">
        <v>216</v>
      </c>
      <c r="AX2271" s="95">
        <v>49332.345822334297</v>
      </c>
      <c r="AY2271" s="95">
        <v>17487093.1726074</v>
      </c>
      <c r="AZ2271" s="95">
        <v>5075661.0742797898</v>
      </c>
      <c r="BA2271" s="95">
        <v>0</v>
      </c>
      <c r="BB2271" s="95">
        <v>14190534.677490201</v>
      </c>
      <c r="BC2271" s="95">
        <v>3442938.37286377</v>
      </c>
      <c r="BD2271" s="95">
        <v>0</v>
      </c>
      <c r="BE2271" s="95">
        <v>1977057.3994140599</v>
      </c>
      <c r="BF2271" s="95">
        <v>0</v>
      </c>
      <c r="BG2271" s="95">
        <v>45385737.987792999</v>
      </c>
      <c r="BH2271" s="95">
        <v>10068054.859375</v>
      </c>
      <c r="BI2271" s="95">
        <v>0</v>
      </c>
      <c r="BJ2271" s="95">
        <v>1699764.6584167499</v>
      </c>
      <c r="BK2271" s="95">
        <v>1184048.0387268099</v>
      </c>
      <c r="BL2271" s="95">
        <v>0</v>
      </c>
      <c r="BM2271" s="95">
        <v>0</v>
      </c>
      <c r="BN2271" s="95">
        <v>0</v>
      </c>
      <c r="BO2271" s="95">
        <v>0</v>
      </c>
      <c r="BP2271" s="95">
        <v>0</v>
      </c>
      <c r="BQ2271" s="95">
        <v>0</v>
      </c>
      <c r="BR2271" s="95">
        <v>5652743.92150879</v>
      </c>
      <c r="BS2271" s="95">
        <v>1881169.6567077599</v>
      </c>
      <c r="BT2271" s="95">
        <v>0</v>
      </c>
      <c r="BU2271" s="95">
        <v>2195606.2799682599</v>
      </c>
      <c r="BV2271" s="95">
        <v>1762726.5887603799</v>
      </c>
      <c r="BW2271" s="95">
        <v>0</v>
      </c>
      <c r="BX2271" s="95">
        <v>342322.31880569499</v>
      </c>
      <c r="BY2271" s="95">
        <v>0</v>
      </c>
      <c r="BZ2271" s="95">
        <v>0</v>
      </c>
      <c r="CA2271" s="95">
        <v>77736.699329376206</v>
      </c>
      <c r="CB2271" s="95">
        <v>3874354.8417663602</v>
      </c>
      <c r="CC2271" s="95">
        <v>40358032.3046875</v>
      </c>
      <c r="CD2271" s="95">
        <v>11769692.651001001</v>
      </c>
      <c r="CE2271" s="95">
        <v>1918.2051348090199</v>
      </c>
      <c r="CF2271" s="95">
        <v>221230.48195838899</v>
      </c>
      <c r="CG2271" s="95">
        <v>1981795.40078735</v>
      </c>
      <c r="CH2271" s="95">
        <v>0</v>
      </c>
      <c r="CI2271" s="95">
        <v>79664.875906944304</v>
      </c>
      <c r="CJ2271" s="95">
        <v>4101124.3804626502</v>
      </c>
      <c r="CK2271" s="95">
        <v>42341931.5068359</v>
      </c>
      <c r="CL2271" s="95">
        <v>12143070.185424799</v>
      </c>
      <c r="CM2271" s="160">
        <v>120672.77001094801</v>
      </c>
      <c r="CN2271" s="160">
        <v>17831632.350341801</v>
      </c>
      <c r="CO2271" s="160">
        <v>87726897.203125</v>
      </c>
      <c r="CP2271" s="95">
        <v>12143070.185424799</v>
      </c>
      <c r="CQ2271" s="95">
        <v>0</v>
      </c>
      <c r="CR2271" s="95">
        <v>0</v>
      </c>
      <c r="CS2271" s="95">
        <v>0</v>
      </c>
      <c r="CT2271" s="95">
        <v>0</v>
      </c>
      <c r="CU2271" s="161">
        <v>4095585.323724749</v>
      </c>
      <c r="CV2271" s="161">
        <v>42339827.705474854</v>
      </c>
    </row>
    <row r="2272" spans="1:100" x14ac:dyDescent="0.2">
      <c r="A2272" s="94" t="s">
        <v>187</v>
      </c>
      <c r="B2272" s="96">
        <v>43435</v>
      </c>
      <c r="C2272" s="95">
        <v>69399.379422187805</v>
      </c>
      <c r="D2272" s="95">
        <v>0</v>
      </c>
      <c r="E2272" s="95">
        <v>7275.6293581724203</v>
      </c>
      <c r="F2272" s="95">
        <v>6173.1467710137404</v>
      </c>
      <c r="G2272" s="95">
        <v>1914.7961321473099</v>
      </c>
      <c r="H2272" s="95">
        <v>0</v>
      </c>
      <c r="I2272" s="95">
        <v>0</v>
      </c>
      <c r="J2272" s="95">
        <v>40599.561368465402</v>
      </c>
      <c r="K2272" s="95">
        <v>1</v>
      </c>
      <c r="L2272" s="95">
        <v>105.675678217784</v>
      </c>
      <c r="M2272" s="95">
        <v>35206.704601764701</v>
      </c>
      <c r="N2272" s="95">
        <v>4858.4702873826</v>
      </c>
      <c r="O2272" s="95">
        <v>0</v>
      </c>
      <c r="P2272" s="95">
        <v>33570.969700813301</v>
      </c>
      <c r="Q2272" s="95">
        <v>3129.0874245166801</v>
      </c>
      <c r="R2272" s="95">
        <v>0</v>
      </c>
      <c r="S2272" s="95">
        <v>1914.78850613534</v>
      </c>
      <c r="T2272" s="95">
        <v>0</v>
      </c>
      <c r="U2272" s="95">
        <v>40624.667816638903</v>
      </c>
      <c r="V2272" s="95">
        <v>3391558.9585876502</v>
      </c>
      <c r="W2272" s="95">
        <v>0</v>
      </c>
      <c r="X2272" s="95">
        <v>450282.74007034302</v>
      </c>
      <c r="Y2272" s="95">
        <v>305485.83215713501</v>
      </c>
      <c r="Z2272" s="95">
        <v>219255.48050308201</v>
      </c>
      <c r="AA2272" s="95">
        <v>0</v>
      </c>
      <c r="AB2272" s="95">
        <v>0</v>
      </c>
      <c r="AC2272" s="95">
        <v>13566722.974121099</v>
      </c>
      <c r="AD2272" s="95">
        <v>87.543384313583402</v>
      </c>
      <c r="AE2272" s="95">
        <v>6485.2511861324301</v>
      </c>
      <c r="AF2272" s="95">
        <v>1616633.75465393</v>
      </c>
      <c r="AG2272" s="95">
        <v>517024.45680618298</v>
      </c>
      <c r="AH2272" s="95">
        <v>0</v>
      </c>
      <c r="AI2272" s="95">
        <v>1353515.60945129</v>
      </c>
      <c r="AJ2272" s="95">
        <v>357227.23775863601</v>
      </c>
      <c r="AK2272" s="95">
        <v>0</v>
      </c>
      <c r="AL2272" s="95">
        <v>218796.43171119699</v>
      </c>
      <c r="AM2272" s="95">
        <v>0</v>
      </c>
      <c r="AN2272" s="95">
        <v>13543730.135864301</v>
      </c>
      <c r="AO2272" s="95">
        <v>36312117.612792999</v>
      </c>
      <c r="AP2272" s="95">
        <v>0</v>
      </c>
      <c r="AQ2272" s="95">
        <v>4158059.1223144499</v>
      </c>
      <c r="AR2272" s="95">
        <v>2728257.02880859</v>
      </c>
      <c r="AS2272" s="95">
        <v>1988872.2238769501</v>
      </c>
      <c r="AT2272" s="95">
        <v>0</v>
      </c>
      <c r="AU2272" s="95">
        <v>0</v>
      </c>
      <c r="AV2272" s="95">
        <v>45147304.491699196</v>
      </c>
      <c r="AW2272" s="95">
        <v>308</v>
      </c>
      <c r="AX2272" s="95">
        <v>41645.394912719697</v>
      </c>
      <c r="AY2272" s="95">
        <v>17547116.708740201</v>
      </c>
      <c r="AZ2272" s="95">
        <v>5114262.9146728497</v>
      </c>
      <c r="BA2272" s="95">
        <v>0</v>
      </c>
      <c r="BB2272" s="95">
        <v>14335821.607299799</v>
      </c>
      <c r="BC2272" s="95">
        <v>3549900.5002441402</v>
      </c>
      <c r="BD2272" s="95">
        <v>0</v>
      </c>
      <c r="BE2272" s="95">
        <v>1984927.8344268801</v>
      </c>
      <c r="BF2272" s="95">
        <v>0</v>
      </c>
      <c r="BG2272" s="95">
        <v>45193659.706054702</v>
      </c>
      <c r="BH2272" s="95">
        <v>10067325.016845699</v>
      </c>
      <c r="BI2272" s="95">
        <v>0</v>
      </c>
      <c r="BJ2272" s="95">
        <v>1663269.7498168901</v>
      </c>
      <c r="BK2272" s="95">
        <v>1182572.0993194601</v>
      </c>
      <c r="BL2272" s="95">
        <v>0</v>
      </c>
      <c r="BM2272" s="95">
        <v>0</v>
      </c>
      <c r="BN2272" s="95">
        <v>0</v>
      </c>
      <c r="BO2272" s="95">
        <v>0</v>
      </c>
      <c r="BP2272" s="95">
        <v>0</v>
      </c>
      <c r="BQ2272" s="95">
        <v>0</v>
      </c>
      <c r="BR2272" s="95">
        <v>5607850.2380371103</v>
      </c>
      <c r="BS2272" s="95">
        <v>1879555.5755767799</v>
      </c>
      <c r="BT2272" s="95">
        <v>0</v>
      </c>
      <c r="BU2272" s="95">
        <v>2573597.2099609398</v>
      </c>
      <c r="BV2272" s="95">
        <v>1771971.2198944101</v>
      </c>
      <c r="BW2272" s="95">
        <v>0</v>
      </c>
      <c r="BX2272" s="95">
        <v>385144.35861969</v>
      </c>
      <c r="BY2272" s="95">
        <v>0</v>
      </c>
      <c r="BZ2272" s="95">
        <v>0</v>
      </c>
      <c r="CA2272" s="95">
        <v>76788.120254516602</v>
      </c>
      <c r="CB2272" s="95">
        <v>3849384.0035095201</v>
      </c>
      <c r="CC2272" s="95">
        <v>40563531.853515603</v>
      </c>
      <c r="CD2272" s="95">
        <v>11704780.49646</v>
      </c>
      <c r="CE2272" s="95">
        <v>1916.5616272687901</v>
      </c>
      <c r="CF2272" s="95">
        <v>219420.015169144</v>
      </c>
      <c r="CG2272" s="95">
        <v>1990585.56103516</v>
      </c>
      <c r="CH2272" s="95">
        <v>0</v>
      </c>
      <c r="CI2272" s="95">
        <v>78679.411598205596</v>
      </c>
      <c r="CJ2272" s="95">
        <v>4068239.4067688002</v>
      </c>
      <c r="CK2272" s="95">
        <v>42542777.011230499</v>
      </c>
      <c r="CL2272" s="95">
        <v>12092856.813720699</v>
      </c>
      <c r="CM2272" s="160">
        <v>119028.422523499</v>
      </c>
      <c r="CN2272" s="160">
        <v>17648509.254394501</v>
      </c>
      <c r="CO2272" s="160">
        <v>87766266.796875</v>
      </c>
      <c r="CP2272" s="95">
        <v>12092856.813720699</v>
      </c>
      <c r="CQ2272" s="95">
        <v>0</v>
      </c>
      <c r="CR2272" s="95">
        <v>0</v>
      </c>
      <c r="CS2272" s="95">
        <v>0</v>
      </c>
      <c r="CT2272" s="95">
        <v>0</v>
      </c>
      <c r="CU2272" s="161">
        <v>4068804.0186786642</v>
      </c>
      <c r="CV2272" s="161">
        <v>42554117.414550766</v>
      </c>
    </row>
    <row r="2273" spans="1:100" x14ac:dyDescent="0.2">
      <c r="A2273" s="94" t="s">
        <v>187</v>
      </c>
      <c r="B2273" s="96">
        <v>43525</v>
      </c>
      <c r="C2273" s="95">
        <v>69995.653741836504</v>
      </c>
      <c r="D2273" s="95">
        <v>0</v>
      </c>
      <c r="E2273" s="95">
        <v>7158.3142203092602</v>
      </c>
      <c r="F2273" s="95">
        <v>6139.2295934557897</v>
      </c>
      <c r="G2273" s="95">
        <v>1954.5247664451599</v>
      </c>
      <c r="H2273" s="95">
        <v>0</v>
      </c>
      <c r="I2273" s="95">
        <v>0</v>
      </c>
      <c r="J2273" s="95">
        <v>40214.876916408502</v>
      </c>
      <c r="K2273" s="95">
        <v>1</v>
      </c>
      <c r="L2273" s="95">
        <v>99.451769634149997</v>
      </c>
      <c r="M2273" s="95">
        <v>35413.7589917183</v>
      </c>
      <c r="N2273" s="95">
        <v>4802.7132200598699</v>
      </c>
      <c r="O2273" s="95">
        <v>0</v>
      </c>
      <c r="P2273" s="95">
        <v>33568.488223075903</v>
      </c>
      <c r="Q2273" s="95">
        <v>3008.2372796237501</v>
      </c>
      <c r="R2273" s="95">
        <v>0</v>
      </c>
      <c r="S2273" s="95">
        <v>1943.5789977312099</v>
      </c>
      <c r="T2273" s="95">
        <v>0</v>
      </c>
      <c r="U2273" s="95">
        <v>40225.590539932302</v>
      </c>
      <c r="V2273" s="95">
        <v>3361516.0534362802</v>
      </c>
      <c r="W2273" s="95">
        <v>0</v>
      </c>
      <c r="X2273" s="95">
        <v>435639.965938568</v>
      </c>
      <c r="Y2273" s="95">
        <v>298062.24042129499</v>
      </c>
      <c r="Z2273" s="95">
        <v>216995.91676521301</v>
      </c>
      <c r="AA2273" s="95">
        <v>0</v>
      </c>
      <c r="AB2273" s="95">
        <v>0</v>
      </c>
      <c r="AC2273" s="95">
        <v>13446689.1002197</v>
      </c>
      <c r="AD2273" s="95">
        <v>95.831624984741197</v>
      </c>
      <c r="AE2273" s="95">
        <v>5617.6674456596402</v>
      </c>
      <c r="AF2273" s="95">
        <v>1601268.0450744601</v>
      </c>
      <c r="AG2273" s="95">
        <v>514567.17658615101</v>
      </c>
      <c r="AH2273" s="95">
        <v>0</v>
      </c>
      <c r="AI2273" s="95">
        <v>1334067.8098297101</v>
      </c>
      <c r="AJ2273" s="95">
        <v>354497.13731765701</v>
      </c>
      <c r="AK2273" s="95">
        <v>0</v>
      </c>
      <c r="AL2273" s="95">
        <v>216595.90256881699</v>
      </c>
      <c r="AM2273" s="95">
        <v>0</v>
      </c>
      <c r="AN2273" s="95">
        <v>13502839.5275879</v>
      </c>
      <c r="AO2273" s="95">
        <v>36165782.102050804</v>
      </c>
      <c r="AP2273" s="95">
        <v>0</v>
      </c>
      <c r="AQ2273" s="95">
        <v>4079267.4768981901</v>
      </c>
      <c r="AR2273" s="95">
        <v>2687714.5874633798</v>
      </c>
      <c r="AS2273" s="95">
        <v>1981240.5363616899</v>
      </c>
      <c r="AT2273" s="95">
        <v>0</v>
      </c>
      <c r="AU2273" s="95">
        <v>0</v>
      </c>
      <c r="AV2273" s="95">
        <v>45079339.0068359</v>
      </c>
      <c r="AW2273" s="95">
        <v>339</v>
      </c>
      <c r="AX2273" s="95">
        <v>42927.054675102198</v>
      </c>
      <c r="AY2273" s="95">
        <v>17491053.1018066</v>
      </c>
      <c r="AZ2273" s="95">
        <v>5104628.0751342801</v>
      </c>
      <c r="BA2273" s="95">
        <v>0</v>
      </c>
      <c r="BB2273" s="95">
        <v>14203670.572876001</v>
      </c>
      <c r="BC2273" s="95">
        <v>3540607.8276977502</v>
      </c>
      <c r="BD2273" s="95">
        <v>0</v>
      </c>
      <c r="BE2273" s="95">
        <v>1976586.1909484901</v>
      </c>
      <c r="BF2273" s="95">
        <v>0</v>
      </c>
      <c r="BG2273" s="95">
        <v>45223183.636718802</v>
      </c>
      <c r="BH2273" s="95">
        <v>10063917.3833008</v>
      </c>
      <c r="BI2273" s="95">
        <v>0</v>
      </c>
      <c r="BJ2273" s="95">
        <v>1538331.4900054899</v>
      </c>
      <c r="BK2273" s="95">
        <v>1131026.83078003</v>
      </c>
      <c r="BL2273" s="95">
        <v>0</v>
      </c>
      <c r="BM2273" s="95">
        <v>0</v>
      </c>
      <c r="BN2273" s="95">
        <v>0</v>
      </c>
      <c r="BO2273" s="95">
        <v>0</v>
      </c>
      <c r="BP2273" s="95">
        <v>0</v>
      </c>
      <c r="BQ2273" s="95">
        <v>0</v>
      </c>
      <c r="BR2273" s="95">
        <v>5603420.0220336895</v>
      </c>
      <c r="BS2273" s="95">
        <v>1875234.6297454799</v>
      </c>
      <c r="BT2273" s="95">
        <v>0</v>
      </c>
      <c r="BU2273" s="95">
        <v>2499111.2099609398</v>
      </c>
      <c r="BV2273" s="95">
        <v>1639853.99632263</v>
      </c>
      <c r="BW2273" s="95">
        <v>0</v>
      </c>
      <c r="BX2273" s="95">
        <v>395066.70854187</v>
      </c>
      <c r="BY2273" s="95">
        <v>0</v>
      </c>
      <c r="BZ2273" s="95">
        <v>0</v>
      </c>
      <c r="CA2273" s="95">
        <v>76946.455815315203</v>
      </c>
      <c r="CB2273" s="95">
        <v>3821531.2474060101</v>
      </c>
      <c r="CC2273" s="95">
        <v>40488752.234375</v>
      </c>
      <c r="CD2273" s="95">
        <v>11626857.7893066</v>
      </c>
      <c r="CE2273" s="95">
        <v>1952.43327744305</v>
      </c>
      <c r="CF2273" s="95">
        <v>217001.727928162</v>
      </c>
      <c r="CG2273" s="95">
        <v>1981582.3655395501</v>
      </c>
      <c r="CH2273" s="95">
        <v>0</v>
      </c>
      <c r="CI2273" s="95">
        <v>78901.073936462402</v>
      </c>
      <c r="CJ2273" s="95">
        <v>4041525.9306030301</v>
      </c>
      <c r="CK2273" s="95">
        <v>42463871.6650391</v>
      </c>
      <c r="CL2273" s="95">
        <v>12008163.3674316</v>
      </c>
      <c r="CM2273" s="160">
        <v>118873.784861565</v>
      </c>
      <c r="CN2273" s="160">
        <v>17540473.918701202</v>
      </c>
      <c r="CO2273" s="160">
        <v>87696699.157226607</v>
      </c>
      <c r="CP2273" s="95">
        <v>12008163.3674316</v>
      </c>
      <c r="CQ2273" s="95">
        <v>0</v>
      </c>
      <c r="CR2273" s="95">
        <v>0</v>
      </c>
      <c r="CS2273" s="95">
        <v>0</v>
      </c>
      <c r="CT2273" s="95">
        <v>0</v>
      </c>
      <c r="CU2273" s="161">
        <v>4038532.9753341721</v>
      </c>
      <c r="CV2273" s="161">
        <v>42470334.599914551</v>
      </c>
    </row>
    <row r="2274" spans="1:100" x14ac:dyDescent="0.2">
      <c r="A2274" s="94" t="s">
        <v>187</v>
      </c>
      <c r="B2274" s="96">
        <v>43617</v>
      </c>
      <c r="C2274" s="95">
        <v>69338.505899429307</v>
      </c>
      <c r="D2274" s="95">
        <v>0</v>
      </c>
      <c r="E2274" s="95">
        <v>7096.1002535223997</v>
      </c>
      <c r="F2274" s="95">
        <v>6164.8790447711899</v>
      </c>
      <c r="G2274" s="95">
        <v>1893.5830488055899</v>
      </c>
      <c r="H2274" s="95">
        <v>0</v>
      </c>
      <c r="I2274" s="95">
        <v>0</v>
      </c>
      <c r="J2274" s="95">
        <v>39956.574982166298</v>
      </c>
      <c r="K2274" s="95">
        <v>1</v>
      </c>
      <c r="L2274" s="95">
        <v>92.214496385306106</v>
      </c>
      <c r="M2274" s="95">
        <v>35178.878429412798</v>
      </c>
      <c r="N2274" s="95">
        <v>4787.3853550553304</v>
      </c>
      <c r="O2274" s="95">
        <v>0</v>
      </c>
      <c r="P2274" s="95">
        <v>33308.072295188897</v>
      </c>
      <c r="Q2274" s="95">
        <v>2987.5130213499101</v>
      </c>
      <c r="R2274" s="95">
        <v>0</v>
      </c>
      <c r="S2274" s="95">
        <v>1885.2824498117</v>
      </c>
      <c r="T2274" s="95">
        <v>0</v>
      </c>
      <c r="U2274" s="95">
        <v>39965.602594375603</v>
      </c>
      <c r="V2274" s="95">
        <v>3349240.0217895498</v>
      </c>
      <c r="W2274" s="95">
        <v>0</v>
      </c>
      <c r="X2274" s="95">
        <v>426577.598545074</v>
      </c>
      <c r="Y2274" s="95">
        <v>293531.82454681402</v>
      </c>
      <c r="Z2274" s="95">
        <v>215923.445493698</v>
      </c>
      <c r="AA2274" s="95">
        <v>0</v>
      </c>
      <c r="AB2274" s="95">
        <v>0</v>
      </c>
      <c r="AC2274" s="95">
        <v>13476343.939575201</v>
      </c>
      <c r="AD2274" s="95">
        <v>103.322979688644</v>
      </c>
      <c r="AE2274" s="95">
        <v>5012.4755828976604</v>
      </c>
      <c r="AF2274" s="95">
        <v>1592488.1086578399</v>
      </c>
      <c r="AG2274" s="95">
        <v>508511.13557815598</v>
      </c>
      <c r="AH2274" s="95">
        <v>0</v>
      </c>
      <c r="AI2274" s="95">
        <v>1304611.7030792199</v>
      </c>
      <c r="AJ2274" s="95">
        <v>361721.29260635399</v>
      </c>
      <c r="AK2274" s="95">
        <v>0</v>
      </c>
      <c r="AL2274" s="95">
        <v>215353.04286193801</v>
      </c>
      <c r="AM2274" s="95">
        <v>0</v>
      </c>
      <c r="AN2274" s="95">
        <v>13459965.279052701</v>
      </c>
      <c r="AO2274" s="95">
        <v>36222824.761718802</v>
      </c>
      <c r="AP2274" s="95">
        <v>0</v>
      </c>
      <c r="AQ2274" s="95">
        <v>3978211.6676940899</v>
      </c>
      <c r="AR2274" s="95">
        <v>2666393.0970764202</v>
      </c>
      <c r="AS2274" s="95">
        <v>1974757.8683166499</v>
      </c>
      <c r="AT2274" s="95">
        <v>0</v>
      </c>
      <c r="AU2274" s="95">
        <v>0</v>
      </c>
      <c r="AV2274" s="95">
        <v>45362157.676269501</v>
      </c>
      <c r="AW2274" s="95">
        <v>372</v>
      </c>
      <c r="AX2274" s="95">
        <v>37839.847029209101</v>
      </c>
      <c r="AY2274" s="95">
        <v>17474944.5163574</v>
      </c>
      <c r="AZ2274" s="95">
        <v>5099920.8759765597</v>
      </c>
      <c r="BA2274" s="95">
        <v>0</v>
      </c>
      <c r="BB2274" s="95">
        <v>13924867.5622559</v>
      </c>
      <c r="BC2274" s="95">
        <v>3652580.4112853999</v>
      </c>
      <c r="BD2274" s="95">
        <v>0</v>
      </c>
      <c r="BE2274" s="95">
        <v>1968265.2544403099</v>
      </c>
      <c r="BF2274" s="95">
        <v>0</v>
      </c>
      <c r="BG2274" s="95">
        <v>45344280.8056641</v>
      </c>
      <c r="BH2274" s="95">
        <v>9979856.3481445294</v>
      </c>
      <c r="BI2274" s="95">
        <v>0</v>
      </c>
      <c r="BJ2274" s="95">
        <v>1507444.1022796601</v>
      </c>
      <c r="BK2274" s="95">
        <v>1126188.4177856401</v>
      </c>
      <c r="BL2274" s="95">
        <v>0</v>
      </c>
      <c r="BM2274" s="95">
        <v>0</v>
      </c>
      <c r="BN2274" s="95">
        <v>0</v>
      </c>
      <c r="BO2274" s="95">
        <v>0</v>
      </c>
      <c r="BP2274" s="95">
        <v>0</v>
      </c>
      <c r="BQ2274" s="95">
        <v>0</v>
      </c>
      <c r="BR2274" s="95">
        <v>5584499.4717407199</v>
      </c>
      <c r="BS2274" s="95">
        <v>1869695.63877869</v>
      </c>
      <c r="BT2274" s="95">
        <v>0</v>
      </c>
      <c r="BU2274" s="95">
        <v>2493236.8399658198</v>
      </c>
      <c r="BV2274" s="95">
        <v>1693365.49536133</v>
      </c>
      <c r="BW2274" s="95">
        <v>0</v>
      </c>
      <c r="BX2274" s="95">
        <v>400829.688518524</v>
      </c>
      <c r="BY2274" s="95">
        <v>0</v>
      </c>
      <c r="BZ2274" s="95">
        <v>0</v>
      </c>
      <c r="CA2274" s="95">
        <v>76439.0384254456</v>
      </c>
      <c r="CB2274" s="95">
        <v>3784913.0665893601</v>
      </c>
      <c r="CC2274" s="95">
        <v>40380712.261230499</v>
      </c>
      <c r="CD2274" s="95">
        <v>11493761.012207</v>
      </c>
      <c r="CE2274" s="95">
        <v>1895.79723194242</v>
      </c>
      <c r="CF2274" s="95">
        <v>215888.95154953</v>
      </c>
      <c r="CG2274" s="95">
        <v>1972951.2053680399</v>
      </c>
      <c r="CH2274" s="95">
        <v>0</v>
      </c>
      <c r="CI2274" s="95">
        <v>78349.218782424898</v>
      </c>
      <c r="CJ2274" s="95">
        <v>4008388.8673400902</v>
      </c>
      <c r="CK2274" s="95">
        <v>42339691.8349609</v>
      </c>
      <c r="CL2274" s="95">
        <v>11869713.634887701</v>
      </c>
      <c r="CM2274" s="160">
        <v>118023.98001098599</v>
      </c>
      <c r="CN2274" s="160">
        <v>17507238.059814502</v>
      </c>
      <c r="CO2274" s="160">
        <v>87535385.478515595</v>
      </c>
      <c r="CP2274" s="95">
        <v>11869713.634887701</v>
      </c>
      <c r="CQ2274" s="95">
        <v>0</v>
      </c>
      <c r="CR2274" s="95">
        <v>0</v>
      </c>
      <c r="CS2274" s="95">
        <v>0</v>
      </c>
      <c r="CT2274" s="95">
        <v>0</v>
      </c>
      <c r="CU2274" s="161">
        <v>4000802.0181388902</v>
      </c>
      <c r="CV2274" s="161">
        <v>42353663.466598541</v>
      </c>
    </row>
    <row r="2275" spans="1:100" x14ac:dyDescent="0.2">
      <c r="A2275" s="94" t="s">
        <v>187</v>
      </c>
      <c r="B2275" s="96">
        <v>43709</v>
      </c>
      <c r="C2275" s="95">
        <v>68820.0751342773</v>
      </c>
      <c r="D2275" s="95">
        <v>0</v>
      </c>
      <c r="E2275" s="95">
        <v>7059.3298856020001</v>
      </c>
      <c r="F2275" s="95">
        <v>6191.82130485773</v>
      </c>
      <c r="G2275" s="95">
        <v>1894.2272143811001</v>
      </c>
      <c r="H2275" s="95">
        <v>0</v>
      </c>
      <c r="I2275" s="95">
        <v>0</v>
      </c>
      <c r="J2275" s="95">
        <v>39573.851567745201</v>
      </c>
      <c r="K2275" s="95">
        <v>1</v>
      </c>
      <c r="L2275" s="95">
        <v>101.80080911889701</v>
      </c>
      <c r="M2275" s="95">
        <v>35011.251870155298</v>
      </c>
      <c r="N2275" s="95">
        <v>4701.9409444928197</v>
      </c>
      <c r="O2275" s="95">
        <v>0</v>
      </c>
      <c r="P2275" s="95">
        <v>33240.000193595901</v>
      </c>
      <c r="Q2275" s="95">
        <v>2918.0926941931202</v>
      </c>
      <c r="R2275" s="95">
        <v>0</v>
      </c>
      <c r="S2275" s="95">
        <v>1886.0119390785701</v>
      </c>
      <c r="T2275" s="95">
        <v>0</v>
      </c>
      <c r="U2275" s="95">
        <v>39532.242001533501</v>
      </c>
      <c r="V2275" s="95">
        <v>3332969.9650268601</v>
      </c>
      <c r="W2275" s="95">
        <v>0</v>
      </c>
      <c r="X2275" s="95">
        <v>415312.00855255098</v>
      </c>
      <c r="Y2275" s="95">
        <v>287732.44530868501</v>
      </c>
      <c r="Z2275" s="95">
        <v>214370.49641799901</v>
      </c>
      <c r="AA2275" s="95">
        <v>0</v>
      </c>
      <c r="AB2275" s="95">
        <v>0</v>
      </c>
      <c r="AC2275" s="95">
        <v>13309521.7388916</v>
      </c>
      <c r="AD2275" s="95">
        <v>73.520727157592802</v>
      </c>
      <c r="AE2275" s="95">
        <v>6501.9410666823396</v>
      </c>
      <c r="AF2275" s="95">
        <v>1580691.1123657201</v>
      </c>
      <c r="AG2275" s="95">
        <v>497572.47256851202</v>
      </c>
      <c r="AH2275" s="95">
        <v>0</v>
      </c>
      <c r="AI2275" s="95">
        <v>1300099.3905944801</v>
      </c>
      <c r="AJ2275" s="95">
        <v>365319.00147628802</v>
      </c>
      <c r="AK2275" s="95">
        <v>0</v>
      </c>
      <c r="AL2275" s="95">
        <v>213612.916221619</v>
      </c>
      <c r="AM2275" s="95">
        <v>0</v>
      </c>
      <c r="AN2275" s="95">
        <v>13315665.1002197</v>
      </c>
      <c r="AO2275" s="95">
        <v>36228886.7490234</v>
      </c>
      <c r="AP2275" s="95">
        <v>0</v>
      </c>
      <c r="AQ2275" s="95">
        <v>3917446.6439514202</v>
      </c>
      <c r="AR2275" s="95">
        <v>2641379.54406738</v>
      </c>
      <c r="AS2275" s="95">
        <v>1968192.4909667999</v>
      </c>
      <c r="AT2275" s="95">
        <v>0</v>
      </c>
      <c r="AU2275" s="95">
        <v>0</v>
      </c>
      <c r="AV2275" s="95">
        <v>44930548.185546897</v>
      </c>
      <c r="AW2275" s="95">
        <v>264</v>
      </c>
      <c r="AX2275" s="95">
        <v>41912.1222896576</v>
      </c>
      <c r="AY2275" s="95">
        <v>17438842.760986298</v>
      </c>
      <c r="AZ2275" s="95">
        <v>5027437.14343262</v>
      </c>
      <c r="BA2275" s="95">
        <v>0</v>
      </c>
      <c r="BB2275" s="95">
        <v>13950511.829833999</v>
      </c>
      <c r="BC2275" s="95">
        <v>3712383.7822265602</v>
      </c>
      <c r="BD2275" s="95">
        <v>0</v>
      </c>
      <c r="BE2275" s="95">
        <v>1960302.4802703899</v>
      </c>
      <c r="BF2275" s="95">
        <v>0</v>
      </c>
      <c r="BG2275" s="95">
        <v>44931860.487304702</v>
      </c>
      <c r="BH2275" s="95">
        <v>10019751.4649658</v>
      </c>
      <c r="BI2275" s="95">
        <v>0</v>
      </c>
      <c r="BJ2275" s="95">
        <v>1469952.9503021201</v>
      </c>
      <c r="BK2275" s="95">
        <v>1114562.8534545901</v>
      </c>
      <c r="BL2275" s="95">
        <v>0</v>
      </c>
      <c r="BM2275" s="95">
        <v>0</v>
      </c>
      <c r="BN2275" s="95">
        <v>0</v>
      </c>
      <c r="BO2275" s="95">
        <v>0</v>
      </c>
      <c r="BP2275" s="95">
        <v>0</v>
      </c>
      <c r="BQ2275" s="95">
        <v>0</v>
      </c>
      <c r="BR2275" s="95">
        <v>5577358.09057617</v>
      </c>
      <c r="BS2275" s="95">
        <v>1843883.2560119601</v>
      </c>
      <c r="BT2275" s="95">
        <v>0</v>
      </c>
      <c r="BU2275" s="95">
        <v>2101997.2799682599</v>
      </c>
      <c r="BV2275" s="95">
        <v>1696031.1101379399</v>
      </c>
      <c r="BW2275" s="95">
        <v>0</v>
      </c>
      <c r="BX2275" s="95">
        <v>335418.47880935698</v>
      </c>
      <c r="BY2275" s="95">
        <v>0</v>
      </c>
      <c r="BZ2275" s="95">
        <v>0</v>
      </c>
      <c r="CA2275" s="95">
        <v>75964.6445217133</v>
      </c>
      <c r="CB2275" s="95">
        <v>3748874.1217041002</v>
      </c>
      <c r="CC2275" s="95">
        <v>40149744.9453125</v>
      </c>
      <c r="CD2275" s="95">
        <v>11477891.4060059</v>
      </c>
      <c r="CE2275" s="95">
        <v>1892.29777655005</v>
      </c>
      <c r="CF2275" s="95">
        <v>214186.24402236901</v>
      </c>
      <c r="CG2275" s="95">
        <v>1967666.72706604</v>
      </c>
      <c r="CH2275" s="95">
        <v>0</v>
      </c>
      <c r="CI2275" s="95">
        <v>77866.519857406602</v>
      </c>
      <c r="CJ2275" s="95">
        <v>3961836.7410583501</v>
      </c>
      <c r="CK2275" s="95">
        <v>42109245.777343802</v>
      </c>
      <c r="CL2275" s="95">
        <v>11856834.8044434</v>
      </c>
      <c r="CM2275" s="160">
        <v>117146.564461708</v>
      </c>
      <c r="CN2275" s="160">
        <v>17251765.457275402</v>
      </c>
      <c r="CO2275" s="160">
        <v>87056276.370117202</v>
      </c>
      <c r="CP2275" s="95">
        <v>11856834.8044434</v>
      </c>
      <c r="CQ2275" s="95">
        <v>0</v>
      </c>
      <c r="CR2275" s="95">
        <v>0</v>
      </c>
      <c r="CS2275" s="95">
        <v>0</v>
      </c>
      <c r="CT2275" s="95">
        <v>0</v>
      </c>
      <c r="CU2275" s="161">
        <v>3963060.3657264691</v>
      </c>
      <c r="CV2275" s="161">
        <v>42117411.67237854</v>
      </c>
    </row>
    <row r="2276" spans="1:100" x14ac:dyDescent="0.2">
      <c r="A2276" s="94" t="s">
        <v>187</v>
      </c>
      <c r="B2276" s="96">
        <v>43800</v>
      </c>
      <c r="C2276" s="95">
        <v>68645.802850723296</v>
      </c>
      <c r="D2276" s="95">
        <v>0</v>
      </c>
      <c r="E2276" s="95">
        <v>6894.14770919085</v>
      </c>
      <c r="F2276" s="95">
        <v>6119.0533380508396</v>
      </c>
      <c r="G2276" s="95">
        <v>1843.4726419746901</v>
      </c>
      <c r="H2276" s="95">
        <v>0</v>
      </c>
      <c r="I2276" s="95">
        <v>0</v>
      </c>
      <c r="J2276" s="95">
        <v>39003.980653286002</v>
      </c>
      <c r="K2276" s="95">
        <v>1</v>
      </c>
      <c r="L2276" s="95">
        <v>95.737011233344703</v>
      </c>
      <c r="M2276" s="95">
        <v>35020.530653476701</v>
      </c>
      <c r="N2276" s="95">
        <v>4656.9674623012497</v>
      </c>
      <c r="O2276" s="95">
        <v>0</v>
      </c>
      <c r="P2276" s="95">
        <v>33042.233262062102</v>
      </c>
      <c r="Q2276" s="95">
        <v>2905.9308572411501</v>
      </c>
      <c r="R2276" s="95">
        <v>0</v>
      </c>
      <c r="S2276" s="95">
        <v>1844.2734068930099</v>
      </c>
      <c r="T2276" s="95">
        <v>0</v>
      </c>
      <c r="U2276" s="95">
        <v>39035.875669002497</v>
      </c>
      <c r="V2276" s="95">
        <v>3298666.2278747601</v>
      </c>
      <c r="W2276" s="95">
        <v>0</v>
      </c>
      <c r="X2276" s="95">
        <v>399373.56245040899</v>
      </c>
      <c r="Y2276" s="95">
        <v>280524.578201294</v>
      </c>
      <c r="Z2276" s="95">
        <v>209796.102033615</v>
      </c>
      <c r="AA2276" s="95">
        <v>0</v>
      </c>
      <c r="AB2276" s="95">
        <v>0</v>
      </c>
      <c r="AC2276" s="95">
        <v>13188327.861450201</v>
      </c>
      <c r="AD2276" s="95">
        <v>101.304209947586</v>
      </c>
      <c r="AE2276" s="95">
        <v>4795.70894128084</v>
      </c>
      <c r="AF2276" s="95">
        <v>1569484.8440246601</v>
      </c>
      <c r="AG2276" s="95">
        <v>491385.58670043899</v>
      </c>
      <c r="AH2276" s="95">
        <v>0</v>
      </c>
      <c r="AI2276" s="95">
        <v>1275250.8736267099</v>
      </c>
      <c r="AJ2276" s="95">
        <v>362388.70426178002</v>
      </c>
      <c r="AK2276" s="95">
        <v>0</v>
      </c>
      <c r="AL2276" s="95">
        <v>209489.38484954799</v>
      </c>
      <c r="AM2276" s="95">
        <v>0</v>
      </c>
      <c r="AN2276" s="95">
        <v>13152280.7576904</v>
      </c>
      <c r="AO2276" s="95">
        <v>35977685.507324196</v>
      </c>
      <c r="AP2276" s="95">
        <v>0</v>
      </c>
      <c r="AQ2276" s="95">
        <v>3815186.2586975102</v>
      </c>
      <c r="AR2276" s="95">
        <v>2582268.9945068401</v>
      </c>
      <c r="AS2276" s="95">
        <v>1925289.31884766</v>
      </c>
      <c r="AT2276" s="95">
        <v>0</v>
      </c>
      <c r="AU2276" s="95">
        <v>0</v>
      </c>
      <c r="AV2276" s="95">
        <v>44686022.854003899</v>
      </c>
      <c r="AW2276" s="95">
        <v>363</v>
      </c>
      <c r="AX2276" s="95">
        <v>25640.631461143501</v>
      </c>
      <c r="AY2276" s="95">
        <v>17382620.2333984</v>
      </c>
      <c r="AZ2276" s="95">
        <v>4955423.4530029297</v>
      </c>
      <c r="BA2276" s="95">
        <v>0</v>
      </c>
      <c r="BB2276" s="95">
        <v>13757321.504882799</v>
      </c>
      <c r="BC2276" s="95">
        <v>3686131.09265137</v>
      </c>
      <c r="BD2276" s="95">
        <v>0</v>
      </c>
      <c r="BE2276" s="95">
        <v>1921774.7891082801</v>
      </c>
      <c r="BF2276" s="95">
        <v>0</v>
      </c>
      <c r="BG2276" s="95">
        <v>44699523.093261696</v>
      </c>
      <c r="BH2276" s="95">
        <v>9986000.7619628906</v>
      </c>
      <c r="BI2276" s="95">
        <v>0</v>
      </c>
      <c r="BJ2276" s="95">
        <v>1407622.6850280799</v>
      </c>
      <c r="BK2276" s="95">
        <v>1078812.3899078399</v>
      </c>
      <c r="BL2276" s="95">
        <v>0</v>
      </c>
      <c r="BM2276" s="95">
        <v>0</v>
      </c>
      <c r="BN2276" s="95">
        <v>0</v>
      </c>
      <c r="BO2276" s="95">
        <v>0</v>
      </c>
      <c r="BP2276" s="95">
        <v>0</v>
      </c>
      <c r="BQ2276" s="95">
        <v>0</v>
      </c>
      <c r="BR2276" s="95">
        <v>5581106.1659545898</v>
      </c>
      <c r="BS2276" s="95">
        <v>1825080.3296966599</v>
      </c>
      <c r="BT2276" s="95">
        <v>0</v>
      </c>
      <c r="BU2276" s="95">
        <v>2425731.6099853502</v>
      </c>
      <c r="BV2276" s="95">
        <v>1667043.43063354</v>
      </c>
      <c r="BW2276" s="95">
        <v>0</v>
      </c>
      <c r="BX2276" s="95">
        <v>372203.81864166301</v>
      </c>
      <c r="BY2276" s="95">
        <v>0</v>
      </c>
      <c r="BZ2276" s="95">
        <v>0</v>
      </c>
      <c r="CA2276" s="95">
        <v>75660.371193885803</v>
      </c>
      <c r="CB2276" s="95">
        <v>3707210.7894897498</v>
      </c>
      <c r="CC2276" s="95">
        <v>39817027.900390603</v>
      </c>
      <c r="CD2276" s="95">
        <v>11377048.9259033</v>
      </c>
      <c r="CE2276" s="95">
        <v>1845.34683832526</v>
      </c>
      <c r="CF2276" s="95">
        <v>210003.559242249</v>
      </c>
      <c r="CG2276" s="95">
        <v>1927435.43218994</v>
      </c>
      <c r="CH2276" s="95">
        <v>0</v>
      </c>
      <c r="CI2276" s="95">
        <v>77480.690476417498</v>
      </c>
      <c r="CJ2276" s="95">
        <v>3916948.2558593801</v>
      </c>
      <c r="CK2276" s="95">
        <v>41786344.416015603</v>
      </c>
      <c r="CL2276" s="95">
        <v>11746234.408325201</v>
      </c>
      <c r="CM2276" s="160">
        <v>116276.394123077</v>
      </c>
      <c r="CN2276" s="160">
        <v>17079031.451416001</v>
      </c>
      <c r="CO2276" s="160">
        <v>86504356.425781295</v>
      </c>
      <c r="CP2276" s="95">
        <v>11746234.408325201</v>
      </c>
      <c r="CQ2276" s="95">
        <v>0</v>
      </c>
      <c r="CR2276" s="95">
        <v>0</v>
      </c>
      <c r="CS2276" s="95">
        <v>0</v>
      </c>
      <c r="CT2276" s="95">
        <v>0</v>
      </c>
      <c r="CU2276" s="161">
        <v>3917214.3487319988</v>
      </c>
      <c r="CV2276" s="161">
        <v>41744463.332580544</v>
      </c>
    </row>
    <row r="2277" spans="1:100" x14ac:dyDescent="0.2">
      <c r="A2277" s="94" t="s">
        <v>187</v>
      </c>
      <c r="B2277" s="96">
        <v>43891</v>
      </c>
      <c r="C2277" s="95">
        <v>68966.582339286804</v>
      </c>
      <c r="D2277" s="95">
        <v>0</v>
      </c>
      <c r="E2277" s="95">
        <v>5918.2768818140003</v>
      </c>
      <c r="F2277" s="95">
        <v>5757.2586831450499</v>
      </c>
      <c r="G2277" s="95">
        <v>1807.80989560485</v>
      </c>
      <c r="H2277" s="95">
        <v>0</v>
      </c>
      <c r="I2277" s="95">
        <v>0</v>
      </c>
      <c r="J2277" s="95">
        <v>38434.270321846001</v>
      </c>
      <c r="K2277" s="95">
        <v>1</v>
      </c>
      <c r="L2277" s="95">
        <v>92.417785973288105</v>
      </c>
      <c r="M2277" s="95">
        <v>34631.580517292001</v>
      </c>
      <c r="N2277" s="95">
        <v>4558.0342466831198</v>
      </c>
      <c r="O2277" s="95">
        <v>0</v>
      </c>
      <c r="P2277" s="95">
        <v>32580.7281227112</v>
      </c>
      <c r="Q2277" s="95">
        <v>2719.46786263585</v>
      </c>
      <c r="R2277" s="95">
        <v>0</v>
      </c>
      <c r="S2277" s="95">
        <v>1799.2982063740501</v>
      </c>
      <c r="T2277" s="95">
        <v>0</v>
      </c>
      <c r="U2277" s="95">
        <v>38445.494223594702</v>
      </c>
      <c r="V2277" s="95">
        <v>3272331.9381408701</v>
      </c>
      <c r="W2277" s="95">
        <v>0</v>
      </c>
      <c r="X2277" s="95">
        <v>249806.932197571</v>
      </c>
      <c r="Y2277" s="95">
        <v>242076.04463005101</v>
      </c>
      <c r="Z2277" s="95">
        <v>182640.26584434501</v>
      </c>
      <c r="AA2277" s="95">
        <v>0</v>
      </c>
      <c r="AB2277" s="95">
        <v>0</v>
      </c>
      <c r="AC2277" s="95">
        <v>12583371.0224609</v>
      </c>
      <c r="AD2277" s="95">
        <v>99.096117973327594</v>
      </c>
      <c r="AE2277" s="95">
        <v>5010.6786576509503</v>
      </c>
      <c r="AF2277" s="95">
        <v>1514611.7253265399</v>
      </c>
      <c r="AG2277" s="95">
        <v>477689.82710266102</v>
      </c>
      <c r="AH2277" s="95">
        <v>0</v>
      </c>
      <c r="AI2277" s="95">
        <v>1165260.8997802699</v>
      </c>
      <c r="AJ2277" s="95">
        <v>351079.970233917</v>
      </c>
      <c r="AK2277" s="95">
        <v>0</v>
      </c>
      <c r="AL2277" s="95">
        <v>182587.64231300401</v>
      </c>
      <c r="AM2277" s="95">
        <v>0</v>
      </c>
      <c r="AN2277" s="95">
        <v>12583234.427856401</v>
      </c>
      <c r="AO2277" s="95">
        <v>35799334.859375</v>
      </c>
      <c r="AP2277" s="95">
        <v>0</v>
      </c>
      <c r="AQ2277" s="95">
        <v>2279608.99822998</v>
      </c>
      <c r="AR2277" s="95">
        <v>2266428.4530944801</v>
      </c>
      <c r="AS2277" s="95">
        <v>1679351.2435607901</v>
      </c>
      <c r="AT2277" s="95">
        <v>0</v>
      </c>
      <c r="AU2277" s="95">
        <v>0</v>
      </c>
      <c r="AV2277" s="95">
        <v>42874173.478027299</v>
      </c>
      <c r="AW2277" s="95">
        <v>356</v>
      </c>
      <c r="AX2277" s="95">
        <v>32210.6724696159</v>
      </c>
      <c r="AY2277" s="95">
        <v>16853508.722412098</v>
      </c>
      <c r="AZ2277" s="95">
        <v>4945283.6123046903</v>
      </c>
      <c r="BA2277" s="95">
        <v>0</v>
      </c>
      <c r="BB2277" s="95">
        <v>12595562.7231445</v>
      </c>
      <c r="BC2277" s="95">
        <v>3606202.02630615</v>
      </c>
      <c r="BD2277" s="95">
        <v>0</v>
      </c>
      <c r="BE2277" s="95">
        <v>1678239.6899871801</v>
      </c>
      <c r="BF2277" s="95">
        <v>0</v>
      </c>
      <c r="BG2277" s="95">
        <v>42745952.472167999</v>
      </c>
      <c r="BH2277" s="95">
        <v>9908354.6345214806</v>
      </c>
      <c r="BI2277" s="95">
        <v>0</v>
      </c>
      <c r="BJ2277" s="95">
        <v>932900.14331817604</v>
      </c>
      <c r="BK2277" s="95">
        <v>923329.697738647</v>
      </c>
      <c r="BL2277" s="95">
        <v>0</v>
      </c>
      <c r="BM2277" s="95">
        <v>0</v>
      </c>
      <c r="BN2277" s="95">
        <v>0</v>
      </c>
      <c r="BO2277" s="95">
        <v>0</v>
      </c>
      <c r="BP2277" s="95">
        <v>0</v>
      </c>
      <c r="BQ2277" s="95">
        <v>0</v>
      </c>
      <c r="BR2277" s="95">
        <v>5417815.8044433603</v>
      </c>
      <c r="BS2277" s="95">
        <v>1803667.07356262</v>
      </c>
      <c r="BT2277" s="95">
        <v>0</v>
      </c>
      <c r="BU2277" s="95">
        <v>2172449.5142822298</v>
      </c>
      <c r="BV2277" s="95">
        <v>1460278.2290344201</v>
      </c>
      <c r="BW2277" s="95">
        <v>0</v>
      </c>
      <c r="BX2277" s="95">
        <v>325366.517059326</v>
      </c>
      <c r="BY2277" s="95">
        <v>0</v>
      </c>
      <c r="BZ2277" s="95">
        <v>0</v>
      </c>
      <c r="CA2277" s="95">
        <v>74638.415662765503</v>
      </c>
      <c r="CB2277" s="95">
        <v>3491971.7139587398</v>
      </c>
      <c r="CC2277" s="95">
        <v>37867211.9375</v>
      </c>
      <c r="CD2277" s="95">
        <v>10860674.809448199</v>
      </c>
      <c r="CE2277" s="95">
        <v>1805.6669910252101</v>
      </c>
      <c r="CF2277" s="95">
        <v>182640.289037704</v>
      </c>
      <c r="CG2277" s="95">
        <v>1679623.7778167699</v>
      </c>
      <c r="CH2277" s="95">
        <v>0</v>
      </c>
      <c r="CI2277" s="95">
        <v>76444.979825019793</v>
      </c>
      <c r="CJ2277" s="95">
        <v>3675792.2513427702</v>
      </c>
      <c r="CK2277" s="95">
        <v>39383945.242675804</v>
      </c>
      <c r="CL2277" s="95">
        <v>11174958.3878174</v>
      </c>
      <c r="CM2277" s="160">
        <v>114638.14753437</v>
      </c>
      <c r="CN2277" s="160">
        <v>16203905.072631801</v>
      </c>
      <c r="CO2277" s="160">
        <v>81979076.821289107</v>
      </c>
      <c r="CP2277" s="95">
        <v>11174958.3878174</v>
      </c>
      <c r="CQ2277" s="95">
        <v>0</v>
      </c>
      <c r="CR2277" s="95">
        <v>0</v>
      </c>
      <c r="CS2277" s="95">
        <v>0</v>
      </c>
      <c r="CT2277" s="95">
        <v>0</v>
      </c>
      <c r="CU2277" s="161">
        <v>3674612.0029964438</v>
      </c>
      <c r="CV2277" s="161">
        <v>39546835.715316772</v>
      </c>
    </row>
    <row r="2278" spans="1:100" x14ac:dyDescent="0.2">
      <c r="A2278" s="94" t="s">
        <v>187</v>
      </c>
      <c r="B2278" s="96">
        <v>43983</v>
      </c>
      <c r="C2278" s="95">
        <v>64549.053988456697</v>
      </c>
      <c r="D2278" s="95">
        <v>0</v>
      </c>
      <c r="E2278" s="95">
        <v>5384.9415994882602</v>
      </c>
      <c r="F2278" s="95">
        <v>5280.9970752596901</v>
      </c>
      <c r="G2278" s="95">
        <v>1511.2449310868999</v>
      </c>
      <c r="H2278" s="95">
        <v>0</v>
      </c>
      <c r="I2278" s="95">
        <v>0</v>
      </c>
      <c r="J2278" s="95">
        <v>37280.034420490301</v>
      </c>
      <c r="K2278" s="95">
        <v>0</v>
      </c>
      <c r="L2278" s="95">
        <v>134.37496533058601</v>
      </c>
      <c r="M2278" s="95">
        <v>33331.310265064203</v>
      </c>
      <c r="N2278" s="95">
        <v>4353.6446567773801</v>
      </c>
      <c r="O2278" s="95">
        <v>0</v>
      </c>
      <c r="P2278" s="95">
        <v>29419.782250165899</v>
      </c>
      <c r="Q2278" s="95">
        <v>2557.58704528213</v>
      </c>
      <c r="R2278" s="95">
        <v>0</v>
      </c>
      <c r="S2278" s="95">
        <v>1508.4767578542201</v>
      </c>
      <c r="T2278" s="95">
        <v>0</v>
      </c>
      <c r="U2278" s="95">
        <v>37287.151341915102</v>
      </c>
      <c r="V2278" s="95">
        <v>2875715.20620728</v>
      </c>
      <c r="W2278" s="95">
        <v>0</v>
      </c>
      <c r="X2278" s="95">
        <v>248024.109853745</v>
      </c>
      <c r="Y2278" s="95">
        <v>242605.66147613499</v>
      </c>
      <c r="Z2278" s="95">
        <v>135882.64679145801</v>
      </c>
      <c r="AA2278" s="95">
        <v>0</v>
      </c>
      <c r="AB2278" s="95">
        <v>0</v>
      </c>
      <c r="AC2278" s="95">
        <v>11306378.3327637</v>
      </c>
      <c r="AD2278" s="95">
        <v>0</v>
      </c>
      <c r="AE2278" s="95">
        <v>3810.81069391966</v>
      </c>
      <c r="AF2278" s="95">
        <v>1396107.94258118</v>
      </c>
      <c r="AG2278" s="95">
        <v>460784.59309387201</v>
      </c>
      <c r="AH2278" s="95">
        <v>0</v>
      </c>
      <c r="AI2278" s="95">
        <v>924679.908203125</v>
      </c>
      <c r="AJ2278" s="95">
        <v>332092.16339492798</v>
      </c>
      <c r="AK2278" s="95">
        <v>0</v>
      </c>
      <c r="AL2278" s="95">
        <v>135775.221899033</v>
      </c>
      <c r="AM2278" s="95">
        <v>0</v>
      </c>
      <c r="AN2278" s="95">
        <v>11289062.0932617</v>
      </c>
      <c r="AO2278" s="95">
        <v>31793423.243652299</v>
      </c>
      <c r="AP2278" s="95">
        <v>0</v>
      </c>
      <c r="AQ2278" s="95">
        <v>2348267.48504639</v>
      </c>
      <c r="AR2278" s="95">
        <v>2289448.2700195299</v>
      </c>
      <c r="AS2278" s="95">
        <v>1256592.2585144001</v>
      </c>
      <c r="AT2278" s="95">
        <v>0</v>
      </c>
      <c r="AU2278" s="95">
        <v>0</v>
      </c>
      <c r="AV2278" s="95">
        <v>38467090.460449196</v>
      </c>
      <c r="AW2278" s="95">
        <v>0</v>
      </c>
      <c r="AX2278" s="95">
        <v>27580.198164701502</v>
      </c>
      <c r="AY2278" s="95">
        <v>15690354.493652301</v>
      </c>
      <c r="AZ2278" s="95">
        <v>4754308.2171020498</v>
      </c>
      <c r="BA2278" s="95">
        <v>0</v>
      </c>
      <c r="BB2278" s="95">
        <v>10099854.509277301</v>
      </c>
      <c r="BC2278" s="95">
        <v>3450580.59552002</v>
      </c>
      <c r="BD2278" s="95">
        <v>0</v>
      </c>
      <c r="BE2278" s="95">
        <v>1255032.94155884</v>
      </c>
      <c r="BF2278" s="95">
        <v>0</v>
      </c>
      <c r="BG2278" s="95">
        <v>38239042.349121101</v>
      </c>
      <c r="BH2278" s="95">
        <v>8787157.4388427697</v>
      </c>
      <c r="BI2278" s="95">
        <v>0</v>
      </c>
      <c r="BJ2278" s="95">
        <v>925767.80836486805</v>
      </c>
      <c r="BK2278" s="95">
        <v>924811.96067047096</v>
      </c>
      <c r="BL2278" s="95">
        <v>0</v>
      </c>
      <c r="BM2278" s="95">
        <v>0</v>
      </c>
      <c r="BN2278" s="95">
        <v>0</v>
      </c>
      <c r="BO2278" s="95">
        <v>0</v>
      </c>
      <c r="BP2278" s="95">
        <v>0</v>
      </c>
      <c r="BQ2278" s="95">
        <v>0</v>
      </c>
      <c r="BR2278" s="95">
        <v>4941584.15270996</v>
      </c>
      <c r="BS2278" s="95">
        <v>1731045.8685302699</v>
      </c>
      <c r="BT2278" s="95">
        <v>0</v>
      </c>
      <c r="BU2278" s="95">
        <v>1761606.99269104</v>
      </c>
      <c r="BV2278" s="95">
        <v>1406247.48466492</v>
      </c>
      <c r="BW2278" s="95">
        <v>0</v>
      </c>
      <c r="BX2278" s="95">
        <v>247300.34042167701</v>
      </c>
      <c r="BY2278" s="95">
        <v>0</v>
      </c>
      <c r="BZ2278" s="95">
        <v>0</v>
      </c>
      <c r="CA2278" s="95">
        <v>69914.418932914705</v>
      </c>
      <c r="CB2278" s="95">
        <v>3107523.3628234901</v>
      </c>
      <c r="CC2278" s="95">
        <v>33937979.3203125</v>
      </c>
      <c r="CD2278" s="95">
        <v>9729961.5887451209</v>
      </c>
      <c r="CE2278" s="95">
        <v>1513.24084402621</v>
      </c>
      <c r="CF2278" s="95">
        <v>135847.496601105</v>
      </c>
      <c r="CG2278" s="95">
        <v>1255274.28109741</v>
      </c>
      <c r="CH2278" s="95">
        <v>0</v>
      </c>
      <c r="CI2278" s="95">
        <v>71447.631812095598</v>
      </c>
      <c r="CJ2278" s="95">
        <v>3240269.6493835398</v>
      </c>
      <c r="CK2278" s="95">
        <v>35210132.868652299</v>
      </c>
      <c r="CL2278" s="95">
        <v>9955382.66259766</v>
      </c>
      <c r="CM2278" s="160">
        <v>108505.562901497</v>
      </c>
      <c r="CN2278" s="160">
        <v>14540393.5318604</v>
      </c>
      <c r="CO2278" s="160">
        <v>73466465.455078095</v>
      </c>
      <c r="CP2278" s="95">
        <v>9955382.66259766</v>
      </c>
      <c r="CQ2278" s="95">
        <v>0</v>
      </c>
      <c r="CR2278" s="95">
        <v>0</v>
      </c>
      <c r="CS2278" s="95">
        <v>0</v>
      </c>
      <c r="CT2278" s="95">
        <v>0</v>
      </c>
      <c r="CU2278" s="161">
        <v>3243370.8594245953</v>
      </c>
      <c r="CV2278" s="161">
        <v>35193253.601409912</v>
      </c>
    </row>
    <row r="2279" spans="1:100" x14ac:dyDescent="0.2">
      <c r="A2279" s="94" t="s">
        <v>187</v>
      </c>
      <c r="B2279" s="96">
        <v>44075</v>
      </c>
      <c r="C2279" s="95">
        <v>67932.900755882307</v>
      </c>
      <c r="D2279" s="95">
        <v>0</v>
      </c>
      <c r="E2279" s="95">
        <v>5834.0668063759804</v>
      </c>
      <c r="F2279" s="95">
        <v>5790.5163317918796</v>
      </c>
      <c r="G2279" s="95">
        <v>1743.79593268037</v>
      </c>
      <c r="H2279" s="95">
        <v>0</v>
      </c>
      <c r="I2279" s="95">
        <v>0</v>
      </c>
      <c r="J2279" s="95">
        <v>37683.183840751597</v>
      </c>
      <c r="K2279" s="95">
        <v>0</v>
      </c>
      <c r="L2279" s="95">
        <v>256.55561045184697</v>
      </c>
      <c r="M2279" s="95">
        <v>34623.435790062002</v>
      </c>
      <c r="N2279" s="95">
        <v>4349.2414298057602</v>
      </c>
      <c r="O2279" s="95">
        <v>0</v>
      </c>
      <c r="P2279" s="95">
        <v>31975.681082725499</v>
      </c>
      <c r="Q2279" s="95">
        <v>2685.6903983652601</v>
      </c>
      <c r="R2279" s="95">
        <v>0</v>
      </c>
      <c r="S2279" s="95">
        <v>1738.99415914714</v>
      </c>
      <c r="T2279" s="95">
        <v>0</v>
      </c>
      <c r="U2279" s="95">
        <v>37637.128534793897</v>
      </c>
      <c r="V2279" s="95">
        <v>3508529.9544982901</v>
      </c>
      <c r="W2279" s="95">
        <v>0</v>
      </c>
      <c r="X2279" s="95">
        <v>257749.23393821699</v>
      </c>
      <c r="Y2279" s="95">
        <v>259005.465322495</v>
      </c>
      <c r="Z2279" s="95">
        <v>204957.51465225199</v>
      </c>
      <c r="AA2279" s="95">
        <v>0</v>
      </c>
      <c r="AB2279" s="95">
        <v>0</v>
      </c>
      <c r="AC2279" s="95">
        <v>12956742.9846191</v>
      </c>
      <c r="AD2279" s="95">
        <v>0</v>
      </c>
      <c r="AE2279" s="95">
        <v>4138.52962750196</v>
      </c>
      <c r="AF2279" s="95">
        <v>1638757.06175232</v>
      </c>
      <c r="AG2279" s="95">
        <v>481382.91808700602</v>
      </c>
      <c r="AH2279" s="95">
        <v>0</v>
      </c>
      <c r="AI2279" s="95">
        <v>1271319.22929382</v>
      </c>
      <c r="AJ2279" s="95">
        <v>361198.31430435198</v>
      </c>
      <c r="AK2279" s="95">
        <v>0</v>
      </c>
      <c r="AL2279" s="95">
        <v>204485.72167015099</v>
      </c>
      <c r="AM2279" s="95">
        <v>0</v>
      </c>
      <c r="AN2279" s="95">
        <v>13005764.5321045</v>
      </c>
      <c r="AO2279" s="95">
        <v>38815081.7099609</v>
      </c>
      <c r="AP2279" s="95">
        <v>0</v>
      </c>
      <c r="AQ2279" s="95">
        <v>2434894.3820190402</v>
      </c>
      <c r="AR2279" s="95">
        <v>2459276.1471252399</v>
      </c>
      <c r="AS2279" s="95">
        <v>1883509.93978882</v>
      </c>
      <c r="AT2279" s="95">
        <v>0</v>
      </c>
      <c r="AU2279" s="95">
        <v>0</v>
      </c>
      <c r="AV2279" s="95">
        <v>44092636.863281302</v>
      </c>
      <c r="AW2279" s="95">
        <v>0</v>
      </c>
      <c r="AX2279" s="95">
        <v>27543.6970047951</v>
      </c>
      <c r="AY2279" s="95">
        <v>18439349.1254883</v>
      </c>
      <c r="AZ2279" s="95">
        <v>5044142.0328979502</v>
      </c>
      <c r="BA2279" s="95">
        <v>0</v>
      </c>
      <c r="BB2279" s="95">
        <v>13868681.446533199</v>
      </c>
      <c r="BC2279" s="95">
        <v>3756334.4120788602</v>
      </c>
      <c r="BD2279" s="95">
        <v>0</v>
      </c>
      <c r="BE2279" s="95">
        <v>1880161.4760894801</v>
      </c>
      <c r="BF2279" s="95">
        <v>0</v>
      </c>
      <c r="BG2279" s="95">
        <v>44224279.950195298</v>
      </c>
      <c r="BH2279" s="95">
        <v>10554881.861694301</v>
      </c>
      <c r="BI2279" s="95">
        <v>0</v>
      </c>
      <c r="BJ2279" s="95">
        <v>984476.40790557896</v>
      </c>
      <c r="BK2279" s="95">
        <v>987694.08876800502</v>
      </c>
      <c r="BL2279" s="95">
        <v>0</v>
      </c>
      <c r="BM2279" s="95">
        <v>0</v>
      </c>
      <c r="BN2279" s="95">
        <v>0</v>
      </c>
      <c r="BO2279" s="95">
        <v>0</v>
      </c>
      <c r="BP2279" s="95">
        <v>0</v>
      </c>
      <c r="BQ2279" s="95">
        <v>0</v>
      </c>
      <c r="BR2279" s="95">
        <v>5870330.6034545898</v>
      </c>
      <c r="BS2279" s="95">
        <v>1822322.71955872</v>
      </c>
      <c r="BT2279" s="95">
        <v>0</v>
      </c>
      <c r="BU2279" s="95">
        <v>2050537.8367309601</v>
      </c>
      <c r="BV2279" s="95">
        <v>1517801.3539581301</v>
      </c>
      <c r="BW2279" s="95">
        <v>0</v>
      </c>
      <c r="BX2279" s="95">
        <v>309813.08164977998</v>
      </c>
      <c r="BY2279" s="95">
        <v>0</v>
      </c>
      <c r="BZ2279" s="95">
        <v>0</v>
      </c>
      <c r="CA2279" s="95">
        <v>73889.650438308701</v>
      </c>
      <c r="CB2279" s="95">
        <v>3752326.7703247098</v>
      </c>
      <c r="CC2279" s="95">
        <v>41097820.6005859</v>
      </c>
      <c r="CD2279" s="95">
        <v>11504515.564208999</v>
      </c>
      <c r="CE2279" s="95">
        <v>1741.79230178893</v>
      </c>
      <c r="CF2279" s="95">
        <v>204783.283071518</v>
      </c>
      <c r="CG2279" s="95">
        <v>1883008.87788391</v>
      </c>
      <c r="CH2279" s="95">
        <v>0</v>
      </c>
      <c r="CI2279" s="95">
        <v>75637.062236785903</v>
      </c>
      <c r="CJ2279" s="95">
        <v>3955751.4888305701</v>
      </c>
      <c r="CK2279" s="95">
        <v>43011646.236816399</v>
      </c>
      <c r="CL2279" s="95">
        <v>11861557.372680699</v>
      </c>
      <c r="CM2279" s="160">
        <v>113177.800667763</v>
      </c>
      <c r="CN2279" s="160">
        <v>16945545.379882801</v>
      </c>
      <c r="CO2279" s="160">
        <v>87282396.238281295</v>
      </c>
      <c r="CP2279" s="95">
        <v>11861557.372680699</v>
      </c>
      <c r="CQ2279" s="95">
        <v>0</v>
      </c>
      <c r="CR2279" s="95">
        <v>0</v>
      </c>
      <c r="CS2279" s="95">
        <v>0</v>
      </c>
      <c r="CT2279" s="95">
        <v>0</v>
      </c>
      <c r="CU2279" s="161">
        <v>3957110.0533962278</v>
      </c>
      <c r="CV2279" s="161">
        <v>42980829.478469811</v>
      </c>
    </row>
    <row r="2280" spans="1:100" x14ac:dyDescent="0.2">
      <c r="A2280" s="94" t="s">
        <v>188</v>
      </c>
      <c r="B2280" s="96">
        <v>38047</v>
      </c>
      <c r="C2280" s="95">
        <v>42733.605505466498</v>
      </c>
      <c r="D2280" s="95">
        <v>0</v>
      </c>
      <c r="E2280" s="95">
        <v>24953.584792852402</v>
      </c>
      <c r="F2280" s="95">
        <v>0</v>
      </c>
      <c r="G2280" s="95">
        <v>5.8727917319629297</v>
      </c>
      <c r="H2280" s="95">
        <v>1242.9037407338601</v>
      </c>
      <c r="I2280" s="95">
        <v>0</v>
      </c>
      <c r="J2280" s="95">
        <v>98.578424907289403</v>
      </c>
      <c r="K2280" s="95">
        <v>40739.219190597498</v>
      </c>
      <c r="L2280" s="95">
        <v>29465.258138418201</v>
      </c>
      <c r="M2280" s="95">
        <v>26606.721309661902</v>
      </c>
      <c r="N2280" s="95">
        <v>6882.9776387214697</v>
      </c>
      <c r="O2280" s="95">
        <v>0</v>
      </c>
      <c r="P2280" s="95">
        <v>0</v>
      </c>
      <c r="Q2280" s="95">
        <v>4500.7154392004004</v>
      </c>
      <c r="R2280" s="95">
        <v>0</v>
      </c>
      <c r="S2280" s="95">
        <v>0</v>
      </c>
      <c r="T2280" s="95">
        <v>1222.6020617187</v>
      </c>
      <c r="U2280" s="95">
        <v>40826.300546646104</v>
      </c>
      <c r="V2280" s="95">
        <v>2524952.77062988</v>
      </c>
      <c r="W2280" s="95">
        <v>0</v>
      </c>
      <c r="X2280" s="95">
        <v>2149526.6468505901</v>
      </c>
      <c r="Y2280" s="95">
        <v>927249.98236083996</v>
      </c>
      <c r="Z2280" s="95">
        <v>751.74797112494696</v>
      </c>
      <c r="AA2280" s="95">
        <v>224138.12784576399</v>
      </c>
      <c r="AB2280" s="95">
        <v>0</v>
      </c>
      <c r="AC2280" s="95">
        <v>6152.0686718225497</v>
      </c>
      <c r="AD2280" s="95">
        <v>10671452.501586899</v>
      </c>
      <c r="AE2280" s="95">
        <v>1554708.1234893801</v>
      </c>
      <c r="AF2280" s="95">
        <v>1344085.67475891</v>
      </c>
      <c r="AG2280" s="95">
        <v>1193268.3696594201</v>
      </c>
      <c r="AH2280" s="95">
        <v>0</v>
      </c>
      <c r="AI2280" s="95">
        <v>0</v>
      </c>
      <c r="AJ2280" s="95">
        <v>578074.498931885</v>
      </c>
      <c r="AK2280" s="95">
        <v>0</v>
      </c>
      <c r="AL2280" s="95">
        <v>0</v>
      </c>
      <c r="AM2280" s="95">
        <v>222809.18354225199</v>
      </c>
      <c r="AN2280" s="95">
        <v>10623448.1831055</v>
      </c>
      <c r="AO2280" s="95">
        <v>17379196.1403809</v>
      </c>
      <c r="AP2280" s="95">
        <v>0</v>
      </c>
      <c r="AQ2280" s="95">
        <v>14114722.270996099</v>
      </c>
      <c r="AR2280" s="95">
        <v>0</v>
      </c>
      <c r="AS2280" s="95">
        <v>4771.6082187890997</v>
      </c>
      <c r="AT2280" s="95">
        <v>1356565.6707153299</v>
      </c>
      <c r="AU2280" s="95">
        <v>0</v>
      </c>
      <c r="AV2280" s="95">
        <v>14359.1468280554</v>
      </c>
      <c r="AW2280" s="95">
        <v>24617893.416015599</v>
      </c>
      <c r="AX2280" s="95">
        <v>10912060.501220699</v>
      </c>
      <c r="AY2280" s="95">
        <v>9299261.1442871094</v>
      </c>
      <c r="AZ2280" s="95">
        <v>7539487.9124145498</v>
      </c>
      <c r="BA2280" s="95">
        <v>0</v>
      </c>
      <c r="BB2280" s="95">
        <v>0</v>
      </c>
      <c r="BC2280" s="95">
        <v>3744011.8150939899</v>
      </c>
      <c r="BD2280" s="95">
        <v>0</v>
      </c>
      <c r="BE2280" s="95">
        <v>0</v>
      </c>
      <c r="BF2280" s="95">
        <v>1353364.7873229999</v>
      </c>
      <c r="BG2280" s="95">
        <v>24364062.480468798</v>
      </c>
      <c r="BH2280" s="95">
        <v>3553335.8500060998</v>
      </c>
      <c r="BI2280" s="95">
        <v>0</v>
      </c>
      <c r="BJ2280" s="95">
        <v>4233178.7911377</v>
      </c>
      <c r="BK2280" s="95">
        <v>2240467.6740722698</v>
      </c>
      <c r="BL2280" s="95">
        <v>0</v>
      </c>
      <c r="BM2280" s="95">
        <v>0</v>
      </c>
      <c r="BN2280" s="95">
        <v>0</v>
      </c>
      <c r="BO2280" s="95">
        <v>0</v>
      </c>
      <c r="BP2280" s="95">
        <v>0</v>
      </c>
      <c r="BQ2280" s="95">
        <v>0</v>
      </c>
      <c r="BR2280" s="95">
        <v>3073161.2721862802</v>
      </c>
      <c r="BS2280" s="95">
        <v>2943356.1711120601</v>
      </c>
      <c r="BT2280" s="95">
        <v>0</v>
      </c>
      <c r="BU2280" s="95">
        <v>0</v>
      </c>
      <c r="BV2280" s="95">
        <v>1741926.55116272</v>
      </c>
      <c r="BW2280" s="95">
        <v>0</v>
      </c>
      <c r="BX2280" s="95">
        <v>0</v>
      </c>
      <c r="BY2280" s="95">
        <v>0</v>
      </c>
      <c r="BZ2280" s="95">
        <v>0</v>
      </c>
      <c r="CA2280" s="95">
        <v>67788.966704368606</v>
      </c>
      <c r="CB2280" s="95">
        <v>4652451.0025024395</v>
      </c>
      <c r="CC2280" s="95">
        <v>31261043.863037098</v>
      </c>
      <c r="CD2280" s="95">
        <v>7754697.8858032199</v>
      </c>
      <c r="CE2280" s="95">
        <v>1246.35982248187</v>
      </c>
      <c r="CF2280" s="95">
        <v>224017.63166999799</v>
      </c>
      <c r="CG2280" s="95">
        <v>1358735.2201690699</v>
      </c>
      <c r="CH2280" s="95">
        <v>0</v>
      </c>
      <c r="CI2280" s="95">
        <v>69030.519843101501</v>
      </c>
      <c r="CJ2280" s="95">
        <v>4870613.8810424795</v>
      </c>
      <c r="CK2280" s="95">
        <v>32588360.197509799</v>
      </c>
      <c r="CL2280" s="95">
        <v>7752981.3133544903</v>
      </c>
      <c r="CM2280" s="160">
        <v>109755.67071437799</v>
      </c>
      <c r="CN2280" s="160">
        <v>15437370.0855713</v>
      </c>
      <c r="CO2280" s="160">
        <v>56960114.884277299</v>
      </c>
      <c r="CP2280" s="95">
        <v>7752981.3133544903</v>
      </c>
      <c r="CQ2280" s="95">
        <v>0</v>
      </c>
      <c r="CR2280" s="95">
        <v>0</v>
      </c>
      <c r="CS2280" s="95">
        <v>0</v>
      </c>
      <c r="CT2280" s="95">
        <v>0</v>
      </c>
      <c r="CU2280" s="161">
        <v>4876468.6341724377</v>
      </c>
      <c r="CV2280" s="161">
        <v>32619779.083206169</v>
      </c>
    </row>
    <row r="2281" spans="1:100" x14ac:dyDescent="0.2">
      <c r="A2281" s="94" t="s">
        <v>188</v>
      </c>
      <c r="B2281" s="96">
        <v>38139</v>
      </c>
      <c r="C2281" s="95">
        <v>42998.191338062301</v>
      </c>
      <c r="D2281" s="95">
        <v>0</v>
      </c>
      <c r="E2281" s="95">
        <v>24303.236105203599</v>
      </c>
      <c r="F2281" s="95">
        <v>0</v>
      </c>
      <c r="G2281" s="95">
        <v>31.484589304775</v>
      </c>
      <c r="H2281" s="95">
        <v>1168.4285897165501</v>
      </c>
      <c r="I2281" s="95">
        <v>0</v>
      </c>
      <c r="J2281" s="95">
        <v>1765.75358657539</v>
      </c>
      <c r="K2281" s="95">
        <v>38441.699253559098</v>
      </c>
      <c r="L2281" s="95">
        <v>29655.9428620338</v>
      </c>
      <c r="M2281" s="95">
        <v>26199.943524837501</v>
      </c>
      <c r="N2281" s="95">
        <v>7000.28607827425</v>
      </c>
      <c r="O2281" s="95">
        <v>0</v>
      </c>
      <c r="P2281" s="95">
        <v>0</v>
      </c>
      <c r="Q2281" s="95">
        <v>4485.3246627449998</v>
      </c>
      <c r="R2281" s="95">
        <v>0</v>
      </c>
      <c r="S2281" s="95">
        <v>0</v>
      </c>
      <c r="T2281" s="95">
        <v>1211.0986585021001</v>
      </c>
      <c r="U2281" s="95">
        <v>40922.9715638161</v>
      </c>
      <c r="V2281" s="95">
        <v>2518785.9186096201</v>
      </c>
      <c r="W2281" s="95">
        <v>0</v>
      </c>
      <c r="X2281" s="95">
        <v>2099440.6380615202</v>
      </c>
      <c r="Y2281" s="95">
        <v>940787.83830261196</v>
      </c>
      <c r="Z2281" s="95">
        <v>5437.5207928419104</v>
      </c>
      <c r="AA2281" s="95">
        <v>210288.54781532299</v>
      </c>
      <c r="AB2281" s="95">
        <v>0</v>
      </c>
      <c r="AC2281" s="95">
        <v>384490.206378937</v>
      </c>
      <c r="AD2281" s="95">
        <v>9970625.4191894494</v>
      </c>
      <c r="AE2281" s="95">
        <v>1523600.3938903799</v>
      </c>
      <c r="AF2281" s="95">
        <v>1331354.0082092299</v>
      </c>
      <c r="AG2281" s="95">
        <v>1197114.1676940899</v>
      </c>
      <c r="AH2281" s="95">
        <v>0</v>
      </c>
      <c r="AI2281" s="95">
        <v>0</v>
      </c>
      <c r="AJ2281" s="95">
        <v>568490.48329162598</v>
      </c>
      <c r="AK2281" s="95">
        <v>0</v>
      </c>
      <c r="AL2281" s="95">
        <v>0</v>
      </c>
      <c r="AM2281" s="95">
        <v>217046.648889542</v>
      </c>
      <c r="AN2281" s="95">
        <v>10528609.5064697</v>
      </c>
      <c r="AO2281" s="95">
        <v>17392705.948486298</v>
      </c>
      <c r="AP2281" s="95">
        <v>0</v>
      </c>
      <c r="AQ2281" s="95">
        <v>13976722.986206099</v>
      </c>
      <c r="AR2281" s="95">
        <v>0</v>
      </c>
      <c r="AS2281" s="95">
        <v>32153.635092973698</v>
      </c>
      <c r="AT2281" s="95">
        <v>1289110.4732818599</v>
      </c>
      <c r="AU2281" s="95">
        <v>0</v>
      </c>
      <c r="AV2281" s="95">
        <v>894417.81499481201</v>
      </c>
      <c r="AW2281" s="95">
        <v>23142614.862792999</v>
      </c>
      <c r="AX2281" s="95">
        <v>10822589.3427734</v>
      </c>
      <c r="AY2281" s="95">
        <v>9192410.6827392597</v>
      </c>
      <c r="AZ2281" s="95">
        <v>7642102.3449096698</v>
      </c>
      <c r="BA2281" s="95">
        <v>0</v>
      </c>
      <c r="BB2281" s="95">
        <v>0</v>
      </c>
      <c r="BC2281" s="95">
        <v>3732762.8613281301</v>
      </c>
      <c r="BD2281" s="95">
        <v>0</v>
      </c>
      <c r="BE2281" s="95">
        <v>0</v>
      </c>
      <c r="BF2281" s="95">
        <v>1330404.45747375</v>
      </c>
      <c r="BG2281" s="95">
        <v>24465665.8674316</v>
      </c>
      <c r="BH2281" s="95">
        <v>3554961.5093994099</v>
      </c>
      <c r="BI2281" s="95">
        <v>0</v>
      </c>
      <c r="BJ2281" s="95">
        <v>4217901.8535156297</v>
      </c>
      <c r="BK2281" s="95">
        <v>2310981.1289672898</v>
      </c>
      <c r="BL2281" s="95">
        <v>0</v>
      </c>
      <c r="BM2281" s="95">
        <v>0</v>
      </c>
      <c r="BN2281" s="95">
        <v>0</v>
      </c>
      <c r="BO2281" s="95">
        <v>0</v>
      </c>
      <c r="BP2281" s="95">
        <v>0</v>
      </c>
      <c r="BQ2281" s="95">
        <v>0</v>
      </c>
      <c r="BR2281" s="95">
        <v>3032762.0770568801</v>
      </c>
      <c r="BS2281" s="95">
        <v>3005715.3135070801</v>
      </c>
      <c r="BT2281" s="95">
        <v>0</v>
      </c>
      <c r="BU2281" s="95">
        <v>0</v>
      </c>
      <c r="BV2281" s="95">
        <v>1736309.6486053499</v>
      </c>
      <c r="BW2281" s="95">
        <v>0</v>
      </c>
      <c r="BX2281" s="95">
        <v>0</v>
      </c>
      <c r="BY2281" s="95">
        <v>0</v>
      </c>
      <c r="BZ2281" s="95">
        <v>0</v>
      </c>
      <c r="CA2281" s="95">
        <v>67489.671478271499</v>
      </c>
      <c r="CB2281" s="95">
        <v>4607979.5917968797</v>
      </c>
      <c r="CC2281" s="95">
        <v>31333129.134277299</v>
      </c>
      <c r="CD2281" s="95">
        <v>7752597.2677612295</v>
      </c>
      <c r="CE2281" s="95">
        <v>1211.490816921</v>
      </c>
      <c r="CF2281" s="95">
        <v>216625.35376930199</v>
      </c>
      <c r="CG2281" s="95">
        <v>1327357.9244689899</v>
      </c>
      <c r="CH2281" s="95">
        <v>0</v>
      </c>
      <c r="CI2281" s="95">
        <v>68703.9315271378</v>
      </c>
      <c r="CJ2281" s="95">
        <v>4824614.6743774395</v>
      </c>
      <c r="CK2281" s="95">
        <v>32660184.868896499</v>
      </c>
      <c r="CL2281" s="95">
        <v>7751007.93286133</v>
      </c>
      <c r="CM2281" s="160">
        <v>109507.206093788</v>
      </c>
      <c r="CN2281" s="160">
        <v>15393418.408447299</v>
      </c>
      <c r="CO2281" s="160">
        <v>57189173.070800804</v>
      </c>
      <c r="CP2281" s="95">
        <v>7751007.93286133</v>
      </c>
      <c r="CQ2281" s="95">
        <v>0</v>
      </c>
      <c r="CR2281" s="95">
        <v>0</v>
      </c>
      <c r="CS2281" s="95">
        <v>0</v>
      </c>
      <c r="CT2281" s="95">
        <v>0</v>
      </c>
      <c r="CU2281" s="161">
        <v>4824604.945566182</v>
      </c>
      <c r="CV2281" s="161">
        <v>32660487.058746289</v>
      </c>
    </row>
    <row r="2282" spans="1:100" x14ac:dyDescent="0.2">
      <c r="A2282" s="94" t="s">
        <v>188</v>
      </c>
      <c r="B2282" s="96">
        <v>38231</v>
      </c>
      <c r="C2282" s="95">
        <v>43815.538182735399</v>
      </c>
      <c r="D2282" s="95">
        <v>0</v>
      </c>
      <c r="E2282" s="95">
        <v>24194.4150958061</v>
      </c>
      <c r="F2282" s="95">
        <v>0</v>
      </c>
      <c r="G2282" s="95">
        <v>79.883997052907901</v>
      </c>
      <c r="H2282" s="95">
        <v>1110.34258875251</v>
      </c>
      <c r="I2282" s="95">
        <v>0</v>
      </c>
      <c r="J2282" s="95">
        <v>4018.80502602458</v>
      </c>
      <c r="K2282" s="95">
        <v>36738.759136200002</v>
      </c>
      <c r="L2282" s="95">
        <v>30849.5169932842</v>
      </c>
      <c r="M2282" s="95">
        <v>26393.440999984701</v>
      </c>
      <c r="N2282" s="95">
        <v>7173.2065014243099</v>
      </c>
      <c r="O2282" s="95">
        <v>0</v>
      </c>
      <c r="P2282" s="95">
        <v>0</v>
      </c>
      <c r="Q2282" s="95">
        <v>4470.3176615238199</v>
      </c>
      <c r="R2282" s="95">
        <v>0</v>
      </c>
      <c r="S2282" s="95">
        <v>0</v>
      </c>
      <c r="T2282" s="95">
        <v>1191.0455763786999</v>
      </c>
      <c r="U2282" s="95">
        <v>40672.076313972502</v>
      </c>
      <c r="V2282" s="95">
        <v>2533290.7841491699</v>
      </c>
      <c r="W2282" s="95">
        <v>0</v>
      </c>
      <c r="X2282" s="95">
        <v>2069722.2806243901</v>
      </c>
      <c r="Y2282" s="95">
        <v>959050.00785827602</v>
      </c>
      <c r="Z2282" s="95">
        <v>16227.7086223364</v>
      </c>
      <c r="AA2282" s="95">
        <v>199345.788883209</v>
      </c>
      <c r="AB2282" s="95">
        <v>0</v>
      </c>
      <c r="AC2282" s="95">
        <v>952822.32070922898</v>
      </c>
      <c r="AD2282" s="95">
        <v>8967091.8942871094</v>
      </c>
      <c r="AE2282" s="95">
        <v>1548356.1724395801</v>
      </c>
      <c r="AF2282" s="95">
        <v>1326432.26290894</v>
      </c>
      <c r="AG2282" s="95">
        <v>1222557.7899169901</v>
      </c>
      <c r="AH2282" s="95">
        <v>0</v>
      </c>
      <c r="AI2282" s="95">
        <v>0</v>
      </c>
      <c r="AJ2282" s="95">
        <v>546730.62107086205</v>
      </c>
      <c r="AK2282" s="95">
        <v>0</v>
      </c>
      <c r="AL2282" s="95">
        <v>0</v>
      </c>
      <c r="AM2282" s="95">
        <v>215372.04949569699</v>
      </c>
      <c r="AN2282" s="95">
        <v>9996380.8731689509</v>
      </c>
      <c r="AO2282" s="95">
        <v>17743842.790527299</v>
      </c>
      <c r="AP2282" s="95">
        <v>0</v>
      </c>
      <c r="AQ2282" s="95">
        <v>13975815.7039795</v>
      </c>
      <c r="AR2282" s="95">
        <v>0</v>
      </c>
      <c r="AS2282" s="95">
        <v>97264.589175224304</v>
      </c>
      <c r="AT2282" s="95">
        <v>1239896.0039367699</v>
      </c>
      <c r="AU2282" s="95">
        <v>0</v>
      </c>
      <c r="AV2282" s="95">
        <v>2194620.6981506301</v>
      </c>
      <c r="AW2282" s="95">
        <v>21223864.417724598</v>
      </c>
      <c r="AX2282" s="95">
        <v>11233571.7858887</v>
      </c>
      <c r="AY2282" s="95">
        <v>9283729.7890625</v>
      </c>
      <c r="AZ2282" s="95">
        <v>7936229.9664917002</v>
      </c>
      <c r="BA2282" s="95">
        <v>0</v>
      </c>
      <c r="BB2282" s="95">
        <v>0</v>
      </c>
      <c r="BC2282" s="95">
        <v>3648077.2025451702</v>
      </c>
      <c r="BD2282" s="95">
        <v>0</v>
      </c>
      <c r="BE2282" s="95">
        <v>0</v>
      </c>
      <c r="BF2282" s="95">
        <v>1335143.39659119</v>
      </c>
      <c r="BG2282" s="95">
        <v>23630310.467285201</v>
      </c>
      <c r="BH2282" s="95">
        <v>3725252.4043884301</v>
      </c>
      <c r="BI2282" s="95">
        <v>0</v>
      </c>
      <c r="BJ2282" s="95">
        <v>4215693.63317871</v>
      </c>
      <c r="BK2282" s="95">
        <v>2394771.7053222698</v>
      </c>
      <c r="BL2282" s="95">
        <v>0</v>
      </c>
      <c r="BM2282" s="95">
        <v>0</v>
      </c>
      <c r="BN2282" s="95">
        <v>0</v>
      </c>
      <c r="BO2282" s="95">
        <v>0</v>
      </c>
      <c r="BP2282" s="95">
        <v>0</v>
      </c>
      <c r="BQ2282" s="95">
        <v>0</v>
      </c>
      <c r="BR2282" s="95">
        <v>3082560.53265381</v>
      </c>
      <c r="BS2282" s="95">
        <v>3131543.1636657701</v>
      </c>
      <c r="BT2282" s="95">
        <v>0</v>
      </c>
      <c r="BU2282" s="95">
        <v>0</v>
      </c>
      <c r="BV2282" s="95">
        <v>1721979.2255554199</v>
      </c>
      <c r="BW2282" s="95">
        <v>0</v>
      </c>
      <c r="BX2282" s="95">
        <v>0</v>
      </c>
      <c r="BY2282" s="95">
        <v>0</v>
      </c>
      <c r="BZ2282" s="95">
        <v>0</v>
      </c>
      <c r="CA2282" s="95">
        <v>67842.322290420503</v>
      </c>
      <c r="CB2282" s="95">
        <v>4613363.6672973596</v>
      </c>
      <c r="CC2282" s="95">
        <v>31852086.145019501</v>
      </c>
      <c r="CD2282" s="95">
        <v>8001417.8294067401</v>
      </c>
      <c r="CE2282" s="95">
        <v>1175.17582051456</v>
      </c>
      <c r="CF2282" s="95">
        <v>215834.169647217</v>
      </c>
      <c r="CG2282" s="95">
        <v>1338426.5453949</v>
      </c>
      <c r="CH2282" s="95">
        <v>0</v>
      </c>
      <c r="CI2282" s="95">
        <v>69022.914333343506</v>
      </c>
      <c r="CJ2282" s="95">
        <v>4840629.6854858398</v>
      </c>
      <c r="CK2282" s="95">
        <v>33191040.332519501</v>
      </c>
      <c r="CL2282" s="95">
        <v>8006063.4467163105</v>
      </c>
      <c r="CM2282" s="160">
        <v>109955.253535271</v>
      </c>
      <c r="CN2282" s="160">
        <v>14799389.1080322</v>
      </c>
      <c r="CO2282" s="160">
        <v>56805714.713378899</v>
      </c>
      <c r="CP2282" s="95">
        <v>8006063.4467163105</v>
      </c>
      <c r="CQ2282" s="95">
        <v>0</v>
      </c>
      <c r="CR2282" s="95">
        <v>0</v>
      </c>
      <c r="CS2282" s="95">
        <v>0</v>
      </c>
      <c r="CT2282" s="95">
        <v>0</v>
      </c>
      <c r="CU2282" s="161">
        <v>4829197.8369445764</v>
      </c>
      <c r="CV2282" s="161">
        <v>33190512.690414403</v>
      </c>
    </row>
    <row r="2283" spans="1:100" x14ac:dyDescent="0.2">
      <c r="A2283" s="94" t="s">
        <v>188</v>
      </c>
      <c r="B2283" s="96">
        <v>38322</v>
      </c>
      <c r="C2283" s="95">
        <v>44680.516343593597</v>
      </c>
      <c r="D2283" s="95">
        <v>0</v>
      </c>
      <c r="E2283" s="95">
        <v>23552.961379527998</v>
      </c>
      <c r="F2283" s="95">
        <v>0</v>
      </c>
      <c r="G2283" s="95">
        <v>132.56942821666601</v>
      </c>
      <c r="H2283" s="95">
        <v>1066.5604948699499</v>
      </c>
      <c r="I2283" s="95">
        <v>0</v>
      </c>
      <c r="J2283" s="95">
        <v>6341.2877762317703</v>
      </c>
      <c r="K2283" s="95">
        <v>35636.791110515602</v>
      </c>
      <c r="L2283" s="95">
        <v>30134.899716615699</v>
      </c>
      <c r="M2283" s="95">
        <v>26513.198189258601</v>
      </c>
      <c r="N2283" s="95">
        <v>7302.1961828470203</v>
      </c>
      <c r="O2283" s="95">
        <v>0</v>
      </c>
      <c r="P2283" s="95">
        <v>0</v>
      </c>
      <c r="Q2283" s="95">
        <v>4505.6171988844899</v>
      </c>
      <c r="R2283" s="95">
        <v>0</v>
      </c>
      <c r="S2283" s="95">
        <v>0</v>
      </c>
      <c r="T2283" s="95">
        <v>1212.0592721253599</v>
      </c>
      <c r="U2283" s="95">
        <v>41432.652241229996</v>
      </c>
      <c r="V2283" s="95">
        <v>2625177.1394653302</v>
      </c>
      <c r="W2283" s="95">
        <v>0</v>
      </c>
      <c r="X2283" s="95">
        <v>2033294.5449371301</v>
      </c>
      <c r="Y2283" s="95">
        <v>971441.85812377895</v>
      </c>
      <c r="Z2283" s="95">
        <v>27109.985176324801</v>
      </c>
      <c r="AA2283" s="95">
        <v>189044.51582908601</v>
      </c>
      <c r="AB2283" s="95">
        <v>0</v>
      </c>
      <c r="AC2283" s="95">
        <v>1918158.1214294401</v>
      </c>
      <c r="AD2283" s="95">
        <v>9105160.5783691406</v>
      </c>
      <c r="AE2283" s="95">
        <v>1528545.9140625</v>
      </c>
      <c r="AF2283" s="95">
        <v>1333472.0305633501</v>
      </c>
      <c r="AG2283" s="95">
        <v>1244016.9615631099</v>
      </c>
      <c r="AH2283" s="95">
        <v>0</v>
      </c>
      <c r="AI2283" s="95">
        <v>0</v>
      </c>
      <c r="AJ2283" s="95">
        <v>543253.35389709496</v>
      </c>
      <c r="AK2283" s="95">
        <v>0</v>
      </c>
      <c r="AL2283" s="95">
        <v>0</v>
      </c>
      <c r="AM2283" s="95">
        <v>217122.197822571</v>
      </c>
      <c r="AN2283" s="95">
        <v>10752507.550293</v>
      </c>
      <c r="AO2283" s="95">
        <v>18592777.573730499</v>
      </c>
      <c r="AP2283" s="95">
        <v>0</v>
      </c>
      <c r="AQ2283" s="95">
        <v>13871291.869140601</v>
      </c>
      <c r="AR2283" s="95">
        <v>0</v>
      </c>
      <c r="AS2283" s="95">
        <v>171875.84163665801</v>
      </c>
      <c r="AT2283" s="95">
        <v>1189437.2343444801</v>
      </c>
      <c r="AU2283" s="95">
        <v>0</v>
      </c>
      <c r="AV2283" s="95">
        <v>4568667.1339721698</v>
      </c>
      <c r="AW2283" s="95">
        <v>21592275.0700684</v>
      </c>
      <c r="AX2283" s="95">
        <v>11130998.338134799</v>
      </c>
      <c r="AY2283" s="95">
        <v>9478628.7236328106</v>
      </c>
      <c r="AZ2283" s="95">
        <v>8182069.8101806603</v>
      </c>
      <c r="BA2283" s="95">
        <v>0</v>
      </c>
      <c r="BB2283" s="95">
        <v>0</v>
      </c>
      <c r="BC2283" s="95">
        <v>3690197.0003356901</v>
      </c>
      <c r="BD2283" s="95">
        <v>0</v>
      </c>
      <c r="BE2283" s="95">
        <v>0</v>
      </c>
      <c r="BF2283" s="95">
        <v>1363764.68478394</v>
      </c>
      <c r="BG2283" s="95">
        <v>25617084.594970699</v>
      </c>
      <c r="BH2283" s="95">
        <v>3848509.9232482901</v>
      </c>
      <c r="BI2283" s="95">
        <v>0</v>
      </c>
      <c r="BJ2283" s="95">
        <v>4218954.4855346698</v>
      </c>
      <c r="BK2283" s="95">
        <v>2457163.31536865</v>
      </c>
      <c r="BL2283" s="95">
        <v>0</v>
      </c>
      <c r="BM2283" s="95">
        <v>0</v>
      </c>
      <c r="BN2283" s="95">
        <v>0</v>
      </c>
      <c r="BO2283" s="95">
        <v>0</v>
      </c>
      <c r="BP2283" s="95">
        <v>0</v>
      </c>
      <c r="BQ2283" s="95">
        <v>0</v>
      </c>
      <c r="BR2283" s="95">
        <v>3136749.3435974098</v>
      </c>
      <c r="BS2283" s="95">
        <v>3224201.8094787602</v>
      </c>
      <c r="BT2283" s="95">
        <v>0</v>
      </c>
      <c r="BU2283" s="95">
        <v>0</v>
      </c>
      <c r="BV2283" s="95">
        <v>1734224.0717315699</v>
      </c>
      <c r="BW2283" s="95">
        <v>0</v>
      </c>
      <c r="BX2283" s="95">
        <v>0</v>
      </c>
      <c r="BY2283" s="95">
        <v>0</v>
      </c>
      <c r="BZ2283" s="95">
        <v>0</v>
      </c>
      <c r="CA2283" s="95">
        <v>68109.303695678696</v>
      </c>
      <c r="CB2283" s="95">
        <v>4649353.7697753897</v>
      </c>
      <c r="CC2283" s="95">
        <v>32411163.967285201</v>
      </c>
      <c r="CD2283" s="95">
        <v>8056499.4921875</v>
      </c>
      <c r="CE2283" s="95">
        <v>1205.42202694714</v>
      </c>
      <c r="CF2283" s="95">
        <v>215941.44303131101</v>
      </c>
      <c r="CG2283" s="95">
        <v>1358854.8067627</v>
      </c>
      <c r="CH2283" s="95">
        <v>0</v>
      </c>
      <c r="CI2283" s="95">
        <v>69310.750079154997</v>
      </c>
      <c r="CJ2283" s="95">
        <v>4852047.6785278302</v>
      </c>
      <c r="CK2283" s="95">
        <v>33768928.590820298</v>
      </c>
      <c r="CL2283" s="95">
        <v>8055665.8427734403</v>
      </c>
      <c r="CM2283" s="160">
        <v>110635.622251511</v>
      </c>
      <c r="CN2283" s="160">
        <v>15645709.5858154</v>
      </c>
      <c r="CO2283" s="160">
        <v>59447525.395019501</v>
      </c>
      <c r="CP2283" s="95">
        <v>8055665.8427734403</v>
      </c>
      <c r="CQ2283" s="95">
        <v>0</v>
      </c>
      <c r="CR2283" s="95">
        <v>0</v>
      </c>
      <c r="CS2283" s="95">
        <v>0</v>
      </c>
      <c r="CT2283" s="95">
        <v>0</v>
      </c>
      <c r="CU2283" s="161">
        <v>4865295.2128067007</v>
      </c>
      <c r="CV2283" s="161">
        <v>33770018.774047904</v>
      </c>
    </row>
    <row r="2284" spans="1:100" x14ac:dyDescent="0.2">
      <c r="A2284" s="94" t="s">
        <v>188</v>
      </c>
      <c r="B2284" s="96">
        <v>38412</v>
      </c>
      <c r="C2284" s="95">
        <v>45814.079812049902</v>
      </c>
      <c r="D2284" s="95">
        <v>0</v>
      </c>
      <c r="E2284" s="95">
        <v>23053.155244112</v>
      </c>
      <c r="F2284" s="95">
        <v>0</v>
      </c>
      <c r="G2284" s="95">
        <v>195.95646542496999</v>
      </c>
      <c r="H2284" s="95">
        <v>1042.44956384599</v>
      </c>
      <c r="I2284" s="95">
        <v>0</v>
      </c>
      <c r="J2284" s="95">
        <v>9108.2691425085104</v>
      </c>
      <c r="K2284" s="95">
        <v>32467.6145100594</v>
      </c>
      <c r="L2284" s="95">
        <v>30104.5763497353</v>
      </c>
      <c r="M2284" s="95">
        <v>26636.694726705598</v>
      </c>
      <c r="N2284" s="95">
        <v>7445.1956716179802</v>
      </c>
      <c r="O2284" s="95">
        <v>0</v>
      </c>
      <c r="P2284" s="95">
        <v>0</v>
      </c>
      <c r="Q2284" s="95">
        <v>4515.1439082622501</v>
      </c>
      <c r="R2284" s="95">
        <v>0</v>
      </c>
      <c r="S2284" s="95">
        <v>0</v>
      </c>
      <c r="T2284" s="95">
        <v>1212.3312356322999</v>
      </c>
      <c r="U2284" s="95">
        <v>41629.7187380791</v>
      </c>
      <c r="V2284" s="95">
        <v>2681705.70910645</v>
      </c>
      <c r="W2284" s="95">
        <v>0</v>
      </c>
      <c r="X2284" s="95">
        <v>1980685.1697692899</v>
      </c>
      <c r="Y2284" s="95">
        <v>973370.25472259498</v>
      </c>
      <c r="Z2284" s="95">
        <v>37266.233918666803</v>
      </c>
      <c r="AA2284" s="95">
        <v>181189.263198853</v>
      </c>
      <c r="AB2284" s="95">
        <v>0</v>
      </c>
      <c r="AC2284" s="95">
        <v>2841695.24468994</v>
      </c>
      <c r="AD2284" s="95">
        <v>8279694.5958252</v>
      </c>
      <c r="AE2284" s="95">
        <v>1538835.60847473</v>
      </c>
      <c r="AF2284" s="95">
        <v>1337683.1119232201</v>
      </c>
      <c r="AG2284" s="95">
        <v>1260338.37815857</v>
      </c>
      <c r="AH2284" s="95">
        <v>0</v>
      </c>
      <c r="AI2284" s="95">
        <v>0</v>
      </c>
      <c r="AJ2284" s="95">
        <v>524410.90702056896</v>
      </c>
      <c r="AK2284" s="95">
        <v>0</v>
      </c>
      <c r="AL2284" s="95">
        <v>0</v>
      </c>
      <c r="AM2284" s="95">
        <v>216175.333501816</v>
      </c>
      <c r="AN2284" s="95">
        <v>11169716.670043901</v>
      </c>
      <c r="AO2284" s="95">
        <v>19257724.6254883</v>
      </c>
      <c r="AP2284" s="95">
        <v>0</v>
      </c>
      <c r="AQ2284" s="95">
        <v>13686294.604614301</v>
      </c>
      <c r="AR2284" s="95">
        <v>0</v>
      </c>
      <c r="AS2284" s="95">
        <v>245372.29492568999</v>
      </c>
      <c r="AT2284" s="95">
        <v>1154909.0460205099</v>
      </c>
      <c r="AU2284" s="95">
        <v>0</v>
      </c>
      <c r="AV2284" s="95">
        <v>6893281.9510498</v>
      </c>
      <c r="AW2284" s="95">
        <v>19861618.675048798</v>
      </c>
      <c r="AX2284" s="95">
        <v>11252352.5400391</v>
      </c>
      <c r="AY2284" s="95">
        <v>9619871.4670410194</v>
      </c>
      <c r="AZ2284" s="95">
        <v>8361927.48046875</v>
      </c>
      <c r="BA2284" s="95">
        <v>0</v>
      </c>
      <c r="BB2284" s="95">
        <v>0</v>
      </c>
      <c r="BC2284" s="95">
        <v>3580384.7590026902</v>
      </c>
      <c r="BD2284" s="95">
        <v>0</v>
      </c>
      <c r="BE2284" s="95">
        <v>0</v>
      </c>
      <c r="BF2284" s="95">
        <v>1382603.7780303999</v>
      </c>
      <c r="BG2284" s="95">
        <v>26688990.528320301</v>
      </c>
      <c r="BH2284" s="95">
        <v>3994917.6027526902</v>
      </c>
      <c r="BI2284" s="95">
        <v>0</v>
      </c>
      <c r="BJ2284" s="95">
        <v>4230989.8372802697</v>
      </c>
      <c r="BK2284" s="95">
        <v>2515137.5729980501</v>
      </c>
      <c r="BL2284" s="95">
        <v>0</v>
      </c>
      <c r="BM2284" s="95">
        <v>0</v>
      </c>
      <c r="BN2284" s="95">
        <v>0</v>
      </c>
      <c r="BO2284" s="95">
        <v>0</v>
      </c>
      <c r="BP2284" s="95">
        <v>0</v>
      </c>
      <c r="BQ2284" s="95">
        <v>0</v>
      </c>
      <c r="BR2284" s="95">
        <v>3204030.0727844201</v>
      </c>
      <c r="BS2284" s="95">
        <v>3291795.2367553702</v>
      </c>
      <c r="BT2284" s="95">
        <v>0</v>
      </c>
      <c r="BU2284" s="95">
        <v>0</v>
      </c>
      <c r="BV2284" s="95">
        <v>1732581.2616729699</v>
      </c>
      <c r="BW2284" s="95">
        <v>0</v>
      </c>
      <c r="BX2284" s="95">
        <v>0</v>
      </c>
      <c r="BY2284" s="95">
        <v>0</v>
      </c>
      <c r="BZ2284" s="95">
        <v>0</v>
      </c>
      <c r="CA2284" s="95">
        <v>68956.0928726196</v>
      </c>
      <c r="CB2284" s="95">
        <v>4686523.9525146503</v>
      </c>
      <c r="CC2284" s="95">
        <v>33081903.032958999</v>
      </c>
      <c r="CD2284" s="95">
        <v>8199935.2166137705</v>
      </c>
      <c r="CE2284" s="95">
        <v>1236.9257093369999</v>
      </c>
      <c r="CF2284" s="95">
        <v>218064.47626495399</v>
      </c>
      <c r="CG2284" s="95">
        <v>1392302.0741272001</v>
      </c>
      <c r="CH2284" s="95">
        <v>0</v>
      </c>
      <c r="CI2284" s="95">
        <v>70188.377666473403</v>
      </c>
      <c r="CJ2284" s="95">
        <v>4915101.97509766</v>
      </c>
      <c r="CK2284" s="95">
        <v>34482304.535644501</v>
      </c>
      <c r="CL2284" s="95">
        <v>8198705.7760620099</v>
      </c>
      <c r="CM2284" s="160">
        <v>111720.98841095</v>
      </c>
      <c r="CN2284" s="160">
        <v>16104302.543823199</v>
      </c>
      <c r="CO2284" s="160">
        <v>61156657.114257798</v>
      </c>
      <c r="CP2284" s="95">
        <v>8198705.7760620099</v>
      </c>
      <c r="CQ2284" s="95">
        <v>0</v>
      </c>
      <c r="CR2284" s="95">
        <v>0</v>
      </c>
      <c r="CS2284" s="95">
        <v>0</v>
      </c>
      <c r="CT2284" s="95">
        <v>0</v>
      </c>
      <c r="CU2284" s="161">
        <v>4904588.4287796039</v>
      </c>
      <c r="CV2284" s="161">
        <v>34474205.107086197</v>
      </c>
    </row>
    <row r="2285" spans="1:100" x14ac:dyDescent="0.2">
      <c r="A2285" s="94" t="s">
        <v>188</v>
      </c>
      <c r="B2285" s="96">
        <v>38504</v>
      </c>
      <c r="C2285" s="95">
        <v>46758.733534812898</v>
      </c>
      <c r="D2285" s="95">
        <v>1.9780239059909901</v>
      </c>
      <c r="E2285" s="95">
        <v>22620.442459821701</v>
      </c>
      <c r="F2285" s="95">
        <v>0</v>
      </c>
      <c r="G2285" s="95">
        <v>264.27212333306699</v>
      </c>
      <c r="H2285" s="95">
        <v>961.678629741073</v>
      </c>
      <c r="I2285" s="95">
        <v>0</v>
      </c>
      <c r="J2285" s="95">
        <v>11578.3092978001</v>
      </c>
      <c r="K2285" s="95">
        <v>29869.0681869984</v>
      </c>
      <c r="L2285" s="95">
        <v>30683.3364448547</v>
      </c>
      <c r="M2285" s="95">
        <v>27024.246871709802</v>
      </c>
      <c r="N2285" s="95">
        <v>7387.45825225115</v>
      </c>
      <c r="O2285" s="95">
        <v>0</v>
      </c>
      <c r="P2285" s="95">
        <v>0</v>
      </c>
      <c r="Q2285" s="95">
        <v>4494.7169116139403</v>
      </c>
      <c r="R2285" s="95">
        <v>0</v>
      </c>
      <c r="S2285" s="95">
        <v>0</v>
      </c>
      <c r="T2285" s="95">
        <v>1228.8262033164499</v>
      </c>
      <c r="U2285" s="95">
        <v>41840.855317115798</v>
      </c>
      <c r="V2285" s="95">
        <v>2713360.5264282199</v>
      </c>
      <c r="W2285" s="95">
        <v>306.31722472980601</v>
      </c>
      <c r="X2285" s="95">
        <v>1959717.92749023</v>
      </c>
      <c r="Y2285" s="95">
        <v>986427.47778320301</v>
      </c>
      <c r="Z2285" s="95">
        <v>55200.473057746902</v>
      </c>
      <c r="AA2285" s="95">
        <v>167511.84526443499</v>
      </c>
      <c r="AB2285" s="95">
        <v>0</v>
      </c>
      <c r="AC2285" s="95">
        <v>3959102.4085693401</v>
      </c>
      <c r="AD2285" s="95">
        <v>7519024.84265137</v>
      </c>
      <c r="AE2285" s="95">
        <v>1562123.49336243</v>
      </c>
      <c r="AF2285" s="95">
        <v>1335183.64408875</v>
      </c>
      <c r="AG2285" s="95">
        <v>1264102.96095276</v>
      </c>
      <c r="AH2285" s="95">
        <v>0</v>
      </c>
      <c r="AI2285" s="95">
        <v>0</v>
      </c>
      <c r="AJ2285" s="95">
        <v>514002.336303711</v>
      </c>
      <c r="AK2285" s="95">
        <v>0</v>
      </c>
      <c r="AL2285" s="95">
        <v>0</v>
      </c>
      <c r="AM2285" s="95">
        <v>222773.12987518299</v>
      </c>
      <c r="AN2285" s="95">
        <v>11487202.862426801</v>
      </c>
      <c r="AO2285" s="95">
        <v>19534463.042480499</v>
      </c>
      <c r="AP2285" s="95">
        <v>2257.2230516970199</v>
      </c>
      <c r="AQ2285" s="95">
        <v>13729276.278686499</v>
      </c>
      <c r="AR2285" s="95">
        <v>0</v>
      </c>
      <c r="AS2285" s="95">
        <v>347434.25605773902</v>
      </c>
      <c r="AT2285" s="95">
        <v>1078727.46963501</v>
      </c>
      <c r="AU2285" s="95">
        <v>0</v>
      </c>
      <c r="AV2285" s="95">
        <v>9158805.5423584003</v>
      </c>
      <c r="AW2285" s="95">
        <v>18108923.5556641</v>
      </c>
      <c r="AX2285" s="95">
        <v>11603052.701171899</v>
      </c>
      <c r="AY2285" s="95">
        <v>9707237.4948730506</v>
      </c>
      <c r="AZ2285" s="95">
        <v>8447308.8565673791</v>
      </c>
      <c r="BA2285" s="95">
        <v>0</v>
      </c>
      <c r="BB2285" s="95">
        <v>0</v>
      </c>
      <c r="BC2285" s="95">
        <v>3533205.9075622601</v>
      </c>
      <c r="BD2285" s="95">
        <v>0</v>
      </c>
      <c r="BE2285" s="95">
        <v>0</v>
      </c>
      <c r="BF2285" s="95">
        <v>1434806.3915405299</v>
      </c>
      <c r="BG2285" s="95">
        <v>27339307.188720699</v>
      </c>
      <c r="BH2285" s="95">
        <v>4082972.28198242</v>
      </c>
      <c r="BI2285" s="95">
        <v>0</v>
      </c>
      <c r="BJ2285" s="95">
        <v>4259484.7188110398</v>
      </c>
      <c r="BK2285" s="95">
        <v>2593033.4266967801</v>
      </c>
      <c r="BL2285" s="95">
        <v>0</v>
      </c>
      <c r="BM2285" s="95">
        <v>0</v>
      </c>
      <c r="BN2285" s="95">
        <v>0</v>
      </c>
      <c r="BO2285" s="95">
        <v>0</v>
      </c>
      <c r="BP2285" s="95">
        <v>0</v>
      </c>
      <c r="BQ2285" s="95">
        <v>0</v>
      </c>
      <c r="BR2285" s="95">
        <v>3225122.6396789602</v>
      </c>
      <c r="BS2285" s="95">
        <v>3350644.2383727999</v>
      </c>
      <c r="BT2285" s="95">
        <v>0</v>
      </c>
      <c r="BU2285" s="95">
        <v>0</v>
      </c>
      <c r="BV2285" s="95">
        <v>1742576.8664855999</v>
      </c>
      <c r="BW2285" s="95">
        <v>0</v>
      </c>
      <c r="BX2285" s="95">
        <v>0</v>
      </c>
      <c r="BY2285" s="95">
        <v>0</v>
      </c>
      <c r="BZ2285" s="95">
        <v>0</v>
      </c>
      <c r="CA2285" s="95">
        <v>69566.2995872498</v>
      </c>
      <c r="CB2285" s="95">
        <v>4660400.1875610398</v>
      </c>
      <c r="CC2285" s="95">
        <v>33191248.270263702</v>
      </c>
      <c r="CD2285" s="95">
        <v>8324245.5392456101</v>
      </c>
      <c r="CE2285" s="95">
        <v>1233.72486935556</v>
      </c>
      <c r="CF2285" s="95">
        <v>223054.84377288801</v>
      </c>
      <c r="CG2285" s="95">
        <v>1436381.80924988</v>
      </c>
      <c r="CH2285" s="95">
        <v>0</v>
      </c>
      <c r="CI2285" s="95">
        <v>70803.016061782793</v>
      </c>
      <c r="CJ2285" s="95">
        <v>4880642.4284667997</v>
      </c>
      <c r="CK2285" s="95">
        <v>34622132.174316399</v>
      </c>
      <c r="CL2285" s="95">
        <v>8323134.5912475605</v>
      </c>
      <c r="CM2285" s="160">
        <v>112471.872040749</v>
      </c>
      <c r="CN2285" s="160">
        <v>16336651.7926025</v>
      </c>
      <c r="CO2285" s="160">
        <v>61988562.191406302</v>
      </c>
      <c r="CP2285" s="95">
        <v>8323134.5912475605</v>
      </c>
      <c r="CQ2285" s="95">
        <v>0</v>
      </c>
      <c r="CR2285" s="95">
        <v>0</v>
      </c>
      <c r="CS2285" s="95">
        <v>0</v>
      </c>
      <c r="CT2285" s="95">
        <v>0</v>
      </c>
      <c r="CU2285" s="161">
        <v>4883455.031333928</v>
      </c>
      <c r="CV2285" s="161">
        <v>34627630.07951358</v>
      </c>
    </row>
    <row r="2286" spans="1:100" x14ac:dyDescent="0.2">
      <c r="A2286" s="94" t="s">
        <v>188</v>
      </c>
      <c r="B2286" s="96">
        <v>38596</v>
      </c>
      <c r="C2286" s="95">
        <v>47431.889595985398</v>
      </c>
      <c r="D2286" s="95">
        <v>2.1502448179817302</v>
      </c>
      <c r="E2286" s="95">
        <v>22268.1027581692</v>
      </c>
      <c r="F2286" s="95">
        <v>0</v>
      </c>
      <c r="G2286" s="95">
        <v>331.95313167199498</v>
      </c>
      <c r="H2286" s="95">
        <v>910.57978504151095</v>
      </c>
      <c r="I2286" s="95">
        <v>0</v>
      </c>
      <c r="J2286" s="95">
        <v>14264.6328629255</v>
      </c>
      <c r="K2286" s="95">
        <v>27325.491094589201</v>
      </c>
      <c r="L2286" s="95">
        <v>31541.282652854901</v>
      </c>
      <c r="M2286" s="95">
        <v>27117.070399045901</v>
      </c>
      <c r="N2286" s="95">
        <v>7442.7772122025499</v>
      </c>
      <c r="O2286" s="95">
        <v>0</v>
      </c>
      <c r="P2286" s="95">
        <v>0</v>
      </c>
      <c r="Q2286" s="95">
        <v>4548.29507297277</v>
      </c>
      <c r="R2286" s="95">
        <v>0</v>
      </c>
      <c r="S2286" s="95">
        <v>0</v>
      </c>
      <c r="T2286" s="95">
        <v>1245.6220910847201</v>
      </c>
      <c r="U2286" s="95">
        <v>41518.591284275099</v>
      </c>
      <c r="V2286" s="95">
        <v>2741606.5208129901</v>
      </c>
      <c r="W2286" s="95">
        <v>138.882663426921</v>
      </c>
      <c r="X2286" s="95">
        <v>1905608.92974854</v>
      </c>
      <c r="Y2286" s="95">
        <v>989893.43573760998</v>
      </c>
      <c r="Z2286" s="95">
        <v>69908.670968055696</v>
      </c>
      <c r="AA2286" s="95">
        <v>155535.59815597499</v>
      </c>
      <c r="AB2286" s="95">
        <v>0</v>
      </c>
      <c r="AC2286" s="95">
        <v>4911791.2586059598</v>
      </c>
      <c r="AD2286" s="95">
        <v>6471675.2366332998</v>
      </c>
      <c r="AE2286" s="95">
        <v>1553235.99143982</v>
      </c>
      <c r="AF2286" s="95">
        <v>1342904.16242981</v>
      </c>
      <c r="AG2286" s="95">
        <v>1256355.6678619401</v>
      </c>
      <c r="AH2286" s="95">
        <v>0</v>
      </c>
      <c r="AI2286" s="95">
        <v>0</v>
      </c>
      <c r="AJ2286" s="95">
        <v>503722.13739013701</v>
      </c>
      <c r="AK2286" s="95">
        <v>0</v>
      </c>
      <c r="AL2286" s="95">
        <v>0</v>
      </c>
      <c r="AM2286" s="95">
        <v>223632.48995399501</v>
      </c>
      <c r="AN2286" s="95">
        <v>11435291.2803955</v>
      </c>
      <c r="AO2286" s="95">
        <v>20031020.160156298</v>
      </c>
      <c r="AP2286" s="95">
        <v>1007.91987443715</v>
      </c>
      <c r="AQ2286" s="95">
        <v>13450751.850708</v>
      </c>
      <c r="AR2286" s="95">
        <v>0</v>
      </c>
      <c r="AS2286" s="95">
        <v>448751.02599716198</v>
      </c>
      <c r="AT2286" s="95">
        <v>1014554.76045227</v>
      </c>
      <c r="AU2286" s="95">
        <v>0</v>
      </c>
      <c r="AV2286" s="95">
        <v>10900943.6320801</v>
      </c>
      <c r="AW2286" s="95">
        <v>15859182.9401855</v>
      </c>
      <c r="AX2286" s="95">
        <v>11719605.405029301</v>
      </c>
      <c r="AY2286" s="95">
        <v>9834859.5026855506</v>
      </c>
      <c r="AZ2286" s="95">
        <v>8534553.0325927697</v>
      </c>
      <c r="BA2286" s="95">
        <v>0</v>
      </c>
      <c r="BB2286" s="95">
        <v>0</v>
      </c>
      <c r="BC2286" s="95">
        <v>3527902.0182189899</v>
      </c>
      <c r="BD2286" s="95">
        <v>0</v>
      </c>
      <c r="BE2286" s="95">
        <v>0</v>
      </c>
      <c r="BF2286" s="95">
        <v>1454262.7848968499</v>
      </c>
      <c r="BG2286" s="95">
        <v>27107240.806396499</v>
      </c>
      <c r="BH2286" s="95">
        <v>4261959.7408447303</v>
      </c>
      <c r="BI2286" s="95">
        <v>0</v>
      </c>
      <c r="BJ2286" s="95">
        <v>4289767.2109375</v>
      </c>
      <c r="BK2286" s="95">
        <v>2692485.2693481399</v>
      </c>
      <c r="BL2286" s="95">
        <v>0</v>
      </c>
      <c r="BM2286" s="95">
        <v>0</v>
      </c>
      <c r="BN2286" s="95">
        <v>0</v>
      </c>
      <c r="BO2286" s="95">
        <v>0</v>
      </c>
      <c r="BP2286" s="95">
        <v>0</v>
      </c>
      <c r="BQ2286" s="95">
        <v>0</v>
      </c>
      <c r="BR2286" s="95">
        <v>3291689.92218018</v>
      </c>
      <c r="BS2286" s="95">
        <v>3396478.5036926302</v>
      </c>
      <c r="BT2286" s="95">
        <v>0</v>
      </c>
      <c r="BU2286" s="95">
        <v>0</v>
      </c>
      <c r="BV2286" s="95">
        <v>1836130.4823303199</v>
      </c>
      <c r="BW2286" s="95">
        <v>0</v>
      </c>
      <c r="BX2286" s="95">
        <v>0</v>
      </c>
      <c r="BY2286" s="95">
        <v>0</v>
      </c>
      <c r="BZ2286" s="95">
        <v>0</v>
      </c>
      <c r="CA2286" s="95">
        <v>69541.477044105501</v>
      </c>
      <c r="CB2286" s="95">
        <v>4641354.7564086895</v>
      </c>
      <c r="CC2286" s="95">
        <v>33498874.4694824</v>
      </c>
      <c r="CD2286" s="95">
        <v>8607109.19995117</v>
      </c>
      <c r="CE2286" s="95">
        <v>1232.2494173795001</v>
      </c>
      <c r="CF2286" s="95">
        <v>224925.16649437</v>
      </c>
      <c r="CG2286" s="95">
        <v>1463028.54754639</v>
      </c>
      <c r="CH2286" s="95">
        <v>0</v>
      </c>
      <c r="CI2286" s="95">
        <v>70779.266047477693</v>
      </c>
      <c r="CJ2286" s="95">
        <v>4884767.4580688505</v>
      </c>
      <c r="CK2286" s="95">
        <v>34966215.333984397</v>
      </c>
      <c r="CL2286" s="95">
        <v>8613690.50634766</v>
      </c>
      <c r="CM2286" s="160">
        <v>112504.050358772</v>
      </c>
      <c r="CN2286" s="160">
        <v>16266299.533447299</v>
      </c>
      <c r="CO2286" s="160">
        <v>62053097.271484397</v>
      </c>
      <c r="CP2286" s="95">
        <v>8613690.50634766</v>
      </c>
      <c r="CQ2286" s="95">
        <v>0</v>
      </c>
      <c r="CR2286" s="95">
        <v>0</v>
      </c>
      <c r="CS2286" s="95">
        <v>0</v>
      </c>
      <c r="CT2286" s="95">
        <v>0</v>
      </c>
      <c r="CU2286" s="161">
        <v>4866279.92290306</v>
      </c>
      <c r="CV2286" s="161">
        <v>34961903.017028786</v>
      </c>
    </row>
    <row r="2287" spans="1:100" x14ac:dyDescent="0.2">
      <c r="A2287" s="94" t="s">
        <v>188</v>
      </c>
      <c r="B2287" s="96">
        <v>38687</v>
      </c>
      <c r="C2287" s="95">
        <v>48260.183311462402</v>
      </c>
      <c r="D2287" s="95">
        <v>3.5547546939924399</v>
      </c>
      <c r="E2287" s="95">
        <v>21953.241262912801</v>
      </c>
      <c r="F2287" s="95">
        <v>0</v>
      </c>
      <c r="G2287" s="95">
        <v>401.03882393985998</v>
      </c>
      <c r="H2287" s="95">
        <v>844.18334026634705</v>
      </c>
      <c r="I2287" s="95">
        <v>0</v>
      </c>
      <c r="J2287" s="95">
        <v>17038.006843566902</v>
      </c>
      <c r="K2287" s="95">
        <v>25452.053866386399</v>
      </c>
      <c r="L2287" s="95">
        <v>30721.033442020402</v>
      </c>
      <c r="M2287" s="95">
        <v>27380.334432125099</v>
      </c>
      <c r="N2287" s="95">
        <v>7467.3888075947798</v>
      </c>
      <c r="O2287" s="95">
        <v>0</v>
      </c>
      <c r="P2287" s="95">
        <v>0</v>
      </c>
      <c r="Q2287" s="95">
        <v>4544.7394570112201</v>
      </c>
      <c r="R2287" s="95">
        <v>0</v>
      </c>
      <c r="S2287" s="95">
        <v>0</v>
      </c>
      <c r="T2287" s="95">
        <v>1249.9552241563799</v>
      </c>
      <c r="U2287" s="95">
        <v>42220.0637264252</v>
      </c>
      <c r="V2287" s="95">
        <v>2769733.1614074698</v>
      </c>
      <c r="W2287" s="95">
        <v>347.50217260792903</v>
      </c>
      <c r="X2287" s="95">
        <v>1831551.1652679399</v>
      </c>
      <c r="Y2287" s="95">
        <v>981233.42173004197</v>
      </c>
      <c r="Z2287" s="95">
        <v>86052.962999343901</v>
      </c>
      <c r="AA2287" s="95">
        <v>141813.903478622</v>
      </c>
      <c r="AB2287" s="95">
        <v>0</v>
      </c>
      <c r="AC2287" s="95">
        <v>6092437.7623290997</v>
      </c>
      <c r="AD2287" s="95">
        <v>5903658.7832641602</v>
      </c>
      <c r="AE2287" s="95">
        <v>1470815.6946716299</v>
      </c>
      <c r="AF2287" s="95">
        <v>1338678.5244903599</v>
      </c>
      <c r="AG2287" s="95">
        <v>1246841.87271118</v>
      </c>
      <c r="AH2287" s="95">
        <v>0</v>
      </c>
      <c r="AI2287" s="95">
        <v>0</v>
      </c>
      <c r="AJ2287" s="95">
        <v>496048.082965851</v>
      </c>
      <c r="AK2287" s="95">
        <v>0</v>
      </c>
      <c r="AL2287" s="95">
        <v>0</v>
      </c>
      <c r="AM2287" s="95">
        <v>222953.80695343</v>
      </c>
      <c r="AN2287" s="95">
        <v>11956500.6247559</v>
      </c>
      <c r="AO2287" s="95">
        <v>20484826.006591801</v>
      </c>
      <c r="AP2287" s="95">
        <v>2709.7171632945501</v>
      </c>
      <c r="AQ2287" s="95">
        <v>13221538.5463867</v>
      </c>
      <c r="AR2287" s="95">
        <v>0</v>
      </c>
      <c r="AS2287" s="95">
        <v>574210.59665679897</v>
      </c>
      <c r="AT2287" s="95">
        <v>939441.82666778599</v>
      </c>
      <c r="AU2287" s="95">
        <v>0</v>
      </c>
      <c r="AV2287" s="95">
        <v>13940489.9069824</v>
      </c>
      <c r="AW2287" s="95">
        <v>14622198.948364301</v>
      </c>
      <c r="AX2287" s="95">
        <v>11274753.4451904</v>
      </c>
      <c r="AY2287" s="95">
        <v>10009045.198242201</v>
      </c>
      <c r="AZ2287" s="95">
        <v>8577638.3613281306</v>
      </c>
      <c r="BA2287" s="95">
        <v>0</v>
      </c>
      <c r="BB2287" s="95">
        <v>0</v>
      </c>
      <c r="BC2287" s="95">
        <v>3527123.70245361</v>
      </c>
      <c r="BD2287" s="95">
        <v>0</v>
      </c>
      <c r="BE2287" s="95">
        <v>0</v>
      </c>
      <c r="BF2287" s="95">
        <v>1476199.13591003</v>
      </c>
      <c r="BG2287" s="95">
        <v>28435661.4289551</v>
      </c>
      <c r="BH2287" s="95">
        <v>4406804.06005859</v>
      </c>
      <c r="BI2287" s="95">
        <v>0</v>
      </c>
      <c r="BJ2287" s="95">
        <v>4214319.5501098596</v>
      </c>
      <c r="BK2287" s="95">
        <v>2697075.1958618201</v>
      </c>
      <c r="BL2287" s="95">
        <v>0</v>
      </c>
      <c r="BM2287" s="95">
        <v>0</v>
      </c>
      <c r="BN2287" s="95">
        <v>0</v>
      </c>
      <c r="BO2287" s="95">
        <v>0</v>
      </c>
      <c r="BP2287" s="95">
        <v>0</v>
      </c>
      <c r="BQ2287" s="95">
        <v>0</v>
      </c>
      <c r="BR2287" s="95">
        <v>3340318.8109435998</v>
      </c>
      <c r="BS2287" s="95">
        <v>3420619.3562622098</v>
      </c>
      <c r="BT2287" s="95">
        <v>0</v>
      </c>
      <c r="BU2287" s="95">
        <v>0</v>
      </c>
      <c r="BV2287" s="95">
        <v>1838194.8619995101</v>
      </c>
      <c r="BW2287" s="95">
        <v>0</v>
      </c>
      <c r="BX2287" s="95">
        <v>0</v>
      </c>
      <c r="BY2287" s="95">
        <v>0</v>
      </c>
      <c r="BZ2287" s="95">
        <v>0</v>
      </c>
      <c r="CA2287" s="95">
        <v>70110.269231796294</v>
      </c>
      <c r="CB2287" s="95">
        <v>4603842.07775879</v>
      </c>
      <c r="CC2287" s="95">
        <v>33690006.328125</v>
      </c>
      <c r="CD2287" s="95">
        <v>8609968.6292724591</v>
      </c>
      <c r="CE2287" s="95">
        <v>1248.9313486665501</v>
      </c>
      <c r="CF2287" s="95">
        <v>228303.23014831499</v>
      </c>
      <c r="CG2287" s="95">
        <v>1516177.78686523</v>
      </c>
      <c r="CH2287" s="95">
        <v>0</v>
      </c>
      <c r="CI2287" s="95">
        <v>71355.172742843599</v>
      </c>
      <c r="CJ2287" s="95">
        <v>4811433.7470703097</v>
      </c>
      <c r="CK2287" s="95">
        <v>35205669.636718802</v>
      </c>
      <c r="CL2287" s="95">
        <v>8613744.3790283203</v>
      </c>
      <c r="CM2287" s="160">
        <v>113418.858726501</v>
      </c>
      <c r="CN2287" s="160">
        <v>16793052.443847701</v>
      </c>
      <c r="CO2287" s="160">
        <v>63621401.639160201</v>
      </c>
      <c r="CP2287" s="95">
        <v>8613744.3790283203</v>
      </c>
      <c r="CQ2287" s="95">
        <v>0</v>
      </c>
      <c r="CR2287" s="95">
        <v>0</v>
      </c>
      <c r="CS2287" s="95">
        <v>0</v>
      </c>
      <c r="CT2287" s="95">
        <v>0</v>
      </c>
      <c r="CU2287" s="161">
        <v>4832145.3079071054</v>
      </c>
      <c r="CV2287" s="161">
        <v>35206184.114990227</v>
      </c>
    </row>
    <row r="2288" spans="1:100" x14ac:dyDescent="0.2">
      <c r="A2288" s="94" t="s">
        <v>188</v>
      </c>
      <c r="B2288" s="96">
        <v>38777</v>
      </c>
      <c r="C2288" s="95">
        <v>49181.424065589898</v>
      </c>
      <c r="D2288" s="95">
        <v>2.1560183959954902</v>
      </c>
      <c r="E2288" s="95">
        <v>21152.902119875002</v>
      </c>
      <c r="F2288" s="95">
        <v>0</v>
      </c>
      <c r="G2288" s="95">
        <v>457.141236245632</v>
      </c>
      <c r="H2288" s="95">
        <v>789.52284551411901</v>
      </c>
      <c r="I2288" s="95">
        <v>0</v>
      </c>
      <c r="J2288" s="95">
        <v>19655.603810787201</v>
      </c>
      <c r="K2288" s="95">
        <v>22810.544949531599</v>
      </c>
      <c r="L2288" s="95">
        <v>16248.1746356487</v>
      </c>
      <c r="M2288" s="95">
        <v>27813.2487778664</v>
      </c>
      <c r="N2288" s="95">
        <v>7507.2412067055702</v>
      </c>
      <c r="O2288" s="95">
        <v>18314.897331714601</v>
      </c>
      <c r="P2288" s="95">
        <v>0</v>
      </c>
      <c r="Q2288" s="95">
        <v>4536.7972583174696</v>
      </c>
      <c r="R2288" s="95">
        <v>829.27693875879004</v>
      </c>
      <c r="S2288" s="95">
        <v>0</v>
      </c>
      <c r="T2288" s="95">
        <v>454.54767253994902</v>
      </c>
      <c r="U2288" s="95">
        <v>42540.518764972701</v>
      </c>
      <c r="V2288" s="95">
        <v>2828971.6083068801</v>
      </c>
      <c r="W2288" s="95">
        <v>379.84034911543102</v>
      </c>
      <c r="X2288" s="95">
        <v>1785916.35266113</v>
      </c>
      <c r="Y2288" s="95">
        <v>983272.84297943104</v>
      </c>
      <c r="Z2288" s="95">
        <v>99219.608734130903</v>
      </c>
      <c r="AA2288" s="95">
        <v>131343.478748322</v>
      </c>
      <c r="AB2288" s="95">
        <v>0</v>
      </c>
      <c r="AC2288" s="95">
        <v>7085247.82067871</v>
      </c>
      <c r="AD2288" s="95">
        <v>5189535.16870117</v>
      </c>
      <c r="AE2288" s="95">
        <v>676151.09797668504</v>
      </c>
      <c r="AF2288" s="95">
        <v>1367084.7399597201</v>
      </c>
      <c r="AG2288" s="95">
        <v>1242575.6342926</v>
      </c>
      <c r="AH2288" s="95">
        <v>865836.23025512695</v>
      </c>
      <c r="AI2288" s="95">
        <v>0</v>
      </c>
      <c r="AJ2288" s="95">
        <v>490891.794193268</v>
      </c>
      <c r="AK2288" s="95">
        <v>148491.08699989301</v>
      </c>
      <c r="AL2288" s="95">
        <v>0</v>
      </c>
      <c r="AM2288" s="95">
        <v>83074.012946128802</v>
      </c>
      <c r="AN2288" s="95">
        <v>12292133.868652301</v>
      </c>
      <c r="AO2288" s="95">
        <v>21237884.590087902</v>
      </c>
      <c r="AP2288" s="95">
        <v>3126.6463693678402</v>
      </c>
      <c r="AQ2288" s="95">
        <v>12889568.4517822</v>
      </c>
      <c r="AR2288" s="95">
        <v>0</v>
      </c>
      <c r="AS2288" s="95">
        <v>681952.75334167504</v>
      </c>
      <c r="AT2288" s="95">
        <v>887019.98474883998</v>
      </c>
      <c r="AU2288" s="95">
        <v>0</v>
      </c>
      <c r="AV2288" s="95">
        <v>16351519.7467041</v>
      </c>
      <c r="AW2288" s="95">
        <v>12919270.150756801</v>
      </c>
      <c r="AX2288" s="95">
        <v>5363759.9244384803</v>
      </c>
      <c r="AY2288" s="95">
        <v>10372449.3015137</v>
      </c>
      <c r="AZ2288" s="95">
        <v>8626474.6417236291</v>
      </c>
      <c r="BA2288" s="95">
        <v>6382270.3673706101</v>
      </c>
      <c r="BB2288" s="95">
        <v>0</v>
      </c>
      <c r="BC2288" s="95">
        <v>3532034.3863220201</v>
      </c>
      <c r="BD2288" s="95">
        <v>999737.80722808803</v>
      </c>
      <c r="BE2288" s="95">
        <v>0</v>
      </c>
      <c r="BF2288" s="95">
        <v>562890.94686126697</v>
      </c>
      <c r="BG2288" s="95">
        <v>29122488.662109401</v>
      </c>
      <c r="BH2288" s="95">
        <v>5608724.0838623</v>
      </c>
      <c r="BI2288" s="95">
        <v>0</v>
      </c>
      <c r="BJ2288" s="95">
        <v>4692373.1507568397</v>
      </c>
      <c r="BK2288" s="95">
        <v>2860756.1751403799</v>
      </c>
      <c r="BL2288" s="95">
        <v>0</v>
      </c>
      <c r="BM2288" s="95">
        <v>78797.227000236497</v>
      </c>
      <c r="BN2288" s="95">
        <v>0</v>
      </c>
      <c r="BO2288" s="95">
        <v>0</v>
      </c>
      <c r="BP2288" s="95">
        <v>0</v>
      </c>
      <c r="BQ2288" s="95">
        <v>0</v>
      </c>
      <c r="BR2288" s="95">
        <v>3624905.3365173298</v>
      </c>
      <c r="BS2288" s="95">
        <v>3510058.8750610398</v>
      </c>
      <c r="BT2288" s="95">
        <v>1243191.49291992</v>
      </c>
      <c r="BU2288" s="95">
        <v>0</v>
      </c>
      <c r="BV2288" s="95">
        <v>1886601.7285308801</v>
      </c>
      <c r="BW2288" s="95">
        <v>118260.788543701</v>
      </c>
      <c r="BX2288" s="95">
        <v>0</v>
      </c>
      <c r="BY2288" s="95">
        <v>0</v>
      </c>
      <c r="BZ2288" s="95">
        <v>0</v>
      </c>
      <c r="CA2288" s="95">
        <v>70413.388824462905</v>
      </c>
      <c r="CB2288" s="95">
        <v>4621763.2112426804</v>
      </c>
      <c r="CC2288" s="95">
        <v>34107988.6630859</v>
      </c>
      <c r="CD2288" s="95">
        <v>10283772.1080322</v>
      </c>
      <c r="CE2288" s="95">
        <v>1245.6610195189701</v>
      </c>
      <c r="CF2288" s="95">
        <v>231338.47419548</v>
      </c>
      <c r="CG2288" s="95">
        <v>1557122.3712921101</v>
      </c>
      <c r="CH2288" s="95">
        <v>0</v>
      </c>
      <c r="CI2288" s="95">
        <v>71654.536730766296</v>
      </c>
      <c r="CJ2288" s="95">
        <v>4867176.7655029297</v>
      </c>
      <c r="CK2288" s="95">
        <v>35662839.172363304</v>
      </c>
      <c r="CL2288" s="95">
        <v>10402556.381713901</v>
      </c>
      <c r="CM2288" s="160">
        <v>114084.10799217199</v>
      </c>
      <c r="CN2288" s="160">
        <v>17135826.0866699</v>
      </c>
      <c r="CO2288" s="160">
        <v>64818561.989257798</v>
      </c>
      <c r="CP2288" s="95">
        <v>10402556.381713901</v>
      </c>
      <c r="CQ2288" s="95">
        <v>0</v>
      </c>
      <c r="CR2288" s="95">
        <v>0</v>
      </c>
      <c r="CS2288" s="95">
        <v>0</v>
      </c>
      <c r="CT2288" s="95">
        <v>0</v>
      </c>
      <c r="CU2288" s="161">
        <v>4853101.6854381608</v>
      </c>
      <c r="CV2288" s="161">
        <v>35665111.034378007</v>
      </c>
    </row>
    <row r="2289" spans="1:100" x14ac:dyDescent="0.2">
      <c r="A2289" s="94" t="s">
        <v>188</v>
      </c>
      <c r="B2289" s="96">
        <v>38869</v>
      </c>
      <c r="C2289" s="95">
        <v>50747.894769191698</v>
      </c>
      <c r="D2289" s="95">
        <v>5.8342114319675602</v>
      </c>
      <c r="E2289" s="95">
        <v>20891.217356205001</v>
      </c>
      <c r="F2289" s="95">
        <v>0</v>
      </c>
      <c r="G2289" s="95">
        <v>523.83492858707905</v>
      </c>
      <c r="H2289" s="95">
        <v>729.67905657738402</v>
      </c>
      <c r="I2289" s="95">
        <v>0</v>
      </c>
      <c r="J2289" s="95">
        <v>22277.091674089399</v>
      </c>
      <c r="K2289" s="95">
        <v>20507.5225930214</v>
      </c>
      <c r="L2289" s="95">
        <v>15394.2401124239</v>
      </c>
      <c r="M2289" s="95">
        <v>28200.0706944466</v>
      </c>
      <c r="N2289" s="95">
        <v>7548.4589078426397</v>
      </c>
      <c r="O2289" s="95">
        <v>19275.167435407599</v>
      </c>
      <c r="P2289" s="95">
        <v>0</v>
      </c>
      <c r="Q2289" s="95">
        <v>4584.6498959660503</v>
      </c>
      <c r="R2289" s="95">
        <v>876.40149910002901</v>
      </c>
      <c r="S2289" s="95">
        <v>0</v>
      </c>
      <c r="T2289" s="95">
        <v>410.749051950872</v>
      </c>
      <c r="U2289" s="95">
        <v>42905.649872779803</v>
      </c>
      <c r="V2289" s="95">
        <v>2952851.5809631301</v>
      </c>
      <c r="W2289" s="95">
        <v>573.54789221286796</v>
      </c>
      <c r="X2289" s="95">
        <v>1740299.4729309101</v>
      </c>
      <c r="Y2289" s="95">
        <v>988635.29350280797</v>
      </c>
      <c r="Z2289" s="95">
        <v>111716.065907478</v>
      </c>
      <c r="AA2289" s="95">
        <v>118941.889640808</v>
      </c>
      <c r="AB2289" s="95">
        <v>0</v>
      </c>
      <c r="AC2289" s="95">
        <v>7999426.4035034198</v>
      </c>
      <c r="AD2289" s="95">
        <v>4486158.5160522498</v>
      </c>
      <c r="AE2289" s="95">
        <v>640382.41614532506</v>
      </c>
      <c r="AF2289" s="95">
        <v>1414294.9088134801</v>
      </c>
      <c r="AG2289" s="95">
        <v>1238886.3491516099</v>
      </c>
      <c r="AH2289" s="95">
        <v>909048.09716796898</v>
      </c>
      <c r="AI2289" s="95">
        <v>0</v>
      </c>
      <c r="AJ2289" s="95">
        <v>482896.79492568999</v>
      </c>
      <c r="AK2289" s="95">
        <v>153438.729804993</v>
      </c>
      <c r="AL2289" s="95">
        <v>0</v>
      </c>
      <c r="AM2289" s="95">
        <v>76071.883018493696</v>
      </c>
      <c r="AN2289" s="95">
        <v>12504770.6080322</v>
      </c>
      <c r="AO2289" s="95">
        <v>22194304.686279301</v>
      </c>
      <c r="AP2289" s="95">
        <v>4383.1609745025598</v>
      </c>
      <c r="AQ2289" s="95">
        <v>12593122.022583</v>
      </c>
      <c r="AR2289" s="95">
        <v>0</v>
      </c>
      <c r="AS2289" s="95">
        <v>742435.22573852504</v>
      </c>
      <c r="AT2289" s="95">
        <v>810563.12794494606</v>
      </c>
      <c r="AU2289" s="95">
        <v>0</v>
      </c>
      <c r="AV2289" s="95">
        <v>18448662.743896499</v>
      </c>
      <c r="AW2289" s="95">
        <v>11220732.2741699</v>
      </c>
      <c r="AX2289" s="95">
        <v>5107956.8929443397</v>
      </c>
      <c r="AY2289" s="95">
        <v>10701004.1052246</v>
      </c>
      <c r="AZ2289" s="95">
        <v>8686598.8825683594</v>
      </c>
      <c r="BA2289" s="95">
        <v>6741145.4111328097</v>
      </c>
      <c r="BB2289" s="95">
        <v>0</v>
      </c>
      <c r="BC2289" s="95">
        <v>3499513.8814697298</v>
      </c>
      <c r="BD2289" s="95">
        <v>1039066.97444153</v>
      </c>
      <c r="BE2289" s="95">
        <v>0</v>
      </c>
      <c r="BF2289" s="95">
        <v>520793.380180359</v>
      </c>
      <c r="BG2289" s="95">
        <v>29711454.443847701</v>
      </c>
      <c r="BH2289" s="95">
        <v>5847118.4761352502</v>
      </c>
      <c r="BI2289" s="95">
        <v>0</v>
      </c>
      <c r="BJ2289" s="95">
        <v>4585742.79296875</v>
      </c>
      <c r="BK2289" s="95">
        <v>2852689.1045837398</v>
      </c>
      <c r="BL2289" s="95">
        <v>0</v>
      </c>
      <c r="BM2289" s="95">
        <v>72269.752814292893</v>
      </c>
      <c r="BN2289" s="95">
        <v>0</v>
      </c>
      <c r="BO2289" s="95">
        <v>0</v>
      </c>
      <c r="BP2289" s="95">
        <v>0</v>
      </c>
      <c r="BQ2289" s="95">
        <v>0</v>
      </c>
      <c r="BR2289" s="95">
        <v>3710946.7151794401</v>
      </c>
      <c r="BS2289" s="95">
        <v>3529275.7232666002</v>
      </c>
      <c r="BT2289" s="95">
        <v>1312610.37307739</v>
      </c>
      <c r="BU2289" s="95">
        <v>0</v>
      </c>
      <c r="BV2289" s="95">
        <v>1877064.2738647501</v>
      </c>
      <c r="BW2289" s="95">
        <v>121029.15852546701</v>
      </c>
      <c r="BX2289" s="95">
        <v>0</v>
      </c>
      <c r="BY2289" s="95">
        <v>0</v>
      </c>
      <c r="BZ2289" s="95">
        <v>0</v>
      </c>
      <c r="CA2289" s="95">
        <v>71814.553783416704</v>
      </c>
      <c r="CB2289" s="95">
        <v>4694848.3729248</v>
      </c>
      <c r="CC2289" s="95">
        <v>34904844.748535201</v>
      </c>
      <c r="CD2289" s="95">
        <v>10423413.675415</v>
      </c>
      <c r="CE2289" s="95">
        <v>1258.2728341370801</v>
      </c>
      <c r="CF2289" s="95">
        <v>229833.395832062</v>
      </c>
      <c r="CG2289" s="95">
        <v>1560739.3221130399</v>
      </c>
      <c r="CH2289" s="95">
        <v>0</v>
      </c>
      <c r="CI2289" s="95">
        <v>73077.0449123383</v>
      </c>
      <c r="CJ2289" s="95">
        <v>4928117.9859008798</v>
      </c>
      <c r="CK2289" s="95">
        <v>36479323.470214799</v>
      </c>
      <c r="CL2289" s="95">
        <v>10545552.336792</v>
      </c>
      <c r="CM2289" s="160">
        <v>115792.120629311</v>
      </c>
      <c r="CN2289" s="160">
        <v>17422584.302002002</v>
      </c>
      <c r="CO2289" s="160">
        <v>66199435.636718802</v>
      </c>
      <c r="CP2289" s="95">
        <v>10545552.336792</v>
      </c>
      <c r="CQ2289" s="95">
        <v>0</v>
      </c>
      <c r="CR2289" s="95">
        <v>0</v>
      </c>
      <c r="CS2289" s="95">
        <v>0</v>
      </c>
      <c r="CT2289" s="95">
        <v>0</v>
      </c>
      <c r="CU2289" s="161">
        <v>4924681.7687568618</v>
      </c>
      <c r="CV2289" s="161">
        <v>36465584.070648238</v>
      </c>
    </row>
    <row r="2290" spans="1:100" x14ac:dyDescent="0.2">
      <c r="A2290" s="94" t="s">
        <v>188</v>
      </c>
      <c r="B2290" s="96">
        <v>38961</v>
      </c>
      <c r="C2290" s="95">
        <v>51725.236414909399</v>
      </c>
      <c r="D2290" s="95">
        <v>4.4032685119891504</v>
      </c>
      <c r="E2290" s="95">
        <v>20163.998322248499</v>
      </c>
      <c r="F2290" s="95">
        <v>0</v>
      </c>
      <c r="G2290" s="95">
        <v>588.56153289973702</v>
      </c>
      <c r="H2290" s="95">
        <v>651.81690734624897</v>
      </c>
      <c r="I2290" s="95">
        <v>0</v>
      </c>
      <c r="J2290" s="95">
        <v>24701.2811026573</v>
      </c>
      <c r="K2290" s="95">
        <v>18494.494591951399</v>
      </c>
      <c r="L2290" s="95">
        <v>14576.543408036199</v>
      </c>
      <c r="M2290" s="95">
        <v>28334.586802959398</v>
      </c>
      <c r="N2290" s="95">
        <v>7547.2278342247</v>
      </c>
      <c r="O2290" s="95">
        <v>19572.434321880301</v>
      </c>
      <c r="P2290" s="95">
        <v>0</v>
      </c>
      <c r="Q2290" s="95">
        <v>4577.8599120974504</v>
      </c>
      <c r="R2290" s="95">
        <v>874.82627655565705</v>
      </c>
      <c r="S2290" s="95">
        <v>0</v>
      </c>
      <c r="T2290" s="95">
        <v>381.51606237143301</v>
      </c>
      <c r="U2290" s="95">
        <v>43172.304728031202</v>
      </c>
      <c r="V2290" s="95">
        <v>2984264.1488647498</v>
      </c>
      <c r="W2290" s="95">
        <v>378.65944765508198</v>
      </c>
      <c r="X2290" s="95">
        <v>1682692.4375457801</v>
      </c>
      <c r="Y2290" s="95">
        <v>963127.91973114002</v>
      </c>
      <c r="Z2290" s="95">
        <v>123518.978912354</v>
      </c>
      <c r="AA2290" s="95">
        <v>104261.175067902</v>
      </c>
      <c r="AB2290" s="95">
        <v>0</v>
      </c>
      <c r="AC2290" s="95">
        <v>8920703.3505859394</v>
      </c>
      <c r="AD2290" s="95">
        <v>3690677.2308044401</v>
      </c>
      <c r="AE2290" s="95">
        <v>597433.64109039295</v>
      </c>
      <c r="AF2290" s="95">
        <v>1406628.4239654499</v>
      </c>
      <c r="AG2290" s="95">
        <v>1226257.2242431601</v>
      </c>
      <c r="AH2290" s="95">
        <v>923042.72324371303</v>
      </c>
      <c r="AI2290" s="95">
        <v>0</v>
      </c>
      <c r="AJ2290" s="95">
        <v>478187.147994995</v>
      </c>
      <c r="AK2290" s="95">
        <v>152805.43737220799</v>
      </c>
      <c r="AL2290" s="95">
        <v>0</v>
      </c>
      <c r="AM2290" s="95">
        <v>72457.077269554095</v>
      </c>
      <c r="AN2290" s="95">
        <v>12656711.118408199</v>
      </c>
      <c r="AO2290" s="95">
        <v>22742264.019531298</v>
      </c>
      <c r="AP2290" s="95">
        <v>3136.5856484472802</v>
      </c>
      <c r="AQ2290" s="95">
        <v>12244339.104003901</v>
      </c>
      <c r="AR2290" s="95">
        <v>0</v>
      </c>
      <c r="AS2290" s="95">
        <v>835813.91120147705</v>
      </c>
      <c r="AT2290" s="95">
        <v>714041.84725189197</v>
      </c>
      <c r="AU2290" s="95">
        <v>0</v>
      </c>
      <c r="AV2290" s="95">
        <v>20696812.484375</v>
      </c>
      <c r="AW2290" s="95">
        <v>9505296.9918212909</v>
      </c>
      <c r="AX2290" s="95">
        <v>4785228.25427246</v>
      </c>
      <c r="AY2290" s="95">
        <v>10762985.067993199</v>
      </c>
      <c r="AZ2290" s="95">
        <v>8671881.1212158203</v>
      </c>
      <c r="BA2290" s="95">
        <v>6934653.1447753897</v>
      </c>
      <c r="BB2290" s="95">
        <v>0</v>
      </c>
      <c r="BC2290" s="95">
        <v>3478655.2235107399</v>
      </c>
      <c r="BD2290" s="95">
        <v>1029951.34716797</v>
      </c>
      <c r="BE2290" s="95">
        <v>0</v>
      </c>
      <c r="BF2290" s="95">
        <v>500179.60848236101</v>
      </c>
      <c r="BG2290" s="95">
        <v>30620072.114502002</v>
      </c>
      <c r="BH2290" s="95">
        <v>5958140.7318725605</v>
      </c>
      <c r="BI2290" s="95">
        <v>0</v>
      </c>
      <c r="BJ2290" s="95">
        <v>4499323.8549804697</v>
      </c>
      <c r="BK2290" s="95">
        <v>2856547.5113220201</v>
      </c>
      <c r="BL2290" s="95">
        <v>0</v>
      </c>
      <c r="BM2290" s="95">
        <v>63881.461995124802</v>
      </c>
      <c r="BN2290" s="95">
        <v>0</v>
      </c>
      <c r="BO2290" s="95">
        <v>0</v>
      </c>
      <c r="BP2290" s="95">
        <v>0</v>
      </c>
      <c r="BQ2290" s="95">
        <v>0</v>
      </c>
      <c r="BR2290" s="95">
        <v>3711233.75082397</v>
      </c>
      <c r="BS2290" s="95">
        <v>3525436.2129211398</v>
      </c>
      <c r="BT2290" s="95">
        <v>1350912.27735901</v>
      </c>
      <c r="BU2290" s="95">
        <v>0</v>
      </c>
      <c r="BV2290" s="95">
        <v>1898096.1633758501</v>
      </c>
      <c r="BW2290" s="95">
        <v>118089.883624077</v>
      </c>
      <c r="BX2290" s="95">
        <v>0</v>
      </c>
      <c r="BY2290" s="95">
        <v>0</v>
      </c>
      <c r="BZ2290" s="95">
        <v>0</v>
      </c>
      <c r="CA2290" s="95">
        <v>71753.030572891206</v>
      </c>
      <c r="CB2290" s="95">
        <v>4657132.4719848596</v>
      </c>
      <c r="CC2290" s="95">
        <v>34923407.779296897</v>
      </c>
      <c r="CD2290" s="95">
        <v>10493584.6636963</v>
      </c>
      <c r="CE2290" s="95">
        <v>1235.5881916880601</v>
      </c>
      <c r="CF2290" s="95">
        <v>226887.578489304</v>
      </c>
      <c r="CG2290" s="95">
        <v>1549675.7782135</v>
      </c>
      <c r="CH2290" s="95">
        <v>0</v>
      </c>
      <c r="CI2290" s="95">
        <v>72991.454156875596</v>
      </c>
      <c r="CJ2290" s="95">
        <v>4892646.1256713904</v>
      </c>
      <c r="CK2290" s="95">
        <v>36475127.470703103</v>
      </c>
      <c r="CL2290" s="95">
        <v>10612968.7498779</v>
      </c>
      <c r="CM2290" s="160">
        <v>116221.371167183</v>
      </c>
      <c r="CN2290" s="160">
        <v>17523291.807617199</v>
      </c>
      <c r="CO2290" s="160">
        <v>67062394.843261696</v>
      </c>
      <c r="CP2290" s="95">
        <v>10612968.7498779</v>
      </c>
      <c r="CQ2290" s="95">
        <v>0</v>
      </c>
      <c r="CR2290" s="95">
        <v>0</v>
      </c>
      <c r="CS2290" s="95">
        <v>0</v>
      </c>
      <c r="CT2290" s="95">
        <v>0</v>
      </c>
      <c r="CU2290" s="161">
        <v>4884020.0504741631</v>
      </c>
      <c r="CV2290" s="161">
        <v>36473083.557510398</v>
      </c>
    </row>
    <row r="2291" spans="1:100" x14ac:dyDescent="0.2">
      <c r="A2291" s="94" t="s">
        <v>188</v>
      </c>
      <c r="B2291" s="96">
        <v>39052</v>
      </c>
      <c r="C2291" s="95">
        <v>53130.3556599617</v>
      </c>
      <c r="D2291" s="95">
        <v>5.3170554889948098</v>
      </c>
      <c r="E2291" s="95">
        <v>20191.186517000198</v>
      </c>
      <c r="F2291" s="95">
        <v>0</v>
      </c>
      <c r="G2291" s="95">
        <v>639.67138981074095</v>
      </c>
      <c r="H2291" s="95">
        <v>572.98325821012304</v>
      </c>
      <c r="I2291" s="95">
        <v>0</v>
      </c>
      <c r="J2291" s="95">
        <v>27552.637442112002</v>
      </c>
      <c r="K2291" s="95">
        <v>16203.699841141701</v>
      </c>
      <c r="L2291" s="95">
        <v>14601.110489487601</v>
      </c>
      <c r="M2291" s="95">
        <v>28633.7800080776</v>
      </c>
      <c r="N2291" s="95">
        <v>7616.34447562695</v>
      </c>
      <c r="O2291" s="95">
        <v>20616.5018656254</v>
      </c>
      <c r="P2291" s="95">
        <v>0</v>
      </c>
      <c r="Q2291" s="95">
        <v>4585.2245471477499</v>
      </c>
      <c r="R2291" s="95">
        <v>885.55149047076702</v>
      </c>
      <c r="S2291" s="95">
        <v>0</v>
      </c>
      <c r="T2291" s="95">
        <v>346.42472652345901</v>
      </c>
      <c r="U2291" s="95">
        <v>43687.839640140497</v>
      </c>
      <c r="V2291" s="95">
        <v>3043751.1718444801</v>
      </c>
      <c r="W2291" s="95">
        <v>312.63111760839797</v>
      </c>
      <c r="X2291" s="95">
        <v>1655197.5404357901</v>
      </c>
      <c r="Y2291" s="95">
        <v>950775.11293029797</v>
      </c>
      <c r="Z2291" s="95">
        <v>133342.76345443699</v>
      </c>
      <c r="AA2291" s="95">
        <v>89805.414042472796</v>
      </c>
      <c r="AB2291" s="95">
        <v>0</v>
      </c>
      <c r="AC2291" s="95">
        <v>10041867.4810791</v>
      </c>
      <c r="AD2291" s="95">
        <v>3011591.3620605501</v>
      </c>
      <c r="AE2291" s="95">
        <v>608855.31250762905</v>
      </c>
      <c r="AF2291" s="95">
        <v>1413047.8549346901</v>
      </c>
      <c r="AG2291" s="95">
        <v>1220733.4194946301</v>
      </c>
      <c r="AH2291" s="95">
        <v>976532.86592102097</v>
      </c>
      <c r="AI2291" s="95">
        <v>0</v>
      </c>
      <c r="AJ2291" s="95">
        <v>469595.05184173601</v>
      </c>
      <c r="AK2291" s="95">
        <v>159355.217514038</v>
      </c>
      <c r="AL2291" s="95">
        <v>0</v>
      </c>
      <c r="AM2291" s="95">
        <v>63333.487927913702</v>
      </c>
      <c r="AN2291" s="95">
        <v>13132055.0474854</v>
      </c>
      <c r="AO2291" s="95">
        <v>23491569.967529301</v>
      </c>
      <c r="AP2291" s="95">
        <v>2655.5092100501101</v>
      </c>
      <c r="AQ2291" s="95">
        <v>12178557.2958984</v>
      </c>
      <c r="AR2291" s="95">
        <v>0</v>
      </c>
      <c r="AS2291" s="95">
        <v>915435.46576690697</v>
      </c>
      <c r="AT2291" s="95">
        <v>617823.41654205299</v>
      </c>
      <c r="AU2291" s="95">
        <v>0</v>
      </c>
      <c r="AV2291" s="95">
        <v>23684173.964599598</v>
      </c>
      <c r="AW2291" s="95">
        <v>7733665.3570556603</v>
      </c>
      <c r="AX2291" s="95">
        <v>4962895.0095214797</v>
      </c>
      <c r="AY2291" s="95">
        <v>11056550.197143599</v>
      </c>
      <c r="AZ2291" s="95">
        <v>8698358.8740234394</v>
      </c>
      <c r="BA2291" s="95">
        <v>7422944.03271484</v>
      </c>
      <c r="BB2291" s="95">
        <v>0</v>
      </c>
      <c r="BC2291" s="95">
        <v>3468789.25863647</v>
      </c>
      <c r="BD2291" s="95">
        <v>1096182.09469604</v>
      </c>
      <c r="BE2291" s="95">
        <v>0</v>
      </c>
      <c r="BF2291" s="95">
        <v>435733.64251327497</v>
      </c>
      <c r="BG2291" s="95">
        <v>31495093.685791001</v>
      </c>
      <c r="BH2291" s="95">
        <v>6233019.4782714797</v>
      </c>
      <c r="BI2291" s="95">
        <v>0</v>
      </c>
      <c r="BJ2291" s="95">
        <v>4480549.32421875</v>
      </c>
      <c r="BK2291" s="95">
        <v>2843121.0908508301</v>
      </c>
      <c r="BL2291" s="95">
        <v>0</v>
      </c>
      <c r="BM2291" s="95">
        <v>53083.615775108301</v>
      </c>
      <c r="BN2291" s="95">
        <v>0</v>
      </c>
      <c r="BO2291" s="95">
        <v>0</v>
      </c>
      <c r="BP2291" s="95">
        <v>0</v>
      </c>
      <c r="BQ2291" s="95">
        <v>0</v>
      </c>
      <c r="BR2291" s="95">
        <v>3809731.1877136198</v>
      </c>
      <c r="BS2291" s="95">
        <v>3533357.3774719201</v>
      </c>
      <c r="BT2291" s="95">
        <v>1445616.08970642</v>
      </c>
      <c r="BU2291" s="95">
        <v>0</v>
      </c>
      <c r="BV2291" s="95">
        <v>1933871.72161865</v>
      </c>
      <c r="BW2291" s="95">
        <v>123188.185752869</v>
      </c>
      <c r="BX2291" s="95">
        <v>0</v>
      </c>
      <c r="BY2291" s="95">
        <v>0</v>
      </c>
      <c r="BZ2291" s="95">
        <v>0</v>
      </c>
      <c r="CA2291" s="95">
        <v>73229.423565864607</v>
      </c>
      <c r="CB2291" s="95">
        <v>4696931.0906372098</v>
      </c>
      <c r="CC2291" s="95">
        <v>35654638.675781302</v>
      </c>
      <c r="CD2291" s="95">
        <v>10700969.7376709</v>
      </c>
      <c r="CE2291" s="95">
        <v>1213.4325111061301</v>
      </c>
      <c r="CF2291" s="95">
        <v>223979.54518890401</v>
      </c>
      <c r="CG2291" s="95">
        <v>1539436.9538421601</v>
      </c>
      <c r="CH2291" s="95">
        <v>0</v>
      </c>
      <c r="CI2291" s="95">
        <v>74440.343423843398</v>
      </c>
      <c r="CJ2291" s="95">
        <v>4911949.3993530301</v>
      </c>
      <c r="CK2291" s="95">
        <v>37194307.825195298</v>
      </c>
      <c r="CL2291" s="95">
        <v>10824353.359375</v>
      </c>
      <c r="CM2291" s="160">
        <v>117962.663176537</v>
      </c>
      <c r="CN2291" s="160">
        <v>18059957.209472701</v>
      </c>
      <c r="CO2291" s="160">
        <v>68646655.925781295</v>
      </c>
      <c r="CP2291" s="95">
        <v>10824353.359375</v>
      </c>
      <c r="CQ2291" s="95">
        <v>0</v>
      </c>
      <c r="CR2291" s="95">
        <v>0</v>
      </c>
      <c r="CS2291" s="95">
        <v>0</v>
      </c>
      <c r="CT2291" s="95">
        <v>0</v>
      </c>
      <c r="CU2291" s="161">
        <v>4920910.6358261136</v>
      </c>
      <c r="CV2291" s="161">
        <v>37194075.629623465</v>
      </c>
    </row>
    <row r="2292" spans="1:100" x14ac:dyDescent="0.2">
      <c r="A2292" s="94" t="s">
        <v>188</v>
      </c>
      <c r="B2292" s="96">
        <v>39142</v>
      </c>
      <c r="C2292" s="95">
        <v>54487.159930229202</v>
      </c>
      <c r="D2292" s="95">
        <v>6.3903449579956897</v>
      </c>
      <c r="E2292" s="95">
        <v>19316.0706877708</v>
      </c>
      <c r="F2292" s="95">
        <v>0</v>
      </c>
      <c r="G2292" s="95">
        <v>700.108631804585</v>
      </c>
      <c r="H2292" s="95">
        <v>523.67375437170301</v>
      </c>
      <c r="I2292" s="95">
        <v>0</v>
      </c>
      <c r="J2292" s="95">
        <v>29961.7912352085</v>
      </c>
      <c r="K2292" s="95">
        <v>14209.4961332083</v>
      </c>
      <c r="L2292" s="95">
        <v>14217.2258192301</v>
      </c>
      <c r="M2292" s="95">
        <v>28729.336029052702</v>
      </c>
      <c r="N2292" s="95">
        <v>7610.8617944121397</v>
      </c>
      <c r="O2292" s="95">
        <v>21253.939808607101</v>
      </c>
      <c r="P2292" s="95">
        <v>0</v>
      </c>
      <c r="Q2292" s="95">
        <v>4629.3538627624503</v>
      </c>
      <c r="R2292" s="95">
        <v>924.02414470911003</v>
      </c>
      <c r="S2292" s="95">
        <v>0</v>
      </c>
      <c r="T2292" s="95">
        <v>329.31675837934</v>
      </c>
      <c r="U2292" s="95">
        <v>44201.489181995399</v>
      </c>
      <c r="V2292" s="95">
        <v>3095233.0828857399</v>
      </c>
      <c r="W2292" s="95">
        <v>397.15526475384797</v>
      </c>
      <c r="X2292" s="95">
        <v>1593541.9039154099</v>
      </c>
      <c r="Y2292" s="95">
        <v>932135.93930816697</v>
      </c>
      <c r="Z2292" s="95">
        <v>144327.01362419099</v>
      </c>
      <c r="AA2292" s="95">
        <v>78038.069606781006</v>
      </c>
      <c r="AB2292" s="95">
        <v>0</v>
      </c>
      <c r="AC2292" s="95">
        <v>10777339.559570299</v>
      </c>
      <c r="AD2292" s="95">
        <v>2519031.8482360798</v>
      </c>
      <c r="AE2292" s="95">
        <v>594224.92864990199</v>
      </c>
      <c r="AF2292" s="95">
        <v>1413508.45664978</v>
      </c>
      <c r="AG2292" s="95">
        <v>1199588.1572876</v>
      </c>
      <c r="AH2292" s="95">
        <v>1018348.58355713</v>
      </c>
      <c r="AI2292" s="95">
        <v>0</v>
      </c>
      <c r="AJ2292" s="95">
        <v>473876.81896209699</v>
      </c>
      <c r="AK2292" s="95">
        <v>163503.126340866</v>
      </c>
      <c r="AL2292" s="95">
        <v>0</v>
      </c>
      <c r="AM2292" s="95">
        <v>59428.927485466003</v>
      </c>
      <c r="AN2292" s="95">
        <v>13339293.6092529</v>
      </c>
      <c r="AO2292" s="95">
        <v>24140696.855468798</v>
      </c>
      <c r="AP2292" s="95">
        <v>3324.0974650383</v>
      </c>
      <c r="AQ2292" s="95">
        <v>11705862.5441895</v>
      </c>
      <c r="AR2292" s="95">
        <v>0</v>
      </c>
      <c r="AS2292" s="95">
        <v>1015843.47660828</v>
      </c>
      <c r="AT2292" s="95">
        <v>538812.28388977097</v>
      </c>
      <c r="AU2292" s="95">
        <v>0</v>
      </c>
      <c r="AV2292" s="95">
        <v>25609380.4680176</v>
      </c>
      <c r="AW2292" s="95">
        <v>6524686.1514892597</v>
      </c>
      <c r="AX2292" s="95">
        <v>4881867.8075561495</v>
      </c>
      <c r="AY2292" s="95">
        <v>11106118.1571045</v>
      </c>
      <c r="AZ2292" s="95">
        <v>8536711.1446533203</v>
      </c>
      <c r="BA2292" s="95">
        <v>7820658.4827880897</v>
      </c>
      <c r="BB2292" s="95">
        <v>0</v>
      </c>
      <c r="BC2292" s="95">
        <v>3504843.4364929199</v>
      </c>
      <c r="BD2292" s="95">
        <v>1129401.2150878899</v>
      </c>
      <c r="BE2292" s="95">
        <v>0</v>
      </c>
      <c r="BF2292" s="95">
        <v>413634.80370712298</v>
      </c>
      <c r="BG2292" s="95">
        <v>32093029.959228501</v>
      </c>
      <c r="BH2292" s="95">
        <v>6463772.66259766</v>
      </c>
      <c r="BI2292" s="95">
        <v>0</v>
      </c>
      <c r="BJ2292" s="95">
        <v>4344342.9186401404</v>
      </c>
      <c r="BK2292" s="95">
        <v>2780001.8047790499</v>
      </c>
      <c r="BL2292" s="95">
        <v>0</v>
      </c>
      <c r="BM2292" s="95">
        <v>54249.615933418303</v>
      </c>
      <c r="BN2292" s="95">
        <v>0</v>
      </c>
      <c r="BO2292" s="95">
        <v>0</v>
      </c>
      <c r="BP2292" s="95">
        <v>0</v>
      </c>
      <c r="BQ2292" s="95">
        <v>0</v>
      </c>
      <c r="BR2292" s="95">
        <v>3850387.7593689002</v>
      </c>
      <c r="BS2292" s="95">
        <v>3485714.0780334501</v>
      </c>
      <c r="BT2292" s="95">
        <v>1522191.50662231</v>
      </c>
      <c r="BU2292" s="95">
        <v>0</v>
      </c>
      <c r="BV2292" s="95">
        <v>1920264.17585754</v>
      </c>
      <c r="BW2292" s="95">
        <v>128230.69583511401</v>
      </c>
      <c r="BX2292" s="95">
        <v>0</v>
      </c>
      <c r="BY2292" s="95">
        <v>0</v>
      </c>
      <c r="BZ2292" s="95">
        <v>0</v>
      </c>
      <c r="CA2292" s="95">
        <v>73884.560323715195</v>
      </c>
      <c r="CB2292" s="95">
        <v>4702826.7896118201</v>
      </c>
      <c r="CC2292" s="95">
        <v>35940576.011230499</v>
      </c>
      <c r="CD2292" s="95">
        <v>10800203.68396</v>
      </c>
      <c r="CE2292" s="95">
        <v>1223.51451815665</v>
      </c>
      <c r="CF2292" s="95">
        <v>222620.17040824899</v>
      </c>
      <c r="CG2292" s="95">
        <v>1536997.4289092999</v>
      </c>
      <c r="CH2292" s="95">
        <v>0</v>
      </c>
      <c r="CI2292" s="95">
        <v>75102.530122757002</v>
      </c>
      <c r="CJ2292" s="95">
        <v>4935547.2214355497</v>
      </c>
      <c r="CK2292" s="95">
        <v>37483064.384277299</v>
      </c>
      <c r="CL2292" s="95">
        <v>10928948.787963901</v>
      </c>
      <c r="CM2292" s="160">
        <v>119139.21956539201</v>
      </c>
      <c r="CN2292" s="160">
        <v>18265788.3583984</v>
      </c>
      <c r="CO2292" s="160">
        <v>69612253.198242202</v>
      </c>
      <c r="CP2292" s="95">
        <v>10928948.787963901</v>
      </c>
      <c r="CQ2292" s="95">
        <v>0</v>
      </c>
      <c r="CR2292" s="95">
        <v>0</v>
      </c>
      <c r="CS2292" s="95">
        <v>0</v>
      </c>
      <c r="CT2292" s="95">
        <v>0</v>
      </c>
      <c r="CU2292" s="161">
        <v>4925446.960020069</v>
      </c>
      <c r="CV2292" s="161">
        <v>37477573.4401398</v>
      </c>
    </row>
    <row r="2293" spans="1:100" x14ac:dyDescent="0.2">
      <c r="A2293" s="94" t="s">
        <v>188</v>
      </c>
      <c r="B2293" s="96">
        <v>39234</v>
      </c>
      <c r="C2293" s="95">
        <v>55441.0047669411</v>
      </c>
      <c r="D2293" s="95">
        <v>3.8670888649939998</v>
      </c>
      <c r="E2293" s="95">
        <v>18755.553586244601</v>
      </c>
      <c r="F2293" s="95">
        <v>0</v>
      </c>
      <c r="G2293" s="95">
        <v>769.11473127454497</v>
      </c>
      <c r="H2293" s="95">
        <v>471.015752162784</v>
      </c>
      <c r="I2293" s="95">
        <v>0</v>
      </c>
      <c r="J2293" s="95">
        <v>32104.2295665741</v>
      </c>
      <c r="K2293" s="95">
        <v>12443.867885112801</v>
      </c>
      <c r="L2293" s="95">
        <v>14005.1141729355</v>
      </c>
      <c r="M2293" s="95">
        <v>28654.704654455199</v>
      </c>
      <c r="N2293" s="95">
        <v>7707.5940149426497</v>
      </c>
      <c r="O2293" s="95">
        <v>21670.182056188602</v>
      </c>
      <c r="P2293" s="95">
        <v>0</v>
      </c>
      <c r="Q2293" s="95">
        <v>4616.9025925993901</v>
      </c>
      <c r="R2293" s="95">
        <v>935.08962720632599</v>
      </c>
      <c r="S2293" s="95">
        <v>0</v>
      </c>
      <c r="T2293" s="95">
        <v>333.74156751483702</v>
      </c>
      <c r="U2293" s="95">
        <v>44527.6358318329</v>
      </c>
      <c r="V2293" s="95">
        <v>3166244.4521179199</v>
      </c>
      <c r="W2293" s="95">
        <v>280.65588502585899</v>
      </c>
      <c r="X2293" s="95">
        <v>1541944.3703765899</v>
      </c>
      <c r="Y2293" s="95">
        <v>912071.55771636998</v>
      </c>
      <c r="Z2293" s="95">
        <v>157757.283920288</v>
      </c>
      <c r="AA2293" s="95">
        <v>68234.2802829742</v>
      </c>
      <c r="AB2293" s="95">
        <v>0</v>
      </c>
      <c r="AC2293" s="95">
        <v>11442758.0305176</v>
      </c>
      <c r="AD2293" s="95">
        <v>2110034.7603454599</v>
      </c>
      <c r="AE2293" s="95">
        <v>580567.40617370605</v>
      </c>
      <c r="AF2293" s="95">
        <v>1418234.56582642</v>
      </c>
      <c r="AG2293" s="95">
        <v>1199414.3636016799</v>
      </c>
      <c r="AH2293" s="95">
        <v>1029353.29373932</v>
      </c>
      <c r="AI2293" s="95">
        <v>0</v>
      </c>
      <c r="AJ2293" s="95">
        <v>476195.75459670997</v>
      </c>
      <c r="AK2293" s="95">
        <v>167833.328409195</v>
      </c>
      <c r="AL2293" s="95">
        <v>0</v>
      </c>
      <c r="AM2293" s="95">
        <v>57456.557002067602</v>
      </c>
      <c r="AN2293" s="95">
        <v>13562233.0892334</v>
      </c>
      <c r="AO2293" s="95">
        <v>24801749.0856934</v>
      </c>
      <c r="AP2293" s="95">
        <v>2264.6236165463902</v>
      </c>
      <c r="AQ2293" s="95">
        <v>11391550.1335449</v>
      </c>
      <c r="AR2293" s="95">
        <v>0</v>
      </c>
      <c r="AS2293" s="95">
        <v>1089983.30152893</v>
      </c>
      <c r="AT2293" s="95">
        <v>472823.278644562</v>
      </c>
      <c r="AU2293" s="95">
        <v>0</v>
      </c>
      <c r="AV2293" s="95">
        <v>27385183.321533199</v>
      </c>
      <c r="AW2293" s="95">
        <v>5494431.3945922898</v>
      </c>
      <c r="AX2293" s="95">
        <v>4839256.3376464797</v>
      </c>
      <c r="AY2293" s="95">
        <v>11173121.037109399</v>
      </c>
      <c r="AZ2293" s="95">
        <v>8605388.6060790997</v>
      </c>
      <c r="BA2293" s="95">
        <v>7927801.2739257803</v>
      </c>
      <c r="BB2293" s="95">
        <v>0</v>
      </c>
      <c r="BC2293" s="95">
        <v>3551071.70703125</v>
      </c>
      <c r="BD2293" s="95">
        <v>1167425.45458984</v>
      </c>
      <c r="BE2293" s="95">
        <v>0</v>
      </c>
      <c r="BF2293" s="95">
        <v>404268.17433548003</v>
      </c>
      <c r="BG2293" s="95">
        <v>32863082.377929699</v>
      </c>
      <c r="BH2293" s="95">
        <v>6606036.1829223596</v>
      </c>
      <c r="BI2293" s="95">
        <v>0</v>
      </c>
      <c r="BJ2293" s="95">
        <v>4262152.7477417002</v>
      </c>
      <c r="BK2293" s="95">
        <v>2754089.6248168899</v>
      </c>
      <c r="BL2293" s="95">
        <v>0</v>
      </c>
      <c r="BM2293" s="95">
        <v>46366.940284252203</v>
      </c>
      <c r="BN2293" s="95">
        <v>0</v>
      </c>
      <c r="BO2293" s="95">
        <v>0</v>
      </c>
      <c r="BP2293" s="95">
        <v>0</v>
      </c>
      <c r="BQ2293" s="95">
        <v>0</v>
      </c>
      <c r="BR2293" s="95">
        <v>3872450.7135620099</v>
      </c>
      <c r="BS2293" s="95">
        <v>3511474.4648132301</v>
      </c>
      <c r="BT2293" s="95">
        <v>1543106.18928528</v>
      </c>
      <c r="BU2293" s="95">
        <v>0</v>
      </c>
      <c r="BV2293" s="95">
        <v>1945816.3553619401</v>
      </c>
      <c r="BW2293" s="95">
        <v>133123.820703506</v>
      </c>
      <c r="BX2293" s="95">
        <v>0</v>
      </c>
      <c r="BY2293" s="95">
        <v>0</v>
      </c>
      <c r="BZ2293" s="95">
        <v>0</v>
      </c>
      <c r="CA2293" s="95">
        <v>74329.537908554106</v>
      </c>
      <c r="CB2293" s="95">
        <v>4707458.7717895498</v>
      </c>
      <c r="CC2293" s="95">
        <v>36240441.796875</v>
      </c>
      <c r="CD2293" s="95">
        <v>10868553.332885699</v>
      </c>
      <c r="CE2293" s="95">
        <v>1241.45845367014</v>
      </c>
      <c r="CF2293" s="95">
        <v>225706.466495514</v>
      </c>
      <c r="CG2293" s="95">
        <v>1573297.1358795201</v>
      </c>
      <c r="CH2293" s="95">
        <v>0</v>
      </c>
      <c r="CI2293" s="95">
        <v>75577.870151519804</v>
      </c>
      <c r="CJ2293" s="95">
        <v>4931832.2359008798</v>
      </c>
      <c r="CK2293" s="95">
        <v>37815950.511718802</v>
      </c>
      <c r="CL2293" s="95">
        <v>11002155.5482178</v>
      </c>
      <c r="CM2293" s="160">
        <v>119935.773587227</v>
      </c>
      <c r="CN2293" s="160">
        <v>18500915.575683601</v>
      </c>
      <c r="CO2293" s="160">
        <v>70692633.543945298</v>
      </c>
      <c r="CP2293" s="95">
        <v>11002155.5482178</v>
      </c>
      <c r="CQ2293" s="95">
        <v>0</v>
      </c>
      <c r="CR2293" s="95">
        <v>0</v>
      </c>
      <c r="CS2293" s="95">
        <v>0</v>
      </c>
      <c r="CT2293" s="95">
        <v>0</v>
      </c>
      <c r="CU2293" s="161">
        <v>4933165.2382850638</v>
      </c>
      <c r="CV2293" s="161">
        <v>37813738.932754517</v>
      </c>
    </row>
    <row r="2294" spans="1:100" x14ac:dyDescent="0.2">
      <c r="A2294" s="94" t="s">
        <v>188</v>
      </c>
      <c r="B2294" s="96">
        <v>39326</v>
      </c>
      <c r="C2294" s="95">
        <v>56605.347069263502</v>
      </c>
      <c r="D2294" s="95">
        <v>5.6361606379505202</v>
      </c>
      <c r="E2294" s="95">
        <v>18197.5088610649</v>
      </c>
      <c r="F2294" s="95">
        <v>0</v>
      </c>
      <c r="G2294" s="95">
        <v>845.18757163733198</v>
      </c>
      <c r="H2294" s="95">
        <v>421.23854744061799</v>
      </c>
      <c r="I2294" s="95">
        <v>0</v>
      </c>
      <c r="J2294" s="95">
        <v>33916.370234489397</v>
      </c>
      <c r="K2294" s="95">
        <v>10981.675389885901</v>
      </c>
      <c r="L2294" s="95">
        <v>13528.804232001299</v>
      </c>
      <c r="M2294" s="95">
        <v>28773.058882236499</v>
      </c>
      <c r="N2294" s="95">
        <v>7670.2332823872603</v>
      </c>
      <c r="O2294" s="95">
        <v>22153.869976282102</v>
      </c>
      <c r="P2294" s="95">
        <v>0</v>
      </c>
      <c r="Q2294" s="95">
        <v>4632.8282800912903</v>
      </c>
      <c r="R2294" s="95">
        <v>969.88915292918705</v>
      </c>
      <c r="S2294" s="95">
        <v>0</v>
      </c>
      <c r="T2294" s="95">
        <v>320.68058879300997</v>
      </c>
      <c r="U2294" s="95">
        <v>44926.162937164299</v>
      </c>
      <c r="V2294" s="95">
        <v>3209622.5044250502</v>
      </c>
      <c r="W2294" s="95">
        <v>601.35945729166303</v>
      </c>
      <c r="X2294" s="95">
        <v>1501932.7870178199</v>
      </c>
      <c r="Y2294" s="95">
        <v>897837.03991699195</v>
      </c>
      <c r="Z2294" s="95">
        <v>164925.36652565</v>
      </c>
      <c r="AA2294" s="95">
        <v>58754.195468902602</v>
      </c>
      <c r="AB2294" s="95">
        <v>0</v>
      </c>
      <c r="AC2294" s="95">
        <v>11870437.483276401</v>
      </c>
      <c r="AD2294" s="95">
        <v>1872813.03669739</v>
      </c>
      <c r="AE2294" s="95">
        <v>559068.94138336205</v>
      </c>
      <c r="AF2294" s="95">
        <v>1419163.9063568099</v>
      </c>
      <c r="AG2294" s="95">
        <v>1188622.46272278</v>
      </c>
      <c r="AH2294" s="95">
        <v>1045913.21752167</v>
      </c>
      <c r="AI2294" s="95">
        <v>0</v>
      </c>
      <c r="AJ2294" s="95">
        <v>479204.36199188197</v>
      </c>
      <c r="AK2294" s="95">
        <v>168458.658748627</v>
      </c>
      <c r="AL2294" s="95">
        <v>0</v>
      </c>
      <c r="AM2294" s="95">
        <v>52844.287864685102</v>
      </c>
      <c r="AN2294" s="95">
        <v>13714862.0771484</v>
      </c>
      <c r="AO2294" s="95">
        <v>25421985.346679699</v>
      </c>
      <c r="AP2294" s="95">
        <v>5221.5478318333599</v>
      </c>
      <c r="AQ2294" s="95">
        <v>11174665.111450201</v>
      </c>
      <c r="AR2294" s="95">
        <v>0</v>
      </c>
      <c r="AS2294" s="95">
        <v>1158739.1773681601</v>
      </c>
      <c r="AT2294" s="95">
        <v>411518.362705231</v>
      </c>
      <c r="AU2294" s="95">
        <v>0</v>
      </c>
      <c r="AV2294" s="95">
        <v>28478369.403564502</v>
      </c>
      <c r="AW2294" s="95">
        <v>4970864.2601318397</v>
      </c>
      <c r="AX2294" s="95">
        <v>4699411.2799072303</v>
      </c>
      <c r="AY2294" s="95">
        <v>11358898.1519775</v>
      </c>
      <c r="AZ2294" s="95">
        <v>8587755.4291992206</v>
      </c>
      <c r="BA2294" s="95">
        <v>8162125.3994751005</v>
      </c>
      <c r="BB2294" s="95">
        <v>0</v>
      </c>
      <c r="BC2294" s="95">
        <v>3589024.7144165002</v>
      </c>
      <c r="BD2294" s="95">
        <v>1175291.56904602</v>
      </c>
      <c r="BE2294" s="95">
        <v>0</v>
      </c>
      <c r="BF2294" s="95">
        <v>378719.65599822998</v>
      </c>
      <c r="BG2294" s="95">
        <v>33621624.187011696</v>
      </c>
      <c r="BH2294" s="95">
        <v>6789642.4186401404</v>
      </c>
      <c r="BI2294" s="95">
        <v>0</v>
      </c>
      <c r="BJ2294" s="95">
        <v>4176703.08062744</v>
      </c>
      <c r="BK2294" s="95">
        <v>2727958.9358215299</v>
      </c>
      <c r="BL2294" s="95">
        <v>0</v>
      </c>
      <c r="BM2294" s="95">
        <v>41860.7552037239</v>
      </c>
      <c r="BN2294" s="95">
        <v>0</v>
      </c>
      <c r="BO2294" s="95">
        <v>0</v>
      </c>
      <c r="BP2294" s="95">
        <v>0</v>
      </c>
      <c r="BQ2294" s="95">
        <v>0</v>
      </c>
      <c r="BR2294" s="95">
        <v>3912538.2713623</v>
      </c>
      <c r="BS2294" s="95">
        <v>3502190.44281006</v>
      </c>
      <c r="BT2294" s="95">
        <v>1588512.1178131099</v>
      </c>
      <c r="BU2294" s="95">
        <v>0</v>
      </c>
      <c r="BV2294" s="95">
        <v>1977758.1960907001</v>
      </c>
      <c r="BW2294" s="95">
        <v>133969.571378708</v>
      </c>
      <c r="BX2294" s="95">
        <v>0</v>
      </c>
      <c r="BY2294" s="95">
        <v>0</v>
      </c>
      <c r="BZ2294" s="95">
        <v>0</v>
      </c>
      <c r="CA2294" s="95">
        <v>74692.078946113601</v>
      </c>
      <c r="CB2294" s="95">
        <v>4699170.6021118201</v>
      </c>
      <c r="CC2294" s="95">
        <v>36545133.376464799</v>
      </c>
      <c r="CD2294" s="95">
        <v>10981743.137695299</v>
      </c>
      <c r="CE2294" s="95">
        <v>1266.9411091506499</v>
      </c>
      <c r="CF2294" s="95">
        <v>222628.382240295</v>
      </c>
      <c r="CG2294" s="95">
        <v>1570781.06427002</v>
      </c>
      <c r="CH2294" s="95">
        <v>0</v>
      </c>
      <c r="CI2294" s="95">
        <v>75959.062782287598</v>
      </c>
      <c r="CJ2294" s="95">
        <v>4930614.8198852502</v>
      </c>
      <c r="CK2294" s="95">
        <v>38117621.208496101</v>
      </c>
      <c r="CL2294" s="95">
        <v>11117450.7799072</v>
      </c>
      <c r="CM2294" s="160">
        <v>120793.569583893</v>
      </c>
      <c r="CN2294" s="160">
        <v>18638446.575439502</v>
      </c>
      <c r="CO2294" s="160">
        <v>71684832.516601607</v>
      </c>
      <c r="CP2294" s="95">
        <v>11117450.7799072</v>
      </c>
      <c r="CQ2294" s="95">
        <v>0</v>
      </c>
      <c r="CR2294" s="95">
        <v>0</v>
      </c>
      <c r="CS2294" s="95">
        <v>0</v>
      </c>
      <c r="CT2294" s="95">
        <v>0</v>
      </c>
      <c r="CU2294" s="161">
        <v>4921798.9843521155</v>
      </c>
      <c r="CV2294" s="161">
        <v>38115914.440734819</v>
      </c>
    </row>
    <row r="2295" spans="1:100" x14ac:dyDescent="0.2">
      <c r="A2295" s="94" t="s">
        <v>188</v>
      </c>
      <c r="B2295" s="96">
        <v>39417</v>
      </c>
      <c r="C2295" s="95">
        <v>57555.437648773201</v>
      </c>
      <c r="D2295" s="95">
        <v>3.4970712749927801</v>
      </c>
      <c r="E2295" s="95">
        <v>17540.054698944099</v>
      </c>
      <c r="F2295" s="95">
        <v>0</v>
      </c>
      <c r="G2295" s="95">
        <v>909.44754496961798</v>
      </c>
      <c r="H2295" s="95">
        <v>381.027393765748</v>
      </c>
      <c r="I2295" s="95">
        <v>0</v>
      </c>
      <c r="J2295" s="95">
        <v>35479.952433109298</v>
      </c>
      <c r="K2295" s="95">
        <v>9634.9613248109799</v>
      </c>
      <c r="L2295" s="95">
        <v>13363.5548847914</v>
      </c>
      <c r="M2295" s="95">
        <v>28814.043379545201</v>
      </c>
      <c r="N2295" s="95">
        <v>7571.3174684047699</v>
      </c>
      <c r="O2295" s="95">
        <v>22695.0558977127</v>
      </c>
      <c r="P2295" s="95">
        <v>0</v>
      </c>
      <c r="Q2295" s="95">
        <v>4588.5102767348299</v>
      </c>
      <c r="R2295" s="95">
        <v>1018.74659711123</v>
      </c>
      <c r="S2295" s="95">
        <v>0</v>
      </c>
      <c r="T2295" s="95">
        <v>297.771833065897</v>
      </c>
      <c r="U2295" s="95">
        <v>45125.084638595603</v>
      </c>
      <c r="V2295" s="95">
        <v>3251937.9288940402</v>
      </c>
      <c r="W2295" s="95">
        <v>314.75302444398397</v>
      </c>
      <c r="X2295" s="95">
        <v>1453513.02372742</v>
      </c>
      <c r="Y2295" s="95">
        <v>879787.95368194603</v>
      </c>
      <c r="Z2295" s="95">
        <v>170979.59206390401</v>
      </c>
      <c r="AA2295" s="95">
        <v>52395.385458946199</v>
      </c>
      <c r="AB2295" s="95">
        <v>0</v>
      </c>
      <c r="AC2295" s="95">
        <v>12238060.5583496</v>
      </c>
      <c r="AD2295" s="95">
        <v>1550369.4874115</v>
      </c>
      <c r="AE2295" s="95">
        <v>558160.04340362502</v>
      </c>
      <c r="AF2295" s="95">
        <v>1409220.6500396701</v>
      </c>
      <c r="AG2295" s="95">
        <v>1166908.82798767</v>
      </c>
      <c r="AH2295" s="95">
        <v>1088465.24453735</v>
      </c>
      <c r="AI2295" s="95">
        <v>0</v>
      </c>
      <c r="AJ2295" s="95">
        <v>486412.62063598598</v>
      </c>
      <c r="AK2295" s="95">
        <v>174768.43429374701</v>
      </c>
      <c r="AL2295" s="95">
        <v>0</v>
      </c>
      <c r="AM2295" s="95">
        <v>48224.329941749602</v>
      </c>
      <c r="AN2295" s="95">
        <v>13850435.475708</v>
      </c>
      <c r="AO2295" s="95">
        <v>26071123.628906298</v>
      </c>
      <c r="AP2295" s="95">
        <v>2730.9594005942299</v>
      </c>
      <c r="AQ2295" s="95">
        <v>10929270.802002</v>
      </c>
      <c r="AR2295" s="95">
        <v>0</v>
      </c>
      <c r="AS2295" s="95">
        <v>1216553.08946228</v>
      </c>
      <c r="AT2295" s="95">
        <v>367319.65547943098</v>
      </c>
      <c r="AU2295" s="95">
        <v>0</v>
      </c>
      <c r="AV2295" s="95">
        <v>29931053.516845699</v>
      </c>
      <c r="AW2295" s="95">
        <v>4145805.1024475102</v>
      </c>
      <c r="AX2295" s="95">
        <v>4769882.9972534198</v>
      </c>
      <c r="AY2295" s="95">
        <v>11447230.752563501</v>
      </c>
      <c r="AZ2295" s="95">
        <v>8516488.5286865197</v>
      </c>
      <c r="BA2295" s="95">
        <v>8634531.87890625</v>
      </c>
      <c r="BB2295" s="95">
        <v>0</v>
      </c>
      <c r="BC2295" s="95">
        <v>3699798.1249694801</v>
      </c>
      <c r="BD2295" s="95">
        <v>1235280.20701599</v>
      </c>
      <c r="BE2295" s="95">
        <v>0</v>
      </c>
      <c r="BF2295" s="95">
        <v>348156.40681839001</v>
      </c>
      <c r="BG2295" s="95">
        <v>34133075.313964799</v>
      </c>
      <c r="BH2295" s="95">
        <v>6994792.2860717801</v>
      </c>
      <c r="BI2295" s="95">
        <v>0</v>
      </c>
      <c r="BJ2295" s="95">
        <v>4062839.9678039602</v>
      </c>
      <c r="BK2295" s="95">
        <v>2693633.4548339802</v>
      </c>
      <c r="BL2295" s="95">
        <v>0</v>
      </c>
      <c r="BM2295" s="95">
        <v>38968.389561653101</v>
      </c>
      <c r="BN2295" s="95">
        <v>0</v>
      </c>
      <c r="BO2295" s="95">
        <v>0</v>
      </c>
      <c r="BP2295" s="95">
        <v>0</v>
      </c>
      <c r="BQ2295" s="95">
        <v>0</v>
      </c>
      <c r="BR2295" s="95">
        <v>3948299.6814880399</v>
      </c>
      <c r="BS2295" s="95">
        <v>3452045.44213867</v>
      </c>
      <c r="BT2295" s="95">
        <v>1679547.36637878</v>
      </c>
      <c r="BU2295" s="95">
        <v>0</v>
      </c>
      <c r="BV2295" s="95">
        <v>1982962.3508758501</v>
      </c>
      <c r="BW2295" s="95">
        <v>145376.61557960499</v>
      </c>
      <c r="BX2295" s="95">
        <v>0</v>
      </c>
      <c r="BY2295" s="95">
        <v>0</v>
      </c>
      <c r="BZ2295" s="95">
        <v>0</v>
      </c>
      <c r="CA2295" s="95">
        <v>75043.657279014602</v>
      </c>
      <c r="CB2295" s="95">
        <v>4715069.8490600605</v>
      </c>
      <c r="CC2295" s="95">
        <v>37047658.788574196</v>
      </c>
      <c r="CD2295" s="95">
        <v>11045373.7116699</v>
      </c>
      <c r="CE2295" s="95">
        <v>1288.2938451021901</v>
      </c>
      <c r="CF2295" s="95">
        <v>224427.77952194199</v>
      </c>
      <c r="CG2295" s="95">
        <v>1591420.45504761</v>
      </c>
      <c r="CH2295" s="95">
        <v>0</v>
      </c>
      <c r="CI2295" s="95">
        <v>76330.319275856004</v>
      </c>
      <c r="CJ2295" s="95">
        <v>4926047.5410766602</v>
      </c>
      <c r="CK2295" s="95">
        <v>38637520.887207001</v>
      </c>
      <c r="CL2295" s="95">
        <v>11191430.3565674</v>
      </c>
      <c r="CM2295" s="160">
        <v>121286.480103493</v>
      </c>
      <c r="CN2295" s="160">
        <v>18805057.802002002</v>
      </c>
      <c r="CO2295" s="160">
        <v>72725913.3671875</v>
      </c>
      <c r="CP2295" s="95">
        <v>11191430.3565674</v>
      </c>
      <c r="CQ2295" s="95">
        <v>0</v>
      </c>
      <c r="CR2295" s="95">
        <v>0</v>
      </c>
      <c r="CS2295" s="95">
        <v>0</v>
      </c>
      <c r="CT2295" s="95">
        <v>0</v>
      </c>
      <c r="CU2295" s="161">
        <v>4939497.6285820026</v>
      </c>
      <c r="CV2295" s="161">
        <v>38639079.243621804</v>
      </c>
    </row>
    <row r="2296" spans="1:100" x14ac:dyDescent="0.2">
      <c r="A2296" s="94" t="s">
        <v>188</v>
      </c>
      <c r="B2296" s="96">
        <v>39508</v>
      </c>
      <c r="C2296" s="95">
        <v>58377.348010540001</v>
      </c>
      <c r="D2296" s="95">
        <v>4.28814596799202</v>
      </c>
      <c r="E2296" s="95">
        <v>17154.336997270599</v>
      </c>
      <c r="F2296" s="95">
        <v>0</v>
      </c>
      <c r="G2296" s="95">
        <v>975.55635274946701</v>
      </c>
      <c r="H2296" s="95">
        <v>313.245628990233</v>
      </c>
      <c r="I2296" s="95">
        <v>0</v>
      </c>
      <c r="J2296" s="95">
        <v>37282.533767223402</v>
      </c>
      <c r="K2296" s="95">
        <v>8285.3443663120306</v>
      </c>
      <c r="L2296" s="95">
        <v>13264.936649560899</v>
      </c>
      <c r="M2296" s="95">
        <v>28875.904353141799</v>
      </c>
      <c r="N2296" s="95">
        <v>7502.0615266561499</v>
      </c>
      <c r="O2296" s="95">
        <v>23164.266139507301</v>
      </c>
      <c r="P2296" s="95">
        <v>0</v>
      </c>
      <c r="Q2296" s="95">
        <v>4574.6027920246097</v>
      </c>
      <c r="R2296" s="95">
        <v>1031.21971739829</v>
      </c>
      <c r="S2296" s="95">
        <v>0</v>
      </c>
      <c r="T2296" s="95">
        <v>297.59256359562301</v>
      </c>
      <c r="U2296" s="95">
        <v>45544.710495948799</v>
      </c>
      <c r="V2296" s="95">
        <v>3278071.1408996601</v>
      </c>
      <c r="W2296" s="95">
        <v>433.72725162282597</v>
      </c>
      <c r="X2296" s="95">
        <v>1408584.0065002399</v>
      </c>
      <c r="Y2296" s="95">
        <v>853429.463775635</v>
      </c>
      <c r="Z2296" s="95">
        <v>184976.80679321301</v>
      </c>
      <c r="AA2296" s="95">
        <v>42443.023895740502</v>
      </c>
      <c r="AB2296" s="95">
        <v>0</v>
      </c>
      <c r="AC2296" s="95">
        <v>12650591.7628174</v>
      </c>
      <c r="AD2296" s="95">
        <v>1268976.8963317899</v>
      </c>
      <c r="AE2296" s="95">
        <v>549029.43688964797</v>
      </c>
      <c r="AF2296" s="95">
        <v>1405908.6661529499</v>
      </c>
      <c r="AG2296" s="95">
        <v>1150250.41473389</v>
      </c>
      <c r="AH2296" s="95">
        <v>1113388.74401855</v>
      </c>
      <c r="AI2296" s="95">
        <v>0</v>
      </c>
      <c r="AJ2296" s="95">
        <v>481434.88185501099</v>
      </c>
      <c r="AK2296" s="95">
        <v>179501.83260154701</v>
      </c>
      <c r="AL2296" s="95">
        <v>0</v>
      </c>
      <c r="AM2296" s="95">
        <v>47831.118737220801</v>
      </c>
      <c r="AN2296" s="95">
        <v>13946682.028198199</v>
      </c>
      <c r="AO2296" s="95">
        <v>26534150.9228516</v>
      </c>
      <c r="AP2296" s="95">
        <v>3651.21471497417</v>
      </c>
      <c r="AQ2296" s="95">
        <v>10774177.971313501</v>
      </c>
      <c r="AR2296" s="95">
        <v>0</v>
      </c>
      <c r="AS2296" s="95">
        <v>1343567.3156127899</v>
      </c>
      <c r="AT2296" s="95">
        <v>305431.67801284802</v>
      </c>
      <c r="AU2296" s="95">
        <v>0</v>
      </c>
      <c r="AV2296" s="95">
        <v>31524376.811279301</v>
      </c>
      <c r="AW2296" s="95">
        <v>3441728.2919921898</v>
      </c>
      <c r="AX2296" s="95">
        <v>4741954.2878417997</v>
      </c>
      <c r="AY2296" s="95">
        <v>11619539.334472699</v>
      </c>
      <c r="AZ2296" s="95">
        <v>8503951.0909423791</v>
      </c>
      <c r="BA2296" s="95">
        <v>8901541.9305419903</v>
      </c>
      <c r="BB2296" s="95">
        <v>0</v>
      </c>
      <c r="BC2296" s="95">
        <v>3705538.4434204102</v>
      </c>
      <c r="BD2296" s="95">
        <v>1284348.06375122</v>
      </c>
      <c r="BE2296" s="95">
        <v>0</v>
      </c>
      <c r="BF2296" s="95">
        <v>348901.854896545</v>
      </c>
      <c r="BG2296" s="95">
        <v>34832198.874511696</v>
      </c>
      <c r="BH2296" s="95">
        <v>6541887.9317627</v>
      </c>
      <c r="BI2296" s="95">
        <v>0</v>
      </c>
      <c r="BJ2296" s="95">
        <v>3636862.0055236798</v>
      </c>
      <c r="BK2296" s="95">
        <v>2377894.8083496098</v>
      </c>
      <c r="BL2296" s="95">
        <v>0</v>
      </c>
      <c r="BM2296" s="95">
        <v>34023.627126216903</v>
      </c>
      <c r="BN2296" s="95">
        <v>0</v>
      </c>
      <c r="BO2296" s="95">
        <v>0</v>
      </c>
      <c r="BP2296" s="95">
        <v>0</v>
      </c>
      <c r="BQ2296" s="95">
        <v>0</v>
      </c>
      <c r="BR2296" s="95">
        <v>3569717.9614563002</v>
      </c>
      <c r="BS2296" s="95">
        <v>3086211.53988647</v>
      </c>
      <c r="BT2296" s="95">
        <v>1731481.39431763</v>
      </c>
      <c r="BU2296" s="95">
        <v>0</v>
      </c>
      <c r="BV2296" s="95">
        <v>1798327.62609863</v>
      </c>
      <c r="BW2296" s="95">
        <v>149549.17211723301</v>
      </c>
      <c r="BX2296" s="95">
        <v>0</v>
      </c>
      <c r="BY2296" s="95">
        <v>0</v>
      </c>
      <c r="BZ2296" s="95">
        <v>0</v>
      </c>
      <c r="CA2296" s="95">
        <v>75581.260297775298</v>
      </c>
      <c r="CB2296" s="95">
        <v>4679743.4927368201</v>
      </c>
      <c r="CC2296" s="95">
        <v>37212777.317382798</v>
      </c>
      <c r="CD2296" s="95">
        <v>10182617.4775391</v>
      </c>
      <c r="CE2296" s="95">
        <v>1290.40464261174</v>
      </c>
      <c r="CF2296" s="95">
        <v>226976.84793281599</v>
      </c>
      <c r="CG2296" s="95">
        <v>1626865.58320618</v>
      </c>
      <c r="CH2296" s="95">
        <v>0</v>
      </c>
      <c r="CI2296" s="95">
        <v>76867.041075706496</v>
      </c>
      <c r="CJ2296" s="95">
        <v>4891760.3440551804</v>
      </c>
      <c r="CK2296" s="95">
        <v>38809126.001953103</v>
      </c>
      <c r="CL2296" s="95">
        <v>10333484.037353501</v>
      </c>
      <c r="CM2296" s="160">
        <v>122187.95864200599</v>
      </c>
      <c r="CN2296" s="160">
        <v>18859734.6477051</v>
      </c>
      <c r="CO2296" s="160">
        <v>73782283.561523393</v>
      </c>
      <c r="CP2296" s="95">
        <v>10333484.037353501</v>
      </c>
      <c r="CQ2296" s="95">
        <v>0</v>
      </c>
      <c r="CR2296" s="95">
        <v>0</v>
      </c>
      <c r="CS2296" s="95">
        <v>0</v>
      </c>
      <c r="CT2296" s="95">
        <v>0</v>
      </c>
      <c r="CU2296" s="161">
        <v>4906720.3406696357</v>
      </c>
      <c r="CV2296" s="161">
        <v>38839642.900588974</v>
      </c>
    </row>
    <row r="2297" spans="1:100" x14ac:dyDescent="0.2">
      <c r="A2297" s="94" t="s">
        <v>188</v>
      </c>
      <c r="B2297" s="96">
        <v>39600</v>
      </c>
      <c r="C2297" s="95">
        <v>59114.5477032661</v>
      </c>
      <c r="D2297" s="95">
        <v>3.8580261319875699</v>
      </c>
      <c r="E2297" s="95">
        <v>16343.725332379299</v>
      </c>
      <c r="F2297" s="95">
        <v>0</v>
      </c>
      <c r="G2297" s="95">
        <v>1012.13879036158</v>
      </c>
      <c r="H2297" s="95">
        <v>269.01331060752301</v>
      </c>
      <c r="I2297" s="95">
        <v>0</v>
      </c>
      <c r="J2297" s="95">
        <v>39065.561836242698</v>
      </c>
      <c r="K2297" s="95">
        <v>7005.1759256124496</v>
      </c>
      <c r="L2297" s="95">
        <v>13122.769649863199</v>
      </c>
      <c r="M2297" s="95">
        <v>28935.266400098801</v>
      </c>
      <c r="N2297" s="95">
        <v>7388.4853640198698</v>
      </c>
      <c r="O2297" s="95">
        <v>23382.720665454901</v>
      </c>
      <c r="P2297" s="95">
        <v>0</v>
      </c>
      <c r="Q2297" s="95">
        <v>4563.6717624068297</v>
      </c>
      <c r="R2297" s="95">
        <v>1039.51874384284</v>
      </c>
      <c r="S2297" s="95">
        <v>0</v>
      </c>
      <c r="T2297" s="95">
        <v>276.50854013487702</v>
      </c>
      <c r="U2297" s="95">
        <v>46023.0241827965</v>
      </c>
      <c r="V2297" s="95">
        <v>3317383.7586669899</v>
      </c>
      <c r="W2297" s="95">
        <v>197.66646768339001</v>
      </c>
      <c r="X2297" s="95">
        <v>1347495.5728759801</v>
      </c>
      <c r="Y2297" s="95">
        <v>820404.34544372605</v>
      </c>
      <c r="Z2297" s="95">
        <v>186943.01609230001</v>
      </c>
      <c r="AA2297" s="95">
        <v>37636.7219319344</v>
      </c>
      <c r="AB2297" s="95">
        <v>0</v>
      </c>
      <c r="AC2297" s="95">
        <v>13231153.232177701</v>
      </c>
      <c r="AD2297" s="95">
        <v>1049578.70487976</v>
      </c>
      <c r="AE2297" s="95">
        <v>547882.83723449695</v>
      </c>
      <c r="AF2297" s="95">
        <v>1400513.3260345501</v>
      </c>
      <c r="AG2297" s="95">
        <v>1132007.9542694101</v>
      </c>
      <c r="AH2297" s="95">
        <v>1116305.64076233</v>
      </c>
      <c r="AI2297" s="95">
        <v>0</v>
      </c>
      <c r="AJ2297" s="95">
        <v>472729.60801696801</v>
      </c>
      <c r="AK2297" s="95">
        <v>179182.03225898699</v>
      </c>
      <c r="AL2297" s="95">
        <v>0</v>
      </c>
      <c r="AM2297" s="95">
        <v>45286.517510414102</v>
      </c>
      <c r="AN2297" s="95">
        <v>14172744.4798584</v>
      </c>
      <c r="AO2297" s="95">
        <v>27073581.271972701</v>
      </c>
      <c r="AP2297" s="95">
        <v>1649.9140553325401</v>
      </c>
      <c r="AQ2297" s="95">
        <v>10411614.644043</v>
      </c>
      <c r="AR2297" s="95">
        <v>0</v>
      </c>
      <c r="AS2297" s="95">
        <v>1343582.4745330799</v>
      </c>
      <c r="AT2297" s="95">
        <v>271839.57434082002</v>
      </c>
      <c r="AU2297" s="95">
        <v>0</v>
      </c>
      <c r="AV2297" s="95">
        <v>33195382.2351074</v>
      </c>
      <c r="AW2297" s="95">
        <v>2873696.0036926302</v>
      </c>
      <c r="AX2297" s="95">
        <v>4784654.2173461895</v>
      </c>
      <c r="AY2297" s="95">
        <v>11613421.888916001</v>
      </c>
      <c r="AZ2297" s="95">
        <v>8468968.9184570294</v>
      </c>
      <c r="BA2297" s="95">
        <v>8998655.32666016</v>
      </c>
      <c r="BB2297" s="95">
        <v>0</v>
      </c>
      <c r="BC2297" s="95">
        <v>3675096.1569519001</v>
      </c>
      <c r="BD2297" s="95">
        <v>1290480.59500122</v>
      </c>
      <c r="BE2297" s="95">
        <v>0</v>
      </c>
      <c r="BF2297" s="95">
        <v>336047.12399673503</v>
      </c>
      <c r="BG2297" s="95">
        <v>35821523.040527299</v>
      </c>
      <c r="BH2297" s="95">
        <v>6679766.0473022498</v>
      </c>
      <c r="BI2297" s="95">
        <v>0</v>
      </c>
      <c r="BJ2297" s="95">
        <v>3520494.4862976102</v>
      </c>
      <c r="BK2297" s="95">
        <v>2316580.5603332501</v>
      </c>
      <c r="BL2297" s="95">
        <v>0</v>
      </c>
      <c r="BM2297" s="95">
        <v>29186.768141746499</v>
      </c>
      <c r="BN2297" s="95">
        <v>0</v>
      </c>
      <c r="BO2297" s="95">
        <v>0</v>
      </c>
      <c r="BP2297" s="95">
        <v>0</v>
      </c>
      <c r="BQ2297" s="95">
        <v>0</v>
      </c>
      <c r="BR2297" s="95">
        <v>3578398.45202637</v>
      </c>
      <c r="BS2297" s="95">
        <v>3066182.0588684101</v>
      </c>
      <c r="BT2297" s="95">
        <v>1750266.6947479199</v>
      </c>
      <c r="BU2297" s="95">
        <v>0</v>
      </c>
      <c r="BV2297" s="95">
        <v>1781266.5225830099</v>
      </c>
      <c r="BW2297" s="95">
        <v>150666.068630219</v>
      </c>
      <c r="BX2297" s="95">
        <v>0</v>
      </c>
      <c r="BY2297" s="95">
        <v>0</v>
      </c>
      <c r="BZ2297" s="95">
        <v>0</v>
      </c>
      <c r="CA2297" s="95">
        <v>75548.212126731902</v>
      </c>
      <c r="CB2297" s="95">
        <v>4660389.4294433603</v>
      </c>
      <c r="CC2297" s="95">
        <v>37410831.168945298</v>
      </c>
      <c r="CD2297" s="95">
        <v>10202218.396484399</v>
      </c>
      <c r="CE2297" s="95">
        <v>1279.4171276986599</v>
      </c>
      <c r="CF2297" s="95">
        <v>224811.10764694199</v>
      </c>
      <c r="CG2297" s="95">
        <v>1627761.6336059601</v>
      </c>
      <c r="CH2297" s="95">
        <v>0</v>
      </c>
      <c r="CI2297" s="95">
        <v>76834.835708618193</v>
      </c>
      <c r="CJ2297" s="95">
        <v>4885539.33056641</v>
      </c>
      <c r="CK2297" s="95">
        <v>39040127.830566399</v>
      </c>
      <c r="CL2297" s="95">
        <v>10353275.569213901</v>
      </c>
      <c r="CM2297" s="160">
        <v>122683.84418487499</v>
      </c>
      <c r="CN2297" s="160">
        <v>19050151.8591309</v>
      </c>
      <c r="CO2297" s="160">
        <v>74852184.990234405</v>
      </c>
      <c r="CP2297" s="95">
        <v>10353275.569213901</v>
      </c>
      <c r="CQ2297" s="95">
        <v>0</v>
      </c>
      <c r="CR2297" s="95">
        <v>0</v>
      </c>
      <c r="CS2297" s="95">
        <v>0</v>
      </c>
      <c r="CT2297" s="95">
        <v>0</v>
      </c>
      <c r="CU2297" s="161">
        <v>4885200.5370903024</v>
      </c>
      <c r="CV2297" s="161">
        <v>39038592.802551255</v>
      </c>
    </row>
    <row r="2298" spans="1:100" x14ac:dyDescent="0.2">
      <c r="A2298" s="94" t="s">
        <v>188</v>
      </c>
      <c r="B2298" s="96">
        <v>39692</v>
      </c>
      <c r="C2298" s="95">
        <v>59972.303998470299</v>
      </c>
      <c r="D2298" s="95">
        <v>6.76469346694648</v>
      </c>
      <c r="E2298" s="95">
        <v>15660.784190058699</v>
      </c>
      <c r="F2298" s="95">
        <v>0</v>
      </c>
      <c r="G2298" s="95">
        <v>1064.2819390147899</v>
      </c>
      <c r="H2298" s="95">
        <v>232.066970851272</v>
      </c>
      <c r="I2298" s="95">
        <v>0</v>
      </c>
      <c r="J2298" s="95">
        <v>40406.551980972297</v>
      </c>
      <c r="K2298" s="95">
        <v>5940.8810250759097</v>
      </c>
      <c r="L2298" s="95">
        <v>12750.0058168173</v>
      </c>
      <c r="M2298" s="95">
        <v>29064.033481836301</v>
      </c>
      <c r="N2298" s="95">
        <v>7292.4585274457904</v>
      </c>
      <c r="O2298" s="95">
        <v>23694.150471210502</v>
      </c>
      <c r="P2298" s="95">
        <v>0</v>
      </c>
      <c r="Q2298" s="95">
        <v>4497.0322450399399</v>
      </c>
      <c r="R2298" s="95">
        <v>1060.02026613057</v>
      </c>
      <c r="S2298" s="95">
        <v>0</v>
      </c>
      <c r="T2298" s="95">
        <v>266.93984859064199</v>
      </c>
      <c r="U2298" s="95">
        <v>46395.092736721002</v>
      </c>
      <c r="V2298" s="95">
        <v>3391259.0845947298</v>
      </c>
      <c r="W2298" s="95">
        <v>486.83546857163299</v>
      </c>
      <c r="X2298" s="95">
        <v>1282766.4515991199</v>
      </c>
      <c r="Y2298" s="95">
        <v>790117.05989074695</v>
      </c>
      <c r="Z2298" s="95">
        <v>192465.291784286</v>
      </c>
      <c r="AA2298" s="95">
        <v>33355.125123024001</v>
      </c>
      <c r="AB2298" s="95">
        <v>0</v>
      </c>
      <c r="AC2298" s="95">
        <v>13565878.541381801</v>
      </c>
      <c r="AD2298" s="95">
        <v>886036.88110351597</v>
      </c>
      <c r="AE2298" s="95">
        <v>535688.63180542004</v>
      </c>
      <c r="AF2298" s="95">
        <v>1409323.86349487</v>
      </c>
      <c r="AG2298" s="95">
        <v>1116033.3666687</v>
      </c>
      <c r="AH2298" s="95">
        <v>1127558.0570220901</v>
      </c>
      <c r="AI2298" s="95">
        <v>0</v>
      </c>
      <c r="AJ2298" s="95">
        <v>463860.32126617403</v>
      </c>
      <c r="AK2298" s="95">
        <v>178888.38557815601</v>
      </c>
      <c r="AL2298" s="95">
        <v>0</v>
      </c>
      <c r="AM2298" s="95">
        <v>44643.100407123602</v>
      </c>
      <c r="AN2298" s="95">
        <v>14435136.537841801</v>
      </c>
      <c r="AO2298" s="95">
        <v>27968885.793457001</v>
      </c>
      <c r="AP2298" s="95">
        <v>4410.7594458460799</v>
      </c>
      <c r="AQ2298" s="95">
        <v>9979879.80078125</v>
      </c>
      <c r="AR2298" s="95">
        <v>0</v>
      </c>
      <c r="AS2298" s="95">
        <v>1411341.37742615</v>
      </c>
      <c r="AT2298" s="95">
        <v>240570.585559845</v>
      </c>
      <c r="AU2298" s="95">
        <v>0</v>
      </c>
      <c r="AV2298" s="95">
        <v>34401934.223144501</v>
      </c>
      <c r="AW2298" s="95">
        <v>2473078.2149352999</v>
      </c>
      <c r="AX2298" s="95">
        <v>4712263.2601928702</v>
      </c>
      <c r="AY2298" s="95">
        <v>11868331.385131801</v>
      </c>
      <c r="AZ2298" s="95">
        <v>8405117.6512451209</v>
      </c>
      <c r="BA2298" s="95">
        <v>9214565.5441894494</v>
      </c>
      <c r="BB2298" s="95">
        <v>0</v>
      </c>
      <c r="BC2298" s="95">
        <v>3628068.5759277302</v>
      </c>
      <c r="BD2298" s="95">
        <v>1303499.13648987</v>
      </c>
      <c r="BE2298" s="95">
        <v>0</v>
      </c>
      <c r="BF2298" s="95">
        <v>333459.72294616699</v>
      </c>
      <c r="BG2298" s="95">
        <v>36968158.1181641</v>
      </c>
      <c r="BH2298" s="95">
        <v>6848405.0492553702</v>
      </c>
      <c r="BI2298" s="95">
        <v>0</v>
      </c>
      <c r="BJ2298" s="95">
        <v>3369880.7170104999</v>
      </c>
      <c r="BK2298" s="95">
        <v>2237743.6271972698</v>
      </c>
      <c r="BL2298" s="95">
        <v>0</v>
      </c>
      <c r="BM2298" s="95">
        <v>26566.9775533676</v>
      </c>
      <c r="BN2298" s="95">
        <v>0</v>
      </c>
      <c r="BO2298" s="95">
        <v>0</v>
      </c>
      <c r="BP2298" s="95">
        <v>0</v>
      </c>
      <c r="BQ2298" s="95">
        <v>0</v>
      </c>
      <c r="BR2298" s="95">
        <v>3643398.6794433598</v>
      </c>
      <c r="BS2298" s="95">
        <v>3037382.3713684101</v>
      </c>
      <c r="BT2298" s="95">
        <v>1791337.69236755</v>
      </c>
      <c r="BU2298" s="95">
        <v>0</v>
      </c>
      <c r="BV2298" s="95">
        <v>1761570.4737853999</v>
      </c>
      <c r="BW2298" s="95">
        <v>152805.96677780201</v>
      </c>
      <c r="BX2298" s="95">
        <v>0</v>
      </c>
      <c r="BY2298" s="95">
        <v>0</v>
      </c>
      <c r="BZ2298" s="95">
        <v>0</v>
      </c>
      <c r="CA2298" s="95">
        <v>75582.286277770996</v>
      </c>
      <c r="CB2298" s="95">
        <v>4661660.5895385696</v>
      </c>
      <c r="CC2298" s="95">
        <v>37846623.732910201</v>
      </c>
      <c r="CD2298" s="95">
        <v>10217906.903930699</v>
      </c>
      <c r="CE2298" s="95">
        <v>1299.40004131198</v>
      </c>
      <c r="CF2298" s="95">
        <v>225172.64652633699</v>
      </c>
      <c r="CG2298" s="95">
        <v>1655168.7425994901</v>
      </c>
      <c r="CH2298" s="95">
        <v>0</v>
      </c>
      <c r="CI2298" s="95">
        <v>76879.272380828901</v>
      </c>
      <c r="CJ2298" s="95">
        <v>4894951.1636352502</v>
      </c>
      <c r="CK2298" s="95">
        <v>39505839.980468802</v>
      </c>
      <c r="CL2298" s="95">
        <v>10371781.8781738</v>
      </c>
      <c r="CM2298" s="160">
        <v>123059.894898415</v>
      </c>
      <c r="CN2298" s="160">
        <v>19280851.885253899</v>
      </c>
      <c r="CO2298" s="160">
        <v>76363670.752929702</v>
      </c>
      <c r="CP2298" s="95">
        <v>10371781.8781738</v>
      </c>
      <c r="CQ2298" s="95">
        <v>0</v>
      </c>
      <c r="CR2298" s="95">
        <v>0</v>
      </c>
      <c r="CS2298" s="95">
        <v>0</v>
      </c>
      <c r="CT2298" s="95">
        <v>0</v>
      </c>
      <c r="CU2298" s="161">
        <v>4886833.2360649062</v>
      </c>
      <c r="CV2298" s="161">
        <v>39501792.475509688</v>
      </c>
    </row>
    <row r="2299" spans="1:100" x14ac:dyDescent="0.2">
      <c r="A2299" s="94" t="s">
        <v>188</v>
      </c>
      <c r="B2299" s="96">
        <v>39783</v>
      </c>
      <c r="C2299" s="95">
        <v>59937.2754211426</v>
      </c>
      <c r="D2299" s="95">
        <v>5.2314084489480601</v>
      </c>
      <c r="E2299" s="95">
        <v>14959.4165164232</v>
      </c>
      <c r="F2299" s="95">
        <v>0</v>
      </c>
      <c r="G2299" s="95">
        <v>1121.72190852463</v>
      </c>
      <c r="H2299" s="95">
        <v>189.506451837718</v>
      </c>
      <c r="I2299" s="95">
        <v>0</v>
      </c>
      <c r="J2299" s="95">
        <v>41553.748988628402</v>
      </c>
      <c r="K2299" s="95">
        <v>5060.6343934535998</v>
      </c>
      <c r="L2299" s="95">
        <v>12170.666691660899</v>
      </c>
      <c r="M2299" s="95">
        <v>28835.194748878501</v>
      </c>
      <c r="N2299" s="95">
        <v>7166.34562236071</v>
      </c>
      <c r="O2299" s="95">
        <v>23888.101355791099</v>
      </c>
      <c r="P2299" s="95">
        <v>0</v>
      </c>
      <c r="Q2299" s="95">
        <v>4435.11726826429</v>
      </c>
      <c r="R2299" s="95">
        <v>1068.83246716857</v>
      </c>
      <c r="S2299" s="95">
        <v>0</v>
      </c>
      <c r="T2299" s="95">
        <v>265.88830719515698</v>
      </c>
      <c r="U2299" s="95">
        <v>46650.866080284097</v>
      </c>
      <c r="V2299" s="95">
        <v>3356361.5045471201</v>
      </c>
      <c r="W2299" s="95">
        <v>438.29662507027399</v>
      </c>
      <c r="X2299" s="95">
        <v>1237046.52644348</v>
      </c>
      <c r="Y2299" s="95">
        <v>769773.94770813</v>
      </c>
      <c r="Z2299" s="95">
        <v>200409.91676521301</v>
      </c>
      <c r="AA2299" s="95">
        <v>26041.3934979439</v>
      </c>
      <c r="AB2299" s="95">
        <v>0</v>
      </c>
      <c r="AC2299" s="95">
        <v>13697609.7807617</v>
      </c>
      <c r="AD2299" s="95">
        <v>723418.34432220506</v>
      </c>
      <c r="AE2299" s="95">
        <v>511957.19421386701</v>
      </c>
      <c r="AF2299" s="95">
        <v>1396847.30027771</v>
      </c>
      <c r="AG2299" s="95">
        <v>1095366.2439270001</v>
      </c>
      <c r="AH2299" s="95">
        <v>1135572.4804992699</v>
      </c>
      <c r="AI2299" s="95">
        <v>0</v>
      </c>
      <c r="AJ2299" s="95">
        <v>454101.72066879302</v>
      </c>
      <c r="AK2299" s="95">
        <v>181681.38547515901</v>
      </c>
      <c r="AL2299" s="95">
        <v>0</v>
      </c>
      <c r="AM2299" s="95">
        <v>44267.346524715402</v>
      </c>
      <c r="AN2299" s="95">
        <v>14458860.720336899</v>
      </c>
      <c r="AO2299" s="95">
        <v>27918035.8127441</v>
      </c>
      <c r="AP2299" s="95">
        <v>4044.0526058375799</v>
      </c>
      <c r="AQ2299" s="95">
        <v>9572318.5651855506</v>
      </c>
      <c r="AR2299" s="95">
        <v>0</v>
      </c>
      <c r="AS2299" s="95">
        <v>1485531.15498352</v>
      </c>
      <c r="AT2299" s="95">
        <v>188888.39160156299</v>
      </c>
      <c r="AU2299" s="95">
        <v>0</v>
      </c>
      <c r="AV2299" s="95">
        <v>35386586.184570298</v>
      </c>
      <c r="AW2299" s="95">
        <v>2041310.6903991699</v>
      </c>
      <c r="AX2299" s="95">
        <v>4533436.6377563505</v>
      </c>
      <c r="AY2299" s="95">
        <v>11841557.7116699</v>
      </c>
      <c r="AZ2299" s="95">
        <v>8303998.1976318397</v>
      </c>
      <c r="BA2299" s="95">
        <v>9324280.1855468806</v>
      </c>
      <c r="BB2299" s="95">
        <v>0</v>
      </c>
      <c r="BC2299" s="95">
        <v>3563242.5480956999</v>
      </c>
      <c r="BD2299" s="95">
        <v>1334527.85635376</v>
      </c>
      <c r="BE2299" s="95">
        <v>0</v>
      </c>
      <c r="BF2299" s="95">
        <v>335972.690002441</v>
      </c>
      <c r="BG2299" s="95">
        <v>37486810.777832001</v>
      </c>
      <c r="BH2299" s="95">
        <v>6921189.58740234</v>
      </c>
      <c r="BI2299" s="95">
        <v>0</v>
      </c>
      <c r="BJ2299" s="95">
        <v>3288538.3838195801</v>
      </c>
      <c r="BK2299" s="95">
        <v>2193435.9999389602</v>
      </c>
      <c r="BL2299" s="95">
        <v>0</v>
      </c>
      <c r="BM2299" s="95">
        <v>18452.853845596299</v>
      </c>
      <c r="BN2299" s="95">
        <v>0</v>
      </c>
      <c r="BO2299" s="95">
        <v>0</v>
      </c>
      <c r="BP2299" s="95">
        <v>0</v>
      </c>
      <c r="BQ2299" s="95">
        <v>0</v>
      </c>
      <c r="BR2299" s="95">
        <v>3647676.4094543499</v>
      </c>
      <c r="BS2299" s="95">
        <v>3003266.2901001</v>
      </c>
      <c r="BT2299" s="95">
        <v>1812665.46542358</v>
      </c>
      <c r="BU2299" s="95">
        <v>0</v>
      </c>
      <c r="BV2299" s="95">
        <v>1743145.3256378199</v>
      </c>
      <c r="BW2299" s="95">
        <v>154051.45831489601</v>
      </c>
      <c r="BX2299" s="95">
        <v>0</v>
      </c>
      <c r="BY2299" s="95">
        <v>0</v>
      </c>
      <c r="BZ2299" s="95">
        <v>0</v>
      </c>
      <c r="CA2299" s="95">
        <v>74854.582802772493</v>
      </c>
      <c r="CB2299" s="95">
        <v>4593286.2750854502</v>
      </c>
      <c r="CC2299" s="95">
        <v>37447570.445800804</v>
      </c>
      <c r="CD2299" s="95">
        <v>10203362.3392334</v>
      </c>
      <c r="CE2299" s="95">
        <v>1307.4226711690401</v>
      </c>
      <c r="CF2299" s="95">
        <v>227422.66431808501</v>
      </c>
      <c r="CG2299" s="95">
        <v>1679051.0751342799</v>
      </c>
      <c r="CH2299" s="95">
        <v>0</v>
      </c>
      <c r="CI2299" s="95">
        <v>76162.215399742097</v>
      </c>
      <c r="CJ2299" s="95">
        <v>4821550.83410645</v>
      </c>
      <c r="CK2299" s="95">
        <v>39122986.356445298</v>
      </c>
      <c r="CL2299" s="95">
        <v>10359251.888549799</v>
      </c>
      <c r="CM2299" s="160">
        <v>122668.134189606</v>
      </c>
      <c r="CN2299" s="160">
        <v>19319286.846923798</v>
      </c>
      <c r="CO2299" s="160">
        <v>76662644.681640595</v>
      </c>
      <c r="CP2299" s="95">
        <v>10359251.888549799</v>
      </c>
      <c r="CQ2299" s="95">
        <v>0</v>
      </c>
      <c r="CR2299" s="95">
        <v>0</v>
      </c>
      <c r="CS2299" s="95">
        <v>0</v>
      </c>
      <c r="CT2299" s="95">
        <v>0</v>
      </c>
      <c r="CU2299" s="161">
        <v>4820708.9394035349</v>
      </c>
      <c r="CV2299" s="161">
        <v>39126621.520935081</v>
      </c>
    </row>
    <row r="2300" spans="1:100" x14ac:dyDescent="0.2">
      <c r="A2300" s="94" t="s">
        <v>188</v>
      </c>
      <c r="B2300" s="96">
        <v>39873</v>
      </c>
      <c r="C2300" s="95">
        <v>60554.3851265907</v>
      </c>
      <c r="D2300" s="95">
        <v>3.2444647309894199</v>
      </c>
      <c r="E2300" s="95">
        <v>14317.3217580318</v>
      </c>
      <c r="F2300" s="95">
        <v>0</v>
      </c>
      <c r="G2300" s="95">
        <v>1159.1066193878701</v>
      </c>
      <c r="H2300" s="95">
        <v>153.501074772328</v>
      </c>
      <c r="I2300" s="95">
        <v>0</v>
      </c>
      <c r="J2300" s="95">
        <v>42731.305148124702</v>
      </c>
      <c r="K2300" s="95">
        <v>4186.7288693785704</v>
      </c>
      <c r="L2300" s="95">
        <v>11899.5850844383</v>
      </c>
      <c r="M2300" s="95">
        <v>28873.937979459799</v>
      </c>
      <c r="N2300" s="95">
        <v>7055.1062883734703</v>
      </c>
      <c r="O2300" s="95">
        <v>24156.655296564099</v>
      </c>
      <c r="P2300" s="95">
        <v>0</v>
      </c>
      <c r="Q2300" s="95">
        <v>4381.0071312189102</v>
      </c>
      <c r="R2300" s="95">
        <v>1079.41693885624</v>
      </c>
      <c r="S2300" s="95">
        <v>0</v>
      </c>
      <c r="T2300" s="95">
        <v>259.93056011944998</v>
      </c>
      <c r="U2300" s="95">
        <v>46885.3420753479</v>
      </c>
      <c r="V2300" s="95">
        <v>3377373.74145508</v>
      </c>
      <c r="W2300" s="95">
        <v>326.832378383726</v>
      </c>
      <c r="X2300" s="95">
        <v>1178414.3440704299</v>
      </c>
      <c r="Y2300" s="95">
        <v>737847.58720397903</v>
      </c>
      <c r="Z2300" s="95">
        <v>200928.07504463199</v>
      </c>
      <c r="AA2300" s="95">
        <v>21824.945675373099</v>
      </c>
      <c r="AB2300" s="95">
        <v>0</v>
      </c>
      <c r="AC2300" s="95">
        <v>14034149.8752441</v>
      </c>
      <c r="AD2300" s="95">
        <v>564118.28369140602</v>
      </c>
      <c r="AE2300" s="95">
        <v>491932.28085708601</v>
      </c>
      <c r="AF2300" s="95">
        <v>1404074.23350525</v>
      </c>
      <c r="AG2300" s="95">
        <v>1071155.90034485</v>
      </c>
      <c r="AH2300" s="95">
        <v>1150748.46035767</v>
      </c>
      <c r="AI2300" s="95">
        <v>0</v>
      </c>
      <c r="AJ2300" s="95">
        <v>444845.00037002598</v>
      </c>
      <c r="AK2300" s="95">
        <v>180301.94659614601</v>
      </c>
      <c r="AL2300" s="95">
        <v>0</v>
      </c>
      <c r="AM2300" s="95">
        <v>43102.2871966362</v>
      </c>
      <c r="AN2300" s="95">
        <v>14577300.3863525</v>
      </c>
      <c r="AO2300" s="95">
        <v>28299327.839599598</v>
      </c>
      <c r="AP2300" s="95">
        <v>2830.9812170565101</v>
      </c>
      <c r="AQ2300" s="95">
        <v>9164936.0629882794</v>
      </c>
      <c r="AR2300" s="95">
        <v>0</v>
      </c>
      <c r="AS2300" s="95">
        <v>1497737.5082855199</v>
      </c>
      <c r="AT2300" s="95">
        <v>159020.96438598601</v>
      </c>
      <c r="AU2300" s="95">
        <v>0</v>
      </c>
      <c r="AV2300" s="95">
        <v>36469264.643066399</v>
      </c>
      <c r="AW2300" s="95">
        <v>1599792.78796387</v>
      </c>
      <c r="AX2300" s="95">
        <v>4388573.6046752902</v>
      </c>
      <c r="AY2300" s="95">
        <v>11861633.2730713</v>
      </c>
      <c r="AZ2300" s="95">
        <v>8138488.6766967801</v>
      </c>
      <c r="BA2300" s="95">
        <v>9499519.5325927697</v>
      </c>
      <c r="BB2300" s="95">
        <v>0</v>
      </c>
      <c r="BC2300" s="95">
        <v>3500106.2785644499</v>
      </c>
      <c r="BD2300" s="95">
        <v>1329281.4511718799</v>
      </c>
      <c r="BE2300" s="95">
        <v>0</v>
      </c>
      <c r="BF2300" s="95">
        <v>325515.25613784802</v>
      </c>
      <c r="BG2300" s="95">
        <v>37993731.525878899</v>
      </c>
      <c r="BH2300" s="95">
        <v>6969674.5460815402</v>
      </c>
      <c r="BI2300" s="95">
        <v>0</v>
      </c>
      <c r="BJ2300" s="95">
        <v>3167431.1733093299</v>
      </c>
      <c r="BK2300" s="95">
        <v>2102749.2434692401</v>
      </c>
      <c r="BL2300" s="95">
        <v>0</v>
      </c>
      <c r="BM2300" s="95">
        <v>17553.597794055899</v>
      </c>
      <c r="BN2300" s="95">
        <v>0</v>
      </c>
      <c r="BO2300" s="95">
        <v>0</v>
      </c>
      <c r="BP2300" s="95">
        <v>0</v>
      </c>
      <c r="BQ2300" s="95">
        <v>0</v>
      </c>
      <c r="BR2300" s="95">
        <v>3615450.0677185101</v>
      </c>
      <c r="BS2300" s="95">
        <v>2935087.7128601102</v>
      </c>
      <c r="BT2300" s="95">
        <v>1846265.44465637</v>
      </c>
      <c r="BU2300" s="95">
        <v>0</v>
      </c>
      <c r="BV2300" s="95">
        <v>1717789.2792511</v>
      </c>
      <c r="BW2300" s="95">
        <v>153935.90507316601</v>
      </c>
      <c r="BX2300" s="95">
        <v>0</v>
      </c>
      <c r="BY2300" s="95">
        <v>0</v>
      </c>
      <c r="BZ2300" s="95">
        <v>0</v>
      </c>
      <c r="CA2300" s="95">
        <v>74890.428895950303</v>
      </c>
      <c r="CB2300" s="95">
        <v>4561415.07849121</v>
      </c>
      <c r="CC2300" s="95">
        <v>37505729.5869141</v>
      </c>
      <c r="CD2300" s="95">
        <v>10143842.9885254</v>
      </c>
      <c r="CE2300" s="95">
        <v>1316.7737310975799</v>
      </c>
      <c r="CF2300" s="95">
        <v>223146.90167236299</v>
      </c>
      <c r="CG2300" s="95">
        <v>1649089.9429779099</v>
      </c>
      <c r="CH2300" s="95">
        <v>0</v>
      </c>
      <c r="CI2300" s="95">
        <v>76203.349685668902</v>
      </c>
      <c r="CJ2300" s="95">
        <v>4787146.06066895</v>
      </c>
      <c r="CK2300" s="95">
        <v>39163011.783691399</v>
      </c>
      <c r="CL2300" s="95">
        <v>10298205.0314941</v>
      </c>
      <c r="CM2300" s="160">
        <v>122860.03527832001</v>
      </c>
      <c r="CN2300" s="160">
        <v>19382267.068115201</v>
      </c>
      <c r="CO2300" s="160">
        <v>77147253.659179702</v>
      </c>
      <c r="CP2300" s="95">
        <v>10298205.0314941</v>
      </c>
      <c r="CQ2300" s="95">
        <v>0</v>
      </c>
      <c r="CR2300" s="95">
        <v>0</v>
      </c>
      <c r="CS2300" s="95">
        <v>0</v>
      </c>
      <c r="CT2300" s="95">
        <v>0</v>
      </c>
      <c r="CU2300" s="161">
        <v>4784561.9801635733</v>
      </c>
      <c r="CV2300" s="161">
        <v>39154819.529892012</v>
      </c>
    </row>
    <row r="2301" spans="1:100" x14ac:dyDescent="0.2">
      <c r="A2301" s="94" t="s">
        <v>188</v>
      </c>
      <c r="B2301" s="96">
        <v>39965</v>
      </c>
      <c r="C2301" s="95">
        <v>61570.4605174065</v>
      </c>
      <c r="D2301" s="95">
        <v>4.8074188319733402</v>
      </c>
      <c r="E2301" s="95">
        <v>13563.5599522591</v>
      </c>
      <c r="F2301" s="95">
        <v>0</v>
      </c>
      <c r="G2301" s="95">
        <v>1197.35756847262</v>
      </c>
      <c r="H2301" s="95">
        <v>129.03574403002901</v>
      </c>
      <c r="I2301" s="95">
        <v>0</v>
      </c>
      <c r="J2301" s="95">
        <v>43866.970520019502</v>
      </c>
      <c r="K2301" s="95">
        <v>3306.2526546418699</v>
      </c>
      <c r="L2301" s="95">
        <v>11838.4523340464</v>
      </c>
      <c r="M2301" s="95">
        <v>29116.387961864501</v>
      </c>
      <c r="N2301" s="95">
        <v>6895.8089081049002</v>
      </c>
      <c r="O2301" s="95">
        <v>24585.979283332799</v>
      </c>
      <c r="P2301" s="95">
        <v>0</v>
      </c>
      <c r="Q2301" s="95">
        <v>4375.9731574058496</v>
      </c>
      <c r="R2301" s="95">
        <v>1090.27649500966</v>
      </c>
      <c r="S2301" s="95">
        <v>0</v>
      </c>
      <c r="T2301" s="95">
        <v>274.93733014538901</v>
      </c>
      <c r="U2301" s="95">
        <v>47107.651538372003</v>
      </c>
      <c r="V2301" s="95">
        <v>3424902.3866577102</v>
      </c>
      <c r="W2301" s="95">
        <v>547.541686423123</v>
      </c>
      <c r="X2301" s="95">
        <v>1110241.00486755</v>
      </c>
      <c r="Y2301" s="95">
        <v>693593.90889740002</v>
      </c>
      <c r="Z2301" s="95">
        <v>205960.358791351</v>
      </c>
      <c r="AA2301" s="95">
        <v>16998.6327500343</v>
      </c>
      <c r="AB2301" s="95">
        <v>0</v>
      </c>
      <c r="AC2301" s="95">
        <v>14316174.8939209</v>
      </c>
      <c r="AD2301" s="95">
        <v>427860.50839996297</v>
      </c>
      <c r="AE2301" s="95">
        <v>488008.59164810198</v>
      </c>
      <c r="AF2301" s="95">
        <v>1416800.1062316899</v>
      </c>
      <c r="AG2301" s="95">
        <v>1037584.3764267</v>
      </c>
      <c r="AH2301" s="95">
        <v>1156278.77124023</v>
      </c>
      <c r="AI2301" s="95">
        <v>0</v>
      </c>
      <c r="AJ2301" s="95">
        <v>440553.75009155303</v>
      </c>
      <c r="AK2301" s="95">
        <v>178280.34226036101</v>
      </c>
      <c r="AL2301" s="95">
        <v>0</v>
      </c>
      <c r="AM2301" s="95">
        <v>42965.039785861998</v>
      </c>
      <c r="AN2301" s="95">
        <v>14708393.133911099</v>
      </c>
      <c r="AO2301" s="95">
        <v>28867438.4599609</v>
      </c>
      <c r="AP2301" s="95">
        <v>5103.9582170844096</v>
      </c>
      <c r="AQ2301" s="95">
        <v>8679437.65087891</v>
      </c>
      <c r="AR2301" s="95">
        <v>0</v>
      </c>
      <c r="AS2301" s="95">
        <v>1527328.10774231</v>
      </c>
      <c r="AT2301" s="95">
        <v>123693.762369156</v>
      </c>
      <c r="AU2301" s="95">
        <v>0</v>
      </c>
      <c r="AV2301" s="95">
        <v>37439860.339843802</v>
      </c>
      <c r="AW2301" s="95">
        <v>1226227.7989502</v>
      </c>
      <c r="AX2301" s="95">
        <v>4392116.8154296903</v>
      </c>
      <c r="AY2301" s="95">
        <v>12179418.014160199</v>
      </c>
      <c r="AZ2301" s="95">
        <v>7935322.43005371</v>
      </c>
      <c r="BA2301" s="95">
        <v>9631039.9068603497</v>
      </c>
      <c r="BB2301" s="95">
        <v>0</v>
      </c>
      <c r="BC2301" s="95">
        <v>3511717.02593994</v>
      </c>
      <c r="BD2301" s="95">
        <v>1320861.04275513</v>
      </c>
      <c r="BE2301" s="95">
        <v>0</v>
      </c>
      <c r="BF2301" s="95">
        <v>323878.75784301799</v>
      </c>
      <c r="BG2301" s="95">
        <v>38554045.651855499</v>
      </c>
      <c r="BH2301" s="95">
        <v>7145240.5662231399</v>
      </c>
      <c r="BI2301" s="95">
        <v>0</v>
      </c>
      <c r="BJ2301" s="95">
        <v>3007442.55786133</v>
      </c>
      <c r="BK2301" s="95">
        <v>2001399.90896606</v>
      </c>
      <c r="BL2301" s="95">
        <v>0</v>
      </c>
      <c r="BM2301" s="95">
        <v>13374.4747710228</v>
      </c>
      <c r="BN2301" s="95">
        <v>0</v>
      </c>
      <c r="BO2301" s="95">
        <v>0</v>
      </c>
      <c r="BP2301" s="95">
        <v>0</v>
      </c>
      <c r="BQ2301" s="95">
        <v>0</v>
      </c>
      <c r="BR2301" s="95">
        <v>3725277.9203796401</v>
      </c>
      <c r="BS2301" s="95">
        <v>2857826.3811340299</v>
      </c>
      <c r="BT2301" s="95">
        <v>1872751.00001526</v>
      </c>
      <c r="BU2301" s="95">
        <v>0</v>
      </c>
      <c r="BV2301" s="95">
        <v>1709999.8788757301</v>
      </c>
      <c r="BW2301" s="95">
        <v>152459.16482162499</v>
      </c>
      <c r="BX2301" s="95">
        <v>0</v>
      </c>
      <c r="BY2301" s="95">
        <v>0</v>
      </c>
      <c r="BZ2301" s="95">
        <v>0</v>
      </c>
      <c r="CA2301" s="95">
        <v>75200.952464103699</v>
      </c>
      <c r="CB2301" s="95">
        <v>4544246.6948852502</v>
      </c>
      <c r="CC2301" s="95">
        <v>37572487.858886696</v>
      </c>
      <c r="CD2301" s="95">
        <v>10157267.2346191</v>
      </c>
      <c r="CE2301" s="95">
        <v>1322.6406452506801</v>
      </c>
      <c r="CF2301" s="95">
        <v>221987.862771988</v>
      </c>
      <c r="CG2301" s="95">
        <v>1649927.69294739</v>
      </c>
      <c r="CH2301" s="95">
        <v>0</v>
      </c>
      <c r="CI2301" s="95">
        <v>76529.010545730605</v>
      </c>
      <c r="CJ2301" s="95">
        <v>4762485.6704711895</v>
      </c>
      <c r="CK2301" s="95">
        <v>39227680.544433601</v>
      </c>
      <c r="CL2301" s="95">
        <v>10310436.532348599</v>
      </c>
      <c r="CM2301" s="160">
        <v>123420.90789032</v>
      </c>
      <c r="CN2301" s="160">
        <v>19513786.425048798</v>
      </c>
      <c r="CO2301" s="160">
        <v>77817407.829101607</v>
      </c>
      <c r="CP2301" s="95">
        <v>10310436.532348599</v>
      </c>
      <c r="CQ2301" s="95">
        <v>0</v>
      </c>
      <c r="CR2301" s="95">
        <v>0</v>
      </c>
      <c r="CS2301" s="95">
        <v>0</v>
      </c>
      <c r="CT2301" s="95">
        <v>0</v>
      </c>
      <c r="CU2301" s="161">
        <v>4766234.5576572381</v>
      </c>
      <c r="CV2301" s="161">
        <v>39222415.551834084</v>
      </c>
    </row>
    <row r="2302" spans="1:100" x14ac:dyDescent="0.2">
      <c r="A2302" s="94" t="s">
        <v>188</v>
      </c>
      <c r="B2302" s="96">
        <v>40057</v>
      </c>
      <c r="C2302" s="95">
        <v>62611.820559501597</v>
      </c>
      <c r="D2302" s="95">
        <v>3.3404175439791302</v>
      </c>
      <c r="E2302" s="95">
        <v>13009.5100506544</v>
      </c>
      <c r="F2302" s="95">
        <v>0</v>
      </c>
      <c r="G2302" s="95">
        <v>1301.62675468624</v>
      </c>
      <c r="H2302" s="95">
        <v>79.475891488604205</v>
      </c>
      <c r="I2302" s="95">
        <v>0</v>
      </c>
      <c r="J2302" s="95">
        <v>44892.673177242301</v>
      </c>
      <c r="K2302" s="95">
        <v>2485.6405921578398</v>
      </c>
      <c r="L2302" s="95">
        <v>11387.433039546</v>
      </c>
      <c r="M2302" s="95">
        <v>29262.539201497999</v>
      </c>
      <c r="N2302" s="95">
        <v>6792.1945977807</v>
      </c>
      <c r="O2302" s="95">
        <v>25116.359879970601</v>
      </c>
      <c r="P2302" s="95">
        <v>0</v>
      </c>
      <c r="Q2302" s="95">
        <v>4354.6619272828102</v>
      </c>
      <c r="R2302" s="95">
        <v>1147.2123212814299</v>
      </c>
      <c r="S2302" s="95">
        <v>0</v>
      </c>
      <c r="T2302" s="95">
        <v>270.19261366874002</v>
      </c>
      <c r="U2302" s="95">
        <v>47424.417370796204</v>
      </c>
      <c r="V2302" s="95">
        <v>3458302.8695678702</v>
      </c>
      <c r="W2302" s="95">
        <v>69.883757583797006</v>
      </c>
      <c r="X2302" s="95">
        <v>1070441.6044158901</v>
      </c>
      <c r="Y2302" s="95">
        <v>681363.16383361805</v>
      </c>
      <c r="Z2302" s="95">
        <v>215991.20084762599</v>
      </c>
      <c r="AA2302" s="95">
        <v>10126.798333406399</v>
      </c>
      <c r="AB2302" s="95">
        <v>0</v>
      </c>
      <c r="AC2302" s="95">
        <v>14644588.5302734</v>
      </c>
      <c r="AD2302" s="95">
        <v>302192.184555054</v>
      </c>
      <c r="AE2302" s="95">
        <v>474851.42020034802</v>
      </c>
      <c r="AF2302" s="95">
        <v>1410597.4560394301</v>
      </c>
      <c r="AG2302" s="95">
        <v>1020297.8486328101</v>
      </c>
      <c r="AH2302" s="95">
        <v>1163565.48664856</v>
      </c>
      <c r="AI2302" s="95">
        <v>0</v>
      </c>
      <c r="AJ2302" s="95">
        <v>442968.71574020397</v>
      </c>
      <c r="AK2302" s="95">
        <v>182910.28082084699</v>
      </c>
      <c r="AL2302" s="95">
        <v>0</v>
      </c>
      <c r="AM2302" s="95">
        <v>42098.051070213303</v>
      </c>
      <c r="AN2302" s="95">
        <v>14981513.0476074</v>
      </c>
      <c r="AO2302" s="95">
        <v>29357129.637451202</v>
      </c>
      <c r="AP2302" s="95">
        <v>793.25617811828897</v>
      </c>
      <c r="AQ2302" s="95">
        <v>8389999.96948242</v>
      </c>
      <c r="AR2302" s="95">
        <v>0</v>
      </c>
      <c r="AS2302" s="95">
        <v>1622197.17362976</v>
      </c>
      <c r="AT2302" s="95">
        <v>73040.534949302702</v>
      </c>
      <c r="AU2302" s="95">
        <v>0</v>
      </c>
      <c r="AV2302" s="95">
        <v>38530490.741699196</v>
      </c>
      <c r="AW2302" s="95">
        <v>871532.88053893996</v>
      </c>
      <c r="AX2302" s="95">
        <v>4270445.21948242</v>
      </c>
      <c r="AY2302" s="95">
        <v>12226732.9622803</v>
      </c>
      <c r="AZ2302" s="95">
        <v>7831421.1702880897</v>
      </c>
      <c r="BA2302" s="95">
        <v>9771414.7065429706</v>
      </c>
      <c r="BB2302" s="95">
        <v>0</v>
      </c>
      <c r="BC2302" s="95">
        <v>3537221.3600158701</v>
      </c>
      <c r="BD2302" s="95">
        <v>1363694.2991180399</v>
      </c>
      <c r="BE2302" s="95">
        <v>0</v>
      </c>
      <c r="BF2302" s="95">
        <v>322341.23035049398</v>
      </c>
      <c r="BG2302" s="95">
        <v>39521383.957031302</v>
      </c>
      <c r="BH2302" s="95">
        <v>7238308.37072754</v>
      </c>
      <c r="BI2302" s="95">
        <v>0</v>
      </c>
      <c r="BJ2302" s="95">
        <v>2936869.3755493201</v>
      </c>
      <c r="BK2302" s="95">
        <v>1973211.45083618</v>
      </c>
      <c r="BL2302" s="95">
        <v>0</v>
      </c>
      <c r="BM2302" s="95">
        <v>8554.0654999017697</v>
      </c>
      <c r="BN2302" s="95">
        <v>0</v>
      </c>
      <c r="BO2302" s="95">
        <v>0</v>
      </c>
      <c r="BP2302" s="95">
        <v>0</v>
      </c>
      <c r="BQ2302" s="95">
        <v>0</v>
      </c>
      <c r="BR2302" s="95">
        <v>3736114.8044433598</v>
      </c>
      <c r="BS2302" s="95">
        <v>2822698.3212585398</v>
      </c>
      <c r="BT2302" s="95">
        <v>1900607.0419769301</v>
      </c>
      <c r="BU2302" s="95">
        <v>0</v>
      </c>
      <c r="BV2302" s="95">
        <v>1734365.1935729999</v>
      </c>
      <c r="BW2302" s="95">
        <v>154722.817539215</v>
      </c>
      <c r="BX2302" s="95">
        <v>0</v>
      </c>
      <c r="BY2302" s="95">
        <v>0</v>
      </c>
      <c r="BZ2302" s="95">
        <v>0</v>
      </c>
      <c r="CA2302" s="95">
        <v>75584.296158790603</v>
      </c>
      <c r="CB2302" s="95">
        <v>4523698.8961792002</v>
      </c>
      <c r="CC2302" s="95">
        <v>37690330.378417999</v>
      </c>
      <c r="CD2302" s="95">
        <v>10169848.0767822</v>
      </c>
      <c r="CE2302" s="95">
        <v>1384.5566059798</v>
      </c>
      <c r="CF2302" s="95">
        <v>226387.12542152399</v>
      </c>
      <c r="CG2302" s="95">
        <v>1701888.05290222</v>
      </c>
      <c r="CH2302" s="95">
        <v>0</v>
      </c>
      <c r="CI2302" s="95">
        <v>76967.440695762605</v>
      </c>
      <c r="CJ2302" s="95">
        <v>4752963.2845459003</v>
      </c>
      <c r="CK2302" s="95">
        <v>39385338.145996101</v>
      </c>
      <c r="CL2302" s="95">
        <v>10325149.9761963</v>
      </c>
      <c r="CM2302" s="160">
        <v>124171.44335556</v>
      </c>
      <c r="CN2302" s="160">
        <v>19719128.636962902</v>
      </c>
      <c r="CO2302" s="160">
        <v>78826281.231445298</v>
      </c>
      <c r="CP2302" s="95">
        <v>10325149.9761963</v>
      </c>
      <c r="CQ2302" s="95">
        <v>0</v>
      </c>
      <c r="CR2302" s="95">
        <v>0</v>
      </c>
      <c r="CS2302" s="95">
        <v>0</v>
      </c>
      <c r="CT2302" s="95">
        <v>0</v>
      </c>
      <c r="CU2302" s="161">
        <v>4750086.0216007242</v>
      </c>
      <c r="CV2302" s="161">
        <v>39392218.43132022</v>
      </c>
    </row>
    <row r="2303" spans="1:100" x14ac:dyDescent="0.2">
      <c r="A2303" s="94" t="s">
        <v>188</v>
      </c>
      <c r="B2303" s="96">
        <v>40148</v>
      </c>
      <c r="C2303" s="95">
        <v>63549.4592323303</v>
      </c>
      <c r="D2303" s="95">
        <v>2.6451998169941402</v>
      </c>
      <c r="E2303" s="95">
        <v>12370.0250928402</v>
      </c>
      <c r="F2303" s="95">
        <v>0</v>
      </c>
      <c r="G2303" s="95">
        <v>1356.5313130617101</v>
      </c>
      <c r="H2303" s="95">
        <v>45.166652978397899</v>
      </c>
      <c r="I2303" s="95">
        <v>0</v>
      </c>
      <c r="J2303" s="95">
        <v>45978.528467655196</v>
      </c>
      <c r="K2303" s="95">
        <v>1804.5376188903999</v>
      </c>
      <c r="L2303" s="95">
        <v>11147.0821949244</v>
      </c>
      <c r="M2303" s="95">
        <v>29239.177548885302</v>
      </c>
      <c r="N2303" s="95">
        <v>6734.6105337142899</v>
      </c>
      <c r="O2303" s="95">
        <v>25794.180146932598</v>
      </c>
      <c r="P2303" s="95">
        <v>0</v>
      </c>
      <c r="Q2303" s="95">
        <v>4346.5832089185697</v>
      </c>
      <c r="R2303" s="95">
        <v>1169.0042072981601</v>
      </c>
      <c r="S2303" s="95">
        <v>0</v>
      </c>
      <c r="T2303" s="95">
        <v>264.26256708800798</v>
      </c>
      <c r="U2303" s="95">
        <v>47850.2249889374</v>
      </c>
      <c r="V2303" s="95">
        <v>3474107.3283996601</v>
      </c>
      <c r="W2303" s="95">
        <v>418.62285342812498</v>
      </c>
      <c r="X2303" s="95">
        <v>1013811.75184631</v>
      </c>
      <c r="Y2303" s="95">
        <v>656214.26831817604</v>
      </c>
      <c r="Z2303" s="95">
        <v>220886.96451950099</v>
      </c>
      <c r="AA2303" s="95">
        <v>5712.39521104097</v>
      </c>
      <c r="AB2303" s="95">
        <v>0</v>
      </c>
      <c r="AC2303" s="95">
        <v>14800405.798461899</v>
      </c>
      <c r="AD2303" s="95">
        <v>191487.162200928</v>
      </c>
      <c r="AE2303" s="95">
        <v>462094.91483306902</v>
      </c>
      <c r="AF2303" s="95">
        <v>1413408.30953979</v>
      </c>
      <c r="AG2303" s="95">
        <v>1002099.96985626</v>
      </c>
      <c r="AH2303" s="95">
        <v>1186383.96559143</v>
      </c>
      <c r="AI2303" s="95">
        <v>0</v>
      </c>
      <c r="AJ2303" s="95">
        <v>437176.139945984</v>
      </c>
      <c r="AK2303" s="95">
        <v>184577.05017471299</v>
      </c>
      <c r="AL2303" s="95">
        <v>0</v>
      </c>
      <c r="AM2303" s="95">
        <v>41415.637629985802</v>
      </c>
      <c r="AN2303" s="95">
        <v>14979974.3481445</v>
      </c>
      <c r="AO2303" s="95">
        <v>29737018.389404301</v>
      </c>
      <c r="AP2303" s="95">
        <v>4035.8673684597002</v>
      </c>
      <c r="AQ2303" s="95">
        <v>7976899.0001220703</v>
      </c>
      <c r="AR2303" s="95">
        <v>0</v>
      </c>
      <c r="AS2303" s="95">
        <v>1677325.9271240199</v>
      </c>
      <c r="AT2303" s="95">
        <v>43197.496113300302</v>
      </c>
      <c r="AU2303" s="95">
        <v>0</v>
      </c>
      <c r="AV2303" s="95">
        <v>39388016.9150391</v>
      </c>
      <c r="AW2303" s="95">
        <v>557137.014297485</v>
      </c>
      <c r="AX2303" s="95">
        <v>4194158.3562316899</v>
      </c>
      <c r="AY2303" s="95">
        <v>12395759.4460449</v>
      </c>
      <c r="AZ2303" s="95">
        <v>7740522.6146240197</v>
      </c>
      <c r="BA2303" s="95">
        <v>10037037.5910645</v>
      </c>
      <c r="BB2303" s="95">
        <v>0</v>
      </c>
      <c r="BC2303" s="95">
        <v>3512337.4724426302</v>
      </c>
      <c r="BD2303" s="95">
        <v>1398866.69265747</v>
      </c>
      <c r="BE2303" s="95">
        <v>0</v>
      </c>
      <c r="BF2303" s="95">
        <v>318456.48326873803</v>
      </c>
      <c r="BG2303" s="95">
        <v>39932765.3984375</v>
      </c>
      <c r="BH2303" s="95">
        <v>7379979.9217529297</v>
      </c>
      <c r="BI2303" s="95">
        <v>0</v>
      </c>
      <c r="BJ2303" s="95">
        <v>2848341.1804504399</v>
      </c>
      <c r="BK2303" s="95">
        <v>1929653.9233703599</v>
      </c>
      <c r="BL2303" s="95">
        <v>0</v>
      </c>
      <c r="BM2303" s="95">
        <v>5215.6744439601898</v>
      </c>
      <c r="BN2303" s="95">
        <v>0</v>
      </c>
      <c r="BO2303" s="95">
        <v>0</v>
      </c>
      <c r="BP2303" s="95">
        <v>0</v>
      </c>
      <c r="BQ2303" s="95">
        <v>0</v>
      </c>
      <c r="BR2303" s="95">
        <v>3746798.9665222201</v>
      </c>
      <c r="BS2303" s="95">
        <v>2792173.3577880901</v>
      </c>
      <c r="BT2303" s="95">
        <v>1952179.85826111</v>
      </c>
      <c r="BU2303" s="95">
        <v>0</v>
      </c>
      <c r="BV2303" s="95">
        <v>1724542.12059021</v>
      </c>
      <c r="BW2303" s="95">
        <v>159602.24866676299</v>
      </c>
      <c r="BX2303" s="95">
        <v>0</v>
      </c>
      <c r="BY2303" s="95">
        <v>0</v>
      </c>
      <c r="BZ2303" s="95">
        <v>0</v>
      </c>
      <c r="CA2303" s="95">
        <v>75928.624992370605</v>
      </c>
      <c r="CB2303" s="95">
        <v>4495424.3950805701</v>
      </c>
      <c r="CC2303" s="95">
        <v>37784198.709472701</v>
      </c>
      <c r="CD2303" s="95">
        <v>10227188.427002</v>
      </c>
      <c r="CE2303" s="95">
        <v>1398.14731170237</v>
      </c>
      <c r="CF2303" s="95">
        <v>226811.245025635</v>
      </c>
      <c r="CG2303" s="95">
        <v>1721816.74755859</v>
      </c>
      <c r="CH2303" s="95">
        <v>0</v>
      </c>
      <c r="CI2303" s="95">
        <v>77327.586341857896</v>
      </c>
      <c r="CJ2303" s="95">
        <v>4720798.1220092801</v>
      </c>
      <c r="CK2303" s="95">
        <v>39505557.779296897</v>
      </c>
      <c r="CL2303" s="95">
        <v>10388931.7271729</v>
      </c>
      <c r="CM2303" s="160">
        <v>124991.367964745</v>
      </c>
      <c r="CN2303" s="160">
        <v>19708291.78125</v>
      </c>
      <c r="CO2303" s="160">
        <v>79505963.213867202</v>
      </c>
      <c r="CP2303" s="95">
        <v>10388931.7271729</v>
      </c>
      <c r="CQ2303" s="95">
        <v>0</v>
      </c>
      <c r="CR2303" s="95">
        <v>0</v>
      </c>
      <c r="CS2303" s="95">
        <v>0</v>
      </c>
      <c r="CT2303" s="95">
        <v>0</v>
      </c>
      <c r="CU2303" s="161">
        <v>4722235.6401062049</v>
      </c>
      <c r="CV2303" s="161">
        <v>39506015.457031295</v>
      </c>
    </row>
    <row r="2304" spans="1:100" x14ac:dyDescent="0.2">
      <c r="A2304" s="94" t="s">
        <v>188</v>
      </c>
      <c r="B2304" s="96">
        <v>40238</v>
      </c>
      <c r="C2304" s="95">
        <v>63466.123746871897</v>
      </c>
      <c r="D2304" s="95">
        <v>3.2303310769784699</v>
      </c>
      <c r="E2304" s="95">
        <v>11838.8095518351</v>
      </c>
      <c r="F2304" s="95">
        <v>0</v>
      </c>
      <c r="G2304" s="95">
        <v>1404.27020637691</v>
      </c>
      <c r="H2304" s="95">
        <v>1</v>
      </c>
      <c r="I2304" s="95">
        <v>0</v>
      </c>
      <c r="J2304" s="95">
        <v>46824.878005504601</v>
      </c>
      <c r="K2304" s="95">
        <v>1343.3386239558499</v>
      </c>
      <c r="L2304" s="95">
        <v>11176.1608765125</v>
      </c>
      <c r="M2304" s="95">
        <v>28942.716746091799</v>
      </c>
      <c r="N2304" s="95">
        <v>6610.732447505</v>
      </c>
      <c r="O2304" s="95">
        <v>25539.3648142815</v>
      </c>
      <c r="P2304" s="95">
        <v>0</v>
      </c>
      <c r="Q2304" s="95">
        <v>4290.1190191507303</v>
      </c>
      <c r="R2304" s="95">
        <v>1196.8976661562899</v>
      </c>
      <c r="S2304" s="95">
        <v>0</v>
      </c>
      <c r="T2304" s="95">
        <v>258.02360250428302</v>
      </c>
      <c r="U2304" s="95">
        <v>48154.629603862799</v>
      </c>
      <c r="V2304" s="95">
        <v>3466521.69281006</v>
      </c>
      <c r="W2304" s="95">
        <v>386.930824317038</v>
      </c>
      <c r="X2304" s="95">
        <v>950373.19442749</v>
      </c>
      <c r="Y2304" s="95">
        <v>632884.029685974</v>
      </c>
      <c r="Z2304" s="95">
        <v>223499.49507904099</v>
      </c>
      <c r="AA2304" s="95">
        <v>110</v>
      </c>
      <c r="AB2304" s="95">
        <v>0</v>
      </c>
      <c r="AC2304" s="95">
        <v>15040494.404418901</v>
      </c>
      <c r="AD2304" s="95">
        <v>129756.184274673</v>
      </c>
      <c r="AE2304" s="95">
        <v>455971.301017761</v>
      </c>
      <c r="AF2304" s="95">
        <v>1398617.8005218499</v>
      </c>
      <c r="AG2304" s="95">
        <v>962894.23805999802</v>
      </c>
      <c r="AH2304" s="95">
        <v>1187382.3730011</v>
      </c>
      <c r="AI2304" s="95">
        <v>0</v>
      </c>
      <c r="AJ2304" s="95">
        <v>435600.92670440697</v>
      </c>
      <c r="AK2304" s="95">
        <v>185133.08777236901</v>
      </c>
      <c r="AL2304" s="95">
        <v>0</v>
      </c>
      <c r="AM2304" s="95">
        <v>38729.1217541695</v>
      </c>
      <c r="AN2304" s="95">
        <v>15141267.5510254</v>
      </c>
      <c r="AO2304" s="95">
        <v>29780303.724121101</v>
      </c>
      <c r="AP2304" s="95">
        <v>3866.3346857428601</v>
      </c>
      <c r="AQ2304" s="95">
        <v>7631354.2694091797</v>
      </c>
      <c r="AR2304" s="95">
        <v>0</v>
      </c>
      <c r="AS2304" s="95">
        <v>1715670.4283904999</v>
      </c>
      <c r="AT2304" s="95">
        <v>909.69999885559105</v>
      </c>
      <c r="AU2304" s="95">
        <v>0</v>
      </c>
      <c r="AV2304" s="95">
        <v>40391894.424316399</v>
      </c>
      <c r="AW2304" s="95">
        <v>381149.32387161301</v>
      </c>
      <c r="AX2304" s="95">
        <v>4183043.6510925302</v>
      </c>
      <c r="AY2304" s="95">
        <v>12259474.5866699</v>
      </c>
      <c r="AZ2304" s="95">
        <v>7500511.6510620099</v>
      </c>
      <c r="BA2304" s="95">
        <v>10072667.8594971</v>
      </c>
      <c r="BB2304" s="95">
        <v>0</v>
      </c>
      <c r="BC2304" s="95">
        <v>3526385.06610107</v>
      </c>
      <c r="BD2304" s="95">
        <v>1413682.4110870401</v>
      </c>
      <c r="BE2304" s="95">
        <v>0</v>
      </c>
      <c r="BF2304" s="95">
        <v>303215.97595977801</v>
      </c>
      <c r="BG2304" s="95">
        <v>40671023.679199196</v>
      </c>
      <c r="BH2304" s="95">
        <v>7412017.52416992</v>
      </c>
      <c r="BI2304" s="95">
        <v>0</v>
      </c>
      <c r="BJ2304" s="95">
        <v>2744414.8527831999</v>
      </c>
      <c r="BK2304" s="95">
        <v>1888112.58128357</v>
      </c>
      <c r="BL2304" s="95">
        <v>0</v>
      </c>
      <c r="BM2304" s="95">
        <v>193.204367836937</v>
      </c>
      <c r="BN2304" s="95">
        <v>0</v>
      </c>
      <c r="BO2304" s="95">
        <v>0</v>
      </c>
      <c r="BP2304" s="95">
        <v>0</v>
      </c>
      <c r="BQ2304" s="95">
        <v>0</v>
      </c>
      <c r="BR2304" s="95">
        <v>3766266.2476806599</v>
      </c>
      <c r="BS2304" s="95">
        <v>2712145.4826354999</v>
      </c>
      <c r="BT2304" s="95">
        <v>1959319.2480621301</v>
      </c>
      <c r="BU2304" s="95">
        <v>0</v>
      </c>
      <c r="BV2304" s="95">
        <v>1727577.36218262</v>
      </c>
      <c r="BW2304" s="95">
        <v>162385.05035591099</v>
      </c>
      <c r="BX2304" s="95">
        <v>0</v>
      </c>
      <c r="BY2304" s="95">
        <v>0</v>
      </c>
      <c r="BZ2304" s="95">
        <v>0</v>
      </c>
      <c r="CA2304" s="95">
        <v>75280.928189277605</v>
      </c>
      <c r="CB2304" s="95">
        <v>4434387.2133178702</v>
      </c>
      <c r="CC2304" s="95">
        <v>37541188.896972701</v>
      </c>
      <c r="CD2304" s="95">
        <v>10157669.5509033</v>
      </c>
      <c r="CE2304" s="95">
        <v>1411.6717815101099</v>
      </c>
      <c r="CF2304" s="95">
        <v>223138.94548988299</v>
      </c>
      <c r="CG2304" s="95">
        <v>1707214.5295257601</v>
      </c>
      <c r="CH2304" s="95">
        <v>0</v>
      </c>
      <c r="CI2304" s="95">
        <v>76689.536648750305</v>
      </c>
      <c r="CJ2304" s="95">
        <v>4654101.8269042997</v>
      </c>
      <c r="CK2304" s="95">
        <v>39260748.371582001</v>
      </c>
      <c r="CL2304" s="95">
        <v>10318551.3763428</v>
      </c>
      <c r="CM2304" s="160">
        <v>124612.924160957</v>
      </c>
      <c r="CN2304" s="160">
        <v>19864303.9611816</v>
      </c>
      <c r="CO2304" s="160">
        <v>79990830.925781295</v>
      </c>
      <c r="CP2304" s="95">
        <v>10318551.3763428</v>
      </c>
      <c r="CQ2304" s="95">
        <v>0</v>
      </c>
      <c r="CR2304" s="95">
        <v>0</v>
      </c>
      <c r="CS2304" s="95">
        <v>0</v>
      </c>
      <c r="CT2304" s="95">
        <v>0</v>
      </c>
      <c r="CU2304" s="161">
        <v>4657526.1588077536</v>
      </c>
      <c r="CV2304" s="161">
        <v>39248403.426498458</v>
      </c>
    </row>
    <row r="2305" spans="1:100" x14ac:dyDescent="0.2">
      <c r="A2305" s="94" t="s">
        <v>188</v>
      </c>
      <c r="B2305" s="96">
        <v>40330</v>
      </c>
      <c r="C2305" s="95">
        <v>64379.396372795098</v>
      </c>
      <c r="D2305" s="95">
        <v>1.93713902999298</v>
      </c>
      <c r="E2305" s="95">
        <v>11530.903486847899</v>
      </c>
      <c r="F2305" s="95">
        <v>0</v>
      </c>
      <c r="G2305" s="95">
        <v>1433.11635702848</v>
      </c>
      <c r="H2305" s="95">
        <v>1</v>
      </c>
      <c r="I2305" s="95">
        <v>0</v>
      </c>
      <c r="J2305" s="95">
        <v>47480.777913570397</v>
      </c>
      <c r="K2305" s="95">
        <v>1156.22736464441</v>
      </c>
      <c r="L2305" s="95">
        <v>11592.5896443129</v>
      </c>
      <c r="M2305" s="95">
        <v>29441.212431430798</v>
      </c>
      <c r="N2305" s="95">
        <v>6533.0847619175902</v>
      </c>
      <c r="O2305" s="95">
        <v>25955.448423862501</v>
      </c>
      <c r="P2305" s="95">
        <v>0</v>
      </c>
      <c r="Q2305" s="95">
        <v>4219.7548928856904</v>
      </c>
      <c r="R2305" s="95">
        <v>1225.2921131104199</v>
      </c>
      <c r="S2305" s="95">
        <v>0</v>
      </c>
      <c r="T2305" s="95">
        <v>264.08283641934401</v>
      </c>
      <c r="U2305" s="95">
        <v>48546.290485382102</v>
      </c>
      <c r="V2305" s="95">
        <v>3496929.0763854999</v>
      </c>
      <c r="W2305" s="95">
        <v>51.653257093858002</v>
      </c>
      <c r="X2305" s="95">
        <v>920907.47162628197</v>
      </c>
      <c r="Y2305" s="95">
        <v>615960.93191528297</v>
      </c>
      <c r="Z2305" s="95">
        <v>227027.636054993</v>
      </c>
      <c r="AA2305" s="95">
        <v>107</v>
      </c>
      <c r="AB2305" s="95">
        <v>0</v>
      </c>
      <c r="AC2305" s="95">
        <v>15231356.0513916</v>
      </c>
      <c r="AD2305" s="95">
        <v>107392.273258209</v>
      </c>
      <c r="AE2305" s="95">
        <v>461615.93962478603</v>
      </c>
      <c r="AF2305" s="95">
        <v>1399856.03546143</v>
      </c>
      <c r="AG2305" s="95">
        <v>947066.34253692604</v>
      </c>
      <c r="AH2305" s="95">
        <v>1188814.9920196501</v>
      </c>
      <c r="AI2305" s="95">
        <v>0</v>
      </c>
      <c r="AJ2305" s="95">
        <v>436347.20944213902</v>
      </c>
      <c r="AK2305" s="95">
        <v>188245.22556877101</v>
      </c>
      <c r="AL2305" s="95">
        <v>0</v>
      </c>
      <c r="AM2305" s="95">
        <v>38422.177024364501</v>
      </c>
      <c r="AN2305" s="95">
        <v>15257975.34021</v>
      </c>
      <c r="AO2305" s="95">
        <v>30311948.809326202</v>
      </c>
      <c r="AP2305" s="95">
        <v>755.96604445576702</v>
      </c>
      <c r="AQ2305" s="95">
        <v>7434002.6915283203</v>
      </c>
      <c r="AR2305" s="95">
        <v>0</v>
      </c>
      <c r="AS2305" s="95">
        <v>1750503.29774475</v>
      </c>
      <c r="AT2305" s="95">
        <v>884.88999938964798</v>
      </c>
      <c r="AU2305" s="95">
        <v>0</v>
      </c>
      <c r="AV2305" s="95">
        <v>41085298.528808601</v>
      </c>
      <c r="AW2305" s="95">
        <v>317981.96916198701</v>
      </c>
      <c r="AX2305" s="95">
        <v>4299608.6815795898</v>
      </c>
      <c r="AY2305" s="95">
        <v>12498834.8115234</v>
      </c>
      <c r="AZ2305" s="95">
        <v>7448799.3857421903</v>
      </c>
      <c r="BA2305" s="95">
        <v>10203058.3267822</v>
      </c>
      <c r="BB2305" s="95">
        <v>0</v>
      </c>
      <c r="BC2305" s="95">
        <v>3535650.00360107</v>
      </c>
      <c r="BD2305" s="95">
        <v>1443649.7651977499</v>
      </c>
      <c r="BE2305" s="95">
        <v>0</v>
      </c>
      <c r="BF2305" s="95">
        <v>305074.05986404401</v>
      </c>
      <c r="BG2305" s="95">
        <v>41227110.8994141</v>
      </c>
      <c r="BH2305" s="95">
        <v>7579579.3649902297</v>
      </c>
      <c r="BI2305" s="95">
        <v>0</v>
      </c>
      <c r="BJ2305" s="95">
        <v>2671793.3447265602</v>
      </c>
      <c r="BK2305" s="95">
        <v>1850825.4957733201</v>
      </c>
      <c r="BL2305" s="95">
        <v>0</v>
      </c>
      <c r="BM2305" s="95">
        <v>163.051209159195</v>
      </c>
      <c r="BN2305" s="95">
        <v>0</v>
      </c>
      <c r="BO2305" s="95">
        <v>0</v>
      </c>
      <c r="BP2305" s="95">
        <v>0</v>
      </c>
      <c r="BQ2305" s="95">
        <v>0</v>
      </c>
      <c r="BR2305" s="95">
        <v>3846068.7441711398</v>
      </c>
      <c r="BS2305" s="95">
        <v>2683558.6308898898</v>
      </c>
      <c r="BT2305" s="95">
        <v>1984160.8913116499</v>
      </c>
      <c r="BU2305" s="95">
        <v>0</v>
      </c>
      <c r="BV2305" s="95">
        <v>1720561.6999053999</v>
      </c>
      <c r="BW2305" s="95">
        <v>165259.84597015401</v>
      </c>
      <c r="BX2305" s="95">
        <v>0</v>
      </c>
      <c r="BY2305" s="95">
        <v>0</v>
      </c>
      <c r="BZ2305" s="95">
        <v>0</v>
      </c>
      <c r="CA2305" s="95">
        <v>75950.806781768799</v>
      </c>
      <c r="CB2305" s="95">
        <v>4418452.9766845703</v>
      </c>
      <c r="CC2305" s="95">
        <v>37719296.7265625</v>
      </c>
      <c r="CD2305" s="95">
        <v>10259552.5578613</v>
      </c>
      <c r="CE2305" s="95">
        <v>1428.3450939357299</v>
      </c>
      <c r="CF2305" s="95">
        <v>227345.92595863299</v>
      </c>
      <c r="CG2305" s="95">
        <v>1753694.52909851</v>
      </c>
      <c r="CH2305" s="95">
        <v>0</v>
      </c>
      <c r="CI2305" s="95">
        <v>77382.408447265596</v>
      </c>
      <c r="CJ2305" s="95">
        <v>4651547.1671142597</v>
      </c>
      <c r="CK2305" s="95">
        <v>39462862.512695298</v>
      </c>
      <c r="CL2305" s="95">
        <v>10426017.7182617</v>
      </c>
      <c r="CM2305" s="160">
        <v>125687.98543262501</v>
      </c>
      <c r="CN2305" s="160">
        <v>19912348.3901367</v>
      </c>
      <c r="CO2305" s="160">
        <v>80713655.326171905</v>
      </c>
      <c r="CP2305" s="95">
        <v>10426017.7182617</v>
      </c>
      <c r="CQ2305" s="95">
        <v>0</v>
      </c>
      <c r="CR2305" s="95">
        <v>0</v>
      </c>
      <c r="CS2305" s="95">
        <v>0</v>
      </c>
      <c r="CT2305" s="95">
        <v>0</v>
      </c>
      <c r="CU2305" s="161">
        <v>4645798.9026432037</v>
      </c>
      <c r="CV2305" s="161">
        <v>39472991.255661011</v>
      </c>
    </row>
    <row r="2306" spans="1:100" x14ac:dyDescent="0.2">
      <c r="A2306" s="94" t="s">
        <v>188</v>
      </c>
      <c r="B2306" s="96">
        <v>40422</v>
      </c>
      <c r="C2306" s="95">
        <v>64292.221123695403</v>
      </c>
      <c r="D2306" s="95">
        <v>1.0990352449880401</v>
      </c>
      <c r="E2306" s="95">
        <v>11115.4958361387</v>
      </c>
      <c r="F2306" s="95">
        <v>0</v>
      </c>
      <c r="G2306" s="95">
        <v>1426.52375812829</v>
      </c>
      <c r="H2306" s="95">
        <v>1</v>
      </c>
      <c r="I2306" s="95">
        <v>0</v>
      </c>
      <c r="J2306" s="95">
        <v>47883.408319473303</v>
      </c>
      <c r="K2306" s="95">
        <v>1027.4542216509601</v>
      </c>
      <c r="L2306" s="95">
        <v>11288.348850131</v>
      </c>
      <c r="M2306" s="95">
        <v>29210.937326192899</v>
      </c>
      <c r="N2306" s="95">
        <v>6452.7824500203096</v>
      </c>
      <c r="O2306" s="95">
        <v>25751.845603227601</v>
      </c>
      <c r="P2306" s="95">
        <v>0</v>
      </c>
      <c r="Q2306" s="95">
        <v>4156.2015185356104</v>
      </c>
      <c r="R2306" s="95">
        <v>1214.8612937182199</v>
      </c>
      <c r="S2306" s="95">
        <v>0</v>
      </c>
      <c r="T2306" s="95">
        <v>243.36877602338799</v>
      </c>
      <c r="U2306" s="95">
        <v>48946.247193813302</v>
      </c>
      <c r="V2306" s="95">
        <v>3487145.1622619601</v>
      </c>
      <c r="W2306" s="95">
        <v>321.61405946686898</v>
      </c>
      <c r="X2306" s="95">
        <v>877296.86429595901</v>
      </c>
      <c r="Y2306" s="95">
        <v>587070.96167755104</v>
      </c>
      <c r="Z2306" s="95">
        <v>226119.38005638099</v>
      </c>
      <c r="AA2306" s="95">
        <v>78</v>
      </c>
      <c r="AB2306" s="95">
        <v>0</v>
      </c>
      <c r="AC2306" s="95">
        <v>15326954.876831099</v>
      </c>
      <c r="AD2306" s="95">
        <v>93511.647915840105</v>
      </c>
      <c r="AE2306" s="95">
        <v>442753.55152130098</v>
      </c>
      <c r="AF2306" s="95">
        <v>1403444.9385070801</v>
      </c>
      <c r="AG2306" s="95">
        <v>918200.59232330299</v>
      </c>
      <c r="AH2306" s="95">
        <v>1155454.99961853</v>
      </c>
      <c r="AI2306" s="95">
        <v>0</v>
      </c>
      <c r="AJ2306" s="95">
        <v>429420.49922943098</v>
      </c>
      <c r="AK2306" s="95">
        <v>186248.22893524199</v>
      </c>
      <c r="AL2306" s="95">
        <v>0</v>
      </c>
      <c r="AM2306" s="95">
        <v>38494.370144367203</v>
      </c>
      <c r="AN2306" s="95">
        <v>15443242.497802701</v>
      </c>
      <c r="AO2306" s="95">
        <v>30358002.614502002</v>
      </c>
      <c r="AP2306" s="95">
        <v>2969.0157708227598</v>
      </c>
      <c r="AQ2306" s="95">
        <v>7064673.6616821298</v>
      </c>
      <c r="AR2306" s="95">
        <v>0</v>
      </c>
      <c r="AS2306" s="95">
        <v>1740607.18609619</v>
      </c>
      <c r="AT2306" s="95">
        <v>588.89999961853005</v>
      </c>
      <c r="AU2306" s="95">
        <v>0</v>
      </c>
      <c r="AV2306" s="95">
        <v>41595396.21875</v>
      </c>
      <c r="AW2306" s="95">
        <v>277546.93833923299</v>
      </c>
      <c r="AX2306" s="95">
        <v>4103502.98010254</v>
      </c>
      <c r="AY2306" s="95">
        <v>12503174.724487299</v>
      </c>
      <c r="AZ2306" s="95">
        <v>7241684.6215820303</v>
      </c>
      <c r="BA2306" s="95">
        <v>9940642.6612548791</v>
      </c>
      <c r="BB2306" s="95">
        <v>0</v>
      </c>
      <c r="BC2306" s="95">
        <v>3486513.1477966299</v>
      </c>
      <c r="BD2306" s="95">
        <v>1421489.34022522</v>
      </c>
      <c r="BE2306" s="95">
        <v>0</v>
      </c>
      <c r="BF2306" s="95">
        <v>306297.616771698</v>
      </c>
      <c r="BG2306" s="95">
        <v>41940199.0322266</v>
      </c>
      <c r="BH2306" s="95">
        <v>7495113.0739746103</v>
      </c>
      <c r="BI2306" s="95">
        <v>0</v>
      </c>
      <c r="BJ2306" s="95">
        <v>2559658.1575012198</v>
      </c>
      <c r="BK2306" s="95">
        <v>1764153.4596557601</v>
      </c>
      <c r="BL2306" s="95">
        <v>0</v>
      </c>
      <c r="BM2306" s="95">
        <v>130.5720019117</v>
      </c>
      <c r="BN2306" s="95">
        <v>0</v>
      </c>
      <c r="BO2306" s="95">
        <v>0</v>
      </c>
      <c r="BP2306" s="95">
        <v>0</v>
      </c>
      <c r="BQ2306" s="95">
        <v>0</v>
      </c>
      <c r="BR2306" s="95">
        <v>3844636.0749816899</v>
      </c>
      <c r="BS2306" s="95">
        <v>2608153.0033264202</v>
      </c>
      <c r="BT2306" s="95">
        <v>1933840.0699768099</v>
      </c>
      <c r="BU2306" s="95">
        <v>0</v>
      </c>
      <c r="BV2306" s="95">
        <v>1693507.63421631</v>
      </c>
      <c r="BW2306" s="95">
        <v>163852.526407242</v>
      </c>
      <c r="BX2306" s="95">
        <v>0</v>
      </c>
      <c r="BY2306" s="95">
        <v>0</v>
      </c>
      <c r="BZ2306" s="95">
        <v>0</v>
      </c>
      <c r="CA2306" s="95">
        <v>75377.630206108093</v>
      </c>
      <c r="CB2306" s="95">
        <v>4368534.98474121</v>
      </c>
      <c r="CC2306" s="95">
        <v>37495780.730957001</v>
      </c>
      <c r="CD2306" s="95">
        <v>10046267.7770996</v>
      </c>
      <c r="CE2306" s="95">
        <v>1430.0541257411201</v>
      </c>
      <c r="CF2306" s="95">
        <v>226745.243141174</v>
      </c>
      <c r="CG2306" s="95">
        <v>1748608.72094727</v>
      </c>
      <c r="CH2306" s="95">
        <v>0</v>
      </c>
      <c r="CI2306" s="95">
        <v>76806.407717704802</v>
      </c>
      <c r="CJ2306" s="95">
        <v>4590335.7925415002</v>
      </c>
      <c r="CK2306" s="95">
        <v>39240533.611328103</v>
      </c>
      <c r="CL2306" s="95">
        <v>10211412.1920166</v>
      </c>
      <c r="CM2306" s="160">
        <v>125575.54584789299</v>
      </c>
      <c r="CN2306" s="160">
        <v>19980750.197509799</v>
      </c>
      <c r="CO2306" s="160">
        <v>81066539.957031295</v>
      </c>
      <c r="CP2306" s="95">
        <v>10211412.1920166</v>
      </c>
      <c r="CQ2306" s="95">
        <v>0</v>
      </c>
      <c r="CR2306" s="95">
        <v>0</v>
      </c>
      <c r="CS2306" s="95">
        <v>0</v>
      </c>
      <c r="CT2306" s="95">
        <v>0</v>
      </c>
      <c r="CU2306" s="161">
        <v>4595280.2278823843</v>
      </c>
      <c r="CV2306" s="161">
        <v>39244389.451904275</v>
      </c>
    </row>
    <row r="2307" spans="1:100" x14ac:dyDescent="0.2">
      <c r="A2307" s="94" t="s">
        <v>188</v>
      </c>
      <c r="B2307" s="96">
        <v>40513</v>
      </c>
      <c r="C2307" s="95">
        <v>63928.187925338701</v>
      </c>
      <c r="D2307" s="95">
        <v>1.78038791898871</v>
      </c>
      <c r="E2307" s="95">
        <v>10761.130927443501</v>
      </c>
      <c r="F2307" s="95">
        <v>0</v>
      </c>
      <c r="G2307" s="95">
        <v>1447.1056049615099</v>
      </c>
      <c r="H2307" s="95">
        <v>1</v>
      </c>
      <c r="I2307" s="95">
        <v>0</v>
      </c>
      <c r="J2307" s="95">
        <v>48301.261785984003</v>
      </c>
      <c r="K2307" s="95">
        <v>912.95942139625504</v>
      </c>
      <c r="L2307" s="95">
        <v>14077.380910277399</v>
      </c>
      <c r="M2307" s="95">
        <v>29165.738615036</v>
      </c>
      <c r="N2307" s="95">
        <v>6331.8572432994797</v>
      </c>
      <c r="O2307" s="95">
        <v>25128.011301517501</v>
      </c>
      <c r="P2307" s="95">
        <v>0</v>
      </c>
      <c r="Q2307" s="95">
        <v>4104.3492750525502</v>
      </c>
      <c r="R2307" s="95">
        <v>1206.26299917698</v>
      </c>
      <c r="S2307" s="95">
        <v>0</v>
      </c>
      <c r="T2307" s="95">
        <v>336.800129257143</v>
      </c>
      <c r="U2307" s="95">
        <v>49263.797981739001</v>
      </c>
      <c r="V2307" s="95">
        <v>3459480.8605956999</v>
      </c>
      <c r="W2307" s="95">
        <v>193.436150534078</v>
      </c>
      <c r="X2307" s="95">
        <v>831318.13745880104</v>
      </c>
      <c r="Y2307" s="95">
        <v>553915.84605407703</v>
      </c>
      <c r="Z2307" s="95">
        <v>220111.13416099499</v>
      </c>
      <c r="AA2307" s="95">
        <v>69</v>
      </c>
      <c r="AB2307" s="95">
        <v>0</v>
      </c>
      <c r="AC2307" s="95">
        <v>15365819.419677701</v>
      </c>
      <c r="AD2307" s="95">
        <v>80028.088223457293</v>
      </c>
      <c r="AE2307" s="95">
        <v>503051.86735916103</v>
      </c>
      <c r="AF2307" s="95">
        <v>1389855.4600830099</v>
      </c>
      <c r="AG2307" s="95">
        <v>896115.83580779994</v>
      </c>
      <c r="AH2307" s="95">
        <v>1083902.47958374</v>
      </c>
      <c r="AI2307" s="95">
        <v>0</v>
      </c>
      <c r="AJ2307" s="95">
        <v>420495.45628356899</v>
      </c>
      <c r="AK2307" s="95">
        <v>176495.31820106501</v>
      </c>
      <c r="AL2307" s="95">
        <v>0</v>
      </c>
      <c r="AM2307" s="95">
        <v>42852.924161911003</v>
      </c>
      <c r="AN2307" s="95">
        <v>15435311.7075195</v>
      </c>
      <c r="AO2307" s="95">
        <v>30269281.432128899</v>
      </c>
      <c r="AP2307" s="95">
        <v>1808.2870759218899</v>
      </c>
      <c r="AQ2307" s="95">
        <v>6705405.9130248995</v>
      </c>
      <c r="AR2307" s="95">
        <v>0</v>
      </c>
      <c r="AS2307" s="95">
        <v>1700249.36328125</v>
      </c>
      <c r="AT2307" s="95">
        <v>520.94999885559105</v>
      </c>
      <c r="AU2307" s="95">
        <v>0</v>
      </c>
      <c r="AV2307" s="95">
        <v>42134846.448242202</v>
      </c>
      <c r="AW2307" s="95">
        <v>239509.81846618699</v>
      </c>
      <c r="AX2307" s="95">
        <v>4674213.9734497098</v>
      </c>
      <c r="AY2307" s="95">
        <v>12440636.267578101</v>
      </c>
      <c r="AZ2307" s="95">
        <v>7114456.2556152297</v>
      </c>
      <c r="BA2307" s="95">
        <v>9355167.7178955097</v>
      </c>
      <c r="BB2307" s="95">
        <v>0</v>
      </c>
      <c r="BC2307" s="95">
        <v>3427319.1730651902</v>
      </c>
      <c r="BD2307" s="95">
        <v>1356100.0102844201</v>
      </c>
      <c r="BE2307" s="95">
        <v>0</v>
      </c>
      <c r="BF2307" s="95">
        <v>342338.73077392601</v>
      </c>
      <c r="BG2307" s="95">
        <v>42399079.3896484</v>
      </c>
      <c r="BH2307" s="95">
        <v>7450023.5054931603</v>
      </c>
      <c r="BI2307" s="95">
        <v>0</v>
      </c>
      <c r="BJ2307" s="95">
        <v>2456768.9752197298</v>
      </c>
      <c r="BK2307" s="95">
        <v>1680680.0936279299</v>
      </c>
      <c r="BL2307" s="95">
        <v>0</v>
      </c>
      <c r="BM2307" s="95">
        <v>86.823504634201498</v>
      </c>
      <c r="BN2307" s="95">
        <v>0</v>
      </c>
      <c r="BO2307" s="95">
        <v>0</v>
      </c>
      <c r="BP2307" s="95">
        <v>0</v>
      </c>
      <c r="BQ2307" s="95">
        <v>0</v>
      </c>
      <c r="BR2307" s="95">
        <v>3841211.0178832998</v>
      </c>
      <c r="BS2307" s="95">
        <v>2557154.6231994601</v>
      </c>
      <c r="BT2307" s="95">
        <v>1821429.0900878899</v>
      </c>
      <c r="BU2307" s="95">
        <v>0</v>
      </c>
      <c r="BV2307" s="95">
        <v>1669490.088974</v>
      </c>
      <c r="BW2307" s="95">
        <v>145499.18398857099</v>
      </c>
      <c r="BX2307" s="95">
        <v>0</v>
      </c>
      <c r="BY2307" s="95">
        <v>0</v>
      </c>
      <c r="BZ2307" s="95">
        <v>0</v>
      </c>
      <c r="CA2307" s="95">
        <v>74725.387511253401</v>
      </c>
      <c r="CB2307" s="95">
        <v>4282968.1079711895</v>
      </c>
      <c r="CC2307" s="95">
        <v>36941034.393066399</v>
      </c>
      <c r="CD2307" s="95">
        <v>9912315.8587646503</v>
      </c>
      <c r="CE2307" s="95">
        <v>1445.2267950922301</v>
      </c>
      <c r="CF2307" s="95">
        <v>219812.33775520301</v>
      </c>
      <c r="CG2307" s="95">
        <v>1700582.58978271</v>
      </c>
      <c r="CH2307" s="95">
        <v>0</v>
      </c>
      <c r="CI2307" s="95">
        <v>76171.821914672895</v>
      </c>
      <c r="CJ2307" s="95">
        <v>4513011.4746093797</v>
      </c>
      <c r="CK2307" s="95">
        <v>38647505.907714799</v>
      </c>
      <c r="CL2307" s="95">
        <v>10060238.744384799</v>
      </c>
      <c r="CM2307" s="160">
        <v>125200.22830295601</v>
      </c>
      <c r="CN2307" s="160">
        <v>19953139.917480499</v>
      </c>
      <c r="CO2307" s="160">
        <v>81143271.245117202</v>
      </c>
      <c r="CP2307" s="95">
        <v>10060238.744384799</v>
      </c>
      <c r="CQ2307" s="95">
        <v>0</v>
      </c>
      <c r="CR2307" s="95">
        <v>0</v>
      </c>
      <c r="CS2307" s="95">
        <v>0</v>
      </c>
      <c r="CT2307" s="95">
        <v>0</v>
      </c>
      <c r="CU2307" s="161">
        <v>4502780.4457263928</v>
      </c>
      <c r="CV2307" s="161">
        <v>38641616.982849106</v>
      </c>
    </row>
    <row r="2308" spans="1:100" x14ac:dyDescent="0.2">
      <c r="A2308" s="94" t="s">
        <v>188</v>
      </c>
      <c r="B2308" s="96">
        <v>40603</v>
      </c>
      <c r="C2308" s="95">
        <v>63891.7582960129</v>
      </c>
      <c r="D2308" s="95">
        <v>2.1380254779942298</v>
      </c>
      <c r="E2308" s="95">
        <v>10431.3573726416</v>
      </c>
      <c r="F2308" s="95">
        <v>0</v>
      </c>
      <c r="G2308" s="95">
        <v>1441.3073337972201</v>
      </c>
      <c r="H2308" s="95">
        <v>2</v>
      </c>
      <c r="I2308" s="95">
        <v>0</v>
      </c>
      <c r="J2308" s="95">
        <v>48847.599108695998</v>
      </c>
      <c r="K2308" s="95">
        <v>810.97676204145</v>
      </c>
      <c r="L2308" s="95">
        <v>34111.860302448302</v>
      </c>
      <c r="M2308" s="95">
        <v>29207.294669151299</v>
      </c>
      <c r="N2308" s="95">
        <v>6287.6210111379596</v>
      </c>
      <c r="O2308" s="95">
        <v>0</v>
      </c>
      <c r="P2308" s="95">
        <v>0</v>
      </c>
      <c r="Q2308" s="95">
        <v>4087.1117376983202</v>
      </c>
      <c r="R2308" s="95">
        <v>0</v>
      </c>
      <c r="S2308" s="95">
        <v>0</v>
      </c>
      <c r="T2308" s="95">
        <v>1430.44378586113</v>
      </c>
      <c r="U2308" s="95">
        <v>49653.526033401497</v>
      </c>
      <c r="V2308" s="95">
        <v>3446105.9436340299</v>
      </c>
      <c r="W2308" s="95">
        <v>145.91654974594701</v>
      </c>
      <c r="X2308" s="95">
        <v>811173.71615600598</v>
      </c>
      <c r="Y2308" s="95">
        <v>536689.05953979504</v>
      </c>
      <c r="Z2308" s="95">
        <v>220082.64472007801</v>
      </c>
      <c r="AA2308" s="95">
        <v>83</v>
      </c>
      <c r="AB2308" s="95">
        <v>0</v>
      </c>
      <c r="AC2308" s="95">
        <v>15555131.333373999</v>
      </c>
      <c r="AD2308" s="95">
        <v>71669.928873062105</v>
      </c>
      <c r="AE2308" s="95">
        <v>1578564.5821533201</v>
      </c>
      <c r="AF2308" s="95">
        <v>1389807.87892151</v>
      </c>
      <c r="AG2308" s="95">
        <v>878617.04460143996</v>
      </c>
      <c r="AH2308" s="95">
        <v>0</v>
      </c>
      <c r="AI2308" s="95">
        <v>0</v>
      </c>
      <c r="AJ2308" s="95">
        <v>413079.217761993</v>
      </c>
      <c r="AK2308" s="95">
        <v>0</v>
      </c>
      <c r="AL2308" s="95">
        <v>0</v>
      </c>
      <c r="AM2308" s="95">
        <v>216492.88749313401</v>
      </c>
      <c r="AN2308" s="95">
        <v>15569863.0664063</v>
      </c>
      <c r="AO2308" s="95">
        <v>30449181.251953099</v>
      </c>
      <c r="AP2308" s="95">
        <v>1277.0873477906</v>
      </c>
      <c r="AQ2308" s="95">
        <v>6592253.2297973596</v>
      </c>
      <c r="AR2308" s="95">
        <v>0</v>
      </c>
      <c r="AS2308" s="95">
        <v>1717907.7097167999</v>
      </c>
      <c r="AT2308" s="95">
        <v>638.26999831199601</v>
      </c>
      <c r="AU2308" s="95">
        <v>0</v>
      </c>
      <c r="AV2308" s="95">
        <v>43056854.1083984</v>
      </c>
      <c r="AW2308" s="95">
        <v>217573.57260131801</v>
      </c>
      <c r="AX2308" s="95">
        <v>14000852.6002197</v>
      </c>
      <c r="AY2308" s="95">
        <v>12607173.072265601</v>
      </c>
      <c r="AZ2308" s="95">
        <v>7038819.2516479502</v>
      </c>
      <c r="BA2308" s="95">
        <v>0</v>
      </c>
      <c r="BB2308" s="95">
        <v>0</v>
      </c>
      <c r="BC2308" s="95">
        <v>3367407.7892761198</v>
      </c>
      <c r="BD2308" s="95">
        <v>0</v>
      </c>
      <c r="BE2308" s="95">
        <v>0</v>
      </c>
      <c r="BF2308" s="95">
        <v>1690588.5954742399</v>
      </c>
      <c r="BG2308" s="95">
        <v>43137308.384765603</v>
      </c>
      <c r="BH2308" s="95">
        <v>5839629.39880371</v>
      </c>
      <c r="BI2308" s="95">
        <v>0</v>
      </c>
      <c r="BJ2308" s="95">
        <v>2193203.97119141</v>
      </c>
      <c r="BK2308" s="95">
        <v>1597666.0105590799</v>
      </c>
      <c r="BL2308" s="95">
        <v>0</v>
      </c>
      <c r="BM2308" s="95">
        <v>0</v>
      </c>
      <c r="BN2308" s="95">
        <v>0</v>
      </c>
      <c r="BO2308" s="95">
        <v>0</v>
      </c>
      <c r="BP2308" s="95">
        <v>0</v>
      </c>
      <c r="BQ2308" s="95">
        <v>0</v>
      </c>
      <c r="BR2308" s="95">
        <v>3846909.1884460398</v>
      </c>
      <c r="BS2308" s="95">
        <v>2535081.4626770001</v>
      </c>
      <c r="BT2308" s="95">
        <v>0</v>
      </c>
      <c r="BU2308" s="95">
        <v>0</v>
      </c>
      <c r="BV2308" s="95">
        <v>1642105.0287323</v>
      </c>
      <c r="BW2308" s="95">
        <v>0</v>
      </c>
      <c r="BX2308" s="95">
        <v>0</v>
      </c>
      <c r="BY2308" s="95">
        <v>0</v>
      </c>
      <c r="BZ2308" s="95">
        <v>0</v>
      </c>
      <c r="CA2308" s="95">
        <v>74293.8851051331</v>
      </c>
      <c r="CB2308" s="95">
        <v>4262265.6290893601</v>
      </c>
      <c r="CC2308" s="95">
        <v>37034053.268066399</v>
      </c>
      <c r="CD2308" s="95">
        <v>8023573.2819213904</v>
      </c>
      <c r="CE2308" s="95">
        <v>1447.82525084913</v>
      </c>
      <c r="CF2308" s="95">
        <v>221207.42007064799</v>
      </c>
      <c r="CG2308" s="95">
        <v>1722540.8463439899</v>
      </c>
      <c r="CH2308" s="95">
        <v>0</v>
      </c>
      <c r="CI2308" s="95">
        <v>75738.780631065398</v>
      </c>
      <c r="CJ2308" s="95">
        <v>4488538.4592285203</v>
      </c>
      <c r="CK2308" s="95">
        <v>38750892.221679702</v>
      </c>
      <c r="CL2308" s="95">
        <v>8020681.1662597703</v>
      </c>
      <c r="CM2308" s="160">
        <v>125214.548553467</v>
      </c>
      <c r="CN2308" s="160">
        <v>20078147.847167999</v>
      </c>
      <c r="CO2308" s="160">
        <v>81919825.65625</v>
      </c>
      <c r="CP2308" s="95">
        <v>8020681.1662597703</v>
      </c>
      <c r="CQ2308" s="95">
        <v>0</v>
      </c>
      <c r="CR2308" s="95">
        <v>0</v>
      </c>
      <c r="CS2308" s="95">
        <v>0</v>
      </c>
      <c r="CT2308" s="95">
        <v>0</v>
      </c>
      <c r="CU2308" s="161">
        <v>4483473.0491600083</v>
      </c>
      <c r="CV2308" s="161">
        <v>38756594.114410385</v>
      </c>
    </row>
    <row r="2309" spans="1:100" x14ac:dyDescent="0.2">
      <c r="A2309" s="94" t="s">
        <v>188</v>
      </c>
      <c r="B2309" s="96">
        <v>40695</v>
      </c>
      <c r="C2309" s="95">
        <v>63488.5611481667</v>
      </c>
      <c r="D2309" s="95">
        <v>1.9332251889864001</v>
      </c>
      <c r="E2309" s="95">
        <v>10038.087385773701</v>
      </c>
      <c r="F2309" s="95">
        <v>0</v>
      </c>
      <c r="G2309" s="95">
        <v>1452.98097872734</v>
      </c>
      <c r="H2309" s="95">
        <v>2</v>
      </c>
      <c r="I2309" s="95">
        <v>0</v>
      </c>
      <c r="J2309" s="95">
        <v>49327.859807014502</v>
      </c>
      <c r="K2309" s="95">
        <v>710.98811575770401</v>
      </c>
      <c r="L2309" s="95">
        <v>34261.845082759901</v>
      </c>
      <c r="M2309" s="95">
        <v>28954.344548225399</v>
      </c>
      <c r="N2309" s="95">
        <v>6320.9843522310302</v>
      </c>
      <c r="O2309" s="95">
        <v>0</v>
      </c>
      <c r="P2309" s="95">
        <v>0</v>
      </c>
      <c r="Q2309" s="95">
        <v>4006.24932974577</v>
      </c>
      <c r="R2309" s="95">
        <v>0</v>
      </c>
      <c r="S2309" s="95">
        <v>0</v>
      </c>
      <c r="T2309" s="95">
        <v>1448.0234038531801</v>
      </c>
      <c r="U2309" s="95">
        <v>49977.604704856902</v>
      </c>
      <c r="V2309" s="95">
        <v>3404171.3485717801</v>
      </c>
      <c r="W2309" s="95">
        <v>200.16333347186401</v>
      </c>
      <c r="X2309" s="95">
        <v>780319.55610656703</v>
      </c>
      <c r="Y2309" s="95">
        <v>513724.16570663499</v>
      </c>
      <c r="Z2309" s="95">
        <v>219484.53702545201</v>
      </c>
      <c r="AA2309" s="95">
        <v>80</v>
      </c>
      <c r="AB2309" s="95">
        <v>0</v>
      </c>
      <c r="AC2309" s="95">
        <v>15677638.997436499</v>
      </c>
      <c r="AD2309" s="95">
        <v>61518.947654247298</v>
      </c>
      <c r="AE2309" s="95">
        <v>1550368.95062256</v>
      </c>
      <c r="AF2309" s="95">
        <v>1374942.37124634</v>
      </c>
      <c r="AG2309" s="95">
        <v>867301.35712432896</v>
      </c>
      <c r="AH2309" s="95">
        <v>0</v>
      </c>
      <c r="AI2309" s="95">
        <v>0</v>
      </c>
      <c r="AJ2309" s="95">
        <v>409347.48537445097</v>
      </c>
      <c r="AK2309" s="95">
        <v>0</v>
      </c>
      <c r="AL2309" s="95">
        <v>0</v>
      </c>
      <c r="AM2309" s="95">
        <v>219189.17430687</v>
      </c>
      <c r="AN2309" s="95">
        <v>15696160.060913101</v>
      </c>
      <c r="AO2309" s="95">
        <v>30233863.034912098</v>
      </c>
      <c r="AP2309" s="95">
        <v>1779.0663061291</v>
      </c>
      <c r="AQ2309" s="95">
        <v>6370525.3380127</v>
      </c>
      <c r="AR2309" s="95">
        <v>0</v>
      </c>
      <c r="AS2309" s="95">
        <v>1726020.8342590299</v>
      </c>
      <c r="AT2309" s="95">
        <v>618.30999970436096</v>
      </c>
      <c r="AU2309" s="95">
        <v>0</v>
      </c>
      <c r="AV2309" s="95">
        <v>43723871.910156302</v>
      </c>
      <c r="AW2309" s="95">
        <v>187522.818115234</v>
      </c>
      <c r="AX2309" s="95">
        <v>13855777.4793701</v>
      </c>
      <c r="AY2309" s="95">
        <v>12564823.2462158</v>
      </c>
      <c r="AZ2309" s="95">
        <v>6997669.2258911096</v>
      </c>
      <c r="BA2309" s="95">
        <v>0</v>
      </c>
      <c r="BB2309" s="95">
        <v>0</v>
      </c>
      <c r="BC2309" s="95">
        <v>3366209.8433227502</v>
      </c>
      <c r="BD2309" s="95">
        <v>0</v>
      </c>
      <c r="BE2309" s="95">
        <v>0</v>
      </c>
      <c r="BF2309" s="95">
        <v>1719138.8984375</v>
      </c>
      <c r="BG2309" s="95">
        <v>43827126.971679702</v>
      </c>
      <c r="BH2309" s="95">
        <v>5833809.3063964797</v>
      </c>
      <c r="BI2309" s="95">
        <v>0</v>
      </c>
      <c r="BJ2309" s="95">
        <v>2139767.02197266</v>
      </c>
      <c r="BK2309" s="95">
        <v>1549646.71417236</v>
      </c>
      <c r="BL2309" s="95">
        <v>0</v>
      </c>
      <c r="BM2309" s="95">
        <v>0</v>
      </c>
      <c r="BN2309" s="95">
        <v>0</v>
      </c>
      <c r="BO2309" s="95">
        <v>0</v>
      </c>
      <c r="BP2309" s="95">
        <v>0</v>
      </c>
      <c r="BQ2309" s="95">
        <v>0</v>
      </c>
      <c r="BR2309" s="95">
        <v>3855243.80889893</v>
      </c>
      <c r="BS2309" s="95">
        <v>2512826.28625488</v>
      </c>
      <c r="BT2309" s="95">
        <v>0</v>
      </c>
      <c r="BU2309" s="95">
        <v>0</v>
      </c>
      <c r="BV2309" s="95">
        <v>1646709.5086059601</v>
      </c>
      <c r="BW2309" s="95">
        <v>0</v>
      </c>
      <c r="BX2309" s="95">
        <v>0</v>
      </c>
      <c r="BY2309" s="95">
        <v>0</v>
      </c>
      <c r="BZ2309" s="95">
        <v>0</v>
      </c>
      <c r="CA2309" s="95">
        <v>73545.146538734407</v>
      </c>
      <c r="CB2309" s="95">
        <v>4201322.6712036096</v>
      </c>
      <c r="CC2309" s="95">
        <v>36789357.374511696</v>
      </c>
      <c r="CD2309" s="95">
        <v>7982089.1719360398</v>
      </c>
      <c r="CE2309" s="95">
        <v>1451.94437603652</v>
      </c>
      <c r="CF2309" s="95">
        <v>218706.500455856</v>
      </c>
      <c r="CG2309" s="95">
        <v>1717404.18028259</v>
      </c>
      <c r="CH2309" s="95">
        <v>0</v>
      </c>
      <c r="CI2309" s="95">
        <v>74998.949780464201</v>
      </c>
      <c r="CJ2309" s="95">
        <v>4413505.4168090802</v>
      </c>
      <c r="CK2309" s="95">
        <v>38509728.1484375</v>
      </c>
      <c r="CL2309" s="95">
        <v>7981657.3346557599</v>
      </c>
      <c r="CM2309" s="160">
        <v>124758.691755295</v>
      </c>
      <c r="CN2309" s="160">
        <v>20103980.027832001</v>
      </c>
      <c r="CO2309" s="160">
        <v>82352157.049804702</v>
      </c>
      <c r="CP2309" s="95">
        <v>7981657.3346557599</v>
      </c>
      <c r="CQ2309" s="95">
        <v>0</v>
      </c>
      <c r="CR2309" s="95">
        <v>0</v>
      </c>
      <c r="CS2309" s="95">
        <v>0</v>
      </c>
      <c r="CT2309" s="95">
        <v>0</v>
      </c>
      <c r="CU2309" s="161">
        <v>4420029.1716594659</v>
      </c>
      <c r="CV2309" s="161">
        <v>38506761.554794289</v>
      </c>
    </row>
    <row r="2310" spans="1:100" x14ac:dyDescent="0.2">
      <c r="A2310" s="94" t="s">
        <v>188</v>
      </c>
      <c r="B2310" s="96">
        <v>40787</v>
      </c>
      <c r="C2310" s="95">
        <v>63119.863796710997</v>
      </c>
      <c r="D2310" s="95">
        <v>1.10203732599621</v>
      </c>
      <c r="E2310" s="95">
        <v>9831.1741938591003</v>
      </c>
      <c r="F2310" s="95">
        <v>0</v>
      </c>
      <c r="G2310" s="95">
        <v>1441.8897597640801</v>
      </c>
      <c r="H2310" s="95">
        <v>3</v>
      </c>
      <c r="I2310" s="95">
        <v>0</v>
      </c>
      <c r="J2310" s="95">
        <v>49341.927556514704</v>
      </c>
      <c r="K2310" s="95">
        <v>626.73157402128004</v>
      </c>
      <c r="L2310" s="95">
        <v>34516.086133003198</v>
      </c>
      <c r="M2310" s="95">
        <v>28773.943044185598</v>
      </c>
      <c r="N2310" s="95">
        <v>6238.58155226707</v>
      </c>
      <c r="O2310" s="95">
        <v>0</v>
      </c>
      <c r="P2310" s="95">
        <v>0</v>
      </c>
      <c r="Q2310" s="95">
        <v>3959.3184312581998</v>
      </c>
      <c r="R2310" s="95">
        <v>0</v>
      </c>
      <c r="S2310" s="95">
        <v>0</v>
      </c>
      <c r="T2310" s="95">
        <v>1451.8370100110801</v>
      </c>
      <c r="U2310" s="95">
        <v>49992.073338508599</v>
      </c>
      <c r="V2310" s="95">
        <v>3398721.1548767099</v>
      </c>
      <c r="W2310" s="95">
        <v>23.0046686308924</v>
      </c>
      <c r="X2310" s="95">
        <v>751668.09175109898</v>
      </c>
      <c r="Y2310" s="95">
        <v>498854.41902923601</v>
      </c>
      <c r="Z2310" s="95">
        <v>215021.939151764</v>
      </c>
      <c r="AA2310" s="95">
        <v>85</v>
      </c>
      <c r="AB2310" s="95">
        <v>0</v>
      </c>
      <c r="AC2310" s="95">
        <v>15651767.951904301</v>
      </c>
      <c r="AD2310" s="95">
        <v>52574.4604091644</v>
      </c>
      <c r="AE2310" s="95">
        <v>1521993.3245544401</v>
      </c>
      <c r="AF2310" s="95">
        <v>1367611.9051208501</v>
      </c>
      <c r="AG2310" s="95">
        <v>853474.95613098098</v>
      </c>
      <c r="AH2310" s="95">
        <v>0</v>
      </c>
      <c r="AI2310" s="95">
        <v>0</v>
      </c>
      <c r="AJ2310" s="95">
        <v>403590.05353164702</v>
      </c>
      <c r="AK2310" s="95">
        <v>0</v>
      </c>
      <c r="AL2310" s="95">
        <v>0</v>
      </c>
      <c r="AM2310" s="95">
        <v>217446.95951652501</v>
      </c>
      <c r="AN2310" s="95">
        <v>15770180.5430908</v>
      </c>
      <c r="AO2310" s="95">
        <v>30290470.096435498</v>
      </c>
      <c r="AP2310" s="95">
        <v>214.00038750655901</v>
      </c>
      <c r="AQ2310" s="95">
        <v>6126654.0178832998</v>
      </c>
      <c r="AR2310" s="95">
        <v>0</v>
      </c>
      <c r="AS2310" s="95">
        <v>1698052.3240203899</v>
      </c>
      <c r="AT2310" s="95">
        <v>415.88999915122997</v>
      </c>
      <c r="AU2310" s="95">
        <v>0</v>
      </c>
      <c r="AV2310" s="95">
        <v>44026430.776367202</v>
      </c>
      <c r="AW2310" s="95">
        <v>160971.34390258801</v>
      </c>
      <c r="AX2310" s="95">
        <v>13750930.9996338</v>
      </c>
      <c r="AY2310" s="95">
        <v>12424144.4439697</v>
      </c>
      <c r="AZ2310" s="95">
        <v>6903735.7767334003</v>
      </c>
      <c r="BA2310" s="95">
        <v>0</v>
      </c>
      <c r="BB2310" s="95">
        <v>0</v>
      </c>
      <c r="BC2310" s="95">
        <v>3320861.3761291499</v>
      </c>
      <c r="BD2310" s="95">
        <v>0</v>
      </c>
      <c r="BE2310" s="95">
        <v>0</v>
      </c>
      <c r="BF2310" s="95">
        <v>1719370.5887908901</v>
      </c>
      <c r="BG2310" s="95">
        <v>44366605.034179702</v>
      </c>
      <c r="BH2310" s="95">
        <v>5892092.87683105</v>
      </c>
      <c r="BI2310" s="95">
        <v>0</v>
      </c>
      <c r="BJ2310" s="95">
        <v>2092324.3479309101</v>
      </c>
      <c r="BK2310" s="95">
        <v>1511926.17614746</v>
      </c>
      <c r="BL2310" s="95">
        <v>0</v>
      </c>
      <c r="BM2310" s="95">
        <v>0</v>
      </c>
      <c r="BN2310" s="95">
        <v>0</v>
      </c>
      <c r="BO2310" s="95">
        <v>0</v>
      </c>
      <c r="BP2310" s="95">
        <v>0</v>
      </c>
      <c r="BQ2310" s="95">
        <v>0</v>
      </c>
      <c r="BR2310" s="95">
        <v>3819727.23474121</v>
      </c>
      <c r="BS2310" s="95">
        <v>2482893.0896606399</v>
      </c>
      <c r="BT2310" s="95">
        <v>0</v>
      </c>
      <c r="BU2310" s="95">
        <v>0</v>
      </c>
      <c r="BV2310" s="95">
        <v>1633517.0897522001</v>
      </c>
      <c r="BW2310" s="95">
        <v>0</v>
      </c>
      <c r="BX2310" s="95">
        <v>0</v>
      </c>
      <c r="BY2310" s="95">
        <v>0</v>
      </c>
      <c r="BZ2310" s="95">
        <v>0</v>
      </c>
      <c r="CA2310" s="95">
        <v>72915.873965263396</v>
      </c>
      <c r="CB2310" s="95">
        <v>4140934.9562683101</v>
      </c>
      <c r="CC2310" s="95">
        <v>36371266.3896484</v>
      </c>
      <c r="CD2310" s="95">
        <v>7981749.8374633798</v>
      </c>
      <c r="CE2310" s="95">
        <v>1445.7418405711701</v>
      </c>
      <c r="CF2310" s="95">
        <v>215162.81968498201</v>
      </c>
      <c r="CG2310" s="95">
        <v>1703760.08668518</v>
      </c>
      <c r="CH2310" s="95">
        <v>0</v>
      </c>
      <c r="CI2310" s="95">
        <v>74361.745486259504</v>
      </c>
      <c r="CJ2310" s="95">
        <v>4358916.5711059598</v>
      </c>
      <c r="CK2310" s="95">
        <v>38079284.299804702</v>
      </c>
      <c r="CL2310" s="95">
        <v>7986474.1201782199</v>
      </c>
      <c r="CM2310" s="160">
        <v>124229.881822586</v>
      </c>
      <c r="CN2310" s="160">
        <v>20086423.239502002</v>
      </c>
      <c r="CO2310" s="160">
        <v>82387198.697265595</v>
      </c>
      <c r="CP2310" s="95">
        <v>7986474.1201782199</v>
      </c>
      <c r="CQ2310" s="95">
        <v>0</v>
      </c>
      <c r="CR2310" s="95">
        <v>0</v>
      </c>
      <c r="CS2310" s="95">
        <v>0</v>
      </c>
      <c r="CT2310" s="95">
        <v>0</v>
      </c>
      <c r="CU2310" s="161">
        <v>4356097.7759532919</v>
      </c>
      <c r="CV2310" s="161">
        <v>38075026.476333581</v>
      </c>
    </row>
    <row r="2311" spans="1:100" x14ac:dyDescent="0.2">
      <c r="A2311" s="94" t="s">
        <v>188</v>
      </c>
      <c r="B2311" s="96">
        <v>40878</v>
      </c>
      <c r="C2311" s="95">
        <v>63203.245196342497</v>
      </c>
      <c r="D2311" s="95">
        <v>1.7830279029876701</v>
      </c>
      <c r="E2311" s="95">
        <v>9662.4374471902793</v>
      </c>
      <c r="F2311" s="95">
        <v>0</v>
      </c>
      <c r="G2311" s="95">
        <v>1427.33647586405</v>
      </c>
      <c r="H2311" s="95">
        <v>2</v>
      </c>
      <c r="I2311" s="95">
        <v>0</v>
      </c>
      <c r="J2311" s="95">
        <v>49970.702096462301</v>
      </c>
      <c r="K2311" s="95">
        <v>584.30610006302595</v>
      </c>
      <c r="L2311" s="95">
        <v>33775.445593833902</v>
      </c>
      <c r="M2311" s="95">
        <v>28925.184892654401</v>
      </c>
      <c r="N2311" s="95">
        <v>6220.2906649708702</v>
      </c>
      <c r="O2311" s="95">
        <v>0</v>
      </c>
      <c r="P2311" s="95">
        <v>0</v>
      </c>
      <c r="Q2311" s="95">
        <v>3958.7727264463902</v>
      </c>
      <c r="R2311" s="95">
        <v>0</v>
      </c>
      <c r="S2311" s="95">
        <v>0</v>
      </c>
      <c r="T2311" s="95">
        <v>1419.4067796915799</v>
      </c>
      <c r="U2311" s="95">
        <v>50587.491835594199</v>
      </c>
      <c r="V2311" s="95">
        <v>3392473.2534790002</v>
      </c>
      <c r="W2311" s="95">
        <v>143.09726040624099</v>
      </c>
      <c r="X2311" s="95">
        <v>722079.82864379894</v>
      </c>
      <c r="Y2311" s="95">
        <v>478198.87226867699</v>
      </c>
      <c r="Z2311" s="95">
        <v>207375.387985229</v>
      </c>
      <c r="AA2311" s="95">
        <v>156</v>
      </c>
      <c r="AB2311" s="95">
        <v>0</v>
      </c>
      <c r="AC2311" s="95">
        <v>15682930.1918945</v>
      </c>
      <c r="AD2311" s="95">
        <v>47846.047222137502</v>
      </c>
      <c r="AE2311" s="95">
        <v>1481957.6284942599</v>
      </c>
      <c r="AF2311" s="95">
        <v>1376571.4073944101</v>
      </c>
      <c r="AG2311" s="95">
        <v>838677.41699981701</v>
      </c>
      <c r="AH2311" s="95">
        <v>0</v>
      </c>
      <c r="AI2311" s="95">
        <v>0</v>
      </c>
      <c r="AJ2311" s="95">
        <v>404807.17750930798</v>
      </c>
      <c r="AK2311" s="95">
        <v>0</v>
      </c>
      <c r="AL2311" s="95">
        <v>0</v>
      </c>
      <c r="AM2311" s="95">
        <v>205804.44453620899</v>
      </c>
      <c r="AN2311" s="95">
        <v>15787024.572753901</v>
      </c>
      <c r="AO2311" s="95">
        <v>30488706.162109401</v>
      </c>
      <c r="AP2311" s="95">
        <v>1309.7811798304299</v>
      </c>
      <c r="AQ2311" s="95">
        <v>5974211.5192260696</v>
      </c>
      <c r="AR2311" s="95">
        <v>0</v>
      </c>
      <c r="AS2311" s="95">
        <v>1647954.6926879899</v>
      </c>
      <c r="AT2311" s="95">
        <v>717.55999946594204</v>
      </c>
      <c r="AU2311" s="95">
        <v>0</v>
      </c>
      <c r="AV2311" s="95">
        <v>44551060.3046875</v>
      </c>
      <c r="AW2311" s="95">
        <v>147980.79465866101</v>
      </c>
      <c r="AX2311" s="95">
        <v>13515652.129882799</v>
      </c>
      <c r="AY2311" s="95">
        <v>12656881.2196045</v>
      </c>
      <c r="AZ2311" s="95">
        <v>6835940.65551758</v>
      </c>
      <c r="BA2311" s="95">
        <v>0</v>
      </c>
      <c r="BB2311" s="95">
        <v>0</v>
      </c>
      <c r="BC2311" s="95">
        <v>3353180.61608887</v>
      </c>
      <c r="BD2311" s="95">
        <v>0</v>
      </c>
      <c r="BE2311" s="95">
        <v>0</v>
      </c>
      <c r="BF2311" s="95">
        <v>1635490.4379425</v>
      </c>
      <c r="BG2311" s="95">
        <v>44867787.001953103</v>
      </c>
      <c r="BH2311" s="95">
        <v>5970249.4092407199</v>
      </c>
      <c r="BI2311" s="95">
        <v>0</v>
      </c>
      <c r="BJ2311" s="95">
        <v>2048197.8159942599</v>
      </c>
      <c r="BK2311" s="95">
        <v>1467204.1994781501</v>
      </c>
      <c r="BL2311" s="95">
        <v>0</v>
      </c>
      <c r="BM2311" s="95">
        <v>0</v>
      </c>
      <c r="BN2311" s="95">
        <v>0</v>
      </c>
      <c r="BO2311" s="95">
        <v>0</v>
      </c>
      <c r="BP2311" s="95">
        <v>0</v>
      </c>
      <c r="BQ2311" s="95">
        <v>0</v>
      </c>
      <c r="BR2311" s="95">
        <v>3903015.9920043899</v>
      </c>
      <c r="BS2311" s="95">
        <v>2471052.45770264</v>
      </c>
      <c r="BT2311" s="95">
        <v>0</v>
      </c>
      <c r="BU2311" s="95">
        <v>0</v>
      </c>
      <c r="BV2311" s="95">
        <v>1651318.29187012</v>
      </c>
      <c r="BW2311" s="95">
        <v>0</v>
      </c>
      <c r="BX2311" s="95">
        <v>0</v>
      </c>
      <c r="BY2311" s="95">
        <v>0</v>
      </c>
      <c r="BZ2311" s="95">
        <v>0</v>
      </c>
      <c r="CA2311" s="95">
        <v>72923.851545333906</v>
      </c>
      <c r="CB2311" s="95">
        <v>4111434.8470458998</v>
      </c>
      <c r="CC2311" s="95">
        <v>36428003.732910201</v>
      </c>
      <c r="CD2311" s="95">
        <v>8020182.3687133798</v>
      </c>
      <c r="CE2311" s="95">
        <v>1427.7883956432299</v>
      </c>
      <c r="CF2311" s="95">
        <v>207298.23897361799</v>
      </c>
      <c r="CG2311" s="95">
        <v>1648247.5999603299</v>
      </c>
      <c r="CH2311" s="95">
        <v>0</v>
      </c>
      <c r="CI2311" s="95">
        <v>74352.252093315095</v>
      </c>
      <c r="CJ2311" s="95">
        <v>4320178.02941895</v>
      </c>
      <c r="CK2311" s="95">
        <v>38085402.232910201</v>
      </c>
      <c r="CL2311" s="95">
        <v>8022255.5817871103</v>
      </c>
      <c r="CM2311" s="160">
        <v>124646.853899002</v>
      </c>
      <c r="CN2311" s="160">
        <v>20108697.2189941</v>
      </c>
      <c r="CO2311" s="160">
        <v>82974689.977539107</v>
      </c>
      <c r="CP2311" s="95">
        <v>8022255.5817871103</v>
      </c>
      <c r="CQ2311" s="95">
        <v>0</v>
      </c>
      <c r="CR2311" s="95">
        <v>0</v>
      </c>
      <c r="CS2311" s="95">
        <v>0</v>
      </c>
      <c r="CT2311" s="95">
        <v>0</v>
      </c>
      <c r="CU2311" s="161">
        <v>4318733.0860195179</v>
      </c>
      <c r="CV2311" s="161">
        <v>38076251.332870528</v>
      </c>
    </row>
    <row r="2312" spans="1:100" x14ac:dyDescent="0.2">
      <c r="A2312" s="94" t="s">
        <v>188</v>
      </c>
      <c r="B2312" s="96">
        <v>40969</v>
      </c>
      <c r="C2312" s="95">
        <v>62912.204520702398</v>
      </c>
      <c r="D2312" s="95">
        <v>1.0721032179862999</v>
      </c>
      <c r="E2312" s="95">
        <v>9426.6371444463693</v>
      </c>
      <c r="F2312" s="95">
        <v>0</v>
      </c>
      <c r="G2312" s="95">
        <v>1447.6515382975299</v>
      </c>
      <c r="H2312" s="95">
        <v>1</v>
      </c>
      <c r="I2312" s="95">
        <v>0</v>
      </c>
      <c r="J2312" s="95">
        <v>50288.124364852898</v>
      </c>
      <c r="K2312" s="95">
        <v>543.68417764455103</v>
      </c>
      <c r="L2312" s="95">
        <v>33085.537944793701</v>
      </c>
      <c r="M2312" s="95">
        <v>28797.901578903198</v>
      </c>
      <c r="N2312" s="95">
        <v>6150.1109392643002</v>
      </c>
      <c r="O2312" s="95">
        <v>0</v>
      </c>
      <c r="P2312" s="95">
        <v>0</v>
      </c>
      <c r="Q2312" s="95">
        <v>3929.9853165447698</v>
      </c>
      <c r="R2312" s="95">
        <v>0</v>
      </c>
      <c r="S2312" s="95">
        <v>0</v>
      </c>
      <c r="T2312" s="95">
        <v>1439.0044262707199</v>
      </c>
      <c r="U2312" s="95">
        <v>50825.652742862701</v>
      </c>
      <c r="V2312" s="95">
        <v>3362748.1697998</v>
      </c>
      <c r="W2312" s="95">
        <v>21.8598375099245</v>
      </c>
      <c r="X2312" s="95">
        <v>696344.66613006603</v>
      </c>
      <c r="Y2312" s="95">
        <v>464683.94458770799</v>
      </c>
      <c r="Z2312" s="95">
        <v>215053.13862991301</v>
      </c>
      <c r="AA2312" s="95">
        <v>103</v>
      </c>
      <c r="AB2312" s="95">
        <v>0</v>
      </c>
      <c r="AC2312" s="95">
        <v>15948556.5537109</v>
      </c>
      <c r="AD2312" s="95">
        <v>43648.990242481203</v>
      </c>
      <c r="AE2312" s="95">
        <v>1489650.3029479999</v>
      </c>
      <c r="AF2312" s="95">
        <v>1366031.89173889</v>
      </c>
      <c r="AG2312" s="95">
        <v>820596.40219879197</v>
      </c>
      <c r="AH2312" s="95">
        <v>0</v>
      </c>
      <c r="AI2312" s="95">
        <v>0</v>
      </c>
      <c r="AJ2312" s="95">
        <v>403320.272029877</v>
      </c>
      <c r="AK2312" s="95">
        <v>0</v>
      </c>
      <c r="AL2312" s="95">
        <v>0</v>
      </c>
      <c r="AM2312" s="95">
        <v>212222.621912003</v>
      </c>
      <c r="AN2312" s="95">
        <v>15885721.7775879</v>
      </c>
      <c r="AO2312" s="95">
        <v>30509099.0712891</v>
      </c>
      <c r="AP2312" s="95">
        <v>197.49825376644699</v>
      </c>
      <c r="AQ2312" s="95">
        <v>5793594.1846313505</v>
      </c>
      <c r="AR2312" s="95">
        <v>0</v>
      </c>
      <c r="AS2312" s="95">
        <v>1717280.43153381</v>
      </c>
      <c r="AT2312" s="95">
        <v>272.94999980926502</v>
      </c>
      <c r="AU2312" s="95">
        <v>0</v>
      </c>
      <c r="AV2312" s="95">
        <v>45668081.523925804</v>
      </c>
      <c r="AW2312" s="95">
        <v>136521.763669968</v>
      </c>
      <c r="AX2312" s="95">
        <v>13623398.3444824</v>
      </c>
      <c r="AY2312" s="95">
        <v>12918326.4283447</v>
      </c>
      <c r="AZ2312" s="95">
        <v>6736916.2326049795</v>
      </c>
      <c r="BA2312" s="95">
        <v>0</v>
      </c>
      <c r="BB2312" s="95">
        <v>0</v>
      </c>
      <c r="BC2312" s="95">
        <v>3371466.9611816402</v>
      </c>
      <c r="BD2312" s="95">
        <v>0</v>
      </c>
      <c r="BE2312" s="95">
        <v>0</v>
      </c>
      <c r="BF2312" s="95">
        <v>1696044.9127044701</v>
      </c>
      <c r="BG2312" s="95">
        <v>45430372.765136696</v>
      </c>
      <c r="BH2312" s="95">
        <v>6043753.4070434598</v>
      </c>
      <c r="BI2312" s="95">
        <v>0</v>
      </c>
      <c r="BJ2312" s="95">
        <v>1998844.8674469001</v>
      </c>
      <c r="BK2312" s="95">
        <v>1437190.55255127</v>
      </c>
      <c r="BL2312" s="95">
        <v>0</v>
      </c>
      <c r="BM2312" s="95">
        <v>0</v>
      </c>
      <c r="BN2312" s="95">
        <v>0</v>
      </c>
      <c r="BO2312" s="95">
        <v>0</v>
      </c>
      <c r="BP2312" s="95">
        <v>0</v>
      </c>
      <c r="BQ2312" s="95">
        <v>0</v>
      </c>
      <c r="BR2312" s="95">
        <v>3954902.9034118699</v>
      </c>
      <c r="BS2312" s="95">
        <v>2435432.6854858398</v>
      </c>
      <c r="BT2312" s="95">
        <v>0</v>
      </c>
      <c r="BU2312" s="95">
        <v>0</v>
      </c>
      <c r="BV2312" s="95">
        <v>1659601.36386108</v>
      </c>
      <c r="BW2312" s="95">
        <v>0</v>
      </c>
      <c r="BX2312" s="95">
        <v>0</v>
      </c>
      <c r="BY2312" s="95">
        <v>0</v>
      </c>
      <c r="BZ2312" s="95">
        <v>0</v>
      </c>
      <c r="CA2312" s="95">
        <v>72314.723971366897</v>
      </c>
      <c r="CB2312" s="95">
        <v>4057963.3508605999</v>
      </c>
      <c r="CC2312" s="95">
        <v>36266103.244628899</v>
      </c>
      <c r="CD2312" s="95">
        <v>8034036.4016723596</v>
      </c>
      <c r="CE2312" s="95">
        <v>1451.00784578919</v>
      </c>
      <c r="CF2312" s="95">
        <v>215194.514429092</v>
      </c>
      <c r="CG2312" s="95">
        <v>1714808.0778655999</v>
      </c>
      <c r="CH2312" s="95">
        <v>0</v>
      </c>
      <c r="CI2312" s="95">
        <v>73763.392100334197</v>
      </c>
      <c r="CJ2312" s="95">
        <v>4255277.5449218797</v>
      </c>
      <c r="CK2312" s="95">
        <v>37938478.622070298</v>
      </c>
      <c r="CL2312" s="95">
        <v>8030504.390625</v>
      </c>
      <c r="CM2312" s="160">
        <v>124411.57291698499</v>
      </c>
      <c r="CN2312" s="160">
        <v>20117831.262939502</v>
      </c>
      <c r="CO2312" s="160">
        <v>83438291.291015595</v>
      </c>
      <c r="CP2312" s="95">
        <v>8030504.390625</v>
      </c>
      <c r="CQ2312" s="95">
        <v>0</v>
      </c>
      <c r="CR2312" s="95">
        <v>0</v>
      </c>
      <c r="CS2312" s="95">
        <v>0</v>
      </c>
      <c r="CT2312" s="95">
        <v>0</v>
      </c>
      <c r="CU2312" s="161">
        <v>4273157.8652896918</v>
      </c>
      <c r="CV2312" s="161">
        <v>37980911.322494499</v>
      </c>
    </row>
    <row r="2313" spans="1:100" x14ac:dyDescent="0.2">
      <c r="A2313" s="94" t="s">
        <v>188</v>
      </c>
      <c r="B2313" s="96">
        <v>41061</v>
      </c>
      <c r="C2313" s="95">
        <v>62642.306318283103</v>
      </c>
      <c r="D2313" s="95">
        <v>1.9119264719920499</v>
      </c>
      <c r="E2313" s="95">
        <v>9167.8087856769598</v>
      </c>
      <c r="F2313" s="95">
        <v>0</v>
      </c>
      <c r="G2313" s="95">
        <v>1457.7539411336199</v>
      </c>
      <c r="H2313" s="95">
        <v>0</v>
      </c>
      <c r="I2313" s="95">
        <v>0</v>
      </c>
      <c r="J2313" s="95">
        <v>50447.649177551299</v>
      </c>
      <c r="K2313" s="95">
        <v>486.83958379179199</v>
      </c>
      <c r="L2313" s="95">
        <v>33184.250699996897</v>
      </c>
      <c r="M2313" s="95">
        <v>28759.861572980899</v>
      </c>
      <c r="N2313" s="95">
        <v>6066.5441653132402</v>
      </c>
      <c r="O2313" s="95">
        <v>0</v>
      </c>
      <c r="P2313" s="95">
        <v>0</v>
      </c>
      <c r="Q2313" s="95">
        <v>3863.1953690350101</v>
      </c>
      <c r="R2313" s="95">
        <v>0</v>
      </c>
      <c r="S2313" s="95">
        <v>0</v>
      </c>
      <c r="T2313" s="95">
        <v>1453.3059378862399</v>
      </c>
      <c r="U2313" s="95">
        <v>50900.785790920301</v>
      </c>
      <c r="V2313" s="95">
        <v>3342869.86260986</v>
      </c>
      <c r="W2313" s="95">
        <v>71.252371187321799</v>
      </c>
      <c r="X2313" s="95">
        <v>667924.74538421596</v>
      </c>
      <c r="Y2313" s="95">
        <v>448186.631248474</v>
      </c>
      <c r="Z2313" s="95">
        <v>208070.10870933501</v>
      </c>
      <c r="AA2313" s="95">
        <v>0</v>
      </c>
      <c r="AB2313" s="95">
        <v>0</v>
      </c>
      <c r="AC2313" s="95">
        <v>15786738.9332275</v>
      </c>
      <c r="AD2313" s="95">
        <v>38161.060209274299</v>
      </c>
      <c r="AE2313" s="95">
        <v>1433783.7253417999</v>
      </c>
      <c r="AF2313" s="95">
        <v>1359884.5617370601</v>
      </c>
      <c r="AG2313" s="95">
        <v>806225.68551635696</v>
      </c>
      <c r="AH2313" s="95">
        <v>0</v>
      </c>
      <c r="AI2313" s="95">
        <v>0</v>
      </c>
      <c r="AJ2313" s="95">
        <v>397639.47644042998</v>
      </c>
      <c r="AK2313" s="95">
        <v>0</v>
      </c>
      <c r="AL2313" s="95">
        <v>0</v>
      </c>
      <c r="AM2313" s="95">
        <v>208353.729715347</v>
      </c>
      <c r="AN2313" s="95">
        <v>15918445.947998</v>
      </c>
      <c r="AO2313" s="95">
        <v>30519338.526611298</v>
      </c>
      <c r="AP2313" s="95">
        <v>632.69397208094597</v>
      </c>
      <c r="AQ2313" s="95">
        <v>5601936.5093383798</v>
      </c>
      <c r="AR2313" s="95">
        <v>0</v>
      </c>
      <c r="AS2313" s="95">
        <v>1681471.57243347</v>
      </c>
      <c r="AT2313" s="95">
        <v>0</v>
      </c>
      <c r="AU2313" s="95">
        <v>0</v>
      </c>
      <c r="AV2313" s="95">
        <v>45570051.763671897</v>
      </c>
      <c r="AW2313" s="95">
        <v>120083.63566780101</v>
      </c>
      <c r="AX2313" s="95">
        <v>13224041.044311499</v>
      </c>
      <c r="AY2313" s="95">
        <v>12640756.033081099</v>
      </c>
      <c r="AZ2313" s="95">
        <v>6672040.4962768601</v>
      </c>
      <c r="BA2313" s="95">
        <v>0</v>
      </c>
      <c r="BB2313" s="95">
        <v>0</v>
      </c>
      <c r="BC2313" s="95">
        <v>3338111.7808227502</v>
      </c>
      <c r="BD2313" s="95">
        <v>0</v>
      </c>
      <c r="BE2313" s="95">
        <v>0</v>
      </c>
      <c r="BF2313" s="95">
        <v>1679459.31361389</v>
      </c>
      <c r="BG2313" s="95">
        <v>45928580.699707001</v>
      </c>
      <c r="BH2313" s="95">
        <v>5957498.8034057599</v>
      </c>
      <c r="BI2313" s="95">
        <v>0</v>
      </c>
      <c r="BJ2313" s="95">
        <v>1957488.31086731</v>
      </c>
      <c r="BK2313" s="95">
        <v>1399889.3649444601</v>
      </c>
      <c r="BL2313" s="95">
        <v>0</v>
      </c>
      <c r="BM2313" s="95">
        <v>0</v>
      </c>
      <c r="BN2313" s="95">
        <v>0</v>
      </c>
      <c r="BO2313" s="95">
        <v>0</v>
      </c>
      <c r="BP2313" s="95">
        <v>0</v>
      </c>
      <c r="BQ2313" s="95">
        <v>0</v>
      </c>
      <c r="BR2313" s="95">
        <v>3891351.2831726102</v>
      </c>
      <c r="BS2313" s="95">
        <v>2405604.2257080101</v>
      </c>
      <c r="BT2313" s="95">
        <v>0</v>
      </c>
      <c r="BU2313" s="95">
        <v>0</v>
      </c>
      <c r="BV2313" s="95">
        <v>1648926.9497070301</v>
      </c>
      <c r="BW2313" s="95">
        <v>0</v>
      </c>
      <c r="BX2313" s="95">
        <v>0</v>
      </c>
      <c r="BY2313" s="95">
        <v>0</v>
      </c>
      <c r="BZ2313" s="95">
        <v>0</v>
      </c>
      <c r="CA2313" s="95">
        <v>71788.970122337298</v>
      </c>
      <c r="CB2313" s="95">
        <v>4002471.1615295401</v>
      </c>
      <c r="CC2313" s="95">
        <v>36036191.120117202</v>
      </c>
      <c r="CD2313" s="95">
        <v>7930695.0317382803</v>
      </c>
      <c r="CE2313" s="95">
        <v>1456.57754345238</v>
      </c>
      <c r="CF2313" s="95">
        <v>208298.438568115</v>
      </c>
      <c r="CG2313" s="95">
        <v>1680639.5912323</v>
      </c>
      <c r="CH2313" s="95">
        <v>0</v>
      </c>
      <c r="CI2313" s="95">
        <v>73247.378843307495</v>
      </c>
      <c r="CJ2313" s="95">
        <v>4210974.8783569299</v>
      </c>
      <c r="CK2313" s="95">
        <v>37714478.846191399</v>
      </c>
      <c r="CL2313" s="95">
        <v>7930589.3162231399</v>
      </c>
      <c r="CM2313" s="160">
        <v>123967.11946106001</v>
      </c>
      <c r="CN2313" s="160">
        <v>20105762.6398926</v>
      </c>
      <c r="CO2313" s="160">
        <v>83629230.049804702</v>
      </c>
      <c r="CP2313" s="95">
        <v>7930589.3162231399</v>
      </c>
      <c r="CQ2313" s="95">
        <v>0</v>
      </c>
      <c r="CR2313" s="95">
        <v>0</v>
      </c>
      <c r="CS2313" s="95">
        <v>0</v>
      </c>
      <c r="CT2313" s="95">
        <v>0</v>
      </c>
      <c r="CU2313" s="161">
        <v>4210769.6000976553</v>
      </c>
      <c r="CV2313" s="161">
        <v>37716830.711349502</v>
      </c>
    </row>
    <row r="2314" spans="1:100" x14ac:dyDescent="0.2">
      <c r="A2314" s="94" t="s">
        <v>188</v>
      </c>
      <c r="B2314" s="96">
        <v>41153</v>
      </c>
      <c r="C2314" s="95">
        <v>62482.697089195302</v>
      </c>
      <c r="D2314" s="95">
        <v>2.2370756959717299</v>
      </c>
      <c r="E2314" s="95">
        <v>8788.4585703611392</v>
      </c>
      <c r="F2314" s="95">
        <v>0</v>
      </c>
      <c r="G2314" s="95">
        <v>1430.58354507387</v>
      </c>
      <c r="H2314" s="95">
        <v>0</v>
      </c>
      <c r="I2314" s="95">
        <v>0</v>
      </c>
      <c r="J2314" s="95">
        <v>50305.335997581496</v>
      </c>
      <c r="K2314" s="95">
        <v>443.67234534397699</v>
      </c>
      <c r="L2314" s="95">
        <v>32921.3676075935</v>
      </c>
      <c r="M2314" s="95">
        <v>28798.2937862873</v>
      </c>
      <c r="N2314" s="95">
        <v>6002.9842639565504</v>
      </c>
      <c r="O2314" s="95">
        <v>0</v>
      </c>
      <c r="P2314" s="95">
        <v>0</v>
      </c>
      <c r="Q2314" s="95">
        <v>3824.5815992057301</v>
      </c>
      <c r="R2314" s="95">
        <v>0</v>
      </c>
      <c r="S2314" s="95">
        <v>0</v>
      </c>
      <c r="T2314" s="95">
        <v>1432.6584708243599</v>
      </c>
      <c r="U2314" s="95">
        <v>50763.088534832001</v>
      </c>
      <c r="V2314" s="95">
        <v>3290911.6058959998</v>
      </c>
      <c r="W2314" s="95">
        <v>70.869776088744402</v>
      </c>
      <c r="X2314" s="95">
        <v>636668.74899292004</v>
      </c>
      <c r="Y2314" s="95">
        <v>425043.97802734398</v>
      </c>
      <c r="Z2314" s="95">
        <v>204570.30149078401</v>
      </c>
      <c r="AA2314" s="95">
        <v>0</v>
      </c>
      <c r="AB2314" s="95">
        <v>0</v>
      </c>
      <c r="AC2314" s="95">
        <v>15786299.682006801</v>
      </c>
      <c r="AD2314" s="95">
        <v>35948.614394187898</v>
      </c>
      <c r="AE2314" s="95">
        <v>1404926.6867370601</v>
      </c>
      <c r="AF2314" s="95">
        <v>1349603.4967803999</v>
      </c>
      <c r="AG2314" s="95">
        <v>782035.28891754197</v>
      </c>
      <c r="AH2314" s="95">
        <v>0</v>
      </c>
      <c r="AI2314" s="95">
        <v>0</v>
      </c>
      <c r="AJ2314" s="95">
        <v>393930.48811340297</v>
      </c>
      <c r="AK2314" s="95">
        <v>0</v>
      </c>
      <c r="AL2314" s="95">
        <v>0</v>
      </c>
      <c r="AM2314" s="95">
        <v>205544.631586075</v>
      </c>
      <c r="AN2314" s="95">
        <v>15842049.7893066</v>
      </c>
      <c r="AO2314" s="95">
        <v>30321459.919189502</v>
      </c>
      <c r="AP2314" s="95">
        <v>686.041809275746</v>
      </c>
      <c r="AQ2314" s="95">
        <v>5369278.4607543899</v>
      </c>
      <c r="AR2314" s="95">
        <v>0</v>
      </c>
      <c r="AS2314" s="95">
        <v>1662673.6727294901</v>
      </c>
      <c r="AT2314" s="95">
        <v>0</v>
      </c>
      <c r="AU2314" s="95">
        <v>0</v>
      </c>
      <c r="AV2314" s="95">
        <v>46017699.487792999</v>
      </c>
      <c r="AW2314" s="95">
        <v>113590.200130463</v>
      </c>
      <c r="AX2314" s="95">
        <v>13101692.0074463</v>
      </c>
      <c r="AY2314" s="95">
        <v>12771656.80896</v>
      </c>
      <c r="AZ2314" s="95">
        <v>6522243.7769165002</v>
      </c>
      <c r="BA2314" s="95">
        <v>0</v>
      </c>
      <c r="BB2314" s="95">
        <v>0</v>
      </c>
      <c r="BC2314" s="95">
        <v>3336690.25244141</v>
      </c>
      <c r="BD2314" s="95">
        <v>0</v>
      </c>
      <c r="BE2314" s="95">
        <v>0</v>
      </c>
      <c r="BF2314" s="95">
        <v>1674419.3770141599</v>
      </c>
      <c r="BG2314" s="95">
        <v>46144014.111328103</v>
      </c>
      <c r="BH2314" s="95">
        <v>6097359.3147582998</v>
      </c>
      <c r="BI2314" s="95">
        <v>0</v>
      </c>
      <c r="BJ2314" s="95">
        <v>1930538.4810180699</v>
      </c>
      <c r="BK2314" s="95">
        <v>1369650.28163147</v>
      </c>
      <c r="BL2314" s="95">
        <v>0</v>
      </c>
      <c r="BM2314" s="95">
        <v>0</v>
      </c>
      <c r="BN2314" s="95">
        <v>0</v>
      </c>
      <c r="BO2314" s="95">
        <v>0</v>
      </c>
      <c r="BP2314" s="95">
        <v>0</v>
      </c>
      <c r="BQ2314" s="95">
        <v>0</v>
      </c>
      <c r="BR2314" s="95">
        <v>3951859.0580139202</v>
      </c>
      <c r="BS2314" s="95">
        <v>2360363.4401550302</v>
      </c>
      <c r="BT2314" s="95">
        <v>0</v>
      </c>
      <c r="BU2314" s="95">
        <v>0</v>
      </c>
      <c r="BV2314" s="95">
        <v>1669214.40830994</v>
      </c>
      <c r="BW2314" s="95">
        <v>0</v>
      </c>
      <c r="BX2314" s="95">
        <v>0</v>
      </c>
      <c r="BY2314" s="95">
        <v>0</v>
      </c>
      <c r="BZ2314" s="95">
        <v>0</v>
      </c>
      <c r="CA2314" s="95">
        <v>71299.737902641296</v>
      </c>
      <c r="CB2314" s="95">
        <v>3932061.2495422401</v>
      </c>
      <c r="CC2314" s="95">
        <v>35753997.7041016</v>
      </c>
      <c r="CD2314" s="95">
        <v>8014726.8543090802</v>
      </c>
      <c r="CE2314" s="95">
        <v>1431.02839522064</v>
      </c>
      <c r="CF2314" s="95">
        <v>204272.66551590001</v>
      </c>
      <c r="CG2314" s="95">
        <v>1666491.2411041299</v>
      </c>
      <c r="CH2314" s="95">
        <v>0</v>
      </c>
      <c r="CI2314" s="95">
        <v>72730.924286842303</v>
      </c>
      <c r="CJ2314" s="95">
        <v>4134500.59014893</v>
      </c>
      <c r="CK2314" s="95">
        <v>37421068.445800804</v>
      </c>
      <c r="CL2314" s="95">
        <v>8021260.1993408203</v>
      </c>
      <c r="CM2314" s="160">
        <v>123302.13719844801</v>
      </c>
      <c r="CN2314" s="160">
        <v>19990620.120361298</v>
      </c>
      <c r="CO2314" s="160">
        <v>83528519.909179702</v>
      </c>
      <c r="CP2314" s="95">
        <v>8021260.1993408203</v>
      </c>
      <c r="CQ2314" s="95">
        <v>0</v>
      </c>
      <c r="CR2314" s="95">
        <v>0</v>
      </c>
      <c r="CS2314" s="95">
        <v>0</v>
      </c>
      <c r="CT2314" s="95">
        <v>0</v>
      </c>
      <c r="CU2314" s="161">
        <v>4136333.9150581402</v>
      </c>
      <c r="CV2314" s="161">
        <v>37420488.945205733</v>
      </c>
    </row>
    <row r="2315" spans="1:100" x14ac:dyDescent="0.2">
      <c r="A2315" s="94" t="s">
        <v>188</v>
      </c>
      <c r="B2315" s="96">
        <v>41244</v>
      </c>
      <c r="C2315" s="95">
        <v>62153.000680923498</v>
      </c>
      <c r="D2315" s="95">
        <v>0.88865529799659304</v>
      </c>
      <c r="E2315" s="95">
        <v>8518.2738807201404</v>
      </c>
      <c r="F2315" s="95">
        <v>0</v>
      </c>
      <c r="G2315" s="95">
        <v>1413.93623605371</v>
      </c>
      <c r="H2315" s="95">
        <v>0</v>
      </c>
      <c r="I2315" s="95">
        <v>0</v>
      </c>
      <c r="J2315" s="95">
        <v>50273.396182060198</v>
      </c>
      <c r="K2315" s="95">
        <v>405.87199132144502</v>
      </c>
      <c r="L2315" s="95">
        <v>32499.939874887499</v>
      </c>
      <c r="M2315" s="95">
        <v>28558.702686786699</v>
      </c>
      <c r="N2315" s="95">
        <v>5922.49300527573</v>
      </c>
      <c r="O2315" s="95">
        <v>0</v>
      </c>
      <c r="P2315" s="95">
        <v>0</v>
      </c>
      <c r="Q2315" s="95">
        <v>3731.7787092626099</v>
      </c>
      <c r="R2315" s="95">
        <v>0</v>
      </c>
      <c r="S2315" s="95">
        <v>0</v>
      </c>
      <c r="T2315" s="95">
        <v>1402.9056998789299</v>
      </c>
      <c r="U2315" s="95">
        <v>50697.393427848801</v>
      </c>
      <c r="V2315" s="95">
        <v>3245836.5796203599</v>
      </c>
      <c r="W2315" s="95">
        <v>10.2405296139186</v>
      </c>
      <c r="X2315" s="95">
        <v>611415.93319702102</v>
      </c>
      <c r="Y2315" s="95">
        <v>407823.94009780901</v>
      </c>
      <c r="Z2315" s="95">
        <v>204655.67817688</v>
      </c>
      <c r="AA2315" s="95">
        <v>0</v>
      </c>
      <c r="AB2315" s="95">
        <v>0</v>
      </c>
      <c r="AC2315" s="95">
        <v>15799980.8314209</v>
      </c>
      <c r="AD2315" s="95">
        <v>34906.768621444702</v>
      </c>
      <c r="AE2315" s="95">
        <v>1382825.80697632</v>
      </c>
      <c r="AF2315" s="95">
        <v>1331927.82827759</v>
      </c>
      <c r="AG2315" s="95">
        <v>766547.15022277797</v>
      </c>
      <c r="AH2315" s="95">
        <v>0</v>
      </c>
      <c r="AI2315" s="95">
        <v>0</v>
      </c>
      <c r="AJ2315" s="95">
        <v>381840.04936981201</v>
      </c>
      <c r="AK2315" s="95">
        <v>0</v>
      </c>
      <c r="AL2315" s="95">
        <v>0</v>
      </c>
      <c r="AM2315" s="95">
        <v>203683.068698883</v>
      </c>
      <c r="AN2315" s="95">
        <v>15824440.4581299</v>
      </c>
      <c r="AO2315" s="95">
        <v>30076218.424316399</v>
      </c>
      <c r="AP2315" s="95">
        <v>99.386535166762798</v>
      </c>
      <c r="AQ2315" s="95">
        <v>5198719.9665527297</v>
      </c>
      <c r="AR2315" s="95">
        <v>0</v>
      </c>
      <c r="AS2315" s="95">
        <v>1668978.57032776</v>
      </c>
      <c r="AT2315" s="95">
        <v>0</v>
      </c>
      <c r="AU2315" s="95">
        <v>0</v>
      </c>
      <c r="AV2315" s="95">
        <v>46150061.453613304</v>
      </c>
      <c r="AW2315" s="95">
        <v>111216.93845844299</v>
      </c>
      <c r="AX2315" s="95">
        <v>12987942.7578125</v>
      </c>
      <c r="AY2315" s="95">
        <v>12685773.705444301</v>
      </c>
      <c r="AZ2315" s="95">
        <v>6427357.8435668899</v>
      </c>
      <c r="BA2315" s="95">
        <v>0</v>
      </c>
      <c r="BB2315" s="95">
        <v>0</v>
      </c>
      <c r="BC2315" s="95">
        <v>3248519.69244385</v>
      </c>
      <c r="BD2315" s="95">
        <v>0</v>
      </c>
      <c r="BE2315" s="95">
        <v>0</v>
      </c>
      <c r="BF2315" s="95">
        <v>1658563.08253479</v>
      </c>
      <c r="BG2315" s="95">
        <v>46246365.040527299</v>
      </c>
      <c r="BH2315" s="95">
        <v>6057705.6484375</v>
      </c>
      <c r="BI2315" s="95">
        <v>0</v>
      </c>
      <c r="BJ2315" s="95">
        <v>1883037.9018096901</v>
      </c>
      <c r="BK2315" s="95">
        <v>1326619.0124206501</v>
      </c>
      <c r="BL2315" s="95">
        <v>0</v>
      </c>
      <c r="BM2315" s="95">
        <v>0</v>
      </c>
      <c r="BN2315" s="95">
        <v>0</v>
      </c>
      <c r="BO2315" s="95">
        <v>0</v>
      </c>
      <c r="BP2315" s="95">
        <v>0</v>
      </c>
      <c r="BQ2315" s="95">
        <v>0</v>
      </c>
      <c r="BR2315" s="95">
        <v>3961885.6942749</v>
      </c>
      <c r="BS2315" s="95">
        <v>2340601.0514831501</v>
      </c>
      <c r="BT2315" s="95">
        <v>0</v>
      </c>
      <c r="BU2315" s="95">
        <v>0</v>
      </c>
      <c r="BV2315" s="95">
        <v>1639500.77041626</v>
      </c>
      <c r="BW2315" s="95">
        <v>0</v>
      </c>
      <c r="BX2315" s="95">
        <v>0</v>
      </c>
      <c r="BY2315" s="95">
        <v>0</v>
      </c>
      <c r="BZ2315" s="95">
        <v>0</v>
      </c>
      <c r="CA2315" s="95">
        <v>70695.934162139907</v>
      </c>
      <c r="CB2315" s="95">
        <v>3858793.4174804701</v>
      </c>
      <c r="CC2315" s="95">
        <v>35282156.323730499</v>
      </c>
      <c r="CD2315" s="95">
        <v>7939431.9028930701</v>
      </c>
      <c r="CE2315" s="95">
        <v>1412.6895194947699</v>
      </c>
      <c r="CF2315" s="95">
        <v>204838.713447571</v>
      </c>
      <c r="CG2315" s="95">
        <v>1668594.49145508</v>
      </c>
      <c r="CH2315" s="95">
        <v>0</v>
      </c>
      <c r="CI2315" s="95">
        <v>72107.879800796494</v>
      </c>
      <c r="CJ2315" s="95">
        <v>4062491.3854064899</v>
      </c>
      <c r="CK2315" s="95">
        <v>36958209.901855499</v>
      </c>
      <c r="CL2315" s="95">
        <v>7941141.2281494103</v>
      </c>
      <c r="CM2315" s="160">
        <v>122564.602949142</v>
      </c>
      <c r="CN2315" s="160">
        <v>19924322.885497998</v>
      </c>
      <c r="CO2315" s="160">
        <v>83226336.7421875</v>
      </c>
      <c r="CP2315" s="95">
        <v>7941141.2281494103</v>
      </c>
      <c r="CQ2315" s="95">
        <v>0</v>
      </c>
      <c r="CR2315" s="95">
        <v>0</v>
      </c>
      <c r="CS2315" s="95">
        <v>0</v>
      </c>
      <c r="CT2315" s="95">
        <v>0</v>
      </c>
      <c r="CU2315" s="161">
        <v>4063632.1309280409</v>
      </c>
      <c r="CV2315" s="161">
        <v>36950750.815185577</v>
      </c>
    </row>
    <row r="2316" spans="1:100" x14ac:dyDescent="0.2">
      <c r="A2316" s="94" t="s">
        <v>188</v>
      </c>
      <c r="B2316" s="96">
        <v>41334</v>
      </c>
      <c r="C2316" s="95">
        <v>61028.586716651902</v>
      </c>
      <c r="D2316" s="95">
        <v>2.1418590919929601</v>
      </c>
      <c r="E2316" s="95">
        <v>7991.4272522330302</v>
      </c>
      <c r="F2316" s="95">
        <v>0</v>
      </c>
      <c r="G2316" s="95">
        <v>1395.92495878041</v>
      </c>
      <c r="H2316" s="95">
        <v>0</v>
      </c>
      <c r="I2316" s="95">
        <v>0</v>
      </c>
      <c r="J2316" s="95">
        <v>50333.509758949302</v>
      </c>
      <c r="K2316" s="95">
        <v>364.59253239259101</v>
      </c>
      <c r="L2316" s="95">
        <v>1250.31096616387</v>
      </c>
      <c r="M2316" s="95">
        <v>28138.448905468002</v>
      </c>
      <c r="N2316" s="95">
        <v>5838.4668344259298</v>
      </c>
      <c r="O2316" s="95">
        <v>0</v>
      </c>
      <c r="P2316" s="95">
        <v>29956.450500488299</v>
      </c>
      <c r="Q2316" s="95">
        <v>3655.5249134302098</v>
      </c>
      <c r="R2316" s="95">
        <v>0</v>
      </c>
      <c r="S2316" s="95">
        <v>1386.7709262072999</v>
      </c>
      <c r="T2316" s="95">
        <v>0</v>
      </c>
      <c r="U2316" s="95">
        <v>50691.499154090903</v>
      </c>
      <c r="V2316" s="95">
        <v>3205931.9598083501</v>
      </c>
      <c r="W2316" s="95">
        <v>31.017751789884599</v>
      </c>
      <c r="X2316" s="95">
        <v>576409.09121704102</v>
      </c>
      <c r="Y2316" s="95">
        <v>381876.68777847302</v>
      </c>
      <c r="Z2316" s="95">
        <v>198363.600431442</v>
      </c>
      <c r="AA2316" s="95">
        <v>0</v>
      </c>
      <c r="AB2316" s="95">
        <v>0</v>
      </c>
      <c r="AC2316" s="95">
        <v>15706598.5500488</v>
      </c>
      <c r="AD2316" s="95">
        <v>29086.470622062701</v>
      </c>
      <c r="AE2316" s="95">
        <v>30918.921916007999</v>
      </c>
      <c r="AF2316" s="95">
        <v>1320886.3390502899</v>
      </c>
      <c r="AG2316" s="95">
        <v>755858.58043670701</v>
      </c>
      <c r="AH2316" s="95">
        <v>0</v>
      </c>
      <c r="AI2316" s="95">
        <v>1292711.99897766</v>
      </c>
      <c r="AJ2316" s="95">
        <v>369557.772342682</v>
      </c>
      <c r="AK2316" s="95">
        <v>0</v>
      </c>
      <c r="AL2316" s="95">
        <v>195032.84702110299</v>
      </c>
      <c r="AM2316" s="95">
        <v>0</v>
      </c>
      <c r="AN2316" s="95">
        <v>15789332.376464801</v>
      </c>
      <c r="AO2316" s="95">
        <v>29635882.424316399</v>
      </c>
      <c r="AP2316" s="95">
        <v>287.302787616849</v>
      </c>
      <c r="AQ2316" s="95">
        <v>4904201.51489258</v>
      </c>
      <c r="AR2316" s="95">
        <v>0</v>
      </c>
      <c r="AS2316" s="95">
        <v>1621765.66508484</v>
      </c>
      <c r="AT2316" s="95">
        <v>0</v>
      </c>
      <c r="AU2316" s="95">
        <v>0</v>
      </c>
      <c r="AV2316" s="95">
        <v>46113619.910156302</v>
      </c>
      <c r="AW2316" s="95">
        <v>93170.397380828901</v>
      </c>
      <c r="AX2316" s="95">
        <v>321341.90821075399</v>
      </c>
      <c r="AY2316" s="95">
        <v>12494481.9102783</v>
      </c>
      <c r="AZ2316" s="95">
        <v>6353517.703125</v>
      </c>
      <c r="BA2316" s="95">
        <v>0</v>
      </c>
      <c r="BB2316" s="95">
        <v>11964544.6246338</v>
      </c>
      <c r="BC2316" s="95">
        <v>3165514.6979675302</v>
      </c>
      <c r="BD2316" s="95">
        <v>0</v>
      </c>
      <c r="BE2316" s="95">
        <v>1596811.0037078899</v>
      </c>
      <c r="BF2316" s="95">
        <v>0</v>
      </c>
      <c r="BG2316" s="95">
        <v>46341146.768554702</v>
      </c>
      <c r="BH2316" s="95">
        <v>7050448.3120727502</v>
      </c>
      <c r="BI2316" s="95">
        <v>0</v>
      </c>
      <c r="BJ2316" s="95">
        <v>1872829.52505493</v>
      </c>
      <c r="BK2316" s="95">
        <v>1292752.4743194601</v>
      </c>
      <c r="BL2316" s="95">
        <v>0</v>
      </c>
      <c r="BM2316" s="95">
        <v>0</v>
      </c>
      <c r="BN2316" s="95">
        <v>0</v>
      </c>
      <c r="BO2316" s="95">
        <v>0</v>
      </c>
      <c r="BP2316" s="95">
        <v>0</v>
      </c>
      <c r="BQ2316" s="95">
        <v>0</v>
      </c>
      <c r="BR2316" s="95">
        <v>4057686.7153015099</v>
      </c>
      <c r="BS2316" s="95">
        <v>2369641.4609069801</v>
      </c>
      <c r="BT2316" s="95">
        <v>0</v>
      </c>
      <c r="BU2316" s="95">
        <v>909517.25</v>
      </c>
      <c r="BV2316" s="95">
        <v>1634592.38850403</v>
      </c>
      <c r="BW2316" s="95">
        <v>0</v>
      </c>
      <c r="BX2316" s="95">
        <v>134730.56988525399</v>
      </c>
      <c r="BY2316" s="95">
        <v>0</v>
      </c>
      <c r="BZ2316" s="95">
        <v>0</v>
      </c>
      <c r="CA2316" s="95">
        <v>68985.641549110398</v>
      </c>
      <c r="CB2316" s="95">
        <v>3788303.1215515099</v>
      </c>
      <c r="CC2316" s="95">
        <v>34648629.583496101</v>
      </c>
      <c r="CD2316" s="95">
        <v>8926936.0473632794</v>
      </c>
      <c r="CE2316" s="95">
        <v>1397.1684826314399</v>
      </c>
      <c r="CF2316" s="95">
        <v>197482.66457939101</v>
      </c>
      <c r="CG2316" s="95">
        <v>1613412.67105103</v>
      </c>
      <c r="CH2316" s="95">
        <v>0</v>
      </c>
      <c r="CI2316" s="95">
        <v>70381.237412452698</v>
      </c>
      <c r="CJ2316" s="95">
        <v>3985819.6366272001</v>
      </c>
      <c r="CK2316" s="95">
        <v>36271019.160644501</v>
      </c>
      <c r="CL2316" s="95">
        <v>9056690.59130859</v>
      </c>
      <c r="CM2316" s="160">
        <v>120925.16858577701</v>
      </c>
      <c r="CN2316" s="160">
        <v>19831163.153564502</v>
      </c>
      <c r="CO2316" s="160">
        <v>82617982.621093795</v>
      </c>
      <c r="CP2316" s="95">
        <v>9056690.59130859</v>
      </c>
      <c r="CQ2316" s="95">
        <v>0</v>
      </c>
      <c r="CR2316" s="95">
        <v>0</v>
      </c>
      <c r="CS2316" s="95">
        <v>0</v>
      </c>
      <c r="CT2316" s="95">
        <v>0</v>
      </c>
      <c r="CU2316" s="161">
        <v>3985785.786130901</v>
      </c>
      <c r="CV2316" s="161">
        <v>36262042.254547134</v>
      </c>
    </row>
    <row r="2317" spans="1:100" x14ac:dyDescent="0.2">
      <c r="A2317" s="94" t="s">
        <v>188</v>
      </c>
      <c r="B2317" s="96">
        <v>41426</v>
      </c>
      <c r="C2317" s="95">
        <v>61244.440254688299</v>
      </c>
      <c r="D2317" s="95">
        <v>0.94668273499701205</v>
      </c>
      <c r="E2317" s="95">
        <v>7851.7164154648799</v>
      </c>
      <c r="F2317" s="95">
        <v>0</v>
      </c>
      <c r="G2317" s="95">
        <v>1399.4400777369699</v>
      </c>
      <c r="H2317" s="95">
        <v>0</v>
      </c>
      <c r="I2317" s="95">
        <v>0</v>
      </c>
      <c r="J2317" s="95">
        <v>50413.489323139198</v>
      </c>
      <c r="K2317" s="95">
        <v>329.30108567327301</v>
      </c>
      <c r="L2317" s="95">
        <v>970.56306148320402</v>
      </c>
      <c r="M2317" s="95">
        <v>28471.835196018201</v>
      </c>
      <c r="N2317" s="95">
        <v>5747.2838359475099</v>
      </c>
      <c r="O2317" s="95">
        <v>0</v>
      </c>
      <c r="P2317" s="95">
        <v>30296.830405235301</v>
      </c>
      <c r="Q2317" s="95">
        <v>3626.26524910331</v>
      </c>
      <c r="R2317" s="95">
        <v>0</v>
      </c>
      <c r="S2317" s="95">
        <v>1398.2878193557301</v>
      </c>
      <c r="T2317" s="95">
        <v>0</v>
      </c>
      <c r="U2317" s="95">
        <v>50725.969634532899</v>
      </c>
      <c r="V2317" s="95">
        <v>3183599.6362915002</v>
      </c>
      <c r="W2317" s="95">
        <v>12.8167367859278</v>
      </c>
      <c r="X2317" s="95">
        <v>556435.44997405994</v>
      </c>
      <c r="Y2317" s="95">
        <v>366176.54763793899</v>
      </c>
      <c r="Z2317" s="95">
        <v>193205.21111106899</v>
      </c>
      <c r="AA2317" s="95">
        <v>0</v>
      </c>
      <c r="AB2317" s="95">
        <v>0</v>
      </c>
      <c r="AC2317" s="95">
        <v>15706078.954223599</v>
      </c>
      <c r="AD2317" s="95">
        <v>25985.076687097499</v>
      </c>
      <c r="AE2317" s="95">
        <v>19895.794814825102</v>
      </c>
      <c r="AF2317" s="95">
        <v>1308345.7731780999</v>
      </c>
      <c r="AG2317" s="95">
        <v>733979.63413238502</v>
      </c>
      <c r="AH2317" s="95">
        <v>0</v>
      </c>
      <c r="AI2317" s="95">
        <v>1303293.0296936</v>
      </c>
      <c r="AJ2317" s="95">
        <v>363862.37084579503</v>
      </c>
      <c r="AK2317" s="95">
        <v>0</v>
      </c>
      <c r="AL2317" s="95">
        <v>194243.104413986</v>
      </c>
      <c r="AM2317" s="95">
        <v>0</v>
      </c>
      <c r="AN2317" s="95">
        <v>15733891.409179701</v>
      </c>
      <c r="AO2317" s="95">
        <v>29606487.037109401</v>
      </c>
      <c r="AP2317" s="95">
        <v>115.21161174680999</v>
      </c>
      <c r="AQ2317" s="95">
        <v>4717842.6190795898</v>
      </c>
      <c r="AR2317" s="95">
        <v>0</v>
      </c>
      <c r="AS2317" s="95">
        <v>1580228.7097778299</v>
      </c>
      <c r="AT2317" s="95">
        <v>0</v>
      </c>
      <c r="AU2317" s="95">
        <v>0</v>
      </c>
      <c r="AV2317" s="95">
        <v>46154445.017089799</v>
      </c>
      <c r="AW2317" s="95">
        <v>83441.607523918196</v>
      </c>
      <c r="AX2317" s="95">
        <v>207461.52122878999</v>
      </c>
      <c r="AY2317" s="95">
        <v>12481185.5435791</v>
      </c>
      <c r="AZ2317" s="95">
        <v>6197535.2434082003</v>
      </c>
      <c r="BA2317" s="95">
        <v>0</v>
      </c>
      <c r="BB2317" s="95">
        <v>12107038.3505859</v>
      </c>
      <c r="BC2317" s="95">
        <v>3119089.8265380901</v>
      </c>
      <c r="BD2317" s="95">
        <v>0</v>
      </c>
      <c r="BE2317" s="95">
        <v>1585954.8501281701</v>
      </c>
      <c r="BF2317" s="95">
        <v>0</v>
      </c>
      <c r="BG2317" s="95">
        <v>46268122.161132798</v>
      </c>
      <c r="BH2317" s="95">
        <v>7112725.1727294903</v>
      </c>
      <c r="BI2317" s="95">
        <v>0</v>
      </c>
      <c r="BJ2317" s="95">
        <v>1830717.0967254599</v>
      </c>
      <c r="BK2317" s="95">
        <v>1238018.4286041299</v>
      </c>
      <c r="BL2317" s="95">
        <v>0</v>
      </c>
      <c r="BM2317" s="95">
        <v>0</v>
      </c>
      <c r="BN2317" s="95">
        <v>0</v>
      </c>
      <c r="BO2317" s="95">
        <v>0</v>
      </c>
      <c r="BP2317" s="95">
        <v>0</v>
      </c>
      <c r="BQ2317" s="95">
        <v>0</v>
      </c>
      <c r="BR2317" s="95">
        <v>4088508.56713867</v>
      </c>
      <c r="BS2317" s="95">
        <v>2312007.7337646498</v>
      </c>
      <c r="BT2317" s="95">
        <v>0</v>
      </c>
      <c r="BU2317" s="95">
        <v>937663.53999328602</v>
      </c>
      <c r="BV2317" s="95">
        <v>1627906.46792603</v>
      </c>
      <c r="BW2317" s="95">
        <v>0</v>
      </c>
      <c r="BX2317" s="95">
        <v>134171.08988952599</v>
      </c>
      <c r="BY2317" s="95">
        <v>0</v>
      </c>
      <c r="BZ2317" s="95">
        <v>0</v>
      </c>
      <c r="CA2317" s="95">
        <v>69072.444068908706</v>
      </c>
      <c r="CB2317" s="95">
        <v>3730101.1773681599</v>
      </c>
      <c r="CC2317" s="95">
        <v>34227765.8984375</v>
      </c>
      <c r="CD2317" s="95">
        <v>8959844.8587646503</v>
      </c>
      <c r="CE2317" s="95">
        <v>1399.2639061212501</v>
      </c>
      <c r="CF2317" s="95">
        <v>194036.30876922599</v>
      </c>
      <c r="CG2317" s="95">
        <v>1586012.8150634801</v>
      </c>
      <c r="CH2317" s="95">
        <v>0</v>
      </c>
      <c r="CI2317" s="95">
        <v>70474.327089309707</v>
      </c>
      <c r="CJ2317" s="95">
        <v>3925332.51348877</v>
      </c>
      <c r="CK2317" s="95">
        <v>35810125.782714799</v>
      </c>
      <c r="CL2317" s="95">
        <v>9089780.3193359394</v>
      </c>
      <c r="CM2317" s="160">
        <v>121039.827106476</v>
      </c>
      <c r="CN2317" s="160">
        <v>19588040.170166001</v>
      </c>
      <c r="CO2317" s="160">
        <v>82030193.803710893</v>
      </c>
      <c r="CP2317" s="95">
        <v>9089780.3193359394</v>
      </c>
      <c r="CQ2317" s="95">
        <v>0</v>
      </c>
      <c r="CR2317" s="95">
        <v>0</v>
      </c>
      <c r="CS2317" s="95">
        <v>0</v>
      </c>
      <c r="CT2317" s="95">
        <v>0</v>
      </c>
      <c r="CU2317" s="161">
        <v>3924137.4861373859</v>
      </c>
      <c r="CV2317" s="161">
        <v>35813778.713500977</v>
      </c>
    </row>
    <row r="2318" spans="1:100" x14ac:dyDescent="0.2">
      <c r="A2318" s="94" t="s">
        <v>188</v>
      </c>
      <c r="B2318" s="96">
        <v>41518</v>
      </c>
      <c r="C2318" s="95">
        <v>61145.125240325899</v>
      </c>
      <c r="D2318" s="95">
        <v>1.14085993998742</v>
      </c>
      <c r="E2318" s="95">
        <v>7672.5787092447299</v>
      </c>
      <c r="F2318" s="95">
        <v>0</v>
      </c>
      <c r="G2318" s="95">
        <v>1415.67957730591</v>
      </c>
      <c r="H2318" s="95">
        <v>0</v>
      </c>
      <c r="I2318" s="95">
        <v>0</v>
      </c>
      <c r="J2318" s="95">
        <v>50364.577100753799</v>
      </c>
      <c r="K2318" s="95">
        <v>281.06651557982002</v>
      </c>
      <c r="L2318" s="95">
        <v>178.90717592649199</v>
      </c>
      <c r="M2318" s="95">
        <v>28546.4236359596</v>
      </c>
      <c r="N2318" s="95">
        <v>5676.6854314208003</v>
      </c>
      <c r="O2318" s="95">
        <v>0</v>
      </c>
      <c r="P2318" s="95">
        <v>30910.048366546602</v>
      </c>
      <c r="Q2318" s="95">
        <v>3635.5735356509699</v>
      </c>
      <c r="R2318" s="95">
        <v>0</v>
      </c>
      <c r="S2318" s="95">
        <v>1417.54657304287</v>
      </c>
      <c r="T2318" s="95">
        <v>0</v>
      </c>
      <c r="U2318" s="95">
        <v>50655.495203971899</v>
      </c>
      <c r="V2318" s="95">
        <v>3166029.3474731399</v>
      </c>
      <c r="W2318" s="95">
        <v>17.159552829805801</v>
      </c>
      <c r="X2318" s="95">
        <v>551856.25934600795</v>
      </c>
      <c r="Y2318" s="95">
        <v>365468.460388184</v>
      </c>
      <c r="Z2318" s="95">
        <v>192531.506748199</v>
      </c>
      <c r="AA2318" s="95">
        <v>0</v>
      </c>
      <c r="AB2318" s="95">
        <v>0</v>
      </c>
      <c r="AC2318" s="95">
        <v>15699012.2460938</v>
      </c>
      <c r="AD2318" s="95">
        <v>22297.611526489301</v>
      </c>
      <c r="AE2318" s="95">
        <v>12036.523450136199</v>
      </c>
      <c r="AF2318" s="95">
        <v>1319028.45878601</v>
      </c>
      <c r="AG2318" s="95">
        <v>725348.43257141102</v>
      </c>
      <c r="AH2318" s="95">
        <v>0</v>
      </c>
      <c r="AI2318" s="95">
        <v>1311402.23725891</v>
      </c>
      <c r="AJ2318" s="95">
        <v>362380.21609878499</v>
      </c>
      <c r="AK2318" s="95">
        <v>0</v>
      </c>
      <c r="AL2318" s="95">
        <v>193248.47404098499</v>
      </c>
      <c r="AM2318" s="95">
        <v>0</v>
      </c>
      <c r="AN2318" s="95">
        <v>15695721.620117201</v>
      </c>
      <c r="AO2318" s="95">
        <v>29535724.8276367</v>
      </c>
      <c r="AP2318" s="95">
        <v>161.86734613217399</v>
      </c>
      <c r="AQ2318" s="95">
        <v>4649563.9590454102</v>
      </c>
      <c r="AR2318" s="95">
        <v>0</v>
      </c>
      <c r="AS2318" s="95">
        <v>1576415.55033875</v>
      </c>
      <c r="AT2318" s="95">
        <v>0</v>
      </c>
      <c r="AU2318" s="95">
        <v>0</v>
      </c>
      <c r="AV2318" s="95">
        <v>46266806.582031302</v>
      </c>
      <c r="AW2318" s="95">
        <v>70912.072814941406</v>
      </c>
      <c r="AX2318" s="95">
        <v>85306.557908058196</v>
      </c>
      <c r="AY2318" s="95">
        <v>12702860.2467041</v>
      </c>
      <c r="AZ2318" s="95">
        <v>6148613.41442871</v>
      </c>
      <c r="BA2318" s="95">
        <v>0</v>
      </c>
      <c r="BB2318" s="95">
        <v>12299253.263427701</v>
      </c>
      <c r="BC2318" s="95">
        <v>3111201.0502929701</v>
      </c>
      <c r="BD2318" s="95">
        <v>0</v>
      </c>
      <c r="BE2318" s="95">
        <v>1584761.3275146501</v>
      </c>
      <c r="BF2318" s="95">
        <v>0</v>
      </c>
      <c r="BG2318" s="95">
        <v>46232614.710449196</v>
      </c>
      <c r="BH2318" s="95">
        <v>7151348.5310668899</v>
      </c>
      <c r="BI2318" s="95">
        <v>0</v>
      </c>
      <c r="BJ2318" s="95">
        <v>1809189.1216583301</v>
      </c>
      <c r="BK2318" s="95">
        <v>1233726.91642761</v>
      </c>
      <c r="BL2318" s="95">
        <v>0</v>
      </c>
      <c r="BM2318" s="95">
        <v>0</v>
      </c>
      <c r="BN2318" s="95">
        <v>0</v>
      </c>
      <c r="BO2318" s="95">
        <v>0</v>
      </c>
      <c r="BP2318" s="95">
        <v>0</v>
      </c>
      <c r="BQ2318" s="95">
        <v>0</v>
      </c>
      <c r="BR2318" s="95">
        <v>4152168.2806396498</v>
      </c>
      <c r="BS2318" s="95">
        <v>2291561.08483887</v>
      </c>
      <c r="BT2318" s="95">
        <v>0</v>
      </c>
      <c r="BU2318" s="95">
        <v>799873.06999206496</v>
      </c>
      <c r="BV2318" s="95">
        <v>1629263.4228057901</v>
      </c>
      <c r="BW2318" s="95">
        <v>0</v>
      </c>
      <c r="BX2318" s="95">
        <v>115961.569909096</v>
      </c>
      <c r="BY2318" s="95">
        <v>0</v>
      </c>
      <c r="BZ2318" s="95">
        <v>0</v>
      </c>
      <c r="CA2318" s="95">
        <v>68865.326465606704</v>
      </c>
      <c r="CB2318" s="95">
        <v>3730683.79400635</v>
      </c>
      <c r="CC2318" s="95">
        <v>34309664.792968802</v>
      </c>
      <c r="CD2318" s="95">
        <v>8939114.03125</v>
      </c>
      <c r="CE2318" s="95">
        <v>1415.6376388371</v>
      </c>
      <c r="CF2318" s="95">
        <v>192347.93594741801</v>
      </c>
      <c r="CG2318" s="95">
        <v>1578760.91864014</v>
      </c>
      <c r="CH2318" s="95">
        <v>0</v>
      </c>
      <c r="CI2318" s="95">
        <v>70282.169576644897</v>
      </c>
      <c r="CJ2318" s="95">
        <v>3917236.2814331101</v>
      </c>
      <c r="CK2318" s="95">
        <v>35891468.502929702</v>
      </c>
      <c r="CL2318" s="95">
        <v>9067101.86083984</v>
      </c>
      <c r="CM2318" s="160">
        <v>120730.347993851</v>
      </c>
      <c r="CN2318" s="160">
        <v>19621964.771240201</v>
      </c>
      <c r="CO2318" s="160">
        <v>82088280.96875</v>
      </c>
      <c r="CP2318" s="95">
        <v>9067101.86083984</v>
      </c>
      <c r="CQ2318" s="95">
        <v>0</v>
      </c>
      <c r="CR2318" s="95">
        <v>0</v>
      </c>
      <c r="CS2318" s="95">
        <v>0</v>
      </c>
      <c r="CT2318" s="95">
        <v>0</v>
      </c>
      <c r="CU2318" s="161">
        <v>3923031.7299537682</v>
      </c>
      <c r="CV2318" s="161">
        <v>35888425.711608939</v>
      </c>
    </row>
    <row r="2319" spans="1:100" x14ac:dyDescent="0.2">
      <c r="A2319" s="94" t="s">
        <v>188</v>
      </c>
      <c r="B2319" s="96">
        <v>41609</v>
      </c>
      <c r="C2319" s="95">
        <v>60583.446528434797</v>
      </c>
      <c r="D2319" s="95">
        <v>0.88044962599815302</v>
      </c>
      <c r="E2319" s="95">
        <v>7444.8072091341</v>
      </c>
      <c r="F2319" s="95">
        <v>0</v>
      </c>
      <c r="G2319" s="95">
        <v>1421.94271670282</v>
      </c>
      <c r="H2319" s="95">
        <v>1</v>
      </c>
      <c r="I2319" s="95">
        <v>0</v>
      </c>
      <c r="J2319" s="95">
        <v>50296.201999664299</v>
      </c>
      <c r="K2319" s="95">
        <v>220.89112064428599</v>
      </c>
      <c r="L2319" s="95">
        <v>118.781191519462</v>
      </c>
      <c r="M2319" s="95">
        <v>28461.868998289101</v>
      </c>
      <c r="N2319" s="95">
        <v>5597.1153339743596</v>
      </c>
      <c r="O2319" s="95">
        <v>0</v>
      </c>
      <c r="P2319" s="95">
        <v>30335.1192560196</v>
      </c>
      <c r="Q2319" s="95">
        <v>3561.5039286911501</v>
      </c>
      <c r="R2319" s="95">
        <v>0</v>
      </c>
      <c r="S2319" s="95">
        <v>1417.0851330161099</v>
      </c>
      <c r="T2319" s="95">
        <v>1.01003929652506</v>
      </c>
      <c r="U2319" s="95">
        <v>50528.149940967603</v>
      </c>
      <c r="V2319" s="95">
        <v>3097510.77020264</v>
      </c>
      <c r="W2319" s="95">
        <v>12.637661498971299</v>
      </c>
      <c r="X2319" s="95">
        <v>530712.41683959996</v>
      </c>
      <c r="Y2319" s="95">
        <v>348337.59619522101</v>
      </c>
      <c r="Z2319" s="95">
        <v>193536.05744171099</v>
      </c>
      <c r="AA2319" s="95">
        <v>82</v>
      </c>
      <c r="AB2319" s="95">
        <v>0</v>
      </c>
      <c r="AC2319" s="95">
        <v>15620092.814575201</v>
      </c>
      <c r="AD2319" s="95">
        <v>18894.358907222701</v>
      </c>
      <c r="AE2319" s="95">
        <v>9615.4829638004303</v>
      </c>
      <c r="AF2319" s="95">
        <v>1290828.6126403799</v>
      </c>
      <c r="AG2319" s="95">
        <v>698457.58721923805</v>
      </c>
      <c r="AH2319" s="95">
        <v>0</v>
      </c>
      <c r="AI2319" s="95">
        <v>1270009.77085876</v>
      </c>
      <c r="AJ2319" s="95">
        <v>357072.59608459502</v>
      </c>
      <c r="AK2319" s="95">
        <v>0</v>
      </c>
      <c r="AL2319" s="95">
        <v>193440.637475967</v>
      </c>
      <c r="AM2319" s="95">
        <v>80.955267627723501</v>
      </c>
      <c r="AN2319" s="95">
        <v>15621350.5546875</v>
      </c>
      <c r="AO2319" s="95">
        <v>28963736.409667999</v>
      </c>
      <c r="AP2319" s="95">
        <v>115.10765635408499</v>
      </c>
      <c r="AQ2319" s="95">
        <v>4471972.6569213904</v>
      </c>
      <c r="AR2319" s="95">
        <v>0</v>
      </c>
      <c r="AS2319" s="95">
        <v>1597992.03317261</v>
      </c>
      <c r="AT2319" s="95">
        <v>594.5</v>
      </c>
      <c r="AU2319" s="95">
        <v>0</v>
      </c>
      <c r="AV2319" s="95">
        <v>46433483.869628899</v>
      </c>
      <c r="AW2319" s="95">
        <v>61300.958703994802</v>
      </c>
      <c r="AX2319" s="95">
        <v>68471.357501029997</v>
      </c>
      <c r="AY2319" s="95">
        <v>12469345.1646729</v>
      </c>
      <c r="AZ2319" s="95">
        <v>5937847.4756469699</v>
      </c>
      <c r="BA2319" s="95">
        <v>0</v>
      </c>
      <c r="BB2319" s="95">
        <v>11905036.8676758</v>
      </c>
      <c r="BC2319" s="95">
        <v>3077225.9593505901</v>
      </c>
      <c r="BD2319" s="95">
        <v>0</v>
      </c>
      <c r="BE2319" s="95">
        <v>1595354.9832458501</v>
      </c>
      <c r="BF2319" s="95">
        <v>588.27991493046295</v>
      </c>
      <c r="BG2319" s="95">
        <v>46457423.886718802</v>
      </c>
      <c r="BH2319" s="95">
        <v>7066020.0513915997</v>
      </c>
      <c r="BI2319" s="95">
        <v>0</v>
      </c>
      <c r="BJ2319" s="95">
        <v>1776046.7292480499</v>
      </c>
      <c r="BK2319" s="95">
        <v>1195204.02661133</v>
      </c>
      <c r="BL2319" s="95">
        <v>0</v>
      </c>
      <c r="BM2319" s="95">
        <v>0</v>
      </c>
      <c r="BN2319" s="95">
        <v>0</v>
      </c>
      <c r="BO2319" s="95">
        <v>0</v>
      </c>
      <c r="BP2319" s="95">
        <v>0</v>
      </c>
      <c r="BQ2319" s="95">
        <v>0</v>
      </c>
      <c r="BR2319" s="95">
        <v>4116934.8754272498</v>
      </c>
      <c r="BS2319" s="95">
        <v>2222732.6400146498</v>
      </c>
      <c r="BT2319" s="95">
        <v>0</v>
      </c>
      <c r="BU2319" s="95">
        <v>898728.33999633801</v>
      </c>
      <c r="BV2319" s="95">
        <v>1617062.9937439</v>
      </c>
      <c r="BW2319" s="95">
        <v>0</v>
      </c>
      <c r="BX2319" s="95">
        <v>129973.639891624</v>
      </c>
      <c r="BY2319" s="95">
        <v>0</v>
      </c>
      <c r="BZ2319" s="95">
        <v>0</v>
      </c>
      <c r="CA2319" s="95">
        <v>68034.024994850202</v>
      </c>
      <c r="CB2319" s="95">
        <v>3621380.2969360398</v>
      </c>
      <c r="CC2319" s="95">
        <v>33372928.381103501</v>
      </c>
      <c r="CD2319" s="95">
        <v>8837748.17333984</v>
      </c>
      <c r="CE2319" s="95">
        <v>1422.3734048157901</v>
      </c>
      <c r="CF2319" s="95">
        <v>193863.580322266</v>
      </c>
      <c r="CG2319" s="95">
        <v>1598697.7884979199</v>
      </c>
      <c r="CH2319" s="95">
        <v>0</v>
      </c>
      <c r="CI2319" s="95">
        <v>69452.771172523499</v>
      </c>
      <c r="CJ2319" s="95">
        <v>3819487.4359130901</v>
      </c>
      <c r="CK2319" s="95">
        <v>34983962.551269501</v>
      </c>
      <c r="CL2319" s="95">
        <v>8967635.94458008</v>
      </c>
      <c r="CM2319" s="160">
        <v>119774.118617058</v>
      </c>
      <c r="CN2319" s="160">
        <v>19443219.409912098</v>
      </c>
      <c r="CO2319" s="160">
        <v>81409718.290039107</v>
      </c>
      <c r="CP2319" s="95">
        <v>8967635.94458008</v>
      </c>
      <c r="CQ2319" s="95">
        <v>0</v>
      </c>
      <c r="CR2319" s="95">
        <v>0</v>
      </c>
      <c r="CS2319" s="95">
        <v>0</v>
      </c>
      <c r="CT2319" s="95">
        <v>0</v>
      </c>
      <c r="CU2319" s="161">
        <v>3815243.8772583059</v>
      </c>
      <c r="CV2319" s="161">
        <v>34971626.169601418</v>
      </c>
    </row>
    <row r="2320" spans="1:100" x14ac:dyDescent="0.2">
      <c r="A2320" s="94" t="s">
        <v>188</v>
      </c>
      <c r="B2320" s="96">
        <v>41699</v>
      </c>
      <c r="C2320" s="95">
        <v>60679.679669380203</v>
      </c>
      <c r="D2320" s="95">
        <v>0</v>
      </c>
      <c r="E2320" s="95">
        <v>7215.0681419968596</v>
      </c>
      <c r="F2320" s="95">
        <v>0</v>
      </c>
      <c r="G2320" s="95">
        <v>1433.7379328161501</v>
      </c>
      <c r="H2320" s="95">
        <v>1</v>
      </c>
      <c r="I2320" s="95">
        <v>0</v>
      </c>
      <c r="J2320" s="95">
        <v>50179.231523990602</v>
      </c>
      <c r="K2320" s="95">
        <v>165.85779050923901</v>
      </c>
      <c r="L2320" s="95">
        <v>120.462500734255</v>
      </c>
      <c r="M2320" s="95">
        <v>28601.117594957399</v>
      </c>
      <c r="N2320" s="95">
        <v>5547.3905400037802</v>
      </c>
      <c r="O2320" s="95">
        <v>0</v>
      </c>
      <c r="P2320" s="95">
        <v>30031.301433086399</v>
      </c>
      <c r="Q2320" s="95">
        <v>3523.2811865210501</v>
      </c>
      <c r="R2320" s="95">
        <v>0</v>
      </c>
      <c r="S2320" s="95">
        <v>1428.4489307701599</v>
      </c>
      <c r="T2320" s="95">
        <v>1.00171734274772</v>
      </c>
      <c r="U2320" s="95">
        <v>50338.208195209503</v>
      </c>
      <c r="V2320" s="95">
        <v>3103576.8987121601</v>
      </c>
      <c r="W2320" s="95">
        <v>0</v>
      </c>
      <c r="X2320" s="95">
        <v>518010.550575256</v>
      </c>
      <c r="Y2320" s="95">
        <v>339748.65160751302</v>
      </c>
      <c r="Z2320" s="95">
        <v>193328.887136459</v>
      </c>
      <c r="AA2320" s="95">
        <v>84</v>
      </c>
      <c r="AB2320" s="95">
        <v>0</v>
      </c>
      <c r="AC2320" s="95">
        <v>15511134.635253901</v>
      </c>
      <c r="AD2320" s="95">
        <v>13152.849012851701</v>
      </c>
      <c r="AE2320" s="95">
        <v>11276.866764903099</v>
      </c>
      <c r="AF2320" s="95">
        <v>1294632.52270508</v>
      </c>
      <c r="AG2320" s="95">
        <v>687843.93641662598</v>
      </c>
      <c r="AH2320" s="95">
        <v>0</v>
      </c>
      <c r="AI2320" s="95">
        <v>1255086.5788269001</v>
      </c>
      <c r="AJ2320" s="95">
        <v>358794.626197815</v>
      </c>
      <c r="AK2320" s="95">
        <v>0</v>
      </c>
      <c r="AL2320" s="95">
        <v>192537.010507584</v>
      </c>
      <c r="AM2320" s="95">
        <v>80.7436215449125</v>
      </c>
      <c r="AN2320" s="95">
        <v>15540171.790161099</v>
      </c>
      <c r="AO2320" s="95">
        <v>29248895.237060498</v>
      </c>
      <c r="AP2320" s="95">
        <v>0</v>
      </c>
      <c r="AQ2320" s="95">
        <v>4370200.2614135696</v>
      </c>
      <c r="AR2320" s="95">
        <v>0</v>
      </c>
      <c r="AS2320" s="95">
        <v>1597698.75987244</v>
      </c>
      <c r="AT2320" s="95">
        <v>612.35999870300304</v>
      </c>
      <c r="AU2320" s="95">
        <v>0</v>
      </c>
      <c r="AV2320" s="95">
        <v>46427186.247070298</v>
      </c>
      <c r="AW2320" s="95">
        <v>42785.775679111503</v>
      </c>
      <c r="AX2320" s="95">
        <v>88821.277247428894</v>
      </c>
      <c r="AY2320" s="95">
        <v>12490291.5354004</v>
      </c>
      <c r="AZ2320" s="95">
        <v>5864002.7313842801</v>
      </c>
      <c r="BA2320" s="95">
        <v>0</v>
      </c>
      <c r="BB2320" s="95">
        <v>11784834.0233154</v>
      </c>
      <c r="BC2320" s="95">
        <v>3087375.2357482901</v>
      </c>
      <c r="BD2320" s="95">
        <v>0</v>
      </c>
      <c r="BE2320" s="95">
        <v>1593638.39990234</v>
      </c>
      <c r="BF2320" s="95">
        <v>590.23368792235897</v>
      </c>
      <c r="BG2320" s="95">
        <v>46552042.433593802</v>
      </c>
      <c r="BH2320" s="95">
        <v>7044149.8273315402</v>
      </c>
      <c r="BI2320" s="95">
        <v>0</v>
      </c>
      <c r="BJ2320" s="95">
        <v>1745425.5582427999</v>
      </c>
      <c r="BK2320" s="95">
        <v>1179290.5612792999</v>
      </c>
      <c r="BL2320" s="95">
        <v>0</v>
      </c>
      <c r="BM2320" s="95">
        <v>0</v>
      </c>
      <c r="BN2320" s="95">
        <v>0</v>
      </c>
      <c r="BO2320" s="95">
        <v>0</v>
      </c>
      <c r="BP2320" s="95">
        <v>0</v>
      </c>
      <c r="BQ2320" s="95">
        <v>0</v>
      </c>
      <c r="BR2320" s="95">
        <v>4098397.51245117</v>
      </c>
      <c r="BS2320" s="95">
        <v>2198585.9198913602</v>
      </c>
      <c r="BT2320" s="95">
        <v>0</v>
      </c>
      <c r="BU2320" s="95">
        <v>880470.10999298096</v>
      </c>
      <c r="BV2320" s="95">
        <v>1623013.13774109</v>
      </c>
      <c r="BW2320" s="95">
        <v>0</v>
      </c>
      <c r="BX2320" s="95">
        <v>133304.27989768999</v>
      </c>
      <c r="BY2320" s="95">
        <v>0</v>
      </c>
      <c r="BZ2320" s="95">
        <v>0</v>
      </c>
      <c r="CA2320" s="95">
        <v>67860.600744247393</v>
      </c>
      <c r="CB2320" s="95">
        <v>3614218.43832397</v>
      </c>
      <c r="CC2320" s="95">
        <v>33542992.314208999</v>
      </c>
      <c r="CD2320" s="95">
        <v>8803980.6881103497</v>
      </c>
      <c r="CE2320" s="95">
        <v>1435.28746084869</v>
      </c>
      <c r="CF2320" s="95">
        <v>194193.610132217</v>
      </c>
      <c r="CG2320" s="95">
        <v>1604849.4858551</v>
      </c>
      <c r="CH2320" s="95">
        <v>0</v>
      </c>
      <c r="CI2320" s="95">
        <v>69295.934002876296</v>
      </c>
      <c r="CJ2320" s="95">
        <v>3812585.68109131</v>
      </c>
      <c r="CK2320" s="95">
        <v>35147349.140136696</v>
      </c>
      <c r="CL2320" s="95">
        <v>8930882.8168945294</v>
      </c>
      <c r="CM2320" s="160">
        <v>119460.256843567</v>
      </c>
      <c r="CN2320" s="160">
        <v>19348113.9521484</v>
      </c>
      <c r="CO2320" s="160">
        <v>81611516.274414107</v>
      </c>
      <c r="CP2320" s="95">
        <v>8930882.8168945294</v>
      </c>
      <c r="CQ2320" s="95">
        <v>0</v>
      </c>
      <c r="CR2320" s="95">
        <v>0</v>
      </c>
      <c r="CS2320" s="95">
        <v>0</v>
      </c>
      <c r="CT2320" s="95">
        <v>0</v>
      </c>
      <c r="CU2320" s="161">
        <v>3808412.0484561869</v>
      </c>
      <c r="CV2320" s="161">
        <v>35147841.800064102</v>
      </c>
    </row>
    <row r="2321" spans="1:100" x14ac:dyDescent="0.2">
      <c r="A2321" s="94" t="s">
        <v>188</v>
      </c>
      <c r="B2321" s="96">
        <v>41791</v>
      </c>
      <c r="C2321" s="95">
        <v>60145.751738071398</v>
      </c>
      <c r="D2321" s="95">
        <v>0</v>
      </c>
      <c r="E2321" s="95">
        <v>7044.4674242138899</v>
      </c>
      <c r="F2321" s="95">
        <v>0</v>
      </c>
      <c r="G2321" s="95">
        <v>1432.0287673175301</v>
      </c>
      <c r="H2321" s="95">
        <v>1</v>
      </c>
      <c r="I2321" s="95">
        <v>0</v>
      </c>
      <c r="J2321" s="95">
        <v>50092.466436862902</v>
      </c>
      <c r="K2321" s="95">
        <v>119.129438836128</v>
      </c>
      <c r="L2321" s="95">
        <v>236.75097582302999</v>
      </c>
      <c r="M2321" s="95">
        <v>28351.032874822598</v>
      </c>
      <c r="N2321" s="95">
        <v>5493.7320058345804</v>
      </c>
      <c r="O2321" s="95">
        <v>0</v>
      </c>
      <c r="P2321" s="95">
        <v>29606.5900053978</v>
      </c>
      <c r="Q2321" s="95">
        <v>3478.9673818051801</v>
      </c>
      <c r="R2321" s="95">
        <v>0</v>
      </c>
      <c r="S2321" s="95">
        <v>1430.4929667562201</v>
      </c>
      <c r="T2321" s="95">
        <v>1.00809934231802</v>
      </c>
      <c r="U2321" s="95">
        <v>50200.547162055998</v>
      </c>
      <c r="V2321" s="95">
        <v>3067621.5225830101</v>
      </c>
      <c r="W2321" s="95">
        <v>0</v>
      </c>
      <c r="X2321" s="95">
        <v>500692.11405563401</v>
      </c>
      <c r="Y2321" s="95">
        <v>330339.13400650001</v>
      </c>
      <c r="Z2321" s="95">
        <v>196014.90071106001</v>
      </c>
      <c r="AA2321" s="95">
        <v>91</v>
      </c>
      <c r="AB2321" s="95">
        <v>0</v>
      </c>
      <c r="AC2321" s="95">
        <v>15447087.510009799</v>
      </c>
      <c r="AD2321" s="95">
        <v>9434.5049741268194</v>
      </c>
      <c r="AE2321" s="95">
        <v>12448.2862637043</v>
      </c>
      <c r="AF2321" s="95">
        <v>1295628.1238708501</v>
      </c>
      <c r="AG2321" s="95">
        <v>673455.11510467494</v>
      </c>
      <c r="AH2321" s="95">
        <v>0</v>
      </c>
      <c r="AI2321" s="95">
        <v>1230541.7879943801</v>
      </c>
      <c r="AJ2321" s="95">
        <v>350450.25450897199</v>
      </c>
      <c r="AK2321" s="95">
        <v>0</v>
      </c>
      <c r="AL2321" s="95">
        <v>194772.16702842701</v>
      </c>
      <c r="AM2321" s="95">
        <v>87.408542471006498</v>
      </c>
      <c r="AN2321" s="95">
        <v>15444630.745239301</v>
      </c>
      <c r="AO2321" s="95">
        <v>28927164.651855499</v>
      </c>
      <c r="AP2321" s="95">
        <v>0</v>
      </c>
      <c r="AQ2321" s="95">
        <v>4236518.8772582998</v>
      </c>
      <c r="AR2321" s="95">
        <v>0</v>
      </c>
      <c r="AS2321" s="95">
        <v>1625385.2092895501</v>
      </c>
      <c r="AT2321" s="95">
        <v>667.02999877929699</v>
      </c>
      <c r="AU2321" s="95">
        <v>0</v>
      </c>
      <c r="AV2321" s="95">
        <v>46415976.884277299</v>
      </c>
      <c r="AW2321" s="95">
        <v>30951.062349557898</v>
      </c>
      <c r="AX2321" s="95">
        <v>106976.35615634899</v>
      </c>
      <c r="AY2321" s="95">
        <v>12596507.80896</v>
      </c>
      <c r="AZ2321" s="95">
        <v>5776868.4916992197</v>
      </c>
      <c r="BA2321" s="95">
        <v>0</v>
      </c>
      <c r="BB2321" s="95">
        <v>11621470.241333</v>
      </c>
      <c r="BC2321" s="95">
        <v>3014228.5328674298</v>
      </c>
      <c r="BD2321" s="95">
        <v>0</v>
      </c>
      <c r="BE2321" s="95">
        <v>1613584.9508209201</v>
      </c>
      <c r="BF2321" s="95">
        <v>641.36241363733996</v>
      </c>
      <c r="BG2321" s="95">
        <v>46399651.672363304</v>
      </c>
      <c r="BH2321" s="95">
        <v>7004182.62744141</v>
      </c>
      <c r="BI2321" s="95">
        <v>0</v>
      </c>
      <c r="BJ2321" s="95">
        <v>1709047.08322144</v>
      </c>
      <c r="BK2321" s="95">
        <v>1151735.75538635</v>
      </c>
      <c r="BL2321" s="95">
        <v>0</v>
      </c>
      <c r="BM2321" s="95">
        <v>0</v>
      </c>
      <c r="BN2321" s="95">
        <v>0</v>
      </c>
      <c r="BO2321" s="95">
        <v>0</v>
      </c>
      <c r="BP2321" s="95">
        <v>0</v>
      </c>
      <c r="BQ2321" s="95">
        <v>0</v>
      </c>
      <c r="BR2321" s="95">
        <v>4137975.6627807599</v>
      </c>
      <c r="BS2321" s="95">
        <v>2161299.8139953599</v>
      </c>
      <c r="BT2321" s="95">
        <v>0</v>
      </c>
      <c r="BU2321" s="95">
        <v>881464.39999389602</v>
      </c>
      <c r="BV2321" s="95">
        <v>1600438.2937316899</v>
      </c>
      <c r="BW2321" s="95">
        <v>0</v>
      </c>
      <c r="BX2321" s="95">
        <v>134895.429897308</v>
      </c>
      <c r="BY2321" s="95">
        <v>0</v>
      </c>
      <c r="BZ2321" s="95">
        <v>0</v>
      </c>
      <c r="CA2321" s="95">
        <v>67178.714354515105</v>
      </c>
      <c r="CB2321" s="95">
        <v>3573337.7937622098</v>
      </c>
      <c r="CC2321" s="95">
        <v>33216751.6008301</v>
      </c>
      <c r="CD2321" s="95">
        <v>8717972.2296142597</v>
      </c>
      <c r="CE2321" s="95">
        <v>1432.99576900899</v>
      </c>
      <c r="CF2321" s="95">
        <v>195177.00613594099</v>
      </c>
      <c r="CG2321" s="95">
        <v>1617489.3679504399</v>
      </c>
      <c r="CH2321" s="95">
        <v>0</v>
      </c>
      <c r="CI2321" s="95">
        <v>68614.154537200899</v>
      </c>
      <c r="CJ2321" s="95">
        <v>3764730.3506469699</v>
      </c>
      <c r="CK2321" s="95">
        <v>34841706.168945298</v>
      </c>
      <c r="CL2321" s="95">
        <v>8848600.0931396503</v>
      </c>
      <c r="CM2321" s="160">
        <v>118635.372065544</v>
      </c>
      <c r="CN2321" s="160">
        <v>19239473.480224598</v>
      </c>
      <c r="CO2321" s="160">
        <v>81284017.591796905</v>
      </c>
      <c r="CP2321" s="95">
        <v>8848600.0931396503</v>
      </c>
      <c r="CQ2321" s="95">
        <v>0</v>
      </c>
      <c r="CR2321" s="95">
        <v>0</v>
      </c>
      <c r="CS2321" s="95">
        <v>0</v>
      </c>
      <c r="CT2321" s="95">
        <v>0</v>
      </c>
      <c r="CU2321" s="161">
        <v>3768514.7998981508</v>
      </c>
      <c r="CV2321" s="161">
        <v>34834240.96878054</v>
      </c>
    </row>
    <row r="2322" spans="1:100" x14ac:dyDescent="0.2">
      <c r="A2322" s="94" t="s">
        <v>188</v>
      </c>
      <c r="B2322" s="96">
        <v>41883</v>
      </c>
      <c r="C2322" s="95">
        <v>60057.029854774497</v>
      </c>
      <c r="D2322" s="95">
        <v>0</v>
      </c>
      <c r="E2322" s="95">
        <v>6829.8034975528699</v>
      </c>
      <c r="F2322" s="95">
        <v>0</v>
      </c>
      <c r="G2322" s="95">
        <v>1415.73063953221</v>
      </c>
      <c r="H2322" s="95">
        <v>1</v>
      </c>
      <c r="I2322" s="95">
        <v>0</v>
      </c>
      <c r="J2322" s="95">
        <v>49900.754220008901</v>
      </c>
      <c r="K2322" s="95">
        <v>82.065918190404801</v>
      </c>
      <c r="L2322" s="95">
        <v>123.339805113152</v>
      </c>
      <c r="M2322" s="95">
        <v>28404.9106810093</v>
      </c>
      <c r="N2322" s="95">
        <v>5453.0168086290396</v>
      </c>
      <c r="O2322" s="95">
        <v>0</v>
      </c>
      <c r="P2322" s="95">
        <v>29551.605702877001</v>
      </c>
      <c r="Q2322" s="95">
        <v>3422.4577494263599</v>
      </c>
      <c r="R2322" s="95">
        <v>0</v>
      </c>
      <c r="S2322" s="95">
        <v>1413.81015393138</v>
      </c>
      <c r="T2322" s="95">
        <v>0.97977141645242205</v>
      </c>
      <c r="U2322" s="95">
        <v>49990.222688198097</v>
      </c>
      <c r="V2322" s="95">
        <v>3045969.2066955599</v>
      </c>
      <c r="W2322" s="95">
        <v>0</v>
      </c>
      <c r="X2322" s="95">
        <v>483633.18494415301</v>
      </c>
      <c r="Y2322" s="95">
        <v>321181.549789429</v>
      </c>
      <c r="Z2322" s="95">
        <v>196029.25066947899</v>
      </c>
      <c r="AA2322" s="95">
        <v>8</v>
      </c>
      <c r="AB2322" s="95">
        <v>0</v>
      </c>
      <c r="AC2322" s="95">
        <v>15392553.7418213</v>
      </c>
      <c r="AD2322" s="95">
        <v>5837.4834389686603</v>
      </c>
      <c r="AE2322" s="95">
        <v>13452.588248968101</v>
      </c>
      <c r="AF2322" s="95">
        <v>1285529.4306030299</v>
      </c>
      <c r="AG2322" s="95">
        <v>669922.35521697998</v>
      </c>
      <c r="AH2322" s="95">
        <v>0</v>
      </c>
      <c r="AI2322" s="95">
        <v>1216425.1921844501</v>
      </c>
      <c r="AJ2322" s="95">
        <v>340579.88725280802</v>
      </c>
      <c r="AK2322" s="95">
        <v>0</v>
      </c>
      <c r="AL2322" s="95">
        <v>196053.22223091099</v>
      </c>
      <c r="AM2322" s="95">
        <v>8.8038628690410405</v>
      </c>
      <c r="AN2322" s="95">
        <v>15407685.053588901</v>
      </c>
      <c r="AO2322" s="95">
        <v>28850289.030029301</v>
      </c>
      <c r="AP2322" s="95">
        <v>0</v>
      </c>
      <c r="AQ2322" s="95">
        <v>4102029.7799682599</v>
      </c>
      <c r="AR2322" s="95">
        <v>0</v>
      </c>
      <c r="AS2322" s="95">
        <v>1621906.3969116199</v>
      </c>
      <c r="AT2322" s="95">
        <v>60.239999890327503</v>
      </c>
      <c r="AU2322" s="95">
        <v>0</v>
      </c>
      <c r="AV2322" s="95">
        <v>46364470.213378899</v>
      </c>
      <c r="AW2322" s="95">
        <v>18857.114334583301</v>
      </c>
      <c r="AX2322" s="95">
        <v>95907.887043952898</v>
      </c>
      <c r="AY2322" s="95">
        <v>12569756.474121099</v>
      </c>
      <c r="AZ2322" s="95">
        <v>5770439.5503540002</v>
      </c>
      <c r="BA2322" s="95">
        <v>0</v>
      </c>
      <c r="BB2322" s="95">
        <v>11562504.091186499</v>
      </c>
      <c r="BC2322" s="95">
        <v>2963553.4841918899</v>
      </c>
      <c r="BD2322" s="95">
        <v>0</v>
      </c>
      <c r="BE2322" s="95">
        <v>1622038.3698120101</v>
      </c>
      <c r="BF2322" s="95">
        <v>65.925701111555099</v>
      </c>
      <c r="BG2322" s="95">
        <v>46366484.7509766</v>
      </c>
      <c r="BH2322" s="95">
        <v>7046498.4466552697</v>
      </c>
      <c r="BI2322" s="95">
        <v>0</v>
      </c>
      <c r="BJ2322" s="95">
        <v>1683140.94508362</v>
      </c>
      <c r="BK2322" s="95">
        <v>1127475.7597656299</v>
      </c>
      <c r="BL2322" s="95">
        <v>0</v>
      </c>
      <c r="BM2322" s="95">
        <v>0</v>
      </c>
      <c r="BN2322" s="95">
        <v>0</v>
      </c>
      <c r="BO2322" s="95">
        <v>0</v>
      </c>
      <c r="BP2322" s="95">
        <v>0</v>
      </c>
      <c r="BQ2322" s="95">
        <v>0</v>
      </c>
      <c r="BR2322" s="95">
        <v>4149101.18859863</v>
      </c>
      <c r="BS2322" s="95">
        <v>2160054.9342346201</v>
      </c>
      <c r="BT2322" s="95">
        <v>0</v>
      </c>
      <c r="BU2322" s="95">
        <v>741871.92999267601</v>
      </c>
      <c r="BV2322" s="95">
        <v>1578535.3188781701</v>
      </c>
      <c r="BW2322" s="95">
        <v>0</v>
      </c>
      <c r="BX2322" s="95">
        <v>118517.01991272</v>
      </c>
      <c r="BY2322" s="95">
        <v>0</v>
      </c>
      <c r="BZ2322" s="95">
        <v>0</v>
      </c>
      <c r="CA2322" s="95">
        <v>66926.437798500105</v>
      </c>
      <c r="CB2322" s="95">
        <v>3531084.20880127</v>
      </c>
      <c r="CC2322" s="95">
        <v>32970094.8051758</v>
      </c>
      <c r="CD2322" s="95">
        <v>8716393.1083984394</v>
      </c>
      <c r="CE2322" s="95">
        <v>1416.7541667819</v>
      </c>
      <c r="CF2322" s="95">
        <v>196133.510038376</v>
      </c>
      <c r="CG2322" s="95">
        <v>1623338.6084137</v>
      </c>
      <c r="CH2322" s="95">
        <v>0</v>
      </c>
      <c r="CI2322" s="95">
        <v>68344.4341783524</v>
      </c>
      <c r="CJ2322" s="95">
        <v>3728935.6518859901</v>
      </c>
      <c r="CK2322" s="95">
        <v>34597807.035644501</v>
      </c>
      <c r="CL2322" s="95">
        <v>8849318.0916747991</v>
      </c>
      <c r="CM2322" s="160">
        <v>118123.022638321</v>
      </c>
      <c r="CN2322" s="160">
        <v>19113581.490966801</v>
      </c>
      <c r="CO2322" s="160">
        <v>80959413.711914107</v>
      </c>
      <c r="CP2322" s="95">
        <v>8849318.0916747991</v>
      </c>
      <c r="CQ2322" s="95">
        <v>0</v>
      </c>
      <c r="CR2322" s="95">
        <v>0</v>
      </c>
      <c r="CS2322" s="95">
        <v>0</v>
      </c>
      <c r="CT2322" s="95">
        <v>0</v>
      </c>
      <c r="CU2322" s="161">
        <v>3727217.7188396459</v>
      </c>
      <c r="CV2322" s="161">
        <v>34593433.4135895</v>
      </c>
    </row>
    <row r="2323" spans="1:100" x14ac:dyDescent="0.2">
      <c r="A2323" s="94" t="s">
        <v>188</v>
      </c>
      <c r="B2323" s="96">
        <v>41974</v>
      </c>
      <c r="C2323" s="95">
        <v>59763.878064632401</v>
      </c>
      <c r="D2323" s="95">
        <v>0</v>
      </c>
      <c r="E2323" s="95">
        <v>6819.0946903228796</v>
      </c>
      <c r="F2323" s="95">
        <v>0</v>
      </c>
      <c r="G2323" s="95">
        <v>1398.70461316407</v>
      </c>
      <c r="H2323" s="95">
        <v>1</v>
      </c>
      <c r="I2323" s="95">
        <v>0</v>
      </c>
      <c r="J2323" s="95">
        <v>49418.181149005897</v>
      </c>
      <c r="K2323" s="95">
        <v>38.809618313796797</v>
      </c>
      <c r="L2323" s="95">
        <v>109.820262601599</v>
      </c>
      <c r="M2323" s="95">
        <v>28350.867550373099</v>
      </c>
      <c r="N2323" s="95">
        <v>5413.9602450132397</v>
      </c>
      <c r="O2323" s="95">
        <v>0</v>
      </c>
      <c r="P2323" s="95">
        <v>29339.980702877001</v>
      </c>
      <c r="Q2323" s="95">
        <v>3410.9711664617098</v>
      </c>
      <c r="R2323" s="95">
        <v>0</v>
      </c>
      <c r="S2323" s="95">
        <v>1393.9799812138101</v>
      </c>
      <c r="T2323" s="95">
        <v>1.0101304211712001</v>
      </c>
      <c r="U2323" s="95">
        <v>49465.131280422203</v>
      </c>
      <c r="V2323" s="95">
        <v>3014376.5952453599</v>
      </c>
      <c r="W2323" s="95">
        <v>0</v>
      </c>
      <c r="X2323" s="95">
        <v>471311.74207305902</v>
      </c>
      <c r="Y2323" s="95">
        <v>314994.88158035302</v>
      </c>
      <c r="Z2323" s="95">
        <v>192763.59451484701</v>
      </c>
      <c r="AA2323" s="95">
        <v>116</v>
      </c>
      <c r="AB2323" s="95">
        <v>0</v>
      </c>
      <c r="AC2323" s="95">
        <v>15236339.9302979</v>
      </c>
      <c r="AD2323" s="95">
        <v>2207.4356559514999</v>
      </c>
      <c r="AE2323" s="95">
        <v>8717.5502487420999</v>
      </c>
      <c r="AF2323" s="95">
        <v>1277741.5126953099</v>
      </c>
      <c r="AG2323" s="95">
        <v>654431.58460235596</v>
      </c>
      <c r="AH2323" s="95">
        <v>0</v>
      </c>
      <c r="AI2323" s="95">
        <v>1205185.4740753199</v>
      </c>
      <c r="AJ2323" s="95">
        <v>341444.41688156099</v>
      </c>
      <c r="AK2323" s="95">
        <v>0</v>
      </c>
      <c r="AL2323" s="95">
        <v>192389.44919967701</v>
      </c>
      <c r="AM2323" s="95">
        <v>114.821551867761</v>
      </c>
      <c r="AN2323" s="95">
        <v>15235530.1048584</v>
      </c>
      <c r="AO2323" s="95">
        <v>28718619.088378899</v>
      </c>
      <c r="AP2323" s="95">
        <v>0</v>
      </c>
      <c r="AQ2323" s="95">
        <v>4020086.3472290002</v>
      </c>
      <c r="AR2323" s="95">
        <v>0</v>
      </c>
      <c r="AS2323" s="95">
        <v>1601186.4538116499</v>
      </c>
      <c r="AT2323" s="95">
        <v>851.43999862670898</v>
      </c>
      <c r="AU2323" s="95">
        <v>0</v>
      </c>
      <c r="AV2323" s="95">
        <v>46259750.972167999</v>
      </c>
      <c r="AW2323" s="95">
        <v>7318.5115948319399</v>
      </c>
      <c r="AX2323" s="95">
        <v>79598.426264762893</v>
      </c>
      <c r="AY2323" s="95">
        <v>12586390.145752</v>
      </c>
      <c r="AZ2323" s="95">
        <v>5672525.3170165997</v>
      </c>
      <c r="BA2323" s="95">
        <v>0</v>
      </c>
      <c r="BB2323" s="95">
        <v>11508303.0621338</v>
      </c>
      <c r="BC2323" s="95">
        <v>2977396.2509155301</v>
      </c>
      <c r="BD2323" s="95">
        <v>0</v>
      </c>
      <c r="BE2323" s="95">
        <v>1600109.2949066199</v>
      </c>
      <c r="BF2323" s="95">
        <v>844.33418588340305</v>
      </c>
      <c r="BG2323" s="95">
        <v>46268767.196777299</v>
      </c>
      <c r="BH2323" s="95">
        <v>7057967.7564086895</v>
      </c>
      <c r="BI2323" s="95">
        <v>0</v>
      </c>
      <c r="BJ2323" s="95">
        <v>1663314.48075867</v>
      </c>
      <c r="BK2323" s="95">
        <v>1110499.5624084501</v>
      </c>
      <c r="BL2323" s="95">
        <v>0</v>
      </c>
      <c r="BM2323" s="95">
        <v>0</v>
      </c>
      <c r="BN2323" s="95">
        <v>0</v>
      </c>
      <c r="BO2323" s="95">
        <v>0</v>
      </c>
      <c r="BP2323" s="95">
        <v>0</v>
      </c>
      <c r="BQ2323" s="95">
        <v>0</v>
      </c>
      <c r="BR2323" s="95">
        <v>4163539.6927795401</v>
      </c>
      <c r="BS2323" s="95">
        <v>2130171.0731506301</v>
      </c>
      <c r="BT2323" s="95">
        <v>0</v>
      </c>
      <c r="BU2323" s="95">
        <v>851340.26999664295</v>
      </c>
      <c r="BV2323" s="95">
        <v>1594192.9484252899</v>
      </c>
      <c r="BW2323" s="95">
        <v>0</v>
      </c>
      <c r="BX2323" s="95">
        <v>130539.469888687</v>
      </c>
      <c r="BY2323" s="95">
        <v>0</v>
      </c>
      <c r="BZ2323" s="95">
        <v>0</v>
      </c>
      <c r="CA2323" s="95">
        <v>66588.725399017305</v>
      </c>
      <c r="CB2323" s="95">
        <v>3480373.4123229999</v>
      </c>
      <c r="CC2323" s="95">
        <v>32664212.418457001</v>
      </c>
      <c r="CD2323" s="95">
        <v>8713041.3077392597</v>
      </c>
      <c r="CE2323" s="95">
        <v>1399.3311476260401</v>
      </c>
      <c r="CF2323" s="95">
        <v>192730.89290046701</v>
      </c>
      <c r="CG2323" s="95">
        <v>1602670.5966033901</v>
      </c>
      <c r="CH2323" s="95">
        <v>0</v>
      </c>
      <c r="CI2323" s="95">
        <v>67983.462613105803</v>
      </c>
      <c r="CJ2323" s="95">
        <v>3676825.12921143</v>
      </c>
      <c r="CK2323" s="95">
        <v>34270221.2275391</v>
      </c>
      <c r="CL2323" s="95">
        <v>8843137.5750732403</v>
      </c>
      <c r="CM2323" s="160">
        <v>117272.75582695</v>
      </c>
      <c r="CN2323" s="160">
        <v>18961937.987548798</v>
      </c>
      <c r="CO2323" s="160">
        <v>80557303.079101607</v>
      </c>
      <c r="CP2323" s="95">
        <v>8843137.5750732403</v>
      </c>
      <c r="CQ2323" s="95">
        <v>0</v>
      </c>
      <c r="CR2323" s="95">
        <v>0</v>
      </c>
      <c r="CS2323" s="95">
        <v>0</v>
      </c>
      <c r="CT2323" s="95">
        <v>0</v>
      </c>
      <c r="CU2323" s="161">
        <v>3673104.3052234668</v>
      </c>
      <c r="CV2323" s="161">
        <v>34266883.015060395</v>
      </c>
    </row>
    <row r="2324" spans="1:100" x14ac:dyDescent="0.2">
      <c r="A2324" s="94" t="s">
        <v>188</v>
      </c>
      <c r="B2324" s="96">
        <v>42064</v>
      </c>
      <c r="C2324" s="95">
        <v>59507.885812282599</v>
      </c>
      <c r="D2324" s="95">
        <v>0</v>
      </c>
      <c r="E2324" s="95">
        <v>6659.2499969601604</v>
      </c>
      <c r="F2324" s="95">
        <v>0</v>
      </c>
      <c r="G2324" s="95">
        <v>1392.9975136220501</v>
      </c>
      <c r="H2324" s="95">
        <v>1</v>
      </c>
      <c r="I2324" s="95">
        <v>0</v>
      </c>
      <c r="J2324" s="95">
        <v>49342.023196697199</v>
      </c>
      <c r="K2324" s="95">
        <v>32</v>
      </c>
      <c r="L2324" s="95">
        <v>98.510622212663307</v>
      </c>
      <c r="M2324" s="95">
        <v>28179.898941278501</v>
      </c>
      <c r="N2324" s="95">
        <v>5449.2472553849202</v>
      </c>
      <c r="O2324" s="95">
        <v>0</v>
      </c>
      <c r="P2324" s="95">
        <v>29031.4824502468</v>
      </c>
      <c r="Q2324" s="95">
        <v>3371.6381823122501</v>
      </c>
      <c r="R2324" s="95">
        <v>0</v>
      </c>
      <c r="S2324" s="95">
        <v>1386.36016117036</v>
      </c>
      <c r="T2324" s="95">
        <v>1.0031549646664599</v>
      </c>
      <c r="U2324" s="95">
        <v>49370.590909004197</v>
      </c>
      <c r="V2324" s="95">
        <v>2982225.48858643</v>
      </c>
      <c r="W2324" s="95">
        <v>0</v>
      </c>
      <c r="X2324" s="95">
        <v>449835.83263015701</v>
      </c>
      <c r="Y2324" s="95">
        <v>297274.64318084699</v>
      </c>
      <c r="Z2324" s="95">
        <v>192629.07518768299</v>
      </c>
      <c r="AA2324" s="95">
        <v>88</v>
      </c>
      <c r="AB2324" s="95">
        <v>0</v>
      </c>
      <c r="AC2324" s="95">
        <v>15201478.3795166</v>
      </c>
      <c r="AD2324" s="95">
        <v>1725.1239967346201</v>
      </c>
      <c r="AE2324" s="95">
        <v>10046.413329601301</v>
      </c>
      <c r="AF2324" s="95">
        <v>1264435.6821746801</v>
      </c>
      <c r="AG2324" s="95">
        <v>637155.62202453602</v>
      </c>
      <c r="AH2324" s="95">
        <v>0</v>
      </c>
      <c r="AI2324" s="95">
        <v>1180463.5236053499</v>
      </c>
      <c r="AJ2324" s="95">
        <v>336733.10554885899</v>
      </c>
      <c r="AK2324" s="95">
        <v>0</v>
      </c>
      <c r="AL2324" s="95">
        <v>191088.327342987</v>
      </c>
      <c r="AM2324" s="95">
        <v>84.751366121694403</v>
      </c>
      <c r="AN2324" s="95">
        <v>15168926.6567383</v>
      </c>
      <c r="AO2324" s="95">
        <v>28536337.886230499</v>
      </c>
      <c r="AP2324" s="95">
        <v>0</v>
      </c>
      <c r="AQ2324" s="95">
        <v>3844710.3244323698</v>
      </c>
      <c r="AR2324" s="95">
        <v>0</v>
      </c>
      <c r="AS2324" s="95">
        <v>1609601.50177002</v>
      </c>
      <c r="AT2324" s="95">
        <v>651.19999885559105</v>
      </c>
      <c r="AU2324" s="95">
        <v>0</v>
      </c>
      <c r="AV2324" s="95">
        <v>46355374.0390625</v>
      </c>
      <c r="AW2324" s="95">
        <v>5665.9999988079098</v>
      </c>
      <c r="AX2324" s="95">
        <v>67680.5306978226</v>
      </c>
      <c r="AY2324" s="95">
        <v>12388822.317260699</v>
      </c>
      <c r="AZ2324" s="95">
        <v>5531450.7838134803</v>
      </c>
      <c r="BA2324" s="95">
        <v>0</v>
      </c>
      <c r="BB2324" s="95">
        <v>11283209.8640137</v>
      </c>
      <c r="BC2324" s="95">
        <v>2954165.3231506301</v>
      </c>
      <c r="BD2324" s="95">
        <v>0</v>
      </c>
      <c r="BE2324" s="95">
        <v>1595996.5391845701</v>
      </c>
      <c r="BF2324" s="95">
        <v>628.26554118096794</v>
      </c>
      <c r="BG2324" s="95">
        <v>46315648.088867202</v>
      </c>
      <c r="BH2324" s="95">
        <v>6952615.43005371</v>
      </c>
      <c r="BI2324" s="95">
        <v>0</v>
      </c>
      <c r="BJ2324" s="95">
        <v>1603032.4866027799</v>
      </c>
      <c r="BK2324" s="95">
        <v>1061597.8192291299</v>
      </c>
      <c r="BL2324" s="95">
        <v>0</v>
      </c>
      <c r="BM2324" s="95">
        <v>0</v>
      </c>
      <c r="BN2324" s="95">
        <v>0</v>
      </c>
      <c r="BO2324" s="95">
        <v>0</v>
      </c>
      <c r="BP2324" s="95">
        <v>0</v>
      </c>
      <c r="BQ2324" s="95">
        <v>0</v>
      </c>
      <c r="BR2324" s="95">
        <v>4095883.4902648898</v>
      </c>
      <c r="BS2324" s="95">
        <v>2083264.0348815899</v>
      </c>
      <c r="BT2324" s="95">
        <v>0</v>
      </c>
      <c r="BU2324" s="95">
        <v>827880.84999084496</v>
      </c>
      <c r="BV2324" s="95">
        <v>1583274.5186767599</v>
      </c>
      <c r="BW2324" s="95">
        <v>0</v>
      </c>
      <c r="BX2324" s="95">
        <v>144638.95978736901</v>
      </c>
      <c r="BY2324" s="95">
        <v>0</v>
      </c>
      <c r="BZ2324" s="95">
        <v>0</v>
      </c>
      <c r="CA2324" s="95">
        <v>66124.132122039795</v>
      </c>
      <c r="CB2324" s="95">
        <v>3439066.0578308101</v>
      </c>
      <c r="CC2324" s="95">
        <v>32455496.388671901</v>
      </c>
      <c r="CD2324" s="95">
        <v>8575766.3051757794</v>
      </c>
      <c r="CE2324" s="95">
        <v>1394.40667445958</v>
      </c>
      <c r="CF2324" s="95">
        <v>192468.93414688099</v>
      </c>
      <c r="CG2324" s="95">
        <v>1606660.59840393</v>
      </c>
      <c r="CH2324" s="95">
        <v>0</v>
      </c>
      <c r="CI2324" s="95">
        <v>67518.753661155701</v>
      </c>
      <c r="CJ2324" s="95">
        <v>3631187.0708923298</v>
      </c>
      <c r="CK2324" s="95">
        <v>34073878.15625</v>
      </c>
      <c r="CL2324" s="95">
        <v>8713359.7093505897</v>
      </c>
      <c r="CM2324" s="160">
        <v>116713.80119133</v>
      </c>
      <c r="CN2324" s="160">
        <v>18842793.175048798</v>
      </c>
      <c r="CO2324" s="160">
        <v>80365296.300781295</v>
      </c>
      <c r="CP2324" s="95">
        <v>8713359.7093505897</v>
      </c>
      <c r="CQ2324" s="95">
        <v>0</v>
      </c>
      <c r="CR2324" s="95">
        <v>0</v>
      </c>
      <c r="CS2324" s="95">
        <v>0</v>
      </c>
      <c r="CT2324" s="95">
        <v>0</v>
      </c>
      <c r="CU2324" s="161">
        <v>3631534.9919776912</v>
      </c>
      <c r="CV2324" s="161">
        <v>34062156.987075828</v>
      </c>
    </row>
    <row r="2325" spans="1:100" x14ac:dyDescent="0.2">
      <c r="A2325" s="94" t="s">
        <v>188</v>
      </c>
      <c r="B2325" s="96">
        <v>42156</v>
      </c>
      <c r="C2325" s="95">
        <v>59536.5513334274</v>
      </c>
      <c r="D2325" s="95">
        <v>0</v>
      </c>
      <c r="E2325" s="95">
        <v>6463.0470579266503</v>
      </c>
      <c r="F2325" s="95">
        <v>0</v>
      </c>
      <c r="G2325" s="95">
        <v>1396.98512732983</v>
      </c>
      <c r="H2325" s="95">
        <v>1</v>
      </c>
      <c r="I2325" s="95">
        <v>0</v>
      </c>
      <c r="J2325" s="95">
        <v>49089.974435329401</v>
      </c>
      <c r="K2325" s="95">
        <v>29</v>
      </c>
      <c r="L2325" s="95">
        <v>99.877641710452707</v>
      </c>
      <c r="M2325" s="95">
        <v>28317.567886114099</v>
      </c>
      <c r="N2325" s="95">
        <v>5428.0553523302096</v>
      </c>
      <c r="O2325" s="95">
        <v>0</v>
      </c>
      <c r="P2325" s="95">
        <v>28822.533174037901</v>
      </c>
      <c r="Q2325" s="95">
        <v>3321.3617111444501</v>
      </c>
      <c r="R2325" s="95">
        <v>0</v>
      </c>
      <c r="S2325" s="95">
        <v>1394.48952758312</v>
      </c>
      <c r="T2325" s="95">
        <v>1.0083076844457499</v>
      </c>
      <c r="U2325" s="95">
        <v>49108.8899812698</v>
      </c>
      <c r="V2325" s="95">
        <v>2968773.8182067899</v>
      </c>
      <c r="W2325" s="95">
        <v>0</v>
      </c>
      <c r="X2325" s="95">
        <v>437788.73412322998</v>
      </c>
      <c r="Y2325" s="95">
        <v>291436.65381240798</v>
      </c>
      <c r="Z2325" s="95">
        <v>191150.62469291699</v>
      </c>
      <c r="AA2325" s="95">
        <v>95</v>
      </c>
      <c r="AB2325" s="95">
        <v>0</v>
      </c>
      <c r="AC2325" s="95">
        <v>15135366.145507799</v>
      </c>
      <c r="AD2325" s="95">
        <v>1753.22421574593</v>
      </c>
      <c r="AE2325" s="95">
        <v>8810.9633262157404</v>
      </c>
      <c r="AF2325" s="95">
        <v>1258286.5395202599</v>
      </c>
      <c r="AG2325" s="95">
        <v>634834.35430145299</v>
      </c>
      <c r="AH2325" s="95">
        <v>0</v>
      </c>
      <c r="AI2325" s="95">
        <v>1170566.74977112</v>
      </c>
      <c r="AJ2325" s="95">
        <v>331244.80621719401</v>
      </c>
      <c r="AK2325" s="95">
        <v>0</v>
      </c>
      <c r="AL2325" s="95">
        <v>191069.905118942</v>
      </c>
      <c r="AM2325" s="95">
        <v>91.255088890902698</v>
      </c>
      <c r="AN2325" s="95">
        <v>15135079.427368199</v>
      </c>
      <c r="AO2325" s="95">
        <v>28515348.546875</v>
      </c>
      <c r="AP2325" s="95">
        <v>0</v>
      </c>
      <c r="AQ2325" s="95">
        <v>3761801.9334716802</v>
      </c>
      <c r="AR2325" s="95">
        <v>0</v>
      </c>
      <c r="AS2325" s="95">
        <v>1597239.78677368</v>
      </c>
      <c r="AT2325" s="95">
        <v>701.09999847412098</v>
      </c>
      <c r="AU2325" s="95">
        <v>0</v>
      </c>
      <c r="AV2325" s="95">
        <v>46340500.771972701</v>
      </c>
      <c r="AW2325" s="95">
        <v>5851.9999994039499</v>
      </c>
      <c r="AX2325" s="95">
        <v>76150.340808868394</v>
      </c>
      <c r="AY2325" s="95">
        <v>12502249.712768599</v>
      </c>
      <c r="AZ2325" s="95">
        <v>5542363.3630981399</v>
      </c>
      <c r="BA2325" s="95">
        <v>0</v>
      </c>
      <c r="BB2325" s="95">
        <v>11274183.650634799</v>
      </c>
      <c r="BC2325" s="95">
        <v>2924366.9209594699</v>
      </c>
      <c r="BD2325" s="95">
        <v>0</v>
      </c>
      <c r="BE2325" s="95">
        <v>1595067.89387512</v>
      </c>
      <c r="BF2325" s="95">
        <v>673.38454215228603</v>
      </c>
      <c r="BG2325" s="95">
        <v>46320441.588378899</v>
      </c>
      <c r="BH2325" s="95">
        <v>7022324.5936279297</v>
      </c>
      <c r="BI2325" s="95">
        <v>0</v>
      </c>
      <c r="BJ2325" s="95">
        <v>1588760.03398132</v>
      </c>
      <c r="BK2325" s="95">
        <v>1050203.68611145</v>
      </c>
      <c r="BL2325" s="95">
        <v>0</v>
      </c>
      <c r="BM2325" s="95">
        <v>0</v>
      </c>
      <c r="BN2325" s="95">
        <v>0</v>
      </c>
      <c r="BO2325" s="95">
        <v>0</v>
      </c>
      <c r="BP2325" s="95">
        <v>0</v>
      </c>
      <c r="BQ2325" s="95">
        <v>0</v>
      </c>
      <c r="BR2325" s="95">
        <v>4164869.80395508</v>
      </c>
      <c r="BS2325" s="95">
        <v>2086564.7392578099</v>
      </c>
      <c r="BT2325" s="95">
        <v>0</v>
      </c>
      <c r="BU2325" s="95">
        <v>835829.21999359096</v>
      </c>
      <c r="BV2325" s="95">
        <v>1578019.8347167999</v>
      </c>
      <c r="BW2325" s="95">
        <v>0</v>
      </c>
      <c r="BX2325" s="95">
        <v>145317.68978691101</v>
      </c>
      <c r="BY2325" s="95">
        <v>0</v>
      </c>
      <c r="BZ2325" s="95">
        <v>0</v>
      </c>
      <c r="CA2325" s="95">
        <v>66021.803532600403</v>
      </c>
      <c r="CB2325" s="95">
        <v>3405643.8559570299</v>
      </c>
      <c r="CC2325" s="95">
        <v>32200802.1875</v>
      </c>
      <c r="CD2325" s="95">
        <v>8606094.96166992</v>
      </c>
      <c r="CE2325" s="95">
        <v>1397.87229265273</v>
      </c>
      <c r="CF2325" s="95">
        <v>191581.14739227301</v>
      </c>
      <c r="CG2325" s="95">
        <v>1599983.13340759</v>
      </c>
      <c r="CH2325" s="95">
        <v>0</v>
      </c>
      <c r="CI2325" s="95">
        <v>67423.843448638901</v>
      </c>
      <c r="CJ2325" s="95">
        <v>3597054.6362609901</v>
      </c>
      <c r="CK2325" s="95">
        <v>33794400.9296875</v>
      </c>
      <c r="CL2325" s="95">
        <v>8746580.8380127009</v>
      </c>
      <c r="CM2325" s="160">
        <v>116318.381834984</v>
      </c>
      <c r="CN2325" s="160">
        <v>18725549.417724598</v>
      </c>
      <c r="CO2325" s="160">
        <v>80102660.969726607</v>
      </c>
      <c r="CP2325" s="95">
        <v>8746580.8380127009</v>
      </c>
      <c r="CQ2325" s="95">
        <v>0</v>
      </c>
      <c r="CR2325" s="95">
        <v>0</v>
      </c>
      <c r="CS2325" s="95">
        <v>0</v>
      </c>
      <c r="CT2325" s="95">
        <v>0</v>
      </c>
      <c r="CU2325" s="161">
        <v>3597225.0033493028</v>
      </c>
      <c r="CV2325" s="161">
        <v>33800785.320907593</v>
      </c>
    </row>
    <row r="2326" spans="1:100" x14ac:dyDescent="0.2">
      <c r="A2326" s="94" t="s">
        <v>188</v>
      </c>
      <c r="B2326" s="96">
        <v>42248</v>
      </c>
      <c r="C2326" s="95">
        <v>58983.942865371697</v>
      </c>
      <c r="D2326" s="95">
        <v>0</v>
      </c>
      <c r="E2326" s="95">
        <v>6223.2310294508898</v>
      </c>
      <c r="F2326" s="95">
        <v>0</v>
      </c>
      <c r="G2326" s="95">
        <v>1434.6232444494999</v>
      </c>
      <c r="H2326" s="95">
        <v>1</v>
      </c>
      <c r="I2326" s="95">
        <v>0</v>
      </c>
      <c r="J2326" s="95">
        <v>48839.798699855797</v>
      </c>
      <c r="K2326" s="95">
        <v>21</v>
      </c>
      <c r="L2326" s="95">
        <v>106.828398612328</v>
      </c>
      <c r="M2326" s="95">
        <v>28047.386613368999</v>
      </c>
      <c r="N2326" s="95">
        <v>5398.1333993077296</v>
      </c>
      <c r="O2326" s="95">
        <v>0</v>
      </c>
      <c r="P2326" s="95">
        <v>28451.963497161902</v>
      </c>
      <c r="Q2326" s="95">
        <v>3233.66999363899</v>
      </c>
      <c r="R2326" s="95">
        <v>0</v>
      </c>
      <c r="S2326" s="95">
        <v>1430.91661424935</v>
      </c>
      <c r="T2326" s="95">
        <v>0.97873913423245495</v>
      </c>
      <c r="U2326" s="95">
        <v>48865.651510715499</v>
      </c>
      <c r="V2326" s="95">
        <v>2925572.42687988</v>
      </c>
      <c r="W2326" s="95">
        <v>0</v>
      </c>
      <c r="X2326" s="95">
        <v>423151.05831909197</v>
      </c>
      <c r="Y2326" s="95">
        <v>283103.30231475801</v>
      </c>
      <c r="Z2326" s="95">
        <v>187708.50111007699</v>
      </c>
      <c r="AA2326" s="95">
        <v>48</v>
      </c>
      <c r="AB2326" s="95">
        <v>0</v>
      </c>
      <c r="AC2326" s="95">
        <v>15098779.6359863</v>
      </c>
      <c r="AD2326" s="95">
        <v>1089.2764299958901</v>
      </c>
      <c r="AE2326" s="95">
        <v>8749.2120729684793</v>
      </c>
      <c r="AF2326" s="95">
        <v>1244150.0847015399</v>
      </c>
      <c r="AG2326" s="95">
        <v>623893.01546478295</v>
      </c>
      <c r="AH2326" s="95">
        <v>0</v>
      </c>
      <c r="AI2326" s="95">
        <v>1146884.3740234401</v>
      </c>
      <c r="AJ2326" s="95">
        <v>327684.60880660999</v>
      </c>
      <c r="AK2326" s="95">
        <v>0</v>
      </c>
      <c r="AL2326" s="95">
        <v>187478.56512069699</v>
      </c>
      <c r="AM2326" s="95">
        <v>52.588657817803302</v>
      </c>
      <c r="AN2326" s="95">
        <v>15122076.102783199</v>
      </c>
      <c r="AO2326" s="95">
        <v>28144228.112548798</v>
      </c>
      <c r="AP2326" s="95">
        <v>0</v>
      </c>
      <c r="AQ2326" s="95">
        <v>3642842.40985107</v>
      </c>
      <c r="AR2326" s="95">
        <v>0</v>
      </c>
      <c r="AS2326" s="95">
        <v>1567684.0234069801</v>
      </c>
      <c r="AT2326" s="95">
        <v>357.59999942779501</v>
      </c>
      <c r="AU2326" s="95">
        <v>0</v>
      </c>
      <c r="AV2326" s="95">
        <v>46352964.5615234</v>
      </c>
      <c r="AW2326" s="95">
        <v>3633</v>
      </c>
      <c r="AX2326" s="95">
        <v>68115.720143318205</v>
      </c>
      <c r="AY2326" s="95">
        <v>12350632.116088901</v>
      </c>
      <c r="AZ2326" s="95">
        <v>5457934.7804565402</v>
      </c>
      <c r="BA2326" s="95">
        <v>0</v>
      </c>
      <c r="BB2326" s="95">
        <v>11067286.1199951</v>
      </c>
      <c r="BC2326" s="95">
        <v>2891244.8796997098</v>
      </c>
      <c r="BD2326" s="95">
        <v>0</v>
      </c>
      <c r="BE2326" s="95">
        <v>1564746.0614624</v>
      </c>
      <c r="BF2326" s="95">
        <v>390.72979242354597</v>
      </c>
      <c r="BG2326" s="95">
        <v>46380153.0009766</v>
      </c>
      <c r="BH2326" s="95">
        <v>6988826.5885009803</v>
      </c>
      <c r="BI2326" s="95">
        <v>0</v>
      </c>
      <c r="BJ2326" s="95">
        <v>1548052.76229858</v>
      </c>
      <c r="BK2326" s="95">
        <v>1021570.30575562</v>
      </c>
      <c r="BL2326" s="95">
        <v>0</v>
      </c>
      <c r="BM2326" s="95">
        <v>0</v>
      </c>
      <c r="BN2326" s="95">
        <v>0</v>
      </c>
      <c r="BO2326" s="95">
        <v>0</v>
      </c>
      <c r="BP2326" s="95">
        <v>0</v>
      </c>
      <c r="BQ2326" s="95">
        <v>0</v>
      </c>
      <c r="BR2326" s="95">
        <v>4118384.28598022</v>
      </c>
      <c r="BS2326" s="95">
        <v>2050372.5528106701</v>
      </c>
      <c r="BT2326" s="95">
        <v>0</v>
      </c>
      <c r="BU2326" s="95">
        <v>694811.64999389602</v>
      </c>
      <c r="BV2326" s="95">
        <v>1557574.2749633801</v>
      </c>
      <c r="BW2326" s="95">
        <v>0</v>
      </c>
      <c r="BX2326" s="95">
        <v>125294.42982006101</v>
      </c>
      <c r="BY2326" s="95">
        <v>0</v>
      </c>
      <c r="BZ2326" s="95">
        <v>0</v>
      </c>
      <c r="CA2326" s="95">
        <v>65198.054824829102</v>
      </c>
      <c r="CB2326" s="95">
        <v>3352099.4272766099</v>
      </c>
      <c r="CC2326" s="95">
        <v>31828234.323486298</v>
      </c>
      <c r="CD2326" s="95">
        <v>8533091.9184570294</v>
      </c>
      <c r="CE2326" s="95">
        <v>1435.5377176254999</v>
      </c>
      <c r="CF2326" s="95">
        <v>187846.06904220601</v>
      </c>
      <c r="CG2326" s="95">
        <v>1568460.54510498</v>
      </c>
      <c r="CH2326" s="95">
        <v>0</v>
      </c>
      <c r="CI2326" s="95">
        <v>66635.143038749695</v>
      </c>
      <c r="CJ2326" s="95">
        <v>3541372.9407043499</v>
      </c>
      <c r="CK2326" s="95">
        <v>33394336.696533199</v>
      </c>
      <c r="CL2326" s="95">
        <v>8674532.5255127009</v>
      </c>
      <c r="CM2326" s="160">
        <v>115294.058092117</v>
      </c>
      <c r="CN2326" s="160">
        <v>18674004.790771499</v>
      </c>
      <c r="CO2326" s="160">
        <v>79845258.150390595</v>
      </c>
      <c r="CP2326" s="95">
        <v>8674532.5255127009</v>
      </c>
      <c r="CQ2326" s="95">
        <v>0</v>
      </c>
      <c r="CR2326" s="95">
        <v>0</v>
      </c>
      <c r="CS2326" s="95">
        <v>0</v>
      </c>
      <c r="CT2326" s="95">
        <v>0</v>
      </c>
      <c r="CU2326" s="161">
        <v>3539945.4963188157</v>
      </c>
      <c r="CV2326" s="161">
        <v>33396694.868591279</v>
      </c>
    </row>
    <row r="2327" spans="1:100" x14ac:dyDescent="0.2">
      <c r="A2327" s="94" t="s">
        <v>188</v>
      </c>
      <c r="B2327" s="96">
        <v>42339</v>
      </c>
      <c r="C2327" s="95">
        <v>59079.333295345299</v>
      </c>
      <c r="D2327" s="95">
        <v>0</v>
      </c>
      <c r="E2327" s="95">
        <v>6095.3570985198003</v>
      </c>
      <c r="F2327" s="95">
        <v>0</v>
      </c>
      <c r="G2327" s="95">
        <v>1485.79340930283</v>
      </c>
      <c r="H2327" s="95">
        <v>1</v>
      </c>
      <c r="I2327" s="95">
        <v>0</v>
      </c>
      <c r="J2327" s="95">
        <v>48694.969635486603</v>
      </c>
      <c r="K2327" s="95">
        <v>15</v>
      </c>
      <c r="L2327" s="95">
        <v>103.816868852824</v>
      </c>
      <c r="M2327" s="95">
        <v>28125.256904125199</v>
      </c>
      <c r="N2327" s="95">
        <v>5375.9070087671298</v>
      </c>
      <c r="O2327" s="95">
        <v>0</v>
      </c>
      <c r="P2327" s="95">
        <v>28412.880174636801</v>
      </c>
      <c r="Q2327" s="95">
        <v>3186.6395639479201</v>
      </c>
      <c r="R2327" s="95">
        <v>0</v>
      </c>
      <c r="S2327" s="95">
        <v>1479.2627000510699</v>
      </c>
      <c r="T2327" s="95">
        <v>1.0097356314363399</v>
      </c>
      <c r="U2327" s="95">
        <v>48715.460622787497</v>
      </c>
      <c r="V2327" s="95">
        <v>2926778.2554931599</v>
      </c>
      <c r="W2327" s="95">
        <v>0</v>
      </c>
      <c r="X2327" s="95">
        <v>406885.58824539202</v>
      </c>
      <c r="Y2327" s="95">
        <v>274439.901454926</v>
      </c>
      <c r="Z2327" s="95">
        <v>192627.598335266</v>
      </c>
      <c r="AA2327" s="95">
        <v>73</v>
      </c>
      <c r="AB2327" s="95">
        <v>0</v>
      </c>
      <c r="AC2327" s="95">
        <v>15029825.216918901</v>
      </c>
      <c r="AD2327" s="95">
        <v>809.37706169486</v>
      </c>
      <c r="AE2327" s="95">
        <v>8373.5016963481903</v>
      </c>
      <c r="AF2327" s="95">
        <v>1252331.19177246</v>
      </c>
      <c r="AG2327" s="95">
        <v>611733.24671936</v>
      </c>
      <c r="AH2327" s="95">
        <v>0</v>
      </c>
      <c r="AI2327" s="95">
        <v>1143999.7287902799</v>
      </c>
      <c r="AJ2327" s="95">
        <v>326289.477863312</v>
      </c>
      <c r="AK2327" s="95">
        <v>0</v>
      </c>
      <c r="AL2327" s="95">
        <v>192197.800821304</v>
      </c>
      <c r="AM2327" s="95">
        <v>72.396114880219102</v>
      </c>
      <c r="AN2327" s="95">
        <v>15012217.1552734</v>
      </c>
      <c r="AO2327" s="95">
        <v>28367477.222656298</v>
      </c>
      <c r="AP2327" s="95">
        <v>0</v>
      </c>
      <c r="AQ2327" s="95">
        <v>3497461.5164794899</v>
      </c>
      <c r="AR2327" s="95">
        <v>0</v>
      </c>
      <c r="AS2327" s="95">
        <v>1621586.80076599</v>
      </c>
      <c r="AT2327" s="95">
        <v>541.659999847412</v>
      </c>
      <c r="AU2327" s="95">
        <v>0</v>
      </c>
      <c r="AV2327" s="95">
        <v>46439779.010253899</v>
      </c>
      <c r="AW2327" s="95">
        <v>2691</v>
      </c>
      <c r="AX2327" s="95">
        <v>69963.544413566604</v>
      </c>
      <c r="AY2327" s="95">
        <v>12571480.012695299</v>
      </c>
      <c r="AZ2327" s="95">
        <v>5361101.8617553702</v>
      </c>
      <c r="BA2327" s="95">
        <v>0</v>
      </c>
      <c r="BB2327" s="95">
        <v>11103158.743286099</v>
      </c>
      <c r="BC2327" s="95">
        <v>2892509.5835266099</v>
      </c>
      <c r="BD2327" s="95">
        <v>0</v>
      </c>
      <c r="BE2327" s="95">
        <v>1621608.1976318399</v>
      </c>
      <c r="BF2327" s="95">
        <v>537.91937588900305</v>
      </c>
      <c r="BG2327" s="95">
        <v>46391687.4765625</v>
      </c>
      <c r="BH2327" s="95">
        <v>7436948.4820556603</v>
      </c>
      <c r="BI2327" s="95">
        <v>0</v>
      </c>
      <c r="BJ2327" s="95">
        <v>1542342.0354156501</v>
      </c>
      <c r="BK2327" s="95">
        <v>1001468.3730545</v>
      </c>
      <c r="BL2327" s="95">
        <v>0</v>
      </c>
      <c r="BM2327" s="95">
        <v>0</v>
      </c>
      <c r="BN2327" s="95">
        <v>0</v>
      </c>
      <c r="BO2327" s="95">
        <v>0</v>
      </c>
      <c r="BP2327" s="95">
        <v>0</v>
      </c>
      <c r="BQ2327" s="95">
        <v>0</v>
      </c>
      <c r="BR2327" s="95">
        <v>4183202.2319641099</v>
      </c>
      <c r="BS2327" s="95">
        <v>2016533.31558228</v>
      </c>
      <c r="BT2327" s="95">
        <v>0</v>
      </c>
      <c r="BU2327" s="95">
        <v>1241080.70999146</v>
      </c>
      <c r="BV2327" s="95">
        <v>1566371.6170043901</v>
      </c>
      <c r="BW2327" s="95">
        <v>0</v>
      </c>
      <c r="BX2327" s="95">
        <v>205905.47943496701</v>
      </c>
      <c r="BY2327" s="95">
        <v>0</v>
      </c>
      <c r="BZ2327" s="95">
        <v>0</v>
      </c>
      <c r="CA2327" s="95">
        <v>65232.146626949303</v>
      </c>
      <c r="CB2327" s="95">
        <v>3337484.4589843801</v>
      </c>
      <c r="CC2327" s="95">
        <v>31901132.103027299</v>
      </c>
      <c r="CD2327" s="95">
        <v>8967942.6997070294</v>
      </c>
      <c r="CE2327" s="95">
        <v>1486.6958372294901</v>
      </c>
      <c r="CF2327" s="95">
        <v>192517.58052635199</v>
      </c>
      <c r="CG2327" s="95">
        <v>1623691.39631653</v>
      </c>
      <c r="CH2327" s="95">
        <v>0</v>
      </c>
      <c r="CI2327" s="95">
        <v>66712.514582634001</v>
      </c>
      <c r="CJ2327" s="95">
        <v>3528198.8611145001</v>
      </c>
      <c r="CK2327" s="95">
        <v>33526869.811035201</v>
      </c>
      <c r="CL2327" s="95">
        <v>9171387.9084472694</v>
      </c>
      <c r="CM2327" s="160">
        <v>115189.777466774</v>
      </c>
      <c r="CN2327" s="160">
        <v>18543927.536865201</v>
      </c>
      <c r="CO2327" s="160">
        <v>79884864.184570298</v>
      </c>
      <c r="CP2327" s="95">
        <v>9171387.9084472694</v>
      </c>
      <c r="CQ2327" s="95">
        <v>0</v>
      </c>
      <c r="CR2327" s="95">
        <v>0</v>
      </c>
      <c r="CS2327" s="95">
        <v>0</v>
      </c>
      <c r="CT2327" s="95">
        <v>0</v>
      </c>
      <c r="CU2327" s="161">
        <v>3530002.0395107321</v>
      </c>
      <c r="CV2327" s="161">
        <v>33524823.499343827</v>
      </c>
    </row>
    <row r="2328" spans="1:100" x14ac:dyDescent="0.2">
      <c r="A2328" s="94" t="s">
        <v>188</v>
      </c>
      <c r="B2328" s="96">
        <v>42430</v>
      </c>
      <c r="C2328" s="95">
        <v>58662.544260025003</v>
      </c>
      <c r="D2328" s="95">
        <v>0</v>
      </c>
      <c r="E2328" s="95">
        <v>6068.0700429081899</v>
      </c>
      <c r="F2328" s="95">
        <v>0</v>
      </c>
      <c r="G2328" s="95">
        <v>1467.9256450384901</v>
      </c>
      <c r="H2328" s="95">
        <v>1</v>
      </c>
      <c r="I2328" s="95">
        <v>0</v>
      </c>
      <c r="J2328" s="95">
        <v>48498.094774723097</v>
      </c>
      <c r="K2328" s="95">
        <v>11</v>
      </c>
      <c r="L2328" s="95">
        <v>94.568772790022194</v>
      </c>
      <c r="M2328" s="95">
        <v>28040.026191949801</v>
      </c>
      <c r="N2328" s="95">
        <v>5309.2302025556601</v>
      </c>
      <c r="O2328" s="95">
        <v>0</v>
      </c>
      <c r="P2328" s="95">
        <v>28194.572951555299</v>
      </c>
      <c r="Q2328" s="95">
        <v>3079.6430709660099</v>
      </c>
      <c r="R2328" s="95">
        <v>0</v>
      </c>
      <c r="S2328" s="95">
        <v>1465.0858456343401</v>
      </c>
      <c r="T2328" s="95">
        <v>1.00417124443629</v>
      </c>
      <c r="U2328" s="95">
        <v>48506.901436328902</v>
      </c>
      <c r="V2328" s="95">
        <v>2887430.8548583998</v>
      </c>
      <c r="W2328" s="95">
        <v>0</v>
      </c>
      <c r="X2328" s="95">
        <v>401737.56904602097</v>
      </c>
      <c r="Y2328" s="95">
        <v>273183.39812088001</v>
      </c>
      <c r="Z2328" s="95">
        <v>194793.93351364101</v>
      </c>
      <c r="AA2328" s="95">
        <v>96</v>
      </c>
      <c r="AB2328" s="95">
        <v>0</v>
      </c>
      <c r="AC2328" s="95">
        <v>14982022.5274658</v>
      </c>
      <c r="AD2328" s="95">
        <v>620.27749913930904</v>
      </c>
      <c r="AE2328" s="95">
        <v>7298.2210572958002</v>
      </c>
      <c r="AF2328" s="95">
        <v>1238634.30882263</v>
      </c>
      <c r="AG2328" s="95">
        <v>591605.35952758801</v>
      </c>
      <c r="AH2328" s="95">
        <v>0</v>
      </c>
      <c r="AI2328" s="95">
        <v>1143321.12236023</v>
      </c>
      <c r="AJ2328" s="95">
        <v>317773.01644516003</v>
      </c>
      <c r="AK2328" s="95">
        <v>0</v>
      </c>
      <c r="AL2328" s="95">
        <v>193120.905899048</v>
      </c>
      <c r="AM2328" s="95">
        <v>92.570287833921597</v>
      </c>
      <c r="AN2328" s="95">
        <v>14946622.627197299</v>
      </c>
      <c r="AO2328" s="95">
        <v>28101763.7578125</v>
      </c>
      <c r="AP2328" s="95">
        <v>0</v>
      </c>
      <c r="AQ2328" s="95">
        <v>3456125.58172607</v>
      </c>
      <c r="AR2328" s="95">
        <v>0</v>
      </c>
      <c r="AS2328" s="95">
        <v>1643451.8734893801</v>
      </c>
      <c r="AT2328" s="95">
        <v>710.39999961853005</v>
      </c>
      <c r="AU2328" s="95">
        <v>0</v>
      </c>
      <c r="AV2328" s="95">
        <v>46487936.526367202</v>
      </c>
      <c r="AW2328" s="95">
        <v>2067.9999995231601</v>
      </c>
      <c r="AX2328" s="95">
        <v>48819.979793548599</v>
      </c>
      <c r="AY2328" s="95">
        <v>12560048.954956099</v>
      </c>
      <c r="AZ2328" s="95">
        <v>5183483.5392456101</v>
      </c>
      <c r="BA2328" s="95">
        <v>0</v>
      </c>
      <c r="BB2328" s="95">
        <v>11178449.2415771</v>
      </c>
      <c r="BC2328" s="95">
        <v>2816646.5963745099</v>
      </c>
      <c r="BD2328" s="95">
        <v>0</v>
      </c>
      <c r="BE2328" s="95">
        <v>1628565.09727478</v>
      </c>
      <c r="BF2328" s="95">
        <v>685.62336548417795</v>
      </c>
      <c r="BG2328" s="95">
        <v>46318712.002441399</v>
      </c>
      <c r="BH2328" s="95">
        <v>8166042.4645385696</v>
      </c>
      <c r="BI2328" s="95">
        <v>0</v>
      </c>
      <c r="BJ2328" s="95">
        <v>1541695.18911743</v>
      </c>
      <c r="BK2328" s="95">
        <v>1001525.95410919</v>
      </c>
      <c r="BL2328" s="95">
        <v>0</v>
      </c>
      <c r="BM2328" s="95">
        <v>0</v>
      </c>
      <c r="BN2328" s="95">
        <v>0</v>
      </c>
      <c r="BO2328" s="95">
        <v>0</v>
      </c>
      <c r="BP2328" s="95">
        <v>0</v>
      </c>
      <c r="BQ2328" s="95">
        <v>0</v>
      </c>
      <c r="BR2328" s="95">
        <v>4176330.6855468801</v>
      </c>
      <c r="BS2328" s="95">
        <v>1956542.5366516099</v>
      </c>
      <c r="BT2328" s="95">
        <v>0</v>
      </c>
      <c r="BU2328" s="95">
        <v>2133817.3099670401</v>
      </c>
      <c r="BV2328" s="95">
        <v>1502041.4713745101</v>
      </c>
      <c r="BW2328" s="95">
        <v>0</v>
      </c>
      <c r="BX2328" s="95">
        <v>345527.61874008202</v>
      </c>
      <c r="BY2328" s="95">
        <v>0</v>
      </c>
      <c r="BZ2328" s="95">
        <v>0</v>
      </c>
      <c r="CA2328" s="95">
        <v>64659.9230871201</v>
      </c>
      <c r="CB2328" s="95">
        <v>3285340.55969238</v>
      </c>
      <c r="CC2328" s="95">
        <v>31463365.943115201</v>
      </c>
      <c r="CD2328" s="95">
        <v>9729544.53369141</v>
      </c>
      <c r="CE2328" s="95">
        <v>1469.3176211863799</v>
      </c>
      <c r="CF2328" s="95">
        <v>194051.42724609401</v>
      </c>
      <c r="CG2328" s="95">
        <v>1635856.9505920401</v>
      </c>
      <c r="CH2328" s="95">
        <v>0</v>
      </c>
      <c r="CI2328" s="95">
        <v>66130.7397956848</v>
      </c>
      <c r="CJ2328" s="95">
        <v>3467532.8485717801</v>
      </c>
      <c r="CK2328" s="95">
        <v>33073368.4299316</v>
      </c>
      <c r="CL2328" s="95">
        <v>10066930.927368199</v>
      </c>
      <c r="CM2328" s="160">
        <v>114469.87337684599</v>
      </c>
      <c r="CN2328" s="160">
        <v>18415130.268798798</v>
      </c>
      <c r="CO2328" s="160">
        <v>79454582.288085893</v>
      </c>
      <c r="CP2328" s="95">
        <v>10066930.927368199</v>
      </c>
      <c r="CQ2328" s="95">
        <v>0</v>
      </c>
      <c r="CR2328" s="95">
        <v>0</v>
      </c>
      <c r="CS2328" s="95">
        <v>0</v>
      </c>
      <c r="CT2328" s="95">
        <v>0</v>
      </c>
      <c r="CU2328" s="161">
        <v>3479391.9869384742</v>
      </c>
      <c r="CV2328" s="161">
        <v>33099222.893707242</v>
      </c>
    </row>
    <row r="2329" spans="1:100" x14ac:dyDescent="0.2">
      <c r="A2329" s="94" t="s">
        <v>188</v>
      </c>
      <c r="B2329" s="96">
        <v>42522</v>
      </c>
      <c r="C2329" s="95">
        <v>58596.972314834602</v>
      </c>
      <c r="D2329" s="95">
        <v>0</v>
      </c>
      <c r="E2329" s="95">
        <v>5919.6669578552201</v>
      </c>
      <c r="F2329" s="95">
        <v>0</v>
      </c>
      <c r="G2329" s="95">
        <v>1454.2603031098799</v>
      </c>
      <c r="H2329" s="95">
        <v>0</v>
      </c>
      <c r="I2329" s="95">
        <v>0</v>
      </c>
      <c r="J2329" s="95">
        <v>48243.736166477203</v>
      </c>
      <c r="K2329" s="95">
        <v>11</v>
      </c>
      <c r="L2329" s="95">
        <v>101.92622203007301</v>
      </c>
      <c r="M2329" s="95">
        <v>28001.793935298901</v>
      </c>
      <c r="N2329" s="95">
        <v>5264.00315445662</v>
      </c>
      <c r="O2329" s="95">
        <v>0</v>
      </c>
      <c r="P2329" s="95">
        <v>28137.5176391602</v>
      </c>
      <c r="Q2329" s="95">
        <v>3022.7974160909698</v>
      </c>
      <c r="R2329" s="95">
        <v>0</v>
      </c>
      <c r="S2329" s="95">
        <v>1450.51381058991</v>
      </c>
      <c r="T2329" s="95">
        <v>0</v>
      </c>
      <c r="U2329" s="95">
        <v>48249.4173574448</v>
      </c>
      <c r="V2329" s="95">
        <v>2858014.7904968299</v>
      </c>
      <c r="W2329" s="95">
        <v>0</v>
      </c>
      <c r="X2329" s="95">
        <v>383658.53238678002</v>
      </c>
      <c r="Y2329" s="95">
        <v>259594.41815757801</v>
      </c>
      <c r="Z2329" s="95">
        <v>193296.01342964199</v>
      </c>
      <c r="AA2329" s="95">
        <v>0</v>
      </c>
      <c r="AB2329" s="95">
        <v>0</v>
      </c>
      <c r="AC2329" s="95">
        <v>14930018.9494629</v>
      </c>
      <c r="AD2329" s="95">
        <v>651.462092846632</v>
      </c>
      <c r="AE2329" s="95">
        <v>8546.2254887819308</v>
      </c>
      <c r="AF2329" s="95">
        <v>1232378.27954102</v>
      </c>
      <c r="AG2329" s="95">
        <v>578728.49530029297</v>
      </c>
      <c r="AH2329" s="95">
        <v>0</v>
      </c>
      <c r="AI2329" s="95">
        <v>1130772.7885284401</v>
      </c>
      <c r="AJ2329" s="95">
        <v>313186.19271850598</v>
      </c>
      <c r="AK2329" s="95">
        <v>0</v>
      </c>
      <c r="AL2329" s="95">
        <v>193709.286054611</v>
      </c>
      <c r="AM2329" s="95">
        <v>0</v>
      </c>
      <c r="AN2329" s="95">
        <v>14859128.092041001</v>
      </c>
      <c r="AO2329" s="95">
        <v>28042889.2194824</v>
      </c>
      <c r="AP2329" s="95">
        <v>0</v>
      </c>
      <c r="AQ2329" s="95">
        <v>3334022.5436096201</v>
      </c>
      <c r="AR2329" s="95">
        <v>0</v>
      </c>
      <c r="AS2329" s="95">
        <v>1635717.1563568099</v>
      </c>
      <c r="AT2329" s="95">
        <v>0</v>
      </c>
      <c r="AU2329" s="95">
        <v>0</v>
      </c>
      <c r="AV2329" s="95">
        <v>46455370.504882798</v>
      </c>
      <c r="AW2329" s="95">
        <v>2207</v>
      </c>
      <c r="AX2329" s="95">
        <v>54123.665493488297</v>
      </c>
      <c r="AY2329" s="95">
        <v>12555177.556762701</v>
      </c>
      <c r="AZ2329" s="95">
        <v>5130922.4025268601</v>
      </c>
      <c r="BA2329" s="95">
        <v>0</v>
      </c>
      <c r="BB2329" s="95">
        <v>11147540.9719238</v>
      </c>
      <c r="BC2329" s="95">
        <v>2804554.8638305701</v>
      </c>
      <c r="BD2329" s="95">
        <v>0</v>
      </c>
      <c r="BE2329" s="95">
        <v>1637564.43196106</v>
      </c>
      <c r="BF2329" s="95">
        <v>0</v>
      </c>
      <c r="BG2329" s="95">
        <v>46289321.279785201</v>
      </c>
      <c r="BH2329" s="95">
        <v>8186198.96203613</v>
      </c>
      <c r="BI2329" s="95">
        <v>0</v>
      </c>
      <c r="BJ2329" s="95">
        <v>1505200.2594909701</v>
      </c>
      <c r="BK2329" s="95">
        <v>980036.52998352097</v>
      </c>
      <c r="BL2329" s="95">
        <v>0</v>
      </c>
      <c r="BM2329" s="95">
        <v>0</v>
      </c>
      <c r="BN2329" s="95">
        <v>0</v>
      </c>
      <c r="BO2329" s="95">
        <v>0</v>
      </c>
      <c r="BP2329" s="95">
        <v>0</v>
      </c>
      <c r="BQ2329" s="95">
        <v>0</v>
      </c>
      <c r="BR2329" s="95">
        <v>4181701.5893554701</v>
      </c>
      <c r="BS2329" s="95">
        <v>1932982.05076599</v>
      </c>
      <c r="BT2329" s="95">
        <v>0</v>
      </c>
      <c r="BU2329" s="95">
        <v>2157414.5299682599</v>
      </c>
      <c r="BV2329" s="95">
        <v>1494531.97038269</v>
      </c>
      <c r="BW2329" s="95">
        <v>0</v>
      </c>
      <c r="BX2329" s="95">
        <v>348020.60871887201</v>
      </c>
      <c r="BY2329" s="95">
        <v>0</v>
      </c>
      <c r="BZ2329" s="95">
        <v>0</v>
      </c>
      <c r="CA2329" s="95">
        <v>64527.979654312097</v>
      </c>
      <c r="CB2329" s="95">
        <v>3252096.7189025902</v>
      </c>
      <c r="CC2329" s="95">
        <v>31454289.857910201</v>
      </c>
      <c r="CD2329" s="95">
        <v>9688367.7629394494</v>
      </c>
      <c r="CE2329" s="95">
        <v>1454.0397617220899</v>
      </c>
      <c r="CF2329" s="95">
        <v>194265.65752029399</v>
      </c>
      <c r="CG2329" s="95">
        <v>1642351.8283996601</v>
      </c>
      <c r="CH2329" s="95">
        <v>0</v>
      </c>
      <c r="CI2329" s="95">
        <v>65985.131942748994</v>
      </c>
      <c r="CJ2329" s="95">
        <v>3443621.7473754901</v>
      </c>
      <c r="CK2329" s="95">
        <v>33081180.7414551</v>
      </c>
      <c r="CL2329" s="95">
        <v>10024789.1635742</v>
      </c>
      <c r="CM2329" s="160">
        <v>114040.10363578799</v>
      </c>
      <c r="CN2329" s="160">
        <v>18243052.0541992</v>
      </c>
      <c r="CO2329" s="160">
        <v>79342461.8359375</v>
      </c>
      <c r="CP2329" s="95">
        <v>10024789.1635742</v>
      </c>
      <c r="CQ2329" s="95">
        <v>0</v>
      </c>
      <c r="CR2329" s="95">
        <v>0</v>
      </c>
      <c r="CS2329" s="95">
        <v>0</v>
      </c>
      <c r="CT2329" s="95">
        <v>0</v>
      </c>
      <c r="CU2329" s="161">
        <v>3446362.3764228844</v>
      </c>
      <c r="CV2329" s="161">
        <v>33096641.686309859</v>
      </c>
    </row>
    <row r="2330" spans="1:100" x14ac:dyDescent="0.2">
      <c r="A2330" s="94" t="s">
        <v>188</v>
      </c>
      <c r="B2330" s="96">
        <v>42614</v>
      </c>
      <c r="C2330" s="95">
        <v>58629.790650844603</v>
      </c>
      <c r="D2330" s="95">
        <v>0</v>
      </c>
      <c r="E2330" s="95">
        <v>5817.2118021249798</v>
      </c>
      <c r="F2330" s="95">
        <v>0</v>
      </c>
      <c r="G2330" s="95">
        <v>1452.7650097012499</v>
      </c>
      <c r="H2330" s="95">
        <v>0</v>
      </c>
      <c r="I2330" s="95">
        <v>0</v>
      </c>
      <c r="J2330" s="95">
        <v>47849.197018623403</v>
      </c>
      <c r="K2330" s="95">
        <v>5</v>
      </c>
      <c r="L2330" s="95">
        <v>105.61853971891099</v>
      </c>
      <c r="M2330" s="95">
        <v>28077.885579586</v>
      </c>
      <c r="N2330" s="95">
        <v>5223.6178252697</v>
      </c>
      <c r="O2330" s="95">
        <v>0</v>
      </c>
      <c r="P2330" s="95">
        <v>28067.111367464098</v>
      </c>
      <c r="Q2330" s="95">
        <v>2983.6915387213198</v>
      </c>
      <c r="R2330" s="95">
        <v>0</v>
      </c>
      <c r="S2330" s="95">
        <v>1446.4550754874899</v>
      </c>
      <c r="T2330" s="95">
        <v>0</v>
      </c>
      <c r="U2330" s="95">
        <v>47857.314808368697</v>
      </c>
      <c r="V2330" s="95">
        <v>2897607.1326904302</v>
      </c>
      <c r="W2330" s="95">
        <v>0</v>
      </c>
      <c r="X2330" s="95">
        <v>369572.56809997599</v>
      </c>
      <c r="Y2330" s="95">
        <v>250097.66710662801</v>
      </c>
      <c r="Z2330" s="95">
        <v>193308.01786232</v>
      </c>
      <c r="AA2330" s="95">
        <v>0</v>
      </c>
      <c r="AB2330" s="95">
        <v>0</v>
      </c>
      <c r="AC2330" s="95">
        <v>14770813.4289551</v>
      </c>
      <c r="AD2330" s="95">
        <v>178.55448862910299</v>
      </c>
      <c r="AE2330" s="95">
        <v>9102.6820178031903</v>
      </c>
      <c r="AF2330" s="95">
        <v>1254702.9453582801</v>
      </c>
      <c r="AG2330" s="95">
        <v>562313.32236480701</v>
      </c>
      <c r="AH2330" s="95">
        <v>0</v>
      </c>
      <c r="AI2330" s="95">
        <v>1120158.88444519</v>
      </c>
      <c r="AJ2330" s="95">
        <v>308555.102626801</v>
      </c>
      <c r="AK2330" s="95">
        <v>0</v>
      </c>
      <c r="AL2330" s="95">
        <v>193069.65307807899</v>
      </c>
      <c r="AM2330" s="95">
        <v>0</v>
      </c>
      <c r="AN2330" s="95">
        <v>14803562.787963901</v>
      </c>
      <c r="AO2330" s="95">
        <v>28576091.0163574</v>
      </c>
      <c r="AP2330" s="95">
        <v>0</v>
      </c>
      <c r="AQ2330" s="95">
        <v>3270702.2276916499</v>
      </c>
      <c r="AR2330" s="95">
        <v>0</v>
      </c>
      <c r="AS2330" s="95">
        <v>1633269.62905884</v>
      </c>
      <c r="AT2330" s="95">
        <v>0</v>
      </c>
      <c r="AU2330" s="95">
        <v>0</v>
      </c>
      <c r="AV2330" s="95">
        <v>46265591.143066399</v>
      </c>
      <c r="AW2330" s="95">
        <v>605.99999892711605</v>
      </c>
      <c r="AX2330" s="95">
        <v>67019.982377052307</v>
      </c>
      <c r="AY2330" s="95">
        <v>12653296.943847699</v>
      </c>
      <c r="AZ2330" s="95">
        <v>5017525.5571899395</v>
      </c>
      <c r="BA2330" s="95">
        <v>0</v>
      </c>
      <c r="BB2330" s="95">
        <v>11147704.485595699</v>
      </c>
      <c r="BC2330" s="95">
        <v>2797352.6678161598</v>
      </c>
      <c r="BD2330" s="95">
        <v>0</v>
      </c>
      <c r="BE2330" s="95">
        <v>1629934.7230072001</v>
      </c>
      <c r="BF2330" s="95">
        <v>0</v>
      </c>
      <c r="BG2330" s="95">
        <v>46344734.104980499</v>
      </c>
      <c r="BH2330" s="95">
        <v>8128655.4199829102</v>
      </c>
      <c r="BI2330" s="95">
        <v>0</v>
      </c>
      <c r="BJ2330" s="95">
        <v>1469917.9151153599</v>
      </c>
      <c r="BK2330" s="95">
        <v>959001.506690979</v>
      </c>
      <c r="BL2330" s="95">
        <v>0</v>
      </c>
      <c r="BM2330" s="95">
        <v>0</v>
      </c>
      <c r="BN2330" s="95">
        <v>0</v>
      </c>
      <c r="BO2330" s="95">
        <v>0</v>
      </c>
      <c r="BP2330" s="95">
        <v>0</v>
      </c>
      <c r="BQ2330" s="95">
        <v>0</v>
      </c>
      <c r="BR2330" s="95">
        <v>4219512.6538696298</v>
      </c>
      <c r="BS2330" s="95">
        <v>1890143.69215393</v>
      </c>
      <c r="BT2330" s="95">
        <v>0</v>
      </c>
      <c r="BU2330" s="95">
        <v>1824147.42999268</v>
      </c>
      <c r="BV2330" s="95">
        <v>1483797.9845733601</v>
      </c>
      <c r="BW2330" s="95">
        <v>0</v>
      </c>
      <c r="BX2330" s="95">
        <v>305898.11889267003</v>
      </c>
      <c r="BY2330" s="95">
        <v>0</v>
      </c>
      <c r="BZ2330" s="95">
        <v>0</v>
      </c>
      <c r="CA2330" s="95">
        <v>64462.5176110268</v>
      </c>
      <c r="CB2330" s="95">
        <v>3259080.4747009301</v>
      </c>
      <c r="CC2330" s="95">
        <v>31847154.2976074</v>
      </c>
      <c r="CD2330" s="95">
        <v>9595576.5772705097</v>
      </c>
      <c r="CE2330" s="95">
        <v>1452.5583083778599</v>
      </c>
      <c r="CF2330" s="95">
        <v>193410.66893577599</v>
      </c>
      <c r="CG2330" s="95">
        <v>1633147.47450256</v>
      </c>
      <c r="CH2330" s="95">
        <v>0</v>
      </c>
      <c r="CI2330" s="95">
        <v>65915.977040290803</v>
      </c>
      <c r="CJ2330" s="95">
        <v>3456863.9920349098</v>
      </c>
      <c r="CK2330" s="95">
        <v>33488739.596923798</v>
      </c>
      <c r="CL2330" s="95">
        <v>9929542.16870117</v>
      </c>
      <c r="CM2330" s="160">
        <v>113561.404779434</v>
      </c>
      <c r="CN2330" s="160">
        <v>18232115.705810498</v>
      </c>
      <c r="CO2330" s="160">
        <v>79841254.310546905</v>
      </c>
      <c r="CP2330" s="95">
        <v>9929542.16870117</v>
      </c>
      <c r="CQ2330" s="95">
        <v>0</v>
      </c>
      <c r="CR2330" s="95">
        <v>0</v>
      </c>
      <c r="CS2330" s="95">
        <v>0</v>
      </c>
      <c r="CT2330" s="95">
        <v>0</v>
      </c>
      <c r="CU2330" s="161">
        <v>3452491.1436367063</v>
      </c>
      <c r="CV2330" s="161">
        <v>33480301.772109959</v>
      </c>
    </row>
    <row r="2331" spans="1:100" x14ac:dyDescent="0.2">
      <c r="A2331" s="94" t="s">
        <v>188</v>
      </c>
      <c r="B2331" s="96">
        <v>42705</v>
      </c>
      <c r="C2331" s="95">
        <v>58415.339243412003</v>
      </c>
      <c r="D2331" s="95">
        <v>0</v>
      </c>
      <c r="E2331" s="95">
        <v>5620.03059697151</v>
      </c>
      <c r="F2331" s="95">
        <v>0</v>
      </c>
      <c r="G2331" s="95">
        <v>1494.60626624525</v>
      </c>
      <c r="H2331" s="95">
        <v>0</v>
      </c>
      <c r="I2331" s="95">
        <v>0</v>
      </c>
      <c r="J2331" s="95">
        <v>47765.750679969802</v>
      </c>
      <c r="K2331" s="95">
        <v>2</v>
      </c>
      <c r="L2331" s="95">
        <v>91.915422881953404</v>
      </c>
      <c r="M2331" s="95">
        <v>28089.741445303</v>
      </c>
      <c r="N2331" s="95">
        <v>5189.6832339167604</v>
      </c>
      <c r="O2331" s="95">
        <v>0</v>
      </c>
      <c r="P2331" s="95">
        <v>27769.447597980499</v>
      </c>
      <c r="Q2331" s="95">
        <v>2922.2819465398802</v>
      </c>
      <c r="R2331" s="95">
        <v>0</v>
      </c>
      <c r="S2331" s="95">
        <v>1489.5667258799101</v>
      </c>
      <c r="T2331" s="95">
        <v>0</v>
      </c>
      <c r="U2331" s="95">
        <v>47770.508802890799</v>
      </c>
      <c r="V2331" s="95">
        <v>2845029.8042602502</v>
      </c>
      <c r="W2331" s="95">
        <v>0</v>
      </c>
      <c r="X2331" s="95">
        <v>355239.63591766398</v>
      </c>
      <c r="Y2331" s="95">
        <v>240156.80439567601</v>
      </c>
      <c r="Z2331" s="95">
        <v>191925.761875153</v>
      </c>
      <c r="AA2331" s="95">
        <v>0</v>
      </c>
      <c r="AB2331" s="95">
        <v>0</v>
      </c>
      <c r="AC2331" s="95">
        <v>14643905.6875</v>
      </c>
      <c r="AD2331" s="95">
        <v>74.748936712741894</v>
      </c>
      <c r="AE2331" s="95">
        <v>6643.4827412366903</v>
      </c>
      <c r="AF2331" s="95">
        <v>1230342.3933868399</v>
      </c>
      <c r="AG2331" s="95">
        <v>556388.79862976098</v>
      </c>
      <c r="AH2331" s="95">
        <v>0</v>
      </c>
      <c r="AI2331" s="95">
        <v>1088992.9078979499</v>
      </c>
      <c r="AJ2331" s="95">
        <v>304785.05411910999</v>
      </c>
      <c r="AK2331" s="95">
        <v>0</v>
      </c>
      <c r="AL2331" s="95">
        <v>191083.761266708</v>
      </c>
      <c r="AM2331" s="95">
        <v>0</v>
      </c>
      <c r="AN2331" s="95">
        <v>14704591.9918213</v>
      </c>
      <c r="AO2331" s="95">
        <v>28189409.243408199</v>
      </c>
      <c r="AP2331" s="95">
        <v>0</v>
      </c>
      <c r="AQ2331" s="95">
        <v>3136047.9553222698</v>
      </c>
      <c r="AR2331" s="95">
        <v>0</v>
      </c>
      <c r="AS2331" s="95">
        <v>1629414.04666138</v>
      </c>
      <c r="AT2331" s="95">
        <v>0</v>
      </c>
      <c r="AU2331" s="95">
        <v>0</v>
      </c>
      <c r="AV2331" s="95">
        <v>46159234.8515625</v>
      </c>
      <c r="AW2331" s="95">
        <v>253</v>
      </c>
      <c r="AX2331" s="95">
        <v>45107.117218494401</v>
      </c>
      <c r="AY2331" s="95">
        <v>12507050.3446045</v>
      </c>
      <c r="AZ2331" s="95">
        <v>4976830.4962158203</v>
      </c>
      <c r="BA2331" s="95">
        <v>0</v>
      </c>
      <c r="BB2331" s="95">
        <v>10890809.143676801</v>
      </c>
      <c r="BC2331" s="95">
        <v>2763632.4693298298</v>
      </c>
      <c r="BD2331" s="95">
        <v>0</v>
      </c>
      <c r="BE2331" s="95">
        <v>1626377.5475158701</v>
      </c>
      <c r="BF2331" s="95">
        <v>0</v>
      </c>
      <c r="BG2331" s="95">
        <v>46329716.912597701</v>
      </c>
      <c r="BH2331" s="95">
        <v>8109305.1414184598</v>
      </c>
      <c r="BI2331" s="95">
        <v>0</v>
      </c>
      <c r="BJ2331" s="95">
        <v>1435005.3025817899</v>
      </c>
      <c r="BK2331" s="95">
        <v>920715.93532562302</v>
      </c>
      <c r="BL2331" s="95">
        <v>0</v>
      </c>
      <c r="BM2331" s="95">
        <v>0</v>
      </c>
      <c r="BN2331" s="95">
        <v>0</v>
      </c>
      <c r="BO2331" s="95">
        <v>0</v>
      </c>
      <c r="BP2331" s="95">
        <v>0</v>
      </c>
      <c r="BQ2331" s="95">
        <v>0</v>
      </c>
      <c r="BR2331" s="95">
        <v>4175346.9227600102</v>
      </c>
      <c r="BS2331" s="95">
        <v>1877207.47434998</v>
      </c>
      <c r="BT2331" s="95">
        <v>0</v>
      </c>
      <c r="BU2331" s="95">
        <v>2053697.9399871801</v>
      </c>
      <c r="BV2331" s="95">
        <v>1481437.1042327899</v>
      </c>
      <c r="BW2331" s="95">
        <v>0</v>
      </c>
      <c r="BX2331" s="95">
        <v>333795.22878265398</v>
      </c>
      <c r="BY2331" s="95">
        <v>0</v>
      </c>
      <c r="BZ2331" s="95">
        <v>0</v>
      </c>
      <c r="CA2331" s="95">
        <v>64081.859498024001</v>
      </c>
      <c r="CB2331" s="95">
        <v>3192715.4824523898</v>
      </c>
      <c r="CC2331" s="95">
        <v>31236616.824707001</v>
      </c>
      <c r="CD2331" s="95">
        <v>9523975.2503662091</v>
      </c>
      <c r="CE2331" s="95">
        <v>1494.59992755949</v>
      </c>
      <c r="CF2331" s="95">
        <v>191831.317020416</v>
      </c>
      <c r="CG2331" s="95">
        <v>1631812.9666595501</v>
      </c>
      <c r="CH2331" s="95">
        <v>0</v>
      </c>
      <c r="CI2331" s="95">
        <v>65570.936420440703</v>
      </c>
      <c r="CJ2331" s="95">
        <v>3383175.2488098098</v>
      </c>
      <c r="CK2331" s="95">
        <v>32872544.0471191</v>
      </c>
      <c r="CL2331" s="95">
        <v>9852017.2385253906</v>
      </c>
      <c r="CM2331" s="160">
        <v>113118.254552841</v>
      </c>
      <c r="CN2331" s="160">
        <v>18083377.589843798</v>
      </c>
      <c r="CO2331" s="160">
        <v>79147364.171875</v>
      </c>
      <c r="CP2331" s="95">
        <v>9852017.2385253906</v>
      </c>
      <c r="CQ2331" s="95">
        <v>0</v>
      </c>
      <c r="CR2331" s="95">
        <v>0</v>
      </c>
      <c r="CS2331" s="95">
        <v>0</v>
      </c>
      <c r="CT2331" s="95">
        <v>0</v>
      </c>
      <c r="CU2331" s="161">
        <v>3384546.7994728056</v>
      </c>
      <c r="CV2331" s="161">
        <v>32868429.791366551</v>
      </c>
    </row>
    <row r="2332" spans="1:100" x14ac:dyDescent="0.2">
      <c r="A2332" s="94" t="s">
        <v>188</v>
      </c>
      <c r="B2332" s="96">
        <v>42795</v>
      </c>
      <c r="C2332" s="95">
        <v>58448.559258937799</v>
      </c>
      <c r="D2332" s="95">
        <v>0</v>
      </c>
      <c r="E2332" s="95">
        <v>5612.0237962007504</v>
      </c>
      <c r="F2332" s="95">
        <v>0</v>
      </c>
      <c r="G2332" s="95">
        <v>1493.1825845092501</v>
      </c>
      <c r="H2332" s="95">
        <v>0</v>
      </c>
      <c r="I2332" s="95">
        <v>0</v>
      </c>
      <c r="J2332" s="95">
        <v>47665.884674072302</v>
      </c>
      <c r="K2332" s="95">
        <v>4</v>
      </c>
      <c r="L2332" s="95">
        <v>92.537491338327499</v>
      </c>
      <c r="M2332" s="95">
        <v>28158.976894855499</v>
      </c>
      <c r="N2332" s="95">
        <v>5135.7540009021805</v>
      </c>
      <c r="O2332" s="95">
        <v>0</v>
      </c>
      <c r="P2332" s="95">
        <v>27756.218190193202</v>
      </c>
      <c r="Q2332" s="95">
        <v>2899.1656316220801</v>
      </c>
      <c r="R2332" s="95">
        <v>0</v>
      </c>
      <c r="S2332" s="95">
        <v>1487.83796307445</v>
      </c>
      <c r="T2332" s="95">
        <v>0</v>
      </c>
      <c r="U2332" s="95">
        <v>47668.467281818397</v>
      </c>
      <c r="V2332" s="95">
        <v>2844630.63922119</v>
      </c>
      <c r="W2332" s="95">
        <v>0</v>
      </c>
      <c r="X2332" s="95">
        <v>349052.25988006598</v>
      </c>
      <c r="Y2332" s="95">
        <v>233279.46048736601</v>
      </c>
      <c r="Z2332" s="95">
        <v>194051.70448112499</v>
      </c>
      <c r="AA2332" s="95">
        <v>0</v>
      </c>
      <c r="AB2332" s="95">
        <v>0</v>
      </c>
      <c r="AC2332" s="95">
        <v>14711940.653320299</v>
      </c>
      <c r="AD2332" s="95">
        <v>92.246478974819198</v>
      </c>
      <c r="AE2332" s="95">
        <v>6885.80223572254</v>
      </c>
      <c r="AF2332" s="95">
        <v>1222452.9677734401</v>
      </c>
      <c r="AG2332" s="95">
        <v>551153.82668304397</v>
      </c>
      <c r="AH2332" s="95">
        <v>0</v>
      </c>
      <c r="AI2332" s="95">
        <v>1122215.44827271</v>
      </c>
      <c r="AJ2332" s="95">
        <v>309801.78760909999</v>
      </c>
      <c r="AK2332" s="95">
        <v>0</v>
      </c>
      <c r="AL2332" s="95">
        <v>193953.387880325</v>
      </c>
      <c r="AM2332" s="95">
        <v>0</v>
      </c>
      <c r="AN2332" s="95">
        <v>14642290.044433599</v>
      </c>
      <c r="AO2332" s="95">
        <v>28413193.700927701</v>
      </c>
      <c r="AP2332" s="95">
        <v>0</v>
      </c>
      <c r="AQ2332" s="95">
        <v>3070560.0836792002</v>
      </c>
      <c r="AR2332" s="95">
        <v>0</v>
      </c>
      <c r="AS2332" s="95">
        <v>1662618.9288482701</v>
      </c>
      <c r="AT2332" s="95">
        <v>0</v>
      </c>
      <c r="AU2332" s="95">
        <v>0</v>
      </c>
      <c r="AV2332" s="95">
        <v>46297082.189941399</v>
      </c>
      <c r="AW2332" s="95">
        <v>312</v>
      </c>
      <c r="AX2332" s="95">
        <v>49409.370646476702</v>
      </c>
      <c r="AY2332" s="95">
        <v>12569762.0467529</v>
      </c>
      <c r="AZ2332" s="95">
        <v>4953822.8837890597</v>
      </c>
      <c r="BA2332" s="95">
        <v>0</v>
      </c>
      <c r="BB2332" s="95">
        <v>11268390.9697266</v>
      </c>
      <c r="BC2332" s="95">
        <v>2810897.6605529799</v>
      </c>
      <c r="BD2332" s="95">
        <v>0</v>
      </c>
      <c r="BE2332" s="95">
        <v>1662257.74397278</v>
      </c>
      <c r="BF2332" s="95">
        <v>0</v>
      </c>
      <c r="BG2332" s="95">
        <v>46249057.398925804</v>
      </c>
      <c r="BH2332" s="95">
        <v>8234096.8999633798</v>
      </c>
      <c r="BI2332" s="95">
        <v>0</v>
      </c>
      <c r="BJ2332" s="95">
        <v>1407271.8634643599</v>
      </c>
      <c r="BK2332" s="95">
        <v>899534.97888946498</v>
      </c>
      <c r="BL2332" s="95">
        <v>0</v>
      </c>
      <c r="BM2332" s="95">
        <v>0</v>
      </c>
      <c r="BN2332" s="95">
        <v>0</v>
      </c>
      <c r="BO2332" s="95">
        <v>0</v>
      </c>
      <c r="BP2332" s="95">
        <v>0</v>
      </c>
      <c r="BQ2332" s="95">
        <v>0</v>
      </c>
      <c r="BR2332" s="95">
        <v>4205135.2771606399</v>
      </c>
      <c r="BS2332" s="95">
        <v>1868790.8161315899</v>
      </c>
      <c r="BT2332" s="95">
        <v>0</v>
      </c>
      <c r="BU2332" s="95">
        <v>2094334.7199859601</v>
      </c>
      <c r="BV2332" s="95">
        <v>1499776.44721985</v>
      </c>
      <c r="BW2332" s="95">
        <v>0</v>
      </c>
      <c r="BX2332" s="95">
        <v>349733.97873306298</v>
      </c>
      <c r="BY2332" s="95">
        <v>0</v>
      </c>
      <c r="BZ2332" s="95">
        <v>0</v>
      </c>
      <c r="CA2332" s="95">
        <v>63989.156673908197</v>
      </c>
      <c r="CB2332" s="95">
        <v>3201734.8478393601</v>
      </c>
      <c r="CC2332" s="95">
        <v>31518484.8037109</v>
      </c>
      <c r="CD2332" s="95">
        <v>9668368.3272705097</v>
      </c>
      <c r="CE2332" s="95">
        <v>1493.8615359664</v>
      </c>
      <c r="CF2332" s="95">
        <v>194625.86102294899</v>
      </c>
      <c r="CG2332" s="95">
        <v>1667927.9266204799</v>
      </c>
      <c r="CH2332" s="95">
        <v>0</v>
      </c>
      <c r="CI2332" s="95">
        <v>65484.237647533402</v>
      </c>
      <c r="CJ2332" s="95">
        <v>3400413.9316101102</v>
      </c>
      <c r="CK2332" s="95">
        <v>33182673.183105499</v>
      </c>
      <c r="CL2332" s="95">
        <v>10010603.677856401</v>
      </c>
      <c r="CM2332" s="160">
        <v>112992.946965218</v>
      </c>
      <c r="CN2332" s="160">
        <v>18030608.174560498</v>
      </c>
      <c r="CO2332" s="160">
        <v>79429079.756835893</v>
      </c>
      <c r="CP2332" s="95">
        <v>10010603.677856401</v>
      </c>
      <c r="CQ2332" s="95">
        <v>0</v>
      </c>
      <c r="CR2332" s="95">
        <v>0</v>
      </c>
      <c r="CS2332" s="95">
        <v>0</v>
      </c>
      <c r="CT2332" s="95">
        <v>0</v>
      </c>
      <c r="CU2332" s="161">
        <v>3396360.7088623093</v>
      </c>
      <c r="CV2332" s="161">
        <v>33186412.73033138</v>
      </c>
    </row>
    <row r="2333" spans="1:100" x14ac:dyDescent="0.2">
      <c r="A2333" s="94" t="s">
        <v>188</v>
      </c>
      <c r="B2333" s="96">
        <v>42887</v>
      </c>
      <c r="C2333" s="95">
        <v>57915.370408058203</v>
      </c>
      <c r="D2333" s="95">
        <v>0</v>
      </c>
      <c r="E2333" s="95">
        <v>5388.3310979604703</v>
      </c>
      <c r="F2333" s="95">
        <v>0</v>
      </c>
      <c r="G2333" s="95">
        <v>1529.22507458925</v>
      </c>
      <c r="H2333" s="95">
        <v>0</v>
      </c>
      <c r="I2333" s="95">
        <v>0</v>
      </c>
      <c r="J2333" s="95">
        <v>47402.389112472498</v>
      </c>
      <c r="K2333" s="95">
        <v>4</v>
      </c>
      <c r="L2333" s="95">
        <v>89.246460743248505</v>
      </c>
      <c r="M2333" s="95">
        <v>27842.321341752999</v>
      </c>
      <c r="N2333" s="95">
        <v>5092.9325587749499</v>
      </c>
      <c r="O2333" s="95">
        <v>0</v>
      </c>
      <c r="P2333" s="95">
        <v>27418.278054714199</v>
      </c>
      <c r="Q2333" s="95">
        <v>2856.7621693015099</v>
      </c>
      <c r="R2333" s="95">
        <v>0</v>
      </c>
      <c r="S2333" s="95">
        <v>1522.5776083916401</v>
      </c>
      <c r="T2333" s="95">
        <v>0</v>
      </c>
      <c r="U2333" s="95">
        <v>47403.317286491401</v>
      </c>
      <c r="V2333" s="95">
        <v>2836935.6024169899</v>
      </c>
      <c r="W2333" s="95">
        <v>0</v>
      </c>
      <c r="X2333" s="95">
        <v>330371.77020645101</v>
      </c>
      <c r="Y2333" s="95">
        <v>218250.838058472</v>
      </c>
      <c r="Z2333" s="95">
        <v>195344.82780647301</v>
      </c>
      <c r="AA2333" s="95">
        <v>0</v>
      </c>
      <c r="AB2333" s="95">
        <v>0</v>
      </c>
      <c r="AC2333" s="95">
        <v>14510640.916259799</v>
      </c>
      <c r="AD2333" s="95">
        <v>289.54800987243698</v>
      </c>
      <c r="AE2333" s="95">
        <v>5330.1611102223396</v>
      </c>
      <c r="AF2333" s="95">
        <v>1210235.72169495</v>
      </c>
      <c r="AG2333" s="95">
        <v>544774.36315918004</v>
      </c>
      <c r="AH2333" s="95">
        <v>0</v>
      </c>
      <c r="AI2333" s="95">
        <v>1088221.7398681601</v>
      </c>
      <c r="AJ2333" s="95">
        <v>307155.79076385498</v>
      </c>
      <c r="AK2333" s="95">
        <v>0</v>
      </c>
      <c r="AL2333" s="95">
        <v>193962.41956710801</v>
      </c>
      <c r="AM2333" s="95">
        <v>0</v>
      </c>
      <c r="AN2333" s="95">
        <v>14590248.260742201</v>
      </c>
      <c r="AO2333" s="95">
        <v>28391042.3127441</v>
      </c>
      <c r="AP2333" s="95">
        <v>0</v>
      </c>
      <c r="AQ2333" s="95">
        <v>2922741.6668090802</v>
      </c>
      <c r="AR2333" s="95">
        <v>0</v>
      </c>
      <c r="AS2333" s="95">
        <v>1673614.4719543499</v>
      </c>
      <c r="AT2333" s="95">
        <v>0</v>
      </c>
      <c r="AU2333" s="95">
        <v>0</v>
      </c>
      <c r="AV2333" s="95">
        <v>46131162.5859375</v>
      </c>
      <c r="AW2333" s="95">
        <v>1000</v>
      </c>
      <c r="AX2333" s="95">
        <v>42247.706841468796</v>
      </c>
      <c r="AY2333" s="95">
        <v>12420435.4559326</v>
      </c>
      <c r="AZ2333" s="95">
        <v>4919785.7661132803</v>
      </c>
      <c r="BA2333" s="95">
        <v>0</v>
      </c>
      <c r="BB2333" s="95">
        <v>10991390.489868199</v>
      </c>
      <c r="BC2333" s="95">
        <v>2823840.3213806199</v>
      </c>
      <c r="BD2333" s="95">
        <v>0</v>
      </c>
      <c r="BE2333" s="95">
        <v>1659092.0163421601</v>
      </c>
      <c r="BF2333" s="95">
        <v>0</v>
      </c>
      <c r="BG2333" s="95">
        <v>46298060.830078103</v>
      </c>
      <c r="BH2333" s="95">
        <v>8120544.2408447303</v>
      </c>
      <c r="BI2333" s="95">
        <v>0</v>
      </c>
      <c r="BJ2333" s="95">
        <v>1364216.3651428199</v>
      </c>
      <c r="BK2333" s="95">
        <v>852811.78923797596</v>
      </c>
      <c r="BL2333" s="95">
        <v>0</v>
      </c>
      <c r="BM2333" s="95">
        <v>0</v>
      </c>
      <c r="BN2333" s="95">
        <v>0</v>
      </c>
      <c r="BO2333" s="95">
        <v>0</v>
      </c>
      <c r="BP2333" s="95">
        <v>0</v>
      </c>
      <c r="BQ2333" s="95">
        <v>0</v>
      </c>
      <c r="BR2333" s="95">
        <v>4167977.8505554199</v>
      </c>
      <c r="BS2333" s="95">
        <v>1854191.4881134001</v>
      </c>
      <c r="BT2333" s="95">
        <v>0</v>
      </c>
      <c r="BU2333" s="95">
        <v>2079283.86997986</v>
      </c>
      <c r="BV2333" s="95">
        <v>1499715.3122405999</v>
      </c>
      <c r="BW2333" s="95">
        <v>0</v>
      </c>
      <c r="BX2333" s="95">
        <v>350469.96873474098</v>
      </c>
      <c r="BY2333" s="95">
        <v>0</v>
      </c>
      <c r="BZ2333" s="95">
        <v>0</v>
      </c>
      <c r="CA2333" s="95">
        <v>63305.1340794563</v>
      </c>
      <c r="CB2333" s="95">
        <v>3164416.6254882799</v>
      </c>
      <c r="CC2333" s="95">
        <v>31336585.6083984</v>
      </c>
      <c r="CD2333" s="95">
        <v>9485430.8723144494</v>
      </c>
      <c r="CE2333" s="95">
        <v>1528.7268260866399</v>
      </c>
      <c r="CF2333" s="95">
        <v>194731.17984771699</v>
      </c>
      <c r="CG2333" s="95">
        <v>1665754.8422546401</v>
      </c>
      <c r="CH2333" s="95">
        <v>0</v>
      </c>
      <c r="CI2333" s="95">
        <v>64834.763192176797</v>
      </c>
      <c r="CJ2333" s="95">
        <v>3361893.9960327102</v>
      </c>
      <c r="CK2333" s="95">
        <v>33009303.745361298</v>
      </c>
      <c r="CL2333" s="95">
        <v>9824738.5029296894</v>
      </c>
      <c r="CM2333" s="160">
        <v>112034.836024284</v>
      </c>
      <c r="CN2333" s="160">
        <v>17930496.980468798</v>
      </c>
      <c r="CO2333" s="160">
        <v>79316872.107421905</v>
      </c>
      <c r="CP2333" s="95">
        <v>9824738.5029296894</v>
      </c>
      <c r="CQ2333" s="95">
        <v>0</v>
      </c>
      <c r="CR2333" s="95">
        <v>0</v>
      </c>
      <c r="CS2333" s="95">
        <v>0</v>
      </c>
      <c r="CT2333" s="95">
        <v>0</v>
      </c>
      <c r="CU2333" s="161">
        <v>3359147.8053359967</v>
      </c>
      <c r="CV2333" s="161">
        <v>33002340.450653039</v>
      </c>
    </row>
    <row r="2334" spans="1:100" x14ac:dyDescent="0.2">
      <c r="A2334" s="94" t="s">
        <v>188</v>
      </c>
      <c r="B2334" s="96">
        <v>42979</v>
      </c>
      <c r="C2334" s="95">
        <v>57842.109838962599</v>
      </c>
      <c r="D2334" s="95">
        <v>0</v>
      </c>
      <c r="E2334" s="95">
        <v>5311.3100364208203</v>
      </c>
      <c r="F2334" s="95">
        <v>0</v>
      </c>
      <c r="G2334" s="95">
        <v>1533.0428527593599</v>
      </c>
      <c r="H2334" s="95">
        <v>0</v>
      </c>
      <c r="I2334" s="95">
        <v>0</v>
      </c>
      <c r="J2334" s="95">
        <v>47232.736827373497</v>
      </c>
      <c r="K2334" s="95">
        <v>3</v>
      </c>
      <c r="L2334" s="95">
        <v>101.444468025118</v>
      </c>
      <c r="M2334" s="95">
        <v>27823.572477102301</v>
      </c>
      <c r="N2334" s="95">
        <v>5051.8393790125801</v>
      </c>
      <c r="O2334" s="95">
        <v>0</v>
      </c>
      <c r="P2334" s="95">
        <v>27374.789696693399</v>
      </c>
      <c r="Q2334" s="95">
        <v>2801.88297343254</v>
      </c>
      <c r="R2334" s="95">
        <v>0</v>
      </c>
      <c r="S2334" s="95">
        <v>1529.76233157516</v>
      </c>
      <c r="T2334" s="95">
        <v>0</v>
      </c>
      <c r="U2334" s="95">
        <v>47237.262967109702</v>
      </c>
      <c r="V2334" s="95">
        <v>2831508.4398498498</v>
      </c>
      <c r="W2334" s="95">
        <v>0</v>
      </c>
      <c r="X2334" s="95">
        <v>325702.11181259202</v>
      </c>
      <c r="Y2334" s="95">
        <v>217840.023529053</v>
      </c>
      <c r="Z2334" s="95">
        <v>195382.631822586</v>
      </c>
      <c r="AA2334" s="95">
        <v>0</v>
      </c>
      <c r="AB2334" s="95">
        <v>0</v>
      </c>
      <c r="AC2334" s="95">
        <v>14416407.6787109</v>
      </c>
      <c r="AD2334" s="95">
        <v>106.86124943196801</v>
      </c>
      <c r="AE2334" s="95">
        <v>6204.3441720008896</v>
      </c>
      <c r="AF2334" s="95">
        <v>1199723.56678772</v>
      </c>
      <c r="AG2334" s="95">
        <v>544140.89470672596</v>
      </c>
      <c r="AH2334" s="95">
        <v>0</v>
      </c>
      <c r="AI2334" s="95">
        <v>1077243.5811767599</v>
      </c>
      <c r="AJ2334" s="95">
        <v>311143.555751801</v>
      </c>
      <c r="AK2334" s="95">
        <v>0</v>
      </c>
      <c r="AL2334" s="95">
        <v>195214.944078445</v>
      </c>
      <c r="AM2334" s="95">
        <v>0</v>
      </c>
      <c r="AN2334" s="95">
        <v>14489832.4135742</v>
      </c>
      <c r="AO2334" s="95">
        <v>28518815.425781298</v>
      </c>
      <c r="AP2334" s="95">
        <v>0</v>
      </c>
      <c r="AQ2334" s="95">
        <v>2890397.1201171898</v>
      </c>
      <c r="AR2334" s="95">
        <v>0</v>
      </c>
      <c r="AS2334" s="95">
        <v>1680171.1860046401</v>
      </c>
      <c r="AT2334" s="95">
        <v>0</v>
      </c>
      <c r="AU2334" s="95">
        <v>0</v>
      </c>
      <c r="AV2334" s="95">
        <v>46025212.3896484</v>
      </c>
      <c r="AW2334" s="95">
        <v>369</v>
      </c>
      <c r="AX2334" s="95">
        <v>50088.4125785828</v>
      </c>
      <c r="AY2334" s="95">
        <v>12355066.3312988</v>
      </c>
      <c r="AZ2334" s="95">
        <v>4947874.9351806603</v>
      </c>
      <c r="BA2334" s="95">
        <v>0</v>
      </c>
      <c r="BB2334" s="95">
        <v>10956520.208618199</v>
      </c>
      <c r="BC2334" s="95">
        <v>2860623.2024230999</v>
      </c>
      <c r="BD2334" s="95">
        <v>0</v>
      </c>
      <c r="BE2334" s="95">
        <v>1678127.66508484</v>
      </c>
      <c r="BF2334" s="95">
        <v>0</v>
      </c>
      <c r="BG2334" s="95">
        <v>46211612.903808601</v>
      </c>
      <c r="BH2334" s="95">
        <v>8109052.3269042997</v>
      </c>
      <c r="BI2334" s="95">
        <v>0</v>
      </c>
      <c r="BJ2334" s="95">
        <v>1350368.9136047401</v>
      </c>
      <c r="BK2334" s="95">
        <v>849120.49181366002</v>
      </c>
      <c r="BL2334" s="95">
        <v>0</v>
      </c>
      <c r="BM2334" s="95">
        <v>0</v>
      </c>
      <c r="BN2334" s="95">
        <v>0</v>
      </c>
      <c r="BO2334" s="95">
        <v>0</v>
      </c>
      <c r="BP2334" s="95">
        <v>0</v>
      </c>
      <c r="BQ2334" s="95">
        <v>0</v>
      </c>
      <c r="BR2334" s="95">
        <v>4141563.3016662602</v>
      </c>
      <c r="BS2334" s="95">
        <v>1859668.9574890099</v>
      </c>
      <c r="BT2334" s="95">
        <v>0</v>
      </c>
      <c r="BU2334" s="95">
        <v>1753121.8299865699</v>
      </c>
      <c r="BV2334" s="95">
        <v>1513221.4104156501</v>
      </c>
      <c r="BW2334" s="95">
        <v>0</v>
      </c>
      <c r="BX2334" s="95">
        <v>311705.44889831502</v>
      </c>
      <c r="BY2334" s="95">
        <v>0</v>
      </c>
      <c r="BZ2334" s="95">
        <v>0</v>
      </c>
      <c r="CA2334" s="95">
        <v>63178.001571655303</v>
      </c>
      <c r="CB2334" s="95">
        <v>3149977.1693115202</v>
      </c>
      <c r="CC2334" s="95">
        <v>31365069.5476074</v>
      </c>
      <c r="CD2334" s="95">
        <v>9457318.80541992</v>
      </c>
      <c r="CE2334" s="95">
        <v>1532.77912461758</v>
      </c>
      <c r="CF2334" s="95">
        <v>195535.43754959101</v>
      </c>
      <c r="CG2334" s="95">
        <v>1680548.7056579599</v>
      </c>
      <c r="CH2334" s="95">
        <v>0</v>
      </c>
      <c r="CI2334" s="95">
        <v>64713.835337638899</v>
      </c>
      <c r="CJ2334" s="95">
        <v>3345045.28125</v>
      </c>
      <c r="CK2334" s="95">
        <v>33051969.052978501</v>
      </c>
      <c r="CL2334" s="95">
        <v>9797131.7877197303</v>
      </c>
      <c r="CM2334" s="160">
        <v>111712.911857605</v>
      </c>
      <c r="CN2334" s="160">
        <v>17832527.643066399</v>
      </c>
      <c r="CO2334" s="160">
        <v>79256276.736328095</v>
      </c>
      <c r="CP2334" s="95">
        <v>9797131.7877197303</v>
      </c>
      <c r="CQ2334" s="95">
        <v>0</v>
      </c>
      <c r="CR2334" s="95">
        <v>0</v>
      </c>
      <c r="CS2334" s="95">
        <v>0</v>
      </c>
      <c r="CT2334" s="95">
        <v>0</v>
      </c>
      <c r="CU2334" s="161">
        <v>3345512.6068611112</v>
      </c>
      <c r="CV2334" s="161">
        <v>33045618.253265359</v>
      </c>
    </row>
    <row r="2335" spans="1:100" x14ac:dyDescent="0.2">
      <c r="A2335" s="94" t="s">
        <v>188</v>
      </c>
      <c r="B2335" s="96">
        <v>43070</v>
      </c>
      <c r="C2335" s="95">
        <v>57643.480647087097</v>
      </c>
      <c r="D2335" s="95">
        <v>0</v>
      </c>
      <c r="E2335" s="95">
        <v>5173.6715420484497</v>
      </c>
      <c r="F2335" s="95">
        <v>0</v>
      </c>
      <c r="G2335" s="95">
        <v>1534.74811765552</v>
      </c>
      <c r="H2335" s="95">
        <v>0</v>
      </c>
      <c r="I2335" s="95">
        <v>0</v>
      </c>
      <c r="J2335" s="95">
        <v>46832.057338237799</v>
      </c>
      <c r="K2335" s="95">
        <v>1</v>
      </c>
      <c r="L2335" s="95">
        <v>88.966369166038902</v>
      </c>
      <c r="M2335" s="95">
        <v>27656.126800537098</v>
      </c>
      <c r="N2335" s="95">
        <v>5024.1572171449698</v>
      </c>
      <c r="O2335" s="95">
        <v>0</v>
      </c>
      <c r="P2335" s="95">
        <v>27283.6862924099</v>
      </c>
      <c r="Q2335" s="95">
        <v>2773.75083169341</v>
      </c>
      <c r="R2335" s="95">
        <v>0</v>
      </c>
      <c r="S2335" s="95">
        <v>1532.33341780305</v>
      </c>
      <c r="T2335" s="95">
        <v>0</v>
      </c>
      <c r="U2335" s="95">
        <v>46835.089720249198</v>
      </c>
      <c r="V2335" s="95">
        <v>2801551.4760742201</v>
      </c>
      <c r="W2335" s="95">
        <v>0</v>
      </c>
      <c r="X2335" s="95">
        <v>315535.16090393101</v>
      </c>
      <c r="Y2335" s="95">
        <v>214657.94240188599</v>
      </c>
      <c r="Z2335" s="95">
        <v>194764.95948982201</v>
      </c>
      <c r="AA2335" s="95">
        <v>0</v>
      </c>
      <c r="AB2335" s="95">
        <v>0</v>
      </c>
      <c r="AC2335" s="95">
        <v>14382736.1790771</v>
      </c>
      <c r="AD2335" s="95">
        <v>168.765097618103</v>
      </c>
      <c r="AE2335" s="95">
        <v>5131.3136426806504</v>
      </c>
      <c r="AF2335" s="95">
        <v>1188140.6556854199</v>
      </c>
      <c r="AG2335" s="95">
        <v>541738.74406433105</v>
      </c>
      <c r="AH2335" s="95">
        <v>0</v>
      </c>
      <c r="AI2335" s="95">
        <v>1061479.56690979</v>
      </c>
      <c r="AJ2335" s="95">
        <v>307321.68296051002</v>
      </c>
      <c r="AK2335" s="95">
        <v>0</v>
      </c>
      <c r="AL2335" s="95">
        <v>194655.585910797</v>
      </c>
      <c r="AM2335" s="95">
        <v>0</v>
      </c>
      <c r="AN2335" s="95">
        <v>14414206.1173096</v>
      </c>
      <c r="AO2335" s="95">
        <v>28242327.1088867</v>
      </c>
      <c r="AP2335" s="95">
        <v>0</v>
      </c>
      <c r="AQ2335" s="95">
        <v>2805047.3668518099</v>
      </c>
      <c r="AR2335" s="95">
        <v>0</v>
      </c>
      <c r="AS2335" s="95">
        <v>1680574.2561492899</v>
      </c>
      <c r="AT2335" s="95">
        <v>0</v>
      </c>
      <c r="AU2335" s="95">
        <v>0</v>
      </c>
      <c r="AV2335" s="95">
        <v>46037256.179199196</v>
      </c>
      <c r="AW2335" s="95">
        <v>579</v>
      </c>
      <c r="AX2335" s="95">
        <v>44719.567320823699</v>
      </c>
      <c r="AY2335" s="95">
        <v>12343168.5856934</v>
      </c>
      <c r="AZ2335" s="95">
        <v>4952516.9476318397</v>
      </c>
      <c r="BA2335" s="95">
        <v>0</v>
      </c>
      <c r="BB2335" s="95">
        <v>10703284.9923096</v>
      </c>
      <c r="BC2335" s="95">
        <v>2832108.5482482901</v>
      </c>
      <c r="BD2335" s="95">
        <v>0</v>
      </c>
      <c r="BE2335" s="95">
        <v>1681288.84848022</v>
      </c>
      <c r="BF2335" s="95">
        <v>0</v>
      </c>
      <c r="BG2335" s="95">
        <v>46143001.193847701</v>
      </c>
      <c r="BH2335" s="95">
        <v>8128257.5474853497</v>
      </c>
      <c r="BI2335" s="95">
        <v>0</v>
      </c>
      <c r="BJ2335" s="95">
        <v>1327952.00767517</v>
      </c>
      <c r="BK2335" s="95">
        <v>827786.87274169899</v>
      </c>
      <c r="BL2335" s="95">
        <v>0</v>
      </c>
      <c r="BM2335" s="95">
        <v>0</v>
      </c>
      <c r="BN2335" s="95">
        <v>0</v>
      </c>
      <c r="BO2335" s="95">
        <v>0</v>
      </c>
      <c r="BP2335" s="95">
        <v>0</v>
      </c>
      <c r="BQ2335" s="95">
        <v>0</v>
      </c>
      <c r="BR2335" s="95">
        <v>4131287.7854309101</v>
      </c>
      <c r="BS2335" s="95">
        <v>1863715.2827453599</v>
      </c>
      <c r="BT2335" s="95">
        <v>0</v>
      </c>
      <c r="BU2335" s="95">
        <v>2004309.17999268</v>
      </c>
      <c r="BV2335" s="95">
        <v>1507042.1343689</v>
      </c>
      <c r="BW2335" s="95">
        <v>0</v>
      </c>
      <c r="BX2335" s="95">
        <v>340625.08879089402</v>
      </c>
      <c r="BY2335" s="95">
        <v>0</v>
      </c>
      <c r="BZ2335" s="95">
        <v>0</v>
      </c>
      <c r="CA2335" s="95">
        <v>62869.159759521499</v>
      </c>
      <c r="CB2335" s="95">
        <v>3105220.7405700702</v>
      </c>
      <c r="CC2335" s="95">
        <v>30939299.9448242</v>
      </c>
      <c r="CD2335" s="95">
        <v>9422174.5142822303</v>
      </c>
      <c r="CE2335" s="95">
        <v>1534.6846569776501</v>
      </c>
      <c r="CF2335" s="95">
        <v>194961.89156532299</v>
      </c>
      <c r="CG2335" s="95">
        <v>1683511.5677185101</v>
      </c>
      <c r="CH2335" s="95">
        <v>0</v>
      </c>
      <c r="CI2335" s="95">
        <v>64398.882493495898</v>
      </c>
      <c r="CJ2335" s="95">
        <v>3304828.4720764202</v>
      </c>
      <c r="CK2335" s="95">
        <v>32624880.0556641</v>
      </c>
      <c r="CL2335" s="95">
        <v>9756863.1660156306</v>
      </c>
      <c r="CM2335" s="160">
        <v>110968.134823799</v>
      </c>
      <c r="CN2335" s="160">
        <v>17722721.557372998</v>
      </c>
      <c r="CO2335" s="160">
        <v>78764758.641601607</v>
      </c>
      <c r="CP2335" s="95">
        <v>9756863.1660156306</v>
      </c>
      <c r="CQ2335" s="95">
        <v>0</v>
      </c>
      <c r="CR2335" s="95">
        <v>0</v>
      </c>
      <c r="CS2335" s="95">
        <v>0</v>
      </c>
      <c r="CT2335" s="95">
        <v>0</v>
      </c>
      <c r="CU2335" s="161">
        <v>3300182.6321353931</v>
      </c>
      <c r="CV2335" s="161">
        <v>32622811.51254271</v>
      </c>
    </row>
    <row r="2336" spans="1:100" x14ac:dyDescent="0.2">
      <c r="A2336" s="94" t="s">
        <v>188</v>
      </c>
      <c r="B2336" s="96">
        <v>43160</v>
      </c>
      <c r="C2336" s="95">
        <v>57057.096789836898</v>
      </c>
      <c r="D2336" s="95">
        <v>0</v>
      </c>
      <c r="E2336" s="95">
        <v>5114.2499168515196</v>
      </c>
      <c r="F2336" s="95">
        <v>0</v>
      </c>
      <c r="G2336" s="95">
        <v>1525.5935393422801</v>
      </c>
      <c r="H2336" s="95">
        <v>0</v>
      </c>
      <c r="I2336" s="95">
        <v>0</v>
      </c>
      <c r="J2336" s="95">
        <v>46489.831120014198</v>
      </c>
      <c r="K2336" s="95">
        <v>1</v>
      </c>
      <c r="L2336" s="95">
        <v>87.530172390863299</v>
      </c>
      <c r="M2336" s="95">
        <v>27421.312395572699</v>
      </c>
      <c r="N2336" s="95">
        <v>5019.1260564923296</v>
      </c>
      <c r="O2336" s="95">
        <v>0</v>
      </c>
      <c r="P2336" s="95">
        <v>26892.890896558802</v>
      </c>
      <c r="Q2336" s="95">
        <v>2723.0797992348698</v>
      </c>
      <c r="R2336" s="95">
        <v>0</v>
      </c>
      <c r="S2336" s="95">
        <v>1520.26338365674</v>
      </c>
      <c r="T2336" s="95">
        <v>0</v>
      </c>
      <c r="U2336" s="95">
        <v>46492.182639122002</v>
      </c>
      <c r="V2336" s="95">
        <v>2755248.4808959998</v>
      </c>
      <c r="W2336" s="95">
        <v>0</v>
      </c>
      <c r="X2336" s="95">
        <v>301426.36227416998</v>
      </c>
      <c r="Y2336" s="95">
        <v>208280.751966476</v>
      </c>
      <c r="Z2336" s="95">
        <v>192880.55664634699</v>
      </c>
      <c r="AA2336" s="95">
        <v>0</v>
      </c>
      <c r="AB2336" s="95">
        <v>0</v>
      </c>
      <c r="AC2336" s="95">
        <v>14314420.3482666</v>
      </c>
      <c r="AD2336" s="95">
        <v>15.6274056136608</v>
      </c>
      <c r="AE2336" s="95">
        <v>3698.5291372537599</v>
      </c>
      <c r="AF2336" s="95">
        <v>1186393.2294158901</v>
      </c>
      <c r="AG2336" s="95">
        <v>535516.22570800805</v>
      </c>
      <c r="AH2336" s="95">
        <v>0</v>
      </c>
      <c r="AI2336" s="95">
        <v>1039288.5452346799</v>
      </c>
      <c r="AJ2336" s="95">
        <v>306967.23048400902</v>
      </c>
      <c r="AK2336" s="95">
        <v>0</v>
      </c>
      <c r="AL2336" s="95">
        <v>190785.478658676</v>
      </c>
      <c r="AM2336" s="95">
        <v>0</v>
      </c>
      <c r="AN2336" s="95">
        <v>14301832.0395508</v>
      </c>
      <c r="AO2336" s="95">
        <v>27973848.823486298</v>
      </c>
      <c r="AP2336" s="95">
        <v>0</v>
      </c>
      <c r="AQ2336" s="95">
        <v>2692534.1990661598</v>
      </c>
      <c r="AR2336" s="95">
        <v>0</v>
      </c>
      <c r="AS2336" s="95">
        <v>1673509.4544982901</v>
      </c>
      <c r="AT2336" s="95">
        <v>0</v>
      </c>
      <c r="AU2336" s="95">
        <v>0</v>
      </c>
      <c r="AV2336" s="95">
        <v>46121915.8603516</v>
      </c>
      <c r="AW2336" s="95">
        <v>54</v>
      </c>
      <c r="AX2336" s="95">
        <v>34329.022828578898</v>
      </c>
      <c r="AY2336" s="95">
        <v>12435808.2431641</v>
      </c>
      <c r="AZ2336" s="95">
        <v>4921915.15026855</v>
      </c>
      <c r="BA2336" s="95">
        <v>0</v>
      </c>
      <c r="BB2336" s="95">
        <v>10533213.4487305</v>
      </c>
      <c r="BC2336" s="95">
        <v>2851455.9078369099</v>
      </c>
      <c r="BD2336" s="95">
        <v>0</v>
      </c>
      <c r="BE2336" s="95">
        <v>1658206.44096375</v>
      </c>
      <c r="BF2336" s="95">
        <v>0</v>
      </c>
      <c r="BG2336" s="95">
        <v>46191498.076660201</v>
      </c>
      <c r="BH2336" s="95">
        <v>8063231.7465820303</v>
      </c>
      <c r="BI2336" s="95">
        <v>0</v>
      </c>
      <c r="BJ2336" s="95">
        <v>1287240.2039032001</v>
      </c>
      <c r="BK2336" s="95">
        <v>809072.23703002895</v>
      </c>
      <c r="BL2336" s="95">
        <v>0</v>
      </c>
      <c r="BM2336" s="95">
        <v>0</v>
      </c>
      <c r="BN2336" s="95">
        <v>0</v>
      </c>
      <c r="BO2336" s="95">
        <v>0</v>
      </c>
      <c r="BP2336" s="95">
        <v>0</v>
      </c>
      <c r="BQ2336" s="95">
        <v>0</v>
      </c>
      <c r="BR2336" s="95">
        <v>4138944.1222228999</v>
      </c>
      <c r="BS2336" s="95">
        <v>1841748.8401641799</v>
      </c>
      <c r="BT2336" s="95">
        <v>0</v>
      </c>
      <c r="BU2336" s="95">
        <v>1938244.2899932901</v>
      </c>
      <c r="BV2336" s="95">
        <v>1501876.8621521001</v>
      </c>
      <c r="BW2336" s="95">
        <v>0</v>
      </c>
      <c r="BX2336" s="95">
        <v>343330.248775482</v>
      </c>
      <c r="BY2336" s="95">
        <v>0</v>
      </c>
      <c r="BZ2336" s="95">
        <v>0</v>
      </c>
      <c r="CA2336" s="95">
        <v>62086.593729019201</v>
      </c>
      <c r="CB2336" s="95">
        <v>3073436.8204345698</v>
      </c>
      <c r="CC2336" s="95">
        <v>30869558.932372998</v>
      </c>
      <c r="CD2336" s="95">
        <v>9385832.2984619103</v>
      </c>
      <c r="CE2336" s="95">
        <v>1526.6728701740501</v>
      </c>
      <c r="CF2336" s="95">
        <v>191208.05629730201</v>
      </c>
      <c r="CG2336" s="95">
        <v>1662853.8050079299</v>
      </c>
      <c r="CH2336" s="95">
        <v>0</v>
      </c>
      <c r="CI2336" s="95">
        <v>63614.455470562003</v>
      </c>
      <c r="CJ2336" s="95">
        <v>3261979.9974060101</v>
      </c>
      <c r="CK2336" s="95">
        <v>32547396.166747998</v>
      </c>
      <c r="CL2336" s="95">
        <v>9721002.6506347694</v>
      </c>
      <c r="CM2336" s="160">
        <v>109950.601285934</v>
      </c>
      <c r="CN2336" s="160">
        <v>17601535.270752002</v>
      </c>
      <c r="CO2336" s="160">
        <v>78799174.074218795</v>
      </c>
      <c r="CP2336" s="95">
        <v>9721002.6506347694</v>
      </c>
      <c r="CQ2336" s="95">
        <v>0</v>
      </c>
      <c r="CR2336" s="95">
        <v>0</v>
      </c>
      <c r="CS2336" s="95">
        <v>0</v>
      </c>
      <c r="CT2336" s="95">
        <v>0</v>
      </c>
      <c r="CU2336" s="161">
        <v>3264644.8767318716</v>
      </c>
      <c r="CV2336" s="161">
        <v>32532412.737380929</v>
      </c>
    </row>
    <row r="2337" spans="1:100" x14ac:dyDescent="0.2">
      <c r="A2337" s="94" t="s">
        <v>188</v>
      </c>
      <c r="B2337" s="96">
        <v>43252</v>
      </c>
      <c r="C2337" s="95">
        <v>57389.947115421302</v>
      </c>
      <c r="D2337" s="95">
        <v>0</v>
      </c>
      <c r="E2337" s="95">
        <v>5016.3085287213298</v>
      </c>
      <c r="F2337" s="95">
        <v>0</v>
      </c>
      <c r="G2337" s="95">
        <v>1517.9133945554499</v>
      </c>
      <c r="H2337" s="95">
        <v>0</v>
      </c>
      <c r="I2337" s="95">
        <v>0</v>
      </c>
      <c r="J2337" s="95">
        <v>45979.181835651398</v>
      </c>
      <c r="K2337" s="95">
        <v>1</v>
      </c>
      <c r="L2337" s="95">
        <v>84.322121616452904</v>
      </c>
      <c r="M2337" s="95">
        <v>27653.381448745698</v>
      </c>
      <c r="N2337" s="95">
        <v>5000.1493250727699</v>
      </c>
      <c r="O2337" s="95">
        <v>0</v>
      </c>
      <c r="P2337" s="95">
        <v>26926.210509538701</v>
      </c>
      <c r="Q2337" s="95">
        <v>2713.9011963307898</v>
      </c>
      <c r="R2337" s="95">
        <v>0</v>
      </c>
      <c r="S2337" s="95">
        <v>1510.4000446647401</v>
      </c>
      <c r="T2337" s="95">
        <v>0</v>
      </c>
      <c r="U2337" s="95">
        <v>45973.706321716301</v>
      </c>
      <c r="V2337" s="95">
        <v>2783412.5758056599</v>
      </c>
      <c r="W2337" s="95">
        <v>0</v>
      </c>
      <c r="X2337" s="95">
        <v>290218.051670074</v>
      </c>
      <c r="Y2337" s="95">
        <v>202459.25167083699</v>
      </c>
      <c r="Z2337" s="95">
        <v>193549.39323615999</v>
      </c>
      <c r="AA2337" s="95">
        <v>0</v>
      </c>
      <c r="AB2337" s="95">
        <v>0</v>
      </c>
      <c r="AC2337" s="95">
        <v>14149217.134887701</v>
      </c>
      <c r="AD2337" s="95">
        <v>15.024107635021201</v>
      </c>
      <c r="AE2337" s="95">
        <v>3951.1797411739799</v>
      </c>
      <c r="AF2337" s="95">
        <v>1186070.9022369401</v>
      </c>
      <c r="AG2337" s="95">
        <v>527193.59904480004</v>
      </c>
      <c r="AH2337" s="95">
        <v>0</v>
      </c>
      <c r="AI2337" s="95">
        <v>1031326.93579865</v>
      </c>
      <c r="AJ2337" s="95">
        <v>307722.35143661499</v>
      </c>
      <c r="AK2337" s="95">
        <v>0</v>
      </c>
      <c r="AL2337" s="95">
        <v>194145.43891334499</v>
      </c>
      <c r="AM2337" s="95">
        <v>0</v>
      </c>
      <c r="AN2337" s="95">
        <v>14249701.0706787</v>
      </c>
      <c r="AO2337" s="95">
        <v>28438517.175781298</v>
      </c>
      <c r="AP2337" s="95">
        <v>0</v>
      </c>
      <c r="AQ2337" s="95">
        <v>2614060.7294921898</v>
      </c>
      <c r="AR2337" s="95">
        <v>0</v>
      </c>
      <c r="AS2337" s="95">
        <v>1688571.44412231</v>
      </c>
      <c r="AT2337" s="95">
        <v>0</v>
      </c>
      <c r="AU2337" s="95">
        <v>0</v>
      </c>
      <c r="AV2337" s="95">
        <v>46031097.78125</v>
      </c>
      <c r="AW2337" s="95">
        <v>53</v>
      </c>
      <c r="AX2337" s="95">
        <v>36760.720383644097</v>
      </c>
      <c r="AY2337" s="95">
        <v>12464143.2071533</v>
      </c>
      <c r="AZ2337" s="95">
        <v>4875775.1084594699</v>
      </c>
      <c r="BA2337" s="95">
        <v>0</v>
      </c>
      <c r="BB2337" s="95">
        <v>10549162.963378901</v>
      </c>
      <c r="BC2337" s="95">
        <v>2881282.7719421401</v>
      </c>
      <c r="BD2337" s="95">
        <v>0</v>
      </c>
      <c r="BE2337" s="95">
        <v>1690027.1099243199</v>
      </c>
      <c r="BF2337" s="95">
        <v>0</v>
      </c>
      <c r="BG2337" s="95">
        <v>46226555.482421897</v>
      </c>
      <c r="BH2337" s="95">
        <v>8118800.2744751005</v>
      </c>
      <c r="BI2337" s="95">
        <v>0</v>
      </c>
      <c r="BJ2337" s="95">
        <v>1262652.7601470901</v>
      </c>
      <c r="BK2337" s="95">
        <v>787125.30141448998</v>
      </c>
      <c r="BL2337" s="95">
        <v>0</v>
      </c>
      <c r="BM2337" s="95">
        <v>0</v>
      </c>
      <c r="BN2337" s="95">
        <v>0</v>
      </c>
      <c r="BO2337" s="95">
        <v>0</v>
      </c>
      <c r="BP2337" s="95">
        <v>0</v>
      </c>
      <c r="BQ2337" s="95">
        <v>0</v>
      </c>
      <c r="BR2337" s="95">
        <v>4156097.43212891</v>
      </c>
      <c r="BS2337" s="95">
        <v>1822673.7646179199</v>
      </c>
      <c r="BT2337" s="95">
        <v>0</v>
      </c>
      <c r="BU2337" s="95">
        <v>1968682.14997864</v>
      </c>
      <c r="BV2337" s="95">
        <v>1505048.4795532201</v>
      </c>
      <c r="BW2337" s="95">
        <v>0</v>
      </c>
      <c r="BX2337" s="95">
        <v>350501.678752899</v>
      </c>
      <c r="BY2337" s="95">
        <v>0</v>
      </c>
      <c r="BZ2337" s="95">
        <v>0</v>
      </c>
      <c r="CA2337" s="95">
        <v>62419.765540599801</v>
      </c>
      <c r="CB2337" s="95">
        <v>3061253.7690124498</v>
      </c>
      <c r="CC2337" s="95">
        <v>30908084.1088867</v>
      </c>
      <c r="CD2337" s="95">
        <v>9388865.81103516</v>
      </c>
      <c r="CE2337" s="95">
        <v>1517.11064864695</v>
      </c>
      <c r="CF2337" s="95">
        <v>194829.21766471901</v>
      </c>
      <c r="CG2337" s="95">
        <v>1695837.0858154299</v>
      </c>
      <c r="CH2337" s="95">
        <v>0</v>
      </c>
      <c r="CI2337" s="95">
        <v>63937.642362594597</v>
      </c>
      <c r="CJ2337" s="95">
        <v>3260375.4408569299</v>
      </c>
      <c r="CK2337" s="95">
        <v>32596860.8271484</v>
      </c>
      <c r="CL2337" s="95">
        <v>9727985.6248779297</v>
      </c>
      <c r="CM2337" s="160">
        <v>109710.504641533</v>
      </c>
      <c r="CN2337" s="160">
        <v>17454548.3913574</v>
      </c>
      <c r="CO2337" s="160">
        <v>78698213.904296905</v>
      </c>
      <c r="CP2337" s="95">
        <v>9727985.6248779297</v>
      </c>
      <c r="CQ2337" s="95">
        <v>0</v>
      </c>
      <c r="CR2337" s="95">
        <v>0</v>
      </c>
      <c r="CS2337" s="95">
        <v>0</v>
      </c>
      <c r="CT2337" s="95">
        <v>0</v>
      </c>
      <c r="CU2337" s="161">
        <v>3256082.9866771689</v>
      </c>
      <c r="CV2337" s="161">
        <v>32603921.19470213</v>
      </c>
    </row>
    <row r="2338" spans="1:100" x14ac:dyDescent="0.2">
      <c r="A2338" s="94" t="s">
        <v>188</v>
      </c>
      <c r="B2338" s="96">
        <v>43344</v>
      </c>
      <c r="C2338" s="95">
        <v>57291.204626560197</v>
      </c>
      <c r="D2338" s="95">
        <v>0</v>
      </c>
      <c r="E2338" s="95">
        <v>4821.7417109012604</v>
      </c>
      <c r="F2338" s="95">
        <v>0</v>
      </c>
      <c r="G2338" s="95">
        <v>1510.5635456591799</v>
      </c>
      <c r="H2338" s="95">
        <v>0</v>
      </c>
      <c r="I2338" s="95">
        <v>0</v>
      </c>
      <c r="J2338" s="95">
        <v>45566.162200927698</v>
      </c>
      <c r="K2338" s="95">
        <v>1</v>
      </c>
      <c r="L2338" s="95">
        <v>85.171164111234205</v>
      </c>
      <c r="M2338" s="95">
        <v>27577.196794271498</v>
      </c>
      <c r="N2338" s="95">
        <v>4976.3648778796196</v>
      </c>
      <c r="O2338" s="95">
        <v>0</v>
      </c>
      <c r="P2338" s="95">
        <v>26781.261400699601</v>
      </c>
      <c r="Q2338" s="95">
        <v>2685.10074713826</v>
      </c>
      <c r="R2338" s="95">
        <v>0</v>
      </c>
      <c r="S2338" s="95">
        <v>1504.6998638361699</v>
      </c>
      <c r="T2338" s="95">
        <v>0</v>
      </c>
      <c r="U2338" s="95">
        <v>45570.620046615601</v>
      </c>
      <c r="V2338" s="95">
        <v>2769092.33901978</v>
      </c>
      <c r="W2338" s="95">
        <v>0</v>
      </c>
      <c r="X2338" s="95">
        <v>272759.66058731102</v>
      </c>
      <c r="Y2338" s="95">
        <v>187711.632171631</v>
      </c>
      <c r="Z2338" s="95">
        <v>190872.38479995701</v>
      </c>
      <c r="AA2338" s="95">
        <v>0</v>
      </c>
      <c r="AB2338" s="95">
        <v>0</v>
      </c>
      <c r="AC2338" s="95">
        <v>13998142.204956099</v>
      </c>
      <c r="AD2338" s="95">
        <v>9.9444580674171394</v>
      </c>
      <c r="AE2338" s="95">
        <v>4513.4075775742504</v>
      </c>
      <c r="AF2338" s="95">
        <v>1180493.8007507301</v>
      </c>
      <c r="AG2338" s="95">
        <v>521444.50931549101</v>
      </c>
      <c r="AH2338" s="95">
        <v>0</v>
      </c>
      <c r="AI2338" s="95">
        <v>1025002.07662201</v>
      </c>
      <c r="AJ2338" s="95">
        <v>303363.20405578602</v>
      </c>
      <c r="AK2338" s="95">
        <v>0</v>
      </c>
      <c r="AL2338" s="95">
        <v>190180.254896164</v>
      </c>
      <c r="AM2338" s="95">
        <v>0</v>
      </c>
      <c r="AN2338" s="95">
        <v>13998756.3758545</v>
      </c>
      <c r="AO2338" s="95">
        <v>28422601.6801758</v>
      </c>
      <c r="AP2338" s="95">
        <v>0</v>
      </c>
      <c r="AQ2338" s="95">
        <v>2472038.3538207998</v>
      </c>
      <c r="AR2338" s="95">
        <v>0</v>
      </c>
      <c r="AS2338" s="95">
        <v>1676928.9601592999</v>
      </c>
      <c r="AT2338" s="95">
        <v>0</v>
      </c>
      <c r="AU2338" s="95">
        <v>0</v>
      </c>
      <c r="AV2338" s="95">
        <v>45644603.044921897</v>
      </c>
      <c r="AW2338" s="95">
        <v>35</v>
      </c>
      <c r="AX2338" s="95">
        <v>41466.9735431671</v>
      </c>
      <c r="AY2338" s="95">
        <v>12486031.3323975</v>
      </c>
      <c r="AZ2338" s="95">
        <v>4853715.15551758</v>
      </c>
      <c r="BA2338" s="95">
        <v>0</v>
      </c>
      <c r="BB2338" s="95">
        <v>10508182.90979</v>
      </c>
      <c r="BC2338" s="95">
        <v>2878290.0066528302</v>
      </c>
      <c r="BD2338" s="95">
        <v>0</v>
      </c>
      <c r="BE2338" s="95">
        <v>1668330.1977233901</v>
      </c>
      <c r="BF2338" s="95">
        <v>0</v>
      </c>
      <c r="BG2338" s="95">
        <v>45652304.487304702</v>
      </c>
      <c r="BH2338" s="95">
        <v>8122996.2723998995</v>
      </c>
      <c r="BI2338" s="95">
        <v>0</v>
      </c>
      <c r="BJ2338" s="95">
        <v>1211367.0426330599</v>
      </c>
      <c r="BK2338" s="95">
        <v>745605.40943145799</v>
      </c>
      <c r="BL2338" s="95">
        <v>0</v>
      </c>
      <c r="BM2338" s="95">
        <v>0</v>
      </c>
      <c r="BN2338" s="95">
        <v>0</v>
      </c>
      <c r="BO2338" s="95">
        <v>0</v>
      </c>
      <c r="BP2338" s="95">
        <v>0</v>
      </c>
      <c r="BQ2338" s="95">
        <v>0</v>
      </c>
      <c r="BR2338" s="95">
        <v>4158308.5152282701</v>
      </c>
      <c r="BS2338" s="95">
        <v>1809942.1507568399</v>
      </c>
      <c r="BT2338" s="95">
        <v>0</v>
      </c>
      <c r="BU2338" s="95">
        <v>1670742.5</v>
      </c>
      <c r="BV2338" s="95">
        <v>1498548.11262512</v>
      </c>
      <c r="BW2338" s="95">
        <v>0</v>
      </c>
      <c r="BX2338" s="95">
        <v>303933.92894363397</v>
      </c>
      <c r="BY2338" s="95">
        <v>0</v>
      </c>
      <c r="BZ2338" s="95">
        <v>0</v>
      </c>
      <c r="CA2338" s="95">
        <v>62142.645084857897</v>
      </c>
      <c r="CB2338" s="95">
        <v>3036532.0718383798</v>
      </c>
      <c r="CC2338" s="95">
        <v>30868366.745361298</v>
      </c>
      <c r="CD2338" s="95">
        <v>9329754.2834472694</v>
      </c>
      <c r="CE2338" s="95">
        <v>1510.31091703475</v>
      </c>
      <c r="CF2338" s="95">
        <v>191218.97403717</v>
      </c>
      <c r="CG2338" s="95">
        <v>1678066.7671356199</v>
      </c>
      <c r="CH2338" s="95">
        <v>0</v>
      </c>
      <c r="CI2338" s="95">
        <v>63655.088772296898</v>
      </c>
      <c r="CJ2338" s="95">
        <v>3229414.1138000502</v>
      </c>
      <c r="CK2338" s="95">
        <v>32548518.747802701</v>
      </c>
      <c r="CL2338" s="95">
        <v>9661590.7556152306</v>
      </c>
      <c r="CM2338" s="160">
        <v>108973.270964622</v>
      </c>
      <c r="CN2338" s="160">
        <v>17248648.4770508</v>
      </c>
      <c r="CO2338" s="160">
        <v>78270894.529296905</v>
      </c>
      <c r="CP2338" s="95">
        <v>9661590.7556152306</v>
      </c>
      <c r="CQ2338" s="95">
        <v>0</v>
      </c>
      <c r="CR2338" s="95">
        <v>0</v>
      </c>
      <c r="CS2338" s="95">
        <v>0</v>
      </c>
      <c r="CT2338" s="95">
        <v>0</v>
      </c>
      <c r="CU2338" s="161">
        <v>3227751.0458755498</v>
      </c>
      <c r="CV2338" s="161">
        <v>32546433.512496918</v>
      </c>
    </row>
    <row r="2339" spans="1:100" x14ac:dyDescent="0.2">
      <c r="A2339" s="94" t="s">
        <v>188</v>
      </c>
      <c r="B2339" s="96">
        <v>43435</v>
      </c>
      <c r="C2339" s="95">
        <v>57023.475435257002</v>
      </c>
      <c r="D2339" s="95">
        <v>0</v>
      </c>
      <c r="E2339" s="95">
        <v>4663.7797083854703</v>
      </c>
      <c r="F2339" s="95">
        <v>0</v>
      </c>
      <c r="G2339" s="95">
        <v>1487.30938825011</v>
      </c>
      <c r="H2339" s="95">
        <v>0</v>
      </c>
      <c r="I2339" s="95">
        <v>0</v>
      </c>
      <c r="J2339" s="95">
        <v>44745.238053798697</v>
      </c>
      <c r="K2339" s="95">
        <v>0</v>
      </c>
      <c r="L2339" s="95">
        <v>74.039196752943099</v>
      </c>
      <c r="M2339" s="95">
        <v>27414.6774888039</v>
      </c>
      <c r="N2339" s="95">
        <v>4945.3673223853102</v>
      </c>
      <c r="O2339" s="95">
        <v>0</v>
      </c>
      <c r="P2339" s="95">
        <v>26639.1028859615</v>
      </c>
      <c r="Q2339" s="95">
        <v>2618.3233620524402</v>
      </c>
      <c r="R2339" s="95">
        <v>0</v>
      </c>
      <c r="S2339" s="95">
        <v>1480.31870815158</v>
      </c>
      <c r="T2339" s="95">
        <v>0</v>
      </c>
      <c r="U2339" s="95">
        <v>44746.308927059203</v>
      </c>
      <c r="V2339" s="95">
        <v>2764643.8168334998</v>
      </c>
      <c r="W2339" s="95">
        <v>0</v>
      </c>
      <c r="X2339" s="95">
        <v>267788.41964340198</v>
      </c>
      <c r="Y2339" s="95">
        <v>185413.57264900199</v>
      </c>
      <c r="Z2339" s="95">
        <v>187832.575115204</v>
      </c>
      <c r="AA2339" s="95">
        <v>0</v>
      </c>
      <c r="AB2339" s="95">
        <v>0</v>
      </c>
      <c r="AC2339" s="95">
        <v>13793211.1369629</v>
      </c>
      <c r="AD2339" s="95">
        <v>0</v>
      </c>
      <c r="AE2339" s="95">
        <v>3344.1497606039002</v>
      </c>
      <c r="AF2339" s="95">
        <v>1185613.8282165499</v>
      </c>
      <c r="AG2339" s="95">
        <v>518339.89447784401</v>
      </c>
      <c r="AH2339" s="95">
        <v>0</v>
      </c>
      <c r="AI2339" s="95">
        <v>1017472.15664673</v>
      </c>
      <c r="AJ2339" s="95">
        <v>305769.16140365601</v>
      </c>
      <c r="AK2339" s="95">
        <v>0</v>
      </c>
      <c r="AL2339" s="95">
        <v>187185.47650528001</v>
      </c>
      <c r="AM2339" s="95">
        <v>0</v>
      </c>
      <c r="AN2339" s="95">
        <v>13793330.736572299</v>
      </c>
      <c r="AO2339" s="95">
        <v>28714091.0710449</v>
      </c>
      <c r="AP2339" s="95">
        <v>0</v>
      </c>
      <c r="AQ2339" s="95">
        <v>2487705.2438354502</v>
      </c>
      <c r="AR2339" s="95">
        <v>0</v>
      </c>
      <c r="AS2339" s="95">
        <v>1661281.7060394301</v>
      </c>
      <c r="AT2339" s="95">
        <v>0</v>
      </c>
      <c r="AU2339" s="95">
        <v>0</v>
      </c>
      <c r="AV2339" s="95">
        <v>45294711.462890603</v>
      </c>
      <c r="AW2339" s="95">
        <v>0</v>
      </c>
      <c r="AX2339" s="95">
        <v>35341.564905166597</v>
      </c>
      <c r="AY2339" s="95">
        <v>12734843.6373291</v>
      </c>
      <c r="AZ2339" s="95">
        <v>4873610.7734985398</v>
      </c>
      <c r="BA2339" s="95">
        <v>0</v>
      </c>
      <c r="BB2339" s="95">
        <v>10591689.982543901</v>
      </c>
      <c r="BC2339" s="95">
        <v>2941716.57952881</v>
      </c>
      <c r="BD2339" s="95">
        <v>0</v>
      </c>
      <c r="BE2339" s="95">
        <v>1655070.16316223</v>
      </c>
      <c r="BF2339" s="95">
        <v>0</v>
      </c>
      <c r="BG2339" s="95">
        <v>45328607.522949196</v>
      </c>
      <c r="BH2339" s="95">
        <v>8165047.5855102502</v>
      </c>
      <c r="BI2339" s="95">
        <v>0</v>
      </c>
      <c r="BJ2339" s="95">
        <v>1164265.3423919701</v>
      </c>
      <c r="BK2339" s="95">
        <v>726153.65173339797</v>
      </c>
      <c r="BL2339" s="95">
        <v>0</v>
      </c>
      <c r="BM2339" s="95">
        <v>0</v>
      </c>
      <c r="BN2339" s="95">
        <v>0</v>
      </c>
      <c r="BO2339" s="95">
        <v>0</v>
      </c>
      <c r="BP2339" s="95">
        <v>0</v>
      </c>
      <c r="BQ2339" s="95">
        <v>0</v>
      </c>
      <c r="BR2339" s="95">
        <v>4188700.9365539602</v>
      </c>
      <c r="BS2339" s="95">
        <v>1801732.8214721701</v>
      </c>
      <c r="BT2339" s="95">
        <v>0</v>
      </c>
      <c r="BU2339" s="95">
        <v>1919910.9199829099</v>
      </c>
      <c r="BV2339" s="95">
        <v>1473786.7643890399</v>
      </c>
      <c r="BW2339" s="95">
        <v>0</v>
      </c>
      <c r="BX2339" s="95">
        <v>326901.25882339501</v>
      </c>
      <c r="BY2339" s="95">
        <v>0</v>
      </c>
      <c r="BZ2339" s="95">
        <v>0</v>
      </c>
      <c r="CA2339" s="95">
        <v>61721.906461715698</v>
      </c>
      <c r="CB2339" s="95">
        <v>3031458.2693176302</v>
      </c>
      <c r="CC2339" s="95">
        <v>31178386.092529301</v>
      </c>
      <c r="CD2339" s="95">
        <v>9281696.5262451209</v>
      </c>
      <c r="CE2339" s="95">
        <v>1487.17808078229</v>
      </c>
      <c r="CF2339" s="95">
        <v>188061.762825012</v>
      </c>
      <c r="CG2339" s="95">
        <v>1664336.4073791499</v>
      </c>
      <c r="CH2339" s="95">
        <v>0</v>
      </c>
      <c r="CI2339" s="95">
        <v>63206.588574409499</v>
      </c>
      <c r="CJ2339" s="95">
        <v>3217664.4565124498</v>
      </c>
      <c r="CK2339" s="95">
        <v>32842614.754394501</v>
      </c>
      <c r="CL2339" s="95">
        <v>9604873.3479003906</v>
      </c>
      <c r="CM2339" s="160">
        <v>107731.721909523</v>
      </c>
      <c r="CN2339" s="160">
        <v>17033146.639160201</v>
      </c>
      <c r="CO2339" s="160">
        <v>78192919.079101607</v>
      </c>
      <c r="CP2339" s="95">
        <v>9604873.3479003906</v>
      </c>
      <c r="CQ2339" s="95">
        <v>0</v>
      </c>
      <c r="CR2339" s="95">
        <v>0</v>
      </c>
      <c r="CS2339" s="95">
        <v>0</v>
      </c>
      <c r="CT2339" s="95">
        <v>0</v>
      </c>
      <c r="CU2339" s="161">
        <v>3219520.0321426424</v>
      </c>
      <c r="CV2339" s="161">
        <v>32842722.499908451</v>
      </c>
    </row>
    <row r="2340" spans="1:100" x14ac:dyDescent="0.2">
      <c r="A2340" s="94" t="s">
        <v>188</v>
      </c>
      <c r="B2340" s="96">
        <v>43525</v>
      </c>
      <c r="C2340" s="95">
        <v>57317.233323574103</v>
      </c>
      <c r="D2340" s="95">
        <v>0</v>
      </c>
      <c r="E2340" s="95">
        <v>4459.39796829224</v>
      </c>
      <c r="F2340" s="95">
        <v>0</v>
      </c>
      <c r="G2340" s="95">
        <v>1488.45969904959</v>
      </c>
      <c r="H2340" s="95">
        <v>0</v>
      </c>
      <c r="I2340" s="95">
        <v>0</v>
      </c>
      <c r="J2340" s="95">
        <v>44165.342056751302</v>
      </c>
      <c r="K2340" s="95">
        <v>0</v>
      </c>
      <c r="L2340" s="95">
        <v>79.449627486057594</v>
      </c>
      <c r="M2340" s="95">
        <v>27685.695526123</v>
      </c>
      <c r="N2340" s="95">
        <v>4884.8811466693896</v>
      </c>
      <c r="O2340" s="95">
        <v>0</v>
      </c>
      <c r="P2340" s="95">
        <v>26668.926856517799</v>
      </c>
      <c r="Q2340" s="95">
        <v>2429.53036019206</v>
      </c>
      <c r="R2340" s="95">
        <v>0</v>
      </c>
      <c r="S2340" s="95">
        <v>1484.13908107579</v>
      </c>
      <c r="T2340" s="95">
        <v>0</v>
      </c>
      <c r="U2340" s="95">
        <v>44169.4099960327</v>
      </c>
      <c r="V2340" s="95">
        <v>2756055.7129821801</v>
      </c>
      <c r="W2340" s="95">
        <v>0</v>
      </c>
      <c r="X2340" s="95">
        <v>256389.38936805699</v>
      </c>
      <c r="Y2340" s="95">
        <v>179770.17682647699</v>
      </c>
      <c r="Z2340" s="95">
        <v>185578.99267578099</v>
      </c>
      <c r="AA2340" s="95">
        <v>0</v>
      </c>
      <c r="AB2340" s="95">
        <v>0</v>
      </c>
      <c r="AC2340" s="95">
        <v>13620376.575683599</v>
      </c>
      <c r="AD2340" s="95">
        <v>0</v>
      </c>
      <c r="AE2340" s="95">
        <v>4128.5303831696501</v>
      </c>
      <c r="AF2340" s="95">
        <v>1181465.6615295401</v>
      </c>
      <c r="AG2340" s="95">
        <v>514753.57567596401</v>
      </c>
      <c r="AH2340" s="95">
        <v>0</v>
      </c>
      <c r="AI2340" s="95">
        <v>1004198.53833771</v>
      </c>
      <c r="AJ2340" s="95">
        <v>303919.41635894799</v>
      </c>
      <c r="AK2340" s="95">
        <v>0</v>
      </c>
      <c r="AL2340" s="95">
        <v>184624.58213806199</v>
      </c>
      <c r="AM2340" s="95">
        <v>0</v>
      </c>
      <c r="AN2340" s="95">
        <v>13652043.497924799</v>
      </c>
      <c r="AO2340" s="95">
        <v>28820054.3835449</v>
      </c>
      <c r="AP2340" s="95">
        <v>0</v>
      </c>
      <c r="AQ2340" s="95">
        <v>2359730.5595703102</v>
      </c>
      <c r="AR2340" s="95">
        <v>0</v>
      </c>
      <c r="AS2340" s="95">
        <v>1645235.8488922101</v>
      </c>
      <c r="AT2340" s="95">
        <v>0</v>
      </c>
      <c r="AU2340" s="95">
        <v>0</v>
      </c>
      <c r="AV2340" s="95">
        <v>44942509.925781302</v>
      </c>
      <c r="AW2340" s="95">
        <v>0</v>
      </c>
      <c r="AX2340" s="95">
        <v>30777.2185482979</v>
      </c>
      <c r="AY2340" s="95">
        <v>12636931.0627441</v>
      </c>
      <c r="AZ2340" s="95">
        <v>4870861.4193115197</v>
      </c>
      <c r="BA2340" s="95">
        <v>0</v>
      </c>
      <c r="BB2340" s="95">
        <v>10536629.905029301</v>
      </c>
      <c r="BC2340" s="95">
        <v>2944096.4168396001</v>
      </c>
      <c r="BD2340" s="95">
        <v>0</v>
      </c>
      <c r="BE2340" s="95">
        <v>1639481.58947754</v>
      </c>
      <c r="BF2340" s="95">
        <v>0</v>
      </c>
      <c r="BG2340" s="95">
        <v>45167880.994140603</v>
      </c>
      <c r="BH2340" s="95">
        <v>8154798.1751709003</v>
      </c>
      <c r="BI2340" s="95">
        <v>0</v>
      </c>
      <c r="BJ2340" s="95">
        <v>949686.159088135</v>
      </c>
      <c r="BK2340" s="95">
        <v>644369.25851440395</v>
      </c>
      <c r="BL2340" s="95">
        <v>0</v>
      </c>
      <c r="BM2340" s="95">
        <v>0</v>
      </c>
      <c r="BN2340" s="95">
        <v>0</v>
      </c>
      <c r="BO2340" s="95">
        <v>0</v>
      </c>
      <c r="BP2340" s="95">
        <v>0</v>
      </c>
      <c r="BQ2340" s="95">
        <v>0</v>
      </c>
      <c r="BR2340" s="95">
        <v>4170535.4992370601</v>
      </c>
      <c r="BS2340" s="95">
        <v>1798315.8794555699</v>
      </c>
      <c r="BT2340" s="95">
        <v>0</v>
      </c>
      <c r="BU2340" s="95">
        <v>1871148.9699859601</v>
      </c>
      <c r="BV2340" s="95">
        <v>1297066.8830566399</v>
      </c>
      <c r="BW2340" s="95">
        <v>0</v>
      </c>
      <c r="BX2340" s="95">
        <v>334124.28877258301</v>
      </c>
      <c r="BY2340" s="95">
        <v>0</v>
      </c>
      <c r="BZ2340" s="95">
        <v>0</v>
      </c>
      <c r="CA2340" s="95">
        <v>61699.371064186103</v>
      </c>
      <c r="CB2340" s="95">
        <v>3011212.28765869</v>
      </c>
      <c r="CC2340" s="95">
        <v>31163559.2119141</v>
      </c>
      <c r="CD2340" s="95">
        <v>9148716.9952392597</v>
      </c>
      <c r="CE2340" s="95">
        <v>1489.8397404551499</v>
      </c>
      <c r="CF2340" s="95">
        <v>185409.98465156599</v>
      </c>
      <c r="CG2340" s="95">
        <v>1648341.27128601</v>
      </c>
      <c r="CH2340" s="95">
        <v>0</v>
      </c>
      <c r="CI2340" s="95">
        <v>63188.801063537598</v>
      </c>
      <c r="CJ2340" s="95">
        <v>3199136.8511047401</v>
      </c>
      <c r="CK2340" s="95">
        <v>32816207.7026367</v>
      </c>
      <c r="CL2340" s="95">
        <v>9474519.04614258</v>
      </c>
      <c r="CM2340" s="160">
        <v>107187.422624588</v>
      </c>
      <c r="CN2340" s="160">
        <v>16853402.247558601</v>
      </c>
      <c r="CO2340" s="160">
        <v>77956848.252929702</v>
      </c>
      <c r="CP2340" s="95">
        <v>9474519.04614258</v>
      </c>
      <c r="CQ2340" s="95">
        <v>0</v>
      </c>
      <c r="CR2340" s="95">
        <v>0</v>
      </c>
      <c r="CS2340" s="95">
        <v>0</v>
      </c>
      <c r="CT2340" s="95">
        <v>0</v>
      </c>
      <c r="CU2340" s="161">
        <v>3196622.272310256</v>
      </c>
      <c r="CV2340" s="161">
        <v>32811900.48320011</v>
      </c>
    </row>
    <row r="2341" spans="1:100" x14ac:dyDescent="0.2">
      <c r="A2341" s="94" t="s">
        <v>188</v>
      </c>
      <c r="B2341" s="96">
        <v>43617</v>
      </c>
      <c r="C2341" s="95">
        <v>56890.425694942503</v>
      </c>
      <c r="D2341" s="95">
        <v>0</v>
      </c>
      <c r="E2341" s="95">
        <v>4351.3677747845704</v>
      </c>
      <c r="F2341" s="95">
        <v>0</v>
      </c>
      <c r="G2341" s="95">
        <v>1473.2879505604501</v>
      </c>
      <c r="H2341" s="95">
        <v>0</v>
      </c>
      <c r="I2341" s="95">
        <v>0</v>
      </c>
      <c r="J2341" s="95">
        <v>43734.537864685102</v>
      </c>
      <c r="K2341" s="95">
        <v>0</v>
      </c>
      <c r="L2341" s="95">
        <v>80.375431641004994</v>
      </c>
      <c r="M2341" s="95">
        <v>27408.7117960453</v>
      </c>
      <c r="N2341" s="95">
        <v>4864.6478101611101</v>
      </c>
      <c r="O2341" s="95">
        <v>0</v>
      </c>
      <c r="P2341" s="95">
        <v>26475.8632202148</v>
      </c>
      <c r="Q2341" s="95">
        <v>2374.6863375604198</v>
      </c>
      <c r="R2341" s="95">
        <v>0</v>
      </c>
      <c r="S2341" s="95">
        <v>1466.94130557775</v>
      </c>
      <c r="T2341" s="95">
        <v>0</v>
      </c>
      <c r="U2341" s="95">
        <v>43723.9282035828</v>
      </c>
      <c r="V2341" s="95">
        <v>2721344.0001525902</v>
      </c>
      <c r="W2341" s="95">
        <v>0</v>
      </c>
      <c r="X2341" s="95">
        <v>255882.71099090599</v>
      </c>
      <c r="Y2341" s="95">
        <v>178635.50844383199</v>
      </c>
      <c r="Z2341" s="95">
        <v>183054.64360237101</v>
      </c>
      <c r="AA2341" s="95">
        <v>0</v>
      </c>
      <c r="AB2341" s="95">
        <v>0</v>
      </c>
      <c r="AC2341" s="95">
        <v>13578240.861450201</v>
      </c>
      <c r="AD2341" s="95">
        <v>0</v>
      </c>
      <c r="AE2341" s="95">
        <v>7310.8616790771503</v>
      </c>
      <c r="AF2341" s="95">
        <v>1172326.1692047101</v>
      </c>
      <c r="AG2341" s="95">
        <v>509240.76921463001</v>
      </c>
      <c r="AH2341" s="95">
        <v>0</v>
      </c>
      <c r="AI2341" s="95">
        <v>988061.23255920399</v>
      </c>
      <c r="AJ2341" s="95">
        <v>302705.73995590198</v>
      </c>
      <c r="AK2341" s="95">
        <v>0</v>
      </c>
      <c r="AL2341" s="95">
        <v>181991.34534072899</v>
      </c>
      <c r="AM2341" s="95">
        <v>0</v>
      </c>
      <c r="AN2341" s="95">
        <v>13597769.2298584</v>
      </c>
      <c r="AO2341" s="95">
        <v>28579144.1728516</v>
      </c>
      <c r="AP2341" s="95">
        <v>0</v>
      </c>
      <c r="AQ2341" s="95">
        <v>2382001.5190124498</v>
      </c>
      <c r="AR2341" s="95">
        <v>0</v>
      </c>
      <c r="AS2341" s="95">
        <v>1633167.6857604999</v>
      </c>
      <c r="AT2341" s="95">
        <v>0</v>
      </c>
      <c r="AU2341" s="95">
        <v>0</v>
      </c>
      <c r="AV2341" s="95">
        <v>45124435.234375</v>
      </c>
      <c r="AW2341" s="95">
        <v>0</v>
      </c>
      <c r="AX2341" s="95">
        <v>53250.694789886496</v>
      </c>
      <c r="AY2341" s="95">
        <v>12670016.6994629</v>
      </c>
      <c r="AZ2341" s="95">
        <v>4866515.1498413105</v>
      </c>
      <c r="BA2341" s="95">
        <v>0</v>
      </c>
      <c r="BB2341" s="95">
        <v>10397159.1048584</v>
      </c>
      <c r="BC2341" s="95">
        <v>2947512.1041259798</v>
      </c>
      <c r="BD2341" s="95">
        <v>0</v>
      </c>
      <c r="BE2341" s="95">
        <v>1619199.28642273</v>
      </c>
      <c r="BF2341" s="95">
        <v>0</v>
      </c>
      <c r="BG2341" s="95">
        <v>44973357.395019501</v>
      </c>
      <c r="BH2341" s="95">
        <v>8104502.4907836895</v>
      </c>
      <c r="BI2341" s="95">
        <v>0</v>
      </c>
      <c r="BJ2341" s="95">
        <v>925666.21825408901</v>
      </c>
      <c r="BK2341" s="95">
        <v>639629.89875030494</v>
      </c>
      <c r="BL2341" s="95">
        <v>0</v>
      </c>
      <c r="BM2341" s="95">
        <v>0</v>
      </c>
      <c r="BN2341" s="95">
        <v>0</v>
      </c>
      <c r="BO2341" s="95">
        <v>0</v>
      </c>
      <c r="BP2341" s="95">
        <v>0</v>
      </c>
      <c r="BQ2341" s="95">
        <v>0</v>
      </c>
      <c r="BR2341" s="95">
        <v>4177182.0693664602</v>
      </c>
      <c r="BS2341" s="95">
        <v>1790416.03161621</v>
      </c>
      <c r="BT2341" s="95">
        <v>0</v>
      </c>
      <c r="BU2341" s="95">
        <v>1884059.61997986</v>
      </c>
      <c r="BV2341" s="95">
        <v>1285541.8033294701</v>
      </c>
      <c r="BW2341" s="95">
        <v>0</v>
      </c>
      <c r="BX2341" s="95">
        <v>330678.758800507</v>
      </c>
      <c r="BY2341" s="95">
        <v>0</v>
      </c>
      <c r="BZ2341" s="95">
        <v>0</v>
      </c>
      <c r="CA2341" s="95">
        <v>61257.637420654297</v>
      </c>
      <c r="CB2341" s="95">
        <v>2984719.10464478</v>
      </c>
      <c r="CC2341" s="95">
        <v>31085342.0703125</v>
      </c>
      <c r="CD2341" s="95">
        <v>9045644.7576904297</v>
      </c>
      <c r="CE2341" s="95">
        <v>1472.21642534435</v>
      </c>
      <c r="CF2341" s="95">
        <v>182613.79916954</v>
      </c>
      <c r="CG2341" s="95">
        <v>1625828.42333984</v>
      </c>
      <c r="CH2341" s="95">
        <v>0</v>
      </c>
      <c r="CI2341" s="95">
        <v>62730.995827197999</v>
      </c>
      <c r="CJ2341" s="95">
        <v>3164157.5666503902</v>
      </c>
      <c r="CK2341" s="95">
        <v>32719751.650390599</v>
      </c>
      <c r="CL2341" s="95">
        <v>9365826.9145507794</v>
      </c>
      <c r="CM2341" s="160">
        <v>106257.911036491</v>
      </c>
      <c r="CN2341" s="160">
        <v>16749567.9030762</v>
      </c>
      <c r="CO2341" s="160">
        <v>77592631.028320298</v>
      </c>
      <c r="CP2341" s="95">
        <v>9365826.9145507794</v>
      </c>
      <c r="CQ2341" s="95">
        <v>0</v>
      </c>
      <c r="CR2341" s="95">
        <v>0</v>
      </c>
      <c r="CS2341" s="95">
        <v>0</v>
      </c>
      <c r="CT2341" s="95">
        <v>0</v>
      </c>
      <c r="CU2341" s="161">
        <v>3167332.90381432</v>
      </c>
      <c r="CV2341" s="161">
        <v>32711170.49365234</v>
      </c>
    </row>
    <row r="2342" spans="1:100" x14ac:dyDescent="0.2">
      <c r="A2342" s="94" t="s">
        <v>188</v>
      </c>
      <c r="B2342" s="96">
        <v>43709</v>
      </c>
      <c r="C2342" s="95">
        <v>56553.7349905968</v>
      </c>
      <c r="D2342" s="95">
        <v>0</v>
      </c>
      <c r="E2342" s="95">
        <v>4259.8594702482196</v>
      </c>
      <c r="F2342" s="95">
        <v>0</v>
      </c>
      <c r="G2342" s="95">
        <v>1459.17401309311</v>
      </c>
      <c r="H2342" s="95">
        <v>0</v>
      </c>
      <c r="I2342" s="95">
        <v>0</v>
      </c>
      <c r="J2342" s="95">
        <v>43148.538184165998</v>
      </c>
      <c r="K2342" s="95">
        <v>0</v>
      </c>
      <c r="L2342" s="95">
        <v>80.123599593527601</v>
      </c>
      <c r="M2342" s="95">
        <v>27295.005996465701</v>
      </c>
      <c r="N2342" s="95">
        <v>4789.1977768540401</v>
      </c>
      <c r="O2342" s="95">
        <v>0</v>
      </c>
      <c r="P2342" s="95">
        <v>26315.024241209001</v>
      </c>
      <c r="Q2342" s="95">
        <v>2328.4724978506601</v>
      </c>
      <c r="R2342" s="95">
        <v>0</v>
      </c>
      <c r="S2342" s="95">
        <v>1459.83982095122</v>
      </c>
      <c r="T2342" s="95">
        <v>0</v>
      </c>
      <c r="U2342" s="95">
        <v>43154.376312255903</v>
      </c>
      <c r="V2342" s="95">
        <v>2705913.1050109901</v>
      </c>
      <c r="W2342" s="95">
        <v>0</v>
      </c>
      <c r="X2342" s="95">
        <v>246249.53595542899</v>
      </c>
      <c r="Y2342" s="95">
        <v>173826.48388290399</v>
      </c>
      <c r="Z2342" s="95">
        <v>182906.06831741301</v>
      </c>
      <c r="AA2342" s="95">
        <v>0</v>
      </c>
      <c r="AB2342" s="95">
        <v>0</v>
      </c>
      <c r="AC2342" s="95">
        <v>13361913.861083999</v>
      </c>
      <c r="AD2342" s="95">
        <v>0</v>
      </c>
      <c r="AE2342" s="95">
        <v>5270.6194831132898</v>
      </c>
      <c r="AF2342" s="95">
        <v>1167154.4777832001</v>
      </c>
      <c r="AG2342" s="95">
        <v>500126.80035018898</v>
      </c>
      <c r="AH2342" s="95">
        <v>0</v>
      </c>
      <c r="AI2342" s="95">
        <v>979362.48355102504</v>
      </c>
      <c r="AJ2342" s="95">
        <v>298076.98256301897</v>
      </c>
      <c r="AK2342" s="95">
        <v>0</v>
      </c>
      <c r="AL2342" s="95">
        <v>183227.50070953401</v>
      </c>
      <c r="AM2342" s="95">
        <v>0</v>
      </c>
      <c r="AN2342" s="95">
        <v>13331845.8399658</v>
      </c>
      <c r="AO2342" s="95">
        <v>28554050.315185498</v>
      </c>
      <c r="AP2342" s="95">
        <v>0</v>
      </c>
      <c r="AQ2342" s="95">
        <v>2289052.4316101102</v>
      </c>
      <c r="AR2342" s="95">
        <v>0</v>
      </c>
      <c r="AS2342" s="95">
        <v>1632295.09794617</v>
      </c>
      <c r="AT2342" s="95">
        <v>0</v>
      </c>
      <c r="AU2342" s="95">
        <v>0</v>
      </c>
      <c r="AV2342" s="95">
        <v>44511282.779785201</v>
      </c>
      <c r="AW2342" s="95">
        <v>0</v>
      </c>
      <c r="AX2342" s="95">
        <v>47595.483605384798</v>
      </c>
      <c r="AY2342" s="95">
        <v>12690659.6086426</v>
      </c>
      <c r="AZ2342" s="95">
        <v>4825219.8092651404</v>
      </c>
      <c r="BA2342" s="95">
        <v>0</v>
      </c>
      <c r="BB2342" s="95">
        <v>10343897.3509521</v>
      </c>
      <c r="BC2342" s="95">
        <v>2914463.7526855501</v>
      </c>
      <c r="BD2342" s="95">
        <v>0</v>
      </c>
      <c r="BE2342" s="95">
        <v>1633409.81898499</v>
      </c>
      <c r="BF2342" s="95">
        <v>0</v>
      </c>
      <c r="BG2342" s="95">
        <v>44481171.103515603</v>
      </c>
      <c r="BH2342" s="95">
        <v>8103081.8217163105</v>
      </c>
      <c r="BI2342" s="95">
        <v>0</v>
      </c>
      <c r="BJ2342" s="95">
        <v>893037.564216614</v>
      </c>
      <c r="BK2342" s="95">
        <v>616817.00391387905</v>
      </c>
      <c r="BL2342" s="95">
        <v>0</v>
      </c>
      <c r="BM2342" s="95">
        <v>0</v>
      </c>
      <c r="BN2342" s="95">
        <v>0</v>
      </c>
      <c r="BO2342" s="95">
        <v>0</v>
      </c>
      <c r="BP2342" s="95">
        <v>0</v>
      </c>
      <c r="BQ2342" s="95">
        <v>0</v>
      </c>
      <c r="BR2342" s="95">
        <v>4173058.6945495601</v>
      </c>
      <c r="BS2342" s="95">
        <v>1773550.4963684101</v>
      </c>
      <c r="BT2342" s="95">
        <v>0</v>
      </c>
      <c r="BU2342" s="95">
        <v>1598049.02998352</v>
      </c>
      <c r="BV2342" s="95">
        <v>1254363.7801055899</v>
      </c>
      <c r="BW2342" s="95">
        <v>0</v>
      </c>
      <c r="BX2342" s="95">
        <v>296546.76892471302</v>
      </c>
      <c r="BY2342" s="95">
        <v>0</v>
      </c>
      <c r="BZ2342" s="95">
        <v>0</v>
      </c>
      <c r="CA2342" s="95">
        <v>60813.140444755598</v>
      </c>
      <c r="CB2342" s="95">
        <v>2949926.7196960398</v>
      </c>
      <c r="CC2342" s="95">
        <v>30820610.983154301</v>
      </c>
      <c r="CD2342" s="95">
        <v>8980164.8394775409</v>
      </c>
      <c r="CE2342" s="95">
        <v>1459.0516518950501</v>
      </c>
      <c r="CF2342" s="95">
        <v>183353.65196037301</v>
      </c>
      <c r="CG2342" s="95">
        <v>1634299.52786255</v>
      </c>
      <c r="CH2342" s="95">
        <v>0</v>
      </c>
      <c r="CI2342" s="95">
        <v>62273.142057895697</v>
      </c>
      <c r="CJ2342" s="95">
        <v>3131324.4348449698</v>
      </c>
      <c r="CK2342" s="95">
        <v>32456690.505859401</v>
      </c>
      <c r="CL2342" s="95">
        <v>9301129.23291016</v>
      </c>
      <c r="CM2342" s="160">
        <v>105225.109844208</v>
      </c>
      <c r="CN2342" s="160">
        <v>16476868.685302701</v>
      </c>
      <c r="CO2342" s="160">
        <v>77000521.416015595</v>
      </c>
      <c r="CP2342" s="95">
        <v>9301129.23291016</v>
      </c>
      <c r="CQ2342" s="95">
        <v>0</v>
      </c>
      <c r="CR2342" s="95">
        <v>0</v>
      </c>
      <c r="CS2342" s="95">
        <v>0</v>
      </c>
      <c r="CT2342" s="95">
        <v>0</v>
      </c>
      <c r="CU2342" s="161">
        <v>3133280.3716564127</v>
      </c>
      <c r="CV2342" s="161">
        <v>32454910.511016849</v>
      </c>
    </row>
    <row r="2343" spans="1:100" x14ac:dyDescent="0.2">
      <c r="A2343" s="94" t="s">
        <v>188</v>
      </c>
      <c r="B2343" s="96">
        <v>43800</v>
      </c>
      <c r="C2343" s="95">
        <v>56537.3503785133</v>
      </c>
      <c r="D2343" s="95">
        <v>0</v>
      </c>
      <c r="E2343" s="95">
        <v>4122.6981214880898</v>
      </c>
      <c r="F2343" s="95">
        <v>0</v>
      </c>
      <c r="G2343" s="95">
        <v>1433.45818935335</v>
      </c>
      <c r="H2343" s="95">
        <v>0</v>
      </c>
      <c r="I2343" s="95">
        <v>0</v>
      </c>
      <c r="J2343" s="95">
        <v>42463.278303146399</v>
      </c>
      <c r="K2343" s="95">
        <v>0</v>
      </c>
      <c r="L2343" s="95">
        <v>71.046271133236601</v>
      </c>
      <c r="M2343" s="95">
        <v>27445.206777334199</v>
      </c>
      <c r="N2343" s="95">
        <v>4702.0458448529198</v>
      </c>
      <c r="O2343" s="95">
        <v>0</v>
      </c>
      <c r="P2343" s="95">
        <v>26156.034945964799</v>
      </c>
      <c r="Q2343" s="95">
        <v>2298.2703723311402</v>
      </c>
      <c r="R2343" s="95">
        <v>0</v>
      </c>
      <c r="S2343" s="95">
        <v>1434.37055762112</v>
      </c>
      <c r="T2343" s="95">
        <v>0</v>
      </c>
      <c r="U2343" s="95">
        <v>42463.331012725801</v>
      </c>
      <c r="V2343" s="95">
        <v>2697661.9271240202</v>
      </c>
      <c r="W2343" s="95">
        <v>0</v>
      </c>
      <c r="X2343" s="95">
        <v>235541.86713028001</v>
      </c>
      <c r="Y2343" s="95">
        <v>168674.32771682701</v>
      </c>
      <c r="Z2343" s="95">
        <v>181589.48322677601</v>
      </c>
      <c r="AA2343" s="95">
        <v>0</v>
      </c>
      <c r="AB2343" s="95">
        <v>0</v>
      </c>
      <c r="AC2343" s="95">
        <v>13158923.7412109</v>
      </c>
      <c r="AD2343" s="95">
        <v>0</v>
      </c>
      <c r="AE2343" s="95">
        <v>3646.0734775662399</v>
      </c>
      <c r="AF2343" s="95">
        <v>1163529.29467773</v>
      </c>
      <c r="AG2343" s="95">
        <v>493439.13136291498</v>
      </c>
      <c r="AH2343" s="95">
        <v>0</v>
      </c>
      <c r="AI2343" s="95">
        <v>968348.36441803002</v>
      </c>
      <c r="AJ2343" s="95">
        <v>295969.327159882</v>
      </c>
      <c r="AK2343" s="95">
        <v>0</v>
      </c>
      <c r="AL2343" s="95">
        <v>181998.240587234</v>
      </c>
      <c r="AM2343" s="95">
        <v>0</v>
      </c>
      <c r="AN2343" s="95">
        <v>13151454.293945299</v>
      </c>
      <c r="AO2343" s="95">
        <v>28640782.739502002</v>
      </c>
      <c r="AP2343" s="95">
        <v>0</v>
      </c>
      <c r="AQ2343" s="95">
        <v>2244381.4772033701</v>
      </c>
      <c r="AR2343" s="95">
        <v>0</v>
      </c>
      <c r="AS2343" s="95">
        <v>1619209.60487366</v>
      </c>
      <c r="AT2343" s="95">
        <v>0</v>
      </c>
      <c r="AU2343" s="95">
        <v>0</v>
      </c>
      <c r="AV2343" s="95">
        <v>44095066.412597701</v>
      </c>
      <c r="AW2343" s="95">
        <v>0</v>
      </c>
      <c r="AX2343" s="95">
        <v>36026.105508804299</v>
      </c>
      <c r="AY2343" s="95">
        <v>12758691.0284424</v>
      </c>
      <c r="AZ2343" s="95">
        <v>4785583.9718017597</v>
      </c>
      <c r="BA2343" s="95">
        <v>0</v>
      </c>
      <c r="BB2343" s="95">
        <v>10295646.9558105</v>
      </c>
      <c r="BC2343" s="95">
        <v>2934906.7451477102</v>
      </c>
      <c r="BD2343" s="95">
        <v>0</v>
      </c>
      <c r="BE2343" s="95">
        <v>1622446.52786255</v>
      </c>
      <c r="BF2343" s="95">
        <v>0</v>
      </c>
      <c r="BG2343" s="95">
        <v>44121572.468261696</v>
      </c>
      <c r="BH2343" s="95">
        <v>8098637.1152343797</v>
      </c>
      <c r="BI2343" s="95">
        <v>0</v>
      </c>
      <c r="BJ2343" s="95">
        <v>867773.41454315197</v>
      </c>
      <c r="BK2343" s="95">
        <v>593464.31415557896</v>
      </c>
      <c r="BL2343" s="95">
        <v>0</v>
      </c>
      <c r="BM2343" s="95">
        <v>0</v>
      </c>
      <c r="BN2343" s="95">
        <v>0</v>
      </c>
      <c r="BO2343" s="95">
        <v>0</v>
      </c>
      <c r="BP2343" s="95">
        <v>0</v>
      </c>
      <c r="BQ2343" s="95">
        <v>0</v>
      </c>
      <c r="BR2343" s="95">
        <v>4185847.1780700702</v>
      </c>
      <c r="BS2343" s="95">
        <v>1762978.8927154499</v>
      </c>
      <c r="BT2343" s="95">
        <v>0</v>
      </c>
      <c r="BU2343" s="95">
        <v>1828385.74998474</v>
      </c>
      <c r="BV2343" s="95">
        <v>1247648.42137146</v>
      </c>
      <c r="BW2343" s="95">
        <v>0</v>
      </c>
      <c r="BX2343" s="95">
        <v>321229.96883010899</v>
      </c>
      <c r="BY2343" s="95">
        <v>0</v>
      </c>
      <c r="BZ2343" s="95">
        <v>0</v>
      </c>
      <c r="CA2343" s="95">
        <v>60727.489219188697</v>
      </c>
      <c r="CB2343" s="95">
        <v>2927332.7910156301</v>
      </c>
      <c r="CC2343" s="95">
        <v>30823436.2263184</v>
      </c>
      <c r="CD2343" s="95">
        <v>8918050.50854492</v>
      </c>
      <c r="CE2343" s="95">
        <v>1433.2198163271</v>
      </c>
      <c r="CF2343" s="95">
        <v>181889.619024277</v>
      </c>
      <c r="CG2343" s="95">
        <v>1621939.9679717999</v>
      </c>
      <c r="CH2343" s="95">
        <v>0</v>
      </c>
      <c r="CI2343" s="95">
        <v>62160.2833800316</v>
      </c>
      <c r="CJ2343" s="95">
        <v>3112830.3945617699</v>
      </c>
      <c r="CK2343" s="95">
        <v>32450980.7341309</v>
      </c>
      <c r="CL2343" s="95">
        <v>9235838.9653320294</v>
      </c>
      <c r="CM2343" s="160">
        <v>104439.21542072301</v>
      </c>
      <c r="CN2343" s="160">
        <v>16256318.4224854</v>
      </c>
      <c r="CO2343" s="160">
        <v>76598338.3515625</v>
      </c>
      <c r="CP2343" s="95">
        <v>9235838.9653320294</v>
      </c>
      <c r="CQ2343" s="95">
        <v>0</v>
      </c>
      <c r="CR2343" s="95">
        <v>0</v>
      </c>
      <c r="CS2343" s="95">
        <v>0</v>
      </c>
      <c r="CT2343" s="95">
        <v>0</v>
      </c>
      <c r="CU2343" s="161">
        <v>3109222.4100399073</v>
      </c>
      <c r="CV2343" s="161">
        <v>32445376.194290198</v>
      </c>
    </row>
    <row r="2344" spans="1:100" x14ac:dyDescent="0.2">
      <c r="A2344" s="94" t="s">
        <v>188</v>
      </c>
      <c r="B2344" s="96">
        <v>43891</v>
      </c>
      <c r="C2344" s="95">
        <v>56282.412477970101</v>
      </c>
      <c r="D2344" s="95">
        <v>0</v>
      </c>
      <c r="E2344" s="95">
        <v>3402.2829219400901</v>
      </c>
      <c r="F2344" s="95">
        <v>0</v>
      </c>
      <c r="G2344" s="95">
        <v>1389.2671196311701</v>
      </c>
      <c r="H2344" s="95">
        <v>0</v>
      </c>
      <c r="I2344" s="95">
        <v>0</v>
      </c>
      <c r="J2344" s="95">
        <v>41919.051755905202</v>
      </c>
      <c r="K2344" s="95">
        <v>0</v>
      </c>
      <c r="L2344" s="95">
        <v>68.388865597546101</v>
      </c>
      <c r="M2344" s="95">
        <v>27124.919111967101</v>
      </c>
      <c r="N2344" s="95">
        <v>4600.1918640136701</v>
      </c>
      <c r="O2344" s="95">
        <v>0</v>
      </c>
      <c r="P2344" s="95">
        <v>25748.4650464058</v>
      </c>
      <c r="Q2344" s="95">
        <v>2109.9231446087401</v>
      </c>
      <c r="R2344" s="95">
        <v>0</v>
      </c>
      <c r="S2344" s="95">
        <v>1389.96528413892</v>
      </c>
      <c r="T2344" s="95">
        <v>0</v>
      </c>
      <c r="U2344" s="95">
        <v>41925.5953660011</v>
      </c>
      <c r="V2344" s="95">
        <v>2591365.2220153799</v>
      </c>
      <c r="W2344" s="95">
        <v>0</v>
      </c>
      <c r="X2344" s="95">
        <v>149515.17309379601</v>
      </c>
      <c r="Y2344" s="95">
        <v>144662.21886825599</v>
      </c>
      <c r="Z2344" s="95">
        <v>160332.67315673799</v>
      </c>
      <c r="AA2344" s="95">
        <v>0</v>
      </c>
      <c r="AB2344" s="95">
        <v>0</v>
      </c>
      <c r="AC2344" s="95">
        <v>12501269.1324463</v>
      </c>
      <c r="AD2344" s="95">
        <v>0</v>
      </c>
      <c r="AE2344" s="95">
        <v>2970.5332294702498</v>
      </c>
      <c r="AF2344" s="95">
        <v>1103298.59765625</v>
      </c>
      <c r="AG2344" s="95">
        <v>482253.86988067598</v>
      </c>
      <c r="AH2344" s="95">
        <v>0</v>
      </c>
      <c r="AI2344" s="95">
        <v>893444.725234985</v>
      </c>
      <c r="AJ2344" s="95">
        <v>284373.08462142898</v>
      </c>
      <c r="AK2344" s="95">
        <v>0</v>
      </c>
      <c r="AL2344" s="95">
        <v>159790.62979888899</v>
      </c>
      <c r="AM2344" s="95">
        <v>0</v>
      </c>
      <c r="AN2344" s="95">
        <v>12402914.099731401</v>
      </c>
      <c r="AO2344" s="95">
        <v>27588476.837646499</v>
      </c>
      <c r="AP2344" s="95">
        <v>0</v>
      </c>
      <c r="AQ2344" s="95">
        <v>1383003.81625366</v>
      </c>
      <c r="AR2344" s="95">
        <v>0</v>
      </c>
      <c r="AS2344" s="95">
        <v>1441678.7684021001</v>
      </c>
      <c r="AT2344" s="95">
        <v>0</v>
      </c>
      <c r="AU2344" s="95">
        <v>0</v>
      </c>
      <c r="AV2344" s="95">
        <v>42027820.036621101</v>
      </c>
      <c r="AW2344" s="95">
        <v>0</v>
      </c>
      <c r="AX2344" s="95">
        <v>27005.841339111299</v>
      </c>
      <c r="AY2344" s="95">
        <v>12282639.588989301</v>
      </c>
      <c r="AZ2344" s="95">
        <v>4695659.5803832998</v>
      </c>
      <c r="BA2344" s="95">
        <v>0</v>
      </c>
      <c r="BB2344" s="95">
        <v>9542470.1373290997</v>
      </c>
      <c r="BC2344" s="95">
        <v>2820414.2051696801</v>
      </c>
      <c r="BD2344" s="95">
        <v>0</v>
      </c>
      <c r="BE2344" s="95">
        <v>1440957.0424804699</v>
      </c>
      <c r="BF2344" s="95">
        <v>0</v>
      </c>
      <c r="BG2344" s="95">
        <v>41718526.689941399</v>
      </c>
      <c r="BH2344" s="95">
        <v>7933283.1201171903</v>
      </c>
      <c r="BI2344" s="95">
        <v>0</v>
      </c>
      <c r="BJ2344" s="95">
        <v>481102.093883514</v>
      </c>
      <c r="BK2344" s="95">
        <v>468330.75258636498</v>
      </c>
      <c r="BL2344" s="95">
        <v>0</v>
      </c>
      <c r="BM2344" s="95">
        <v>0</v>
      </c>
      <c r="BN2344" s="95">
        <v>0</v>
      </c>
      <c r="BO2344" s="95">
        <v>0</v>
      </c>
      <c r="BP2344" s="95">
        <v>0</v>
      </c>
      <c r="BQ2344" s="95">
        <v>0</v>
      </c>
      <c r="BR2344" s="95">
        <v>4010735.7497253399</v>
      </c>
      <c r="BS2344" s="95">
        <v>1726608.24313354</v>
      </c>
      <c r="BT2344" s="95">
        <v>0</v>
      </c>
      <c r="BU2344" s="95">
        <v>1659709.1941528299</v>
      </c>
      <c r="BV2344" s="95">
        <v>1050535.5753478999</v>
      </c>
      <c r="BW2344" s="95">
        <v>0</v>
      </c>
      <c r="BX2344" s="95">
        <v>282022.91331481899</v>
      </c>
      <c r="BY2344" s="95">
        <v>0</v>
      </c>
      <c r="BZ2344" s="95">
        <v>0</v>
      </c>
      <c r="CA2344" s="95">
        <v>59586.755582332597</v>
      </c>
      <c r="CB2344" s="95">
        <v>2750209.0875244099</v>
      </c>
      <c r="CC2344" s="95">
        <v>29032077.5224609</v>
      </c>
      <c r="CD2344" s="95">
        <v>8460217.0308837909</v>
      </c>
      <c r="CE2344" s="95">
        <v>1390.6924536526201</v>
      </c>
      <c r="CF2344" s="95">
        <v>159717.96629524199</v>
      </c>
      <c r="CG2344" s="95">
        <v>1440500.3715057401</v>
      </c>
      <c r="CH2344" s="95">
        <v>0</v>
      </c>
      <c r="CI2344" s="95">
        <v>60975.584122180902</v>
      </c>
      <c r="CJ2344" s="95">
        <v>2894329.5128478999</v>
      </c>
      <c r="CK2344" s="95">
        <v>30438990.112060498</v>
      </c>
      <c r="CL2344" s="95">
        <v>8732639.9064941406</v>
      </c>
      <c r="CM2344" s="160">
        <v>102759.820421219</v>
      </c>
      <c r="CN2344" s="160">
        <v>15295047.896972699</v>
      </c>
      <c r="CO2344" s="160">
        <v>72179930.049804702</v>
      </c>
      <c r="CP2344" s="95">
        <v>8732639.9064941406</v>
      </c>
      <c r="CQ2344" s="95">
        <v>0</v>
      </c>
      <c r="CR2344" s="95">
        <v>0</v>
      </c>
      <c r="CS2344" s="95">
        <v>0</v>
      </c>
      <c r="CT2344" s="95">
        <v>0</v>
      </c>
      <c r="CU2344" s="161">
        <v>2909927.0538196517</v>
      </c>
      <c r="CV2344" s="161">
        <v>30472577.893966641</v>
      </c>
    </row>
    <row r="2345" spans="1:100" x14ac:dyDescent="0.2">
      <c r="A2345" s="94" t="s">
        <v>188</v>
      </c>
      <c r="B2345" s="96">
        <v>43983</v>
      </c>
      <c r="C2345" s="95">
        <v>52413.974663257599</v>
      </c>
      <c r="D2345" s="95">
        <v>0</v>
      </c>
      <c r="E2345" s="95">
        <v>3263.8240342140198</v>
      </c>
      <c r="F2345" s="95">
        <v>0</v>
      </c>
      <c r="G2345" s="95">
        <v>1231.8281789124001</v>
      </c>
      <c r="H2345" s="95">
        <v>0</v>
      </c>
      <c r="I2345" s="95">
        <v>0</v>
      </c>
      <c r="J2345" s="95">
        <v>40182.121863365202</v>
      </c>
      <c r="K2345" s="95">
        <v>0</v>
      </c>
      <c r="L2345" s="95">
        <v>159.71918241493401</v>
      </c>
      <c r="M2345" s="95">
        <v>25919.068003177599</v>
      </c>
      <c r="N2345" s="95">
        <v>4424.44432449341</v>
      </c>
      <c r="O2345" s="95">
        <v>0</v>
      </c>
      <c r="P2345" s="95">
        <v>23090.1972243786</v>
      </c>
      <c r="Q2345" s="95">
        <v>1992.7232898622799</v>
      </c>
      <c r="R2345" s="95">
        <v>0</v>
      </c>
      <c r="S2345" s="95">
        <v>1229.7006290108</v>
      </c>
      <c r="T2345" s="95">
        <v>0</v>
      </c>
      <c r="U2345" s="95">
        <v>40168.2098760605</v>
      </c>
      <c r="V2345" s="95">
        <v>2287476.0602722201</v>
      </c>
      <c r="W2345" s="95">
        <v>0</v>
      </c>
      <c r="X2345" s="95">
        <v>144813.57644844099</v>
      </c>
      <c r="Y2345" s="95">
        <v>142114.65210342401</v>
      </c>
      <c r="Z2345" s="95">
        <v>127334.355854034</v>
      </c>
      <c r="AA2345" s="95">
        <v>0</v>
      </c>
      <c r="AB2345" s="95">
        <v>0</v>
      </c>
      <c r="AC2345" s="95">
        <v>11140088.9888916</v>
      </c>
      <c r="AD2345" s="95">
        <v>0</v>
      </c>
      <c r="AE2345" s="95">
        <v>1315.1074821353</v>
      </c>
      <c r="AF2345" s="95">
        <v>1008894.17487335</v>
      </c>
      <c r="AG2345" s="95">
        <v>467259.03210449201</v>
      </c>
      <c r="AH2345" s="95">
        <v>0</v>
      </c>
      <c r="AI2345" s="95">
        <v>694332.45111083996</v>
      </c>
      <c r="AJ2345" s="95">
        <v>267664.13141250599</v>
      </c>
      <c r="AK2345" s="95">
        <v>0</v>
      </c>
      <c r="AL2345" s="95">
        <v>127226.78839016</v>
      </c>
      <c r="AM2345" s="95">
        <v>0</v>
      </c>
      <c r="AN2345" s="95">
        <v>11144655.580200201</v>
      </c>
      <c r="AO2345" s="95">
        <v>24434184.060058601</v>
      </c>
      <c r="AP2345" s="95">
        <v>0</v>
      </c>
      <c r="AQ2345" s="95">
        <v>1365743.36210632</v>
      </c>
      <c r="AR2345" s="95">
        <v>0</v>
      </c>
      <c r="AS2345" s="95">
        <v>1144972.22413635</v>
      </c>
      <c r="AT2345" s="95">
        <v>0</v>
      </c>
      <c r="AU2345" s="95">
        <v>0</v>
      </c>
      <c r="AV2345" s="95">
        <v>37519149.583007798</v>
      </c>
      <c r="AW2345" s="95">
        <v>0</v>
      </c>
      <c r="AX2345" s="95">
        <v>10743.363658070601</v>
      </c>
      <c r="AY2345" s="95">
        <v>11250691.064086899</v>
      </c>
      <c r="AZ2345" s="95">
        <v>4587097.82568359</v>
      </c>
      <c r="BA2345" s="95">
        <v>0</v>
      </c>
      <c r="BB2345" s="95">
        <v>7440493.60339355</v>
      </c>
      <c r="BC2345" s="95">
        <v>2661800.5412902799</v>
      </c>
      <c r="BD2345" s="95">
        <v>0</v>
      </c>
      <c r="BE2345" s="95">
        <v>1142449.8182983401</v>
      </c>
      <c r="BF2345" s="95">
        <v>0</v>
      </c>
      <c r="BG2345" s="95">
        <v>37331306.932128899</v>
      </c>
      <c r="BH2345" s="95">
        <v>7055518.2952880897</v>
      </c>
      <c r="BI2345" s="95">
        <v>0</v>
      </c>
      <c r="BJ2345" s="95">
        <v>478145.64925384498</v>
      </c>
      <c r="BK2345" s="95">
        <v>466618.52519226098</v>
      </c>
      <c r="BL2345" s="95">
        <v>0</v>
      </c>
      <c r="BM2345" s="95">
        <v>0</v>
      </c>
      <c r="BN2345" s="95">
        <v>0</v>
      </c>
      <c r="BO2345" s="95">
        <v>0</v>
      </c>
      <c r="BP2345" s="95">
        <v>0</v>
      </c>
      <c r="BQ2345" s="95">
        <v>0</v>
      </c>
      <c r="BR2345" s="95">
        <v>3629624.35650635</v>
      </c>
      <c r="BS2345" s="95">
        <v>1678437.5076904299</v>
      </c>
      <c r="BT2345" s="95">
        <v>0</v>
      </c>
      <c r="BU2345" s="95">
        <v>1320920.40971375</v>
      </c>
      <c r="BV2345" s="95">
        <v>988398.63061523403</v>
      </c>
      <c r="BW2345" s="95">
        <v>0</v>
      </c>
      <c r="BX2345" s="95">
        <v>226279.30280685399</v>
      </c>
      <c r="BY2345" s="95">
        <v>0</v>
      </c>
      <c r="BZ2345" s="95">
        <v>0</v>
      </c>
      <c r="CA2345" s="95">
        <v>55677.471907615698</v>
      </c>
      <c r="CB2345" s="95">
        <v>2436151.1263427702</v>
      </c>
      <c r="CC2345" s="95">
        <v>25800126.270996101</v>
      </c>
      <c r="CD2345" s="95">
        <v>7550913.13317871</v>
      </c>
      <c r="CE2345" s="95">
        <v>1230.84640771151</v>
      </c>
      <c r="CF2345" s="95">
        <v>127297.25823307</v>
      </c>
      <c r="CG2345" s="95">
        <v>1142716.47642517</v>
      </c>
      <c r="CH2345" s="95">
        <v>0</v>
      </c>
      <c r="CI2345" s="95">
        <v>56912.080485343897</v>
      </c>
      <c r="CJ2345" s="95">
        <v>2563615.4817810101</v>
      </c>
      <c r="CK2345" s="95">
        <v>26942437.418945301</v>
      </c>
      <c r="CL2345" s="95">
        <v>7769668.6407470703</v>
      </c>
      <c r="CM2345" s="160">
        <v>96985.653571128802</v>
      </c>
      <c r="CN2345" s="160">
        <v>13697982.1903076</v>
      </c>
      <c r="CO2345" s="160">
        <v>64186176.964843802</v>
      </c>
      <c r="CP2345" s="95">
        <v>7769668.6407470703</v>
      </c>
      <c r="CQ2345" s="95">
        <v>0</v>
      </c>
      <c r="CR2345" s="95">
        <v>0</v>
      </c>
      <c r="CS2345" s="95">
        <v>0</v>
      </c>
      <c r="CT2345" s="95">
        <v>0</v>
      </c>
      <c r="CU2345" s="161">
        <v>2563448.3845758401</v>
      </c>
      <c r="CV2345" s="161">
        <v>26942842.747421272</v>
      </c>
    </row>
    <row r="2346" spans="1:100" x14ac:dyDescent="0.2">
      <c r="A2346" s="94" t="s">
        <v>188</v>
      </c>
      <c r="B2346" s="96">
        <v>44075</v>
      </c>
      <c r="C2346" s="95">
        <v>55796.074458599098</v>
      </c>
      <c r="D2346" s="95">
        <v>0</v>
      </c>
      <c r="E2346" s="95">
        <v>3409.9291407465898</v>
      </c>
      <c r="F2346" s="95">
        <v>0</v>
      </c>
      <c r="G2346" s="95">
        <v>1462.61350886524</v>
      </c>
      <c r="H2346" s="95">
        <v>0</v>
      </c>
      <c r="I2346" s="95">
        <v>0</v>
      </c>
      <c r="J2346" s="95">
        <v>40263.724825859099</v>
      </c>
      <c r="K2346" s="95">
        <v>0</v>
      </c>
      <c r="L2346" s="95">
        <v>152.171377608553</v>
      </c>
      <c r="M2346" s="95">
        <v>27347.198954343799</v>
      </c>
      <c r="N2346" s="95">
        <v>4395.3888419270497</v>
      </c>
      <c r="O2346" s="95">
        <v>0</v>
      </c>
      <c r="P2346" s="95">
        <v>25232.414376020399</v>
      </c>
      <c r="Q2346" s="95">
        <v>2076.15549278259</v>
      </c>
      <c r="R2346" s="95">
        <v>0</v>
      </c>
      <c r="S2346" s="95">
        <v>1463.4105783104901</v>
      </c>
      <c r="T2346" s="95">
        <v>0</v>
      </c>
      <c r="U2346" s="95">
        <v>40271.735315322898</v>
      </c>
      <c r="V2346" s="95">
        <v>2836682.1831970201</v>
      </c>
      <c r="W2346" s="95">
        <v>0</v>
      </c>
      <c r="X2346" s="95">
        <v>143207.76100540199</v>
      </c>
      <c r="Y2346" s="95">
        <v>144742.195596695</v>
      </c>
      <c r="Z2346" s="95">
        <v>189949.45943450899</v>
      </c>
      <c r="AA2346" s="95">
        <v>0</v>
      </c>
      <c r="AB2346" s="95">
        <v>0</v>
      </c>
      <c r="AC2346" s="95">
        <v>12729959.4682617</v>
      </c>
      <c r="AD2346" s="95">
        <v>0</v>
      </c>
      <c r="AE2346" s="95">
        <v>1677.90698434412</v>
      </c>
      <c r="AF2346" s="95">
        <v>1222531.2973480199</v>
      </c>
      <c r="AG2346" s="95">
        <v>482418.94827652001</v>
      </c>
      <c r="AH2346" s="95">
        <v>0</v>
      </c>
      <c r="AI2346" s="95">
        <v>964433.49338531506</v>
      </c>
      <c r="AJ2346" s="95">
        <v>294459.07378768898</v>
      </c>
      <c r="AK2346" s="95">
        <v>0</v>
      </c>
      <c r="AL2346" s="95">
        <v>190373.108552933</v>
      </c>
      <c r="AM2346" s="95">
        <v>0</v>
      </c>
      <c r="AN2346" s="95">
        <v>12764651.161132799</v>
      </c>
      <c r="AO2346" s="95">
        <v>30483870.653564502</v>
      </c>
      <c r="AP2346" s="95">
        <v>0</v>
      </c>
      <c r="AQ2346" s="95">
        <v>1333388.20349121</v>
      </c>
      <c r="AR2346" s="95">
        <v>0</v>
      </c>
      <c r="AS2346" s="95">
        <v>1729582.6449890099</v>
      </c>
      <c r="AT2346" s="95">
        <v>0</v>
      </c>
      <c r="AU2346" s="95">
        <v>0</v>
      </c>
      <c r="AV2346" s="95">
        <v>42838051.873535201</v>
      </c>
      <c r="AW2346" s="95">
        <v>0</v>
      </c>
      <c r="AX2346" s="95">
        <v>16264.542088627801</v>
      </c>
      <c r="AY2346" s="95">
        <v>13599195.856933599</v>
      </c>
      <c r="AZ2346" s="95">
        <v>4760307.0817260696</v>
      </c>
      <c r="BA2346" s="95">
        <v>0</v>
      </c>
      <c r="BB2346" s="95">
        <v>10352643.5393066</v>
      </c>
      <c r="BC2346" s="95">
        <v>2938076.0173645001</v>
      </c>
      <c r="BD2346" s="95">
        <v>0</v>
      </c>
      <c r="BE2346" s="95">
        <v>1731010.66943359</v>
      </c>
      <c r="BF2346" s="95">
        <v>0</v>
      </c>
      <c r="BG2346" s="95">
        <v>43042890.315429702</v>
      </c>
      <c r="BH2346" s="95">
        <v>8512256.8902587909</v>
      </c>
      <c r="BI2346" s="95">
        <v>0</v>
      </c>
      <c r="BJ2346" s="95">
        <v>469259.69063949602</v>
      </c>
      <c r="BK2346" s="95">
        <v>463072.95696258498</v>
      </c>
      <c r="BL2346" s="95">
        <v>0</v>
      </c>
      <c r="BM2346" s="95">
        <v>0</v>
      </c>
      <c r="BN2346" s="95">
        <v>0</v>
      </c>
      <c r="BO2346" s="95">
        <v>0</v>
      </c>
      <c r="BP2346" s="95">
        <v>0</v>
      </c>
      <c r="BQ2346" s="95">
        <v>0</v>
      </c>
      <c r="BR2346" s="95">
        <v>4399344.5214843797</v>
      </c>
      <c r="BS2346" s="95">
        <v>1742182.49940491</v>
      </c>
      <c r="BT2346" s="95">
        <v>0</v>
      </c>
      <c r="BU2346" s="95">
        <v>1567003.33813477</v>
      </c>
      <c r="BV2346" s="95">
        <v>1070372.9239044201</v>
      </c>
      <c r="BW2346" s="95">
        <v>0</v>
      </c>
      <c r="BX2346" s="95">
        <v>295858.50275039702</v>
      </c>
      <c r="BY2346" s="95">
        <v>0</v>
      </c>
      <c r="BZ2346" s="95">
        <v>0</v>
      </c>
      <c r="CA2346" s="95">
        <v>59216.981574058504</v>
      </c>
      <c r="CB2346" s="95">
        <v>2966857.3986816402</v>
      </c>
      <c r="CC2346" s="95">
        <v>31672648.324218798</v>
      </c>
      <c r="CD2346" s="95">
        <v>8949314.6964111291</v>
      </c>
      <c r="CE2346" s="95">
        <v>1462.51799288392</v>
      </c>
      <c r="CF2346" s="95">
        <v>190513.15629196199</v>
      </c>
      <c r="CG2346" s="95">
        <v>1732056.8198852499</v>
      </c>
      <c r="CH2346" s="95">
        <v>0</v>
      </c>
      <c r="CI2346" s="95">
        <v>60681.499241352103</v>
      </c>
      <c r="CJ2346" s="95">
        <v>3160404.2628784198</v>
      </c>
      <c r="CK2346" s="95">
        <v>33399819.8991699</v>
      </c>
      <c r="CL2346" s="95">
        <v>9269220.6794433594</v>
      </c>
      <c r="CM2346" s="160">
        <v>100935.789597511</v>
      </c>
      <c r="CN2346" s="160">
        <v>15932145.4727783</v>
      </c>
      <c r="CO2346" s="160">
        <v>76496655.673828095</v>
      </c>
      <c r="CP2346" s="95">
        <v>9269220.6794433594</v>
      </c>
      <c r="CQ2346" s="95">
        <v>0</v>
      </c>
      <c r="CR2346" s="95">
        <v>0</v>
      </c>
      <c r="CS2346" s="95">
        <v>0</v>
      </c>
      <c r="CT2346" s="95">
        <v>0</v>
      </c>
      <c r="CU2346" s="161">
        <v>3157370.5549736023</v>
      </c>
      <c r="CV2346" s="161">
        <v>33404705.144104049</v>
      </c>
    </row>
    <row r="2347" spans="1:100" x14ac:dyDescent="0.2">
      <c r="A2347" s="94" t="s">
        <v>189</v>
      </c>
      <c r="B2347" s="96">
        <v>38047</v>
      </c>
      <c r="C2347" s="95">
        <v>61383.007733821898</v>
      </c>
      <c r="D2347" s="95">
        <v>0</v>
      </c>
      <c r="E2347" s="95">
        <v>47345.264358520501</v>
      </c>
      <c r="F2347" s="95">
        <v>22309.458874225598</v>
      </c>
      <c r="G2347" s="95">
        <v>6.8271055819932398</v>
      </c>
      <c r="H2347" s="95">
        <v>2131.8819351196298</v>
      </c>
      <c r="I2347" s="95">
        <v>0</v>
      </c>
      <c r="J2347" s="95">
        <v>144.214921992272</v>
      </c>
      <c r="K2347" s="95">
        <v>48716.487292289698</v>
      </c>
      <c r="L2347" s="95">
        <v>49015.550192356102</v>
      </c>
      <c r="M2347" s="95">
        <v>40493.288297653198</v>
      </c>
      <c r="N2347" s="95">
        <v>12742.1397695541</v>
      </c>
      <c r="O2347" s="95">
        <v>0</v>
      </c>
      <c r="P2347" s="95">
        <v>0</v>
      </c>
      <c r="Q2347" s="95">
        <v>6192.5902498364403</v>
      </c>
      <c r="R2347" s="95">
        <v>0</v>
      </c>
      <c r="S2347" s="95">
        <v>0</v>
      </c>
      <c r="T2347" s="95">
        <v>2123.9823482632601</v>
      </c>
      <c r="U2347" s="95">
        <v>48672.673821926102</v>
      </c>
      <c r="V2347" s="95">
        <v>3519323.3467407199</v>
      </c>
      <c r="W2347" s="95">
        <v>0</v>
      </c>
      <c r="X2347" s="95">
        <v>4180884.1714172401</v>
      </c>
      <c r="Y2347" s="95">
        <v>1778268.5191802999</v>
      </c>
      <c r="Z2347" s="95">
        <v>495.177475720644</v>
      </c>
      <c r="AA2347" s="95">
        <v>356384.18104934698</v>
      </c>
      <c r="AB2347" s="95">
        <v>0</v>
      </c>
      <c r="AC2347" s="95">
        <v>9392.2413306236303</v>
      </c>
      <c r="AD2347" s="95">
        <v>12671038.524292</v>
      </c>
      <c r="AE2347" s="95">
        <v>2731775.6194763202</v>
      </c>
      <c r="AF2347" s="95">
        <v>2058679.22743225</v>
      </c>
      <c r="AG2347" s="95">
        <v>2212389.34307861</v>
      </c>
      <c r="AH2347" s="95">
        <v>0</v>
      </c>
      <c r="AI2347" s="95">
        <v>0</v>
      </c>
      <c r="AJ2347" s="95">
        <v>756701.26939392101</v>
      </c>
      <c r="AK2347" s="95">
        <v>0</v>
      </c>
      <c r="AL2347" s="95">
        <v>0</v>
      </c>
      <c r="AM2347" s="95">
        <v>356278.60828399699</v>
      </c>
      <c r="AN2347" s="95">
        <v>12705279.2255859</v>
      </c>
      <c r="AO2347" s="95">
        <v>23844631.5698242</v>
      </c>
      <c r="AP2347" s="95">
        <v>0</v>
      </c>
      <c r="AQ2347" s="95">
        <v>27008564.417724598</v>
      </c>
      <c r="AR2347" s="95">
        <v>11676456.623291001</v>
      </c>
      <c r="AS2347" s="95">
        <v>2957.4289813041701</v>
      </c>
      <c r="AT2347" s="95">
        <v>2163438.83233643</v>
      </c>
      <c r="AU2347" s="95">
        <v>0</v>
      </c>
      <c r="AV2347" s="95">
        <v>21826.726442813899</v>
      </c>
      <c r="AW2347" s="95">
        <v>29206422.329833999</v>
      </c>
      <c r="AX2347" s="95">
        <v>18776403.989257801</v>
      </c>
      <c r="AY2347" s="95">
        <v>13766844.634643599</v>
      </c>
      <c r="AZ2347" s="95">
        <v>13830934.959472699</v>
      </c>
      <c r="BA2347" s="95">
        <v>0</v>
      </c>
      <c r="BB2347" s="95">
        <v>0</v>
      </c>
      <c r="BC2347" s="95">
        <v>4875774.5321655301</v>
      </c>
      <c r="BD2347" s="95">
        <v>0</v>
      </c>
      <c r="BE2347" s="95">
        <v>0</v>
      </c>
      <c r="BF2347" s="95">
        <v>2162618.6709289602</v>
      </c>
      <c r="BG2347" s="95">
        <v>28902930.286865201</v>
      </c>
      <c r="BH2347" s="95">
        <v>4322333.5173339797</v>
      </c>
      <c r="BI2347" s="95">
        <v>0</v>
      </c>
      <c r="BJ2347" s="95">
        <v>8266486.9036865197</v>
      </c>
      <c r="BK2347" s="95">
        <v>4340465.5467529297</v>
      </c>
      <c r="BL2347" s="95">
        <v>0</v>
      </c>
      <c r="BM2347" s="95">
        <v>0</v>
      </c>
      <c r="BN2347" s="95">
        <v>0</v>
      </c>
      <c r="BO2347" s="95">
        <v>0</v>
      </c>
      <c r="BP2347" s="95">
        <v>0</v>
      </c>
      <c r="BQ2347" s="95">
        <v>0</v>
      </c>
      <c r="BR2347" s="95">
        <v>4635879.6677246103</v>
      </c>
      <c r="BS2347" s="95">
        <v>5606312.9249267597</v>
      </c>
      <c r="BT2347" s="95">
        <v>0</v>
      </c>
      <c r="BU2347" s="95">
        <v>0</v>
      </c>
      <c r="BV2347" s="95">
        <v>2287586.04260254</v>
      </c>
      <c r="BW2347" s="95">
        <v>0</v>
      </c>
      <c r="BX2347" s="95">
        <v>0</v>
      </c>
      <c r="BY2347" s="95">
        <v>0</v>
      </c>
      <c r="BZ2347" s="95">
        <v>0</v>
      </c>
      <c r="CA2347" s="95">
        <v>108957.77876472499</v>
      </c>
      <c r="CB2347" s="95">
        <v>7698957.6328125</v>
      </c>
      <c r="CC2347" s="95">
        <v>51100749.436035201</v>
      </c>
      <c r="CD2347" s="95">
        <v>12553443.614990201</v>
      </c>
      <c r="CE2347" s="95">
        <v>2128.7444165051002</v>
      </c>
      <c r="CF2347" s="95">
        <v>349900.138202667</v>
      </c>
      <c r="CG2347" s="95">
        <v>2114204.3868102999</v>
      </c>
      <c r="CH2347" s="95">
        <v>0</v>
      </c>
      <c r="CI2347" s="95">
        <v>111073.24290657</v>
      </c>
      <c r="CJ2347" s="95">
        <v>8056746.4571533203</v>
      </c>
      <c r="CK2347" s="95">
        <v>53234637.499511696</v>
      </c>
      <c r="CL2347" s="95">
        <v>12561141.7736816</v>
      </c>
      <c r="CM2347" s="160">
        <v>159588.52457427999</v>
      </c>
      <c r="CN2347" s="160">
        <v>20716269.517822299</v>
      </c>
      <c r="CO2347" s="160">
        <v>81982320.172851607</v>
      </c>
      <c r="CP2347" s="95">
        <v>12561141.7736816</v>
      </c>
      <c r="CQ2347" s="95">
        <v>0</v>
      </c>
      <c r="CR2347" s="95">
        <v>0</v>
      </c>
      <c r="CS2347" s="95">
        <v>0</v>
      </c>
      <c r="CT2347" s="95">
        <v>0</v>
      </c>
      <c r="CU2347" s="161">
        <v>8048857.7710151672</v>
      </c>
      <c r="CV2347" s="161">
        <v>53214953.822845504</v>
      </c>
    </row>
    <row r="2348" spans="1:100" x14ac:dyDescent="0.2">
      <c r="A2348" s="94" t="s">
        <v>189</v>
      </c>
      <c r="B2348" s="96">
        <v>38139</v>
      </c>
      <c r="C2348" s="95">
        <v>61827.043627262101</v>
      </c>
      <c r="D2348" s="95">
        <v>0</v>
      </c>
      <c r="E2348" s="95">
        <v>46847.660376071901</v>
      </c>
      <c r="F2348" s="95">
        <v>23064.350419044498</v>
      </c>
      <c r="G2348" s="95">
        <v>59.723701009992503</v>
      </c>
      <c r="H2348" s="95">
        <v>2000.03151731193</v>
      </c>
      <c r="I2348" s="95">
        <v>0</v>
      </c>
      <c r="J2348" s="95">
        <v>2456.1118877828098</v>
      </c>
      <c r="K2348" s="95">
        <v>45432.699034213998</v>
      </c>
      <c r="L2348" s="95">
        <v>49669.474386215203</v>
      </c>
      <c r="M2348" s="95">
        <v>40166.595061779</v>
      </c>
      <c r="N2348" s="95">
        <v>12826.4805275202</v>
      </c>
      <c r="O2348" s="95">
        <v>0</v>
      </c>
      <c r="P2348" s="95">
        <v>0</v>
      </c>
      <c r="Q2348" s="95">
        <v>6159.0747913122204</v>
      </c>
      <c r="R2348" s="95">
        <v>0</v>
      </c>
      <c r="S2348" s="95">
        <v>0</v>
      </c>
      <c r="T2348" s="95">
        <v>2083.4733380973298</v>
      </c>
      <c r="U2348" s="95">
        <v>48887.353252887697</v>
      </c>
      <c r="V2348" s="95">
        <v>3512654.7404479999</v>
      </c>
      <c r="W2348" s="95">
        <v>0</v>
      </c>
      <c r="X2348" s="95">
        <v>4155823.4037170401</v>
      </c>
      <c r="Y2348" s="95">
        <v>1859145.39401245</v>
      </c>
      <c r="Z2348" s="95">
        <v>7666.65500885248</v>
      </c>
      <c r="AA2348" s="95">
        <v>335037.370517731</v>
      </c>
      <c r="AB2348" s="95">
        <v>0</v>
      </c>
      <c r="AC2348" s="95">
        <v>547170.80391693104</v>
      </c>
      <c r="AD2348" s="95">
        <v>11696696.9949951</v>
      </c>
      <c r="AE2348" s="95">
        <v>2691234.8019409198</v>
      </c>
      <c r="AF2348" s="95">
        <v>2049812.4850006099</v>
      </c>
      <c r="AG2348" s="95">
        <v>2199440.6483764602</v>
      </c>
      <c r="AH2348" s="95">
        <v>0</v>
      </c>
      <c r="AI2348" s="95">
        <v>0</v>
      </c>
      <c r="AJ2348" s="95">
        <v>729755.97710418701</v>
      </c>
      <c r="AK2348" s="95">
        <v>0</v>
      </c>
      <c r="AL2348" s="95">
        <v>0</v>
      </c>
      <c r="AM2348" s="95">
        <v>344493.95639801002</v>
      </c>
      <c r="AN2348" s="95">
        <v>12531908.576660199</v>
      </c>
      <c r="AO2348" s="95">
        <v>24026831.783935498</v>
      </c>
      <c r="AP2348" s="95">
        <v>0</v>
      </c>
      <c r="AQ2348" s="95">
        <v>27280222.595703099</v>
      </c>
      <c r="AR2348" s="95">
        <v>12260242.2769775</v>
      </c>
      <c r="AS2348" s="95">
        <v>46249.737321376801</v>
      </c>
      <c r="AT2348" s="95">
        <v>2052744.5029754599</v>
      </c>
      <c r="AU2348" s="95">
        <v>0</v>
      </c>
      <c r="AV2348" s="95">
        <v>1253762.0806884801</v>
      </c>
      <c r="AW2348" s="95">
        <v>27187394.364746101</v>
      </c>
      <c r="AX2348" s="95">
        <v>18684233.7724609</v>
      </c>
      <c r="AY2348" s="95">
        <v>13826602.5910645</v>
      </c>
      <c r="AZ2348" s="95">
        <v>13901710.069091801</v>
      </c>
      <c r="BA2348" s="95">
        <v>0</v>
      </c>
      <c r="BB2348" s="95">
        <v>0</v>
      </c>
      <c r="BC2348" s="95">
        <v>4764895.9647827102</v>
      </c>
      <c r="BD2348" s="95">
        <v>0</v>
      </c>
      <c r="BE2348" s="95">
        <v>0</v>
      </c>
      <c r="BF2348" s="95">
        <v>2117074.4898071298</v>
      </c>
      <c r="BG2348" s="95">
        <v>29284704.0708008</v>
      </c>
      <c r="BH2348" s="95">
        <v>4296243.8569946298</v>
      </c>
      <c r="BI2348" s="95">
        <v>0</v>
      </c>
      <c r="BJ2348" s="95">
        <v>8237816.2097167997</v>
      </c>
      <c r="BK2348" s="95">
        <v>4555038.6109619103</v>
      </c>
      <c r="BL2348" s="95">
        <v>0</v>
      </c>
      <c r="BM2348" s="95">
        <v>0</v>
      </c>
      <c r="BN2348" s="95">
        <v>0</v>
      </c>
      <c r="BO2348" s="95">
        <v>0</v>
      </c>
      <c r="BP2348" s="95">
        <v>0</v>
      </c>
      <c r="BQ2348" s="95">
        <v>0</v>
      </c>
      <c r="BR2348" s="95">
        <v>4623207.52587891</v>
      </c>
      <c r="BS2348" s="95">
        <v>5644360.5189819299</v>
      </c>
      <c r="BT2348" s="95">
        <v>0</v>
      </c>
      <c r="BU2348" s="95">
        <v>0</v>
      </c>
      <c r="BV2348" s="95">
        <v>2279837.1235656701</v>
      </c>
      <c r="BW2348" s="95">
        <v>0</v>
      </c>
      <c r="BX2348" s="95">
        <v>0</v>
      </c>
      <c r="BY2348" s="95">
        <v>0</v>
      </c>
      <c r="BZ2348" s="95">
        <v>0</v>
      </c>
      <c r="CA2348" s="95">
        <v>108792.229876518</v>
      </c>
      <c r="CB2348" s="95">
        <v>7661906.0864257803</v>
      </c>
      <c r="CC2348" s="95">
        <v>51148713.2578125</v>
      </c>
      <c r="CD2348" s="95">
        <v>12492708.078125</v>
      </c>
      <c r="CE2348" s="95">
        <v>2071.8951614797102</v>
      </c>
      <c r="CF2348" s="95">
        <v>339800.195446014</v>
      </c>
      <c r="CG2348" s="95">
        <v>2082877.98548889</v>
      </c>
      <c r="CH2348" s="95">
        <v>0</v>
      </c>
      <c r="CI2348" s="95">
        <v>110872.257854462</v>
      </c>
      <c r="CJ2348" s="95">
        <v>8032880.8563842801</v>
      </c>
      <c r="CK2348" s="95">
        <v>53234620.129394501</v>
      </c>
      <c r="CL2348" s="95">
        <v>12486400.6866455</v>
      </c>
      <c r="CM2348" s="160">
        <v>159615.96804237401</v>
      </c>
      <c r="CN2348" s="160">
        <v>20516196.013671901</v>
      </c>
      <c r="CO2348" s="160">
        <v>82576022.966796905</v>
      </c>
      <c r="CP2348" s="95">
        <v>12486400.6866455</v>
      </c>
      <c r="CQ2348" s="95">
        <v>0</v>
      </c>
      <c r="CR2348" s="95">
        <v>0</v>
      </c>
      <c r="CS2348" s="95">
        <v>0</v>
      </c>
      <c r="CT2348" s="95">
        <v>0</v>
      </c>
      <c r="CU2348" s="161">
        <v>8001706.2818717947</v>
      </c>
      <c r="CV2348" s="161">
        <v>53231591.243301392</v>
      </c>
    </row>
    <row r="2349" spans="1:100" x14ac:dyDescent="0.2">
      <c r="A2349" s="94" t="s">
        <v>189</v>
      </c>
      <c r="B2349" s="96">
        <v>38231</v>
      </c>
      <c r="C2349" s="95">
        <v>62943.240983486197</v>
      </c>
      <c r="D2349" s="95">
        <v>0</v>
      </c>
      <c r="E2349" s="95">
        <v>47070.923847675302</v>
      </c>
      <c r="F2349" s="95">
        <v>24112.704794168501</v>
      </c>
      <c r="G2349" s="95">
        <v>143.606945253909</v>
      </c>
      <c r="H2349" s="95">
        <v>1892.4145776182399</v>
      </c>
      <c r="I2349" s="95">
        <v>0</v>
      </c>
      <c r="J2349" s="95">
        <v>5607.1917253136598</v>
      </c>
      <c r="K2349" s="95">
        <v>43354.775847434998</v>
      </c>
      <c r="L2349" s="95">
        <v>51333.096309184999</v>
      </c>
      <c r="M2349" s="95">
        <v>40265.467760086103</v>
      </c>
      <c r="N2349" s="95">
        <v>13066.617729067801</v>
      </c>
      <c r="O2349" s="95">
        <v>0</v>
      </c>
      <c r="P2349" s="95">
        <v>0</v>
      </c>
      <c r="Q2349" s="95">
        <v>6218.6451991200402</v>
      </c>
      <c r="R2349" s="95">
        <v>0</v>
      </c>
      <c r="S2349" s="95">
        <v>0</v>
      </c>
      <c r="T2349" s="95">
        <v>2032.7623757571</v>
      </c>
      <c r="U2349" s="95">
        <v>48827.381333351099</v>
      </c>
      <c r="V2349" s="95">
        <v>3544842.9480590802</v>
      </c>
      <c r="W2349" s="95">
        <v>0</v>
      </c>
      <c r="X2349" s="95">
        <v>4158351.24859619</v>
      </c>
      <c r="Y2349" s="95">
        <v>1959669.1194152799</v>
      </c>
      <c r="Z2349" s="95">
        <v>21364.872339725502</v>
      </c>
      <c r="AA2349" s="95">
        <v>317756.66608810402</v>
      </c>
      <c r="AB2349" s="95">
        <v>0</v>
      </c>
      <c r="AC2349" s="95">
        <v>1330500.74064636</v>
      </c>
      <c r="AD2349" s="95">
        <v>10718861.9290771</v>
      </c>
      <c r="AE2349" s="95">
        <v>2742449.8356933598</v>
      </c>
      <c r="AF2349" s="95">
        <v>2047855.9930267299</v>
      </c>
      <c r="AG2349" s="95">
        <v>2227548.7292480501</v>
      </c>
      <c r="AH2349" s="95">
        <v>0</v>
      </c>
      <c r="AI2349" s="95">
        <v>0</v>
      </c>
      <c r="AJ2349" s="95">
        <v>724791.46295929002</v>
      </c>
      <c r="AK2349" s="95">
        <v>0</v>
      </c>
      <c r="AL2349" s="95">
        <v>0</v>
      </c>
      <c r="AM2349" s="95">
        <v>334630.878517151</v>
      </c>
      <c r="AN2349" s="95">
        <v>11909995.112304701</v>
      </c>
      <c r="AO2349" s="95">
        <v>24576576.058837902</v>
      </c>
      <c r="AP2349" s="95">
        <v>0</v>
      </c>
      <c r="AQ2349" s="95">
        <v>27598188.769775402</v>
      </c>
      <c r="AR2349" s="95">
        <v>12826506.637573199</v>
      </c>
      <c r="AS2349" s="95">
        <v>131302.29706955</v>
      </c>
      <c r="AT2349" s="95">
        <v>1974478.4935302699</v>
      </c>
      <c r="AU2349" s="95">
        <v>0</v>
      </c>
      <c r="AV2349" s="95">
        <v>3107420.3129272498</v>
      </c>
      <c r="AW2349" s="95">
        <v>25331884.957031298</v>
      </c>
      <c r="AX2349" s="95">
        <v>19381946.193115201</v>
      </c>
      <c r="AY2349" s="95">
        <v>14048954.3048096</v>
      </c>
      <c r="AZ2349" s="95">
        <v>14239730.2310791</v>
      </c>
      <c r="BA2349" s="95">
        <v>0</v>
      </c>
      <c r="BB2349" s="95">
        <v>0</v>
      </c>
      <c r="BC2349" s="95">
        <v>4795927.2787475605</v>
      </c>
      <c r="BD2349" s="95">
        <v>0</v>
      </c>
      <c r="BE2349" s="95">
        <v>0</v>
      </c>
      <c r="BF2349" s="95">
        <v>2062929.0648345901</v>
      </c>
      <c r="BG2349" s="95">
        <v>28607888.488281298</v>
      </c>
      <c r="BH2349" s="95">
        <v>4517522.84973145</v>
      </c>
      <c r="BI2349" s="95">
        <v>0</v>
      </c>
      <c r="BJ2349" s="95">
        <v>8294426.6723022498</v>
      </c>
      <c r="BK2349" s="95">
        <v>4843446.7837524395</v>
      </c>
      <c r="BL2349" s="95">
        <v>0</v>
      </c>
      <c r="BM2349" s="95">
        <v>0</v>
      </c>
      <c r="BN2349" s="95">
        <v>0</v>
      </c>
      <c r="BO2349" s="95">
        <v>0</v>
      </c>
      <c r="BP2349" s="95">
        <v>0</v>
      </c>
      <c r="BQ2349" s="95">
        <v>0</v>
      </c>
      <c r="BR2349" s="95">
        <v>4699761.0725707998</v>
      </c>
      <c r="BS2349" s="95">
        <v>5795509.5732421903</v>
      </c>
      <c r="BT2349" s="95">
        <v>0</v>
      </c>
      <c r="BU2349" s="95">
        <v>0</v>
      </c>
      <c r="BV2349" s="95">
        <v>2325297.7350769001</v>
      </c>
      <c r="BW2349" s="95">
        <v>0</v>
      </c>
      <c r="BX2349" s="95">
        <v>0</v>
      </c>
      <c r="BY2349" s="95">
        <v>0</v>
      </c>
      <c r="BZ2349" s="95">
        <v>0</v>
      </c>
      <c r="CA2349" s="95">
        <v>109767.99922657</v>
      </c>
      <c r="CB2349" s="95">
        <v>7737970.4055786096</v>
      </c>
      <c r="CC2349" s="95">
        <v>52302452.393554702</v>
      </c>
      <c r="CD2349" s="95">
        <v>12901821.699707</v>
      </c>
      <c r="CE2349" s="95">
        <v>2022.72120270133</v>
      </c>
      <c r="CF2349" s="95">
        <v>336479.68269348098</v>
      </c>
      <c r="CG2349" s="95">
        <v>2090260.82177734</v>
      </c>
      <c r="CH2349" s="95">
        <v>0</v>
      </c>
      <c r="CI2349" s="95">
        <v>111790.96559619901</v>
      </c>
      <c r="CJ2349" s="95">
        <v>8075677.0929565402</v>
      </c>
      <c r="CK2349" s="95">
        <v>54389186.505371101</v>
      </c>
      <c r="CL2349" s="95">
        <v>12921724.6990967</v>
      </c>
      <c r="CM2349" s="160">
        <v>160809.44994163499</v>
      </c>
      <c r="CN2349" s="160">
        <v>20109721.528564502</v>
      </c>
      <c r="CO2349" s="160">
        <v>83118483.073242202</v>
      </c>
      <c r="CP2349" s="95">
        <v>12921724.6990967</v>
      </c>
      <c r="CQ2349" s="95">
        <v>0</v>
      </c>
      <c r="CR2349" s="95">
        <v>0</v>
      </c>
      <c r="CS2349" s="95">
        <v>0</v>
      </c>
      <c r="CT2349" s="95">
        <v>0</v>
      </c>
      <c r="CU2349" s="161">
        <v>8074450.088272091</v>
      </c>
      <c r="CV2349" s="161">
        <v>54392713.215332046</v>
      </c>
    </row>
    <row r="2350" spans="1:100" x14ac:dyDescent="0.2">
      <c r="A2350" s="94" t="s">
        <v>189</v>
      </c>
      <c r="B2350" s="96">
        <v>38322</v>
      </c>
      <c r="C2350" s="95">
        <v>64631.232353687301</v>
      </c>
      <c r="D2350" s="95">
        <v>0</v>
      </c>
      <c r="E2350" s="95">
        <v>45691.010135173798</v>
      </c>
      <c r="F2350" s="95">
        <v>24297.354237794902</v>
      </c>
      <c r="G2350" s="95">
        <v>229.790156470612</v>
      </c>
      <c r="H2350" s="95">
        <v>1803.65488675237</v>
      </c>
      <c r="I2350" s="95">
        <v>0</v>
      </c>
      <c r="J2350" s="95">
        <v>8732.0295870304108</v>
      </c>
      <c r="K2350" s="95">
        <v>41602.907685279803</v>
      </c>
      <c r="L2350" s="95">
        <v>51007.700706481897</v>
      </c>
      <c r="M2350" s="95">
        <v>40419.739930629701</v>
      </c>
      <c r="N2350" s="95">
        <v>13129.2360476255</v>
      </c>
      <c r="O2350" s="95">
        <v>0</v>
      </c>
      <c r="P2350" s="95">
        <v>0</v>
      </c>
      <c r="Q2350" s="95">
        <v>6291.1606283187903</v>
      </c>
      <c r="R2350" s="95">
        <v>0</v>
      </c>
      <c r="S2350" s="95">
        <v>0</v>
      </c>
      <c r="T2350" s="95">
        <v>2021.0102461874501</v>
      </c>
      <c r="U2350" s="95">
        <v>49733.210001945503</v>
      </c>
      <c r="V2350" s="95">
        <v>3684956.96307373</v>
      </c>
      <c r="W2350" s="95">
        <v>0</v>
      </c>
      <c r="X2350" s="95">
        <v>4092210.6373596201</v>
      </c>
      <c r="Y2350" s="95">
        <v>2011016.1679992699</v>
      </c>
      <c r="Z2350" s="95">
        <v>42055.724633216902</v>
      </c>
      <c r="AA2350" s="95">
        <v>295652.64797592198</v>
      </c>
      <c r="AB2350" s="95">
        <v>0</v>
      </c>
      <c r="AC2350" s="95">
        <v>2626041.9695129399</v>
      </c>
      <c r="AD2350" s="95">
        <v>10683941.966674799</v>
      </c>
      <c r="AE2350" s="95">
        <v>2746505.98858643</v>
      </c>
      <c r="AF2350" s="95">
        <v>2058830.39518738</v>
      </c>
      <c r="AG2350" s="95">
        <v>2258165.0971069299</v>
      </c>
      <c r="AH2350" s="95">
        <v>0</v>
      </c>
      <c r="AI2350" s="95">
        <v>0</v>
      </c>
      <c r="AJ2350" s="95">
        <v>716497.868019104</v>
      </c>
      <c r="AK2350" s="95">
        <v>0</v>
      </c>
      <c r="AL2350" s="95">
        <v>0</v>
      </c>
      <c r="AM2350" s="95">
        <v>339630.45071029698</v>
      </c>
      <c r="AN2350" s="95">
        <v>13040146.310058599</v>
      </c>
      <c r="AO2350" s="95">
        <v>25865220.653564502</v>
      </c>
      <c r="AP2350" s="95">
        <v>0</v>
      </c>
      <c r="AQ2350" s="95">
        <v>27435002.841308601</v>
      </c>
      <c r="AR2350" s="95">
        <v>13419053.0749512</v>
      </c>
      <c r="AS2350" s="95">
        <v>262725.84813308698</v>
      </c>
      <c r="AT2350" s="95">
        <v>1848753.07524109</v>
      </c>
      <c r="AU2350" s="95">
        <v>0</v>
      </c>
      <c r="AV2350" s="95">
        <v>6257426.2167968797</v>
      </c>
      <c r="AW2350" s="95">
        <v>25357926.829833999</v>
      </c>
      <c r="AX2350" s="95">
        <v>19648816.396484401</v>
      </c>
      <c r="AY2350" s="95">
        <v>14315794.165283199</v>
      </c>
      <c r="AZ2350" s="95">
        <v>14610076.584472699</v>
      </c>
      <c r="BA2350" s="95">
        <v>0</v>
      </c>
      <c r="BB2350" s="95">
        <v>0</v>
      </c>
      <c r="BC2350" s="95">
        <v>4798812.7394409198</v>
      </c>
      <c r="BD2350" s="95">
        <v>0</v>
      </c>
      <c r="BE2350" s="95">
        <v>0</v>
      </c>
      <c r="BF2350" s="95">
        <v>2128541.1112670898</v>
      </c>
      <c r="BG2350" s="95">
        <v>30866136.644775402</v>
      </c>
      <c r="BH2350" s="95">
        <v>4669645.3012695303</v>
      </c>
      <c r="BI2350" s="95">
        <v>0</v>
      </c>
      <c r="BJ2350" s="95">
        <v>8347941.1710205097</v>
      </c>
      <c r="BK2350" s="95">
        <v>5093192.92785645</v>
      </c>
      <c r="BL2350" s="95">
        <v>0</v>
      </c>
      <c r="BM2350" s="95">
        <v>0</v>
      </c>
      <c r="BN2350" s="95">
        <v>0</v>
      </c>
      <c r="BO2350" s="95">
        <v>0</v>
      </c>
      <c r="BP2350" s="95">
        <v>0</v>
      </c>
      <c r="BQ2350" s="95">
        <v>0</v>
      </c>
      <c r="BR2350" s="95">
        <v>4757050.5588378897</v>
      </c>
      <c r="BS2350" s="95">
        <v>5957807.9494018601</v>
      </c>
      <c r="BT2350" s="95">
        <v>0</v>
      </c>
      <c r="BU2350" s="95">
        <v>0</v>
      </c>
      <c r="BV2350" s="95">
        <v>2335899.16296387</v>
      </c>
      <c r="BW2350" s="95">
        <v>0</v>
      </c>
      <c r="BX2350" s="95">
        <v>0</v>
      </c>
      <c r="BY2350" s="95">
        <v>0</v>
      </c>
      <c r="BZ2350" s="95">
        <v>0</v>
      </c>
      <c r="CA2350" s="95">
        <v>110219.480888367</v>
      </c>
      <c r="CB2350" s="95">
        <v>7787302.98010254</v>
      </c>
      <c r="CC2350" s="95">
        <v>53336194.567871101</v>
      </c>
      <c r="CD2350" s="95">
        <v>13004339.537597699</v>
      </c>
      <c r="CE2350" s="95">
        <v>2037.0116509050099</v>
      </c>
      <c r="CF2350" s="95">
        <v>340382.69609832799</v>
      </c>
      <c r="CG2350" s="95">
        <v>2135288.6375732399</v>
      </c>
      <c r="CH2350" s="95">
        <v>0</v>
      </c>
      <c r="CI2350" s="95">
        <v>112260.30855083501</v>
      </c>
      <c r="CJ2350" s="95">
        <v>8119891.57067871</v>
      </c>
      <c r="CK2350" s="95">
        <v>55464415.396972701</v>
      </c>
      <c r="CL2350" s="95">
        <v>12981607.5537109</v>
      </c>
      <c r="CM2350" s="160">
        <v>161961.556001663</v>
      </c>
      <c r="CN2350" s="160">
        <v>21123574.552734401</v>
      </c>
      <c r="CO2350" s="160">
        <v>86413607.866210893</v>
      </c>
      <c r="CP2350" s="95">
        <v>12981607.5537109</v>
      </c>
      <c r="CQ2350" s="95">
        <v>0</v>
      </c>
      <c r="CR2350" s="95">
        <v>0</v>
      </c>
      <c r="CS2350" s="95">
        <v>0</v>
      </c>
      <c r="CT2350" s="95">
        <v>0</v>
      </c>
      <c r="CU2350" s="161">
        <v>8127685.6762008676</v>
      </c>
      <c r="CV2350" s="161">
        <v>55471483.205444343</v>
      </c>
    </row>
    <row r="2351" spans="1:100" x14ac:dyDescent="0.2">
      <c r="A2351" s="94" t="s">
        <v>189</v>
      </c>
      <c r="B2351" s="96">
        <v>38412</v>
      </c>
      <c r="C2351" s="95">
        <v>66861.207994461103</v>
      </c>
      <c r="D2351" s="95">
        <v>0</v>
      </c>
      <c r="E2351" s="95">
        <v>45312.780921459198</v>
      </c>
      <c r="F2351" s="95">
        <v>24952.923426866499</v>
      </c>
      <c r="G2351" s="95">
        <v>317.90790675580502</v>
      </c>
      <c r="H2351" s="95">
        <v>1710.5565181076499</v>
      </c>
      <c r="I2351" s="95">
        <v>0</v>
      </c>
      <c r="J2351" s="95">
        <v>12330.2480685711</v>
      </c>
      <c r="K2351" s="95">
        <v>37757.895948409998</v>
      </c>
      <c r="L2351" s="95">
        <v>51239.968594551101</v>
      </c>
      <c r="M2351" s="95">
        <v>41033.654390811898</v>
      </c>
      <c r="N2351" s="95">
        <v>13232.006423115699</v>
      </c>
      <c r="O2351" s="95">
        <v>0</v>
      </c>
      <c r="P2351" s="95">
        <v>0</v>
      </c>
      <c r="Q2351" s="95">
        <v>6339.7817845940599</v>
      </c>
      <c r="R2351" s="95">
        <v>0</v>
      </c>
      <c r="S2351" s="95">
        <v>0</v>
      </c>
      <c r="T2351" s="95">
        <v>2022.0957229733499</v>
      </c>
      <c r="U2351" s="95">
        <v>50057.918647289298</v>
      </c>
      <c r="V2351" s="95">
        <v>3817408.23760986</v>
      </c>
      <c r="W2351" s="95">
        <v>0</v>
      </c>
      <c r="X2351" s="95">
        <v>4053114.6078185998</v>
      </c>
      <c r="Y2351" s="95">
        <v>2075757.9685058601</v>
      </c>
      <c r="Z2351" s="95">
        <v>61379.285404682203</v>
      </c>
      <c r="AA2351" s="95">
        <v>280093.82566070597</v>
      </c>
      <c r="AB2351" s="95">
        <v>0</v>
      </c>
      <c r="AC2351" s="95">
        <v>3853982.5353698698</v>
      </c>
      <c r="AD2351" s="95">
        <v>9602367.8786621094</v>
      </c>
      <c r="AE2351" s="95">
        <v>2768853.35083008</v>
      </c>
      <c r="AF2351" s="95">
        <v>2065717.6771392799</v>
      </c>
      <c r="AG2351" s="95">
        <v>2286012.9226379399</v>
      </c>
      <c r="AH2351" s="95">
        <v>0</v>
      </c>
      <c r="AI2351" s="95">
        <v>0</v>
      </c>
      <c r="AJ2351" s="95">
        <v>708019.55087280297</v>
      </c>
      <c r="AK2351" s="95">
        <v>0</v>
      </c>
      <c r="AL2351" s="95">
        <v>0</v>
      </c>
      <c r="AM2351" s="95">
        <v>341615.88993072498</v>
      </c>
      <c r="AN2351" s="95">
        <v>13582665.880493199</v>
      </c>
      <c r="AO2351" s="95">
        <v>27049816.5463867</v>
      </c>
      <c r="AP2351" s="95">
        <v>0</v>
      </c>
      <c r="AQ2351" s="95">
        <v>27674194.878417999</v>
      </c>
      <c r="AR2351" s="95">
        <v>14074069.982543901</v>
      </c>
      <c r="AS2351" s="95">
        <v>390077.11973953201</v>
      </c>
      <c r="AT2351" s="95">
        <v>1790554.4398040799</v>
      </c>
      <c r="AU2351" s="95">
        <v>0</v>
      </c>
      <c r="AV2351" s="95">
        <v>9349214.3830566406</v>
      </c>
      <c r="AW2351" s="95">
        <v>23021332.4304199</v>
      </c>
      <c r="AX2351" s="95">
        <v>19998864.323974598</v>
      </c>
      <c r="AY2351" s="95">
        <v>14538340.7884521</v>
      </c>
      <c r="AZ2351" s="95">
        <v>15062935.732299799</v>
      </c>
      <c r="BA2351" s="95">
        <v>0</v>
      </c>
      <c r="BB2351" s="95">
        <v>0</v>
      </c>
      <c r="BC2351" s="95">
        <v>4796477.7003784198</v>
      </c>
      <c r="BD2351" s="95">
        <v>0</v>
      </c>
      <c r="BE2351" s="95">
        <v>0</v>
      </c>
      <c r="BF2351" s="95">
        <v>2182370.4234924298</v>
      </c>
      <c r="BG2351" s="95">
        <v>32161892.2822266</v>
      </c>
      <c r="BH2351" s="95">
        <v>4870479.93322754</v>
      </c>
      <c r="BI2351" s="95">
        <v>0</v>
      </c>
      <c r="BJ2351" s="95">
        <v>8448316.6005859394</v>
      </c>
      <c r="BK2351" s="95">
        <v>5331800.4901123</v>
      </c>
      <c r="BL2351" s="95">
        <v>0</v>
      </c>
      <c r="BM2351" s="95">
        <v>0</v>
      </c>
      <c r="BN2351" s="95">
        <v>0</v>
      </c>
      <c r="BO2351" s="95">
        <v>0</v>
      </c>
      <c r="BP2351" s="95">
        <v>0</v>
      </c>
      <c r="BQ2351" s="95">
        <v>0</v>
      </c>
      <c r="BR2351" s="95">
        <v>4890644.9258422898</v>
      </c>
      <c r="BS2351" s="95">
        <v>6066321.78942871</v>
      </c>
      <c r="BT2351" s="95">
        <v>0</v>
      </c>
      <c r="BU2351" s="95">
        <v>0</v>
      </c>
      <c r="BV2351" s="95">
        <v>2357403.5290832501</v>
      </c>
      <c r="BW2351" s="95">
        <v>0</v>
      </c>
      <c r="BX2351" s="95">
        <v>0</v>
      </c>
      <c r="BY2351" s="95">
        <v>0</v>
      </c>
      <c r="BZ2351" s="95">
        <v>0</v>
      </c>
      <c r="CA2351" s="95">
        <v>112374.181344032</v>
      </c>
      <c r="CB2351" s="95">
        <v>7867352.1259765597</v>
      </c>
      <c r="CC2351" s="95">
        <v>54767904.329589799</v>
      </c>
      <c r="CD2351" s="95">
        <v>13286212.5152588</v>
      </c>
      <c r="CE2351" s="95">
        <v>2027.03451249003</v>
      </c>
      <c r="CF2351" s="95">
        <v>341686.67627334601</v>
      </c>
      <c r="CG2351" s="95">
        <v>2176384.9920654302</v>
      </c>
      <c r="CH2351" s="95">
        <v>0</v>
      </c>
      <c r="CI2351" s="95">
        <v>114386.13490772199</v>
      </c>
      <c r="CJ2351" s="95">
        <v>8188310.1494751005</v>
      </c>
      <c r="CK2351" s="95">
        <v>56950760.088867202</v>
      </c>
      <c r="CL2351" s="95">
        <v>13297403.400878901</v>
      </c>
      <c r="CM2351" s="160">
        <v>164250.88069915801</v>
      </c>
      <c r="CN2351" s="160">
        <v>21755900.280029301</v>
      </c>
      <c r="CO2351" s="160">
        <v>89152371.698242202</v>
      </c>
      <c r="CP2351" s="95">
        <v>13297403.400878901</v>
      </c>
      <c r="CQ2351" s="95">
        <v>0</v>
      </c>
      <c r="CR2351" s="95">
        <v>0</v>
      </c>
      <c r="CS2351" s="95">
        <v>0</v>
      </c>
      <c r="CT2351" s="95">
        <v>0</v>
      </c>
      <c r="CU2351" s="161">
        <v>8209038.8022499057</v>
      </c>
      <c r="CV2351" s="161">
        <v>56944289.321655229</v>
      </c>
    </row>
    <row r="2352" spans="1:100" x14ac:dyDescent="0.2">
      <c r="A2352" s="94" t="s">
        <v>189</v>
      </c>
      <c r="B2352" s="96">
        <v>38504</v>
      </c>
      <c r="C2352" s="95">
        <v>68186.271912574797</v>
      </c>
      <c r="D2352" s="95">
        <v>3.23766704299487</v>
      </c>
      <c r="E2352" s="95">
        <v>44974.630378723101</v>
      </c>
      <c r="F2352" s="95">
        <v>25466.074660301201</v>
      </c>
      <c r="G2352" s="95">
        <v>402.01511830464</v>
      </c>
      <c r="H2352" s="95">
        <v>1590.4585777372099</v>
      </c>
      <c r="I2352" s="95">
        <v>0</v>
      </c>
      <c r="J2352" s="95">
        <v>15707.8092836142</v>
      </c>
      <c r="K2352" s="95">
        <v>34208.924842357599</v>
      </c>
      <c r="L2352" s="95">
        <v>52260.005774021098</v>
      </c>
      <c r="M2352" s="95">
        <v>41651.729749679602</v>
      </c>
      <c r="N2352" s="95">
        <v>13218.404613018</v>
      </c>
      <c r="O2352" s="95">
        <v>0</v>
      </c>
      <c r="P2352" s="95">
        <v>0</v>
      </c>
      <c r="Q2352" s="95">
        <v>6440.6798537969598</v>
      </c>
      <c r="R2352" s="95">
        <v>0</v>
      </c>
      <c r="S2352" s="95">
        <v>0</v>
      </c>
      <c r="T2352" s="95">
        <v>2022.7002593725899</v>
      </c>
      <c r="U2352" s="95">
        <v>50456.518343925498</v>
      </c>
      <c r="V2352" s="95">
        <v>3851655.4262390099</v>
      </c>
      <c r="W2352" s="95">
        <v>262.64277354627802</v>
      </c>
      <c r="X2352" s="95">
        <v>4002544.0490722698</v>
      </c>
      <c r="Y2352" s="95">
        <v>2132161.6955566402</v>
      </c>
      <c r="Z2352" s="95">
        <v>83086.974675178499</v>
      </c>
      <c r="AA2352" s="95">
        <v>262917.49746704102</v>
      </c>
      <c r="AB2352" s="95">
        <v>0</v>
      </c>
      <c r="AC2352" s="95">
        <v>5450286.9881591797</v>
      </c>
      <c r="AD2352" s="95">
        <v>8617214.7879638709</v>
      </c>
      <c r="AE2352" s="95">
        <v>2819727.63421631</v>
      </c>
      <c r="AF2352" s="95">
        <v>2072690.65809631</v>
      </c>
      <c r="AG2352" s="95">
        <v>2249524.8023071298</v>
      </c>
      <c r="AH2352" s="95">
        <v>0</v>
      </c>
      <c r="AI2352" s="95">
        <v>0</v>
      </c>
      <c r="AJ2352" s="95">
        <v>706046.88278961205</v>
      </c>
      <c r="AK2352" s="95">
        <v>0</v>
      </c>
      <c r="AL2352" s="95">
        <v>0</v>
      </c>
      <c r="AM2352" s="95">
        <v>348571.60821533197</v>
      </c>
      <c r="AN2352" s="95">
        <v>14107280.924926801</v>
      </c>
      <c r="AO2352" s="95">
        <v>27491691.408935498</v>
      </c>
      <c r="AP2352" s="95">
        <v>1758.3229399025399</v>
      </c>
      <c r="AQ2352" s="95">
        <v>27587488.408935498</v>
      </c>
      <c r="AR2352" s="95">
        <v>14596965.970214801</v>
      </c>
      <c r="AS2352" s="95">
        <v>535176.23906707799</v>
      </c>
      <c r="AT2352" s="95">
        <v>1692062.8764801</v>
      </c>
      <c r="AU2352" s="95">
        <v>0</v>
      </c>
      <c r="AV2352" s="95">
        <v>12374213.8909912</v>
      </c>
      <c r="AW2352" s="95">
        <v>20792452.517822299</v>
      </c>
      <c r="AX2352" s="95">
        <v>20547916.026367199</v>
      </c>
      <c r="AY2352" s="95">
        <v>14669342.927734399</v>
      </c>
      <c r="AZ2352" s="95">
        <v>14892812.151367201</v>
      </c>
      <c r="BA2352" s="95">
        <v>0</v>
      </c>
      <c r="BB2352" s="95">
        <v>0</v>
      </c>
      <c r="BC2352" s="95">
        <v>4807226.2473144503</v>
      </c>
      <c r="BD2352" s="95">
        <v>0</v>
      </c>
      <c r="BE2352" s="95">
        <v>0</v>
      </c>
      <c r="BF2352" s="95">
        <v>2251281.5314025902</v>
      </c>
      <c r="BG2352" s="95">
        <v>33680397.614746101</v>
      </c>
      <c r="BH2352" s="95">
        <v>5011448.8563232403</v>
      </c>
      <c r="BI2352" s="95">
        <v>236.73251430317799</v>
      </c>
      <c r="BJ2352" s="95">
        <v>8614813.5479736291</v>
      </c>
      <c r="BK2352" s="95">
        <v>5615134.6292114304</v>
      </c>
      <c r="BL2352" s="95">
        <v>0</v>
      </c>
      <c r="BM2352" s="95">
        <v>0</v>
      </c>
      <c r="BN2352" s="95">
        <v>0</v>
      </c>
      <c r="BO2352" s="95">
        <v>0</v>
      </c>
      <c r="BP2352" s="95">
        <v>0</v>
      </c>
      <c r="BQ2352" s="95">
        <v>0</v>
      </c>
      <c r="BR2352" s="95">
        <v>4918551.7572021503</v>
      </c>
      <c r="BS2352" s="95">
        <v>6120229.2022705097</v>
      </c>
      <c r="BT2352" s="95">
        <v>0</v>
      </c>
      <c r="BU2352" s="95">
        <v>0</v>
      </c>
      <c r="BV2352" s="95">
        <v>2553297.4579772898</v>
      </c>
      <c r="BW2352" s="95">
        <v>0</v>
      </c>
      <c r="BX2352" s="95">
        <v>0</v>
      </c>
      <c r="BY2352" s="95">
        <v>0</v>
      </c>
      <c r="BZ2352" s="95">
        <v>0</v>
      </c>
      <c r="CA2352" s="95">
        <v>113280.327651978</v>
      </c>
      <c r="CB2352" s="95">
        <v>7812576.4259643601</v>
      </c>
      <c r="CC2352" s="95">
        <v>54718559.681152299</v>
      </c>
      <c r="CD2352" s="95">
        <v>13588372.278930699</v>
      </c>
      <c r="CE2352" s="95">
        <v>2013.2660353183701</v>
      </c>
      <c r="CF2352" s="95">
        <v>345429.35963058501</v>
      </c>
      <c r="CG2352" s="95">
        <v>2225718.7361145001</v>
      </c>
      <c r="CH2352" s="95">
        <v>0</v>
      </c>
      <c r="CI2352" s="95">
        <v>115305.700196266</v>
      </c>
      <c r="CJ2352" s="95">
        <v>8185818.5867309598</v>
      </c>
      <c r="CK2352" s="95">
        <v>56945263.637207001</v>
      </c>
      <c r="CL2352" s="95">
        <v>13581350.192993199</v>
      </c>
      <c r="CM2352" s="160">
        <v>165515.28862953201</v>
      </c>
      <c r="CN2352" s="160">
        <v>22254482.746582001</v>
      </c>
      <c r="CO2352" s="160">
        <v>90575062.168945298</v>
      </c>
      <c r="CP2352" s="95">
        <v>13581350.192993199</v>
      </c>
      <c r="CQ2352" s="95">
        <v>0</v>
      </c>
      <c r="CR2352" s="95">
        <v>0</v>
      </c>
      <c r="CS2352" s="95">
        <v>0</v>
      </c>
      <c r="CT2352" s="95">
        <v>0</v>
      </c>
      <c r="CU2352" s="161">
        <v>8158005.7855949448</v>
      </c>
      <c r="CV2352" s="161">
        <v>56944278.417266801</v>
      </c>
    </row>
    <row r="2353" spans="1:100" x14ac:dyDescent="0.2">
      <c r="A2353" s="94" t="s">
        <v>189</v>
      </c>
      <c r="B2353" s="96">
        <v>38596</v>
      </c>
      <c r="C2353" s="95">
        <v>69759.972959518404</v>
      </c>
      <c r="D2353" s="95">
        <v>3.1056189609807898</v>
      </c>
      <c r="E2353" s="95">
        <v>44646.324998855598</v>
      </c>
      <c r="F2353" s="95">
        <v>26076.6173903942</v>
      </c>
      <c r="G2353" s="95">
        <v>523.76147522777296</v>
      </c>
      <c r="H2353" s="95">
        <v>1488.2142302990001</v>
      </c>
      <c r="I2353" s="95">
        <v>0</v>
      </c>
      <c r="J2353" s="95">
        <v>19273.258815765399</v>
      </c>
      <c r="K2353" s="95">
        <v>30868.602553844499</v>
      </c>
      <c r="L2353" s="95">
        <v>53457.995551586202</v>
      </c>
      <c r="M2353" s="95">
        <v>42130.127986908003</v>
      </c>
      <c r="N2353" s="95">
        <v>13235.8695803881</v>
      </c>
      <c r="O2353" s="95">
        <v>0</v>
      </c>
      <c r="P2353" s="95">
        <v>0</v>
      </c>
      <c r="Q2353" s="95">
        <v>6486.0410718917801</v>
      </c>
      <c r="R2353" s="95">
        <v>0</v>
      </c>
      <c r="S2353" s="95">
        <v>0</v>
      </c>
      <c r="T2353" s="95">
        <v>1999.8537304103399</v>
      </c>
      <c r="U2353" s="95">
        <v>49953.901246070898</v>
      </c>
      <c r="V2353" s="95">
        <v>3924040.5201416002</v>
      </c>
      <c r="W2353" s="95">
        <v>133.409227330238</v>
      </c>
      <c r="X2353" s="95">
        <v>3952873.9612121601</v>
      </c>
      <c r="Y2353" s="95">
        <v>2208646.9674377399</v>
      </c>
      <c r="Z2353" s="95">
        <v>103963.71216487901</v>
      </c>
      <c r="AA2353" s="95">
        <v>238847.11223793001</v>
      </c>
      <c r="AB2353" s="95">
        <v>0</v>
      </c>
      <c r="AC2353" s="95">
        <v>6809328.9878540002</v>
      </c>
      <c r="AD2353" s="95">
        <v>7366341.41516113</v>
      </c>
      <c r="AE2353" s="95">
        <v>2797889.3432922401</v>
      </c>
      <c r="AF2353" s="95">
        <v>2111254.6709289602</v>
      </c>
      <c r="AG2353" s="95">
        <v>2271336.5769958501</v>
      </c>
      <c r="AH2353" s="95">
        <v>0</v>
      </c>
      <c r="AI2353" s="95">
        <v>0</v>
      </c>
      <c r="AJ2353" s="95">
        <v>702854.85206604004</v>
      </c>
      <c r="AK2353" s="95">
        <v>0</v>
      </c>
      <c r="AL2353" s="95">
        <v>0</v>
      </c>
      <c r="AM2353" s="95">
        <v>337827.16503906302</v>
      </c>
      <c r="AN2353" s="95">
        <v>14027861.990478501</v>
      </c>
      <c r="AO2353" s="95">
        <v>28522736.159667999</v>
      </c>
      <c r="AP2353" s="95">
        <v>1290.2873842716201</v>
      </c>
      <c r="AQ2353" s="95">
        <v>27549658.622802701</v>
      </c>
      <c r="AR2353" s="95">
        <v>15180335.7692871</v>
      </c>
      <c r="AS2353" s="95">
        <v>681214.65354919399</v>
      </c>
      <c r="AT2353" s="95">
        <v>1569190.7722930899</v>
      </c>
      <c r="AU2353" s="95">
        <v>0</v>
      </c>
      <c r="AV2353" s="95">
        <v>15276808.5927734</v>
      </c>
      <c r="AW2353" s="95">
        <v>18013059.503662098</v>
      </c>
      <c r="AX2353" s="95">
        <v>20757287.735839799</v>
      </c>
      <c r="AY2353" s="95">
        <v>15245977.619751001</v>
      </c>
      <c r="AZ2353" s="95">
        <v>15288429.291259799</v>
      </c>
      <c r="BA2353" s="95">
        <v>0</v>
      </c>
      <c r="BB2353" s="95">
        <v>0</v>
      </c>
      <c r="BC2353" s="95">
        <v>4861989.9959716797</v>
      </c>
      <c r="BD2353" s="95">
        <v>0</v>
      </c>
      <c r="BE2353" s="95">
        <v>0</v>
      </c>
      <c r="BF2353" s="95">
        <v>2205078.984375</v>
      </c>
      <c r="BG2353" s="95">
        <v>33457024.331298798</v>
      </c>
      <c r="BH2353" s="95">
        <v>5314541.46984863</v>
      </c>
      <c r="BI2353" s="95">
        <v>88.470688958652303</v>
      </c>
      <c r="BJ2353" s="95">
        <v>8693292.4821777306</v>
      </c>
      <c r="BK2353" s="95">
        <v>5906425.4775390597</v>
      </c>
      <c r="BL2353" s="95">
        <v>0</v>
      </c>
      <c r="BM2353" s="95">
        <v>0</v>
      </c>
      <c r="BN2353" s="95">
        <v>0</v>
      </c>
      <c r="BO2353" s="95">
        <v>0</v>
      </c>
      <c r="BP2353" s="95">
        <v>0</v>
      </c>
      <c r="BQ2353" s="95">
        <v>0</v>
      </c>
      <c r="BR2353" s="95">
        <v>5098125.6176757803</v>
      </c>
      <c r="BS2353" s="95">
        <v>6284446.0473632803</v>
      </c>
      <c r="BT2353" s="95">
        <v>0</v>
      </c>
      <c r="BU2353" s="95">
        <v>0</v>
      </c>
      <c r="BV2353" s="95">
        <v>2586598.1066894499</v>
      </c>
      <c r="BW2353" s="95">
        <v>0</v>
      </c>
      <c r="BX2353" s="95">
        <v>0</v>
      </c>
      <c r="BY2353" s="95">
        <v>0</v>
      </c>
      <c r="BZ2353" s="95">
        <v>0</v>
      </c>
      <c r="CA2353" s="95">
        <v>114198.114129066</v>
      </c>
      <c r="CB2353" s="95">
        <v>7913938.6978149395</v>
      </c>
      <c r="CC2353" s="95">
        <v>56275366.708007798</v>
      </c>
      <c r="CD2353" s="95">
        <v>14084937.6253662</v>
      </c>
      <c r="CE2353" s="95">
        <v>1988.24453137815</v>
      </c>
      <c r="CF2353" s="95">
        <v>342429.04268646199</v>
      </c>
      <c r="CG2353" s="95">
        <v>2251225.2216796898</v>
      </c>
      <c r="CH2353" s="95">
        <v>0</v>
      </c>
      <c r="CI2353" s="95">
        <v>116185.33846569101</v>
      </c>
      <c r="CJ2353" s="95">
        <v>8227419.4617919903</v>
      </c>
      <c r="CK2353" s="95">
        <v>58513964.8828125</v>
      </c>
      <c r="CL2353" s="95">
        <v>14104791.2971191</v>
      </c>
      <c r="CM2353" s="160">
        <v>166226.53673744199</v>
      </c>
      <c r="CN2353" s="160">
        <v>22330692.564941399</v>
      </c>
      <c r="CO2353" s="160">
        <v>92065259.859375</v>
      </c>
      <c r="CP2353" s="95">
        <v>14104791.2971191</v>
      </c>
      <c r="CQ2353" s="95">
        <v>0</v>
      </c>
      <c r="CR2353" s="95">
        <v>0</v>
      </c>
      <c r="CS2353" s="95">
        <v>0</v>
      </c>
      <c r="CT2353" s="95">
        <v>0</v>
      </c>
      <c r="CU2353" s="161">
        <v>8256367.7405014019</v>
      </c>
      <c r="CV2353" s="161">
        <v>58526591.929687485</v>
      </c>
    </row>
    <row r="2354" spans="1:100" x14ac:dyDescent="0.2">
      <c r="A2354" s="94" t="s">
        <v>189</v>
      </c>
      <c r="B2354" s="96">
        <v>38687</v>
      </c>
      <c r="C2354" s="95">
        <v>71420.529477119402</v>
      </c>
      <c r="D2354" s="95">
        <v>3.2490779529907701</v>
      </c>
      <c r="E2354" s="95">
        <v>43959.238676071203</v>
      </c>
      <c r="F2354" s="95">
        <v>26589.175580978401</v>
      </c>
      <c r="G2354" s="95">
        <v>619.42034913599502</v>
      </c>
      <c r="H2354" s="95">
        <v>1365.3719016909599</v>
      </c>
      <c r="I2354" s="95">
        <v>0</v>
      </c>
      <c r="J2354" s="95">
        <v>22940.061452865601</v>
      </c>
      <c r="K2354" s="95">
        <v>27791.912555694598</v>
      </c>
      <c r="L2354" s="95">
        <v>52738.993741035498</v>
      </c>
      <c r="M2354" s="95">
        <v>42815.606221198999</v>
      </c>
      <c r="N2354" s="95">
        <v>13318.9146875143</v>
      </c>
      <c r="O2354" s="95">
        <v>0</v>
      </c>
      <c r="P2354" s="95">
        <v>0</v>
      </c>
      <c r="Q2354" s="95">
        <v>6504.9698973894101</v>
      </c>
      <c r="R2354" s="95">
        <v>0</v>
      </c>
      <c r="S2354" s="95">
        <v>0</v>
      </c>
      <c r="T2354" s="95">
        <v>1955.9459066242</v>
      </c>
      <c r="U2354" s="95">
        <v>50547.862476348899</v>
      </c>
      <c r="V2354" s="95">
        <v>4018996.3062439002</v>
      </c>
      <c r="W2354" s="95">
        <v>158.90259990841199</v>
      </c>
      <c r="X2354" s="95">
        <v>3887153.3786926302</v>
      </c>
      <c r="Y2354" s="95">
        <v>2254289.1824646001</v>
      </c>
      <c r="Z2354" s="95">
        <v>126094.79095459</v>
      </c>
      <c r="AA2354" s="95">
        <v>213894.72898674</v>
      </c>
      <c r="AB2354" s="95">
        <v>0</v>
      </c>
      <c r="AC2354" s="95">
        <v>8410395.5531005897</v>
      </c>
      <c r="AD2354" s="95">
        <v>6471385.5339355497</v>
      </c>
      <c r="AE2354" s="95">
        <v>2714052.2189331101</v>
      </c>
      <c r="AF2354" s="95">
        <v>2141437.9869995099</v>
      </c>
      <c r="AG2354" s="95">
        <v>2272358.2153930701</v>
      </c>
      <c r="AH2354" s="95">
        <v>0</v>
      </c>
      <c r="AI2354" s="95">
        <v>0</v>
      </c>
      <c r="AJ2354" s="95">
        <v>693785.37102508498</v>
      </c>
      <c r="AK2354" s="95">
        <v>0</v>
      </c>
      <c r="AL2354" s="95">
        <v>0</v>
      </c>
      <c r="AM2354" s="95">
        <v>333282.42127227801</v>
      </c>
      <c r="AN2354" s="95">
        <v>14965816.1008301</v>
      </c>
      <c r="AO2354" s="95">
        <v>29491927.6010742</v>
      </c>
      <c r="AP2354" s="95">
        <v>1284.4346708655401</v>
      </c>
      <c r="AQ2354" s="95">
        <v>27566407.058349598</v>
      </c>
      <c r="AR2354" s="95">
        <v>15825816.2316895</v>
      </c>
      <c r="AS2354" s="95">
        <v>838062.51103210403</v>
      </c>
      <c r="AT2354" s="95">
        <v>1434372.10671997</v>
      </c>
      <c r="AU2354" s="95">
        <v>0</v>
      </c>
      <c r="AV2354" s="95">
        <v>19105932.234375</v>
      </c>
      <c r="AW2354" s="95">
        <v>16034747.4844971</v>
      </c>
      <c r="AX2354" s="95">
        <v>20526128.450927701</v>
      </c>
      <c r="AY2354" s="95">
        <v>15685418.701293901</v>
      </c>
      <c r="AZ2354" s="95">
        <v>15500545.8399658</v>
      </c>
      <c r="BA2354" s="95">
        <v>0</v>
      </c>
      <c r="BB2354" s="95">
        <v>0</v>
      </c>
      <c r="BC2354" s="95">
        <v>4849748.5297241202</v>
      </c>
      <c r="BD2354" s="95">
        <v>0</v>
      </c>
      <c r="BE2354" s="95">
        <v>0</v>
      </c>
      <c r="BF2354" s="95">
        <v>2230005.4414672898</v>
      </c>
      <c r="BG2354" s="95">
        <v>35017436.4775391</v>
      </c>
      <c r="BH2354" s="95">
        <v>5592061.0823364304</v>
      </c>
      <c r="BI2354" s="95">
        <v>170.30032562091901</v>
      </c>
      <c r="BJ2354" s="95">
        <v>8669833.6495361291</v>
      </c>
      <c r="BK2354" s="95">
        <v>6111942.2186279297</v>
      </c>
      <c r="BL2354" s="95">
        <v>0</v>
      </c>
      <c r="BM2354" s="95">
        <v>0</v>
      </c>
      <c r="BN2354" s="95">
        <v>0</v>
      </c>
      <c r="BO2354" s="95">
        <v>0</v>
      </c>
      <c r="BP2354" s="95">
        <v>0</v>
      </c>
      <c r="BQ2354" s="95">
        <v>0</v>
      </c>
      <c r="BR2354" s="95">
        <v>5220645.5733642597</v>
      </c>
      <c r="BS2354" s="95">
        <v>6368323.0021972703</v>
      </c>
      <c r="BT2354" s="95">
        <v>0</v>
      </c>
      <c r="BU2354" s="95">
        <v>0</v>
      </c>
      <c r="BV2354" s="95">
        <v>2615687.5466918899</v>
      </c>
      <c r="BW2354" s="95">
        <v>0</v>
      </c>
      <c r="BX2354" s="95">
        <v>0</v>
      </c>
      <c r="BY2354" s="95">
        <v>0</v>
      </c>
      <c r="BZ2354" s="95">
        <v>0</v>
      </c>
      <c r="CA2354" s="95">
        <v>115279.668437958</v>
      </c>
      <c r="CB2354" s="95">
        <v>7895904.0004882803</v>
      </c>
      <c r="CC2354" s="95">
        <v>56950437.559570298</v>
      </c>
      <c r="CD2354" s="95">
        <v>14256756.8238525</v>
      </c>
      <c r="CE2354" s="95">
        <v>1980.7741488516299</v>
      </c>
      <c r="CF2354" s="95">
        <v>343114.85936737101</v>
      </c>
      <c r="CG2354" s="95">
        <v>2294400.8174133301</v>
      </c>
      <c r="CH2354" s="95">
        <v>0</v>
      </c>
      <c r="CI2354" s="95">
        <v>117263.58256721499</v>
      </c>
      <c r="CJ2354" s="95">
        <v>8231896.6359252902</v>
      </c>
      <c r="CK2354" s="95">
        <v>59245428.432128899</v>
      </c>
      <c r="CL2354" s="95">
        <v>14236177.2825928</v>
      </c>
      <c r="CM2354" s="160">
        <v>167676.020002365</v>
      </c>
      <c r="CN2354" s="160">
        <v>23175725.3200684</v>
      </c>
      <c r="CO2354" s="160">
        <v>94244331.5625</v>
      </c>
      <c r="CP2354" s="95">
        <v>14236177.2825928</v>
      </c>
      <c r="CQ2354" s="95">
        <v>0</v>
      </c>
      <c r="CR2354" s="95">
        <v>0</v>
      </c>
      <c r="CS2354" s="95">
        <v>0</v>
      </c>
      <c r="CT2354" s="95">
        <v>0</v>
      </c>
      <c r="CU2354" s="161">
        <v>8239018.8598556509</v>
      </c>
      <c r="CV2354" s="161">
        <v>59244838.376983628</v>
      </c>
    </row>
    <row r="2355" spans="1:100" x14ac:dyDescent="0.2">
      <c r="A2355" s="94" t="s">
        <v>189</v>
      </c>
      <c r="B2355" s="96">
        <v>38777</v>
      </c>
      <c r="C2355" s="95">
        <v>73186.667451858506</v>
      </c>
      <c r="D2355" s="95">
        <v>2.5313000819878702</v>
      </c>
      <c r="E2355" s="95">
        <v>42575.8244524002</v>
      </c>
      <c r="F2355" s="95">
        <v>26225.018748998598</v>
      </c>
      <c r="G2355" s="95">
        <v>715.68329285085201</v>
      </c>
      <c r="H2355" s="95">
        <v>1263.9866585135501</v>
      </c>
      <c r="I2355" s="95">
        <v>0</v>
      </c>
      <c r="J2355" s="95">
        <v>26336.422712802902</v>
      </c>
      <c r="K2355" s="95">
        <v>24613.418786764101</v>
      </c>
      <c r="L2355" s="95">
        <v>27836.591540813399</v>
      </c>
      <c r="M2355" s="95">
        <v>43487.014793872797</v>
      </c>
      <c r="N2355" s="95">
        <v>13227.719139099099</v>
      </c>
      <c r="O2355" s="95">
        <v>31883.576207161001</v>
      </c>
      <c r="P2355" s="95">
        <v>0</v>
      </c>
      <c r="Q2355" s="95">
        <v>6568.9698925018301</v>
      </c>
      <c r="R2355" s="95">
        <v>1207.2857677936599</v>
      </c>
      <c r="S2355" s="95">
        <v>0</v>
      </c>
      <c r="T2355" s="95">
        <v>849.62134781479801</v>
      </c>
      <c r="U2355" s="95">
        <v>51021.426977634401</v>
      </c>
      <c r="V2355" s="95">
        <v>4135611.64703369</v>
      </c>
      <c r="W2355" s="95">
        <v>217.77416876889799</v>
      </c>
      <c r="X2355" s="95">
        <v>3814046.4669494601</v>
      </c>
      <c r="Y2355" s="95">
        <v>2261419.6172485398</v>
      </c>
      <c r="Z2355" s="95">
        <v>147175.08523368801</v>
      </c>
      <c r="AA2355" s="95">
        <v>203710.86137580901</v>
      </c>
      <c r="AB2355" s="95">
        <v>0</v>
      </c>
      <c r="AC2355" s="95">
        <v>9747007.4500732403</v>
      </c>
      <c r="AD2355" s="95">
        <v>5549875.2474975605</v>
      </c>
      <c r="AE2355" s="95">
        <v>1275283.8181304899</v>
      </c>
      <c r="AF2355" s="95">
        <v>2179909.7673339802</v>
      </c>
      <c r="AG2355" s="95">
        <v>2236860.4160766602</v>
      </c>
      <c r="AH2355" s="95">
        <v>1551071.28338623</v>
      </c>
      <c r="AI2355" s="95">
        <v>0</v>
      </c>
      <c r="AJ2355" s="95">
        <v>718426.78341674805</v>
      </c>
      <c r="AK2355" s="95">
        <v>197667.106056213</v>
      </c>
      <c r="AL2355" s="95">
        <v>0</v>
      </c>
      <c r="AM2355" s="95">
        <v>154912.97122955299</v>
      </c>
      <c r="AN2355" s="95">
        <v>15388308.5865479</v>
      </c>
      <c r="AO2355" s="95">
        <v>30730691.988037098</v>
      </c>
      <c r="AP2355" s="95">
        <v>1674.6612201929099</v>
      </c>
      <c r="AQ2355" s="95">
        <v>27248923.151122998</v>
      </c>
      <c r="AR2355" s="95">
        <v>15931828.9558105</v>
      </c>
      <c r="AS2355" s="95">
        <v>988832.47199249303</v>
      </c>
      <c r="AT2355" s="95">
        <v>1376386.1504669201</v>
      </c>
      <c r="AU2355" s="95">
        <v>0</v>
      </c>
      <c r="AV2355" s="95">
        <v>22267740.426757801</v>
      </c>
      <c r="AW2355" s="95">
        <v>13816407.2541504</v>
      </c>
      <c r="AX2355" s="95">
        <v>9941692.6199951209</v>
      </c>
      <c r="AY2355" s="95">
        <v>16163592.9454346</v>
      </c>
      <c r="AZ2355" s="95">
        <v>15527217.844848599</v>
      </c>
      <c r="BA2355" s="95">
        <v>11309241.3240967</v>
      </c>
      <c r="BB2355" s="95">
        <v>0</v>
      </c>
      <c r="BC2355" s="95">
        <v>5103446.8557128897</v>
      </c>
      <c r="BD2355" s="95">
        <v>1321695.9451141399</v>
      </c>
      <c r="BE2355" s="95">
        <v>0</v>
      </c>
      <c r="BF2355" s="95">
        <v>1054781.9682006801</v>
      </c>
      <c r="BG2355" s="95">
        <v>35931637.903320298</v>
      </c>
      <c r="BH2355" s="95">
        <v>7415677.0709228497</v>
      </c>
      <c r="BI2355" s="95">
        <v>186.96811937168201</v>
      </c>
      <c r="BJ2355" s="95">
        <v>9648910.6663818397</v>
      </c>
      <c r="BK2355" s="95">
        <v>6424013.7765502902</v>
      </c>
      <c r="BL2355" s="95">
        <v>0</v>
      </c>
      <c r="BM2355" s="95">
        <v>106924.951280594</v>
      </c>
      <c r="BN2355" s="95">
        <v>0</v>
      </c>
      <c r="BO2355" s="95">
        <v>0</v>
      </c>
      <c r="BP2355" s="95">
        <v>0</v>
      </c>
      <c r="BQ2355" s="95">
        <v>0</v>
      </c>
      <c r="BR2355" s="95">
        <v>5608574.5012207003</v>
      </c>
      <c r="BS2355" s="95">
        <v>6453174.3081665002</v>
      </c>
      <c r="BT2355" s="95">
        <v>2200752.8942871098</v>
      </c>
      <c r="BU2355" s="95">
        <v>0</v>
      </c>
      <c r="BV2355" s="95">
        <v>2731865.8221740699</v>
      </c>
      <c r="BW2355" s="95">
        <v>157854.43087577799</v>
      </c>
      <c r="BX2355" s="95">
        <v>0</v>
      </c>
      <c r="BY2355" s="95">
        <v>0</v>
      </c>
      <c r="BZ2355" s="95">
        <v>0</v>
      </c>
      <c r="CA2355" s="95">
        <v>115939.754387856</v>
      </c>
      <c r="CB2355" s="95">
        <v>7929924.0744628897</v>
      </c>
      <c r="CC2355" s="95">
        <v>57859141.064453103</v>
      </c>
      <c r="CD2355" s="95">
        <v>17041544.5476074</v>
      </c>
      <c r="CE2355" s="95">
        <v>1987.5353512764</v>
      </c>
      <c r="CF2355" s="95">
        <v>350290.20142364502</v>
      </c>
      <c r="CG2355" s="95">
        <v>2358172.9674072298</v>
      </c>
      <c r="CH2355" s="95">
        <v>0</v>
      </c>
      <c r="CI2355" s="95">
        <v>117911.089889526</v>
      </c>
      <c r="CJ2355" s="95">
        <v>8283883.3550415002</v>
      </c>
      <c r="CK2355" s="95">
        <v>60222873.783691399</v>
      </c>
      <c r="CL2355" s="95">
        <v>17218953.219970699</v>
      </c>
      <c r="CM2355" s="160">
        <v>168687.54243659999</v>
      </c>
      <c r="CN2355" s="160">
        <v>23642026.145263702</v>
      </c>
      <c r="CO2355" s="160">
        <v>96206315.474609405</v>
      </c>
      <c r="CP2355" s="95">
        <v>17218953.219970699</v>
      </c>
      <c r="CQ2355" s="95">
        <v>0</v>
      </c>
      <c r="CR2355" s="95">
        <v>0</v>
      </c>
      <c r="CS2355" s="95">
        <v>0</v>
      </c>
      <c r="CT2355" s="95">
        <v>0</v>
      </c>
      <c r="CU2355" s="161">
        <v>8280214.2758865347</v>
      </c>
      <c r="CV2355" s="161">
        <v>60217314.031860329</v>
      </c>
    </row>
    <row r="2356" spans="1:100" x14ac:dyDescent="0.2">
      <c r="A2356" s="94" t="s">
        <v>189</v>
      </c>
      <c r="B2356" s="96">
        <v>38869</v>
      </c>
      <c r="C2356" s="95">
        <v>75714.030455589294</v>
      </c>
      <c r="D2356" s="95">
        <v>3.23766704299487</v>
      </c>
      <c r="E2356" s="95">
        <v>42206.201510906198</v>
      </c>
      <c r="F2356" s="95">
        <v>26503.729725122499</v>
      </c>
      <c r="G2356" s="95">
        <v>822.35015236586298</v>
      </c>
      <c r="H2356" s="95">
        <v>1155.1155339330401</v>
      </c>
      <c r="I2356" s="95">
        <v>0</v>
      </c>
      <c r="J2356" s="95">
        <v>29564.257430791899</v>
      </c>
      <c r="K2356" s="95">
        <v>21788.230182886098</v>
      </c>
      <c r="L2356" s="95">
        <v>26405.384790420499</v>
      </c>
      <c r="M2356" s="95">
        <v>44008.621212959297</v>
      </c>
      <c r="N2356" s="95">
        <v>13185.268905282001</v>
      </c>
      <c r="O2356" s="95">
        <v>33549.898852825201</v>
      </c>
      <c r="P2356" s="95">
        <v>0</v>
      </c>
      <c r="Q2356" s="95">
        <v>6603.7537375688598</v>
      </c>
      <c r="R2356" s="95">
        <v>1273.5885216742799</v>
      </c>
      <c r="S2356" s="95">
        <v>0</v>
      </c>
      <c r="T2356" s="95">
        <v>785.36639565229405</v>
      </c>
      <c r="U2356" s="95">
        <v>51494.581395149202</v>
      </c>
      <c r="V2356" s="95">
        <v>4295149.3351440402</v>
      </c>
      <c r="W2356" s="95">
        <v>280.25011032074701</v>
      </c>
      <c r="X2356" s="95">
        <v>3755590.4236755399</v>
      </c>
      <c r="Y2356" s="95">
        <v>2270611.8380432101</v>
      </c>
      <c r="Z2356" s="95">
        <v>163119.47928810099</v>
      </c>
      <c r="AA2356" s="95">
        <v>179173.400327682</v>
      </c>
      <c r="AB2356" s="95">
        <v>0</v>
      </c>
      <c r="AC2356" s="95">
        <v>11011420.737304701</v>
      </c>
      <c r="AD2356" s="95">
        <v>4683565.9379882803</v>
      </c>
      <c r="AE2356" s="95">
        <v>1206873.70423889</v>
      </c>
      <c r="AF2356" s="95">
        <v>2222737.8647766099</v>
      </c>
      <c r="AG2356" s="95">
        <v>2234204.0925293001</v>
      </c>
      <c r="AH2356" s="95">
        <v>1626559.78723145</v>
      </c>
      <c r="AI2356" s="95">
        <v>0</v>
      </c>
      <c r="AJ2356" s="95">
        <v>711434.06702423096</v>
      </c>
      <c r="AK2356" s="95">
        <v>201768.802602768</v>
      </c>
      <c r="AL2356" s="95">
        <v>0</v>
      </c>
      <c r="AM2356" s="95">
        <v>141988.93840789801</v>
      </c>
      <c r="AN2356" s="95">
        <v>15709120.496948199</v>
      </c>
      <c r="AO2356" s="95">
        <v>32160190.332763702</v>
      </c>
      <c r="AP2356" s="95">
        <v>1908.43005698919</v>
      </c>
      <c r="AQ2356" s="95">
        <v>26977781.536865201</v>
      </c>
      <c r="AR2356" s="95">
        <v>16040239.2419434</v>
      </c>
      <c r="AS2356" s="95">
        <v>1110058.4388427699</v>
      </c>
      <c r="AT2356" s="95">
        <v>1219089.2875824</v>
      </c>
      <c r="AU2356" s="95">
        <v>0</v>
      </c>
      <c r="AV2356" s="95">
        <v>24966366.34375</v>
      </c>
      <c r="AW2356" s="95">
        <v>11749637.0391846</v>
      </c>
      <c r="AX2356" s="95">
        <v>9483233.5196533203</v>
      </c>
      <c r="AY2356" s="95">
        <v>16635485.2302246</v>
      </c>
      <c r="AZ2356" s="95">
        <v>15584347.2456055</v>
      </c>
      <c r="BA2356" s="95">
        <v>11965982.9916992</v>
      </c>
      <c r="BB2356" s="95">
        <v>0</v>
      </c>
      <c r="BC2356" s="95">
        <v>5096039.3544311495</v>
      </c>
      <c r="BD2356" s="95">
        <v>1362657.6032257101</v>
      </c>
      <c r="BE2356" s="95">
        <v>0</v>
      </c>
      <c r="BF2356" s="95">
        <v>979158.40184020996</v>
      </c>
      <c r="BG2356" s="95">
        <v>37023315.508300804</v>
      </c>
      <c r="BH2356" s="95">
        <v>7794516.5568847703</v>
      </c>
      <c r="BI2356" s="95">
        <v>90.5153731163591</v>
      </c>
      <c r="BJ2356" s="95">
        <v>9521301.2321777306</v>
      </c>
      <c r="BK2356" s="95">
        <v>6452883.3404540997</v>
      </c>
      <c r="BL2356" s="95">
        <v>0</v>
      </c>
      <c r="BM2356" s="95">
        <v>100808.937971115</v>
      </c>
      <c r="BN2356" s="95">
        <v>0</v>
      </c>
      <c r="BO2356" s="95">
        <v>0</v>
      </c>
      <c r="BP2356" s="95">
        <v>0</v>
      </c>
      <c r="BQ2356" s="95">
        <v>0</v>
      </c>
      <c r="BR2356" s="95">
        <v>5725506.9754028302</v>
      </c>
      <c r="BS2356" s="95">
        <v>6490874.8193969699</v>
      </c>
      <c r="BT2356" s="95">
        <v>2334665.9833679199</v>
      </c>
      <c r="BU2356" s="95">
        <v>0</v>
      </c>
      <c r="BV2356" s="95">
        <v>2757925.0837707501</v>
      </c>
      <c r="BW2356" s="95">
        <v>161707.69849777201</v>
      </c>
      <c r="BX2356" s="95">
        <v>0</v>
      </c>
      <c r="BY2356" s="95">
        <v>0</v>
      </c>
      <c r="BZ2356" s="95">
        <v>0</v>
      </c>
      <c r="CA2356" s="95">
        <v>118035.814290047</v>
      </c>
      <c r="CB2356" s="95">
        <v>8029203.3330078097</v>
      </c>
      <c r="CC2356" s="95">
        <v>58919372.441894501</v>
      </c>
      <c r="CD2356" s="95">
        <v>17297056.495605499</v>
      </c>
      <c r="CE2356" s="95">
        <v>2003.78738377988</v>
      </c>
      <c r="CF2356" s="95">
        <v>348554.44282913202</v>
      </c>
      <c r="CG2356" s="95">
        <v>2373485.3143005399</v>
      </c>
      <c r="CH2356" s="95">
        <v>0</v>
      </c>
      <c r="CI2356" s="95">
        <v>120054.054454803</v>
      </c>
      <c r="CJ2356" s="95">
        <v>8343034.9388427697</v>
      </c>
      <c r="CK2356" s="95">
        <v>61285795.950683601</v>
      </c>
      <c r="CL2356" s="95">
        <v>17464654.134277299</v>
      </c>
      <c r="CM2356" s="160">
        <v>171208.05439758301</v>
      </c>
      <c r="CN2356" s="160">
        <v>24075467.104980499</v>
      </c>
      <c r="CO2356" s="160">
        <v>98307465.424804702</v>
      </c>
      <c r="CP2356" s="95">
        <v>17464654.134277299</v>
      </c>
      <c r="CQ2356" s="95">
        <v>0</v>
      </c>
      <c r="CR2356" s="95">
        <v>0</v>
      </c>
      <c r="CS2356" s="95">
        <v>0</v>
      </c>
      <c r="CT2356" s="95">
        <v>0</v>
      </c>
      <c r="CU2356" s="161">
        <v>8377757.7758369418</v>
      </c>
      <c r="CV2356" s="161">
        <v>61292857.756195039</v>
      </c>
    </row>
    <row r="2357" spans="1:100" x14ac:dyDescent="0.2">
      <c r="A2357" s="94" t="s">
        <v>189</v>
      </c>
      <c r="B2357" s="96">
        <v>38961</v>
      </c>
      <c r="C2357" s="95">
        <v>77770.558965682998</v>
      </c>
      <c r="D2357" s="95">
        <v>3.1056189609807898</v>
      </c>
      <c r="E2357" s="95">
        <v>41234.215823650396</v>
      </c>
      <c r="F2357" s="95">
        <v>26144.035825490999</v>
      </c>
      <c r="G2357" s="95">
        <v>919.36458151787497</v>
      </c>
      <c r="H2357" s="95">
        <v>1121.2012017071199</v>
      </c>
      <c r="I2357" s="95">
        <v>0</v>
      </c>
      <c r="J2357" s="95">
        <v>32867.9991650581</v>
      </c>
      <c r="K2357" s="95">
        <v>19218.570392131802</v>
      </c>
      <c r="L2357" s="95">
        <v>24884.253631115</v>
      </c>
      <c r="M2357" s="95">
        <v>44437.759123325297</v>
      </c>
      <c r="N2357" s="95">
        <v>13189.830366730699</v>
      </c>
      <c r="O2357" s="95">
        <v>34578.088096618703</v>
      </c>
      <c r="P2357" s="95">
        <v>0</v>
      </c>
      <c r="Q2357" s="95">
        <v>6600.9968748688698</v>
      </c>
      <c r="R2357" s="95">
        <v>1319.02690456808</v>
      </c>
      <c r="S2357" s="95">
        <v>0</v>
      </c>
      <c r="T2357" s="95">
        <v>747.20370317250502</v>
      </c>
      <c r="U2357" s="95">
        <v>51920.489555358901</v>
      </c>
      <c r="V2357" s="95">
        <v>4344082.4086303702</v>
      </c>
      <c r="W2357" s="95">
        <v>217.45704054832501</v>
      </c>
      <c r="X2357" s="95">
        <v>3648335.26989746</v>
      </c>
      <c r="Y2357" s="95">
        <v>2232342.9649352999</v>
      </c>
      <c r="Z2357" s="95">
        <v>181739.837615967</v>
      </c>
      <c r="AA2357" s="95">
        <v>169709.097412109</v>
      </c>
      <c r="AB2357" s="95">
        <v>0</v>
      </c>
      <c r="AC2357" s="95">
        <v>12245712.255127</v>
      </c>
      <c r="AD2357" s="95">
        <v>3640888.7509460398</v>
      </c>
      <c r="AE2357" s="95">
        <v>1142353.98408508</v>
      </c>
      <c r="AF2357" s="95">
        <v>2220067.0768127399</v>
      </c>
      <c r="AG2357" s="95">
        <v>2219614.6900634798</v>
      </c>
      <c r="AH2357" s="95">
        <v>1676949.27218628</v>
      </c>
      <c r="AI2357" s="95">
        <v>0</v>
      </c>
      <c r="AJ2357" s="95">
        <v>709586.68784332299</v>
      </c>
      <c r="AK2357" s="95">
        <v>209152.42559433001</v>
      </c>
      <c r="AL2357" s="95">
        <v>0</v>
      </c>
      <c r="AM2357" s="95">
        <v>137149.805677414</v>
      </c>
      <c r="AN2357" s="95">
        <v>15747261.5974121</v>
      </c>
      <c r="AO2357" s="95">
        <v>32874767.326904301</v>
      </c>
      <c r="AP2357" s="95">
        <v>2036.3424789160499</v>
      </c>
      <c r="AQ2357" s="95">
        <v>26325368.940429699</v>
      </c>
      <c r="AR2357" s="95">
        <v>15870167.4608154</v>
      </c>
      <c r="AS2357" s="95">
        <v>1245256.7102355999</v>
      </c>
      <c r="AT2357" s="95">
        <v>1157023.10398865</v>
      </c>
      <c r="AU2357" s="95">
        <v>0</v>
      </c>
      <c r="AV2357" s="95">
        <v>28551823.678466801</v>
      </c>
      <c r="AW2357" s="95">
        <v>9344637.8609619103</v>
      </c>
      <c r="AX2357" s="95">
        <v>8969650.0300293006</v>
      </c>
      <c r="AY2357" s="95">
        <v>16799810.870117199</v>
      </c>
      <c r="AZ2357" s="95">
        <v>15626816.228637701</v>
      </c>
      <c r="BA2357" s="95">
        <v>12507002.595825201</v>
      </c>
      <c r="BB2357" s="95">
        <v>0</v>
      </c>
      <c r="BC2357" s="95">
        <v>5117549.3318481399</v>
      </c>
      <c r="BD2357" s="95">
        <v>1417371.91738892</v>
      </c>
      <c r="BE2357" s="95">
        <v>0</v>
      </c>
      <c r="BF2357" s="95">
        <v>940433.00499725295</v>
      </c>
      <c r="BG2357" s="95">
        <v>37955316.495605499</v>
      </c>
      <c r="BH2357" s="95">
        <v>8048748.9746093797</v>
      </c>
      <c r="BI2357" s="95">
        <v>104.998180302791</v>
      </c>
      <c r="BJ2357" s="95">
        <v>9381622.1540527306</v>
      </c>
      <c r="BK2357" s="95">
        <v>6437818.2069091797</v>
      </c>
      <c r="BL2357" s="95">
        <v>0</v>
      </c>
      <c r="BM2357" s="95">
        <v>100326.41810321801</v>
      </c>
      <c r="BN2357" s="95">
        <v>0</v>
      </c>
      <c r="BO2357" s="95">
        <v>0</v>
      </c>
      <c r="BP2357" s="95">
        <v>0</v>
      </c>
      <c r="BQ2357" s="95">
        <v>0</v>
      </c>
      <c r="BR2357" s="95">
        <v>5773329.4411621103</v>
      </c>
      <c r="BS2357" s="95">
        <v>6494070.84973145</v>
      </c>
      <c r="BT2357" s="95">
        <v>2442685.57141113</v>
      </c>
      <c r="BU2357" s="95">
        <v>0</v>
      </c>
      <c r="BV2357" s="95">
        <v>2783227.7850647001</v>
      </c>
      <c r="BW2357" s="95">
        <v>170659.95898818999</v>
      </c>
      <c r="BX2357" s="95">
        <v>0</v>
      </c>
      <c r="BY2357" s="95">
        <v>0</v>
      </c>
      <c r="BZ2357" s="95">
        <v>0</v>
      </c>
      <c r="CA2357" s="95">
        <v>118841.81944084199</v>
      </c>
      <c r="CB2357" s="95">
        <v>7994523.1467285203</v>
      </c>
      <c r="CC2357" s="95">
        <v>59203233.910156302</v>
      </c>
      <c r="CD2357" s="95">
        <v>17456070.896240201</v>
      </c>
      <c r="CE2357" s="95">
        <v>2009.6087500005999</v>
      </c>
      <c r="CF2357" s="95">
        <v>350964.46468353301</v>
      </c>
      <c r="CG2357" s="95">
        <v>2401013.6372070299</v>
      </c>
      <c r="CH2357" s="95">
        <v>0</v>
      </c>
      <c r="CI2357" s="95">
        <v>120849.449205399</v>
      </c>
      <c r="CJ2357" s="95">
        <v>8339039.3790283203</v>
      </c>
      <c r="CK2357" s="95">
        <v>61598433.430175804</v>
      </c>
      <c r="CL2357" s="95">
        <v>17623107.3828125</v>
      </c>
      <c r="CM2357" s="160">
        <v>172699.02121543899</v>
      </c>
      <c r="CN2357" s="160">
        <v>24155430.048583999</v>
      </c>
      <c r="CO2357" s="160">
        <v>99571319.997070298</v>
      </c>
      <c r="CP2357" s="95">
        <v>17623107.3828125</v>
      </c>
      <c r="CQ2357" s="95">
        <v>0</v>
      </c>
      <c r="CR2357" s="95">
        <v>0</v>
      </c>
      <c r="CS2357" s="95">
        <v>0</v>
      </c>
      <c r="CT2357" s="95">
        <v>0</v>
      </c>
      <c r="CU2357" s="161">
        <v>8345487.611412053</v>
      </c>
      <c r="CV2357" s="161">
        <v>61604247.547363333</v>
      </c>
    </row>
    <row r="2358" spans="1:100" x14ac:dyDescent="0.2">
      <c r="A2358" s="94" t="s">
        <v>189</v>
      </c>
      <c r="B2358" s="96">
        <v>39052</v>
      </c>
      <c r="C2358" s="95">
        <v>80024.857719421401</v>
      </c>
      <c r="D2358" s="95">
        <v>2.43680846499046</v>
      </c>
      <c r="E2358" s="95">
        <v>40490.130625247999</v>
      </c>
      <c r="F2358" s="95">
        <v>26095.4448759556</v>
      </c>
      <c r="G2358" s="95">
        <v>1018.4365032836801</v>
      </c>
      <c r="H2358" s="95">
        <v>1032.92477890849</v>
      </c>
      <c r="I2358" s="95">
        <v>0</v>
      </c>
      <c r="J2358" s="95">
        <v>36743.3804183006</v>
      </c>
      <c r="K2358" s="95">
        <v>15765.333572506899</v>
      </c>
      <c r="L2358" s="95">
        <v>24912.324458122301</v>
      </c>
      <c r="M2358" s="95">
        <v>44694.465270042398</v>
      </c>
      <c r="N2358" s="95">
        <v>13198.5103058815</v>
      </c>
      <c r="O2358" s="95">
        <v>35903.957268714898</v>
      </c>
      <c r="P2358" s="95">
        <v>0</v>
      </c>
      <c r="Q2358" s="95">
        <v>6591.5502659678496</v>
      </c>
      <c r="R2358" s="95">
        <v>1396.2255119383301</v>
      </c>
      <c r="S2358" s="95">
        <v>0</v>
      </c>
      <c r="T2358" s="95">
        <v>701.33398859202896</v>
      </c>
      <c r="U2358" s="95">
        <v>52594.813659667998</v>
      </c>
      <c r="V2358" s="95">
        <v>4461973.50964355</v>
      </c>
      <c r="W2358" s="95">
        <v>112.379785486497</v>
      </c>
      <c r="X2358" s="95">
        <v>3546501.0907592801</v>
      </c>
      <c r="Y2358" s="95">
        <v>2185851.70806885</v>
      </c>
      <c r="Z2358" s="95">
        <v>203404.9492836</v>
      </c>
      <c r="AA2358" s="95">
        <v>153163.707862854</v>
      </c>
      <c r="AB2358" s="95">
        <v>0</v>
      </c>
      <c r="AC2358" s="95">
        <v>13695827.616088901</v>
      </c>
      <c r="AD2358" s="95">
        <v>2615344.08349609</v>
      </c>
      <c r="AE2358" s="95">
        <v>1143635.6058197001</v>
      </c>
      <c r="AF2358" s="95">
        <v>2218014.2031860398</v>
      </c>
      <c r="AG2358" s="95">
        <v>2190531.7928161598</v>
      </c>
      <c r="AH2358" s="95">
        <v>1756477.63569641</v>
      </c>
      <c r="AI2358" s="95">
        <v>0</v>
      </c>
      <c r="AJ2358" s="95">
        <v>697143.98969268799</v>
      </c>
      <c r="AK2358" s="95">
        <v>230049.55054283101</v>
      </c>
      <c r="AL2358" s="95">
        <v>0</v>
      </c>
      <c r="AM2358" s="95">
        <v>127043.87392234799</v>
      </c>
      <c r="AN2358" s="95">
        <v>16575484.0308838</v>
      </c>
      <c r="AO2358" s="95">
        <v>34176263.840820298</v>
      </c>
      <c r="AP2358" s="95">
        <v>911.11160521209194</v>
      </c>
      <c r="AQ2358" s="95">
        <v>25721033.229736298</v>
      </c>
      <c r="AR2358" s="95">
        <v>15605713.192382799</v>
      </c>
      <c r="AS2358" s="95">
        <v>1401120.1894531299</v>
      </c>
      <c r="AT2358" s="95">
        <v>1052253.5389556901</v>
      </c>
      <c r="AU2358" s="95">
        <v>0</v>
      </c>
      <c r="AV2358" s="95">
        <v>32116853.076904301</v>
      </c>
      <c r="AW2358" s="95">
        <v>6713531.5819091797</v>
      </c>
      <c r="AX2358" s="95">
        <v>9153060.5261230506</v>
      </c>
      <c r="AY2358" s="95">
        <v>16948849.916992199</v>
      </c>
      <c r="AZ2358" s="95">
        <v>15499072.37854</v>
      </c>
      <c r="BA2358" s="95">
        <v>13246638.5467529</v>
      </c>
      <c r="BB2358" s="95">
        <v>0</v>
      </c>
      <c r="BC2358" s="95">
        <v>5058807.1295776404</v>
      </c>
      <c r="BD2358" s="95">
        <v>1581864.78530884</v>
      </c>
      <c r="BE2358" s="95">
        <v>0</v>
      </c>
      <c r="BF2358" s="95">
        <v>881522.170753479</v>
      </c>
      <c r="BG2358" s="95">
        <v>39176105.394042999</v>
      </c>
      <c r="BH2358" s="95">
        <v>8456095.0285644494</v>
      </c>
      <c r="BI2358" s="95">
        <v>128.738936629146</v>
      </c>
      <c r="BJ2358" s="95">
        <v>9204940.9718017597</v>
      </c>
      <c r="BK2358" s="95">
        <v>6343163.7327270498</v>
      </c>
      <c r="BL2358" s="95">
        <v>0</v>
      </c>
      <c r="BM2358" s="95">
        <v>87826.761273384094</v>
      </c>
      <c r="BN2358" s="95">
        <v>0</v>
      </c>
      <c r="BO2358" s="95">
        <v>0</v>
      </c>
      <c r="BP2358" s="95">
        <v>0</v>
      </c>
      <c r="BQ2358" s="95">
        <v>0</v>
      </c>
      <c r="BR2358" s="95">
        <v>5862913.9855957003</v>
      </c>
      <c r="BS2358" s="95">
        <v>6474175.6296997098</v>
      </c>
      <c r="BT2358" s="95">
        <v>2577139.5643920898</v>
      </c>
      <c r="BU2358" s="95">
        <v>0</v>
      </c>
      <c r="BV2358" s="95">
        <v>2758008.1382751502</v>
      </c>
      <c r="BW2358" s="95">
        <v>188392.07197761501</v>
      </c>
      <c r="BX2358" s="95">
        <v>0</v>
      </c>
      <c r="BY2358" s="95">
        <v>0</v>
      </c>
      <c r="BZ2358" s="95">
        <v>0</v>
      </c>
      <c r="CA2358" s="95">
        <v>120415.511300087</v>
      </c>
      <c r="CB2358" s="95">
        <v>8021111.9867553702</v>
      </c>
      <c r="CC2358" s="95">
        <v>60007158.190429702</v>
      </c>
      <c r="CD2358" s="95">
        <v>17672510.9443359</v>
      </c>
      <c r="CE2358" s="95">
        <v>2044.2435799837101</v>
      </c>
      <c r="CF2358" s="95">
        <v>356308.37441635103</v>
      </c>
      <c r="CG2358" s="95">
        <v>2448123.8996581999</v>
      </c>
      <c r="CH2358" s="95">
        <v>0</v>
      </c>
      <c r="CI2358" s="95">
        <v>122463.49907398201</v>
      </c>
      <c r="CJ2358" s="95">
        <v>8374203.6709594699</v>
      </c>
      <c r="CK2358" s="95">
        <v>62456838.0458984</v>
      </c>
      <c r="CL2358" s="95">
        <v>17840948.6091309</v>
      </c>
      <c r="CM2358" s="160">
        <v>174828.931875229</v>
      </c>
      <c r="CN2358" s="160">
        <v>24929407.174804699</v>
      </c>
      <c r="CO2358" s="160">
        <v>101575827.80761699</v>
      </c>
      <c r="CP2358" s="95">
        <v>17840948.6091309</v>
      </c>
      <c r="CQ2358" s="95">
        <v>0</v>
      </c>
      <c r="CR2358" s="95">
        <v>0</v>
      </c>
      <c r="CS2358" s="95">
        <v>0</v>
      </c>
      <c r="CT2358" s="95">
        <v>0</v>
      </c>
      <c r="CU2358" s="161">
        <v>8377420.3611717215</v>
      </c>
      <c r="CV2358" s="161">
        <v>62455282.090087906</v>
      </c>
    </row>
    <row r="2359" spans="1:100" x14ac:dyDescent="0.2">
      <c r="A2359" s="94" t="s">
        <v>189</v>
      </c>
      <c r="B2359" s="96">
        <v>39142</v>
      </c>
      <c r="C2359" s="95">
        <v>82786.251220703096</v>
      </c>
      <c r="D2359" s="95">
        <v>2.5313000819878702</v>
      </c>
      <c r="E2359" s="95">
        <v>39223.123506545999</v>
      </c>
      <c r="F2359" s="95">
        <v>25673.266479253802</v>
      </c>
      <c r="G2359" s="95">
        <v>1109.9045895338099</v>
      </c>
      <c r="H2359" s="95">
        <v>920.53145602345501</v>
      </c>
      <c r="I2359" s="95">
        <v>0</v>
      </c>
      <c r="J2359" s="95">
        <v>39371.079482555397</v>
      </c>
      <c r="K2359" s="95">
        <v>13661.8455810547</v>
      </c>
      <c r="L2359" s="95">
        <v>24259.832953214602</v>
      </c>
      <c r="M2359" s="95">
        <v>45244.3799724579</v>
      </c>
      <c r="N2359" s="95">
        <v>13275.6125303507</v>
      </c>
      <c r="O2359" s="95">
        <v>37256.349470138601</v>
      </c>
      <c r="P2359" s="95">
        <v>0</v>
      </c>
      <c r="Q2359" s="95">
        <v>6558.81482410431</v>
      </c>
      <c r="R2359" s="95">
        <v>1442.51201662421</v>
      </c>
      <c r="S2359" s="95">
        <v>0</v>
      </c>
      <c r="T2359" s="95">
        <v>652.82978200912498</v>
      </c>
      <c r="U2359" s="95">
        <v>53115.428570270502</v>
      </c>
      <c r="V2359" s="95">
        <v>4609368.9734497098</v>
      </c>
      <c r="W2359" s="95">
        <v>103.962542879395</v>
      </c>
      <c r="X2359" s="95">
        <v>3486119.8452758798</v>
      </c>
      <c r="Y2359" s="95">
        <v>2164854.2668151902</v>
      </c>
      <c r="Z2359" s="95">
        <v>215722.10736656201</v>
      </c>
      <c r="AA2359" s="95">
        <v>131241.14445877101</v>
      </c>
      <c r="AB2359" s="95">
        <v>0</v>
      </c>
      <c r="AC2359" s="95">
        <v>14608435.052490201</v>
      </c>
      <c r="AD2359" s="95">
        <v>2162807.4425964402</v>
      </c>
      <c r="AE2359" s="95">
        <v>1116321.6670379599</v>
      </c>
      <c r="AF2359" s="95">
        <v>2231634.2293396001</v>
      </c>
      <c r="AG2359" s="95">
        <v>2205727.1584167499</v>
      </c>
      <c r="AH2359" s="95">
        <v>1826515.25927734</v>
      </c>
      <c r="AI2359" s="95">
        <v>0</v>
      </c>
      <c r="AJ2359" s="95">
        <v>682396.416641235</v>
      </c>
      <c r="AK2359" s="95">
        <v>231552.15489196801</v>
      </c>
      <c r="AL2359" s="95">
        <v>0</v>
      </c>
      <c r="AM2359" s="95">
        <v>117708.04375362401</v>
      </c>
      <c r="AN2359" s="95">
        <v>16899804.066406298</v>
      </c>
      <c r="AO2359" s="95">
        <v>35594867.745605499</v>
      </c>
      <c r="AP2359" s="95">
        <v>841.05480165034498</v>
      </c>
      <c r="AQ2359" s="95">
        <v>25197104.613037098</v>
      </c>
      <c r="AR2359" s="95">
        <v>15244021.8122559</v>
      </c>
      <c r="AS2359" s="95">
        <v>1492972.17527771</v>
      </c>
      <c r="AT2359" s="95">
        <v>905578.19285583496</v>
      </c>
      <c r="AU2359" s="95">
        <v>0</v>
      </c>
      <c r="AV2359" s="95">
        <v>34573428.524902299</v>
      </c>
      <c r="AW2359" s="95">
        <v>5606576.0368652297</v>
      </c>
      <c r="AX2359" s="95">
        <v>8964915.1051025409</v>
      </c>
      <c r="AY2359" s="95">
        <v>17213855.018066399</v>
      </c>
      <c r="AZ2359" s="95">
        <v>15617999.8157959</v>
      </c>
      <c r="BA2359" s="95">
        <v>13856997.153686499</v>
      </c>
      <c r="BB2359" s="95">
        <v>0</v>
      </c>
      <c r="BC2359" s="95">
        <v>4968310.4808959998</v>
      </c>
      <c r="BD2359" s="95">
        <v>1591379.8217468299</v>
      </c>
      <c r="BE2359" s="95">
        <v>0</v>
      </c>
      <c r="BF2359" s="95">
        <v>821557.94157409703</v>
      </c>
      <c r="BG2359" s="95">
        <v>40208969.616699196</v>
      </c>
      <c r="BH2359" s="95">
        <v>8866960.0705566406</v>
      </c>
      <c r="BI2359" s="95">
        <v>91.703410929068895</v>
      </c>
      <c r="BJ2359" s="95">
        <v>9059346.3365478497</v>
      </c>
      <c r="BK2359" s="95">
        <v>6227408.01806641</v>
      </c>
      <c r="BL2359" s="95">
        <v>0</v>
      </c>
      <c r="BM2359" s="95">
        <v>84273.010654449507</v>
      </c>
      <c r="BN2359" s="95">
        <v>0</v>
      </c>
      <c r="BO2359" s="95">
        <v>0</v>
      </c>
      <c r="BP2359" s="95">
        <v>0</v>
      </c>
      <c r="BQ2359" s="95">
        <v>0</v>
      </c>
      <c r="BR2359" s="95">
        <v>5965678.8888549795</v>
      </c>
      <c r="BS2359" s="95">
        <v>6515384.1833496103</v>
      </c>
      <c r="BT2359" s="95">
        <v>2691516.6795959501</v>
      </c>
      <c r="BU2359" s="95">
        <v>0</v>
      </c>
      <c r="BV2359" s="95">
        <v>2702054.2275390602</v>
      </c>
      <c r="BW2359" s="95">
        <v>188199.628217697</v>
      </c>
      <c r="BX2359" s="95">
        <v>0</v>
      </c>
      <c r="BY2359" s="95">
        <v>0</v>
      </c>
      <c r="BZ2359" s="95">
        <v>0</v>
      </c>
      <c r="CA2359" s="95">
        <v>122136.341072083</v>
      </c>
      <c r="CB2359" s="95">
        <v>8057340.0245971698</v>
      </c>
      <c r="CC2359" s="95">
        <v>60593079.892578103</v>
      </c>
      <c r="CD2359" s="95">
        <v>17917013.770996101</v>
      </c>
      <c r="CE2359" s="95">
        <v>2043.8472501784599</v>
      </c>
      <c r="CF2359" s="95">
        <v>351452.06164932298</v>
      </c>
      <c r="CG2359" s="95">
        <v>2430940.6019897498</v>
      </c>
      <c r="CH2359" s="95">
        <v>0</v>
      </c>
      <c r="CI2359" s="95">
        <v>124164.375484467</v>
      </c>
      <c r="CJ2359" s="95">
        <v>8387600.2708129901</v>
      </c>
      <c r="CK2359" s="95">
        <v>63016132.872558601</v>
      </c>
      <c r="CL2359" s="95">
        <v>18115810.004394501</v>
      </c>
      <c r="CM2359" s="160">
        <v>176912.10994529701</v>
      </c>
      <c r="CN2359" s="160">
        <v>25308233.4453125</v>
      </c>
      <c r="CO2359" s="160">
        <v>103276754.988281</v>
      </c>
      <c r="CP2359" s="95">
        <v>18115810.004394501</v>
      </c>
      <c r="CQ2359" s="95">
        <v>0</v>
      </c>
      <c r="CR2359" s="95">
        <v>0</v>
      </c>
      <c r="CS2359" s="95">
        <v>0</v>
      </c>
      <c r="CT2359" s="95">
        <v>0</v>
      </c>
      <c r="CU2359" s="161">
        <v>8408792.0862464923</v>
      </c>
      <c r="CV2359" s="161">
        <v>63024020.494567856</v>
      </c>
    </row>
    <row r="2360" spans="1:100" x14ac:dyDescent="0.2">
      <c r="A2360" s="94" t="s">
        <v>189</v>
      </c>
      <c r="B2360" s="96">
        <v>39234</v>
      </c>
      <c r="C2360" s="95">
        <v>84873.342119216904</v>
      </c>
      <c r="D2360" s="95">
        <v>1.6188335219922001</v>
      </c>
      <c r="E2360" s="95">
        <v>37497.763307094603</v>
      </c>
      <c r="F2360" s="95">
        <v>25368.449557781201</v>
      </c>
      <c r="G2360" s="95">
        <v>1212.2074615210299</v>
      </c>
      <c r="H2360" s="95">
        <v>845.06827789545105</v>
      </c>
      <c r="I2360" s="95">
        <v>0</v>
      </c>
      <c r="J2360" s="95">
        <v>42076.487412452698</v>
      </c>
      <c r="K2360" s="95">
        <v>11615.340140104299</v>
      </c>
      <c r="L2360" s="95">
        <v>23815.683811664599</v>
      </c>
      <c r="M2360" s="95">
        <v>45120.696002483397</v>
      </c>
      <c r="N2360" s="95">
        <v>13365.4092550278</v>
      </c>
      <c r="O2360" s="95">
        <v>37829.0575842857</v>
      </c>
      <c r="P2360" s="95">
        <v>0</v>
      </c>
      <c r="Q2360" s="95">
        <v>6466.4576761722601</v>
      </c>
      <c r="R2360" s="95">
        <v>1507.12481559813</v>
      </c>
      <c r="S2360" s="95">
        <v>0</v>
      </c>
      <c r="T2360" s="95">
        <v>637.973376899958</v>
      </c>
      <c r="U2360" s="95">
        <v>53589.183864593499</v>
      </c>
      <c r="V2360" s="95">
        <v>4757506.8479614304</v>
      </c>
      <c r="W2360" s="95">
        <v>95.373074193485095</v>
      </c>
      <c r="X2360" s="95">
        <v>3303047.7474060101</v>
      </c>
      <c r="Y2360" s="95">
        <v>2125726.1263732901</v>
      </c>
      <c r="Z2360" s="95">
        <v>234758.081041336</v>
      </c>
      <c r="AA2360" s="95">
        <v>119272.18693161001</v>
      </c>
      <c r="AB2360" s="95">
        <v>0</v>
      </c>
      <c r="AC2360" s="95">
        <v>15421961.961792</v>
      </c>
      <c r="AD2360" s="95">
        <v>1742667.3366241499</v>
      </c>
      <c r="AE2360" s="95">
        <v>1086679.8457489</v>
      </c>
      <c r="AF2360" s="95">
        <v>2230496.7567749</v>
      </c>
      <c r="AG2360" s="95">
        <v>2213791.4529724098</v>
      </c>
      <c r="AH2360" s="95">
        <v>1842979.31611633</v>
      </c>
      <c r="AI2360" s="95">
        <v>0</v>
      </c>
      <c r="AJ2360" s="95">
        <v>676564.06880950904</v>
      </c>
      <c r="AK2360" s="95">
        <v>244304.15513229399</v>
      </c>
      <c r="AL2360" s="95">
        <v>0</v>
      </c>
      <c r="AM2360" s="95">
        <v>110886.140543938</v>
      </c>
      <c r="AN2360" s="95">
        <v>17118397.166503899</v>
      </c>
      <c r="AO2360" s="95">
        <v>37081923.004394501</v>
      </c>
      <c r="AP2360" s="95">
        <v>541.72555184364296</v>
      </c>
      <c r="AQ2360" s="95">
        <v>24030921.979492199</v>
      </c>
      <c r="AR2360" s="95">
        <v>15117952.911377</v>
      </c>
      <c r="AS2360" s="95">
        <v>1635138.7136230499</v>
      </c>
      <c r="AT2360" s="95">
        <v>829109.07541656506</v>
      </c>
      <c r="AU2360" s="95">
        <v>0</v>
      </c>
      <c r="AV2360" s="95">
        <v>36602582.736816399</v>
      </c>
      <c r="AW2360" s="95">
        <v>4555249.1529540997</v>
      </c>
      <c r="AX2360" s="95">
        <v>8872907.1903076209</v>
      </c>
      <c r="AY2360" s="95">
        <v>17337214.759033199</v>
      </c>
      <c r="AZ2360" s="95">
        <v>15772017.465332</v>
      </c>
      <c r="BA2360" s="95">
        <v>14085277.6925049</v>
      </c>
      <c r="BB2360" s="95">
        <v>0</v>
      </c>
      <c r="BC2360" s="95">
        <v>4952849.1403198196</v>
      </c>
      <c r="BD2360" s="95">
        <v>1695756.3907928499</v>
      </c>
      <c r="BE2360" s="95">
        <v>0</v>
      </c>
      <c r="BF2360" s="95">
        <v>779306.07691192604</v>
      </c>
      <c r="BG2360" s="95">
        <v>41193663.586425804</v>
      </c>
      <c r="BH2360" s="95">
        <v>9216817.29541016</v>
      </c>
      <c r="BI2360" s="95">
        <v>51.059954065829501</v>
      </c>
      <c r="BJ2360" s="95">
        <v>8775316.5512695294</v>
      </c>
      <c r="BK2360" s="95">
        <v>6189425.7116088904</v>
      </c>
      <c r="BL2360" s="95">
        <v>0</v>
      </c>
      <c r="BM2360" s="95">
        <v>81942.012030601501</v>
      </c>
      <c r="BN2360" s="95">
        <v>0</v>
      </c>
      <c r="BO2360" s="95">
        <v>0</v>
      </c>
      <c r="BP2360" s="95">
        <v>0</v>
      </c>
      <c r="BQ2360" s="95">
        <v>0</v>
      </c>
      <c r="BR2360" s="95">
        <v>5976704.1753540002</v>
      </c>
      <c r="BS2360" s="95">
        <v>6562633.8392944299</v>
      </c>
      <c r="BT2360" s="95">
        <v>2747801.3776855501</v>
      </c>
      <c r="BU2360" s="95">
        <v>0</v>
      </c>
      <c r="BV2360" s="95">
        <v>2712149.0818481399</v>
      </c>
      <c r="BW2360" s="95">
        <v>198110.69662284901</v>
      </c>
      <c r="BX2360" s="95">
        <v>0</v>
      </c>
      <c r="BY2360" s="95">
        <v>0</v>
      </c>
      <c r="BZ2360" s="95">
        <v>0</v>
      </c>
      <c r="CA2360" s="95">
        <v>122466.995351791</v>
      </c>
      <c r="CB2360" s="95">
        <v>8062830.7274169903</v>
      </c>
      <c r="CC2360" s="95">
        <v>61052663.879394501</v>
      </c>
      <c r="CD2360" s="95">
        <v>17985560.778808601</v>
      </c>
      <c r="CE2360" s="95">
        <v>2081.8712010383601</v>
      </c>
      <c r="CF2360" s="95">
        <v>355964.007606506</v>
      </c>
      <c r="CG2360" s="95">
        <v>2473684.3677063002</v>
      </c>
      <c r="CH2360" s="95">
        <v>0</v>
      </c>
      <c r="CI2360" s="95">
        <v>124560.57698917401</v>
      </c>
      <c r="CJ2360" s="95">
        <v>8415898.7034912091</v>
      </c>
      <c r="CK2360" s="95">
        <v>63534165.025878899</v>
      </c>
      <c r="CL2360" s="95">
        <v>18210402.768798798</v>
      </c>
      <c r="CM2360" s="160">
        <v>177790.077022552</v>
      </c>
      <c r="CN2360" s="160">
        <v>25569592.2026367</v>
      </c>
      <c r="CO2360" s="160">
        <v>104699435.549805</v>
      </c>
      <c r="CP2360" s="95">
        <v>18210402.768798798</v>
      </c>
      <c r="CQ2360" s="95">
        <v>0</v>
      </c>
      <c r="CR2360" s="95">
        <v>0</v>
      </c>
      <c r="CS2360" s="95">
        <v>0</v>
      </c>
      <c r="CT2360" s="95">
        <v>0</v>
      </c>
      <c r="CU2360" s="161">
        <v>8418794.7350234967</v>
      </c>
      <c r="CV2360" s="161">
        <v>63526348.2471008</v>
      </c>
    </row>
    <row r="2361" spans="1:100" x14ac:dyDescent="0.2">
      <c r="A2361" s="94" t="s">
        <v>189</v>
      </c>
      <c r="B2361" s="96">
        <v>39326</v>
      </c>
      <c r="C2361" s="95">
        <v>86863.011156082197</v>
      </c>
      <c r="D2361" s="95">
        <v>1.03520631999709</v>
      </c>
      <c r="E2361" s="95">
        <v>36371.835368633299</v>
      </c>
      <c r="F2361" s="95">
        <v>25206.422497510899</v>
      </c>
      <c r="G2361" s="95">
        <v>1395.95698992908</v>
      </c>
      <c r="H2361" s="95">
        <v>748.20942351222004</v>
      </c>
      <c r="I2361" s="95">
        <v>0</v>
      </c>
      <c r="J2361" s="95">
        <v>44032.777712345101</v>
      </c>
      <c r="K2361" s="95">
        <v>10068.8564472198</v>
      </c>
      <c r="L2361" s="95">
        <v>23290.626025438301</v>
      </c>
      <c r="M2361" s="95">
        <v>45339.117100715601</v>
      </c>
      <c r="N2361" s="95">
        <v>13378.038807630501</v>
      </c>
      <c r="O2361" s="95">
        <v>38455.535089969599</v>
      </c>
      <c r="P2361" s="95">
        <v>0</v>
      </c>
      <c r="Q2361" s="95">
        <v>6436.07879716158</v>
      </c>
      <c r="R2361" s="95">
        <v>1550.1248419582801</v>
      </c>
      <c r="S2361" s="95">
        <v>0</v>
      </c>
      <c r="T2361" s="95">
        <v>612.95850394666195</v>
      </c>
      <c r="U2361" s="95">
        <v>54022.234613895402</v>
      </c>
      <c r="V2361" s="95">
        <v>4881781.9976806603</v>
      </c>
      <c r="W2361" s="95">
        <v>188.10701053589599</v>
      </c>
      <c r="X2361" s="95">
        <v>3177671.70025635</v>
      </c>
      <c r="Y2361" s="95">
        <v>2088624.7348327599</v>
      </c>
      <c r="Z2361" s="95">
        <v>255657.19091606099</v>
      </c>
      <c r="AA2361" s="95">
        <v>106720.499878883</v>
      </c>
      <c r="AB2361" s="95">
        <v>0</v>
      </c>
      <c r="AC2361" s="95">
        <v>15884252.840820299</v>
      </c>
      <c r="AD2361" s="95">
        <v>1545105.13554382</v>
      </c>
      <c r="AE2361" s="95">
        <v>1071292.18145752</v>
      </c>
      <c r="AF2361" s="95">
        <v>2234745.3308715802</v>
      </c>
      <c r="AG2361" s="95">
        <v>2191833.9915771498</v>
      </c>
      <c r="AH2361" s="95">
        <v>1888635.49438477</v>
      </c>
      <c r="AI2361" s="95">
        <v>0</v>
      </c>
      <c r="AJ2361" s="95">
        <v>672012.866950989</v>
      </c>
      <c r="AK2361" s="95">
        <v>251745.42716789199</v>
      </c>
      <c r="AL2361" s="95">
        <v>0</v>
      </c>
      <c r="AM2361" s="95">
        <v>106746.536643028</v>
      </c>
      <c r="AN2361" s="95">
        <v>17223526.1396484</v>
      </c>
      <c r="AO2361" s="95">
        <v>38354752.517089799</v>
      </c>
      <c r="AP2361" s="95">
        <v>1995.41850176454</v>
      </c>
      <c r="AQ2361" s="95">
        <v>23412419.659423798</v>
      </c>
      <c r="AR2361" s="95">
        <v>15149479.763183599</v>
      </c>
      <c r="AS2361" s="95">
        <v>1794245.34043884</v>
      </c>
      <c r="AT2361" s="95">
        <v>743198.72419738804</v>
      </c>
      <c r="AU2361" s="95">
        <v>0</v>
      </c>
      <c r="AV2361" s="95">
        <v>38139274.2421875</v>
      </c>
      <c r="AW2361" s="95">
        <v>4081519.9090881301</v>
      </c>
      <c r="AX2361" s="95">
        <v>8857117.1925048791</v>
      </c>
      <c r="AY2361" s="95">
        <v>17539703.833496101</v>
      </c>
      <c r="AZ2361" s="95">
        <v>15785423.376098599</v>
      </c>
      <c r="BA2361" s="95">
        <v>14582894.934936499</v>
      </c>
      <c r="BB2361" s="95">
        <v>0</v>
      </c>
      <c r="BC2361" s="95">
        <v>4952864.9935913105</v>
      </c>
      <c r="BD2361" s="95">
        <v>1749765.8664703399</v>
      </c>
      <c r="BE2361" s="95">
        <v>0</v>
      </c>
      <c r="BF2361" s="95">
        <v>754157.17381286598</v>
      </c>
      <c r="BG2361" s="95">
        <v>42051700.807617202</v>
      </c>
      <c r="BH2361" s="95">
        <v>9603531.34838867</v>
      </c>
      <c r="BI2361" s="95">
        <v>255.69001314416499</v>
      </c>
      <c r="BJ2361" s="95">
        <v>8608307.1237793006</v>
      </c>
      <c r="BK2361" s="95">
        <v>6164810.1092529297</v>
      </c>
      <c r="BL2361" s="95">
        <v>0</v>
      </c>
      <c r="BM2361" s="95">
        <v>66876.543117523193</v>
      </c>
      <c r="BN2361" s="95">
        <v>0</v>
      </c>
      <c r="BO2361" s="95">
        <v>0</v>
      </c>
      <c r="BP2361" s="95">
        <v>0</v>
      </c>
      <c r="BQ2361" s="95">
        <v>0</v>
      </c>
      <c r="BR2361" s="95">
        <v>6048338.8264160203</v>
      </c>
      <c r="BS2361" s="95">
        <v>6609224.5872192401</v>
      </c>
      <c r="BT2361" s="95">
        <v>2845609.0517272898</v>
      </c>
      <c r="BU2361" s="95">
        <v>0</v>
      </c>
      <c r="BV2361" s="95">
        <v>2718803.16473389</v>
      </c>
      <c r="BW2361" s="95">
        <v>202471.78743362401</v>
      </c>
      <c r="BX2361" s="95">
        <v>0</v>
      </c>
      <c r="BY2361" s="95">
        <v>0</v>
      </c>
      <c r="BZ2361" s="95">
        <v>0</v>
      </c>
      <c r="CA2361" s="95">
        <v>123166.624337196</v>
      </c>
      <c r="CB2361" s="95">
        <v>8069467.2065429697</v>
      </c>
      <c r="CC2361" s="95">
        <v>61871184.759277299</v>
      </c>
      <c r="CD2361" s="95">
        <v>18204656.530029301</v>
      </c>
      <c r="CE2361" s="95">
        <v>2114.76566427946</v>
      </c>
      <c r="CF2361" s="95">
        <v>357588.20847320597</v>
      </c>
      <c r="CG2361" s="95">
        <v>2502688.3525695801</v>
      </c>
      <c r="CH2361" s="95">
        <v>0</v>
      </c>
      <c r="CI2361" s="95">
        <v>125280.647936821</v>
      </c>
      <c r="CJ2361" s="95">
        <v>8450116.9962158203</v>
      </c>
      <c r="CK2361" s="95">
        <v>64373373.3837891</v>
      </c>
      <c r="CL2361" s="95">
        <v>18380451.918457001</v>
      </c>
      <c r="CM2361" s="160">
        <v>179005.18899345401</v>
      </c>
      <c r="CN2361" s="160">
        <v>25699460.645752002</v>
      </c>
      <c r="CO2361" s="160">
        <v>106350992.34082</v>
      </c>
      <c r="CP2361" s="95">
        <v>18380451.918457001</v>
      </c>
      <c r="CQ2361" s="95">
        <v>0</v>
      </c>
      <c r="CR2361" s="95">
        <v>0</v>
      </c>
      <c r="CS2361" s="95">
        <v>0</v>
      </c>
      <c r="CT2361" s="95">
        <v>0</v>
      </c>
      <c r="CU2361" s="161">
        <v>8427055.4150161762</v>
      </c>
      <c r="CV2361" s="161">
        <v>64373873.111846879</v>
      </c>
    </row>
    <row r="2362" spans="1:100" x14ac:dyDescent="0.2">
      <c r="A2362" s="94" t="s">
        <v>189</v>
      </c>
      <c r="B2362" s="96">
        <v>39417</v>
      </c>
      <c r="C2362" s="95">
        <v>88880.320218086199</v>
      </c>
      <c r="D2362" s="95">
        <v>1.6245389769901499</v>
      </c>
      <c r="E2362" s="95">
        <v>35374.146677970901</v>
      </c>
      <c r="F2362" s="95">
        <v>24853.5785918236</v>
      </c>
      <c r="G2362" s="95">
        <v>1456.32350298762</v>
      </c>
      <c r="H2362" s="95">
        <v>654.56665898859501</v>
      </c>
      <c r="I2362" s="95">
        <v>0</v>
      </c>
      <c r="J2362" s="95">
        <v>45690.707702159903</v>
      </c>
      <c r="K2362" s="95">
        <v>8670.0503588914908</v>
      </c>
      <c r="L2362" s="95">
        <v>22734.904840230902</v>
      </c>
      <c r="M2362" s="95">
        <v>45678.295515060403</v>
      </c>
      <c r="N2362" s="95">
        <v>13445.785763621299</v>
      </c>
      <c r="O2362" s="95">
        <v>39527.308245182001</v>
      </c>
      <c r="P2362" s="95">
        <v>0</v>
      </c>
      <c r="Q2362" s="95">
        <v>6405.2325710654304</v>
      </c>
      <c r="R2362" s="95">
        <v>1580.21499104798</v>
      </c>
      <c r="S2362" s="95">
        <v>0</v>
      </c>
      <c r="T2362" s="95">
        <v>585.37455997616098</v>
      </c>
      <c r="U2362" s="95">
        <v>54499.169432163202</v>
      </c>
      <c r="V2362" s="95">
        <v>4994073.3274536096</v>
      </c>
      <c r="W2362" s="95">
        <v>252.552421147004</v>
      </c>
      <c r="X2362" s="95">
        <v>3126875.2029418899</v>
      </c>
      <c r="Y2362" s="95">
        <v>2082596.7204742399</v>
      </c>
      <c r="Z2362" s="95">
        <v>263245.00922393799</v>
      </c>
      <c r="AA2362" s="95">
        <v>94425.545564651504</v>
      </c>
      <c r="AB2362" s="95">
        <v>0</v>
      </c>
      <c r="AC2362" s="95">
        <v>16120892.1842041</v>
      </c>
      <c r="AD2362" s="95">
        <v>1267674.9082794201</v>
      </c>
      <c r="AE2362" s="95">
        <v>1051200.81007385</v>
      </c>
      <c r="AF2362" s="95">
        <v>2255521.1894836398</v>
      </c>
      <c r="AG2362" s="95">
        <v>2199513.2017517099</v>
      </c>
      <c r="AH2362" s="95">
        <v>1952009.3537902799</v>
      </c>
      <c r="AI2362" s="95">
        <v>0</v>
      </c>
      <c r="AJ2362" s="95">
        <v>676722.56252288795</v>
      </c>
      <c r="AK2362" s="95">
        <v>257744.91467094401</v>
      </c>
      <c r="AL2362" s="95">
        <v>0</v>
      </c>
      <c r="AM2362" s="95">
        <v>99632.393363952593</v>
      </c>
      <c r="AN2362" s="95">
        <v>17593966.278808601</v>
      </c>
      <c r="AO2362" s="95">
        <v>39651057.645019501</v>
      </c>
      <c r="AP2362" s="95">
        <v>1957.8370717912901</v>
      </c>
      <c r="AQ2362" s="95">
        <v>23078521.8908691</v>
      </c>
      <c r="AR2362" s="95">
        <v>15124203.6525879</v>
      </c>
      <c r="AS2362" s="95">
        <v>1869925.5898742699</v>
      </c>
      <c r="AT2362" s="95">
        <v>665426.77339172398</v>
      </c>
      <c r="AU2362" s="95">
        <v>0</v>
      </c>
      <c r="AV2362" s="95">
        <v>39265219.338867202</v>
      </c>
      <c r="AW2362" s="95">
        <v>3387794.9465331999</v>
      </c>
      <c r="AX2362" s="95">
        <v>8750370.9581298791</v>
      </c>
      <c r="AY2362" s="95">
        <v>17897312.300292999</v>
      </c>
      <c r="AZ2362" s="95">
        <v>15953232.6049805</v>
      </c>
      <c r="BA2362" s="95">
        <v>15257517.889526401</v>
      </c>
      <c r="BB2362" s="95">
        <v>0</v>
      </c>
      <c r="BC2362" s="95">
        <v>5037252.1499633798</v>
      </c>
      <c r="BD2362" s="95">
        <v>1825570.5651245101</v>
      </c>
      <c r="BE2362" s="95">
        <v>0</v>
      </c>
      <c r="BF2362" s="95">
        <v>713136.98827362095</v>
      </c>
      <c r="BG2362" s="95">
        <v>42958239.669433601</v>
      </c>
      <c r="BH2362" s="95">
        <v>9960690.3439941406</v>
      </c>
      <c r="BI2362" s="95">
        <v>170.30032562091901</v>
      </c>
      <c r="BJ2362" s="95">
        <v>8544968.49145508</v>
      </c>
      <c r="BK2362" s="95">
        <v>6183343.6513671903</v>
      </c>
      <c r="BL2362" s="95">
        <v>0</v>
      </c>
      <c r="BM2362" s="95">
        <v>60851.537250041998</v>
      </c>
      <c r="BN2362" s="95">
        <v>0</v>
      </c>
      <c r="BO2362" s="95">
        <v>0</v>
      </c>
      <c r="BP2362" s="95">
        <v>0</v>
      </c>
      <c r="BQ2362" s="95">
        <v>0</v>
      </c>
      <c r="BR2362" s="95">
        <v>6135066.9770507803</v>
      </c>
      <c r="BS2362" s="95">
        <v>6668549.9786377</v>
      </c>
      <c r="BT2362" s="95">
        <v>2962944.9108581501</v>
      </c>
      <c r="BU2362" s="95">
        <v>0</v>
      </c>
      <c r="BV2362" s="95">
        <v>2767000.1096191402</v>
      </c>
      <c r="BW2362" s="95">
        <v>216014.02636337301</v>
      </c>
      <c r="BX2362" s="95">
        <v>0</v>
      </c>
      <c r="BY2362" s="95">
        <v>0</v>
      </c>
      <c r="BZ2362" s="95">
        <v>0</v>
      </c>
      <c r="CA2362" s="95">
        <v>124163.67885685001</v>
      </c>
      <c r="CB2362" s="95">
        <v>8142603.4383544903</v>
      </c>
      <c r="CC2362" s="95">
        <v>62924582.785644501</v>
      </c>
      <c r="CD2362" s="95">
        <v>18518831.668945301</v>
      </c>
      <c r="CE2362" s="95">
        <v>2102.4351935386699</v>
      </c>
      <c r="CF2362" s="95">
        <v>355093.793174744</v>
      </c>
      <c r="CG2362" s="95">
        <v>2514858.2734680199</v>
      </c>
      <c r="CH2362" s="95">
        <v>0</v>
      </c>
      <c r="CI2362" s="95">
        <v>126270.90421676599</v>
      </c>
      <c r="CJ2362" s="95">
        <v>8501234.6839599591</v>
      </c>
      <c r="CK2362" s="95">
        <v>65445599.373535201</v>
      </c>
      <c r="CL2362" s="95">
        <v>18734769.935791001</v>
      </c>
      <c r="CM2362" s="160">
        <v>180465.95516777001</v>
      </c>
      <c r="CN2362" s="160">
        <v>26073944.3510742</v>
      </c>
      <c r="CO2362" s="160">
        <v>108336978.79882801</v>
      </c>
      <c r="CP2362" s="95">
        <v>18734769.935791001</v>
      </c>
      <c r="CQ2362" s="95">
        <v>0</v>
      </c>
      <c r="CR2362" s="95">
        <v>0</v>
      </c>
      <c r="CS2362" s="95">
        <v>0</v>
      </c>
      <c r="CT2362" s="95">
        <v>0</v>
      </c>
      <c r="CU2362" s="161">
        <v>8497697.231529234</v>
      </c>
      <c r="CV2362" s="161">
        <v>65439441.059112519</v>
      </c>
    </row>
    <row r="2363" spans="1:100" x14ac:dyDescent="0.2">
      <c r="A2363" s="94" t="s">
        <v>189</v>
      </c>
      <c r="B2363" s="96">
        <v>39508</v>
      </c>
      <c r="C2363" s="95">
        <v>89987.098438262896</v>
      </c>
      <c r="D2363" s="95">
        <v>1.68753338798706</v>
      </c>
      <c r="E2363" s="95">
        <v>34753.180294513702</v>
      </c>
      <c r="F2363" s="95">
        <v>24738.185372829401</v>
      </c>
      <c r="G2363" s="95">
        <v>1550.7586013525699</v>
      </c>
      <c r="H2363" s="95">
        <v>594.32422755658604</v>
      </c>
      <c r="I2363" s="95">
        <v>0</v>
      </c>
      <c r="J2363" s="95">
        <v>47810.5077133179</v>
      </c>
      <c r="K2363" s="95">
        <v>7457.4078667759904</v>
      </c>
      <c r="L2363" s="95">
        <v>22406.959632396702</v>
      </c>
      <c r="M2363" s="95">
        <v>45752.753764152498</v>
      </c>
      <c r="N2363" s="95">
        <v>13421.3341925144</v>
      </c>
      <c r="O2363" s="95">
        <v>40179.1487727165</v>
      </c>
      <c r="P2363" s="95">
        <v>0</v>
      </c>
      <c r="Q2363" s="95">
        <v>6379.1516234278697</v>
      </c>
      <c r="R2363" s="95">
        <v>1631.5207055211099</v>
      </c>
      <c r="S2363" s="95">
        <v>0</v>
      </c>
      <c r="T2363" s="95">
        <v>589.86472416669096</v>
      </c>
      <c r="U2363" s="95">
        <v>55310.275528907798</v>
      </c>
      <c r="V2363" s="95">
        <v>5043396.80932617</v>
      </c>
      <c r="W2363" s="95">
        <v>193.69863252341699</v>
      </c>
      <c r="X2363" s="95">
        <v>3039566.6847228999</v>
      </c>
      <c r="Y2363" s="95">
        <v>2041213.34147644</v>
      </c>
      <c r="Z2363" s="95">
        <v>272392.33429718</v>
      </c>
      <c r="AA2363" s="95">
        <v>82160.835987091094</v>
      </c>
      <c r="AB2363" s="95">
        <v>0</v>
      </c>
      <c r="AC2363" s="95">
        <v>16686365.8510742</v>
      </c>
      <c r="AD2363" s="95">
        <v>1036191.11828613</v>
      </c>
      <c r="AE2363" s="95">
        <v>1030837.4234771701</v>
      </c>
      <c r="AF2363" s="95">
        <v>2252969.5384216299</v>
      </c>
      <c r="AG2363" s="95">
        <v>2177501.3742980999</v>
      </c>
      <c r="AH2363" s="95">
        <v>1993716.37226868</v>
      </c>
      <c r="AI2363" s="95">
        <v>0</v>
      </c>
      <c r="AJ2363" s="95">
        <v>679179.06517791701</v>
      </c>
      <c r="AK2363" s="95">
        <v>260516.168140411</v>
      </c>
      <c r="AL2363" s="95">
        <v>0</v>
      </c>
      <c r="AM2363" s="95">
        <v>96143.396950721697</v>
      </c>
      <c r="AN2363" s="95">
        <v>17827722.224853501</v>
      </c>
      <c r="AO2363" s="95">
        <v>40483534.441406302</v>
      </c>
      <c r="AP2363" s="95">
        <v>1516.02487699687</v>
      </c>
      <c r="AQ2363" s="95">
        <v>22743930.966796901</v>
      </c>
      <c r="AR2363" s="95">
        <v>15237934.704833999</v>
      </c>
      <c r="AS2363" s="95">
        <v>1960499.74351501</v>
      </c>
      <c r="AT2363" s="95">
        <v>591261.69925689697</v>
      </c>
      <c r="AU2363" s="95">
        <v>0</v>
      </c>
      <c r="AV2363" s="95">
        <v>41456893.729980499</v>
      </c>
      <c r="AW2363" s="95">
        <v>2818621.2409057599</v>
      </c>
      <c r="AX2363" s="95">
        <v>8700775.2633056603</v>
      </c>
      <c r="AY2363" s="95">
        <v>18062848.300537098</v>
      </c>
      <c r="AZ2363" s="95">
        <v>15984222.800415</v>
      </c>
      <c r="BA2363" s="95">
        <v>15708774.665527301</v>
      </c>
      <c r="BB2363" s="95">
        <v>0</v>
      </c>
      <c r="BC2363" s="95">
        <v>5121733.31323242</v>
      </c>
      <c r="BD2363" s="95">
        <v>1865530.20982361</v>
      </c>
      <c r="BE2363" s="95">
        <v>0</v>
      </c>
      <c r="BF2363" s="95">
        <v>698324.17810058605</v>
      </c>
      <c r="BG2363" s="95">
        <v>44168076.662597701</v>
      </c>
      <c r="BH2363" s="95">
        <v>9358591.20385742</v>
      </c>
      <c r="BI2363" s="95">
        <v>171.83260494656901</v>
      </c>
      <c r="BJ2363" s="95">
        <v>7706425.5098266602</v>
      </c>
      <c r="BK2363" s="95">
        <v>5529788.7695922898</v>
      </c>
      <c r="BL2363" s="95">
        <v>0</v>
      </c>
      <c r="BM2363" s="95">
        <v>61190.737058162696</v>
      </c>
      <c r="BN2363" s="95">
        <v>0</v>
      </c>
      <c r="BO2363" s="95">
        <v>0</v>
      </c>
      <c r="BP2363" s="95">
        <v>0</v>
      </c>
      <c r="BQ2363" s="95">
        <v>0</v>
      </c>
      <c r="BR2363" s="95">
        <v>5568216.1983032199</v>
      </c>
      <c r="BS2363" s="95">
        <v>5969871.4945068397</v>
      </c>
      <c r="BT2363" s="95">
        <v>3053895.4117736798</v>
      </c>
      <c r="BU2363" s="95">
        <v>0</v>
      </c>
      <c r="BV2363" s="95">
        <v>2476669.89562988</v>
      </c>
      <c r="BW2363" s="95">
        <v>222106.12709045401</v>
      </c>
      <c r="BX2363" s="95">
        <v>0</v>
      </c>
      <c r="BY2363" s="95">
        <v>0</v>
      </c>
      <c r="BZ2363" s="95">
        <v>0</v>
      </c>
      <c r="CA2363" s="95">
        <v>124767.663395882</v>
      </c>
      <c r="CB2363" s="95">
        <v>8098753.2934570303</v>
      </c>
      <c r="CC2363" s="95">
        <v>63358871.608886696</v>
      </c>
      <c r="CD2363" s="95">
        <v>17067384.4604492</v>
      </c>
      <c r="CE2363" s="95">
        <v>2160.3014627099001</v>
      </c>
      <c r="CF2363" s="95">
        <v>353525.00781631499</v>
      </c>
      <c r="CG2363" s="95">
        <v>2542071.5363769499</v>
      </c>
      <c r="CH2363" s="95">
        <v>0</v>
      </c>
      <c r="CI2363" s="95">
        <v>126914.702656746</v>
      </c>
      <c r="CJ2363" s="95">
        <v>8456343.8035888709</v>
      </c>
      <c r="CK2363" s="95">
        <v>65910828.369140603</v>
      </c>
      <c r="CL2363" s="95">
        <v>17261447.1162109</v>
      </c>
      <c r="CM2363" s="160">
        <v>181879.05832481399</v>
      </c>
      <c r="CN2363" s="160">
        <v>26298765.248535201</v>
      </c>
      <c r="CO2363" s="160">
        <v>110110769.08886699</v>
      </c>
      <c r="CP2363" s="95">
        <v>17261447.1162109</v>
      </c>
      <c r="CQ2363" s="95">
        <v>0</v>
      </c>
      <c r="CR2363" s="95">
        <v>0</v>
      </c>
      <c r="CS2363" s="95">
        <v>0</v>
      </c>
      <c r="CT2363" s="95">
        <v>0</v>
      </c>
      <c r="CU2363" s="161">
        <v>8452278.3012733459</v>
      </c>
      <c r="CV2363" s="161">
        <v>65900943.14526365</v>
      </c>
    </row>
    <row r="2364" spans="1:100" x14ac:dyDescent="0.2">
      <c r="A2364" s="94" t="s">
        <v>189</v>
      </c>
      <c r="B2364" s="96">
        <v>39600</v>
      </c>
      <c r="C2364" s="95">
        <v>91504.579145431504</v>
      </c>
      <c r="D2364" s="95">
        <v>1.8205292379861899</v>
      </c>
      <c r="E2364" s="95">
        <v>33903.041945934303</v>
      </c>
      <c r="F2364" s="95">
        <v>24312.638848304701</v>
      </c>
      <c r="G2364" s="95">
        <v>1629.6200185269099</v>
      </c>
      <c r="H2364" s="95">
        <v>532.218328863382</v>
      </c>
      <c r="I2364" s="95">
        <v>0</v>
      </c>
      <c r="J2364" s="95">
        <v>49825.280143260999</v>
      </c>
      <c r="K2364" s="95">
        <v>6182.0385552048701</v>
      </c>
      <c r="L2364" s="95">
        <v>22363.366088867198</v>
      </c>
      <c r="M2364" s="95">
        <v>45938.994050502799</v>
      </c>
      <c r="N2364" s="95">
        <v>13319.504240632101</v>
      </c>
      <c r="O2364" s="95">
        <v>40908.497288227103</v>
      </c>
      <c r="P2364" s="95">
        <v>0</v>
      </c>
      <c r="Q2364" s="95">
        <v>6380.8666223883602</v>
      </c>
      <c r="R2364" s="95">
        <v>1669.0128726512201</v>
      </c>
      <c r="S2364" s="95">
        <v>0</v>
      </c>
      <c r="T2364" s="95">
        <v>578.84684359282301</v>
      </c>
      <c r="U2364" s="95">
        <v>55878.965314388297</v>
      </c>
      <c r="V2364" s="95">
        <v>5109215.6902465802</v>
      </c>
      <c r="W2364" s="95">
        <v>114.65498013794399</v>
      </c>
      <c r="X2364" s="95">
        <v>2967203.2273559598</v>
      </c>
      <c r="Y2364" s="95">
        <v>2003750.15515137</v>
      </c>
      <c r="Z2364" s="95">
        <v>284161.66905593901</v>
      </c>
      <c r="AA2364" s="95">
        <v>74452.233755111694</v>
      </c>
      <c r="AB2364" s="95">
        <v>0</v>
      </c>
      <c r="AC2364" s="95">
        <v>17442000.884521499</v>
      </c>
      <c r="AD2364" s="95">
        <v>832543.16560363804</v>
      </c>
      <c r="AE2364" s="95">
        <v>1028309.56838226</v>
      </c>
      <c r="AF2364" s="95">
        <v>2257207.7543640099</v>
      </c>
      <c r="AG2364" s="95">
        <v>2136317.84619141</v>
      </c>
      <c r="AH2364" s="95">
        <v>2012172.921875</v>
      </c>
      <c r="AI2364" s="95">
        <v>0</v>
      </c>
      <c r="AJ2364" s="95">
        <v>668400.96369171096</v>
      </c>
      <c r="AK2364" s="95">
        <v>266022.04637908901</v>
      </c>
      <c r="AL2364" s="95">
        <v>0</v>
      </c>
      <c r="AM2364" s="95">
        <v>93181.493172645598</v>
      </c>
      <c r="AN2364" s="95">
        <v>18111729.933837902</v>
      </c>
      <c r="AO2364" s="95">
        <v>41329579.715820298</v>
      </c>
      <c r="AP2364" s="95">
        <v>1018.96330495179</v>
      </c>
      <c r="AQ2364" s="95">
        <v>22467267.6491699</v>
      </c>
      <c r="AR2364" s="95">
        <v>14992601.5588379</v>
      </c>
      <c r="AS2364" s="95">
        <v>2078631.9454193099</v>
      </c>
      <c r="AT2364" s="95">
        <v>539876.53199005104</v>
      </c>
      <c r="AU2364" s="95">
        <v>0</v>
      </c>
      <c r="AV2364" s="95">
        <v>43427838.832031302</v>
      </c>
      <c r="AW2364" s="95">
        <v>2284712.4330749498</v>
      </c>
      <c r="AX2364" s="95">
        <v>8784939.9561767597</v>
      </c>
      <c r="AY2364" s="95">
        <v>18296473.673583999</v>
      </c>
      <c r="AZ2364" s="95">
        <v>15824130.5318604</v>
      </c>
      <c r="BA2364" s="95">
        <v>16052543.209228501</v>
      </c>
      <c r="BB2364" s="95">
        <v>0</v>
      </c>
      <c r="BC2364" s="95">
        <v>5084695.69494629</v>
      </c>
      <c r="BD2364" s="95">
        <v>1931805.8593444801</v>
      </c>
      <c r="BE2364" s="95">
        <v>0</v>
      </c>
      <c r="BF2364" s="95">
        <v>694171.86407470703</v>
      </c>
      <c r="BG2364" s="95">
        <v>45413151.3037109</v>
      </c>
      <c r="BH2364" s="95">
        <v>9626640.7441406306</v>
      </c>
      <c r="BI2364" s="95">
        <v>148.41093250922901</v>
      </c>
      <c r="BJ2364" s="95">
        <v>7548913.6049194299</v>
      </c>
      <c r="BK2364" s="95">
        <v>5447569.5800781297</v>
      </c>
      <c r="BL2364" s="95">
        <v>0</v>
      </c>
      <c r="BM2364" s="95">
        <v>60047.968052387201</v>
      </c>
      <c r="BN2364" s="95">
        <v>0</v>
      </c>
      <c r="BO2364" s="95">
        <v>0</v>
      </c>
      <c r="BP2364" s="95">
        <v>0</v>
      </c>
      <c r="BQ2364" s="95">
        <v>0</v>
      </c>
      <c r="BR2364" s="95">
        <v>5597161.5245971698</v>
      </c>
      <c r="BS2364" s="95">
        <v>5925998.77026367</v>
      </c>
      <c r="BT2364" s="95">
        <v>3127730.0876159701</v>
      </c>
      <c r="BU2364" s="95">
        <v>0</v>
      </c>
      <c r="BV2364" s="95">
        <v>2489292.8422241202</v>
      </c>
      <c r="BW2364" s="95">
        <v>228567.975505829</v>
      </c>
      <c r="BX2364" s="95">
        <v>0</v>
      </c>
      <c r="BY2364" s="95">
        <v>0</v>
      </c>
      <c r="BZ2364" s="95">
        <v>0</v>
      </c>
      <c r="CA2364" s="95">
        <v>125524.169569969</v>
      </c>
      <c r="CB2364" s="95">
        <v>8074142.2019653302</v>
      </c>
      <c r="CC2364" s="95">
        <v>63909920.926757798</v>
      </c>
      <c r="CD2364" s="95">
        <v>17167525.3510742</v>
      </c>
      <c r="CE2364" s="95">
        <v>2179.91309332848</v>
      </c>
      <c r="CF2364" s="95">
        <v>357304.42965316802</v>
      </c>
      <c r="CG2364" s="95">
        <v>2609841.9141235398</v>
      </c>
      <c r="CH2364" s="95">
        <v>0</v>
      </c>
      <c r="CI2364" s="95">
        <v>127710.65878772701</v>
      </c>
      <c r="CJ2364" s="95">
        <v>8444208.5684814509</v>
      </c>
      <c r="CK2364" s="95">
        <v>66518906.611328103</v>
      </c>
      <c r="CL2364" s="95">
        <v>17471680.362792999</v>
      </c>
      <c r="CM2364" s="160">
        <v>183238.864442825</v>
      </c>
      <c r="CN2364" s="160">
        <v>26500911.762451202</v>
      </c>
      <c r="CO2364" s="160">
        <v>111856151.56347699</v>
      </c>
      <c r="CP2364" s="95">
        <v>17471680.362792999</v>
      </c>
      <c r="CQ2364" s="95">
        <v>0</v>
      </c>
      <c r="CR2364" s="95">
        <v>0</v>
      </c>
      <c r="CS2364" s="95">
        <v>0</v>
      </c>
      <c r="CT2364" s="95">
        <v>0</v>
      </c>
      <c r="CU2364" s="161">
        <v>8431446.6316184979</v>
      </c>
      <c r="CV2364" s="161">
        <v>66519762.84088134</v>
      </c>
    </row>
    <row r="2365" spans="1:100" x14ac:dyDescent="0.2">
      <c r="A2365" s="94" t="s">
        <v>189</v>
      </c>
      <c r="B2365" s="96">
        <v>39692</v>
      </c>
      <c r="C2365" s="95">
        <v>92753.028175354004</v>
      </c>
      <c r="D2365" s="95">
        <v>2.0704126409837</v>
      </c>
      <c r="E2365" s="95">
        <v>32760.685112476302</v>
      </c>
      <c r="F2365" s="95">
        <v>23767.989340782198</v>
      </c>
      <c r="G2365" s="95">
        <v>1803.4071394950199</v>
      </c>
      <c r="H2365" s="95">
        <v>442.56217424571503</v>
      </c>
      <c r="I2365" s="95">
        <v>0</v>
      </c>
      <c r="J2365" s="95">
        <v>51644.091375351003</v>
      </c>
      <c r="K2365" s="95">
        <v>5156.75391227007</v>
      </c>
      <c r="L2365" s="95">
        <v>21691.159326553301</v>
      </c>
      <c r="M2365" s="95">
        <v>45873.704035759001</v>
      </c>
      <c r="N2365" s="95">
        <v>13146.8678238392</v>
      </c>
      <c r="O2365" s="95">
        <v>41534.927757739999</v>
      </c>
      <c r="P2365" s="95">
        <v>0</v>
      </c>
      <c r="Q2365" s="95">
        <v>6255.6509864330301</v>
      </c>
      <c r="R2365" s="95">
        <v>1718.0009028464599</v>
      </c>
      <c r="S2365" s="95">
        <v>0</v>
      </c>
      <c r="T2365" s="95">
        <v>572.76754149794601</v>
      </c>
      <c r="U2365" s="95">
        <v>56774.234251022302</v>
      </c>
      <c r="V2365" s="95">
        <v>5189568.71203613</v>
      </c>
      <c r="W2365" s="95">
        <v>78.711444124579401</v>
      </c>
      <c r="X2365" s="95">
        <v>2866112.5494384798</v>
      </c>
      <c r="Y2365" s="95">
        <v>1943121.9183044401</v>
      </c>
      <c r="Z2365" s="95">
        <v>298448.66615295399</v>
      </c>
      <c r="AA2365" s="95">
        <v>59939.752210140199</v>
      </c>
      <c r="AB2365" s="95">
        <v>0</v>
      </c>
      <c r="AC2365" s="95">
        <v>17764523.988525402</v>
      </c>
      <c r="AD2365" s="95">
        <v>702861.32005310105</v>
      </c>
      <c r="AE2365" s="95">
        <v>994465.49815368699</v>
      </c>
      <c r="AF2365" s="95">
        <v>2254570.50531006</v>
      </c>
      <c r="AG2365" s="95">
        <v>2101993.8837585398</v>
      </c>
      <c r="AH2365" s="95">
        <v>2030808.4332733201</v>
      </c>
      <c r="AI2365" s="95">
        <v>0</v>
      </c>
      <c r="AJ2365" s="95">
        <v>656397.33151245106</v>
      </c>
      <c r="AK2365" s="95">
        <v>266685.64107513399</v>
      </c>
      <c r="AL2365" s="95">
        <v>0</v>
      </c>
      <c r="AM2365" s="95">
        <v>89382.496978759795</v>
      </c>
      <c r="AN2365" s="95">
        <v>18362286.416015599</v>
      </c>
      <c r="AO2365" s="95">
        <v>42393276.8994141</v>
      </c>
      <c r="AP2365" s="95">
        <v>752.34852886944998</v>
      </c>
      <c r="AQ2365" s="95">
        <v>21824188.207031298</v>
      </c>
      <c r="AR2365" s="95">
        <v>14554268.463256801</v>
      </c>
      <c r="AS2365" s="95">
        <v>2224569.2894592299</v>
      </c>
      <c r="AT2365" s="95">
        <v>437672.34082412702</v>
      </c>
      <c r="AU2365" s="95">
        <v>0</v>
      </c>
      <c r="AV2365" s="95">
        <v>44958869.701171897</v>
      </c>
      <c r="AW2365" s="95">
        <v>1950518.3338470501</v>
      </c>
      <c r="AX2365" s="95">
        <v>8521161.5101318397</v>
      </c>
      <c r="AY2365" s="95">
        <v>18455846.186035201</v>
      </c>
      <c r="AZ2365" s="95">
        <v>15663599.9378662</v>
      </c>
      <c r="BA2365" s="95">
        <v>16354955.474243199</v>
      </c>
      <c r="BB2365" s="95">
        <v>0</v>
      </c>
      <c r="BC2365" s="95">
        <v>5021441.6514892597</v>
      </c>
      <c r="BD2365" s="95">
        <v>1969392.3314666699</v>
      </c>
      <c r="BE2365" s="95">
        <v>0</v>
      </c>
      <c r="BF2365" s="95">
        <v>670500.10070037795</v>
      </c>
      <c r="BG2365" s="95">
        <v>46785707.587402299</v>
      </c>
      <c r="BH2365" s="95">
        <v>9836134.9548339806</v>
      </c>
      <c r="BI2365" s="95">
        <v>103.05376955680499</v>
      </c>
      <c r="BJ2365" s="95">
        <v>7308632.8995971698</v>
      </c>
      <c r="BK2365" s="95">
        <v>5295977.2772216797</v>
      </c>
      <c r="BL2365" s="95">
        <v>0</v>
      </c>
      <c r="BM2365" s="95">
        <v>45820.913378715501</v>
      </c>
      <c r="BN2365" s="95">
        <v>0</v>
      </c>
      <c r="BO2365" s="95">
        <v>0</v>
      </c>
      <c r="BP2365" s="95">
        <v>0</v>
      </c>
      <c r="BQ2365" s="95">
        <v>0</v>
      </c>
      <c r="BR2365" s="95">
        <v>5643492.51879883</v>
      </c>
      <c r="BS2365" s="95">
        <v>5853292.2566528302</v>
      </c>
      <c r="BT2365" s="95">
        <v>3185004.58837891</v>
      </c>
      <c r="BU2365" s="95">
        <v>0</v>
      </c>
      <c r="BV2365" s="95">
        <v>2473557.7924499498</v>
      </c>
      <c r="BW2365" s="95">
        <v>232060.774059296</v>
      </c>
      <c r="BX2365" s="95">
        <v>0</v>
      </c>
      <c r="BY2365" s="95">
        <v>0</v>
      </c>
      <c r="BZ2365" s="95">
        <v>0</v>
      </c>
      <c r="CA2365" s="95">
        <v>125490.32211494401</v>
      </c>
      <c r="CB2365" s="95">
        <v>8057299.8610229502</v>
      </c>
      <c r="CC2365" s="95">
        <v>64156598.8056641</v>
      </c>
      <c r="CD2365" s="95">
        <v>17137121.8513184</v>
      </c>
      <c r="CE2365" s="95">
        <v>2224.8851893544202</v>
      </c>
      <c r="CF2365" s="95">
        <v>359663.74958801299</v>
      </c>
      <c r="CG2365" s="95">
        <v>2673672.5103454599</v>
      </c>
      <c r="CH2365" s="95">
        <v>0</v>
      </c>
      <c r="CI2365" s="95">
        <v>127716.87643909499</v>
      </c>
      <c r="CJ2365" s="95">
        <v>8407637.3184814509</v>
      </c>
      <c r="CK2365" s="95">
        <v>66819870.083984397</v>
      </c>
      <c r="CL2365" s="95">
        <v>17323524.326416001</v>
      </c>
      <c r="CM2365" s="160">
        <v>184030.52421379101</v>
      </c>
      <c r="CN2365" s="160">
        <v>26729118.774658199</v>
      </c>
      <c r="CO2365" s="160">
        <v>113555268.92675801</v>
      </c>
      <c r="CP2365" s="95">
        <v>17323524.326416001</v>
      </c>
      <c r="CQ2365" s="95">
        <v>0</v>
      </c>
      <c r="CR2365" s="95">
        <v>0</v>
      </c>
      <c r="CS2365" s="95">
        <v>0</v>
      </c>
      <c r="CT2365" s="95">
        <v>0</v>
      </c>
      <c r="CU2365" s="161">
        <v>8416963.6106109638</v>
      </c>
      <c r="CV2365" s="161">
        <v>66830271.316009559</v>
      </c>
    </row>
    <row r="2366" spans="1:100" x14ac:dyDescent="0.2">
      <c r="A2366" s="94" t="s">
        <v>189</v>
      </c>
      <c r="B2366" s="96">
        <v>39783</v>
      </c>
      <c r="C2366" s="95">
        <v>93320.250822067304</v>
      </c>
      <c r="D2366" s="95">
        <v>1.6245389769901499</v>
      </c>
      <c r="E2366" s="95">
        <v>31588.673961401</v>
      </c>
      <c r="F2366" s="95">
        <v>23119.611533165</v>
      </c>
      <c r="G2366" s="95">
        <v>1879.03802412748</v>
      </c>
      <c r="H2366" s="95">
        <v>381.13518111780297</v>
      </c>
      <c r="I2366" s="95">
        <v>0</v>
      </c>
      <c r="J2366" s="95">
        <v>52687.299247264898</v>
      </c>
      <c r="K2366" s="95">
        <v>4279.1256343722298</v>
      </c>
      <c r="L2366" s="95">
        <v>20969.7779276371</v>
      </c>
      <c r="M2366" s="95">
        <v>45808.916931629203</v>
      </c>
      <c r="N2366" s="95">
        <v>13003.2131712437</v>
      </c>
      <c r="O2366" s="95">
        <v>41713.570660114303</v>
      </c>
      <c r="P2366" s="95">
        <v>0</v>
      </c>
      <c r="Q2366" s="95">
        <v>6231.8543255925197</v>
      </c>
      <c r="R2366" s="95">
        <v>1764.5302875786999</v>
      </c>
      <c r="S2366" s="95">
        <v>0</v>
      </c>
      <c r="T2366" s="95">
        <v>554.47840490192198</v>
      </c>
      <c r="U2366" s="95">
        <v>57092.196278572097</v>
      </c>
      <c r="V2366" s="95">
        <v>5227360.7510376005</v>
      </c>
      <c r="W2366" s="95">
        <v>75.524049385450795</v>
      </c>
      <c r="X2366" s="95">
        <v>2754269.1289977999</v>
      </c>
      <c r="Y2366" s="95">
        <v>1892921.7952728299</v>
      </c>
      <c r="Z2366" s="95">
        <v>307681.43014526402</v>
      </c>
      <c r="AA2366" s="95">
        <v>50353.875170707703</v>
      </c>
      <c r="AB2366" s="95">
        <v>0</v>
      </c>
      <c r="AC2366" s="95">
        <v>17877229.6552734</v>
      </c>
      <c r="AD2366" s="95">
        <v>566332.83016204799</v>
      </c>
      <c r="AE2366" s="95">
        <v>968634.67672729504</v>
      </c>
      <c r="AF2366" s="95">
        <v>2245524.1517639202</v>
      </c>
      <c r="AG2366" s="95">
        <v>2073708.30247498</v>
      </c>
      <c r="AH2366" s="95">
        <v>2044854.84973145</v>
      </c>
      <c r="AI2366" s="95">
        <v>0</v>
      </c>
      <c r="AJ2366" s="95">
        <v>649978.22364044201</v>
      </c>
      <c r="AK2366" s="95">
        <v>269427.13811492902</v>
      </c>
      <c r="AL2366" s="95">
        <v>0</v>
      </c>
      <c r="AM2366" s="95">
        <v>87153.209912300095</v>
      </c>
      <c r="AN2366" s="95">
        <v>18552143.535644501</v>
      </c>
      <c r="AO2366" s="95">
        <v>42951409.3134766</v>
      </c>
      <c r="AP2366" s="95">
        <v>609.67084132879995</v>
      </c>
      <c r="AQ2366" s="95">
        <v>20918244.748046901</v>
      </c>
      <c r="AR2366" s="95">
        <v>14142604.1263428</v>
      </c>
      <c r="AS2366" s="95">
        <v>2286236.2690124498</v>
      </c>
      <c r="AT2366" s="95">
        <v>368657.92942428601</v>
      </c>
      <c r="AU2366" s="95">
        <v>0</v>
      </c>
      <c r="AV2366" s="95">
        <v>46033595.078125</v>
      </c>
      <c r="AW2366" s="95">
        <v>1600349.4082794201</v>
      </c>
      <c r="AX2366" s="95">
        <v>8382955.8134765597</v>
      </c>
      <c r="AY2366" s="95">
        <v>18519700.349853501</v>
      </c>
      <c r="AZ2366" s="95">
        <v>15512965.5272217</v>
      </c>
      <c r="BA2366" s="95">
        <v>16587610.8164063</v>
      </c>
      <c r="BB2366" s="95">
        <v>0</v>
      </c>
      <c r="BC2366" s="95">
        <v>4986108.1824340802</v>
      </c>
      <c r="BD2366" s="95">
        <v>1993663.53479004</v>
      </c>
      <c r="BE2366" s="95">
        <v>0</v>
      </c>
      <c r="BF2366" s="95">
        <v>655696.37815094006</v>
      </c>
      <c r="BG2366" s="95">
        <v>47824403.8056641</v>
      </c>
      <c r="BH2366" s="95">
        <v>10071232.0734863</v>
      </c>
      <c r="BI2366" s="95">
        <v>92.2460097111762</v>
      </c>
      <c r="BJ2366" s="95">
        <v>7091072.9714965802</v>
      </c>
      <c r="BK2366" s="95">
        <v>5179462.0540771503</v>
      </c>
      <c r="BL2366" s="95">
        <v>0</v>
      </c>
      <c r="BM2366" s="95">
        <v>34747.1744718552</v>
      </c>
      <c r="BN2366" s="95">
        <v>0</v>
      </c>
      <c r="BO2366" s="95">
        <v>0</v>
      </c>
      <c r="BP2366" s="95">
        <v>0</v>
      </c>
      <c r="BQ2366" s="95">
        <v>0</v>
      </c>
      <c r="BR2366" s="95">
        <v>5693570.9347534198</v>
      </c>
      <c r="BS2366" s="95">
        <v>5780939.8651123</v>
      </c>
      <c r="BT2366" s="95">
        <v>3228583.9088439899</v>
      </c>
      <c r="BU2366" s="95">
        <v>0</v>
      </c>
      <c r="BV2366" s="95">
        <v>2463779.0239257799</v>
      </c>
      <c r="BW2366" s="95">
        <v>234462.20573806801</v>
      </c>
      <c r="BX2366" s="95">
        <v>0</v>
      </c>
      <c r="BY2366" s="95">
        <v>0</v>
      </c>
      <c r="BZ2366" s="95">
        <v>0</v>
      </c>
      <c r="CA2366" s="95">
        <v>124837.742882729</v>
      </c>
      <c r="CB2366" s="95">
        <v>7982396.5445556603</v>
      </c>
      <c r="CC2366" s="95">
        <v>63922548.271972701</v>
      </c>
      <c r="CD2366" s="95">
        <v>17172914.4306641</v>
      </c>
      <c r="CE2366" s="95">
        <v>2250.21825736761</v>
      </c>
      <c r="CF2366" s="95">
        <v>355803.87516021699</v>
      </c>
      <c r="CG2366" s="95">
        <v>2642112.9086608901</v>
      </c>
      <c r="CH2366" s="95">
        <v>0</v>
      </c>
      <c r="CI2366" s="95">
        <v>127093.193959236</v>
      </c>
      <c r="CJ2366" s="95">
        <v>8331933.4247436495</v>
      </c>
      <c r="CK2366" s="95">
        <v>66565824.1630859</v>
      </c>
      <c r="CL2366" s="95">
        <v>17403115.7583008</v>
      </c>
      <c r="CM2366" s="160">
        <v>183916.50266647301</v>
      </c>
      <c r="CN2366" s="160">
        <v>26867249.3134766</v>
      </c>
      <c r="CO2366" s="160">
        <v>114513769.949219</v>
      </c>
      <c r="CP2366" s="95">
        <v>17403115.7583008</v>
      </c>
      <c r="CQ2366" s="95">
        <v>0</v>
      </c>
      <c r="CR2366" s="95">
        <v>0</v>
      </c>
      <c r="CS2366" s="95">
        <v>0</v>
      </c>
      <c r="CT2366" s="95">
        <v>0</v>
      </c>
      <c r="CU2366" s="161">
        <v>8338200.4197158776</v>
      </c>
      <c r="CV2366" s="161">
        <v>66564661.18063359</v>
      </c>
    </row>
    <row r="2367" spans="1:100" x14ac:dyDescent="0.2">
      <c r="A2367" s="94" t="s">
        <v>189</v>
      </c>
      <c r="B2367" s="96">
        <v>39873</v>
      </c>
      <c r="C2367" s="95">
        <v>94718.886179923997</v>
      </c>
      <c r="D2367" s="95">
        <v>0</v>
      </c>
      <c r="E2367" s="95">
        <v>30358.4894006252</v>
      </c>
      <c r="F2367" s="95">
        <v>22500.4791016579</v>
      </c>
      <c r="G2367" s="95">
        <v>1985.7190750986299</v>
      </c>
      <c r="H2367" s="95">
        <v>312.81082699820399</v>
      </c>
      <c r="I2367" s="95">
        <v>0</v>
      </c>
      <c r="J2367" s="95">
        <v>54084.106217861197</v>
      </c>
      <c r="K2367" s="95">
        <v>3443.7561101317401</v>
      </c>
      <c r="L2367" s="95">
        <v>20686.963629245802</v>
      </c>
      <c r="M2367" s="95">
        <v>46020.7909684181</v>
      </c>
      <c r="N2367" s="95">
        <v>12838.0642797947</v>
      </c>
      <c r="O2367" s="95">
        <v>42351.7245383263</v>
      </c>
      <c r="P2367" s="95">
        <v>0</v>
      </c>
      <c r="Q2367" s="95">
        <v>6157.2438003420802</v>
      </c>
      <c r="R2367" s="95">
        <v>1827.1718672365</v>
      </c>
      <c r="S2367" s="95">
        <v>0</v>
      </c>
      <c r="T2367" s="95">
        <v>541.45469949394499</v>
      </c>
      <c r="U2367" s="95">
        <v>57545.260066509203</v>
      </c>
      <c r="V2367" s="95">
        <v>5262187.3087768601</v>
      </c>
      <c r="W2367" s="95">
        <v>0</v>
      </c>
      <c r="X2367" s="95">
        <v>2656047.35620117</v>
      </c>
      <c r="Y2367" s="95">
        <v>1835708.06840515</v>
      </c>
      <c r="Z2367" s="95">
        <v>317472.25336837798</v>
      </c>
      <c r="AA2367" s="95">
        <v>42852.019304275498</v>
      </c>
      <c r="AB2367" s="95">
        <v>0</v>
      </c>
      <c r="AC2367" s="95">
        <v>18349376.0087891</v>
      </c>
      <c r="AD2367" s="95">
        <v>433678.10415267898</v>
      </c>
      <c r="AE2367" s="95">
        <v>944079.94489288295</v>
      </c>
      <c r="AF2367" s="95">
        <v>2238493.7207336398</v>
      </c>
      <c r="AG2367" s="95">
        <v>2029430.77232361</v>
      </c>
      <c r="AH2367" s="95">
        <v>2075679.7181854199</v>
      </c>
      <c r="AI2367" s="95">
        <v>0</v>
      </c>
      <c r="AJ2367" s="95">
        <v>639109.13182067894</v>
      </c>
      <c r="AK2367" s="95">
        <v>277671.12727737398</v>
      </c>
      <c r="AL2367" s="95">
        <v>0</v>
      </c>
      <c r="AM2367" s="95">
        <v>84149.040794372602</v>
      </c>
      <c r="AN2367" s="95">
        <v>18801389.240722701</v>
      </c>
      <c r="AO2367" s="95">
        <v>43541525.993652299</v>
      </c>
      <c r="AP2367" s="95">
        <v>0</v>
      </c>
      <c r="AQ2367" s="95">
        <v>20235920.1879883</v>
      </c>
      <c r="AR2367" s="95">
        <v>13618249.806884799</v>
      </c>
      <c r="AS2367" s="95">
        <v>2362653.8819580101</v>
      </c>
      <c r="AT2367" s="95">
        <v>314571.298206329</v>
      </c>
      <c r="AU2367" s="95">
        <v>0</v>
      </c>
      <c r="AV2367" s="95">
        <v>47547783.770996101</v>
      </c>
      <c r="AW2367" s="95">
        <v>1234110.29650879</v>
      </c>
      <c r="AX2367" s="95">
        <v>8227151.9575805701</v>
      </c>
      <c r="AY2367" s="95">
        <v>18574698.643554699</v>
      </c>
      <c r="AZ2367" s="95">
        <v>15185087.5472412</v>
      </c>
      <c r="BA2367" s="95">
        <v>16958680.9458008</v>
      </c>
      <c r="BB2367" s="95">
        <v>0</v>
      </c>
      <c r="BC2367" s="95">
        <v>4908546.9876098596</v>
      </c>
      <c r="BD2367" s="95">
        <v>2051933.2102508501</v>
      </c>
      <c r="BE2367" s="95">
        <v>0</v>
      </c>
      <c r="BF2367" s="95">
        <v>632794.77010345506</v>
      </c>
      <c r="BG2367" s="95">
        <v>48679089.449707001</v>
      </c>
      <c r="BH2367" s="95">
        <v>10187045.8239746</v>
      </c>
      <c r="BI2367" s="95">
        <v>0</v>
      </c>
      <c r="BJ2367" s="95">
        <v>6834034.76208496</v>
      </c>
      <c r="BK2367" s="95">
        <v>4972112.4255981399</v>
      </c>
      <c r="BL2367" s="95">
        <v>0</v>
      </c>
      <c r="BM2367" s="95">
        <v>33453.043853282899</v>
      </c>
      <c r="BN2367" s="95">
        <v>0</v>
      </c>
      <c r="BO2367" s="95">
        <v>0</v>
      </c>
      <c r="BP2367" s="95">
        <v>0</v>
      </c>
      <c r="BQ2367" s="95">
        <v>0</v>
      </c>
      <c r="BR2367" s="95">
        <v>5641420.4907836895</v>
      </c>
      <c r="BS2367" s="95">
        <v>5626539.38427734</v>
      </c>
      <c r="BT2367" s="95">
        <v>3299377.7864379901</v>
      </c>
      <c r="BU2367" s="95">
        <v>0</v>
      </c>
      <c r="BV2367" s="95">
        <v>2418716.59619141</v>
      </c>
      <c r="BW2367" s="95">
        <v>239379.464391708</v>
      </c>
      <c r="BX2367" s="95">
        <v>0</v>
      </c>
      <c r="BY2367" s="95">
        <v>0</v>
      </c>
      <c r="BZ2367" s="95">
        <v>0</v>
      </c>
      <c r="CA2367" s="95">
        <v>125018.701634407</v>
      </c>
      <c r="CB2367" s="95">
        <v>7914032.2064209003</v>
      </c>
      <c r="CC2367" s="95">
        <v>63840499.775878899</v>
      </c>
      <c r="CD2367" s="95">
        <v>17025506.8447266</v>
      </c>
      <c r="CE2367" s="95">
        <v>2313.0894208550499</v>
      </c>
      <c r="CF2367" s="95">
        <v>361998.99446487398</v>
      </c>
      <c r="CG2367" s="95">
        <v>2687854.1755065899</v>
      </c>
      <c r="CH2367" s="95">
        <v>0</v>
      </c>
      <c r="CI2367" s="95">
        <v>127323.790294647</v>
      </c>
      <c r="CJ2367" s="95">
        <v>8275961.0134887705</v>
      </c>
      <c r="CK2367" s="95">
        <v>66524250.013671897</v>
      </c>
      <c r="CL2367" s="95">
        <v>17216807.783203099</v>
      </c>
      <c r="CM2367" s="160">
        <v>184506.42416381801</v>
      </c>
      <c r="CN2367" s="160">
        <v>27065295.9526367</v>
      </c>
      <c r="CO2367" s="160">
        <v>115143847.54882801</v>
      </c>
      <c r="CP2367" s="95">
        <v>17216807.783203099</v>
      </c>
      <c r="CQ2367" s="95">
        <v>0</v>
      </c>
      <c r="CR2367" s="95">
        <v>0</v>
      </c>
      <c r="CS2367" s="95">
        <v>0</v>
      </c>
      <c r="CT2367" s="95">
        <v>0</v>
      </c>
      <c r="CU2367" s="161">
        <v>8276031.2008857746</v>
      </c>
      <c r="CV2367" s="161">
        <v>66528353.951385491</v>
      </c>
    </row>
    <row r="2368" spans="1:100" x14ac:dyDescent="0.2">
      <c r="A2368" s="94" t="s">
        <v>189</v>
      </c>
      <c r="B2368" s="96">
        <v>39965</v>
      </c>
      <c r="C2368" s="95">
        <v>96140.960433006301</v>
      </c>
      <c r="D2368" s="95">
        <v>0</v>
      </c>
      <c r="E2368" s="95">
        <v>29318.980554580699</v>
      </c>
      <c r="F2368" s="95">
        <v>21874.764835357699</v>
      </c>
      <c r="G2368" s="95">
        <v>2083.9623172879201</v>
      </c>
      <c r="H2368" s="95">
        <v>248.233342967927</v>
      </c>
      <c r="I2368" s="95">
        <v>0</v>
      </c>
      <c r="J2368" s="95">
        <v>55470.379772663102</v>
      </c>
      <c r="K2368" s="95">
        <v>2686.1688362658001</v>
      </c>
      <c r="L2368" s="95">
        <v>20697.470177888899</v>
      </c>
      <c r="M2368" s="95">
        <v>46273.494321346298</v>
      </c>
      <c r="N2368" s="95">
        <v>12715.937307357801</v>
      </c>
      <c r="O2368" s="95">
        <v>42811.420936584502</v>
      </c>
      <c r="P2368" s="95">
        <v>0</v>
      </c>
      <c r="Q2368" s="95">
        <v>6092.1785869598398</v>
      </c>
      <c r="R2368" s="95">
        <v>1859.71073046327</v>
      </c>
      <c r="S2368" s="95">
        <v>0</v>
      </c>
      <c r="T2368" s="95">
        <v>543.85499517619598</v>
      </c>
      <c r="U2368" s="95">
        <v>58029.204685211203</v>
      </c>
      <c r="V2368" s="95">
        <v>5337556.6117553702</v>
      </c>
      <c r="W2368" s="95">
        <v>0</v>
      </c>
      <c r="X2368" s="95">
        <v>2553335.8208313002</v>
      </c>
      <c r="Y2368" s="95">
        <v>1774152.4892730699</v>
      </c>
      <c r="Z2368" s="95">
        <v>326950.99434280401</v>
      </c>
      <c r="AA2368" s="95">
        <v>33126.682130813599</v>
      </c>
      <c r="AB2368" s="95">
        <v>0</v>
      </c>
      <c r="AC2368" s="95">
        <v>18732263.824707001</v>
      </c>
      <c r="AD2368" s="95">
        <v>327944.14098739601</v>
      </c>
      <c r="AE2368" s="95">
        <v>938794.88166809105</v>
      </c>
      <c r="AF2368" s="95">
        <v>2243444.7633667002</v>
      </c>
      <c r="AG2368" s="95">
        <v>1993766.9517059301</v>
      </c>
      <c r="AH2368" s="95">
        <v>2078988.9621734601</v>
      </c>
      <c r="AI2368" s="95">
        <v>0</v>
      </c>
      <c r="AJ2368" s="95">
        <v>634370.47266387905</v>
      </c>
      <c r="AK2368" s="95">
        <v>278433.50498962402</v>
      </c>
      <c r="AL2368" s="95">
        <v>0</v>
      </c>
      <c r="AM2368" s="95">
        <v>80700.713191986099</v>
      </c>
      <c r="AN2368" s="95">
        <v>18985069.394531298</v>
      </c>
      <c r="AO2368" s="95">
        <v>44421789.718261696</v>
      </c>
      <c r="AP2368" s="95">
        <v>0</v>
      </c>
      <c r="AQ2368" s="95">
        <v>19463805.746093798</v>
      </c>
      <c r="AR2368" s="95">
        <v>13262663.337524399</v>
      </c>
      <c r="AS2368" s="95">
        <v>2449301.1545715299</v>
      </c>
      <c r="AT2368" s="95">
        <v>244758.25990104699</v>
      </c>
      <c r="AU2368" s="95">
        <v>0</v>
      </c>
      <c r="AV2368" s="95">
        <v>48764355.550292999</v>
      </c>
      <c r="AW2368" s="95">
        <v>938751.45470428502</v>
      </c>
      <c r="AX2368" s="95">
        <v>8213906.51281738</v>
      </c>
      <c r="AY2368" s="95">
        <v>18729964.730468798</v>
      </c>
      <c r="AZ2368" s="95">
        <v>14989154.6398926</v>
      </c>
      <c r="BA2368" s="95">
        <v>17080480.314941399</v>
      </c>
      <c r="BB2368" s="95">
        <v>0</v>
      </c>
      <c r="BC2368" s="95">
        <v>4914275.1935424795</v>
      </c>
      <c r="BD2368" s="95">
        <v>2079513.1352081301</v>
      </c>
      <c r="BE2368" s="95">
        <v>0</v>
      </c>
      <c r="BF2368" s="95">
        <v>610610.31256103504</v>
      </c>
      <c r="BG2368" s="95">
        <v>49385693.245117202</v>
      </c>
      <c r="BH2368" s="95">
        <v>10404085.720336899</v>
      </c>
      <c r="BI2368" s="95">
        <v>0</v>
      </c>
      <c r="BJ2368" s="95">
        <v>6638914.3684082003</v>
      </c>
      <c r="BK2368" s="95">
        <v>4867877.2584228497</v>
      </c>
      <c r="BL2368" s="95">
        <v>0</v>
      </c>
      <c r="BM2368" s="95">
        <v>31176.640778541601</v>
      </c>
      <c r="BN2368" s="95">
        <v>0</v>
      </c>
      <c r="BO2368" s="95">
        <v>0</v>
      </c>
      <c r="BP2368" s="95">
        <v>0</v>
      </c>
      <c r="BQ2368" s="95">
        <v>0</v>
      </c>
      <c r="BR2368" s="95">
        <v>5743000.0064697303</v>
      </c>
      <c r="BS2368" s="95">
        <v>5567087.4140625</v>
      </c>
      <c r="BT2368" s="95">
        <v>3323337.60119629</v>
      </c>
      <c r="BU2368" s="95">
        <v>0</v>
      </c>
      <c r="BV2368" s="95">
        <v>2436811.0737609901</v>
      </c>
      <c r="BW2368" s="95">
        <v>240347.021327972</v>
      </c>
      <c r="BX2368" s="95">
        <v>0</v>
      </c>
      <c r="BY2368" s="95">
        <v>0</v>
      </c>
      <c r="BZ2368" s="95">
        <v>0</v>
      </c>
      <c r="CA2368" s="95">
        <v>125583.258097649</v>
      </c>
      <c r="CB2368" s="95">
        <v>7889522.6467895498</v>
      </c>
      <c r="CC2368" s="95">
        <v>63876492.837402299</v>
      </c>
      <c r="CD2368" s="95">
        <v>17040852.8115234</v>
      </c>
      <c r="CE2368" s="95">
        <v>2342.9513422846799</v>
      </c>
      <c r="CF2368" s="95">
        <v>360786.79154968302</v>
      </c>
      <c r="CG2368" s="95">
        <v>2703639.9006347698</v>
      </c>
      <c r="CH2368" s="95">
        <v>0</v>
      </c>
      <c r="CI2368" s="95">
        <v>127922.909914017</v>
      </c>
      <c r="CJ2368" s="95">
        <v>8254096.1436157199</v>
      </c>
      <c r="CK2368" s="95">
        <v>66582894.521972701</v>
      </c>
      <c r="CL2368" s="95">
        <v>17393321.808105499</v>
      </c>
      <c r="CM2368" s="160">
        <v>185532.173753738</v>
      </c>
      <c r="CN2368" s="160">
        <v>27242078.692627002</v>
      </c>
      <c r="CO2368" s="160">
        <v>116113959.832031</v>
      </c>
      <c r="CP2368" s="95">
        <v>17393321.808105499</v>
      </c>
      <c r="CQ2368" s="95">
        <v>0</v>
      </c>
      <c r="CR2368" s="95">
        <v>0</v>
      </c>
      <c r="CS2368" s="95">
        <v>0</v>
      </c>
      <c r="CT2368" s="95">
        <v>0</v>
      </c>
      <c r="CU2368" s="161">
        <v>8250309.4383392325</v>
      </c>
      <c r="CV2368" s="161">
        <v>66580132.738037072</v>
      </c>
    </row>
    <row r="2369" spans="1:100" x14ac:dyDescent="0.2">
      <c r="A2369" s="94" t="s">
        <v>189</v>
      </c>
      <c r="B2369" s="96">
        <v>40057</v>
      </c>
      <c r="C2369" s="95">
        <v>97978.448636055007</v>
      </c>
      <c r="D2369" s="95">
        <v>0</v>
      </c>
      <c r="E2369" s="95">
        <v>28424.569228410699</v>
      </c>
      <c r="F2369" s="95">
        <v>21393.563242435499</v>
      </c>
      <c r="G2369" s="95">
        <v>2207.9334747195198</v>
      </c>
      <c r="H2369" s="95">
        <v>183.723800627515</v>
      </c>
      <c r="I2369" s="95">
        <v>0</v>
      </c>
      <c r="J2369" s="95">
        <v>56783.327211856798</v>
      </c>
      <c r="K2369" s="95">
        <v>1926.45266863704</v>
      </c>
      <c r="L2369" s="95">
        <v>19916.327476024599</v>
      </c>
      <c r="M2369" s="95">
        <v>46584.597730159803</v>
      </c>
      <c r="N2369" s="95">
        <v>12595.7090506554</v>
      </c>
      <c r="O2369" s="95">
        <v>43741.634257793397</v>
      </c>
      <c r="P2369" s="95">
        <v>0</v>
      </c>
      <c r="Q2369" s="95">
        <v>6080.4271624088296</v>
      </c>
      <c r="R2369" s="95">
        <v>1931.9969622194801</v>
      </c>
      <c r="S2369" s="95">
        <v>0</v>
      </c>
      <c r="T2369" s="95">
        <v>516.41122566163494</v>
      </c>
      <c r="U2369" s="95">
        <v>58724.205196857503</v>
      </c>
      <c r="V2369" s="95">
        <v>5413706.0098877</v>
      </c>
      <c r="W2369" s="95">
        <v>0</v>
      </c>
      <c r="X2369" s="95">
        <v>2463259.57525635</v>
      </c>
      <c r="Y2369" s="95">
        <v>1736629.5183715799</v>
      </c>
      <c r="Z2369" s="95">
        <v>336448.04457473801</v>
      </c>
      <c r="AA2369" s="95">
        <v>24604.672217607502</v>
      </c>
      <c r="AB2369" s="95">
        <v>0</v>
      </c>
      <c r="AC2369" s="95">
        <v>19196026.012207001</v>
      </c>
      <c r="AD2369" s="95">
        <v>231132.768476486</v>
      </c>
      <c r="AE2369" s="95">
        <v>918099.58504486096</v>
      </c>
      <c r="AF2369" s="95">
        <v>2251018.9877624498</v>
      </c>
      <c r="AG2369" s="95">
        <v>1966603.3031921401</v>
      </c>
      <c r="AH2369" s="95">
        <v>2092250.8588104199</v>
      </c>
      <c r="AI2369" s="95">
        <v>0</v>
      </c>
      <c r="AJ2369" s="95">
        <v>627840.62982177699</v>
      </c>
      <c r="AK2369" s="95">
        <v>282531.64499282802</v>
      </c>
      <c r="AL2369" s="95">
        <v>0</v>
      </c>
      <c r="AM2369" s="95">
        <v>77034.189123153701</v>
      </c>
      <c r="AN2369" s="95">
        <v>19371785.1870117</v>
      </c>
      <c r="AO2369" s="95">
        <v>45347105.547363304</v>
      </c>
      <c r="AP2369" s="95">
        <v>0</v>
      </c>
      <c r="AQ2369" s="95">
        <v>18858825.645996101</v>
      </c>
      <c r="AR2369" s="95">
        <v>13038669.1411133</v>
      </c>
      <c r="AS2369" s="95">
        <v>2557911.16766357</v>
      </c>
      <c r="AT2369" s="95">
        <v>181483.82367706299</v>
      </c>
      <c r="AU2369" s="95">
        <v>0</v>
      </c>
      <c r="AV2369" s="95">
        <v>50234453.981933601</v>
      </c>
      <c r="AW2369" s="95">
        <v>664211.04685211205</v>
      </c>
      <c r="AX2369" s="95">
        <v>8110134.4454345703</v>
      </c>
      <c r="AY2369" s="95">
        <v>18937852.464843798</v>
      </c>
      <c r="AZ2369" s="95">
        <v>14848957.1179199</v>
      </c>
      <c r="BA2369" s="95">
        <v>17300041.208007801</v>
      </c>
      <c r="BB2369" s="95">
        <v>0</v>
      </c>
      <c r="BC2369" s="95">
        <v>4890334.7722167997</v>
      </c>
      <c r="BD2369" s="95">
        <v>2134666.4883727999</v>
      </c>
      <c r="BE2369" s="95">
        <v>0</v>
      </c>
      <c r="BF2369" s="95">
        <v>587151.10668182396</v>
      </c>
      <c r="BG2369" s="95">
        <v>50910558.706054702</v>
      </c>
      <c r="BH2369" s="95">
        <v>10620850.357910199</v>
      </c>
      <c r="BI2369" s="95">
        <v>0</v>
      </c>
      <c r="BJ2369" s="95">
        <v>6508764.1282348596</v>
      </c>
      <c r="BK2369" s="95">
        <v>4794392.1409301804</v>
      </c>
      <c r="BL2369" s="95">
        <v>0</v>
      </c>
      <c r="BM2369" s="95">
        <v>19553.863497734099</v>
      </c>
      <c r="BN2369" s="95">
        <v>0</v>
      </c>
      <c r="BO2369" s="95">
        <v>0</v>
      </c>
      <c r="BP2369" s="95">
        <v>0</v>
      </c>
      <c r="BQ2369" s="95">
        <v>0</v>
      </c>
      <c r="BR2369" s="95">
        <v>5817186.5232543899</v>
      </c>
      <c r="BS2369" s="95">
        <v>5512426.51635742</v>
      </c>
      <c r="BT2369" s="95">
        <v>3363561.9378356901</v>
      </c>
      <c r="BU2369" s="95">
        <v>0</v>
      </c>
      <c r="BV2369" s="95">
        <v>2446574.2988586398</v>
      </c>
      <c r="BW2369" s="95">
        <v>247940.851705551</v>
      </c>
      <c r="BX2369" s="95">
        <v>0</v>
      </c>
      <c r="BY2369" s="95">
        <v>0</v>
      </c>
      <c r="BZ2369" s="95">
        <v>0</v>
      </c>
      <c r="CA2369" s="95">
        <v>126421.531859398</v>
      </c>
      <c r="CB2369" s="95">
        <v>7871312.6184692401</v>
      </c>
      <c r="CC2369" s="95">
        <v>64095845.801757798</v>
      </c>
      <c r="CD2369" s="95">
        <v>17115288.254882801</v>
      </c>
      <c r="CE2369" s="95">
        <v>2381.6365119218799</v>
      </c>
      <c r="CF2369" s="95">
        <v>360275.04810333299</v>
      </c>
      <c r="CG2369" s="95">
        <v>2731088.1896972698</v>
      </c>
      <c r="CH2369" s="95">
        <v>0</v>
      </c>
      <c r="CI2369" s="95">
        <v>128809.058314323</v>
      </c>
      <c r="CJ2369" s="95">
        <v>8238038.8892822303</v>
      </c>
      <c r="CK2369" s="95">
        <v>66824142.5771484</v>
      </c>
      <c r="CL2369" s="95">
        <v>17314823.0710449</v>
      </c>
      <c r="CM2369" s="160">
        <v>187063.30148124701</v>
      </c>
      <c r="CN2369" s="160">
        <v>27609605.018554699</v>
      </c>
      <c r="CO2369" s="160">
        <v>117752334.647461</v>
      </c>
      <c r="CP2369" s="95">
        <v>17314823.0710449</v>
      </c>
      <c r="CQ2369" s="95">
        <v>0</v>
      </c>
      <c r="CR2369" s="95">
        <v>0</v>
      </c>
      <c r="CS2369" s="95">
        <v>0</v>
      </c>
      <c r="CT2369" s="95">
        <v>0</v>
      </c>
      <c r="CU2369" s="161">
        <v>8231587.6665725727</v>
      </c>
      <c r="CV2369" s="161">
        <v>66826933.991455071</v>
      </c>
    </row>
    <row r="2370" spans="1:100" x14ac:dyDescent="0.2">
      <c r="A2370" s="94" t="s">
        <v>189</v>
      </c>
      <c r="B2370" s="96">
        <v>40148</v>
      </c>
      <c r="C2370" s="95">
        <v>99513.299824714704</v>
      </c>
      <c r="D2370" s="95">
        <v>0</v>
      </c>
      <c r="E2370" s="95">
        <v>27257.425381183599</v>
      </c>
      <c r="F2370" s="95">
        <v>20886.990346431699</v>
      </c>
      <c r="G2370" s="95">
        <v>2297.6551279127598</v>
      </c>
      <c r="H2370" s="95">
        <v>140.982090840116</v>
      </c>
      <c r="I2370" s="95">
        <v>0</v>
      </c>
      <c r="J2370" s="95">
        <v>58144.523447990403</v>
      </c>
      <c r="K2370" s="95">
        <v>1310.1439815163601</v>
      </c>
      <c r="L2370" s="95">
        <v>19405.615625143098</v>
      </c>
      <c r="M2370" s="95">
        <v>46481.704657077797</v>
      </c>
      <c r="N2370" s="95">
        <v>12335.8389492035</v>
      </c>
      <c r="O2370" s="95">
        <v>44773.320333957701</v>
      </c>
      <c r="P2370" s="95">
        <v>0</v>
      </c>
      <c r="Q2370" s="95">
        <v>6025.6420949697504</v>
      </c>
      <c r="R2370" s="95">
        <v>2002.6302162259799</v>
      </c>
      <c r="S2370" s="95">
        <v>0</v>
      </c>
      <c r="T2370" s="95">
        <v>507.37516563013202</v>
      </c>
      <c r="U2370" s="95">
        <v>59555.146560668902</v>
      </c>
      <c r="V2370" s="95">
        <v>5478423.9223022498</v>
      </c>
      <c r="W2370" s="95">
        <v>0</v>
      </c>
      <c r="X2370" s="95">
        <v>2347176.5051574698</v>
      </c>
      <c r="Y2370" s="95">
        <v>1688704.74041748</v>
      </c>
      <c r="Z2370" s="95">
        <v>340469.204189301</v>
      </c>
      <c r="AA2370" s="95">
        <v>18494.4051599503</v>
      </c>
      <c r="AB2370" s="95">
        <v>0</v>
      </c>
      <c r="AC2370" s="95">
        <v>19331687.822509799</v>
      </c>
      <c r="AD2370" s="95">
        <v>138515.37318420401</v>
      </c>
      <c r="AE2370" s="95">
        <v>891581.492835999</v>
      </c>
      <c r="AF2370" s="95">
        <v>2242095.5722656301</v>
      </c>
      <c r="AG2370" s="95">
        <v>1926127.1419982901</v>
      </c>
      <c r="AH2370" s="95">
        <v>2149834.0860900902</v>
      </c>
      <c r="AI2370" s="95">
        <v>0</v>
      </c>
      <c r="AJ2370" s="95">
        <v>621739.14058685303</v>
      </c>
      <c r="AK2370" s="95">
        <v>284305.40000915498</v>
      </c>
      <c r="AL2370" s="95">
        <v>0</v>
      </c>
      <c r="AM2370" s="95">
        <v>71743.568370819106</v>
      </c>
      <c r="AN2370" s="95">
        <v>19483524.415527299</v>
      </c>
      <c r="AO2370" s="95">
        <v>46272060.353027299</v>
      </c>
      <c r="AP2370" s="95">
        <v>0</v>
      </c>
      <c r="AQ2370" s="95">
        <v>18146005.7739258</v>
      </c>
      <c r="AR2370" s="95">
        <v>12736561.2219238</v>
      </c>
      <c r="AS2370" s="95">
        <v>2598069.50146484</v>
      </c>
      <c r="AT2370" s="95">
        <v>136804.29711723301</v>
      </c>
      <c r="AU2370" s="95">
        <v>0</v>
      </c>
      <c r="AV2370" s="95">
        <v>51259508.401855499</v>
      </c>
      <c r="AW2370" s="95">
        <v>404445.46993637102</v>
      </c>
      <c r="AX2370" s="95">
        <v>7965384.0193481399</v>
      </c>
      <c r="AY2370" s="95">
        <v>19031914.400390599</v>
      </c>
      <c r="AZ2370" s="95">
        <v>14689472.720336899</v>
      </c>
      <c r="BA2370" s="95">
        <v>17930962.7346191</v>
      </c>
      <c r="BB2370" s="95">
        <v>0</v>
      </c>
      <c r="BC2370" s="95">
        <v>4879664.8235473596</v>
      </c>
      <c r="BD2370" s="95">
        <v>2167208.2611694299</v>
      </c>
      <c r="BE2370" s="95">
        <v>0</v>
      </c>
      <c r="BF2370" s="95">
        <v>551368.69777679397</v>
      </c>
      <c r="BG2370" s="95">
        <v>51754942.2099609</v>
      </c>
      <c r="BH2370" s="95">
        <v>10909361.8865967</v>
      </c>
      <c r="BI2370" s="95">
        <v>0</v>
      </c>
      <c r="BJ2370" s="95">
        <v>6345937.4384765597</v>
      </c>
      <c r="BK2370" s="95">
        <v>4721849.4985961895</v>
      </c>
      <c r="BL2370" s="95">
        <v>0</v>
      </c>
      <c r="BM2370" s="95">
        <v>14587.919178485899</v>
      </c>
      <c r="BN2370" s="95">
        <v>0</v>
      </c>
      <c r="BO2370" s="95">
        <v>0</v>
      </c>
      <c r="BP2370" s="95">
        <v>0</v>
      </c>
      <c r="BQ2370" s="95">
        <v>0</v>
      </c>
      <c r="BR2370" s="95">
        <v>5804177.65344238</v>
      </c>
      <c r="BS2370" s="95">
        <v>5474554.3271484403</v>
      </c>
      <c r="BT2370" s="95">
        <v>3487259.4398803702</v>
      </c>
      <c r="BU2370" s="95">
        <v>0</v>
      </c>
      <c r="BV2370" s="95">
        <v>2462229.73968506</v>
      </c>
      <c r="BW2370" s="95">
        <v>254386.237071991</v>
      </c>
      <c r="BX2370" s="95">
        <v>0</v>
      </c>
      <c r="BY2370" s="95">
        <v>0</v>
      </c>
      <c r="BZ2370" s="95">
        <v>0</v>
      </c>
      <c r="CA2370" s="95">
        <v>126720.976354599</v>
      </c>
      <c r="CB2370" s="95">
        <v>7820476.2694091797</v>
      </c>
      <c r="CC2370" s="95">
        <v>64423324.546386696</v>
      </c>
      <c r="CD2370" s="95">
        <v>17266686.4604492</v>
      </c>
      <c r="CE2370" s="95">
        <v>2425.8508578538899</v>
      </c>
      <c r="CF2370" s="95">
        <v>356799.358802795</v>
      </c>
      <c r="CG2370" s="95">
        <v>2721239.35333252</v>
      </c>
      <c r="CH2370" s="95">
        <v>0</v>
      </c>
      <c r="CI2370" s="95">
        <v>129151.56969928701</v>
      </c>
      <c r="CJ2370" s="95">
        <v>8193730.24816895</v>
      </c>
      <c r="CK2370" s="95">
        <v>67151452.727539107</v>
      </c>
      <c r="CL2370" s="95">
        <v>17493239.1726074</v>
      </c>
      <c r="CM2370" s="160">
        <v>188355.40472221401</v>
      </c>
      <c r="CN2370" s="160">
        <v>27691162.314941399</v>
      </c>
      <c r="CO2370" s="160">
        <v>118901501.753906</v>
      </c>
      <c r="CP2370" s="95">
        <v>17493239.1726074</v>
      </c>
      <c r="CQ2370" s="95">
        <v>0</v>
      </c>
      <c r="CR2370" s="95">
        <v>0</v>
      </c>
      <c r="CS2370" s="95">
        <v>0</v>
      </c>
      <c r="CT2370" s="95">
        <v>0</v>
      </c>
      <c r="CU2370" s="161">
        <v>8177275.6282119751</v>
      </c>
      <c r="CV2370" s="161">
        <v>67144563.899719223</v>
      </c>
    </row>
    <row r="2371" spans="1:100" x14ac:dyDescent="0.2">
      <c r="A2371" s="94" t="s">
        <v>189</v>
      </c>
      <c r="B2371" s="96">
        <v>40238</v>
      </c>
      <c r="C2371" s="95">
        <v>100369.35486793501</v>
      </c>
      <c r="D2371" s="95">
        <v>0</v>
      </c>
      <c r="E2371" s="95">
        <v>25832.017481565501</v>
      </c>
      <c r="F2371" s="95">
        <v>20625.587570190401</v>
      </c>
      <c r="G2371" s="95">
        <v>2343.42282158136</v>
      </c>
      <c r="H2371" s="95">
        <v>5</v>
      </c>
      <c r="I2371" s="95">
        <v>0</v>
      </c>
      <c r="J2371" s="95">
        <v>59134.288428783402</v>
      </c>
      <c r="K2371" s="95">
        <v>913.79618306457996</v>
      </c>
      <c r="L2371" s="95">
        <v>19460.058991670601</v>
      </c>
      <c r="M2371" s="95">
        <v>46258.0941557884</v>
      </c>
      <c r="N2371" s="95">
        <v>12230.314953446399</v>
      </c>
      <c r="O2371" s="95">
        <v>44969.944205284097</v>
      </c>
      <c r="P2371" s="95">
        <v>0</v>
      </c>
      <c r="Q2371" s="95">
        <v>5894.6179150342896</v>
      </c>
      <c r="R2371" s="95">
        <v>1947.79525819421</v>
      </c>
      <c r="S2371" s="95">
        <v>0</v>
      </c>
      <c r="T2371" s="95">
        <v>482.98270725831401</v>
      </c>
      <c r="U2371" s="95">
        <v>60062.433365345001</v>
      </c>
      <c r="V2371" s="95">
        <v>5599017.0419311495</v>
      </c>
      <c r="W2371" s="95">
        <v>0</v>
      </c>
      <c r="X2371" s="95">
        <v>2201796.0878295898</v>
      </c>
      <c r="Y2371" s="95">
        <v>1656343.9692077599</v>
      </c>
      <c r="Z2371" s="95">
        <v>344470.366535187</v>
      </c>
      <c r="AA2371" s="95">
        <v>1440</v>
      </c>
      <c r="AB2371" s="95">
        <v>0</v>
      </c>
      <c r="AC2371" s="95">
        <v>19657774.693359401</v>
      </c>
      <c r="AD2371" s="95">
        <v>89955.9829359055</v>
      </c>
      <c r="AE2371" s="95">
        <v>870519.30046081496</v>
      </c>
      <c r="AF2371" s="95">
        <v>2239275.5760192899</v>
      </c>
      <c r="AG2371" s="95">
        <v>1921758.6212921101</v>
      </c>
      <c r="AH2371" s="95">
        <v>2153704.2107543899</v>
      </c>
      <c r="AI2371" s="95">
        <v>0</v>
      </c>
      <c r="AJ2371" s="95">
        <v>622245.73022460903</v>
      </c>
      <c r="AK2371" s="95">
        <v>280080.968070984</v>
      </c>
      <c r="AL2371" s="95">
        <v>0</v>
      </c>
      <c r="AM2371" s="95">
        <v>67341.984495162993</v>
      </c>
      <c r="AN2371" s="95">
        <v>19734297.010986298</v>
      </c>
      <c r="AO2371" s="95">
        <v>47525546.434570298</v>
      </c>
      <c r="AP2371" s="95">
        <v>0</v>
      </c>
      <c r="AQ2371" s="95">
        <v>17156132.8828125</v>
      </c>
      <c r="AR2371" s="95">
        <v>12738105.706176801</v>
      </c>
      <c r="AS2371" s="95">
        <v>2661569.9570922898</v>
      </c>
      <c r="AT2371" s="95">
        <v>10472.7099838257</v>
      </c>
      <c r="AU2371" s="95">
        <v>0</v>
      </c>
      <c r="AV2371" s="95">
        <v>52580173.2265625</v>
      </c>
      <c r="AW2371" s="95">
        <v>264653.31089401199</v>
      </c>
      <c r="AX2371" s="95">
        <v>7809562.7063598596</v>
      </c>
      <c r="AY2371" s="95">
        <v>19159812.1950684</v>
      </c>
      <c r="AZ2371" s="95">
        <v>14800899.7698975</v>
      </c>
      <c r="BA2371" s="95">
        <v>18061428.669677701</v>
      </c>
      <c r="BB2371" s="95">
        <v>0</v>
      </c>
      <c r="BC2371" s="95">
        <v>4942515.4263915997</v>
      </c>
      <c r="BD2371" s="95">
        <v>2154129.3184204102</v>
      </c>
      <c r="BE2371" s="95">
        <v>0</v>
      </c>
      <c r="BF2371" s="95">
        <v>525349.486976624</v>
      </c>
      <c r="BG2371" s="95">
        <v>52691405.832031302</v>
      </c>
      <c r="BH2371" s="95">
        <v>11185370.772338901</v>
      </c>
      <c r="BI2371" s="95">
        <v>0</v>
      </c>
      <c r="BJ2371" s="95">
        <v>6118995.4702758798</v>
      </c>
      <c r="BK2371" s="95">
        <v>4702440.89025879</v>
      </c>
      <c r="BL2371" s="95">
        <v>0</v>
      </c>
      <c r="BM2371" s="95">
        <v>1944.8034409433601</v>
      </c>
      <c r="BN2371" s="95">
        <v>0</v>
      </c>
      <c r="BO2371" s="95">
        <v>0</v>
      </c>
      <c r="BP2371" s="95">
        <v>0</v>
      </c>
      <c r="BQ2371" s="95">
        <v>0</v>
      </c>
      <c r="BR2371" s="95">
        <v>5879861.3159790002</v>
      </c>
      <c r="BS2371" s="95">
        <v>5486390.4275512705</v>
      </c>
      <c r="BT2371" s="95">
        <v>3525230.3208313002</v>
      </c>
      <c r="BU2371" s="95">
        <v>0</v>
      </c>
      <c r="BV2371" s="95">
        <v>2463063.5194702102</v>
      </c>
      <c r="BW2371" s="95">
        <v>248177.70400428801</v>
      </c>
      <c r="BX2371" s="95">
        <v>0</v>
      </c>
      <c r="BY2371" s="95">
        <v>0</v>
      </c>
      <c r="BZ2371" s="95">
        <v>0</v>
      </c>
      <c r="CA2371" s="95">
        <v>126081.01190567001</v>
      </c>
      <c r="CB2371" s="95">
        <v>7801953.2573852502</v>
      </c>
      <c r="CC2371" s="95">
        <v>64684642.134765603</v>
      </c>
      <c r="CD2371" s="95">
        <v>17310739.3364258</v>
      </c>
      <c r="CE2371" s="95">
        <v>2359.2435940504101</v>
      </c>
      <c r="CF2371" s="95">
        <v>347990.07899475098</v>
      </c>
      <c r="CG2371" s="95">
        <v>2690513.8283996601</v>
      </c>
      <c r="CH2371" s="95">
        <v>0</v>
      </c>
      <c r="CI2371" s="95">
        <v>128435.124154091</v>
      </c>
      <c r="CJ2371" s="95">
        <v>8133992.3001709003</v>
      </c>
      <c r="CK2371" s="95">
        <v>67367243.561523393</v>
      </c>
      <c r="CL2371" s="95">
        <v>17516308.520752002</v>
      </c>
      <c r="CM2371" s="160">
        <v>188119.359752655</v>
      </c>
      <c r="CN2371" s="160">
        <v>27877783.5620117</v>
      </c>
      <c r="CO2371" s="160">
        <v>120249945.50097699</v>
      </c>
      <c r="CP2371" s="95">
        <v>17516308.520752002</v>
      </c>
      <c r="CQ2371" s="95">
        <v>0</v>
      </c>
      <c r="CR2371" s="95">
        <v>0</v>
      </c>
      <c r="CS2371" s="95">
        <v>0</v>
      </c>
      <c r="CT2371" s="95">
        <v>0</v>
      </c>
      <c r="CU2371" s="161">
        <v>8149943.3363800012</v>
      </c>
      <c r="CV2371" s="161">
        <v>67375155.963165268</v>
      </c>
    </row>
    <row r="2372" spans="1:100" x14ac:dyDescent="0.2">
      <c r="A2372" s="94" t="s">
        <v>189</v>
      </c>
      <c r="B2372" s="96">
        <v>40330</v>
      </c>
      <c r="C2372" s="95">
        <v>101999.28915023799</v>
      </c>
      <c r="D2372" s="95">
        <v>0</v>
      </c>
      <c r="E2372" s="95">
        <v>25130.3194689751</v>
      </c>
      <c r="F2372" s="95">
        <v>20240.213551759702</v>
      </c>
      <c r="G2372" s="95">
        <v>2372.10071116686</v>
      </c>
      <c r="H2372" s="95">
        <v>5</v>
      </c>
      <c r="I2372" s="95">
        <v>0</v>
      </c>
      <c r="J2372" s="95">
        <v>59919.846714019797</v>
      </c>
      <c r="K2372" s="95">
        <v>817.49230533093203</v>
      </c>
      <c r="L2372" s="95">
        <v>20153.270322799701</v>
      </c>
      <c r="M2372" s="95">
        <v>46620.196279048898</v>
      </c>
      <c r="N2372" s="95">
        <v>12627.3692233562</v>
      </c>
      <c r="O2372" s="95">
        <v>45453.789045333899</v>
      </c>
      <c r="P2372" s="95">
        <v>0</v>
      </c>
      <c r="Q2372" s="95">
        <v>5766.74417990446</v>
      </c>
      <c r="R2372" s="95">
        <v>1974.99484860897</v>
      </c>
      <c r="S2372" s="95">
        <v>0</v>
      </c>
      <c r="T2372" s="95">
        <v>476.63612755015498</v>
      </c>
      <c r="U2372" s="95">
        <v>60624.437226772301</v>
      </c>
      <c r="V2372" s="95">
        <v>5689400.1896362295</v>
      </c>
      <c r="W2372" s="95">
        <v>0</v>
      </c>
      <c r="X2372" s="95">
        <v>2099519.7766418499</v>
      </c>
      <c r="Y2372" s="95">
        <v>1609911.3604431199</v>
      </c>
      <c r="Z2372" s="95">
        <v>345700.50063323998</v>
      </c>
      <c r="AA2372" s="95">
        <v>1356</v>
      </c>
      <c r="AB2372" s="95">
        <v>0</v>
      </c>
      <c r="AC2372" s="95">
        <v>20034722.034179699</v>
      </c>
      <c r="AD2372" s="95">
        <v>76011.078503608704</v>
      </c>
      <c r="AE2372" s="95">
        <v>883668.97099304199</v>
      </c>
      <c r="AF2372" s="95">
        <v>2239191.1404724098</v>
      </c>
      <c r="AG2372" s="95">
        <v>1943178.7325134301</v>
      </c>
      <c r="AH2372" s="95">
        <v>2169283.7228088402</v>
      </c>
      <c r="AI2372" s="95">
        <v>0</v>
      </c>
      <c r="AJ2372" s="95">
        <v>582755.43461608898</v>
      </c>
      <c r="AK2372" s="95">
        <v>276919.55334472703</v>
      </c>
      <c r="AL2372" s="95">
        <v>0</v>
      </c>
      <c r="AM2372" s="95">
        <v>68851.302594184905</v>
      </c>
      <c r="AN2372" s="95">
        <v>19941885.200683601</v>
      </c>
      <c r="AO2372" s="95">
        <v>48609062.552246101</v>
      </c>
      <c r="AP2372" s="95">
        <v>0</v>
      </c>
      <c r="AQ2372" s="95">
        <v>16457639.1716309</v>
      </c>
      <c r="AR2372" s="95">
        <v>12475233.1433105</v>
      </c>
      <c r="AS2372" s="95">
        <v>2681788.9501953102</v>
      </c>
      <c r="AT2372" s="95">
        <v>9937.8499908447302</v>
      </c>
      <c r="AU2372" s="95">
        <v>0</v>
      </c>
      <c r="AV2372" s="95">
        <v>53795723.311035201</v>
      </c>
      <c r="AW2372" s="95">
        <v>224489.001211166</v>
      </c>
      <c r="AX2372" s="95">
        <v>8028436.9937744103</v>
      </c>
      <c r="AY2372" s="95">
        <v>19313799.123779301</v>
      </c>
      <c r="AZ2372" s="95">
        <v>15037448.8041992</v>
      </c>
      <c r="BA2372" s="95">
        <v>18345062.7727051</v>
      </c>
      <c r="BB2372" s="95">
        <v>0</v>
      </c>
      <c r="BC2372" s="95">
        <v>4661758.4478149395</v>
      </c>
      <c r="BD2372" s="95">
        <v>2144943.6223449698</v>
      </c>
      <c r="BE2372" s="95">
        <v>0</v>
      </c>
      <c r="BF2372" s="95">
        <v>540030.74255371105</v>
      </c>
      <c r="BG2372" s="95">
        <v>53699440.1552734</v>
      </c>
      <c r="BH2372" s="95">
        <v>11589852.466308599</v>
      </c>
      <c r="BI2372" s="95">
        <v>0</v>
      </c>
      <c r="BJ2372" s="95">
        <v>5936222.6630859403</v>
      </c>
      <c r="BK2372" s="95">
        <v>4615755.2351684598</v>
      </c>
      <c r="BL2372" s="95">
        <v>0</v>
      </c>
      <c r="BM2372" s="95">
        <v>2097.2592076957199</v>
      </c>
      <c r="BN2372" s="95">
        <v>0</v>
      </c>
      <c r="BO2372" s="95">
        <v>0</v>
      </c>
      <c r="BP2372" s="95">
        <v>0</v>
      </c>
      <c r="BQ2372" s="95">
        <v>0</v>
      </c>
      <c r="BR2372" s="95">
        <v>5974984.5203247098</v>
      </c>
      <c r="BS2372" s="95">
        <v>5594036.3821411096</v>
      </c>
      <c r="BT2372" s="95">
        <v>3562336.6860046401</v>
      </c>
      <c r="BU2372" s="95">
        <v>0</v>
      </c>
      <c r="BV2372" s="95">
        <v>2368233.0440368699</v>
      </c>
      <c r="BW2372" s="95">
        <v>246335.610641479</v>
      </c>
      <c r="BX2372" s="95">
        <v>0</v>
      </c>
      <c r="BY2372" s="95">
        <v>0</v>
      </c>
      <c r="BZ2372" s="95">
        <v>0</v>
      </c>
      <c r="CA2372" s="95">
        <v>127248.180641174</v>
      </c>
      <c r="CB2372" s="95">
        <v>7787819.5676269503</v>
      </c>
      <c r="CC2372" s="95">
        <v>65085661.669433601</v>
      </c>
      <c r="CD2372" s="95">
        <v>17536019.103759799</v>
      </c>
      <c r="CE2372" s="95">
        <v>2385.6205061078099</v>
      </c>
      <c r="CF2372" s="95">
        <v>343476.847476959</v>
      </c>
      <c r="CG2372" s="95">
        <v>2668081.2745666499</v>
      </c>
      <c r="CH2372" s="95">
        <v>0</v>
      </c>
      <c r="CI2372" s="95">
        <v>129628.788607597</v>
      </c>
      <c r="CJ2372" s="95">
        <v>8148705.0781860398</v>
      </c>
      <c r="CK2372" s="95">
        <v>67757487.000976607</v>
      </c>
      <c r="CL2372" s="95">
        <v>17906377.7658691</v>
      </c>
      <c r="CM2372" s="160">
        <v>189772.00722122201</v>
      </c>
      <c r="CN2372" s="160">
        <v>28090212.264404301</v>
      </c>
      <c r="CO2372" s="160">
        <v>121569988.791016</v>
      </c>
      <c r="CP2372" s="95">
        <v>17906377.7658691</v>
      </c>
      <c r="CQ2372" s="95">
        <v>0</v>
      </c>
      <c r="CR2372" s="95">
        <v>0</v>
      </c>
      <c r="CS2372" s="95">
        <v>0</v>
      </c>
      <c r="CT2372" s="95">
        <v>0</v>
      </c>
      <c r="CU2372" s="161">
        <v>8131296.4151039096</v>
      </c>
      <c r="CV2372" s="161">
        <v>67753742.944000244</v>
      </c>
    </row>
    <row r="2373" spans="1:100" x14ac:dyDescent="0.2">
      <c r="A2373" s="94" t="s">
        <v>189</v>
      </c>
      <c r="B2373" s="96">
        <v>40422</v>
      </c>
      <c r="C2373" s="95">
        <v>101966.66468811</v>
      </c>
      <c r="D2373" s="95">
        <v>0</v>
      </c>
      <c r="E2373" s="95">
        <v>24241.814875841101</v>
      </c>
      <c r="F2373" s="95">
        <v>19756.281609773599</v>
      </c>
      <c r="G2373" s="95">
        <v>2388.3686134219201</v>
      </c>
      <c r="H2373" s="95">
        <v>7</v>
      </c>
      <c r="I2373" s="95">
        <v>0</v>
      </c>
      <c r="J2373" s="95">
        <v>60306.273003101298</v>
      </c>
      <c r="K2373" s="95">
        <v>707.24164377898001</v>
      </c>
      <c r="L2373" s="95">
        <v>19458.326836824399</v>
      </c>
      <c r="M2373" s="95">
        <v>46449.172696113601</v>
      </c>
      <c r="N2373" s="95">
        <v>12446.522402405701</v>
      </c>
      <c r="O2373" s="95">
        <v>44975.756750106797</v>
      </c>
      <c r="P2373" s="95">
        <v>0</v>
      </c>
      <c r="Q2373" s="95">
        <v>5671.8576053381003</v>
      </c>
      <c r="R2373" s="95">
        <v>1960.0742635577899</v>
      </c>
      <c r="S2373" s="95">
        <v>0</v>
      </c>
      <c r="T2373" s="95">
        <v>491.20392854511698</v>
      </c>
      <c r="U2373" s="95">
        <v>61036.689880371101</v>
      </c>
      <c r="V2373" s="95">
        <v>5726489.51452637</v>
      </c>
      <c r="W2373" s="95">
        <v>0</v>
      </c>
      <c r="X2373" s="95">
        <v>2019898.00367737</v>
      </c>
      <c r="Y2373" s="95">
        <v>1565674.7111969001</v>
      </c>
      <c r="Z2373" s="95">
        <v>338025.14077377302</v>
      </c>
      <c r="AA2373" s="95">
        <v>1111</v>
      </c>
      <c r="AB2373" s="95">
        <v>0</v>
      </c>
      <c r="AC2373" s="95">
        <v>20177182.463622998</v>
      </c>
      <c r="AD2373" s="95">
        <v>66054.058005332903</v>
      </c>
      <c r="AE2373" s="95">
        <v>859593.11554717994</v>
      </c>
      <c r="AF2373" s="95">
        <v>2238347.9995727502</v>
      </c>
      <c r="AG2373" s="95">
        <v>1924105.82872009</v>
      </c>
      <c r="AH2373" s="95">
        <v>2120987.0613098098</v>
      </c>
      <c r="AI2373" s="95">
        <v>0</v>
      </c>
      <c r="AJ2373" s="95">
        <v>568946.45992279099</v>
      </c>
      <c r="AK2373" s="95">
        <v>271397.095466614</v>
      </c>
      <c r="AL2373" s="95">
        <v>0</v>
      </c>
      <c r="AM2373" s="95">
        <v>66794.776500701904</v>
      </c>
      <c r="AN2373" s="95">
        <v>20234285.8271484</v>
      </c>
      <c r="AO2373" s="95">
        <v>49079405.867675804</v>
      </c>
      <c r="AP2373" s="95">
        <v>0</v>
      </c>
      <c r="AQ2373" s="95">
        <v>15784454.930786099</v>
      </c>
      <c r="AR2373" s="95">
        <v>12024314.7041016</v>
      </c>
      <c r="AS2373" s="95">
        <v>2650043.9246521001</v>
      </c>
      <c r="AT2373" s="95">
        <v>8313.4899929761905</v>
      </c>
      <c r="AU2373" s="95">
        <v>0</v>
      </c>
      <c r="AV2373" s="95">
        <v>54475899.861816399</v>
      </c>
      <c r="AW2373" s="95">
        <v>195803.36676216099</v>
      </c>
      <c r="AX2373" s="95">
        <v>7765678.4702758798</v>
      </c>
      <c r="AY2373" s="95">
        <v>19380698.162597701</v>
      </c>
      <c r="AZ2373" s="95">
        <v>14821352.764526401</v>
      </c>
      <c r="BA2373" s="95">
        <v>17942242.473632801</v>
      </c>
      <c r="BB2373" s="95">
        <v>0</v>
      </c>
      <c r="BC2373" s="95">
        <v>4561053.8016357403</v>
      </c>
      <c r="BD2373" s="95">
        <v>2109566.32504272</v>
      </c>
      <c r="BE2373" s="95">
        <v>0</v>
      </c>
      <c r="BF2373" s="95">
        <v>532781.626304626</v>
      </c>
      <c r="BG2373" s="95">
        <v>54810839.638183601</v>
      </c>
      <c r="BH2373" s="95">
        <v>11536316.221191401</v>
      </c>
      <c r="BI2373" s="95">
        <v>0</v>
      </c>
      <c r="BJ2373" s="95">
        <v>5703088.30322266</v>
      </c>
      <c r="BK2373" s="95">
        <v>4462410.6805419903</v>
      </c>
      <c r="BL2373" s="95">
        <v>0</v>
      </c>
      <c r="BM2373" s="95">
        <v>1032.8317913413</v>
      </c>
      <c r="BN2373" s="95">
        <v>0</v>
      </c>
      <c r="BO2373" s="95">
        <v>0</v>
      </c>
      <c r="BP2373" s="95">
        <v>0</v>
      </c>
      <c r="BQ2373" s="95">
        <v>0</v>
      </c>
      <c r="BR2373" s="95">
        <v>5937483.8903808603</v>
      </c>
      <c r="BS2373" s="95">
        <v>5498894.01416016</v>
      </c>
      <c r="BT2373" s="95">
        <v>3478950.4234619099</v>
      </c>
      <c r="BU2373" s="95">
        <v>0</v>
      </c>
      <c r="BV2373" s="95">
        <v>2327406.3559265099</v>
      </c>
      <c r="BW2373" s="95">
        <v>243868.89625740101</v>
      </c>
      <c r="BX2373" s="95">
        <v>0</v>
      </c>
      <c r="BY2373" s="95">
        <v>0</v>
      </c>
      <c r="BZ2373" s="95">
        <v>0</v>
      </c>
      <c r="CA2373" s="95">
        <v>126231.60007286099</v>
      </c>
      <c r="CB2373" s="95">
        <v>7739601.8076782199</v>
      </c>
      <c r="CC2373" s="95">
        <v>64713603.527343802</v>
      </c>
      <c r="CD2373" s="95">
        <v>17206302.333496101</v>
      </c>
      <c r="CE2373" s="95">
        <v>2391.76372340322</v>
      </c>
      <c r="CF2373" s="95">
        <v>339623.978591919</v>
      </c>
      <c r="CG2373" s="95">
        <v>2656077.4249877902</v>
      </c>
      <c r="CH2373" s="95">
        <v>0</v>
      </c>
      <c r="CI2373" s="95">
        <v>128628.986406326</v>
      </c>
      <c r="CJ2373" s="95">
        <v>8104013.4522094699</v>
      </c>
      <c r="CK2373" s="95">
        <v>67373751.432617202</v>
      </c>
      <c r="CL2373" s="95">
        <v>17415949.385253899</v>
      </c>
      <c r="CM2373" s="160">
        <v>189230.68706130999</v>
      </c>
      <c r="CN2373" s="160">
        <v>28350073.0708008</v>
      </c>
      <c r="CO2373" s="160">
        <v>122057891.72168</v>
      </c>
      <c r="CP2373" s="95">
        <v>17415949.385253899</v>
      </c>
      <c r="CQ2373" s="95">
        <v>0</v>
      </c>
      <c r="CR2373" s="95">
        <v>0</v>
      </c>
      <c r="CS2373" s="95">
        <v>0</v>
      </c>
      <c r="CT2373" s="95">
        <v>0</v>
      </c>
      <c r="CU2373" s="161">
        <v>8079225.7862701388</v>
      </c>
      <c r="CV2373" s="161">
        <v>67369680.952331588</v>
      </c>
    </row>
    <row r="2374" spans="1:100" x14ac:dyDescent="0.2">
      <c r="A2374" s="94" t="s">
        <v>189</v>
      </c>
      <c r="B2374" s="96">
        <v>40513</v>
      </c>
      <c r="C2374" s="95">
        <v>101520.470737457</v>
      </c>
      <c r="D2374" s="95">
        <v>0</v>
      </c>
      <c r="E2374" s="95">
        <v>23380.3751189709</v>
      </c>
      <c r="F2374" s="95">
        <v>19174.316500425299</v>
      </c>
      <c r="G2374" s="95">
        <v>2380.1636731028598</v>
      </c>
      <c r="H2374" s="95">
        <v>6</v>
      </c>
      <c r="I2374" s="95">
        <v>0</v>
      </c>
      <c r="J2374" s="95">
        <v>60616.128843784303</v>
      </c>
      <c r="K2374" s="95">
        <v>660.83076816052198</v>
      </c>
      <c r="L2374" s="95">
        <v>24886.782202005401</v>
      </c>
      <c r="M2374" s="95">
        <v>46186.879253387502</v>
      </c>
      <c r="N2374" s="95">
        <v>12191.053304314601</v>
      </c>
      <c r="O2374" s="95">
        <v>43610.828727722197</v>
      </c>
      <c r="P2374" s="95">
        <v>0</v>
      </c>
      <c r="Q2374" s="95">
        <v>5520.9102346897098</v>
      </c>
      <c r="R2374" s="95">
        <v>1943.2937689125499</v>
      </c>
      <c r="S2374" s="95">
        <v>0</v>
      </c>
      <c r="T2374" s="95">
        <v>622.07132074981905</v>
      </c>
      <c r="U2374" s="95">
        <v>61334.023556232503</v>
      </c>
      <c r="V2374" s="95">
        <v>5631042.6045532199</v>
      </c>
      <c r="W2374" s="95">
        <v>0</v>
      </c>
      <c r="X2374" s="95">
        <v>1906551.95262146</v>
      </c>
      <c r="Y2374" s="95">
        <v>1492270.76939392</v>
      </c>
      <c r="Z2374" s="95">
        <v>338292.68939209002</v>
      </c>
      <c r="AA2374" s="95">
        <v>832</v>
      </c>
      <c r="AB2374" s="95">
        <v>0</v>
      </c>
      <c r="AC2374" s="95">
        <v>20125345.448486298</v>
      </c>
      <c r="AD2374" s="95">
        <v>59233.7617473602</v>
      </c>
      <c r="AE2374" s="95">
        <v>959958.60929870605</v>
      </c>
      <c r="AF2374" s="95">
        <v>2203713.2470703102</v>
      </c>
      <c r="AG2374" s="95">
        <v>1876525.3836669901</v>
      </c>
      <c r="AH2374" s="95">
        <v>1945382.6686859101</v>
      </c>
      <c r="AI2374" s="95">
        <v>0</v>
      </c>
      <c r="AJ2374" s="95">
        <v>547853.64768219006</v>
      </c>
      <c r="AK2374" s="95">
        <v>263735.94654846197</v>
      </c>
      <c r="AL2374" s="95">
        <v>0</v>
      </c>
      <c r="AM2374" s="95">
        <v>72083.5820407867</v>
      </c>
      <c r="AN2374" s="95">
        <v>20188040.5317383</v>
      </c>
      <c r="AO2374" s="95">
        <v>48526069.369628899</v>
      </c>
      <c r="AP2374" s="95">
        <v>0</v>
      </c>
      <c r="AQ2374" s="95">
        <v>14927159.490722699</v>
      </c>
      <c r="AR2374" s="95">
        <v>11521459.878418</v>
      </c>
      <c r="AS2374" s="95">
        <v>2660804.83557129</v>
      </c>
      <c r="AT2374" s="95">
        <v>6377.09999346733</v>
      </c>
      <c r="AU2374" s="95">
        <v>0</v>
      </c>
      <c r="AV2374" s="95">
        <v>54900776.367675804</v>
      </c>
      <c r="AW2374" s="95">
        <v>178120.45880127</v>
      </c>
      <c r="AX2374" s="95">
        <v>8684711.0457763709</v>
      </c>
      <c r="AY2374" s="95">
        <v>19221420.716552701</v>
      </c>
      <c r="AZ2374" s="95">
        <v>14515595.860595699</v>
      </c>
      <c r="BA2374" s="95">
        <v>16561344.967529301</v>
      </c>
      <c r="BB2374" s="95">
        <v>0</v>
      </c>
      <c r="BC2374" s="95">
        <v>4392485.6466674795</v>
      </c>
      <c r="BD2374" s="95">
        <v>2064425.8006744401</v>
      </c>
      <c r="BE2374" s="95">
        <v>0</v>
      </c>
      <c r="BF2374" s="95">
        <v>582333.70001983596</v>
      </c>
      <c r="BG2374" s="95">
        <v>55175033.909667999</v>
      </c>
      <c r="BH2374" s="95">
        <v>11394938.267822299</v>
      </c>
      <c r="BI2374" s="95">
        <v>0</v>
      </c>
      <c r="BJ2374" s="95">
        <v>5496264.7852783203</v>
      </c>
      <c r="BK2374" s="95">
        <v>4299193.0596313505</v>
      </c>
      <c r="BL2374" s="95">
        <v>0</v>
      </c>
      <c r="BM2374" s="95">
        <v>578.05440010875498</v>
      </c>
      <c r="BN2374" s="95">
        <v>0</v>
      </c>
      <c r="BO2374" s="95">
        <v>0</v>
      </c>
      <c r="BP2374" s="95">
        <v>0</v>
      </c>
      <c r="BQ2374" s="95">
        <v>0</v>
      </c>
      <c r="BR2374" s="95">
        <v>5915340.75537109</v>
      </c>
      <c r="BS2374" s="95">
        <v>5413964.3579711895</v>
      </c>
      <c r="BT2374" s="95">
        <v>3225343.4700012198</v>
      </c>
      <c r="BU2374" s="95">
        <v>0</v>
      </c>
      <c r="BV2374" s="95">
        <v>2286350.0658264202</v>
      </c>
      <c r="BW2374" s="95">
        <v>225178.82245063799</v>
      </c>
      <c r="BX2374" s="95">
        <v>0</v>
      </c>
      <c r="BY2374" s="95">
        <v>0</v>
      </c>
      <c r="BZ2374" s="95">
        <v>0</v>
      </c>
      <c r="CA2374" s="95">
        <v>124889.908364296</v>
      </c>
      <c r="CB2374" s="95">
        <v>7541599.9433593797</v>
      </c>
      <c r="CC2374" s="95">
        <v>63532413.723632798</v>
      </c>
      <c r="CD2374" s="95">
        <v>16903308.396240201</v>
      </c>
      <c r="CE2374" s="95">
        <v>2372.7941550016399</v>
      </c>
      <c r="CF2374" s="95">
        <v>337720.70921325701</v>
      </c>
      <c r="CG2374" s="95">
        <v>2658746.1680602999</v>
      </c>
      <c r="CH2374" s="95">
        <v>0</v>
      </c>
      <c r="CI2374" s="95">
        <v>127266.553507805</v>
      </c>
      <c r="CJ2374" s="95">
        <v>7871658.5817871103</v>
      </c>
      <c r="CK2374" s="95">
        <v>66191041.624511696</v>
      </c>
      <c r="CL2374" s="95">
        <v>17070336.684814502</v>
      </c>
      <c r="CM2374" s="160">
        <v>188278.840835571</v>
      </c>
      <c r="CN2374" s="160">
        <v>28031517.2880859</v>
      </c>
      <c r="CO2374" s="160">
        <v>121333903.211914</v>
      </c>
      <c r="CP2374" s="95">
        <v>17070336.684814502</v>
      </c>
      <c r="CQ2374" s="95">
        <v>0</v>
      </c>
      <c r="CR2374" s="95">
        <v>0</v>
      </c>
      <c r="CS2374" s="95">
        <v>0</v>
      </c>
      <c r="CT2374" s="95">
        <v>0</v>
      </c>
      <c r="CU2374" s="161">
        <v>7879320.6525726365</v>
      </c>
      <c r="CV2374" s="161">
        <v>66191159.8916931</v>
      </c>
    </row>
    <row r="2375" spans="1:100" x14ac:dyDescent="0.2">
      <c r="A2375" s="94" t="s">
        <v>189</v>
      </c>
      <c r="B2375" s="96">
        <v>40603</v>
      </c>
      <c r="C2375" s="95">
        <v>101870.52228927601</v>
      </c>
      <c r="D2375" s="95">
        <v>0</v>
      </c>
      <c r="E2375" s="95">
        <v>22674.619553089098</v>
      </c>
      <c r="F2375" s="95">
        <v>18549.9673817158</v>
      </c>
      <c r="G2375" s="95">
        <v>2384.1223085820702</v>
      </c>
      <c r="H2375" s="95">
        <v>6</v>
      </c>
      <c r="I2375" s="95">
        <v>0</v>
      </c>
      <c r="J2375" s="95">
        <v>61249.573142528498</v>
      </c>
      <c r="K2375" s="95">
        <v>595.14334321767103</v>
      </c>
      <c r="L2375" s="95">
        <v>59812.759807109796</v>
      </c>
      <c r="M2375" s="95">
        <v>46402.294265270197</v>
      </c>
      <c r="N2375" s="95">
        <v>11942.4762494564</v>
      </c>
      <c r="O2375" s="95">
        <v>0</v>
      </c>
      <c r="P2375" s="95">
        <v>0</v>
      </c>
      <c r="Q2375" s="95">
        <v>5554.8431842923201</v>
      </c>
      <c r="R2375" s="95">
        <v>0</v>
      </c>
      <c r="S2375" s="95">
        <v>0</v>
      </c>
      <c r="T2375" s="95">
        <v>2351.1394312083698</v>
      </c>
      <c r="U2375" s="95">
        <v>61855.348538875602</v>
      </c>
      <c r="V2375" s="95">
        <v>5641975.8892211895</v>
      </c>
      <c r="W2375" s="95">
        <v>0</v>
      </c>
      <c r="X2375" s="95">
        <v>1855916.12573242</v>
      </c>
      <c r="Y2375" s="95">
        <v>1431984.59823608</v>
      </c>
      <c r="Z2375" s="95">
        <v>336800.00288391102</v>
      </c>
      <c r="AA2375" s="95">
        <v>830</v>
      </c>
      <c r="AB2375" s="95">
        <v>0</v>
      </c>
      <c r="AC2375" s="95">
        <v>20428705.684814502</v>
      </c>
      <c r="AD2375" s="95">
        <v>53679.574086189299</v>
      </c>
      <c r="AE2375" s="95">
        <v>2912805.24713135</v>
      </c>
      <c r="AF2375" s="95">
        <v>2227533.4826965299</v>
      </c>
      <c r="AG2375" s="95">
        <v>1816400.9876403799</v>
      </c>
      <c r="AH2375" s="95">
        <v>0</v>
      </c>
      <c r="AI2375" s="95">
        <v>0</v>
      </c>
      <c r="AJ2375" s="95">
        <v>553785.78917694103</v>
      </c>
      <c r="AK2375" s="95">
        <v>0</v>
      </c>
      <c r="AL2375" s="95">
        <v>0</v>
      </c>
      <c r="AM2375" s="95">
        <v>335406.78298187302</v>
      </c>
      <c r="AN2375" s="95">
        <v>20387711.074218798</v>
      </c>
      <c r="AO2375" s="95">
        <v>48981208.912109397</v>
      </c>
      <c r="AP2375" s="95">
        <v>0</v>
      </c>
      <c r="AQ2375" s="95">
        <v>14671645.0079346</v>
      </c>
      <c r="AR2375" s="95">
        <v>11073592.8132324</v>
      </c>
      <c r="AS2375" s="95">
        <v>2650548.94464111</v>
      </c>
      <c r="AT2375" s="95">
        <v>6540.8499915599796</v>
      </c>
      <c r="AU2375" s="95">
        <v>0</v>
      </c>
      <c r="AV2375" s="95">
        <v>56146561.5009766</v>
      </c>
      <c r="AW2375" s="95">
        <v>162437.73896408101</v>
      </c>
      <c r="AX2375" s="95">
        <v>25492123.157470699</v>
      </c>
      <c r="AY2375" s="95">
        <v>19565332.513916001</v>
      </c>
      <c r="AZ2375" s="95">
        <v>14128939.3198242</v>
      </c>
      <c r="BA2375" s="95">
        <v>0</v>
      </c>
      <c r="BB2375" s="95">
        <v>0</v>
      </c>
      <c r="BC2375" s="95">
        <v>4481753.4575805701</v>
      </c>
      <c r="BD2375" s="95">
        <v>0</v>
      </c>
      <c r="BE2375" s="95">
        <v>0</v>
      </c>
      <c r="BF2375" s="95">
        <v>2638526.2952575702</v>
      </c>
      <c r="BG2375" s="95">
        <v>56136859.212402299</v>
      </c>
      <c r="BH2375" s="95">
        <v>8554944.1910400409</v>
      </c>
      <c r="BI2375" s="95">
        <v>0</v>
      </c>
      <c r="BJ2375" s="95">
        <v>4967039.3862304697</v>
      </c>
      <c r="BK2375" s="95">
        <v>4020206.4619445801</v>
      </c>
      <c r="BL2375" s="95">
        <v>0</v>
      </c>
      <c r="BM2375" s="95">
        <v>0</v>
      </c>
      <c r="BN2375" s="95">
        <v>0</v>
      </c>
      <c r="BO2375" s="95">
        <v>0</v>
      </c>
      <c r="BP2375" s="95">
        <v>0</v>
      </c>
      <c r="BQ2375" s="95">
        <v>0</v>
      </c>
      <c r="BR2375" s="95">
        <v>5980406.2673339797</v>
      </c>
      <c r="BS2375" s="95">
        <v>5259253.0118408203</v>
      </c>
      <c r="BT2375" s="95">
        <v>0</v>
      </c>
      <c r="BU2375" s="95">
        <v>0</v>
      </c>
      <c r="BV2375" s="95">
        <v>2305064.01495361</v>
      </c>
      <c r="BW2375" s="95">
        <v>0</v>
      </c>
      <c r="BX2375" s="95">
        <v>0</v>
      </c>
      <c r="BY2375" s="95">
        <v>0</v>
      </c>
      <c r="BZ2375" s="95">
        <v>0</v>
      </c>
      <c r="CA2375" s="95">
        <v>124423.907916069</v>
      </c>
      <c r="CB2375" s="95">
        <v>7496811.7269897498</v>
      </c>
      <c r="CC2375" s="95">
        <v>63562139.223144501</v>
      </c>
      <c r="CD2375" s="95">
        <v>13525558.490112299</v>
      </c>
      <c r="CE2375" s="95">
        <v>2396.3522554040001</v>
      </c>
      <c r="CF2375" s="95">
        <v>337554.07947921799</v>
      </c>
      <c r="CG2375" s="95">
        <v>2661061.9838256799</v>
      </c>
      <c r="CH2375" s="95">
        <v>0</v>
      </c>
      <c r="CI2375" s="95">
        <v>126817.24851226799</v>
      </c>
      <c r="CJ2375" s="95">
        <v>7824718.9273681603</v>
      </c>
      <c r="CK2375" s="95">
        <v>66213302.872070298</v>
      </c>
      <c r="CL2375" s="95">
        <v>13509703.079589801</v>
      </c>
      <c r="CM2375" s="160">
        <v>188301.51709365801</v>
      </c>
      <c r="CN2375" s="160">
        <v>28216682.926513702</v>
      </c>
      <c r="CO2375" s="160">
        <v>122571095.38281301</v>
      </c>
      <c r="CP2375" s="95">
        <v>13509703.079589801</v>
      </c>
      <c r="CQ2375" s="95">
        <v>0</v>
      </c>
      <c r="CR2375" s="95">
        <v>0</v>
      </c>
      <c r="CS2375" s="95">
        <v>0</v>
      </c>
      <c r="CT2375" s="95">
        <v>0</v>
      </c>
      <c r="CU2375" s="161">
        <v>7834365.8064689673</v>
      </c>
      <c r="CV2375" s="161">
        <v>66223201.206970185</v>
      </c>
    </row>
    <row r="2376" spans="1:100" x14ac:dyDescent="0.2">
      <c r="A2376" s="94" t="s">
        <v>189</v>
      </c>
      <c r="B2376" s="96">
        <v>40695</v>
      </c>
      <c r="C2376" s="95">
        <v>101322.759333611</v>
      </c>
      <c r="D2376" s="95">
        <v>0</v>
      </c>
      <c r="E2376" s="95">
        <v>21862.122445106499</v>
      </c>
      <c r="F2376" s="95">
        <v>17986.974080562599</v>
      </c>
      <c r="G2376" s="95">
        <v>2384.4075491130402</v>
      </c>
      <c r="H2376" s="95">
        <v>4</v>
      </c>
      <c r="I2376" s="95">
        <v>0</v>
      </c>
      <c r="J2376" s="95">
        <v>61862.942727565802</v>
      </c>
      <c r="K2376" s="95">
        <v>536.02147626131796</v>
      </c>
      <c r="L2376" s="95">
        <v>59995.721712112398</v>
      </c>
      <c r="M2376" s="95">
        <v>45983.323387146003</v>
      </c>
      <c r="N2376" s="95">
        <v>11812.4619545937</v>
      </c>
      <c r="O2376" s="95">
        <v>0</v>
      </c>
      <c r="P2376" s="95">
        <v>0</v>
      </c>
      <c r="Q2376" s="95">
        <v>5555.8579123020199</v>
      </c>
      <c r="R2376" s="95">
        <v>0</v>
      </c>
      <c r="S2376" s="95">
        <v>0</v>
      </c>
      <c r="T2376" s="95">
        <v>2399.6042190790199</v>
      </c>
      <c r="U2376" s="95">
        <v>62330.953187465697</v>
      </c>
      <c r="V2376" s="95">
        <v>5618137.8822631799</v>
      </c>
      <c r="W2376" s="95">
        <v>0</v>
      </c>
      <c r="X2376" s="95">
        <v>1771033.1100769001</v>
      </c>
      <c r="Y2376" s="95">
        <v>1382653.63208008</v>
      </c>
      <c r="Z2376" s="95">
        <v>334528.387268066</v>
      </c>
      <c r="AA2376" s="95">
        <v>600</v>
      </c>
      <c r="AB2376" s="95">
        <v>0</v>
      </c>
      <c r="AC2376" s="95">
        <v>20636277.309814502</v>
      </c>
      <c r="AD2376" s="95">
        <v>46499.529597759203</v>
      </c>
      <c r="AE2376" s="95">
        <v>2847802.0775756799</v>
      </c>
      <c r="AF2376" s="95">
        <v>2219551.2235412602</v>
      </c>
      <c r="AG2376" s="95">
        <v>1756397.0924072301</v>
      </c>
      <c r="AH2376" s="95">
        <v>0</v>
      </c>
      <c r="AI2376" s="95">
        <v>0</v>
      </c>
      <c r="AJ2376" s="95">
        <v>547844.03350067104</v>
      </c>
      <c r="AK2376" s="95">
        <v>0</v>
      </c>
      <c r="AL2376" s="95">
        <v>0</v>
      </c>
      <c r="AM2376" s="95">
        <v>334946.90797805798</v>
      </c>
      <c r="AN2376" s="95">
        <v>20615791.020019501</v>
      </c>
      <c r="AO2376" s="95">
        <v>49013140.387695298</v>
      </c>
      <c r="AP2376" s="95">
        <v>0</v>
      </c>
      <c r="AQ2376" s="95">
        <v>14056436.998291001</v>
      </c>
      <c r="AR2376" s="95">
        <v>10725655.415649399</v>
      </c>
      <c r="AS2376" s="95">
        <v>2647395.6879577599</v>
      </c>
      <c r="AT2376" s="95">
        <v>4751.80999803543</v>
      </c>
      <c r="AU2376" s="95">
        <v>0</v>
      </c>
      <c r="AV2376" s="95">
        <v>57073122.526367202</v>
      </c>
      <c r="AW2376" s="95">
        <v>141578.97941589399</v>
      </c>
      <c r="AX2376" s="95">
        <v>25117637.002441399</v>
      </c>
      <c r="AY2376" s="95">
        <v>19654859.1242676</v>
      </c>
      <c r="AZ2376" s="95">
        <v>13730209.7298584</v>
      </c>
      <c r="BA2376" s="95">
        <v>0</v>
      </c>
      <c r="BB2376" s="95">
        <v>0</v>
      </c>
      <c r="BC2376" s="95">
        <v>4420692.8413696298</v>
      </c>
      <c r="BD2376" s="95">
        <v>0</v>
      </c>
      <c r="BE2376" s="95">
        <v>0</v>
      </c>
      <c r="BF2376" s="95">
        <v>2649650.0321960398</v>
      </c>
      <c r="BG2376" s="95">
        <v>57155105.127929702</v>
      </c>
      <c r="BH2376" s="95">
        <v>8524044.2669677697</v>
      </c>
      <c r="BI2376" s="95">
        <v>0</v>
      </c>
      <c r="BJ2376" s="95">
        <v>4817381.92150879</v>
      </c>
      <c r="BK2376" s="95">
        <v>3914031.6135559101</v>
      </c>
      <c r="BL2376" s="95">
        <v>0</v>
      </c>
      <c r="BM2376" s="95">
        <v>0</v>
      </c>
      <c r="BN2376" s="95">
        <v>0</v>
      </c>
      <c r="BO2376" s="95">
        <v>0</v>
      </c>
      <c r="BP2376" s="95">
        <v>0</v>
      </c>
      <c r="BQ2376" s="95">
        <v>0</v>
      </c>
      <c r="BR2376" s="95">
        <v>5989675.8692627</v>
      </c>
      <c r="BS2376" s="95">
        <v>5109855.2088012705</v>
      </c>
      <c r="BT2376" s="95">
        <v>0</v>
      </c>
      <c r="BU2376" s="95">
        <v>0</v>
      </c>
      <c r="BV2376" s="95">
        <v>2304207.9657287602</v>
      </c>
      <c r="BW2376" s="95">
        <v>0</v>
      </c>
      <c r="BX2376" s="95">
        <v>0</v>
      </c>
      <c r="BY2376" s="95">
        <v>0</v>
      </c>
      <c r="BZ2376" s="95">
        <v>0</v>
      </c>
      <c r="CA2376" s="95">
        <v>123291.957766533</v>
      </c>
      <c r="CB2376" s="95">
        <v>7386498.1119995099</v>
      </c>
      <c r="CC2376" s="95">
        <v>62993731.784667999</v>
      </c>
      <c r="CD2376" s="95">
        <v>13329118.392822299</v>
      </c>
      <c r="CE2376" s="95">
        <v>2399.4555412232899</v>
      </c>
      <c r="CF2376" s="95">
        <v>335438.767993927</v>
      </c>
      <c r="CG2376" s="95">
        <v>2658410.40869141</v>
      </c>
      <c r="CH2376" s="95">
        <v>0</v>
      </c>
      <c r="CI2376" s="95">
        <v>125684.906928062</v>
      </c>
      <c r="CJ2376" s="95">
        <v>7718339.8877563505</v>
      </c>
      <c r="CK2376" s="95">
        <v>65655196.479980499</v>
      </c>
      <c r="CL2376" s="95">
        <v>13401828.176757799</v>
      </c>
      <c r="CM2376" s="160">
        <v>187570.84880447399</v>
      </c>
      <c r="CN2376" s="160">
        <v>28367047.0786133</v>
      </c>
      <c r="CO2376" s="160">
        <v>122924561.262695</v>
      </c>
      <c r="CP2376" s="95">
        <v>13401828.176757799</v>
      </c>
      <c r="CQ2376" s="95">
        <v>0</v>
      </c>
      <c r="CR2376" s="95">
        <v>0</v>
      </c>
      <c r="CS2376" s="95">
        <v>0</v>
      </c>
      <c r="CT2376" s="95">
        <v>0</v>
      </c>
      <c r="CU2376" s="161">
        <v>7721936.8799934369</v>
      </c>
      <c r="CV2376" s="161">
        <v>65652142.193359405</v>
      </c>
    </row>
    <row r="2377" spans="1:100" x14ac:dyDescent="0.2">
      <c r="A2377" s="94" t="s">
        <v>189</v>
      </c>
      <c r="B2377" s="96">
        <v>40787</v>
      </c>
      <c r="C2377" s="95">
        <v>100635.67578601799</v>
      </c>
      <c r="D2377" s="95">
        <v>0</v>
      </c>
      <c r="E2377" s="95">
        <v>21088.272524356798</v>
      </c>
      <c r="F2377" s="95">
        <v>17424.288765191999</v>
      </c>
      <c r="G2377" s="95">
        <v>2354.3687492013</v>
      </c>
      <c r="H2377" s="95">
        <v>4</v>
      </c>
      <c r="I2377" s="95">
        <v>0</v>
      </c>
      <c r="J2377" s="95">
        <v>61874.774191379503</v>
      </c>
      <c r="K2377" s="95">
        <v>473.63929753750602</v>
      </c>
      <c r="L2377" s="95">
        <v>59784.812849998503</v>
      </c>
      <c r="M2377" s="95">
        <v>45617.446090221398</v>
      </c>
      <c r="N2377" s="95">
        <v>11574.121736764901</v>
      </c>
      <c r="O2377" s="95">
        <v>0</v>
      </c>
      <c r="P2377" s="95">
        <v>0</v>
      </c>
      <c r="Q2377" s="95">
        <v>5532.8051491379701</v>
      </c>
      <c r="R2377" s="95">
        <v>0</v>
      </c>
      <c r="S2377" s="95">
        <v>0</v>
      </c>
      <c r="T2377" s="95">
        <v>2394.8423865139498</v>
      </c>
      <c r="U2377" s="95">
        <v>62365.028246402697</v>
      </c>
      <c r="V2377" s="95">
        <v>5572887.2731933603</v>
      </c>
      <c r="W2377" s="95">
        <v>0</v>
      </c>
      <c r="X2377" s="95">
        <v>1710148.6108245801</v>
      </c>
      <c r="Y2377" s="95">
        <v>1335805.4155426</v>
      </c>
      <c r="Z2377" s="95">
        <v>328499.61503982497</v>
      </c>
      <c r="AA2377" s="95">
        <v>499</v>
      </c>
      <c r="AB2377" s="95">
        <v>0</v>
      </c>
      <c r="AC2377" s="95">
        <v>20590076.2028809</v>
      </c>
      <c r="AD2377" s="95">
        <v>42970.833035469099</v>
      </c>
      <c r="AE2377" s="95">
        <v>2788313.6881103502</v>
      </c>
      <c r="AF2377" s="95">
        <v>2204676.3186950702</v>
      </c>
      <c r="AG2377" s="95">
        <v>1735825.4533081099</v>
      </c>
      <c r="AH2377" s="95">
        <v>0</v>
      </c>
      <c r="AI2377" s="95">
        <v>0</v>
      </c>
      <c r="AJ2377" s="95">
        <v>542533.817680359</v>
      </c>
      <c r="AK2377" s="95">
        <v>0</v>
      </c>
      <c r="AL2377" s="95">
        <v>0</v>
      </c>
      <c r="AM2377" s="95">
        <v>328096.66046142601</v>
      </c>
      <c r="AN2377" s="95">
        <v>20737028.626220699</v>
      </c>
      <c r="AO2377" s="95">
        <v>48857073.873535201</v>
      </c>
      <c r="AP2377" s="95">
        <v>0</v>
      </c>
      <c r="AQ2377" s="95">
        <v>13536907.5040283</v>
      </c>
      <c r="AR2377" s="95">
        <v>10375762.794677701</v>
      </c>
      <c r="AS2377" s="95">
        <v>2628676.0377502399</v>
      </c>
      <c r="AT2377" s="95">
        <v>3845.1899966001502</v>
      </c>
      <c r="AU2377" s="95">
        <v>0</v>
      </c>
      <c r="AV2377" s="95">
        <v>57428857.3203125</v>
      </c>
      <c r="AW2377" s="95">
        <v>131780.856145859</v>
      </c>
      <c r="AX2377" s="95">
        <v>24796279.917480499</v>
      </c>
      <c r="AY2377" s="95">
        <v>19520416.03125</v>
      </c>
      <c r="AZ2377" s="95">
        <v>13561634.576904301</v>
      </c>
      <c r="BA2377" s="95">
        <v>0</v>
      </c>
      <c r="BB2377" s="95">
        <v>0</v>
      </c>
      <c r="BC2377" s="95">
        <v>4400359.0467529297</v>
      </c>
      <c r="BD2377" s="95">
        <v>0</v>
      </c>
      <c r="BE2377" s="95">
        <v>0</v>
      </c>
      <c r="BF2377" s="95">
        <v>2624199.7949218801</v>
      </c>
      <c r="BG2377" s="95">
        <v>57820945.095214799</v>
      </c>
      <c r="BH2377" s="95">
        <v>8661753.2789306603</v>
      </c>
      <c r="BI2377" s="95">
        <v>0</v>
      </c>
      <c r="BJ2377" s="95">
        <v>4695540.3875122098</v>
      </c>
      <c r="BK2377" s="95">
        <v>3805606.19390869</v>
      </c>
      <c r="BL2377" s="95">
        <v>0</v>
      </c>
      <c r="BM2377" s="95">
        <v>0</v>
      </c>
      <c r="BN2377" s="95">
        <v>0</v>
      </c>
      <c r="BO2377" s="95">
        <v>0</v>
      </c>
      <c r="BP2377" s="95">
        <v>0</v>
      </c>
      <c r="BQ2377" s="95">
        <v>0</v>
      </c>
      <c r="BR2377" s="95">
        <v>5928396.3530883798</v>
      </c>
      <c r="BS2377" s="95">
        <v>5019289.0065307599</v>
      </c>
      <c r="BT2377" s="95">
        <v>0</v>
      </c>
      <c r="BU2377" s="95">
        <v>0</v>
      </c>
      <c r="BV2377" s="95">
        <v>2308562.71337891</v>
      </c>
      <c r="BW2377" s="95">
        <v>0</v>
      </c>
      <c r="BX2377" s="95">
        <v>0</v>
      </c>
      <c r="BY2377" s="95">
        <v>0</v>
      </c>
      <c r="BZ2377" s="95">
        <v>0</v>
      </c>
      <c r="CA2377" s="95">
        <v>121732.52240181</v>
      </c>
      <c r="CB2377" s="95">
        <v>7278809.5465698196</v>
      </c>
      <c r="CC2377" s="95">
        <v>62262462.763183601</v>
      </c>
      <c r="CD2377" s="95">
        <v>13360548.322876001</v>
      </c>
      <c r="CE2377" s="95">
        <v>2353.8987085521198</v>
      </c>
      <c r="CF2377" s="95">
        <v>331949.09584808402</v>
      </c>
      <c r="CG2377" s="95">
        <v>2649812.40380859</v>
      </c>
      <c r="CH2377" s="95">
        <v>0</v>
      </c>
      <c r="CI2377" s="95">
        <v>124091.012829781</v>
      </c>
      <c r="CJ2377" s="95">
        <v>7603701.02453613</v>
      </c>
      <c r="CK2377" s="95">
        <v>64903602.676269501</v>
      </c>
      <c r="CL2377" s="95">
        <v>13350894.381347699</v>
      </c>
      <c r="CM2377" s="160">
        <v>186121.699464798</v>
      </c>
      <c r="CN2377" s="160">
        <v>28309658.346923798</v>
      </c>
      <c r="CO2377" s="160">
        <v>122694366.103516</v>
      </c>
      <c r="CP2377" s="95">
        <v>13350894.381347699</v>
      </c>
      <c r="CQ2377" s="95">
        <v>0</v>
      </c>
      <c r="CR2377" s="95">
        <v>0</v>
      </c>
      <c r="CS2377" s="95">
        <v>0</v>
      </c>
      <c r="CT2377" s="95">
        <v>0</v>
      </c>
      <c r="CU2377" s="161">
        <v>7610758.642417904</v>
      </c>
      <c r="CV2377" s="161">
        <v>64912275.166992188</v>
      </c>
    </row>
    <row r="2378" spans="1:100" x14ac:dyDescent="0.2">
      <c r="A2378" s="94" t="s">
        <v>189</v>
      </c>
      <c r="B2378" s="96">
        <v>40878</v>
      </c>
      <c r="C2378" s="95">
        <v>101553.21011447901</v>
      </c>
      <c r="D2378" s="95">
        <v>0</v>
      </c>
      <c r="E2378" s="95">
        <v>20428.759601354599</v>
      </c>
      <c r="F2378" s="95">
        <v>16884.452933311499</v>
      </c>
      <c r="G2378" s="95">
        <v>2474.50678822398</v>
      </c>
      <c r="H2378" s="95">
        <v>5</v>
      </c>
      <c r="I2378" s="95">
        <v>0</v>
      </c>
      <c r="J2378" s="95">
        <v>62436.914908885999</v>
      </c>
      <c r="K2378" s="95">
        <v>452.00971177592902</v>
      </c>
      <c r="L2378" s="95">
        <v>58925.515470504797</v>
      </c>
      <c r="M2378" s="95">
        <v>46002.471108436599</v>
      </c>
      <c r="N2378" s="95">
        <v>11282.123807072599</v>
      </c>
      <c r="O2378" s="95">
        <v>0</v>
      </c>
      <c r="P2378" s="95">
        <v>0</v>
      </c>
      <c r="Q2378" s="95">
        <v>5577.4416101574898</v>
      </c>
      <c r="R2378" s="95">
        <v>0</v>
      </c>
      <c r="S2378" s="95">
        <v>0</v>
      </c>
      <c r="T2378" s="95">
        <v>2433.1424841284802</v>
      </c>
      <c r="U2378" s="95">
        <v>62919.187952041597</v>
      </c>
      <c r="V2378" s="95">
        <v>5578167.5170288105</v>
      </c>
      <c r="W2378" s="95">
        <v>0</v>
      </c>
      <c r="X2378" s="95">
        <v>1645519.61778259</v>
      </c>
      <c r="Y2378" s="95">
        <v>1284815.37095642</v>
      </c>
      <c r="Z2378" s="95">
        <v>332258.53836822498</v>
      </c>
      <c r="AA2378" s="95">
        <v>708</v>
      </c>
      <c r="AB2378" s="95">
        <v>0</v>
      </c>
      <c r="AC2378" s="95">
        <v>20661203.765625</v>
      </c>
      <c r="AD2378" s="95">
        <v>43055.945118904099</v>
      </c>
      <c r="AE2378" s="95">
        <v>2757113.4947204599</v>
      </c>
      <c r="AF2378" s="95">
        <v>2219470.0840759301</v>
      </c>
      <c r="AG2378" s="95">
        <v>1688391.6987457301</v>
      </c>
      <c r="AH2378" s="95">
        <v>0</v>
      </c>
      <c r="AI2378" s="95">
        <v>0</v>
      </c>
      <c r="AJ2378" s="95">
        <v>545033.97683715797</v>
      </c>
      <c r="AK2378" s="95">
        <v>0</v>
      </c>
      <c r="AL2378" s="95">
        <v>0</v>
      </c>
      <c r="AM2378" s="95">
        <v>329554.44663620001</v>
      </c>
      <c r="AN2378" s="95">
        <v>20790709.942871101</v>
      </c>
      <c r="AO2378" s="95">
        <v>49287757.919433601</v>
      </c>
      <c r="AP2378" s="95">
        <v>0</v>
      </c>
      <c r="AQ2378" s="95">
        <v>13111246.8944092</v>
      </c>
      <c r="AR2378" s="95">
        <v>10006948.3464355</v>
      </c>
      <c r="AS2378" s="95">
        <v>2674910.5307311998</v>
      </c>
      <c r="AT2378" s="95">
        <v>5550.0299948453903</v>
      </c>
      <c r="AU2378" s="95">
        <v>0</v>
      </c>
      <c r="AV2378" s="95">
        <v>58148575.5625</v>
      </c>
      <c r="AW2378" s="95">
        <v>133600.68554115301</v>
      </c>
      <c r="AX2378" s="95">
        <v>24675691.385009799</v>
      </c>
      <c r="AY2378" s="95">
        <v>19930747.040771499</v>
      </c>
      <c r="AZ2378" s="95">
        <v>13285745.1066895</v>
      </c>
      <c r="BA2378" s="95">
        <v>0</v>
      </c>
      <c r="BB2378" s="95">
        <v>0</v>
      </c>
      <c r="BC2378" s="95">
        <v>4463709.6059570303</v>
      </c>
      <c r="BD2378" s="95">
        <v>0</v>
      </c>
      <c r="BE2378" s="95">
        <v>0</v>
      </c>
      <c r="BF2378" s="95">
        <v>2657242.8848266602</v>
      </c>
      <c r="BG2378" s="95">
        <v>58473480.7802734</v>
      </c>
      <c r="BH2378" s="95">
        <v>8803699.1602783203</v>
      </c>
      <c r="BI2378" s="95">
        <v>0</v>
      </c>
      <c r="BJ2378" s="95">
        <v>4558615.5968627902</v>
      </c>
      <c r="BK2378" s="95">
        <v>3670303.4042663602</v>
      </c>
      <c r="BL2378" s="95">
        <v>0</v>
      </c>
      <c r="BM2378" s="95">
        <v>0</v>
      </c>
      <c r="BN2378" s="95">
        <v>0</v>
      </c>
      <c r="BO2378" s="95">
        <v>0</v>
      </c>
      <c r="BP2378" s="95">
        <v>0</v>
      </c>
      <c r="BQ2378" s="95">
        <v>0</v>
      </c>
      <c r="BR2378" s="95">
        <v>6074332.3839721698</v>
      </c>
      <c r="BS2378" s="95">
        <v>4928635.9901733398</v>
      </c>
      <c r="BT2378" s="95">
        <v>0</v>
      </c>
      <c r="BU2378" s="95">
        <v>0</v>
      </c>
      <c r="BV2378" s="95">
        <v>2356835.4067688002</v>
      </c>
      <c r="BW2378" s="95">
        <v>0</v>
      </c>
      <c r="BX2378" s="95">
        <v>0</v>
      </c>
      <c r="BY2378" s="95">
        <v>0</v>
      </c>
      <c r="BZ2378" s="95">
        <v>0</v>
      </c>
      <c r="CA2378" s="95">
        <v>121971.28623771699</v>
      </c>
      <c r="CB2378" s="95">
        <v>7223241.9857788105</v>
      </c>
      <c r="CC2378" s="95">
        <v>62492788.275878899</v>
      </c>
      <c r="CD2378" s="95">
        <v>13359442.4375</v>
      </c>
      <c r="CE2378" s="95">
        <v>2469.1587140858201</v>
      </c>
      <c r="CF2378" s="95">
        <v>334146.91301727301</v>
      </c>
      <c r="CG2378" s="95">
        <v>2689481.6670532199</v>
      </c>
      <c r="CH2378" s="95">
        <v>0</v>
      </c>
      <c r="CI2378" s="95">
        <v>124444.930052757</v>
      </c>
      <c r="CJ2378" s="95">
        <v>7556163.1447753897</v>
      </c>
      <c r="CK2378" s="95">
        <v>65189575.167968802</v>
      </c>
      <c r="CL2378" s="95">
        <v>13321402.7026367</v>
      </c>
      <c r="CM2378" s="160">
        <v>186895.39144134501</v>
      </c>
      <c r="CN2378" s="160">
        <v>28344617.5305176</v>
      </c>
      <c r="CO2378" s="160">
        <v>123442862.953125</v>
      </c>
      <c r="CP2378" s="95">
        <v>13321402.7026367</v>
      </c>
      <c r="CQ2378" s="95">
        <v>0</v>
      </c>
      <c r="CR2378" s="95">
        <v>0</v>
      </c>
      <c r="CS2378" s="95">
        <v>0</v>
      </c>
      <c r="CT2378" s="95">
        <v>0</v>
      </c>
      <c r="CU2378" s="161">
        <v>7557388.8987960834</v>
      </c>
      <c r="CV2378" s="161">
        <v>65182269.942932121</v>
      </c>
    </row>
    <row r="2379" spans="1:100" x14ac:dyDescent="0.2">
      <c r="A2379" s="94" t="s">
        <v>189</v>
      </c>
      <c r="B2379" s="96">
        <v>40969</v>
      </c>
      <c r="C2379" s="95">
        <v>101421.316577911</v>
      </c>
      <c r="D2379" s="95">
        <v>0</v>
      </c>
      <c r="E2379" s="95">
        <v>19815.413285493902</v>
      </c>
      <c r="F2379" s="95">
        <v>16300.473221898101</v>
      </c>
      <c r="G2379" s="95">
        <v>2468.5293057858898</v>
      </c>
      <c r="H2379" s="95">
        <v>5</v>
      </c>
      <c r="I2379" s="95">
        <v>0</v>
      </c>
      <c r="J2379" s="95">
        <v>62937.786311149597</v>
      </c>
      <c r="K2379" s="95">
        <v>432.314627792686</v>
      </c>
      <c r="L2379" s="95">
        <v>58178.255997180902</v>
      </c>
      <c r="M2379" s="95">
        <v>45835.509890556299</v>
      </c>
      <c r="N2379" s="95">
        <v>11122.7109321356</v>
      </c>
      <c r="O2379" s="95">
        <v>0</v>
      </c>
      <c r="P2379" s="95">
        <v>0</v>
      </c>
      <c r="Q2379" s="95">
        <v>5639.4444346427899</v>
      </c>
      <c r="R2379" s="95">
        <v>0</v>
      </c>
      <c r="S2379" s="95">
        <v>0</v>
      </c>
      <c r="T2379" s="95">
        <v>2442.6026789844</v>
      </c>
      <c r="U2379" s="95">
        <v>63375.538629055001</v>
      </c>
      <c r="V2379" s="95">
        <v>5576330.1182251005</v>
      </c>
      <c r="W2379" s="95">
        <v>0</v>
      </c>
      <c r="X2379" s="95">
        <v>1574164.1385803199</v>
      </c>
      <c r="Y2379" s="95">
        <v>1229530.6668090799</v>
      </c>
      <c r="Z2379" s="95">
        <v>332830.55287170399</v>
      </c>
      <c r="AA2379" s="95">
        <v>696</v>
      </c>
      <c r="AB2379" s="95">
        <v>0</v>
      </c>
      <c r="AC2379" s="95">
        <v>20992076.7895508</v>
      </c>
      <c r="AD2379" s="95">
        <v>41113.2648396492</v>
      </c>
      <c r="AE2379" s="95">
        <v>2797493.9482727102</v>
      </c>
      <c r="AF2379" s="95">
        <v>2208588.5219116202</v>
      </c>
      <c r="AG2379" s="95">
        <v>1632856.06138611</v>
      </c>
      <c r="AH2379" s="95">
        <v>0</v>
      </c>
      <c r="AI2379" s="95">
        <v>0</v>
      </c>
      <c r="AJ2379" s="95">
        <v>571659.49407958996</v>
      </c>
      <c r="AK2379" s="95">
        <v>0</v>
      </c>
      <c r="AL2379" s="95">
        <v>0</v>
      </c>
      <c r="AM2379" s="95">
        <v>332563.20582580601</v>
      </c>
      <c r="AN2379" s="95">
        <v>20938268.138427701</v>
      </c>
      <c r="AO2379" s="95">
        <v>49683679.626953103</v>
      </c>
      <c r="AP2379" s="95">
        <v>0</v>
      </c>
      <c r="AQ2379" s="95">
        <v>12647696.9602051</v>
      </c>
      <c r="AR2379" s="95">
        <v>9817800.5502929706</v>
      </c>
      <c r="AS2379" s="95">
        <v>2704867.5278625502</v>
      </c>
      <c r="AT2379" s="95">
        <v>5489.9399929046604</v>
      </c>
      <c r="AU2379" s="95">
        <v>0</v>
      </c>
      <c r="AV2379" s="95">
        <v>59421525.300781302</v>
      </c>
      <c r="AW2379" s="95">
        <v>128025.68799591099</v>
      </c>
      <c r="AX2379" s="95">
        <v>25149651.411865201</v>
      </c>
      <c r="AY2379" s="95">
        <v>20018774.5224609</v>
      </c>
      <c r="AZ2379" s="95">
        <v>12934711.5460205</v>
      </c>
      <c r="BA2379" s="95">
        <v>0</v>
      </c>
      <c r="BB2379" s="95">
        <v>0</v>
      </c>
      <c r="BC2379" s="95">
        <v>4723159.6483764602</v>
      </c>
      <c r="BD2379" s="95">
        <v>0</v>
      </c>
      <c r="BE2379" s="95">
        <v>0</v>
      </c>
      <c r="BF2379" s="95">
        <v>2702323.32568359</v>
      </c>
      <c r="BG2379" s="95">
        <v>59436456.200195298</v>
      </c>
      <c r="BH2379" s="95">
        <v>8946174.4388427697</v>
      </c>
      <c r="BI2379" s="95">
        <v>0</v>
      </c>
      <c r="BJ2379" s="95">
        <v>4486037.0205688505</v>
      </c>
      <c r="BK2379" s="95">
        <v>3607819.1613769499</v>
      </c>
      <c r="BL2379" s="95">
        <v>0</v>
      </c>
      <c r="BM2379" s="95">
        <v>0</v>
      </c>
      <c r="BN2379" s="95">
        <v>0</v>
      </c>
      <c r="BO2379" s="95">
        <v>0</v>
      </c>
      <c r="BP2379" s="95">
        <v>0</v>
      </c>
      <c r="BQ2379" s="95">
        <v>0</v>
      </c>
      <c r="BR2379" s="95">
        <v>6149859.4944457998</v>
      </c>
      <c r="BS2379" s="95">
        <v>4886446.4085082998</v>
      </c>
      <c r="BT2379" s="95">
        <v>0</v>
      </c>
      <c r="BU2379" s="95">
        <v>0</v>
      </c>
      <c r="BV2379" s="95">
        <v>2448499.0936889602</v>
      </c>
      <c r="BW2379" s="95">
        <v>0</v>
      </c>
      <c r="BX2379" s="95">
        <v>0</v>
      </c>
      <c r="BY2379" s="95">
        <v>0</v>
      </c>
      <c r="BZ2379" s="95">
        <v>0</v>
      </c>
      <c r="CA2379" s="95">
        <v>121143.17106628401</v>
      </c>
      <c r="CB2379" s="95">
        <v>7144826.8776245099</v>
      </c>
      <c r="CC2379" s="95">
        <v>62325024.047363304</v>
      </c>
      <c r="CD2379" s="95">
        <v>13448490.0598145</v>
      </c>
      <c r="CE2379" s="95">
        <v>2476.8868853151798</v>
      </c>
      <c r="CF2379" s="95">
        <v>329374.68997955299</v>
      </c>
      <c r="CG2379" s="95">
        <v>2678925.52261353</v>
      </c>
      <c r="CH2379" s="95">
        <v>0</v>
      </c>
      <c r="CI2379" s="95">
        <v>123614.9152174</v>
      </c>
      <c r="CJ2379" s="95">
        <v>7472156.6571655301</v>
      </c>
      <c r="CK2379" s="95">
        <v>65007529.827636696</v>
      </c>
      <c r="CL2379" s="95">
        <v>13438481.373413101</v>
      </c>
      <c r="CM2379" s="160">
        <v>186579.77306747399</v>
      </c>
      <c r="CN2379" s="160">
        <v>28427658.261474598</v>
      </c>
      <c r="CO2379" s="160">
        <v>124431387.65625</v>
      </c>
      <c r="CP2379" s="95">
        <v>13438481.373413101</v>
      </c>
      <c r="CQ2379" s="95">
        <v>0</v>
      </c>
      <c r="CR2379" s="95">
        <v>0</v>
      </c>
      <c r="CS2379" s="95">
        <v>0</v>
      </c>
      <c r="CT2379" s="95">
        <v>0</v>
      </c>
      <c r="CU2379" s="161">
        <v>7474201.5676040631</v>
      </c>
      <c r="CV2379" s="161">
        <v>65003949.569976836</v>
      </c>
    </row>
    <row r="2380" spans="1:100" x14ac:dyDescent="0.2">
      <c r="A2380" s="94" t="s">
        <v>189</v>
      </c>
      <c r="B2380" s="96">
        <v>41061</v>
      </c>
      <c r="C2380" s="95">
        <v>100666.53531455999</v>
      </c>
      <c r="D2380" s="95">
        <v>0</v>
      </c>
      <c r="E2380" s="95">
        <v>19128.821141004599</v>
      </c>
      <c r="F2380" s="95">
        <v>15797.598462939301</v>
      </c>
      <c r="G2380" s="95">
        <v>2466.4667534232099</v>
      </c>
      <c r="H2380" s="95">
        <v>3</v>
      </c>
      <c r="I2380" s="95">
        <v>0</v>
      </c>
      <c r="J2380" s="95">
        <v>63370.521886348703</v>
      </c>
      <c r="K2380" s="95">
        <v>387.65721343085198</v>
      </c>
      <c r="L2380" s="95">
        <v>58039.859096050299</v>
      </c>
      <c r="M2380" s="95">
        <v>45556.073328018203</v>
      </c>
      <c r="N2380" s="95">
        <v>10696.710458040199</v>
      </c>
      <c r="O2380" s="95">
        <v>0</v>
      </c>
      <c r="P2380" s="95">
        <v>0</v>
      </c>
      <c r="Q2380" s="95">
        <v>5748.0100554823903</v>
      </c>
      <c r="R2380" s="95">
        <v>0</v>
      </c>
      <c r="S2380" s="95">
        <v>0</v>
      </c>
      <c r="T2380" s="95">
        <v>2478.0508860349701</v>
      </c>
      <c r="U2380" s="95">
        <v>63723.545022487597</v>
      </c>
      <c r="V2380" s="95">
        <v>5524555.8214721698</v>
      </c>
      <c r="W2380" s="95">
        <v>0</v>
      </c>
      <c r="X2380" s="95">
        <v>1509259.7095184301</v>
      </c>
      <c r="Y2380" s="95">
        <v>1178743.20320129</v>
      </c>
      <c r="Z2380" s="95">
        <v>328333.29138565098</v>
      </c>
      <c r="AA2380" s="95">
        <v>294</v>
      </c>
      <c r="AB2380" s="95">
        <v>0</v>
      </c>
      <c r="AC2380" s="95">
        <v>20885262.2966309</v>
      </c>
      <c r="AD2380" s="95">
        <v>35347.198810100599</v>
      </c>
      <c r="AE2380" s="95">
        <v>2669175.6112976102</v>
      </c>
      <c r="AF2380" s="95">
        <v>2194587.0722961398</v>
      </c>
      <c r="AG2380" s="95">
        <v>1541660.1487731901</v>
      </c>
      <c r="AH2380" s="95">
        <v>0</v>
      </c>
      <c r="AI2380" s="95">
        <v>0</v>
      </c>
      <c r="AJ2380" s="95">
        <v>613348.19058990502</v>
      </c>
      <c r="AK2380" s="95">
        <v>0</v>
      </c>
      <c r="AL2380" s="95">
        <v>0</v>
      </c>
      <c r="AM2380" s="95">
        <v>327897.74693298299</v>
      </c>
      <c r="AN2380" s="95">
        <v>21019501.403808601</v>
      </c>
      <c r="AO2380" s="95">
        <v>49569600.720703103</v>
      </c>
      <c r="AP2380" s="95">
        <v>0</v>
      </c>
      <c r="AQ2380" s="95">
        <v>12205921.3244629</v>
      </c>
      <c r="AR2380" s="95">
        <v>9286344.3946533203</v>
      </c>
      <c r="AS2380" s="95">
        <v>2680307.6170959501</v>
      </c>
      <c r="AT2380" s="95">
        <v>2596.8599967956502</v>
      </c>
      <c r="AU2380" s="95">
        <v>0</v>
      </c>
      <c r="AV2380" s="95">
        <v>59816493.893554702</v>
      </c>
      <c r="AW2380" s="95">
        <v>111177.438503265</v>
      </c>
      <c r="AX2380" s="95">
        <v>24212204.627197299</v>
      </c>
      <c r="AY2380" s="95">
        <v>20021964.8505859</v>
      </c>
      <c r="AZ2380" s="95">
        <v>12299427.560058599</v>
      </c>
      <c r="BA2380" s="95">
        <v>0</v>
      </c>
      <c r="BB2380" s="95">
        <v>0</v>
      </c>
      <c r="BC2380" s="95">
        <v>5060315.0229492197</v>
      </c>
      <c r="BD2380" s="95">
        <v>0</v>
      </c>
      <c r="BE2380" s="95">
        <v>0</v>
      </c>
      <c r="BF2380" s="95">
        <v>2677130.6461181599</v>
      </c>
      <c r="BG2380" s="95">
        <v>60133930.675292999</v>
      </c>
      <c r="BH2380" s="95">
        <v>8810603.5256347694</v>
      </c>
      <c r="BI2380" s="95">
        <v>0</v>
      </c>
      <c r="BJ2380" s="95">
        <v>4297959.4719848596</v>
      </c>
      <c r="BK2380" s="95">
        <v>3429623.8336792002</v>
      </c>
      <c r="BL2380" s="95">
        <v>0</v>
      </c>
      <c r="BM2380" s="95">
        <v>0</v>
      </c>
      <c r="BN2380" s="95">
        <v>0</v>
      </c>
      <c r="BO2380" s="95">
        <v>0</v>
      </c>
      <c r="BP2380" s="95">
        <v>0</v>
      </c>
      <c r="BQ2380" s="95">
        <v>0</v>
      </c>
      <c r="BR2380" s="95">
        <v>6037237.4558105497</v>
      </c>
      <c r="BS2380" s="95">
        <v>4533311.0989379901</v>
      </c>
      <c r="BT2380" s="95">
        <v>0</v>
      </c>
      <c r="BU2380" s="95">
        <v>0</v>
      </c>
      <c r="BV2380" s="95">
        <v>2576184.1237487802</v>
      </c>
      <c r="BW2380" s="95">
        <v>0</v>
      </c>
      <c r="BX2380" s="95">
        <v>0</v>
      </c>
      <c r="BY2380" s="95">
        <v>0</v>
      </c>
      <c r="BZ2380" s="95">
        <v>0</v>
      </c>
      <c r="CA2380" s="95">
        <v>119887.618768692</v>
      </c>
      <c r="CB2380" s="95">
        <v>7039950.7410278302</v>
      </c>
      <c r="CC2380" s="95">
        <v>61674687.0791016</v>
      </c>
      <c r="CD2380" s="95">
        <v>13098681.6561279</v>
      </c>
      <c r="CE2380" s="95">
        <v>2480.1449290216001</v>
      </c>
      <c r="CF2380" s="95">
        <v>329384.66001892101</v>
      </c>
      <c r="CG2380" s="95">
        <v>2687160.9443359398</v>
      </c>
      <c r="CH2380" s="95">
        <v>0</v>
      </c>
      <c r="CI2380" s="95">
        <v>122362.953542709</v>
      </c>
      <c r="CJ2380" s="95">
        <v>7368748.0599365197</v>
      </c>
      <c r="CK2380" s="95">
        <v>64369521.372070298</v>
      </c>
      <c r="CL2380" s="95">
        <v>13145248.271728501</v>
      </c>
      <c r="CM2380" s="160">
        <v>185680.748033524</v>
      </c>
      <c r="CN2380" s="160">
        <v>28416117.361816399</v>
      </c>
      <c r="CO2380" s="160">
        <v>124536978.021484</v>
      </c>
      <c r="CP2380" s="95">
        <v>13145248.271728501</v>
      </c>
      <c r="CQ2380" s="95">
        <v>0</v>
      </c>
      <c r="CR2380" s="95">
        <v>0</v>
      </c>
      <c r="CS2380" s="95">
        <v>0</v>
      </c>
      <c r="CT2380" s="95">
        <v>0</v>
      </c>
      <c r="CU2380" s="161">
        <v>7369335.4010467511</v>
      </c>
      <c r="CV2380" s="161">
        <v>64361848.023437537</v>
      </c>
    </row>
    <row r="2381" spans="1:100" x14ac:dyDescent="0.2">
      <c r="A2381" s="94" t="s">
        <v>189</v>
      </c>
      <c r="B2381" s="96">
        <v>41153</v>
      </c>
      <c r="C2381" s="95">
        <v>100907.896060944</v>
      </c>
      <c r="D2381" s="95">
        <v>0</v>
      </c>
      <c r="E2381" s="95">
        <v>18474.5866949558</v>
      </c>
      <c r="F2381" s="95">
        <v>15317.9383611679</v>
      </c>
      <c r="G2381" s="95">
        <v>2432.8785315156001</v>
      </c>
      <c r="H2381" s="95">
        <v>2</v>
      </c>
      <c r="I2381" s="95">
        <v>0</v>
      </c>
      <c r="J2381" s="95">
        <v>63524.916844844804</v>
      </c>
      <c r="K2381" s="95">
        <v>364.400141257793</v>
      </c>
      <c r="L2381" s="95">
        <v>57827.948842525497</v>
      </c>
      <c r="M2381" s="95">
        <v>45788.084448337599</v>
      </c>
      <c r="N2381" s="95">
        <v>10431.338394284199</v>
      </c>
      <c r="O2381" s="95">
        <v>0</v>
      </c>
      <c r="P2381" s="95">
        <v>0</v>
      </c>
      <c r="Q2381" s="95">
        <v>5690.5282323956499</v>
      </c>
      <c r="R2381" s="95">
        <v>0</v>
      </c>
      <c r="S2381" s="95">
        <v>0</v>
      </c>
      <c r="T2381" s="95">
        <v>2463.96477690339</v>
      </c>
      <c r="U2381" s="95">
        <v>63895.784725189202</v>
      </c>
      <c r="V2381" s="95">
        <v>5459812.57922363</v>
      </c>
      <c r="W2381" s="95">
        <v>0</v>
      </c>
      <c r="X2381" s="95">
        <v>1443717.9268493699</v>
      </c>
      <c r="Y2381" s="95">
        <v>1125446.59255981</v>
      </c>
      <c r="Z2381" s="95">
        <v>323907.83152771002</v>
      </c>
      <c r="AA2381" s="95">
        <v>213</v>
      </c>
      <c r="AB2381" s="95">
        <v>0</v>
      </c>
      <c r="AC2381" s="95">
        <v>20989276.6411133</v>
      </c>
      <c r="AD2381" s="95">
        <v>31797.5317780972</v>
      </c>
      <c r="AE2381" s="95">
        <v>2640620.36120605</v>
      </c>
      <c r="AF2381" s="95">
        <v>2177293.9130859398</v>
      </c>
      <c r="AG2381" s="95">
        <v>1484370.4077758801</v>
      </c>
      <c r="AH2381" s="95">
        <v>0</v>
      </c>
      <c r="AI2381" s="95">
        <v>0</v>
      </c>
      <c r="AJ2381" s="95">
        <v>608915.024765015</v>
      </c>
      <c r="AK2381" s="95">
        <v>0</v>
      </c>
      <c r="AL2381" s="95">
        <v>0</v>
      </c>
      <c r="AM2381" s="95">
        <v>323265.27569961501</v>
      </c>
      <c r="AN2381" s="95">
        <v>21023330.309326202</v>
      </c>
      <c r="AO2381" s="95">
        <v>49294535.337890603</v>
      </c>
      <c r="AP2381" s="95">
        <v>0</v>
      </c>
      <c r="AQ2381" s="95">
        <v>11813254.8658447</v>
      </c>
      <c r="AR2381" s="95">
        <v>9017755.7178955097</v>
      </c>
      <c r="AS2381" s="95">
        <v>2684007.7974853502</v>
      </c>
      <c r="AT2381" s="95">
        <v>1897.5599966049199</v>
      </c>
      <c r="AU2381" s="95">
        <v>0</v>
      </c>
      <c r="AV2381" s="95">
        <v>60710394.828613304</v>
      </c>
      <c r="AW2381" s="95">
        <v>100862.408599854</v>
      </c>
      <c r="AX2381" s="95">
        <v>24165900.308593798</v>
      </c>
      <c r="AY2381" s="95">
        <v>20019965.675537098</v>
      </c>
      <c r="AZ2381" s="95">
        <v>11985875.069458</v>
      </c>
      <c r="BA2381" s="95">
        <v>0</v>
      </c>
      <c r="BB2381" s="95">
        <v>0</v>
      </c>
      <c r="BC2381" s="95">
        <v>5072772.9082641602</v>
      </c>
      <c r="BD2381" s="95">
        <v>0</v>
      </c>
      <c r="BE2381" s="95">
        <v>0</v>
      </c>
      <c r="BF2381" s="95">
        <v>2677473.6692504901</v>
      </c>
      <c r="BG2381" s="95">
        <v>60754886.128906302</v>
      </c>
      <c r="BH2381" s="95">
        <v>9037044.0020752009</v>
      </c>
      <c r="BI2381" s="95">
        <v>0</v>
      </c>
      <c r="BJ2381" s="95">
        <v>4254787.4885864304</v>
      </c>
      <c r="BK2381" s="95">
        <v>3384044.82141113</v>
      </c>
      <c r="BL2381" s="95">
        <v>0</v>
      </c>
      <c r="BM2381" s="95">
        <v>0</v>
      </c>
      <c r="BN2381" s="95">
        <v>0</v>
      </c>
      <c r="BO2381" s="95">
        <v>0</v>
      </c>
      <c r="BP2381" s="95">
        <v>0</v>
      </c>
      <c r="BQ2381" s="95">
        <v>0</v>
      </c>
      <c r="BR2381" s="95">
        <v>6131072.3182983398</v>
      </c>
      <c r="BS2381" s="95">
        <v>4465290.3466186495</v>
      </c>
      <c r="BT2381" s="95">
        <v>0</v>
      </c>
      <c r="BU2381" s="95">
        <v>0</v>
      </c>
      <c r="BV2381" s="95">
        <v>2611704.0074768099</v>
      </c>
      <c r="BW2381" s="95">
        <v>0</v>
      </c>
      <c r="BX2381" s="95">
        <v>0</v>
      </c>
      <c r="BY2381" s="95">
        <v>0</v>
      </c>
      <c r="BZ2381" s="95">
        <v>0</v>
      </c>
      <c r="CA2381" s="95">
        <v>119379.481704712</v>
      </c>
      <c r="CB2381" s="95">
        <v>6902565.6901245099</v>
      </c>
      <c r="CC2381" s="95">
        <v>61173352.884277299</v>
      </c>
      <c r="CD2381" s="95">
        <v>13288963.646118199</v>
      </c>
      <c r="CE2381" s="95">
        <v>2429.8997385501898</v>
      </c>
      <c r="CF2381" s="95">
        <v>322202.37364959699</v>
      </c>
      <c r="CG2381" s="95">
        <v>2661968.9346008301</v>
      </c>
      <c r="CH2381" s="95">
        <v>0</v>
      </c>
      <c r="CI2381" s="95">
        <v>121813.62403774299</v>
      </c>
      <c r="CJ2381" s="95">
        <v>7251364.33410645</v>
      </c>
      <c r="CK2381" s="95">
        <v>63837716.090332001</v>
      </c>
      <c r="CL2381" s="95">
        <v>13292023.630615201</v>
      </c>
      <c r="CM2381" s="160">
        <v>185264.23102188099</v>
      </c>
      <c r="CN2381" s="160">
        <v>28278722.510009799</v>
      </c>
      <c r="CO2381" s="160">
        <v>124535070.381836</v>
      </c>
      <c r="CP2381" s="95">
        <v>13292023.630615201</v>
      </c>
      <c r="CQ2381" s="95">
        <v>0</v>
      </c>
      <c r="CR2381" s="95">
        <v>0</v>
      </c>
      <c r="CS2381" s="95">
        <v>0</v>
      </c>
      <c r="CT2381" s="95">
        <v>0</v>
      </c>
      <c r="CU2381" s="161">
        <v>7224768.063774107</v>
      </c>
      <c r="CV2381" s="161">
        <v>63835321.818878129</v>
      </c>
    </row>
    <row r="2382" spans="1:100" x14ac:dyDescent="0.2">
      <c r="A2382" s="94" t="s">
        <v>189</v>
      </c>
      <c r="B2382" s="96">
        <v>41244</v>
      </c>
      <c r="C2382" s="95">
        <v>100177.477558136</v>
      </c>
      <c r="D2382" s="95">
        <v>0</v>
      </c>
      <c r="E2382" s="95">
        <v>17973.356153249701</v>
      </c>
      <c r="F2382" s="95">
        <v>15011.689543366399</v>
      </c>
      <c r="G2382" s="95">
        <v>2427.5570190548901</v>
      </c>
      <c r="H2382" s="95">
        <v>4</v>
      </c>
      <c r="I2382" s="95">
        <v>0</v>
      </c>
      <c r="J2382" s="95">
        <v>63816.3622784615</v>
      </c>
      <c r="K2382" s="95">
        <v>313.11686121299903</v>
      </c>
      <c r="L2382" s="95">
        <v>56770.322435855902</v>
      </c>
      <c r="M2382" s="95">
        <v>45443.531487941698</v>
      </c>
      <c r="N2382" s="95">
        <v>10232.401829481099</v>
      </c>
      <c r="O2382" s="95">
        <v>0</v>
      </c>
      <c r="P2382" s="95">
        <v>0</v>
      </c>
      <c r="Q2382" s="95">
        <v>5649.3271147012701</v>
      </c>
      <c r="R2382" s="95">
        <v>0</v>
      </c>
      <c r="S2382" s="95">
        <v>0</v>
      </c>
      <c r="T2382" s="95">
        <v>2398.97433853149</v>
      </c>
      <c r="U2382" s="95">
        <v>64147.015835285201</v>
      </c>
      <c r="V2382" s="95">
        <v>5412670.9373779297</v>
      </c>
      <c r="W2382" s="95">
        <v>0</v>
      </c>
      <c r="X2382" s="95">
        <v>1370437.5950317399</v>
      </c>
      <c r="Y2382" s="95">
        <v>1076762.5696716299</v>
      </c>
      <c r="Z2382" s="95">
        <v>319293.45310974098</v>
      </c>
      <c r="AA2382" s="95">
        <v>744</v>
      </c>
      <c r="AB2382" s="95">
        <v>0</v>
      </c>
      <c r="AC2382" s="95">
        <v>21110472.513671901</v>
      </c>
      <c r="AD2382" s="95">
        <v>27385.357907056801</v>
      </c>
      <c r="AE2382" s="95">
        <v>2597052.44390869</v>
      </c>
      <c r="AF2382" s="95">
        <v>2162472.03155518</v>
      </c>
      <c r="AG2382" s="95">
        <v>1435546.2532653799</v>
      </c>
      <c r="AH2382" s="95">
        <v>0</v>
      </c>
      <c r="AI2382" s="95">
        <v>0</v>
      </c>
      <c r="AJ2382" s="95">
        <v>597165.43825530994</v>
      </c>
      <c r="AK2382" s="95">
        <v>0</v>
      </c>
      <c r="AL2382" s="95">
        <v>0</v>
      </c>
      <c r="AM2382" s="95">
        <v>318154.19536590599</v>
      </c>
      <c r="AN2382" s="95">
        <v>21119352.857910201</v>
      </c>
      <c r="AO2382" s="95">
        <v>49158809.888183601</v>
      </c>
      <c r="AP2382" s="95">
        <v>0</v>
      </c>
      <c r="AQ2382" s="95">
        <v>11296135.37854</v>
      </c>
      <c r="AR2382" s="95">
        <v>8692783.3297119103</v>
      </c>
      <c r="AS2382" s="95">
        <v>2635963.8905639602</v>
      </c>
      <c r="AT2382" s="95">
        <v>5871.5999889373797</v>
      </c>
      <c r="AU2382" s="95">
        <v>0</v>
      </c>
      <c r="AV2382" s="95">
        <v>61244204.878417999</v>
      </c>
      <c r="AW2382" s="95">
        <v>87258.461353302002</v>
      </c>
      <c r="AX2382" s="95">
        <v>23925630.6955566</v>
      </c>
      <c r="AY2382" s="95">
        <v>20015269.058105499</v>
      </c>
      <c r="AZ2382" s="95">
        <v>11637617.151489301</v>
      </c>
      <c r="BA2382" s="95">
        <v>0</v>
      </c>
      <c r="BB2382" s="95">
        <v>0</v>
      </c>
      <c r="BC2382" s="95">
        <v>4984457.2747802697</v>
      </c>
      <c r="BD2382" s="95">
        <v>0</v>
      </c>
      <c r="BE2382" s="95">
        <v>0</v>
      </c>
      <c r="BF2382" s="95">
        <v>2629629.3274841299</v>
      </c>
      <c r="BG2382" s="95">
        <v>61276871.532714799</v>
      </c>
      <c r="BH2382" s="95">
        <v>9019545.3730468806</v>
      </c>
      <c r="BI2382" s="95">
        <v>0</v>
      </c>
      <c r="BJ2382" s="95">
        <v>4113421.3741149898</v>
      </c>
      <c r="BK2382" s="95">
        <v>3256004.0111999498</v>
      </c>
      <c r="BL2382" s="95">
        <v>0</v>
      </c>
      <c r="BM2382" s="95">
        <v>0</v>
      </c>
      <c r="BN2382" s="95">
        <v>0</v>
      </c>
      <c r="BO2382" s="95">
        <v>0</v>
      </c>
      <c r="BP2382" s="95">
        <v>0</v>
      </c>
      <c r="BQ2382" s="95">
        <v>0</v>
      </c>
      <c r="BR2382" s="95">
        <v>6153888.20812988</v>
      </c>
      <c r="BS2382" s="95">
        <v>4369088.0043945303</v>
      </c>
      <c r="BT2382" s="95">
        <v>0</v>
      </c>
      <c r="BU2382" s="95">
        <v>0</v>
      </c>
      <c r="BV2382" s="95">
        <v>2609495.97229004</v>
      </c>
      <c r="BW2382" s="95">
        <v>0</v>
      </c>
      <c r="BX2382" s="95">
        <v>0</v>
      </c>
      <c r="BY2382" s="95">
        <v>0</v>
      </c>
      <c r="BZ2382" s="95">
        <v>0</v>
      </c>
      <c r="CA2382" s="95">
        <v>118155.988861084</v>
      </c>
      <c r="CB2382" s="95">
        <v>6795207.05895996</v>
      </c>
      <c r="CC2382" s="95">
        <v>60685456.5869141</v>
      </c>
      <c r="CD2382" s="95">
        <v>13123014.620117201</v>
      </c>
      <c r="CE2382" s="95">
        <v>2425.6259098053001</v>
      </c>
      <c r="CF2382" s="95">
        <v>317765.054244995</v>
      </c>
      <c r="CG2382" s="95">
        <v>2622006.6904602102</v>
      </c>
      <c r="CH2382" s="95">
        <v>0</v>
      </c>
      <c r="CI2382" s="95">
        <v>120586.569496155</v>
      </c>
      <c r="CJ2382" s="95">
        <v>7131179.3034057599</v>
      </c>
      <c r="CK2382" s="95">
        <v>63319649.477050804</v>
      </c>
      <c r="CL2382" s="95">
        <v>13103543.9251709</v>
      </c>
      <c r="CM2382" s="160">
        <v>184291.24203872701</v>
      </c>
      <c r="CN2382" s="160">
        <v>28232659.415771499</v>
      </c>
      <c r="CO2382" s="160">
        <v>124312249.57617199</v>
      </c>
      <c r="CP2382" s="95">
        <v>13103543.9251709</v>
      </c>
      <c r="CQ2382" s="95">
        <v>0</v>
      </c>
      <c r="CR2382" s="95">
        <v>0</v>
      </c>
      <c r="CS2382" s="95">
        <v>0</v>
      </c>
      <c r="CT2382" s="95">
        <v>0</v>
      </c>
      <c r="CU2382" s="161">
        <v>7112972.1132049551</v>
      </c>
      <c r="CV2382" s="161">
        <v>63307463.277374312</v>
      </c>
    </row>
    <row r="2383" spans="1:100" x14ac:dyDescent="0.2">
      <c r="A2383" s="94" t="s">
        <v>189</v>
      </c>
      <c r="B2383" s="96">
        <v>41334</v>
      </c>
      <c r="C2383" s="95">
        <v>98404.658185958906</v>
      </c>
      <c r="D2383" s="95">
        <v>0</v>
      </c>
      <c r="E2383" s="95">
        <v>17206.197373628602</v>
      </c>
      <c r="F2383" s="95">
        <v>14373.9801926613</v>
      </c>
      <c r="G2383" s="95">
        <v>2403.1600227951999</v>
      </c>
      <c r="H2383" s="95">
        <v>4</v>
      </c>
      <c r="I2383" s="95">
        <v>0</v>
      </c>
      <c r="J2383" s="95">
        <v>63981.806966781602</v>
      </c>
      <c r="K2383" s="95">
        <v>292.23320201411798</v>
      </c>
      <c r="L2383" s="95">
        <v>2048.3114944398399</v>
      </c>
      <c r="M2383" s="95">
        <v>44626.196964263901</v>
      </c>
      <c r="N2383" s="95">
        <v>9958.9266610145605</v>
      </c>
      <c r="O2383" s="95">
        <v>0</v>
      </c>
      <c r="P2383" s="95">
        <v>53159.041647434198</v>
      </c>
      <c r="Q2383" s="95">
        <v>5583.4248616099403</v>
      </c>
      <c r="R2383" s="95">
        <v>0</v>
      </c>
      <c r="S2383" s="95">
        <v>2378.6781633794299</v>
      </c>
      <c r="T2383" s="95">
        <v>3.9743996046599901</v>
      </c>
      <c r="U2383" s="95">
        <v>64274.591346740701</v>
      </c>
      <c r="V2383" s="95">
        <v>5303487.1403808603</v>
      </c>
      <c r="W2383" s="95">
        <v>0</v>
      </c>
      <c r="X2383" s="95">
        <v>1298925.4635620101</v>
      </c>
      <c r="Y2383" s="95">
        <v>1024625.70927429</v>
      </c>
      <c r="Z2383" s="95">
        <v>308870.48681259202</v>
      </c>
      <c r="AA2383" s="95">
        <v>729</v>
      </c>
      <c r="AB2383" s="95">
        <v>0</v>
      </c>
      <c r="AC2383" s="95">
        <v>21033617.307372998</v>
      </c>
      <c r="AD2383" s="95">
        <v>25251.876579999898</v>
      </c>
      <c r="AE2383" s="95">
        <v>58583.859541892998</v>
      </c>
      <c r="AF2383" s="95">
        <v>2127487.3041076702</v>
      </c>
      <c r="AG2383" s="95">
        <v>1387783.3482818599</v>
      </c>
      <c r="AH2383" s="95">
        <v>0</v>
      </c>
      <c r="AI2383" s="95">
        <v>2403673.3302002</v>
      </c>
      <c r="AJ2383" s="95">
        <v>584136.434272766</v>
      </c>
      <c r="AK2383" s="95">
        <v>0</v>
      </c>
      <c r="AL2383" s="95">
        <v>307664.14839935303</v>
      </c>
      <c r="AM2383" s="95">
        <v>701.517792873085</v>
      </c>
      <c r="AN2383" s="95">
        <v>21154726.525390599</v>
      </c>
      <c r="AO2383" s="95">
        <v>48165151.431152299</v>
      </c>
      <c r="AP2383" s="95">
        <v>0</v>
      </c>
      <c r="AQ2383" s="95">
        <v>10630185.517333999</v>
      </c>
      <c r="AR2383" s="95">
        <v>8128356.6847534198</v>
      </c>
      <c r="AS2383" s="95">
        <v>2549464.0630798298</v>
      </c>
      <c r="AT2383" s="95">
        <v>5752.7199935913104</v>
      </c>
      <c r="AU2383" s="95">
        <v>0</v>
      </c>
      <c r="AV2383" s="95">
        <v>61344418.510253899</v>
      </c>
      <c r="AW2383" s="95">
        <v>80692.711699485793</v>
      </c>
      <c r="AX2383" s="95">
        <v>587939.23519897496</v>
      </c>
      <c r="AY2383" s="95">
        <v>19723647.286621101</v>
      </c>
      <c r="AZ2383" s="95">
        <v>11271083.8861084</v>
      </c>
      <c r="BA2383" s="95">
        <v>0</v>
      </c>
      <c r="BB2383" s="95">
        <v>21825003.646972701</v>
      </c>
      <c r="BC2383" s="95">
        <v>4889208.6810302697</v>
      </c>
      <c r="BD2383" s="95">
        <v>0</v>
      </c>
      <c r="BE2383" s="95">
        <v>2539200.1472473098</v>
      </c>
      <c r="BF2383" s="95">
        <v>5539.2581751346597</v>
      </c>
      <c r="BG2383" s="95">
        <v>61582777.384277299</v>
      </c>
      <c r="BH2383" s="95">
        <v>10681215.819091801</v>
      </c>
      <c r="BI2383" s="95">
        <v>0</v>
      </c>
      <c r="BJ2383" s="95">
        <v>4042249.7011718801</v>
      </c>
      <c r="BK2383" s="95">
        <v>3132794.7202758798</v>
      </c>
      <c r="BL2383" s="95">
        <v>0</v>
      </c>
      <c r="BM2383" s="95">
        <v>0</v>
      </c>
      <c r="BN2383" s="95">
        <v>0</v>
      </c>
      <c r="BO2383" s="95">
        <v>0</v>
      </c>
      <c r="BP2383" s="95">
        <v>0</v>
      </c>
      <c r="BQ2383" s="95">
        <v>0</v>
      </c>
      <c r="BR2383" s="95">
        <v>6238376.74926758</v>
      </c>
      <c r="BS2383" s="95">
        <v>4285628.2747192401</v>
      </c>
      <c r="BT2383" s="95">
        <v>0</v>
      </c>
      <c r="BU2383" s="95">
        <v>1672632.1699981701</v>
      </c>
      <c r="BV2383" s="95">
        <v>2613012.5647888202</v>
      </c>
      <c r="BW2383" s="95">
        <v>0</v>
      </c>
      <c r="BX2383" s="95">
        <v>212033.42981529201</v>
      </c>
      <c r="BY2383" s="95">
        <v>0</v>
      </c>
      <c r="BZ2383" s="95">
        <v>0</v>
      </c>
      <c r="CA2383" s="95">
        <v>115534.887515068</v>
      </c>
      <c r="CB2383" s="95">
        <v>6601469.7923584003</v>
      </c>
      <c r="CC2383" s="95">
        <v>58568395.9609375</v>
      </c>
      <c r="CD2383" s="95">
        <v>14750817.385009799</v>
      </c>
      <c r="CE2383" s="95">
        <v>2408.9467992484601</v>
      </c>
      <c r="CF2383" s="95">
        <v>312936.15650939901</v>
      </c>
      <c r="CG2383" s="95">
        <v>2582771.59442139</v>
      </c>
      <c r="CH2383" s="95">
        <v>0</v>
      </c>
      <c r="CI2383" s="95">
        <v>117935.321716309</v>
      </c>
      <c r="CJ2383" s="95">
        <v>6873135.2871704102</v>
      </c>
      <c r="CK2383" s="95">
        <v>61146921.9140625</v>
      </c>
      <c r="CL2383" s="95">
        <v>14939212.0236816</v>
      </c>
      <c r="CM2383" s="160">
        <v>181894.81846809399</v>
      </c>
      <c r="CN2383" s="160">
        <v>28110608.509765599</v>
      </c>
      <c r="CO2383" s="160">
        <v>123072669.457031</v>
      </c>
      <c r="CP2383" s="95">
        <v>14939212.0236816</v>
      </c>
      <c r="CQ2383" s="95">
        <v>0</v>
      </c>
      <c r="CR2383" s="95">
        <v>0</v>
      </c>
      <c r="CS2383" s="95">
        <v>0</v>
      </c>
      <c r="CT2383" s="95">
        <v>0</v>
      </c>
      <c r="CU2383" s="161">
        <v>6914405.9488677997</v>
      </c>
      <c r="CV2383" s="161">
        <v>61151167.555358887</v>
      </c>
    </row>
    <row r="2384" spans="1:100" x14ac:dyDescent="0.2">
      <c r="A2384" s="94" t="s">
        <v>189</v>
      </c>
      <c r="B2384" s="96">
        <v>41426</v>
      </c>
      <c r="C2384" s="95">
        <v>99231.200689315796</v>
      </c>
      <c r="D2384" s="95">
        <v>0</v>
      </c>
      <c r="E2384" s="95">
        <v>16774.419930934899</v>
      </c>
      <c r="F2384" s="95">
        <v>14105.9629715681</v>
      </c>
      <c r="G2384" s="95">
        <v>2390.8715558946101</v>
      </c>
      <c r="H2384" s="95">
        <v>2</v>
      </c>
      <c r="I2384" s="95">
        <v>0</v>
      </c>
      <c r="J2384" s="95">
        <v>63873.991798877702</v>
      </c>
      <c r="K2384" s="95">
        <v>269.77077930048102</v>
      </c>
      <c r="L2384" s="95">
        <v>1688.61560644209</v>
      </c>
      <c r="M2384" s="95">
        <v>45333.715534686999</v>
      </c>
      <c r="N2384" s="95">
        <v>9706.7570821046793</v>
      </c>
      <c r="O2384" s="95">
        <v>0</v>
      </c>
      <c r="P2384" s="95">
        <v>53854.601500511199</v>
      </c>
      <c r="Q2384" s="95">
        <v>5567.6358945965803</v>
      </c>
      <c r="R2384" s="95">
        <v>0</v>
      </c>
      <c r="S2384" s="95">
        <v>2393.2529758215001</v>
      </c>
      <c r="T2384" s="95">
        <v>2.0350790610827998</v>
      </c>
      <c r="U2384" s="95">
        <v>64127.810456275904</v>
      </c>
      <c r="V2384" s="95">
        <v>5296899.8216552697</v>
      </c>
      <c r="W2384" s="95">
        <v>0</v>
      </c>
      <c r="X2384" s="95">
        <v>1253391.23379517</v>
      </c>
      <c r="Y2384" s="95">
        <v>990358.31900024402</v>
      </c>
      <c r="Z2384" s="95">
        <v>306880.14709854103</v>
      </c>
      <c r="AA2384" s="95">
        <v>223</v>
      </c>
      <c r="AB2384" s="95">
        <v>0</v>
      </c>
      <c r="AC2384" s="95">
        <v>21043210.582763702</v>
      </c>
      <c r="AD2384" s="95">
        <v>23645.975927591298</v>
      </c>
      <c r="AE2384" s="95">
        <v>48749.065056323998</v>
      </c>
      <c r="AF2384" s="95">
        <v>2134724.8115844699</v>
      </c>
      <c r="AG2384" s="95">
        <v>1345757.5172271701</v>
      </c>
      <c r="AH2384" s="95">
        <v>0</v>
      </c>
      <c r="AI2384" s="95">
        <v>2440380.11019897</v>
      </c>
      <c r="AJ2384" s="95">
        <v>589123.84689331101</v>
      </c>
      <c r="AK2384" s="95">
        <v>0</v>
      </c>
      <c r="AL2384" s="95">
        <v>305363.79722595197</v>
      </c>
      <c r="AM2384" s="95">
        <v>213.425332242623</v>
      </c>
      <c r="AN2384" s="95">
        <v>21081980.3598633</v>
      </c>
      <c r="AO2384" s="95">
        <v>48216639.005859397</v>
      </c>
      <c r="AP2384" s="95">
        <v>0</v>
      </c>
      <c r="AQ2384" s="95">
        <v>10256479.216186499</v>
      </c>
      <c r="AR2384" s="95">
        <v>7911598.6819457998</v>
      </c>
      <c r="AS2384" s="95">
        <v>2548688.44891357</v>
      </c>
      <c r="AT2384" s="95">
        <v>1972.23999786377</v>
      </c>
      <c r="AU2384" s="95">
        <v>0</v>
      </c>
      <c r="AV2384" s="95">
        <v>61303215.8037109</v>
      </c>
      <c r="AW2384" s="95">
        <v>75768.011242866502</v>
      </c>
      <c r="AX2384" s="95">
        <v>458398.05542755098</v>
      </c>
      <c r="AY2384" s="95">
        <v>19879457.126953099</v>
      </c>
      <c r="AZ2384" s="95">
        <v>10987487.755859399</v>
      </c>
      <c r="BA2384" s="95">
        <v>0</v>
      </c>
      <c r="BB2384" s="95">
        <v>22305412.838622998</v>
      </c>
      <c r="BC2384" s="95">
        <v>4935151.6040649395</v>
      </c>
      <c r="BD2384" s="95">
        <v>0</v>
      </c>
      <c r="BE2384" s="95">
        <v>2536207.1927185101</v>
      </c>
      <c r="BF2384" s="95">
        <v>1890.5257507711599</v>
      </c>
      <c r="BG2384" s="95">
        <v>61500200.852050804</v>
      </c>
      <c r="BH2384" s="95">
        <v>10906262.9840088</v>
      </c>
      <c r="BI2384" s="95">
        <v>0</v>
      </c>
      <c r="BJ2384" s="95">
        <v>3963369.8886718801</v>
      </c>
      <c r="BK2384" s="95">
        <v>3065954.5149230999</v>
      </c>
      <c r="BL2384" s="95">
        <v>0</v>
      </c>
      <c r="BM2384" s="95">
        <v>0</v>
      </c>
      <c r="BN2384" s="95">
        <v>0</v>
      </c>
      <c r="BO2384" s="95">
        <v>0</v>
      </c>
      <c r="BP2384" s="95">
        <v>0</v>
      </c>
      <c r="BQ2384" s="95">
        <v>0</v>
      </c>
      <c r="BR2384" s="95">
        <v>6326195.1224975605</v>
      </c>
      <c r="BS2384" s="95">
        <v>4185409.1410522498</v>
      </c>
      <c r="BT2384" s="95">
        <v>0</v>
      </c>
      <c r="BU2384" s="95">
        <v>1764521.95999146</v>
      </c>
      <c r="BV2384" s="95">
        <v>2633623.6890258798</v>
      </c>
      <c r="BW2384" s="95">
        <v>0</v>
      </c>
      <c r="BX2384" s="95">
        <v>211967.26982688901</v>
      </c>
      <c r="BY2384" s="95">
        <v>0</v>
      </c>
      <c r="BZ2384" s="95">
        <v>0</v>
      </c>
      <c r="CA2384" s="95">
        <v>116070.81972599</v>
      </c>
      <c r="CB2384" s="95">
        <v>6549351.7639770498</v>
      </c>
      <c r="CC2384" s="95">
        <v>58566839.7578125</v>
      </c>
      <c r="CD2384" s="95">
        <v>14872691.4693604</v>
      </c>
      <c r="CE2384" s="95">
        <v>2399.36543539166</v>
      </c>
      <c r="CF2384" s="95">
        <v>306106.39863586402</v>
      </c>
      <c r="CG2384" s="95">
        <v>2540570.9699706999</v>
      </c>
      <c r="CH2384" s="95">
        <v>0</v>
      </c>
      <c r="CI2384" s="95">
        <v>118472.037333488</v>
      </c>
      <c r="CJ2384" s="95">
        <v>6875650.23156738</v>
      </c>
      <c r="CK2384" s="95">
        <v>61106626.7041016</v>
      </c>
      <c r="CL2384" s="95">
        <v>15115974.032714801</v>
      </c>
      <c r="CM2384" s="160">
        <v>182192.858905792</v>
      </c>
      <c r="CN2384" s="160">
        <v>27950320.283691399</v>
      </c>
      <c r="CO2384" s="160">
        <v>122385350.549805</v>
      </c>
      <c r="CP2384" s="95">
        <v>15115974.032714801</v>
      </c>
      <c r="CQ2384" s="95">
        <v>0</v>
      </c>
      <c r="CR2384" s="95">
        <v>0</v>
      </c>
      <c r="CS2384" s="95">
        <v>0</v>
      </c>
      <c r="CT2384" s="95">
        <v>0</v>
      </c>
      <c r="CU2384" s="161">
        <v>6855458.1626129141</v>
      </c>
      <c r="CV2384" s="161">
        <v>61107410.727783203</v>
      </c>
    </row>
    <row r="2385" spans="1:100" x14ac:dyDescent="0.2">
      <c r="A2385" s="94" t="s">
        <v>189</v>
      </c>
      <c r="B2385" s="96">
        <v>41518</v>
      </c>
      <c r="C2385" s="95">
        <v>99027.420369148298</v>
      </c>
      <c r="D2385" s="95">
        <v>0</v>
      </c>
      <c r="E2385" s="95">
        <v>16247.3222765923</v>
      </c>
      <c r="F2385" s="95">
        <v>13609.847538352</v>
      </c>
      <c r="G2385" s="95">
        <v>2423.1612955927799</v>
      </c>
      <c r="H2385" s="95">
        <v>1</v>
      </c>
      <c r="I2385" s="95">
        <v>0</v>
      </c>
      <c r="J2385" s="95">
        <v>63868.260838508599</v>
      </c>
      <c r="K2385" s="95">
        <v>235.61419807188199</v>
      </c>
      <c r="L2385" s="95">
        <v>382.63106522709103</v>
      </c>
      <c r="M2385" s="95">
        <v>45413.284257412</v>
      </c>
      <c r="N2385" s="95">
        <v>9478.4856775999106</v>
      </c>
      <c r="O2385" s="95">
        <v>0</v>
      </c>
      <c r="P2385" s="95">
        <v>54629.188698768601</v>
      </c>
      <c r="Q2385" s="95">
        <v>5526.1618936657896</v>
      </c>
      <c r="R2385" s="95">
        <v>0</v>
      </c>
      <c r="S2385" s="95">
        <v>2437.6675381362402</v>
      </c>
      <c r="T2385" s="95">
        <v>0.98531428380374597</v>
      </c>
      <c r="U2385" s="95">
        <v>64107.208371639303</v>
      </c>
      <c r="V2385" s="95">
        <v>5280061.37426758</v>
      </c>
      <c r="W2385" s="95">
        <v>0</v>
      </c>
      <c r="X2385" s="95">
        <v>1208797.68788147</v>
      </c>
      <c r="Y2385" s="95">
        <v>949119.86125945998</v>
      </c>
      <c r="Z2385" s="95">
        <v>309356.48437881499</v>
      </c>
      <c r="AA2385" s="95">
        <v>215</v>
      </c>
      <c r="AB2385" s="95">
        <v>0</v>
      </c>
      <c r="AC2385" s="95">
        <v>21025386.318847701</v>
      </c>
      <c r="AD2385" s="95">
        <v>20089.033021926902</v>
      </c>
      <c r="AE2385" s="95">
        <v>35391.0443062782</v>
      </c>
      <c r="AF2385" s="95">
        <v>2142350.7075805701</v>
      </c>
      <c r="AG2385" s="95">
        <v>1300775.37228394</v>
      </c>
      <c r="AH2385" s="95">
        <v>0</v>
      </c>
      <c r="AI2385" s="95">
        <v>2436110.2311096201</v>
      </c>
      <c r="AJ2385" s="95">
        <v>589136.59438323998</v>
      </c>
      <c r="AK2385" s="95">
        <v>0</v>
      </c>
      <c r="AL2385" s="95">
        <v>307018.15193176299</v>
      </c>
      <c r="AM2385" s="95">
        <v>239.45941226184399</v>
      </c>
      <c r="AN2385" s="95">
        <v>21004819.138671901</v>
      </c>
      <c r="AO2385" s="95">
        <v>48284749.307617202</v>
      </c>
      <c r="AP2385" s="95">
        <v>0</v>
      </c>
      <c r="AQ2385" s="95">
        <v>9882098.6588134803</v>
      </c>
      <c r="AR2385" s="95">
        <v>7583659.2913818397</v>
      </c>
      <c r="AS2385" s="95">
        <v>2562481.5461730999</v>
      </c>
      <c r="AT2385" s="95">
        <v>1882.7499961853</v>
      </c>
      <c r="AU2385" s="95">
        <v>0</v>
      </c>
      <c r="AV2385" s="95">
        <v>61435325.776367202</v>
      </c>
      <c r="AW2385" s="95">
        <v>64314.747341155999</v>
      </c>
      <c r="AX2385" s="95">
        <v>290073.55858993501</v>
      </c>
      <c r="AY2385" s="95">
        <v>20018012.642578099</v>
      </c>
      <c r="AZ2385" s="95">
        <v>10646287.907714801</v>
      </c>
      <c r="BA2385" s="95">
        <v>0</v>
      </c>
      <c r="BB2385" s="95">
        <v>22418622.8674316</v>
      </c>
      <c r="BC2385" s="95">
        <v>4943017.8645629901</v>
      </c>
      <c r="BD2385" s="95">
        <v>0</v>
      </c>
      <c r="BE2385" s="95">
        <v>2542179.5797424298</v>
      </c>
      <c r="BF2385" s="95">
        <v>2087.4871921837298</v>
      </c>
      <c r="BG2385" s="95">
        <v>61327922.623046897</v>
      </c>
      <c r="BH2385" s="95">
        <v>10930809.153808599</v>
      </c>
      <c r="BI2385" s="95">
        <v>0</v>
      </c>
      <c r="BJ2385" s="95">
        <v>3862621.7778015099</v>
      </c>
      <c r="BK2385" s="95">
        <v>2975166.0957946801</v>
      </c>
      <c r="BL2385" s="95">
        <v>0</v>
      </c>
      <c r="BM2385" s="95">
        <v>0</v>
      </c>
      <c r="BN2385" s="95">
        <v>0</v>
      </c>
      <c r="BO2385" s="95">
        <v>0</v>
      </c>
      <c r="BP2385" s="95">
        <v>0</v>
      </c>
      <c r="BQ2385" s="95">
        <v>0</v>
      </c>
      <c r="BR2385" s="95">
        <v>6423815.6751709003</v>
      </c>
      <c r="BS2385" s="95">
        <v>4079136.1094970698</v>
      </c>
      <c r="BT2385" s="95">
        <v>0</v>
      </c>
      <c r="BU2385" s="95">
        <v>1501764</v>
      </c>
      <c r="BV2385" s="95">
        <v>2640482.3686828599</v>
      </c>
      <c r="BW2385" s="95">
        <v>0</v>
      </c>
      <c r="BX2385" s="95">
        <v>182923.82985115101</v>
      </c>
      <c r="BY2385" s="95">
        <v>0</v>
      </c>
      <c r="BZ2385" s="95">
        <v>0</v>
      </c>
      <c r="CA2385" s="95">
        <v>115286.63654422799</v>
      </c>
      <c r="CB2385" s="95">
        <v>6497873.0790405301</v>
      </c>
      <c r="CC2385" s="95">
        <v>58271570.131347701</v>
      </c>
      <c r="CD2385" s="95">
        <v>14769935.4173584</v>
      </c>
      <c r="CE2385" s="95">
        <v>2421.0454552471601</v>
      </c>
      <c r="CF2385" s="95">
        <v>307679.67136383097</v>
      </c>
      <c r="CG2385" s="95">
        <v>2544488.0808105501</v>
      </c>
      <c r="CH2385" s="95">
        <v>0</v>
      </c>
      <c r="CI2385" s="95">
        <v>117711.257232666</v>
      </c>
      <c r="CJ2385" s="95">
        <v>6820689.9439086895</v>
      </c>
      <c r="CK2385" s="95">
        <v>60819218.460449196</v>
      </c>
      <c r="CL2385" s="95">
        <v>14968728.5233154</v>
      </c>
      <c r="CM2385" s="160">
        <v>181339.14181327799</v>
      </c>
      <c r="CN2385" s="160">
        <v>27793615.399658199</v>
      </c>
      <c r="CO2385" s="160">
        <v>122078810.90429699</v>
      </c>
      <c r="CP2385" s="95">
        <v>14968728.5233154</v>
      </c>
      <c r="CQ2385" s="95">
        <v>0</v>
      </c>
      <c r="CR2385" s="95">
        <v>0</v>
      </c>
      <c r="CS2385" s="95">
        <v>0</v>
      </c>
      <c r="CT2385" s="95">
        <v>0</v>
      </c>
      <c r="CU2385" s="161">
        <v>6805552.7504043607</v>
      </c>
      <c r="CV2385" s="161">
        <v>60816058.212158248</v>
      </c>
    </row>
    <row r="2386" spans="1:100" x14ac:dyDescent="0.2">
      <c r="A2386" s="94" t="s">
        <v>189</v>
      </c>
      <c r="B2386" s="96">
        <v>41609</v>
      </c>
      <c r="C2386" s="95">
        <v>98631.732635498003</v>
      </c>
      <c r="D2386" s="95">
        <v>0</v>
      </c>
      <c r="E2386" s="95">
        <v>15602.6735105515</v>
      </c>
      <c r="F2386" s="95">
        <v>13078.971619010001</v>
      </c>
      <c r="G2386" s="95">
        <v>2375.4777487218398</v>
      </c>
      <c r="H2386" s="95">
        <v>1</v>
      </c>
      <c r="I2386" s="95">
        <v>0</v>
      </c>
      <c r="J2386" s="95">
        <v>63749.744376659401</v>
      </c>
      <c r="K2386" s="95">
        <v>203.45098780654399</v>
      </c>
      <c r="L2386" s="95">
        <v>244.292503315955</v>
      </c>
      <c r="M2386" s="95">
        <v>45253.2942800522</v>
      </c>
      <c r="N2386" s="95">
        <v>9194.2512515783292</v>
      </c>
      <c r="O2386" s="95">
        <v>0</v>
      </c>
      <c r="P2386" s="95">
        <v>54106.302479267099</v>
      </c>
      <c r="Q2386" s="95">
        <v>5481.6144277453404</v>
      </c>
      <c r="R2386" s="95">
        <v>0</v>
      </c>
      <c r="S2386" s="95">
        <v>2350.62371981144</v>
      </c>
      <c r="T2386" s="95">
        <v>1.0045400512026399</v>
      </c>
      <c r="U2386" s="95">
        <v>63963.158775806398</v>
      </c>
      <c r="V2386" s="95">
        <v>5218637.6902465802</v>
      </c>
      <c r="W2386" s="95">
        <v>0</v>
      </c>
      <c r="X2386" s="95">
        <v>1157353.9387054399</v>
      </c>
      <c r="Y2386" s="95">
        <v>906374.02015686</v>
      </c>
      <c r="Z2386" s="95">
        <v>305127.15576553298</v>
      </c>
      <c r="AA2386" s="95">
        <v>218</v>
      </c>
      <c r="AB2386" s="95">
        <v>0</v>
      </c>
      <c r="AC2386" s="95">
        <v>20861459.787597701</v>
      </c>
      <c r="AD2386" s="95">
        <v>16872.088799714998</v>
      </c>
      <c r="AE2386" s="95">
        <v>28360.335649013501</v>
      </c>
      <c r="AF2386" s="95">
        <v>2123866.02651978</v>
      </c>
      <c r="AG2386" s="95">
        <v>1250580.6294708301</v>
      </c>
      <c r="AH2386" s="95">
        <v>0</v>
      </c>
      <c r="AI2386" s="95">
        <v>2396214.2444457998</v>
      </c>
      <c r="AJ2386" s="95">
        <v>585194.40870666504</v>
      </c>
      <c r="AK2386" s="95">
        <v>0</v>
      </c>
      <c r="AL2386" s="95">
        <v>302789.43977737398</v>
      </c>
      <c r="AM2386" s="95">
        <v>214.54675366170699</v>
      </c>
      <c r="AN2386" s="95">
        <v>20883369.545654301</v>
      </c>
      <c r="AO2386" s="95">
        <v>47986369.951660201</v>
      </c>
      <c r="AP2386" s="95">
        <v>0</v>
      </c>
      <c r="AQ2386" s="95">
        <v>9456173.6390380897</v>
      </c>
      <c r="AR2386" s="95">
        <v>7237668.9135131799</v>
      </c>
      <c r="AS2386" s="95">
        <v>2531329.3676147498</v>
      </c>
      <c r="AT2386" s="95">
        <v>1916.9399986267099</v>
      </c>
      <c r="AU2386" s="95">
        <v>0</v>
      </c>
      <c r="AV2386" s="95">
        <v>61420371.123046897</v>
      </c>
      <c r="AW2386" s="95">
        <v>54573.287162780798</v>
      </c>
      <c r="AX2386" s="95">
        <v>195814.45050048799</v>
      </c>
      <c r="AY2386" s="95">
        <v>19963227.345947299</v>
      </c>
      <c r="AZ2386" s="95">
        <v>10287667.9838867</v>
      </c>
      <c r="BA2386" s="95">
        <v>0</v>
      </c>
      <c r="BB2386" s="95">
        <v>22094810.3283691</v>
      </c>
      <c r="BC2386" s="95">
        <v>4943237.7310790997</v>
      </c>
      <c r="BD2386" s="95">
        <v>0</v>
      </c>
      <c r="BE2386" s="95">
        <v>2513147.1560058598</v>
      </c>
      <c r="BF2386" s="95">
        <v>1890.1794966161301</v>
      </c>
      <c r="BG2386" s="95">
        <v>61413076.659667999</v>
      </c>
      <c r="BH2386" s="95">
        <v>10953037.255981401</v>
      </c>
      <c r="BI2386" s="95">
        <v>0</v>
      </c>
      <c r="BJ2386" s="95">
        <v>3777101.5895996098</v>
      </c>
      <c r="BK2386" s="95">
        <v>2880739.7725830101</v>
      </c>
      <c r="BL2386" s="95">
        <v>0</v>
      </c>
      <c r="BM2386" s="95">
        <v>0</v>
      </c>
      <c r="BN2386" s="95">
        <v>0</v>
      </c>
      <c r="BO2386" s="95">
        <v>0</v>
      </c>
      <c r="BP2386" s="95">
        <v>0</v>
      </c>
      <c r="BQ2386" s="95">
        <v>0</v>
      </c>
      <c r="BR2386" s="95">
        <v>6440108.6532592801</v>
      </c>
      <c r="BS2386" s="95">
        <v>3962636.7941894499</v>
      </c>
      <c r="BT2386" s="95">
        <v>0</v>
      </c>
      <c r="BU2386" s="95">
        <v>1694211.4499816899</v>
      </c>
      <c r="BV2386" s="95">
        <v>2664941.7033386198</v>
      </c>
      <c r="BW2386" s="95">
        <v>0</v>
      </c>
      <c r="BX2386" s="95">
        <v>204528.18983459499</v>
      </c>
      <c r="BY2386" s="95">
        <v>0</v>
      </c>
      <c r="BZ2386" s="95">
        <v>0</v>
      </c>
      <c r="CA2386" s="95">
        <v>114229.059531212</v>
      </c>
      <c r="CB2386" s="95">
        <v>6385698.5861816397</v>
      </c>
      <c r="CC2386" s="95">
        <v>57636312.600097701</v>
      </c>
      <c r="CD2386" s="95">
        <v>14720237.5404053</v>
      </c>
      <c r="CE2386" s="95">
        <v>2373.03505420685</v>
      </c>
      <c r="CF2386" s="95">
        <v>306934.51915741002</v>
      </c>
      <c r="CG2386" s="95">
        <v>2546943.9431152302</v>
      </c>
      <c r="CH2386" s="95">
        <v>0</v>
      </c>
      <c r="CI2386" s="95">
        <v>116606.724168777</v>
      </c>
      <c r="CJ2386" s="95">
        <v>6693813.4389038105</v>
      </c>
      <c r="CK2386" s="95">
        <v>60186074.066894501</v>
      </c>
      <c r="CL2386" s="95">
        <v>14922634.805542</v>
      </c>
      <c r="CM2386" s="160">
        <v>180198.25890350301</v>
      </c>
      <c r="CN2386" s="160">
        <v>27540696.083984401</v>
      </c>
      <c r="CO2386" s="160">
        <v>121400707.02636699</v>
      </c>
      <c r="CP2386" s="95">
        <v>14922634.805542</v>
      </c>
      <c r="CQ2386" s="95">
        <v>0</v>
      </c>
      <c r="CR2386" s="95">
        <v>0</v>
      </c>
      <c r="CS2386" s="95">
        <v>0</v>
      </c>
      <c r="CT2386" s="95">
        <v>0</v>
      </c>
      <c r="CU2386" s="161">
        <v>6692633.1053390494</v>
      </c>
      <c r="CV2386" s="161">
        <v>60183256.543212928</v>
      </c>
    </row>
    <row r="2387" spans="1:100" x14ac:dyDescent="0.2">
      <c r="A2387" s="94" t="s">
        <v>189</v>
      </c>
      <c r="B2387" s="96">
        <v>41699</v>
      </c>
      <c r="C2387" s="95">
        <v>98927.660759925799</v>
      </c>
      <c r="D2387" s="95">
        <v>0</v>
      </c>
      <c r="E2387" s="95">
        <v>15249.2405848503</v>
      </c>
      <c r="F2387" s="95">
        <v>12721.962749242801</v>
      </c>
      <c r="G2387" s="95">
        <v>2361.6294186115301</v>
      </c>
      <c r="H2387" s="95">
        <v>2</v>
      </c>
      <c r="I2387" s="95">
        <v>0</v>
      </c>
      <c r="J2387" s="95">
        <v>63642.826558589899</v>
      </c>
      <c r="K2387" s="95">
        <v>160.26130026765199</v>
      </c>
      <c r="L2387" s="95">
        <v>270.75701640918902</v>
      </c>
      <c r="M2387" s="95">
        <v>45543.785261630997</v>
      </c>
      <c r="N2387" s="95">
        <v>8993.0931897163391</v>
      </c>
      <c r="O2387" s="95">
        <v>0</v>
      </c>
      <c r="P2387" s="95">
        <v>53810.675351142898</v>
      </c>
      <c r="Q2387" s="95">
        <v>5446.6909148693103</v>
      </c>
      <c r="R2387" s="95">
        <v>0</v>
      </c>
      <c r="S2387" s="95">
        <v>2345.1423115134198</v>
      </c>
      <c r="T2387" s="95">
        <v>1.9924743513402099</v>
      </c>
      <c r="U2387" s="95">
        <v>63800.371980190299</v>
      </c>
      <c r="V2387" s="95">
        <v>5210142.9645385696</v>
      </c>
      <c r="W2387" s="95">
        <v>0</v>
      </c>
      <c r="X2387" s="95">
        <v>1102538.03515625</v>
      </c>
      <c r="Y2387" s="95">
        <v>855957.54442596401</v>
      </c>
      <c r="Z2387" s="95">
        <v>303362.05657577497</v>
      </c>
      <c r="AA2387" s="95">
        <v>223</v>
      </c>
      <c r="AB2387" s="95">
        <v>0</v>
      </c>
      <c r="AC2387" s="95">
        <v>20751284.1877441</v>
      </c>
      <c r="AD2387" s="95">
        <v>12931.5051687956</v>
      </c>
      <c r="AE2387" s="95">
        <v>28187.147977352099</v>
      </c>
      <c r="AF2387" s="95">
        <v>2137132.02667236</v>
      </c>
      <c r="AG2387" s="95">
        <v>1197087.8809356701</v>
      </c>
      <c r="AH2387" s="95">
        <v>0</v>
      </c>
      <c r="AI2387" s="95">
        <v>2372814.9005432101</v>
      </c>
      <c r="AJ2387" s="95">
        <v>578144.43003845203</v>
      </c>
      <c r="AK2387" s="95">
        <v>0</v>
      </c>
      <c r="AL2387" s="95">
        <v>301063.17121124303</v>
      </c>
      <c r="AM2387" s="95">
        <v>214.26274073123901</v>
      </c>
      <c r="AN2387" s="95">
        <v>20797748.7973633</v>
      </c>
      <c r="AO2387" s="95">
        <v>48190109.457031302</v>
      </c>
      <c r="AP2387" s="95">
        <v>0</v>
      </c>
      <c r="AQ2387" s="95">
        <v>9142204.9295654297</v>
      </c>
      <c r="AR2387" s="95">
        <v>6845273.2243652297</v>
      </c>
      <c r="AS2387" s="95">
        <v>2525485.0592956501</v>
      </c>
      <c r="AT2387" s="95">
        <v>1992.3099975585901</v>
      </c>
      <c r="AU2387" s="95">
        <v>0</v>
      </c>
      <c r="AV2387" s="95">
        <v>61480827.432617202</v>
      </c>
      <c r="AW2387" s="95">
        <v>42090.127949714697</v>
      </c>
      <c r="AX2387" s="95">
        <v>219107.36986160299</v>
      </c>
      <c r="AY2387" s="95">
        <v>20219368.339111298</v>
      </c>
      <c r="AZ2387" s="95">
        <v>9949268.6032714806</v>
      </c>
      <c r="BA2387" s="95">
        <v>0</v>
      </c>
      <c r="BB2387" s="95">
        <v>21933983.489502002</v>
      </c>
      <c r="BC2387" s="95">
        <v>4920809.4461059598</v>
      </c>
      <c r="BD2387" s="95">
        <v>0</v>
      </c>
      <c r="BE2387" s="95">
        <v>2505879.65875244</v>
      </c>
      <c r="BF2387" s="95">
        <v>1914.66187942028</v>
      </c>
      <c r="BG2387" s="95">
        <v>61659988.8134766</v>
      </c>
      <c r="BH2387" s="95">
        <v>10928816.5786133</v>
      </c>
      <c r="BI2387" s="95">
        <v>0</v>
      </c>
      <c r="BJ2387" s="95">
        <v>3619814.8251953102</v>
      </c>
      <c r="BK2387" s="95">
        <v>2752424.5617980999</v>
      </c>
      <c r="BL2387" s="95">
        <v>0</v>
      </c>
      <c r="BM2387" s="95">
        <v>0</v>
      </c>
      <c r="BN2387" s="95">
        <v>0</v>
      </c>
      <c r="BO2387" s="95">
        <v>0</v>
      </c>
      <c r="BP2387" s="95">
        <v>0</v>
      </c>
      <c r="BQ2387" s="95">
        <v>0</v>
      </c>
      <c r="BR2387" s="95">
        <v>6435855.0795288105</v>
      </c>
      <c r="BS2387" s="95">
        <v>3805680.7890930199</v>
      </c>
      <c r="BT2387" s="95">
        <v>0</v>
      </c>
      <c r="BU2387" s="95">
        <v>1644508.67999268</v>
      </c>
      <c r="BV2387" s="95">
        <v>2661304.7864074698</v>
      </c>
      <c r="BW2387" s="95">
        <v>0</v>
      </c>
      <c r="BX2387" s="95">
        <v>208790.55983352699</v>
      </c>
      <c r="BY2387" s="95">
        <v>0</v>
      </c>
      <c r="BZ2387" s="95">
        <v>0</v>
      </c>
      <c r="CA2387" s="95">
        <v>114120.16508960701</v>
      </c>
      <c r="CB2387" s="95">
        <v>6318248.9321899395</v>
      </c>
      <c r="CC2387" s="95">
        <v>57298958.6572266</v>
      </c>
      <c r="CD2387" s="95">
        <v>14576575.8782959</v>
      </c>
      <c r="CE2387" s="95">
        <v>2365.2309961020901</v>
      </c>
      <c r="CF2387" s="95">
        <v>304020.74342346197</v>
      </c>
      <c r="CG2387" s="95">
        <v>2528989.8715209998</v>
      </c>
      <c r="CH2387" s="95">
        <v>0</v>
      </c>
      <c r="CI2387" s="95">
        <v>116471.649532318</v>
      </c>
      <c r="CJ2387" s="95">
        <v>6616131.1193237295</v>
      </c>
      <c r="CK2387" s="95">
        <v>59822416.575683601</v>
      </c>
      <c r="CL2387" s="95">
        <v>14760022.7819824</v>
      </c>
      <c r="CM2387" s="160">
        <v>179944.275180817</v>
      </c>
      <c r="CN2387" s="160">
        <v>27427257.596923798</v>
      </c>
      <c r="CO2387" s="160">
        <v>121486728.571289</v>
      </c>
      <c r="CP2387" s="95">
        <v>14760022.7819824</v>
      </c>
      <c r="CQ2387" s="95">
        <v>0</v>
      </c>
      <c r="CR2387" s="95">
        <v>0</v>
      </c>
      <c r="CS2387" s="95">
        <v>0</v>
      </c>
      <c r="CT2387" s="95">
        <v>0</v>
      </c>
      <c r="CU2387" s="161">
        <v>6622269.6756134015</v>
      </c>
      <c r="CV2387" s="161">
        <v>59827948.528747603</v>
      </c>
    </row>
    <row r="2388" spans="1:100" x14ac:dyDescent="0.2">
      <c r="A2388" s="94" t="s">
        <v>189</v>
      </c>
      <c r="B2388" s="96">
        <v>41791</v>
      </c>
      <c r="C2388" s="95">
        <v>98379.456801414504</v>
      </c>
      <c r="D2388" s="95">
        <v>0</v>
      </c>
      <c r="E2388" s="95">
        <v>14783.7754276991</v>
      </c>
      <c r="F2388" s="95">
        <v>12368.625399947199</v>
      </c>
      <c r="G2388" s="95">
        <v>2342.3806216716798</v>
      </c>
      <c r="H2388" s="95">
        <v>0</v>
      </c>
      <c r="I2388" s="95">
        <v>0</v>
      </c>
      <c r="J2388" s="95">
        <v>63709.868166923501</v>
      </c>
      <c r="K2388" s="95">
        <v>119.287073273212</v>
      </c>
      <c r="L2388" s="95">
        <v>1195.7803025394701</v>
      </c>
      <c r="M2388" s="95">
        <v>45258.6167654991</v>
      </c>
      <c r="N2388" s="95">
        <v>8869.8354129791296</v>
      </c>
      <c r="O2388" s="95">
        <v>0</v>
      </c>
      <c r="P2388" s="95">
        <v>52479.1836953163</v>
      </c>
      <c r="Q2388" s="95">
        <v>5389.2447931766501</v>
      </c>
      <c r="R2388" s="95">
        <v>0</v>
      </c>
      <c r="S2388" s="95">
        <v>2337.4642827212801</v>
      </c>
      <c r="T2388" s="95">
        <v>0</v>
      </c>
      <c r="U2388" s="95">
        <v>63822.363312721303</v>
      </c>
      <c r="V2388" s="95">
        <v>5181480.7307739304</v>
      </c>
      <c r="W2388" s="95">
        <v>0</v>
      </c>
      <c r="X2388" s="95">
        <v>1043592.7077179</v>
      </c>
      <c r="Y2388" s="95">
        <v>804509.71503448498</v>
      </c>
      <c r="Z2388" s="95">
        <v>298366.10093307501</v>
      </c>
      <c r="AA2388" s="95">
        <v>0</v>
      </c>
      <c r="AB2388" s="95">
        <v>0</v>
      </c>
      <c r="AC2388" s="95">
        <v>20753067.199951202</v>
      </c>
      <c r="AD2388" s="95">
        <v>9262.0965088605899</v>
      </c>
      <c r="AE2388" s="95">
        <v>52892.5208992958</v>
      </c>
      <c r="AF2388" s="95">
        <v>2128267.2732543899</v>
      </c>
      <c r="AG2388" s="95">
        <v>1153596.3883666999</v>
      </c>
      <c r="AH2388" s="95">
        <v>0</v>
      </c>
      <c r="AI2388" s="95">
        <v>2296193.9590148898</v>
      </c>
      <c r="AJ2388" s="95">
        <v>568478.739761353</v>
      </c>
      <c r="AK2388" s="95">
        <v>0</v>
      </c>
      <c r="AL2388" s="95">
        <v>296891.52798843401</v>
      </c>
      <c r="AM2388" s="95">
        <v>0</v>
      </c>
      <c r="AN2388" s="95">
        <v>20779610.217529301</v>
      </c>
      <c r="AO2388" s="95">
        <v>48041823.182617202</v>
      </c>
      <c r="AP2388" s="95">
        <v>0</v>
      </c>
      <c r="AQ2388" s="95">
        <v>8681691.2264404297</v>
      </c>
      <c r="AR2388" s="95">
        <v>6531241.50390625</v>
      </c>
      <c r="AS2388" s="95">
        <v>2491817.6060180701</v>
      </c>
      <c r="AT2388" s="95">
        <v>0</v>
      </c>
      <c r="AU2388" s="95">
        <v>0</v>
      </c>
      <c r="AV2388" s="95">
        <v>61825742.701171897</v>
      </c>
      <c r="AW2388" s="95">
        <v>30257.773647308401</v>
      </c>
      <c r="AX2388" s="95">
        <v>445015.90290832502</v>
      </c>
      <c r="AY2388" s="95">
        <v>20225500.9140625</v>
      </c>
      <c r="AZ2388" s="95">
        <v>9638656.1639404297</v>
      </c>
      <c r="BA2388" s="95">
        <v>0</v>
      </c>
      <c r="BB2388" s="95">
        <v>21362505.463622998</v>
      </c>
      <c r="BC2388" s="95">
        <v>4846844.4867553702</v>
      </c>
      <c r="BD2388" s="95">
        <v>0</v>
      </c>
      <c r="BE2388" s="95">
        <v>2479881.46276855</v>
      </c>
      <c r="BF2388" s="95">
        <v>0</v>
      </c>
      <c r="BG2388" s="95">
        <v>61658385.4365234</v>
      </c>
      <c r="BH2388" s="95">
        <v>10870800.260742201</v>
      </c>
      <c r="BI2388" s="95">
        <v>0</v>
      </c>
      <c r="BJ2388" s="95">
        <v>3484926.5104980501</v>
      </c>
      <c r="BK2388" s="95">
        <v>2625012.88916016</v>
      </c>
      <c r="BL2388" s="95">
        <v>0</v>
      </c>
      <c r="BM2388" s="95">
        <v>0</v>
      </c>
      <c r="BN2388" s="95">
        <v>0</v>
      </c>
      <c r="BO2388" s="95">
        <v>0</v>
      </c>
      <c r="BP2388" s="95">
        <v>0</v>
      </c>
      <c r="BQ2388" s="95">
        <v>0</v>
      </c>
      <c r="BR2388" s="95">
        <v>6487293.2827758798</v>
      </c>
      <c r="BS2388" s="95">
        <v>3690994.6609191899</v>
      </c>
      <c r="BT2388" s="95">
        <v>0</v>
      </c>
      <c r="BU2388" s="95">
        <v>1652944.25</v>
      </c>
      <c r="BV2388" s="95">
        <v>2645412.1507263202</v>
      </c>
      <c r="BW2388" s="95">
        <v>0</v>
      </c>
      <c r="BX2388" s="95">
        <v>207245.129842758</v>
      </c>
      <c r="BY2388" s="95">
        <v>0</v>
      </c>
      <c r="BZ2388" s="95">
        <v>0</v>
      </c>
      <c r="CA2388" s="95">
        <v>113198.73112010999</v>
      </c>
      <c r="CB2388" s="95">
        <v>6222541.9573364304</v>
      </c>
      <c r="CC2388" s="95">
        <v>56729934.270019501</v>
      </c>
      <c r="CD2388" s="95">
        <v>14359198.2734375</v>
      </c>
      <c r="CE2388" s="95">
        <v>2345.7598904967299</v>
      </c>
      <c r="CF2388" s="95">
        <v>298385.41139221197</v>
      </c>
      <c r="CG2388" s="95">
        <v>2493887.6104431199</v>
      </c>
      <c r="CH2388" s="95">
        <v>0</v>
      </c>
      <c r="CI2388" s="95">
        <v>115553.819750786</v>
      </c>
      <c r="CJ2388" s="95">
        <v>6515771.4552002</v>
      </c>
      <c r="CK2388" s="95">
        <v>59219529.135253899</v>
      </c>
      <c r="CL2388" s="95">
        <v>14573442.456543</v>
      </c>
      <c r="CM2388" s="160">
        <v>179021.79901695301</v>
      </c>
      <c r="CN2388" s="160">
        <v>27285210.330810498</v>
      </c>
      <c r="CO2388" s="160">
        <v>121037603.458984</v>
      </c>
      <c r="CP2388" s="95">
        <v>14573442.456543</v>
      </c>
      <c r="CQ2388" s="95">
        <v>0</v>
      </c>
      <c r="CR2388" s="95">
        <v>0</v>
      </c>
      <c r="CS2388" s="95">
        <v>0</v>
      </c>
      <c r="CT2388" s="95">
        <v>0</v>
      </c>
      <c r="CU2388" s="161">
        <v>6520927.3687286424</v>
      </c>
      <c r="CV2388" s="161">
        <v>59223821.880462624</v>
      </c>
    </row>
    <row r="2389" spans="1:100" x14ac:dyDescent="0.2">
      <c r="A2389" s="94" t="s">
        <v>189</v>
      </c>
      <c r="B2389" s="96">
        <v>41883</v>
      </c>
      <c r="C2389" s="95">
        <v>98617.214897155805</v>
      </c>
      <c r="D2389" s="95">
        <v>0</v>
      </c>
      <c r="E2389" s="95">
        <v>14221.584210753401</v>
      </c>
      <c r="F2389" s="95">
        <v>12083.4906939268</v>
      </c>
      <c r="G2389" s="95">
        <v>2384.2419344186801</v>
      </c>
      <c r="H2389" s="95">
        <v>0</v>
      </c>
      <c r="I2389" s="95">
        <v>0</v>
      </c>
      <c r="J2389" s="95">
        <v>63720.2336034775</v>
      </c>
      <c r="K2389" s="95">
        <v>77.036595760844605</v>
      </c>
      <c r="L2389" s="95">
        <v>338.97033835202501</v>
      </c>
      <c r="M2389" s="95">
        <v>45348.135358333602</v>
      </c>
      <c r="N2389" s="95">
        <v>8746.1408441066706</v>
      </c>
      <c r="O2389" s="95">
        <v>0</v>
      </c>
      <c r="P2389" s="95">
        <v>53057.937514782003</v>
      </c>
      <c r="Q2389" s="95">
        <v>5395.3150298595401</v>
      </c>
      <c r="R2389" s="95">
        <v>0</v>
      </c>
      <c r="S2389" s="95">
        <v>2392.1638644933701</v>
      </c>
      <c r="T2389" s="95">
        <v>0</v>
      </c>
      <c r="U2389" s="95">
        <v>63800.549553871198</v>
      </c>
      <c r="V2389" s="95">
        <v>5175172.3953857403</v>
      </c>
      <c r="W2389" s="95">
        <v>0</v>
      </c>
      <c r="X2389" s="95">
        <v>973602.53072357201</v>
      </c>
      <c r="Y2389" s="95">
        <v>771523.08964538598</v>
      </c>
      <c r="Z2389" s="95">
        <v>296256.34837341303</v>
      </c>
      <c r="AA2389" s="95">
        <v>0</v>
      </c>
      <c r="AB2389" s="95">
        <v>0</v>
      </c>
      <c r="AC2389" s="95">
        <v>20693931.931640599</v>
      </c>
      <c r="AD2389" s="95">
        <v>5672.05066502094</v>
      </c>
      <c r="AE2389" s="95">
        <v>35015.292452335401</v>
      </c>
      <c r="AF2389" s="95">
        <v>2118745.8010253902</v>
      </c>
      <c r="AG2389" s="95">
        <v>1117740.8633880599</v>
      </c>
      <c r="AH2389" s="95">
        <v>0</v>
      </c>
      <c r="AI2389" s="95">
        <v>2310320.2860107399</v>
      </c>
      <c r="AJ2389" s="95">
        <v>566504.39994812</v>
      </c>
      <c r="AK2389" s="95">
        <v>0</v>
      </c>
      <c r="AL2389" s="95">
        <v>295033.89869308501</v>
      </c>
      <c r="AM2389" s="95">
        <v>0</v>
      </c>
      <c r="AN2389" s="95">
        <v>20710873.677002002</v>
      </c>
      <c r="AO2389" s="95">
        <v>48225693.037109397</v>
      </c>
      <c r="AP2389" s="95">
        <v>0</v>
      </c>
      <c r="AQ2389" s="95">
        <v>8114091.9325561495</v>
      </c>
      <c r="AR2389" s="95">
        <v>6274977.69213867</v>
      </c>
      <c r="AS2389" s="95">
        <v>2469487.1619567899</v>
      </c>
      <c r="AT2389" s="95">
        <v>0</v>
      </c>
      <c r="AU2389" s="95">
        <v>0</v>
      </c>
      <c r="AV2389" s="95">
        <v>61774735.03125</v>
      </c>
      <c r="AW2389" s="95">
        <v>18482.617623329199</v>
      </c>
      <c r="AX2389" s="95">
        <v>294161.11404418899</v>
      </c>
      <c r="AY2389" s="95">
        <v>20247272.623046901</v>
      </c>
      <c r="AZ2389" s="95">
        <v>9385205.0291747991</v>
      </c>
      <c r="BA2389" s="95">
        <v>0</v>
      </c>
      <c r="BB2389" s="95">
        <v>21598190.946533199</v>
      </c>
      <c r="BC2389" s="95">
        <v>4832031.4758911096</v>
      </c>
      <c r="BD2389" s="95">
        <v>0</v>
      </c>
      <c r="BE2389" s="95">
        <v>2459837.5793762198</v>
      </c>
      <c r="BF2389" s="95">
        <v>0</v>
      </c>
      <c r="BG2389" s="95">
        <v>61727301.038574196</v>
      </c>
      <c r="BH2389" s="95">
        <v>11007999.3952637</v>
      </c>
      <c r="BI2389" s="95">
        <v>0</v>
      </c>
      <c r="BJ2389" s="95">
        <v>3365882.68276978</v>
      </c>
      <c r="BK2389" s="95">
        <v>2549546.43005371</v>
      </c>
      <c r="BL2389" s="95">
        <v>0</v>
      </c>
      <c r="BM2389" s="95">
        <v>0</v>
      </c>
      <c r="BN2389" s="95">
        <v>0</v>
      </c>
      <c r="BO2389" s="95">
        <v>0</v>
      </c>
      <c r="BP2389" s="95">
        <v>0</v>
      </c>
      <c r="BQ2389" s="95">
        <v>0</v>
      </c>
      <c r="BR2389" s="95">
        <v>6524216.4287719699</v>
      </c>
      <c r="BS2389" s="95">
        <v>3606051.0887146001</v>
      </c>
      <c r="BT2389" s="95">
        <v>0</v>
      </c>
      <c r="BU2389" s="95">
        <v>1425140.0999908401</v>
      </c>
      <c r="BV2389" s="95">
        <v>2658892.7107849098</v>
      </c>
      <c r="BW2389" s="95">
        <v>0</v>
      </c>
      <c r="BX2389" s="95">
        <v>176810.00987434399</v>
      </c>
      <c r="BY2389" s="95">
        <v>0</v>
      </c>
      <c r="BZ2389" s="95">
        <v>0</v>
      </c>
      <c r="CA2389" s="95">
        <v>112859.594366074</v>
      </c>
      <c r="CB2389" s="95">
        <v>6148335.5346069299</v>
      </c>
      <c r="CC2389" s="95">
        <v>56366610.476074196</v>
      </c>
      <c r="CD2389" s="95">
        <v>14355222.697998</v>
      </c>
      <c r="CE2389" s="95">
        <v>2381.9633012414001</v>
      </c>
      <c r="CF2389" s="95">
        <v>297923.97277832002</v>
      </c>
      <c r="CG2389" s="95">
        <v>2483434.54797363</v>
      </c>
      <c r="CH2389" s="95">
        <v>0</v>
      </c>
      <c r="CI2389" s="95">
        <v>115242.868948936</v>
      </c>
      <c r="CJ2389" s="95">
        <v>6436676.0642089797</v>
      </c>
      <c r="CK2389" s="95">
        <v>58846021.392089799</v>
      </c>
      <c r="CL2389" s="95">
        <v>14561688.493286099</v>
      </c>
      <c r="CM2389" s="160">
        <v>178573.09867095901</v>
      </c>
      <c r="CN2389" s="160">
        <v>27106283.175781298</v>
      </c>
      <c r="CO2389" s="160">
        <v>120581198.45800801</v>
      </c>
      <c r="CP2389" s="95">
        <v>14561688.493286099</v>
      </c>
      <c r="CQ2389" s="95">
        <v>0</v>
      </c>
      <c r="CR2389" s="95">
        <v>0</v>
      </c>
      <c r="CS2389" s="95">
        <v>0</v>
      </c>
      <c r="CT2389" s="95">
        <v>0</v>
      </c>
      <c r="CU2389" s="161">
        <v>6446259.5073852502</v>
      </c>
      <c r="CV2389" s="161">
        <v>58850045.024047829</v>
      </c>
    </row>
    <row r="2390" spans="1:100" x14ac:dyDescent="0.2">
      <c r="A2390" s="94" t="s">
        <v>189</v>
      </c>
      <c r="B2390" s="96">
        <v>41974</v>
      </c>
      <c r="C2390" s="95">
        <v>98154.687430381804</v>
      </c>
      <c r="D2390" s="95">
        <v>0</v>
      </c>
      <c r="E2390" s="95">
        <v>13986.6575232744</v>
      </c>
      <c r="F2390" s="95">
        <v>11931.0327221155</v>
      </c>
      <c r="G2390" s="95">
        <v>2379.0274378061299</v>
      </c>
      <c r="H2390" s="95">
        <v>0</v>
      </c>
      <c r="I2390" s="95">
        <v>0</v>
      </c>
      <c r="J2390" s="95">
        <v>62983.461811065703</v>
      </c>
      <c r="K2390" s="95">
        <v>42.612944140099003</v>
      </c>
      <c r="L2390" s="95">
        <v>483.57750679552601</v>
      </c>
      <c r="M2390" s="95">
        <v>45219.964755535097</v>
      </c>
      <c r="N2390" s="95">
        <v>8621.1250410079992</v>
      </c>
      <c r="O2390" s="95">
        <v>0</v>
      </c>
      <c r="P2390" s="95">
        <v>52543.438047409101</v>
      </c>
      <c r="Q2390" s="95">
        <v>5342.0989578962299</v>
      </c>
      <c r="R2390" s="95">
        <v>0</v>
      </c>
      <c r="S2390" s="95">
        <v>2363.0461072921798</v>
      </c>
      <c r="T2390" s="95">
        <v>0</v>
      </c>
      <c r="U2390" s="95">
        <v>63030.487312316902</v>
      </c>
      <c r="V2390" s="95">
        <v>5140737.8168945303</v>
      </c>
      <c r="W2390" s="95">
        <v>0</v>
      </c>
      <c r="X2390" s="95">
        <v>930905.42014312698</v>
      </c>
      <c r="Y2390" s="95">
        <v>739806.08564758301</v>
      </c>
      <c r="Z2390" s="95">
        <v>293528.24494552601</v>
      </c>
      <c r="AA2390" s="95">
        <v>0</v>
      </c>
      <c r="AB2390" s="95">
        <v>0</v>
      </c>
      <c r="AC2390" s="95">
        <v>20539020.747558601</v>
      </c>
      <c r="AD2390" s="95">
        <v>3372.91751101613</v>
      </c>
      <c r="AE2390" s="95">
        <v>32495.939887523698</v>
      </c>
      <c r="AF2390" s="95">
        <v>2106825.1948242201</v>
      </c>
      <c r="AG2390" s="95">
        <v>1088004.1023254399</v>
      </c>
      <c r="AH2390" s="95">
        <v>0</v>
      </c>
      <c r="AI2390" s="95">
        <v>2283275.87640381</v>
      </c>
      <c r="AJ2390" s="95">
        <v>565464.56204223598</v>
      </c>
      <c r="AK2390" s="95">
        <v>0</v>
      </c>
      <c r="AL2390" s="95">
        <v>292629.95489120501</v>
      </c>
      <c r="AM2390" s="95">
        <v>0</v>
      </c>
      <c r="AN2390" s="95">
        <v>20517495.576416001</v>
      </c>
      <c r="AO2390" s="95">
        <v>48087031.120117202</v>
      </c>
      <c r="AP2390" s="95">
        <v>0</v>
      </c>
      <c r="AQ2390" s="95">
        <v>7748845.8683471698</v>
      </c>
      <c r="AR2390" s="95">
        <v>5997919.1456909198</v>
      </c>
      <c r="AS2390" s="95">
        <v>2469863.0858459501</v>
      </c>
      <c r="AT2390" s="95">
        <v>0</v>
      </c>
      <c r="AU2390" s="95">
        <v>0</v>
      </c>
      <c r="AV2390" s="95">
        <v>61671733.218261696</v>
      </c>
      <c r="AW2390" s="95">
        <v>11103.099113345101</v>
      </c>
      <c r="AX2390" s="95">
        <v>275665.46536636399</v>
      </c>
      <c r="AY2390" s="95">
        <v>20217239.0849609</v>
      </c>
      <c r="AZ2390" s="95">
        <v>9163579.3778076209</v>
      </c>
      <c r="BA2390" s="95">
        <v>0</v>
      </c>
      <c r="BB2390" s="95">
        <v>21456182.653076202</v>
      </c>
      <c r="BC2390" s="95">
        <v>4830517.4018554697</v>
      </c>
      <c r="BD2390" s="95">
        <v>0</v>
      </c>
      <c r="BE2390" s="95">
        <v>2462974.2633056599</v>
      </c>
      <c r="BF2390" s="95">
        <v>0</v>
      </c>
      <c r="BG2390" s="95">
        <v>61604803.760253899</v>
      </c>
      <c r="BH2390" s="95">
        <v>11013633.1647949</v>
      </c>
      <c r="BI2390" s="95">
        <v>0</v>
      </c>
      <c r="BJ2390" s="95">
        <v>3256849.6692199698</v>
      </c>
      <c r="BK2390" s="95">
        <v>2452186.1263122601</v>
      </c>
      <c r="BL2390" s="95">
        <v>0</v>
      </c>
      <c r="BM2390" s="95">
        <v>0</v>
      </c>
      <c r="BN2390" s="95">
        <v>0</v>
      </c>
      <c r="BO2390" s="95">
        <v>0</v>
      </c>
      <c r="BP2390" s="95">
        <v>0</v>
      </c>
      <c r="BQ2390" s="95">
        <v>0</v>
      </c>
      <c r="BR2390" s="95">
        <v>6522852.2698364304</v>
      </c>
      <c r="BS2390" s="95">
        <v>3520840.5912780799</v>
      </c>
      <c r="BT2390" s="95">
        <v>0</v>
      </c>
      <c r="BU2390" s="95">
        <v>1608824.3899841299</v>
      </c>
      <c r="BV2390" s="95">
        <v>2658161.0663452102</v>
      </c>
      <c r="BW2390" s="95">
        <v>0</v>
      </c>
      <c r="BX2390" s="95">
        <v>199527.87983512899</v>
      </c>
      <c r="BY2390" s="95">
        <v>0</v>
      </c>
      <c r="BZ2390" s="95">
        <v>0</v>
      </c>
      <c r="CA2390" s="95">
        <v>112164.411535263</v>
      </c>
      <c r="CB2390" s="95">
        <v>6071149.9617309598</v>
      </c>
      <c r="CC2390" s="95">
        <v>55893100.540527299</v>
      </c>
      <c r="CD2390" s="95">
        <v>14256202.186401401</v>
      </c>
      <c r="CE2390" s="95">
        <v>2377.4216217100602</v>
      </c>
      <c r="CF2390" s="95">
        <v>293372.286952972</v>
      </c>
      <c r="CG2390" s="95">
        <v>2470756.6843566899</v>
      </c>
      <c r="CH2390" s="95">
        <v>0</v>
      </c>
      <c r="CI2390" s="95">
        <v>114544.927243233</v>
      </c>
      <c r="CJ2390" s="95">
        <v>6361369.9507446298</v>
      </c>
      <c r="CK2390" s="95">
        <v>58372384.981933601</v>
      </c>
      <c r="CL2390" s="95">
        <v>14453074.9251709</v>
      </c>
      <c r="CM2390" s="160">
        <v>177271.058425903</v>
      </c>
      <c r="CN2390" s="160">
        <v>26870358.2895508</v>
      </c>
      <c r="CO2390" s="160">
        <v>119985104.11035199</v>
      </c>
      <c r="CP2390" s="95">
        <v>14453074.9251709</v>
      </c>
      <c r="CQ2390" s="95">
        <v>0</v>
      </c>
      <c r="CR2390" s="95">
        <v>0</v>
      </c>
      <c r="CS2390" s="95">
        <v>0</v>
      </c>
      <c r="CT2390" s="95">
        <v>0</v>
      </c>
      <c r="CU2390" s="161">
        <v>6364522.2486839322</v>
      </c>
      <c r="CV2390" s="161">
        <v>58363857.224883988</v>
      </c>
    </row>
    <row r="2391" spans="1:100" x14ac:dyDescent="0.2">
      <c r="A2391" s="94" t="s">
        <v>189</v>
      </c>
      <c r="B2391" s="96">
        <v>42064</v>
      </c>
      <c r="C2391" s="95">
        <v>97523.662729263306</v>
      </c>
      <c r="D2391" s="95">
        <v>0</v>
      </c>
      <c r="E2391" s="95">
        <v>13636.583598852199</v>
      </c>
      <c r="F2391" s="95">
        <v>11610.3124401569</v>
      </c>
      <c r="G2391" s="95">
        <v>2408.4659052789202</v>
      </c>
      <c r="H2391" s="95">
        <v>0</v>
      </c>
      <c r="I2391" s="95">
        <v>0</v>
      </c>
      <c r="J2391" s="95">
        <v>63103.693657398202</v>
      </c>
      <c r="K2391" s="95">
        <v>35</v>
      </c>
      <c r="L2391" s="95">
        <v>205.26818825118201</v>
      </c>
      <c r="M2391" s="95">
        <v>44860.518562793703</v>
      </c>
      <c r="N2391" s="95">
        <v>8542.3916085958499</v>
      </c>
      <c r="O2391" s="95">
        <v>0</v>
      </c>
      <c r="P2391" s="95">
        <v>52131.006561756098</v>
      </c>
      <c r="Q2391" s="95">
        <v>5343.6739695668202</v>
      </c>
      <c r="R2391" s="95">
        <v>0</v>
      </c>
      <c r="S2391" s="95">
        <v>2396.5186227559998</v>
      </c>
      <c r="T2391" s="95">
        <v>0</v>
      </c>
      <c r="U2391" s="95">
        <v>63137.343973636598</v>
      </c>
      <c r="V2391" s="95">
        <v>5091706.2455444299</v>
      </c>
      <c r="W2391" s="95">
        <v>0</v>
      </c>
      <c r="X2391" s="95">
        <v>892455.78562164295</v>
      </c>
      <c r="Y2391" s="95">
        <v>706505.30558776902</v>
      </c>
      <c r="Z2391" s="95">
        <v>292514.97286987299</v>
      </c>
      <c r="AA2391" s="95">
        <v>0</v>
      </c>
      <c r="AB2391" s="95">
        <v>0</v>
      </c>
      <c r="AC2391" s="95">
        <v>20433375.161377002</v>
      </c>
      <c r="AD2391" s="95">
        <v>2966.4460119605101</v>
      </c>
      <c r="AE2391" s="95">
        <v>25425.863507270798</v>
      </c>
      <c r="AF2391" s="95">
        <v>2089069.73526001</v>
      </c>
      <c r="AG2391" s="95">
        <v>1062672.81773376</v>
      </c>
      <c r="AH2391" s="95">
        <v>0</v>
      </c>
      <c r="AI2391" s="95">
        <v>2230613.43817139</v>
      </c>
      <c r="AJ2391" s="95">
        <v>560770.77851104701</v>
      </c>
      <c r="AK2391" s="95">
        <v>0</v>
      </c>
      <c r="AL2391" s="95">
        <v>290931.51881790202</v>
      </c>
      <c r="AM2391" s="95">
        <v>0</v>
      </c>
      <c r="AN2391" s="95">
        <v>20417736.9680176</v>
      </c>
      <c r="AO2391" s="95">
        <v>47798677.236328103</v>
      </c>
      <c r="AP2391" s="95">
        <v>0</v>
      </c>
      <c r="AQ2391" s="95">
        <v>7435929.1234741202</v>
      </c>
      <c r="AR2391" s="95">
        <v>5729979.5325317401</v>
      </c>
      <c r="AS2391" s="95">
        <v>2466743.4415588402</v>
      </c>
      <c r="AT2391" s="95">
        <v>0</v>
      </c>
      <c r="AU2391" s="95">
        <v>0</v>
      </c>
      <c r="AV2391" s="95">
        <v>61573680.9619141</v>
      </c>
      <c r="AW2391" s="95">
        <v>9742.9999957084692</v>
      </c>
      <c r="AX2391" s="95">
        <v>204420.56059646601</v>
      </c>
      <c r="AY2391" s="95">
        <v>20108748.829589799</v>
      </c>
      <c r="AZ2391" s="95">
        <v>8993736.3685302697</v>
      </c>
      <c r="BA2391" s="95">
        <v>0</v>
      </c>
      <c r="BB2391" s="95">
        <v>20952929.083984401</v>
      </c>
      <c r="BC2391" s="95">
        <v>4810466.1620483398</v>
      </c>
      <c r="BD2391" s="95">
        <v>0</v>
      </c>
      <c r="BE2391" s="95">
        <v>2453991.8050842299</v>
      </c>
      <c r="BF2391" s="95">
        <v>0</v>
      </c>
      <c r="BG2391" s="95">
        <v>61525718.7978516</v>
      </c>
      <c r="BH2391" s="95">
        <v>10906352.5463867</v>
      </c>
      <c r="BI2391" s="95">
        <v>0</v>
      </c>
      <c r="BJ2391" s="95">
        <v>3172751.2787780799</v>
      </c>
      <c r="BK2391" s="95">
        <v>2374100.1114807101</v>
      </c>
      <c r="BL2391" s="95">
        <v>0</v>
      </c>
      <c r="BM2391" s="95">
        <v>0</v>
      </c>
      <c r="BN2391" s="95">
        <v>0</v>
      </c>
      <c r="BO2391" s="95">
        <v>0</v>
      </c>
      <c r="BP2391" s="95">
        <v>0</v>
      </c>
      <c r="BQ2391" s="95">
        <v>0</v>
      </c>
      <c r="BR2391" s="95">
        <v>6435686.0149536096</v>
      </c>
      <c r="BS2391" s="95">
        <v>3462133.4310607901</v>
      </c>
      <c r="BT2391" s="95">
        <v>0</v>
      </c>
      <c r="BU2391" s="95">
        <v>1540306.5399932901</v>
      </c>
      <c r="BV2391" s="95">
        <v>2666966.1235046401</v>
      </c>
      <c r="BW2391" s="95">
        <v>0</v>
      </c>
      <c r="BX2391" s="95">
        <v>224868.12965393101</v>
      </c>
      <c r="BY2391" s="95">
        <v>0</v>
      </c>
      <c r="BZ2391" s="95">
        <v>0</v>
      </c>
      <c r="CA2391" s="95">
        <v>111090.88028907801</v>
      </c>
      <c r="CB2391" s="95">
        <v>5982836.3745727502</v>
      </c>
      <c r="CC2391" s="95">
        <v>55262816.887695298</v>
      </c>
      <c r="CD2391" s="95">
        <v>14104017.1650391</v>
      </c>
      <c r="CE2391" s="95">
        <v>2409.3705121278799</v>
      </c>
      <c r="CF2391" s="95">
        <v>292644.340415955</v>
      </c>
      <c r="CG2391" s="95">
        <v>2468599.86828613</v>
      </c>
      <c r="CH2391" s="95">
        <v>0</v>
      </c>
      <c r="CI2391" s="95">
        <v>113482.56741714499</v>
      </c>
      <c r="CJ2391" s="95">
        <v>6277974.2571411096</v>
      </c>
      <c r="CK2391" s="95">
        <v>57722433.633300804</v>
      </c>
      <c r="CL2391" s="95">
        <v>14305525.6020508</v>
      </c>
      <c r="CM2391" s="160">
        <v>176333.70512580901</v>
      </c>
      <c r="CN2391" s="160">
        <v>26701226.308837902</v>
      </c>
      <c r="CO2391" s="160">
        <v>119361321.630859</v>
      </c>
      <c r="CP2391" s="95">
        <v>14305525.6020508</v>
      </c>
      <c r="CQ2391" s="95">
        <v>0</v>
      </c>
      <c r="CR2391" s="95">
        <v>0</v>
      </c>
      <c r="CS2391" s="95">
        <v>0</v>
      </c>
      <c r="CT2391" s="95">
        <v>0</v>
      </c>
      <c r="CU2391" s="161">
        <v>6275480.7149887048</v>
      </c>
      <c r="CV2391" s="161">
        <v>57731416.75598143</v>
      </c>
    </row>
    <row r="2392" spans="1:100" x14ac:dyDescent="0.2">
      <c r="A2392" s="94" t="s">
        <v>189</v>
      </c>
      <c r="B2392" s="96">
        <v>42156</v>
      </c>
      <c r="C2392" s="95">
        <v>97924.449665069595</v>
      </c>
      <c r="D2392" s="95">
        <v>0</v>
      </c>
      <c r="E2392" s="95">
        <v>13251.4827069044</v>
      </c>
      <c r="F2392" s="95">
        <v>11295.6842068434</v>
      </c>
      <c r="G2392" s="95">
        <v>2443.1486069560101</v>
      </c>
      <c r="H2392" s="95">
        <v>0</v>
      </c>
      <c r="I2392" s="95">
        <v>0</v>
      </c>
      <c r="J2392" s="95">
        <v>62978.115952491797</v>
      </c>
      <c r="K2392" s="95">
        <v>30</v>
      </c>
      <c r="L2392" s="95">
        <v>229.33264590986099</v>
      </c>
      <c r="M2392" s="95">
        <v>45234.132438659697</v>
      </c>
      <c r="N2392" s="95">
        <v>8367.7655466795004</v>
      </c>
      <c r="O2392" s="95">
        <v>0</v>
      </c>
      <c r="P2392" s="95">
        <v>52053.610351085699</v>
      </c>
      <c r="Q2392" s="95">
        <v>5297.3901282548904</v>
      </c>
      <c r="R2392" s="95">
        <v>0</v>
      </c>
      <c r="S2392" s="95">
        <v>2439.0634368360002</v>
      </c>
      <c r="T2392" s="95">
        <v>0</v>
      </c>
      <c r="U2392" s="95">
        <v>63002.303166389502</v>
      </c>
      <c r="V2392" s="95">
        <v>5060429.45031738</v>
      </c>
      <c r="W2392" s="95">
        <v>0</v>
      </c>
      <c r="X2392" s="95">
        <v>866265.46871185303</v>
      </c>
      <c r="Y2392" s="95">
        <v>684985.17704009998</v>
      </c>
      <c r="Z2392" s="95">
        <v>294003.47149658197</v>
      </c>
      <c r="AA2392" s="95">
        <v>0</v>
      </c>
      <c r="AB2392" s="95">
        <v>0</v>
      </c>
      <c r="AC2392" s="95">
        <v>20367512.996093798</v>
      </c>
      <c r="AD2392" s="95">
        <v>2561.5288861692002</v>
      </c>
      <c r="AE2392" s="95">
        <v>28414.431838035602</v>
      </c>
      <c r="AF2392" s="95">
        <v>2082332.19900513</v>
      </c>
      <c r="AG2392" s="95">
        <v>1034137.9033966101</v>
      </c>
      <c r="AH2392" s="95">
        <v>0</v>
      </c>
      <c r="AI2392" s="95">
        <v>2228286.7160949698</v>
      </c>
      <c r="AJ2392" s="95">
        <v>560311.64920806896</v>
      </c>
      <c r="AK2392" s="95">
        <v>0</v>
      </c>
      <c r="AL2392" s="95">
        <v>292972.989322662</v>
      </c>
      <c r="AM2392" s="95">
        <v>0</v>
      </c>
      <c r="AN2392" s="95">
        <v>20362311.4692383</v>
      </c>
      <c r="AO2392" s="95">
        <v>47684738.616699196</v>
      </c>
      <c r="AP2392" s="95">
        <v>0</v>
      </c>
      <c r="AQ2392" s="95">
        <v>7215453.04223633</v>
      </c>
      <c r="AR2392" s="95">
        <v>5585170.8130493201</v>
      </c>
      <c r="AS2392" s="95">
        <v>2479878.7364196801</v>
      </c>
      <c r="AT2392" s="95">
        <v>0</v>
      </c>
      <c r="AU2392" s="95">
        <v>0</v>
      </c>
      <c r="AV2392" s="95">
        <v>61780032.784667999</v>
      </c>
      <c r="AW2392" s="95">
        <v>8549.9999966621399</v>
      </c>
      <c r="AX2392" s="95">
        <v>224717.238101959</v>
      </c>
      <c r="AY2392" s="95">
        <v>20117431.510009799</v>
      </c>
      <c r="AZ2392" s="95">
        <v>8778452.4000244103</v>
      </c>
      <c r="BA2392" s="95">
        <v>0</v>
      </c>
      <c r="BB2392" s="95">
        <v>21097408.096191399</v>
      </c>
      <c r="BC2392" s="95">
        <v>4812449.20739746</v>
      </c>
      <c r="BD2392" s="95">
        <v>0</v>
      </c>
      <c r="BE2392" s="95">
        <v>2471278.1313171401</v>
      </c>
      <c r="BF2392" s="95">
        <v>0</v>
      </c>
      <c r="BG2392" s="95">
        <v>61521826.5849609</v>
      </c>
      <c r="BH2392" s="95">
        <v>10959456.8446045</v>
      </c>
      <c r="BI2392" s="95">
        <v>0</v>
      </c>
      <c r="BJ2392" s="95">
        <v>3113307.8136596698</v>
      </c>
      <c r="BK2392" s="95">
        <v>2322805.1658020001</v>
      </c>
      <c r="BL2392" s="95">
        <v>0</v>
      </c>
      <c r="BM2392" s="95">
        <v>0</v>
      </c>
      <c r="BN2392" s="95">
        <v>0</v>
      </c>
      <c r="BO2392" s="95">
        <v>0</v>
      </c>
      <c r="BP2392" s="95">
        <v>0</v>
      </c>
      <c r="BQ2392" s="95">
        <v>0</v>
      </c>
      <c r="BR2392" s="95">
        <v>6521787.54504395</v>
      </c>
      <c r="BS2392" s="95">
        <v>3372783.1043090802</v>
      </c>
      <c r="BT2392" s="95">
        <v>0</v>
      </c>
      <c r="BU2392" s="95">
        <v>1605065.4699859601</v>
      </c>
      <c r="BV2392" s="95">
        <v>2680835.32275391</v>
      </c>
      <c r="BW2392" s="95">
        <v>0</v>
      </c>
      <c r="BX2392" s="95">
        <v>229101.809635162</v>
      </c>
      <c r="BY2392" s="95">
        <v>0</v>
      </c>
      <c r="BZ2392" s="95">
        <v>0</v>
      </c>
      <c r="CA2392" s="95">
        <v>111195.765830994</v>
      </c>
      <c r="CB2392" s="95">
        <v>5929021.1826782199</v>
      </c>
      <c r="CC2392" s="95">
        <v>54919740.2353516</v>
      </c>
      <c r="CD2392" s="95">
        <v>14077740.346313501</v>
      </c>
      <c r="CE2392" s="95">
        <v>2445.5974355638</v>
      </c>
      <c r="CF2392" s="95">
        <v>293968.70553207397</v>
      </c>
      <c r="CG2392" s="95">
        <v>2480765.1420593299</v>
      </c>
      <c r="CH2392" s="95">
        <v>0</v>
      </c>
      <c r="CI2392" s="95">
        <v>113658.210621834</v>
      </c>
      <c r="CJ2392" s="95">
        <v>6227750.1845703097</v>
      </c>
      <c r="CK2392" s="95">
        <v>57396635.380371101</v>
      </c>
      <c r="CL2392" s="95">
        <v>14308564.396118199</v>
      </c>
      <c r="CM2392" s="160">
        <v>176266.10144996599</v>
      </c>
      <c r="CN2392" s="160">
        <v>26563437.919921901</v>
      </c>
      <c r="CO2392" s="160">
        <v>119010541.375</v>
      </c>
      <c r="CP2392" s="95">
        <v>14308564.396118199</v>
      </c>
      <c r="CQ2392" s="95">
        <v>0</v>
      </c>
      <c r="CR2392" s="95">
        <v>0</v>
      </c>
      <c r="CS2392" s="95">
        <v>0</v>
      </c>
      <c r="CT2392" s="95">
        <v>0</v>
      </c>
      <c r="CU2392" s="161">
        <v>6222989.8882102938</v>
      </c>
      <c r="CV2392" s="161">
        <v>57400505.377410933</v>
      </c>
    </row>
    <row r="2393" spans="1:100" x14ac:dyDescent="0.2">
      <c r="A2393" s="94" t="s">
        <v>189</v>
      </c>
      <c r="B2393" s="96">
        <v>42248</v>
      </c>
      <c r="C2393" s="95">
        <v>97421.064435958906</v>
      </c>
      <c r="D2393" s="95">
        <v>0</v>
      </c>
      <c r="E2393" s="95">
        <v>13066.874023914301</v>
      </c>
      <c r="F2393" s="95">
        <v>11110.3225929737</v>
      </c>
      <c r="G2393" s="95">
        <v>2440.5479119420102</v>
      </c>
      <c r="H2393" s="95">
        <v>0</v>
      </c>
      <c r="I2393" s="95">
        <v>0</v>
      </c>
      <c r="J2393" s="95">
        <v>62693.300252437599</v>
      </c>
      <c r="K2393" s="95">
        <v>26</v>
      </c>
      <c r="L2393" s="95">
        <v>237.598917674273</v>
      </c>
      <c r="M2393" s="95">
        <v>44954.055768966697</v>
      </c>
      <c r="N2393" s="95">
        <v>8244.8458249568903</v>
      </c>
      <c r="O2393" s="95">
        <v>0</v>
      </c>
      <c r="P2393" s="95">
        <v>51857.977332592003</v>
      </c>
      <c r="Q2393" s="95">
        <v>5230.3934438824699</v>
      </c>
      <c r="R2393" s="95">
        <v>0</v>
      </c>
      <c r="S2393" s="95">
        <v>2440.98442026973</v>
      </c>
      <c r="T2393" s="95">
        <v>0</v>
      </c>
      <c r="U2393" s="95">
        <v>62722.699376106299</v>
      </c>
      <c r="V2393" s="95">
        <v>5030431.6629028302</v>
      </c>
      <c r="W2393" s="95">
        <v>0</v>
      </c>
      <c r="X2393" s="95">
        <v>848717.57211303699</v>
      </c>
      <c r="Y2393" s="95">
        <v>666704.12477111805</v>
      </c>
      <c r="Z2393" s="95">
        <v>293152.83372497599</v>
      </c>
      <c r="AA2393" s="95">
        <v>0</v>
      </c>
      <c r="AB2393" s="95">
        <v>0</v>
      </c>
      <c r="AC2393" s="95">
        <v>20325957.313720699</v>
      </c>
      <c r="AD2393" s="95">
        <v>2024.1412550806999</v>
      </c>
      <c r="AE2393" s="95">
        <v>28180.762295484499</v>
      </c>
      <c r="AF2393" s="95">
        <v>2076285.6135406501</v>
      </c>
      <c r="AG2393" s="95">
        <v>1003888.63388062</v>
      </c>
      <c r="AH2393" s="95">
        <v>0</v>
      </c>
      <c r="AI2393" s="95">
        <v>2204023.77099609</v>
      </c>
      <c r="AJ2393" s="95">
        <v>561100.544685364</v>
      </c>
      <c r="AK2393" s="95">
        <v>0</v>
      </c>
      <c r="AL2393" s="95">
        <v>292001.859191895</v>
      </c>
      <c r="AM2393" s="95">
        <v>0</v>
      </c>
      <c r="AN2393" s="95">
        <v>20299372.243896499</v>
      </c>
      <c r="AO2393" s="95">
        <v>47499444.659179702</v>
      </c>
      <c r="AP2393" s="95">
        <v>0</v>
      </c>
      <c r="AQ2393" s="95">
        <v>7102134.3248290997</v>
      </c>
      <c r="AR2393" s="95">
        <v>5430856.1585693397</v>
      </c>
      <c r="AS2393" s="95">
        <v>2477233.6142578102</v>
      </c>
      <c r="AT2393" s="95">
        <v>0</v>
      </c>
      <c r="AU2393" s="95">
        <v>0</v>
      </c>
      <c r="AV2393" s="95">
        <v>61646080.396972701</v>
      </c>
      <c r="AW2393" s="95">
        <v>6750.9999976158097</v>
      </c>
      <c r="AX2393" s="95">
        <v>211278.043359756</v>
      </c>
      <c r="AY2393" s="95">
        <v>20126933.338622998</v>
      </c>
      <c r="AZ2393" s="95">
        <v>8554091.9552002009</v>
      </c>
      <c r="BA2393" s="95">
        <v>0</v>
      </c>
      <c r="BB2393" s="95">
        <v>20943796.980224598</v>
      </c>
      <c r="BC2393" s="95">
        <v>4826617.1192627</v>
      </c>
      <c r="BD2393" s="95">
        <v>0</v>
      </c>
      <c r="BE2393" s="95">
        <v>2468372.90411377</v>
      </c>
      <c r="BF2393" s="95">
        <v>0</v>
      </c>
      <c r="BG2393" s="95">
        <v>61657277.244628899</v>
      </c>
      <c r="BH2393" s="95">
        <v>10992761.451660199</v>
      </c>
      <c r="BI2393" s="95">
        <v>0</v>
      </c>
      <c r="BJ2393" s="95">
        <v>3079614.3499450702</v>
      </c>
      <c r="BK2393" s="95">
        <v>2275791.50634766</v>
      </c>
      <c r="BL2393" s="95">
        <v>0</v>
      </c>
      <c r="BM2393" s="95">
        <v>0</v>
      </c>
      <c r="BN2393" s="95">
        <v>0</v>
      </c>
      <c r="BO2393" s="95">
        <v>0</v>
      </c>
      <c r="BP2393" s="95">
        <v>0</v>
      </c>
      <c r="BQ2393" s="95">
        <v>0</v>
      </c>
      <c r="BR2393" s="95">
        <v>6537325.1956176804</v>
      </c>
      <c r="BS2393" s="95">
        <v>3294918.3313903799</v>
      </c>
      <c r="BT2393" s="95">
        <v>0</v>
      </c>
      <c r="BU2393" s="95">
        <v>1362567.3999939</v>
      </c>
      <c r="BV2393" s="95">
        <v>2689890.4120788602</v>
      </c>
      <c r="BW2393" s="95">
        <v>0</v>
      </c>
      <c r="BX2393" s="95">
        <v>194456.18970489499</v>
      </c>
      <c r="BY2393" s="95">
        <v>0</v>
      </c>
      <c r="BZ2393" s="95">
        <v>0</v>
      </c>
      <c r="CA2393" s="95">
        <v>110511.069793701</v>
      </c>
      <c r="CB2393" s="95">
        <v>5869643.8708496103</v>
      </c>
      <c r="CC2393" s="95">
        <v>54546043.425292999</v>
      </c>
      <c r="CD2393" s="95">
        <v>14064305.267089801</v>
      </c>
      <c r="CE2393" s="95">
        <v>2437.9839534163498</v>
      </c>
      <c r="CF2393" s="95">
        <v>291917.13297653198</v>
      </c>
      <c r="CG2393" s="95">
        <v>2467493.20776367</v>
      </c>
      <c r="CH2393" s="95">
        <v>0</v>
      </c>
      <c r="CI2393" s="95">
        <v>112947.14719200099</v>
      </c>
      <c r="CJ2393" s="95">
        <v>6158875.8952026404</v>
      </c>
      <c r="CK2393" s="95">
        <v>57016458.917968802</v>
      </c>
      <c r="CL2393" s="95">
        <v>14286411.176757799</v>
      </c>
      <c r="CM2393" s="160">
        <v>175326.99183082601</v>
      </c>
      <c r="CN2393" s="160">
        <v>26475232.2822266</v>
      </c>
      <c r="CO2393" s="160">
        <v>118726157.56054699</v>
      </c>
      <c r="CP2393" s="95">
        <v>14286411.176757799</v>
      </c>
      <c r="CQ2393" s="95">
        <v>0</v>
      </c>
      <c r="CR2393" s="95">
        <v>0</v>
      </c>
      <c r="CS2393" s="95">
        <v>0</v>
      </c>
      <c r="CT2393" s="95">
        <v>0</v>
      </c>
      <c r="CU2393" s="161">
        <v>6161561.0038261423</v>
      </c>
      <c r="CV2393" s="161">
        <v>57013536.63305667</v>
      </c>
    </row>
    <row r="2394" spans="1:100" x14ac:dyDescent="0.2">
      <c r="A2394" s="94" t="s">
        <v>189</v>
      </c>
      <c r="B2394" s="96">
        <v>42339</v>
      </c>
      <c r="C2394" s="95">
        <v>97661.321075439497</v>
      </c>
      <c r="D2394" s="95">
        <v>0</v>
      </c>
      <c r="E2394" s="95">
        <v>12765.147173404701</v>
      </c>
      <c r="F2394" s="95">
        <v>10878.818558335301</v>
      </c>
      <c r="G2394" s="95">
        <v>2455.9223922491101</v>
      </c>
      <c r="H2394" s="95">
        <v>0</v>
      </c>
      <c r="I2394" s="95">
        <v>0</v>
      </c>
      <c r="J2394" s="95">
        <v>62481.121098995201</v>
      </c>
      <c r="K2394" s="95">
        <v>17</v>
      </c>
      <c r="L2394" s="95">
        <v>214.34377079829599</v>
      </c>
      <c r="M2394" s="95">
        <v>45259.266910076098</v>
      </c>
      <c r="N2394" s="95">
        <v>8224.0037416219693</v>
      </c>
      <c r="O2394" s="95">
        <v>0</v>
      </c>
      <c r="P2394" s="95">
        <v>51599.025791645101</v>
      </c>
      <c r="Q2394" s="95">
        <v>5178.8785165548297</v>
      </c>
      <c r="R2394" s="95">
        <v>0</v>
      </c>
      <c r="S2394" s="95">
        <v>2443.5621957182898</v>
      </c>
      <c r="T2394" s="95">
        <v>0</v>
      </c>
      <c r="U2394" s="95">
        <v>62500.078824996897</v>
      </c>
      <c r="V2394" s="95">
        <v>5008003.3162231399</v>
      </c>
      <c r="W2394" s="95">
        <v>0</v>
      </c>
      <c r="X2394" s="95">
        <v>809956.24029541004</v>
      </c>
      <c r="Y2394" s="95">
        <v>638476.52717590297</v>
      </c>
      <c r="Z2394" s="95">
        <v>288085.29301834101</v>
      </c>
      <c r="AA2394" s="95">
        <v>0</v>
      </c>
      <c r="AB2394" s="95">
        <v>0</v>
      </c>
      <c r="AC2394" s="95">
        <v>20260975.5466309</v>
      </c>
      <c r="AD2394" s="95">
        <v>1674.9984599649899</v>
      </c>
      <c r="AE2394" s="95">
        <v>26706.4306204319</v>
      </c>
      <c r="AF2394" s="95">
        <v>2074597.55543518</v>
      </c>
      <c r="AG2394" s="95">
        <v>984420.19789886498</v>
      </c>
      <c r="AH2394" s="95">
        <v>0</v>
      </c>
      <c r="AI2394" s="95">
        <v>2193490.3317565899</v>
      </c>
      <c r="AJ2394" s="95">
        <v>554821.41095733596</v>
      </c>
      <c r="AK2394" s="95">
        <v>0</v>
      </c>
      <c r="AL2394" s="95">
        <v>287683.82121658302</v>
      </c>
      <c r="AM2394" s="95">
        <v>0</v>
      </c>
      <c r="AN2394" s="95">
        <v>20226346.893798798</v>
      </c>
      <c r="AO2394" s="95">
        <v>47717188.763671897</v>
      </c>
      <c r="AP2394" s="95">
        <v>0</v>
      </c>
      <c r="AQ2394" s="95">
        <v>6765809.58776855</v>
      </c>
      <c r="AR2394" s="95">
        <v>5175964.5676879901</v>
      </c>
      <c r="AS2394" s="95">
        <v>2445756.7271423298</v>
      </c>
      <c r="AT2394" s="95">
        <v>0</v>
      </c>
      <c r="AU2394" s="95">
        <v>0</v>
      </c>
      <c r="AV2394" s="95">
        <v>61836858.174316399</v>
      </c>
      <c r="AW2394" s="95">
        <v>5568.9999976158097</v>
      </c>
      <c r="AX2394" s="95">
        <v>194876.91108512899</v>
      </c>
      <c r="AY2394" s="95">
        <v>20237511.0009766</v>
      </c>
      <c r="AZ2394" s="95">
        <v>8432039.05078125</v>
      </c>
      <c r="BA2394" s="95">
        <v>0</v>
      </c>
      <c r="BB2394" s="95">
        <v>20976820.869140599</v>
      </c>
      <c r="BC2394" s="95">
        <v>4777985.4952392597</v>
      </c>
      <c r="BD2394" s="95">
        <v>0</v>
      </c>
      <c r="BE2394" s="95">
        <v>2442508.8460693401</v>
      </c>
      <c r="BF2394" s="95">
        <v>0</v>
      </c>
      <c r="BG2394" s="95">
        <v>61824222.696777299</v>
      </c>
      <c r="BH2394" s="95">
        <v>11809030.2279053</v>
      </c>
      <c r="BI2394" s="95">
        <v>0</v>
      </c>
      <c r="BJ2394" s="95">
        <v>3045235.9130249</v>
      </c>
      <c r="BK2394" s="95">
        <v>2231698.4900817899</v>
      </c>
      <c r="BL2394" s="95">
        <v>0</v>
      </c>
      <c r="BM2394" s="95">
        <v>0</v>
      </c>
      <c r="BN2394" s="95">
        <v>0</v>
      </c>
      <c r="BO2394" s="95">
        <v>0</v>
      </c>
      <c r="BP2394" s="95">
        <v>0</v>
      </c>
      <c r="BQ2394" s="95">
        <v>0</v>
      </c>
      <c r="BR2394" s="95">
        <v>6604563.5032959003</v>
      </c>
      <c r="BS2394" s="95">
        <v>3255199.08837891</v>
      </c>
      <c r="BT2394" s="95">
        <v>0</v>
      </c>
      <c r="BU2394" s="95">
        <v>2377382.9399719201</v>
      </c>
      <c r="BV2394" s="95">
        <v>2676873.89520264</v>
      </c>
      <c r="BW2394" s="95">
        <v>0</v>
      </c>
      <c r="BX2394" s="95">
        <v>310922.64914321899</v>
      </c>
      <c r="BY2394" s="95">
        <v>0</v>
      </c>
      <c r="BZ2394" s="95">
        <v>0</v>
      </c>
      <c r="CA2394" s="95">
        <v>110458.069396019</v>
      </c>
      <c r="CB2394" s="95">
        <v>5822770.2703857403</v>
      </c>
      <c r="CC2394" s="95">
        <v>54523997.062988304</v>
      </c>
      <c r="CD2394" s="95">
        <v>14832042.889038101</v>
      </c>
      <c r="CE2394" s="95">
        <v>2456.3982092142101</v>
      </c>
      <c r="CF2394" s="95">
        <v>288798.00019073498</v>
      </c>
      <c r="CG2394" s="95">
        <v>2452693.8221740699</v>
      </c>
      <c r="CH2394" s="95">
        <v>0</v>
      </c>
      <c r="CI2394" s="95">
        <v>112915.503886223</v>
      </c>
      <c r="CJ2394" s="95">
        <v>6117165.2664184598</v>
      </c>
      <c r="CK2394" s="95">
        <v>56990647.494140603</v>
      </c>
      <c r="CL2394" s="95">
        <v>15136079.7854004</v>
      </c>
      <c r="CM2394" s="160">
        <v>175080.03907966599</v>
      </c>
      <c r="CN2394" s="160">
        <v>26373225.358154301</v>
      </c>
      <c r="CO2394" s="160">
        <v>118755943.90820301</v>
      </c>
      <c r="CP2394" s="95">
        <v>15136079.7854004</v>
      </c>
      <c r="CQ2394" s="95">
        <v>0</v>
      </c>
      <c r="CR2394" s="95">
        <v>0</v>
      </c>
      <c r="CS2394" s="95">
        <v>0</v>
      </c>
      <c r="CT2394" s="95">
        <v>0</v>
      </c>
      <c r="CU2394" s="161">
        <v>6111568.2705764752</v>
      </c>
      <c r="CV2394" s="161">
        <v>56976690.885162376</v>
      </c>
    </row>
    <row r="2395" spans="1:100" x14ac:dyDescent="0.2">
      <c r="A2395" s="94" t="s">
        <v>189</v>
      </c>
      <c r="B2395" s="96">
        <v>42430</v>
      </c>
      <c r="C2395" s="95">
        <v>97301.4705896378</v>
      </c>
      <c r="D2395" s="95">
        <v>0</v>
      </c>
      <c r="E2395" s="95">
        <v>12726.3018527031</v>
      </c>
      <c r="F2395" s="95">
        <v>10905.7010138035</v>
      </c>
      <c r="G2395" s="95">
        <v>2498.2771944701699</v>
      </c>
      <c r="H2395" s="95">
        <v>0</v>
      </c>
      <c r="I2395" s="95">
        <v>0</v>
      </c>
      <c r="J2395" s="95">
        <v>62270.643820762598</v>
      </c>
      <c r="K2395" s="95">
        <v>14</v>
      </c>
      <c r="L2395" s="95">
        <v>196.28581271693099</v>
      </c>
      <c r="M2395" s="95">
        <v>45034.5739731789</v>
      </c>
      <c r="N2395" s="95">
        <v>8181.8654717207</v>
      </c>
      <c r="O2395" s="95">
        <v>0</v>
      </c>
      <c r="P2395" s="95">
        <v>51462.478804588303</v>
      </c>
      <c r="Q2395" s="95">
        <v>5087.0383131504104</v>
      </c>
      <c r="R2395" s="95">
        <v>0</v>
      </c>
      <c r="S2395" s="95">
        <v>2488.4578160941601</v>
      </c>
      <c r="T2395" s="95">
        <v>0</v>
      </c>
      <c r="U2395" s="95">
        <v>62282.934373378797</v>
      </c>
      <c r="V2395" s="95">
        <v>4948996.1076660203</v>
      </c>
      <c r="W2395" s="95">
        <v>0</v>
      </c>
      <c r="X2395" s="95">
        <v>795839.24400329601</v>
      </c>
      <c r="Y2395" s="95">
        <v>627232.78318023705</v>
      </c>
      <c r="Z2395" s="95">
        <v>295843.859611511</v>
      </c>
      <c r="AA2395" s="95">
        <v>0</v>
      </c>
      <c r="AB2395" s="95">
        <v>0</v>
      </c>
      <c r="AC2395" s="95">
        <v>20222183.473144501</v>
      </c>
      <c r="AD2395" s="95">
        <v>1141.57454633713</v>
      </c>
      <c r="AE2395" s="95">
        <v>22178.9929187298</v>
      </c>
      <c r="AF2395" s="95">
        <v>2052286.74189758</v>
      </c>
      <c r="AG2395" s="95">
        <v>953803.68447876</v>
      </c>
      <c r="AH2395" s="95">
        <v>0</v>
      </c>
      <c r="AI2395" s="95">
        <v>2194890.5244140602</v>
      </c>
      <c r="AJ2395" s="95">
        <v>552323.66171264602</v>
      </c>
      <c r="AK2395" s="95">
        <v>0</v>
      </c>
      <c r="AL2395" s="95">
        <v>294345.08116912801</v>
      </c>
      <c r="AM2395" s="95">
        <v>0</v>
      </c>
      <c r="AN2395" s="95">
        <v>20209103.557617199</v>
      </c>
      <c r="AO2395" s="95">
        <v>47334737.472167999</v>
      </c>
      <c r="AP2395" s="95">
        <v>0</v>
      </c>
      <c r="AQ2395" s="95">
        <v>6677715.9757690402</v>
      </c>
      <c r="AR2395" s="95">
        <v>5256409.9556884803</v>
      </c>
      <c r="AS2395" s="95">
        <v>2514330.3601379399</v>
      </c>
      <c r="AT2395" s="95">
        <v>0</v>
      </c>
      <c r="AU2395" s="95">
        <v>0</v>
      </c>
      <c r="AV2395" s="95">
        <v>62003112.400878899</v>
      </c>
      <c r="AW2395" s="95">
        <v>3805.99999892712</v>
      </c>
      <c r="AX2395" s="95">
        <v>165519.56228447001</v>
      </c>
      <c r="AY2395" s="95">
        <v>20081588.042480499</v>
      </c>
      <c r="AZ2395" s="95">
        <v>8182841.7846069299</v>
      </c>
      <c r="BA2395" s="95">
        <v>0</v>
      </c>
      <c r="BB2395" s="95">
        <v>21051014.521240201</v>
      </c>
      <c r="BC2395" s="95">
        <v>4780819.9744262705</v>
      </c>
      <c r="BD2395" s="95">
        <v>0</v>
      </c>
      <c r="BE2395" s="95">
        <v>2500702.4174499498</v>
      </c>
      <c r="BF2395" s="95">
        <v>0</v>
      </c>
      <c r="BG2395" s="95">
        <v>61798531.497070298</v>
      </c>
      <c r="BH2395" s="95">
        <v>13341617.8083496</v>
      </c>
      <c r="BI2395" s="95">
        <v>0</v>
      </c>
      <c r="BJ2395" s="95">
        <v>3090460.2731018099</v>
      </c>
      <c r="BK2395" s="95">
        <v>2248658.2274780301</v>
      </c>
      <c r="BL2395" s="95">
        <v>0</v>
      </c>
      <c r="BM2395" s="95">
        <v>0</v>
      </c>
      <c r="BN2395" s="95">
        <v>0</v>
      </c>
      <c r="BO2395" s="95">
        <v>0</v>
      </c>
      <c r="BP2395" s="95">
        <v>0</v>
      </c>
      <c r="BQ2395" s="95">
        <v>0</v>
      </c>
      <c r="BR2395" s="95">
        <v>6605924.5128784198</v>
      </c>
      <c r="BS2395" s="95">
        <v>3193593.1831665002</v>
      </c>
      <c r="BT2395" s="95">
        <v>0</v>
      </c>
      <c r="BU2395" s="95">
        <v>4041883.7199706999</v>
      </c>
      <c r="BV2395" s="95">
        <v>2635738.4069519001</v>
      </c>
      <c r="BW2395" s="95">
        <v>0</v>
      </c>
      <c r="BX2395" s="95">
        <v>528708.98805236805</v>
      </c>
      <c r="BY2395" s="95">
        <v>0</v>
      </c>
      <c r="BZ2395" s="95">
        <v>0</v>
      </c>
      <c r="CA2395" s="95">
        <v>109952.06526947</v>
      </c>
      <c r="CB2395" s="95">
        <v>5746864.4790649395</v>
      </c>
      <c r="CC2395" s="95">
        <v>54015824.056152299</v>
      </c>
      <c r="CD2395" s="95">
        <v>16459355.8120117</v>
      </c>
      <c r="CE2395" s="95">
        <v>2499.2448037266699</v>
      </c>
      <c r="CF2395" s="95">
        <v>293395.88449096697</v>
      </c>
      <c r="CG2395" s="95">
        <v>2495606.1585998498</v>
      </c>
      <c r="CH2395" s="95">
        <v>0</v>
      </c>
      <c r="CI2395" s="95">
        <v>112430.819843292</v>
      </c>
      <c r="CJ2395" s="95">
        <v>6056376.6296997098</v>
      </c>
      <c r="CK2395" s="95">
        <v>56510126.651367202</v>
      </c>
      <c r="CL2395" s="95">
        <v>16974014.169677701</v>
      </c>
      <c r="CM2395" s="160">
        <v>174399.89599609401</v>
      </c>
      <c r="CN2395" s="160">
        <v>26232109.815185498</v>
      </c>
      <c r="CO2395" s="160">
        <v>118332022.59082</v>
      </c>
      <c r="CP2395" s="95">
        <v>16974014.169677701</v>
      </c>
      <c r="CQ2395" s="95">
        <v>0</v>
      </c>
      <c r="CR2395" s="95">
        <v>0</v>
      </c>
      <c r="CS2395" s="95">
        <v>0</v>
      </c>
      <c r="CT2395" s="95">
        <v>0</v>
      </c>
      <c r="CU2395" s="161">
        <v>6040260.3635559063</v>
      </c>
      <c r="CV2395" s="161">
        <v>56511430.214752153</v>
      </c>
    </row>
    <row r="2396" spans="1:100" x14ac:dyDescent="0.2">
      <c r="A2396" s="94" t="s">
        <v>189</v>
      </c>
      <c r="B2396" s="96">
        <v>42522</v>
      </c>
      <c r="C2396" s="95">
        <v>97105.648345947295</v>
      </c>
      <c r="D2396" s="95">
        <v>0</v>
      </c>
      <c r="E2396" s="95">
        <v>12185.594617843601</v>
      </c>
      <c r="F2396" s="95">
        <v>10456.4117516279</v>
      </c>
      <c r="G2396" s="95">
        <v>2536.2722682058802</v>
      </c>
      <c r="H2396" s="95">
        <v>0</v>
      </c>
      <c r="I2396" s="95">
        <v>0</v>
      </c>
      <c r="J2396" s="95">
        <v>61970.176808357202</v>
      </c>
      <c r="K2396" s="95">
        <v>13</v>
      </c>
      <c r="L2396" s="95">
        <v>199.12911673076499</v>
      </c>
      <c r="M2396" s="95">
        <v>44864.345930099502</v>
      </c>
      <c r="N2396" s="95">
        <v>8111.2829612493497</v>
      </c>
      <c r="O2396" s="95">
        <v>0</v>
      </c>
      <c r="P2396" s="95">
        <v>51231.115170001998</v>
      </c>
      <c r="Q2396" s="95">
        <v>4924.3302253484699</v>
      </c>
      <c r="R2396" s="95">
        <v>0</v>
      </c>
      <c r="S2396" s="95">
        <v>2526.1963928639898</v>
      </c>
      <c r="T2396" s="95">
        <v>0</v>
      </c>
      <c r="U2396" s="95">
        <v>61980.835538864099</v>
      </c>
      <c r="V2396" s="95">
        <v>4933831.4439697303</v>
      </c>
      <c r="W2396" s="95">
        <v>0</v>
      </c>
      <c r="X2396" s="95">
        <v>763291.55840301502</v>
      </c>
      <c r="Y2396" s="95">
        <v>604783.64842987095</v>
      </c>
      <c r="Z2396" s="95">
        <v>298477.728359222</v>
      </c>
      <c r="AA2396" s="95">
        <v>0</v>
      </c>
      <c r="AB2396" s="95">
        <v>0</v>
      </c>
      <c r="AC2396" s="95">
        <v>20166084.182128899</v>
      </c>
      <c r="AD2396" s="95">
        <v>1026.3405961245301</v>
      </c>
      <c r="AE2396" s="95">
        <v>23591.998651504498</v>
      </c>
      <c r="AF2396" s="95">
        <v>2034082.51333618</v>
      </c>
      <c r="AG2396" s="95">
        <v>944935.34191894496</v>
      </c>
      <c r="AH2396" s="95">
        <v>0</v>
      </c>
      <c r="AI2396" s="95">
        <v>2178994.66516113</v>
      </c>
      <c r="AJ2396" s="95">
        <v>539704.00772857701</v>
      </c>
      <c r="AK2396" s="95">
        <v>0</v>
      </c>
      <c r="AL2396" s="95">
        <v>296900.59933090198</v>
      </c>
      <c r="AM2396" s="95">
        <v>0</v>
      </c>
      <c r="AN2396" s="95">
        <v>20055574.916747998</v>
      </c>
      <c r="AO2396" s="95">
        <v>47563164.269042999</v>
      </c>
      <c r="AP2396" s="95">
        <v>0</v>
      </c>
      <c r="AQ2396" s="95">
        <v>6481902.9434204102</v>
      </c>
      <c r="AR2396" s="95">
        <v>5022345.57214355</v>
      </c>
      <c r="AS2396" s="95">
        <v>2549411.65167236</v>
      </c>
      <c r="AT2396" s="95">
        <v>0</v>
      </c>
      <c r="AU2396" s="95">
        <v>0</v>
      </c>
      <c r="AV2396" s="95">
        <v>61896827.762207001</v>
      </c>
      <c r="AW2396" s="95">
        <v>3476.99999892712</v>
      </c>
      <c r="AX2396" s="95">
        <v>180910.413486481</v>
      </c>
      <c r="AY2396" s="95">
        <v>20022159.8742676</v>
      </c>
      <c r="AZ2396" s="95">
        <v>8198310.35620117</v>
      </c>
      <c r="BA2396" s="95">
        <v>0</v>
      </c>
      <c r="BB2396" s="95">
        <v>21122623.631591801</v>
      </c>
      <c r="BC2396" s="95">
        <v>4766681.9154663105</v>
      </c>
      <c r="BD2396" s="95">
        <v>0</v>
      </c>
      <c r="BE2396" s="95">
        <v>2536304.8623962398</v>
      </c>
      <c r="BF2396" s="95">
        <v>0</v>
      </c>
      <c r="BG2396" s="95">
        <v>61875135.650390603</v>
      </c>
      <c r="BH2396" s="95">
        <v>13386400.079223599</v>
      </c>
      <c r="BI2396" s="95">
        <v>0</v>
      </c>
      <c r="BJ2396" s="95">
        <v>2937272.2010803199</v>
      </c>
      <c r="BK2396" s="95">
        <v>2129721.5738830599</v>
      </c>
      <c r="BL2396" s="95">
        <v>0</v>
      </c>
      <c r="BM2396" s="95">
        <v>0</v>
      </c>
      <c r="BN2396" s="95">
        <v>0</v>
      </c>
      <c r="BO2396" s="95">
        <v>0</v>
      </c>
      <c r="BP2396" s="95">
        <v>0</v>
      </c>
      <c r="BQ2396" s="95">
        <v>0</v>
      </c>
      <c r="BR2396" s="95">
        <v>6572690.1185302697</v>
      </c>
      <c r="BS2396" s="95">
        <v>3175293.7131652799</v>
      </c>
      <c r="BT2396" s="95">
        <v>0</v>
      </c>
      <c r="BU2396" s="95">
        <v>4184020.8199768099</v>
      </c>
      <c r="BV2396" s="95">
        <v>2565268.4561462398</v>
      </c>
      <c r="BW2396" s="95">
        <v>0</v>
      </c>
      <c r="BX2396" s="95">
        <v>537391.85803222703</v>
      </c>
      <c r="BY2396" s="95">
        <v>0</v>
      </c>
      <c r="BZ2396" s="95">
        <v>0</v>
      </c>
      <c r="CA2396" s="95">
        <v>109314.957420349</v>
      </c>
      <c r="CB2396" s="95">
        <v>5697379.8058471698</v>
      </c>
      <c r="CC2396" s="95">
        <v>54009061.630859397</v>
      </c>
      <c r="CD2396" s="95">
        <v>16338741.034301801</v>
      </c>
      <c r="CE2396" s="95">
        <v>2536.0263212025202</v>
      </c>
      <c r="CF2396" s="95">
        <v>296266.77030181902</v>
      </c>
      <c r="CG2396" s="95">
        <v>2530911.6020202599</v>
      </c>
      <c r="CH2396" s="95">
        <v>0</v>
      </c>
      <c r="CI2396" s="95">
        <v>111874.21049404101</v>
      </c>
      <c r="CJ2396" s="95">
        <v>6006348.4878540002</v>
      </c>
      <c r="CK2396" s="95">
        <v>56537657.679199196</v>
      </c>
      <c r="CL2396" s="95">
        <v>16865112.889160201</v>
      </c>
      <c r="CM2396" s="160">
        <v>173486.24123764</v>
      </c>
      <c r="CN2396" s="160">
        <v>26043547.652832001</v>
      </c>
      <c r="CO2396" s="160">
        <v>118326040.375</v>
      </c>
      <c r="CP2396" s="95">
        <v>16865112.889160201</v>
      </c>
      <c r="CQ2396" s="95">
        <v>0</v>
      </c>
      <c r="CR2396" s="95">
        <v>0</v>
      </c>
      <c r="CS2396" s="95">
        <v>0</v>
      </c>
      <c r="CT2396" s="95">
        <v>0</v>
      </c>
      <c r="CU2396" s="161">
        <v>5993646.5761489887</v>
      </c>
      <c r="CV2396" s="161">
        <v>56539973.232879654</v>
      </c>
    </row>
    <row r="2397" spans="1:100" x14ac:dyDescent="0.2">
      <c r="A2397" s="94" t="s">
        <v>189</v>
      </c>
      <c r="B2397" s="96">
        <v>42614</v>
      </c>
      <c r="C2397" s="95">
        <v>97277.788347244306</v>
      </c>
      <c r="D2397" s="95">
        <v>0</v>
      </c>
      <c r="E2397" s="95">
        <v>11938.820060968401</v>
      </c>
      <c r="F2397" s="95">
        <v>10283.0079752207</v>
      </c>
      <c r="G2397" s="95">
        <v>2574.2754763662801</v>
      </c>
      <c r="H2397" s="95">
        <v>0</v>
      </c>
      <c r="I2397" s="95">
        <v>0</v>
      </c>
      <c r="J2397" s="95">
        <v>61475.377327442198</v>
      </c>
      <c r="K2397" s="95">
        <v>8</v>
      </c>
      <c r="L2397" s="95">
        <v>194.01601143553901</v>
      </c>
      <c r="M2397" s="95">
        <v>44944.665275096901</v>
      </c>
      <c r="N2397" s="95">
        <v>7983.9590271711304</v>
      </c>
      <c r="O2397" s="95">
        <v>0</v>
      </c>
      <c r="P2397" s="95">
        <v>51279.537613391898</v>
      </c>
      <c r="Q2397" s="95">
        <v>4834.34197688103</v>
      </c>
      <c r="R2397" s="95">
        <v>0</v>
      </c>
      <c r="S2397" s="95">
        <v>2568.6297299265898</v>
      </c>
      <c r="T2397" s="95">
        <v>0</v>
      </c>
      <c r="U2397" s="95">
        <v>61487.265094757102</v>
      </c>
      <c r="V2397" s="95">
        <v>4958757.7277221698</v>
      </c>
      <c r="W2397" s="95">
        <v>0</v>
      </c>
      <c r="X2397" s="95">
        <v>745967.505622864</v>
      </c>
      <c r="Y2397" s="95">
        <v>584426.63180542004</v>
      </c>
      <c r="Z2397" s="95">
        <v>298050.73735809303</v>
      </c>
      <c r="AA2397" s="95">
        <v>0</v>
      </c>
      <c r="AB2397" s="95">
        <v>0</v>
      </c>
      <c r="AC2397" s="95">
        <v>19980125.392578099</v>
      </c>
      <c r="AD2397" s="95">
        <v>687.40531623363495</v>
      </c>
      <c r="AE2397" s="95">
        <v>26567.334672689401</v>
      </c>
      <c r="AF2397" s="95">
        <v>2052615.23143005</v>
      </c>
      <c r="AG2397" s="95">
        <v>923880.03199768101</v>
      </c>
      <c r="AH2397" s="95">
        <v>0</v>
      </c>
      <c r="AI2397" s="95">
        <v>2163480.3727111798</v>
      </c>
      <c r="AJ2397" s="95">
        <v>524139.89431381202</v>
      </c>
      <c r="AK2397" s="95">
        <v>0</v>
      </c>
      <c r="AL2397" s="95">
        <v>296566.69904327398</v>
      </c>
      <c r="AM2397" s="95">
        <v>0</v>
      </c>
      <c r="AN2397" s="95">
        <v>20046173.339599598</v>
      </c>
      <c r="AO2397" s="95">
        <v>48175631.766113304</v>
      </c>
      <c r="AP2397" s="95">
        <v>0</v>
      </c>
      <c r="AQ2397" s="95">
        <v>6390769.9461669903</v>
      </c>
      <c r="AR2397" s="95">
        <v>4884394.6351928702</v>
      </c>
      <c r="AS2397" s="95">
        <v>2557259.06213379</v>
      </c>
      <c r="AT2397" s="95">
        <v>0</v>
      </c>
      <c r="AU2397" s="95">
        <v>0</v>
      </c>
      <c r="AV2397" s="95">
        <v>61786739.865234397</v>
      </c>
      <c r="AW2397" s="95">
        <v>2332.9999990463298</v>
      </c>
      <c r="AX2397" s="95">
        <v>206972.18226814299</v>
      </c>
      <c r="AY2397" s="95">
        <v>20334735.224853501</v>
      </c>
      <c r="AZ2397" s="95">
        <v>8042113.2045288105</v>
      </c>
      <c r="BA2397" s="95">
        <v>0</v>
      </c>
      <c r="BB2397" s="95">
        <v>21106117.532958999</v>
      </c>
      <c r="BC2397" s="95">
        <v>4674288.2910156297</v>
      </c>
      <c r="BD2397" s="95">
        <v>0</v>
      </c>
      <c r="BE2397" s="95">
        <v>2545427.7355346698</v>
      </c>
      <c r="BF2397" s="95">
        <v>0</v>
      </c>
      <c r="BG2397" s="95">
        <v>61999031.927734397</v>
      </c>
      <c r="BH2397" s="95">
        <v>13256786.263061499</v>
      </c>
      <c r="BI2397" s="95">
        <v>0</v>
      </c>
      <c r="BJ2397" s="95">
        <v>2834474.3265991202</v>
      </c>
      <c r="BK2397" s="95">
        <v>2060839.3990631099</v>
      </c>
      <c r="BL2397" s="95">
        <v>0</v>
      </c>
      <c r="BM2397" s="95">
        <v>0</v>
      </c>
      <c r="BN2397" s="95">
        <v>0</v>
      </c>
      <c r="BO2397" s="95">
        <v>0</v>
      </c>
      <c r="BP2397" s="95">
        <v>0</v>
      </c>
      <c r="BQ2397" s="95">
        <v>0</v>
      </c>
      <c r="BR2397" s="95">
        <v>6592618.1076660203</v>
      </c>
      <c r="BS2397" s="95">
        <v>3101168.2942504901</v>
      </c>
      <c r="BT2397" s="95">
        <v>0</v>
      </c>
      <c r="BU2397" s="95">
        <v>3569013.6099548298</v>
      </c>
      <c r="BV2397" s="95">
        <v>2507106.6870117201</v>
      </c>
      <c r="BW2397" s="95">
        <v>0</v>
      </c>
      <c r="BX2397" s="95">
        <v>458465.01836395299</v>
      </c>
      <c r="BY2397" s="95">
        <v>0</v>
      </c>
      <c r="BZ2397" s="95">
        <v>0</v>
      </c>
      <c r="CA2397" s="95">
        <v>109234.19035339401</v>
      </c>
      <c r="CB2397" s="95">
        <v>5705833.8737792997</v>
      </c>
      <c r="CC2397" s="95">
        <v>54558228.907714799</v>
      </c>
      <c r="CD2397" s="95">
        <v>16078010.791503901</v>
      </c>
      <c r="CE2397" s="95">
        <v>2571.7202395498798</v>
      </c>
      <c r="CF2397" s="95">
        <v>299709.13529586798</v>
      </c>
      <c r="CG2397" s="95">
        <v>2569934.0741577102</v>
      </c>
      <c r="CH2397" s="95">
        <v>0</v>
      </c>
      <c r="CI2397" s="95">
        <v>111803.40735340099</v>
      </c>
      <c r="CJ2397" s="95">
        <v>5979235.6174316397</v>
      </c>
      <c r="CK2397" s="95">
        <v>57121682.6171875</v>
      </c>
      <c r="CL2397" s="95">
        <v>16574146.4058838</v>
      </c>
      <c r="CM2397" s="160">
        <v>172914.968479156</v>
      </c>
      <c r="CN2397" s="160">
        <v>26008302.313964799</v>
      </c>
      <c r="CO2397" s="160">
        <v>119030914.933594</v>
      </c>
      <c r="CP2397" s="95">
        <v>16574146.4058838</v>
      </c>
      <c r="CQ2397" s="95">
        <v>0</v>
      </c>
      <c r="CR2397" s="95">
        <v>0</v>
      </c>
      <c r="CS2397" s="95">
        <v>0</v>
      </c>
      <c r="CT2397" s="95">
        <v>0</v>
      </c>
      <c r="CU2397" s="161">
        <v>6005543.0090751676</v>
      </c>
      <c r="CV2397" s="161">
        <v>57128162.981872506</v>
      </c>
    </row>
    <row r="2398" spans="1:100" x14ac:dyDescent="0.2">
      <c r="A2398" s="94" t="s">
        <v>189</v>
      </c>
      <c r="B2398" s="96">
        <v>42705</v>
      </c>
      <c r="C2398" s="95">
        <v>97019.077110290498</v>
      </c>
      <c r="D2398" s="95">
        <v>0</v>
      </c>
      <c r="E2398" s="95">
        <v>11592.546871304499</v>
      </c>
      <c r="F2398" s="95">
        <v>10017.092543840399</v>
      </c>
      <c r="G2398" s="95">
        <v>2614.0063908100101</v>
      </c>
      <c r="H2398" s="95">
        <v>0</v>
      </c>
      <c r="I2398" s="95">
        <v>0</v>
      </c>
      <c r="J2398" s="95">
        <v>61370.6290669441</v>
      </c>
      <c r="K2398" s="95">
        <v>6</v>
      </c>
      <c r="L2398" s="95">
        <v>164.557151824236</v>
      </c>
      <c r="M2398" s="95">
        <v>44781.999404907197</v>
      </c>
      <c r="N2398" s="95">
        <v>7874.4392633438101</v>
      </c>
      <c r="O2398" s="95">
        <v>0</v>
      </c>
      <c r="P2398" s="95">
        <v>51226.142704486803</v>
      </c>
      <c r="Q2398" s="95">
        <v>4664.9264041185397</v>
      </c>
      <c r="R2398" s="95">
        <v>0</v>
      </c>
      <c r="S2398" s="95">
        <v>2606.8204577565202</v>
      </c>
      <c r="T2398" s="95">
        <v>0</v>
      </c>
      <c r="U2398" s="95">
        <v>61374.920962810502</v>
      </c>
      <c r="V2398" s="95">
        <v>4900845.0529785203</v>
      </c>
      <c r="W2398" s="95">
        <v>0</v>
      </c>
      <c r="X2398" s="95">
        <v>717127.68431091297</v>
      </c>
      <c r="Y2398" s="95">
        <v>561905.35936737095</v>
      </c>
      <c r="Z2398" s="95">
        <v>296263.96774673503</v>
      </c>
      <c r="AA2398" s="95">
        <v>0</v>
      </c>
      <c r="AB2398" s="95">
        <v>0</v>
      </c>
      <c r="AC2398" s="95">
        <v>19896857.3208008</v>
      </c>
      <c r="AD2398" s="95">
        <v>560.76474970579102</v>
      </c>
      <c r="AE2398" s="95">
        <v>21405.3539958</v>
      </c>
      <c r="AF2398" s="95">
        <v>2020790.63339233</v>
      </c>
      <c r="AG2398" s="95">
        <v>900846.28285217297</v>
      </c>
      <c r="AH2398" s="95">
        <v>0</v>
      </c>
      <c r="AI2398" s="95">
        <v>2155548.17041016</v>
      </c>
      <c r="AJ2398" s="95">
        <v>515993.51665496803</v>
      </c>
      <c r="AK2398" s="95">
        <v>0</v>
      </c>
      <c r="AL2398" s="95">
        <v>295898.71415329003</v>
      </c>
      <c r="AM2398" s="95">
        <v>0</v>
      </c>
      <c r="AN2398" s="95">
        <v>19990627.057617199</v>
      </c>
      <c r="AO2398" s="95">
        <v>47964563.574218802</v>
      </c>
      <c r="AP2398" s="95">
        <v>0</v>
      </c>
      <c r="AQ2398" s="95">
        <v>6138266.0983276404</v>
      </c>
      <c r="AR2398" s="95">
        <v>4672728.7111816397</v>
      </c>
      <c r="AS2398" s="95">
        <v>2555502.4057922401</v>
      </c>
      <c r="AT2398" s="95">
        <v>0</v>
      </c>
      <c r="AU2398" s="95">
        <v>0</v>
      </c>
      <c r="AV2398" s="95">
        <v>61892937.1806641</v>
      </c>
      <c r="AW2398" s="95">
        <v>1898</v>
      </c>
      <c r="AX2398" s="95">
        <v>139788.504554749</v>
      </c>
      <c r="AY2398" s="95">
        <v>20116544.4052734</v>
      </c>
      <c r="AZ2398" s="95">
        <v>7870256.1124267597</v>
      </c>
      <c r="BA2398" s="95">
        <v>0</v>
      </c>
      <c r="BB2398" s="95">
        <v>21329858.904296901</v>
      </c>
      <c r="BC2398" s="95">
        <v>4607111.15515137</v>
      </c>
      <c r="BD2398" s="95">
        <v>0</v>
      </c>
      <c r="BE2398" s="95">
        <v>2553236.81848145</v>
      </c>
      <c r="BF2398" s="95">
        <v>0</v>
      </c>
      <c r="BG2398" s="95">
        <v>62098536.620117202</v>
      </c>
      <c r="BH2398" s="95">
        <v>13258423.494628901</v>
      </c>
      <c r="BI2398" s="95">
        <v>0</v>
      </c>
      <c r="BJ2398" s="95">
        <v>2718549.8623657199</v>
      </c>
      <c r="BK2398" s="95">
        <v>1958475.76451111</v>
      </c>
      <c r="BL2398" s="95">
        <v>0</v>
      </c>
      <c r="BM2398" s="95">
        <v>0</v>
      </c>
      <c r="BN2398" s="95">
        <v>0</v>
      </c>
      <c r="BO2398" s="95">
        <v>0</v>
      </c>
      <c r="BP2398" s="95">
        <v>0</v>
      </c>
      <c r="BQ2398" s="95">
        <v>0</v>
      </c>
      <c r="BR2398" s="95">
        <v>6560941.3151245099</v>
      </c>
      <c r="BS2398" s="95">
        <v>3026675.3279113802</v>
      </c>
      <c r="BT2398" s="95">
        <v>0</v>
      </c>
      <c r="BU2398" s="95">
        <v>4051255.5499877902</v>
      </c>
      <c r="BV2398" s="95">
        <v>2440233.5733642601</v>
      </c>
      <c r="BW2398" s="95">
        <v>0</v>
      </c>
      <c r="BX2398" s="95">
        <v>519367.00812149001</v>
      </c>
      <c r="BY2398" s="95">
        <v>0</v>
      </c>
      <c r="BZ2398" s="95">
        <v>0</v>
      </c>
      <c r="CA2398" s="95">
        <v>108692.84247207599</v>
      </c>
      <c r="CB2398" s="95">
        <v>5617374.7413940402</v>
      </c>
      <c r="CC2398" s="95">
        <v>54029075.828125</v>
      </c>
      <c r="CD2398" s="95">
        <v>15943899.552490201</v>
      </c>
      <c r="CE2398" s="95">
        <v>2617.7141434550299</v>
      </c>
      <c r="CF2398" s="95">
        <v>299847.075206757</v>
      </c>
      <c r="CG2398" s="95">
        <v>2586995.2377319299</v>
      </c>
      <c r="CH2398" s="95">
        <v>0</v>
      </c>
      <c r="CI2398" s="95">
        <v>111306.290486336</v>
      </c>
      <c r="CJ2398" s="95">
        <v>5904085.2352294903</v>
      </c>
      <c r="CK2398" s="95">
        <v>56626682.527832001</v>
      </c>
      <c r="CL2398" s="95">
        <v>16454789.9488525</v>
      </c>
      <c r="CM2398" s="160">
        <v>172326.974050522</v>
      </c>
      <c r="CN2398" s="160">
        <v>25914032.099365201</v>
      </c>
      <c r="CO2398" s="160">
        <v>118718540.48242199</v>
      </c>
      <c r="CP2398" s="95">
        <v>16454789.9488525</v>
      </c>
      <c r="CQ2398" s="95">
        <v>0</v>
      </c>
      <c r="CR2398" s="95">
        <v>0</v>
      </c>
      <c r="CS2398" s="95">
        <v>0</v>
      </c>
      <c r="CT2398" s="95">
        <v>0</v>
      </c>
      <c r="CU2398" s="161">
        <v>5917221.8166007968</v>
      </c>
      <c r="CV2398" s="161">
        <v>56616071.065856934</v>
      </c>
    </row>
    <row r="2399" spans="1:100" x14ac:dyDescent="0.2">
      <c r="A2399" s="94" t="s">
        <v>189</v>
      </c>
      <c r="B2399" s="96">
        <v>42795</v>
      </c>
      <c r="C2399" s="95">
        <v>97140.708265304595</v>
      </c>
      <c r="D2399" s="95">
        <v>0</v>
      </c>
      <c r="E2399" s="95">
        <v>11268.9593007565</v>
      </c>
      <c r="F2399" s="95">
        <v>9748.6918126344699</v>
      </c>
      <c r="G2399" s="95">
        <v>2640.7433382272702</v>
      </c>
      <c r="H2399" s="95">
        <v>0</v>
      </c>
      <c r="I2399" s="95">
        <v>0</v>
      </c>
      <c r="J2399" s="95">
        <v>61195.708912849397</v>
      </c>
      <c r="K2399" s="95">
        <v>6</v>
      </c>
      <c r="L2399" s="95">
        <v>161.74999165907499</v>
      </c>
      <c r="M2399" s="95">
        <v>44937.777814865098</v>
      </c>
      <c r="N2399" s="95">
        <v>7684.9978136420305</v>
      </c>
      <c r="O2399" s="95">
        <v>0</v>
      </c>
      <c r="P2399" s="95">
        <v>50933.953348636598</v>
      </c>
      <c r="Q2399" s="95">
        <v>4538.8492839336404</v>
      </c>
      <c r="R2399" s="95">
        <v>0</v>
      </c>
      <c r="S2399" s="95">
        <v>2635.20579311252</v>
      </c>
      <c r="T2399" s="95">
        <v>0</v>
      </c>
      <c r="U2399" s="95">
        <v>61200.016674041697</v>
      </c>
      <c r="V2399" s="95">
        <v>4941029.51672363</v>
      </c>
      <c r="W2399" s="95">
        <v>0</v>
      </c>
      <c r="X2399" s="95">
        <v>693912.41717529297</v>
      </c>
      <c r="Y2399" s="95">
        <v>544129.447502136</v>
      </c>
      <c r="Z2399" s="95">
        <v>304762.54067993199</v>
      </c>
      <c r="AA2399" s="95">
        <v>0</v>
      </c>
      <c r="AB2399" s="95">
        <v>0</v>
      </c>
      <c r="AC2399" s="95">
        <v>19990652.7653809</v>
      </c>
      <c r="AD2399" s="95">
        <v>606.40233492851303</v>
      </c>
      <c r="AE2399" s="95">
        <v>21313.570391655001</v>
      </c>
      <c r="AF2399" s="95">
        <v>2038154.85275269</v>
      </c>
      <c r="AG2399" s="95">
        <v>880318.09474182106</v>
      </c>
      <c r="AH2399" s="95">
        <v>0</v>
      </c>
      <c r="AI2399" s="95">
        <v>2204328.8063659701</v>
      </c>
      <c r="AJ2399" s="95">
        <v>507843.13645935099</v>
      </c>
      <c r="AK2399" s="95">
        <v>0</v>
      </c>
      <c r="AL2399" s="95">
        <v>302950.519088745</v>
      </c>
      <c r="AM2399" s="95">
        <v>0</v>
      </c>
      <c r="AN2399" s="95">
        <v>19882268.433349598</v>
      </c>
      <c r="AO2399" s="95">
        <v>48638307.848632798</v>
      </c>
      <c r="AP2399" s="95">
        <v>0</v>
      </c>
      <c r="AQ2399" s="95">
        <v>5876619.11291504</v>
      </c>
      <c r="AR2399" s="95">
        <v>4478931.6532592801</v>
      </c>
      <c r="AS2399" s="95">
        <v>2636332.38140869</v>
      </c>
      <c r="AT2399" s="95">
        <v>0</v>
      </c>
      <c r="AU2399" s="95">
        <v>0</v>
      </c>
      <c r="AV2399" s="95">
        <v>62043523.003906302</v>
      </c>
      <c r="AW2399" s="95">
        <v>2051</v>
      </c>
      <c r="AX2399" s="95">
        <v>164633.772228241</v>
      </c>
      <c r="AY2399" s="95">
        <v>20347655.083007801</v>
      </c>
      <c r="AZ2399" s="95">
        <v>7648133.5161743201</v>
      </c>
      <c r="BA2399" s="95">
        <v>0</v>
      </c>
      <c r="BB2399" s="95">
        <v>21939776.34375</v>
      </c>
      <c r="BC2399" s="95">
        <v>4570780.7892456101</v>
      </c>
      <c r="BD2399" s="95">
        <v>0</v>
      </c>
      <c r="BE2399" s="95">
        <v>2619489.3314514202</v>
      </c>
      <c r="BF2399" s="95">
        <v>0</v>
      </c>
      <c r="BG2399" s="95">
        <v>62037575.9931641</v>
      </c>
      <c r="BH2399" s="95">
        <v>13486646.5349121</v>
      </c>
      <c r="BI2399" s="95">
        <v>0</v>
      </c>
      <c r="BJ2399" s="95">
        <v>2561674.8359680199</v>
      </c>
      <c r="BK2399" s="95">
        <v>1863375.58718872</v>
      </c>
      <c r="BL2399" s="95">
        <v>0</v>
      </c>
      <c r="BM2399" s="95">
        <v>0</v>
      </c>
      <c r="BN2399" s="95">
        <v>0</v>
      </c>
      <c r="BO2399" s="95">
        <v>0</v>
      </c>
      <c r="BP2399" s="95">
        <v>0</v>
      </c>
      <c r="BQ2399" s="95">
        <v>0</v>
      </c>
      <c r="BR2399" s="95">
        <v>6655809.8610839797</v>
      </c>
      <c r="BS2399" s="95">
        <v>2959824.0598144499</v>
      </c>
      <c r="BT2399" s="95">
        <v>0</v>
      </c>
      <c r="BU2399" s="95">
        <v>4057655.0099792499</v>
      </c>
      <c r="BV2399" s="95">
        <v>2357615.5076599098</v>
      </c>
      <c r="BW2399" s="95">
        <v>0</v>
      </c>
      <c r="BX2399" s="95">
        <v>547910.49801635696</v>
      </c>
      <c r="BY2399" s="95">
        <v>0</v>
      </c>
      <c r="BZ2399" s="95">
        <v>0</v>
      </c>
      <c r="CA2399" s="95">
        <v>108250.524571419</v>
      </c>
      <c r="CB2399" s="95">
        <v>5635090.8511352502</v>
      </c>
      <c r="CC2399" s="95">
        <v>54504828.027343802</v>
      </c>
      <c r="CD2399" s="95">
        <v>16081971.0087891</v>
      </c>
      <c r="CE2399" s="95">
        <v>2641.0923870801898</v>
      </c>
      <c r="CF2399" s="95">
        <v>303187.55441665603</v>
      </c>
      <c r="CG2399" s="95">
        <v>2625257.3964233398</v>
      </c>
      <c r="CH2399" s="95">
        <v>0</v>
      </c>
      <c r="CI2399" s="95">
        <v>110873.469454765</v>
      </c>
      <c r="CJ2399" s="95">
        <v>5961391.7081909198</v>
      </c>
      <c r="CK2399" s="95">
        <v>57119041.657714799</v>
      </c>
      <c r="CL2399" s="95">
        <v>16618610.7900391</v>
      </c>
      <c r="CM2399" s="160">
        <v>171744.88934326201</v>
      </c>
      <c r="CN2399" s="160">
        <v>25818278.5009766</v>
      </c>
      <c r="CO2399" s="160">
        <v>119178187.65332</v>
      </c>
      <c r="CP2399" s="95">
        <v>16618610.7900391</v>
      </c>
      <c r="CQ2399" s="95">
        <v>0</v>
      </c>
      <c r="CR2399" s="95">
        <v>0</v>
      </c>
      <c r="CS2399" s="95">
        <v>0</v>
      </c>
      <c r="CT2399" s="95">
        <v>0</v>
      </c>
      <c r="CU2399" s="161">
        <v>5938278.4055519067</v>
      </c>
      <c r="CV2399" s="161">
        <v>57130085.423767142</v>
      </c>
    </row>
    <row r="2400" spans="1:100" x14ac:dyDescent="0.2">
      <c r="A2400" s="94" t="s">
        <v>189</v>
      </c>
      <c r="B2400" s="96">
        <v>42887</v>
      </c>
      <c r="C2400" s="95">
        <v>96616.865653037996</v>
      </c>
      <c r="D2400" s="95">
        <v>0</v>
      </c>
      <c r="E2400" s="95">
        <v>10934.885978579499</v>
      </c>
      <c r="F2400" s="95">
        <v>9468.8465373516101</v>
      </c>
      <c r="G2400" s="95">
        <v>2703.30710107088</v>
      </c>
      <c r="H2400" s="95">
        <v>0</v>
      </c>
      <c r="I2400" s="95">
        <v>0</v>
      </c>
      <c r="J2400" s="95">
        <v>60965.0300822258</v>
      </c>
      <c r="K2400" s="95">
        <v>6</v>
      </c>
      <c r="L2400" s="95">
        <v>167.77500787749901</v>
      </c>
      <c r="M2400" s="95">
        <v>44761.936671256997</v>
      </c>
      <c r="N2400" s="95">
        <v>7530.8791110515604</v>
      </c>
      <c r="O2400" s="95">
        <v>0</v>
      </c>
      <c r="P2400" s="95">
        <v>50647.448430538199</v>
      </c>
      <c r="Q2400" s="95">
        <v>4474.24153393507</v>
      </c>
      <c r="R2400" s="95">
        <v>0</v>
      </c>
      <c r="S2400" s="95">
        <v>2694.85981199145</v>
      </c>
      <c r="T2400" s="95">
        <v>0</v>
      </c>
      <c r="U2400" s="95">
        <v>60971.0611314774</v>
      </c>
      <c r="V2400" s="95">
        <v>4904160.1837158203</v>
      </c>
      <c r="W2400" s="95">
        <v>0</v>
      </c>
      <c r="X2400" s="95">
        <v>659157.646278381</v>
      </c>
      <c r="Y2400" s="95">
        <v>510977.06521224999</v>
      </c>
      <c r="Z2400" s="95">
        <v>306188.12357711798</v>
      </c>
      <c r="AA2400" s="95">
        <v>0</v>
      </c>
      <c r="AB2400" s="95">
        <v>0</v>
      </c>
      <c r="AC2400" s="95">
        <v>19785137.213622998</v>
      </c>
      <c r="AD2400" s="95">
        <v>585.75562465190899</v>
      </c>
      <c r="AE2400" s="95">
        <v>21916.9048051834</v>
      </c>
      <c r="AF2400" s="95">
        <v>2036233.53794861</v>
      </c>
      <c r="AG2400" s="95">
        <v>846274.88367462205</v>
      </c>
      <c r="AH2400" s="95">
        <v>0</v>
      </c>
      <c r="AI2400" s="95">
        <v>2116301.1835632301</v>
      </c>
      <c r="AJ2400" s="95">
        <v>502797.46912383998</v>
      </c>
      <c r="AK2400" s="95">
        <v>0</v>
      </c>
      <c r="AL2400" s="95">
        <v>304743.84111404401</v>
      </c>
      <c r="AM2400" s="95">
        <v>0</v>
      </c>
      <c r="AN2400" s="95">
        <v>19905440.111083999</v>
      </c>
      <c r="AO2400" s="95">
        <v>48536216.960449196</v>
      </c>
      <c r="AP2400" s="95">
        <v>0</v>
      </c>
      <c r="AQ2400" s="95">
        <v>5687945.63037109</v>
      </c>
      <c r="AR2400" s="95">
        <v>4282127.2953491202</v>
      </c>
      <c r="AS2400" s="95">
        <v>2651964.1454162602</v>
      </c>
      <c r="AT2400" s="95">
        <v>0</v>
      </c>
      <c r="AU2400" s="95">
        <v>0</v>
      </c>
      <c r="AV2400" s="95">
        <v>62071001.177734397</v>
      </c>
      <c r="AW2400" s="95">
        <v>2022.99999904633</v>
      </c>
      <c r="AX2400" s="95">
        <v>165004.49955368001</v>
      </c>
      <c r="AY2400" s="95">
        <v>20455170.548828099</v>
      </c>
      <c r="AZ2400" s="95">
        <v>7473100.76452637</v>
      </c>
      <c r="BA2400" s="95">
        <v>0</v>
      </c>
      <c r="BB2400" s="95">
        <v>21196926.7099609</v>
      </c>
      <c r="BC2400" s="95">
        <v>4524435.1464233398</v>
      </c>
      <c r="BD2400" s="95">
        <v>0</v>
      </c>
      <c r="BE2400" s="95">
        <v>2640072.29547119</v>
      </c>
      <c r="BF2400" s="95">
        <v>0</v>
      </c>
      <c r="BG2400" s="95">
        <v>62308961.148925804</v>
      </c>
      <c r="BH2400" s="95">
        <v>13202058.5302734</v>
      </c>
      <c r="BI2400" s="95">
        <v>0</v>
      </c>
      <c r="BJ2400" s="95">
        <v>2462395.8533020001</v>
      </c>
      <c r="BK2400" s="95">
        <v>1795823.00090027</v>
      </c>
      <c r="BL2400" s="95">
        <v>0</v>
      </c>
      <c r="BM2400" s="95">
        <v>0</v>
      </c>
      <c r="BN2400" s="95">
        <v>0</v>
      </c>
      <c r="BO2400" s="95">
        <v>0</v>
      </c>
      <c r="BP2400" s="95">
        <v>0</v>
      </c>
      <c r="BQ2400" s="95">
        <v>0</v>
      </c>
      <c r="BR2400" s="95">
        <v>6641672.6817627</v>
      </c>
      <c r="BS2400" s="95">
        <v>2868501.5397033701</v>
      </c>
      <c r="BT2400" s="95">
        <v>0</v>
      </c>
      <c r="BU2400" s="95">
        <v>4062423.8199768099</v>
      </c>
      <c r="BV2400" s="95">
        <v>2335037.3865661598</v>
      </c>
      <c r="BW2400" s="95">
        <v>0</v>
      </c>
      <c r="BX2400" s="95">
        <v>554755.34796905494</v>
      </c>
      <c r="BY2400" s="95">
        <v>0</v>
      </c>
      <c r="BZ2400" s="95">
        <v>0</v>
      </c>
      <c r="CA2400" s="95">
        <v>107590.44507503499</v>
      </c>
      <c r="CB2400" s="95">
        <v>5555328.9405517597</v>
      </c>
      <c r="CC2400" s="95">
        <v>54056571.943359397</v>
      </c>
      <c r="CD2400" s="95">
        <v>15675447.224731401</v>
      </c>
      <c r="CE2400" s="95">
        <v>2700.3102340996302</v>
      </c>
      <c r="CF2400" s="95">
        <v>309820.691223145</v>
      </c>
      <c r="CG2400" s="95">
        <v>2682888.6991882301</v>
      </c>
      <c r="CH2400" s="95">
        <v>0</v>
      </c>
      <c r="CI2400" s="95">
        <v>110315.238577843</v>
      </c>
      <c r="CJ2400" s="95">
        <v>5836578.6240844699</v>
      </c>
      <c r="CK2400" s="95">
        <v>56726592.521484397</v>
      </c>
      <c r="CL2400" s="95">
        <v>16216936.583862299</v>
      </c>
      <c r="CM2400" s="160">
        <v>170882.763010025</v>
      </c>
      <c r="CN2400" s="160">
        <v>25759922.1403809</v>
      </c>
      <c r="CO2400" s="160">
        <v>119148609.106445</v>
      </c>
      <c r="CP2400" s="95">
        <v>16216936.583862299</v>
      </c>
      <c r="CQ2400" s="95">
        <v>0</v>
      </c>
      <c r="CR2400" s="95">
        <v>0</v>
      </c>
      <c r="CS2400" s="95">
        <v>0</v>
      </c>
      <c r="CT2400" s="95">
        <v>0</v>
      </c>
      <c r="CU2400" s="161">
        <v>5865149.6317749042</v>
      </c>
      <c r="CV2400" s="161">
        <v>56739460.64254763</v>
      </c>
    </row>
    <row r="2401" spans="1:100" x14ac:dyDescent="0.2">
      <c r="A2401" s="94" t="s">
        <v>189</v>
      </c>
      <c r="B2401" s="96">
        <v>42979</v>
      </c>
      <c r="C2401" s="95">
        <v>96325.868347167998</v>
      </c>
      <c r="D2401" s="95">
        <v>0</v>
      </c>
      <c r="E2401" s="95">
        <v>10704.945038199399</v>
      </c>
      <c r="F2401" s="95">
        <v>9305.2379534244501</v>
      </c>
      <c r="G2401" s="95">
        <v>2794.2357339560999</v>
      </c>
      <c r="H2401" s="95">
        <v>0</v>
      </c>
      <c r="I2401" s="95">
        <v>0</v>
      </c>
      <c r="J2401" s="95">
        <v>60796.4502825737</v>
      </c>
      <c r="K2401" s="95">
        <v>4</v>
      </c>
      <c r="L2401" s="95">
        <v>178.766140827909</v>
      </c>
      <c r="M2401" s="95">
        <v>44801.0851616859</v>
      </c>
      <c r="N2401" s="95">
        <v>7348.2662550210998</v>
      </c>
      <c r="O2401" s="95">
        <v>0</v>
      </c>
      <c r="P2401" s="95">
        <v>50315.638514041901</v>
      </c>
      <c r="Q2401" s="95">
        <v>4413.5553658008603</v>
      </c>
      <c r="R2401" s="95">
        <v>0</v>
      </c>
      <c r="S2401" s="95">
        <v>2790.4523558020601</v>
      </c>
      <c r="T2401" s="95">
        <v>0</v>
      </c>
      <c r="U2401" s="95">
        <v>60806.806706905401</v>
      </c>
      <c r="V2401" s="95">
        <v>4837034.80578613</v>
      </c>
      <c r="W2401" s="95">
        <v>0</v>
      </c>
      <c r="X2401" s="95">
        <v>629553.30390167201</v>
      </c>
      <c r="Y2401" s="95">
        <v>486479.46092224098</v>
      </c>
      <c r="Z2401" s="95">
        <v>309601.76980590803</v>
      </c>
      <c r="AA2401" s="95">
        <v>0</v>
      </c>
      <c r="AB2401" s="95">
        <v>0</v>
      </c>
      <c r="AC2401" s="95">
        <v>19732410.071533199</v>
      </c>
      <c r="AD2401" s="95">
        <v>384.00546461343799</v>
      </c>
      <c r="AE2401" s="95">
        <v>22264.658395528801</v>
      </c>
      <c r="AF2401" s="95">
        <v>2017968.4537506099</v>
      </c>
      <c r="AG2401" s="95">
        <v>820897.95081329299</v>
      </c>
      <c r="AH2401" s="95">
        <v>0</v>
      </c>
      <c r="AI2401" s="95">
        <v>2095414.95350647</v>
      </c>
      <c r="AJ2401" s="95">
        <v>499326.50058364897</v>
      </c>
      <c r="AK2401" s="95">
        <v>0</v>
      </c>
      <c r="AL2401" s="95">
        <v>308175.09436035203</v>
      </c>
      <c r="AM2401" s="95">
        <v>0</v>
      </c>
      <c r="AN2401" s="95">
        <v>19841864.9775391</v>
      </c>
      <c r="AO2401" s="95">
        <v>48111643.052734397</v>
      </c>
      <c r="AP2401" s="95">
        <v>0</v>
      </c>
      <c r="AQ2401" s="95">
        <v>5447009.25280762</v>
      </c>
      <c r="AR2401" s="95">
        <v>4061348.1536254901</v>
      </c>
      <c r="AS2401" s="95">
        <v>2698735.8843689002</v>
      </c>
      <c r="AT2401" s="95">
        <v>0</v>
      </c>
      <c r="AU2401" s="95">
        <v>0</v>
      </c>
      <c r="AV2401" s="95">
        <v>62119178.779296897</v>
      </c>
      <c r="AW2401" s="95">
        <v>1326</v>
      </c>
      <c r="AX2401" s="95">
        <v>170605.98352050799</v>
      </c>
      <c r="AY2401" s="95">
        <v>20386134.634033199</v>
      </c>
      <c r="AZ2401" s="95">
        <v>7295499.5659179697</v>
      </c>
      <c r="BA2401" s="95">
        <v>0</v>
      </c>
      <c r="BB2401" s="95">
        <v>21169384.995361298</v>
      </c>
      <c r="BC2401" s="95">
        <v>4523921.0509033203</v>
      </c>
      <c r="BD2401" s="95">
        <v>0</v>
      </c>
      <c r="BE2401" s="95">
        <v>2687506.10009766</v>
      </c>
      <c r="BF2401" s="95">
        <v>0</v>
      </c>
      <c r="BG2401" s="95">
        <v>62330098.675781302</v>
      </c>
      <c r="BH2401" s="95">
        <v>13155103.3216553</v>
      </c>
      <c r="BI2401" s="95">
        <v>0</v>
      </c>
      <c r="BJ2401" s="95">
        <v>2336790.4902343801</v>
      </c>
      <c r="BK2401" s="95">
        <v>1698114.2063903799</v>
      </c>
      <c r="BL2401" s="95">
        <v>0</v>
      </c>
      <c r="BM2401" s="95">
        <v>0</v>
      </c>
      <c r="BN2401" s="95">
        <v>0</v>
      </c>
      <c r="BO2401" s="95">
        <v>0</v>
      </c>
      <c r="BP2401" s="95">
        <v>0</v>
      </c>
      <c r="BQ2401" s="95">
        <v>0</v>
      </c>
      <c r="BR2401" s="95">
        <v>6605691.7999267597</v>
      </c>
      <c r="BS2401" s="95">
        <v>2785519.0315856901</v>
      </c>
      <c r="BT2401" s="95">
        <v>0</v>
      </c>
      <c r="BU2401" s="95">
        <v>3458962.8799743699</v>
      </c>
      <c r="BV2401" s="95">
        <v>2300346.7739563002</v>
      </c>
      <c r="BW2401" s="95">
        <v>0</v>
      </c>
      <c r="BX2401" s="95">
        <v>477831.28831863397</v>
      </c>
      <c r="BY2401" s="95">
        <v>0</v>
      </c>
      <c r="BZ2401" s="95">
        <v>0</v>
      </c>
      <c r="CA2401" s="95">
        <v>107066.27474117299</v>
      </c>
      <c r="CB2401" s="95">
        <v>5463280.5200805701</v>
      </c>
      <c r="CC2401" s="95">
        <v>53572913.25</v>
      </c>
      <c r="CD2401" s="95">
        <v>15486591.9876709</v>
      </c>
      <c r="CE2401" s="95">
        <v>2792.8556197881699</v>
      </c>
      <c r="CF2401" s="95">
        <v>311602.35744476301</v>
      </c>
      <c r="CG2401" s="95">
        <v>2715912.08984375</v>
      </c>
      <c r="CH2401" s="95">
        <v>0</v>
      </c>
      <c r="CI2401" s="95">
        <v>109858.804791451</v>
      </c>
      <c r="CJ2401" s="95">
        <v>5757102.0149536096</v>
      </c>
      <c r="CK2401" s="95">
        <v>56279242.774902299</v>
      </c>
      <c r="CL2401" s="95">
        <v>16000203.5897217</v>
      </c>
      <c r="CM2401" s="160">
        <v>170256.02104950001</v>
      </c>
      <c r="CN2401" s="160">
        <v>25620238.973632801</v>
      </c>
      <c r="CO2401" s="160">
        <v>118499844.862305</v>
      </c>
      <c r="CP2401" s="95">
        <v>16000203.5897217</v>
      </c>
      <c r="CQ2401" s="95">
        <v>0</v>
      </c>
      <c r="CR2401" s="95">
        <v>0</v>
      </c>
      <c r="CS2401" s="95">
        <v>0</v>
      </c>
      <c r="CT2401" s="95">
        <v>0</v>
      </c>
      <c r="CU2401" s="161">
        <v>5774882.8775253333</v>
      </c>
      <c r="CV2401" s="161">
        <v>56288825.33984375</v>
      </c>
    </row>
    <row r="2402" spans="1:100" x14ac:dyDescent="0.2">
      <c r="A2402" s="94" t="s">
        <v>189</v>
      </c>
      <c r="B2402" s="96">
        <v>43070</v>
      </c>
      <c r="C2402" s="95">
        <v>96750.009708404497</v>
      </c>
      <c r="D2402" s="95">
        <v>0</v>
      </c>
      <c r="E2402" s="95">
        <v>10481.046537518499</v>
      </c>
      <c r="F2402" s="95">
        <v>9155.2784365415591</v>
      </c>
      <c r="G2402" s="95">
        <v>2829.9336691200701</v>
      </c>
      <c r="H2402" s="95">
        <v>0</v>
      </c>
      <c r="I2402" s="95">
        <v>0</v>
      </c>
      <c r="J2402" s="95">
        <v>60442.529874324799</v>
      </c>
      <c r="K2402" s="95">
        <v>3</v>
      </c>
      <c r="L2402" s="95">
        <v>153.74036213383101</v>
      </c>
      <c r="M2402" s="95">
        <v>45242.895044326797</v>
      </c>
      <c r="N2402" s="95">
        <v>7138.6908314228103</v>
      </c>
      <c r="O2402" s="95">
        <v>0</v>
      </c>
      <c r="P2402" s="95">
        <v>50459.783143520399</v>
      </c>
      <c r="Q2402" s="95">
        <v>4366.4959411025002</v>
      </c>
      <c r="R2402" s="95">
        <v>0</v>
      </c>
      <c r="S2402" s="95">
        <v>2823.8921626210199</v>
      </c>
      <c r="T2402" s="95">
        <v>0</v>
      </c>
      <c r="U2402" s="95">
        <v>60437.286329746203</v>
      </c>
      <c r="V2402" s="95">
        <v>4747255.7489623995</v>
      </c>
      <c r="W2402" s="95">
        <v>0</v>
      </c>
      <c r="X2402" s="95">
        <v>614984.27505493199</v>
      </c>
      <c r="Y2402" s="95">
        <v>474343.30380249</v>
      </c>
      <c r="Z2402" s="95">
        <v>313214.143882751</v>
      </c>
      <c r="AA2402" s="95">
        <v>0</v>
      </c>
      <c r="AB2402" s="95">
        <v>0</v>
      </c>
      <c r="AC2402" s="95">
        <v>19722689.357177701</v>
      </c>
      <c r="AD2402" s="95">
        <v>124.460616052151</v>
      </c>
      <c r="AE2402" s="95">
        <v>19812.418218135801</v>
      </c>
      <c r="AF2402" s="95">
        <v>2017336.87049866</v>
      </c>
      <c r="AG2402" s="95">
        <v>795368.46236419701</v>
      </c>
      <c r="AH2402" s="95">
        <v>0</v>
      </c>
      <c r="AI2402" s="95">
        <v>2030936.6026916499</v>
      </c>
      <c r="AJ2402" s="95">
        <v>493783.68248367298</v>
      </c>
      <c r="AK2402" s="95">
        <v>0</v>
      </c>
      <c r="AL2402" s="95">
        <v>313274.38440322899</v>
      </c>
      <c r="AM2402" s="95">
        <v>0</v>
      </c>
      <c r="AN2402" s="95">
        <v>19764538.643310498</v>
      </c>
      <c r="AO2402" s="95">
        <v>47244699.102050804</v>
      </c>
      <c r="AP2402" s="95">
        <v>0</v>
      </c>
      <c r="AQ2402" s="95">
        <v>5371553.5056762705</v>
      </c>
      <c r="AR2402" s="95">
        <v>3989622.3288269001</v>
      </c>
      <c r="AS2402" s="95">
        <v>2742500.4970092801</v>
      </c>
      <c r="AT2402" s="95">
        <v>0</v>
      </c>
      <c r="AU2402" s="95">
        <v>0</v>
      </c>
      <c r="AV2402" s="95">
        <v>62228875.973632798</v>
      </c>
      <c r="AW2402" s="95">
        <v>427</v>
      </c>
      <c r="AX2402" s="95">
        <v>165520.143543243</v>
      </c>
      <c r="AY2402" s="95">
        <v>20559829.162353501</v>
      </c>
      <c r="AZ2402" s="95">
        <v>7102528.4468383798</v>
      </c>
      <c r="BA2402" s="95">
        <v>0</v>
      </c>
      <c r="BB2402" s="95">
        <v>20166541.832275402</v>
      </c>
      <c r="BC2402" s="95">
        <v>4523847.4078369103</v>
      </c>
      <c r="BD2402" s="95">
        <v>0</v>
      </c>
      <c r="BE2402" s="95">
        <v>2745209.0460205101</v>
      </c>
      <c r="BF2402" s="95">
        <v>0</v>
      </c>
      <c r="BG2402" s="95">
        <v>62354449.1171875</v>
      </c>
      <c r="BH2402" s="95">
        <v>13119335.803466801</v>
      </c>
      <c r="BI2402" s="95">
        <v>0</v>
      </c>
      <c r="BJ2402" s="95">
        <v>2301232.14276123</v>
      </c>
      <c r="BK2402" s="95">
        <v>1661553.6236572301</v>
      </c>
      <c r="BL2402" s="95">
        <v>0</v>
      </c>
      <c r="BM2402" s="95">
        <v>0</v>
      </c>
      <c r="BN2402" s="95">
        <v>0</v>
      </c>
      <c r="BO2402" s="95">
        <v>0</v>
      </c>
      <c r="BP2402" s="95">
        <v>0</v>
      </c>
      <c r="BQ2402" s="95">
        <v>0</v>
      </c>
      <c r="BR2402" s="95">
        <v>6712748.1533203097</v>
      </c>
      <c r="BS2402" s="95">
        <v>2716138.4895019499</v>
      </c>
      <c r="BT2402" s="95">
        <v>0</v>
      </c>
      <c r="BU2402" s="95">
        <v>3820528.5699768099</v>
      </c>
      <c r="BV2402" s="95">
        <v>2284922.1806945801</v>
      </c>
      <c r="BW2402" s="95">
        <v>0</v>
      </c>
      <c r="BX2402" s="95">
        <v>551679.57804107701</v>
      </c>
      <c r="BY2402" s="95">
        <v>0</v>
      </c>
      <c r="BZ2402" s="95">
        <v>0</v>
      </c>
      <c r="CA2402" s="95">
        <v>107343.420645714</v>
      </c>
      <c r="CB2402" s="95">
        <v>5359889.5786132803</v>
      </c>
      <c r="CC2402" s="95">
        <v>52562119.439941399</v>
      </c>
      <c r="CD2402" s="95">
        <v>15372810.8837891</v>
      </c>
      <c r="CE2402" s="95">
        <v>2832.79562345147</v>
      </c>
      <c r="CF2402" s="95">
        <v>314985.64961242699</v>
      </c>
      <c r="CG2402" s="95">
        <v>2757461.4351196298</v>
      </c>
      <c r="CH2402" s="95">
        <v>0</v>
      </c>
      <c r="CI2402" s="95">
        <v>110165.788079262</v>
      </c>
      <c r="CJ2402" s="95">
        <v>5670084.7197265597</v>
      </c>
      <c r="CK2402" s="95">
        <v>55332719.763671897</v>
      </c>
      <c r="CL2402" s="95">
        <v>15923586.2225342</v>
      </c>
      <c r="CM2402" s="160">
        <v>170229.59752655</v>
      </c>
      <c r="CN2402" s="160">
        <v>25454010.613525402</v>
      </c>
      <c r="CO2402" s="160">
        <v>117692993.365234</v>
      </c>
      <c r="CP2402" s="95">
        <v>15923586.2225342</v>
      </c>
      <c r="CQ2402" s="95">
        <v>0</v>
      </c>
      <c r="CR2402" s="95">
        <v>0</v>
      </c>
      <c r="CS2402" s="95">
        <v>0</v>
      </c>
      <c r="CT2402" s="95">
        <v>0</v>
      </c>
      <c r="CU2402" s="161">
        <v>5674875.2282257071</v>
      </c>
      <c r="CV2402" s="161">
        <v>55319580.875061028</v>
      </c>
    </row>
    <row r="2403" spans="1:100" x14ac:dyDescent="0.2">
      <c r="A2403" s="94" t="s">
        <v>189</v>
      </c>
      <c r="B2403" s="96">
        <v>43160</v>
      </c>
      <c r="C2403" s="95">
        <v>95128.088246345505</v>
      </c>
      <c r="D2403" s="95">
        <v>0</v>
      </c>
      <c r="E2403" s="95">
        <v>10263.470834612801</v>
      </c>
      <c r="F2403" s="95">
        <v>8975.9122074842508</v>
      </c>
      <c r="G2403" s="95">
        <v>2810.56688663363</v>
      </c>
      <c r="H2403" s="95">
        <v>0</v>
      </c>
      <c r="I2403" s="95">
        <v>0</v>
      </c>
      <c r="J2403" s="95">
        <v>60114.011102676399</v>
      </c>
      <c r="K2403" s="95">
        <v>3</v>
      </c>
      <c r="L2403" s="95">
        <v>153.57788991369301</v>
      </c>
      <c r="M2403" s="95">
        <v>44346.250140190103</v>
      </c>
      <c r="N2403" s="95">
        <v>6986.9605248570397</v>
      </c>
      <c r="O2403" s="95">
        <v>0</v>
      </c>
      <c r="P2403" s="95">
        <v>49330.031898021698</v>
      </c>
      <c r="Q2403" s="95">
        <v>4344.1363977789897</v>
      </c>
      <c r="R2403" s="95">
        <v>0</v>
      </c>
      <c r="S2403" s="95">
        <v>2810.89447453618</v>
      </c>
      <c r="T2403" s="95">
        <v>0</v>
      </c>
      <c r="U2403" s="95">
        <v>60116.983315467798</v>
      </c>
      <c r="V2403" s="95">
        <v>4693743.2223510696</v>
      </c>
      <c r="W2403" s="95">
        <v>0</v>
      </c>
      <c r="X2403" s="95">
        <v>598466.27830505394</v>
      </c>
      <c r="Y2403" s="95">
        <v>464371.15345382702</v>
      </c>
      <c r="Z2403" s="95">
        <v>308201.541797638</v>
      </c>
      <c r="AA2403" s="95">
        <v>0</v>
      </c>
      <c r="AB2403" s="95">
        <v>0</v>
      </c>
      <c r="AC2403" s="95">
        <v>19587566.066650402</v>
      </c>
      <c r="AD2403" s="95">
        <v>124.440452039242</v>
      </c>
      <c r="AE2403" s="95">
        <v>20297.862898349798</v>
      </c>
      <c r="AF2403" s="95">
        <v>2009794.02999878</v>
      </c>
      <c r="AG2403" s="95">
        <v>775511.92196655297</v>
      </c>
      <c r="AH2403" s="95">
        <v>0</v>
      </c>
      <c r="AI2403" s="95">
        <v>1975459.39077759</v>
      </c>
      <c r="AJ2403" s="95">
        <v>493458.48944091803</v>
      </c>
      <c r="AK2403" s="95">
        <v>0</v>
      </c>
      <c r="AL2403" s="95">
        <v>306880.93074417103</v>
      </c>
      <c r="AM2403" s="95">
        <v>0</v>
      </c>
      <c r="AN2403" s="95">
        <v>19603644.158691399</v>
      </c>
      <c r="AO2403" s="95">
        <v>46926886.449218802</v>
      </c>
      <c r="AP2403" s="95">
        <v>0</v>
      </c>
      <c r="AQ2403" s="95">
        <v>5282672.4107055701</v>
      </c>
      <c r="AR2403" s="95">
        <v>3965089.8368530301</v>
      </c>
      <c r="AS2403" s="95">
        <v>2721298.7218933101</v>
      </c>
      <c r="AT2403" s="95">
        <v>0</v>
      </c>
      <c r="AU2403" s="95">
        <v>0</v>
      </c>
      <c r="AV2403" s="95">
        <v>62355586.105957001</v>
      </c>
      <c r="AW2403" s="95">
        <v>430</v>
      </c>
      <c r="AX2403" s="95">
        <v>144258.21158218401</v>
      </c>
      <c r="AY2403" s="95">
        <v>20597522.799804699</v>
      </c>
      <c r="AZ2403" s="95">
        <v>7010359.6494751005</v>
      </c>
      <c r="BA2403" s="95">
        <v>0</v>
      </c>
      <c r="BB2403" s="95">
        <v>19698177.908203099</v>
      </c>
      <c r="BC2403" s="95">
        <v>4521012.1593627902</v>
      </c>
      <c r="BD2403" s="95">
        <v>0</v>
      </c>
      <c r="BE2403" s="95">
        <v>2706897.8356628399</v>
      </c>
      <c r="BF2403" s="95">
        <v>0</v>
      </c>
      <c r="BG2403" s="95">
        <v>62417051.8115234</v>
      </c>
      <c r="BH2403" s="95">
        <v>12946829.736816401</v>
      </c>
      <c r="BI2403" s="95">
        <v>0</v>
      </c>
      <c r="BJ2403" s="95">
        <v>2235076.9062805199</v>
      </c>
      <c r="BK2403" s="95">
        <v>1641743.8256683301</v>
      </c>
      <c r="BL2403" s="95">
        <v>0</v>
      </c>
      <c r="BM2403" s="95">
        <v>0</v>
      </c>
      <c r="BN2403" s="95">
        <v>0</v>
      </c>
      <c r="BO2403" s="95">
        <v>0</v>
      </c>
      <c r="BP2403" s="95">
        <v>0</v>
      </c>
      <c r="BQ2403" s="95">
        <v>0</v>
      </c>
      <c r="BR2403" s="95">
        <v>6676325.6939086895</v>
      </c>
      <c r="BS2403" s="95">
        <v>2675928.0897216802</v>
      </c>
      <c r="BT2403" s="95">
        <v>0</v>
      </c>
      <c r="BU2403" s="95">
        <v>3638178.3099670401</v>
      </c>
      <c r="BV2403" s="95">
        <v>2262887.6075134301</v>
      </c>
      <c r="BW2403" s="95">
        <v>0</v>
      </c>
      <c r="BX2403" s="95">
        <v>556300.93801879894</v>
      </c>
      <c r="BY2403" s="95">
        <v>0</v>
      </c>
      <c r="BZ2403" s="95">
        <v>0</v>
      </c>
      <c r="CA2403" s="95">
        <v>105178.753498077</v>
      </c>
      <c r="CB2403" s="95">
        <v>5291850.91015625</v>
      </c>
      <c r="CC2403" s="95">
        <v>52114545.022949196</v>
      </c>
      <c r="CD2403" s="95">
        <v>15228589.103027301</v>
      </c>
      <c r="CE2403" s="95">
        <v>2813.8372796773901</v>
      </c>
      <c r="CF2403" s="95">
        <v>309889.71992492699</v>
      </c>
      <c r="CG2403" s="95">
        <v>2733598.4732666002</v>
      </c>
      <c r="CH2403" s="95">
        <v>0</v>
      </c>
      <c r="CI2403" s="95">
        <v>107982.687756538</v>
      </c>
      <c r="CJ2403" s="95">
        <v>5603394.01416016</v>
      </c>
      <c r="CK2403" s="95">
        <v>54848273.173339799</v>
      </c>
      <c r="CL2403" s="95">
        <v>15768699.6066895</v>
      </c>
      <c r="CM2403" s="160">
        <v>167748.00008201599</v>
      </c>
      <c r="CN2403" s="160">
        <v>25242135.222656298</v>
      </c>
      <c r="CO2403" s="160">
        <v>117445967.21679699</v>
      </c>
      <c r="CP2403" s="95">
        <v>15768699.6066895</v>
      </c>
      <c r="CQ2403" s="95">
        <v>0</v>
      </c>
      <c r="CR2403" s="95">
        <v>0</v>
      </c>
      <c r="CS2403" s="95">
        <v>0</v>
      </c>
      <c r="CT2403" s="95">
        <v>0</v>
      </c>
      <c r="CU2403" s="161">
        <v>5601740.6300811768</v>
      </c>
      <c r="CV2403" s="161">
        <v>54848143.496215798</v>
      </c>
    </row>
    <row r="2404" spans="1:100" x14ac:dyDescent="0.2">
      <c r="A2404" s="94" t="s">
        <v>189</v>
      </c>
      <c r="B2404" s="96">
        <v>43252</v>
      </c>
      <c r="C2404" s="95">
        <v>95940.033686637893</v>
      </c>
      <c r="D2404" s="95">
        <v>0</v>
      </c>
      <c r="E2404" s="95">
        <v>10014.5575767756</v>
      </c>
      <c r="F2404" s="95">
        <v>8811.5874106884003</v>
      </c>
      <c r="G2404" s="95">
        <v>2774.2036229372002</v>
      </c>
      <c r="H2404" s="95">
        <v>0</v>
      </c>
      <c r="I2404" s="95">
        <v>0</v>
      </c>
      <c r="J2404" s="95">
        <v>59712.5179576874</v>
      </c>
      <c r="K2404" s="95">
        <v>3</v>
      </c>
      <c r="L2404" s="95">
        <v>143.211362678558</v>
      </c>
      <c r="M2404" s="95">
        <v>45106.3167672157</v>
      </c>
      <c r="N2404" s="95">
        <v>6818.5065445303899</v>
      </c>
      <c r="O2404" s="95">
        <v>0</v>
      </c>
      <c r="P2404" s="95">
        <v>49561.921384334601</v>
      </c>
      <c r="Q2404" s="95">
        <v>4321.6352238058998</v>
      </c>
      <c r="R2404" s="95">
        <v>0</v>
      </c>
      <c r="S2404" s="95">
        <v>2762.1733912527602</v>
      </c>
      <c r="T2404" s="95">
        <v>0</v>
      </c>
      <c r="U2404" s="95">
        <v>59717.117114067099</v>
      </c>
      <c r="V2404" s="95">
        <v>4667259.95166016</v>
      </c>
      <c r="W2404" s="95">
        <v>0</v>
      </c>
      <c r="X2404" s="95">
        <v>579736.04969787598</v>
      </c>
      <c r="Y2404" s="95">
        <v>448569.68319320702</v>
      </c>
      <c r="Z2404" s="95">
        <v>305543.07480239897</v>
      </c>
      <c r="AA2404" s="95">
        <v>0</v>
      </c>
      <c r="AB2404" s="95">
        <v>0</v>
      </c>
      <c r="AC2404" s="95">
        <v>19489667.576904301</v>
      </c>
      <c r="AD2404" s="95">
        <v>117.35812389850599</v>
      </c>
      <c r="AE2404" s="95">
        <v>21257.486829280901</v>
      </c>
      <c r="AF2404" s="95">
        <v>2000758.29467773</v>
      </c>
      <c r="AG2404" s="95">
        <v>758967.70601654099</v>
      </c>
      <c r="AH2404" s="95">
        <v>0</v>
      </c>
      <c r="AI2404" s="95">
        <v>1962284.76968384</v>
      </c>
      <c r="AJ2404" s="95">
        <v>492944.44763946498</v>
      </c>
      <c r="AK2404" s="95">
        <v>0</v>
      </c>
      <c r="AL2404" s="95">
        <v>303773.74633407599</v>
      </c>
      <c r="AM2404" s="95">
        <v>0</v>
      </c>
      <c r="AN2404" s="95">
        <v>19587714.520263702</v>
      </c>
      <c r="AO2404" s="95">
        <v>46826166.675292999</v>
      </c>
      <c r="AP2404" s="95">
        <v>0</v>
      </c>
      <c r="AQ2404" s="95">
        <v>5116608.9322509803</v>
      </c>
      <c r="AR2404" s="95">
        <v>3828897.2157592801</v>
      </c>
      <c r="AS2404" s="95">
        <v>2705859.5307617201</v>
      </c>
      <c r="AT2404" s="95">
        <v>0</v>
      </c>
      <c r="AU2404" s="95">
        <v>0</v>
      </c>
      <c r="AV2404" s="95">
        <v>62239118.7587891</v>
      </c>
      <c r="AW2404" s="95">
        <v>414</v>
      </c>
      <c r="AX2404" s="95">
        <v>144830.12172508199</v>
      </c>
      <c r="AY2404" s="95">
        <v>20652417.744384799</v>
      </c>
      <c r="AZ2404" s="95">
        <v>6887511.8201293899</v>
      </c>
      <c r="BA2404" s="95">
        <v>0</v>
      </c>
      <c r="BB2404" s="95">
        <v>19723724.802490201</v>
      </c>
      <c r="BC2404" s="95">
        <v>4541943.8950805701</v>
      </c>
      <c r="BD2404" s="95">
        <v>0</v>
      </c>
      <c r="BE2404" s="95">
        <v>2690707.6927795401</v>
      </c>
      <c r="BF2404" s="95">
        <v>0</v>
      </c>
      <c r="BG2404" s="95">
        <v>62564207.062011696</v>
      </c>
      <c r="BH2404" s="95">
        <v>13032408.421875</v>
      </c>
      <c r="BI2404" s="95">
        <v>0</v>
      </c>
      <c r="BJ2404" s="95">
        <v>2163579.0010681199</v>
      </c>
      <c r="BK2404" s="95">
        <v>1585158.03546143</v>
      </c>
      <c r="BL2404" s="95">
        <v>0</v>
      </c>
      <c r="BM2404" s="95">
        <v>0</v>
      </c>
      <c r="BN2404" s="95">
        <v>0</v>
      </c>
      <c r="BO2404" s="95">
        <v>0</v>
      </c>
      <c r="BP2404" s="95">
        <v>0</v>
      </c>
      <c r="BQ2404" s="95">
        <v>0</v>
      </c>
      <c r="BR2404" s="95">
        <v>6710943.6674804697</v>
      </c>
      <c r="BS2404" s="95">
        <v>2598349.4833679199</v>
      </c>
      <c r="BT2404" s="95">
        <v>0</v>
      </c>
      <c r="BU2404" s="95">
        <v>3768503.9899902302</v>
      </c>
      <c r="BV2404" s="95">
        <v>2261179.5702209501</v>
      </c>
      <c r="BW2404" s="95">
        <v>0</v>
      </c>
      <c r="BX2404" s="95">
        <v>555084.48800659203</v>
      </c>
      <c r="BY2404" s="95">
        <v>0</v>
      </c>
      <c r="BZ2404" s="95">
        <v>0</v>
      </c>
      <c r="CA2404" s="95">
        <v>106013.75733757</v>
      </c>
      <c r="CB2404" s="95">
        <v>5241179.8623657199</v>
      </c>
      <c r="CC2404" s="95">
        <v>51937856.658691399</v>
      </c>
      <c r="CD2404" s="95">
        <v>15198507.7963867</v>
      </c>
      <c r="CE2404" s="95">
        <v>2771.3301459550898</v>
      </c>
      <c r="CF2404" s="95">
        <v>305416.34609603899</v>
      </c>
      <c r="CG2404" s="95">
        <v>2702406.3407592801</v>
      </c>
      <c r="CH2404" s="95">
        <v>0</v>
      </c>
      <c r="CI2404" s="95">
        <v>108807.350399017</v>
      </c>
      <c r="CJ2404" s="95">
        <v>5543730.3566894503</v>
      </c>
      <c r="CK2404" s="95">
        <v>54634307.462890603</v>
      </c>
      <c r="CL2404" s="95">
        <v>15733813.8167725</v>
      </c>
      <c r="CM2404" s="160">
        <v>168105.57594299299</v>
      </c>
      <c r="CN2404" s="160">
        <v>25119819.0083008</v>
      </c>
      <c r="CO2404" s="160">
        <v>117004915.88281301</v>
      </c>
      <c r="CP2404" s="95">
        <v>15733813.8167725</v>
      </c>
      <c r="CQ2404" s="95">
        <v>0</v>
      </c>
      <c r="CR2404" s="95">
        <v>0</v>
      </c>
      <c r="CS2404" s="95">
        <v>0</v>
      </c>
      <c r="CT2404" s="95">
        <v>0</v>
      </c>
      <c r="CU2404" s="161">
        <v>5546596.2084617587</v>
      </c>
      <c r="CV2404" s="161">
        <v>54640262.999450676</v>
      </c>
    </row>
    <row r="2405" spans="1:100" x14ac:dyDescent="0.2">
      <c r="A2405" s="94" t="s">
        <v>189</v>
      </c>
      <c r="B2405" s="96">
        <v>43344</v>
      </c>
      <c r="C2405" s="95">
        <v>95504.763869285598</v>
      </c>
      <c r="D2405" s="95">
        <v>0</v>
      </c>
      <c r="E2405" s="95">
        <v>9744.4298566579801</v>
      </c>
      <c r="F2405" s="95">
        <v>8613.9426735639609</v>
      </c>
      <c r="G2405" s="95">
        <v>2758.9187015593102</v>
      </c>
      <c r="H2405" s="95">
        <v>0</v>
      </c>
      <c r="I2405" s="95">
        <v>0</v>
      </c>
      <c r="J2405" s="95">
        <v>59201.865176677697</v>
      </c>
      <c r="K2405" s="95">
        <v>2</v>
      </c>
      <c r="L2405" s="95">
        <v>150.58180527202799</v>
      </c>
      <c r="M2405" s="95">
        <v>44863.472866058401</v>
      </c>
      <c r="N2405" s="95">
        <v>6737.8952525854102</v>
      </c>
      <c r="O2405" s="95">
        <v>0</v>
      </c>
      <c r="P2405" s="95">
        <v>49246.273596286803</v>
      </c>
      <c r="Q2405" s="95">
        <v>4272.2215493321401</v>
      </c>
      <c r="R2405" s="95">
        <v>0</v>
      </c>
      <c r="S2405" s="95">
        <v>2748.4534877240699</v>
      </c>
      <c r="T2405" s="95">
        <v>0</v>
      </c>
      <c r="U2405" s="95">
        <v>59213.234758853898</v>
      </c>
      <c r="V2405" s="95">
        <v>4642565.2722778302</v>
      </c>
      <c r="W2405" s="95">
        <v>0</v>
      </c>
      <c r="X2405" s="95">
        <v>558796.49683380104</v>
      </c>
      <c r="Y2405" s="95">
        <v>434265.934009552</v>
      </c>
      <c r="Z2405" s="95">
        <v>304813.00175094599</v>
      </c>
      <c r="AA2405" s="95">
        <v>0</v>
      </c>
      <c r="AB2405" s="95">
        <v>0</v>
      </c>
      <c r="AC2405" s="95">
        <v>19306213.111816399</v>
      </c>
      <c r="AD2405" s="95">
        <v>88.363613069057493</v>
      </c>
      <c r="AE2405" s="95">
        <v>23350.7760462761</v>
      </c>
      <c r="AF2405" s="95">
        <v>2002064.13841248</v>
      </c>
      <c r="AG2405" s="95">
        <v>747609.47190856899</v>
      </c>
      <c r="AH2405" s="95">
        <v>0</v>
      </c>
      <c r="AI2405" s="95">
        <v>1932460.9363708501</v>
      </c>
      <c r="AJ2405" s="95">
        <v>490960.80518722499</v>
      </c>
      <c r="AK2405" s="95">
        <v>0</v>
      </c>
      <c r="AL2405" s="95">
        <v>303116.23974990798</v>
      </c>
      <c r="AM2405" s="95">
        <v>0</v>
      </c>
      <c r="AN2405" s="95">
        <v>19288726.6804199</v>
      </c>
      <c r="AO2405" s="95">
        <v>46840600.6025391</v>
      </c>
      <c r="AP2405" s="95">
        <v>0</v>
      </c>
      <c r="AQ2405" s="95">
        <v>4971985.03479004</v>
      </c>
      <c r="AR2405" s="95">
        <v>3756882.5856933598</v>
      </c>
      <c r="AS2405" s="95">
        <v>2701405.4000854502</v>
      </c>
      <c r="AT2405" s="95">
        <v>0</v>
      </c>
      <c r="AU2405" s="95">
        <v>0</v>
      </c>
      <c r="AV2405" s="95">
        <v>62016359.948242202</v>
      </c>
      <c r="AW2405" s="95">
        <v>311</v>
      </c>
      <c r="AX2405" s="95">
        <v>165126.81581687901</v>
      </c>
      <c r="AY2405" s="95">
        <v>20783755.8134766</v>
      </c>
      <c r="AZ2405" s="95">
        <v>6831088.8117065402</v>
      </c>
      <c r="BA2405" s="95">
        <v>0</v>
      </c>
      <c r="BB2405" s="95">
        <v>19429931.1806641</v>
      </c>
      <c r="BC2405" s="95">
        <v>4546640.9491577102</v>
      </c>
      <c r="BD2405" s="95">
        <v>0</v>
      </c>
      <c r="BE2405" s="95">
        <v>2687751.34191895</v>
      </c>
      <c r="BF2405" s="95">
        <v>0</v>
      </c>
      <c r="BG2405" s="95">
        <v>61997876.831542999</v>
      </c>
      <c r="BH2405" s="95">
        <v>13006371.396484399</v>
      </c>
      <c r="BI2405" s="95">
        <v>0</v>
      </c>
      <c r="BJ2405" s="95">
        <v>2097784.4201660198</v>
      </c>
      <c r="BK2405" s="95">
        <v>1550015.9957427999</v>
      </c>
      <c r="BL2405" s="95">
        <v>0</v>
      </c>
      <c r="BM2405" s="95">
        <v>0</v>
      </c>
      <c r="BN2405" s="95">
        <v>0</v>
      </c>
      <c r="BO2405" s="95">
        <v>0</v>
      </c>
      <c r="BP2405" s="95">
        <v>0</v>
      </c>
      <c r="BQ2405" s="95">
        <v>0</v>
      </c>
      <c r="BR2405" s="95">
        <v>6738815.05749512</v>
      </c>
      <c r="BS2405" s="95">
        <v>2592105.7619934101</v>
      </c>
      <c r="BT2405" s="95">
        <v>0</v>
      </c>
      <c r="BU2405" s="95">
        <v>3192858.8399658198</v>
      </c>
      <c r="BV2405" s="95">
        <v>2247527.6108703599</v>
      </c>
      <c r="BW2405" s="95">
        <v>0</v>
      </c>
      <c r="BX2405" s="95">
        <v>470566.91833114601</v>
      </c>
      <c r="BY2405" s="95">
        <v>0</v>
      </c>
      <c r="BZ2405" s="95">
        <v>0</v>
      </c>
      <c r="CA2405" s="95">
        <v>105289.73166751899</v>
      </c>
      <c r="CB2405" s="95">
        <v>5199914.8880615197</v>
      </c>
      <c r="CC2405" s="95">
        <v>51855882.3125</v>
      </c>
      <c r="CD2405" s="95">
        <v>15111735.205444301</v>
      </c>
      <c r="CE2405" s="95">
        <v>2754.7489331066599</v>
      </c>
      <c r="CF2405" s="95">
        <v>302963.63874054002</v>
      </c>
      <c r="CG2405" s="95">
        <v>2684398.8886718801</v>
      </c>
      <c r="CH2405" s="95">
        <v>0</v>
      </c>
      <c r="CI2405" s="95">
        <v>108043.791124344</v>
      </c>
      <c r="CJ2405" s="95">
        <v>5505131.72973633</v>
      </c>
      <c r="CK2405" s="95">
        <v>54538938.7041016</v>
      </c>
      <c r="CL2405" s="95">
        <v>15625975.6636963</v>
      </c>
      <c r="CM2405" s="160">
        <v>166840.29551887501</v>
      </c>
      <c r="CN2405" s="160">
        <v>24832637.5634766</v>
      </c>
      <c r="CO2405" s="160">
        <v>116516214.95410199</v>
      </c>
      <c r="CP2405" s="95">
        <v>15625975.6636963</v>
      </c>
      <c r="CQ2405" s="95">
        <v>0</v>
      </c>
      <c r="CR2405" s="95">
        <v>0</v>
      </c>
      <c r="CS2405" s="95">
        <v>0</v>
      </c>
      <c r="CT2405" s="95">
        <v>0</v>
      </c>
      <c r="CU2405" s="161">
        <v>5502878.5268020593</v>
      </c>
      <c r="CV2405" s="161">
        <v>54540281.201171882</v>
      </c>
    </row>
    <row r="2406" spans="1:100" x14ac:dyDescent="0.2">
      <c r="A2406" s="94" t="s">
        <v>189</v>
      </c>
      <c r="B2406" s="96">
        <v>43435</v>
      </c>
      <c r="C2406" s="95">
        <v>95049.601543426499</v>
      </c>
      <c r="D2406" s="95">
        <v>0</v>
      </c>
      <c r="E2406" s="95">
        <v>9472.4190857410395</v>
      </c>
      <c r="F2406" s="95">
        <v>8443.9941401481592</v>
      </c>
      <c r="G2406" s="95">
        <v>2762.6395846605301</v>
      </c>
      <c r="H2406" s="95">
        <v>0</v>
      </c>
      <c r="I2406" s="95">
        <v>0</v>
      </c>
      <c r="J2406" s="95">
        <v>58543.138211250298</v>
      </c>
      <c r="K2406" s="95">
        <v>2</v>
      </c>
      <c r="L2406" s="95">
        <v>129.909372551367</v>
      </c>
      <c r="M2406" s="95">
        <v>44793.0271854401</v>
      </c>
      <c r="N2406" s="95">
        <v>6622.7561572194099</v>
      </c>
      <c r="O2406" s="95">
        <v>0</v>
      </c>
      <c r="P2406" s="95">
        <v>48996.8188123703</v>
      </c>
      <c r="Q2406" s="95">
        <v>4175.3560822010004</v>
      </c>
      <c r="R2406" s="95">
        <v>0</v>
      </c>
      <c r="S2406" s="95">
        <v>2754.2529034316499</v>
      </c>
      <c r="T2406" s="95">
        <v>0</v>
      </c>
      <c r="U2406" s="95">
        <v>58530.148010253899</v>
      </c>
      <c r="V2406" s="95">
        <v>4644135.5365600605</v>
      </c>
      <c r="W2406" s="95">
        <v>0</v>
      </c>
      <c r="X2406" s="95">
        <v>535046.20192718494</v>
      </c>
      <c r="Y2406" s="95">
        <v>414381.08144378703</v>
      </c>
      <c r="Z2406" s="95">
        <v>307562.96650695801</v>
      </c>
      <c r="AA2406" s="95">
        <v>0</v>
      </c>
      <c r="AB2406" s="95">
        <v>0</v>
      </c>
      <c r="AC2406" s="95">
        <v>19147904.666015599</v>
      </c>
      <c r="AD2406" s="95">
        <v>86.406457349657998</v>
      </c>
      <c r="AE2406" s="95">
        <v>17981.004722833601</v>
      </c>
      <c r="AF2406" s="95">
        <v>1999732.95475769</v>
      </c>
      <c r="AG2406" s="95">
        <v>732139.47952270496</v>
      </c>
      <c r="AH2406" s="95">
        <v>0</v>
      </c>
      <c r="AI2406" s="95">
        <v>1943580.91465759</v>
      </c>
      <c r="AJ2406" s="95">
        <v>493277.190444946</v>
      </c>
      <c r="AK2406" s="95">
        <v>0</v>
      </c>
      <c r="AL2406" s="95">
        <v>307938.85773468</v>
      </c>
      <c r="AM2406" s="95">
        <v>0</v>
      </c>
      <c r="AN2406" s="95">
        <v>19157383.732666001</v>
      </c>
      <c r="AO2406" s="95">
        <v>47449243.831542999</v>
      </c>
      <c r="AP2406" s="95">
        <v>0</v>
      </c>
      <c r="AQ2406" s="95">
        <v>4835288.6957397498</v>
      </c>
      <c r="AR2406" s="95">
        <v>3658825.1151733398</v>
      </c>
      <c r="AS2406" s="95">
        <v>2757298.4254455599</v>
      </c>
      <c r="AT2406" s="95">
        <v>0</v>
      </c>
      <c r="AU2406" s="95">
        <v>0</v>
      </c>
      <c r="AV2406" s="95">
        <v>61939438.660644501</v>
      </c>
      <c r="AW2406" s="95">
        <v>304</v>
      </c>
      <c r="AX2406" s="95">
        <v>116207.721240044</v>
      </c>
      <c r="AY2406" s="95">
        <v>20989366.638916001</v>
      </c>
      <c r="AZ2406" s="95">
        <v>6765815.5476684598</v>
      </c>
      <c r="BA2406" s="95">
        <v>0</v>
      </c>
      <c r="BB2406" s="95">
        <v>19842554.9060059</v>
      </c>
      <c r="BC2406" s="95">
        <v>4645770.9041137705</v>
      </c>
      <c r="BD2406" s="95">
        <v>0</v>
      </c>
      <c r="BE2406" s="95">
        <v>2763097.5126037602</v>
      </c>
      <c r="BF2406" s="95">
        <v>0</v>
      </c>
      <c r="BG2406" s="95">
        <v>61964778.000488304</v>
      </c>
      <c r="BH2406" s="95">
        <v>13016111.7779541</v>
      </c>
      <c r="BI2406" s="95">
        <v>0</v>
      </c>
      <c r="BJ2406" s="95">
        <v>2023163.9325408901</v>
      </c>
      <c r="BK2406" s="95">
        <v>1493715.49012756</v>
      </c>
      <c r="BL2406" s="95">
        <v>0</v>
      </c>
      <c r="BM2406" s="95">
        <v>0</v>
      </c>
      <c r="BN2406" s="95">
        <v>0</v>
      </c>
      <c r="BO2406" s="95">
        <v>0</v>
      </c>
      <c r="BP2406" s="95">
        <v>0</v>
      </c>
      <c r="BQ2406" s="95">
        <v>0</v>
      </c>
      <c r="BR2406" s="95">
        <v>6731330.0631103497</v>
      </c>
      <c r="BS2406" s="95">
        <v>2537150.9531860398</v>
      </c>
      <c r="BT2406" s="95">
        <v>0</v>
      </c>
      <c r="BU2406" s="95">
        <v>3657337.2499694801</v>
      </c>
      <c r="BV2406" s="95">
        <v>2228862.29656982</v>
      </c>
      <c r="BW2406" s="95">
        <v>0</v>
      </c>
      <c r="BX2406" s="95">
        <v>544025.34806060803</v>
      </c>
      <c r="BY2406" s="95">
        <v>0</v>
      </c>
      <c r="BZ2406" s="95">
        <v>0</v>
      </c>
      <c r="CA2406" s="95">
        <v>104676.227973938</v>
      </c>
      <c r="CB2406" s="95">
        <v>5181449.75817871</v>
      </c>
      <c r="CC2406" s="95">
        <v>52274185.8427734</v>
      </c>
      <c r="CD2406" s="95">
        <v>14975309.7408447</v>
      </c>
      <c r="CE2406" s="95">
        <v>2764.3482780754598</v>
      </c>
      <c r="CF2406" s="95">
        <v>307991.48722839402</v>
      </c>
      <c r="CG2406" s="95">
        <v>2762406.85864258</v>
      </c>
      <c r="CH2406" s="95">
        <v>0</v>
      </c>
      <c r="CI2406" s="95">
        <v>107428.41073894499</v>
      </c>
      <c r="CJ2406" s="95">
        <v>5491454.1482543899</v>
      </c>
      <c r="CK2406" s="95">
        <v>55054827.189453103</v>
      </c>
      <c r="CL2406" s="95">
        <v>15522032.2197266</v>
      </c>
      <c r="CM2406" s="160">
        <v>165623.76723671</v>
      </c>
      <c r="CN2406" s="160">
        <v>24660767.8671875</v>
      </c>
      <c r="CO2406" s="160">
        <v>116987496.07324199</v>
      </c>
      <c r="CP2406" s="95">
        <v>15522032.2197266</v>
      </c>
      <c r="CQ2406" s="95">
        <v>0</v>
      </c>
      <c r="CR2406" s="95">
        <v>0</v>
      </c>
      <c r="CS2406" s="95">
        <v>0</v>
      </c>
      <c r="CT2406" s="95">
        <v>0</v>
      </c>
      <c r="CU2406" s="161">
        <v>5489441.2454071045</v>
      </c>
      <c r="CV2406" s="161">
        <v>55036592.701415978</v>
      </c>
    </row>
    <row r="2407" spans="1:100" x14ac:dyDescent="0.2">
      <c r="A2407" s="94" t="s">
        <v>189</v>
      </c>
      <c r="B2407" s="96">
        <v>43525</v>
      </c>
      <c r="C2407" s="95">
        <v>95656.792805671706</v>
      </c>
      <c r="D2407" s="95">
        <v>0</v>
      </c>
      <c r="E2407" s="95">
        <v>9182.8514527082407</v>
      </c>
      <c r="F2407" s="95">
        <v>8314.3309060335196</v>
      </c>
      <c r="G2407" s="95">
        <v>2771.9046476185299</v>
      </c>
      <c r="H2407" s="95">
        <v>0</v>
      </c>
      <c r="I2407" s="95">
        <v>0</v>
      </c>
      <c r="J2407" s="95">
        <v>58137.778698921204</v>
      </c>
      <c r="K2407" s="95">
        <v>1</v>
      </c>
      <c r="L2407" s="95">
        <v>118.95504720509101</v>
      </c>
      <c r="M2407" s="95">
        <v>44806.278877258301</v>
      </c>
      <c r="N2407" s="95">
        <v>6449.7588133811996</v>
      </c>
      <c r="O2407" s="95">
        <v>0</v>
      </c>
      <c r="P2407" s="95">
        <v>49152.835530757897</v>
      </c>
      <c r="Q2407" s="95">
        <v>3987.4821550548099</v>
      </c>
      <c r="R2407" s="95">
        <v>0</v>
      </c>
      <c r="S2407" s="95">
        <v>2777.7596689462698</v>
      </c>
      <c r="T2407" s="95">
        <v>0</v>
      </c>
      <c r="U2407" s="95">
        <v>58141.063063621499</v>
      </c>
      <c r="V2407" s="95">
        <v>4614984.8474121103</v>
      </c>
      <c r="W2407" s="95">
        <v>0</v>
      </c>
      <c r="X2407" s="95">
        <v>511811.74592971802</v>
      </c>
      <c r="Y2407" s="95">
        <v>395116.12825012201</v>
      </c>
      <c r="Z2407" s="95">
        <v>306451.11819458002</v>
      </c>
      <c r="AA2407" s="95">
        <v>0</v>
      </c>
      <c r="AB2407" s="95">
        <v>0</v>
      </c>
      <c r="AC2407" s="95">
        <v>19038664.049316399</v>
      </c>
      <c r="AD2407" s="95">
        <v>24.028578519821199</v>
      </c>
      <c r="AE2407" s="95">
        <v>16603.596842765801</v>
      </c>
      <c r="AF2407" s="95">
        <v>1989588.1852722201</v>
      </c>
      <c r="AG2407" s="95">
        <v>715278.44296264602</v>
      </c>
      <c r="AH2407" s="95">
        <v>0</v>
      </c>
      <c r="AI2407" s="95">
        <v>1918060.3283233601</v>
      </c>
      <c r="AJ2407" s="95">
        <v>481813.61723327602</v>
      </c>
      <c r="AK2407" s="95">
        <v>0</v>
      </c>
      <c r="AL2407" s="95">
        <v>305284.99689865101</v>
      </c>
      <c r="AM2407" s="95">
        <v>0</v>
      </c>
      <c r="AN2407" s="95">
        <v>19123126.590332001</v>
      </c>
      <c r="AO2407" s="95">
        <v>47370771.516113304</v>
      </c>
      <c r="AP2407" s="95">
        <v>0</v>
      </c>
      <c r="AQ2407" s="95">
        <v>4660300.8656005897</v>
      </c>
      <c r="AR2407" s="95">
        <v>3474138.2775573698</v>
      </c>
      <c r="AS2407" s="95">
        <v>2761743.82635498</v>
      </c>
      <c r="AT2407" s="95">
        <v>0</v>
      </c>
      <c r="AU2407" s="95">
        <v>0</v>
      </c>
      <c r="AV2407" s="95">
        <v>61911819.841308601</v>
      </c>
      <c r="AW2407" s="95">
        <v>85</v>
      </c>
      <c r="AX2407" s="95">
        <v>105591.796539307</v>
      </c>
      <c r="AY2407" s="95">
        <v>21017958.1650391</v>
      </c>
      <c r="AZ2407" s="95">
        <v>6661119.3261108398</v>
      </c>
      <c r="BA2407" s="95">
        <v>0</v>
      </c>
      <c r="BB2407" s="95">
        <v>19629849.473877002</v>
      </c>
      <c r="BC2407" s="95">
        <v>4566282.0576171903</v>
      </c>
      <c r="BD2407" s="95">
        <v>0</v>
      </c>
      <c r="BE2407" s="95">
        <v>2747535.0087280301</v>
      </c>
      <c r="BF2407" s="95">
        <v>0</v>
      </c>
      <c r="BG2407" s="95">
        <v>62172158.965820298</v>
      </c>
      <c r="BH2407" s="95">
        <v>12995114.576049799</v>
      </c>
      <c r="BI2407" s="95">
        <v>0</v>
      </c>
      <c r="BJ2407" s="95">
        <v>1731640.06854248</v>
      </c>
      <c r="BK2407" s="95">
        <v>1392134.9555816699</v>
      </c>
      <c r="BL2407" s="95">
        <v>0</v>
      </c>
      <c r="BM2407" s="95">
        <v>0</v>
      </c>
      <c r="BN2407" s="95">
        <v>0</v>
      </c>
      <c r="BO2407" s="95">
        <v>0</v>
      </c>
      <c r="BP2407" s="95">
        <v>0</v>
      </c>
      <c r="BQ2407" s="95">
        <v>0</v>
      </c>
      <c r="BR2407" s="95">
        <v>6713820.3351440402</v>
      </c>
      <c r="BS2407" s="95">
        <v>2469384.8761291499</v>
      </c>
      <c r="BT2407" s="95">
        <v>0</v>
      </c>
      <c r="BU2407" s="95">
        <v>3535028.7999877902</v>
      </c>
      <c r="BV2407" s="95">
        <v>2019542.43530273</v>
      </c>
      <c r="BW2407" s="95">
        <v>0</v>
      </c>
      <c r="BX2407" s="95">
        <v>557784.18795013404</v>
      </c>
      <c r="BY2407" s="95">
        <v>0</v>
      </c>
      <c r="BZ2407" s="95">
        <v>0</v>
      </c>
      <c r="CA2407" s="95">
        <v>104541.748888969</v>
      </c>
      <c r="CB2407" s="95">
        <v>5125795.7424316397</v>
      </c>
      <c r="CC2407" s="95">
        <v>52040522.188964799</v>
      </c>
      <c r="CD2407" s="95">
        <v>14787237.8685303</v>
      </c>
      <c r="CE2407" s="95">
        <v>2777.4051202535602</v>
      </c>
      <c r="CF2407" s="95">
        <v>307824.99443054199</v>
      </c>
      <c r="CG2407" s="95">
        <v>2765479.7982177702</v>
      </c>
      <c r="CH2407" s="95">
        <v>0</v>
      </c>
      <c r="CI2407" s="95">
        <v>107309.60943985</v>
      </c>
      <c r="CJ2407" s="95">
        <v>5439304.6256713904</v>
      </c>
      <c r="CK2407" s="95">
        <v>54804382.287109397</v>
      </c>
      <c r="CL2407" s="95">
        <v>15324944.821899399</v>
      </c>
      <c r="CM2407" s="160">
        <v>165070.336275101</v>
      </c>
      <c r="CN2407" s="160">
        <v>24566767.221679699</v>
      </c>
      <c r="CO2407" s="160">
        <v>116925246.668945</v>
      </c>
      <c r="CP2407" s="95">
        <v>15324944.821899399</v>
      </c>
      <c r="CQ2407" s="95">
        <v>0</v>
      </c>
      <c r="CR2407" s="95">
        <v>0</v>
      </c>
      <c r="CS2407" s="95">
        <v>0</v>
      </c>
      <c r="CT2407" s="95">
        <v>0</v>
      </c>
      <c r="CU2407" s="161">
        <v>5433620.7368621817</v>
      </c>
      <c r="CV2407" s="161">
        <v>54806001.987182572</v>
      </c>
    </row>
    <row r="2408" spans="1:100" x14ac:dyDescent="0.2">
      <c r="A2408" s="94" t="s">
        <v>189</v>
      </c>
      <c r="B2408" s="96">
        <v>43617</v>
      </c>
      <c r="C2408" s="95">
        <v>94813.589237213106</v>
      </c>
      <c r="D2408" s="95">
        <v>0</v>
      </c>
      <c r="E2408" s="95">
        <v>8992.9863985776901</v>
      </c>
      <c r="F2408" s="95">
        <v>8224.1367621421796</v>
      </c>
      <c r="G2408" s="95">
        <v>2790.9163013100601</v>
      </c>
      <c r="H2408" s="95">
        <v>0</v>
      </c>
      <c r="I2408" s="95">
        <v>0</v>
      </c>
      <c r="J2408" s="95">
        <v>57779.435331344597</v>
      </c>
      <c r="K2408" s="95">
        <v>0</v>
      </c>
      <c r="L2408" s="95">
        <v>135.32264133729001</v>
      </c>
      <c r="M2408" s="95">
        <v>44597.3084216118</v>
      </c>
      <c r="N2408" s="95">
        <v>6381.0361631512596</v>
      </c>
      <c r="O2408" s="95">
        <v>0</v>
      </c>
      <c r="P2408" s="95">
        <v>48839.706336498297</v>
      </c>
      <c r="Q2408" s="95">
        <v>3878.6362209916101</v>
      </c>
      <c r="R2408" s="95">
        <v>0</v>
      </c>
      <c r="S2408" s="95">
        <v>2783.5832384526698</v>
      </c>
      <c r="T2408" s="95">
        <v>0</v>
      </c>
      <c r="U2408" s="95">
        <v>57781.727437973001</v>
      </c>
      <c r="V2408" s="95">
        <v>4570026.9267578097</v>
      </c>
      <c r="W2408" s="95">
        <v>0</v>
      </c>
      <c r="X2408" s="95">
        <v>495126.209529877</v>
      </c>
      <c r="Y2408" s="95">
        <v>380767.84466934198</v>
      </c>
      <c r="Z2408" s="95">
        <v>304493.43990325899</v>
      </c>
      <c r="AA2408" s="95">
        <v>0</v>
      </c>
      <c r="AB2408" s="95">
        <v>0</v>
      </c>
      <c r="AC2408" s="95">
        <v>19028207.216308601</v>
      </c>
      <c r="AD2408" s="95">
        <v>0</v>
      </c>
      <c r="AE2408" s="95">
        <v>18904.0887396336</v>
      </c>
      <c r="AF2408" s="95">
        <v>1977220.57850647</v>
      </c>
      <c r="AG2408" s="95">
        <v>701477.22718048096</v>
      </c>
      <c r="AH2408" s="95">
        <v>0</v>
      </c>
      <c r="AI2408" s="95">
        <v>1881082.27490234</v>
      </c>
      <c r="AJ2408" s="95">
        <v>473785.107627869</v>
      </c>
      <c r="AK2408" s="95">
        <v>0</v>
      </c>
      <c r="AL2408" s="95">
        <v>303471.15353012102</v>
      </c>
      <c r="AM2408" s="95">
        <v>0</v>
      </c>
      <c r="AN2408" s="95">
        <v>19023854.541747998</v>
      </c>
      <c r="AO2408" s="95">
        <v>47181005.018066399</v>
      </c>
      <c r="AP2408" s="95">
        <v>0</v>
      </c>
      <c r="AQ2408" s="95">
        <v>4506565.9249877902</v>
      </c>
      <c r="AR2408" s="95">
        <v>3381093.2546997098</v>
      </c>
      <c r="AS2408" s="95">
        <v>2758961.4443969699</v>
      </c>
      <c r="AT2408" s="95">
        <v>0</v>
      </c>
      <c r="AU2408" s="95">
        <v>0</v>
      </c>
      <c r="AV2408" s="95">
        <v>62242253.7490234</v>
      </c>
      <c r="AW2408" s="95">
        <v>0</v>
      </c>
      <c r="AX2408" s="95">
        <v>122794.442444801</v>
      </c>
      <c r="AY2408" s="95">
        <v>20988623.698242199</v>
      </c>
      <c r="AZ2408" s="95">
        <v>6577651.78051758</v>
      </c>
      <c r="BA2408" s="95">
        <v>0</v>
      </c>
      <c r="BB2408" s="95">
        <v>19333229.817871101</v>
      </c>
      <c r="BC2408" s="95">
        <v>4505285.2037353497</v>
      </c>
      <c r="BD2408" s="95">
        <v>0</v>
      </c>
      <c r="BE2408" s="95">
        <v>2749475.0916748</v>
      </c>
      <c r="BF2408" s="95">
        <v>0</v>
      </c>
      <c r="BG2408" s="95">
        <v>62114848.019531302</v>
      </c>
      <c r="BH2408" s="95">
        <v>12894874.4968262</v>
      </c>
      <c r="BI2408" s="95">
        <v>0</v>
      </c>
      <c r="BJ2408" s="95">
        <v>1658818.37890625</v>
      </c>
      <c r="BK2408" s="95">
        <v>1362125.6825408901</v>
      </c>
      <c r="BL2408" s="95">
        <v>0</v>
      </c>
      <c r="BM2408" s="95">
        <v>0</v>
      </c>
      <c r="BN2408" s="95">
        <v>0</v>
      </c>
      <c r="BO2408" s="95">
        <v>0</v>
      </c>
      <c r="BP2408" s="95">
        <v>0</v>
      </c>
      <c r="BQ2408" s="95">
        <v>0</v>
      </c>
      <c r="BR2408" s="95">
        <v>6730264.4219360398</v>
      </c>
      <c r="BS2408" s="95">
        <v>2438156.2308959998</v>
      </c>
      <c r="BT2408" s="95">
        <v>0</v>
      </c>
      <c r="BU2408" s="95">
        <v>3612003.8699646001</v>
      </c>
      <c r="BV2408" s="95">
        <v>1967613.4370727499</v>
      </c>
      <c r="BW2408" s="95">
        <v>0</v>
      </c>
      <c r="BX2408" s="95">
        <v>557704.58795166004</v>
      </c>
      <c r="BY2408" s="95">
        <v>0</v>
      </c>
      <c r="BZ2408" s="95">
        <v>0</v>
      </c>
      <c r="CA2408" s="95">
        <v>103877.85348033901</v>
      </c>
      <c r="CB2408" s="95">
        <v>5072130.9202880897</v>
      </c>
      <c r="CC2408" s="95">
        <v>51793234.220214799</v>
      </c>
      <c r="CD2408" s="95">
        <v>14552207.1293945</v>
      </c>
      <c r="CE2408" s="95">
        <v>2791.2357744574501</v>
      </c>
      <c r="CF2408" s="95">
        <v>302799.788513184</v>
      </c>
      <c r="CG2408" s="95">
        <v>2740742.1038513202</v>
      </c>
      <c r="CH2408" s="95">
        <v>0</v>
      </c>
      <c r="CI2408" s="95">
        <v>106690.810176849</v>
      </c>
      <c r="CJ2408" s="95">
        <v>5379153.1804809598</v>
      </c>
      <c r="CK2408" s="95">
        <v>54538263.294433601</v>
      </c>
      <c r="CL2408" s="95">
        <v>15082432.493774399</v>
      </c>
      <c r="CM2408" s="160">
        <v>164054.96029472401</v>
      </c>
      <c r="CN2408" s="160">
        <v>24405818.407470699</v>
      </c>
      <c r="CO2408" s="160">
        <v>116576409.34082</v>
      </c>
      <c r="CP2408" s="95">
        <v>15082432.493774399</v>
      </c>
      <c r="CQ2408" s="95">
        <v>0</v>
      </c>
      <c r="CR2408" s="95">
        <v>0</v>
      </c>
      <c r="CS2408" s="95">
        <v>0</v>
      </c>
      <c r="CT2408" s="95">
        <v>0</v>
      </c>
      <c r="CU2408" s="161">
        <v>5374930.7088012733</v>
      </c>
      <c r="CV2408" s="161">
        <v>54533976.324066117</v>
      </c>
    </row>
    <row r="2409" spans="1:100" x14ac:dyDescent="0.2">
      <c r="A2409" s="94" t="s">
        <v>189</v>
      </c>
      <c r="B2409" s="96">
        <v>43709</v>
      </c>
      <c r="C2409" s="95">
        <v>94605.215773582502</v>
      </c>
      <c r="D2409" s="95">
        <v>0</v>
      </c>
      <c r="E2409" s="95">
        <v>8750.9167107343692</v>
      </c>
      <c r="F2409" s="95">
        <v>8093.0309283137303</v>
      </c>
      <c r="G2409" s="95">
        <v>2683.5086000859701</v>
      </c>
      <c r="H2409" s="95">
        <v>0</v>
      </c>
      <c r="I2409" s="95">
        <v>0</v>
      </c>
      <c r="J2409" s="95">
        <v>57495.779171466798</v>
      </c>
      <c r="K2409" s="95">
        <v>0</v>
      </c>
      <c r="L2409" s="95">
        <v>126.47517708037</v>
      </c>
      <c r="M2409" s="95">
        <v>44356.890857219703</v>
      </c>
      <c r="N2409" s="95">
        <v>6274.5860568284997</v>
      </c>
      <c r="O2409" s="95">
        <v>0</v>
      </c>
      <c r="P2409" s="95">
        <v>48905.742680072799</v>
      </c>
      <c r="Q2409" s="95">
        <v>3747.5459429919702</v>
      </c>
      <c r="R2409" s="95">
        <v>0</v>
      </c>
      <c r="S2409" s="95">
        <v>2674.2382081151</v>
      </c>
      <c r="T2409" s="95">
        <v>0</v>
      </c>
      <c r="U2409" s="95">
        <v>57507.901337623603</v>
      </c>
      <c r="V2409" s="95">
        <v>4528554.9808959998</v>
      </c>
      <c r="W2409" s="95">
        <v>0</v>
      </c>
      <c r="X2409" s="95">
        <v>475541.71640014602</v>
      </c>
      <c r="Y2409" s="95">
        <v>366354.13639068598</v>
      </c>
      <c r="Z2409" s="95">
        <v>298103.51321792603</v>
      </c>
      <c r="AA2409" s="95">
        <v>0</v>
      </c>
      <c r="AB2409" s="95">
        <v>0</v>
      </c>
      <c r="AC2409" s="95">
        <v>18905730.822265599</v>
      </c>
      <c r="AD2409" s="95">
        <v>0</v>
      </c>
      <c r="AE2409" s="95">
        <v>18326.7445485592</v>
      </c>
      <c r="AF2409" s="95">
        <v>1955482.3607177699</v>
      </c>
      <c r="AG2409" s="95">
        <v>686205.20806121803</v>
      </c>
      <c r="AH2409" s="95">
        <v>0</v>
      </c>
      <c r="AI2409" s="95">
        <v>1881182.4064178499</v>
      </c>
      <c r="AJ2409" s="95">
        <v>465936.53522491502</v>
      </c>
      <c r="AK2409" s="95">
        <v>0</v>
      </c>
      <c r="AL2409" s="95">
        <v>297102.10928726202</v>
      </c>
      <c r="AM2409" s="95">
        <v>0</v>
      </c>
      <c r="AN2409" s="95">
        <v>18869346.620605499</v>
      </c>
      <c r="AO2409" s="95">
        <v>46994164.036132798</v>
      </c>
      <c r="AP2409" s="95">
        <v>0</v>
      </c>
      <c r="AQ2409" s="95">
        <v>4376193.01745605</v>
      </c>
      <c r="AR2409" s="95">
        <v>3253362.2896728502</v>
      </c>
      <c r="AS2409" s="95">
        <v>2714782.3940124498</v>
      </c>
      <c r="AT2409" s="95">
        <v>0</v>
      </c>
      <c r="AU2409" s="95">
        <v>0</v>
      </c>
      <c r="AV2409" s="95">
        <v>61998478.907714799</v>
      </c>
      <c r="AW2409" s="95">
        <v>0</v>
      </c>
      <c r="AX2409" s="95">
        <v>147709.05951118501</v>
      </c>
      <c r="AY2409" s="95">
        <v>20867096.564941399</v>
      </c>
      <c r="AZ2409" s="95">
        <v>6500383.0160522498</v>
      </c>
      <c r="BA2409" s="95">
        <v>0</v>
      </c>
      <c r="BB2409" s="95">
        <v>19389537.809326202</v>
      </c>
      <c r="BC2409" s="95">
        <v>4447035.9146118201</v>
      </c>
      <c r="BD2409" s="95">
        <v>0</v>
      </c>
      <c r="BE2409" s="95">
        <v>2706350.3179931599</v>
      </c>
      <c r="BF2409" s="95">
        <v>0</v>
      </c>
      <c r="BG2409" s="95">
        <v>61918667.060546897</v>
      </c>
      <c r="BH2409" s="95">
        <v>12889184.454833999</v>
      </c>
      <c r="BI2409" s="95">
        <v>0</v>
      </c>
      <c r="BJ2409" s="95">
        <v>1484497.0903930699</v>
      </c>
      <c r="BK2409" s="95">
        <v>1233237.5576782201</v>
      </c>
      <c r="BL2409" s="95">
        <v>0</v>
      </c>
      <c r="BM2409" s="95">
        <v>0</v>
      </c>
      <c r="BN2409" s="95">
        <v>0</v>
      </c>
      <c r="BO2409" s="95">
        <v>0</v>
      </c>
      <c r="BP2409" s="95">
        <v>0</v>
      </c>
      <c r="BQ2409" s="95">
        <v>0</v>
      </c>
      <c r="BR2409" s="95">
        <v>6700705.2382202102</v>
      </c>
      <c r="BS2409" s="95">
        <v>2409249.6652526902</v>
      </c>
      <c r="BT2409" s="95">
        <v>0</v>
      </c>
      <c r="BU2409" s="95">
        <v>3111711.0199890099</v>
      </c>
      <c r="BV2409" s="95">
        <v>1829705.5278167699</v>
      </c>
      <c r="BW2409" s="95">
        <v>0</v>
      </c>
      <c r="BX2409" s="95">
        <v>464117.398334503</v>
      </c>
      <c r="BY2409" s="95">
        <v>0</v>
      </c>
      <c r="BZ2409" s="95">
        <v>0</v>
      </c>
      <c r="CA2409" s="95">
        <v>103424.472027779</v>
      </c>
      <c r="CB2409" s="95">
        <v>5004754.0419921903</v>
      </c>
      <c r="CC2409" s="95">
        <v>51365007.448242202</v>
      </c>
      <c r="CD2409" s="95">
        <v>14376331.7116699</v>
      </c>
      <c r="CE2409" s="95">
        <v>2675.6002557873699</v>
      </c>
      <c r="CF2409" s="95">
        <v>296932.82886505098</v>
      </c>
      <c r="CG2409" s="95">
        <v>2706006.4608764602</v>
      </c>
      <c r="CH2409" s="95">
        <v>0</v>
      </c>
      <c r="CI2409" s="95">
        <v>106097.08725357099</v>
      </c>
      <c r="CJ2409" s="95">
        <v>5301797.8338623</v>
      </c>
      <c r="CK2409" s="95">
        <v>54068117.839355499</v>
      </c>
      <c r="CL2409" s="95">
        <v>14890343.8267822</v>
      </c>
      <c r="CM2409" s="160">
        <v>163271.51160049401</v>
      </c>
      <c r="CN2409" s="160">
        <v>24185074.083740201</v>
      </c>
      <c r="CO2409" s="160">
        <v>116020096.458984</v>
      </c>
      <c r="CP2409" s="95">
        <v>14890343.8267822</v>
      </c>
      <c r="CQ2409" s="95">
        <v>0</v>
      </c>
      <c r="CR2409" s="95">
        <v>0</v>
      </c>
      <c r="CS2409" s="95">
        <v>0</v>
      </c>
      <c r="CT2409" s="95">
        <v>0</v>
      </c>
      <c r="CU2409" s="161">
        <v>5301686.8708572416</v>
      </c>
      <c r="CV2409" s="161">
        <v>54071013.90911866</v>
      </c>
    </row>
    <row r="2410" spans="1:100" x14ac:dyDescent="0.2">
      <c r="A2410" s="94" t="s">
        <v>189</v>
      </c>
      <c r="B2410" s="96">
        <v>43800</v>
      </c>
      <c r="C2410" s="95">
        <v>94164.956738471999</v>
      </c>
      <c r="D2410" s="95">
        <v>0</v>
      </c>
      <c r="E2410" s="95">
        <v>8506.2807819843292</v>
      </c>
      <c r="F2410" s="95">
        <v>7936.96942925453</v>
      </c>
      <c r="G2410" s="95">
        <v>2658.9023998379698</v>
      </c>
      <c r="H2410" s="95">
        <v>0</v>
      </c>
      <c r="I2410" s="95">
        <v>0</v>
      </c>
      <c r="J2410" s="95">
        <v>56956.547758102402</v>
      </c>
      <c r="K2410" s="95">
        <v>0</v>
      </c>
      <c r="L2410" s="95">
        <v>112.98743531201001</v>
      </c>
      <c r="M2410" s="95">
        <v>44229.775750160203</v>
      </c>
      <c r="N2410" s="95">
        <v>6198.8743790388098</v>
      </c>
      <c r="O2410" s="95">
        <v>0</v>
      </c>
      <c r="P2410" s="95">
        <v>48664.588288783998</v>
      </c>
      <c r="Q2410" s="95">
        <v>3696.7811889648401</v>
      </c>
      <c r="R2410" s="95">
        <v>0</v>
      </c>
      <c r="S2410" s="95">
        <v>2651.8609473705301</v>
      </c>
      <c r="T2410" s="95">
        <v>0</v>
      </c>
      <c r="U2410" s="95">
        <v>56935.998005390204</v>
      </c>
      <c r="V2410" s="95">
        <v>4481564.3140869103</v>
      </c>
      <c r="W2410" s="95">
        <v>0</v>
      </c>
      <c r="X2410" s="95">
        <v>464403.839607239</v>
      </c>
      <c r="Y2410" s="95">
        <v>358451.89060974098</v>
      </c>
      <c r="Z2410" s="95">
        <v>288353.54233932501</v>
      </c>
      <c r="AA2410" s="95">
        <v>0</v>
      </c>
      <c r="AB2410" s="95">
        <v>0</v>
      </c>
      <c r="AC2410" s="95">
        <v>18734822.760009799</v>
      </c>
      <c r="AD2410" s="95">
        <v>0</v>
      </c>
      <c r="AE2410" s="95">
        <v>19231.3135941029</v>
      </c>
      <c r="AF2410" s="95">
        <v>1933999.7237243699</v>
      </c>
      <c r="AG2410" s="95">
        <v>681631.23568725598</v>
      </c>
      <c r="AH2410" s="95">
        <v>0</v>
      </c>
      <c r="AI2410" s="95">
        <v>1857053.8568878199</v>
      </c>
      <c r="AJ2410" s="95">
        <v>462569.00068664597</v>
      </c>
      <c r="AK2410" s="95">
        <v>0</v>
      </c>
      <c r="AL2410" s="95">
        <v>289124.24801254302</v>
      </c>
      <c r="AM2410" s="95">
        <v>0</v>
      </c>
      <c r="AN2410" s="95">
        <v>18765897.948486298</v>
      </c>
      <c r="AO2410" s="95">
        <v>46728100.291015603</v>
      </c>
      <c r="AP2410" s="95">
        <v>0</v>
      </c>
      <c r="AQ2410" s="95">
        <v>4275751.0950927697</v>
      </c>
      <c r="AR2410" s="95">
        <v>3228338.0711669899</v>
      </c>
      <c r="AS2410" s="95">
        <v>2630762.4389343299</v>
      </c>
      <c r="AT2410" s="95">
        <v>0</v>
      </c>
      <c r="AU2410" s="95">
        <v>0</v>
      </c>
      <c r="AV2410" s="95">
        <v>61750233.724609397</v>
      </c>
      <c r="AW2410" s="95">
        <v>0</v>
      </c>
      <c r="AX2410" s="95">
        <v>114767.399454117</v>
      </c>
      <c r="AY2410" s="95">
        <v>20692897.963134799</v>
      </c>
      <c r="AZ2410" s="95">
        <v>6488745.0346069299</v>
      </c>
      <c r="BA2410" s="95">
        <v>0</v>
      </c>
      <c r="BB2410" s="95">
        <v>19332638.731201202</v>
      </c>
      <c r="BC2410" s="95">
        <v>4437586.6678466797</v>
      </c>
      <c r="BD2410" s="95">
        <v>0</v>
      </c>
      <c r="BE2410" s="95">
        <v>2641046.3647155799</v>
      </c>
      <c r="BF2410" s="95">
        <v>0</v>
      </c>
      <c r="BG2410" s="95">
        <v>61794993.400878899</v>
      </c>
      <c r="BH2410" s="95">
        <v>12843410.9681396</v>
      </c>
      <c r="BI2410" s="95">
        <v>0</v>
      </c>
      <c r="BJ2410" s="95">
        <v>1476245.0478668199</v>
      </c>
      <c r="BK2410" s="95">
        <v>1224287.34204102</v>
      </c>
      <c r="BL2410" s="95">
        <v>0</v>
      </c>
      <c r="BM2410" s="95">
        <v>0</v>
      </c>
      <c r="BN2410" s="95">
        <v>0</v>
      </c>
      <c r="BO2410" s="95">
        <v>0</v>
      </c>
      <c r="BP2410" s="95">
        <v>0</v>
      </c>
      <c r="BQ2410" s="95">
        <v>0</v>
      </c>
      <c r="BR2410" s="95">
        <v>6701037.4958496103</v>
      </c>
      <c r="BS2410" s="95">
        <v>2403725.2026367201</v>
      </c>
      <c r="BT2410" s="95">
        <v>0</v>
      </c>
      <c r="BU2410" s="95">
        <v>3496060.4499816899</v>
      </c>
      <c r="BV2410" s="95">
        <v>1834465.0313568099</v>
      </c>
      <c r="BW2410" s="95">
        <v>0</v>
      </c>
      <c r="BX2410" s="95">
        <v>515574.07813644398</v>
      </c>
      <c r="BY2410" s="95">
        <v>0</v>
      </c>
      <c r="BZ2410" s="95">
        <v>0</v>
      </c>
      <c r="CA2410" s="95">
        <v>102840.76529693601</v>
      </c>
      <c r="CB2410" s="95">
        <v>4951459.7056884803</v>
      </c>
      <c r="CC2410" s="95">
        <v>51039229.5087891</v>
      </c>
      <c r="CD2410" s="95">
        <v>14252936.371582</v>
      </c>
      <c r="CE2410" s="95">
        <v>2659.1964415013799</v>
      </c>
      <c r="CF2410" s="95">
        <v>291735.337684631</v>
      </c>
      <c r="CG2410" s="95">
        <v>2667902.8428039602</v>
      </c>
      <c r="CH2410" s="95">
        <v>0</v>
      </c>
      <c r="CI2410" s="95">
        <v>105489.01697540301</v>
      </c>
      <c r="CJ2410" s="95">
        <v>5234432.2288207998</v>
      </c>
      <c r="CK2410" s="95">
        <v>53708028.2900391</v>
      </c>
      <c r="CL2410" s="95">
        <v>14772403.4544678</v>
      </c>
      <c r="CM2410" s="160">
        <v>162113.30900573701</v>
      </c>
      <c r="CN2410" s="160">
        <v>23981011.3525391</v>
      </c>
      <c r="CO2410" s="160">
        <v>115431659.52636699</v>
      </c>
      <c r="CP2410" s="95">
        <v>14772403.4544678</v>
      </c>
      <c r="CQ2410" s="95">
        <v>0</v>
      </c>
      <c r="CR2410" s="95">
        <v>0</v>
      </c>
      <c r="CS2410" s="95">
        <v>0</v>
      </c>
      <c r="CT2410" s="95">
        <v>0</v>
      </c>
      <c r="CU2410" s="161">
        <v>5243195.0433731116</v>
      </c>
      <c r="CV2410" s="161">
        <v>53707132.351593062</v>
      </c>
    </row>
    <row r="2411" spans="1:100" x14ac:dyDescent="0.2">
      <c r="A2411" s="94" t="s">
        <v>189</v>
      </c>
      <c r="B2411" s="96">
        <v>43891</v>
      </c>
      <c r="C2411" s="95">
        <v>93919.682165145903</v>
      </c>
      <c r="D2411" s="95">
        <v>0</v>
      </c>
      <c r="E2411" s="95">
        <v>7703.0198500752404</v>
      </c>
      <c r="F2411" s="95">
        <v>7530.9263412356404</v>
      </c>
      <c r="G2411" s="95">
        <v>2585.7530266940598</v>
      </c>
      <c r="H2411" s="95">
        <v>0</v>
      </c>
      <c r="I2411" s="95">
        <v>0</v>
      </c>
      <c r="J2411" s="95">
        <v>56147.515584468798</v>
      </c>
      <c r="K2411" s="95">
        <v>0</v>
      </c>
      <c r="L2411" s="95">
        <v>101.653955041431</v>
      </c>
      <c r="M2411" s="95">
        <v>43665.981286525697</v>
      </c>
      <c r="N2411" s="95">
        <v>6116.5041767954799</v>
      </c>
      <c r="O2411" s="95">
        <v>0</v>
      </c>
      <c r="P2411" s="95">
        <v>47821.181750297503</v>
      </c>
      <c r="Q2411" s="95">
        <v>3520.2623345255902</v>
      </c>
      <c r="R2411" s="95">
        <v>0</v>
      </c>
      <c r="S2411" s="95">
        <v>2599.2738601267301</v>
      </c>
      <c r="T2411" s="95">
        <v>0</v>
      </c>
      <c r="U2411" s="95">
        <v>56151.848873615301</v>
      </c>
      <c r="V2411" s="95">
        <v>4293083.9306640597</v>
      </c>
      <c r="W2411" s="95">
        <v>0</v>
      </c>
      <c r="X2411" s="95">
        <v>322426.66761016799</v>
      </c>
      <c r="Y2411" s="95">
        <v>313964.14794540399</v>
      </c>
      <c r="Z2411" s="95">
        <v>257930.11715507499</v>
      </c>
      <c r="AA2411" s="95">
        <v>0</v>
      </c>
      <c r="AB2411" s="95">
        <v>0</v>
      </c>
      <c r="AC2411" s="95">
        <v>17909715.299804699</v>
      </c>
      <c r="AD2411" s="95">
        <v>0</v>
      </c>
      <c r="AE2411" s="95">
        <v>7272.6445115208599</v>
      </c>
      <c r="AF2411" s="95">
        <v>1836561.1633758501</v>
      </c>
      <c r="AG2411" s="95">
        <v>655629.08544921898</v>
      </c>
      <c r="AH2411" s="95">
        <v>0</v>
      </c>
      <c r="AI2411" s="95">
        <v>1701279.31794739</v>
      </c>
      <c r="AJ2411" s="95">
        <v>461744.45395278902</v>
      </c>
      <c r="AK2411" s="95">
        <v>0</v>
      </c>
      <c r="AL2411" s="95">
        <v>257233.95952415501</v>
      </c>
      <c r="AM2411" s="95">
        <v>0</v>
      </c>
      <c r="AN2411" s="95">
        <v>17834545.0537109</v>
      </c>
      <c r="AO2411" s="95">
        <v>44826472.158203103</v>
      </c>
      <c r="AP2411" s="95">
        <v>0</v>
      </c>
      <c r="AQ2411" s="95">
        <v>2923715.9941101102</v>
      </c>
      <c r="AR2411" s="95">
        <v>2901747.81604004</v>
      </c>
      <c r="AS2411" s="95">
        <v>2379005.9819641099</v>
      </c>
      <c r="AT2411" s="95">
        <v>0</v>
      </c>
      <c r="AU2411" s="95">
        <v>0</v>
      </c>
      <c r="AV2411" s="95">
        <v>59423802.3525391</v>
      </c>
      <c r="AW2411" s="95">
        <v>0</v>
      </c>
      <c r="AX2411" s="95">
        <v>56771.329938411698</v>
      </c>
      <c r="AY2411" s="95">
        <v>19740554.214111298</v>
      </c>
      <c r="AZ2411" s="95">
        <v>6284020.5048217801</v>
      </c>
      <c r="BA2411" s="95">
        <v>0</v>
      </c>
      <c r="BB2411" s="95">
        <v>17710423.159912098</v>
      </c>
      <c r="BC2411" s="95">
        <v>4476696.3482055701</v>
      </c>
      <c r="BD2411" s="95">
        <v>0</v>
      </c>
      <c r="BE2411" s="95">
        <v>2369276.5254211398</v>
      </c>
      <c r="BF2411" s="95">
        <v>0</v>
      </c>
      <c r="BG2411" s="95">
        <v>59122985.072265603</v>
      </c>
      <c r="BH2411" s="95">
        <v>12530097.005981401</v>
      </c>
      <c r="BI2411" s="95">
        <v>0</v>
      </c>
      <c r="BJ2411" s="95">
        <v>1008642.02319336</v>
      </c>
      <c r="BK2411" s="95">
        <v>1001301.4299621599</v>
      </c>
      <c r="BL2411" s="95">
        <v>0</v>
      </c>
      <c r="BM2411" s="95">
        <v>0</v>
      </c>
      <c r="BN2411" s="95">
        <v>0</v>
      </c>
      <c r="BO2411" s="95">
        <v>0</v>
      </c>
      <c r="BP2411" s="95">
        <v>0</v>
      </c>
      <c r="BQ2411" s="95">
        <v>0</v>
      </c>
      <c r="BR2411" s="95">
        <v>6424205.1776733398</v>
      </c>
      <c r="BS2411" s="95">
        <v>2349605.9742126502</v>
      </c>
      <c r="BT2411" s="95">
        <v>0</v>
      </c>
      <c r="BU2411" s="95">
        <v>3125301.5088195801</v>
      </c>
      <c r="BV2411" s="95">
        <v>1656007.65536499</v>
      </c>
      <c r="BW2411" s="95">
        <v>0</v>
      </c>
      <c r="BX2411" s="95">
        <v>456745.94118118298</v>
      </c>
      <c r="BY2411" s="95">
        <v>0</v>
      </c>
      <c r="BZ2411" s="95">
        <v>0</v>
      </c>
      <c r="CA2411" s="95">
        <v>101271.894752502</v>
      </c>
      <c r="CB2411" s="95">
        <v>4616403.9909057599</v>
      </c>
      <c r="CC2411" s="95">
        <v>47977598.8349609</v>
      </c>
      <c r="CD2411" s="95">
        <v>13600359.477661099</v>
      </c>
      <c r="CE2411" s="95">
        <v>2593.0611449480102</v>
      </c>
      <c r="CF2411" s="95">
        <v>252214.57612991301</v>
      </c>
      <c r="CG2411" s="95">
        <v>2316027.7388610798</v>
      </c>
      <c r="CH2411" s="95">
        <v>0</v>
      </c>
      <c r="CI2411" s="95">
        <v>103851.831221581</v>
      </c>
      <c r="CJ2411" s="95">
        <v>4904559.3548584003</v>
      </c>
      <c r="CK2411" s="95">
        <v>50299846.057128899</v>
      </c>
      <c r="CL2411" s="95">
        <v>14032920.8430176</v>
      </c>
      <c r="CM2411" s="160">
        <v>159673.565483093</v>
      </c>
      <c r="CN2411" s="160">
        <v>22717995.794189502</v>
      </c>
      <c r="CO2411" s="160">
        <v>109135237.958984</v>
      </c>
      <c r="CP2411" s="95">
        <v>14032920.8430176</v>
      </c>
      <c r="CQ2411" s="95">
        <v>0</v>
      </c>
      <c r="CR2411" s="95">
        <v>0</v>
      </c>
      <c r="CS2411" s="95">
        <v>0</v>
      </c>
      <c r="CT2411" s="95">
        <v>0</v>
      </c>
      <c r="CU2411" s="161">
        <v>4868618.5670356732</v>
      </c>
      <c r="CV2411" s="161">
        <v>50293626.573821977</v>
      </c>
    </row>
    <row r="2412" spans="1:100" x14ac:dyDescent="0.2">
      <c r="A2412" s="94" t="s">
        <v>189</v>
      </c>
      <c r="B2412" s="96">
        <v>43983</v>
      </c>
      <c r="C2412" s="95">
        <v>88773.110989570603</v>
      </c>
      <c r="D2412" s="95">
        <v>0</v>
      </c>
      <c r="E2412" s="95">
        <v>7116.0005074739502</v>
      </c>
      <c r="F2412" s="95">
        <v>6982.6068975329399</v>
      </c>
      <c r="G2412" s="95">
        <v>2288.3911717534102</v>
      </c>
      <c r="H2412" s="95">
        <v>0</v>
      </c>
      <c r="I2412" s="95">
        <v>0</v>
      </c>
      <c r="J2412" s="95">
        <v>54648.858431816101</v>
      </c>
      <c r="K2412" s="95">
        <v>0</v>
      </c>
      <c r="L2412" s="95">
        <v>102.93214669357999</v>
      </c>
      <c r="M2412" s="95">
        <v>42427.055058956103</v>
      </c>
      <c r="N2412" s="95">
        <v>5902.9625883102399</v>
      </c>
      <c r="O2412" s="95">
        <v>0</v>
      </c>
      <c r="P2412" s="95">
        <v>44007.509908676097</v>
      </c>
      <c r="Q2412" s="95">
        <v>3395.2765410542502</v>
      </c>
      <c r="R2412" s="95">
        <v>0</v>
      </c>
      <c r="S2412" s="95">
        <v>2286.2843731939802</v>
      </c>
      <c r="T2412" s="95">
        <v>0</v>
      </c>
      <c r="U2412" s="95">
        <v>54651.4191932678</v>
      </c>
      <c r="V2412" s="95">
        <v>3813779.3836975102</v>
      </c>
      <c r="W2412" s="95">
        <v>0</v>
      </c>
      <c r="X2412" s="95">
        <v>319965.82678222703</v>
      </c>
      <c r="Y2412" s="95">
        <v>310139.96252822899</v>
      </c>
      <c r="Z2412" s="95">
        <v>201764.743631363</v>
      </c>
      <c r="AA2412" s="95">
        <v>0</v>
      </c>
      <c r="AB2412" s="95">
        <v>0</v>
      </c>
      <c r="AC2412" s="95">
        <v>16336139.1715088</v>
      </c>
      <c r="AD2412" s="95">
        <v>0</v>
      </c>
      <c r="AE2412" s="95">
        <v>6557.9737417101896</v>
      </c>
      <c r="AF2412" s="95">
        <v>1711480.4754333501</v>
      </c>
      <c r="AG2412" s="95">
        <v>629497.38774108898</v>
      </c>
      <c r="AH2412" s="95">
        <v>0</v>
      </c>
      <c r="AI2412" s="95">
        <v>1352960.4907684301</v>
      </c>
      <c r="AJ2412" s="95">
        <v>443616.03108215297</v>
      </c>
      <c r="AK2412" s="95">
        <v>0</v>
      </c>
      <c r="AL2412" s="95">
        <v>200926.03373908999</v>
      </c>
      <c r="AM2412" s="95">
        <v>0</v>
      </c>
      <c r="AN2412" s="95">
        <v>16276963.153320299</v>
      </c>
      <c r="AO2412" s="95">
        <v>40190616.932128899</v>
      </c>
      <c r="AP2412" s="95">
        <v>0</v>
      </c>
      <c r="AQ2412" s="95">
        <v>2947049.44839478</v>
      </c>
      <c r="AR2412" s="95">
        <v>2871993.5622558598</v>
      </c>
      <c r="AS2412" s="95">
        <v>1875486.0390167199</v>
      </c>
      <c r="AT2412" s="95">
        <v>0</v>
      </c>
      <c r="AU2412" s="95">
        <v>0</v>
      </c>
      <c r="AV2412" s="95">
        <v>53866126.964843802</v>
      </c>
      <c r="AW2412" s="95">
        <v>0</v>
      </c>
      <c r="AX2412" s="95">
        <v>54527.432631015799</v>
      </c>
      <c r="AY2412" s="95">
        <v>18539817.5710449</v>
      </c>
      <c r="AZ2412" s="95">
        <v>6087093.0701293899</v>
      </c>
      <c r="BA2412" s="95">
        <v>0</v>
      </c>
      <c r="BB2412" s="95">
        <v>14218179.725341801</v>
      </c>
      <c r="BC2412" s="95">
        <v>4363176.8347778302</v>
      </c>
      <c r="BD2412" s="95">
        <v>0</v>
      </c>
      <c r="BE2412" s="95">
        <v>1867604.1567840599</v>
      </c>
      <c r="BF2412" s="95">
        <v>0</v>
      </c>
      <c r="BG2412" s="95">
        <v>53523988.239746101</v>
      </c>
      <c r="BH2412" s="95">
        <v>11206340.3903809</v>
      </c>
      <c r="BI2412" s="95">
        <v>0</v>
      </c>
      <c r="BJ2412" s="95">
        <v>973069.14781189</v>
      </c>
      <c r="BK2412" s="95">
        <v>972228.85530853295</v>
      </c>
      <c r="BL2412" s="95">
        <v>0</v>
      </c>
      <c r="BM2412" s="95">
        <v>0</v>
      </c>
      <c r="BN2412" s="95">
        <v>0</v>
      </c>
      <c r="BO2412" s="95">
        <v>0</v>
      </c>
      <c r="BP2412" s="95">
        <v>0</v>
      </c>
      <c r="BQ2412" s="95">
        <v>0</v>
      </c>
      <c r="BR2412" s="95">
        <v>5921731.8828735398</v>
      </c>
      <c r="BS2412" s="95">
        <v>2224908.8205566402</v>
      </c>
      <c r="BT2412" s="95">
        <v>0</v>
      </c>
      <c r="BU2412" s="95">
        <v>2590646.0083923298</v>
      </c>
      <c r="BV2412" s="95">
        <v>1594934.0014953599</v>
      </c>
      <c r="BW2412" s="95">
        <v>0</v>
      </c>
      <c r="BX2412" s="95">
        <v>360191.81053543102</v>
      </c>
      <c r="BY2412" s="95">
        <v>0</v>
      </c>
      <c r="BZ2412" s="95">
        <v>0</v>
      </c>
      <c r="CA2412" s="95">
        <v>95941.790272712693</v>
      </c>
      <c r="CB2412" s="95">
        <v>4143127.6097717299</v>
      </c>
      <c r="CC2412" s="95">
        <v>43206059.774902299</v>
      </c>
      <c r="CD2412" s="95">
        <v>12181632.674316401</v>
      </c>
      <c r="CE2412" s="95">
        <v>2290.52398443222</v>
      </c>
      <c r="CF2412" s="95">
        <v>201445.47119903599</v>
      </c>
      <c r="CG2412" s="95">
        <v>1876662.46195984</v>
      </c>
      <c r="CH2412" s="95">
        <v>0</v>
      </c>
      <c r="CI2412" s="95">
        <v>98263.203906059294</v>
      </c>
      <c r="CJ2412" s="95">
        <v>4340942.7781982403</v>
      </c>
      <c r="CK2412" s="95">
        <v>45071399.2978516</v>
      </c>
      <c r="CL2412" s="95">
        <v>12522160.692627</v>
      </c>
      <c r="CM2412" s="160">
        <v>152573.95801353501</v>
      </c>
      <c r="CN2412" s="160">
        <v>20565796.872070301</v>
      </c>
      <c r="CO2412" s="160">
        <v>98753225.1953125</v>
      </c>
      <c r="CP2412" s="95">
        <v>12522160.692627</v>
      </c>
      <c r="CQ2412" s="95">
        <v>0</v>
      </c>
      <c r="CR2412" s="95">
        <v>0</v>
      </c>
      <c r="CS2412" s="95">
        <v>0</v>
      </c>
      <c r="CT2412" s="95">
        <v>0</v>
      </c>
      <c r="CU2412" s="161">
        <v>4344573.080970766</v>
      </c>
      <c r="CV2412" s="161">
        <v>45082722.236862138</v>
      </c>
    </row>
    <row r="2413" spans="1:100" x14ac:dyDescent="0.2">
      <c r="A2413" s="94" t="s">
        <v>189</v>
      </c>
      <c r="B2413" s="96">
        <v>44075</v>
      </c>
      <c r="C2413" s="95">
        <v>93398.382619857803</v>
      </c>
      <c r="D2413" s="95">
        <v>0</v>
      </c>
      <c r="E2413" s="95">
        <v>7601.0838384032204</v>
      </c>
      <c r="F2413" s="95">
        <v>7553.2001930475199</v>
      </c>
      <c r="G2413" s="95">
        <v>2667.8263081908199</v>
      </c>
      <c r="H2413" s="95">
        <v>0</v>
      </c>
      <c r="I2413" s="95">
        <v>0</v>
      </c>
      <c r="J2413" s="95">
        <v>55334.6678791046</v>
      </c>
      <c r="K2413" s="95">
        <v>0</v>
      </c>
      <c r="L2413" s="95">
        <v>110.43856630846901</v>
      </c>
      <c r="M2413" s="95">
        <v>44264.860343456297</v>
      </c>
      <c r="N2413" s="95">
        <v>5866.5258326530502</v>
      </c>
      <c r="O2413" s="95">
        <v>0</v>
      </c>
      <c r="P2413" s="95">
        <v>47356.277835369103</v>
      </c>
      <c r="Q2413" s="95">
        <v>3487.0852632522601</v>
      </c>
      <c r="R2413" s="95">
        <v>0</v>
      </c>
      <c r="S2413" s="95">
        <v>2656.9789277613199</v>
      </c>
      <c r="T2413" s="95">
        <v>0</v>
      </c>
      <c r="U2413" s="95">
        <v>55347.061503887198</v>
      </c>
      <c r="V2413" s="95">
        <v>4677373.7120971698</v>
      </c>
      <c r="W2413" s="95">
        <v>0</v>
      </c>
      <c r="X2413" s="95">
        <v>332735.62396240199</v>
      </c>
      <c r="Y2413" s="95">
        <v>330303.84865951497</v>
      </c>
      <c r="Z2413" s="95">
        <v>295616.090778351</v>
      </c>
      <c r="AA2413" s="95">
        <v>0</v>
      </c>
      <c r="AB2413" s="95">
        <v>0</v>
      </c>
      <c r="AC2413" s="95">
        <v>18512355.135253899</v>
      </c>
      <c r="AD2413" s="95">
        <v>0</v>
      </c>
      <c r="AE2413" s="95">
        <v>7437.4795858263997</v>
      </c>
      <c r="AF2413" s="95">
        <v>2021498.1219482401</v>
      </c>
      <c r="AG2413" s="95">
        <v>645726.85311889602</v>
      </c>
      <c r="AH2413" s="95">
        <v>0</v>
      </c>
      <c r="AI2413" s="95">
        <v>1847780.9165954599</v>
      </c>
      <c r="AJ2413" s="95">
        <v>466510.201068878</v>
      </c>
      <c r="AK2413" s="95">
        <v>0</v>
      </c>
      <c r="AL2413" s="95">
        <v>294707.006980896</v>
      </c>
      <c r="AM2413" s="95">
        <v>0</v>
      </c>
      <c r="AN2413" s="95">
        <v>18531227.0944824</v>
      </c>
      <c r="AO2413" s="95">
        <v>49534262.018066399</v>
      </c>
      <c r="AP2413" s="95">
        <v>0</v>
      </c>
      <c r="AQ2413" s="95">
        <v>3013496.46124268</v>
      </c>
      <c r="AR2413" s="95">
        <v>2989288.5229186998</v>
      </c>
      <c r="AS2413" s="95">
        <v>2731517.67510986</v>
      </c>
      <c r="AT2413" s="95">
        <v>0</v>
      </c>
      <c r="AU2413" s="95">
        <v>0</v>
      </c>
      <c r="AV2413" s="95">
        <v>61315015.796386696</v>
      </c>
      <c r="AW2413" s="95">
        <v>0</v>
      </c>
      <c r="AX2413" s="95">
        <v>53592.693703651399</v>
      </c>
      <c r="AY2413" s="95">
        <v>22021161.795410201</v>
      </c>
      <c r="AZ2413" s="95">
        <v>6295875.3122558603</v>
      </c>
      <c r="BA2413" s="95">
        <v>0</v>
      </c>
      <c r="BB2413" s="95">
        <v>19382143.677490201</v>
      </c>
      <c r="BC2413" s="95">
        <v>4623509.1199340802</v>
      </c>
      <c r="BD2413" s="95">
        <v>0</v>
      </c>
      <c r="BE2413" s="95">
        <v>2723821.0810241699</v>
      </c>
      <c r="BF2413" s="95">
        <v>0</v>
      </c>
      <c r="BG2413" s="95">
        <v>61528887.125</v>
      </c>
      <c r="BH2413" s="95">
        <v>13380809.025634799</v>
      </c>
      <c r="BI2413" s="95">
        <v>0</v>
      </c>
      <c r="BJ2413" s="95">
        <v>1017903.70757294</v>
      </c>
      <c r="BK2413" s="95">
        <v>1022707.43547821</v>
      </c>
      <c r="BL2413" s="95">
        <v>0</v>
      </c>
      <c r="BM2413" s="95">
        <v>0</v>
      </c>
      <c r="BN2413" s="95">
        <v>0</v>
      </c>
      <c r="BO2413" s="95">
        <v>0</v>
      </c>
      <c r="BP2413" s="95">
        <v>0</v>
      </c>
      <c r="BQ2413" s="95">
        <v>0</v>
      </c>
      <c r="BR2413" s="95">
        <v>7051435.8833007803</v>
      </c>
      <c r="BS2413" s="95">
        <v>2300552.7583618201</v>
      </c>
      <c r="BT2413" s="95">
        <v>0</v>
      </c>
      <c r="BU2413" s="95">
        <v>3040770.6721191402</v>
      </c>
      <c r="BV2413" s="95">
        <v>1681278.7611694301</v>
      </c>
      <c r="BW2413" s="95">
        <v>0</v>
      </c>
      <c r="BX2413" s="95">
        <v>446257.38087844802</v>
      </c>
      <c r="BY2413" s="95">
        <v>0</v>
      </c>
      <c r="BZ2413" s="95">
        <v>0</v>
      </c>
      <c r="CA2413" s="95">
        <v>101100.55817318</v>
      </c>
      <c r="CB2413" s="95">
        <v>4991078.5325927697</v>
      </c>
      <c r="CC2413" s="95">
        <v>52313759.736328103</v>
      </c>
      <c r="CD2413" s="95">
        <v>14390083.3793945</v>
      </c>
      <c r="CE2413" s="95">
        <v>2656.9578273296402</v>
      </c>
      <c r="CF2413" s="95">
        <v>295663.46099853498</v>
      </c>
      <c r="CG2413" s="95">
        <v>2734522.3076782199</v>
      </c>
      <c r="CH2413" s="95">
        <v>0</v>
      </c>
      <c r="CI2413" s="95">
        <v>103753.959503174</v>
      </c>
      <c r="CJ2413" s="95">
        <v>5279624.16589355</v>
      </c>
      <c r="CK2413" s="95">
        <v>55046194.034179702</v>
      </c>
      <c r="CL2413" s="95">
        <v>14886804.0377197</v>
      </c>
      <c r="CM2413" s="160">
        <v>158888.02598380999</v>
      </c>
      <c r="CN2413" s="160">
        <v>23866212.973388702</v>
      </c>
      <c r="CO2413" s="160">
        <v>116668244.11425801</v>
      </c>
      <c r="CP2413" s="95">
        <v>14886804.0377197</v>
      </c>
      <c r="CQ2413" s="95">
        <v>0</v>
      </c>
      <c r="CR2413" s="95">
        <v>0</v>
      </c>
      <c r="CS2413" s="95">
        <v>0</v>
      </c>
      <c r="CT2413" s="95">
        <v>0</v>
      </c>
      <c r="CU2413" s="161">
        <v>5286741.9935913049</v>
      </c>
      <c r="CV2413" s="161">
        <v>55048282.044006325</v>
      </c>
    </row>
    <row r="2414" spans="1:100" x14ac:dyDescent="0.2">
      <c r="A2414" s="94" t="s">
        <v>198</v>
      </c>
      <c r="B2414" s="96">
        <v>38047</v>
      </c>
      <c r="C2414" s="95">
        <v>70496.105744361907</v>
      </c>
      <c r="D2414" s="95">
        <v>0</v>
      </c>
      <c r="E2414" s="95">
        <v>63569.721461772897</v>
      </c>
      <c r="F2414" s="95">
        <v>39313.6932110786</v>
      </c>
      <c r="G2414" s="95">
        <v>7.9494901769794497</v>
      </c>
      <c r="H2414" s="95">
        <v>4056.1782220601999</v>
      </c>
      <c r="I2414" s="95">
        <v>0</v>
      </c>
      <c r="J2414" s="95">
        <v>192.42246660962701</v>
      </c>
      <c r="K2414" s="95">
        <v>58112.476750373797</v>
      </c>
      <c r="L2414" s="95">
        <v>58189.7506418228</v>
      </c>
      <c r="M2414" s="95">
        <v>43693.383615970597</v>
      </c>
      <c r="N2414" s="95">
        <v>23538.935927152601</v>
      </c>
      <c r="O2414" s="95">
        <v>0</v>
      </c>
      <c r="P2414" s="95">
        <v>0</v>
      </c>
      <c r="Q2414" s="95">
        <v>7724.6141601204899</v>
      </c>
      <c r="R2414" s="95">
        <v>0</v>
      </c>
      <c r="S2414" s="95">
        <v>0</v>
      </c>
      <c r="T2414" s="95">
        <v>4012.5632368922202</v>
      </c>
      <c r="U2414" s="95">
        <v>58068.321402072899</v>
      </c>
      <c r="V2414" s="95">
        <v>4512513.9771728497</v>
      </c>
      <c r="W2414" s="95">
        <v>0</v>
      </c>
      <c r="X2414" s="95">
        <v>6093538.5934448196</v>
      </c>
      <c r="Y2414" s="95">
        <v>3536997.3651733398</v>
      </c>
      <c r="Z2414" s="95">
        <v>822.91213826835201</v>
      </c>
      <c r="AA2414" s="95">
        <v>728921.30789184605</v>
      </c>
      <c r="AB2414" s="95">
        <v>0</v>
      </c>
      <c r="AC2414" s="95">
        <v>13325.4457325935</v>
      </c>
      <c r="AD2414" s="95">
        <v>15693618.713256801</v>
      </c>
      <c r="AE2414" s="95">
        <v>3508821.08776855</v>
      </c>
      <c r="AF2414" s="95">
        <v>2651487.5311584501</v>
      </c>
      <c r="AG2414" s="95">
        <v>3496165.7556152302</v>
      </c>
      <c r="AH2414" s="95">
        <v>0</v>
      </c>
      <c r="AI2414" s="95">
        <v>0</v>
      </c>
      <c r="AJ2414" s="95">
        <v>976372.49665832496</v>
      </c>
      <c r="AK2414" s="95">
        <v>0</v>
      </c>
      <c r="AL2414" s="95">
        <v>0</v>
      </c>
      <c r="AM2414" s="95">
        <v>721216.29066467297</v>
      </c>
      <c r="AN2414" s="95">
        <v>15629203.0509033</v>
      </c>
      <c r="AO2414" s="95">
        <v>29728645.879150402</v>
      </c>
      <c r="AP2414" s="95">
        <v>0</v>
      </c>
      <c r="AQ2414" s="95">
        <v>39130505.3505859</v>
      </c>
      <c r="AR2414" s="95">
        <v>22310174.612060498</v>
      </c>
      <c r="AS2414" s="95">
        <v>4939.6943901181203</v>
      </c>
      <c r="AT2414" s="95">
        <v>4389158.1986694299</v>
      </c>
      <c r="AU2414" s="95">
        <v>0</v>
      </c>
      <c r="AV2414" s="95">
        <v>30072.593646764799</v>
      </c>
      <c r="AW2414" s="95">
        <v>36176252.751464799</v>
      </c>
      <c r="AX2414" s="95">
        <v>23733562.840820301</v>
      </c>
      <c r="AY2414" s="95">
        <v>17173244.725341801</v>
      </c>
      <c r="AZ2414" s="95">
        <v>21402077.387207001</v>
      </c>
      <c r="BA2414" s="95">
        <v>0</v>
      </c>
      <c r="BB2414" s="95">
        <v>0</v>
      </c>
      <c r="BC2414" s="95">
        <v>6272467.0875854502</v>
      </c>
      <c r="BD2414" s="95">
        <v>0</v>
      </c>
      <c r="BE2414" s="95">
        <v>0</v>
      </c>
      <c r="BF2414" s="95">
        <v>4349070.9258422898</v>
      </c>
      <c r="BG2414" s="95">
        <v>35985348.417968802</v>
      </c>
      <c r="BH2414" s="95">
        <v>5514923.6138305701</v>
      </c>
      <c r="BI2414" s="95">
        <v>0</v>
      </c>
      <c r="BJ2414" s="95">
        <v>11890233.045166001</v>
      </c>
      <c r="BK2414" s="95">
        <v>8603973.2403564509</v>
      </c>
      <c r="BL2414" s="95">
        <v>0</v>
      </c>
      <c r="BM2414" s="95">
        <v>0</v>
      </c>
      <c r="BN2414" s="95">
        <v>0</v>
      </c>
      <c r="BO2414" s="95">
        <v>0</v>
      </c>
      <c r="BP2414" s="95">
        <v>0</v>
      </c>
      <c r="BQ2414" s="95">
        <v>0</v>
      </c>
      <c r="BR2414" s="95">
        <v>5715893.9378051804</v>
      </c>
      <c r="BS2414" s="95">
        <v>8607278.171875</v>
      </c>
      <c r="BT2414" s="95">
        <v>0</v>
      </c>
      <c r="BU2414" s="95">
        <v>0</v>
      </c>
      <c r="BV2414" s="95">
        <v>3042921.87005615</v>
      </c>
      <c r="BW2414" s="95">
        <v>0</v>
      </c>
      <c r="BX2414" s="95">
        <v>0</v>
      </c>
      <c r="BY2414" s="95">
        <v>0</v>
      </c>
      <c r="BZ2414" s="95">
        <v>0</v>
      </c>
      <c r="CA2414" s="95">
        <v>134198.16763877901</v>
      </c>
      <c r="CB2414" s="95">
        <v>10513659.623901401</v>
      </c>
      <c r="CC2414" s="95">
        <v>68363939.4921875</v>
      </c>
      <c r="CD2414" s="95">
        <v>17337524.6491699</v>
      </c>
      <c r="CE2414" s="95">
        <v>4040.1513934433501</v>
      </c>
      <c r="CF2414" s="95">
        <v>726072.52035522496</v>
      </c>
      <c r="CG2414" s="95">
        <v>4376506.3265991202</v>
      </c>
      <c r="CH2414" s="95">
        <v>0</v>
      </c>
      <c r="CI2414" s="95">
        <v>138273.837228775</v>
      </c>
      <c r="CJ2414" s="95">
        <v>11253338.849365201</v>
      </c>
      <c r="CK2414" s="95">
        <v>72718934.599609405</v>
      </c>
      <c r="CL2414" s="95">
        <v>17330438.7258301</v>
      </c>
      <c r="CM2414" s="160">
        <v>196242.422031403</v>
      </c>
      <c r="CN2414" s="160">
        <v>26859481.4995117</v>
      </c>
      <c r="CO2414" s="160">
        <v>108122478.47656301</v>
      </c>
      <c r="CP2414" s="95">
        <v>17330438.7258301</v>
      </c>
      <c r="CQ2414" s="95">
        <v>0</v>
      </c>
      <c r="CR2414" s="95">
        <v>0</v>
      </c>
      <c r="CS2414" s="95">
        <v>0</v>
      </c>
      <c r="CT2414" s="95">
        <v>0</v>
      </c>
      <c r="CU2414" s="161">
        <v>11239732.144256625</v>
      </c>
      <c r="CV2414" s="161">
        <v>72740445.818786621</v>
      </c>
    </row>
    <row r="2415" spans="1:100" x14ac:dyDescent="0.2">
      <c r="A2415" s="94" t="s">
        <v>198</v>
      </c>
      <c r="B2415" s="96">
        <v>38139</v>
      </c>
      <c r="C2415" s="95">
        <v>71291.120365142793</v>
      </c>
      <c r="D2415" s="95">
        <v>0</v>
      </c>
      <c r="E2415" s="95">
        <v>62932.738600730903</v>
      </c>
      <c r="F2415" s="95">
        <v>39881.678986549399</v>
      </c>
      <c r="G2415" s="95">
        <v>117.768119180575</v>
      </c>
      <c r="H2415" s="95">
        <v>3903.8172678053402</v>
      </c>
      <c r="I2415" s="95">
        <v>0</v>
      </c>
      <c r="J2415" s="95">
        <v>3151.1832066178299</v>
      </c>
      <c r="K2415" s="95">
        <v>54504.304854392998</v>
      </c>
      <c r="L2415" s="95">
        <v>58639.854921340899</v>
      </c>
      <c r="M2415" s="95">
        <v>43578.055890083298</v>
      </c>
      <c r="N2415" s="95">
        <v>23958.1738989353</v>
      </c>
      <c r="O2415" s="95">
        <v>0</v>
      </c>
      <c r="P2415" s="95">
        <v>0</v>
      </c>
      <c r="Q2415" s="95">
        <v>7748.8220213651703</v>
      </c>
      <c r="R2415" s="95">
        <v>0</v>
      </c>
      <c r="S2415" s="95">
        <v>0</v>
      </c>
      <c r="T2415" s="95">
        <v>4051.9818431734998</v>
      </c>
      <c r="U2415" s="95">
        <v>58748.639156818397</v>
      </c>
      <c r="V2415" s="95">
        <v>4532997.62890625</v>
      </c>
      <c r="W2415" s="95">
        <v>0</v>
      </c>
      <c r="X2415" s="95">
        <v>6084759.6134033203</v>
      </c>
      <c r="Y2415" s="95">
        <v>3644493.1554870601</v>
      </c>
      <c r="Z2415" s="95">
        <v>18652.5666716099</v>
      </c>
      <c r="AA2415" s="95">
        <v>693454.81725311303</v>
      </c>
      <c r="AB2415" s="95">
        <v>0</v>
      </c>
      <c r="AC2415" s="95">
        <v>705434.70058441197</v>
      </c>
      <c r="AD2415" s="95">
        <v>14601947.6832275</v>
      </c>
      <c r="AE2415" s="95">
        <v>3471708.25750732</v>
      </c>
      <c r="AF2415" s="95">
        <v>2650447.0267944299</v>
      </c>
      <c r="AG2415" s="95">
        <v>3535024.7415466299</v>
      </c>
      <c r="AH2415" s="95">
        <v>0</v>
      </c>
      <c r="AI2415" s="95">
        <v>0</v>
      </c>
      <c r="AJ2415" s="95">
        <v>949150.93317413295</v>
      </c>
      <c r="AK2415" s="95">
        <v>0</v>
      </c>
      <c r="AL2415" s="95">
        <v>0</v>
      </c>
      <c r="AM2415" s="95">
        <v>716260.12798309303</v>
      </c>
      <c r="AN2415" s="95">
        <v>15634547.5789795</v>
      </c>
      <c r="AO2415" s="95">
        <v>30083525.379638702</v>
      </c>
      <c r="AP2415" s="95">
        <v>0</v>
      </c>
      <c r="AQ2415" s="95">
        <v>39271843.550781302</v>
      </c>
      <c r="AR2415" s="95">
        <v>23294278.3508301</v>
      </c>
      <c r="AS2415" s="95">
        <v>110017.96090602899</v>
      </c>
      <c r="AT2415" s="95">
        <v>4231143.3946533203</v>
      </c>
      <c r="AU2415" s="95">
        <v>0</v>
      </c>
      <c r="AV2415" s="95">
        <v>1658326.0989990199</v>
      </c>
      <c r="AW2415" s="95">
        <v>33880414.784667999</v>
      </c>
      <c r="AX2415" s="95">
        <v>23707775.0075684</v>
      </c>
      <c r="AY2415" s="95">
        <v>17362181.870605499</v>
      </c>
      <c r="AZ2415" s="95">
        <v>21787171.214355499</v>
      </c>
      <c r="BA2415" s="95">
        <v>0</v>
      </c>
      <c r="BB2415" s="95">
        <v>0</v>
      </c>
      <c r="BC2415" s="95">
        <v>6119711.8362426804</v>
      </c>
      <c r="BD2415" s="95">
        <v>0</v>
      </c>
      <c r="BE2415" s="95">
        <v>0</v>
      </c>
      <c r="BF2415" s="95">
        <v>4368991.6574096698</v>
      </c>
      <c r="BG2415" s="95">
        <v>36475970.9375</v>
      </c>
      <c r="BH2415" s="95">
        <v>5573003.9313964797</v>
      </c>
      <c r="BI2415" s="95">
        <v>0</v>
      </c>
      <c r="BJ2415" s="95">
        <v>11970385.737304701</v>
      </c>
      <c r="BK2415" s="95">
        <v>8864304.4916992206</v>
      </c>
      <c r="BL2415" s="95">
        <v>0</v>
      </c>
      <c r="BM2415" s="95">
        <v>0</v>
      </c>
      <c r="BN2415" s="95">
        <v>0</v>
      </c>
      <c r="BO2415" s="95">
        <v>0</v>
      </c>
      <c r="BP2415" s="95">
        <v>0</v>
      </c>
      <c r="BQ2415" s="95">
        <v>0</v>
      </c>
      <c r="BR2415" s="95">
        <v>5744712.3190307599</v>
      </c>
      <c r="BS2415" s="95">
        <v>8789401.8392334003</v>
      </c>
      <c r="BT2415" s="95">
        <v>0</v>
      </c>
      <c r="BU2415" s="95">
        <v>0</v>
      </c>
      <c r="BV2415" s="95">
        <v>3006077.3372497601</v>
      </c>
      <c r="BW2415" s="95">
        <v>0</v>
      </c>
      <c r="BX2415" s="95">
        <v>0</v>
      </c>
      <c r="BY2415" s="95">
        <v>0</v>
      </c>
      <c r="BZ2415" s="95">
        <v>0</v>
      </c>
      <c r="CA2415" s="95">
        <v>134305.80243873599</v>
      </c>
      <c r="CB2415" s="95">
        <v>10555692.8082275</v>
      </c>
      <c r="CC2415" s="95">
        <v>68832242.5859375</v>
      </c>
      <c r="CD2415" s="95">
        <v>17472180.129150402</v>
      </c>
      <c r="CE2415" s="95">
        <v>4045.78124862909</v>
      </c>
      <c r="CF2415" s="95">
        <v>714931.73608398403</v>
      </c>
      <c r="CG2415" s="95">
        <v>4359074.4695434598</v>
      </c>
      <c r="CH2415" s="95">
        <v>0</v>
      </c>
      <c r="CI2415" s="95">
        <v>138351.15466880801</v>
      </c>
      <c r="CJ2415" s="95">
        <v>11282963.6138916</v>
      </c>
      <c r="CK2415" s="95">
        <v>73216697.908203095</v>
      </c>
      <c r="CL2415" s="95">
        <v>17467376.745849598</v>
      </c>
      <c r="CM2415" s="160">
        <v>196917.81952667201</v>
      </c>
      <c r="CN2415" s="160">
        <v>26920957.872558601</v>
      </c>
      <c r="CO2415" s="160">
        <v>109603832.714844</v>
      </c>
      <c r="CP2415" s="95">
        <v>17467376.745849598</v>
      </c>
      <c r="CQ2415" s="95">
        <v>0</v>
      </c>
      <c r="CR2415" s="95">
        <v>0</v>
      </c>
      <c r="CS2415" s="95">
        <v>0</v>
      </c>
      <c r="CT2415" s="95">
        <v>0</v>
      </c>
      <c r="CU2415" s="161">
        <v>11270624.544311484</v>
      </c>
      <c r="CV2415" s="161">
        <v>73191317.055480957</v>
      </c>
    </row>
    <row r="2416" spans="1:100" x14ac:dyDescent="0.2">
      <c r="A2416" s="94" t="s">
        <v>198</v>
      </c>
      <c r="B2416" s="96">
        <v>38231</v>
      </c>
      <c r="C2416" s="95">
        <v>72690.760117530794</v>
      </c>
      <c r="D2416" s="95">
        <v>0</v>
      </c>
      <c r="E2416" s="95">
        <v>63218.191640853896</v>
      </c>
      <c r="F2416" s="95">
        <v>41232.3553080559</v>
      </c>
      <c r="G2416" s="95">
        <v>250.99111095070799</v>
      </c>
      <c r="H2416" s="95">
        <v>3800.44359833002</v>
      </c>
      <c r="I2416" s="95">
        <v>0</v>
      </c>
      <c r="J2416" s="95">
        <v>7174.6534412503197</v>
      </c>
      <c r="K2416" s="95">
        <v>51764.184546470598</v>
      </c>
      <c r="L2416" s="95">
        <v>62074.637309551203</v>
      </c>
      <c r="M2416" s="95">
        <v>43758.208733081803</v>
      </c>
      <c r="N2416" s="95">
        <v>24400.512204647101</v>
      </c>
      <c r="O2416" s="95">
        <v>0</v>
      </c>
      <c r="P2416" s="95">
        <v>0</v>
      </c>
      <c r="Q2416" s="95">
        <v>7783.3824527859697</v>
      </c>
      <c r="R2416" s="95">
        <v>0</v>
      </c>
      <c r="S2416" s="95">
        <v>0</v>
      </c>
      <c r="T2416" s="95">
        <v>4070.6792446672898</v>
      </c>
      <c r="U2416" s="95">
        <v>58683.9624705315</v>
      </c>
      <c r="V2416" s="95">
        <v>4581805.6596679697</v>
      </c>
      <c r="W2416" s="95">
        <v>0</v>
      </c>
      <c r="X2416" s="95">
        <v>6069616.49963379</v>
      </c>
      <c r="Y2416" s="95">
        <v>3763762.0970153799</v>
      </c>
      <c r="Z2416" s="95">
        <v>45393.559568405202</v>
      </c>
      <c r="AA2416" s="95">
        <v>676466.40386962902</v>
      </c>
      <c r="AB2416" s="95">
        <v>0</v>
      </c>
      <c r="AC2416" s="95">
        <v>1685637.4721221901</v>
      </c>
      <c r="AD2416" s="95">
        <v>13100226.5731201</v>
      </c>
      <c r="AE2416" s="95">
        <v>3550356.0259704599</v>
      </c>
      <c r="AF2416" s="95">
        <v>2669555.7197570801</v>
      </c>
      <c r="AG2416" s="95">
        <v>3567016.7602844201</v>
      </c>
      <c r="AH2416" s="95">
        <v>0</v>
      </c>
      <c r="AI2416" s="95">
        <v>0</v>
      </c>
      <c r="AJ2416" s="95">
        <v>948292.35888671898</v>
      </c>
      <c r="AK2416" s="95">
        <v>0</v>
      </c>
      <c r="AL2416" s="95">
        <v>0</v>
      </c>
      <c r="AM2416" s="95">
        <v>721564.24798583996</v>
      </c>
      <c r="AN2416" s="95">
        <v>14677300.506958</v>
      </c>
      <c r="AO2416" s="95">
        <v>30617322.463378899</v>
      </c>
      <c r="AP2416" s="95">
        <v>0</v>
      </c>
      <c r="AQ2416" s="95">
        <v>39784271.856445298</v>
      </c>
      <c r="AR2416" s="95">
        <v>24478153.821777299</v>
      </c>
      <c r="AS2416" s="95">
        <v>277546.12459182699</v>
      </c>
      <c r="AT2416" s="95">
        <v>4178826.9100341802</v>
      </c>
      <c r="AU2416" s="95">
        <v>0</v>
      </c>
      <c r="AV2416" s="95">
        <v>4058508.5030212398</v>
      </c>
      <c r="AW2416" s="95">
        <v>31177933.397216801</v>
      </c>
      <c r="AX2416" s="95">
        <v>24948785.127197299</v>
      </c>
      <c r="AY2416" s="95">
        <v>17730833.309814502</v>
      </c>
      <c r="AZ2416" s="95">
        <v>22364406.5693359</v>
      </c>
      <c r="BA2416" s="95">
        <v>0</v>
      </c>
      <c r="BB2416" s="95">
        <v>0</v>
      </c>
      <c r="BC2416" s="95">
        <v>6216278.2692260696</v>
      </c>
      <c r="BD2416" s="95">
        <v>0</v>
      </c>
      <c r="BE2416" s="95">
        <v>0</v>
      </c>
      <c r="BF2416" s="95">
        <v>4453381.5247802697</v>
      </c>
      <c r="BG2416" s="95">
        <v>34964348.7880859</v>
      </c>
      <c r="BH2416" s="95">
        <v>5807121.5689697303</v>
      </c>
      <c r="BI2416" s="95">
        <v>0</v>
      </c>
      <c r="BJ2416" s="95">
        <v>12190862.692748999</v>
      </c>
      <c r="BK2416" s="95">
        <v>9231717.1198730506</v>
      </c>
      <c r="BL2416" s="95">
        <v>0</v>
      </c>
      <c r="BM2416" s="95">
        <v>0</v>
      </c>
      <c r="BN2416" s="95">
        <v>0</v>
      </c>
      <c r="BO2416" s="95">
        <v>0</v>
      </c>
      <c r="BP2416" s="95">
        <v>0</v>
      </c>
      <c r="BQ2416" s="95">
        <v>0</v>
      </c>
      <c r="BR2416" s="95">
        <v>5888063.6487426804</v>
      </c>
      <c r="BS2416" s="95">
        <v>9049228.4761962909</v>
      </c>
      <c r="BT2416" s="95">
        <v>0</v>
      </c>
      <c r="BU2416" s="95">
        <v>0</v>
      </c>
      <c r="BV2416" s="95">
        <v>3064074.9833374</v>
      </c>
      <c r="BW2416" s="95">
        <v>0</v>
      </c>
      <c r="BX2416" s="95">
        <v>0</v>
      </c>
      <c r="BY2416" s="95">
        <v>0</v>
      </c>
      <c r="BZ2416" s="95">
        <v>0</v>
      </c>
      <c r="CA2416" s="95">
        <v>135780.45746421799</v>
      </c>
      <c r="CB2416" s="95">
        <v>10689490.3897705</v>
      </c>
      <c r="CC2416" s="95">
        <v>70648302.583007798</v>
      </c>
      <c r="CD2416" s="95">
        <v>18176140.118408199</v>
      </c>
      <c r="CE2416" s="95">
        <v>4040.2940488159702</v>
      </c>
      <c r="CF2416" s="95">
        <v>719181.96824645996</v>
      </c>
      <c r="CG2416" s="95">
        <v>4434495.9859619103</v>
      </c>
      <c r="CH2416" s="95">
        <v>0</v>
      </c>
      <c r="CI2416" s="95">
        <v>139807.25032043501</v>
      </c>
      <c r="CJ2416" s="95">
        <v>11394194.552978501</v>
      </c>
      <c r="CK2416" s="95">
        <v>74951114.970703095</v>
      </c>
      <c r="CL2416" s="95">
        <v>18197965.8754883</v>
      </c>
      <c r="CM2416" s="160">
        <v>198568.64797401399</v>
      </c>
      <c r="CN2416" s="160">
        <v>26072069.2495117</v>
      </c>
      <c r="CO2416" s="160">
        <v>110211607.65918</v>
      </c>
      <c r="CP2416" s="95">
        <v>18197965.8754883</v>
      </c>
      <c r="CQ2416" s="95">
        <v>0</v>
      </c>
      <c r="CR2416" s="95">
        <v>0</v>
      </c>
      <c r="CS2416" s="95">
        <v>0</v>
      </c>
      <c r="CT2416" s="95">
        <v>0</v>
      </c>
      <c r="CU2416" s="161">
        <v>11408672.35801696</v>
      </c>
      <c r="CV2416" s="161">
        <v>75082798.568969712</v>
      </c>
    </row>
    <row r="2417" spans="1:100" x14ac:dyDescent="0.2">
      <c r="A2417" s="94" t="s">
        <v>198</v>
      </c>
      <c r="B2417" s="96">
        <v>38322</v>
      </c>
      <c r="C2417" s="95">
        <v>74365.227986335798</v>
      </c>
      <c r="D2417" s="95">
        <v>0</v>
      </c>
      <c r="E2417" s="95">
        <v>62322.397198677099</v>
      </c>
      <c r="F2417" s="95">
        <v>41221.307591438301</v>
      </c>
      <c r="G2417" s="95">
        <v>413.236483108252</v>
      </c>
      <c r="H2417" s="95">
        <v>3675.8227376937898</v>
      </c>
      <c r="I2417" s="95">
        <v>0</v>
      </c>
      <c r="J2417" s="95">
        <v>11069.366366624799</v>
      </c>
      <c r="K2417" s="95">
        <v>49326.870814323403</v>
      </c>
      <c r="L2417" s="95">
        <v>60540.774925231897</v>
      </c>
      <c r="M2417" s="95">
        <v>44192.099160194397</v>
      </c>
      <c r="N2417" s="95">
        <v>24754.669750213601</v>
      </c>
      <c r="O2417" s="95">
        <v>0</v>
      </c>
      <c r="P2417" s="95">
        <v>0</v>
      </c>
      <c r="Q2417" s="95">
        <v>7754.7192786932001</v>
      </c>
      <c r="R2417" s="95">
        <v>0</v>
      </c>
      <c r="S2417" s="95">
        <v>0</v>
      </c>
      <c r="T2417" s="95">
        <v>4092.38113486767</v>
      </c>
      <c r="U2417" s="95">
        <v>59892.996377468102</v>
      </c>
      <c r="V2417" s="95">
        <v>4727500.6782836895</v>
      </c>
      <c r="W2417" s="95">
        <v>0</v>
      </c>
      <c r="X2417" s="95">
        <v>6041571.1277465802</v>
      </c>
      <c r="Y2417" s="95">
        <v>3823224.8554382301</v>
      </c>
      <c r="Z2417" s="95">
        <v>80547.151870727495</v>
      </c>
      <c r="AA2417" s="95">
        <v>630378.94024658203</v>
      </c>
      <c r="AB2417" s="95">
        <v>0</v>
      </c>
      <c r="AC2417" s="95">
        <v>3421082.4884948698</v>
      </c>
      <c r="AD2417" s="95">
        <v>12993048.099975601</v>
      </c>
      <c r="AE2417" s="95">
        <v>3500401.65985107</v>
      </c>
      <c r="AF2417" s="95">
        <v>2697533.33630371</v>
      </c>
      <c r="AG2417" s="95">
        <v>3610552.4421081501</v>
      </c>
      <c r="AH2417" s="95">
        <v>0</v>
      </c>
      <c r="AI2417" s="95">
        <v>0</v>
      </c>
      <c r="AJ2417" s="95">
        <v>950441.34258270299</v>
      </c>
      <c r="AK2417" s="95">
        <v>0</v>
      </c>
      <c r="AL2417" s="95">
        <v>0</v>
      </c>
      <c r="AM2417" s="95">
        <v>715337.60756683396</v>
      </c>
      <c r="AN2417" s="95">
        <v>16103924.658813501</v>
      </c>
      <c r="AO2417" s="95">
        <v>31957043.0478516</v>
      </c>
      <c r="AP2417" s="95">
        <v>0</v>
      </c>
      <c r="AQ2417" s="95">
        <v>40118308.966308601</v>
      </c>
      <c r="AR2417" s="95">
        <v>25138930.203125</v>
      </c>
      <c r="AS2417" s="95">
        <v>504311.02793502802</v>
      </c>
      <c r="AT2417" s="95">
        <v>3965935.3995971698</v>
      </c>
      <c r="AU2417" s="95">
        <v>0</v>
      </c>
      <c r="AV2417" s="95">
        <v>8008312.89807129</v>
      </c>
      <c r="AW2417" s="95">
        <v>30673982.130371101</v>
      </c>
      <c r="AX2417" s="95">
        <v>24611654.326416001</v>
      </c>
      <c r="AY2417" s="95">
        <v>18167153.200195301</v>
      </c>
      <c r="AZ2417" s="95">
        <v>22928333.854247998</v>
      </c>
      <c r="BA2417" s="95">
        <v>0</v>
      </c>
      <c r="BB2417" s="95">
        <v>0</v>
      </c>
      <c r="BC2417" s="95">
        <v>6301775.9330444299</v>
      </c>
      <c r="BD2417" s="95">
        <v>0</v>
      </c>
      <c r="BE2417" s="95">
        <v>0</v>
      </c>
      <c r="BF2417" s="95">
        <v>4487453.2362670898</v>
      </c>
      <c r="BG2417" s="95">
        <v>38315781.487792999</v>
      </c>
      <c r="BH2417" s="95">
        <v>6003392.1935424795</v>
      </c>
      <c r="BI2417" s="95">
        <v>0</v>
      </c>
      <c r="BJ2417" s="95">
        <v>12411371.5540771</v>
      </c>
      <c r="BK2417" s="95">
        <v>9539527.61181641</v>
      </c>
      <c r="BL2417" s="95">
        <v>0</v>
      </c>
      <c r="BM2417" s="95">
        <v>0</v>
      </c>
      <c r="BN2417" s="95">
        <v>0</v>
      </c>
      <c r="BO2417" s="95">
        <v>0</v>
      </c>
      <c r="BP2417" s="95">
        <v>0</v>
      </c>
      <c r="BQ2417" s="95">
        <v>0</v>
      </c>
      <c r="BR2417" s="95">
        <v>6031481.8064575205</v>
      </c>
      <c r="BS2417" s="95">
        <v>9292260.0501709003</v>
      </c>
      <c r="BT2417" s="95">
        <v>0</v>
      </c>
      <c r="BU2417" s="95">
        <v>0</v>
      </c>
      <c r="BV2417" s="95">
        <v>3127105.5152893099</v>
      </c>
      <c r="BW2417" s="95">
        <v>0</v>
      </c>
      <c r="BX2417" s="95">
        <v>0</v>
      </c>
      <c r="BY2417" s="95">
        <v>0</v>
      </c>
      <c r="BZ2417" s="95">
        <v>0</v>
      </c>
      <c r="CA2417" s="95">
        <v>136613.44296455401</v>
      </c>
      <c r="CB2417" s="95">
        <v>10767359.5771484</v>
      </c>
      <c r="CC2417" s="95">
        <v>72109194.397460893</v>
      </c>
      <c r="CD2417" s="95">
        <v>18380182.8818359</v>
      </c>
      <c r="CE2417" s="95">
        <v>4100.9087585806801</v>
      </c>
      <c r="CF2417" s="95">
        <v>714317.99657440197</v>
      </c>
      <c r="CG2417" s="95">
        <v>4488130.07629395</v>
      </c>
      <c r="CH2417" s="95">
        <v>0</v>
      </c>
      <c r="CI2417" s="95">
        <v>140692.77696228001</v>
      </c>
      <c r="CJ2417" s="95">
        <v>11485253.489868199</v>
      </c>
      <c r="CK2417" s="95">
        <v>76630884.373046905</v>
      </c>
      <c r="CL2417" s="95">
        <v>18371551.5935059</v>
      </c>
      <c r="CM2417" s="160">
        <v>200611.97547340399</v>
      </c>
      <c r="CN2417" s="160">
        <v>27685080.109375</v>
      </c>
      <c r="CO2417" s="160">
        <v>114916713.207031</v>
      </c>
      <c r="CP2417" s="95">
        <v>18371551.5935059</v>
      </c>
      <c r="CQ2417" s="95">
        <v>0</v>
      </c>
      <c r="CR2417" s="95">
        <v>0</v>
      </c>
      <c r="CS2417" s="95">
        <v>0</v>
      </c>
      <c r="CT2417" s="95">
        <v>0</v>
      </c>
      <c r="CU2417" s="161">
        <v>11481677.573722802</v>
      </c>
      <c r="CV2417" s="161">
        <v>76597324.473754838</v>
      </c>
    </row>
    <row r="2418" spans="1:100" x14ac:dyDescent="0.2">
      <c r="A2418" s="94" t="s">
        <v>198</v>
      </c>
      <c r="B2418" s="96">
        <v>38412</v>
      </c>
      <c r="C2418" s="95">
        <v>76567.207035064697</v>
      </c>
      <c r="D2418" s="95">
        <v>0</v>
      </c>
      <c r="E2418" s="95">
        <v>62114.830361366301</v>
      </c>
      <c r="F2418" s="95">
        <v>41668.043911457098</v>
      </c>
      <c r="G2418" s="95">
        <v>618.89283853769302</v>
      </c>
      <c r="H2418" s="95">
        <v>3511.1342888772501</v>
      </c>
      <c r="I2418" s="95">
        <v>0</v>
      </c>
      <c r="J2418" s="95">
        <v>15647.0583832264</v>
      </c>
      <c r="K2418" s="95">
        <v>44860.349665641799</v>
      </c>
      <c r="L2418" s="95">
        <v>60311.051095008901</v>
      </c>
      <c r="M2418" s="95">
        <v>44710.984138011903</v>
      </c>
      <c r="N2418" s="95">
        <v>24937.082225799601</v>
      </c>
      <c r="O2418" s="95">
        <v>0</v>
      </c>
      <c r="P2418" s="95">
        <v>0</v>
      </c>
      <c r="Q2418" s="95">
        <v>7827.1489076018297</v>
      </c>
      <c r="R2418" s="95">
        <v>0</v>
      </c>
      <c r="S2418" s="95">
        <v>0</v>
      </c>
      <c r="T2418" s="95">
        <v>4074.7098351120899</v>
      </c>
      <c r="U2418" s="95">
        <v>60359.603101730303</v>
      </c>
      <c r="V2418" s="95">
        <v>4854697.9428100605</v>
      </c>
      <c r="W2418" s="95">
        <v>0</v>
      </c>
      <c r="X2418" s="95">
        <v>5962777.3685913105</v>
      </c>
      <c r="Y2418" s="95">
        <v>3842886.6071167002</v>
      </c>
      <c r="Z2418" s="95">
        <v>122290.108456612</v>
      </c>
      <c r="AA2418" s="95">
        <v>611580.635887146</v>
      </c>
      <c r="AB2418" s="95">
        <v>0</v>
      </c>
      <c r="AC2418" s="95">
        <v>5060363.1972045898</v>
      </c>
      <c r="AD2418" s="95">
        <v>11642639.580322299</v>
      </c>
      <c r="AE2418" s="95">
        <v>3521506.2620544401</v>
      </c>
      <c r="AF2418" s="95">
        <v>2701139.34552002</v>
      </c>
      <c r="AG2418" s="95">
        <v>3632497.0409851102</v>
      </c>
      <c r="AH2418" s="95">
        <v>0</v>
      </c>
      <c r="AI2418" s="95">
        <v>0</v>
      </c>
      <c r="AJ2418" s="95">
        <v>939806.13713836705</v>
      </c>
      <c r="AK2418" s="95">
        <v>0</v>
      </c>
      <c r="AL2418" s="95">
        <v>0</v>
      </c>
      <c r="AM2418" s="95">
        <v>726291.03941345203</v>
      </c>
      <c r="AN2418" s="95">
        <v>16742864.6861572</v>
      </c>
      <c r="AO2418" s="95">
        <v>33029292.185546901</v>
      </c>
      <c r="AP2418" s="95">
        <v>0</v>
      </c>
      <c r="AQ2418" s="95">
        <v>40296330.340820298</v>
      </c>
      <c r="AR2418" s="95">
        <v>25661800.536865201</v>
      </c>
      <c r="AS2418" s="95">
        <v>770317.72599792504</v>
      </c>
      <c r="AT2418" s="95">
        <v>3886580.6823120099</v>
      </c>
      <c r="AU2418" s="95">
        <v>0</v>
      </c>
      <c r="AV2418" s="95">
        <v>11931266.232421899</v>
      </c>
      <c r="AW2418" s="95">
        <v>27889534.135009799</v>
      </c>
      <c r="AX2418" s="95">
        <v>24887038.439208999</v>
      </c>
      <c r="AY2418" s="95">
        <v>18370079.830078099</v>
      </c>
      <c r="AZ2418" s="95">
        <v>23305309.058349598</v>
      </c>
      <c r="BA2418" s="95">
        <v>0</v>
      </c>
      <c r="BB2418" s="95">
        <v>0</v>
      </c>
      <c r="BC2418" s="95">
        <v>6333265.3133544903</v>
      </c>
      <c r="BD2418" s="95">
        <v>0</v>
      </c>
      <c r="BE2418" s="95">
        <v>0</v>
      </c>
      <c r="BF2418" s="95">
        <v>4617887.97900391</v>
      </c>
      <c r="BG2418" s="95">
        <v>39944870.472656302</v>
      </c>
      <c r="BH2418" s="95">
        <v>6186127.3017578097</v>
      </c>
      <c r="BI2418" s="95">
        <v>0</v>
      </c>
      <c r="BJ2418" s="95">
        <v>12596539.0942383</v>
      </c>
      <c r="BK2418" s="95">
        <v>9794727.3265380897</v>
      </c>
      <c r="BL2418" s="95">
        <v>0</v>
      </c>
      <c r="BM2418" s="95">
        <v>0</v>
      </c>
      <c r="BN2418" s="95">
        <v>0</v>
      </c>
      <c r="BO2418" s="95">
        <v>0</v>
      </c>
      <c r="BP2418" s="95">
        <v>0</v>
      </c>
      <c r="BQ2418" s="95">
        <v>0</v>
      </c>
      <c r="BR2418" s="95">
        <v>6148487.8307495099</v>
      </c>
      <c r="BS2418" s="95">
        <v>9461394.3670654297</v>
      </c>
      <c r="BT2418" s="95">
        <v>0</v>
      </c>
      <c r="BU2418" s="95">
        <v>0</v>
      </c>
      <c r="BV2418" s="95">
        <v>3175647.3164977999</v>
      </c>
      <c r="BW2418" s="95">
        <v>0</v>
      </c>
      <c r="BX2418" s="95">
        <v>0</v>
      </c>
      <c r="BY2418" s="95">
        <v>0</v>
      </c>
      <c r="BZ2418" s="95">
        <v>0</v>
      </c>
      <c r="CA2418" s="95">
        <v>138769.97055625901</v>
      </c>
      <c r="CB2418" s="95">
        <v>10853824.701293901</v>
      </c>
      <c r="CC2418" s="95">
        <v>73328233.600585893</v>
      </c>
      <c r="CD2418" s="95">
        <v>18714894.8205566</v>
      </c>
      <c r="CE2418" s="95">
        <v>4108.7923449873897</v>
      </c>
      <c r="CF2418" s="95">
        <v>730805.94233703602</v>
      </c>
      <c r="CG2418" s="95">
        <v>4645577.02624512</v>
      </c>
      <c r="CH2418" s="95">
        <v>0</v>
      </c>
      <c r="CI2418" s="95">
        <v>142912.17852401701</v>
      </c>
      <c r="CJ2418" s="95">
        <v>11581772.5623779</v>
      </c>
      <c r="CK2418" s="95">
        <v>78013433.739257798</v>
      </c>
      <c r="CL2418" s="95">
        <v>18707910.4287109</v>
      </c>
      <c r="CM2418" s="160">
        <v>203079.473777771</v>
      </c>
      <c r="CN2418" s="160">
        <v>28320392.775146499</v>
      </c>
      <c r="CO2418" s="160">
        <v>117997756.353516</v>
      </c>
      <c r="CP2418" s="95">
        <v>18707910.4287109</v>
      </c>
      <c r="CQ2418" s="95">
        <v>0</v>
      </c>
      <c r="CR2418" s="95">
        <v>0</v>
      </c>
      <c r="CS2418" s="95">
        <v>0</v>
      </c>
      <c r="CT2418" s="95">
        <v>0</v>
      </c>
      <c r="CU2418" s="161">
        <v>11584630.643630937</v>
      </c>
      <c r="CV2418" s="161">
        <v>77973810.62683101</v>
      </c>
    </row>
    <row r="2419" spans="1:100" x14ac:dyDescent="0.2">
      <c r="A2419" s="94" t="s">
        <v>198</v>
      </c>
      <c r="B2419" s="96">
        <v>38504</v>
      </c>
      <c r="C2419" s="95">
        <v>78296.210184097305</v>
      </c>
      <c r="D2419" s="95">
        <v>0</v>
      </c>
      <c r="E2419" s="95">
        <v>61873.591890811898</v>
      </c>
      <c r="F2419" s="95">
        <v>42208.116475582101</v>
      </c>
      <c r="G2419" s="95">
        <v>783.25466197729099</v>
      </c>
      <c r="H2419" s="95">
        <v>3318.8233239650699</v>
      </c>
      <c r="I2419" s="95">
        <v>0</v>
      </c>
      <c r="J2419" s="95">
        <v>19710.094475269299</v>
      </c>
      <c r="K2419" s="95">
        <v>40487.848873138399</v>
      </c>
      <c r="L2419" s="95">
        <v>61557.9209737778</v>
      </c>
      <c r="M2419" s="95">
        <v>45313.647843360901</v>
      </c>
      <c r="N2419" s="95">
        <v>25234.594057083101</v>
      </c>
      <c r="O2419" s="95">
        <v>0</v>
      </c>
      <c r="P2419" s="95">
        <v>0</v>
      </c>
      <c r="Q2419" s="95">
        <v>7909.4251382350903</v>
      </c>
      <c r="R2419" s="95">
        <v>0</v>
      </c>
      <c r="S2419" s="95">
        <v>0</v>
      </c>
      <c r="T2419" s="95">
        <v>4120.2795698642703</v>
      </c>
      <c r="U2419" s="95">
        <v>60908.088481426203</v>
      </c>
      <c r="V2419" s="95">
        <v>4892372.8563232403</v>
      </c>
      <c r="W2419" s="95">
        <v>123.085283894092</v>
      </c>
      <c r="X2419" s="95">
        <v>6005938.06713867</v>
      </c>
      <c r="Y2419" s="95">
        <v>3880612.1908874498</v>
      </c>
      <c r="Z2419" s="95">
        <v>158207.77875518799</v>
      </c>
      <c r="AA2419" s="95">
        <v>577618.31275177002</v>
      </c>
      <c r="AB2419" s="95">
        <v>0</v>
      </c>
      <c r="AC2419" s="95">
        <v>6781596.6169433603</v>
      </c>
      <c r="AD2419" s="95">
        <v>10386251.677734399</v>
      </c>
      <c r="AE2419" s="95">
        <v>3583479.8093872098</v>
      </c>
      <c r="AF2419" s="95">
        <v>2701814.02035522</v>
      </c>
      <c r="AG2419" s="95">
        <v>3652689.5468444801</v>
      </c>
      <c r="AH2419" s="95">
        <v>0</v>
      </c>
      <c r="AI2419" s="95">
        <v>0</v>
      </c>
      <c r="AJ2419" s="95">
        <v>950500.79673767101</v>
      </c>
      <c r="AK2419" s="95">
        <v>0</v>
      </c>
      <c r="AL2419" s="95">
        <v>0</v>
      </c>
      <c r="AM2419" s="95">
        <v>736966.52249145496</v>
      </c>
      <c r="AN2419" s="95">
        <v>17236316.4448242</v>
      </c>
      <c r="AO2419" s="95">
        <v>33831726.187988304</v>
      </c>
      <c r="AP2419" s="95">
        <v>1502.0319744646499</v>
      </c>
      <c r="AQ2419" s="95">
        <v>40803123.166992202</v>
      </c>
      <c r="AR2419" s="95">
        <v>26258409.673583999</v>
      </c>
      <c r="AS2419" s="95">
        <v>1017184.62504578</v>
      </c>
      <c r="AT2419" s="95">
        <v>3701412.1629333501</v>
      </c>
      <c r="AU2419" s="95">
        <v>0</v>
      </c>
      <c r="AV2419" s="95">
        <v>16007547.7425537</v>
      </c>
      <c r="AW2419" s="95">
        <v>25056653.3117676</v>
      </c>
      <c r="AX2419" s="95">
        <v>25620429.361083999</v>
      </c>
      <c r="AY2419" s="95">
        <v>18585093.792968798</v>
      </c>
      <c r="AZ2419" s="95">
        <v>23703038.1481934</v>
      </c>
      <c r="BA2419" s="95">
        <v>0</v>
      </c>
      <c r="BB2419" s="95">
        <v>0</v>
      </c>
      <c r="BC2419" s="95">
        <v>6402393.6624145498</v>
      </c>
      <c r="BD2419" s="95">
        <v>0</v>
      </c>
      <c r="BE2419" s="95">
        <v>0</v>
      </c>
      <c r="BF2419" s="95">
        <v>4729605.6816406297</v>
      </c>
      <c r="BG2419" s="95">
        <v>41268271.651367202</v>
      </c>
      <c r="BH2419" s="95">
        <v>6359335.5531005897</v>
      </c>
      <c r="BI2419" s="95">
        <v>0</v>
      </c>
      <c r="BJ2419" s="95">
        <v>12799780.721191401</v>
      </c>
      <c r="BK2419" s="95">
        <v>10083407.564086899</v>
      </c>
      <c r="BL2419" s="95">
        <v>0</v>
      </c>
      <c r="BM2419" s="95">
        <v>0</v>
      </c>
      <c r="BN2419" s="95">
        <v>0</v>
      </c>
      <c r="BO2419" s="95">
        <v>0</v>
      </c>
      <c r="BP2419" s="95">
        <v>0</v>
      </c>
      <c r="BQ2419" s="95">
        <v>0</v>
      </c>
      <c r="BR2419" s="95">
        <v>6188615.5127563505</v>
      </c>
      <c r="BS2419" s="95">
        <v>9660446.7353515606</v>
      </c>
      <c r="BT2419" s="95">
        <v>0</v>
      </c>
      <c r="BU2419" s="95">
        <v>0</v>
      </c>
      <c r="BV2419" s="95">
        <v>3264707.1074218801</v>
      </c>
      <c r="BW2419" s="95">
        <v>0</v>
      </c>
      <c r="BX2419" s="95">
        <v>0</v>
      </c>
      <c r="BY2419" s="95">
        <v>0</v>
      </c>
      <c r="BZ2419" s="95">
        <v>0</v>
      </c>
      <c r="CA2419" s="95">
        <v>140273.726696014</v>
      </c>
      <c r="CB2419" s="95">
        <v>10822557.1051025</v>
      </c>
      <c r="CC2419" s="95">
        <v>74110916.606445298</v>
      </c>
      <c r="CD2419" s="95">
        <v>19092649.5153809</v>
      </c>
      <c r="CE2419" s="95">
        <v>4114.0682324767104</v>
      </c>
      <c r="CF2419" s="95">
        <v>736534.90625762905</v>
      </c>
      <c r="CG2419" s="95">
        <v>4725076.3905029297</v>
      </c>
      <c r="CH2419" s="95">
        <v>0</v>
      </c>
      <c r="CI2419" s="95">
        <v>144390.88517189</v>
      </c>
      <c r="CJ2419" s="95">
        <v>11580178.068481401</v>
      </c>
      <c r="CK2419" s="95">
        <v>78844872.371093795</v>
      </c>
      <c r="CL2419" s="95">
        <v>19087316.9384766</v>
      </c>
      <c r="CM2419" s="160">
        <v>204966.146730423</v>
      </c>
      <c r="CN2419" s="160">
        <v>28803116.527587902</v>
      </c>
      <c r="CO2419" s="160">
        <v>120048055.0625</v>
      </c>
      <c r="CP2419" s="95">
        <v>19087316.9384766</v>
      </c>
      <c r="CQ2419" s="95">
        <v>0</v>
      </c>
      <c r="CR2419" s="95">
        <v>0</v>
      </c>
      <c r="CS2419" s="95">
        <v>0</v>
      </c>
      <c r="CT2419" s="95">
        <v>0</v>
      </c>
      <c r="CU2419" s="161">
        <v>11559092.011360129</v>
      </c>
      <c r="CV2419" s="161">
        <v>78835992.996948227</v>
      </c>
    </row>
    <row r="2420" spans="1:100" x14ac:dyDescent="0.2">
      <c r="A2420" s="94" t="s">
        <v>198</v>
      </c>
      <c r="B2420" s="96">
        <v>38596</v>
      </c>
      <c r="C2420" s="95">
        <v>79907.447298049898</v>
      </c>
      <c r="D2420" s="95">
        <v>0</v>
      </c>
      <c r="E2420" s="95">
        <v>61459.4369153976</v>
      </c>
      <c r="F2420" s="95">
        <v>42686.3114099503</v>
      </c>
      <c r="G2420" s="95">
        <v>952.67642948776495</v>
      </c>
      <c r="H2420" s="95">
        <v>3108.74520257115</v>
      </c>
      <c r="I2420" s="95">
        <v>0</v>
      </c>
      <c r="J2420" s="95">
        <v>24190.099714756001</v>
      </c>
      <c r="K2420" s="95">
        <v>36493.827974796302</v>
      </c>
      <c r="L2420" s="95">
        <v>64151.898532867403</v>
      </c>
      <c r="M2420" s="95">
        <v>46193.338232040398</v>
      </c>
      <c r="N2420" s="95">
        <v>25149.924991846099</v>
      </c>
      <c r="O2420" s="95">
        <v>0</v>
      </c>
      <c r="P2420" s="95">
        <v>0</v>
      </c>
      <c r="Q2420" s="95">
        <v>7961.8399653434799</v>
      </c>
      <c r="R2420" s="95">
        <v>0</v>
      </c>
      <c r="S2420" s="95">
        <v>0</v>
      </c>
      <c r="T2420" s="95">
        <v>4094.72505864501</v>
      </c>
      <c r="U2420" s="95">
        <v>60401.093302726702</v>
      </c>
      <c r="V2420" s="95">
        <v>4986786.8992309598</v>
      </c>
      <c r="W2420" s="95">
        <v>293.77891451865401</v>
      </c>
      <c r="X2420" s="95">
        <v>5871299.5083007803</v>
      </c>
      <c r="Y2420" s="95">
        <v>3884513.4369506799</v>
      </c>
      <c r="Z2420" s="95">
        <v>196824.840585709</v>
      </c>
      <c r="AA2420" s="95">
        <v>524016.18530273403</v>
      </c>
      <c r="AB2420" s="95">
        <v>0</v>
      </c>
      <c r="AC2420" s="95">
        <v>8211339.0741577102</v>
      </c>
      <c r="AD2420" s="95">
        <v>8708279.4610595703</v>
      </c>
      <c r="AE2420" s="95">
        <v>3611296.8647155799</v>
      </c>
      <c r="AF2420" s="95">
        <v>2743582.0872802702</v>
      </c>
      <c r="AG2420" s="95">
        <v>3614078.8552856399</v>
      </c>
      <c r="AH2420" s="95">
        <v>0</v>
      </c>
      <c r="AI2420" s="95">
        <v>0</v>
      </c>
      <c r="AJ2420" s="95">
        <v>930383.30860900902</v>
      </c>
      <c r="AK2420" s="95">
        <v>0</v>
      </c>
      <c r="AL2420" s="95">
        <v>0</v>
      </c>
      <c r="AM2420" s="95">
        <v>721320.71374511695</v>
      </c>
      <c r="AN2420" s="95">
        <v>16942408.072021499</v>
      </c>
      <c r="AO2420" s="95">
        <v>34785619.236328103</v>
      </c>
      <c r="AP2420" s="95">
        <v>2276.39053523541</v>
      </c>
      <c r="AQ2420" s="95">
        <v>40530960.286621101</v>
      </c>
      <c r="AR2420" s="95">
        <v>26554727.799072299</v>
      </c>
      <c r="AS2420" s="95">
        <v>1286009.1723480199</v>
      </c>
      <c r="AT2420" s="95">
        <v>3413016.5500793499</v>
      </c>
      <c r="AU2420" s="95">
        <v>0</v>
      </c>
      <c r="AV2420" s="95">
        <v>19292622.880859401</v>
      </c>
      <c r="AW2420" s="95">
        <v>21374004.199951202</v>
      </c>
      <c r="AX2420" s="95">
        <v>26533416.8427734</v>
      </c>
      <c r="AY2420" s="95">
        <v>19187460.104492199</v>
      </c>
      <c r="AZ2420" s="95">
        <v>23872192.541015599</v>
      </c>
      <c r="BA2420" s="95">
        <v>0</v>
      </c>
      <c r="BB2420" s="95">
        <v>0</v>
      </c>
      <c r="BC2420" s="95">
        <v>6456723.27026367</v>
      </c>
      <c r="BD2420" s="95">
        <v>0</v>
      </c>
      <c r="BE2420" s="95">
        <v>0</v>
      </c>
      <c r="BF2420" s="95">
        <v>4700722.5835571298</v>
      </c>
      <c r="BG2420" s="95">
        <v>40380592.146972701</v>
      </c>
      <c r="BH2420" s="95">
        <v>6735417.5109252902</v>
      </c>
      <c r="BI2420" s="95">
        <v>0</v>
      </c>
      <c r="BJ2420" s="95">
        <v>12949253.8409424</v>
      </c>
      <c r="BK2420" s="95">
        <v>10300644.2017822</v>
      </c>
      <c r="BL2420" s="95">
        <v>0</v>
      </c>
      <c r="BM2420" s="95">
        <v>0</v>
      </c>
      <c r="BN2420" s="95">
        <v>0</v>
      </c>
      <c r="BO2420" s="95">
        <v>0</v>
      </c>
      <c r="BP2420" s="95">
        <v>0</v>
      </c>
      <c r="BQ2420" s="95">
        <v>0</v>
      </c>
      <c r="BR2420" s="95">
        <v>6449372.4338989304</v>
      </c>
      <c r="BS2420" s="95">
        <v>9810486.0573730506</v>
      </c>
      <c r="BT2420" s="95">
        <v>0</v>
      </c>
      <c r="BU2420" s="95">
        <v>0</v>
      </c>
      <c r="BV2420" s="95">
        <v>3369714.3927307101</v>
      </c>
      <c r="BW2420" s="95">
        <v>0</v>
      </c>
      <c r="BX2420" s="95">
        <v>0</v>
      </c>
      <c r="BY2420" s="95">
        <v>0</v>
      </c>
      <c r="BZ2420" s="95">
        <v>0</v>
      </c>
      <c r="CA2420" s="95">
        <v>141262.272134781</v>
      </c>
      <c r="CB2420" s="95">
        <v>10907320.2940674</v>
      </c>
      <c r="CC2420" s="95">
        <v>75848000.431640595</v>
      </c>
      <c r="CD2420" s="95">
        <v>19848518.8212891</v>
      </c>
      <c r="CE2420" s="95">
        <v>4061.45796826482</v>
      </c>
      <c r="CF2420" s="95">
        <v>719527.05480194103</v>
      </c>
      <c r="CG2420" s="95">
        <v>4684070.2255859403</v>
      </c>
      <c r="CH2420" s="95">
        <v>0</v>
      </c>
      <c r="CI2420" s="95">
        <v>145308.980739594</v>
      </c>
      <c r="CJ2420" s="95">
        <v>11623297.6947021</v>
      </c>
      <c r="CK2420" s="95">
        <v>80456662.588867202</v>
      </c>
      <c r="CL2420" s="95">
        <v>19873802.175292999</v>
      </c>
      <c r="CM2420" s="160">
        <v>205595.42207527201</v>
      </c>
      <c r="CN2420" s="160">
        <v>28469602.339355499</v>
      </c>
      <c r="CO2420" s="160">
        <v>120870311.6875</v>
      </c>
      <c r="CP2420" s="95">
        <v>19873802.175292999</v>
      </c>
      <c r="CQ2420" s="95">
        <v>0</v>
      </c>
      <c r="CR2420" s="95">
        <v>0</v>
      </c>
      <c r="CS2420" s="95">
        <v>0</v>
      </c>
      <c r="CT2420" s="95">
        <v>0</v>
      </c>
      <c r="CU2420" s="161">
        <v>11626847.34886934</v>
      </c>
      <c r="CV2420" s="161">
        <v>80532070.657226533</v>
      </c>
    </row>
    <row r="2421" spans="1:100" x14ac:dyDescent="0.2">
      <c r="A2421" s="94" t="s">
        <v>198</v>
      </c>
      <c r="B2421" s="96">
        <v>38687</v>
      </c>
      <c r="C2421" s="95">
        <v>81584.334067344695</v>
      </c>
      <c r="D2421" s="95">
        <v>0</v>
      </c>
      <c r="E2421" s="95">
        <v>61110.796807289102</v>
      </c>
      <c r="F2421" s="95">
        <v>43093.8114242554</v>
      </c>
      <c r="G2421" s="95">
        <v>1117.8454428017101</v>
      </c>
      <c r="H2421" s="95">
        <v>2912.6954146325602</v>
      </c>
      <c r="I2421" s="95">
        <v>0</v>
      </c>
      <c r="J2421" s="95">
        <v>28859.497213602099</v>
      </c>
      <c r="K2421" s="95">
        <v>32793.450627327002</v>
      </c>
      <c r="L2421" s="95">
        <v>62489.369671821602</v>
      </c>
      <c r="M2421" s="95">
        <v>46907.160034656503</v>
      </c>
      <c r="N2421" s="95">
        <v>25120.5174775124</v>
      </c>
      <c r="O2421" s="95">
        <v>0</v>
      </c>
      <c r="P2421" s="95">
        <v>0</v>
      </c>
      <c r="Q2421" s="95">
        <v>8061.7551442384702</v>
      </c>
      <c r="R2421" s="95">
        <v>0</v>
      </c>
      <c r="S2421" s="95">
        <v>0</v>
      </c>
      <c r="T2421" s="95">
        <v>4015.0532195270098</v>
      </c>
      <c r="U2421" s="95">
        <v>61496.430708408399</v>
      </c>
      <c r="V2421" s="95">
        <v>5068072.8416748</v>
      </c>
      <c r="W2421" s="95">
        <v>385.62860429287002</v>
      </c>
      <c r="X2421" s="95">
        <v>5762635.3693847703</v>
      </c>
      <c r="Y2421" s="95">
        <v>3877631.5078125</v>
      </c>
      <c r="Z2421" s="95">
        <v>237734.50036239601</v>
      </c>
      <c r="AA2421" s="95">
        <v>472425.47946166998</v>
      </c>
      <c r="AB2421" s="95">
        <v>0</v>
      </c>
      <c r="AC2421" s="95">
        <v>10423367.127319301</v>
      </c>
      <c r="AD2421" s="95">
        <v>7574085.0552368201</v>
      </c>
      <c r="AE2421" s="95">
        <v>3435635.7098999</v>
      </c>
      <c r="AF2421" s="95">
        <v>2791837.7570495601</v>
      </c>
      <c r="AG2421" s="95">
        <v>3556512.0920410198</v>
      </c>
      <c r="AH2421" s="95">
        <v>0</v>
      </c>
      <c r="AI2421" s="95">
        <v>0</v>
      </c>
      <c r="AJ2421" s="95">
        <v>929708.19689941395</v>
      </c>
      <c r="AK2421" s="95">
        <v>0</v>
      </c>
      <c r="AL2421" s="95">
        <v>0</v>
      </c>
      <c r="AM2421" s="95">
        <v>702088.70969390904</v>
      </c>
      <c r="AN2421" s="95">
        <v>17953700.4143066</v>
      </c>
      <c r="AO2421" s="95">
        <v>35750132.523925804</v>
      </c>
      <c r="AP2421" s="95">
        <v>3149.3807321488898</v>
      </c>
      <c r="AQ2421" s="95">
        <v>40461885.609375</v>
      </c>
      <c r="AR2421" s="95">
        <v>27092345.615478501</v>
      </c>
      <c r="AS2421" s="95">
        <v>1569680.07621765</v>
      </c>
      <c r="AT2421" s="95">
        <v>3126220.5922546401</v>
      </c>
      <c r="AU2421" s="95">
        <v>0</v>
      </c>
      <c r="AV2421" s="95">
        <v>24050103.829589799</v>
      </c>
      <c r="AW2421" s="95">
        <v>18701735.2731934</v>
      </c>
      <c r="AX2421" s="95">
        <v>25412864.7587891</v>
      </c>
      <c r="AY2421" s="95">
        <v>19791793.0004883</v>
      </c>
      <c r="AZ2421" s="95">
        <v>23793712.839111298</v>
      </c>
      <c r="BA2421" s="95">
        <v>0</v>
      </c>
      <c r="BB2421" s="95">
        <v>0</v>
      </c>
      <c r="BC2421" s="95">
        <v>6546446.5103759803</v>
      </c>
      <c r="BD2421" s="95">
        <v>0</v>
      </c>
      <c r="BE2421" s="95">
        <v>0</v>
      </c>
      <c r="BF2421" s="95">
        <v>4627734.3832397498</v>
      </c>
      <c r="BG2421" s="95">
        <v>42897810.370117202</v>
      </c>
      <c r="BH2421" s="95">
        <v>6986511.5690307599</v>
      </c>
      <c r="BI2421" s="95">
        <v>0</v>
      </c>
      <c r="BJ2421" s="95">
        <v>12935929.5627441</v>
      </c>
      <c r="BK2421" s="95">
        <v>10405550.3626709</v>
      </c>
      <c r="BL2421" s="95">
        <v>0</v>
      </c>
      <c r="BM2421" s="95">
        <v>0</v>
      </c>
      <c r="BN2421" s="95">
        <v>0</v>
      </c>
      <c r="BO2421" s="95">
        <v>0</v>
      </c>
      <c r="BP2421" s="95">
        <v>0</v>
      </c>
      <c r="BQ2421" s="95">
        <v>0</v>
      </c>
      <c r="BR2421" s="95">
        <v>6631763.8240966797</v>
      </c>
      <c r="BS2421" s="95">
        <v>9787556.1494140606</v>
      </c>
      <c r="BT2421" s="95">
        <v>0</v>
      </c>
      <c r="BU2421" s="95">
        <v>0</v>
      </c>
      <c r="BV2421" s="95">
        <v>3427602.10827637</v>
      </c>
      <c r="BW2421" s="95">
        <v>0</v>
      </c>
      <c r="BX2421" s="95">
        <v>0</v>
      </c>
      <c r="BY2421" s="95">
        <v>0</v>
      </c>
      <c r="BZ2421" s="95">
        <v>0</v>
      </c>
      <c r="CA2421" s="95">
        <v>142633.90537262001</v>
      </c>
      <c r="CB2421" s="95">
        <v>10848254.358154301</v>
      </c>
      <c r="CC2421" s="95">
        <v>76337715.567382798</v>
      </c>
      <c r="CD2421" s="95">
        <v>19892015.688964799</v>
      </c>
      <c r="CE2421" s="95">
        <v>4040.3877851367001</v>
      </c>
      <c r="CF2421" s="95">
        <v>713558.07115173305</v>
      </c>
      <c r="CG2421" s="95">
        <v>4711154.7543945303</v>
      </c>
      <c r="CH2421" s="95">
        <v>0</v>
      </c>
      <c r="CI2421" s="95">
        <v>146651.374425888</v>
      </c>
      <c r="CJ2421" s="95">
        <v>11559820.7574463</v>
      </c>
      <c r="CK2421" s="95">
        <v>81096833.966796905</v>
      </c>
      <c r="CL2421" s="95">
        <v>19890609.902832001</v>
      </c>
      <c r="CM2421" s="160">
        <v>207996.62929153399</v>
      </c>
      <c r="CN2421" s="160">
        <v>29590720.690917999</v>
      </c>
      <c r="CO2421" s="160">
        <v>124171827.200195</v>
      </c>
      <c r="CP2421" s="95">
        <v>19890609.902832001</v>
      </c>
      <c r="CQ2421" s="95">
        <v>0</v>
      </c>
      <c r="CR2421" s="95">
        <v>0</v>
      </c>
      <c r="CS2421" s="95">
        <v>0</v>
      </c>
      <c r="CT2421" s="95">
        <v>0</v>
      </c>
      <c r="CU2421" s="161">
        <v>11561812.429306034</v>
      </c>
      <c r="CV2421" s="161">
        <v>81048870.321777329</v>
      </c>
    </row>
    <row r="2422" spans="1:100" x14ac:dyDescent="0.2">
      <c r="A2422" s="94" t="s">
        <v>198</v>
      </c>
      <c r="B2422" s="96">
        <v>38777</v>
      </c>
      <c r="C2422" s="95">
        <v>83453.576849937395</v>
      </c>
      <c r="D2422" s="95">
        <v>0</v>
      </c>
      <c r="E2422" s="95">
        <v>60382.900386810303</v>
      </c>
      <c r="F2422" s="95">
        <v>43109.0323867798</v>
      </c>
      <c r="G2422" s="95">
        <v>1289.31735172868</v>
      </c>
      <c r="H2422" s="95">
        <v>2622.8724738359501</v>
      </c>
      <c r="I2422" s="95">
        <v>0</v>
      </c>
      <c r="J2422" s="95">
        <v>33340.816897392302</v>
      </c>
      <c r="K2422" s="95">
        <v>29170.028314351999</v>
      </c>
      <c r="L2422" s="95">
        <v>33686.165473461202</v>
      </c>
      <c r="M2422" s="95">
        <v>48098.364865303003</v>
      </c>
      <c r="N2422" s="95">
        <v>25197.7605721951</v>
      </c>
      <c r="O2422" s="95">
        <v>36711.5762000084</v>
      </c>
      <c r="P2422" s="95">
        <v>0</v>
      </c>
      <c r="Q2422" s="95">
        <v>8151.3699575662604</v>
      </c>
      <c r="R2422" s="95">
        <v>2481.03426209092</v>
      </c>
      <c r="S2422" s="95">
        <v>0</v>
      </c>
      <c r="T2422" s="95">
        <v>1528.3970928490201</v>
      </c>
      <c r="U2422" s="95">
        <v>62455.743031501799</v>
      </c>
      <c r="V2422" s="95">
        <v>5198887.8287353497</v>
      </c>
      <c r="W2422" s="95">
        <v>148.771008908749</v>
      </c>
      <c r="X2422" s="95">
        <v>5729311.0299682599</v>
      </c>
      <c r="Y2422" s="95">
        <v>3875881.9958801302</v>
      </c>
      <c r="Z2422" s="95">
        <v>278293.20388412499</v>
      </c>
      <c r="AA2422" s="95">
        <v>433921.27797317499</v>
      </c>
      <c r="AB2422" s="95">
        <v>0</v>
      </c>
      <c r="AC2422" s="95">
        <v>12142415.0274658</v>
      </c>
      <c r="AD2422" s="95">
        <v>6559122.6053466797</v>
      </c>
      <c r="AE2422" s="95">
        <v>1582969.0109405499</v>
      </c>
      <c r="AF2422" s="95">
        <v>2862906.2108459501</v>
      </c>
      <c r="AG2422" s="95">
        <v>3548931.3035583501</v>
      </c>
      <c r="AH2422" s="95">
        <v>2016391.8084869401</v>
      </c>
      <c r="AI2422" s="95">
        <v>0</v>
      </c>
      <c r="AJ2422" s="95">
        <v>944245.99560546898</v>
      </c>
      <c r="AK2422" s="95">
        <v>435282.60006332397</v>
      </c>
      <c r="AL2422" s="95">
        <v>0</v>
      </c>
      <c r="AM2422" s="95">
        <v>276363.40009689302</v>
      </c>
      <c r="AN2422" s="95">
        <v>18614921.978759799</v>
      </c>
      <c r="AO2422" s="95">
        <v>37103739.187988304</v>
      </c>
      <c r="AP2422" s="95">
        <v>1711.0644268840599</v>
      </c>
      <c r="AQ2422" s="95">
        <v>40517023.375</v>
      </c>
      <c r="AR2422" s="95">
        <v>27093909.9914551</v>
      </c>
      <c r="AS2422" s="95">
        <v>1859767.5038604699</v>
      </c>
      <c r="AT2422" s="95">
        <v>2905621.6864929199</v>
      </c>
      <c r="AU2422" s="95">
        <v>0</v>
      </c>
      <c r="AV2422" s="95">
        <v>28132362.349853501</v>
      </c>
      <c r="AW2422" s="95">
        <v>16323399.912353501</v>
      </c>
      <c r="AX2422" s="95">
        <v>12022379.7924805</v>
      </c>
      <c r="AY2422" s="95">
        <v>20519821.017578099</v>
      </c>
      <c r="AZ2422" s="95">
        <v>24045856.470458999</v>
      </c>
      <c r="BA2422" s="95">
        <v>14390867.939697299</v>
      </c>
      <c r="BB2422" s="95">
        <v>0</v>
      </c>
      <c r="BC2422" s="95">
        <v>6715809.3228149395</v>
      </c>
      <c r="BD2422" s="95">
        <v>2918600.01953125</v>
      </c>
      <c r="BE2422" s="95">
        <v>0</v>
      </c>
      <c r="BF2422" s="95">
        <v>1864314.84906006</v>
      </c>
      <c r="BG2422" s="95">
        <v>44528556.474121101</v>
      </c>
      <c r="BH2422" s="95">
        <v>9008933.91552734</v>
      </c>
      <c r="BI2422" s="95">
        <v>0</v>
      </c>
      <c r="BJ2422" s="95">
        <v>14542098.9296875</v>
      </c>
      <c r="BK2422" s="95">
        <v>10949908.3830566</v>
      </c>
      <c r="BL2422" s="95">
        <v>0</v>
      </c>
      <c r="BM2422" s="95">
        <v>0</v>
      </c>
      <c r="BN2422" s="95">
        <v>0</v>
      </c>
      <c r="BO2422" s="95">
        <v>0</v>
      </c>
      <c r="BP2422" s="95">
        <v>0</v>
      </c>
      <c r="BQ2422" s="95">
        <v>0</v>
      </c>
      <c r="BR2422" s="95">
        <v>7117662.9140625</v>
      </c>
      <c r="BS2422" s="95">
        <v>10012353.174438501</v>
      </c>
      <c r="BT2422" s="95">
        <v>2791573.0989379901</v>
      </c>
      <c r="BU2422" s="95">
        <v>0</v>
      </c>
      <c r="BV2422" s="95">
        <v>3566238.4208374</v>
      </c>
      <c r="BW2422" s="95">
        <v>377370.42679214501</v>
      </c>
      <c r="BX2422" s="95">
        <v>0</v>
      </c>
      <c r="BY2422" s="95">
        <v>0</v>
      </c>
      <c r="BZ2422" s="95">
        <v>0</v>
      </c>
      <c r="CA2422" s="95">
        <v>143875.373218536</v>
      </c>
      <c r="CB2422" s="95">
        <v>10919789.318725601</v>
      </c>
      <c r="CC2422" s="95">
        <v>77477896.182617202</v>
      </c>
      <c r="CD2422" s="95">
        <v>23500995.100341801</v>
      </c>
      <c r="CE2422" s="95">
        <v>3894.86248770356</v>
      </c>
      <c r="CF2422" s="95">
        <v>710570.60223388695</v>
      </c>
      <c r="CG2422" s="95">
        <v>4764809.5244751005</v>
      </c>
      <c r="CH2422" s="95">
        <v>0</v>
      </c>
      <c r="CI2422" s="95">
        <v>147798.56861877401</v>
      </c>
      <c r="CJ2422" s="95">
        <v>11630884.674804701</v>
      </c>
      <c r="CK2422" s="95">
        <v>82247206.848632798</v>
      </c>
      <c r="CL2422" s="95">
        <v>23877740.205566399</v>
      </c>
      <c r="CM2422" s="160">
        <v>209929.36442947399</v>
      </c>
      <c r="CN2422" s="160">
        <v>30258341.760253899</v>
      </c>
      <c r="CO2422" s="160">
        <v>126830033.59277301</v>
      </c>
      <c r="CP2422" s="95">
        <v>23877740.205566399</v>
      </c>
      <c r="CQ2422" s="95">
        <v>0</v>
      </c>
      <c r="CR2422" s="95">
        <v>0</v>
      </c>
      <c r="CS2422" s="95">
        <v>0</v>
      </c>
      <c r="CT2422" s="95">
        <v>0</v>
      </c>
      <c r="CU2422" s="161">
        <v>11630359.920959488</v>
      </c>
      <c r="CV2422" s="161">
        <v>82242705.7070923</v>
      </c>
    </row>
    <row r="2423" spans="1:100" x14ac:dyDescent="0.2">
      <c r="A2423" s="94" t="s">
        <v>198</v>
      </c>
      <c r="B2423" s="96">
        <v>38869</v>
      </c>
      <c r="C2423" s="95">
        <v>86365.554593086199</v>
      </c>
      <c r="D2423" s="95">
        <v>0</v>
      </c>
      <c r="E2423" s="95">
        <v>59898.732858181</v>
      </c>
      <c r="F2423" s="95">
        <v>43267.067112445802</v>
      </c>
      <c r="G2423" s="95">
        <v>1477.9634409993901</v>
      </c>
      <c r="H2423" s="95">
        <v>2497.4806436896301</v>
      </c>
      <c r="I2423" s="95">
        <v>0</v>
      </c>
      <c r="J2423" s="95">
        <v>37171.848905563398</v>
      </c>
      <c r="K2423" s="95">
        <v>25653.891951322599</v>
      </c>
      <c r="L2423" s="95">
        <v>31967.342622041699</v>
      </c>
      <c r="M2423" s="95">
        <v>49012.323997974403</v>
      </c>
      <c r="N2423" s="95">
        <v>25140.6982159615</v>
      </c>
      <c r="O2423" s="95">
        <v>38692.399181366003</v>
      </c>
      <c r="P2423" s="95">
        <v>0</v>
      </c>
      <c r="Q2423" s="95">
        <v>8161.8266447186497</v>
      </c>
      <c r="R2423" s="95">
        <v>2657.7679743170702</v>
      </c>
      <c r="S2423" s="95">
        <v>0</v>
      </c>
      <c r="T2423" s="95">
        <v>1420.3323154151401</v>
      </c>
      <c r="U2423" s="95">
        <v>63152.094964504198</v>
      </c>
      <c r="V2423" s="95">
        <v>5380235.7926635696</v>
      </c>
      <c r="W2423" s="95">
        <v>321.89063277840597</v>
      </c>
      <c r="X2423" s="95">
        <v>5649877.9434204102</v>
      </c>
      <c r="Y2423" s="95">
        <v>3851753.03198242</v>
      </c>
      <c r="Z2423" s="95">
        <v>315930.22579193098</v>
      </c>
      <c r="AA2423" s="95">
        <v>400407.35664749099</v>
      </c>
      <c r="AB2423" s="95">
        <v>0</v>
      </c>
      <c r="AC2423" s="95">
        <v>13439319.5550537</v>
      </c>
      <c r="AD2423" s="95">
        <v>5493065.2395629901</v>
      </c>
      <c r="AE2423" s="95">
        <v>1500360.14851379</v>
      </c>
      <c r="AF2423" s="95">
        <v>2929861.6091613802</v>
      </c>
      <c r="AG2423" s="95">
        <v>3527015.4145813002</v>
      </c>
      <c r="AH2423" s="95">
        <v>2116903.8270874</v>
      </c>
      <c r="AI2423" s="95">
        <v>0</v>
      </c>
      <c r="AJ2423" s="95">
        <v>938195.66483306896</v>
      </c>
      <c r="AK2423" s="95">
        <v>465426.477996826</v>
      </c>
      <c r="AL2423" s="95">
        <v>0</v>
      </c>
      <c r="AM2423" s="95">
        <v>252924.93598174999</v>
      </c>
      <c r="AN2423" s="95">
        <v>19020077.4921875</v>
      </c>
      <c r="AO2423" s="95">
        <v>38719732.337890603</v>
      </c>
      <c r="AP2423" s="95">
        <v>1767.9039903283101</v>
      </c>
      <c r="AQ2423" s="95">
        <v>40163872.029785201</v>
      </c>
      <c r="AR2423" s="95">
        <v>27134190.676513702</v>
      </c>
      <c r="AS2423" s="95">
        <v>2138823.3703308101</v>
      </c>
      <c r="AT2423" s="95">
        <v>2705690.61077881</v>
      </c>
      <c r="AU2423" s="95">
        <v>0</v>
      </c>
      <c r="AV2423" s="95">
        <v>31866762.699951202</v>
      </c>
      <c r="AW2423" s="95">
        <v>13786020.634521499</v>
      </c>
      <c r="AX2423" s="95">
        <v>11523014.3552246</v>
      </c>
      <c r="AY2423" s="95">
        <v>21186198.248535201</v>
      </c>
      <c r="AZ2423" s="95">
        <v>24073400.769531298</v>
      </c>
      <c r="BA2423" s="95">
        <v>15288279.943603501</v>
      </c>
      <c r="BB2423" s="95">
        <v>0</v>
      </c>
      <c r="BC2423" s="95">
        <v>6732929.8740234403</v>
      </c>
      <c r="BD2423" s="95">
        <v>3135000.6677551302</v>
      </c>
      <c r="BE2423" s="95">
        <v>0</v>
      </c>
      <c r="BF2423" s="95">
        <v>1723809.69487</v>
      </c>
      <c r="BG2423" s="95">
        <v>45518002.127441399</v>
      </c>
      <c r="BH2423" s="95">
        <v>9491782.3571777306</v>
      </c>
      <c r="BI2423" s="95">
        <v>0</v>
      </c>
      <c r="BJ2423" s="95">
        <v>14451425.5129395</v>
      </c>
      <c r="BK2423" s="95">
        <v>10926429.235961899</v>
      </c>
      <c r="BL2423" s="95">
        <v>0</v>
      </c>
      <c r="BM2423" s="95">
        <v>0</v>
      </c>
      <c r="BN2423" s="95">
        <v>0</v>
      </c>
      <c r="BO2423" s="95">
        <v>0</v>
      </c>
      <c r="BP2423" s="95">
        <v>0</v>
      </c>
      <c r="BQ2423" s="95">
        <v>0</v>
      </c>
      <c r="BR2423" s="95">
        <v>7267349.6514892597</v>
      </c>
      <c r="BS2423" s="95">
        <v>10035395.3985596</v>
      </c>
      <c r="BT2423" s="95">
        <v>2966805.4921264602</v>
      </c>
      <c r="BU2423" s="95">
        <v>0</v>
      </c>
      <c r="BV2423" s="95">
        <v>3621199.09197998</v>
      </c>
      <c r="BW2423" s="95">
        <v>405422.339374542</v>
      </c>
      <c r="BX2423" s="95">
        <v>0</v>
      </c>
      <c r="BY2423" s="95">
        <v>0</v>
      </c>
      <c r="BZ2423" s="95">
        <v>0</v>
      </c>
      <c r="CA2423" s="95">
        <v>146413.26982307399</v>
      </c>
      <c r="CB2423" s="95">
        <v>11048982.1831055</v>
      </c>
      <c r="CC2423" s="95">
        <v>79008025.500976607</v>
      </c>
      <c r="CD2423" s="95">
        <v>23903281.0935059</v>
      </c>
      <c r="CE2423" s="95">
        <v>3978.43159645796</v>
      </c>
      <c r="CF2423" s="95">
        <v>714780.04106140102</v>
      </c>
      <c r="CG2423" s="95">
        <v>4837639.5292968797</v>
      </c>
      <c r="CH2423" s="95">
        <v>0</v>
      </c>
      <c r="CI2423" s="95">
        <v>150406.32526206999</v>
      </c>
      <c r="CJ2423" s="95">
        <v>11789561.1005859</v>
      </c>
      <c r="CK2423" s="95">
        <v>83903291.213867202</v>
      </c>
      <c r="CL2423" s="95">
        <v>24308999.371337902</v>
      </c>
      <c r="CM2423" s="160">
        <v>213059.916090012</v>
      </c>
      <c r="CN2423" s="160">
        <v>30790833.369628899</v>
      </c>
      <c r="CO2423" s="160">
        <v>129626326.277344</v>
      </c>
      <c r="CP2423" s="95">
        <v>24308999.371337902</v>
      </c>
      <c r="CQ2423" s="95">
        <v>0</v>
      </c>
      <c r="CR2423" s="95">
        <v>0</v>
      </c>
      <c r="CS2423" s="95">
        <v>0</v>
      </c>
      <c r="CT2423" s="95">
        <v>0</v>
      </c>
      <c r="CU2423" s="161">
        <v>11763762.224166902</v>
      </c>
      <c r="CV2423" s="161">
        <v>83845665.030273482</v>
      </c>
    </row>
    <row r="2424" spans="1:100" x14ac:dyDescent="0.2">
      <c r="A2424" s="94" t="s">
        <v>198</v>
      </c>
      <c r="B2424" s="96">
        <v>38961</v>
      </c>
      <c r="C2424" s="95">
        <v>88700.474265098601</v>
      </c>
      <c r="D2424" s="95">
        <v>0</v>
      </c>
      <c r="E2424" s="95">
        <v>59189.911004066496</v>
      </c>
      <c r="F2424" s="95">
        <v>43225.210511684403</v>
      </c>
      <c r="G2424" s="95">
        <v>1675.71180549264</v>
      </c>
      <c r="H2424" s="95">
        <v>2338.2713749110699</v>
      </c>
      <c r="I2424" s="95">
        <v>0</v>
      </c>
      <c r="J2424" s="95">
        <v>41351.342256545999</v>
      </c>
      <c r="K2424" s="95">
        <v>22837.575357198701</v>
      </c>
      <c r="L2424" s="95">
        <v>30416.156651973699</v>
      </c>
      <c r="M2424" s="95">
        <v>49741.655874252298</v>
      </c>
      <c r="N2424" s="95">
        <v>25135.861641883901</v>
      </c>
      <c r="O2424" s="95">
        <v>39646.801665782899</v>
      </c>
      <c r="P2424" s="95">
        <v>0</v>
      </c>
      <c r="Q2424" s="95">
        <v>8190.3163610100701</v>
      </c>
      <c r="R2424" s="95">
        <v>2761.84092012048</v>
      </c>
      <c r="S2424" s="95">
        <v>0</v>
      </c>
      <c r="T2424" s="95">
        <v>1324.8249242156701</v>
      </c>
      <c r="U2424" s="95">
        <v>63962.5404143333</v>
      </c>
      <c r="V2424" s="95">
        <v>5481114.3204956101</v>
      </c>
      <c r="W2424" s="95">
        <v>73.647720814682501</v>
      </c>
      <c r="X2424" s="95">
        <v>5545738.0132446298</v>
      </c>
      <c r="Y2424" s="95">
        <v>3815629.2949218801</v>
      </c>
      <c r="Z2424" s="95">
        <v>352982.66932296799</v>
      </c>
      <c r="AA2424" s="95">
        <v>365730.06780242902</v>
      </c>
      <c r="AB2424" s="95">
        <v>0</v>
      </c>
      <c r="AC2424" s="95">
        <v>14645414.8132324</v>
      </c>
      <c r="AD2424" s="95">
        <v>4427208.74255371</v>
      </c>
      <c r="AE2424" s="95">
        <v>1406471.4034728999</v>
      </c>
      <c r="AF2424" s="95">
        <v>2938268.3735046401</v>
      </c>
      <c r="AG2424" s="95">
        <v>3508095.4317932101</v>
      </c>
      <c r="AH2424" s="95">
        <v>2186601.8766479502</v>
      </c>
      <c r="AI2424" s="95">
        <v>0</v>
      </c>
      <c r="AJ2424" s="95">
        <v>949841.08769226098</v>
      </c>
      <c r="AK2424" s="95">
        <v>478513.49187850999</v>
      </c>
      <c r="AL2424" s="95">
        <v>0</v>
      </c>
      <c r="AM2424" s="95">
        <v>236216.62144088699</v>
      </c>
      <c r="AN2424" s="95">
        <v>19191516.310302701</v>
      </c>
      <c r="AO2424" s="95">
        <v>39629780.769042999</v>
      </c>
      <c r="AP2424" s="95">
        <v>560.90810433775198</v>
      </c>
      <c r="AQ2424" s="95">
        <v>39683487.0634766</v>
      </c>
      <c r="AR2424" s="95">
        <v>27032990.135009799</v>
      </c>
      <c r="AS2424" s="95">
        <v>2415125.48583984</v>
      </c>
      <c r="AT2424" s="95">
        <v>2478207.8135681199</v>
      </c>
      <c r="AU2424" s="95">
        <v>0</v>
      </c>
      <c r="AV2424" s="95">
        <v>35675015.411621101</v>
      </c>
      <c r="AW2424" s="95">
        <v>11370944.248168901</v>
      </c>
      <c r="AX2424" s="95">
        <v>10927905.028686499</v>
      </c>
      <c r="AY2424" s="95">
        <v>21438953.9526367</v>
      </c>
      <c r="AZ2424" s="95">
        <v>24042144.9772949</v>
      </c>
      <c r="BA2424" s="95">
        <v>15998052.990966801</v>
      </c>
      <c r="BB2424" s="95">
        <v>0</v>
      </c>
      <c r="BC2424" s="95">
        <v>6876723.95349121</v>
      </c>
      <c r="BD2424" s="95">
        <v>3223793.3575744601</v>
      </c>
      <c r="BE2424" s="95">
        <v>0</v>
      </c>
      <c r="BF2424" s="95">
        <v>1619952.58151245</v>
      </c>
      <c r="BG2424" s="95">
        <v>46816118.574707001</v>
      </c>
      <c r="BH2424" s="95">
        <v>9763642.5814209003</v>
      </c>
      <c r="BI2424" s="95">
        <v>0</v>
      </c>
      <c r="BJ2424" s="95">
        <v>14268467.630615201</v>
      </c>
      <c r="BK2424" s="95">
        <v>10874887.1185303</v>
      </c>
      <c r="BL2424" s="95">
        <v>0</v>
      </c>
      <c r="BM2424" s="95">
        <v>0</v>
      </c>
      <c r="BN2424" s="95">
        <v>0</v>
      </c>
      <c r="BO2424" s="95">
        <v>0</v>
      </c>
      <c r="BP2424" s="95">
        <v>0</v>
      </c>
      <c r="BQ2424" s="95">
        <v>0</v>
      </c>
      <c r="BR2424" s="95">
        <v>7371873.8604126005</v>
      </c>
      <c r="BS2424" s="95">
        <v>9999631.2122802697</v>
      </c>
      <c r="BT2424" s="95">
        <v>3105864.5270690899</v>
      </c>
      <c r="BU2424" s="95">
        <v>0</v>
      </c>
      <c r="BV2424" s="95">
        <v>3673657.5239868201</v>
      </c>
      <c r="BW2424" s="95">
        <v>410962.69410324103</v>
      </c>
      <c r="BX2424" s="95">
        <v>0</v>
      </c>
      <c r="BY2424" s="95">
        <v>0</v>
      </c>
      <c r="BZ2424" s="95">
        <v>0</v>
      </c>
      <c r="CA2424" s="95">
        <v>147792.36832618699</v>
      </c>
      <c r="CB2424" s="95">
        <v>11060716.193359399</v>
      </c>
      <c r="CC2424" s="95">
        <v>79717397.623046905</v>
      </c>
      <c r="CD2424" s="95">
        <v>24130979.0244141</v>
      </c>
      <c r="CE2424" s="95">
        <v>4020.59537607431</v>
      </c>
      <c r="CF2424" s="95">
        <v>718361.35317993199</v>
      </c>
      <c r="CG2424" s="95">
        <v>4882756.4298706101</v>
      </c>
      <c r="CH2424" s="95">
        <v>0</v>
      </c>
      <c r="CI2424" s="95">
        <v>151791.61243629499</v>
      </c>
      <c r="CJ2424" s="95">
        <v>11767473.717163101</v>
      </c>
      <c r="CK2424" s="95">
        <v>84579563.216796905</v>
      </c>
      <c r="CL2424" s="95">
        <v>24545455.8740234</v>
      </c>
      <c r="CM2424" s="160">
        <v>215440.960599899</v>
      </c>
      <c r="CN2424" s="160">
        <v>30898820.795166001</v>
      </c>
      <c r="CO2424" s="160">
        <v>131612839.037109</v>
      </c>
      <c r="CP2424" s="95">
        <v>24545455.8740234</v>
      </c>
      <c r="CQ2424" s="95">
        <v>0</v>
      </c>
      <c r="CR2424" s="95">
        <v>0</v>
      </c>
      <c r="CS2424" s="95">
        <v>0</v>
      </c>
      <c r="CT2424" s="95">
        <v>0</v>
      </c>
      <c r="CU2424" s="161">
        <v>11779077.546539331</v>
      </c>
      <c r="CV2424" s="161">
        <v>84600154.05291751</v>
      </c>
    </row>
    <row r="2425" spans="1:100" x14ac:dyDescent="0.2">
      <c r="A2425" s="94" t="s">
        <v>198</v>
      </c>
      <c r="B2425" s="96">
        <v>39052</v>
      </c>
      <c r="C2425" s="95">
        <v>91895.491221427903</v>
      </c>
      <c r="D2425" s="95">
        <v>0</v>
      </c>
      <c r="E2425" s="95">
        <v>58329.248264789603</v>
      </c>
      <c r="F2425" s="95">
        <v>43169.007566451997</v>
      </c>
      <c r="G2425" s="95">
        <v>1873.58555549383</v>
      </c>
      <c r="H2425" s="95">
        <v>2156.1007410287898</v>
      </c>
      <c r="I2425" s="95">
        <v>0</v>
      </c>
      <c r="J2425" s="95">
        <v>45684.537609100298</v>
      </c>
      <c r="K2425" s="95">
        <v>19385.336677789699</v>
      </c>
      <c r="L2425" s="95">
        <v>30475.407893896099</v>
      </c>
      <c r="M2425" s="95">
        <v>50377.423937797503</v>
      </c>
      <c r="N2425" s="95">
        <v>25061.044633388501</v>
      </c>
      <c r="O2425" s="95">
        <v>41554.712303638502</v>
      </c>
      <c r="P2425" s="95">
        <v>0</v>
      </c>
      <c r="Q2425" s="95">
        <v>8265.9312496185303</v>
      </c>
      <c r="R2425" s="95">
        <v>2842.57682818174</v>
      </c>
      <c r="S2425" s="95">
        <v>0</v>
      </c>
      <c r="T2425" s="95">
        <v>1243.4543888866899</v>
      </c>
      <c r="U2425" s="95">
        <v>65134.508960723899</v>
      </c>
      <c r="V2425" s="95">
        <v>5679335.8074340802</v>
      </c>
      <c r="W2425" s="95">
        <v>149.73219393752501</v>
      </c>
      <c r="X2425" s="95">
        <v>5417223.1106567401</v>
      </c>
      <c r="Y2425" s="95">
        <v>3765786.1077270498</v>
      </c>
      <c r="Z2425" s="95">
        <v>395787.99483871501</v>
      </c>
      <c r="AA2425" s="95">
        <v>345025.054477692</v>
      </c>
      <c r="AB2425" s="95">
        <v>0</v>
      </c>
      <c r="AC2425" s="95">
        <v>16580619.998046899</v>
      </c>
      <c r="AD2425" s="95">
        <v>3388831.2395019499</v>
      </c>
      <c r="AE2425" s="95">
        <v>1405030.52984619</v>
      </c>
      <c r="AF2425" s="95">
        <v>2947007.5840148898</v>
      </c>
      <c r="AG2425" s="95">
        <v>3478166.8842468299</v>
      </c>
      <c r="AH2425" s="95">
        <v>2292213.4567565899</v>
      </c>
      <c r="AI2425" s="95">
        <v>0</v>
      </c>
      <c r="AJ2425" s="95">
        <v>958347.14392852795</v>
      </c>
      <c r="AK2425" s="95">
        <v>508806.63438415498</v>
      </c>
      <c r="AL2425" s="95">
        <v>0</v>
      </c>
      <c r="AM2425" s="95">
        <v>229110.136693954</v>
      </c>
      <c r="AN2425" s="95">
        <v>20036261.331298798</v>
      </c>
      <c r="AO2425" s="95">
        <v>41681342.759765603</v>
      </c>
      <c r="AP2425" s="95">
        <v>1438.3790127933</v>
      </c>
      <c r="AQ2425" s="95">
        <v>38888958.433105499</v>
      </c>
      <c r="AR2425" s="95">
        <v>26716429.881347701</v>
      </c>
      <c r="AS2425" s="95">
        <v>2700205.6801757799</v>
      </c>
      <c r="AT2425" s="95">
        <v>2363917.0786132799</v>
      </c>
      <c r="AU2425" s="95">
        <v>0</v>
      </c>
      <c r="AV2425" s="95">
        <v>39558281.263671897</v>
      </c>
      <c r="AW2425" s="95">
        <v>8680827.0590820294</v>
      </c>
      <c r="AX2425" s="95">
        <v>11061429.6324463</v>
      </c>
      <c r="AY2425" s="95">
        <v>21699499.878417999</v>
      </c>
      <c r="AZ2425" s="95">
        <v>23933324.130859401</v>
      </c>
      <c r="BA2425" s="95">
        <v>16931880.026367199</v>
      </c>
      <c r="BB2425" s="95">
        <v>0</v>
      </c>
      <c r="BC2425" s="95">
        <v>6941609.6475830097</v>
      </c>
      <c r="BD2425" s="95">
        <v>3463176.80218506</v>
      </c>
      <c r="BE2425" s="95">
        <v>0</v>
      </c>
      <c r="BF2425" s="95">
        <v>1581430.3056488</v>
      </c>
      <c r="BG2425" s="95">
        <v>48683891.748535201</v>
      </c>
      <c r="BH2425" s="95">
        <v>10392007.9462891</v>
      </c>
      <c r="BI2425" s="95">
        <v>0</v>
      </c>
      <c r="BJ2425" s="95">
        <v>14059087.3450928</v>
      </c>
      <c r="BK2425" s="95">
        <v>10786147.529418901</v>
      </c>
      <c r="BL2425" s="95">
        <v>0</v>
      </c>
      <c r="BM2425" s="95">
        <v>0</v>
      </c>
      <c r="BN2425" s="95">
        <v>0</v>
      </c>
      <c r="BO2425" s="95">
        <v>0</v>
      </c>
      <c r="BP2425" s="95">
        <v>0</v>
      </c>
      <c r="BQ2425" s="95">
        <v>0</v>
      </c>
      <c r="BR2425" s="95">
        <v>7471753.3203125</v>
      </c>
      <c r="BS2425" s="95">
        <v>9966844.98291016</v>
      </c>
      <c r="BT2425" s="95">
        <v>3287137.5595092801</v>
      </c>
      <c r="BU2425" s="95">
        <v>0</v>
      </c>
      <c r="BV2425" s="95">
        <v>3720724.8572082501</v>
      </c>
      <c r="BW2425" s="95">
        <v>434691.967212677</v>
      </c>
      <c r="BX2425" s="95">
        <v>0</v>
      </c>
      <c r="BY2425" s="95">
        <v>0</v>
      </c>
      <c r="BZ2425" s="95">
        <v>0</v>
      </c>
      <c r="CA2425" s="95">
        <v>150138.40860176101</v>
      </c>
      <c r="CB2425" s="95">
        <v>11106123.1650391</v>
      </c>
      <c r="CC2425" s="95">
        <v>80660080.447265595</v>
      </c>
      <c r="CD2425" s="95">
        <v>24425457.166503899</v>
      </c>
      <c r="CE2425" s="95">
        <v>4036.76435548067</v>
      </c>
      <c r="CF2425" s="95">
        <v>744044.35118866002</v>
      </c>
      <c r="CG2425" s="95">
        <v>5082731.0238647498</v>
      </c>
      <c r="CH2425" s="95">
        <v>0</v>
      </c>
      <c r="CI2425" s="95">
        <v>154149.28269577</v>
      </c>
      <c r="CJ2425" s="95">
        <v>11842324.360473599</v>
      </c>
      <c r="CK2425" s="95">
        <v>85734573.969726607</v>
      </c>
      <c r="CL2425" s="95">
        <v>24860983.263916001</v>
      </c>
      <c r="CM2425" s="160">
        <v>218964.957958221</v>
      </c>
      <c r="CN2425" s="160">
        <v>31938144.4838867</v>
      </c>
      <c r="CO2425" s="160">
        <v>134502845.42968801</v>
      </c>
      <c r="CP2425" s="95">
        <v>24860983.263916001</v>
      </c>
      <c r="CQ2425" s="95">
        <v>0</v>
      </c>
      <c r="CR2425" s="95">
        <v>0</v>
      </c>
      <c r="CS2425" s="95">
        <v>0</v>
      </c>
      <c r="CT2425" s="95">
        <v>0</v>
      </c>
      <c r="CU2425" s="161">
        <v>11850167.516227759</v>
      </c>
      <c r="CV2425" s="161">
        <v>85742811.471130341</v>
      </c>
    </row>
    <row r="2426" spans="1:100" x14ac:dyDescent="0.2">
      <c r="A2426" s="94" t="s">
        <v>198</v>
      </c>
      <c r="B2426" s="96">
        <v>39142</v>
      </c>
      <c r="C2426" s="95">
        <v>95753.134092330904</v>
      </c>
      <c r="D2426" s="95">
        <v>0</v>
      </c>
      <c r="E2426" s="95">
        <v>56275.176065921798</v>
      </c>
      <c r="F2426" s="95">
        <v>42695.8807554245</v>
      </c>
      <c r="G2426" s="95">
        <v>2070.5883125066798</v>
      </c>
      <c r="H2426" s="95">
        <v>1995.63168206811</v>
      </c>
      <c r="I2426" s="95">
        <v>0</v>
      </c>
      <c r="J2426" s="95">
        <v>49346.950284480998</v>
      </c>
      <c r="K2426" s="95">
        <v>16875.302669763601</v>
      </c>
      <c r="L2426" s="95">
        <v>29512.743730545</v>
      </c>
      <c r="M2426" s="95">
        <v>51016.1429624558</v>
      </c>
      <c r="N2426" s="95">
        <v>24858.4361884594</v>
      </c>
      <c r="O2426" s="95">
        <v>43409.4499616623</v>
      </c>
      <c r="P2426" s="95">
        <v>0</v>
      </c>
      <c r="Q2426" s="95">
        <v>8230.3299288749695</v>
      </c>
      <c r="R2426" s="95">
        <v>2921.0273965895199</v>
      </c>
      <c r="S2426" s="95">
        <v>0</v>
      </c>
      <c r="T2426" s="95">
        <v>1202.71930512786</v>
      </c>
      <c r="U2426" s="95">
        <v>66187.936867713899</v>
      </c>
      <c r="V2426" s="95">
        <v>5897053.9470825205</v>
      </c>
      <c r="W2426" s="95">
        <v>52.780929012689697</v>
      </c>
      <c r="X2426" s="95">
        <v>5237695.8059692401</v>
      </c>
      <c r="Y2426" s="95">
        <v>3748471.2611083998</v>
      </c>
      <c r="Z2426" s="95">
        <v>422741.81792831398</v>
      </c>
      <c r="AA2426" s="95">
        <v>312463.78036880499</v>
      </c>
      <c r="AB2426" s="95">
        <v>0</v>
      </c>
      <c r="AC2426" s="95">
        <v>17648017.954345699</v>
      </c>
      <c r="AD2426" s="95">
        <v>2826843.8729553199</v>
      </c>
      <c r="AE2426" s="95">
        <v>1373304.32221985</v>
      </c>
      <c r="AF2426" s="95">
        <v>2974969.2635498</v>
      </c>
      <c r="AG2426" s="95">
        <v>3458714.7179870601</v>
      </c>
      <c r="AH2426" s="95">
        <v>2394745.0612793001</v>
      </c>
      <c r="AI2426" s="95">
        <v>0</v>
      </c>
      <c r="AJ2426" s="95">
        <v>956159.47287750198</v>
      </c>
      <c r="AK2426" s="95">
        <v>521706.07439422602</v>
      </c>
      <c r="AL2426" s="95">
        <v>0</v>
      </c>
      <c r="AM2426" s="95">
        <v>214835.22930526701</v>
      </c>
      <c r="AN2426" s="95">
        <v>20457711.8039551</v>
      </c>
      <c r="AO2426" s="95">
        <v>43463248.392089799</v>
      </c>
      <c r="AP2426" s="95">
        <v>408.56622434407501</v>
      </c>
      <c r="AQ2426" s="95">
        <v>37737680.715820298</v>
      </c>
      <c r="AR2426" s="95">
        <v>26439930.321777299</v>
      </c>
      <c r="AS2426" s="95">
        <v>2910131.3116149898</v>
      </c>
      <c r="AT2426" s="95">
        <v>2142221.3921508798</v>
      </c>
      <c r="AU2426" s="95">
        <v>0</v>
      </c>
      <c r="AV2426" s="95">
        <v>42535275.137207001</v>
      </c>
      <c r="AW2426" s="95">
        <v>7327215.2067260696</v>
      </c>
      <c r="AX2426" s="95">
        <v>10878667.2298584</v>
      </c>
      <c r="AY2426" s="95">
        <v>21983520.510009799</v>
      </c>
      <c r="AZ2426" s="95">
        <v>23833257.645019501</v>
      </c>
      <c r="BA2426" s="95">
        <v>17755193.170410201</v>
      </c>
      <c r="BB2426" s="95">
        <v>0</v>
      </c>
      <c r="BC2426" s="95">
        <v>6960043.7997436495</v>
      </c>
      <c r="BD2426" s="95">
        <v>3580893.0350952102</v>
      </c>
      <c r="BE2426" s="95">
        <v>0</v>
      </c>
      <c r="BF2426" s="95">
        <v>1494867.4696655299</v>
      </c>
      <c r="BG2426" s="95">
        <v>49864098.158203103</v>
      </c>
      <c r="BH2426" s="95">
        <v>10981356.345947299</v>
      </c>
      <c r="BI2426" s="95">
        <v>0</v>
      </c>
      <c r="BJ2426" s="95">
        <v>13816467.380859399</v>
      </c>
      <c r="BK2426" s="95">
        <v>10748384.7624512</v>
      </c>
      <c r="BL2426" s="95">
        <v>0</v>
      </c>
      <c r="BM2426" s="95">
        <v>0</v>
      </c>
      <c r="BN2426" s="95">
        <v>0</v>
      </c>
      <c r="BO2426" s="95">
        <v>0</v>
      </c>
      <c r="BP2426" s="95">
        <v>0</v>
      </c>
      <c r="BQ2426" s="95">
        <v>0</v>
      </c>
      <c r="BR2426" s="95">
        <v>7660183.13000488</v>
      </c>
      <c r="BS2426" s="95">
        <v>9943543.6979980506</v>
      </c>
      <c r="BT2426" s="95">
        <v>3442067.8981018099</v>
      </c>
      <c r="BU2426" s="95">
        <v>0</v>
      </c>
      <c r="BV2426" s="95">
        <v>3710436.0322570801</v>
      </c>
      <c r="BW2426" s="95">
        <v>451983.58202362101</v>
      </c>
      <c r="BX2426" s="95">
        <v>0</v>
      </c>
      <c r="BY2426" s="95">
        <v>0</v>
      </c>
      <c r="BZ2426" s="95">
        <v>0</v>
      </c>
      <c r="CA2426" s="95">
        <v>152048.89124298099</v>
      </c>
      <c r="CB2426" s="95">
        <v>11165491.8234863</v>
      </c>
      <c r="CC2426" s="95">
        <v>81481760.262695298</v>
      </c>
      <c r="CD2426" s="95">
        <v>24791427.238281298</v>
      </c>
      <c r="CE2426" s="95">
        <v>4053.5668597817398</v>
      </c>
      <c r="CF2426" s="95">
        <v>734719.67927551304</v>
      </c>
      <c r="CG2426" s="95">
        <v>5052749.3052368201</v>
      </c>
      <c r="CH2426" s="95">
        <v>0</v>
      </c>
      <c r="CI2426" s="95">
        <v>156134.494441986</v>
      </c>
      <c r="CJ2426" s="95">
        <v>11908650.412475601</v>
      </c>
      <c r="CK2426" s="95">
        <v>86582259.074218795</v>
      </c>
      <c r="CL2426" s="95">
        <v>25244450.0007324</v>
      </c>
      <c r="CM2426" s="160">
        <v>221826.108688354</v>
      </c>
      <c r="CN2426" s="160">
        <v>32391834.6240234</v>
      </c>
      <c r="CO2426" s="160">
        <v>136677609.97851601</v>
      </c>
      <c r="CP2426" s="95">
        <v>25244450.0007324</v>
      </c>
      <c r="CQ2426" s="95">
        <v>0</v>
      </c>
      <c r="CR2426" s="95">
        <v>0</v>
      </c>
      <c r="CS2426" s="95">
        <v>0</v>
      </c>
      <c r="CT2426" s="95">
        <v>0</v>
      </c>
      <c r="CU2426" s="161">
        <v>11900211.502761813</v>
      </c>
      <c r="CV2426" s="161">
        <v>86534509.567932114</v>
      </c>
    </row>
    <row r="2427" spans="1:100" x14ac:dyDescent="0.2">
      <c r="A2427" s="94" t="s">
        <v>198</v>
      </c>
      <c r="B2427" s="96">
        <v>39234</v>
      </c>
      <c r="C2427" s="95">
        <v>97313.868800163298</v>
      </c>
      <c r="D2427" s="95">
        <v>0</v>
      </c>
      <c r="E2427" s="95">
        <v>54833.222635746002</v>
      </c>
      <c r="F2427" s="95">
        <v>41945.123874187499</v>
      </c>
      <c r="G2427" s="95">
        <v>2267.05550420284</v>
      </c>
      <c r="H2427" s="95">
        <v>1837.2358667701501</v>
      </c>
      <c r="I2427" s="95">
        <v>0</v>
      </c>
      <c r="J2427" s="95">
        <v>52632.602634429903</v>
      </c>
      <c r="K2427" s="95">
        <v>14539.8904701471</v>
      </c>
      <c r="L2427" s="95">
        <v>29191.059049367901</v>
      </c>
      <c r="M2427" s="95">
        <v>51252.008605003401</v>
      </c>
      <c r="N2427" s="95">
        <v>24568.121829748201</v>
      </c>
      <c r="O2427" s="95">
        <v>43763.320642471299</v>
      </c>
      <c r="P2427" s="95">
        <v>0</v>
      </c>
      <c r="Q2427" s="95">
        <v>8239.0739507675207</v>
      </c>
      <c r="R2427" s="95">
        <v>2989.5572398006898</v>
      </c>
      <c r="S2427" s="95">
        <v>0</v>
      </c>
      <c r="T2427" s="95">
        <v>1213.95321679115</v>
      </c>
      <c r="U2427" s="95">
        <v>67225.7467069626</v>
      </c>
      <c r="V2427" s="95">
        <v>6035558.7339477502</v>
      </c>
      <c r="W2427" s="95">
        <v>98.989294236525893</v>
      </c>
      <c r="X2427" s="95">
        <v>5100741.4385376005</v>
      </c>
      <c r="Y2427" s="95">
        <v>3641985.0602111798</v>
      </c>
      <c r="Z2427" s="95">
        <v>454467.78431701701</v>
      </c>
      <c r="AA2427" s="95">
        <v>285884.72509384202</v>
      </c>
      <c r="AB2427" s="95">
        <v>0</v>
      </c>
      <c r="AC2427" s="95">
        <v>18533623.998779301</v>
      </c>
      <c r="AD2427" s="95">
        <v>2343776.0229492201</v>
      </c>
      <c r="AE2427" s="95">
        <v>1340660.2730102499</v>
      </c>
      <c r="AF2427" s="95">
        <v>2976874.3983459501</v>
      </c>
      <c r="AG2427" s="95">
        <v>3405302.5229186998</v>
      </c>
      <c r="AH2427" s="95">
        <v>2393682.9000854502</v>
      </c>
      <c r="AI2427" s="95">
        <v>0</v>
      </c>
      <c r="AJ2427" s="95">
        <v>963733.95537567104</v>
      </c>
      <c r="AK2427" s="95">
        <v>529736.66012573196</v>
      </c>
      <c r="AL2427" s="95">
        <v>0</v>
      </c>
      <c r="AM2427" s="95">
        <v>212729.433189392</v>
      </c>
      <c r="AN2427" s="95">
        <v>20874720.478759799</v>
      </c>
      <c r="AO2427" s="95">
        <v>44708199.8369141</v>
      </c>
      <c r="AP2427" s="95">
        <v>874.83547034859703</v>
      </c>
      <c r="AQ2427" s="95">
        <v>36922410.426757798</v>
      </c>
      <c r="AR2427" s="95">
        <v>25971236.653076202</v>
      </c>
      <c r="AS2427" s="95">
        <v>3144892.9670715299</v>
      </c>
      <c r="AT2427" s="95">
        <v>1974361.4249877899</v>
      </c>
      <c r="AU2427" s="95">
        <v>0</v>
      </c>
      <c r="AV2427" s="95">
        <v>45498474.278808601</v>
      </c>
      <c r="AW2427" s="95">
        <v>6134001.6425170898</v>
      </c>
      <c r="AX2427" s="95">
        <v>10747350.5463867</v>
      </c>
      <c r="AY2427" s="95">
        <v>22170367.329833999</v>
      </c>
      <c r="AZ2427" s="95">
        <v>23602957.1867676</v>
      </c>
      <c r="BA2427" s="95">
        <v>17901707.987792999</v>
      </c>
      <c r="BB2427" s="95">
        <v>0</v>
      </c>
      <c r="BC2427" s="95">
        <v>7059218.1762695303</v>
      </c>
      <c r="BD2427" s="95">
        <v>3646608.2113647498</v>
      </c>
      <c r="BE2427" s="95">
        <v>0</v>
      </c>
      <c r="BF2427" s="95">
        <v>1486376.5844574</v>
      </c>
      <c r="BG2427" s="95">
        <v>51366396.300781302</v>
      </c>
      <c r="BH2427" s="95">
        <v>11282754.7885742</v>
      </c>
      <c r="BI2427" s="95">
        <v>0</v>
      </c>
      <c r="BJ2427" s="95">
        <v>13555647.166137701</v>
      </c>
      <c r="BK2427" s="95">
        <v>10625819.7642822</v>
      </c>
      <c r="BL2427" s="95">
        <v>0</v>
      </c>
      <c r="BM2427" s="95">
        <v>0</v>
      </c>
      <c r="BN2427" s="95">
        <v>0</v>
      </c>
      <c r="BO2427" s="95">
        <v>0</v>
      </c>
      <c r="BP2427" s="95">
        <v>0</v>
      </c>
      <c r="BQ2427" s="95">
        <v>0</v>
      </c>
      <c r="BR2427" s="95">
        <v>7708435.0638427697</v>
      </c>
      <c r="BS2427" s="95">
        <v>9853719.3925781306</v>
      </c>
      <c r="BT2427" s="95">
        <v>3471260.5204772898</v>
      </c>
      <c r="BU2427" s="95">
        <v>0</v>
      </c>
      <c r="BV2427" s="95">
        <v>3778602.3850097698</v>
      </c>
      <c r="BW2427" s="95">
        <v>453414.79201507597</v>
      </c>
      <c r="BX2427" s="95">
        <v>0</v>
      </c>
      <c r="BY2427" s="95">
        <v>0</v>
      </c>
      <c r="BZ2427" s="95">
        <v>0</v>
      </c>
      <c r="CA2427" s="95">
        <v>152255.51900863601</v>
      </c>
      <c r="CB2427" s="95">
        <v>11151339.354126001</v>
      </c>
      <c r="CC2427" s="95">
        <v>81909197.112304702</v>
      </c>
      <c r="CD2427" s="95">
        <v>24823743.629882801</v>
      </c>
      <c r="CE2427" s="95">
        <v>4100.0866517424602</v>
      </c>
      <c r="CF2427" s="95">
        <v>737905.45895385696</v>
      </c>
      <c r="CG2427" s="95">
        <v>5105733.50036621</v>
      </c>
      <c r="CH2427" s="95">
        <v>0</v>
      </c>
      <c r="CI2427" s="95">
        <v>156374.44783210801</v>
      </c>
      <c r="CJ2427" s="95">
        <v>11889100.0892334</v>
      </c>
      <c r="CK2427" s="95">
        <v>87059541.728515595</v>
      </c>
      <c r="CL2427" s="95">
        <v>25276507.310791001</v>
      </c>
      <c r="CM2427" s="160">
        <v>223097.36300087001</v>
      </c>
      <c r="CN2427" s="160">
        <v>32803218.497314502</v>
      </c>
      <c r="CO2427" s="160">
        <v>138645815.47656301</v>
      </c>
      <c r="CP2427" s="95">
        <v>25276507.310791001</v>
      </c>
      <c r="CQ2427" s="95">
        <v>0</v>
      </c>
      <c r="CR2427" s="95">
        <v>0</v>
      </c>
      <c r="CS2427" s="95">
        <v>0</v>
      </c>
      <c r="CT2427" s="95">
        <v>0</v>
      </c>
      <c r="CU2427" s="161">
        <v>11889244.813079858</v>
      </c>
      <c r="CV2427" s="161">
        <v>87014930.612670913</v>
      </c>
    </row>
    <row r="2428" spans="1:100" x14ac:dyDescent="0.2">
      <c r="A2428" s="94" t="s">
        <v>198</v>
      </c>
      <c r="B2428" s="96">
        <v>39326</v>
      </c>
      <c r="C2428" s="95">
        <v>99206.941026687593</v>
      </c>
      <c r="D2428" s="95">
        <v>0</v>
      </c>
      <c r="E2428" s="95">
        <v>54229.428078174598</v>
      </c>
      <c r="F2428" s="95">
        <v>42029.931322574601</v>
      </c>
      <c r="G2428" s="95">
        <v>2458.7027548849601</v>
      </c>
      <c r="H2428" s="95">
        <v>1649.96262136102</v>
      </c>
      <c r="I2428" s="95">
        <v>0</v>
      </c>
      <c r="J2428" s="95">
        <v>55351.808303833001</v>
      </c>
      <c r="K2428" s="95">
        <v>12711.701286912001</v>
      </c>
      <c r="L2428" s="95">
        <v>28601.9152126312</v>
      </c>
      <c r="M2428" s="95">
        <v>51132.4860358238</v>
      </c>
      <c r="N2428" s="95">
        <v>25045.712491989099</v>
      </c>
      <c r="O2428" s="95">
        <v>44510.152122497602</v>
      </c>
      <c r="P2428" s="95">
        <v>0</v>
      </c>
      <c r="Q2428" s="95">
        <v>8220.2210621833801</v>
      </c>
      <c r="R2428" s="95">
        <v>3054.1897863149602</v>
      </c>
      <c r="S2428" s="95">
        <v>0</v>
      </c>
      <c r="T2428" s="95">
        <v>1136.43012775481</v>
      </c>
      <c r="U2428" s="95">
        <v>67981.163068771406</v>
      </c>
      <c r="V2428" s="95">
        <v>6132036.4849853497</v>
      </c>
      <c r="W2428" s="95">
        <v>142.571842478588</v>
      </c>
      <c r="X2428" s="95">
        <v>5025095.2344360398</v>
      </c>
      <c r="Y2428" s="95">
        <v>3617766.7298889202</v>
      </c>
      <c r="Z2428" s="95">
        <v>487041.43062591599</v>
      </c>
      <c r="AA2428" s="95">
        <v>255456.53274345401</v>
      </c>
      <c r="AB2428" s="95">
        <v>0</v>
      </c>
      <c r="AC2428" s="95">
        <v>19172690.8361816</v>
      </c>
      <c r="AD2428" s="95">
        <v>2085670.00552368</v>
      </c>
      <c r="AE2428" s="95">
        <v>1320679.90647888</v>
      </c>
      <c r="AF2428" s="95">
        <v>2959725.63885498</v>
      </c>
      <c r="AG2428" s="95">
        <v>3430397.5165100102</v>
      </c>
      <c r="AH2428" s="95">
        <v>2464896.10516357</v>
      </c>
      <c r="AI2428" s="95">
        <v>0</v>
      </c>
      <c r="AJ2428" s="95">
        <v>959442.13230133103</v>
      </c>
      <c r="AK2428" s="95">
        <v>538472.22487640404</v>
      </c>
      <c r="AL2428" s="95">
        <v>0</v>
      </c>
      <c r="AM2428" s="95">
        <v>200702.34616661101</v>
      </c>
      <c r="AN2428" s="95">
        <v>21268381.7888184</v>
      </c>
      <c r="AO2428" s="95">
        <v>45963139.033203103</v>
      </c>
      <c r="AP2428" s="95">
        <v>1238.7565104663399</v>
      </c>
      <c r="AQ2428" s="95">
        <v>36693907.7041016</v>
      </c>
      <c r="AR2428" s="95">
        <v>26084276.316894501</v>
      </c>
      <c r="AS2428" s="95">
        <v>3408149.80145264</v>
      </c>
      <c r="AT2428" s="95">
        <v>1779262.89430237</v>
      </c>
      <c r="AU2428" s="95">
        <v>0</v>
      </c>
      <c r="AV2428" s="95">
        <v>47615790.443847701</v>
      </c>
      <c r="AW2428" s="95">
        <v>5501124.4320068397</v>
      </c>
      <c r="AX2428" s="95">
        <v>10711674.182739301</v>
      </c>
      <c r="AY2428" s="95">
        <v>22218974.1015625</v>
      </c>
      <c r="AZ2428" s="95">
        <v>23974815.329833999</v>
      </c>
      <c r="BA2428" s="95">
        <v>18568629.701416001</v>
      </c>
      <c r="BB2428" s="95">
        <v>0</v>
      </c>
      <c r="BC2428" s="95">
        <v>7082951.4097290002</v>
      </c>
      <c r="BD2428" s="95">
        <v>3737296.6643066402</v>
      </c>
      <c r="BE2428" s="95">
        <v>0</v>
      </c>
      <c r="BF2428" s="95">
        <v>1413887.8276519801</v>
      </c>
      <c r="BG2428" s="95">
        <v>52994965.1552734</v>
      </c>
      <c r="BH2428" s="95">
        <v>11596944.9499512</v>
      </c>
      <c r="BI2428" s="95">
        <v>0</v>
      </c>
      <c r="BJ2428" s="95">
        <v>13432683.4205322</v>
      </c>
      <c r="BK2428" s="95">
        <v>10631070.193603501</v>
      </c>
      <c r="BL2428" s="95">
        <v>0</v>
      </c>
      <c r="BM2428" s="95">
        <v>0</v>
      </c>
      <c r="BN2428" s="95">
        <v>0</v>
      </c>
      <c r="BO2428" s="95">
        <v>0</v>
      </c>
      <c r="BP2428" s="95">
        <v>0</v>
      </c>
      <c r="BQ2428" s="95">
        <v>0</v>
      </c>
      <c r="BR2428" s="95">
        <v>7678996.1550292997</v>
      </c>
      <c r="BS2428" s="95">
        <v>9999305.6064453106</v>
      </c>
      <c r="BT2428" s="95">
        <v>3605912.4360656701</v>
      </c>
      <c r="BU2428" s="95">
        <v>0</v>
      </c>
      <c r="BV2428" s="95">
        <v>3791370.7330017099</v>
      </c>
      <c r="BW2428" s="95">
        <v>462138.79484176601</v>
      </c>
      <c r="BX2428" s="95">
        <v>0</v>
      </c>
      <c r="BY2428" s="95">
        <v>0</v>
      </c>
      <c r="BZ2428" s="95">
        <v>0</v>
      </c>
      <c r="CA2428" s="95">
        <v>153430.32421112101</v>
      </c>
      <c r="CB2428" s="95">
        <v>11142839.505248999</v>
      </c>
      <c r="CC2428" s="95">
        <v>82672225.608398393</v>
      </c>
      <c r="CD2428" s="95">
        <v>25056738.243408199</v>
      </c>
      <c r="CE2428" s="95">
        <v>4119.0955475568799</v>
      </c>
      <c r="CF2428" s="95">
        <v>742412.45631408703</v>
      </c>
      <c r="CG2428" s="95">
        <v>5185407.89562988</v>
      </c>
      <c r="CH2428" s="95">
        <v>0</v>
      </c>
      <c r="CI2428" s="95">
        <v>157522.029193878</v>
      </c>
      <c r="CJ2428" s="95">
        <v>11864842.8977051</v>
      </c>
      <c r="CK2428" s="95">
        <v>87807479.206054702</v>
      </c>
      <c r="CL2428" s="95">
        <v>25521966.2661133</v>
      </c>
      <c r="CM2428" s="160">
        <v>224979.73666191101</v>
      </c>
      <c r="CN2428" s="160">
        <v>33120998.854980499</v>
      </c>
      <c r="CO2428" s="160">
        <v>140754424.30078101</v>
      </c>
      <c r="CP2428" s="95">
        <v>25521966.2661133</v>
      </c>
      <c r="CQ2428" s="95">
        <v>0</v>
      </c>
      <c r="CR2428" s="95">
        <v>0</v>
      </c>
      <c r="CS2428" s="95">
        <v>0</v>
      </c>
      <c r="CT2428" s="95">
        <v>0</v>
      </c>
      <c r="CU2428" s="161">
        <v>11885251.961563086</v>
      </c>
      <c r="CV2428" s="161">
        <v>87857633.504028276</v>
      </c>
    </row>
    <row r="2429" spans="1:100" x14ac:dyDescent="0.2">
      <c r="A2429" s="94" t="s">
        <v>198</v>
      </c>
      <c r="B2429" s="96">
        <v>39417</v>
      </c>
      <c r="C2429" s="95">
        <v>101207.300167084</v>
      </c>
      <c r="D2429" s="95">
        <v>0</v>
      </c>
      <c r="E2429" s="95">
        <v>53409.256632327997</v>
      </c>
      <c r="F2429" s="95">
        <v>41683.316096782699</v>
      </c>
      <c r="G2429" s="95">
        <v>2626.6439492404502</v>
      </c>
      <c r="H2429" s="95">
        <v>1496.8938467651601</v>
      </c>
      <c r="I2429" s="95">
        <v>0</v>
      </c>
      <c r="J2429" s="95">
        <v>57722.607273101799</v>
      </c>
      <c r="K2429" s="95">
        <v>11116.5261487961</v>
      </c>
      <c r="L2429" s="95">
        <v>28304.8687632084</v>
      </c>
      <c r="M2429" s="95">
        <v>51296.877989292101</v>
      </c>
      <c r="N2429" s="95">
        <v>24872.151358127601</v>
      </c>
      <c r="O2429" s="95">
        <v>45736.949706554398</v>
      </c>
      <c r="P2429" s="95">
        <v>0</v>
      </c>
      <c r="Q2429" s="95">
        <v>8235.2250307798404</v>
      </c>
      <c r="R2429" s="95">
        <v>3111.0801246464298</v>
      </c>
      <c r="S2429" s="95">
        <v>0</v>
      </c>
      <c r="T2429" s="95">
        <v>1078.2311330735699</v>
      </c>
      <c r="U2429" s="95">
        <v>68916.766757965102</v>
      </c>
      <c r="V2429" s="95">
        <v>6253441.1635131799</v>
      </c>
      <c r="W2429" s="95">
        <v>167.729026377201</v>
      </c>
      <c r="X2429" s="95">
        <v>4925321.2638549795</v>
      </c>
      <c r="Y2429" s="95">
        <v>3575912.4505920401</v>
      </c>
      <c r="Z2429" s="95">
        <v>515354.71543502802</v>
      </c>
      <c r="AA2429" s="95">
        <v>232931.82821846</v>
      </c>
      <c r="AB2429" s="95">
        <v>0</v>
      </c>
      <c r="AC2429" s="95">
        <v>19849286.488281298</v>
      </c>
      <c r="AD2429" s="95">
        <v>1716752.93388367</v>
      </c>
      <c r="AE2429" s="95">
        <v>1310848.62191772</v>
      </c>
      <c r="AF2429" s="95">
        <v>2961598.3438110398</v>
      </c>
      <c r="AG2429" s="95">
        <v>3411275.4186096201</v>
      </c>
      <c r="AH2429" s="95">
        <v>2532124.0920104999</v>
      </c>
      <c r="AI2429" s="95">
        <v>0</v>
      </c>
      <c r="AJ2429" s="95">
        <v>960303.04450988804</v>
      </c>
      <c r="AK2429" s="95">
        <v>554893.98545074498</v>
      </c>
      <c r="AL2429" s="95">
        <v>0</v>
      </c>
      <c r="AM2429" s="95">
        <v>189423.888593674</v>
      </c>
      <c r="AN2429" s="95">
        <v>21624482.974853501</v>
      </c>
      <c r="AO2429" s="95">
        <v>47402238.492675804</v>
      </c>
      <c r="AP2429" s="95">
        <v>1227.2943464070599</v>
      </c>
      <c r="AQ2429" s="95">
        <v>36413548.639160201</v>
      </c>
      <c r="AR2429" s="95">
        <v>26072648.6166992</v>
      </c>
      <c r="AS2429" s="95">
        <v>3652566.8011779799</v>
      </c>
      <c r="AT2429" s="95">
        <v>1647726.5136566199</v>
      </c>
      <c r="AU2429" s="95">
        <v>0</v>
      </c>
      <c r="AV2429" s="95">
        <v>49377394.725097701</v>
      </c>
      <c r="AW2429" s="95">
        <v>4578250.0073852502</v>
      </c>
      <c r="AX2429" s="95">
        <v>10762631.786865201</v>
      </c>
      <c r="AY2429" s="95">
        <v>22497712.033935498</v>
      </c>
      <c r="AZ2429" s="95">
        <v>24160501.431640599</v>
      </c>
      <c r="BA2429" s="95">
        <v>19256154.739746101</v>
      </c>
      <c r="BB2429" s="95">
        <v>0</v>
      </c>
      <c r="BC2429" s="95">
        <v>7190561.7985229502</v>
      </c>
      <c r="BD2429" s="95">
        <v>3921565.9551391602</v>
      </c>
      <c r="BE2429" s="95">
        <v>0</v>
      </c>
      <c r="BF2429" s="95">
        <v>1352709.33409119</v>
      </c>
      <c r="BG2429" s="95">
        <v>54312393.994140603</v>
      </c>
      <c r="BH2429" s="95">
        <v>11990767.2844238</v>
      </c>
      <c r="BI2429" s="95">
        <v>0</v>
      </c>
      <c r="BJ2429" s="95">
        <v>13372427.134887701</v>
      </c>
      <c r="BK2429" s="95">
        <v>10633385.637085</v>
      </c>
      <c r="BL2429" s="95">
        <v>0</v>
      </c>
      <c r="BM2429" s="95">
        <v>0</v>
      </c>
      <c r="BN2429" s="95">
        <v>0</v>
      </c>
      <c r="BO2429" s="95">
        <v>0</v>
      </c>
      <c r="BP2429" s="95">
        <v>0</v>
      </c>
      <c r="BQ2429" s="95">
        <v>0</v>
      </c>
      <c r="BR2429" s="95">
        <v>7758400.4517211895</v>
      </c>
      <c r="BS2429" s="95">
        <v>10052779.7226563</v>
      </c>
      <c r="BT2429" s="95">
        <v>3739618.2061767601</v>
      </c>
      <c r="BU2429" s="95">
        <v>0</v>
      </c>
      <c r="BV2429" s="95">
        <v>3831777.7623291002</v>
      </c>
      <c r="BW2429" s="95">
        <v>497442.92752075201</v>
      </c>
      <c r="BX2429" s="95">
        <v>0</v>
      </c>
      <c r="BY2429" s="95">
        <v>0</v>
      </c>
      <c r="BZ2429" s="95">
        <v>0</v>
      </c>
      <c r="CA2429" s="95">
        <v>154523.89101219201</v>
      </c>
      <c r="CB2429" s="95">
        <v>11188317.1673584</v>
      </c>
      <c r="CC2429" s="95">
        <v>83845523.315429702</v>
      </c>
      <c r="CD2429" s="95">
        <v>25342783.290771499</v>
      </c>
      <c r="CE2429" s="95">
        <v>4128.9273952245703</v>
      </c>
      <c r="CF2429" s="95">
        <v>750664.08664703404</v>
      </c>
      <c r="CG2429" s="95">
        <v>5315299.5432128897</v>
      </c>
      <c r="CH2429" s="95">
        <v>0</v>
      </c>
      <c r="CI2429" s="95">
        <v>158625.283712387</v>
      </c>
      <c r="CJ2429" s="95">
        <v>11926560.6999512</v>
      </c>
      <c r="CK2429" s="95">
        <v>89136336.849609405</v>
      </c>
      <c r="CL2429" s="95">
        <v>25837994.842529301</v>
      </c>
      <c r="CM2429" s="160">
        <v>227150.78762626601</v>
      </c>
      <c r="CN2429" s="160">
        <v>33559634.995117202</v>
      </c>
      <c r="CO2429" s="160">
        <v>143217628.96875</v>
      </c>
      <c r="CP2429" s="95">
        <v>25837994.842529301</v>
      </c>
      <c r="CQ2429" s="95">
        <v>0</v>
      </c>
      <c r="CR2429" s="95">
        <v>0</v>
      </c>
      <c r="CS2429" s="95">
        <v>0</v>
      </c>
      <c r="CT2429" s="95">
        <v>0</v>
      </c>
      <c r="CU2429" s="161">
        <v>11938981.254005434</v>
      </c>
      <c r="CV2429" s="161">
        <v>89160822.858642593</v>
      </c>
    </row>
    <row r="2430" spans="1:100" x14ac:dyDescent="0.2">
      <c r="A2430" s="94" t="s">
        <v>198</v>
      </c>
      <c r="B2430" s="96">
        <v>39508</v>
      </c>
      <c r="C2430" s="95">
        <v>102819.493997574</v>
      </c>
      <c r="D2430" s="95">
        <v>0</v>
      </c>
      <c r="E2430" s="95">
        <v>52786.143638610803</v>
      </c>
      <c r="F2430" s="95">
        <v>41467.047143459298</v>
      </c>
      <c r="G2430" s="95">
        <v>2871.0507432222398</v>
      </c>
      <c r="H2430" s="95">
        <v>1343.2686601728201</v>
      </c>
      <c r="I2430" s="95">
        <v>0</v>
      </c>
      <c r="J2430" s="95">
        <v>60595.4559202194</v>
      </c>
      <c r="K2430" s="95">
        <v>9276.2839022874796</v>
      </c>
      <c r="L2430" s="95">
        <v>28123.080985784502</v>
      </c>
      <c r="M2430" s="95">
        <v>51456.590212345101</v>
      </c>
      <c r="N2430" s="95">
        <v>24657.1155431271</v>
      </c>
      <c r="O2430" s="95">
        <v>46764.420026779197</v>
      </c>
      <c r="P2430" s="95">
        <v>0</v>
      </c>
      <c r="Q2430" s="95">
        <v>8203.1156473159808</v>
      </c>
      <c r="R2430" s="95">
        <v>3213.4154290258898</v>
      </c>
      <c r="S2430" s="95">
        <v>0</v>
      </c>
      <c r="T2430" s="95">
        <v>1095.3022963553699</v>
      </c>
      <c r="U2430" s="95">
        <v>69880.375669479399</v>
      </c>
      <c r="V2430" s="95">
        <v>6293864.2514038105</v>
      </c>
      <c r="W2430" s="95">
        <v>119.360250392929</v>
      </c>
      <c r="X2430" s="95">
        <v>4839055.6237182599</v>
      </c>
      <c r="Y2430" s="95">
        <v>3510523.1756897001</v>
      </c>
      <c r="Z2430" s="95">
        <v>546696.98555755604</v>
      </c>
      <c r="AA2430" s="95">
        <v>204072.60717392</v>
      </c>
      <c r="AB2430" s="95">
        <v>0</v>
      </c>
      <c r="AC2430" s="95">
        <v>20505158.555908199</v>
      </c>
      <c r="AD2430" s="95">
        <v>1371589.1075134301</v>
      </c>
      <c r="AE2430" s="95">
        <v>1286121.6035156299</v>
      </c>
      <c r="AF2430" s="95">
        <v>2957372.9828491202</v>
      </c>
      <c r="AG2430" s="95">
        <v>3366879.8965454102</v>
      </c>
      <c r="AH2430" s="95">
        <v>2587146.4650268601</v>
      </c>
      <c r="AI2430" s="95">
        <v>0</v>
      </c>
      <c r="AJ2430" s="95">
        <v>973501.029922485</v>
      </c>
      <c r="AK2430" s="95">
        <v>569613.72193145799</v>
      </c>
      <c r="AL2430" s="95">
        <v>0</v>
      </c>
      <c r="AM2430" s="95">
        <v>184995.16449165301</v>
      </c>
      <c r="AN2430" s="95">
        <v>21865692.934326202</v>
      </c>
      <c r="AO2430" s="95">
        <v>48271793.118652299</v>
      </c>
      <c r="AP2430" s="95">
        <v>772.02417184412502</v>
      </c>
      <c r="AQ2430" s="95">
        <v>36491724.058105499</v>
      </c>
      <c r="AR2430" s="95">
        <v>26037311.528076202</v>
      </c>
      <c r="AS2430" s="95">
        <v>3904206.84552002</v>
      </c>
      <c r="AT2430" s="95">
        <v>1450300.8526306199</v>
      </c>
      <c r="AU2430" s="95">
        <v>0</v>
      </c>
      <c r="AV2430" s="95">
        <v>51969301.9599609</v>
      </c>
      <c r="AW2430" s="95">
        <v>3742653.8955383301</v>
      </c>
      <c r="AX2430" s="95">
        <v>10697447.6674805</v>
      </c>
      <c r="AY2430" s="95">
        <v>22652794.400878899</v>
      </c>
      <c r="AZ2430" s="95">
        <v>24191714.142089799</v>
      </c>
      <c r="BA2430" s="95">
        <v>19793336.4304199</v>
      </c>
      <c r="BB2430" s="95">
        <v>0</v>
      </c>
      <c r="BC2430" s="95">
        <v>7346856.07177734</v>
      </c>
      <c r="BD2430" s="95">
        <v>4058907.9443969699</v>
      </c>
      <c r="BE2430" s="95">
        <v>0</v>
      </c>
      <c r="BF2430" s="95">
        <v>1328739.13761902</v>
      </c>
      <c r="BG2430" s="95">
        <v>55813931.763183601</v>
      </c>
      <c r="BH2430" s="95">
        <v>11235236.838867201</v>
      </c>
      <c r="BI2430" s="95">
        <v>0</v>
      </c>
      <c r="BJ2430" s="95">
        <v>12089273.384521499</v>
      </c>
      <c r="BK2430" s="95">
        <v>9593117.0703125</v>
      </c>
      <c r="BL2430" s="95">
        <v>0</v>
      </c>
      <c r="BM2430" s="95">
        <v>0</v>
      </c>
      <c r="BN2430" s="95">
        <v>0</v>
      </c>
      <c r="BO2430" s="95">
        <v>0</v>
      </c>
      <c r="BP2430" s="95">
        <v>0</v>
      </c>
      <c r="BQ2430" s="95">
        <v>0</v>
      </c>
      <c r="BR2430" s="95">
        <v>6983068.6965332003</v>
      </c>
      <c r="BS2430" s="95">
        <v>8990119.54370117</v>
      </c>
      <c r="BT2430" s="95">
        <v>3836541.77197266</v>
      </c>
      <c r="BU2430" s="95">
        <v>0</v>
      </c>
      <c r="BV2430" s="95">
        <v>3513462.1772155799</v>
      </c>
      <c r="BW2430" s="95">
        <v>510166.64175796497</v>
      </c>
      <c r="BX2430" s="95">
        <v>0</v>
      </c>
      <c r="BY2430" s="95">
        <v>0</v>
      </c>
      <c r="BZ2430" s="95">
        <v>0</v>
      </c>
      <c r="CA2430" s="95">
        <v>155569.191104889</v>
      </c>
      <c r="CB2430" s="95">
        <v>11092144.895873999</v>
      </c>
      <c r="CC2430" s="95">
        <v>84568284.458984405</v>
      </c>
      <c r="CD2430" s="95">
        <v>23344998.971435498</v>
      </c>
      <c r="CE2430" s="95">
        <v>4205.6676455736197</v>
      </c>
      <c r="CF2430" s="95">
        <v>751216.90627288795</v>
      </c>
      <c r="CG2430" s="95">
        <v>5355964.37573242</v>
      </c>
      <c r="CH2430" s="95">
        <v>0</v>
      </c>
      <c r="CI2430" s="95">
        <v>159811.770599365</v>
      </c>
      <c r="CJ2430" s="95">
        <v>11854774.053222699</v>
      </c>
      <c r="CK2430" s="95">
        <v>89956114.075195298</v>
      </c>
      <c r="CL2430" s="95">
        <v>23859082.645996101</v>
      </c>
      <c r="CM2430" s="160">
        <v>229205.39844703701</v>
      </c>
      <c r="CN2430" s="160">
        <v>33784000.572265603</v>
      </c>
      <c r="CO2430" s="160">
        <v>145432727.17382801</v>
      </c>
      <c r="CP2430" s="95">
        <v>23859082.645996101</v>
      </c>
      <c r="CQ2430" s="95">
        <v>0</v>
      </c>
      <c r="CR2430" s="95">
        <v>0</v>
      </c>
      <c r="CS2430" s="95">
        <v>0</v>
      </c>
      <c r="CT2430" s="95">
        <v>0</v>
      </c>
      <c r="CU2430" s="161">
        <v>11843361.802146887</v>
      </c>
      <c r="CV2430" s="161">
        <v>89924248.834716827</v>
      </c>
    </row>
    <row r="2431" spans="1:100" x14ac:dyDescent="0.2">
      <c r="A2431" s="94" t="s">
        <v>198</v>
      </c>
      <c r="B2431" s="96">
        <v>39600</v>
      </c>
      <c r="C2431" s="95">
        <v>104927.98425483701</v>
      </c>
      <c r="D2431" s="95">
        <v>0</v>
      </c>
      <c r="E2431" s="95">
        <v>51584.398636341102</v>
      </c>
      <c r="F2431" s="95">
        <v>40786.177191257499</v>
      </c>
      <c r="G2431" s="95">
        <v>3029.3799276947998</v>
      </c>
      <c r="H2431" s="95">
        <v>1205.9334073364701</v>
      </c>
      <c r="I2431" s="95">
        <v>0</v>
      </c>
      <c r="J2431" s="95">
        <v>63202.4552364349</v>
      </c>
      <c r="K2431" s="95">
        <v>7999.9833993911698</v>
      </c>
      <c r="L2431" s="95">
        <v>28471.7000184059</v>
      </c>
      <c r="M2431" s="95">
        <v>51797.9260597229</v>
      </c>
      <c r="N2431" s="95">
        <v>24307.593365907702</v>
      </c>
      <c r="O2431" s="95">
        <v>47733.0023374558</v>
      </c>
      <c r="P2431" s="95">
        <v>0</v>
      </c>
      <c r="Q2431" s="95">
        <v>8139.77642393112</v>
      </c>
      <c r="R2431" s="95">
        <v>3279.81570571661</v>
      </c>
      <c r="S2431" s="95">
        <v>0</v>
      </c>
      <c r="T2431" s="95">
        <v>1069.63713854551</v>
      </c>
      <c r="U2431" s="95">
        <v>71134.390733718901</v>
      </c>
      <c r="V2431" s="95">
        <v>6381349.05395508</v>
      </c>
      <c r="W2431" s="95">
        <v>64.156535434536593</v>
      </c>
      <c r="X2431" s="95">
        <v>4676335.4333496103</v>
      </c>
      <c r="Y2431" s="95">
        <v>3423510.8392639202</v>
      </c>
      <c r="Z2431" s="95">
        <v>573697.36035156297</v>
      </c>
      <c r="AA2431" s="95">
        <v>185163.81420326201</v>
      </c>
      <c r="AB2431" s="95">
        <v>0</v>
      </c>
      <c r="AC2431" s="95">
        <v>21401091.712158199</v>
      </c>
      <c r="AD2431" s="95">
        <v>1164986.0362091099</v>
      </c>
      <c r="AE2431" s="95">
        <v>1281328.56825256</v>
      </c>
      <c r="AF2431" s="95">
        <v>2919628.9102172898</v>
      </c>
      <c r="AG2431" s="95">
        <v>3275772.5608215299</v>
      </c>
      <c r="AH2431" s="95">
        <v>2622075.4707641602</v>
      </c>
      <c r="AI2431" s="95">
        <v>0</v>
      </c>
      <c r="AJ2431" s="95">
        <v>966564.51140594506</v>
      </c>
      <c r="AK2431" s="95">
        <v>580484.700546265</v>
      </c>
      <c r="AL2431" s="95">
        <v>0</v>
      </c>
      <c r="AM2431" s="95">
        <v>180971.606887817</v>
      </c>
      <c r="AN2431" s="95">
        <v>22487128.138671901</v>
      </c>
      <c r="AO2431" s="95">
        <v>49438857.333984397</v>
      </c>
      <c r="AP2431" s="95">
        <v>925.28898625820898</v>
      </c>
      <c r="AQ2431" s="95">
        <v>35446552.685058601</v>
      </c>
      <c r="AR2431" s="95">
        <v>25601273.324462902</v>
      </c>
      <c r="AS2431" s="95">
        <v>4166956.0746459998</v>
      </c>
      <c r="AT2431" s="95">
        <v>1332890.66088867</v>
      </c>
      <c r="AU2431" s="95">
        <v>0</v>
      </c>
      <c r="AV2431" s="95">
        <v>54929296.905761696</v>
      </c>
      <c r="AW2431" s="95">
        <v>3193364.8113708501</v>
      </c>
      <c r="AX2431" s="95">
        <v>10804090.3710938</v>
      </c>
      <c r="AY2431" s="95">
        <v>22685650.364746101</v>
      </c>
      <c r="AZ2431" s="95">
        <v>23786865.363037098</v>
      </c>
      <c r="BA2431" s="95">
        <v>20363029.853759799</v>
      </c>
      <c r="BB2431" s="95">
        <v>0</v>
      </c>
      <c r="BC2431" s="95">
        <v>7363400.5848998995</v>
      </c>
      <c r="BD2431" s="95">
        <v>4195453.2167968797</v>
      </c>
      <c r="BE2431" s="95">
        <v>0</v>
      </c>
      <c r="BF2431" s="95">
        <v>1319589.0343017599</v>
      </c>
      <c r="BG2431" s="95">
        <v>57820058.302734397</v>
      </c>
      <c r="BH2431" s="95">
        <v>11577648.28479</v>
      </c>
      <c r="BI2431" s="95">
        <v>0</v>
      </c>
      <c r="BJ2431" s="95">
        <v>11775501.978759799</v>
      </c>
      <c r="BK2431" s="95">
        <v>9372052.4212646503</v>
      </c>
      <c r="BL2431" s="95">
        <v>0</v>
      </c>
      <c r="BM2431" s="95">
        <v>0</v>
      </c>
      <c r="BN2431" s="95">
        <v>0</v>
      </c>
      <c r="BO2431" s="95">
        <v>0</v>
      </c>
      <c r="BP2431" s="95">
        <v>0</v>
      </c>
      <c r="BQ2431" s="95">
        <v>0</v>
      </c>
      <c r="BR2431" s="95">
        <v>6979101.1124267597</v>
      </c>
      <c r="BS2431" s="95">
        <v>8840161.3896484394</v>
      </c>
      <c r="BT2431" s="95">
        <v>3952840.3869018601</v>
      </c>
      <c r="BU2431" s="95">
        <v>0</v>
      </c>
      <c r="BV2431" s="95">
        <v>3530376.1209106399</v>
      </c>
      <c r="BW2431" s="95">
        <v>527081.94724273705</v>
      </c>
      <c r="BX2431" s="95">
        <v>0</v>
      </c>
      <c r="BY2431" s="95">
        <v>0</v>
      </c>
      <c r="BZ2431" s="95">
        <v>0</v>
      </c>
      <c r="CA2431" s="95">
        <v>156649.20567893999</v>
      </c>
      <c r="CB2431" s="95">
        <v>11033103.588989301</v>
      </c>
      <c r="CC2431" s="95">
        <v>84795122.126953095</v>
      </c>
      <c r="CD2431" s="95">
        <v>23342186.300537098</v>
      </c>
      <c r="CE2431" s="95">
        <v>4226.7434937953903</v>
      </c>
      <c r="CF2431" s="95">
        <v>756488.46818542504</v>
      </c>
      <c r="CG2431" s="95">
        <v>5483978.9937744103</v>
      </c>
      <c r="CH2431" s="95">
        <v>0</v>
      </c>
      <c r="CI2431" s="95">
        <v>160897.48684120199</v>
      </c>
      <c r="CJ2431" s="95">
        <v>11794542.996582</v>
      </c>
      <c r="CK2431" s="95">
        <v>90277967.266601607</v>
      </c>
      <c r="CL2431" s="95">
        <v>23868704.0239258</v>
      </c>
      <c r="CM2431" s="160">
        <v>231494.34062194801</v>
      </c>
      <c r="CN2431" s="160">
        <v>34194085.549804702</v>
      </c>
      <c r="CO2431" s="160">
        <v>147664179.72656301</v>
      </c>
      <c r="CP2431" s="95">
        <v>23868704.0239258</v>
      </c>
      <c r="CQ2431" s="95">
        <v>0</v>
      </c>
      <c r="CR2431" s="95">
        <v>0</v>
      </c>
      <c r="CS2431" s="95">
        <v>0</v>
      </c>
      <c r="CT2431" s="95">
        <v>0</v>
      </c>
      <c r="CU2431" s="161">
        <v>11789592.057174725</v>
      </c>
      <c r="CV2431" s="161">
        <v>90279101.120727509</v>
      </c>
    </row>
    <row r="2432" spans="1:100" x14ac:dyDescent="0.2">
      <c r="A2432" s="94" t="s">
        <v>198</v>
      </c>
      <c r="B2432" s="96">
        <v>39692</v>
      </c>
      <c r="C2432" s="95">
        <v>106287.369655609</v>
      </c>
      <c r="D2432" s="95">
        <v>0</v>
      </c>
      <c r="E2432" s="95">
        <v>49873.256896018996</v>
      </c>
      <c r="F2432" s="95">
        <v>39601.327113628402</v>
      </c>
      <c r="G2432" s="95">
        <v>3209.3662286996801</v>
      </c>
      <c r="H2432" s="95">
        <v>1096.2800402641301</v>
      </c>
      <c r="I2432" s="95">
        <v>0</v>
      </c>
      <c r="J2432" s="95">
        <v>65533.842545032501</v>
      </c>
      <c r="K2432" s="95">
        <v>6635.1666638255101</v>
      </c>
      <c r="L2432" s="95">
        <v>27132.595722198501</v>
      </c>
      <c r="M2432" s="95">
        <v>51971.727184772499</v>
      </c>
      <c r="N2432" s="95">
        <v>23764.983591318101</v>
      </c>
      <c r="O2432" s="95">
        <v>48226.722903251597</v>
      </c>
      <c r="P2432" s="95">
        <v>0</v>
      </c>
      <c r="Q2432" s="95">
        <v>8086.1700826883298</v>
      </c>
      <c r="R2432" s="95">
        <v>3339.0838053226498</v>
      </c>
      <c r="S2432" s="95">
        <v>0</v>
      </c>
      <c r="T2432" s="95">
        <v>1076.53488616645</v>
      </c>
      <c r="U2432" s="95">
        <v>72169.257476806597</v>
      </c>
      <c r="V2432" s="95">
        <v>6502556.0864257803</v>
      </c>
      <c r="W2432" s="95">
        <v>49.505254906602197</v>
      </c>
      <c r="X2432" s="95">
        <v>4470777.9777832003</v>
      </c>
      <c r="Y2432" s="95">
        <v>3300465.60968018</v>
      </c>
      <c r="Z2432" s="95">
        <v>597844.319869995</v>
      </c>
      <c r="AA2432" s="95">
        <v>170173.07662200899</v>
      </c>
      <c r="AB2432" s="95">
        <v>0</v>
      </c>
      <c r="AC2432" s="95">
        <v>21889243.658691399</v>
      </c>
      <c r="AD2432" s="95">
        <v>965539.54618835403</v>
      </c>
      <c r="AE2432" s="95">
        <v>1229509.91841125</v>
      </c>
      <c r="AF2432" s="95">
        <v>2966615.42260742</v>
      </c>
      <c r="AG2432" s="95">
        <v>3178467.9050293001</v>
      </c>
      <c r="AH2432" s="95">
        <v>2653444.6627502399</v>
      </c>
      <c r="AI2432" s="95">
        <v>0</v>
      </c>
      <c r="AJ2432" s="95">
        <v>957105.29373931896</v>
      </c>
      <c r="AK2432" s="95">
        <v>585808.55639648403</v>
      </c>
      <c r="AL2432" s="95">
        <v>0</v>
      </c>
      <c r="AM2432" s="95">
        <v>177174.616128922</v>
      </c>
      <c r="AN2432" s="95">
        <v>22915803.471923798</v>
      </c>
      <c r="AO2432" s="95">
        <v>50811804.232421897</v>
      </c>
      <c r="AP2432" s="95">
        <v>487.08914839103801</v>
      </c>
      <c r="AQ2432" s="95">
        <v>34114576.010742202</v>
      </c>
      <c r="AR2432" s="95">
        <v>24804198.9443359</v>
      </c>
      <c r="AS2432" s="95">
        <v>4394748.0338134803</v>
      </c>
      <c r="AT2432" s="95">
        <v>1224257.9175720201</v>
      </c>
      <c r="AU2432" s="95">
        <v>0</v>
      </c>
      <c r="AV2432" s="95">
        <v>56978508.435058601</v>
      </c>
      <c r="AW2432" s="95">
        <v>2672912.4114074698</v>
      </c>
      <c r="AX2432" s="95">
        <v>10382609.6561279</v>
      </c>
      <c r="AY2432" s="95">
        <v>23175470.2412109</v>
      </c>
      <c r="AZ2432" s="95">
        <v>23178349.509277299</v>
      </c>
      <c r="BA2432" s="95">
        <v>20730787.005371101</v>
      </c>
      <c r="BB2432" s="95">
        <v>0</v>
      </c>
      <c r="BC2432" s="95">
        <v>7315118.91906738</v>
      </c>
      <c r="BD2432" s="95">
        <v>4269368.6177978497</v>
      </c>
      <c r="BE2432" s="95">
        <v>0</v>
      </c>
      <c r="BF2432" s="95">
        <v>1308005.2540740999</v>
      </c>
      <c r="BG2432" s="95">
        <v>59596600.992675804</v>
      </c>
      <c r="BH2432" s="95">
        <v>11880170.557006801</v>
      </c>
      <c r="BI2432" s="95">
        <v>0</v>
      </c>
      <c r="BJ2432" s="95">
        <v>11370839.3084717</v>
      </c>
      <c r="BK2432" s="95">
        <v>9025291.4064941406</v>
      </c>
      <c r="BL2432" s="95">
        <v>0</v>
      </c>
      <c r="BM2432" s="95">
        <v>0</v>
      </c>
      <c r="BN2432" s="95">
        <v>0</v>
      </c>
      <c r="BO2432" s="95">
        <v>0</v>
      </c>
      <c r="BP2432" s="95">
        <v>0</v>
      </c>
      <c r="BQ2432" s="95">
        <v>0</v>
      </c>
      <c r="BR2432" s="95">
        <v>7099167.9411621103</v>
      </c>
      <c r="BS2432" s="95">
        <v>8633459.0311279297</v>
      </c>
      <c r="BT2432" s="95">
        <v>4021945.1815490699</v>
      </c>
      <c r="BU2432" s="95">
        <v>0</v>
      </c>
      <c r="BV2432" s="95">
        <v>3528349.8773193401</v>
      </c>
      <c r="BW2432" s="95">
        <v>531340.33735656703</v>
      </c>
      <c r="BX2432" s="95">
        <v>0</v>
      </c>
      <c r="BY2432" s="95">
        <v>0</v>
      </c>
      <c r="BZ2432" s="95">
        <v>0</v>
      </c>
      <c r="CA2432" s="95">
        <v>156228.61707496599</v>
      </c>
      <c r="CB2432" s="95">
        <v>10973310.4730225</v>
      </c>
      <c r="CC2432" s="95">
        <v>84725135.791992202</v>
      </c>
      <c r="CD2432" s="95">
        <v>23239659.754638702</v>
      </c>
      <c r="CE2432" s="95">
        <v>4317.5240951180504</v>
      </c>
      <c r="CF2432" s="95">
        <v>768056.32125854504</v>
      </c>
      <c r="CG2432" s="95">
        <v>5621836.9077758798</v>
      </c>
      <c r="CH2432" s="95">
        <v>0</v>
      </c>
      <c r="CI2432" s="95">
        <v>160513.274118423</v>
      </c>
      <c r="CJ2432" s="95">
        <v>11748245.5106201</v>
      </c>
      <c r="CK2432" s="95">
        <v>90324994.565429702</v>
      </c>
      <c r="CL2432" s="95">
        <v>23769320.264404301</v>
      </c>
      <c r="CM2432" s="160">
        <v>231991.29053878799</v>
      </c>
      <c r="CN2432" s="160">
        <v>34565924.373046897</v>
      </c>
      <c r="CO2432" s="160">
        <v>149999670.26757801</v>
      </c>
      <c r="CP2432" s="95">
        <v>23769320.264404301</v>
      </c>
      <c r="CQ2432" s="95">
        <v>0</v>
      </c>
      <c r="CR2432" s="95">
        <v>0</v>
      </c>
      <c r="CS2432" s="95">
        <v>0</v>
      </c>
      <c r="CT2432" s="95">
        <v>0</v>
      </c>
      <c r="CU2432" s="161">
        <v>11741366.794281045</v>
      </c>
      <c r="CV2432" s="161">
        <v>90346972.699768081</v>
      </c>
    </row>
    <row r="2433" spans="1:100" x14ac:dyDescent="0.2">
      <c r="A2433" s="94" t="s">
        <v>198</v>
      </c>
      <c r="B2433" s="96">
        <v>39783</v>
      </c>
      <c r="C2433" s="95">
        <v>106919.90355587</v>
      </c>
      <c r="D2433" s="95">
        <v>0</v>
      </c>
      <c r="E2433" s="95">
        <v>48549.947104453997</v>
      </c>
      <c r="F2433" s="95">
        <v>38616.205208301501</v>
      </c>
      <c r="G2433" s="95">
        <v>3411.42392960191</v>
      </c>
      <c r="H2433" s="95">
        <v>993.144172824919</v>
      </c>
      <c r="I2433" s="95">
        <v>0</v>
      </c>
      <c r="J2433" s="95">
        <v>67367.8158397675</v>
      </c>
      <c r="K2433" s="95">
        <v>5535.6176437735603</v>
      </c>
      <c r="L2433" s="95">
        <v>26518.228861093499</v>
      </c>
      <c r="M2433" s="95">
        <v>51796.602885246299</v>
      </c>
      <c r="N2433" s="95">
        <v>23315.16522789</v>
      </c>
      <c r="O2433" s="95">
        <v>48773.2201890945</v>
      </c>
      <c r="P2433" s="95">
        <v>0</v>
      </c>
      <c r="Q2433" s="95">
        <v>7993.9901650547999</v>
      </c>
      <c r="R2433" s="95">
        <v>3414.0223383605498</v>
      </c>
      <c r="S2433" s="95">
        <v>0</v>
      </c>
      <c r="T2433" s="95">
        <v>1072.5996387600901</v>
      </c>
      <c r="U2433" s="95">
        <v>72978.482210159302</v>
      </c>
      <c r="V2433" s="95">
        <v>6512295.8759765597</v>
      </c>
      <c r="W2433" s="95">
        <v>50.128543013706803</v>
      </c>
      <c r="X2433" s="95">
        <v>4309898.39660645</v>
      </c>
      <c r="Y2433" s="95">
        <v>3178261.0520935101</v>
      </c>
      <c r="Z2433" s="95">
        <v>619119.40129852295</v>
      </c>
      <c r="AA2433" s="95">
        <v>149579.200805664</v>
      </c>
      <c r="AB2433" s="95">
        <v>0</v>
      </c>
      <c r="AC2433" s="95">
        <v>22276003.713867199</v>
      </c>
      <c r="AD2433" s="95">
        <v>783652.74151611305</v>
      </c>
      <c r="AE2433" s="95">
        <v>1190228.3425903299</v>
      </c>
      <c r="AF2433" s="95">
        <v>2918153.0313110398</v>
      </c>
      <c r="AG2433" s="95">
        <v>3105717.5055847201</v>
      </c>
      <c r="AH2433" s="95">
        <v>2673089.9747009301</v>
      </c>
      <c r="AI2433" s="95">
        <v>0</v>
      </c>
      <c r="AJ2433" s="95">
        <v>945918.05132293701</v>
      </c>
      <c r="AK2433" s="95">
        <v>592173.13587188697</v>
      </c>
      <c r="AL2433" s="95">
        <v>0</v>
      </c>
      <c r="AM2433" s="95">
        <v>168604.336561203</v>
      </c>
      <c r="AN2433" s="95">
        <v>23137312.785400402</v>
      </c>
      <c r="AO2433" s="95">
        <v>51229009.746093802</v>
      </c>
      <c r="AP2433" s="95">
        <v>291.96184996515501</v>
      </c>
      <c r="AQ2433" s="95">
        <v>33057263.990478501</v>
      </c>
      <c r="AR2433" s="95">
        <v>23946662.595947299</v>
      </c>
      <c r="AS2433" s="95">
        <v>4543048.5834350605</v>
      </c>
      <c r="AT2433" s="95">
        <v>1091708.0719146701</v>
      </c>
      <c r="AU2433" s="95">
        <v>0</v>
      </c>
      <c r="AV2433" s="95">
        <v>58616679.90625</v>
      </c>
      <c r="AW2433" s="95">
        <v>2214395.5989379901</v>
      </c>
      <c r="AX2433" s="95">
        <v>10144794.6787109</v>
      </c>
      <c r="AY2433" s="95">
        <v>23068240.948730499</v>
      </c>
      <c r="AZ2433" s="95">
        <v>22719344.602783199</v>
      </c>
      <c r="BA2433" s="95">
        <v>21177657.779052701</v>
      </c>
      <c r="BB2433" s="95">
        <v>0</v>
      </c>
      <c r="BC2433" s="95">
        <v>7267931.38000488</v>
      </c>
      <c r="BD2433" s="95">
        <v>4338426.2410278302</v>
      </c>
      <c r="BE2433" s="95">
        <v>0</v>
      </c>
      <c r="BF2433" s="95">
        <v>1247368.2775115999</v>
      </c>
      <c r="BG2433" s="95">
        <v>61010018.067871101</v>
      </c>
      <c r="BH2433" s="95">
        <v>12105865.415161099</v>
      </c>
      <c r="BI2433" s="95">
        <v>0</v>
      </c>
      <c r="BJ2433" s="95">
        <v>11128516.244628901</v>
      </c>
      <c r="BK2433" s="95">
        <v>8782863.6446533203</v>
      </c>
      <c r="BL2433" s="95">
        <v>0</v>
      </c>
      <c r="BM2433" s="95">
        <v>0</v>
      </c>
      <c r="BN2433" s="95">
        <v>0</v>
      </c>
      <c r="BO2433" s="95">
        <v>0</v>
      </c>
      <c r="BP2433" s="95">
        <v>0</v>
      </c>
      <c r="BQ2433" s="95">
        <v>0</v>
      </c>
      <c r="BR2433" s="95">
        <v>7103864.1217040997</v>
      </c>
      <c r="BS2433" s="95">
        <v>8451169.7589111291</v>
      </c>
      <c r="BT2433" s="95">
        <v>4150157.1531372098</v>
      </c>
      <c r="BU2433" s="95">
        <v>0</v>
      </c>
      <c r="BV2433" s="95">
        <v>3539009.30551147</v>
      </c>
      <c r="BW2433" s="95">
        <v>531190.99916076695</v>
      </c>
      <c r="BX2433" s="95">
        <v>0</v>
      </c>
      <c r="BY2433" s="95">
        <v>0</v>
      </c>
      <c r="BZ2433" s="95">
        <v>0</v>
      </c>
      <c r="CA2433" s="95">
        <v>155323.10325622599</v>
      </c>
      <c r="CB2433" s="95">
        <v>10822627.6125488</v>
      </c>
      <c r="CC2433" s="95">
        <v>84088649.8515625</v>
      </c>
      <c r="CD2433" s="95">
        <v>23227068.6335449</v>
      </c>
      <c r="CE2433" s="95">
        <v>4406.2158596515701</v>
      </c>
      <c r="CF2433" s="95">
        <v>769774.37507629395</v>
      </c>
      <c r="CG2433" s="95">
        <v>5644196.5457153302</v>
      </c>
      <c r="CH2433" s="95">
        <v>0</v>
      </c>
      <c r="CI2433" s="95">
        <v>159704.78051757801</v>
      </c>
      <c r="CJ2433" s="95">
        <v>11594314.5244141</v>
      </c>
      <c r="CK2433" s="95">
        <v>89700755.443359405</v>
      </c>
      <c r="CL2433" s="95">
        <v>23760684.181396499</v>
      </c>
      <c r="CM2433" s="160">
        <v>232236.16153144799</v>
      </c>
      <c r="CN2433" s="160">
        <v>34703962.336425804</v>
      </c>
      <c r="CO2433" s="160">
        <v>150551252.6875</v>
      </c>
      <c r="CP2433" s="95">
        <v>23760684.181396499</v>
      </c>
      <c r="CQ2433" s="95">
        <v>0</v>
      </c>
      <c r="CR2433" s="95">
        <v>0</v>
      </c>
      <c r="CS2433" s="95">
        <v>0</v>
      </c>
      <c r="CT2433" s="95">
        <v>0</v>
      </c>
      <c r="CU2433" s="161">
        <v>11592401.987625094</v>
      </c>
      <c r="CV2433" s="161">
        <v>89732846.397277832</v>
      </c>
    </row>
    <row r="2434" spans="1:100" x14ac:dyDescent="0.2">
      <c r="A2434" s="94" t="s">
        <v>198</v>
      </c>
      <c r="B2434" s="96">
        <v>39873</v>
      </c>
      <c r="C2434" s="95">
        <v>108133.864321709</v>
      </c>
      <c r="D2434" s="95">
        <v>0</v>
      </c>
      <c r="E2434" s="95">
        <v>47032.9748311043</v>
      </c>
      <c r="F2434" s="95">
        <v>37514.779736518904</v>
      </c>
      <c r="G2434" s="95">
        <v>3542.4474869370501</v>
      </c>
      <c r="H2434" s="95">
        <v>888.53093769401301</v>
      </c>
      <c r="I2434" s="95">
        <v>0</v>
      </c>
      <c r="J2434" s="95">
        <v>69680.573140144304</v>
      </c>
      <c r="K2434" s="95">
        <v>4515.5367215871802</v>
      </c>
      <c r="L2434" s="95">
        <v>26208.636853694901</v>
      </c>
      <c r="M2434" s="95">
        <v>51716.508168220498</v>
      </c>
      <c r="N2434" s="95">
        <v>22853.611468553499</v>
      </c>
      <c r="O2434" s="95">
        <v>49414.010262012504</v>
      </c>
      <c r="P2434" s="95">
        <v>0</v>
      </c>
      <c r="Q2434" s="95">
        <v>7956.6511986851701</v>
      </c>
      <c r="R2434" s="95">
        <v>3520.35458138585</v>
      </c>
      <c r="S2434" s="95">
        <v>0</v>
      </c>
      <c r="T2434" s="95">
        <v>1039.8411206454</v>
      </c>
      <c r="U2434" s="95">
        <v>74209.528067588806</v>
      </c>
      <c r="V2434" s="95">
        <v>6535792.0229492197</v>
      </c>
      <c r="W2434" s="95">
        <v>210.177776807919</v>
      </c>
      <c r="X2434" s="95">
        <v>4138778.2511596698</v>
      </c>
      <c r="Y2434" s="95">
        <v>3076050.04931641</v>
      </c>
      <c r="Z2434" s="95">
        <v>624911.40739440895</v>
      </c>
      <c r="AA2434" s="95">
        <v>135395.26371765099</v>
      </c>
      <c r="AB2434" s="95">
        <v>0</v>
      </c>
      <c r="AC2434" s="95">
        <v>22958124.997070301</v>
      </c>
      <c r="AD2434" s="95">
        <v>612774.15007018996</v>
      </c>
      <c r="AE2434" s="95">
        <v>1163276.34513855</v>
      </c>
      <c r="AF2434" s="95">
        <v>2886777.7079772898</v>
      </c>
      <c r="AG2434" s="95">
        <v>3020414.8890991202</v>
      </c>
      <c r="AH2434" s="95">
        <v>2664492.5227355999</v>
      </c>
      <c r="AI2434" s="95">
        <v>0</v>
      </c>
      <c r="AJ2434" s="95">
        <v>928905.97830200195</v>
      </c>
      <c r="AK2434" s="95">
        <v>603107.58186340297</v>
      </c>
      <c r="AL2434" s="95">
        <v>0</v>
      </c>
      <c r="AM2434" s="95">
        <v>163185.019128799</v>
      </c>
      <c r="AN2434" s="95">
        <v>23572952.761962902</v>
      </c>
      <c r="AO2434" s="95">
        <v>51256437.010742202</v>
      </c>
      <c r="AP2434" s="95">
        <v>962.16505141556297</v>
      </c>
      <c r="AQ2434" s="95">
        <v>31786043.823730499</v>
      </c>
      <c r="AR2434" s="95">
        <v>23216873.6569824</v>
      </c>
      <c r="AS2434" s="95">
        <v>4620586.5048217801</v>
      </c>
      <c r="AT2434" s="95">
        <v>986539.99658966099</v>
      </c>
      <c r="AU2434" s="95">
        <v>0</v>
      </c>
      <c r="AV2434" s="95">
        <v>60871509.413574196</v>
      </c>
      <c r="AW2434" s="95">
        <v>1748892.6891479499</v>
      </c>
      <c r="AX2434" s="95">
        <v>10014417.4071045</v>
      </c>
      <c r="AY2434" s="95">
        <v>23133622.185302701</v>
      </c>
      <c r="AZ2434" s="95">
        <v>22155075.943603501</v>
      </c>
      <c r="BA2434" s="95">
        <v>20727779.840576202</v>
      </c>
      <c r="BB2434" s="95">
        <v>0</v>
      </c>
      <c r="BC2434" s="95">
        <v>7166136.7366943397</v>
      </c>
      <c r="BD2434" s="95">
        <v>4432845.2454834003</v>
      </c>
      <c r="BE2434" s="95">
        <v>0</v>
      </c>
      <c r="BF2434" s="95">
        <v>1216786.8754882801</v>
      </c>
      <c r="BG2434" s="95">
        <v>62605217.6572266</v>
      </c>
      <c r="BH2434" s="95">
        <v>12133458.5666504</v>
      </c>
      <c r="BI2434" s="95">
        <v>0</v>
      </c>
      <c r="BJ2434" s="95">
        <v>10682726.0905762</v>
      </c>
      <c r="BK2434" s="95">
        <v>8530772.734375</v>
      </c>
      <c r="BL2434" s="95">
        <v>0</v>
      </c>
      <c r="BM2434" s="95">
        <v>0</v>
      </c>
      <c r="BN2434" s="95">
        <v>0</v>
      </c>
      <c r="BO2434" s="95">
        <v>0</v>
      </c>
      <c r="BP2434" s="95">
        <v>0</v>
      </c>
      <c r="BQ2434" s="95">
        <v>0</v>
      </c>
      <c r="BR2434" s="95">
        <v>6991315.0300292997</v>
      </c>
      <c r="BS2434" s="95">
        <v>8242439.8276977502</v>
      </c>
      <c r="BT2434" s="95">
        <v>4030651.6805725102</v>
      </c>
      <c r="BU2434" s="95">
        <v>0</v>
      </c>
      <c r="BV2434" s="95">
        <v>3507374.76202393</v>
      </c>
      <c r="BW2434" s="95">
        <v>548746.94853210403</v>
      </c>
      <c r="BX2434" s="95">
        <v>0</v>
      </c>
      <c r="BY2434" s="95">
        <v>0</v>
      </c>
      <c r="BZ2434" s="95">
        <v>0</v>
      </c>
      <c r="CA2434" s="95">
        <v>155122.84530830401</v>
      </c>
      <c r="CB2434" s="95">
        <v>10688369.8271484</v>
      </c>
      <c r="CC2434" s="95">
        <v>83367041.655273393</v>
      </c>
      <c r="CD2434" s="95">
        <v>22847338.466308601</v>
      </c>
      <c r="CE2434" s="95">
        <v>4429.8418696522704</v>
      </c>
      <c r="CF2434" s="95">
        <v>761301.81845092797</v>
      </c>
      <c r="CG2434" s="95">
        <v>5609578.97692871</v>
      </c>
      <c r="CH2434" s="95">
        <v>0</v>
      </c>
      <c r="CI2434" s="95">
        <v>159591.63173675499</v>
      </c>
      <c r="CJ2434" s="95">
        <v>11441688.7307129</v>
      </c>
      <c r="CK2434" s="95">
        <v>89026270.5859375</v>
      </c>
      <c r="CL2434" s="95">
        <v>23400514.6567383</v>
      </c>
      <c r="CM2434" s="160">
        <v>233260.38694190999</v>
      </c>
      <c r="CN2434" s="160">
        <v>35005196.955566399</v>
      </c>
      <c r="CO2434" s="160">
        <v>151450839.94921899</v>
      </c>
      <c r="CP2434" s="95">
        <v>23400514.6567383</v>
      </c>
      <c r="CQ2434" s="95">
        <v>0</v>
      </c>
      <c r="CR2434" s="95">
        <v>0</v>
      </c>
      <c r="CS2434" s="95">
        <v>0</v>
      </c>
      <c r="CT2434" s="95">
        <v>0</v>
      </c>
      <c r="CU2434" s="161">
        <v>11449671.645599328</v>
      </c>
      <c r="CV2434" s="161">
        <v>88976620.632202104</v>
      </c>
    </row>
    <row r="2435" spans="1:100" x14ac:dyDescent="0.2">
      <c r="A2435" s="94" t="s">
        <v>198</v>
      </c>
      <c r="B2435" s="96">
        <v>39965</v>
      </c>
      <c r="C2435" s="95">
        <v>110132.421401978</v>
      </c>
      <c r="D2435" s="95">
        <v>0</v>
      </c>
      <c r="E2435" s="95">
        <v>45085.228247165702</v>
      </c>
      <c r="F2435" s="95">
        <v>36267.661167144797</v>
      </c>
      <c r="G2435" s="95">
        <v>3667.8776120841499</v>
      </c>
      <c r="H2435" s="95">
        <v>763.38052203506197</v>
      </c>
      <c r="I2435" s="95">
        <v>0</v>
      </c>
      <c r="J2435" s="95">
        <v>71918.977146148696</v>
      </c>
      <c r="K2435" s="95">
        <v>3462.7522046566</v>
      </c>
      <c r="L2435" s="95">
        <v>26196.487241506598</v>
      </c>
      <c r="M2435" s="95">
        <v>51780.215588092797</v>
      </c>
      <c r="N2435" s="95">
        <v>22506.136101961099</v>
      </c>
      <c r="O2435" s="95">
        <v>50201.031370163</v>
      </c>
      <c r="P2435" s="95">
        <v>0</v>
      </c>
      <c r="Q2435" s="95">
        <v>7930.2815476655996</v>
      </c>
      <c r="R2435" s="95">
        <v>3544.7257615625899</v>
      </c>
      <c r="S2435" s="95">
        <v>0</v>
      </c>
      <c r="T2435" s="95">
        <v>1014.72482322156</v>
      </c>
      <c r="U2435" s="95">
        <v>75254.763709068298</v>
      </c>
      <c r="V2435" s="95">
        <v>6682263.6327514602</v>
      </c>
      <c r="W2435" s="95">
        <v>247.61783601716201</v>
      </c>
      <c r="X2435" s="95">
        <v>3985995.7861022898</v>
      </c>
      <c r="Y2435" s="95">
        <v>2973638.4739990202</v>
      </c>
      <c r="Z2435" s="95">
        <v>644306.24230956996</v>
      </c>
      <c r="AA2435" s="95">
        <v>116206.141860962</v>
      </c>
      <c r="AB2435" s="95">
        <v>0</v>
      </c>
      <c r="AC2435" s="95">
        <v>23570974.115234401</v>
      </c>
      <c r="AD2435" s="95">
        <v>459003.69324111898</v>
      </c>
      <c r="AE2435" s="95">
        <v>1157585.0415344201</v>
      </c>
      <c r="AF2435" s="95">
        <v>2882001.4848022498</v>
      </c>
      <c r="AG2435" s="95">
        <v>2981039.5098266602</v>
      </c>
      <c r="AH2435" s="95">
        <v>2722667.2128295898</v>
      </c>
      <c r="AI2435" s="95">
        <v>0</v>
      </c>
      <c r="AJ2435" s="95">
        <v>927919.62183380104</v>
      </c>
      <c r="AK2435" s="95">
        <v>607262.37226104701</v>
      </c>
      <c r="AL2435" s="95">
        <v>0</v>
      </c>
      <c r="AM2435" s="95">
        <v>157321.27890396101</v>
      </c>
      <c r="AN2435" s="95">
        <v>24059725.865478501</v>
      </c>
      <c r="AO2435" s="95">
        <v>53093533.1630859</v>
      </c>
      <c r="AP2435" s="95">
        <v>530.82928869873297</v>
      </c>
      <c r="AQ2435" s="95">
        <v>30760571.058105499</v>
      </c>
      <c r="AR2435" s="95">
        <v>22601189.995605499</v>
      </c>
      <c r="AS2435" s="95">
        <v>4767518.28125</v>
      </c>
      <c r="AT2435" s="95">
        <v>854769.29681396496</v>
      </c>
      <c r="AU2435" s="95">
        <v>0</v>
      </c>
      <c r="AV2435" s="95">
        <v>63112433.362792999</v>
      </c>
      <c r="AW2435" s="95">
        <v>1311714.42512512</v>
      </c>
      <c r="AX2435" s="95">
        <v>9981408.2470703106</v>
      </c>
      <c r="AY2435" s="95">
        <v>22999407.482421901</v>
      </c>
      <c r="AZ2435" s="95">
        <v>21991173.775146499</v>
      </c>
      <c r="BA2435" s="95">
        <v>21623846.604980499</v>
      </c>
      <c r="BB2435" s="95">
        <v>0</v>
      </c>
      <c r="BC2435" s="95">
        <v>7186510.7291259803</v>
      </c>
      <c r="BD2435" s="95">
        <v>4467888.07385254</v>
      </c>
      <c r="BE2435" s="95">
        <v>0</v>
      </c>
      <c r="BF2435" s="95">
        <v>1178266.9745330799</v>
      </c>
      <c r="BG2435" s="95">
        <v>64340455.021972701</v>
      </c>
      <c r="BH2435" s="95">
        <v>12487889.4650879</v>
      </c>
      <c r="BI2435" s="95">
        <v>0</v>
      </c>
      <c r="BJ2435" s="95">
        <v>10461936.299926801</v>
      </c>
      <c r="BK2435" s="95">
        <v>8350070.1159667997</v>
      </c>
      <c r="BL2435" s="95">
        <v>0</v>
      </c>
      <c r="BM2435" s="95">
        <v>0</v>
      </c>
      <c r="BN2435" s="95">
        <v>0</v>
      </c>
      <c r="BO2435" s="95">
        <v>0</v>
      </c>
      <c r="BP2435" s="95">
        <v>0</v>
      </c>
      <c r="BQ2435" s="95">
        <v>0</v>
      </c>
      <c r="BR2435" s="95">
        <v>7047296.88598633</v>
      </c>
      <c r="BS2435" s="95">
        <v>8198248.9927368201</v>
      </c>
      <c r="BT2435" s="95">
        <v>4197357.2190551804</v>
      </c>
      <c r="BU2435" s="95">
        <v>0</v>
      </c>
      <c r="BV2435" s="95">
        <v>3507083.85614014</v>
      </c>
      <c r="BW2435" s="95">
        <v>544410.54697418201</v>
      </c>
      <c r="BX2435" s="95">
        <v>0</v>
      </c>
      <c r="BY2435" s="95">
        <v>0</v>
      </c>
      <c r="BZ2435" s="95">
        <v>0</v>
      </c>
      <c r="CA2435" s="95">
        <v>155309.41877937299</v>
      </c>
      <c r="CB2435" s="95">
        <v>10667433.369262701</v>
      </c>
      <c r="CC2435" s="95">
        <v>83636005.340820298</v>
      </c>
      <c r="CD2435" s="95">
        <v>22942032.708007801</v>
      </c>
      <c r="CE2435" s="95">
        <v>4419.37738847733</v>
      </c>
      <c r="CF2435" s="95">
        <v>759110.964195251</v>
      </c>
      <c r="CG2435" s="95">
        <v>5613595.9703369103</v>
      </c>
      <c r="CH2435" s="95">
        <v>0</v>
      </c>
      <c r="CI2435" s="95">
        <v>159746.16637611401</v>
      </c>
      <c r="CJ2435" s="95">
        <v>11431356.650024399</v>
      </c>
      <c r="CK2435" s="95">
        <v>89275664.750976607</v>
      </c>
      <c r="CL2435" s="95">
        <v>23487410.653320301</v>
      </c>
      <c r="CM2435" s="160">
        <v>234440.65247917199</v>
      </c>
      <c r="CN2435" s="160">
        <v>35471271.893066399</v>
      </c>
      <c r="CO2435" s="160">
        <v>153783819.10546899</v>
      </c>
      <c r="CP2435" s="95">
        <v>23487410.653320301</v>
      </c>
      <c r="CQ2435" s="95">
        <v>0</v>
      </c>
      <c r="CR2435" s="95">
        <v>0</v>
      </c>
      <c r="CS2435" s="95">
        <v>0</v>
      </c>
      <c r="CT2435" s="95">
        <v>0</v>
      </c>
      <c r="CU2435" s="161">
        <v>11426544.333457952</v>
      </c>
      <c r="CV2435" s="161">
        <v>89249601.311157212</v>
      </c>
    </row>
    <row r="2436" spans="1:100" x14ac:dyDescent="0.2">
      <c r="A2436" s="94" t="s">
        <v>198</v>
      </c>
      <c r="B2436" s="96">
        <v>40057</v>
      </c>
      <c r="C2436" s="95">
        <v>112461.075349808</v>
      </c>
      <c r="D2436" s="95">
        <v>0</v>
      </c>
      <c r="E2436" s="95">
        <v>43896.817678451502</v>
      </c>
      <c r="F2436" s="95">
        <v>35701.462540149703</v>
      </c>
      <c r="G2436" s="95">
        <v>3905.07432594895</v>
      </c>
      <c r="H2436" s="95">
        <v>613.15271898359094</v>
      </c>
      <c r="I2436" s="95">
        <v>0</v>
      </c>
      <c r="J2436" s="95">
        <v>74047.638062477097</v>
      </c>
      <c r="K2436" s="95">
        <v>2524.7626064717801</v>
      </c>
      <c r="L2436" s="95">
        <v>25163.893794059801</v>
      </c>
      <c r="M2436" s="95">
        <v>52057.803447723403</v>
      </c>
      <c r="N2436" s="95">
        <v>22393.873405933398</v>
      </c>
      <c r="O2436" s="95">
        <v>51425.500687122301</v>
      </c>
      <c r="P2436" s="95">
        <v>0</v>
      </c>
      <c r="Q2436" s="95">
        <v>7880.3029530644399</v>
      </c>
      <c r="R2436" s="95">
        <v>3645.5535102784602</v>
      </c>
      <c r="S2436" s="95">
        <v>0</v>
      </c>
      <c r="T2436" s="95">
        <v>986.64442621171497</v>
      </c>
      <c r="U2436" s="95">
        <v>76630.269312858596</v>
      </c>
      <c r="V2436" s="95">
        <v>6792777.7404174795</v>
      </c>
      <c r="W2436" s="95">
        <v>137.584957525134</v>
      </c>
      <c r="X2436" s="95">
        <v>3835240.1250305199</v>
      </c>
      <c r="Y2436" s="95">
        <v>2886615.4496154799</v>
      </c>
      <c r="Z2436" s="95">
        <v>665583.29888153099</v>
      </c>
      <c r="AA2436" s="95">
        <v>98079.338740348801</v>
      </c>
      <c r="AB2436" s="95">
        <v>0</v>
      </c>
      <c r="AC2436" s="95">
        <v>24235391.955566399</v>
      </c>
      <c r="AD2436" s="95">
        <v>321383.86717224098</v>
      </c>
      <c r="AE2436" s="95">
        <v>1134597.6390380899</v>
      </c>
      <c r="AF2436" s="95">
        <v>2860681.24578857</v>
      </c>
      <c r="AG2436" s="95">
        <v>2953133.9760742201</v>
      </c>
      <c r="AH2436" s="95">
        <v>2759285.34735107</v>
      </c>
      <c r="AI2436" s="95">
        <v>0</v>
      </c>
      <c r="AJ2436" s="95">
        <v>917585.65463256801</v>
      </c>
      <c r="AK2436" s="95">
        <v>605065.21134185803</v>
      </c>
      <c r="AL2436" s="95">
        <v>0</v>
      </c>
      <c r="AM2436" s="95">
        <v>152615.01770401001</v>
      </c>
      <c r="AN2436" s="95">
        <v>24580970.636474598</v>
      </c>
      <c r="AO2436" s="95">
        <v>54393148.0224609</v>
      </c>
      <c r="AP2436" s="95">
        <v>824.82545116543804</v>
      </c>
      <c r="AQ2436" s="95">
        <v>29921321.951904301</v>
      </c>
      <c r="AR2436" s="95">
        <v>22161979.854736298</v>
      </c>
      <c r="AS2436" s="95">
        <v>4965642.3488159198</v>
      </c>
      <c r="AT2436" s="95">
        <v>721263.37690734898</v>
      </c>
      <c r="AU2436" s="95">
        <v>0</v>
      </c>
      <c r="AV2436" s="95">
        <v>65331735.135253899</v>
      </c>
      <c r="AW2436" s="95">
        <v>921249.96031951904</v>
      </c>
      <c r="AX2436" s="95">
        <v>9831974.51635742</v>
      </c>
      <c r="AY2436" s="95">
        <v>23041013.455566399</v>
      </c>
      <c r="AZ2436" s="95">
        <v>21962636.306884799</v>
      </c>
      <c r="BA2436" s="95">
        <v>22032534.644775402</v>
      </c>
      <c r="BB2436" s="95">
        <v>0</v>
      </c>
      <c r="BC2436" s="95">
        <v>7164997.99853516</v>
      </c>
      <c r="BD2436" s="95">
        <v>4493635.4124755897</v>
      </c>
      <c r="BE2436" s="95">
        <v>0</v>
      </c>
      <c r="BF2436" s="95">
        <v>1150784.5700378399</v>
      </c>
      <c r="BG2436" s="95">
        <v>66247960.012695298</v>
      </c>
      <c r="BH2436" s="95">
        <v>12758759.970825201</v>
      </c>
      <c r="BI2436" s="95">
        <v>0</v>
      </c>
      <c r="BJ2436" s="95">
        <v>10228193.2307129</v>
      </c>
      <c r="BK2436" s="95">
        <v>8199066.8806762705</v>
      </c>
      <c r="BL2436" s="95">
        <v>0</v>
      </c>
      <c r="BM2436" s="95">
        <v>0</v>
      </c>
      <c r="BN2436" s="95">
        <v>0</v>
      </c>
      <c r="BO2436" s="95">
        <v>0</v>
      </c>
      <c r="BP2436" s="95">
        <v>0</v>
      </c>
      <c r="BQ2436" s="95">
        <v>0</v>
      </c>
      <c r="BR2436" s="95">
        <v>7051436.6157836895</v>
      </c>
      <c r="BS2436" s="95">
        <v>8195741.5628051804</v>
      </c>
      <c r="BT2436" s="95">
        <v>4275190.20666504</v>
      </c>
      <c r="BU2436" s="95">
        <v>0</v>
      </c>
      <c r="BV2436" s="95">
        <v>3511387.4560241699</v>
      </c>
      <c r="BW2436" s="95">
        <v>541852.33374023403</v>
      </c>
      <c r="BX2436" s="95">
        <v>0</v>
      </c>
      <c r="BY2436" s="95">
        <v>0</v>
      </c>
      <c r="BZ2436" s="95">
        <v>0</v>
      </c>
      <c r="CA2436" s="95">
        <v>156472.14051246599</v>
      </c>
      <c r="CB2436" s="95">
        <v>10615040.0932617</v>
      </c>
      <c r="CC2436" s="95">
        <v>84038062.84375</v>
      </c>
      <c r="CD2436" s="95">
        <v>22961219.182861298</v>
      </c>
      <c r="CE2436" s="95">
        <v>4528.1825826168097</v>
      </c>
      <c r="CF2436" s="95">
        <v>763019.52067565895</v>
      </c>
      <c r="CG2436" s="95">
        <v>5685316.55859375</v>
      </c>
      <c r="CH2436" s="95">
        <v>0</v>
      </c>
      <c r="CI2436" s="95">
        <v>160969.32198524501</v>
      </c>
      <c r="CJ2436" s="95">
        <v>11377040.4067383</v>
      </c>
      <c r="CK2436" s="95">
        <v>89693527.395507798</v>
      </c>
      <c r="CL2436" s="95">
        <v>23498102.7900391</v>
      </c>
      <c r="CM2436" s="160">
        <v>236778.62336540199</v>
      </c>
      <c r="CN2436" s="160">
        <v>35977352.453613304</v>
      </c>
      <c r="CO2436" s="160">
        <v>156217567.96093801</v>
      </c>
      <c r="CP2436" s="95">
        <v>23498102.7900391</v>
      </c>
      <c r="CQ2436" s="95">
        <v>0</v>
      </c>
      <c r="CR2436" s="95">
        <v>0</v>
      </c>
      <c r="CS2436" s="95">
        <v>0</v>
      </c>
      <c r="CT2436" s="95">
        <v>0</v>
      </c>
      <c r="CU2436" s="161">
        <v>11378059.613937359</v>
      </c>
      <c r="CV2436" s="161">
        <v>89723379.40234375</v>
      </c>
    </row>
    <row r="2437" spans="1:100" x14ac:dyDescent="0.2">
      <c r="A2437" s="94" t="s">
        <v>198</v>
      </c>
      <c r="B2437" s="96">
        <v>40148</v>
      </c>
      <c r="C2437" s="95">
        <v>113966.463991165</v>
      </c>
      <c r="D2437" s="95">
        <v>0</v>
      </c>
      <c r="E2437" s="95">
        <v>41867.742160320297</v>
      </c>
      <c r="F2437" s="95">
        <v>34234.942556858099</v>
      </c>
      <c r="G2437" s="95">
        <v>4098.3641805052803</v>
      </c>
      <c r="H2437" s="95">
        <v>476.48238597810303</v>
      </c>
      <c r="I2437" s="95">
        <v>0</v>
      </c>
      <c r="J2437" s="95">
        <v>76100.6839857101</v>
      </c>
      <c r="K2437" s="95">
        <v>1774.0858396142701</v>
      </c>
      <c r="L2437" s="95">
        <v>24482.073092699098</v>
      </c>
      <c r="M2437" s="95">
        <v>51607.761592388197</v>
      </c>
      <c r="N2437" s="95">
        <v>21916.1521394253</v>
      </c>
      <c r="O2437" s="95">
        <v>52502.326167106599</v>
      </c>
      <c r="P2437" s="95">
        <v>0</v>
      </c>
      <c r="Q2437" s="95">
        <v>7733.4258997440302</v>
      </c>
      <c r="R2437" s="95">
        <v>3703.2628606557801</v>
      </c>
      <c r="S2437" s="95">
        <v>0</v>
      </c>
      <c r="T2437" s="95">
        <v>969.11692084371998</v>
      </c>
      <c r="U2437" s="95">
        <v>77938.2443056107</v>
      </c>
      <c r="V2437" s="95">
        <v>6868299.38317871</v>
      </c>
      <c r="W2437" s="95">
        <v>84.797496288083494</v>
      </c>
      <c r="X2437" s="95">
        <v>3682348.4338378902</v>
      </c>
      <c r="Y2437" s="95">
        <v>2805959.0824279799</v>
      </c>
      <c r="Z2437" s="95">
        <v>675104.02131652797</v>
      </c>
      <c r="AA2437" s="95">
        <v>75417.689732551604</v>
      </c>
      <c r="AB2437" s="95">
        <v>0</v>
      </c>
      <c r="AC2437" s="95">
        <v>24662967.4538574</v>
      </c>
      <c r="AD2437" s="95">
        <v>200017.83999061599</v>
      </c>
      <c r="AE2437" s="95">
        <v>1116955.0523071301</v>
      </c>
      <c r="AF2437" s="95">
        <v>2827041.2716979999</v>
      </c>
      <c r="AG2437" s="95">
        <v>2892280.9173889202</v>
      </c>
      <c r="AH2437" s="95">
        <v>2816099.98400879</v>
      </c>
      <c r="AI2437" s="95">
        <v>0</v>
      </c>
      <c r="AJ2437" s="95">
        <v>904793.02665710403</v>
      </c>
      <c r="AK2437" s="95">
        <v>595241.71041107201</v>
      </c>
      <c r="AL2437" s="95">
        <v>0</v>
      </c>
      <c r="AM2437" s="95">
        <v>145327.71540641799</v>
      </c>
      <c r="AN2437" s="95">
        <v>24804835.021240201</v>
      </c>
      <c r="AO2437" s="95">
        <v>55371805.675292999</v>
      </c>
      <c r="AP2437" s="95">
        <v>575.14983133971703</v>
      </c>
      <c r="AQ2437" s="95">
        <v>28812901.439941399</v>
      </c>
      <c r="AR2437" s="95">
        <v>21649237.974609401</v>
      </c>
      <c r="AS2437" s="95">
        <v>5087573.9379272498</v>
      </c>
      <c r="AT2437" s="95">
        <v>559574.80749511695</v>
      </c>
      <c r="AU2437" s="95">
        <v>0</v>
      </c>
      <c r="AV2437" s="95">
        <v>67219201.974609405</v>
      </c>
      <c r="AW2437" s="95">
        <v>584391.35597229004</v>
      </c>
      <c r="AX2437" s="95">
        <v>9779424.9547119103</v>
      </c>
      <c r="AY2437" s="95">
        <v>23000229.747070301</v>
      </c>
      <c r="AZ2437" s="95">
        <v>21658162.661377002</v>
      </c>
      <c r="BA2437" s="95">
        <v>22754889.1174316</v>
      </c>
      <c r="BB2437" s="95">
        <v>0</v>
      </c>
      <c r="BC2437" s="95">
        <v>7116689.2916259803</v>
      </c>
      <c r="BD2437" s="95">
        <v>4469775.0305786096</v>
      </c>
      <c r="BE2437" s="95">
        <v>0</v>
      </c>
      <c r="BF2437" s="95">
        <v>1109728.4353332501</v>
      </c>
      <c r="BG2437" s="95">
        <v>67872654.288085893</v>
      </c>
      <c r="BH2437" s="95">
        <v>13061319.3670654</v>
      </c>
      <c r="BI2437" s="95">
        <v>0</v>
      </c>
      <c r="BJ2437" s="95">
        <v>9954839.7745361291</v>
      </c>
      <c r="BK2437" s="95">
        <v>8015687.4668579102</v>
      </c>
      <c r="BL2437" s="95">
        <v>0</v>
      </c>
      <c r="BM2437" s="95">
        <v>0</v>
      </c>
      <c r="BN2437" s="95">
        <v>0</v>
      </c>
      <c r="BO2437" s="95">
        <v>0</v>
      </c>
      <c r="BP2437" s="95">
        <v>0</v>
      </c>
      <c r="BQ2437" s="95">
        <v>0</v>
      </c>
      <c r="BR2437" s="95">
        <v>7009114.3423461895</v>
      </c>
      <c r="BS2437" s="95">
        <v>8080320.7006225605</v>
      </c>
      <c r="BT2437" s="95">
        <v>4424026.9946899395</v>
      </c>
      <c r="BU2437" s="95">
        <v>0</v>
      </c>
      <c r="BV2437" s="95">
        <v>3482585.4068603502</v>
      </c>
      <c r="BW2437" s="95">
        <v>533102.67165374802</v>
      </c>
      <c r="BX2437" s="95">
        <v>0</v>
      </c>
      <c r="BY2437" s="95">
        <v>0</v>
      </c>
      <c r="BZ2437" s="95">
        <v>0</v>
      </c>
      <c r="CA2437" s="95">
        <v>155739.06639671299</v>
      </c>
      <c r="CB2437" s="95">
        <v>10544174.7492676</v>
      </c>
      <c r="CC2437" s="95">
        <v>83967729.628906295</v>
      </c>
      <c r="CD2437" s="95">
        <v>23021973.652832001</v>
      </c>
      <c r="CE2437" s="95">
        <v>4578.8657563328698</v>
      </c>
      <c r="CF2437" s="95">
        <v>750806.44562530494</v>
      </c>
      <c r="CG2437" s="95">
        <v>5644553.5947876005</v>
      </c>
      <c r="CH2437" s="95">
        <v>0</v>
      </c>
      <c r="CI2437" s="95">
        <v>160295.383180618</v>
      </c>
      <c r="CJ2437" s="95">
        <v>11291465.314331099</v>
      </c>
      <c r="CK2437" s="95">
        <v>89557863.508789107</v>
      </c>
      <c r="CL2437" s="95">
        <v>23559268.625</v>
      </c>
      <c r="CM2437" s="160">
        <v>237618.351902008</v>
      </c>
      <c r="CN2437" s="160">
        <v>36120708.544921897</v>
      </c>
      <c r="CO2437" s="160">
        <v>157343557.20507801</v>
      </c>
      <c r="CP2437" s="95">
        <v>23559268.625</v>
      </c>
      <c r="CQ2437" s="95">
        <v>0</v>
      </c>
      <c r="CR2437" s="95">
        <v>0</v>
      </c>
      <c r="CS2437" s="95">
        <v>0</v>
      </c>
      <c r="CT2437" s="95">
        <v>0</v>
      </c>
      <c r="CU2437" s="161">
        <v>11294981.194892906</v>
      </c>
      <c r="CV2437" s="161">
        <v>89612283.223693892</v>
      </c>
    </row>
    <row r="2438" spans="1:100" x14ac:dyDescent="0.2">
      <c r="A2438" s="94" t="s">
        <v>198</v>
      </c>
      <c r="B2438" s="96">
        <v>40238</v>
      </c>
      <c r="C2438" s="95">
        <v>114958.534374237</v>
      </c>
      <c r="D2438" s="95">
        <v>0</v>
      </c>
      <c r="E2438" s="95">
        <v>40306.836147308401</v>
      </c>
      <c r="F2438" s="95">
        <v>33321.525034427599</v>
      </c>
      <c r="G2438" s="95">
        <v>4232.3218876123401</v>
      </c>
      <c r="H2438" s="95">
        <v>1</v>
      </c>
      <c r="I2438" s="95">
        <v>0</v>
      </c>
      <c r="J2438" s="95">
        <v>77557.532190322905</v>
      </c>
      <c r="K2438" s="95">
        <v>1278.9288690686201</v>
      </c>
      <c r="L2438" s="95">
        <v>24901.296387195602</v>
      </c>
      <c r="M2438" s="95">
        <v>50794.850894928</v>
      </c>
      <c r="N2438" s="95">
        <v>21584.108383655501</v>
      </c>
      <c r="O2438" s="95">
        <v>53175.423815727198</v>
      </c>
      <c r="P2438" s="95">
        <v>0</v>
      </c>
      <c r="Q2438" s="95">
        <v>7609.1648794412604</v>
      </c>
      <c r="R2438" s="95">
        <v>3514.13809359074</v>
      </c>
      <c r="S2438" s="95">
        <v>0</v>
      </c>
      <c r="T2438" s="95">
        <v>873.446212135255</v>
      </c>
      <c r="U2438" s="95">
        <v>78848.518249511704</v>
      </c>
      <c r="V2438" s="95">
        <v>6927830.6785278302</v>
      </c>
      <c r="W2438" s="95">
        <v>139.25155374035199</v>
      </c>
      <c r="X2438" s="95">
        <v>3489293.9846496601</v>
      </c>
      <c r="Y2438" s="95">
        <v>2690103.3739318801</v>
      </c>
      <c r="Z2438" s="95">
        <v>694726.57321929897</v>
      </c>
      <c r="AA2438" s="95">
        <v>237</v>
      </c>
      <c r="AB2438" s="95">
        <v>0</v>
      </c>
      <c r="AC2438" s="95">
        <v>25086562.5693359</v>
      </c>
      <c r="AD2438" s="95">
        <v>134191.13620185899</v>
      </c>
      <c r="AE2438" s="95">
        <v>1107634.2822570801</v>
      </c>
      <c r="AF2438" s="95">
        <v>2747339.2826232901</v>
      </c>
      <c r="AG2438" s="95">
        <v>2819660.2473144499</v>
      </c>
      <c r="AH2438" s="95">
        <v>2874829.5710754399</v>
      </c>
      <c r="AI2438" s="95">
        <v>0</v>
      </c>
      <c r="AJ2438" s="95">
        <v>878932.26599121105</v>
      </c>
      <c r="AK2438" s="95">
        <v>573497.87346649205</v>
      </c>
      <c r="AL2438" s="95">
        <v>0</v>
      </c>
      <c r="AM2438" s="95">
        <v>129426.623328209</v>
      </c>
      <c r="AN2438" s="95">
        <v>25260130.5153809</v>
      </c>
      <c r="AO2438" s="95">
        <v>55995697.576660201</v>
      </c>
      <c r="AP2438" s="95">
        <v>1286.94427919388</v>
      </c>
      <c r="AQ2438" s="95">
        <v>27880422.6796875</v>
      </c>
      <c r="AR2438" s="95">
        <v>21107345.7727051</v>
      </c>
      <c r="AS2438" s="95">
        <v>5302810.17004395</v>
      </c>
      <c r="AT2438" s="95">
        <v>1651.88999938965</v>
      </c>
      <c r="AU2438" s="95">
        <v>0</v>
      </c>
      <c r="AV2438" s="95">
        <v>69026740.741210893</v>
      </c>
      <c r="AW2438" s="95">
        <v>395964.78552627598</v>
      </c>
      <c r="AX2438" s="95">
        <v>9801944.3306884803</v>
      </c>
      <c r="AY2438" s="95">
        <v>22573667.5227051</v>
      </c>
      <c r="AZ2438" s="95">
        <v>21384797.068603501</v>
      </c>
      <c r="BA2438" s="95">
        <v>23192804.6638184</v>
      </c>
      <c r="BB2438" s="95">
        <v>0</v>
      </c>
      <c r="BC2438" s="95">
        <v>6974977.6857910203</v>
      </c>
      <c r="BD2438" s="95">
        <v>4352770.0334472703</v>
      </c>
      <c r="BE2438" s="95">
        <v>0</v>
      </c>
      <c r="BF2438" s="95">
        <v>1011753.33500671</v>
      </c>
      <c r="BG2438" s="95">
        <v>69365410.7578125</v>
      </c>
      <c r="BH2438" s="95">
        <v>13227824.129760699</v>
      </c>
      <c r="BI2438" s="95">
        <v>0</v>
      </c>
      <c r="BJ2438" s="95">
        <v>9677724.3443603497</v>
      </c>
      <c r="BK2438" s="95">
        <v>7858731.6107788105</v>
      </c>
      <c r="BL2438" s="95">
        <v>0</v>
      </c>
      <c r="BM2438" s="95">
        <v>0</v>
      </c>
      <c r="BN2438" s="95">
        <v>0</v>
      </c>
      <c r="BO2438" s="95">
        <v>0</v>
      </c>
      <c r="BP2438" s="95">
        <v>0</v>
      </c>
      <c r="BQ2438" s="95">
        <v>0</v>
      </c>
      <c r="BR2438" s="95">
        <v>6994231.4098510696</v>
      </c>
      <c r="BS2438" s="95">
        <v>7961231.23193359</v>
      </c>
      <c r="BT2438" s="95">
        <v>4503791.79016113</v>
      </c>
      <c r="BU2438" s="95">
        <v>0</v>
      </c>
      <c r="BV2438" s="95">
        <v>3463290.32666016</v>
      </c>
      <c r="BW2438" s="95">
        <v>502117.72497177101</v>
      </c>
      <c r="BX2438" s="95">
        <v>0</v>
      </c>
      <c r="BY2438" s="95">
        <v>0</v>
      </c>
      <c r="BZ2438" s="95">
        <v>0</v>
      </c>
      <c r="CA2438" s="95">
        <v>155159.42313575701</v>
      </c>
      <c r="CB2438" s="95">
        <v>10437176.5933838</v>
      </c>
      <c r="CC2438" s="95">
        <v>83814548.243164107</v>
      </c>
      <c r="CD2438" s="95">
        <v>22928771.128662098</v>
      </c>
      <c r="CE2438" s="95">
        <v>4235.3346059918404</v>
      </c>
      <c r="CF2438" s="95">
        <v>696775.50135803199</v>
      </c>
      <c r="CG2438" s="95">
        <v>5319059.5662841797</v>
      </c>
      <c r="CH2438" s="95">
        <v>0</v>
      </c>
      <c r="CI2438" s="95">
        <v>159424.130937576</v>
      </c>
      <c r="CJ2438" s="95">
        <v>11130909.7041016</v>
      </c>
      <c r="CK2438" s="95">
        <v>89179330.744140595</v>
      </c>
      <c r="CL2438" s="95">
        <v>23433811.888916001</v>
      </c>
      <c r="CM2438" s="160">
        <v>237701.89184570301</v>
      </c>
      <c r="CN2438" s="160">
        <v>36384485.119628899</v>
      </c>
      <c r="CO2438" s="160">
        <v>158588747.38476601</v>
      </c>
      <c r="CP2438" s="95">
        <v>23433811.888916001</v>
      </c>
      <c r="CQ2438" s="95">
        <v>0</v>
      </c>
      <c r="CR2438" s="95">
        <v>0</v>
      </c>
      <c r="CS2438" s="95">
        <v>0</v>
      </c>
      <c r="CT2438" s="95">
        <v>0</v>
      </c>
      <c r="CU2438" s="161">
        <v>11133952.094741832</v>
      </c>
      <c r="CV2438" s="161">
        <v>89133607.809448287</v>
      </c>
    </row>
    <row r="2439" spans="1:100" x14ac:dyDescent="0.2">
      <c r="A2439" s="94" t="s">
        <v>198</v>
      </c>
      <c r="B2439" s="96">
        <v>40330</v>
      </c>
      <c r="C2439" s="95">
        <v>115634.481901169</v>
      </c>
      <c r="D2439" s="95">
        <v>0</v>
      </c>
      <c r="E2439" s="95">
        <v>39184.900016307802</v>
      </c>
      <c r="F2439" s="95">
        <v>32532.542244911201</v>
      </c>
      <c r="G2439" s="95">
        <v>4320.3305933475503</v>
      </c>
      <c r="H2439" s="95">
        <v>1</v>
      </c>
      <c r="I2439" s="95">
        <v>0</v>
      </c>
      <c r="J2439" s="95">
        <v>78905.118445396394</v>
      </c>
      <c r="K2439" s="95">
        <v>1141.78787057102</v>
      </c>
      <c r="L2439" s="95">
        <v>25568.928379058802</v>
      </c>
      <c r="M2439" s="95">
        <v>50725.214951038397</v>
      </c>
      <c r="N2439" s="95">
        <v>21300.774004220999</v>
      </c>
      <c r="O2439" s="95">
        <v>53386.945125579798</v>
      </c>
      <c r="P2439" s="95">
        <v>0</v>
      </c>
      <c r="Q2439" s="95">
        <v>7562.6466948389998</v>
      </c>
      <c r="R2439" s="95">
        <v>3573.7684456110001</v>
      </c>
      <c r="S2439" s="95">
        <v>0</v>
      </c>
      <c r="T2439" s="95">
        <v>864.24902029335499</v>
      </c>
      <c r="U2439" s="95">
        <v>79925.827314376802</v>
      </c>
      <c r="V2439" s="95">
        <v>6938921.2800903302</v>
      </c>
      <c r="W2439" s="95">
        <v>8.7805764299118891</v>
      </c>
      <c r="X2439" s="95">
        <v>3382682.5049133301</v>
      </c>
      <c r="Y2439" s="95">
        <v>2600843.0975647001</v>
      </c>
      <c r="Z2439" s="95">
        <v>698665.20962524402</v>
      </c>
      <c r="AA2439" s="95">
        <v>51</v>
      </c>
      <c r="AB2439" s="95">
        <v>0</v>
      </c>
      <c r="AC2439" s="95">
        <v>25501692.234375</v>
      </c>
      <c r="AD2439" s="95">
        <v>117467.04218483</v>
      </c>
      <c r="AE2439" s="95">
        <v>1113000.54310608</v>
      </c>
      <c r="AF2439" s="95">
        <v>2745629.42660522</v>
      </c>
      <c r="AG2439" s="95">
        <v>2778130.5776977502</v>
      </c>
      <c r="AH2439" s="95">
        <v>2858018.3659057599</v>
      </c>
      <c r="AI2439" s="95">
        <v>0</v>
      </c>
      <c r="AJ2439" s="95">
        <v>870594.11096191395</v>
      </c>
      <c r="AK2439" s="95">
        <v>577255.14967346203</v>
      </c>
      <c r="AL2439" s="95">
        <v>0</v>
      </c>
      <c r="AM2439" s="95">
        <v>125981.778357506</v>
      </c>
      <c r="AN2439" s="95">
        <v>25480108.5927734</v>
      </c>
      <c r="AO2439" s="95">
        <v>56742847.4384766</v>
      </c>
      <c r="AP2439" s="95">
        <v>80.761370119638698</v>
      </c>
      <c r="AQ2439" s="95">
        <v>27091751.755859401</v>
      </c>
      <c r="AR2439" s="95">
        <v>20524849.143310498</v>
      </c>
      <c r="AS2439" s="95">
        <v>5349691.4751586895</v>
      </c>
      <c r="AT2439" s="95">
        <v>364.64999961852999</v>
      </c>
      <c r="AU2439" s="95">
        <v>0</v>
      </c>
      <c r="AV2439" s="95">
        <v>70506486.328125</v>
      </c>
      <c r="AW2439" s="95">
        <v>346086.38600921602</v>
      </c>
      <c r="AX2439" s="95">
        <v>9969244.9061279297</v>
      </c>
      <c r="AY2439" s="95">
        <v>22629928.7587891</v>
      </c>
      <c r="AZ2439" s="95">
        <v>21190533.628662098</v>
      </c>
      <c r="BA2439" s="95">
        <v>23234142.260253899</v>
      </c>
      <c r="BB2439" s="95">
        <v>0</v>
      </c>
      <c r="BC2439" s="95">
        <v>6924723.2125854502</v>
      </c>
      <c r="BD2439" s="95">
        <v>4388888.4763183603</v>
      </c>
      <c r="BE2439" s="95">
        <v>0</v>
      </c>
      <c r="BF2439" s="95">
        <v>987909.88776397705</v>
      </c>
      <c r="BG2439" s="95">
        <v>70858109.928710893</v>
      </c>
      <c r="BH2439" s="95">
        <v>13439623.232910199</v>
      </c>
      <c r="BI2439" s="95">
        <v>0</v>
      </c>
      <c r="BJ2439" s="95">
        <v>9477126.6845703106</v>
      </c>
      <c r="BK2439" s="95">
        <v>7693297.3724365197</v>
      </c>
      <c r="BL2439" s="95">
        <v>0</v>
      </c>
      <c r="BM2439" s="95">
        <v>0</v>
      </c>
      <c r="BN2439" s="95">
        <v>0</v>
      </c>
      <c r="BO2439" s="95">
        <v>0</v>
      </c>
      <c r="BP2439" s="95">
        <v>0</v>
      </c>
      <c r="BQ2439" s="95">
        <v>0</v>
      </c>
      <c r="BR2439" s="95">
        <v>6991273.63745117</v>
      </c>
      <c r="BS2439" s="95">
        <v>7901012.97509766</v>
      </c>
      <c r="BT2439" s="95">
        <v>4508897.5482177697</v>
      </c>
      <c r="BU2439" s="95">
        <v>0</v>
      </c>
      <c r="BV2439" s="95">
        <v>3461720.5270080599</v>
      </c>
      <c r="BW2439" s="95">
        <v>506609.29439926101</v>
      </c>
      <c r="BX2439" s="95">
        <v>0</v>
      </c>
      <c r="BY2439" s="95">
        <v>0</v>
      </c>
      <c r="BZ2439" s="95">
        <v>0</v>
      </c>
      <c r="CA2439" s="95">
        <v>154873.61575698899</v>
      </c>
      <c r="CB2439" s="95">
        <v>10303043.87854</v>
      </c>
      <c r="CC2439" s="95">
        <v>83547691.631835893</v>
      </c>
      <c r="CD2439" s="95">
        <v>22921815.6411133</v>
      </c>
      <c r="CE2439" s="95">
        <v>4297.4371696710596</v>
      </c>
      <c r="CF2439" s="95">
        <v>697694.95777893101</v>
      </c>
      <c r="CG2439" s="95">
        <v>5343804.1923828097</v>
      </c>
      <c r="CH2439" s="95">
        <v>0</v>
      </c>
      <c r="CI2439" s="95">
        <v>159198.003904343</v>
      </c>
      <c r="CJ2439" s="95">
        <v>11003920.5465088</v>
      </c>
      <c r="CK2439" s="95">
        <v>88856090.503906295</v>
      </c>
      <c r="CL2439" s="95">
        <v>23427563.8583984</v>
      </c>
      <c r="CM2439" s="160">
        <v>238461.53116607701</v>
      </c>
      <c r="CN2439" s="160">
        <v>36514612.209472701</v>
      </c>
      <c r="CO2439" s="160">
        <v>159713575.23046899</v>
      </c>
      <c r="CP2439" s="95">
        <v>23427563.8583984</v>
      </c>
      <c r="CQ2439" s="95">
        <v>0</v>
      </c>
      <c r="CR2439" s="95">
        <v>0</v>
      </c>
      <c r="CS2439" s="95">
        <v>0</v>
      </c>
      <c r="CT2439" s="95">
        <v>0</v>
      </c>
      <c r="CU2439" s="161">
        <v>11000738.836318931</v>
      </c>
      <c r="CV2439" s="161">
        <v>88891495.824218705</v>
      </c>
    </row>
    <row r="2440" spans="1:100" x14ac:dyDescent="0.2">
      <c r="A2440" s="94" t="s">
        <v>198</v>
      </c>
      <c r="B2440" s="96">
        <v>40422</v>
      </c>
      <c r="C2440" s="95">
        <v>115702.60193634</v>
      </c>
      <c r="D2440" s="95">
        <v>0</v>
      </c>
      <c r="E2440" s="95">
        <v>37709.130940437302</v>
      </c>
      <c r="F2440" s="95">
        <v>31434.866322994199</v>
      </c>
      <c r="G2440" s="95">
        <v>4302.3342613577797</v>
      </c>
      <c r="H2440" s="95">
        <v>0</v>
      </c>
      <c r="I2440" s="95">
        <v>0</v>
      </c>
      <c r="J2440" s="95">
        <v>79873.743448257403</v>
      </c>
      <c r="K2440" s="95">
        <v>990.86959894001495</v>
      </c>
      <c r="L2440" s="95">
        <v>24312.021317958799</v>
      </c>
      <c r="M2440" s="95">
        <v>50243.683061122902</v>
      </c>
      <c r="N2440" s="95">
        <v>20973.4881644249</v>
      </c>
      <c r="O2440" s="95">
        <v>53118.360478401199</v>
      </c>
      <c r="P2440" s="95">
        <v>0</v>
      </c>
      <c r="Q2440" s="95">
        <v>7479.0794659256899</v>
      </c>
      <c r="R2440" s="95">
        <v>3551.9617614150002</v>
      </c>
      <c r="S2440" s="95">
        <v>0</v>
      </c>
      <c r="T2440" s="95">
        <v>871.03914172202303</v>
      </c>
      <c r="U2440" s="95">
        <v>80918.368011474595</v>
      </c>
      <c r="V2440" s="95">
        <v>6952660.7980957003</v>
      </c>
      <c r="W2440" s="95">
        <v>24.910139839863401</v>
      </c>
      <c r="X2440" s="95">
        <v>3263964.86749268</v>
      </c>
      <c r="Y2440" s="95">
        <v>2521151.2398986798</v>
      </c>
      <c r="Z2440" s="95">
        <v>697804.66333007801</v>
      </c>
      <c r="AA2440" s="95">
        <v>0</v>
      </c>
      <c r="AB2440" s="95">
        <v>0</v>
      </c>
      <c r="AC2440" s="95">
        <v>25877502.439208999</v>
      </c>
      <c r="AD2440" s="95">
        <v>99271.650624275193</v>
      </c>
      <c r="AE2440" s="95">
        <v>1084775.5073852499</v>
      </c>
      <c r="AF2440" s="95">
        <v>2695664.7738952599</v>
      </c>
      <c r="AG2440" s="95">
        <v>2716953.2918396001</v>
      </c>
      <c r="AH2440" s="95">
        <v>2824519.1568603502</v>
      </c>
      <c r="AI2440" s="95">
        <v>0</v>
      </c>
      <c r="AJ2440" s="95">
        <v>869979.13002014195</v>
      </c>
      <c r="AK2440" s="95">
        <v>572377.05661010696</v>
      </c>
      <c r="AL2440" s="95">
        <v>0</v>
      </c>
      <c r="AM2440" s="95">
        <v>119932.22541999799</v>
      </c>
      <c r="AN2440" s="95">
        <v>25909612.1245117</v>
      </c>
      <c r="AO2440" s="95">
        <v>56810870.324707001</v>
      </c>
      <c r="AP2440" s="95">
        <v>273.45212527736999</v>
      </c>
      <c r="AQ2440" s="95">
        <v>26073361.565917999</v>
      </c>
      <c r="AR2440" s="95">
        <v>19853462.459472701</v>
      </c>
      <c r="AS2440" s="95">
        <v>5368626.0062255897</v>
      </c>
      <c r="AT2440" s="95">
        <v>0</v>
      </c>
      <c r="AU2440" s="95">
        <v>0</v>
      </c>
      <c r="AV2440" s="95">
        <v>71983837.989257798</v>
      </c>
      <c r="AW2440" s="95">
        <v>294049.86353302002</v>
      </c>
      <c r="AX2440" s="95">
        <v>9595457.43115234</v>
      </c>
      <c r="AY2440" s="95">
        <v>22260236.873779301</v>
      </c>
      <c r="AZ2440" s="95">
        <v>20716142.489013702</v>
      </c>
      <c r="BA2440" s="95">
        <v>22963163.8671875</v>
      </c>
      <c r="BB2440" s="95">
        <v>0</v>
      </c>
      <c r="BC2440" s="95">
        <v>6921649.07629395</v>
      </c>
      <c r="BD2440" s="95">
        <v>4367417.6416626005</v>
      </c>
      <c r="BE2440" s="95">
        <v>0</v>
      </c>
      <c r="BF2440" s="95">
        <v>955196.68859863305</v>
      </c>
      <c r="BG2440" s="95">
        <v>72298187.264648393</v>
      </c>
      <c r="BH2440" s="95">
        <v>13281574.3782959</v>
      </c>
      <c r="BI2440" s="95">
        <v>0</v>
      </c>
      <c r="BJ2440" s="95">
        <v>9175967.7691650409</v>
      </c>
      <c r="BK2440" s="95">
        <v>7428666.06604004</v>
      </c>
      <c r="BL2440" s="95">
        <v>0</v>
      </c>
      <c r="BM2440" s="95">
        <v>0</v>
      </c>
      <c r="BN2440" s="95">
        <v>0</v>
      </c>
      <c r="BO2440" s="95">
        <v>0</v>
      </c>
      <c r="BP2440" s="95">
        <v>0</v>
      </c>
      <c r="BQ2440" s="95">
        <v>0</v>
      </c>
      <c r="BR2440" s="95">
        <v>6902327.0637207003</v>
      </c>
      <c r="BS2440" s="95">
        <v>7704204.5354614304</v>
      </c>
      <c r="BT2440" s="95">
        <v>4454810.8768920898</v>
      </c>
      <c r="BU2440" s="95">
        <v>0</v>
      </c>
      <c r="BV2440" s="95">
        <v>3472138.7005920401</v>
      </c>
      <c r="BW2440" s="95">
        <v>505544.20914459199</v>
      </c>
      <c r="BX2440" s="95">
        <v>0</v>
      </c>
      <c r="BY2440" s="95">
        <v>0</v>
      </c>
      <c r="BZ2440" s="95">
        <v>0</v>
      </c>
      <c r="CA2440" s="95">
        <v>153507.18603515599</v>
      </c>
      <c r="CB2440" s="95">
        <v>10203467.151123</v>
      </c>
      <c r="CC2440" s="95">
        <v>82836423.504882798</v>
      </c>
      <c r="CD2440" s="95">
        <v>22421195.701416001</v>
      </c>
      <c r="CE2440" s="95">
        <v>4318.0006268024399</v>
      </c>
      <c r="CF2440" s="95">
        <v>697648.51493072498</v>
      </c>
      <c r="CG2440" s="95">
        <v>5364026.9164428702</v>
      </c>
      <c r="CH2440" s="95">
        <v>0</v>
      </c>
      <c r="CI2440" s="95">
        <v>157790.14704894999</v>
      </c>
      <c r="CJ2440" s="95">
        <v>10894433.090332</v>
      </c>
      <c r="CK2440" s="95">
        <v>88174377.069335893</v>
      </c>
      <c r="CL2440" s="95">
        <v>22924028.862792999</v>
      </c>
      <c r="CM2440" s="160">
        <v>238068.16538047799</v>
      </c>
      <c r="CN2440" s="160">
        <v>36895255.791015603</v>
      </c>
      <c r="CO2440" s="160">
        <v>160815443.17968801</v>
      </c>
      <c r="CP2440" s="95">
        <v>22924028.862792999</v>
      </c>
      <c r="CQ2440" s="95">
        <v>0</v>
      </c>
      <c r="CR2440" s="95">
        <v>0</v>
      </c>
      <c r="CS2440" s="95">
        <v>0</v>
      </c>
      <c r="CT2440" s="95">
        <v>0</v>
      </c>
      <c r="CU2440" s="161">
        <v>10901115.666053725</v>
      </c>
      <c r="CV2440" s="161">
        <v>88200450.421325669</v>
      </c>
    </row>
    <row r="2441" spans="1:100" x14ac:dyDescent="0.2">
      <c r="A2441" s="94" t="s">
        <v>198</v>
      </c>
      <c r="B2441" s="96">
        <v>40513</v>
      </c>
      <c r="C2441" s="95">
        <v>115382.86634922</v>
      </c>
      <c r="D2441" s="95">
        <v>0</v>
      </c>
      <c r="E2441" s="95">
        <v>36557.778997421301</v>
      </c>
      <c r="F2441" s="95">
        <v>30501.193319320701</v>
      </c>
      <c r="G2441" s="95">
        <v>4375.6174749135998</v>
      </c>
      <c r="H2441" s="95">
        <v>0</v>
      </c>
      <c r="I2441" s="95">
        <v>0</v>
      </c>
      <c r="J2441" s="95">
        <v>80800.001933097796</v>
      </c>
      <c r="K2441" s="95">
        <v>873.09925369918301</v>
      </c>
      <c r="L2441" s="95">
        <v>30619.8602621555</v>
      </c>
      <c r="M2441" s="95">
        <v>49813.942640304602</v>
      </c>
      <c r="N2441" s="95">
        <v>20656.4057710171</v>
      </c>
      <c r="O2441" s="95">
        <v>51863.071233749397</v>
      </c>
      <c r="P2441" s="95">
        <v>0</v>
      </c>
      <c r="Q2441" s="95">
        <v>7393.6128312349301</v>
      </c>
      <c r="R2441" s="95">
        <v>3570.5059099197401</v>
      </c>
      <c r="S2441" s="95">
        <v>0</v>
      </c>
      <c r="T2441" s="95">
        <v>1068.9995469897999</v>
      </c>
      <c r="U2441" s="95">
        <v>81718.380494117693</v>
      </c>
      <c r="V2441" s="95">
        <v>6858748.68469238</v>
      </c>
      <c r="W2441" s="95">
        <v>7.1154593169922</v>
      </c>
      <c r="X2441" s="95">
        <v>3109819.0423278799</v>
      </c>
      <c r="Y2441" s="95">
        <v>2410617.2229309101</v>
      </c>
      <c r="Z2441" s="95">
        <v>709674.83461761498</v>
      </c>
      <c r="AA2441" s="95">
        <v>0</v>
      </c>
      <c r="AB2441" s="95">
        <v>0</v>
      </c>
      <c r="AC2441" s="95">
        <v>25993533.159667999</v>
      </c>
      <c r="AD2441" s="95">
        <v>85671.133861541704</v>
      </c>
      <c r="AE2441" s="95">
        <v>1214974.8880157501</v>
      </c>
      <c r="AF2441" s="95">
        <v>2616460.9513244601</v>
      </c>
      <c r="AG2441" s="95">
        <v>2643622.12182617</v>
      </c>
      <c r="AH2441" s="95">
        <v>2639391.3379821801</v>
      </c>
      <c r="AI2441" s="95">
        <v>0</v>
      </c>
      <c r="AJ2441" s="95">
        <v>859416.46926116897</v>
      </c>
      <c r="AK2441" s="95">
        <v>559381.43616485596</v>
      </c>
      <c r="AL2441" s="95">
        <v>0</v>
      </c>
      <c r="AM2441" s="95">
        <v>137817.821577072</v>
      </c>
      <c r="AN2441" s="95">
        <v>26056935.332275402</v>
      </c>
      <c r="AO2441" s="95">
        <v>56281410.879882798</v>
      </c>
      <c r="AP2441" s="95">
        <v>44.905544286593802</v>
      </c>
      <c r="AQ2441" s="95">
        <v>24990941.950439502</v>
      </c>
      <c r="AR2441" s="95">
        <v>19087341.056884799</v>
      </c>
      <c r="AS2441" s="95">
        <v>5466637.3488769503</v>
      </c>
      <c r="AT2441" s="95">
        <v>0</v>
      </c>
      <c r="AU2441" s="95">
        <v>0</v>
      </c>
      <c r="AV2441" s="95">
        <v>73073066.566406295</v>
      </c>
      <c r="AW2441" s="95">
        <v>257593.810535431</v>
      </c>
      <c r="AX2441" s="95">
        <v>10777986.549194301</v>
      </c>
      <c r="AY2441" s="95">
        <v>21846239.681640599</v>
      </c>
      <c r="AZ2441" s="95">
        <v>20201543.995117199</v>
      </c>
      <c r="BA2441" s="95">
        <v>21767645.762451202</v>
      </c>
      <c r="BB2441" s="95">
        <v>0</v>
      </c>
      <c r="BC2441" s="95">
        <v>6885175.5696411096</v>
      </c>
      <c r="BD2441" s="95">
        <v>4293553.3812866202</v>
      </c>
      <c r="BE2441" s="95">
        <v>0</v>
      </c>
      <c r="BF2441" s="95">
        <v>1091290.67732239</v>
      </c>
      <c r="BG2441" s="95">
        <v>73362001.254882798</v>
      </c>
      <c r="BH2441" s="95">
        <v>13183901.600708</v>
      </c>
      <c r="BI2441" s="95">
        <v>0</v>
      </c>
      <c r="BJ2441" s="95">
        <v>8926161.5987548791</v>
      </c>
      <c r="BK2441" s="95">
        <v>7237092.3080444299</v>
      </c>
      <c r="BL2441" s="95">
        <v>0</v>
      </c>
      <c r="BM2441" s="95">
        <v>0</v>
      </c>
      <c r="BN2441" s="95">
        <v>0</v>
      </c>
      <c r="BO2441" s="95">
        <v>0</v>
      </c>
      <c r="BP2441" s="95">
        <v>0</v>
      </c>
      <c r="BQ2441" s="95">
        <v>0</v>
      </c>
      <c r="BR2441" s="95">
        <v>6807175.6202392597</v>
      </c>
      <c r="BS2441" s="95">
        <v>7541790.72119141</v>
      </c>
      <c r="BT2441" s="95">
        <v>4224911.71691895</v>
      </c>
      <c r="BU2441" s="95">
        <v>0</v>
      </c>
      <c r="BV2441" s="95">
        <v>3486399.5372619601</v>
      </c>
      <c r="BW2441" s="95">
        <v>470348.38451767003</v>
      </c>
      <c r="BX2441" s="95">
        <v>0</v>
      </c>
      <c r="BY2441" s="95">
        <v>0</v>
      </c>
      <c r="BZ2441" s="95">
        <v>0</v>
      </c>
      <c r="CA2441" s="95">
        <v>151930.144842148</v>
      </c>
      <c r="CB2441" s="95">
        <v>9972477.1350097694</v>
      </c>
      <c r="CC2441" s="95">
        <v>81342839.667968795</v>
      </c>
      <c r="CD2441" s="95">
        <v>22123604.438964799</v>
      </c>
      <c r="CE2441" s="95">
        <v>4379.3667805790901</v>
      </c>
      <c r="CF2441" s="95">
        <v>708925.81646728504</v>
      </c>
      <c r="CG2441" s="95">
        <v>5460112.4055786096</v>
      </c>
      <c r="CH2441" s="95">
        <v>0</v>
      </c>
      <c r="CI2441" s="95">
        <v>156290.841693878</v>
      </c>
      <c r="CJ2441" s="95">
        <v>10688279.5236816</v>
      </c>
      <c r="CK2441" s="95">
        <v>86786277.108398393</v>
      </c>
      <c r="CL2441" s="95">
        <v>22601154.1408691</v>
      </c>
      <c r="CM2441" s="160">
        <v>237378.223814011</v>
      </c>
      <c r="CN2441" s="160">
        <v>36683635.729003899</v>
      </c>
      <c r="CO2441" s="160">
        <v>159577654.26953101</v>
      </c>
      <c r="CP2441" s="95">
        <v>22601154.1408691</v>
      </c>
      <c r="CQ2441" s="95">
        <v>0</v>
      </c>
      <c r="CR2441" s="95">
        <v>0</v>
      </c>
      <c r="CS2441" s="95">
        <v>0</v>
      </c>
      <c r="CT2441" s="95">
        <v>0</v>
      </c>
      <c r="CU2441" s="161">
        <v>10681402.951477055</v>
      </c>
      <c r="CV2441" s="161">
        <v>86802952.073547408</v>
      </c>
    </row>
    <row r="2442" spans="1:100" x14ac:dyDescent="0.2">
      <c r="A2442" s="94" t="s">
        <v>198</v>
      </c>
      <c r="B2442" s="96">
        <v>40603</v>
      </c>
      <c r="C2442" s="95">
        <v>115205.514298439</v>
      </c>
      <c r="D2442" s="95">
        <v>0</v>
      </c>
      <c r="E2442" s="95">
        <v>35671.351463794701</v>
      </c>
      <c r="F2442" s="95">
        <v>29786.811828374899</v>
      </c>
      <c r="G2442" s="95">
        <v>4450.3485524058297</v>
      </c>
      <c r="H2442" s="95">
        <v>0</v>
      </c>
      <c r="I2442" s="95">
        <v>0</v>
      </c>
      <c r="J2442" s="95">
        <v>82093.885800361604</v>
      </c>
      <c r="K2442" s="95">
        <v>801.459965534508</v>
      </c>
      <c r="L2442" s="95">
        <v>72507.436772346497</v>
      </c>
      <c r="M2442" s="95">
        <v>49500.012780666402</v>
      </c>
      <c r="N2442" s="95">
        <v>20259.1901533604</v>
      </c>
      <c r="O2442" s="95">
        <v>0</v>
      </c>
      <c r="P2442" s="95">
        <v>0</v>
      </c>
      <c r="Q2442" s="95">
        <v>7355.3335463404701</v>
      </c>
      <c r="R2442" s="95">
        <v>0</v>
      </c>
      <c r="S2442" s="95">
        <v>0</v>
      </c>
      <c r="T2442" s="95">
        <v>4416.5500164628002</v>
      </c>
      <c r="U2442" s="95">
        <v>82889.729308128401</v>
      </c>
      <c r="V2442" s="95">
        <v>6844703.4571533203</v>
      </c>
      <c r="W2442" s="95">
        <v>5.3641104319831401</v>
      </c>
      <c r="X2442" s="95">
        <v>3071907.2500610398</v>
      </c>
      <c r="Y2442" s="95">
        <v>2335655.8485412602</v>
      </c>
      <c r="Z2442" s="95">
        <v>717004.21537780797</v>
      </c>
      <c r="AA2442" s="95">
        <v>0</v>
      </c>
      <c r="AB2442" s="95">
        <v>0</v>
      </c>
      <c r="AC2442" s="95">
        <v>26468076.137451202</v>
      </c>
      <c r="AD2442" s="95">
        <v>74876.555282592803</v>
      </c>
      <c r="AE2442" s="95">
        <v>3801632.98077393</v>
      </c>
      <c r="AF2442" s="95">
        <v>2673883.3992004399</v>
      </c>
      <c r="AG2442" s="95">
        <v>2590823.7688903799</v>
      </c>
      <c r="AH2442" s="95">
        <v>0</v>
      </c>
      <c r="AI2442" s="95">
        <v>0</v>
      </c>
      <c r="AJ2442" s="95">
        <v>852536.00363922096</v>
      </c>
      <c r="AK2442" s="95">
        <v>0</v>
      </c>
      <c r="AL2442" s="95">
        <v>0</v>
      </c>
      <c r="AM2442" s="95">
        <v>714695.60887145996</v>
      </c>
      <c r="AN2442" s="95">
        <v>26481339.321777299</v>
      </c>
      <c r="AO2442" s="95">
        <v>56718837.391113304</v>
      </c>
      <c r="AP2442" s="95">
        <v>79.878622672520606</v>
      </c>
      <c r="AQ2442" s="95">
        <v>25508199.239502002</v>
      </c>
      <c r="AR2442" s="95">
        <v>18465684.9775391</v>
      </c>
      <c r="AS2442" s="95">
        <v>5541989.49816895</v>
      </c>
      <c r="AT2442" s="95">
        <v>0</v>
      </c>
      <c r="AU2442" s="95">
        <v>0</v>
      </c>
      <c r="AV2442" s="95">
        <v>75061905.700195298</v>
      </c>
      <c r="AW2442" s="95">
        <v>226573.007461548</v>
      </c>
      <c r="AX2442" s="95">
        <v>31893269.427002002</v>
      </c>
      <c r="AY2442" s="95">
        <v>23380718.7658691</v>
      </c>
      <c r="AZ2442" s="95">
        <v>19840769.113037098</v>
      </c>
      <c r="BA2442" s="95">
        <v>0</v>
      </c>
      <c r="BB2442" s="95">
        <v>0</v>
      </c>
      <c r="BC2442" s="95">
        <v>6940218.0119628897</v>
      </c>
      <c r="BD2442" s="95">
        <v>0</v>
      </c>
      <c r="BE2442" s="95">
        <v>0</v>
      </c>
      <c r="BF2442" s="95">
        <v>5516474.24572754</v>
      </c>
      <c r="BG2442" s="95">
        <v>75262259.802734405</v>
      </c>
      <c r="BH2442" s="95">
        <v>9676144.8211669903</v>
      </c>
      <c r="BI2442" s="95">
        <v>0</v>
      </c>
      <c r="BJ2442" s="95">
        <v>7962639.0217895498</v>
      </c>
      <c r="BK2442" s="95">
        <v>6842133.5095214797</v>
      </c>
      <c r="BL2442" s="95">
        <v>0</v>
      </c>
      <c r="BM2442" s="95">
        <v>0</v>
      </c>
      <c r="BN2442" s="95">
        <v>0</v>
      </c>
      <c r="BO2442" s="95">
        <v>0</v>
      </c>
      <c r="BP2442" s="95">
        <v>0</v>
      </c>
      <c r="BQ2442" s="95">
        <v>0</v>
      </c>
      <c r="BR2442" s="95">
        <v>6795377.9795532199</v>
      </c>
      <c r="BS2442" s="95">
        <v>7392164.96691895</v>
      </c>
      <c r="BT2442" s="95">
        <v>0</v>
      </c>
      <c r="BU2442" s="95">
        <v>0</v>
      </c>
      <c r="BV2442" s="95">
        <v>3506033.6135253902</v>
      </c>
      <c r="BW2442" s="95">
        <v>0</v>
      </c>
      <c r="BX2442" s="95">
        <v>0</v>
      </c>
      <c r="BY2442" s="95">
        <v>0</v>
      </c>
      <c r="BZ2442" s="95">
        <v>0</v>
      </c>
      <c r="CA2442" s="95">
        <v>150806.55398940999</v>
      </c>
      <c r="CB2442" s="95">
        <v>9916903.2535400409</v>
      </c>
      <c r="CC2442" s="95">
        <v>81828765.479492202</v>
      </c>
      <c r="CD2442" s="95">
        <v>17642178.010253899</v>
      </c>
      <c r="CE2442" s="95">
        <v>4452.9067093133899</v>
      </c>
      <c r="CF2442" s="95">
        <v>718818.04408264195</v>
      </c>
      <c r="CG2442" s="95">
        <v>5558898.4218139602</v>
      </c>
      <c r="CH2442" s="95">
        <v>0</v>
      </c>
      <c r="CI2442" s="95">
        <v>155287.39612579299</v>
      </c>
      <c r="CJ2442" s="95">
        <v>10637111.248413101</v>
      </c>
      <c r="CK2442" s="95">
        <v>87383352.015625</v>
      </c>
      <c r="CL2442" s="95">
        <v>17638408.3588867</v>
      </c>
      <c r="CM2442" s="160">
        <v>237579.42356491101</v>
      </c>
      <c r="CN2442" s="160">
        <v>37132246.769531302</v>
      </c>
      <c r="CO2442" s="160">
        <v>162879445.57421899</v>
      </c>
      <c r="CP2442" s="95">
        <v>17638408.3588867</v>
      </c>
      <c r="CQ2442" s="95">
        <v>0</v>
      </c>
      <c r="CR2442" s="95">
        <v>0</v>
      </c>
      <c r="CS2442" s="95">
        <v>0</v>
      </c>
      <c r="CT2442" s="95">
        <v>0</v>
      </c>
      <c r="CU2442" s="161">
        <v>10635721.297622683</v>
      </c>
      <c r="CV2442" s="161">
        <v>87387663.901306167</v>
      </c>
    </row>
    <row r="2443" spans="1:100" x14ac:dyDescent="0.2">
      <c r="A2443" s="94" t="s">
        <v>198</v>
      </c>
      <c r="B2443" s="96">
        <v>40695</v>
      </c>
      <c r="C2443" s="95">
        <v>114673.154951096</v>
      </c>
      <c r="D2443" s="95">
        <v>0</v>
      </c>
      <c r="E2443" s="95">
        <v>34716.425346374497</v>
      </c>
      <c r="F2443" s="95">
        <v>29042.8528716564</v>
      </c>
      <c r="G2443" s="95">
        <v>4495.1605237126396</v>
      </c>
      <c r="H2443" s="95">
        <v>0</v>
      </c>
      <c r="I2443" s="95">
        <v>0</v>
      </c>
      <c r="J2443" s="95">
        <v>83191.582812309294</v>
      </c>
      <c r="K2443" s="95">
        <v>717.04756870120798</v>
      </c>
      <c r="L2443" s="95">
        <v>72803.051796913103</v>
      </c>
      <c r="M2443" s="95">
        <v>49083.055015564001</v>
      </c>
      <c r="N2443" s="95">
        <v>19884.758336544</v>
      </c>
      <c r="O2443" s="95">
        <v>0</v>
      </c>
      <c r="P2443" s="95">
        <v>0</v>
      </c>
      <c r="Q2443" s="95">
        <v>7273.7252480387697</v>
      </c>
      <c r="R2443" s="95">
        <v>0</v>
      </c>
      <c r="S2443" s="95">
        <v>0</v>
      </c>
      <c r="T2443" s="95">
        <v>4518.4750396013296</v>
      </c>
      <c r="U2443" s="95">
        <v>83839.212750434905</v>
      </c>
      <c r="V2443" s="95">
        <v>6809847.6972045898</v>
      </c>
      <c r="W2443" s="95">
        <v>13.468752149958201</v>
      </c>
      <c r="X2443" s="95">
        <v>2890697.9126281701</v>
      </c>
      <c r="Y2443" s="95">
        <v>2241937.7306213402</v>
      </c>
      <c r="Z2443" s="95">
        <v>715144.27190399205</v>
      </c>
      <c r="AA2443" s="95">
        <v>0</v>
      </c>
      <c r="AB2443" s="95">
        <v>0</v>
      </c>
      <c r="AC2443" s="95">
        <v>26819071.0466309</v>
      </c>
      <c r="AD2443" s="95">
        <v>65556.394789695696</v>
      </c>
      <c r="AE2443" s="95">
        <v>3762211.6795654302</v>
      </c>
      <c r="AF2443" s="95">
        <v>2603650.3254699698</v>
      </c>
      <c r="AG2443" s="95">
        <v>2529850.46844482</v>
      </c>
      <c r="AH2443" s="95">
        <v>0</v>
      </c>
      <c r="AI2443" s="95">
        <v>0</v>
      </c>
      <c r="AJ2443" s="95">
        <v>820389.14114379894</v>
      </c>
      <c r="AK2443" s="95">
        <v>0</v>
      </c>
      <c r="AL2443" s="95">
        <v>0</v>
      </c>
      <c r="AM2443" s="95">
        <v>715491.47875976597</v>
      </c>
      <c r="AN2443" s="95">
        <v>26770653.801025402</v>
      </c>
      <c r="AO2443" s="95">
        <v>56810697.955566399</v>
      </c>
      <c r="AP2443" s="95">
        <v>89.827752472832799</v>
      </c>
      <c r="AQ2443" s="95">
        <v>23368243.213378899</v>
      </c>
      <c r="AR2443" s="95">
        <v>17750728.558349598</v>
      </c>
      <c r="AS2443" s="95">
        <v>5564121.7322998</v>
      </c>
      <c r="AT2443" s="95">
        <v>0</v>
      </c>
      <c r="AU2443" s="95">
        <v>0</v>
      </c>
      <c r="AV2443" s="95">
        <v>76603215.881835893</v>
      </c>
      <c r="AW2443" s="95">
        <v>199672.07777023301</v>
      </c>
      <c r="AX2443" s="95">
        <v>31967570.404541001</v>
      </c>
      <c r="AY2443" s="95">
        <v>21949163.928466801</v>
      </c>
      <c r="AZ2443" s="95">
        <v>19337510.2961426</v>
      </c>
      <c r="BA2443" s="95">
        <v>0</v>
      </c>
      <c r="BB2443" s="95">
        <v>0</v>
      </c>
      <c r="BC2443" s="95">
        <v>6608148.5925292997</v>
      </c>
      <c r="BD2443" s="95">
        <v>0</v>
      </c>
      <c r="BE2443" s="95">
        <v>0</v>
      </c>
      <c r="BF2443" s="95">
        <v>5566878.6898803702</v>
      </c>
      <c r="BG2443" s="95">
        <v>76796652.107421905</v>
      </c>
      <c r="BH2443" s="95">
        <v>9651456.5322265606</v>
      </c>
      <c r="BI2443" s="95">
        <v>0</v>
      </c>
      <c r="BJ2443" s="95">
        <v>7678462.6020507803</v>
      </c>
      <c r="BK2443" s="95">
        <v>6588513.4453125</v>
      </c>
      <c r="BL2443" s="95">
        <v>0</v>
      </c>
      <c r="BM2443" s="95">
        <v>0</v>
      </c>
      <c r="BN2443" s="95">
        <v>0</v>
      </c>
      <c r="BO2443" s="95">
        <v>0</v>
      </c>
      <c r="BP2443" s="95">
        <v>0</v>
      </c>
      <c r="BQ2443" s="95">
        <v>0</v>
      </c>
      <c r="BR2443" s="95">
        <v>6740754.5566406297</v>
      </c>
      <c r="BS2443" s="95">
        <v>7217281.6838378897</v>
      </c>
      <c r="BT2443" s="95">
        <v>0</v>
      </c>
      <c r="BU2443" s="95">
        <v>0</v>
      </c>
      <c r="BV2443" s="95">
        <v>3426175.9010925302</v>
      </c>
      <c r="BW2443" s="95">
        <v>0</v>
      </c>
      <c r="BX2443" s="95">
        <v>0</v>
      </c>
      <c r="BY2443" s="95">
        <v>0</v>
      </c>
      <c r="BZ2443" s="95">
        <v>0</v>
      </c>
      <c r="CA2443" s="95">
        <v>149376.67220687901</v>
      </c>
      <c r="CB2443" s="95">
        <v>9710182.7069091797</v>
      </c>
      <c r="CC2443" s="95">
        <v>80174101.378906295</v>
      </c>
      <c r="CD2443" s="95">
        <v>17311065.192627002</v>
      </c>
      <c r="CE2443" s="95">
        <v>4478.7810413837396</v>
      </c>
      <c r="CF2443" s="95">
        <v>714425.02542877197</v>
      </c>
      <c r="CG2443" s="95">
        <v>5559818.7479858398</v>
      </c>
      <c r="CH2443" s="95">
        <v>0</v>
      </c>
      <c r="CI2443" s="95">
        <v>153870.830259323</v>
      </c>
      <c r="CJ2443" s="95">
        <v>10431199.2619629</v>
      </c>
      <c r="CK2443" s="95">
        <v>85736997.765625</v>
      </c>
      <c r="CL2443" s="95">
        <v>17308146.9677734</v>
      </c>
      <c r="CM2443" s="160">
        <v>237104.94454956101</v>
      </c>
      <c r="CN2443" s="160">
        <v>37250699.189453103</v>
      </c>
      <c r="CO2443" s="160">
        <v>162731068.67382801</v>
      </c>
      <c r="CP2443" s="95">
        <v>17308146.9677734</v>
      </c>
      <c r="CQ2443" s="95">
        <v>0</v>
      </c>
      <c r="CR2443" s="95">
        <v>0</v>
      </c>
      <c r="CS2443" s="95">
        <v>0</v>
      </c>
      <c r="CT2443" s="95">
        <v>0</v>
      </c>
      <c r="CU2443" s="161">
        <v>10424607.732337952</v>
      </c>
      <c r="CV2443" s="161">
        <v>85733920.126892135</v>
      </c>
    </row>
    <row r="2444" spans="1:100" x14ac:dyDescent="0.2">
      <c r="A2444" s="94" t="s">
        <v>198</v>
      </c>
      <c r="B2444" s="96">
        <v>40787</v>
      </c>
      <c r="C2444" s="95">
        <v>113856.823889732</v>
      </c>
      <c r="D2444" s="95">
        <v>0</v>
      </c>
      <c r="E2444" s="95">
        <v>33985.253851413698</v>
      </c>
      <c r="F2444" s="95">
        <v>28513.733429670301</v>
      </c>
      <c r="G2444" s="95">
        <v>4458.2085698247001</v>
      </c>
      <c r="H2444" s="95">
        <v>1</v>
      </c>
      <c r="I2444" s="95">
        <v>0</v>
      </c>
      <c r="J2444" s="95">
        <v>83539.2433996201</v>
      </c>
      <c r="K2444" s="95">
        <v>643.64402800053404</v>
      </c>
      <c r="L2444" s="95">
        <v>73955.710367202802</v>
      </c>
      <c r="M2444" s="95">
        <v>48634.065398693099</v>
      </c>
      <c r="N2444" s="95">
        <v>19426.8540678024</v>
      </c>
      <c r="O2444" s="95">
        <v>0</v>
      </c>
      <c r="P2444" s="95">
        <v>0</v>
      </c>
      <c r="Q2444" s="95">
        <v>7237.9523077011099</v>
      </c>
      <c r="R2444" s="95">
        <v>0</v>
      </c>
      <c r="S2444" s="95">
        <v>0</v>
      </c>
      <c r="T2444" s="95">
        <v>4488.7626251578304</v>
      </c>
      <c r="U2444" s="95">
        <v>84224.419070243806</v>
      </c>
      <c r="V2444" s="95">
        <v>6738980.9212646503</v>
      </c>
      <c r="W2444" s="95">
        <v>4.7017870649578999</v>
      </c>
      <c r="X2444" s="95">
        <v>2807942.1416626</v>
      </c>
      <c r="Y2444" s="95">
        <v>2181089.9779052702</v>
      </c>
      <c r="Z2444" s="95">
        <v>697212.98822021496</v>
      </c>
      <c r="AA2444" s="95">
        <v>144</v>
      </c>
      <c r="AB2444" s="95">
        <v>0</v>
      </c>
      <c r="AC2444" s="95">
        <v>26914169.592285201</v>
      </c>
      <c r="AD2444" s="95">
        <v>58067.784579753898</v>
      </c>
      <c r="AE2444" s="95">
        <v>3717130.0652771001</v>
      </c>
      <c r="AF2444" s="95">
        <v>2545913.2678222698</v>
      </c>
      <c r="AG2444" s="95">
        <v>2469826.1227722201</v>
      </c>
      <c r="AH2444" s="95">
        <v>0</v>
      </c>
      <c r="AI2444" s="95">
        <v>0</v>
      </c>
      <c r="AJ2444" s="95">
        <v>820784.02696228004</v>
      </c>
      <c r="AK2444" s="95">
        <v>0</v>
      </c>
      <c r="AL2444" s="95">
        <v>0</v>
      </c>
      <c r="AM2444" s="95">
        <v>696683.92592620896</v>
      </c>
      <c r="AN2444" s="95">
        <v>27065353.176025402</v>
      </c>
      <c r="AO2444" s="95">
        <v>55984253.089355499</v>
      </c>
      <c r="AP2444" s="95">
        <v>50.199974371586002</v>
      </c>
      <c r="AQ2444" s="95">
        <v>22696767.681884799</v>
      </c>
      <c r="AR2444" s="95">
        <v>17317896.854736298</v>
      </c>
      <c r="AS2444" s="95">
        <v>5470013.0946044903</v>
      </c>
      <c r="AT2444" s="95">
        <v>997.91999816894497</v>
      </c>
      <c r="AU2444" s="95">
        <v>0</v>
      </c>
      <c r="AV2444" s="95">
        <v>77514456.704101607</v>
      </c>
      <c r="AW2444" s="95">
        <v>178307.22169685399</v>
      </c>
      <c r="AX2444" s="95">
        <v>31921943.712402299</v>
      </c>
      <c r="AY2444" s="95">
        <v>21578581.021728501</v>
      </c>
      <c r="AZ2444" s="95">
        <v>18948965.049804699</v>
      </c>
      <c r="BA2444" s="95">
        <v>0</v>
      </c>
      <c r="BB2444" s="95">
        <v>0</v>
      </c>
      <c r="BC2444" s="95">
        <v>6601071.4310302697</v>
      </c>
      <c r="BD2444" s="95">
        <v>0</v>
      </c>
      <c r="BE2444" s="95">
        <v>0</v>
      </c>
      <c r="BF2444" s="95">
        <v>5469169.2740478497</v>
      </c>
      <c r="BG2444" s="95">
        <v>77700308.856445298</v>
      </c>
      <c r="BH2444" s="95">
        <v>9814955.5933837909</v>
      </c>
      <c r="BI2444" s="95">
        <v>0</v>
      </c>
      <c r="BJ2444" s="95">
        <v>7522902.1284179697</v>
      </c>
      <c r="BK2444" s="95">
        <v>6447495.07067871</v>
      </c>
      <c r="BL2444" s="95">
        <v>0</v>
      </c>
      <c r="BM2444" s="95">
        <v>0</v>
      </c>
      <c r="BN2444" s="95">
        <v>0</v>
      </c>
      <c r="BO2444" s="95">
        <v>0</v>
      </c>
      <c r="BP2444" s="95">
        <v>0</v>
      </c>
      <c r="BQ2444" s="95">
        <v>0</v>
      </c>
      <c r="BR2444" s="95">
        <v>6672119.7192382803</v>
      </c>
      <c r="BS2444" s="95">
        <v>7075402.5166626005</v>
      </c>
      <c r="BT2444" s="95">
        <v>0</v>
      </c>
      <c r="BU2444" s="95">
        <v>0</v>
      </c>
      <c r="BV2444" s="95">
        <v>3450123.0528259301</v>
      </c>
      <c r="BW2444" s="95">
        <v>0</v>
      </c>
      <c r="BX2444" s="95">
        <v>0</v>
      </c>
      <c r="BY2444" s="95">
        <v>0</v>
      </c>
      <c r="BZ2444" s="95">
        <v>0</v>
      </c>
      <c r="CA2444" s="95">
        <v>147875.84239005999</v>
      </c>
      <c r="CB2444" s="95">
        <v>9548832.3292236291</v>
      </c>
      <c r="CC2444" s="95">
        <v>79024794.559570298</v>
      </c>
      <c r="CD2444" s="95">
        <v>17342332.018798798</v>
      </c>
      <c r="CE2444" s="95">
        <v>4465.6598996519997</v>
      </c>
      <c r="CF2444" s="95">
        <v>696733.11806488002</v>
      </c>
      <c r="CG2444" s="95">
        <v>5462960.2620239304</v>
      </c>
      <c r="CH2444" s="95">
        <v>0</v>
      </c>
      <c r="CI2444" s="95">
        <v>152319.00705337501</v>
      </c>
      <c r="CJ2444" s="95">
        <v>10246129.901123</v>
      </c>
      <c r="CK2444" s="95">
        <v>84503644.228515595</v>
      </c>
      <c r="CL2444" s="95">
        <v>17360462.455322299</v>
      </c>
      <c r="CM2444" s="160">
        <v>235963.08981323201</v>
      </c>
      <c r="CN2444" s="160">
        <v>37302308.913574196</v>
      </c>
      <c r="CO2444" s="160">
        <v>162384463.19140601</v>
      </c>
      <c r="CP2444" s="95">
        <v>17360462.455322299</v>
      </c>
      <c r="CQ2444" s="95">
        <v>0</v>
      </c>
      <c r="CR2444" s="95">
        <v>0</v>
      </c>
      <c r="CS2444" s="95">
        <v>0</v>
      </c>
      <c r="CT2444" s="95">
        <v>0</v>
      </c>
      <c r="CU2444" s="161">
        <v>10245565.447288509</v>
      </c>
      <c r="CV2444" s="161">
        <v>84487754.821594223</v>
      </c>
    </row>
    <row r="2445" spans="1:100" x14ac:dyDescent="0.2">
      <c r="A2445" s="94" t="s">
        <v>198</v>
      </c>
      <c r="B2445" s="96">
        <v>40878</v>
      </c>
      <c r="C2445" s="95">
        <v>114596.77782344801</v>
      </c>
      <c r="D2445" s="95">
        <v>0</v>
      </c>
      <c r="E2445" s="95">
        <v>33342.626666545897</v>
      </c>
      <c r="F2445" s="95">
        <v>28024.5572092533</v>
      </c>
      <c r="G2445" s="95">
        <v>4428.8373861312903</v>
      </c>
      <c r="H2445" s="95">
        <v>0</v>
      </c>
      <c r="I2445" s="95">
        <v>0</v>
      </c>
      <c r="J2445" s="95">
        <v>84680.967769622803</v>
      </c>
      <c r="K2445" s="95">
        <v>625.70384669303905</v>
      </c>
      <c r="L2445" s="95">
        <v>72691.004853248596</v>
      </c>
      <c r="M2445" s="95">
        <v>48691.820688247702</v>
      </c>
      <c r="N2445" s="95">
        <v>19436.990728139899</v>
      </c>
      <c r="O2445" s="95">
        <v>0</v>
      </c>
      <c r="P2445" s="95">
        <v>0</v>
      </c>
      <c r="Q2445" s="95">
        <v>7247.28982359171</v>
      </c>
      <c r="R2445" s="95">
        <v>0</v>
      </c>
      <c r="S2445" s="95">
        <v>0</v>
      </c>
      <c r="T2445" s="95">
        <v>4377.2387737035797</v>
      </c>
      <c r="U2445" s="95">
        <v>85325.610569953904</v>
      </c>
      <c r="V2445" s="95">
        <v>6737826.8822021503</v>
      </c>
      <c r="W2445" s="95">
        <v>19.5380785078742</v>
      </c>
      <c r="X2445" s="95">
        <v>2728954.1263427702</v>
      </c>
      <c r="Y2445" s="95">
        <v>2104008.4135742201</v>
      </c>
      <c r="Z2445" s="95">
        <v>691258.573829651</v>
      </c>
      <c r="AA2445" s="95">
        <v>0</v>
      </c>
      <c r="AB2445" s="95">
        <v>0</v>
      </c>
      <c r="AC2445" s="95">
        <v>27134020.704833999</v>
      </c>
      <c r="AD2445" s="95">
        <v>56462.634423255899</v>
      </c>
      <c r="AE2445" s="95">
        <v>3621982.3083190899</v>
      </c>
      <c r="AF2445" s="95">
        <v>2566797.2117309598</v>
      </c>
      <c r="AG2445" s="95">
        <v>2455101.22979736</v>
      </c>
      <c r="AH2445" s="95">
        <v>0</v>
      </c>
      <c r="AI2445" s="95">
        <v>0</v>
      </c>
      <c r="AJ2445" s="95">
        <v>792173.78808593797</v>
      </c>
      <c r="AK2445" s="95">
        <v>0</v>
      </c>
      <c r="AL2445" s="95">
        <v>0</v>
      </c>
      <c r="AM2445" s="95">
        <v>687283.84408569301</v>
      </c>
      <c r="AN2445" s="95">
        <v>27255978.025634799</v>
      </c>
      <c r="AO2445" s="95">
        <v>56475137.649902299</v>
      </c>
      <c r="AP2445" s="95">
        <v>146.61518147587799</v>
      </c>
      <c r="AQ2445" s="95">
        <v>22726787.330322299</v>
      </c>
      <c r="AR2445" s="95">
        <v>16857606.240478501</v>
      </c>
      <c r="AS2445" s="95">
        <v>5435518.07702637</v>
      </c>
      <c r="AT2445" s="95">
        <v>0</v>
      </c>
      <c r="AU2445" s="95">
        <v>0</v>
      </c>
      <c r="AV2445" s="95">
        <v>78832157.428710893</v>
      </c>
      <c r="AW2445" s="95">
        <v>174760.731117249</v>
      </c>
      <c r="AX2445" s="95">
        <v>31174344.979736298</v>
      </c>
      <c r="AY2445" s="95">
        <v>22807691.4133301</v>
      </c>
      <c r="AZ2445" s="95">
        <v>18910131.824462902</v>
      </c>
      <c r="BA2445" s="95">
        <v>0</v>
      </c>
      <c r="BB2445" s="95">
        <v>0</v>
      </c>
      <c r="BC2445" s="95">
        <v>6440618.3933715802</v>
      </c>
      <c r="BD2445" s="95">
        <v>0</v>
      </c>
      <c r="BE2445" s="95">
        <v>0</v>
      </c>
      <c r="BF2445" s="95">
        <v>5408419.1989135696</v>
      </c>
      <c r="BG2445" s="95">
        <v>79044713.916992202</v>
      </c>
      <c r="BH2445" s="95">
        <v>9875046.05786133</v>
      </c>
      <c r="BI2445" s="95">
        <v>0</v>
      </c>
      <c r="BJ2445" s="95">
        <v>7345990.0239257803</v>
      </c>
      <c r="BK2445" s="95">
        <v>6296886.6666259803</v>
      </c>
      <c r="BL2445" s="95">
        <v>0</v>
      </c>
      <c r="BM2445" s="95">
        <v>0</v>
      </c>
      <c r="BN2445" s="95">
        <v>0</v>
      </c>
      <c r="BO2445" s="95">
        <v>0</v>
      </c>
      <c r="BP2445" s="95">
        <v>0</v>
      </c>
      <c r="BQ2445" s="95">
        <v>0</v>
      </c>
      <c r="BR2445" s="95">
        <v>6738515.7796630897</v>
      </c>
      <c r="BS2445" s="95">
        <v>7087778.57177734</v>
      </c>
      <c r="BT2445" s="95">
        <v>0</v>
      </c>
      <c r="BU2445" s="95">
        <v>0</v>
      </c>
      <c r="BV2445" s="95">
        <v>3403743.1005554199</v>
      </c>
      <c r="BW2445" s="95">
        <v>0</v>
      </c>
      <c r="BX2445" s="95">
        <v>0</v>
      </c>
      <c r="BY2445" s="95">
        <v>0</v>
      </c>
      <c r="BZ2445" s="95">
        <v>0</v>
      </c>
      <c r="CA2445" s="95">
        <v>147993.81965637201</v>
      </c>
      <c r="CB2445" s="95">
        <v>9477984.19775391</v>
      </c>
      <c r="CC2445" s="95">
        <v>79435542.788085893</v>
      </c>
      <c r="CD2445" s="95">
        <v>17225781.443847701</v>
      </c>
      <c r="CE2445" s="95">
        <v>4434.45471966267</v>
      </c>
      <c r="CF2445" s="95">
        <v>690965.43100738502</v>
      </c>
      <c r="CG2445" s="95">
        <v>5432235.2293090802</v>
      </c>
      <c r="CH2445" s="95">
        <v>0</v>
      </c>
      <c r="CI2445" s="95">
        <v>152414.68958091701</v>
      </c>
      <c r="CJ2445" s="95">
        <v>10172754.013305699</v>
      </c>
      <c r="CK2445" s="95">
        <v>84892265.662109405</v>
      </c>
      <c r="CL2445" s="95">
        <v>17223222.329589799</v>
      </c>
      <c r="CM2445" s="160">
        <v>237060.68817329401</v>
      </c>
      <c r="CN2445" s="160">
        <v>37383098.206054702</v>
      </c>
      <c r="CO2445" s="160">
        <v>163626640.09960899</v>
      </c>
      <c r="CP2445" s="95">
        <v>17223222.329589799</v>
      </c>
      <c r="CQ2445" s="95">
        <v>0</v>
      </c>
      <c r="CR2445" s="95">
        <v>0</v>
      </c>
      <c r="CS2445" s="95">
        <v>0</v>
      </c>
      <c r="CT2445" s="95">
        <v>0</v>
      </c>
      <c r="CU2445" s="161">
        <v>10168949.628761295</v>
      </c>
      <c r="CV2445" s="161">
        <v>84867778.017394975</v>
      </c>
    </row>
    <row r="2446" spans="1:100" x14ac:dyDescent="0.2">
      <c r="A2446" s="94" t="s">
        <v>198</v>
      </c>
      <c r="B2446" s="96">
        <v>40969</v>
      </c>
      <c r="C2446" s="95">
        <v>114337.47663021099</v>
      </c>
      <c r="D2446" s="95">
        <v>0</v>
      </c>
      <c r="E2446" s="95">
        <v>32493.548105478301</v>
      </c>
      <c r="F2446" s="95">
        <v>27281.8014984131</v>
      </c>
      <c r="G2446" s="95">
        <v>4414.2646278142902</v>
      </c>
      <c r="H2446" s="95">
        <v>0</v>
      </c>
      <c r="I2446" s="95">
        <v>0</v>
      </c>
      <c r="J2446" s="95">
        <v>85576.274252891497</v>
      </c>
      <c r="K2446" s="95">
        <v>582.48187614977405</v>
      </c>
      <c r="L2446" s="95">
        <v>71378.006579399094</v>
      </c>
      <c r="M2446" s="95">
        <v>48572.958248138399</v>
      </c>
      <c r="N2446" s="95">
        <v>18859.7243738174</v>
      </c>
      <c r="O2446" s="95">
        <v>0</v>
      </c>
      <c r="P2446" s="95">
        <v>0</v>
      </c>
      <c r="Q2446" s="95">
        <v>7141.6285446882202</v>
      </c>
      <c r="R2446" s="95">
        <v>0</v>
      </c>
      <c r="S2446" s="95">
        <v>0</v>
      </c>
      <c r="T2446" s="95">
        <v>4391.0183100104296</v>
      </c>
      <c r="U2446" s="95">
        <v>86154.341335296602</v>
      </c>
      <c r="V2446" s="95">
        <v>6706790.4387817401</v>
      </c>
      <c r="W2446" s="95">
        <v>10.430143177974999</v>
      </c>
      <c r="X2446" s="95">
        <v>2635876.6574401902</v>
      </c>
      <c r="Y2446" s="95">
        <v>2013940.0732269301</v>
      </c>
      <c r="Z2446" s="95">
        <v>695237.45295715297</v>
      </c>
      <c r="AA2446" s="95">
        <v>0</v>
      </c>
      <c r="AB2446" s="95">
        <v>0</v>
      </c>
      <c r="AC2446" s="95">
        <v>27597865.932861298</v>
      </c>
      <c r="AD2446" s="95">
        <v>53294.880860328703</v>
      </c>
      <c r="AE2446" s="95">
        <v>3673347.2277526902</v>
      </c>
      <c r="AF2446" s="95">
        <v>2565204.4657287602</v>
      </c>
      <c r="AG2446" s="95">
        <v>2401483.3061218299</v>
      </c>
      <c r="AH2446" s="95">
        <v>0</v>
      </c>
      <c r="AI2446" s="95">
        <v>0</v>
      </c>
      <c r="AJ2446" s="95">
        <v>793990.99368286098</v>
      </c>
      <c r="AK2446" s="95">
        <v>0</v>
      </c>
      <c r="AL2446" s="95">
        <v>0</v>
      </c>
      <c r="AM2446" s="95">
        <v>695359.98332977295</v>
      </c>
      <c r="AN2446" s="95">
        <v>27434280.637939502</v>
      </c>
      <c r="AO2446" s="95">
        <v>57633604.5234375</v>
      </c>
      <c r="AP2446" s="95">
        <v>100.21004689484801</v>
      </c>
      <c r="AQ2446" s="95">
        <v>21785137.474121101</v>
      </c>
      <c r="AR2446" s="95">
        <v>16195841.305786099</v>
      </c>
      <c r="AS2446" s="95">
        <v>5520063.6462402297</v>
      </c>
      <c r="AT2446" s="95">
        <v>0</v>
      </c>
      <c r="AU2446" s="95">
        <v>0</v>
      </c>
      <c r="AV2446" s="95">
        <v>80837007.487304702</v>
      </c>
      <c r="AW2446" s="95">
        <v>165897.16077613799</v>
      </c>
      <c r="AX2446" s="95">
        <v>31964997.1875</v>
      </c>
      <c r="AY2446" s="95">
        <v>22262340.026367199</v>
      </c>
      <c r="AZ2446" s="95">
        <v>18635078.145507801</v>
      </c>
      <c r="BA2446" s="95">
        <v>0</v>
      </c>
      <c r="BB2446" s="95">
        <v>0</v>
      </c>
      <c r="BC2446" s="95">
        <v>6498199.5053100605</v>
      </c>
      <c r="BD2446" s="95">
        <v>0</v>
      </c>
      <c r="BE2446" s="95">
        <v>0</v>
      </c>
      <c r="BF2446" s="95">
        <v>5516643.7328491202</v>
      </c>
      <c r="BG2446" s="95">
        <v>80928068.176757798</v>
      </c>
      <c r="BH2446" s="95">
        <v>9986546.9533691406</v>
      </c>
      <c r="BI2446" s="95">
        <v>0</v>
      </c>
      <c r="BJ2446" s="95">
        <v>7182748.8369140597</v>
      </c>
      <c r="BK2446" s="95">
        <v>6170149.1731567401</v>
      </c>
      <c r="BL2446" s="95">
        <v>0</v>
      </c>
      <c r="BM2446" s="95">
        <v>0</v>
      </c>
      <c r="BN2446" s="95">
        <v>0</v>
      </c>
      <c r="BO2446" s="95">
        <v>0</v>
      </c>
      <c r="BP2446" s="95">
        <v>0</v>
      </c>
      <c r="BQ2446" s="95">
        <v>0</v>
      </c>
      <c r="BR2446" s="95">
        <v>6827209.8209228497</v>
      </c>
      <c r="BS2446" s="95">
        <v>6975813.8123168899</v>
      </c>
      <c r="BT2446" s="95">
        <v>0</v>
      </c>
      <c r="BU2446" s="95">
        <v>0</v>
      </c>
      <c r="BV2446" s="95">
        <v>3446364.8117065402</v>
      </c>
      <c r="BW2446" s="95">
        <v>0</v>
      </c>
      <c r="BX2446" s="95">
        <v>0</v>
      </c>
      <c r="BY2446" s="95">
        <v>0</v>
      </c>
      <c r="BZ2446" s="95">
        <v>0</v>
      </c>
      <c r="CA2446" s="95">
        <v>146766.213581085</v>
      </c>
      <c r="CB2446" s="95">
        <v>9295070.5178222694</v>
      </c>
      <c r="CC2446" s="95">
        <v>78599687.642578095</v>
      </c>
      <c r="CD2446" s="95">
        <v>17180808.228759799</v>
      </c>
      <c r="CE2446" s="95">
        <v>4415.77612388134</v>
      </c>
      <c r="CF2446" s="95">
        <v>696620.42978668201</v>
      </c>
      <c r="CG2446" s="95">
        <v>5534573.1535644503</v>
      </c>
      <c r="CH2446" s="95">
        <v>0</v>
      </c>
      <c r="CI2446" s="95">
        <v>151200.33598518401</v>
      </c>
      <c r="CJ2446" s="95">
        <v>10007879.697998</v>
      </c>
      <c r="CK2446" s="95">
        <v>84075895.686523393</v>
      </c>
      <c r="CL2446" s="95">
        <v>17173863.358154301</v>
      </c>
      <c r="CM2446" s="160">
        <v>236786.34837722799</v>
      </c>
      <c r="CN2446" s="160">
        <v>37495173.169433601</v>
      </c>
      <c r="CO2446" s="160">
        <v>164565582.56445301</v>
      </c>
      <c r="CP2446" s="95">
        <v>17173863.358154301</v>
      </c>
      <c r="CQ2446" s="95">
        <v>0</v>
      </c>
      <c r="CR2446" s="95">
        <v>0</v>
      </c>
      <c r="CS2446" s="95">
        <v>0</v>
      </c>
      <c r="CT2446" s="95">
        <v>0</v>
      </c>
      <c r="CU2446" s="161">
        <v>9991690.9476089515</v>
      </c>
      <c r="CV2446" s="161">
        <v>84134260.796142548</v>
      </c>
    </row>
    <row r="2447" spans="1:100" x14ac:dyDescent="0.2">
      <c r="A2447" s="94" t="s">
        <v>198</v>
      </c>
      <c r="B2447" s="96">
        <v>41061</v>
      </c>
      <c r="C2447" s="95">
        <v>113503.29077815999</v>
      </c>
      <c r="D2447" s="95">
        <v>0</v>
      </c>
      <c r="E2447" s="95">
        <v>31401.868376970298</v>
      </c>
      <c r="F2447" s="95">
        <v>26451.318815231301</v>
      </c>
      <c r="G2447" s="95">
        <v>4417.7043565511703</v>
      </c>
      <c r="H2447" s="95">
        <v>0</v>
      </c>
      <c r="I2447" s="95">
        <v>0</v>
      </c>
      <c r="J2447" s="95">
        <v>86111.010534286499</v>
      </c>
      <c r="K2447" s="95">
        <v>520.76821362972305</v>
      </c>
      <c r="L2447" s="95">
        <v>71356.000312805205</v>
      </c>
      <c r="M2447" s="95">
        <v>48066.729470252998</v>
      </c>
      <c r="N2447" s="95">
        <v>18298.929872989698</v>
      </c>
      <c r="O2447" s="95">
        <v>0</v>
      </c>
      <c r="P2447" s="95">
        <v>0</v>
      </c>
      <c r="Q2447" s="95">
        <v>7148.5080817937896</v>
      </c>
      <c r="R2447" s="95">
        <v>0</v>
      </c>
      <c r="S2447" s="95">
        <v>0</v>
      </c>
      <c r="T2447" s="95">
        <v>4435.2353696227101</v>
      </c>
      <c r="U2447" s="95">
        <v>86592.768862724304</v>
      </c>
      <c r="V2447" s="95">
        <v>6645803.72412109</v>
      </c>
      <c r="W2447" s="95">
        <v>18.1244407109916</v>
      </c>
      <c r="X2447" s="95">
        <v>2515738.6162109398</v>
      </c>
      <c r="Y2447" s="95">
        <v>1946975.2633819601</v>
      </c>
      <c r="Z2447" s="95">
        <v>682813.31655120896</v>
      </c>
      <c r="AA2447" s="95">
        <v>0</v>
      </c>
      <c r="AB2447" s="95">
        <v>0</v>
      </c>
      <c r="AC2447" s="95">
        <v>27539740.615478501</v>
      </c>
      <c r="AD2447" s="95">
        <v>46219.553624153101</v>
      </c>
      <c r="AE2447" s="95">
        <v>3517137.99932861</v>
      </c>
      <c r="AF2447" s="95">
        <v>2488993.7472228999</v>
      </c>
      <c r="AG2447" s="95">
        <v>2291017.7316589402</v>
      </c>
      <c r="AH2447" s="95">
        <v>0</v>
      </c>
      <c r="AI2447" s="95">
        <v>0</v>
      </c>
      <c r="AJ2447" s="95">
        <v>801622.27291870106</v>
      </c>
      <c r="AK2447" s="95">
        <v>0</v>
      </c>
      <c r="AL2447" s="95">
        <v>0</v>
      </c>
      <c r="AM2447" s="95">
        <v>683026.98679351795</v>
      </c>
      <c r="AN2447" s="95">
        <v>27674307.121093798</v>
      </c>
      <c r="AO2447" s="95">
        <v>56197159.697265603</v>
      </c>
      <c r="AP2447" s="95">
        <v>142.749075148255</v>
      </c>
      <c r="AQ2447" s="95">
        <v>20869044.615722701</v>
      </c>
      <c r="AR2447" s="95">
        <v>15869655.6218262</v>
      </c>
      <c r="AS2447" s="95">
        <v>5445086.8248901404</v>
      </c>
      <c r="AT2447" s="95">
        <v>0</v>
      </c>
      <c r="AU2447" s="95">
        <v>0</v>
      </c>
      <c r="AV2447" s="95">
        <v>81349706.420898393</v>
      </c>
      <c r="AW2447" s="95">
        <v>145589.042551041</v>
      </c>
      <c r="AX2447" s="95">
        <v>30714465.9929199</v>
      </c>
      <c r="AY2447" s="95">
        <v>21658064.376953099</v>
      </c>
      <c r="AZ2447" s="95">
        <v>17793807.701660201</v>
      </c>
      <c r="BA2447" s="95">
        <v>0</v>
      </c>
      <c r="BB2447" s="95">
        <v>0</v>
      </c>
      <c r="BC2447" s="95">
        <v>6588674.8820190402</v>
      </c>
      <c r="BD2447" s="95">
        <v>0</v>
      </c>
      <c r="BE2447" s="95">
        <v>0</v>
      </c>
      <c r="BF2447" s="95">
        <v>5441207.68640137</v>
      </c>
      <c r="BG2447" s="95">
        <v>81544130.8359375</v>
      </c>
      <c r="BH2447" s="95">
        <v>9804339.1981201209</v>
      </c>
      <c r="BI2447" s="95">
        <v>0</v>
      </c>
      <c r="BJ2447" s="95">
        <v>6978293.2432251005</v>
      </c>
      <c r="BK2447" s="95">
        <v>5950868.6461792002</v>
      </c>
      <c r="BL2447" s="95">
        <v>0</v>
      </c>
      <c r="BM2447" s="95">
        <v>0</v>
      </c>
      <c r="BN2447" s="95">
        <v>0</v>
      </c>
      <c r="BO2447" s="95">
        <v>0</v>
      </c>
      <c r="BP2447" s="95">
        <v>0</v>
      </c>
      <c r="BQ2447" s="95">
        <v>0</v>
      </c>
      <c r="BR2447" s="95">
        <v>6647512.1060180701</v>
      </c>
      <c r="BS2447" s="95">
        <v>6689018.36437988</v>
      </c>
      <c r="BT2447" s="95">
        <v>0</v>
      </c>
      <c r="BU2447" s="95">
        <v>0</v>
      </c>
      <c r="BV2447" s="95">
        <v>3491042.0492858901</v>
      </c>
      <c r="BW2447" s="95">
        <v>0</v>
      </c>
      <c r="BX2447" s="95">
        <v>0</v>
      </c>
      <c r="BY2447" s="95">
        <v>0</v>
      </c>
      <c r="BZ2447" s="95">
        <v>0</v>
      </c>
      <c r="CA2447" s="95">
        <v>144867.894220352</v>
      </c>
      <c r="CB2447" s="95">
        <v>9169985.1263427697</v>
      </c>
      <c r="CC2447" s="95">
        <v>77425185.337890595</v>
      </c>
      <c r="CD2447" s="95">
        <v>16766596.3747559</v>
      </c>
      <c r="CE2447" s="95">
        <v>4408.7112207412702</v>
      </c>
      <c r="CF2447" s="95">
        <v>682263.42653655994</v>
      </c>
      <c r="CG2447" s="95">
        <v>5436589.5399780301</v>
      </c>
      <c r="CH2447" s="95">
        <v>0</v>
      </c>
      <c r="CI2447" s="95">
        <v>149288.25406455999</v>
      </c>
      <c r="CJ2447" s="95">
        <v>9843893.3592529297</v>
      </c>
      <c r="CK2447" s="95">
        <v>82896749.509765595</v>
      </c>
      <c r="CL2447" s="95">
        <v>16760126.821777301</v>
      </c>
      <c r="CM2447" s="160">
        <v>235363.18847846999</v>
      </c>
      <c r="CN2447" s="160">
        <v>37553371.569824196</v>
      </c>
      <c r="CO2447" s="160">
        <v>165004289.71484399</v>
      </c>
      <c r="CP2447" s="95">
        <v>16760126.821777301</v>
      </c>
      <c r="CQ2447" s="95">
        <v>0</v>
      </c>
      <c r="CR2447" s="95">
        <v>0</v>
      </c>
      <c r="CS2447" s="95">
        <v>0</v>
      </c>
      <c r="CT2447" s="95">
        <v>0</v>
      </c>
      <c r="CU2447" s="161">
        <v>9852248.5528793298</v>
      </c>
      <c r="CV2447" s="161">
        <v>82861774.877868623</v>
      </c>
    </row>
    <row r="2448" spans="1:100" x14ac:dyDescent="0.2">
      <c r="A2448" s="94" t="s">
        <v>198</v>
      </c>
      <c r="B2448" s="96">
        <v>41153</v>
      </c>
      <c r="C2448" s="95">
        <v>113248.36899662</v>
      </c>
      <c r="D2448" s="95">
        <v>0</v>
      </c>
      <c r="E2448" s="95">
        <v>30487.059108495701</v>
      </c>
      <c r="F2448" s="95">
        <v>25660.707449436199</v>
      </c>
      <c r="G2448" s="95">
        <v>4402.62525093555</v>
      </c>
      <c r="H2448" s="95">
        <v>0</v>
      </c>
      <c r="I2448" s="95">
        <v>0</v>
      </c>
      <c r="J2448" s="95">
        <v>86428.696403503403</v>
      </c>
      <c r="K2448" s="95">
        <v>471.98510354012302</v>
      </c>
      <c r="L2448" s="95">
        <v>71682.322016716003</v>
      </c>
      <c r="M2448" s="95">
        <v>47821.467696666703</v>
      </c>
      <c r="N2448" s="95">
        <v>17916.334573507302</v>
      </c>
      <c r="O2448" s="95">
        <v>0</v>
      </c>
      <c r="P2448" s="95">
        <v>0</v>
      </c>
      <c r="Q2448" s="95">
        <v>7118.3356318473798</v>
      </c>
      <c r="R2448" s="95">
        <v>0</v>
      </c>
      <c r="S2448" s="95">
        <v>0</v>
      </c>
      <c r="T2448" s="95">
        <v>4419.1457606554004</v>
      </c>
      <c r="U2448" s="95">
        <v>86930.700732231096</v>
      </c>
      <c r="V2448" s="95">
        <v>6545890.5811157199</v>
      </c>
      <c r="W2448" s="95">
        <v>20.242969841929199</v>
      </c>
      <c r="X2448" s="95">
        <v>2403845.96984863</v>
      </c>
      <c r="Y2448" s="95">
        <v>1856350.0005493199</v>
      </c>
      <c r="Z2448" s="95">
        <v>675177.70594787598</v>
      </c>
      <c r="AA2448" s="95">
        <v>0</v>
      </c>
      <c r="AB2448" s="95">
        <v>0</v>
      </c>
      <c r="AC2448" s="95">
        <v>27618790.005127002</v>
      </c>
      <c r="AD2448" s="95">
        <v>41176.021930217699</v>
      </c>
      <c r="AE2448" s="95">
        <v>3468230.6172485398</v>
      </c>
      <c r="AF2448" s="95">
        <v>2466770.1453857399</v>
      </c>
      <c r="AG2448" s="95">
        <v>2222427.3833007799</v>
      </c>
      <c r="AH2448" s="95">
        <v>0</v>
      </c>
      <c r="AI2448" s="95">
        <v>0</v>
      </c>
      <c r="AJ2448" s="95">
        <v>788968.18063354504</v>
      </c>
      <c r="AK2448" s="95">
        <v>0</v>
      </c>
      <c r="AL2448" s="95">
        <v>0</v>
      </c>
      <c r="AM2448" s="95">
        <v>674594.71198272705</v>
      </c>
      <c r="AN2448" s="95">
        <v>27672006.533691399</v>
      </c>
      <c r="AO2448" s="95">
        <v>56061835.622558601</v>
      </c>
      <c r="AP2448" s="95">
        <v>207.317075042054</v>
      </c>
      <c r="AQ2448" s="95">
        <v>20175698.5944824</v>
      </c>
      <c r="AR2448" s="95">
        <v>15209105.025268599</v>
      </c>
      <c r="AS2448" s="95">
        <v>5454272.2218627902</v>
      </c>
      <c r="AT2448" s="95">
        <v>0</v>
      </c>
      <c r="AU2448" s="95">
        <v>0</v>
      </c>
      <c r="AV2448" s="95">
        <v>82524067.547851607</v>
      </c>
      <c r="AW2448" s="95">
        <v>130822.46626091001</v>
      </c>
      <c r="AX2448" s="95">
        <v>30737841.9616699</v>
      </c>
      <c r="AY2448" s="95">
        <v>21659099.707519501</v>
      </c>
      <c r="AZ2448" s="95">
        <v>17503778.8208008</v>
      </c>
      <c r="BA2448" s="95">
        <v>0</v>
      </c>
      <c r="BB2448" s="95">
        <v>0</v>
      </c>
      <c r="BC2448" s="95">
        <v>6531889.4496459998</v>
      </c>
      <c r="BD2448" s="95">
        <v>0</v>
      </c>
      <c r="BE2448" s="95">
        <v>0</v>
      </c>
      <c r="BF2448" s="95">
        <v>5453641.7147827102</v>
      </c>
      <c r="BG2448" s="95">
        <v>82644182.731445298</v>
      </c>
      <c r="BH2448" s="95">
        <v>10095959.6595459</v>
      </c>
      <c r="BI2448" s="95">
        <v>0</v>
      </c>
      <c r="BJ2448" s="95">
        <v>6887502.2181396503</v>
      </c>
      <c r="BK2448" s="95">
        <v>5836135.80651855</v>
      </c>
      <c r="BL2448" s="95">
        <v>0</v>
      </c>
      <c r="BM2448" s="95">
        <v>0</v>
      </c>
      <c r="BN2448" s="95">
        <v>0</v>
      </c>
      <c r="BO2448" s="95">
        <v>0</v>
      </c>
      <c r="BP2448" s="95">
        <v>0</v>
      </c>
      <c r="BQ2448" s="95">
        <v>0</v>
      </c>
      <c r="BR2448" s="95">
        <v>6712420.5335082998</v>
      </c>
      <c r="BS2448" s="95">
        <v>6597871.46276855</v>
      </c>
      <c r="BT2448" s="95">
        <v>0</v>
      </c>
      <c r="BU2448" s="95">
        <v>0</v>
      </c>
      <c r="BV2448" s="95">
        <v>3529955.7745971698</v>
      </c>
      <c r="BW2448" s="95">
        <v>0</v>
      </c>
      <c r="BX2448" s="95">
        <v>0</v>
      </c>
      <c r="BY2448" s="95">
        <v>0</v>
      </c>
      <c r="BZ2448" s="95">
        <v>0</v>
      </c>
      <c r="CA2448" s="95">
        <v>143799.39466667199</v>
      </c>
      <c r="CB2448" s="95">
        <v>8931139.3911132794</v>
      </c>
      <c r="CC2448" s="95">
        <v>76322030.839843795</v>
      </c>
      <c r="CD2448" s="95">
        <v>16982341.150390599</v>
      </c>
      <c r="CE2448" s="95">
        <v>4404.3778494000398</v>
      </c>
      <c r="CF2448" s="95">
        <v>674571.273880005</v>
      </c>
      <c r="CG2448" s="95">
        <v>5451793.8235473596</v>
      </c>
      <c r="CH2448" s="95">
        <v>0</v>
      </c>
      <c r="CI2448" s="95">
        <v>148187.12424469</v>
      </c>
      <c r="CJ2448" s="95">
        <v>9590835.0595703106</v>
      </c>
      <c r="CK2448" s="95">
        <v>81750776.089843795</v>
      </c>
      <c r="CL2448" s="95">
        <v>17006247.7492676</v>
      </c>
      <c r="CM2448" s="160">
        <v>234516.96795845</v>
      </c>
      <c r="CN2448" s="160">
        <v>37337016.7744141</v>
      </c>
      <c r="CO2448" s="160">
        <v>164471191.17578101</v>
      </c>
      <c r="CP2448" s="95">
        <v>17006247.7492676</v>
      </c>
      <c r="CQ2448" s="95">
        <v>0</v>
      </c>
      <c r="CR2448" s="95">
        <v>0</v>
      </c>
      <c r="CS2448" s="95">
        <v>0</v>
      </c>
      <c r="CT2448" s="95">
        <v>0</v>
      </c>
      <c r="CU2448" s="161">
        <v>9605710.6649932843</v>
      </c>
      <c r="CV2448" s="161">
        <v>81773824.663391158</v>
      </c>
    </row>
    <row r="2449" spans="1:100" x14ac:dyDescent="0.2">
      <c r="A2449" s="94" t="s">
        <v>198</v>
      </c>
      <c r="B2449" s="96">
        <v>41244</v>
      </c>
      <c r="C2449" s="95">
        <v>112310.81530284901</v>
      </c>
      <c r="D2449" s="95">
        <v>0</v>
      </c>
      <c r="E2449" s="95">
        <v>29888.515372037898</v>
      </c>
      <c r="F2449" s="95">
        <v>25177.125610589999</v>
      </c>
      <c r="G2449" s="95">
        <v>4449.2827212214497</v>
      </c>
      <c r="H2449" s="95">
        <v>0</v>
      </c>
      <c r="I2449" s="95">
        <v>0</v>
      </c>
      <c r="J2449" s="95">
        <v>87306.1966428757</v>
      </c>
      <c r="K2449" s="95">
        <v>425.93001501262199</v>
      </c>
      <c r="L2449" s="95">
        <v>70426.954526901201</v>
      </c>
      <c r="M2449" s="95">
        <v>47320.391008853898</v>
      </c>
      <c r="N2449" s="95">
        <v>17458.5292356014</v>
      </c>
      <c r="O2449" s="95">
        <v>0</v>
      </c>
      <c r="P2449" s="95">
        <v>0</v>
      </c>
      <c r="Q2449" s="95">
        <v>7089.7065688371704</v>
      </c>
      <c r="R2449" s="95">
        <v>0</v>
      </c>
      <c r="S2449" s="95">
        <v>0</v>
      </c>
      <c r="T2449" s="95">
        <v>4416.9362557530403</v>
      </c>
      <c r="U2449" s="95">
        <v>87737.586463928194</v>
      </c>
      <c r="V2449" s="95">
        <v>6468445.55285645</v>
      </c>
      <c r="W2449" s="95">
        <v>16.655868998961498</v>
      </c>
      <c r="X2449" s="95">
        <v>2322497.7500305199</v>
      </c>
      <c r="Y2449" s="95">
        <v>1792753.2599182101</v>
      </c>
      <c r="Z2449" s="95">
        <v>669737.82605743397</v>
      </c>
      <c r="AA2449" s="95">
        <v>0</v>
      </c>
      <c r="AB2449" s="95">
        <v>0</v>
      </c>
      <c r="AC2449" s="95">
        <v>27876799.8278809</v>
      </c>
      <c r="AD2449" s="95">
        <v>37037.7734656334</v>
      </c>
      <c r="AE2449" s="95">
        <v>3421073.5544433598</v>
      </c>
      <c r="AF2449" s="95">
        <v>2426803.8606262198</v>
      </c>
      <c r="AG2449" s="95">
        <v>2150897.4943542499</v>
      </c>
      <c r="AH2449" s="95">
        <v>0</v>
      </c>
      <c r="AI2449" s="95">
        <v>0</v>
      </c>
      <c r="AJ2449" s="95">
        <v>789464.14263916004</v>
      </c>
      <c r="AK2449" s="95">
        <v>0</v>
      </c>
      <c r="AL2449" s="95">
        <v>0</v>
      </c>
      <c r="AM2449" s="95">
        <v>667188.56736755394</v>
      </c>
      <c r="AN2449" s="95">
        <v>27883789.6953125</v>
      </c>
      <c r="AO2449" s="95">
        <v>55892843.2265625</v>
      </c>
      <c r="AP2449" s="95">
        <v>205.53770144656301</v>
      </c>
      <c r="AQ2449" s="95">
        <v>19490701.385497998</v>
      </c>
      <c r="AR2449" s="95">
        <v>14750419.778930699</v>
      </c>
      <c r="AS2449" s="95">
        <v>5409458.0584106399</v>
      </c>
      <c r="AT2449" s="95">
        <v>0</v>
      </c>
      <c r="AU2449" s="95">
        <v>0</v>
      </c>
      <c r="AV2449" s="95">
        <v>83547804.061523393</v>
      </c>
      <c r="AW2449" s="95">
        <v>117672.462787628</v>
      </c>
      <c r="AX2449" s="95">
        <v>30507651.0930176</v>
      </c>
      <c r="AY2449" s="95">
        <v>21545400.037841801</v>
      </c>
      <c r="AZ2449" s="95">
        <v>16946355.720458999</v>
      </c>
      <c r="BA2449" s="95">
        <v>0</v>
      </c>
      <c r="BB2449" s="95">
        <v>0</v>
      </c>
      <c r="BC2449" s="95">
        <v>6555873.8178100605</v>
      </c>
      <c r="BD2449" s="95">
        <v>0</v>
      </c>
      <c r="BE2449" s="95">
        <v>0</v>
      </c>
      <c r="BF2449" s="95">
        <v>5398169.2787475605</v>
      </c>
      <c r="BG2449" s="95">
        <v>83703422.223632798</v>
      </c>
      <c r="BH2449" s="95">
        <v>9961125.1549072303</v>
      </c>
      <c r="BI2449" s="95">
        <v>0</v>
      </c>
      <c r="BJ2449" s="95">
        <v>6701865.8531494103</v>
      </c>
      <c r="BK2449" s="95">
        <v>5674614.4334716797</v>
      </c>
      <c r="BL2449" s="95">
        <v>0</v>
      </c>
      <c r="BM2449" s="95">
        <v>0</v>
      </c>
      <c r="BN2449" s="95">
        <v>0</v>
      </c>
      <c r="BO2449" s="95">
        <v>0</v>
      </c>
      <c r="BP2449" s="95">
        <v>0</v>
      </c>
      <c r="BQ2449" s="95">
        <v>0</v>
      </c>
      <c r="BR2449" s="95">
        <v>6706099.1217651404</v>
      </c>
      <c r="BS2449" s="95">
        <v>6393006.8442382803</v>
      </c>
      <c r="BT2449" s="95">
        <v>0</v>
      </c>
      <c r="BU2449" s="95">
        <v>0</v>
      </c>
      <c r="BV2449" s="95">
        <v>3573788.9759216299</v>
      </c>
      <c r="BW2449" s="95">
        <v>0</v>
      </c>
      <c r="BX2449" s="95">
        <v>0</v>
      </c>
      <c r="BY2449" s="95">
        <v>0</v>
      </c>
      <c r="BZ2449" s="95">
        <v>0</v>
      </c>
      <c r="CA2449" s="95">
        <v>142269.29953193699</v>
      </c>
      <c r="CB2449" s="95">
        <v>8792504.6573486291</v>
      </c>
      <c r="CC2449" s="95">
        <v>75573288.079101607</v>
      </c>
      <c r="CD2449" s="95">
        <v>16660341.263671899</v>
      </c>
      <c r="CE2449" s="95">
        <v>4453.5689237117804</v>
      </c>
      <c r="CF2449" s="95">
        <v>669583.53851318394</v>
      </c>
      <c r="CG2449" s="95">
        <v>5412605.0806274395</v>
      </c>
      <c r="CH2449" s="95">
        <v>0</v>
      </c>
      <c r="CI2449" s="95">
        <v>146715.334335327</v>
      </c>
      <c r="CJ2449" s="95">
        <v>9458794.7175293006</v>
      </c>
      <c r="CK2449" s="95">
        <v>80992672.270507798</v>
      </c>
      <c r="CL2449" s="95">
        <v>16659666.114746099</v>
      </c>
      <c r="CM2449" s="160">
        <v>233772.26142120399</v>
      </c>
      <c r="CN2449" s="160">
        <v>37309406.809570298</v>
      </c>
      <c r="CO2449" s="160">
        <v>163867210.55078101</v>
      </c>
      <c r="CP2449" s="95">
        <v>16659666.114746099</v>
      </c>
      <c r="CQ2449" s="95">
        <v>0</v>
      </c>
      <c r="CR2449" s="95">
        <v>0</v>
      </c>
      <c r="CS2449" s="95">
        <v>0</v>
      </c>
      <c r="CT2449" s="95">
        <v>0</v>
      </c>
      <c r="CU2449" s="161">
        <v>9462088.1958618127</v>
      </c>
      <c r="CV2449" s="161">
        <v>80985893.159729049</v>
      </c>
    </row>
    <row r="2450" spans="1:100" x14ac:dyDescent="0.2">
      <c r="A2450" s="94" t="s">
        <v>198</v>
      </c>
      <c r="B2450" s="96">
        <v>41334</v>
      </c>
      <c r="C2450" s="95">
        <v>110498.771466255</v>
      </c>
      <c r="D2450" s="95">
        <v>0</v>
      </c>
      <c r="E2450" s="95">
        <v>28545.544842958501</v>
      </c>
      <c r="F2450" s="95">
        <v>24258.635784149199</v>
      </c>
      <c r="G2450" s="95">
        <v>4404.5720850825301</v>
      </c>
      <c r="H2450" s="95">
        <v>0</v>
      </c>
      <c r="I2450" s="95">
        <v>0</v>
      </c>
      <c r="J2450" s="95">
        <v>87663.828926086397</v>
      </c>
      <c r="K2450" s="95">
        <v>394.29027945548302</v>
      </c>
      <c r="L2450" s="95">
        <v>3868.8588354885601</v>
      </c>
      <c r="M2450" s="95">
        <v>46336.732432365403</v>
      </c>
      <c r="N2450" s="95">
        <v>17056.063571214701</v>
      </c>
      <c r="O2450" s="95">
        <v>0</v>
      </c>
      <c r="P2450" s="95">
        <v>64282.500852108002</v>
      </c>
      <c r="Q2450" s="95">
        <v>6993.1513365507099</v>
      </c>
      <c r="R2450" s="95">
        <v>0</v>
      </c>
      <c r="S2450" s="95">
        <v>4383.6465484499904</v>
      </c>
      <c r="T2450" s="95">
        <v>0</v>
      </c>
      <c r="U2450" s="95">
        <v>88051.477209091201</v>
      </c>
      <c r="V2450" s="95">
        <v>6330180.6454467801</v>
      </c>
      <c r="W2450" s="95">
        <v>27.243288923986299</v>
      </c>
      <c r="X2450" s="95">
        <v>2161961.7625732399</v>
      </c>
      <c r="Y2450" s="95">
        <v>1709246.1794128399</v>
      </c>
      <c r="Z2450" s="95">
        <v>646387.65666198696</v>
      </c>
      <c r="AA2450" s="95">
        <v>0</v>
      </c>
      <c r="AB2450" s="95">
        <v>0</v>
      </c>
      <c r="AC2450" s="95">
        <v>27833447.161377002</v>
      </c>
      <c r="AD2450" s="95">
        <v>35338.018444061301</v>
      </c>
      <c r="AE2450" s="95">
        <v>93088.015129089399</v>
      </c>
      <c r="AF2450" s="95">
        <v>2364964.6719970698</v>
      </c>
      <c r="AG2450" s="95">
        <v>2083609.8502807601</v>
      </c>
      <c r="AH2450" s="95">
        <v>0</v>
      </c>
      <c r="AI2450" s="95">
        <v>3139530.3883361798</v>
      </c>
      <c r="AJ2450" s="95">
        <v>764187.62143707299</v>
      </c>
      <c r="AK2450" s="95">
        <v>0</v>
      </c>
      <c r="AL2450" s="95">
        <v>646006.43843078602</v>
      </c>
      <c r="AM2450" s="95">
        <v>0</v>
      </c>
      <c r="AN2450" s="95">
        <v>27967960.698730499</v>
      </c>
      <c r="AO2450" s="95">
        <v>54339308.510253899</v>
      </c>
      <c r="AP2450" s="95">
        <v>169.31870769523101</v>
      </c>
      <c r="AQ2450" s="95">
        <v>18212621.6647949</v>
      </c>
      <c r="AR2450" s="95">
        <v>13980684.2191162</v>
      </c>
      <c r="AS2450" s="95">
        <v>5232402.6197509803</v>
      </c>
      <c r="AT2450" s="95">
        <v>0</v>
      </c>
      <c r="AU2450" s="95">
        <v>0</v>
      </c>
      <c r="AV2450" s="95">
        <v>83850301.825195298</v>
      </c>
      <c r="AW2450" s="95">
        <v>112838.680280685</v>
      </c>
      <c r="AX2450" s="95">
        <v>1301738.6069793699</v>
      </c>
      <c r="AY2450" s="95">
        <v>20909221.1320801</v>
      </c>
      <c r="AZ2450" s="95">
        <v>16430542.494751001</v>
      </c>
      <c r="BA2450" s="95">
        <v>0</v>
      </c>
      <c r="BB2450" s="95">
        <v>27193734.659423798</v>
      </c>
      <c r="BC2450" s="95">
        <v>6352372.76989746</v>
      </c>
      <c r="BD2450" s="95">
        <v>0</v>
      </c>
      <c r="BE2450" s="95">
        <v>5217855.3479614304</v>
      </c>
      <c r="BF2450" s="95">
        <v>0</v>
      </c>
      <c r="BG2450" s="95">
        <v>84099457.813476607</v>
      </c>
      <c r="BH2450" s="95">
        <v>12051548.392578101</v>
      </c>
      <c r="BI2450" s="95">
        <v>0</v>
      </c>
      <c r="BJ2450" s="95">
        <v>6655859.8713378897</v>
      </c>
      <c r="BK2450" s="95">
        <v>5523375.0587768601</v>
      </c>
      <c r="BL2450" s="95">
        <v>0</v>
      </c>
      <c r="BM2450" s="95">
        <v>0</v>
      </c>
      <c r="BN2450" s="95">
        <v>0</v>
      </c>
      <c r="BO2450" s="95">
        <v>0</v>
      </c>
      <c r="BP2450" s="95">
        <v>0</v>
      </c>
      <c r="BQ2450" s="95">
        <v>0</v>
      </c>
      <c r="BR2450" s="95">
        <v>6766471.2536621103</v>
      </c>
      <c r="BS2450" s="95">
        <v>6263763.6974487295</v>
      </c>
      <c r="BT2450" s="95">
        <v>0</v>
      </c>
      <c r="BU2450" s="95">
        <v>2214480.1599731399</v>
      </c>
      <c r="BV2450" s="95">
        <v>3587585.9349670401</v>
      </c>
      <c r="BW2450" s="95">
        <v>0</v>
      </c>
      <c r="BX2450" s="95">
        <v>445537.42954254203</v>
      </c>
      <c r="BY2450" s="95">
        <v>0</v>
      </c>
      <c r="BZ2450" s="95">
        <v>0</v>
      </c>
      <c r="CA2450" s="95">
        <v>138912.486251831</v>
      </c>
      <c r="CB2450" s="95">
        <v>8518455.3743896503</v>
      </c>
      <c r="CC2450" s="95">
        <v>72611959.283203095</v>
      </c>
      <c r="CD2450" s="95">
        <v>18733042.434326202</v>
      </c>
      <c r="CE2450" s="95">
        <v>4404.2673049569103</v>
      </c>
      <c r="CF2450" s="95">
        <v>647419.35093689</v>
      </c>
      <c r="CG2450" s="95">
        <v>5236004.8552246103</v>
      </c>
      <c r="CH2450" s="95">
        <v>0</v>
      </c>
      <c r="CI2450" s="95">
        <v>143328.82814025899</v>
      </c>
      <c r="CJ2450" s="95">
        <v>9163506.2751464806</v>
      </c>
      <c r="CK2450" s="95">
        <v>77889442.9921875</v>
      </c>
      <c r="CL2450" s="95">
        <v>19163639.2900391</v>
      </c>
      <c r="CM2450" s="160">
        <v>230831.51935577401</v>
      </c>
      <c r="CN2450" s="160">
        <v>37184727.840332001</v>
      </c>
      <c r="CO2450" s="160">
        <v>162615241.55468801</v>
      </c>
      <c r="CP2450" s="95">
        <v>19163639.2900391</v>
      </c>
      <c r="CQ2450" s="95">
        <v>0</v>
      </c>
      <c r="CR2450" s="95">
        <v>0</v>
      </c>
      <c r="CS2450" s="95">
        <v>0</v>
      </c>
      <c r="CT2450" s="95">
        <v>0</v>
      </c>
      <c r="CU2450" s="161">
        <v>9165874.7253265399</v>
      </c>
      <c r="CV2450" s="161">
        <v>77847964.138427705</v>
      </c>
    </row>
    <row r="2451" spans="1:100" x14ac:dyDescent="0.2">
      <c r="A2451" s="94" t="s">
        <v>198</v>
      </c>
      <c r="B2451" s="96">
        <v>41426</v>
      </c>
      <c r="C2451" s="95">
        <v>110763.856202126</v>
      </c>
      <c r="D2451" s="95">
        <v>0</v>
      </c>
      <c r="E2451" s="95">
        <v>27791.8669102192</v>
      </c>
      <c r="F2451" s="95">
        <v>23625.233040332801</v>
      </c>
      <c r="G2451" s="95">
        <v>4416.4150550365403</v>
      </c>
      <c r="H2451" s="95">
        <v>0</v>
      </c>
      <c r="I2451" s="95">
        <v>0</v>
      </c>
      <c r="J2451" s="95">
        <v>87734.842794418306</v>
      </c>
      <c r="K2451" s="95">
        <v>352.71738324686902</v>
      </c>
      <c r="L2451" s="95">
        <v>3097.68161061406</v>
      </c>
      <c r="M2451" s="95">
        <v>46781.079405307799</v>
      </c>
      <c r="N2451" s="95">
        <v>16719.385998249101</v>
      </c>
      <c r="O2451" s="95">
        <v>0</v>
      </c>
      <c r="P2451" s="95">
        <v>65316.298581600196</v>
      </c>
      <c r="Q2451" s="95">
        <v>6915.3602544069299</v>
      </c>
      <c r="R2451" s="95">
        <v>0</v>
      </c>
      <c r="S2451" s="95">
        <v>4424.8165386915198</v>
      </c>
      <c r="T2451" s="95">
        <v>0</v>
      </c>
      <c r="U2451" s="95">
        <v>88070.852148056001</v>
      </c>
      <c r="V2451" s="95">
        <v>6340606.0568847703</v>
      </c>
      <c r="W2451" s="95">
        <v>16.594831140944699</v>
      </c>
      <c r="X2451" s="95">
        <v>2093821.6710357701</v>
      </c>
      <c r="Y2451" s="95">
        <v>1641446.68617249</v>
      </c>
      <c r="Z2451" s="95">
        <v>649112.43613433803</v>
      </c>
      <c r="AA2451" s="95">
        <v>0</v>
      </c>
      <c r="AB2451" s="95">
        <v>0</v>
      </c>
      <c r="AC2451" s="95">
        <v>27882179.285644501</v>
      </c>
      <c r="AD2451" s="95">
        <v>31065.448974847801</v>
      </c>
      <c r="AE2451" s="95">
        <v>75507.802843093901</v>
      </c>
      <c r="AF2451" s="95">
        <v>2372100.8074340802</v>
      </c>
      <c r="AG2451" s="95">
        <v>2035935.7064666699</v>
      </c>
      <c r="AH2451" s="95">
        <v>0</v>
      </c>
      <c r="AI2451" s="95">
        <v>3174067.9332580599</v>
      </c>
      <c r="AJ2451" s="95">
        <v>753681.31153106701</v>
      </c>
      <c r="AK2451" s="95">
        <v>0</v>
      </c>
      <c r="AL2451" s="95">
        <v>648455.05104827904</v>
      </c>
      <c r="AM2451" s="95">
        <v>0</v>
      </c>
      <c r="AN2451" s="95">
        <v>27887257.128417999</v>
      </c>
      <c r="AO2451" s="95">
        <v>54428468.3515625</v>
      </c>
      <c r="AP2451" s="95">
        <v>199.67650259099901</v>
      </c>
      <c r="AQ2451" s="95">
        <v>17622517.130127002</v>
      </c>
      <c r="AR2451" s="95">
        <v>13470343.2747803</v>
      </c>
      <c r="AS2451" s="95">
        <v>5270640.3578491202</v>
      </c>
      <c r="AT2451" s="95">
        <v>0</v>
      </c>
      <c r="AU2451" s="95">
        <v>0</v>
      </c>
      <c r="AV2451" s="95">
        <v>83997130.8984375</v>
      </c>
      <c r="AW2451" s="95">
        <v>99765.854165077195</v>
      </c>
      <c r="AX2451" s="95">
        <v>1101791.5673217799</v>
      </c>
      <c r="AY2451" s="95">
        <v>21101974.144287098</v>
      </c>
      <c r="AZ2451" s="95">
        <v>16119473.635742201</v>
      </c>
      <c r="BA2451" s="95">
        <v>0</v>
      </c>
      <c r="BB2451" s="95">
        <v>27547832.4521484</v>
      </c>
      <c r="BC2451" s="95">
        <v>6269157.9990234403</v>
      </c>
      <c r="BD2451" s="95">
        <v>0</v>
      </c>
      <c r="BE2451" s="95">
        <v>5260519.5922241202</v>
      </c>
      <c r="BF2451" s="95">
        <v>0</v>
      </c>
      <c r="BG2451" s="95">
        <v>83946545.6328125</v>
      </c>
      <c r="BH2451" s="95">
        <v>12257802.859375</v>
      </c>
      <c r="BI2451" s="95">
        <v>0</v>
      </c>
      <c r="BJ2451" s="95">
        <v>6553165.77661133</v>
      </c>
      <c r="BK2451" s="95">
        <v>5407748.0793457003</v>
      </c>
      <c r="BL2451" s="95">
        <v>0</v>
      </c>
      <c r="BM2451" s="95">
        <v>0</v>
      </c>
      <c r="BN2451" s="95">
        <v>0</v>
      </c>
      <c r="BO2451" s="95">
        <v>0</v>
      </c>
      <c r="BP2451" s="95">
        <v>0</v>
      </c>
      <c r="BQ2451" s="95">
        <v>0</v>
      </c>
      <c r="BR2451" s="95">
        <v>6830507.2941894503</v>
      </c>
      <c r="BS2451" s="95">
        <v>6161323.82495117</v>
      </c>
      <c r="BT2451" s="95">
        <v>0</v>
      </c>
      <c r="BU2451" s="95">
        <v>2298893.6599731399</v>
      </c>
      <c r="BV2451" s="95">
        <v>3596975.2679748498</v>
      </c>
      <c r="BW2451" s="95">
        <v>0</v>
      </c>
      <c r="BX2451" s="95">
        <v>446248.32956314099</v>
      </c>
      <c r="BY2451" s="95">
        <v>0</v>
      </c>
      <c r="BZ2451" s="95">
        <v>0</v>
      </c>
      <c r="CA2451" s="95">
        <v>138568.02202415501</v>
      </c>
      <c r="CB2451" s="95">
        <v>8430419.4196777306</v>
      </c>
      <c r="CC2451" s="95">
        <v>72386464.572265595</v>
      </c>
      <c r="CD2451" s="95">
        <v>18811030.584228501</v>
      </c>
      <c r="CE2451" s="95">
        <v>4415.1717826127997</v>
      </c>
      <c r="CF2451" s="95">
        <v>648691.99010467494</v>
      </c>
      <c r="CG2451" s="95">
        <v>5263567.9869384803</v>
      </c>
      <c r="CH2451" s="95">
        <v>0</v>
      </c>
      <c r="CI2451" s="95">
        <v>142989.95352554301</v>
      </c>
      <c r="CJ2451" s="95">
        <v>9066805.8592529297</v>
      </c>
      <c r="CK2451" s="95">
        <v>77634754.810546905</v>
      </c>
      <c r="CL2451" s="95">
        <v>19238203.747314502</v>
      </c>
      <c r="CM2451" s="160">
        <v>230450.76320838899</v>
      </c>
      <c r="CN2451" s="160">
        <v>36955732.978515603</v>
      </c>
      <c r="CO2451" s="160">
        <v>161859600.19531301</v>
      </c>
      <c r="CP2451" s="95">
        <v>19238203.747314502</v>
      </c>
      <c r="CQ2451" s="95">
        <v>0</v>
      </c>
      <c r="CR2451" s="95">
        <v>0</v>
      </c>
      <c r="CS2451" s="95">
        <v>0</v>
      </c>
      <c r="CT2451" s="95">
        <v>0</v>
      </c>
      <c r="CU2451" s="161">
        <v>9079111.4097824059</v>
      </c>
      <c r="CV2451" s="161">
        <v>77650032.559204072</v>
      </c>
    </row>
    <row r="2452" spans="1:100" x14ac:dyDescent="0.2">
      <c r="A2452" s="94" t="s">
        <v>198</v>
      </c>
      <c r="B2452" s="96">
        <v>41518</v>
      </c>
      <c r="C2452" s="95">
        <v>110268.15456867201</v>
      </c>
      <c r="D2452" s="95">
        <v>0</v>
      </c>
      <c r="E2452" s="95">
        <v>26907.945389270801</v>
      </c>
      <c r="F2452" s="95">
        <v>22900.477236747702</v>
      </c>
      <c r="G2452" s="95">
        <v>4440.6972327232397</v>
      </c>
      <c r="H2452" s="95">
        <v>0</v>
      </c>
      <c r="I2452" s="95">
        <v>0</v>
      </c>
      <c r="J2452" s="95">
        <v>87879.366042137102</v>
      </c>
      <c r="K2452" s="95">
        <v>318.10325758531701</v>
      </c>
      <c r="L2452" s="95">
        <v>417.19512231275399</v>
      </c>
      <c r="M2452" s="95">
        <v>46433.821431160002</v>
      </c>
      <c r="N2452" s="95">
        <v>16407.989327907599</v>
      </c>
      <c r="O2452" s="95">
        <v>0</v>
      </c>
      <c r="P2452" s="95">
        <v>67482.852395057693</v>
      </c>
      <c r="Q2452" s="95">
        <v>6831.1403260827101</v>
      </c>
      <c r="R2452" s="95">
        <v>0</v>
      </c>
      <c r="S2452" s="95">
        <v>4445.7749520540201</v>
      </c>
      <c r="T2452" s="95">
        <v>0</v>
      </c>
      <c r="U2452" s="95">
        <v>88214.531681060806</v>
      </c>
      <c r="V2452" s="95">
        <v>6334922.3150024395</v>
      </c>
      <c r="W2452" s="95">
        <v>0</v>
      </c>
      <c r="X2452" s="95">
        <v>2018995.9499206501</v>
      </c>
      <c r="Y2452" s="95">
        <v>1578244.6155853299</v>
      </c>
      <c r="Z2452" s="95">
        <v>657458.92584991502</v>
      </c>
      <c r="AA2452" s="95">
        <v>0</v>
      </c>
      <c r="AB2452" s="95">
        <v>0</v>
      </c>
      <c r="AC2452" s="95">
        <v>27935034.862548798</v>
      </c>
      <c r="AD2452" s="95">
        <v>27330.1330697536</v>
      </c>
      <c r="AE2452" s="95">
        <v>56765.777073860198</v>
      </c>
      <c r="AF2452" s="95">
        <v>2377789.3049316402</v>
      </c>
      <c r="AG2452" s="95">
        <v>1985241.53404236</v>
      </c>
      <c r="AH2452" s="95">
        <v>0</v>
      </c>
      <c r="AI2452" s="95">
        <v>3183325.7991332998</v>
      </c>
      <c r="AJ2452" s="95">
        <v>757781.44313812302</v>
      </c>
      <c r="AK2452" s="95">
        <v>0</v>
      </c>
      <c r="AL2452" s="95">
        <v>656625.95262145996</v>
      </c>
      <c r="AM2452" s="95">
        <v>0</v>
      </c>
      <c r="AN2452" s="95">
        <v>27922058.6723633</v>
      </c>
      <c r="AO2452" s="95">
        <v>54843337.729492202</v>
      </c>
      <c r="AP2452" s="95">
        <v>0</v>
      </c>
      <c r="AQ2452" s="95">
        <v>16940981.628906298</v>
      </c>
      <c r="AR2452" s="95">
        <v>12826598.810791001</v>
      </c>
      <c r="AS2452" s="95">
        <v>5306137.0142211895</v>
      </c>
      <c r="AT2452" s="95">
        <v>0</v>
      </c>
      <c r="AU2452" s="95">
        <v>0</v>
      </c>
      <c r="AV2452" s="95">
        <v>84465007.775390595</v>
      </c>
      <c r="AW2452" s="95">
        <v>87496.342741012602</v>
      </c>
      <c r="AX2452" s="95">
        <v>701835.30860900902</v>
      </c>
      <c r="AY2452" s="95">
        <v>21188609.9140625</v>
      </c>
      <c r="AZ2452" s="95">
        <v>15717202.1756592</v>
      </c>
      <c r="BA2452" s="95">
        <v>0</v>
      </c>
      <c r="BB2452" s="95">
        <v>27943051.966552701</v>
      </c>
      <c r="BC2452" s="95">
        <v>6317560.2018432599</v>
      </c>
      <c r="BD2452" s="95">
        <v>0</v>
      </c>
      <c r="BE2452" s="95">
        <v>5306275.66650391</v>
      </c>
      <c r="BF2452" s="95">
        <v>0</v>
      </c>
      <c r="BG2452" s="95">
        <v>84528608.729492202</v>
      </c>
      <c r="BH2452" s="95">
        <v>12321034.873413101</v>
      </c>
      <c r="BI2452" s="95">
        <v>0</v>
      </c>
      <c r="BJ2452" s="95">
        <v>6363593.4025878897</v>
      </c>
      <c r="BK2452" s="95">
        <v>5252979.3700561495</v>
      </c>
      <c r="BL2452" s="95">
        <v>0</v>
      </c>
      <c r="BM2452" s="95">
        <v>0</v>
      </c>
      <c r="BN2452" s="95">
        <v>0</v>
      </c>
      <c r="BO2452" s="95">
        <v>0</v>
      </c>
      <c r="BP2452" s="95">
        <v>0</v>
      </c>
      <c r="BQ2452" s="95">
        <v>0</v>
      </c>
      <c r="BR2452" s="95">
        <v>6879095.1458740197</v>
      </c>
      <c r="BS2452" s="95">
        <v>6023364.34765625</v>
      </c>
      <c r="BT2452" s="95">
        <v>0</v>
      </c>
      <c r="BU2452" s="95">
        <v>1917717.5399932901</v>
      </c>
      <c r="BV2452" s="95">
        <v>3612679.15869141</v>
      </c>
      <c r="BW2452" s="95">
        <v>0</v>
      </c>
      <c r="BX2452" s="95">
        <v>388464.46962738002</v>
      </c>
      <c r="BY2452" s="95">
        <v>0</v>
      </c>
      <c r="BZ2452" s="95">
        <v>0</v>
      </c>
      <c r="CA2452" s="95">
        <v>137239.70032882699</v>
      </c>
      <c r="CB2452" s="95">
        <v>8340285.38671875</v>
      </c>
      <c r="CC2452" s="95">
        <v>71805955.083007798</v>
      </c>
      <c r="CD2452" s="95">
        <v>18656427.206542999</v>
      </c>
      <c r="CE2452" s="95">
        <v>4437.0136246085203</v>
      </c>
      <c r="CF2452" s="95">
        <v>656913.62464141799</v>
      </c>
      <c r="CG2452" s="95">
        <v>5310140.4786987295</v>
      </c>
      <c r="CH2452" s="95">
        <v>0</v>
      </c>
      <c r="CI2452" s="95">
        <v>141663.575660706</v>
      </c>
      <c r="CJ2452" s="95">
        <v>8989458.3179931603</v>
      </c>
      <c r="CK2452" s="95">
        <v>77104557.588867202</v>
      </c>
      <c r="CL2452" s="95">
        <v>19089198.408691399</v>
      </c>
      <c r="CM2452" s="160">
        <v>229271.33029365499</v>
      </c>
      <c r="CN2452" s="160">
        <v>36916320.557617202</v>
      </c>
      <c r="CO2452" s="160">
        <v>161306206.16992199</v>
      </c>
      <c r="CP2452" s="95">
        <v>19089198.408691399</v>
      </c>
      <c r="CQ2452" s="95">
        <v>0</v>
      </c>
      <c r="CR2452" s="95">
        <v>0</v>
      </c>
      <c r="CS2452" s="95">
        <v>0</v>
      </c>
      <c r="CT2452" s="95">
        <v>0</v>
      </c>
      <c r="CU2452" s="161">
        <v>8997199.0113601685</v>
      </c>
      <c r="CV2452" s="161">
        <v>77116095.561706528</v>
      </c>
    </row>
    <row r="2453" spans="1:100" x14ac:dyDescent="0.2">
      <c r="A2453" s="94" t="s">
        <v>198</v>
      </c>
      <c r="B2453" s="96">
        <v>41609</v>
      </c>
      <c r="C2453" s="95">
        <v>109346.04913806899</v>
      </c>
      <c r="D2453" s="95">
        <v>0</v>
      </c>
      <c r="E2453" s="95">
        <v>26048.642551660501</v>
      </c>
      <c r="F2453" s="95">
        <v>22144.106568574902</v>
      </c>
      <c r="G2453" s="95">
        <v>4393.5996872782698</v>
      </c>
      <c r="H2453" s="95">
        <v>0</v>
      </c>
      <c r="I2453" s="95">
        <v>0</v>
      </c>
      <c r="J2453" s="95">
        <v>87728.767378807097</v>
      </c>
      <c r="K2453" s="95">
        <v>261.53663893789098</v>
      </c>
      <c r="L2453" s="95">
        <v>307.78471564501501</v>
      </c>
      <c r="M2453" s="95">
        <v>45943.332894802101</v>
      </c>
      <c r="N2453" s="95">
        <v>16034.6286641359</v>
      </c>
      <c r="O2453" s="95">
        <v>0</v>
      </c>
      <c r="P2453" s="95">
        <v>66452.612635612502</v>
      </c>
      <c r="Q2453" s="95">
        <v>6758.3415133953104</v>
      </c>
      <c r="R2453" s="95">
        <v>0</v>
      </c>
      <c r="S2453" s="95">
        <v>4376.8855730295199</v>
      </c>
      <c r="T2453" s="95">
        <v>0</v>
      </c>
      <c r="U2453" s="95">
        <v>87991.4185819626</v>
      </c>
      <c r="V2453" s="95">
        <v>6229082.64416504</v>
      </c>
      <c r="W2453" s="95">
        <v>0</v>
      </c>
      <c r="X2453" s="95">
        <v>1938195.7028503399</v>
      </c>
      <c r="Y2453" s="95">
        <v>1525403.2027893099</v>
      </c>
      <c r="Z2453" s="95">
        <v>646848.82740783703</v>
      </c>
      <c r="AA2453" s="95">
        <v>0</v>
      </c>
      <c r="AB2453" s="95">
        <v>0</v>
      </c>
      <c r="AC2453" s="95">
        <v>27745778.347656298</v>
      </c>
      <c r="AD2453" s="95">
        <v>22277.462401151701</v>
      </c>
      <c r="AE2453" s="95">
        <v>44980.080348014802</v>
      </c>
      <c r="AF2453" s="95">
        <v>2335201.8449401902</v>
      </c>
      <c r="AG2453" s="95">
        <v>1927814.8435058601</v>
      </c>
      <c r="AH2453" s="95">
        <v>0</v>
      </c>
      <c r="AI2453" s="95">
        <v>3124430.3296814002</v>
      </c>
      <c r="AJ2453" s="95">
        <v>750080.82798767101</v>
      </c>
      <c r="AK2453" s="95">
        <v>0</v>
      </c>
      <c r="AL2453" s="95">
        <v>645268.58112335205</v>
      </c>
      <c r="AM2453" s="95">
        <v>0</v>
      </c>
      <c r="AN2453" s="95">
        <v>27798597.190917999</v>
      </c>
      <c r="AO2453" s="95">
        <v>54251756.963867202</v>
      </c>
      <c r="AP2453" s="95">
        <v>0</v>
      </c>
      <c r="AQ2453" s="95">
        <v>16256664.2733154</v>
      </c>
      <c r="AR2453" s="95">
        <v>12334354.173583999</v>
      </c>
      <c r="AS2453" s="95">
        <v>5266703.8319702102</v>
      </c>
      <c r="AT2453" s="95">
        <v>0</v>
      </c>
      <c r="AU2453" s="95">
        <v>0</v>
      </c>
      <c r="AV2453" s="95">
        <v>84468058.775390595</v>
      </c>
      <c r="AW2453" s="95">
        <v>71939.797308921799</v>
      </c>
      <c r="AX2453" s="95">
        <v>637909.71728515602</v>
      </c>
      <c r="AY2453" s="95">
        <v>20972732.829589799</v>
      </c>
      <c r="AZ2453" s="95">
        <v>15300299.814575201</v>
      </c>
      <c r="BA2453" s="95">
        <v>0</v>
      </c>
      <c r="BB2453" s="95">
        <v>27484232.485595699</v>
      </c>
      <c r="BC2453" s="95">
        <v>6271859.6254272498</v>
      </c>
      <c r="BD2453" s="95">
        <v>0</v>
      </c>
      <c r="BE2453" s="95">
        <v>5256944.2407836895</v>
      </c>
      <c r="BF2453" s="95">
        <v>0</v>
      </c>
      <c r="BG2453" s="95">
        <v>84569477.3515625</v>
      </c>
      <c r="BH2453" s="95">
        <v>12291418.736938501</v>
      </c>
      <c r="BI2453" s="95">
        <v>0</v>
      </c>
      <c r="BJ2453" s="95">
        <v>6198551.6679077102</v>
      </c>
      <c r="BK2453" s="95">
        <v>5114164.8605346698</v>
      </c>
      <c r="BL2453" s="95">
        <v>0</v>
      </c>
      <c r="BM2453" s="95">
        <v>0</v>
      </c>
      <c r="BN2453" s="95">
        <v>0</v>
      </c>
      <c r="BO2453" s="95">
        <v>0</v>
      </c>
      <c r="BP2453" s="95">
        <v>0</v>
      </c>
      <c r="BQ2453" s="95">
        <v>0</v>
      </c>
      <c r="BR2453" s="95">
        <v>6825329.9479370099</v>
      </c>
      <c r="BS2453" s="95">
        <v>5869256.2398071298</v>
      </c>
      <c r="BT2453" s="95">
        <v>0</v>
      </c>
      <c r="BU2453" s="95">
        <v>2229951.67999268</v>
      </c>
      <c r="BV2453" s="95">
        <v>3616921.83917236</v>
      </c>
      <c r="BW2453" s="95">
        <v>0</v>
      </c>
      <c r="BX2453" s="95">
        <v>433637.609584808</v>
      </c>
      <c r="BY2453" s="95">
        <v>0</v>
      </c>
      <c r="BZ2453" s="95">
        <v>0</v>
      </c>
      <c r="CA2453" s="95">
        <v>135468.71090889</v>
      </c>
      <c r="CB2453" s="95">
        <v>8178221.0481567401</v>
      </c>
      <c r="CC2453" s="95">
        <v>70622380.291992202</v>
      </c>
      <c r="CD2453" s="95">
        <v>18490012.0556641</v>
      </c>
      <c r="CE2453" s="95">
        <v>4398.8843954801596</v>
      </c>
      <c r="CF2453" s="95">
        <v>646916.65608978295</v>
      </c>
      <c r="CG2453" s="95">
        <v>5265885.4292602502</v>
      </c>
      <c r="CH2453" s="95">
        <v>0</v>
      </c>
      <c r="CI2453" s="95">
        <v>139867.72887039199</v>
      </c>
      <c r="CJ2453" s="95">
        <v>8832707.5322265606</v>
      </c>
      <c r="CK2453" s="95">
        <v>75896384.238281295</v>
      </c>
      <c r="CL2453" s="95">
        <v>18923297.1401367</v>
      </c>
      <c r="CM2453" s="160">
        <v>227249.80296516401</v>
      </c>
      <c r="CN2453" s="160">
        <v>36551540.168945298</v>
      </c>
      <c r="CO2453" s="160">
        <v>159970354.94531301</v>
      </c>
      <c r="CP2453" s="95">
        <v>18923297.1401367</v>
      </c>
      <c r="CQ2453" s="95">
        <v>0</v>
      </c>
      <c r="CR2453" s="95">
        <v>0</v>
      </c>
      <c r="CS2453" s="95">
        <v>0</v>
      </c>
      <c r="CT2453" s="95">
        <v>0</v>
      </c>
      <c r="CU2453" s="161">
        <v>8825137.7042465229</v>
      </c>
      <c r="CV2453" s="161">
        <v>75888265.721252456</v>
      </c>
    </row>
    <row r="2454" spans="1:100" x14ac:dyDescent="0.2">
      <c r="A2454" s="94" t="s">
        <v>198</v>
      </c>
      <c r="B2454" s="96">
        <v>41699</v>
      </c>
      <c r="C2454" s="95">
        <v>109259.463586807</v>
      </c>
      <c r="D2454" s="95">
        <v>0</v>
      </c>
      <c r="E2454" s="95">
        <v>25450.8909590244</v>
      </c>
      <c r="F2454" s="95">
        <v>21629.181411266301</v>
      </c>
      <c r="G2454" s="95">
        <v>4398.6827564239502</v>
      </c>
      <c r="H2454" s="95">
        <v>0</v>
      </c>
      <c r="I2454" s="95">
        <v>0</v>
      </c>
      <c r="J2454" s="95">
        <v>87806.464283943205</v>
      </c>
      <c r="K2454" s="95">
        <v>207.42541567795001</v>
      </c>
      <c r="L2454" s="95">
        <v>310.51740501821001</v>
      </c>
      <c r="M2454" s="95">
        <v>45975.544034004197</v>
      </c>
      <c r="N2454" s="95">
        <v>15680.875657200801</v>
      </c>
      <c r="O2454" s="95">
        <v>0</v>
      </c>
      <c r="P2454" s="95">
        <v>65642.377751350403</v>
      </c>
      <c r="Q2454" s="95">
        <v>6710.2435228228596</v>
      </c>
      <c r="R2454" s="95">
        <v>0</v>
      </c>
      <c r="S2454" s="95">
        <v>4382.4611927270898</v>
      </c>
      <c r="T2454" s="95">
        <v>0</v>
      </c>
      <c r="U2454" s="95">
        <v>88008.257465362505</v>
      </c>
      <c r="V2454" s="95">
        <v>6246729.21594238</v>
      </c>
      <c r="W2454" s="95">
        <v>0</v>
      </c>
      <c r="X2454" s="95">
        <v>1872701.8316345201</v>
      </c>
      <c r="Y2454" s="95">
        <v>1477026.66642761</v>
      </c>
      <c r="Z2454" s="95">
        <v>637779.40431976295</v>
      </c>
      <c r="AA2454" s="95">
        <v>0</v>
      </c>
      <c r="AB2454" s="95">
        <v>0</v>
      </c>
      <c r="AC2454" s="95">
        <v>27667054.829345699</v>
      </c>
      <c r="AD2454" s="95">
        <v>17034.588398218199</v>
      </c>
      <c r="AE2454" s="95">
        <v>44010.396138191201</v>
      </c>
      <c r="AF2454" s="95">
        <v>2332519.7790222201</v>
      </c>
      <c r="AG2454" s="95">
        <v>1888429.15942383</v>
      </c>
      <c r="AH2454" s="95">
        <v>0</v>
      </c>
      <c r="AI2454" s="95">
        <v>3070765.0096740699</v>
      </c>
      <c r="AJ2454" s="95">
        <v>744882.59248352097</v>
      </c>
      <c r="AK2454" s="95">
        <v>0</v>
      </c>
      <c r="AL2454" s="95">
        <v>636665.46340179397</v>
      </c>
      <c r="AM2454" s="95">
        <v>0</v>
      </c>
      <c r="AN2454" s="95">
        <v>27722685.627441399</v>
      </c>
      <c r="AO2454" s="95">
        <v>54227165.207031302</v>
      </c>
      <c r="AP2454" s="95">
        <v>0</v>
      </c>
      <c r="AQ2454" s="95">
        <v>15791583.3355713</v>
      </c>
      <c r="AR2454" s="95">
        <v>11987145.2382813</v>
      </c>
      <c r="AS2454" s="95">
        <v>5220913.2975463904</v>
      </c>
      <c r="AT2454" s="95">
        <v>0</v>
      </c>
      <c r="AU2454" s="95">
        <v>0</v>
      </c>
      <c r="AV2454" s="95">
        <v>84779541.662109405</v>
      </c>
      <c r="AW2454" s="95">
        <v>55467.2088708878</v>
      </c>
      <c r="AX2454" s="95">
        <v>678739.35160064697</v>
      </c>
      <c r="AY2454" s="95">
        <v>21042526.058837902</v>
      </c>
      <c r="AZ2454" s="95">
        <v>15030187.241333</v>
      </c>
      <c r="BA2454" s="95">
        <v>0</v>
      </c>
      <c r="BB2454" s="95">
        <v>26983741.502197299</v>
      </c>
      <c r="BC2454" s="95">
        <v>6237890.3087158203</v>
      </c>
      <c r="BD2454" s="95">
        <v>0</v>
      </c>
      <c r="BE2454" s="95">
        <v>5205000.7272338904</v>
      </c>
      <c r="BF2454" s="95">
        <v>0</v>
      </c>
      <c r="BG2454" s="95">
        <v>84774696.485351607</v>
      </c>
      <c r="BH2454" s="95">
        <v>12269225.595703101</v>
      </c>
      <c r="BI2454" s="95">
        <v>0</v>
      </c>
      <c r="BJ2454" s="95">
        <v>6011285.1550903302</v>
      </c>
      <c r="BK2454" s="95">
        <v>4972091.0924072303</v>
      </c>
      <c r="BL2454" s="95">
        <v>0</v>
      </c>
      <c r="BM2454" s="95">
        <v>0</v>
      </c>
      <c r="BN2454" s="95">
        <v>0</v>
      </c>
      <c r="BO2454" s="95">
        <v>0</v>
      </c>
      <c r="BP2454" s="95">
        <v>0</v>
      </c>
      <c r="BQ2454" s="95">
        <v>0</v>
      </c>
      <c r="BR2454" s="95">
        <v>6823084.10620117</v>
      </c>
      <c r="BS2454" s="95">
        <v>5768982.48010254</v>
      </c>
      <c r="BT2454" s="95">
        <v>0</v>
      </c>
      <c r="BU2454" s="95">
        <v>2160128.9599914602</v>
      </c>
      <c r="BV2454" s="95">
        <v>3593288.3606262198</v>
      </c>
      <c r="BW2454" s="95">
        <v>0</v>
      </c>
      <c r="BX2454" s="95">
        <v>441355.25961303699</v>
      </c>
      <c r="BY2454" s="95">
        <v>0</v>
      </c>
      <c r="BZ2454" s="95">
        <v>0</v>
      </c>
      <c r="CA2454" s="95">
        <v>134544.744346619</v>
      </c>
      <c r="CB2454" s="95">
        <v>8132053.3534545898</v>
      </c>
      <c r="CC2454" s="95">
        <v>70197985.370117202</v>
      </c>
      <c r="CD2454" s="95">
        <v>18306588.950683601</v>
      </c>
      <c r="CE2454" s="95">
        <v>4397.2960305213901</v>
      </c>
      <c r="CF2454" s="95">
        <v>638383.088096619</v>
      </c>
      <c r="CG2454" s="95">
        <v>5223067.9404907199</v>
      </c>
      <c r="CH2454" s="95">
        <v>0</v>
      </c>
      <c r="CI2454" s="95">
        <v>138946.69367790199</v>
      </c>
      <c r="CJ2454" s="95">
        <v>8759080.5747070294</v>
      </c>
      <c r="CK2454" s="95">
        <v>75418144.663085893</v>
      </c>
      <c r="CL2454" s="95">
        <v>18726809.011718798</v>
      </c>
      <c r="CM2454" s="160">
        <v>226422.20671272301</v>
      </c>
      <c r="CN2454" s="160">
        <v>36466142.012207001</v>
      </c>
      <c r="CO2454" s="160">
        <v>160631003.21289101</v>
      </c>
      <c r="CP2454" s="95">
        <v>18726809.011718798</v>
      </c>
      <c r="CQ2454" s="95">
        <v>0</v>
      </c>
      <c r="CR2454" s="95">
        <v>0</v>
      </c>
      <c r="CS2454" s="95">
        <v>0</v>
      </c>
      <c r="CT2454" s="95">
        <v>0</v>
      </c>
      <c r="CU2454" s="161">
        <v>8770436.4415512085</v>
      </c>
      <c r="CV2454" s="161">
        <v>75421053.310607925</v>
      </c>
    </row>
    <row r="2455" spans="1:100" x14ac:dyDescent="0.2">
      <c r="A2455" s="94" t="s">
        <v>198</v>
      </c>
      <c r="B2455" s="96">
        <v>41791</v>
      </c>
      <c r="C2455" s="95">
        <v>108621.609045982</v>
      </c>
      <c r="D2455" s="95">
        <v>0</v>
      </c>
      <c r="E2455" s="95">
        <v>24810.711749315298</v>
      </c>
      <c r="F2455" s="95">
        <v>21117.5746738911</v>
      </c>
      <c r="G2455" s="95">
        <v>4395.0473199486696</v>
      </c>
      <c r="H2455" s="95">
        <v>0</v>
      </c>
      <c r="I2455" s="95">
        <v>0</v>
      </c>
      <c r="J2455" s="95">
        <v>88135.6762485504</v>
      </c>
      <c r="K2455" s="95">
        <v>156.33147805370399</v>
      </c>
      <c r="L2455" s="95">
        <v>1016.67475356162</v>
      </c>
      <c r="M2455" s="95">
        <v>45696.555628299699</v>
      </c>
      <c r="N2455" s="95">
        <v>15338.209288477899</v>
      </c>
      <c r="O2455" s="95">
        <v>0</v>
      </c>
      <c r="P2455" s="95">
        <v>64813.749423980698</v>
      </c>
      <c r="Q2455" s="95">
        <v>6652.8279485702496</v>
      </c>
      <c r="R2455" s="95">
        <v>0</v>
      </c>
      <c r="S2455" s="95">
        <v>4399.8011585473996</v>
      </c>
      <c r="T2455" s="95">
        <v>0</v>
      </c>
      <c r="U2455" s="95">
        <v>88285.8954467773</v>
      </c>
      <c r="V2455" s="95">
        <v>6172413.0564575205</v>
      </c>
      <c r="W2455" s="95">
        <v>0</v>
      </c>
      <c r="X2455" s="95">
        <v>1821022.0920257601</v>
      </c>
      <c r="Y2455" s="95">
        <v>1423596.7523040799</v>
      </c>
      <c r="Z2455" s="95">
        <v>634207.49695587205</v>
      </c>
      <c r="AA2455" s="95">
        <v>0</v>
      </c>
      <c r="AB2455" s="95">
        <v>0</v>
      </c>
      <c r="AC2455" s="95">
        <v>27665594.822753899</v>
      </c>
      <c r="AD2455" s="95">
        <v>13245.6795060635</v>
      </c>
      <c r="AE2455" s="95">
        <v>50847.673705577901</v>
      </c>
      <c r="AF2455" s="95">
        <v>2336133.27484131</v>
      </c>
      <c r="AG2455" s="95">
        <v>1848703.24890137</v>
      </c>
      <c r="AH2455" s="95">
        <v>0</v>
      </c>
      <c r="AI2455" s="95">
        <v>3013325.37957764</v>
      </c>
      <c r="AJ2455" s="95">
        <v>732147.63506317104</v>
      </c>
      <c r="AK2455" s="95">
        <v>0</v>
      </c>
      <c r="AL2455" s="95">
        <v>633551.85115051304</v>
      </c>
      <c r="AM2455" s="95">
        <v>0</v>
      </c>
      <c r="AN2455" s="95">
        <v>27765868.4758301</v>
      </c>
      <c r="AO2455" s="95">
        <v>54040083.648925804</v>
      </c>
      <c r="AP2455" s="95">
        <v>0</v>
      </c>
      <c r="AQ2455" s="95">
        <v>15378283.372924799</v>
      </c>
      <c r="AR2455" s="95">
        <v>11540686.1555176</v>
      </c>
      <c r="AS2455" s="95">
        <v>5193650.09228516</v>
      </c>
      <c r="AT2455" s="95">
        <v>0</v>
      </c>
      <c r="AU2455" s="95">
        <v>0</v>
      </c>
      <c r="AV2455" s="95">
        <v>85112894.004882798</v>
      </c>
      <c r="AW2455" s="95">
        <v>43312.889598369598</v>
      </c>
      <c r="AX2455" s="95">
        <v>715863.67136383103</v>
      </c>
      <c r="AY2455" s="95">
        <v>21113309.7504883</v>
      </c>
      <c r="AZ2455" s="95">
        <v>14698409.7978516</v>
      </c>
      <c r="BA2455" s="95">
        <v>0</v>
      </c>
      <c r="BB2455" s="95">
        <v>26603618.7416992</v>
      </c>
      <c r="BC2455" s="95">
        <v>6144037.9607543899</v>
      </c>
      <c r="BD2455" s="95">
        <v>0</v>
      </c>
      <c r="BE2455" s="95">
        <v>5188206.4013061495</v>
      </c>
      <c r="BF2455" s="95">
        <v>0</v>
      </c>
      <c r="BG2455" s="95">
        <v>85208852.1953125</v>
      </c>
      <c r="BH2455" s="95">
        <v>12188838.5864258</v>
      </c>
      <c r="BI2455" s="95">
        <v>0</v>
      </c>
      <c r="BJ2455" s="95">
        <v>5906709.8561401404</v>
      </c>
      <c r="BK2455" s="95">
        <v>4861738.3193359403</v>
      </c>
      <c r="BL2455" s="95">
        <v>0</v>
      </c>
      <c r="BM2455" s="95">
        <v>0</v>
      </c>
      <c r="BN2455" s="95">
        <v>0</v>
      </c>
      <c r="BO2455" s="95">
        <v>0</v>
      </c>
      <c r="BP2455" s="95">
        <v>0</v>
      </c>
      <c r="BQ2455" s="95">
        <v>0</v>
      </c>
      <c r="BR2455" s="95">
        <v>6823992.2776489304</v>
      </c>
      <c r="BS2455" s="95">
        <v>5646265.5540771503</v>
      </c>
      <c r="BT2455" s="95">
        <v>0</v>
      </c>
      <c r="BU2455" s="95">
        <v>2175160.1899719201</v>
      </c>
      <c r="BV2455" s="95">
        <v>3597927.3658142099</v>
      </c>
      <c r="BW2455" s="95">
        <v>0</v>
      </c>
      <c r="BX2455" s="95">
        <v>438447.34960556001</v>
      </c>
      <c r="BY2455" s="95">
        <v>0</v>
      </c>
      <c r="BZ2455" s="95">
        <v>0</v>
      </c>
      <c r="CA2455" s="95">
        <v>133458.673606873</v>
      </c>
      <c r="CB2455" s="95">
        <v>7996085.5545043899</v>
      </c>
      <c r="CC2455" s="95">
        <v>69460016.8125</v>
      </c>
      <c r="CD2455" s="95">
        <v>18091699.825683601</v>
      </c>
      <c r="CE2455" s="95">
        <v>4394.1386514306096</v>
      </c>
      <c r="CF2455" s="95">
        <v>633934.79992675805</v>
      </c>
      <c r="CG2455" s="95">
        <v>5192282.9143066397</v>
      </c>
      <c r="CH2455" s="95">
        <v>0</v>
      </c>
      <c r="CI2455" s="95">
        <v>137865.916118622</v>
      </c>
      <c r="CJ2455" s="95">
        <v>8626131.4714355506</v>
      </c>
      <c r="CK2455" s="95">
        <v>74674625.102539107</v>
      </c>
      <c r="CL2455" s="95">
        <v>18509171.368408199</v>
      </c>
      <c r="CM2455" s="160">
        <v>225557.12960624701</v>
      </c>
      <c r="CN2455" s="160">
        <v>36332329.893554702</v>
      </c>
      <c r="CO2455" s="160">
        <v>159686862.53125</v>
      </c>
      <c r="CP2455" s="95">
        <v>18509171.368408199</v>
      </c>
      <c r="CQ2455" s="95">
        <v>0</v>
      </c>
      <c r="CR2455" s="95">
        <v>0</v>
      </c>
      <c r="CS2455" s="95">
        <v>0</v>
      </c>
      <c r="CT2455" s="95">
        <v>0</v>
      </c>
      <c r="CU2455" s="161">
        <v>8630020.3544311486</v>
      </c>
      <c r="CV2455" s="161">
        <v>74652299.726806641</v>
      </c>
    </row>
    <row r="2456" spans="1:100" x14ac:dyDescent="0.2">
      <c r="A2456" s="94" t="s">
        <v>198</v>
      </c>
      <c r="B2456" s="96">
        <v>41883</v>
      </c>
      <c r="C2456" s="95">
        <v>107920.477659225</v>
      </c>
      <c r="D2456" s="95">
        <v>0</v>
      </c>
      <c r="E2456" s="95">
        <v>24145.6337795258</v>
      </c>
      <c r="F2456" s="95">
        <v>20541.5934443474</v>
      </c>
      <c r="G2456" s="95">
        <v>4411.5867941379502</v>
      </c>
      <c r="H2456" s="95">
        <v>0</v>
      </c>
      <c r="I2456" s="95">
        <v>0</v>
      </c>
      <c r="J2456" s="95">
        <v>87957.502460479707</v>
      </c>
      <c r="K2456" s="95">
        <v>102.99616244901</v>
      </c>
      <c r="L2456" s="95">
        <v>602.12820930779003</v>
      </c>
      <c r="M2456" s="95">
        <v>45364.042888641401</v>
      </c>
      <c r="N2456" s="95">
        <v>15053.401014208799</v>
      </c>
      <c r="O2456" s="95">
        <v>0</v>
      </c>
      <c r="P2456" s="95">
        <v>64561.638252735102</v>
      </c>
      <c r="Q2456" s="95">
        <v>6617.2444171309498</v>
      </c>
      <c r="R2456" s="95">
        <v>0</v>
      </c>
      <c r="S2456" s="95">
        <v>4413.8625766038904</v>
      </c>
      <c r="T2456" s="95">
        <v>0</v>
      </c>
      <c r="U2456" s="95">
        <v>88069.219419479399</v>
      </c>
      <c r="V2456" s="95">
        <v>6096596.4346313505</v>
      </c>
      <c r="W2456" s="95">
        <v>0</v>
      </c>
      <c r="X2456" s="95">
        <v>1756253.63818359</v>
      </c>
      <c r="Y2456" s="95">
        <v>1380099.53640747</v>
      </c>
      <c r="Z2456" s="95">
        <v>630541.74214172398</v>
      </c>
      <c r="AA2456" s="95">
        <v>0</v>
      </c>
      <c r="AB2456" s="95">
        <v>0</v>
      </c>
      <c r="AC2456" s="95">
        <v>27597728.046875</v>
      </c>
      <c r="AD2456" s="95">
        <v>7147.9773372411701</v>
      </c>
      <c r="AE2456" s="95">
        <v>55496.901896953597</v>
      </c>
      <c r="AF2456" s="95">
        <v>2312427.9350891099</v>
      </c>
      <c r="AG2456" s="95">
        <v>1791740.76127625</v>
      </c>
      <c r="AH2456" s="95">
        <v>0</v>
      </c>
      <c r="AI2456" s="95">
        <v>2977855.3765564002</v>
      </c>
      <c r="AJ2456" s="95">
        <v>722663.09271240199</v>
      </c>
      <c r="AK2456" s="95">
        <v>0</v>
      </c>
      <c r="AL2456" s="95">
        <v>630431.97701263404</v>
      </c>
      <c r="AM2456" s="95">
        <v>0</v>
      </c>
      <c r="AN2456" s="95">
        <v>27654442.895507801</v>
      </c>
      <c r="AO2456" s="95">
        <v>53602132.376953103</v>
      </c>
      <c r="AP2456" s="95">
        <v>0</v>
      </c>
      <c r="AQ2456" s="95">
        <v>14849169.521118199</v>
      </c>
      <c r="AR2456" s="95">
        <v>11229924.158813501</v>
      </c>
      <c r="AS2456" s="95">
        <v>5168520.1322631799</v>
      </c>
      <c r="AT2456" s="95">
        <v>0</v>
      </c>
      <c r="AU2456" s="95">
        <v>0</v>
      </c>
      <c r="AV2456" s="95">
        <v>85122713.061523393</v>
      </c>
      <c r="AW2456" s="95">
        <v>23268.521014690399</v>
      </c>
      <c r="AX2456" s="95">
        <v>692043.12141418504</v>
      </c>
      <c r="AY2456" s="95">
        <v>20964183.253906298</v>
      </c>
      <c r="AZ2456" s="95">
        <v>14291941.575927701</v>
      </c>
      <c r="BA2456" s="95">
        <v>0</v>
      </c>
      <c r="BB2456" s="95">
        <v>26477225.6010742</v>
      </c>
      <c r="BC2456" s="95">
        <v>6063309.9692993201</v>
      </c>
      <c r="BD2456" s="95">
        <v>0</v>
      </c>
      <c r="BE2456" s="95">
        <v>5169045.7645873995</v>
      </c>
      <c r="BF2456" s="95">
        <v>0</v>
      </c>
      <c r="BG2456" s="95">
        <v>85134648.370117202</v>
      </c>
      <c r="BH2456" s="95">
        <v>12188737.5849609</v>
      </c>
      <c r="BI2456" s="95">
        <v>0</v>
      </c>
      <c r="BJ2456" s="95">
        <v>5799251.1060180701</v>
      </c>
      <c r="BK2456" s="95">
        <v>4748575.8040161096</v>
      </c>
      <c r="BL2456" s="95">
        <v>0</v>
      </c>
      <c r="BM2456" s="95">
        <v>0</v>
      </c>
      <c r="BN2456" s="95">
        <v>0</v>
      </c>
      <c r="BO2456" s="95">
        <v>0</v>
      </c>
      <c r="BP2456" s="95">
        <v>0</v>
      </c>
      <c r="BQ2456" s="95">
        <v>0</v>
      </c>
      <c r="BR2456" s="95">
        <v>6814644.9988403302</v>
      </c>
      <c r="BS2456" s="95">
        <v>5503911.7686767597</v>
      </c>
      <c r="BT2456" s="95">
        <v>0</v>
      </c>
      <c r="BU2456" s="95">
        <v>1797254.2999877899</v>
      </c>
      <c r="BV2456" s="95">
        <v>3594645.7305297898</v>
      </c>
      <c r="BW2456" s="95">
        <v>0</v>
      </c>
      <c r="BX2456" s="95">
        <v>376010.109687805</v>
      </c>
      <c r="BY2456" s="95">
        <v>0</v>
      </c>
      <c r="BZ2456" s="95">
        <v>0</v>
      </c>
      <c r="CA2456" s="95">
        <v>132129.64311981201</v>
      </c>
      <c r="CB2456" s="95">
        <v>7852250.8016967801</v>
      </c>
      <c r="CC2456" s="95">
        <v>68433987.203125</v>
      </c>
      <c r="CD2456" s="95">
        <v>17969444.3195801</v>
      </c>
      <c r="CE2456" s="95">
        <v>4410.2287697792099</v>
      </c>
      <c r="CF2456" s="95">
        <v>630204.72699737502</v>
      </c>
      <c r="CG2456" s="95">
        <v>5168566.7419433603</v>
      </c>
      <c r="CH2456" s="95">
        <v>0</v>
      </c>
      <c r="CI2456" s="95">
        <v>136516.71272849999</v>
      </c>
      <c r="CJ2456" s="95">
        <v>8490040.4377441406</v>
      </c>
      <c r="CK2456" s="95">
        <v>73611587.378906295</v>
      </c>
      <c r="CL2456" s="95">
        <v>18393307.4921875</v>
      </c>
      <c r="CM2456" s="160">
        <v>223980.59392738299</v>
      </c>
      <c r="CN2456" s="160">
        <v>36100507.248535201</v>
      </c>
      <c r="CO2456" s="160">
        <v>158755077.29101601</v>
      </c>
      <c r="CP2456" s="95">
        <v>18393307.4921875</v>
      </c>
      <c r="CQ2456" s="95">
        <v>0</v>
      </c>
      <c r="CR2456" s="95">
        <v>0</v>
      </c>
      <c r="CS2456" s="95">
        <v>0</v>
      </c>
      <c r="CT2456" s="95">
        <v>0</v>
      </c>
      <c r="CU2456" s="161">
        <v>8482455.5286941547</v>
      </c>
      <c r="CV2456" s="161">
        <v>73602553.945068359</v>
      </c>
    </row>
    <row r="2457" spans="1:100" x14ac:dyDescent="0.2">
      <c r="A2457" s="94" t="s">
        <v>198</v>
      </c>
      <c r="B2457" s="96">
        <v>41974</v>
      </c>
      <c r="C2457" s="95">
        <v>107519.17448616</v>
      </c>
      <c r="D2457" s="95">
        <v>0</v>
      </c>
      <c r="E2457" s="95">
        <v>23733.243607521101</v>
      </c>
      <c r="F2457" s="95">
        <v>20229.740489959699</v>
      </c>
      <c r="G2457" s="95">
        <v>4433.1129333972904</v>
      </c>
      <c r="H2457" s="95">
        <v>0</v>
      </c>
      <c r="I2457" s="95">
        <v>0</v>
      </c>
      <c r="J2457" s="95">
        <v>87278.033964157104</v>
      </c>
      <c r="K2457" s="95">
        <v>51.649991137906902</v>
      </c>
      <c r="L2457" s="95">
        <v>287.18611127138098</v>
      </c>
      <c r="M2457" s="95">
        <v>45160.591013908401</v>
      </c>
      <c r="N2457" s="95">
        <v>14736.283775448799</v>
      </c>
      <c r="O2457" s="95">
        <v>0</v>
      </c>
      <c r="P2457" s="95">
        <v>64619.866558075002</v>
      </c>
      <c r="Q2457" s="95">
        <v>6567.5016660690299</v>
      </c>
      <c r="R2457" s="95">
        <v>0</v>
      </c>
      <c r="S2457" s="95">
        <v>4428.1084173917798</v>
      </c>
      <c r="T2457" s="95">
        <v>0</v>
      </c>
      <c r="U2457" s="95">
        <v>87331.040709495501</v>
      </c>
      <c r="V2457" s="95">
        <v>6027476.7753295898</v>
      </c>
      <c r="W2457" s="95">
        <v>0</v>
      </c>
      <c r="X2457" s="95">
        <v>1696625.7510376</v>
      </c>
      <c r="Y2457" s="95">
        <v>1325847.28450012</v>
      </c>
      <c r="Z2457" s="95">
        <v>631750.10344695998</v>
      </c>
      <c r="AA2457" s="95">
        <v>0</v>
      </c>
      <c r="AB2457" s="95">
        <v>0</v>
      </c>
      <c r="AC2457" s="95">
        <v>27371987.5390625</v>
      </c>
      <c r="AD2457" s="95">
        <v>3476.05154231191</v>
      </c>
      <c r="AE2457" s="95">
        <v>27054.895582437501</v>
      </c>
      <c r="AF2457" s="95">
        <v>2289255.8913879399</v>
      </c>
      <c r="AG2457" s="95">
        <v>1745640.95326233</v>
      </c>
      <c r="AH2457" s="95">
        <v>0</v>
      </c>
      <c r="AI2457" s="95">
        <v>2964801.6320495601</v>
      </c>
      <c r="AJ2457" s="95">
        <v>717279.55121612502</v>
      </c>
      <c r="AK2457" s="95">
        <v>0</v>
      </c>
      <c r="AL2457" s="95">
        <v>631311.600440979</v>
      </c>
      <c r="AM2457" s="95">
        <v>0</v>
      </c>
      <c r="AN2457" s="95">
        <v>27413208.708252002</v>
      </c>
      <c r="AO2457" s="95">
        <v>53287489.7880859</v>
      </c>
      <c r="AP2457" s="95">
        <v>0</v>
      </c>
      <c r="AQ2457" s="95">
        <v>14379644.674804701</v>
      </c>
      <c r="AR2457" s="95">
        <v>10782920.322876001</v>
      </c>
      <c r="AS2457" s="95">
        <v>5206705.6619873</v>
      </c>
      <c r="AT2457" s="95">
        <v>0</v>
      </c>
      <c r="AU2457" s="95">
        <v>0</v>
      </c>
      <c r="AV2457" s="95">
        <v>84930048.185546905</v>
      </c>
      <c r="AW2457" s="95">
        <v>11439.053286910101</v>
      </c>
      <c r="AX2457" s="95">
        <v>247900.360960007</v>
      </c>
      <c r="AY2457" s="95">
        <v>20870376.550048798</v>
      </c>
      <c r="AZ2457" s="95">
        <v>13971404.079223599</v>
      </c>
      <c r="BA2457" s="95">
        <v>0</v>
      </c>
      <c r="BB2457" s="95">
        <v>26657489.447265599</v>
      </c>
      <c r="BC2457" s="95">
        <v>6036512.7105102502</v>
      </c>
      <c r="BD2457" s="95">
        <v>0</v>
      </c>
      <c r="BE2457" s="95">
        <v>5202101.8368530301</v>
      </c>
      <c r="BF2457" s="95">
        <v>0</v>
      </c>
      <c r="BG2457" s="95">
        <v>84951430.894531295</v>
      </c>
      <c r="BH2457" s="95">
        <v>12170452.556274399</v>
      </c>
      <c r="BI2457" s="95">
        <v>0</v>
      </c>
      <c r="BJ2457" s="95">
        <v>5655625.52453613</v>
      </c>
      <c r="BK2457" s="95">
        <v>4616803.3939819299</v>
      </c>
      <c r="BL2457" s="95">
        <v>0</v>
      </c>
      <c r="BM2457" s="95">
        <v>0</v>
      </c>
      <c r="BN2457" s="95">
        <v>0</v>
      </c>
      <c r="BO2457" s="95">
        <v>0</v>
      </c>
      <c r="BP2457" s="95">
        <v>0</v>
      </c>
      <c r="BQ2457" s="95">
        <v>0</v>
      </c>
      <c r="BR2457" s="95">
        <v>6788624.7952270498</v>
      </c>
      <c r="BS2457" s="95">
        <v>5380578.9360961895</v>
      </c>
      <c r="BT2457" s="95">
        <v>0</v>
      </c>
      <c r="BU2457" s="95">
        <v>2115103.0699768099</v>
      </c>
      <c r="BV2457" s="95">
        <v>3603904.7483520498</v>
      </c>
      <c r="BW2457" s="95">
        <v>0</v>
      </c>
      <c r="BX2457" s="95">
        <v>428631.32958984398</v>
      </c>
      <c r="BY2457" s="95">
        <v>0</v>
      </c>
      <c r="BZ2457" s="95">
        <v>0</v>
      </c>
      <c r="CA2457" s="95">
        <v>131334.657827377</v>
      </c>
      <c r="CB2457" s="95">
        <v>7730091.5570068397</v>
      </c>
      <c r="CC2457" s="95">
        <v>67651943.030273393</v>
      </c>
      <c r="CD2457" s="95">
        <v>17824917.640625</v>
      </c>
      <c r="CE2457" s="95">
        <v>4437.4790918827102</v>
      </c>
      <c r="CF2457" s="95">
        <v>631783.25877380394</v>
      </c>
      <c r="CG2457" s="95">
        <v>5202917.2313232403</v>
      </c>
      <c r="CH2457" s="95">
        <v>0</v>
      </c>
      <c r="CI2457" s="95">
        <v>135776.54086494399</v>
      </c>
      <c r="CJ2457" s="95">
        <v>8368010.80041504</v>
      </c>
      <c r="CK2457" s="95">
        <v>72871378.002929702</v>
      </c>
      <c r="CL2457" s="95">
        <v>18251634.415771499</v>
      </c>
      <c r="CM2457" s="160">
        <v>222578.28094100999</v>
      </c>
      <c r="CN2457" s="160">
        <v>35750875.505859397</v>
      </c>
      <c r="CO2457" s="160">
        <v>157428276.02539101</v>
      </c>
      <c r="CP2457" s="95">
        <v>18251634.415771499</v>
      </c>
      <c r="CQ2457" s="95">
        <v>0</v>
      </c>
      <c r="CR2457" s="95">
        <v>0</v>
      </c>
      <c r="CS2457" s="95">
        <v>0</v>
      </c>
      <c r="CT2457" s="95">
        <v>0</v>
      </c>
      <c r="CU2457" s="161">
        <v>8361874.8157806434</v>
      </c>
      <c r="CV2457" s="161">
        <v>72854860.261596635</v>
      </c>
    </row>
    <row r="2458" spans="1:100" x14ac:dyDescent="0.2">
      <c r="A2458" s="94" t="s">
        <v>198</v>
      </c>
      <c r="B2458" s="96">
        <v>42064</v>
      </c>
      <c r="C2458" s="95">
        <v>106799.63332653001</v>
      </c>
      <c r="D2458" s="95">
        <v>0</v>
      </c>
      <c r="E2458" s="95">
        <v>23114.3906979561</v>
      </c>
      <c r="F2458" s="95">
        <v>19676.278745174401</v>
      </c>
      <c r="G2458" s="95">
        <v>4531.3400598764401</v>
      </c>
      <c r="H2458" s="95">
        <v>0</v>
      </c>
      <c r="I2458" s="95">
        <v>0</v>
      </c>
      <c r="J2458" s="95">
        <v>87450.106075286894</v>
      </c>
      <c r="K2458" s="95">
        <v>39</v>
      </c>
      <c r="L2458" s="95">
        <v>275.22508206218498</v>
      </c>
      <c r="M2458" s="95">
        <v>44807.259507179297</v>
      </c>
      <c r="N2458" s="95">
        <v>14480.527144551301</v>
      </c>
      <c r="O2458" s="95">
        <v>0</v>
      </c>
      <c r="P2458" s="95">
        <v>63594.069965362498</v>
      </c>
      <c r="Q2458" s="95">
        <v>6531.1845949292201</v>
      </c>
      <c r="R2458" s="95">
        <v>0</v>
      </c>
      <c r="S2458" s="95">
        <v>4521.6833150982902</v>
      </c>
      <c r="T2458" s="95">
        <v>0</v>
      </c>
      <c r="U2458" s="95">
        <v>87485.530331611604</v>
      </c>
      <c r="V2458" s="95">
        <v>5987874.3770752</v>
      </c>
      <c r="W2458" s="95">
        <v>0</v>
      </c>
      <c r="X2458" s="95">
        <v>1645603.1367645301</v>
      </c>
      <c r="Y2458" s="95">
        <v>1275080.83010864</v>
      </c>
      <c r="Z2458" s="95">
        <v>641613.46449279797</v>
      </c>
      <c r="AA2458" s="95">
        <v>0</v>
      </c>
      <c r="AB2458" s="95">
        <v>0</v>
      </c>
      <c r="AC2458" s="95">
        <v>27307086.355224598</v>
      </c>
      <c r="AD2458" s="95">
        <v>2759.7112439870798</v>
      </c>
      <c r="AE2458" s="95">
        <v>30730.535659313198</v>
      </c>
      <c r="AF2458" s="95">
        <v>2264166.1813354502</v>
      </c>
      <c r="AG2458" s="95">
        <v>1694261.9500579799</v>
      </c>
      <c r="AH2458" s="95">
        <v>0</v>
      </c>
      <c r="AI2458" s="95">
        <v>2907803.8974914602</v>
      </c>
      <c r="AJ2458" s="95">
        <v>721720.79927825904</v>
      </c>
      <c r="AK2458" s="95">
        <v>0</v>
      </c>
      <c r="AL2458" s="95">
        <v>641268.10630798305</v>
      </c>
      <c r="AM2458" s="95">
        <v>0</v>
      </c>
      <c r="AN2458" s="95">
        <v>27341060.612060498</v>
      </c>
      <c r="AO2458" s="95">
        <v>52883729.601074196</v>
      </c>
      <c r="AP2458" s="95">
        <v>0</v>
      </c>
      <c r="AQ2458" s="95">
        <v>13928060.720336899</v>
      </c>
      <c r="AR2458" s="95">
        <v>10422363.914917</v>
      </c>
      <c r="AS2458" s="95">
        <v>5295760.6080322303</v>
      </c>
      <c r="AT2458" s="95">
        <v>0</v>
      </c>
      <c r="AU2458" s="95">
        <v>0</v>
      </c>
      <c r="AV2458" s="95">
        <v>85128814.748046905</v>
      </c>
      <c r="AW2458" s="95">
        <v>9063.9999997615796</v>
      </c>
      <c r="AX2458" s="95">
        <v>236785.476484299</v>
      </c>
      <c r="AY2458" s="95">
        <v>20717666.683349598</v>
      </c>
      <c r="AZ2458" s="95">
        <v>13601375.8361816</v>
      </c>
      <c r="BA2458" s="95">
        <v>0</v>
      </c>
      <c r="BB2458" s="95">
        <v>26136370.067627002</v>
      </c>
      <c r="BC2458" s="95">
        <v>6071411.0432739304</v>
      </c>
      <c r="BD2458" s="95">
        <v>0</v>
      </c>
      <c r="BE2458" s="95">
        <v>5292100.5714721698</v>
      </c>
      <c r="BF2458" s="95">
        <v>0</v>
      </c>
      <c r="BG2458" s="95">
        <v>85031450.741210893</v>
      </c>
      <c r="BH2458" s="95">
        <v>12043414.275634799</v>
      </c>
      <c r="BI2458" s="95">
        <v>0</v>
      </c>
      <c r="BJ2458" s="95">
        <v>5509843.2341308603</v>
      </c>
      <c r="BK2458" s="95">
        <v>4501166.3106079102</v>
      </c>
      <c r="BL2458" s="95">
        <v>0</v>
      </c>
      <c r="BM2458" s="95">
        <v>0</v>
      </c>
      <c r="BN2458" s="95">
        <v>0</v>
      </c>
      <c r="BO2458" s="95">
        <v>0</v>
      </c>
      <c r="BP2458" s="95">
        <v>0</v>
      </c>
      <c r="BQ2458" s="95">
        <v>0</v>
      </c>
      <c r="BR2458" s="95">
        <v>6727478.15942383</v>
      </c>
      <c r="BS2458" s="95">
        <v>5239290.2580566397</v>
      </c>
      <c r="BT2458" s="95">
        <v>0</v>
      </c>
      <c r="BU2458" s="95">
        <v>2038140.5099945101</v>
      </c>
      <c r="BV2458" s="95">
        <v>3648127.4287719699</v>
      </c>
      <c r="BW2458" s="95">
        <v>0</v>
      </c>
      <c r="BX2458" s="95">
        <v>492860.17921066302</v>
      </c>
      <c r="BY2458" s="95">
        <v>0</v>
      </c>
      <c r="BZ2458" s="95">
        <v>0</v>
      </c>
      <c r="CA2458" s="95">
        <v>129739.60684967</v>
      </c>
      <c r="CB2458" s="95">
        <v>7647250.0326538105</v>
      </c>
      <c r="CC2458" s="95">
        <v>66872124.745605499</v>
      </c>
      <c r="CD2458" s="95">
        <v>17572818.9602051</v>
      </c>
      <c r="CE2458" s="95">
        <v>4528.2797908783004</v>
      </c>
      <c r="CF2458" s="95">
        <v>642054.25966644299</v>
      </c>
      <c r="CG2458" s="95">
        <v>5299923.10229492</v>
      </c>
      <c r="CH2458" s="95">
        <v>0</v>
      </c>
      <c r="CI2458" s="95">
        <v>134277.52880668599</v>
      </c>
      <c r="CJ2458" s="95">
        <v>8281466.1646118201</v>
      </c>
      <c r="CK2458" s="95">
        <v>72168696.904296905</v>
      </c>
      <c r="CL2458" s="95">
        <v>18045223.135742199</v>
      </c>
      <c r="CM2458" s="160">
        <v>221233.00683593799</v>
      </c>
      <c r="CN2458" s="160">
        <v>35580070.832519501</v>
      </c>
      <c r="CO2458" s="160">
        <v>157313457.33203101</v>
      </c>
      <c r="CP2458" s="95">
        <v>18045223.135742199</v>
      </c>
      <c r="CQ2458" s="95">
        <v>0</v>
      </c>
      <c r="CR2458" s="95">
        <v>0</v>
      </c>
      <c r="CS2458" s="95">
        <v>0</v>
      </c>
      <c r="CT2458" s="95">
        <v>0</v>
      </c>
      <c r="CU2458" s="161">
        <v>8289304.2923202533</v>
      </c>
      <c r="CV2458" s="161">
        <v>72172047.84790042</v>
      </c>
    </row>
    <row r="2459" spans="1:100" x14ac:dyDescent="0.2">
      <c r="A2459" s="94" t="s">
        <v>198</v>
      </c>
      <c r="B2459" s="96">
        <v>42156</v>
      </c>
      <c r="C2459" s="95">
        <v>106675.977258682</v>
      </c>
      <c r="D2459" s="95">
        <v>0</v>
      </c>
      <c r="E2459" s="95">
        <v>22539.6077473164</v>
      </c>
      <c r="F2459" s="95">
        <v>19191.457900524099</v>
      </c>
      <c r="G2459" s="95">
        <v>4538.4058093428603</v>
      </c>
      <c r="H2459" s="95">
        <v>0</v>
      </c>
      <c r="I2459" s="95">
        <v>0</v>
      </c>
      <c r="J2459" s="95">
        <v>87272.1016616821</v>
      </c>
      <c r="K2459" s="95">
        <v>39</v>
      </c>
      <c r="L2459" s="95">
        <v>302.36874104291201</v>
      </c>
      <c r="M2459" s="95">
        <v>44688.847009658799</v>
      </c>
      <c r="N2459" s="95">
        <v>14116.7165811062</v>
      </c>
      <c r="O2459" s="95">
        <v>0</v>
      </c>
      <c r="P2459" s="95">
        <v>63582.568565368703</v>
      </c>
      <c r="Q2459" s="95">
        <v>6541.1433383226404</v>
      </c>
      <c r="R2459" s="95">
        <v>0</v>
      </c>
      <c r="S2459" s="95">
        <v>4536.5832770466805</v>
      </c>
      <c r="T2459" s="95">
        <v>0</v>
      </c>
      <c r="U2459" s="95">
        <v>87305.578149795503</v>
      </c>
      <c r="V2459" s="95">
        <v>5963542.4552612295</v>
      </c>
      <c r="W2459" s="95">
        <v>0</v>
      </c>
      <c r="X2459" s="95">
        <v>1579103.4428558301</v>
      </c>
      <c r="Y2459" s="95">
        <v>1222078.54121399</v>
      </c>
      <c r="Z2459" s="95">
        <v>645207.94971466099</v>
      </c>
      <c r="AA2459" s="95">
        <v>0</v>
      </c>
      <c r="AB2459" s="95">
        <v>0</v>
      </c>
      <c r="AC2459" s="95">
        <v>27282192.786377002</v>
      </c>
      <c r="AD2459" s="95">
        <v>2835.0582279563</v>
      </c>
      <c r="AE2459" s="95">
        <v>29122.092815160799</v>
      </c>
      <c r="AF2459" s="95">
        <v>2252617.2992553702</v>
      </c>
      <c r="AG2459" s="95">
        <v>1643105.81721497</v>
      </c>
      <c r="AH2459" s="95">
        <v>0</v>
      </c>
      <c r="AI2459" s="95">
        <v>2893592.6257934598</v>
      </c>
      <c r="AJ2459" s="95">
        <v>722079.59532928502</v>
      </c>
      <c r="AK2459" s="95">
        <v>0</v>
      </c>
      <c r="AL2459" s="95">
        <v>644580.354164124</v>
      </c>
      <c r="AM2459" s="95">
        <v>0</v>
      </c>
      <c r="AN2459" s="95">
        <v>27361986.136718798</v>
      </c>
      <c r="AO2459" s="95">
        <v>52962125.547363304</v>
      </c>
      <c r="AP2459" s="95">
        <v>0</v>
      </c>
      <c r="AQ2459" s="95">
        <v>13489701.1480713</v>
      </c>
      <c r="AR2459" s="95">
        <v>10002888.4567871</v>
      </c>
      <c r="AS2459" s="95">
        <v>5339642.8173217801</v>
      </c>
      <c r="AT2459" s="95">
        <v>0</v>
      </c>
      <c r="AU2459" s="95">
        <v>0</v>
      </c>
      <c r="AV2459" s="95">
        <v>85342521.044921905</v>
      </c>
      <c r="AW2459" s="95">
        <v>9462.9999998807907</v>
      </c>
      <c r="AX2459" s="95">
        <v>237691.03738784799</v>
      </c>
      <c r="AY2459" s="95">
        <v>20688594.290527299</v>
      </c>
      <c r="AZ2459" s="95">
        <v>13188763.3638916</v>
      </c>
      <c r="BA2459" s="95">
        <v>0</v>
      </c>
      <c r="BB2459" s="95">
        <v>26150804.8051758</v>
      </c>
      <c r="BC2459" s="95">
        <v>6106429.0854492197</v>
      </c>
      <c r="BD2459" s="95">
        <v>0</v>
      </c>
      <c r="BE2459" s="95">
        <v>5337180.6358032199</v>
      </c>
      <c r="BF2459" s="95">
        <v>0</v>
      </c>
      <c r="BG2459" s="95">
        <v>85456575.230468795</v>
      </c>
      <c r="BH2459" s="95">
        <v>12102416.2460938</v>
      </c>
      <c r="BI2459" s="95">
        <v>0</v>
      </c>
      <c r="BJ2459" s="95">
        <v>5369619.4517211895</v>
      </c>
      <c r="BK2459" s="95">
        <v>4377268.1132202102</v>
      </c>
      <c r="BL2459" s="95">
        <v>0</v>
      </c>
      <c r="BM2459" s="95">
        <v>0</v>
      </c>
      <c r="BN2459" s="95">
        <v>0</v>
      </c>
      <c r="BO2459" s="95">
        <v>0</v>
      </c>
      <c r="BP2459" s="95">
        <v>0</v>
      </c>
      <c r="BQ2459" s="95">
        <v>0</v>
      </c>
      <c r="BR2459" s="95">
        <v>6747502.74462891</v>
      </c>
      <c r="BS2459" s="95">
        <v>5094321.5216674795</v>
      </c>
      <c r="BT2459" s="95">
        <v>0</v>
      </c>
      <c r="BU2459" s="95">
        <v>2075653.3099823</v>
      </c>
      <c r="BV2459" s="95">
        <v>3681118.5659484901</v>
      </c>
      <c r="BW2459" s="95">
        <v>0</v>
      </c>
      <c r="BX2459" s="95">
        <v>497879.05918884301</v>
      </c>
      <c r="BY2459" s="95">
        <v>0</v>
      </c>
      <c r="BZ2459" s="95">
        <v>0</v>
      </c>
      <c r="CA2459" s="95">
        <v>129236.670488358</v>
      </c>
      <c r="CB2459" s="95">
        <v>7533376.86010742</v>
      </c>
      <c r="CC2459" s="95">
        <v>66202582.810546897</v>
      </c>
      <c r="CD2459" s="95">
        <v>17470704.090087902</v>
      </c>
      <c r="CE2459" s="95">
        <v>4538.0065810680398</v>
      </c>
      <c r="CF2459" s="95">
        <v>644975.07046508801</v>
      </c>
      <c r="CG2459" s="95">
        <v>5342067.7473144503</v>
      </c>
      <c r="CH2459" s="95">
        <v>0</v>
      </c>
      <c r="CI2459" s="95">
        <v>133786.216722488</v>
      </c>
      <c r="CJ2459" s="95">
        <v>8177946.8034667997</v>
      </c>
      <c r="CK2459" s="95">
        <v>71545146.239257798</v>
      </c>
      <c r="CL2459" s="95">
        <v>17941521.482666001</v>
      </c>
      <c r="CM2459" s="160">
        <v>220502.10973167399</v>
      </c>
      <c r="CN2459" s="160">
        <v>35478509.880371101</v>
      </c>
      <c r="CO2459" s="160">
        <v>157034553.35156301</v>
      </c>
      <c r="CP2459" s="95">
        <v>17941521.482666001</v>
      </c>
      <c r="CQ2459" s="95">
        <v>0</v>
      </c>
      <c r="CR2459" s="95">
        <v>0</v>
      </c>
      <c r="CS2459" s="95">
        <v>0</v>
      </c>
      <c r="CT2459" s="95">
        <v>0</v>
      </c>
      <c r="CU2459" s="161">
        <v>8178351.9305725079</v>
      </c>
      <c r="CV2459" s="161">
        <v>71544650.557861343</v>
      </c>
    </row>
    <row r="2460" spans="1:100" x14ac:dyDescent="0.2">
      <c r="A2460" s="94" t="s">
        <v>198</v>
      </c>
      <c r="B2460" s="96">
        <v>42248</v>
      </c>
      <c r="C2460" s="95">
        <v>106159.10093498199</v>
      </c>
      <c r="D2460" s="95">
        <v>0</v>
      </c>
      <c r="E2460" s="95">
        <v>21949.897290706602</v>
      </c>
      <c r="F2460" s="95">
        <v>18691.269338846199</v>
      </c>
      <c r="G2460" s="95">
        <v>4572.9725508093798</v>
      </c>
      <c r="H2460" s="95">
        <v>0</v>
      </c>
      <c r="I2460" s="95">
        <v>0</v>
      </c>
      <c r="J2460" s="95">
        <v>87037.873163223296</v>
      </c>
      <c r="K2460" s="95">
        <v>29</v>
      </c>
      <c r="L2460" s="95">
        <v>324.09560210630298</v>
      </c>
      <c r="M2460" s="95">
        <v>44423.6282057762</v>
      </c>
      <c r="N2460" s="95">
        <v>13856.9860292673</v>
      </c>
      <c r="O2460" s="95">
        <v>0</v>
      </c>
      <c r="P2460" s="95">
        <v>63107.936409473397</v>
      </c>
      <c r="Q2460" s="95">
        <v>6485.1586999297097</v>
      </c>
      <c r="R2460" s="95">
        <v>0</v>
      </c>
      <c r="S2460" s="95">
        <v>4568.6617525816</v>
      </c>
      <c r="T2460" s="95">
        <v>0</v>
      </c>
      <c r="U2460" s="95">
        <v>87070.963502883897</v>
      </c>
      <c r="V2460" s="95">
        <v>5925603.6950683603</v>
      </c>
      <c r="W2460" s="95">
        <v>0</v>
      </c>
      <c r="X2460" s="95">
        <v>1533386.54702759</v>
      </c>
      <c r="Y2460" s="95">
        <v>1181779.72885132</v>
      </c>
      <c r="Z2460" s="95">
        <v>641647.79768371605</v>
      </c>
      <c r="AA2460" s="95">
        <v>0</v>
      </c>
      <c r="AB2460" s="95">
        <v>0</v>
      </c>
      <c r="AC2460" s="95">
        <v>27273485.8352051</v>
      </c>
      <c r="AD2460" s="95">
        <v>2152.7676206231099</v>
      </c>
      <c r="AE2460" s="95">
        <v>34036.642847061201</v>
      </c>
      <c r="AF2460" s="95">
        <v>2243935.8129577599</v>
      </c>
      <c r="AG2460" s="95">
        <v>1609164.3282318099</v>
      </c>
      <c r="AH2460" s="95">
        <v>0</v>
      </c>
      <c r="AI2460" s="95">
        <v>2864198.4858093299</v>
      </c>
      <c r="AJ2460" s="95">
        <v>711841.41144561803</v>
      </c>
      <c r="AK2460" s="95">
        <v>0</v>
      </c>
      <c r="AL2460" s="95">
        <v>640809.86179351795</v>
      </c>
      <c r="AM2460" s="95">
        <v>0</v>
      </c>
      <c r="AN2460" s="95">
        <v>27243856.019042999</v>
      </c>
      <c r="AO2460" s="95">
        <v>52740408.176269501</v>
      </c>
      <c r="AP2460" s="95">
        <v>0</v>
      </c>
      <c r="AQ2460" s="95">
        <v>13144255.568237299</v>
      </c>
      <c r="AR2460" s="95">
        <v>9726414.3542480506</v>
      </c>
      <c r="AS2460" s="95">
        <v>5333278.20947266</v>
      </c>
      <c r="AT2460" s="95">
        <v>0</v>
      </c>
      <c r="AU2460" s="95">
        <v>0</v>
      </c>
      <c r="AV2460" s="95">
        <v>85599202.800781295</v>
      </c>
      <c r="AW2460" s="95">
        <v>7179.9999985694903</v>
      </c>
      <c r="AX2460" s="95">
        <v>279781.136924744</v>
      </c>
      <c r="AY2460" s="95">
        <v>20666156.526611298</v>
      </c>
      <c r="AZ2460" s="95">
        <v>12926064.759765601</v>
      </c>
      <c r="BA2460" s="95">
        <v>0</v>
      </c>
      <c r="BB2460" s="95">
        <v>26023654.744384799</v>
      </c>
      <c r="BC2460" s="95">
        <v>6020533.7194213904</v>
      </c>
      <c r="BD2460" s="95">
        <v>0</v>
      </c>
      <c r="BE2460" s="95">
        <v>5323364.8016357403</v>
      </c>
      <c r="BF2460" s="95">
        <v>0</v>
      </c>
      <c r="BG2460" s="95">
        <v>85604007.756835893</v>
      </c>
      <c r="BH2460" s="95">
        <v>12144228.5767822</v>
      </c>
      <c r="BI2460" s="95">
        <v>0</v>
      </c>
      <c r="BJ2460" s="95">
        <v>5297460.74072266</v>
      </c>
      <c r="BK2460" s="95">
        <v>4293541.3645629901</v>
      </c>
      <c r="BL2460" s="95">
        <v>0</v>
      </c>
      <c r="BM2460" s="95">
        <v>0</v>
      </c>
      <c r="BN2460" s="95">
        <v>0</v>
      </c>
      <c r="BO2460" s="95">
        <v>0</v>
      </c>
      <c r="BP2460" s="95">
        <v>0</v>
      </c>
      <c r="BQ2460" s="95">
        <v>0</v>
      </c>
      <c r="BR2460" s="95">
        <v>6736575.8823242197</v>
      </c>
      <c r="BS2460" s="95">
        <v>4992875.19641113</v>
      </c>
      <c r="BT2460" s="95">
        <v>0</v>
      </c>
      <c r="BU2460" s="95">
        <v>1733267.3199920701</v>
      </c>
      <c r="BV2460" s="95">
        <v>3670732.1716918899</v>
      </c>
      <c r="BW2460" s="95">
        <v>0</v>
      </c>
      <c r="BX2460" s="95">
        <v>424863.32934188802</v>
      </c>
      <c r="BY2460" s="95">
        <v>0</v>
      </c>
      <c r="BZ2460" s="95">
        <v>0</v>
      </c>
      <c r="CA2460" s="95">
        <v>128181.073503494</v>
      </c>
      <c r="CB2460" s="95">
        <v>7449842.3519897498</v>
      </c>
      <c r="CC2460" s="95">
        <v>65803922.935546897</v>
      </c>
      <c r="CD2460" s="95">
        <v>17427766.472412098</v>
      </c>
      <c r="CE2460" s="95">
        <v>4573.6072092056302</v>
      </c>
      <c r="CF2460" s="95">
        <v>641456.41293334996</v>
      </c>
      <c r="CG2460" s="95">
        <v>5330254.1687622098</v>
      </c>
      <c r="CH2460" s="95">
        <v>0</v>
      </c>
      <c r="CI2460" s="95">
        <v>132725.184482574</v>
      </c>
      <c r="CJ2460" s="95">
        <v>8093107.7761230497</v>
      </c>
      <c r="CK2460" s="95">
        <v>71130601.107421905</v>
      </c>
      <c r="CL2460" s="95">
        <v>17907503.537597701</v>
      </c>
      <c r="CM2460" s="160">
        <v>219214.994138718</v>
      </c>
      <c r="CN2460" s="160">
        <v>35403930.043457001</v>
      </c>
      <c r="CO2460" s="160">
        <v>156840034.36718801</v>
      </c>
      <c r="CP2460" s="95">
        <v>17907503.537597701</v>
      </c>
      <c r="CQ2460" s="95">
        <v>0</v>
      </c>
      <c r="CR2460" s="95">
        <v>0</v>
      </c>
      <c r="CS2460" s="95">
        <v>0</v>
      </c>
      <c r="CT2460" s="95">
        <v>0</v>
      </c>
      <c r="CU2460" s="161">
        <v>8091298.7649230994</v>
      </c>
      <c r="CV2460" s="161">
        <v>71134177.104309112</v>
      </c>
    </row>
    <row r="2461" spans="1:100" x14ac:dyDescent="0.2">
      <c r="A2461" s="94" t="s">
        <v>198</v>
      </c>
      <c r="B2461" s="96">
        <v>42339</v>
      </c>
      <c r="C2461" s="95">
        <v>105993.043587685</v>
      </c>
      <c r="D2461" s="95">
        <v>0</v>
      </c>
      <c r="E2461" s="95">
        <v>21314.655574083299</v>
      </c>
      <c r="F2461" s="95">
        <v>18137.2377443314</v>
      </c>
      <c r="G2461" s="95">
        <v>4621.3291459083603</v>
      </c>
      <c r="H2461" s="95">
        <v>0</v>
      </c>
      <c r="I2461" s="95">
        <v>0</v>
      </c>
      <c r="J2461" s="95">
        <v>87093.936214447007</v>
      </c>
      <c r="K2461" s="95">
        <v>24</v>
      </c>
      <c r="L2461" s="95">
        <v>296.39092404767899</v>
      </c>
      <c r="M2461" s="95">
        <v>44339.1801991463</v>
      </c>
      <c r="N2461" s="95">
        <v>13694.640649676299</v>
      </c>
      <c r="O2461" s="95">
        <v>0</v>
      </c>
      <c r="P2461" s="95">
        <v>62607.3434720039</v>
      </c>
      <c r="Q2461" s="95">
        <v>6475.0581609606697</v>
      </c>
      <c r="R2461" s="95">
        <v>0</v>
      </c>
      <c r="S2461" s="95">
        <v>4610.6552036404601</v>
      </c>
      <c r="T2461" s="95">
        <v>0</v>
      </c>
      <c r="U2461" s="95">
        <v>87122.128854751601</v>
      </c>
      <c r="V2461" s="95">
        <v>5905663.69030762</v>
      </c>
      <c r="W2461" s="95">
        <v>0</v>
      </c>
      <c r="X2461" s="95">
        <v>1473159.5526733401</v>
      </c>
      <c r="Y2461" s="95">
        <v>1134385.49534607</v>
      </c>
      <c r="Z2461" s="95">
        <v>641547.386955261</v>
      </c>
      <c r="AA2461" s="95">
        <v>0</v>
      </c>
      <c r="AB2461" s="95">
        <v>0</v>
      </c>
      <c r="AC2461" s="95">
        <v>27238736.166503899</v>
      </c>
      <c r="AD2461" s="95">
        <v>1748.0860205292699</v>
      </c>
      <c r="AE2461" s="95">
        <v>24792.912204742399</v>
      </c>
      <c r="AF2461" s="95">
        <v>2229937.3451232901</v>
      </c>
      <c r="AG2461" s="95">
        <v>1583904.92068481</v>
      </c>
      <c r="AH2461" s="95">
        <v>0</v>
      </c>
      <c r="AI2461" s="95">
        <v>2838099.0925903302</v>
      </c>
      <c r="AJ2461" s="95">
        <v>717129.56632995605</v>
      </c>
      <c r="AK2461" s="95">
        <v>0</v>
      </c>
      <c r="AL2461" s="95">
        <v>639625.50397491502</v>
      </c>
      <c r="AM2461" s="95">
        <v>0</v>
      </c>
      <c r="AN2461" s="95">
        <v>27172510.7741699</v>
      </c>
      <c r="AO2461" s="95">
        <v>52888377.255371101</v>
      </c>
      <c r="AP2461" s="95">
        <v>0</v>
      </c>
      <c r="AQ2461" s="95">
        <v>12711464.72229</v>
      </c>
      <c r="AR2461" s="95">
        <v>9296405.5196533203</v>
      </c>
      <c r="AS2461" s="95">
        <v>5348754.1867065402</v>
      </c>
      <c r="AT2461" s="95">
        <v>0</v>
      </c>
      <c r="AU2461" s="95">
        <v>0</v>
      </c>
      <c r="AV2461" s="95">
        <v>85977223.383789107</v>
      </c>
      <c r="AW2461" s="95">
        <v>5812</v>
      </c>
      <c r="AX2461" s="95">
        <v>197751.31104659999</v>
      </c>
      <c r="AY2461" s="95">
        <v>20606876.510497998</v>
      </c>
      <c r="AZ2461" s="95">
        <v>12761115.1099854</v>
      </c>
      <c r="BA2461" s="95">
        <v>0</v>
      </c>
      <c r="BB2461" s="95">
        <v>25993329.128417999</v>
      </c>
      <c r="BC2461" s="95">
        <v>6090420.9807128897</v>
      </c>
      <c r="BD2461" s="95">
        <v>0</v>
      </c>
      <c r="BE2461" s="95">
        <v>5328147.5687866202</v>
      </c>
      <c r="BF2461" s="95">
        <v>0</v>
      </c>
      <c r="BG2461" s="95">
        <v>85993235.805664107</v>
      </c>
      <c r="BH2461" s="95">
        <v>13153822.263549799</v>
      </c>
      <c r="BI2461" s="95">
        <v>0</v>
      </c>
      <c r="BJ2461" s="95">
        <v>5294946.2179565402</v>
      </c>
      <c r="BK2461" s="95">
        <v>4224206.9974365197</v>
      </c>
      <c r="BL2461" s="95">
        <v>0</v>
      </c>
      <c r="BM2461" s="95">
        <v>0</v>
      </c>
      <c r="BN2461" s="95">
        <v>0</v>
      </c>
      <c r="BO2461" s="95">
        <v>0</v>
      </c>
      <c r="BP2461" s="95">
        <v>0</v>
      </c>
      <c r="BQ2461" s="95">
        <v>0</v>
      </c>
      <c r="BR2461" s="95">
        <v>6757366.0100707998</v>
      </c>
      <c r="BS2461" s="95">
        <v>4927980.9379882803</v>
      </c>
      <c r="BT2461" s="95">
        <v>0</v>
      </c>
      <c r="BU2461" s="95">
        <v>3126787.13995361</v>
      </c>
      <c r="BV2461" s="95">
        <v>3729961.9567565899</v>
      </c>
      <c r="BW2461" s="95">
        <v>0</v>
      </c>
      <c r="BX2461" s="95">
        <v>689333.968101501</v>
      </c>
      <c r="BY2461" s="95">
        <v>0</v>
      </c>
      <c r="BZ2461" s="95">
        <v>0</v>
      </c>
      <c r="CA2461" s="95">
        <v>127389.84630393999</v>
      </c>
      <c r="CB2461" s="95">
        <v>7385157.6571655301</v>
      </c>
      <c r="CC2461" s="95">
        <v>65527178.121582001</v>
      </c>
      <c r="CD2461" s="95">
        <v>18447089.884033199</v>
      </c>
      <c r="CE2461" s="95">
        <v>4622.1781218051901</v>
      </c>
      <c r="CF2461" s="95">
        <v>641566.17426300002</v>
      </c>
      <c r="CG2461" s="95">
        <v>5343303.6306152297</v>
      </c>
      <c r="CH2461" s="95">
        <v>0</v>
      </c>
      <c r="CI2461" s="95">
        <v>132021.78936004601</v>
      </c>
      <c r="CJ2461" s="95">
        <v>8026610.6088867197</v>
      </c>
      <c r="CK2461" s="95">
        <v>70864654.209960893</v>
      </c>
      <c r="CL2461" s="95">
        <v>19129994.5700684</v>
      </c>
      <c r="CM2461" s="160">
        <v>218569.12384796099</v>
      </c>
      <c r="CN2461" s="160">
        <v>35247411.979980499</v>
      </c>
      <c r="CO2461" s="160">
        <v>156817168.13867199</v>
      </c>
      <c r="CP2461" s="95">
        <v>19129994.5700684</v>
      </c>
      <c r="CQ2461" s="95">
        <v>0</v>
      </c>
      <c r="CR2461" s="95">
        <v>0</v>
      </c>
      <c r="CS2461" s="95">
        <v>0</v>
      </c>
      <c r="CT2461" s="95">
        <v>0</v>
      </c>
      <c r="CU2461" s="161">
        <v>8026723.8314285297</v>
      </c>
      <c r="CV2461" s="161">
        <v>70870481.752197236</v>
      </c>
    </row>
    <row r="2462" spans="1:100" x14ac:dyDescent="0.2">
      <c r="A2462" s="94" t="s">
        <v>198</v>
      </c>
      <c r="B2462" s="96">
        <v>42430</v>
      </c>
      <c r="C2462" s="95">
        <v>105471.262401581</v>
      </c>
      <c r="D2462" s="95">
        <v>0</v>
      </c>
      <c r="E2462" s="95">
        <v>21587.806082487099</v>
      </c>
      <c r="F2462" s="95">
        <v>18536.960213422801</v>
      </c>
      <c r="G2462" s="95">
        <v>4646.9007583856601</v>
      </c>
      <c r="H2462" s="95">
        <v>0</v>
      </c>
      <c r="I2462" s="95">
        <v>0</v>
      </c>
      <c r="J2462" s="95">
        <v>87009.755209922805</v>
      </c>
      <c r="K2462" s="95">
        <v>21</v>
      </c>
      <c r="L2462" s="95">
        <v>265.55423259362601</v>
      </c>
      <c r="M2462" s="95">
        <v>43895.226268291502</v>
      </c>
      <c r="N2462" s="95">
        <v>13498.309865355501</v>
      </c>
      <c r="O2462" s="95">
        <v>0</v>
      </c>
      <c r="P2462" s="95">
        <v>62867.952792644501</v>
      </c>
      <c r="Q2462" s="95">
        <v>6405.5251387953804</v>
      </c>
      <c r="R2462" s="95">
        <v>0</v>
      </c>
      <c r="S2462" s="95">
        <v>4633.46500307322</v>
      </c>
      <c r="T2462" s="95">
        <v>0</v>
      </c>
      <c r="U2462" s="95">
        <v>87028.599843025193</v>
      </c>
      <c r="V2462" s="95">
        <v>5848678.3769531297</v>
      </c>
      <c r="W2462" s="95">
        <v>0</v>
      </c>
      <c r="X2462" s="95">
        <v>1460778.37086487</v>
      </c>
      <c r="Y2462" s="95">
        <v>1119572.23687744</v>
      </c>
      <c r="Z2462" s="95">
        <v>649493.66574096703</v>
      </c>
      <c r="AA2462" s="95">
        <v>0</v>
      </c>
      <c r="AB2462" s="95">
        <v>0</v>
      </c>
      <c r="AC2462" s="95">
        <v>27229421.361328099</v>
      </c>
      <c r="AD2462" s="95">
        <v>1582.4874690025999</v>
      </c>
      <c r="AE2462" s="95">
        <v>22984.556832313501</v>
      </c>
      <c r="AF2462" s="95">
        <v>2198377.0946655301</v>
      </c>
      <c r="AG2462" s="95">
        <v>1560783.8273620601</v>
      </c>
      <c r="AH2462" s="95">
        <v>0</v>
      </c>
      <c r="AI2462" s="95">
        <v>2850312.3008117699</v>
      </c>
      <c r="AJ2462" s="95">
        <v>727236.18802642799</v>
      </c>
      <c r="AK2462" s="95">
        <v>0</v>
      </c>
      <c r="AL2462" s="95">
        <v>647460.27506256104</v>
      </c>
      <c r="AM2462" s="95">
        <v>0</v>
      </c>
      <c r="AN2462" s="95">
        <v>27216799.036132801</v>
      </c>
      <c r="AO2462" s="95">
        <v>52972436.346679702</v>
      </c>
      <c r="AP2462" s="95">
        <v>0</v>
      </c>
      <c r="AQ2462" s="95">
        <v>12642248.4447021</v>
      </c>
      <c r="AR2462" s="95">
        <v>9232260.10546875</v>
      </c>
      <c r="AS2462" s="95">
        <v>5419456.69421387</v>
      </c>
      <c r="AT2462" s="95">
        <v>0</v>
      </c>
      <c r="AU2462" s="95">
        <v>0</v>
      </c>
      <c r="AV2462" s="95">
        <v>86240658.860351607</v>
      </c>
      <c r="AW2462" s="95">
        <v>5276</v>
      </c>
      <c r="AX2462" s="95">
        <v>184333.769775391</v>
      </c>
      <c r="AY2462" s="95">
        <v>20377449.096191399</v>
      </c>
      <c r="AZ2462" s="95">
        <v>12604053.3012695</v>
      </c>
      <c r="BA2462" s="95">
        <v>0</v>
      </c>
      <c r="BB2462" s="95">
        <v>26151565.0244141</v>
      </c>
      <c r="BC2462" s="95">
        <v>6183583.1041870099</v>
      </c>
      <c r="BD2462" s="95">
        <v>0</v>
      </c>
      <c r="BE2462" s="95">
        <v>5405740.1262817401</v>
      </c>
      <c r="BF2462" s="95">
        <v>0</v>
      </c>
      <c r="BG2462" s="95">
        <v>86381615.021484405</v>
      </c>
      <c r="BH2462" s="95">
        <v>15054848.862793</v>
      </c>
      <c r="BI2462" s="95">
        <v>0</v>
      </c>
      <c r="BJ2462" s="95">
        <v>5482550.9395141602</v>
      </c>
      <c r="BK2462" s="95">
        <v>4311327.6662597703</v>
      </c>
      <c r="BL2462" s="95">
        <v>0</v>
      </c>
      <c r="BM2462" s="95">
        <v>0</v>
      </c>
      <c r="BN2462" s="95">
        <v>0</v>
      </c>
      <c r="BO2462" s="95">
        <v>0</v>
      </c>
      <c r="BP2462" s="95">
        <v>0</v>
      </c>
      <c r="BQ2462" s="95">
        <v>0</v>
      </c>
      <c r="BR2462" s="95">
        <v>6709022.3933715802</v>
      </c>
      <c r="BS2462" s="95">
        <v>4867069.88879395</v>
      </c>
      <c r="BT2462" s="95">
        <v>0</v>
      </c>
      <c r="BU2462" s="95">
        <v>5351734.6799316397</v>
      </c>
      <c r="BV2462" s="95">
        <v>3746753.7821044899</v>
      </c>
      <c r="BW2462" s="95">
        <v>0</v>
      </c>
      <c r="BX2462" s="95">
        <v>1153431.27578735</v>
      </c>
      <c r="BY2462" s="95">
        <v>0</v>
      </c>
      <c r="BZ2462" s="95">
        <v>0</v>
      </c>
      <c r="CA2462" s="95">
        <v>126929.408942223</v>
      </c>
      <c r="CB2462" s="95">
        <v>7281607.5953369103</v>
      </c>
      <c r="CC2462" s="95">
        <v>65001891.144042999</v>
      </c>
      <c r="CD2462" s="95">
        <v>20549813.6396484</v>
      </c>
      <c r="CE2462" s="95">
        <v>4646.7985515594501</v>
      </c>
      <c r="CF2462" s="95">
        <v>649804.78768158006</v>
      </c>
      <c r="CG2462" s="95">
        <v>5425533.99645996</v>
      </c>
      <c r="CH2462" s="95">
        <v>0</v>
      </c>
      <c r="CI2462" s="95">
        <v>131585.83331871001</v>
      </c>
      <c r="CJ2462" s="95">
        <v>7943414.6241455097</v>
      </c>
      <c r="CK2462" s="95">
        <v>70385125.260742202</v>
      </c>
      <c r="CL2462" s="95">
        <v>21686624.411865201</v>
      </c>
      <c r="CM2462" s="160">
        <v>218005.72562408401</v>
      </c>
      <c r="CN2462" s="160">
        <v>35119370.857421897</v>
      </c>
      <c r="CO2462" s="160">
        <v>156294427.17382801</v>
      </c>
      <c r="CP2462" s="95">
        <v>21686624.411865201</v>
      </c>
      <c r="CQ2462" s="95">
        <v>0</v>
      </c>
      <c r="CR2462" s="95">
        <v>0</v>
      </c>
      <c r="CS2462" s="95">
        <v>0</v>
      </c>
      <c r="CT2462" s="95">
        <v>0</v>
      </c>
      <c r="CU2462" s="161">
        <v>7931412.3830184899</v>
      </c>
      <c r="CV2462" s="161">
        <v>70427425.140502959</v>
      </c>
    </row>
    <row r="2463" spans="1:100" x14ac:dyDescent="0.2">
      <c r="A2463" s="94" t="s">
        <v>198</v>
      </c>
      <c r="B2463" s="96">
        <v>42522</v>
      </c>
      <c r="C2463" s="95">
        <v>105081.048016548</v>
      </c>
      <c r="D2463" s="95">
        <v>0</v>
      </c>
      <c r="E2463" s="95">
        <v>20957.678766012199</v>
      </c>
      <c r="F2463" s="95">
        <v>17995.361464262001</v>
      </c>
      <c r="G2463" s="95">
        <v>4713.2037137150801</v>
      </c>
      <c r="H2463" s="95">
        <v>0</v>
      </c>
      <c r="I2463" s="95">
        <v>0</v>
      </c>
      <c r="J2463" s="95">
        <v>86830.112380981402</v>
      </c>
      <c r="K2463" s="95">
        <v>20</v>
      </c>
      <c r="L2463" s="95">
        <v>270.20293839275803</v>
      </c>
      <c r="M2463" s="95">
        <v>43795.156946659103</v>
      </c>
      <c r="N2463" s="95">
        <v>13504.617281675301</v>
      </c>
      <c r="O2463" s="95">
        <v>0</v>
      </c>
      <c r="P2463" s="95">
        <v>62127.095907211296</v>
      </c>
      <c r="Q2463" s="95">
        <v>6320.2496636509904</v>
      </c>
      <c r="R2463" s="95">
        <v>0</v>
      </c>
      <c r="S2463" s="95">
        <v>4706.1039901971799</v>
      </c>
      <c r="T2463" s="95">
        <v>0</v>
      </c>
      <c r="U2463" s="95">
        <v>86843.301694869995</v>
      </c>
      <c r="V2463" s="95">
        <v>5816859.8107910203</v>
      </c>
      <c r="W2463" s="95">
        <v>0</v>
      </c>
      <c r="X2463" s="95">
        <v>1396121.26460266</v>
      </c>
      <c r="Y2463" s="95">
        <v>1076531.8189392099</v>
      </c>
      <c r="Z2463" s="95">
        <v>651902.79553222703</v>
      </c>
      <c r="AA2463" s="95">
        <v>0</v>
      </c>
      <c r="AB2463" s="95">
        <v>0</v>
      </c>
      <c r="AC2463" s="95">
        <v>27179425.157714799</v>
      </c>
      <c r="AD2463" s="95">
        <v>1462.02616411448</v>
      </c>
      <c r="AE2463" s="95">
        <v>22247.878184795401</v>
      </c>
      <c r="AF2463" s="95">
        <v>2160879.3630676302</v>
      </c>
      <c r="AG2463" s="95">
        <v>1534328.4160614</v>
      </c>
      <c r="AH2463" s="95">
        <v>0</v>
      </c>
      <c r="AI2463" s="95">
        <v>2819535.87677002</v>
      </c>
      <c r="AJ2463" s="95">
        <v>711161.862838745</v>
      </c>
      <c r="AK2463" s="95">
        <v>0</v>
      </c>
      <c r="AL2463" s="95">
        <v>649698.51194763195</v>
      </c>
      <c r="AM2463" s="95">
        <v>0</v>
      </c>
      <c r="AN2463" s="95">
        <v>26967580.7414551</v>
      </c>
      <c r="AO2463" s="95">
        <v>52719788.862304702</v>
      </c>
      <c r="AP2463" s="95">
        <v>0</v>
      </c>
      <c r="AQ2463" s="95">
        <v>12307390.4053955</v>
      </c>
      <c r="AR2463" s="95">
        <v>8993012.2469482403</v>
      </c>
      <c r="AS2463" s="95">
        <v>5464018.0928955097</v>
      </c>
      <c r="AT2463" s="95">
        <v>0</v>
      </c>
      <c r="AU2463" s="95">
        <v>0</v>
      </c>
      <c r="AV2463" s="95">
        <v>86326630.759765595</v>
      </c>
      <c r="AW2463" s="95">
        <v>4953</v>
      </c>
      <c r="AX2463" s="95">
        <v>184365.70222282401</v>
      </c>
      <c r="AY2463" s="95">
        <v>20208027.9931641</v>
      </c>
      <c r="AZ2463" s="95">
        <v>12535953.378051801</v>
      </c>
      <c r="BA2463" s="95">
        <v>0</v>
      </c>
      <c r="BB2463" s="95">
        <v>25990273.9443359</v>
      </c>
      <c r="BC2463" s="95">
        <v>6130033.3356323196</v>
      </c>
      <c r="BD2463" s="95">
        <v>0</v>
      </c>
      <c r="BE2463" s="95">
        <v>5446427.9111938505</v>
      </c>
      <c r="BF2463" s="95">
        <v>0</v>
      </c>
      <c r="BG2463" s="95">
        <v>86199439.427734405</v>
      </c>
      <c r="BH2463" s="95">
        <v>15063160.0085449</v>
      </c>
      <c r="BI2463" s="95">
        <v>0</v>
      </c>
      <c r="BJ2463" s="95">
        <v>5387979.3769531297</v>
      </c>
      <c r="BK2463" s="95">
        <v>4221476.8029174795</v>
      </c>
      <c r="BL2463" s="95">
        <v>0</v>
      </c>
      <c r="BM2463" s="95">
        <v>0</v>
      </c>
      <c r="BN2463" s="95">
        <v>0</v>
      </c>
      <c r="BO2463" s="95">
        <v>0</v>
      </c>
      <c r="BP2463" s="95">
        <v>0</v>
      </c>
      <c r="BQ2463" s="95">
        <v>0</v>
      </c>
      <c r="BR2463" s="95">
        <v>6656755.3777465802</v>
      </c>
      <c r="BS2463" s="95">
        <v>4843182.6799926804</v>
      </c>
      <c r="BT2463" s="95">
        <v>0</v>
      </c>
      <c r="BU2463" s="95">
        <v>5417816.4599609403</v>
      </c>
      <c r="BV2463" s="95">
        <v>3742766.6452941899</v>
      </c>
      <c r="BW2463" s="95">
        <v>0</v>
      </c>
      <c r="BX2463" s="95">
        <v>1163168.17576599</v>
      </c>
      <c r="BY2463" s="95">
        <v>0</v>
      </c>
      <c r="BZ2463" s="95">
        <v>0</v>
      </c>
      <c r="CA2463" s="95">
        <v>125996.955983162</v>
      </c>
      <c r="CB2463" s="95">
        <v>7201896.8474121103</v>
      </c>
      <c r="CC2463" s="95">
        <v>64773002.9375</v>
      </c>
      <c r="CD2463" s="95">
        <v>20474153.4604492</v>
      </c>
      <c r="CE2463" s="95">
        <v>4711.7553396225003</v>
      </c>
      <c r="CF2463" s="95">
        <v>651692.73211669899</v>
      </c>
      <c r="CG2463" s="95">
        <v>5465598.1764526404</v>
      </c>
      <c r="CH2463" s="95">
        <v>0</v>
      </c>
      <c r="CI2463" s="95">
        <v>130716.673958778</v>
      </c>
      <c r="CJ2463" s="95">
        <v>7854630.27844238</v>
      </c>
      <c r="CK2463" s="95">
        <v>70207586.868164107</v>
      </c>
      <c r="CL2463" s="95">
        <v>21585159.705566399</v>
      </c>
      <c r="CM2463" s="160">
        <v>217032.129348755</v>
      </c>
      <c r="CN2463" s="160">
        <v>34846245.953613304</v>
      </c>
      <c r="CO2463" s="160">
        <v>156289545.72070301</v>
      </c>
      <c r="CP2463" s="95">
        <v>21585159.705566399</v>
      </c>
      <c r="CQ2463" s="95">
        <v>0</v>
      </c>
      <c r="CR2463" s="95">
        <v>0</v>
      </c>
      <c r="CS2463" s="95">
        <v>0</v>
      </c>
      <c r="CT2463" s="95">
        <v>0</v>
      </c>
      <c r="CU2463" s="161">
        <v>7853589.5795288095</v>
      </c>
      <c r="CV2463" s="161">
        <v>70238601.113952637</v>
      </c>
    </row>
    <row r="2464" spans="1:100" x14ac:dyDescent="0.2">
      <c r="A2464" s="94" t="s">
        <v>198</v>
      </c>
      <c r="B2464" s="96">
        <v>42614</v>
      </c>
      <c r="C2464" s="95">
        <v>105198.89835166901</v>
      </c>
      <c r="D2464" s="95">
        <v>0</v>
      </c>
      <c r="E2464" s="95">
        <v>20632.095332384099</v>
      </c>
      <c r="F2464" s="95">
        <v>17750.079867601398</v>
      </c>
      <c r="G2464" s="95">
        <v>4749.60831713676</v>
      </c>
      <c r="H2464" s="95">
        <v>0</v>
      </c>
      <c r="I2464" s="95">
        <v>0</v>
      </c>
      <c r="J2464" s="95">
        <v>86444.263489723206</v>
      </c>
      <c r="K2464" s="95">
        <v>16</v>
      </c>
      <c r="L2464" s="95">
        <v>305.03241642937098</v>
      </c>
      <c r="M2464" s="95">
        <v>43840.0782971382</v>
      </c>
      <c r="N2464" s="95">
        <v>13466.6607342958</v>
      </c>
      <c r="O2464" s="95">
        <v>0</v>
      </c>
      <c r="P2464" s="95">
        <v>62047.660600662202</v>
      </c>
      <c r="Q2464" s="95">
        <v>6269.98597079515</v>
      </c>
      <c r="R2464" s="95">
        <v>0</v>
      </c>
      <c r="S2464" s="95">
        <v>4741.8558370471001</v>
      </c>
      <c r="T2464" s="95">
        <v>0</v>
      </c>
      <c r="U2464" s="95">
        <v>86464.612073898301</v>
      </c>
      <c r="V2464" s="95">
        <v>5869932.8101806603</v>
      </c>
      <c r="W2464" s="95">
        <v>0</v>
      </c>
      <c r="X2464" s="95">
        <v>1346617.25331116</v>
      </c>
      <c r="Y2464" s="95">
        <v>1041456.95921326</v>
      </c>
      <c r="Z2464" s="95">
        <v>651112.74604797398</v>
      </c>
      <c r="AA2464" s="95">
        <v>0</v>
      </c>
      <c r="AB2464" s="95">
        <v>0</v>
      </c>
      <c r="AC2464" s="95">
        <v>26993254.745117199</v>
      </c>
      <c r="AD2464" s="95">
        <v>980.87110912799801</v>
      </c>
      <c r="AE2464" s="95">
        <v>24238.175376176801</v>
      </c>
      <c r="AF2464" s="95">
        <v>2172340.2243957501</v>
      </c>
      <c r="AG2464" s="95">
        <v>1523191.4462738</v>
      </c>
      <c r="AH2464" s="95">
        <v>0</v>
      </c>
      <c r="AI2464" s="95">
        <v>2772143.1318664602</v>
      </c>
      <c r="AJ2464" s="95">
        <v>705049.76721954299</v>
      </c>
      <c r="AK2464" s="95">
        <v>0</v>
      </c>
      <c r="AL2464" s="95">
        <v>649127.84608459496</v>
      </c>
      <c r="AM2464" s="95">
        <v>0</v>
      </c>
      <c r="AN2464" s="95">
        <v>27022423.248046901</v>
      </c>
      <c r="AO2464" s="95">
        <v>53044515.223632798</v>
      </c>
      <c r="AP2464" s="95">
        <v>0</v>
      </c>
      <c r="AQ2464" s="95">
        <v>12104828.0593262</v>
      </c>
      <c r="AR2464" s="95">
        <v>8866684.8862304706</v>
      </c>
      <c r="AS2464" s="95">
        <v>5482144.3509521503</v>
      </c>
      <c r="AT2464" s="95">
        <v>0</v>
      </c>
      <c r="AU2464" s="95">
        <v>0</v>
      </c>
      <c r="AV2464" s="95">
        <v>86261389.6015625</v>
      </c>
      <c r="AW2464" s="95">
        <v>3328.9999995231601</v>
      </c>
      <c r="AX2464" s="95">
        <v>232122.77787017799</v>
      </c>
      <c r="AY2464" s="95">
        <v>20446485.3991699</v>
      </c>
      <c r="AZ2464" s="95">
        <v>12536261.904052701</v>
      </c>
      <c r="BA2464" s="95">
        <v>0</v>
      </c>
      <c r="BB2464" s="95">
        <v>25772930.325439502</v>
      </c>
      <c r="BC2464" s="95">
        <v>6183148.7363891602</v>
      </c>
      <c r="BD2464" s="95">
        <v>0</v>
      </c>
      <c r="BE2464" s="95">
        <v>5459628.6351318397</v>
      </c>
      <c r="BF2464" s="95">
        <v>0</v>
      </c>
      <c r="BG2464" s="95">
        <v>86257708.628906295</v>
      </c>
      <c r="BH2464" s="95">
        <v>15034715.3841553</v>
      </c>
      <c r="BI2464" s="95">
        <v>0</v>
      </c>
      <c r="BJ2464" s="95">
        <v>5277850.4180297898</v>
      </c>
      <c r="BK2464" s="95">
        <v>4133720.5743102999</v>
      </c>
      <c r="BL2464" s="95">
        <v>0</v>
      </c>
      <c r="BM2464" s="95">
        <v>0</v>
      </c>
      <c r="BN2464" s="95">
        <v>0</v>
      </c>
      <c r="BO2464" s="95">
        <v>0</v>
      </c>
      <c r="BP2464" s="95">
        <v>0</v>
      </c>
      <c r="BQ2464" s="95">
        <v>0</v>
      </c>
      <c r="BR2464" s="95">
        <v>6724067.5955200205</v>
      </c>
      <c r="BS2464" s="95">
        <v>4833395.0443115197</v>
      </c>
      <c r="BT2464" s="95">
        <v>0</v>
      </c>
      <c r="BU2464" s="95">
        <v>4476462.2098998995</v>
      </c>
      <c r="BV2464" s="95">
        <v>3779279.5208129901</v>
      </c>
      <c r="BW2464" s="95">
        <v>0</v>
      </c>
      <c r="BX2464" s="95">
        <v>1005890.37639618</v>
      </c>
      <c r="BY2464" s="95">
        <v>0</v>
      </c>
      <c r="BZ2464" s="95">
        <v>0</v>
      </c>
      <c r="CA2464" s="95">
        <v>125969.520364761</v>
      </c>
      <c r="CB2464" s="95">
        <v>7224102.7953491202</v>
      </c>
      <c r="CC2464" s="95">
        <v>65520432.123046897</v>
      </c>
      <c r="CD2464" s="95">
        <v>20285303.3276367</v>
      </c>
      <c r="CE2464" s="95">
        <v>4750.5329577326802</v>
      </c>
      <c r="CF2464" s="95">
        <v>651004.89151763904</v>
      </c>
      <c r="CG2464" s="95">
        <v>5476611.7294311495</v>
      </c>
      <c r="CH2464" s="95">
        <v>0</v>
      </c>
      <c r="CI2464" s="95">
        <v>130691.748025894</v>
      </c>
      <c r="CJ2464" s="95">
        <v>7879059.953125</v>
      </c>
      <c r="CK2464" s="95">
        <v>71023922.050781295</v>
      </c>
      <c r="CL2464" s="95">
        <v>21387944.2177734</v>
      </c>
      <c r="CM2464" s="160">
        <v>216480.23941802999</v>
      </c>
      <c r="CN2464" s="160">
        <v>34886260.083007798</v>
      </c>
      <c r="CO2464" s="160">
        <v>157284118.75</v>
      </c>
      <c r="CP2464" s="95">
        <v>21387944.2177734</v>
      </c>
      <c r="CQ2464" s="95">
        <v>0</v>
      </c>
      <c r="CR2464" s="95">
        <v>0</v>
      </c>
      <c r="CS2464" s="95">
        <v>0</v>
      </c>
      <c r="CT2464" s="95">
        <v>0</v>
      </c>
      <c r="CU2464" s="161">
        <v>7875107.6868667593</v>
      </c>
      <c r="CV2464" s="161">
        <v>70997043.852478042</v>
      </c>
    </row>
    <row r="2465" spans="1:100" x14ac:dyDescent="0.2">
      <c r="A2465" s="94" t="s">
        <v>198</v>
      </c>
      <c r="B2465" s="96">
        <v>42705</v>
      </c>
      <c r="C2465" s="95">
        <v>104663.19444942501</v>
      </c>
      <c r="D2465" s="95">
        <v>0</v>
      </c>
      <c r="E2465" s="95">
        <v>20104.458053112001</v>
      </c>
      <c r="F2465" s="95">
        <v>17337.851367473599</v>
      </c>
      <c r="G2465" s="95">
        <v>4817.7317622303999</v>
      </c>
      <c r="H2465" s="95">
        <v>0</v>
      </c>
      <c r="I2465" s="95">
        <v>0</v>
      </c>
      <c r="J2465" s="95">
        <v>86347.798213958697</v>
      </c>
      <c r="K2465" s="95">
        <v>8</v>
      </c>
      <c r="L2465" s="95">
        <v>253.70078796334599</v>
      </c>
      <c r="M2465" s="95">
        <v>43514.440429210699</v>
      </c>
      <c r="N2465" s="95">
        <v>13366.639126181601</v>
      </c>
      <c r="O2465" s="95">
        <v>0</v>
      </c>
      <c r="P2465" s="95">
        <v>61567.388071060202</v>
      </c>
      <c r="Q2465" s="95">
        <v>6162.7855333685902</v>
      </c>
      <c r="R2465" s="95">
        <v>0</v>
      </c>
      <c r="S2465" s="95">
        <v>4808.0876207351703</v>
      </c>
      <c r="T2465" s="95">
        <v>0</v>
      </c>
      <c r="U2465" s="95">
        <v>86363.227157592803</v>
      </c>
      <c r="V2465" s="95">
        <v>5782158.4334106399</v>
      </c>
      <c r="W2465" s="95">
        <v>0</v>
      </c>
      <c r="X2465" s="95">
        <v>1305591.0851440399</v>
      </c>
      <c r="Y2465" s="95">
        <v>1019482.39987183</v>
      </c>
      <c r="Z2465" s="95">
        <v>644247.56394958496</v>
      </c>
      <c r="AA2465" s="95">
        <v>0</v>
      </c>
      <c r="AB2465" s="95">
        <v>0</v>
      </c>
      <c r="AC2465" s="95">
        <v>26848086.465332001</v>
      </c>
      <c r="AD2465" s="95">
        <v>574.06001567840599</v>
      </c>
      <c r="AE2465" s="95">
        <v>19266.409047126799</v>
      </c>
      <c r="AF2465" s="95">
        <v>2123479.0908508301</v>
      </c>
      <c r="AG2465" s="95">
        <v>1499917.6325683601</v>
      </c>
      <c r="AH2465" s="95">
        <v>0</v>
      </c>
      <c r="AI2465" s="95">
        <v>2726342.4130249</v>
      </c>
      <c r="AJ2465" s="95">
        <v>701716.61090850795</v>
      </c>
      <c r="AK2465" s="95">
        <v>0</v>
      </c>
      <c r="AL2465" s="95">
        <v>642422.05569457996</v>
      </c>
      <c r="AM2465" s="95">
        <v>0</v>
      </c>
      <c r="AN2465" s="95">
        <v>26956045.032958999</v>
      </c>
      <c r="AO2465" s="95">
        <v>52576615.970214799</v>
      </c>
      <c r="AP2465" s="95">
        <v>0</v>
      </c>
      <c r="AQ2465" s="95">
        <v>11846677.854126001</v>
      </c>
      <c r="AR2465" s="95">
        <v>8697469.94458008</v>
      </c>
      <c r="AS2465" s="95">
        <v>5436784.9770507803</v>
      </c>
      <c r="AT2465" s="95">
        <v>0</v>
      </c>
      <c r="AU2465" s="95">
        <v>0</v>
      </c>
      <c r="AV2465" s="95">
        <v>86350017.6875</v>
      </c>
      <c r="AW2465" s="95">
        <v>1943</v>
      </c>
      <c r="AX2465" s="95">
        <v>170559.775835037</v>
      </c>
      <c r="AY2465" s="95">
        <v>20006190.149658199</v>
      </c>
      <c r="AZ2465" s="95">
        <v>12420811.603271499</v>
      </c>
      <c r="BA2465" s="95">
        <v>0</v>
      </c>
      <c r="BB2465" s="95">
        <v>25719114.1484375</v>
      </c>
      <c r="BC2465" s="95">
        <v>6169419.3890380897</v>
      </c>
      <c r="BD2465" s="95">
        <v>0</v>
      </c>
      <c r="BE2465" s="95">
        <v>5423494.19995117</v>
      </c>
      <c r="BF2465" s="95">
        <v>0</v>
      </c>
      <c r="BG2465" s="95">
        <v>86343218.378906295</v>
      </c>
      <c r="BH2465" s="95">
        <v>14993963.2338867</v>
      </c>
      <c r="BI2465" s="95">
        <v>0</v>
      </c>
      <c r="BJ2465" s="95">
        <v>5157013.6172485398</v>
      </c>
      <c r="BK2465" s="95">
        <v>4066777.6073913602</v>
      </c>
      <c r="BL2465" s="95">
        <v>0</v>
      </c>
      <c r="BM2465" s="95">
        <v>0</v>
      </c>
      <c r="BN2465" s="95">
        <v>0</v>
      </c>
      <c r="BO2465" s="95">
        <v>0</v>
      </c>
      <c r="BP2465" s="95">
        <v>0</v>
      </c>
      <c r="BQ2465" s="95">
        <v>0</v>
      </c>
      <c r="BR2465" s="95">
        <v>6588066.4522705097</v>
      </c>
      <c r="BS2465" s="95">
        <v>4777690.3500366202</v>
      </c>
      <c r="BT2465" s="95">
        <v>0</v>
      </c>
      <c r="BU2465" s="95">
        <v>5194783.0798950205</v>
      </c>
      <c r="BV2465" s="95">
        <v>3752167.26644897</v>
      </c>
      <c r="BW2465" s="95">
        <v>0</v>
      </c>
      <c r="BX2465" s="95">
        <v>1120712.0259094201</v>
      </c>
      <c r="BY2465" s="95">
        <v>0</v>
      </c>
      <c r="BZ2465" s="95">
        <v>0</v>
      </c>
      <c r="CA2465" s="95">
        <v>124791.085959435</v>
      </c>
      <c r="CB2465" s="95">
        <v>7099948.0186767597</v>
      </c>
      <c r="CC2465" s="95">
        <v>64622040.904296897</v>
      </c>
      <c r="CD2465" s="95">
        <v>20122808.3291016</v>
      </c>
      <c r="CE2465" s="95">
        <v>4817.9998037219002</v>
      </c>
      <c r="CF2465" s="95">
        <v>644298.65732574498</v>
      </c>
      <c r="CG2465" s="95">
        <v>5439083.9392700205</v>
      </c>
      <c r="CH2465" s="95">
        <v>0</v>
      </c>
      <c r="CI2465" s="95">
        <v>129616.86324596401</v>
      </c>
      <c r="CJ2465" s="95">
        <v>7746618.6436767597</v>
      </c>
      <c r="CK2465" s="95">
        <v>70093432.214843795</v>
      </c>
      <c r="CL2465" s="95">
        <v>21223507.745361298</v>
      </c>
      <c r="CM2465" s="160">
        <v>215427.47585105899</v>
      </c>
      <c r="CN2465" s="160">
        <v>34692525.660156302</v>
      </c>
      <c r="CO2465" s="160">
        <v>156656044.37304699</v>
      </c>
      <c r="CP2465" s="95">
        <v>21223507.745361298</v>
      </c>
      <c r="CQ2465" s="95">
        <v>0</v>
      </c>
      <c r="CR2465" s="95">
        <v>0</v>
      </c>
      <c r="CS2465" s="95">
        <v>0</v>
      </c>
      <c r="CT2465" s="95">
        <v>0</v>
      </c>
      <c r="CU2465" s="161">
        <v>7744246.6760025043</v>
      </c>
      <c r="CV2465" s="161">
        <v>70061124.843566924</v>
      </c>
    </row>
    <row r="2466" spans="1:100" x14ac:dyDescent="0.2">
      <c r="A2466" s="94" t="s">
        <v>198</v>
      </c>
      <c r="B2466" s="96">
        <v>42795</v>
      </c>
      <c r="C2466" s="95">
        <v>104509.440047264</v>
      </c>
      <c r="D2466" s="95">
        <v>0</v>
      </c>
      <c r="E2466" s="95">
        <v>20070.047137260401</v>
      </c>
      <c r="F2466" s="95">
        <v>17352.751813411702</v>
      </c>
      <c r="G2466" s="95">
        <v>4908.8172942995998</v>
      </c>
      <c r="H2466" s="95">
        <v>0</v>
      </c>
      <c r="I2466" s="95">
        <v>0</v>
      </c>
      <c r="J2466" s="95">
        <v>86160.691124916106</v>
      </c>
      <c r="K2466" s="95">
        <v>9</v>
      </c>
      <c r="L2466" s="95">
        <v>249.62956234067701</v>
      </c>
      <c r="M2466" s="95">
        <v>43552.057659626</v>
      </c>
      <c r="N2466" s="95">
        <v>13371.2744390965</v>
      </c>
      <c r="O2466" s="95">
        <v>0</v>
      </c>
      <c r="P2466" s="95">
        <v>61189.439898014098</v>
      </c>
      <c r="Q2466" s="95">
        <v>6095.0869330167798</v>
      </c>
      <c r="R2466" s="95">
        <v>0</v>
      </c>
      <c r="S2466" s="95">
        <v>4898.1759088039398</v>
      </c>
      <c r="T2466" s="95">
        <v>0</v>
      </c>
      <c r="U2466" s="95">
        <v>86163.0730066299</v>
      </c>
      <c r="V2466" s="95">
        <v>5822579.9736938505</v>
      </c>
      <c r="W2466" s="95">
        <v>0</v>
      </c>
      <c r="X2466" s="95">
        <v>1291655.48406982</v>
      </c>
      <c r="Y2466" s="95">
        <v>1005297.18756104</v>
      </c>
      <c r="Z2466" s="95">
        <v>665291.60279846203</v>
      </c>
      <c r="AA2466" s="95">
        <v>0</v>
      </c>
      <c r="AB2466" s="95">
        <v>0</v>
      </c>
      <c r="AC2466" s="95">
        <v>27006839.113525402</v>
      </c>
      <c r="AD2466" s="95">
        <v>753.64190733432804</v>
      </c>
      <c r="AE2466" s="95">
        <v>19085.995916128199</v>
      </c>
      <c r="AF2466" s="95">
        <v>2145890.1820983901</v>
      </c>
      <c r="AG2466" s="95">
        <v>1496415.7350921601</v>
      </c>
      <c r="AH2466" s="95">
        <v>0</v>
      </c>
      <c r="AI2466" s="95">
        <v>2777618.36077881</v>
      </c>
      <c r="AJ2466" s="95">
        <v>698681.75560760498</v>
      </c>
      <c r="AK2466" s="95">
        <v>0</v>
      </c>
      <c r="AL2466" s="95">
        <v>663538.62782287598</v>
      </c>
      <c r="AM2466" s="95">
        <v>0</v>
      </c>
      <c r="AN2466" s="95">
        <v>26871304.872802701</v>
      </c>
      <c r="AO2466" s="95">
        <v>53506293.036621101</v>
      </c>
      <c r="AP2466" s="95">
        <v>0</v>
      </c>
      <c r="AQ2466" s="95">
        <v>11655747.555542</v>
      </c>
      <c r="AR2466" s="95">
        <v>8571158.2584228497</v>
      </c>
      <c r="AS2466" s="95">
        <v>5641486.6127929697</v>
      </c>
      <c r="AT2466" s="95">
        <v>0</v>
      </c>
      <c r="AU2466" s="95">
        <v>0</v>
      </c>
      <c r="AV2466" s="95">
        <v>86666453.785156295</v>
      </c>
      <c r="AW2466" s="95">
        <v>2549</v>
      </c>
      <c r="AX2466" s="95">
        <v>168792.113895416</v>
      </c>
      <c r="AY2466" s="95">
        <v>20373802.964355499</v>
      </c>
      <c r="AZ2466" s="95">
        <v>12406568.604126001</v>
      </c>
      <c r="BA2466" s="95">
        <v>0</v>
      </c>
      <c r="BB2466" s="95">
        <v>26179849.0617676</v>
      </c>
      <c r="BC2466" s="95">
        <v>6165968.0435790997</v>
      </c>
      <c r="BD2466" s="95">
        <v>0</v>
      </c>
      <c r="BE2466" s="95">
        <v>5624248.33947754</v>
      </c>
      <c r="BF2466" s="95">
        <v>0</v>
      </c>
      <c r="BG2466" s="95">
        <v>86594511.684570298</v>
      </c>
      <c r="BH2466" s="95">
        <v>15242920.371948199</v>
      </c>
      <c r="BI2466" s="95">
        <v>0</v>
      </c>
      <c r="BJ2466" s="95">
        <v>5101407.3010864304</v>
      </c>
      <c r="BK2466" s="95">
        <v>4030107.1343994099</v>
      </c>
      <c r="BL2466" s="95">
        <v>0</v>
      </c>
      <c r="BM2466" s="95">
        <v>0</v>
      </c>
      <c r="BN2466" s="95">
        <v>0</v>
      </c>
      <c r="BO2466" s="95">
        <v>0</v>
      </c>
      <c r="BP2466" s="95">
        <v>0</v>
      </c>
      <c r="BQ2466" s="95">
        <v>0</v>
      </c>
      <c r="BR2466" s="95">
        <v>6719388.0019531297</v>
      </c>
      <c r="BS2466" s="95">
        <v>4764683.1208496103</v>
      </c>
      <c r="BT2466" s="95">
        <v>0</v>
      </c>
      <c r="BU2466" s="95">
        <v>5206000.7798461895</v>
      </c>
      <c r="BV2466" s="95">
        <v>3743070.21807861</v>
      </c>
      <c r="BW2466" s="95">
        <v>0</v>
      </c>
      <c r="BX2466" s="95">
        <v>1189092.0856780999</v>
      </c>
      <c r="BY2466" s="95">
        <v>0</v>
      </c>
      <c r="BZ2466" s="95">
        <v>0</v>
      </c>
      <c r="CA2466" s="95">
        <v>124466.44208622001</v>
      </c>
      <c r="CB2466" s="95">
        <v>7113004.9348754901</v>
      </c>
      <c r="CC2466" s="95">
        <v>65014501.571777299</v>
      </c>
      <c r="CD2466" s="95">
        <v>20374925.787353501</v>
      </c>
      <c r="CE2466" s="95">
        <v>4908.3498369455301</v>
      </c>
      <c r="CF2466" s="95">
        <v>665558.87805938697</v>
      </c>
      <c r="CG2466" s="95">
        <v>5642081.1221313505</v>
      </c>
      <c r="CH2466" s="95">
        <v>0</v>
      </c>
      <c r="CI2466" s="95">
        <v>129389.682412148</v>
      </c>
      <c r="CJ2466" s="95">
        <v>7780980.9900512705</v>
      </c>
      <c r="CK2466" s="95">
        <v>70616282.971679702</v>
      </c>
      <c r="CL2466" s="95">
        <v>21555231.7822266</v>
      </c>
      <c r="CM2466" s="160">
        <v>214972.007432938</v>
      </c>
      <c r="CN2466" s="160">
        <v>34659058.534667999</v>
      </c>
      <c r="CO2466" s="160">
        <v>157334613.04492199</v>
      </c>
      <c r="CP2466" s="95">
        <v>21555231.7822266</v>
      </c>
      <c r="CQ2466" s="95">
        <v>0</v>
      </c>
      <c r="CR2466" s="95">
        <v>0</v>
      </c>
      <c r="CS2466" s="95">
        <v>0</v>
      </c>
      <c r="CT2466" s="95">
        <v>0</v>
      </c>
      <c r="CU2466" s="161">
        <v>7778563.8129348774</v>
      </c>
      <c r="CV2466" s="161">
        <v>70656582.693908647</v>
      </c>
    </row>
    <row r="2467" spans="1:100" x14ac:dyDescent="0.2">
      <c r="A2467" s="94" t="s">
        <v>198</v>
      </c>
      <c r="B2467" s="96">
        <v>42887</v>
      </c>
      <c r="C2467" s="95">
        <v>103920.11439514199</v>
      </c>
      <c r="D2467" s="95">
        <v>0</v>
      </c>
      <c r="E2467" s="95">
        <v>19795.971926689101</v>
      </c>
      <c r="F2467" s="95">
        <v>17169.3336777687</v>
      </c>
      <c r="G2467" s="95">
        <v>4964.9937015771902</v>
      </c>
      <c r="H2467" s="95">
        <v>0</v>
      </c>
      <c r="I2467" s="95">
        <v>0</v>
      </c>
      <c r="J2467" s="95">
        <v>85935.458761215195</v>
      </c>
      <c r="K2467" s="95">
        <v>8</v>
      </c>
      <c r="L2467" s="95">
        <v>259.52329411357601</v>
      </c>
      <c r="M2467" s="95">
        <v>43223.088632583604</v>
      </c>
      <c r="N2467" s="95">
        <v>13478.867282986599</v>
      </c>
      <c r="O2467" s="95">
        <v>0</v>
      </c>
      <c r="P2467" s="95">
        <v>60705.926158905</v>
      </c>
      <c r="Q2467" s="95">
        <v>6027.5985283255604</v>
      </c>
      <c r="R2467" s="95">
        <v>0</v>
      </c>
      <c r="S2467" s="95">
        <v>4957.4817214012101</v>
      </c>
      <c r="T2467" s="95">
        <v>0</v>
      </c>
      <c r="U2467" s="95">
        <v>85934.968722343401</v>
      </c>
      <c r="V2467" s="95">
        <v>5783936.5182495099</v>
      </c>
      <c r="W2467" s="95">
        <v>0</v>
      </c>
      <c r="X2467" s="95">
        <v>1262134.32347107</v>
      </c>
      <c r="Y2467" s="95">
        <v>987961.93719482399</v>
      </c>
      <c r="Z2467" s="95">
        <v>657565.88268279994</v>
      </c>
      <c r="AA2467" s="95">
        <v>0</v>
      </c>
      <c r="AB2467" s="95">
        <v>0</v>
      </c>
      <c r="AC2467" s="95">
        <v>26739387.080810498</v>
      </c>
      <c r="AD2467" s="95">
        <v>549.56212279200599</v>
      </c>
      <c r="AE2467" s="95">
        <v>21426.553774118402</v>
      </c>
      <c r="AF2467" s="95">
        <v>2111839.90905762</v>
      </c>
      <c r="AG2467" s="95">
        <v>1501734.15594482</v>
      </c>
      <c r="AH2467" s="95">
        <v>0</v>
      </c>
      <c r="AI2467" s="95">
        <v>2696197.2607116699</v>
      </c>
      <c r="AJ2467" s="95">
        <v>694974.08297729504</v>
      </c>
      <c r="AK2467" s="95">
        <v>0</v>
      </c>
      <c r="AL2467" s="95">
        <v>655615.20261383103</v>
      </c>
      <c r="AM2467" s="95">
        <v>0</v>
      </c>
      <c r="AN2467" s="95">
        <v>26853192.2106934</v>
      </c>
      <c r="AO2467" s="95">
        <v>53202284.021972701</v>
      </c>
      <c r="AP2467" s="95">
        <v>0</v>
      </c>
      <c r="AQ2467" s="95">
        <v>11422034.127563501</v>
      </c>
      <c r="AR2467" s="95">
        <v>8458175.28588867</v>
      </c>
      <c r="AS2467" s="95">
        <v>5583150.6660766602</v>
      </c>
      <c r="AT2467" s="95">
        <v>0</v>
      </c>
      <c r="AU2467" s="95">
        <v>0</v>
      </c>
      <c r="AV2467" s="95">
        <v>86633562.451171905</v>
      </c>
      <c r="AW2467" s="95">
        <v>1897.99999809265</v>
      </c>
      <c r="AX2467" s="95">
        <v>176063.092851639</v>
      </c>
      <c r="AY2467" s="95">
        <v>20115958.575683601</v>
      </c>
      <c r="AZ2467" s="95">
        <v>12465777.740112299</v>
      </c>
      <c r="BA2467" s="95">
        <v>0</v>
      </c>
      <c r="BB2467" s="95">
        <v>25476936.0773926</v>
      </c>
      <c r="BC2467" s="95">
        <v>6165388.3320922898</v>
      </c>
      <c r="BD2467" s="95">
        <v>0</v>
      </c>
      <c r="BE2467" s="95">
        <v>5566612.3016967801</v>
      </c>
      <c r="BF2467" s="95">
        <v>0</v>
      </c>
      <c r="BG2467" s="95">
        <v>86728359.189453095</v>
      </c>
      <c r="BH2467" s="95">
        <v>15003720.0317383</v>
      </c>
      <c r="BI2467" s="95">
        <v>0</v>
      </c>
      <c r="BJ2467" s="95">
        <v>5040542.7739257803</v>
      </c>
      <c r="BK2467" s="95">
        <v>3982112.7936096201</v>
      </c>
      <c r="BL2467" s="95">
        <v>0</v>
      </c>
      <c r="BM2467" s="95">
        <v>0</v>
      </c>
      <c r="BN2467" s="95">
        <v>0</v>
      </c>
      <c r="BO2467" s="95">
        <v>0</v>
      </c>
      <c r="BP2467" s="95">
        <v>0</v>
      </c>
      <c r="BQ2467" s="95">
        <v>0</v>
      </c>
      <c r="BR2467" s="95">
        <v>6605354.3226928702</v>
      </c>
      <c r="BS2467" s="95">
        <v>4774002.6135253897</v>
      </c>
      <c r="BT2467" s="95">
        <v>0</v>
      </c>
      <c r="BU2467" s="95">
        <v>5174024.1598510696</v>
      </c>
      <c r="BV2467" s="95">
        <v>3752370.6603393601</v>
      </c>
      <c r="BW2467" s="95">
        <v>0</v>
      </c>
      <c r="BX2467" s="95">
        <v>1180073.6157531701</v>
      </c>
      <c r="BY2467" s="95">
        <v>0</v>
      </c>
      <c r="BZ2467" s="95">
        <v>0</v>
      </c>
      <c r="CA2467" s="95">
        <v>123688.016832352</v>
      </c>
      <c r="CB2467" s="95">
        <v>7054775.7348632803</v>
      </c>
      <c r="CC2467" s="95">
        <v>64706841.4990234</v>
      </c>
      <c r="CD2467" s="95">
        <v>20080545.784423798</v>
      </c>
      <c r="CE2467" s="95">
        <v>4966.3080307841301</v>
      </c>
      <c r="CF2467" s="95">
        <v>657285.615859985</v>
      </c>
      <c r="CG2467" s="95">
        <v>5581179.1870727502</v>
      </c>
      <c r="CH2467" s="95">
        <v>0</v>
      </c>
      <c r="CI2467" s="95">
        <v>128653.165839195</v>
      </c>
      <c r="CJ2467" s="95">
        <v>7719880.0541381799</v>
      </c>
      <c r="CK2467" s="95">
        <v>70337321.2734375</v>
      </c>
      <c r="CL2467" s="95">
        <v>21199947.854980499</v>
      </c>
      <c r="CM2467" s="160">
        <v>214063.93977928199</v>
      </c>
      <c r="CN2467" s="160">
        <v>34569336.203125</v>
      </c>
      <c r="CO2467" s="160">
        <v>157380597.32031301</v>
      </c>
      <c r="CP2467" s="95">
        <v>21199947.854980499</v>
      </c>
      <c r="CQ2467" s="95">
        <v>0</v>
      </c>
      <c r="CR2467" s="95">
        <v>0</v>
      </c>
      <c r="CS2467" s="95">
        <v>0</v>
      </c>
      <c r="CT2467" s="95">
        <v>0</v>
      </c>
      <c r="CU2467" s="161">
        <v>7712061.3507232657</v>
      </c>
      <c r="CV2467" s="161">
        <v>70288020.686096147</v>
      </c>
    </row>
    <row r="2468" spans="1:100" x14ac:dyDescent="0.2">
      <c r="A2468" s="94" t="s">
        <v>198</v>
      </c>
      <c r="B2468" s="96">
        <v>42979</v>
      </c>
      <c r="C2468" s="95">
        <v>103633.491681099</v>
      </c>
      <c r="D2468" s="95">
        <v>0</v>
      </c>
      <c r="E2468" s="95">
        <v>19616.825040817301</v>
      </c>
      <c r="F2468" s="95">
        <v>17063.074350118601</v>
      </c>
      <c r="G2468" s="95">
        <v>5026.8476614952096</v>
      </c>
      <c r="H2468" s="95">
        <v>0</v>
      </c>
      <c r="I2468" s="95">
        <v>0</v>
      </c>
      <c r="J2468" s="95">
        <v>85701.722087860093</v>
      </c>
      <c r="K2468" s="95">
        <v>6</v>
      </c>
      <c r="L2468" s="95">
        <v>271.03674679249502</v>
      </c>
      <c r="M2468" s="95">
        <v>43029.265641689301</v>
      </c>
      <c r="N2468" s="95">
        <v>13347.265300512299</v>
      </c>
      <c r="O2468" s="95">
        <v>0</v>
      </c>
      <c r="P2468" s="95">
        <v>60706.1405682564</v>
      </c>
      <c r="Q2468" s="95">
        <v>5969.8539541959799</v>
      </c>
      <c r="R2468" s="95">
        <v>0</v>
      </c>
      <c r="S2468" s="95">
        <v>5019.4325204491597</v>
      </c>
      <c r="T2468" s="95">
        <v>0</v>
      </c>
      <c r="U2468" s="95">
        <v>85717.059071540803</v>
      </c>
      <c r="V2468" s="95">
        <v>5747643.4214477502</v>
      </c>
      <c r="W2468" s="95">
        <v>0</v>
      </c>
      <c r="X2468" s="95">
        <v>1238921.4511261</v>
      </c>
      <c r="Y2468" s="95">
        <v>964117.30446624802</v>
      </c>
      <c r="Z2468" s="95">
        <v>662990.45746612502</v>
      </c>
      <c r="AA2468" s="95">
        <v>0</v>
      </c>
      <c r="AB2468" s="95">
        <v>0</v>
      </c>
      <c r="AC2468" s="95">
        <v>26634422.0322266</v>
      </c>
      <c r="AD2468" s="95">
        <v>406.01482796669001</v>
      </c>
      <c r="AE2468" s="95">
        <v>21668.602681159999</v>
      </c>
      <c r="AF2468" s="95">
        <v>2078014.1620483401</v>
      </c>
      <c r="AG2468" s="95">
        <v>1493090.05490112</v>
      </c>
      <c r="AH2468" s="95">
        <v>0</v>
      </c>
      <c r="AI2468" s="95">
        <v>2675465.6407165499</v>
      </c>
      <c r="AJ2468" s="95">
        <v>684337.03551483201</v>
      </c>
      <c r="AK2468" s="95">
        <v>0</v>
      </c>
      <c r="AL2468" s="95">
        <v>661444.59105682396</v>
      </c>
      <c r="AM2468" s="95">
        <v>0</v>
      </c>
      <c r="AN2468" s="95">
        <v>26756337.869140599</v>
      </c>
      <c r="AO2468" s="95">
        <v>52776416.314453103</v>
      </c>
      <c r="AP2468" s="95">
        <v>0</v>
      </c>
      <c r="AQ2468" s="95">
        <v>11231506.588012701</v>
      </c>
      <c r="AR2468" s="95">
        <v>8269516.71984863</v>
      </c>
      <c r="AS2468" s="95">
        <v>5637618.9868774395</v>
      </c>
      <c r="AT2468" s="95">
        <v>0</v>
      </c>
      <c r="AU2468" s="95">
        <v>0</v>
      </c>
      <c r="AV2468" s="95">
        <v>86705467.715820298</v>
      </c>
      <c r="AW2468" s="95">
        <v>1401.9999997615801</v>
      </c>
      <c r="AX2468" s="95">
        <v>196378.82323837301</v>
      </c>
      <c r="AY2468" s="95">
        <v>19936756.7419434</v>
      </c>
      <c r="AZ2468" s="95">
        <v>12402065.471191401</v>
      </c>
      <c r="BA2468" s="95">
        <v>0</v>
      </c>
      <c r="BB2468" s="95">
        <v>25433632.247802701</v>
      </c>
      <c r="BC2468" s="95">
        <v>6065362.3313598596</v>
      </c>
      <c r="BD2468" s="95">
        <v>0</v>
      </c>
      <c r="BE2468" s="95">
        <v>5624260.7021484403</v>
      </c>
      <c r="BF2468" s="95">
        <v>0</v>
      </c>
      <c r="BG2468" s="95">
        <v>86705863.347656295</v>
      </c>
      <c r="BH2468" s="95">
        <v>14931850.0280762</v>
      </c>
      <c r="BI2468" s="95">
        <v>0</v>
      </c>
      <c r="BJ2468" s="95">
        <v>4955280.6907959003</v>
      </c>
      <c r="BK2468" s="95">
        <v>3891808.8869934101</v>
      </c>
      <c r="BL2468" s="95">
        <v>0</v>
      </c>
      <c r="BM2468" s="95">
        <v>0</v>
      </c>
      <c r="BN2468" s="95">
        <v>0</v>
      </c>
      <c r="BO2468" s="95">
        <v>0</v>
      </c>
      <c r="BP2468" s="95">
        <v>0</v>
      </c>
      <c r="BQ2468" s="95">
        <v>0</v>
      </c>
      <c r="BR2468" s="95">
        <v>6565937.9464721698</v>
      </c>
      <c r="BS2468" s="95">
        <v>4756032.7463989304</v>
      </c>
      <c r="BT2468" s="95">
        <v>0</v>
      </c>
      <c r="BU2468" s="95">
        <v>4327087.5798950205</v>
      </c>
      <c r="BV2468" s="95">
        <v>3706301.1502990699</v>
      </c>
      <c r="BW2468" s="95">
        <v>0</v>
      </c>
      <c r="BX2468" s="95">
        <v>1029438.42635345</v>
      </c>
      <c r="BY2468" s="95">
        <v>0</v>
      </c>
      <c r="BZ2468" s="95">
        <v>0</v>
      </c>
      <c r="CA2468" s="95">
        <v>123364.490528107</v>
      </c>
      <c r="CB2468" s="95">
        <v>6991531.6416015597</v>
      </c>
      <c r="CC2468" s="95">
        <v>64296564.253417999</v>
      </c>
      <c r="CD2468" s="95">
        <v>19861139.637939502</v>
      </c>
      <c r="CE2468" s="95">
        <v>5024.5759915709496</v>
      </c>
      <c r="CF2468" s="95">
        <v>662882.26565551804</v>
      </c>
      <c r="CG2468" s="95">
        <v>5636506.33776855</v>
      </c>
      <c r="CH2468" s="95">
        <v>0</v>
      </c>
      <c r="CI2468" s="95">
        <v>128370.829977036</v>
      </c>
      <c r="CJ2468" s="95">
        <v>7653616.6101684598</v>
      </c>
      <c r="CK2468" s="95">
        <v>69964061.356445298</v>
      </c>
      <c r="CL2468" s="95">
        <v>20989688.909667999</v>
      </c>
      <c r="CM2468" s="160">
        <v>213433.95407104501</v>
      </c>
      <c r="CN2468" s="160">
        <v>34413037.473144501</v>
      </c>
      <c r="CO2468" s="160">
        <v>157047996.37304699</v>
      </c>
      <c r="CP2468" s="95">
        <v>20989688.909667999</v>
      </c>
      <c r="CQ2468" s="95">
        <v>0</v>
      </c>
      <c r="CR2468" s="95">
        <v>0</v>
      </c>
      <c r="CS2468" s="95">
        <v>0</v>
      </c>
      <c r="CT2468" s="95">
        <v>0</v>
      </c>
      <c r="CU2468" s="161">
        <v>7654413.9072570782</v>
      </c>
      <c r="CV2468" s="161">
        <v>69933070.591186553</v>
      </c>
    </row>
    <row r="2469" spans="1:100" x14ac:dyDescent="0.2">
      <c r="A2469" s="94" t="s">
        <v>198</v>
      </c>
      <c r="B2469" s="96">
        <v>43070</v>
      </c>
      <c r="C2469" s="95">
        <v>103686.25058269499</v>
      </c>
      <c r="D2469" s="95">
        <v>0</v>
      </c>
      <c r="E2469" s="95">
        <v>19286.071498394002</v>
      </c>
      <c r="F2469" s="95">
        <v>16819.501550912901</v>
      </c>
      <c r="G2469" s="95">
        <v>5021.3703474998501</v>
      </c>
      <c r="H2469" s="95">
        <v>0</v>
      </c>
      <c r="I2469" s="95">
        <v>0</v>
      </c>
      <c r="J2469" s="95">
        <v>85199.448528289795</v>
      </c>
      <c r="K2469" s="95">
        <v>3</v>
      </c>
      <c r="L2469" s="95">
        <v>249.90560616180301</v>
      </c>
      <c r="M2469" s="95">
        <v>43014.346128463701</v>
      </c>
      <c r="N2469" s="95">
        <v>13317.2959069014</v>
      </c>
      <c r="O2469" s="95">
        <v>0</v>
      </c>
      <c r="P2469" s="95">
        <v>60494.150272369399</v>
      </c>
      <c r="Q2469" s="95">
        <v>5970.74144881964</v>
      </c>
      <c r="R2469" s="95">
        <v>0</v>
      </c>
      <c r="S2469" s="95">
        <v>5012.2720634937295</v>
      </c>
      <c r="T2469" s="95">
        <v>0</v>
      </c>
      <c r="U2469" s="95">
        <v>85212.552586555496</v>
      </c>
      <c r="V2469" s="95">
        <v>5687042.4749145498</v>
      </c>
      <c r="W2469" s="95">
        <v>0</v>
      </c>
      <c r="X2469" s="95">
        <v>1223940.9429016099</v>
      </c>
      <c r="Y2469" s="95">
        <v>958649.00943756104</v>
      </c>
      <c r="Z2469" s="95">
        <v>665923.17761230504</v>
      </c>
      <c r="AA2469" s="95">
        <v>0</v>
      </c>
      <c r="AB2469" s="95">
        <v>0</v>
      </c>
      <c r="AC2469" s="95">
        <v>26623841.927734401</v>
      </c>
      <c r="AD2469" s="95">
        <v>127.375384449959</v>
      </c>
      <c r="AE2469" s="95">
        <v>18771.868726253499</v>
      </c>
      <c r="AF2469" s="95">
        <v>2075160.6510009801</v>
      </c>
      <c r="AG2469" s="95">
        <v>1480093.8514709501</v>
      </c>
      <c r="AH2469" s="95">
        <v>0</v>
      </c>
      <c r="AI2469" s="95">
        <v>2645016.5507507301</v>
      </c>
      <c r="AJ2469" s="95">
        <v>680957.790779114</v>
      </c>
      <c r="AK2469" s="95">
        <v>0</v>
      </c>
      <c r="AL2469" s="95">
        <v>664632.45976257301</v>
      </c>
      <c r="AM2469" s="95">
        <v>0</v>
      </c>
      <c r="AN2469" s="95">
        <v>26675345.135742199</v>
      </c>
      <c r="AO2469" s="95">
        <v>52508239.763183601</v>
      </c>
      <c r="AP2469" s="95">
        <v>0</v>
      </c>
      <c r="AQ2469" s="95">
        <v>11106234.059570299</v>
      </c>
      <c r="AR2469" s="95">
        <v>8186980.7949218797</v>
      </c>
      <c r="AS2469" s="95">
        <v>5661400.0703735398</v>
      </c>
      <c r="AT2469" s="95">
        <v>0</v>
      </c>
      <c r="AU2469" s="95">
        <v>0</v>
      </c>
      <c r="AV2469" s="95">
        <v>86998405.922851607</v>
      </c>
      <c r="AW2469" s="95">
        <v>437</v>
      </c>
      <c r="AX2469" s="95">
        <v>148683.36222076399</v>
      </c>
      <c r="AY2469" s="95">
        <v>20002179.878173798</v>
      </c>
      <c r="AZ2469" s="95">
        <v>12309518.6326904</v>
      </c>
      <c r="BA2469" s="95">
        <v>0</v>
      </c>
      <c r="BB2469" s="95">
        <v>25175019.738037098</v>
      </c>
      <c r="BC2469" s="95">
        <v>6074955.7927246103</v>
      </c>
      <c r="BD2469" s="95">
        <v>0</v>
      </c>
      <c r="BE2469" s="95">
        <v>5656677.1567993201</v>
      </c>
      <c r="BF2469" s="95">
        <v>0</v>
      </c>
      <c r="BG2469" s="95">
        <v>86967092.074218795</v>
      </c>
      <c r="BH2469" s="95">
        <v>14972542.3015137</v>
      </c>
      <c r="BI2469" s="95">
        <v>0</v>
      </c>
      <c r="BJ2469" s="95">
        <v>4905535.3369751005</v>
      </c>
      <c r="BK2469" s="95">
        <v>3867211.17077637</v>
      </c>
      <c r="BL2469" s="95">
        <v>0</v>
      </c>
      <c r="BM2469" s="95">
        <v>0</v>
      </c>
      <c r="BN2469" s="95">
        <v>0</v>
      </c>
      <c r="BO2469" s="95">
        <v>0</v>
      </c>
      <c r="BP2469" s="95">
        <v>0</v>
      </c>
      <c r="BQ2469" s="95">
        <v>0</v>
      </c>
      <c r="BR2469" s="95">
        <v>6586222.6362304697</v>
      </c>
      <c r="BS2469" s="95">
        <v>4713185.1351318397</v>
      </c>
      <c r="BT2469" s="95">
        <v>0</v>
      </c>
      <c r="BU2469" s="95">
        <v>5053143.8699340802</v>
      </c>
      <c r="BV2469" s="95">
        <v>3723363.1923828102</v>
      </c>
      <c r="BW2469" s="95">
        <v>0</v>
      </c>
      <c r="BX2469" s="95">
        <v>1163592.9458618199</v>
      </c>
      <c r="BY2469" s="95">
        <v>0</v>
      </c>
      <c r="BZ2469" s="95">
        <v>0</v>
      </c>
      <c r="CA2469" s="95">
        <v>122991.913618088</v>
      </c>
      <c r="CB2469" s="95">
        <v>6915305.2369995099</v>
      </c>
      <c r="CC2469" s="95">
        <v>63773064.900878899</v>
      </c>
      <c r="CD2469" s="95">
        <v>19799820.752929699</v>
      </c>
      <c r="CE2469" s="95">
        <v>5022.1141766905803</v>
      </c>
      <c r="CF2469" s="95">
        <v>666161.88155365002</v>
      </c>
      <c r="CG2469" s="95">
        <v>5668743.5205688505</v>
      </c>
      <c r="CH2469" s="95">
        <v>0</v>
      </c>
      <c r="CI2469" s="95">
        <v>128020.16722869901</v>
      </c>
      <c r="CJ2469" s="95">
        <v>7578977.2373657199</v>
      </c>
      <c r="CK2469" s="95">
        <v>69439264.536132798</v>
      </c>
      <c r="CL2469" s="95">
        <v>20946559.5859375</v>
      </c>
      <c r="CM2469" s="160">
        <v>212607.711170197</v>
      </c>
      <c r="CN2469" s="160">
        <v>34281043.832031302</v>
      </c>
      <c r="CO2469" s="160">
        <v>156587038.05468801</v>
      </c>
      <c r="CP2469" s="95">
        <v>20946559.5859375</v>
      </c>
      <c r="CQ2469" s="95">
        <v>0</v>
      </c>
      <c r="CR2469" s="95">
        <v>0</v>
      </c>
      <c r="CS2469" s="95">
        <v>0</v>
      </c>
      <c r="CT2469" s="95">
        <v>0</v>
      </c>
      <c r="CU2469" s="161">
        <v>7581467.1185531598</v>
      </c>
      <c r="CV2469" s="161">
        <v>69441808.421447754</v>
      </c>
    </row>
    <row r="2470" spans="1:100" x14ac:dyDescent="0.2">
      <c r="A2470" s="94" t="s">
        <v>198</v>
      </c>
      <c r="B2470" s="96">
        <v>43160</v>
      </c>
      <c r="C2470" s="95">
        <v>102521.905579567</v>
      </c>
      <c r="D2470" s="95">
        <v>0</v>
      </c>
      <c r="E2470" s="95">
        <v>19076.5224196911</v>
      </c>
      <c r="F2470" s="95">
        <v>16667.269651413</v>
      </c>
      <c r="G2470" s="95">
        <v>4927.8099519014404</v>
      </c>
      <c r="H2470" s="95">
        <v>0</v>
      </c>
      <c r="I2470" s="95">
        <v>0</v>
      </c>
      <c r="J2470" s="95">
        <v>84933.562230110198</v>
      </c>
      <c r="K2470" s="95">
        <v>3</v>
      </c>
      <c r="L2470" s="95">
        <v>236.63357578404199</v>
      </c>
      <c r="M2470" s="95">
        <v>42352.4203629494</v>
      </c>
      <c r="N2470" s="95">
        <v>13203.2449183464</v>
      </c>
      <c r="O2470" s="95">
        <v>0</v>
      </c>
      <c r="P2470" s="95">
        <v>59683.015617847399</v>
      </c>
      <c r="Q2470" s="95">
        <v>5924.4048143029204</v>
      </c>
      <c r="R2470" s="95">
        <v>0</v>
      </c>
      <c r="S2470" s="95">
        <v>4914.2312010526703</v>
      </c>
      <c r="T2470" s="95">
        <v>0</v>
      </c>
      <c r="U2470" s="95">
        <v>84924.301921844497</v>
      </c>
      <c r="V2470" s="95">
        <v>5662611.22802734</v>
      </c>
      <c r="W2470" s="95">
        <v>0</v>
      </c>
      <c r="X2470" s="95">
        <v>1185750.69862366</v>
      </c>
      <c r="Y2470" s="95">
        <v>928768.79100799595</v>
      </c>
      <c r="Z2470" s="95">
        <v>652147.49973297096</v>
      </c>
      <c r="AA2470" s="95">
        <v>0</v>
      </c>
      <c r="AB2470" s="95">
        <v>0</v>
      </c>
      <c r="AC2470" s="95">
        <v>26519087.0712891</v>
      </c>
      <c r="AD2470" s="95">
        <v>128.78139805793799</v>
      </c>
      <c r="AE2470" s="95">
        <v>16677.269756555601</v>
      </c>
      <c r="AF2470" s="95">
        <v>2071200.9712066699</v>
      </c>
      <c r="AG2470" s="95">
        <v>1470370.5054779099</v>
      </c>
      <c r="AH2470" s="95">
        <v>0</v>
      </c>
      <c r="AI2470" s="95">
        <v>2601028.6340637198</v>
      </c>
      <c r="AJ2470" s="95">
        <v>677540.223045349</v>
      </c>
      <c r="AK2470" s="95">
        <v>0</v>
      </c>
      <c r="AL2470" s="95">
        <v>650415.38590240502</v>
      </c>
      <c r="AM2470" s="95">
        <v>0</v>
      </c>
      <c r="AN2470" s="95">
        <v>26498119.807861298</v>
      </c>
      <c r="AO2470" s="95">
        <v>52773119.167968802</v>
      </c>
      <c r="AP2470" s="95">
        <v>0</v>
      </c>
      <c r="AQ2470" s="95">
        <v>10932011.9147949</v>
      </c>
      <c r="AR2470" s="95">
        <v>8015068.7098998995</v>
      </c>
      <c r="AS2470" s="95">
        <v>5591722.4713745099</v>
      </c>
      <c r="AT2470" s="95">
        <v>0</v>
      </c>
      <c r="AU2470" s="95">
        <v>0</v>
      </c>
      <c r="AV2470" s="95">
        <v>87329015.104492202</v>
      </c>
      <c r="AW2470" s="95">
        <v>445</v>
      </c>
      <c r="AX2470" s="95">
        <v>144505.67705154399</v>
      </c>
      <c r="AY2470" s="95">
        <v>20144567.097656298</v>
      </c>
      <c r="AZ2470" s="95">
        <v>12291564.524658199</v>
      </c>
      <c r="BA2470" s="95">
        <v>0</v>
      </c>
      <c r="BB2470" s="95">
        <v>24920124.894531298</v>
      </c>
      <c r="BC2470" s="95">
        <v>6084106.7271118201</v>
      </c>
      <c r="BD2470" s="95">
        <v>0</v>
      </c>
      <c r="BE2470" s="95">
        <v>5568824.5421142597</v>
      </c>
      <c r="BF2470" s="95">
        <v>0</v>
      </c>
      <c r="BG2470" s="95">
        <v>87472668.559570298</v>
      </c>
      <c r="BH2470" s="95">
        <v>14912516.178100601</v>
      </c>
      <c r="BI2470" s="95">
        <v>0</v>
      </c>
      <c r="BJ2470" s="95">
        <v>4794813.28051758</v>
      </c>
      <c r="BK2470" s="95">
        <v>3768154.9683532701</v>
      </c>
      <c r="BL2470" s="95">
        <v>0</v>
      </c>
      <c r="BM2470" s="95">
        <v>0</v>
      </c>
      <c r="BN2470" s="95">
        <v>0</v>
      </c>
      <c r="BO2470" s="95">
        <v>0</v>
      </c>
      <c r="BP2470" s="95">
        <v>0</v>
      </c>
      <c r="BQ2470" s="95">
        <v>0</v>
      </c>
      <c r="BR2470" s="95">
        <v>6595210.5305786096</v>
      </c>
      <c r="BS2470" s="95">
        <v>4681578.2092895498</v>
      </c>
      <c r="BT2470" s="95">
        <v>0</v>
      </c>
      <c r="BU2470" s="95">
        <v>4877992.5999755897</v>
      </c>
      <c r="BV2470" s="95">
        <v>3691550.9074096698</v>
      </c>
      <c r="BW2470" s="95">
        <v>0</v>
      </c>
      <c r="BX2470" s="95">
        <v>1166468.27586365</v>
      </c>
      <c r="BY2470" s="95">
        <v>0</v>
      </c>
      <c r="BZ2470" s="95">
        <v>0</v>
      </c>
      <c r="CA2470" s="95">
        <v>121474.038854599</v>
      </c>
      <c r="CB2470" s="95">
        <v>6856147.5586547898</v>
      </c>
      <c r="CC2470" s="95">
        <v>63735988.919433601</v>
      </c>
      <c r="CD2470" s="95">
        <v>19783387.671875</v>
      </c>
      <c r="CE2470" s="95">
        <v>4928.9030207395599</v>
      </c>
      <c r="CF2470" s="95">
        <v>652313.80084991502</v>
      </c>
      <c r="CG2470" s="95">
        <v>5585713.1598510696</v>
      </c>
      <c r="CH2470" s="95">
        <v>0</v>
      </c>
      <c r="CI2470" s="95">
        <v>126415.910540581</v>
      </c>
      <c r="CJ2470" s="95">
        <v>7512339.7796630897</v>
      </c>
      <c r="CK2470" s="95">
        <v>69346661.403320298</v>
      </c>
      <c r="CL2470" s="95">
        <v>20935809.426025402</v>
      </c>
      <c r="CM2470" s="160">
        <v>210799.49600410499</v>
      </c>
      <c r="CN2470" s="160">
        <v>34065971.6884766</v>
      </c>
      <c r="CO2470" s="160">
        <v>157032936.08203101</v>
      </c>
      <c r="CP2470" s="95">
        <v>20935809.426025402</v>
      </c>
      <c r="CQ2470" s="95">
        <v>0</v>
      </c>
      <c r="CR2470" s="95">
        <v>0</v>
      </c>
      <c r="CS2470" s="95">
        <v>0</v>
      </c>
      <c r="CT2470" s="95">
        <v>0</v>
      </c>
      <c r="CU2470" s="161">
        <v>7508461.3595047053</v>
      </c>
      <c r="CV2470" s="161">
        <v>69321702.079284668</v>
      </c>
    </row>
    <row r="2471" spans="1:100" x14ac:dyDescent="0.2">
      <c r="A2471" s="94" t="s">
        <v>198</v>
      </c>
      <c r="B2471" s="96">
        <v>43252</v>
      </c>
      <c r="C2471" s="95">
        <v>103040.894294739</v>
      </c>
      <c r="D2471" s="95">
        <v>0</v>
      </c>
      <c r="E2471" s="95">
        <v>18726.408150434501</v>
      </c>
      <c r="F2471" s="95">
        <v>16393.772269248999</v>
      </c>
      <c r="G2471" s="95">
        <v>4972.44993400574</v>
      </c>
      <c r="H2471" s="95">
        <v>0</v>
      </c>
      <c r="I2471" s="95">
        <v>0</v>
      </c>
      <c r="J2471" s="95">
        <v>84417.184376716599</v>
      </c>
      <c r="K2471" s="95">
        <v>3</v>
      </c>
      <c r="L2471" s="95">
        <v>231.13108288124201</v>
      </c>
      <c r="M2471" s="95">
        <v>42817.788283824899</v>
      </c>
      <c r="N2471" s="95">
        <v>13042.993214964899</v>
      </c>
      <c r="O2471" s="95">
        <v>0</v>
      </c>
      <c r="P2471" s="95">
        <v>59858.0536212921</v>
      </c>
      <c r="Q2471" s="95">
        <v>5792.23763257265</v>
      </c>
      <c r="R2471" s="95">
        <v>0</v>
      </c>
      <c r="S2471" s="95">
        <v>4964.8375076055499</v>
      </c>
      <c r="T2471" s="95">
        <v>0</v>
      </c>
      <c r="U2471" s="95">
        <v>84407.191232681304</v>
      </c>
      <c r="V2471" s="95">
        <v>5670668.5381469699</v>
      </c>
      <c r="W2471" s="95">
        <v>0</v>
      </c>
      <c r="X2471" s="95">
        <v>1150728.5531005899</v>
      </c>
      <c r="Y2471" s="95">
        <v>905719.08464813197</v>
      </c>
      <c r="Z2471" s="95">
        <v>654559.37860107399</v>
      </c>
      <c r="AA2471" s="95">
        <v>0</v>
      </c>
      <c r="AB2471" s="95">
        <v>0</v>
      </c>
      <c r="AC2471" s="95">
        <v>26363809.239990201</v>
      </c>
      <c r="AD2471" s="95">
        <v>118.77549254894301</v>
      </c>
      <c r="AE2471" s="95">
        <v>17617.168458700198</v>
      </c>
      <c r="AF2471" s="95">
        <v>2064425.7643127399</v>
      </c>
      <c r="AG2471" s="95">
        <v>1452896.3922882101</v>
      </c>
      <c r="AH2471" s="95">
        <v>0</v>
      </c>
      <c r="AI2471" s="95">
        <v>2579062.6754455599</v>
      </c>
      <c r="AJ2471" s="95">
        <v>676214.00532531703</v>
      </c>
      <c r="AK2471" s="95">
        <v>0</v>
      </c>
      <c r="AL2471" s="95">
        <v>652605.06985473598</v>
      </c>
      <c r="AM2471" s="95">
        <v>0</v>
      </c>
      <c r="AN2471" s="95">
        <v>26462708.407470699</v>
      </c>
      <c r="AO2471" s="95">
        <v>52785373.919433601</v>
      </c>
      <c r="AP2471" s="95">
        <v>0</v>
      </c>
      <c r="AQ2471" s="95">
        <v>10627588.8481445</v>
      </c>
      <c r="AR2471" s="95">
        <v>7876156.4799804697</v>
      </c>
      <c r="AS2471" s="95">
        <v>5624142.0557251005</v>
      </c>
      <c r="AT2471" s="95">
        <v>0</v>
      </c>
      <c r="AU2471" s="95">
        <v>0</v>
      </c>
      <c r="AV2471" s="95">
        <v>87394813.533203095</v>
      </c>
      <c r="AW2471" s="95">
        <v>419</v>
      </c>
      <c r="AX2471" s="95">
        <v>159120.99994278001</v>
      </c>
      <c r="AY2471" s="95">
        <v>20200787.739990201</v>
      </c>
      <c r="AZ2471" s="95">
        <v>12217056.305908199</v>
      </c>
      <c r="BA2471" s="95">
        <v>0</v>
      </c>
      <c r="BB2471" s="95">
        <v>24760091.551513702</v>
      </c>
      <c r="BC2471" s="95">
        <v>6082064.8049926804</v>
      </c>
      <c r="BD2471" s="95">
        <v>0</v>
      </c>
      <c r="BE2471" s="95">
        <v>5609266.5697021503</v>
      </c>
      <c r="BF2471" s="95">
        <v>0</v>
      </c>
      <c r="BG2471" s="95">
        <v>87291230.90625</v>
      </c>
      <c r="BH2471" s="95">
        <v>15023853.571533199</v>
      </c>
      <c r="BI2471" s="95">
        <v>0</v>
      </c>
      <c r="BJ2471" s="95">
        <v>4625550.9367065402</v>
      </c>
      <c r="BK2471" s="95">
        <v>3640264.4007263202</v>
      </c>
      <c r="BL2471" s="95">
        <v>0</v>
      </c>
      <c r="BM2471" s="95">
        <v>0</v>
      </c>
      <c r="BN2471" s="95">
        <v>0</v>
      </c>
      <c r="BO2471" s="95">
        <v>0</v>
      </c>
      <c r="BP2471" s="95">
        <v>0</v>
      </c>
      <c r="BQ2471" s="95">
        <v>0</v>
      </c>
      <c r="BR2471" s="95">
        <v>6621760.2662963904</v>
      </c>
      <c r="BS2471" s="95">
        <v>4642649.96875</v>
      </c>
      <c r="BT2471" s="95">
        <v>0</v>
      </c>
      <c r="BU2471" s="95">
        <v>4944298.93994141</v>
      </c>
      <c r="BV2471" s="95">
        <v>3628573.45422363</v>
      </c>
      <c r="BW2471" s="95">
        <v>0</v>
      </c>
      <c r="BX2471" s="95">
        <v>1178193.46580505</v>
      </c>
      <c r="BY2471" s="95">
        <v>0</v>
      </c>
      <c r="BZ2471" s="95">
        <v>0</v>
      </c>
      <c r="CA2471" s="95">
        <v>121789.23353195201</v>
      </c>
      <c r="CB2471" s="95">
        <v>6818889.8103637705</v>
      </c>
      <c r="CC2471" s="95">
        <v>63652985.231445298</v>
      </c>
      <c r="CD2471" s="95">
        <v>19696322.431640599</v>
      </c>
      <c r="CE2471" s="95">
        <v>4972.6179336905498</v>
      </c>
      <c r="CF2471" s="95">
        <v>654191.80393219006</v>
      </c>
      <c r="CG2471" s="95">
        <v>5622839.4071044903</v>
      </c>
      <c r="CH2471" s="95">
        <v>0</v>
      </c>
      <c r="CI2471" s="95">
        <v>126758.80168438</v>
      </c>
      <c r="CJ2471" s="95">
        <v>7468524.8257446298</v>
      </c>
      <c r="CK2471" s="95">
        <v>69294608.876953095</v>
      </c>
      <c r="CL2471" s="95">
        <v>20813988.6713867</v>
      </c>
      <c r="CM2471" s="160">
        <v>210611.74632072399</v>
      </c>
      <c r="CN2471" s="160">
        <v>33908605.440429702</v>
      </c>
      <c r="CO2471" s="160">
        <v>156887086.33984399</v>
      </c>
      <c r="CP2471" s="95">
        <v>20813988.6713867</v>
      </c>
      <c r="CQ2471" s="95">
        <v>0</v>
      </c>
      <c r="CR2471" s="95">
        <v>0</v>
      </c>
      <c r="CS2471" s="95">
        <v>0</v>
      </c>
      <c r="CT2471" s="95">
        <v>0</v>
      </c>
      <c r="CU2471" s="161">
        <v>7473081.6142959604</v>
      </c>
      <c r="CV2471" s="161">
        <v>69275824.63854979</v>
      </c>
    </row>
    <row r="2472" spans="1:100" x14ac:dyDescent="0.2">
      <c r="A2472" s="94" t="s">
        <v>198</v>
      </c>
      <c r="B2472" s="96">
        <v>43344</v>
      </c>
      <c r="C2472" s="95">
        <v>102694.96895504001</v>
      </c>
      <c r="D2472" s="95">
        <v>0</v>
      </c>
      <c r="E2472" s="95">
        <v>18198.4939651489</v>
      </c>
      <c r="F2472" s="95">
        <v>15990.574860811201</v>
      </c>
      <c r="G2472" s="95">
        <v>4929.9351899027797</v>
      </c>
      <c r="H2472" s="95">
        <v>0</v>
      </c>
      <c r="I2472" s="95">
        <v>0</v>
      </c>
      <c r="J2472" s="95">
        <v>83905.381174087495</v>
      </c>
      <c r="K2472" s="95">
        <v>2</v>
      </c>
      <c r="L2472" s="95">
        <v>226.16256920062</v>
      </c>
      <c r="M2472" s="95">
        <v>42530.896837711298</v>
      </c>
      <c r="N2472" s="95">
        <v>12885.108579278</v>
      </c>
      <c r="O2472" s="95">
        <v>0</v>
      </c>
      <c r="P2472" s="95">
        <v>59537.549887657202</v>
      </c>
      <c r="Q2472" s="95">
        <v>5770.3581811785698</v>
      </c>
      <c r="R2472" s="95">
        <v>0</v>
      </c>
      <c r="S2472" s="95">
        <v>4917.2712728977203</v>
      </c>
      <c r="T2472" s="95">
        <v>0</v>
      </c>
      <c r="U2472" s="95">
        <v>83923.686215400696</v>
      </c>
      <c r="V2472" s="95">
        <v>5647866.9843139602</v>
      </c>
      <c r="W2472" s="95">
        <v>0</v>
      </c>
      <c r="X2472" s="95">
        <v>1119699.1871643099</v>
      </c>
      <c r="Y2472" s="95">
        <v>882330.75997924805</v>
      </c>
      <c r="Z2472" s="95">
        <v>653438.13066101098</v>
      </c>
      <c r="AA2472" s="95">
        <v>0</v>
      </c>
      <c r="AB2472" s="95">
        <v>0</v>
      </c>
      <c r="AC2472" s="95">
        <v>26099795.146728501</v>
      </c>
      <c r="AD2472" s="95">
        <v>36.368303775787403</v>
      </c>
      <c r="AE2472" s="95">
        <v>16933.2574305534</v>
      </c>
      <c r="AF2472" s="95">
        <v>2056321.0489807101</v>
      </c>
      <c r="AG2472" s="95">
        <v>1440438.05482483</v>
      </c>
      <c r="AH2472" s="95">
        <v>0</v>
      </c>
      <c r="AI2472" s="95">
        <v>2556132.6938781701</v>
      </c>
      <c r="AJ2472" s="95">
        <v>688188.23806762695</v>
      </c>
      <c r="AK2472" s="95">
        <v>0</v>
      </c>
      <c r="AL2472" s="95">
        <v>651476.95888519299</v>
      </c>
      <c r="AM2472" s="95">
        <v>0</v>
      </c>
      <c r="AN2472" s="95">
        <v>26080532.103271499</v>
      </c>
      <c r="AO2472" s="95">
        <v>53073416.4755859</v>
      </c>
      <c r="AP2472" s="95">
        <v>0</v>
      </c>
      <c r="AQ2472" s="95">
        <v>10490653.6843262</v>
      </c>
      <c r="AR2472" s="95">
        <v>7752747.7274169903</v>
      </c>
      <c r="AS2472" s="95">
        <v>5635477.1270752</v>
      </c>
      <c r="AT2472" s="95">
        <v>0</v>
      </c>
      <c r="AU2472" s="95">
        <v>0</v>
      </c>
      <c r="AV2472" s="95">
        <v>86827010.250976607</v>
      </c>
      <c r="AW2472" s="95">
        <v>128</v>
      </c>
      <c r="AX2472" s="95">
        <v>154076.06070709199</v>
      </c>
      <c r="AY2472" s="95">
        <v>20227864.6884766</v>
      </c>
      <c r="AZ2472" s="95">
        <v>12178492.7955322</v>
      </c>
      <c r="BA2472" s="95">
        <v>0</v>
      </c>
      <c r="BB2472" s="95">
        <v>24776253.7653809</v>
      </c>
      <c r="BC2472" s="95">
        <v>6217591.2266235398</v>
      </c>
      <c r="BD2472" s="95">
        <v>0</v>
      </c>
      <c r="BE2472" s="95">
        <v>5620196.04016113</v>
      </c>
      <c r="BF2472" s="95">
        <v>0</v>
      </c>
      <c r="BG2472" s="95">
        <v>86821165.528320298</v>
      </c>
      <c r="BH2472" s="95">
        <v>15023765.494140601</v>
      </c>
      <c r="BI2472" s="95">
        <v>0</v>
      </c>
      <c r="BJ2472" s="95">
        <v>4561257.3218994103</v>
      </c>
      <c r="BK2472" s="95">
        <v>3576439.6552734398</v>
      </c>
      <c r="BL2472" s="95">
        <v>0</v>
      </c>
      <c r="BM2472" s="95">
        <v>0</v>
      </c>
      <c r="BN2472" s="95">
        <v>0</v>
      </c>
      <c r="BO2472" s="95">
        <v>0</v>
      </c>
      <c r="BP2472" s="95">
        <v>0</v>
      </c>
      <c r="BQ2472" s="95">
        <v>0</v>
      </c>
      <c r="BR2472" s="95">
        <v>6615376.3154296903</v>
      </c>
      <c r="BS2472" s="95">
        <v>4620051.7785034198</v>
      </c>
      <c r="BT2472" s="95">
        <v>0</v>
      </c>
      <c r="BU2472" s="95">
        <v>4133547.6399841299</v>
      </c>
      <c r="BV2472" s="95">
        <v>3677083.1206665002</v>
      </c>
      <c r="BW2472" s="95">
        <v>0</v>
      </c>
      <c r="BX2472" s="95">
        <v>1021562.15641022</v>
      </c>
      <c r="BY2472" s="95">
        <v>0</v>
      </c>
      <c r="BZ2472" s="95">
        <v>0</v>
      </c>
      <c r="CA2472" s="95">
        <v>120982.866178513</v>
      </c>
      <c r="CB2472" s="95">
        <v>6763375.8041381799</v>
      </c>
      <c r="CC2472" s="95">
        <v>63659399.895507798</v>
      </c>
      <c r="CD2472" s="95">
        <v>19555178.8210449</v>
      </c>
      <c r="CE2472" s="95">
        <v>4927.1316069960603</v>
      </c>
      <c r="CF2472" s="95">
        <v>653326.08957672096</v>
      </c>
      <c r="CG2472" s="95">
        <v>5636118.6243286096</v>
      </c>
      <c r="CH2472" s="95">
        <v>0</v>
      </c>
      <c r="CI2472" s="95">
        <v>125896.823821068</v>
      </c>
      <c r="CJ2472" s="95">
        <v>7410742.6567993201</v>
      </c>
      <c r="CK2472" s="95">
        <v>69283238.599609405</v>
      </c>
      <c r="CL2472" s="95">
        <v>20674267.197265599</v>
      </c>
      <c r="CM2472" s="160">
        <v>209219.22299194301</v>
      </c>
      <c r="CN2472" s="160">
        <v>33543840.692871101</v>
      </c>
      <c r="CO2472" s="160">
        <v>156217899.43945301</v>
      </c>
      <c r="CP2472" s="95">
        <v>20674267.197265599</v>
      </c>
      <c r="CQ2472" s="95">
        <v>0</v>
      </c>
      <c r="CR2472" s="95">
        <v>0</v>
      </c>
      <c r="CS2472" s="95">
        <v>0</v>
      </c>
      <c r="CT2472" s="95">
        <v>0</v>
      </c>
      <c r="CU2472" s="161">
        <v>7416701.8937149011</v>
      </c>
      <c r="CV2472" s="161">
        <v>69295518.519836411</v>
      </c>
    </row>
    <row r="2473" spans="1:100" x14ac:dyDescent="0.2">
      <c r="A2473" s="94" t="s">
        <v>198</v>
      </c>
      <c r="B2473" s="96">
        <v>43435</v>
      </c>
      <c r="C2473" s="95">
        <v>102250.834177971</v>
      </c>
      <c r="D2473" s="95">
        <v>0</v>
      </c>
      <c r="E2473" s="95">
        <v>17552.8672485352</v>
      </c>
      <c r="F2473" s="95">
        <v>15467.645141839999</v>
      </c>
      <c r="G2473" s="95">
        <v>4887.1525520086298</v>
      </c>
      <c r="H2473" s="95">
        <v>0</v>
      </c>
      <c r="I2473" s="95">
        <v>0</v>
      </c>
      <c r="J2473" s="95">
        <v>82970.345287322998</v>
      </c>
      <c r="K2473" s="95">
        <v>1</v>
      </c>
      <c r="L2473" s="95">
        <v>215.03022225759901</v>
      </c>
      <c r="M2473" s="95">
        <v>42187.506526470199</v>
      </c>
      <c r="N2473" s="95">
        <v>12665.101020932199</v>
      </c>
      <c r="O2473" s="95">
        <v>0</v>
      </c>
      <c r="P2473" s="95">
        <v>59171.316462516799</v>
      </c>
      <c r="Q2473" s="95">
        <v>5657.3555994033804</v>
      </c>
      <c r="R2473" s="95">
        <v>0</v>
      </c>
      <c r="S2473" s="95">
        <v>4875.4382199644997</v>
      </c>
      <c r="T2473" s="95">
        <v>0</v>
      </c>
      <c r="U2473" s="95">
        <v>82985.126399993896</v>
      </c>
      <c r="V2473" s="95">
        <v>5626543.5214843797</v>
      </c>
      <c r="W2473" s="95">
        <v>0</v>
      </c>
      <c r="X2473" s="95">
        <v>1097478.9507904099</v>
      </c>
      <c r="Y2473" s="95">
        <v>864505.33887481701</v>
      </c>
      <c r="Z2473" s="95">
        <v>651664.58564758301</v>
      </c>
      <c r="AA2473" s="95">
        <v>0</v>
      </c>
      <c r="AB2473" s="95">
        <v>0</v>
      </c>
      <c r="AC2473" s="95">
        <v>25790612.201171901</v>
      </c>
      <c r="AD2473" s="95">
        <v>33.539348602294901</v>
      </c>
      <c r="AE2473" s="95">
        <v>16820.366086721398</v>
      </c>
      <c r="AF2473" s="95">
        <v>2043029.8427124</v>
      </c>
      <c r="AG2473" s="95">
        <v>1431459.37501526</v>
      </c>
      <c r="AH2473" s="95">
        <v>0</v>
      </c>
      <c r="AI2473" s="95">
        <v>2541837.1476745601</v>
      </c>
      <c r="AJ2473" s="95">
        <v>684824.99726104701</v>
      </c>
      <c r="AK2473" s="95">
        <v>0</v>
      </c>
      <c r="AL2473" s="95">
        <v>650193.52222442604</v>
      </c>
      <c r="AM2473" s="95">
        <v>0</v>
      </c>
      <c r="AN2473" s="95">
        <v>25785958.347167999</v>
      </c>
      <c r="AO2473" s="95">
        <v>53361066.639160201</v>
      </c>
      <c r="AP2473" s="95">
        <v>0</v>
      </c>
      <c r="AQ2473" s="95">
        <v>10400502.9415283</v>
      </c>
      <c r="AR2473" s="95">
        <v>7672225.0331420898</v>
      </c>
      <c r="AS2473" s="95">
        <v>5680932.1262817401</v>
      </c>
      <c r="AT2473" s="95">
        <v>0</v>
      </c>
      <c r="AU2473" s="95">
        <v>0</v>
      </c>
      <c r="AV2473" s="95">
        <v>86529443.995117202</v>
      </c>
      <c r="AW2473" s="95">
        <v>118</v>
      </c>
      <c r="AX2473" s="95">
        <v>150385.12008667001</v>
      </c>
      <c r="AY2473" s="95">
        <v>20259120.614502002</v>
      </c>
      <c r="AZ2473" s="95">
        <v>12312933.490112299</v>
      </c>
      <c r="BA2473" s="95">
        <v>0</v>
      </c>
      <c r="BB2473" s="95">
        <v>24926608.0322266</v>
      </c>
      <c r="BC2473" s="95">
        <v>6285124.8134765597</v>
      </c>
      <c r="BD2473" s="95">
        <v>0</v>
      </c>
      <c r="BE2473" s="95">
        <v>5673466.3372802697</v>
      </c>
      <c r="BF2473" s="95">
        <v>0</v>
      </c>
      <c r="BG2473" s="95">
        <v>86466923.3671875</v>
      </c>
      <c r="BH2473" s="95">
        <v>15019751.404174799</v>
      </c>
      <c r="BI2473" s="95">
        <v>0</v>
      </c>
      <c r="BJ2473" s="95">
        <v>4448365.29223633</v>
      </c>
      <c r="BK2473" s="95">
        <v>3506265.3282775902</v>
      </c>
      <c r="BL2473" s="95">
        <v>0</v>
      </c>
      <c r="BM2473" s="95">
        <v>0</v>
      </c>
      <c r="BN2473" s="95">
        <v>0</v>
      </c>
      <c r="BO2473" s="95">
        <v>0</v>
      </c>
      <c r="BP2473" s="95">
        <v>0</v>
      </c>
      <c r="BQ2473" s="95">
        <v>0</v>
      </c>
      <c r="BR2473" s="95">
        <v>6581050.59655762</v>
      </c>
      <c r="BS2473" s="95">
        <v>4612451.2131957998</v>
      </c>
      <c r="BT2473" s="95">
        <v>0</v>
      </c>
      <c r="BU2473" s="95">
        <v>4858937.6499633798</v>
      </c>
      <c r="BV2473" s="95">
        <v>3637817.0225219699</v>
      </c>
      <c r="BW2473" s="95">
        <v>0</v>
      </c>
      <c r="BX2473" s="95">
        <v>1145913.1859436</v>
      </c>
      <c r="BY2473" s="95">
        <v>0</v>
      </c>
      <c r="BZ2473" s="95">
        <v>0</v>
      </c>
      <c r="CA2473" s="95">
        <v>119832.365487099</v>
      </c>
      <c r="CB2473" s="95">
        <v>6725002.9397582998</v>
      </c>
      <c r="CC2473" s="95">
        <v>63902424.669433601</v>
      </c>
      <c r="CD2473" s="95">
        <v>19333707.927734401</v>
      </c>
      <c r="CE2473" s="95">
        <v>4890.4943400025404</v>
      </c>
      <c r="CF2473" s="95">
        <v>652076.81895446801</v>
      </c>
      <c r="CG2473" s="95">
        <v>5688646.1740722703</v>
      </c>
      <c r="CH2473" s="95">
        <v>0</v>
      </c>
      <c r="CI2473" s="95">
        <v>124724.063966751</v>
      </c>
      <c r="CJ2473" s="95">
        <v>7371175.7225341797</v>
      </c>
      <c r="CK2473" s="95">
        <v>69593452.533203095</v>
      </c>
      <c r="CL2473" s="95">
        <v>20471726.5927734</v>
      </c>
      <c r="CM2473" s="160">
        <v>207057.40764808701</v>
      </c>
      <c r="CN2473" s="160">
        <v>33187531.371826202</v>
      </c>
      <c r="CO2473" s="160">
        <v>156034616.80078101</v>
      </c>
      <c r="CP2473" s="95">
        <v>20471726.5927734</v>
      </c>
      <c r="CQ2473" s="95">
        <v>0</v>
      </c>
      <c r="CR2473" s="95">
        <v>0</v>
      </c>
      <c r="CS2473" s="95">
        <v>0</v>
      </c>
      <c r="CT2473" s="95">
        <v>0</v>
      </c>
      <c r="CU2473" s="161">
        <v>7377079.7587127676</v>
      </c>
      <c r="CV2473" s="161">
        <v>69591070.843505874</v>
      </c>
    </row>
    <row r="2474" spans="1:100" x14ac:dyDescent="0.2">
      <c r="A2474" s="94" t="s">
        <v>198</v>
      </c>
      <c r="B2474" s="96">
        <v>43525</v>
      </c>
      <c r="C2474" s="95">
        <v>102569.938569069</v>
      </c>
      <c r="D2474" s="95">
        <v>0</v>
      </c>
      <c r="E2474" s="95">
        <v>16853.229875564601</v>
      </c>
      <c r="F2474" s="95">
        <v>14951.7060036659</v>
      </c>
      <c r="G2474" s="95">
        <v>4892.96799987555</v>
      </c>
      <c r="H2474" s="95">
        <v>0</v>
      </c>
      <c r="I2474" s="95">
        <v>0</v>
      </c>
      <c r="J2474" s="95">
        <v>82381.920365333601</v>
      </c>
      <c r="K2474" s="95">
        <v>1</v>
      </c>
      <c r="L2474" s="95">
        <v>185.35409046337</v>
      </c>
      <c r="M2474" s="95">
        <v>42217.540544033101</v>
      </c>
      <c r="N2474" s="95">
        <v>12493.5164682865</v>
      </c>
      <c r="O2474" s="95">
        <v>0</v>
      </c>
      <c r="P2474" s="95">
        <v>59359.647470951102</v>
      </c>
      <c r="Q2474" s="95">
        <v>4915.2797280550003</v>
      </c>
      <c r="R2474" s="95">
        <v>0</v>
      </c>
      <c r="S2474" s="95">
        <v>4883.5068098902702</v>
      </c>
      <c r="T2474" s="95">
        <v>0</v>
      </c>
      <c r="U2474" s="95">
        <v>82363.968395233198</v>
      </c>
      <c r="V2474" s="95">
        <v>5589949.6096801804</v>
      </c>
      <c r="W2474" s="95">
        <v>0</v>
      </c>
      <c r="X2474" s="95">
        <v>1056786.1479492199</v>
      </c>
      <c r="Y2474" s="95">
        <v>844199.80913543701</v>
      </c>
      <c r="Z2474" s="95">
        <v>646130.197471619</v>
      </c>
      <c r="AA2474" s="95">
        <v>0</v>
      </c>
      <c r="AB2474" s="95">
        <v>0</v>
      </c>
      <c r="AC2474" s="95">
        <v>25594552.056396499</v>
      </c>
      <c r="AD2474" s="95">
        <v>45.230265498161302</v>
      </c>
      <c r="AE2474" s="95">
        <v>14335.929982662199</v>
      </c>
      <c r="AF2474" s="95">
        <v>2014791.54089355</v>
      </c>
      <c r="AG2474" s="95">
        <v>1405985.3678283701</v>
      </c>
      <c r="AH2474" s="95">
        <v>0</v>
      </c>
      <c r="AI2474" s="95">
        <v>2498728.7811889602</v>
      </c>
      <c r="AJ2474" s="95">
        <v>679125.80093383801</v>
      </c>
      <c r="AK2474" s="95">
        <v>0</v>
      </c>
      <c r="AL2474" s="95">
        <v>645313.48717498803</v>
      </c>
      <c r="AM2474" s="95">
        <v>0</v>
      </c>
      <c r="AN2474" s="95">
        <v>25669544.114013702</v>
      </c>
      <c r="AO2474" s="95">
        <v>53074088.770019501</v>
      </c>
      <c r="AP2474" s="95">
        <v>0</v>
      </c>
      <c r="AQ2474" s="95">
        <v>10053064.0045166</v>
      </c>
      <c r="AR2474" s="95">
        <v>7547314.7103271503</v>
      </c>
      <c r="AS2474" s="95">
        <v>5670913.8821411096</v>
      </c>
      <c r="AT2474" s="95">
        <v>0</v>
      </c>
      <c r="AU2474" s="95">
        <v>0</v>
      </c>
      <c r="AV2474" s="95">
        <v>86173870.920898393</v>
      </c>
      <c r="AW2474" s="95">
        <v>160</v>
      </c>
      <c r="AX2474" s="95">
        <v>106189.290308952</v>
      </c>
      <c r="AY2474" s="95">
        <v>20113039.0085449</v>
      </c>
      <c r="AZ2474" s="95">
        <v>12132012.5704346</v>
      </c>
      <c r="BA2474" s="95">
        <v>0</v>
      </c>
      <c r="BB2474" s="95">
        <v>24575932.582519501</v>
      </c>
      <c r="BC2474" s="95">
        <v>6241283.63171387</v>
      </c>
      <c r="BD2474" s="95">
        <v>0</v>
      </c>
      <c r="BE2474" s="95">
        <v>5653950.7141723596</v>
      </c>
      <c r="BF2474" s="95">
        <v>0</v>
      </c>
      <c r="BG2474" s="95">
        <v>86144223.096679702</v>
      </c>
      <c r="BH2474" s="95">
        <v>14970671.194213901</v>
      </c>
      <c r="BI2474" s="95">
        <v>0</v>
      </c>
      <c r="BJ2474" s="95">
        <v>3705216.3691101102</v>
      </c>
      <c r="BK2474" s="95">
        <v>2925251.4517822298</v>
      </c>
      <c r="BL2474" s="95">
        <v>0</v>
      </c>
      <c r="BM2474" s="95">
        <v>0</v>
      </c>
      <c r="BN2474" s="95">
        <v>0</v>
      </c>
      <c r="BO2474" s="95">
        <v>0</v>
      </c>
      <c r="BP2474" s="95">
        <v>0</v>
      </c>
      <c r="BQ2474" s="95">
        <v>0</v>
      </c>
      <c r="BR2474" s="95">
        <v>6559783.9851684598</v>
      </c>
      <c r="BS2474" s="95">
        <v>4533950.52697754</v>
      </c>
      <c r="BT2474" s="95">
        <v>0</v>
      </c>
      <c r="BU2474" s="95">
        <v>4680578.3599243201</v>
      </c>
      <c r="BV2474" s="95">
        <v>2983883.08166504</v>
      </c>
      <c r="BW2474" s="95">
        <v>0</v>
      </c>
      <c r="BX2474" s="95">
        <v>1170873.7357177699</v>
      </c>
      <c r="BY2474" s="95">
        <v>0</v>
      </c>
      <c r="BZ2474" s="95">
        <v>0</v>
      </c>
      <c r="CA2474" s="95">
        <v>119259.09743690499</v>
      </c>
      <c r="CB2474" s="95">
        <v>6648990.9877319299</v>
      </c>
      <c r="CC2474" s="95">
        <v>63440170.753417999</v>
      </c>
      <c r="CD2474" s="95">
        <v>18798965.783691399</v>
      </c>
      <c r="CE2474" s="95">
        <v>4892.1453717946997</v>
      </c>
      <c r="CF2474" s="95">
        <v>646234.90960693394</v>
      </c>
      <c r="CG2474" s="95">
        <v>5663589.7052002</v>
      </c>
      <c r="CH2474" s="95">
        <v>0</v>
      </c>
      <c r="CI2474" s="95">
        <v>124165.868213654</v>
      </c>
      <c r="CJ2474" s="95">
        <v>7295330.0201415997</v>
      </c>
      <c r="CK2474" s="95">
        <v>69132693.675781295</v>
      </c>
      <c r="CL2474" s="95">
        <v>19948115.988037098</v>
      </c>
      <c r="CM2474" s="160">
        <v>206032.31932640099</v>
      </c>
      <c r="CN2474" s="160">
        <v>32968337.428222701</v>
      </c>
      <c r="CO2474" s="160">
        <v>155656350.77148399</v>
      </c>
      <c r="CP2474" s="95">
        <v>19948115.988037098</v>
      </c>
      <c r="CQ2474" s="95">
        <v>0</v>
      </c>
      <c r="CR2474" s="95">
        <v>0</v>
      </c>
      <c r="CS2474" s="95">
        <v>0</v>
      </c>
      <c r="CT2474" s="95">
        <v>0</v>
      </c>
      <c r="CU2474" s="161">
        <v>7295225.8973388635</v>
      </c>
      <c r="CV2474" s="161">
        <v>69103760.458618194</v>
      </c>
    </row>
    <row r="2475" spans="1:100" x14ac:dyDescent="0.2">
      <c r="A2475" s="94" t="s">
        <v>198</v>
      </c>
      <c r="B2475" s="96">
        <v>43617</v>
      </c>
      <c r="C2475" s="95">
        <v>102084.835668564</v>
      </c>
      <c r="D2475" s="95">
        <v>0</v>
      </c>
      <c r="E2475" s="95">
        <v>16556.606390476201</v>
      </c>
      <c r="F2475" s="95">
        <v>14725.9803420305</v>
      </c>
      <c r="G2475" s="95">
        <v>4872.3219318985903</v>
      </c>
      <c r="H2475" s="95">
        <v>0</v>
      </c>
      <c r="I2475" s="95">
        <v>0</v>
      </c>
      <c r="J2475" s="95">
        <v>81834.528001785293</v>
      </c>
      <c r="K2475" s="95">
        <v>1</v>
      </c>
      <c r="L2475" s="95">
        <v>195.809406703338</v>
      </c>
      <c r="M2475" s="95">
        <v>42025.128504276297</v>
      </c>
      <c r="N2475" s="95">
        <v>12292.3209466934</v>
      </c>
      <c r="O2475" s="95">
        <v>0</v>
      </c>
      <c r="P2475" s="95">
        <v>59224.513151645697</v>
      </c>
      <c r="Q2475" s="95">
        <v>4870.1099606752396</v>
      </c>
      <c r="R2475" s="95">
        <v>0</v>
      </c>
      <c r="S2475" s="95">
        <v>4863.4406449794797</v>
      </c>
      <c r="T2475" s="95">
        <v>0</v>
      </c>
      <c r="U2475" s="95">
        <v>81820.240744590803</v>
      </c>
      <c r="V2475" s="95">
        <v>5553498.7349243201</v>
      </c>
      <c r="W2475" s="95">
        <v>0</v>
      </c>
      <c r="X2475" s="95">
        <v>1036644.10858917</v>
      </c>
      <c r="Y2475" s="95">
        <v>822472.42767333996</v>
      </c>
      <c r="Z2475" s="95">
        <v>645892.677970886</v>
      </c>
      <c r="AA2475" s="95">
        <v>0</v>
      </c>
      <c r="AB2475" s="95">
        <v>0</v>
      </c>
      <c r="AC2475" s="95">
        <v>25540796.052978501</v>
      </c>
      <c r="AD2475" s="95">
        <v>32.774493575096102</v>
      </c>
      <c r="AE2475" s="95">
        <v>16578.218113422401</v>
      </c>
      <c r="AF2475" s="95">
        <v>2012028.14356995</v>
      </c>
      <c r="AG2475" s="95">
        <v>1390150.8987121601</v>
      </c>
      <c r="AH2475" s="95">
        <v>0</v>
      </c>
      <c r="AI2475" s="95">
        <v>2471348.80776978</v>
      </c>
      <c r="AJ2475" s="95">
        <v>681198.82373046898</v>
      </c>
      <c r="AK2475" s="95">
        <v>0</v>
      </c>
      <c r="AL2475" s="95">
        <v>644857.00485992397</v>
      </c>
      <c r="AM2475" s="95">
        <v>0</v>
      </c>
      <c r="AN2475" s="95">
        <v>25529823.9606934</v>
      </c>
      <c r="AO2475" s="95">
        <v>53159801.343261696</v>
      </c>
      <c r="AP2475" s="95">
        <v>0</v>
      </c>
      <c r="AQ2475" s="95">
        <v>10035113.486206099</v>
      </c>
      <c r="AR2475" s="95">
        <v>7395714.1220703097</v>
      </c>
      <c r="AS2475" s="95">
        <v>5673468.8674316397</v>
      </c>
      <c r="AT2475" s="95">
        <v>0</v>
      </c>
      <c r="AU2475" s="95">
        <v>0</v>
      </c>
      <c r="AV2475" s="95">
        <v>86571496.068359405</v>
      </c>
      <c r="AW2475" s="95">
        <v>118</v>
      </c>
      <c r="AX2475" s="95">
        <v>141090.85799217201</v>
      </c>
      <c r="AY2475" s="95">
        <v>20093504.472900402</v>
      </c>
      <c r="AZ2475" s="95">
        <v>11987380.134277301</v>
      </c>
      <c r="BA2475" s="95">
        <v>0</v>
      </c>
      <c r="BB2475" s="95">
        <v>24469555.9841309</v>
      </c>
      <c r="BC2475" s="95">
        <v>6307591.8162841797</v>
      </c>
      <c r="BD2475" s="95">
        <v>0</v>
      </c>
      <c r="BE2475" s="95">
        <v>5665935.38562012</v>
      </c>
      <c r="BF2475" s="95">
        <v>0</v>
      </c>
      <c r="BG2475" s="95">
        <v>86659306.913085893</v>
      </c>
      <c r="BH2475" s="95">
        <v>14890634.996948199</v>
      </c>
      <c r="BI2475" s="95">
        <v>0</v>
      </c>
      <c r="BJ2475" s="95">
        <v>3627646.14813232</v>
      </c>
      <c r="BK2475" s="95">
        <v>2880385.2886047401</v>
      </c>
      <c r="BL2475" s="95">
        <v>0</v>
      </c>
      <c r="BM2475" s="95">
        <v>0</v>
      </c>
      <c r="BN2475" s="95">
        <v>0</v>
      </c>
      <c r="BO2475" s="95">
        <v>0</v>
      </c>
      <c r="BP2475" s="95">
        <v>0</v>
      </c>
      <c r="BQ2475" s="95">
        <v>0</v>
      </c>
      <c r="BR2475" s="95">
        <v>6550510.3642578097</v>
      </c>
      <c r="BS2475" s="95">
        <v>4479200.8421630897</v>
      </c>
      <c r="BT2475" s="95">
        <v>0</v>
      </c>
      <c r="BU2475" s="95">
        <v>4733823.7499389602</v>
      </c>
      <c r="BV2475" s="95">
        <v>2974285.8482360798</v>
      </c>
      <c r="BW2475" s="95">
        <v>0</v>
      </c>
      <c r="BX2475" s="95">
        <v>1178981.72569275</v>
      </c>
      <c r="BY2475" s="95">
        <v>0</v>
      </c>
      <c r="BZ2475" s="95">
        <v>0</v>
      </c>
      <c r="CA2475" s="95">
        <v>118679.223297119</v>
      </c>
      <c r="CB2475" s="95">
        <v>6591309.3038330097</v>
      </c>
      <c r="CC2475" s="95">
        <v>63253445.790527299</v>
      </c>
      <c r="CD2475" s="95">
        <v>18574670.171875</v>
      </c>
      <c r="CE2475" s="95">
        <v>4871.2813239693596</v>
      </c>
      <c r="CF2475" s="95">
        <v>645425.71340942394</v>
      </c>
      <c r="CG2475" s="95">
        <v>5671967.5794067401</v>
      </c>
      <c r="CH2475" s="95">
        <v>0</v>
      </c>
      <c r="CI2475" s="95">
        <v>123545.617025375</v>
      </c>
      <c r="CJ2475" s="95">
        <v>7224978.7867431603</v>
      </c>
      <c r="CK2475" s="95">
        <v>68928149.490234405</v>
      </c>
      <c r="CL2475" s="95">
        <v>19693813.286865201</v>
      </c>
      <c r="CM2475" s="160">
        <v>204806.48037910499</v>
      </c>
      <c r="CN2475" s="160">
        <v>32752731.064697299</v>
      </c>
      <c r="CO2475" s="160">
        <v>155302151.65039101</v>
      </c>
      <c r="CP2475" s="95">
        <v>19693813.286865201</v>
      </c>
      <c r="CQ2475" s="95">
        <v>0</v>
      </c>
      <c r="CR2475" s="95">
        <v>0</v>
      </c>
      <c r="CS2475" s="95">
        <v>0</v>
      </c>
      <c r="CT2475" s="95">
        <v>0</v>
      </c>
      <c r="CU2475" s="161">
        <v>7236735.0172424335</v>
      </c>
      <c r="CV2475" s="161">
        <v>68925413.369934037</v>
      </c>
    </row>
    <row r="2476" spans="1:100" x14ac:dyDescent="0.2">
      <c r="A2476" s="94" t="s">
        <v>198</v>
      </c>
      <c r="B2476" s="96">
        <v>43709</v>
      </c>
      <c r="C2476" s="95">
        <v>101744.030483246</v>
      </c>
      <c r="D2476" s="95">
        <v>0</v>
      </c>
      <c r="E2476" s="95">
        <v>16258.267713666</v>
      </c>
      <c r="F2476" s="95">
        <v>14543.560411334</v>
      </c>
      <c r="G2476" s="95">
        <v>4845.0260885953903</v>
      </c>
      <c r="H2476" s="95">
        <v>0</v>
      </c>
      <c r="I2476" s="95">
        <v>0</v>
      </c>
      <c r="J2476" s="95">
        <v>81226.928906440706</v>
      </c>
      <c r="K2476" s="95">
        <v>1</v>
      </c>
      <c r="L2476" s="95">
        <v>200.76049702428301</v>
      </c>
      <c r="M2476" s="95">
        <v>41903.006126880602</v>
      </c>
      <c r="N2476" s="95">
        <v>12125.019452333499</v>
      </c>
      <c r="O2476" s="95">
        <v>0</v>
      </c>
      <c r="P2476" s="95">
        <v>59080.366871833801</v>
      </c>
      <c r="Q2476" s="95">
        <v>4779.9740341305696</v>
      </c>
      <c r="R2476" s="95">
        <v>0</v>
      </c>
      <c r="S2476" s="95">
        <v>4838.0117419958096</v>
      </c>
      <c r="T2476" s="95">
        <v>0</v>
      </c>
      <c r="U2476" s="95">
        <v>81249.913386344895</v>
      </c>
      <c r="V2476" s="95">
        <v>5519431.9281616202</v>
      </c>
      <c r="W2476" s="95">
        <v>0</v>
      </c>
      <c r="X2476" s="95">
        <v>1002133.4105072001</v>
      </c>
      <c r="Y2476" s="95">
        <v>800168.273643494</v>
      </c>
      <c r="Z2476" s="95">
        <v>639628.65209960903</v>
      </c>
      <c r="AA2476" s="95">
        <v>0</v>
      </c>
      <c r="AB2476" s="95">
        <v>0</v>
      </c>
      <c r="AC2476" s="95">
        <v>25368822.940429699</v>
      </c>
      <c r="AD2476" s="95">
        <v>29.519685924053199</v>
      </c>
      <c r="AE2476" s="95">
        <v>14378.4257889986</v>
      </c>
      <c r="AF2476" s="95">
        <v>1989695.2754669201</v>
      </c>
      <c r="AG2476" s="95">
        <v>1372949.8286438</v>
      </c>
      <c r="AH2476" s="95">
        <v>0</v>
      </c>
      <c r="AI2476" s="95">
        <v>2463322.78161621</v>
      </c>
      <c r="AJ2476" s="95">
        <v>687584.27875518799</v>
      </c>
      <c r="AK2476" s="95">
        <v>0</v>
      </c>
      <c r="AL2476" s="95">
        <v>638936.46794128395</v>
      </c>
      <c r="AM2476" s="95">
        <v>0</v>
      </c>
      <c r="AN2476" s="95">
        <v>25330585.802978501</v>
      </c>
      <c r="AO2476" s="95">
        <v>53189777.551269501</v>
      </c>
      <c r="AP2476" s="95">
        <v>0</v>
      </c>
      <c r="AQ2476" s="95">
        <v>9710430.3769531306</v>
      </c>
      <c r="AR2476" s="95">
        <v>7210042.0469360398</v>
      </c>
      <c r="AS2476" s="95">
        <v>5649234.9898071298</v>
      </c>
      <c r="AT2476" s="95">
        <v>0</v>
      </c>
      <c r="AU2476" s="95">
        <v>0</v>
      </c>
      <c r="AV2476" s="95">
        <v>86213088.0546875</v>
      </c>
      <c r="AW2476" s="95">
        <v>106</v>
      </c>
      <c r="AX2476" s="95">
        <v>111847.786280632</v>
      </c>
      <c r="AY2476" s="95">
        <v>20041151.8447266</v>
      </c>
      <c r="AZ2476" s="95">
        <v>11868397.0987549</v>
      </c>
      <c r="BA2476" s="95">
        <v>0</v>
      </c>
      <c r="BB2476" s="95">
        <v>24507596.5153809</v>
      </c>
      <c r="BC2476" s="95">
        <v>6351491.8704834003</v>
      </c>
      <c r="BD2476" s="95">
        <v>0</v>
      </c>
      <c r="BE2476" s="95">
        <v>5648398.9555053702</v>
      </c>
      <c r="BF2476" s="95">
        <v>0</v>
      </c>
      <c r="BG2476" s="95">
        <v>86214269.724609405</v>
      </c>
      <c r="BH2476" s="95">
        <v>14917879.8282471</v>
      </c>
      <c r="BI2476" s="95">
        <v>0</v>
      </c>
      <c r="BJ2476" s="95">
        <v>3495692.7497863802</v>
      </c>
      <c r="BK2476" s="95">
        <v>2772236.1990661598</v>
      </c>
      <c r="BL2476" s="95">
        <v>0</v>
      </c>
      <c r="BM2476" s="95">
        <v>0</v>
      </c>
      <c r="BN2476" s="95">
        <v>0</v>
      </c>
      <c r="BO2476" s="95">
        <v>0</v>
      </c>
      <c r="BP2476" s="95">
        <v>0</v>
      </c>
      <c r="BQ2476" s="95">
        <v>0</v>
      </c>
      <c r="BR2476" s="95">
        <v>6524332.6498413105</v>
      </c>
      <c r="BS2476" s="95">
        <v>4437427.7809448196</v>
      </c>
      <c r="BT2476" s="95">
        <v>0</v>
      </c>
      <c r="BU2476" s="95">
        <v>3985727.5999755901</v>
      </c>
      <c r="BV2476" s="95">
        <v>2944310.8413391099</v>
      </c>
      <c r="BW2476" s="95">
        <v>0</v>
      </c>
      <c r="BX2476" s="95">
        <v>1015159.6963653601</v>
      </c>
      <c r="BY2476" s="95">
        <v>0</v>
      </c>
      <c r="BZ2476" s="95">
        <v>0</v>
      </c>
      <c r="CA2476" s="95">
        <v>118062.356099129</v>
      </c>
      <c r="CB2476" s="95">
        <v>6519270.8811035203</v>
      </c>
      <c r="CC2476" s="95">
        <v>62914470.3916016</v>
      </c>
      <c r="CD2476" s="95">
        <v>18360705.315673798</v>
      </c>
      <c r="CE2476" s="95">
        <v>4844.7632695436496</v>
      </c>
      <c r="CF2476" s="95">
        <v>639502.37799835205</v>
      </c>
      <c r="CG2476" s="95">
        <v>5653979.1072387705</v>
      </c>
      <c r="CH2476" s="95">
        <v>0</v>
      </c>
      <c r="CI2476" s="95">
        <v>122898.564031601</v>
      </c>
      <c r="CJ2476" s="95">
        <v>7158917.3515014602</v>
      </c>
      <c r="CK2476" s="95">
        <v>68560733.3828125</v>
      </c>
      <c r="CL2476" s="95">
        <v>19467951.091308601</v>
      </c>
      <c r="CM2476" s="160">
        <v>203608.26377868699</v>
      </c>
      <c r="CN2476" s="160">
        <v>32487197.402343798</v>
      </c>
      <c r="CO2476" s="160">
        <v>154660201.71484399</v>
      </c>
      <c r="CP2476" s="95">
        <v>19467951.091308601</v>
      </c>
      <c r="CQ2476" s="95">
        <v>0</v>
      </c>
      <c r="CR2476" s="95">
        <v>0</v>
      </c>
      <c r="CS2476" s="95">
        <v>0</v>
      </c>
      <c r="CT2476" s="95">
        <v>0</v>
      </c>
      <c r="CU2476" s="161">
        <v>7158773.2591018723</v>
      </c>
      <c r="CV2476" s="161">
        <v>68568449.498840377</v>
      </c>
    </row>
    <row r="2477" spans="1:100" x14ac:dyDescent="0.2">
      <c r="A2477" s="94" t="s">
        <v>198</v>
      </c>
      <c r="B2477" s="96">
        <v>43800</v>
      </c>
      <c r="C2477" s="95">
        <v>101725.065034866</v>
      </c>
      <c r="D2477" s="95">
        <v>0</v>
      </c>
      <c r="E2477" s="95">
        <v>16066.1207448244</v>
      </c>
      <c r="F2477" s="95">
        <v>14549.849639177301</v>
      </c>
      <c r="G2477" s="95">
        <v>4841.07362902164</v>
      </c>
      <c r="H2477" s="95">
        <v>0</v>
      </c>
      <c r="I2477" s="95">
        <v>0</v>
      </c>
      <c r="J2477" s="95">
        <v>80470.4288711548</v>
      </c>
      <c r="K2477" s="95">
        <v>1</v>
      </c>
      <c r="L2477" s="95">
        <v>210.04112376272701</v>
      </c>
      <c r="M2477" s="95">
        <v>42117.291001796701</v>
      </c>
      <c r="N2477" s="95">
        <v>12128.9270478487</v>
      </c>
      <c r="O2477" s="95">
        <v>0</v>
      </c>
      <c r="P2477" s="95">
        <v>58764.505449771903</v>
      </c>
      <c r="Q2477" s="95">
        <v>4684.7738547325098</v>
      </c>
      <c r="R2477" s="95">
        <v>0</v>
      </c>
      <c r="S2477" s="95">
        <v>4834.1547975540198</v>
      </c>
      <c r="T2477" s="95">
        <v>0</v>
      </c>
      <c r="U2477" s="95">
        <v>80485.156250953703</v>
      </c>
      <c r="V2477" s="95">
        <v>5486718.2369995099</v>
      </c>
      <c r="W2477" s="95">
        <v>0</v>
      </c>
      <c r="X2477" s="95">
        <v>964140.79515075695</v>
      </c>
      <c r="Y2477" s="95">
        <v>778309.82622528099</v>
      </c>
      <c r="Z2477" s="95">
        <v>627842.02705383301</v>
      </c>
      <c r="AA2477" s="95">
        <v>0</v>
      </c>
      <c r="AB2477" s="95">
        <v>0</v>
      </c>
      <c r="AC2477" s="95">
        <v>25106214.717041001</v>
      </c>
      <c r="AD2477" s="95">
        <v>39.349569082260103</v>
      </c>
      <c r="AE2477" s="95">
        <v>11991.6606243849</v>
      </c>
      <c r="AF2477" s="95">
        <v>1972171.2087707501</v>
      </c>
      <c r="AG2477" s="95">
        <v>1358106.4484252899</v>
      </c>
      <c r="AH2477" s="95">
        <v>0</v>
      </c>
      <c r="AI2477" s="95">
        <v>2433746.4190368699</v>
      </c>
      <c r="AJ2477" s="95">
        <v>678901.25544738804</v>
      </c>
      <c r="AK2477" s="95">
        <v>0</v>
      </c>
      <c r="AL2477" s="95">
        <v>627158.07536315895</v>
      </c>
      <c r="AM2477" s="95">
        <v>0</v>
      </c>
      <c r="AN2477" s="95">
        <v>25136756.5861816</v>
      </c>
      <c r="AO2477" s="95">
        <v>53033593.014160201</v>
      </c>
      <c r="AP2477" s="95">
        <v>0</v>
      </c>
      <c r="AQ2477" s="95">
        <v>9435109.0083007794</v>
      </c>
      <c r="AR2477" s="95">
        <v>7038241.8941040002</v>
      </c>
      <c r="AS2477" s="95">
        <v>5569013.4138183603</v>
      </c>
      <c r="AT2477" s="95">
        <v>0</v>
      </c>
      <c r="AU2477" s="95">
        <v>0</v>
      </c>
      <c r="AV2477" s="95">
        <v>85763798.853515595</v>
      </c>
      <c r="AW2477" s="95">
        <v>141</v>
      </c>
      <c r="AX2477" s="95">
        <v>96887.1329021454</v>
      </c>
      <c r="AY2477" s="95">
        <v>19953458.318603501</v>
      </c>
      <c r="AZ2477" s="95">
        <v>11839015.8946533</v>
      </c>
      <c r="BA2477" s="95">
        <v>0</v>
      </c>
      <c r="BB2477" s="95">
        <v>24458233.300292999</v>
      </c>
      <c r="BC2477" s="95">
        <v>6320642.3598022498</v>
      </c>
      <c r="BD2477" s="95">
        <v>0</v>
      </c>
      <c r="BE2477" s="95">
        <v>5561207.0337524395</v>
      </c>
      <c r="BF2477" s="95">
        <v>0</v>
      </c>
      <c r="BG2477" s="95">
        <v>85693398.642578095</v>
      </c>
      <c r="BH2477" s="95">
        <v>14904060.1143799</v>
      </c>
      <c r="BI2477" s="95">
        <v>0</v>
      </c>
      <c r="BJ2477" s="95">
        <v>3424319.4297790499</v>
      </c>
      <c r="BK2477" s="95">
        <v>2725760.4981994601</v>
      </c>
      <c r="BL2477" s="95">
        <v>0</v>
      </c>
      <c r="BM2477" s="95">
        <v>0</v>
      </c>
      <c r="BN2477" s="95">
        <v>0</v>
      </c>
      <c r="BO2477" s="95">
        <v>0</v>
      </c>
      <c r="BP2477" s="95">
        <v>0</v>
      </c>
      <c r="BQ2477" s="95">
        <v>0</v>
      </c>
      <c r="BR2477" s="95">
        <v>6522503.2236938505</v>
      </c>
      <c r="BS2477" s="95">
        <v>4436340.4426269503</v>
      </c>
      <c r="BT2477" s="95">
        <v>0</v>
      </c>
      <c r="BU2477" s="95">
        <v>4666196.3499755897</v>
      </c>
      <c r="BV2477" s="95">
        <v>2930568.9397582998</v>
      </c>
      <c r="BW2477" s="95">
        <v>0</v>
      </c>
      <c r="BX2477" s="95">
        <v>1117354.7559204099</v>
      </c>
      <c r="BY2477" s="95">
        <v>0</v>
      </c>
      <c r="BZ2477" s="95">
        <v>0</v>
      </c>
      <c r="CA2477" s="95">
        <v>117872.51318645501</v>
      </c>
      <c r="CB2477" s="95">
        <v>6460539.3730468797</v>
      </c>
      <c r="CC2477" s="95">
        <v>62558371.543945298</v>
      </c>
      <c r="CD2477" s="95">
        <v>18178671.34375</v>
      </c>
      <c r="CE2477" s="95">
        <v>4842.8631559014302</v>
      </c>
      <c r="CF2477" s="95">
        <v>628380.415336609</v>
      </c>
      <c r="CG2477" s="95">
        <v>5570972.4076538105</v>
      </c>
      <c r="CH2477" s="95">
        <v>0</v>
      </c>
      <c r="CI2477" s="95">
        <v>122714.81563377399</v>
      </c>
      <c r="CJ2477" s="95">
        <v>7090391.0078735398</v>
      </c>
      <c r="CK2477" s="95">
        <v>68132406.339843795</v>
      </c>
      <c r="CL2477" s="95">
        <v>19293345.558349598</v>
      </c>
      <c r="CM2477" s="160">
        <v>202580.555339813</v>
      </c>
      <c r="CN2477" s="160">
        <v>32211600.730957001</v>
      </c>
      <c r="CO2477" s="160">
        <v>153999798.56054699</v>
      </c>
      <c r="CP2477" s="95">
        <v>19293345.558349598</v>
      </c>
      <c r="CQ2477" s="95">
        <v>0</v>
      </c>
      <c r="CR2477" s="95">
        <v>0</v>
      </c>
      <c r="CS2477" s="95">
        <v>0</v>
      </c>
      <c r="CT2477" s="95">
        <v>0</v>
      </c>
      <c r="CU2477" s="161">
        <v>7088919.7883834885</v>
      </c>
      <c r="CV2477" s="161">
        <v>68129343.951599106</v>
      </c>
    </row>
    <row r="2478" spans="1:100" x14ac:dyDescent="0.2">
      <c r="A2478" s="94" t="s">
        <v>198</v>
      </c>
      <c r="B2478" s="96">
        <v>43891</v>
      </c>
      <c r="C2478" s="95">
        <v>102050.15329647101</v>
      </c>
      <c r="D2478" s="95">
        <v>0</v>
      </c>
      <c r="E2478" s="95">
        <v>13465.0887275934</v>
      </c>
      <c r="F2478" s="95">
        <v>13205.2975152731</v>
      </c>
      <c r="G2478" s="95">
        <v>4760.0049436092404</v>
      </c>
      <c r="H2478" s="95">
        <v>0</v>
      </c>
      <c r="I2478" s="95">
        <v>0</v>
      </c>
      <c r="J2478" s="95">
        <v>79634.8859920502</v>
      </c>
      <c r="K2478" s="95">
        <v>1</v>
      </c>
      <c r="L2478" s="95">
        <v>192.497197909281</v>
      </c>
      <c r="M2478" s="95">
        <v>40947.2890720367</v>
      </c>
      <c r="N2478" s="95">
        <v>11851.201494336099</v>
      </c>
      <c r="O2478" s="95">
        <v>0</v>
      </c>
      <c r="P2478" s="95">
        <v>58184.152756691001</v>
      </c>
      <c r="Q2478" s="95">
        <v>4034.56632742286</v>
      </c>
      <c r="R2478" s="95">
        <v>0</v>
      </c>
      <c r="S2478" s="95">
        <v>4754.7485283613196</v>
      </c>
      <c r="T2478" s="95">
        <v>0</v>
      </c>
      <c r="U2478" s="95">
        <v>79614.935117721601</v>
      </c>
      <c r="V2478" s="95">
        <v>5338191.8442382803</v>
      </c>
      <c r="W2478" s="95">
        <v>0</v>
      </c>
      <c r="X2478" s="95">
        <v>718629.43870544399</v>
      </c>
      <c r="Y2478" s="95">
        <v>673711.13064575195</v>
      </c>
      <c r="Z2478" s="95">
        <v>562889.31855010998</v>
      </c>
      <c r="AA2478" s="95">
        <v>0</v>
      </c>
      <c r="AB2478" s="95">
        <v>0</v>
      </c>
      <c r="AC2478" s="95">
        <v>24027508.123291001</v>
      </c>
      <c r="AD2478" s="95">
        <v>40.3621828556061</v>
      </c>
      <c r="AE2478" s="95">
        <v>7722.7000034451503</v>
      </c>
      <c r="AF2478" s="95">
        <v>1888441.06965637</v>
      </c>
      <c r="AG2478" s="95">
        <v>1354982.6902465799</v>
      </c>
      <c r="AH2478" s="95">
        <v>0</v>
      </c>
      <c r="AI2478" s="95">
        <v>2197630.5693969699</v>
      </c>
      <c r="AJ2478" s="95">
        <v>665296.51748657203</v>
      </c>
      <c r="AK2478" s="95">
        <v>0</v>
      </c>
      <c r="AL2478" s="95">
        <v>562332.30418395996</v>
      </c>
      <c r="AM2478" s="95">
        <v>0</v>
      </c>
      <c r="AN2478" s="95">
        <v>23868516.399902299</v>
      </c>
      <c r="AO2478" s="95">
        <v>52268999.989257798</v>
      </c>
      <c r="AP2478" s="95">
        <v>0</v>
      </c>
      <c r="AQ2478" s="95">
        <v>7066994.2717895498</v>
      </c>
      <c r="AR2478" s="95">
        <v>6186767.4066772498</v>
      </c>
      <c r="AS2478" s="95">
        <v>5035135.9171752902</v>
      </c>
      <c r="AT2478" s="95">
        <v>0</v>
      </c>
      <c r="AU2478" s="95">
        <v>0</v>
      </c>
      <c r="AV2478" s="95">
        <v>82343209.265625</v>
      </c>
      <c r="AW2478" s="95">
        <v>145</v>
      </c>
      <c r="AX2478" s="95">
        <v>58729.364433765397</v>
      </c>
      <c r="AY2478" s="95">
        <v>19182904.926269501</v>
      </c>
      <c r="AZ2478" s="95">
        <v>11831683.634033199</v>
      </c>
      <c r="BA2478" s="95">
        <v>0</v>
      </c>
      <c r="BB2478" s="95">
        <v>22099249.917724598</v>
      </c>
      <c r="BC2478" s="95">
        <v>6238781.66687012</v>
      </c>
      <c r="BD2478" s="95">
        <v>0</v>
      </c>
      <c r="BE2478" s="95">
        <v>5023812.71337891</v>
      </c>
      <c r="BF2478" s="95">
        <v>0</v>
      </c>
      <c r="BG2478" s="95">
        <v>82326830.372070298</v>
      </c>
      <c r="BH2478" s="95">
        <v>14682365.1690674</v>
      </c>
      <c r="BI2478" s="95">
        <v>0</v>
      </c>
      <c r="BJ2478" s="95">
        <v>2285504.5090637198</v>
      </c>
      <c r="BK2478" s="95">
        <v>2218035.5373840299</v>
      </c>
      <c r="BL2478" s="95">
        <v>0</v>
      </c>
      <c r="BM2478" s="95">
        <v>0</v>
      </c>
      <c r="BN2478" s="95">
        <v>0</v>
      </c>
      <c r="BO2478" s="95">
        <v>0</v>
      </c>
      <c r="BP2478" s="95">
        <v>0</v>
      </c>
      <c r="BQ2478" s="95">
        <v>0</v>
      </c>
      <c r="BR2478" s="95">
        <v>6205931.9038696298</v>
      </c>
      <c r="BS2478" s="95">
        <v>4403840.8837890597</v>
      </c>
      <c r="BT2478" s="95">
        <v>0</v>
      </c>
      <c r="BU2478" s="95">
        <v>4098252.76843262</v>
      </c>
      <c r="BV2478" s="95">
        <v>2330230.6522522001</v>
      </c>
      <c r="BW2478" s="95">
        <v>0</v>
      </c>
      <c r="BX2478" s="95">
        <v>992792.51526641799</v>
      </c>
      <c r="BY2478" s="95">
        <v>0</v>
      </c>
      <c r="BZ2478" s="95">
        <v>0</v>
      </c>
      <c r="CA2478" s="95">
        <v>115285.188168526</v>
      </c>
      <c r="CB2478" s="95">
        <v>6025444.4741821298</v>
      </c>
      <c r="CC2478" s="95">
        <v>58945455.152832001</v>
      </c>
      <c r="CD2478" s="95">
        <v>17103646.4064941</v>
      </c>
      <c r="CE2478" s="95">
        <v>4760.37142598629</v>
      </c>
      <c r="CF2478" s="95">
        <v>562974.96514129604</v>
      </c>
      <c r="CG2478" s="95">
        <v>5031093.2227172898</v>
      </c>
      <c r="CH2478" s="95">
        <v>0</v>
      </c>
      <c r="CI2478" s="95">
        <v>120059.123540878</v>
      </c>
      <c r="CJ2478" s="95">
        <v>6587207.4864502</v>
      </c>
      <c r="CK2478" s="95">
        <v>63908978.156738304</v>
      </c>
      <c r="CL2478" s="95">
        <v>18068795.451416001</v>
      </c>
      <c r="CM2478" s="160">
        <v>199227.60059547401</v>
      </c>
      <c r="CN2478" s="160">
        <v>30468220.943359401</v>
      </c>
      <c r="CO2478" s="160">
        <v>145301167.69335899</v>
      </c>
      <c r="CP2478" s="95">
        <v>18068795.451416001</v>
      </c>
      <c r="CQ2478" s="95">
        <v>0</v>
      </c>
      <c r="CR2478" s="95">
        <v>0</v>
      </c>
      <c r="CS2478" s="95">
        <v>0</v>
      </c>
      <c r="CT2478" s="95">
        <v>0</v>
      </c>
      <c r="CU2478" s="161">
        <v>6588419.4393234262</v>
      </c>
      <c r="CV2478" s="161">
        <v>63976548.375549294</v>
      </c>
    </row>
    <row r="2479" spans="1:100" x14ac:dyDescent="0.2">
      <c r="A2479" s="94" t="s">
        <v>198</v>
      </c>
      <c r="B2479" s="96">
        <v>43983</v>
      </c>
      <c r="C2479" s="95">
        <v>95155.2870340347</v>
      </c>
      <c r="D2479" s="95">
        <v>0</v>
      </c>
      <c r="E2479" s="95">
        <v>12281.155278444299</v>
      </c>
      <c r="F2479" s="95">
        <v>12037.5275161266</v>
      </c>
      <c r="G2479" s="95">
        <v>4175.3907408118203</v>
      </c>
      <c r="H2479" s="95">
        <v>0</v>
      </c>
      <c r="I2479" s="95">
        <v>0</v>
      </c>
      <c r="J2479" s="95">
        <v>76571.628023147598</v>
      </c>
      <c r="K2479" s="95">
        <v>1</v>
      </c>
      <c r="L2479" s="95">
        <v>280.876327484846</v>
      </c>
      <c r="M2479" s="95">
        <v>39256.809027671799</v>
      </c>
      <c r="N2479" s="95">
        <v>11479.5369306803</v>
      </c>
      <c r="O2479" s="95">
        <v>0</v>
      </c>
      <c r="P2479" s="95">
        <v>52418.495397090897</v>
      </c>
      <c r="Q2479" s="95">
        <v>3868.36360856891</v>
      </c>
      <c r="R2479" s="95">
        <v>0</v>
      </c>
      <c r="S2479" s="95">
        <v>4173.4254156351099</v>
      </c>
      <c r="T2479" s="95">
        <v>0</v>
      </c>
      <c r="U2479" s="95">
        <v>76555.958532333403</v>
      </c>
      <c r="V2479" s="95">
        <v>4648583.8388671903</v>
      </c>
      <c r="W2479" s="95">
        <v>0</v>
      </c>
      <c r="X2479" s="95">
        <v>699492.494529724</v>
      </c>
      <c r="Y2479" s="95">
        <v>668991.65427398705</v>
      </c>
      <c r="Z2479" s="95">
        <v>424650.64893341099</v>
      </c>
      <c r="AA2479" s="95">
        <v>0</v>
      </c>
      <c r="AB2479" s="95">
        <v>0</v>
      </c>
      <c r="AC2479" s="95">
        <v>21449219.909423798</v>
      </c>
      <c r="AD2479" s="95">
        <v>40.025611042976401</v>
      </c>
      <c r="AE2479" s="95">
        <v>7249.6866189837501</v>
      </c>
      <c r="AF2479" s="95">
        <v>1693193.50228882</v>
      </c>
      <c r="AG2479" s="95">
        <v>1323624.5617065399</v>
      </c>
      <c r="AH2479" s="95">
        <v>0</v>
      </c>
      <c r="AI2479" s="95">
        <v>1707001.2175903299</v>
      </c>
      <c r="AJ2479" s="95">
        <v>640446.54816436803</v>
      </c>
      <c r="AK2479" s="95">
        <v>0</v>
      </c>
      <c r="AL2479" s="95">
        <v>423925.54360580398</v>
      </c>
      <c r="AM2479" s="95">
        <v>0</v>
      </c>
      <c r="AN2479" s="95">
        <v>21501771.7114258</v>
      </c>
      <c r="AO2479" s="95">
        <v>45621045.947753899</v>
      </c>
      <c r="AP2479" s="95">
        <v>0</v>
      </c>
      <c r="AQ2479" s="95">
        <v>6964082.6567382803</v>
      </c>
      <c r="AR2479" s="95">
        <v>6175993.9564819299</v>
      </c>
      <c r="AS2479" s="95">
        <v>3815681.4711608901</v>
      </c>
      <c r="AT2479" s="95">
        <v>0</v>
      </c>
      <c r="AU2479" s="95">
        <v>0</v>
      </c>
      <c r="AV2479" s="95">
        <v>73427083.586914107</v>
      </c>
      <c r="AW2479" s="95">
        <v>145</v>
      </c>
      <c r="AX2479" s="95">
        <v>63164.305483818098</v>
      </c>
      <c r="AY2479" s="95">
        <v>17368926.3442383</v>
      </c>
      <c r="AZ2479" s="95">
        <v>11611933.983154301</v>
      </c>
      <c r="BA2479" s="95">
        <v>0</v>
      </c>
      <c r="BB2479" s="95">
        <v>17429475.376953099</v>
      </c>
      <c r="BC2479" s="95">
        <v>6043357.7332153302</v>
      </c>
      <c r="BD2479" s="95">
        <v>0</v>
      </c>
      <c r="BE2479" s="95">
        <v>3810762.1696777302</v>
      </c>
      <c r="BF2479" s="95">
        <v>0</v>
      </c>
      <c r="BG2479" s="95">
        <v>73498848.356445298</v>
      </c>
      <c r="BH2479" s="95">
        <v>12951065.3671875</v>
      </c>
      <c r="BI2479" s="95">
        <v>0</v>
      </c>
      <c r="BJ2479" s="95">
        <v>2314424.4652709998</v>
      </c>
      <c r="BK2479" s="95">
        <v>2250405.3519592299</v>
      </c>
      <c r="BL2479" s="95">
        <v>0</v>
      </c>
      <c r="BM2479" s="95">
        <v>0</v>
      </c>
      <c r="BN2479" s="95">
        <v>0</v>
      </c>
      <c r="BO2479" s="95">
        <v>0</v>
      </c>
      <c r="BP2479" s="95">
        <v>0</v>
      </c>
      <c r="BQ2479" s="95">
        <v>0</v>
      </c>
      <c r="BR2479" s="95">
        <v>5528018.38525391</v>
      </c>
      <c r="BS2479" s="95">
        <v>4358935.8960571298</v>
      </c>
      <c r="BT2479" s="95">
        <v>0</v>
      </c>
      <c r="BU2479" s="95">
        <v>3259483.2305602999</v>
      </c>
      <c r="BV2479" s="95">
        <v>2299215.3724365202</v>
      </c>
      <c r="BW2479" s="95">
        <v>0</v>
      </c>
      <c r="BX2479" s="95">
        <v>755302.57630157506</v>
      </c>
      <c r="BY2479" s="95">
        <v>0</v>
      </c>
      <c r="BZ2479" s="95">
        <v>0</v>
      </c>
      <c r="CA2479" s="95">
        <v>107424.287521362</v>
      </c>
      <c r="CB2479" s="95">
        <v>5352916.3761596698</v>
      </c>
      <c r="CC2479" s="95">
        <v>52231637.028320298</v>
      </c>
      <c r="CD2479" s="95">
        <v>15321045.762573199</v>
      </c>
      <c r="CE2479" s="95">
        <v>4172.2882227897599</v>
      </c>
      <c r="CF2479" s="95">
        <v>424282.410053253</v>
      </c>
      <c r="CG2479" s="95">
        <v>3814902.91937256</v>
      </c>
      <c r="CH2479" s="95">
        <v>0</v>
      </c>
      <c r="CI2479" s="95">
        <v>111597.652506828</v>
      </c>
      <c r="CJ2479" s="95">
        <v>5776962.6614379901</v>
      </c>
      <c r="CK2479" s="95">
        <v>56037853.216796897</v>
      </c>
      <c r="CL2479" s="95">
        <v>16033270.0151367</v>
      </c>
      <c r="CM2479" s="160">
        <v>187787.87368202201</v>
      </c>
      <c r="CN2479" s="160">
        <v>27178480.747802701</v>
      </c>
      <c r="CO2479" s="160">
        <v>129299855.31445301</v>
      </c>
      <c r="CP2479" s="95">
        <v>16033270.0151367</v>
      </c>
      <c r="CQ2479" s="95">
        <v>0</v>
      </c>
      <c r="CR2479" s="95">
        <v>0</v>
      </c>
      <c r="CS2479" s="95">
        <v>0</v>
      </c>
      <c r="CT2479" s="95">
        <v>0</v>
      </c>
      <c r="CU2479" s="161">
        <v>5777198.786212923</v>
      </c>
      <c r="CV2479" s="161">
        <v>56046539.947692856</v>
      </c>
    </row>
    <row r="2480" spans="1:100" x14ac:dyDescent="0.2">
      <c r="A2480" s="94" t="s">
        <v>198</v>
      </c>
      <c r="B2480" s="96">
        <v>44075</v>
      </c>
      <c r="C2480" s="95">
        <v>101116.953735352</v>
      </c>
      <c r="D2480" s="95">
        <v>0</v>
      </c>
      <c r="E2480" s="95">
        <v>12627.161805391301</v>
      </c>
      <c r="F2480" s="95">
        <v>12542.038401961299</v>
      </c>
      <c r="G2480" s="95">
        <v>4790.5980023741704</v>
      </c>
      <c r="H2480" s="95">
        <v>0</v>
      </c>
      <c r="I2480" s="95">
        <v>0</v>
      </c>
      <c r="J2480" s="95">
        <v>77811.610095024094</v>
      </c>
      <c r="K2480" s="95">
        <v>1</v>
      </c>
      <c r="L2480" s="95">
        <v>132.82541061006501</v>
      </c>
      <c r="M2480" s="95">
        <v>41392.236312389403</v>
      </c>
      <c r="N2480" s="95">
        <v>11412.2943892479</v>
      </c>
      <c r="O2480" s="95">
        <v>0</v>
      </c>
      <c r="P2480" s="95">
        <v>57041.792333126097</v>
      </c>
      <c r="Q2480" s="95">
        <v>3948.3636272251601</v>
      </c>
      <c r="R2480" s="95">
        <v>0</v>
      </c>
      <c r="S2480" s="95">
        <v>4786.1453772783298</v>
      </c>
      <c r="T2480" s="95">
        <v>0</v>
      </c>
      <c r="U2480" s="95">
        <v>77836.435990333601</v>
      </c>
      <c r="V2480" s="95">
        <v>5762834.4788207998</v>
      </c>
      <c r="W2480" s="95">
        <v>0</v>
      </c>
      <c r="X2480" s="95">
        <v>719221.44700622605</v>
      </c>
      <c r="Y2480" s="95">
        <v>696760.17356109596</v>
      </c>
      <c r="Z2480" s="95">
        <v>632232.80733490002</v>
      </c>
      <c r="AA2480" s="95">
        <v>0</v>
      </c>
      <c r="AB2480" s="95">
        <v>0</v>
      </c>
      <c r="AC2480" s="95">
        <v>24701472.5239258</v>
      </c>
      <c r="AD2480" s="95">
        <v>34.498167753219597</v>
      </c>
      <c r="AE2480" s="95">
        <v>7440.4199836254102</v>
      </c>
      <c r="AF2480" s="95">
        <v>2055513.37263489</v>
      </c>
      <c r="AG2480" s="95">
        <v>1329835.6375885</v>
      </c>
      <c r="AH2480" s="95">
        <v>0</v>
      </c>
      <c r="AI2480" s="95">
        <v>2404882.2865905799</v>
      </c>
      <c r="AJ2480" s="95">
        <v>675898.611717224</v>
      </c>
      <c r="AK2480" s="95">
        <v>0</v>
      </c>
      <c r="AL2480" s="95">
        <v>631831.22750854504</v>
      </c>
      <c r="AM2480" s="95">
        <v>0</v>
      </c>
      <c r="AN2480" s="95">
        <v>24714859.4755859</v>
      </c>
      <c r="AO2480" s="95">
        <v>56739205.751953103</v>
      </c>
      <c r="AP2480" s="95">
        <v>0</v>
      </c>
      <c r="AQ2480" s="95">
        <v>7064439.7666626005</v>
      </c>
      <c r="AR2480" s="95">
        <v>6481626.9909057599</v>
      </c>
      <c r="AS2480" s="95">
        <v>5671044.2733764602</v>
      </c>
      <c r="AT2480" s="95">
        <v>0</v>
      </c>
      <c r="AU2480" s="95">
        <v>0</v>
      </c>
      <c r="AV2480" s="95">
        <v>84831192.753906295</v>
      </c>
      <c r="AW2480" s="95">
        <v>125</v>
      </c>
      <c r="AX2480" s="95">
        <v>69002.360445022598</v>
      </c>
      <c r="AY2480" s="95">
        <v>21124354.2033691</v>
      </c>
      <c r="AZ2480" s="95">
        <v>11776154.751953101</v>
      </c>
      <c r="BA2480" s="95">
        <v>0</v>
      </c>
      <c r="BB2480" s="95">
        <v>24301885.552490201</v>
      </c>
      <c r="BC2480" s="95">
        <v>6419164.2885742197</v>
      </c>
      <c r="BD2480" s="95">
        <v>0</v>
      </c>
      <c r="BE2480" s="95">
        <v>5674723.0676879901</v>
      </c>
      <c r="BF2480" s="95">
        <v>0</v>
      </c>
      <c r="BG2480" s="95">
        <v>84825495.508789107</v>
      </c>
      <c r="BH2480" s="95">
        <v>15597559.9882813</v>
      </c>
      <c r="BI2480" s="95">
        <v>0</v>
      </c>
      <c r="BJ2480" s="95">
        <v>2254996.9091491699</v>
      </c>
      <c r="BK2480" s="95">
        <v>2199405.5456543001</v>
      </c>
      <c r="BL2480" s="95">
        <v>0</v>
      </c>
      <c r="BM2480" s="95">
        <v>0</v>
      </c>
      <c r="BN2480" s="95">
        <v>0</v>
      </c>
      <c r="BO2480" s="95">
        <v>0</v>
      </c>
      <c r="BP2480" s="95">
        <v>0</v>
      </c>
      <c r="BQ2480" s="95">
        <v>0</v>
      </c>
      <c r="BR2480" s="95">
        <v>6759911.4974365197</v>
      </c>
      <c r="BS2480" s="95">
        <v>4338378.4413452102</v>
      </c>
      <c r="BT2480" s="95">
        <v>0</v>
      </c>
      <c r="BU2480" s="95">
        <v>3879752.7716369601</v>
      </c>
      <c r="BV2480" s="95">
        <v>2355013.06573486</v>
      </c>
      <c r="BW2480" s="95">
        <v>0</v>
      </c>
      <c r="BX2480" s="95">
        <v>970430.77576446498</v>
      </c>
      <c r="BY2480" s="95">
        <v>0</v>
      </c>
      <c r="BZ2480" s="95">
        <v>0</v>
      </c>
      <c r="CA2480" s="95">
        <v>113887.259143829</v>
      </c>
      <c r="CB2480" s="95">
        <v>6469689.90087891</v>
      </c>
      <c r="CC2480" s="95">
        <v>63705581.6171875</v>
      </c>
      <c r="CD2480" s="95">
        <v>17768890.083984401</v>
      </c>
      <c r="CE2480" s="95">
        <v>4792.6707221269598</v>
      </c>
      <c r="CF2480" s="95">
        <v>632100.908676147</v>
      </c>
      <c r="CG2480" s="95">
        <v>5676554.0870971698</v>
      </c>
      <c r="CH2480" s="95">
        <v>0</v>
      </c>
      <c r="CI2480" s="95">
        <v>118678.40174674999</v>
      </c>
      <c r="CJ2480" s="95">
        <v>7108195.2186279297</v>
      </c>
      <c r="CK2480" s="95">
        <v>69382214.278320298</v>
      </c>
      <c r="CL2480" s="95">
        <v>18827968.6098633</v>
      </c>
      <c r="CM2480" s="160">
        <v>196272.781446457</v>
      </c>
      <c r="CN2480" s="160">
        <v>31887416.677490201</v>
      </c>
      <c r="CO2480" s="160">
        <v>154656650.18164101</v>
      </c>
      <c r="CP2480" s="95">
        <v>18827968.6098633</v>
      </c>
      <c r="CQ2480" s="95">
        <v>0</v>
      </c>
      <c r="CR2480" s="95">
        <v>0</v>
      </c>
      <c r="CS2480" s="95">
        <v>0</v>
      </c>
      <c r="CT2480" s="95">
        <v>0</v>
      </c>
      <c r="CU2480" s="161">
        <v>7101790.8095550574</v>
      </c>
      <c r="CV2480" s="161">
        <v>69382135.704284668</v>
      </c>
    </row>
    <row r="2481" spans="1:100" x14ac:dyDescent="0.2">
      <c r="A2481" s="94" t="s">
        <v>199</v>
      </c>
      <c r="B2481" s="96">
        <v>38047</v>
      </c>
      <c r="C2481" s="95">
        <v>71089.584908485398</v>
      </c>
      <c r="D2481" s="95">
        <v>0</v>
      </c>
      <c r="E2481" s="95">
        <v>40020.635498046897</v>
      </c>
      <c r="F2481" s="95">
        <v>19272.305930614501</v>
      </c>
      <c r="G2481" s="95">
        <v>7.88747163198423</v>
      </c>
      <c r="H2481" s="95">
        <v>2817.9914188683001</v>
      </c>
      <c r="I2481" s="95">
        <v>0</v>
      </c>
      <c r="J2481" s="95">
        <v>136.83864032477101</v>
      </c>
      <c r="K2481" s="95">
        <v>60299.227094173402</v>
      </c>
      <c r="L2481" s="95">
        <v>54344.313135147102</v>
      </c>
      <c r="M2481" s="95">
        <v>37913.286303043402</v>
      </c>
      <c r="N2481" s="95">
        <v>12412.6428184509</v>
      </c>
      <c r="O2481" s="95">
        <v>0</v>
      </c>
      <c r="P2481" s="95">
        <v>0</v>
      </c>
      <c r="Q2481" s="95">
        <v>6034.4584465622902</v>
      </c>
      <c r="R2481" s="95">
        <v>0</v>
      </c>
      <c r="S2481" s="95">
        <v>0</v>
      </c>
      <c r="T2481" s="95">
        <v>2776.3098701536701</v>
      </c>
      <c r="U2481" s="95">
        <v>60483.385548114798</v>
      </c>
      <c r="V2481" s="95">
        <v>4429388.18322754</v>
      </c>
      <c r="W2481" s="95">
        <v>0</v>
      </c>
      <c r="X2481" s="95">
        <v>3355033.72296143</v>
      </c>
      <c r="Y2481" s="95">
        <v>1365712.1800231901</v>
      </c>
      <c r="Z2481" s="95">
        <v>980.12309516966297</v>
      </c>
      <c r="AA2481" s="95">
        <v>569828.88034820603</v>
      </c>
      <c r="AB2481" s="95">
        <v>0</v>
      </c>
      <c r="AC2481" s="95">
        <v>10428.6176476479</v>
      </c>
      <c r="AD2481" s="95">
        <v>16882784.582031298</v>
      </c>
      <c r="AE2481" s="95">
        <v>3031437.3829345698</v>
      </c>
      <c r="AF2481" s="95">
        <v>2029871.39564514</v>
      </c>
      <c r="AG2481" s="95">
        <v>1984489.9365081801</v>
      </c>
      <c r="AH2481" s="95">
        <v>0</v>
      </c>
      <c r="AI2481" s="95">
        <v>0</v>
      </c>
      <c r="AJ2481" s="95">
        <v>733510.20066070603</v>
      </c>
      <c r="AK2481" s="95">
        <v>0</v>
      </c>
      <c r="AL2481" s="95">
        <v>0</v>
      </c>
      <c r="AM2481" s="95">
        <v>566416.62975311303</v>
      </c>
      <c r="AN2481" s="95">
        <v>16751672.190918</v>
      </c>
      <c r="AO2481" s="95">
        <v>30209999.143798798</v>
      </c>
      <c r="AP2481" s="95">
        <v>0</v>
      </c>
      <c r="AQ2481" s="95">
        <v>22624822.713622998</v>
      </c>
      <c r="AR2481" s="95">
        <v>9222933.7463378906</v>
      </c>
      <c r="AS2481" s="95">
        <v>5916.4270719289798</v>
      </c>
      <c r="AT2481" s="95">
        <v>3483726.6045837398</v>
      </c>
      <c r="AU2481" s="95">
        <v>0</v>
      </c>
      <c r="AV2481" s="95">
        <v>23820.327977180499</v>
      </c>
      <c r="AW2481" s="95">
        <v>38897659.8369141</v>
      </c>
      <c r="AX2481" s="95">
        <v>21484123.513916001</v>
      </c>
      <c r="AY2481" s="95">
        <v>13980409.415527301</v>
      </c>
      <c r="AZ2481" s="95">
        <v>12315859.538208</v>
      </c>
      <c r="BA2481" s="95">
        <v>0</v>
      </c>
      <c r="BB2481" s="95">
        <v>0</v>
      </c>
      <c r="BC2481" s="95">
        <v>4845600.9764404297</v>
      </c>
      <c r="BD2481" s="95">
        <v>0</v>
      </c>
      <c r="BE2481" s="95">
        <v>0</v>
      </c>
      <c r="BF2481" s="95">
        <v>3465188.0193786598</v>
      </c>
      <c r="BG2481" s="95">
        <v>38653408.466308601</v>
      </c>
      <c r="BH2481" s="95">
        <v>5849502.91015625</v>
      </c>
      <c r="BI2481" s="95">
        <v>0</v>
      </c>
      <c r="BJ2481" s="95">
        <v>5583787.85693359</v>
      </c>
      <c r="BK2481" s="95">
        <v>3211561.0136108398</v>
      </c>
      <c r="BL2481" s="95">
        <v>0</v>
      </c>
      <c r="BM2481" s="95">
        <v>0</v>
      </c>
      <c r="BN2481" s="95">
        <v>0</v>
      </c>
      <c r="BO2481" s="95">
        <v>0</v>
      </c>
      <c r="BP2481" s="95">
        <v>0</v>
      </c>
      <c r="BQ2481" s="95">
        <v>0</v>
      </c>
      <c r="BR2481" s="95">
        <v>4524479.0591430701</v>
      </c>
      <c r="BS2481" s="95">
        <v>4744895.3346557599</v>
      </c>
      <c r="BT2481" s="95">
        <v>0</v>
      </c>
      <c r="BU2481" s="95">
        <v>0</v>
      </c>
      <c r="BV2481" s="95">
        <v>2150727.1238708501</v>
      </c>
      <c r="BW2481" s="95">
        <v>0</v>
      </c>
      <c r="BX2481" s="95">
        <v>0</v>
      </c>
      <c r="BY2481" s="95">
        <v>0</v>
      </c>
      <c r="BZ2481" s="95">
        <v>0</v>
      </c>
      <c r="CA2481" s="95">
        <v>111207.178291321</v>
      </c>
      <c r="CB2481" s="95">
        <v>7736465.2281494103</v>
      </c>
      <c r="CC2481" s="95">
        <v>52408678.450683601</v>
      </c>
      <c r="CD2481" s="95">
        <v>11386492.7471924</v>
      </c>
      <c r="CE2481" s="95">
        <v>2797.2567113935902</v>
      </c>
      <c r="CF2481" s="95">
        <v>566243.85068511998</v>
      </c>
      <c r="CG2481" s="95">
        <v>3465872.1195373498</v>
      </c>
      <c r="CH2481" s="95">
        <v>0</v>
      </c>
      <c r="CI2481" s="95">
        <v>113864.946857452</v>
      </c>
      <c r="CJ2481" s="95">
        <v>8305635.0885009803</v>
      </c>
      <c r="CK2481" s="95">
        <v>55916487.124511696</v>
      </c>
      <c r="CL2481" s="95">
        <v>11384743.532714801</v>
      </c>
      <c r="CM2481" s="160">
        <v>174435.94145965599</v>
      </c>
      <c r="CN2481" s="160">
        <v>25130077.657958999</v>
      </c>
      <c r="CO2481" s="160">
        <v>94615240.759765595</v>
      </c>
      <c r="CP2481" s="95">
        <v>11384743.532714801</v>
      </c>
      <c r="CQ2481" s="95">
        <v>0</v>
      </c>
      <c r="CR2481" s="95">
        <v>0</v>
      </c>
      <c r="CS2481" s="95">
        <v>0</v>
      </c>
      <c r="CT2481" s="95">
        <v>0</v>
      </c>
      <c r="CU2481" s="161">
        <v>8302709.07883453</v>
      </c>
      <c r="CV2481" s="161">
        <v>55874550.570220947</v>
      </c>
    </row>
    <row r="2482" spans="1:100" x14ac:dyDescent="0.2">
      <c r="A2482" s="94" t="s">
        <v>199</v>
      </c>
      <c r="B2482" s="96">
        <v>38139</v>
      </c>
      <c r="C2482" s="95">
        <v>72067.4604091644</v>
      </c>
      <c r="D2482" s="95">
        <v>0</v>
      </c>
      <c r="E2482" s="95">
        <v>39209.494201183297</v>
      </c>
      <c r="F2482" s="95">
        <v>19380.3211874962</v>
      </c>
      <c r="G2482" s="95">
        <v>72.328172003850298</v>
      </c>
      <c r="H2482" s="95">
        <v>2673.7895053029101</v>
      </c>
      <c r="I2482" s="95">
        <v>0</v>
      </c>
      <c r="J2482" s="95">
        <v>2479.0709847509902</v>
      </c>
      <c r="K2482" s="95">
        <v>57221.342900276199</v>
      </c>
      <c r="L2482" s="95">
        <v>54753.396125316598</v>
      </c>
      <c r="M2482" s="95">
        <v>37669.964454173998</v>
      </c>
      <c r="N2482" s="95">
        <v>12879.291843414299</v>
      </c>
      <c r="O2482" s="95">
        <v>0</v>
      </c>
      <c r="P2482" s="95">
        <v>0</v>
      </c>
      <c r="Q2482" s="95">
        <v>5984.8869885802296</v>
      </c>
      <c r="R2482" s="95">
        <v>0</v>
      </c>
      <c r="S2482" s="95">
        <v>0</v>
      </c>
      <c r="T2482" s="95">
        <v>2781.7079931199601</v>
      </c>
      <c r="U2482" s="95">
        <v>60913.122602939598</v>
      </c>
      <c r="V2482" s="95">
        <v>4447854.5274047898</v>
      </c>
      <c r="W2482" s="95">
        <v>0</v>
      </c>
      <c r="X2482" s="95">
        <v>3287961.0433044401</v>
      </c>
      <c r="Y2482" s="95">
        <v>1380617.98527527</v>
      </c>
      <c r="Z2482" s="95">
        <v>12130.024938344999</v>
      </c>
      <c r="AA2482" s="95">
        <v>545218.50238037098</v>
      </c>
      <c r="AB2482" s="95">
        <v>0</v>
      </c>
      <c r="AC2482" s="95">
        <v>572549.22731018101</v>
      </c>
      <c r="AD2482" s="95">
        <v>15850878.099487299</v>
      </c>
      <c r="AE2482" s="95">
        <v>2969654.9664306599</v>
      </c>
      <c r="AF2482" s="95">
        <v>2012503.85783386</v>
      </c>
      <c r="AG2482" s="95">
        <v>2045038.6409606901</v>
      </c>
      <c r="AH2482" s="95">
        <v>0</v>
      </c>
      <c r="AI2482" s="95">
        <v>0</v>
      </c>
      <c r="AJ2482" s="95">
        <v>711310.30541229201</v>
      </c>
      <c r="AK2482" s="95">
        <v>0</v>
      </c>
      <c r="AL2482" s="95">
        <v>0</v>
      </c>
      <c r="AM2482" s="95">
        <v>558628.40303802502</v>
      </c>
      <c r="AN2482" s="95">
        <v>16832857.21875</v>
      </c>
      <c r="AO2482" s="95">
        <v>30619021.111572299</v>
      </c>
      <c r="AP2482" s="95">
        <v>0</v>
      </c>
      <c r="AQ2482" s="95">
        <v>22457669.817871101</v>
      </c>
      <c r="AR2482" s="95">
        <v>9592210.5908203106</v>
      </c>
      <c r="AS2482" s="95">
        <v>72346.536635398894</v>
      </c>
      <c r="AT2482" s="95">
        <v>3332478.4549255399</v>
      </c>
      <c r="AU2482" s="95">
        <v>0</v>
      </c>
      <c r="AV2482" s="95">
        <v>1354715.47427368</v>
      </c>
      <c r="AW2482" s="95">
        <v>36851986.255371101</v>
      </c>
      <c r="AX2482" s="95">
        <v>21317463.590332001</v>
      </c>
      <c r="AY2482" s="95">
        <v>14023784.2303467</v>
      </c>
      <c r="AZ2482" s="95">
        <v>12776996.401123</v>
      </c>
      <c r="BA2482" s="95">
        <v>0</v>
      </c>
      <c r="BB2482" s="95">
        <v>0</v>
      </c>
      <c r="BC2482" s="95">
        <v>4713181.47973633</v>
      </c>
      <c r="BD2482" s="95">
        <v>0</v>
      </c>
      <c r="BE2482" s="95">
        <v>0</v>
      </c>
      <c r="BF2482" s="95">
        <v>3415132.4912719699</v>
      </c>
      <c r="BG2482" s="95">
        <v>39149840.497558601</v>
      </c>
      <c r="BH2482" s="95">
        <v>5958200.72802734</v>
      </c>
      <c r="BI2482" s="95">
        <v>0</v>
      </c>
      <c r="BJ2482" s="95">
        <v>5578102.6889038105</v>
      </c>
      <c r="BK2482" s="95">
        <v>3291449.1446533198</v>
      </c>
      <c r="BL2482" s="95">
        <v>0</v>
      </c>
      <c r="BM2482" s="95">
        <v>0</v>
      </c>
      <c r="BN2482" s="95">
        <v>0</v>
      </c>
      <c r="BO2482" s="95">
        <v>0</v>
      </c>
      <c r="BP2482" s="95">
        <v>0</v>
      </c>
      <c r="BQ2482" s="95">
        <v>0</v>
      </c>
      <c r="BR2482" s="95">
        <v>4508214.3182373</v>
      </c>
      <c r="BS2482" s="95">
        <v>4950093.1016235398</v>
      </c>
      <c r="BT2482" s="95">
        <v>0</v>
      </c>
      <c r="BU2482" s="95">
        <v>0</v>
      </c>
      <c r="BV2482" s="95">
        <v>2088240.6362457301</v>
      </c>
      <c r="BW2482" s="95">
        <v>0</v>
      </c>
      <c r="BX2482" s="95">
        <v>0</v>
      </c>
      <c r="BY2482" s="95">
        <v>0</v>
      </c>
      <c r="BZ2482" s="95">
        <v>0</v>
      </c>
      <c r="CA2482" s="95">
        <v>111552.631020546</v>
      </c>
      <c r="CB2482" s="95">
        <v>7713712.7568969699</v>
      </c>
      <c r="CC2482" s="95">
        <v>52882026.137695298</v>
      </c>
      <c r="CD2482" s="95">
        <v>11505991.162597699</v>
      </c>
      <c r="CE2482" s="95">
        <v>2773.48332503438</v>
      </c>
      <c r="CF2482" s="95">
        <v>559055.00704956101</v>
      </c>
      <c r="CG2482" s="95">
        <v>3421884.14526367</v>
      </c>
      <c r="CH2482" s="95">
        <v>0</v>
      </c>
      <c r="CI2482" s="95">
        <v>114237.15021991701</v>
      </c>
      <c r="CJ2482" s="95">
        <v>8277167.6766357403</v>
      </c>
      <c r="CK2482" s="95">
        <v>56255694.775878899</v>
      </c>
      <c r="CL2482" s="95">
        <v>11502377.286132799</v>
      </c>
      <c r="CM2482" s="160">
        <v>174665.271562576</v>
      </c>
      <c r="CN2482" s="160">
        <v>25029838.684082001</v>
      </c>
      <c r="CO2482" s="160">
        <v>95358741.254882798</v>
      </c>
      <c r="CP2482" s="95">
        <v>11502377.286132799</v>
      </c>
      <c r="CQ2482" s="95">
        <v>0</v>
      </c>
      <c r="CR2482" s="95">
        <v>0</v>
      </c>
      <c r="CS2482" s="95">
        <v>0</v>
      </c>
      <c r="CT2482" s="95">
        <v>0</v>
      </c>
      <c r="CU2482" s="161">
        <v>8272767.7639465313</v>
      </c>
      <c r="CV2482" s="161">
        <v>56303910.282958969</v>
      </c>
    </row>
    <row r="2483" spans="1:100" x14ac:dyDescent="0.2">
      <c r="A2483" s="94" t="s">
        <v>199</v>
      </c>
      <c r="B2483" s="96">
        <v>38231</v>
      </c>
      <c r="C2483" s="95">
        <v>73568.649398803696</v>
      </c>
      <c r="D2483" s="95">
        <v>0</v>
      </c>
      <c r="E2483" s="95">
        <v>39639.486298084303</v>
      </c>
      <c r="F2483" s="95">
        <v>20338.174782991398</v>
      </c>
      <c r="G2483" s="95">
        <v>179.168549472466</v>
      </c>
      <c r="H2483" s="95">
        <v>2589.4600712657002</v>
      </c>
      <c r="I2483" s="95">
        <v>0</v>
      </c>
      <c r="J2483" s="95">
        <v>5522.34080612659</v>
      </c>
      <c r="K2483" s="95">
        <v>54781.803094387098</v>
      </c>
      <c r="L2483" s="95">
        <v>57620.024646282203</v>
      </c>
      <c r="M2483" s="95">
        <v>37758.994527339899</v>
      </c>
      <c r="N2483" s="95">
        <v>13215.7848420143</v>
      </c>
      <c r="O2483" s="95">
        <v>0</v>
      </c>
      <c r="P2483" s="95">
        <v>0</v>
      </c>
      <c r="Q2483" s="95">
        <v>5989.9468858241999</v>
      </c>
      <c r="R2483" s="95">
        <v>0</v>
      </c>
      <c r="S2483" s="95">
        <v>0</v>
      </c>
      <c r="T2483" s="95">
        <v>2778.9464030563799</v>
      </c>
      <c r="U2483" s="95">
        <v>59635.799525737799</v>
      </c>
      <c r="V2483" s="95">
        <v>4473682.4239502</v>
      </c>
      <c r="W2483" s="95">
        <v>0</v>
      </c>
      <c r="X2483" s="95">
        <v>3283287.2818603502</v>
      </c>
      <c r="Y2483" s="95">
        <v>1426582.0136871301</v>
      </c>
      <c r="Z2483" s="95">
        <v>32575.4790284634</v>
      </c>
      <c r="AA2483" s="95">
        <v>523171.13207244902</v>
      </c>
      <c r="AB2483" s="95">
        <v>0</v>
      </c>
      <c r="AC2483" s="95">
        <v>1427581.5535583501</v>
      </c>
      <c r="AD2483" s="95">
        <v>14644789.8050537</v>
      </c>
      <c r="AE2483" s="95">
        <v>3052971.2076721201</v>
      </c>
      <c r="AF2483" s="95">
        <v>2010521.2946319601</v>
      </c>
      <c r="AG2483" s="95">
        <v>2068640.9618988</v>
      </c>
      <c r="AH2483" s="95">
        <v>0</v>
      </c>
      <c r="AI2483" s="95">
        <v>0</v>
      </c>
      <c r="AJ2483" s="95">
        <v>706178.367393494</v>
      </c>
      <c r="AK2483" s="95">
        <v>0</v>
      </c>
      <c r="AL2483" s="95">
        <v>0</v>
      </c>
      <c r="AM2483" s="95">
        <v>551899.08607482899</v>
      </c>
      <c r="AN2483" s="95">
        <v>15835676.599853501</v>
      </c>
      <c r="AO2483" s="95">
        <v>31183005.951171901</v>
      </c>
      <c r="AP2483" s="95">
        <v>0</v>
      </c>
      <c r="AQ2483" s="95">
        <v>22708530.440917999</v>
      </c>
      <c r="AR2483" s="95">
        <v>10149850.295776401</v>
      </c>
      <c r="AS2483" s="95">
        <v>197288.319454193</v>
      </c>
      <c r="AT2483" s="95">
        <v>3263683.1771545401</v>
      </c>
      <c r="AU2483" s="95">
        <v>0</v>
      </c>
      <c r="AV2483" s="95">
        <v>3379603.7406005901</v>
      </c>
      <c r="AW2483" s="95">
        <v>34576162.6943359</v>
      </c>
      <c r="AX2483" s="95">
        <v>22301770.354492199</v>
      </c>
      <c r="AY2483" s="95">
        <v>14199340.955688501</v>
      </c>
      <c r="AZ2483" s="95">
        <v>13103953.1993408</v>
      </c>
      <c r="BA2483" s="95">
        <v>0</v>
      </c>
      <c r="BB2483" s="95">
        <v>0</v>
      </c>
      <c r="BC2483" s="95">
        <v>4786166.1236572303</v>
      </c>
      <c r="BD2483" s="95">
        <v>0</v>
      </c>
      <c r="BE2483" s="95">
        <v>0</v>
      </c>
      <c r="BF2483" s="95">
        <v>3436725.8999328599</v>
      </c>
      <c r="BG2483" s="95">
        <v>37657237.671386696</v>
      </c>
      <c r="BH2483" s="95">
        <v>6241756.7153930701</v>
      </c>
      <c r="BI2483" s="95">
        <v>0</v>
      </c>
      <c r="BJ2483" s="95">
        <v>5680265.3416748</v>
      </c>
      <c r="BK2483" s="95">
        <v>3428461.09292603</v>
      </c>
      <c r="BL2483" s="95">
        <v>0</v>
      </c>
      <c r="BM2483" s="95">
        <v>0</v>
      </c>
      <c r="BN2483" s="95">
        <v>0</v>
      </c>
      <c r="BO2483" s="95">
        <v>0</v>
      </c>
      <c r="BP2483" s="95">
        <v>0</v>
      </c>
      <c r="BQ2483" s="95">
        <v>0</v>
      </c>
      <c r="BR2483" s="95">
        <v>4590924.7296752902</v>
      </c>
      <c r="BS2483" s="95">
        <v>5130489.9721069299</v>
      </c>
      <c r="BT2483" s="95">
        <v>0</v>
      </c>
      <c r="BU2483" s="95">
        <v>0</v>
      </c>
      <c r="BV2483" s="95">
        <v>2146169.6460571298</v>
      </c>
      <c r="BW2483" s="95">
        <v>0</v>
      </c>
      <c r="BX2483" s="95">
        <v>0</v>
      </c>
      <c r="BY2483" s="95">
        <v>0</v>
      </c>
      <c r="BZ2483" s="95">
        <v>0</v>
      </c>
      <c r="CA2483" s="95">
        <v>112929.156722069</v>
      </c>
      <c r="CB2483" s="95">
        <v>7771901.56958008</v>
      </c>
      <c r="CC2483" s="95">
        <v>53794889.677246101</v>
      </c>
      <c r="CD2483" s="95">
        <v>11989854.7062988</v>
      </c>
      <c r="CE2483" s="95">
        <v>2750.9068050682499</v>
      </c>
      <c r="CF2483" s="95">
        <v>553996.97572326695</v>
      </c>
      <c r="CG2483" s="95">
        <v>3446601.4691772498</v>
      </c>
      <c r="CH2483" s="95">
        <v>0</v>
      </c>
      <c r="CI2483" s="95">
        <v>115628.39247417499</v>
      </c>
      <c r="CJ2483" s="95">
        <v>8321273.9018554697</v>
      </c>
      <c r="CK2483" s="95">
        <v>57202852.921875</v>
      </c>
      <c r="CL2483" s="95">
        <v>11999051.431518599</v>
      </c>
      <c r="CM2483" s="160">
        <v>175652.01034545901</v>
      </c>
      <c r="CN2483" s="160">
        <v>24148812.313720699</v>
      </c>
      <c r="CO2483" s="160">
        <v>94535340.058593795</v>
      </c>
      <c r="CP2483" s="95">
        <v>11999051.431518599</v>
      </c>
      <c r="CQ2483" s="95">
        <v>0</v>
      </c>
      <c r="CR2483" s="95">
        <v>0</v>
      </c>
      <c r="CS2483" s="95">
        <v>0</v>
      </c>
      <c r="CT2483" s="95">
        <v>0</v>
      </c>
      <c r="CU2483" s="161">
        <v>8325898.5453033466</v>
      </c>
      <c r="CV2483" s="161">
        <v>57241491.146423355</v>
      </c>
    </row>
    <row r="2484" spans="1:100" x14ac:dyDescent="0.2">
      <c r="A2484" s="94" t="s">
        <v>199</v>
      </c>
      <c r="B2484" s="96">
        <v>38322</v>
      </c>
      <c r="C2484" s="95">
        <v>75159.453784942598</v>
      </c>
      <c r="D2484" s="95">
        <v>0</v>
      </c>
      <c r="E2484" s="95">
        <v>38501.433408737197</v>
      </c>
      <c r="F2484" s="95">
        <v>19934.043479919401</v>
      </c>
      <c r="G2484" s="95">
        <v>282.013159193099</v>
      </c>
      <c r="H2484" s="95">
        <v>2467.2048131525498</v>
      </c>
      <c r="I2484" s="95">
        <v>0</v>
      </c>
      <c r="J2484" s="95">
        <v>8770.8746757507306</v>
      </c>
      <c r="K2484" s="95">
        <v>52761.635432243304</v>
      </c>
      <c r="L2484" s="95">
        <v>56811.270695686297</v>
      </c>
      <c r="M2484" s="95">
        <v>37981.260815620401</v>
      </c>
      <c r="N2484" s="95">
        <v>13355.116139292701</v>
      </c>
      <c r="O2484" s="95">
        <v>0</v>
      </c>
      <c r="P2484" s="95">
        <v>0</v>
      </c>
      <c r="Q2484" s="95">
        <v>6049.1909732818604</v>
      </c>
      <c r="R2484" s="95">
        <v>0</v>
      </c>
      <c r="S2484" s="95">
        <v>0</v>
      </c>
      <c r="T2484" s="95">
        <v>2742.7460911274002</v>
      </c>
      <c r="U2484" s="95">
        <v>61020.437963008902</v>
      </c>
      <c r="V2484" s="95">
        <v>4637353.3090820303</v>
      </c>
      <c r="W2484" s="95">
        <v>0</v>
      </c>
      <c r="X2484" s="95">
        <v>3214144.2363891602</v>
      </c>
      <c r="Y2484" s="95">
        <v>1424271.56973267</v>
      </c>
      <c r="Z2484" s="95">
        <v>57926.888324737498</v>
      </c>
      <c r="AA2484" s="95">
        <v>478633.700260162</v>
      </c>
      <c r="AB2484" s="95">
        <v>0</v>
      </c>
      <c r="AC2484" s="95">
        <v>2791591.7066955599</v>
      </c>
      <c r="AD2484" s="95">
        <v>14336651.0078125</v>
      </c>
      <c r="AE2484" s="95">
        <v>3009123.2655639602</v>
      </c>
      <c r="AF2484" s="95">
        <v>2026240.3594665499</v>
      </c>
      <c r="AG2484" s="95">
        <v>2109451.7536926302</v>
      </c>
      <c r="AH2484" s="95">
        <v>0</v>
      </c>
      <c r="AI2484" s="95">
        <v>0</v>
      </c>
      <c r="AJ2484" s="95">
        <v>695331.09130859398</v>
      </c>
      <c r="AK2484" s="95">
        <v>0</v>
      </c>
      <c r="AL2484" s="95">
        <v>0</v>
      </c>
      <c r="AM2484" s="95">
        <v>540551.45294952404</v>
      </c>
      <c r="AN2484" s="95">
        <v>17005984.7739258</v>
      </c>
      <c r="AO2484" s="95">
        <v>32503940.6101074</v>
      </c>
      <c r="AP2484" s="95">
        <v>0</v>
      </c>
      <c r="AQ2484" s="95">
        <v>22432250.801269501</v>
      </c>
      <c r="AR2484" s="95">
        <v>10096961.2193604</v>
      </c>
      <c r="AS2484" s="95">
        <v>361360.82121658302</v>
      </c>
      <c r="AT2484" s="95">
        <v>3032605.2231445299</v>
      </c>
      <c r="AU2484" s="95">
        <v>0</v>
      </c>
      <c r="AV2484" s="95">
        <v>6543066.7850341797</v>
      </c>
      <c r="AW2484" s="95">
        <v>34020400.2802734</v>
      </c>
      <c r="AX2484" s="95">
        <v>22246202.322021499</v>
      </c>
      <c r="AY2484" s="95">
        <v>14448926.5463867</v>
      </c>
      <c r="AZ2484" s="95">
        <v>13476312.8117676</v>
      </c>
      <c r="BA2484" s="95">
        <v>0</v>
      </c>
      <c r="BB2484" s="95">
        <v>0</v>
      </c>
      <c r="BC2484" s="95">
        <v>4799155.9358520498</v>
      </c>
      <c r="BD2484" s="95">
        <v>0</v>
      </c>
      <c r="BE2484" s="95">
        <v>0</v>
      </c>
      <c r="BF2484" s="95">
        <v>3414741.8001403799</v>
      </c>
      <c r="BG2484" s="95">
        <v>40018355.0302734</v>
      </c>
      <c r="BH2484" s="95">
        <v>6453048.67150879</v>
      </c>
      <c r="BI2484" s="95">
        <v>0</v>
      </c>
      <c r="BJ2484" s="95">
        <v>5611160.8142700205</v>
      </c>
      <c r="BK2484" s="95">
        <v>3458558.4322814899</v>
      </c>
      <c r="BL2484" s="95">
        <v>0</v>
      </c>
      <c r="BM2484" s="95">
        <v>0</v>
      </c>
      <c r="BN2484" s="95">
        <v>0</v>
      </c>
      <c r="BO2484" s="95">
        <v>0</v>
      </c>
      <c r="BP2484" s="95">
        <v>0</v>
      </c>
      <c r="BQ2484" s="95">
        <v>0</v>
      </c>
      <c r="BR2484" s="95">
        <v>4671232.6267700205</v>
      </c>
      <c r="BS2484" s="95">
        <v>5280291.89135742</v>
      </c>
      <c r="BT2484" s="95">
        <v>0</v>
      </c>
      <c r="BU2484" s="95">
        <v>0</v>
      </c>
      <c r="BV2484" s="95">
        <v>2162143.2079467801</v>
      </c>
      <c r="BW2484" s="95">
        <v>0</v>
      </c>
      <c r="BX2484" s="95">
        <v>0</v>
      </c>
      <c r="BY2484" s="95">
        <v>0</v>
      </c>
      <c r="BZ2484" s="95">
        <v>0</v>
      </c>
      <c r="CA2484" s="95">
        <v>113570.97215652499</v>
      </c>
      <c r="CB2484" s="95">
        <v>7845525.4129028302</v>
      </c>
      <c r="CC2484" s="95">
        <v>54899854.566406302</v>
      </c>
      <c r="CD2484" s="95">
        <v>12074096.973998999</v>
      </c>
      <c r="CE2484" s="95">
        <v>2761.5031953752</v>
      </c>
      <c r="CF2484" s="95">
        <v>538937.84108734096</v>
      </c>
      <c r="CG2484" s="95">
        <v>3401016.7106933598</v>
      </c>
      <c r="CH2484" s="95">
        <v>0</v>
      </c>
      <c r="CI2484" s="95">
        <v>116600.835616112</v>
      </c>
      <c r="CJ2484" s="95">
        <v>8385355.7227783203</v>
      </c>
      <c r="CK2484" s="95">
        <v>58297424.203613304</v>
      </c>
      <c r="CL2484" s="95">
        <v>12071124.666137701</v>
      </c>
      <c r="CM2484" s="160">
        <v>177544.367851257</v>
      </c>
      <c r="CN2484" s="160">
        <v>25366179.9768066</v>
      </c>
      <c r="CO2484" s="160">
        <v>98651827.446289107</v>
      </c>
      <c r="CP2484" s="95">
        <v>12071124.666137701</v>
      </c>
      <c r="CQ2484" s="95">
        <v>0</v>
      </c>
      <c r="CR2484" s="95">
        <v>0</v>
      </c>
      <c r="CS2484" s="95">
        <v>0</v>
      </c>
      <c r="CT2484" s="95">
        <v>0</v>
      </c>
      <c r="CU2484" s="161">
        <v>8384463.2539901715</v>
      </c>
      <c r="CV2484" s="161">
        <v>58300871.277099662</v>
      </c>
    </row>
    <row r="2485" spans="1:100" x14ac:dyDescent="0.2">
      <c r="A2485" s="94" t="s">
        <v>199</v>
      </c>
      <c r="B2485" s="96">
        <v>38412</v>
      </c>
      <c r="C2485" s="95">
        <v>77199.128820419297</v>
      </c>
      <c r="D2485" s="95">
        <v>0</v>
      </c>
      <c r="E2485" s="95">
        <v>38422.532793998696</v>
      </c>
      <c r="F2485" s="95">
        <v>20224.932381153099</v>
      </c>
      <c r="G2485" s="95">
        <v>414.45666271075601</v>
      </c>
      <c r="H2485" s="95">
        <v>2382.7255435287998</v>
      </c>
      <c r="I2485" s="95">
        <v>0</v>
      </c>
      <c r="J2485" s="95">
        <v>12651.249971032101</v>
      </c>
      <c r="K2485" s="95">
        <v>48686.089682102203</v>
      </c>
      <c r="L2485" s="95">
        <v>56754.259844303102</v>
      </c>
      <c r="M2485" s="95">
        <v>38655.173080921202</v>
      </c>
      <c r="N2485" s="95">
        <v>13579.274877428999</v>
      </c>
      <c r="O2485" s="95">
        <v>0</v>
      </c>
      <c r="P2485" s="95">
        <v>0</v>
      </c>
      <c r="Q2485" s="95">
        <v>6125.9740116000203</v>
      </c>
      <c r="R2485" s="95">
        <v>0</v>
      </c>
      <c r="S2485" s="95">
        <v>0</v>
      </c>
      <c r="T2485" s="95">
        <v>2761.8877367377299</v>
      </c>
      <c r="U2485" s="95">
        <v>61494.513094902002</v>
      </c>
      <c r="V2485" s="95">
        <v>4765752.8559570303</v>
      </c>
      <c r="W2485" s="95">
        <v>0</v>
      </c>
      <c r="X2485" s="95">
        <v>3178582.6880798298</v>
      </c>
      <c r="Y2485" s="95">
        <v>1421528.4065856901</v>
      </c>
      <c r="Z2485" s="95">
        <v>85128.529227256804</v>
      </c>
      <c r="AA2485" s="95">
        <v>466657.70500945998</v>
      </c>
      <c r="AB2485" s="95">
        <v>0</v>
      </c>
      <c r="AC2485" s="95">
        <v>4155275.7992553702</v>
      </c>
      <c r="AD2485" s="95">
        <v>13114685.755248999</v>
      </c>
      <c r="AE2485" s="95">
        <v>3035213.5832824698</v>
      </c>
      <c r="AF2485" s="95">
        <v>2046658.82237244</v>
      </c>
      <c r="AG2485" s="95">
        <v>2122666.9416503902</v>
      </c>
      <c r="AH2485" s="95">
        <v>0</v>
      </c>
      <c r="AI2485" s="95">
        <v>0</v>
      </c>
      <c r="AJ2485" s="95">
        <v>698534.72313690197</v>
      </c>
      <c r="AK2485" s="95">
        <v>0</v>
      </c>
      <c r="AL2485" s="95">
        <v>0</v>
      </c>
      <c r="AM2485" s="95">
        <v>550642.10242462205</v>
      </c>
      <c r="AN2485" s="95">
        <v>17316282.6257324</v>
      </c>
      <c r="AO2485" s="95">
        <v>33617431.399902299</v>
      </c>
      <c r="AP2485" s="95">
        <v>0</v>
      </c>
      <c r="AQ2485" s="95">
        <v>22554889.3671875</v>
      </c>
      <c r="AR2485" s="95">
        <v>10314672.900024399</v>
      </c>
      <c r="AS2485" s="95">
        <v>538369.17755127</v>
      </c>
      <c r="AT2485" s="95">
        <v>2986567.8151855501</v>
      </c>
      <c r="AU2485" s="95">
        <v>0</v>
      </c>
      <c r="AV2485" s="95">
        <v>9849444.4949951209</v>
      </c>
      <c r="AW2485" s="95">
        <v>31422350.549804699</v>
      </c>
      <c r="AX2485" s="95">
        <v>22464527.137695301</v>
      </c>
      <c r="AY2485" s="95">
        <v>14764559.6715088</v>
      </c>
      <c r="AZ2485" s="95">
        <v>13737203.731323199</v>
      </c>
      <c r="BA2485" s="95">
        <v>0</v>
      </c>
      <c r="BB2485" s="95">
        <v>0</v>
      </c>
      <c r="BC2485" s="95">
        <v>4856955.0137329102</v>
      </c>
      <c r="BD2485" s="95">
        <v>0</v>
      </c>
      <c r="BE2485" s="95">
        <v>0</v>
      </c>
      <c r="BF2485" s="95">
        <v>3523185.6744689899</v>
      </c>
      <c r="BG2485" s="95">
        <v>41312579.360839799</v>
      </c>
      <c r="BH2485" s="95">
        <v>6681506.3784790002</v>
      </c>
      <c r="BI2485" s="95">
        <v>0</v>
      </c>
      <c r="BJ2485" s="95">
        <v>5755440.0034179697</v>
      </c>
      <c r="BK2485" s="95">
        <v>3571288.6372680701</v>
      </c>
      <c r="BL2485" s="95">
        <v>0</v>
      </c>
      <c r="BM2485" s="95">
        <v>0</v>
      </c>
      <c r="BN2485" s="95">
        <v>0</v>
      </c>
      <c r="BO2485" s="95">
        <v>0</v>
      </c>
      <c r="BP2485" s="95">
        <v>0</v>
      </c>
      <c r="BQ2485" s="95">
        <v>0</v>
      </c>
      <c r="BR2485" s="95">
        <v>4812122.6447143601</v>
      </c>
      <c r="BS2485" s="95">
        <v>5393244.8112182599</v>
      </c>
      <c r="BT2485" s="95">
        <v>0</v>
      </c>
      <c r="BU2485" s="95">
        <v>0</v>
      </c>
      <c r="BV2485" s="95">
        <v>2260692.6320495601</v>
      </c>
      <c r="BW2485" s="95">
        <v>0</v>
      </c>
      <c r="BX2485" s="95">
        <v>0</v>
      </c>
      <c r="BY2485" s="95">
        <v>0</v>
      </c>
      <c r="BZ2485" s="95">
        <v>0</v>
      </c>
      <c r="CA2485" s="95">
        <v>115667.600447655</v>
      </c>
      <c r="CB2485" s="95">
        <v>7951280.0491943397</v>
      </c>
      <c r="CC2485" s="95">
        <v>56371441.782714799</v>
      </c>
      <c r="CD2485" s="95">
        <v>12393899.756347699</v>
      </c>
      <c r="CE2485" s="95">
        <v>2778.0561164319502</v>
      </c>
      <c r="CF2485" s="95">
        <v>549777.56478118896</v>
      </c>
      <c r="CG2485" s="95">
        <v>3519698.2649230999</v>
      </c>
      <c r="CH2485" s="95">
        <v>0</v>
      </c>
      <c r="CI2485" s="95">
        <v>118332.287173271</v>
      </c>
      <c r="CJ2485" s="95">
        <v>8508361.5661621094</v>
      </c>
      <c r="CK2485" s="95">
        <v>59964021.385253899</v>
      </c>
      <c r="CL2485" s="95">
        <v>12391261.697387701</v>
      </c>
      <c r="CM2485" s="160">
        <v>179850.23421478301</v>
      </c>
      <c r="CN2485" s="160">
        <v>25914505.512695301</v>
      </c>
      <c r="CO2485" s="160">
        <v>101429332.53222699</v>
      </c>
      <c r="CP2485" s="95">
        <v>12391261.697387701</v>
      </c>
      <c r="CQ2485" s="95">
        <v>0</v>
      </c>
      <c r="CR2485" s="95">
        <v>0</v>
      </c>
      <c r="CS2485" s="95">
        <v>0</v>
      </c>
      <c r="CT2485" s="95">
        <v>0</v>
      </c>
      <c r="CU2485" s="161">
        <v>8501057.6139755286</v>
      </c>
      <c r="CV2485" s="161">
        <v>59891140.047637902</v>
      </c>
    </row>
    <row r="2486" spans="1:100" x14ac:dyDescent="0.2">
      <c r="A2486" s="94" t="s">
        <v>199</v>
      </c>
      <c r="B2486" s="96">
        <v>38504</v>
      </c>
      <c r="C2486" s="95">
        <v>79013.180711746201</v>
      </c>
      <c r="D2486" s="95">
        <v>2.1132951979816399</v>
      </c>
      <c r="E2486" s="95">
        <v>38231.402714252501</v>
      </c>
      <c r="F2486" s="95">
        <v>20786.991136312499</v>
      </c>
      <c r="G2486" s="95">
        <v>533.71229805797304</v>
      </c>
      <c r="H2486" s="95">
        <v>2171.2379641830898</v>
      </c>
      <c r="I2486" s="95">
        <v>0</v>
      </c>
      <c r="J2486" s="95">
        <v>16245.5008323193</v>
      </c>
      <c r="K2486" s="95">
        <v>44886.890796661399</v>
      </c>
      <c r="L2486" s="95">
        <v>58051.586164951303</v>
      </c>
      <c r="M2486" s="95">
        <v>39485.524550914801</v>
      </c>
      <c r="N2486" s="95">
        <v>13749.5635614395</v>
      </c>
      <c r="O2486" s="95">
        <v>0</v>
      </c>
      <c r="P2486" s="95">
        <v>0</v>
      </c>
      <c r="Q2486" s="95">
        <v>6251.9359090924299</v>
      </c>
      <c r="R2486" s="95">
        <v>0</v>
      </c>
      <c r="S2486" s="95">
        <v>0</v>
      </c>
      <c r="T2486" s="95">
        <v>2735.3802298903502</v>
      </c>
      <c r="U2486" s="95">
        <v>61933.352473735802</v>
      </c>
      <c r="V2486" s="95">
        <v>4814615.7766723596</v>
      </c>
      <c r="W2486" s="95">
        <v>111.13430648949</v>
      </c>
      <c r="X2486" s="95">
        <v>3189342.8316955599</v>
      </c>
      <c r="Y2486" s="95">
        <v>1454164.53022766</v>
      </c>
      <c r="Z2486" s="95">
        <v>115997.298032761</v>
      </c>
      <c r="AA2486" s="95">
        <v>429483.29685592698</v>
      </c>
      <c r="AB2486" s="95">
        <v>0</v>
      </c>
      <c r="AC2486" s="95">
        <v>5566447.7525634803</v>
      </c>
      <c r="AD2486" s="95">
        <v>12049313.2032471</v>
      </c>
      <c r="AE2486" s="95">
        <v>3119144.5401916499</v>
      </c>
      <c r="AF2486" s="95">
        <v>2068460.66148376</v>
      </c>
      <c r="AG2486" s="95">
        <v>2132297.3110656701</v>
      </c>
      <c r="AH2486" s="95">
        <v>0</v>
      </c>
      <c r="AI2486" s="95">
        <v>0</v>
      </c>
      <c r="AJ2486" s="95">
        <v>705428.88739013695</v>
      </c>
      <c r="AK2486" s="95">
        <v>0</v>
      </c>
      <c r="AL2486" s="95">
        <v>0</v>
      </c>
      <c r="AM2486" s="95">
        <v>546173.224998474</v>
      </c>
      <c r="AN2486" s="95">
        <v>17768200.987060498</v>
      </c>
      <c r="AO2486" s="95">
        <v>34535371.794921897</v>
      </c>
      <c r="AP2486" s="95">
        <v>915.909852601588</v>
      </c>
      <c r="AQ2486" s="95">
        <v>22818341.928222701</v>
      </c>
      <c r="AR2486" s="95">
        <v>10607513.4342041</v>
      </c>
      <c r="AS2486" s="95">
        <v>745556.91455078102</v>
      </c>
      <c r="AT2486" s="95">
        <v>2782765.4375610398</v>
      </c>
      <c r="AU2486" s="95">
        <v>0</v>
      </c>
      <c r="AV2486" s="95">
        <v>13463764.3529053</v>
      </c>
      <c r="AW2486" s="95">
        <v>29076483.072265599</v>
      </c>
      <c r="AX2486" s="95">
        <v>23293524.588378899</v>
      </c>
      <c r="AY2486" s="95">
        <v>15049565.5308838</v>
      </c>
      <c r="AZ2486" s="95">
        <v>13883523.939575201</v>
      </c>
      <c r="BA2486" s="95">
        <v>0</v>
      </c>
      <c r="BB2486" s="95">
        <v>0</v>
      </c>
      <c r="BC2486" s="95">
        <v>4943591.08984375</v>
      </c>
      <c r="BD2486" s="95">
        <v>0</v>
      </c>
      <c r="BE2486" s="95">
        <v>0</v>
      </c>
      <c r="BF2486" s="95">
        <v>3530270.94036865</v>
      </c>
      <c r="BG2486" s="95">
        <v>42985578.072753899</v>
      </c>
      <c r="BH2486" s="95">
        <v>6896923.53869629</v>
      </c>
      <c r="BI2486" s="95">
        <v>279.538456778973</v>
      </c>
      <c r="BJ2486" s="95">
        <v>5870152.72119141</v>
      </c>
      <c r="BK2486" s="95">
        <v>3718641.8735046401</v>
      </c>
      <c r="BL2486" s="95">
        <v>0</v>
      </c>
      <c r="BM2486" s="95">
        <v>0</v>
      </c>
      <c r="BN2486" s="95">
        <v>0</v>
      </c>
      <c r="BO2486" s="95">
        <v>0</v>
      </c>
      <c r="BP2486" s="95">
        <v>0</v>
      </c>
      <c r="BQ2486" s="95">
        <v>0</v>
      </c>
      <c r="BR2486" s="95">
        <v>4883583.77099609</v>
      </c>
      <c r="BS2486" s="95">
        <v>5478690.96447754</v>
      </c>
      <c r="BT2486" s="95">
        <v>0</v>
      </c>
      <c r="BU2486" s="95">
        <v>0</v>
      </c>
      <c r="BV2486" s="95">
        <v>2375815.1976928702</v>
      </c>
      <c r="BW2486" s="95">
        <v>0</v>
      </c>
      <c r="BX2486" s="95">
        <v>0</v>
      </c>
      <c r="BY2486" s="95">
        <v>0</v>
      </c>
      <c r="BZ2486" s="95">
        <v>0</v>
      </c>
      <c r="CA2486" s="95">
        <v>117545.882931709</v>
      </c>
      <c r="CB2486" s="95">
        <v>7974304.61181641</v>
      </c>
      <c r="CC2486" s="95">
        <v>56986104.536132798</v>
      </c>
      <c r="CD2486" s="95">
        <v>12736012.244873</v>
      </c>
      <c r="CE2486" s="95">
        <v>2730.0471999943302</v>
      </c>
      <c r="CF2486" s="95">
        <v>546987.38938903797</v>
      </c>
      <c r="CG2486" s="95">
        <v>3539865.8298645001</v>
      </c>
      <c r="CH2486" s="95">
        <v>0</v>
      </c>
      <c r="CI2486" s="95">
        <v>120159.412558556</v>
      </c>
      <c r="CJ2486" s="95">
        <v>8512833.5463867206</v>
      </c>
      <c r="CK2486" s="95">
        <v>60445125.954589799</v>
      </c>
      <c r="CL2486" s="95">
        <v>12732795.134887701</v>
      </c>
      <c r="CM2486" s="160">
        <v>181611.82176780701</v>
      </c>
      <c r="CN2486" s="160">
        <v>26198859.5939941</v>
      </c>
      <c r="CO2486" s="160">
        <v>103222423.94043</v>
      </c>
      <c r="CP2486" s="95">
        <v>12732795.134887701</v>
      </c>
      <c r="CQ2486" s="95">
        <v>0</v>
      </c>
      <c r="CR2486" s="95">
        <v>0</v>
      </c>
      <c r="CS2486" s="95">
        <v>0</v>
      </c>
      <c r="CT2486" s="95">
        <v>0</v>
      </c>
      <c r="CU2486" s="161">
        <v>8521292.0012054481</v>
      </c>
      <c r="CV2486" s="161">
        <v>60525970.3659973</v>
      </c>
    </row>
    <row r="2487" spans="1:100" x14ac:dyDescent="0.2">
      <c r="A2487" s="94" t="s">
        <v>199</v>
      </c>
      <c r="B2487" s="96">
        <v>38596</v>
      </c>
      <c r="C2487" s="95">
        <v>80499.694083213806</v>
      </c>
      <c r="D2487" s="95">
        <v>2.70343875497929</v>
      </c>
      <c r="E2487" s="95">
        <v>38218.338385581999</v>
      </c>
      <c r="F2487" s="95">
        <v>21358.110377311699</v>
      </c>
      <c r="G2487" s="95">
        <v>680.76001586020004</v>
      </c>
      <c r="H2487" s="95">
        <v>2052.6125687062699</v>
      </c>
      <c r="I2487" s="95">
        <v>0</v>
      </c>
      <c r="J2487" s="95">
        <v>20056.729685068101</v>
      </c>
      <c r="K2487" s="95">
        <v>41351.009523391702</v>
      </c>
      <c r="L2487" s="95">
        <v>59811.1181097031</v>
      </c>
      <c r="M2487" s="95">
        <v>40133.132941246004</v>
      </c>
      <c r="N2487" s="95">
        <v>13891.052405238201</v>
      </c>
      <c r="O2487" s="95">
        <v>0</v>
      </c>
      <c r="P2487" s="95">
        <v>0</v>
      </c>
      <c r="Q2487" s="95">
        <v>6336.0471695065498</v>
      </c>
      <c r="R2487" s="95">
        <v>0</v>
      </c>
      <c r="S2487" s="95">
        <v>0</v>
      </c>
      <c r="T2487" s="95">
        <v>2746.99469298124</v>
      </c>
      <c r="U2487" s="95">
        <v>60858.136624336199</v>
      </c>
      <c r="V2487" s="95">
        <v>4894441.4252929697</v>
      </c>
      <c r="W2487" s="95">
        <v>193.62607785314299</v>
      </c>
      <c r="X2487" s="95">
        <v>3129095.6096496601</v>
      </c>
      <c r="Y2487" s="95">
        <v>1468077.76399231</v>
      </c>
      <c r="Z2487" s="95">
        <v>147058.895872116</v>
      </c>
      <c r="AA2487" s="95">
        <v>393165.83859252901</v>
      </c>
      <c r="AB2487" s="95">
        <v>0</v>
      </c>
      <c r="AC2487" s="95">
        <v>6879156.0903930701</v>
      </c>
      <c r="AD2487" s="95">
        <v>10561505.002563501</v>
      </c>
      <c r="AE2487" s="95">
        <v>3108330.0095520001</v>
      </c>
      <c r="AF2487" s="95">
        <v>2106344.4941406301</v>
      </c>
      <c r="AG2487" s="95">
        <v>2137681.8229064899</v>
      </c>
      <c r="AH2487" s="95">
        <v>0</v>
      </c>
      <c r="AI2487" s="95">
        <v>0</v>
      </c>
      <c r="AJ2487" s="95">
        <v>701963.03796386695</v>
      </c>
      <c r="AK2487" s="95">
        <v>0</v>
      </c>
      <c r="AL2487" s="95">
        <v>0</v>
      </c>
      <c r="AM2487" s="95">
        <v>536837.58560180699</v>
      </c>
      <c r="AN2487" s="95">
        <v>17288503.941162098</v>
      </c>
      <c r="AO2487" s="95">
        <v>35459062.095703103</v>
      </c>
      <c r="AP2487" s="95">
        <v>2067.94330370426</v>
      </c>
      <c r="AQ2487" s="95">
        <v>22497502.4365234</v>
      </c>
      <c r="AR2487" s="95">
        <v>10767386.8203125</v>
      </c>
      <c r="AS2487" s="95">
        <v>956948.21022796596</v>
      </c>
      <c r="AT2487" s="95">
        <v>2570010.1320495601</v>
      </c>
      <c r="AU2487" s="95">
        <v>0</v>
      </c>
      <c r="AV2487" s="95">
        <v>16353911.774902301</v>
      </c>
      <c r="AW2487" s="95">
        <v>25808273.4760742</v>
      </c>
      <c r="AX2487" s="95">
        <v>23533379.1960449</v>
      </c>
      <c r="AY2487" s="95">
        <v>15590330.4180908</v>
      </c>
      <c r="AZ2487" s="95">
        <v>14222563.225341801</v>
      </c>
      <c r="BA2487" s="95">
        <v>0</v>
      </c>
      <c r="BB2487" s="95">
        <v>0</v>
      </c>
      <c r="BC2487" s="95">
        <v>5021587.2783813505</v>
      </c>
      <c r="BD2487" s="95">
        <v>0</v>
      </c>
      <c r="BE2487" s="95">
        <v>0</v>
      </c>
      <c r="BF2487" s="95">
        <v>3505495.1756591802</v>
      </c>
      <c r="BG2487" s="95">
        <v>42044108.865234397</v>
      </c>
      <c r="BH2487" s="95">
        <v>7315213.2705078097</v>
      </c>
      <c r="BI2487" s="95">
        <v>310.45360347628599</v>
      </c>
      <c r="BJ2487" s="95">
        <v>5946168.5621948196</v>
      </c>
      <c r="BK2487" s="95">
        <v>3834063.2206726102</v>
      </c>
      <c r="BL2487" s="95">
        <v>0</v>
      </c>
      <c r="BM2487" s="95">
        <v>0</v>
      </c>
      <c r="BN2487" s="95">
        <v>0</v>
      </c>
      <c r="BO2487" s="95">
        <v>0</v>
      </c>
      <c r="BP2487" s="95">
        <v>0</v>
      </c>
      <c r="BQ2487" s="95">
        <v>0</v>
      </c>
      <c r="BR2487" s="95">
        <v>5071848.0452270498</v>
      </c>
      <c r="BS2487" s="95">
        <v>5631770.23620605</v>
      </c>
      <c r="BT2487" s="95">
        <v>0</v>
      </c>
      <c r="BU2487" s="95">
        <v>0</v>
      </c>
      <c r="BV2487" s="95">
        <v>2462897.8630065899</v>
      </c>
      <c r="BW2487" s="95">
        <v>0</v>
      </c>
      <c r="BX2487" s="95">
        <v>0</v>
      </c>
      <c r="BY2487" s="95">
        <v>0</v>
      </c>
      <c r="BZ2487" s="95">
        <v>0</v>
      </c>
      <c r="CA2487" s="95">
        <v>118447.847139359</v>
      </c>
      <c r="CB2487" s="95">
        <v>8042268.0177002</v>
      </c>
      <c r="CC2487" s="95">
        <v>58100234.154296897</v>
      </c>
      <c r="CD2487" s="95">
        <v>13326964.896240201</v>
      </c>
      <c r="CE2487" s="95">
        <v>2717.7989368140702</v>
      </c>
      <c r="CF2487" s="95">
        <v>538568.06930542004</v>
      </c>
      <c r="CG2487" s="95">
        <v>3514381.47348022</v>
      </c>
      <c r="CH2487" s="95">
        <v>0</v>
      </c>
      <c r="CI2487" s="95">
        <v>121145.446520805</v>
      </c>
      <c r="CJ2487" s="95">
        <v>8579242.7994384803</v>
      </c>
      <c r="CK2487" s="95">
        <v>61626300.6416016</v>
      </c>
      <c r="CL2487" s="95">
        <v>13338167.2268066</v>
      </c>
      <c r="CM2487" s="160">
        <v>182203.18469238299</v>
      </c>
      <c r="CN2487" s="160">
        <v>25847309.909912098</v>
      </c>
      <c r="CO2487" s="160">
        <v>103378396.76757801</v>
      </c>
      <c r="CP2487" s="95">
        <v>13338167.2268066</v>
      </c>
      <c r="CQ2487" s="95">
        <v>0</v>
      </c>
      <c r="CR2487" s="95">
        <v>0</v>
      </c>
      <c r="CS2487" s="95">
        <v>0</v>
      </c>
      <c r="CT2487" s="95">
        <v>0</v>
      </c>
      <c r="CU2487" s="161">
        <v>8580836.0870056208</v>
      </c>
      <c r="CV2487" s="161">
        <v>61614615.627777115</v>
      </c>
    </row>
    <row r="2488" spans="1:100" x14ac:dyDescent="0.2">
      <c r="A2488" s="94" t="s">
        <v>199</v>
      </c>
      <c r="B2488" s="96">
        <v>38687</v>
      </c>
      <c r="C2488" s="95">
        <v>82007.668307304397</v>
      </c>
      <c r="D2488" s="95">
        <v>2.6876436889870101</v>
      </c>
      <c r="E2488" s="95">
        <v>37805.318440914198</v>
      </c>
      <c r="F2488" s="95">
        <v>21669.761991023999</v>
      </c>
      <c r="G2488" s="95">
        <v>802.65790764242399</v>
      </c>
      <c r="H2488" s="95">
        <v>1981.0102778524199</v>
      </c>
      <c r="I2488" s="95">
        <v>0</v>
      </c>
      <c r="J2488" s="95">
        <v>23928.004250049598</v>
      </c>
      <c r="K2488" s="95">
        <v>38232.684640884399</v>
      </c>
      <c r="L2488" s="95">
        <v>58727.213760375998</v>
      </c>
      <c r="M2488" s="95">
        <v>40595.4808082581</v>
      </c>
      <c r="N2488" s="95">
        <v>14083.9733308554</v>
      </c>
      <c r="O2488" s="95">
        <v>0</v>
      </c>
      <c r="P2488" s="95">
        <v>0</v>
      </c>
      <c r="Q2488" s="95">
        <v>6378.4419823885</v>
      </c>
      <c r="R2488" s="95">
        <v>0</v>
      </c>
      <c r="S2488" s="95">
        <v>0</v>
      </c>
      <c r="T2488" s="95">
        <v>2745.5060662031201</v>
      </c>
      <c r="U2488" s="95">
        <v>61878.575359344497</v>
      </c>
      <c r="V2488" s="95">
        <v>4985747.9304809598</v>
      </c>
      <c r="W2488" s="95">
        <v>211.33622370846601</v>
      </c>
      <c r="X2488" s="95">
        <v>3043000.72839355</v>
      </c>
      <c r="Y2488" s="95">
        <v>1456296.93763733</v>
      </c>
      <c r="Z2488" s="95">
        <v>176763.34381866499</v>
      </c>
      <c r="AA2488" s="95">
        <v>366128.75110244798</v>
      </c>
      <c r="AB2488" s="95">
        <v>0</v>
      </c>
      <c r="AC2488" s="95">
        <v>8564929.6922607403</v>
      </c>
      <c r="AD2488" s="95">
        <v>9479670.5218505897</v>
      </c>
      <c r="AE2488" s="95">
        <v>2976091.28598022</v>
      </c>
      <c r="AF2488" s="95">
        <v>2110012.56103516</v>
      </c>
      <c r="AG2488" s="95">
        <v>2158609.0846862802</v>
      </c>
      <c r="AH2488" s="95">
        <v>0</v>
      </c>
      <c r="AI2488" s="95">
        <v>0</v>
      </c>
      <c r="AJ2488" s="95">
        <v>701858.75448608398</v>
      </c>
      <c r="AK2488" s="95">
        <v>0</v>
      </c>
      <c r="AL2488" s="95">
        <v>0</v>
      </c>
      <c r="AM2488" s="95">
        <v>533906.87621307396</v>
      </c>
      <c r="AN2488" s="95">
        <v>18035002.254638702</v>
      </c>
      <c r="AO2488" s="95">
        <v>36450623.126464799</v>
      </c>
      <c r="AP2488" s="95">
        <v>1788.5914985090501</v>
      </c>
      <c r="AQ2488" s="95">
        <v>22466138.853515599</v>
      </c>
      <c r="AR2488" s="95">
        <v>10926842.806274399</v>
      </c>
      <c r="AS2488" s="95">
        <v>1165400.54753113</v>
      </c>
      <c r="AT2488" s="95">
        <v>2439295.3075866699</v>
      </c>
      <c r="AU2488" s="95">
        <v>0</v>
      </c>
      <c r="AV2488" s="95">
        <v>20437857.526855499</v>
      </c>
      <c r="AW2488" s="95">
        <v>23484224.637695301</v>
      </c>
      <c r="AX2488" s="95">
        <v>23069511.165771499</v>
      </c>
      <c r="AY2488" s="95">
        <v>15751729.462036099</v>
      </c>
      <c r="AZ2488" s="95">
        <v>14499927.1761475</v>
      </c>
      <c r="BA2488" s="95">
        <v>0</v>
      </c>
      <c r="BB2488" s="95">
        <v>0</v>
      </c>
      <c r="BC2488" s="95">
        <v>5092174.0858154297</v>
      </c>
      <c r="BD2488" s="95">
        <v>0</v>
      </c>
      <c r="BE2488" s="95">
        <v>0</v>
      </c>
      <c r="BF2488" s="95">
        <v>3542474.7729492201</v>
      </c>
      <c r="BG2488" s="95">
        <v>43853977.685058601</v>
      </c>
      <c r="BH2488" s="95">
        <v>7604787.7897338904</v>
      </c>
      <c r="BI2488" s="95">
        <v>88.7069810405374</v>
      </c>
      <c r="BJ2488" s="95">
        <v>5912589.8880004901</v>
      </c>
      <c r="BK2488" s="95">
        <v>3861880.45556641</v>
      </c>
      <c r="BL2488" s="95">
        <v>0</v>
      </c>
      <c r="BM2488" s="95">
        <v>0</v>
      </c>
      <c r="BN2488" s="95">
        <v>0</v>
      </c>
      <c r="BO2488" s="95">
        <v>0</v>
      </c>
      <c r="BP2488" s="95">
        <v>0</v>
      </c>
      <c r="BQ2488" s="95">
        <v>0</v>
      </c>
      <c r="BR2488" s="95">
        <v>5175094.2627563505</v>
      </c>
      <c r="BS2488" s="95">
        <v>5757281.5240478497</v>
      </c>
      <c r="BT2488" s="95">
        <v>0</v>
      </c>
      <c r="BU2488" s="95">
        <v>0</v>
      </c>
      <c r="BV2488" s="95">
        <v>2537172.41729736</v>
      </c>
      <c r="BW2488" s="95">
        <v>0</v>
      </c>
      <c r="BX2488" s="95">
        <v>0</v>
      </c>
      <c r="BY2488" s="95">
        <v>0</v>
      </c>
      <c r="BZ2488" s="95">
        <v>0</v>
      </c>
      <c r="CA2488" s="95">
        <v>119739.633421898</v>
      </c>
      <c r="CB2488" s="95">
        <v>8041867.1145019503</v>
      </c>
      <c r="CC2488" s="95">
        <v>58911504.4755859</v>
      </c>
      <c r="CD2488" s="95">
        <v>13526727.542114301</v>
      </c>
      <c r="CE2488" s="95">
        <v>2785.0580078959501</v>
      </c>
      <c r="CF2488" s="95">
        <v>542704.70394134498</v>
      </c>
      <c r="CG2488" s="95">
        <v>3596048.7551269499</v>
      </c>
      <c r="CH2488" s="95">
        <v>0</v>
      </c>
      <c r="CI2488" s="95">
        <v>122754.408161163</v>
      </c>
      <c r="CJ2488" s="95">
        <v>8581673.5980224591</v>
      </c>
      <c r="CK2488" s="95">
        <v>62498466.631347701</v>
      </c>
      <c r="CL2488" s="95">
        <v>13528695.267578101</v>
      </c>
      <c r="CM2488" s="160">
        <v>184529.06275939901</v>
      </c>
      <c r="CN2488" s="160">
        <v>26634034.427978501</v>
      </c>
      <c r="CO2488" s="160">
        <v>106607680.44531301</v>
      </c>
      <c r="CP2488" s="95">
        <v>13528695.267578101</v>
      </c>
      <c r="CQ2488" s="95">
        <v>0</v>
      </c>
      <c r="CR2488" s="95">
        <v>0</v>
      </c>
      <c r="CS2488" s="95">
        <v>0</v>
      </c>
      <c r="CT2488" s="95">
        <v>0</v>
      </c>
      <c r="CU2488" s="161">
        <v>8584571.8184432946</v>
      </c>
      <c r="CV2488" s="161">
        <v>62507553.230712853</v>
      </c>
    </row>
    <row r="2489" spans="1:100" x14ac:dyDescent="0.2">
      <c r="A2489" s="94" t="s">
        <v>199</v>
      </c>
      <c r="B2489" s="96">
        <v>38777</v>
      </c>
      <c r="C2489" s="95">
        <v>83558.203532218904</v>
      </c>
      <c r="D2489" s="95">
        <v>3.59784152597422</v>
      </c>
      <c r="E2489" s="95">
        <v>36857.495487690001</v>
      </c>
      <c r="F2489" s="95">
        <v>21093.912950992599</v>
      </c>
      <c r="G2489" s="95">
        <v>928.29328457266104</v>
      </c>
      <c r="H2489" s="95">
        <v>1775.63331347704</v>
      </c>
      <c r="I2489" s="95">
        <v>0</v>
      </c>
      <c r="J2489" s="95">
        <v>27600.337165594101</v>
      </c>
      <c r="K2489" s="95">
        <v>34661.273183345802</v>
      </c>
      <c r="L2489" s="95">
        <v>32234.4373700619</v>
      </c>
      <c r="M2489" s="95">
        <v>41761.7447252274</v>
      </c>
      <c r="N2489" s="95">
        <v>14196.650515914</v>
      </c>
      <c r="O2489" s="95">
        <v>32920.616683006301</v>
      </c>
      <c r="P2489" s="95">
        <v>0</v>
      </c>
      <c r="Q2489" s="95">
        <v>6348.3867458105096</v>
      </c>
      <c r="R2489" s="95">
        <v>1661.41146151721</v>
      </c>
      <c r="S2489" s="95">
        <v>0</v>
      </c>
      <c r="T2489" s="95">
        <v>1106.3010632097701</v>
      </c>
      <c r="U2489" s="95">
        <v>62454.272863388098</v>
      </c>
      <c r="V2489" s="95">
        <v>5084754.3326415997</v>
      </c>
      <c r="W2489" s="95">
        <v>190.47697904333501</v>
      </c>
      <c r="X2489" s="95">
        <v>3064828.2690124498</v>
      </c>
      <c r="Y2489" s="95">
        <v>1476392.4286346401</v>
      </c>
      <c r="Z2489" s="95">
        <v>204442.82050514201</v>
      </c>
      <c r="AA2489" s="95">
        <v>333457.062423706</v>
      </c>
      <c r="AB2489" s="95">
        <v>0</v>
      </c>
      <c r="AC2489" s="95">
        <v>10021727.779663101</v>
      </c>
      <c r="AD2489" s="95">
        <v>8494177.6479492206</v>
      </c>
      <c r="AE2489" s="95">
        <v>1427552.2142181401</v>
      </c>
      <c r="AF2489" s="95">
        <v>2186984.7984314002</v>
      </c>
      <c r="AG2489" s="95">
        <v>2188180.7391662602</v>
      </c>
      <c r="AH2489" s="95">
        <v>1670681.40950012</v>
      </c>
      <c r="AI2489" s="95">
        <v>0</v>
      </c>
      <c r="AJ2489" s="95">
        <v>703636.85114288295</v>
      </c>
      <c r="AK2489" s="95">
        <v>315168.85389709502</v>
      </c>
      <c r="AL2489" s="95">
        <v>0</v>
      </c>
      <c r="AM2489" s="95">
        <v>225421.64111137399</v>
      </c>
      <c r="AN2489" s="95">
        <v>18438971.819091801</v>
      </c>
      <c r="AO2489" s="95">
        <v>37532561.272949196</v>
      </c>
      <c r="AP2489" s="95">
        <v>1502.1550242006799</v>
      </c>
      <c r="AQ2489" s="95">
        <v>22422115.800537098</v>
      </c>
      <c r="AR2489" s="95">
        <v>10904756.669433599</v>
      </c>
      <c r="AS2489" s="95">
        <v>1361212.8197784401</v>
      </c>
      <c r="AT2489" s="95">
        <v>2234436.6694641099</v>
      </c>
      <c r="AU2489" s="95">
        <v>0</v>
      </c>
      <c r="AV2489" s="95">
        <v>24060167.140625</v>
      </c>
      <c r="AW2489" s="95">
        <v>21127330.933349598</v>
      </c>
      <c r="AX2489" s="95">
        <v>11414077.4949951</v>
      </c>
      <c r="AY2489" s="95">
        <v>16491562.8048096</v>
      </c>
      <c r="AZ2489" s="95">
        <v>14807911.809082</v>
      </c>
      <c r="BA2489" s="95">
        <v>12262646.0386963</v>
      </c>
      <c r="BB2489" s="95">
        <v>0</v>
      </c>
      <c r="BC2489" s="95">
        <v>5088816.27160645</v>
      </c>
      <c r="BD2489" s="95">
        <v>2099252.4801940899</v>
      </c>
      <c r="BE2489" s="95">
        <v>0</v>
      </c>
      <c r="BF2489" s="95">
        <v>1525021.81425476</v>
      </c>
      <c r="BG2489" s="95">
        <v>45167645.794921897</v>
      </c>
      <c r="BH2489" s="95">
        <v>9576383.0765380897</v>
      </c>
      <c r="BI2489" s="95">
        <v>539.03353434801102</v>
      </c>
      <c r="BJ2489" s="95">
        <v>7166088.8068237295</v>
      </c>
      <c r="BK2489" s="95">
        <v>4243465.5998535203</v>
      </c>
      <c r="BL2489" s="95">
        <v>0</v>
      </c>
      <c r="BM2489" s="95">
        <v>0</v>
      </c>
      <c r="BN2489" s="95">
        <v>0</v>
      </c>
      <c r="BO2489" s="95">
        <v>0</v>
      </c>
      <c r="BP2489" s="95">
        <v>0</v>
      </c>
      <c r="BQ2489" s="95">
        <v>0</v>
      </c>
      <c r="BR2489" s="95">
        <v>5633430.3205566397</v>
      </c>
      <c r="BS2489" s="95">
        <v>5982349.4046020498</v>
      </c>
      <c r="BT2489" s="95">
        <v>2417556.8063964802</v>
      </c>
      <c r="BU2489" s="95">
        <v>0</v>
      </c>
      <c r="BV2489" s="95">
        <v>2675721.2352905301</v>
      </c>
      <c r="BW2489" s="95">
        <v>262481.52376937901</v>
      </c>
      <c r="BX2489" s="95">
        <v>0</v>
      </c>
      <c r="BY2489" s="95">
        <v>0</v>
      </c>
      <c r="BZ2489" s="95">
        <v>0</v>
      </c>
      <c r="CA2489" s="95">
        <v>120433.222062111</v>
      </c>
      <c r="CB2489" s="95">
        <v>8128724.9902954102</v>
      </c>
      <c r="CC2489" s="95">
        <v>59859106.377929702</v>
      </c>
      <c r="CD2489" s="95">
        <v>16699299.393066401</v>
      </c>
      <c r="CE2489" s="95">
        <v>2698.4634717106801</v>
      </c>
      <c r="CF2489" s="95">
        <v>538769.46627044701</v>
      </c>
      <c r="CG2489" s="95">
        <v>3609335.87463379</v>
      </c>
      <c r="CH2489" s="95">
        <v>0</v>
      </c>
      <c r="CI2489" s="95">
        <v>123044.42320919</v>
      </c>
      <c r="CJ2489" s="95">
        <v>8667517.62817383</v>
      </c>
      <c r="CK2489" s="95">
        <v>63492821.564453103</v>
      </c>
      <c r="CL2489" s="95">
        <v>16961425.2507324</v>
      </c>
      <c r="CM2489" s="160">
        <v>185446.83766746501</v>
      </c>
      <c r="CN2489" s="160">
        <v>27135633.857421901</v>
      </c>
      <c r="CO2489" s="160">
        <v>108765295.26074199</v>
      </c>
      <c r="CP2489" s="95">
        <v>16961425.2507324</v>
      </c>
      <c r="CQ2489" s="95">
        <v>0</v>
      </c>
      <c r="CR2489" s="95">
        <v>0</v>
      </c>
      <c r="CS2489" s="95">
        <v>0</v>
      </c>
      <c r="CT2489" s="95">
        <v>0</v>
      </c>
      <c r="CU2489" s="161">
        <v>8667494.4565658569</v>
      </c>
      <c r="CV2489" s="161">
        <v>63468442.252563491</v>
      </c>
    </row>
    <row r="2490" spans="1:100" x14ac:dyDescent="0.2">
      <c r="A2490" s="94" t="s">
        <v>199</v>
      </c>
      <c r="B2490" s="96">
        <v>38869</v>
      </c>
      <c r="C2490" s="95">
        <v>85934.859889984102</v>
      </c>
      <c r="D2490" s="95">
        <v>3.2050253449997399</v>
      </c>
      <c r="E2490" s="95">
        <v>36487.888696670503</v>
      </c>
      <c r="F2490" s="95">
        <v>21553.403638362899</v>
      </c>
      <c r="G2490" s="95">
        <v>1046.83707161248</v>
      </c>
      <c r="H2490" s="95">
        <v>1663.29181964695</v>
      </c>
      <c r="I2490" s="95">
        <v>0</v>
      </c>
      <c r="J2490" s="95">
        <v>31247.598742008198</v>
      </c>
      <c r="K2490" s="95">
        <v>31359.477834463101</v>
      </c>
      <c r="L2490" s="95">
        <v>31314.036542654001</v>
      </c>
      <c r="M2490" s="95">
        <v>42128.379992008202</v>
      </c>
      <c r="N2490" s="95">
        <v>14310.056325793301</v>
      </c>
      <c r="O2490" s="95">
        <v>34368.335342407197</v>
      </c>
      <c r="P2490" s="95">
        <v>0</v>
      </c>
      <c r="Q2490" s="95">
        <v>6324.1041699051902</v>
      </c>
      <c r="R2490" s="95">
        <v>1761.28185600042</v>
      </c>
      <c r="S2490" s="95">
        <v>0</v>
      </c>
      <c r="T2490" s="95">
        <v>1021.72685213387</v>
      </c>
      <c r="U2490" s="95">
        <v>63017.167786598198</v>
      </c>
      <c r="V2490" s="95">
        <v>5242564.0374145498</v>
      </c>
      <c r="W2490" s="95">
        <v>422.77593149244802</v>
      </c>
      <c r="X2490" s="95">
        <v>2995290.6080932599</v>
      </c>
      <c r="Y2490" s="95">
        <v>1479129.2091216999</v>
      </c>
      <c r="Z2490" s="95">
        <v>229392.12214469901</v>
      </c>
      <c r="AA2490" s="95">
        <v>307212.20798492403</v>
      </c>
      <c r="AB2490" s="95">
        <v>0</v>
      </c>
      <c r="AC2490" s="95">
        <v>11094099.485473599</v>
      </c>
      <c r="AD2490" s="95">
        <v>7376614.60302734</v>
      </c>
      <c r="AE2490" s="95">
        <v>1375617.82341003</v>
      </c>
      <c r="AF2490" s="95">
        <v>2224219.5601196298</v>
      </c>
      <c r="AG2490" s="95">
        <v>2191188.1387023898</v>
      </c>
      <c r="AH2490" s="95">
        <v>1733601.3176116899</v>
      </c>
      <c r="AI2490" s="95">
        <v>0</v>
      </c>
      <c r="AJ2490" s="95">
        <v>698158.04729461705</v>
      </c>
      <c r="AK2490" s="95">
        <v>327174.83320617699</v>
      </c>
      <c r="AL2490" s="95">
        <v>0</v>
      </c>
      <c r="AM2490" s="95">
        <v>211305.54465675401</v>
      </c>
      <c r="AN2490" s="95">
        <v>18746598.231445301</v>
      </c>
      <c r="AO2490" s="95">
        <v>38921145.983886696</v>
      </c>
      <c r="AP2490" s="95">
        <v>3522.17658293247</v>
      </c>
      <c r="AQ2490" s="95">
        <v>22027509.677734401</v>
      </c>
      <c r="AR2490" s="95">
        <v>10898595.8320313</v>
      </c>
      <c r="AS2490" s="95">
        <v>1547832.9656372101</v>
      </c>
      <c r="AT2490" s="95">
        <v>2083552.7875518801</v>
      </c>
      <c r="AU2490" s="95">
        <v>0</v>
      </c>
      <c r="AV2490" s="95">
        <v>27391300.443847701</v>
      </c>
      <c r="AW2490" s="95">
        <v>18503369.1872559</v>
      </c>
      <c r="AX2490" s="95">
        <v>11056355.146240201</v>
      </c>
      <c r="AY2490" s="95">
        <v>16973496.121826202</v>
      </c>
      <c r="AZ2490" s="95">
        <v>14987818.358154301</v>
      </c>
      <c r="BA2490" s="95">
        <v>12822508.2739258</v>
      </c>
      <c r="BB2490" s="95">
        <v>0</v>
      </c>
      <c r="BC2490" s="95">
        <v>5126035.40087891</v>
      </c>
      <c r="BD2490" s="95">
        <v>2194341.1020813002</v>
      </c>
      <c r="BE2490" s="95">
        <v>0</v>
      </c>
      <c r="BF2490" s="95">
        <v>1442490.1108856199</v>
      </c>
      <c r="BG2490" s="95">
        <v>46284505.903320298</v>
      </c>
      <c r="BH2490" s="95">
        <v>10024784.3666992</v>
      </c>
      <c r="BI2490" s="95">
        <v>386.22467156127101</v>
      </c>
      <c r="BJ2490" s="95">
        <v>7012119.3629760696</v>
      </c>
      <c r="BK2490" s="95">
        <v>4201742.6785278302</v>
      </c>
      <c r="BL2490" s="95">
        <v>0</v>
      </c>
      <c r="BM2490" s="95">
        <v>0</v>
      </c>
      <c r="BN2490" s="95">
        <v>0</v>
      </c>
      <c r="BO2490" s="95">
        <v>0</v>
      </c>
      <c r="BP2490" s="95">
        <v>0</v>
      </c>
      <c r="BQ2490" s="95">
        <v>0</v>
      </c>
      <c r="BR2490" s="95">
        <v>5774458.9216308603</v>
      </c>
      <c r="BS2490" s="95">
        <v>6077036.3443603497</v>
      </c>
      <c r="BT2490" s="95">
        <v>2527275.24041748</v>
      </c>
      <c r="BU2490" s="95">
        <v>0</v>
      </c>
      <c r="BV2490" s="95">
        <v>2622518.84521484</v>
      </c>
      <c r="BW2490" s="95">
        <v>273636.15541458101</v>
      </c>
      <c r="BX2490" s="95">
        <v>0</v>
      </c>
      <c r="BY2490" s="95">
        <v>0</v>
      </c>
      <c r="BZ2490" s="95">
        <v>0</v>
      </c>
      <c r="CA2490" s="95">
        <v>122743.16100502</v>
      </c>
      <c r="CB2490" s="95">
        <v>8254028.64807129</v>
      </c>
      <c r="CC2490" s="95">
        <v>61319827.1318359</v>
      </c>
      <c r="CD2490" s="95">
        <v>17001821.897216801</v>
      </c>
      <c r="CE2490" s="95">
        <v>2731.2442763149702</v>
      </c>
      <c r="CF2490" s="95">
        <v>537789.62245941197</v>
      </c>
      <c r="CG2490" s="95">
        <v>3638747.0283203102</v>
      </c>
      <c r="CH2490" s="95">
        <v>0</v>
      </c>
      <c r="CI2490" s="95">
        <v>125371.639877319</v>
      </c>
      <c r="CJ2490" s="95">
        <v>8793941.5004882794</v>
      </c>
      <c r="CK2490" s="95">
        <v>64952468.573242202</v>
      </c>
      <c r="CL2490" s="95">
        <v>17276429.348632801</v>
      </c>
      <c r="CM2490" s="160">
        <v>187927.95611381499</v>
      </c>
      <c r="CN2490" s="160">
        <v>27498500.268066399</v>
      </c>
      <c r="CO2490" s="160">
        <v>111088113.457031</v>
      </c>
      <c r="CP2490" s="95">
        <v>17276429.348632801</v>
      </c>
      <c r="CQ2490" s="95">
        <v>0</v>
      </c>
      <c r="CR2490" s="95">
        <v>0</v>
      </c>
      <c r="CS2490" s="95">
        <v>0</v>
      </c>
      <c r="CT2490" s="95">
        <v>0</v>
      </c>
      <c r="CU2490" s="161">
        <v>8791818.2705307025</v>
      </c>
      <c r="CV2490" s="161">
        <v>64958574.160156213</v>
      </c>
    </row>
    <row r="2491" spans="1:100" x14ac:dyDescent="0.2">
      <c r="A2491" s="94" t="s">
        <v>199</v>
      </c>
      <c r="B2491" s="96">
        <v>38961</v>
      </c>
      <c r="C2491" s="95">
        <v>88150.592962265</v>
      </c>
      <c r="D2491" s="95">
        <v>0.90053618299862104</v>
      </c>
      <c r="E2491" s="95">
        <v>35385.156149387403</v>
      </c>
      <c r="F2491" s="95">
        <v>21050.9435036182</v>
      </c>
      <c r="G2491" s="95">
        <v>1159.0712048411399</v>
      </c>
      <c r="H2491" s="95">
        <v>1583.0966519415399</v>
      </c>
      <c r="I2491" s="95">
        <v>0</v>
      </c>
      <c r="J2491" s="95">
        <v>34881.0864048004</v>
      </c>
      <c r="K2491" s="95">
        <v>28591.3913083076</v>
      </c>
      <c r="L2491" s="95">
        <v>29848.758860588099</v>
      </c>
      <c r="M2491" s="95">
        <v>42441.913339138002</v>
      </c>
      <c r="N2491" s="95">
        <v>14459.2543206215</v>
      </c>
      <c r="O2491" s="95">
        <v>35287.538666725202</v>
      </c>
      <c r="P2491" s="95">
        <v>0</v>
      </c>
      <c r="Q2491" s="95">
        <v>6304.8935461044302</v>
      </c>
      <c r="R2491" s="95">
        <v>1801.5228584855799</v>
      </c>
      <c r="S2491" s="95">
        <v>0</v>
      </c>
      <c r="T2491" s="95">
        <v>979.43785295635496</v>
      </c>
      <c r="U2491" s="95">
        <v>63119.866895675703</v>
      </c>
      <c r="V2491" s="95">
        <v>5339715.7890014602</v>
      </c>
      <c r="W2491" s="95">
        <v>75.279296459630103</v>
      </c>
      <c r="X2491" s="95">
        <v>2898215.2165527302</v>
      </c>
      <c r="Y2491" s="95">
        <v>1444052.0493316699</v>
      </c>
      <c r="Z2491" s="95">
        <v>259363.83699035601</v>
      </c>
      <c r="AA2491" s="95">
        <v>282429.27294921898</v>
      </c>
      <c r="AB2491" s="95">
        <v>0</v>
      </c>
      <c r="AC2491" s="95">
        <v>12591637.2653809</v>
      </c>
      <c r="AD2491" s="95">
        <v>6298524.8060913105</v>
      </c>
      <c r="AE2491" s="95">
        <v>1316270.4486084001</v>
      </c>
      <c r="AF2491" s="95">
        <v>2231524.5993042002</v>
      </c>
      <c r="AG2491" s="95">
        <v>2196434.2817688002</v>
      </c>
      <c r="AH2491" s="95">
        <v>1769282.97537231</v>
      </c>
      <c r="AI2491" s="95">
        <v>0</v>
      </c>
      <c r="AJ2491" s="95">
        <v>693770.10365295399</v>
      </c>
      <c r="AK2491" s="95">
        <v>340972.50489044201</v>
      </c>
      <c r="AL2491" s="95">
        <v>0</v>
      </c>
      <c r="AM2491" s="95">
        <v>199499.64010810899</v>
      </c>
      <c r="AN2491" s="95">
        <v>18802142.8679199</v>
      </c>
      <c r="AO2491" s="95">
        <v>40089317.197265603</v>
      </c>
      <c r="AP2491" s="95">
        <v>707.77685411274399</v>
      </c>
      <c r="AQ2491" s="95">
        <v>21476361.090332001</v>
      </c>
      <c r="AR2491" s="95">
        <v>10693118.512573199</v>
      </c>
      <c r="AS2491" s="95">
        <v>1763206.18927002</v>
      </c>
      <c r="AT2491" s="95">
        <v>1923395.04298401</v>
      </c>
      <c r="AU2491" s="95">
        <v>0</v>
      </c>
      <c r="AV2491" s="95">
        <v>31173439.4052734</v>
      </c>
      <c r="AW2491" s="95">
        <v>16161323.0031738</v>
      </c>
      <c r="AX2491" s="95">
        <v>10630419.372680699</v>
      </c>
      <c r="AY2491" s="95">
        <v>17228398.201660201</v>
      </c>
      <c r="AZ2491" s="95">
        <v>15126012.0273438</v>
      </c>
      <c r="BA2491" s="95">
        <v>13275817.294555699</v>
      </c>
      <c r="BB2491" s="95">
        <v>0</v>
      </c>
      <c r="BC2491" s="95">
        <v>5145634.8230590802</v>
      </c>
      <c r="BD2491" s="95">
        <v>2298388.3531799298</v>
      </c>
      <c r="BE2491" s="95">
        <v>0</v>
      </c>
      <c r="BF2491" s="95">
        <v>1378718.8995666499</v>
      </c>
      <c r="BG2491" s="95">
        <v>47344175.375488304</v>
      </c>
      <c r="BH2491" s="95">
        <v>10335180.7578125</v>
      </c>
      <c r="BI2491" s="95">
        <v>137.50924704968901</v>
      </c>
      <c r="BJ2491" s="95">
        <v>6830148.8472290002</v>
      </c>
      <c r="BK2491" s="95">
        <v>4142334.7738342299</v>
      </c>
      <c r="BL2491" s="95">
        <v>0</v>
      </c>
      <c r="BM2491" s="95">
        <v>0</v>
      </c>
      <c r="BN2491" s="95">
        <v>0</v>
      </c>
      <c r="BO2491" s="95">
        <v>0</v>
      </c>
      <c r="BP2491" s="95">
        <v>0</v>
      </c>
      <c r="BQ2491" s="95">
        <v>0</v>
      </c>
      <c r="BR2491" s="95">
        <v>5834948.33630371</v>
      </c>
      <c r="BS2491" s="95">
        <v>6133840.5388183603</v>
      </c>
      <c r="BT2491" s="95">
        <v>2617608.95593262</v>
      </c>
      <c r="BU2491" s="95">
        <v>0</v>
      </c>
      <c r="BV2491" s="95">
        <v>2640730.5071716299</v>
      </c>
      <c r="BW2491" s="95">
        <v>283220.19657897903</v>
      </c>
      <c r="BX2491" s="95">
        <v>0</v>
      </c>
      <c r="BY2491" s="95">
        <v>0</v>
      </c>
      <c r="BZ2491" s="95">
        <v>0</v>
      </c>
      <c r="CA2491" s="95">
        <v>123315.76760768901</v>
      </c>
      <c r="CB2491" s="95">
        <v>8250491.0800170898</v>
      </c>
      <c r="CC2491" s="95">
        <v>61636487.4462891</v>
      </c>
      <c r="CD2491" s="95">
        <v>17225860.122802701</v>
      </c>
      <c r="CE2491" s="95">
        <v>2726.34086424112</v>
      </c>
      <c r="CF2491" s="95">
        <v>539574.72353363002</v>
      </c>
      <c r="CG2491" s="95">
        <v>3673341.4910583501</v>
      </c>
      <c r="CH2491" s="95">
        <v>0</v>
      </c>
      <c r="CI2491" s="95">
        <v>125996.144602776</v>
      </c>
      <c r="CJ2491" s="95">
        <v>8790965.6098632794</v>
      </c>
      <c r="CK2491" s="95">
        <v>65321777.515625</v>
      </c>
      <c r="CL2491" s="95">
        <v>17513347.513427701</v>
      </c>
      <c r="CM2491" s="160">
        <v>189143.12574005101</v>
      </c>
      <c r="CN2491" s="160">
        <v>27613428.254150402</v>
      </c>
      <c r="CO2491" s="160">
        <v>112469467.29589801</v>
      </c>
      <c r="CP2491" s="95">
        <v>17513347.513427701</v>
      </c>
      <c r="CQ2491" s="95">
        <v>0</v>
      </c>
      <c r="CR2491" s="95">
        <v>0</v>
      </c>
      <c r="CS2491" s="95">
        <v>0</v>
      </c>
      <c r="CT2491" s="95">
        <v>0</v>
      </c>
      <c r="CU2491" s="161">
        <v>8790065.8035507202</v>
      </c>
      <c r="CV2491" s="161">
        <v>65309828.937347449</v>
      </c>
    </row>
    <row r="2492" spans="1:100" x14ac:dyDescent="0.2">
      <c r="A2492" s="94" t="s">
        <v>199</v>
      </c>
      <c r="B2492" s="96">
        <v>39052</v>
      </c>
      <c r="C2492" s="95">
        <v>91089.413706779495</v>
      </c>
      <c r="D2492" s="95">
        <v>2.6861766769725399</v>
      </c>
      <c r="E2492" s="95">
        <v>35265.888699054703</v>
      </c>
      <c r="F2492" s="95">
        <v>21556.978643894199</v>
      </c>
      <c r="G2492" s="95">
        <v>1285.1301003098499</v>
      </c>
      <c r="H2492" s="95">
        <v>1401.72418871522</v>
      </c>
      <c r="I2492" s="95">
        <v>0</v>
      </c>
      <c r="J2492" s="95">
        <v>38940.214583396897</v>
      </c>
      <c r="K2492" s="95">
        <v>25442.4272072315</v>
      </c>
      <c r="L2492" s="95">
        <v>30308.016968727101</v>
      </c>
      <c r="M2492" s="95">
        <v>43110.552546024301</v>
      </c>
      <c r="N2492" s="95">
        <v>14546.357874035801</v>
      </c>
      <c r="O2492" s="95">
        <v>36840.932240486101</v>
      </c>
      <c r="P2492" s="95">
        <v>0</v>
      </c>
      <c r="Q2492" s="95">
        <v>6352.0684709548996</v>
      </c>
      <c r="R2492" s="95">
        <v>1889.68785791099</v>
      </c>
      <c r="S2492" s="95">
        <v>0</v>
      </c>
      <c r="T2492" s="95">
        <v>826.76786000281595</v>
      </c>
      <c r="U2492" s="95">
        <v>64275.398147583001</v>
      </c>
      <c r="V2492" s="95">
        <v>5510418.6400146503</v>
      </c>
      <c r="W2492" s="95">
        <v>303.562864504755</v>
      </c>
      <c r="X2492" s="95">
        <v>2850144.6328125</v>
      </c>
      <c r="Y2492" s="95">
        <v>1454177.3701171901</v>
      </c>
      <c r="Z2492" s="95">
        <v>289130.42078399699</v>
      </c>
      <c r="AA2492" s="95">
        <v>244609.25122833301</v>
      </c>
      <c r="AB2492" s="95">
        <v>0</v>
      </c>
      <c r="AC2492" s="95">
        <v>14255979.466186499</v>
      </c>
      <c r="AD2492" s="95">
        <v>5273012.6223754901</v>
      </c>
      <c r="AE2492" s="95">
        <v>1337129.8168945301</v>
      </c>
      <c r="AF2492" s="95">
        <v>2252647.99749756</v>
      </c>
      <c r="AG2492" s="95">
        <v>2190747.6328125</v>
      </c>
      <c r="AH2492" s="95">
        <v>1856184.3296051</v>
      </c>
      <c r="AI2492" s="95">
        <v>0</v>
      </c>
      <c r="AJ2492" s="95">
        <v>703925.89036560105</v>
      </c>
      <c r="AK2492" s="95">
        <v>359748.57858276402</v>
      </c>
      <c r="AL2492" s="95">
        <v>0</v>
      </c>
      <c r="AM2492" s="95">
        <v>166812.674610138</v>
      </c>
      <c r="AN2492" s="95">
        <v>19655647.0927734</v>
      </c>
      <c r="AO2492" s="95">
        <v>41806937.853515603</v>
      </c>
      <c r="AP2492" s="95">
        <v>2377.6755006909402</v>
      </c>
      <c r="AQ2492" s="95">
        <v>21310284.497314502</v>
      </c>
      <c r="AR2492" s="95">
        <v>10806910.760864301</v>
      </c>
      <c r="AS2492" s="95">
        <v>1973595.7678527799</v>
      </c>
      <c r="AT2492" s="95">
        <v>1679517.2848052999</v>
      </c>
      <c r="AU2492" s="95">
        <v>0</v>
      </c>
      <c r="AV2492" s="95">
        <v>35133844.098632798</v>
      </c>
      <c r="AW2492" s="95">
        <v>13531876.649292</v>
      </c>
      <c r="AX2492" s="95">
        <v>11015058.8372803</v>
      </c>
      <c r="AY2492" s="95">
        <v>17555815.646728501</v>
      </c>
      <c r="AZ2492" s="95">
        <v>15179913.7811279</v>
      </c>
      <c r="BA2492" s="95">
        <v>14035521.34375</v>
      </c>
      <c r="BB2492" s="95">
        <v>0</v>
      </c>
      <c r="BC2492" s="95">
        <v>5267283.6478881799</v>
      </c>
      <c r="BD2492" s="95">
        <v>2441704.2033996601</v>
      </c>
      <c r="BE2492" s="95">
        <v>0</v>
      </c>
      <c r="BF2492" s="95">
        <v>1161449.3379516599</v>
      </c>
      <c r="BG2492" s="95">
        <v>48851244.969238304</v>
      </c>
      <c r="BH2492" s="95">
        <v>10879272.5670166</v>
      </c>
      <c r="BI2492" s="95">
        <v>325.40030958876002</v>
      </c>
      <c r="BJ2492" s="95">
        <v>6757849.66589355</v>
      </c>
      <c r="BK2492" s="95">
        <v>4146611.9626464802</v>
      </c>
      <c r="BL2492" s="95">
        <v>0</v>
      </c>
      <c r="BM2492" s="95">
        <v>0</v>
      </c>
      <c r="BN2492" s="95">
        <v>0</v>
      </c>
      <c r="BO2492" s="95">
        <v>0</v>
      </c>
      <c r="BP2492" s="95">
        <v>0</v>
      </c>
      <c r="BQ2492" s="95">
        <v>0</v>
      </c>
      <c r="BR2492" s="95">
        <v>5986899.3165283203</v>
      </c>
      <c r="BS2492" s="95">
        <v>6175911.67785645</v>
      </c>
      <c r="BT2492" s="95">
        <v>2766117.0826110798</v>
      </c>
      <c r="BU2492" s="95">
        <v>0</v>
      </c>
      <c r="BV2492" s="95">
        <v>2709563.8575744601</v>
      </c>
      <c r="BW2492" s="95">
        <v>299349.54938125599</v>
      </c>
      <c r="BX2492" s="95">
        <v>0</v>
      </c>
      <c r="BY2492" s="95">
        <v>0</v>
      </c>
      <c r="BZ2492" s="95">
        <v>0</v>
      </c>
      <c r="CA2492" s="95">
        <v>126220.204322815</v>
      </c>
      <c r="CB2492" s="95">
        <v>8368072.3463745099</v>
      </c>
      <c r="CC2492" s="95">
        <v>63240452.291015603</v>
      </c>
      <c r="CD2492" s="95">
        <v>17643726.127685498</v>
      </c>
      <c r="CE2492" s="95">
        <v>2682.7281071841699</v>
      </c>
      <c r="CF2492" s="95">
        <v>533372.99143981899</v>
      </c>
      <c r="CG2492" s="95">
        <v>3642339.1673278799</v>
      </c>
      <c r="CH2492" s="95">
        <v>0</v>
      </c>
      <c r="CI2492" s="95">
        <v>129138.173452377</v>
      </c>
      <c r="CJ2492" s="95">
        <v>8904252.0809326209</v>
      </c>
      <c r="CK2492" s="95">
        <v>66884853.988281302</v>
      </c>
      <c r="CL2492" s="95">
        <v>17939389.793212902</v>
      </c>
      <c r="CM2492" s="160">
        <v>193283.60422706601</v>
      </c>
      <c r="CN2492" s="160">
        <v>28545214.790527299</v>
      </c>
      <c r="CO2492" s="160">
        <v>115909266.552734</v>
      </c>
      <c r="CP2492" s="95">
        <v>17939389.793212902</v>
      </c>
      <c r="CQ2492" s="95">
        <v>0</v>
      </c>
      <c r="CR2492" s="95">
        <v>0</v>
      </c>
      <c r="CS2492" s="95">
        <v>0</v>
      </c>
      <c r="CT2492" s="95">
        <v>0</v>
      </c>
      <c r="CU2492" s="161">
        <v>8901445.3378143292</v>
      </c>
      <c r="CV2492" s="161">
        <v>66882791.458343484</v>
      </c>
    </row>
    <row r="2493" spans="1:100" x14ac:dyDescent="0.2">
      <c r="A2493" s="94" t="s">
        <v>199</v>
      </c>
      <c r="B2493" s="96">
        <v>39142</v>
      </c>
      <c r="C2493" s="95">
        <v>94563.390278816194</v>
      </c>
      <c r="D2493" s="95">
        <v>2.3549853689910401</v>
      </c>
      <c r="E2493" s="95">
        <v>33161.340441227003</v>
      </c>
      <c r="F2493" s="95">
        <v>21031.716920614199</v>
      </c>
      <c r="G2493" s="95">
        <v>1418.8994216024901</v>
      </c>
      <c r="H2493" s="95">
        <v>1242.13463482261</v>
      </c>
      <c r="I2493" s="95">
        <v>0</v>
      </c>
      <c r="J2493" s="95">
        <v>42204.615870952599</v>
      </c>
      <c r="K2493" s="95">
        <v>22758.558380603801</v>
      </c>
      <c r="L2493" s="95">
        <v>29551.439520120599</v>
      </c>
      <c r="M2493" s="95">
        <v>43413.658756732897</v>
      </c>
      <c r="N2493" s="95">
        <v>14687.5506676435</v>
      </c>
      <c r="O2493" s="95">
        <v>38363.285115718798</v>
      </c>
      <c r="P2493" s="95">
        <v>0</v>
      </c>
      <c r="Q2493" s="95">
        <v>6391.1172373294803</v>
      </c>
      <c r="R2493" s="95">
        <v>1941.0047467946999</v>
      </c>
      <c r="S2493" s="95">
        <v>0</v>
      </c>
      <c r="T2493" s="95">
        <v>777.92043290287302</v>
      </c>
      <c r="U2493" s="95">
        <v>65088.804682254799</v>
      </c>
      <c r="V2493" s="95">
        <v>5712827.2462768601</v>
      </c>
      <c r="W2493" s="95">
        <v>661.51249557733502</v>
      </c>
      <c r="X2493" s="95">
        <v>2721106.3659973098</v>
      </c>
      <c r="Y2493" s="95">
        <v>1437327.1837615999</v>
      </c>
      <c r="Z2493" s="95">
        <v>310174.69868087798</v>
      </c>
      <c r="AA2493" s="95">
        <v>215520.11501693699</v>
      </c>
      <c r="AB2493" s="95">
        <v>0</v>
      </c>
      <c r="AC2493" s="95">
        <v>15292135.692260699</v>
      </c>
      <c r="AD2493" s="95">
        <v>4545546.5083007803</v>
      </c>
      <c r="AE2493" s="95">
        <v>1295189.0479583701</v>
      </c>
      <c r="AF2493" s="95">
        <v>2268406.3319702102</v>
      </c>
      <c r="AG2493" s="95">
        <v>2206506.4531860398</v>
      </c>
      <c r="AH2493" s="95">
        <v>1944828.39756775</v>
      </c>
      <c r="AI2493" s="95">
        <v>0</v>
      </c>
      <c r="AJ2493" s="95">
        <v>733253.56635284401</v>
      </c>
      <c r="AK2493" s="95">
        <v>371934.70588684099</v>
      </c>
      <c r="AL2493" s="95">
        <v>0</v>
      </c>
      <c r="AM2493" s="95">
        <v>157434.707983017</v>
      </c>
      <c r="AN2493" s="95">
        <v>19826650.146484401</v>
      </c>
      <c r="AO2493" s="95">
        <v>43652883.833984397</v>
      </c>
      <c r="AP2493" s="95">
        <v>5406.8849933743504</v>
      </c>
      <c r="AQ2493" s="95">
        <v>20194381.1643066</v>
      </c>
      <c r="AR2493" s="95">
        <v>10683446.1877441</v>
      </c>
      <c r="AS2493" s="95">
        <v>2119430.2128601102</v>
      </c>
      <c r="AT2493" s="95">
        <v>1482429.18869019</v>
      </c>
      <c r="AU2493" s="95">
        <v>0</v>
      </c>
      <c r="AV2493" s="95">
        <v>38101152.296386696</v>
      </c>
      <c r="AW2493" s="95">
        <v>11770628.7468262</v>
      </c>
      <c r="AX2493" s="95">
        <v>10711800.431762701</v>
      </c>
      <c r="AY2493" s="95">
        <v>17769960.850097701</v>
      </c>
      <c r="AZ2493" s="95">
        <v>15315661.4686279</v>
      </c>
      <c r="BA2493" s="95">
        <v>14822554.053833</v>
      </c>
      <c r="BB2493" s="95">
        <v>0</v>
      </c>
      <c r="BC2493" s="95">
        <v>5454508.9364623995</v>
      </c>
      <c r="BD2493" s="95">
        <v>2533245.89770508</v>
      </c>
      <c r="BE2493" s="95">
        <v>0</v>
      </c>
      <c r="BF2493" s="95">
        <v>1100185.9308166499</v>
      </c>
      <c r="BG2493" s="95">
        <v>49984018.647949196</v>
      </c>
      <c r="BH2493" s="95">
        <v>11492677.818237299</v>
      </c>
      <c r="BI2493" s="95">
        <v>265.348955057561</v>
      </c>
      <c r="BJ2493" s="95">
        <v>6545546.6861572303</v>
      </c>
      <c r="BK2493" s="95">
        <v>4129968.8968200702</v>
      </c>
      <c r="BL2493" s="95">
        <v>0</v>
      </c>
      <c r="BM2493" s="95">
        <v>0</v>
      </c>
      <c r="BN2493" s="95">
        <v>0</v>
      </c>
      <c r="BO2493" s="95">
        <v>0</v>
      </c>
      <c r="BP2493" s="95">
        <v>0</v>
      </c>
      <c r="BQ2493" s="95">
        <v>0</v>
      </c>
      <c r="BR2493" s="95">
        <v>6080626.0243530301</v>
      </c>
      <c r="BS2493" s="95">
        <v>6226844.1218872098</v>
      </c>
      <c r="BT2493" s="95">
        <v>2920561.5509338402</v>
      </c>
      <c r="BU2493" s="95">
        <v>0</v>
      </c>
      <c r="BV2493" s="95">
        <v>2786951.8070678702</v>
      </c>
      <c r="BW2493" s="95">
        <v>313356.89359283401</v>
      </c>
      <c r="BX2493" s="95">
        <v>0</v>
      </c>
      <c r="BY2493" s="95">
        <v>0</v>
      </c>
      <c r="BZ2493" s="95">
        <v>0</v>
      </c>
      <c r="CA2493" s="95">
        <v>127772.215899467</v>
      </c>
      <c r="CB2493" s="95">
        <v>8434232.8016357403</v>
      </c>
      <c r="CC2493" s="95">
        <v>64116462.733886696</v>
      </c>
      <c r="CD2493" s="95">
        <v>18017246.0854492</v>
      </c>
      <c r="CE2493" s="95">
        <v>2665.5458567738501</v>
      </c>
      <c r="CF2493" s="95">
        <v>527512.91423797596</v>
      </c>
      <c r="CG2493" s="95">
        <v>3620000.5389709501</v>
      </c>
      <c r="CH2493" s="95">
        <v>0</v>
      </c>
      <c r="CI2493" s="95">
        <v>130343.835671425</v>
      </c>
      <c r="CJ2493" s="95">
        <v>8965069.8209228497</v>
      </c>
      <c r="CK2493" s="95">
        <v>67774646.176757798</v>
      </c>
      <c r="CL2493" s="95">
        <v>18332895.738769501</v>
      </c>
      <c r="CM2493" s="160">
        <v>195268.43702316299</v>
      </c>
      <c r="CN2493" s="160">
        <v>28828324.204589799</v>
      </c>
      <c r="CO2493" s="160">
        <v>117853179.91699199</v>
      </c>
      <c r="CP2493" s="95">
        <v>18332895.738769501</v>
      </c>
      <c r="CQ2493" s="95">
        <v>0</v>
      </c>
      <c r="CR2493" s="95">
        <v>0</v>
      </c>
      <c r="CS2493" s="95">
        <v>0</v>
      </c>
      <c r="CT2493" s="95">
        <v>0</v>
      </c>
      <c r="CU2493" s="161">
        <v>8961745.7158737164</v>
      </c>
      <c r="CV2493" s="161">
        <v>67736463.272857651</v>
      </c>
    </row>
    <row r="2494" spans="1:100" x14ac:dyDescent="0.2">
      <c r="A2494" s="94" t="s">
        <v>199</v>
      </c>
      <c r="B2494" s="96">
        <v>39234</v>
      </c>
      <c r="C2494" s="95">
        <v>96321.222196578994</v>
      </c>
      <c r="D2494" s="95">
        <v>4.3561613729689297</v>
      </c>
      <c r="E2494" s="95">
        <v>31741.433620452899</v>
      </c>
      <c r="F2494" s="95">
        <v>20519.391521453901</v>
      </c>
      <c r="G2494" s="95">
        <v>1533.7073294669401</v>
      </c>
      <c r="H2494" s="95">
        <v>1151.6159495264301</v>
      </c>
      <c r="I2494" s="95">
        <v>0</v>
      </c>
      <c r="J2494" s="95">
        <v>45410.672621250204</v>
      </c>
      <c r="K2494" s="95">
        <v>20107.761454343799</v>
      </c>
      <c r="L2494" s="95">
        <v>28971.289730072</v>
      </c>
      <c r="M2494" s="95">
        <v>43379.455910205797</v>
      </c>
      <c r="N2494" s="95">
        <v>14752.087050080299</v>
      </c>
      <c r="O2494" s="95">
        <v>38974.295043945298</v>
      </c>
      <c r="P2494" s="95">
        <v>0</v>
      </c>
      <c r="Q2494" s="95">
        <v>6423.3645855188397</v>
      </c>
      <c r="R2494" s="95">
        <v>1984.6797864586099</v>
      </c>
      <c r="S2494" s="95">
        <v>0</v>
      </c>
      <c r="T2494" s="95">
        <v>758.06588492542505</v>
      </c>
      <c r="U2494" s="95">
        <v>65658.796807289094</v>
      </c>
      <c r="V2494" s="95">
        <v>5873890.2817382803</v>
      </c>
      <c r="W2494" s="95">
        <v>671.88385587185599</v>
      </c>
      <c r="X2494" s="95">
        <v>2612376.55749512</v>
      </c>
      <c r="Y2494" s="95">
        <v>1405125.3196258501</v>
      </c>
      <c r="Z2494" s="95">
        <v>332348.258285522</v>
      </c>
      <c r="AA2494" s="95">
        <v>196713.45617485</v>
      </c>
      <c r="AB2494" s="95">
        <v>0</v>
      </c>
      <c r="AC2494" s="95">
        <v>16140286.5622559</v>
      </c>
      <c r="AD2494" s="95">
        <v>3862287.2462158198</v>
      </c>
      <c r="AE2494" s="95">
        <v>1267227.2019042999</v>
      </c>
      <c r="AF2494" s="95">
        <v>2283348.1382446298</v>
      </c>
      <c r="AG2494" s="95">
        <v>2213609.2869873</v>
      </c>
      <c r="AH2494" s="95">
        <v>1965457.5441284201</v>
      </c>
      <c r="AI2494" s="95">
        <v>0</v>
      </c>
      <c r="AJ2494" s="95">
        <v>742650.98617553699</v>
      </c>
      <c r="AK2494" s="95">
        <v>381064.56512069702</v>
      </c>
      <c r="AL2494" s="95">
        <v>0</v>
      </c>
      <c r="AM2494" s="95">
        <v>149213.71654510501</v>
      </c>
      <c r="AN2494" s="95">
        <v>20162339.5163574</v>
      </c>
      <c r="AO2494" s="95">
        <v>45201259.3662109</v>
      </c>
      <c r="AP2494" s="95">
        <v>5862.0735707879103</v>
      </c>
      <c r="AQ2494" s="95">
        <v>19490684.7424316</v>
      </c>
      <c r="AR2494" s="95">
        <v>10409518.322998</v>
      </c>
      <c r="AS2494" s="95">
        <v>2295221.6561584501</v>
      </c>
      <c r="AT2494" s="95">
        <v>1374210.8648681601</v>
      </c>
      <c r="AU2494" s="95">
        <v>0</v>
      </c>
      <c r="AV2494" s="95">
        <v>41047896.361328103</v>
      </c>
      <c r="AW2494" s="95">
        <v>10092582.3631592</v>
      </c>
      <c r="AX2494" s="95">
        <v>10586073.6175537</v>
      </c>
      <c r="AY2494" s="95">
        <v>18026656.004882801</v>
      </c>
      <c r="AZ2494" s="95">
        <v>15453192.4622803</v>
      </c>
      <c r="BA2494" s="95">
        <v>15070170.2729492</v>
      </c>
      <c r="BB2494" s="95">
        <v>0</v>
      </c>
      <c r="BC2494" s="95">
        <v>5560804.0449829102</v>
      </c>
      <c r="BD2494" s="95">
        <v>2612702.7253418001</v>
      </c>
      <c r="BE2494" s="95">
        <v>0</v>
      </c>
      <c r="BF2494" s="95">
        <v>1058245.5604858401</v>
      </c>
      <c r="BG2494" s="95">
        <v>51228561.278808601</v>
      </c>
      <c r="BH2494" s="95">
        <v>11856798.282470699</v>
      </c>
      <c r="BI2494" s="95">
        <v>614.28239223361004</v>
      </c>
      <c r="BJ2494" s="95">
        <v>6384070.9508056603</v>
      </c>
      <c r="BK2494" s="95">
        <v>4081235.7377929701</v>
      </c>
      <c r="BL2494" s="95">
        <v>0</v>
      </c>
      <c r="BM2494" s="95">
        <v>0</v>
      </c>
      <c r="BN2494" s="95">
        <v>0</v>
      </c>
      <c r="BO2494" s="95">
        <v>0</v>
      </c>
      <c r="BP2494" s="95">
        <v>0</v>
      </c>
      <c r="BQ2494" s="95">
        <v>0</v>
      </c>
      <c r="BR2494" s="95">
        <v>6132883.7676391602</v>
      </c>
      <c r="BS2494" s="95">
        <v>6298173.4674682599</v>
      </c>
      <c r="BT2494" s="95">
        <v>2969066.1888122601</v>
      </c>
      <c r="BU2494" s="95">
        <v>0</v>
      </c>
      <c r="BV2494" s="95">
        <v>2827853.3043518099</v>
      </c>
      <c r="BW2494" s="95">
        <v>320868.85255813599</v>
      </c>
      <c r="BX2494" s="95">
        <v>0</v>
      </c>
      <c r="BY2494" s="95">
        <v>0</v>
      </c>
      <c r="BZ2494" s="95">
        <v>0</v>
      </c>
      <c r="CA2494" s="95">
        <v>128286.993271828</v>
      </c>
      <c r="CB2494" s="95">
        <v>8508117.95947266</v>
      </c>
      <c r="CC2494" s="95">
        <v>65052293.9677734</v>
      </c>
      <c r="CD2494" s="95">
        <v>18223133.751953099</v>
      </c>
      <c r="CE2494" s="95">
        <v>2698.4891474545002</v>
      </c>
      <c r="CF2494" s="95">
        <v>529762.23205566395</v>
      </c>
      <c r="CG2494" s="95">
        <v>3673768.1652221698</v>
      </c>
      <c r="CH2494" s="95">
        <v>0</v>
      </c>
      <c r="CI2494" s="95">
        <v>130919.34864711799</v>
      </c>
      <c r="CJ2494" s="95">
        <v>9033095.1727294903</v>
      </c>
      <c r="CK2494" s="95">
        <v>68700532.348632798</v>
      </c>
      <c r="CL2494" s="95">
        <v>18545957.682128899</v>
      </c>
      <c r="CM2494" s="160">
        <v>196188.136720657</v>
      </c>
      <c r="CN2494" s="160">
        <v>29181242.912353501</v>
      </c>
      <c r="CO2494" s="160">
        <v>119860019.109375</v>
      </c>
      <c r="CP2494" s="95">
        <v>18545957.682128899</v>
      </c>
      <c r="CQ2494" s="95">
        <v>0</v>
      </c>
      <c r="CR2494" s="95">
        <v>0</v>
      </c>
      <c r="CS2494" s="95">
        <v>0</v>
      </c>
      <c r="CT2494" s="95">
        <v>0</v>
      </c>
      <c r="CU2494" s="161">
        <v>9037880.191528324</v>
      </c>
      <c r="CV2494" s="161">
        <v>68726062.132995576</v>
      </c>
    </row>
    <row r="2495" spans="1:100" x14ac:dyDescent="0.2">
      <c r="A2495" s="94" t="s">
        <v>199</v>
      </c>
      <c r="B2495" s="96">
        <v>39326</v>
      </c>
      <c r="C2495" s="95">
        <v>98156.049848556504</v>
      </c>
      <c r="D2495" s="95">
        <v>2.7146934289776299</v>
      </c>
      <c r="E2495" s="95">
        <v>31168.081315279</v>
      </c>
      <c r="F2495" s="95">
        <v>20583.790474891699</v>
      </c>
      <c r="G2495" s="95">
        <v>1649.4956607669601</v>
      </c>
      <c r="H2495" s="95">
        <v>1054.93590627611</v>
      </c>
      <c r="I2495" s="95">
        <v>0</v>
      </c>
      <c r="J2495" s="95">
        <v>48216.167645454399</v>
      </c>
      <c r="K2495" s="95">
        <v>17911.3324401379</v>
      </c>
      <c r="L2495" s="95">
        <v>28499.856772899599</v>
      </c>
      <c r="M2495" s="95">
        <v>43583.034693718</v>
      </c>
      <c r="N2495" s="95">
        <v>14811.7040075064</v>
      </c>
      <c r="O2495" s="95">
        <v>39612.1572003365</v>
      </c>
      <c r="P2495" s="95">
        <v>0</v>
      </c>
      <c r="Q2495" s="95">
        <v>6432.02494382858</v>
      </c>
      <c r="R2495" s="95">
        <v>2003.42555345595</v>
      </c>
      <c r="S2495" s="95">
        <v>0</v>
      </c>
      <c r="T2495" s="95">
        <v>732.15713351964996</v>
      </c>
      <c r="U2495" s="95">
        <v>65976.549997329697</v>
      </c>
      <c r="V2495" s="95">
        <v>5988860.8831176804</v>
      </c>
      <c r="W2495" s="95">
        <v>263.316815517843</v>
      </c>
      <c r="X2495" s="95">
        <v>2547926.8490905799</v>
      </c>
      <c r="Y2495" s="95">
        <v>1400153.1377868699</v>
      </c>
      <c r="Z2495" s="95">
        <v>354820.60480499303</v>
      </c>
      <c r="AA2495" s="95">
        <v>177074.155117035</v>
      </c>
      <c r="AB2495" s="95">
        <v>0</v>
      </c>
      <c r="AC2495" s="95">
        <v>17031699.8505859</v>
      </c>
      <c r="AD2495" s="95">
        <v>3465449.0315246601</v>
      </c>
      <c r="AE2495" s="95">
        <v>1243510.3351440399</v>
      </c>
      <c r="AF2495" s="95">
        <v>2288925.8494873</v>
      </c>
      <c r="AG2495" s="95">
        <v>2217169.8756103502</v>
      </c>
      <c r="AH2495" s="95">
        <v>2004991.30934143</v>
      </c>
      <c r="AI2495" s="95">
        <v>0</v>
      </c>
      <c r="AJ2495" s="95">
        <v>754791.43250274705</v>
      </c>
      <c r="AK2495" s="95">
        <v>384534.04565429699</v>
      </c>
      <c r="AL2495" s="95">
        <v>0</v>
      </c>
      <c r="AM2495" s="95">
        <v>144782.50460243199</v>
      </c>
      <c r="AN2495" s="95">
        <v>20438242.088134799</v>
      </c>
      <c r="AO2495" s="95">
        <v>46567168.225097701</v>
      </c>
      <c r="AP2495" s="95">
        <v>2972.8100194335002</v>
      </c>
      <c r="AQ2495" s="95">
        <v>19303751.615234401</v>
      </c>
      <c r="AR2495" s="95">
        <v>10621189.746948199</v>
      </c>
      <c r="AS2495" s="95">
        <v>2468516.8038024898</v>
      </c>
      <c r="AT2495" s="95">
        <v>1242892.8861084001</v>
      </c>
      <c r="AU2495" s="95">
        <v>0</v>
      </c>
      <c r="AV2495" s="95">
        <v>43288200.160156302</v>
      </c>
      <c r="AW2495" s="95">
        <v>9155950.2093505897</v>
      </c>
      <c r="AX2495" s="95">
        <v>10581996.0079346</v>
      </c>
      <c r="AY2495" s="95">
        <v>18230179.108154301</v>
      </c>
      <c r="AZ2495" s="95">
        <v>15600410.984375</v>
      </c>
      <c r="BA2495" s="95">
        <v>15539836.7103271</v>
      </c>
      <c r="BB2495" s="95">
        <v>0</v>
      </c>
      <c r="BC2495" s="95">
        <v>5726648.4763793899</v>
      </c>
      <c r="BD2495" s="95">
        <v>2662438.0055847201</v>
      </c>
      <c r="BE2495" s="95">
        <v>0</v>
      </c>
      <c r="BF2495" s="95">
        <v>1032132.94786835</v>
      </c>
      <c r="BG2495" s="95">
        <v>52345507.556640603</v>
      </c>
      <c r="BH2495" s="95">
        <v>12191926.2393799</v>
      </c>
      <c r="BI2495" s="95">
        <v>309.60315117984999</v>
      </c>
      <c r="BJ2495" s="95">
        <v>6256368.9997558603</v>
      </c>
      <c r="BK2495" s="95">
        <v>4053062.5130615202</v>
      </c>
      <c r="BL2495" s="95">
        <v>0</v>
      </c>
      <c r="BM2495" s="95">
        <v>0</v>
      </c>
      <c r="BN2495" s="95">
        <v>0</v>
      </c>
      <c r="BO2495" s="95">
        <v>0</v>
      </c>
      <c r="BP2495" s="95">
        <v>0</v>
      </c>
      <c r="BQ2495" s="95">
        <v>0</v>
      </c>
      <c r="BR2495" s="95">
        <v>6164419.5551757803</v>
      </c>
      <c r="BS2495" s="95">
        <v>6362829.3971557599</v>
      </c>
      <c r="BT2495" s="95">
        <v>3060317.3723449698</v>
      </c>
      <c r="BU2495" s="95">
        <v>0</v>
      </c>
      <c r="BV2495" s="95">
        <v>2892486.9525146498</v>
      </c>
      <c r="BW2495" s="95">
        <v>320588.68687057501</v>
      </c>
      <c r="BX2495" s="95">
        <v>0</v>
      </c>
      <c r="BY2495" s="95">
        <v>0</v>
      </c>
      <c r="BZ2495" s="95">
        <v>0</v>
      </c>
      <c r="CA2495" s="95">
        <v>129233.41053295101</v>
      </c>
      <c r="CB2495" s="95">
        <v>8524679.2808837909</v>
      </c>
      <c r="CC2495" s="95">
        <v>65767015.084472701</v>
      </c>
      <c r="CD2495" s="95">
        <v>18477449.8044434</v>
      </c>
      <c r="CE2495" s="95">
        <v>2691.8920119404802</v>
      </c>
      <c r="CF2495" s="95">
        <v>528887.71067047096</v>
      </c>
      <c r="CG2495" s="95">
        <v>3694848.8688964802</v>
      </c>
      <c r="CH2495" s="95">
        <v>0</v>
      </c>
      <c r="CI2495" s="95">
        <v>131863.92306709301</v>
      </c>
      <c r="CJ2495" s="95">
        <v>9057048.7271728497</v>
      </c>
      <c r="CK2495" s="95">
        <v>69464766.000976607</v>
      </c>
      <c r="CL2495" s="95">
        <v>18806190.440185498</v>
      </c>
      <c r="CM2495" s="160">
        <v>197659.837417603</v>
      </c>
      <c r="CN2495" s="160">
        <v>29475772.3361816</v>
      </c>
      <c r="CO2495" s="160">
        <v>121651307.636719</v>
      </c>
      <c r="CP2495" s="95">
        <v>18806190.440185498</v>
      </c>
      <c r="CQ2495" s="95">
        <v>0</v>
      </c>
      <c r="CR2495" s="95">
        <v>0</v>
      </c>
      <c r="CS2495" s="95">
        <v>0</v>
      </c>
      <c r="CT2495" s="95">
        <v>0</v>
      </c>
      <c r="CU2495" s="161">
        <v>9053566.9915542621</v>
      </c>
      <c r="CV2495" s="161">
        <v>69461863.953369185</v>
      </c>
    </row>
    <row r="2496" spans="1:100" x14ac:dyDescent="0.2">
      <c r="A2496" s="94" t="s">
        <v>199</v>
      </c>
      <c r="B2496" s="96">
        <v>39417</v>
      </c>
      <c r="C2496" s="95">
        <v>99860.406844139099</v>
      </c>
      <c r="D2496" s="95">
        <v>3.5684408089728099</v>
      </c>
      <c r="E2496" s="95">
        <v>30258.733990192399</v>
      </c>
      <c r="F2496" s="95">
        <v>20058.295762777299</v>
      </c>
      <c r="G2496" s="95">
        <v>1763.8964655995401</v>
      </c>
      <c r="H2496" s="95">
        <v>968.86233939230397</v>
      </c>
      <c r="I2496" s="95">
        <v>0</v>
      </c>
      <c r="J2496" s="95">
        <v>50721.088973045298</v>
      </c>
      <c r="K2496" s="95">
        <v>15876.263103008299</v>
      </c>
      <c r="L2496" s="95">
        <v>28095.610734224301</v>
      </c>
      <c r="M2496" s="95">
        <v>43617.0373449326</v>
      </c>
      <c r="N2496" s="95">
        <v>14895.0205942392</v>
      </c>
      <c r="O2496" s="95">
        <v>40496.955016612999</v>
      </c>
      <c r="P2496" s="95">
        <v>0</v>
      </c>
      <c r="Q2496" s="95">
        <v>6401.8355218768102</v>
      </c>
      <c r="R2496" s="95">
        <v>2048.84460517764</v>
      </c>
      <c r="S2496" s="95">
        <v>0</v>
      </c>
      <c r="T2496" s="95">
        <v>715.34968715906098</v>
      </c>
      <c r="U2496" s="95">
        <v>66598.242996215806</v>
      </c>
      <c r="V2496" s="95">
        <v>6087465.4751586895</v>
      </c>
      <c r="W2496" s="95">
        <v>225.70883167907601</v>
      </c>
      <c r="X2496" s="95">
        <v>2456118.0704040499</v>
      </c>
      <c r="Y2496" s="95">
        <v>1367543.3710022001</v>
      </c>
      <c r="Z2496" s="95">
        <v>372024.05290222203</v>
      </c>
      <c r="AA2496" s="95">
        <v>168433.865327835</v>
      </c>
      <c r="AB2496" s="95">
        <v>0</v>
      </c>
      <c r="AC2496" s="95">
        <v>17678157.716796901</v>
      </c>
      <c r="AD2496" s="95">
        <v>2929368.51379395</v>
      </c>
      <c r="AE2496" s="95">
        <v>1229086.60046387</v>
      </c>
      <c r="AF2496" s="95">
        <v>2296020.2211303702</v>
      </c>
      <c r="AG2496" s="95">
        <v>2221403.65875244</v>
      </c>
      <c r="AH2496" s="95">
        <v>2052973.3852844201</v>
      </c>
      <c r="AI2496" s="95">
        <v>0</v>
      </c>
      <c r="AJ2496" s="95">
        <v>746092.752159119</v>
      </c>
      <c r="AK2496" s="95">
        <v>395361.93455123901</v>
      </c>
      <c r="AL2496" s="95">
        <v>0</v>
      </c>
      <c r="AM2496" s="95">
        <v>136606.76115799</v>
      </c>
      <c r="AN2496" s="95">
        <v>20614037.494872998</v>
      </c>
      <c r="AO2496" s="95">
        <v>47822291.1494141</v>
      </c>
      <c r="AP2496" s="95">
        <v>1785.5729901790601</v>
      </c>
      <c r="AQ2496" s="95">
        <v>18828691.802002002</v>
      </c>
      <c r="AR2496" s="95">
        <v>10295310.5235596</v>
      </c>
      <c r="AS2496" s="95">
        <v>2617542.29541016</v>
      </c>
      <c r="AT2496" s="95">
        <v>1202548.1188659701</v>
      </c>
      <c r="AU2496" s="95">
        <v>0</v>
      </c>
      <c r="AV2496" s="95">
        <v>45280027.325683601</v>
      </c>
      <c r="AW2496" s="95">
        <v>7824144.1873168899</v>
      </c>
      <c r="AX2496" s="95">
        <v>10603190.4329834</v>
      </c>
      <c r="AY2496" s="95">
        <v>18466001.247070301</v>
      </c>
      <c r="AZ2496" s="95">
        <v>15741558.8249512</v>
      </c>
      <c r="BA2496" s="95">
        <v>16055777.6917725</v>
      </c>
      <c r="BB2496" s="95">
        <v>0</v>
      </c>
      <c r="BC2496" s="95">
        <v>5721791.4078979502</v>
      </c>
      <c r="BD2496" s="95">
        <v>2769370.8393859901</v>
      </c>
      <c r="BE2496" s="95">
        <v>0</v>
      </c>
      <c r="BF2496" s="95">
        <v>990384.45508575405</v>
      </c>
      <c r="BG2496" s="95">
        <v>53171193.185058601</v>
      </c>
      <c r="BH2496" s="95">
        <v>12600884.2701416</v>
      </c>
      <c r="BI2496" s="95">
        <v>174.69217204675101</v>
      </c>
      <c r="BJ2496" s="95">
        <v>6098603.9212646503</v>
      </c>
      <c r="BK2496" s="95">
        <v>3981677.7912292499</v>
      </c>
      <c r="BL2496" s="95">
        <v>0</v>
      </c>
      <c r="BM2496" s="95">
        <v>0</v>
      </c>
      <c r="BN2496" s="95">
        <v>0</v>
      </c>
      <c r="BO2496" s="95">
        <v>0</v>
      </c>
      <c r="BP2496" s="95">
        <v>0</v>
      </c>
      <c r="BQ2496" s="95">
        <v>0</v>
      </c>
      <c r="BR2496" s="95">
        <v>6245116.9163818397</v>
      </c>
      <c r="BS2496" s="95">
        <v>6405820.7757568397</v>
      </c>
      <c r="BT2496" s="95">
        <v>3160104.4284668001</v>
      </c>
      <c r="BU2496" s="95">
        <v>0</v>
      </c>
      <c r="BV2496" s="95">
        <v>2885013.7131347698</v>
      </c>
      <c r="BW2496" s="95">
        <v>354077.21985626197</v>
      </c>
      <c r="BX2496" s="95">
        <v>0</v>
      </c>
      <c r="BY2496" s="95">
        <v>0</v>
      </c>
      <c r="BZ2496" s="95">
        <v>0</v>
      </c>
      <c r="CA2496" s="95">
        <v>129933.48455524399</v>
      </c>
      <c r="CB2496" s="95">
        <v>8554980.7593994103</v>
      </c>
      <c r="CC2496" s="95">
        <v>66554803.815917999</v>
      </c>
      <c r="CD2496" s="95">
        <v>18693259.707519501</v>
      </c>
      <c r="CE2496" s="95">
        <v>2728.61506932974</v>
      </c>
      <c r="CF2496" s="95">
        <v>541125.72187042201</v>
      </c>
      <c r="CG2496" s="95">
        <v>3816207.8396301302</v>
      </c>
      <c r="CH2496" s="95">
        <v>0</v>
      </c>
      <c r="CI2496" s="95">
        <v>132849.53483772301</v>
      </c>
      <c r="CJ2496" s="95">
        <v>9089318.1380615197</v>
      </c>
      <c r="CK2496" s="95">
        <v>70344863.547851607</v>
      </c>
      <c r="CL2496" s="95">
        <v>19038264.0544434</v>
      </c>
      <c r="CM2496" s="160">
        <v>199237.28907203701</v>
      </c>
      <c r="CN2496" s="160">
        <v>29721699.631591801</v>
      </c>
      <c r="CO2496" s="160">
        <v>123583994.33886699</v>
      </c>
      <c r="CP2496" s="95">
        <v>19038264.0544434</v>
      </c>
      <c r="CQ2496" s="95">
        <v>0</v>
      </c>
      <c r="CR2496" s="95">
        <v>0</v>
      </c>
      <c r="CS2496" s="95">
        <v>0</v>
      </c>
      <c r="CT2496" s="95">
        <v>0</v>
      </c>
      <c r="CU2496" s="161">
        <v>9096106.4812698327</v>
      </c>
      <c r="CV2496" s="161">
        <v>70371011.655548126</v>
      </c>
    </row>
    <row r="2497" spans="1:100" x14ac:dyDescent="0.2">
      <c r="A2497" s="94" t="s">
        <v>199</v>
      </c>
      <c r="B2497" s="96">
        <v>39508</v>
      </c>
      <c r="C2497" s="95">
        <v>101542.447206497</v>
      </c>
      <c r="D2497" s="95">
        <v>3.4295512859825998</v>
      </c>
      <c r="E2497" s="95">
        <v>29260.127062559099</v>
      </c>
      <c r="F2497" s="95">
        <v>19972.279905080799</v>
      </c>
      <c r="G2497" s="95">
        <v>1880.3030243814001</v>
      </c>
      <c r="H2497" s="95">
        <v>895.92971292883203</v>
      </c>
      <c r="I2497" s="95">
        <v>0</v>
      </c>
      <c r="J2497" s="95">
        <v>53338.343318939202</v>
      </c>
      <c r="K2497" s="95">
        <v>13835.249239802401</v>
      </c>
      <c r="L2497" s="95">
        <v>27962.858616352099</v>
      </c>
      <c r="M2497" s="95">
        <v>43613.736949443803</v>
      </c>
      <c r="N2497" s="95">
        <v>14824.2413920164</v>
      </c>
      <c r="O2497" s="95">
        <v>41259.523126125299</v>
      </c>
      <c r="P2497" s="95">
        <v>0</v>
      </c>
      <c r="Q2497" s="95">
        <v>6402.4091381430599</v>
      </c>
      <c r="R2497" s="95">
        <v>2141.3303348124</v>
      </c>
      <c r="S2497" s="95">
        <v>0</v>
      </c>
      <c r="T2497" s="95">
        <v>706.32495991140604</v>
      </c>
      <c r="U2497" s="95">
        <v>67211.962906837507</v>
      </c>
      <c r="V2497" s="95">
        <v>6151532.3485717801</v>
      </c>
      <c r="W2497" s="95">
        <v>209.63681120239201</v>
      </c>
      <c r="X2497" s="95">
        <v>2338412.0717468299</v>
      </c>
      <c r="Y2497" s="95">
        <v>1332534.26289368</v>
      </c>
      <c r="Z2497" s="95">
        <v>382812.12913513201</v>
      </c>
      <c r="AA2497" s="95">
        <v>151720.215389252</v>
      </c>
      <c r="AB2497" s="95">
        <v>0</v>
      </c>
      <c r="AC2497" s="95">
        <v>18267439.183349598</v>
      </c>
      <c r="AD2497" s="95">
        <v>2409211.7224731399</v>
      </c>
      <c r="AE2497" s="95">
        <v>1205735.49293518</v>
      </c>
      <c r="AF2497" s="95">
        <v>2295471.1725158701</v>
      </c>
      <c r="AG2497" s="95">
        <v>2186174.0445251502</v>
      </c>
      <c r="AH2497" s="95">
        <v>2076135.31404114</v>
      </c>
      <c r="AI2497" s="95">
        <v>0</v>
      </c>
      <c r="AJ2497" s="95">
        <v>751651.74724578904</v>
      </c>
      <c r="AK2497" s="95">
        <v>406614.21728515602</v>
      </c>
      <c r="AL2497" s="95">
        <v>0</v>
      </c>
      <c r="AM2497" s="95">
        <v>132774.027797699</v>
      </c>
      <c r="AN2497" s="95">
        <v>20700623.939208999</v>
      </c>
      <c r="AO2497" s="95">
        <v>48935158.312011696</v>
      </c>
      <c r="AP2497" s="95">
        <v>1855.02611924708</v>
      </c>
      <c r="AQ2497" s="95">
        <v>18135353.270752002</v>
      </c>
      <c r="AR2497" s="95">
        <v>10202993.432617201</v>
      </c>
      <c r="AS2497" s="95">
        <v>2725404.2296142601</v>
      </c>
      <c r="AT2497" s="95">
        <v>1098588.0247955299</v>
      </c>
      <c r="AU2497" s="95">
        <v>0</v>
      </c>
      <c r="AV2497" s="95">
        <v>47650684.795410201</v>
      </c>
      <c r="AW2497" s="95">
        <v>6547224.27453613</v>
      </c>
      <c r="AX2497" s="95">
        <v>10521496.1175537</v>
      </c>
      <c r="AY2497" s="95">
        <v>18682999.7646484</v>
      </c>
      <c r="AZ2497" s="95">
        <v>15696087.8439941</v>
      </c>
      <c r="BA2497" s="95">
        <v>16421612.309448199</v>
      </c>
      <c r="BB2497" s="95">
        <v>0</v>
      </c>
      <c r="BC2497" s="95">
        <v>5797253.4902954102</v>
      </c>
      <c r="BD2497" s="95">
        <v>2886621.5908508301</v>
      </c>
      <c r="BE2497" s="95">
        <v>0</v>
      </c>
      <c r="BF2497" s="95">
        <v>976292.32836914097</v>
      </c>
      <c r="BG2497" s="95">
        <v>54199047.433105499</v>
      </c>
      <c r="BH2497" s="95">
        <v>11786602.0316162</v>
      </c>
      <c r="BI2497" s="95">
        <v>215.32267397269601</v>
      </c>
      <c r="BJ2497" s="95">
        <v>5424151.4633178702</v>
      </c>
      <c r="BK2497" s="95">
        <v>3602449.8335571298</v>
      </c>
      <c r="BL2497" s="95">
        <v>0</v>
      </c>
      <c r="BM2497" s="95">
        <v>0</v>
      </c>
      <c r="BN2497" s="95">
        <v>0</v>
      </c>
      <c r="BO2497" s="95">
        <v>0</v>
      </c>
      <c r="BP2497" s="95">
        <v>0</v>
      </c>
      <c r="BQ2497" s="95">
        <v>0</v>
      </c>
      <c r="BR2497" s="95">
        <v>5637430.82067871</v>
      </c>
      <c r="BS2497" s="95">
        <v>5746050.4686889602</v>
      </c>
      <c r="BT2497" s="95">
        <v>3229898.0342712398</v>
      </c>
      <c r="BU2497" s="95">
        <v>0</v>
      </c>
      <c r="BV2497" s="95">
        <v>2620618.03057861</v>
      </c>
      <c r="BW2497" s="95">
        <v>360760.90153884899</v>
      </c>
      <c r="BX2497" s="95">
        <v>0</v>
      </c>
      <c r="BY2497" s="95">
        <v>0</v>
      </c>
      <c r="BZ2497" s="95">
        <v>0</v>
      </c>
      <c r="CA2497" s="95">
        <v>130855.39118766801</v>
      </c>
      <c r="CB2497" s="95">
        <v>8487245.8253173791</v>
      </c>
      <c r="CC2497" s="95">
        <v>66900964.787109397</v>
      </c>
      <c r="CD2497" s="95">
        <v>17222131.357910201</v>
      </c>
      <c r="CE2497" s="95">
        <v>2782.9896774888002</v>
      </c>
      <c r="CF2497" s="95">
        <v>536070.87058258103</v>
      </c>
      <c r="CG2497" s="95">
        <v>3840879.5561218299</v>
      </c>
      <c r="CH2497" s="95">
        <v>0</v>
      </c>
      <c r="CI2497" s="95">
        <v>133572.50666618301</v>
      </c>
      <c r="CJ2497" s="95">
        <v>9027326.69775391</v>
      </c>
      <c r="CK2497" s="95">
        <v>70772103.732421905</v>
      </c>
      <c r="CL2497" s="95">
        <v>17589420.671875</v>
      </c>
      <c r="CM2497" s="160">
        <v>200543.104934692</v>
      </c>
      <c r="CN2497" s="160">
        <v>29745679.4851074</v>
      </c>
      <c r="CO2497" s="160">
        <v>125170080.071289</v>
      </c>
      <c r="CP2497" s="95">
        <v>17589420.671875</v>
      </c>
      <c r="CQ2497" s="95">
        <v>0</v>
      </c>
      <c r="CR2497" s="95">
        <v>0</v>
      </c>
      <c r="CS2497" s="95">
        <v>0</v>
      </c>
      <c r="CT2497" s="95">
        <v>0</v>
      </c>
      <c r="CU2497" s="161">
        <v>9023316.6958999597</v>
      </c>
      <c r="CV2497" s="161">
        <v>70741844.343231231</v>
      </c>
    </row>
    <row r="2498" spans="1:100" x14ac:dyDescent="0.2">
      <c r="A2498" s="94" t="s">
        <v>199</v>
      </c>
      <c r="B2498" s="96">
        <v>39600</v>
      </c>
      <c r="C2498" s="95">
        <v>103073.229892731</v>
      </c>
      <c r="D2498" s="95">
        <v>2.2373407379782302</v>
      </c>
      <c r="E2498" s="95">
        <v>28124.657292842901</v>
      </c>
      <c r="F2498" s="95">
        <v>19532.1177561283</v>
      </c>
      <c r="G2498" s="95">
        <v>2026.21043787897</v>
      </c>
      <c r="H2498" s="95">
        <v>812.58442860841797</v>
      </c>
      <c r="I2498" s="95">
        <v>0</v>
      </c>
      <c r="J2498" s="95">
        <v>56023.2171177864</v>
      </c>
      <c r="K2498" s="95">
        <v>11938.625721931499</v>
      </c>
      <c r="L2498" s="95">
        <v>27728.2118384838</v>
      </c>
      <c r="M2498" s="95">
        <v>43823.185626506798</v>
      </c>
      <c r="N2498" s="95">
        <v>14767.7543643713</v>
      </c>
      <c r="O2498" s="95">
        <v>41917.468478202798</v>
      </c>
      <c r="P2498" s="95">
        <v>0</v>
      </c>
      <c r="Q2498" s="95">
        <v>6334.6254832744598</v>
      </c>
      <c r="R2498" s="95">
        <v>2207.95058730245</v>
      </c>
      <c r="S2498" s="95">
        <v>0</v>
      </c>
      <c r="T2498" s="95">
        <v>714.309323824942</v>
      </c>
      <c r="U2498" s="95">
        <v>67951.747042655901</v>
      </c>
      <c r="V2498" s="95">
        <v>6240411.7401733398</v>
      </c>
      <c r="W2498" s="95">
        <v>137.95871341601</v>
      </c>
      <c r="X2498" s="95">
        <v>2251031.6711120601</v>
      </c>
      <c r="Y2498" s="95">
        <v>1295778.6336517299</v>
      </c>
      <c r="Z2498" s="95">
        <v>408294.29463195801</v>
      </c>
      <c r="AA2498" s="95">
        <v>142394.45559501601</v>
      </c>
      <c r="AB2498" s="95">
        <v>0</v>
      </c>
      <c r="AC2498" s="95">
        <v>19152053.885253899</v>
      </c>
      <c r="AD2498" s="95">
        <v>2046314.4748992899</v>
      </c>
      <c r="AE2498" s="95">
        <v>1200967.2743530299</v>
      </c>
      <c r="AF2498" s="95">
        <v>2283039.9280395498</v>
      </c>
      <c r="AG2498" s="95">
        <v>2160673.49816895</v>
      </c>
      <c r="AH2498" s="95">
        <v>2106894.10479736</v>
      </c>
      <c r="AI2498" s="95">
        <v>0</v>
      </c>
      <c r="AJ2498" s="95">
        <v>750472.12084960903</v>
      </c>
      <c r="AK2498" s="95">
        <v>420241.77143096901</v>
      </c>
      <c r="AL2498" s="95">
        <v>0</v>
      </c>
      <c r="AM2498" s="95">
        <v>132456.55076408401</v>
      </c>
      <c r="AN2498" s="95">
        <v>21041488.5546875</v>
      </c>
      <c r="AO2498" s="95">
        <v>49921380.899902299</v>
      </c>
      <c r="AP2498" s="95">
        <v>1221.92116576433</v>
      </c>
      <c r="AQ2498" s="95">
        <v>17614269.825683601</v>
      </c>
      <c r="AR2498" s="95">
        <v>10080939.490478501</v>
      </c>
      <c r="AS2498" s="95">
        <v>2957711.3225402799</v>
      </c>
      <c r="AT2498" s="95">
        <v>1037482.50454712</v>
      </c>
      <c r="AU2498" s="95">
        <v>0</v>
      </c>
      <c r="AV2498" s="95">
        <v>50651184.148925804</v>
      </c>
      <c r="AW2498" s="95">
        <v>5612450.9148559598</v>
      </c>
      <c r="AX2498" s="95">
        <v>10562200.697387701</v>
      </c>
      <c r="AY2498" s="95">
        <v>18780156.713622998</v>
      </c>
      <c r="AZ2498" s="95">
        <v>15642629.710083</v>
      </c>
      <c r="BA2498" s="95">
        <v>16858112.433349598</v>
      </c>
      <c r="BB2498" s="95">
        <v>0</v>
      </c>
      <c r="BC2498" s="95">
        <v>5882376.2286987295</v>
      </c>
      <c r="BD2498" s="95">
        <v>3019006.1257934598</v>
      </c>
      <c r="BE2498" s="95">
        <v>0</v>
      </c>
      <c r="BF2498" s="95">
        <v>983756.28607940697</v>
      </c>
      <c r="BG2498" s="95">
        <v>55868446.513183601</v>
      </c>
      <c r="BH2498" s="95">
        <v>12117300.7894287</v>
      </c>
      <c r="BI2498" s="95">
        <v>296.57868807762901</v>
      </c>
      <c r="BJ2498" s="95">
        <v>5314050.1084594699</v>
      </c>
      <c r="BK2498" s="95">
        <v>3535859.65374756</v>
      </c>
      <c r="BL2498" s="95">
        <v>0</v>
      </c>
      <c r="BM2498" s="95">
        <v>0</v>
      </c>
      <c r="BN2498" s="95">
        <v>0</v>
      </c>
      <c r="BO2498" s="95">
        <v>0</v>
      </c>
      <c r="BP2498" s="95">
        <v>0</v>
      </c>
      <c r="BQ2498" s="95">
        <v>0</v>
      </c>
      <c r="BR2498" s="95">
        <v>5683877.2861328097</v>
      </c>
      <c r="BS2498" s="95">
        <v>5707013.1552123995</v>
      </c>
      <c r="BT2498" s="95">
        <v>3315254.7282714802</v>
      </c>
      <c r="BU2498" s="95">
        <v>0</v>
      </c>
      <c r="BV2498" s="95">
        <v>2677264.53515625</v>
      </c>
      <c r="BW2498" s="95">
        <v>377862.26304245001</v>
      </c>
      <c r="BX2498" s="95">
        <v>0</v>
      </c>
      <c r="BY2498" s="95">
        <v>0</v>
      </c>
      <c r="BZ2498" s="95">
        <v>0</v>
      </c>
      <c r="CA2498" s="95">
        <v>131379.70750808701</v>
      </c>
      <c r="CB2498" s="95">
        <v>8481590.0574951209</v>
      </c>
      <c r="CC2498" s="95">
        <v>67517774.858398393</v>
      </c>
      <c r="CD2498" s="95">
        <v>17409477.463134799</v>
      </c>
      <c r="CE2498" s="95">
        <v>2843.20726311207</v>
      </c>
      <c r="CF2498" s="95">
        <v>550687.91110229504</v>
      </c>
      <c r="CG2498" s="95">
        <v>3992980.0006408701</v>
      </c>
      <c r="CH2498" s="95">
        <v>0</v>
      </c>
      <c r="CI2498" s="95">
        <v>134191.22030639599</v>
      </c>
      <c r="CJ2498" s="95">
        <v>9030522.3077392597</v>
      </c>
      <c r="CK2498" s="95">
        <v>71502750.765625</v>
      </c>
      <c r="CL2498" s="95">
        <v>17789352.6484375</v>
      </c>
      <c r="CM2498" s="160">
        <v>201764.497776031</v>
      </c>
      <c r="CN2498" s="160">
        <v>30072307.091552701</v>
      </c>
      <c r="CO2498" s="160">
        <v>127315985.21582</v>
      </c>
      <c r="CP2498" s="95">
        <v>17789352.6484375</v>
      </c>
      <c r="CQ2498" s="95">
        <v>0</v>
      </c>
      <c r="CR2498" s="95">
        <v>0</v>
      </c>
      <c r="CS2498" s="95">
        <v>0</v>
      </c>
      <c r="CT2498" s="95">
        <v>0</v>
      </c>
      <c r="CU2498" s="161">
        <v>9032277.9685974158</v>
      </c>
      <c r="CV2498" s="161">
        <v>71510754.859039262</v>
      </c>
    </row>
    <row r="2499" spans="1:100" x14ac:dyDescent="0.2">
      <c r="A2499" s="94" t="s">
        <v>199</v>
      </c>
      <c r="B2499" s="96">
        <v>39692</v>
      </c>
      <c r="C2499" s="95">
        <v>104216.961826324</v>
      </c>
      <c r="D2499" s="95">
        <v>3.6123733619751901</v>
      </c>
      <c r="E2499" s="95">
        <v>27249.812072992299</v>
      </c>
      <c r="F2499" s="95">
        <v>19073.1782720089</v>
      </c>
      <c r="G2499" s="95">
        <v>2178.3998821973801</v>
      </c>
      <c r="H2499" s="95">
        <v>734.59576149284806</v>
      </c>
      <c r="I2499" s="95">
        <v>0</v>
      </c>
      <c r="J2499" s="95">
        <v>58563.703834056898</v>
      </c>
      <c r="K2499" s="95">
        <v>10244.641716718699</v>
      </c>
      <c r="L2499" s="95">
        <v>26983.807621002201</v>
      </c>
      <c r="M2499" s="95">
        <v>43985.270709037803</v>
      </c>
      <c r="N2499" s="95">
        <v>14679.800476193401</v>
      </c>
      <c r="O2499" s="95">
        <v>42344.942111969001</v>
      </c>
      <c r="P2499" s="95">
        <v>0</v>
      </c>
      <c r="Q2499" s="95">
        <v>6338.2031633853903</v>
      </c>
      <c r="R2499" s="95">
        <v>2283.40331023932</v>
      </c>
      <c r="S2499" s="95">
        <v>0</v>
      </c>
      <c r="T2499" s="95">
        <v>694.51674214005504</v>
      </c>
      <c r="U2499" s="95">
        <v>68760.862364768996</v>
      </c>
      <c r="V2499" s="95">
        <v>6330795.5615234403</v>
      </c>
      <c r="W2499" s="95">
        <v>275.79225881770299</v>
      </c>
      <c r="X2499" s="95">
        <v>2168101.0385131799</v>
      </c>
      <c r="Y2499" s="95">
        <v>1262838.99609375</v>
      </c>
      <c r="Z2499" s="95">
        <v>423526.15361022903</v>
      </c>
      <c r="AA2499" s="95">
        <v>131116.20205497701</v>
      </c>
      <c r="AB2499" s="95">
        <v>0</v>
      </c>
      <c r="AC2499" s="95">
        <v>19757183.217529301</v>
      </c>
      <c r="AD2499" s="95">
        <v>1725283.7428894001</v>
      </c>
      <c r="AE2499" s="95">
        <v>1164472.3039092999</v>
      </c>
      <c r="AF2499" s="95">
        <v>2299405.58062744</v>
      </c>
      <c r="AG2499" s="95">
        <v>2144444.0834655799</v>
      </c>
      <c r="AH2499" s="95">
        <v>2121458.7077941899</v>
      </c>
      <c r="AI2499" s="95">
        <v>0</v>
      </c>
      <c r="AJ2499" s="95">
        <v>749355.391952515</v>
      </c>
      <c r="AK2499" s="95">
        <v>426529.37225341803</v>
      </c>
      <c r="AL2499" s="95">
        <v>0</v>
      </c>
      <c r="AM2499" s="95">
        <v>125236.944226265</v>
      </c>
      <c r="AN2499" s="95">
        <v>21448371.651367199</v>
      </c>
      <c r="AO2499" s="95">
        <v>51202519.989746101</v>
      </c>
      <c r="AP2499" s="95">
        <v>3329.34330236912</v>
      </c>
      <c r="AQ2499" s="95">
        <v>17110861.685058601</v>
      </c>
      <c r="AR2499" s="95">
        <v>9921862.3518066406</v>
      </c>
      <c r="AS2499" s="95">
        <v>3096876.66479492</v>
      </c>
      <c r="AT2499" s="95">
        <v>963170.02757263195</v>
      </c>
      <c r="AU2499" s="95">
        <v>0</v>
      </c>
      <c r="AV2499" s="95">
        <v>52695129.667480499</v>
      </c>
      <c r="AW2499" s="95">
        <v>4791128.8671875</v>
      </c>
      <c r="AX2499" s="95">
        <v>10334971.481933599</v>
      </c>
      <c r="AY2499" s="95">
        <v>19076555.810302701</v>
      </c>
      <c r="AZ2499" s="95">
        <v>15646283.7486572</v>
      </c>
      <c r="BA2499" s="95">
        <v>17145845.542968798</v>
      </c>
      <c r="BB2499" s="95">
        <v>0</v>
      </c>
      <c r="BC2499" s="95">
        <v>5919444.9409790002</v>
      </c>
      <c r="BD2499" s="95">
        <v>3090040.0448913602</v>
      </c>
      <c r="BE2499" s="95">
        <v>0</v>
      </c>
      <c r="BF2499" s="95">
        <v>951901.56969451904</v>
      </c>
      <c r="BG2499" s="95">
        <v>57566127.531738304</v>
      </c>
      <c r="BH2499" s="95">
        <v>12335202.4576416</v>
      </c>
      <c r="BI2499" s="95">
        <v>375.314818046987</v>
      </c>
      <c r="BJ2499" s="95">
        <v>5183201.99682617</v>
      </c>
      <c r="BK2499" s="95">
        <v>3470040.5250244099</v>
      </c>
      <c r="BL2499" s="95">
        <v>0</v>
      </c>
      <c r="BM2499" s="95">
        <v>0</v>
      </c>
      <c r="BN2499" s="95">
        <v>0</v>
      </c>
      <c r="BO2499" s="95">
        <v>0</v>
      </c>
      <c r="BP2499" s="95">
        <v>0</v>
      </c>
      <c r="BQ2499" s="95">
        <v>0</v>
      </c>
      <c r="BR2499" s="95">
        <v>5776733.6589965802</v>
      </c>
      <c r="BS2499" s="95">
        <v>5702078.2337036096</v>
      </c>
      <c r="BT2499" s="95">
        <v>3371472.9699706999</v>
      </c>
      <c r="BU2499" s="95">
        <v>0</v>
      </c>
      <c r="BV2499" s="95">
        <v>2709528.2857360798</v>
      </c>
      <c r="BW2499" s="95">
        <v>382256.24826431298</v>
      </c>
      <c r="BX2499" s="95">
        <v>0</v>
      </c>
      <c r="BY2499" s="95">
        <v>0</v>
      </c>
      <c r="BZ2499" s="95">
        <v>0</v>
      </c>
      <c r="CA2499" s="95">
        <v>131464.95577430699</v>
      </c>
      <c r="CB2499" s="95">
        <v>8489253.8538818397</v>
      </c>
      <c r="CC2499" s="95">
        <v>68115071.760742202</v>
      </c>
      <c r="CD2499" s="95">
        <v>17529897.310546901</v>
      </c>
      <c r="CE2499" s="95">
        <v>2906.0308742523198</v>
      </c>
      <c r="CF2499" s="95">
        <v>551695.89285278297</v>
      </c>
      <c r="CG2499" s="95">
        <v>4043934.0876770001</v>
      </c>
      <c r="CH2499" s="95">
        <v>0</v>
      </c>
      <c r="CI2499" s="95">
        <v>134278.52270698501</v>
      </c>
      <c r="CJ2499" s="95">
        <v>9044723.8457031306</v>
      </c>
      <c r="CK2499" s="95">
        <v>72171064.246093795</v>
      </c>
      <c r="CL2499" s="95">
        <v>17916040.8525391</v>
      </c>
      <c r="CM2499" s="160">
        <v>202745.01693153399</v>
      </c>
      <c r="CN2499" s="160">
        <v>30473781.498779301</v>
      </c>
      <c r="CO2499" s="160">
        <v>129521281.68457</v>
      </c>
      <c r="CP2499" s="95">
        <v>17916040.8525391</v>
      </c>
      <c r="CQ2499" s="95">
        <v>0</v>
      </c>
      <c r="CR2499" s="95">
        <v>0</v>
      </c>
      <c r="CS2499" s="95">
        <v>0</v>
      </c>
      <c r="CT2499" s="95">
        <v>0</v>
      </c>
      <c r="CU2499" s="161">
        <v>9040949.7467346229</v>
      </c>
      <c r="CV2499" s="161">
        <v>72159005.848419204</v>
      </c>
    </row>
    <row r="2500" spans="1:100" x14ac:dyDescent="0.2">
      <c r="A2500" s="94" t="s">
        <v>199</v>
      </c>
      <c r="B2500" s="96">
        <v>39783</v>
      </c>
      <c r="C2500" s="95">
        <v>104861.33182048801</v>
      </c>
      <c r="D2500" s="95">
        <v>2.6689765369810599</v>
      </c>
      <c r="E2500" s="95">
        <v>26116.089662074999</v>
      </c>
      <c r="F2500" s="95">
        <v>18393.120615243901</v>
      </c>
      <c r="G2500" s="95">
        <v>2269.61645206809</v>
      </c>
      <c r="H2500" s="95">
        <v>672.10574294626701</v>
      </c>
      <c r="I2500" s="95">
        <v>0</v>
      </c>
      <c r="J2500" s="95">
        <v>60560.959659576401</v>
      </c>
      <c r="K2500" s="95">
        <v>8699.2897018194199</v>
      </c>
      <c r="L2500" s="95">
        <v>26326.161098241799</v>
      </c>
      <c r="M2500" s="95">
        <v>43752.7154688835</v>
      </c>
      <c r="N2500" s="95">
        <v>14556.2666668892</v>
      </c>
      <c r="O2500" s="95">
        <v>42633.0914616585</v>
      </c>
      <c r="P2500" s="95">
        <v>0</v>
      </c>
      <c r="Q2500" s="95">
        <v>6291.1475546359998</v>
      </c>
      <c r="R2500" s="95">
        <v>2296.9777524173301</v>
      </c>
      <c r="S2500" s="95">
        <v>0</v>
      </c>
      <c r="T2500" s="95">
        <v>685.46020819991804</v>
      </c>
      <c r="U2500" s="95">
        <v>69359.159919738799</v>
      </c>
      <c r="V2500" s="95">
        <v>6334992.0463867197</v>
      </c>
      <c r="W2500" s="95">
        <v>178.59797517024001</v>
      </c>
      <c r="X2500" s="95">
        <v>2065275.35334778</v>
      </c>
      <c r="Y2500" s="95">
        <v>1230741.9302978499</v>
      </c>
      <c r="Z2500" s="95">
        <v>439833.58681869501</v>
      </c>
      <c r="AA2500" s="95">
        <v>119298.68196106001</v>
      </c>
      <c r="AB2500" s="95">
        <v>0</v>
      </c>
      <c r="AC2500" s="95">
        <v>20138902.278564502</v>
      </c>
      <c r="AD2500" s="95">
        <v>1395554.9685058601</v>
      </c>
      <c r="AE2500" s="95">
        <v>1126828.90101624</v>
      </c>
      <c r="AF2500" s="95">
        <v>2280801.4407043499</v>
      </c>
      <c r="AG2500" s="95">
        <v>2112891.1231079102</v>
      </c>
      <c r="AH2500" s="95">
        <v>2132741.2569274898</v>
      </c>
      <c r="AI2500" s="95">
        <v>0</v>
      </c>
      <c r="AJ2500" s="95">
        <v>749855.99671173096</v>
      </c>
      <c r="AK2500" s="95">
        <v>423878.76307678199</v>
      </c>
      <c r="AL2500" s="95">
        <v>0</v>
      </c>
      <c r="AM2500" s="95">
        <v>126485.32544612901</v>
      </c>
      <c r="AN2500" s="95">
        <v>21590173.5234375</v>
      </c>
      <c r="AO2500" s="95">
        <v>51668385.645996101</v>
      </c>
      <c r="AP2500" s="95">
        <v>1360.8711008727601</v>
      </c>
      <c r="AQ2500" s="95">
        <v>16336522.793945299</v>
      </c>
      <c r="AR2500" s="95">
        <v>9578483.1113281306</v>
      </c>
      <c r="AS2500" s="95">
        <v>3231099.8003845201</v>
      </c>
      <c r="AT2500" s="95">
        <v>884649.86569213902</v>
      </c>
      <c r="AU2500" s="95">
        <v>0</v>
      </c>
      <c r="AV2500" s="95">
        <v>54398920.114257798</v>
      </c>
      <c r="AW2500" s="95">
        <v>3940466.3834533701</v>
      </c>
      <c r="AX2500" s="95">
        <v>10065315.989868199</v>
      </c>
      <c r="AY2500" s="95">
        <v>19024985.8986816</v>
      </c>
      <c r="AZ2500" s="95">
        <v>15515416.4838867</v>
      </c>
      <c r="BA2500" s="95">
        <v>17353855.8359375</v>
      </c>
      <c r="BB2500" s="95">
        <v>0</v>
      </c>
      <c r="BC2500" s="95">
        <v>5970894.09838867</v>
      </c>
      <c r="BD2500" s="95">
        <v>3094353.0586242699</v>
      </c>
      <c r="BE2500" s="95">
        <v>0</v>
      </c>
      <c r="BF2500" s="95">
        <v>960029.23988342297</v>
      </c>
      <c r="BG2500" s="95">
        <v>58451713.1171875</v>
      </c>
      <c r="BH2500" s="95">
        <v>12597732.350097699</v>
      </c>
      <c r="BI2500" s="95">
        <v>210.781507829204</v>
      </c>
      <c r="BJ2500" s="95">
        <v>5039332.4331665002</v>
      </c>
      <c r="BK2500" s="95">
        <v>3402058.0048828102</v>
      </c>
      <c r="BL2500" s="95">
        <v>0</v>
      </c>
      <c r="BM2500" s="95">
        <v>0</v>
      </c>
      <c r="BN2500" s="95">
        <v>0</v>
      </c>
      <c r="BO2500" s="95">
        <v>0</v>
      </c>
      <c r="BP2500" s="95">
        <v>0</v>
      </c>
      <c r="BQ2500" s="95">
        <v>0</v>
      </c>
      <c r="BR2500" s="95">
        <v>5804867.8477172898</v>
      </c>
      <c r="BS2500" s="95">
        <v>5659389.9288330097</v>
      </c>
      <c r="BT2500" s="95">
        <v>3412775.4869384798</v>
      </c>
      <c r="BU2500" s="95">
        <v>0</v>
      </c>
      <c r="BV2500" s="95">
        <v>2738539.5900268601</v>
      </c>
      <c r="BW2500" s="95">
        <v>384170.44540023798</v>
      </c>
      <c r="BX2500" s="95">
        <v>0</v>
      </c>
      <c r="BY2500" s="95">
        <v>0</v>
      </c>
      <c r="BZ2500" s="95">
        <v>0</v>
      </c>
      <c r="CA2500" s="95">
        <v>130761.37838363599</v>
      </c>
      <c r="CB2500" s="95">
        <v>8394520.9425048791</v>
      </c>
      <c r="CC2500" s="95">
        <v>67844198.713867202</v>
      </c>
      <c r="CD2500" s="95">
        <v>17631440.415283199</v>
      </c>
      <c r="CE2500" s="95">
        <v>2941.4508433937999</v>
      </c>
      <c r="CF2500" s="95">
        <v>560776.94736480701</v>
      </c>
      <c r="CG2500" s="95">
        <v>4119996.6799011198</v>
      </c>
      <c r="CH2500" s="95">
        <v>0</v>
      </c>
      <c r="CI2500" s="95">
        <v>133873.85571861299</v>
      </c>
      <c r="CJ2500" s="95">
        <v>8960980.6873779297</v>
      </c>
      <c r="CK2500" s="95">
        <v>71957837.466796905</v>
      </c>
      <c r="CL2500" s="95">
        <v>18005534.439208999</v>
      </c>
      <c r="CM2500" s="160">
        <v>202916.39918899501</v>
      </c>
      <c r="CN2500" s="160">
        <v>30579917.933349598</v>
      </c>
      <c r="CO2500" s="160">
        <v>130547691.30175801</v>
      </c>
      <c r="CP2500" s="95">
        <v>18005534.439208999</v>
      </c>
      <c r="CQ2500" s="95">
        <v>0</v>
      </c>
      <c r="CR2500" s="95">
        <v>0</v>
      </c>
      <c r="CS2500" s="95">
        <v>0</v>
      </c>
      <c r="CT2500" s="95">
        <v>0</v>
      </c>
      <c r="CU2500" s="161">
        <v>8955297.8898696862</v>
      </c>
      <c r="CV2500" s="161">
        <v>71964195.393768325</v>
      </c>
    </row>
    <row r="2501" spans="1:100" x14ac:dyDescent="0.2">
      <c r="A2501" s="94" t="s">
        <v>199</v>
      </c>
      <c r="B2501" s="96">
        <v>39873</v>
      </c>
      <c r="C2501" s="95">
        <v>105932.249428749</v>
      </c>
      <c r="D2501" s="95">
        <v>1.1431837619893499</v>
      </c>
      <c r="E2501" s="95">
        <v>25084.406820297201</v>
      </c>
      <c r="F2501" s="95">
        <v>17846.943770408601</v>
      </c>
      <c r="G2501" s="95">
        <v>2369.6489664912201</v>
      </c>
      <c r="H2501" s="95">
        <v>616.52743704617001</v>
      </c>
      <c r="I2501" s="95">
        <v>0</v>
      </c>
      <c r="J2501" s="95">
        <v>62638.724096775099</v>
      </c>
      <c r="K2501" s="95">
        <v>7260.9688499569902</v>
      </c>
      <c r="L2501" s="95">
        <v>25909.082286357901</v>
      </c>
      <c r="M2501" s="95">
        <v>43880.611818313599</v>
      </c>
      <c r="N2501" s="95">
        <v>14504.1512691975</v>
      </c>
      <c r="O2501" s="95">
        <v>43230.055542945898</v>
      </c>
      <c r="P2501" s="95">
        <v>0</v>
      </c>
      <c r="Q2501" s="95">
        <v>6266.6148072481201</v>
      </c>
      <c r="R2501" s="95">
        <v>2395.1294778883498</v>
      </c>
      <c r="S2501" s="95">
        <v>0</v>
      </c>
      <c r="T2501" s="95">
        <v>664.20012850314401</v>
      </c>
      <c r="U2501" s="95">
        <v>69906.0368356705</v>
      </c>
      <c r="V2501" s="95">
        <v>6347559.6505737295</v>
      </c>
      <c r="W2501" s="95">
        <v>67.895225111395106</v>
      </c>
      <c r="X2501" s="95">
        <v>1979693.7195892299</v>
      </c>
      <c r="Y2501" s="95">
        <v>1177015.7616272001</v>
      </c>
      <c r="Z2501" s="95">
        <v>455650.49564743001</v>
      </c>
      <c r="AA2501" s="95">
        <v>108562.14008045199</v>
      </c>
      <c r="AB2501" s="95">
        <v>0</v>
      </c>
      <c r="AC2501" s="95">
        <v>20800691.090087902</v>
      </c>
      <c r="AD2501" s="95">
        <v>1111861.4443054199</v>
      </c>
      <c r="AE2501" s="95">
        <v>1105587.44125366</v>
      </c>
      <c r="AF2501" s="95">
        <v>2253233.8640747098</v>
      </c>
      <c r="AG2501" s="95">
        <v>2075759.4191284201</v>
      </c>
      <c r="AH2501" s="95">
        <v>2155305.97021484</v>
      </c>
      <c r="AI2501" s="95">
        <v>0</v>
      </c>
      <c r="AJ2501" s="95">
        <v>738441.35472869896</v>
      </c>
      <c r="AK2501" s="95">
        <v>447322.04326629598</v>
      </c>
      <c r="AL2501" s="95">
        <v>0</v>
      </c>
      <c r="AM2501" s="95">
        <v>123324.283572197</v>
      </c>
      <c r="AN2501" s="95">
        <v>21847955.3518066</v>
      </c>
      <c r="AO2501" s="95">
        <v>51737643.238769501</v>
      </c>
      <c r="AP2501" s="95">
        <v>609.21653298288595</v>
      </c>
      <c r="AQ2501" s="95">
        <v>15629151.0430908</v>
      </c>
      <c r="AR2501" s="95">
        <v>9307031.0971679706</v>
      </c>
      <c r="AS2501" s="95">
        <v>3356902.7015075702</v>
      </c>
      <c r="AT2501" s="95">
        <v>802111.80213165295</v>
      </c>
      <c r="AU2501" s="95">
        <v>0</v>
      </c>
      <c r="AV2501" s="95">
        <v>56605151.237304702</v>
      </c>
      <c r="AW2501" s="95">
        <v>3161873.7360839802</v>
      </c>
      <c r="AX2501" s="95">
        <v>9952473.91796875</v>
      </c>
      <c r="AY2501" s="95">
        <v>18931184.527343798</v>
      </c>
      <c r="AZ2501" s="95">
        <v>15265859.0201416</v>
      </c>
      <c r="BA2501" s="95">
        <v>17652171.496582001</v>
      </c>
      <c r="BB2501" s="95">
        <v>0</v>
      </c>
      <c r="BC2501" s="95">
        <v>5883237.5873413105</v>
      </c>
      <c r="BD2501" s="95">
        <v>3268996.12359619</v>
      </c>
      <c r="BE2501" s="95">
        <v>0</v>
      </c>
      <c r="BF2501" s="95">
        <v>940409.07643127395</v>
      </c>
      <c r="BG2501" s="95">
        <v>59589082.291015603</v>
      </c>
      <c r="BH2501" s="95">
        <v>12604588.876708999</v>
      </c>
      <c r="BI2501" s="95">
        <v>128.365984905511</v>
      </c>
      <c r="BJ2501" s="95">
        <v>4850696.5261840802</v>
      </c>
      <c r="BK2501" s="95">
        <v>3286050.7553405799</v>
      </c>
      <c r="BL2501" s="95">
        <v>0</v>
      </c>
      <c r="BM2501" s="95">
        <v>0</v>
      </c>
      <c r="BN2501" s="95">
        <v>0</v>
      </c>
      <c r="BO2501" s="95">
        <v>0</v>
      </c>
      <c r="BP2501" s="95">
        <v>0</v>
      </c>
      <c r="BQ2501" s="95">
        <v>0</v>
      </c>
      <c r="BR2501" s="95">
        <v>5717704.7774658203</v>
      </c>
      <c r="BS2501" s="95">
        <v>5548721.89953613</v>
      </c>
      <c r="BT2501" s="95">
        <v>3472817.3245544401</v>
      </c>
      <c r="BU2501" s="95">
        <v>0</v>
      </c>
      <c r="BV2501" s="95">
        <v>2692892.3411560101</v>
      </c>
      <c r="BW2501" s="95">
        <v>414274.13277816802</v>
      </c>
      <c r="BX2501" s="95">
        <v>0</v>
      </c>
      <c r="BY2501" s="95">
        <v>0</v>
      </c>
      <c r="BZ2501" s="95">
        <v>0</v>
      </c>
      <c r="CA2501" s="95">
        <v>131061.78208732601</v>
      </c>
      <c r="CB2501" s="95">
        <v>8351571.8658447303</v>
      </c>
      <c r="CC2501" s="95">
        <v>67794849.365234405</v>
      </c>
      <c r="CD2501" s="95">
        <v>17477895.517822299</v>
      </c>
      <c r="CE2501" s="95">
        <v>2991.28648388386</v>
      </c>
      <c r="CF2501" s="95">
        <v>565038.22083282506</v>
      </c>
      <c r="CG2501" s="95">
        <v>4171841.4837951702</v>
      </c>
      <c r="CH2501" s="95">
        <v>0</v>
      </c>
      <c r="CI2501" s="95">
        <v>133999.35426521301</v>
      </c>
      <c r="CJ2501" s="95">
        <v>8908104.9822997991</v>
      </c>
      <c r="CK2501" s="95">
        <v>72019495.250976607</v>
      </c>
      <c r="CL2501" s="95">
        <v>17901217.091796901</v>
      </c>
      <c r="CM2501" s="160">
        <v>203616.78267478899</v>
      </c>
      <c r="CN2501" s="160">
        <v>30772079.300292999</v>
      </c>
      <c r="CO2501" s="160">
        <v>131690877.700195</v>
      </c>
      <c r="CP2501" s="95">
        <v>17901217.091796901</v>
      </c>
      <c r="CQ2501" s="95">
        <v>0</v>
      </c>
      <c r="CR2501" s="95">
        <v>0</v>
      </c>
      <c r="CS2501" s="95">
        <v>0</v>
      </c>
      <c r="CT2501" s="95">
        <v>0</v>
      </c>
      <c r="CU2501" s="161">
        <v>8916610.086677555</v>
      </c>
      <c r="CV2501" s="161">
        <v>71966690.849029571</v>
      </c>
    </row>
    <row r="2502" spans="1:100" x14ac:dyDescent="0.2">
      <c r="A2502" s="94" t="s">
        <v>199</v>
      </c>
      <c r="B2502" s="96">
        <v>39965</v>
      </c>
      <c r="C2502" s="95">
        <v>107723.847585678</v>
      </c>
      <c r="D2502" s="95">
        <v>2.2373407379782302</v>
      </c>
      <c r="E2502" s="95">
        <v>23971.734730720498</v>
      </c>
      <c r="F2502" s="95">
        <v>17350.885645151098</v>
      </c>
      <c r="G2502" s="95">
        <v>2439.66084828973</v>
      </c>
      <c r="H2502" s="95">
        <v>533.54871803522099</v>
      </c>
      <c r="I2502" s="95">
        <v>0</v>
      </c>
      <c r="J2502" s="95">
        <v>64744.617663383498</v>
      </c>
      <c r="K2502" s="95">
        <v>5905.8233858943004</v>
      </c>
      <c r="L2502" s="95">
        <v>25943.151574850101</v>
      </c>
      <c r="M2502" s="95">
        <v>44223.301494598403</v>
      </c>
      <c r="N2502" s="95">
        <v>14500.9510985613</v>
      </c>
      <c r="O2502" s="95">
        <v>43782.195180892901</v>
      </c>
      <c r="P2502" s="95">
        <v>0</v>
      </c>
      <c r="Q2502" s="95">
        <v>6235.1961473226502</v>
      </c>
      <c r="R2502" s="95">
        <v>2421.5718552768199</v>
      </c>
      <c r="S2502" s="95">
        <v>0</v>
      </c>
      <c r="T2502" s="95">
        <v>644.11616856604803</v>
      </c>
      <c r="U2502" s="95">
        <v>70528.638583183303</v>
      </c>
      <c r="V2502" s="95">
        <v>6484039.8272094699</v>
      </c>
      <c r="W2502" s="95">
        <v>138.35634598694699</v>
      </c>
      <c r="X2502" s="95">
        <v>1878162.3652954099</v>
      </c>
      <c r="Y2502" s="95">
        <v>1146709.36112976</v>
      </c>
      <c r="Z2502" s="95">
        <v>462298.98589324998</v>
      </c>
      <c r="AA2502" s="95">
        <v>95810.999151229902</v>
      </c>
      <c r="AB2502" s="95">
        <v>0</v>
      </c>
      <c r="AC2502" s="95">
        <v>21269923.420410201</v>
      </c>
      <c r="AD2502" s="95">
        <v>862164.67393493699</v>
      </c>
      <c r="AE2502" s="95">
        <v>1090977.2925720201</v>
      </c>
      <c r="AF2502" s="95">
        <v>2295342.4179077102</v>
      </c>
      <c r="AG2502" s="95">
        <v>2060355.47892761</v>
      </c>
      <c r="AH2502" s="95">
        <v>2174353.6238708501</v>
      </c>
      <c r="AI2502" s="95">
        <v>0</v>
      </c>
      <c r="AJ2502" s="95">
        <v>737035.53301239002</v>
      </c>
      <c r="AK2502" s="95">
        <v>446631.72614288301</v>
      </c>
      <c r="AL2502" s="95">
        <v>0</v>
      </c>
      <c r="AM2502" s="95">
        <v>115740.075920105</v>
      </c>
      <c r="AN2502" s="95">
        <v>22093681.895507801</v>
      </c>
      <c r="AO2502" s="95">
        <v>53550353.888671897</v>
      </c>
      <c r="AP2502" s="95">
        <v>1178.8401091992901</v>
      </c>
      <c r="AQ2502" s="95">
        <v>14935300.779663101</v>
      </c>
      <c r="AR2502" s="95">
        <v>8995600.8317871094</v>
      </c>
      <c r="AS2502" s="95">
        <v>3434293.9129028302</v>
      </c>
      <c r="AT2502" s="95">
        <v>704610.31537628197</v>
      </c>
      <c r="AU2502" s="95">
        <v>0</v>
      </c>
      <c r="AV2502" s="95">
        <v>58395205.363281302</v>
      </c>
      <c r="AW2502" s="95">
        <v>2466398.76739502</v>
      </c>
      <c r="AX2502" s="95">
        <v>9893741.3148193397</v>
      </c>
      <c r="AY2502" s="95">
        <v>19417104.907958999</v>
      </c>
      <c r="AZ2502" s="95">
        <v>15274170.416259799</v>
      </c>
      <c r="BA2502" s="95">
        <v>17919099.228027299</v>
      </c>
      <c r="BB2502" s="95">
        <v>0</v>
      </c>
      <c r="BC2502" s="95">
        <v>5949585.7860107403</v>
      </c>
      <c r="BD2502" s="95">
        <v>3280270.98193359</v>
      </c>
      <c r="BE2502" s="95">
        <v>0</v>
      </c>
      <c r="BF2502" s="95">
        <v>880907.30844879197</v>
      </c>
      <c r="BG2502" s="95">
        <v>60678778.261230499</v>
      </c>
      <c r="BH2502" s="95">
        <v>12916804.040649399</v>
      </c>
      <c r="BI2502" s="95">
        <v>119.68577217590099</v>
      </c>
      <c r="BJ2502" s="95">
        <v>4743244.1266479502</v>
      </c>
      <c r="BK2502" s="95">
        <v>3267404.5157775902</v>
      </c>
      <c r="BL2502" s="95">
        <v>0</v>
      </c>
      <c r="BM2502" s="95">
        <v>0</v>
      </c>
      <c r="BN2502" s="95">
        <v>0</v>
      </c>
      <c r="BO2502" s="95">
        <v>0</v>
      </c>
      <c r="BP2502" s="95">
        <v>0</v>
      </c>
      <c r="BQ2502" s="95">
        <v>0</v>
      </c>
      <c r="BR2502" s="95">
        <v>5870056.8868408203</v>
      </c>
      <c r="BS2502" s="95">
        <v>5554813.2218627902</v>
      </c>
      <c r="BT2502" s="95">
        <v>3525625.7868347201</v>
      </c>
      <c r="BU2502" s="95">
        <v>0</v>
      </c>
      <c r="BV2502" s="95">
        <v>2716914.4546203599</v>
      </c>
      <c r="BW2502" s="95">
        <v>411694.43054962199</v>
      </c>
      <c r="BX2502" s="95">
        <v>0</v>
      </c>
      <c r="BY2502" s="95">
        <v>0</v>
      </c>
      <c r="BZ2502" s="95">
        <v>0</v>
      </c>
      <c r="CA2502" s="95">
        <v>131826.31926727301</v>
      </c>
      <c r="CB2502" s="95">
        <v>8352226.62573242</v>
      </c>
      <c r="CC2502" s="95">
        <v>68371142.587890595</v>
      </c>
      <c r="CD2502" s="95">
        <v>17638493.306152299</v>
      </c>
      <c r="CE2502" s="95">
        <v>2970.8368244469202</v>
      </c>
      <c r="CF2502" s="95">
        <v>558026.62409973098</v>
      </c>
      <c r="CG2502" s="95">
        <v>4133152.1269836398</v>
      </c>
      <c r="CH2502" s="95">
        <v>0</v>
      </c>
      <c r="CI2502" s="95">
        <v>134760.47921752901</v>
      </c>
      <c r="CJ2502" s="95">
        <v>8920439.0867919903</v>
      </c>
      <c r="CK2502" s="95">
        <v>72511738.263671905</v>
      </c>
      <c r="CL2502" s="95">
        <v>18051901.673583999</v>
      </c>
      <c r="CM2502" s="160">
        <v>204952.32769012501</v>
      </c>
      <c r="CN2502" s="160">
        <v>31055069.011962902</v>
      </c>
      <c r="CO2502" s="160">
        <v>133338974.206055</v>
      </c>
      <c r="CP2502" s="95">
        <v>18051901.673583999</v>
      </c>
      <c r="CQ2502" s="95">
        <v>0</v>
      </c>
      <c r="CR2502" s="95">
        <v>0</v>
      </c>
      <c r="CS2502" s="95">
        <v>0</v>
      </c>
      <c r="CT2502" s="95">
        <v>0</v>
      </c>
      <c r="CU2502" s="161">
        <v>8910253.2498321515</v>
      </c>
      <c r="CV2502" s="161">
        <v>72504294.714874238</v>
      </c>
    </row>
    <row r="2503" spans="1:100" x14ac:dyDescent="0.2">
      <c r="A2503" s="94" t="s">
        <v>199</v>
      </c>
      <c r="B2503" s="96">
        <v>40057</v>
      </c>
      <c r="C2503" s="95">
        <v>109888.971187592</v>
      </c>
      <c r="D2503" s="95">
        <v>2.7092800219834299</v>
      </c>
      <c r="E2503" s="95">
        <v>22669.244196891799</v>
      </c>
      <c r="F2503" s="95">
        <v>16849.098846912399</v>
      </c>
      <c r="G2503" s="95">
        <v>2573.4543505608999</v>
      </c>
      <c r="H2503" s="95">
        <v>445.308906357735</v>
      </c>
      <c r="I2503" s="95">
        <v>0</v>
      </c>
      <c r="J2503" s="95">
        <v>66708.931111335798</v>
      </c>
      <c r="K2503" s="95">
        <v>4440.2267515063304</v>
      </c>
      <c r="L2503" s="95">
        <v>25045.1831996441</v>
      </c>
      <c r="M2503" s="95">
        <v>44434.290424346902</v>
      </c>
      <c r="N2503" s="95">
        <v>14413.534885048901</v>
      </c>
      <c r="O2503" s="95">
        <v>44768.605564594298</v>
      </c>
      <c r="P2503" s="95">
        <v>0</v>
      </c>
      <c r="Q2503" s="95">
        <v>6153.7332470417005</v>
      </c>
      <c r="R2503" s="95">
        <v>2445.9916864335501</v>
      </c>
      <c r="S2503" s="95">
        <v>0</v>
      </c>
      <c r="T2503" s="95">
        <v>633.35891044884897</v>
      </c>
      <c r="U2503" s="95">
        <v>71131.6682567596</v>
      </c>
      <c r="V2503" s="95">
        <v>6608478.4490966797</v>
      </c>
      <c r="W2503" s="95">
        <v>106.353585694917</v>
      </c>
      <c r="X2503" s="95">
        <v>1764047.5327606199</v>
      </c>
      <c r="Y2503" s="95">
        <v>1117593.49108887</v>
      </c>
      <c r="Z2503" s="95">
        <v>472348.78861236601</v>
      </c>
      <c r="AA2503" s="95">
        <v>85893.385222434998</v>
      </c>
      <c r="AB2503" s="95">
        <v>0</v>
      </c>
      <c r="AC2503" s="95">
        <v>21873485.565917999</v>
      </c>
      <c r="AD2503" s="95">
        <v>597134.38259124802</v>
      </c>
      <c r="AE2503" s="95">
        <v>1063170.85887146</v>
      </c>
      <c r="AF2503" s="95">
        <v>2314907.8476257301</v>
      </c>
      <c r="AG2503" s="95">
        <v>2039263.09455872</v>
      </c>
      <c r="AH2503" s="95">
        <v>2217238.1881408701</v>
      </c>
      <c r="AI2503" s="95">
        <v>0</v>
      </c>
      <c r="AJ2503" s="95">
        <v>730144.93900299096</v>
      </c>
      <c r="AK2503" s="95">
        <v>440343.53319931001</v>
      </c>
      <c r="AL2503" s="95">
        <v>0</v>
      </c>
      <c r="AM2503" s="95">
        <v>112826.842545509</v>
      </c>
      <c r="AN2503" s="95">
        <v>22554671.368896499</v>
      </c>
      <c r="AO2503" s="95">
        <v>55103566.3662109</v>
      </c>
      <c r="AP2503" s="95">
        <v>1402.3495042771101</v>
      </c>
      <c r="AQ2503" s="95">
        <v>14126560.0385742</v>
      </c>
      <c r="AR2503" s="95">
        <v>8870853.3670654297</v>
      </c>
      <c r="AS2503" s="95">
        <v>3540692.7891540499</v>
      </c>
      <c r="AT2503" s="95">
        <v>634158.23506164597</v>
      </c>
      <c r="AU2503" s="95">
        <v>0</v>
      </c>
      <c r="AV2503" s="95">
        <v>60371769.6943359</v>
      </c>
      <c r="AW2503" s="95">
        <v>1717802.3063354499</v>
      </c>
      <c r="AX2503" s="95">
        <v>9679154.5069580097</v>
      </c>
      <c r="AY2503" s="95">
        <v>19747272.810058601</v>
      </c>
      <c r="AZ2503" s="95">
        <v>15221761.415283199</v>
      </c>
      <c r="BA2503" s="95">
        <v>18382984.376464799</v>
      </c>
      <c r="BB2503" s="95">
        <v>0</v>
      </c>
      <c r="BC2503" s="95">
        <v>5917494.2562255897</v>
      </c>
      <c r="BD2503" s="95">
        <v>3266477.4991455101</v>
      </c>
      <c r="BE2503" s="95">
        <v>0</v>
      </c>
      <c r="BF2503" s="95">
        <v>872872.49734497105</v>
      </c>
      <c r="BG2503" s="95">
        <v>62317681.754394501</v>
      </c>
      <c r="BH2503" s="95">
        <v>13269786.540283199</v>
      </c>
      <c r="BI2503" s="95">
        <v>211.33502695336901</v>
      </c>
      <c r="BJ2503" s="95">
        <v>4512612.4915161096</v>
      </c>
      <c r="BK2503" s="95">
        <v>3174533.5590820299</v>
      </c>
      <c r="BL2503" s="95">
        <v>0</v>
      </c>
      <c r="BM2503" s="95">
        <v>0</v>
      </c>
      <c r="BN2503" s="95">
        <v>0</v>
      </c>
      <c r="BO2503" s="95">
        <v>0</v>
      </c>
      <c r="BP2503" s="95">
        <v>0</v>
      </c>
      <c r="BQ2503" s="95">
        <v>0</v>
      </c>
      <c r="BR2503" s="95">
        <v>5954220.71984863</v>
      </c>
      <c r="BS2503" s="95">
        <v>5547553.9658813505</v>
      </c>
      <c r="BT2503" s="95">
        <v>3617141.3939208998</v>
      </c>
      <c r="BU2503" s="95">
        <v>0</v>
      </c>
      <c r="BV2503" s="95">
        <v>2711196.9442443801</v>
      </c>
      <c r="BW2503" s="95">
        <v>407043.07899093599</v>
      </c>
      <c r="BX2503" s="95">
        <v>0</v>
      </c>
      <c r="BY2503" s="95">
        <v>0</v>
      </c>
      <c r="BZ2503" s="95">
        <v>0</v>
      </c>
      <c r="CA2503" s="95">
        <v>132606.10061836199</v>
      </c>
      <c r="CB2503" s="95">
        <v>8355572.3351440402</v>
      </c>
      <c r="CC2503" s="95">
        <v>68919905.249023393</v>
      </c>
      <c r="CD2503" s="95">
        <v>17775099.3044434</v>
      </c>
      <c r="CE2503" s="95">
        <v>3015.50437572598</v>
      </c>
      <c r="CF2503" s="95">
        <v>555573.813827515</v>
      </c>
      <c r="CG2503" s="95">
        <v>4159643.8594360398</v>
      </c>
      <c r="CH2503" s="95">
        <v>0</v>
      </c>
      <c r="CI2503" s="95">
        <v>135603.32018470799</v>
      </c>
      <c r="CJ2503" s="95">
        <v>8918793.07104492</v>
      </c>
      <c r="CK2503" s="95">
        <v>73060270.977539107</v>
      </c>
      <c r="CL2503" s="95">
        <v>18182339.700927701</v>
      </c>
      <c r="CM2503" s="160">
        <v>206439.130090714</v>
      </c>
      <c r="CN2503" s="160">
        <v>31475692.693603501</v>
      </c>
      <c r="CO2503" s="160">
        <v>135200881.52929699</v>
      </c>
      <c r="CP2503" s="95">
        <v>18182339.700927701</v>
      </c>
      <c r="CQ2503" s="95">
        <v>0</v>
      </c>
      <c r="CR2503" s="95">
        <v>0</v>
      </c>
      <c r="CS2503" s="95">
        <v>0</v>
      </c>
      <c r="CT2503" s="95">
        <v>0</v>
      </c>
      <c r="CU2503" s="161">
        <v>8911146.1489715558</v>
      </c>
      <c r="CV2503" s="161">
        <v>73079549.108459428</v>
      </c>
    </row>
    <row r="2504" spans="1:100" x14ac:dyDescent="0.2">
      <c r="A2504" s="94" t="s">
        <v>199</v>
      </c>
      <c r="B2504" s="96">
        <v>40148</v>
      </c>
      <c r="C2504" s="95">
        <v>111985.377441406</v>
      </c>
      <c r="D2504" s="95">
        <v>1.5125332189927601</v>
      </c>
      <c r="E2504" s="95">
        <v>21623.713785409898</v>
      </c>
      <c r="F2504" s="95">
        <v>16483.736999511701</v>
      </c>
      <c r="G2504" s="95">
        <v>2678.1715882718599</v>
      </c>
      <c r="H2504" s="95">
        <v>338.40828936919598</v>
      </c>
      <c r="I2504" s="95">
        <v>0</v>
      </c>
      <c r="J2504" s="95">
        <v>68970.8992538452</v>
      </c>
      <c r="K2504" s="95">
        <v>3253.9056270420601</v>
      </c>
      <c r="L2504" s="95">
        <v>24634.321620225899</v>
      </c>
      <c r="M2504" s="95">
        <v>44585.657469272599</v>
      </c>
      <c r="N2504" s="95">
        <v>14364.9862462282</v>
      </c>
      <c r="O2504" s="95">
        <v>45997.331526756301</v>
      </c>
      <c r="P2504" s="95">
        <v>0</v>
      </c>
      <c r="Q2504" s="95">
        <v>6095.8369083404496</v>
      </c>
      <c r="R2504" s="95">
        <v>2459.01959806681</v>
      </c>
      <c r="S2504" s="95">
        <v>0</v>
      </c>
      <c r="T2504" s="95">
        <v>609.75027112662804</v>
      </c>
      <c r="U2504" s="95">
        <v>72425.209358215303</v>
      </c>
      <c r="V2504" s="95">
        <v>6741555.8176879901</v>
      </c>
      <c r="W2504" s="95">
        <v>77.139621617272496</v>
      </c>
      <c r="X2504" s="95">
        <v>1658063.8435668901</v>
      </c>
      <c r="Y2504" s="95">
        <v>1087553.09272766</v>
      </c>
      <c r="Z2504" s="95">
        <v>486114.60205459601</v>
      </c>
      <c r="AA2504" s="95">
        <v>61298.101329803503</v>
      </c>
      <c r="AB2504" s="95">
        <v>0</v>
      </c>
      <c r="AC2504" s="95">
        <v>22248964.280029301</v>
      </c>
      <c r="AD2504" s="95">
        <v>384622.96919631999</v>
      </c>
      <c r="AE2504" s="95">
        <v>1049422.80940247</v>
      </c>
      <c r="AF2504" s="95">
        <v>2324617.6000366202</v>
      </c>
      <c r="AG2504" s="95">
        <v>2020874.92475891</v>
      </c>
      <c r="AH2504" s="95">
        <v>2295971.7451477102</v>
      </c>
      <c r="AI2504" s="95">
        <v>0</v>
      </c>
      <c r="AJ2504" s="95">
        <v>717003.43867492699</v>
      </c>
      <c r="AK2504" s="95">
        <v>433041.29055404698</v>
      </c>
      <c r="AL2504" s="95">
        <v>0</v>
      </c>
      <c r="AM2504" s="95">
        <v>103724.16113662699</v>
      </c>
      <c r="AN2504" s="95">
        <v>22610035.370605499</v>
      </c>
      <c r="AO2504" s="95">
        <v>56542889.8037109</v>
      </c>
      <c r="AP2504" s="95">
        <v>1710.7722103446699</v>
      </c>
      <c r="AQ2504" s="95">
        <v>13400566.6218262</v>
      </c>
      <c r="AR2504" s="95">
        <v>8790810.6026611291</v>
      </c>
      <c r="AS2504" s="95">
        <v>3674509.9050598098</v>
      </c>
      <c r="AT2504" s="95">
        <v>463182.51305389398</v>
      </c>
      <c r="AU2504" s="95">
        <v>0</v>
      </c>
      <c r="AV2504" s="95">
        <v>62028194.139160201</v>
      </c>
      <c r="AW2504" s="95">
        <v>1121709.4114990199</v>
      </c>
      <c r="AX2504" s="95">
        <v>9673559.08740234</v>
      </c>
      <c r="AY2504" s="95">
        <v>19961424.255859401</v>
      </c>
      <c r="AZ2504" s="95">
        <v>15196256.0274658</v>
      </c>
      <c r="BA2504" s="95">
        <v>19158678.378906298</v>
      </c>
      <c r="BB2504" s="95">
        <v>0</v>
      </c>
      <c r="BC2504" s="95">
        <v>5869257.8822631799</v>
      </c>
      <c r="BD2504" s="95">
        <v>3253882.1906433101</v>
      </c>
      <c r="BE2504" s="95">
        <v>0</v>
      </c>
      <c r="BF2504" s="95">
        <v>810268.57318878197</v>
      </c>
      <c r="BG2504" s="95">
        <v>63104561.376953103</v>
      </c>
      <c r="BH2504" s="95">
        <v>13670045.004760699</v>
      </c>
      <c r="BI2504" s="95">
        <v>255.49471209012</v>
      </c>
      <c r="BJ2504" s="95">
        <v>4340274.8762207003</v>
      </c>
      <c r="BK2504" s="95">
        <v>3121584.7632446298</v>
      </c>
      <c r="BL2504" s="95">
        <v>0</v>
      </c>
      <c r="BM2504" s="95">
        <v>0</v>
      </c>
      <c r="BN2504" s="95">
        <v>0</v>
      </c>
      <c r="BO2504" s="95">
        <v>0</v>
      </c>
      <c r="BP2504" s="95">
        <v>0</v>
      </c>
      <c r="BQ2504" s="95">
        <v>0</v>
      </c>
      <c r="BR2504" s="95">
        <v>5972491.3314819299</v>
      </c>
      <c r="BS2504" s="95">
        <v>5531261.6217651404</v>
      </c>
      <c r="BT2504" s="95">
        <v>3769556.6481628399</v>
      </c>
      <c r="BU2504" s="95">
        <v>0</v>
      </c>
      <c r="BV2504" s="95">
        <v>2696568.8321227999</v>
      </c>
      <c r="BW2504" s="95">
        <v>405858.59476089501</v>
      </c>
      <c r="BX2504" s="95">
        <v>0</v>
      </c>
      <c r="BY2504" s="95">
        <v>0</v>
      </c>
      <c r="BZ2504" s="95">
        <v>0</v>
      </c>
      <c r="CA2504" s="95">
        <v>133498.002290726</v>
      </c>
      <c r="CB2504" s="95">
        <v>8393351.9114990197</v>
      </c>
      <c r="CC2504" s="95">
        <v>69740624.428710893</v>
      </c>
      <c r="CD2504" s="95">
        <v>18017724.1176758</v>
      </c>
      <c r="CE2504" s="95">
        <v>3023.3978435695199</v>
      </c>
      <c r="CF2504" s="95">
        <v>549112.30193328904</v>
      </c>
      <c r="CG2504" s="95">
        <v>4147582.41156006</v>
      </c>
      <c r="CH2504" s="95">
        <v>0</v>
      </c>
      <c r="CI2504" s="95">
        <v>136601.64957618699</v>
      </c>
      <c r="CJ2504" s="95">
        <v>8939208.7678222694</v>
      </c>
      <c r="CK2504" s="95">
        <v>73845279.610351607</v>
      </c>
      <c r="CL2504" s="95">
        <v>18416439.435546901</v>
      </c>
      <c r="CM2504" s="160">
        <v>208614.23292732201</v>
      </c>
      <c r="CN2504" s="160">
        <v>31551287.2890625</v>
      </c>
      <c r="CO2504" s="160">
        <v>137028495.18945301</v>
      </c>
      <c r="CP2504" s="95">
        <v>18416439.435546901</v>
      </c>
      <c r="CQ2504" s="95">
        <v>0</v>
      </c>
      <c r="CR2504" s="95">
        <v>0</v>
      </c>
      <c r="CS2504" s="95">
        <v>0</v>
      </c>
      <c r="CT2504" s="95">
        <v>0</v>
      </c>
      <c r="CU2504" s="161">
        <v>8942464.2134323083</v>
      </c>
      <c r="CV2504" s="161">
        <v>73888206.840270951</v>
      </c>
    </row>
    <row r="2505" spans="1:100" x14ac:dyDescent="0.2">
      <c r="A2505" s="94" t="s">
        <v>199</v>
      </c>
      <c r="B2505" s="96">
        <v>40238</v>
      </c>
      <c r="C2505" s="95">
        <v>112866.630145073</v>
      </c>
      <c r="D2505" s="95">
        <v>1.14090084099735</v>
      </c>
      <c r="E2505" s="95">
        <v>20775.701849460602</v>
      </c>
      <c r="F2505" s="95">
        <v>16493.0367035866</v>
      </c>
      <c r="G2505" s="95">
        <v>2711.2108302414399</v>
      </c>
      <c r="H2505" s="95">
        <v>6</v>
      </c>
      <c r="I2505" s="95">
        <v>0</v>
      </c>
      <c r="J2505" s="95">
        <v>70544.383739471406</v>
      </c>
      <c r="K2505" s="95">
        <v>2502.90901899338</v>
      </c>
      <c r="L2505" s="95">
        <v>24925.068133115801</v>
      </c>
      <c r="M2505" s="95">
        <v>44481.067251682303</v>
      </c>
      <c r="N2505" s="95">
        <v>14273.1452949047</v>
      </c>
      <c r="O2505" s="95">
        <v>46518.6286869049</v>
      </c>
      <c r="P2505" s="95">
        <v>0</v>
      </c>
      <c r="Q2505" s="95">
        <v>6043.5759314894703</v>
      </c>
      <c r="R2505" s="95">
        <v>2264.9293488562098</v>
      </c>
      <c r="S2505" s="95">
        <v>0</v>
      </c>
      <c r="T2505" s="95">
        <v>533.21942272037302</v>
      </c>
      <c r="U2505" s="95">
        <v>73053.418600082397</v>
      </c>
      <c r="V2505" s="95">
        <v>6807243.7150878897</v>
      </c>
      <c r="W2505" s="95">
        <v>65.796575388871105</v>
      </c>
      <c r="X2505" s="95">
        <v>1562033.5891571001</v>
      </c>
      <c r="Y2505" s="95">
        <v>1072316.1061706501</v>
      </c>
      <c r="Z2505" s="95">
        <v>488935.135181427</v>
      </c>
      <c r="AA2505" s="95">
        <v>832</v>
      </c>
      <c r="AB2505" s="95">
        <v>0</v>
      </c>
      <c r="AC2505" s="95">
        <v>22652943.520263702</v>
      </c>
      <c r="AD2505" s="95">
        <v>260853.77050399801</v>
      </c>
      <c r="AE2505" s="95">
        <v>1035352.70578003</v>
      </c>
      <c r="AF2505" s="95">
        <v>2308833.7877807599</v>
      </c>
      <c r="AG2505" s="95">
        <v>1997747.8577117899</v>
      </c>
      <c r="AH2505" s="95">
        <v>2336772.4993896498</v>
      </c>
      <c r="AI2505" s="95">
        <v>0</v>
      </c>
      <c r="AJ2505" s="95">
        <v>704192.90360259998</v>
      </c>
      <c r="AK2505" s="95">
        <v>405825.45695114101</v>
      </c>
      <c r="AL2505" s="95">
        <v>0</v>
      </c>
      <c r="AM2505" s="95">
        <v>91912.601592063904</v>
      </c>
      <c r="AN2505" s="95">
        <v>22872752.5773926</v>
      </c>
      <c r="AO2505" s="95">
        <v>57203299.5166016</v>
      </c>
      <c r="AP2505" s="95">
        <v>695.22467248886801</v>
      </c>
      <c r="AQ2505" s="95">
        <v>12732119.365234399</v>
      </c>
      <c r="AR2505" s="95">
        <v>8695423.5479736291</v>
      </c>
      <c r="AS2505" s="95">
        <v>3728609.9785461398</v>
      </c>
      <c r="AT2505" s="95">
        <v>6243.6999969482404</v>
      </c>
      <c r="AU2505" s="95">
        <v>0</v>
      </c>
      <c r="AV2505" s="95">
        <v>63663927.845703103</v>
      </c>
      <c r="AW2505" s="95">
        <v>767409.06285095203</v>
      </c>
      <c r="AX2505" s="95">
        <v>9652039.4873046894</v>
      </c>
      <c r="AY2505" s="95">
        <v>19931411.427002002</v>
      </c>
      <c r="AZ2505" s="95">
        <v>15113906.8792725</v>
      </c>
      <c r="BA2505" s="95">
        <v>19617127.029785201</v>
      </c>
      <c r="BB2505" s="95">
        <v>0</v>
      </c>
      <c r="BC2505" s="95">
        <v>5794719.3362426804</v>
      </c>
      <c r="BD2505" s="95">
        <v>3073848.6528015099</v>
      </c>
      <c r="BE2505" s="95">
        <v>0</v>
      </c>
      <c r="BF2505" s="95">
        <v>723147.48639679002</v>
      </c>
      <c r="BG2505" s="95">
        <v>64286059.974121101</v>
      </c>
      <c r="BH2505" s="95">
        <v>13861095.556884799</v>
      </c>
      <c r="BI2505" s="95">
        <v>202.35927534662201</v>
      </c>
      <c r="BJ2505" s="95">
        <v>4178067.2384338402</v>
      </c>
      <c r="BK2505" s="95">
        <v>3090784.5598754901</v>
      </c>
      <c r="BL2505" s="95">
        <v>0</v>
      </c>
      <c r="BM2505" s="95">
        <v>0</v>
      </c>
      <c r="BN2505" s="95">
        <v>0</v>
      </c>
      <c r="BO2505" s="95">
        <v>0</v>
      </c>
      <c r="BP2505" s="95">
        <v>0</v>
      </c>
      <c r="BQ2505" s="95">
        <v>0</v>
      </c>
      <c r="BR2505" s="95">
        <v>6060907.0177612295</v>
      </c>
      <c r="BS2505" s="95">
        <v>5478723.4746704102</v>
      </c>
      <c r="BT2505" s="95">
        <v>3859613.3606872601</v>
      </c>
      <c r="BU2505" s="95">
        <v>0</v>
      </c>
      <c r="BV2505" s="95">
        <v>2656196.4771118201</v>
      </c>
      <c r="BW2505" s="95">
        <v>365004.66004180902</v>
      </c>
      <c r="BX2505" s="95">
        <v>0</v>
      </c>
      <c r="BY2505" s="95">
        <v>0</v>
      </c>
      <c r="BZ2505" s="95">
        <v>0</v>
      </c>
      <c r="CA2505" s="95">
        <v>133610.27418518101</v>
      </c>
      <c r="CB2505" s="95">
        <v>8365221.75598145</v>
      </c>
      <c r="CC2505" s="95">
        <v>70074941.066406295</v>
      </c>
      <c r="CD2505" s="95">
        <v>18058400.8125</v>
      </c>
      <c r="CE2505" s="95">
        <v>2718.1072613894898</v>
      </c>
      <c r="CF2505" s="95">
        <v>490176.09714126599</v>
      </c>
      <c r="CG2505" s="95">
        <v>3742753.6159057599</v>
      </c>
      <c r="CH2505" s="95">
        <v>0</v>
      </c>
      <c r="CI2505" s="95">
        <v>136282.41726684599</v>
      </c>
      <c r="CJ2505" s="95">
        <v>8881034.26489258</v>
      </c>
      <c r="CK2505" s="95">
        <v>73860799.995117202</v>
      </c>
      <c r="CL2505" s="95">
        <v>18431372.734375</v>
      </c>
      <c r="CM2505" s="160">
        <v>209043.53884315499</v>
      </c>
      <c r="CN2505" s="160">
        <v>31798731.120117199</v>
      </c>
      <c r="CO2505" s="160">
        <v>138287266.03515601</v>
      </c>
      <c r="CP2505" s="95">
        <v>18431372.734375</v>
      </c>
      <c r="CQ2505" s="95">
        <v>0</v>
      </c>
      <c r="CR2505" s="95">
        <v>0</v>
      </c>
      <c r="CS2505" s="95">
        <v>0</v>
      </c>
      <c r="CT2505" s="95">
        <v>0</v>
      </c>
      <c r="CU2505" s="161">
        <v>8855397.8531227168</v>
      </c>
      <c r="CV2505" s="161">
        <v>73817694.682312056</v>
      </c>
    </row>
    <row r="2506" spans="1:100" x14ac:dyDescent="0.2">
      <c r="A2506" s="94" t="s">
        <v>199</v>
      </c>
      <c r="B2506" s="96">
        <v>40330</v>
      </c>
      <c r="C2506" s="95">
        <v>113743.655587196</v>
      </c>
      <c r="D2506" s="95">
        <v>1.1353963719884601</v>
      </c>
      <c r="E2506" s="95">
        <v>20123.312498569499</v>
      </c>
      <c r="F2506" s="95">
        <v>16273.760345697399</v>
      </c>
      <c r="G2506" s="95">
        <v>2749.45175069571</v>
      </c>
      <c r="H2506" s="95">
        <v>7</v>
      </c>
      <c r="I2506" s="95">
        <v>0</v>
      </c>
      <c r="J2506" s="95">
        <v>71505.031614303603</v>
      </c>
      <c r="K2506" s="95">
        <v>2228.40522405505</v>
      </c>
      <c r="L2506" s="95">
        <v>25396.861445426901</v>
      </c>
      <c r="M2506" s="95">
        <v>44829.5787687302</v>
      </c>
      <c r="N2506" s="95">
        <v>14191.276132941201</v>
      </c>
      <c r="O2506" s="95">
        <v>46865.663685321801</v>
      </c>
      <c r="P2506" s="95">
        <v>0</v>
      </c>
      <c r="Q2506" s="95">
        <v>5951.2217426896104</v>
      </c>
      <c r="R2506" s="95">
        <v>2298.6104370355602</v>
      </c>
      <c r="S2506" s="95">
        <v>0</v>
      </c>
      <c r="T2506" s="95">
        <v>549.42159536480904</v>
      </c>
      <c r="U2506" s="95">
        <v>73550.028833389297</v>
      </c>
      <c r="V2506" s="95">
        <v>6821651.7445068397</v>
      </c>
      <c r="W2506" s="95">
        <v>172.53386701643501</v>
      </c>
      <c r="X2506" s="95">
        <v>1481034.0962219201</v>
      </c>
      <c r="Y2506" s="95">
        <v>1040636.99694061</v>
      </c>
      <c r="Z2506" s="95">
        <v>489307.01288604701</v>
      </c>
      <c r="AA2506" s="95">
        <v>956</v>
      </c>
      <c r="AB2506" s="95">
        <v>0</v>
      </c>
      <c r="AC2506" s="95">
        <v>22902154.513183601</v>
      </c>
      <c r="AD2506" s="95">
        <v>228026.297903061</v>
      </c>
      <c r="AE2506" s="95">
        <v>1033284.1013259901</v>
      </c>
      <c r="AF2506" s="95">
        <v>2304074.08563232</v>
      </c>
      <c r="AG2506" s="95">
        <v>1976943.4919891399</v>
      </c>
      <c r="AH2506" s="95">
        <v>2334296.2051086398</v>
      </c>
      <c r="AI2506" s="95">
        <v>0</v>
      </c>
      <c r="AJ2506" s="95">
        <v>697587.50430297898</v>
      </c>
      <c r="AK2506" s="95">
        <v>406072.67040252697</v>
      </c>
      <c r="AL2506" s="95">
        <v>0</v>
      </c>
      <c r="AM2506" s="95">
        <v>89572.994937896699</v>
      </c>
      <c r="AN2506" s="95">
        <v>23074402.629882801</v>
      </c>
      <c r="AO2506" s="95">
        <v>57896435.720703103</v>
      </c>
      <c r="AP2506" s="95">
        <v>1840.4504348635701</v>
      </c>
      <c r="AQ2506" s="95">
        <v>12137863.5983887</v>
      </c>
      <c r="AR2506" s="95">
        <v>8519895.5975341797</v>
      </c>
      <c r="AS2506" s="95">
        <v>3767456.9398803702</v>
      </c>
      <c r="AT2506" s="95">
        <v>7099.8199958801297</v>
      </c>
      <c r="AU2506" s="95">
        <v>0</v>
      </c>
      <c r="AV2506" s="95">
        <v>64775904.725097701</v>
      </c>
      <c r="AW2506" s="95">
        <v>673174.87808990502</v>
      </c>
      <c r="AX2506" s="95">
        <v>9732088.5825195294</v>
      </c>
      <c r="AY2506" s="95">
        <v>20019229.3913574</v>
      </c>
      <c r="AZ2506" s="95">
        <v>15024620.693725601</v>
      </c>
      <c r="BA2506" s="95">
        <v>19700321.099365201</v>
      </c>
      <c r="BB2506" s="95">
        <v>0</v>
      </c>
      <c r="BC2506" s="95">
        <v>5764432.6846313505</v>
      </c>
      <c r="BD2506" s="95">
        <v>3099820.9786377</v>
      </c>
      <c r="BE2506" s="95">
        <v>0</v>
      </c>
      <c r="BF2506" s="95">
        <v>702763.68759918201</v>
      </c>
      <c r="BG2506" s="95">
        <v>65187400.129882798</v>
      </c>
      <c r="BH2506" s="95">
        <v>14112323.7370605</v>
      </c>
      <c r="BI2506" s="95">
        <v>169.88068470172601</v>
      </c>
      <c r="BJ2506" s="95">
        <v>4026734.8555297898</v>
      </c>
      <c r="BK2506" s="95">
        <v>3018355.01593018</v>
      </c>
      <c r="BL2506" s="95">
        <v>0</v>
      </c>
      <c r="BM2506" s="95">
        <v>0</v>
      </c>
      <c r="BN2506" s="95">
        <v>0</v>
      </c>
      <c r="BO2506" s="95">
        <v>0</v>
      </c>
      <c r="BP2506" s="95">
        <v>0</v>
      </c>
      <c r="BQ2506" s="95">
        <v>0</v>
      </c>
      <c r="BR2506" s="95">
        <v>6130687.7070922898</v>
      </c>
      <c r="BS2506" s="95">
        <v>5455378.7661132803</v>
      </c>
      <c r="BT2506" s="95">
        <v>3875483.2676696801</v>
      </c>
      <c r="BU2506" s="95">
        <v>0</v>
      </c>
      <c r="BV2506" s="95">
        <v>2645935.7722473098</v>
      </c>
      <c r="BW2506" s="95">
        <v>369490.36156845099</v>
      </c>
      <c r="BX2506" s="95">
        <v>0</v>
      </c>
      <c r="BY2506" s="95">
        <v>0</v>
      </c>
      <c r="BZ2506" s="95">
        <v>0</v>
      </c>
      <c r="CA2506" s="95">
        <v>133908.18894577</v>
      </c>
      <c r="CB2506" s="95">
        <v>8308448.8113403302</v>
      </c>
      <c r="CC2506" s="95">
        <v>69768050.048828095</v>
      </c>
      <c r="CD2506" s="95">
        <v>18124299.256103501</v>
      </c>
      <c r="CE2506" s="95">
        <v>2745.0220279395598</v>
      </c>
      <c r="CF2506" s="95">
        <v>490173.41342544602</v>
      </c>
      <c r="CG2506" s="95">
        <v>3763389.6347045898</v>
      </c>
      <c r="CH2506" s="95">
        <v>0</v>
      </c>
      <c r="CI2506" s="95">
        <v>136627.86631393401</v>
      </c>
      <c r="CJ2506" s="95">
        <v>8780100.8111572303</v>
      </c>
      <c r="CK2506" s="95">
        <v>73513603.839843795</v>
      </c>
      <c r="CL2506" s="95">
        <v>18495842.622314502</v>
      </c>
      <c r="CM2506" s="160">
        <v>209845.607397079</v>
      </c>
      <c r="CN2506" s="160">
        <v>31831507.168701202</v>
      </c>
      <c r="CO2506" s="160">
        <v>138774172.82031301</v>
      </c>
      <c r="CP2506" s="95">
        <v>18495842.622314502</v>
      </c>
      <c r="CQ2506" s="95">
        <v>0</v>
      </c>
      <c r="CR2506" s="95">
        <v>0</v>
      </c>
      <c r="CS2506" s="95">
        <v>0</v>
      </c>
      <c r="CT2506" s="95">
        <v>0</v>
      </c>
      <c r="CU2506" s="161">
        <v>8798622.2247657757</v>
      </c>
      <c r="CV2506" s="161">
        <v>73531439.683532685</v>
      </c>
    </row>
    <row r="2507" spans="1:100" x14ac:dyDescent="0.2">
      <c r="A2507" s="94" t="s">
        <v>199</v>
      </c>
      <c r="B2507" s="96">
        <v>40422</v>
      </c>
      <c r="C2507" s="95">
        <v>113973.625148773</v>
      </c>
      <c r="D2507" s="95">
        <v>0.89986493399919698</v>
      </c>
      <c r="E2507" s="95">
        <v>19442.011250972701</v>
      </c>
      <c r="F2507" s="95">
        <v>15841.2416279316</v>
      </c>
      <c r="G2507" s="95">
        <v>2790.9451432228102</v>
      </c>
      <c r="H2507" s="95">
        <v>3</v>
      </c>
      <c r="I2507" s="95">
        <v>0</v>
      </c>
      <c r="J2507" s="95">
        <v>71970.134072303801</v>
      </c>
      <c r="K2507" s="95">
        <v>1984.1778020858801</v>
      </c>
      <c r="L2507" s="95">
        <v>24592.9521746635</v>
      </c>
      <c r="M2507" s="95">
        <v>44700.761813163801</v>
      </c>
      <c r="N2507" s="95">
        <v>14020.093943119</v>
      </c>
      <c r="O2507" s="95">
        <v>46758.796972274802</v>
      </c>
      <c r="P2507" s="95">
        <v>0</v>
      </c>
      <c r="Q2507" s="95">
        <v>5908.0739911794699</v>
      </c>
      <c r="R2507" s="95">
        <v>2294.1531723439698</v>
      </c>
      <c r="S2507" s="95">
        <v>0</v>
      </c>
      <c r="T2507" s="95">
        <v>556.84179076552402</v>
      </c>
      <c r="U2507" s="95">
        <v>73940.947299957304</v>
      </c>
      <c r="V2507" s="95">
        <v>6847513.6511230497</v>
      </c>
      <c r="W2507" s="95">
        <v>39.802028403617399</v>
      </c>
      <c r="X2507" s="95">
        <v>1423492.33586121</v>
      </c>
      <c r="Y2507" s="95">
        <v>1012306.9289856</v>
      </c>
      <c r="Z2507" s="95">
        <v>504056.751304626</v>
      </c>
      <c r="AA2507" s="95">
        <v>191</v>
      </c>
      <c r="AB2507" s="95">
        <v>0</v>
      </c>
      <c r="AC2507" s="95">
        <v>23078988.670654301</v>
      </c>
      <c r="AD2507" s="95">
        <v>194340.84410476699</v>
      </c>
      <c r="AE2507" s="95">
        <v>1016192.76789856</v>
      </c>
      <c r="AF2507" s="95">
        <v>2292692.1682434101</v>
      </c>
      <c r="AG2507" s="95">
        <v>1948250.8351592999</v>
      </c>
      <c r="AH2507" s="95">
        <v>2299168.61328125</v>
      </c>
      <c r="AI2507" s="95">
        <v>0</v>
      </c>
      <c r="AJ2507" s="95">
        <v>694831.07013702404</v>
      </c>
      <c r="AK2507" s="95">
        <v>407707.02732849098</v>
      </c>
      <c r="AL2507" s="95">
        <v>0</v>
      </c>
      <c r="AM2507" s="95">
        <v>90913.547732353196</v>
      </c>
      <c r="AN2507" s="95">
        <v>23291375.206054699</v>
      </c>
      <c r="AO2507" s="95">
        <v>58280615.693847701</v>
      </c>
      <c r="AP2507" s="95">
        <v>652.34634669870104</v>
      </c>
      <c r="AQ2507" s="95">
        <v>11650861.5192871</v>
      </c>
      <c r="AR2507" s="95">
        <v>8362989.7434082003</v>
      </c>
      <c r="AS2507" s="95">
        <v>3875044.9565429701</v>
      </c>
      <c r="AT2507" s="95">
        <v>3623.9099960327098</v>
      </c>
      <c r="AU2507" s="95">
        <v>0</v>
      </c>
      <c r="AV2507" s="95">
        <v>65609280.412597701</v>
      </c>
      <c r="AW2507" s="95">
        <v>576565.540390015</v>
      </c>
      <c r="AX2507" s="95">
        <v>9529907.9771728497</v>
      </c>
      <c r="AY2507" s="95">
        <v>20016409.145507801</v>
      </c>
      <c r="AZ2507" s="95">
        <v>14800847.411743199</v>
      </c>
      <c r="BA2507" s="95">
        <v>19475578.462890599</v>
      </c>
      <c r="BB2507" s="95">
        <v>0</v>
      </c>
      <c r="BC2507" s="95">
        <v>5762990.4969482403</v>
      </c>
      <c r="BD2507" s="95">
        <v>3119537.6523132301</v>
      </c>
      <c r="BE2507" s="95">
        <v>0</v>
      </c>
      <c r="BF2507" s="95">
        <v>719871.81921386695</v>
      </c>
      <c r="BG2507" s="95">
        <v>66310726.935058601</v>
      </c>
      <c r="BH2507" s="95">
        <v>13999750.169311499</v>
      </c>
      <c r="BI2507" s="95">
        <v>104.420633437112</v>
      </c>
      <c r="BJ2507" s="95">
        <v>3900455.1201477102</v>
      </c>
      <c r="BK2507" s="95">
        <v>2940521.3562316899</v>
      </c>
      <c r="BL2507" s="95">
        <v>0</v>
      </c>
      <c r="BM2507" s="95">
        <v>0</v>
      </c>
      <c r="BN2507" s="95">
        <v>0</v>
      </c>
      <c r="BO2507" s="95">
        <v>0</v>
      </c>
      <c r="BP2507" s="95">
        <v>0</v>
      </c>
      <c r="BQ2507" s="95">
        <v>0</v>
      </c>
      <c r="BR2507" s="95">
        <v>6133837.4756469699</v>
      </c>
      <c r="BS2507" s="95">
        <v>5371703.1508178702</v>
      </c>
      <c r="BT2507" s="95">
        <v>3831414.94244385</v>
      </c>
      <c r="BU2507" s="95">
        <v>0</v>
      </c>
      <c r="BV2507" s="95">
        <v>2634643.4055480999</v>
      </c>
      <c r="BW2507" s="95">
        <v>373892.22821426397</v>
      </c>
      <c r="BX2507" s="95">
        <v>0</v>
      </c>
      <c r="BY2507" s="95">
        <v>0</v>
      </c>
      <c r="BZ2507" s="95">
        <v>0</v>
      </c>
      <c r="CA2507" s="95">
        <v>133463.76326370201</v>
      </c>
      <c r="CB2507" s="95">
        <v>8260693.8148803702</v>
      </c>
      <c r="CC2507" s="95">
        <v>69763516.333984405</v>
      </c>
      <c r="CD2507" s="95">
        <v>17883093.394287098</v>
      </c>
      <c r="CE2507" s="95">
        <v>2796.1411243677098</v>
      </c>
      <c r="CF2507" s="95">
        <v>503214.57079315197</v>
      </c>
      <c r="CG2507" s="95">
        <v>3878188.7339172401</v>
      </c>
      <c r="CH2507" s="95">
        <v>0</v>
      </c>
      <c r="CI2507" s="95">
        <v>136302.86024093599</v>
      </c>
      <c r="CJ2507" s="95">
        <v>8758881.2696533203</v>
      </c>
      <c r="CK2507" s="95">
        <v>73589742.958984405</v>
      </c>
      <c r="CL2507" s="95">
        <v>18251661.575195301</v>
      </c>
      <c r="CM2507" s="160">
        <v>209974.252256393</v>
      </c>
      <c r="CN2507" s="160">
        <v>32018764.933105499</v>
      </c>
      <c r="CO2507" s="160">
        <v>139638801.18164101</v>
      </c>
      <c r="CP2507" s="95">
        <v>18251661.575195301</v>
      </c>
      <c r="CQ2507" s="95">
        <v>0</v>
      </c>
      <c r="CR2507" s="95">
        <v>0</v>
      </c>
      <c r="CS2507" s="95">
        <v>0</v>
      </c>
      <c r="CT2507" s="95">
        <v>0</v>
      </c>
      <c r="CU2507" s="161">
        <v>8763908.3856735229</v>
      </c>
      <c r="CV2507" s="161">
        <v>73641705.067901641</v>
      </c>
    </row>
    <row r="2508" spans="1:100" x14ac:dyDescent="0.2">
      <c r="A2508" s="94" t="s">
        <v>199</v>
      </c>
      <c r="B2508" s="96">
        <v>40513</v>
      </c>
      <c r="C2508" s="95">
        <v>113864.40538215599</v>
      </c>
      <c r="D2508" s="95">
        <v>1.7605981929955301</v>
      </c>
      <c r="E2508" s="95">
        <v>19062.994738101999</v>
      </c>
      <c r="F2508" s="95">
        <v>15699.3596971035</v>
      </c>
      <c r="G2508" s="95">
        <v>2819.4022620320302</v>
      </c>
      <c r="H2508" s="95">
        <v>0</v>
      </c>
      <c r="I2508" s="95">
        <v>0</v>
      </c>
      <c r="J2508" s="95">
        <v>72482.388476371794</v>
      </c>
      <c r="K2508" s="95">
        <v>1814.6143087744699</v>
      </c>
      <c r="L2508" s="95">
        <v>30174.7029623985</v>
      </c>
      <c r="M2508" s="95">
        <v>44635.593192100503</v>
      </c>
      <c r="N2508" s="95">
        <v>13828.5214725733</v>
      </c>
      <c r="O2508" s="95">
        <v>45640.716187000296</v>
      </c>
      <c r="P2508" s="95">
        <v>0</v>
      </c>
      <c r="Q2508" s="95">
        <v>5830.6416617631903</v>
      </c>
      <c r="R2508" s="95">
        <v>2298.3524375557899</v>
      </c>
      <c r="S2508" s="95">
        <v>0</v>
      </c>
      <c r="T2508" s="95">
        <v>694.06093196570896</v>
      </c>
      <c r="U2508" s="95">
        <v>74464.016846656799</v>
      </c>
      <c r="V2508" s="95">
        <v>6773561.6386718797</v>
      </c>
      <c r="W2508" s="95">
        <v>285.63519911468001</v>
      </c>
      <c r="X2508" s="95">
        <v>1363121.63664246</v>
      </c>
      <c r="Y2508" s="95">
        <v>982548.15441894496</v>
      </c>
      <c r="Z2508" s="95">
        <v>502644.31774520897</v>
      </c>
      <c r="AA2508" s="95">
        <v>0</v>
      </c>
      <c r="AB2508" s="95">
        <v>0</v>
      </c>
      <c r="AC2508" s="95">
        <v>23095190.893554699</v>
      </c>
      <c r="AD2508" s="95">
        <v>169648.01166725199</v>
      </c>
      <c r="AE2508" s="95">
        <v>1125399.36756897</v>
      </c>
      <c r="AF2508" s="95">
        <v>2274653.4188537602</v>
      </c>
      <c r="AG2508" s="95">
        <v>1902837.44294739</v>
      </c>
      <c r="AH2508" s="95">
        <v>2134856.4454040499</v>
      </c>
      <c r="AI2508" s="95">
        <v>0</v>
      </c>
      <c r="AJ2508" s="95">
        <v>692054.24584197998</v>
      </c>
      <c r="AK2508" s="95">
        <v>390921.17824554403</v>
      </c>
      <c r="AL2508" s="95">
        <v>0</v>
      </c>
      <c r="AM2508" s="95">
        <v>99394.8473682404</v>
      </c>
      <c r="AN2508" s="95">
        <v>23303029.534179699</v>
      </c>
      <c r="AO2508" s="95">
        <v>57837568.328613304</v>
      </c>
      <c r="AP2508" s="95">
        <v>2335.99470204115</v>
      </c>
      <c r="AQ2508" s="95">
        <v>11233874.685424799</v>
      </c>
      <c r="AR2508" s="95">
        <v>8094335.1489868201</v>
      </c>
      <c r="AS2508" s="95">
        <v>3886439.7973632799</v>
      </c>
      <c r="AT2508" s="95">
        <v>0</v>
      </c>
      <c r="AU2508" s="95">
        <v>0</v>
      </c>
      <c r="AV2508" s="95">
        <v>66356804.207519501</v>
      </c>
      <c r="AW2508" s="95">
        <v>509171.863048553</v>
      </c>
      <c r="AX2508" s="95">
        <v>10611908.771972699</v>
      </c>
      <c r="AY2508" s="95">
        <v>19981774.5554199</v>
      </c>
      <c r="AZ2508" s="95">
        <v>14493276.628418</v>
      </c>
      <c r="BA2508" s="95">
        <v>18166842.536377002</v>
      </c>
      <c r="BB2508" s="95">
        <v>0</v>
      </c>
      <c r="BC2508" s="95">
        <v>5740167.6637573196</v>
      </c>
      <c r="BD2508" s="95">
        <v>3004871.91125488</v>
      </c>
      <c r="BE2508" s="95">
        <v>0</v>
      </c>
      <c r="BF2508" s="95">
        <v>795776.23706054699</v>
      </c>
      <c r="BG2508" s="95">
        <v>66928965.4384766</v>
      </c>
      <c r="BH2508" s="95">
        <v>13886911.618652301</v>
      </c>
      <c r="BI2508" s="95">
        <v>309.30466254800598</v>
      </c>
      <c r="BJ2508" s="95">
        <v>3784388.0065002399</v>
      </c>
      <c r="BK2508" s="95">
        <v>2864599.8386840802</v>
      </c>
      <c r="BL2508" s="95">
        <v>0</v>
      </c>
      <c r="BM2508" s="95">
        <v>0</v>
      </c>
      <c r="BN2508" s="95">
        <v>0</v>
      </c>
      <c r="BO2508" s="95">
        <v>0</v>
      </c>
      <c r="BP2508" s="95">
        <v>0</v>
      </c>
      <c r="BQ2508" s="95">
        <v>0</v>
      </c>
      <c r="BR2508" s="95">
        <v>6141883.4409790002</v>
      </c>
      <c r="BS2508" s="95">
        <v>5265486.87780762</v>
      </c>
      <c r="BT2508" s="95">
        <v>3572292.2989502</v>
      </c>
      <c r="BU2508" s="95">
        <v>0</v>
      </c>
      <c r="BV2508" s="95">
        <v>2643381.1574706999</v>
      </c>
      <c r="BW2508" s="95">
        <v>337253.893047333</v>
      </c>
      <c r="BX2508" s="95">
        <v>0</v>
      </c>
      <c r="BY2508" s="95">
        <v>0</v>
      </c>
      <c r="BZ2508" s="95">
        <v>0</v>
      </c>
      <c r="CA2508" s="95">
        <v>132927.96384811401</v>
      </c>
      <c r="CB2508" s="95">
        <v>8132176.5343017597</v>
      </c>
      <c r="CC2508" s="95">
        <v>69110910.827148393</v>
      </c>
      <c r="CD2508" s="95">
        <v>17699246.708740201</v>
      </c>
      <c r="CE2508" s="95">
        <v>2826.9804662167999</v>
      </c>
      <c r="CF2508" s="95">
        <v>503137.66409683198</v>
      </c>
      <c r="CG2508" s="95">
        <v>3891464.35125732</v>
      </c>
      <c r="CH2508" s="95">
        <v>0</v>
      </c>
      <c r="CI2508" s="95">
        <v>135774.84305381801</v>
      </c>
      <c r="CJ2508" s="95">
        <v>8636217.96411133</v>
      </c>
      <c r="CK2508" s="95">
        <v>73006133.975585893</v>
      </c>
      <c r="CL2508" s="95">
        <v>18038662.150634799</v>
      </c>
      <c r="CM2508" s="160">
        <v>209822.86723518401</v>
      </c>
      <c r="CN2508" s="160">
        <v>31913099.035400402</v>
      </c>
      <c r="CO2508" s="160">
        <v>140029768.17382801</v>
      </c>
      <c r="CP2508" s="95">
        <v>18038662.150634799</v>
      </c>
      <c r="CQ2508" s="95">
        <v>0</v>
      </c>
      <c r="CR2508" s="95">
        <v>0</v>
      </c>
      <c r="CS2508" s="95">
        <v>0</v>
      </c>
      <c r="CT2508" s="95">
        <v>0</v>
      </c>
      <c r="CU2508" s="161">
        <v>8635314.198398592</v>
      </c>
      <c r="CV2508" s="161">
        <v>73002375.178405717</v>
      </c>
    </row>
    <row r="2509" spans="1:100" x14ac:dyDescent="0.2">
      <c r="A2509" s="94" t="s">
        <v>199</v>
      </c>
      <c r="B2509" s="96">
        <v>40603</v>
      </c>
      <c r="C2509" s="95">
        <v>113575.080702782</v>
      </c>
      <c r="D2509" s="95">
        <v>2.2592973269929599</v>
      </c>
      <c r="E2509" s="95">
        <v>18902.9630489349</v>
      </c>
      <c r="F2509" s="95">
        <v>15594.4274280071</v>
      </c>
      <c r="G2509" s="95">
        <v>2847.5952019691499</v>
      </c>
      <c r="H2509" s="95">
        <v>0</v>
      </c>
      <c r="I2509" s="95">
        <v>0</v>
      </c>
      <c r="J2509" s="95">
        <v>73478.121693611101</v>
      </c>
      <c r="K2509" s="95">
        <v>1655.85205295682</v>
      </c>
      <c r="L2509" s="95">
        <v>67123.670141220093</v>
      </c>
      <c r="M2509" s="95">
        <v>44665.003827095003</v>
      </c>
      <c r="N2509" s="95">
        <v>13772.645305275901</v>
      </c>
      <c r="O2509" s="95">
        <v>0</v>
      </c>
      <c r="P2509" s="95">
        <v>0</v>
      </c>
      <c r="Q2509" s="95">
        <v>5799.77951943874</v>
      </c>
      <c r="R2509" s="95">
        <v>0</v>
      </c>
      <c r="S2509" s="95">
        <v>0</v>
      </c>
      <c r="T2509" s="95">
        <v>2823.55613654852</v>
      </c>
      <c r="U2509" s="95">
        <v>75138.3614034653</v>
      </c>
      <c r="V2509" s="95">
        <v>6736547.0594482403</v>
      </c>
      <c r="W2509" s="95">
        <v>253.70522347651399</v>
      </c>
      <c r="X2509" s="95">
        <v>1348184.90145874</v>
      </c>
      <c r="Y2509" s="95">
        <v>968182.41842651402</v>
      </c>
      <c r="Z2509" s="95">
        <v>501310.98021697998</v>
      </c>
      <c r="AA2509" s="95">
        <v>0</v>
      </c>
      <c r="AB2509" s="95">
        <v>0</v>
      </c>
      <c r="AC2509" s="95">
        <v>23386523.686035201</v>
      </c>
      <c r="AD2509" s="95">
        <v>154105.19011115999</v>
      </c>
      <c r="AE2509" s="95">
        <v>3251317.2546691899</v>
      </c>
      <c r="AF2509" s="95">
        <v>2278298.6186218299</v>
      </c>
      <c r="AG2509" s="95">
        <v>1874406.4761657701</v>
      </c>
      <c r="AH2509" s="95">
        <v>0</v>
      </c>
      <c r="AI2509" s="95">
        <v>0</v>
      </c>
      <c r="AJ2509" s="95">
        <v>698078.24309539795</v>
      </c>
      <c r="AK2509" s="95">
        <v>0</v>
      </c>
      <c r="AL2509" s="95">
        <v>0</v>
      </c>
      <c r="AM2509" s="95">
        <v>502453.25214004499</v>
      </c>
      <c r="AN2509" s="95">
        <v>23482726.526855499</v>
      </c>
      <c r="AO2509" s="95">
        <v>58203257.127929702</v>
      </c>
      <c r="AP2509" s="95">
        <v>2515.1361933350599</v>
      </c>
      <c r="AQ2509" s="95">
        <v>11202609.8443604</v>
      </c>
      <c r="AR2509" s="95">
        <v>8029158.8002929697</v>
      </c>
      <c r="AS2509" s="95">
        <v>3883742.85546875</v>
      </c>
      <c r="AT2509" s="95">
        <v>0</v>
      </c>
      <c r="AU2509" s="95">
        <v>0</v>
      </c>
      <c r="AV2509" s="95">
        <v>67648930.791015595</v>
      </c>
      <c r="AW2509" s="95">
        <v>466862.51240539597</v>
      </c>
      <c r="AX2509" s="95">
        <v>28907892.474121101</v>
      </c>
      <c r="AY2509" s="95">
        <v>20210119.178466801</v>
      </c>
      <c r="AZ2509" s="95">
        <v>14357199.4880371</v>
      </c>
      <c r="BA2509" s="95">
        <v>0</v>
      </c>
      <c r="BB2509" s="95">
        <v>0</v>
      </c>
      <c r="BC2509" s="95">
        <v>5823431.7333984403</v>
      </c>
      <c r="BD2509" s="95">
        <v>0</v>
      </c>
      <c r="BE2509" s="95">
        <v>0</v>
      </c>
      <c r="BF2509" s="95">
        <v>3889686.8329162602</v>
      </c>
      <c r="BG2509" s="95">
        <v>67950195.699218795</v>
      </c>
      <c r="BH2509" s="95">
        <v>10684954.5238037</v>
      </c>
      <c r="BI2509" s="95">
        <v>331.84390467777803</v>
      </c>
      <c r="BJ2509" s="95">
        <v>3355978.5370788602</v>
      </c>
      <c r="BK2509" s="95">
        <v>2694704.8686828599</v>
      </c>
      <c r="BL2509" s="95">
        <v>0</v>
      </c>
      <c r="BM2509" s="95">
        <v>0</v>
      </c>
      <c r="BN2509" s="95">
        <v>0</v>
      </c>
      <c r="BO2509" s="95">
        <v>0</v>
      </c>
      <c r="BP2509" s="95">
        <v>0</v>
      </c>
      <c r="BQ2509" s="95">
        <v>0</v>
      </c>
      <c r="BR2509" s="95">
        <v>6143889.0599975605</v>
      </c>
      <c r="BS2509" s="95">
        <v>5222369.89953613</v>
      </c>
      <c r="BT2509" s="95">
        <v>0</v>
      </c>
      <c r="BU2509" s="95">
        <v>0</v>
      </c>
      <c r="BV2509" s="95">
        <v>2674798.82885742</v>
      </c>
      <c r="BW2509" s="95">
        <v>0</v>
      </c>
      <c r="BX2509" s="95">
        <v>0</v>
      </c>
      <c r="BY2509" s="95">
        <v>0</v>
      </c>
      <c r="BZ2509" s="95">
        <v>0</v>
      </c>
      <c r="CA2509" s="95">
        <v>132444.12453460699</v>
      </c>
      <c r="CB2509" s="95">
        <v>8093833.8986816397</v>
      </c>
      <c r="CC2509" s="95">
        <v>69301255.678710893</v>
      </c>
      <c r="CD2509" s="95">
        <v>14027841.300415</v>
      </c>
      <c r="CE2509" s="95">
        <v>2846.76116856933</v>
      </c>
      <c r="CF2509" s="95">
        <v>501270.41064071702</v>
      </c>
      <c r="CG2509" s="95">
        <v>3886172.5700683598</v>
      </c>
      <c r="CH2509" s="95">
        <v>0</v>
      </c>
      <c r="CI2509" s="95">
        <v>135229.96507453901</v>
      </c>
      <c r="CJ2509" s="95">
        <v>8595611.6422119103</v>
      </c>
      <c r="CK2509" s="95">
        <v>73213793.624023393</v>
      </c>
      <c r="CL2509" s="95">
        <v>14031843.0831299</v>
      </c>
      <c r="CM2509" s="160">
        <v>210088.073970795</v>
      </c>
      <c r="CN2509" s="160">
        <v>32071797.779052701</v>
      </c>
      <c r="CO2509" s="160">
        <v>141232492.96679699</v>
      </c>
      <c r="CP2509" s="95">
        <v>14031843.0831299</v>
      </c>
      <c r="CQ2509" s="95">
        <v>0</v>
      </c>
      <c r="CR2509" s="95">
        <v>0</v>
      </c>
      <c r="CS2509" s="95">
        <v>0</v>
      </c>
      <c r="CT2509" s="95">
        <v>0</v>
      </c>
      <c r="CU2509" s="161">
        <v>8595104.3093223572</v>
      </c>
      <c r="CV2509" s="161">
        <v>73187428.248779252</v>
      </c>
    </row>
    <row r="2510" spans="1:100" x14ac:dyDescent="0.2">
      <c r="A2510" s="94" t="s">
        <v>199</v>
      </c>
      <c r="B2510" s="96">
        <v>40695</v>
      </c>
      <c r="C2510" s="95">
        <v>113392.763990402</v>
      </c>
      <c r="D2510" s="95">
        <v>1.17250353998679</v>
      </c>
      <c r="E2510" s="95">
        <v>18474.988374948502</v>
      </c>
      <c r="F2510" s="95">
        <v>15308.9534053802</v>
      </c>
      <c r="G2510" s="95">
        <v>2884.9706363678001</v>
      </c>
      <c r="H2510" s="95">
        <v>0</v>
      </c>
      <c r="I2510" s="95">
        <v>0</v>
      </c>
      <c r="J2510" s="95">
        <v>74221.121624946594</v>
      </c>
      <c r="K2510" s="95">
        <v>1480.1694026738401</v>
      </c>
      <c r="L2510" s="95">
        <v>67767.856210708604</v>
      </c>
      <c r="M2510" s="95">
        <v>44609.771987438202</v>
      </c>
      <c r="N2510" s="95">
        <v>13677.685916304599</v>
      </c>
      <c r="O2510" s="95">
        <v>0</v>
      </c>
      <c r="P2510" s="95">
        <v>0</v>
      </c>
      <c r="Q2510" s="95">
        <v>5766.9163755774498</v>
      </c>
      <c r="R2510" s="95">
        <v>0</v>
      </c>
      <c r="S2510" s="95">
        <v>0</v>
      </c>
      <c r="T2510" s="95">
        <v>2893.6260522901998</v>
      </c>
      <c r="U2510" s="95">
        <v>75582.011482238799</v>
      </c>
      <c r="V2510" s="95">
        <v>6710370.7658691397</v>
      </c>
      <c r="W2510" s="95">
        <v>144.028931904584</v>
      </c>
      <c r="X2510" s="95">
        <v>1290291.14343262</v>
      </c>
      <c r="Y2510" s="95">
        <v>931076.76496124303</v>
      </c>
      <c r="Z2510" s="95">
        <v>507124.34132003802</v>
      </c>
      <c r="AA2510" s="95">
        <v>0</v>
      </c>
      <c r="AB2510" s="95">
        <v>0</v>
      </c>
      <c r="AC2510" s="95">
        <v>23641659.7026367</v>
      </c>
      <c r="AD2510" s="95">
        <v>136838.17021179199</v>
      </c>
      <c r="AE2510" s="95">
        <v>3199680.9387512198</v>
      </c>
      <c r="AF2510" s="95">
        <v>2287170.0727233901</v>
      </c>
      <c r="AG2510" s="95">
        <v>1845982.82614136</v>
      </c>
      <c r="AH2510" s="95">
        <v>0</v>
      </c>
      <c r="AI2510" s="95">
        <v>0</v>
      </c>
      <c r="AJ2510" s="95">
        <v>691232.14988708496</v>
      </c>
      <c r="AK2510" s="95">
        <v>0</v>
      </c>
      <c r="AL2510" s="95">
        <v>0</v>
      </c>
      <c r="AM2510" s="95">
        <v>506576.773258209</v>
      </c>
      <c r="AN2510" s="95">
        <v>23725636.721679699</v>
      </c>
      <c r="AO2510" s="95">
        <v>58444131.786132798</v>
      </c>
      <c r="AP2510" s="95">
        <v>1541.59468494356</v>
      </c>
      <c r="AQ2510" s="95">
        <v>10753159.6092529</v>
      </c>
      <c r="AR2510" s="95">
        <v>7798005.8339233398</v>
      </c>
      <c r="AS2510" s="95">
        <v>3963222.0279846201</v>
      </c>
      <c r="AT2510" s="95">
        <v>0</v>
      </c>
      <c r="AU2510" s="95">
        <v>0</v>
      </c>
      <c r="AV2510" s="95">
        <v>68894428.002929702</v>
      </c>
      <c r="AW2510" s="95">
        <v>416610.91442108201</v>
      </c>
      <c r="AX2510" s="95">
        <v>28660279.345703099</v>
      </c>
      <c r="AY2510" s="95">
        <v>20372433.0710449</v>
      </c>
      <c r="AZ2510" s="95">
        <v>14219922.8349609</v>
      </c>
      <c r="BA2510" s="95">
        <v>0</v>
      </c>
      <c r="BB2510" s="95">
        <v>0</v>
      </c>
      <c r="BC2510" s="95">
        <v>5789058.8372192401</v>
      </c>
      <c r="BD2510" s="95">
        <v>0</v>
      </c>
      <c r="BE2510" s="95">
        <v>0</v>
      </c>
      <c r="BF2510" s="95">
        <v>3940713.9649047898</v>
      </c>
      <c r="BG2510" s="95">
        <v>69245838.4921875</v>
      </c>
      <c r="BH2510" s="95">
        <v>10700626.044311499</v>
      </c>
      <c r="BI2510" s="95">
        <v>251.201247382909</v>
      </c>
      <c r="BJ2510" s="95">
        <v>3260808.3825988802</v>
      </c>
      <c r="BK2510" s="95">
        <v>2610325.3856506301</v>
      </c>
      <c r="BL2510" s="95">
        <v>0</v>
      </c>
      <c r="BM2510" s="95">
        <v>0</v>
      </c>
      <c r="BN2510" s="95">
        <v>0</v>
      </c>
      <c r="BO2510" s="95">
        <v>0</v>
      </c>
      <c r="BP2510" s="95">
        <v>0</v>
      </c>
      <c r="BQ2510" s="95">
        <v>0</v>
      </c>
      <c r="BR2510" s="95">
        <v>6208448.0111084003</v>
      </c>
      <c r="BS2510" s="95">
        <v>5165752.3751831101</v>
      </c>
      <c r="BT2510" s="95">
        <v>0</v>
      </c>
      <c r="BU2510" s="95">
        <v>0</v>
      </c>
      <c r="BV2510" s="95">
        <v>2661951.06103516</v>
      </c>
      <c r="BW2510" s="95">
        <v>0</v>
      </c>
      <c r="BX2510" s="95">
        <v>0</v>
      </c>
      <c r="BY2510" s="95">
        <v>0</v>
      </c>
      <c r="BZ2510" s="95">
        <v>0</v>
      </c>
      <c r="CA2510" s="95">
        <v>131872.65809631301</v>
      </c>
      <c r="CB2510" s="95">
        <v>7998307.7860717801</v>
      </c>
      <c r="CC2510" s="95">
        <v>69003974.626953095</v>
      </c>
      <c r="CD2510" s="95">
        <v>13954598.097168</v>
      </c>
      <c r="CE2510" s="95">
        <v>2880.3492813110402</v>
      </c>
      <c r="CF2510" s="95">
        <v>508044.79802703898</v>
      </c>
      <c r="CG2510" s="95">
        <v>3960160.7775573698</v>
      </c>
      <c r="CH2510" s="95">
        <v>0</v>
      </c>
      <c r="CI2510" s="95">
        <v>134737.53470802301</v>
      </c>
      <c r="CJ2510" s="95">
        <v>8505229.1375732403</v>
      </c>
      <c r="CK2510" s="95">
        <v>72923590.590820298</v>
      </c>
      <c r="CL2510" s="95">
        <v>13957047.5617676</v>
      </c>
      <c r="CM2510" s="160">
        <v>210018.410573959</v>
      </c>
      <c r="CN2510" s="160">
        <v>32223483.004150402</v>
      </c>
      <c r="CO2510" s="160">
        <v>142101706.23242199</v>
      </c>
      <c r="CP2510" s="95">
        <v>13957047.5617676</v>
      </c>
      <c r="CQ2510" s="95">
        <v>0</v>
      </c>
      <c r="CR2510" s="95">
        <v>0</v>
      </c>
      <c r="CS2510" s="95">
        <v>0</v>
      </c>
      <c r="CT2510" s="95">
        <v>0</v>
      </c>
      <c r="CU2510" s="161">
        <v>8506352.5840988196</v>
      </c>
      <c r="CV2510" s="161">
        <v>72964135.404510468</v>
      </c>
    </row>
    <row r="2511" spans="1:100" x14ac:dyDescent="0.2">
      <c r="A2511" s="94" t="s">
        <v>199</v>
      </c>
      <c r="B2511" s="96">
        <v>40787</v>
      </c>
      <c r="C2511" s="95">
        <v>113249.485137939</v>
      </c>
      <c r="D2511" s="95">
        <v>0</v>
      </c>
      <c r="E2511" s="95">
        <v>18259.589122057001</v>
      </c>
      <c r="F2511" s="95">
        <v>15242.1980292797</v>
      </c>
      <c r="G2511" s="95">
        <v>2881.7182759344601</v>
      </c>
      <c r="H2511" s="95">
        <v>0</v>
      </c>
      <c r="I2511" s="95">
        <v>0</v>
      </c>
      <c r="J2511" s="95">
        <v>74528.085932731599</v>
      </c>
      <c r="K2511" s="95">
        <v>1352.0412437170701</v>
      </c>
      <c r="L2511" s="95">
        <v>68640.910545349107</v>
      </c>
      <c r="M2511" s="95">
        <v>44630.7088851929</v>
      </c>
      <c r="N2511" s="95">
        <v>13601.664784431499</v>
      </c>
      <c r="O2511" s="95">
        <v>0</v>
      </c>
      <c r="P2511" s="95">
        <v>0</v>
      </c>
      <c r="Q2511" s="95">
        <v>5757.12844634056</v>
      </c>
      <c r="R2511" s="95">
        <v>0</v>
      </c>
      <c r="S2511" s="95">
        <v>0</v>
      </c>
      <c r="T2511" s="95">
        <v>2906.9338776171198</v>
      </c>
      <c r="U2511" s="95">
        <v>75860.468989372297</v>
      </c>
      <c r="V2511" s="95">
        <v>6660053.1742553702</v>
      </c>
      <c r="W2511" s="95">
        <v>0</v>
      </c>
      <c r="X2511" s="95">
        <v>1257723.8446655299</v>
      </c>
      <c r="Y2511" s="95">
        <v>913916.707214355</v>
      </c>
      <c r="Z2511" s="95">
        <v>496164.43901443499</v>
      </c>
      <c r="AA2511" s="95">
        <v>0</v>
      </c>
      <c r="AB2511" s="95">
        <v>0</v>
      </c>
      <c r="AC2511" s="95">
        <v>23609912.994872998</v>
      </c>
      <c r="AD2511" s="95">
        <v>124580.375563622</v>
      </c>
      <c r="AE2511" s="95">
        <v>3146145.9702758798</v>
      </c>
      <c r="AF2511" s="95">
        <v>2251624.5879211398</v>
      </c>
      <c r="AG2511" s="95">
        <v>1819107.0046844501</v>
      </c>
      <c r="AH2511" s="95">
        <v>0</v>
      </c>
      <c r="AI2511" s="95">
        <v>0</v>
      </c>
      <c r="AJ2511" s="95">
        <v>690526.15588378895</v>
      </c>
      <c r="AK2511" s="95">
        <v>0</v>
      </c>
      <c r="AL2511" s="95">
        <v>0</v>
      </c>
      <c r="AM2511" s="95">
        <v>497403.52656936599</v>
      </c>
      <c r="AN2511" s="95">
        <v>23808402.736083999</v>
      </c>
      <c r="AO2511" s="95">
        <v>57762629.311035201</v>
      </c>
      <c r="AP2511" s="95">
        <v>0</v>
      </c>
      <c r="AQ2511" s="95">
        <v>10432029.845458999</v>
      </c>
      <c r="AR2511" s="95">
        <v>7627849.99499512</v>
      </c>
      <c r="AS2511" s="95">
        <v>3880912.87713623</v>
      </c>
      <c r="AT2511" s="95">
        <v>0</v>
      </c>
      <c r="AU2511" s="95">
        <v>0</v>
      </c>
      <c r="AV2511" s="95">
        <v>69387575.076171905</v>
      </c>
      <c r="AW2511" s="95">
        <v>382237.06057739299</v>
      </c>
      <c r="AX2511" s="95">
        <v>28444912.853759799</v>
      </c>
      <c r="AY2511" s="95">
        <v>20178001.105224598</v>
      </c>
      <c r="AZ2511" s="95">
        <v>14037954.746948199</v>
      </c>
      <c r="BA2511" s="95">
        <v>0</v>
      </c>
      <c r="BB2511" s="95">
        <v>0</v>
      </c>
      <c r="BC2511" s="95">
        <v>5812659.9667968797</v>
      </c>
      <c r="BD2511" s="95">
        <v>0</v>
      </c>
      <c r="BE2511" s="95">
        <v>0</v>
      </c>
      <c r="BF2511" s="95">
        <v>3901708.2398681599</v>
      </c>
      <c r="BG2511" s="95">
        <v>70061634.225585893</v>
      </c>
      <c r="BH2511" s="95">
        <v>10860371.1245117</v>
      </c>
      <c r="BI2511" s="95">
        <v>0</v>
      </c>
      <c r="BJ2511" s="95">
        <v>3223646.8038330101</v>
      </c>
      <c r="BK2511" s="95">
        <v>2584803.0280456501</v>
      </c>
      <c r="BL2511" s="95">
        <v>0</v>
      </c>
      <c r="BM2511" s="95">
        <v>0</v>
      </c>
      <c r="BN2511" s="95">
        <v>0</v>
      </c>
      <c r="BO2511" s="95">
        <v>0</v>
      </c>
      <c r="BP2511" s="95">
        <v>0</v>
      </c>
      <c r="BQ2511" s="95">
        <v>0</v>
      </c>
      <c r="BR2511" s="95">
        <v>6180661.4150390597</v>
      </c>
      <c r="BS2511" s="95">
        <v>5099242.6127319299</v>
      </c>
      <c r="BT2511" s="95">
        <v>0</v>
      </c>
      <c r="BU2511" s="95">
        <v>0</v>
      </c>
      <c r="BV2511" s="95">
        <v>2683921.7039794899</v>
      </c>
      <c r="BW2511" s="95">
        <v>0</v>
      </c>
      <c r="BX2511" s="95">
        <v>0</v>
      </c>
      <c r="BY2511" s="95">
        <v>0</v>
      </c>
      <c r="BZ2511" s="95">
        <v>0</v>
      </c>
      <c r="CA2511" s="95">
        <v>131508.21714019799</v>
      </c>
      <c r="CB2511" s="95">
        <v>7919831.6625366202</v>
      </c>
      <c r="CC2511" s="95">
        <v>68409238.0859375</v>
      </c>
      <c r="CD2511" s="95">
        <v>14079027.0001221</v>
      </c>
      <c r="CE2511" s="95">
        <v>2879.5849001407601</v>
      </c>
      <c r="CF2511" s="95">
        <v>494838.24150466901</v>
      </c>
      <c r="CG2511" s="95">
        <v>3877043.43276978</v>
      </c>
      <c r="CH2511" s="95">
        <v>0</v>
      </c>
      <c r="CI2511" s="95">
        <v>134482.78034400899</v>
      </c>
      <c r="CJ2511" s="95">
        <v>8411876.0114746094</v>
      </c>
      <c r="CK2511" s="95">
        <v>72289296.192382798</v>
      </c>
      <c r="CL2511" s="95">
        <v>14076598.459716801</v>
      </c>
      <c r="CM2511" s="160">
        <v>210034.37343406701</v>
      </c>
      <c r="CN2511" s="160">
        <v>32207751.708007801</v>
      </c>
      <c r="CO2511" s="160">
        <v>142241533.09570301</v>
      </c>
      <c r="CP2511" s="95">
        <v>14076598.459716801</v>
      </c>
      <c r="CQ2511" s="95">
        <v>0</v>
      </c>
      <c r="CR2511" s="95">
        <v>0</v>
      </c>
      <c r="CS2511" s="95">
        <v>0</v>
      </c>
      <c r="CT2511" s="95">
        <v>0</v>
      </c>
      <c r="CU2511" s="161">
        <v>8414669.9040412884</v>
      </c>
      <c r="CV2511" s="161">
        <v>72286281.518707275</v>
      </c>
    </row>
    <row r="2512" spans="1:100" x14ac:dyDescent="0.2">
      <c r="A2512" s="94" t="s">
        <v>199</v>
      </c>
      <c r="B2512" s="96">
        <v>40878</v>
      </c>
      <c r="C2512" s="95">
        <v>113732.412669182</v>
      </c>
      <c r="D2512" s="95">
        <v>0</v>
      </c>
      <c r="E2512" s="95">
        <v>18108.229275941801</v>
      </c>
      <c r="F2512" s="95">
        <v>15184.922236681001</v>
      </c>
      <c r="G2512" s="95">
        <v>2917.74190568924</v>
      </c>
      <c r="H2512" s="95">
        <v>0</v>
      </c>
      <c r="I2512" s="95">
        <v>0</v>
      </c>
      <c r="J2512" s="95">
        <v>75426.975410461397</v>
      </c>
      <c r="K2512" s="95">
        <v>1275.51901066303</v>
      </c>
      <c r="L2512" s="95">
        <v>67687.037889480605</v>
      </c>
      <c r="M2512" s="95">
        <v>44862.719182014502</v>
      </c>
      <c r="N2512" s="95">
        <v>13501.733071446401</v>
      </c>
      <c r="O2512" s="95">
        <v>0</v>
      </c>
      <c r="P2512" s="95">
        <v>0</v>
      </c>
      <c r="Q2512" s="95">
        <v>5775.3294444680196</v>
      </c>
      <c r="R2512" s="95">
        <v>0</v>
      </c>
      <c r="S2512" s="95">
        <v>0</v>
      </c>
      <c r="T2512" s="95">
        <v>2868.4282618164998</v>
      </c>
      <c r="U2512" s="95">
        <v>76818.5833711624</v>
      </c>
      <c r="V2512" s="95">
        <v>6636520.8083496103</v>
      </c>
      <c r="W2512" s="95">
        <v>0</v>
      </c>
      <c r="X2512" s="95">
        <v>1230926.96365356</v>
      </c>
      <c r="Y2512" s="95">
        <v>899046.42329406703</v>
      </c>
      <c r="Z2512" s="95">
        <v>492173.67736053502</v>
      </c>
      <c r="AA2512" s="95">
        <v>0</v>
      </c>
      <c r="AB2512" s="95">
        <v>0</v>
      </c>
      <c r="AC2512" s="95">
        <v>23785818.0712891</v>
      </c>
      <c r="AD2512" s="95">
        <v>115382.294175148</v>
      </c>
      <c r="AE2512" s="95">
        <v>3083509.09832764</v>
      </c>
      <c r="AF2512" s="95">
        <v>2270058.8525390602</v>
      </c>
      <c r="AG2512" s="95">
        <v>1800265.4112091099</v>
      </c>
      <c r="AH2512" s="95">
        <v>0</v>
      </c>
      <c r="AI2512" s="95">
        <v>0</v>
      </c>
      <c r="AJ2512" s="95">
        <v>696007.72034454299</v>
      </c>
      <c r="AK2512" s="95">
        <v>0</v>
      </c>
      <c r="AL2512" s="95">
        <v>0</v>
      </c>
      <c r="AM2512" s="95">
        <v>484230.77231216402</v>
      </c>
      <c r="AN2512" s="95">
        <v>23945124.567138702</v>
      </c>
      <c r="AO2512" s="95">
        <v>58119842.177246101</v>
      </c>
      <c r="AP2512" s="95">
        <v>0</v>
      </c>
      <c r="AQ2512" s="95">
        <v>10400762.2615967</v>
      </c>
      <c r="AR2512" s="95">
        <v>7569186.8552246103</v>
      </c>
      <c r="AS2512" s="95">
        <v>3888546.9620056199</v>
      </c>
      <c r="AT2512" s="95">
        <v>0</v>
      </c>
      <c r="AU2512" s="95">
        <v>0</v>
      </c>
      <c r="AV2512" s="95">
        <v>70536467.620117202</v>
      </c>
      <c r="AW2512" s="95">
        <v>356943.61188125599</v>
      </c>
      <c r="AX2512" s="95">
        <v>28120242.971435498</v>
      </c>
      <c r="AY2512" s="95">
        <v>20528859.072265599</v>
      </c>
      <c r="AZ2512" s="95">
        <v>13967195.4769287</v>
      </c>
      <c r="BA2512" s="95">
        <v>0</v>
      </c>
      <c r="BB2512" s="95">
        <v>0</v>
      </c>
      <c r="BC2512" s="95">
        <v>5897052.2370605497</v>
      </c>
      <c r="BD2512" s="95">
        <v>0</v>
      </c>
      <c r="BE2512" s="95">
        <v>0</v>
      </c>
      <c r="BF2512" s="95">
        <v>3833573.58776855</v>
      </c>
      <c r="BG2512" s="95">
        <v>71085894.860351607</v>
      </c>
      <c r="BH2512" s="95">
        <v>10900155.3759766</v>
      </c>
      <c r="BI2512" s="95">
        <v>0</v>
      </c>
      <c r="BJ2512" s="95">
        <v>3190990.44818115</v>
      </c>
      <c r="BK2512" s="95">
        <v>2558066.7317199698</v>
      </c>
      <c r="BL2512" s="95">
        <v>0</v>
      </c>
      <c r="BM2512" s="95">
        <v>0</v>
      </c>
      <c r="BN2512" s="95">
        <v>0</v>
      </c>
      <c r="BO2512" s="95">
        <v>0</v>
      </c>
      <c r="BP2512" s="95">
        <v>0</v>
      </c>
      <c r="BQ2512" s="95">
        <v>0</v>
      </c>
      <c r="BR2512" s="95">
        <v>6302414.5851440402</v>
      </c>
      <c r="BS2512" s="95">
        <v>5090257.5302123995</v>
      </c>
      <c r="BT2512" s="95">
        <v>0</v>
      </c>
      <c r="BU2512" s="95">
        <v>0</v>
      </c>
      <c r="BV2512" s="95">
        <v>2730378.6746215802</v>
      </c>
      <c r="BW2512" s="95">
        <v>0</v>
      </c>
      <c r="BX2512" s="95">
        <v>0</v>
      </c>
      <c r="BY2512" s="95">
        <v>0</v>
      </c>
      <c r="BZ2512" s="95">
        <v>0</v>
      </c>
      <c r="CA2512" s="95">
        <v>131873.90534210199</v>
      </c>
      <c r="CB2512" s="95">
        <v>7870771.1010742197</v>
      </c>
      <c r="CC2512" s="95">
        <v>68594448.441406295</v>
      </c>
      <c r="CD2512" s="95">
        <v>14117571.4536133</v>
      </c>
      <c r="CE2512" s="95">
        <v>2923.2995933890302</v>
      </c>
      <c r="CF2512" s="95">
        <v>492188.58297347999</v>
      </c>
      <c r="CG2512" s="95">
        <v>3890714.2596130399</v>
      </c>
      <c r="CH2512" s="95">
        <v>0</v>
      </c>
      <c r="CI2512" s="95">
        <v>134768.820650101</v>
      </c>
      <c r="CJ2512" s="95">
        <v>8361184.97155762</v>
      </c>
      <c r="CK2512" s="95">
        <v>72489524.663085893</v>
      </c>
      <c r="CL2512" s="95">
        <v>14121993.2572021</v>
      </c>
      <c r="CM2512" s="160">
        <v>211166.302721024</v>
      </c>
      <c r="CN2512" s="160">
        <v>32326740.7104492</v>
      </c>
      <c r="CO2512" s="160">
        <v>143597731.82031301</v>
      </c>
      <c r="CP2512" s="95">
        <v>14121993.2572021</v>
      </c>
      <c r="CQ2512" s="95">
        <v>0</v>
      </c>
      <c r="CR2512" s="95">
        <v>0</v>
      </c>
      <c r="CS2512" s="95">
        <v>0</v>
      </c>
      <c r="CT2512" s="95">
        <v>0</v>
      </c>
      <c r="CU2512" s="161">
        <v>8362959.6840476999</v>
      </c>
      <c r="CV2512" s="161">
        <v>72485162.701019332</v>
      </c>
    </row>
    <row r="2513" spans="1:100" x14ac:dyDescent="0.2">
      <c r="A2513" s="94" t="s">
        <v>199</v>
      </c>
      <c r="B2513" s="96">
        <v>40969</v>
      </c>
      <c r="C2513" s="95">
        <v>113797.200993538</v>
      </c>
      <c r="D2513" s="95">
        <v>0</v>
      </c>
      <c r="E2513" s="95">
        <v>17900.345891237299</v>
      </c>
      <c r="F2513" s="95">
        <v>15020.2183212042</v>
      </c>
      <c r="G2513" s="95">
        <v>2928.9688649773602</v>
      </c>
      <c r="H2513" s="95">
        <v>0</v>
      </c>
      <c r="I2513" s="95">
        <v>0</v>
      </c>
      <c r="J2513" s="95">
        <v>76072.107105255098</v>
      </c>
      <c r="K2513" s="95">
        <v>1201.9103818982801</v>
      </c>
      <c r="L2513" s="95">
        <v>66985.986468315095</v>
      </c>
      <c r="M2513" s="95">
        <v>44916.444994449601</v>
      </c>
      <c r="N2513" s="95">
        <v>13347.260635733601</v>
      </c>
      <c r="O2513" s="95">
        <v>0</v>
      </c>
      <c r="P2513" s="95">
        <v>0</v>
      </c>
      <c r="Q2513" s="95">
        <v>5732.8207731843004</v>
      </c>
      <c r="R2513" s="95">
        <v>0</v>
      </c>
      <c r="S2513" s="95">
        <v>0</v>
      </c>
      <c r="T2513" s="95">
        <v>2908.4845409691302</v>
      </c>
      <c r="U2513" s="95">
        <v>77263.372408866897</v>
      </c>
      <c r="V2513" s="95">
        <v>6630694.5322876005</v>
      </c>
      <c r="W2513" s="95">
        <v>0</v>
      </c>
      <c r="X2513" s="95">
        <v>1194481.44847107</v>
      </c>
      <c r="Y2513" s="95">
        <v>865143.51620483398</v>
      </c>
      <c r="Z2513" s="95">
        <v>498639.566303253</v>
      </c>
      <c r="AA2513" s="95">
        <v>0</v>
      </c>
      <c r="AB2513" s="95">
        <v>0</v>
      </c>
      <c r="AC2513" s="95">
        <v>24233553.040771499</v>
      </c>
      <c r="AD2513" s="95">
        <v>106735.79840087899</v>
      </c>
      <c r="AE2513" s="95">
        <v>3139493.6546935998</v>
      </c>
      <c r="AF2513" s="95">
        <v>2297139.6595764202</v>
      </c>
      <c r="AG2513" s="95">
        <v>1766009.8356018099</v>
      </c>
      <c r="AH2513" s="95">
        <v>0</v>
      </c>
      <c r="AI2513" s="95">
        <v>0</v>
      </c>
      <c r="AJ2513" s="95">
        <v>695547.41334533703</v>
      </c>
      <c r="AK2513" s="95">
        <v>0</v>
      </c>
      <c r="AL2513" s="95">
        <v>0</v>
      </c>
      <c r="AM2513" s="95">
        <v>500919.27524566703</v>
      </c>
      <c r="AN2513" s="95">
        <v>24162992.057372998</v>
      </c>
      <c r="AO2513" s="95">
        <v>59368089.887695298</v>
      </c>
      <c r="AP2513" s="95">
        <v>0</v>
      </c>
      <c r="AQ2513" s="95">
        <v>10291704.115966801</v>
      </c>
      <c r="AR2513" s="95">
        <v>7371974.6901855497</v>
      </c>
      <c r="AS2513" s="95">
        <v>3986908.9674987802</v>
      </c>
      <c r="AT2513" s="95">
        <v>0</v>
      </c>
      <c r="AU2513" s="95">
        <v>0</v>
      </c>
      <c r="AV2513" s="95">
        <v>72207828.625</v>
      </c>
      <c r="AW2513" s="95">
        <v>333239.88536834699</v>
      </c>
      <c r="AX2513" s="95">
        <v>28734185.5942383</v>
      </c>
      <c r="AY2513" s="95">
        <v>21003261.544921901</v>
      </c>
      <c r="AZ2513" s="95">
        <v>13890772.1490479</v>
      </c>
      <c r="BA2513" s="95">
        <v>0</v>
      </c>
      <c r="BB2513" s="95">
        <v>0</v>
      </c>
      <c r="BC2513" s="95">
        <v>5928117.4759521503</v>
      </c>
      <c r="BD2513" s="95">
        <v>0</v>
      </c>
      <c r="BE2513" s="95">
        <v>0</v>
      </c>
      <c r="BF2513" s="95">
        <v>4002366.5638122601</v>
      </c>
      <c r="BG2513" s="95">
        <v>72209875.430664107</v>
      </c>
      <c r="BH2513" s="95">
        <v>11036354.1413574</v>
      </c>
      <c r="BI2513" s="95">
        <v>0</v>
      </c>
      <c r="BJ2513" s="95">
        <v>3160126.3350830101</v>
      </c>
      <c r="BK2513" s="95">
        <v>2533509.1771545401</v>
      </c>
      <c r="BL2513" s="95">
        <v>0</v>
      </c>
      <c r="BM2513" s="95">
        <v>0</v>
      </c>
      <c r="BN2513" s="95">
        <v>0</v>
      </c>
      <c r="BO2513" s="95">
        <v>0</v>
      </c>
      <c r="BP2513" s="95">
        <v>0</v>
      </c>
      <c r="BQ2513" s="95">
        <v>0</v>
      </c>
      <c r="BR2513" s="95">
        <v>6411652.9853515597</v>
      </c>
      <c r="BS2513" s="95">
        <v>5061976.39172363</v>
      </c>
      <c r="BT2513" s="95">
        <v>0</v>
      </c>
      <c r="BU2513" s="95">
        <v>0</v>
      </c>
      <c r="BV2513" s="95">
        <v>2737703.0605773898</v>
      </c>
      <c r="BW2513" s="95">
        <v>0</v>
      </c>
      <c r="BX2513" s="95">
        <v>0</v>
      </c>
      <c r="BY2513" s="95">
        <v>0</v>
      </c>
      <c r="BZ2513" s="95">
        <v>0</v>
      </c>
      <c r="CA2513" s="95">
        <v>131668.54273986799</v>
      </c>
      <c r="CB2513" s="95">
        <v>7810569.6193847703</v>
      </c>
      <c r="CC2513" s="95">
        <v>68852762.690429702</v>
      </c>
      <c r="CD2513" s="95">
        <v>14178104.4377441</v>
      </c>
      <c r="CE2513" s="95">
        <v>2929.01910570264</v>
      </c>
      <c r="CF2513" s="95">
        <v>499060.25975799601</v>
      </c>
      <c r="CG2513" s="95">
        <v>3991059.3743896498</v>
      </c>
      <c r="CH2513" s="95">
        <v>0</v>
      </c>
      <c r="CI2513" s="95">
        <v>134548.059726715</v>
      </c>
      <c r="CJ2513" s="95">
        <v>8310687.1810913105</v>
      </c>
      <c r="CK2513" s="95">
        <v>72817486.565429702</v>
      </c>
      <c r="CL2513" s="95">
        <v>14180106.6479492</v>
      </c>
      <c r="CM2513" s="160">
        <v>211520.004077911</v>
      </c>
      <c r="CN2513" s="160">
        <v>32444937.886474598</v>
      </c>
      <c r="CO2513" s="160">
        <v>144903517.95703101</v>
      </c>
      <c r="CP2513" s="95">
        <v>14180106.6479492</v>
      </c>
      <c r="CQ2513" s="95">
        <v>0</v>
      </c>
      <c r="CR2513" s="95">
        <v>0</v>
      </c>
      <c r="CS2513" s="95">
        <v>0</v>
      </c>
      <c r="CT2513" s="95">
        <v>0</v>
      </c>
      <c r="CU2513" s="161">
        <v>8309629.8791427659</v>
      </c>
      <c r="CV2513" s="161">
        <v>72843822.064819351</v>
      </c>
    </row>
    <row r="2514" spans="1:100" x14ac:dyDescent="0.2">
      <c r="A2514" s="94" t="s">
        <v>199</v>
      </c>
      <c r="B2514" s="96">
        <v>41061</v>
      </c>
      <c r="C2514" s="95">
        <v>113418.855442047</v>
      </c>
      <c r="D2514" s="95">
        <v>0</v>
      </c>
      <c r="E2514" s="95">
        <v>17509.352720022202</v>
      </c>
      <c r="F2514" s="95">
        <v>14732.9369512796</v>
      </c>
      <c r="G2514" s="95">
        <v>2930.1844869256001</v>
      </c>
      <c r="H2514" s="95">
        <v>0</v>
      </c>
      <c r="I2514" s="95">
        <v>0</v>
      </c>
      <c r="J2514" s="95">
        <v>76549.993347167998</v>
      </c>
      <c r="K2514" s="95">
        <v>1098.6344837993399</v>
      </c>
      <c r="L2514" s="95">
        <v>67414.213449478106</v>
      </c>
      <c r="M2514" s="95">
        <v>44683.798250675201</v>
      </c>
      <c r="N2514" s="95">
        <v>13211.625185847301</v>
      </c>
      <c r="O2514" s="95">
        <v>0</v>
      </c>
      <c r="P2514" s="95">
        <v>0</v>
      </c>
      <c r="Q2514" s="95">
        <v>5710.6902189850798</v>
      </c>
      <c r="R2514" s="95">
        <v>0</v>
      </c>
      <c r="S2514" s="95">
        <v>0</v>
      </c>
      <c r="T2514" s="95">
        <v>2937.4925414621798</v>
      </c>
      <c r="U2514" s="95">
        <v>77586.312911987305</v>
      </c>
      <c r="V2514" s="95">
        <v>6567273.6688842801</v>
      </c>
      <c r="W2514" s="95">
        <v>0</v>
      </c>
      <c r="X2514" s="95">
        <v>1156032.3182678199</v>
      </c>
      <c r="Y2514" s="95">
        <v>839747.770362854</v>
      </c>
      <c r="Z2514" s="95">
        <v>491720.80196380598</v>
      </c>
      <c r="AA2514" s="95">
        <v>0</v>
      </c>
      <c r="AB2514" s="95">
        <v>0</v>
      </c>
      <c r="AC2514" s="95">
        <v>24025947.231201202</v>
      </c>
      <c r="AD2514" s="95">
        <v>95961.460111617998</v>
      </c>
      <c r="AE2514" s="95">
        <v>3027601.9060974098</v>
      </c>
      <c r="AF2514" s="95">
        <v>2254298.3019103999</v>
      </c>
      <c r="AG2514" s="95">
        <v>1726090.0696868901</v>
      </c>
      <c r="AH2514" s="95">
        <v>0</v>
      </c>
      <c r="AI2514" s="95">
        <v>0</v>
      </c>
      <c r="AJ2514" s="95">
        <v>695754.41275024402</v>
      </c>
      <c r="AK2514" s="95">
        <v>0</v>
      </c>
      <c r="AL2514" s="95">
        <v>0</v>
      </c>
      <c r="AM2514" s="95">
        <v>490853.22359847999</v>
      </c>
      <c r="AN2514" s="95">
        <v>24251063.830566399</v>
      </c>
      <c r="AO2514" s="95">
        <v>58331862.873046897</v>
      </c>
      <c r="AP2514" s="95">
        <v>0</v>
      </c>
      <c r="AQ2514" s="95">
        <v>10056929.7486572</v>
      </c>
      <c r="AR2514" s="95">
        <v>7376479.9596557599</v>
      </c>
      <c r="AS2514" s="95">
        <v>3950419.9973754901</v>
      </c>
      <c r="AT2514" s="95">
        <v>0</v>
      </c>
      <c r="AU2514" s="95">
        <v>0</v>
      </c>
      <c r="AV2514" s="95">
        <v>72354466.0546875</v>
      </c>
      <c r="AW2514" s="95">
        <v>301999.09701919602</v>
      </c>
      <c r="AX2514" s="95">
        <v>28012369.847656298</v>
      </c>
      <c r="AY2514" s="95">
        <v>20726309.911621101</v>
      </c>
      <c r="AZ2514" s="95">
        <v>13639887.0819092</v>
      </c>
      <c r="BA2514" s="95">
        <v>0</v>
      </c>
      <c r="BB2514" s="95">
        <v>0</v>
      </c>
      <c r="BC2514" s="95">
        <v>5941158.8812255897</v>
      </c>
      <c r="BD2514" s="95">
        <v>0</v>
      </c>
      <c r="BE2514" s="95">
        <v>0</v>
      </c>
      <c r="BF2514" s="95">
        <v>3931695.0230407701</v>
      </c>
      <c r="BG2514" s="95">
        <v>72938500.231445298</v>
      </c>
      <c r="BH2514" s="95">
        <v>10867891.5775146</v>
      </c>
      <c r="BI2514" s="95">
        <v>0</v>
      </c>
      <c r="BJ2514" s="95">
        <v>3110507.3589172401</v>
      </c>
      <c r="BK2514" s="95">
        <v>2483995.0155029302</v>
      </c>
      <c r="BL2514" s="95">
        <v>0</v>
      </c>
      <c r="BM2514" s="95">
        <v>0</v>
      </c>
      <c r="BN2514" s="95">
        <v>0</v>
      </c>
      <c r="BO2514" s="95">
        <v>0</v>
      </c>
      <c r="BP2514" s="95">
        <v>0</v>
      </c>
      <c r="BQ2514" s="95">
        <v>0</v>
      </c>
      <c r="BR2514" s="95">
        <v>6320088.8876342801</v>
      </c>
      <c r="BS2514" s="95">
        <v>4968288.9606323196</v>
      </c>
      <c r="BT2514" s="95">
        <v>0</v>
      </c>
      <c r="BU2514" s="95">
        <v>0</v>
      </c>
      <c r="BV2514" s="95">
        <v>2751557.1475219699</v>
      </c>
      <c r="BW2514" s="95">
        <v>0</v>
      </c>
      <c r="BX2514" s="95">
        <v>0</v>
      </c>
      <c r="BY2514" s="95">
        <v>0</v>
      </c>
      <c r="BZ2514" s="95">
        <v>0</v>
      </c>
      <c r="CA2514" s="95">
        <v>130912.25691890701</v>
      </c>
      <c r="CB2514" s="95">
        <v>7732402.4976806603</v>
      </c>
      <c r="CC2514" s="95">
        <v>68691477.901367202</v>
      </c>
      <c r="CD2514" s="95">
        <v>13976736.466796899</v>
      </c>
      <c r="CE2514" s="95">
        <v>2928.5067578554199</v>
      </c>
      <c r="CF2514" s="95">
        <v>492193.66569137602</v>
      </c>
      <c r="CG2514" s="95">
        <v>3947037.0087890602</v>
      </c>
      <c r="CH2514" s="95">
        <v>0</v>
      </c>
      <c r="CI2514" s="95">
        <v>133827.18996810901</v>
      </c>
      <c r="CJ2514" s="95">
        <v>8224364.9450683603</v>
      </c>
      <c r="CK2514" s="95">
        <v>72631334.122070298</v>
      </c>
      <c r="CL2514" s="95">
        <v>13978075.4691162</v>
      </c>
      <c r="CM2514" s="160">
        <v>211163.730167389</v>
      </c>
      <c r="CN2514" s="160">
        <v>32474491.2585449</v>
      </c>
      <c r="CO2514" s="160">
        <v>145576613.71679699</v>
      </c>
      <c r="CP2514" s="95">
        <v>13978075.4691162</v>
      </c>
      <c r="CQ2514" s="95">
        <v>0</v>
      </c>
      <c r="CR2514" s="95">
        <v>0</v>
      </c>
      <c r="CS2514" s="95">
        <v>0</v>
      </c>
      <c r="CT2514" s="95">
        <v>0</v>
      </c>
      <c r="CU2514" s="161">
        <v>8224596.1633720361</v>
      </c>
      <c r="CV2514" s="161">
        <v>72638514.910156265</v>
      </c>
    </row>
    <row r="2515" spans="1:100" x14ac:dyDescent="0.2">
      <c r="A2515" s="94" t="s">
        <v>199</v>
      </c>
      <c r="B2515" s="96">
        <v>41153</v>
      </c>
      <c r="C2515" s="95">
        <v>113041.711081505</v>
      </c>
      <c r="D2515" s="95">
        <v>0</v>
      </c>
      <c r="E2515" s="95">
        <v>17045.915190219901</v>
      </c>
      <c r="F2515" s="95">
        <v>14336.987659692801</v>
      </c>
      <c r="G2515" s="95">
        <v>2916.3606092333798</v>
      </c>
      <c r="H2515" s="95">
        <v>0</v>
      </c>
      <c r="I2515" s="95">
        <v>0</v>
      </c>
      <c r="J2515" s="95">
        <v>76627.736949920698</v>
      </c>
      <c r="K2515" s="95">
        <v>995.60384283214796</v>
      </c>
      <c r="L2515" s="95">
        <v>67144.113805770903</v>
      </c>
      <c r="M2515" s="95">
        <v>44786.0486822128</v>
      </c>
      <c r="N2515" s="95">
        <v>13102.622290015201</v>
      </c>
      <c r="O2515" s="95">
        <v>0</v>
      </c>
      <c r="P2515" s="95">
        <v>0</v>
      </c>
      <c r="Q2515" s="95">
        <v>5652.8455693721799</v>
      </c>
      <c r="R2515" s="95">
        <v>0</v>
      </c>
      <c r="S2515" s="95">
        <v>0</v>
      </c>
      <c r="T2515" s="95">
        <v>2928.2889263033899</v>
      </c>
      <c r="U2515" s="95">
        <v>77631.403625488296</v>
      </c>
      <c r="V2515" s="95">
        <v>6474489.5401001005</v>
      </c>
      <c r="W2515" s="95">
        <v>0</v>
      </c>
      <c r="X2515" s="95">
        <v>1110824.6472930899</v>
      </c>
      <c r="Y2515" s="95">
        <v>806210.17401885998</v>
      </c>
      <c r="Z2515" s="95">
        <v>480847.85395431501</v>
      </c>
      <c r="AA2515" s="95">
        <v>0</v>
      </c>
      <c r="AB2515" s="95">
        <v>0</v>
      </c>
      <c r="AC2515" s="95">
        <v>24065147.7424316</v>
      </c>
      <c r="AD2515" s="95">
        <v>87321.7733240128</v>
      </c>
      <c r="AE2515" s="95">
        <v>2976689.5311279302</v>
      </c>
      <c r="AF2515" s="95">
        <v>2230289.5759277302</v>
      </c>
      <c r="AG2515" s="95">
        <v>1683046.6372528099</v>
      </c>
      <c r="AH2515" s="95">
        <v>0</v>
      </c>
      <c r="AI2515" s="95">
        <v>0</v>
      </c>
      <c r="AJ2515" s="95">
        <v>681864.37437439</v>
      </c>
      <c r="AK2515" s="95">
        <v>0</v>
      </c>
      <c r="AL2515" s="95">
        <v>0</v>
      </c>
      <c r="AM2515" s="95">
        <v>480521.53635025001</v>
      </c>
      <c r="AN2515" s="95">
        <v>24187975.6633301</v>
      </c>
      <c r="AO2515" s="95">
        <v>58006513.352050804</v>
      </c>
      <c r="AP2515" s="95">
        <v>0</v>
      </c>
      <c r="AQ2515" s="95">
        <v>9639080.0135497991</v>
      </c>
      <c r="AR2515" s="95">
        <v>7053834.67077637</v>
      </c>
      <c r="AS2515" s="95">
        <v>3909356.2027893099</v>
      </c>
      <c r="AT2515" s="95">
        <v>0</v>
      </c>
      <c r="AU2515" s="95">
        <v>0</v>
      </c>
      <c r="AV2515" s="95">
        <v>73031932.608398393</v>
      </c>
      <c r="AW2515" s="95">
        <v>276955.51740646397</v>
      </c>
      <c r="AX2515" s="95">
        <v>27670564.203125</v>
      </c>
      <c r="AY2515" s="95">
        <v>20699045.473632801</v>
      </c>
      <c r="AZ2515" s="95">
        <v>13468539.0947266</v>
      </c>
      <c r="BA2515" s="95">
        <v>0</v>
      </c>
      <c r="BB2515" s="95">
        <v>0</v>
      </c>
      <c r="BC2515" s="95">
        <v>5891054.1297607403</v>
      </c>
      <c r="BD2515" s="95">
        <v>0</v>
      </c>
      <c r="BE2515" s="95">
        <v>0</v>
      </c>
      <c r="BF2515" s="95">
        <v>3915013.6503295898</v>
      </c>
      <c r="BG2515" s="95">
        <v>73255007.564453095</v>
      </c>
      <c r="BH2515" s="95">
        <v>11088945.060058599</v>
      </c>
      <c r="BI2515" s="95">
        <v>0</v>
      </c>
      <c r="BJ2515" s="95">
        <v>3070271.5419921898</v>
      </c>
      <c r="BK2515" s="95">
        <v>2444185.7369384798</v>
      </c>
      <c r="BL2515" s="95">
        <v>0</v>
      </c>
      <c r="BM2515" s="95">
        <v>0</v>
      </c>
      <c r="BN2515" s="95">
        <v>0</v>
      </c>
      <c r="BO2515" s="95">
        <v>0</v>
      </c>
      <c r="BP2515" s="95">
        <v>0</v>
      </c>
      <c r="BQ2515" s="95">
        <v>0</v>
      </c>
      <c r="BR2515" s="95">
        <v>6373970.1357421903</v>
      </c>
      <c r="BS2515" s="95">
        <v>4932064.6489868201</v>
      </c>
      <c r="BT2515" s="95">
        <v>0</v>
      </c>
      <c r="BU2515" s="95">
        <v>0</v>
      </c>
      <c r="BV2515" s="95">
        <v>2745992.25280762</v>
      </c>
      <c r="BW2515" s="95">
        <v>0</v>
      </c>
      <c r="BX2515" s="95">
        <v>0</v>
      </c>
      <c r="BY2515" s="95">
        <v>0</v>
      </c>
      <c r="BZ2515" s="95">
        <v>0</v>
      </c>
      <c r="CA2515" s="95">
        <v>130136.593536377</v>
      </c>
      <c r="CB2515" s="95">
        <v>7583441.5306396503</v>
      </c>
      <c r="CC2515" s="95">
        <v>67741052.560546905</v>
      </c>
      <c r="CD2515" s="95">
        <v>14155199.584472699</v>
      </c>
      <c r="CE2515" s="95">
        <v>2914.8704858422302</v>
      </c>
      <c r="CF2515" s="95">
        <v>480024.40222167998</v>
      </c>
      <c r="CG2515" s="95">
        <v>3908175.1018981901</v>
      </c>
      <c r="CH2515" s="95">
        <v>0</v>
      </c>
      <c r="CI2515" s="95">
        <v>133127.104516983</v>
      </c>
      <c r="CJ2515" s="95">
        <v>8065131.7526245099</v>
      </c>
      <c r="CK2515" s="95">
        <v>71636137.630859405</v>
      </c>
      <c r="CL2515" s="95">
        <v>14154043.5809326</v>
      </c>
      <c r="CM2515" s="160">
        <v>210389.86054992699</v>
      </c>
      <c r="CN2515" s="160">
        <v>32261684.095214799</v>
      </c>
      <c r="CO2515" s="160">
        <v>144914065.13671899</v>
      </c>
      <c r="CP2515" s="95">
        <v>14154043.5809326</v>
      </c>
      <c r="CQ2515" s="95">
        <v>0</v>
      </c>
      <c r="CR2515" s="95">
        <v>0</v>
      </c>
      <c r="CS2515" s="95">
        <v>0</v>
      </c>
      <c r="CT2515" s="95">
        <v>0</v>
      </c>
      <c r="CU2515" s="161">
        <v>8063465.93286133</v>
      </c>
      <c r="CV2515" s="161">
        <v>71649227.662445098</v>
      </c>
    </row>
    <row r="2516" spans="1:100" x14ac:dyDescent="0.2">
      <c r="A2516" s="94" t="s">
        <v>199</v>
      </c>
      <c r="B2516" s="96">
        <v>41244</v>
      </c>
      <c r="C2516" s="95">
        <v>112611.01206398</v>
      </c>
      <c r="D2516" s="95">
        <v>0</v>
      </c>
      <c r="E2516" s="95">
        <v>17034.226496696501</v>
      </c>
      <c r="F2516" s="95">
        <v>14419.4664444923</v>
      </c>
      <c r="G2516" s="95">
        <v>2910.4111894369098</v>
      </c>
      <c r="H2516" s="95">
        <v>0</v>
      </c>
      <c r="I2516" s="95">
        <v>0</v>
      </c>
      <c r="J2516" s="95">
        <v>76809.892664909406</v>
      </c>
      <c r="K2516" s="95">
        <v>897.27922178804897</v>
      </c>
      <c r="L2516" s="95">
        <v>66455.399291038499</v>
      </c>
      <c r="M2516" s="95">
        <v>44651.462930202499</v>
      </c>
      <c r="N2516" s="95">
        <v>12934.590898394599</v>
      </c>
      <c r="O2516" s="95">
        <v>0</v>
      </c>
      <c r="P2516" s="95">
        <v>0</v>
      </c>
      <c r="Q2516" s="95">
        <v>5604.3350675106003</v>
      </c>
      <c r="R2516" s="95">
        <v>0</v>
      </c>
      <c r="S2516" s="95">
        <v>0</v>
      </c>
      <c r="T2516" s="95">
        <v>2878.7902912497502</v>
      </c>
      <c r="U2516" s="95">
        <v>77752.201841354399</v>
      </c>
      <c r="V2516" s="95">
        <v>6385854.4835815402</v>
      </c>
      <c r="W2516" s="95">
        <v>0</v>
      </c>
      <c r="X2516" s="95">
        <v>1079549.03796387</v>
      </c>
      <c r="Y2516" s="95">
        <v>790006.00046539295</v>
      </c>
      <c r="Z2516" s="95">
        <v>477734.14629364002</v>
      </c>
      <c r="AA2516" s="95">
        <v>0</v>
      </c>
      <c r="AB2516" s="95">
        <v>0</v>
      </c>
      <c r="AC2516" s="95">
        <v>24141233.901611298</v>
      </c>
      <c r="AD2516" s="95">
        <v>80287.864923477202</v>
      </c>
      <c r="AE2516" s="95">
        <v>2942897.3883361798</v>
      </c>
      <c r="AF2516" s="95">
        <v>2203512.3777465802</v>
      </c>
      <c r="AG2516" s="95">
        <v>1647451.4252166699</v>
      </c>
      <c r="AH2516" s="95">
        <v>0</v>
      </c>
      <c r="AI2516" s="95">
        <v>0</v>
      </c>
      <c r="AJ2516" s="95">
        <v>674576.61003875697</v>
      </c>
      <c r="AK2516" s="95">
        <v>0</v>
      </c>
      <c r="AL2516" s="95">
        <v>0</v>
      </c>
      <c r="AM2516" s="95">
        <v>472314.40322494501</v>
      </c>
      <c r="AN2516" s="95">
        <v>24176107.096435498</v>
      </c>
      <c r="AO2516" s="95">
        <v>57671221.738769501</v>
      </c>
      <c r="AP2516" s="95">
        <v>0</v>
      </c>
      <c r="AQ2516" s="95">
        <v>9544157.0521240197</v>
      </c>
      <c r="AR2516" s="95">
        <v>7004746.9948730497</v>
      </c>
      <c r="AS2516" s="95">
        <v>3883376.1333923298</v>
      </c>
      <c r="AT2516" s="95">
        <v>0</v>
      </c>
      <c r="AU2516" s="95">
        <v>0</v>
      </c>
      <c r="AV2516" s="95">
        <v>73384549.776367202</v>
      </c>
      <c r="AW2516" s="95">
        <v>254788.47681236299</v>
      </c>
      <c r="AX2516" s="95">
        <v>27617759.362304699</v>
      </c>
      <c r="AY2516" s="95">
        <v>20571055.713867199</v>
      </c>
      <c r="AZ2516" s="95">
        <v>13261148.016723599</v>
      </c>
      <c r="BA2516" s="95">
        <v>0</v>
      </c>
      <c r="BB2516" s="95">
        <v>0</v>
      </c>
      <c r="BC2516" s="95">
        <v>5860353.8157348596</v>
      </c>
      <c r="BD2516" s="95">
        <v>0</v>
      </c>
      <c r="BE2516" s="95">
        <v>0</v>
      </c>
      <c r="BF2516" s="95">
        <v>3844163.65698242</v>
      </c>
      <c r="BG2516" s="95">
        <v>73514367.393554702</v>
      </c>
      <c r="BH2516" s="95">
        <v>10972291.5947266</v>
      </c>
      <c r="BI2516" s="95">
        <v>0</v>
      </c>
      <c r="BJ2516" s="95">
        <v>2978281.7263488802</v>
      </c>
      <c r="BK2516" s="95">
        <v>2375632.0203247098</v>
      </c>
      <c r="BL2516" s="95">
        <v>0</v>
      </c>
      <c r="BM2516" s="95">
        <v>0</v>
      </c>
      <c r="BN2516" s="95">
        <v>0</v>
      </c>
      <c r="BO2516" s="95">
        <v>0</v>
      </c>
      <c r="BP2516" s="95">
        <v>0</v>
      </c>
      <c r="BQ2516" s="95">
        <v>0</v>
      </c>
      <c r="BR2516" s="95">
        <v>6374091.3477783203</v>
      </c>
      <c r="BS2516" s="95">
        <v>4851971.1936645498</v>
      </c>
      <c r="BT2516" s="95">
        <v>0</v>
      </c>
      <c r="BU2516" s="95">
        <v>0</v>
      </c>
      <c r="BV2516" s="95">
        <v>2743576.97235107</v>
      </c>
      <c r="BW2516" s="95">
        <v>0</v>
      </c>
      <c r="BX2516" s="95">
        <v>0</v>
      </c>
      <c r="BY2516" s="95">
        <v>0</v>
      </c>
      <c r="BZ2516" s="95">
        <v>0</v>
      </c>
      <c r="CA2516" s="95">
        <v>129655.654080391</v>
      </c>
      <c r="CB2516" s="95">
        <v>7462851.1567382803</v>
      </c>
      <c r="CC2516" s="95">
        <v>67161991.432617202</v>
      </c>
      <c r="CD2516" s="95">
        <v>13963003.78125</v>
      </c>
      <c r="CE2516" s="95">
        <v>2911.0608665347099</v>
      </c>
      <c r="CF2516" s="95">
        <v>477736.33374404901</v>
      </c>
      <c r="CG2516" s="95">
        <v>3884003.9297180199</v>
      </c>
      <c r="CH2516" s="95">
        <v>0</v>
      </c>
      <c r="CI2516" s="95">
        <v>132539.98909568801</v>
      </c>
      <c r="CJ2516" s="95">
        <v>7937183.1688232403</v>
      </c>
      <c r="CK2516" s="95">
        <v>71042399.223632798</v>
      </c>
      <c r="CL2516" s="95">
        <v>13972119.233276401</v>
      </c>
      <c r="CM2516" s="160">
        <v>209985.56841278099</v>
      </c>
      <c r="CN2516" s="160">
        <v>32126605.9990234</v>
      </c>
      <c r="CO2516" s="160">
        <v>144589915.64453101</v>
      </c>
      <c r="CP2516" s="95">
        <v>13972119.233276401</v>
      </c>
      <c r="CQ2516" s="95">
        <v>0</v>
      </c>
      <c r="CR2516" s="95">
        <v>0</v>
      </c>
      <c r="CS2516" s="95">
        <v>0</v>
      </c>
      <c r="CT2516" s="95">
        <v>0</v>
      </c>
      <c r="CU2516" s="161">
        <v>7940587.4904823294</v>
      </c>
      <c r="CV2516" s="161">
        <v>71045995.36233522</v>
      </c>
    </row>
    <row r="2517" spans="1:100" x14ac:dyDescent="0.2">
      <c r="A2517" s="94" t="s">
        <v>199</v>
      </c>
      <c r="B2517" s="96">
        <v>41334</v>
      </c>
      <c r="C2517" s="95">
        <v>110748.299302101</v>
      </c>
      <c r="D2517" s="95">
        <v>0</v>
      </c>
      <c r="E2517" s="95">
        <v>16469.996414423</v>
      </c>
      <c r="F2517" s="95">
        <v>13877.8500742912</v>
      </c>
      <c r="G2517" s="95">
        <v>2929.5554849207401</v>
      </c>
      <c r="H2517" s="95">
        <v>0</v>
      </c>
      <c r="I2517" s="95">
        <v>0</v>
      </c>
      <c r="J2517" s="95">
        <v>76912.436251640305</v>
      </c>
      <c r="K2517" s="95">
        <v>845.78637862950598</v>
      </c>
      <c r="L2517" s="95">
        <v>4291.3370940089198</v>
      </c>
      <c r="M2517" s="95">
        <v>44081.438240051299</v>
      </c>
      <c r="N2517" s="95">
        <v>12749.0638910532</v>
      </c>
      <c r="O2517" s="95">
        <v>0</v>
      </c>
      <c r="P2517" s="95">
        <v>60240.1147813797</v>
      </c>
      <c r="Q2517" s="95">
        <v>5537.6662433147403</v>
      </c>
      <c r="R2517" s="95">
        <v>0</v>
      </c>
      <c r="S2517" s="95">
        <v>2912.9709235727801</v>
      </c>
      <c r="T2517" s="95">
        <v>0</v>
      </c>
      <c r="U2517" s="95">
        <v>77735.966918945298</v>
      </c>
      <c r="V2517" s="95">
        <v>6267214.01489258</v>
      </c>
      <c r="W2517" s="95">
        <v>0</v>
      </c>
      <c r="X2517" s="95">
        <v>1040617.91604614</v>
      </c>
      <c r="Y2517" s="95">
        <v>756396.45715331996</v>
      </c>
      <c r="Z2517" s="95">
        <v>469297.26241684001</v>
      </c>
      <c r="AA2517" s="95">
        <v>0</v>
      </c>
      <c r="AB2517" s="95">
        <v>0</v>
      </c>
      <c r="AC2517" s="95">
        <v>24032512.144531298</v>
      </c>
      <c r="AD2517" s="95">
        <v>73549.0275793076</v>
      </c>
      <c r="AE2517" s="95">
        <v>70619.157887458801</v>
      </c>
      <c r="AF2517" s="95">
        <v>2178654.9207153302</v>
      </c>
      <c r="AG2517" s="95">
        <v>1620630.4010620101</v>
      </c>
      <c r="AH2517" s="95">
        <v>0</v>
      </c>
      <c r="AI2517" s="95">
        <v>2746699.3780517601</v>
      </c>
      <c r="AJ2517" s="95">
        <v>663071.76262664795</v>
      </c>
      <c r="AK2517" s="95">
        <v>0</v>
      </c>
      <c r="AL2517" s="95">
        <v>470163.28285598801</v>
      </c>
      <c r="AM2517" s="95">
        <v>0</v>
      </c>
      <c r="AN2517" s="95">
        <v>24219033.959228501</v>
      </c>
      <c r="AO2517" s="95">
        <v>56515589.971679702</v>
      </c>
      <c r="AP2517" s="95">
        <v>0</v>
      </c>
      <c r="AQ2517" s="95">
        <v>9057533.35083008</v>
      </c>
      <c r="AR2517" s="95">
        <v>6642509.5675659198</v>
      </c>
      <c r="AS2517" s="95">
        <v>3813392.8395690899</v>
      </c>
      <c r="AT2517" s="95">
        <v>0</v>
      </c>
      <c r="AU2517" s="95">
        <v>0</v>
      </c>
      <c r="AV2517" s="95">
        <v>73304970.490234405</v>
      </c>
      <c r="AW2517" s="95">
        <v>235875.630725861</v>
      </c>
      <c r="AX2517" s="95">
        <v>874155.58818817104</v>
      </c>
      <c r="AY2517" s="95">
        <v>20400467.763671901</v>
      </c>
      <c r="AZ2517" s="95">
        <v>13051982.8369141</v>
      </c>
      <c r="BA2517" s="95">
        <v>0</v>
      </c>
      <c r="BB2517" s="95">
        <v>25172521.1491699</v>
      </c>
      <c r="BC2517" s="95">
        <v>5745243.9865722703</v>
      </c>
      <c r="BD2517" s="95">
        <v>0</v>
      </c>
      <c r="BE2517" s="95">
        <v>3817618.8360290499</v>
      </c>
      <c r="BF2517" s="95">
        <v>0</v>
      </c>
      <c r="BG2517" s="95">
        <v>73799584.984375</v>
      </c>
      <c r="BH2517" s="95">
        <v>13060191.1755371</v>
      </c>
      <c r="BI2517" s="95">
        <v>0</v>
      </c>
      <c r="BJ2517" s="95">
        <v>3115474.00744629</v>
      </c>
      <c r="BK2517" s="95">
        <v>2413393.8765258798</v>
      </c>
      <c r="BL2517" s="95">
        <v>0</v>
      </c>
      <c r="BM2517" s="95">
        <v>0</v>
      </c>
      <c r="BN2517" s="95">
        <v>0</v>
      </c>
      <c r="BO2517" s="95">
        <v>0</v>
      </c>
      <c r="BP2517" s="95">
        <v>0</v>
      </c>
      <c r="BQ2517" s="95">
        <v>0</v>
      </c>
      <c r="BR2517" s="95">
        <v>6623223.7135009803</v>
      </c>
      <c r="BS2517" s="95">
        <v>4900878.4136352502</v>
      </c>
      <c r="BT2517" s="95">
        <v>0</v>
      </c>
      <c r="BU2517" s="95">
        <v>1945923.30999756</v>
      </c>
      <c r="BV2517" s="95">
        <v>2792439.9617309598</v>
      </c>
      <c r="BW2517" s="95">
        <v>0</v>
      </c>
      <c r="BX2517" s="95">
        <v>321578.72975540202</v>
      </c>
      <c r="BY2517" s="95">
        <v>0</v>
      </c>
      <c r="BZ2517" s="95">
        <v>0</v>
      </c>
      <c r="CA2517" s="95">
        <v>127156.309589386</v>
      </c>
      <c r="CB2517" s="95">
        <v>7329900.0029296903</v>
      </c>
      <c r="CC2517" s="95">
        <v>65790343.158203103</v>
      </c>
      <c r="CD2517" s="95">
        <v>16173506.915771499</v>
      </c>
      <c r="CE2517" s="95">
        <v>2931.6822386384001</v>
      </c>
      <c r="CF2517" s="95">
        <v>469656.76968002302</v>
      </c>
      <c r="CG2517" s="95">
        <v>3816084.5152893099</v>
      </c>
      <c r="CH2517" s="95">
        <v>0</v>
      </c>
      <c r="CI2517" s="95">
        <v>130088.7374897</v>
      </c>
      <c r="CJ2517" s="95">
        <v>7792004.2241821298</v>
      </c>
      <c r="CK2517" s="95">
        <v>69627001.756835893</v>
      </c>
      <c r="CL2517" s="95">
        <v>16490229.4967041</v>
      </c>
      <c r="CM2517" s="160">
        <v>207534.296695709</v>
      </c>
      <c r="CN2517" s="160">
        <v>32031347.949707001</v>
      </c>
      <c r="CO2517" s="160">
        <v>143538313.40234399</v>
      </c>
      <c r="CP2517" s="95">
        <v>16490229.4967041</v>
      </c>
      <c r="CQ2517" s="95">
        <v>0</v>
      </c>
      <c r="CR2517" s="95">
        <v>0</v>
      </c>
      <c r="CS2517" s="95">
        <v>0</v>
      </c>
      <c r="CT2517" s="95">
        <v>0</v>
      </c>
      <c r="CU2517" s="161">
        <v>7799556.7726097135</v>
      </c>
      <c r="CV2517" s="161">
        <v>69606427.673492417</v>
      </c>
    </row>
    <row r="2518" spans="1:100" x14ac:dyDescent="0.2">
      <c r="A2518" s="94" t="s">
        <v>199</v>
      </c>
      <c r="B2518" s="96">
        <v>41426</v>
      </c>
      <c r="C2518" s="95">
        <v>110912.295153618</v>
      </c>
      <c r="D2518" s="95">
        <v>0</v>
      </c>
      <c r="E2518" s="95">
        <v>16303.181388855</v>
      </c>
      <c r="F2518" s="95">
        <v>13817.149391651201</v>
      </c>
      <c r="G2518" s="95">
        <v>2899.1545040905498</v>
      </c>
      <c r="H2518" s="95">
        <v>0</v>
      </c>
      <c r="I2518" s="95">
        <v>0</v>
      </c>
      <c r="J2518" s="95">
        <v>76923.006698608398</v>
      </c>
      <c r="K2518" s="95">
        <v>767.84004238992895</v>
      </c>
      <c r="L2518" s="95">
        <v>3378.3976514339402</v>
      </c>
      <c r="M2518" s="95">
        <v>44614.470643043504</v>
      </c>
      <c r="N2518" s="95">
        <v>12521.465532898899</v>
      </c>
      <c r="O2518" s="95">
        <v>0</v>
      </c>
      <c r="P2518" s="95">
        <v>61363.630858421297</v>
      </c>
      <c r="Q2518" s="95">
        <v>5511.8892922997502</v>
      </c>
      <c r="R2518" s="95">
        <v>0</v>
      </c>
      <c r="S2518" s="95">
        <v>2903.3041165173099</v>
      </c>
      <c r="T2518" s="95">
        <v>0</v>
      </c>
      <c r="U2518" s="95">
        <v>77671.4812278748</v>
      </c>
      <c r="V2518" s="95">
        <v>6242625.8807983398</v>
      </c>
      <c r="W2518" s="95">
        <v>0</v>
      </c>
      <c r="X2518" s="95">
        <v>1008927.55628204</v>
      </c>
      <c r="Y2518" s="95">
        <v>740866.73640441895</v>
      </c>
      <c r="Z2518" s="95">
        <v>461501.31005477899</v>
      </c>
      <c r="AA2518" s="95">
        <v>0</v>
      </c>
      <c r="AB2518" s="95">
        <v>0</v>
      </c>
      <c r="AC2518" s="95">
        <v>24040734.5544434</v>
      </c>
      <c r="AD2518" s="95">
        <v>68270.911427497893</v>
      </c>
      <c r="AE2518" s="95">
        <v>49427.118118286096</v>
      </c>
      <c r="AF2518" s="95">
        <v>2171916.0159606901</v>
      </c>
      <c r="AG2518" s="95">
        <v>1580930.9088439899</v>
      </c>
      <c r="AH2518" s="95">
        <v>0</v>
      </c>
      <c r="AI2518" s="95">
        <v>2779192.4839172401</v>
      </c>
      <c r="AJ2518" s="95">
        <v>657006.40979766799</v>
      </c>
      <c r="AK2518" s="95">
        <v>0</v>
      </c>
      <c r="AL2518" s="95">
        <v>460114.58987808198</v>
      </c>
      <c r="AM2518" s="95">
        <v>0</v>
      </c>
      <c r="AN2518" s="95">
        <v>24076927.6870117</v>
      </c>
      <c r="AO2518" s="95">
        <v>56254162.518066399</v>
      </c>
      <c r="AP2518" s="95">
        <v>0</v>
      </c>
      <c r="AQ2518" s="95">
        <v>8735418.9118652306</v>
      </c>
      <c r="AR2518" s="95">
        <v>6455205.8626098596</v>
      </c>
      <c r="AS2518" s="95">
        <v>3758101.8088378902</v>
      </c>
      <c r="AT2518" s="95">
        <v>0</v>
      </c>
      <c r="AU2518" s="95">
        <v>0</v>
      </c>
      <c r="AV2518" s="95">
        <v>73432181.759765595</v>
      </c>
      <c r="AW2518" s="95">
        <v>218926.71935463001</v>
      </c>
      <c r="AX2518" s="95">
        <v>627792.557525635</v>
      </c>
      <c r="AY2518" s="95">
        <v>20449751.040283199</v>
      </c>
      <c r="AZ2518" s="95">
        <v>12771007.678466801</v>
      </c>
      <c r="BA2518" s="95">
        <v>0</v>
      </c>
      <c r="BB2518" s="95">
        <v>25624924.8349609</v>
      </c>
      <c r="BC2518" s="95">
        <v>5720496.3707885696</v>
      </c>
      <c r="BD2518" s="95">
        <v>0</v>
      </c>
      <c r="BE2518" s="95">
        <v>3743491.1770629901</v>
      </c>
      <c r="BF2518" s="95">
        <v>0</v>
      </c>
      <c r="BG2518" s="95">
        <v>73544310.264648393</v>
      </c>
      <c r="BH2518" s="95">
        <v>13161135.518066401</v>
      </c>
      <c r="BI2518" s="95">
        <v>0</v>
      </c>
      <c r="BJ2518" s="95">
        <v>3061810.1142883301</v>
      </c>
      <c r="BK2518" s="95">
        <v>2369431.2665710398</v>
      </c>
      <c r="BL2518" s="95">
        <v>0</v>
      </c>
      <c r="BM2518" s="95">
        <v>0</v>
      </c>
      <c r="BN2518" s="95">
        <v>0</v>
      </c>
      <c r="BO2518" s="95">
        <v>0</v>
      </c>
      <c r="BP2518" s="95">
        <v>0</v>
      </c>
      <c r="BQ2518" s="95">
        <v>0</v>
      </c>
      <c r="BR2518" s="95">
        <v>6685809.10583496</v>
      </c>
      <c r="BS2518" s="95">
        <v>4799833.2034301804</v>
      </c>
      <c r="BT2518" s="95">
        <v>0</v>
      </c>
      <c r="BU2518" s="95">
        <v>1994361.8299865699</v>
      </c>
      <c r="BV2518" s="95">
        <v>2802656.9659118699</v>
      </c>
      <c r="BW2518" s="95">
        <v>0</v>
      </c>
      <c r="BX2518" s="95">
        <v>318046.469768524</v>
      </c>
      <c r="BY2518" s="95">
        <v>0</v>
      </c>
      <c r="BZ2518" s="95">
        <v>0</v>
      </c>
      <c r="CA2518" s="95">
        <v>127230.587086678</v>
      </c>
      <c r="CB2518" s="95">
        <v>7247831.1864623995</v>
      </c>
      <c r="CC2518" s="95">
        <v>65365034.514160201</v>
      </c>
      <c r="CD2518" s="95">
        <v>16230967.6322021</v>
      </c>
      <c r="CE2518" s="95">
        <v>2897.5634690225102</v>
      </c>
      <c r="CF2518" s="95">
        <v>461301.35763549799</v>
      </c>
      <c r="CG2518" s="95">
        <v>3754538.28588867</v>
      </c>
      <c r="CH2518" s="95">
        <v>0</v>
      </c>
      <c r="CI2518" s="95">
        <v>130079.489679337</v>
      </c>
      <c r="CJ2518" s="95">
        <v>7709133.2407836895</v>
      </c>
      <c r="CK2518" s="95">
        <v>69108253.345703095</v>
      </c>
      <c r="CL2518" s="95">
        <v>16539766.259033199</v>
      </c>
      <c r="CM2518" s="160">
        <v>207513.00895118699</v>
      </c>
      <c r="CN2518" s="160">
        <v>31756325.800781298</v>
      </c>
      <c r="CO2518" s="160">
        <v>142568192.09179699</v>
      </c>
      <c r="CP2518" s="95">
        <v>16539766.259033199</v>
      </c>
      <c r="CQ2518" s="95">
        <v>0</v>
      </c>
      <c r="CR2518" s="95">
        <v>0</v>
      </c>
      <c r="CS2518" s="95">
        <v>0</v>
      </c>
      <c r="CT2518" s="95">
        <v>0</v>
      </c>
      <c r="CU2518" s="161">
        <v>7709132.5440978976</v>
      </c>
      <c r="CV2518" s="161">
        <v>69119572.800048873</v>
      </c>
    </row>
    <row r="2519" spans="1:100" x14ac:dyDescent="0.2">
      <c r="A2519" s="94" t="s">
        <v>199</v>
      </c>
      <c r="B2519" s="96">
        <v>41518</v>
      </c>
      <c r="C2519" s="95">
        <v>110469.80532073999</v>
      </c>
      <c r="D2519" s="95">
        <v>0</v>
      </c>
      <c r="E2519" s="95">
        <v>16191.078000187899</v>
      </c>
      <c r="F2519" s="95">
        <v>13822.8679074049</v>
      </c>
      <c r="G2519" s="95">
        <v>2884.9154535532002</v>
      </c>
      <c r="H2519" s="95">
        <v>0</v>
      </c>
      <c r="I2519" s="95">
        <v>0</v>
      </c>
      <c r="J2519" s="95">
        <v>76950.445320129395</v>
      </c>
      <c r="K2519" s="95">
        <v>683.28397671133303</v>
      </c>
      <c r="L2519" s="95">
        <v>314.23937616497301</v>
      </c>
      <c r="M2519" s="95">
        <v>44726.784186363198</v>
      </c>
      <c r="N2519" s="95">
        <v>12343.033721923801</v>
      </c>
      <c r="O2519" s="95">
        <v>0</v>
      </c>
      <c r="P2519" s="95">
        <v>64078.045118808703</v>
      </c>
      <c r="Q2519" s="95">
        <v>5455.3570418953896</v>
      </c>
      <c r="R2519" s="95">
        <v>0</v>
      </c>
      <c r="S2519" s="95">
        <v>2892.18454250693</v>
      </c>
      <c r="T2519" s="95">
        <v>0</v>
      </c>
      <c r="U2519" s="95">
        <v>77663.107805252104</v>
      </c>
      <c r="V2519" s="95">
        <v>6202812.2711792002</v>
      </c>
      <c r="W2519" s="95">
        <v>0</v>
      </c>
      <c r="X2519" s="95">
        <v>988571.70901489304</v>
      </c>
      <c r="Y2519" s="95">
        <v>724199.43142700195</v>
      </c>
      <c r="Z2519" s="95">
        <v>458848.48287582397</v>
      </c>
      <c r="AA2519" s="95">
        <v>0</v>
      </c>
      <c r="AB2519" s="95">
        <v>0</v>
      </c>
      <c r="AC2519" s="95">
        <v>24011836.690185498</v>
      </c>
      <c r="AD2519" s="95">
        <v>59011.287202835098</v>
      </c>
      <c r="AE2519" s="95">
        <v>22065.814567089099</v>
      </c>
      <c r="AF2519" s="95">
        <v>2178980.8316955599</v>
      </c>
      <c r="AG2519" s="95">
        <v>1537297.43203735</v>
      </c>
      <c r="AH2519" s="95">
        <v>0</v>
      </c>
      <c r="AI2519" s="95">
        <v>2801267.6089172401</v>
      </c>
      <c r="AJ2519" s="95">
        <v>659684.29660797096</v>
      </c>
      <c r="AK2519" s="95">
        <v>0</v>
      </c>
      <c r="AL2519" s="95">
        <v>459083.09890747099</v>
      </c>
      <c r="AM2519" s="95">
        <v>0</v>
      </c>
      <c r="AN2519" s="95">
        <v>23964189.5859375</v>
      </c>
      <c r="AO2519" s="95">
        <v>56556016.535644501</v>
      </c>
      <c r="AP2519" s="95">
        <v>0</v>
      </c>
      <c r="AQ2519" s="95">
        <v>8508380.8684081994</v>
      </c>
      <c r="AR2519" s="95">
        <v>6184504.0252075205</v>
      </c>
      <c r="AS2519" s="95">
        <v>3726510.9281310998</v>
      </c>
      <c r="AT2519" s="95">
        <v>0</v>
      </c>
      <c r="AU2519" s="95">
        <v>0</v>
      </c>
      <c r="AV2519" s="95">
        <v>73475743.239257798</v>
      </c>
      <c r="AW2519" s="95">
        <v>188851.29484939601</v>
      </c>
      <c r="AX2519" s="95">
        <v>184103.937562943</v>
      </c>
      <c r="AY2519" s="95">
        <v>20620029.7958984</v>
      </c>
      <c r="AZ2519" s="95">
        <v>12458621.9067383</v>
      </c>
      <c r="BA2519" s="95">
        <v>0</v>
      </c>
      <c r="BB2519" s="95">
        <v>26010330.770752002</v>
      </c>
      <c r="BC2519" s="95">
        <v>5764717.1552734403</v>
      </c>
      <c r="BD2519" s="95">
        <v>0</v>
      </c>
      <c r="BE2519" s="95">
        <v>3729836.2783203102</v>
      </c>
      <c r="BF2519" s="95">
        <v>0</v>
      </c>
      <c r="BG2519" s="95">
        <v>73460308.491210893</v>
      </c>
      <c r="BH2519" s="95">
        <v>13151021.6445313</v>
      </c>
      <c r="BI2519" s="95">
        <v>0</v>
      </c>
      <c r="BJ2519" s="95">
        <v>3015574.5577392601</v>
      </c>
      <c r="BK2519" s="95">
        <v>2338506.1070556599</v>
      </c>
      <c r="BL2519" s="95">
        <v>0</v>
      </c>
      <c r="BM2519" s="95">
        <v>0</v>
      </c>
      <c r="BN2519" s="95">
        <v>0</v>
      </c>
      <c r="BO2519" s="95">
        <v>0</v>
      </c>
      <c r="BP2519" s="95">
        <v>0</v>
      </c>
      <c r="BQ2519" s="95">
        <v>0</v>
      </c>
      <c r="BR2519" s="95">
        <v>6765629.3776855497</v>
      </c>
      <c r="BS2519" s="95">
        <v>4689417.4677123995</v>
      </c>
      <c r="BT2519" s="95">
        <v>0</v>
      </c>
      <c r="BU2519" s="95">
        <v>1705356.27998352</v>
      </c>
      <c r="BV2519" s="95">
        <v>2811272.0609435998</v>
      </c>
      <c r="BW2519" s="95">
        <v>0</v>
      </c>
      <c r="BX2519" s="95">
        <v>280862.27980423003</v>
      </c>
      <c r="BY2519" s="95">
        <v>0</v>
      </c>
      <c r="BZ2519" s="95">
        <v>0</v>
      </c>
      <c r="CA2519" s="95">
        <v>126715.776256561</v>
      </c>
      <c r="CB2519" s="95">
        <v>7200649.0764770498</v>
      </c>
      <c r="CC2519" s="95">
        <v>64968188.425781302</v>
      </c>
      <c r="CD2519" s="95">
        <v>16146737.244384799</v>
      </c>
      <c r="CE2519" s="95">
        <v>2885.40632775426</v>
      </c>
      <c r="CF2519" s="95">
        <v>459025.15200805699</v>
      </c>
      <c r="CG2519" s="95">
        <v>3728929.7047424298</v>
      </c>
      <c r="CH2519" s="95">
        <v>0</v>
      </c>
      <c r="CI2519" s="95">
        <v>129668.64033699001</v>
      </c>
      <c r="CJ2519" s="95">
        <v>7653788.27026367</v>
      </c>
      <c r="CK2519" s="95">
        <v>68674063.556640595</v>
      </c>
      <c r="CL2519" s="95">
        <v>16443046.462036099</v>
      </c>
      <c r="CM2519" s="160">
        <v>206921.51313591001</v>
      </c>
      <c r="CN2519" s="160">
        <v>31634051.533203099</v>
      </c>
      <c r="CO2519" s="160">
        <v>142046608.82226601</v>
      </c>
      <c r="CP2519" s="95">
        <v>16443046.462036099</v>
      </c>
      <c r="CQ2519" s="95">
        <v>0</v>
      </c>
      <c r="CR2519" s="95">
        <v>0</v>
      </c>
      <c r="CS2519" s="95">
        <v>0</v>
      </c>
      <c r="CT2519" s="95">
        <v>0</v>
      </c>
      <c r="CU2519" s="161">
        <v>7659674.2284851065</v>
      </c>
      <c r="CV2519" s="161">
        <v>68697118.130523726</v>
      </c>
    </row>
    <row r="2520" spans="1:100" x14ac:dyDescent="0.2">
      <c r="A2520" s="94" t="s">
        <v>199</v>
      </c>
      <c r="B2520" s="96">
        <v>41609</v>
      </c>
      <c r="C2520" s="95">
        <v>109990.28452301001</v>
      </c>
      <c r="D2520" s="95">
        <v>0</v>
      </c>
      <c r="E2520" s="95">
        <v>15554.7870087624</v>
      </c>
      <c r="F2520" s="95">
        <v>13224.5200800896</v>
      </c>
      <c r="G2520" s="95">
        <v>2855.6196637451599</v>
      </c>
      <c r="H2520" s="95">
        <v>0</v>
      </c>
      <c r="I2520" s="95">
        <v>0</v>
      </c>
      <c r="J2520" s="95">
        <v>77022.029398918196</v>
      </c>
      <c r="K2520" s="95">
        <v>560.25102540850605</v>
      </c>
      <c r="L2520" s="95">
        <v>204.326261777431</v>
      </c>
      <c r="M2520" s="95">
        <v>44655.002291202502</v>
      </c>
      <c r="N2520" s="95">
        <v>12180.065574169201</v>
      </c>
      <c r="O2520" s="95">
        <v>0</v>
      </c>
      <c r="P2520" s="95">
        <v>63193.906050682097</v>
      </c>
      <c r="Q2520" s="95">
        <v>5364.0978906154596</v>
      </c>
      <c r="R2520" s="95">
        <v>0</v>
      </c>
      <c r="S2520" s="95">
        <v>2837.01203981042</v>
      </c>
      <c r="T2520" s="95">
        <v>0</v>
      </c>
      <c r="U2520" s="95">
        <v>77586.345098495498</v>
      </c>
      <c r="V2520" s="95">
        <v>6096842.5972290002</v>
      </c>
      <c r="W2520" s="95">
        <v>0</v>
      </c>
      <c r="X2520" s="95">
        <v>947097.25676727295</v>
      </c>
      <c r="Y2520" s="95">
        <v>696805.33149719203</v>
      </c>
      <c r="Z2520" s="95">
        <v>449388.88196182298</v>
      </c>
      <c r="AA2520" s="95">
        <v>0</v>
      </c>
      <c r="AB2520" s="95">
        <v>0</v>
      </c>
      <c r="AC2520" s="95">
        <v>23794799.8208008</v>
      </c>
      <c r="AD2520" s="95">
        <v>49703.323836326599</v>
      </c>
      <c r="AE2520" s="95">
        <v>14087.0547071695</v>
      </c>
      <c r="AF2520" s="95">
        <v>2154435.6639099098</v>
      </c>
      <c r="AG2520" s="95">
        <v>1498194.5826415999</v>
      </c>
      <c r="AH2520" s="95">
        <v>0</v>
      </c>
      <c r="AI2520" s="95">
        <v>2720322.6770324698</v>
      </c>
      <c r="AJ2520" s="95">
        <v>645254.64767456101</v>
      </c>
      <c r="AK2520" s="95">
        <v>0</v>
      </c>
      <c r="AL2520" s="95">
        <v>446358.33688354498</v>
      </c>
      <c r="AM2520" s="95">
        <v>0</v>
      </c>
      <c r="AN2520" s="95">
        <v>23825964.759033199</v>
      </c>
      <c r="AO2520" s="95">
        <v>55497695.490234397</v>
      </c>
      <c r="AP2520" s="95">
        <v>0</v>
      </c>
      <c r="AQ2520" s="95">
        <v>8090150.6258544903</v>
      </c>
      <c r="AR2520" s="95">
        <v>5897969.7973632803</v>
      </c>
      <c r="AS2520" s="95">
        <v>3665524.1949157701</v>
      </c>
      <c r="AT2520" s="95">
        <v>0</v>
      </c>
      <c r="AU2520" s="95">
        <v>0</v>
      </c>
      <c r="AV2520" s="95">
        <v>73430712.421875</v>
      </c>
      <c r="AW2520" s="95">
        <v>159815.394922256</v>
      </c>
      <c r="AX2520" s="95">
        <v>118127.90893936199</v>
      </c>
      <c r="AY2520" s="95">
        <v>20480466.21875</v>
      </c>
      <c r="AZ2520" s="95">
        <v>12191105.6633301</v>
      </c>
      <c r="BA2520" s="95">
        <v>0</v>
      </c>
      <c r="BB2520" s="95">
        <v>25343006.128173798</v>
      </c>
      <c r="BC2520" s="95">
        <v>5607014.6894531297</v>
      </c>
      <c r="BD2520" s="95">
        <v>0</v>
      </c>
      <c r="BE2520" s="95">
        <v>3642583.6271057101</v>
      </c>
      <c r="BF2520" s="95">
        <v>0</v>
      </c>
      <c r="BG2520" s="95">
        <v>73522518.272460893</v>
      </c>
      <c r="BH2520" s="95">
        <v>13032109.4141846</v>
      </c>
      <c r="BI2520" s="95">
        <v>0</v>
      </c>
      <c r="BJ2520" s="95">
        <v>2964680.2871704102</v>
      </c>
      <c r="BK2520" s="95">
        <v>2296881.9044494601</v>
      </c>
      <c r="BL2520" s="95">
        <v>0</v>
      </c>
      <c r="BM2520" s="95">
        <v>0</v>
      </c>
      <c r="BN2520" s="95">
        <v>0</v>
      </c>
      <c r="BO2520" s="95">
        <v>0</v>
      </c>
      <c r="BP2520" s="95">
        <v>0</v>
      </c>
      <c r="BQ2520" s="95">
        <v>0</v>
      </c>
      <c r="BR2520" s="95">
        <v>6746867.6773071298</v>
      </c>
      <c r="BS2520" s="95">
        <v>4591165.5283813505</v>
      </c>
      <c r="BT2520" s="95">
        <v>0</v>
      </c>
      <c r="BU2520" s="95">
        <v>1930907.6899871801</v>
      </c>
      <c r="BV2520" s="95">
        <v>2771032.5933227502</v>
      </c>
      <c r="BW2520" s="95">
        <v>0</v>
      </c>
      <c r="BX2520" s="95">
        <v>299402.19979858398</v>
      </c>
      <c r="BY2520" s="95">
        <v>0</v>
      </c>
      <c r="BZ2520" s="95">
        <v>0</v>
      </c>
      <c r="CA2520" s="95">
        <v>125519.598870277</v>
      </c>
      <c r="CB2520" s="95">
        <v>7035335.92114258</v>
      </c>
      <c r="CC2520" s="95">
        <v>63668360.03125</v>
      </c>
      <c r="CD2520" s="95">
        <v>16000240.4489746</v>
      </c>
      <c r="CE2520" s="95">
        <v>2855.3287574350802</v>
      </c>
      <c r="CF2520" s="95">
        <v>449359.49362945597</v>
      </c>
      <c r="CG2520" s="95">
        <v>3665313.0835571298</v>
      </c>
      <c r="CH2520" s="95">
        <v>0</v>
      </c>
      <c r="CI2520" s="95">
        <v>128338.930775642</v>
      </c>
      <c r="CJ2520" s="95">
        <v>7485661.42687988</v>
      </c>
      <c r="CK2520" s="95">
        <v>67361285.28125</v>
      </c>
      <c r="CL2520" s="95">
        <v>16307191.001953101</v>
      </c>
      <c r="CM2520" s="160">
        <v>205698.53687858599</v>
      </c>
      <c r="CN2520" s="160">
        <v>31303778.420654301</v>
      </c>
      <c r="CO2520" s="160">
        <v>140921429.59960899</v>
      </c>
      <c r="CP2520" s="95">
        <v>16307191.001953101</v>
      </c>
      <c r="CQ2520" s="95">
        <v>0</v>
      </c>
      <c r="CR2520" s="95">
        <v>0</v>
      </c>
      <c r="CS2520" s="95">
        <v>0</v>
      </c>
      <c r="CT2520" s="95">
        <v>0</v>
      </c>
      <c r="CU2520" s="161">
        <v>7484695.4147720356</v>
      </c>
      <c r="CV2520" s="161">
        <v>67333673.114807129</v>
      </c>
    </row>
    <row r="2521" spans="1:100" x14ac:dyDescent="0.2">
      <c r="A2521" s="94" t="s">
        <v>199</v>
      </c>
      <c r="B2521" s="96">
        <v>41699</v>
      </c>
      <c r="C2521" s="95">
        <v>109902.69748497001</v>
      </c>
      <c r="D2521" s="95">
        <v>0</v>
      </c>
      <c r="E2521" s="95">
        <v>15388.2759430408</v>
      </c>
      <c r="F2521" s="95">
        <v>13070.146614909199</v>
      </c>
      <c r="G2521" s="95">
        <v>2850.8725117743002</v>
      </c>
      <c r="H2521" s="95">
        <v>0</v>
      </c>
      <c r="I2521" s="95">
        <v>0</v>
      </c>
      <c r="J2521" s="95">
        <v>77127.650794029207</v>
      </c>
      <c r="K2521" s="95">
        <v>421.749986045063</v>
      </c>
      <c r="L2521" s="95">
        <v>196.739976035431</v>
      </c>
      <c r="M2521" s="95">
        <v>44723.328760623903</v>
      </c>
      <c r="N2521" s="95">
        <v>11975.3966612816</v>
      </c>
      <c r="O2521" s="95">
        <v>0</v>
      </c>
      <c r="P2521" s="95">
        <v>62864.384160995498</v>
      </c>
      <c r="Q2521" s="95">
        <v>5345.9839512705803</v>
      </c>
      <c r="R2521" s="95">
        <v>0</v>
      </c>
      <c r="S2521" s="95">
        <v>2834.7119114994998</v>
      </c>
      <c r="T2521" s="95">
        <v>0</v>
      </c>
      <c r="U2521" s="95">
        <v>77516.757120132403</v>
      </c>
      <c r="V2521" s="95">
        <v>6068604.9056396503</v>
      </c>
      <c r="W2521" s="95">
        <v>0</v>
      </c>
      <c r="X2521" s="95">
        <v>921391.45326232899</v>
      </c>
      <c r="Y2521" s="95">
        <v>676265.39150238002</v>
      </c>
      <c r="Z2521" s="95">
        <v>442935.75471878098</v>
      </c>
      <c r="AA2521" s="95">
        <v>0</v>
      </c>
      <c r="AB2521" s="95">
        <v>0</v>
      </c>
      <c r="AC2521" s="95">
        <v>23695315.331787098</v>
      </c>
      <c r="AD2521" s="95">
        <v>37067.505650997198</v>
      </c>
      <c r="AE2521" s="95">
        <v>12405.649266123801</v>
      </c>
      <c r="AF2521" s="95">
        <v>2153367.5401306199</v>
      </c>
      <c r="AG2521" s="95">
        <v>1462186.5812377899</v>
      </c>
      <c r="AH2521" s="95">
        <v>0</v>
      </c>
      <c r="AI2521" s="95">
        <v>2707576.2478942899</v>
      </c>
      <c r="AJ2521" s="95">
        <v>638468.09460449195</v>
      </c>
      <c r="AK2521" s="95">
        <v>0</v>
      </c>
      <c r="AL2521" s="95">
        <v>442445.51988983201</v>
      </c>
      <c r="AM2521" s="95">
        <v>0</v>
      </c>
      <c r="AN2521" s="95">
        <v>23719322.652832001</v>
      </c>
      <c r="AO2521" s="95">
        <v>55465729.351074196</v>
      </c>
      <c r="AP2521" s="95">
        <v>0</v>
      </c>
      <c r="AQ2521" s="95">
        <v>7849493.2946777297</v>
      </c>
      <c r="AR2521" s="95">
        <v>5735244.1727905301</v>
      </c>
      <c r="AS2521" s="95">
        <v>3644633.0938720698</v>
      </c>
      <c r="AT2521" s="95">
        <v>0</v>
      </c>
      <c r="AU2521" s="95">
        <v>0</v>
      </c>
      <c r="AV2521" s="95">
        <v>73593396.186523393</v>
      </c>
      <c r="AW2521" s="95">
        <v>121267.38259697</v>
      </c>
      <c r="AX2521" s="95">
        <v>95395.6523532867</v>
      </c>
      <c r="AY2521" s="95">
        <v>20549176.060791001</v>
      </c>
      <c r="AZ2521" s="95">
        <v>11920340.6439209</v>
      </c>
      <c r="BA2521" s="95">
        <v>0</v>
      </c>
      <c r="BB2521" s="95">
        <v>25198305.599609401</v>
      </c>
      <c r="BC2521" s="95">
        <v>5557319.8514404297</v>
      </c>
      <c r="BD2521" s="95">
        <v>0</v>
      </c>
      <c r="BE2521" s="95">
        <v>3638638.3588561998</v>
      </c>
      <c r="BF2521" s="95">
        <v>0</v>
      </c>
      <c r="BG2521" s="95">
        <v>73696836.887695298</v>
      </c>
      <c r="BH2521" s="95">
        <v>12962124.108154301</v>
      </c>
      <c r="BI2521" s="95">
        <v>0</v>
      </c>
      <c r="BJ2521" s="95">
        <v>2883771.7522277799</v>
      </c>
      <c r="BK2521" s="95">
        <v>2232242.0950927702</v>
      </c>
      <c r="BL2521" s="95">
        <v>0</v>
      </c>
      <c r="BM2521" s="95">
        <v>0</v>
      </c>
      <c r="BN2521" s="95">
        <v>0</v>
      </c>
      <c r="BO2521" s="95">
        <v>0</v>
      </c>
      <c r="BP2521" s="95">
        <v>0</v>
      </c>
      <c r="BQ2521" s="95">
        <v>0</v>
      </c>
      <c r="BR2521" s="95">
        <v>6721540.5398559598</v>
      </c>
      <c r="BS2521" s="95">
        <v>4493612.2100219699</v>
      </c>
      <c r="BT2521" s="95">
        <v>0</v>
      </c>
      <c r="BU2521" s="95">
        <v>1916170.8099823</v>
      </c>
      <c r="BV2521" s="95">
        <v>2750424.5324706999</v>
      </c>
      <c r="BW2521" s="95">
        <v>0</v>
      </c>
      <c r="BX2521" s="95">
        <v>304065.08979797398</v>
      </c>
      <c r="BY2521" s="95">
        <v>0</v>
      </c>
      <c r="BZ2521" s="95">
        <v>0</v>
      </c>
      <c r="CA2521" s="95">
        <v>125216.53551101701</v>
      </c>
      <c r="CB2521" s="95">
        <v>7005353.6362304697</v>
      </c>
      <c r="CC2521" s="95">
        <v>63632033.8837891</v>
      </c>
      <c r="CD2521" s="95">
        <v>15858106.1254883</v>
      </c>
      <c r="CE2521" s="95">
        <v>2850.7553910613101</v>
      </c>
      <c r="CF2521" s="95">
        <v>442866.166564941</v>
      </c>
      <c r="CG2521" s="95">
        <v>3644510.7792663602</v>
      </c>
      <c r="CH2521" s="95">
        <v>0</v>
      </c>
      <c r="CI2521" s="95">
        <v>128101.822844505</v>
      </c>
      <c r="CJ2521" s="95">
        <v>7439124.98156738</v>
      </c>
      <c r="CK2521" s="95">
        <v>67276896.910156295</v>
      </c>
      <c r="CL2521" s="95">
        <v>16154544.022338901</v>
      </c>
      <c r="CM2521" s="160">
        <v>205323.78726768499</v>
      </c>
      <c r="CN2521" s="160">
        <v>31149923.769042999</v>
      </c>
      <c r="CO2521" s="160">
        <v>140950601.19921899</v>
      </c>
      <c r="CP2521" s="95">
        <v>16154544.022338901</v>
      </c>
      <c r="CQ2521" s="95">
        <v>0</v>
      </c>
      <c r="CR2521" s="95">
        <v>0</v>
      </c>
      <c r="CS2521" s="95">
        <v>0</v>
      </c>
      <c r="CT2521" s="95">
        <v>0</v>
      </c>
      <c r="CU2521" s="161">
        <v>7448219.8027954111</v>
      </c>
      <c r="CV2521" s="161">
        <v>67276544.663055465</v>
      </c>
    </row>
    <row r="2522" spans="1:100" x14ac:dyDescent="0.2">
      <c r="A2522" s="94" t="s">
        <v>199</v>
      </c>
      <c r="B2522" s="96">
        <v>41791</v>
      </c>
      <c r="C2522" s="95">
        <v>109395.72414875</v>
      </c>
      <c r="D2522" s="95">
        <v>0</v>
      </c>
      <c r="E2522" s="95">
        <v>15064.200437188099</v>
      </c>
      <c r="F2522" s="95">
        <v>12836.955517530399</v>
      </c>
      <c r="G2522" s="95">
        <v>2857.7361503839502</v>
      </c>
      <c r="H2522" s="95">
        <v>0</v>
      </c>
      <c r="I2522" s="95">
        <v>0</v>
      </c>
      <c r="J2522" s="95">
        <v>77072.337044715896</v>
      </c>
      <c r="K2522" s="95">
        <v>312.74509326368599</v>
      </c>
      <c r="L2522" s="95">
        <v>869.14851134270396</v>
      </c>
      <c r="M2522" s="95">
        <v>44478.970031738303</v>
      </c>
      <c r="N2522" s="95">
        <v>11910.356720924399</v>
      </c>
      <c r="O2522" s="95">
        <v>0</v>
      </c>
      <c r="P2522" s="95">
        <v>61918.765656471303</v>
      </c>
      <c r="Q2522" s="95">
        <v>5292.1738870143899</v>
      </c>
      <c r="R2522" s="95">
        <v>0</v>
      </c>
      <c r="S2522" s="95">
        <v>2857.4943647980699</v>
      </c>
      <c r="T2522" s="95">
        <v>0</v>
      </c>
      <c r="U2522" s="95">
        <v>77377.308193206802</v>
      </c>
      <c r="V2522" s="95">
        <v>6016823.3800659198</v>
      </c>
      <c r="W2522" s="95">
        <v>0</v>
      </c>
      <c r="X2522" s="95">
        <v>896594.13880157506</v>
      </c>
      <c r="Y2522" s="95">
        <v>658298.60000610398</v>
      </c>
      <c r="Z2522" s="95">
        <v>438659.244346619</v>
      </c>
      <c r="AA2522" s="95">
        <v>0</v>
      </c>
      <c r="AB2522" s="95">
        <v>0</v>
      </c>
      <c r="AC2522" s="95">
        <v>23647848.846923798</v>
      </c>
      <c r="AD2522" s="95">
        <v>26674.412923812899</v>
      </c>
      <c r="AE2522" s="95">
        <v>21680.232867717699</v>
      </c>
      <c r="AF2522" s="95">
        <v>2143852.3320617699</v>
      </c>
      <c r="AG2522" s="95">
        <v>1439709.7530517599</v>
      </c>
      <c r="AH2522" s="95">
        <v>0</v>
      </c>
      <c r="AI2522" s="95">
        <v>2649033.7034606901</v>
      </c>
      <c r="AJ2522" s="95">
        <v>632949.59991455101</v>
      </c>
      <c r="AK2522" s="95">
        <v>0</v>
      </c>
      <c r="AL2522" s="95">
        <v>437512.58903503401</v>
      </c>
      <c r="AM2522" s="95">
        <v>0</v>
      </c>
      <c r="AN2522" s="95">
        <v>23657274.0390625</v>
      </c>
      <c r="AO2522" s="95">
        <v>55213579.846679702</v>
      </c>
      <c r="AP2522" s="95">
        <v>0</v>
      </c>
      <c r="AQ2522" s="95">
        <v>7647972.8342285203</v>
      </c>
      <c r="AR2522" s="95">
        <v>5531254.7860107403</v>
      </c>
      <c r="AS2522" s="95">
        <v>3612590.68218994</v>
      </c>
      <c r="AT2522" s="95">
        <v>0</v>
      </c>
      <c r="AU2522" s="95">
        <v>0</v>
      </c>
      <c r="AV2522" s="95">
        <v>73705568.067382798</v>
      </c>
      <c r="AW2522" s="95">
        <v>87260.052094459505</v>
      </c>
      <c r="AX2522" s="95">
        <v>166114.61084938</v>
      </c>
      <c r="AY2522" s="95">
        <v>20508168.666992199</v>
      </c>
      <c r="AZ2522" s="95">
        <v>11767443.5611572</v>
      </c>
      <c r="BA2522" s="95">
        <v>0</v>
      </c>
      <c r="BB2522" s="95">
        <v>24788511.682128899</v>
      </c>
      <c r="BC2522" s="95">
        <v>5516278.0159301804</v>
      </c>
      <c r="BD2522" s="95">
        <v>0</v>
      </c>
      <c r="BE2522" s="95">
        <v>3602538.0536193801</v>
      </c>
      <c r="BF2522" s="95">
        <v>0</v>
      </c>
      <c r="BG2522" s="95">
        <v>73701563.454101607</v>
      </c>
      <c r="BH2522" s="95">
        <v>12832066.610839801</v>
      </c>
      <c r="BI2522" s="95">
        <v>0</v>
      </c>
      <c r="BJ2522" s="95">
        <v>2817413.8499145498</v>
      </c>
      <c r="BK2522" s="95">
        <v>2174196.4678955101</v>
      </c>
      <c r="BL2522" s="95">
        <v>0</v>
      </c>
      <c r="BM2522" s="95">
        <v>0</v>
      </c>
      <c r="BN2522" s="95">
        <v>0</v>
      </c>
      <c r="BO2522" s="95">
        <v>0</v>
      </c>
      <c r="BP2522" s="95">
        <v>0</v>
      </c>
      <c r="BQ2522" s="95">
        <v>0</v>
      </c>
      <c r="BR2522" s="95">
        <v>6727424.18713379</v>
      </c>
      <c r="BS2522" s="95">
        <v>4428135.5845947303</v>
      </c>
      <c r="BT2522" s="95">
        <v>0</v>
      </c>
      <c r="BU2522" s="95">
        <v>1901406.0599823</v>
      </c>
      <c r="BV2522" s="95">
        <v>2717736.8559875502</v>
      </c>
      <c r="BW2522" s="95">
        <v>0</v>
      </c>
      <c r="BX2522" s="95">
        <v>304019.46980285598</v>
      </c>
      <c r="BY2522" s="95">
        <v>0</v>
      </c>
      <c r="BZ2522" s="95">
        <v>0</v>
      </c>
      <c r="CA2522" s="95">
        <v>124495.85816001899</v>
      </c>
      <c r="CB2522" s="95">
        <v>6912541.140625</v>
      </c>
      <c r="CC2522" s="95">
        <v>62952686.951660201</v>
      </c>
      <c r="CD2522" s="95">
        <v>15650254.9493408</v>
      </c>
      <c r="CE2522" s="95">
        <v>2857.1859304904901</v>
      </c>
      <c r="CF2522" s="95">
        <v>438280.00569534302</v>
      </c>
      <c r="CG2522" s="95">
        <v>3609869.95489502</v>
      </c>
      <c r="CH2522" s="95">
        <v>0</v>
      </c>
      <c r="CI2522" s="95">
        <v>127302.91579246501</v>
      </c>
      <c r="CJ2522" s="95">
        <v>7352513.2441406297</v>
      </c>
      <c r="CK2522" s="95">
        <v>66583222.453125</v>
      </c>
      <c r="CL2522" s="95">
        <v>15941303.7615967</v>
      </c>
      <c r="CM2522" s="160">
        <v>204434.523803711</v>
      </c>
      <c r="CN2522" s="160">
        <v>31057005.924560498</v>
      </c>
      <c r="CO2522" s="160">
        <v>140446675.87890601</v>
      </c>
      <c r="CP2522" s="95">
        <v>15941303.7615967</v>
      </c>
      <c r="CQ2522" s="95">
        <v>0</v>
      </c>
      <c r="CR2522" s="95">
        <v>0</v>
      </c>
      <c r="CS2522" s="95">
        <v>0</v>
      </c>
      <c r="CT2522" s="95">
        <v>0</v>
      </c>
      <c r="CU2522" s="161">
        <v>7350821.146320343</v>
      </c>
      <c r="CV2522" s="161">
        <v>66562556.90655522</v>
      </c>
    </row>
    <row r="2523" spans="1:100" x14ac:dyDescent="0.2">
      <c r="A2523" s="94" t="s">
        <v>199</v>
      </c>
      <c r="B2523" s="96">
        <v>41883</v>
      </c>
      <c r="C2523" s="95">
        <v>109029.39299297299</v>
      </c>
      <c r="D2523" s="95">
        <v>0</v>
      </c>
      <c r="E2523" s="95">
        <v>14444.7363476753</v>
      </c>
      <c r="F2523" s="95">
        <v>12238.0924527645</v>
      </c>
      <c r="G2523" s="95">
        <v>2879.7555589377898</v>
      </c>
      <c r="H2523" s="95">
        <v>0</v>
      </c>
      <c r="I2523" s="95">
        <v>0</v>
      </c>
      <c r="J2523" s="95">
        <v>76994.683039665193</v>
      </c>
      <c r="K2523" s="95">
        <v>197.32004066929201</v>
      </c>
      <c r="L2523" s="95">
        <v>273.15128742530902</v>
      </c>
      <c r="M2523" s="95">
        <v>44479.3343453407</v>
      </c>
      <c r="N2523" s="95">
        <v>11643.469950676001</v>
      </c>
      <c r="O2523" s="95">
        <v>0</v>
      </c>
      <c r="P2523" s="95">
        <v>61999.180938243902</v>
      </c>
      <c r="Q2523" s="95">
        <v>5239.9678955078098</v>
      </c>
      <c r="R2523" s="95">
        <v>0</v>
      </c>
      <c r="S2523" s="95">
        <v>2878.3694448471101</v>
      </c>
      <c r="T2523" s="95">
        <v>0</v>
      </c>
      <c r="U2523" s="95">
        <v>77246.936810493498</v>
      </c>
      <c r="V2523" s="95">
        <v>5966393.48327637</v>
      </c>
      <c r="W2523" s="95">
        <v>0</v>
      </c>
      <c r="X2523" s="95">
        <v>867038.474372864</v>
      </c>
      <c r="Y2523" s="95">
        <v>637255.10140228295</v>
      </c>
      <c r="Z2523" s="95">
        <v>439857.43796157802</v>
      </c>
      <c r="AA2523" s="95">
        <v>0</v>
      </c>
      <c r="AB2523" s="95">
        <v>0</v>
      </c>
      <c r="AC2523" s="95">
        <v>23616387.589599598</v>
      </c>
      <c r="AD2523" s="95">
        <v>16205.390023350699</v>
      </c>
      <c r="AE2523" s="95">
        <v>18540.8716926575</v>
      </c>
      <c r="AF2523" s="95">
        <v>2135961.4604492201</v>
      </c>
      <c r="AG2523" s="95">
        <v>1395942.3120422401</v>
      </c>
      <c r="AH2523" s="95">
        <v>0</v>
      </c>
      <c r="AI2523" s="95">
        <v>2642738.7067565899</v>
      </c>
      <c r="AJ2523" s="95">
        <v>631044.53379821801</v>
      </c>
      <c r="AK2523" s="95">
        <v>0</v>
      </c>
      <c r="AL2523" s="95">
        <v>439519.811275482</v>
      </c>
      <c r="AM2523" s="95">
        <v>0</v>
      </c>
      <c r="AN2523" s="95">
        <v>23622051.693603501</v>
      </c>
      <c r="AO2523" s="95">
        <v>55070138.725097701</v>
      </c>
      <c r="AP2523" s="95">
        <v>0</v>
      </c>
      <c r="AQ2523" s="95">
        <v>7395723.8534545898</v>
      </c>
      <c r="AR2523" s="95">
        <v>5361847.4381103497</v>
      </c>
      <c r="AS2523" s="95">
        <v>3628148.6203308101</v>
      </c>
      <c r="AT2523" s="95">
        <v>0</v>
      </c>
      <c r="AU2523" s="95">
        <v>0</v>
      </c>
      <c r="AV2523" s="95">
        <v>73746156.3984375</v>
      </c>
      <c r="AW2523" s="95">
        <v>52765.478228569002</v>
      </c>
      <c r="AX2523" s="95">
        <v>148211.261898041</v>
      </c>
      <c r="AY2523" s="95">
        <v>20497868.6103516</v>
      </c>
      <c r="AZ2523" s="95">
        <v>11436603.7003174</v>
      </c>
      <c r="BA2523" s="95">
        <v>0</v>
      </c>
      <c r="BB2523" s="95">
        <v>24848025.322265599</v>
      </c>
      <c r="BC2523" s="95">
        <v>5497853.15979004</v>
      </c>
      <c r="BD2523" s="95">
        <v>0</v>
      </c>
      <c r="BE2523" s="95">
        <v>3623879.1692504901</v>
      </c>
      <c r="BF2523" s="95">
        <v>0</v>
      </c>
      <c r="BG2523" s="95">
        <v>73852359.621093795</v>
      </c>
      <c r="BH2523" s="95">
        <v>12877191.7064209</v>
      </c>
      <c r="BI2523" s="95">
        <v>0</v>
      </c>
      <c r="BJ2523" s="95">
        <v>2759103.7845153799</v>
      </c>
      <c r="BK2523" s="95">
        <v>2127300.7076721201</v>
      </c>
      <c r="BL2523" s="95">
        <v>0</v>
      </c>
      <c r="BM2523" s="95">
        <v>0</v>
      </c>
      <c r="BN2523" s="95">
        <v>0</v>
      </c>
      <c r="BO2523" s="95">
        <v>0</v>
      </c>
      <c r="BP2523" s="95">
        <v>0</v>
      </c>
      <c r="BQ2523" s="95">
        <v>0</v>
      </c>
      <c r="BR2523" s="95">
        <v>6759703.9468383798</v>
      </c>
      <c r="BS2523" s="95">
        <v>4326232.1243896503</v>
      </c>
      <c r="BT2523" s="95">
        <v>0</v>
      </c>
      <c r="BU2523" s="95">
        <v>1609333.61997986</v>
      </c>
      <c r="BV2523" s="95">
        <v>2724493.7974853502</v>
      </c>
      <c r="BW2523" s="95">
        <v>0</v>
      </c>
      <c r="BX2523" s="95">
        <v>271063.76983261103</v>
      </c>
      <c r="BY2523" s="95">
        <v>0</v>
      </c>
      <c r="BZ2523" s="95">
        <v>0</v>
      </c>
      <c r="CA2523" s="95">
        <v>123568.414450645</v>
      </c>
      <c r="CB2523" s="95">
        <v>6836310.9997558603</v>
      </c>
      <c r="CC2523" s="95">
        <v>62497233.802734397</v>
      </c>
      <c r="CD2523" s="95">
        <v>15623383.771362299</v>
      </c>
      <c r="CE2523" s="95">
        <v>2880.9992109537102</v>
      </c>
      <c r="CF2523" s="95">
        <v>440575.79315566999</v>
      </c>
      <c r="CG2523" s="95">
        <v>3632174.33630371</v>
      </c>
      <c r="CH2523" s="95">
        <v>0</v>
      </c>
      <c r="CI2523" s="95">
        <v>126495.265586853</v>
      </c>
      <c r="CJ2523" s="95">
        <v>7279115.8367919903</v>
      </c>
      <c r="CK2523" s="95">
        <v>66143676.4609375</v>
      </c>
      <c r="CL2523" s="95">
        <v>15916069.923828101</v>
      </c>
      <c r="CM2523" s="160">
        <v>203307.04150581401</v>
      </c>
      <c r="CN2523" s="160">
        <v>30898527.533447299</v>
      </c>
      <c r="CO2523" s="160">
        <v>139935767.83203101</v>
      </c>
      <c r="CP2523" s="95">
        <v>15916069.923828101</v>
      </c>
      <c r="CQ2523" s="95">
        <v>0</v>
      </c>
      <c r="CR2523" s="95">
        <v>0</v>
      </c>
      <c r="CS2523" s="95">
        <v>0</v>
      </c>
      <c r="CT2523" s="95">
        <v>0</v>
      </c>
      <c r="CU2523" s="161">
        <v>7276886.7929115305</v>
      </c>
      <c r="CV2523" s="161">
        <v>66129408.139038108</v>
      </c>
    </row>
    <row r="2524" spans="1:100" x14ac:dyDescent="0.2">
      <c r="A2524" s="94" t="s">
        <v>199</v>
      </c>
      <c r="B2524" s="96">
        <v>41974</v>
      </c>
      <c r="C2524" s="95">
        <v>108355.92781448401</v>
      </c>
      <c r="D2524" s="95">
        <v>0</v>
      </c>
      <c r="E2524" s="95">
        <v>14435.757954835901</v>
      </c>
      <c r="F2524" s="95">
        <v>12283.3060964346</v>
      </c>
      <c r="G2524" s="95">
        <v>2903.8587873279998</v>
      </c>
      <c r="H2524" s="95">
        <v>0</v>
      </c>
      <c r="I2524" s="95">
        <v>0</v>
      </c>
      <c r="J2524" s="95">
        <v>76221.581981658906</v>
      </c>
      <c r="K2524" s="95">
        <v>80.942020418122397</v>
      </c>
      <c r="L2524" s="95">
        <v>417.786093849689</v>
      </c>
      <c r="M2524" s="95">
        <v>44333.507428646102</v>
      </c>
      <c r="N2524" s="95">
        <v>11437.415361404401</v>
      </c>
      <c r="O2524" s="95">
        <v>0</v>
      </c>
      <c r="P2524" s="95">
        <v>61435.595383644097</v>
      </c>
      <c r="Q2524" s="95">
        <v>5183.3447648882902</v>
      </c>
      <c r="R2524" s="95">
        <v>0</v>
      </c>
      <c r="S2524" s="95">
        <v>2895.6037670075898</v>
      </c>
      <c r="T2524" s="95">
        <v>0</v>
      </c>
      <c r="U2524" s="95">
        <v>76280.720306396499</v>
      </c>
      <c r="V2524" s="95">
        <v>5886001.7009887705</v>
      </c>
      <c r="W2524" s="95">
        <v>0</v>
      </c>
      <c r="X2524" s="95">
        <v>835008.49240112305</v>
      </c>
      <c r="Y2524" s="95">
        <v>615112.05012512195</v>
      </c>
      <c r="Z2524" s="95">
        <v>436066.19409942598</v>
      </c>
      <c r="AA2524" s="95">
        <v>0</v>
      </c>
      <c r="AB2524" s="95">
        <v>0</v>
      </c>
      <c r="AC2524" s="95">
        <v>23375063.902587902</v>
      </c>
      <c r="AD2524" s="95">
        <v>7241.4419642090797</v>
      </c>
      <c r="AE2524" s="95">
        <v>18497.278791666002</v>
      </c>
      <c r="AF2524" s="95">
        <v>2128028.1770629901</v>
      </c>
      <c r="AG2524" s="95">
        <v>1367985.9233703599</v>
      </c>
      <c r="AH2524" s="95">
        <v>0</v>
      </c>
      <c r="AI2524" s="95">
        <v>2593083.9508667002</v>
      </c>
      <c r="AJ2524" s="95">
        <v>627199.75025939895</v>
      </c>
      <c r="AK2524" s="95">
        <v>0</v>
      </c>
      <c r="AL2524" s="95">
        <v>434598.14817047102</v>
      </c>
      <c r="AM2524" s="95">
        <v>0</v>
      </c>
      <c r="AN2524" s="95">
        <v>23419951.044189502</v>
      </c>
      <c r="AO2524" s="95">
        <v>54645244.290527299</v>
      </c>
      <c r="AP2524" s="95">
        <v>0</v>
      </c>
      <c r="AQ2524" s="95">
        <v>7169359.7357177697</v>
      </c>
      <c r="AR2524" s="95">
        <v>5188514.06140137</v>
      </c>
      <c r="AS2524" s="95">
        <v>3619283.9759216299</v>
      </c>
      <c r="AT2524" s="95">
        <v>0</v>
      </c>
      <c r="AU2524" s="95">
        <v>0</v>
      </c>
      <c r="AV2524" s="95">
        <v>73522359.4140625</v>
      </c>
      <c r="AW2524" s="95">
        <v>23698.994970321699</v>
      </c>
      <c r="AX2524" s="95">
        <v>161353.803630829</v>
      </c>
      <c r="AY2524" s="95">
        <v>20522457.301513702</v>
      </c>
      <c r="AZ2524" s="95">
        <v>11254764.060058599</v>
      </c>
      <c r="BA2524" s="95">
        <v>0</v>
      </c>
      <c r="BB2524" s="95">
        <v>24506624.533203099</v>
      </c>
      <c r="BC2524" s="95">
        <v>5499931.9395752</v>
      </c>
      <c r="BD2524" s="95">
        <v>0</v>
      </c>
      <c r="BE2524" s="95">
        <v>3609838.45947266</v>
      </c>
      <c r="BF2524" s="95">
        <v>0</v>
      </c>
      <c r="BG2524" s="95">
        <v>73550354.451171905</v>
      </c>
      <c r="BH2524" s="95">
        <v>12839279.346313501</v>
      </c>
      <c r="BI2524" s="95">
        <v>0</v>
      </c>
      <c r="BJ2524" s="95">
        <v>2688490.4003601102</v>
      </c>
      <c r="BK2524" s="95">
        <v>2066135.7199859601</v>
      </c>
      <c r="BL2524" s="95">
        <v>0</v>
      </c>
      <c r="BM2524" s="95">
        <v>0</v>
      </c>
      <c r="BN2524" s="95">
        <v>0</v>
      </c>
      <c r="BO2524" s="95">
        <v>0</v>
      </c>
      <c r="BP2524" s="95">
        <v>0</v>
      </c>
      <c r="BQ2524" s="95">
        <v>0</v>
      </c>
      <c r="BR2524" s="95">
        <v>6746943.9159545898</v>
      </c>
      <c r="BS2524" s="95">
        <v>4256840.3048095703</v>
      </c>
      <c r="BT2524" s="95">
        <v>0</v>
      </c>
      <c r="BU2524" s="95">
        <v>1837994.58998108</v>
      </c>
      <c r="BV2524" s="95">
        <v>2733858.8713073698</v>
      </c>
      <c r="BW2524" s="95">
        <v>0</v>
      </c>
      <c r="BX2524" s="95">
        <v>293689.93977737398</v>
      </c>
      <c r="BY2524" s="95">
        <v>0</v>
      </c>
      <c r="BZ2524" s="95">
        <v>0</v>
      </c>
      <c r="CA2524" s="95">
        <v>122766.821023941</v>
      </c>
      <c r="CB2524" s="95">
        <v>6714748.6585082998</v>
      </c>
      <c r="CC2524" s="95">
        <v>61739986.0078125</v>
      </c>
      <c r="CD2524" s="95">
        <v>15522601.9492188</v>
      </c>
      <c r="CE2524" s="95">
        <v>2904.5898639857801</v>
      </c>
      <c r="CF2524" s="95">
        <v>436178.64035034197</v>
      </c>
      <c r="CG2524" s="95">
        <v>3621320.3907165499</v>
      </c>
      <c r="CH2524" s="95">
        <v>0</v>
      </c>
      <c r="CI2524" s="95">
        <v>125630.21517849001</v>
      </c>
      <c r="CJ2524" s="95">
        <v>7157130.09448242</v>
      </c>
      <c r="CK2524" s="95">
        <v>65379399.049804702</v>
      </c>
      <c r="CL2524" s="95">
        <v>15823958.802246099</v>
      </c>
      <c r="CM2524" s="160">
        <v>201734.95741653399</v>
      </c>
      <c r="CN2524" s="160">
        <v>30600796.165527299</v>
      </c>
      <c r="CO2524" s="160">
        <v>139009041.82031301</v>
      </c>
      <c r="CP2524" s="95">
        <v>15823958.802246099</v>
      </c>
      <c r="CQ2524" s="95">
        <v>0</v>
      </c>
      <c r="CR2524" s="95">
        <v>0</v>
      </c>
      <c r="CS2524" s="95">
        <v>0</v>
      </c>
      <c r="CT2524" s="95">
        <v>0</v>
      </c>
      <c r="CU2524" s="161">
        <v>7150927.2988586416</v>
      </c>
      <c r="CV2524" s="161">
        <v>65361306.398529053</v>
      </c>
    </row>
    <row r="2525" spans="1:100" x14ac:dyDescent="0.2">
      <c r="A2525" s="94" t="s">
        <v>199</v>
      </c>
      <c r="B2525" s="96">
        <v>42064</v>
      </c>
      <c r="C2525" s="95">
        <v>107790.562350273</v>
      </c>
      <c r="D2525" s="95">
        <v>0</v>
      </c>
      <c r="E2525" s="95">
        <v>14081.625223159799</v>
      </c>
      <c r="F2525" s="95">
        <v>11997.377161622</v>
      </c>
      <c r="G2525" s="95">
        <v>2930.2750064432598</v>
      </c>
      <c r="H2525" s="95">
        <v>0</v>
      </c>
      <c r="I2525" s="95">
        <v>0</v>
      </c>
      <c r="J2525" s="95">
        <v>76052.924425125093</v>
      </c>
      <c r="K2525" s="95">
        <v>71</v>
      </c>
      <c r="L2525" s="95">
        <v>203.025106260553</v>
      </c>
      <c r="M2525" s="95">
        <v>44156.762990951502</v>
      </c>
      <c r="N2525" s="95">
        <v>11263.756120562601</v>
      </c>
      <c r="O2525" s="95">
        <v>0</v>
      </c>
      <c r="P2525" s="95">
        <v>60986.154345989198</v>
      </c>
      <c r="Q2525" s="95">
        <v>5146.7076108455703</v>
      </c>
      <c r="R2525" s="95">
        <v>0</v>
      </c>
      <c r="S2525" s="95">
        <v>2918.5409428775301</v>
      </c>
      <c r="T2525" s="95">
        <v>0</v>
      </c>
      <c r="U2525" s="95">
        <v>76095.579144477801</v>
      </c>
      <c r="V2525" s="95">
        <v>5817985.7200927697</v>
      </c>
      <c r="W2525" s="95">
        <v>0</v>
      </c>
      <c r="X2525" s="95">
        <v>806051.17877960205</v>
      </c>
      <c r="Y2525" s="95">
        <v>595762.23660278297</v>
      </c>
      <c r="Z2525" s="95">
        <v>436173.04894638102</v>
      </c>
      <c r="AA2525" s="95">
        <v>0</v>
      </c>
      <c r="AB2525" s="95">
        <v>0</v>
      </c>
      <c r="AC2525" s="95">
        <v>23321752.7958984</v>
      </c>
      <c r="AD2525" s="95">
        <v>7111.1888566017196</v>
      </c>
      <c r="AE2525" s="95">
        <v>13370.073748111699</v>
      </c>
      <c r="AF2525" s="95">
        <v>2098999.04547119</v>
      </c>
      <c r="AG2525" s="95">
        <v>1328087.9884796101</v>
      </c>
      <c r="AH2525" s="95">
        <v>0</v>
      </c>
      <c r="AI2525" s="95">
        <v>2540183.13214111</v>
      </c>
      <c r="AJ2525" s="95">
        <v>622425.69337463402</v>
      </c>
      <c r="AK2525" s="95">
        <v>0</v>
      </c>
      <c r="AL2525" s="95">
        <v>435105.63254165603</v>
      </c>
      <c r="AM2525" s="95">
        <v>0</v>
      </c>
      <c r="AN2525" s="95">
        <v>23260510.755615201</v>
      </c>
      <c r="AO2525" s="95">
        <v>54070879.521484397</v>
      </c>
      <c r="AP2525" s="95">
        <v>0</v>
      </c>
      <c r="AQ2525" s="95">
        <v>6912326.6621093797</v>
      </c>
      <c r="AR2525" s="95">
        <v>5040762.8327026404</v>
      </c>
      <c r="AS2525" s="95">
        <v>3626207.1519470201</v>
      </c>
      <c r="AT2525" s="95">
        <v>0</v>
      </c>
      <c r="AU2525" s="95">
        <v>0</v>
      </c>
      <c r="AV2525" s="95">
        <v>73644695.721679702</v>
      </c>
      <c r="AW2525" s="95">
        <v>23355.9999966621</v>
      </c>
      <c r="AX2525" s="95">
        <v>104258.77107048</v>
      </c>
      <c r="AY2525" s="95">
        <v>20328971.755615201</v>
      </c>
      <c r="AZ2525" s="95">
        <v>10948791.462036099</v>
      </c>
      <c r="BA2525" s="95">
        <v>0</v>
      </c>
      <c r="BB2525" s="95">
        <v>24058984.734375</v>
      </c>
      <c r="BC2525" s="95">
        <v>5464836.1667480497</v>
      </c>
      <c r="BD2525" s="95">
        <v>0</v>
      </c>
      <c r="BE2525" s="95">
        <v>3616812.0491027799</v>
      </c>
      <c r="BF2525" s="95">
        <v>0</v>
      </c>
      <c r="BG2525" s="95">
        <v>73470871.161132798</v>
      </c>
      <c r="BH2525" s="95">
        <v>12630656.5356445</v>
      </c>
      <c r="BI2525" s="95">
        <v>0</v>
      </c>
      <c r="BJ2525" s="95">
        <v>2650220.05786133</v>
      </c>
      <c r="BK2525" s="95">
        <v>2027669.2594604499</v>
      </c>
      <c r="BL2525" s="95">
        <v>0</v>
      </c>
      <c r="BM2525" s="95">
        <v>0</v>
      </c>
      <c r="BN2525" s="95">
        <v>0</v>
      </c>
      <c r="BO2525" s="95">
        <v>0</v>
      </c>
      <c r="BP2525" s="95">
        <v>0</v>
      </c>
      <c r="BQ2525" s="95">
        <v>0</v>
      </c>
      <c r="BR2525" s="95">
        <v>6680234.10437012</v>
      </c>
      <c r="BS2525" s="95">
        <v>4153958.7976379399</v>
      </c>
      <c r="BT2525" s="95">
        <v>0</v>
      </c>
      <c r="BU2525" s="95">
        <v>1796334.0699920701</v>
      </c>
      <c r="BV2525" s="95">
        <v>2726805.0928344699</v>
      </c>
      <c r="BW2525" s="95">
        <v>0</v>
      </c>
      <c r="BX2525" s="95">
        <v>330728.76950836199</v>
      </c>
      <c r="BY2525" s="95">
        <v>0</v>
      </c>
      <c r="BZ2525" s="95">
        <v>0</v>
      </c>
      <c r="CA2525" s="95">
        <v>121772.725183487</v>
      </c>
      <c r="CB2525" s="95">
        <v>6617337.0327758798</v>
      </c>
      <c r="CC2525" s="95">
        <v>61139132.583496101</v>
      </c>
      <c r="CD2525" s="95">
        <v>15300377.9847412</v>
      </c>
      <c r="CE2525" s="95">
        <v>2927.31898570061</v>
      </c>
      <c r="CF2525" s="95">
        <v>435386.40047454799</v>
      </c>
      <c r="CG2525" s="95">
        <v>3619497.6817932101</v>
      </c>
      <c r="CH2525" s="95">
        <v>0</v>
      </c>
      <c r="CI2525" s="95">
        <v>124745.256367683</v>
      </c>
      <c r="CJ2525" s="95">
        <v>7063024.4376831101</v>
      </c>
      <c r="CK2525" s="95">
        <v>64767301.894042999</v>
      </c>
      <c r="CL2525" s="95">
        <v>15618984.1099854</v>
      </c>
      <c r="CM2525" s="160">
        <v>200546.64503669701</v>
      </c>
      <c r="CN2525" s="160">
        <v>30344962.1647949</v>
      </c>
      <c r="CO2525" s="160">
        <v>138297503.765625</v>
      </c>
      <c r="CP2525" s="95">
        <v>15618984.1099854</v>
      </c>
      <c r="CQ2525" s="95">
        <v>0</v>
      </c>
      <c r="CR2525" s="95">
        <v>0</v>
      </c>
      <c r="CS2525" s="95">
        <v>0</v>
      </c>
      <c r="CT2525" s="95">
        <v>0</v>
      </c>
      <c r="CU2525" s="161">
        <v>7052723.4332504282</v>
      </c>
      <c r="CV2525" s="161">
        <v>64758630.265289314</v>
      </c>
    </row>
    <row r="2526" spans="1:100" x14ac:dyDescent="0.2">
      <c r="A2526" s="94" t="s">
        <v>199</v>
      </c>
      <c r="B2526" s="96">
        <v>42156</v>
      </c>
      <c r="C2526" s="95">
        <v>107478.643980026</v>
      </c>
      <c r="D2526" s="95">
        <v>0</v>
      </c>
      <c r="E2526" s="95">
        <v>13801.396548032801</v>
      </c>
      <c r="F2526" s="95">
        <v>11781.559868693401</v>
      </c>
      <c r="G2526" s="95">
        <v>2961.44538643956</v>
      </c>
      <c r="H2526" s="95">
        <v>0</v>
      </c>
      <c r="I2526" s="95">
        <v>0</v>
      </c>
      <c r="J2526" s="95">
        <v>75976.08751297</v>
      </c>
      <c r="K2526" s="95">
        <v>66</v>
      </c>
      <c r="L2526" s="95">
        <v>218.30191634781701</v>
      </c>
      <c r="M2526" s="95">
        <v>44082.6900196075</v>
      </c>
      <c r="N2526" s="95">
        <v>11093.379966139801</v>
      </c>
      <c r="O2526" s="95">
        <v>0</v>
      </c>
      <c r="P2526" s="95">
        <v>60805.404627800002</v>
      </c>
      <c r="Q2526" s="95">
        <v>5112.20079052448</v>
      </c>
      <c r="R2526" s="95">
        <v>0</v>
      </c>
      <c r="S2526" s="95">
        <v>2958.2995201051199</v>
      </c>
      <c r="T2526" s="95">
        <v>0</v>
      </c>
      <c r="U2526" s="95">
        <v>76038.394080162005</v>
      </c>
      <c r="V2526" s="95">
        <v>5758459.5853271503</v>
      </c>
      <c r="W2526" s="95">
        <v>0</v>
      </c>
      <c r="X2526" s="95">
        <v>785409.43915557896</v>
      </c>
      <c r="Y2526" s="95">
        <v>577664.45398712205</v>
      </c>
      <c r="Z2526" s="95">
        <v>440924.729610443</v>
      </c>
      <c r="AA2526" s="95">
        <v>0</v>
      </c>
      <c r="AB2526" s="95">
        <v>0</v>
      </c>
      <c r="AC2526" s="95">
        <v>23241675.494140599</v>
      </c>
      <c r="AD2526" s="95">
        <v>6399.32830613852</v>
      </c>
      <c r="AE2526" s="95">
        <v>15162.303416967399</v>
      </c>
      <c r="AF2526" s="95">
        <v>2092017.1919708301</v>
      </c>
      <c r="AG2526" s="95">
        <v>1293207.4060668901</v>
      </c>
      <c r="AH2526" s="95">
        <v>0</v>
      </c>
      <c r="AI2526" s="95">
        <v>2520430.37249756</v>
      </c>
      <c r="AJ2526" s="95">
        <v>618556.93412780797</v>
      </c>
      <c r="AK2526" s="95">
        <v>0</v>
      </c>
      <c r="AL2526" s="95">
        <v>440169.30799865699</v>
      </c>
      <c r="AM2526" s="95">
        <v>0</v>
      </c>
      <c r="AN2526" s="95">
        <v>23232200.465087902</v>
      </c>
      <c r="AO2526" s="95">
        <v>53862583.610839799</v>
      </c>
      <c r="AP2526" s="95">
        <v>0</v>
      </c>
      <c r="AQ2526" s="95">
        <v>6774777.1649780301</v>
      </c>
      <c r="AR2526" s="95">
        <v>4887081.8958740197</v>
      </c>
      <c r="AS2526" s="95">
        <v>3655563.2203979502</v>
      </c>
      <c r="AT2526" s="95">
        <v>0</v>
      </c>
      <c r="AU2526" s="95">
        <v>0</v>
      </c>
      <c r="AV2526" s="95">
        <v>73656041.361328095</v>
      </c>
      <c r="AW2526" s="95">
        <v>21359.999997377399</v>
      </c>
      <c r="AX2526" s="95">
        <v>106544.970251083</v>
      </c>
      <c r="AY2526" s="95">
        <v>20347214.0385742</v>
      </c>
      <c r="AZ2526" s="95">
        <v>10738961.8599854</v>
      </c>
      <c r="BA2526" s="95">
        <v>0</v>
      </c>
      <c r="BB2526" s="95">
        <v>23984947.965087902</v>
      </c>
      <c r="BC2526" s="95">
        <v>5459906.7030029297</v>
      </c>
      <c r="BD2526" s="95">
        <v>0</v>
      </c>
      <c r="BE2526" s="95">
        <v>3650830.8314514202</v>
      </c>
      <c r="BF2526" s="95">
        <v>0</v>
      </c>
      <c r="BG2526" s="95">
        <v>73623773.974609405</v>
      </c>
      <c r="BH2526" s="95">
        <v>12628720.985961899</v>
      </c>
      <c r="BI2526" s="95">
        <v>0</v>
      </c>
      <c r="BJ2526" s="95">
        <v>2618490.2134094201</v>
      </c>
      <c r="BK2526" s="95">
        <v>1983601.58174133</v>
      </c>
      <c r="BL2526" s="95">
        <v>0</v>
      </c>
      <c r="BM2526" s="95">
        <v>0</v>
      </c>
      <c r="BN2526" s="95">
        <v>0</v>
      </c>
      <c r="BO2526" s="95">
        <v>0</v>
      </c>
      <c r="BP2526" s="95">
        <v>0</v>
      </c>
      <c r="BQ2526" s="95">
        <v>0</v>
      </c>
      <c r="BR2526" s="95">
        <v>6732746.5086059598</v>
      </c>
      <c r="BS2526" s="95">
        <v>4076625.8307495099</v>
      </c>
      <c r="BT2526" s="95">
        <v>0</v>
      </c>
      <c r="BU2526" s="95">
        <v>1807288.1999969501</v>
      </c>
      <c r="BV2526" s="95">
        <v>2737657.9775390602</v>
      </c>
      <c r="BW2526" s="95">
        <v>0</v>
      </c>
      <c r="BX2526" s="95">
        <v>339949.71949005098</v>
      </c>
      <c r="BY2526" s="95">
        <v>0</v>
      </c>
      <c r="BZ2526" s="95">
        <v>0</v>
      </c>
      <c r="CA2526" s="95">
        <v>121328.48510551501</v>
      </c>
      <c r="CB2526" s="95">
        <v>6552097.1887207003</v>
      </c>
      <c r="CC2526" s="95">
        <v>60538242.324218802</v>
      </c>
      <c r="CD2526" s="95">
        <v>15239685.7799072</v>
      </c>
      <c r="CE2526" s="95">
        <v>2962.8352777361902</v>
      </c>
      <c r="CF2526" s="95">
        <v>441177.34735870402</v>
      </c>
      <c r="CG2526" s="95">
        <v>3658592.1193847698</v>
      </c>
      <c r="CH2526" s="95">
        <v>0</v>
      </c>
      <c r="CI2526" s="95">
        <v>124251.82363796201</v>
      </c>
      <c r="CJ2526" s="95">
        <v>6982942.67004395</v>
      </c>
      <c r="CK2526" s="95">
        <v>64210933.767578103</v>
      </c>
      <c r="CL2526" s="95">
        <v>15563336.8745117</v>
      </c>
      <c r="CM2526" s="160">
        <v>200018.30559158299</v>
      </c>
      <c r="CN2526" s="160">
        <v>30253240.159423798</v>
      </c>
      <c r="CO2526" s="160">
        <v>137949777.97070301</v>
      </c>
      <c r="CP2526" s="95">
        <v>15563336.8745117</v>
      </c>
      <c r="CQ2526" s="95">
        <v>0</v>
      </c>
      <c r="CR2526" s="95">
        <v>0</v>
      </c>
      <c r="CS2526" s="95">
        <v>0</v>
      </c>
      <c r="CT2526" s="95">
        <v>0</v>
      </c>
      <c r="CU2526" s="161">
        <v>6993274.5360794039</v>
      </c>
      <c r="CV2526" s="161">
        <v>64196834.443603575</v>
      </c>
    </row>
    <row r="2527" spans="1:100" x14ac:dyDescent="0.2">
      <c r="A2527" s="94" t="s">
        <v>199</v>
      </c>
      <c r="B2527" s="96">
        <v>42248</v>
      </c>
      <c r="C2527" s="95">
        <v>106907.807916641</v>
      </c>
      <c r="D2527" s="95">
        <v>0</v>
      </c>
      <c r="E2527" s="95">
        <v>13397.171270132099</v>
      </c>
      <c r="F2527" s="95">
        <v>11426.003682017301</v>
      </c>
      <c r="G2527" s="95">
        <v>2974.73268508911</v>
      </c>
      <c r="H2527" s="95">
        <v>0</v>
      </c>
      <c r="I2527" s="95">
        <v>0</v>
      </c>
      <c r="J2527" s="95">
        <v>75731.842845916704</v>
      </c>
      <c r="K2527" s="95">
        <v>53</v>
      </c>
      <c r="L2527" s="95">
        <v>226.328573519364</v>
      </c>
      <c r="M2527" s="95">
        <v>43710.284978866599</v>
      </c>
      <c r="N2527" s="95">
        <v>10908.9318132401</v>
      </c>
      <c r="O2527" s="95">
        <v>0</v>
      </c>
      <c r="P2527" s="95">
        <v>60489.127578735402</v>
      </c>
      <c r="Q2527" s="95">
        <v>5054.9864022135698</v>
      </c>
      <c r="R2527" s="95">
        <v>0</v>
      </c>
      <c r="S2527" s="95">
        <v>2971.31579601765</v>
      </c>
      <c r="T2527" s="95">
        <v>0</v>
      </c>
      <c r="U2527" s="95">
        <v>75827.331485748306</v>
      </c>
      <c r="V2527" s="95">
        <v>5716906.8347167997</v>
      </c>
      <c r="W2527" s="95">
        <v>0</v>
      </c>
      <c r="X2527" s="95">
        <v>765997.35993194603</v>
      </c>
      <c r="Y2527" s="95">
        <v>563136.05647277797</v>
      </c>
      <c r="Z2527" s="95">
        <v>432188.840156555</v>
      </c>
      <c r="AA2527" s="95">
        <v>0</v>
      </c>
      <c r="AB2527" s="95">
        <v>0</v>
      </c>
      <c r="AC2527" s="95">
        <v>23223870.535644501</v>
      </c>
      <c r="AD2527" s="95">
        <v>3837.8030009865802</v>
      </c>
      <c r="AE2527" s="95">
        <v>17861.064201354999</v>
      </c>
      <c r="AF2527" s="95">
        <v>2082498.1078491199</v>
      </c>
      <c r="AG2527" s="95">
        <v>1271916.0760498</v>
      </c>
      <c r="AH2527" s="95">
        <v>0</v>
      </c>
      <c r="AI2527" s="95">
        <v>2503643.0034484901</v>
      </c>
      <c r="AJ2527" s="95">
        <v>617012.80007934605</v>
      </c>
      <c r="AK2527" s="95">
        <v>0</v>
      </c>
      <c r="AL2527" s="95">
        <v>431554.37050247198</v>
      </c>
      <c r="AM2527" s="95">
        <v>0</v>
      </c>
      <c r="AN2527" s="95">
        <v>23265931.458496101</v>
      </c>
      <c r="AO2527" s="95">
        <v>53869180.525878899</v>
      </c>
      <c r="AP2527" s="95">
        <v>0</v>
      </c>
      <c r="AQ2527" s="95">
        <v>6602274.7600097703</v>
      </c>
      <c r="AR2527" s="95">
        <v>4814017.9069213904</v>
      </c>
      <c r="AS2527" s="95">
        <v>3600200.9107666002</v>
      </c>
      <c r="AT2527" s="95">
        <v>0</v>
      </c>
      <c r="AU2527" s="95">
        <v>0</v>
      </c>
      <c r="AV2527" s="95">
        <v>73837901.578125</v>
      </c>
      <c r="AW2527" s="95">
        <v>12799.9999976158</v>
      </c>
      <c r="AX2527" s="95">
        <v>128339.547636986</v>
      </c>
      <c r="AY2527" s="95">
        <v>20344745.466064502</v>
      </c>
      <c r="AZ2527" s="95">
        <v>10566341.989746099</v>
      </c>
      <c r="BA2527" s="95">
        <v>0</v>
      </c>
      <c r="BB2527" s="95">
        <v>23938111.168945301</v>
      </c>
      <c r="BC2527" s="95">
        <v>5449506.72473145</v>
      </c>
      <c r="BD2527" s="95">
        <v>0</v>
      </c>
      <c r="BE2527" s="95">
        <v>3592706.9565734901</v>
      </c>
      <c r="BF2527" s="95">
        <v>0</v>
      </c>
      <c r="BG2527" s="95">
        <v>73962125.083984405</v>
      </c>
      <c r="BH2527" s="95">
        <v>12697464.2731934</v>
      </c>
      <c r="BI2527" s="95">
        <v>0</v>
      </c>
      <c r="BJ2527" s="95">
        <v>2547789.6361389202</v>
      </c>
      <c r="BK2527" s="95">
        <v>1941178.72140503</v>
      </c>
      <c r="BL2527" s="95">
        <v>0</v>
      </c>
      <c r="BM2527" s="95">
        <v>0</v>
      </c>
      <c r="BN2527" s="95">
        <v>0</v>
      </c>
      <c r="BO2527" s="95">
        <v>0</v>
      </c>
      <c r="BP2527" s="95">
        <v>0</v>
      </c>
      <c r="BQ2527" s="95">
        <v>0</v>
      </c>
      <c r="BR2527" s="95">
        <v>6737444.0910644503</v>
      </c>
      <c r="BS2527" s="95">
        <v>4015324.71661377</v>
      </c>
      <c r="BT2527" s="95">
        <v>0</v>
      </c>
      <c r="BU2527" s="95">
        <v>1526057.4099884001</v>
      </c>
      <c r="BV2527" s="95">
        <v>2711681.5188903799</v>
      </c>
      <c r="BW2527" s="95">
        <v>0</v>
      </c>
      <c r="BX2527" s="95">
        <v>293874.16957092303</v>
      </c>
      <c r="BY2527" s="95">
        <v>0</v>
      </c>
      <c r="BZ2527" s="95">
        <v>0</v>
      </c>
      <c r="CA2527" s="95">
        <v>120370.086222649</v>
      </c>
      <c r="CB2527" s="95">
        <v>6480372.0746459998</v>
      </c>
      <c r="CC2527" s="95">
        <v>60354497.527832001</v>
      </c>
      <c r="CD2527" s="95">
        <v>15238311.6553955</v>
      </c>
      <c r="CE2527" s="95">
        <v>2975.25778275728</v>
      </c>
      <c r="CF2527" s="95">
        <v>432535.95417785598</v>
      </c>
      <c r="CG2527" s="95">
        <v>3600829.3904724098</v>
      </c>
      <c r="CH2527" s="95">
        <v>0</v>
      </c>
      <c r="CI2527" s="95">
        <v>123389.806751251</v>
      </c>
      <c r="CJ2527" s="95">
        <v>6918490.7225952102</v>
      </c>
      <c r="CK2527" s="95">
        <v>63951606.479003899</v>
      </c>
      <c r="CL2527" s="95">
        <v>15560943.096069301</v>
      </c>
      <c r="CM2527" s="160">
        <v>198822.42879486101</v>
      </c>
      <c r="CN2527" s="160">
        <v>30194273.4147949</v>
      </c>
      <c r="CO2527" s="160">
        <v>137900771.75390601</v>
      </c>
      <c r="CP2527" s="95">
        <v>15560943.096069301</v>
      </c>
      <c r="CQ2527" s="95">
        <v>0</v>
      </c>
      <c r="CR2527" s="95">
        <v>0</v>
      </c>
      <c r="CS2527" s="95">
        <v>0</v>
      </c>
      <c r="CT2527" s="95">
        <v>0</v>
      </c>
      <c r="CU2527" s="161">
        <v>6912908.0288238563</v>
      </c>
      <c r="CV2527" s="161">
        <v>63955326.918304414</v>
      </c>
    </row>
    <row r="2528" spans="1:100" x14ac:dyDescent="0.2">
      <c r="A2528" s="94" t="s">
        <v>199</v>
      </c>
      <c r="B2528" s="96">
        <v>42339</v>
      </c>
      <c r="C2528" s="95">
        <v>106990.61634826699</v>
      </c>
      <c r="D2528" s="95">
        <v>0</v>
      </c>
      <c r="E2528" s="95">
        <v>13027.3662416935</v>
      </c>
      <c r="F2528" s="95">
        <v>11135.2092747688</v>
      </c>
      <c r="G2528" s="95">
        <v>2974.4390623867498</v>
      </c>
      <c r="H2528" s="95">
        <v>0</v>
      </c>
      <c r="I2528" s="95">
        <v>0</v>
      </c>
      <c r="J2528" s="95">
        <v>75691.827931404099</v>
      </c>
      <c r="K2528" s="95">
        <v>38</v>
      </c>
      <c r="L2528" s="95">
        <v>203.398933906108</v>
      </c>
      <c r="M2528" s="95">
        <v>43936.659987926498</v>
      </c>
      <c r="N2528" s="95">
        <v>10771.405745267901</v>
      </c>
      <c r="O2528" s="95">
        <v>0</v>
      </c>
      <c r="P2528" s="95">
        <v>60158.9920721054</v>
      </c>
      <c r="Q2528" s="95">
        <v>4998.0255976915396</v>
      </c>
      <c r="R2528" s="95">
        <v>0</v>
      </c>
      <c r="S2528" s="95">
        <v>2968.74727001786</v>
      </c>
      <c r="T2528" s="95">
        <v>0</v>
      </c>
      <c r="U2528" s="95">
        <v>75714.053879737898</v>
      </c>
      <c r="V2528" s="95">
        <v>5703089.1574707003</v>
      </c>
      <c r="W2528" s="95">
        <v>0</v>
      </c>
      <c r="X2528" s="95">
        <v>731928.23829650902</v>
      </c>
      <c r="Y2528" s="95">
        <v>539683.53360748303</v>
      </c>
      <c r="Z2528" s="95">
        <v>426914.82495880098</v>
      </c>
      <c r="AA2528" s="95">
        <v>0</v>
      </c>
      <c r="AB2528" s="95">
        <v>0</v>
      </c>
      <c r="AC2528" s="95">
        <v>23217174.339843798</v>
      </c>
      <c r="AD2528" s="95">
        <v>3167.7291753590098</v>
      </c>
      <c r="AE2528" s="95">
        <v>14025.304203748699</v>
      </c>
      <c r="AF2528" s="95">
        <v>2087139.8070220901</v>
      </c>
      <c r="AG2528" s="95">
        <v>1244359.94190979</v>
      </c>
      <c r="AH2528" s="95">
        <v>0</v>
      </c>
      <c r="AI2528" s="95">
        <v>2497595.0760192899</v>
      </c>
      <c r="AJ2528" s="95">
        <v>612789.11901855504</v>
      </c>
      <c r="AK2528" s="95">
        <v>0</v>
      </c>
      <c r="AL2528" s="95">
        <v>425471.34532928502</v>
      </c>
      <c r="AM2528" s="95">
        <v>0</v>
      </c>
      <c r="AN2528" s="95">
        <v>23231787.011230499</v>
      </c>
      <c r="AO2528" s="95">
        <v>53984926.762207001</v>
      </c>
      <c r="AP2528" s="95">
        <v>0</v>
      </c>
      <c r="AQ2528" s="95">
        <v>6301644.1904907199</v>
      </c>
      <c r="AR2528" s="95">
        <v>4588043.78198242</v>
      </c>
      <c r="AS2528" s="95">
        <v>3563298.8373718299</v>
      </c>
      <c r="AT2528" s="95">
        <v>0</v>
      </c>
      <c r="AU2528" s="95">
        <v>0</v>
      </c>
      <c r="AV2528" s="95">
        <v>74216958.481445298</v>
      </c>
      <c r="AW2528" s="95">
        <v>10531.9999969006</v>
      </c>
      <c r="AX2528" s="95">
        <v>123753.960406303</v>
      </c>
      <c r="AY2528" s="95">
        <v>20493864.657958999</v>
      </c>
      <c r="AZ2528" s="95">
        <v>10347405.7237549</v>
      </c>
      <c r="BA2528" s="95">
        <v>0</v>
      </c>
      <c r="BB2528" s="95">
        <v>24008989.5317383</v>
      </c>
      <c r="BC2528" s="95">
        <v>5407761.3724365197</v>
      </c>
      <c r="BD2528" s="95">
        <v>0</v>
      </c>
      <c r="BE2528" s="95">
        <v>3554768.9536132799</v>
      </c>
      <c r="BF2528" s="95">
        <v>0</v>
      </c>
      <c r="BG2528" s="95">
        <v>74157455.698242202</v>
      </c>
      <c r="BH2528" s="95">
        <v>13544839.002197299</v>
      </c>
      <c r="BI2528" s="95">
        <v>0</v>
      </c>
      <c r="BJ2528" s="95">
        <v>2548654.2423706101</v>
      </c>
      <c r="BK2528" s="95">
        <v>1938877.9252319301</v>
      </c>
      <c r="BL2528" s="95">
        <v>0</v>
      </c>
      <c r="BM2528" s="95">
        <v>0</v>
      </c>
      <c r="BN2528" s="95">
        <v>0</v>
      </c>
      <c r="BO2528" s="95">
        <v>0</v>
      </c>
      <c r="BP2528" s="95">
        <v>0</v>
      </c>
      <c r="BQ2528" s="95">
        <v>0</v>
      </c>
      <c r="BR2528" s="95">
        <v>6805850.0795288105</v>
      </c>
      <c r="BS2528" s="95">
        <v>3937419.1610412602</v>
      </c>
      <c r="BT2528" s="95">
        <v>0</v>
      </c>
      <c r="BU2528" s="95">
        <v>2725341.7699890099</v>
      </c>
      <c r="BV2528" s="95">
        <v>2702844.2755127</v>
      </c>
      <c r="BW2528" s="95">
        <v>0</v>
      </c>
      <c r="BX2528" s="95">
        <v>455451.648750305</v>
      </c>
      <c r="BY2528" s="95">
        <v>0</v>
      </c>
      <c r="BZ2528" s="95">
        <v>0</v>
      </c>
      <c r="CA2528" s="95">
        <v>120032.592530251</v>
      </c>
      <c r="CB2528" s="95">
        <v>6434835.3889160203</v>
      </c>
      <c r="CC2528" s="95">
        <v>60178013.643554702</v>
      </c>
      <c r="CD2528" s="95">
        <v>16093944.805542</v>
      </c>
      <c r="CE2528" s="95">
        <v>2975.9769691228898</v>
      </c>
      <c r="CF2528" s="95">
        <v>427181.53646469099</v>
      </c>
      <c r="CG2528" s="95">
        <v>3567421.4281616202</v>
      </c>
      <c r="CH2528" s="95">
        <v>0</v>
      </c>
      <c r="CI2528" s="95">
        <v>122958.245627403</v>
      </c>
      <c r="CJ2528" s="95">
        <v>6860129.0715332003</v>
      </c>
      <c r="CK2528" s="95">
        <v>63722999.371582001</v>
      </c>
      <c r="CL2528" s="95">
        <v>16554708.444458</v>
      </c>
      <c r="CM2528" s="160">
        <v>198430.840795517</v>
      </c>
      <c r="CN2528" s="160">
        <v>30068417.074218798</v>
      </c>
      <c r="CO2528" s="160">
        <v>137810967.11914101</v>
      </c>
      <c r="CP2528" s="95">
        <v>16554708.444458</v>
      </c>
      <c r="CQ2528" s="95">
        <v>0</v>
      </c>
      <c r="CR2528" s="95">
        <v>0</v>
      </c>
      <c r="CS2528" s="95">
        <v>0</v>
      </c>
      <c r="CT2528" s="95">
        <v>0</v>
      </c>
      <c r="CU2528" s="161">
        <v>6862016.9253807114</v>
      </c>
      <c r="CV2528" s="161">
        <v>63745435.071716323</v>
      </c>
    </row>
    <row r="2529" spans="1:100" x14ac:dyDescent="0.2">
      <c r="A2529" s="94" t="s">
        <v>199</v>
      </c>
      <c r="B2529" s="96">
        <v>42430</v>
      </c>
      <c r="C2529" s="95">
        <v>106079.790786743</v>
      </c>
      <c r="D2529" s="95">
        <v>0</v>
      </c>
      <c r="E2529" s="95">
        <v>13283.2227063179</v>
      </c>
      <c r="F2529" s="95">
        <v>11474.6234320402</v>
      </c>
      <c r="G2529" s="95">
        <v>2946.1099383235</v>
      </c>
      <c r="H2529" s="95">
        <v>0</v>
      </c>
      <c r="I2529" s="95">
        <v>0</v>
      </c>
      <c r="J2529" s="95">
        <v>75707.886098861694</v>
      </c>
      <c r="K2529" s="95">
        <v>36</v>
      </c>
      <c r="L2529" s="95">
        <v>194.22310179472001</v>
      </c>
      <c r="M2529" s="95">
        <v>43484.814502239198</v>
      </c>
      <c r="N2529" s="95">
        <v>10624.199745059001</v>
      </c>
      <c r="O2529" s="95">
        <v>0</v>
      </c>
      <c r="P2529" s="95">
        <v>60046.810963630698</v>
      </c>
      <c r="Q2529" s="95">
        <v>4916.57813102007</v>
      </c>
      <c r="R2529" s="95">
        <v>0</v>
      </c>
      <c r="S2529" s="95">
        <v>2936.3429290652298</v>
      </c>
      <c r="T2529" s="95">
        <v>0</v>
      </c>
      <c r="U2529" s="95">
        <v>75722.642275810198</v>
      </c>
      <c r="V2529" s="95">
        <v>5628048.35620117</v>
      </c>
      <c r="W2529" s="95">
        <v>0</v>
      </c>
      <c r="X2529" s="95">
        <v>744325.89267730701</v>
      </c>
      <c r="Y2529" s="95">
        <v>561808.12348938</v>
      </c>
      <c r="Z2529" s="95">
        <v>424397.47440719599</v>
      </c>
      <c r="AA2529" s="95">
        <v>0</v>
      </c>
      <c r="AB2529" s="95">
        <v>0</v>
      </c>
      <c r="AC2529" s="95">
        <v>23166645.925292999</v>
      </c>
      <c r="AD2529" s="95">
        <v>3010.8053853809802</v>
      </c>
      <c r="AE2529" s="95">
        <v>13075.2092639208</v>
      </c>
      <c r="AF2529" s="95">
        <v>2042722.6256408701</v>
      </c>
      <c r="AG2529" s="95">
        <v>1215606.33158875</v>
      </c>
      <c r="AH2529" s="95">
        <v>0</v>
      </c>
      <c r="AI2529" s="95">
        <v>2507038.22348022</v>
      </c>
      <c r="AJ2529" s="95">
        <v>609936.26501464797</v>
      </c>
      <c r="AK2529" s="95">
        <v>0</v>
      </c>
      <c r="AL2529" s="95">
        <v>422698.94513702398</v>
      </c>
      <c r="AM2529" s="95">
        <v>0</v>
      </c>
      <c r="AN2529" s="95">
        <v>23119028.267578099</v>
      </c>
      <c r="AO2529" s="95">
        <v>53648744.326660201</v>
      </c>
      <c r="AP2529" s="95">
        <v>0</v>
      </c>
      <c r="AQ2529" s="95">
        <v>6420925.6170654297</v>
      </c>
      <c r="AR2529" s="95">
        <v>4632446.3786621103</v>
      </c>
      <c r="AS2529" s="95">
        <v>3544650.4621887198</v>
      </c>
      <c r="AT2529" s="95">
        <v>0</v>
      </c>
      <c r="AU2529" s="95">
        <v>0</v>
      </c>
      <c r="AV2529" s="95">
        <v>74336797.493164107</v>
      </c>
      <c r="AW2529" s="95">
        <v>10037.9999990463</v>
      </c>
      <c r="AX2529" s="95">
        <v>84109.990287780805</v>
      </c>
      <c r="AY2529" s="95">
        <v>20129070.356933601</v>
      </c>
      <c r="AZ2529" s="95">
        <v>10141058.1992188</v>
      </c>
      <c r="BA2529" s="95">
        <v>0</v>
      </c>
      <c r="BB2529" s="95">
        <v>24117248.902099598</v>
      </c>
      <c r="BC2529" s="95">
        <v>5397154.2930908203</v>
      </c>
      <c r="BD2529" s="95">
        <v>0</v>
      </c>
      <c r="BE2529" s="95">
        <v>3529399.2812805199</v>
      </c>
      <c r="BF2529" s="95">
        <v>0</v>
      </c>
      <c r="BG2529" s="95">
        <v>74219908.749023393</v>
      </c>
      <c r="BH2529" s="95">
        <v>15151805.3275146</v>
      </c>
      <c r="BI2529" s="95">
        <v>0</v>
      </c>
      <c r="BJ2529" s="95">
        <v>2716338.9727783198</v>
      </c>
      <c r="BK2529" s="95">
        <v>2063573.70401001</v>
      </c>
      <c r="BL2529" s="95">
        <v>0</v>
      </c>
      <c r="BM2529" s="95">
        <v>0</v>
      </c>
      <c r="BN2529" s="95">
        <v>0</v>
      </c>
      <c r="BO2529" s="95">
        <v>0</v>
      </c>
      <c r="BP2529" s="95">
        <v>0</v>
      </c>
      <c r="BQ2529" s="95">
        <v>0</v>
      </c>
      <c r="BR2529" s="95">
        <v>6716352.4219970703</v>
      </c>
      <c r="BS2529" s="95">
        <v>3867425.1431579599</v>
      </c>
      <c r="BT2529" s="95">
        <v>0</v>
      </c>
      <c r="BU2529" s="95">
        <v>4728743.7799682599</v>
      </c>
      <c r="BV2529" s="95">
        <v>2692163.0999145498</v>
      </c>
      <c r="BW2529" s="95">
        <v>0</v>
      </c>
      <c r="BX2529" s="95">
        <v>751225.81724548305</v>
      </c>
      <c r="BY2529" s="95">
        <v>0</v>
      </c>
      <c r="BZ2529" s="95">
        <v>0</v>
      </c>
      <c r="CA2529" s="95">
        <v>119256.49836731001</v>
      </c>
      <c r="CB2529" s="95">
        <v>6359002.49926758</v>
      </c>
      <c r="CC2529" s="95">
        <v>59452668.915527299</v>
      </c>
      <c r="CD2529" s="95">
        <v>17888121.510497998</v>
      </c>
      <c r="CE2529" s="95">
        <v>2942.3090566992801</v>
      </c>
      <c r="CF2529" s="95">
        <v>423740.53027725202</v>
      </c>
      <c r="CG2529" s="95">
        <v>3538365.3294067401</v>
      </c>
      <c r="CH2529" s="95">
        <v>0</v>
      </c>
      <c r="CI2529" s="95">
        <v>122228.655435562</v>
      </c>
      <c r="CJ2529" s="95">
        <v>6785960.4285278302</v>
      </c>
      <c r="CK2529" s="95">
        <v>62987595.515625</v>
      </c>
      <c r="CL2529" s="95">
        <v>18621435.333007801</v>
      </c>
      <c r="CM2529" s="160">
        <v>197675.65090751601</v>
      </c>
      <c r="CN2529" s="160">
        <v>29903196.580810498</v>
      </c>
      <c r="CO2529" s="160">
        <v>137228995.24414101</v>
      </c>
      <c r="CP2529" s="95">
        <v>18621435.333007801</v>
      </c>
      <c r="CQ2529" s="95">
        <v>0</v>
      </c>
      <c r="CR2529" s="95">
        <v>0</v>
      </c>
      <c r="CS2529" s="95">
        <v>0</v>
      </c>
      <c r="CT2529" s="95">
        <v>0</v>
      </c>
      <c r="CU2529" s="161">
        <v>6782743.0295448322</v>
      </c>
      <c r="CV2529" s="161">
        <v>62991034.244934037</v>
      </c>
    </row>
    <row r="2530" spans="1:100" x14ac:dyDescent="0.2">
      <c r="A2530" s="94" t="s">
        <v>199</v>
      </c>
      <c r="B2530" s="96">
        <v>42522</v>
      </c>
      <c r="C2530" s="95">
        <v>105875.16755580901</v>
      </c>
      <c r="D2530" s="95">
        <v>0</v>
      </c>
      <c r="E2530" s="95">
        <v>12774.7477706671</v>
      </c>
      <c r="F2530" s="95">
        <v>11018.8874784708</v>
      </c>
      <c r="G2530" s="95">
        <v>2966.26815587282</v>
      </c>
      <c r="H2530" s="95">
        <v>0</v>
      </c>
      <c r="I2530" s="95">
        <v>0</v>
      </c>
      <c r="J2530" s="95">
        <v>75484.773090362505</v>
      </c>
      <c r="K2530" s="95">
        <v>33</v>
      </c>
      <c r="L2530" s="95">
        <v>215.670915836468</v>
      </c>
      <c r="M2530" s="95">
        <v>43592.043892860398</v>
      </c>
      <c r="N2530" s="95">
        <v>10464.962750315701</v>
      </c>
      <c r="O2530" s="95">
        <v>0</v>
      </c>
      <c r="P2530" s="95">
        <v>59555.562763690898</v>
      </c>
      <c r="Q2530" s="95">
        <v>4858.64271724224</v>
      </c>
      <c r="R2530" s="95">
        <v>0</v>
      </c>
      <c r="S2530" s="95">
        <v>2962.4772689044498</v>
      </c>
      <c r="T2530" s="95">
        <v>0</v>
      </c>
      <c r="U2530" s="95">
        <v>75516.967190742507</v>
      </c>
      <c r="V2530" s="95">
        <v>5574699.2900390597</v>
      </c>
      <c r="W2530" s="95">
        <v>0</v>
      </c>
      <c r="X2530" s="95">
        <v>701528.23752594006</v>
      </c>
      <c r="Y2530" s="95">
        <v>522049.86460495001</v>
      </c>
      <c r="Z2530" s="95">
        <v>429484.43701553298</v>
      </c>
      <c r="AA2530" s="95">
        <v>0</v>
      </c>
      <c r="AB2530" s="95">
        <v>0</v>
      </c>
      <c r="AC2530" s="95">
        <v>23121498.055908199</v>
      </c>
      <c r="AD2530" s="95">
        <v>2910.47405290604</v>
      </c>
      <c r="AE2530" s="95">
        <v>14611.2980512381</v>
      </c>
      <c r="AF2530" s="95">
        <v>2024055.5562896701</v>
      </c>
      <c r="AG2530" s="95">
        <v>1195121.11894226</v>
      </c>
      <c r="AH2530" s="95">
        <v>0</v>
      </c>
      <c r="AI2530" s="95">
        <v>2495530.2170715299</v>
      </c>
      <c r="AJ2530" s="95">
        <v>599473.26353454601</v>
      </c>
      <c r="AK2530" s="95">
        <v>0</v>
      </c>
      <c r="AL2530" s="95">
        <v>428055.843540192</v>
      </c>
      <c r="AM2530" s="95">
        <v>0</v>
      </c>
      <c r="AN2530" s="95">
        <v>22969630.9375</v>
      </c>
      <c r="AO2530" s="95">
        <v>53472601.855468802</v>
      </c>
      <c r="AP2530" s="95">
        <v>0</v>
      </c>
      <c r="AQ2530" s="95">
        <v>6076931.1085815402</v>
      </c>
      <c r="AR2530" s="95">
        <v>4482653.7395019503</v>
      </c>
      <c r="AS2530" s="95">
        <v>3600035.46484375</v>
      </c>
      <c r="AT2530" s="95">
        <v>0</v>
      </c>
      <c r="AU2530" s="95">
        <v>0</v>
      </c>
      <c r="AV2530" s="95">
        <v>74377680.1875</v>
      </c>
      <c r="AW2530" s="95">
        <v>9859.9999988079107</v>
      </c>
      <c r="AX2530" s="95">
        <v>111968.822799683</v>
      </c>
      <c r="AY2530" s="95">
        <v>20066118.743896499</v>
      </c>
      <c r="AZ2530" s="95">
        <v>10017165.463867201</v>
      </c>
      <c r="BA2530" s="95">
        <v>0</v>
      </c>
      <c r="BB2530" s="95">
        <v>24116866.059814502</v>
      </c>
      <c r="BC2530" s="95">
        <v>5354326.4417114304</v>
      </c>
      <c r="BD2530" s="95">
        <v>0</v>
      </c>
      <c r="BE2530" s="95">
        <v>3589895.5563964802</v>
      </c>
      <c r="BF2530" s="95">
        <v>0</v>
      </c>
      <c r="BG2530" s="95">
        <v>74193679.138671905</v>
      </c>
      <c r="BH2530" s="95">
        <v>15239030.892944301</v>
      </c>
      <c r="BI2530" s="95">
        <v>0</v>
      </c>
      <c r="BJ2530" s="95">
        <v>2617633.7707824698</v>
      </c>
      <c r="BK2530" s="95">
        <v>1972776.99064636</v>
      </c>
      <c r="BL2530" s="95">
        <v>0</v>
      </c>
      <c r="BM2530" s="95">
        <v>0</v>
      </c>
      <c r="BN2530" s="95">
        <v>0</v>
      </c>
      <c r="BO2530" s="95">
        <v>0</v>
      </c>
      <c r="BP2530" s="95">
        <v>0</v>
      </c>
      <c r="BQ2530" s="95">
        <v>0</v>
      </c>
      <c r="BR2530" s="95">
        <v>6739942.6296997098</v>
      </c>
      <c r="BS2530" s="95">
        <v>3819033.3642883301</v>
      </c>
      <c r="BT2530" s="95">
        <v>0</v>
      </c>
      <c r="BU2530" s="95">
        <v>4763618.31994629</v>
      </c>
      <c r="BV2530" s="95">
        <v>2685389.2154846201</v>
      </c>
      <c r="BW2530" s="95">
        <v>0</v>
      </c>
      <c r="BX2530" s="95">
        <v>771967.62716674805</v>
      </c>
      <c r="BY2530" s="95">
        <v>0</v>
      </c>
      <c r="BZ2530" s="95">
        <v>0</v>
      </c>
      <c r="CA2530" s="95">
        <v>118689.654999733</v>
      </c>
      <c r="CB2530" s="95">
        <v>6271116.6226196298</v>
      </c>
      <c r="CC2530" s="95">
        <v>59194750.779785201</v>
      </c>
      <c r="CD2530" s="95">
        <v>17832294.0786133</v>
      </c>
      <c r="CE2530" s="95">
        <v>2969.7212895154998</v>
      </c>
      <c r="CF2530" s="95">
        <v>429645.41550445597</v>
      </c>
      <c r="CG2530" s="95">
        <v>3601499.9619751</v>
      </c>
      <c r="CH2530" s="95">
        <v>0</v>
      </c>
      <c r="CI2530" s="95">
        <v>121658.33538532299</v>
      </c>
      <c r="CJ2530" s="95">
        <v>6698797.0290527297</v>
      </c>
      <c r="CK2530" s="95">
        <v>62747698.799316399</v>
      </c>
      <c r="CL2530" s="95">
        <v>18575206.864990201</v>
      </c>
      <c r="CM2530" s="160">
        <v>196873.230743408</v>
      </c>
      <c r="CN2530" s="160">
        <v>29640750.368408199</v>
      </c>
      <c r="CO2530" s="160">
        <v>136741008.27148399</v>
      </c>
      <c r="CP2530" s="95">
        <v>18575206.864990201</v>
      </c>
      <c r="CQ2530" s="95">
        <v>0</v>
      </c>
      <c r="CR2530" s="95">
        <v>0</v>
      </c>
      <c r="CS2530" s="95">
        <v>0</v>
      </c>
      <c r="CT2530" s="95">
        <v>0</v>
      </c>
      <c r="CU2530" s="161">
        <v>6700762.0381240854</v>
      </c>
      <c r="CV2530" s="161">
        <v>62796250.741760299</v>
      </c>
    </row>
    <row r="2531" spans="1:100" x14ac:dyDescent="0.2">
      <c r="A2531" s="94" t="s">
        <v>199</v>
      </c>
      <c r="B2531" s="96">
        <v>42614</v>
      </c>
      <c r="C2531" s="95">
        <v>105693.316450119</v>
      </c>
      <c r="D2531" s="95">
        <v>0</v>
      </c>
      <c r="E2531" s="95">
        <v>12685.520334720601</v>
      </c>
      <c r="F2531" s="95">
        <v>10951.356300354</v>
      </c>
      <c r="G2531" s="95">
        <v>2985.8947062790398</v>
      </c>
      <c r="H2531" s="95">
        <v>0</v>
      </c>
      <c r="I2531" s="95">
        <v>0</v>
      </c>
      <c r="J2531" s="95">
        <v>74903.258127212495</v>
      </c>
      <c r="K2531" s="95">
        <v>26</v>
      </c>
      <c r="L2531" s="95">
        <v>242.20855204574801</v>
      </c>
      <c r="M2531" s="95">
        <v>43633.313216209397</v>
      </c>
      <c r="N2531" s="95">
        <v>10309.401144743</v>
      </c>
      <c r="O2531" s="95">
        <v>0</v>
      </c>
      <c r="P2531" s="95">
        <v>59443.2929525375</v>
      </c>
      <c r="Q2531" s="95">
        <v>4813.7551218867302</v>
      </c>
      <c r="R2531" s="95">
        <v>0</v>
      </c>
      <c r="S2531" s="95">
        <v>2979.5078429579698</v>
      </c>
      <c r="T2531" s="95">
        <v>0</v>
      </c>
      <c r="U2531" s="95">
        <v>74948.770889282197</v>
      </c>
      <c r="V2531" s="95">
        <v>5570713.2238159198</v>
      </c>
      <c r="W2531" s="95">
        <v>0</v>
      </c>
      <c r="X2531" s="95">
        <v>680019.79843139602</v>
      </c>
      <c r="Y2531" s="95">
        <v>505592.08439254801</v>
      </c>
      <c r="Z2531" s="95">
        <v>430281.45872497599</v>
      </c>
      <c r="AA2531" s="95">
        <v>0</v>
      </c>
      <c r="AB2531" s="95">
        <v>0</v>
      </c>
      <c r="AC2531" s="95">
        <v>22877291.7102051</v>
      </c>
      <c r="AD2531" s="95">
        <v>1911.6526745855799</v>
      </c>
      <c r="AE2531" s="95">
        <v>16078.1324820518</v>
      </c>
      <c r="AF2531" s="95">
        <v>2015396.3436431901</v>
      </c>
      <c r="AG2531" s="95">
        <v>1170826.7069854699</v>
      </c>
      <c r="AH2531" s="95">
        <v>0</v>
      </c>
      <c r="AI2531" s="95">
        <v>2434882.3259277302</v>
      </c>
      <c r="AJ2531" s="95">
        <v>590566.07274627697</v>
      </c>
      <c r="AK2531" s="95">
        <v>0</v>
      </c>
      <c r="AL2531" s="95">
        <v>428233.36103439302</v>
      </c>
      <c r="AM2531" s="95">
        <v>0</v>
      </c>
      <c r="AN2531" s="95">
        <v>22888586.290771499</v>
      </c>
      <c r="AO2531" s="95">
        <v>53243431.328125</v>
      </c>
      <c r="AP2531" s="95">
        <v>0</v>
      </c>
      <c r="AQ2531" s="95">
        <v>5983604.9548339797</v>
      </c>
      <c r="AR2531" s="95">
        <v>4437562.3587036096</v>
      </c>
      <c r="AS2531" s="95">
        <v>3614227.0162658701</v>
      </c>
      <c r="AT2531" s="95">
        <v>0</v>
      </c>
      <c r="AU2531" s="95">
        <v>0</v>
      </c>
      <c r="AV2531" s="95">
        <v>73934782.100585893</v>
      </c>
      <c r="AW2531" s="95">
        <v>6488</v>
      </c>
      <c r="AX2531" s="95">
        <v>132527.057632446</v>
      </c>
      <c r="AY2531" s="95">
        <v>20081973.6174316</v>
      </c>
      <c r="AZ2531" s="95">
        <v>9895732.8812255897</v>
      </c>
      <c r="BA2531" s="95">
        <v>0</v>
      </c>
      <c r="BB2531" s="95">
        <v>23763054.544677701</v>
      </c>
      <c r="BC2531" s="95">
        <v>5353430.9468994103</v>
      </c>
      <c r="BD2531" s="95">
        <v>0</v>
      </c>
      <c r="BE2531" s="95">
        <v>3596116.5946044899</v>
      </c>
      <c r="BF2531" s="95">
        <v>0</v>
      </c>
      <c r="BG2531" s="95">
        <v>74131181.5</v>
      </c>
      <c r="BH2531" s="95">
        <v>15025365.4127197</v>
      </c>
      <c r="BI2531" s="95">
        <v>0</v>
      </c>
      <c r="BJ2531" s="95">
        <v>2528794.1567077599</v>
      </c>
      <c r="BK2531" s="95">
        <v>1909647.90817261</v>
      </c>
      <c r="BL2531" s="95">
        <v>0</v>
      </c>
      <c r="BM2531" s="95">
        <v>0</v>
      </c>
      <c r="BN2531" s="95">
        <v>0</v>
      </c>
      <c r="BO2531" s="95">
        <v>0</v>
      </c>
      <c r="BP2531" s="95">
        <v>0</v>
      </c>
      <c r="BQ2531" s="95">
        <v>0</v>
      </c>
      <c r="BR2531" s="95">
        <v>6757505.8894042997</v>
      </c>
      <c r="BS2531" s="95">
        <v>3776721.58947754</v>
      </c>
      <c r="BT2531" s="95">
        <v>0</v>
      </c>
      <c r="BU2531" s="95">
        <v>3954915.7099609398</v>
      </c>
      <c r="BV2531" s="95">
        <v>2654402.8640747098</v>
      </c>
      <c r="BW2531" s="95">
        <v>0</v>
      </c>
      <c r="BX2531" s="95">
        <v>684724.92754364002</v>
      </c>
      <c r="BY2531" s="95">
        <v>0</v>
      </c>
      <c r="BZ2531" s="95">
        <v>0</v>
      </c>
      <c r="CA2531" s="95">
        <v>118449.97198104901</v>
      </c>
      <c r="CB2531" s="95">
        <v>6256085.1546020498</v>
      </c>
      <c r="CC2531" s="95">
        <v>59513785.857421897</v>
      </c>
      <c r="CD2531" s="95">
        <v>17569312.761962902</v>
      </c>
      <c r="CE2531" s="95">
        <v>2983.5221188366399</v>
      </c>
      <c r="CF2531" s="95">
        <v>429920.23852157599</v>
      </c>
      <c r="CG2531" s="95">
        <v>3610145.83526611</v>
      </c>
      <c r="CH2531" s="95">
        <v>0</v>
      </c>
      <c r="CI2531" s="95">
        <v>121430.634160042</v>
      </c>
      <c r="CJ2531" s="95">
        <v>6682772.2677002</v>
      </c>
      <c r="CK2531" s="95">
        <v>63147147.759277299</v>
      </c>
      <c r="CL2531" s="95">
        <v>18310248.582519501</v>
      </c>
      <c r="CM2531" s="160">
        <v>196061.27647209199</v>
      </c>
      <c r="CN2531" s="160">
        <v>29568072.2802734</v>
      </c>
      <c r="CO2531" s="160">
        <v>137275141.83789101</v>
      </c>
      <c r="CP2531" s="95">
        <v>18310248.582519501</v>
      </c>
      <c r="CQ2531" s="95">
        <v>0</v>
      </c>
      <c r="CR2531" s="95">
        <v>0</v>
      </c>
      <c r="CS2531" s="95">
        <v>0</v>
      </c>
      <c r="CT2531" s="95">
        <v>0</v>
      </c>
      <c r="CU2531" s="161">
        <v>6686005.3931236258</v>
      </c>
      <c r="CV2531" s="161">
        <v>63123931.692688011</v>
      </c>
    </row>
    <row r="2532" spans="1:100" x14ac:dyDescent="0.2">
      <c r="A2532" s="94" t="s">
        <v>199</v>
      </c>
      <c r="B2532" s="96">
        <v>42705</v>
      </c>
      <c r="C2532" s="95">
        <v>105190.617330551</v>
      </c>
      <c r="D2532" s="95">
        <v>0</v>
      </c>
      <c r="E2532" s="95">
        <v>12505.7091685534</v>
      </c>
      <c r="F2532" s="95">
        <v>10848.4042663574</v>
      </c>
      <c r="G2532" s="95">
        <v>3027.3107572794001</v>
      </c>
      <c r="H2532" s="95">
        <v>0</v>
      </c>
      <c r="I2532" s="95">
        <v>0</v>
      </c>
      <c r="J2532" s="95">
        <v>74702.617504119902</v>
      </c>
      <c r="K2532" s="95">
        <v>21</v>
      </c>
      <c r="L2532" s="95">
        <v>211.395753985271</v>
      </c>
      <c r="M2532" s="95">
        <v>43436.443051338203</v>
      </c>
      <c r="N2532" s="95">
        <v>10193.202047705699</v>
      </c>
      <c r="O2532" s="95">
        <v>0</v>
      </c>
      <c r="P2532" s="95">
        <v>59162.758598804503</v>
      </c>
      <c r="Q2532" s="95">
        <v>4708.7993358373596</v>
      </c>
      <c r="R2532" s="95">
        <v>0</v>
      </c>
      <c r="S2532" s="95">
        <v>3017.69071695209</v>
      </c>
      <c r="T2532" s="95">
        <v>0</v>
      </c>
      <c r="U2532" s="95">
        <v>74729.150157928496</v>
      </c>
      <c r="V2532" s="95">
        <v>5483408.5374755897</v>
      </c>
      <c r="W2532" s="95">
        <v>0</v>
      </c>
      <c r="X2532" s="95">
        <v>662268.13317871105</v>
      </c>
      <c r="Y2532" s="95">
        <v>498008.83375549299</v>
      </c>
      <c r="Z2532" s="95">
        <v>428165.06526184099</v>
      </c>
      <c r="AA2532" s="95">
        <v>0</v>
      </c>
      <c r="AB2532" s="95">
        <v>0</v>
      </c>
      <c r="AC2532" s="95">
        <v>22639483.397216801</v>
      </c>
      <c r="AD2532" s="95">
        <v>1721.8845954835399</v>
      </c>
      <c r="AE2532" s="95">
        <v>15014.3277058601</v>
      </c>
      <c r="AF2532" s="95">
        <v>1984365.3750915499</v>
      </c>
      <c r="AG2532" s="95">
        <v>1157370.7224731401</v>
      </c>
      <c r="AH2532" s="95">
        <v>0</v>
      </c>
      <c r="AI2532" s="95">
        <v>2404626.0801391602</v>
      </c>
      <c r="AJ2532" s="95">
        <v>583823.29400634801</v>
      </c>
      <c r="AK2532" s="95">
        <v>0</v>
      </c>
      <c r="AL2532" s="95">
        <v>427507.55578994798</v>
      </c>
      <c r="AM2532" s="95">
        <v>0</v>
      </c>
      <c r="AN2532" s="95">
        <v>22745244.049072299</v>
      </c>
      <c r="AO2532" s="95">
        <v>52821436.276367202</v>
      </c>
      <c r="AP2532" s="95">
        <v>0</v>
      </c>
      <c r="AQ2532" s="95">
        <v>5817670.0390014602</v>
      </c>
      <c r="AR2532" s="95">
        <v>4306606.3212280301</v>
      </c>
      <c r="AS2532" s="95">
        <v>3600165.4209289602</v>
      </c>
      <c r="AT2532" s="95">
        <v>0</v>
      </c>
      <c r="AU2532" s="95">
        <v>0</v>
      </c>
      <c r="AV2532" s="95">
        <v>73728057.149414107</v>
      </c>
      <c r="AW2532" s="95">
        <v>5828</v>
      </c>
      <c r="AX2532" s="95">
        <v>117707.297316551</v>
      </c>
      <c r="AY2532" s="95">
        <v>19834521.010497998</v>
      </c>
      <c r="AZ2532" s="95">
        <v>9811854.8928222694</v>
      </c>
      <c r="BA2532" s="95">
        <v>0</v>
      </c>
      <c r="BB2532" s="95">
        <v>23626600.277099598</v>
      </c>
      <c r="BC2532" s="95">
        <v>5310506.3855590802</v>
      </c>
      <c r="BD2532" s="95">
        <v>0</v>
      </c>
      <c r="BE2532" s="95">
        <v>3597194.8968505901</v>
      </c>
      <c r="BF2532" s="95">
        <v>0</v>
      </c>
      <c r="BG2532" s="95">
        <v>73958948.584960893</v>
      </c>
      <c r="BH2532" s="95">
        <v>14979071.9381104</v>
      </c>
      <c r="BI2532" s="95">
        <v>0</v>
      </c>
      <c r="BJ2532" s="95">
        <v>2425423.3783874498</v>
      </c>
      <c r="BK2532" s="95">
        <v>1826870.9020690899</v>
      </c>
      <c r="BL2532" s="95">
        <v>0</v>
      </c>
      <c r="BM2532" s="95">
        <v>0</v>
      </c>
      <c r="BN2532" s="95">
        <v>0</v>
      </c>
      <c r="BO2532" s="95">
        <v>0</v>
      </c>
      <c r="BP2532" s="95">
        <v>0</v>
      </c>
      <c r="BQ2532" s="95">
        <v>0</v>
      </c>
      <c r="BR2532" s="95">
        <v>6663395.2079467801</v>
      </c>
      <c r="BS2532" s="95">
        <v>3745294.8688354502</v>
      </c>
      <c r="BT2532" s="95">
        <v>0</v>
      </c>
      <c r="BU2532" s="95">
        <v>4551546.5599365197</v>
      </c>
      <c r="BV2532" s="95">
        <v>2572916.6779479999</v>
      </c>
      <c r="BW2532" s="95">
        <v>0</v>
      </c>
      <c r="BX2532" s="95">
        <v>744605.36728668201</v>
      </c>
      <c r="BY2532" s="95">
        <v>0</v>
      </c>
      <c r="BZ2532" s="95">
        <v>0</v>
      </c>
      <c r="CA2532" s="95">
        <v>117691.889399529</v>
      </c>
      <c r="CB2532" s="95">
        <v>6154437.1743774395</v>
      </c>
      <c r="CC2532" s="95">
        <v>58764318.628417999</v>
      </c>
      <c r="CD2532" s="95">
        <v>17397617.135742199</v>
      </c>
      <c r="CE2532" s="95">
        <v>3028.7696451842799</v>
      </c>
      <c r="CF2532" s="95">
        <v>429331.76483154303</v>
      </c>
      <c r="CG2532" s="95">
        <v>3612141.0808410598</v>
      </c>
      <c r="CH2532" s="95">
        <v>0</v>
      </c>
      <c r="CI2532" s="95">
        <v>120716.732894897</v>
      </c>
      <c r="CJ2532" s="95">
        <v>6581249.9908447303</v>
      </c>
      <c r="CK2532" s="95">
        <v>62372906.850097701</v>
      </c>
      <c r="CL2532" s="95">
        <v>18141799.792480499</v>
      </c>
      <c r="CM2532" s="160">
        <v>195111.716756821</v>
      </c>
      <c r="CN2532" s="160">
        <v>29316088.0302734</v>
      </c>
      <c r="CO2532" s="160">
        <v>136231611.20898399</v>
      </c>
      <c r="CP2532" s="95">
        <v>18141799.792480499</v>
      </c>
      <c r="CQ2532" s="95">
        <v>0</v>
      </c>
      <c r="CR2532" s="95">
        <v>0</v>
      </c>
      <c r="CS2532" s="95">
        <v>0</v>
      </c>
      <c r="CT2532" s="95">
        <v>0</v>
      </c>
      <c r="CU2532" s="161">
        <v>6583768.9392089825</v>
      </c>
      <c r="CV2532" s="161">
        <v>62376459.709259056</v>
      </c>
    </row>
    <row r="2533" spans="1:100" x14ac:dyDescent="0.2">
      <c r="A2533" s="94" t="s">
        <v>199</v>
      </c>
      <c r="B2533" s="96">
        <v>42795</v>
      </c>
      <c r="C2533" s="95">
        <v>105022.96919727301</v>
      </c>
      <c r="D2533" s="95">
        <v>0</v>
      </c>
      <c r="E2533" s="95">
        <v>12234.137380480801</v>
      </c>
      <c r="F2533" s="95">
        <v>10634.5068107843</v>
      </c>
      <c r="G2533" s="95">
        <v>3078.1685133278402</v>
      </c>
      <c r="H2533" s="95">
        <v>0</v>
      </c>
      <c r="I2533" s="95">
        <v>0</v>
      </c>
      <c r="J2533" s="95">
        <v>74399.616272926301</v>
      </c>
      <c r="K2533" s="95">
        <v>20</v>
      </c>
      <c r="L2533" s="95">
        <v>190.384885421023</v>
      </c>
      <c r="M2533" s="95">
        <v>43451.915407180801</v>
      </c>
      <c r="N2533" s="95">
        <v>10053.8474752903</v>
      </c>
      <c r="O2533" s="95">
        <v>0</v>
      </c>
      <c r="P2533" s="95">
        <v>58886.742805957801</v>
      </c>
      <c r="Q2533" s="95">
        <v>4598.5347689390201</v>
      </c>
      <c r="R2533" s="95">
        <v>0</v>
      </c>
      <c r="S2533" s="95">
        <v>3071.28513306379</v>
      </c>
      <c r="T2533" s="95">
        <v>0</v>
      </c>
      <c r="U2533" s="95">
        <v>74403.116515159607</v>
      </c>
      <c r="V2533" s="95">
        <v>5547896.2647705097</v>
      </c>
      <c r="W2533" s="95">
        <v>0</v>
      </c>
      <c r="X2533" s="95">
        <v>655006.546485901</v>
      </c>
      <c r="Y2533" s="95">
        <v>495317.95910263102</v>
      </c>
      <c r="Z2533" s="95">
        <v>443963.31120300299</v>
      </c>
      <c r="AA2533" s="95">
        <v>0</v>
      </c>
      <c r="AB2533" s="95">
        <v>0</v>
      </c>
      <c r="AC2533" s="95">
        <v>22785322.009765599</v>
      </c>
      <c r="AD2533" s="95">
        <v>1704.78589195013</v>
      </c>
      <c r="AE2533" s="95">
        <v>10303.4515810013</v>
      </c>
      <c r="AF2533" s="95">
        <v>2010082.3614502</v>
      </c>
      <c r="AG2533" s="95">
        <v>1153589.7459716799</v>
      </c>
      <c r="AH2533" s="95">
        <v>0</v>
      </c>
      <c r="AI2533" s="95">
        <v>2465721.6483459501</v>
      </c>
      <c r="AJ2533" s="95">
        <v>590628.80001831101</v>
      </c>
      <c r="AK2533" s="95">
        <v>0</v>
      </c>
      <c r="AL2533" s="95">
        <v>442327.47197341901</v>
      </c>
      <c r="AM2533" s="95">
        <v>0</v>
      </c>
      <c r="AN2533" s="95">
        <v>22677997.785156298</v>
      </c>
      <c r="AO2533" s="95">
        <v>54085347.1337891</v>
      </c>
      <c r="AP2533" s="95">
        <v>0</v>
      </c>
      <c r="AQ2533" s="95">
        <v>5743635.6561279297</v>
      </c>
      <c r="AR2533" s="95">
        <v>4266952.8103637705</v>
      </c>
      <c r="AS2533" s="95">
        <v>3746537.5050659198</v>
      </c>
      <c r="AT2533" s="95">
        <v>0</v>
      </c>
      <c r="AU2533" s="95">
        <v>0</v>
      </c>
      <c r="AV2533" s="95">
        <v>74076748.644531295</v>
      </c>
      <c r="AW2533" s="95">
        <v>5765.9999998807898</v>
      </c>
      <c r="AX2533" s="95">
        <v>72366.381066322298</v>
      </c>
      <c r="AY2533" s="95">
        <v>20147446.053466801</v>
      </c>
      <c r="AZ2533" s="95">
        <v>9831236.72338867</v>
      </c>
      <c r="BA2533" s="95">
        <v>0</v>
      </c>
      <c r="BB2533" s="95">
        <v>24409614.9052734</v>
      </c>
      <c r="BC2533" s="95">
        <v>5432895.4998168899</v>
      </c>
      <c r="BD2533" s="95">
        <v>0</v>
      </c>
      <c r="BE2533" s="95">
        <v>3731257.2253418001</v>
      </c>
      <c r="BF2533" s="95">
        <v>0</v>
      </c>
      <c r="BG2533" s="95">
        <v>73916859.036132798</v>
      </c>
      <c r="BH2533" s="95">
        <v>15309093.1055908</v>
      </c>
      <c r="BI2533" s="95">
        <v>0</v>
      </c>
      <c r="BJ2533" s="95">
        <v>2378048.2732238802</v>
      </c>
      <c r="BK2533" s="95">
        <v>1789370.8572692899</v>
      </c>
      <c r="BL2533" s="95">
        <v>0</v>
      </c>
      <c r="BM2533" s="95">
        <v>0</v>
      </c>
      <c r="BN2533" s="95">
        <v>0</v>
      </c>
      <c r="BO2533" s="95">
        <v>0</v>
      </c>
      <c r="BP2533" s="95">
        <v>0</v>
      </c>
      <c r="BQ2533" s="95">
        <v>0</v>
      </c>
      <c r="BR2533" s="95">
        <v>6789937.27978516</v>
      </c>
      <c r="BS2533" s="95">
        <v>3750533.0350952102</v>
      </c>
      <c r="BT2533" s="95">
        <v>0</v>
      </c>
      <c r="BU2533" s="95">
        <v>4642958.8999633798</v>
      </c>
      <c r="BV2533" s="95">
        <v>2592061.4714965802</v>
      </c>
      <c r="BW2533" s="95">
        <v>0</v>
      </c>
      <c r="BX2533" s="95">
        <v>789065.28713989304</v>
      </c>
      <c r="BY2533" s="95">
        <v>0</v>
      </c>
      <c r="BZ2533" s="95">
        <v>0</v>
      </c>
      <c r="CA2533" s="95">
        <v>117143.981593132</v>
      </c>
      <c r="CB2533" s="95">
        <v>6200930.9767456101</v>
      </c>
      <c r="CC2533" s="95">
        <v>59610715.062011696</v>
      </c>
      <c r="CD2533" s="95">
        <v>17700603.0869141</v>
      </c>
      <c r="CE2533" s="95">
        <v>3075.6238571405402</v>
      </c>
      <c r="CF2533" s="95">
        <v>443416.49061202997</v>
      </c>
      <c r="CG2533" s="95">
        <v>3740729.22375488</v>
      </c>
      <c r="CH2533" s="95">
        <v>0</v>
      </c>
      <c r="CI2533" s="95">
        <v>120220.220950127</v>
      </c>
      <c r="CJ2533" s="95">
        <v>6642663.9270019503</v>
      </c>
      <c r="CK2533" s="95">
        <v>63325506.494140603</v>
      </c>
      <c r="CL2533" s="95">
        <v>18469853.114257801</v>
      </c>
      <c r="CM2533" s="160">
        <v>194379.359127045</v>
      </c>
      <c r="CN2533" s="160">
        <v>29288039.005127002</v>
      </c>
      <c r="CO2533" s="160">
        <v>137158895.53906301</v>
      </c>
      <c r="CP2533" s="95">
        <v>18469853.114257801</v>
      </c>
      <c r="CQ2533" s="95">
        <v>0</v>
      </c>
      <c r="CR2533" s="95">
        <v>0</v>
      </c>
      <c r="CS2533" s="95">
        <v>0</v>
      </c>
      <c r="CT2533" s="95">
        <v>0</v>
      </c>
      <c r="CU2533" s="161">
        <v>6644347.4673576402</v>
      </c>
      <c r="CV2533" s="161">
        <v>63351444.285766579</v>
      </c>
    </row>
    <row r="2534" spans="1:100" x14ac:dyDescent="0.2">
      <c r="A2534" s="94" t="s">
        <v>199</v>
      </c>
      <c r="B2534" s="96">
        <v>42887</v>
      </c>
      <c r="C2534" s="95">
        <v>104208.717505455</v>
      </c>
      <c r="D2534" s="95">
        <v>0</v>
      </c>
      <c r="E2534" s="95">
        <v>12014.9185022116</v>
      </c>
      <c r="F2534" s="95">
        <v>10495.377046585099</v>
      </c>
      <c r="G2534" s="95">
        <v>3078.8483917415101</v>
      </c>
      <c r="H2534" s="95">
        <v>0</v>
      </c>
      <c r="I2534" s="95">
        <v>0</v>
      </c>
      <c r="J2534" s="95">
        <v>74028.442931175203</v>
      </c>
      <c r="K2534" s="95">
        <v>20</v>
      </c>
      <c r="L2534" s="95">
        <v>194.299803556874</v>
      </c>
      <c r="M2534" s="95">
        <v>43146.371407031998</v>
      </c>
      <c r="N2534" s="95">
        <v>9886.7936490774191</v>
      </c>
      <c r="O2534" s="95">
        <v>0</v>
      </c>
      <c r="P2534" s="95">
        <v>58545.082223415397</v>
      </c>
      <c r="Q2534" s="95">
        <v>4479.1787878871</v>
      </c>
      <c r="R2534" s="95">
        <v>0</v>
      </c>
      <c r="S2534" s="95">
        <v>3075.3466242551799</v>
      </c>
      <c r="T2534" s="95">
        <v>0</v>
      </c>
      <c r="U2534" s="95">
        <v>74043.3142499924</v>
      </c>
      <c r="V2534" s="95">
        <v>5503823.7625122098</v>
      </c>
      <c r="W2534" s="95">
        <v>0</v>
      </c>
      <c r="X2534" s="95">
        <v>633491.19414520299</v>
      </c>
      <c r="Y2534" s="95">
        <v>482273.418697357</v>
      </c>
      <c r="Z2534" s="95">
        <v>437416.72409820597</v>
      </c>
      <c r="AA2534" s="95">
        <v>0</v>
      </c>
      <c r="AB2534" s="95">
        <v>0</v>
      </c>
      <c r="AC2534" s="95">
        <v>22439466.657470699</v>
      </c>
      <c r="AD2534" s="95">
        <v>1589.61857515574</v>
      </c>
      <c r="AE2534" s="95">
        <v>10176.1298992634</v>
      </c>
      <c r="AF2534" s="95">
        <v>1991297.6966095001</v>
      </c>
      <c r="AG2534" s="95">
        <v>1133555.9808654799</v>
      </c>
      <c r="AH2534" s="95">
        <v>0</v>
      </c>
      <c r="AI2534" s="95">
        <v>2391883.25567627</v>
      </c>
      <c r="AJ2534" s="95">
        <v>587379.69062805199</v>
      </c>
      <c r="AK2534" s="95">
        <v>0</v>
      </c>
      <c r="AL2534" s="95">
        <v>435345.60876846302</v>
      </c>
      <c r="AM2534" s="95">
        <v>0</v>
      </c>
      <c r="AN2534" s="95">
        <v>22587224.5778809</v>
      </c>
      <c r="AO2534" s="95">
        <v>53666065.152343802</v>
      </c>
      <c r="AP2534" s="95">
        <v>0</v>
      </c>
      <c r="AQ2534" s="95">
        <v>5609410.5622558603</v>
      </c>
      <c r="AR2534" s="95">
        <v>4243087.4660644503</v>
      </c>
      <c r="AS2534" s="95">
        <v>3698826.0119628902</v>
      </c>
      <c r="AT2534" s="95">
        <v>0</v>
      </c>
      <c r="AU2534" s="95">
        <v>0</v>
      </c>
      <c r="AV2534" s="95">
        <v>73612135.347656295</v>
      </c>
      <c r="AW2534" s="95">
        <v>5490</v>
      </c>
      <c r="AX2534" s="95">
        <v>83725.694524765</v>
      </c>
      <c r="AY2534" s="95">
        <v>20080931.4306641</v>
      </c>
      <c r="AZ2534" s="95">
        <v>9704271.6433105506</v>
      </c>
      <c r="BA2534" s="95">
        <v>0</v>
      </c>
      <c r="BB2534" s="95">
        <v>23833129.691406298</v>
      </c>
      <c r="BC2534" s="95">
        <v>5442807.8836059598</v>
      </c>
      <c r="BD2534" s="95">
        <v>0</v>
      </c>
      <c r="BE2534" s="95">
        <v>3683077.44421387</v>
      </c>
      <c r="BF2534" s="95">
        <v>0</v>
      </c>
      <c r="BG2534" s="95">
        <v>74059811.068359405</v>
      </c>
      <c r="BH2534" s="95">
        <v>15032865.4841309</v>
      </c>
      <c r="BI2534" s="95">
        <v>0</v>
      </c>
      <c r="BJ2534" s="95">
        <v>2317473.96520996</v>
      </c>
      <c r="BK2534" s="95">
        <v>1749461.00892639</v>
      </c>
      <c r="BL2534" s="95">
        <v>0</v>
      </c>
      <c r="BM2534" s="95">
        <v>0</v>
      </c>
      <c r="BN2534" s="95">
        <v>0</v>
      </c>
      <c r="BO2534" s="95">
        <v>0</v>
      </c>
      <c r="BP2534" s="95">
        <v>0</v>
      </c>
      <c r="BQ2534" s="95">
        <v>0</v>
      </c>
      <c r="BR2534" s="95">
        <v>6749257.5415649395</v>
      </c>
      <c r="BS2534" s="95">
        <v>3703297.5599060101</v>
      </c>
      <c r="BT2534" s="95">
        <v>0</v>
      </c>
      <c r="BU2534" s="95">
        <v>4561672.7499389602</v>
      </c>
      <c r="BV2534" s="95">
        <v>2544131.5109558101</v>
      </c>
      <c r="BW2534" s="95">
        <v>0</v>
      </c>
      <c r="BX2534" s="95">
        <v>786751.66716766404</v>
      </c>
      <c r="BY2534" s="95">
        <v>0</v>
      </c>
      <c r="BZ2534" s="95">
        <v>0</v>
      </c>
      <c r="CA2534" s="95">
        <v>116264.516074181</v>
      </c>
      <c r="CB2534" s="95">
        <v>6138817.2904052697</v>
      </c>
      <c r="CC2534" s="95">
        <v>59475099.21875</v>
      </c>
      <c r="CD2534" s="95">
        <v>17330613.099609401</v>
      </c>
      <c r="CE2534" s="95">
        <v>3085.91360285878</v>
      </c>
      <c r="CF2534" s="95">
        <v>436780.14235687302</v>
      </c>
      <c r="CG2534" s="95">
        <v>3693180.00817871</v>
      </c>
      <c r="CH2534" s="95">
        <v>0</v>
      </c>
      <c r="CI2534" s="95">
        <v>119351.764486313</v>
      </c>
      <c r="CJ2534" s="95">
        <v>6580550.6748657199</v>
      </c>
      <c r="CK2534" s="95">
        <v>63198903.996093802</v>
      </c>
      <c r="CL2534" s="95">
        <v>18088145.927002002</v>
      </c>
      <c r="CM2534" s="160">
        <v>193107.93995475801</v>
      </c>
      <c r="CN2534" s="160">
        <v>29171166.256347701</v>
      </c>
      <c r="CO2534" s="160">
        <v>137283415.640625</v>
      </c>
      <c r="CP2534" s="95">
        <v>18088145.927002002</v>
      </c>
      <c r="CQ2534" s="95">
        <v>0</v>
      </c>
      <c r="CR2534" s="95">
        <v>0</v>
      </c>
      <c r="CS2534" s="95">
        <v>0</v>
      </c>
      <c r="CT2534" s="95">
        <v>0</v>
      </c>
      <c r="CU2534" s="161">
        <v>6575597.4327621423</v>
      </c>
      <c r="CV2534" s="161">
        <v>63168279.226928711</v>
      </c>
    </row>
    <row r="2535" spans="1:100" x14ac:dyDescent="0.2">
      <c r="A2535" s="94" t="s">
        <v>199</v>
      </c>
      <c r="B2535" s="96">
        <v>42979</v>
      </c>
      <c r="C2535" s="95">
        <v>103916.479107857</v>
      </c>
      <c r="D2535" s="95">
        <v>0</v>
      </c>
      <c r="E2535" s="95">
        <v>11762.7569218874</v>
      </c>
      <c r="F2535" s="95">
        <v>10315.5565481186</v>
      </c>
      <c r="G2535" s="95">
        <v>3101.1968674361701</v>
      </c>
      <c r="H2535" s="95">
        <v>0</v>
      </c>
      <c r="I2535" s="95">
        <v>0</v>
      </c>
      <c r="J2535" s="95">
        <v>73767.971957206697</v>
      </c>
      <c r="K2535" s="95">
        <v>16</v>
      </c>
      <c r="L2535" s="95">
        <v>206.070253364742</v>
      </c>
      <c r="M2535" s="95">
        <v>43170.2886118889</v>
      </c>
      <c r="N2535" s="95">
        <v>9682.2854237556494</v>
      </c>
      <c r="O2535" s="95">
        <v>0</v>
      </c>
      <c r="P2535" s="95">
        <v>58271.974962711298</v>
      </c>
      <c r="Q2535" s="95">
        <v>4385.4254974126798</v>
      </c>
      <c r="R2535" s="95">
        <v>0</v>
      </c>
      <c r="S2535" s="95">
        <v>3090.4440540075302</v>
      </c>
      <c r="T2535" s="95">
        <v>0</v>
      </c>
      <c r="U2535" s="95">
        <v>73782.362798690796</v>
      </c>
      <c r="V2535" s="95">
        <v>5446785.0681762705</v>
      </c>
      <c r="W2535" s="95">
        <v>0</v>
      </c>
      <c r="X2535" s="95">
        <v>617158.89052581799</v>
      </c>
      <c r="Y2535" s="95">
        <v>473776.38920974702</v>
      </c>
      <c r="Z2535" s="95">
        <v>438433.46163940401</v>
      </c>
      <c r="AA2535" s="95">
        <v>0</v>
      </c>
      <c r="AB2535" s="95">
        <v>0</v>
      </c>
      <c r="AC2535" s="95">
        <v>22335867.910888702</v>
      </c>
      <c r="AD2535" s="95">
        <v>1183.58245515823</v>
      </c>
      <c r="AE2535" s="95">
        <v>11729.329313755001</v>
      </c>
      <c r="AF2535" s="95">
        <v>1976023.8447265599</v>
      </c>
      <c r="AG2535" s="95">
        <v>1108154.9248504599</v>
      </c>
      <c r="AH2535" s="95">
        <v>0</v>
      </c>
      <c r="AI2535" s="95">
        <v>2365527.62860107</v>
      </c>
      <c r="AJ2535" s="95">
        <v>577386.46539306606</v>
      </c>
      <c r="AK2535" s="95">
        <v>0</v>
      </c>
      <c r="AL2535" s="95">
        <v>436228.74811935402</v>
      </c>
      <c r="AM2535" s="95">
        <v>0</v>
      </c>
      <c r="AN2535" s="95">
        <v>22372920.527832001</v>
      </c>
      <c r="AO2535" s="95">
        <v>53237732.4775391</v>
      </c>
      <c r="AP2535" s="95">
        <v>0</v>
      </c>
      <c r="AQ2535" s="95">
        <v>5475350.4437255897</v>
      </c>
      <c r="AR2535" s="95">
        <v>4170586.4792785598</v>
      </c>
      <c r="AS2535" s="95">
        <v>3735271.9773559598</v>
      </c>
      <c r="AT2535" s="95">
        <v>0</v>
      </c>
      <c r="AU2535" s="95">
        <v>0</v>
      </c>
      <c r="AV2535" s="95">
        <v>73630453.8046875</v>
      </c>
      <c r="AW2535" s="95">
        <v>4086.9999998807898</v>
      </c>
      <c r="AX2535" s="95">
        <v>93108.763984680205</v>
      </c>
      <c r="AY2535" s="95">
        <v>20057295.348144501</v>
      </c>
      <c r="AZ2535" s="95">
        <v>9508537.3715820294</v>
      </c>
      <c r="BA2535" s="95">
        <v>0</v>
      </c>
      <c r="BB2535" s="95">
        <v>23720449.838134799</v>
      </c>
      <c r="BC2535" s="95">
        <v>5357355.4019165002</v>
      </c>
      <c r="BD2535" s="95">
        <v>0</v>
      </c>
      <c r="BE2535" s="95">
        <v>3715408.4628906301</v>
      </c>
      <c r="BF2535" s="95">
        <v>0</v>
      </c>
      <c r="BG2535" s="95">
        <v>73882844.893554702</v>
      </c>
      <c r="BH2535" s="95">
        <v>14917956.142578101</v>
      </c>
      <c r="BI2535" s="95">
        <v>0</v>
      </c>
      <c r="BJ2535" s="95">
        <v>2232132.8607177702</v>
      </c>
      <c r="BK2535" s="95">
        <v>1710526.7639770501</v>
      </c>
      <c r="BL2535" s="95">
        <v>0</v>
      </c>
      <c r="BM2535" s="95">
        <v>0</v>
      </c>
      <c r="BN2535" s="95">
        <v>0</v>
      </c>
      <c r="BO2535" s="95">
        <v>0</v>
      </c>
      <c r="BP2535" s="95">
        <v>0</v>
      </c>
      <c r="BQ2535" s="95">
        <v>0</v>
      </c>
      <c r="BR2535" s="95">
        <v>6739874.9577026404</v>
      </c>
      <c r="BS2535" s="95">
        <v>3628978.3528747601</v>
      </c>
      <c r="BT2535" s="95">
        <v>0</v>
      </c>
      <c r="BU2535" s="95">
        <v>3840924.2199706999</v>
      </c>
      <c r="BV2535" s="95">
        <v>2502420.5019531301</v>
      </c>
      <c r="BW2535" s="95">
        <v>0</v>
      </c>
      <c r="BX2535" s="95">
        <v>699112.69753265404</v>
      </c>
      <c r="BY2535" s="95">
        <v>0</v>
      </c>
      <c r="BZ2535" s="95">
        <v>0</v>
      </c>
      <c r="CA2535" s="95">
        <v>115754.869812012</v>
      </c>
      <c r="CB2535" s="95">
        <v>6069632.5203857403</v>
      </c>
      <c r="CC2535" s="95">
        <v>58975537.0615234</v>
      </c>
      <c r="CD2535" s="95">
        <v>17167579.683105499</v>
      </c>
      <c r="CE2535" s="95">
        <v>3093.88383868337</v>
      </c>
      <c r="CF2535" s="95">
        <v>437956.45495986898</v>
      </c>
      <c r="CG2535" s="95">
        <v>3729917.5767822298</v>
      </c>
      <c r="CH2535" s="95">
        <v>0</v>
      </c>
      <c r="CI2535" s="95">
        <v>118840.61612987499</v>
      </c>
      <c r="CJ2535" s="95">
        <v>6506907.9439697303</v>
      </c>
      <c r="CK2535" s="95">
        <v>62729298.273925804</v>
      </c>
      <c r="CL2535" s="95">
        <v>17927145.735839799</v>
      </c>
      <c r="CM2535" s="160">
        <v>192334.83152770999</v>
      </c>
      <c r="CN2535" s="160">
        <v>28940748.048095699</v>
      </c>
      <c r="CO2535" s="160">
        <v>136642671.09375</v>
      </c>
      <c r="CP2535" s="95">
        <v>17927145.735839799</v>
      </c>
      <c r="CQ2535" s="95">
        <v>0</v>
      </c>
      <c r="CR2535" s="95">
        <v>0</v>
      </c>
      <c r="CS2535" s="95">
        <v>0</v>
      </c>
      <c r="CT2535" s="95">
        <v>0</v>
      </c>
      <c r="CU2535" s="161">
        <v>6507588.9753456097</v>
      </c>
      <c r="CV2535" s="161">
        <v>62705454.638305627</v>
      </c>
    </row>
    <row r="2536" spans="1:100" x14ac:dyDescent="0.2">
      <c r="A2536" s="94" t="s">
        <v>199</v>
      </c>
      <c r="B2536" s="96">
        <v>43070</v>
      </c>
      <c r="C2536" s="95">
        <v>103776.973865509</v>
      </c>
      <c r="D2536" s="95">
        <v>0</v>
      </c>
      <c r="E2536" s="95">
        <v>11618.606296181701</v>
      </c>
      <c r="F2536" s="95">
        <v>10173.248488068601</v>
      </c>
      <c r="G2536" s="95">
        <v>3078.5738431811301</v>
      </c>
      <c r="H2536" s="95">
        <v>0</v>
      </c>
      <c r="I2536" s="95">
        <v>0</v>
      </c>
      <c r="J2536" s="95">
        <v>73151.242540359497</v>
      </c>
      <c r="K2536" s="95">
        <v>12</v>
      </c>
      <c r="L2536" s="95">
        <v>206.42622821964301</v>
      </c>
      <c r="M2536" s="95">
        <v>43158.9914588928</v>
      </c>
      <c r="N2536" s="95">
        <v>9460.3896116018295</v>
      </c>
      <c r="O2536" s="95">
        <v>0</v>
      </c>
      <c r="P2536" s="95">
        <v>58215.202565193198</v>
      </c>
      <c r="Q2536" s="95">
        <v>4357.6234548091898</v>
      </c>
      <c r="R2536" s="95">
        <v>0</v>
      </c>
      <c r="S2536" s="95">
        <v>3064.4555129706901</v>
      </c>
      <c r="T2536" s="95">
        <v>0</v>
      </c>
      <c r="U2536" s="95">
        <v>73192.753870964094</v>
      </c>
      <c r="V2536" s="95">
        <v>5377193.9896850605</v>
      </c>
      <c r="W2536" s="95">
        <v>0</v>
      </c>
      <c r="X2536" s="95">
        <v>607892.07130432106</v>
      </c>
      <c r="Y2536" s="95">
        <v>468505.98786163301</v>
      </c>
      <c r="Z2536" s="95">
        <v>437818.21401977498</v>
      </c>
      <c r="AA2536" s="95">
        <v>0</v>
      </c>
      <c r="AB2536" s="95">
        <v>0</v>
      </c>
      <c r="AC2536" s="95">
        <v>22267081.535644501</v>
      </c>
      <c r="AD2536" s="95">
        <v>1032.7024885415999</v>
      </c>
      <c r="AE2536" s="95">
        <v>9257.3029820919</v>
      </c>
      <c r="AF2536" s="95">
        <v>1967793.9351654099</v>
      </c>
      <c r="AG2536" s="95">
        <v>1080987.6875</v>
      </c>
      <c r="AH2536" s="95">
        <v>0</v>
      </c>
      <c r="AI2536" s="95">
        <v>2345903.5964355501</v>
      </c>
      <c r="AJ2536" s="95">
        <v>571839.058204651</v>
      </c>
      <c r="AK2536" s="95">
        <v>0</v>
      </c>
      <c r="AL2536" s="95">
        <v>437711.31363296497</v>
      </c>
      <c r="AM2536" s="95">
        <v>0</v>
      </c>
      <c r="AN2536" s="95">
        <v>22438141.4069824</v>
      </c>
      <c r="AO2536" s="95">
        <v>52729887.480468802</v>
      </c>
      <c r="AP2536" s="95">
        <v>0</v>
      </c>
      <c r="AQ2536" s="95">
        <v>5437220.0363159198</v>
      </c>
      <c r="AR2536" s="95">
        <v>4111992.61901855</v>
      </c>
      <c r="AS2536" s="95">
        <v>3746188.87860107</v>
      </c>
      <c r="AT2536" s="95">
        <v>0</v>
      </c>
      <c r="AU2536" s="95">
        <v>0</v>
      </c>
      <c r="AV2536" s="95">
        <v>73626762.3359375</v>
      </c>
      <c r="AW2536" s="95">
        <v>3543</v>
      </c>
      <c r="AX2536" s="95">
        <v>81236.948674201994</v>
      </c>
      <c r="AY2536" s="95">
        <v>20106927.266845699</v>
      </c>
      <c r="AZ2536" s="95">
        <v>9303748.29541016</v>
      </c>
      <c r="BA2536" s="95">
        <v>0</v>
      </c>
      <c r="BB2536" s="95">
        <v>23369707.732910201</v>
      </c>
      <c r="BC2536" s="95">
        <v>5340353.0364379901</v>
      </c>
      <c r="BD2536" s="95">
        <v>0</v>
      </c>
      <c r="BE2536" s="95">
        <v>3746697.9915466299</v>
      </c>
      <c r="BF2536" s="95">
        <v>0</v>
      </c>
      <c r="BG2536" s="95">
        <v>73760703.227539107</v>
      </c>
      <c r="BH2536" s="95">
        <v>14877144.149658199</v>
      </c>
      <c r="BI2536" s="95">
        <v>0</v>
      </c>
      <c r="BJ2536" s="95">
        <v>2215467.6681213402</v>
      </c>
      <c r="BK2536" s="95">
        <v>1689034.2860107401</v>
      </c>
      <c r="BL2536" s="95">
        <v>0</v>
      </c>
      <c r="BM2536" s="95">
        <v>0</v>
      </c>
      <c r="BN2536" s="95">
        <v>0</v>
      </c>
      <c r="BO2536" s="95">
        <v>0</v>
      </c>
      <c r="BP2536" s="95">
        <v>0</v>
      </c>
      <c r="BQ2536" s="95">
        <v>0</v>
      </c>
      <c r="BR2536" s="95">
        <v>6746804.7854614304</v>
      </c>
      <c r="BS2536" s="95">
        <v>3546824.7435607901</v>
      </c>
      <c r="BT2536" s="95">
        <v>0</v>
      </c>
      <c r="BU2536" s="95">
        <v>4448455.8699340802</v>
      </c>
      <c r="BV2536" s="95">
        <v>2504703.3186950702</v>
      </c>
      <c r="BW2536" s="95">
        <v>0</v>
      </c>
      <c r="BX2536" s="95">
        <v>765440.76725006104</v>
      </c>
      <c r="BY2536" s="95">
        <v>0</v>
      </c>
      <c r="BZ2536" s="95">
        <v>0</v>
      </c>
      <c r="CA2536" s="95">
        <v>115405.284705162</v>
      </c>
      <c r="CB2536" s="95">
        <v>5983620.5796508798</v>
      </c>
      <c r="CC2536" s="95">
        <v>58380587.418457001</v>
      </c>
      <c r="CD2536" s="95">
        <v>17081699.621337902</v>
      </c>
      <c r="CE2536" s="95">
        <v>3080.7597309350999</v>
      </c>
      <c r="CF2536" s="95">
        <v>440110.77434158302</v>
      </c>
      <c r="CG2536" s="95">
        <v>3768418.2080383301</v>
      </c>
      <c r="CH2536" s="95">
        <v>0</v>
      </c>
      <c r="CI2536" s="95">
        <v>118501.999456406</v>
      </c>
      <c r="CJ2536" s="95">
        <v>6425568.69348145</v>
      </c>
      <c r="CK2536" s="95">
        <v>62147950.320800804</v>
      </c>
      <c r="CL2536" s="95">
        <v>17844542.2272949</v>
      </c>
      <c r="CM2536" s="160">
        <v>191282.29909515401</v>
      </c>
      <c r="CN2536" s="160">
        <v>28802453.365478501</v>
      </c>
      <c r="CO2536" s="160">
        <v>135906641.65039101</v>
      </c>
      <c r="CP2536" s="95">
        <v>17844542.2272949</v>
      </c>
      <c r="CQ2536" s="95">
        <v>0</v>
      </c>
      <c r="CR2536" s="95">
        <v>0</v>
      </c>
      <c r="CS2536" s="95">
        <v>0</v>
      </c>
      <c r="CT2536" s="95">
        <v>0</v>
      </c>
      <c r="CU2536" s="161">
        <v>6423731.3539924631</v>
      </c>
      <c r="CV2536" s="161">
        <v>62149005.626495332</v>
      </c>
    </row>
    <row r="2537" spans="1:100" x14ac:dyDescent="0.2">
      <c r="A2537" s="94" t="s">
        <v>199</v>
      </c>
      <c r="B2537" s="96">
        <v>43160</v>
      </c>
      <c r="C2537" s="95">
        <v>103086.0051651</v>
      </c>
      <c r="D2537" s="95">
        <v>0</v>
      </c>
      <c r="E2537" s="95">
        <v>11637.2532463074</v>
      </c>
      <c r="F2537" s="95">
        <v>10254.451858997299</v>
      </c>
      <c r="G2537" s="95">
        <v>3104.5108908116799</v>
      </c>
      <c r="H2537" s="95">
        <v>0</v>
      </c>
      <c r="I2537" s="95">
        <v>0</v>
      </c>
      <c r="J2537" s="95">
        <v>72680.980669975295</v>
      </c>
      <c r="K2537" s="95">
        <v>12</v>
      </c>
      <c r="L2537" s="95">
        <v>200.49917894229301</v>
      </c>
      <c r="M2537" s="95">
        <v>42807.112605094902</v>
      </c>
      <c r="N2537" s="95">
        <v>9299.1643162965793</v>
      </c>
      <c r="O2537" s="95">
        <v>0</v>
      </c>
      <c r="P2537" s="95">
        <v>57934.287630557999</v>
      </c>
      <c r="Q2537" s="95">
        <v>4383.9819224476796</v>
      </c>
      <c r="R2537" s="95">
        <v>0</v>
      </c>
      <c r="S2537" s="95">
        <v>3099.7261156141799</v>
      </c>
      <c r="T2537" s="95">
        <v>0</v>
      </c>
      <c r="U2537" s="95">
        <v>72682.005970954895</v>
      </c>
      <c r="V2537" s="95">
        <v>5340007.6232910203</v>
      </c>
      <c r="W2537" s="95">
        <v>0</v>
      </c>
      <c r="X2537" s="95">
        <v>592068.22886657703</v>
      </c>
      <c r="Y2537" s="95">
        <v>458478.25574111898</v>
      </c>
      <c r="Z2537" s="95">
        <v>434847.551692963</v>
      </c>
      <c r="AA2537" s="95">
        <v>0</v>
      </c>
      <c r="AB2537" s="95">
        <v>0</v>
      </c>
      <c r="AC2537" s="95">
        <v>22075523.879394501</v>
      </c>
      <c r="AD2537" s="95">
        <v>1100.57450979948</v>
      </c>
      <c r="AE2537" s="95">
        <v>11098.3051935434</v>
      </c>
      <c r="AF2537" s="95">
        <v>1979811.1252441399</v>
      </c>
      <c r="AG2537" s="95">
        <v>1060487.9017181401</v>
      </c>
      <c r="AH2537" s="95">
        <v>0</v>
      </c>
      <c r="AI2537" s="95">
        <v>2299727.8646240202</v>
      </c>
      <c r="AJ2537" s="95">
        <v>572580.40150451695</v>
      </c>
      <c r="AK2537" s="95">
        <v>0</v>
      </c>
      <c r="AL2537" s="95">
        <v>432947.16441726702</v>
      </c>
      <c r="AM2537" s="95">
        <v>0</v>
      </c>
      <c r="AN2537" s="95">
        <v>22066138.517089799</v>
      </c>
      <c r="AO2537" s="95">
        <v>53000346.238281302</v>
      </c>
      <c r="AP2537" s="95">
        <v>0</v>
      </c>
      <c r="AQ2537" s="95">
        <v>5333677.5384521503</v>
      </c>
      <c r="AR2537" s="95">
        <v>4079034.9607849098</v>
      </c>
      <c r="AS2537" s="95">
        <v>3742479.9972839402</v>
      </c>
      <c r="AT2537" s="95">
        <v>0</v>
      </c>
      <c r="AU2537" s="95">
        <v>0</v>
      </c>
      <c r="AV2537" s="95">
        <v>73525505.012695298</v>
      </c>
      <c r="AW2537" s="95">
        <v>3803</v>
      </c>
      <c r="AX2537" s="95">
        <v>95868.958763122602</v>
      </c>
      <c r="AY2537" s="95">
        <v>20388724.8364258</v>
      </c>
      <c r="AZ2537" s="95">
        <v>9239104.8027343806</v>
      </c>
      <c r="BA2537" s="95">
        <v>0</v>
      </c>
      <c r="BB2537" s="95">
        <v>23059448.737548798</v>
      </c>
      <c r="BC2537" s="95">
        <v>5383629.3029174795</v>
      </c>
      <c r="BD2537" s="95">
        <v>0</v>
      </c>
      <c r="BE2537" s="95">
        <v>3725220.12817383</v>
      </c>
      <c r="BF2537" s="95">
        <v>0</v>
      </c>
      <c r="BG2537" s="95">
        <v>73581334.792968795</v>
      </c>
      <c r="BH2537" s="95">
        <v>14814473.7613525</v>
      </c>
      <c r="BI2537" s="95">
        <v>0</v>
      </c>
      <c r="BJ2537" s="95">
        <v>2178898.93395996</v>
      </c>
      <c r="BK2537" s="95">
        <v>1670294.80484009</v>
      </c>
      <c r="BL2537" s="95">
        <v>0</v>
      </c>
      <c r="BM2537" s="95">
        <v>0</v>
      </c>
      <c r="BN2537" s="95">
        <v>0</v>
      </c>
      <c r="BO2537" s="95">
        <v>0</v>
      </c>
      <c r="BP2537" s="95">
        <v>0</v>
      </c>
      <c r="BQ2537" s="95">
        <v>0</v>
      </c>
      <c r="BR2537" s="95">
        <v>6800806.8411865197</v>
      </c>
      <c r="BS2537" s="95">
        <v>3496170.53588867</v>
      </c>
      <c r="BT2537" s="95">
        <v>0</v>
      </c>
      <c r="BU2537" s="95">
        <v>4331658.7199707003</v>
      </c>
      <c r="BV2537" s="95">
        <v>2510825.0676269499</v>
      </c>
      <c r="BW2537" s="95">
        <v>0</v>
      </c>
      <c r="BX2537" s="95">
        <v>773856.02725219703</v>
      </c>
      <c r="BY2537" s="95">
        <v>0</v>
      </c>
      <c r="BZ2537" s="95">
        <v>0</v>
      </c>
      <c r="CA2537" s="95">
        <v>114591.43630504599</v>
      </c>
      <c r="CB2537" s="95">
        <v>5937527.2407836895</v>
      </c>
      <c r="CC2537" s="95">
        <v>58299973.722656302</v>
      </c>
      <c r="CD2537" s="95">
        <v>17000540.676757801</v>
      </c>
      <c r="CE2537" s="95">
        <v>3099.8490613997001</v>
      </c>
      <c r="CF2537" s="95">
        <v>433845.74262619001</v>
      </c>
      <c r="CG2537" s="95">
        <v>3733231.68603516</v>
      </c>
      <c r="CH2537" s="95">
        <v>0</v>
      </c>
      <c r="CI2537" s="95">
        <v>117696.252448082</v>
      </c>
      <c r="CJ2537" s="95">
        <v>6367140.6497192401</v>
      </c>
      <c r="CK2537" s="95">
        <v>62027576.478515603</v>
      </c>
      <c r="CL2537" s="95">
        <v>17754407.850341801</v>
      </c>
      <c r="CM2537" s="160">
        <v>190180.89040756199</v>
      </c>
      <c r="CN2537" s="160">
        <v>28436562.690917999</v>
      </c>
      <c r="CO2537" s="160">
        <v>135647686.17773399</v>
      </c>
      <c r="CP2537" s="95">
        <v>17754407.850341801</v>
      </c>
      <c r="CQ2537" s="95">
        <v>0</v>
      </c>
      <c r="CR2537" s="95">
        <v>0</v>
      </c>
      <c r="CS2537" s="95">
        <v>0</v>
      </c>
      <c r="CT2537" s="95">
        <v>0</v>
      </c>
      <c r="CU2537" s="161">
        <v>6371372.9834098797</v>
      </c>
      <c r="CV2537" s="161">
        <v>62033205.408691466</v>
      </c>
    </row>
    <row r="2538" spans="1:100" x14ac:dyDescent="0.2">
      <c r="A2538" s="94" t="s">
        <v>199</v>
      </c>
      <c r="B2538" s="96">
        <v>43252</v>
      </c>
      <c r="C2538" s="95">
        <v>103233.164030075</v>
      </c>
      <c r="D2538" s="95">
        <v>0</v>
      </c>
      <c r="E2538" s="95">
        <v>11539.363251090001</v>
      </c>
      <c r="F2538" s="95">
        <v>10207.946101903901</v>
      </c>
      <c r="G2538" s="95">
        <v>3043.4569338262099</v>
      </c>
      <c r="H2538" s="95">
        <v>0</v>
      </c>
      <c r="I2538" s="95">
        <v>0</v>
      </c>
      <c r="J2538" s="95">
        <v>72115.190016746506</v>
      </c>
      <c r="K2538" s="95">
        <v>12</v>
      </c>
      <c r="L2538" s="95">
        <v>194.375329760835</v>
      </c>
      <c r="M2538" s="95">
        <v>43099.596040725701</v>
      </c>
      <c r="N2538" s="95">
        <v>9183.0585184097308</v>
      </c>
      <c r="O2538" s="95">
        <v>0</v>
      </c>
      <c r="P2538" s="95">
        <v>57941.518753528602</v>
      </c>
      <c r="Q2538" s="95">
        <v>4356.9077919125602</v>
      </c>
      <c r="R2538" s="95">
        <v>0</v>
      </c>
      <c r="S2538" s="95">
        <v>3049.5093304514899</v>
      </c>
      <c r="T2538" s="95">
        <v>0</v>
      </c>
      <c r="U2538" s="95">
        <v>72107.650827407793</v>
      </c>
      <c r="V2538" s="95">
        <v>5334825.9636840802</v>
      </c>
      <c r="W2538" s="95">
        <v>0</v>
      </c>
      <c r="X2538" s="95">
        <v>579708.21967315697</v>
      </c>
      <c r="Y2538" s="95">
        <v>448191.911590576</v>
      </c>
      <c r="Z2538" s="95">
        <v>428610.07629394502</v>
      </c>
      <c r="AA2538" s="95">
        <v>0</v>
      </c>
      <c r="AB2538" s="95">
        <v>0</v>
      </c>
      <c r="AC2538" s="95">
        <v>21909551.931884799</v>
      </c>
      <c r="AD2538" s="95">
        <v>1070.39680081606</v>
      </c>
      <c r="AE2538" s="95">
        <v>10276.520758271199</v>
      </c>
      <c r="AF2538" s="95">
        <v>1976818.6923217799</v>
      </c>
      <c r="AG2538" s="95">
        <v>1046544.61019135</v>
      </c>
      <c r="AH2538" s="95">
        <v>0</v>
      </c>
      <c r="AI2538" s="95">
        <v>2295785.97442627</v>
      </c>
      <c r="AJ2538" s="95">
        <v>572988.75856018101</v>
      </c>
      <c r="AK2538" s="95">
        <v>0</v>
      </c>
      <c r="AL2538" s="95">
        <v>426179.74061584502</v>
      </c>
      <c r="AM2538" s="95">
        <v>0</v>
      </c>
      <c r="AN2538" s="95">
        <v>21989804.221679699</v>
      </c>
      <c r="AO2538" s="95">
        <v>52949472.961425804</v>
      </c>
      <c r="AP2538" s="95">
        <v>0</v>
      </c>
      <c r="AQ2538" s="95">
        <v>5193679.0172119103</v>
      </c>
      <c r="AR2538" s="95">
        <v>3969378.8998107901</v>
      </c>
      <c r="AS2538" s="95">
        <v>3706216.1382446298</v>
      </c>
      <c r="AT2538" s="95">
        <v>0</v>
      </c>
      <c r="AU2538" s="95">
        <v>0</v>
      </c>
      <c r="AV2538" s="95">
        <v>73443319.791015595</v>
      </c>
      <c r="AW2538" s="95">
        <v>3776</v>
      </c>
      <c r="AX2538" s="95">
        <v>87852.658812522903</v>
      </c>
      <c r="AY2538" s="95">
        <v>20472142.574218798</v>
      </c>
      <c r="AZ2538" s="95">
        <v>9150010.5419921894</v>
      </c>
      <c r="BA2538" s="95">
        <v>0</v>
      </c>
      <c r="BB2538" s="95">
        <v>23144878.559082001</v>
      </c>
      <c r="BC2538" s="95">
        <v>5396043.4161987295</v>
      </c>
      <c r="BD2538" s="95">
        <v>0</v>
      </c>
      <c r="BE2538" s="95">
        <v>3684671.9197692899</v>
      </c>
      <c r="BF2538" s="95">
        <v>0</v>
      </c>
      <c r="BG2538" s="95">
        <v>73774258.672851607</v>
      </c>
      <c r="BH2538" s="95">
        <v>14913618.7818604</v>
      </c>
      <c r="BI2538" s="95">
        <v>0</v>
      </c>
      <c r="BJ2538" s="95">
        <v>2120125.4206543001</v>
      </c>
      <c r="BK2538" s="95">
        <v>1622268.65022278</v>
      </c>
      <c r="BL2538" s="95">
        <v>0</v>
      </c>
      <c r="BM2538" s="95">
        <v>0</v>
      </c>
      <c r="BN2538" s="95">
        <v>0</v>
      </c>
      <c r="BO2538" s="95">
        <v>0</v>
      </c>
      <c r="BP2538" s="95">
        <v>0</v>
      </c>
      <c r="BQ2538" s="95">
        <v>0</v>
      </c>
      <c r="BR2538" s="95">
        <v>6819690.48828125</v>
      </c>
      <c r="BS2538" s="95">
        <v>3463497.6235046401</v>
      </c>
      <c r="BT2538" s="95">
        <v>0</v>
      </c>
      <c r="BU2538" s="95">
        <v>4370792.3999633798</v>
      </c>
      <c r="BV2538" s="95">
        <v>2512150.92120361</v>
      </c>
      <c r="BW2538" s="95">
        <v>0</v>
      </c>
      <c r="BX2538" s="95">
        <v>772049.18725585903</v>
      </c>
      <c r="BY2538" s="95">
        <v>0</v>
      </c>
      <c r="BZ2538" s="95">
        <v>0</v>
      </c>
      <c r="CA2538" s="95">
        <v>114836.929382324</v>
      </c>
      <c r="CB2538" s="95">
        <v>5917175.95983887</v>
      </c>
      <c r="CC2538" s="95">
        <v>58409087.221679702</v>
      </c>
      <c r="CD2538" s="95">
        <v>17027141.206787098</v>
      </c>
      <c r="CE2538" s="95">
        <v>3059.91402730346</v>
      </c>
      <c r="CF2538" s="95">
        <v>427370.28609847999</v>
      </c>
      <c r="CG2538" s="95">
        <v>3695346.1404113802</v>
      </c>
      <c r="CH2538" s="95">
        <v>0</v>
      </c>
      <c r="CI2538" s="95">
        <v>117873.858786583</v>
      </c>
      <c r="CJ2538" s="95">
        <v>6349133.9566040002</v>
      </c>
      <c r="CK2538" s="95">
        <v>62120924.4208984</v>
      </c>
      <c r="CL2538" s="95">
        <v>17771826.782958999</v>
      </c>
      <c r="CM2538" s="160">
        <v>189736.024114609</v>
      </c>
      <c r="CN2538" s="160">
        <v>28351098.783935498</v>
      </c>
      <c r="CO2538" s="160">
        <v>135818939.53710899</v>
      </c>
      <c r="CP2538" s="95">
        <v>17771826.782958999</v>
      </c>
      <c r="CQ2538" s="95">
        <v>0</v>
      </c>
      <c r="CR2538" s="95">
        <v>0</v>
      </c>
      <c r="CS2538" s="95">
        <v>0</v>
      </c>
      <c r="CT2538" s="95">
        <v>0</v>
      </c>
      <c r="CU2538" s="161">
        <v>6344546.2459373502</v>
      </c>
      <c r="CV2538" s="161">
        <v>62104433.362091079</v>
      </c>
    </row>
    <row r="2539" spans="1:100" x14ac:dyDescent="0.2">
      <c r="A2539" s="94" t="s">
        <v>199</v>
      </c>
      <c r="B2539" s="96">
        <v>43344</v>
      </c>
      <c r="C2539" s="95">
        <v>102670.970137596</v>
      </c>
      <c r="D2539" s="95">
        <v>0</v>
      </c>
      <c r="E2539" s="95">
        <v>11329.124792695</v>
      </c>
      <c r="F2539" s="95">
        <v>10093.947558641399</v>
      </c>
      <c r="G2539" s="95">
        <v>3085.3362770080598</v>
      </c>
      <c r="H2539" s="95">
        <v>0</v>
      </c>
      <c r="I2539" s="95">
        <v>0</v>
      </c>
      <c r="J2539" s="95">
        <v>71708.610854148894</v>
      </c>
      <c r="K2539" s="95">
        <v>7</v>
      </c>
      <c r="L2539" s="95">
        <v>202.74976055696601</v>
      </c>
      <c r="M2539" s="95">
        <v>42764.833847522699</v>
      </c>
      <c r="N2539" s="95">
        <v>9058.6674785613995</v>
      </c>
      <c r="O2539" s="95">
        <v>0</v>
      </c>
      <c r="P2539" s="95">
        <v>57637.987207412698</v>
      </c>
      <c r="Q2539" s="95">
        <v>4320.4994472861299</v>
      </c>
      <c r="R2539" s="95">
        <v>0</v>
      </c>
      <c r="S2539" s="95">
        <v>3073.7458522617799</v>
      </c>
      <c r="T2539" s="95">
        <v>0</v>
      </c>
      <c r="U2539" s="95">
        <v>71709.238306999207</v>
      </c>
      <c r="V2539" s="95">
        <v>5306911.3218383798</v>
      </c>
      <c r="W2539" s="95">
        <v>0</v>
      </c>
      <c r="X2539" s="95">
        <v>558406.49577331496</v>
      </c>
      <c r="Y2539" s="95">
        <v>433761.07156372099</v>
      </c>
      <c r="Z2539" s="95">
        <v>427520.81594085699</v>
      </c>
      <c r="AA2539" s="95">
        <v>0</v>
      </c>
      <c r="AB2539" s="95">
        <v>0</v>
      </c>
      <c r="AC2539" s="95">
        <v>21683464.399658199</v>
      </c>
      <c r="AD2539" s="95">
        <v>553.48012375831604</v>
      </c>
      <c r="AE2539" s="95">
        <v>11299.567624568899</v>
      </c>
      <c r="AF2539" s="95">
        <v>1964129.7738494901</v>
      </c>
      <c r="AG2539" s="95">
        <v>1027714.13964081</v>
      </c>
      <c r="AH2539" s="95">
        <v>0</v>
      </c>
      <c r="AI2539" s="95">
        <v>2274138.3386230501</v>
      </c>
      <c r="AJ2539" s="95">
        <v>579184.73929595901</v>
      </c>
      <c r="AK2539" s="95">
        <v>0</v>
      </c>
      <c r="AL2539" s="95">
        <v>426271.74387359602</v>
      </c>
      <c r="AM2539" s="95">
        <v>0</v>
      </c>
      <c r="AN2539" s="95">
        <v>21713984.7028809</v>
      </c>
      <c r="AO2539" s="95">
        <v>53053872.5634766</v>
      </c>
      <c r="AP2539" s="95">
        <v>0</v>
      </c>
      <c r="AQ2539" s="95">
        <v>5038537.68603516</v>
      </c>
      <c r="AR2539" s="95">
        <v>3890889.25698853</v>
      </c>
      <c r="AS2539" s="95">
        <v>3712768.4413757301</v>
      </c>
      <c r="AT2539" s="95">
        <v>0</v>
      </c>
      <c r="AU2539" s="95">
        <v>0</v>
      </c>
      <c r="AV2539" s="95">
        <v>73006942.409179702</v>
      </c>
      <c r="AW2539" s="95">
        <v>1948</v>
      </c>
      <c r="AX2539" s="95">
        <v>98406.453912735</v>
      </c>
      <c r="AY2539" s="95">
        <v>20448569.5861816</v>
      </c>
      <c r="AZ2539" s="95">
        <v>9047750.7437744103</v>
      </c>
      <c r="BA2539" s="95">
        <v>0</v>
      </c>
      <c r="BB2539" s="95">
        <v>23018852.673339799</v>
      </c>
      <c r="BC2539" s="95">
        <v>5507608.5043945303</v>
      </c>
      <c r="BD2539" s="95">
        <v>0</v>
      </c>
      <c r="BE2539" s="95">
        <v>3697735.6058959998</v>
      </c>
      <c r="BF2539" s="95">
        <v>0</v>
      </c>
      <c r="BG2539" s="95">
        <v>72968018.729492202</v>
      </c>
      <c r="BH2539" s="95">
        <v>14807986.380493199</v>
      </c>
      <c r="BI2539" s="95">
        <v>0</v>
      </c>
      <c r="BJ2539" s="95">
        <v>2057664.1927032501</v>
      </c>
      <c r="BK2539" s="95">
        <v>1585387.9827270501</v>
      </c>
      <c r="BL2539" s="95">
        <v>0</v>
      </c>
      <c r="BM2539" s="95">
        <v>0</v>
      </c>
      <c r="BN2539" s="95">
        <v>0</v>
      </c>
      <c r="BO2539" s="95">
        <v>0</v>
      </c>
      <c r="BP2539" s="95">
        <v>0</v>
      </c>
      <c r="BQ2539" s="95">
        <v>0</v>
      </c>
      <c r="BR2539" s="95">
        <v>6776489.15515137</v>
      </c>
      <c r="BS2539" s="95">
        <v>3423113.0676574698</v>
      </c>
      <c r="BT2539" s="95">
        <v>0</v>
      </c>
      <c r="BU2539" s="95">
        <v>3696847.0899658198</v>
      </c>
      <c r="BV2539" s="95">
        <v>2527755.81854248</v>
      </c>
      <c r="BW2539" s="95">
        <v>0</v>
      </c>
      <c r="BX2539" s="95">
        <v>684875.71758270299</v>
      </c>
      <c r="BY2539" s="95">
        <v>0</v>
      </c>
      <c r="BZ2539" s="95">
        <v>0</v>
      </c>
      <c r="CA2539" s="95">
        <v>114076.810082436</v>
      </c>
      <c r="CB2539" s="95">
        <v>5862510.8890991202</v>
      </c>
      <c r="CC2539" s="95">
        <v>58237985.062988304</v>
      </c>
      <c r="CD2539" s="95">
        <v>16880925.982421901</v>
      </c>
      <c r="CE2539" s="95">
        <v>3068.3342845439902</v>
      </c>
      <c r="CF2539" s="95">
        <v>427456.86814117403</v>
      </c>
      <c r="CG2539" s="95">
        <v>3708907.82531738</v>
      </c>
      <c r="CH2539" s="95">
        <v>0</v>
      </c>
      <c r="CI2539" s="95">
        <v>117137.94970416999</v>
      </c>
      <c r="CJ2539" s="95">
        <v>6291180.6170654297</v>
      </c>
      <c r="CK2539" s="95">
        <v>61956913.316406302</v>
      </c>
      <c r="CL2539" s="95">
        <v>17625388.268798798</v>
      </c>
      <c r="CM2539" s="160">
        <v>188546.50638961801</v>
      </c>
      <c r="CN2539" s="160">
        <v>28016963.977783199</v>
      </c>
      <c r="CO2539" s="160">
        <v>135027428.50585899</v>
      </c>
      <c r="CP2539" s="95">
        <v>17625388.268798798</v>
      </c>
      <c r="CQ2539" s="95">
        <v>0</v>
      </c>
      <c r="CR2539" s="95">
        <v>0</v>
      </c>
      <c r="CS2539" s="95">
        <v>0</v>
      </c>
      <c r="CT2539" s="95">
        <v>0</v>
      </c>
      <c r="CU2539" s="161">
        <v>6289967.7572402945</v>
      </c>
      <c r="CV2539" s="161">
        <v>61946892.888305686</v>
      </c>
    </row>
    <row r="2540" spans="1:100" x14ac:dyDescent="0.2">
      <c r="A2540" s="94" t="s">
        <v>199</v>
      </c>
      <c r="B2540" s="96">
        <v>43435</v>
      </c>
      <c r="C2540" s="95">
        <v>101926.42225647</v>
      </c>
      <c r="D2540" s="95">
        <v>0</v>
      </c>
      <c r="E2540" s="95">
        <v>11051.324126720399</v>
      </c>
      <c r="F2540" s="95">
        <v>9884.1674531698209</v>
      </c>
      <c r="G2540" s="95">
        <v>3107.3603123128401</v>
      </c>
      <c r="H2540" s="95">
        <v>0</v>
      </c>
      <c r="I2540" s="95">
        <v>0</v>
      </c>
      <c r="J2540" s="95">
        <v>70656.224835395798</v>
      </c>
      <c r="K2540" s="95">
        <v>2</v>
      </c>
      <c r="L2540" s="95">
        <v>234.575123375282</v>
      </c>
      <c r="M2540" s="95">
        <v>42542.217778205901</v>
      </c>
      <c r="N2540" s="95">
        <v>8915.1233972311002</v>
      </c>
      <c r="O2540" s="95">
        <v>0</v>
      </c>
      <c r="P2540" s="95">
        <v>56971.6812467575</v>
      </c>
      <c r="Q2540" s="95">
        <v>4286.9018209576598</v>
      </c>
      <c r="R2540" s="95">
        <v>0</v>
      </c>
      <c r="S2540" s="95">
        <v>3097.6836524903802</v>
      </c>
      <c r="T2540" s="95">
        <v>0</v>
      </c>
      <c r="U2540" s="95">
        <v>70703.019786834702</v>
      </c>
      <c r="V2540" s="95">
        <v>5274085.3353271503</v>
      </c>
      <c r="W2540" s="95">
        <v>0</v>
      </c>
      <c r="X2540" s="95">
        <v>551704.368461609</v>
      </c>
      <c r="Y2540" s="95">
        <v>434676.55570220901</v>
      </c>
      <c r="Z2540" s="95">
        <v>431894.805652618</v>
      </c>
      <c r="AA2540" s="95">
        <v>0</v>
      </c>
      <c r="AB2540" s="95">
        <v>0</v>
      </c>
      <c r="AC2540" s="95">
        <v>21459839.932372998</v>
      </c>
      <c r="AD2540" s="95">
        <v>415.83107566833502</v>
      </c>
      <c r="AE2540" s="95">
        <v>9216.4299336671793</v>
      </c>
      <c r="AF2540" s="95">
        <v>1966156.90139771</v>
      </c>
      <c r="AG2540" s="95">
        <v>1026532.40937042</v>
      </c>
      <c r="AH2540" s="95">
        <v>0</v>
      </c>
      <c r="AI2540" s="95">
        <v>2257616.9738769499</v>
      </c>
      <c r="AJ2540" s="95">
        <v>577197.46952819801</v>
      </c>
      <c r="AK2540" s="95">
        <v>0</v>
      </c>
      <c r="AL2540" s="95">
        <v>433482.01721954299</v>
      </c>
      <c r="AM2540" s="95">
        <v>0</v>
      </c>
      <c r="AN2540" s="95">
        <v>21482664.512695301</v>
      </c>
      <c r="AO2540" s="95">
        <v>53370494.332031302</v>
      </c>
      <c r="AP2540" s="95">
        <v>0</v>
      </c>
      <c r="AQ2540" s="95">
        <v>5056012.4600830097</v>
      </c>
      <c r="AR2540" s="95">
        <v>3899236.30712891</v>
      </c>
      <c r="AS2540" s="95">
        <v>3788009.79968262</v>
      </c>
      <c r="AT2540" s="95">
        <v>0</v>
      </c>
      <c r="AU2540" s="95">
        <v>0</v>
      </c>
      <c r="AV2540" s="95">
        <v>72786325.123046905</v>
      </c>
      <c r="AW2540" s="95">
        <v>1463</v>
      </c>
      <c r="AX2540" s="95">
        <v>74685.634153366103</v>
      </c>
      <c r="AY2540" s="95">
        <v>20630201.056396499</v>
      </c>
      <c r="AZ2540" s="95">
        <v>9119184.6713867206</v>
      </c>
      <c r="BA2540" s="95">
        <v>0</v>
      </c>
      <c r="BB2540" s="95">
        <v>23105608.260253899</v>
      </c>
      <c r="BC2540" s="95">
        <v>5535190.3787231399</v>
      </c>
      <c r="BD2540" s="95">
        <v>0</v>
      </c>
      <c r="BE2540" s="95">
        <v>3804219.6838378902</v>
      </c>
      <c r="BF2540" s="95">
        <v>0</v>
      </c>
      <c r="BG2540" s="95">
        <v>72734034.645507798</v>
      </c>
      <c r="BH2540" s="95">
        <v>14793709.635376001</v>
      </c>
      <c r="BI2540" s="95">
        <v>0</v>
      </c>
      <c r="BJ2540" s="95">
        <v>2006196.25411987</v>
      </c>
      <c r="BK2540" s="95">
        <v>1571685.6034240699</v>
      </c>
      <c r="BL2540" s="95">
        <v>0</v>
      </c>
      <c r="BM2540" s="95">
        <v>0</v>
      </c>
      <c r="BN2540" s="95">
        <v>0</v>
      </c>
      <c r="BO2540" s="95">
        <v>0</v>
      </c>
      <c r="BP2540" s="95">
        <v>0</v>
      </c>
      <c r="BQ2540" s="95">
        <v>0</v>
      </c>
      <c r="BR2540" s="95">
        <v>6764831.9714355497</v>
      </c>
      <c r="BS2540" s="95">
        <v>3430377.52593994</v>
      </c>
      <c r="BT2540" s="95">
        <v>0</v>
      </c>
      <c r="BU2540" s="95">
        <v>4283133.1399536096</v>
      </c>
      <c r="BV2540" s="95">
        <v>2492627.03442383</v>
      </c>
      <c r="BW2540" s="95">
        <v>0</v>
      </c>
      <c r="BX2540" s="95">
        <v>760020.40730285598</v>
      </c>
      <c r="BY2540" s="95">
        <v>0</v>
      </c>
      <c r="BZ2540" s="95">
        <v>0</v>
      </c>
      <c r="CA2540" s="95">
        <v>112967.679772377</v>
      </c>
      <c r="CB2540" s="95">
        <v>5831885.1070556603</v>
      </c>
      <c r="CC2540" s="95">
        <v>58453096.273925804</v>
      </c>
      <c r="CD2540" s="95">
        <v>16780119.799560498</v>
      </c>
      <c r="CE2540" s="95">
        <v>3113.51238188148</v>
      </c>
      <c r="CF2540" s="95">
        <v>434861.93569564802</v>
      </c>
      <c r="CG2540" s="95">
        <v>3818219.1556396498</v>
      </c>
      <c r="CH2540" s="95">
        <v>0</v>
      </c>
      <c r="CI2540" s="95">
        <v>116114.54549408</v>
      </c>
      <c r="CJ2540" s="95">
        <v>6261915.6418457003</v>
      </c>
      <c r="CK2540" s="95">
        <v>62240698.164550804</v>
      </c>
      <c r="CL2540" s="95">
        <v>17535298.459716801</v>
      </c>
      <c r="CM2540" s="160">
        <v>186395.93820381199</v>
      </c>
      <c r="CN2540" s="160">
        <v>27738711.407714799</v>
      </c>
      <c r="CO2540" s="160">
        <v>134922688.92773399</v>
      </c>
      <c r="CP2540" s="95">
        <v>17535298.459716801</v>
      </c>
      <c r="CQ2540" s="95">
        <v>0</v>
      </c>
      <c r="CR2540" s="95">
        <v>0</v>
      </c>
      <c r="CS2540" s="95">
        <v>0</v>
      </c>
      <c r="CT2540" s="95">
        <v>0</v>
      </c>
      <c r="CU2540" s="161">
        <v>6266747.0427513085</v>
      </c>
      <c r="CV2540" s="161">
        <v>62271315.429565452</v>
      </c>
    </row>
    <row r="2541" spans="1:100" x14ac:dyDescent="0.2">
      <c r="A2541" s="94" t="s">
        <v>199</v>
      </c>
      <c r="B2541" s="96">
        <v>43525</v>
      </c>
      <c r="C2541" s="95">
        <v>101722.57267284401</v>
      </c>
      <c r="D2541" s="95">
        <v>0</v>
      </c>
      <c r="E2541" s="95">
        <v>10854.764715790699</v>
      </c>
      <c r="F2541" s="95">
        <v>9777.5442072153091</v>
      </c>
      <c r="G2541" s="95">
        <v>3087.2361296117301</v>
      </c>
      <c r="H2541" s="95">
        <v>0</v>
      </c>
      <c r="I2541" s="95">
        <v>0</v>
      </c>
      <c r="J2541" s="95">
        <v>70183.320569038406</v>
      </c>
      <c r="K2541" s="95">
        <v>2</v>
      </c>
      <c r="L2541" s="95">
        <v>171.64195705764001</v>
      </c>
      <c r="M2541" s="95">
        <v>42632.396304130598</v>
      </c>
      <c r="N2541" s="95">
        <v>8774.3848849535007</v>
      </c>
      <c r="O2541" s="95">
        <v>0</v>
      </c>
      <c r="P2541" s="95">
        <v>56783.550235271498</v>
      </c>
      <c r="Q2541" s="95">
        <v>4141.8180683851197</v>
      </c>
      <c r="R2541" s="95">
        <v>0</v>
      </c>
      <c r="S2541" s="95">
        <v>3081.4330265521999</v>
      </c>
      <c r="T2541" s="95">
        <v>0</v>
      </c>
      <c r="U2541" s="95">
        <v>70173.513327598601</v>
      </c>
      <c r="V2541" s="95">
        <v>5222960.09057617</v>
      </c>
      <c r="W2541" s="95">
        <v>0</v>
      </c>
      <c r="X2541" s="95">
        <v>536118.56484985398</v>
      </c>
      <c r="Y2541" s="95">
        <v>424981.14173126197</v>
      </c>
      <c r="Z2541" s="95">
        <v>426768.34961318999</v>
      </c>
      <c r="AA2541" s="95">
        <v>0</v>
      </c>
      <c r="AB2541" s="95">
        <v>0</v>
      </c>
      <c r="AC2541" s="95">
        <v>21315765.442138702</v>
      </c>
      <c r="AD2541" s="95">
        <v>550.39579290151596</v>
      </c>
      <c r="AE2541" s="95">
        <v>9350.3316341638601</v>
      </c>
      <c r="AF2541" s="95">
        <v>1942899.1761016799</v>
      </c>
      <c r="AG2541" s="95">
        <v>997516.19825744606</v>
      </c>
      <c r="AH2541" s="95">
        <v>0</v>
      </c>
      <c r="AI2541" s="95">
        <v>2219736.05651855</v>
      </c>
      <c r="AJ2541" s="95">
        <v>569221.66600036598</v>
      </c>
      <c r="AK2541" s="95">
        <v>0</v>
      </c>
      <c r="AL2541" s="95">
        <v>424854.93119049101</v>
      </c>
      <c r="AM2541" s="95">
        <v>0</v>
      </c>
      <c r="AN2541" s="95">
        <v>21341611.496582001</v>
      </c>
      <c r="AO2541" s="95">
        <v>52803763.111328103</v>
      </c>
      <c r="AP2541" s="95">
        <v>0</v>
      </c>
      <c r="AQ2541" s="95">
        <v>4892795.7586669903</v>
      </c>
      <c r="AR2541" s="95">
        <v>3846958.7070007301</v>
      </c>
      <c r="AS2541" s="95">
        <v>3761658.2863769499</v>
      </c>
      <c r="AT2541" s="95">
        <v>0</v>
      </c>
      <c r="AU2541" s="95">
        <v>0</v>
      </c>
      <c r="AV2541" s="95">
        <v>72698447.559570298</v>
      </c>
      <c r="AW2541" s="95">
        <v>1947</v>
      </c>
      <c r="AX2541" s="95">
        <v>67967.345387458801</v>
      </c>
      <c r="AY2541" s="95">
        <v>20487740.387939502</v>
      </c>
      <c r="AZ2541" s="95">
        <v>8929017.4743652306</v>
      </c>
      <c r="BA2541" s="95">
        <v>0</v>
      </c>
      <c r="BB2541" s="95">
        <v>22805451.5163574</v>
      </c>
      <c r="BC2541" s="95">
        <v>5484505.4512329102</v>
      </c>
      <c r="BD2541" s="95">
        <v>0</v>
      </c>
      <c r="BE2541" s="95">
        <v>3743762.8734435998</v>
      </c>
      <c r="BF2541" s="95">
        <v>0</v>
      </c>
      <c r="BG2541" s="95">
        <v>72813730.378906295</v>
      </c>
      <c r="BH2541" s="95">
        <v>14674873.9958496</v>
      </c>
      <c r="BI2541" s="95">
        <v>0</v>
      </c>
      <c r="BJ2541" s="95">
        <v>1916402.4331970201</v>
      </c>
      <c r="BK2541" s="95">
        <v>1521398.7597045901</v>
      </c>
      <c r="BL2541" s="95">
        <v>0</v>
      </c>
      <c r="BM2541" s="95">
        <v>0</v>
      </c>
      <c r="BN2541" s="95">
        <v>0</v>
      </c>
      <c r="BO2541" s="95">
        <v>0</v>
      </c>
      <c r="BP2541" s="95">
        <v>0</v>
      </c>
      <c r="BQ2541" s="95">
        <v>0</v>
      </c>
      <c r="BR2541" s="95">
        <v>6721837.8568115197</v>
      </c>
      <c r="BS2541" s="95">
        <v>3353160.1652221698</v>
      </c>
      <c r="BT2541" s="95">
        <v>0</v>
      </c>
      <c r="BU2541" s="95">
        <v>4181353.2199706999</v>
      </c>
      <c r="BV2541" s="95">
        <v>2417785.7547607399</v>
      </c>
      <c r="BW2541" s="95">
        <v>0</v>
      </c>
      <c r="BX2541" s="95">
        <v>765446.27719879197</v>
      </c>
      <c r="BY2541" s="95">
        <v>0</v>
      </c>
      <c r="BZ2541" s="95">
        <v>0</v>
      </c>
      <c r="CA2541" s="95">
        <v>112446.73927402501</v>
      </c>
      <c r="CB2541" s="95">
        <v>5762741.3964843797</v>
      </c>
      <c r="CC2541" s="95">
        <v>58012789.418945298</v>
      </c>
      <c r="CD2541" s="95">
        <v>16593533.388793901</v>
      </c>
      <c r="CE2541" s="95">
        <v>3077.43532016873</v>
      </c>
      <c r="CF2541" s="95">
        <v>424929.85766601597</v>
      </c>
      <c r="CG2541" s="95">
        <v>3744991.5232849098</v>
      </c>
      <c r="CH2541" s="95">
        <v>0</v>
      </c>
      <c r="CI2541" s="95">
        <v>115525.851106644</v>
      </c>
      <c r="CJ2541" s="95">
        <v>6188857.0827026404</v>
      </c>
      <c r="CK2541" s="95">
        <v>61774413.569824196</v>
      </c>
      <c r="CL2541" s="95">
        <v>17338045.3212891</v>
      </c>
      <c r="CM2541" s="160">
        <v>185540.595153809</v>
      </c>
      <c r="CN2541" s="160">
        <v>27517994.604736298</v>
      </c>
      <c r="CO2541" s="160">
        <v>134593871.84765601</v>
      </c>
      <c r="CP2541" s="95">
        <v>17338045.3212891</v>
      </c>
      <c r="CQ2541" s="95">
        <v>0</v>
      </c>
      <c r="CR2541" s="95">
        <v>0</v>
      </c>
      <c r="CS2541" s="95">
        <v>0</v>
      </c>
      <c r="CT2541" s="95">
        <v>0</v>
      </c>
      <c r="CU2541" s="161">
        <v>6187671.2541503953</v>
      </c>
      <c r="CV2541" s="161">
        <v>61757780.94223021</v>
      </c>
    </row>
    <row r="2542" spans="1:100" x14ac:dyDescent="0.2">
      <c r="A2542" s="94" t="s">
        <v>199</v>
      </c>
      <c r="B2542" s="96">
        <v>43617</v>
      </c>
      <c r="C2542" s="95">
        <v>100832.222257614</v>
      </c>
      <c r="D2542" s="95">
        <v>0</v>
      </c>
      <c r="E2542" s="95">
        <v>10850.991308689099</v>
      </c>
      <c r="F2542" s="95">
        <v>9829.7085098028201</v>
      </c>
      <c r="G2542" s="95">
        <v>3064.81936594844</v>
      </c>
      <c r="H2542" s="95">
        <v>0</v>
      </c>
      <c r="I2542" s="95">
        <v>0</v>
      </c>
      <c r="J2542" s="95">
        <v>69675.296956062302</v>
      </c>
      <c r="K2542" s="95">
        <v>2</v>
      </c>
      <c r="L2542" s="95">
        <v>169.846337452531</v>
      </c>
      <c r="M2542" s="95">
        <v>42309.675261020697</v>
      </c>
      <c r="N2542" s="95">
        <v>8659.9094944000208</v>
      </c>
      <c r="O2542" s="95">
        <v>0</v>
      </c>
      <c r="P2542" s="95">
        <v>56452.799131870299</v>
      </c>
      <c r="Q2542" s="95">
        <v>4091.8013913631398</v>
      </c>
      <c r="R2542" s="95">
        <v>0</v>
      </c>
      <c r="S2542" s="95">
        <v>3083.0761154294</v>
      </c>
      <c r="T2542" s="95">
        <v>0</v>
      </c>
      <c r="U2542" s="95">
        <v>69646.480501174898</v>
      </c>
      <c r="V2542" s="95">
        <v>5159091.4359741202</v>
      </c>
      <c r="W2542" s="95">
        <v>0</v>
      </c>
      <c r="X2542" s="95">
        <v>529627.50902557396</v>
      </c>
      <c r="Y2542" s="95">
        <v>423051.28288650501</v>
      </c>
      <c r="Z2542" s="95">
        <v>421158.55445861799</v>
      </c>
      <c r="AA2542" s="95">
        <v>0</v>
      </c>
      <c r="AB2542" s="95">
        <v>0</v>
      </c>
      <c r="AC2542" s="95">
        <v>21223702.4694824</v>
      </c>
      <c r="AD2542" s="95">
        <v>428.012666106224</v>
      </c>
      <c r="AE2542" s="95">
        <v>8303.0761277675592</v>
      </c>
      <c r="AF2542" s="95">
        <v>1931935.7054290799</v>
      </c>
      <c r="AG2542" s="95">
        <v>982810.98186492897</v>
      </c>
      <c r="AH2542" s="95">
        <v>0</v>
      </c>
      <c r="AI2542" s="95">
        <v>2171745.9709472698</v>
      </c>
      <c r="AJ2542" s="95">
        <v>568159.481590271</v>
      </c>
      <c r="AK2542" s="95">
        <v>0</v>
      </c>
      <c r="AL2542" s="95">
        <v>419500.41067886399</v>
      </c>
      <c r="AM2542" s="95">
        <v>0</v>
      </c>
      <c r="AN2542" s="95">
        <v>21193304.941162098</v>
      </c>
      <c r="AO2542" s="95">
        <v>52667975.331542999</v>
      </c>
      <c r="AP2542" s="95">
        <v>0</v>
      </c>
      <c r="AQ2542" s="95">
        <v>4853921.6206665002</v>
      </c>
      <c r="AR2542" s="95">
        <v>3860395.4589843801</v>
      </c>
      <c r="AS2542" s="95">
        <v>3727486.1740722698</v>
      </c>
      <c r="AT2542" s="95">
        <v>0</v>
      </c>
      <c r="AU2542" s="95">
        <v>0</v>
      </c>
      <c r="AV2542" s="95">
        <v>72701309.362304702</v>
      </c>
      <c r="AW2542" s="95">
        <v>1541</v>
      </c>
      <c r="AX2542" s="95">
        <v>67223.889687538103</v>
      </c>
      <c r="AY2542" s="95">
        <v>20500554.1879883</v>
      </c>
      <c r="AZ2542" s="95">
        <v>8867434.8515625</v>
      </c>
      <c r="BA2542" s="95">
        <v>0</v>
      </c>
      <c r="BB2542" s="95">
        <v>22443833.888183601</v>
      </c>
      <c r="BC2542" s="95">
        <v>5505667.9607543899</v>
      </c>
      <c r="BD2542" s="95">
        <v>0</v>
      </c>
      <c r="BE2542" s="95">
        <v>3714546.2153625502</v>
      </c>
      <c r="BF2542" s="95">
        <v>0</v>
      </c>
      <c r="BG2542" s="95">
        <v>72615963.030273393</v>
      </c>
      <c r="BH2542" s="95">
        <v>14473261.1612549</v>
      </c>
      <c r="BI2542" s="95">
        <v>0</v>
      </c>
      <c r="BJ2542" s="95">
        <v>1887983.6066131601</v>
      </c>
      <c r="BK2542" s="95">
        <v>1514941.9066925</v>
      </c>
      <c r="BL2542" s="95">
        <v>0</v>
      </c>
      <c r="BM2542" s="95">
        <v>0</v>
      </c>
      <c r="BN2542" s="95">
        <v>0</v>
      </c>
      <c r="BO2542" s="95">
        <v>0</v>
      </c>
      <c r="BP2542" s="95">
        <v>0</v>
      </c>
      <c r="BQ2542" s="95">
        <v>0</v>
      </c>
      <c r="BR2542" s="95">
        <v>6695766.1286621103</v>
      </c>
      <c r="BS2542" s="95">
        <v>3320865.9611511198</v>
      </c>
      <c r="BT2542" s="95">
        <v>0</v>
      </c>
      <c r="BU2542" s="95">
        <v>4130784.4599609398</v>
      </c>
      <c r="BV2542" s="95">
        <v>2391202.31604004</v>
      </c>
      <c r="BW2542" s="95">
        <v>0</v>
      </c>
      <c r="BX2542" s="95">
        <v>764134.10719299305</v>
      </c>
      <c r="BY2542" s="95">
        <v>0</v>
      </c>
      <c r="BZ2542" s="95">
        <v>0</v>
      </c>
      <c r="CA2542" s="95">
        <v>111738.900708199</v>
      </c>
      <c r="CB2542" s="95">
        <v>5691324.0825805701</v>
      </c>
      <c r="CC2542" s="95">
        <v>57609464.618652299</v>
      </c>
      <c r="CD2542" s="95">
        <v>16379992.737304701</v>
      </c>
      <c r="CE2542" s="95">
        <v>3093.1394742727298</v>
      </c>
      <c r="CF2542" s="95">
        <v>419907.46710586501</v>
      </c>
      <c r="CG2542" s="95">
        <v>3716184.08511353</v>
      </c>
      <c r="CH2542" s="95">
        <v>0</v>
      </c>
      <c r="CI2542" s="95">
        <v>114790.637609482</v>
      </c>
      <c r="CJ2542" s="95">
        <v>6106123.7200317401</v>
      </c>
      <c r="CK2542" s="95">
        <v>61331055.867675804</v>
      </c>
      <c r="CL2542" s="95">
        <v>17116739.106689502</v>
      </c>
      <c r="CM2542" s="160">
        <v>184218.065364838</v>
      </c>
      <c r="CN2542" s="160">
        <v>27322549.487060498</v>
      </c>
      <c r="CO2542" s="160">
        <v>134028827.10156301</v>
      </c>
      <c r="CP2542" s="95">
        <v>17116739.106689502</v>
      </c>
      <c r="CQ2542" s="95">
        <v>0</v>
      </c>
      <c r="CR2542" s="95">
        <v>0</v>
      </c>
      <c r="CS2542" s="95">
        <v>0</v>
      </c>
      <c r="CT2542" s="95">
        <v>0</v>
      </c>
      <c r="CU2542" s="161">
        <v>6111231.5496864356</v>
      </c>
      <c r="CV2542" s="161">
        <v>61325648.703765832</v>
      </c>
    </row>
    <row r="2543" spans="1:100" x14ac:dyDescent="0.2">
      <c r="A2543" s="94" t="s">
        <v>199</v>
      </c>
      <c r="B2543" s="96">
        <v>43709</v>
      </c>
      <c r="C2543" s="95">
        <v>100355.22758960701</v>
      </c>
      <c r="D2543" s="95">
        <v>0</v>
      </c>
      <c r="E2543" s="95">
        <v>11045.596587657899</v>
      </c>
      <c r="F2543" s="95">
        <v>10123.692589402201</v>
      </c>
      <c r="G2543" s="95">
        <v>2971.7257658839198</v>
      </c>
      <c r="H2543" s="95">
        <v>0</v>
      </c>
      <c r="I2543" s="95">
        <v>0</v>
      </c>
      <c r="J2543" s="95">
        <v>69084.657250404402</v>
      </c>
      <c r="K2543" s="95">
        <v>0</v>
      </c>
      <c r="L2543" s="95">
        <v>198.555471904576</v>
      </c>
      <c r="M2543" s="95">
        <v>42100.679508686102</v>
      </c>
      <c r="N2543" s="95">
        <v>8588.4946562051791</v>
      </c>
      <c r="O2543" s="95">
        <v>0</v>
      </c>
      <c r="P2543" s="95">
        <v>56451.866245269797</v>
      </c>
      <c r="Q2543" s="95">
        <v>4050.4802852571001</v>
      </c>
      <c r="R2543" s="95">
        <v>0</v>
      </c>
      <c r="S2543" s="95">
        <v>2953.5193464160002</v>
      </c>
      <c r="T2543" s="95">
        <v>0</v>
      </c>
      <c r="U2543" s="95">
        <v>69085.526976585403</v>
      </c>
      <c r="V2543" s="95">
        <v>5122635.2480468797</v>
      </c>
      <c r="W2543" s="95">
        <v>0</v>
      </c>
      <c r="X2543" s="95">
        <v>525055.59362793004</v>
      </c>
      <c r="Y2543" s="95">
        <v>424829.21875381499</v>
      </c>
      <c r="Z2543" s="95">
        <v>410873.247943878</v>
      </c>
      <c r="AA2543" s="95">
        <v>0</v>
      </c>
      <c r="AB2543" s="95">
        <v>0</v>
      </c>
      <c r="AC2543" s="95">
        <v>21040875.009033199</v>
      </c>
      <c r="AD2543" s="95">
        <v>0</v>
      </c>
      <c r="AE2543" s="95">
        <v>9891.0288707017899</v>
      </c>
      <c r="AF2543" s="95">
        <v>1924526.5600128199</v>
      </c>
      <c r="AG2543" s="95">
        <v>978442.96495056199</v>
      </c>
      <c r="AH2543" s="95">
        <v>0</v>
      </c>
      <c r="AI2543" s="95">
        <v>2180771.4582824698</v>
      </c>
      <c r="AJ2543" s="95">
        <v>566480.77020263695</v>
      </c>
      <c r="AK2543" s="95">
        <v>0</v>
      </c>
      <c r="AL2543" s="95">
        <v>410676.75423049898</v>
      </c>
      <c r="AM2543" s="95">
        <v>0</v>
      </c>
      <c r="AN2543" s="95">
        <v>20983418.095214799</v>
      </c>
      <c r="AO2543" s="95">
        <v>52679152.815429702</v>
      </c>
      <c r="AP2543" s="95">
        <v>0</v>
      </c>
      <c r="AQ2543" s="95">
        <v>4877207.0407104502</v>
      </c>
      <c r="AR2543" s="95">
        <v>3877917.0686035198</v>
      </c>
      <c r="AS2543" s="95">
        <v>3648477.7724914602</v>
      </c>
      <c r="AT2543" s="95">
        <v>0</v>
      </c>
      <c r="AU2543" s="95">
        <v>0</v>
      </c>
      <c r="AV2543" s="95">
        <v>72360711.1640625</v>
      </c>
      <c r="AW2543" s="95">
        <v>0</v>
      </c>
      <c r="AX2543" s="95">
        <v>105769.381531715</v>
      </c>
      <c r="AY2543" s="95">
        <v>20562320.668701202</v>
      </c>
      <c r="AZ2543" s="95">
        <v>8868053.0534668006</v>
      </c>
      <c r="BA2543" s="95">
        <v>0</v>
      </c>
      <c r="BB2543" s="95">
        <v>22554086.6567383</v>
      </c>
      <c r="BC2543" s="95">
        <v>5493339.24755859</v>
      </c>
      <c r="BD2543" s="95">
        <v>0</v>
      </c>
      <c r="BE2543" s="95">
        <v>3641899.9344787602</v>
      </c>
      <c r="BF2543" s="95">
        <v>0</v>
      </c>
      <c r="BG2543" s="95">
        <v>72240132.853515595</v>
      </c>
      <c r="BH2543" s="95">
        <v>14525033.4968262</v>
      </c>
      <c r="BI2543" s="95">
        <v>0</v>
      </c>
      <c r="BJ2543" s="95">
        <v>1851777.7765502899</v>
      </c>
      <c r="BK2543" s="95">
        <v>1512442.2041931199</v>
      </c>
      <c r="BL2543" s="95">
        <v>0</v>
      </c>
      <c r="BM2543" s="95">
        <v>0</v>
      </c>
      <c r="BN2543" s="95">
        <v>0</v>
      </c>
      <c r="BO2543" s="95">
        <v>0</v>
      </c>
      <c r="BP2543" s="95">
        <v>0</v>
      </c>
      <c r="BQ2543" s="95">
        <v>0</v>
      </c>
      <c r="BR2543" s="95">
        <v>6700460.8085327102</v>
      </c>
      <c r="BS2543" s="95">
        <v>3320905.5838928199</v>
      </c>
      <c r="BT2543" s="95">
        <v>0</v>
      </c>
      <c r="BU2543" s="95">
        <v>3549465.1599731399</v>
      </c>
      <c r="BV2543" s="95">
        <v>2373213.0510253902</v>
      </c>
      <c r="BW2543" s="95">
        <v>0</v>
      </c>
      <c r="BX2543" s="95">
        <v>664382.01760864304</v>
      </c>
      <c r="BY2543" s="95">
        <v>0</v>
      </c>
      <c r="BZ2543" s="95">
        <v>0</v>
      </c>
      <c r="CA2543" s="95">
        <v>111454.96734905201</v>
      </c>
      <c r="CB2543" s="95">
        <v>5652561.1275634803</v>
      </c>
      <c r="CC2543" s="95">
        <v>57507440.820800804</v>
      </c>
      <c r="CD2543" s="95">
        <v>16371578.388061499</v>
      </c>
      <c r="CE2543" s="95">
        <v>2946.6952452659598</v>
      </c>
      <c r="CF2543" s="95">
        <v>411476.01657104498</v>
      </c>
      <c r="CG2543" s="95">
        <v>3649347.5671997098</v>
      </c>
      <c r="CH2543" s="95">
        <v>0</v>
      </c>
      <c r="CI2543" s="95">
        <v>114417.747187614</v>
      </c>
      <c r="CJ2543" s="95">
        <v>6060040.84729004</v>
      </c>
      <c r="CK2543" s="95">
        <v>61152414.826171897</v>
      </c>
      <c r="CL2543" s="95">
        <v>17092149.6247559</v>
      </c>
      <c r="CM2543" s="160">
        <v>183229.70820617699</v>
      </c>
      <c r="CN2543" s="160">
        <v>27055274.692382801</v>
      </c>
      <c r="CO2543" s="160">
        <v>133411058.29199199</v>
      </c>
      <c r="CP2543" s="95">
        <v>17092149.6247559</v>
      </c>
      <c r="CQ2543" s="95">
        <v>0</v>
      </c>
      <c r="CR2543" s="95">
        <v>0</v>
      </c>
      <c r="CS2543" s="95">
        <v>0</v>
      </c>
      <c r="CT2543" s="95">
        <v>0</v>
      </c>
      <c r="CU2543" s="161">
        <v>6064037.1441345252</v>
      </c>
      <c r="CV2543" s="161">
        <v>61156788.388000511</v>
      </c>
    </row>
    <row r="2544" spans="1:100" x14ac:dyDescent="0.2">
      <c r="A2544" s="94" t="s">
        <v>199</v>
      </c>
      <c r="B2544" s="96">
        <v>43800</v>
      </c>
      <c r="C2544" s="95">
        <v>100127.47764778099</v>
      </c>
      <c r="D2544" s="95">
        <v>0</v>
      </c>
      <c r="E2544" s="95">
        <v>11007.4152843952</v>
      </c>
      <c r="F2544" s="95">
        <v>10171.742432355901</v>
      </c>
      <c r="G2544" s="95">
        <v>2897.2660448551201</v>
      </c>
      <c r="H2544" s="95">
        <v>0</v>
      </c>
      <c r="I2544" s="95">
        <v>0</v>
      </c>
      <c r="J2544" s="95">
        <v>68257.856753349304</v>
      </c>
      <c r="K2544" s="95">
        <v>0</v>
      </c>
      <c r="L2544" s="95">
        <v>204.552424941212</v>
      </c>
      <c r="M2544" s="95">
        <v>42083.160884380297</v>
      </c>
      <c r="N2544" s="95">
        <v>8505.6476224660892</v>
      </c>
      <c r="O2544" s="95">
        <v>0</v>
      </c>
      <c r="P2544" s="95">
        <v>56343.163283348098</v>
      </c>
      <c r="Q2544" s="95">
        <v>3995.41650637984</v>
      </c>
      <c r="R2544" s="95">
        <v>0</v>
      </c>
      <c r="S2544" s="95">
        <v>2891.21157854795</v>
      </c>
      <c r="T2544" s="95">
        <v>0</v>
      </c>
      <c r="U2544" s="95">
        <v>68302.052874565095</v>
      </c>
      <c r="V2544" s="95">
        <v>5087103.0334472703</v>
      </c>
      <c r="W2544" s="95">
        <v>0</v>
      </c>
      <c r="X2544" s="95">
        <v>513168.51855087298</v>
      </c>
      <c r="Y2544" s="95">
        <v>426776.77325058001</v>
      </c>
      <c r="Z2544" s="95">
        <v>393622.26228714001</v>
      </c>
      <c r="AA2544" s="95">
        <v>0</v>
      </c>
      <c r="AB2544" s="95">
        <v>0</v>
      </c>
      <c r="AC2544" s="95">
        <v>20778299.5241699</v>
      </c>
      <c r="AD2544" s="95">
        <v>0</v>
      </c>
      <c r="AE2544" s="95">
        <v>7115.13807445765</v>
      </c>
      <c r="AF2544" s="95">
        <v>1913612.85636902</v>
      </c>
      <c r="AG2544" s="95">
        <v>969048.10516357399</v>
      </c>
      <c r="AH2544" s="95">
        <v>0</v>
      </c>
      <c r="AI2544" s="95">
        <v>2142081.2931518601</v>
      </c>
      <c r="AJ2544" s="95">
        <v>563587.47562408401</v>
      </c>
      <c r="AK2544" s="95">
        <v>0</v>
      </c>
      <c r="AL2544" s="95">
        <v>395015.28426361101</v>
      </c>
      <c r="AM2544" s="95">
        <v>0</v>
      </c>
      <c r="AN2544" s="95">
        <v>20810568.0163574</v>
      </c>
      <c r="AO2544" s="95">
        <v>52442137.196777299</v>
      </c>
      <c r="AP2544" s="95">
        <v>0</v>
      </c>
      <c r="AQ2544" s="95">
        <v>4791116.4136352502</v>
      </c>
      <c r="AR2544" s="95">
        <v>3913059.5201110798</v>
      </c>
      <c r="AS2544" s="95">
        <v>3508198.6761169401</v>
      </c>
      <c r="AT2544" s="95">
        <v>0</v>
      </c>
      <c r="AU2544" s="95">
        <v>0</v>
      </c>
      <c r="AV2544" s="95">
        <v>71844316.259765595</v>
      </c>
      <c r="AW2544" s="95">
        <v>0</v>
      </c>
      <c r="AX2544" s="95">
        <v>71822.176288604707</v>
      </c>
      <c r="AY2544" s="95">
        <v>20573809.997802701</v>
      </c>
      <c r="AZ2544" s="95">
        <v>8805853.47192383</v>
      </c>
      <c r="BA2544" s="95">
        <v>0</v>
      </c>
      <c r="BB2544" s="95">
        <v>22349214.817871101</v>
      </c>
      <c r="BC2544" s="95">
        <v>5475075.53308105</v>
      </c>
      <c r="BD2544" s="95">
        <v>0</v>
      </c>
      <c r="BE2544" s="95">
        <v>3523484.7657775902</v>
      </c>
      <c r="BF2544" s="95">
        <v>0</v>
      </c>
      <c r="BG2544" s="95">
        <v>71864541.993164107</v>
      </c>
      <c r="BH2544" s="95">
        <v>14494766.1685791</v>
      </c>
      <c r="BI2544" s="95">
        <v>0</v>
      </c>
      <c r="BJ2544" s="95">
        <v>1786925.1484069801</v>
      </c>
      <c r="BK2544" s="95">
        <v>1506920.37071228</v>
      </c>
      <c r="BL2544" s="95">
        <v>0</v>
      </c>
      <c r="BM2544" s="95">
        <v>0</v>
      </c>
      <c r="BN2544" s="95">
        <v>0</v>
      </c>
      <c r="BO2544" s="95">
        <v>0</v>
      </c>
      <c r="BP2544" s="95">
        <v>0</v>
      </c>
      <c r="BQ2544" s="95">
        <v>0</v>
      </c>
      <c r="BR2544" s="95">
        <v>6731365.1119384803</v>
      </c>
      <c r="BS2544" s="95">
        <v>3309791.6500244099</v>
      </c>
      <c r="BT2544" s="95">
        <v>0</v>
      </c>
      <c r="BU2544" s="95">
        <v>4066880.3099670401</v>
      </c>
      <c r="BV2544" s="95">
        <v>2350809.1957397498</v>
      </c>
      <c r="BW2544" s="95">
        <v>0</v>
      </c>
      <c r="BX2544" s="95">
        <v>697023.72747039795</v>
      </c>
      <c r="BY2544" s="95">
        <v>0</v>
      </c>
      <c r="BZ2544" s="95">
        <v>0</v>
      </c>
      <c r="CA2544" s="95">
        <v>111139.16829681399</v>
      </c>
      <c r="CB2544" s="95">
        <v>5600495.7421264602</v>
      </c>
      <c r="CC2544" s="95">
        <v>57393247.816406302</v>
      </c>
      <c r="CD2544" s="95">
        <v>16263444.270996099</v>
      </c>
      <c r="CE2544" s="95">
        <v>2905.4722659289801</v>
      </c>
      <c r="CF2544" s="95">
        <v>396263.39482879598</v>
      </c>
      <c r="CG2544" s="95">
        <v>3536691.3269653302</v>
      </c>
      <c r="CH2544" s="95">
        <v>0</v>
      </c>
      <c r="CI2544" s="95">
        <v>114057.79202270501</v>
      </c>
      <c r="CJ2544" s="95">
        <v>5996001.6421508798</v>
      </c>
      <c r="CK2544" s="95">
        <v>60926977.559570298</v>
      </c>
      <c r="CL2544" s="95">
        <v>16957859.511962902</v>
      </c>
      <c r="CM2544" s="160">
        <v>182011.510417938</v>
      </c>
      <c r="CN2544" s="160">
        <v>26794326.7963867</v>
      </c>
      <c r="CO2544" s="160">
        <v>132704520.116211</v>
      </c>
      <c r="CP2544" s="95">
        <v>16957859.511962902</v>
      </c>
      <c r="CQ2544" s="95">
        <v>0</v>
      </c>
      <c r="CR2544" s="95">
        <v>0</v>
      </c>
      <c r="CS2544" s="95">
        <v>0</v>
      </c>
      <c r="CT2544" s="95">
        <v>0</v>
      </c>
      <c r="CU2544" s="161">
        <v>5996759.1369552566</v>
      </c>
      <c r="CV2544" s="161">
        <v>60929939.143371634</v>
      </c>
    </row>
    <row r="2545" spans="1:100" x14ac:dyDescent="0.2">
      <c r="A2545" s="94" t="s">
        <v>199</v>
      </c>
      <c r="B2545" s="96">
        <v>43891</v>
      </c>
      <c r="C2545" s="95">
        <v>99909.911347389207</v>
      </c>
      <c r="D2545" s="95">
        <v>0</v>
      </c>
      <c r="E2545" s="95">
        <v>9884.9925138950293</v>
      </c>
      <c r="F2545" s="95">
        <v>9632.2658015489596</v>
      </c>
      <c r="G2545" s="95">
        <v>2895.6008149683498</v>
      </c>
      <c r="H2545" s="95">
        <v>0</v>
      </c>
      <c r="I2545" s="95">
        <v>0</v>
      </c>
      <c r="J2545" s="95">
        <v>67301.254002571106</v>
      </c>
      <c r="K2545" s="95">
        <v>0</v>
      </c>
      <c r="L2545" s="95">
        <v>225.56514665111899</v>
      </c>
      <c r="M2545" s="95">
        <v>41795.258811473803</v>
      </c>
      <c r="N2545" s="95">
        <v>8446.7658431529999</v>
      </c>
      <c r="O2545" s="95">
        <v>0</v>
      </c>
      <c r="P2545" s="95">
        <v>55527.888776779197</v>
      </c>
      <c r="Q2545" s="95">
        <v>3690.4503145515901</v>
      </c>
      <c r="R2545" s="95">
        <v>0</v>
      </c>
      <c r="S2545" s="95">
        <v>2888.7543406486502</v>
      </c>
      <c r="T2545" s="95">
        <v>0</v>
      </c>
      <c r="U2545" s="95">
        <v>67292.1776351929</v>
      </c>
      <c r="V2545" s="95">
        <v>4860718.7763061495</v>
      </c>
      <c r="W2545" s="95">
        <v>0</v>
      </c>
      <c r="X2545" s="95">
        <v>378021.10591888399</v>
      </c>
      <c r="Y2545" s="95">
        <v>372218.79735946702</v>
      </c>
      <c r="Z2545" s="95">
        <v>363311.25214767503</v>
      </c>
      <c r="AA2545" s="95">
        <v>0</v>
      </c>
      <c r="AB2545" s="95">
        <v>0</v>
      </c>
      <c r="AC2545" s="95">
        <v>19705024.306884799</v>
      </c>
      <c r="AD2545" s="95">
        <v>0</v>
      </c>
      <c r="AE2545" s="95">
        <v>2631.6542949080499</v>
      </c>
      <c r="AF2545" s="95">
        <v>1822145.69972229</v>
      </c>
      <c r="AG2545" s="95">
        <v>957344.53905487095</v>
      </c>
      <c r="AH2545" s="95">
        <v>0</v>
      </c>
      <c r="AI2545" s="95">
        <v>1940084.65144348</v>
      </c>
      <c r="AJ2545" s="95">
        <v>546661.97552490199</v>
      </c>
      <c r="AK2545" s="95">
        <v>0</v>
      </c>
      <c r="AL2545" s="95">
        <v>361127.06988525402</v>
      </c>
      <c r="AM2545" s="95">
        <v>0</v>
      </c>
      <c r="AN2545" s="95">
        <v>19515015.5388184</v>
      </c>
      <c r="AO2545" s="95">
        <v>50544420.444824196</v>
      </c>
      <c r="AP2545" s="95">
        <v>0</v>
      </c>
      <c r="AQ2545" s="95">
        <v>3495854.2431030301</v>
      </c>
      <c r="AR2545" s="95">
        <v>3379807.6337280301</v>
      </c>
      <c r="AS2545" s="95">
        <v>3253695.6899719201</v>
      </c>
      <c r="AT2545" s="95">
        <v>0</v>
      </c>
      <c r="AU2545" s="95">
        <v>0</v>
      </c>
      <c r="AV2545" s="95">
        <v>68585841.1015625</v>
      </c>
      <c r="AW2545" s="95">
        <v>0</v>
      </c>
      <c r="AX2545" s="95">
        <v>17394.892132282301</v>
      </c>
      <c r="AY2545" s="95">
        <v>19674261.199707001</v>
      </c>
      <c r="AZ2545" s="95">
        <v>8756841.8824462909</v>
      </c>
      <c r="BA2545" s="95">
        <v>0</v>
      </c>
      <c r="BB2545" s="95">
        <v>20334935.3583984</v>
      </c>
      <c r="BC2545" s="95">
        <v>5370857.7845459003</v>
      </c>
      <c r="BD2545" s="95">
        <v>0</v>
      </c>
      <c r="BE2545" s="95">
        <v>3233443.5129394499</v>
      </c>
      <c r="BF2545" s="95">
        <v>0</v>
      </c>
      <c r="BG2545" s="95">
        <v>67979431.916992202</v>
      </c>
      <c r="BH2545" s="95">
        <v>14059607.736328101</v>
      </c>
      <c r="BI2545" s="95">
        <v>0</v>
      </c>
      <c r="BJ2545" s="95">
        <v>1235501.80639648</v>
      </c>
      <c r="BK2545" s="95">
        <v>1217660.9447479199</v>
      </c>
      <c r="BL2545" s="95">
        <v>0</v>
      </c>
      <c r="BM2545" s="95">
        <v>0</v>
      </c>
      <c r="BN2545" s="95">
        <v>0</v>
      </c>
      <c r="BO2545" s="95">
        <v>0</v>
      </c>
      <c r="BP2545" s="95">
        <v>0</v>
      </c>
      <c r="BQ2545" s="95">
        <v>0</v>
      </c>
      <c r="BR2545" s="95">
        <v>6404141.4909667997</v>
      </c>
      <c r="BS2545" s="95">
        <v>3273261.3418884301</v>
      </c>
      <c r="BT2545" s="95">
        <v>0</v>
      </c>
      <c r="BU2545" s="95">
        <v>3643244.2865295401</v>
      </c>
      <c r="BV2545" s="95">
        <v>2053512.9144744901</v>
      </c>
      <c r="BW2545" s="95">
        <v>0</v>
      </c>
      <c r="BX2545" s="95">
        <v>631528.96634674096</v>
      </c>
      <c r="BY2545" s="95">
        <v>0</v>
      </c>
      <c r="BZ2545" s="95">
        <v>0</v>
      </c>
      <c r="CA2545" s="95">
        <v>109635.91960907</v>
      </c>
      <c r="CB2545" s="95">
        <v>5226584.4508667002</v>
      </c>
      <c r="CC2545" s="95">
        <v>53591534.5537109</v>
      </c>
      <c r="CD2545" s="95">
        <v>15300941.2886963</v>
      </c>
      <c r="CE2545" s="95">
        <v>2882.48105168343</v>
      </c>
      <c r="CF2545" s="95">
        <v>361235.19784927397</v>
      </c>
      <c r="CG2545" s="95">
        <v>3234481.2406310998</v>
      </c>
      <c r="CH2545" s="95">
        <v>0</v>
      </c>
      <c r="CI2545" s="95">
        <v>112529.957972527</v>
      </c>
      <c r="CJ2545" s="95">
        <v>5587123.9517211895</v>
      </c>
      <c r="CK2545" s="95">
        <v>56797556.388183601</v>
      </c>
      <c r="CL2545" s="95">
        <v>15913502.740112299</v>
      </c>
      <c r="CM2545" s="160">
        <v>179722.755922318</v>
      </c>
      <c r="CN2545" s="160">
        <v>25067340.607421901</v>
      </c>
      <c r="CO2545" s="160">
        <v>124719426.46972699</v>
      </c>
      <c r="CP2545" s="95">
        <v>15913502.740112299</v>
      </c>
      <c r="CQ2545" s="95">
        <v>0</v>
      </c>
      <c r="CR2545" s="95">
        <v>0</v>
      </c>
      <c r="CS2545" s="95">
        <v>0</v>
      </c>
      <c r="CT2545" s="95">
        <v>0</v>
      </c>
      <c r="CU2545" s="161">
        <v>5587819.6487159738</v>
      </c>
      <c r="CV2545" s="161">
        <v>56826015.794341996</v>
      </c>
    </row>
    <row r="2546" spans="1:100" x14ac:dyDescent="0.2">
      <c r="A2546" s="94" t="s">
        <v>199</v>
      </c>
      <c r="B2546" s="96">
        <v>43983</v>
      </c>
      <c r="C2546" s="95">
        <v>92369.331625938401</v>
      </c>
      <c r="D2546" s="95">
        <v>0</v>
      </c>
      <c r="E2546" s="95">
        <v>8979.8356726169604</v>
      </c>
      <c r="F2546" s="95">
        <v>8745.0462166070902</v>
      </c>
      <c r="G2546" s="95">
        <v>2492.24147006869</v>
      </c>
      <c r="H2546" s="95">
        <v>0</v>
      </c>
      <c r="I2546" s="95">
        <v>0</v>
      </c>
      <c r="J2546" s="95">
        <v>64658.7004570961</v>
      </c>
      <c r="K2546" s="95">
        <v>0</v>
      </c>
      <c r="L2546" s="95">
        <v>322.00366869568802</v>
      </c>
      <c r="M2546" s="95">
        <v>39504.6935338974</v>
      </c>
      <c r="N2546" s="95">
        <v>8086.38874822855</v>
      </c>
      <c r="O2546" s="95">
        <v>0</v>
      </c>
      <c r="P2546" s="95">
        <v>49859.729362964601</v>
      </c>
      <c r="Q2546" s="95">
        <v>3474.9162722229999</v>
      </c>
      <c r="R2546" s="95">
        <v>0</v>
      </c>
      <c r="S2546" s="95">
        <v>2515.26952415705</v>
      </c>
      <c r="T2546" s="95">
        <v>0</v>
      </c>
      <c r="U2546" s="95">
        <v>64621.640816688501</v>
      </c>
      <c r="V2546" s="95">
        <v>4179036.8763732901</v>
      </c>
      <c r="W2546" s="95">
        <v>0</v>
      </c>
      <c r="X2546" s="95">
        <v>382774.65819168102</v>
      </c>
      <c r="Y2546" s="95">
        <v>376828.60093689</v>
      </c>
      <c r="Z2546" s="95">
        <v>270803.39241409302</v>
      </c>
      <c r="AA2546" s="95">
        <v>0</v>
      </c>
      <c r="AB2546" s="95">
        <v>0</v>
      </c>
      <c r="AC2546" s="95">
        <v>17285042.2111816</v>
      </c>
      <c r="AD2546" s="95">
        <v>0</v>
      </c>
      <c r="AE2546" s="95">
        <v>3298.8044795691999</v>
      </c>
      <c r="AF2546" s="95">
        <v>1610916.9889221201</v>
      </c>
      <c r="AG2546" s="95">
        <v>924247.06404113804</v>
      </c>
      <c r="AH2546" s="95">
        <v>0</v>
      </c>
      <c r="AI2546" s="95">
        <v>1496913.50611877</v>
      </c>
      <c r="AJ2546" s="95">
        <v>529552.62162780797</v>
      </c>
      <c r="AK2546" s="95">
        <v>0</v>
      </c>
      <c r="AL2546" s="95">
        <v>270087.02497863799</v>
      </c>
      <c r="AM2546" s="95">
        <v>0</v>
      </c>
      <c r="AN2546" s="95">
        <v>17235741.290283199</v>
      </c>
      <c r="AO2546" s="95">
        <v>43662946.4833984</v>
      </c>
      <c r="AP2546" s="95">
        <v>0</v>
      </c>
      <c r="AQ2546" s="95">
        <v>3528857.14526367</v>
      </c>
      <c r="AR2546" s="95">
        <v>3447563.8802490202</v>
      </c>
      <c r="AS2546" s="95">
        <v>2442135.1375122098</v>
      </c>
      <c r="AT2546" s="95">
        <v>0</v>
      </c>
      <c r="AU2546" s="95">
        <v>0</v>
      </c>
      <c r="AV2546" s="95">
        <v>59946428.051269501</v>
      </c>
      <c r="AW2546" s="95">
        <v>0</v>
      </c>
      <c r="AX2546" s="95">
        <v>23639.527465343501</v>
      </c>
      <c r="AY2546" s="95">
        <v>17588333.216796901</v>
      </c>
      <c r="AZ2546" s="95">
        <v>8505977.5732421894</v>
      </c>
      <c r="BA2546" s="95">
        <v>0</v>
      </c>
      <c r="BB2546" s="95">
        <v>15787892.6407471</v>
      </c>
      <c r="BC2546" s="95">
        <v>5241043.5857543899</v>
      </c>
      <c r="BD2546" s="95">
        <v>0</v>
      </c>
      <c r="BE2546" s="95">
        <v>2437193.6224670401</v>
      </c>
      <c r="BF2546" s="95">
        <v>0</v>
      </c>
      <c r="BG2546" s="95">
        <v>59904640.626464799</v>
      </c>
      <c r="BH2546" s="95">
        <v>12212878.7662354</v>
      </c>
      <c r="BI2546" s="95">
        <v>0</v>
      </c>
      <c r="BJ2546" s="95">
        <v>1223109.64601135</v>
      </c>
      <c r="BK2546" s="95">
        <v>1211024.83813477</v>
      </c>
      <c r="BL2546" s="95">
        <v>0</v>
      </c>
      <c r="BM2546" s="95">
        <v>0</v>
      </c>
      <c r="BN2546" s="95">
        <v>0</v>
      </c>
      <c r="BO2546" s="95">
        <v>0</v>
      </c>
      <c r="BP2546" s="95">
        <v>0</v>
      </c>
      <c r="BQ2546" s="95">
        <v>0</v>
      </c>
      <c r="BR2546" s="95">
        <v>5597614.0155029297</v>
      </c>
      <c r="BS2546" s="95">
        <v>3163095.1929626502</v>
      </c>
      <c r="BT2546" s="95">
        <v>0</v>
      </c>
      <c r="BU2546" s="95">
        <v>2839384.0282897898</v>
      </c>
      <c r="BV2546" s="95">
        <v>1977080.3228302</v>
      </c>
      <c r="BW2546" s="95">
        <v>0</v>
      </c>
      <c r="BX2546" s="95">
        <v>476592.39455413801</v>
      </c>
      <c r="BY2546" s="95">
        <v>0</v>
      </c>
      <c r="BZ2546" s="95">
        <v>0</v>
      </c>
      <c r="CA2546" s="95">
        <v>101367.377428055</v>
      </c>
      <c r="CB2546" s="95">
        <v>4556089.38635254</v>
      </c>
      <c r="CC2546" s="95">
        <v>46922168.561035201</v>
      </c>
      <c r="CD2546" s="95">
        <v>13463408.139160199</v>
      </c>
      <c r="CE2546" s="95">
        <v>2522.1578946709601</v>
      </c>
      <c r="CF2546" s="95">
        <v>270140.75101089501</v>
      </c>
      <c r="CG2546" s="95">
        <v>2436123.1521911598</v>
      </c>
      <c r="CH2546" s="95">
        <v>0</v>
      </c>
      <c r="CI2546" s="95">
        <v>103855.43769455</v>
      </c>
      <c r="CJ2546" s="95">
        <v>4828751.9792480497</v>
      </c>
      <c r="CK2546" s="95">
        <v>49369934.822753899</v>
      </c>
      <c r="CL2546" s="95">
        <v>13919947.7025146</v>
      </c>
      <c r="CM2546" s="160">
        <v>168432.717580795</v>
      </c>
      <c r="CN2546" s="160">
        <v>22115074.060546901</v>
      </c>
      <c r="CO2546" s="160">
        <v>109402583.552734</v>
      </c>
      <c r="CP2546" s="95">
        <v>13919947.7025146</v>
      </c>
      <c r="CQ2546" s="95">
        <v>0</v>
      </c>
      <c r="CR2546" s="95">
        <v>0</v>
      </c>
      <c r="CS2546" s="95">
        <v>0</v>
      </c>
      <c r="CT2546" s="95">
        <v>0</v>
      </c>
      <c r="CU2546" s="161">
        <v>4826230.1373634348</v>
      </c>
      <c r="CV2546" s="161">
        <v>49358291.713226363</v>
      </c>
    </row>
    <row r="2547" spans="1:100" x14ac:dyDescent="0.2">
      <c r="A2547" s="94" t="s">
        <v>199</v>
      </c>
      <c r="B2547" s="96">
        <v>44075</v>
      </c>
      <c r="C2547" s="95">
        <v>98347.976469039902</v>
      </c>
      <c r="D2547" s="95">
        <v>0</v>
      </c>
      <c r="E2547" s="95">
        <v>10074.803866267201</v>
      </c>
      <c r="F2547" s="95">
        <v>9979.5074250698108</v>
      </c>
      <c r="G2547" s="95">
        <v>3012.5347431600098</v>
      </c>
      <c r="H2547" s="95">
        <v>0</v>
      </c>
      <c r="I2547" s="95">
        <v>0</v>
      </c>
      <c r="J2547" s="95">
        <v>65107.892619609796</v>
      </c>
      <c r="K2547" s="95">
        <v>0</v>
      </c>
      <c r="L2547" s="95">
        <v>547.71687339246296</v>
      </c>
      <c r="M2547" s="95">
        <v>41731.4037828445</v>
      </c>
      <c r="N2547" s="95">
        <v>8003.3399289250401</v>
      </c>
      <c r="O2547" s="95">
        <v>0</v>
      </c>
      <c r="P2547" s="95">
        <v>54531.611331939697</v>
      </c>
      <c r="Q2547" s="95">
        <v>3611.3192720711199</v>
      </c>
      <c r="R2547" s="95">
        <v>0</v>
      </c>
      <c r="S2547" s="95">
        <v>2992.64340272546</v>
      </c>
      <c r="T2547" s="95">
        <v>0</v>
      </c>
      <c r="U2547" s="95">
        <v>65115.304880142197</v>
      </c>
      <c r="V2547" s="95">
        <v>5283044.8301391602</v>
      </c>
      <c r="W2547" s="95">
        <v>0</v>
      </c>
      <c r="X2547" s="95">
        <v>407073.73162078898</v>
      </c>
      <c r="Y2547" s="95">
        <v>411839.336380005</v>
      </c>
      <c r="Z2547" s="95">
        <v>410680.16459274298</v>
      </c>
      <c r="AA2547" s="95">
        <v>0</v>
      </c>
      <c r="AB2547" s="95">
        <v>0</v>
      </c>
      <c r="AC2547" s="95">
        <v>20261771.682128899</v>
      </c>
      <c r="AD2547" s="95">
        <v>0</v>
      </c>
      <c r="AE2547" s="95">
        <v>3564.55211380124</v>
      </c>
      <c r="AF2547" s="95">
        <v>2016013.86372375</v>
      </c>
      <c r="AG2547" s="95">
        <v>939637.95820617699</v>
      </c>
      <c r="AH2547" s="95">
        <v>0</v>
      </c>
      <c r="AI2547" s="95">
        <v>2169155.1932373</v>
      </c>
      <c r="AJ2547" s="95">
        <v>577701.32415008498</v>
      </c>
      <c r="AK2547" s="95">
        <v>0</v>
      </c>
      <c r="AL2547" s="95">
        <v>411450.66771697998</v>
      </c>
      <c r="AM2547" s="95">
        <v>0</v>
      </c>
      <c r="AN2547" s="95">
        <v>20392216.333252002</v>
      </c>
      <c r="AO2547" s="95">
        <v>55719661.056640603</v>
      </c>
      <c r="AP2547" s="95">
        <v>0</v>
      </c>
      <c r="AQ2547" s="95">
        <v>3808092.0974731399</v>
      </c>
      <c r="AR2547" s="95">
        <v>3860824.45806885</v>
      </c>
      <c r="AS2547" s="95">
        <v>3695603.4275817899</v>
      </c>
      <c r="AT2547" s="95">
        <v>0</v>
      </c>
      <c r="AU2547" s="95">
        <v>0</v>
      </c>
      <c r="AV2547" s="95">
        <v>70403954.364257798</v>
      </c>
      <c r="AW2547" s="95">
        <v>0</v>
      </c>
      <c r="AX2547" s="95">
        <v>35452.031226158098</v>
      </c>
      <c r="AY2547" s="95">
        <v>22089414.4929199</v>
      </c>
      <c r="AZ2547" s="95">
        <v>8746256.3211669903</v>
      </c>
      <c r="BA2547" s="95">
        <v>0</v>
      </c>
      <c r="BB2547" s="95">
        <v>22921807.107421901</v>
      </c>
      <c r="BC2547" s="95">
        <v>5742946.5597534198</v>
      </c>
      <c r="BD2547" s="95">
        <v>0</v>
      </c>
      <c r="BE2547" s="95">
        <v>3697253.1026306199</v>
      </c>
      <c r="BF2547" s="95">
        <v>0</v>
      </c>
      <c r="BG2547" s="95">
        <v>70700021.290039107</v>
      </c>
      <c r="BH2547" s="95">
        <v>15132330.4559326</v>
      </c>
      <c r="BI2547" s="95">
        <v>0</v>
      </c>
      <c r="BJ2547" s="95">
        <v>1308110.9260253899</v>
      </c>
      <c r="BK2547" s="95">
        <v>1319084.88891602</v>
      </c>
      <c r="BL2547" s="95">
        <v>0</v>
      </c>
      <c r="BM2547" s="95">
        <v>0</v>
      </c>
      <c r="BN2547" s="95">
        <v>0</v>
      </c>
      <c r="BO2547" s="95">
        <v>0</v>
      </c>
      <c r="BP2547" s="95">
        <v>0</v>
      </c>
      <c r="BQ2547" s="95">
        <v>0</v>
      </c>
      <c r="BR2547" s="95">
        <v>7082846.7537841797</v>
      </c>
      <c r="BS2547" s="95">
        <v>3242714.1709899898</v>
      </c>
      <c r="BT2547" s="95">
        <v>0</v>
      </c>
      <c r="BU2547" s="95">
        <v>3515525.1962890602</v>
      </c>
      <c r="BV2547" s="95">
        <v>2167678.9753723098</v>
      </c>
      <c r="BW2547" s="95">
        <v>0</v>
      </c>
      <c r="BX2547" s="95">
        <v>639951.49031066895</v>
      </c>
      <c r="BY2547" s="95">
        <v>0</v>
      </c>
      <c r="BZ2547" s="95">
        <v>0</v>
      </c>
      <c r="CA2547" s="95">
        <v>108513.616397858</v>
      </c>
      <c r="CB2547" s="95">
        <v>5688955.45666504</v>
      </c>
      <c r="CC2547" s="95">
        <v>59474767.166015603</v>
      </c>
      <c r="CD2547" s="95">
        <v>16413599.213256801</v>
      </c>
      <c r="CE2547" s="95">
        <v>2981.5198040902601</v>
      </c>
      <c r="CF2547" s="95">
        <v>411711.47742843599</v>
      </c>
      <c r="CG2547" s="95">
        <v>3699786.3721008301</v>
      </c>
      <c r="CH2547" s="95">
        <v>0</v>
      </c>
      <c r="CI2547" s="95">
        <v>111519.727812767</v>
      </c>
      <c r="CJ2547" s="95">
        <v>6106494.9232177697</v>
      </c>
      <c r="CK2547" s="95">
        <v>63179026.9453125</v>
      </c>
      <c r="CL2547" s="95">
        <v>17106725.0473633</v>
      </c>
      <c r="CM2547" s="160">
        <v>176658.305784225</v>
      </c>
      <c r="CN2547" s="160">
        <v>26480687.777099598</v>
      </c>
      <c r="CO2547" s="160">
        <v>133810053.56738301</v>
      </c>
      <c r="CP2547" s="95">
        <v>17106725.0473633</v>
      </c>
      <c r="CQ2547" s="95">
        <v>0</v>
      </c>
      <c r="CR2547" s="95">
        <v>0</v>
      </c>
      <c r="CS2547" s="95">
        <v>0</v>
      </c>
      <c r="CT2547" s="95">
        <v>0</v>
      </c>
      <c r="CU2547" s="161">
        <v>6100666.9340934763</v>
      </c>
      <c r="CV2547" s="161">
        <v>63174553.538116433</v>
      </c>
    </row>
    <row r="2548" spans="1:100" x14ac:dyDescent="0.2">
      <c r="A2548" s="94" t="s">
        <v>190</v>
      </c>
      <c r="B2548" s="96">
        <v>38047</v>
      </c>
      <c r="C2548" s="95">
        <v>68403.309450149507</v>
      </c>
      <c r="D2548" s="95">
        <v>0</v>
      </c>
      <c r="E2548" s="95">
        <v>33785.628612518303</v>
      </c>
      <c r="F2548" s="95">
        <v>16455.2259538174</v>
      </c>
      <c r="G2548" s="95">
        <v>9.7274464149959403</v>
      </c>
      <c r="H2548" s="95">
        <v>2861.4547851979701</v>
      </c>
      <c r="I2548" s="95">
        <v>0</v>
      </c>
      <c r="J2548" s="95">
        <v>230.34990811720499</v>
      </c>
      <c r="K2548" s="95">
        <v>69000.394079208403</v>
      </c>
      <c r="L2548" s="95">
        <v>52478.870304584503</v>
      </c>
      <c r="M2548" s="95">
        <v>39290.669178008997</v>
      </c>
      <c r="N2548" s="95">
        <v>5075.3375722765904</v>
      </c>
      <c r="O2548" s="95">
        <v>0</v>
      </c>
      <c r="P2548" s="95">
        <v>0</v>
      </c>
      <c r="Q2548" s="95">
        <v>4697.4862747788402</v>
      </c>
      <c r="R2548" s="95">
        <v>0</v>
      </c>
      <c r="S2548" s="95">
        <v>0</v>
      </c>
      <c r="T2548" s="95">
        <v>2841.2196876406701</v>
      </c>
      <c r="U2548" s="95">
        <v>68867.322561263994</v>
      </c>
      <c r="V2548" s="95">
        <v>3421967.76806641</v>
      </c>
      <c r="W2548" s="95">
        <v>0</v>
      </c>
      <c r="X2548" s="95">
        <v>2476243.0364990202</v>
      </c>
      <c r="Y2548" s="95">
        <v>986543.50447082496</v>
      </c>
      <c r="Z2548" s="95">
        <v>372.673584662378</v>
      </c>
      <c r="AA2548" s="95">
        <v>450629.70869445801</v>
      </c>
      <c r="AB2548" s="95">
        <v>0</v>
      </c>
      <c r="AC2548" s="95">
        <v>12211.278465271</v>
      </c>
      <c r="AD2548" s="95">
        <v>17881839.058105499</v>
      </c>
      <c r="AE2548" s="95">
        <v>2690145.7540893601</v>
      </c>
      <c r="AF2548" s="95">
        <v>1903465.2855682401</v>
      </c>
      <c r="AG2548" s="95">
        <v>818320.15768432606</v>
      </c>
      <c r="AH2548" s="95">
        <v>0</v>
      </c>
      <c r="AI2548" s="95">
        <v>0</v>
      </c>
      <c r="AJ2548" s="95">
        <v>517779.21924591099</v>
      </c>
      <c r="AK2548" s="95">
        <v>0</v>
      </c>
      <c r="AL2548" s="95">
        <v>0</v>
      </c>
      <c r="AM2548" s="95">
        <v>447948.26116561901</v>
      </c>
      <c r="AN2548" s="95">
        <v>17666844.360839799</v>
      </c>
      <c r="AO2548" s="95">
        <v>23568563.939453099</v>
      </c>
      <c r="AP2548" s="95">
        <v>0</v>
      </c>
      <c r="AQ2548" s="95">
        <v>16638599.4527588</v>
      </c>
      <c r="AR2548" s="95">
        <v>6752649.4927368201</v>
      </c>
      <c r="AS2548" s="95">
        <v>2334.4796429276498</v>
      </c>
      <c r="AT2548" s="95">
        <v>2738948.13641357</v>
      </c>
      <c r="AU2548" s="95">
        <v>0</v>
      </c>
      <c r="AV2548" s="95">
        <v>28239.074927568399</v>
      </c>
      <c r="AW2548" s="95">
        <v>41264760.263671897</v>
      </c>
      <c r="AX2548" s="95">
        <v>18552649.1806641</v>
      </c>
      <c r="AY2548" s="95">
        <v>12963834.306274399</v>
      </c>
      <c r="AZ2548" s="95">
        <v>5224301.7368774395</v>
      </c>
      <c r="BA2548" s="95">
        <v>0</v>
      </c>
      <c r="BB2548" s="95">
        <v>0</v>
      </c>
      <c r="BC2548" s="95">
        <v>3383589.4436035198</v>
      </c>
      <c r="BD2548" s="95">
        <v>0</v>
      </c>
      <c r="BE2548" s="95">
        <v>0</v>
      </c>
      <c r="BF2548" s="95">
        <v>2734714.5222473098</v>
      </c>
      <c r="BG2548" s="95">
        <v>40681026.6318359</v>
      </c>
      <c r="BH2548" s="95">
        <v>3817814.5709533701</v>
      </c>
      <c r="BI2548" s="95">
        <v>0</v>
      </c>
      <c r="BJ2548" s="95">
        <v>4239331.8965454102</v>
      </c>
      <c r="BK2548" s="95">
        <v>2329292.1095581101</v>
      </c>
      <c r="BL2548" s="95">
        <v>0</v>
      </c>
      <c r="BM2548" s="95">
        <v>0</v>
      </c>
      <c r="BN2548" s="95">
        <v>0</v>
      </c>
      <c r="BO2548" s="95">
        <v>0</v>
      </c>
      <c r="BP2548" s="95">
        <v>0</v>
      </c>
      <c r="BQ2548" s="95">
        <v>0</v>
      </c>
      <c r="BR2548" s="95">
        <v>4342668.8151245099</v>
      </c>
      <c r="BS2548" s="95">
        <v>2051173.7217407201</v>
      </c>
      <c r="BT2548" s="95">
        <v>0</v>
      </c>
      <c r="BU2548" s="95">
        <v>0</v>
      </c>
      <c r="BV2548" s="95">
        <v>1620986.88996887</v>
      </c>
      <c r="BW2548" s="95">
        <v>0</v>
      </c>
      <c r="BX2548" s="95">
        <v>0</v>
      </c>
      <c r="BY2548" s="95">
        <v>0</v>
      </c>
      <c r="BZ2548" s="95">
        <v>0</v>
      </c>
      <c r="CA2548" s="95">
        <v>102298.107853889</v>
      </c>
      <c r="CB2548" s="95">
        <v>5896810.3907470703</v>
      </c>
      <c r="CC2548" s="95">
        <v>40099944.245117202</v>
      </c>
      <c r="CD2548" s="95">
        <v>8034394.0698852502</v>
      </c>
      <c r="CE2548" s="95">
        <v>2862.3621588051301</v>
      </c>
      <c r="CF2548" s="95">
        <v>440941.97556304903</v>
      </c>
      <c r="CG2548" s="95">
        <v>2685690.3467407199</v>
      </c>
      <c r="CH2548" s="95">
        <v>0</v>
      </c>
      <c r="CI2548" s="95">
        <v>105158.750357628</v>
      </c>
      <c r="CJ2548" s="95">
        <v>6337944.7543945303</v>
      </c>
      <c r="CK2548" s="95">
        <v>42768360.645507798</v>
      </c>
      <c r="CL2548" s="95">
        <v>8030356.3379516602</v>
      </c>
      <c r="CM2548" s="160">
        <v>173824.22586440999</v>
      </c>
      <c r="CN2548" s="160">
        <v>24166238.447997998</v>
      </c>
      <c r="CO2548" s="160">
        <v>83474843.215820298</v>
      </c>
      <c r="CP2548" s="95">
        <v>8030356.3379516602</v>
      </c>
      <c r="CQ2548" s="95">
        <v>0</v>
      </c>
      <c r="CR2548" s="95">
        <v>0</v>
      </c>
      <c r="CS2548" s="95">
        <v>0</v>
      </c>
      <c r="CT2548" s="95">
        <v>0</v>
      </c>
      <c r="CU2548" s="161">
        <v>6337752.3663101196</v>
      </c>
      <c r="CV2548" s="161">
        <v>42785634.591857925</v>
      </c>
    </row>
    <row r="2549" spans="1:100" x14ac:dyDescent="0.2">
      <c r="A2549" s="94" t="s">
        <v>190</v>
      </c>
      <c r="B2549" s="96">
        <v>38139</v>
      </c>
      <c r="C2549" s="95">
        <v>69085.927568435698</v>
      </c>
      <c r="D2549" s="95">
        <v>0</v>
      </c>
      <c r="E2549" s="95">
        <v>33177.800208091699</v>
      </c>
      <c r="F2549" s="95">
        <v>16574.314099073399</v>
      </c>
      <c r="G2549" s="95">
        <v>106.956251476891</v>
      </c>
      <c r="H2549" s="95">
        <v>2693.7229758799099</v>
      </c>
      <c r="I2549" s="95">
        <v>0</v>
      </c>
      <c r="J2549" s="95">
        <v>4053.9848658144501</v>
      </c>
      <c r="K2549" s="95">
        <v>64008.539714336403</v>
      </c>
      <c r="L2549" s="95">
        <v>53155.568561077103</v>
      </c>
      <c r="M2549" s="95">
        <v>39124.903128147103</v>
      </c>
      <c r="N2549" s="95">
        <v>5192.7840299010304</v>
      </c>
      <c r="O2549" s="95">
        <v>0</v>
      </c>
      <c r="P2549" s="95">
        <v>0</v>
      </c>
      <c r="Q2549" s="95">
        <v>4693.2998823523503</v>
      </c>
      <c r="R2549" s="95">
        <v>0</v>
      </c>
      <c r="S2549" s="95">
        <v>0</v>
      </c>
      <c r="T2549" s="95">
        <v>2807.5660670697698</v>
      </c>
      <c r="U2549" s="95">
        <v>69428.453208923296</v>
      </c>
      <c r="V2549" s="95">
        <v>3401494.5997619601</v>
      </c>
      <c r="W2549" s="95">
        <v>0</v>
      </c>
      <c r="X2549" s="95">
        <v>2451720.19287109</v>
      </c>
      <c r="Y2549" s="95">
        <v>1001289.8170929</v>
      </c>
      <c r="Z2549" s="95">
        <v>16554.020555734602</v>
      </c>
      <c r="AA2549" s="95">
        <v>423935.17006683402</v>
      </c>
      <c r="AB2549" s="95">
        <v>0</v>
      </c>
      <c r="AC2549" s="95">
        <v>894789.71118164097</v>
      </c>
      <c r="AD2549" s="95">
        <v>16512494.263549799</v>
      </c>
      <c r="AE2549" s="95">
        <v>2654572.4248352102</v>
      </c>
      <c r="AF2549" s="95">
        <v>1881544.7363739</v>
      </c>
      <c r="AG2549" s="95">
        <v>821342.76163482701</v>
      </c>
      <c r="AH2549" s="95">
        <v>0</v>
      </c>
      <c r="AI2549" s="95">
        <v>0</v>
      </c>
      <c r="AJ2549" s="95">
        <v>509229.302658081</v>
      </c>
      <c r="AK2549" s="95">
        <v>0</v>
      </c>
      <c r="AL2549" s="95">
        <v>0</v>
      </c>
      <c r="AM2549" s="95">
        <v>441453.02699661301</v>
      </c>
      <c r="AN2549" s="95">
        <v>17958187.189453099</v>
      </c>
      <c r="AO2549" s="95">
        <v>23682175.002197299</v>
      </c>
      <c r="AP2549" s="95">
        <v>0</v>
      </c>
      <c r="AQ2549" s="95">
        <v>16600276.541259799</v>
      </c>
      <c r="AR2549" s="95">
        <v>6986361.54870605</v>
      </c>
      <c r="AS2549" s="95">
        <v>102440.95474815401</v>
      </c>
      <c r="AT2549" s="95">
        <v>2615559.0952758798</v>
      </c>
      <c r="AU2549" s="95">
        <v>0</v>
      </c>
      <c r="AV2549" s="95">
        <v>2088138.1661071801</v>
      </c>
      <c r="AW2549" s="95">
        <v>38401408.890136696</v>
      </c>
      <c r="AX2549" s="95">
        <v>18554737.533935498</v>
      </c>
      <c r="AY2549" s="95">
        <v>12960825.880615201</v>
      </c>
      <c r="AZ2549" s="95">
        <v>5335736.12890625</v>
      </c>
      <c r="BA2549" s="95">
        <v>0</v>
      </c>
      <c r="BB2549" s="95">
        <v>0</v>
      </c>
      <c r="BC2549" s="95">
        <v>3364529.5350647001</v>
      </c>
      <c r="BD2549" s="95">
        <v>0</v>
      </c>
      <c r="BE2549" s="95">
        <v>0</v>
      </c>
      <c r="BF2549" s="95">
        <v>2718744.81286621</v>
      </c>
      <c r="BG2549" s="95">
        <v>41472800.136718802</v>
      </c>
      <c r="BH2549" s="95">
        <v>3799198.7171325702</v>
      </c>
      <c r="BI2549" s="95">
        <v>0</v>
      </c>
      <c r="BJ2549" s="95">
        <v>4233015.3898315402</v>
      </c>
      <c r="BK2549" s="95">
        <v>2393232.3704833998</v>
      </c>
      <c r="BL2549" s="95">
        <v>0</v>
      </c>
      <c r="BM2549" s="95">
        <v>0</v>
      </c>
      <c r="BN2549" s="95">
        <v>0</v>
      </c>
      <c r="BO2549" s="95">
        <v>0</v>
      </c>
      <c r="BP2549" s="95">
        <v>0</v>
      </c>
      <c r="BQ2549" s="95">
        <v>0</v>
      </c>
      <c r="BR2549" s="95">
        <v>4356484.6281127902</v>
      </c>
      <c r="BS2549" s="95">
        <v>2095903.23326111</v>
      </c>
      <c r="BT2549" s="95">
        <v>0</v>
      </c>
      <c r="BU2549" s="95">
        <v>0</v>
      </c>
      <c r="BV2549" s="95">
        <v>1621588.6797332801</v>
      </c>
      <c r="BW2549" s="95">
        <v>0</v>
      </c>
      <c r="BX2549" s="95">
        <v>0</v>
      </c>
      <c r="BY2549" s="95">
        <v>0</v>
      </c>
      <c r="BZ2549" s="95">
        <v>0</v>
      </c>
      <c r="CA2549" s="95">
        <v>102402.221258163</v>
      </c>
      <c r="CB2549" s="95">
        <v>5845859.84057617</v>
      </c>
      <c r="CC2549" s="95">
        <v>40090335.948242202</v>
      </c>
      <c r="CD2549" s="95">
        <v>7988662.8386230497</v>
      </c>
      <c r="CE2549" s="95">
        <v>2823.0036016404601</v>
      </c>
      <c r="CF2549" s="95">
        <v>438138.62191391003</v>
      </c>
      <c r="CG2549" s="95">
        <v>2704180.2632446298</v>
      </c>
      <c r="CH2549" s="95">
        <v>0</v>
      </c>
      <c r="CI2549" s="95">
        <v>105189.866283417</v>
      </c>
      <c r="CJ2549" s="95">
        <v>6280407.3300781297</v>
      </c>
      <c r="CK2549" s="95">
        <v>42784887.879882798</v>
      </c>
      <c r="CL2549" s="95">
        <v>7986414.9661254901</v>
      </c>
      <c r="CM2549" s="160">
        <v>174440.46338653599</v>
      </c>
      <c r="CN2549" s="160">
        <v>24121655.731201202</v>
      </c>
      <c r="CO2549" s="160">
        <v>84382845.693359405</v>
      </c>
      <c r="CP2549" s="95">
        <v>7986414.9661254901</v>
      </c>
      <c r="CQ2549" s="95">
        <v>0</v>
      </c>
      <c r="CR2549" s="95">
        <v>0</v>
      </c>
      <c r="CS2549" s="95">
        <v>0</v>
      </c>
      <c r="CT2549" s="95">
        <v>0</v>
      </c>
      <c r="CU2549" s="161">
        <v>6283998.4624900799</v>
      </c>
      <c r="CV2549" s="161">
        <v>42794516.211486831</v>
      </c>
    </row>
    <row r="2550" spans="1:100" x14ac:dyDescent="0.2">
      <c r="A2550" s="94" t="s">
        <v>190</v>
      </c>
      <c r="B2550" s="96">
        <v>38231</v>
      </c>
      <c r="C2550" s="95">
        <v>70494.450262069702</v>
      </c>
      <c r="D2550" s="95">
        <v>0</v>
      </c>
      <c r="E2550" s="95">
        <v>33375.157196998603</v>
      </c>
      <c r="F2550" s="95">
        <v>17163.4057402611</v>
      </c>
      <c r="G2550" s="95">
        <v>224.74923279322701</v>
      </c>
      <c r="H2550" s="95">
        <v>2541.03844192624</v>
      </c>
      <c r="I2550" s="95">
        <v>0</v>
      </c>
      <c r="J2550" s="95">
        <v>8789.1961374282801</v>
      </c>
      <c r="K2550" s="95">
        <v>60487.055232047998</v>
      </c>
      <c r="L2550" s="95">
        <v>56026.583714485198</v>
      </c>
      <c r="M2550" s="95">
        <v>39481.975705623598</v>
      </c>
      <c r="N2550" s="95">
        <v>5287.7831535339401</v>
      </c>
      <c r="O2550" s="95">
        <v>0</v>
      </c>
      <c r="P2550" s="95">
        <v>0</v>
      </c>
      <c r="Q2550" s="95">
        <v>4666.4622145891199</v>
      </c>
      <c r="R2550" s="95">
        <v>0</v>
      </c>
      <c r="S2550" s="95">
        <v>0</v>
      </c>
      <c r="T2550" s="95">
        <v>2780.8063715994399</v>
      </c>
      <c r="U2550" s="95">
        <v>69431.890902519197</v>
      </c>
      <c r="V2550" s="95">
        <v>3453165.0286254901</v>
      </c>
      <c r="W2550" s="95">
        <v>0</v>
      </c>
      <c r="X2550" s="95">
        <v>2432537.2624816899</v>
      </c>
      <c r="Y2550" s="95">
        <v>1020121.52968597</v>
      </c>
      <c r="Z2550" s="95">
        <v>36834.293558597601</v>
      </c>
      <c r="AA2550" s="95">
        <v>406500.49780654901</v>
      </c>
      <c r="AB2550" s="95">
        <v>0</v>
      </c>
      <c r="AC2550" s="95">
        <v>2116722.6305847201</v>
      </c>
      <c r="AD2550" s="95">
        <v>14691414.5068359</v>
      </c>
      <c r="AE2550" s="95">
        <v>2711378.76629639</v>
      </c>
      <c r="AF2550" s="95">
        <v>1886114.7662658701</v>
      </c>
      <c r="AG2550" s="95">
        <v>839322.51760864304</v>
      </c>
      <c r="AH2550" s="95">
        <v>0</v>
      </c>
      <c r="AI2550" s="95">
        <v>0</v>
      </c>
      <c r="AJ2550" s="95">
        <v>505115.99423599202</v>
      </c>
      <c r="AK2550" s="95">
        <v>0</v>
      </c>
      <c r="AL2550" s="95">
        <v>0</v>
      </c>
      <c r="AM2550" s="95">
        <v>440460.64262390102</v>
      </c>
      <c r="AN2550" s="95">
        <v>17170075.0002441</v>
      </c>
      <c r="AO2550" s="95">
        <v>24381710.2182617</v>
      </c>
      <c r="AP2550" s="95">
        <v>0</v>
      </c>
      <c r="AQ2550" s="95">
        <v>16671340.7353516</v>
      </c>
      <c r="AR2550" s="95">
        <v>7103037.6423339797</v>
      </c>
      <c r="AS2550" s="95">
        <v>223332.489177704</v>
      </c>
      <c r="AT2550" s="95">
        <v>2553380.45849609</v>
      </c>
      <c r="AU2550" s="95">
        <v>0</v>
      </c>
      <c r="AV2550" s="95">
        <v>4961410.8584594699</v>
      </c>
      <c r="AW2550" s="95">
        <v>34724240.792968802</v>
      </c>
      <c r="AX2550" s="95">
        <v>19276791.6171875</v>
      </c>
      <c r="AY2550" s="95">
        <v>13223011.4484863</v>
      </c>
      <c r="AZ2550" s="95">
        <v>5540483.7902221698</v>
      </c>
      <c r="BA2550" s="95">
        <v>0</v>
      </c>
      <c r="BB2550" s="95">
        <v>0</v>
      </c>
      <c r="BC2550" s="95">
        <v>3391907.5541076702</v>
      </c>
      <c r="BD2550" s="95">
        <v>0</v>
      </c>
      <c r="BE2550" s="95">
        <v>0</v>
      </c>
      <c r="BF2550" s="95">
        <v>2740143.9915466299</v>
      </c>
      <c r="BG2550" s="95">
        <v>40585643.409667999</v>
      </c>
      <c r="BH2550" s="95">
        <v>4032929.6473693801</v>
      </c>
      <c r="BI2550" s="95">
        <v>0</v>
      </c>
      <c r="BJ2550" s="95">
        <v>4283753.7009887705</v>
      </c>
      <c r="BK2550" s="95">
        <v>2475899.5080871601</v>
      </c>
      <c r="BL2550" s="95">
        <v>0</v>
      </c>
      <c r="BM2550" s="95">
        <v>0</v>
      </c>
      <c r="BN2550" s="95">
        <v>0</v>
      </c>
      <c r="BO2550" s="95">
        <v>0</v>
      </c>
      <c r="BP2550" s="95">
        <v>0</v>
      </c>
      <c r="BQ2550" s="95">
        <v>0</v>
      </c>
      <c r="BR2550" s="95">
        <v>4434324.6110839797</v>
      </c>
      <c r="BS2550" s="95">
        <v>2169320.7052307101</v>
      </c>
      <c r="BT2550" s="95">
        <v>0</v>
      </c>
      <c r="BU2550" s="95">
        <v>0</v>
      </c>
      <c r="BV2550" s="95">
        <v>1653536.36116028</v>
      </c>
      <c r="BW2550" s="95">
        <v>0</v>
      </c>
      <c r="BX2550" s="95">
        <v>0</v>
      </c>
      <c r="BY2550" s="95">
        <v>0</v>
      </c>
      <c r="BZ2550" s="95">
        <v>0</v>
      </c>
      <c r="CA2550" s="95">
        <v>103761.137615204</v>
      </c>
      <c r="CB2550" s="95">
        <v>5914371.79760742</v>
      </c>
      <c r="CC2550" s="95">
        <v>41153193.232910201</v>
      </c>
      <c r="CD2550" s="95">
        <v>8393057.8912353497</v>
      </c>
      <c r="CE2550" s="95">
        <v>2723.9058387875598</v>
      </c>
      <c r="CF2550" s="95">
        <v>436643.28967285203</v>
      </c>
      <c r="CG2550" s="95">
        <v>2715517.8481445299</v>
      </c>
      <c r="CH2550" s="95">
        <v>0</v>
      </c>
      <c r="CI2550" s="95">
        <v>106495.096135139</v>
      </c>
      <c r="CJ2550" s="95">
        <v>6348028.4606933603</v>
      </c>
      <c r="CK2550" s="95">
        <v>43873926.5615234</v>
      </c>
      <c r="CL2550" s="95">
        <v>8403695.82421875</v>
      </c>
      <c r="CM2550" s="160">
        <v>176198.38184356701</v>
      </c>
      <c r="CN2550" s="160">
        <v>23317153.5776367</v>
      </c>
      <c r="CO2550" s="160">
        <v>84380474.283203095</v>
      </c>
      <c r="CP2550" s="95">
        <v>8403695.82421875</v>
      </c>
      <c r="CQ2550" s="95">
        <v>0</v>
      </c>
      <c r="CR2550" s="95">
        <v>0</v>
      </c>
      <c r="CS2550" s="95">
        <v>0</v>
      </c>
      <c r="CT2550" s="95">
        <v>0</v>
      </c>
      <c r="CU2550" s="161">
        <v>6351015.0872802716</v>
      </c>
      <c r="CV2550" s="161">
        <v>43868711.081054732</v>
      </c>
    </row>
    <row r="2551" spans="1:100" x14ac:dyDescent="0.2">
      <c r="A2551" s="94" t="s">
        <v>190</v>
      </c>
      <c r="B2551" s="96">
        <v>38322</v>
      </c>
      <c r="C2551" s="95">
        <v>72109.745822906494</v>
      </c>
      <c r="D2551" s="95">
        <v>0</v>
      </c>
      <c r="E2551" s="95">
        <v>32354.385609388399</v>
      </c>
      <c r="F2551" s="95">
        <v>16715.241595745101</v>
      </c>
      <c r="G2551" s="95">
        <v>366.73260255903</v>
      </c>
      <c r="H2551" s="95">
        <v>2452.4673550427001</v>
      </c>
      <c r="I2551" s="95">
        <v>0</v>
      </c>
      <c r="J2551" s="95">
        <v>13956.074792027501</v>
      </c>
      <c r="K2551" s="95">
        <v>58175.520850658402</v>
      </c>
      <c r="L2551" s="95">
        <v>54902.342159271197</v>
      </c>
      <c r="M2551" s="95">
        <v>39887.257476806597</v>
      </c>
      <c r="N2551" s="95">
        <v>5424.7003666758501</v>
      </c>
      <c r="O2551" s="95">
        <v>0</v>
      </c>
      <c r="P2551" s="95">
        <v>0</v>
      </c>
      <c r="Q2551" s="95">
        <v>4713.9036002755201</v>
      </c>
      <c r="R2551" s="95">
        <v>0</v>
      </c>
      <c r="S2551" s="95">
        <v>0</v>
      </c>
      <c r="T2551" s="95">
        <v>2819.7819169163699</v>
      </c>
      <c r="U2551" s="95">
        <v>70999.809504509001</v>
      </c>
      <c r="V2551" s="95">
        <v>3565399.0323181199</v>
      </c>
      <c r="W2551" s="95">
        <v>0</v>
      </c>
      <c r="X2551" s="95">
        <v>2403617.68322754</v>
      </c>
      <c r="Y2551" s="95">
        <v>1029037.37827301</v>
      </c>
      <c r="Z2551" s="95">
        <v>66990.561279296904</v>
      </c>
      <c r="AA2551" s="95">
        <v>373791.46620559698</v>
      </c>
      <c r="AB2551" s="95">
        <v>0</v>
      </c>
      <c r="AC2551" s="95">
        <v>4114549.85510254</v>
      </c>
      <c r="AD2551" s="95">
        <v>15206767.291137701</v>
      </c>
      <c r="AE2551" s="95">
        <v>2694780.1863403302</v>
      </c>
      <c r="AF2551" s="95">
        <v>1911503.6001892099</v>
      </c>
      <c r="AG2551" s="95">
        <v>851088.03617858898</v>
      </c>
      <c r="AH2551" s="95">
        <v>0</v>
      </c>
      <c r="AI2551" s="95">
        <v>0</v>
      </c>
      <c r="AJ2551" s="95">
        <v>499932.69974899298</v>
      </c>
      <c r="AK2551" s="95">
        <v>0</v>
      </c>
      <c r="AL2551" s="95">
        <v>0</v>
      </c>
      <c r="AM2551" s="95">
        <v>444808.93391799898</v>
      </c>
      <c r="AN2551" s="95">
        <v>18648034.188720699</v>
      </c>
      <c r="AO2551" s="95">
        <v>25463849.6716309</v>
      </c>
      <c r="AP2551" s="95">
        <v>0</v>
      </c>
      <c r="AQ2551" s="95">
        <v>16555912.6494141</v>
      </c>
      <c r="AR2551" s="95">
        <v>7240112.8771972703</v>
      </c>
      <c r="AS2551" s="95">
        <v>424727.661487579</v>
      </c>
      <c r="AT2551" s="95">
        <v>2370955.7490234398</v>
      </c>
      <c r="AU2551" s="95">
        <v>0</v>
      </c>
      <c r="AV2551" s="95">
        <v>9703619.63598633</v>
      </c>
      <c r="AW2551" s="95">
        <v>36077606.814453103</v>
      </c>
      <c r="AX2551" s="95">
        <v>19428903.175537098</v>
      </c>
      <c r="AY2551" s="95">
        <v>13545912.1783447</v>
      </c>
      <c r="AZ2551" s="95">
        <v>5671008.9096069299</v>
      </c>
      <c r="BA2551" s="95">
        <v>0</v>
      </c>
      <c r="BB2551" s="95">
        <v>0</v>
      </c>
      <c r="BC2551" s="95">
        <v>3412000.1652526902</v>
      </c>
      <c r="BD2551" s="95">
        <v>0</v>
      </c>
      <c r="BE2551" s="95">
        <v>0</v>
      </c>
      <c r="BF2551" s="95">
        <v>2828286.2295532199</v>
      </c>
      <c r="BG2551" s="95">
        <v>44363838.548339799</v>
      </c>
      <c r="BH2551" s="95">
        <v>4125793.9809875502</v>
      </c>
      <c r="BI2551" s="95">
        <v>0</v>
      </c>
      <c r="BJ2551" s="95">
        <v>4294415.5690917997</v>
      </c>
      <c r="BK2551" s="95">
        <v>2539679.9461059598</v>
      </c>
      <c r="BL2551" s="95">
        <v>0</v>
      </c>
      <c r="BM2551" s="95">
        <v>0</v>
      </c>
      <c r="BN2551" s="95">
        <v>0</v>
      </c>
      <c r="BO2551" s="95">
        <v>0</v>
      </c>
      <c r="BP2551" s="95">
        <v>0</v>
      </c>
      <c r="BQ2551" s="95">
        <v>0</v>
      </c>
      <c r="BR2551" s="95">
        <v>4548552.6198730497</v>
      </c>
      <c r="BS2551" s="95">
        <v>2228313.2661743201</v>
      </c>
      <c r="BT2551" s="95">
        <v>0</v>
      </c>
      <c r="BU2551" s="95">
        <v>0</v>
      </c>
      <c r="BV2551" s="95">
        <v>1692650.5300445601</v>
      </c>
      <c r="BW2551" s="95">
        <v>0</v>
      </c>
      <c r="BX2551" s="95">
        <v>0</v>
      </c>
      <c r="BY2551" s="95">
        <v>0</v>
      </c>
      <c r="BZ2551" s="95">
        <v>0</v>
      </c>
      <c r="CA2551" s="95">
        <v>104336.862347603</v>
      </c>
      <c r="CB2551" s="95">
        <v>5948882.3536987295</v>
      </c>
      <c r="CC2551" s="95">
        <v>41889860.754394501</v>
      </c>
      <c r="CD2551" s="95">
        <v>8413241.13427734</v>
      </c>
      <c r="CE2551" s="95">
        <v>2843.1973366737402</v>
      </c>
      <c r="CF2551" s="95">
        <v>446382.57762908901</v>
      </c>
      <c r="CG2551" s="95">
        <v>2835781.7521972698</v>
      </c>
      <c r="CH2551" s="95">
        <v>0</v>
      </c>
      <c r="CI2551" s="95">
        <v>107204.87087440499</v>
      </c>
      <c r="CJ2551" s="95">
        <v>6401569.6116332998</v>
      </c>
      <c r="CK2551" s="95">
        <v>44744839.7265625</v>
      </c>
      <c r="CL2551" s="95">
        <v>8409868.9649658203</v>
      </c>
      <c r="CM2551" s="160">
        <v>178099.11353492699</v>
      </c>
      <c r="CN2551" s="160">
        <v>25034506.231933601</v>
      </c>
      <c r="CO2551" s="160">
        <v>89128918.381835893</v>
      </c>
      <c r="CP2551" s="95">
        <v>8409868.9649658203</v>
      </c>
      <c r="CQ2551" s="95">
        <v>0</v>
      </c>
      <c r="CR2551" s="95">
        <v>0</v>
      </c>
      <c r="CS2551" s="95">
        <v>0</v>
      </c>
      <c r="CT2551" s="95">
        <v>0</v>
      </c>
      <c r="CU2551" s="161">
        <v>6395264.9313278189</v>
      </c>
      <c r="CV2551" s="161">
        <v>44725642.506591775</v>
      </c>
    </row>
    <row r="2552" spans="1:100" x14ac:dyDescent="0.2">
      <c r="A2552" s="94" t="s">
        <v>190</v>
      </c>
      <c r="B2552" s="96">
        <v>38412</v>
      </c>
      <c r="C2552" s="95">
        <v>74263.783586502104</v>
      </c>
      <c r="D2552" s="95">
        <v>0</v>
      </c>
      <c r="E2552" s="95">
        <v>32101.944294929501</v>
      </c>
      <c r="F2552" s="95">
        <v>16961.378154516198</v>
      </c>
      <c r="G2552" s="95">
        <v>502.36793788522499</v>
      </c>
      <c r="H2552" s="95">
        <v>2350.73058384657</v>
      </c>
      <c r="I2552" s="95">
        <v>0</v>
      </c>
      <c r="J2552" s="95">
        <v>19327.114548444701</v>
      </c>
      <c r="K2552" s="95">
        <v>52478.1611232758</v>
      </c>
      <c r="L2552" s="95">
        <v>54803.739502906799</v>
      </c>
      <c r="M2552" s="95">
        <v>40616.4091534615</v>
      </c>
      <c r="N2552" s="95">
        <v>5546.3998981714203</v>
      </c>
      <c r="O2552" s="95">
        <v>0</v>
      </c>
      <c r="P2552" s="95">
        <v>0</v>
      </c>
      <c r="Q2552" s="95">
        <v>4788.5435802936599</v>
      </c>
      <c r="R2552" s="95">
        <v>0</v>
      </c>
      <c r="S2552" s="95">
        <v>0</v>
      </c>
      <c r="T2552" s="95">
        <v>2835.5486437976401</v>
      </c>
      <c r="U2552" s="95">
        <v>71590.672877311707</v>
      </c>
      <c r="V2552" s="95">
        <v>3698462.5512390099</v>
      </c>
      <c r="W2552" s="95">
        <v>0</v>
      </c>
      <c r="X2552" s="95">
        <v>2376085.87750244</v>
      </c>
      <c r="Y2552" s="95">
        <v>1045428.80484009</v>
      </c>
      <c r="Z2552" s="95">
        <v>94447.355376243606</v>
      </c>
      <c r="AA2552" s="95">
        <v>356131.79314422602</v>
      </c>
      <c r="AB2552" s="95">
        <v>0</v>
      </c>
      <c r="AC2552" s="95">
        <v>6019990.1034545898</v>
      </c>
      <c r="AD2552" s="95">
        <v>13366612.951538101</v>
      </c>
      <c r="AE2552" s="95">
        <v>2737109.6502990699</v>
      </c>
      <c r="AF2552" s="95">
        <v>1951498.2955932601</v>
      </c>
      <c r="AG2552" s="95">
        <v>856589.83319854701</v>
      </c>
      <c r="AH2552" s="95">
        <v>0</v>
      </c>
      <c r="AI2552" s="95">
        <v>0</v>
      </c>
      <c r="AJ2552" s="95">
        <v>494802.814167023</v>
      </c>
      <c r="AK2552" s="95">
        <v>0</v>
      </c>
      <c r="AL2552" s="95">
        <v>0</v>
      </c>
      <c r="AM2552" s="95">
        <v>446881.62707138102</v>
      </c>
      <c r="AN2552" s="95">
        <v>19364928.676025402</v>
      </c>
      <c r="AO2552" s="95">
        <v>26736885.6259766</v>
      </c>
      <c r="AP2552" s="95">
        <v>0</v>
      </c>
      <c r="AQ2552" s="95">
        <v>16561991.199585</v>
      </c>
      <c r="AR2552" s="95">
        <v>7507322.2508544903</v>
      </c>
      <c r="AS2552" s="95">
        <v>598060.74176788295</v>
      </c>
      <c r="AT2552" s="95">
        <v>2287286.5174255399</v>
      </c>
      <c r="AU2552" s="95">
        <v>0</v>
      </c>
      <c r="AV2552" s="95">
        <v>14429646.908813501</v>
      </c>
      <c r="AW2552" s="95">
        <v>32070873.5383301</v>
      </c>
      <c r="AX2552" s="95">
        <v>19795097.9379883</v>
      </c>
      <c r="AY2552" s="95">
        <v>14012236.350341801</v>
      </c>
      <c r="AZ2552" s="95">
        <v>5782083.99145508</v>
      </c>
      <c r="BA2552" s="95">
        <v>0</v>
      </c>
      <c r="BB2552" s="95">
        <v>0</v>
      </c>
      <c r="BC2552" s="95">
        <v>3426284.62042236</v>
      </c>
      <c r="BD2552" s="95">
        <v>0</v>
      </c>
      <c r="BE2552" s="95">
        <v>0</v>
      </c>
      <c r="BF2552" s="95">
        <v>2876842.1022033701</v>
      </c>
      <c r="BG2552" s="95">
        <v>46451644.158203103</v>
      </c>
      <c r="BH2552" s="95">
        <v>4328752.4532470703</v>
      </c>
      <c r="BI2552" s="95">
        <v>0</v>
      </c>
      <c r="BJ2552" s="95">
        <v>4382241.1809082003</v>
      </c>
      <c r="BK2552" s="95">
        <v>2687360.68890381</v>
      </c>
      <c r="BL2552" s="95">
        <v>0</v>
      </c>
      <c r="BM2552" s="95">
        <v>0</v>
      </c>
      <c r="BN2552" s="95">
        <v>0</v>
      </c>
      <c r="BO2552" s="95">
        <v>0</v>
      </c>
      <c r="BP2552" s="95">
        <v>0</v>
      </c>
      <c r="BQ2552" s="95">
        <v>0</v>
      </c>
      <c r="BR2552" s="95">
        <v>4694025.7257690402</v>
      </c>
      <c r="BS2552" s="95">
        <v>2286837.7468872098</v>
      </c>
      <c r="BT2552" s="95">
        <v>0</v>
      </c>
      <c r="BU2552" s="95">
        <v>0</v>
      </c>
      <c r="BV2552" s="95">
        <v>1760168.06323242</v>
      </c>
      <c r="BW2552" s="95">
        <v>0</v>
      </c>
      <c r="BX2552" s="95">
        <v>0</v>
      </c>
      <c r="BY2552" s="95">
        <v>0</v>
      </c>
      <c r="BZ2552" s="95">
        <v>0</v>
      </c>
      <c r="CA2552" s="95">
        <v>106443.886924744</v>
      </c>
      <c r="CB2552" s="95">
        <v>6076761.3816528302</v>
      </c>
      <c r="CC2552" s="95">
        <v>43447441.90625</v>
      </c>
      <c r="CD2552" s="95">
        <v>8690875.6972656306</v>
      </c>
      <c r="CE2552" s="95">
        <v>2854.1631123423599</v>
      </c>
      <c r="CF2552" s="95">
        <v>452979.54957199103</v>
      </c>
      <c r="CG2552" s="95">
        <v>2912495.3965148898</v>
      </c>
      <c r="CH2552" s="95">
        <v>0</v>
      </c>
      <c r="CI2552" s="95">
        <v>109294.727089882</v>
      </c>
      <c r="CJ2552" s="95">
        <v>6531331.3176879901</v>
      </c>
      <c r="CK2552" s="95">
        <v>46353989.859863304</v>
      </c>
      <c r="CL2552" s="95">
        <v>8686832.86181641</v>
      </c>
      <c r="CM2552" s="160">
        <v>180595.53913307199</v>
      </c>
      <c r="CN2552" s="160">
        <v>26049055.1643066</v>
      </c>
      <c r="CO2552" s="160">
        <v>92722293.378906295</v>
      </c>
      <c r="CP2552" s="95">
        <v>8686832.86181641</v>
      </c>
      <c r="CQ2552" s="95">
        <v>0</v>
      </c>
      <c r="CR2552" s="95">
        <v>0</v>
      </c>
      <c r="CS2552" s="95">
        <v>0</v>
      </c>
      <c r="CT2552" s="95">
        <v>0</v>
      </c>
      <c r="CU2552" s="161">
        <v>6529740.9312248211</v>
      </c>
      <c r="CV2552" s="161">
        <v>46359937.302764893</v>
      </c>
    </row>
    <row r="2553" spans="1:100" x14ac:dyDescent="0.2">
      <c r="A2553" s="94" t="s">
        <v>190</v>
      </c>
      <c r="B2553" s="96">
        <v>38504</v>
      </c>
      <c r="C2553" s="95">
        <v>75934.117562294006</v>
      </c>
      <c r="D2553" s="95">
        <v>1.9093084859923699</v>
      </c>
      <c r="E2553" s="95">
        <v>31633.331718921701</v>
      </c>
      <c r="F2553" s="95">
        <v>17159.6025719643</v>
      </c>
      <c r="G2553" s="95">
        <v>674.14998051524196</v>
      </c>
      <c r="H2553" s="95">
        <v>2236.49437385798</v>
      </c>
      <c r="I2553" s="95">
        <v>0</v>
      </c>
      <c r="J2553" s="95">
        <v>24206.358431577701</v>
      </c>
      <c r="K2553" s="95">
        <v>46990.478177070603</v>
      </c>
      <c r="L2553" s="95">
        <v>56019.129484176599</v>
      </c>
      <c r="M2553" s="95">
        <v>41232.956157207504</v>
      </c>
      <c r="N2553" s="95">
        <v>5615.2334914803496</v>
      </c>
      <c r="O2553" s="95">
        <v>0</v>
      </c>
      <c r="P2553" s="95">
        <v>0</v>
      </c>
      <c r="Q2553" s="95">
        <v>4813.4020501971199</v>
      </c>
      <c r="R2553" s="95">
        <v>0</v>
      </c>
      <c r="S2553" s="95">
        <v>0</v>
      </c>
      <c r="T2553" s="95">
        <v>2901.6880158484</v>
      </c>
      <c r="U2553" s="95">
        <v>72051.493681907697</v>
      </c>
      <c r="V2553" s="95">
        <v>3715566.0137023898</v>
      </c>
      <c r="W2553" s="95">
        <v>50.289831831585602</v>
      </c>
      <c r="X2553" s="95">
        <v>2338771.04769897</v>
      </c>
      <c r="Y2553" s="95">
        <v>1070369.38317871</v>
      </c>
      <c r="Z2553" s="95">
        <v>123509.68819999701</v>
      </c>
      <c r="AA2553" s="95">
        <v>345073.05152511603</v>
      </c>
      <c r="AB2553" s="95">
        <v>0</v>
      </c>
      <c r="AC2553" s="95">
        <v>8441971.5423584003</v>
      </c>
      <c r="AD2553" s="95">
        <v>11792903.0390625</v>
      </c>
      <c r="AE2553" s="95">
        <v>2785126.5079345698</v>
      </c>
      <c r="AF2553" s="95">
        <v>1943815.6582641599</v>
      </c>
      <c r="AG2553" s="95">
        <v>858381.49878692604</v>
      </c>
      <c r="AH2553" s="95">
        <v>0</v>
      </c>
      <c r="AI2553" s="95">
        <v>0</v>
      </c>
      <c r="AJ2553" s="95">
        <v>494577.00340271002</v>
      </c>
      <c r="AK2553" s="95">
        <v>0</v>
      </c>
      <c r="AL2553" s="95">
        <v>0</v>
      </c>
      <c r="AM2553" s="95">
        <v>469418.63603210403</v>
      </c>
      <c r="AN2553" s="95">
        <v>20475079.084228501</v>
      </c>
      <c r="AO2553" s="95">
        <v>27095334.360595699</v>
      </c>
      <c r="AP2553" s="95">
        <v>460.86987234652003</v>
      </c>
      <c r="AQ2553" s="95">
        <v>16657121.6282959</v>
      </c>
      <c r="AR2553" s="95">
        <v>7788337.7639160203</v>
      </c>
      <c r="AS2553" s="95">
        <v>801843.18072509801</v>
      </c>
      <c r="AT2553" s="95">
        <v>2242708.4625244099</v>
      </c>
      <c r="AU2553" s="95">
        <v>0</v>
      </c>
      <c r="AV2553" s="95">
        <v>19222688.817627002</v>
      </c>
      <c r="AW2553" s="95">
        <v>28464849.3054199</v>
      </c>
      <c r="AX2553" s="95">
        <v>20351351.112060498</v>
      </c>
      <c r="AY2553" s="95">
        <v>14117420.8717041</v>
      </c>
      <c r="AZ2553" s="95">
        <v>5844205.5866088904</v>
      </c>
      <c r="BA2553" s="95">
        <v>0</v>
      </c>
      <c r="BB2553" s="95">
        <v>0</v>
      </c>
      <c r="BC2553" s="95">
        <v>3451617.2485046401</v>
      </c>
      <c r="BD2553" s="95">
        <v>0</v>
      </c>
      <c r="BE2553" s="95">
        <v>0</v>
      </c>
      <c r="BF2553" s="95">
        <v>3040610.8432006799</v>
      </c>
      <c r="BG2553" s="95">
        <v>47867315.647949196</v>
      </c>
      <c r="BH2553" s="95">
        <v>4481995.4976196298</v>
      </c>
      <c r="BI2553" s="95">
        <v>52.8017731276341</v>
      </c>
      <c r="BJ2553" s="95">
        <v>4458506.7675170898</v>
      </c>
      <c r="BK2553" s="95">
        <v>2794417.6787109398</v>
      </c>
      <c r="BL2553" s="95">
        <v>0</v>
      </c>
      <c r="BM2553" s="95">
        <v>0</v>
      </c>
      <c r="BN2553" s="95">
        <v>0</v>
      </c>
      <c r="BO2553" s="95">
        <v>0</v>
      </c>
      <c r="BP2553" s="95">
        <v>0</v>
      </c>
      <c r="BQ2553" s="95">
        <v>0</v>
      </c>
      <c r="BR2553" s="95">
        <v>4757728.8102417002</v>
      </c>
      <c r="BS2553" s="95">
        <v>2325604.7585144001</v>
      </c>
      <c r="BT2553" s="95">
        <v>0</v>
      </c>
      <c r="BU2553" s="95">
        <v>0</v>
      </c>
      <c r="BV2553" s="95">
        <v>1830006.0124816899</v>
      </c>
      <c r="BW2553" s="95">
        <v>0</v>
      </c>
      <c r="BX2553" s="95">
        <v>0</v>
      </c>
      <c r="BY2553" s="95">
        <v>0</v>
      </c>
      <c r="BZ2553" s="95">
        <v>0</v>
      </c>
      <c r="CA2553" s="95">
        <v>107706.95143795</v>
      </c>
      <c r="CB2553" s="95">
        <v>6049093.6675415002</v>
      </c>
      <c r="CC2553" s="95">
        <v>43574016.295410201</v>
      </c>
      <c r="CD2553" s="95">
        <v>8899680.33911133</v>
      </c>
      <c r="CE2553" s="95">
        <v>2921.0897939205202</v>
      </c>
      <c r="CF2553" s="95">
        <v>463758.27967071498</v>
      </c>
      <c r="CG2553" s="95">
        <v>3010282.0166320801</v>
      </c>
      <c r="CH2553" s="95">
        <v>0</v>
      </c>
      <c r="CI2553" s="95">
        <v>110596.062366486</v>
      </c>
      <c r="CJ2553" s="95">
        <v>6508898.8479614304</v>
      </c>
      <c r="CK2553" s="95">
        <v>46573208.684082001</v>
      </c>
      <c r="CL2553" s="95">
        <v>8897166.0496826209</v>
      </c>
      <c r="CM2553" s="160">
        <v>182310.82069778399</v>
      </c>
      <c r="CN2553" s="160">
        <v>26861051.722412098</v>
      </c>
      <c r="CO2553" s="160">
        <v>94595655.741210893</v>
      </c>
      <c r="CP2553" s="95">
        <v>8897166.0496826209</v>
      </c>
      <c r="CQ2553" s="95">
        <v>0</v>
      </c>
      <c r="CR2553" s="95">
        <v>0</v>
      </c>
      <c r="CS2553" s="95">
        <v>0</v>
      </c>
      <c r="CT2553" s="95">
        <v>0</v>
      </c>
      <c r="CU2553" s="161">
        <v>6512851.9472122155</v>
      </c>
      <c r="CV2553" s="161">
        <v>46584298.312042281</v>
      </c>
    </row>
    <row r="2554" spans="1:100" x14ac:dyDescent="0.2">
      <c r="A2554" s="94" t="s">
        <v>190</v>
      </c>
      <c r="B2554" s="96">
        <v>38596</v>
      </c>
      <c r="C2554" s="95">
        <v>77250.639084815994</v>
      </c>
      <c r="D2554" s="95">
        <v>2.21403954498237</v>
      </c>
      <c r="E2554" s="95">
        <v>31396.2348005772</v>
      </c>
      <c r="F2554" s="95">
        <v>17498.108049631101</v>
      </c>
      <c r="G2554" s="95">
        <v>794.31975180655695</v>
      </c>
      <c r="H2554" s="95">
        <v>2131.45695108175</v>
      </c>
      <c r="I2554" s="95">
        <v>0</v>
      </c>
      <c r="J2554" s="95">
        <v>29158.109110116999</v>
      </c>
      <c r="K2554" s="95">
        <v>42270.8458471298</v>
      </c>
      <c r="L2554" s="95">
        <v>57748.582462310798</v>
      </c>
      <c r="M2554" s="95">
        <v>41910.204766750299</v>
      </c>
      <c r="N2554" s="95">
        <v>5690.4723985791197</v>
      </c>
      <c r="O2554" s="95">
        <v>0</v>
      </c>
      <c r="P2554" s="95">
        <v>0</v>
      </c>
      <c r="Q2554" s="95">
        <v>4854.43920761347</v>
      </c>
      <c r="R2554" s="95">
        <v>0</v>
      </c>
      <c r="S2554" s="95">
        <v>0</v>
      </c>
      <c r="T2554" s="95">
        <v>2956.54949560761</v>
      </c>
      <c r="U2554" s="95">
        <v>71694.095955848694</v>
      </c>
      <c r="V2554" s="95">
        <v>3771036.8763427702</v>
      </c>
      <c r="W2554" s="95">
        <v>261.90872997418001</v>
      </c>
      <c r="X2554" s="95">
        <v>2309945.31848145</v>
      </c>
      <c r="Y2554" s="95">
        <v>1091132.5095520001</v>
      </c>
      <c r="Z2554" s="95">
        <v>154338.68028831499</v>
      </c>
      <c r="AA2554" s="95">
        <v>316709.99072265602</v>
      </c>
      <c r="AB2554" s="95">
        <v>0</v>
      </c>
      <c r="AC2554" s="95">
        <v>10674733.635864301</v>
      </c>
      <c r="AD2554" s="95">
        <v>9937390.9771728497</v>
      </c>
      <c r="AE2554" s="95">
        <v>2763606.8653869601</v>
      </c>
      <c r="AF2554" s="95">
        <v>1981494.4354248</v>
      </c>
      <c r="AG2554" s="95">
        <v>855903.10784149205</v>
      </c>
      <c r="AH2554" s="95">
        <v>0</v>
      </c>
      <c r="AI2554" s="95">
        <v>0</v>
      </c>
      <c r="AJ2554" s="95">
        <v>496871.99495696998</v>
      </c>
      <c r="AK2554" s="95">
        <v>0</v>
      </c>
      <c r="AL2554" s="95">
        <v>0</v>
      </c>
      <c r="AM2554" s="95">
        <v>471347.559036255</v>
      </c>
      <c r="AN2554" s="95">
        <v>20704682.6638184</v>
      </c>
      <c r="AO2554" s="95">
        <v>27896565.887939502</v>
      </c>
      <c r="AP2554" s="95">
        <v>2179.4364260137099</v>
      </c>
      <c r="AQ2554" s="95">
        <v>16464389.653320299</v>
      </c>
      <c r="AR2554" s="95">
        <v>7778868.1871948196</v>
      </c>
      <c r="AS2554" s="95">
        <v>1010274.8946228001</v>
      </c>
      <c r="AT2554" s="95">
        <v>2092494.7113952599</v>
      </c>
      <c r="AU2554" s="95">
        <v>0</v>
      </c>
      <c r="AV2554" s="95">
        <v>23515400.694091801</v>
      </c>
      <c r="AW2554" s="95">
        <v>24312729.394775402</v>
      </c>
      <c r="AX2554" s="95">
        <v>20512318.830322299</v>
      </c>
      <c r="AY2554" s="95">
        <v>14605709.1456299</v>
      </c>
      <c r="AZ2554" s="95">
        <v>5904590.9603881799</v>
      </c>
      <c r="BA2554" s="95">
        <v>0</v>
      </c>
      <c r="BB2554" s="95">
        <v>0</v>
      </c>
      <c r="BC2554" s="95">
        <v>3534444.2019653302</v>
      </c>
      <c r="BD2554" s="95">
        <v>0</v>
      </c>
      <c r="BE2554" s="95">
        <v>0</v>
      </c>
      <c r="BF2554" s="95">
        <v>3091554.7027282701</v>
      </c>
      <c r="BG2554" s="95">
        <v>48264236.607910201</v>
      </c>
      <c r="BH2554" s="95">
        <v>4761268.9071655301</v>
      </c>
      <c r="BI2554" s="95">
        <v>76.7859639339149</v>
      </c>
      <c r="BJ2554" s="95">
        <v>4528283.8338623</v>
      </c>
      <c r="BK2554" s="95">
        <v>2911967.48858643</v>
      </c>
      <c r="BL2554" s="95">
        <v>0</v>
      </c>
      <c r="BM2554" s="95">
        <v>0</v>
      </c>
      <c r="BN2554" s="95">
        <v>0</v>
      </c>
      <c r="BO2554" s="95">
        <v>0</v>
      </c>
      <c r="BP2554" s="95">
        <v>0</v>
      </c>
      <c r="BQ2554" s="95">
        <v>0</v>
      </c>
      <c r="BR2554" s="95">
        <v>4922427.5396118201</v>
      </c>
      <c r="BS2554" s="95">
        <v>2372063.3942871098</v>
      </c>
      <c r="BT2554" s="95">
        <v>0</v>
      </c>
      <c r="BU2554" s="95">
        <v>0</v>
      </c>
      <c r="BV2554" s="95">
        <v>1892226.1023559601</v>
      </c>
      <c r="BW2554" s="95">
        <v>0</v>
      </c>
      <c r="BX2554" s="95">
        <v>0</v>
      </c>
      <c r="BY2554" s="95">
        <v>0</v>
      </c>
      <c r="BZ2554" s="95">
        <v>0</v>
      </c>
      <c r="CA2554" s="95">
        <v>108558.99492359201</v>
      </c>
      <c r="CB2554" s="95">
        <v>6097785.9455566397</v>
      </c>
      <c r="CC2554" s="95">
        <v>44484285.995605499</v>
      </c>
      <c r="CD2554" s="95">
        <v>9357296.2717285194</v>
      </c>
      <c r="CE2554" s="95">
        <v>2898.2629963755599</v>
      </c>
      <c r="CF2554" s="95">
        <v>469162.21955108602</v>
      </c>
      <c r="CG2554" s="95">
        <v>3077632.3193664602</v>
      </c>
      <c r="CH2554" s="95">
        <v>0</v>
      </c>
      <c r="CI2554" s="95">
        <v>111466.967693329</v>
      </c>
      <c r="CJ2554" s="95">
        <v>6566102.6635131799</v>
      </c>
      <c r="CK2554" s="95">
        <v>47570791.803222701</v>
      </c>
      <c r="CL2554" s="95">
        <v>9369318.3901367206</v>
      </c>
      <c r="CM2554" s="160">
        <v>183246.15624618501</v>
      </c>
      <c r="CN2554" s="160">
        <v>27131411.082519501</v>
      </c>
      <c r="CO2554" s="160">
        <v>95780940.986328095</v>
      </c>
      <c r="CP2554" s="95">
        <v>9369318.3901367206</v>
      </c>
      <c r="CQ2554" s="95">
        <v>0</v>
      </c>
      <c r="CR2554" s="95">
        <v>0</v>
      </c>
      <c r="CS2554" s="95">
        <v>0</v>
      </c>
      <c r="CT2554" s="95">
        <v>0</v>
      </c>
      <c r="CU2554" s="161">
        <v>6566948.1651077261</v>
      </c>
      <c r="CV2554" s="161">
        <v>47561918.314971961</v>
      </c>
    </row>
    <row r="2555" spans="1:100" x14ac:dyDescent="0.2">
      <c r="A2555" s="94" t="s">
        <v>190</v>
      </c>
      <c r="B2555" s="96">
        <v>38687</v>
      </c>
      <c r="C2555" s="95">
        <v>79046.554941177397</v>
      </c>
      <c r="D2555" s="95">
        <v>2.7456781879882302</v>
      </c>
      <c r="E2555" s="95">
        <v>31187.4350819588</v>
      </c>
      <c r="F2555" s="95">
        <v>17865.797930717501</v>
      </c>
      <c r="G2555" s="95">
        <v>958.237799912691</v>
      </c>
      <c r="H2555" s="95">
        <v>1966.5771903991699</v>
      </c>
      <c r="I2555" s="95">
        <v>0</v>
      </c>
      <c r="J2555" s="95">
        <v>35729.8977818489</v>
      </c>
      <c r="K2555" s="95">
        <v>37977.831162929499</v>
      </c>
      <c r="L2555" s="95">
        <v>56721.351651668498</v>
      </c>
      <c r="M2555" s="95">
        <v>42779.154624939001</v>
      </c>
      <c r="N2555" s="95">
        <v>5727.1049619913101</v>
      </c>
      <c r="O2555" s="95">
        <v>0</v>
      </c>
      <c r="P2555" s="95">
        <v>0</v>
      </c>
      <c r="Q2555" s="95">
        <v>4894.8893277645102</v>
      </c>
      <c r="R2555" s="95">
        <v>0</v>
      </c>
      <c r="S2555" s="95">
        <v>0</v>
      </c>
      <c r="T2555" s="95">
        <v>2903.0762683153198</v>
      </c>
      <c r="U2555" s="95">
        <v>72895.682034492507</v>
      </c>
      <c r="V2555" s="95">
        <v>3846136.8169860798</v>
      </c>
      <c r="W2555" s="95">
        <v>169.70816911757001</v>
      </c>
      <c r="X2555" s="95">
        <v>2278106.6663207998</v>
      </c>
      <c r="Y2555" s="95">
        <v>1102638.03936768</v>
      </c>
      <c r="Z2555" s="95">
        <v>186440.336339951</v>
      </c>
      <c r="AA2555" s="95">
        <v>286545.722419739</v>
      </c>
      <c r="AB2555" s="95">
        <v>0</v>
      </c>
      <c r="AC2555" s="95">
        <v>13219924.189331099</v>
      </c>
      <c r="AD2555" s="95">
        <v>8915054.0197753906</v>
      </c>
      <c r="AE2555" s="95">
        <v>2650208.2817077599</v>
      </c>
      <c r="AF2555" s="95">
        <v>2011847.0973358201</v>
      </c>
      <c r="AG2555" s="95">
        <v>862169.54793548596</v>
      </c>
      <c r="AH2555" s="95">
        <v>0</v>
      </c>
      <c r="AI2555" s="95">
        <v>0</v>
      </c>
      <c r="AJ2555" s="95">
        <v>493085.592681885</v>
      </c>
      <c r="AK2555" s="95">
        <v>0</v>
      </c>
      <c r="AL2555" s="95">
        <v>0</v>
      </c>
      <c r="AM2555" s="95">
        <v>463252.58800506598</v>
      </c>
      <c r="AN2555" s="95">
        <v>21907679.792480499</v>
      </c>
      <c r="AO2555" s="95">
        <v>28822918.7973633</v>
      </c>
      <c r="AP2555" s="95">
        <v>1575.1645488291999</v>
      </c>
      <c r="AQ2555" s="95">
        <v>16483260.865966801</v>
      </c>
      <c r="AR2555" s="95">
        <v>8121223.8648681603</v>
      </c>
      <c r="AS2555" s="95">
        <v>1245744.3911590599</v>
      </c>
      <c r="AT2555" s="95">
        <v>1917739.3482055699</v>
      </c>
      <c r="AU2555" s="95">
        <v>0</v>
      </c>
      <c r="AV2555" s="95">
        <v>28979239.287841801</v>
      </c>
      <c r="AW2555" s="95">
        <v>22081167.9694824</v>
      </c>
      <c r="AX2555" s="95">
        <v>20114743.036621101</v>
      </c>
      <c r="AY2555" s="95">
        <v>15000839.096069301</v>
      </c>
      <c r="AZ2555" s="95">
        <v>6036715.5814209003</v>
      </c>
      <c r="BA2555" s="95">
        <v>0</v>
      </c>
      <c r="BB2555" s="95">
        <v>0</v>
      </c>
      <c r="BC2555" s="95">
        <v>3557402.0118713402</v>
      </c>
      <c r="BD2555" s="95">
        <v>0</v>
      </c>
      <c r="BE2555" s="95">
        <v>0</v>
      </c>
      <c r="BF2555" s="95">
        <v>3100585.4921264602</v>
      </c>
      <c r="BG2555" s="95">
        <v>50734366.586425804</v>
      </c>
      <c r="BH2555" s="95">
        <v>4963736.2580566397</v>
      </c>
      <c r="BI2555" s="95">
        <v>145.93726942688201</v>
      </c>
      <c r="BJ2555" s="95">
        <v>4510012.7855834998</v>
      </c>
      <c r="BK2555" s="95">
        <v>2963379.3625793499</v>
      </c>
      <c r="BL2555" s="95">
        <v>0</v>
      </c>
      <c r="BM2555" s="95">
        <v>0</v>
      </c>
      <c r="BN2555" s="95">
        <v>0</v>
      </c>
      <c r="BO2555" s="95">
        <v>0</v>
      </c>
      <c r="BP2555" s="95">
        <v>0</v>
      </c>
      <c r="BQ2555" s="95">
        <v>0</v>
      </c>
      <c r="BR2555" s="95">
        <v>5071143.66333008</v>
      </c>
      <c r="BS2555" s="95">
        <v>2426693.8822021498</v>
      </c>
      <c r="BT2555" s="95">
        <v>0</v>
      </c>
      <c r="BU2555" s="95">
        <v>0</v>
      </c>
      <c r="BV2555" s="95">
        <v>1924159.2956390399</v>
      </c>
      <c r="BW2555" s="95">
        <v>0</v>
      </c>
      <c r="BX2555" s="95">
        <v>0</v>
      </c>
      <c r="BY2555" s="95">
        <v>0</v>
      </c>
      <c r="BZ2555" s="95">
        <v>0</v>
      </c>
      <c r="CA2555" s="95">
        <v>110113.478991508</v>
      </c>
      <c r="CB2555" s="95">
        <v>6112866.6701049795</v>
      </c>
      <c r="CC2555" s="95">
        <v>45285713.538574196</v>
      </c>
      <c r="CD2555" s="95">
        <v>9470724.6361084003</v>
      </c>
      <c r="CE2555" s="95">
        <v>2934.1627056300599</v>
      </c>
      <c r="CF2555" s="95">
        <v>479258.65111160302</v>
      </c>
      <c r="CG2555" s="95">
        <v>3206235.0129394499</v>
      </c>
      <c r="CH2555" s="95">
        <v>0</v>
      </c>
      <c r="CI2555" s="95">
        <v>113071.33948326101</v>
      </c>
      <c r="CJ2555" s="95">
        <v>6595619.2457885696</v>
      </c>
      <c r="CK2555" s="95">
        <v>48501967.706054702</v>
      </c>
      <c r="CL2555" s="95">
        <v>9475540.97192383</v>
      </c>
      <c r="CM2555" s="160">
        <v>185677.73376655599</v>
      </c>
      <c r="CN2555" s="160">
        <v>28565695.842041001</v>
      </c>
      <c r="CO2555" s="160">
        <v>99249495.733398393</v>
      </c>
      <c r="CP2555" s="95">
        <v>9475540.97192383</v>
      </c>
      <c r="CQ2555" s="95">
        <v>0</v>
      </c>
      <c r="CR2555" s="95">
        <v>0</v>
      </c>
      <c r="CS2555" s="95">
        <v>0</v>
      </c>
      <c r="CT2555" s="95">
        <v>0</v>
      </c>
      <c r="CU2555" s="161">
        <v>6592125.3212165823</v>
      </c>
      <c r="CV2555" s="161">
        <v>48491948.55151365</v>
      </c>
    </row>
    <row r="2556" spans="1:100" x14ac:dyDescent="0.2">
      <c r="A2556" s="94" t="s">
        <v>190</v>
      </c>
      <c r="B2556" s="96">
        <v>38777</v>
      </c>
      <c r="C2556" s="95">
        <v>81004.675138473496</v>
      </c>
      <c r="D2556" s="95">
        <v>4.2414398269611402</v>
      </c>
      <c r="E2556" s="95">
        <v>30549.768426418301</v>
      </c>
      <c r="F2556" s="95">
        <v>17607.945682287202</v>
      </c>
      <c r="G2556" s="95">
        <v>1131.0604550242399</v>
      </c>
      <c r="H2556" s="95">
        <v>1811.4439395368099</v>
      </c>
      <c r="I2556" s="95">
        <v>0</v>
      </c>
      <c r="J2556" s="95">
        <v>40698.805582046502</v>
      </c>
      <c r="K2556" s="95">
        <v>33227.7106189728</v>
      </c>
      <c r="L2556" s="95">
        <v>27323.2340238094</v>
      </c>
      <c r="M2556" s="95">
        <v>43463.3198008537</v>
      </c>
      <c r="N2556" s="95">
        <v>5892.1315985321999</v>
      </c>
      <c r="O2556" s="95">
        <v>37393.059493064902</v>
      </c>
      <c r="P2556" s="95">
        <v>0</v>
      </c>
      <c r="Q2556" s="95">
        <v>4904.9064444899604</v>
      </c>
      <c r="R2556" s="95">
        <v>2005.7296571880599</v>
      </c>
      <c r="S2556" s="95">
        <v>0</v>
      </c>
      <c r="T2556" s="95">
        <v>1049.23840020597</v>
      </c>
      <c r="U2556" s="95">
        <v>73817.188838005095</v>
      </c>
      <c r="V2556" s="95">
        <v>3958569.8154907199</v>
      </c>
      <c r="W2556" s="95">
        <v>162.29211750999099</v>
      </c>
      <c r="X2556" s="95">
        <v>2254956.9201354999</v>
      </c>
      <c r="Y2556" s="95">
        <v>1111713.27748108</v>
      </c>
      <c r="Z2556" s="95">
        <v>226371.61374092099</v>
      </c>
      <c r="AA2556" s="95">
        <v>267405.07461547898</v>
      </c>
      <c r="AB2556" s="95">
        <v>0</v>
      </c>
      <c r="AC2556" s="95">
        <v>15305784.752075201</v>
      </c>
      <c r="AD2556" s="95">
        <v>7349304.6659545898</v>
      </c>
      <c r="AE2556" s="95">
        <v>1116590.6078186</v>
      </c>
      <c r="AF2556" s="95">
        <v>2048942.6634216299</v>
      </c>
      <c r="AG2556" s="95">
        <v>868199.26446533203</v>
      </c>
      <c r="AH2556" s="95">
        <v>1719041.02897644</v>
      </c>
      <c r="AI2556" s="95">
        <v>0</v>
      </c>
      <c r="AJ2556" s="95">
        <v>496842.46740341198</v>
      </c>
      <c r="AK2556" s="95">
        <v>318070.36843490601</v>
      </c>
      <c r="AL2556" s="95">
        <v>0</v>
      </c>
      <c r="AM2556" s="95">
        <v>175131.95670700099</v>
      </c>
      <c r="AN2556" s="95">
        <v>22708239.995849598</v>
      </c>
      <c r="AO2556" s="95">
        <v>29945973.259765599</v>
      </c>
      <c r="AP2556" s="95">
        <v>1361.2494460344301</v>
      </c>
      <c r="AQ2556" s="95">
        <v>16487806.0670166</v>
      </c>
      <c r="AR2556" s="95">
        <v>8169786.5858764602</v>
      </c>
      <c r="AS2556" s="95">
        <v>1518828.7097930899</v>
      </c>
      <c r="AT2556" s="95">
        <v>1817229.6426391599</v>
      </c>
      <c r="AU2556" s="95">
        <v>0</v>
      </c>
      <c r="AV2556" s="95">
        <v>33903207.732910201</v>
      </c>
      <c r="AW2556" s="95">
        <v>18303309.283447299</v>
      </c>
      <c r="AX2556" s="95">
        <v>8815563.6611328106</v>
      </c>
      <c r="AY2556" s="95">
        <v>15394859.729492201</v>
      </c>
      <c r="AZ2556" s="95">
        <v>6157521.2642211895</v>
      </c>
      <c r="BA2556" s="95">
        <v>12587879.7618408</v>
      </c>
      <c r="BB2556" s="95">
        <v>0</v>
      </c>
      <c r="BC2556" s="95">
        <v>3640386.62390137</v>
      </c>
      <c r="BD2556" s="95">
        <v>2157042.9662780799</v>
      </c>
      <c r="BE2556" s="95">
        <v>0</v>
      </c>
      <c r="BF2556" s="95">
        <v>1199246.2226867699</v>
      </c>
      <c r="BG2556" s="95">
        <v>52226167.892578103</v>
      </c>
      <c r="BH2556" s="95">
        <v>7022970.9235229502</v>
      </c>
      <c r="BI2556" s="95">
        <v>188.34157076850499</v>
      </c>
      <c r="BJ2556" s="95">
        <v>5435283.1372680701</v>
      </c>
      <c r="BK2556" s="95">
        <v>3237181.2029724098</v>
      </c>
      <c r="BL2556" s="95">
        <v>0</v>
      </c>
      <c r="BM2556" s="95">
        <v>0</v>
      </c>
      <c r="BN2556" s="95">
        <v>0</v>
      </c>
      <c r="BO2556" s="95">
        <v>0</v>
      </c>
      <c r="BP2556" s="95">
        <v>0</v>
      </c>
      <c r="BQ2556" s="95">
        <v>0</v>
      </c>
      <c r="BR2556" s="95">
        <v>5450254.3858642597</v>
      </c>
      <c r="BS2556" s="95">
        <v>2532665.5459289602</v>
      </c>
      <c r="BT2556" s="95">
        <v>2451477.7572326702</v>
      </c>
      <c r="BU2556" s="95">
        <v>0</v>
      </c>
      <c r="BV2556" s="95">
        <v>1959499.41693115</v>
      </c>
      <c r="BW2556" s="95">
        <v>250693.06150245701</v>
      </c>
      <c r="BX2556" s="95">
        <v>0</v>
      </c>
      <c r="BY2556" s="95">
        <v>0</v>
      </c>
      <c r="BZ2556" s="95">
        <v>0</v>
      </c>
      <c r="CA2556" s="95">
        <v>111612.386519432</v>
      </c>
      <c r="CB2556" s="95">
        <v>6207491.23364258</v>
      </c>
      <c r="CC2556" s="95">
        <v>46407969.963378899</v>
      </c>
      <c r="CD2556" s="95">
        <v>12444964.887207</v>
      </c>
      <c r="CE2556" s="95">
        <v>2951.7977351844302</v>
      </c>
      <c r="CF2556" s="95">
        <v>490679.47877883899</v>
      </c>
      <c r="CG2556" s="95">
        <v>3333038.2825012198</v>
      </c>
      <c r="CH2556" s="95">
        <v>0</v>
      </c>
      <c r="CI2556" s="95">
        <v>114559.025378227</v>
      </c>
      <c r="CJ2556" s="95">
        <v>6699986.7284545898</v>
      </c>
      <c r="CK2556" s="95">
        <v>49738660.232421897</v>
      </c>
      <c r="CL2556" s="95">
        <v>12695114.5386963</v>
      </c>
      <c r="CM2556" s="160">
        <v>187972.48670578</v>
      </c>
      <c r="CN2556" s="160">
        <v>29475719.138671901</v>
      </c>
      <c r="CO2556" s="160">
        <v>102018256.45117199</v>
      </c>
      <c r="CP2556" s="95">
        <v>12695114.5386963</v>
      </c>
      <c r="CQ2556" s="95">
        <v>0</v>
      </c>
      <c r="CR2556" s="95">
        <v>0</v>
      </c>
      <c r="CS2556" s="95">
        <v>0</v>
      </c>
      <c r="CT2556" s="95">
        <v>0</v>
      </c>
      <c r="CU2556" s="161">
        <v>6698170.7124214191</v>
      </c>
      <c r="CV2556" s="161">
        <v>49741008.24588012</v>
      </c>
    </row>
    <row r="2557" spans="1:100" x14ac:dyDescent="0.2">
      <c r="A2557" s="94" t="s">
        <v>190</v>
      </c>
      <c r="B2557" s="96">
        <v>38869</v>
      </c>
      <c r="C2557" s="95">
        <v>83772.185944557204</v>
      </c>
      <c r="D2557" s="95">
        <v>2.8070116379822099</v>
      </c>
      <c r="E2557" s="95">
        <v>30258.907438278198</v>
      </c>
      <c r="F2557" s="95">
        <v>17942.1097984314</v>
      </c>
      <c r="G2557" s="95">
        <v>1318.08354438841</v>
      </c>
      <c r="H2557" s="95">
        <v>1684.10323753953</v>
      </c>
      <c r="I2557" s="95">
        <v>0</v>
      </c>
      <c r="J2557" s="95">
        <v>45397.844045162201</v>
      </c>
      <c r="K2557" s="95">
        <v>28821.600634574901</v>
      </c>
      <c r="L2557" s="95">
        <v>25553.665212869601</v>
      </c>
      <c r="M2557" s="95">
        <v>44344.970890522003</v>
      </c>
      <c r="N2557" s="95">
        <v>5848.3111974000904</v>
      </c>
      <c r="O2557" s="95">
        <v>39288.136281490297</v>
      </c>
      <c r="P2557" s="95">
        <v>0</v>
      </c>
      <c r="Q2557" s="95">
        <v>5024.8226413130797</v>
      </c>
      <c r="R2557" s="95">
        <v>2143.7124115228698</v>
      </c>
      <c r="S2557" s="95">
        <v>0</v>
      </c>
      <c r="T2557" s="95">
        <v>969.80047611147199</v>
      </c>
      <c r="U2557" s="95">
        <v>74635.988808631897</v>
      </c>
      <c r="V2557" s="95">
        <v>4087647.92541504</v>
      </c>
      <c r="W2557" s="95">
        <v>122.470195864327</v>
      </c>
      <c r="X2557" s="95">
        <v>2232696.1802368201</v>
      </c>
      <c r="Y2557" s="95">
        <v>1117255.6040802</v>
      </c>
      <c r="Z2557" s="95">
        <v>248162.76194572399</v>
      </c>
      <c r="AA2557" s="95">
        <v>239401.52285957299</v>
      </c>
      <c r="AB2557" s="95">
        <v>0</v>
      </c>
      <c r="AC2557" s="95">
        <v>17295803.2958984</v>
      </c>
      <c r="AD2557" s="95">
        <v>6071385.5071411096</v>
      </c>
      <c r="AE2557" s="95">
        <v>1045073.3052215599</v>
      </c>
      <c r="AF2557" s="95">
        <v>2099256.48797607</v>
      </c>
      <c r="AG2557" s="95">
        <v>865088.32843017601</v>
      </c>
      <c r="AH2557" s="95">
        <v>1797816.7635345501</v>
      </c>
      <c r="AI2557" s="95">
        <v>0</v>
      </c>
      <c r="AJ2557" s="95">
        <v>499179.42813110398</v>
      </c>
      <c r="AK2557" s="95">
        <v>331672.60792923003</v>
      </c>
      <c r="AL2557" s="95">
        <v>0</v>
      </c>
      <c r="AM2557" s="95">
        <v>156591.27670669599</v>
      </c>
      <c r="AN2557" s="95">
        <v>23409213.423828099</v>
      </c>
      <c r="AO2557" s="95">
        <v>31341927.1794434</v>
      </c>
      <c r="AP2557" s="95">
        <v>1012.78179132193</v>
      </c>
      <c r="AQ2557" s="95">
        <v>16231201.319213901</v>
      </c>
      <c r="AR2557" s="95">
        <v>8165632.2871704102</v>
      </c>
      <c r="AS2557" s="95">
        <v>1707484.73829651</v>
      </c>
      <c r="AT2557" s="95">
        <v>1643619.0722503699</v>
      </c>
      <c r="AU2557" s="95">
        <v>0</v>
      </c>
      <c r="AV2557" s="95">
        <v>38593897.903320298</v>
      </c>
      <c r="AW2557" s="95">
        <v>15233707.3355713</v>
      </c>
      <c r="AX2557" s="95">
        <v>8345201.4387817401</v>
      </c>
      <c r="AY2557" s="95">
        <v>16118649.650268599</v>
      </c>
      <c r="AZ2557" s="95">
        <v>6232590.7022705097</v>
      </c>
      <c r="BA2557" s="95">
        <v>13259451.893676801</v>
      </c>
      <c r="BB2557" s="95">
        <v>0</v>
      </c>
      <c r="BC2557" s="95">
        <v>3703809.57958984</v>
      </c>
      <c r="BD2557" s="95">
        <v>2263012.03207397</v>
      </c>
      <c r="BE2557" s="95">
        <v>0</v>
      </c>
      <c r="BF2557" s="95">
        <v>1086402.5113067599</v>
      </c>
      <c r="BG2557" s="95">
        <v>53775462.450683601</v>
      </c>
      <c r="BH2557" s="95">
        <v>7390316.4588012705</v>
      </c>
      <c r="BI2557" s="95">
        <v>139.56030437350299</v>
      </c>
      <c r="BJ2557" s="95">
        <v>5382175.9096069299</v>
      </c>
      <c r="BK2557" s="95">
        <v>3221767.42828369</v>
      </c>
      <c r="BL2557" s="95">
        <v>0</v>
      </c>
      <c r="BM2557" s="95">
        <v>0</v>
      </c>
      <c r="BN2557" s="95">
        <v>0</v>
      </c>
      <c r="BO2557" s="95">
        <v>0</v>
      </c>
      <c r="BP2557" s="95">
        <v>0</v>
      </c>
      <c r="BQ2557" s="95">
        <v>0</v>
      </c>
      <c r="BR2557" s="95">
        <v>5628222.79968262</v>
      </c>
      <c r="BS2557" s="95">
        <v>2556666.5915222201</v>
      </c>
      <c r="BT2557" s="95">
        <v>2585329.8025817899</v>
      </c>
      <c r="BU2557" s="95">
        <v>0</v>
      </c>
      <c r="BV2557" s="95">
        <v>2015216.86820984</v>
      </c>
      <c r="BW2557" s="95">
        <v>261169.80465316799</v>
      </c>
      <c r="BX2557" s="95">
        <v>0</v>
      </c>
      <c r="BY2557" s="95">
        <v>0</v>
      </c>
      <c r="BZ2557" s="95">
        <v>0</v>
      </c>
      <c r="CA2557" s="95">
        <v>114187.330347061</v>
      </c>
      <c r="CB2557" s="95">
        <v>6324532.8252563505</v>
      </c>
      <c r="CC2557" s="95">
        <v>47734590.451660201</v>
      </c>
      <c r="CD2557" s="95">
        <v>12745611.9343262</v>
      </c>
      <c r="CE2557" s="95">
        <v>3004.5569710731502</v>
      </c>
      <c r="CF2557" s="95">
        <v>495014.27355957002</v>
      </c>
      <c r="CG2557" s="95">
        <v>3398524.1333313002</v>
      </c>
      <c r="CH2557" s="95">
        <v>0</v>
      </c>
      <c r="CI2557" s="95">
        <v>117170.987330437</v>
      </c>
      <c r="CJ2557" s="95">
        <v>6817945.7066040002</v>
      </c>
      <c r="CK2557" s="95">
        <v>51132758.8603516</v>
      </c>
      <c r="CL2557" s="95">
        <v>13008744.5627441</v>
      </c>
      <c r="CM2557" s="160">
        <v>191284.92144966099</v>
      </c>
      <c r="CN2557" s="160">
        <v>30228344.768066399</v>
      </c>
      <c r="CO2557" s="160">
        <v>104850653.20800801</v>
      </c>
      <c r="CP2557" s="95">
        <v>13008744.5627441</v>
      </c>
      <c r="CQ2557" s="95">
        <v>0</v>
      </c>
      <c r="CR2557" s="95">
        <v>0</v>
      </c>
      <c r="CS2557" s="95">
        <v>0</v>
      </c>
      <c r="CT2557" s="95">
        <v>0</v>
      </c>
      <c r="CU2557" s="161">
        <v>6819547.0988159208</v>
      </c>
      <c r="CV2557" s="161">
        <v>51133114.5849915</v>
      </c>
    </row>
    <row r="2558" spans="1:100" x14ac:dyDescent="0.2">
      <c r="A2558" s="94" t="s">
        <v>190</v>
      </c>
      <c r="B2558" s="96">
        <v>38961</v>
      </c>
      <c r="C2558" s="95">
        <v>85818.862565040603</v>
      </c>
      <c r="D2558" s="95">
        <v>4.47371517296415</v>
      </c>
      <c r="E2558" s="95">
        <v>29674.610631704301</v>
      </c>
      <c r="F2558" s="95">
        <v>17739.668759584401</v>
      </c>
      <c r="G2558" s="95">
        <v>1518.17452901602</v>
      </c>
      <c r="H2558" s="95">
        <v>1605.35408844054</v>
      </c>
      <c r="I2558" s="95">
        <v>0</v>
      </c>
      <c r="J2558" s="95">
        <v>49836.079388618498</v>
      </c>
      <c r="K2558" s="95">
        <v>25007.043990850401</v>
      </c>
      <c r="L2558" s="95">
        <v>24122.528881549799</v>
      </c>
      <c r="M2558" s="95">
        <v>44756.455901145899</v>
      </c>
      <c r="N2558" s="95">
        <v>5904.87788766623</v>
      </c>
      <c r="O2558" s="95">
        <v>40406.331023693099</v>
      </c>
      <c r="P2558" s="95">
        <v>0</v>
      </c>
      <c r="Q2558" s="95">
        <v>5085.6410703659103</v>
      </c>
      <c r="R2558" s="95">
        <v>2260.2496570646799</v>
      </c>
      <c r="S2558" s="95">
        <v>0</v>
      </c>
      <c r="T2558" s="95">
        <v>923.93117506057001</v>
      </c>
      <c r="U2558" s="95">
        <v>75124.880983352705</v>
      </c>
      <c r="V2558" s="95">
        <v>4161704.3112487802</v>
      </c>
      <c r="W2558" s="95">
        <v>136.45665129087899</v>
      </c>
      <c r="X2558" s="95">
        <v>2168869.8828430199</v>
      </c>
      <c r="Y2558" s="95">
        <v>1105601.2604827899</v>
      </c>
      <c r="Z2558" s="95">
        <v>282604.874008179</v>
      </c>
      <c r="AA2558" s="95">
        <v>217086.64194679301</v>
      </c>
      <c r="AB2558" s="95">
        <v>0</v>
      </c>
      <c r="AC2558" s="95">
        <v>19118491.982666001</v>
      </c>
      <c r="AD2558" s="95">
        <v>4637275.0736694299</v>
      </c>
      <c r="AE2558" s="95">
        <v>970799.28991699195</v>
      </c>
      <c r="AF2558" s="95">
        <v>2118758.2539367699</v>
      </c>
      <c r="AG2558" s="95">
        <v>869303.05158233596</v>
      </c>
      <c r="AH2558" s="95">
        <v>1828104.43521118</v>
      </c>
      <c r="AI2558" s="95">
        <v>0</v>
      </c>
      <c r="AJ2558" s="95">
        <v>491329.56873321498</v>
      </c>
      <c r="AK2558" s="95">
        <v>347561.63685989397</v>
      </c>
      <c r="AL2558" s="95">
        <v>0</v>
      </c>
      <c r="AM2558" s="95">
        <v>149535.68148231501</v>
      </c>
      <c r="AN2558" s="95">
        <v>23653496.759277299</v>
      </c>
      <c r="AO2558" s="95">
        <v>32199781.212890599</v>
      </c>
      <c r="AP2558" s="95">
        <v>1329.79821698368</v>
      </c>
      <c r="AQ2558" s="95">
        <v>16001121.3863525</v>
      </c>
      <c r="AR2558" s="95">
        <v>8155064.8244018601</v>
      </c>
      <c r="AS2558" s="95">
        <v>1958825.68659973</v>
      </c>
      <c r="AT2558" s="95">
        <v>1494042.4067230199</v>
      </c>
      <c r="AU2558" s="95">
        <v>0</v>
      </c>
      <c r="AV2558" s="95">
        <v>43471974.475097701</v>
      </c>
      <c r="AW2558" s="95">
        <v>11910047.548461899</v>
      </c>
      <c r="AX2558" s="95">
        <v>7795509.4454345703</v>
      </c>
      <c r="AY2558" s="95">
        <v>16354448.095825201</v>
      </c>
      <c r="AZ2558" s="95">
        <v>6310563.83837891</v>
      </c>
      <c r="BA2558" s="95">
        <v>13683723.184936499</v>
      </c>
      <c r="BB2558" s="95">
        <v>0</v>
      </c>
      <c r="BC2558" s="95">
        <v>3676660.7973632799</v>
      </c>
      <c r="BD2558" s="95">
        <v>2358900.9314880399</v>
      </c>
      <c r="BE2558" s="95">
        <v>0</v>
      </c>
      <c r="BF2558" s="95">
        <v>1052514.54577637</v>
      </c>
      <c r="BG2558" s="95">
        <v>55387767.397949196</v>
      </c>
      <c r="BH2558" s="95">
        <v>7585367.4224243201</v>
      </c>
      <c r="BI2558" s="95">
        <v>245.48912283591901</v>
      </c>
      <c r="BJ2558" s="95">
        <v>5306627.83410645</v>
      </c>
      <c r="BK2558" s="95">
        <v>3220588.8400573698</v>
      </c>
      <c r="BL2558" s="95">
        <v>0</v>
      </c>
      <c r="BM2558" s="95">
        <v>0</v>
      </c>
      <c r="BN2558" s="95">
        <v>0</v>
      </c>
      <c r="BO2558" s="95">
        <v>0</v>
      </c>
      <c r="BP2558" s="95">
        <v>0</v>
      </c>
      <c r="BQ2558" s="95">
        <v>0</v>
      </c>
      <c r="BR2558" s="95">
        <v>5665225.1936035203</v>
      </c>
      <c r="BS2558" s="95">
        <v>2584150.9660034198</v>
      </c>
      <c r="BT2558" s="95">
        <v>2668900.2652893099</v>
      </c>
      <c r="BU2558" s="95">
        <v>0</v>
      </c>
      <c r="BV2558" s="95">
        <v>2019910.2496643099</v>
      </c>
      <c r="BW2558" s="95">
        <v>267294.39715957601</v>
      </c>
      <c r="BX2558" s="95">
        <v>0</v>
      </c>
      <c r="BY2558" s="95">
        <v>0</v>
      </c>
      <c r="BZ2558" s="95">
        <v>0</v>
      </c>
      <c r="CA2558" s="95">
        <v>115413.592916489</v>
      </c>
      <c r="CB2558" s="95">
        <v>6334801.0147094699</v>
      </c>
      <c r="CC2558" s="95">
        <v>48262832.409179702</v>
      </c>
      <c r="CD2558" s="95">
        <v>12923079.1252441</v>
      </c>
      <c r="CE2558" s="95">
        <v>3109.7724917232999</v>
      </c>
      <c r="CF2558" s="95">
        <v>502649.76274108898</v>
      </c>
      <c r="CG2558" s="95">
        <v>3464612.8604126</v>
      </c>
      <c r="CH2558" s="95">
        <v>0</v>
      </c>
      <c r="CI2558" s="95">
        <v>118528.56490039801</v>
      </c>
      <c r="CJ2558" s="95">
        <v>6835008.8779907199</v>
      </c>
      <c r="CK2558" s="95">
        <v>51726242.369628899</v>
      </c>
      <c r="CL2558" s="95">
        <v>13193095.853027301</v>
      </c>
      <c r="CM2558" s="160">
        <v>193387.26542091399</v>
      </c>
      <c r="CN2558" s="160">
        <v>30501861.879638702</v>
      </c>
      <c r="CO2558" s="160">
        <v>107159945.106445</v>
      </c>
      <c r="CP2558" s="95">
        <v>13193095.853027301</v>
      </c>
      <c r="CQ2558" s="95">
        <v>0</v>
      </c>
      <c r="CR2558" s="95">
        <v>0</v>
      </c>
      <c r="CS2558" s="95">
        <v>0</v>
      </c>
      <c r="CT2558" s="95">
        <v>0</v>
      </c>
      <c r="CU2558" s="161">
        <v>6837450.7774505587</v>
      </c>
      <c r="CV2558" s="161">
        <v>51727445.2695923</v>
      </c>
    </row>
    <row r="2559" spans="1:100" x14ac:dyDescent="0.2">
      <c r="A2559" s="94" t="s">
        <v>190</v>
      </c>
      <c r="B2559" s="96">
        <v>39052</v>
      </c>
      <c r="C2559" s="95">
        <v>88404.595940589905</v>
      </c>
      <c r="D2559" s="95">
        <v>4.5447761139948897</v>
      </c>
      <c r="E2559" s="95">
        <v>29518.707660436601</v>
      </c>
      <c r="F2559" s="95">
        <v>18034.736599445299</v>
      </c>
      <c r="G2559" s="95">
        <v>1673.01417352259</v>
      </c>
      <c r="H2559" s="95">
        <v>1470.2950442880399</v>
      </c>
      <c r="I2559" s="95">
        <v>0</v>
      </c>
      <c r="J2559" s="95">
        <v>56702.826868057302</v>
      </c>
      <c r="K2559" s="95">
        <v>20433.3436181545</v>
      </c>
      <c r="L2559" s="95">
        <v>24298.816428422899</v>
      </c>
      <c r="M2559" s="95">
        <v>45392.034702777899</v>
      </c>
      <c r="N2559" s="95">
        <v>5922.6484234333002</v>
      </c>
      <c r="O2559" s="95">
        <v>42155.149277687102</v>
      </c>
      <c r="P2559" s="95">
        <v>0</v>
      </c>
      <c r="Q2559" s="95">
        <v>5099.6396052241298</v>
      </c>
      <c r="R2559" s="95">
        <v>2348.7548207044601</v>
      </c>
      <c r="S2559" s="95">
        <v>0</v>
      </c>
      <c r="T2559" s="95">
        <v>842.12177854031302</v>
      </c>
      <c r="U2559" s="95">
        <v>76681.396901130705</v>
      </c>
      <c r="V2559" s="95">
        <v>4267686.6115112295</v>
      </c>
      <c r="W2559" s="95">
        <v>230.750592147931</v>
      </c>
      <c r="X2559" s="95">
        <v>2163804.6340331999</v>
      </c>
      <c r="Y2559" s="95">
        <v>1126441.4093170201</v>
      </c>
      <c r="Z2559" s="95">
        <v>312425.95589065598</v>
      </c>
      <c r="AA2559" s="95">
        <v>197958.919090271</v>
      </c>
      <c r="AB2559" s="95">
        <v>0</v>
      </c>
      <c r="AC2559" s="95">
        <v>21412147.263183601</v>
      </c>
      <c r="AD2559" s="95">
        <v>3321242.0576171898</v>
      </c>
      <c r="AE2559" s="95">
        <v>989848.03459167504</v>
      </c>
      <c r="AF2559" s="95">
        <v>2139427.1141357399</v>
      </c>
      <c r="AG2559" s="95">
        <v>868613.42767333996</v>
      </c>
      <c r="AH2559" s="95">
        <v>1928656.0195007301</v>
      </c>
      <c r="AI2559" s="95">
        <v>0</v>
      </c>
      <c r="AJ2559" s="95">
        <v>490168.06491088902</v>
      </c>
      <c r="AK2559" s="95">
        <v>372247.73207092303</v>
      </c>
      <c r="AL2559" s="95">
        <v>0</v>
      </c>
      <c r="AM2559" s="95">
        <v>138239.784765244</v>
      </c>
      <c r="AN2559" s="95">
        <v>24840250.2741699</v>
      </c>
      <c r="AO2559" s="95">
        <v>33440480.600097701</v>
      </c>
      <c r="AP2559" s="95">
        <v>1914.8379393369</v>
      </c>
      <c r="AQ2559" s="95">
        <v>15953869.389526401</v>
      </c>
      <c r="AR2559" s="95">
        <v>8261884.03442383</v>
      </c>
      <c r="AS2559" s="95">
        <v>2169261.8023376502</v>
      </c>
      <c r="AT2559" s="95">
        <v>1373123.6825103799</v>
      </c>
      <c r="AU2559" s="95">
        <v>0</v>
      </c>
      <c r="AV2559" s="95">
        <v>48377547.221191399</v>
      </c>
      <c r="AW2559" s="95">
        <v>8524842.8220214806</v>
      </c>
      <c r="AX2559" s="95">
        <v>8135111.9388427697</v>
      </c>
      <c r="AY2559" s="95">
        <v>16655922.7891846</v>
      </c>
      <c r="AZ2559" s="95">
        <v>6332252.98400879</v>
      </c>
      <c r="BA2559" s="95">
        <v>14569651.8480225</v>
      </c>
      <c r="BB2559" s="95">
        <v>0</v>
      </c>
      <c r="BC2559" s="95">
        <v>3681047.3062133798</v>
      </c>
      <c r="BD2559" s="95">
        <v>2571608.22369385</v>
      </c>
      <c r="BE2559" s="95">
        <v>0</v>
      </c>
      <c r="BF2559" s="95">
        <v>972860.29357910203</v>
      </c>
      <c r="BG2559" s="95">
        <v>57536839.622070298</v>
      </c>
      <c r="BH2559" s="95">
        <v>8013862.6670532199</v>
      </c>
      <c r="BI2559" s="95">
        <v>344.02626518160099</v>
      </c>
      <c r="BJ2559" s="95">
        <v>5282726.34484863</v>
      </c>
      <c r="BK2559" s="95">
        <v>3230499.8717346201</v>
      </c>
      <c r="BL2559" s="95">
        <v>0</v>
      </c>
      <c r="BM2559" s="95">
        <v>0</v>
      </c>
      <c r="BN2559" s="95">
        <v>0</v>
      </c>
      <c r="BO2559" s="95">
        <v>0</v>
      </c>
      <c r="BP2559" s="95">
        <v>0</v>
      </c>
      <c r="BQ2559" s="95">
        <v>0</v>
      </c>
      <c r="BR2559" s="95">
        <v>5818916.61608887</v>
      </c>
      <c r="BS2559" s="95">
        <v>2595817.3175353999</v>
      </c>
      <c r="BT2559" s="95">
        <v>2840827.3079833998</v>
      </c>
      <c r="BU2559" s="95">
        <v>0</v>
      </c>
      <c r="BV2559" s="95">
        <v>2045026.26025391</v>
      </c>
      <c r="BW2559" s="95">
        <v>291550.75204467803</v>
      </c>
      <c r="BX2559" s="95">
        <v>0</v>
      </c>
      <c r="BY2559" s="95">
        <v>0</v>
      </c>
      <c r="BZ2559" s="95">
        <v>0</v>
      </c>
      <c r="CA2559" s="95">
        <v>117807.842604637</v>
      </c>
      <c r="CB2559" s="95">
        <v>6424505.6989746103</v>
      </c>
      <c r="CC2559" s="95">
        <v>49389546.894042999</v>
      </c>
      <c r="CD2559" s="95">
        <v>13304174.4613037</v>
      </c>
      <c r="CE2559" s="95">
        <v>3141.6181823015199</v>
      </c>
      <c r="CF2559" s="95">
        <v>513320.96769714402</v>
      </c>
      <c r="CG2559" s="95">
        <v>3560282.1693420401</v>
      </c>
      <c r="CH2559" s="95">
        <v>0</v>
      </c>
      <c r="CI2559" s="95">
        <v>120967.868495941</v>
      </c>
      <c r="CJ2559" s="95">
        <v>6941793.5495605497</v>
      </c>
      <c r="CK2559" s="95">
        <v>52965135.606933601</v>
      </c>
      <c r="CL2559" s="95">
        <v>13593471.9610596</v>
      </c>
      <c r="CM2559" s="160">
        <v>197181.64158439601</v>
      </c>
      <c r="CN2559" s="160">
        <v>31821044.829589799</v>
      </c>
      <c r="CO2559" s="160">
        <v>110357267.03418</v>
      </c>
      <c r="CP2559" s="95">
        <v>13593471.9610596</v>
      </c>
      <c r="CQ2559" s="95">
        <v>0</v>
      </c>
      <c r="CR2559" s="95">
        <v>0</v>
      </c>
      <c r="CS2559" s="95">
        <v>0</v>
      </c>
      <c r="CT2559" s="95">
        <v>0</v>
      </c>
      <c r="CU2559" s="161">
        <v>6937826.6666717548</v>
      </c>
      <c r="CV2559" s="161">
        <v>52949829.06338504</v>
      </c>
    </row>
    <row r="2560" spans="1:100" x14ac:dyDescent="0.2">
      <c r="A2560" s="94" t="s">
        <v>190</v>
      </c>
      <c r="B2560" s="96">
        <v>39142</v>
      </c>
      <c r="C2560" s="95">
        <v>91263.705673217803</v>
      </c>
      <c r="D2560" s="95">
        <v>6.4538298499537596</v>
      </c>
      <c r="E2560" s="95">
        <v>28450.233227253</v>
      </c>
      <c r="F2560" s="95">
        <v>17751.142668247201</v>
      </c>
      <c r="G2560" s="95">
        <v>1891.6349400281899</v>
      </c>
      <c r="H2560" s="95">
        <v>1349.7695630937801</v>
      </c>
      <c r="I2560" s="95">
        <v>0</v>
      </c>
      <c r="J2560" s="95">
        <v>60474.133579254201</v>
      </c>
      <c r="K2560" s="95">
        <v>17223.756926059701</v>
      </c>
      <c r="L2560" s="95">
        <v>23459.099938631101</v>
      </c>
      <c r="M2560" s="95">
        <v>45998.128520011902</v>
      </c>
      <c r="N2560" s="95">
        <v>5909.0544024109804</v>
      </c>
      <c r="O2560" s="95">
        <v>43734.125019073501</v>
      </c>
      <c r="P2560" s="95">
        <v>0</v>
      </c>
      <c r="Q2560" s="95">
        <v>5140.0428611636198</v>
      </c>
      <c r="R2560" s="95">
        <v>2474.6069292724101</v>
      </c>
      <c r="S2560" s="95">
        <v>0</v>
      </c>
      <c r="T2560" s="95">
        <v>854.14858321100496</v>
      </c>
      <c r="U2560" s="95">
        <v>77644.6038503647</v>
      </c>
      <c r="V2560" s="95">
        <v>4382279.8838501005</v>
      </c>
      <c r="W2560" s="95">
        <v>286.60931622982002</v>
      </c>
      <c r="X2560" s="95">
        <v>2083791.45327759</v>
      </c>
      <c r="Y2560" s="95">
        <v>1102584.67326355</v>
      </c>
      <c r="Z2560" s="95">
        <v>343293.05344390898</v>
      </c>
      <c r="AA2560" s="95">
        <v>175151.128772736</v>
      </c>
      <c r="AB2560" s="95">
        <v>0</v>
      </c>
      <c r="AC2560" s="95">
        <v>22721680.806640599</v>
      </c>
      <c r="AD2560" s="95">
        <v>2609041.0931396498</v>
      </c>
      <c r="AE2560" s="95">
        <v>960727.55368042004</v>
      </c>
      <c r="AF2560" s="95">
        <v>2165626.3359069801</v>
      </c>
      <c r="AG2560" s="95">
        <v>863611.09580230701</v>
      </c>
      <c r="AH2560" s="95">
        <v>1993422.27114868</v>
      </c>
      <c r="AI2560" s="95">
        <v>0</v>
      </c>
      <c r="AJ2560" s="95">
        <v>491644.13548278803</v>
      </c>
      <c r="AK2560" s="95">
        <v>384421.58930587798</v>
      </c>
      <c r="AL2560" s="95">
        <v>0</v>
      </c>
      <c r="AM2560" s="95">
        <v>133220.02504539501</v>
      </c>
      <c r="AN2560" s="95">
        <v>25379425.246337902</v>
      </c>
      <c r="AO2560" s="95">
        <v>34740153.096679702</v>
      </c>
      <c r="AP2560" s="95">
        <v>2527.9669440090702</v>
      </c>
      <c r="AQ2560" s="95">
        <v>15279216.7214355</v>
      </c>
      <c r="AR2560" s="95">
        <v>8011570.6091308603</v>
      </c>
      <c r="AS2560" s="95">
        <v>2373876.2167968801</v>
      </c>
      <c r="AT2560" s="95">
        <v>1210980.33401489</v>
      </c>
      <c r="AU2560" s="95">
        <v>0</v>
      </c>
      <c r="AV2560" s="95">
        <v>52021804.9140625</v>
      </c>
      <c r="AW2560" s="95">
        <v>6763191.7998046903</v>
      </c>
      <c r="AX2560" s="95">
        <v>7913484.0180053702</v>
      </c>
      <c r="AY2560" s="95">
        <v>16997421.1025391</v>
      </c>
      <c r="AZ2560" s="95">
        <v>6286876.7999267597</v>
      </c>
      <c r="BA2560" s="95">
        <v>15238693.2186279</v>
      </c>
      <c r="BB2560" s="95">
        <v>0</v>
      </c>
      <c r="BC2560" s="95">
        <v>3697018.6840209998</v>
      </c>
      <c r="BD2560" s="95">
        <v>2662399.7145690899</v>
      </c>
      <c r="BE2560" s="95">
        <v>0</v>
      </c>
      <c r="BF2560" s="95">
        <v>940956.44851684605</v>
      </c>
      <c r="BG2560" s="95">
        <v>58943375.925781302</v>
      </c>
      <c r="BH2560" s="95">
        <v>8418569.7042236291</v>
      </c>
      <c r="BI2560" s="95">
        <v>700.88984733074903</v>
      </c>
      <c r="BJ2560" s="95">
        <v>5192849.0654296903</v>
      </c>
      <c r="BK2560" s="95">
        <v>3208731.0272216802</v>
      </c>
      <c r="BL2560" s="95">
        <v>0</v>
      </c>
      <c r="BM2560" s="95">
        <v>0</v>
      </c>
      <c r="BN2560" s="95">
        <v>0</v>
      </c>
      <c r="BO2560" s="95">
        <v>0</v>
      </c>
      <c r="BP2560" s="95">
        <v>0</v>
      </c>
      <c r="BQ2560" s="95">
        <v>0</v>
      </c>
      <c r="BR2560" s="95">
        <v>5955701.8952026404</v>
      </c>
      <c r="BS2560" s="95">
        <v>2583382.3907470698</v>
      </c>
      <c r="BT2560" s="95">
        <v>2966178.5679931599</v>
      </c>
      <c r="BU2560" s="95">
        <v>0</v>
      </c>
      <c r="BV2560" s="95">
        <v>2059900.5475616499</v>
      </c>
      <c r="BW2560" s="95">
        <v>303443.55143737799</v>
      </c>
      <c r="BX2560" s="95">
        <v>0</v>
      </c>
      <c r="BY2560" s="95">
        <v>0</v>
      </c>
      <c r="BZ2560" s="95">
        <v>0</v>
      </c>
      <c r="CA2560" s="95">
        <v>119766.97479248</v>
      </c>
      <c r="CB2560" s="95">
        <v>6462448.42150879</v>
      </c>
      <c r="CC2560" s="95">
        <v>50128086.610839799</v>
      </c>
      <c r="CD2560" s="95">
        <v>13608566.2576904</v>
      </c>
      <c r="CE2560" s="95">
        <v>3255.7853203415898</v>
      </c>
      <c r="CF2560" s="95">
        <v>521043.591251373</v>
      </c>
      <c r="CG2560" s="95">
        <v>3626131.3956603999</v>
      </c>
      <c r="CH2560" s="95">
        <v>0</v>
      </c>
      <c r="CI2560" s="95">
        <v>123019.851841927</v>
      </c>
      <c r="CJ2560" s="95">
        <v>6985096.2333373995</v>
      </c>
      <c r="CK2560" s="95">
        <v>53751202.8046875</v>
      </c>
      <c r="CL2560" s="95">
        <v>13913453.1612549</v>
      </c>
      <c r="CM2560" s="160">
        <v>200052.07822608901</v>
      </c>
      <c r="CN2560" s="160">
        <v>32479282.496093798</v>
      </c>
      <c r="CO2560" s="160">
        <v>112741131.37207</v>
      </c>
      <c r="CP2560" s="95">
        <v>13913453.1612549</v>
      </c>
      <c r="CQ2560" s="95">
        <v>0</v>
      </c>
      <c r="CR2560" s="95">
        <v>0</v>
      </c>
      <c r="CS2560" s="95">
        <v>0</v>
      </c>
      <c r="CT2560" s="95">
        <v>0</v>
      </c>
      <c r="CU2560" s="161">
        <v>6983492.0127601633</v>
      </c>
      <c r="CV2560" s="161">
        <v>53754218.006500199</v>
      </c>
    </row>
    <row r="2561" spans="1:100" x14ac:dyDescent="0.2">
      <c r="A2561" s="94" t="s">
        <v>190</v>
      </c>
      <c r="B2561" s="96">
        <v>39234</v>
      </c>
      <c r="C2561" s="95">
        <v>92948.452527999907</v>
      </c>
      <c r="D2561" s="95">
        <v>5.5620221539866197</v>
      </c>
      <c r="E2561" s="95">
        <v>27832.751086473501</v>
      </c>
      <c r="F2561" s="95">
        <v>17686.046473026301</v>
      </c>
      <c r="G2561" s="95">
        <v>2096.9964514374701</v>
      </c>
      <c r="H2561" s="95">
        <v>1223.9858500212399</v>
      </c>
      <c r="I2561" s="95">
        <v>0</v>
      </c>
      <c r="J2561" s="95">
        <v>63958.124542236299</v>
      </c>
      <c r="K2561" s="95">
        <v>14523.0371049643</v>
      </c>
      <c r="L2561" s="95">
        <v>23407.504186153401</v>
      </c>
      <c r="M2561" s="95">
        <v>46150.2753434181</v>
      </c>
      <c r="N2561" s="95">
        <v>5990.6694989800499</v>
      </c>
      <c r="O2561" s="95">
        <v>44505.355720043197</v>
      </c>
      <c r="P2561" s="95">
        <v>0</v>
      </c>
      <c r="Q2561" s="95">
        <v>5143.58213490248</v>
      </c>
      <c r="R2561" s="95">
        <v>2558.6362848579902</v>
      </c>
      <c r="S2561" s="95">
        <v>0</v>
      </c>
      <c r="T2561" s="95">
        <v>850.469497464597</v>
      </c>
      <c r="U2561" s="95">
        <v>78585.027271270796</v>
      </c>
      <c r="V2561" s="95">
        <v>4494429.7561645498</v>
      </c>
      <c r="W2561" s="95">
        <v>255.39467908255801</v>
      </c>
      <c r="X2561" s="95">
        <v>2027447.81817627</v>
      </c>
      <c r="Y2561" s="95">
        <v>1087985.39181519</v>
      </c>
      <c r="Z2561" s="95">
        <v>369151.147342682</v>
      </c>
      <c r="AA2561" s="95">
        <v>157756.61710166899</v>
      </c>
      <c r="AB2561" s="95">
        <v>0</v>
      </c>
      <c r="AC2561" s="95">
        <v>23843761.0935059</v>
      </c>
      <c r="AD2561" s="95">
        <v>2073484.11329651</v>
      </c>
      <c r="AE2561" s="95">
        <v>951951.64277648902</v>
      </c>
      <c r="AF2561" s="95">
        <v>2166743.4667663602</v>
      </c>
      <c r="AG2561" s="95">
        <v>874282.40144348098</v>
      </c>
      <c r="AH2561" s="95">
        <v>2015864.03295898</v>
      </c>
      <c r="AI2561" s="95">
        <v>0</v>
      </c>
      <c r="AJ2561" s="95">
        <v>494321.86000823998</v>
      </c>
      <c r="AK2561" s="95">
        <v>395987.981952667</v>
      </c>
      <c r="AL2561" s="95">
        <v>0</v>
      </c>
      <c r="AM2561" s="95">
        <v>130802.151638985</v>
      </c>
      <c r="AN2561" s="95">
        <v>25868839.708984401</v>
      </c>
      <c r="AO2561" s="95">
        <v>35972657.787597701</v>
      </c>
      <c r="AP2561" s="95">
        <v>2259.739028126</v>
      </c>
      <c r="AQ2561" s="95">
        <v>15022229.9714355</v>
      </c>
      <c r="AR2561" s="95">
        <v>8007295.5195922898</v>
      </c>
      <c r="AS2561" s="95">
        <v>2592361.9314270001</v>
      </c>
      <c r="AT2561" s="95">
        <v>1098580.1319580099</v>
      </c>
      <c r="AU2561" s="95">
        <v>0</v>
      </c>
      <c r="AV2561" s="95">
        <v>55203331.719238304</v>
      </c>
      <c r="AW2561" s="95">
        <v>5420305.4216308603</v>
      </c>
      <c r="AX2561" s="95">
        <v>7978779.5720825205</v>
      </c>
      <c r="AY2561" s="95">
        <v>17227871.239502002</v>
      </c>
      <c r="AZ2561" s="95">
        <v>6423025.0449218797</v>
      </c>
      <c r="BA2561" s="95">
        <v>15537603.509033199</v>
      </c>
      <c r="BB2561" s="95">
        <v>0</v>
      </c>
      <c r="BC2561" s="95">
        <v>3753570.2116394001</v>
      </c>
      <c r="BD2561" s="95">
        <v>2751314.8841857901</v>
      </c>
      <c r="BE2561" s="95">
        <v>0</v>
      </c>
      <c r="BF2561" s="95">
        <v>931861.76700591994</v>
      </c>
      <c r="BG2561" s="95">
        <v>60442320.701660201</v>
      </c>
      <c r="BH2561" s="95">
        <v>8633201.8275146503</v>
      </c>
      <c r="BI2561" s="95">
        <v>208.96280185692001</v>
      </c>
      <c r="BJ2561" s="95">
        <v>5110461.2728271503</v>
      </c>
      <c r="BK2561" s="95">
        <v>3189023.5827331501</v>
      </c>
      <c r="BL2561" s="95">
        <v>0</v>
      </c>
      <c r="BM2561" s="95">
        <v>0</v>
      </c>
      <c r="BN2561" s="95">
        <v>0</v>
      </c>
      <c r="BO2561" s="95">
        <v>0</v>
      </c>
      <c r="BP2561" s="95">
        <v>0</v>
      </c>
      <c r="BQ2561" s="95">
        <v>0</v>
      </c>
      <c r="BR2561" s="95">
        <v>5996238.2445068397</v>
      </c>
      <c r="BS2561" s="95">
        <v>2654402.0127258301</v>
      </c>
      <c r="BT2561" s="95">
        <v>3027218.0964050302</v>
      </c>
      <c r="BU2561" s="95">
        <v>0</v>
      </c>
      <c r="BV2561" s="95">
        <v>2087346.55757141</v>
      </c>
      <c r="BW2561" s="95">
        <v>312392.71173095697</v>
      </c>
      <c r="BX2561" s="95">
        <v>0</v>
      </c>
      <c r="BY2561" s="95">
        <v>0</v>
      </c>
      <c r="BZ2561" s="95">
        <v>0</v>
      </c>
      <c r="CA2561" s="95">
        <v>120906.118139267</v>
      </c>
      <c r="CB2561" s="95">
        <v>6528050.5555419903</v>
      </c>
      <c r="CC2561" s="95">
        <v>51091383.537597701</v>
      </c>
      <c r="CD2561" s="95">
        <v>13728842.056274399</v>
      </c>
      <c r="CE2561" s="95">
        <v>3316.3330660760398</v>
      </c>
      <c r="CF2561" s="95">
        <v>530930.82707214402</v>
      </c>
      <c r="CG2561" s="95">
        <v>3714097.2224121098</v>
      </c>
      <c r="CH2561" s="95">
        <v>0</v>
      </c>
      <c r="CI2561" s="95">
        <v>124208.90249157</v>
      </c>
      <c r="CJ2561" s="95">
        <v>7056320.9267578097</v>
      </c>
      <c r="CK2561" s="95">
        <v>54798810.448242202</v>
      </c>
      <c r="CL2561" s="95">
        <v>14043378.3637695</v>
      </c>
      <c r="CM2561" s="160">
        <v>202184.60534286499</v>
      </c>
      <c r="CN2561" s="160">
        <v>32997872.4926758</v>
      </c>
      <c r="CO2561" s="160">
        <v>115226319.62304699</v>
      </c>
      <c r="CP2561" s="95">
        <v>14043378.3637695</v>
      </c>
      <c r="CQ2561" s="95">
        <v>0</v>
      </c>
      <c r="CR2561" s="95">
        <v>0</v>
      </c>
      <c r="CS2561" s="95">
        <v>0</v>
      </c>
      <c r="CT2561" s="95">
        <v>0</v>
      </c>
      <c r="CU2561" s="161">
        <v>7058981.3826141339</v>
      </c>
      <c r="CV2561" s="161">
        <v>54805480.76000981</v>
      </c>
    </row>
    <row r="2562" spans="1:100" x14ac:dyDescent="0.2">
      <c r="A2562" s="94" t="s">
        <v>190</v>
      </c>
      <c r="B2562" s="96">
        <v>39326</v>
      </c>
      <c r="C2562" s="95">
        <v>95295.357429504395</v>
      </c>
      <c r="D2562" s="95">
        <v>4.4906441369675996</v>
      </c>
      <c r="E2562" s="95">
        <v>27715.1523993015</v>
      </c>
      <c r="F2562" s="95">
        <v>17897.5208876133</v>
      </c>
      <c r="G2562" s="95">
        <v>2321.5141086578401</v>
      </c>
      <c r="H2562" s="95">
        <v>1081.21969616413</v>
      </c>
      <c r="I2562" s="95">
        <v>0</v>
      </c>
      <c r="J2562" s="95">
        <v>66730.474235534697</v>
      </c>
      <c r="K2562" s="95">
        <v>12298.5079032183</v>
      </c>
      <c r="L2562" s="95">
        <v>23049.908485889398</v>
      </c>
      <c r="M2562" s="95">
        <v>46767.2591285706</v>
      </c>
      <c r="N2562" s="95">
        <v>6065.7643067836798</v>
      </c>
      <c r="O2562" s="95">
        <v>45571.931132793397</v>
      </c>
      <c r="P2562" s="95">
        <v>0</v>
      </c>
      <c r="Q2562" s="95">
        <v>5189.9825956821396</v>
      </c>
      <c r="R2562" s="95">
        <v>2652.7588701248201</v>
      </c>
      <c r="S2562" s="95">
        <v>0</v>
      </c>
      <c r="T2562" s="95">
        <v>832.58195248246204</v>
      </c>
      <c r="U2562" s="95">
        <v>79212.606552123994</v>
      </c>
      <c r="V2562" s="95">
        <v>4590357.86755371</v>
      </c>
      <c r="W2562" s="95">
        <v>236.116134395823</v>
      </c>
      <c r="X2562" s="95">
        <v>1988842.5247345001</v>
      </c>
      <c r="Y2562" s="95">
        <v>1089311.4755096401</v>
      </c>
      <c r="Z2562" s="95">
        <v>401895.226745605</v>
      </c>
      <c r="AA2562" s="95">
        <v>138671.66510009801</v>
      </c>
      <c r="AB2562" s="95">
        <v>0</v>
      </c>
      <c r="AC2562" s="95">
        <v>24566901.439941399</v>
      </c>
      <c r="AD2562" s="95">
        <v>1789671.0961608901</v>
      </c>
      <c r="AE2562" s="95">
        <v>937389.51141357399</v>
      </c>
      <c r="AF2562" s="95">
        <v>2181314.7663269001</v>
      </c>
      <c r="AG2562" s="95">
        <v>877369.774505615</v>
      </c>
      <c r="AH2562" s="95">
        <v>2062543.5040130599</v>
      </c>
      <c r="AI2562" s="95">
        <v>0</v>
      </c>
      <c r="AJ2562" s="95">
        <v>499336.70578765898</v>
      </c>
      <c r="AK2562" s="95">
        <v>411984.214530945</v>
      </c>
      <c r="AL2562" s="95">
        <v>0</v>
      </c>
      <c r="AM2562" s="95">
        <v>127878.24707412699</v>
      </c>
      <c r="AN2562" s="95">
        <v>26226468.708740201</v>
      </c>
      <c r="AO2562" s="95">
        <v>37030722.916992202</v>
      </c>
      <c r="AP2562" s="95">
        <v>1919.3783686459101</v>
      </c>
      <c r="AQ2562" s="95">
        <v>15018183.552123999</v>
      </c>
      <c r="AR2562" s="95">
        <v>8133253.8046875</v>
      </c>
      <c r="AS2562" s="95">
        <v>2841573.9813537602</v>
      </c>
      <c r="AT2562" s="95">
        <v>969870.33982086205</v>
      </c>
      <c r="AU2562" s="95">
        <v>0</v>
      </c>
      <c r="AV2562" s="95">
        <v>57420765.816406302</v>
      </c>
      <c r="AW2562" s="95">
        <v>4730672.2093505897</v>
      </c>
      <c r="AX2562" s="95">
        <v>7947239.0300292997</v>
      </c>
      <c r="AY2562" s="95">
        <v>17457761.670410201</v>
      </c>
      <c r="AZ2562" s="95">
        <v>6481972.9345092801</v>
      </c>
      <c r="BA2562" s="95">
        <v>16100644.4382324</v>
      </c>
      <c r="BB2562" s="95">
        <v>0</v>
      </c>
      <c r="BC2562" s="95">
        <v>3828421.3823852502</v>
      </c>
      <c r="BD2562" s="95">
        <v>2870812.3112182599</v>
      </c>
      <c r="BE2562" s="95">
        <v>0</v>
      </c>
      <c r="BF2562" s="95">
        <v>916506.18286895799</v>
      </c>
      <c r="BG2562" s="95">
        <v>61986147.046386696</v>
      </c>
      <c r="BH2562" s="95">
        <v>8977565.4033203106</v>
      </c>
      <c r="BI2562" s="95">
        <v>294.07145825400897</v>
      </c>
      <c r="BJ2562" s="95">
        <v>5047191.1347045898</v>
      </c>
      <c r="BK2562" s="95">
        <v>3191259.8387756301</v>
      </c>
      <c r="BL2562" s="95">
        <v>0</v>
      </c>
      <c r="BM2562" s="95">
        <v>0</v>
      </c>
      <c r="BN2562" s="95">
        <v>0</v>
      </c>
      <c r="BO2562" s="95">
        <v>0</v>
      </c>
      <c r="BP2562" s="95">
        <v>0</v>
      </c>
      <c r="BQ2562" s="95">
        <v>0</v>
      </c>
      <c r="BR2562" s="95">
        <v>6108154.7471313505</v>
      </c>
      <c r="BS2562" s="95">
        <v>2673822.6091918899</v>
      </c>
      <c r="BT2562" s="95">
        <v>3137713.2610168499</v>
      </c>
      <c r="BU2562" s="95">
        <v>0</v>
      </c>
      <c r="BV2562" s="95">
        <v>2115694.6185302702</v>
      </c>
      <c r="BW2562" s="95">
        <v>323938.34339904803</v>
      </c>
      <c r="BX2562" s="95">
        <v>0</v>
      </c>
      <c r="BY2562" s="95">
        <v>0</v>
      </c>
      <c r="BZ2562" s="95">
        <v>0</v>
      </c>
      <c r="CA2562" s="95">
        <v>122968.4839468</v>
      </c>
      <c r="CB2562" s="95">
        <v>6575141.5189819299</v>
      </c>
      <c r="CC2562" s="95">
        <v>51957701.914550804</v>
      </c>
      <c r="CD2562" s="95">
        <v>14028046.501098599</v>
      </c>
      <c r="CE2562" s="95">
        <v>3400.61767196655</v>
      </c>
      <c r="CF2562" s="95">
        <v>539373.14014434803</v>
      </c>
      <c r="CG2562" s="95">
        <v>3794640.5941467299</v>
      </c>
      <c r="CH2562" s="95">
        <v>0</v>
      </c>
      <c r="CI2562" s="95">
        <v>126369.73682022101</v>
      </c>
      <c r="CJ2562" s="95">
        <v>7113026.07385254</v>
      </c>
      <c r="CK2562" s="95">
        <v>55757761.9609375</v>
      </c>
      <c r="CL2562" s="95">
        <v>14353089.3132324</v>
      </c>
      <c r="CM2562" s="160">
        <v>204948.294845581</v>
      </c>
      <c r="CN2562" s="160">
        <v>33312550.765625</v>
      </c>
      <c r="CO2562" s="160">
        <v>117649828.52636699</v>
      </c>
      <c r="CP2562" s="95">
        <v>14353089.3132324</v>
      </c>
      <c r="CQ2562" s="95">
        <v>0</v>
      </c>
      <c r="CR2562" s="95">
        <v>0</v>
      </c>
      <c r="CS2562" s="95">
        <v>0</v>
      </c>
      <c r="CT2562" s="95">
        <v>0</v>
      </c>
      <c r="CU2562" s="161">
        <v>7114514.659126278</v>
      </c>
      <c r="CV2562" s="161">
        <v>55752342.508697532</v>
      </c>
    </row>
    <row r="2563" spans="1:100" x14ac:dyDescent="0.2">
      <c r="A2563" s="94" t="s">
        <v>190</v>
      </c>
      <c r="B2563" s="96">
        <v>39417</v>
      </c>
      <c r="C2563" s="95">
        <v>96928.585284233093</v>
      </c>
      <c r="D2563" s="95">
        <v>5.4471101449453299</v>
      </c>
      <c r="E2563" s="95">
        <v>27294.073421001402</v>
      </c>
      <c r="F2563" s="95">
        <v>17802.3733229637</v>
      </c>
      <c r="G2563" s="95">
        <v>2552.8484402597001</v>
      </c>
      <c r="H2563" s="95">
        <v>957.82789509743498</v>
      </c>
      <c r="I2563" s="95">
        <v>0</v>
      </c>
      <c r="J2563" s="95">
        <v>69632.308879852295</v>
      </c>
      <c r="K2563" s="95">
        <v>10488.7281848192</v>
      </c>
      <c r="L2563" s="95">
        <v>22455.3408052921</v>
      </c>
      <c r="M2563" s="95">
        <v>47210.090806484201</v>
      </c>
      <c r="N2563" s="95">
        <v>6108.1435384154302</v>
      </c>
      <c r="O2563" s="95">
        <v>46800.656827926599</v>
      </c>
      <c r="P2563" s="95">
        <v>0</v>
      </c>
      <c r="Q2563" s="95">
        <v>5212.5005547404298</v>
      </c>
      <c r="R2563" s="95">
        <v>2767.7923996448499</v>
      </c>
      <c r="S2563" s="95">
        <v>0</v>
      </c>
      <c r="T2563" s="95">
        <v>819.353351056576</v>
      </c>
      <c r="U2563" s="95">
        <v>79964.587268829302</v>
      </c>
      <c r="V2563" s="95">
        <v>4675199.7725219699</v>
      </c>
      <c r="W2563" s="95">
        <v>210.138071119785</v>
      </c>
      <c r="X2563" s="95">
        <v>1958121.6320190399</v>
      </c>
      <c r="Y2563" s="95">
        <v>1089882.1506805399</v>
      </c>
      <c r="Z2563" s="95">
        <v>432032.70855712902</v>
      </c>
      <c r="AA2563" s="95">
        <v>120938.120415688</v>
      </c>
      <c r="AB2563" s="95">
        <v>0</v>
      </c>
      <c r="AC2563" s="95">
        <v>25126371.2099609</v>
      </c>
      <c r="AD2563" s="95">
        <v>1379414.1791381801</v>
      </c>
      <c r="AE2563" s="95">
        <v>927499.893852234</v>
      </c>
      <c r="AF2563" s="95">
        <v>2195551.3199157701</v>
      </c>
      <c r="AG2563" s="95">
        <v>875710.28372955299</v>
      </c>
      <c r="AH2563" s="95">
        <v>2129088.07598877</v>
      </c>
      <c r="AI2563" s="95">
        <v>0</v>
      </c>
      <c r="AJ2563" s="95">
        <v>501284.11968231201</v>
      </c>
      <c r="AK2563" s="95">
        <v>426120.67647552502</v>
      </c>
      <c r="AL2563" s="95">
        <v>0</v>
      </c>
      <c r="AM2563" s="95">
        <v>124034.027329445</v>
      </c>
      <c r="AN2563" s="95">
        <v>26637089.0771484</v>
      </c>
      <c r="AO2563" s="95">
        <v>38126836.8212891</v>
      </c>
      <c r="AP2563" s="95">
        <v>1860.4974948465799</v>
      </c>
      <c r="AQ2563" s="95">
        <v>14894926.6998291</v>
      </c>
      <c r="AR2563" s="95">
        <v>8179405.65380859</v>
      </c>
      <c r="AS2563" s="95">
        <v>3092113.1907653799</v>
      </c>
      <c r="AT2563" s="95">
        <v>856387.75115203904</v>
      </c>
      <c r="AU2563" s="95">
        <v>0</v>
      </c>
      <c r="AV2563" s="95">
        <v>59022412.709472701</v>
      </c>
      <c r="AW2563" s="95">
        <v>3686733.4831848098</v>
      </c>
      <c r="AX2563" s="95">
        <v>7959640.2234497098</v>
      </c>
      <c r="AY2563" s="95">
        <v>17741125.662841801</v>
      </c>
      <c r="AZ2563" s="95">
        <v>6548912.6066894503</v>
      </c>
      <c r="BA2563" s="95">
        <v>16812434.755859401</v>
      </c>
      <c r="BB2563" s="95">
        <v>0</v>
      </c>
      <c r="BC2563" s="95">
        <v>3883793.6340331999</v>
      </c>
      <c r="BD2563" s="95">
        <v>3028696.93359375</v>
      </c>
      <c r="BE2563" s="95">
        <v>0</v>
      </c>
      <c r="BF2563" s="95">
        <v>899226.61676025402</v>
      </c>
      <c r="BG2563" s="95">
        <v>63249148.612792999</v>
      </c>
      <c r="BH2563" s="95">
        <v>9293629.9688720703</v>
      </c>
      <c r="BI2563" s="95">
        <v>185.844725111499</v>
      </c>
      <c r="BJ2563" s="95">
        <v>5017704.9260864304</v>
      </c>
      <c r="BK2563" s="95">
        <v>3195117.2449035598</v>
      </c>
      <c r="BL2563" s="95">
        <v>0</v>
      </c>
      <c r="BM2563" s="95">
        <v>0</v>
      </c>
      <c r="BN2563" s="95">
        <v>0</v>
      </c>
      <c r="BO2563" s="95">
        <v>0</v>
      </c>
      <c r="BP2563" s="95">
        <v>0</v>
      </c>
      <c r="BQ2563" s="95">
        <v>0</v>
      </c>
      <c r="BR2563" s="95">
        <v>6184553.2270507803</v>
      </c>
      <c r="BS2563" s="95">
        <v>2695085.1446227999</v>
      </c>
      <c r="BT2563" s="95">
        <v>3274625.8733520498</v>
      </c>
      <c r="BU2563" s="95">
        <v>0</v>
      </c>
      <c r="BV2563" s="95">
        <v>2157901.5640869099</v>
      </c>
      <c r="BW2563" s="95">
        <v>351486.03723526001</v>
      </c>
      <c r="BX2563" s="95">
        <v>0</v>
      </c>
      <c r="BY2563" s="95">
        <v>0</v>
      </c>
      <c r="BZ2563" s="95">
        <v>0</v>
      </c>
      <c r="CA2563" s="95">
        <v>124097.02090930899</v>
      </c>
      <c r="CB2563" s="95">
        <v>6638473.88562012</v>
      </c>
      <c r="CC2563" s="95">
        <v>53000013.084472701</v>
      </c>
      <c r="CD2563" s="95">
        <v>14319786.208862299</v>
      </c>
      <c r="CE2563" s="95">
        <v>3505.2874117195602</v>
      </c>
      <c r="CF2563" s="95">
        <v>547220.34263610805</v>
      </c>
      <c r="CG2563" s="95">
        <v>3906934.2047424298</v>
      </c>
      <c r="CH2563" s="95">
        <v>0</v>
      </c>
      <c r="CI2563" s="95">
        <v>127613.049068451</v>
      </c>
      <c r="CJ2563" s="95">
        <v>7187698.93786621</v>
      </c>
      <c r="CK2563" s="95">
        <v>56911953.798828103</v>
      </c>
      <c r="CL2563" s="95">
        <v>14670905.0163574</v>
      </c>
      <c r="CM2563" s="160">
        <v>206980.67886734</v>
      </c>
      <c r="CN2563" s="160">
        <v>33834660.813964799</v>
      </c>
      <c r="CO2563" s="160">
        <v>120138286.137695</v>
      </c>
      <c r="CP2563" s="95">
        <v>14670905.0163574</v>
      </c>
      <c r="CQ2563" s="95">
        <v>0</v>
      </c>
      <c r="CR2563" s="95">
        <v>0</v>
      </c>
      <c r="CS2563" s="95">
        <v>0</v>
      </c>
      <c r="CT2563" s="95">
        <v>0</v>
      </c>
      <c r="CU2563" s="161">
        <v>7185694.2282562284</v>
      </c>
      <c r="CV2563" s="161">
        <v>56906947.289215133</v>
      </c>
    </row>
    <row r="2564" spans="1:100" x14ac:dyDescent="0.2">
      <c r="A2564" s="94" t="s">
        <v>190</v>
      </c>
      <c r="B2564" s="96">
        <v>39508</v>
      </c>
      <c r="C2564" s="95">
        <v>98058.831652641296</v>
      </c>
      <c r="D2564" s="95">
        <v>4.3007334059802798</v>
      </c>
      <c r="E2564" s="95">
        <v>27405.8892393112</v>
      </c>
      <c r="F2564" s="95">
        <v>18255.309434413899</v>
      </c>
      <c r="G2564" s="95">
        <v>2739.68626540899</v>
      </c>
      <c r="H2564" s="95">
        <v>858.14796422421898</v>
      </c>
      <c r="I2564" s="95">
        <v>0</v>
      </c>
      <c r="J2564" s="95">
        <v>72119.288263320894</v>
      </c>
      <c r="K2564" s="95">
        <v>8794.9509639740008</v>
      </c>
      <c r="L2564" s="95">
        <v>22125.7190577984</v>
      </c>
      <c r="M2564" s="95">
        <v>47565.339472293897</v>
      </c>
      <c r="N2564" s="95">
        <v>6124.3017662167504</v>
      </c>
      <c r="O2564" s="95">
        <v>47763.044901371002</v>
      </c>
      <c r="P2564" s="95">
        <v>0</v>
      </c>
      <c r="Q2564" s="95">
        <v>5224.85805088282</v>
      </c>
      <c r="R2564" s="95">
        <v>2876.2796078026299</v>
      </c>
      <c r="S2564" s="95">
        <v>0</v>
      </c>
      <c r="T2564" s="95">
        <v>818.33660677820399</v>
      </c>
      <c r="U2564" s="95">
        <v>80877.485316276594</v>
      </c>
      <c r="V2564" s="95">
        <v>4698179.3908081101</v>
      </c>
      <c r="W2564" s="95">
        <v>162.43768533691801</v>
      </c>
      <c r="X2564" s="95">
        <v>1917231.5370483401</v>
      </c>
      <c r="Y2564" s="95">
        <v>1086586.98826599</v>
      </c>
      <c r="Z2564" s="95">
        <v>454051.88796234102</v>
      </c>
      <c r="AA2564" s="95">
        <v>105043.13013649</v>
      </c>
      <c r="AB2564" s="95">
        <v>0</v>
      </c>
      <c r="AC2564" s="95">
        <v>25770270.333496101</v>
      </c>
      <c r="AD2564" s="95">
        <v>1113470.8369445801</v>
      </c>
      <c r="AE2564" s="95">
        <v>908674.49457550002</v>
      </c>
      <c r="AF2564" s="95">
        <v>2194401.96697998</v>
      </c>
      <c r="AG2564" s="95">
        <v>869874.01345062302</v>
      </c>
      <c r="AH2564" s="95">
        <v>2160936.36968994</v>
      </c>
      <c r="AI2564" s="95">
        <v>0</v>
      </c>
      <c r="AJ2564" s="95">
        <v>498220.56645584101</v>
      </c>
      <c r="AK2564" s="95">
        <v>435981.96260070801</v>
      </c>
      <c r="AL2564" s="95">
        <v>0</v>
      </c>
      <c r="AM2564" s="95">
        <v>122227.223809242</v>
      </c>
      <c r="AN2564" s="95">
        <v>26929636.379882801</v>
      </c>
      <c r="AO2564" s="95">
        <v>38751593.440917999</v>
      </c>
      <c r="AP2564" s="95">
        <v>1568.4480881541999</v>
      </c>
      <c r="AQ2564" s="95">
        <v>14807194.5397949</v>
      </c>
      <c r="AR2564" s="95">
        <v>8311852.5584716797</v>
      </c>
      <c r="AS2564" s="95">
        <v>3267826.6266479502</v>
      </c>
      <c r="AT2564" s="95">
        <v>756921.53042602504</v>
      </c>
      <c r="AU2564" s="95">
        <v>0</v>
      </c>
      <c r="AV2564" s="95">
        <v>61770166.130859397</v>
      </c>
      <c r="AW2564" s="95">
        <v>3028351.1942443801</v>
      </c>
      <c r="AX2564" s="95">
        <v>7837814.11865234</v>
      </c>
      <c r="AY2564" s="95">
        <v>17972298.2419434</v>
      </c>
      <c r="AZ2564" s="95">
        <v>6608623.6963501005</v>
      </c>
      <c r="BA2564" s="95">
        <v>17264412.381103501</v>
      </c>
      <c r="BB2564" s="95">
        <v>0</v>
      </c>
      <c r="BC2564" s="95">
        <v>3901394.3850402799</v>
      </c>
      <c r="BD2564" s="95">
        <v>3134229.7483215299</v>
      </c>
      <c r="BE2564" s="95">
        <v>0</v>
      </c>
      <c r="BF2564" s="95">
        <v>905059.19992065395</v>
      </c>
      <c r="BG2564" s="95">
        <v>64819287.971679702</v>
      </c>
      <c r="BH2564" s="95">
        <v>8710464.6149902306</v>
      </c>
      <c r="BI2564" s="95">
        <v>224.11282418295701</v>
      </c>
      <c r="BJ2564" s="95">
        <v>4576682.0168457003</v>
      </c>
      <c r="BK2564" s="95">
        <v>2948151.0839538602</v>
      </c>
      <c r="BL2564" s="95">
        <v>0</v>
      </c>
      <c r="BM2564" s="95">
        <v>0</v>
      </c>
      <c r="BN2564" s="95">
        <v>0</v>
      </c>
      <c r="BO2564" s="95">
        <v>0</v>
      </c>
      <c r="BP2564" s="95">
        <v>0</v>
      </c>
      <c r="BQ2564" s="95">
        <v>0</v>
      </c>
      <c r="BR2564" s="95">
        <v>5581438.7456054697</v>
      </c>
      <c r="BS2564" s="95">
        <v>2457234.0003356901</v>
      </c>
      <c r="BT2564" s="95">
        <v>3358748.6894836398</v>
      </c>
      <c r="BU2564" s="95">
        <v>0</v>
      </c>
      <c r="BV2564" s="95">
        <v>1928982.7311553999</v>
      </c>
      <c r="BW2564" s="95">
        <v>361929.34837722802</v>
      </c>
      <c r="BX2564" s="95">
        <v>0</v>
      </c>
      <c r="BY2564" s="95">
        <v>0</v>
      </c>
      <c r="BZ2564" s="95">
        <v>0</v>
      </c>
      <c r="CA2564" s="95">
        <v>125539.906938553</v>
      </c>
      <c r="CB2564" s="95">
        <v>6615060.4818115197</v>
      </c>
      <c r="CC2564" s="95">
        <v>53502860.222656302</v>
      </c>
      <c r="CD2564" s="95">
        <v>13289578.256103501</v>
      </c>
      <c r="CE2564" s="95">
        <v>3610.2918322086298</v>
      </c>
      <c r="CF2564" s="95">
        <v>555422.14232635498</v>
      </c>
      <c r="CG2564" s="95">
        <v>4016166.0719604502</v>
      </c>
      <c r="CH2564" s="95">
        <v>0</v>
      </c>
      <c r="CI2564" s="95">
        <v>129147.70644092601</v>
      </c>
      <c r="CJ2564" s="95">
        <v>7168825.5151367197</v>
      </c>
      <c r="CK2564" s="95">
        <v>57498020.873535201</v>
      </c>
      <c r="CL2564" s="95">
        <v>13654454.196777301</v>
      </c>
      <c r="CM2564" s="160">
        <v>209388.35107421901</v>
      </c>
      <c r="CN2564" s="160">
        <v>34134990.587402299</v>
      </c>
      <c r="CO2564" s="160">
        <v>122486934.667969</v>
      </c>
      <c r="CP2564" s="95">
        <v>13654454.196777301</v>
      </c>
      <c r="CQ2564" s="95">
        <v>0</v>
      </c>
      <c r="CR2564" s="95">
        <v>0</v>
      </c>
      <c r="CS2564" s="95">
        <v>0</v>
      </c>
      <c r="CT2564" s="95">
        <v>0</v>
      </c>
      <c r="CU2564" s="161">
        <v>7170482.6241378747</v>
      </c>
      <c r="CV2564" s="161">
        <v>57519026.294616751</v>
      </c>
    </row>
    <row r="2565" spans="1:100" x14ac:dyDescent="0.2">
      <c r="A2565" s="94" t="s">
        <v>190</v>
      </c>
      <c r="B2565" s="96">
        <v>39600</v>
      </c>
      <c r="C2565" s="95">
        <v>100124.957368851</v>
      </c>
      <c r="D2565" s="95">
        <v>4.63761668396182</v>
      </c>
      <c r="E2565" s="95">
        <v>27132.346964836099</v>
      </c>
      <c r="F2565" s="95">
        <v>18443.216673850999</v>
      </c>
      <c r="G2565" s="95">
        <v>2960.9946348667099</v>
      </c>
      <c r="H2565" s="95">
        <v>764.79196634888604</v>
      </c>
      <c r="I2565" s="95">
        <v>0</v>
      </c>
      <c r="J2565" s="95">
        <v>74271.867764473005</v>
      </c>
      <c r="K2565" s="95">
        <v>7291.7571735382098</v>
      </c>
      <c r="L2565" s="95">
        <v>22215.176760911902</v>
      </c>
      <c r="M2565" s="95">
        <v>48501.256702423103</v>
      </c>
      <c r="N2565" s="95">
        <v>6080.1496464014099</v>
      </c>
      <c r="O2565" s="95">
        <v>48751.008886814103</v>
      </c>
      <c r="P2565" s="95">
        <v>0</v>
      </c>
      <c r="Q2565" s="95">
        <v>5282.1127969026602</v>
      </c>
      <c r="R2565" s="95">
        <v>2987.2220450937698</v>
      </c>
      <c r="S2565" s="95">
        <v>0</v>
      </c>
      <c r="T2565" s="95">
        <v>842.05763366818405</v>
      </c>
      <c r="U2565" s="95">
        <v>81581.904694557204</v>
      </c>
      <c r="V2565" s="95">
        <v>4760808.8416748</v>
      </c>
      <c r="W2565" s="95">
        <v>204.87054948136199</v>
      </c>
      <c r="X2565" s="95">
        <v>1879700.6856079099</v>
      </c>
      <c r="Y2565" s="95">
        <v>1078187.7945709201</v>
      </c>
      <c r="Z2565" s="95">
        <v>480156.78608703602</v>
      </c>
      <c r="AA2565" s="95">
        <v>93906.052625656099</v>
      </c>
      <c r="AB2565" s="95">
        <v>0</v>
      </c>
      <c r="AC2565" s="95">
        <v>26506672.330078099</v>
      </c>
      <c r="AD2565" s="95">
        <v>897877.323539734</v>
      </c>
      <c r="AE2565" s="95">
        <v>912586.49666595506</v>
      </c>
      <c r="AF2565" s="95">
        <v>2206007.15911865</v>
      </c>
      <c r="AG2565" s="95">
        <v>866247.89439392101</v>
      </c>
      <c r="AH2565" s="95">
        <v>2187511.8777771001</v>
      </c>
      <c r="AI2565" s="95">
        <v>0</v>
      </c>
      <c r="AJ2565" s="95">
        <v>497512.10787582397</v>
      </c>
      <c r="AK2565" s="95">
        <v>451697.25557708699</v>
      </c>
      <c r="AL2565" s="95">
        <v>0</v>
      </c>
      <c r="AM2565" s="95">
        <v>121120.824093819</v>
      </c>
      <c r="AN2565" s="95">
        <v>27346104.275878899</v>
      </c>
      <c r="AO2565" s="95">
        <v>39699197.489746101</v>
      </c>
      <c r="AP2565" s="95">
        <v>1842.9519692957399</v>
      </c>
      <c r="AQ2565" s="95">
        <v>14672091.595947299</v>
      </c>
      <c r="AR2565" s="95">
        <v>8320454.80969238</v>
      </c>
      <c r="AS2565" s="95">
        <v>3527239.7958068801</v>
      </c>
      <c r="AT2565" s="95">
        <v>684341.17597198498</v>
      </c>
      <c r="AU2565" s="95">
        <v>0</v>
      </c>
      <c r="AV2565" s="95">
        <v>64585768.016113304</v>
      </c>
      <c r="AW2565" s="95">
        <v>2463528.2359314002</v>
      </c>
      <c r="AX2565" s="95">
        <v>8024658.0516967801</v>
      </c>
      <c r="AY2565" s="95">
        <v>18316668.1247559</v>
      </c>
      <c r="AZ2565" s="95">
        <v>6629707.5093383798</v>
      </c>
      <c r="BA2565" s="95">
        <v>17666571.111328099</v>
      </c>
      <c r="BB2565" s="95">
        <v>0</v>
      </c>
      <c r="BC2565" s="95">
        <v>3938015.9041748</v>
      </c>
      <c r="BD2565" s="95">
        <v>3298509.74713135</v>
      </c>
      <c r="BE2565" s="95">
        <v>0</v>
      </c>
      <c r="BF2565" s="95">
        <v>900105.77671051002</v>
      </c>
      <c r="BG2565" s="95">
        <v>66496842.095214799</v>
      </c>
      <c r="BH2565" s="95">
        <v>9002951.57885742</v>
      </c>
      <c r="BI2565" s="95">
        <v>236.631853416562</v>
      </c>
      <c r="BJ2565" s="95">
        <v>4543670.52526855</v>
      </c>
      <c r="BK2565" s="95">
        <v>2924841.30114746</v>
      </c>
      <c r="BL2565" s="95">
        <v>0</v>
      </c>
      <c r="BM2565" s="95">
        <v>0</v>
      </c>
      <c r="BN2565" s="95">
        <v>0</v>
      </c>
      <c r="BO2565" s="95">
        <v>0</v>
      </c>
      <c r="BP2565" s="95">
        <v>0</v>
      </c>
      <c r="BQ2565" s="95">
        <v>0</v>
      </c>
      <c r="BR2565" s="95">
        <v>5690934.73864746</v>
      </c>
      <c r="BS2565" s="95">
        <v>2423310.3495483398</v>
      </c>
      <c r="BT2565" s="95">
        <v>3439268.7295837398</v>
      </c>
      <c r="BU2565" s="95">
        <v>0</v>
      </c>
      <c r="BV2565" s="95">
        <v>1935174.81175232</v>
      </c>
      <c r="BW2565" s="95">
        <v>379604.04306411702</v>
      </c>
      <c r="BX2565" s="95">
        <v>0</v>
      </c>
      <c r="BY2565" s="95">
        <v>0</v>
      </c>
      <c r="BZ2565" s="95">
        <v>0</v>
      </c>
      <c r="CA2565" s="95">
        <v>127377.42666912101</v>
      </c>
      <c r="CB2565" s="95">
        <v>6642010.4044799795</v>
      </c>
      <c r="CC2565" s="95">
        <v>54322779.5234375</v>
      </c>
      <c r="CD2565" s="95">
        <v>13541574.245117201</v>
      </c>
      <c r="CE2565" s="95">
        <v>3713.3592211902101</v>
      </c>
      <c r="CF2565" s="95">
        <v>568589.48506927502</v>
      </c>
      <c r="CG2565" s="95">
        <v>4157626.9128112802</v>
      </c>
      <c r="CH2565" s="95">
        <v>0</v>
      </c>
      <c r="CI2565" s="95">
        <v>131088.41655540501</v>
      </c>
      <c r="CJ2565" s="95">
        <v>7210349.9025878897</v>
      </c>
      <c r="CK2565" s="95">
        <v>58481116.804199196</v>
      </c>
      <c r="CL2565" s="95">
        <v>13925873.6479492</v>
      </c>
      <c r="CM2565" s="160">
        <v>211945.21263503999</v>
      </c>
      <c r="CN2565" s="160">
        <v>34545329.299316399</v>
      </c>
      <c r="CO2565" s="160">
        <v>124994657.494141</v>
      </c>
      <c r="CP2565" s="95">
        <v>13925873.6479492</v>
      </c>
      <c r="CQ2565" s="95">
        <v>0</v>
      </c>
      <c r="CR2565" s="95">
        <v>0</v>
      </c>
      <c r="CS2565" s="95">
        <v>0</v>
      </c>
      <c r="CT2565" s="95">
        <v>0</v>
      </c>
      <c r="CU2565" s="161">
        <v>7210599.8895492544</v>
      </c>
      <c r="CV2565" s="161">
        <v>58480406.436248779</v>
      </c>
    </row>
    <row r="2566" spans="1:100" x14ac:dyDescent="0.2">
      <c r="A2566" s="94" t="s">
        <v>190</v>
      </c>
      <c r="B2566" s="96">
        <v>39692</v>
      </c>
      <c r="C2566" s="95">
        <v>101943.04512500799</v>
      </c>
      <c r="D2566" s="95">
        <v>5.6404537589987704</v>
      </c>
      <c r="E2566" s="95">
        <v>26181.666491270102</v>
      </c>
      <c r="F2566" s="95">
        <v>18369.0412089825</v>
      </c>
      <c r="G2566" s="95">
        <v>3134.9988100230698</v>
      </c>
      <c r="H2566" s="95">
        <v>630.83563295751799</v>
      </c>
      <c r="I2566" s="95">
        <v>0</v>
      </c>
      <c r="J2566" s="95">
        <v>76526.961695671096</v>
      </c>
      <c r="K2566" s="95">
        <v>6005.1005896925899</v>
      </c>
      <c r="L2566" s="95">
        <v>21371.943382263202</v>
      </c>
      <c r="M2566" s="95">
        <v>49057.021907329603</v>
      </c>
      <c r="N2566" s="95">
        <v>6004.3080925941504</v>
      </c>
      <c r="O2566" s="95">
        <v>49326.660867214203</v>
      </c>
      <c r="P2566" s="95">
        <v>0</v>
      </c>
      <c r="Q2566" s="95">
        <v>5333.9161698818198</v>
      </c>
      <c r="R2566" s="95">
        <v>3021.0087038278598</v>
      </c>
      <c r="S2566" s="95">
        <v>0</v>
      </c>
      <c r="T2566" s="95">
        <v>858.19961273670197</v>
      </c>
      <c r="U2566" s="95">
        <v>82541.124513626099</v>
      </c>
      <c r="V2566" s="95">
        <v>4851435.4385376005</v>
      </c>
      <c r="W2566" s="95">
        <v>156.75747138261801</v>
      </c>
      <c r="X2566" s="95">
        <v>1797968.5096283001</v>
      </c>
      <c r="Y2566" s="95">
        <v>1056522.7423095701</v>
      </c>
      <c r="Z2566" s="95">
        <v>499423.29582595802</v>
      </c>
      <c r="AA2566" s="95">
        <v>75608.987962722793</v>
      </c>
      <c r="AB2566" s="95">
        <v>0</v>
      </c>
      <c r="AC2566" s="95">
        <v>27021151.3974609</v>
      </c>
      <c r="AD2566" s="95">
        <v>748249.25522613502</v>
      </c>
      <c r="AE2566" s="95">
        <v>877062.88706207299</v>
      </c>
      <c r="AF2566" s="95">
        <v>2207846.1250915499</v>
      </c>
      <c r="AG2566" s="95">
        <v>852581.57825470006</v>
      </c>
      <c r="AH2566" s="95">
        <v>2204573.2839050302</v>
      </c>
      <c r="AI2566" s="95">
        <v>0</v>
      </c>
      <c r="AJ2566" s="95">
        <v>490134.09305954003</v>
      </c>
      <c r="AK2566" s="95">
        <v>455428.63043594401</v>
      </c>
      <c r="AL2566" s="95">
        <v>0</v>
      </c>
      <c r="AM2566" s="95">
        <v>119456.644759178</v>
      </c>
      <c r="AN2566" s="95">
        <v>27689011.074218798</v>
      </c>
      <c r="AO2566" s="95">
        <v>40838288.481933601</v>
      </c>
      <c r="AP2566" s="95">
        <v>1485.2064794451001</v>
      </c>
      <c r="AQ2566" s="95">
        <v>14063186.3244629</v>
      </c>
      <c r="AR2566" s="95">
        <v>8219352.91162109</v>
      </c>
      <c r="AS2566" s="95">
        <v>3721430.66552734</v>
      </c>
      <c r="AT2566" s="95">
        <v>551781.83596801804</v>
      </c>
      <c r="AU2566" s="95">
        <v>0</v>
      </c>
      <c r="AV2566" s="95">
        <v>66490154.317382798</v>
      </c>
      <c r="AW2566" s="95">
        <v>2077883.1863708501</v>
      </c>
      <c r="AX2566" s="95">
        <v>7789470.3099365197</v>
      </c>
      <c r="AY2566" s="95">
        <v>18527754.131103501</v>
      </c>
      <c r="AZ2566" s="95">
        <v>6591105.2051391602</v>
      </c>
      <c r="BA2566" s="95">
        <v>17995465.5466309</v>
      </c>
      <c r="BB2566" s="95">
        <v>0</v>
      </c>
      <c r="BC2566" s="95">
        <v>3908817.2500610398</v>
      </c>
      <c r="BD2566" s="95">
        <v>3351228.6601867699</v>
      </c>
      <c r="BE2566" s="95">
        <v>0</v>
      </c>
      <c r="BF2566" s="95">
        <v>904211.94950866699</v>
      </c>
      <c r="BG2566" s="95">
        <v>68263442.467773393</v>
      </c>
      <c r="BH2566" s="95">
        <v>9258200.5350341797</v>
      </c>
      <c r="BI2566" s="95">
        <v>249.31681851111401</v>
      </c>
      <c r="BJ2566" s="95">
        <v>4370523.5538940402</v>
      </c>
      <c r="BK2566" s="95">
        <v>2889899.7409362802</v>
      </c>
      <c r="BL2566" s="95">
        <v>0</v>
      </c>
      <c r="BM2566" s="95">
        <v>0</v>
      </c>
      <c r="BN2566" s="95">
        <v>0</v>
      </c>
      <c r="BO2566" s="95">
        <v>0</v>
      </c>
      <c r="BP2566" s="95">
        <v>0</v>
      </c>
      <c r="BQ2566" s="95">
        <v>0</v>
      </c>
      <c r="BR2566" s="95">
        <v>5797752.49755859</v>
      </c>
      <c r="BS2566" s="95">
        <v>2411363.2052917499</v>
      </c>
      <c r="BT2566" s="95">
        <v>3503018.8254699698</v>
      </c>
      <c r="BU2566" s="95">
        <v>0</v>
      </c>
      <c r="BV2566" s="95">
        <v>1942323.2186431901</v>
      </c>
      <c r="BW2566" s="95">
        <v>390364.99075698899</v>
      </c>
      <c r="BX2566" s="95">
        <v>0</v>
      </c>
      <c r="BY2566" s="95">
        <v>0</v>
      </c>
      <c r="BZ2566" s="95">
        <v>0</v>
      </c>
      <c r="CA2566" s="95">
        <v>128071.813163757</v>
      </c>
      <c r="CB2566" s="95">
        <v>6647084.0432739304</v>
      </c>
      <c r="CC2566" s="95">
        <v>54916625.266113304</v>
      </c>
      <c r="CD2566" s="95">
        <v>13616093.184082</v>
      </c>
      <c r="CE2566" s="95">
        <v>3777.3188475072402</v>
      </c>
      <c r="CF2566" s="95">
        <v>579696.79374694801</v>
      </c>
      <c r="CG2566" s="95">
        <v>4290449.94775391</v>
      </c>
      <c r="CH2566" s="95">
        <v>0</v>
      </c>
      <c r="CI2566" s="95">
        <v>131844.82039260899</v>
      </c>
      <c r="CJ2566" s="95">
        <v>7225852.9799194299</v>
      </c>
      <c r="CK2566" s="95">
        <v>59215729.771484397</v>
      </c>
      <c r="CL2566" s="95">
        <v>14005109.154541001</v>
      </c>
      <c r="CM2566" s="160">
        <v>213576.48681640599</v>
      </c>
      <c r="CN2566" s="160">
        <v>34843949.541015603</v>
      </c>
      <c r="CO2566" s="160">
        <v>127376644.90429699</v>
      </c>
      <c r="CP2566" s="95">
        <v>14005109.154541001</v>
      </c>
      <c r="CQ2566" s="95">
        <v>0</v>
      </c>
      <c r="CR2566" s="95">
        <v>0</v>
      </c>
      <c r="CS2566" s="95">
        <v>0</v>
      </c>
      <c r="CT2566" s="95">
        <v>0</v>
      </c>
      <c r="CU2566" s="161">
        <v>7226780.8370208787</v>
      </c>
      <c r="CV2566" s="161">
        <v>59207075.213867217</v>
      </c>
    </row>
    <row r="2567" spans="1:100" x14ac:dyDescent="0.2">
      <c r="A2567" s="94" t="s">
        <v>190</v>
      </c>
      <c r="B2567" s="96">
        <v>39783</v>
      </c>
      <c r="C2567" s="95">
        <v>102507.012318611</v>
      </c>
      <c r="D2567" s="95">
        <v>3.6152241069939901</v>
      </c>
      <c r="E2567" s="95">
        <v>25398.196102142301</v>
      </c>
      <c r="F2567" s="95">
        <v>18217.675266981099</v>
      </c>
      <c r="G2567" s="95">
        <v>3314.3296723365802</v>
      </c>
      <c r="H2567" s="95">
        <v>556.41561105102301</v>
      </c>
      <c r="I2567" s="95">
        <v>0</v>
      </c>
      <c r="J2567" s="95">
        <v>77664.464531898499</v>
      </c>
      <c r="K2567" s="95">
        <v>4865.5266541242599</v>
      </c>
      <c r="L2567" s="95">
        <v>20718.038588285399</v>
      </c>
      <c r="M2567" s="95">
        <v>49108.670573711403</v>
      </c>
      <c r="N2567" s="95">
        <v>6012.4233532547996</v>
      </c>
      <c r="O2567" s="95">
        <v>49484.341931819901</v>
      </c>
      <c r="P2567" s="95">
        <v>0</v>
      </c>
      <c r="Q2567" s="95">
        <v>5430.2519837617901</v>
      </c>
      <c r="R2567" s="95">
        <v>3123.8530910909199</v>
      </c>
      <c r="S2567" s="95">
        <v>0</v>
      </c>
      <c r="T2567" s="95">
        <v>849.68830505758501</v>
      </c>
      <c r="U2567" s="95">
        <v>82582.3084802628</v>
      </c>
      <c r="V2567" s="95">
        <v>4873608.1735839797</v>
      </c>
      <c r="W2567" s="95">
        <v>146.808898255229</v>
      </c>
      <c r="X2567" s="95">
        <v>1714120.00773621</v>
      </c>
      <c r="Y2567" s="95">
        <v>1041780.68774414</v>
      </c>
      <c r="Z2567" s="95">
        <v>523139.90079498303</v>
      </c>
      <c r="AA2567" s="95">
        <v>66322.654413223296</v>
      </c>
      <c r="AB2567" s="95">
        <v>0</v>
      </c>
      <c r="AC2567" s="95">
        <v>27139217.260253899</v>
      </c>
      <c r="AD2567" s="95">
        <v>580647.25472259498</v>
      </c>
      <c r="AE2567" s="95">
        <v>849565.16719818104</v>
      </c>
      <c r="AF2567" s="95">
        <v>2205094.0960082998</v>
      </c>
      <c r="AG2567" s="95">
        <v>835418.57686615002</v>
      </c>
      <c r="AH2567" s="95">
        <v>2210381.4570007301</v>
      </c>
      <c r="AI2567" s="95">
        <v>0</v>
      </c>
      <c r="AJ2567" s="95">
        <v>491473.75991821301</v>
      </c>
      <c r="AK2567" s="95">
        <v>466964.17161560099</v>
      </c>
      <c r="AL2567" s="95">
        <v>0</v>
      </c>
      <c r="AM2567" s="95">
        <v>118191.09632206</v>
      </c>
      <c r="AN2567" s="95">
        <v>27795508.425537098</v>
      </c>
      <c r="AO2567" s="95">
        <v>41373769.275390603</v>
      </c>
      <c r="AP2567" s="95">
        <v>1307.1715678125599</v>
      </c>
      <c r="AQ2567" s="95">
        <v>13474383.552612299</v>
      </c>
      <c r="AR2567" s="95">
        <v>8081882.3098754901</v>
      </c>
      <c r="AS2567" s="95">
        <v>3896047.1231079102</v>
      </c>
      <c r="AT2567" s="95">
        <v>485731.405418396</v>
      </c>
      <c r="AU2567" s="95">
        <v>0</v>
      </c>
      <c r="AV2567" s="95">
        <v>67498106.333007798</v>
      </c>
      <c r="AW2567" s="95">
        <v>1641306.34594727</v>
      </c>
      <c r="AX2567" s="95">
        <v>7614783.56494141</v>
      </c>
      <c r="AY2567" s="95">
        <v>18624762.143066399</v>
      </c>
      <c r="AZ2567" s="95">
        <v>6488792.0049438505</v>
      </c>
      <c r="BA2567" s="95">
        <v>18140218.801757801</v>
      </c>
      <c r="BB2567" s="95">
        <v>0</v>
      </c>
      <c r="BC2567" s="95">
        <v>3955454.1047058101</v>
      </c>
      <c r="BD2567" s="95">
        <v>3445442.08343506</v>
      </c>
      <c r="BE2567" s="95">
        <v>0</v>
      </c>
      <c r="BF2567" s="95">
        <v>901090.23579406703</v>
      </c>
      <c r="BG2567" s="95">
        <v>69422103.981445298</v>
      </c>
      <c r="BH2567" s="95">
        <v>9515424.9713134803</v>
      </c>
      <c r="BI2567" s="95">
        <v>283.66986232995998</v>
      </c>
      <c r="BJ2567" s="95">
        <v>4240383.8126831101</v>
      </c>
      <c r="BK2567" s="95">
        <v>2856113.5172729502</v>
      </c>
      <c r="BL2567" s="95">
        <v>0</v>
      </c>
      <c r="BM2567" s="95">
        <v>0</v>
      </c>
      <c r="BN2567" s="95">
        <v>0</v>
      </c>
      <c r="BO2567" s="95">
        <v>0</v>
      </c>
      <c r="BP2567" s="95">
        <v>0</v>
      </c>
      <c r="BQ2567" s="95">
        <v>0</v>
      </c>
      <c r="BR2567" s="95">
        <v>5860102.3734741202</v>
      </c>
      <c r="BS2567" s="95">
        <v>2388697.0520935101</v>
      </c>
      <c r="BT2567" s="95">
        <v>3529897.0256042499</v>
      </c>
      <c r="BU2567" s="95">
        <v>0</v>
      </c>
      <c r="BV2567" s="95">
        <v>1956702.1243896501</v>
      </c>
      <c r="BW2567" s="95">
        <v>399233.25481414801</v>
      </c>
      <c r="BX2567" s="95">
        <v>0</v>
      </c>
      <c r="BY2567" s="95">
        <v>0</v>
      </c>
      <c r="BZ2567" s="95">
        <v>0</v>
      </c>
      <c r="CA2567" s="95">
        <v>127814.509882927</v>
      </c>
      <c r="CB2567" s="95">
        <v>6587834.3758544903</v>
      </c>
      <c r="CC2567" s="95">
        <v>54778113.222656302</v>
      </c>
      <c r="CD2567" s="95">
        <v>13760920.0712891</v>
      </c>
      <c r="CE2567" s="95">
        <v>3860.9708233773699</v>
      </c>
      <c r="CF2567" s="95">
        <v>584856.32168579102</v>
      </c>
      <c r="CG2567" s="95">
        <v>4358000.8754272498</v>
      </c>
      <c r="CH2567" s="95">
        <v>0</v>
      </c>
      <c r="CI2567" s="95">
        <v>131679.505662918</v>
      </c>
      <c r="CJ2567" s="95">
        <v>7176086.4935302697</v>
      </c>
      <c r="CK2567" s="95">
        <v>59139355.224609397</v>
      </c>
      <c r="CL2567" s="95">
        <v>14160704.0390625</v>
      </c>
      <c r="CM2567" s="160">
        <v>213675.12395477301</v>
      </c>
      <c r="CN2567" s="160">
        <v>34966385.865234397</v>
      </c>
      <c r="CO2567" s="160">
        <v>128622598.99218801</v>
      </c>
      <c r="CP2567" s="95">
        <v>14160704.0390625</v>
      </c>
      <c r="CQ2567" s="95">
        <v>0</v>
      </c>
      <c r="CR2567" s="95">
        <v>0</v>
      </c>
      <c r="CS2567" s="95">
        <v>0</v>
      </c>
      <c r="CT2567" s="95">
        <v>0</v>
      </c>
      <c r="CU2567" s="161">
        <v>7172690.6975402813</v>
      </c>
      <c r="CV2567" s="161">
        <v>59136114.098083556</v>
      </c>
    </row>
    <row r="2568" spans="1:100" x14ac:dyDescent="0.2">
      <c r="A2568" s="94" t="s">
        <v>190</v>
      </c>
      <c r="B2568" s="96">
        <v>39873</v>
      </c>
      <c r="C2568" s="95">
        <v>104138.554804802</v>
      </c>
      <c r="D2568" s="95">
        <v>3.22390165898832</v>
      </c>
      <c r="E2568" s="95">
        <v>24462.808105230299</v>
      </c>
      <c r="F2568" s="95">
        <v>18035.796444654501</v>
      </c>
      <c r="G2568" s="95">
        <v>3499.9525507092499</v>
      </c>
      <c r="H2568" s="95">
        <v>457.12247698754101</v>
      </c>
      <c r="I2568" s="95">
        <v>0</v>
      </c>
      <c r="J2568" s="95">
        <v>79092.337465286299</v>
      </c>
      <c r="K2568" s="95">
        <v>3837.2047047615101</v>
      </c>
      <c r="L2568" s="95">
        <v>20377.180670976599</v>
      </c>
      <c r="M2568" s="95">
        <v>49694.313203811602</v>
      </c>
      <c r="N2568" s="95">
        <v>5823.5736332535698</v>
      </c>
      <c r="O2568" s="95">
        <v>50178.582602977804</v>
      </c>
      <c r="P2568" s="95">
        <v>0</v>
      </c>
      <c r="Q2568" s="95">
        <v>5439.5168967247</v>
      </c>
      <c r="R2568" s="95">
        <v>3252.97909885645</v>
      </c>
      <c r="S2568" s="95">
        <v>0</v>
      </c>
      <c r="T2568" s="95">
        <v>836.19676207006</v>
      </c>
      <c r="U2568" s="95">
        <v>82929.334082603498</v>
      </c>
      <c r="V2568" s="95">
        <v>4920328.25463867</v>
      </c>
      <c r="W2568" s="95">
        <v>162.54782632924599</v>
      </c>
      <c r="X2568" s="95">
        <v>1645207.5731353799</v>
      </c>
      <c r="Y2568" s="95">
        <v>1021982.91273499</v>
      </c>
      <c r="Z2568" s="95">
        <v>539611.38591003395</v>
      </c>
      <c r="AA2568" s="95">
        <v>55495.475229263298</v>
      </c>
      <c r="AB2568" s="95">
        <v>0</v>
      </c>
      <c r="AC2568" s="95">
        <v>27575729.7802734</v>
      </c>
      <c r="AD2568" s="95">
        <v>437560.59601974499</v>
      </c>
      <c r="AE2568" s="95">
        <v>825930.90686035203</v>
      </c>
      <c r="AF2568" s="95">
        <v>2212822.5540466299</v>
      </c>
      <c r="AG2568" s="95">
        <v>818147.23698425305</v>
      </c>
      <c r="AH2568" s="95">
        <v>2234429.1661071801</v>
      </c>
      <c r="AI2568" s="95">
        <v>0</v>
      </c>
      <c r="AJ2568" s="95">
        <v>485334.924659729</v>
      </c>
      <c r="AK2568" s="95">
        <v>478892.58829498303</v>
      </c>
      <c r="AL2568" s="95">
        <v>0</v>
      </c>
      <c r="AM2568" s="95">
        <v>115740.31883907301</v>
      </c>
      <c r="AN2568" s="95">
        <v>28034684.997802701</v>
      </c>
      <c r="AO2568" s="95">
        <v>42060378.874511696</v>
      </c>
      <c r="AP2568" s="95">
        <v>1470.72682748735</v>
      </c>
      <c r="AQ2568" s="95">
        <v>12783373.892211899</v>
      </c>
      <c r="AR2568" s="95">
        <v>7869341.7586669903</v>
      </c>
      <c r="AS2568" s="95">
        <v>4017597.7376708998</v>
      </c>
      <c r="AT2568" s="95">
        <v>404865.15701675398</v>
      </c>
      <c r="AU2568" s="95">
        <v>0</v>
      </c>
      <c r="AV2568" s="95">
        <v>69163961.380859405</v>
      </c>
      <c r="AW2568" s="95">
        <v>1244806.8941192599</v>
      </c>
      <c r="AX2568" s="95">
        <v>7434315.2208862295</v>
      </c>
      <c r="AY2568" s="95">
        <v>18791527.6789551</v>
      </c>
      <c r="AZ2568" s="95">
        <v>6360980.8554077102</v>
      </c>
      <c r="BA2568" s="95">
        <v>18480539.925537098</v>
      </c>
      <c r="BB2568" s="95">
        <v>0</v>
      </c>
      <c r="BC2568" s="95">
        <v>3903089.4091491699</v>
      </c>
      <c r="BD2568" s="95">
        <v>3550130.1996154799</v>
      </c>
      <c r="BE2568" s="95">
        <v>0</v>
      </c>
      <c r="BF2568" s="95">
        <v>886941.03198242199</v>
      </c>
      <c r="BG2568" s="95">
        <v>70465861.059570298</v>
      </c>
      <c r="BH2568" s="95">
        <v>9580244.9842529297</v>
      </c>
      <c r="BI2568" s="95">
        <v>213.40755740739399</v>
      </c>
      <c r="BJ2568" s="95">
        <v>4104416.3431396498</v>
      </c>
      <c r="BK2568" s="95">
        <v>2805720.0949401902</v>
      </c>
      <c r="BL2568" s="95">
        <v>0</v>
      </c>
      <c r="BM2568" s="95">
        <v>0</v>
      </c>
      <c r="BN2568" s="95">
        <v>0</v>
      </c>
      <c r="BO2568" s="95">
        <v>0</v>
      </c>
      <c r="BP2568" s="95">
        <v>0</v>
      </c>
      <c r="BQ2568" s="95">
        <v>0</v>
      </c>
      <c r="BR2568" s="95">
        <v>5823544.2217407199</v>
      </c>
      <c r="BS2568" s="95">
        <v>2309613.26812744</v>
      </c>
      <c r="BT2568" s="95">
        <v>3594257.4818115202</v>
      </c>
      <c r="BU2568" s="95">
        <v>0</v>
      </c>
      <c r="BV2568" s="95">
        <v>1930391.9199371301</v>
      </c>
      <c r="BW2568" s="95">
        <v>408658.018154144</v>
      </c>
      <c r="BX2568" s="95">
        <v>0</v>
      </c>
      <c r="BY2568" s="95">
        <v>0</v>
      </c>
      <c r="BZ2568" s="95">
        <v>0</v>
      </c>
      <c r="CA2568" s="95">
        <v>128659.35024642901</v>
      </c>
      <c r="CB2568" s="95">
        <v>6570678.0858154297</v>
      </c>
      <c r="CC2568" s="95">
        <v>54935578.041503899</v>
      </c>
      <c r="CD2568" s="95">
        <v>13696265.912231401</v>
      </c>
      <c r="CE2568" s="95">
        <v>3968.53646039963</v>
      </c>
      <c r="CF2568" s="95">
        <v>594881.99766540504</v>
      </c>
      <c r="CG2568" s="95">
        <v>4434720.94458008</v>
      </c>
      <c r="CH2568" s="95">
        <v>0</v>
      </c>
      <c r="CI2568" s="95">
        <v>132626.73955154399</v>
      </c>
      <c r="CJ2568" s="95">
        <v>7166539.6002197303</v>
      </c>
      <c r="CK2568" s="95">
        <v>59374369.525390603</v>
      </c>
      <c r="CL2568" s="95">
        <v>14109095.751220699</v>
      </c>
      <c r="CM2568" s="160">
        <v>214850.21634674101</v>
      </c>
      <c r="CN2568" s="160">
        <v>35242368.667480499</v>
      </c>
      <c r="CO2568" s="160">
        <v>129716870.83886699</v>
      </c>
      <c r="CP2568" s="95">
        <v>14109095.751220699</v>
      </c>
      <c r="CQ2568" s="95">
        <v>0</v>
      </c>
      <c r="CR2568" s="95">
        <v>0</v>
      </c>
      <c r="CS2568" s="95">
        <v>0</v>
      </c>
      <c r="CT2568" s="95">
        <v>0</v>
      </c>
      <c r="CU2568" s="161">
        <v>7165560.083480835</v>
      </c>
      <c r="CV2568" s="161">
        <v>59370298.986083977</v>
      </c>
    </row>
    <row r="2569" spans="1:100" x14ac:dyDescent="0.2">
      <c r="A2569" s="94" t="s">
        <v>190</v>
      </c>
      <c r="B2569" s="96">
        <v>39965</v>
      </c>
      <c r="C2569" s="95">
        <v>105774.171537399</v>
      </c>
      <c r="D2569" s="95">
        <v>3.7099223179975498</v>
      </c>
      <c r="E2569" s="95">
        <v>23594.947810172998</v>
      </c>
      <c r="F2569" s="95">
        <v>17562.7587444782</v>
      </c>
      <c r="G2569" s="95">
        <v>3669.3208133876301</v>
      </c>
      <c r="H2569" s="95">
        <v>351.41237802058498</v>
      </c>
      <c r="I2569" s="95">
        <v>0</v>
      </c>
      <c r="J2569" s="95">
        <v>80523.544306755095</v>
      </c>
      <c r="K2569" s="95">
        <v>2976.4765325784701</v>
      </c>
      <c r="L2569" s="95">
        <v>20481.535948038101</v>
      </c>
      <c r="M2569" s="95">
        <v>50065.208706855803</v>
      </c>
      <c r="N2569" s="95">
        <v>5751.4890320897102</v>
      </c>
      <c r="O2569" s="95">
        <v>50767.586465358698</v>
      </c>
      <c r="P2569" s="95">
        <v>0</v>
      </c>
      <c r="Q2569" s="95">
        <v>5499.3819481730498</v>
      </c>
      <c r="R2569" s="95">
        <v>3318.9376708269101</v>
      </c>
      <c r="S2569" s="95">
        <v>0</v>
      </c>
      <c r="T2569" s="95">
        <v>835.14427586644899</v>
      </c>
      <c r="U2569" s="95">
        <v>83439.660436630205</v>
      </c>
      <c r="V2569" s="95">
        <v>4993286.3150024395</v>
      </c>
      <c r="W2569" s="95">
        <v>264.19919589906903</v>
      </c>
      <c r="X2569" s="95">
        <v>1579482.4645996101</v>
      </c>
      <c r="Y2569" s="95">
        <v>990828.84243774402</v>
      </c>
      <c r="Z2569" s="95">
        <v>551661.36818695103</v>
      </c>
      <c r="AA2569" s="95">
        <v>43296.4227194786</v>
      </c>
      <c r="AB2569" s="95">
        <v>0</v>
      </c>
      <c r="AC2569" s="95">
        <v>28012462.3271484</v>
      </c>
      <c r="AD2569" s="95">
        <v>329175.79827499401</v>
      </c>
      <c r="AE2569" s="95">
        <v>810052.96062469506</v>
      </c>
      <c r="AF2569" s="95">
        <v>2231376.6340637198</v>
      </c>
      <c r="AG2569" s="95">
        <v>798460.61022186303</v>
      </c>
      <c r="AH2569" s="95">
        <v>2243676.3408203102</v>
      </c>
      <c r="AI2569" s="95">
        <v>0</v>
      </c>
      <c r="AJ2569" s="95">
        <v>485763.284324646</v>
      </c>
      <c r="AK2569" s="95">
        <v>481357.31657028198</v>
      </c>
      <c r="AL2569" s="95">
        <v>0</v>
      </c>
      <c r="AM2569" s="95">
        <v>111525.105461121</v>
      </c>
      <c r="AN2569" s="95">
        <v>28319376.881103501</v>
      </c>
      <c r="AO2569" s="95">
        <v>42967118.448730499</v>
      </c>
      <c r="AP2569" s="95">
        <v>2653.1876651346702</v>
      </c>
      <c r="AQ2569" s="95">
        <v>12288135.965820299</v>
      </c>
      <c r="AR2569" s="95">
        <v>7663738.52416992</v>
      </c>
      <c r="AS2569" s="95">
        <v>4145699.8154296898</v>
      </c>
      <c r="AT2569" s="95">
        <v>321178.25967407197</v>
      </c>
      <c r="AU2569" s="95">
        <v>0</v>
      </c>
      <c r="AV2569" s="95">
        <v>70763451.9609375</v>
      </c>
      <c r="AW2569" s="95">
        <v>941927.69406890904</v>
      </c>
      <c r="AX2569" s="95">
        <v>7346970.8499145498</v>
      </c>
      <c r="AY2569" s="95">
        <v>19065083.5927734</v>
      </c>
      <c r="AZ2569" s="95">
        <v>6259044.1968383798</v>
      </c>
      <c r="BA2569" s="95">
        <v>18671354.2963867</v>
      </c>
      <c r="BB2569" s="95">
        <v>0</v>
      </c>
      <c r="BC2569" s="95">
        <v>3927243.2707519499</v>
      </c>
      <c r="BD2569" s="95">
        <v>3591926.7225341802</v>
      </c>
      <c r="BE2569" s="95">
        <v>0</v>
      </c>
      <c r="BF2569" s="95">
        <v>860430.78964996303</v>
      </c>
      <c r="BG2569" s="95">
        <v>71345516.208007798</v>
      </c>
      <c r="BH2569" s="95">
        <v>9806861.7630615197</v>
      </c>
      <c r="BI2569" s="95">
        <v>315.300148963928</v>
      </c>
      <c r="BJ2569" s="95">
        <v>4016487.3395996098</v>
      </c>
      <c r="BK2569" s="95">
        <v>2762496.5547790499</v>
      </c>
      <c r="BL2569" s="95">
        <v>0</v>
      </c>
      <c r="BM2569" s="95">
        <v>0</v>
      </c>
      <c r="BN2569" s="95">
        <v>0</v>
      </c>
      <c r="BO2569" s="95">
        <v>0</v>
      </c>
      <c r="BP2569" s="95">
        <v>0</v>
      </c>
      <c r="BQ2569" s="95">
        <v>0</v>
      </c>
      <c r="BR2569" s="95">
        <v>5959958.5942382803</v>
      </c>
      <c r="BS2569" s="95">
        <v>2288071.0138854999</v>
      </c>
      <c r="BT2569" s="95">
        <v>3633845.5394592299</v>
      </c>
      <c r="BU2569" s="95">
        <v>0</v>
      </c>
      <c r="BV2569" s="95">
        <v>1968071.6659545901</v>
      </c>
      <c r="BW2569" s="95">
        <v>408484.17297363299</v>
      </c>
      <c r="BX2569" s="95">
        <v>0</v>
      </c>
      <c r="BY2569" s="95">
        <v>0</v>
      </c>
      <c r="BZ2569" s="95">
        <v>0</v>
      </c>
      <c r="CA2569" s="95">
        <v>129416.758368492</v>
      </c>
      <c r="CB2569" s="95">
        <v>6573614.3612670898</v>
      </c>
      <c r="CC2569" s="95">
        <v>55241402.006347701</v>
      </c>
      <c r="CD2569" s="95">
        <v>13828897.772583</v>
      </c>
      <c r="CE2569" s="95">
        <v>4001.6691184937999</v>
      </c>
      <c r="CF2569" s="95">
        <v>599775.83821868896</v>
      </c>
      <c r="CG2569" s="95">
        <v>4481297.7831420898</v>
      </c>
      <c r="CH2569" s="95">
        <v>0</v>
      </c>
      <c r="CI2569" s="95">
        <v>133424.47603607201</v>
      </c>
      <c r="CJ2569" s="95">
        <v>7171841.9234008798</v>
      </c>
      <c r="CK2569" s="95">
        <v>59717214.547363304</v>
      </c>
      <c r="CL2569" s="95">
        <v>14242795.6759033</v>
      </c>
      <c r="CM2569" s="160">
        <v>216107.998657227</v>
      </c>
      <c r="CN2569" s="160">
        <v>35506320.6171875</v>
      </c>
      <c r="CO2569" s="160">
        <v>131212684.90722699</v>
      </c>
      <c r="CP2569" s="95">
        <v>14242795.6759033</v>
      </c>
      <c r="CQ2569" s="95">
        <v>0</v>
      </c>
      <c r="CR2569" s="95">
        <v>0</v>
      </c>
      <c r="CS2569" s="95">
        <v>0</v>
      </c>
      <c r="CT2569" s="95">
        <v>0</v>
      </c>
      <c r="CU2569" s="161">
        <v>7173390.1994857788</v>
      </c>
      <c r="CV2569" s="161">
        <v>59722699.789489791</v>
      </c>
    </row>
    <row r="2570" spans="1:100" x14ac:dyDescent="0.2">
      <c r="A2570" s="94" t="s">
        <v>190</v>
      </c>
      <c r="B2570" s="96">
        <v>40057</v>
      </c>
      <c r="C2570" s="95">
        <v>107633.022493362</v>
      </c>
      <c r="D2570" s="95">
        <v>2.27340516299591</v>
      </c>
      <c r="E2570" s="95">
        <v>23099.5310339928</v>
      </c>
      <c r="F2570" s="95">
        <v>17343.107624053999</v>
      </c>
      <c r="G2570" s="95">
        <v>3924.1423060297998</v>
      </c>
      <c r="H2570" s="95">
        <v>261.54192502796701</v>
      </c>
      <c r="I2570" s="95">
        <v>0</v>
      </c>
      <c r="J2570" s="95">
        <v>81853.041217803999</v>
      </c>
      <c r="K2570" s="95">
        <v>2152.0965703725801</v>
      </c>
      <c r="L2570" s="95">
        <v>19689.778372049299</v>
      </c>
      <c r="M2570" s="95">
        <v>50401.262777328498</v>
      </c>
      <c r="N2570" s="95">
        <v>5659.5326096415502</v>
      </c>
      <c r="O2570" s="95">
        <v>51993.686570167498</v>
      </c>
      <c r="P2570" s="95">
        <v>0</v>
      </c>
      <c r="Q2570" s="95">
        <v>5531.70950591564</v>
      </c>
      <c r="R2570" s="95">
        <v>3541.6889057755502</v>
      </c>
      <c r="S2570" s="95">
        <v>0</v>
      </c>
      <c r="T2570" s="95">
        <v>787.85602768510603</v>
      </c>
      <c r="U2570" s="95">
        <v>83943.910898208604</v>
      </c>
      <c r="V2570" s="95">
        <v>5071734.43041992</v>
      </c>
      <c r="W2570" s="95">
        <v>147.34758633934001</v>
      </c>
      <c r="X2570" s="95">
        <v>1539502.1807251</v>
      </c>
      <c r="Y2570" s="95">
        <v>982535.43409729004</v>
      </c>
      <c r="Z2570" s="95">
        <v>567044.729400635</v>
      </c>
      <c r="AA2570" s="95">
        <v>34473.060774326303</v>
      </c>
      <c r="AB2570" s="95">
        <v>0</v>
      </c>
      <c r="AC2570" s="95">
        <v>28583135.152099598</v>
      </c>
      <c r="AD2570" s="95">
        <v>237471.829792023</v>
      </c>
      <c r="AE2570" s="95">
        <v>798020.22570037795</v>
      </c>
      <c r="AF2570" s="95">
        <v>2253909.6217346201</v>
      </c>
      <c r="AG2570" s="95">
        <v>781877.06189727795</v>
      </c>
      <c r="AH2570" s="95">
        <v>2268244.9846191402</v>
      </c>
      <c r="AI2570" s="95">
        <v>0</v>
      </c>
      <c r="AJ2570" s="95">
        <v>488274.905601501</v>
      </c>
      <c r="AK2570" s="95">
        <v>494990.20703887899</v>
      </c>
      <c r="AL2570" s="95">
        <v>0</v>
      </c>
      <c r="AM2570" s="95">
        <v>106288.027825356</v>
      </c>
      <c r="AN2570" s="95">
        <v>28775710.998291001</v>
      </c>
      <c r="AO2570" s="95">
        <v>43939067.6328125</v>
      </c>
      <c r="AP2570" s="95">
        <v>1355.2456719577301</v>
      </c>
      <c r="AQ2570" s="95">
        <v>12100596.671875</v>
      </c>
      <c r="AR2570" s="95">
        <v>7611907.6275634803</v>
      </c>
      <c r="AS2570" s="95">
        <v>4323338.0151977502</v>
      </c>
      <c r="AT2570" s="95">
        <v>255124.20431518601</v>
      </c>
      <c r="AU2570" s="95">
        <v>0</v>
      </c>
      <c r="AV2570" s="95">
        <v>72537130.473632798</v>
      </c>
      <c r="AW2570" s="95">
        <v>683073.69863891602</v>
      </c>
      <c r="AX2570" s="95">
        <v>7300704.09338379</v>
      </c>
      <c r="AY2570" s="95">
        <v>19372155.146728501</v>
      </c>
      <c r="AZ2570" s="95">
        <v>6150613.0051879901</v>
      </c>
      <c r="BA2570" s="95">
        <v>19035381.6950684</v>
      </c>
      <c r="BB2570" s="95">
        <v>0</v>
      </c>
      <c r="BC2570" s="95">
        <v>3962020.9532470698</v>
      </c>
      <c r="BD2570" s="95">
        <v>3725126.1239318801</v>
      </c>
      <c r="BE2570" s="95">
        <v>0</v>
      </c>
      <c r="BF2570" s="95">
        <v>831958.25190734898</v>
      </c>
      <c r="BG2570" s="95">
        <v>73111942.352539107</v>
      </c>
      <c r="BH2570" s="95">
        <v>10007047.400878901</v>
      </c>
      <c r="BI2570" s="95">
        <v>279.72181808575999</v>
      </c>
      <c r="BJ2570" s="95">
        <v>3969691.6733703599</v>
      </c>
      <c r="BK2570" s="95">
        <v>2740049.77307129</v>
      </c>
      <c r="BL2570" s="95">
        <v>0</v>
      </c>
      <c r="BM2570" s="95">
        <v>0</v>
      </c>
      <c r="BN2570" s="95">
        <v>0</v>
      </c>
      <c r="BO2570" s="95">
        <v>0</v>
      </c>
      <c r="BP2570" s="95">
        <v>0</v>
      </c>
      <c r="BQ2570" s="95">
        <v>0</v>
      </c>
      <c r="BR2570" s="95">
        <v>6046089.03869629</v>
      </c>
      <c r="BS2570" s="95">
        <v>2267523.9556579599</v>
      </c>
      <c r="BT2570" s="95">
        <v>3706222.6158752399</v>
      </c>
      <c r="BU2570" s="95">
        <v>0</v>
      </c>
      <c r="BV2570" s="95">
        <v>1996678.2239990199</v>
      </c>
      <c r="BW2570" s="95">
        <v>424863.54287338298</v>
      </c>
      <c r="BX2570" s="95">
        <v>0</v>
      </c>
      <c r="BY2570" s="95">
        <v>0</v>
      </c>
      <c r="BZ2570" s="95">
        <v>0</v>
      </c>
      <c r="CA2570" s="95">
        <v>130712.584452629</v>
      </c>
      <c r="CB2570" s="95">
        <v>6600466.7802123995</v>
      </c>
      <c r="CC2570" s="95">
        <v>55920610.153320298</v>
      </c>
      <c r="CD2570" s="95">
        <v>13954953.658691401</v>
      </c>
      <c r="CE2570" s="95">
        <v>4209.1714503765097</v>
      </c>
      <c r="CF2570" s="95">
        <v>604271.61115264904</v>
      </c>
      <c r="CG2570" s="95">
        <v>4575907.3173217801</v>
      </c>
      <c r="CH2570" s="95">
        <v>0</v>
      </c>
      <c r="CI2570" s="95">
        <v>134917.16266441299</v>
      </c>
      <c r="CJ2570" s="95">
        <v>7202633.9630127</v>
      </c>
      <c r="CK2570" s="95">
        <v>60503632.502441399</v>
      </c>
      <c r="CL2570" s="95">
        <v>14378576.504882799</v>
      </c>
      <c r="CM2570" s="160">
        <v>217940.50556945801</v>
      </c>
      <c r="CN2570" s="160">
        <v>35944478.291992202</v>
      </c>
      <c r="CO2570" s="160">
        <v>133568646.072266</v>
      </c>
      <c r="CP2570" s="95">
        <v>14378576.504882799</v>
      </c>
      <c r="CQ2570" s="95">
        <v>0</v>
      </c>
      <c r="CR2570" s="95">
        <v>0</v>
      </c>
      <c r="CS2570" s="95">
        <v>0</v>
      </c>
      <c r="CT2570" s="95">
        <v>0</v>
      </c>
      <c r="CU2570" s="161">
        <v>7204738.3913650485</v>
      </c>
      <c r="CV2570" s="161">
        <v>60496517.470642075</v>
      </c>
    </row>
    <row r="2571" spans="1:100" x14ac:dyDescent="0.2">
      <c r="A2571" s="94" t="s">
        <v>190</v>
      </c>
      <c r="B2571" s="96">
        <v>40148</v>
      </c>
      <c r="C2571" s="95">
        <v>109583.67556858101</v>
      </c>
      <c r="D2571" s="95">
        <v>1.7944965179922301</v>
      </c>
      <c r="E2571" s="95">
        <v>22671.686982631702</v>
      </c>
      <c r="F2571" s="95">
        <v>17159.085190534599</v>
      </c>
      <c r="G2571" s="95">
        <v>4069.33798855543</v>
      </c>
      <c r="H2571" s="95">
        <v>188.21081812121</v>
      </c>
      <c r="I2571" s="95">
        <v>0</v>
      </c>
      <c r="J2571" s="95">
        <v>83172.823132514997</v>
      </c>
      <c r="K2571" s="95">
        <v>1461.2756481766701</v>
      </c>
      <c r="L2571" s="95">
        <v>19363.369646310799</v>
      </c>
      <c r="M2571" s="95">
        <v>50780.089769840197</v>
      </c>
      <c r="N2571" s="95">
        <v>5597.6395545601799</v>
      </c>
      <c r="O2571" s="95">
        <v>53486.606363773302</v>
      </c>
      <c r="P2571" s="95">
        <v>0</v>
      </c>
      <c r="Q2571" s="95">
        <v>5532.5884276628503</v>
      </c>
      <c r="R2571" s="95">
        <v>3584.5071688592402</v>
      </c>
      <c r="S2571" s="95">
        <v>0</v>
      </c>
      <c r="T2571" s="95">
        <v>778.46364765614305</v>
      </c>
      <c r="U2571" s="95">
        <v>84779.924638748198</v>
      </c>
      <c r="V2571" s="95">
        <v>5120153.1198120099</v>
      </c>
      <c r="W2571" s="95">
        <v>143.35743162222201</v>
      </c>
      <c r="X2571" s="95">
        <v>1501052.1602630599</v>
      </c>
      <c r="Y2571" s="95">
        <v>965409.83731079102</v>
      </c>
      <c r="Z2571" s="95">
        <v>583062.41387176502</v>
      </c>
      <c r="AA2571" s="95">
        <v>24594.9778196812</v>
      </c>
      <c r="AB2571" s="95">
        <v>0</v>
      </c>
      <c r="AC2571" s="95">
        <v>28684052.5085449</v>
      </c>
      <c r="AD2571" s="95">
        <v>148738.738904953</v>
      </c>
      <c r="AE2571" s="95">
        <v>776627.92472839402</v>
      </c>
      <c r="AF2571" s="95">
        <v>2260828.1399230999</v>
      </c>
      <c r="AG2571" s="95">
        <v>768391.25681304897</v>
      </c>
      <c r="AH2571" s="95">
        <v>2335323.3061218299</v>
      </c>
      <c r="AI2571" s="95">
        <v>0</v>
      </c>
      <c r="AJ2571" s="95">
        <v>489355.314167023</v>
      </c>
      <c r="AK2571" s="95">
        <v>500671.60300445597</v>
      </c>
      <c r="AL2571" s="95">
        <v>0</v>
      </c>
      <c r="AM2571" s="95">
        <v>102007.91267967199</v>
      </c>
      <c r="AN2571" s="95">
        <v>28868275.4602051</v>
      </c>
      <c r="AO2571" s="95">
        <v>44764185.646972701</v>
      </c>
      <c r="AP2571" s="95">
        <v>1370.50259675086</v>
      </c>
      <c r="AQ2571" s="95">
        <v>11907716.745117201</v>
      </c>
      <c r="AR2571" s="95">
        <v>7539309.3940429697</v>
      </c>
      <c r="AS2571" s="95">
        <v>4445221.43994141</v>
      </c>
      <c r="AT2571" s="95">
        <v>181970.86201286301</v>
      </c>
      <c r="AU2571" s="95">
        <v>0</v>
      </c>
      <c r="AV2571" s="95">
        <v>73623705.746093795</v>
      </c>
      <c r="AW2571" s="95">
        <v>434283.41525268601</v>
      </c>
      <c r="AX2571" s="95">
        <v>7192216.7832031297</v>
      </c>
      <c r="AY2571" s="95">
        <v>19639700.502685498</v>
      </c>
      <c r="AZ2571" s="95">
        <v>6104332.6386718797</v>
      </c>
      <c r="BA2571" s="95">
        <v>19777750.2885742</v>
      </c>
      <c r="BB2571" s="95">
        <v>0</v>
      </c>
      <c r="BC2571" s="95">
        <v>4013370.1234741202</v>
      </c>
      <c r="BD2571" s="95">
        <v>3790162.23724365</v>
      </c>
      <c r="BE2571" s="95">
        <v>0</v>
      </c>
      <c r="BF2571" s="95">
        <v>797643.83946991002</v>
      </c>
      <c r="BG2571" s="95">
        <v>74223057.701171905</v>
      </c>
      <c r="BH2571" s="95">
        <v>10312408.9134521</v>
      </c>
      <c r="BI2571" s="95">
        <v>144.85980107821501</v>
      </c>
      <c r="BJ2571" s="95">
        <v>3943220.6170349098</v>
      </c>
      <c r="BK2571" s="95">
        <v>2731275.9729309101</v>
      </c>
      <c r="BL2571" s="95">
        <v>0</v>
      </c>
      <c r="BM2571" s="95">
        <v>0</v>
      </c>
      <c r="BN2571" s="95">
        <v>0</v>
      </c>
      <c r="BO2571" s="95">
        <v>0</v>
      </c>
      <c r="BP2571" s="95">
        <v>0</v>
      </c>
      <c r="BQ2571" s="95">
        <v>0</v>
      </c>
      <c r="BR2571" s="95">
        <v>6109425.1130981399</v>
      </c>
      <c r="BS2571" s="95">
        <v>2226220.1910095201</v>
      </c>
      <c r="BT2571" s="95">
        <v>3847389.0868225102</v>
      </c>
      <c r="BU2571" s="95">
        <v>0</v>
      </c>
      <c r="BV2571" s="95">
        <v>2021234.8816680899</v>
      </c>
      <c r="BW2571" s="95">
        <v>435716.49760055501</v>
      </c>
      <c r="BX2571" s="95">
        <v>0</v>
      </c>
      <c r="BY2571" s="95">
        <v>0</v>
      </c>
      <c r="BZ2571" s="95">
        <v>0</v>
      </c>
      <c r="CA2571" s="95">
        <v>132214.915102005</v>
      </c>
      <c r="CB2571" s="95">
        <v>6624225.24072266</v>
      </c>
      <c r="CC2571" s="95">
        <v>56657530.192382798</v>
      </c>
      <c r="CD2571" s="95">
        <v>14252047.8040771</v>
      </c>
      <c r="CE2571" s="95">
        <v>4242.6618888974199</v>
      </c>
      <c r="CF2571" s="95">
        <v>601454.690574646</v>
      </c>
      <c r="CG2571" s="95">
        <v>4610900.1944580097</v>
      </c>
      <c r="CH2571" s="95">
        <v>0</v>
      </c>
      <c r="CI2571" s="95">
        <v>136460.31095886201</v>
      </c>
      <c r="CJ2571" s="95">
        <v>7226909.01708984</v>
      </c>
      <c r="CK2571" s="95">
        <v>61255408.956542999</v>
      </c>
      <c r="CL2571" s="95">
        <v>14689306.7587891</v>
      </c>
      <c r="CM2571" s="160">
        <v>220516.37186813401</v>
      </c>
      <c r="CN2571" s="160">
        <v>36076332.875</v>
      </c>
      <c r="CO2571" s="160">
        <v>135591185.890625</v>
      </c>
      <c r="CP2571" s="95">
        <v>14689306.7587891</v>
      </c>
      <c r="CQ2571" s="95">
        <v>0</v>
      </c>
      <c r="CR2571" s="95">
        <v>0</v>
      </c>
      <c r="CS2571" s="95">
        <v>0</v>
      </c>
      <c r="CT2571" s="95">
        <v>0</v>
      </c>
      <c r="CU2571" s="161">
        <v>7225679.931297306</v>
      </c>
      <c r="CV2571" s="161">
        <v>61268430.386840805</v>
      </c>
    </row>
    <row r="2572" spans="1:100" x14ac:dyDescent="0.2">
      <c r="A2572" s="94" t="s">
        <v>190</v>
      </c>
      <c r="B2572" s="96">
        <v>40238</v>
      </c>
      <c r="C2572" s="95">
        <v>110202.821268082</v>
      </c>
      <c r="D2572" s="95">
        <v>1.0829419759975301</v>
      </c>
      <c r="E2572" s="95">
        <v>22291.969968080499</v>
      </c>
      <c r="F2572" s="95">
        <v>17100.2342746258</v>
      </c>
      <c r="G2572" s="95">
        <v>4186.2269275188401</v>
      </c>
      <c r="H2572" s="95">
        <v>1</v>
      </c>
      <c r="I2572" s="95">
        <v>0</v>
      </c>
      <c r="J2572" s="95">
        <v>84311.028353691101</v>
      </c>
      <c r="K2572" s="95">
        <v>961.10043435543798</v>
      </c>
      <c r="L2572" s="95">
        <v>19687.733854293801</v>
      </c>
      <c r="M2572" s="95">
        <v>50577.800856113397</v>
      </c>
      <c r="N2572" s="95">
        <v>5517.8638916611699</v>
      </c>
      <c r="O2572" s="95">
        <v>53846.026887416803</v>
      </c>
      <c r="P2572" s="95">
        <v>0</v>
      </c>
      <c r="Q2572" s="95">
        <v>5496.5989308953303</v>
      </c>
      <c r="R2572" s="95">
        <v>3576.1730050146598</v>
      </c>
      <c r="S2572" s="95">
        <v>0</v>
      </c>
      <c r="T2572" s="95">
        <v>730.44281092286099</v>
      </c>
      <c r="U2572" s="95">
        <v>85295.144029617295</v>
      </c>
      <c r="V2572" s="95">
        <v>5162055.1763915997</v>
      </c>
      <c r="W2572" s="95">
        <v>91.164405098184901</v>
      </c>
      <c r="X2572" s="95">
        <v>1451654.1971740699</v>
      </c>
      <c r="Y2572" s="95">
        <v>947973.11504364002</v>
      </c>
      <c r="Z2572" s="95">
        <v>593436.03534698498</v>
      </c>
      <c r="AA2572" s="95">
        <v>69</v>
      </c>
      <c r="AB2572" s="95">
        <v>0</v>
      </c>
      <c r="AC2572" s="95">
        <v>29063718.409179699</v>
      </c>
      <c r="AD2572" s="95">
        <v>92488.674444198594</v>
      </c>
      <c r="AE2572" s="95">
        <v>765814.17060852097</v>
      </c>
      <c r="AF2572" s="95">
        <v>2255128.8566284198</v>
      </c>
      <c r="AG2572" s="95">
        <v>754251.15764617897</v>
      </c>
      <c r="AH2572" s="95">
        <v>2361182.5403137198</v>
      </c>
      <c r="AI2572" s="95">
        <v>0</v>
      </c>
      <c r="AJ2572" s="95">
        <v>486668.05395507801</v>
      </c>
      <c r="AK2572" s="95">
        <v>498591.02581405599</v>
      </c>
      <c r="AL2572" s="95">
        <v>0</v>
      </c>
      <c r="AM2572" s="95">
        <v>95179.673764228806</v>
      </c>
      <c r="AN2572" s="95">
        <v>29172725.400390599</v>
      </c>
      <c r="AO2572" s="95">
        <v>45399955.743652299</v>
      </c>
      <c r="AP2572" s="95">
        <v>796.76291137188696</v>
      </c>
      <c r="AQ2572" s="95">
        <v>11661366.4769287</v>
      </c>
      <c r="AR2572" s="95">
        <v>7546994.7465820303</v>
      </c>
      <c r="AS2572" s="95">
        <v>4568098.7621459998</v>
      </c>
      <c r="AT2572" s="95">
        <v>478.16999912262003</v>
      </c>
      <c r="AU2572" s="95">
        <v>0</v>
      </c>
      <c r="AV2572" s="95">
        <v>75384073.528320298</v>
      </c>
      <c r="AW2572" s="95">
        <v>272115.853904724</v>
      </c>
      <c r="AX2572" s="95">
        <v>7197600.57531738</v>
      </c>
      <c r="AY2572" s="95">
        <v>19731799.3366699</v>
      </c>
      <c r="AZ2572" s="95">
        <v>6054165.1081542997</v>
      </c>
      <c r="BA2572" s="95">
        <v>20126967.9853516</v>
      </c>
      <c r="BB2572" s="95">
        <v>0</v>
      </c>
      <c r="BC2572" s="95">
        <v>4040560.28833008</v>
      </c>
      <c r="BD2572" s="95">
        <v>3829789.65905762</v>
      </c>
      <c r="BE2572" s="95">
        <v>0</v>
      </c>
      <c r="BF2572" s="95">
        <v>755902.88275146496</v>
      </c>
      <c r="BG2572" s="95">
        <v>75525322.614257798</v>
      </c>
      <c r="BH2572" s="95">
        <v>10435691.318847699</v>
      </c>
      <c r="BI2572" s="95">
        <v>67.095535440370398</v>
      </c>
      <c r="BJ2572" s="95">
        <v>3867357.0688781701</v>
      </c>
      <c r="BK2572" s="95">
        <v>2722945.0176696801</v>
      </c>
      <c r="BL2572" s="95">
        <v>0</v>
      </c>
      <c r="BM2572" s="95">
        <v>0</v>
      </c>
      <c r="BN2572" s="95">
        <v>0</v>
      </c>
      <c r="BO2572" s="95">
        <v>0</v>
      </c>
      <c r="BP2572" s="95">
        <v>0</v>
      </c>
      <c r="BQ2572" s="95">
        <v>0</v>
      </c>
      <c r="BR2572" s="95">
        <v>6202591.7533569299</v>
      </c>
      <c r="BS2572" s="95">
        <v>2209619.6104126</v>
      </c>
      <c r="BT2572" s="95">
        <v>3914608.6884765602</v>
      </c>
      <c r="BU2572" s="95">
        <v>0</v>
      </c>
      <c r="BV2572" s="95">
        <v>2025660.72750854</v>
      </c>
      <c r="BW2572" s="95">
        <v>432475.15011978103</v>
      </c>
      <c r="BX2572" s="95">
        <v>0</v>
      </c>
      <c r="BY2572" s="95">
        <v>0</v>
      </c>
      <c r="BZ2572" s="95">
        <v>0</v>
      </c>
      <c r="CA2572" s="95">
        <v>132530.89101219201</v>
      </c>
      <c r="CB2572" s="95">
        <v>6621754.9652709998</v>
      </c>
      <c r="CC2572" s="95">
        <v>57112241.887695298</v>
      </c>
      <c r="CD2572" s="95">
        <v>14323091.5305176</v>
      </c>
      <c r="CE2572" s="95">
        <v>4196.1007945537604</v>
      </c>
      <c r="CF2572" s="95">
        <v>596051.42897796596</v>
      </c>
      <c r="CG2572" s="95">
        <v>4588052.3103637705</v>
      </c>
      <c r="CH2572" s="95">
        <v>0</v>
      </c>
      <c r="CI2572" s="95">
        <v>136720.12185478199</v>
      </c>
      <c r="CJ2572" s="95">
        <v>7217404.8319091797</v>
      </c>
      <c r="CK2572" s="95">
        <v>61696830.520996101</v>
      </c>
      <c r="CL2572" s="95">
        <v>14758259.916381801</v>
      </c>
      <c r="CM2572" s="160">
        <v>221271.680753708</v>
      </c>
      <c r="CN2572" s="160">
        <v>36407446.7197266</v>
      </c>
      <c r="CO2572" s="160">
        <v>137206975.77929699</v>
      </c>
      <c r="CP2572" s="95">
        <v>14758259.916381801</v>
      </c>
      <c r="CQ2572" s="95">
        <v>0</v>
      </c>
      <c r="CR2572" s="95">
        <v>0</v>
      </c>
      <c r="CS2572" s="95">
        <v>0</v>
      </c>
      <c r="CT2572" s="95">
        <v>0</v>
      </c>
      <c r="CU2572" s="161">
        <v>7217806.3942489661</v>
      </c>
      <c r="CV2572" s="161">
        <v>61700294.198059067</v>
      </c>
    </row>
    <row r="2573" spans="1:100" x14ac:dyDescent="0.2">
      <c r="A2573" s="94" t="s">
        <v>190</v>
      </c>
      <c r="B2573" s="96">
        <v>40330</v>
      </c>
      <c r="C2573" s="95">
        <v>111471.724291801</v>
      </c>
      <c r="D2573" s="95">
        <v>1.8358609629940501</v>
      </c>
      <c r="E2573" s="95">
        <v>21806.578881979</v>
      </c>
      <c r="F2573" s="95">
        <v>16866.754487037699</v>
      </c>
      <c r="G2573" s="95">
        <v>4272.1176684498796</v>
      </c>
      <c r="H2573" s="95">
        <v>0</v>
      </c>
      <c r="I2573" s="95">
        <v>0</v>
      </c>
      <c r="J2573" s="95">
        <v>85147.600877761797</v>
      </c>
      <c r="K2573" s="95">
        <v>834.41073457896698</v>
      </c>
      <c r="L2573" s="95">
        <v>20167.5273470879</v>
      </c>
      <c r="M2573" s="95">
        <v>51359.206630706802</v>
      </c>
      <c r="N2573" s="95">
        <v>5457.7983872294399</v>
      </c>
      <c r="O2573" s="95">
        <v>54317.746700286902</v>
      </c>
      <c r="P2573" s="95">
        <v>0</v>
      </c>
      <c r="Q2573" s="95">
        <v>5411.2121986746797</v>
      </c>
      <c r="R2573" s="95">
        <v>3653.05390760303</v>
      </c>
      <c r="S2573" s="95">
        <v>0</v>
      </c>
      <c r="T2573" s="95">
        <v>732.50204762816395</v>
      </c>
      <c r="U2573" s="95">
        <v>85891.036803245501</v>
      </c>
      <c r="V2573" s="95">
        <v>5157773.453125</v>
      </c>
      <c r="W2573" s="95">
        <v>49.694101273547901</v>
      </c>
      <c r="X2573" s="95">
        <v>1401811.1730346701</v>
      </c>
      <c r="Y2573" s="95">
        <v>934889.99018859898</v>
      </c>
      <c r="Z2573" s="95">
        <v>598062.23536682106</v>
      </c>
      <c r="AA2573" s="95">
        <v>0</v>
      </c>
      <c r="AB2573" s="95">
        <v>0</v>
      </c>
      <c r="AC2573" s="95">
        <v>29475558.002441399</v>
      </c>
      <c r="AD2573" s="95">
        <v>79413.648035049395</v>
      </c>
      <c r="AE2573" s="95">
        <v>778795.02287292504</v>
      </c>
      <c r="AF2573" s="95">
        <v>2253029.9787902799</v>
      </c>
      <c r="AG2573" s="95">
        <v>736743.82709503197</v>
      </c>
      <c r="AH2573" s="95">
        <v>2361779.99035645</v>
      </c>
      <c r="AI2573" s="95">
        <v>0</v>
      </c>
      <c r="AJ2573" s="95">
        <v>474778.68990707397</v>
      </c>
      <c r="AK2573" s="95">
        <v>501771.84162902797</v>
      </c>
      <c r="AL2573" s="95">
        <v>0</v>
      </c>
      <c r="AM2573" s="95">
        <v>93996.236089706406</v>
      </c>
      <c r="AN2573" s="95">
        <v>29542838.338622998</v>
      </c>
      <c r="AO2573" s="95">
        <v>45670281.521972701</v>
      </c>
      <c r="AP2573" s="95">
        <v>414.67994510382402</v>
      </c>
      <c r="AQ2573" s="95">
        <v>11405677.5910645</v>
      </c>
      <c r="AR2573" s="95">
        <v>7492232.2733764602</v>
      </c>
      <c r="AS2573" s="95">
        <v>4658338.1681518601</v>
      </c>
      <c r="AT2573" s="95">
        <v>0</v>
      </c>
      <c r="AU2573" s="95">
        <v>0</v>
      </c>
      <c r="AV2573" s="95">
        <v>76646778.030273393</v>
      </c>
      <c r="AW2573" s="95">
        <v>234426.714454651</v>
      </c>
      <c r="AX2573" s="95">
        <v>7380030.8333129901</v>
      </c>
      <c r="AY2573" s="95">
        <v>19830541.7744141</v>
      </c>
      <c r="AZ2573" s="95">
        <v>5941889.7439575205</v>
      </c>
      <c r="BA2573" s="95">
        <v>20263286.578125</v>
      </c>
      <c r="BB2573" s="95">
        <v>0</v>
      </c>
      <c r="BC2573" s="95">
        <v>3958363.1597595201</v>
      </c>
      <c r="BD2573" s="95">
        <v>3893155.9976196298</v>
      </c>
      <c r="BE2573" s="95">
        <v>0</v>
      </c>
      <c r="BF2573" s="95">
        <v>755083.06134796096</v>
      </c>
      <c r="BG2573" s="95">
        <v>76625049.753906295</v>
      </c>
      <c r="BH2573" s="95">
        <v>10685187.022216801</v>
      </c>
      <c r="BI2573" s="95">
        <v>88.714726300910101</v>
      </c>
      <c r="BJ2573" s="95">
        <v>3804752.5342102102</v>
      </c>
      <c r="BK2573" s="95">
        <v>2691649.0399169899</v>
      </c>
      <c r="BL2573" s="95">
        <v>0</v>
      </c>
      <c r="BM2573" s="95">
        <v>0</v>
      </c>
      <c r="BN2573" s="95">
        <v>0</v>
      </c>
      <c r="BO2573" s="95">
        <v>0</v>
      </c>
      <c r="BP2573" s="95">
        <v>0</v>
      </c>
      <c r="BQ2573" s="95">
        <v>0</v>
      </c>
      <c r="BR2573" s="95">
        <v>6308783.31176758</v>
      </c>
      <c r="BS2573" s="95">
        <v>2177640.3127136198</v>
      </c>
      <c r="BT2573" s="95">
        <v>3941462.7221374498</v>
      </c>
      <c r="BU2573" s="95">
        <v>0</v>
      </c>
      <c r="BV2573" s="95">
        <v>2008164.8671569801</v>
      </c>
      <c r="BW2573" s="95">
        <v>438682.22150802601</v>
      </c>
      <c r="BX2573" s="95">
        <v>0</v>
      </c>
      <c r="BY2573" s="95">
        <v>0</v>
      </c>
      <c r="BZ2573" s="95">
        <v>0</v>
      </c>
      <c r="CA2573" s="95">
        <v>133299.00098419201</v>
      </c>
      <c r="CB2573" s="95">
        <v>6559509.9873046903</v>
      </c>
      <c r="CC2573" s="95">
        <v>56971098.542480499</v>
      </c>
      <c r="CD2573" s="95">
        <v>14502181.9997559</v>
      </c>
      <c r="CE2573" s="95">
        <v>4252.5360536575299</v>
      </c>
      <c r="CF2573" s="95">
        <v>597579.14571380604</v>
      </c>
      <c r="CG2573" s="95">
        <v>4631010.1823120099</v>
      </c>
      <c r="CH2573" s="95">
        <v>0</v>
      </c>
      <c r="CI2573" s="95">
        <v>137569.884321213</v>
      </c>
      <c r="CJ2573" s="95">
        <v>7157345.9880981399</v>
      </c>
      <c r="CK2573" s="95">
        <v>61611076.764160201</v>
      </c>
      <c r="CL2573" s="95">
        <v>14946916.971679701</v>
      </c>
      <c r="CM2573" s="160">
        <v>222635.38721466099</v>
      </c>
      <c r="CN2573" s="160">
        <v>36560052.512695298</v>
      </c>
      <c r="CO2573" s="160">
        <v>138353929.16406301</v>
      </c>
      <c r="CP2573" s="95">
        <v>14946916.971679701</v>
      </c>
      <c r="CQ2573" s="95">
        <v>0</v>
      </c>
      <c r="CR2573" s="95">
        <v>0</v>
      </c>
      <c r="CS2573" s="95">
        <v>0</v>
      </c>
      <c r="CT2573" s="95">
        <v>0</v>
      </c>
      <c r="CU2573" s="161">
        <v>7157089.1330184964</v>
      </c>
      <c r="CV2573" s="161">
        <v>61602108.72479251</v>
      </c>
    </row>
    <row r="2574" spans="1:100" x14ac:dyDescent="0.2">
      <c r="A2574" s="94" t="s">
        <v>190</v>
      </c>
      <c r="B2574" s="96">
        <v>40422</v>
      </c>
      <c r="C2574" s="95">
        <v>111215.479334831</v>
      </c>
      <c r="D2574" s="95">
        <v>1.1559817579982301</v>
      </c>
      <c r="E2574" s="95">
        <v>21278.8372349739</v>
      </c>
      <c r="F2574" s="95">
        <v>16536.5757472515</v>
      </c>
      <c r="G2574" s="95">
        <v>4312.3799505233801</v>
      </c>
      <c r="H2574" s="95">
        <v>0</v>
      </c>
      <c r="I2574" s="95">
        <v>0</v>
      </c>
      <c r="J2574" s="95">
        <v>85854.5126810074</v>
      </c>
      <c r="K2574" s="95">
        <v>696.13596512377296</v>
      </c>
      <c r="L2574" s="95">
        <v>19341.017298221599</v>
      </c>
      <c r="M2574" s="95">
        <v>51137.634236335798</v>
      </c>
      <c r="N2574" s="95">
        <v>5301.0218482017499</v>
      </c>
      <c r="O2574" s="95">
        <v>54245.269278049498</v>
      </c>
      <c r="P2574" s="95">
        <v>0</v>
      </c>
      <c r="Q2574" s="95">
        <v>5311.8844712376604</v>
      </c>
      <c r="R2574" s="95">
        <v>3703.03446638584</v>
      </c>
      <c r="S2574" s="95">
        <v>0</v>
      </c>
      <c r="T2574" s="95">
        <v>752.78016343712795</v>
      </c>
      <c r="U2574" s="95">
        <v>86472.104734420805</v>
      </c>
      <c r="V2574" s="95">
        <v>5176349.0967407199</v>
      </c>
      <c r="W2574" s="95">
        <v>35.6833939859644</v>
      </c>
      <c r="X2574" s="95">
        <v>1368746.2448120101</v>
      </c>
      <c r="Y2574" s="95">
        <v>912627.06393432606</v>
      </c>
      <c r="Z2574" s="95">
        <v>600424.42486572301</v>
      </c>
      <c r="AA2574" s="95">
        <v>0</v>
      </c>
      <c r="AB2574" s="95">
        <v>0</v>
      </c>
      <c r="AC2574" s="95">
        <v>29802999.623779301</v>
      </c>
      <c r="AD2574" s="95">
        <v>62903.1587314606</v>
      </c>
      <c r="AE2574" s="95">
        <v>749548.640419006</v>
      </c>
      <c r="AF2574" s="95">
        <v>2265946.25500488</v>
      </c>
      <c r="AG2574" s="95">
        <v>719476.48255920399</v>
      </c>
      <c r="AH2574" s="95">
        <v>2311110.8906555199</v>
      </c>
      <c r="AI2574" s="95">
        <v>0</v>
      </c>
      <c r="AJ2574" s="95">
        <v>468691.23903656</v>
      </c>
      <c r="AK2574" s="95">
        <v>506875.20504760701</v>
      </c>
      <c r="AL2574" s="95">
        <v>0</v>
      </c>
      <c r="AM2574" s="95">
        <v>92553.822070121794</v>
      </c>
      <c r="AN2574" s="95">
        <v>29846691.8989258</v>
      </c>
      <c r="AO2574" s="95">
        <v>45888278.339355499</v>
      </c>
      <c r="AP2574" s="95">
        <v>309.03941849991702</v>
      </c>
      <c r="AQ2574" s="95">
        <v>11007738.3756104</v>
      </c>
      <c r="AR2574" s="95">
        <v>7258981.4371948196</v>
      </c>
      <c r="AS2574" s="95">
        <v>4682896.9102172898</v>
      </c>
      <c r="AT2574" s="95">
        <v>0</v>
      </c>
      <c r="AU2574" s="95">
        <v>0</v>
      </c>
      <c r="AV2574" s="95">
        <v>77689192.71875</v>
      </c>
      <c r="AW2574" s="95">
        <v>186626.01125526399</v>
      </c>
      <c r="AX2574" s="95">
        <v>7064507.9956665002</v>
      </c>
      <c r="AY2574" s="95">
        <v>20000733.739502002</v>
      </c>
      <c r="AZ2574" s="95">
        <v>5823765.6985473596</v>
      </c>
      <c r="BA2574" s="95">
        <v>19870870.005615201</v>
      </c>
      <c r="BB2574" s="95">
        <v>0</v>
      </c>
      <c r="BC2574" s="95">
        <v>3903945.5144958501</v>
      </c>
      <c r="BD2574" s="95">
        <v>3905425.4418945299</v>
      </c>
      <c r="BE2574" s="95">
        <v>0</v>
      </c>
      <c r="BF2574" s="95">
        <v>743807.46622466994</v>
      </c>
      <c r="BG2574" s="95">
        <v>77976494.410156295</v>
      </c>
      <c r="BH2574" s="95">
        <v>10492214.618042</v>
      </c>
      <c r="BI2574" s="95">
        <v>140.10225726105301</v>
      </c>
      <c r="BJ2574" s="95">
        <v>3713444.2980651902</v>
      </c>
      <c r="BK2574" s="95">
        <v>2626719.9913940402</v>
      </c>
      <c r="BL2574" s="95">
        <v>0</v>
      </c>
      <c r="BM2574" s="95">
        <v>0</v>
      </c>
      <c r="BN2574" s="95">
        <v>0</v>
      </c>
      <c r="BO2574" s="95">
        <v>0</v>
      </c>
      <c r="BP2574" s="95">
        <v>0</v>
      </c>
      <c r="BQ2574" s="95">
        <v>0</v>
      </c>
      <c r="BR2574" s="95">
        <v>6302352.2191772498</v>
      </c>
      <c r="BS2574" s="95">
        <v>2117128.0859375</v>
      </c>
      <c r="BT2574" s="95">
        <v>3866418.11791992</v>
      </c>
      <c r="BU2574" s="95">
        <v>0</v>
      </c>
      <c r="BV2574" s="95">
        <v>2000256.0959167499</v>
      </c>
      <c r="BW2574" s="95">
        <v>446569.05450058001</v>
      </c>
      <c r="BX2574" s="95">
        <v>0</v>
      </c>
      <c r="BY2574" s="95">
        <v>0</v>
      </c>
      <c r="BZ2574" s="95">
        <v>0</v>
      </c>
      <c r="CA2574" s="95">
        <v>132466.20157051101</v>
      </c>
      <c r="CB2574" s="95">
        <v>6532747.0786132803</v>
      </c>
      <c r="CC2574" s="95">
        <v>56863017.8349609</v>
      </c>
      <c r="CD2574" s="95">
        <v>14179001.207885699</v>
      </c>
      <c r="CE2574" s="95">
        <v>4336.6897992491704</v>
      </c>
      <c r="CF2574" s="95">
        <v>603116.19000244106</v>
      </c>
      <c r="CG2574" s="95">
        <v>4675681.4431152297</v>
      </c>
      <c r="CH2574" s="95">
        <v>0</v>
      </c>
      <c r="CI2574" s="95">
        <v>136788.518022537</v>
      </c>
      <c r="CJ2574" s="95">
        <v>7131288.4224243201</v>
      </c>
      <c r="CK2574" s="95">
        <v>61537478.294921897</v>
      </c>
      <c r="CL2574" s="95">
        <v>14626449.989868199</v>
      </c>
      <c r="CM2574" s="160">
        <v>222422.11016464201</v>
      </c>
      <c r="CN2574" s="160">
        <v>36955455.6884766</v>
      </c>
      <c r="CO2574" s="160">
        <v>139399262.89257801</v>
      </c>
      <c r="CP2574" s="95">
        <v>14626449.989868199</v>
      </c>
      <c r="CQ2574" s="95">
        <v>0</v>
      </c>
      <c r="CR2574" s="95">
        <v>0</v>
      </c>
      <c r="CS2574" s="95">
        <v>0</v>
      </c>
      <c r="CT2574" s="95">
        <v>0</v>
      </c>
      <c r="CU2574" s="161">
        <v>7135863.2686157217</v>
      </c>
      <c r="CV2574" s="161">
        <v>61538699.278076127</v>
      </c>
    </row>
    <row r="2575" spans="1:100" x14ac:dyDescent="0.2">
      <c r="A2575" s="94" t="s">
        <v>190</v>
      </c>
      <c r="B2575" s="96">
        <v>40513</v>
      </c>
      <c r="C2575" s="95">
        <v>110583.936478615</v>
      </c>
      <c r="D2575" s="95">
        <v>1.76569691298937</v>
      </c>
      <c r="E2575" s="95">
        <v>20782.9276046753</v>
      </c>
      <c r="F2575" s="95">
        <v>16249.7016881704</v>
      </c>
      <c r="G2575" s="95">
        <v>4412.9103937149002</v>
      </c>
      <c r="H2575" s="95">
        <v>0</v>
      </c>
      <c r="I2575" s="95">
        <v>0</v>
      </c>
      <c r="J2575" s="95">
        <v>86242.122496604905</v>
      </c>
      <c r="K2575" s="95">
        <v>628.36813626438402</v>
      </c>
      <c r="L2575" s="95">
        <v>25750.5515928268</v>
      </c>
      <c r="M2575" s="95">
        <v>50961.873649120302</v>
      </c>
      <c r="N2575" s="95">
        <v>5259.9153758287403</v>
      </c>
      <c r="O2575" s="95">
        <v>52532.437183380098</v>
      </c>
      <c r="P2575" s="95">
        <v>0</v>
      </c>
      <c r="Q2575" s="95">
        <v>5264.0297608971596</v>
      </c>
      <c r="R2575" s="95">
        <v>3742.7718993127301</v>
      </c>
      <c r="S2575" s="95">
        <v>0</v>
      </c>
      <c r="T2575" s="95">
        <v>925.26704867929197</v>
      </c>
      <c r="U2575" s="95">
        <v>87018.224000930801</v>
      </c>
      <c r="V2575" s="95">
        <v>5084797.9611816397</v>
      </c>
      <c r="W2575" s="95">
        <v>134.20349069312201</v>
      </c>
      <c r="X2575" s="95">
        <v>1310283.3366241499</v>
      </c>
      <c r="Y2575" s="95">
        <v>884354.53130340599</v>
      </c>
      <c r="Z2575" s="95">
        <v>601104.53279876697</v>
      </c>
      <c r="AA2575" s="95">
        <v>0</v>
      </c>
      <c r="AB2575" s="95">
        <v>0</v>
      </c>
      <c r="AC2575" s="95">
        <v>29954286.043701202</v>
      </c>
      <c r="AD2575" s="95">
        <v>60127.763547897302</v>
      </c>
      <c r="AE2575" s="95">
        <v>864601.06697845506</v>
      </c>
      <c r="AF2575" s="95">
        <v>2232869.4768981901</v>
      </c>
      <c r="AG2575" s="95">
        <v>699072.96694946301</v>
      </c>
      <c r="AH2575" s="95">
        <v>2143132.9505920401</v>
      </c>
      <c r="AI2575" s="95">
        <v>0</v>
      </c>
      <c r="AJ2575" s="95">
        <v>463791.43200302101</v>
      </c>
      <c r="AK2575" s="95">
        <v>495077.26907730103</v>
      </c>
      <c r="AL2575" s="95">
        <v>0</v>
      </c>
      <c r="AM2575" s="95">
        <v>99654.224875450105</v>
      </c>
      <c r="AN2575" s="95">
        <v>30025748.7653809</v>
      </c>
      <c r="AO2575" s="95">
        <v>45522509.1015625</v>
      </c>
      <c r="AP2575" s="95">
        <v>1354.49744457006</v>
      </c>
      <c r="AQ2575" s="95">
        <v>10637603.552856401</v>
      </c>
      <c r="AR2575" s="95">
        <v>7086847.24108887</v>
      </c>
      <c r="AS2575" s="95">
        <v>4704134.2970581101</v>
      </c>
      <c r="AT2575" s="95">
        <v>0</v>
      </c>
      <c r="AU2575" s="95">
        <v>0</v>
      </c>
      <c r="AV2575" s="95">
        <v>79005377.420898393</v>
      </c>
      <c r="AW2575" s="95">
        <v>180772.29171562201</v>
      </c>
      <c r="AX2575" s="95">
        <v>8183110.5943603497</v>
      </c>
      <c r="AY2575" s="95">
        <v>19854949.785888702</v>
      </c>
      <c r="AZ2575" s="95">
        <v>5689763.5549316397</v>
      </c>
      <c r="BA2575" s="95">
        <v>18576431.822509799</v>
      </c>
      <c r="BB2575" s="95">
        <v>0</v>
      </c>
      <c r="BC2575" s="95">
        <v>3893406.1616821298</v>
      </c>
      <c r="BD2575" s="95">
        <v>3849005.0817565899</v>
      </c>
      <c r="BE2575" s="95">
        <v>0</v>
      </c>
      <c r="BF2575" s="95">
        <v>804905.39629364002</v>
      </c>
      <c r="BG2575" s="95">
        <v>79286491.307617202</v>
      </c>
      <c r="BH2575" s="95">
        <v>10412679.181884799</v>
      </c>
      <c r="BI2575" s="95">
        <v>109.478501369245</v>
      </c>
      <c r="BJ2575" s="95">
        <v>3638180.22723389</v>
      </c>
      <c r="BK2575" s="95">
        <v>2573563.2200927702</v>
      </c>
      <c r="BL2575" s="95">
        <v>0</v>
      </c>
      <c r="BM2575" s="95">
        <v>0</v>
      </c>
      <c r="BN2575" s="95">
        <v>0</v>
      </c>
      <c r="BO2575" s="95">
        <v>0</v>
      </c>
      <c r="BP2575" s="95">
        <v>0</v>
      </c>
      <c r="BQ2575" s="95">
        <v>0</v>
      </c>
      <c r="BR2575" s="95">
        <v>6293150.89416504</v>
      </c>
      <c r="BS2575" s="95">
        <v>2070733.7851867699</v>
      </c>
      <c r="BT2575" s="95">
        <v>3615898.6808471698</v>
      </c>
      <c r="BU2575" s="95">
        <v>0</v>
      </c>
      <c r="BV2575" s="95">
        <v>2005066.7022857701</v>
      </c>
      <c r="BW2575" s="95">
        <v>413020.09809112502</v>
      </c>
      <c r="BX2575" s="95">
        <v>0</v>
      </c>
      <c r="BY2575" s="95">
        <v>0</v>
      </c>
      <c r="BZ2575" s="95">
        <v>0</v>
      </c>
      <c r="CA2575" s="95">
        <v>131356.545782089</v>
      </c>
      <c r="CB2575" s="95">
        <v>6397022.6669921903</v>
      </c>
      <c r="CC2575" s="95">
        <v>56158873.175292999</v>
      </c>
      <c r="CD2575" s="95">
        <v>14040946.9641113</v>
      </c>
      <c r="CE2575" s="95">
        <v>4397.5894088149098</v>
      </c>
      <c r="CF2575" s="95">
        <v>593388.06850433396</v>
      </c>
      <c r="CG2575" s="95">
        <v>4694544.2838745099</v>
      </c>
      <c r="CH2575" s="95">
        <v>0</v>
      </c>
      <c r="CI2575" s="95">
        <v>135757.653059006</v>
      </c>
      <c r="CJ2575" s="95">
        <v>6995808.4293823196</v>
      </c>
      <c r="CK2575" s="95">
        <v>60850949.652832001</v>
      </c>
      <c r="CL2575" s="95">
        <v>14457156.974853501</v>
      </c>
      <c r="CM2575" s="160">
        <v>221975.991336823</v>
      </c>
      <c r="CN2575" s="160">
        <v>36965969.074218802</v>
      </c>
      <c r="CO2575" s="160">
        <v>140134166.62695301</v>
      </c>
      <c r="CP2575" s="95">
        <v>14457156.974853501</v>
      </c>
      <c r="CQ2575" s="95">
        <v>0</v>
      </c>
      <c r="CR2575" s="95">
        <v>0</v>
      </c>
      <c r="CS2575" s="95">
        <v>0</v>
      </c>
      <c r="CT2575" s="95">
        <v>0</v>
      </c>
      <c r="CU2575" s="161">
        <v>6990410.7354965247</v>
      </c>
      <c r="CV2575" s="161">
        <v>60853417.45916751</v>
      </c>
    </row>
    <row r="2576" spans="1:100" x14ac:dyDescent="0.2">
      <c r="A2576" s="94" t="s">
        <v>190</v>
      </c>
      <c r="B2576" s="96">
        <v>40603</v>
      </c>
      <c r="C2576" s="95">
        <v>110615.047636032</v>
      </c>
      <c r="D2576" s="95">
        <v>2.2120506089995602</v>
      </c>
      <c r="E2576" s="95">
        <v>20389.627305984501</v>
      </c>
      <c r="F2576" s="95">
        <v>15944.5274767876</v>
      </c>
      <c r="G2576" s="95">
        <v>4497.6073884367897</v>
      </c>
      <c r="H2576" s="95">
        <v>0</v>
      </c>
      <c r="I2576" s="95">
        <v>0</v>
      </c>
      <c r="J2576" s="95">
        <v>87241.295248031602</v>
      </c>
      <c r="K2576" s="95">
        <v>551.69949311018001</v>
      </c>
      <c r="L2576" s="95">
        <v>68250.919632911697</v>
      </c>
      <c r="M2576" s="95">
        <v>51119.643545627601</v>
      </c>
      <c r="N2576" s="95">
        <v>5209.4321726560602</v>
      </c>
      <c r="O2576" s="95">
        <v>0</v>
      </c>
      <c r="P2576" s="95">
        <v>0</v>
      </c>
      <c r="Q2576" s="95">
        <v>5233.0690922737103</v>
      </c>
      <c r="R2576" s="95">
        <v>0</v>
      </c>
      <c r="S2576" s="95">
        <v>0</v>
      </c>
      <c r="T2576" s="95">
        <v>4452.7083843946502</v>
      </c>
      <c r="U2576" s="95">
        <v>87803.778720855698</v>
      </c>
      <c r="V2576" s="95">
        <v>5044745.328125</v>
      </c>
      <c r="W2576" s="95">
        <v>86.105803425423801</v>
      </c>
      <c r="X2576" s="95">
        <v>1289433.4193878199</v>
      </c>
      <c r="Y2576" s="95">
        <v>864608.47740173305</v>
      </c>
      <c r="Z2576" s="95">
        <v>608873.43094634998</v>
      </c>
      <c r="AA2576" s="95">
        <v>0</v>
      </c>
      <c r="AB2576" s="95">
        <v>0</v>
      </c>
      <c r="AC2576" s="95">
        <v>30283441.4765625</v>
      </c>
      <c r="AD2576" s="95">
        <v>52034.052844524398</v>
      </c>
      <c r="AE2576" s="95">
        <v>2970097.5808410598</v>
      </c>
      <c r="AF2576" s="95">
        <v>2230618.8459777799</v>
      </c>
      <c r="AG2576" s="95">
        <v>685045.19108581496</v>
      </c>
      <c r="AH2576" s="95">
        <v>0</v>
      </c>
      <c r="AI2576" s="95">
        <v>0</v>
      </c>
      <c r="AJ2576" s="95">
        <v>460302.73688125599</v>
      </c>
      <c r="AK2576" s="95">
        <v>0</v>
      </c>
      <c r="AL2576" s="95">
        <v>0</v>
      </c>
      <c r="AM2576" s="95">
        <v>598265.94589233398</v>
      </c>
      <c r="AN2576" s="95">
        <v>30344917.2734375</v>
      </c>
      <c r="AO2576" s="95">
        <v>45511803.531738304</v>
      </c>
      <c r="AP2576" s="95">
        <v>775.20745297521398</v>
      </c>
      <c r="AQ2576" s="95">
        <v>10513877.2546387</v>
      </c>
      <c r="AR2576" s="95">
        <v>6959541.9574584998</v>
      </c>
      <c r="AS2576" s="95">
        <v>4789728.3254394503</v>
      </c>
      <c r="AT2576" s="95">
        <v>0</v>
      </c>
      <c r="AU2576" s="95">
        <v>0</v>
      </c>
      <c r="AV2576" s="95">
        <v>80853339.404296905</v>
      </c>
      <c r="AW2576" s="95">
        <v>157517.88356399501</v>
      </c>
      <c r="AX2576" s="95">
        <v>26582813.448974598</v>
      </c>
      <c r="AY2576" s="95">
        <v>20017024.004882801</v>
      </c>
      <c r="AZ2576" s="95">
        <v>5566932.8851928702</v>
      </c>
      <c r="BA2576" s="95">
        <v>0</v>
      </c>
      <c r="BB2576" s="95">
        <v>0</v>
      </c>
      <c r="BC2576" s="95">
        <v>3871067.9847717299</v>
      </c>
      <c r="BD2576" s="95">
        <v>0</v>
      </c>
      <c r="BE2576" s="95">
        <v>0</v>
      </c>
      <c r="BF2576" s="95">
        <v>4723312.0992431603</v>
      </c>
      <c r="BG2576" s="95">
        <v>80854167.5859375</v>
      </c>
      <c r="BH2576" s="95">
        <v>7221435.9532470703</v>
      </c>
      <c r="BI2576" s="95">
        <v>109.99141684360799</v>
      </c>
      <c r="BJ2576" s="95">
        <v>3105105.1474609398</v>
      </c>
      <c r="BK2576" s="95">
        <v>2350445.88311768</v>
      </c>
      <c r="BL2576" s="95">
        <v>0</v>
      </c>
      <c r="BM2576" s="95">
        <v>0</v>
      </c>
      <c r="BN2576" s="95">
        <v>0</v>
      </c>
      <c r="BO2576" s="95">
        <v>0</v>
      </c>
      <c r="BP2576" s="95">
        <v>0</v>
      </c>
      <c r="BQ2576" s="95">
        <v>0</v>
      </c>
      <c r="BR2576" s="95">
        <v>6303852.9288330097</v>
      </c>
      <c r="BS2576" s="95">
        <v>2032939.7089843799</v>
      </c>
      <c r="BT2576" s="95">
        <v>0</v>
      </c>
      <c r="BU2576" s="95">
        <v>0</v>
      </c>
      <c r="BV2576" s="95">
        <v>1999907.0470733601</v>
      </c>
      <c r="BW2576" s="95">
        <v>0</v>
      </c>
      <c r="BX2576" s="95">
        <v>0</v>
      </c>
      <c r="BY2576" s="95">
        <v>0</v>
      </c>
      <c r="BZ2576" s="95">
        <v>0</v>
      </c>
      <c r="CA2576" s="95">
        <v>131041.09385204301</v>
      </c>
      <c r="CB2576" s="95">
        <v>6339799.0971679697</v>
      </c>
      <c r="CC2576" s="95">
        <v>56019386.708007798</v>
      </c>
      <c r="CD2576" s="95">
        <v>10341733.7231445</v>
      </c>
      <c r="CE2576" s="95">
        <v>4505.7735467553102</v>
      </c>
      <c r="CF2576" s="95">
        <v>610555.25445556606</v>
      </c>
      <c r="CG2576" s="95">
        <v>4798726.1174316397</v>
      </c>
      <c r="CH2576" s="95">
        <v>0</v>
      </c>
      <c r="CI2576" s="95">
        <v>135540.61431693999</v>
      </c>
      <c r="CJ2576" s="95">
        <v>6950320.2880248995</v>
      </c>
      <c r="CK2576" s="95">
        <v>60819269.216308601</v>
      </c>
      <c r="CL2576" s="95">
        <v>10337795.050415</v>
      </c>
      <c r="CM2576" s="160">
        <v>222485.25995445301</v>
      </c>
      <c r="CN2576" s="160">
        <v>37208200.1015625</v>
      </c>
      <c r="CO2576" s="160">
        <v>141658878.60742199</v>
      </c>
      <c r="CP2576" s="95">
        <v>10337795.050415</v>
      </c>
      <c r="CQ2576" s="95">
        <v>0</v>
      </c>
      <c r="CR2576" s="95">
        <v>0</v>
      </c>
      <c r="CS2576" s="95">
        <v>0</v>
      </c>
      <c r="CT2576" s="95">
        <v>0</v>
      </c>
      <c r="CU2576" s="161">
        <v>6950354.3516235361</v>
      </c>
      <c r="CV2576" s="161">
        <v>60818112.825439438</v>
      </c>
    </row>
    <row r="2577" spans="1:100" x14ac:dyDescent="0.2">
      <c r="A2577" s="94" t="s">
        <v>190</v>
      </c>
      <c r="B2577" s="96">
        <v>40695</v>
      </c>
      <c r="C2577" s="95">
        <v>109989.81202220899</v>
      </c>
      <c r="D2577" s="95">
        <v>3.6305395399977001</v>
      </c>
      <c r="E2577" s="95">
        <v>20006.3804380894</v>
      </c>
      <c r="F2577" s="95">
        <v>15710.868172049501</v>
      </c>
      <c r="G2577" s="95">
        <v>4544.8715712428102</v>
      </c>
      <c r="H2577" s="95">
        <v>0</v>
      </c>
      <c r="I2577" s="95">
        <v>0</v>
      </c>
      <c r="J2577" s="95">
        <v>87866.352747917204</v>
      </c>
      <c r="K2577" s="95">
        <v>487.06949968263501</v>
      </c>
      <c r="L2577" s="95">
        <v>68743.502865791306</v>
      </c>
      <c r="M2577" s="95">
        <v>50874.909523963899</v>
      </c>
      <c r="N2577" s="95">
        <v>5129.9698714017904</v>
      </c>
      <c r="O2577" s="95">
        <v>0</v>
      </c>
      <c r="P2577" s="95">
        <v>0</v>
      </c>
      <c r="Q2577" s="95">
        <v>5160.1202855110196</v>
      </c>
      <c r="R2577" s="95">
        <v>0</v>
      </c>
      <c r="S2577" s="95">
        <v>0</v>
      </c>
      <c r="T2577" s="95">
        <v>4516.2772006392497</v>
      </c>
      <c r="U2577" s="95">
        <v>88287.075948715195</v>
      </c>
      <c r="V2577" s="95">
        <v>5011585.2969970703</v>
      </c>
      <c r="W2577" s="95">
        <v>226.11806044727601</v>
      </c>
      <c r="X2577" s="95">
        <v>1253314.6342315699</v>
      </c>
      <c r="Y2577" s="95">
        <v>847689.98284912098</v>
      </c>
      <c r="Z2577" s="95">
        <v>605107.76650238002</v>
      </c>
      <c r="AA2577" s="95">
        <v>0</v>
      </c>
      <c r="AB2577" s="95">
        <v>0</v>
      </c>
      <c r="AC2577" s="95">
        <v>30590148.802002002</v>
      </c>
      <c r="AD2577" s="95">
        <v>45879.390554904901</v>
      </c>
      <c r="AE2577" s="95">
        <v>2919947.97979736</v>
      </c>
      <c r="AF2577" s="95">
        <v>2221577.4628906301</v>
      </c>
      <c r="AG2577" s="95">
        <v>675311.99349975598</v>
      </c>
      <c r="AH2577" s="95">
        <v>0</v>
      </c>
      <c r="AI2577" s="95">
        <v>0</v>
      </c>
      <c r="AJ2577" s="95">
        <v>459290.97919082601</v>
      </c>
      <c r="AK2577" s="95">
        <v>0</v>
      </c>
      <c r="AL2577" s="95">
        <v>0</v>
      </c>
      <c r="AM2577" s="95">
        <v>605220.34931945801</v>
      </c>
      <c r="AN2577" s="95">
        <v>30631705.083496101</v>
      </c>
      <c r="AO2577" s="95">
        <v>45540685.568847701</v>
      </c>
      <c r="AP2577" s="95">
        <v>2231.80420574546</v>
      </c>
      <c r="AQ2577" s="95">
        <v>10312840.940063501</v>
      </c>
      <c r="AR2577" s="95">
        <v>6875831.5255127</v>
      </c>
      <c r="AS2577" s="95">
        <v>4802226.3098144503</v>
      </c>
      <c r="AT2577" s="95">
        <v>0</v>
      </c>
      <c r="AU2577" s="95">
        <v>0</v>
      </c>
      <c r="AV2577" s="95">
        <v>82206662.3515625</v>
      </c>
      <c r="AW2577" s="95">
        <v>139637.055978775</v>
      </c>
      <c r="AX2577" s="95">
        <v>26285659.603759799</v>
      </c>
      <c r="AY2577" s="95">
        <v>20119066.720703099</v>
      </c>
      <c r="AZ2577" s="95">
        <v>5557987.0578002902</v>
      </c>
      <c r="BA2577" s="95">
        <v>0</v>
      </c>
      <c r="BB2577" s="95">
        <v>0</v>
      </c>
      <c r="BC2577" s="95">
        <v>3852067.41442871</v>
      </c>
      <c r="BD2577" s="95">
        <v>0</v>
      </c>
      <c r="BE2577" s="95">
        <v>0</v>
      </c>
      <c r="BF2577" s="95">
        <v>4793519.3166503897</v>
      </c>
      <c r="BG2577" s="95">
        <v>82175901.536132798</v>
      </c>
      <c r="BH2577" s="95">
        <v>7237480.8860473596</v>
      </c>
      <c r="BI2577" s="95">
        <v>402.90758972614998</v>
      </c>
      <c r="BJ2577" s="95">
        <v>3046840.6893920898</v>
      </c>
      <c r="BK2577" s="95">
        <v>2317625.3836975102</v>
      </c>
      <c r="BL2577" s="95">
        <v>0</v>
      </c>
      <c r="BM2577" s="95">
        <v>0</v>
      </c>
      <c r="BN2577" s="95">
        <v>0</v>
      </c>
      <c r="BO2577" s="95">
        <v>0</v>
      </c>
      <c r="BP2577" s="95">
        <v>0</v>
      </c>
      <c r="BQ2577" s="95">
        <v>0</v>
      </c>
      <c r="BR2577" s="95">
        <v>6319270.70422363</v>
      </c>
      <c r="BS2577" s="95">
        <v>2025416.6470184301</v>
      </c>
      <c r="BT2577" s="95">
        <v>0</v>
      </c>
      <c r="BU2577" s="95">
        <v>0</v>
      </c>
      <c r="BV2577" s="95">
        <v>2011666.7007293699</v>
      </c>
      <c r="BW2577" s="95">
        <v>0</v>
      </c>
      <c r="BX2577" s="95">
        <v>0</v>
      </c>
      <c r="BY2577" s="95">
        <v>0</v>
      </c>
      <c r="BZ2577" s="95">
        <v>0</v>
      </c>
      <c r="CA2577" s="95">
        <v>130001.177893639</v>
      </c>
      <c r="CB2577" s="95">
        <v>6270358.2863159198</v>
      </c>
      <c r="CC2577" s="95">
        <v>55850791.575683601</v>
      </c>
      <c r="CD2577" s="95">
        <v>10272677.5028076</v>
      </c>
      <c r="CE2577" s="95">
        <v>4533.3079063892401</v>
      </c>
      <c r="CF2577" s="95">
        <v>606688.38264465297</v>
      </c>
      <c r="CG2577" s="95">
        <v>4790403.6788940402</v>
      </c>
      <c r="CH2577" s="95">
        <v>0</v>
      </c>
      <c r="CI2577" s="95">
        <v>134545.82840156599</v>
      </c>
      <c r="CJ2577" s="95">
        <v>6876477.34338379</v>
      </c>
      <c r="CK2577" s="95">
        <v>60650969.480957001</v>
      </c>
      <c r="CL2577" s="95">
        <v>10269210.1486816</v>
      </c>
      <c r="CM2577" s="160">
        <v>222026.74853515599</v>
      </c>
      <c r="CN2577" s="160">
        <v>37403572.039550804</v>
      </c>
      <c r="CO2577" s="160">
        <v>142976956.01757801</v>
      </c>
      <c r="CP2577" s="95">
        <v>10269210.1486816</v>
      </c>
      <c r="CQ2577" s="95">
        <v>0</v>
      </c>
      <c r="CR2577" s="95">
        <v>0</v>
      </c>
      <c r="CS2577" s="95">
        <v>0</v>
      </c>
      <c r="CT2577" s="95">
        <v>0</v>
      </c>
      <c r="CU2577" s="161">
        <v>6877046.6689605732</v>
      </c>
      <c r="CV2577" s="161">
        <v>60641195.254577644</v>
      </c>
    </row>
    <row r="2578" spans="1:100" x14ac:dyDescent="0.2">
      <c r="A2578" s="94" t="s">
        <v>190</v>
      </c>
      <c r="B2578" s="96">
        <v>40787</v>
      </c>
      <c r="C2578" s="95">
        <v>109556.15305233</v>
      </c>
      <c r="D2578" s="95">
        <v>4.6521180299460001</v>
      </c>
      <c r="E2578" s="95">
        <v>19533.168277025201</v>
      </c>
      <c r="F2578" s="95">
        <v>15414.810172915501</v>
      </c>
      <c r="G2578" s="95">
        <v>4533.5736759901001</v>
      </c>
      <c r="H2578" s="95">
        <v>0</v>
      </c>
      <c r="I2578" s="95">
        <v>0</v>
      </c>
      <c r="J2578" s="95">
        <v>87915.484230995193</v>
      </c>
      <c r="K2578" s="95">
        <v>420.64920169860102</v>
      </c>
      <c r="L2578" s="95">
        <v>69268.0797243118</v>
      </c>
      <c r="M2578" s="95">
        <v>50896.253129005403</v>
      </c>
      <c r="N2578" s="95">
        <v>5031.4048570990599</v>
      </c>
      <c r="O2578" s="95">
        <v>0</v>
      </c>
      <c r="P2578" s="95">
        <v>0</v>
      </c>
      <c r="Q2578" s="95">
        <v>5057.65006929636</v>
      </c>
      <c r="R2578" s="95">
        <v>0</v>
      </c>
      <c r="S2578" s="95">
        <v>0</v>
      </c>
      <c r="T2578" s="95">
        <v>4602.8716385960597</v>
      </c>
      <c r="U2578" s="95">
        <v>88282.398869514494</v>
      </c>
      <c r="V2578" s="95">
        <v>4960789.7021484403</v>
      </c>
      <c r="W2578" s="95">
        <v>504.23086746409501</v>
      </c>
      <c r="X2578" s="95">
        <v>1212266.4743194601</v>
      </c>
      <c r="Y2578" s="95">
        <v>822802.86028289795</v>
      </c>
      <c r="Z2578" s="95">
        <v>595018.15602874802</v>
      </c>
      <c r="AA2578" s="95">
        <v>0</v>
      </c>
      <c r="AB2578" s="95">
        <v>0</v>
      </c>
      <c r="AC2578" s="95">
        <v>30611946.737304699</v>
      </c>
      <c r="AD2578" s="95">
        <v>38287.324445724502</v>
      </c>
      <c r="AE2578" s="95">
        <v>2846278.8576354999</v>
      </c>
      <c r="AF2578" s="95">
        <v>2209697.72296143</v>
      </c>
      <c r="AG2578" s="95">
        <v>655994.57005310105</v>
      </c>
      <c r="AH2578" s="95">
        <v>0</v>
      </c>
      <c r="AI2578" s="95">
        <v>0</v>
      </c>
      <c r="AJ2578" s="95">
        <v>457220.12469863897</v>
      </c>
      <c r="AK2578" s="95">
        <v>0</v>
      </c>
      <c r="AL2578" s="95">
        <v>0</v>
      </c>
      <c r="AM2578" s="95">
        <v>601562.622810364</v>
      </c>
      <c r="AN2578" s="95">
        <v>30643053.761962902</v>
      </c>
      <c r="AO2578" s="95">
        <v>45121744.296386696</v>
      </c>
      <c r="AP2578" s="95">
        <v>5993.98656326532</v>
      </c>
      <c r="AQ2578" s="95">
        <v>9929539.7597656306</v>
      </c>
      <c r="AR2578" s="95">
        <v>6681852.5625610398</v>
      </c>
      <c r="AS2578" s="95">
        <v>4732846.5329589797</v>
      </c>
      <c r="AT2578" s="95">
        <v>0</v>
      </c>
      <c r="AU2578" s="95">
        <v>0</v>
      </c>
      <c r="AV2578" s="95">
        <v>82699676.880859405</v>
      </c>
      <c r="AW2578" s="95">
        <v>117477.17993259399</v>
      </c>
      <c r="AX2578" s="95">
        <v>25825828.190429699</v>
      </c>
      <c r="AY2578" s="95">
        <v>20117240.076416001</v>
      </c>
      <c r="AZ2578" s="95">
        <v>5423675.0910644503</v>
      </c>
      <c r="BA2578" s="95">
        <v>0</v>
      </c>
      <c r="BB2578" s="95">
        <v>0</v>
      </c>
      <c r="BC2578" s="95">
        <v>3861664.1341857901</v>
      </c>
      <c r="BD2578" s="95">
        <v>0</v>
      </c>
      <c r="BE2578" s="95">
        <v>0</v>
      </c>
      <c r="BF2578" s="95">
        <v>4764659.7458496103</v>
      </c>
      <c r="BG2578" s="95">
        <v>82994635.826171905</v>
      </c>
      <c r="BH2578" s="95">
        <v>7367485.7708740197</v>
      </c>
      <c r="BI2578" s="95">
        <v>308.49774415045999</v>
      </c>
      <c r="BJ2578" s="95">
        <v>3015089.8559875502</v>
      </c>
      <c r="BK2578" s="95">
        <v>2290610.5130615202</v>
      </c>
      <c r="BL2578" s="95">
        <v>0</v>
      </c>
      <c r="BM2578" s="95">
        <v>0</v>
      </c>
      <c r="BN2578" s="95">
        <v>0</v>
      </c>
      <c r="BO2578" s="95">
        <v>0</v>
      </c>
      <c r="BP2578" s="95">
        <v>0</v>
      </c>
      <c r="BQ2578" s="95">
        <v>0</v>
      </c>
      <c r="BR2578" s="95">
        <v>6291159.4576415997</v>
      </c>
      <c r="BS2578" s="95">
        <v>1964949.21234131</v>
      </c>
      <c r="BT2578" s="95">
        <v>0</v>
      </c>
      <c r="BU2578" s="95">
        <v>0</v>
      </c>
      <c r="BV2578" s="95">
        <v>2005410.8842315699</v>
      </c>
      <c r="BW2578" s="95">
        <v>0</v>
      </c>
      <c r="BX2578" s="95">
        <v>0</v>
      </c>
      <c r="BY2578" s="95">
        <v>0</v>
      </c>
      <c r="BZ2578" s="95">
        <v>0</v>
      </c>
      <c r="CA2578" s="95">
        <v>129079.04832077</v>
      </c>
      <c r="CB2578" s="95">
        <v>6158138.6134643601</v>
      </c>
      <c r="CC2578" s="95">
        <v>55073827.6884766</v>
      </c>
      <c r="CD2578" s="95">
        <v>10391180.8098145</v>
      </c>
      <c r="CE2578" s="95">
        <v>4546.3119960427302</v>
      </c>
      <c r="CF2578" s="95">
        <v>599975.59197998</v>
      </c>
      <c r="CG2578" s="95">
        <v>4748585.4757690402</v>
      </c>
      <c r="CH2578" s="95">
        <v>0</v>
      </c>
      <c r="CI2578" s="95">
        <v>133618.30302429199</v>
      </c>
      <c r="CJ2578" s="95">
        <v>6755985.6959838904</v>
      </c>
      <c r="CK2578" s="95">
        <v>59825394.3349609</v>
      </c>
      <c r="CL2578" s="95">
        <v>10405654.0540771</v>
      </c>
      <c r="CM2578" s="160">
        <v>221077.49272346499</v>
      </c>
      <c r="CN2578" s="160">
        <v>37474290.831542999</v>
      </c>
      <c r="CO2578" s="160">
        <v>142833042.74023399</v>
      </c>
      <c r="CP2578" s="95">
        <v>10405654.0540771</v>
      </c>
      <c r="CQ2578" s="95">
        <v>0</v>
      </c>
      <c r="CR2578" s="95">
        <v>0</v>
      </c>
      <c r="CS2578" s="95">
        <v>0</v>
      </c>
      <c r="CT2578" s="95">
        <v>0</v>
      </c>
      <c r="CU2578" s="161">
        <v>6758114.2054443397</v>
      </c>
      <c r="CV2578" s="161">
        <v>59822413.164245643</v>
      </c>
    </row>
    <row r="2579" spans="1:100" x14ac:dyDescent="0.2">
      <c r="A2579" s="94" t="s">
        <v>190</v>
      </c>
      <c r="B2579" s="96">
        <v>40878</v>
      </c>
      <c r="C2579" s="95">
        <v>110641.70760822301</v>
      </c>
      <c r="D2579" s="95">
        <v>4.3931397089618303</v>
      </c>
      <c r="E2579" s="95">
        <v>19189.859118938399</v>
      </c>
      <c r="F2579" s="95">
        <v>15173.3676935434</v>
      </c>
      <c r="G2579" s="95">
        <v>4672.8450676798802</v>
      </c>
      <c r="H2579" s="95">
        <v>0</v>
      </c>
      <c r="I2579" s="95">
        <v>0</v>
      </c>
      <c r="J2579" s="95">
        <v>88496.340701103196</v>
      </c>
      <c r="K2579" s="95">
        <v>377.69158115238002</v>
      </c>
      <c r="L2579" s="95">
        <v>68427.260998725906</v>
      </c>
      <c r="M2579" s="95">
        <v>51388.898206710801</v>
      </c>
      <c r="N2579" s="95">
        <v>4887.2100992798796</v>
      </c>
      <c r="O2579" s="95">
        <v>0</v>
      </c>
      <c r="P2579" s="95">
        <v>0</v>
      </c>
      <c r="Q2579" s="95">
        <v>5121.0500314831697</v>
      </c>
      <c r="R2579" s="95">
        <v>0</v>
      </c>
      <c r="S2579" s="95">
        <v>0</v>
      </c>
      <c r="T2579" s="95">
        <v>4629.35157614946</v>
      </c>
      <c r="U2579" s="95">
        <v>88971.085628509507</v>
      </c>
      <c r="V2579" s="95">
        <v>4966939.2617797898</v>
      </c>
      <c r="W2579" s="95">
        <v>444.65959517285199</v>
      </c>
      <c r="X2579" s="95">
        <v>1171692.4660797101</v>
      </c>
      <c r="Y2579" s="95">
        <v>800214.15734863305</v>
      </c>
      <c r="Z2579" s="95">
        <v>616104.74231720006</v>
      </c>
      <c r="AA2579" s="95">
        <v>0</v>
      </c>
      <c r="AB2579" s="95">
        <v>0</v>
      </c>
      <c r="AC2579" s="95">
        <v>30713615.496093798</v>
      </c>
      <c r="AD2579" s="95">
        <v>33701.925036907203</v>
      </c>
      <c r="AE2579" s="95">
        <v>2795026.1123352102</v>
      </c>
      <c r="AF2579" s="95">
        <v>2219758.7650146498</v>
      </c>
      <c r="AG2579" s="95">
        <v>634053.41313171398</v>
      </c>
      <c r="AH2579" s="95">
        <v>0</v>
      </c>
      <c r="AI2579" s="95">
        <v>0</v>
      </c>
      <c r="AJ2579" s="95">
        <v>462461.10709762602</v>
      </c>
      <c r="AK2579" s="95">
        <v>0</v>
      </c>
      <c r="AL2579" s="95">
        <v>0</v>
      </c>
      <c r="AM2579" s="95">
        <v>607643.32481384301</v>
      </c>
      <c r="AN2579" s="95">
        <v>30749900.185546901</v>
      </c>
      <c r="AO2579" s="95">
        <v>45770882.645507798</v>
      </c>
      <c r="AP2579" s="95">
        <v>4297.0788517594301</v>
      </c>
      <c r="AQ2579" s="95">
        <v>9688615.78051758</v>
      </c>
      <c r="AR2579" s="95">
        <v>6520974.9682617197</v>
      </c>
      <c r="AS2579" s="95">
        <v>4912089.0704345703</v>
      </c>
      <c r="AT2579" s="95">
        <v>0</v>
      </c>
      <c r="AU2579" s="95">
        <v>0</v>
      </c>
      <c r="AV2579" s="95">
        <v>83893128.1875</v>
      </c>
      <c r="AW2579" s="95">
        <v>104549.43640994999</v>
      </c>
      <c r="AX2579" s="95">
        <v>25686977.575683601</v>
      </c>
      <c r="AY2579" s="95">
        <v>20394489.228759799</v>
      </c>
      <c r="AZ2579" s="95">
        <v>5271196.7101440402</v>
      </c>
      <c r="BA2579" s="95">
        <v>0</v>
      </c>
      <c r="BB2579" s="95">
        <v>0</v>
      </c>
      <c r="BC2579" s="95">
        <v>3908055.9557800302</v>
      </c>
      <c r="BD2579" s="95">
        <v>0</v>
      </c>
      <c r="BE2579" s="95">
        <v>0</v>
      </c>
      <c r="BF2579" s="95">
        <v>4855409.7586059598</v>
      </c>
      <c r="BG2579" s="95">
        <v>84134601.024414107</v>
      </c>
      <c r="BH2579" s="95">
        <v>7427543.9671020498</v>
      </c>
      <c r="BI2579" s="95">
        <v>560.00315865874302</v>
      </c>
      <c r="BJ2579" s="95">
        <v>2917887.8516235398</v>
      </c>
      <c r="BK2579" s="95">
        <v>2205141.3939819299</v>
      </c>
      <c r="BL2579" s="95">
        <v>0</v>
      </c>
      <c r="BM2579" s="95">
        <v>0</v>
      </c>
      <c r="BN2579" s="95">
        <v>0</v>
      </c>
      <c r="BO2579" s="95">
        <v>0</v>
      </c>
      <c r="BP2579" s="95">
        <v>0</v>
      </c>
      <c r="BQ2579" s="95">
        <v>0</v>
      </c>
      <c r="BR2579" s="95">
        <v>6415769.8868408203</v>
      </c>
      <c r="BS2579" s="95">
        <v>1917723.8819580099</v>
      </c>
      <c r="BT2579" s="95">
        <v>0</v>
      </c>
      <c r="BU2579" s="95">
        <v>0</v>
      </c>
      <c r="BV2579" s="95">
        <v>2028865.1504669201</v>
      </c>
      <c r="BW2579" s="95">
        <v>0</v>
      </c>
      <c r="BX2579" s="95">
        <v>0</v>
      </c>
      <c r="BY2579" s="95">
        <v>0</v>
      </c>
      <c r="BZ2579" s="95">
        <v>0</v>
      </c>
      <c r="CA2579" s="95">
        <v>129801.943912506</v>
      </c>
      <c r="CB2579" s="95">
        <v>6143450.18603516</v>
      </c>
      <c r="CC2579" s="95">
        <v>55498567.625488304</v>
      </c>
      <c r="CD2579" s="95">
        <v>10330502.2808838</v>
      </c>
      <c r="CE2579" s="95">
        <v>4665.5955937504796</v>
      </c>
      <c r="CF2579" s="95">
        <v>612816.02581024205</v>
      </c>
      <c r="CG2579" s="95">
        <v>4937925.8718872098</v>
      </c>
      <c r="CH2579" s="95">
        <v>0</v>
      </c>
      <c r="CI2579" s="95">
        <v>134469.504489899</v>
      </c>
      <c r="CJ2579" s="95">
        <v>6758595.05786133</v>
      </c>
      <c r="CK2579" s="95">
        <v>60420764.775390603</v>
      </c>
      <c r="CL2579" s="95">
        <v>10339439.271972699</v>
      </c>
      <c r="CM2579" s="160">
        <v>222523.29404830901</v>
      </c>
      <c r="CN2579" s="160">
        <v>37578346.066894501</v>
      </c>
      <c r="CO2579" s="160">
        <v>144608845.83984399</v>
      </c>
      <c r="CP2579" s="95">
        <v>10339439.271972699</v>
      </c>
      <c r="CQ2579" s="95">
        <v>0</v>
      </c>
      <c r="CR2579" s="95">
        <v>0</v>
      </c>
      <c r="CS2579" s="95">
        <v>0</v>
      </c>
      <c r="CT2579" s="95">
        <v>0</v>
      </c>
      <c r="CU2579" s="161">
        <v>6756266.2118454017</v>
      </c>
      <c r="CV2579" s="161">
        <v>60436493.497375511</v>
      </c>
    </row>
    <row r="2580" spans="1:100" x14ac:dyDescent="0.2">
      <c r="A2580" s="94" t="s">
        <v>190</v>
      </c>
      <c r="B2580" s="96">
        <v>40969</v>
      </c>
      <c r="C2580" s="95">
        <v>110989.866908073</v>
      </c>
      <c r="D2580" s="95">
        <v>4.4674774449667902</v>
      </c>
      <c r="E2580" s="95">
        <v>18683.7377738953</v>
      </c>
      <c r="F2580" s="95">
        <v>14731.571478247601</v>
      </c>
      <c r="G2580" s="95">
        <v>4705.5568587779999</v>
      </c>
      <c r="H2580" s="95">
        <v>0</v>
      </c>
      <c r="I2580" s="95">
        <v>0</v>
      </c>
      <c r="J2580" s="95">
        <v>88930.778800010696</v>
      </c>
      <c r="K2580" s="95">
        <v>354.16394758224499</v>
      </c>
      <c r="L2580" s="95">
        <v>67410.079153060899</v>
      </c>
      <c r="M2580" s="95">
        <v>51579.550309658101</v>
      </c>
      <c r="N2580" s="95">
        <v>4738.6097278594998</v>
      </c>
      <c r="O2580" s="95">
        <v>0</v>
      </c>
      <c r="P2580" s="95">
        <v>0</v>
      </c>
      <c r="Q2580" s="95">
        <v>5085.4823974371002</v>
      </c>
      <c r="R2580" s="95">
        <v>0</v>
      </c>
      <c r="S2580" s="95">
        <v>0</v>
      </c>
      <c r="T2580" s="95">
        <v>4657.99937748909</v>
      </c>
      <c r="U2580" s="95">
        <v>89296.091320037798</v>
      </c>
      <c r="V2580" s="95">
        <v>4967298.74890137</v>
      </c>
      <c r="W2580" s="95">
        <v>566.25684976577804</v>
      </c>
      <c r="X2580" s="95">
        <v>1130096.1541748</v>
      </c>
      <c r="Y2580" s="95">
        <v>782188.65085601795</v>
      </c>
      <c r="Z2580" s="95">
        <v>623058.63986969006</v>
      </c>
      <c r="AA2580" s="95">
        <v>0</v>
      </c>
      <c r="AB2580" s="95">
        <v>0</v>
      </c>
      <c r="AC2580" s="95">
        <v>31026993.920166001</v>
      </c>
      <c r="AD2580" s="95">
        <v>32095.815393447901</v>
      </c>
      <c r="AE2580" s="95">
        <v>2837558.5589904799</v>
      </c>
      <c r="AF2580" s="95">
        <v>2232945.4526672401</v>
      </c>
      <c r="AG2580" s="95">
        <v>609916.90112304699</v>
      </c>
      <c r="AH2580" s="95">
        <v>0</v>
      </c>
      <c r="AI2580" s="95">
        <v>0</v>
      </c>
      <c r="AJ2580" s="95">
        <v>470396.575237274</v>
      </c>
      <c r="AK2580" s="95">
        <v>0</v>
      </c>
      <c r="AL2580" s="95">
        <v>0</v>
      </c>
      <c r="AM2580" s="95">
        <v>615843.55406189</v>
      </c>
      <c r="AN2580" s="95">
        <v>31062850.982910201</v>
      </c>
      <c r="AO2580" s="95">
        <v>46160284.145996101</v>
      </c>
      <c r="AP2580" s="95">
        <v>5466.8290960192699</v>
      </c>
      <c r="AQ2580" s="95">
        <v>9530674.15698242</v>
      </c>
      <c r="AR2580" s="95">
        <v>6416295.9653320303</v>
      </c>
      <c r="AS2580" s="95">
        <v>5022099.0223998995</v>
      </c>
      <c r="AT2580" s="95">
        <v>0</v>
      </c>
      <c r="AU2580" s="95">
        <v>0</v>
      </c>
      <c r="AV2580" s="95">
        <v>85623501.995117202</v>
      </c>
      <c r="AW2580" s="95">
        <v>100017.30635833699</v>
      </c>
      <c r="AX2580" s="95">
        <v>26182765.606689502</v>
      </c>
      <c r="AY2580" s="95">
        <v>20667887.466308601</v>
      </c>
      <c r="AZ2580" s="95">
        <v>5100482.5702514602</v>
      </c>
      <c r="BA2580" s="95">
        <v>0</v>
      </c>
      <c r="BB2580" s="95">
        <v>0</v>
      </c>
      <c r="BC2580" s="95">
        <v>4022020.5282287602</v>
      </c>
      <c r="BD2580" s="95">
        <v>0</v>
      </c>
      <c r="BE2580" s="95">
        <v>0</v>
      </c>
      <c r="BF2580" s="95">
        <v>4983816.9625244103</v>
      </c>
      <c r="BG2580" s="95">
        <v>85298963.899414107</v>
      </c>
      <c r="BH2580" s="95">
        <v>7607729.9657592801</v>
      </c>
      <c r="BI2580" s="95">
        <v>645.77132689207804</v>
      </c>
      <c r="BJ2580" s="95">
        <v>2848677.2260436998</v>
      </c>
      <c r="BK2580" s="95">
        <v>2145430.1220092801</v>
      </c>
      <c r="BL2580" s="95">
        <v>0</v>
      </c>
      <c r="BM2580" s="95">
        <v>0</v>
      </c>
      <c r="BN2580" s="95">
        <v>0</v>
      </c>
      <c r="BO2580" s="95">
        <v>0</v>
      </c>
      <c r="BP2580" s="95">
        <v>0</v>
      </c>
      <c r="BQ2580" s="95">
        <v>0</v>
      </c>
      <c r="BR2580" s="95">
        <v>6568419.34228516</v>
      </c>
      <c r="BS2580" s="95">
        <v>1867714.8777771001</v>
      </c>
      <c r="BT2580" s="95">
        <v>0</v>
      </c>
      <c r="BU2580" s="95">
        <v>0</v>
      </c>
      <c r="BV2580" s="95">
        <v>2062090.7666626</v>
      </c>
      <c r="BW2580" s="95">
        <v>0</v>
      </c>
      <c r="BX2580" s="95">
        <v>0</v>
      </c>
      <c r="BY2580" s="95">
        <v>0</v>
      </c>
      <c r="BZ2580" s="95">
        <v>0</v>
      </c>
      <c r="CA2580" s="95">
        <v>129727.34622096999</v>
      </c>
      <c r="CB2580" s="95">
        <v>6100705.30078125</v>
      </c>
      <c r="CC2580" s="95">
        <v>55593623.792968802</v>
      </c>
      <c r="CD2580" s="95">
        <v>10479681.1846924</v>
      </c>
      <c r="CE2580" s="95">
        <v>4706.2259830236399</v>
      </c>
      <c r="CF2580" s="95">
        <v>612250.02820587205</v>
      </c>
      <c r="CG2580" s="95">
        <v>4931894.9689331101</v>
      </c>
      <c r="CH2580" s="95">
        <v>0</v>
      </c>
      <c r="CI2580" s="95">
        <v>134426.55104064901</v>
      </c>
      <c r="CJ2580" s="95">
        <v>6711952.4979858398</v>
      </c>
      <c r="CK2580" s="95">
        <v>60517363.1708984</v>
      </c>
      <c r="CL2580" s="95">
        <v>10473282.993286099</v>
      </c>
      <c r="CM2580" s="160">
        <v>222806.59327316299</v>
      </c>
      <c r="CN2580" s="160">
        <v>37642763.981445298</v>
      </c>
      <c r="CO2580" s="160">
        <v>145947055.15625</v>
      </c>
      <c r="CP2580" s="95">
        <v>10473282.993286099</v>
      </c>
      <c r="CQ2580" s="95">
        <v>0</v>
      </c>
      <c r="CR2580" s="95">
        <v>0</v>
      </c>
      <c r="CS2580" s="95">
        <v>0</v>
      </c>
      <c r="CT2580" s="95">
        <v>0</v>
      </c>
      <c r="CU2580" s="161">
        <v>6712955.3289871216</v>
      </c>
      <c r="CV2580" s="161">
        <v>60525518.761901915</v>
      </c>
    </row>
    <row r="2581" spans="1:100" x14ac:dyDescent="0.2">
      <c r="A2581" s="94" t="s">
        <v>190</v>
      </c>
      <c r="B2581" s="96">
        <v>41061</v>
      </c>
      <c r="C2581" s="95">
        <v>110334.06028938299</v>
      </c>
      <c r="D2581" s="95">
        <v>2.69910178799182</v>
      </c>
      <c r="E2581" s="95">
        <v>18270.8543014526</v>
      </c>
      <c r="F2581" s="95">
        <v>14481.8673717976</v>
      </c>
      <c r="G2581" s="95">
        <v>4702.8546933531798</v>
      </c>
      <c r="H2581" s="95">
        <v>0</v>
      </c>
      <c r="I2581" s="95">
        <v>0</v>
      </c>
      <c r="J2581" s="95">
        <v>89026.543655395493</v>
      </c>
      <c r="K2581" s="95">
        <v>307.62578131631</v>
      </c>
      <c r="L2581" s="95">
        <v>67662.386919021606</v>
      </c>
      <c r="M2581" s="95">
        <v>51391.720809459701</v>
      </c>
      <c r="N2581" s="95">
        <v>4584.1549852490398</v>
      </c>
      <c r="O2581" s="95">
        <v>0</v>
      </c>
      <c r="P2581" s="95">
        <v>0</v>
      </c>
      <c r="Q2581" s="95">
        <v>5086.2302266955403</v>
      </c>
      <c r="R2581" s="95">
        <v>0</v>
      </c>
      <c r="S2581" s="95">
        <v>0</v>
      </c>
      <c r="T2581" s="95">
        <v>4692.4037225246402</v>
      </c>
      <c r="U2581" s="95">
        <v>89294.940032958999</v>
      </c>
      <c r="V2581" s="95">
        <v>4936841.1085205097</v>
      </c>
      <c r="W2581" s="95">
        <v>380.20449659228302</v>
      </c>
      <c r="X2581" s="95">
        <v>1095573.6389465299</v>
      </c>
      <c r="Y2581" s="95">
        <v>749592.12579345703</v>
      </c>
      <c r="Z2581" s="95">
        <v>600305.71743774402</v>
      </c>
      <c r="AA2581" s="95">
        <v>0</v>
      </c>
      <c r="AB2581" s="95">
        <v>0</v>
      </c>
      <c r="AC2581" s="95">
        <v>30846230.342041001</v>
      </c>
      <c r="AD2581" s="95">
        <v>27607.3684587479</v>
      </c>
      <c r="AE2581" s="95">
        <v>2735178.8074340802</v>
      </c>
      <c r="AF2581" s="95">
        <v>2224058.3506164602</v>
      </c>
      <c r="AG2581" s="95">
        <v>583189.60820770299</v>
      </c>
      <c r="AH2581" s="95">
        <v>0</v>
      </c>
      <c r="AI2581" s="95">
        <v>0</v>
      </c>
      <c r="AJ2581" s="95">
        <v>464198.82481002802</v>
      </c>
      <c r="AK2581" s="95">
        <v>0</v>
      </c>
      <c r="AL2581" s="95">
        <v>0</v>
      </c>
      <c r="AM2581" s="95">
        <v>600561.62370300305</v>
      </c>
      <c r="AN2581" s="95">
        <v>30873794.2807617</v>
      </c>
      <c r="AO2581" s="95">
        <v>46152025.957031302</v>
      </c>
      <c r="AP2581" s="95">
        <v>3883.73198348284</v>
      </c>
      <c r="AQ2581" s="95">
        <v>9172352.1356201209</v>
      </c>
      <c r="AR2581" s="95">
        <v>6225404.8955078097</v>
      </c>
      <c r="AS2581" s="95">
        <v>4863764.4042968797</v>
      </c>
      <c r="AT2581" s="95">
        <v>0</v>
      </c>
      <c r="AU2581" s="95">
        <v>0</v>
      </c>
      <c r="AV2581" s="95">
        <v>85753984.546875</v>
      </c>
      <c r="AW2581" s="95">
        <v>86820.102310180693</v>
      </c>
      <c r="AX2581" s="95">
        <v>25383562.631103501</v>
      </c>
      <c r="AY2581" s="95">
        <v>20722813.7119141</v>
      </c>
      <c r="AZ2581" s="95">
        <v>4928023.55651855</v>
      </c>
      <c r="BA2581" s="95">
        <v>0</v>
      </c>
      <c r="BB2581" s="95">
        <v>0</v>
      </c>
      <c r="BC2581" s="95">
        <v>4004013.66516113</v>
      </c>
      <c r="BD2581" s="95">
        <v>0</v>
      </c>
      <c r="BE2581" s="95">
        <v>0</v>
      </c>
      <c r="BF2581" s="95">
        <v>4850927.3583984403</v>
      </c>
      <c r="BG2581" s="95">
        <v>86152065.123046905</v>
      </c>
      <c r="BH2581" s="95">
        <v>7495430.2768554697</v>
      </c>
      <c r="BI2581" s="95">
        <v>390.56194415316003</v>
      </c>
      <c r="BJ2581" s="95">
        <v>2790336.3420715299</v>
      </c>
      <c r="BK2581" s="95">
        <v>2091523.10383606</v>
      </c>
      <c r="BL2581" s="95">
        <v>0</v>
      </c>
      <c r="BM2581" s="95">
        <v>0</v>
      </c>
      <c r="BN2581" s="95">
        <v>0</v>
      </c>
      <c r="BO2581" s="95">
        <v>0</v>
      </c>
      <c r="BP2581" s="95">
        <v>0</v>
      </c>
      <c r="BQ2581" s="95">
        <v>0</v>
      </c>
      <c r="BR2581" s="95">
        <v>6480174.9830322303</v>
      </c>
      <c r="BS2581" s="95">
        <v>1786933.2011871301</v>
      </c>
      <c r="BT2581" s="95">
        <v>0</v>
      </c>
      <c r="BU2581" s="95">
        <v>0</v>
      </c>
      <c r="BV2581" s="95">
        <v>2076969.1996307401</v>
      </c>
      <c r="BW2581" s="95">
        <v>0</v>
      </c>
      <c r="BX2581" s="95">
        <v>0</v>
      </c>
      <c r="BY2581" s="95">
        <v>0</v>
      </c>
      <c r="BZ2581" s="95">
        <v>0</v>
      </c>
      <c r="CA2581" s="95">
        <v>128595.674984932</v>
      </c>
      <c r="CB2581" s="95">
        <v>6033003.6463623</v>
      </c>
      <c r="CC2581" s="95">
        <v>55329989.724121101</v>
      </c>
      <c r="CD2581" s="95">
        <v>10278692.9962158</v>
      </c>
      <c r="CE2581" s="95">
        <v>4701.4108150005304</v>
      </c>
      <c r="CF2581" s="95">
        <v>606594.11444091797</v>
      </c>
      <c r="CG2581" s="95">
        <v>4897559.62573242</v>
      </c>
      <c r="CH2581" s="95">
        <v>0</v>
      </c>
      <c r="CI2581" s="95">
        <v>133305.17565727199</v>
      </c>
      <c r="CJ2581" s="95">
        <v>6639498.6855468797</v>
      </c>
      <c r="CK2581" s="95">
        <v>60242240.732910201</v>
      </c>
      <c r="CL2581" s="95">
        <v>10274499.579956099</v>
      </c>
      <c r="CM2581" s="160">
        <v>221794.80319595299</v>
      </c>
      <c r="CN2581" s="160">
        <v>37607251.986328103</v>
      </c>
      <c r="CO2581" s="160">
        <v>146441987.41796899</v>
      </c>
      <c r="CP2581" s="95">
        <v>10274499.579956099</v>
      </c>
      <c r="CQ2581" s="95">
        <v>0</v>
      </c>
      <c r="CR2581" s="95">
        <v>0</v>
      </c>
      <c r="CS2581" s="95">
        <v>0</v>
      </c>
      <c r="CT2581" s="95">
        <v>0</v>
      </c>
      <c r="CU2581" s="161">
        <v>6639597.760803218</v>
      </c>
      <c r="CV2581" s="161">
        <v>60227549.349853523</v>
      </c>
    </row>
    <row r="2582" spans="1:100" x14ac:dyDescent="0.2">
      <c r="A2582" s="94" t="s">
        <v>190</v>
      </c>
      <c r="B2582" s="96">
        <v>41153</v>
      </c>
      <c r="C2582" s="95">
        <v>110597.309100151</v>
      </c>
      <c r="D2582" s="95">
        <v>3.5351134229858898</v>
      </c>
      <c r="E2582" s="95">
        <v>17837.804911613501</v>
      </c>
      <c r="F2582" s="95">
        <v>14167.124194026001</v>
      </c>
      <c r="G2582" s="95">
        <v>4654.9616311192503</v>
      </c>
      <c r="H2582" s="95">
        <v>0</v>
      </c>
      <c r="I2582" s="95">
        <v>0</v>
      </c>
      <c r="J2582" s="95">
        <v>88748.197735786394</v>
      </c>
      <c r="K2582" s="95">
        <v>280.28081090003298</v>
      </c>
      <c r="L2582" s="95">
        <v>67830.537082672105</v>
      </c>
      <c r="M2582" s="95">
        <v>51786.109077930501</v>
      </c>
      <c r="N2582" s="95">
        <v>4480.9901376962698</v>
      </c>
      <c r="O2582" s="95">
        <v>0</v>
      </c>
      <c r="P2582" s="95">
        <v>0</v>
      </c>
      <c r="Q2582" s="95">
        <v>5055.9419015645999</v>
      </c>
      <c r="R2582" s="95">
        <v>0</v>
      </c>
      <c r="S2582" s="95">
        <v>0</v>
      </c>
      <c r="T2582" s="95">
        <v>4693.7883723974201</v>
      </c>
      <c r="U2582" s="95">
        <v>88989.080689430193</v>
      </c>
      <c r="V2582" s="95">
        <v>4869613.65905762</v>
      </c>
      <c r="W2582" s="95">
        <v>295.72324276342999</v>
      </c>
      <c r="X2582" s="95">
        <v>1055437.14968872</v>
      </c>
      <c r="Y2582" s="95">
        <v>725247.94827270496</v>
      </c>
      <c r="Z2582" s="95">
        <v>591348.24449920701</v>
      </c>
      <c r="AA2582" s="95">
        <v>0</v>
      </c>
      <c r="AB2582" s="95">
        <v>0</v>
      </c>
      <c r="AC2582" s="95">
        <v>30733347.4462891</v>
      </c>
      <c r="AD2582" s="95">
        <v>26125.366141796101</v>
      </c>
      <c r="AE2582" s="95">
        <v>2690827.75</v>
      </c>
      <c r="AF2582" s="95">
        <v>2203803.4595947298</v>
      </c>
      <c r="AG2582" s="95">
        <v>565712.02719116199</v>
      </c>
      <c r="AH2582" s="95">
        <v>0</v>
      </c>
      <c r="AI2582" s="95">
        <v>0</v>
      </c>
      <c r="AJ2582" s="95">
        <v>465806.72122955299</v>
      </c>
      <c r="AK2582" s="95">
        <v>0</v>
      </c>
      <c r="AL2582" s="95">
        <v>0</v>
      </c>
      <c r="AM2582" s="95">
        <v>595842.03678131104</v>
      </c>
      <c r="AN2582" s="95">
        <v>30756590.739257801</v>
      </c>
      <c r="AO2582" s="95">
        <v>45751958.0849609</v>
      </c>
      <c r="AP2582" s="95">
        <v>2820.5970584750198</v>
      </c>
      <c r="AQ2582" s="95">
        <v>8901166.5401611291</v>
      </c>
      <c r="AR2582" s="95">
        <v>6058887.40734863</v>
      </c>
      <c r="AS2582" s="95">
        <v>4869554.8242797898</v>
      </c>
      <c r="AT2582" s="95">
        <v>0</v>
      </c>
      <c r="AU2582" s="95">
        <v>0</v>
      </c>
      <c r="AV2582" s="95">
        <v>86440796.705078095</v>
      </c>
      <c r="AW2582" s="95">
        <v>82862.942877769499</v>
      </c>
      <c r="AX2582" s="95">
        <v>25167600.7336426</v>
      </c>
      <c r="AY2582" s="95">
        <v>20681961.254150402</v>
      </c>
      <c r="AZ2582" s="95">
        <v>4837437.8142700205</v>
      </c>
      <c r="BA2582" s="95">
        <v>0</v>
      </c>
      <c r="BB2582" s="95">
        <v>0</v>
      </c>
      <c r="BC2582" s="95">
        <v>4074238.6677551302</v>
      </c>
      <c r="BD2582" s="95">
        <v>0</v>
      </c>
      <c r="BE2582" s="95">
        <v>0</v>
      </c>
      <c r="BF2582" s="95">
        <v>4892632.92431641</v>
      </c>
      <c r="BG2582" s="95">
        <v>86669015.299804702</v>
      </c>
      <c r="BH2582" s="95">
        <v>7745134.8438720703</v>
      </c>
      <c r="BI2582" s="95">
        <v>176.43852379173001</v>
      </c>
      <c r="BJ2582" s="95">
        <v>2797700.6440429701</v>
      </c>
      <c r="BK2582" s="95">
        <v>2070440.4941406299</v>
      </c>
      <c r="BL2582" s="95">
        <v>0</v>
      </c>
      <c r="BM2582" s="95">
        <v>0</v>
      </c>
      <c r="BN2582" s="95">
        <v>0</v>
      </c>
      <c r="BO2582" s="95">
        <v>0</v>
      </c>
      <c r="BP2582" s="95">
        <v>0</v>
      </c>
      <c r="BQ2582" s="95">
        <v>0</v>
      </c>
      <c r="BR2582" s="95">
        <v>6552373.3801269503</v>
      </c>
      <c r="BS2582" s="95">
        <v>1750440.51121521</v>
      </c>
      <c r="BT2582" s="95">
        <v>0</v>
      </c>
      <c r="BU2582" s="95">
        <v>0</v>
      </c>
      <c r="BV2582" s="95">
        <v>2116038.9894409198</v>
      </c>
      <c r="BW2582" s="95">
        <v>0</v>
      </c>
      <c r="BX2582" s="95">
        <v>0</v>
      </c>
      <c r="BY2582" s="95">
        <v>0</v>
      </c>
      <c r="BZ2582" s="95">
        <v>0</v>
      </c>
      <c r="CA2582" s="95">
        <v>128443.345247269</v>
      </c>
      <c r="CB2582" s="95">
        <v>5911089.4884033203</v>
      </c>
      <c r="CC2582" s="95">
        <v>54585375.062011696</v>
      </c>
      <c r="CD2582" s="95">
        <v>10541484.8835449</v>
      </c>
      <c r="CE2582" s="95">
        <v>4660.9535965323403</v>
      </c>
      <c r="CF2582" s="95">
        <v>592130.72629547096</v>
      </c>
      <c r="CG2582" s="95">
        <v>4851276.03588867</v>
      </c>
      <c r="CH2582" s="95">
        <v>0</v>
      </c>
      <c r="CI2582" s="95">
        <v>133099.10987091099</v>
      </c>
      <c r="CJ2582" s="95">
        <v>6500167.5335693397</v>
      </c>
      <c r="CK2582" s="95">
        <v>59430096.536132798</v>
      </c>
      <c r="CL2582" s="95">
        <v>10557408.581543</v>
      </c>
      <c r="CM2582" s="160">
        <v>221187.81513786301</v>
      </c>
      <c r="CN2582" s="160">
        <v>37352209.187988304</v>
      </c>
      <c r="CO2582" s="160">
        <v>146088727.50585899</v>
      </c>
      <c r="CP2582" s="95">
        <v>10557408.581543</v>
      </c>
      <c r="CQ2582" s="95">
        <v>0</v>
      </c>
      <c r="CR2582" s="95">
        <v>0</v>
      </c>
      <c r="CS2582" s="95">
        <v>0</v>
      </c>
      <c r="CT2582" s="95">
        <v>0</v>
      </c>
      <c r="CU2582" s="161">
        <v>6503220.2146987915</v>
      </c>
      <c r="CV2582" s="161">
        <v>59436651.097900368</v>
      </c>
    </row>
    <row r="2583" spans="1:100" x14ac:dyDescent="0.2">
      <c r="A2583" s="94" t="s">
        <v>190</v>
      </c>
      <c r="B2583" s="96">
        <v>41244</v>
      </c>
      <c r="C2583" s="95">
        <v>109785.481517792</v>
      </c>
      <c r="D2583" s="95">
        <v>2.61564507897128</v>
      </c>
      <c r="E2583" s="95">
        <v>17377.650865316398</v>
      </c>
      <c r="F2583" s="95">
        <v>13795.167343139599</v>
      </c>
      <c r="G2583" s="95">
        <v>4602.4877090454102</v>
      </c>
      <c r="H2583" s="95">
        <v>1</v>
      </c>
      <c r="I2583" s="95">
        <v>0</v>
      </c>
      <c r="J2583" s="95">
        <v>88618.530883789106</v>
      </c>
      <c r="K2583" s="95">
        <v>259.36942599713802</v>
      </c>
      <c r="L2583" s="95">
        <v>66177.265981674194</v>
      </c>
      <c r="M2583" s="95">
        <v>51588.299506187403</v>
      </c>
      <c r="N2583" s="95">
        <v>4362.5061076879501</v>
      </c>
      <c r="O2583" s="95">
        <v>0</v>
      </c>
      <c r="P2583" s="95">
        <v>0</v>
      </c>
      <c r="Q2583" s="95">
        <v>4995.7102970480901</v>
      </c>
      <c r="R2583" s="95">
        <v>0</v>
      </c>
      <c r="S2583" s="95">
        <v>0</v>
      </c>
      <c r="T2583" s="95">
        <v>4578.8634964823696</v>
      </c>
      <c r="U2583" s="95">
        <v>88930.276761055007</v>
      </c>
      <c r="V2583" s="95">
        <v>4820059.7638549795</v>
      </c>
      <c r="W2583" s="95">
        <v>262.565514530987</v>
      </c>
      <c r="X2583" s="95">
        <v>1018088.98999023</v>
      </c>
      <c r="Y2583" s="95">
        <v>701041.43862915004</v>
      </c>
      <c r="Z2583" s="95">
        <v>592336.21953582799</v>
      </c>
      <c r="AA2583" s="95">
        <v>93</v>
      </c>
      <c r="AB2583" s="95">
        <v>0</v>
      </c>
      <c r="AC2583" s="95">
        <v>30719338.762451202</v>
      </c>
      <c r="AD2583" s="95">
        <v>24388.750250339501</v>
      </c>
      <c r="AE2583" s="95">
        <v>2647830.0280456501</v>
      </c>
      <c r="AF2583" s="95">
        <v>2185304.41687012</v>
      </c>
      <c r="AG2583" s="95">
        <v>543359.73635101295</v>
      </c>
      <c r="AH2583" s="95">
        <v>0</v>
      </c>
      <c r="AI2583" s="95">
        <v>0</v>
      </c>
      <c r="AJ2583" s="95">
        <v>457998.32791137701</v>
      </c>
      <c r="AK2583" s="95">
        <v>0</v>
      </c>
      <c r="AL2583" s="95">
        <v>0</v>
      </c>
      <c r="AM2583" s="95">
        <v>587120.22743988002</v>
      </c>
      <c r="AN2583" s="95">
        <v>30744351.213134799</v>
      </c>
      <c r="AO2583" s="95">
        <v>45703570.693847701</v>
      </c>
      <c r="AP2583" s="95">
        <v>2515.5209899544702</v>
      </c>
      <c r="AQ2583" s="95">
        <v>8643997.8455810491</v>
      </c>
      <c r="AR2583" s="95">
        <v>5863007.35083008</v>
      </c>
      <c r="AS2583" s="95">
        <v>4844391.6044311495</v>
      </c>
      <c r="AT2583" s="95">
        <v>693.77999877929699</v>
      </c>
      <c r="AU2583" s="95">
        <v>0</v>
      </c>
      <c r="AV2583" s="95">
        <v>86774403.739257798</v>
      </c>
      <c r="AW2583" s="95">
        <v>77690.682512283296</v>
      </c>
      <c r="AX2583" s="95">
        <v>24903180.676513702</v>
      </c>
      <c r="AY2583" s="95">
        <v>20674967.371093798</v>
      </c>
      <c r="AZ2583" s="95">
        <v>4678051.9017334003</v>
      </c>
      <c r="BA2583" s="95">
        <v>0</v>
      </c>
      <c r="BB2583" s="95">
        <v>0</v>
      </c>
      <c r="BC2583" s="95">
        <v>4016690.0083313002</v>
      </c>
      <c r="BD2583" s="95">
        <v>0</v>
      </c>
      <c r="BE2583" s="95">
        <v>0</v>
      </c>
      <c r="BF2583" s="95">
        <v>4813072.4395752</v>
      </c>
      <c r="BG2583" s="95">
        <v>86843338.013671905</v>
      </c>
      <c r="BH2583" s="95">
        <v>7667250.4690551804</v>
      </c>
      <c r="BI2583" s="95">
        <v>221.94919553585399</v>
      </c>
      <c r="BJ2583" s="95">
        <v>2700961.5901184101</v>
      </c>
      <c r="BK2583" s="95">
        <v>1978134.3675079299</v>
      </c>
      <c r="BL2583" s="95">
        <v>0</v>
      </c>
      <c r="BM2583" s="95">
        <v>0</v>
      </c>
      <c r="BN2583" s="95">
        <v>0</v>
      </c>
      <c r="BO2583" s="95">
        <v>0</v>
      </c>
      <c r="BP2583" s="95">
        <v>0</v>
      </c>
      <c r="BQ2583" s="95">
        <v>0</v>
      </c>
      <c r="BR2583" s="95">
        <v>6585184.0820922898</v>
      </c>
      <c r="BS2583" s="95">
        <v>1701938.2384643599</v>
      </c>
      <c r="BT2583" s="95">
        <v>0</v>
      </c>
      <c r="BU2583" s="95">
        <v>0</v>
      </c>
      <c r="BV2583" s="95">
        <v>2091224.31413269</v>
      </c>
      <c r="BW2583" s="95">
        <v>0</v>
      </c>
      <c r="BX2583" s="95">
        <v>0</v>
      </c>
      <c r="BY2583" s="95">
        <v>0</v>
      </c>
      <c r="BZ2583" s="95">
        <v>0</v>
      </c>
      <c r="CA2583" s="95">
        <v>127122.63069725</v>
      </c>
      <c r="CB2583" s="95">
        <v>5840815.79370117</v>
      </c>
      <c r="CC2583" s="95">
        <v>54310156.113281302</v>
      </c>
      <c r="CD2583" s="95">
        <v>10351716.178100601</v>
      </c>
      <c r="CE2583" s="95">
        <v>4598.9642511606198</v>
      </c>
      <c r="CF2583" s="95">
        <v>582910.71773529099</v>
      </c>
      <c r="CG2583" s="95">
        <v>4804974.1990356399</v>
      </c>
      <c r="CH2583" s="95">
        <v>0</v>
      </c>
      <c r="CI2583" s="95">
        <v>131725.63033103899</v>
      </c>
      <c r="CJ2583" s="95">
        <v>6426306.1541137705</v>
      </c>
      <c r="CK2583" s="95">
        <v>59111427.775878899</v>
      </c>
      <c r="CL2583" s="95">
        <v>10360926.5943604</v>
      </c>
      <c r="CM2583" s="160">
        <v>219806.04038238499</v>
      </c>
      <c r="CN2583" s="160">
        <v>37157655.185058601</v>
      </c>
      <c r="CO2583" s="160">
        <v>145918068.48046899</v>
      </c>
      <c r="CP2583" s="95">
        <v>10360926.5943604</v>
      </c>
      <c r="CQ2583" s="95">
        <v>0</v>
      </c>
      <c r="CR2583" s="95">
        <v>0</v>
      </c>
      <c r="CS2583" s="95">
        <v>0</v>
      </c>
      <c r="CT2583" s="95">
        <v>0</v>
      </c>
      <c r="CU2583" s="161">
        <v>6423726.5114364605</v>
      </c>
      <c r="CV2583" s="161">
        <v>59115130.312316939</v>
      </c>
    </row>
    <row r="2584" spans="1:100" x14ac:dyDescent="0.2">
      <c r="A2584" s="94" t="s">
        <v>190</v>
      </c>
      <c r="B2584" s="96">
        <v>41334</v>
      </c>
      <c r="C2584" s="95">
        <v>108391.18242740601</v>
      </c>
      <c r="D2584" s="95">
        <v>3.3442811349814301</v>
      </c>
      <c r="E2584" s="95">
        <v>16949.521683216099</v>
      </c>
      <c r="F2584" s="95">
        <v>13465.529834151301</v>
      </c>
      <c r="G2584" s="95">
        <v>4499.9651660323098</v>
      </c>
      <c r="H2584" s="95">
        <v>0</v>
      </c>
      <c r="I2584" s="95">
        <v>0</v>
      </c>
      <c r="J2584" s="95">
        <v>88538.380640983596</v>
      </c>
      <c r="K2584" s="95">
        <v>233.71577988378701</v>
      </c>
      <c r="L2584" s="95">
        <v>2595.48368269205</v>
      </c>
      <c r="M2584" s="95">
        <v>51163.459961891203</v>
      </c>
      <c r="N2584" s="95">
        <v>4272.4511040449097</v>
      </c>
      <c r="O2584" s="95">
        <v>0</v>
      </c>
      <c r="P2584" s="95">
        <v>61879.232532024398</v>
      </c>
      <c r="Q2584" s="95">
        <v>4960.7524113655099</v>
      </c>
      <c r="R2584" s="95">
        <v>0</v>
      </c>
      <c r="S2584" s="95">
        <v>4456.15504103899</v>
      </c>
      <c r="T2584" s="95">
        <v>0</v>
      </c>
      <c r="U2584" s="95">
        <v>88793.968149185195</v>
      </c>
      <c r="V2584" s="95">
        <v>4755663.6522216797</v>
      </c>
      <c r="W2584" s="95">
        <v>403.95877913758198</v>
      </c>
      <c r="X2584" s="95">
        <v>981053.85881042504</v>
      </c>
      <c r="Y2584" s="95">
        <v>669811.57246398902</v>
      </c>
      <c r="Z2584" s="95">
        <v>569073.19907379197</v>
      </c>
      <c r="AA2584" s="95">
        <v>0</v>
      </c>
      <c r="AB2584" s="95">
        <v>0</v>
      </c>
      <c r="AC2584" s="95">
        <v>30636662.725341801</v>
      </c>
      <c r="AD2584" s="95">
        <v>21639.915272951101</v>
      </c>
      <c r="AE2584" s="95">
        <v>51046.564406871803</v>
      </c>
      <c r="AF2584" s="95">
        <v>2168225.8151550302</v>
      </c>
      <c r="AG2584" s="95">
        <v>534309.82640075695</v>
      </c>
      <c r="AH2584" s="95">
        <v>0</v>
      </c>
      <c r="AI2584" s="95">
        <v>2490264.73129272</v>
      </c>
      <c r="AJ2584" s="95">
        <v>451409.57536315901</v>
      </c>
      <c r="AK2584" s="95">
        <v>0</v>
      </c>
      <c r="AL2584" s="95">
        <v>564125.36936187698</v>
      </c>
      <c r="AM2584" s="95">
        <v>0</v>
      </c>
      <c r="AN2584" s="95">
        <v>30671960.569091801</v>
      </c>
      <c r="AO2584" s="95">
        <v>45121313.136718802</v>
      </c>
      <c r="AP2584" s="95">
        <v>3644.0035392343998</v>
      </c>
      <c r="AQ2584" s="95">
        <v>8222402.0326538105</v>
      </c>
      <c r="AR2584" s="95">
        <v>5564562.1223754901</v>
      </c>
      <c r="AS2584" s="95">
        <v>4672701.4677123995</v>
      </c>
      <c r="AT2584" s="95">
        <v>0</v>
      </c>
      <c r="AU2584" s="95">
        <v>0</v>
      </c>
      <c r="AV2584" s="95">
        <v>86824656.006835893</v>
      </c>
      <c r="AW2584" s="95">
        <v>69204.488962173506</v>
      </c>
      <c r="AX2584" s="95">
        <v>603542.79615020799</v>
      </c>
      <c r="AY2584" s="95">
        <v>20621010.552978501</v>
      </c>
      <c r="AZ2584" s="95">
        <v>4610365.8917846698</v>
      </c>
      <c r="BA2584" s="95">
        <v>0</v>
      </c>
      <c r="BB2584" s="95">
        <v>23141093.736572299</v>
      </c>
      <c r="BC2584" s="95">
        <v>3961416.2908020001</v>
      </c>
      <c r="BD2584" s="95">
        <v>0</v>
      </c>
      <c r="BE2584" s="95">
        <v>4642534.1965942401</v>
      </c>
      <c r="BF2584" s="95">
        <v>0</v>
      </c>
      <c r="BG2584" s="95">
        <v>87129598.3828125</v>
      </c>
      <c r="BH2584" s="95">
        <v>9453941.76416016</v>
      </c>
      <c r="BI2584" s="95">
        <v>273.30341096967499</v>
      </c>
      <c r="BJ2584" s="95">
        <v>2782938.2958984398</v>
      </c>
      <c r="BK2584" s="95">
        <v>1999525.9287567099</v>
      </c>
      <c r="BL2584" s="95">
        <v>0</v>
      </c>
      <c r="BM2584" s="95">
        <v>0</v>
      </c>
      <c r="BN2584" s="95">
        <v>0</v>
      </c>
      <c r="BO2584" s="95">
        <v>0</v>
      </c>
      <c r="BP2584" s="95">
        <v>0</v>
      </c>
      <c r="BQ2584" s="95">
        <v>0</v>
      </c>
      <c r="BR2584" s="95">
        <v>6755556.3132934598</v>
      </c>
      <c r="BS2584" s="95">
        <v>1720599.3964996301</v>
      </c>
      <c r="BT2584" s="95">
        <v>0</v>
      </c>
      <c r="BU2584" s="95">
        <v>1775898.4499816899</v>
      </c>
      <c r="BV2584" s="95">
        <v>2129268.2503967299</v>
      </c>
      <c r="BW2584" s="95">
        <v>0</v>
      </c>
      <c r="BX2584" s="95">
        <v>393726.76962280303</v>
      </c>
      <c r="BY2584" s="95">
        <v>0</v>
      </c>
      <c r="BZ2584" s="95">
        <v>0</v>
      </c>
      <c r="CA2584" s="95">
        <v>125401.99264431</v>
      </c>
      <c r="CB2584" s="95">
        <v>5738229.0089721698</v>
      </c>
      <c r="CC2584" s="95">
        <v>53383583.9853516</v>
      </c>
      <c r="CD2584" s="95">
        <v>12269204.8131104</v>
      </c>
      <c r="CE2584" s="95">
        <v>4498.4530513882601</v>
      </c>
      <c r="CF2584" s="95">
        <v>575978.57296752895</v>
      </c>
      <c r="CG2584" s="95">
        <v>4740029.9178466797</v>
      </c>
      <c r="CH2584" s="95">
        <v>0</v>
      </c>
      <c r="CI2584" s="95">
        <v>129891.597900391</v>
      </c>
      <c r="CJ2584" s="95">
        <v>6314473.9139404297</v>
      </c>
      <c r="CK2584" s="95">
        <v>58123675.646972701</v>
      </c>
      <c r="CL2584" s="95">
        <v>12648803.2186279</v>
      </c>
      <c r="CM2584" s="160">
        <v>217908.93326950099</v>
      </c>
      <c r="CN2584" s="160">
        <v>37029674.853515603</v>
      </c>
      <c r="CO2584" s="160">
        <v>145230036.83593801</v>
      </c>
      <c r="CP2584" s="95">
        <v>12648803.2186279</v>
      </c>
      <c r="CQ2584" s="95">
        <v>0</v>
      </c>
      <c r="CR2584" s="95">
        <v>0</v>
      </c>
      <c r="CS2584" s="95">
        <v>0</v>
      </c>
      <c r="CT2584" s="95">
        <v>0</v>
      </c>
      <c r="CU2584" s="161">
        <v>6314207.5819396991</v>
      </c>
      <c r="CV2584" s="161">
        <v>58123613.903198279</v>
      </c>
    </row>
    <row r="2585" spans="1:100" x14ac:dyDescent="0.2">
      <c r="A2585" s="94" t="s">
        <v>190</v>
      </c>
      <c r="B2585" s="96">
        <v>41426</v>
      </c>
      <c r="C2585" s="95">
        <v>109160.244176865</v>
      </c>
      <c r="D2585" s="95">
        <v>2.70657479797956</v>
      </c>
      <c r="E2585" s="95">
        <v>16376.324042201</v>
      </c>
      <c r="F2585" s="95">
        <v>13015.8233526945</v>
      </c>
      <c r="G2585" s="95">
        <v>4482.1040763258898</v>
      </c>
      <c r="H2585" s="95">
        <v>0</v>
      </c>
      <c r="I2585" s="95">
        <v>0</v>
      </c>
      <c r="J2585" s="95">
        <v>88273.698822021499</v>
      </c>
      <c r="K2585" s="95">
        <v>212.28230452723801</v>
      </c>
      <c r="L2585" s="95">
        <v>1930.57929304242</v>
      </c>
      <c r="M2585" s="95">
        <v>51787.0099945068</v>
      </c>
      <c r="N2585" s="95">
        <v>4245.08017522097</v>
      </c>
      <c r="O2585" s="95">
        <v>0</v>
      </c>
      <c r="P2585" s="95">
        <v>62872.466844558701</v>
      </c>
      <c r="Q2585" s="95">
        <v>4909.3477801680601</v>
      </c>
      <c r="R2585" s="95">
        <v>0</v>
      </c>
      <c r="S2585" s="95">
        <v>4476.5213329196004</v>
      </c>
      <c r="T2585" s="95">
        <v>0</v>
      </c>
      <c r="U2585" s="95">
        <v>88459.708405494704</v>
      </c>
      <c r="V2585" s="95">
        <v>4714160.8740234403</v>
      </c>
      <c r="W2585" s="95">
        <v>276.570182707161</v>
      </c>
      <c r="X2585" s="95">
        <v>949727.19302368199</v>
      </c>
      <c r="Y2585" s="95">
        <v>650425.88351440395</v>
      </c>
      <c r="Z2585" s="95">
        <v>559406.99798583996</v>
      </c>
      <c r="AA2585" s="95">
        <v>0</v>
      </c>
      <c r="AB2585" s="95">
        <v>0</v>
      </c>
      <c r="AC2585" s="95">
        <v>30423811.1013184</v>
      </c>
      <c r="AD2585" s="95">
        <v>19036.155121087999</v>
      </c>
      <c r="AE2585" s="95">
        <v>40996.074770450599</v>
      </c>
      <c r="AF2585" s="95">
        <v>2149377.7130127</v>
      </c>
      <c r="AG2585" s="95">
        <v>522743.18751907302</v>
      </c>
      <c r="AH2585" s="95">
        <v>0</v>
      </c>
      <c r="AI2585" s="95">
        <v>2504823.13067627</v>
      </c>
      <c r="AJ2585" s="95">
        <v>450877.05254745501</v>
      </c>
      <c r="AK2585" s="95">
        <v>0</v>
      </c>
      <c r="AL2585" s="95">
        <v>559273.19081878697</v>
      </c>
      <c r="AM2585" s="95">
        <v>0</v>
      </c>
      <c r="AN2585" s="95">
        <v>30432148.980712902</v>
      </c>
      <c r="AO2585" s="95">
        <v>44897125.372070298</v>
      </c>
      <c r="AP2585" s="95">
        <v>2936.2403986752001</v>
      </c>
      <c r="AQ2585" s="95">
        <v>7940271.4849243201</v>
      </c>
      <c r="AR2585" s="95">
        <v>5379650.6408691397</v>
      </c>
      <c r="AS2585" s="95">
        <v>4617706.9714355497</v>
      </c>
      <c r="AT2585" s="95">
        <v>0</v>
      </c>
      <c r="AU2585" s="95">
        <v>0</v>
      </c>
      <c r="AV2585" s="95">
        <v>86566368.193359405</v>
      </c>
      <c r="AW2585" s="95">
        <v>61002.573921680501</v>
      </c>
      <c r="AX2585" s="95">
        <v>453382.24372100801</v>
      </c>
      <c r="AY2585" s="95">
        <v>20542290.956787098</v>
      </c>
      <c r="AZ2585" s="95">
        <v>4528744.3226318397</v>
      </c>
      <c r="BA2585" s="95">
        <v>0</v>
      </c>
      <c r="BB2585" s="95">
        <v>23423204.8916016</v>
      </c>
      <c r="BC2585" s="95">
        <v>3960682.2216796898</v>
      </c>
      <c r="BD2585" s="95">
        <v>0</v>
      </c>
      <c r="BE2585" s="95">
        <v>4606088.4619751005</v>
      </c>
      <c r="BF2585" s="95">
        <v>0</v>
      </c>
      <c r="BG2585" s="95">
        <v>86858140.498046905</v>
      </c>
      <c r="BH2585" s="95">
        <v>9594769.5458984394</v>
      </c>
      <c r="BI2585" s="95">
        <v>203.14368983358099</v>
      </c>
      <c r="BJ2585" s="95">
        <v>2769252.8062744099</v>
      </c>
      <c r="BK2585" s="95">
        <v>1961567.0286407501</v>
      </c>
      <c r="BL2585" s="95">
        <v>0</v>
      </c>
      <c r="BM2585" s="95">
        <v>0</v>
      </c>
      <c r="BN2585" s="95">
        <v>0</v>
      </c>
      <c r="BO2585" s="95">
        <v>0</v>
      </c>
      <c r="BP2585" s="95">
        <v>0</v>
      </c>
      <c r="BQ2585" s="95">
        <v>0</v>
      </c>
      <c r="BR2585" s="95">
        <v>6793411.4784545898</v>
      </c>
      <c r="BS2585" s="95">
        <v>1678391.70120239</v>
      </c>
      <c r="BT2585" s="95">
        <v>0</v>
      </c>
      <c r="BU2585" s="95">
        <v>1818838.5999908401</v>
      </c>
      <c r="BV2585" s="95">
        <v>2129775.6341552702</v>
      </c>
      <c r="BW2585" s="95">
        <v>0</v>
      </c>
      <c r="BX2585" s="95">
        <v>392535.56962585403</v>
      </c>
      <c r="BY2585" s="95">
        <v>0</v>
      </c>
      <c r="BZ2585" s="95">
        <v>0</v>
      </c>
      <c r="CA2585" s="95">
        <v>125512.025227547</v>
      </c>
      <c r="CB2585" s="95">
        <v>5669268.9827880897</v>
      </c>
      <c r="CC2585" s="95">
        <v>52925255.877441399</v>
      </c>
      <c r="CD2585" s="95">
        <v>12368253.0736084</v>
      </c>
      <c r="CE2585" s="95">
        <v>4482.0864034891101</v>
      </c>
      <c r="CF2585" s="95">
        <v>559799.13060760498</v>
      </c>
      <c r="CG2585" s="95">
        <v>4604787.6763915997</v>
      </c>
      <c r="CH2585" s="95">
        <v>0</v>
      </c>
      <c r="CI2585" s="95">
        <v>130006.492807388</v>
      </c>
      <c r="CJ2585" s="95">
        <v>6227856.8667602502</v>
      </c>
      <c r="CK2585" s="95">
        <v>57541853.570800804</v>
      </c>
      <c r="CL2585" s="95">
        <v>12738061.1494141</v>
      </c>
      <c r="CM2585" s="160">
        <v>217635.01559448201</v>
      </c>
      <c r="CN2585" s="160">
        <v>36748749.219238304</v>
      </c>
      <c r="CO2585" s="160">
        <v>144206742.77929699</v>
      </c>
      <c r="CP2585" s="95">
        <v>12738061.1494141</v>
      </c>
      <c r="CQ2585" s="95">
        <v>0</v>
      </c>
      <c r="CR2585" s="95">
        <v>0</v>
      </c>
      <c r="CS2585" s="95">
        <v>0</v>
      </c>
      <c r="CT2585" s="95">
        <v>0</v>
      </c>
      <c r="CU2585" s="161">
        <v>6229068.1133956946</v>
      </c>
      <c r="CV2585" s="161">
        <v>57530043.553833</v>
      </c>
    </row>
    <row r="2586" spans="1:100" x14ac:dyDescent="0.2">
      <c r="A2586" s="94" t="s">
        <v>190</v>
      </c>
      <c r="B2586" s="96">
        <v>41518</v>
      </c>
      <c r="C2586" s="95">
        <v>108878.269142151</v>
      </c>
      <c r="D2586" s="95">
        <v>2.3819716899888599</v>
      </c>
      <c r="E2586" s="95">
        <v>15983.310675978701</v>
      </c>
      <c r="F2586" s="95">
        <v>12724.250135541</v>
      </c>
      <c r="G2586" s="95">
        <v>4476.1422450542505</v>
      </c>
      <c r="H2586" s="95">
        <v>0</v>
      </c>
      <c r="I2586" s="95">
        <v>0</v>
      </c>
      <c r="J2586" s="95">
        <v>87898.101393699602</v>
      </c>
      <c r="K2586" s="95">
        <v>192.70538530871301</v>
      </c>
      <c r="L2586" s="95">
        <v>306.46955779939901</v>
      </c>
      <c r="M2586" s="95">
        <v>51689.079128265403</v>
      </c>
      <c r="N2586" s="95">
        <v>4211.2880473732903</v>
      </c>
      <c r="O2586" s="95">
        <v>0</v>
      </c>
      <c r="P2586" s="95">
        <v>64155.674592971802</v>
      </c>
      <c r="Q2586" s="95">
        <v>4887.77169823647</v>
      </c>
      <c r="R2586" s="95">
        <v>0</v>
      </c>
      <c r="S2586" s="95">
        <v>4494.6685909628904</v>
      </c>
      <c r="T2586" s="95">
        <v>0</v>
      </c>
      <c r="U2586" s="95">
        <v>88065.445660591096</v>
      </c>
      <c r="V2586" s="95">
        <v>4714178.4353637705</v>
      </c>
      <c r="W2586" s="95">
        <v>282.852192919701</v>
      </c>
      <c r="X2586" s="95">
        <v>927722.41661071801</v>
      </c>
      <c r="Y2586" s="95">
        <v>646568.45548248303</v>
      </c>
      <c r="Z2586" s="95">
        <v>559423.45706939697</v>
      </c>
      <c r="AA2586" s="95">
        <v>0</v>
      </c>
      <c r="AB2586" s="95">
        <v>0</v>
      </c>
      <c r="AC2586" s="95">
        <v>30413050.8288574</v>
      </c>
      <c r="AD2586" s="95">
        <v>16853.391937017401</v>
      </c>
      <c r="AE2586" s="95">
        <v>24725.701035261201</v>
      </c>
      <c r="AF2586" s="95">
        <v>2159210.1934509301</v>
      </c>
      <c r="AG2586" s="95">
        <v>512629.78756713902</v>
      </c>
      <c r="AH2586" s="95">
        <v>0</v>
      </c>
      <c r="AI2586" s="95">
        <v>2499443.5155029302</v>
      </c>
      <c r="AJ2586" s="95">
        <v>448704.75629806501</v>
      </c>
      <c r="AK2586" s="95">
        <v>0</v>
      </c>
      <c r="AL2586" s="95">
        <v>559951.54376983596</v>
      </c>
      <c r="AM2586" s="95">
        <v>0</v>
      </c>
      <c r="AN2586" s="95">
        <v>30426994.946777299</v>
      </c>
      <c r="AO2586" s="95">
        <v>44983518.869628899</v>
      </c>
      <c r="AP2586" s="95">
        <v>2686.89986687899</v>
      </c>
      <c r="AQ2586" s="95">
        <v>7814601.9973144503</v>
      </c>
      <c r="AR2586" s="95">
        <v>5352652.7055053702</v>
      </c>
      <c r="AS2586" s="95">
        <v>4635318.5845336895</v>
      </c>
      <c r="AT2586" s="95">
        <v>0</v>
      </c>
      <c r="AU2586" s="95">
        <v>0</v>
      </c>
      <c r="AV2586" s="95">
        <v>86621230.592773393</v>
      </c>
      <c r="AW2586" s="95">
        <v>53931.303441047698</v>
      </c>
      <c r="AX2586" s="95">
        <v>235732.887926102</v>
      </c>
      <c r="AY2586" s="95">
        <v>20645019.614013702</v>
      </c>
      <c r="AZ2586" s="95">
        <v>4459143.8871459998</v>
      </c>
      <c r="BA2586" s="95">
        <v>0</v>
      </c>
      <c r="BB2586" s="95">
        <v>23516195.751708999</v>
      </c>
      <c r="BC2586" s="95">
        <v>3971513.2543640099</v>
      </c>
      <c r="BD2586" s="95">
        <v>0</v>
      </c>
      <c r="BE2586" s="95">
        <v>4634366.33483887</v>
      </c>
      <c r="BF2586" s="95">
        <v>0</v>
      </c>
      <c r="BG2586" s="95">
        <v>86531415.127929702</v>
      </c>
      <c r="BH2586" s="95">
        <v>9634079.8933105506</v>
      </c>
      <c r="BI2586" s="95">
        <v>390.96606910601298</v>
      </c>
      <c r="BJ2586" s="95">
        <v>2763143.5396728502</v>
      </c>
      <c r="BK2586" s="95">
        <v>1955453.82739258</v>
      </c>
      <c r="BL2586" s="95">
        <v>0</v>
      </c>
      <c r="BM2586" s="95">
        <v>0</v>
      </c>
      <c r="BN2586" s="95">
        <v>0</v>
      </c>
      <c r="BO2586" s="95">
        <v>0</v>
      </c>
      <c r="BP2586" s="95">
        <v>0</v>
      </c>
      <c r="BQ2586" s="95">
        <v>0</v>
      </c>
      <c r="BR2586" s="95">
        <v>6858971.3535156297</v>
      </c>
      <c r="BS2586" s="95">
        <v>1663602.4626617399</v>
      </c>
      <c r="BT2586" s="95">
        <v>0</v>
      </c>
      <c r="BU2586" s="95">
        <v>1465071.1699829099</v>
      </c>
      <c r="BV2586" s="95">
        <v>2163225.5738220201</v>
      </c>
      <c r="BW2586" s="95">
        <v>0</v>
      </c>
      <c r="BX2586" s="95">
        <v>325926.79970169102</v>
      </c>
      <c r="BY2586" s="95">
        <v>0</v>
      </c>
      <c r="BZ2586" s="95">
        <v>0</v>
      </c>
      <c r="CA2586" s="95">
        <v>124893.568285942</v>
      </c>
      <c r="CB2586" s="95">
        <v>5633058.3719482403</v>
      </c>
      <c r="CC2586" s="95">
        <v>52729666.627441399</v>
      </c>
      <c r="CD2586" s="95">
        <v>12377313.4107666</v>
      </c>
      <c r="CE2586" s="95">
        <v>4482.8987301588104</v>
      </c>
      <c r="CF2586" s="95">
        <v>554681.46331787098</v>
      </c>
      <c r="CG2586" s="95">
        <v>4582211.11962891</v>
      </c>
      <c r="CH2586" s="95">
        <v>0</v>
      </c>
      <c r="CI2586" s="95">
        <v>129366.859275818</v>
      </c>
      <c r="CJ2586" s="95">
        <v>6187884.8973998995</v>
      </c>
      <c r="CK2586" s="95">
        <v>57314189.756347701</v>
      </c>
      <c r="CL2586" s="95">
        <v>12748375.7772217</v>
      </c>
      <c r="CM2586" s="160">
        <v>216657.81545829799</v>
      </c>
      <c r="CN2586" s="160">
        <v>36620601.886718802</v>
      </c>
      <c r="CO2586" s="160">
        <v>143945901.65039101</v>
      </c>
      <c r="CP2586" s="95">
        <v>12748375.7772217</v>
      </c>
      <c r="CQ2586" s="95">
        <v>0</v>
      </c>
      <c r="CR2586" s="95">
        <v>0</v>
      </c>
      <c r="CS2586" s="95">
        <v>0</v>
      </c>
      <c r="CT2586" s="95">
        <v>0</v>
      </c>
      <c r="CU2586" s="161">
        <v>6187739.8352661114</v>
      </c>
      <c r="CV2586" s="161">
        <v>57311877.747070313</v>
      </c>
    </row>
    <row r="2587" spans="1:100" x14ac:dyDescent="0.2">
      <c r="A2587" s="94" t="s">
        <v>190</v>
      </c>
      <c r="B2587" s="96">
        <v>41609</v>
      </c>
      <c r="C2587" s="95">
        <v>108699.207421303</v>
      </c>
      <c r="D2587" s="95">
        <v>3.4633822389878302</v>
      </c>
      <c r="E2587" s="95">
        <v>15524.682234644901</v>
      </c>
      <c r="F2587" s="95">
        <v>12342.0052987337</v>
      </c>
      <c r="G2587" s="95">
        <v>4469.1702036261604</v>
      </c>
      <c r="H2587" s="95">
        <v>0</v>
      </c>
      <c r="I2587" s="95">
        <v>0</v>
      </c>
      <c r="J2587" s="95">
        <v>87353.664742469802</v>
      </c>
      <c r="K2587" s="95">
        <v>157.898760965094</v>
      </c>
      <c r="L2587" s="95">
        <v>216.42528560012599</v>
      </c>
      <c r="M2587" s="95">
        <v>51666.795296192198</v>
      </c>
      <c r="N2587" s="95">
        <v>4202.7811555862399</v>
      </c>
      <c r="O2587" s="95">
        <v>0</v>
      </c>
      <c r="P2587" s="95">
        <v>63321.690296173103</v>
      </c>
      <c r="Q2587" s="95">
        <v>4836.1951970458003</v>
      </c>
      <c r="R2587" s="95">
        <v>0</v>
      </c>
      <c r="S2587" s="95">
        <v>4461.5172721147501</v>
      </c>
      <c r="T2587" s="95">
        <v>0</v>
      </c>
      <c r="U2587" s="95">
        <v>87524.369351386995</v>
      </c>
      <c r="V2587" s="95">
        <v>4638557.2714843797</v>
      </c>
      <c r="W2587" s="95">
        <v>257.435038231313</v>
      </c>
      <c r="X2587" s="95">
        <v>903684.22068023705</v>
      </c>
      <c r="Y2587" s="95">
        <v>622174.81408691395</v>
      </c>
      <c r="Z2587" s="95">
        <v>549319.44840240502</v>
      </c>
      <c r="AA2587" s="95">
        <v>0</v>
      </c>
      <c r="AB2587" s="95">
        <v>0</v>
      </c>
      <c r="AC2587" s="95">
        <v>30033449.5163574</v>
      </c>
      <c r="AD2587" s="95">
        <v>13370.630343794801</v>
      </c>
      <c r="AE2587" s="95">
        <v>23020.2558300495</v>
      </c>
      <c r="AF2587" s="95">
        <v>2119937.0428161598</v>
      </c>
      <c r="AG2587" s="95">
        <v>504051.33136749303</v>
      </c>
      <c r="AH2587" s="95">
        <v>0</v>
      </c>
      <c r="AI2587" s="95">
        <v>2455914.3376159701</v>
      </c>
      <c r="AJ2587" s="95">
        <v>443908.15962219198</v>
      </c>
      <c r="AK2587" s="95">
        <v>0</v>
      </c>
      <c r="AL2587" s="95">
        <v>546665.87073516799</v>
      </c>
      <c r="AM2587" s="95">
        <v>0</v>
      </c>
      <c r="AN2587" s="95">
        <v>30047663.6633301</v>
      </c>
      <c r="AO2587" s="95">
        <v>44551129.0380859</v>
      </c>
      <c r="AP2587" s="95">
        <v>2922.4860067367599</v>
      </c>
      <c r="AQ2587" s="95">
        <v>7557070.9578857403</v>
      </c>
      <c r="AR2587" s="95">
        <v>5136333.2341918899</v>
      </c>
      <c r="AS2587" s="95">
        <v>4561696.1314697303</v>
      </c>
      <c r="AT2587" s="95">
        <v>0</v>
      </c>
      <c r="AU2587" s="95">
        <v>0</v>
      </c>
      <c r="AV2587" s="95">
        <v>86246399.853515595</v>
      </c>
      <c r="AW2587" s="95">
        <v>43239.5439596176</v>
      </c>
      <c r="AX2587" s="95">
        <v>208259.97175025899</v>
      </c>
      <c r="AY2587" s="95">
        <v>20478988.940429699</v>
      </c>
      <c r="AZ2587" s="95">
        <v>4385469.2967529297</v>
      </c>
      <c r="BA2587" s="95">
        <v>0</v>
      </c>
      <c r="BB2587" s="95">
        <v>23228213.189697299</v>
      </c>
      <c r="BC2587" s="95">
        <v>3934279.1377868699</v>
      </c>
      <c r="BD2587" s="95">
        <v>0</v>
      </c>
      <c r="BE2587" s="95">
        <v>4549414.1306762705</v>
      </c>
      <c r="BF2587" s="95">
        <v>0</v>
      </c>
      <c r="BG2587" s="95">
        <v>86255629.354492202</v>
      </c>
      <c r="BH2587" s="95">
        <v>9627194.3005371094</v>
      </c>
      <c r="BI2587" s="95">
        <v>413.80454499646999</v>
      </c>
      <c r="BJ2587" s="95">
        <v>2721477.8964538602</v>
      </c>
      <c r="BK2587" s="95">
        <v>1924623.1402740499</v>
      </c>
      <c r="BL2587" s="95">
        <v>0</v>
      </c>
      <c r="BM2587" s="95">
        <v>0</v>
      </c>
      <c r="BN2587" s="95">
        <v>0</v>
      </c>
      <c r="BO2587" s="95">
        <v>0</v>
      </c>
      <c r="BP2587" s="95">
        <v>0</v>
      </c>
      <c r="BQ2587" s="95">
        <v>0</v>
      </c>
      <c r="BR2587" s="95">
        <v>6834087.7754516602</v>
      </c>
      <c r="BS2587" s="95">
        <v>1634707.3393096901</v>
      </c>
      <c r="BT2587" s="95">
        <v>0</v>
      </c>
      <c r="BU2587" s="95">
        <v>1763965.5199890099</v>
      </c>
      <c r="BV2587" s="95">
        <v>2154267.91265869</v>
      </c>
      <c r="BW2587" s="95">
        <v>0</v>
      </c>
      <c r="BX2587" s="95">
        <v>367677.92965316802</v>
      </c>
      <c r="BY2587" s="95">
        <v>0</v>
      </c>
      <c r="BZ2587" s="95">
        <v>0</v>
      </c>
      <c r="CA2587" s="95">
        <v>124180.677232742</v>
      </c>
      <c r="CB2587" s="95">
        <v>5550098.00036621</v>
      </c>
      <c r="CC2587" s="95">
        <v>52199873.662597701</v>
      </c>
      <c r="CD2587" s="95">
        <v>12330740.052978501</v>
      </c>
      <c r="CE2587" s="95">
        <v>4462.5058202147502</v>
      </c>
      <c r="CF2587" s="95">
        <v>548896.76076507603</v>
      </c>
      <c r="CG2587" s="95">
        <v>4575334.0371093797</v>
      </c>
      <c r="CH2587" s="95">
        <v>0</v>
      </c>
      <c r="CI2587" s="95">
        <v>128650.40218353301</v>
      </c>
      <c r="CJ2587" s="95">
        <v>6100451.1866455097</v>
      </c>
      <c r="CK2587" s="95">
        <v>56771761.296386696</v>
      </c>
      <c r="CL2587" s="95">
        <v>12704280.971313501</v>
      </c>
      <c r="CM2587" s="160">
        <v>215375.60213089001</v>
      </c>
      <c r="CN2587" s="160">
        <v>36121534.114257798</v>
      </c>
      <c r="CO2587" s="160">
        <v>142879547.79492199</v>
      </c>
      <c r="CP2587" s="95">
        <v>12704280.971313501</v>
      </c>
      <c r="CQ2587" s="95">
        <v>0</v>
      </c>
      <c r="CR2587" s="95">
        <v>0</v>
      </c>
      <c r="CS2587" s="95">
        <v>0</v>
      </c>
      <c r="CT2587" s="95">
        <v>0</v>
      </c>
      <c r="CU2587" s="161">
        <v>6098994.7611312857</v>
      </c>
      <c r="CV2587" s="161">
        <v>56775207.699707083</v>
      </c>
    </row>
    <row r="2588" spans="1:100" x14ac:dyDescent="0.2">
      <c r="A2588" s="94" t="s">
        <v>190</v>
      </c>
      <c r="B2588" s="96">
        <v>41699</v>
      </c>
      <c r="C2588" s="95">
        <v>108626.07740497599</v>
      </c>
      <c r="D2588" s="95">
        <v>0</v>
      </c>
      <c r="E2588" s="95">
        <v>15161.0288233757</v>
      </c>
      <c r="F2588" s="95">
        <v>12060.7473629713</v>
      </c>
      <c r="G2588" s="95">
        <v>4506.0637834072104</v>
      </c>
      <c r="H2588" s="95">
        <v>0</v>
      </c>
      <c r="I2588" s="95">
        <v>0</v>
      </c>
      <c r="J2588" s="95">
        <v>86969.682175636306</v>
      </c>
      <c r="K2588" s="95">
        <v>124.780125305057</v>
      </c>
      <c r="L2588" s="95">
        <v>214.613721391186</v>
      </c>
      <c r="M2588" s="95">
        <v>51682.524528980299</v>
      </c>
      <c r="N2588" s="95">
        <v>4158.2094374895096</v>
      </c>
      <c r="O2588" s="95">
        <v>0</v>
      </c>
      <c r="P2588" s="95">
        <v>62626.280308723501</v>
      </c>
      <c r="Q2588" s="95">
        <v>4791.88036346436</v>
      </c>
      <c r="R2588" s="95">
        <v>0</v>
      </c>
      <c r="S2588" s="95">
        <v>4477.2131387591398</v>
      </c>
      <c r="T2588" s="95">
        <v>0</v>
      </c>
      <c r="U2588" s="95">
        <v>87135.286638259902</v>
      </c>
      <c r="V2588" s="95">
        <v>4627762.95129395</v>
      </c>
      <c r="W2588" s="95">
        <v>0</v>
      </c>
      <c r="X2588" s="95">
        <v>883401.65262603795</v>
      </c>
      <c r="Y2588" s="95">
        <v>606033.22664642299</v>
      </c>
      <c r="Z2588" s="95">
        <v>544515.89328765904</v>
      </c>
      <c r="AA2588" s="95">
        <v>0</v>
      </c>
      <c r="AB2588" s="95">
        <v>0</v>
      </c>
      <c r="AC2588" s="95">
        <v>29747362.8596191</v>
      </c>
      <c r="AD2588" s="95">
        <v>10880.9719536304</v>
      </c>
      <c r="AE2588" s="95">
        <v>23433.978736400601</v>
      </c>
      <c r="AF2588" s="95">
        <v>2114774.8469543499</v>
      </c>
      <c r="AG2588" s="95">
        <v>487584.89686965902</v>
      </c>
      <c r="AH2588" s="95">
        <v>0</v>
      </c>
      <c r="AI2588" s="95">
        <v>2428011.6401672401</v>
      </c>
      <c r="AJ2588" s="95">
        <v>442970.08436202997</v>
      </c>
      <c r="AK2588" s="95">
        <v>0</v>
      </c>
      <c r="AL2588" s="95">
        <v>542119.52292633103</v>
      </c>
      <c r="AM2588" s="95">
        <v>0</v>
      </c>
      <c r="AN2588" s="95">
        <v>29755096.199707001</v>
      </c>
      <c r="AO2588" s="95">
        <v>44707068.770507798</v>
      </c>
      <c r="AP2588" s="95">
        <v>0</v>
      </c>
      <c r="AQ2588" s="95">
        <v>7386064.5073852502</v>
      </c>
      <c r="AR2588" s="95">
        <v>5002102.55505371</v>
      </c>
      <c r="AS2588" s="95">
        <v>4542902.8311767597</v>
      </c>
      <c r="AT2588" s="95">
        <v>0</v>
      </c>
      <c r="AU2588" s="95">
        <v>0</v>
      </c>
      <c r="AV2588" s="95">
        <v>86041697.330078095</v>
      </c>
      <c r="AW2588" s="95">
        <v>35443.187484741196</v>
      </c>
      <c r="AX2588" s="95">
        <v>202331.83950042701</v>
      </c>
      <c r="AY2588" s="95">
        <v>20499561.7883301</v>
      </c>
      <c r="AZ2588" s="95">
        <v>4267862.6215820303</v>
      </c>
      <c r="BA2588" s="95">
        <v>0</v>
      </c>
      <c r="BB2588" s="95">
        <v>23039761.467529301</v>
      </c>
      <c r="BC2588" s="95">
        <v>3938775.75531006</v>
      </c>
      <c r="BD2588" s="95">
        <v>0</v>
      </c>
      <c r="BE2588" s="95">
        <v>4521187.8905029297</v>
      </c>
      <c r="BF2588" s="95">
        <v>0</v>
      </c>
      <c r="BG2588" s="95">
        <v>86269879.918945298</v>
      </c>
      <c r="BH2588" s="95">
        <v>9536824.21875</v>
      </c>
      <c r="BI2588" s="95">
        <v>0</v>
      </c>
      <c r="BJ2588" s="95">
        <v>2658541.14880371</v>
      </c>
      <c r="BK2588" s="95">
        <v>1873659.35798645</v>
      </c>
      <c r="BL2588" s="95">
        <v>0</v>
      </c>
      <c r="BM2588" s="95">
        <v>0</v>
      </c>
      <c r="BN2588" s="95">
        <v>0</v>
      </c>
      <c r="BO2588" s="95">
        <v>0</v>
      </c>
      <c r="BP2588" s="95">
        <v>0</v>
      </c>
      <c r="BQ2588" s="95">
        <v>0</v>
      </c>
      <c r="BR2588" s="95">
        <v>6780807.4972534198</v>
      </c>
      <c r="BS2588" s="95">
        <v>1591537.7534942599</v>
      </c>
      <c r="BT2588" s="95">
        <v>0</v>
      </c>
      <c r="BU2588" s="95">
        <v>1724656.6699829099</v>
      </c>
      <c r="BV2588" s="95">
        <v>2158827.0104370099</v>
      </c>
      <c r="BW2588" s="95">
        <v>0</v>
      </c>
      <c r="BX2588" s="95">
        <v>378643.47966766398</v>
      </c>
      <c r="BY2588" s="95">
        <v>0</v>
      </c>
      <c r="BZ2588" s="95">
        <v>0</v>
      </c>
      <c r="CA2588" s="95">
        <v>123826.842508316</v>
      </c>
      <c r="CB2588" s="95">
        <v>5512708.78479004</v>
      </c>
      <c r="CC2588" s="95">
        <v>52136832.888671897</v>
      </c>
      <c r="CD2588" s="95">
        <v>12230539.3365479</v>
      </c>
      <c r="CE2588" s="95">
        <v>4505.4566279649698</v>
      </c>
      <c r="CF2588" s="95">
        <v>546496.94083404494</v>
      </c>
      <c r="CG2588" s="95">
        <v>4568952.0791626005</v>
      </c>
      <c r="CH2588" s="95">
        <v>0</v>
      </c>
      <c r="CI2588" s="95">
        <v>128321.480370522</v>
      </c>
      <c r="CJ2588" s="95">
        <v>6057708.2780151404</v>
      </c>
      <c r="CK2588" s="95">
        <v>56697196.083496101</v>
      </c>
      <c r="CL2588" s="95">
        <v>12590603.0550537</v>
      </c>
      <c r="CM2588" s="160">
        <v>214673.636795044</v>
      </c>
      <c r="CN2588" s="160">
        <v>35891612.043945298</v>
      </c>
      <c r="CO2588" s="160">
        <v>142849958.33398399</v>
      </c>
      <c r="CP2588" s="95">
        <v>12590603.0550537</v>
      </c>
      <c r="CQ2588" s="95">
        <v>0</v>
      </c>
      <c r="CR2588" s="95">
        <v>0</v>
      </c>
      <c r="CS2588" s="95">
        <v>0</v>
      </c>
      <c r="CT2588" s="95">
        <v>0</v>
      </c>
      <c r="CU2588" s="161">
        <v>6059205.7256240845</v>
      </c>
      <c r="CV2588" s="161">
        <v>56705784.967834495</v>
      </c>
    </row>
    <row r="2589" spans="1:100" x14ac:dyDescent="0.2">
      <c r="A2589" s="94" t="s">
        <v>190</v>
      </c>
      <c r="B2589" s="96">
        <v>41791</v>
      </c>
      <c r="C2589" s="95">
        <v>108122.054560661</v>
      </c>
      <c r="D2589" s="95">
        <v>0</v>
      </c>
      <c r="E2589" s="95">
        <v>14912.9292062521</v>
      </c>
      <c r="F2589" s="95">
        <v>11886.460700035101</v>
      </c>
      <c r="G2589" s="95">
        <v>4525.6441784501103</v>
      </c>
      <c r="H2589" s="95">
        <v>0</v>
      </c>
      <c r="I2589" s="95">
        <v>0</v>
      </c>
      <c r="J2589" s="95">
        <v>86825.141655921907</v>
      </c>
      <c r="K2589" s="95">
        <v>96.187444398179693</v>
      </c>
      <c r="L2589" s="95">
        <v>711.85660608857904</v>
      </c>
      <c r="M2589" s="95">
        <v>51509.728177070603</v>
      </c>
      <c r="N2589" s="95">
        <v>4093.7160130143202</v>
      </c>
      <c r="O2589" s="95">
        <v>0</v>
      </c>
      <c r="P2589" s="95">
        <v>62022.8387494087</v>
      </c>
      <c r="Q2589" s="95">
        <v>4787.0475206971196</v>
      </c>
      <c r="R2589" s="95">
        <v>0</v>
      </c>
      <c r="S2589" s="95">
        <v>4525.4384949803398</v>
      </c>
      <c r="T2589" s="95">
        <v>0</v>
      </c>
      <c r="U2589" s="95">
        <v>86901.007741928101</v>
      </c>
      <c r="V2589" s="95">
        <v>4616294.80749512</v>
      </c>
      <c r="W2589" s="95">
        <v>0</v>
      </c>
      <c r="X2589" s="95">
        <v>856547.30845642101</v>
      </c>
      <c r="Y2589" s="95">
        <v>590244.44556427002</v>
      </c>
      <c r="Z2589" s="95">
        <v>548873.07140350295</v>
      </c>
      <c r="AA2589" s="95">
        <v>0</v>
      </c>
      <c r="AB2589" s="95">
        <v>0</v>
      </c>
      <c r="AC2589" s="95">
        <v>29713590.7507324</v>
      </c>
      <c r="AD2589" s="95">
        <v>8496.4423880577106</v>
      </c>
      <c r="AE2589" s="95">
        <v>28710.446721792199</v>
      </c>
      <c r="AF2589" s="95">
        <v>2114381.9924011198</v>
      </c>
      <c r="AG2589" s="95">
        <v>474118.516094208</v>
      </c>
      <c r="AH2589" s="95">
        <v>0</v>
      </c>
      <c r="AI2589" s="95">
        <v>2386299.6511230501</v>
      </c>
      <c r="AJ2589" s="95">
        <v>447875.41306304903</v>
      </c>
      <c r="AK2589" s="95">
        <v>0</v>
      </c>
      <c r="AL2589" s="95">
        <v>547980.77681732201</v>
      </c>
      <c r="AM2589" s="95">
        <v>0</v>
      </c>
      <c r="AN2589" s="95">
        <v>29726898.357177701</v>
      </c>
      <c r="AO2589" s="95">
        <v>44779435.666503899</v>
      </c>
      <c r="AP2589" s="95">
        <v>0</v>
      </c>
      <c r="AQ2589" s="95">
        <v>7209667.9796142597</v>
      </c>
      <c r="AR2589" s="95">
        <v>4874382.15087891</v>
      </c>
      <c r="AS2589" s="95">
        <v>4599742.5560913105</v>
      </c>
      <c r="AT2589" s="95">
        <v>0</v>
      </c>
      <c r="AU2589" s="95">
        <v>0</v>
      </c>
      <c r="AV2589" s="95">
        <v>86172708.494140595</v>
      </c>
      <c r="AW2589" s="95">
        <v>27764.628654956799</v>
      </c>
      <c r="AX2589" s="95">
        <v>271806.53227615397</v>
      </c>
      <c r="AY2589" s="95">
        <v>20623974.908203099</v>
      </c>
      <c r="AZ2589" s="95">
        <v>4173071.7129821801</v>
      </c>
      <c r="BA2589" s="95">
        <v>0</v>
      </c>
      <c r="BB2589" s="95">
        <v>22745692.2270508</v>
      </c>
      <c r="BC2589" s="95">
        <v>3982040.7369995099</v>
      </c>
      <c r="BD2589" s="95">
        <v>0</v>
      </c>
      <c r="BE2589" s="95">
        <v>4592233.6735229502</v>
      </c>
      <c r="BF2589" s="95">
        <v>0</v>
      </c>
      <c r="BG2589" s="95">
        <v>86111810.824218795</v>
      </c>
      <c r="BH2589" s="95">
        <v>9553330.0438232403</v>
      </c>
      <c r="BI2589" s="95">
        <v>0</v>
      </c>
      <c r="BJ2589" s="95">
        <v>2621001.3293151902</v>
      </c>
      <c r="BK2589" s="95">
        <v>1836392.4660644501</v>
      </c>
      <c r="BL2589" s="95">
        <v>0</v>
      </c>
      <c r="BM2589" s="95">
        <v>0</v>
      </c>
      <c r="BN2589" s="95">
        <v>0</v>
      </c>
      <c r="BO2589" s="95">
        <v>0</v>
      </c>
      <c r="BP2589" s="95">
        <v>0</v>
      </c>
      <c r="BQ2589" s="95">
        <v>0</v>
      </c>
      <c r="BR2589" s="95">
        <v>6840861.60827637</v>
      </c>
      <c r="BS2589" s="95">
        <v>1563624.7893219001</v>
      </c>
      <c r="BT2589" s="95">
        <v>0</v>
      </c>
      <c r="BU2589" s="95">
        <v>1727119.9199829099</v>
      </c>
      <c r="BV2589" s="95">
        <v>2197086.04605103</v>
      </c>
      <c r="BW2589" s="95">
        <v>0</v>
      </c>
      <c r="BX2589" s="95">
        <v>387740.48966598499</v>
      </c>
      <c r="BY2589" s="95">
        <v>0</v>
      </c>
      <c r="BZ2589" s="95">
        <v>0</v>
      </c>
      <c r="CA2589" s="95">
        <v>123012.150344849</v>
      </c>
      <c r="CB2589" s="95">
        <v>5473108.5828247098</v>
      </c>
      <c r="CC2589" s="95">
        <v>51982932.996093802</v>
      </c>
      <c r="CD2589" s="95">
        <v>12175346.939453101</v>
      </c>
      <c r="CE2589" s="95">
        <v>4528.4614187479001</v>
      </c>
      <c r="CF2589" s="95">
        <v>547515.70280456496</v>
      </c>
      <c r="CG2589" s="95">
        <v>4574717.51135254</v>
      </c>
      <c r="CH2589" s="95">
        <v>0</v>
      </c>
      <c r="CI2589" s="95">
        <v>127553.46878147101</v>
      </c>
      <c r="CJ2589" s="95">
        <v>6021302.9094848596</v>
      </c>
      <c r="CK2589" s="95">
        <v>56577434.550781302</v>
      </c>
      <c r="CL2589" s="95">
        <v>12536991.325073199</v>
      </c>
      <c r="CM2589" s="160">
        <v>213574.95415687599</v>
      </c>
      <c r="CN2589" s="160">
        <v>35754899.987792999</v>
      </c>
      <c r="CO2589" s="160">
        <v>142659468.75585899</v>
      </c>
      <c r="CP2589" s="95">
        <v>12536991.325073199</v>
      </c>
      <c r="CQ2589" s="95">
        <v>0</v>
      </c>
      <c r="CR2589" s="95">
        <v>0</v>
      </c>
      <c r="CS2589" s="95">
        <v>0</v>
      </c>
      <c r="CT2589" s="95">
        <v>0</v>
      </c>
      <c r="CU2589" s="161">
        <v>6020624.2856292743</v>
      </c>
      <c r="CV2589" s="161">
        <v>56557650.507446341</v>
      </c>
    </row>
    <row r="2590" spans="1:100" x14ac:dyDescent="0.2">
      <c r="A2590" s="94" t="s">
        <v>190</v>
      </c>
      <c r="B2590" s="96">
        <v>41883</v>
      </c>
      <c r="C2590" s="95">
        <v>108497.237967491</v>
      </c>
      <c r="D2590" s="95">
        <v>0</v>
      </c>
      <c r="E2590" s="95">
        <v>14445.6081366539</v>
      </c>
      <c r="F2590" s="95">
        <v>11490.266438603399</v>
      </c>
      <c r="G2590" s="95">
        <v>4521.5686496496201</v>
      </c>
      <c r="H2590" s="95">
        <v>0</v>
      </c>
      <c r="I2590" s="95">
        <v>0</v>
      </c>
      <c r="J2590" s="95">
        <v>86504.416026115403</v>
      </c>
      <c r="K2590" s="95">
        <v>58.653368565719603</v>
      </c>
      <c r="L2590" s="95">
        <v>300.118829872459</v>
      </c>
      <c r="M2590" s="95">
        <v>51709.130775928497</v>
      </c>
      <c r="N2590" s="95">
        <v>4023.2944700717899</v>
      </c>
      <c r="O2590" s="95">
        <v>0</v>
      </c>
      <c r="P2590" s="95">
        <v>62308.175624847398</v>
      </c>
      <c r="Q2590" s="95">
        <v>4785.0434086322803</v>
      </c>
      <c r="R2590" s="95">
        <v>0</v>
      </c>
      <c r="S2590" s="95">
        <v>4524.4364199638403</v>
      </c>
      <c r="T2590" s="95">
        <v>0</v>
      </c>
      <c r="U2590" s="95">
        <v>86535.985620498701</v>
      </c>
      <c r="V2590" s="95">
        <v>4599683.1233520498</v>
      </c>
      <c r="W2590" s="95">
        <v>0</v>
      </c>
      <c r="X2590" s="95">
        <v>829431.17393493699</v>
      </c>
      <c r="Y2590" s="95">
        <v>570448.15173339797</v>
      </c>
      <c r="Z2590" s="95">
        <v>543470.05928039597</v>
      </c>
      <c r="AA2590" s="95">
        <v>0</v>
      </c>
      <c r="AB2590" s="95">
        <v>0</v>
      </c>
      <c r="AC2590" s="95">
        <v>29607588.0932617</v>
      </c>
      <c r="AD2590" s="95">
        <v>5380.7911550402596</v>
      </c>
      <c r="AE2590" s="95">
        <v>29226.598896265001</v>
      </c>
      <c r="AF2590" s="95">
        <v>2101749.67004395</v>
      </c>
      <c r="AG2590" s="95">
        <v>463043.511875153</v>
      </c>
      <c r="AH2590" s="95">
        <v>0</v>
      </c>
      <c r="AI2590" s="95">
        <v>2388758.7124939002</v>
      </c>
      <c r="AJ2590" s="95">
        <v>446959.795883179</v>
      </c>
      <c r="AK2590" s="95">
        <v>0</v>
      </c>
      <c r="AL2590" s="95">
        <v>543593.54224395799</v>
      </c>
      <c r="AM2590" s="95">
        <v>0</v>
      </c>
      <c r="AN2590" s="95">
        <v>29610982.346923798</v>
      </c>
      <c r="AO2590" s="95">
        <v>44773340.643554702</v>
      </c>
      <c r="AP2590" s="95">
        <v>0</v>
      </c>
      <c r="AQ2590" s="95">
        <v>7018749.8361816397</v>
      </c>
      <c r="AR2590" s="95">
        <v>4746796.3245239304</v>
      </c>
      <c r="AS2590" s="95">
        <v>4553018.2659301804</v>
      </c>
      <c r="AT2590" s="95">
        <v>0</v>
      </c>
      <c r="AU2590" s="95">
        <v>0</v>
      </c>
      <c r="AV2590" s="95">
        <v>85979217.785156295</v>
      </c>
      <c r="AW2590" s="95">
        <v>17520.368392229098</v>
      </c>
      <c r="AX2590" s="95">
        <v>286155.05299758899</v>
      </c>
      <c r="AY2590" s="95">
        <v>20594425.775634799</v>
      </c>
      <c r="AZ2590" s="95">
        <v>4094710.9421691899</v>
      </c>
      <c r="BA2590" s="95">
        <v>0</v>
      </c>
      <c r="BB2590" s="95">
        <v>22917923.158447299</v>
      </c>
      <c r="BC2590" s="95">
        <v>3988730.3294677702</v>
      </c>
      <c r="BD2590" s="95">
        <v>0</v>
      </c>
      <c r="BE2590" s="95">
        <v>4550384.8096313505</v>
      </c>
      <c r="BF2590" s="95">
        <v>0</v>
      </c>
      <c r="BG2590" s="95">
        <v>85899586.874023393</v>
      </c>
      <c r="BH2590" s="95">
        <v>9714126.7974853497</v>
      </c>
      <c r="BI2590" s="95">
        <v>0</v>
      </c>
      <c r="BJ2590" s="95">
        <v>2599999.3143615699</v>
      </c>
      <c r="BK2590" s="95">
        <v>1803613.17100525</v>
      </c>
      <c r="BL2590" s="95">
        <v>0</v>
      </c>
      <c r="BM2590" s="95">
        <v>0</v>
      </c>
      <c r="BN2590" s="95">
        <v>0</v>
      </c>
      <c r="BO2590" s="95">
        <v>0</v>
      </c>
      <c r="BP2590" s="95">
        <v>0</v>
      </c>
      <c r="BQ2590" s="95">
        <v>0</v>
      </c>
      <c r="BR2590" s="95">
        <v>6897724.1421508798</v>
      </c>
      <c r="BS2590" s="95">
        <v>1537920.06573486</v>
      </c>
      <c r="BT2590" s="95">
        <v>0</v>
      </c>
      <c r="BU2590" s="95">
        <v>1399552.6999816899</v>
      </c>
      <c r="BV2590" s="95">
        <v>2206158.4974365202</v>
      </c>
      <c r="BW2590" s="95">
        <v>0</v>
      </c>
      <c r="BX2590" s="95">
        <v>318855.209739685</v>
      </c>
      <c r="BY2590" s="95">
        <v>0</v>
      </c>
      <c r="BZ2590" s="95">
        <v>0</v>
      </c>
      <c r="CA2590" s="95">
        <v>122973.889448166</v>
      </c>
      <c r="CB2590" s="95">
        <v>5427709.9685058603</v>
      </c>
      <c r="CC2590" s="95">
        <v>51851151.333007798</v>
      </c>
      <c r="CD2590" s="95">
        <v>12296171.123901401</v>
      </c>
      <c r="CE2590" s="95">
        <v>4524.2994620203999</v>
      </c>
      <c r="CF2590" s="95">
        <v>546965.40383148205</v>
      </c>
      <c r="CG2590" s="95">
        <v>4574444.5804443397</v>
      </c>
      <c r="CH2590" s="95">
        <v>0</v>
      </c>
      <c r="CI2590" s="95">
        <v>127489.137619972</v>
      </c>
      <c r="CJ2590" s="95">
        <v>5976114.36010742</v>
      </c>
      <c r="CK2590" s="95">
        <v>56428729.695800804</v>
      </c>
      <c r="CL2590" s="95">
        <v>12661931.2431641</v>
      </c>
      <c r="CM2590" s="160">
        <v>213234.22461318999</v>
      </c>
      <c r="CN2590" s="160">
        <v>35595576.950195298</v>
      </c>
      <c r="CO2590" s="160">
        <v>142311861.61718801</v>
      </c>
      <c r="CP2590" s="95">
        <v>12661931.2431641</v>
      </c>
      <c r="CQ2590" s="95">
        <v>0</v>
      </c>
      <c r="CR2590" s="95">
        <v>0</v>
      </c>
      <c r="CS2590" s="95">
        <v>0</v>
      </c>
      <c r="CT2590" s="95">
        <v>0</v>
      </c>
      <c r="CU2590" s="161">
        <v>5974675.3723373422</v>
      </c>
      <c r="CV2590" s="161">
        <v>56425595.913452134</v>
      </c>
    </row>
    <row r="2591" spans="1:100" x14ac:dyDescent="0.2">
      <c r="A2591" s="94" t="s">
        <v>190</v>
      </c>
      <c r="B2591" s="96">
        <v>41974</v>
      </c>
      <c r="C2591" s="95">
        <v>108012.532852173</v>
      </c>
      <c r="D2591" s="95">
        <v>0</v>
      </c>
      <c r="E2591" s="95">
        <v>14426.2063407898</v>
      </c>
      <c r="F2591" s="95">
        <v>11572.4186832905</v>
      </c>
      <c r="G2591" s="95">
        <v>4537.8131192922601</v>
      </c>
      <c r="H2591" s="95">
        <v>0</v>
      </c>
      <c r="I2591" s="95">
        <v>0</v>
      </c>
      <c r="J2591" s="95">
        <v>85172.553381919904</v>
      </c>
      <c r="K2591" s="95">
        <v>32.618940158747101</v>
      </c>
      <c r="L2591" s="95">
        <v>1025.78355176747</v>
      </c>
      <c r="M2591" s="95">
        <v>51693.876539707198</v>
      </c>
      <c r="N2591" s="95">
        <v>3983.2688316106801</v>
      </c>
      <c r="O2591" s="95">
        <v>0</v>
      </c>
      <c r="P2591" s="95">
        <v>60994.592098712899</v>
      </c>
      <c r="Q2591" s="95">
        <v>4755.8640985488901</v>
      </c>
      <c r="R2591" s="95">
        <v>0</v>
      </c>
      <c r="S2591" s="95">
        <v>4529.5883136391603</v>
      </c>
      <c r="T2591" s="95">
        <v>0</v>
      </c>
      <c r="U2591" s="95">
        <v>85206.757400512695</v>
      </c>
      <c r="V2591" s="95">
        <v>4546727.6380004901</v>
      </c>
      <c r="W2591" s="95">
        <v>0</v>
      </c>
      <c r="X2591" s="95">
        <v>797701.55388641404</v>
      </c>
      <c r="Y2591" s="95">
        <v>556225.70336914097</v>
      </c>
      <c r="Z2591" s="95">
        <v>542680.38823699998</v>
      </c>
      <c r="AA2591" s="95">
        <v>0</v>
      </c>
      <c r="AB2591" s="95">
        <v>0</v>
      </c>
      <c r="AC2591" s="95">
        <v>29249263.9614258</v>
      </c>
      <c r="AD2591" s="95">
        <v>3258.9757570624402</v>
      </c>
      <c r="AE2591" s="95">
        <v>28427.730225562998</v>
      </c>
      <c r="AF2591" s="95">
        <v>2083695.14312744</v>
      </c>
      <c r="AG2591" s="95">
        <v>452174.34254455601</v>
      </c>
      <c r="AH2591" s="95">
        <v>0</v>
      </c>
      <c r="AI2591" s="95">
        <v>2337760.18566895</v>
      </c>
      <c r="AJ2591" s="95">
        <v>453370.44546127302</v>
      </c>
      <c r="AK2591" s="95">
        <v>0</v>
      </c>
      <c r="AL2591" s="95">
        <v>541270.22052764904</v>
      </c>
      <c r="AM2591" s="95">
        <v>0</v>
      </c>
      <c r="AN2591" s="95">
        <v>29253546.865478501</v>
      </c>
      <c r="AO2591" s="95">
        <v>44505587.543457001</v>
      </c>
      <c r="AP2591" s="95">
        <v>0</v>
      </c>
      <c r="AQ2591" s="95">
        <v>6790854.2081909198</v>
      </c>
      <c r="AR2591" s="95">
        <v>4612148.7186279297</v>
      </c>
      <c r="AS2591" s="95">
        <v>4563978.7462768601</v>
      </c>
      <c r="AT2591" s="95">
        <v>0</v>
      </c>
      <c r="AU2591" s="95">
        <v>0</v>
      </c>
      <c r="AV2591" s="95">
        <v>85544046.121093795</v>
      </c>
      <c r="AW2591" s="95">
        <v>10728.350198984101</v>
      </c>
      <c r="AX2591" s="95">
        <v>284811.55913543701</v>
      </c>
      <c r="AY2591" s="95">
        <v>20512126.161621101</v>
      </c>
      <c r="AZ2591" s="95">
        <v>4017321.7322082501</v>
      </c>
      <c r="BA2591" s="95">
        <v>0</v>
      </c>
      <c r="BB2591" s="95">
        <v>22521587.263916001</v>
      </c>
      <c r="BC2591" s="95">
        <v>4036398.6983642601</v>
      </c>
      <c r="BD2591" s="95">
        <v>0</v>
      </c>
      <c r="BE2591" s="95">
        <v>4556446.59094238</v>
      </c>
      <c r="BF2591" s="95">
        <v>0</v>
      </c>
      <c r="BG2591" s="95">
        <v>85406773.533203095</v>
      </c>
      <c r="BH2591" s="95">
        <v>9726542.0661621094</v>
      </c>
      <c r="BI2591" s="95">
        <v>0</v>
      </c>
      <c r="BJ2591" s="95">
        <v>2552724.9635314899</v>
      </c>
      <c r="BK2591" s="95">
        <v>1758801.3021240199</v>
      </c>
      <c r="BL2591" s="95">
        <v>0</v>
      </c>
      <c r="BM2591" s="95">
        <v>0</v>
      </c>
      <c r="BN2591" s="95">
        <v>0</v>
      </c>
      <c r="BO2591" s="95">
        <v>0</v>
      </c>
      <c r="BP2591" s="95">
        <v>0</v>
      </c>
      <c r="BQ2591" s="95">
        <v>0</v>
      </c>
      <c r="BR2591" s="95">
        <v>6899581.1063842801</v>
      </c>
      <c r="BS2591" s="95">
        <v>1523828.18269348</v>
      </c>
      <c r="BT2591" s="95">
        <v>0</v>
      </c>
      <c r="BU2591" s="95">
        <v>1676671.4699859601</v>
      </c>
      <c r="BV2591" s="95">
        <v>2233259.3115539602</v>
      </c>
      <c r="BW2591" s="95">
        <v>0</v>
      </c>
      <c r="BX2591" s="95">
        <v>367054.299659729</v>
      </c>
      <c r="BY2591" s="95">
        <v>0</v>
      </c>
      <c r="BZ2591" s="95">
        <v>0</v>
      </c>
      <c r="CA2591" s="95">
        <v>122411.227057457</v>
      </c>
      <c r="CB2591" s="95">
        <v>5344085.0043945303</v>
      </c>
      <c r="CC2591" s="95">
        <v>51237430.221191399</v>
      </c>
      <c r="CD2591" s="95">
        <v>12256453.918335</v>
      </c>
      <c r="CE2591" s="95">
        <v>4531.1502363085701</v>
      </c>
      <c r="CF2591" s="95">
        <v>541346.19741058396</v>
      </c>
      <c r="CG2591" s="95">
        <v>4558521.0830688505</v>
      </c>
      <c r="CH2591" s="95">
        <v>0</v>
      </c>
      <c r="CI2591" s="95">
        <v>126946.516680717</v>
      </c>
      <c r="CJ2591" s="95">
        <v>5887580.9205322303</v>
      </c>
      <c r="CK2591" s="95">
        <v>55796071.432128899</v>
      </c>
      <c r="CL2591" s="95">
        <v>12632008.1640625</v>
      </c>
      <c r="CM2591" s="160">
        <v>211387.93258667001</v>
      </c>
      <c r="CN2591" s="160">
        <v>35108057.318359397</v>
      </c>
      <c r="CO2591" s="160">
        <v>141298355.84375</v>
      </c>
      <c r="CP2591" s="95">
        <v>12632008.1640625</v>
      </c>
      <c r="CQ2591" s="95">
        <v>0</v>
      </c>
      <c r="CR2591" s="95">
        <v>0</v>
      </c>
      <c r="CS2591" s="95">
        <v>0</v>
      </c>
      <c r="CT2591" s="95">
        <v>0</v>
      </c>
      <c r="CU2591" s="161">
        <v>5885431.2018051147</v>
      </c>
      <c r="CV2591" s="161">
        <v>55795951.304260246</v>
      </c>
    </row>
    <row r="2592" spans="1:100" x14ac:dyDescent="0.2">
      <c r="A2592" s="94" t="s">
        <v>190</v>
      </c>
      <c r="B2592" s="96">
        <v>42064</v>
      </c>
      <c r="C2592" s="95">
        <v>107656.967721939</v>
      </c>
      <c r="D2592" s="95">
        <v>0</v>
      </c>
      <c r="E2592" s="95">
        <v>13819.195486784</v>
      </c>
      <c r="F2592" s="95">
        <v>11048.160340786</v>
      </c>
      <c r="G2592" s="95">
        <v>4637.2150557041195</v>
      </c>
      <c r="H2592" s="95">
        <v>0</v>
      </c>
      <c r="I2592" s="95">
        <v>0</v>
      </c>
      <c r="J2592" s="95">
        <v>85117.602647781401</v>
      </c>
      <c r="K2592" s="95">
        <v>29</v>
      </c>
      <c r="L2592" s="95">
        <v>206.32770599424799</v>
      </c>
      <c r="M2592" s="95">
        <v>51534.536994934097</v>
      </c>
      <c r="N2592" s="95">
        <v>3944.2062590420201</v>
      </c>
      <c r="O2592" s="95">
        <v>0</v>
      </c>
      <c r="P2592" s="95">
        <v>60930.775079727202</v>
      </c>
      <c r="Q2592" s="95">
        <v>4704.2204684019098</v>
      </c>
      <c r="R2592" s="95">
        <v>0</v>
      </c>
      <c r="S2592" s="95">
        <v>4623.2227258086205</v>
      </c>
      <c r="T2592" s="95">
        <v>0</v>
      </c>
      <c r="U2592" s="95">
        <v>85193.446495056196</v>
      </c>
      <c r="V2592" s="95">
        <v>4503639.0668945303</v>
      </c>
      <c r="W2592" s="95">
        <v>0</v>
      </c>
      <c r="X2592" s="95">
        <v>769101.09471130394</v>
      </c>
      <c r="Y2592" s="95">
        <v>537860.58494567894</v>
      </c>
      <c r="Z2592" s="95">
        <v>541164.01229095506</v>
      </c>
      <c r="AA2592" s="95">
        <v>0</v>
      </c>
      <c r="AB2592" s="95">
        <v>0</v>
      </c>
      <c r="AC2592" s="95">
        <v>29020557.207275402</v>
      </c>
      <c r="AD2592" s="95">
        <v>2973.7532781958598</v>
      </c>
      <c r="AE2592" s="95">
        <v>16015.0932939053</v>
      </c>
      <c r="AF2592" s="95">
        <v>2067947.8742980999</v>
      </c>
      <c r="AG2592" s="95">
        <v>438776.22035598801</v>
      </c>
      <c r="AH2592" s="95">
        <v>0</v>
      </c>
      <c r="AI2592" s="95">
        <v>2293741.4443359398</v>
      </c>
      <c r="AJ2592" s="95">
        <v>442021.24504089402</v>
      </c>
      <c r="AK2592" s="95">
        <v>0</v>
      </c>
      <c r="AL2592" s="95">
        <v>539007.32571411098</v>
      </c>
      <c r="AM2592" s="95">
        <v>0</v>
      </c>
      <c r="AN2592" s="95">
        <v>29018801.764404301</v>
      </c>
      <c r="AO2592" s="95">
        <v>44295876.6953125</v>
      </c>
      <c r="AP2592" s="95">
        <v>0</v>
      </c>
      <c r="AQ2592" s="95">
        <v>6519226.0556030301</v>
      </c>
      <c r="AR2592" s="95">
        <v>4462787.42041016</v>
      </c>
      <c r="AS2592" s="95">
        <v>4566531.3970947303</v>
      </c>
      <c r="AT2592" s="95">
        <v>0</v>
      </c>
      <c r="AU2592" s="95">
        <v>0</v>
      </c>
      <c r="AV2592" s="95">
        <v>85351421.646484405</v>
      </c>
      <c r="AW2592" s="95">
        <v>9766.9999990463293</v>
      </c>
      <c r="AX2592" s="95">
        <v>161424.89919281</v>
      </c>
      <c r="AY2592" s="95">
        <v>20485082.0458984</v>
      </c>
      <c r="AZ2592" s="95">
        <v>3926643.9224243201</v>
      </c>
      <c r="BA2592" s="95">
        <v>0</v>
      </c>
      <c r="BB2592" s="95">
        <v>22150997.933837902</v>
      </c>
      <c r="BC2592" s="95">
        <v>3954502.05999756</v>
      </c>
      <c r="BD2592" s="95">
        <v>0</v>
      </c>
      <c r="BE2592" s="95">
        <v>4548641.3389282199</v>
      </c>
      <c r="BF2592" s="95">
        <v>0</v>
      </c>
      <c r="BG2592" s="95">
        <v>85347292.677734405</v>
      </c>
      <c r="BH2592" s="95">
        <v>9574438.1661377009</v>
      </c>
      <c r="BI2592" s="95">
        <v>0</v>
      </c>
      <c r="BJ2592" s="95">
        <v>2479030.59942627</v>
      </c>
      <c r="BK2592" s="95">
        <v>1724830.6243591299</v>
      </c>
      <c r="BL2592" s="95">
        <v>0</v>
      </c>
      <c r="BM2592" s="95">
        <v>0</v>
      </c>
      <c r="BN2592" s="95">
        <v>0</v>
      </c>
      <c r="BO2592" s="95">
        <v>0</v>
      </c>
      <c r="BP2592" s="95">
        <v>0</v>
      </c>
      <c r="BQ2592" s="95">
        <v>0</v>
      </c>
      <c r="BR2592" s="95">
        <v>6860176.5829467801</v>
      </c>
      <c r="BS2592" s="95">
        <v>1471320.5761108401</v>
      </c>
      <c r="BT2592" s="95">
        <v>0</v>
      </c>
      <c r="BU2592" s="95">
        <v>1626099.08998108</v>
      </c>
      <c r="BV2592" s="95">
        <v>2212125.90087891</v>
      </c>
      <c r="BW2592" s="95">
        <v>0</v>
      </c>
      <c r="BX2592" s="95">
        <v>411824.10939025902</v>
      </c>
      <c r="BY2592" s="95">
        <v>0</v>
      </c>
      <c r="BZ2592" s="95">
        <v>0</v>
      </c>
      <c r="CA2592" s="95">
        <v>121481.416744232</v>
      </c>
      <c r="CB2592" s="95">
        <v>5275692.2722167997</v>
      </c>
      <c r="CC2592" s="95">
        <v>50852590.778320298</v>
      </c>
      <c r="CD2592" s="95">
        <v>12092912.8280029</v>
      </c>
      <c r="CE2592" s="95">
        <v>4641.2437555789902</v>
      </c>
      <c r="CF2592" s="95">
        <v>540202.44921875</v>
      </c>
      <c r="CG2592" s="95">
        <v>4564924.7572021503</v>
      </c>
      <c r="CH2592" s="95">
        <v>0</v>
      </c>
      <c r="CI2592" s="95">
        <v>126114.260000229</v>
      </c>
      <c r="CJ2592" s="95">
        <v>5815236.41296387</v>
      </c>
      <c r="CK2592" s="95">
        <v>55417909.0166016</v>
      </c>
      <c r="CL2592" s="95">
        <v>12482560.5930176</v>
      </c>
      <c r="CM2592" s="160">
        <v>210494.90534019499</v>
      </c>
      <c r="CN2592" s="160">
        <v>34888490.784667999</v>
      </c>
      <c r="CO2592" s="160">
        <v>140644971.68164101</v>
      </c>
      <c r="CP2592" s="95">
        <v>12482560.5930176</v>
      </c>
      <c r="CQ2592" s="95">
        <v>0</v>
      </c>
      <c r="CR2592" s="95">
        <v>0</v>
      </c>
      <c r="CS2592" s="95">
        <v>0</v>
      </c>
      <c r="CT2592" s="95">
        <v>0</v>
      </c>
      <c r="CU2592" s="161">
        <v>5815894.7214355497</v>
      </c>
      <c r="CV2592" s="161">
        <v>55417515.535522446</v>
      </c>
    </row>
    <row r="2593" spans="1:100" x14ac:dyDescent="0.2">
      <c r="A2593" s="94" t="s">
        <v>190</v>
      </c>
      <c r="B2593" s="96">
        <v>42156</v>
      </c>
      <c r="C2593" s="95">
        <v>108218.01499748199</v>
      </c>
      <c r="D2593" s="95">
        <v>0</v>
      </c>
      <c r="E2593" s="95">
        <v>13546.114637851701</v>
      </c>
      <c r="F2593" s="95">
        <v>10854.080885052699</v>
      </c>
      <c r="G2593" s="95">
        <v>4691.9225649237596</v>
      </c>
      <c r="H2593" s="95">
        <v>0</v>
      </c>
      <c r="I2593" s="95">
        <v>0</v>
      </c>
      <c r="J2593" s="95">
        <v>84660.135342598005</v>
      </c>
      <c r="K2593" s="95">
        <v>22</v>
      </c>
      <c r="L2593" s="95">
        <v>199.23317583277799</v>
      </c>
      <c r="M2593" s="95">
        <v>51795.276976108602</v>
      </c>
      <c r="N2593" s="95">
        <v>3915.50619545579</v>
      </c>
      <c r="O2593" s="95">
        <v>0</v>
      </c>
      <c r="P2593" s="95">
        <v>61149.863317489602</v>
      </c>
      <c r="Q2593" s="95">
        <v>4729.3078157305699</v>
      </c>
      <c r="R2593" s="95">
        <v>0</v>
      </c>
      <c r="S2593" s="95">
        <v>4682.8534386754</v>
      </c>
      <c r="T2593" s="95">
        <v>0</v>
      </c>
      <c r="U2593" s="95">
        <v>84667.249534606904</v>
      </c>
      <c r="V2593" s="95">
        <v>4489694.2964477502</v>
      </c>
      <c r="W2593" s="95">
        <v>0</v>
      </c>
      <c r="X2593" s="95">
        <v>750620.52428436303</v>
      </c>
      <c r="Y2593" s="95">
        <v>526502.23446655297</v>
      </c>
      <c r="Z2593" s="95">
        <v>541859.80287933396</v>
      </c>
      <c r="AA2593" s="95">
        <v>0</v>
      </c>
      <c r="AB2593" s="95">
        <v>0</v>
      </c>
      <c r="AC2593" s="95">
        <v>28972543.010253899</v>
      </c>
      <c r="AD2593" s="95">
        <v>2382.6712561249701</v>
      </c>
      <c r="AE2593" s="95">
        <v>17934.243474721901</v>
      </c>
      <c r="AF2593" s="95">
        <v>2061333.7245636</v>
      </c>
      <c r="AG2593" s="95">
        <v>426625.30459594697</v>
      </c>
      <c r="AH2593" s="95">
        <v>0</v>
      </c>
      <c r="AI2593" s="95">
        <v>2284790.4438171401</v>
      </c>
      <c r="AJ2593" s="95">
        <v>449678.47603988601</v>
      </c>
      <c r="AK2593" s="95">
        <v>0</v>
      </c>
      <c r="AL2593" s="95">
        <v>540759.62218475295</v>
      </c>
      <c r="AM2593" s="95">
        <v>0</v>
      </c>
      <c r="AN2593" s="95">
        <v>28979943.481201202</v>
      </c>
      <c r="AO2593" s="95">
        <v>44310860.399902299</v>
      </c>
      <c r="AP2593" s="95">
        <v>0</v>
      </c>
      <c r="AQ2593" s="95">
        <v>6384578.0274658203</v>
      </c>
      <c r="AR2593" s="95">
        <v>4390886.7200927697</v>
      </c>
      <c r="AS2593" s="95">
        <v>4591037.0670776404</v>
      </c>
      <c r="AT2593" s="95">
        <v>0</v>
      </c>
      <c r="AU2593" s="95">
        <v>0</v>
      </c>
      <c r="AV2593" s="95">
        <v>85322861.482421905</v>
      </c>
      <c r="AW2593" s="95">
        <v>7952.9999990463302</v>
      </c>
      <c r="AX2593" s="95">
        <v>181153.25559997599</v>
      </c>
      <c r="AY2593" s="95">
        <v>20493974.689453099</v>
      </c>
      <c r="AZ2593" s="95">
        <v>3828341.2777709998</v>
      </c>
      <c r="BA2593" s="95">
        <v>0</v>
      </c>
      <c r="BB2593" s="95">
        <v>22183636.567382801</v>
      </c>
      <c r="BC2593" s="95">
        <v>4042559.6266174298</v>
      </c>
      <c r="BD2593" s="95">
        <v>0</v>
      </c>
      <c r="BE2593" s="95">
        <v>4581975.8786010696</v>
      </c>
      <c r="BF2593" s="95">
        <v>0</v>
      </c>
      <c r="BG2593" s="95">
        <v>85159772.981445298</v>
      </c>
      <c r="BH2593" s="95">
        <v>9724843.1904296894</v>
      </c>
      <c r="BI2593" s="95">
        <v>0</v>
      </c>
      <c r="BJ2593" s="95">
        <v>2459019.8709106399</v>
      </c>
      <c r="BK2593" s="95">
        <v>1698889.56646729</v>
      </c>
      <c r="BL2593" s="95">
        <v>0</v>
      </c>
      <c r="BM2593" s="95">
        <v>0</v>
      </c>
      <c r="BN2593" s="95">
        <v>0</v>
      </c>
      <c r="BO2593" s="95">
        <v>0</v>
      </c>
      <c r="BP2593" s="95">
        <v>0</v>
      </c>
      <c r="BQ2593" s="95">
        <v>0</v>
      </c>
      <c r="BR2593" s="95">
        <v>6926650.2167968797</v>
      </c>
      <c r="BS2593" s="95">
        <v>1451037.4117431601</v>
      </c>
      <c r="BT2593" s="95">
        <v>0</v>
      </c>
      <c r="BU2593" s="95">
        <v>1654995.17997742</v>
      </c>
      <c r="BV2593" s="95">
        <v>2256745.3928527799</v>
      </c>
      <c r="BW2593" s="95">
        <v>0</v>
      </c>
      <c r="BX2593" s="95">
        <v>422474.719371796</v>
      </c>
      <c r="BY2593" s="95">
        <v>0</v>
      </c>
      <c r="BZ2593" s="95">
        <v>0</v>
      </c>
      <c r="CA2593" s="95">
        <v>121745.563739777</v>
      </c>
      <c r="CB2593" s="95">
        <v>5242712.7458496103</v>
      </c>
      <c r="CC2593" s="95">
        <v>50692889.898925804</v>
      </c>
      <c r="CD2593" s="95">
        <v>12182307.1636963</v>
      </c>
      <c r="CE2593" s="95">
        <v>4691.4241847991898</v>
      </c>
      <c r="CF2593" s="95">
        <v>543975.18790435803</v>
      </c>
      <c r="CG2593" s="95">
        <v>4594130.79150391</v>
      </c>
      <c r="CH2593" s="95">
        <v>0</v>
      </c>
      <c r="CI2593" s="95">
        <v>126448.742050171</v>
      </c>
      <c r="CJ2593" s="95">
        <v>5784245.6340332003</v>
      </c>
      <c r="CK2593" s="95">
        <v>55285538.245605499</v>
      </c>
      <c r="CL2593" s="95">
        <v>12573100.0129395</v>
      </c>
      <c r="CM2593" s="160">
        <v>210216.438659668</v>
      </c>
      <c r="CN2593" s="160">
        <v>34745904.9921875</v>
      </c>
      <c r="CO2593" s="160">
        <v>140500187.22656301</v>
      </c>
      <c r="CP2593" s="95">
        <v>12573100.0129395</v>
      </c>
      <c r="CQ2593" s="95">
        <v>0</v>
      </c>
      <c r="CR2593" s="95">
        <v>0</v>
      </c>
      <c r="CS2593" s="95">
        <v>0</v>
      </c>
      <c r="CT2593" s="95">
        <v>0</v>
      </c>
      <c r="CU2593" s="161">
        <v>5786687.9337539682</v>
      </c>
      <c r="CV2593" s="161">
        <v>55287020.690429717</v>
      </c>
    </row>
    <row r="2594" spans="1:100" x14ac:dyDescent="0.2">
      <c r="A2594" s="94" t="s">
        <v>190</v>
      </c>
      <c r="B2594" s="96">
        <v>42248</v>
      </c>
      <c r="C2594" s="95">
        <v>107912.1814785</v>
      </c>
      <c r="D2594" s="95">
        <v>0</v>
      </c>
      <c r="E2594" s="95">
        <v>13244.9447351694</v>
      </c>
      <c r="F2594" s="95">
        <v>10607.038181304901</v>
      </c>
      <c r="G2594" s="95">
        <v>4796.4496329426802</v>
      </c>
      <c r="H2594" s="95">
        <v>0</v>
      </c>
      <c r="I2594" s="95">
        <v>0</v>
      </c>
      <c r="J2594" s="95">
        <v>83984.247338294997</v>
      </c>
      <c r="K2594" s="95">
        <v>16</v>
      </c>
      <c r="L2594" s="95">
        <v>238.78136342950199</v>
      </c>
      <c r="M2594" s="95">
        <v>51607.031393527999</v>
      </c>
      <c r="N2594" s="95">
        <v>3917.7690550088901</v>
      </c>
      <c r="O2594" s="95">
        <v>0</v>
      </c>
      <c r="P2594" s="95">
        <v>60817.201573371902</v>
      </c>
      <c r="Q2594" s="95">
        <v>4687.0024966597603</v>
      </c>
      <c r="R2594" s="95">
        <v>0</v>
      </c>
      <c r="S2594" s="95">
        <v>4786.6783757805797</v>
      </c>
      <c r="T2594" s="95">
        <v>0</v>
      </c>
      <c r="U2594" s="95">
        <v>83969.725426673904</v>
      </c>
      <c r="V2594" s="95">
        <v>4467576.58776855</v>
      </c>
      <c r="W2594" s="95">
        <v>0</v>
      </c>
      <c r="X2594" s="95">
        <v>732649.71269989002</v>
      </c>
      <c r="Y2594" s="95">
        <v>515250.76839065598</v>
      </c>
      <c r="Z2594" s="95">
        <v>547344.05624389602</v>
      </c>
      <c r="AA2594" s="95">
        <v>0</v>
      </c>
      <c r="AB2594" s="95">
        <v>0</v>
      </c>
      <c r="AC2594" s="95">
        <v>28832662.017333999</v>
      </c>
      <c r="AD2594" s="95">
        <v>1979.4668298065701</v>
      </c>
      <c r="AE2594" s="95">
        <v>19263.515827178999</v>
      </c>
      <c r="AF2594" s="95">
        <v>2050448.04142761</v>
      </c>
      <c r="AG2594" s="95">
        <v>415519.93452453602</v>
      </c>
      <c r="AH2594" s="95">
        <v>0</v>
      </c>
      <c r="AI2594" s="95">
        <v>2272097.9186096201</v>
      </c>
      <c r="AJ2594" s="95">
        <v>445278.082267761</v>
      </c>
      <c r="AK2594" s="95">
        <v>0</v>
      </c>
      <c r="AL2594" s="95">
        <v>546104.04200744606</v>
      </c>
      <c r="AM2594" s="95">
        <v>0</v>
      </c>
      <c r="AN2594" s="95">
        <v>28833743.153808601</v>
      </c>
      <c r="AO2594" s="95">
        <v>44262772.496582001</v>
      </c>
      <c r="AP2594" s="95">
        <v>0</v>
      </c>
      <c r="AQ2594" s="95">
        <v>6293103.9059448196</v>
      </c>
      <c r="AR2594" s="95">
        <v>4315148.3623657199</v>
      </c>
      <c r="AS2594" s="95">
        <v>4643673.8656616202</v>
      </c>
      <c r="AT2594" s="95">
        <v>0</v>
      </c>
      <c r="AU2594" s="95">
        <v>0</v>
      </c>
      <c r="AV2594" s="95">
        <v>85191732.302734405</v>
      </c>
      <c r="AW2594" s="95">
        <v>6602</v>
      </c>
      <c r="AX2594" s="95">
        <v>196033.15759468099</v>
      </c>
      <c r="AY2594" s="95">
        <v>20448081.479003899</v>
      </c>
      <c r="AZ2594" s="95">
        <v>3747198.4841003399</v>
      </c>
      <c r="BA2594" s="95">
        <v>0</v>
      </c>
      <c r="BB2594" s="95">
        <v>22167016.2648926</v>
      </c>
      <c r="BC2594" s="95">
        <v>3985971.62854004</v>
      </c>
      <c r="BD2594" s="95">
        <v>0</v>
      </c>
      <c r="BE2594" s="95">
        <v>4631828.6695556603</v>
      </c>
      <c r="BF2594" s="95">
        <v>0</v>
      </c>
      <c r="BG2594" s="95">
        <v>85199137.308593795</v>
      </c>
      <c r="BH2594" s="95">
        <v>9751569.68115234</v>
      </c>
      <c r="BI2594" s="95">
        <v>0</v>
      </c>
      <c r="BJ2594" s="95">
        <v>2452758.8581848098</v>
      </c>
      <c r="BK2594" s="95">
        <v>1678291.1032257101</v>
      </c>
      <c r="BL2594" s="95">
        <v>0</v>
      </c>
      <c r="BM2594" s="95">
        <v>0</v>
      </c>
      <c r="BN2594" s="95">
        <v>0</v>
      </c>
      <c r="BO2594" s="95">
        <v>0</v>
      </c>
      <c r="BP2594" s="95">
        <v>0</v>
      </c>
      <c r="BQ2594" s="95">
        <v>0</v>
      </c>
      <c r="BR2594" s="95">
        <v>6926093.9494628897</v>
      </c>
      <c r="BS2594" s="95">
        <v>1426713.92012024</v>
      </c>
      <c r="BT2594" s="95">
        <v>0</v>
      </c>
      <c r="BU2594" s="95">
        <v>1331376.24998474</v>
      </c>
      <c r="BV2594" s="95">
        <v>2228037.9009094201</v>
      </c>
      <c r="BW2594" s="95">
        <v>0</v>
      </c>
      <c r="BX2594" s="95">
        <v>351828.25951003999</v>
      </c>
      <c r="BY2594" s="95">
        <v>0</v>
      </c>
      <c r="BZ2594" s="95">
        <v>0</v>
      </c>
      <c r="CA2594" s="95">
        <v>121180.652910233</v>
      </c>
      <c r="CB2594" s="95">
        <v>5191242.2789917002</v>
      </c>
      <c r="CC2594" s="95">
        <v>50478882.6416016</v>
      </c>
      <c r="CD2594" s="95">
        <v>12193571.902832</v>
      </c>
      <c r="CE2594" s="95">
        <v>4796.3165676593799</v>
      </c>
      <c r="CF2594" s="95">
        <v>548235.73246002197</v>
      </c>
      <c r="CG2594" s="95">
        <v>4649675.7335205097</v>
      </c>
      <c r="CH2594" s="95">
        <v>0</v>
      </c>
      <c r="CI2594" s="95">
        <v>125979.782603264</v>
      </c>
      <c r="CJ2594" s="95">
        <v>5741556.9124145498</v>
      </c>
      <c r="CK2594" s="95">
        <v>55134139.9306641</v>
      </c>
      <c r="CL2594" s="95">
        <v>12599745.7539063</v>
      </c>
      <c r="CM2594" s="160">
        <v>209232.969961166</v>
      </c>
      <c r="CN2594" s="160">
        <v>34569347.253906302</v>
      </c>
      <c r="CO2594" s="160">
        <v>140388302.08203101</v>
      </c>
      <c r="CP2594" s="95">
        <v>12599745.7539063</v>
      </c>
      <c r="CQ2594" s="95">
        <v>0</v>
      </c>
      <c r="CR2594" s="95">
        <v>0</v>
      </c>
      <c r="CS2594" s="95">
        <v>0</v>
      </c>
      <c r="CT2594" s="95">
        <v>0</v>
      </c>
      <c r="CU2594" s="161">
        <v>5739478.0114517221</v>
      </c>
      <c r="CV2594" s="161">
        <v>55128558.375122108</v>
      </c>
    </row>
    <row r="2595" spans="1:100" x14ac:dyDescent="0.2">
      <c r="A2595" s="94" t="s">
        <v>190</v>
      </c>
      <c r="B2595" s="96">
        <v>42339</v>
      </c>
      <c r="C2595" s="95">
        <v>108079.11273098001</v>
      </c>
      <c r="D2595" s="95">
        <v>0</v>
      </c>
      <c r="E2595" s="95">
        <v>13053.0003144741</v>
      </c>
      <c r="F2595" s="95">
        <v>10500.7109704018</v>
      </c>
      <c r="G2595" s="95">
        <v>4888.80599522591</v>
      </c>
      <c r="H2595" s="95">
        <v>0</v>
      </c>
      <c r="I2595" s="95">
        <v>0</v>
      </c>
      <c r="J2595" s="95">
        <v>83548.371644020095</v>
      </c>
      <c r="K2595" s="95">
        <v>13</v>
      </c>
      <c r="L2595" s="95">
        <v>212.42550413496801</v>
      </c>
      <c r="M2595" s="95">
        <v>51818.146211624102</v>
      </c>
      <c r="N2595" s="95">
        <v>3794.8378505706801</v>
      </c>
      <c r="O2595" s="95">
        <v>0</v>
      </c>
      <c r="P2595" s="95">
        <v>60660.819776534998</v>
      </c>
      <c r="Q2595" s="95">
        <v>4662.7598167657898</v>
      </c>
      <c r="R2595" s="95">
        <v>0</v>
      </c>
      <c r="S2595" s="95">
        <v>4880.7667376995096</v>
      </c>
      <c r="T2595" s="95">
        <v>0</v>
      </c>
      <c r="U2595" s="95">
        <v>83562.222525596604</v>
      </c>
      <c r="V2595" s="95">
        <v>4458600.9169311495</v>
      </c>
      <c r="W2595" s="95">
        <v>0</v>
      </c>
      <c r="X2595" s="95">
        <v>703306.98268127395</v>
      </c>
      <c r="Y2595" s="95">
        <v>493695.48657989502</v>
      </c>
      <c r="Z2595" s="95">
        <v>554017.68448638904</v>
      </c>
      <c r="AA2595" s="95">
        <v>0</v>
      </c>
      <c r="AB2595" s="95">
        <v>0</v>
      </c>
      <c r="AC2595" s="95">
        <v>28653298.178466801</v>
      </c>
      <c r="AD2595" s="95">
        <v>1553.1858589053199</v>
      </c>
      <c r="AE2595" s="95">
        <v>15853.997121930101</v>
      </c>
      <c r="AF2595" s="95">
        <v>2060724.5562896701</v>
      </c>
      <c r="AG2595" s="95">
        <v>408698.63125991798</v>
      </c>
      <c r="AH2595" s="95">
        <v>0</v>
      </c>
      <c r="AI2595" s="95">
        <v>2248062.78088379</v>
      </c>
      <c r="AJ2595" s="95">
        <v>443405.59725570702</v>
      </c>
      <c r="AK2595" s="95">
        <v>0</v>
      </c>
      <c r="AL2595" s="95">
        <v>552551.55568695103</v>
      </c>
      <c r="AM2595" s="95">
        <v>0</v>
      </c>
      <c r="AN2595" s="95">
        <v>28655708.3037109</v>
      </c>
      <c r="AO2595" s="95">
        <v>44403670.828125</v>
      </c>
      <c r="AP2595" s="95">
        <v>0</v>
      </c>
      <c r="AQ2595" s="95">
        <v>6052344.6741943397</v>
      </c>
      <c r="AR2595" s="95">
        <v>4139946.4721679701</v>
      </c>
      <c r="AS2595" s="95">
        <v>4709130.4932251005</v>
      </c>
      <c r="AT2595" s="95">
        <v>0</v>
      </c>
      <c r="AU2595" s="95">
        <v>0</v>
      </c>
      <c r="AV2595" s="95">
        <v>85272175.697265595</v>
      </c>
      <c r="AW2595" s="95">
        <v>5163.9999995231601</v>
      </c>
      <c r="AX2595" s="95">
        <v>163245.53590393101</v>
      </c>
      <c r="AY2595" s="95">
        <v>20688655.540283199</v>
      </c>
      <c r="AZ2595" s="95">
        <v>3712036.3446350102</v>
      </c>
      <c r="BA2595" s="95">
        <v>0</v>
      </c>
      <c r="BB2595" s="95">
        <v>22033490.8508301</v>
      </c>
      <c r="BC2595" s="95">
        <v>3988685.73355103</v>
      </c>
      <c r="BD2595" s="95">
        <v>0</v>
      </c>
      <c r="BE2595" s="95">
        <v>4693822.8002319299</v>
      </c>
      <c r="BF2595" s="95">
        <v>0</v>
      </c>
      <c r="BG2595" s="95">
        <v>85208324.995117202</v>
      </c>
      <c r="BH2595" s="95">
        <v>10572186.934936499</v>
      </c>
      <c r="BI2595" s="95">
        <v>0</v>
      </c>
      <c r="BJ2595" s="95">
        <v>2462741.6791076702</v>
      </c>
      <c r="BK2595" s="95">
        <v>1661113.5252380399</v>
      </c>
      <c r="BL2595" s="95">
        <v>0</v>
      </c>
      <c r="BM2595" s="95">
        <v>0</v>
      </c>
      <c r="BN2595" s="95">
        <v>0</v>
      </c>
      <c r="BO2595" s="95">
        <v>0</v>
      </c>
      <c r="BP2595" s="95">
        <v>0</v>
      </c>
      <c r="BQ2595" s="95">
        <v>0</v>
      </c>
      <c r="BR2595" s="95">
        <v>6998301.3252563505</v>
      </c>
      <c r="BS2595" s="95">
        <v>1403081.0454559301</v>
      </c>
      <c r="BT2595" s="95">
        <v>0</v>
      </c>
      <c r="BU2595" s="95">
        <v>2475946.3999633798</v>
      </c>
      <c r="BV2595" s="95">
        <v>2241422.2870483398</v>
      </c>
      <c r="BW2595" s="95">
        <v>0</v>
      </c>
      <c r="BX2595" s="95">
        <v>589944.23836517299</v>
      </c>
      <c r="BY2595" s="95">
        <v>0</v>
      </c>
      <c r="BZ2595" s="95">
        <v>0</v>
      </c>
      <c r="CA2595" s="95">
        <v>121150.67278862</v>
      </c>
      <c r="CB2595" s="95">
        <v>5168548.6418457003</v>
      </c>
      <c r="CC2595" s="95">
        <v>50481225.630859397</v>
      </c>
      <c r="CD2595" s="95">
        <v>13004499.0708008</v>
      </c>
      <c r="CE2595" s="95">
        <v>4887.5049899220503</v>
      </c>
      <c r="CF2595" s="95">
        <v>554667.40421295201</v>
      </c>
      <c r="CG2595" s="95">
        <v>4713218.7235717801</v>
      </c>
      <c r="CH2595" s="95">
        <v>0</v>
      </c>
      <c r="CI2595" s="95">
        <v>126027.18211174</v>
      </c>
      <c r="CJ2595" s="95">
        <v>5722597.0690307599</v>
      </c>
      <c r="CK2595" s="95">
        <v>55179038.6943359</v>
      </c>
      <c r="CL2595" s="95">
        <v>13604315.719970699</v>
      </c>
      <c r="CM2595" s="160">
        <v>208731.18484687799</v>
      </c>
      <c r="CN2595" s="160">
        <v>34323753.174804702</v>
      </c>
      <c r="CO2595" s="160">
        <v>140468885.65234399</v>
      </c>
      <c r="CP2595" s="95">
        <v>13604315.719970699</v>
      </c>
      <c r="CQ2595" s="95">
        <v>0</v>
      </c>
      <c r="CR2595" s="95">
        <v>0</v>
      </c>
      <c r="CS2595" s="95">
        <v>0</v>
      </c>
      <c r="CT2595" s="95">
        <v>0</v>
      </c>
      <c r="CU2595" s="161">
        <v>5723216.046058652</v>
      </c>
      <c r="CV2595" s="161">
        <v>55194444.354431175</v>
      </c>
    </row>
    <row r="2596" spans="1:100" x14ac:dyDescent="0.2">
      <c r="A2596" s="94" t="s">
        <v>190</v>
      </c>
      <c r="B2596" s="96">
        <v>42430</v>
      </c>
      <c r="C2596" s="95">
        <v>107922.523720741</v>
      </c>
      <c r="D2596" s="95">
        <v>0</v>
      </c>
      <c r="E2596" s="95">
        <v>12893.1607695818</v>
      </c>
      <c r="F2596" s="95">
        <v>10465.991766691201</v>
      </c>
      <c r="G2596" s="95">
        <v>4940.9365151524498</v>
      </c>
      <c r="H2596" s="95">
        <v>0</v>
      </c>
      <c r="I2596" s="95">
        <v>0</v>
      </c>
      <c r="J2596" s="95">
        <v>83152.468785285993</v>
      </c>
      <c r="K2596" s="95">
        <v>10</v>
      </c>
      <c r="L2596" s="95">
        <v>196.61583745293299</v>
      </c>
      <c r="M2596" s="95">
        <v>51618.075054168701</v>
      </c>
      <c r="N2596" s="95">
        <v>3826.2919372618198</v>
      </c>
      <c r="O2596" s="95">
        <v>0</v>
      </c>
      <c r="P2596" s="95">
        <v>60462.379443168596</v>
      </c>
      <c r="Q2596" s="95">
        <v>4620.4839386940002</v>
      </c>
      <c r="R2596" s="95">
        <v>0</v>
      </c>
      <c r="S2596" s="95">
        <v>4923.0384365916298</v>
      </c>
      <c r="T2596" s="95">
        <v>0</v>
      </c>
      <c r="U2596" s="95">
        <v>83200.565343856797</v>
      </c>
      <c r="V2596" s="95">
        <v>4427227.5133056603</v>
      </c>
      <c r="W2596" s="95">
        <v>0</v>
      </c>
      <c r="X2596" s="95">
        <v>687506.54975891102</v>
      </c>
      <c r="Y2596" s="95">
        <v>496449.513828278</v>
      </c>
      <c r="Z2596" s="95">
        <v>566261.39704894996</v>
      </c>
      <c r="AA2596" s="95">
        <v>0</v>
      </c>
      <c r="AB2596" s="95">
        <v>0</v>
      </c>
      <c r="AC2596" s="95">
        <v>28612089.3513184</v>
      </c>
      <c r="AD2596" s="95">
        <v>1279.24735689163</v>
      </c>
      <c r="AE2596" s="95">
        <v>12308.995829224599</v>
      </c>
      <c r="AF2596" s="95">
        <v>2026110.2690734901</v>
      </c>
      <c r="AG2596" s="95">
        <v>403152.91327285802</v>
      </c>
      <c r="AH2596" s="95">
        <v>0</v>
      </c>
      <c r="AI2596" s="95">
        <v>2252424.6110534701</v>
      </c>
      <c r="AJ2596" s="95">
        <v>437757.24830627401</v>
      </c>
      <c r="AK2596" s="95">
        <v>0</v>
      </c>
      <c r="AL2596" s="95">
        <v>562910.320549011</v>
      </c>
      <c r="AM2596" s="95">
        <v>0</v>
      </c>
      <c r="AN2596" s="95">
        <v>28621000.185546901</v>
      </c>
      <c r="AO2596" s="95">
        <v>44296481.511230499</v>
      </c>
      <c r="AP2596" s="95">
        <v>0</v>
      </c>
      <c r="AQ2596" s="95">
        <v>5972864.7766723596</v>
      </c>
      <c r="AR2596" s="95">
        <v>4168751.5889892601</v>
      </c>
      <c r="AS2596" s="95">
        <v>4828892.5585327102</v>
      </c>
      <c r="AT2596" s="95">
        <v>0</v>
      </c>
      <c r="AU2596" s="95">
        <v>0</v>
      </c>
      <c r="AV2596" s="95">
        <v>85438115.049804702</v>
      </c>
      <c r="AW2596" s="95">
        <v>4264.9999980926495</v>
      </c>
      <c r="AX2596" s="95">
        <v>133700.89468002299</v>
      </c>
      <c r="AY2596" s="95">
        <v>20452505.956298798</v>
      </c>
      <c r="AZ2596" s="95">
        <v>3695179.2310791002</v>
      </c>
      <c r="BA2596" s="95">
        <v>0</v>
      </c>
      <c r="BB2596" s="95">
        <v>22169772.962402299</v>
      </c>
      <c r="BC2596" s="95">
        <v>3958724.6574401902</v>
      </c>
      <c r="BD2596" s="95">
        <v>0</v>
      </c>
      <c r="BE2596" s="95">
        <v>4806067.6184692401</v>
      </c>
      <c r="BF2596" s="95">
        <v>0</v>
      </c>
      <c r="BG2596" s="95">
        <v>85149453.265625</v>
      </c>
      <c r="BH2596" s="95">
        <v>12141464.135742201</v>
      </c>
      <c r="BI2596" s="95">
        <v>0</v>
      </c>
      <c r="BJ2596" s="95">
        <v>2538522.26098633</v>
      </c>
      <c r="BK2596" s="95">
        <v>1723706.34941101</v>
      </c>
      <c r="BL2596" s="95">
        <v>0</v>
      </c>
      <c r="BM2596" s="95">
        <v>0</v>
      </c>
      <c r="BN2596" s="95">
        <v>0</v>
      </c>
      <c r="BO2596" s="95">
        <v>0</v>
      </c>
      <c r="BP2596" s="95">
        <v>0</v>
      </c>
      <c r="BQ2596" s="95">
        <v>0</v>
      </c>
      <c r="BR2596" s="95">
        <v>6991460.66223145</v>
      </c>
      <c r="BS2596" s="95">
        <v>1407486.05099487</v>
      </c>
      <c r="BT2596" s="95">
        <v>0</v>
      </c>
      <c r="BU2596" s="95">
        <v>4250100.56994629</v>
      </c>
      <c r="BV2596" s="95">
        <v>2216993.12026978</v>
      </c>
      <c r="BW2596" s="95">
        <v>0</v>
      </c>
      <c r="BX2596" s="95">
        <v>1010295.96637726</v>
      </c>
      <c r="BY2596" s="95">
        <v>0</v>
      </c>
      <c r="BZ2596" s="95">
        <v>0</v>
      </c>
      <c r="CA2596" s="95">
        <v>120786.866094589</v>
      </c>
      <c r="CB2596" s="95">
        <v>5113473.9951782199</v>
      </c>
      <c r="CC2596" s="95">
        <v>50195570.956542999</v>
      </c>
      <c r="CD2596" s="95">
        <v>14728349.949585</v>
      </c>
      <c r="CE2596" s="95">
        <v>4943.4726440310496</v>
      </c>
      <c r="CF2596" s="95">
        <v>561835.05821991002</v>
      </c>
      <c r="CG2596" s="95">
        <v>4791037.6785278302</v>
      </c>
      <c r="CH2596" s="95">
        <v>0</v>
      </c>
      <c r="CI2596" s="95">
        <v>125728.67655944799</v>
      </c>
      <c r="CJ2596" s="95">
        <v>5672991.9530029297</v>
      </c>
      <c r="CK2596" s="95">
        <v>54976979.550781302</v>
      </c>
      <c r="CL2596" s="95">
        <v>15705437.665893599</v>
      </c>
      <c r="CM2596" s="160">
        <v>208029.04843330401</v>
      </c>
      <c r="CN2596" s="160">
        <v>34221538.073242202</v>
      </c>
      <c r="CO2596" s="160">
        <v>140235597.671875</v>
      </c>
      <c r="CP2596" s="95">
        <v>15705437.665893599</v>
      </c>
      <c r="CQ2596" s="95">
        <v>0</v>
      </c>
      <c r="CR2596" s="95">
        <v>0</v>
      </c>
      <c r="CS2596" s="95">
        <v>0</v>
      </c>
      <c r="CT2596" s="95">
        <v>0</v>
      </c>
      <c r="CU2596" s="161">
        <v>5675309.0533981295</v>
      </c>
      <c r="CV2596" s="161">
        <v>54986608.635070831</v>
      </c>
    </row>
    <row r="2597" spans="1:100" x14ac:dyDescent="0.2">
      <c r="A2597" s="94" t="s">
        <v>190</v>
      </c>
      <c r="B2597" s="96">
        <v>42522</v>
      </c>
      <c r="C2597" s="95">
        <v>108210.56549644499</v>
      </c>
      <c r="D2597" s="95">
        <v>0</v>
      </c>
      <c r="E2597" s="95">
        <v>12581.8851869106</v>
      </c>
      <c r="F2597" s="95">
        <v>10239.7614102364</v>
      </c>
      <c r="G2597" s="95">
        <v>5023.3708791136696</v>
      </c>
      <c r="H2597" s="95">
        <v>0</v>
      </c>
      <c r="I2597" s="95">
        <v>0</v>
      </c>
      <c r="J2597" s="95">
        <v>82643.975072860703</v>
      </c>
      <c r="K2597" s="95">
        <v>10</v>
      </c>
      <c r="L2597" s="95">
        <v>199.300735590979</v>
      </c>
      <c r="M2597" s="95">
        <v>51794.369383335099</v>
      </c>
      <c r="N2597" s="95">
        <v>3821.3713982999302</v>
      </c>
      <c r="O2597" s="95">
        <v>0</v>
      </c>
      <c r="P2597" s="95">
        <v>60439.175289630897</v>
      </c>
      <c r="Q2597" s="95">
        <v>4556.6028697490701</v>
      </c>
      <c r="R2597" s="95">
        <v>0</v>
      </c>
      <c r="S2597" s="95">
        <v>5007.6960989832896</v>
      </c>
      <c r="T2597" s="95">
        <v>0</v>
      </c>
      <c r="U2597" s="95">
        <v>82653.493942260699</v>
      </c>
      <c r="V2597" s="95">
        <v>4411509.6643066397</v>
      </c>
      <c r="W2597" s="95">
        <v>0</v>
      </c>
      <c r="X2597" s="95">
        <v>665400.78992462205</v>
      </c>
      <c r="Y2597" s="95">
        <v>477490.38996887201</v>
      </c>
      <c r="Z2597" s="95">
        <v>570153.18723297096</v>
      </c>
      <c r="AA2597" s="95">
        <v>0</v>
      </c>
      <c r="AB2597" s="95">
        <v>0</v>
      </c>
      <c r="AC2597" s="95">
        <v>28419179.045410201</v>
      </c>
      <c r="AD2597" s="95">
        <v>1008.92498135567</v>
      </c>
      <c r="AE2597" s="95">
        <v>16036.5410600901</v>
      </c>
      <c r="AF2597" s="95">
        <v>2015779.6075744601</v>
      </c>
      <c r="AG2597" s="95">
        <v>402362.009971619</v>
      </c>
      <c r="AH2597" s="95">
        <v>0</v>
      </c>
      <c r="AI2597" s="95">
        <v>2244446.0917053199</v>
      </c>
      <c r="AJ2597" s="95">
        <v>431680.12026977498</v>
      </c>
      <c r="AK2597" s="95">
        <v>0</v>
      </c>
      <c r="AL2597" s="95">
        <v>568525.30652618397</v>
      </c>
      <c r="AM2597" s="95">
        <v>0</v>
      </c>
      <c r="AN2597" s="95">
        <v>28413153.151367199</v>
      </c>
      <c r="AO2597" s="95">
        <v>44431567.275390603</v>
      </c>
      <c r="AP2597" s="95">
        <v>0</v>
      </c>
      <c r="AQ2597" s="95">
        <v>5869247.84484863</v>
      </c>
      <c r="AR2597" s="95">
        <v>4096360.0724792499</v>
      </c>
      <c r="AS2597" s="95">
        <v>4884386.0109252902</v>
      </c>
      <c r="AT2597" s="95">
        <v>0</v>
      </c>
      <c r="AU2597" s="95">
        <v>0</v>
      </c>
      <c r="AV2597" s="95">
        <v>85195097.559570298</v>
      </c>
      <c r="AW2597" s="95">
        <v>3417.9999995231601</v>
      </c>
      <c r="AX2597" s="95">
        <v>171140.57217788699</v>
      </c>
      <c r="AY2597" s="95">
        <v>20444178.498046901</v>
      </c>
      <c r="AZ2597" s="95">
        <v>3736770.9334716802</v>
      </c>
      <c r="BA2597" s="95">
        <v>0</v>
      </c>
      <c r="BB2597" s="95">
        <v>22241704.235595699</v>
      </c>
      <c r="BC2597" s="95">
        <v>3962064.3367004399</v>
      </c>
      <c r="BD2597" s="95">
        <v>0</v>
      </c>
      <c r="BE2597" s="95">
        <v>4867095.1803588904</v>
      </c>
      <c r="BF2597" s="95">
        <v>0</v>
      </c>
      <c r="BG2597" s="95">
        <v>84922640.772460893</v>
      </c>
      <c r="BH2597" s="95">
        <v>12246086.129760699</v>
      </c>
      <c r="BI2597" s="95">
        <v>0</v>
      </c>
      <c r="BJ2597" s="95">
        <v>2508788.92785645</v>
      </c>
      <c r="BK2597" s="95">
        <v>1688893.7408904999</v>
      </c>
      <c r="BL2597" s="95">
        <v>0</v>
      </c>
      <c r="BM2597" s="95">
        <v>0</v>
      </c>
      <c r="BN2597" s="95">
        <v>0</v>
      </c>
      <c r="BO2597" s="95">
        <v>0</v>
      </c>
      <c r="BP2597" s="95">
        <v>0</v>
      </c>
      <c r="BQ2597" s="95">
        <v>0</v>
      </c>
      <c r="BR2597" s="95">
        <v>6986282.61962891</v>
      </c>
      <c r="BS2597" s="95">
        <v>1415914.5847015399</v>
      </c>
      <c r="BT2597" s="95">
        <v>0</v>
      </c>
      <c r="BU2597" s="95">
        <v>4329253.4099731399</v>
      </c>
      <c r="BV2597" s="95">
        <v>2202525.8655700702</v>
      </c>
      <c r="BW2597" s="95">
        <v>0</v>
      </c>
      <c r="BX2597" s="95">
        <v>1041473.5762634299</v>
      </c>
      <c r="BY2597" s="95">
        <v>0</v>
      </c>
      <c r="BZ2597" s="95">
        <v>0</v>
      </c>
      <c r="CA2597" s="95">
        <v>120774.84304428101</v>
      </c>
      <c r="CB2597" s="95">
        <v>5078699.1271362295</v>
      </c>
      <c r="CC2597" s="95">
        <v>50275227.959472701</v>
      </c>
      <c r="CD2597" s="95">
        <v>14761162.216430699</v>
      </c>
      <c r="CE2597" s="95">
        <v>5021.7180782556497</v>
      </c>
      <c r="CF2597" s="95">
        <v>563176.86414337205</v>
      </c>
      <c r="CG2597" s="95">
        <v>4817603.8527221698</v>
      </c>
      <c r="CH2597" s="95">
        <v>0</v>
      </c>
      <c r="CI2597" s="95">
        <v>125803.061508179</v>
      </c>
      <c r="CJ2597" s="95">
        <v>5640316.2293090802</v>
      </c>
      <c r="CK2597" s="95">
        <v>55094419.125488304</v>
      </c>
      <c r="CL2597" s="95">
        <v>15738216.010498</v>
      </c>
      <c r="CM2597" s="160">
        <v>207540.28732681301</v>
      </c>
      <c r="CN2597" s="160">
        <v>33936852.073242202</v>
      </c>
      <c r="CO2597" s="160">
        <v>140171126.12109399</v>
      </c>
      <c r="CP2597" s="95">
        <v>15738216.010498</v>
      </c>
      <c r="CQ2597" s="95">
        <v>0</v>
      </c>
      <c r="CR2597" s="95">
        <v>0</v>
      </c>
      <c r="CS2597" s="95">
        <v>0</v>
      </c>
      <c r="CT2597" s="95">
        <v>0</v>
      </c>
      <c r="CU2597" s="161">
        <v>5641875.9912796021</v>
      </c>
      <c r="CV2597" s="161">
        <v>55092831.812194869</v>
      </c>
    </row>
    <row r="2598" spans="1:100" x14ac:dyDescent="0.2">
      <c r="A2598" s="94" t="s">
        <v>190</v>
      </c>
      <c r="B2598" s="96">
        <v>42614</v>
      </c>
      <c r="C2598" s="95">
        <v>108366.368226051</v>
      </c>
      <c r="D2598" s="95">
        <v>0</v>
      </c>
      <c r="E2598" s="95">
        <v>12308.350007057201</v>
      </c>
      <c r="F2598" s="95">
        <v>10063.9417551756</v>
      </c>
      <c r="G2598" s="95">
        <v>5029.1160106062898</v>
      </c>
      <c r="H2598" s="95">
        <v>0</v>
      </c>
      <c r="I2598" s="95">
        <v>0</v>
      </c>
      <c r="J2598" s="95">
        <v>81770.871614456206</v>
      </c>
      <c r="K2598" s="95">
        <v>9</v>
      </c>
      <c r="L2598" s="95">
        <v>207.64205872453701</v>
      </c>
      <c r="M2598" s="95">
        <v>51920.033540725701</v>
      </c>
      <c r="N2598" s="95">
        <v>3812.9948354661501</v>
      </c>
      <c r="O2598" s="95">
        <v>0</v>
      </c>
      <c r="P2598" s="95">
        <v>60298.431509017901</v>
      </c>
      <c r="Q2598" s="95">
        <v>4509.4100948572204</v>
      </c>
      <c r="R2598" s="95">
        <v>0</v>
      </c>
      <c r="S2598" s="95">
        <v>5015.4198696613303</v>
      </c>
      <c r="T2598" s="95">
        <v>0</v>
      </c>
      <c r="U2598" s="95">
        <v>81746.448877334595</v>
      </c>
      <c r="V2598" s="95">
        <v>4448880.31323242</v>
      </c>
      <c r="W2598" s="95">
        <v>0</v>
      </c>
      <c r="X2598" s="95">
        <v>645301.65196228004</v>
      </c>
      <c r="Y2598" s="95">
        <v>463190.70354461699</v>
      </c>
      <c r="Z2598" s="95">
        <v>573197.67436981201</v>
      </c>
      <c r="AA2598" s="95">
        <v>0</v>
      </c>
      <c r="AB2598" s="95">
        <v>0</v>
      </c>
      <c r="AC2598" s="95">
        <v>28107883.748535201</v>
      </c>
      <c r="AD2598" s="95">
        <v>881.87060070037796</v>
      </c>
      <c r="AE2598" s="95">
        <v>16113.5522705317</v>
      </c>
      <c r="AF2598" s="95">
        <v>2018222.3354034401</v>
      </c>
      <c r="AG2598" s="95">
        <v>402849.45823287999</v>
      </c>
      <c r="AH2598" s="95">
        <v>0</v>
      </c>
      <c r="AI2598" s="95">
        <v>2202663.7278442401</v>
      </c>
      <c r="AJ2598" s="95">
        <v>432435.50334549003</v>
      </c>
      <c r="AK2598" s="95">
        <v>0</v>
      </c>
      <c r="AL2598" s="95">
        <v>571545.44048309303</v>
      </c>
      <c r="AM2598" s="95">
        <v>0</v>
      </c>
      <c r="AN2598" s="95">
        <v>28107766.767822299</v>
      </c>
      <c r="AO2598" s="95">
        <v>45080651.933593802</v>
      </c>
      <c r="AP2598" s="95">
        <v>0</v>
      </c>
      <c r="AQ2598" s="95">
        <v>5668589.5838012705</v>
      </c>
      <c r="AR2598" s="95">
        <v>4007657.33276367</v>
      </c>
      <c r="AS2598" s="95">
        <v>4937316.6336669903</v>
      </c>
      <c r="AT2598" s="95">
        <v>0</v>
      </c>
      <c r="AU2598" s="95">
        <v>0</v>
      </c>
      <c r="AV2598" s="95">
        <v>84570444.666992202</v>
      </c>
      <c r="AW2598" s="95">
        <v>2993</v>
      </c>
      <c r="AX2598" s="95">
        <v>164295.92896461501</v>
      </c>
      <c r="AY2598" s="95">
        <v>20722019.5856934</v>
      </c>
      <c r="AZ2598" s="95">
        <v>3763785.4799804701</v>
      </c>
      <c r="BA2598" s="95">
        <v>0</v>
      </c>
      <c r="BB2598" s="95">
        <v>21941587.5393066</v>
      </c>
      <c r="BC2598" s="95">
        <v>3983623.0251159701</v>
      </c>
      <c r="BD2598" s="95">
        <v>0</v>
      </c>
      <c r="BE2598" s="95">
        <v>4920697.30895996</v>
      </c>
      <c r="BF2598" s="95">
        <v>0</v>
      </c>
      <c r="BG2598" s="95">
        <v>84775954.723632798</v>
      </c>
      <c r="BH2598" s="95">
        <v>12131453.837890601</v>
      </c>
      <c r="BI2598" s="95">
        <v>0</v>
      </c>
      <c r="BJ2598" s="95">
        <v>2412718.8659668001</v>
      </c>
      <c r="BK2598" s="95">
        <v>1630926.7780609101</v>
      </c>
      <c r="BL2598" s="95">
        <v>0</v>
      </c>
      <c r="BM2598" s="95">
        <v>0</v>
      </c>
      <c r="BN2598" s="95">
        <v>0</v>
      </c>
      <c r="BO2598" s="95">
        <v>0</v>
      </c>
      <c r="BP2598" s="95">
        <v>0</v>
      </c>
      <c r="BQ2598" s="95">
        <v>0</v>
      </c>
      <c r="BR2598" s="95">
        <v>6986035.2728271503</v>
      </c>
      <c r="BS2598" s="95">
        <v>1415563.4950103799</v>
      </c>
      <c r="BT2598" s="95">
        <v>0</v>
      </c>
      <c r="BU2598" s="95">
        <v>3440642.62994385</v>
      </c>
      <c r="BV2598" s="95">
        <v>2196316.4281616202</v>
      </c>
      <c r="BW2598" s="95">
        <v>0</v>
      </c>
      <c r="BX2598" s="95">
        <v>866673.12694549595</v>
      </c>
      <c r="BY2598" s="95">
        <v>0</v>
      </c>
      <c r="BZ2598" s="95">
        <v>0</v>
      </c>
      <c r="CA2598" s="95">
        <v>120687.76029586801</v>
      </c>
      <c r="CB2598" s="95">
        <v>5086510.1295776404</v>
      </c>
      <c r="CC2598" s="95">
        <v>50771835.0478516</v>
      </c>
      <c r="CD2598" s="95">
        <v>14521411.161377</v>
      </c>
      <c r="CE2598" s="95">
        <v>5027.8566541671798</v>
      </c>
      <c r="CF2598" s="95">
        <v>575585.18807220506</v>
      </c>
      <c r="CG2598" s="95">
        <v>4963386.6390991202</v>
      </c>
      <c r="CH2598" s="95">
        <v>0</v>
      </c>
      <c r="CI2598" s="95">
        <v>125726.48504734</v>
      </c>
      <c r="CJ2598" s="95">
        <v>5664916.4455566397</v>
      </c>
      <c r="CK2598" s="95">
        <v>55746835.589355499</v>
      </c>
      <c r="CL2598" s="95">
        <v>15492346.923706099</v>
      </c>
      <c r="CM2598" s="160">
        <v>206755.35599327099</v>
      </c>
      <c r="CN2598" s="160">
        <v>33787492.5849609</v>
      </c>
      <c r="CO2598" s="160">
        <v>140332400.265625</v>
      </c>
      <c r="CP2598" s="95">
        <v>15492346.923706099</v>
      </c>
      <c r="CQ2598" s="95">
        <v>0</v>
      </c>
      <c r="CR2598" s="95">
        <v>0</v>
      </c>
      <c r="CS2598" s="95">
        <v>0</v>
      </c>
      <c r="CT2598" s="95">
        <v>0</v>
      </c>
      <c r="CU2598" s="161">
        <v>5662095.317649845</v>
      </c>
      <c r="CV2598" s="161">
        <v>55735221.686950721</v>
      </c>
    </row>
    <row r="2599" spans="1:100" x14ac:dyDescent="0.2">
      <c r="A2599" s="94" t="s">
        <v>190</v>
      </c>
      <c r="B2599" s="96">
        <v>42705</v>
      </c>
      <c r="C2599" s="95">
        <v>108510.68891716001</v>
      </c>
      <c r="D2599" s="95">
        <v>0</v>
      </c>
      <c r="E2599" s="95">
        <v>12102.041120052299</v>
      </c>
      <c r="F2599" s="95">
        <v>9993.3097212314606</v>
      </c>
      <c r="G2599" s="95">
        <v>5109.2124446630496</v>
      </c>
      <c r="H2599" s="95">
        <v>0</v>
      </c>
      <c r="I2599" s="95">
        <v>0</v>
      </c>
      <c r="J2599" s="95">
        <v>81459.638588905305</v>
      </c>
      <c r="K2599" s="95">
        <v>8</v>
      </c>
      <c r="L2599" s="95">
        <v>145.20938948728099</v>
      </c>
      <c r="M2599" s="95">
        <v>51949.298611640901</v>
      </c>
      <c r="N2599" s="95">
        <v>3841.20235520601</v>
      </c>
      <c r="O2599" s="95">
        <v>0</v>
      </c>
      <c r="P2599" s="95">
        <v>60329.068327903697</v>
      </c>
      <c r="Q2599" s="95">
        <v>4386.6575511694</v>
      </c>
      <c r="R2599" s="95">
        <v>0</v>
      </c>
      <c r="S2599" s="95">
        <v>5094.9254210591298</v>
      </c>
      <c r="T2599" s="95">
        <v>0</v>
      </c>
      <c r="U2599" s="95">
        <v>81464.120265007004</v>
      </c>
      <c r="V2599" s="95">
        <v>4388585.1708373995</v>
      </c>
      <c r="W2599" s="95">
        <v>0</v>
      </c>
      <c r="X2599" s="95">
        <v>623532.36685943604</v>
      </c>
      <c r="Y2599" s="95">
        <v>448850.55287170399</v>
      </c>
      <c r="Z2599" s="95">
        <v>573045.06052398705</v>
      </c>
      <c r="AA2599" s="95">
        <v>0</v>
      </c>
      <c r="AB2599" s="95">
        <v>0</v>
      </c>
      <c r="AC2599" s="95">
        <v>27957518.319091801</v>
      </c>
      <c r="AD2599" s="95">
        <v>761.96643304824795</v>
      </c>
      <c r="AE2599" s="95">
        <v>13902.305445313499</v>
      </c>
      <c r="AF2599" s="95">
        <v>2001683.6559143099</v>
      </c>
      <c r="AG2599" s="95">
        <v>400290.228282928</v>
      </c>
      <c r="AH2599" s="95">
        <v>0</v>
      </c>
      <c r="AI2599" s="95">
        <v>2158239.0431518601</v>
      </c>
      <c r="AJ2599" s="95">
        <v>428748.77141570998</v>
      </c>
      <c r="AK2599" s="95">
        <v>0</v>
      </c>
      <c r="AL2599" s="95">
        <v>571708.05950164795</v>
      </c>
      <c r="AM2599" s="95">
        <v>0</v>
      </c>
      <c r="AN2599" s="95">
        <v>27957895.278320301</v>
      </c>
      <c r="AO2599" s="95">
        <v>44687643.0458984</v>
      </c>
      <c r="AP2599" s="95">
        <v>0</v>
      </c>
      <c r="AQ2599" s="95">
        <v>5458750.5165405301</v>
      </c>
      <c r="AR2599" s="95">
        <v>3898150.6379394499</v>
      </c>
      <c r="AS2599" s="95">
        <v>4961409.4750366202</v>
      </c>
      <c r="AT2599" s="95">
        <v>0</v>
      </c>
      <c r="AU2599" s="95">
        <v>0</v>
      </c>
      <c r="AV2599" s="95">
        <v>84648697.902343795</v>
      </c>
      <c r="AW2599" s="95">
        <v>2579</v>
      </c>
      <c r="AX2599" s="95">
        <v>104273.757791519</v>
      </c>
      <c r="AY2599" s="95">
        <v>20606019.136230499</v>
      </c>
      <c r="AZ2599" s="95">
        <v>3761563.8724365202</v>
      </c>
      <c r="BA2599" s="95">
        <v>0</v>
      </c>
      <c r="BB2599" s="95">
        <v>21646232.309814502</v>
      </c>
      <c r="BC2599" s="95">
        <v>3965041.0035095201</v>
      </c>
      <c r="BD2599" s="95">
        <v>0</v>
      </c>
      <c r="BE2599" s="95">
        <v>4946240.87316895</v>
      </c>
      <c r="BF2599" s="95">
        <v>0</v>
      </c>
      <c r="BG2599" s="95">
        <v>84695437.415039107</v>
      </c>
      <c r="BH2599" s="95">
        <v>12182528.3365479</v>
      </c>
      <c r="BI2599" s="95">
        <v>0</v>
      </c>
      <c r="BJ2599" s="95">
        <v>2336747.5418090802</v>
      </c>
      <c r="BK2599" s="95">
        <v>1583415.73091125</v>
      </c>
      <c r="BL2599" s="95">
        <v>0</v>
      </c>
      <c r="BM2599" s="95">
        <v>0</v>
      </c>
      <c r="BN2599" s="95">
        <v>0</v>
      </c>
      <c r="BO2599" s="95">
        <v>0</v>
      </c>
      <c r="BP2599" s="95">
        <v>0</v>
      </c>
      <c r="BQ2599" s="95">
        <v>0</v>
      </c>
      <c r="BR2599" s="95">
        <v>6945128.8826293899</v>
      </c>
      <c r="BS2599" s="95">
        <v>1418297.58990479</v>
      </c>
      <c r="BT2599" s="95">
        <v>0</v>
      </c>
      <c r="BU2599" s="95">
        <v>4130885.7299499498</v>
      </c>
      <c r="BV2599" s="95">
        <v>2180754.20733643</v>
      </c>
      <c r="BW2599" s="95">
        <v>0</v>
      </c>
      <c r="BX2599" s="95">
        <v>992252.96644592297</v>
      </c>
      <c r="BY2599" s="95">
        <v>0</v>
      </c>
      <c r="BZ2599" s="95">
        <v>0</v>
      </c>
      <c r="CA2599" s="95">
        <v>120699.465465546</v>
      </c>
      <c r="CB2599" s="95">
        <v>5016268.3539428702</v>
      </c>
      <c r="CC2599" s="95">
        <v>50186467.854980499</v>
      </c>
      <c r="CD2599" s="95">
        <v>14488831.020752</v>
      </c>
      <c r="CE2599" s="95">
        <v>5111.3591264486304</v>
      </c>
      <c r="CF2599" s="95">
        <v>577516.10277557396</v>
      </c>
      <c r="CG2599" s="95">
        <v>4998935.1661377</v>
      </c>
      <c r="CH2599" s="95">
        <v>0</v>
      </c>
      <c r="CI2599" s="95">
        <v>125789.10173702201</v>
      </c>
      <c r="CJ2599" s="95">
        <v>5593536.5878906297</v>
      </c>
      <c r="CK2599" s="95">
        <v>55168868.270996101</v>
      </c>
      <c r="CL2599" s="95">
        <v>15488067.935180699</v>
      </c>
      <c r="CM2599" s="160">
        <v>206347.333892822</v>
      </c>
      <c r="CN2599" s="160">
        <v>33613816.013183601</v>
      </c>
      <c r="CO2599" s="160">
        <v>140039866.70117199</v>
      </c>
      <c r="CP2599" s="95">
        <v>15488067.935180699</v>
      </c>
      <c r="CQ2599" s="95">
        <v>0</v>
      </c>
      <c r="CR2599" s="95">
        <v>0</v>
      </c>
      <c r="CS2599" s="95">
        <v>0</v>
      </c>
      <c r="CT2599" s="95">
        <v>0</v>
      </c>
      <c r="CU2599" s="161">
        <v>5593784.4567184439</v>
      </c>
      <c r="CV2599" s="161">
        <v>55185403.021118201</v>
      </c>
    </row>
    <row r="2600" spans="1:100" x14ac:dyDescent="0.2">
      <c r="A2600" s="94" t="s">
        <v>190</v>
      </c>
      <c r="B2600" s="96">
        <v>42795</v>
      </c>
      <c r="C2600" s="95">
        <v>109250.287220001</v>
      </c>
      <c r="D2600" s="95">
        <v>0</v>
      </c>
      <c r="E2600" s="95">
        <v>11925.2696849108</v>
      </c>
      <c r="F2600" s="95">
        <v>9843.3624094724692</v>
      </c>
      <c r="G2600" s="95">
        <v>5180.7143270373299</v>
      </c>
      <c r="H2600" s="95">
        <v>0</v>
      </c>
      <c r="I2600" s="95">
        <v>0</v>
      </c>
      <c r="J2600" s="95">
        <v>80810.447183608994</v>
      </c>
      <c r="K2600" s="95">
        <v>7</v>
      </c>
      <c r="L2600" s="95">
        <v>156.619797281921</v>
      </c>
      <c r="M2600" s="95">
        <v>52323.774072170301</v>
      </c>
      <c r="N2600" s="95">
        <v>3840.58824795485</v>
      </c>
      <c r="O2600" s="95">
        <v>0</v>
      </c>
      <c r="P2600" s="95">
        <v>60363.880202770197</v>
      </c>
      <c r="Q2600" s="95">
        <v>4408.8628897070903</v>
      </c>
      <c r="R2600" s="95">
        <v>0</v>
      </c>
      <c r="S2600" s="95">
        <v>5167.6384024620102</v>
      </c>
      <c r="T2600" s="95">
        <v>0</v>
      </c>
      <c r="U2600" s="95">
        <v>80847.970561981201</v>
      </c>
      <c r="V2600" s="95">
        <v>4442039.2377319299</v>
      </c>
      <c r="W2600" s="95">
        <v>0</v>
      </c>
      <c r="X2600" s="95">
        <v>601475.04397582996</v>
      </c>
      <c r="Y2600" s="95">
        <v>437028.84982299799</v>
      </c>
      <c r="Z2600" s="95">
        <v>586568.13962554897</v>
      </c>
      <c r="AA2600" s="95">
        <v>0</v>
      </c>
      <c r="AB2600" s="95">
        <v>0</v>
      </c>
      <c r="AC2600" s="95">
        <v>27829590.285644501</v>
      </c>
      <c r="AD2600" s="95">
        <v>525.09534215927101</v>
      </c>
      <c r="AE2600" s="95">
        <v>10648.641287446</v>
      </c>
      <c r="AF2600" s="95">
        <v>2000022.0325622601</v>
      </c>
      <c r="AG2600" s="95">
        <v>399037.00134658802</v>
      </c>
      <c r="AH2600" s="95">
        <v>0</v>
      </c>
      <c r="AI2600" s="95">
        <v>2228423.1514587398</v>
      </c>
      <c r="AJ2600" s="95">
        <v>435345.86750411999</v>
      </c>
      <c r="AK2600" s="95">
        <v>0</v>
      </c>
      <c r="AL2600" s="95">
        <v>582864.15935516404</v>
      </c>
      <c r="AM2600" s="95">
        <v>0</v>
      </c>
      <c r="AN2600" s="95">
        <v>27824386.465820301</v>
      </c>
      <c r="AO2600" s="95">
        <v>45507293.830566399</v>
      </c>
      <c r="AP2600" s="95">
        <v>0</v>
      </c>
      <c r="AQ2600" s="95">
        <v>5349429.6838378897</v>
      </c>
      <c r="AR2600" s="95">
        <v>3792976.54577637</v>
      </c>
      <c r="AS2600" s="95">
        <v>5068877.6514892597</v>
      </c>
      <c r="AT2600" s="95">
        <v>0</v>
      </c>
      <c r="AU2600" s="95">
        <v>0</v>
      </c>
      <c r="AV2600" s="95">
        <v>84500152.522460893</v>
      </c>
      <c r="AW2600" s="95">
        <v>1776</v>
      </c>
      <c r="AX2600" s="95">
        <v>112703.40058326699</v>
      </c>
      <c r="AY2600" s="95">
        <v>20668763.2490234</v>
      </c>
      <c r="AZ2600" s="95">
        <v>3767078.7145080599</v>
      </c>
      <c r="BA2600" s="95">
        <v>0</v>
      </c>
      <c r="BB2600" s="95">
        <v>22510715.214843798</v>
      </c>
      <c r="BC2600" s="95">
        <v>4066825.74072266</v>
      </c>
      <c r="BD2600" s="95">
        <v>0</v>
      </c>
      <c r="BE2600" s="95">
        <v>5045246.5560302697</v>
      </c>
      <c r="BF2600" s="95">
        <v>0</v>
      </c>
      <c r="BG2600" s="95">
        <v>84402014.683593795</v>
      </c>
      <c r="BH2600" s="95">
        <v>12518630.3200684</v>
      </c>
      <c r="BI2600" s="95">
        <v>0</v>
      </c>
      <c r="BJ2600" s="95">
        <v>2286109.7122497601</v>
      </c>
      <c r="BK2600" s="95">
        <v>1551618.1582183801</v>
      </c>
      <c r="BL2600" s="95">
        <v>0</v>
      </c>
      <c r="BM2600" s="95">
        <v>0</v>
      </c>
      <c r="BN2600" s="95">
        <v>0</v>
      </c>
      <c r="BO2600" s="95">
        <v>0</v>
      </c>
      <c r="BP2600" s="95">
        <v>0</v>
      </c>
      <c r="BQ2600" s="95">
        <v>0</v>
      </c>
      <c r="BR2600" s="95">
        <v>7081996.0376586895</v>
      </c>
      <c r="BS2600" s="95">
        <v>1419462.9968719501</v>
      </c>
      <c r="BT2600" s="95">
        <v>0</v>
      </c>
      <c r="BU2600" s="95">
        <v>4205404.0499267597</v>
      </c>
      <c r="BV2600" s="95">
        <v>2186158.7921142601</v>
      </c>
      <c r="BW2600" s="95">
        <v>0</v>
      </c>
      <c r="BX2600" s="95">
        <v>1053066.85620117</v>
      </c>
      <c r="BY2600" s="95">
        <v>0</v>
      </c>
      <c r="BZ2600" s="95">
        <v>0</v>
      </c>
      <c r="CA2600" s="95">
        <v>121078.49145698499</v>
      </c>
      <c r="CB2600" s="95">
        <v>5047778.9185790997</v>
      </c>
      <c r="CC2600" s="95">
        <v>50862966.405761696</v>
      </c>
      <c r="CD2600" s="95">
        <v>14849260.0753174</v>
      </c>
      <c r="CE2600" s="95">
        <v>5183.9336616396904</v>
      </c>
      <c r="CF2600" s="95">
        <v>584155.96840667701</v>
      </c>
      <c r="CG2600" s="95">
        <v>5056632.3553466797</v>
      </c>
      <c r="CH2600" s="95">
        <v>0</v>
      </c>
      <c r="CI2600" s="95">
        <v>126264.333853722</v>
      </c>
      <c r="CJ2600" s="95">
        <v>5630760.6998901404</v>
      </c>
      <c r="CK2600" s="95">
        <v>55918590.956542999</v>
      </c>
      <c r="CL2600" s="95">
        <v>15864648.3175049</v>
      </c>
      <c r="CM2600" s="160">
        <v>206088.66548347499</v>
      </c>
      <c r="CN2600" s="160">
        <v>33373395.112548798</v>
      </c>
      <c r="CO2600" s="160">
        <v>140305977.96484399</v>
      </c>
      <c r="CP2600" s="95">
        <v>15864648.3175049</v>
      </c>
      <c r="CQ2600" s="95">
        <v>0</v>
      </c>
      <c r="CR2600" s="95">
        <v>0</v>
      </c>
      <c r="CS2600" s="95">
        <v>0</v>
      </c>
      <c r="CT2600" s="95">
        <v>0</v>
      </c>
      <c r="CU2600" s="161">
        <v>5631934.8869857769</v>
      </c>
      <c r="CV2600" s="161">
        <v>55919598.761108376</v>
      </c>
    </row>
    <row r="2601" spans="1:100" x14ac:dyDescent="0.2">
      <c r="A2601" s="94" t="s">
        <v>190</v>
      </c>
      <c r="B2601" s="96">
        <v>42887</v>
      </c>
      <c r="C2601" s="95">
        <v>108709.506503105</v>
      </c>
      <c r="D2601" s="95">
        <v>0</v>
      </c>
      <c r="E2601" s="95">
        <v>11773.6743452549</v>
      </c>
      <c r="F2601" s="95">
        <v>9760.9261445999091</v>
      </c>
      <c r="G2601" s="95">
        <v>5204.6216328144101</v>
      </c>
      <c r="H2601" s="95">
        <v>0</v>
      </c>
      <c r="I2601" s="95">
        <v>0</v>
      </c>
      <c r="J2601" s="95">
        <v>80222.226844787598</v>
      </c>
      <c r="K2601" s="95">
        <v>6</v>
      </c>
      <c r="L2601" s="95">
        <v>179.710546864197</v>
      </c>
      <c r="M2601" s="95">
        <v>52049.056932449297</v>
      </c>
      <c r="N2601" s="95">
        <v>3820.06181803346</v>
      </c>
      <c r="O2601" s="95">
        <v>0</v>
      </c>
      <c r="P2601" s="95">
        <v>60072.423894882202</v>
      </c>
      <c r="Q2601" s="95">
        <v>4340.4626480937004</v>
      </c>
      <c r="R2601" s="95">
        <v>0</v>
      </c>
      <c r="S2601" s="95">
        <v>5187.55504047871</v>
      </c>
      <c r="T2601" s="95">
        <v>0</v>
      </c>
      <c r="U2601" s="95">
        <v>80249.200292587295</v>
      </c>
      <c r="V2601" s="95">
        <v>4412362.4104003897</v>
      </c>
      <c r="W2601" s="95">
        <v>0</v>
      </c>
      <c r="X2601" s="95">
        <v>578756.24636840797</v>
      </c>
      <c r="Y2601" s="95">
        <v>419843.62844467198</v>
      </c>
      <c r="Z2601" s="95">
        <v>580158.61943054199</v>
      </c>
      <c r="AA2601" s="95">
        <v>0</v>
      </c>
      <c r="AB2601" s="95">
        <v>0</v>
      </c>
      <c r="AC2601" s="95">
        <v>27541191.436035201</v>
      </c>
      <c r="AD2601" s="95">
        <v>498.02257716655703</v>
      </c>
      <c r="AE2601" s="95">
        <v>11281.9103678465</v>
      </c>
      <c r="AF2601" s="95">
        <v>1982057.6356658901</v>
      </c>
      <c r="AG2601" s="95">
        <v>392711.43495559698</v>
      </c>
      <c r="AH2601" s="95">
        <v>0</v>
      </c>
      <c r="AI2601" s="95">
        <v>2161065.9941101102</v>
      </c>
      <c r="AJ2601" s="95">
        <v>419829.98017120402</v>
      </c>
      <c r="AK2601" s="95">
        <v>0</v>
      </c>
      <c r="AL2601" s="95">
        <v>579322.02233123803</v>
      </c>
      <c r="AM2601" s="95">
        <v>0</v>
      </c>
      <c r="AN2601" s="95">
        <v>27549356.485595699</v>
      </c>
      <c r="AO2601" s="95">
        <v>45457165.361816399</v>
      </c>
      <c r="AP2601" s="95">
        <v>0</v>
      </c>
      <c r="AQ2601" s="95">
        <v>5107169.4241332998</v>
      </c>
      <c r="AR2601" s="95">
        <v>3651622.3827819801</v>
      </c>
      <c r="AS2601" s="95">
        <v>5046664.48046875</v>
      </c>
      <c r="AT2601" s="95">
        <v>0</v>
      </c>
      <c r="AU2601" s="95">
        <v>0</v>
      </c>
      <c r="AV2601" s="95">
        <v>84171314.497070298</v>
      </c>
      <c r="AW2601" s="95">
        <v>1720</v>
      </c>
      <c r="AX2601" s="95">
        <v>127027.691104889</v>
      </c>
      <c r="AY2601" s="95">
        <v>20671384.0148926</v>
      </c>
      <c r="AZ2601" s="95">
        <v>3716045.2430725102</v>
      </c>
      <c r="BA2601" s="95">
        <v>0</v>
      </c>
      <c r="BB2601" s="95">
        <v>21923880.2263184</v>
      </c>
      <c r="BC2601" s="95">
        <v>3932459.6974182101</v>
      </c>
      <c r="BD2601" s="95">
        <v>0</v>
      </c>
      <c r="BE2601" s="95">
        <v>5033828.19287109</v>
      </c>
      <c r="BF2601" s="95">
        <v>0</v>
      </c>
      <c r="BG2601" s="95">
        <v>84353059.418945298</v>
      </c>
      <c r="BH2601" s="95">
        <v>12255338.966430699</v>
      </c>
      <c r="BI2601" s="95">
        <v>0</v>
      </c>
      <c r="BJ2601" s="95">
        <v>2217375.11245728</v>
      </c>
      <c r="BK2601" s="95">
        <v>1501494.11076355</v>
      </c>
      <c r="BL2601" s="95">
        <v>0</v>
      </c>
      <c r="BM2601" s="95">
        <v>0</v>
      </c>
      <c r="BN2601" s="95">
        <v>0</v>
      </c>
      <c r="BO2601" s="95">
        <v>0</v>
      </c>
      <c r="BP2601" s="95">
        <v>0</v>
      </c>
      <c r="BQ2601" s="95">
        <v>0</v>
      </c>
      <c r="BR2601" s="95">
        <v>7015503.9981079102</v>
      </c>
      <c r="BS2601" s="95">
        <v>1400747.0724945101</v>
      </c>
      <c r="BT2601" s="95">
        <v>0</v>
      </c>
      <c r="BU2601" s="95">
        <v>4162071.3599548298</v>
      </c>
      <c r="BV2601" s="95">
        <v>2163149.7199401902</v>
      </c>
      <c r="BW2601" s="95">
        <v>0</v>
      </c>
      <c r="BX2601" s="95">
        <v>1069903.27616882</v>
      </c>
      <c r="BY2601" s="95">
        <v>0</v>
      </c>
      <c r="BZ2601" s="95">
        <v>0</v>
      </c>
      <c r="CA2601" s="95">
        <v>120458.35471057901</v>
      </c>
      <c r="CB2601" s="95">
        <v>4991144.24682617</v>
      </c>
      <c r="CC2601" s="95">
        <v>50615964.772949196</v>
      </c>
      <c r="CD2601" s="95">
        <v>14476827.3195801</v>
      </c>
      <c r="CE2601" s="95">
        <v>5195.9909232854798</v>
      </c>
      <c r="CF2601" s="95">
        <v>586951.37823486305</v>
      </c>
      <c r="CG2601" s="95">
        <v>5104326.6724853497</v>
      </c>
      <c r="CH2601" s="95">
        <v>0</v>
      </c>
      <c r="CI2601" s="95">
        <v>125662.622531891</v>
      </c>
      <c r="CJ2601" s="95">
        <v>5577211.7344970703</v>
      </c>
      <c r="CK2601" s="95">
        <v>55722567.504882798</v>
      </c>
      <c r="CL2601" s="95">
        <v>15475742.568115201</v>
      </c>
      <c r="CM2601" s="160">
        <v>204990.53285980201</v>
      </c>
      <c r="CN2601" s="160">
        <v>33176644.337646499</v>
      </c>
      <c r="CO2601" s="160">
        <v>140158343.31835899</v>
      </c>
      <c r="CP2601" s="95">
        <v>15475742.568115201</v>
      </c>
      <c r="CQ2601" s="95">
        <v>0</v>
      </c>
      <c r="CR2601" s="95">
        <v>0</v>
      </c>
      <c r="CS2601" s="95">
        <v>0</v>
      </c>
      <c r="CT2601" s="95">
        <v>0</v>
      </c>
      <c r="CU2601" s="161">
        <v>5578095.6250610333</v>
      </c>
      <c r="CV2601" s="161">
        <v>55720291.445434548</v>
      </c>
    </row>
    <row r="2602" spans="1:100" x14ac:dyDescent="0.2">
      <c r="A2602" s="94" t="s">
        <v>190</v>
      </c>
      <c r="B2602" s="96">
        <v>42979</v>
      </c>
      <c r="C2602" s="95">
        <v>108544.85356712301</v>
      </c>
      <c r="D2602" s="95">
        <v>0</v>
      </c>
      <c r="E2602" s="95">
        <v>11642.9355807304</v>
      </c>
      <c r="F2602" s="95">
        <v>9685.1247297525406</v>
      </c>
      <c r="G2602" s="95">
        <v>5312.1979882717096</v>
      </c>
      <c r="H2602" s="95">
        <v>0</v>
      </c>
      <c r="I2602" s="95">
        <v>0</v>
      </c>
      <c r="J2602" s="95">
        <v>79693.964981079102</v>
      </c>
      <c r="K2602" s="95">
        <v>5</v>
      </c>
      <c r="L2602" s="95">
        <v>195.12463289685499</v>
      </c>
      <c r="M2602" s="95">
        <v>52070.917489051797</v>
      </c>
      <c r="N2602" s="95">
        <v>3794.0051021874001</v>
      </c>
      <c r="O2602" s="95">
        <v>0</v>
      </c>
      <c r="P2602" s="95">
        <v>59920.7208189964</v>
      </c>
      <c r="Q2602" s="95">
        <v>4284.2558962702797</v>
      </c>
      <c r="R2602" s="95">
        <v>0</v>
      </c>
      <c r="S2602" s="95">
        <v>5304.6429004073098</v>
      </c>
      <c r="T2602" s="95">
        <v>0</v>
      </c>
      <c r="U2602" s="95">
        <v>79651.5749454498</v>
      </c>
      <c r="V2602" s="95">
        <v>4380978.7361450205</v>
      </c>
      <c r="W2602" s="95">
        <v>0</v>
      </c>
      <c r="X2602" s="95">
        <v>562272.11984252895</v>
      </c>
      <c r="Y2602" s="95">
        <v>409586.21190643299</v>
      </c>
      <c r="Z2602" s="95">
        <v>587513.19866943394</v>
      </c>
      <c r="AA2602" s="95">
        <v>0</v>
      </c>
      <c r="AB2602" s="95">
        <v>0</v>
      </c>
      <c r="AC2602" s="95">
        <v>27369388.814697299</v>
      </c>
      <c r="AD2602" s="95">
        <v>522.72237181663502</v>
      </c>
      <c r="AE2602" s="95">
        <v>14725.4429346323</v>
      </c>
      <c r="AF2602" s="95">
        <v>1967697.6266632101</v>
      </c>
      <c r="AG2602" s="95">
        <v>384055.70426178002</v>
      </c>
      <c r="AH2602" s="95">
        <v>0</v>
      </c>
      <c r="AI2602" s="95">
        <v>2125518.1208801302</v>
      </c>
      <c r="AJ2602" s="95">
        <v>419317.67263793899</v>
      </c>
      <c r="AK2602" s="95">
        <v>0</v>
      </c>
      <c r="AL2602" s="95">
        <v>585599.69228363002</v>
      </c>
      <c r="AM2602" s="95">
        <v>0</v>
      </c>
      <c r="AN2602" s="95">
        <v>27369045.712890599</v>
      </c>
      <c r="AO2602" s="95">
        <v>45440792.902343802</v>
      </c>
      <c r="AP2602" s="95">
        <v>0</v>
      </c>
      <c r="AQ2602" s="95">
        <v>4944147.4941406297</v>
      </c>
      <c r="AR2602" s="95">
        <v>3561416.5433959998</v>
      </c>
      <c r="AS2602" s="95">
        <v>5122045.2982788105</v>
      </c>
      <c r="AT2602" s="95">
        <v>0</v>
      </c>
      <c r="AU2602" s="95">
        <v>0</v>
      </c>
      <c r="AV2602" s="95">
        <v>84042172.40625</v>
      </c>
      <c r="AW2602" s="95">
        <v>1805</v>
      </c>
      <c r="AX2602" s="95">
        <v>139980.15293884301</v>
      </c>
      <c r="AY2602" s="95">
        <v>20605801.338378899</v>
      </c>
      <c r="AZ2602" s="95">
        <v>3660047.9089965802</v>
      </c>
      <c r="BA2602" s="95">
        <v>0</v>
      </c>
      <c r="BB2602" s="95">
        <v>21768241.552002002</v>
      </c>
      <c r="BC2602" s="95">
        <v>3954710.2463684101</v>
      </c>
      <c r="BD2602" s="95">
        <v>0</v>
      </c>
      <c r="BE2602" s="95">
        <v>5104628.9411010696</v>
      </c>
      <c r="BF2602" s="95">
        <v>0</v>
      </c>
      <c r="BG2602" s="95">
        <v>84254297.051757798</v>
      </c>
      <c r="BH2602" s="95">
        <v>12192697.3548584</v>
      </c>
      <c r="BI2602" s="95">
        <v>0</v>
      </c>
      <c r="BJ2602" s="95">
        <v>2170432.14984131</v>
      </c>
      <c r="BK2602" s="95">
        <v>1459254.04214478</v>
      </c>
      <c r="BL2602" s="95">
        <v>0</v>
      </c>
      <c r="BM2602" s="95">
        <v>0</v>
      </c>
      <c r="BN2602" s="95">
        <v>0</v>
      </c>
      <c r="BO2602" s="95">
        <v>0</v>
      </c>
      <c r="BP2602" s="95">
        <v>0</v>
      </c>
      <c r="BQ2602" s="95">
        <v>0</v>
      </c>
      <c r="BR2602" s="95">
        <v>6998583.5416259803</v>
      </c>
      <c r="BS2602" s="95">
        <v>1377362.50871277</v>
      </c>
      <c r="BT2602" s="95">
        <v>0</v>
      </c>
      <c r="BU2602" s="95">
        <v>3322899.8599548298</v>
      </c>
      <c r="BV2602" s="95">
        <v>2145344.49917603</v>
      </c>
      <c r="BW2602" s="95">
        <v>0</v>
      </c>
      <c r="BX2602" s="95">
        <v>891354.09688568104</v>
      </c>
      <c r="BY2602" s="95">
        <v>0</v>
      </c>
      <c r="BZ2602" s="95">
        <v>0</v>
      </c>
      <c r="CA2602" s="95">
        <v>120204.119447708</v>
      </c>
      <c r="CB2602" s="95">
        <v>4935040.9215698196</v>
      </c>
      <c r="CC2602" s="95">
        <v>50363455.629394501</v>
      </c>
      <c r="CD2602" s="95">
        <v>14347154.9992676</v>
      </c>
      <c r="CE2602" s="95">
        <v>5316.7838874459303</v>
      </c>
      <c r="CF2602" s="95">
        <v>593597.26509094203</v>
      </c>
      <c r="CG2602" s="95">
        <v>5176533.55358887</v>
      </c>
      <c r="CH2602" s="95">
        <v>0</v>
      </c>
      <c r="CI2602" s="95">
        <v>125541.187625885</v>
      </c>
      <c r="CJ2602" s="95">
        <v>5528570.59765625</v>
      </c>
      <c r="CK2602" s="95">
        <v>55534660.481933601</v>
      </c>
      <c r="CL2602" s="95">
        <v>15351590.900634799</v>
      </c>
      <c r="CM2602" s="160">
        <v>204361.79881858799</v>
      </c>
      <c r="CN2602" s="160">
        <v>33022645.4685059</v>
      </c>
      <c r="CO2602" s="160">
        <v>139710762.57031301</v>
      </c>
      <c r="CP2602" s="95">
        <v>15351590.900634799</v>
      </c>
      <c r="CQ2602" s="95">
        <v>0</v>
      </c>
      <c r="CR2602" s="95">
        <v>0</v>
      </c>
      <c r="CS2602" s="95">
        <v>0</v>
      </c>
      <c r="CT2602" s="95">
        <v>0</v>
      </c>
      <c r="CU2602" s="161">
        <v>5528638.1866607619</v>
      </c>
      <c r="CV2602" s="161">
        <v>55539989.182983369</v>
      </c>
    </row>
    <row r="2603" spans="1:100" x14ac:dyDescent="0.2">
      <c r="A2603" s="94" t="s">
        <v>190</v>
      </c>
      <c r="B2603" s="96">
        <v>43070</v>
      </c>
      <c r="C2603" s="95">
        <v>109294.862315178</v>
      </c>
      <c r="D2603" s="95">
        <v>0</v>
      </c>
      <c r="E2603" s="95">
        <v>11602.6097656488</v>
      </c>
      <c r="F2603" s="95">
        <v>9720.7193019390106</v>
      </c>
      <c r="G2603" s="95">
        <v>5343.2686844468099</v>
      </c>
      <c r="H2603" s="95">
        <v>0</v>
      </c>
      <c r="I2603" s="95">
        <v>0</v>
      </c>
      <c r="J2603" s="95">
        <v>78862.092582702593</v>
      </c>
      <c r="K2603" s="95">
        <v>5</v>
      </c>
      <c r="L2603" s="95">
        <v>162.072793401778</v>
      </c>
      <c r="M2603" s="95">
        <v>52493.773272037499</v>
      </c>
      <c r="N2603" s="95">
        <v>3736.1363458037399</v>
      </c>
      <c r="O2603" s="95">
        <v>0</v>
      </c>
      <c r="P2603" s="95">
        <v>60282.184906959497</v>
      </c>
      <c r="Q2603" s="95">
        <v>4250.1293790936497</v>
      </c>
      <c r="R2603" s="95">
        <v>0</v>
      </c>
      <c r="S2603" s="95">
        <v>5327.2412242293403</v>
      </c>
      <c r="T2603" s="95">
        <v>0</v>
      </c>
      <c r="U2603" s="95">
        <v>78861.717847824097</v>
      </c>
      <c r="V2603" s="95">
        <v>4366703.8592529297</v>
      </c>
      <c r="W2603" s="95">
        <v>0</v>
      </c>
      <c r="X2603" s="95">
        <v>551482.87160491897</v>
      </c>
      <c r="Y2603" s="95">
        <v>403609.68720245402</v>
      </c>
      <c r="Z2603" s="95">
        <v>593014.27397155797</v>
      </c>
      <c r="AA2603" s="95">
        <v>0</v>
      </c>
      <c r="AB2603" s="95">
        <v>0</v>
      </c>
      <c r="AC2603" s="95">
        <v>27334756.0554199</v>
      </c>
      <c r="AD2603" s="95">
        <v>442.46186232566799</v>
      </c>
      <c r="AE2603" s="95">
        <v>11563.213562011701</v>
      </c>
      <c r="AF2603" s="95">
        <v>1983490.2528991699</v>
      </c>
      <c r="AG2603" s="95">
        <v>372944.92401123</v>
      </c>
      <c r="AH2603" s="95">
        <v>0</v>
      </c>
      <c r="AI2603" s="95">
        <v>2136277.19818115</v>
      </c>
      <c r="AJ2603" s="95">
        <v>417449.42956542998</v>
      </c>
      <c r="AK2603" s="95">
        <v>0</v>
      </c>
      <c r="AL2603" s="95">
        <v>590848.79005432106</v>
      </c>
      <c r="AM2603" s="95">
        <v>0</v>
      </c>
      <c r="AN2603" s="95">
        <v>27331807.2197266</v>
      </c>
      <c r="AO2603" s="95">
        <v>45575301.669921897</v>
      </c>
      <c r="AP2603" s="95">
        <v>0</v>
      </c>
      <c r="AQ2603" s="95">
        <v>4913976.55078125</v>
      </c>
      <c r="AR2603" s="95">
        <v>3537841.9948425302</v>
      </c>
      <c r="AS2603" s="95">
        <v>5179473.60546875</v>
      </c>
      <c r="AT2603" s="95">
        <v>0</v>
      </c>
      <c r="AU2603" s="95">
        <v>0</v>
      </c>
      <c r="AV2603" s="95">
        <v>84262938.341796905</v>
      </c>
      <c r="AW2603" s="95">
        <v>1517.9999995231601</v>
      </c>
      <c r="AX2603" s="95">
        <v>122840.8322258</v>
      </c>
      <c r="AY2603" s="95">
        <v>20945868.550292999</v>
      </c>
      <c r="AZ2603" s="95">
        <v>3583931.9966125502</v>
      </c>
      <c r="BA2603" s="95">
        <v>0</v>
      </c>
      <c r="BB2603" s="95">
        <v>21901981.467041001</v>
      </c>
      <c r="BC2603" s="95">
        <v>3986089.18823242</v>
      </c>
      <c r="BD2603" s="95">
        <v>0</v>
      </c>
      <c r="BE2603" s="95">
        <v>5162525.1911010696</v>
      </c>
      <c r="BF2603" s="95">
        <v>0</v>
      </c>
      <c r="BG2603" s="95">
        <v>84502337.276367202</v>
      </c>
      <c r="BH2603" s="95">
        <v>12399856.942993199</v>
      </c>
      <c r="BI2603" s="95">
        <v>0</v>
      </c>
      <c r="BJ2603" s="95">
        <v>2121440.0318908701</v>
      </c>
      <c r="BK2603" s="95">
        <v>1442287.4697570801</v>
      </c>
      <c r="BL2603" s="95">
        <v>0</v>
      </c>
      <c r="BM2603" s="95">
        <v>0</v>
      </c>
      <c r="BN2603" s="95">
        <v>0</v>
      </c>
      <c r="BO2603" s="95">
        <v>0</v>
      </c>
      <c r="BP2603" s="95">
        <v>0</v>
      </c>
      <c r="BQ2603" s="95">
        <v>0</v>
      </c>
      <c r="BR2603" s="95">
        <v>7114769.2978515597</v>
      </c>
      <c r="BS2603" s="95">
        <v>1345760.25190735</v>
      </c>
      <c r="BT2603" s="95">
        <v>0</v>
      </c>
      <c r="BU2603" s="95">
        <v>4091786.2799682599</v>
      </c>
      <c r="BV2603" s="95">
        <v>2143609.4432678199</v>
      </c>
      <c r="BW2603" s="95">
        <v>0</v>
      </c>
      <c r="BX2603" s="95">
        <v>1028013.75637817</v>
      </c>
      <c r="BY2603" s="95">
        <v>0</v>
      </c>
      <c r="BZ2603" s="95">
        <v>0</v>
      </c>
      <c r="CA2603" s="95">
        <v>121033.652040482</v>
      </c>
      <c r="CB2603" s="95">
        <v>4924341.5411987295</v>
      </c>
      <c r="CC2603" s="95">
        <v>50557423.484863304</v>
      </c>
      <c r="CD2603" s="95">
        <v>14495026.379760699</v>
      </c>
      <c r="CE2603" s="95">
        <v>5345.0972424745596</v>
      </c>
      <c r="CF2603" s="95">
        <v>596817.035339355</v>
      </c>
      <c r="CG2603" s="95">
        <v>5211976.0436401404</v>
      </c>
      <c r="CH2603" s="95">
        <v>0</v>
      </c>
      <c r="CI2603" s="95">
        <v>126348.34505748699</v>
      </c>
      <c r="CJ2603" s="95">
        <v>5521317.7130737295</v>
      </c>
      <c r="CK2603" s="95">
        <v>55755742.316894501</v>
      </c>
      <c r="CL2603" s="95">
        <v>15531886.4693604</v>
      </c>
      <c r="CM2603" s="160">
        <v>204218.909126282</v>
      </c>
      <c r="CN2603" s="160">
        <v>32894228.770507801</v>
      </c>
      <c r="CO2603" s="160">
        <v>140210800.00781301</v>
      </c>
      <c r="CP2603" s="95">
        <v>15531886.4693604</v>
      </c>
      <c r="CQ2603" s="95">
        <v>0</v>
      </c>
      <c r="CR2603" s="95">
        <v>0</v>
      </c>
      <c r="CS2603" s="95">
        <v>0</v>
      </c>
      <c r="CT2603" s="95">
        <v>0</v>
      </c>
      <c r="CU2603" s="161">
        <v>5521158.5765380841</v>
      </c>
      <c r="CV2603" s="161">
        <v>55769399.528503448</v>
      </c>
    </row>
    <row r="2604" spans="1:100" x14ac:dyDescent="0.2">
      <c r="A2604" s="94" t="s">
        <v>190</v>
      </c>
      <c r="B2604" s="96">
        <v>43160</v>
      </c>
      <c r="C2604" s="95">
        <v>107779.75216007201</v>
      </c>
      <c r="D2604" s="95">
        <v>0</v>
      </c>
      <c r="E2604" s="95">
        <v>11566.186660289801</v>
      </c>
      <c r="F2604" s="95">
        <v>9778.1342128515207</v>
      </c>
      <c r="G2604" s="95">
        <v>5372.2782812714604</v>
      </c>
      <c r="H2604" s="95">
        <v>0</v>
      </c>
      <c r="I2604" s="95">
        <v>0</v>
      </c>
      <c r="J2604" s="95">
        <v>78092.765060424805</v>
      </c>
      <c r="K2604" s="95">
        <v>5</v>
      </c>
      <c r="L2604" s="95">
        <v>158.625471841544</v>
      </c>
      <c r="M2604" s="95">
        <v>51531.549976348899</v>
      </c>
      <c r="N2604" s="95">
        <v>3705.2913987934598</v>
      </c>
      <c r="O2604" s="95">
        <v>0</v>
      </c>
      <c r="P2604" s="95">
        <v>59611.050734520002</v>
      </c>
      <c r="Q2604" s="95">
        <v>4222.8514738678896</v>
      </c>
      <c r="R2604" s="95">
        <v>0</v>
      </c>
      <c r="S2604" s="95">
        <v>5362.1801235675803</v>
      </c>
      <c r="T2604" s="95">
        <v>0</v>
      </c>
      <c r="U2604" s="95">
        <v>78125.787389755205</v>
      </c>
      <c r="V2604" s="95">
        <v>4323422.5592040997</v>
      </c>
      <c r="W2604" s="95">
        <v>0</v>
      </c>
      <c r="X2604" s="95">
        <v>539952.78305816697</v>
      </c>
      <c r="Y2604" s="95">
        <v>397856.01030731201</v>
      </c>
      <c r="Z2604" s="95">
        <v>592513.68286132801</v>
      </c>
      <c r="AA2604" s="95">
        <v>0</v>
      </c>
      <c r="AB2604" s="95">
        <v>0</v>
      </c>
      <c r="AC2604" s="95">
        <v>27115032.536377002</v>
      </c>
      <c r="AD2604" s="95">
        <v>400.23522126674698</v>
      </c>
      <c r="AE2604" s="95">
        <v>9783.6797032356299</v>
      </c>
      <c r="AF2604" s="95">
        <v>1957088.3480529799</v>
      </c>
      <c r="AG2604" s="95">
        <v>366352.07646560698</v>
      </c>
      <c r="AH2604" s="95">
        <v>0</v>
      </c>
      <c r="AI2604" s="95">
        <v>2094607.43809509</v>
      </c>
      <c r="AJ2604" s="95">
        <v>421887.331794739</v>
      </c>
      <c r="AK2604" s="95">
        <v>0</v>
      </c>
      <c r="AL2604" s="95">
        <v>590219.35554504395</v>
      </c>
      <c r="AM2604" s="95">
        <v>0</v>
      </c>
      <c r="AN2604" s="95">
        <v>27123469.153564502</v>
      </c>
      <c r="AO2604" s="95">
        <v>45421475.841796897</v>
      </c>
      <c r="AP2604" s="95">
        <v>0</v>
      </c>
      <c r="AQ2604" s="95">
        <v>4821331.3282470703</v>
      </c>
      <c r="AR2604" s="95">
        <v>3507144.3765258798</v>
      </c>
      <c r="AS2604" s="95">
        <v>5191122.9170532199</v>
      </c>
      <c r="AT2604" s="95">
        <v>0</v>
      </c>
      <c r="AU2604" s="95">
        <v>0</v>
      </c>
      <c r="AV2604" s="95">
        <v>84433676.205078095</v>
      </c>
      <c r="AW2604" s="95">
        <v>1382.99999904633</v>
      </c>
      <c r="AX2604" s="95">
        <v>92035.934844970703</v>
      </c>
      <c r="AY2604" s="95">
        <v>20815694.150634799</v>
      </c>
      <c r="AZ2604" s="95">
        <v>3546465.99255371</v>
      </c>
      <c r="BA2604" s="95">
        <v>0</v>
      </c>
      <c r="BB2604" s="95">
        <v>21599638.918701202</v>
      </c>
      <c r="BC2604" s="95">
        <v>4061101.0080871601</v>
      </c>
      <c r="BD2604" s="95">
        <v>0</v>
      </c>
      <c r="BE2604" s="95">
        <v>5169814.9014892597</v>
      </c>
      <c r="BF2604" s="95">
        <v>0</v>
      </c>
      <c r="BG2604" s="95">
        <v>84476691.098632798</v>
      </c>
      <c r="BH2604" s="95">
        <v>12214678.8509521</v>
      </c>
      <c r="BI2604" s="95">
        <v>0</v>
      </c>
      <c r="BJ2604" s="95">
        <v>2086550.8323059101</v>
      </c>
      <c r="BK2604" s="95">
        <v>1429069.5887603799</v>
      </c>
      <c r="BL2604" s="95">
        <v>0</v>
      </c>
      <c r="BM2604" s="95">
        <v>0</v>
      </c>
      <c r="BN2604" s="95">
        <v>0</v>
      </c>
      <c r="BO2604" s="95">
        <v>0</v>
      </c>
      <c r="BP2604" s="95">
        <v>0</v>
      </c>
      <c r="BQ2604" s="95">
        <v>0</v>
      </c>
      <c r="BR2604" s="95">
        <v>7058205.3103027297</v>
      </c>
      <c r="BS2604" s="95">
        <v>1327193.9135894801</v>
      </c>
      <c r="BT2604" s="95">
        <v>0</v>
      </c>
      <c r="BU2604" s="95">
        <v>3957969.1599731399</v>
      </c>
      <c r="BV2604" s="95">
        <v>2150948.50863647</v>
      </c>
      <c r="BW2604" s="95">
        <v>0</v>
      </c>
      <c r="BX2604" s="95">
        <v>1066174.34625244</v>
      </c>
      <c r="BY2604" s="95">
        <v>0</v>
      </c>
      <c r="BZ2604" s="95">
        <v>0</v>
      </c>
      <c r="CA2604" s="95">
        <v>119220.606297493</v>
      </c>
      <c r="CB2604" s="95">
        <v>4862853.3932495099</v>
      </c>
      <c r="CC2604" s="95">
        <v>50237398.853027299</v>
      </c>
      <c r="CD2604" s="95">
        <v>14336824.567993199</v>
      </c>
      <c r="CE2604" s="95">
        <v>5373.5834072232201</v>
      </c>
      <c r="CF2604" s="95">
        <v>595480.48242950405</v>
      </c>
      <c r="CG2604" s="95">
        <v>5231888.21875</v>
      </c>
      <c r="CH2604" s="95">
        <v>0</v>
      </c>
      <c r="CI2604" s="95">
        <v>124598.666894913</v>
      </c>
      <c r="CJ2604" s="95">
        <v>5457905.2369995099</v>
      </c>
      <c r="CK2604" s="95">
        <v>55477523.825683601</v>
      </c>
      <c r="CL2604" s="95">
        <v>15362835.211792</v>
      </c>
      <c r="CM2604" s="160">
        <v>201656.29188919099</v>
      </c>
      <c r="CN2604" s="160">
        <v>32545997.295410201</v>
      </c>
      <c r="CO2604" s="160">
        <v>139986923.93164101</v>
      </c>
      <c r="CP2604" s="95">
        <v>15362835.211792</v>
      </c>
      <c r="CQ2604" s="95">
        <v>0</v>
      </c>
      <c r="CR2604" s="95">
        <v>0</v>
      </c>
      <c r="CS2604" s="95">
        <v>0</v>
      </c>
      <c r="CT2604" s="95">
        <v>0</v>
      </c>
      <c r="CU2604" s="161">
        <v>5458333.8756790143</v>
      </c>
      <c r="CV2604" s="161">
        <v>55469287.071777299</v>
      </c>
    </row>
    <row r="2605" spans="1:100" x14ac:dyDescent="0.2">
      <c r="A2605" s="94" t="s">
        <v>190</v>
      </c>
      <c r="B2605" s="96">
        <v>43252</v>
      </c>
      <c r="C2605" s="95">
        <v>108944.429718018</v>
      </c>
      <c r="D2605" s="95">
        <v>0</v>
      </c>
      <c r="E2605" s="95">
        <v>11504.1522727013</v>
      </c>
      <c r="F2605" s="95">
        <v>9826.9185992479306</v>
      </c>
      <c r="G2605" s="95">
        <v>5406.4684519171697</v>
      </c>
      <c r="H2605" s="95">
        <v>0</v>
      </c>
      <c r="I2605" s="95">
        <v>0</v>
      </c>
      <c r="J2605" s="95">
        <v>77248.894134521499</v>
      </c>
      <c r="K2605" s="95">
        <v>5</v>
      </c>
      <c r="L2605" s="95">
        <v>161.08180678263301</v>
      </c>
      <c r="M2605" s="95">
        <v>52424.149448394797</v>
      </c>
      <c r="N2605" s="95">
        <v>3685.1297749876999</v>
      </c>
      <c r="O2605" s="95">
        <v>0</v>
      </c>
      <c r="P2605" s="95">
        <v>59817.336066246004</v>
      </c>
      <c r="Q2605" s="95">
        <v>4283.1074320673897</v>
      </c>
      <c r="R2605" s="95">
        <v>0</v>
      </c>
      <c r="S2605" s="95">
        <v>5396.9798055887204</v>
      </c>
      <c r="T2605" s="95">
        <v>0</v>
      </c>
      <c r="U2605" s="95">
        <v>77296.830217361494</v>
      </c>
      <c r="V2605" s="95">
        <v>4336652.3070068397</v>
      </c>
      <c r="W2605" s="95">
        <v>0</v>
      </c>
      <c r="X2605" s="95">
        <v>531235.90768432606</v>
      </c>
      <c r="Y2605" s="95">
        <v>396021.00132370001</v>
      </c>
      <c r="Z2605" s="95">
        <v>594824.43251037598</v>
      </c>
      <c r="AA2605" s="95">
        <v>0</v>
      </c>
      <c r="AB2605" s="95">
        <v>0</v>
      </c>
      <c r="AC2605" s="95">
        <v>26777734.603759799</v>
      </c>
      <c r="AD2605" s="95">
        <v>344.137106895447</v>
      </c>
      <c r="AE2605" s="95">
        <v>10196.416856288901</v>
      </c>
      <c r="AF2605" s="95">
        <v>1966326.4921417199</v>
      </c>
      <c r="AG2605" s="95">
        <v>366557.288593292</v>
      </c>
      <c r="AH2605" s="95">
        <v>0</v>
      </c>
      <c r="AI2605" s="95">
        <v>2088416.1187591599</v>
      </c>
      <c r="AJ2605" s="95">
        <v>424007.02516937302</v>
      </c>
      <c r="AK2605" s="95">
        <v>0</v>
      </c>
      <c r="AL2605" s="95">
        <v>593688.59086608898</v>
      </c>
      <c r="AM2605" s="95">
        <v>0</v>
      </c>
      <c r="AN2605" s="95">
        <v>26775720.603759799</v>
      </c>
      <c r="AO2605" s="95">
        <v>45867842.112792999</v>
      </c>
      <c r="AP2605" s="95">
        <v>0</v>
      </c>
      <c r="AQ2605" s="95">
        <v>4749974.4296875</v>
      </c>
      <c r="AR2605" s="95">
        <v>3502010.66265869</v>
      </c>
      <c r="AS2605" s="95">
        <v>5245158.0516357403</v>
      </c>
      <c r="AT2605" s="95">
        <v>0</v>
      </c>
      <c r="AU2605" s="95">
        <v>0</v>
      </c>
      <c r="AV2605" s="95">
        <v>83992660.583984405</v>
      </c>
      <c r="AW2605" s="95">
        <v>1214</v>
      </c>
      <c r="AX2605" s="95">
        <v>98652.7408571243</v>
      </c>
      <c r="AY2605" s="95">
        <v>21044624.809326202</v>
      </c>
      <c r="AZ2605" s="95">
        <v>3575723.0458374</v>
      </c>
      <c r="BA2605" s="95">
        <v>0</v>
      </c>
      <c r="BB2605" s="95">
        <v>21672496.840087902</v>
      </c>
      <c r="BC2605" s="95">
        <v>4102965.25177002</v>
      </c>
      <c r="BD2605" s="95">
        <v>0</v>
      </c>
      <c r="BE2605" s="95">
        <v>5236628.9074707003</v>
      </c>
      <c r="BF2605" s="95">
        <v>0</v>
      </c>
      <c r="BG2605" s="95">
        <v>84268558.292968795</v>
      </c>
      <c r="BH2605" s="95">
        <v>12392688.400268599</v>
      </c>
      <c r="BI2605" s="95">
        <v>0</v>
      </c>
      <c r="BJ2605" s="95">
        <v>2074253.34403992</v>
      </c>
      <c r="BK2605" s="95">
        <v>1411651.3669891399</v>
      </c>
      <c r="BL2605" s="95">
        <v>0</v>
      </c>
      <c r="BM2605" s="95">
        <v>0</v>
      </c>
      <c r="BN2605" s="95">
        <v>0</v>
      </c>
      <c r="BO2605" s="95">
        <v>0</v>
      </c>
      <c r="BP2605" s="95">
        <v>0</v>
      </c>
      <c r="BQ2605" s="95">
        <v>0</v>
      </c>
      <c r="BR2605" s="95">
        <v>7111079.2468872098</v>
      </c>
      <c r="BS2605" s="95">
        <v>1333712.1386261</v>
      </c>
      <c r="BT2605" s="95">
        <v>0</v>
      </c>
      <c r="BU2605" s="95">
        <v>4022998.1899719201</v>
      </c>
      <c r="BV2605" s="95">
        <v>2150346.7147827102</v>
      </c>
      <c r="BW2605" s="95">
        <v>0</v>
      </c>
      <c r="BX2605" s="95">
        <v>1102687.0460815399</v>
      </c>
      <c r="BY2605" s="95">
        <v>0</v>
      </c>
      <c r="BZ2605" s="95">
        <v>0</v>
      </c>
      <c r="CA2605" s="95">
        <v>120414.298240662</v>
      </c>
      <c r="CB2605" s="95">
        <v>4865022.7255248995</v>
      </c>
      <c r="CC2605" s="95">
        <v>50614911.004394501</v>
      </c>
      <c r="CD2605" s="95">
        <v>14467735.208373999</v>
      </c>
      <c r="CE2605" s="95">
        <v>5398.6125398874301</v>
      </c>
      <c r="CF2605" s="95">
        <v>595801.03473663295</v>
      </c>
      <c r="CG2605" s="95">
        <v>5252081.3136596698</v>
      </c>
      <c r="CH2605" s="95">
        <v>0</v>
      </c>
      <c r="CI2605" s="95">
        <v>125821.927510262</v>
      </c>
      <c r="CJ2605" s="95">
        <v>5460851.8644409198</v>
      </c>
      <c r="CK2605" s="95">
        <v>55872724.0087891</v>
      </c>
      <c r="CL2605" s="95">
        <v>15493901.6062012</v>
      </c>
      <c r="CM2605" s="160">
        <v>202214.95749855001</v>
      </c>
      <c r="CN2605" s="160">
        <v>32393830.389404301</v>
      </c>
      <c r="CO2605" s="160">
        <v>140213552.921875</v>
      </c>
      <c r="CP2605" s="95">
        <v>15493901.6062012</v>
      </c>
      <c r="CQ2605" s="95">
        <v>0</v>
      </c>
      <c r="CR2605" s="95">
        <v>0</v>
      </c>
      <c r="CS2605" s="95">
        <v>0</v>
      </c>
      <c r="CT2605" s="95">
        <v>0</v>
      </c>
      <c r="CU2605" s="161">
        <v>5460823.7602615329</v>
      </c>
      <c r="CV2605" s="161">
        <v>55866992.318054169</v>
      </c>
    </row>
    <row r="2606" spans="1:100" x14ac:dyDescent="0.2">
      <c r="A2606" s="94" t="s">
        <v>190</v>
      </c>
      <c r="B2606" s="96">
        <v>43344</v>
      </c>
      <c r="C2606" s="95">
        <v>109210.31597900399</v>
      </c>
      <c r="D2606" s="95">
        <v>0</v>
      </c>
      <c r="E2606" s="95">
        <v>11384.595992565201</v>
      </c>
      <c r="F2606" s="95">
        <v>9818.3231848478299</v>
      </c>
      <c r="G2606" s="95">
        <v>5434.6783113479596</v>
      </c>
      <c r="H2606" s="95">
        <v>0</v>
      </c>
      <c r="I2606" s="95">
        <v>0</v>
      </c>
      <c r="J2606" s="95">
        <v>76582.966002464294</v>
      </c>
      <c r="K2606" s="95">
        <v>4</v>
      </c>
      <c r="L2606" s="95">
        <v>176.55378620885301</v>
      </c>
      <c r="M2606" s="95">
        <v>52521.215727329298</v>
      </c>
      <c r="N2606" s="95">
        <v>3663.0932017564801</v>
      </c>
      <c r="O2606" s="95">
        <v>0</v>
      </c>
      <c r="P2606" s="95">
        <v>60095.008218765302</v>
      </c>
      <c r="Q2606" s="95">
        <v>4219.7230991125098</v>
      </c>
      <c r="R2606" s="95">
        <v>0</v>
      </c>
      <c r="S2606" s="95">
        <v>5428.1368718743297</v>
      </c>
      <c r="T2606" s="95">
        <v>0</v>
      </c>
      <c r="U2606" s="95">
        <v>76519.4636926651</v>
      </c>
      <c r="V2606" s="95">
        <v>4315483.11328125</v>
      </c>
      <c r="W2606" s="95">
        <v>0</v>
      </c>
      <c r="X2606" s="95">
        <v>510703.70642852801</v>
      </c>
      <c r="Y2606" s="95">
        <v>387266.35329818702</v>
      </c>
      <c r="Z2606" s="95">
        <v>592618.36629486096</v>
      </c>
      <c r="AA2606" s="95">
        <v>0</v>
      </c>
      <c r="AB2606" s="95">
        <v>0</v>
      </c>
      <c r="AC2606" s="95">
        <v>26468701.653808601</v>
      </c>
      <c r="AD2606" s="95">
        <v>235.25746524333999</v>
      </c>
      <c r="AE2606" s="95">
        <v>12162.946051597601</v>
      </c>
      <c r="AF2606" s="95">
        <v>1957394.2014617899</v>
      </c>
      <c r="AG2606" s="95">
        <v>364954.12524032599</v>
      </c>
      <c r="AH2606" s="95">
        <v>0</v>
      </c>
      <c r="AI2606" s="95">
        <v>2069132.94529724</v>
      </c>
      <c r="AJ2606" s="95">
        <v>419716.488929749</v>
      </c>
      <c r="AK2606" s="95">
        <v>0</v>
      </c>
      <c r="AL2606" s="95">
        <v>591303.98996734596</v>
      </c>
      <c r="AM2606" s="95">
        <v>0</v>
      </c>
      <c r="AN2606" s="95">
        <v>26468431.260986298</v>
      </c>
      <c r="AO2606" s="95">
        <v>46018715.598632798</v>
      </c>
      <c r="AP2606" s="95">
        <v>0</v>
      </c>
      <c r="AQ2606" s="95">
        <v>4643439.5026245099</v>
      </c>
      <c r="AR2606" s="95">
        <v>3466721.9566345201</v>
      </c>
      <c r="AS2606" s="95">
        <v>5241886.58740234</v>
      </c>
      <c r="AT2606" s="95">
        <v>0</v>
      </c>
      <c r="AU2606" s="95">
        <v>0</v>
      </c>
      <c r="AV2606" s="95">
        <v>83409574.613281295</v>
      </c>
      <c r="AW2606" s="95">
        <v>827.99999904632602</v>
      </c>
      <c r="AX2606" s="95">
        <v>118551.760987282</v>
      </c>
      <c r="AY2606" s="95">
        <v>21141955.027587902</v>
      </c>
      <c r="AZ2606" s="95">
        <v>3588413.5249939002</v>
      </c>
      <c r="BA2606" s="95">
        <v>0</v>
      </c>
      <c r="BB2606" s="95">
        <v>21666611.342529301</v>
      </c>
      <c r="BC2606" s="95">
        <v>4114356.8266906701</v>
      </c>
      <c r="BD2606" s="95">
        <v>0</v>
      </c>
      <c r="BE2606" s="95">
        <v>5226877.6023559598</v>
      </c>
      <c r="BF2606" s="95">
        <v>0</v>
      </c>
      <c r="BG2606" s="95">
        <v>83562549.967773393</v>
      </c>
      <c r="BH2606" s="95">
        <v>12399939.100463901</v>
      </c>
      <c r="BI2606" s="95">
        <v>0</v>
      </c>
      <c r="BJ2606" s="95">
        <v>2002224.2458496101</v>
      </c>
      <c r="BK2606" s="95">
        <v>1395889.5475006099</v>
      </c>
      <c r="BL2606" s="95">
        <v>0</v>
      </c>
      <c r="BM2606" s="95">
        <v>0</v>
      </c>
      <c r="BN2606" s="95">
        <v>0</v>
      </c>
      <c r="BO2606" s="95">
        <v>0</v>
      </c>
      <c r="BP2606" s="95">
        <v>0</v>
      </c>
      <c r="BQ2606" s="95">
        <v>0</v>
      </c>
      <c r="BR2606" s="95">
        <v>7171860.6055908203</v>
      </c>
      <c r="BS2606" s="95">
        <v>1335021.9052124</v>
      </c>
      <c r="BT2606" s="95">
        <v>0</v>
      </c>
      <c r="BU2606" s="95">
        <v>3237704.6299743699</v>
      </c>
      <c r="BV2606" s="95">
        <v>2123004.8513793899</v>
      </c>
      <c r="BW2606" s="95">
        <v>0</v>
      </c>
      <c r="BX2606" s="95">
        <v>903204.37686157203</v>
      </c>
      <c r="BY2606" s="95">
        <v>0</v>
      </c>
      <c r="BZ2606" s="95">
        <v>0</v>
      </c>
      <c r="CA2606" s="95">
        <v>120614.292104721</v>
      </c>
      <c r="CB2606" s="95">
        <v>4823335.8505248995</v>
      </c>
      <c r="CC2606" s="95">
        <v>50651416.5556641</v>
      </c>
      <c r="CD2606" s="95">
        <v>14391082.8391113</v>
      </c>
      <c r="CE2606" s="95">
        <v>5439.9378542900104</v>
      </c>
      <c r="CF2606" s="95">
        <v>593752.86363983201</v>
      </c>
      <c r="CG2606" s="95">
        <v>5251762.3408203097</v>
      </c>
      <c r="CH2606" s="95">
        <v>0</v>
      </c>
      <c r="CI2606" s="95">
        <v>126075.531396866</v>
      </c>
      <c r="CJ2606" s="95">
        <v>5417049.4064331101</v>
      </c>
      <c r="CK2606" s="95">
        <v>55898723.705078103</v>
      </c>
      <c r="CL2606" s="95">
        <v>15412418.7655029</v>
      </c>
      <c r="CM2606" s="160">
        <v>201693.00359725999</v>
      </c>
      <c r="CN2606" s="160">
        <v>31912645.0002441</v>
      </c>
      <c r="CO2606" s="160">
        <v>139164204.04492199</v>
      </c>
      <c r="CP2606" s="95">
        <v>15412418.7655029</v>
      </c>
      <c r="CQ2606" s="95">
        <v>0</v>
      </c>
      <c r="CR2606" s="95">
        <v>0</v>
      </c>
      <c r="CS2606" s="95">
        <v>0</v>
      </c>
      <c r="CT2606" s="95">
        <v>0</v>
      </c>
      <c r="CU2606" s="161">
        <v>5417088.714164732</v>
      </c>
      <c r="CV2606" s="161">
        <v>55903178.896484412</v>
      </c>
    </row>
    <row r="2607" spans="1:100" x14ac:dyDescent="0.2">
      <c r="A2607" s="94" t="s">
        <v>190</v>
      </c>
      <c r="B2607" s="96">
        <v>43435</v>
      </c>
      <c r="C2607" s="95">
        <v>108179.59809589401</v>
      </c>
      <c r="D2607" s="95">
        <v>0</v>
      </c>
      <c r="E2607" s="95">
        <v>11150.384911298799</v>
      </c>
      <c r="F2607" s="95">
        <v>9666.0426156520807</v>
      </c>
      <c r="G2607" s="95">
        <v>5390.4832875132597</v>
      </c>
      <c r="H2607" s="95">
        <v>0</v>
      </c>
      <c r="I2607" s="95">
        <v>0</v>
      </c>
      <c r="J2607" s="95">
        <v>75173.559814453096</v>
      </c>
      <c r="K2607" s="95">
        <v>2</v>
      </c>
      <c r="L2607" s="95">
        <v>160.15143426880201</v>
      </c>
      <c r="M2607" s="95">
        <v>52128.405887603803</v>
      </c>
      <c r="N2607" s="95">
        <v>3645.8576510548601</v>
      </c>
      <c r="O2607" s="95">
        <v>0</v>
      </c>
      <c r="P2607" s="95">
        <v>59273.825283527403</v>
      </c>
      <c r="Q2607" s="95">
        <v>4182.0510453581801</v>
      </c>
      <c r="R2607" s="95">
        <v>0</v>
      </c>
      <c r="S2607" s="95">
        <v>5364.6772583127004</v>
      </c>
      <c r="T2607" s="95">
        <v>0</v>
      </c>
      <c r="U2607" s="95">
        <v>75168.933471679702</v>
      </c>
      <c r="V2607" s="95">
        <v>4306233.2672729502</v>
      </c>
      <c r="W2607" s="95">
        <v>0</v>
      </c>
      <c r="X2607" s="95">
        <v>504510.67967224098</v>
      </c>
      <c r="Y2607" s="95">
        <v>387725.17909240699</v>
      </c>
      <c r="Z2607" s="95">
        <v>596401.02863311803</v>
      </c>
      <c r="AA2607" s="95">
        <v>0</v>
      </c>
      <c r="AB2607" s="95">
        <v>0</v>
      </c>
      <c r="AC2607" s="95">
        <v>26218495.166992199</v>
      </c>
      <c r="AD2607" s="95">
        <v>94.649178624153095</v>
      </c>
      <c r="AE2607" s="95">
        <v>9966.6799997091293</v>
      </c>
      <c r="AF2607" s="95">
        <v>1954862.7454834001</v>
      </c>
      <c r="AG2607" s="95">
        <v>366383.19709777797</v>
      </c>
      <c r="AH2607" s="95">
        <v>0</v>
      </c>
      <c r="AI2607" s="95">
        <v>2049378.4594268801</v>
      </c>
      <c r="AJ2607" s="95">
        <v>429685.00498199498</v>
      </c>
      <c r="AK2607" s="95">
        <v>0</v>
      </c>
      <c r="AL2607" s="95">
        <v>594202.37691497803</v>
      </c>
      <c r="AM2607" s="95">
        <v>0</v>
      </c>
      <c r="AN2607" s="95">
        <v>26209538.270019501</v>
      </c>
      <c r="AO2607" s="95">
        <v>46327139.714843802</v>
      </c>
      <c r="AP2607" s="95">
        <v>0</v>
      </c>
      <c r="AQ2607" s="95">
        <v>4649321.4000244103</v>
      </c>
      <c r="AR2607" s="95">
        <v>3510609.4217224098</v>
      </c>
      <c r="AS2607" s="95">
        <v>5324710.7199707003</v>
      </c>
      <c r="AT2607" s="95">
        <v>0</v>
      </c>
      <c r="AU2607" s="95">
        <v>0</v>
      </c>
      <c r="AV2607" s="95">
        <v>83319192.974609405</v>
      </c>
      <c r="AW2607" s="95">
        <v>333</v>
      </c>
      <c r="AX2607" s="95">
        <v>94009.821138382002</v>
      </c>
      <c r="AY2607" s="95">
        <v>21301225.888671901</v>
      </c>
      <c r="AZ2607" s="95">
        <v>3644662.3617858901</v>
      </c>
      <c r="BA2607" s="95">
        <v>0</v>
      </c>
      <c r="BB2607" s="95">
        <v>21652991.541503899</v>
      </c>
      <c r="BC2607" s="95">
        <v>4230624.1440429697</v>
      </c>
      <c r="BD2607" s="95">
        <v>0</v>
      </c>
      <c r="BE2607" s="95">
        <v>5309544.40625</v>
      </c>
      <c r="BF2607" s="95">
        <v>0</v>
      </c>
      <c r="BG2607" s="95">
        <v>83420417.256835893</v>
      </c>
      <c r="BH2607" s="95">
        <v>12410779.8363037</v>
      </c>
      <c r="BI2607" s="95">
        <v>0</v>
      </c>
      <c r="BJ2607" s="95">
        <v>1958905.5685119601</v>
      </c>
      <c r="BK2607" s="95">
        <v>1385847.4470520001</v>
      </c>
      <c r="BL2607" s="95">
        <v>0</v>
      </c>
      <c r="BM2607" s="95">
        <v>0</v>
      </c>
      <c r="BN2607" s="95">
        <v>0</v>
      </c>
      <c r="BO2607" s="95">
        <v>0</v>
      </c>
      <c r="BP2607" s="95">
        <v>0</v>
      </c>
      <c r="BQ2607" s="95">
        <v>0</v>
      </c>
      <c r="BR2607" s="95">
        <v>7140845.5958862295</v>
      </c>
      <c r="BS2607" s="95">
        <v>1348469.50315857</v>
      </c>
      <c r="BT2607" s="95">
        <v>0</v>
      </c>
      <c r="BU2607" s="95">
        <v>3927144.0999755901</v>
      </c>
      <c r="BV2607" s="95">
        <v>2152136.4942321801</v>
      </c>
      <c r="BW2607" s="95">
        <v>0</v>
      </c>
      <c r="BX2607" s="95">
        <v>1037128.2763443</v>
      </c>
      <c r="BY2607" s="95">
        <v>0</v>
      </c>
      <c r="BZ2607" s="95">
        <v>0</v>
      </c>
      <c r="CA2607" s="95">
        <v>119513.273564339</v>
      </c>
      <c r="CB2607" s="95">
        <v>4808353.2731933603</v>
      </c>
      <c r="CC2607" s="95">
        <v>50911862.716796897</v>
      </c>
      <c r="CD2607" s="95">
        <v>14349375.2316895</v>
      </c>
      <c r="CE2607" s="95">
        <v>5390.3770028948802</v>
      </c>
      <c r="CF2607" s="95">
        <v>593981.31365966797</v>
      </c>
      <c r="CG2607" s="95">
        <v>5302277.9873657199</v>
      </c>
      <c r="CH2607" s="95">
        <v>0</v>
      </c>
      <c r="CI2607" s="95">
        <v>124869.66894721999</v>
      </c>
      <c r="CJ2607" s="95">
        <v>5403100.3021240197</v>
      </c>
      <c r="CK2607" s="95">
        <v>56211593.9140625</v>
      </c>
      <c r="CL2607" s="95">
        <v>15396935.8294678</v>
      </c>
      <c r="CM2607" s="160">
        <v>199122.38306236299</v>
      </c>
      <c r="CN2607" s="160">
        <v>31638021.4848633</v>
      </c>
      <c r="CO2607" s="160">
        <v>139771905.25585899</v>
      </c>
      <c r="CP2607" s="95">
        <v>15396935.8294678</v>
      </c>
      <c r="CQ2607" s="95">
        <v>0</v>
      </c>
      <c r="CR2607" s="95">
        <v>0</v>
      </c>
      <c r="CS2607" s="95">
        <v>0</v>
      </c>
      <c r="CT2607" s="95">
        <v>0</v>
      </c>
      <c r="CU2607" s="161">
        <v>5402334.5868530283</v>
      </c>
      <c r="CV2607" s="161">
        <v>56214140.70416262</v>
      </c>
    </row>
    <row r="2608" spans="1:100" x14ac:dyDescent="0.2">
      <c r="A2608" s="94" t="s">
        <v>190</v>
      </c>
      <c r="B2608" s="96">
        <v>43525</v>
      </c>
      <c r="C2608" s="95">
        <v>109453.777812958</v>
      </c>
      <c r="D2608" s="95">
        <v>0</v>
      </c>
      <c r="E2608" s="95">
        <v>11067.200788497899</v>
      </c>
      <c r="F2608" s="95">
        <v>9762.8361208438891</v>
      </c>
      <c r="G2608" s="95">
        <v>5376.20267438889</v>
      </c>
      <c r="H2608" s="95">
        <v>0</v>
      </c>
      <c r="I2608" s="95">
        <v>0</v>
      </c>
      <c r="J2608" s="95">
        <v>74296.520121574402</v>
      </c>
      <c r="K2608" s="95">
        <v>3</v>
      </c>
      <c r="L2608" s="95">
        <v>158.629199789837</v>
      </c>
      <c r="M2608" s="95">
        <v>52607.662378311201</v>
      </c>
      <c r="N2608" s="95">
        <v>3676.2124581634998</v>
      </c>
      <c r="O2608" s="95">
        <v>0</v>
      </c>
      <c r="P2608" s="95">
        <v>59886.538849830598</v>
      </c>
      <c r="Q2608" s="95">
        <v>4047.5175185799599</v>
      </c>
      <c r="R2608" s="95">
        <v>0</v>
      </c>
      <c r="S2608" s="95">
        <v>5368.8208763003304</v>
      </c>
      <c r="T2608" s="95">
        <v>0</v>
      </c>
      <c r="U2608" s="95">
        <v>74331.2944126129</v>
      </c>
      <c r="V2608" s="95">
        <v>4291440.38562012</v>
      </c>
      <c r="W2608" s="95">
        <v>0</v>
      </c>
      <c r="X2608" s="95">
        <v>496666.81550598098</v>
      </c>
      <c r="Y2608" s="95">
        <v>386345.592788696</v>
      </c>
      <c r="Z2608" s="95">
        <v>589612.16097259498</v>
      </c>
      <c r="AA2608" s="95">
        <v>0</v>
      </c>
      <c r="AB2608" s="95">
        <v>0</v>
      </c>
      <c r="AC2608" s="95">
        <v>25956347.097412098</v>
      </c>
      <c r="AD2608" s="95">
        <v>132.86390483379401</v>
      </c>
      <c r="AE2608" s="95">
        <v>9131.3431292772293</v>
      </c>
      <c r="AF2608" s="95">
        <v>1945290.16404724</v>
      </c>
      <c r="AG2608" s="95">
        <v>368445.96712875401</v>
      </c>
      <c r="AH2608" s="95">
        <v>0</v>
      </c>
      <c r="AI2608" s="95">
        <v>2027611.7543945301</v>
      </c>
      <c r="AJ2608" s="95">
        <v>429150.40373611503</v>
      </c>
      <c r="AK2608" s="95">
        <v>0</v>
      </c>
      <c r="AL2608" s="95">
        <v>588252.15341949498</v>
      </c>
      <c r="AM2608" s="95">
        <v>0</v>
      </c>
      <c r="AN2608" s="95">
        <v>25954456.471191399</v>
      </c>
      <c r="AO2608" s="95">
        <v>46494011.894042999</v>
      </c>
      <c r="AP2608" s="95">
        <v>0</v>
      </c>
      <c r="AQ2608" s="95">
        <v>4572505.5484008798</v>
      </c>
      <c r="AR2608" s="95">
        <v>3525667.66082764</v>
      </c>
      <c r="AS2608" s="95">
        <v>5269737.4512329102</v>
      </c>
      <c r="AT2608" s="95">
        <v>0</v>
      </c>
      <c r="AU2608" s="95">
        <v>0</v>
      </c>
      <c r="AV2608" s="95">
        <v>83255056.972656295</v>
      </c>
      <c r="AW2608" s="95">
        <v>470</v>
      </c>
      <c r="AX2608" s="95">
        <v>93623.153921127305</v>
      </c>
      <c r="AY2608" s="95">
        <v>21424133.3291016</v>
      </c>
      <c r="AZ2608" s="95">
        <v>3673028.4043884301</v>
      </c>
      <c r="BA2608" s="95">
        <v>0</v>
      </c>
      <c r="BB2608" s="95">
        <v>21585411.918212902</v>
      </c>
      <c r="BC2608" s="95">
        <v>4255498.1104126005</v>
      </c>
      <c r="BD2608" s="95">
        <v>0</v>
      </c>
      <c r="BE2608" s="95">
        <v>5248262.3361816397</v>
      </c>
      <c r="BF2608" s="95">
        <v>0</v>
      </c>
      <c r="BG2608" s="95">
        <v>83390219.136718795</v>
      </c>
      <c r="BH2608" s="95">
        <v>12444492.332885699</v>
      </c>
      <c r="BI2608" s="95">
        <v>0</v>
      </c>
      <c r="BJ2608" s="95">
        <v>1812170.7598266599</v>
      </c>
      <c r="BK2608" s="95">
        <v>1366440.0256195101</v>
      </c>
      <c r="BL2608" s="95">
        <v>0</v>
      </c>
      <c r="BM2608" s="95">
        <v>0</v>
      </c>
      <c r="BN2608" s="95">
        <v>0</v>
      </c>
      <c r="BO2608" s="95">
        <v>0</v>
      </c>
      <c r="BP2608" s="95">
        <v>0</v>
      </c>
      <c r="BQ2608" s="95">
        <v>0</v>
      </c>
      <c r="BR2608" s="95">
        <v>7163086.9700317401</v>
      </c>
      <c r="BS2608" s="95">
        <v>1360594.53146362</v>
      </c>
      <c r="BT2608" s="95">
        <v>0</v>
      </c>
      <c r="BU2608" s="95">
        <v>3833006.4999694801</v>
      </c>
      <c r="BV2608" s="95">
        <v>1996729.2611846901</v>
      </c>
      <c r="BW2608" s="95">
        <v>0</v>
      </c>
      <c r="BX2608" s="95">
        <v>1081583.7660980199</v>
      </c>
      <c r="BY2608" s="95">
        <v>0</v>
      </c>
      <c r="BZ2608" s="95">
        <v>0</v>
      </c>
      <c r="CA2608" s="95">
        <v>120336.311611176</v>
      </c>
      <c r="CB2608" s="95">
        <v>4790361.9360961895</v>
      </c>
      <c r="CC2608" s="95">
        <v>51141498.810546897</v>
      </c>
      <c r="CD2608" s="95">
        <v>14282925.623168901</v>
      </c>
      <c r="CE2608" s="95">
        <v>5379.2410300374004</v>
      </c>
      <c r="CF2608" s="95">
        <v>594492.89389038098</v>
      </c>
      <c r="CG2608" s="95">
        <v>5330947.0015869103</v>
      </c>
      <c r="CH2608" s="95">
        <v>0</v>
      </c>
      <c r="CI2608" s="95">
        <v>125718.199818611</v>
      </c>
      <c r="CJ2608" s="95">
        <v>5383983.6913452102</v>
      </c>
      <c r="CK2608" s="95">
        <v>56472039.560546897</v>
      </c>
      <c r="CL2608" s="95">
        <v>15321402.5084229</v>
      </c>
      <c r="CM2608" s="160">
        <v>199020.072929382</v>
      </c>
      <c r="CN2608" s="160">
        <v>31440631.557617199</v>
      </c>
      <c r="CO2608" s="160">
        <v>139832317.75390601</v>
      </c>
      <c r="CP2608" s="95">
        <v>15321402.5084229</v>
      </c>
      <c r="CQ2608" s="95">
        <v>0</v>
      </c>
      <c r="CR2608" s="95">
        <v>0</v>
      </c>
      <c r="CS2608" s="95">
        <v>0</v>
      </c>
      <c r="CT2608" s="95">
        <v>0</v>
      </c>
      <c r="CU2608" s="161">
        <v>5384854.8299865704</v>
      </c>
      <c r="CV2608" s="161">
        <v>56472445.812133804</v>
      </c>
    </row>
    <row r="2609" spans="1:100" x14ac:dyDescent="0.2">
      <c r="A2609" s="94" t="s">
        <v>190</v>
      </c>
      <c r="B2609" s="96">
        <v>43617</v>
      </c>
      <c r="C2609" s="95">
        <v>108511.84047317501</v>
      </c>
      <c r="D2609" s="95">
        <v>0</v>
      </c>
      <c r="E2609" s="95">
        <v>11012.0166964531</v>
      </c>
      <c r="F2609" s="95">
        <v>9825.3555901050604</v>
      </c>
      <c r="G2609" s="95">
        <v>5414.86187857389</v>
      </c>
      <c r="H2609" s="95">
        <v>0</v>
      </c>
      <c r="I2609" s="95">
        <v>0</v>
      </c>
      <c r="J2609" s="95">
        <v>73458.183465957598</v>
      </c>
      <c r="K2609" s="95">
        <v>2</v>
      </c>
      <c r="L2609" s="95">
        <v>165.990594211966</v>
      </c>
      <c r="M2609" s="95">
        <v>52183.766042709402</v>
      </c>
      <c r="N2609" s="95">
        <v>3691.4658777713798</v>
      </c>
      <c r="O2609" s="95">
        <v>0</v>
      </c>
      <c r="P2609" s="95">
        <v>59495.3506145477</v>
      </c>
      <c r="Q2609" s="95">
        <v>3880.1711888015302</v>
      </c>
      <c r="R2609" s="95">
        <v>0</v>
      </c>
      <c r="S2609" s="95">
        <v>5410.7918406724903</v>
      </c>
      <c r="T2609" s="95">
        <v>0</v>
      </c>
      <c r="U2609" s="95">
        <v>73521.970835685701</v>
      </c>
      <c r="V2609" s="95">
        <v>4255323.8571777297</v>
      </c>
      <c r="W2609" s="95">
        <v>0</v>
      </c>
      <c r="X2609" s="95">
        <v>489960.34636306798</v>
      </c>
      <c r="Y2609" s="95">
        <v>385052.47732925398</v>
      </c>
      <c r="Z2609" s="95">
        <v>596006.10585021996</v>
      </c>
      <c r="AA2609" s="95">
        <v>0</v>
      </c>
      <c r="AB2609" s="95">
        <v>0</v>
      </c>
      <c r="AC2609" s="95">
        <v>25871076.1865234</v>
      </c>
      <c r="AD2609" s="95">
        <v>98.045730829238906</v>
      </c>
      <c r="AE2609" s="95">
        <v>8626.1143817901593</v>
      </c>
      <c r="AF2609" s="95">
        <v>1931601.7801055899</v>
      </c>
      <c r="AG2609" s="95">
        <v>362204.85335540801</v>
      </c>
      <c r="AH2609" s="95">
        <v>0</v>
      </c>
      <c r="AI2609" s="95">
        <v>1988418.08233643</v>
      </c>
      <c r="AJ2609" s="95">
        <v>432352.239349365</v>
      </c>
      <c r="AK2609" s="95">
        <v>0</v>
      </c>
      <c r="AL2609" s="95">
        <v>595442.43217468297</v>
      </c>
      <c r="AM2609" s="95">
        <v>0</v>
      </c>
      <c r="AN2609" s="95">
        <v>25882879.578125</v>
      </c>
      <c r="AO2609" s="95">
        <v>46376511.797363304</v>
      </c>
      <c r="AP2609" s="95">
        <v>0</v>
      </c>
      <c r="AQ2609" s="95">
        <v>4552657.8707885696</v>
      </c>
      <c r="AR2609" s="95">
        <v>3542691.09802246</v>
      </c>
      <c r="AS2609" s="95">
        <v>5374161.7421264602</v>
      </c>
      <c r="AT2609" s="95">
        <v>0</v>
      </c>
      <c r="AU2609" s="95">
        <v>0</v>
      </c>
      <c r="AV2609" s="95">
        <v>83304669.829101607</v>
      </c>
      <c r="AW2609" s="95">
        <v>353</v>
      </c>
      <c r="AX2609" s="95">
        <v>90349.277380943298</v>
      </c>
      <c r="AY2609" s="95">
        <v>21346783.3369141</v>
      </c>
      <c r="AZ2609" s="95">
        <v>3664091.0434265099</v>
      </c>
      <c r="BA2609" s="95">
        <v>0</v>
      </c>
      <c r="BB2609" s="95">
        <v>21246285.2963867</v>
      </c>
      <c r="BC2609" s="95">
        <v>4332286.6951904297</v>
      </c>
      <c r="BD2609" s="95">
        <v>0</v>
      </c>
      <c r="BE2609" s="95">
        <v>5371577.6094970703</v>
      </c>
      <c r="BF2609" s="95">
        <v>0</v>
      </c>
      <c r="BG2609" s="95">
        <v>83495322.775390595</v>
      </c>
      <c r="BH2609" s="95">
        <v>12311079.416259799</v>
      </c>
      <c r="BI2609" s="95">
        <v>0</v>
      </c>
      <c r="BJ2609" s="95">
        <v>1676305.09248352</v>
      </c>
      <c r="BK2609" s="95">
        <v>1274803.0356292699</v>
      </c>
      <c r="BL2609" s="95">
        <v>0</v>
      </c>
      <c r="BM2609" s="95">
        <v>0</v>
      </c>
      <c r="BN2609" s="95">
        <v>0</v>
      </c>
      <c r="BO2609" s="95">
        <v>0</v>
      </c>
      <c r="BP2609" s="95">
        <v>0</v>
      </c>
      <c r="BQ2609" s="95">
        <v>0</v>
      </c>
      <c r="BR2609" s="95">
        <v>7151491.8276977502</v>
      </c>
      <c r="BS2609" s="95">
        <v>1345638.2889404299</v>
      </c>
      <c r="BT2609" s="95">
        <v>0</v>
      </c>
      <c r="BU2609" s="95">
        <v>3830568.8599548298</v>
      </c>
      <c r="BV2609" s="95">
        <v>1887691.52085876</v>
      </c>
      <c r="BW2609" s="95">
        <v>0</v>
      </c>
      <c r="BX2609" s="95">
        <v>1131272.6959228499</v>
      </c>
      <c r="BY2609" s="95">
        <v>0</v>
      </c>
      <c r="BZ2609" s="95">
        <v>0</v>
      </c>
      <c r="CA2609" s="95">
        <v>119478.108567238</v>
      </c>
      <c r="CB2609" s="95">
        <v>4741762.2792968797</v>
      </c>
      <c r="CC2609" s="95">
        <v>50893692.404785201</v>
      </c>
      <c r="CD2609" s="95">
        <v>13994600.325561499</v>
      </c>
      <c r="CE2609" s="95">
        <v>5407.6455310583096</v>
      </c>
      <c r="CF2609" s="95">
        <v>590917.83187866199</v>
      </c>
      <c r="CG2609" s="95">
        <v>5322544.4524536096</v>
      </c>
      <c r="CH2609" s="95">
        <v>0</v>
      </c>
      <c r="CI2609" s="95">
        <v>124898.260184288</v>
      </c>
      <c r="CJ2609" s="95">
        <v>5335172.1779785203</v>
      </c>
      <c r="CK2609" s="95">
        <v>56242564.096191399</v>
      </c>
      <c r="CL2609" s="95">
        <v>15045541.069213901</v>
      </c>
      <c r="CM2609" s="160">
        <v>197584.65974616999</v>
      </c>
      <c r="CN2609" s="160">
        <v>31237209.692382801</v>
      </c>
      <c r="CO2609" s="160">
        <v>139636200.36328101</v>
      </c>
      <c r="CP2609" s="95">
        <v>15045541.069213901</v>
      </c>
      <c r="CQ2609" s="95">
        <v>0</v>
      </c>
      <c r="CR2609" s="95">
        <v>0</v>
      </c>
      <c r="CS2609" s="95">
        <v>0</v>
      </c>
      <c r="CT2609" s="95">
        <v>0</v>
      </c>
      <c r="CU2609" s="161">
        <v>5332680.1111755418</v>
      </c>
      <c r="CV2609" s="161">
        <v>56216236.857238814</v>
      </c>
    </row>
    <row r="2610" spans="1:100" x14ac:dyDescent="0.2">
      <c r="A2610" s="94" t="s">
        <v>190</v>
      </c>
      <c r="B2610" s="96">
        <v>43709</v>
      </c>
      <c r="C2610" s="95">
        <v>107954.06588363599</v>
      </c>
      <c r="D2610" s="95">
        <v>0</v>
      </c>
      <c r="E2610" s="95">
        <v>11061.670355796799</v>
      </c>
      <c r="F2610" s="95">
        <v>10015.924360036901</v>
      </c>
      <c r="G2610" s="95">
        <v>5294.7967418432199</v>
      </c>
      <c r="H2610" s="95">
        <v>0</v>
      </c>
      <c r="I2610" s="95">
        <v>0</v>
      </c>
      <c r="J2610" s="95">
        <v>72801.269421577497</v>
      </c>
      <c r="K2610" s="95">
        <v>2</v>
      </c>
      <c r="L2610" s="95">
        <v>176.50358504243201</v>
      </c>
      <c r="M2610" s="95">
        <v>51959.938581466697</v>
      </c>
      <c r="N2610" s="95">
        <v>3702.21226516366</v>
      </c>
      <c r="O2610" s="95">
        <v>0</v>
      </c>
      <c r="P2610" s="95">
        <v>59477.603424549103</v>
      </c>
      <c r="Q2610" s="95">
        <v>3834.43740779161</v>
      </c>
      <c r="R2610" s="95">
        <v>0</v>
      </c>
      <c r="S2610" s="95">
        <v>5289.3074405789403</v>
      </c>
      <c r="T2610" s="95">
        <v>0</v>
      </c>
      <c r="U2610" s="95">
        <v>72712.287217140198</v>
      </c>
      <c r="V2610" s="95">
        <v>4236834.05505371</v>
      </c>
      <c r="W2610" s="95">
        <v>0</v>
      </c>
      <c r="X2610" s="95">
        <v>482952.09463119501</v>
      </c>
      <c r="Y2610" s="95">
        <v>386110.51667785598</v>
      </c>
      <c r="Z2610" s="95">
        <v>583580.21341705299</v>
      </c>
      <c r="AA2610" s="95">
        <v>0</v>
      </c>
      <c r="AB2610" s="95">
        <v>0</v>
      </c>
      <c r="AC2610" s="95">
        <v>25542322.1884766</v>
      </c>
      <c r="AD2610" s="95">
        <v>85.774181723594694</v>
      </c>
      <c r="AE2610" s="95">
        <v>9920.7848082780802</v>
      </c>
      <c r="AF2610" s="95">
        <v>1923728.82164001</v>
      </c>
      <c r="AG2610" s="95">
        <v>362739.17008972203</v>
      </c>
      <c r="AH2610" s="95">
        <v>0</v>
      </c>
      <c r="AI2610" s="95">
        <v>1992469.2751159701</v>
      </c>
      <c r="AJ2610" s="95">
        <v>433717.16316604603</v>
      </c>
      <c r="AK2610" s="95">
        <v>0</v>
      </c>
      <c r="AL2610" s="95">
        <v>582698.65004730201</v>
      </c>
      <c r="AM2610" s="95">
        <v>0</v>
      </c>
      <c r="AN2610" s="95">
        <v>25543491.572753899</v>
      </c>
      <c r="AO2610" s="95">
        <v>46438314.134277299</v>
      </c>
      <c r="AP2610" s="95">
        <v>0</v>
      </c>
      <c r="AQ2610" s="95">
        <v>4553292.5711059598</v>
      </c>
      <c r="AR2610" s="95">
        <v>3590941.83270264</v>
      </c>
      <c r="AS2610" s="95">
        <v>5278063.2451171903</v>
      </c>
      <c r="AT2610" s="95">
        <v>0</v>
      </c>
      <c r="AU2610" s="95">
        <v>0</v>
      </c>
      <c r="AV2610" s="95">
        <v>82819377.700195298</v>
      </c>
      <c r="AW2610" s="95">
        <v>308</v>
      </c>
      <c r="AX2610" s="95">
        <v>105848.34520530701</v>
      </c>
      <c r="AY2610" s="95">
        <v>21403533.589599598</v>
      </c>
      <c r="AZ2610" s="95">
        <v>3716497.7621154799</v>
      </c>
      <c r="BA2610" s="95">
        <v>0</v>
      </c>
      <c r="BB2610" s="95">
        <v>21387174.253173798</v>
      </c>
      <c r="BC2610" s="95">
        <v>4382111.2866821298</v>
      </c>
      <c r="BD2610" s="95">
        <v>0</v>
      </c>
      <c r="BE2610" s="95">
        <v>5267985.2575073196</v>
      </c>
      <c r="BF2610" s="95">
        <v>0</v>
      </c>
      <c r="BG2610" s="95">
        <v>82654323.6171875</v>
      </c>
      <c r="BH2610" s="95">
        <v>12407855.6204834</v>
      </c>
      <c r="BI2610" s="95">
        <v>0</v>
      </c>
      <c r="BJ2610" s="95">
        <v>1631008.17918396</v>
      </c>
      <c r="BK2610" s="95">
        <v>1269314.30453491</v>
      </c>
      <c r="BL2610" s="95">
        <v>0</v>
      </c>
      <c r="BM2610" s="95">
        <v>0</v>
      </c>
      <c r="BN2610" s="95">
        <v>0</v>
      </c>
      <c r="BO2610" s="95">
        <v>0</v>
      </c>
      <c r="BP2610" s="95">
        <v>0</v>
      </c>
      <c r="BQ2610" s="95">
        <v>0</v>
      </c>
      <c r="BR2610" s="95">
        <v>7155531.7960815402</v>
      </c>
      <c r="BS2610" s="95">
        <v>1368280.3956909201</v>
      </c>
      <c r="BT2610" s="95">
        <v>0</v>
      </c>
      <c r="BU2610" s="95">
        <v>3123727.8199768099</v>
      </c>
      <c r="BV2610" s="95">
        <v>1867066.2061615</v>
      </c>
      <c r="BW2610" s="95">
        <v>0</v>
      </c>
      <c r="BX2610" s="95">
        <v>908715.40679168701</v>
      </c>
      <c r="BY2610" s="95">
        <v>0</v>
      </c>
      <c r="BZ2610" s="95">
        <v>0</v>
      </c>
      <c r="CA2610" s="95">
        <v>119046.536197662</v>
      </c>
      <c r="CB2610" s="95">
        <v>4721145.5675659198</v>
      </c>
      <c r="CC2610" s="95">
        <v>50994144.1943359</v>
      </c>
      <c r="CD2610" s="95">
        <v>14022469.1575928</v>
      </c>
      <c r="CE2610" s="95">
        <v>5297.2342528700801</v>
      </c>
      <c r="CF2610" s="95">
        <v>581394.94686126697</v>
      </c>
      <c r="CG2610" s="95">
        <v>5255088.2420043899</v>
      </c>
      <c r="CH2610" s="95">
        <v>0</v>
      </c>
      <c r="CI2610" s="95">
        <v>124358.41651535001</v>
      </c>
      <c r="CJ2610" s="95">
        <v>5302807.7544555701</v>
      </c>
      <c r="CK2610" s="95">
        <v>56248441.280761696</v>
      </c>
      <c r="CL2610" s="95">
        <v>15050371.5318604</v>
      </c>
      <c r="CM2610" s="160">
        <v>196240.354608536</v>
      </c>
      <c r="CN2610" s="160">
        <v>30810921.354003899</v>
      </c>
      <c r="CO2610" s="160">
        <v>138768706.19531301</v>
      </c>
      <c r="CP2610" s="95">
        <v>15050371.5318604</v>
      </c>
      <c r="CQ2610" s="95">
        <v>0</v>
      </c>
      <c r="CR2610" s="95">
        <v>0</v>
      </c>
      <c r="CS2610" s="95">
        <v>0</v>
      </c>
      <c r="CT2610" s="95">
        <v>0</v>
      </c>
      <c r="CU2610" s="161">
        <v>5302540.5144271869</v>
      </c>
      <c r="CV2610" s="161">
        <v>56249232.436340287</v>
      </c>
    </row>
    <row r="2611" spans="1:100" x14ac:dyDescent="0.2">
      <c r="A2611" s="94" t="s">
        <v>190</v>
      </c>
      <c r="B2611" s="96">
        <v>43800</v>
      </c>
      <c r="C2611" s="95">
        <v>107805.685436249</v>
      </c>
      <c r="D2611" s="95">
        <v>0</v>
      </c>
      <c r="E2611" s="95">
        <v>10973.1656599045</v>
      </c>
      <c r="F2611" s="95">
        <v>10104.203867554699</v>
      </c>
      <c r="G2611" s="95">
        <v>5270.5916480422002</v>
      </c>
      <c r="H2611" s="95">
        <v>0</v>
      </c>
      <c r="I2611" s="95">
        <v>0</v>
      </c>
      <c r="J2611" s="95">
        <v>71376.171174049407</v>
      </c>
      <c r="K2611" s="95">
        <v>2</v>
      </c>
      <c r="L2611" s="95">
        <v>156.22571524418899</v>
      </c>
      <c r="M2611" s="95">
        <v>52130.208201885202</v>
      </c>
      <c r="N2611" s="95">
        <v>3725.05311846733</v>
      </c>
      <c r="O2611" s="95">
        <v>0</v>
      </c>
      <c r="P2611" s="95">
        <v>59045.410199642203</v>
      </c>
      <c r="Q2611" s="95">
        <v>3764.6583885848499</v>
      </c>
      <c r="R2611" s="95">
        <v>0</v>
      </c>
      <c r="S2611" s="95">
        <v>5249.0801005959502</v>
      </c>
      <c r="T2611" s="95">
        <v>0</v>
      </c>
      <c r="U2611" s="95">
        <v>71377.819114685102</v>
      </c>
      <c r="V2611" s="95">
        <v>4186244.4525146498</v>
      </c>
      <c r="W2611" s="95">
        <v>0</v>
      </c>
      <c r="X2611" s="95">
        <v>477337.12043762201</v>
      </c>
      <c r="Y2611" s="95">
        <v>385996.73166275001</v>
      </c>
      <c r="Z2611" s="95">
        <v>570589.26994323696</v>
      </c>
      <c r="AA2611" s="95">
        <v>0</v>
      </c>
      <c r="AB2611" s="95">
        <v>0</v>
      </c>
      <c r="AC2611" s="95">
        <v>25157811.9851074</v>
      </c>
      <c r="AD2611" s="95">
        <v>67.815214872360201</v>
      </c>
      <c r="AE2611" s="95">
        <v>9313.0595936775208</v>
      </c>
      <c r="AF2611" s="95">
        <v>1908734.50979614</v>
      </c>
      <c r="AG2611" s="95">
        <v>367379.06353378302</v>
      </c>
      <c r="AH2611" s="95">
        <v>0</v>
      </c>
      <c r="AI2611" s="95">
        <v>1954790.45252991</v>
      </c>
      <c r="AJ2611" s="95">
        <v>424206.85078430199</v>
      </c>
      <c r="AK2611" s="95">
        <v>0</v>
      </c>
      <c r="AL2611" s="95">
        <v>568926.32124328602</v>
      </c>
      <c r="AM2611" s="95">
        <v>0</v>
      </c>
      <c r="AN2611" s="95">
        <v>25143691.3037109</v>
      </c>
      <c r="AO2611" s="95">
        <v>46190379.426269501</v>
      </c>
      <c r="AP2611" s="95">
        <v>0</v>
      </c>
      <c r="AQ2611" s="95">
        <v>4493738.7743530301</v>
      </c>
      <c r="AR2611" s="95">
        <v>3628954.9984741202</v>
      </c>
      <c r="AS2611" s="95">
        <v>5183422.4891967801</v>
      </c>
      <c r="AT2611" s="95">
        <v>0</v>
      </c>
      <c r="AU2611" s="95">
        <v>0</v>
      </c>
      <c r="AV2611" s="95">
        <v>81816557.166015595</v>
      </c>
      <c r="AW2611" s="95">
        <v>243</v>
      </c>
      <c r="AX2611" s="95">
        <v>82624.600718498201</v>
      </c>
      <c r="AY2611" s="95">
        <v>21435097.181396499</v>
      </c>
      <c r="AZ2611" s="95">
        <v>3769787.6825866699</v>
      </c>
      <c r="BA2611" s="95">
        <v>0</v>
      </c>
      <c r="BB2611" s="95">
        <v>21154156.728759799</v>
      </c>
      <c r="BC2611" s="95">
        <v>4309532.55151367</v>
      </c>
      <c r="BD2611" s="95">
        <v>0</v>
      </c>
      <c r="BE2611" s="95">
        <v>5174067.4650878897</v>
      </c>
      <c r="BF2611" s="95">
        <v>0</v>
      </c>
      <c r="BG2611" s="95">
        <v>82010237.722656295</v>
      </c>
      <c r="BH2611" s="95">
        <v>12372745.110595699</v>
      </c>
      <c r="BI2611" s="95">
        <v>0</v>
      </c>
      <c r="BJ2611" s="95">
        <v>1545842.0670318599</v>
      </c>
      <c r="BK2611" s="95">
        <v>1263678.0932769801</v>
      </c>
      <c r="BL2611" s="95">
        <v>0</v>
      </c>
      <c r="BM2611" s="95">
        <v>0</v>
      </c>
      <c r="BN2611" s="95">
        <v>0</v>
      </c>
      <c r="BO2611" s="95">
        <v>0</v>
      </c>
      <c r="BP2611" s="95">
        <v>0</v>
      </c>
      <c r="BQ2611" s="95">
        <v>0</v>
      </c>
      <c r="BR2611" s="95">
        <v>7182588.5425415002</v>
      </c>
      <c r="BS2611" s="95">
        <v>1386530.9407196001</v>
      </c>
      <c r="BT2611" s="95">
        <v>0</v>
      </c>
      <c r="BU2611" s="95">
        <v>3751870.07995605</v>
      </c>
      <c r="BV2611" s="95">
        <v>1795745.3055419901</v>
      </c>
      <c r="BW2611" s="95">
        <v>0</v>
      </c>
      <c r="BX2611" s="95">
        <v>1012422.50634766</v>
      </c>
      <c r="BY2611" s="95">
        <v>0</v>
      </c>
      <c r="BZ2611" s="95">
        <v>0</v>
      </c>
      <c r="CA2611" s="95">
        <v>118980.30760479</v>
      </c>
      <c r="CB2611" s="95">
        <v>4666382.6390380897</v>
      </c>
      <c r="CC2611" s="95">
        <v>50736893.123046897</v>
      </c>
      <c r="CD2611" s="95">
        <v>13903738.5076904</v>
      </c>
      <c r="CE2611" s="95">
        <v>5272.4320196509398</v>
      </c>
      <c r="CF2611" s="95">
        <v>575341.76091766404</v>
      </c>
      <c r="CG2611" s="95">
        <v>5224440.6602172898</v>
      </c>
      <c r="CH2611" s="95">
        <v>0</v>
      </c>
      <c r="CI2611" s="95">
        <v>124221.26330471</v>
      </c>
      <c r="CJ2611" s="95">
        <v>5240797.61291504</v>
      </c>
      <c r="CK2611" s="95">
        <v>55950721.822265603</v>
      </c>
      <c r="CL2611" s="95">
        <v>14925198.4182129</v>
      </c>
      <c r="CM2611" s="160">
        <v>194806.249481201</v>
      </c>
      <c r="CN2611" s="160">
        <v>30403337.901611298</v>
      </c>
      <c r="CO2611" s="160">
        <v>137966786.88867199</v>
      </c>
      <c r="CP2611" s="95">
        <v>14925198.4182129</v>
      </c>
      <c r="CQ2611" s="95">
        <v>0</v>
      </c>
      <c r="CR2611" s="95">
        <v>0</v>
      </c>
      <c r="CS2611" s="95">
        <v>0</v>
      </c>
      <c r="CT2611" s="95">
        <v>0</v>
      </c>
      <c r="CU2611" s="161">
        <v>5241724.3999557532</v>
      </c>
      <c r="CV2611" s="161">
        <v>55961333.78326419</v>
      </c>
    </row>
    <row r="2612" spans="1:100" x14ac:dyDescent="0.2">
      <c r="A2612" s="94" t="s">
        <v>190</v>
      </c>
      <c r="B2612" s="96">
        <v>43891</v>
      </c>
      <c r="C2612" s="95">
        <v>107822.638485909</v>
      </c>
      <c r="D2612" s="95">
        <v>0</v>
      </c>
      <c r="E2612" s="95">
        <v>9821.3721265792792</v>
      </c>
      <c r="F2612" s="95">
        <v>9608.3998764753305</v>
      </c>
      <c r="G2612" s="95">
        <v>5256.7469651103002</v>
      </c>
      <c r="H2612" s="95">
        <v>0</v>
      </c>
      <c r="I2612" s="95">
        <v>0</v>
      </c>
      <c r="J2612" s="95">
        <v>69990.725823402405</v>
      </c>
      <c r="K2612" s="95">
        <v>1</v>
      </c>
      <c r="L2612" s="95">
        <v>135.54696439765399</v>
      </c>
      <c r="M2612" s="95">
        <v>51405.707153320298</v>
      </c>
      <c r="N2612" s="95">
        <v>3660.3817434012899</v>
      </c>
      <c r="O2612" s="95">
        <v>0</v>
      </c>
      <c r="P2612" s="95">
        <v>58763.457604408301</v>
      </c>
      <c r="Q2612" s="95">
        <v>3475.1910289227999</v>
      </c>
      <c r="R2612" s="95">
        <v>0</v>
      </c>
      <c r="S2612" s="95">
        <v>5256.8199073076203</v>
      </c>
      <c r="T2612" s="95">
        <v>0</v>
      </c>
      <c r="U2612" s="95">
        <v>70025.801107406602</v>
      </c>
      <c r="V2612" s="95">
        <v>3997736.72546387</v>
      </c>
      <c r="W2612" s="95">
        <v>0</v>
      </c>
      <c r="X2612" s="95">
        <v>346014.41992568999</v>
      </c>
      <c r="Y2612" s="95">
        <v>340901.54647445702</v>
      </c>
      <c r="Z2612" s="95">
        <v>520909.570102692</v>
      </c>
      <c r="AA2612" s="95">
        <v>0</v>
      </c>
      <c r="AB2612" s="95">
        <v>0</v>
      </c>
      <c r="AC2612" s="95">
        <v>23803034.682861298</v>
      </c>
      <c r="AD2612" s="95">
        <v>27.835988163948102</v>
      </c>
      <c r="AE2612" s="95">
        <v>5697.6112354993802</v>
      </c>
      <c r="AF2612" s="95">
        <v>1809597.9823761</v>
      </c>
      <c r="AG2612" s="95">
        <v>357444.23394393898</v>
      </c>
      <c r="AH2612" s="95">
        <v>0</v>
      </c>
      <c r="AI2612" s="95">
        <v>1795350.7614440899</v>
      </c>
      <c r="AJ2612" s="95">
        <v>414184.08891677897</v>
      </c>
      <c r="AK2612" s="95">
        <v>0</v>
      </c>
      <c r="AL2612" s="95">
        <v>520834.53043365502</v>
      </c>
      <c r="AM2612" s="95">
        <v>0</v>
      </c>
      <c r="AN2612" s="95">
        <v>23802614.4680176</v>
      </c>
      <c r="AO2612" s="95">
        <v>44220420.09375</v>
      </c>
      <c r="AP2612" s="95">
        <v>0</v>
      </c>
      <c r="AQ2612" s="95">
        <v>3301628.6209411598</v>
      </c>
      <c r="AR2612" s="95">
        <v>3200195.3083496098</v>
      </c>
      <c r="AS2612" s="95">
        <v>4765336.37463379</v>
      </c>
      <c r="AT2612" s="95">
        <v>0</v>
      </c>
      <c r="AU2612" s="95">
        <v>0</v>
      </c>
      <c r="AV2612" s="95">
        <v>77844769.747070298</v>
      </c>
      <c r="AW2612" s="95">
        <v>100</v>
      </c>
      <c r="AX2612" s="95">
        <v>56101.065968513503</v>
      </c>
      <c r="AY2612" s="95">
        <v>20340967.6726074</v>
      </c>
      <c r="AZ2612" s="95">
        <v>3711398.1162719699</v>
      </c>
      <c r="BA2612" s="95">
        <v>0</v>
      </c>
      <c r="BB2612" s="95">
        <v>19580913.4760742</v>
      </c>
      <c r="BC2612" s="95">
        <v>4222055.5352783203</v>
      </c>
      <c r="BD2612" s="95">
        <v>0</v>
      </c>
      <c r="BE2612" s="95">
        <v>4755324.4353637705</v>
      </c>
      <c r="BF2612" s="95">
        <v>0</v>
      </c>
      <c r="BG2612" s="95">
        <v>77372997.443359405</v>
      </c>
      <c r="BH2612" s="95">
        <v>12001748.0593262</v>
      </c>
      <c r="BI2612" s="95">
        <v>0</v>
      </c>
      <c r="BJ2612" s="95">
        <v>1042936.84418488</v>
      </c>
      <c r="BK2612" s="95">
        <v>1032108.82385254</v>
      </c>
      <c r="BL2612" s="95">
        <v>0</v>
      </c>
      <c r="BM2612" s="95">
        <v>0</v>
      </c>
      <c r="BN2612" s="95">
        <v>0</v>
      </c>
      <c r="BO2612" s="95">
        <v>0</v>
      </c>
      <c r="BP2612" s="95">
        <v>0</v>
      </c>
      <c r="BQ2612" s="95">
        <v>0</v>
      </c>
      <c r="BR2612" s="95">
        <v>6862809.3381347703</v>
      </c>
      <c r="BS2612" s="95">
        <v>1357972.81521606</v>
      </c>
      <c r="BT2612" s="95">
        <v>0</v>
      </c>
      <c r="BU2612" s="95">
        <v>3388140.18832397</v>
      </c>
      <c r="BV2612" s="95">
        <v>1528818.15403748</v>
      </c>
      <c r="BW2612" s="95">
        <v>0</v>
      </c>
      <c r="BX2612" s="95">
        <v>940279.55351257301</v>
      </c>
      <c r="BY2612" s="95">
        <v>0</v>
      </c>
      <c r="BZ2612" s="95">
        <v>0</v>
      </c>
      <c r="CA2612" s="95">
        <v>117409.158880234</v>
      </c>
      <c r="CB2612" s="95">
        <v>4345765.69177246</v>
      </c>
      <c r="CC2612" s="95">
        <v>47536526.139160201</v>
      </c>
      <c r="CD2612" s="95">
        <v>13060798.474609399</v>
      </c>
      <c r="CE2612" s="95">
        <v>5258.3985300064096</v>
      </c>
      <c r="CF2612" s="95">
        <v>508902.58879852301</v>
      </c>
      <c r="CG2612" s="95">
        <v>4659722.45385742</v>
      </c>
      <c r="CH2612" s="95">
        <v>0</v>
      </c>
      <c r="CI2612" s="95">
        <v>122670.96036911001</v>
      </c>
      <c r="CJ2612" s="95">
        <v>4853387.6615600605</v>
      </c>
      <c r="CK2612" s="95">
        <v>52190513.426269501</v>
      </c>
      <c r="CL2612" s="95">
        <v>13959348.384765601</v>
      </c>
      <c r="CM2612" s="160">
        <v>191703.18403053301</v>
      </c>
      <c r="CN2612" s="160">
        <v>28596163.065185498</v>
      </c>
      <c r="CO2612" s="160">
        <v>129598683.67382801</v>
      </c>
      <c r="CP2612" s="95">
        <v>13959348.384765601</v>
      </c>
      <c r="CQ2612" s="95">
        <v>0</v>
      </c>
      <c r="CR2612" s="95">
        <v>0</v>
      </c>
      <c r="CS2612" s="95">
        <v>0</v>
      </c>
      <c r="CT2612" s="95">
        <v>0</v>
      </c>
      <c r="CU2612" s="161">
        <v>4854668.280570983</v>
      </c>
      <c r="CV2612" s="161">
        <v>52196248.593017623</v>
      </c>
    </row>
    <row r="2613" spans="1:100" x14ac:dyDescent="0.2">
      <c r="A2613" s="94" t="s">
        <v>190</v>
      </c>
      <c r="B2613" s="96">
        <v>43983</v>
      </c>
      <c r="C2613" s="95">
        <v>101099.318559647</v>
      </c>
      <c r="D2613" s="95">
        <v>0</v>
      </c>
      <c r="E2613" s="95">
        <v>8936.4956642389297</v>
      </c>
      <c r="F2613" s="95">
        <v>8776.5462861061096</v>
      </c>
      <c r="G2613" s="95">
        <v>4568.2437392473203</v>
      </c>
      <c r="H2613" s="95">
        <v>0</v>
      </c>
      <c r="I2613" s="95">
        <v>0</v>
      </c>
      <c r="J2613" s="95">
        <v>67888.159430503802</v>
      </c>
      <c r="K2613" s="95">
        <v>1</v>
      </c>
      <c r="L2613" s="95">
        <v>116.882239432074</v>
      </c>
      <c r="M2613" s="95">
        <v>49911.394795894601</v>
      </c>
      <c r="N2613" s="95">
        <v>3498.0362752974002</v>
      </c>
      <c r="O2613" s="95">
        <v>0</v>
      </c>
      <c r="P2613" s="95">
        <v>53003.026315689101</v>
      </c>
      <c r="Q2613" s="95">
        <v>3295.8321557939098</v>
      </c>
      <c r="R2613" s="95">
        <v>0</v>
      </c>
      <c r="S2613" s="95">
        <v>4574.7431634664499</v>
      </c>
      <c r="T2613" s="95">
        <v>0</v>
      </c>
      <c r="U2613" s="95">
        <v>67954.944044113203</v>
      </c>
      <c r="V2613" s="95">
        <v>3489748.7668456999</v>
      </c>
      <c r="W2613" s="95">
        <v>0</v>
      </c>
      <c r="X2613" s="95">
        <v>329001.81156158401</v>
      </c>
      <c r="Y2613" s="95">
        <v>323408.14026641799</v>
      </c>
      <c r="Z2613" s="95">
        <v>391385.35279083299</v>
      </c>
      <c r="AA2613" s="95">
        <v>0</v>
      </c>
      <c r="AB2613" s="95">
        <v>0</v>
      </c>
      <c r="AC2613" s="95">
        <v>21262576.205810498</v>
      </c>
      <c r="AD2613" s="95">
        <v>25.395560145378099</v>
      </c>
      <c r="AE2613" s="95">
        <v>3742.5821015536799</v>
      </c>
      <c r="AF2613" s="95">
        <v>1673785.6960754399</v>
      </c>
      <c r="AG2613" s="95">
        <v>343121.96881866502</v>
      </c>
      <c r="AH2613" s="95">
        <v>0</v>
      </c>
      <c r="AI2613" s="95">
        <v>1403954.62338257</v>
      </c>
      <c r="AJ2613" s="95">
        <v>394428.426013947</v>
      </c>
      <c r="AK2613" s="95">
        <v>0</v>
      </c>
      <c r="AL2613" s="95">
        <v>391389.11062240601</v>
      </c>
      <c r="AM2613" s="95">
        <v>0</v>
      </c>
      <c r="AN2613" s="95">
        <v>21273880.917480499</v>
      </c>
      <c r="AO2613" s="95">
        <v>39084786.617675804</v>
      </c>
      <c r="AP2613" s="95">
        <v>0</v>
      </c>
      <c r="AQ2613" s="95">
        <v>3124241.4700317401</v>
      </c>
      <c r="AR2613" s="95">
        <v>3078575.6527709998</v>
      </c>
      <c r="AS2613" s="95">
        <v>3593713.3362731901</v>
      </c>
      <c r="AT2613" s="95">
        <v>0</v>
      </c>
      <c r="AU2613" s="95">
        <v>0</v>
      </c>
      <c r="AV2613" s="95">
        <v>69428493.069335893</v>
      </c>
      <c r="AW2613" s="95">
        <v>92</v>
      </c>
      <c r="AX2613" s="95">
        <v>30821.3091373444</v>
      </c>
      <c r="AY2613" s="95">
        <v>19084052.329833999</v>
      </c>
      <c r="AZ2613" s="95">
        <v>3585996.8970031701</v>
      </c>
      <c r="BA2613" s="95">
        <v>0</v>
      </c>
      <c r="BB2613" s="95">
        <v>15483896.5933838</v>
      </c>
      <c r="BC2613" s="95">
        <v>4026492.2598571801</v>
      </c>
      <c r="BD2613" s="95">
        <v>0</v>
      </c>
      <c r="BE2613" s="95">
        <v>3596836.1343078599</v>
      </c>
      <c r="BF2613" s="95">
        <v>0</v>
      </c>
      <c r="BG2613" s="95">
        <v>69209146.777343795</v>
      </c>
      <c r="BH2613" s="95">
        <v>10647134.7467041</v>
      </c>
      <c r="BI2613" s="95">
        <v>0</v>
      </c>
      <c r="BJ2613" s="95">
        <v>1023626.36404419</v>
      </c>
      <c r="BK2613" s="95">
        <v>1011253.52426147</v>
      </c>
      <c r="BL2613" s="95">
        <v>0</v>
      </c>
      <c r="BM2613" s="95">
        <v>0</v>
      </c>
      <c r="BN2613" s="95">
        <v>0</v>
      </c>
      <c r="BO2613" s="95">
        <v>0</v>
      </c>
      <c r="BP2613" s="95">
        <v>0</v>
      </c>
      <c r="BQ2613" s="95">
        <v>0</v>
      </c>
      <c r="BR2613" s="95">
        <v>6340352.8120727502</v>
      </c>
      <c r="BS2613" s="95">
        <v>1314850.23217773</v>
      </c>
      <c r="BT2613" s="95">
        <v>0</v>
      </c>
      <c r="BU2613" s="95">
        <v>2696548.6866149898</v>
      </c>
      <c r="BV2613" s="95">
        <v>1497877.3500824</v>
      </c>
      <c r="BW2613" s="95">
        <v>0</v>
      </c>
      <c r="BX2613" s="95">
        <v>727664.26306915295</v>
      </c>
      <c r="BY2613" s="95">
        <v>0</v>
      </c>
      <c r="BZ2613" s="95">
        <v>0</v>
      </c>
      <c r="CA2613" s="95">
        <v>109966.46374416399</v>
      </c>
      <c r="CB2613" s="95">
        <v>3817343.3312683101</v>
      </c>
      <c r="CC2613" s="95">
        <v>42160765.318359397</v>
      </c>
      <c r="CD2613" s="95">
        <v>11690853.508911099</v>
      </c>
      <c r="CE2613" s="95">
        <v>4565.5399746298799</v>
      </c>
      <c r="CF2613" s="95">
        <v>390429.40617752098</v>
      </c>
      <c r="CG2613" s="95">
        <v>3572479.9587707501</v>
      </c>
      <c r="CH2613" s="95">
        <v>0</v>
      </c>
      <c r="CI2613" s="95">
        <v>114553.21410656</v>
      </c>
      <c r="CJ2613" s="95">
        <v>4205351.4401245099</v>
      </c>
      <c r="CK2613" s="95">
        <v>45714273.714843802</v>
      </c>
      <c r="CL2613" s="95">
        <v>12358419.209228501</v>
      </c>
      <c r="CM2613" s="160">
        <v>181892.448957443</v>
      </c>
      <c r="CN2613" s="160">
        <v>25428470.1564941</v>
      </c>
      <c r="CO2613" s="160">
        <v>115038120.240234</v>
      </c>
      <c r="CP2613" s="95">
        <v>12358419.209228501</v>
      </c>
      <c r="CQ2613" s="95">
        <v>0</v>
      </c>
      <c r="CR2613" s="95">
        <v>0</v>
      </c>
      <c r="CS2613" s="95">
        <v>0</v>
      </c>
      <c r="CT2613" s="95">
        <v>0</v>
      </c>
      <c r="CU2613" s="161">
        <v>4207772.7374458313</v>
      </c>
      <c r="CV2613" s="161">
        <v>45733245.277130149</v>
      </c>
    </row>
    <row r="2614" spans="1:100" x14ac:dyDescent="0.2">
      <c r="A2614" s="94" t="s">
        <v>190</v>
      </c>
      <c r="B2614" s="96">
        <v>44075</v>
      </c>
      <c r="C2614" s="95">
        <v>108075.052258492</v>
      </c>
      <c r="D2614" s="95">
        <v>0</v>
      </c>
      <c r="E2614" s="95">
        <v>9686.2700306177103</v>
      </c>
      <c r="F2614" s="95">
        <v>9683.3883596658707</v>
      </c>
      <c r="G2614" s="95">
        <v>5300.85264110565</v>
      </c>
      <c r="H2614" s="95">
        <v>0</v>
      </c>
      <c r="I2614" s="95">
        <v>0</v>
      </c>
      <c r="J2614" s="95">
        <v>68740.217973709106</v>
      </c>
      <c r="K2614" s="95">
        <v>1</v>
      </c>
      <c r="L2614" s="95">
        <v>96.436666745692506</v>
      </c>
      <c r="M2614" s="95">
        <v>52330.293148994402</v>
      </c>
      <c r="N2614" s="95">
        <v>3553.5879800319699</v>
      </c>
      <c r="O2614" s="95">
        <v>0</v>
      </c>
      <c r="P2614" s="95">
        <v>58437.418299675002</v>
      </c>
      <c r="Q2614" s="95">
        <v>3484.2043147683098</v>
      </c>
      <c r="R2614" s="95">
        <v>0</v>
      </c>
      <c r="S2614" s="95">
        <v>5289.2289882302302</v>
      </c>
      <c r="T2614" s="95">
        <v>0</v>
      </c>
      <c r="U2614" s="95">
        <v>68642.7970638275</v>
      </c>
      <c r="V2614" s="95">
        <v>4439854.6305542002</v>
      </c>
      <c r="W2614" s="95">
        <v>0</v>
      </c>
      <c r="X2614" s="95">
        <v>373533.69966506999</v>
      </c>
      <c r="Y2614" s="95">
        <v>373093.99163436901</v>
      </c>
      <c r="Z2614" s="95">
        <v>598756.92980956996</v>
      </c>
      <c r="AA2614" s="95">
        <v>0</v>
      </c>
      <c r="AB2614" s="95">
        <v>0</v>
      </c>
      <c r="AC2614" s="95">
        <v>24352334.263671901</v>
      </c>
      <c r="AD2614" s="95">
        <v>24.838680803775802</v>
      </c>
      <c r="AE2614" s="95">
        <v>8120.8703290820104</v>
      </c>
      <c r="AF2614" s="95">
        <v>2007482.6151733401</v>
      </c>
      <c r="AG2614" s="95">
        <v>362911.36051940901</v>
      </c>
      <c r="AH2614" s="95">
        <v>0</v>
      </c>
      <c r="AI2614" s="95">
        <v>1986427.26828003</v>
      </c>
      <c r="AJ2614" s="95">
        <v>448046.24215698201</v>
      </c>
      <c r="AK2614" s="95">
        <v>0</v>
      </c>
      <c r="AL2614" s="95">
        <v>597519.58634185803</v>
      </c>
      <c r="AM2614" s="95">
        <v>0</v>
      </c>
      <c r="AN2614" s="95">
        <v>24354116.8977051</v>
      </c>
      <c r="AO2614" s="95">
        <v>49813435.002441399</v>
      </c>
      <c r="AP2614" s="95">
        <v>0</v>
      </c>
      <c r="AQ2614" s="95">
        <v>3574939.2733459501</v>
      </c>
      <c r="AR2614" s="95">
        <v>3559596.01098633</v>
      </c>
      <c r="AS2614" s="95">
        <v>5505013.3771362295</v>
      </c>
      <c r="AT2614" s="95">
        <v>0</v>
      </c>
      <c r="AU2614" s="95">
        <v>0</v>
      </c>
      <c r="AV2614" s="95">
        <v>80219791.790039107</v>
      </c>
      <c r="AW2614" s="95">
        <v>90</v>
      </c>
      <c r="AX2614" s="95">
        <v>76636.889180183396</v>
      </c>
      <c r="AY2614" s="95">
        <v>22936323.997802701</v>
      </c>
      <c r="AZ2614" s="95">
        <v>3840042.3509521498</v>
      </c>
      <c r="BA2614" s="95">
        <v>0</v>
      </c>
      <c r="BB2614" s="95">
        <v>21888591.927490201</v>
      </c>
      <c r="BC2614" s="95">
        <v>4605692.41723633</v>
      </c>
      <c r="BD2614" s="95">
        <v>0</v>
      </c>
      <c r="BE2614" s="95">
        <v>5494137.4412231399</v>
      </c>
      <c r="BF2614" s="95">
        <v>0</v>
      </c>
      <c r="BG2614" s="95">
        <v>80236678.631835893</v>
      </c>
      <c r="BH2614" s="95">
        <v>13197377.4643555</v>
      </c>
      <c r="BI2614" s="95">
        <v>0</v>
      </c>
      <c r="BJ2614" s="95">
        <v>1114920.9927215599</v>
      </c>
      <c r="BK2614" s="95">
        <v>1126466.7365570101</v>
      </c>
      <c r="BL2614" s="95">
        <v>0</v>
      </c>
      <c r="BM2614" s="95">
        <v>0</v>
      </c>
      <c r="BN2614" s="95">
        <v>0</v>
      </c>
      <c r="BO2614" s="95">
        <v>0</v>
      </c>
      <c r="BP2614" s="95">
        <v>0</v>
      </c>
      <c r="BQ2614" s="95">
        <v>0</v>
      </c>
      <c r="BR2614" s="95">
        <v>7597695.9530029297</v>
      </c>
      <c r="BS2614" s="95">
        <v>1401271.73731995</v>
      </c>
      <c r="BT2614" s="95">
        <v>0</v>
      </c>
      <c r="BU2614" s="95">
        <v>3104670.95849609</v>
      </c>
      <c r="BV2614" s="95">
        <v>1666319.1641845701</v>
      </c>
      <c r="BW2614" s="95">
        <v>0</v>
      </c>
      <c r="BX2614" s="95">
        <v>903115.63748168899</v>
      </c>
      <c r="BY2614" s="95">
        <v>0</v>
      </c>
      <c r="BZ2614" s="95">
        <v>0</v>
      </c>
      <c r="CA2614" s="95">
        <v>117822.500662804</v>
      </c>
      <c r="CB2614" s="95">
        <v>4812343.8418579102</v>
      </c>
      <c r="CC2614" s="95">
        <v>53354048.4306641</v>
      </c>
      <c r="CD2614" s="95">
        <v>14271726.8116455</v>
      </c>
      <c r="CE2614" s="95">
        <v>5298.8814515471504</v>
      </c>
      <c r="CF2614" s="95">
        <v>604245.583747864</v>
      </c>
      <c r="CG2614" s="95">
        <v>5553821.7053832998</v>
      </c>
      <c r="CH2614" s="95">
        <v>0</v>
      </c>
      <c r="CI2614" s="95">
        <v>123138.02430534401</v>
      </c>
      <c r="CJ2614" s="95">
        <v>5414641.7260131799</v>
      </c>
      <c r="CK2614" s="95">
        <v>58889609.903320298</v>
      </c>
      <c r="CL2614" s="95">
        <v>15295690.4127197</v>
      </c>
      <c r="CM2614" s="160">
        <v>191030.06727981599</v>
      </c>
      <c r="CN2614" s="160">
        <v>29767190.3349609</v>
      </c>
      <c r="CO2614" s="160">
        <v>138881963.06835899</v>
      </c>
      <c r="CP2614" s="95">
        <v>15295690.4127197</v>
      </c>
      <c r="CQ2614" s="95">
        <v>0</v>
      </c>
      <c r="CR2614" s="95">
        <v>0</v>
      </c>
      <c r="CS2614" s="95">
        <v>0</v>
      </c>
      <c r="CT2614" s="95">
        <v>0</v>
      </c>
      <c r="CU2614" s="161">
        <v>5416589.4256057739</v>
      </c>
      <c r="CV2614" s="161">
        <v>58907870.136047401</v>
      </c>
    </row>
    <row r="2615" spans="1:100" x14ac:dyDescent="0.2">
      <c r="A2615" s="94" t="s">
        <v>191</v>
      </c>
      <c r="B2615" s="96">
        <v>38047</v>
      </c>
      <c r="C2615" s="95">
        <v>60269.837772369399</v>
      </c>
      <c r="D2615" s="95">
        <v>0</v>
      </c>
      <c r="E2615" s="95">
        <v>36912.760483264901</v>
      </c>
      <c r="F2615" s="95">
        <v>24133.8116817474</v>
      </c>
      <c r="G2615" s="95">
        <v>15.486797654884899</v>
      </c>
      <c r="H2615" s="95">
        <v>2472.96946117282</v>
      </c>
      <c r="I2615" s="95">
        <v>0</v>
      </c>
      <c r="J2615" s="95">
        <v>137.28281692042901</v>
      </c>
      <c r="K2615" s="95">
        <v>50410.514917850502</v>
      </c>
      <c r="L2615" s="95">
        <v>45103.273941993699</v>
      </c>
      <c r="M2615" s="95">
        <v>38865.071065902703</v>
      </c>
      <c r="N2615" s="95">
        <v>7275.2909978628204</v>
      </c>
      <c r="O2615" s="95">
        <v>0</v>
      </c>
      <c r="P2615" s="95">
        <v>0</v>
      </c>
      <c r="Q2615" s="95">
        <v>5396.9261344671204</v>
      </c>
      <c r="R2615" s="95">
        <v>0</v>
      </c>
      <c r="S2615" s="95">
        <v>0</v>
      </c>
      <c r="T2615" s="95">
        <v>2483.8929898738902</v>
      </c>
      <c r="U2615" s="95">
        <v>49947.314369201697</v>
      </c>
      <c r="V2615" s="95">
        <v>2971413.9868469201</v>
      </c>
      <c r="W2615" s="95">
        <v>0</v>
      </c>
      <c r="X2615" s="95">
        <v>2606785.6379394499</v>
      </c>
      <c r="Y2615" s="95">
        <v>1503130.8784942599</v>
      </c>
      <c r="Z2615" s="95">
        <v>1250.7687451243401</v>
      </c>
      <c r="AA2615" s="95">
        <v>391319.75596618699</v>
      </c>
      <c r="AB2615" s="95">
        <v>0</v>
      </c>
      <c r="AC2615" s="95">
        <v>12551.089517355</v>
      </c>
      <c r="AD2615" s="95">
        <v>14531493.184448199</v>
      </c>
      <c r="AE2615" s="95">
        <v>2160560.5151367201</v>
      </c>
      <c r="AF2615" s="95">
        <v>1696718.66847229</v>
      </c>
      <c r="AG2615" s="95">
        <v>1138431.55128479</v>
      </c>
      <c r="AH2615" s="95">
        <v>0</v>
      </c>
      <c r="AI2615" s="95">
        <v>0</v>
      </c>
      <c r="AJ2615" s="95">
        <v>588672.29296112095</v>
      </c>
      <c r="AK2615" s="95">
        <v>0</v>
      </c>
      <c r="AL2615" s="95">
        <v>0</v>
      </c>
      <c r="AM2615" s="95">
        <v>387492.28733444202</v>
      </c>
      <c r="AN2615" s="95">
        <v>14360221.855835</v>
      </c>
      <c r="AO2615" s="95">
        <v>21262419.387451202</v>
      </c>
      <c r="AP2615" s="95">
        <v>0</v>
      </c>
      <c r="AQ2615" s="95">
        <v>17894554.1958008</v>
      </c>
      <c r="AR2615" s="95">
        <v>10366225.7028809</v>
      </c>
      <c r="AS2615" s="95">
        <v>7804.0063996315002</v>
      </c>
      <c r="AT2615" s="95">
        <v>2372981.7789917002</v>
      </c>
      <c r="AU2615" s="95">
        <v>0</v>
      </c>
      <c r="AV2615" s="95">
        <v>26852.154184818301</v>
      </c>
      <c r="AW2615" s="95">
        <v>33588651.313964799</v>
      </c>
      <c r="AX2615" s="95">
        <v>15421337.520873999</v>
      </c>
      <c r="AY2615" s="95">
        <v>12000048.3669434</v>
      </c>
      <c r="AZ2615" s="95">
        <v>7608464.4199218797</v>
      </c>
      <c r="BA2615" s="95">
        <v>0</v>
      </c>
      <c r="BB2615" s="95">
        <v>0</v>
      </c>
      <c r="BC2615" s="95">
        <v>4017999.2025756799</v>
      </c>
      <c r="BD2615" s="95">
        <v>0</v>
      </c>
      <c r="BE2615" s="95">
        <v>0</v>
      </c>
      <c r="BF2615" s="95">
        <v>2366206.8347473098</v>
      </c>
      <c r="BG2615" s="95">
        <v>33011793.4130859</v>
      </c>
      <c r="BH2615" s="95">
        <v>3648737.1996459998</v>
      </c>
      <c r="BI2615" s="95">
        <v>0</v>
      </c>
      <c r="BJ2615" s="95">
        <v>5272295.3361816397</v>
      </c>
      <c r="BK2615" s="95">
        <v>3933494.3244628902</v>
      </c>
      <c r="BL2615" s="95">
        <v>0</v>
      </c>
      <c r="BM2615" s="95">
        <v>0</v>
      </c>
      <c r="BN2615" s="95">
        <v>0</v>
      </c>
      <c r="BO2615" s="95">
        <v>0</v>
      </c>
      <c r="BP2615" s="95">
        <v>0</v>
      </c>
      <c r="BQ2615" s="95">
        <v>0</v>
      </c>
      <c r="BR2615" s="95">
        <v>4068618.62536621</v>
      </c>
      <c r="BS2615" s="95">
        <v>2975808.9956970201</v>
      </c>
      <c r="BT2615" s="95">
        <v>0</v>
      </c>
      <c r="BU2615" s="95">
        <v>0</v>
      </c>
      <c r="BV2615" s="95">
        <v>1852459.8880767799</v>
      </c>
      <c r="BW2615" s="95">
        <v>0</v>
      </c>
      <c r="BX2615" s="95">
        <v>0</v>
      </c>
      <c r="BY2615" s="95">
        <v>0</v>
      </c>
      <c r="BZ2615" s="95">
        <v>0</v>
      </c>
      <c r="CA2615" s="95">
        <v>97106.598666191101</v>
      </c>
      <c r="CB2615" s="95">
        <v>5554880.03088379</v>
      </c>
      <c r="CC2615" s="95">
        <v>38954003.699218802</v>
      </c>
      <c r="CD2615" s="95">
        <v>8919147.0203857403</v>
      </c>
      <c r="CE2615" s="95">
        <v>2482.9140358865302</v>
      </c>
      <c r="CF2615" s="95">
        <v>385948.56563186599</v>
      </c>
      <c r="CG2615" s="95">
        <v>2377522.7182311998</v>
      </c>
      <c r="CH2615" s="95">
        <v>0</v>
      </c>
      <c r="CI2615" s="95">
        <v>99590.155773162798</v>
      </c>
      <c r="CJ2615" s="95">
        <v>5943193.1940307599</v>
      </c>
      <c r="CK2615" s="95">
        <v>41308321.271972701</v>
      </c>
      <c r="CL2615" s="95">
        <v>8914784.7496337909</v>
      </c>
      <c r="CM2615" s="160">
        <v>149555.008226395</v>
      </c>
      <c r="CN2615" s="160">
        <v>20227075.767578099</v>
      </c>
      <c r="CO2615" s="160">
        <v>74350058.603515595</v>
      </c>
      <c r="CP2615" s="95">
        <v>8914784.7496337909</v>
      </c>
      <c r="CQ2615" s="95">
        <v>0</v>
      </c>
      <c r="CR2615" s="95">
        <v>0</v>
      </c>
      <c r="CS2615" s="95">
        <v>0</v>
      </c>
      <c r="CT2615" s="95">
        <v>0</v>
      </c>
      <c r="CU2615" s="161">
        <v>5940828.5965156555</v>
      </c>
      <c r="CV2615" s="161">
        <v>41331526.417450003</v>
      </c>
    </row>
    <row r="2616" spans="1:100" x14ac:dyDescent="0.2">
      <c r="A2616" s="94" t="s">
        <v>191</v>
      </c>
      <c r="B2616" s="96">
        <v>38139</v>
      </c>
      <c r="C2616" s="95">
        <v>60584.818222522699</v>
      </c>
      <c r="D2616" s="95">
        <v>0</v>
      </c>
      <c r="E2616" s="95">
        <v>36103.661733627298</v>
      </c>
      <c r="F2616" s="95">
        <v>24065.7158684731</v>
      </c>
      <c r="G2616" s="95">
        <v>66.357875522226095</v>
      </c>
      <c r="H2616" s="95">
        <v>2378.9017809629399</v>
      </c>
      <c r="I2616" s="95">
        <v>0</v>
      </c>
      <c r="J2616" s="95">
        <v>2839.9093790352299</v>
      </c>
      <c r="K2616" s="95">
        <v>46254.900981903098</v>
      </c>
      <c r="L2616" s="95">
        <v>45495.0813426971</v>
      </c>
      <c r="M2616" s="95">
        <v>38563.239487648003</v>
      </c>
      <c r="N2616" s="95">
        <v>7143.1692540645599</v>
      </c>
      <c r="O2616" s="95">
        <v>0</v>
      </c>
      <c r="P2616" s="95">
        <v>0</v>
      </c>
      <c r="Q2616" s="95">
        <v>5351.1185894608498</v>
      </c>
      <c r="R2616" s="95">
        <v>0</v>
      </c>
      <c r="S2616" s="95">
        <v>0</v>
      </c>
      <c r="T2616" s="95">
        <v>2457.75369212031</v>
      </c>
      <c r="U2616" s="95">
        <v>50220.637277603098</v>
      </c>
      <c r="V2616" s="95">
        <v>2947589.1619567899</v>
      </c>
      <c r="W2616" s="95">
        <v>0</v>
      </c>
      <c r="X2616" s="95">
        <v>2546436.6102905301</v>
      </c>
      <c r="Y2616" s="95">
        <v>1486117.4584198</v>
      </c>
      <c r="Z2616" s="95">
        <v>12210.6065684557</v>
      </c>
      <c r="AA2616" s="95">
        <v>369065.33839416498</v>
      </c>
      <c r="AB2616" s="95">
        <v>0</v>
      </c>
      <c r="AC2616" s="95">
        <v>642108.62086486805</v>
      </c>
      <c r="AD2616" s="95">
        <v>13236067.9525146</v>
      </c>
      <c r="AE2616" s="95">
        <v>2139923.98547363</v>
      </c>
      <c r="AF2616" s="95">
        <v>1689851.9985809301</v>
      </c>
      <c r="AG2616" s="95">
        <v>1111015.92533875</v>
      </c>
      <c r="AH2616" s="95">
        <v>0</v>
      </c>
      <c r="AI2616" s="95">
        <v>0</v>
      </c>
      <c r="AJ2616" s="95">
        <v>580976.39356994606</v>
      </c>
      <c r="AK2616" s="95">
        <v>0</v>
      </c>
      <c r="AL2616" s="95">
        <v>0</v>
      </c>
      <c r="AM2616" s="95">
        <v>381381.896663666</v>
      </c>
      <c r="AN2616" s="95">
        <v>14240293.783447299</v>
      </c>
      <c r="AO2616" s="95">
        <v>21309983.130615201</v>
      </c>
      <c r="AP2616" s="95">
        <v>0</v>
      </c>
      <c r="AQ2616" s="95">
        <v>17762325.886474598</v>
      </c>
      <c r="AR2616" s="95">
        <v>10437653.466430699</v>
      </c>
      <c r="AS2616" s="95">
        <v>75615.713191032395</v>
      </c>
      <c r="AT2616" s="95">
        <v>2270159.4791870099</v>
      </c>
      <c r="AU2616" s="95">
        <v>0</v>
      </c>
      <c r="AV2616" s="95">
        <v>1481710.1186218299</v>
      </c>
      <c r="AW2616" s="95">
        <v>30808264.001953099</v>
      </c>
      <c r="AX2616" s="95">
        <v>15536857.326416001</v>
      </c>
      <c r="AY2616" s="95">
        <v>12063767.919921899</v>
      </c>
      <c r="AZ2616" s="95">
        <v>7506699.9093017597</v>
      </c>
      <c r="BA2616" s="95">
        <v>0</v>
      </c>
      <c r="BB2616" s="95">
        <v>0</v>
      </c>
      <c r="BC2616" s="95">
        <v>4000825.7135925302</v>
      </c>
      <c r="BD2616" s="95">
        <v>0</v>
      </c>
      <c r="BE2616" s="95">
        <v>0</v>
      </c>
      <c r="BF2616" s="95">
        <v>2344044.07452393</v>
      </c>
      <c r="BG2616" s="95">
        <v>33290884.0302734</v>
      </c>
      <c r="BH2616" s="95">
        <v>3612435.5126342801</v>
      </c>
      <c r="BI2616" s="95">
        <v>0</v>
      </c>
      <c r="BJ2616" s="95">
        <v>5238626.7162475605</v>
      </c>
      <c r="BK2616" s="95">
        <v>3950686.9944457998</v>
      </c>
      <c r="BL2616" s="95">
        <v>0</v>
      </c>
      <c r="BM2616" s="95">
        <v>0</v>
      </c>
      <c r="BN2616" s="95">
        <v>0</v>
      </c>
      <c r="BO2616" s="95">
        <v>0</v>
      </c>
      <c r="BP2616" s="95">
        <v>0</v>
      </c>
      <c r="BQ2616" s="95">
        <v>0</v>
      </c>
      <c r="BR2616" s="95">
        <v>4083833.8489685101</v>
      </c>
      <c r="BS2616" s="95">
        <v>2949235.1953125</v>
      </c>
      <c r="BT2616" s="95">
        <v>0</v>
      </c>
      <c r="BU2616" s="95">
        <v>0</v>
      </c>
      <c r="BV2616" s="95">
        <v>1851465.1041717499</v>
      </c>
      <c r="BW2616" s="95">
        <v>0</v>
      </c>
      <c r="BX2616" s="95">
        <v>0</v>
      </c>
      <c r="BY2616" s="95">
        <v>0</v>
      </c>
      <c r="BZ2616" s="95">
        <v>0</v>
      </c>
      <c r="CA2616" s="95">
        <v>96852.237169265703</v>
      </c>
      <c r="CB2616" s="95">
        <v>5489848.8264160203</v>
      </c>
      <c r="CC2616" s="95">
        <v>38822955.482910201</v>
      </c>
      <c r="CD2616" s="95">
        <v>8800208.0616455097</v>
      </c>
      <c r="CE2616" s="95">
        <v>2458.9472697973301</v>
      </c>
      <c r="CF2616" s="95">
        <v>377389.82629394502</v>
      </c>
      <c r="CG2616" s="95">
        <v>2349500.1120910598</v>
      </c>
      <c r="CH2616" s="95">
        <v>0</v>
      </c>
      <c r="CI2616" s="95">
        <v>99303.679494857803</v>
      </c>
      <c r="CJ2616" s="95">
        <v>5868745.03796387</v>
      </c>
      <c r="CK2616" s="95">
        <v>41136966.896972701</v>
      </c>
      <c r="CL2616" s="95">
        <v>8797035.0230712909</v>
      </c>
      <c r="CM2616" s="160">
        <v>149285.198749542</v>
      </c>
      <c r="CN2616" s="160">
        <v>20231113.388916001</v>
      </c>
      <c r="CO2616" s="160">
        <v>74515109.564453095</v>
      </c>
      <c r="CP2616" s="95">
        <v>8797035.0230712909</v>
      </c>
      <c r="CQ2616" s="95">
        <v>0</v>
      </c>
      <c r="CR2616" s="95">
        <v>0</v>
      </c>
      <c r="CS2616" s="95">
        <v>0</v>
      </c>
      <c r="CT2616" s="95">
        <v>0</v>
      </c>
      <c r="CU2616" s="161">
        <v>5867238.6527099656</v>
      </c>
      <c r="CV2616" s="161">
        <v>41172455.595001258</v>
      </c>
    </row>
    <row r="2617" spans="1:100" x14ac:dyDescent="0.2">
      <c r="A2617" s="94" t="s">
        <v>191</v>
      </c>
      <c r="B2617" s="96">
        <v>38231</v>
      </c>
      <c r="C2617" s="95">
        <v>61656.2605204582</v>
      </c>
      <c r="D2617" s="95">
        <v>0</v>
      </c>
      <c r="E2617" s="95">
        <v>36481.965859413103</v>
      </c>
      <c r="F2617" s="95">
        <v>24876.182043075602</v>
      </c>
      <c r="G2617" s="95">
        <v>185.32952975667999</v>
      </c>
      <c r="H2617" s="95">
        <v>2280.71084532142</v>
      </c>
      <c r="I2617" s="95">
        <v>0</v>
      </c>
      <c r="J2617" s="95">
        <v>6688.8120922446296</v>
      </c>
      <c r="K2617" s="95">
        <v>43131.970994949297</v>
      </c>
      <c r="L2617" s="95">
        <v>47622.262090206103</v>
      </c>
      <c r="M2617" s="95">
        <v>39070.792700767503</v>
      </c>
      <c r="N2617" s="95">
        <v>7166.5099338889104</v>
      </c>
      <c r="O2617" s="95">
        <v>0</v>
      </c>
      <c r="P2617" s="95">
        <v>0</v>
      </c>
      <c r="Q2617" s="95">
        <v>5389.2610529661197</v>
      </c>
      <c r="R2617" s="95">
        <v>0</v>
      </c>
      <c r="S2617" s="95">
        <v>0</v>
      </c>
      <c r="T2617" s="95">
        <v>2444.1074432730702</v>
      </c>
      <c r="U2617" s="95">
        <v>49897.529726505301</v>
      </c>
      <c r="V2617" s="95">
        <v>2989480.1960144001</v>
      </c>
      <c r="W2617" s="95">
        <v>0</v>
      </c>
      <c r="X2617" s="95">
        <v>2553796.88214111</v>
      </c>
      <c r="Y2617" s="95">
        <v>1501645.4395141599</v>
      </c>
      <c r="Z2617" s="95">
        <v>27271.208842039101</v>
      </c>
      <c r="AA2617" s="95">
        <v>355525.04943466198</v>
      </c>
      <c r="AB2617" s="95">
        <v>0</v>
      </c>
      <c r="AC2617" s="95">
        <v>1535144.49269104</v>
      </c>
      <c r="AD2617" s="95">
        <v>11911086.903320299</v>
      </c>
      <c r="AE2617" s="95">
        <v>2165262.0536804199</v>
      </c>
      <c r="AF2617" s="95">
        <v>1702592.78317261</v>
      </c>
      <c r="AG2617" s="95">
        <v>1116148.92974854</v>
      </c>
      <c r="AH2617" s="95">
        <v>0</v>
      </c>
      <c r="AI2617" s="95">
        <v>0</v>
      </c>
      <c r="AJ2617" s="95">
        <v>576170.42356109596</v>
      </c>
      <c r="AK2617" s="95">
        <v>0</v>
      </c>
      <c r="AL2617" s="95">
        <v>0</v>
      </c>
      <c r="AM2617" s="95">
        <v>375379.05753326399</v>
      </c>
      <c r="AN2617" s="95">
        <v>13700026.1098633</v>
      </c>
      <c r="AO2617" s="95">
        <v>21890220.261230499</v>
      </c>
      <c r="AP2617" s="95">
        <v>0</v>
      </c>
      <c r="AQ2617" s="95">
        <v>17870609.528564502</v>
      </c>
      <c r="AR2617" s="95">
        <v>10716584.2573242</v>
      </c>
      <c r="AS2617" s="95">
        <v>168344.03885841399</v>
      </c>
      <c r="AT2617" s="95">
        <v>2216295.3671264602</v>
      </c>
      <c r="AU2617" s="95">
        <v>0</v>
      </c>
      <c r="AV2617" s="95">
        <v>3657942.81427002</v>
      </c>
      <c r="AW2617" s="95">
        <v>28247743.603515599</v>
      </c>
      <c r="AX2617" s="95">
        <v>16043243.1102295</v>
      </c>
      <c r="AY2617" s="95">
        <v>12316455.564208999</v>
      </c>
      <c r="AZ2617" s="95">
        <v>7639853.7678222703</v>
      </c>
      <c r="BA2617" s="95">
        <v>0</v>
      </c>
      <c r="BB2617" s="95">
        <v>0</v>
      </c>
      <c r="BC2617" s="95">
        <v>4009338.1651916499</v>
      </c>
      <c r="BD2617" s="95">
        <v>0</v>
      </c>
      <c r="BE2617" s="95">
        <v>0</v>
      </c>
      <c r="BF2617" s="95">
        <v>2341522.0850524898</v>
      </c>
      <c r="BG2617" s="95">
        <v>32537056.166747998</v>
      </c>
      <c r="BH2617" s="95">
        <v>3803755.9622497601</v>
      </c>
      <c r="BI2617" s="95">
        <v>0</v>
      </c>
      <c r="BJ2617" s="95">
        <v>5266680.4404907199</v>
      </c>
      <c r="BK2617" s="95">
        <v>3995509.3908386198</v>
      </c>
      <c r="BL2617" s="95">
        <v>0</v>
      </c>
      <c r="BM2617" s="95">
        <v>0</v>
      </c>
      <c r="BN2617" s="95">
        <v>0</v>
      </c>
      <c r="BO2617" s="95">
        <v>0</v>
      </c>
      <c r="BP2617" s="95">
        <v>0</v>
      </c>
      <c r="BQ2617" s="95">
        <v>0</v>
      </c>
      <c r="BR2617" s="95">
        <v>4147046.52984619</v>
      </c>
      <c r="BS2617" s="95">
        <v>3012694.0204467801</v>
      </c>
      <c r="BT2617" s="95">
        <v>0</v>
      </c>
      <c r="BU2617" s="95">
        <v>0</v>
      </c>
      <c r="BV2617" s="95">
        <v>1863485.80439758</v>
      </c>
      <c r="BW2617" s="95">
        <v>0</v>
      </c>
      <c r="BX2617" s="95">
        <v>0</v>
      </c>
      <c r="BY2617" s="95">
        <v>0</v>
      </c>
      <c r="BZ2617" s="95">
        <v>0</v>
      </c>
      <c r="CA2617" s="95">
        <v>97820.209257125898</v>
      </c>
      <c r="CB2617" s="95">
        <v>5552342.9240722703</v>
      </c>
      <c r="CC2617" s="95">
        <v>39890041.707519501</v>
      </c>
      <c r="CD2617" s="95">
        <v>9148753.7286377009</v>
      </c>
      <c r="CE2617" s="95">
        <v>2434.1147824823902</v>
      </c>
      <c r="CF2617" s="95">
        <v>372840.54075241101</v>
      </c>
      <c r="CG2617" s="95">
        <v>2325612.7937622098</v>
      </c>
      <c r="CH2617" s="95">
        <v>0</v>
      </c>
      <c r="CI2617" s="95">
        <v>100261.027291298</v>
      </c>
      <c r="CJ2617" s="95">
        <v>5925984.3466796903</v>
      </c>
      <c r="CK2617" s="95">
        <v>42212976.384277299</v>
      </c>
      <c r="CL2617" s="95">
        <v>9161908.8914794903</v>
      </c>
      <c r="CM2617" s="160">
        <v>150338.94552993801</v>
      </c>
      <c r="CN2617" s="160">
        <v>19754206.3977051</v>
      </c>
      <c r="CO2617" s="160">
        <v>74889808.842773393</v>
      </c>
      <c r="CP2617" s="95">
        <v>9161908.8914794903</v>
      </c>
      <c r="CQ2617" s="95">
        <v>0</v>
      </c>
      <c r="CR2617" s="95">
        <v>0</v>
      </c>
      <c r="CS2617" s="95">
        <v>0</v>
      </c>
      <c r="CT2617" s="95">
        <v>0</v>
      </c>
      <c r="CU2617" s="161">
        <v>5925183.4648246812</v>
      </c>
      <c r="CV2617" s="161">
        <v>42215654.501281708</v>
      </c>
    </row>
    <row r="2618" spans="1:100" x14ac:dyDescent="0.2">
      <c r="A2618" s="94" t="s">
        <v>191</v>
      </c>
      <c r="B2618" s="96">
        <v>38322</v>
      </c>
      <c r="C2618" s="95">
        <v>62702.990363597899</v>
      </c>
      <c r="D2618" s="95">
        <v>0</v>
      </c>
      <c r="E2618" s="95">
        <v>35229.995576858499</v>
      </c>
      <c r="F2618" s="95">
        <v>24047.249592542601</v>
      </c>
      <c r="G2618" s="95">
        <v>284.74046296626301</v>
      </c>
      <c r="H2618" s="95">
        <v>2136.7628500461601</v>
      </c>
      <c r="I2618" s="95">
        <v>0</v>
      </c>
      <c r="J2618" s="95">
        <v>10442.053341388701</v>
      </c>
      <c r="K2618" s="95">
        <v>41067.423922061898</v>
      </c>
      <c r="L2618" s="95">
        <v>46596.134980678602</v>
      </c>
      <c r="M2618" s="95">
        <v>39594.373872757002</v>
      </c>
      <c r="N2618" s="95">
        <v>7099.1228120326996</v>
      </c>
      <c r="O2618" s="95">
        <v>0</v>
      </c>
      <c r="P2618" s="95">
        <v>0</v>
      </c>
      <c r="Q2618" s="95">
        <v>5389.4452829360998</v>
      </c>
      <c r="R2618" s="95">
        <v>0</v>
      </c>
      <c r="S2618" s="95">
        <v>0</v>
      </c>
      <c r="T2618" s="95">
        <v>2427.5956025123601</v>
      </c>
      <c r="U2618" s="95">
        <v>50964.153173446699</v>
      </c>
      <c r="V2618" s="95">
        <v>3078982.8165588402</v>
      </c>
      <c r="W2618" s="95">
        <v>0</v>
      </c>
      <c r="X2618" s="95">
        <v>2470466.3397522001</v>
      </c>
      <c r="Y2618" s="95">
        <v>1469798.09086609</v>
      </c>
      <c r="Z2618" s="95">
        <v>48905.095022678397</v>
      </c>
      <c r="AA2618" s="95">
        <v>312891.43722152698</v>
      </c>
      <c r="AB2618" s="95">
        <v>0</v>
      </c>
      <c r="AC2618" s="95">
        <v>3166488.7707214402</v>
      </c>
      <c r="AD2618" s="95">
        <v>12002715.817748999</v>
      </c>
      <c r="AE2618" s="95">
        <v>2168853.68432617</v>
      </c>
      <c r="AF2618" s="95">
        <v>1724818.8058471701</v>
      </c>
      <c r="AG2618" s="95">
        <v>1112632.92008972</v>
      </c>
      <c r="AH2618" s="95">
        <v>0</v>
      </c>
      <c r="AI2618" s="95">
        <v>0</v>
      </c>
      <c r="AJ2618" s="95">
        <v>565936.23637390102</v>
      </c>
      <c r="AK2618" s="95">
        <v>0</v>
      </c>
      <c r="AL2618" s="95">
        <v>0</v>
      </c>
      <c r="AM2618" s="95">
        <v>370318.300392151</v>
      </c>
      <c r="AN2618" s="95">
        <v>14926924.2974854</v>
      </c>
      <c r="AO2618" s="95">
        <v>22802024.2258301</v>
      </c>
      <c r="AP2618" s="95">
        <v>0</v>
      </c>
      <c r="AQ2618" s="95">
        <v>17547854.5556641</v>
      </c>
      <c r="AR2618" s="95">
        <v>10497322.959106401</v>
      </c>
      <c r="AS2618" s="95">
        <v>309804.11956405599</v>
      </c>
      <c r="AT2618" s="95">
        <v>1983279.38134766</v>
      </c>
      <c r="AU2618" s="95">
        <v>0</v>
      </c>
      <c r="AV2618" s="95">
        <v>7950165.8204345703</v>
      </c>
      <c r="AW2618" s="95">
        <v>28270178.613037098</v>
      </c>
      <c r="AX2618" s="95">
        <v>16161356.025512701</v>
      </c>
      <c r="AY2618" s="95">
        <v>12636911.583373999</v>
      </c>
      <c r="AZ2618" s="95">
        <v>7708136.4217529297</v>
      </c>
      <c r="BA2618" s="95">
        <v>0</v>
      </c>
      <c r="BB2618" s="95">
        <v>0</v>
      </c>
      <c r="BC2618" s="95">
        <v>3987102.42886353</v>
      </c>
      <c r="BD2618" s="95">
        <v>0</v>
      </c>
      <c r="BE2618" s="95">
        <v>0</v>
      </c>
      <c r="BF2618" s="95">
        <v>2333872.1704406701</v>
      </c>
      <c r="BG2618" s="95">
        <v>35327513.5400391</v>
      </c>
      <c r="BH2618" s="95">
        <v>3901136.0962219201</v>
      </c>
      <c r="BI2618" s="95">
        <v>0</v>
      </c>
      <c r="BJ2618" s="95">
        <v>5225559.90808105</v>
      </c>
      <c r="BK2618" s="95">
        <v>4001194.1426696801</v>
      </c>
      <c r="BL2618" s="95">
        <v>0</v>
      </c>
      <c r="BM2618" s="95">
        <v>0</v>
      </c>
      <c r="BN2618" s="95">
        <v>0</v>
      </c>
      <c r="BO2618" s="95">
        <v>0</v>
      </c>
      <c r="BP2618" s="95">
        <v>0</v>
      </c>
      <c r="BQ2618" s="95">
        <v>0</v>
      </c>
      <c r="BR2618" s="95">
        <v>4248020.4945678702</v>
      </c>
      <c r="BS2618" s="95">
        <v>3040966.5267028799</v>
      </c>
      <c r="BT2618" s="95">
        <v>0</v>
      </c>
      <c r="BU2618" s="95">
        <v>0</v>
      </c>
      <c r="BV2618" s="95">
        <v>1865859.37161255</v>
      </c>
      <c r="BW2618" s="95">
        <v>0</v>
      </c>
      <c r="BX2618" s="95">
        <v>0</v>
      </c>
      <c r="BY2618" s="95">
        <v>0</v>
      </c>
      <c r="BZ2618" s="95">
        <v>0</v>
      </c>
      <c r="CA2618" s="95">
        <v>98122.996087074294</v>
      </c>
      <c r="CB2618" s="95">
        <v>5547958.1922607403</v>
      </c>
      <c r="CC2618" s="95">
        <v>40153595.984863304</v>
      </c>
      <c r="CD2618" s="95">
        <v>9102280.4674072303</v>
      </c>
      <c r="CE2618" s="95">
        <v>2438.3541518151801</v>
      </c>
      <c r="CF2618" s="95">
        <v>367664.07885742199</v>
      </c>
      <c r="CG2618" s="95">
        <v>2330252.7043151902</v>
      </c>
      <c r="CH2618" s="95">
        <v>0</v>
      </c>
      <c r="CI2618" s="95">
        <v>100560.987511635</v>
      </c>
      <c r="CJ2618" s="95">
        <v>5912187.4948120099</v>
      </c>
      <c r="CK2618" s="95">
        <v>42468925.974609397</v>
      </c>
      <c r="CL2618" s="95">
        <v>9097651.13037109</v>
      </c>
      <c r="CM2618" s="160">
        <v>151410.45948409999</v>
      </c>
      <c r="CN2618" s="160">
        <v>20771981.005371101</v>
      </c>
      <c r="CO2618" s="160">
        <v>77810527.260742202</v>
      </c>
      <c r="CP2618" s="95">
        <v>9097651.13037109</v>
      </c>
      <c r="CQ2618" s="95">
        <v>0</v>
      </c>
      <c r="CR2618" s="95">
        <v>0</v>
      </c>
      <c r="CS2618" s="95">
        <v>0</v>
      </c>
      <c r="CT2618" s="95">
        <v>0</v>
      </c>
      <c r="CU2618" s="161">
        <v>5915622.2711181622</v>
      </c>
      <c r="CV2618" s="161">
        <v>42483848.689178497</v>
      </c>
    </row>
    <row r="2619" spans="1:100" x14ac:dyDescent="0.2">
      <c r="A2619" s="94" t="s">
        <v>191</v>
      </c>
      <c r="B2619" s="96">
        <v>38412</v>
      </c>
      <c r="C2619" s="95">
        <v>64923.118464469902</v>
      </c>
      <c r="D2619" s="95">
        <v>0</v>
      </c>
      <c r="E2619" s="95">
        <v>34731.682674884803</v>
      </c>
      <c r="F2619" s="95">
        <v>23763.530463695501</v>
      </c>
      <c r="G2619" s="95">
        <v>385.48099771142</v>
      </c>
      <c r="H2619" s="95">
        <v>2053.9015091359602</v>
      </c>
      <c r="I2619" s="95">
        <v>0</v>
      </c>
      <c r="J2619" s="95">
        <v>14770.0698446035</v>
      </c>
      <c r="K2619" s="95">
        <v>36691.484644889802</v>
      </c>
      <c r="L2619" s="95">
        <v>46479.321771621697</v>
      </c>
      <c r="M2619" s="95">
        <v>40034.413327693903</v>
      </c>
      <c r="N2619" s="95">
        <v>7157.3908420801199</v>
      </c>
      <c r="O2619" s="95">
        <v>0</v>
      </c>
      <c r="P2619" s="95">
        <v>0</v>
      </c>
      <c r="Q2619" s="95">
        <v>5371.8211468458203</v>
      </c>
      <c r="R2619" s="95">
        <v>0</v>
      </c>
      <c r="S2619" s="95">
        <v>0</v>
      </c>
      <c r="T2619" s="95">
        <v>2446.3667103052098</v>
      </c>
      <c r="U2619" s="95">
        <v>51119.680366039298</v>
      </c>
      <c r="V2619" s="95">
        <v>3182479.8515014602</v>
      </c>
      <c r="W2619" s="95">
        <v>0</v>
      </c>
      <c r="X2619" s="95">
        <v>2439783.67269897</v>
      </c>
      <c r="Y2619" s="95">
        <v>1455548.614151</v>
      </c>
      <c r="Z2619" s="95">
        <v>71192.147076606794</v>
      </c>
      <c r="AA2619" s="95">
        <v>307529.384113312</v>
      </c>
      <c r="AB2619" s="95">
        <v>0</v>
      </c>
      <c r="AC2619" s="95">
        <v>5778330.0592040997</v>
      </c>
      <c r="AD2619" s="95">
        <v>10366041.6677246</v>
      </c>
      <c r="AE2619" s="95">
        <v>2170620.7497253399</v>
      </c>
      <c r="AF2619" s="95">
        <v>1737131.3843231199</v>
      </c>
      <c r="AG2619" s="95">
        <v>1116984.26089478</v>
      </c>
      <c r="AH2619" s="95">
        <v>0</v>
      </c>
      <c r="AI2619" s="95">
        <v>0</v>
      </c>
      <c r="AJ2619" s="95">
        <v>561739.46628570603</v>
      </c>
      <c r="AK2619" s="95">
        <v>0</v>
      </c>
      <c r="AL2619" s="95">
        <v>0</v>
      </c>
      <c r="AM2619" s="95">
        <v>375597.77825927699</v>
      </c>
      <c r="AN2619" s="95">
        <v>15309939.569458</v>
      </c>
      <c r="AO2619" s="95">
        <v>23908470.900634799</v>
      </c>
      <c r="AP2619" s="95">
        <v>0</v>
      </c>
      <c r="AQ2619" s="95">
        <v>17548857.962646499</v>
      </c>
      <c r="AR2619" s="95">
        <v>10648038.6529541</v>
      </c>
      <c r="AS2619" s="95">
        <v>457863.74582672102</v>
      </c>
      <c r="AT2619" s="95">
        <v>1969486.50427246</v>
      </c>
      <c r="AU2619" s="95">
        <v>0</v>
      </c>
      <c r="AV2619" s="95">
        <v>13005708.877441401</v>
      </c>
      <c r="AW2619" s="95">
        <v>24928011.017333999</v>
      </c>
      <c r="AX2619" s="95">
        <v>16310367.7885742</v>
      </c>
      <c r="AY2619" s="95">
        <v>12957323.8096924</v>
      </c>
      <c r="AZ2619" s="95">
        <v>7839221.4186401404</v>
      </c>
      <c r="BA2619" s="95">
        <v>0</v>
      </c>
      <c r="BB2619" s="95">
        <v>0</v>
      </c>
      <c r="BC2619" s="95">
        <v>4000467.1599426302</v>
      </c>
      <c r="BD2619" s="95">
        <v>0</v>
      </c>
      <c r="BE2619" s="95">
        <v>0</v>
      </c>
      <c r="BF2619" s="95">
        <v>2418460.2939147898</v>
      </c>
      <c r="BG2619" s="95">
        <v>36593704.6005859</v>
      </c>
      <c r="BH2619" s="95">
        <v>4085844.8983154302</v>
      </c>
      <c r="BI2619" s="95">
        <v>0</v>
      </c>
      <c r="BJ2619" s="95">
        <v>5218550.8851928702</v>
      </c>
      <c r="BK2619" s="95">
        <v>4034836.1130981399</v>
      </c>
      <c r="BL2619" s="95">
        <v>0</v>
      </c>
      <c r="BM2619" s="95">
        <v>0</v>
      </c>
      <c r="BN2619" s="95">
        <v>0</v>
      </c>
      <c r="BO2619" s="95">
        <v>0</v>
      </c>
      <c r="BP2619" s="95">
        <v>0</v>
      </c>
      <c r="BQ2619" s="95">
        <v>0</v>
      </c>
      <c r="BR2619" s="95">
        <v>4347468.9296264602</v>
      </c>
      <c r="BS2619" s="95">
        <v>3071932.3722228999</v>
      </c>
      <c r="BT2619" s="95">
        <v>0</v>
      </c>
      <c r="BU2619" s="95">
        <v>0</v>
      </c>
      <c r="BV2619" s="95">
        <v>1909347.4681396501</v>
      </c>
      <c r="BW2619" s="95">
        <v>0</v>
      </c>
      <c r="BX2619" s="95">
        <v>0</v>
      </c>
      <c r="BY2619" s="95">
        <v>0</v>
      </c>
      <c r="BZ2619" s="95">
        <v>0</v>
      </c>
      <c r="CA2619" s="95">
        <v>99592.732154846206</v>
      </c>
      <c r="CB2619" s="95">
        <v>5628004.2848510696</v>
      </c>
      <c r="CC2619" s="95">
        <v>41566921.169433601</v>
      </c>
      <c r="CD2619" s="95">
        <v>9306724.1998290997</v>
      </c>
      <c r="CE2619" s="95">
        <v>2444.2744591236101</v>
      </c>
      <c r="CF2619" s="95">
        <v>382091.90113449103</v>
      </c>
      <c r="CG2619" s="95">
        <v>2453165.51104736</v>
      </c>
      <c r="CH2619" s="95">
        <v>0</v>
      </c>
      <c r="CI2619" s="95">
        <v>102036.248806</v>
      </c>
      <c r="CJ2619" s="95">
        <v>6012179.4392700205</v>
      </c>
      <c r="CK2619" s="95">
        <v>44020070.562988304</v>
      </c>
      <c r="CL2619" s="95">
        <v>9302001.7108154297</v>
      </c>
      <c r="CM2619" s="160">
        <v>153096.39543914801</v>
      </c>
      <c r="CN2619" s="160">
        <v>21289862.7961426</v>
      </c>
      <c r="CO2619" s="160">
        <v>80628558.747070298</v>
      </c>
      <c r="CP2619" s="95">
        <v>9302001.7108154297</v>
      </c>
      <c r="CQ2619" s="95">
        <v>0</v>
      </c>
      <c r="CR2619" s="95">
        <v>0</v>
      </c>
      <c r="CS2619" s="95">
        <v>0</v>
      </c>
      <c r="CT2619" s="95">
        <v>0</v>
      </c>
      <c r="CU2619" s="161">
        <v>6010096.1859855605</v>
      </c>
      <c r="CV2619" s="161">
        <v>44020086.680480964</v>
      </c>
    </row>
    <row r="2620" spans="1:100" x14ac:dyDescent="0.2">
      <c r="A2620" s="94" t="s">
        <v>191</v>
      </c>
      <c r="B2620" s="96">
        <v>38504</v>
      </c>
      <c r="C2620" s="95">
        <v>66028.539566039995</v>
      </c>
      <c r="D2620" s="95">
        <v>0</v>
      </c>
      <c r="E2620" s="95">
        <v>33937.795157909401</v>
      </c>
      <c r="F2620" s="95">
        <v>23344.6664075851</v>
      </c>
      <c r="G2620" s="95">
        <v>536.31723368912901</v>
      </c>
      <c r="H2620" s="95">
        <v>1956.62250851095</v>
      </c>
      <c r="I2620" s="95">
        <v>0</v>
      </c>
      <c r="J2620" s="95">
        <v>18761.3079371452</v>
      </c>
      <c r="K2620" s="95">
        <v>31992.8046600819</v>
      </c>
      <c r="L2620" s="95">
        <v>47143.696950435602</v>
      </c>
      <c r="M2620" s="95">
        <v>40256.5077085495</v>
      </c>
      <c r="N2620" s="95">
        <v>7245.90825498104</v>
      </c>
      <c r="O2620" s="95">
        <v>0</v>
      </c>
      <c r="P2620" s="95">
        <v>0</v>
      </c>
      <c r="Q2620" s="95">
        <v>5400.1914797425297</v>
      </c>
      <c r="R2620" s="95">
        <v>0</v>
      </c>
      <c r="S2620" s="95">
        <v>0</v>
      </c>
      <c r="T2620" s="95">
        <v>2498.6043624579902</v>
      </c>
      <c r="U2620" s="95">
        <v>51362.754641532898</v>
      </c>
      <c r="V2620" s="95">
        <v>3185688.1017761198</v>
      </c>
      <c r="W2620" s="95">
        <v>403.42178352549701</v>
      </c>
      <c r="X2620" s="95">
        <v>2415905.97369385</v>
      </c>
      <c r="Y2620" s="95">
        <v>1445698.4629058801</v>
      </c>
      <c r="Z2620" s="95">
        <v>96821.400282859802</v>
      </c>
      <c r="AA2620" s="95">
        <v>291646.81663513201</v>
      </c>
      <c r="AB2620" s="95">
        <v>0</v>
      </c>
      <c r="AC2620" s="95">
        <v>6407155.0621948196</v>
      </c>
      <c r="AD2620" s="95">
        <v>8867641.9669189509</v>
      </c>
      <c r="AE2620" s="95">
        <v>2191662.1821594201</v>
      </c>
      <c r="AF2620" s="95">
        <v>1740021.6908721901</v>
      </c>
      <c r="AG2620" s="95">
        <v>1118482.85185242</v>
      </c>
      <c r="AH2620" s="95">
        <v>0</v>
      </c>
      <c r="AI2620" s="95">
        <v>0</v>
      </c>
      <c r="AJ2620" s="95">
        <v>563937.54785156297</v>
      </c>
      <c r="AK2620" s="95">
        <v>0</v>
      </c>
      <c r="AL2620" s="95">
        <v>0</v>
      </c>
      <c r="AM2620" s="95">
        <v>387908.55736541701</v>
      </c>
      <c r="AN2620" s="95">
        <v>15543079.6286621</v>
      </c>
      <c r="AO2620" s="95">
        <v>24117825.106689502</v>
      </c>
      <c r="AP2620" s="95">
        <v>2860.19452172518</v>
      </c>
      <c r="AQ2620" s="95">
        <v>17652752.8208008</v>
      </c>
      <c r="AR2620" s="95">
        <v>10711773.946777301</v>
      </c>
      <c r="AS2620" s="95">
        <v>630056.51123809803</v>
      </c>
      <c r="AT2620" s="95">
        <v>1887792.8456878699</v>
      </c>
      <c r="AU2620" s="95">
        <v>0</v>
      </c>
      <c r="AV2620" s="95">
        <v>15255593.713623</v>
      </c>
      <c r="AW2620" s="95">
        <v>21435174.412841801</v>
      </c>
      <c r="AX2620" s="95">
        <v>16717482.1392822</v>
      </c>
      <c r="AY2620" s="95">
        <v>13094133.5944824</v>
      </c>
      <c r="AZ2620" s="95">
        <v>7897616.4455566397</v>
      </c>
      <c r="BA2620" s="95">
        <v>0</v>
      </c>
      <c r="BB2620" s="95">
        <v>0</v>
      </c>
      <c r="BC2620" s="95">
        <v>4072365.0431518601</v>
      </c>
      <c r="BD2620" s="95">
        <v>0</v>
      </c>
      <c r="BE2620" s="95">
        <v>0</v>
      </c>
      <c r="BF2620" s="95">
        <v>2514047.3184204102</v>
      </c>
      <c r="BG2620" s="95">
        <v>37638539.275878899</v>
      </c>
      <c r="BH2620" s="95">
        <v>4206829.9973144503</v>
      </c>
      <c r="BI2620" s="95">
        <v>451.35240417718899</v>
      </c>
      <c r="BJ2620" s="95">
        <v>5294138.90441895</v>
      </c>
      <c r="BK2620" s="95">
        <v>4106750.1114807101</v>
      </c>
      <c r="BL2620" s="95">
        <v>0</v>
      </c>
      <c r="BM2620" s="95">
        <v>0</v>
      </c>
      <c r="BN2620" s="95">
        <v>0</v>
      </c>
      <c r="BO2620" s="95">
        <v>0</v>
      </c>
      <c r="BP2620" s="95">
        <v>0</v>
      </c>
      <c r="BQ2620" s="95">
        <v>0</v>
      </c>
      <c r="BR2620" s="95">
        <v>4371901.63708496</v>
      </c>
      <c r="BS2620" s="95">
        <v>3126361.9317627</v>
      </c>
      <c r="BT2620" s="95">
        <v>0</v>
      </c>
      <c r="BU2620" s="95">
        <v>0</v>
      </c>
      <c r="BV2620" s="95">
        <v>1989889.6300506601</v>
      </c>
      <c r="BW2620" s="95">
        <v>0</v>
      </c>
      <c r="BX2620" s="95">
        <v>0</v>
      </c>
      <c r="BY2620" s="95">
        <v>0</v>
      </c>
      <c r="BZ2620" s="95">
        <v>0</v>
      </c>
      <c r="CA2620" s="95">
        <v>100109.674995422</v>
      </c>
      <c r="CB2620" s="95">
        <v>5588470.6932983398</v>
      </c>
      <c r="CC2620" s="95">
        <v>41562186.648925804</v>
      </c>
      <c r="CD2620" s="95">
        <v>9453957.47265625</v>
      </c>
      <c r="CE2620" s="95">
        <v>2501.0669004619099</v>
      </c>
      <c r="CF2620" s="95">
        <v>384851.27771377598</v>
      </c>
      <c r="CG2620" s="95">
        <v>2497354.70239258</v>
      </c>
      <c r="CH2620" s="95">
        <v>0</v>
      </c>
      <c r="CI2620" s="95">
        <v>102605.61653995499</v>
      </c>
      <c r="CJ2620" s="95">
        <v>5972864.5036010696</v>
      </c>
      <c r="CK2620" s="95">
        <v>44050961.0390625</v>
      </c>
      <c r="CL2620" s="95">
        <v>9450518.94677734</v>
      </c>
      <c r="CM2620" s="160">
        <v>153630.244283676</v>
      </c>
      <c r="CN2620" s="160">
        <v>21545064.9602051</v>
      </c>
      <c r="CO2620" s="160">
        <v>81643400.455078095</v>
      </c>
      <c r="CP2620" s="95">
        <v>9450518.94677734</v>
      </c>
      <c r="CQ2620" s="95">
        <v>0</v>
      </c>
      <c r="CR2620" s="95">
        <v>0</v>
      </c>
      <c r="CS2620" s="95">
        <v>0</v>
      </c>
      <c r="CT2620" s="95">
        <v>0</v>
      </c>
      <c r="CU2620" s="161">
        <v>5973321.9710121155</v>
      </c>
      <c r="CV2620" s="161">
        <v>44059541.351318382</v>
      </c>
    </row>
    <row r="2621" spans="1:100" x14ac:dyDescent="0.2">
      <c r="A2621" s="94" t="s">
        <v>191</v>
      </c>
      <c r="B2621" s="96">
        <v>38596</v>
      </c>
      <c r="C2621" s="95">
        <v>67028.376798629804</v>
      </c>
      <c r="D2621" s="95">
        <v>0</v>
      </c>
      <c r="E2621" s="95">
        <v>33684.214862823501</v>
      </c>
      <c r="F2621" s="95">
        <v>23496.971220254902</v>
      </c>
      <c r="G2621" s="95">
        <v>641.92764298617794</v>
      </c>
      <c r="H2621" s="95">
        <v>1867.5973862707599</v>
      </c>
      <c r="I2621" s="95">
        <v>0</v>
      </c>
      <c r="J2621" s="95">
        <v>22955.627547264099</v>
      </c>
      <c r="K2621" s="95">
        <v>27852.200904846199</v>
      </c>
      <c r="L2621" s="95">
        <v>48645.744777202599</v>
      </c>
      <c r="M2621" s="95">
        <v>40633.214564323403</v>
      </c>
      <c r="N2621" s="95">
        <v>7217.9093381166504</v>
      </c>
      <c r="O2621" s="95">
        <v>0</v>
      </c>
      <c r="P2621" s="95">
        <v>0</v>
      </c>
      <c r="Q2621" s="95">
        <v>5394.2368137836502</v>
      </c>
      <c r="R2621" s="95">
        <v>0</v>
      </c>
      <c r="S2621" s="95">
        <v>0</v>
      </c>
      <c r="T2621" s="95">
        <v>2495.7007004022598</v>
      </c>
      <c r="U2621" s="95">
        <v>50733.643486976602</v>
      </c>
      <c r="V2621" s="95">
        <v>3240667.7059631301</v>
      </c>
      <c r="W2621" s="95">
        <v>742.35799959301903</v>
      </c>
      <c r="X2621" s="95">
        <v>2366585.9220275902</v>
      </c>
      <c r="Y2621" s="95">
        <v>1431198.6813659701</v>
      </c>
      <c r="Z2621" s="95">
        <v>119733.007786751</v>
      </c>
      <c r="AA2621" s="95">
        <v>271804.62243270897</v>
      </c>
      <c r="AB2621" s="95">
        <v>0</v>
      </c>
      <c r="AC2621" s="95">
        <v>7485939.6322631799</v>
      </c>
      <c r="AD2621" s="95">
        <v>7309287.3338623</v>
      </c>
      <c r="AE2621" s="95">
        <v>2171219.6243896498</v>
      </c>
      <c r="AF2621" s="95">
        <v>1753140.40963745</v>
      </c>
      <c r="AG2621" s="95">
        <v>1113950.7471771201</v>
      </c>
      <c r="AH2621" s="95">
        <v>0</v>
      </c>
      <c r="AI2621" s="95">
        <v>0</v>
      </c>
      <c r="AJ2621" s="95">
        <v>563014.41754913295</v>
      </c>
      <c r="AK2621" s="95">
        <v>0</v>
      </c>
      <c r="AL2621" s="95">
        <v>0</v>
      </c>
      <c r="AM2621" s="95">
        <v>387685.944400787</v>
      </c>
      <c r="AN2621" s="95">
        <v>15319463.7929688</v>
      </c>
      <c r="AO2621" s="95">
        <v>24937179.3041992</v>
      </c>
      <c r="AP2621" s="95">
        <v>6132.0878670215598</v>
      </c>
      <c r="AQ2621" s="95">
        <v>17349881.112060498</v>
      </c>
      <c r="AR2621" s="95">
        <v>10684477.075805699</v>
      </c>
      <c r="AS2621" s="95">
        <v>787281.16342926002</v>
      </c>
      <c r="AT2621" s="95">
        <v>1788927.0428772001</v>
      </c>
      <c r="AU2621" s="95">
        <v>0</v>
      </c>
      <c r="AV2621" s="95">
        <v>18533945.855712902</v>
      </c>
      <c r="AW2621" s="95">
        <v>17909022.856933601</v>
      </c>
      <c r="AX2621" s="95">
        <v>16818144.212890599</v>
      </c>
      <c r="AY2621" s="95">
        <v>13418578.277832</v>
      </c>
      <c r="AZ2621" s="95">
        <v>8000191.1955566397</v>
      </c>
      <c r="BA2621" s="95">
        <v>0</v>
      </c>
      <c r="BB2621" s="95">
        <v>0</v>
      </c>
      <c r="BC2621" s="95">
        <v>4129997.9440002399</v>
      </c>
      <c r="BD2621" s="95">
        <v>0</v>
      </c>
      <c r="BE2621" s="95">
        <v>0</v>
      </c>
      <c r="BF2621" s="95">
        <v>2551681.83135986</v>
      </c>
      <c r="BG2621" s="95">
        <v>37627402.955078103</v>
      </c>
      <c r="BH2621" s="95">
        <v>4474361.73583984</v>
      </c>
      <c r="BI2621" s="95">
        <v>899.98730286955799</v>
      </c>
      <c r="BJ2621" s="95">
        <v>5287379.4566040002</v>
      </c>
      <c r="BK2621" s="95">
        <v>4129116.0945129399</v>
      </c>
      <c r="BL2621" s="95">
        <v>0</v>
      </c>
      <c r="BM2621" s="95">
        <v>0</v>
      </c>
      <c r="BN2621" s="95">
        <v>0</v>
      </c>
      <c r="BO2621" s="95">
        <v>0</v>
      </c>
      <c r="BP2621" s="95">
        <v>0</v>
      </c>
      <c r="BQ2621" s="95">
        <v>0</v>
      </c>
      <c r="BR2621" s="95">
        <v>4465832.3047485398</v>
      </c>
      <c r="BS2621" s="95">
        <v>3181818.0444641099</v>
      </c>
      <c r="BT2621" s="95">
        <v>0</v>
      </c>
      <c r="BU2621" s="95">
        <v>0</v>
      </c>
      <c r="BV2621" s="95">
        <v>2025052.8870391799</v>
      </c>
      <c r="BW2621" s="95">
        <v>0</v>
      </c>
      <c r="BX2621" s="95">
        <v>0</v>
      </c>
      <c r="BY2621" s="95">
        <v>0</v>
      </c>
      <c r="BZ2621" s="95">
        <v>0</v>
      </c>
      <c r="CA2621" s="95">
        <v>100503.528777122</v>
      </c>
      <c r="CB2621" s="95">
        <v>5617916.3463134803</v>
      </c>
      <c r="CC2621" s="95">
        <v>42431447.520019501</v>
      </c>
      <c r="CD2621" s="95">
        <v>9831336.4183349591</v>
      </c>
      <c r="CE2621" s="95">
        <v>2484.5588516593002</v>
      </c>
      <c r="CF2621" s="95">
        <v>386189.511379242</v>
      </c>
      <c r="CG2621" s="95">
        <v>2535152.1585693401</v>
      </c>
      <c r="CH2621" s="95">
        <v>0</v>
      </c>
      <c r="CI2621" s="95">
        <v>102992.273146629</v>
      </c>
      <c r="CJ2621" s="95">
        <v>6003727.6100463904</v>
      </c>
      <c r="CK2621" s="95">
        <v>44969444.241699196</v>
      </c>
      <c r="CL2621" s="95">
        <v>9846479.0340576209</v>
      </c>
      <c r="CM2621" s="160">
        <v>153697.54635238601</v>
      </c>
      <c r="CN2621" s="160">
        <v>21415843.5390625</v>
      </c>
      <c r="CO2621" s="160">
        <v>82678193.169921905</v>
      </c>
      <c r="CP2621" s="95">
        <v>9846479.0340576209</v>
      </c>
      <c r="CQ2621" s="95">
        <v>0</v>
      </c>
      <c r="CR2621" s="95">
        <v>0</v>
      </c>
      <c r="CS2621" s="95">
        <v>0</v>
      </c>
      <c r="CT2621" s="95">
        <v>0</v>
      </c>
      <c r="CU2621" s="161">
        <v>6004105.8576927222</v>
      </c>
      <c r="CV2621" s="161">
        <v>44966599.678588845</v>
      </c>
    </row>
    <row r="2622" spans="1:100" x14ac:dyDescent="0.2">
      <c r="A2622" s="94" t="s">
        <v>191</v>
      </c>
      <c r="B2622" s="96">
        <v>38687</v>
      </c>
      <c r="C2622" s="95">
        <v>68174.324512481704</v>
      </c>
      <c r="D2622" s="95">
        <v>0</v>
      </c>
      <c r="E2622" s="95">
        <v>33180.558908462503</v>
      </c>
      <c r="F2622" s="95">
        <v>23498.4143867493</v>
      </c>
      <c r="G2622" s="95">
        <v>756.62417159974598</v>
      </c>
      <c r="H2622" s="95">
        <v>1764.2423257231701</v>
      </c>
      <c r="I2622" s="95">
        <v>0</v>
      </c>
      <c r="J2622" s="95">
        <v>27484.446993351001</v>
      </c>
      <c r="K2622" s="95">
        <v>23877.724362134901</v>
      </c>
      <c r="L2622" s="95">
        <v>47602.354928970301</v>
      </c>
      <c r="M2622" s="95">
        <v>41067.875689506502</v>
      </c>
      <c r="N2622" s="95">
        <v>7125.37978732586</v>
      </c>
      <c r="O2622" s="95">
        <v>0</v>
      </c>
      <c r="P2622" s="95">
        <v>0</v>
      </c>
      <c r="Q2622" s="95">
        <v>5463.9160848856</v>
      </c>
      <c r="R2622" s="95">
        <v>0</v>
      </c>
      <c r="S2622" s="95">
        <v>0</v>
      </c>
      <c r="T2622" s="95">
        <v>2494.8088649809401</v>
      </c>
      <c r="U2622" s="95">
        <v>51217.491323471098</v>
      </c>
      <c r="V2622" s="95">
        <v>3308450.3365783701</v>
      </c>
      <c r="W2622" s="95">
        <v>739.95060955733095</v>
      </c>
      <c r="X2622" s="95">
        <v>2312443.7848815899</v>
      </c>
      <c r="Y2622" s="95">
        <v>1410716.4442443801</v>
      </c>
      <c r="Z2622" s="95">
        <v>141961.81847953799</v>
      </c>
      <c r="AA2622" s="95">
        <v>238289.36559295701</v>
      </c>
      <c r="AB2622" s="95">
        <v>0</v>
      </c>
      <c r="AC2622" s="95">
        <v>9338311.3580322303</v>
      </c>
      <c r="AD2622" s="95">
        <v>6214040.7136230497</v>
      </c>
      <c r="AE2622" s="95">
        <v>2105393.91369629</v>
      </c>
      <c r="AF2622" s="95">
        <v>1769771.2418670701</v>
      </c>
      <c r="AG2622" s="95">
        <v>1099005.71072388</v>
      </c>
      <c r="AH2622" s="95">
        <v>0</v>
      </c>
      <c r="AI2622" s="95">
        <v>0</v>
      </c>
      <c r="AJ2622" s="95">
        <v>567863.60453033401</v>
      </c>
      <c r="AK2622" s="95">
        <v>0</v>
      </c>
      <c r="AL2622" s="95">
        <v>0</v>
      </c>
      <c r="AM2622" s="95">
        <v>375149.70980453503</v>
      </c>
      <c r="AN2622" s="95">
        <v>15964294.571899399</v>
      </c>
      <c r="AO2622" s="95">
        <v>25772150.740966801</v>
      </c>
      <c r="AP2622" s="95">
        <v>5730.0621659755698</v>
      </c>
      <c r="AQ2622" s="95">
        <v>17306796.7822266</v>
      </c>
      <c r="AR2622" s="95">
        <v>10723691.239746099</v>
      </c>
      <c r="AS2622" s="95">
        <v>951486.839012146</v>
      </c>
      <c r="AT2622" s="95">
        <v>1595460.2675018299</v>
      </c>
      <c r="AU2622" s="95">
        <v>0</v>
      </c>
      <c r="AV2622" s="95">
        <v>24284420.136718798</v>
      </c>
      <c r="AW2622" s="95">
        <v>15300511.237793</v>
      </c>
      <c r="AX2622" s="95">
        <v>16617262.944213901</v>
      </c>
      <c r="AY2622" s="95">
        <v>13725860.4648438</v>
      </c>
      <c r="AZ2622" s="95">
        <v>7974553.8218383798</v>
      </c>
      <c r="BA2622" s="95">
        <v>0</v>
      </c>
      <c r="BB2622" s="95">
        <v>0</v>
      </c>
      <c r="BC2622" s="95">
        <v>4222352.1951293899</v>
      </c>
      <c r="BD2622" s="95">
        <v>0</v>
      </c>
      <c r="BE2622" s="95">
        <v>0</v>
      </c>
      <c r="BF2622" s="95">
        <v>2503700.1266174298</v>
      </c>
      <c r="BG2622" s="95">
        <v>39355718.824707001</v>
      </c>
      <c r="BH2622" s="95">
        <v>4663323.2887573196</v>
      </c>
      <c r="BI2622" s="95">
        <v>1357.30502314866</v>
      </c>
      <c r="BJ2622" s="95">
        <v>5244158.21594238</v>
      </c>
      <c r="BK2622" s="95">
        <v>4108699.59942627</v>
      </c>
      <c r="BL2622" s="95">
        <v>0</v>
      </c>
      <c r="BM2622" s="95">
        <v>0</v>
      </c>
      <c r="BN2622" s="95">
        <v>0</v>
      </c>
      <c r="BO2622" s="95">
        <v>0</v>
      </c>
      <c r="BP2622" s="95">
        <v>0</v>
      </c>
      <c r="BQ2622" s="95">
        <v>0</v>
      </c>
      <c r="BR2622" s="95">
        <v>4552415.1002807599</v>
      </c>
      <c r="BS2622" s="95">
        <v>3182753.5599365202</v>
      </c>
      <c r="BT2622" s="95">
        <v>0</v>
      </c>
      <c r="BU2622" s="95">
        <v>0</v>
      </c>
      <c r="BV2622" s="95">
        <v>2093167.2672882101</v>
      </c>
      <c r="BW2622" s="95">
        <v>0</v>
      </c>
      <c r="BX2622" s="95">
        <v>0</v>
      </c>
      <c r="BY2622" s="95">
        <v>0</v>
      </c>
      <c r="BZ2622" s="95">
        <v>0</v>
      </c>
      <c r="CA2622" s="95">
        <v>101431.093724251</v>
      </c>
      <c r="CB2622" s="95">
        <v>5623135.3450317401</v>
      </c>
      <c r="CC2622" s="95">
        <v>43078292.298339799</v>
      </c>
      <c r="CD2622" s="95">
        <v>9885085.6051025409</v>
      </c>
      <c r="CE2622" s="95">
        <v>2524.9080357253602</v>
      </c>
      <c r="CF2622" s="95">
        <v>386169.81740570097</v>
      </c>
      <c r="CG2622" s="95">
        <v>2566719.9069519001</v>
      </c>
      <c r="CH2622" s="95">
        <v>0</v>
      </c>
      <c r="CI2622" s="95">
        <v>103957.218906403</v>
      </c>
      <c r="CJ2622" s="95">
        <v>6006867.9935302697</v>
      </c>
      <c r="CK2622" s="95">
        <v>45664355.515136696</v>
      </c>
      <c r="CL2622" s="95">
        <v>9887460.6112060491</v>
      </c>
      <c r="CM2622" s="160">
        <v>154959.360570908</v>
      </c>
      <c r="CN2622" s="160">
        <v>21817822.205810498</v>
      </c>
      <c r="CO2622" s="160">
        <v>84912004.524414107</v>
      </c>
      <c r="CP2622" s="95">
        <v>9887460.6112060491</v>
      </c>
      <c r="CQ2622" s="95">
        <v>0</v>
      </c>
      <c r="CR2622" s="95">
        <v>0</v>
      </c>
      <c r="CS2622" s="95">
        <v>0</v>
      </c>
      <c r="CT2622" s="95">
        <v>0</v>
      </c>
      <c r="CU2622" s="161">
        <v>6009305.1624374408</v>
      </c>
      <c r="CV2622" s="161">
        <v>45645012.205291696</v>
      </c>
    </row>
    <row r="2623" spans="1:100" x14ac:dyDescent="0.2">
      <c r="A2623" s="94" t="s">
        <v>191</v>
      </c>
      <c r="B2623" s="96">
        <v>38777</v>
      </c>
      <c r="C2623" s="95">
        <v>70032.153836250305</v>
      </c>
      <c r="D2623" s="95">
        <v>0</v>
      </c>
      <c r="E2623" s="95">
        <v>32201.989950180101</v>
      </c>
      <c r="F2623" s="95">
        <v>23106.3202688694</v>
      </c>
      <c r="G2623" s="95">
        <v>890.79760666191601</v>
      </c>
      <c r="H2623" s="95">
        <v>1621.90486645699</v>
      </c>
      <c r="I2623" s="95">
        <v>0</v>
      </c>
      <c r="J2623" s="95">
        <v>31692.945915222201</v>
      </c>
      <c r="K2623" s="95">
        <v>19911.478316783901</v>
      </c>
      <c r="L2623" s="95">
        <v>23462.709074258801</v>
      </c>
      <c r="M2623" s="95">
        <v>41743.737047672301</v>
      </c>
      <c r="N2623" s="95">
        <v>7048.8214815854999</v>
      </c>
      <c r="O2623" s="95">
        <v>30836.562624692899</v>
      </c>
      <c r="P2623" s="95">
        <v>0</v>
      </c>
      <c r="Q2623" s="95">
        <v>5548.0696386098898</v>
      </c>
      <c r="R2623" s="95">
        <v>1736.6631965935201</v>
      </c>
      <c r="S2623" s="95">
        <v>0</v>
      </c>
      <c r="T2623" s="95">
        <v>849.92590073496103</v>
      </c>
      <c r="U2623" s="95">
        <v>51601.853715419798</v>
      </c>
      <c r="V2623" s="95">
        <v>3431749.4244995099</v>
      </c>
      <c r="W2623" s="95">
        <v>773.91127834469103</v>
      </c>
      <c r="X2623" s="95">
        <v>2259006.1987609901</v>
      </c>
      <c r="Y2623" s="95">
        <v>1394615.1629028299</v>
      </c>
      <c r="Z2623" s="95">
        <v>165337.15147209199</v>
      </c>
      <c r="AA2623" s="95">
        <v>216513.54819488499</v>
      </c>
      <c r="AB2623" s="95">
        <v>0</v>
      </c>
      <c r="AC2623" s="95">
        <v>12856001.6497803</v>
      </c>
      <c r="AD2623" s="95">
        <v>4820296.9642334003</v>
      </c>
      <c r="AE2623" s="95">
        <v>909951.31725311303</v>
      </c>
      <c r="AF2623" s="95">
        <v>1805652.4355011</v>
      </c>
      <c r="AG2623" s="95">
        <v>1091589.1083984401</v>
      </c>
      <c r="AH2623" s="95">
        <v>1315721.7472991899</v>
      </c>
      <c r="AI2623" s="95">
        <v>0</v>
      </c>
      <c r="AJ2623" s="95">
        <v>579862.33697509801</v>
      </c>
      <c r="AK2623" s="95">
        <v>246823.01648902899</v>
      </c>
      <c r="AL2623" s="95">
        <v>0</v>
      </c>
      <c r="AM2623" s="95">
        <v>133797.81179046599</v>
      </c>
      <c r="AN2623" s="95">
        <v>16231432.221069301</v>
      </c>
      <c r="AO2623" s="95">
        <v>26990527.7041016</v>
      </c>
      <c r="AP2623" s="95">
        <v>6077.9992569088899</v>
      </c>
      <c r="AQ2623" s="95">
        <v>17008990.464843798</v>
      </c>
      <c r="AR2623" s="95">
        <v>10664718.3675537</v>
      </c>
      <c r="AS2623" s="95">
        <v>1118203.4738159201</v>
      </c>
      <c r="AT2623" s="95">
        <v>1473311.29414368</v>
      </c>
      <c r="AU2623" s="95">
        <v>0</v>
      </c>
      <c r="AV2623" s="95">
        <v>30459143.072509799</v>
      </c>
      <c r="AW2623" s="95">
        <v>12032254.5620117</v>
      </c>
      <c r="AX2623" s="95">
        <v>7517923.6301269503</v>
      </c>
      <c r="AY2623" s="95">
        <v>14168842.716796899</v>
      </c>
      <c r="AZ2623" s="95">
        <v>8018245.3544311495</v>
      </c>
      <c r="BA2623" s="95">
        <v>9976450.8994140606</v>
      </c>
      <c r="BB2623" s="95">
        <v>0</v>
      </c>
      <c r="BC2623" s="95">
        <v>4382047.60400391</v>
      </c>
      <c r="BD2623" s="95">
        <v>1678267.7630157501</v>
      </c>
      <c r="BE2623" s="95">
        <v>0</v>
      </c>
      <c r="BF2623" s="95">
        <v>912988.11910247803</v>
      </c>
      <c r="BG2623" s="95">
        <v>40467629.0244141</v>
      </c>
      <c r="BH2623" s="95">
        <v>6523165.36083984</v>
      </c>
      <c r="BI2623" s="95">
        <v>647.79311238974299</v>
      </c>
      <c r="BJ2623" s="95">
        <v>5888188.4283447303</v>
      </c>
      <c r="BK2623" s="95">
        <v>4331879.3523559598</v>
      </c>
      <c r="BL2623" s="95">
        <v>0</v>
      </c>
      <c r="BM2623" s="95">
        <v>0</v>
      </c>
      <c r="BN2623" s="95">
        <v>0</v>
      </c>
      <c r="BO2623" s="95">
        <v>0</v>
      </c>
      <c r="BP2623" s="95">
        <v>0</v>
      </c>
      <c r="BQ2623" s="95">
        <v>0</v>
      </c>
      <c r="BR2623" s="95">
        <v>4969905.0523071298</v>
      </c>
      <c r="BS2623" s="95">
        <v>3269293.1738891602</v>
      </c>
      <c r="BT2623" s="95">
        <v>1944487.1214294401</v>
      </c>
      <c r="BU2623" s="95">
        <v>0</v>
      </c>
      <c r="BV2623" s="95">
        <v>2198902.2216796898</v>
      </c>
      <c r="BW2623" s="95">
        <v>187241.16002655</v>
      </c>
      <c r="BX2623" s="95">
        <v>0</v>
      </c>
      <c r="BY2623" s="95">
        <v>0</v>
      </c>
      <c r="BZ2623" s="95">
        <v>0</v>
      </c>
      <c r="CA2623" s="95">
        <v>102267.599934578</v>
      </c>
      <c r="CB2623" s="95">
        <v>5683994.7930908203</v>
      </c>
      <c r="CC2623" s="95">
        <v>43937135.0712891</v>
      </c>
      <c r="CD2623" s="95">
        <v>12423201.052368199</v>
      </c>
      <c r="CE2623" s="95">
        <v>2527.7259341776398</v>
      </c>
      <c r="CF2623" s="95">
        <v>382307.38691330003</v>
      </c>
      <c r="CG2623" s="95">
        <v>2598021.2779235798</v>
      </c>
      <c r="CH2623" s="95">
        <v>0</v>
      </c>
      <c r="CI2623" s="95">
        <v>104792.57012557999</v>
      </c>
      <c r="CJ2623" s="95">
        <v>6066803.6159667997</v>
      </c>
      <c r="CK2623" s="95">
        <v>46531450.044921897</v>
      </c>
      <c r="CL2623" s="95">
        <v>12613230.5936279</v>
      </c>
      <c r="CM2623" s="160">
        <v>156128.01133728001</v>
      </c>
      <c r="CN2623" s="160">
        <v>22281371.417236298</v>
      </c>
      <c r="CO2623" s="160">
        <v>87067477.627929702</v>
      </c>
      <c r="CP2623" s="95">
        <v>12613230.5936279</v>
      </c>
      <c r="CQ2623" s="95">
        <v>0</v>
      </c>
      <c r="CR2623" s="95">
        <v>0</v>
      </c>
      <c r="CS2623" s="95">
        <v>0</v>
      </c>
      <c r="CT2623" s="95">
        <v>0</v>
      </c>
      <c r="CU2623" s="161">
        <v>6066302.1800041199</v>
      </c>
      <c r="CV2623" s="161">
        <v>46535156.349212676</v>
      </c>
    </row>
    <row r="2624" spans="1:100" x14ac:dyDescent="0.2">
      <c r="A2624" s="94" t="s">
        <v>191</v>
      </c>
      <c r="B2624" s="96">
        <v>38869</v>
      </c>
      <c r="C2624" s="95">
        <v>72894.991395950303</v>
      </c>
      <c r="D2624" s="95">
        <v>0</v>
      </c>
      <c r="E2624" s="95">
        <v>31876.527319192901</v>
      </c>
      <c r="F2624" s="95">
        <v>23254.364169836001</v>
      </c>
      <c r="G2624" s="95">
        <v>1018.3779021725099</v>
      </c>
      <c r="H2624" s="95">
        <v>1523.78980720043</v>
      </c>
      <c r="I2624" s="95">
        <v>0</v>
      </c>
      <c r="J2624" s="95">
        <v>35483.553435802503</v>
      </c>
      <c r="K2624" s="95">
        <v>16491.144101858099</v>
      </c>
      <c r="L2624" s="95">
        <v>22462.389569044099</v>
      </c>
      <c r="M2624" s="95">
        <v>42554.384681224801</v>
      </c>
      <c r="N2624" s="95">
        <v>6971.1412181854203</v>
      </c>
      <c r="O2624" s="95">
        <v>32119.970615148501</v>
      </c>
      <c r="P2624" s="95">
        <v>0</v>
      </c>
      <c r="Q2624" s="95">
        <v>5622.4278416633597</v>
      </c>
      <c r="R2624" s="95">
        <v>1821.16158755124</v>
      </c>
      <c r="S2624" s="95">
        <v>0</v>
      </c>
      <c r="T2624" s="95">
        <v>787.44526713341497</v>
      </c>
      <c r="U2624" s="95">
        <v>52053.244054317503</v>
      </c>
      <c r="V2624" s="95">
        <v>3552373.2403869601</v>
      </c>
      <c r="W2624" s="95">
        <v>1044.4687860459101</v>
      </c>
      <c r="X2624" s="95">
        <v>2214165.9934387198</v>
      </c>
      <c r="Y2624" s="95">
        <v>1386455.32902527</v>
      </c>
      <c r="Z2624" s="95">
        <v>184817.547082901</v>
      </c>
      <c r="AA2624" s="95">
        <v>197365.62472343401</v>
      </c>
      <c r="AB2624" s="95">
        <v>0</v>
      </c>
      <c r="AC2624" s="95">
        <v>12533352.306518599</v>
      </c>
      <c r="AD2624" s="95">
        <v>3704950.8282165499</v>
      </c>
      <c r="AE2624" s="95">
        <v>872713.14348602295</v>
      </c>
      <c r="AF2624" s="95">
        <v>1864726.75700378</v>
      </c>
      <c r="AG2624" s="95">
        <v>1088340.58172607</v>
      </c>
      <c r="AH2624" s="95">
        <v>1366077.3422241199</v>
      </c>
      <c r="AI2624" s="95">
        <v>0</v>
      </c>
      <c r="AJ2624" s="95">
        <v>583190.02717590297</v>
      </c>
      <c r="AK2624" s="95">
        <v>258720.81623077401</v>
      </c>
      <c r="AL2624" s="95">
        <v>0</v>
      </c>
      <c r="AM2624" s="95">
        <v>121484.02295398701</v>
      </c>
      <c r="AN2624" s="95">
        <v>16495843.022583</v>
      </c>
      <c r="AO2624" s="95">
        <v>28303849.963134799</v>
      </c>
      <c r="AP2624" s="95">
        <v>8194.1477084159906</v>
      </c>
      <c r="AQ2624" s="95">
        <v>16638705.466918901</v>
      </c>
      <c r="AR2624" s="95">
        <v>10587722.5316162</v>
      </c>
      <c r="AS2624" s="95">
        <v>1270167.97288513</v>
      </c>
      <c r="AT2624" s="95">
        <v>1356606.9506378199</v>
      </c>
      <c r="AU2624" s="95">
        <v>0</v>
      </c>
      <c r="AV2624" s="95">
        <v>31273289.2023926</v>
      </c>
      <c r="AW2624" s="95">
        <v>9313918.8065185491</v>
      </c>
      <c r="AX2624" s="95">
        <v>7231731.9511108398</v>
      </c>
      <c r="AY2624" s="95">
        <v>14849113.418457</v>
      </c>
      <c r="AZ2624" s="95">
        <v>8072496.6165771503</v>
      </c>
      <c r="BA2624" s="95">
        <v>10467762.1590576</v>
      </c>
      <c r="BB2624" s="95">
        <v>0</v>
      </c>
      <c r="BC2624" s="95">
        <v>4427706.78161621</v>
      </c>
      <c r="BD2624" s="95">
        <v>1769948.50161743</v>
      </c>
      <c r="BE2624" s="95">
        <v>0</v>
      </c>
      <c r="BF2624" s="95">
        <v>843310.38061523403</v>
      </c>
      <c r="BG2624" s="95">
        <v>41582815.131347701</v>
      </c>
      <c r="BH2624" s="95">
        <v>6865190.5255127</v>
      </c>
      <c r="BI2624" s="95">
        <v>1245.4683686047799</v>
      </c>
      <c r="BJ2624" s="95">
        <v>5775142.33166504</v>
      </c>
      <c r="BK2624" s="95">
        <v>4271163.7125854502</v>
      </c>
      <c r="BL2624" s="95">
        <v>0</v>
      </c>
      <c r="BM2624" s="95">
        <v>0</v>
      </c>
      <c r="BN2624" s="95">
        <v>0</v>
      </c>
      <c r="BO2624" s="95">
        <v>0</v>
      </c>
      <c r="BP2624" s="95">
        <v>0</v>
      </c>
      <c r="BQ2624" s="95">
        <v>0</v>
      </c>
      <c r="BR2624" s="95">
        <v>5116633.2872924795</v>
      </c>
      <c r="BS2624" s="95">
        <v>3282272.6666564899</v>
      </c>
      <c r="BT2624" s="95">
        <v>2040158.41207886</v>
      </c>
      <c r="BU2624" s="95">
        <v>0</v>
      </c>
      <c r="BV2624" s="95">
        <v>2207157.5375671401</v>
      </c>
      <c r="BW2624" s="95">
        <v>199176.509050369</v>
      </c>
      <c r="BX2624" s="95">
        <v>0</v>
      </c>
      <c r="BY2624" s="95">
        <v>0</v>
      </c>
      <c r="BZ2624" s="95">
        <v>0</v>
      </c>
      <c r="CA2624" s="95">
        <v>104887.144438744</v>
      </c>
      <c r="CB2624" s="95">
        <v>5778218.6293945303</v>
      </c>
      <c r="CC2624" s="95">
        <v>45113740.617675804</v>
      </c>
      <c r="CD2624" s="95">
        <v>12614348.512085</v>
      </c>
      <c r="CE2624" s="95">
        <v>2548.5145175457001</v>
      </c>
      <c r="CF2624" s="95">
        <v>387115.07441330003</v>
      </c>
      <c r="CG2624" s="95">
        <v>2630214.8141174298</v>
      </c>
      <c r="CH2624" s="95">
        <v>0</v>
      </c>
      <c r="CI2624" s="95">
        <v>107436.47796726201</v>
      </c>
      <c r="CJ2624" s="95">
        <v>6164331.4400024395</v>
      </c>
      <c r="CK2624" s="95">
        <v>47770324.608886696</v>
      </c>
      <c r="CL2624" s="95">
        <v>12815846.7073975</v>
      </c>
      <c r="CM2624" s="160">
        <v>159038.765832901</v>
      </c>
      <c r="CN2624" s="160">
        <v>22683695.582275402</v>
      </c>
      <c r="CO2624" s="160">
        <v>89123872.140625</v>
      </c>
      <c r="CP2624" s="95">
        <v>12815846.7073975</v>
      </c>
      <c r="CQ2624" s="95">
        <v>0</v>
      </c>
      <c r="CR2624" s="95">
        <v>0</v>
      </c>
      <c r="CS2624" s="95">
        <v>0</v>
      </c>
      <c r="CT2624" s="95">
        <v>0</v>
      </c>
      <c r="CU2624" s="161">
        <v>6165333.7038078308</v>
      </c>
      <c r="CV2624" s="161">
        <v>47743955.431793235</v>
      </c>
    </row>
    <row r="2625" spans="1:100" x14ac:dyDescent="0.2">
      <c r="A2625" s="94" t="s">
        <v>191</v>
      </c>
      <c r="B2625" s="96">
        <v>38961</v>
      </c>
      <c r="C2625" s="95">
        <v>74401.2173252106</v>
      </c>
      <c r="D2625" s="95">
        <v>0</v>
      </c>
      <c r="E2625" s="95">
        <v>31222.501989841501</v>
      </c>
      <c r="F2625" s="95">
        <v>23001.6352632046</v>
      </c>
      <c r="G2625" s="95">
        <v>1151.6507406383801</v>
      </c>
      <c r="H2625" s="95">
        <v>1446.1135302037001</v>
      </c>
      <c r="I2625" s="95">
        <v>0</v>
      </c>
      <c r="J2625" s="95">
        <v>39046.0246167183</v>
      </c>
      <c r="K2625" s="95">
        <v>13571.3801840544</v>
      </c>
      <c r="L2625" s="95">
        <v>21137.372376441999</v>
      </c>
      <c r="M2625" s="95">
        <v>42850.541425228097</v>
      </c>
      <c r="N2625" s="95">
        <v>6962.12433767319</v>
      </c>
      <c r="O2625" s="95">
        <v>33186.413633823402</v>
      </c>
      <c r="P2625" s="95">
        <v>0</v>
      </c>
      <c r="Q2625" s="95">
        <v>5672.0129019617998</v>
      </c>
      <c r="R2625" s="95">
        <v>1885.43392206728</v>
      </c>
      <c r="S2625" s="95">
        <v>0</v>
      </c>
      <c r="T2625" s="95">
        <v>745.74498106539204</v>
      </c>
      <c r="U2625" s="95">
        <v>52467.620470523798</v>
      </c>
      <c r="V2625" s="95">
        <v>3610966.5137329102</v>
      </c>
      <c r="W2625" s="95">
        <v>274.83386448770801</v>
      </c>
      <c r="X2625" s="95">
        <v>2149037.1519470201</v>
      </c>
      <c r="Y2625" s="95">
        <v>1359194.37057495</v>
      </c>
      <c r="Z2625" s="95">
        <v>207555.296590805</v>
      </c>
      <c r="AA2625" s="95">
        <v>183631.123710632</v>
      </c>
      <c r="AB2625" s="95">
        <v>0</v>
      </c>
      <c r="AC2625" s="95">
        <v>13254260.431152301</v>
      </c>
      <c r="AD2625" s="95">
        <v>2596484.6076354999</v>
      </c>
      <c r="AE2625" s="95">
        <v>802862.44077301002</v>
      </c>
      <c r="AF2625" s="95">
        <v>1850238.5218353299</v>
      </c>
      <c r="AG2625" s="95">
        <v>1065110.28912354</v>
      </c>
      <c r="AH2625" s="95">
        <v>1404947.9985809301</v>
      </c>
      <c r="AI2625" s="95">
        <v>0</v>
      </c>
      <c r="AJ2625" s="95">
        <v>585544.06885528599</v>
      </c>
      <c r="AK2625" s="95">
        <v>267245.76074981701</v>
      </c>
      <c r="AL2625" s="95">
        <v>0</v>
      </c>
      <c r="AM2625" s="95">
        <v>116183.86886882799</v>
      </c>
      <c r="AN2625" s="95">
        <v>16499768.470703101</v>
      </c>
      <c r="AO2625" s="95">
        <v>29026833.526855499</v>
      </c>
      <c r="AP2625" s="95">
        <v>2522.5403825938702</v>
      </c>
      <c r="AQ2625" s="95">
        <v>16210919.472168</v>
      </c>
      <c r="AR2625" s="95">
        <v>10430277.9804688</v>
      </c>
      <c r="AS2625" s="95">
        <v>1444336.71704102</v>
      </c>
      <c r="AT2625" s="95">
        <v>1263866.6687469501</v>
      </c>
      <c r="AU2625" s="95">
        <v>0</v>
      </c>
      <c r="AV2625" s="95">
        <v>34784810.740722701</v>
      </c>
      <c r="AW2625" s="95">
        <v>6668610.6463012705</v>
      </c>
      <c r="AX2625" s="95">
        <v>6670832.9928588904</v>
      </c>
      <c r="AY2625" s="95">
        <v>14809024.6374512</v>
      </c>
      <c r="AZ2625" s="95">
        <v>7973043.1191406297</v>
      </c>
      <c r="BA2625" s="95">
        <v>10904521.369262701</v>
      </c>
      <c r="BB2625" s="95">
        <v>0</v>
      </c>
      <c r="BC2625" s="95">
        <v>4504354.6785278302</v>
      </c>
      <c r="BD2625" s="95">
        <v>1835745.6759490999</v>
      </c>
      <c r="BE2625" s="95">
        <v>0</v>
      </c>
      <c r="BF2625" s="95">
        <v>812358.93155670201</v>
      </c>
      <c r="BG2625" s="95">
        <v>42720501.373535201</v>
      </c>
      <c r="BH2625" s="95">
        <v>6980631.58166504</v>
      </c>
      <c r="BI2625" s="95">
        <v>305.39762427657797</v>
      </c>
      <c r="BJ2625" s="95">
        <v>5688133.3648071298</v>
      </c>
      <c r="BK2625" s="95">
        <v>4241822.9892578097</v>
      </c>
      <c r="BL2625" s="95">
        <v>0</v>
      </c>
      <c r="BM2625" s="95">
        <v>0</v>
      </c>
      <c r="BN2625" s="95">
        <v>0</v>
      </c>
      <c r="BO2625" s="95">
        <v>0</v>
      </c>
      <c r="BP2625" s="95">
        <v>0</v>
      </c>
      <c r="BQ2625" s="95">
        <v>0</v>
      </c>
      <c r="BR2625" s="95">
        <v>5084804.8651733398</v>
      </c>
      <c r="BS2625" s="95">
        <v>3248400.0965881301</v>
      </c>
      <c r="BT2625" s="95">
        <v>2126343.5952758798</v>
      </c>
      <c r="BU2625" s="95">
        <v>0</v>
      </c>
      <c r="BV2625" s="95">
        <v>2254760.0884094201</v>
      </c>
      <c r="BW2625" s="95">
        <v>205934.82762908901</v>
      </c>
      <c r="BX2625" s="95">
        <v>0</v>
      </c>
      <c r="BY2625" s="95">
        <v>0</v>
      </c>
      <c r="BZ2625" s="95">
        <v>0</v>
      </c>
      <c r="CA2625" s="95">
        <v>105488.09232711801</v>
      </c>
      <c r="CB2625" s="95">
        <v>5756106.0860595703</v>
      </c>
      <c r="CC2625" s="95">
        <v>45364996.590332001</v>
      </c>
      <c r="CD2625" s="95">
        <v>12706974.8583984</v>
      </c>
      <c r="CE2625" s="95">
        <v>2576.2024505436402</v>
      </c>
      <c r="CF2625" s="95">
        <v>390269.06039428699</v>
      </c>
      <c r="CG2625" s="95">
        <v>2683465.1436157199</v>
      </c>
      <c r="CH2625" s="95">
        <v>0</v>
      </c>
      <c r="CI2625" s="95">
        <v>108064.806301117</v>
      </c>
      <c r="CJ2625" s="95">
        <v>6147840.89306641</v>
      </c>
      <c r="CK2625" s="95">
        <v>48073846.1708984</v>
      </c>
      <c r="CL2625" s="95">
        <v>12917827.3286133</v>
      </c>
      <c r="CM2625" s="160">
        <v>160200.19603347799</v>
      </c>
      <c r="CN2625" s="160">
        <v>22654433.965332001</v>
      </c>
      <c r="CO2625" s="160">
        <v>90852027.975585893</v>
      </c>
      <c r="CP2625" s="95">
        <v>12917827.3286133</v>
      </c>
      <c r="CQ2625" s="95">
        <v>0</v>
      </c>
      <c r="CR2625" s="95">
        <v>0</v>
      </c>
      <c r="CS2625" s="95">
        <v>0</v>
      </c>
      <c r="CT2625" s="95">
        <v>0</v>
      </c>
      <c r="CU2625" s="161">
        <v>6146375.1464538574</v>
      </c>
      <c r="CV2625" s="161">
        <v>48048461.733947724</v>
      </c>
    </row>
    <row r="2626" spans="1:100" x14ac:dyDescent="0.2">
      <c r="A2626" s="94" t="s">
        <v>191</v>
      </c>
      <c r="B2626" s="96">
        <v>39052</v>
      </c>
      <c r="C2626" s="95">
        <v>76835.442517280593</v>
      </c>
      <c r="D2626" s="95">
        <v>0</v>
      </c>
      <c r="E2626" s="95">
        <v>30749.4599761963</v>
      </c>
      <c r="F2626" s="95">
        <v>22946.0919280052</v>
      </c>
      <c r="G2626" s="95">
        <v>1294.33959934115</v>
      </c>
      <c r="H2626" s="95">
        <v>1318.6437548250001</v>
      </c>
      <c r="I2626" s="95">
        <v>0</v>
      </c>
      <c r="J2626" s="95">
        <v>43177.540551662401</v>
      </c>
      <c r="K2626" s="95">
        <v>9937.2528778314609</v>
      </c>
      <c r="L2626" s="95">
        <v>21586.598552465399</v>
      </c>
      <c r="M2626" s="95">
        <v>43414.8697352409</v>
      </c>
      <c r="N2626" s="95">
        <v>6987.5416814088803</v>
      </c>
      <c r="O2626" s="95">
        <v>34490.991115093202</v>
      </c>
      <c r="P2626" s="95">
        <v>0</v>
      </c>
      <c r="Q2626" s="95">
        <v>5685.2747988104802</v>
      </c>
      <c r="R2626" s="95">
        <v>1948.76921388507</v>
      </c>
      <c r="S2626" s="95">
        <v>0</v>
      </c>
      <c r="T2626" s="95">
        <v>694.89387299120403</v>
      </c>
      <c r="U2626" s="95">
        <v>53273.177567005201</v>
      </c>
      <c r="V2626" s="95">
        <v>3697244.4050293001</v>
      </c>
      <c r="W2626" s="95">
        <v>482.25419948995102</v>
      </c>
      <c r="X2626" s="95">
        <v>2105805.2806701702</v>
      </c>
      <c r="Y2626" s="95">
        <v>1346542.5458831801</v>
      </c>
      <c r="Z2626" s="95">
        <v>232914.239349365</v>
      </c>
      <c r="AA2626" s="95">
        <v>162021.956523895</v>
      </c>
      <c r="AB2626" s="95">
        <v>0</v>
      </c>
      <c r="AC2626" s="95">
        <v>14896555.0106201</v>
      </c>
      <c r="AD2626" s="95">
        <v>1599147.1212005599</v>
      </c>
      <c r="AE2626" s="95">
        <v>826871.612159729</v>
      </c>
      <c r="AF2626" s="95">
        <v>1852432.53669739</v>
      </c>
      <c r="AG2626" s="95">
        <v>1069790.1488647501</v>
      </c>
      <c r="AH2626" s="95">
        <v>1466209.6789092999</v>
      </c>
      <c r="AI2626" s="95">
        <v>0</v>
      </c>
      <c r="AJ2626" s="95">
        <v>588282.53544616699</v>
      </c>
      <c r="AK2626" s="95">
        <v>285991.19998931902</v>
      </c>
      <c r="AL2626" s="95">
        <v>0</v>
      </c>
      <c r="AM2626" s="95">
        <v>107926.286194801</v>
      </c>
      <c r="AN2626" s="95">
        <v>17215351.9848633</v>
      </c>
      <c r="AO2626" s="95">
        <v>30100703.527343798</v>
      </c>
      <c r="AP2626" s="95">
        <v>3992.1351527571701</v>
      </c>
      <c r="AQ2626" s="95">
        <v>16081031.0898438</v>
      </c>
      <c r="AR2626" s="95">
        <v>10303371.6282959</v>
      </c>
      <c r="AS2626" s="95">
        <v>1618591.4682922401</v>
      </c>
      <c r="AT2626" s="95">
        <v>1126866.2211608901</v>
      </c>
      <c r="AU2626" s="95">
        <v>0</v>
      </c>
      <c r="AV2626" s="95">
        <v>39979541.026855499</v>
      </c>
      <c r="AW2626" s="95">
        <v>4084942.8261718801</v>
      </c>
      <c r="AX2626" s="95">
        <v>7089165.0962524395</v>
      </c>
      <c r="AY2626" s="95">
        <v>14980438.9484863</v>
      </c>
      <c r="AZ2626" s="95">
        <v>8036214.0078735398</v>
      </c>
      <c r="BA2626" s="95">
        <v>11538166.1091309</v>
      </c>
      <c r="BB2626" s="95">
        <v>0</v>
      </c>
      <c r="BC2626" s="95">
        <v>4550350.23718262</v>
      </c>
      <c r="BD2626" s="95">
        <v>1978667.99182129</v>
      </c>
      <c r="BE2626" s="95">
        <v>0</v>
      </c>
      <c r="BF2626" s="95">
        <v>759004.02977752697</v>
      </c>
      <c r="BG2626" s="95">
        <v>44297898.961425804</v>
      </c>
      <c r="BH2626" s="95">
        <v>7424709.4723510696</v>
      </c>
      <c r="BI2626" s="95">
        <v>453.59576082974701</v>
      </c>
      <c r="BJ2626" s="95">
        <v>5615389.8432617197</v>
      </c>
      <c r="BK2626" s="95">
        <v>4191464.2909851102</v>
      </c>
      <c r="BL2626" s="95">
        <v>0</v>
      </c>
      <c r="BM2626" s="95">
        <v>0</v>
      </c>
      <c r="BN2626" s="95">
        <v>0</v>
      </c>
      <c r="BO2626" s="95">
        <v>0</v>
      </c>
      <c r="BP2626" s="95">
        <v>0</v>
      </c>
      <c r="BQ2626" s="95">
        <v>0</v>
      </c>
      <c r="BR2626" s="95">
        <v>5213962.0161743201</v>
      </c>
      <c r="BS2626" s="95">
        <v>3274122.8834533701</v>
      </c>
      <c r="BT2626" s="95">
        <v>2248878.7568969699</v>
      </c>
      <c r="BU2626" s="95">
        <v>0</v>
      </c>
      <c r="BV2626" s="95">
        <v>2282446.6557922401</v>
      </c>
      <c r="BW2626" s="95">
        <v>220436.425298691</v>
      </c>
      <c r="BX2626" s="95">
        <v>0</v>
      </c>
      <c r="BY2626" s="95">
        <v>0</v>
      </c>
      <c r="BZ2626" s="95">
        <v>0</v>
      </c>
      <c r="CA2626" s="95">
        <v>107546.735825539</v>
      </c>
      <c r="CB2626" s="95">
        <v>5806976.2442627</v>
      </c>
      <c r="CC2626" s="95">
        <v>46171290.066406302</v>
      </c>
      <c r="CD2626" s="95">
        <v>13020245.168823199</v>
      </c>
      <c r="CE2626" s="95">
        <v>2608.5953108966401</v>
      </c>
      <c r="CF2626" s="95">
        <v>396609.30253982497</v>
      </c>
      <c r="CG2626" s="95">
        <v>2751803.4939880399</v>
      </c>
      <c r="CH2626" s="95">
        <v>0</v>
      </c>
      <c r="CI2626" s="95">
        <v>110158.35003852801</v>
      </c>
      <c r="CJ2626" s="95">
        <v>6201537.9450683603</v>
      </c>
      <c r="CK2626" s="95">
        <v>48926404.3974609</v>
      </c>
      <c r="CL2626" s="95">
        <v>13243897.9425049</v>
      </c>
      <c r="CM2626" s="160">
        <v>163115.24415588399</v>
      </c>
      <c r="CN2626" s="160">
        <v>23397665.042236298</v>
      </c>
      <c r="CO2626" s="160">
        <v>93119154.560546905</v>
      </c>
      <c r="CP2626" s="95">
        <v>13243897.9425049</v>
      </c>
      <c r="CQ2626" s="95">
        <v>0</v>
      </c>
      <c r="CR2626" s="95">
        <v>0</v>
      </c>
      <c r="CS2626" s="95">
        <v>0</v>
      </c>
      <c r="CT2626" s="95">
        <v>0</v>
      </c>
      <c r="CU2626" s="161">
        <v>6203585.5468025245</v>
      </c>
      <c r="CV2626" s="161">
        <v>48923093.560394339</v>
      </c>
    </row>
    <row r="2627" spans="1:100" x14ac:dyDescent="0.2">
      <c r="A2627" s="94" t="s">
        <v>191</v>
      </c>
      <c r="B2627" s="96">
        <v>39142</v>
      </c>
      <c r="C2627" s="95">
        <v>79220.178006172195</v>
      </c>
      <c r="D2627" s="95">
        <v>0</v>
      </c>
      <c r="E2627" s="95">
        <v>29348.683223962798</v>
      </c>
      <c r="F2627" s="95">
        <v>22246.371849536899</v>
      </c>
      <c r="G2627" s="95">
        <v>1434.8143240064401</v>
      </c>
      <c r="H2627" s="95">
        <v>1210.90203905106</v>
      </c>
      <c r="I2627" s="95">
        <v>0</v>
      </c>
      <c r="J2627" s="95">
        <v>46017.669270038597</v>
      </c>
      <c r="K2627" s="95">
        <v>7897.6818768978101</v>
      </c>
      <c r="L2627" s="95">
        <v>20903.4217875004</v>
      </c>
      <c r="M2627" s="95">
        <v>43819.759057998701</v>
      </c>
      <c r="N2627" s="95">
        <v>6829.0234193801898</v>
      </c>
      <c r="O2627" s="95">
        <v>35602.153621196703</v>
      </c>
      <c r="P2627" s="95">
        <v>0</v>
      </c>
      <c r="Q2627" s="95">
        <v>5733.4757827520398</v>
      </c>
      <c r="R2627" s="95">
        <v>2021.1401134431401</v>
      </c>
      <c r="S2627" s="95">
        <v>0</v>
      </c>
      <c r="T2627" s="95">
        <v>676.60687956213997</v>
      </c>
      <c r="U2627" s="95">
        <v>54056.272374630003</v>
      </c>
      <c r="V2627" s="95">
        <v>3788814.7342834501</v>
      </c>
      <c r="W2627" s="95">
        <v>480.44365970417903</v>
      </c>
      <c r="X2627" s="95">
        <v>2021096.7512817399</v>
      </c>
      <c r="Y2627" s="95">
        <v>1315691.6820831301</v>
      </c>
      <c r="Z2627" s="95">
        <v>248116.62864685099</v>
      </c>
      <c r="AA2627" s="95">
        <v>145902.90422439601</v>
      </c>
      <c r="AB2627" s="95">
        <v>0</v>
      </c>
      <c r="AC2627" s="95">
        <v>17836049.177246101</v>
      </c>
      <c r="AD2627" s="95">
        <v>1133510.39814758</v>
      </c>
      <c r="AE2627" s="95">
        <v>796032.00544738804</v>
      </c>
      <c r="AF2627" s="95">
        <v>1854363.2396698</v>
      </c>
      <c r="AG2627" s="95">
        <v>1055314.39041138</v>
      </c>
      <c r="AH2627" s="95">
        <v>1512711.5905456501</v>
      </c>
      <c r="AI2627" s="95">
        <v>0</v>
      </c>
      <c r="AJ2627" s="95">
        <v>591302.23874664295</v>
      </c>
      <c r="AK2627" s="95">
        <v>290372.99857711798</v>
      </c>
      <c r="AL2627" s="95">
        <v>0</v>
      </c>
      <c r="AM2627" s="95">
        <v>101808.513348579</v>
      </c>
      <c r="AN2627" s="95">
        <v>17520958.4294434</v>
      </c>
      <c r="AO2627" s="95">
        <v>31202345.106201202</v>
      </c>
      <c r="AP2627" s="95">
        <v>3818.3331577479798</v>
      </c>
      <c r="AQ2627" s="95">
        <v>15335463.611450201</v>
      </c>
      <c r="AR2627" s="95">
        <v>10046351.0540771</v>
      </c>
      <c r="AS2627" s="95">
        <v>1737334.70202637</v>
      </c>
      <c r="AT2627" s="95">
        <v>1011444.94911194</v>
      </c>
      <c r="AU2627" s="95">
        <v>0</v>
      </c>
      <c r="AV2627" s="95">
        <v>44420223.754882798</v>
      </c>
      <c r="AW2627" s="95">
        <v>2945705.26672363</v>
      </c>
      <c r="AX2627" s="95">
        <v>6847983.9817504901</v>
      </c>
      <c r="AY2627" s="95">
        <v>15177444.321533199</v>
      </c>
      <c r="AZ2627" s="95">
        <v>7934385.2958984403</v>
      </c>
      <c r="BA2627" s="95">
        <v>12031804.4261475</v>
      </c>
      <c r="BB2627" s="95">
        <v>0</v>
      </c>
      <c r="BC2627" s="95">
        <v>4564718.80578613</v>
      </c>
      <c r="BD2627" s="95">
        <v>2025509.79968262</v>
      </c>
      <c r="BE2627" s="95">
        <v>0</v>
      </c>
      <c r="BF2627" s="95">
        <v>715409.12902069103</v>
      </c>
      <c r="BG2627" s="95">
        <v>45513806.509277299</v>
      </c>
      <c r="BH2627" s="95">
        <v>7771035.1074218797</v>
      </c>
      <c r="BI2627" s="95">
        <v>575.77954496443294</v>
      </c>
      <c r="BJ2627" s="95">
        <v>5436694.2965698196</v>
      </c>
      <c r="BK2627" s="95">
        <v>4116720.8957214402</v>
      </c>
      <c r="BL2627" s="95">
        <v>0</v>
      </c>
      <c r="BM2627" s="95">
        <v>0</v>
      </c>
      <c r="BN2627" s="95">
        <v>0</v>
      </c>
      <c r="BO2627" s="95">
        <v>0</v>
      </c>
      <c r="BP2627" s="95">
        <v>0</v>
      </c>
      <c r="BQ2627" s="95">
        <v>0</v>
      </c>
      <c r="BR2627" s="95">
        <v>5303407.2722167997</v>
      </c>
      <c r="BS2627" s="95">
        <v>3240309.6095886198</v>
      </c>
      <c r="BT2627" s="95">
        <v>2344781.22573853</v>
      </c>
      <c r="BU2627" s="95">
        <v>0</v>
      </c>
      <c r="BV2627" s="95">
        <v>2301039.8088073698</v>
      </c>
      <c r="BW2627" s="95">
        <v>227777.24382591201</v>
      </c>
      <c r="BX2627" s="95">
        <v>0</v>
      </c>
      <c r="BY2627" s="95">
        <v>0</v>
      </c>
      <c r="BZ2627" s="95">
        <v>0</v>
      </c>
      <c r="CA2627" s="95">
        <v>108628.19516181901</v>
      </c>
      <c r="CB2627" s="95">
        <v>5810934.45703125</v>
      </c>
      <c r="CC2627" s="95">
        <v>46621406.310058601</v>
      </c>
      <c r="CD2627" s="95">
        <v>13224274.8620605</v>
      </c>
      <c r="CE2627" s="95">
        <v>2663.1464896798102</v>
      </c>
      <c r="CF2627" s="95">
        <v>398806.490440369</v>
      </c>
      <c r="CG2627" s="95">
        <v>2754083.1062316899</v>
      </c>
      <c r="CH2627" s="95">
        <v>0</v>
      </c>
      <c r="CI2627" s="95">
        <v>111285.774831772</v>
      </c>
      <c r="CJ2627" s="95">
        <v>6208815.0953369103</v>
      </c>
      <c r="CK2627" s="95">
        <v>49403561.727050804</v>
      </c>
      <c r="CL2627" s="95">
        <v>13457005.845336899</v>
      </c>
      <c r="CM2627" s="160">
        <v>164904.779413223</v>
      </c>
      <c r="CN2627" s="160">
        <v>23687546.7648926</v>
      </c>
      <c r="CO2627" s="160">
        <v>94862945.356445298</v>
      </c>
      <c r="CP2627" s="95">
        <v>13457005.845336899</v>
      </c>
      <c r="CQ2627" s="95">
        <v>0</v>
      </c>
      <c r="CR2627" s="95">
        <v>0</v>
      </c>
      <c r="CS2627" s="95">
        <v>0</v>
      </c>
      <c r="CT2627" s="95">
        <v>0</v>
      </c>
      <c r="CU2627" s="161">
        <v>6209740.9474716187</v>
      </c>
      <c r="CV2627" s="161">
        <v>49375489.416290291</v>
      </c>
    </row>
    <row r="2628" spans="1:100" x14ac:dyDescent="0.2">
      <c r="A2628" s="94" t="s">
        <v>191</v>
      </c>
      <c r="B2628" s="96">
        <v>39234</v>
      </c>
      <c r="C2628" s="95">
        <v>80456.538075447097</v>
      </c>
      <c r="D2628" s="95">
        <v>0</v>
      </c>
      <c r="E2628" s="95">
        <v>27900.720314025901</v>
      </c>
      <c r="F2628" s="95">
        <v>21489.141643524199</v>
      </c>
      <c r="G2628" s="95">
        <v>1610.0954111665501</v>
      </c>
      <c r="H2628" s="95">
        <v>1087.15373003483</v>
      </c>
      <c r="I2628" s="95">
        <v>0</v>
      </c>
      <c r="J2628" s="95">
        <v>48416.793878078497</v>
      </c>
      <c r="K2628" s="95">
        <v>6428.6267145276097</v>
      </c>
      <c r="L2628" s="95">
        <v>20664.652772188201</v>
      </c>
      <c r="M2628" s="95">
        <v>43433.388679504402</v>
      </c>
      <c r="N2628" s="95">
        <v>6736.3765909671802</v>
      </c>
      <c r="O2628" s="95">
        <v>35642.496145248399</v>
      </c>
      <c r="P2628" s="95">
        <v>0</v>
      </c>
      <c r="Q2628" s="95">
        <v>5624.7456138730004</v>
      </c>
      <c r="R2628" s="95">
        <v>2072.66084066033</v>
      </c>
      <c r="S2628" s="95">
        <v>0</v>
      </c>
      <c r="T2628" s="95">
        <v>686.52655284106697</v>
      </c>
      <c r="U2628" s="95">
        <v>54653.872414112098</v>
      </c>
      <c r="V2628" s="95">
        <v>3879313.8046264602</v>
      </c>
      <c r="W2628" s="95">
        <v>581.89456314593599</v>
      </c>
      <c r="X2628" s="95">
        <v>1935184.4830932601</v>
      </c>
      <c r="Y2628" s="95">
        <v>1275763.8493804899</v>
      </c>
      <c r="Z2628" s="95">
        <v>263859.307575226</v>
      </c>
      <c r="AA2628" s="95">
        <v>129665.165049553</v>
      </c>
      <c r="AB2628" s="95">
        <v>0</v>
      </c>
      <c r="AC2628" s="95">
        <v>16717701.528198199</v>
      </c>
      <c r="AD2628" s="95">
        <v>856839.79020690895</v>
      </c>
      <c r="AE2628" s="95">
        <v>774179.62293243397</v>
      </c>
      <c r="AF2628" s="95">
        <v>1861008.19987488</v>
      </c>
      <c r="AG2628" s="95">
        <v>1049774.08209229</v>
      </c>
      <c r="AH2628" s="95">
        <v>1521872.9560546901</v>
      </c>
      <c r="AI2628" s="95">
        <v>0</v>
      </c>
      <c r="AJ2628" s="95">
        <v>596430.67868042004</v>
      </c>
      <c r="AK2628" s="95">
        <v>294109.805103302</v>
      </c>
      <c r="AL2628" s="95">
        <v>0</v>
      </c>
      <c r="AM2628" s="95">
        <v>97348.662510871902</v>
      </c>
      <c r="AN2628" s="95">
        <v>17774307.165771499</v>
      </c>
      <c r="AO2628" s="95">
        <v>32232378.5854492</v>
      </c>
      <c r="AP2628" s="95">
        <v>4675.6387352347401</v>
      </c>
      <c r="AQ2628" s="95">
        <v>14768879.978759799</v>
      </c>
      <c r="AR2628" s="95">
        <v>9793060.44140625</v>
      </c>
      <c r="AS2628" s="95">
        <v>1869945.3128356901</v>
      </c>
      <c r="AT2628" s="95">
        <v>903282.79627227795</v>
      </c>
      <c r="AU2628" s="95">
        <v>0</v>
      </c>
      <c r="AV2628" s="95">
        <v>43599913.046386696</v>
      </c>
      <c r="AW2628" s="95">
        <v>2243094.79510498</v>
      </c>
      <c r="AX2628" s="95">
        <v>6775551.2930908203</v>
      </c>
      <c r="AY2628" s="95">
        <v>15371486.8043213</v>
      </c>
      <c r="AZ2628" s="95">
        <v>7957832.7498779297</v>
      </c>
      <c r="BA2628" s="95">
        <v>12182766.9732666</v>
      </c>
      <c r="BB2628" s="95">
        <v>0</v>
      </c>
      <c r="BC2628" s="95">
        <v>4656531.7257080097</v>
      </c>
      <c r="BD2628" s="95">
        <v>2062769.97810364</v>
      </c>
      <c r="BE2628" s="95">
        <v>0</v>
      </c>
      <c r="BF2628" s="95">
        <v>693677.72253418004</v>
      </c>
      <c r="BG2628" s="95">
        <v>46628176.946777299</v>
      </c>
      <c r="BH2628" s="95">
        <v>7986836.4257202102</v>
      </c>
      <c r="BI2628" s="95">
        <v>542.90715099126101</v>
      </c>
      <c r="BJ2628" s="95">
        <v>5282292.2495727502</v>
      </c>
      <c r="BK2628" s="95">
        <v>4032847.8972778302</v>
      </c>
      <c r="BL2628" s="95">
        <v>0</v>
      </c>
      <c r="BM2628" s="95">
        <v>0</v>
      </c>
      <c r="BN2628" s="95">
        <v>0</v>
      </c>
      <c r="BO2628" s="95">
        <v>0</v>
      </c>
      <c r="BP2628" s="95">
        <v>0</v>
      </c>
      <c r="BQ2628" s="95">
        <v>0</v>
      </c>
      <c r="BR2628" s="95">
        <v>5313011.3191528302</v>
      </c>
      <c r="BS2628" s="95">
        <v>3256712.0601196298</v>
      </c>
      <c r="BT2628" s="95">
        <v>2373629.6066284198</v>
      </c>
      <c r="BU2628" s="95">
        <v>0</v>
      </c>
      <c r="BV2628" s="95">
        <v>2341140.8090820299</v>
      </c>
      <c r="BW2628" s="95">
        <v>231508.52086639401</v>
      </c>
      <c r="BX2628" s="95">
        <v>0</v>
      </c>
      <c r="BY2628" s="95">
        <v>0</v>
      </c>
      <c r="BZ2628" s="95">
        <v>0</v>
      </c>
      <c r="CA2628" s="95">
        <v>108507.09011364001</v>
      </c>
      <c r="CB2628" s="95">
        <v>5823265.7521972703</v>
      </c>
      <c r="CC2628" s="95">
        <v>47261250.097656302</v>
      </c>
      <c r="CD2628" s="95">
        <v>13250450.018676801</v>
      </c>
      <c r="CE2628" s="95">
        <v>2703.3914925456002</v>
      </c>
      <c r="CF2628" s="95">
        <v>395454.10800552397</v>
      </c>
      <c r="CG2628" s="95">
        <v>2778396.3860778799</v>
      </c>
      <c r="CH2628" s="95">
        <v>0</v>
      </c>
      <c r="CI2628" s="95">
        <v>111213.81006717699</v>
      </c>
      <c r="CJ2628" s="95">
        <v>6220009.4253540002</v>
      </c>
      <c r="CK2628" s="95">
        <v>50066775.9990234</v>
      </c>
      <c r="CL2628" s="95">
        <v>13483593.0465088</v>
      </c>
      <c r="CM2628" s="160">
        <v>165313.78327369699</v>
      </c>
      <c r="CN2628" s="160">
        <v>24011087.223632801</v>
      </c>
      <c r="CO2628" s="160">
        <v>96517385.015625</v>
      </c>
      <c r="CP2628" s="95">
        <v>13483593.0465088</v>
      </c>
      <c r="CQ2628" s="95">
        <v>0</v>
      </c>
      <c r="CR2628" s="95">
        <v>0</v>
      </c>
      <c r="CS2628" s="95">
        <v>0</v>
      </c>
      <c r="CT2628" s="95">
        <v>0</v>
      </c>
      <c r="CU2628" s="161">
        <v>6218719.860202794</v>
      </c>
      <c r="CV2628" s="161">
        <v>50039646.483734183</v>
      </c>
    </row>
    <row r="2629" spans="1:100" x14ac:dyDescent="0.2">
      <c r="A2629" s="94" t="s">
        <v>191</v>
      </c>
      <c r="B2629" s="96">
        <v>39326</v>
      </c>
      <c r="C2629" s="95">
        <v>82466.375911712603</v>
      </c>
      <c r="D2629" s="95">
        <v>0</v>
      </c>
      <c r="E2629" s="95">
        <v>26718.4991884232</v>
      </c>
      <c r="F2629" s="95">
        <v>20718.238490819898</v>
      </c>
      <c r="G2629" s="95">
        <v>1796.5341624170501</v>
      </c>
      <c r="H2629" s="95">
        <v>961.09620116651104</v>
      </c>
      <c r="I2629" s="95">
        <v>0</v>
      </c>
      <c r="J2629" s="95">
        <v>50193.467285156301</v>
      </c>
      <c r="K2629" s="95">
        <v>5279.0481730103502</v>
      </c>
      <c r="L2629" s="95">
        <v>20150.228406190901</v>
      </c>
      <c r="M2629" s="95">
        <v>43614.369119167299</v>
      </c>
      <c r="N2629" s="95">
        <v>6536.2386196255702</v>
      </c>
      <c r="O2629" s="95">
        <v>36571.668765068098</v>
      </c>
      <c r="P2629" s="95">
        <v>0</v>
      </c>
      <c r="Q2629" s="95">
        <v>5644.4672079682396</v>
      </c>
      <c r="R2629" s="95">
        <v>2125.16427719593</v>
      </c>
      <c r="S2629" s="95">
        <v>0</v>
      </c>
      <c r="T2629" s="95">
        <v>690.66661040484905</v>
      </c>
      <c r="U2629" s="95">
        <v>55364.159453392</v>
      </c>
      <c r="V2629" s="95">
        <v>3958454.37957764</v>
      </c>
      <c r="W2629" s="95">
        <v>344.28988931700599</v>
      </c>
      <c r="X2629" s="95">
        <v>1858657.8997497601</v>
      </c>
      <c r="Y2629" s="95">
        <v>1227867.3488616899</v>
      </c>
      <c r="Z2629" s="95">
        <v>287593.013595581</v>
      </c>
      <c r="AA2629" s="95">
        <v>112561.112447739</v>
      </c>
      <c r="AB2629" s="95">
        <v>0</v>
      </c>
      <c r="AC2629" s="95">
        <v>16859558.823974598</v>
      </c>
      <c r="AD2629" s="95">
        <v>746670.82736969006</v>
      </c>
      <c r="AE2629" s="95">
        <v>767030.82560730004</v>
      </c>
      <c r="AF2629" s="95">
        <v>1853647.00021362</v>
      </c>
      <c r="AG2629" s="95">
        <v>1019398.00470734</v>
      </c>
      <c r="AH2629" s="95">
        <v>1557386.7774658201</v>
      </c>
      <c r="AI2629" s="95">
        <v>0</v>
      </c>
      <c r="AJ2629" s="95">
        <v>597757.85783386196</v>
      </c>
      <c r="AK2629" s="95">
        <v>303700.182422638</v>
      </c>
      <c r="AL2629" s="95">
        <v>0</v>
      </c>
      <c r="AM2629" s="95">
        <v>91038.518298149094</v>
      </c>
      <c r="AN2629" s="95">
        <v>17980001.552978501</v>
      </c>
      <c r="AO2629" s="95">
        <v>33220449.8366699</v>
      </c>
      <c r="AP2629" s="95">
        <v>3260.04655501246</v>
      </c>
      <c r="AQ2629" s="95">
        <v>14364028.764404301</v>
      </c>
      <c r="AR2629" s="95">
        <v>9582610.8157959003</v>
      </c>
      <c r="AS2629" s="95">
        <v>2048281.5247802699</v>
      </c>
      <c r="AT2629" s="95">
        <v>791963.76854705799</v>
      </c>
      <c r="AU2629" s="95">
        <v>0</v>
      </c>
      <c r="AV2629" s="95">
        <v>45236787.821777299</v>
      </c>
      <c r="AW2629" s="95">
        <v>1973261.9964294401</v>
      </c>
      <c r="AX2629" s="95">
        <v>6776567.6187133798</v>
      </c>
      <c r="AY2629" s="95">
        <v>15460099.611328101</v>
      </c>
      <c r="AZ2629" s="95">
        <v>7819039.0277709998</v>
      </c>
      <c r="BA2629" s="95">
        <v>12639443.645385699</v>
      </c>
      <c r="BB2629" s="95">
        <v>0</v>
      </c>
      <c r="BC2629" s="95">
        <v>4695583.9585571298</v>
      </c>
      <c r="BD2629" s="95">
        <v>2143723.0015869099</v>
      </c>
      <c r="BE2629" s="95">
        <v>0</v>
      </c>
      <c r="BF2629" s="95">
        <v>654081.10204315197</v>
      </c>
      <c r="BG2629" s="95">
        <v>47839152.262695298</v>
      </c>
      <c r="BH2629" s="95">
        <v>8260637.7409667997</v>
      </c>
      <c r="BI2629" s="95">
        <v>499.45402234047702</v>
      </c>
      <c r="BJ2629" s="95">
        <v>5116304.3482055701</v>
      </c>
      <c r="BK2629" s="95">
        <v>3923079.5169067401</v>
      </c>
      <c r="BL2629" s="95">
        <v>0</v>
      </c>
      <c r="BM2629" s="95">
        <v>0</v>
      </c>
      <c r="BN2629" s="95">
        <v>0</v>
      </c>
      <c r="BO2629" s="95">
        <v>0</v>
      </c>
      <c r="BP2629" s="95">
        <v>0</v>
      </c>
      <c r="BQ2629" s="95">
        <v>0</v>
      </c>
      <c r="BR2629" s="95">
        <v>5377732.0966796903</v>
      </c>
      <c r="BS2629" s="95">
        <v>3186110.43609619</v>
      </c>
      <c r="BT2629" s="95">
        <v>2462484.9518737802</v>
      </c>
      <c r="BU2629" s="95">
        <v>0</v>
      </c>
      <c r="BV2629" s="95">
        <v>2368693.8046569801</v>
      </c>
      <c r="BW2629" s="95">
        <v>236749.88421440101</v>
      </c>
      <c r="BX2629" s="95">
        <v>0</v>
      </c>
      <c r="BY2629" s="95">
        <v>0</v>
      </c>
      <c r="BZ2629" s="95">
        <v>0</v>
      </c>
      <c r="CA2629" s="95">
        <v>109079.793239594</v>
      </c>
      <c r="CB2629" s="95">
        <v>5803176.1415405301</v>
      </c>
      <c r="CC2629" s="95">
        <v>47525273.559570298</v>
      </c>
      <c r="CD2629" s="95">
        <v>13394662.7036133</v>
      </c>
      <c r="CE2629" s="95">
        <v>2744.7229115963</v>
      </c>
      <c r="CF2629" s="95">
        <v>396098.13300323498</v>
      </c>
      <c r="CG2629" s="95">
        <v>2830016.2285766602</v>
      </c>
      <c r="CH2629" s="95">
        <v>0</v>
      </c>
      <c r="CI2629" s="95">
        <v>111822.749311447</v>
      </c>
      <c r="CJ2629" s="95">
        <v>6201168.0682983398</v>
      </c>
      <c r="CK2629" s="95">
        <v>50342167.154296897</v>
      </c>
      <c r="CL2629" s="95">
        <v>13634456.6253662</v>
      </c>
      <c r="CM2629" s="160">
        <v>166611.27180862401</v>
      </c>
      <c r="CN2629" s="160">
        <v>24266788.4697266</v>
      </c>
      <c r="CO2629" s="160">
        <v>98289758.328125</v>
      </c>
      <c r="CP2629" s="95">
        <v>13634456.6253662</v>
      </c>
      <c r="CQ2629" s="95">
        <v>0</v>
      </c>
      <c r="CR2629" s="95">
        <v>0</v>
      </c>
      <c r="CS2629" s="95">
        <v>0</v>
      </c>
      <c r="CT2629" s="95">
        <v>0</v>
      </c>
      <c r="CU2629" s="161">
        <v>6199274.274543765</v>
      </c>
      <c r="CV2629" s="161">
        <v>50355289.788146958</v>
      </c>
    </row>
    <row r="2630" spans="1:100" x14ac:dyDescent="0.2">
      <c r="A2630" s="94" t="s">
        <v>191</v>
      </c>
      <c r="B2630" s="96">
        <v>39417</v>
      </c>
      <c r="C2630" s="95">
        <v>83904.279671669006</v>
      </c>
      <c r="D2630" s="95">
        <v>0</v>
      </c>
      <c r="E2630" s="95">
        <v>25489.299736499801</v>
      </c>
      <c r="F2630" s="95">
        <v>19804.326688528101</v>
      </c>
      <c r="G2630" s="95">
        <v>1918.31465868652</v>
      </c>
      <c r="H2630" s="95">
        <v>843.79754722863402</v>
      </c>
      <c r="I2630" s="95">
        <v>0</v>
      </c>
      <c r="J2630" s="95">
        <v>51377.787891864798</v>
      </c>
      <c r="K2630" s="95">
        <v>4298.9942998886099</v>
      </c>
      <c r="L2630" s="95">
        <v>19804.757530450799</v>
      </c>
      <c r="M2630" s="95">
        <v>43514.367690086401</v>
      </c>
      <c r="N2630" s="95">
        <v>6393.3390949368504</v>
      </c>
      <c r="O2630" s="95">
        <v>37272.013159751899</v>
      </c>
      <c r="P2630" s="95">
        <v>0</v>
      </c>
      <c r="Q2630" s="95">
        <v>5636.3277706503904</v>
      </c>
      <c r="R2630" s="95">
        <v>2157.72636336088</v>
      </c>
      <c r="S2630" s="95">
        <v>0</v>
      </c>
      <c r="T2630" s="95">
        <v>652.09526601433799</v>
      </c>
      <c r="U2630" s="95">
        <v>55848.440218925498</v>
      </c>
      <c r="V2630" s="95">
        <v>4009654.5845947298</v>
      </c>
      <c r="W2630" s="95">
        <v>293.35796254873298</v>
      </c>
      <c r="X2630" s="95">
        <v>1810096.5007019001</v>
      </c>
      <c r="Y2630" s="95">
        <v>1209379.2741394001</v>
      </c>
      <c r="Z2630" s="95">
        <v>305037.30016708397</v>
      </c>
      <c r="AA2630" s="95">
        <v>100300.812163353</v>
      </c>
      <c r="AB2630" s="95">
        <v>0</v>
      </c>
      <c r="AC2630" s="95">
        <v>17207724.044433601</v>
      </c>
      <c r="AD2630" s="95">
        <v>547511.82761383103</v>
      </c>
      <c r="AE2630" s="95">
        <v>759278.34110259998</v>
      </c>
      <c r="AF2630" s="95">
        <v>1851881.08283997</v>
      </c>
      <c r="AG2630" s="95">
        <v>1018661.18131256</v>
      </c>
      <c r="AH2630" s="95">
        <v>1584548.71788025</v>
      </c>
      <c r="AI2630" s="95">
        <v>0</v>
      </c>
      <c r="AJ2630" s="95">
        <v>603262.53398895299</v>
      </c>
      <c r="AK2630" s="95">
        <v>313238.68183898902</v>
      </c>
      <c r="AL2630" s="95">
        <v>0</v>
      </c>
      <c r="AM2630" s="95">
        <v>89861.1592550278</v>
      </c>
      <c r="AN2630" s="95">
        <v>18289301.231933601</v>
      </c>
      <c r="AO2630" s="95">
        <v>34073714.756347701</v>
      </c>
      <c r="AP2630" s="95">
        <v>2695.8390897214399</v>
      </c>
      <c r="AQ2630" s="95">
        <v>14095408.147583</v>
      </c>
      <c r="AR2630" s="95">
        <v>9415549.8106689509</v>
      </c>
      <c r="AS2630" s="95">
        <v>2214970.3070068401</v>
      </c>
      <c r="AT2630" s="95">
        <v>713255.36772155797</v>
      </c>
      <c r="AU2630" s="95">
        <v>0</v>
      </c>
      <c r="AV2630" s="95">
        <v>47595442.765136696</v>
      </c>
      <c r="AW2630" s="95">
        <v>1458396.9378204299</v>
      </c>
      <c r="AX2630" s="95">
        <v>6790378.3574218797</v>
      </c>
      <c r="AY2630" s="95">
        <v>15655156.106445299</v>
      </c>
      <c r="AZ2630" s="95">
        <v>7860757.58129883</v>
      </c>
      <c r="BA2630" s="95">
        <v>13050064.239502</v>
      </c>
      <c r="BB2630" s="95">
        <v>0</v>
      </c>
      <c r="BC2630" s="95">
        <v>4784827.7705078097</v>
      </c>
      <c r="BD2630" s="95">
        <v>2257784.3795471201</v>
      </c>
      <c r="BE2630" s="95">
        <v>0</v>
      </c>
      <c r="BF2630" s="95">
        <v>656980.90857696498</v>
      </c>
      <c r="BG2630" s="95">
        <v>48867321.8759766</v>
      </c>
      <c r="BH2630" s="95">
        <v>8509470.2589111291</v>
      </c>
      <c r="BI2630" s="95">
        <v>445.33674601837998</v>
      </c>
      <c r="BJ2630" s="95">
        <v>5070733.3651123</v>
      </c>
      <c r="BK2630" s="95">
        <v>3883991.5759277302</v>
      </c>
      <c r="BL2630" s="95">
        <v>0</v>
      </c>
      <c r="BM2630" s="95">
        <v>0</v>
      </c>
      <c r="BN2630" s="95">
        <v>0</v>
      </c>
      <c r="BO2630" s="95">
        <v>0</v>
      </c>
      <c r="BP2630" s="95">
        <v>0</v>
      </c>
      <c r="BQ2630" s="95">
        <v>0</v>
      </c>
      <c r="BR2630" s="95">
        <v>5402444.03662109</v>
      </c>
      <c r="BS2630" s="95">
        <v>3200938.1690978999</v>
      </c>
      <c r="BT2630" s="95">
        <v>2541736.6954956101</v>
      </c>
      <c r="BU2630" s="95">
        <v>0</v>
      </c>
      <c r="BV2630" s="95">
        <v>2416253.2572936998</v>
      </c>
      <c r="BW2630" s="95">
        <v>255731.11894988999</v>
      </c>
      <c r="BX2630" s="95">
        <v>0</v>
      </c>
      <c r="BY2630" s="95">
        <v>0</v>
      </c>
      <c r="BZ2630" s="95">
        <v>0</v>
      </c>
      <c r="CA2630" s="95">
        <v>109273.713366508</v>
      </c>
      <c r="CB2630" s="95">
        <v>5830601.4334716797</v>
      </c>
      <c r="CC2630" s="95">
        <v>48202494.964355499</v>
      </c>
      <c r="CD2630" s="95">
        <v>13567853.146362299</v>
      </c>
      <c r="CE2630" s="95">
        <v>2753.3642252385598</v>
      </c>
      <c r="CF2630" s="95">
        <v>402730.75567245501</v>
      </c>
      <c r="CG2630" s="95">
        <v>2926856.29833984</v>
      </c>
      <c r="CH2630" s="95">
        <v>0</v>
      </c>
      <c r="CI2630" s="95">
        <v>112030.01643180801</v>
      </c>
      <c r="CJ2630" s="95">
        <v>6232920.9561157199</v>
      </c>
      <c r="CK2630" s="95">
        <v>51121690.763671897</v>
      </c>
      <c r="CL2630" s="95">
        <v>13827651.1871338</v>
      </c>
      <c r="CM2630" s="160">
        <v>167412.48489189101</v>
      </c>
      <c r="CN2630" s="160">
        <v>24469894.521972701</v>
      </c>
      <c r="CO2630" s="160">
        <v>99950665.677734405</v>
      </c>
      <c r="CP2630" s="95">
        <v>13827651.1871338</v>
      </c>
      <c r="CQ2630" s="95">
        <v>0</v>
      </c>
      <c r="CR2630" s="95">
        <v>0</v>
      </c>
      <c r="CS2630" s="95">
        <v>0</v>
      </c>
      <c r="CT2630" s="95">
        <v>0</v>
      </c>
      <c r="CU2630" s="161">
        <v>6233332.1891441345</v>
      </c>
      <c r="CV2630" s="161">
        <v>51129351.262695342</v>
      </c>
    </row>
    <row r="2631" spans="1:100" x14ac:dyDescent="0.2">
      <c r="A2631" s="94" t="s">
        <v>191</v>
      </c>
      <c r="B2631" s="96">
        <v>39508</v>
      </c>
      <c r="C2631" s="95">
        <v>84639.978980064407</v>
      </c>
      <c r="D2631" s="95">
        <v>0</v>
      </c>
      <c r="E2631" s="95">
        <v>24631.526157379201</v>
      </c>
      <c r="F2631" s="95">
        <v>19184.9609069824</v>
      </c>
      <c r="G2631" s="95">
        <v>2082.8369643688202</v>
      </c>
      <c r="H2631" s="95">
        <v>738.34886004030704</v>
      </c>
      <c r="I2631" s="95">
        <v>0</v>
      </c>
      <c r="J2631" s="95">
        <v>52884.898679256403</v>
      </c>
      <c r="K2631" s="95">
        <v>3543.59705284238</v>
      </c>
      <c r="L2631" s="95">
        <v>19727.292829036702</v>
      </c>
      <c r="M2631" s="95">
        <v>43179.713326931</v>
      </c>
      <c r="N2631" s="95">
        <v>6198.4737700819996</v>
      </c>
      <c r="O2631" s="95">
        <v>37839.326364993998</v>
      </c>
      <c r="P2631" s="95">
        <v>0</v>
      </c>
      <c r="Q2631" s="95">
        <v>5608.1741862297104</v>
      </c>
      <c r="R2631" s="95">
        <v>2264.9871947169299</v>
      </c>
      <c r="S2631" s="95">
        <v>0</v>
      </c>
      <c r="T2631" s="95">
        <v>635.099255874753</v>
      </c>
      <c r="U2631" s="95">
        <v>56531.224995136297</v>
      </c>
      <c r="V2631" s="95">
        <v>3993174.3976745601</v>
      </c>
      <c r="W2631" s="95">
        <v>312.96015830338001</v>
      </c>
      <c r="X2631" s="95">
        <v>1743972.85791016</v>
      </c>
      <c r="Y2631" s="95">
        <v>1162461.1585083001</v>
      </c>
      <c r="Z2631" s="95">
        <v>319907.77771758998</v>
      </c>
      <c r="AA2631" s="95">
        <v>86163.762951850906</v>
      </c>
      <c r="AB2631" s="95">
        <v>0</v>
      </c>
      <c r="AC2631" s="95">
        <v>18835814.849121101</v>
      </c>
      <c r="AD2631" s="95">
        <v>424155.96557998698</v>
      </c>
      <c r="AE2631" s="95">
        <v>744080.80357360805</v>
      </c>
      <c r="AF2631" s="95">
        <v>1825449.6786956801</v>
      </c>
      <c r="AG2631" s="95">
        <v>994543.01641845703</v>
      </c>
      <c r="AH2631" s="95">
        <v>1601566.2887878399</v>
      </c>
      <c r="AI2631" s="95">
        <v>0</v>
      </c>
      <c r="AJ2631" s="95">
        <v>596718.73424529994</v>
      </c>
      <c r="AK2631" s="95">
        <v>320717.97123336798</v>
      </c>
      <c r="AL2631" s="95">
        <v>0</v>
      </c>
      <c r="AM2631" s="95">
        <v>83095.802428245501</v>
      </c>
      <c r="AN2631" s="95">
        <v>18463476.894531298</v>
      </c>
      <c r="AO2631" s="95">
        <v>34309143.84375</v>
      </c>
      <c r="AP2631" s="95">
        <v>2700.74332010746</v>
      </c>
      <c r="AQ2631" s="95">
        <v>13902057.3349609</v>
      </c>
      <c r="AR2631" s="95">
        <v>9248915.9084472694</v>
      </c>
      <c r="AS2631" s="95">
        <v>2332846.4491882301</v>
      </c>
      <c r="AT2631" s="95">
        <v>620828.73347473098</v>
      </c>
      <c r="AU2631" s="95">
        <v>0</v>
      </c>
      <c r="AV2631" s="95">
        <v>49536185.119628899</v>
      </c>
      <c r="AW2631" s="95">
        <v>1154540.5382232701</v>
      </c>
      <c r="AX2631" s="95">
        <v>6734921.3091430701</v>
      </c>
      <c r="AY2631" s="95">
        <v>15654809.736450201</v>
      </c>
      <c r="AZ2631" s="95">
        <v>7785568.0998535203</v>
      </c>
      <c r="BA2631" s="95">
        <v>13318999.2692871</v>
      </c>
      <c r="BB2631" s="95">
        <v>0</v>
      </c>
      <c r="BC2631" s="95">
        <v>4860651.1542358398</v>
      </c>
      <c r="BD2631" s="95">
        <v>2327255.0325012198</v>
      </c>
      <c r="BE2631" s="95">
        <v>0</v>
      </c>
      <c r="BF2631" s="95">
        <v>611143.54721832299</v>
      </c>
      <c r="BG2631" s="95">
        <v>50111984.834472701</v>
      </c>
      <c r="BH2631" s="95">
        <v>7888439.7553100605</v>
      </c>
      <c r="BI2631" s="95">
        <v>426.56529565900598</v>
      </c>
      <c r="BJ2631" s="95">
        <v>4512681.2307739304</v>
      </c>
      <c r="BK2631" s="95">
        <v>3466795.3541564899</v>
      </c>
      <c r="BL2631" s="95">
        <v>0</v>
      </c>
      <c r="BM2631" s="95">
        <v>0</v>
      </c>
      <c r="BN2631" s="95">
        <v>0</v>
      </c>
      <c r="BO2631" s="95">
        <v>0</v>
      </c>
      <c r="BP2631" s="95">
        <v>0</v>
      </c>
      <c r="BQ2631" s="95">
        <v>0</v>
      </c>
      <c r="BR2631" s="95">
        <v>4851483.9799194299</v>
      </c>
      <c r="BS2631" s="95">
        <v>2818561.2430725102</v>
      </c>
      <c r="BT2631" s="95">
        <v>2593344.0805969201</v>
      </c>
      <c r="BU2631" s="95">
        <v>0</v>
      </c>
      <c r="BV2631" s="95">
        <v>2172891.0181579599</v>
      </c>
      <c r="BW2631" s="95">
        <v>264212.90420532197</v>
      </c>
      <c r="BX2631" s="95">
        <v>0</v>
      </c>
      <c r="BY2631" s="95">
        <v>0</v>
      </c>
      <c r="BZ2631" s="95">
        <v>0</v>
      </c>
      <c r="CA2631" s="95">
        <v>109408.747953415</v>
      </c>
      <c r="CB2631" s="95">
        <v>5734321.02453613</v>
      </c>
      <c r="CC2631" s="95">
        <v>48148616.778320298</v>
      </c>
      <c r="CD2631" s="95">
        <v>12412612.204956099</v>
      </c>
      <c r="CE2631" s="95">
        <v>2834.32136327028</v>
      </c>
      <c r="CF2631" s="95">
        <v>404246.22332382202</v>
      </c>
      <c r="CG2631" s="95">
        <v>2982500.5934143099</v>
      </c>
      <c r="CH2631" s="95">
        <v>0</v>
      </c>
      <c r="CI2631" s="95">
        <v>112238.235939026</v>
      </c>
      <c r="CJ2631" s="95">
        <v>6140628.0787353497</v>
      </c>
      <c r="CK2631" s="95">
        <v>51101868.3134766</v>
      </c>
      <c r="CL2631" s="95">
        <v>12683941.646240201</v>
      </c>
      <c r="CM2631" s="160">
        <v>168220.35170173601</v>
      </c>
      <c r="CN2631" s="160">
        <v>24607682.955566399</v>
      </c>
      <c r="CO2631" s="160">
        <v>101323947.113281</v>
      </c>
      <c r="CP2631" s="95">
        <v>12683941.646240201</v>
      </c>
      <c r="CQ2631" s="95">
        <v>0</v>
      </c>
      <c r="CR2631" s="95">
        <v>0</v>
      </c>
      <c r="CS2631" s="95">
        <v>0</v>
      </c>
      <c r="CT2631" s="95">
        <v>0</v>
      </c>
      <c r="CU2631" s="161">
        <v>6138567.247859952</v>
      </c>
      <c r="CV2631" s="161">
        <v>51131117.371734604</v>
      </c>
    </row>
    <row r="2632" spans="1:100" x14ac:dyDescent="0.2">
      <c r="A2632" s="94" t="s">
        <v>191</v>
      </c>
      <c r="B2632" s="96">
        <v>39600</v>
      </c>
      <c r="C2632" s="95">
        <v>86268.948597908005</v>
      </c>
      <c r="D2632" s="95">
        <v>0</v>
      </c>
      <c r="E2632" s="95">
        <v>23468.0051798821</v>
      </c>
      <c r="F2632" s="95">
        <v>18335.3126766682</v>
      </c>
      <c r="G2632" s="95">
        <v>2250.6690095663098</v>
      </c>
      <c r="H2632" s="95">
        <v>616.07464104890801</v>
      </c>
      <c r="I2632" s="95">
        <v>0</v>
      </c>
      <c r="J2632" s="95">
        <v>54433.411728382103</v>
      </c>
      <c r="K2632" s="95">
        <v>2825.3265815079199</v>
      </c>
      <c r="L2632" s="95">
        <v>19610.911766767498</v>
      </c>
      <c r="M2632" s="95">
        <v>43168.578448772401</v>
      </c>
      <c r="N2632" s="95">
        <v>5971.2030608058003</v>
      </c>
      <c r="O2632" s="95">
        <v>38397.2710194588</v>
      </c>
      <c r="P2632" s="95">
        <v>0</v>
      </c>
      <c r="Q2632" s="95">
        <v>5586.0103086829204</v>
      </c>
      <c r="R2632" s="95">
        <v>2336.86733996868</v>
      </c>
      <c r="S2632" s="95">
        <v>0</v>
      </c>
      <c r="T2632" s="95">
        <v>623.86904177814699</v>
      </c>
      <c r="U2632" s="95">
        <v>57101.281154155702</v>
      </c>
      <c r="V2632" s="95">
        <v>4023953.6113586398</v>
      </c>
      <c r="W2632" s="95">
        <v>323.99661382287701</v>
      </c>
      <c r="X2632" s="95">
        <v>1673501.0858917199</v>
      </c>
      <c r="Y2632" s="95">
        <v>1117183.03610229</v>
      </c>
      <c r="Z2632" s="95">
        <v>339709.53024291998</v>
      </c>
      <c r="AA2632" s="95">
        <v>72092.437550544695</v>
      </c>
      <c r="AB2632" s="95">
        <v>0</v>
      </c>
      <c r="AC2632" s="95">
        <v>18437363.084228501</v>
      </c>
      <c r="AD2632" s="95">
        <v>336058.13521575899</v>
      </c>
      <c r="AE2632" s="95">
        <v>742143.64293670701</v>
      </c>
      <c r="AF2632" s="95">
        <v>1817806.8662719701</v>
      </c>
      <c r="AG2632" s="95">
        <v>942406.90487670898</v>
      </c>
      <c r="AH2632" s="95">
        <v>1618796.5948181199</v>
      </c>
      <c r="AI2632" s="95">
        <v>0</v>
      </c>
      <c r="AJ2632" s="95">
        <v>591052.82952880894</v>
      </c>
      <c r="AK2632" s="95">
        <v>326145.51494216901</v>
      </c>
      <c r="AL2632" s="95">
        <v>0</v>
      </c>
      <c r="AM2632" s="95">
        <v>83550.847949028001</v>
      </c>
      <c r="AN2632" s="95">
        <v>18757675.1564941</v>
      </c>
      <c r="AO2632" s="95">
        <v>34881255.128906302</v>
      </c>
      <c r="AP2632" s="95">
        <v>2753.91388356686</v>
      </c>
      <c r="AQ2632" s="95">
        <v>13376294.9602051</v>
      </c>
      <c r="AR2632" s="95">
        <v>9005183.0467529297</v>
      </c>
      <c r="AS2632" s="95">
        <v>2524747.3763732901</v>
      </c>
      <c r="AT2632" s="95">
        <v>524004.43898773199</v>
      </c>
      <c r="AU2632" s="95">
        <v>0</v>
      </c>
      <c r="AV2632" s="95">
        <v>50483915.263183601</v>
      </c>
      <c r="AW2632" s="95">
        <v>924000.42867279099</v>
      </c>
      <c r="AX2632" s="95">
        <v>6818908.86328125</v>
      </c>
      <c r="AY2632" s="95">
        <v>15768151.650024399</v>
      </c>
      <c r="AZ2632" s="95">
        <v>7425224.3527832003</v>
      </c>
      <c r="BA2632" s="95">
        <v>13630045.275878901</v>
      </c>
      <c r="BB2632" s="95">
        <v>0</v>
      </c>
      <c r="BC2632" s="95">
        <v>4788613.9088134803</v>
      </c>
      <c r="BD2632" s="95">
        <v>2398855.0072326702</v>
      </c>
      <c r="BE2632" s="95">
        <v>0</v>
      </c>
      <c r="BF2632" s="95">
        <v>629973.52064514195</v>
      </c>
      <c r="BG2632" s="95">
        <v>51567157.927734397</v>
      </c>
      <c r="BH2632" s="95">
        <v>8107545.9057617197</v>
      </c>
      <c r="BI2632" s="95">
        <v>492.37855097278998</v>
      </c>
      <c r="BJ2632" s="95">
        <v>4358149.3819580097</v>
      </c>
      <c r="BK2632" s="95">
        <v>3338828.6073608398</v>
      </c>
      <c r="BL2632" s="95">
        <v>0</v>
      </c>
      <c r="BM2632" s="95">
        <v>0</v>
      </c>
      <c r="BN2632" s="95">
        <v>0</v>
      </c>
      <c r="BO2632" s="95">
        <v>0</v>
      </c>
      <c r="BP2632" s="95">
        <v>0</v>
      </c>
      <c r="BQ2632" s="95">
        <v>0</v>
      </c>
      <c r="BR2632" s="95">
        <v>4875358.0713501005</v>
      </c>
      <c r="BS2632" s="95">
        <v>2708173.3862915002</v>
      </c>
      <c r="BT2632" s="95">
        <v>2652988.9745788602</v>
      </c>
      <c r="BU2632" s="95">
        <v>0</v>
      </c>
      <c r="BV2632" s="95">
        <v>2179605.0350952102</v>
      </c>
      <c r="BW2632" s="95">
        <v>270600.63859176601</v>
      </c>
      <c r="BX2632" s="95">
        <v>0</v>
      </c>
      <c r="BY2632" s="95">
        <v>0</v>
      </c>
      <c r="BZ2632" s="95">
        <v>0</v>
      </c>
      <c r="CA2632" s="95">
        <v>109827.10257530199</v>
      </c>
      <c r="CB2632" s="95">
        <v>5696488.4763183603</v>
      </c>
      <c r="CC2632" s="95">
        <v>48255467.778808601</v>
      </c>
      <c r="CD2632" s="95">
        <v>12452470.747680699</v>
      </c>
      <c r="CE2632" s="95">
        <v>2868.4603052437301</v>
      </c>
      <c r="CF2632" s="95">
        <v>408580.56220626802</v>
      </c>
      <c r="CG2632" s="95">
        <v>3025406.2898254399</v>
      </c>
      <c r="CH2632" s="95">
        <v>0</v>
      </c>
      <c r="CI2632" s="95">
        <v>112701.420483589</v>
      </c>
      <c r="CJ2632" s="95">
        <v>6105031.00500488</v>
      </c>
      <c r="CK2632" s="95">
        <v>51278822.217285201</v>
      </c>
      <c r="CL2632" s="95">
        <v>12726931.671875</v>
      </c>
      <c r="CM2632" s="160">
        <v>169191.71803855899</v>
      </c>
      <c r="CN2632" s="160">
        <v>24847501.798583999</v>
      </c>
      <c r="CO2632" s="160">
        <v>102828623.724609</v>
      </c>
      <c r="CP2632" s="95">
        <v>12726931.671875</v>
      </c>
      <c r="CQ2632" s="95">
        <v>0</v>
      </c>
      <c r="CR2632" s="95">
        <v>0</v>
      </c>
      <c r="CS2632" s="95">
        <v>0</v>
      </c>
      <c r="CT2632" s="95">
        <v>0</v>
      </c>
      <c r="CU2632" s="161">
        <v>6105069.0385246286</v>
      </c>
      <c r="CV2632" s="161">
        <v>51280874.068634041</v>
      </c>
    </row>
    <row r="2633" spans="1:100" x14ac:dyDescent="0.2">
      <c r="A2633" s="94" t="s">
        <v>191</v>
      </c>
      <c r="B2633" s="96">
        <v>39692</v>
      </c>
      <c r="C2633" s="95">
        <v>87041.953267097502</v>
      </c>
      <c r="D2633" s="95">
        <v>0</v>
      </c>
      <c r="E2633" s="95">
        <v>22413.674741983399</v>
      </c>
      <c r="F2633" s="95">
        <v>17576.896108388901</v>
      </c>
      <c r="G2633" s="95">
        <v>2397.5629892349202</v>
      </c>
      <c r="H2633" s="95">
        <v>501.395057123154</v>
      </c>
      <c r="I2633" s="95">
        <v>0</v>
      </c>
      <c r="J2633" s="95">
        <v>55574.793599128701</v>
      </c>
      <c r="K2633" s="95">
        <v>2286.5172069966802</v>
      </c>
      <c r="L2633" s="95">
        <v>19082.1784229279</v>
      </c>
      <c r="M2633" s="95">
        <v>42967.1672987938</v>
      </c>
      <c r="N2633" s="95">
        <v>5803.73296362162</v>
      </c>
      <c r="O2633" s="95">
        <v>38689.969099521601</v>
      </c>
      <c r="P2633" s="95">
        <v>0</v>
      </c>
      <c r="Q2633" s="95">
        <v>5541.9950725436202</v>
      </c>
      <c r="R2633" s="95">
        <v>2370.3211636841302</v>
      </c>
      <c r="S2633" s="95">
        <v>0</v>
      </c>
      <c r="T2633" s="95">
        <v>617.35885500907898</v>
      </c>
      <c r="U2633" s="95">
        <v>57804.155998230002</v>
      </c>
      <c r="V2633" s="95">
        <v>4087679.4954833998</v>
      </c>
      <c r="W2633" s="95">
        <v>221.87635209038899</v>
      </c>
      <c r="X2633" s="95">
        <v>1603651.89068604</v>
      </c>
      <c r="Y2633" s="95">
        <v>1078590.44360352</v>
      </c>
      <c r="Z2633" s="95">
        <v>352231.94841384899</v>
      </c>
      <c r="AA2633" s="95">
        <v>58020.801057815603</v>
      </c>
      <c r="AB2633" s="95">
        <v>0</v>
      </c>
      <c r="AC2633" s="95">
        <v>18642117.363525402</v>
      </c>
      <c r="AD2633" s="95">
        <v>280689.06325912499</v>
      </c>
      <c r="AE2633" s="95">
        <v>725662.28654480004</v>
      </c>
      <c r="AF2633" s="95">
        <v>1807787.7866516099</v>
      </c>
      <c r="AG2633" s="95">
        <v>920639.94866180397</v>
      </c>
      <c r="AH2633" s="95">
        <v>1631259.4667511</v>
      </c>
      <c r="AI2633" s="95">
        <v>0</v>
      </c>
      <c r="AJ2633" s="95">
        <v>599636.96731567394</v>
      </c>
      <c r="AK2633" s="95">
        <v>326670.38615035999</v>
      </c>
      <c r="AL2633" s="95">
        <v>0</v>
      </c>
      <c r="AM2633" s="95">
        <v>79740.127067565903</v>
      </c>
      <c r="AN2633" s="95">
        <v>19033346.299316399</v>
      </c>
      <c r="AO2633" s="95">
        <v>35793803.345214799</v>
      </c>
      <c r="AP2633" s="95">
        <v>2201.1692573130099</v>
      </c>
      <c r="AQ2633" s="95">
        <v>12901644.560302701</v>
      </c>
      <c r="AR2633" s="95">
        <v>8726170.26953125</v>
      </c>
      <c r="AS2633" s="95">
        <v>2650986.8937377902</v>
      </c>
      <c r="AT2633" s="95">
        <v>423031.226016998</v>
      </c>
      <c r="AU2633" s="95">
        <v>0</v>
      </c>
      <c r="AV2633" s="95">
        <v>52157258.551269501</v>
      </c>
      <c r="AW2633" s="95">
        <v>779494.60607147205</v>
      </c>
      <c r="AX2633" s="95">
        <v>6762375.49072266</v>
      </c>
      <c r="AY2633" s="95">
        <v>15841609.9812012</v>
      </c>
      <c r="AZ2633" s="95">
        <v>7281088.9877319299</v>
      </c>
      <c r="BA2633" s="95">
        <v>13877538.9793701</v>
      </c>
      <c r="BB2633" s="95">
        <v>0</v>
      </c>
      <c r="BC2633" s="95">
        <v>4855889.03369141</v>
      </c>
      <c r="BD2633" s="95">
        <v>2436393.9475097698</v>
      </c>
      <c r="BE2633" s="95">
        <v>0</v>
      </c>
      <c r="BF2633" s="95">
        <v>608738.577445984</v>
      </c>
      <c r="BG2633" s="95">
        <v>52953784.1552734</v>
      </c>
      <c r="BH2633" s="95">
        <v>8201780.5675659198</v>
      </c>
      <c r="BI2633" s="95">
        <v>545.44885264337097</v>
      </c>
      <c r="BJ2633" s="95">
        <v>4225735.6013793899</v>
      </c>
      <c r="BK2633" s="95">
        <v>3250365.0097961398</v>
      </c>
      <c r="BL2633" s="95">
        <v>0</v>
      </c>
      <c r="BM2633" s="95">
        <v>0</v>
      </c>
      <c r="BN2633" s="95">
        <v>0</v>
      </c>
      <c r="BO2633" s="95">
        <v>0</v>
      </c>
      <c r="BP2633" s="95">
        <v>0</v>
      </c>
      <c r="BQ2633" s="95">
        <v>0</v>
      </c>
      <c r="BR2633" s="95">
        <v>4908738.2876586895</v>
      </c>
      <c r="BS2633" s="95">
        <v>2648487.77947998</v>
      </c>
      <c r="BT2633" s="95">
        <v>2700512.9870605501</v>
      </c>
      <c r="BU2633" s="95">
        <v>0</v>
      </c>
      <c r="BV2633" s="95">
        <v>2217082.82312012</v>
      </c>
      <c r="BW2633" s="95">
        <v>273523.850154877</v>
      </c>
      <c r="BX2633" s="95">
        <v>0</v>
      </c>
      <c r="BY2633" s="95">
        <v>0</v>
      </c>
      <c r="BZ2633" s="95">
        <v>0</v>
      </c>
      <c r="CA2633" s="95">
        <v>109338.64165401499</v>
      </c>
      <c r="CB2633" s="95">
        <v>5685823.6777343797</v>
      </c>
      <c r="CC2633" s="95">
        <v>48564519.098632798</v>
      </c>
      <c r="CD2633" s="95">
        <v>12440663.5427246</v>
      </c>
      <c r="CE2633" s="95">
        <v>2899.1543430686002</v>
      </c>
      <c r="CF2633" s="95">
        <v>412320.22876739502</v>
      </c>
      <c r="CG2633" s="95">
        <v>3081263.05776978</v>
      </c>
      <c r="CH2633" s="95">
        <v>0</v>
      </c>
      <c r="CI2633" s="95">
        <v>112234.567537308</v>
      </c>
      <c r="CJ2633" s="95">
        <v>6097613.5260009803</v>
      </c>
      <c r="CK2633" s="95">
        <v>51631143.4833984</v>
      </c>
      <c r="CL2633" s="95">
        <v>12715469.705566401</v>
      </c>
      <c r="CM2633" s="160">
        <v>169411.76227378799</v>
      </c>
      <c r="CN2633" s="160">
        <v>25116847.6479492</v>
      </c>
      <c r="CO2633" s="160">
        <v>104599115.31543</v>
      </c>
      <c r="CP2633" s="95">
        <v>12715469.705566401</v>
      </c>
      <c r="CQ2633" s="95">
        <v>0</v>
      </c>
      <c r="CR2633" s="95">
        <v>0</v>
      </c>
      <c r="CS2633" s="95">
        <v>0</v>
      </c>
      <c r="CT2633" s="95">
        <v>0</v>
      </c>
      <c r="CU2633" s="161">
        <v>6098143.9065017747</v>
      </c>
      <c r="CV2633" s="161">
        <v>51645782.15640258</v>
      </c>
    </row>
    <row r="2634" spans="1:100" x14ac:dyDescent="0.2">
      <c r="A2634" s="94" t="s">
        <v>191</v>
      </c>
      <c r="B2634" s="96">
        <v>39783</v>
      </c>
      <c r="C2634" s="95">
        <v>87159.051877021804</v>
      </c>
      <c r="D2634" s="95">
        <v>0</v>
      </c>
      <c r="E2634" s="95">
        <v>21293.999973535501</v>
      </c>
      <c r="F2634" s="95">
        <v>16754.9348638058</v>
      </c>
      <c r="G2634" s="95">
        <v>2571.3479295969</v>
      </c>
      <c r="H2634" s="95">
        <v>410.98190823197399</v>
      </c>
      <c r="I2634" s="95">
        <v>0</v>
      </c>
      <c r="J2634" s="95">
        <v>56133.676967620901</v>
      </c>
      <c r="K2634" s="95">
        <v>1808.93790972233</v>
      </c>
      <c r="L2634" s="95">
        <v>18525.578134298299</v>
      </c>
      <c r="M2634" s="95">
        <v>42633.855252265901</v>
      </c>
      <c r="N2634" s="95">
        <v>5594.1698876619303</v>
      </c>
      <c r="O2634" s="95">
        <v>38760.706876277902</v>
      </c>
      <c r="P2634" s="95">
        <v>0</v>
      </c>
      <c r="Q2634" s="95">
        <v>5528.9472823739097</v>
      </c>
      <c r="R2634" s="95">
        <v>2422.5259368121601</v>
      </c>
      <c r="S2634" s="95">
        <v>0</v>
      </c>
      <c r="T2634" s="95">
        <v>638.50066246092297</v>
      </c>
      <c r="U2634" s="95">
        <v>58061.806146621697</v>
      </c>
      <c r="V2634" s="95">
        <v>4068399.2980956999</v>
      </c>
      <c r="W2634" s="95">
        <v>268.06447184830898</v>
      </c>
      <c r="X2634" s="95">
        <v>1537171.03605652</v>
      </c>
      <c r="Y2634" s="95">
        <v>1039154.7935791</v>
      </c>
      <c r="Z2634" s="95">
        <v>368604.62273788499</v>
      </c>
      <c r="AA2634" s="95">
        <v>45855.154769897497</v>
      </c>
      <c r="AB2634" s="95">
        <v>0</v>
      </c>
      <c r="AC2634" s="95">
        <v>18589696.5932617</v>
      </c>
      <c r="AD2634" s="95">
        <v>217691.37366676299</v>
      </c>
      <c r="AE2634" s="95">
        <v>701423.898620605</v>
      </c>
      <c r="AF2634" s="95">
        <v>1794460.7948455799</v>
      </c>
      <c r="AG2634" s="95">
        <v>893245.03203582799</v>
      </c>
      <c r="AH2634" s="95">
        <v>1626357.48887634</v>
      </c>
      <c r="AI2634" s="95">
        <v>0</v>
      </c>
      <c r="AJ2634" s="95">
        <v>601238.76512145996</v>
      </c>
      <c r="AK2634" s="95">
        <v>331354.145523071</v>
      </c>
      <c r="AL2634" s="95">
        <v>0</v>
      </c>
      <c r="AM2634" s="95">
        <v>79266.598887443499</v>
      </c>
      <c r="AN2634" s="95">
        <v>19175882.285644501</v>
      </c>
      <c r="AO2634" s="95">
        <v>35867555.191406302</v>
      </c>
      <c r="AP2634" s="95">
        <v>2763.57392629981</v>
      </c>
      <c r="AQ2634" s="95">
        <v>12398502.0393066</v>
      </c>
      <c r="AR2634" s="95">
        <v>8354909.2813110398</v>
      </c>
      <c r="AS2634" s="95">
        <v>2785646.0921935998</v>
      </c>
      <c r="AT2634" s="95">
        <v>337934.94652557402</v>
      </c>
      <c r="AU2634" s="95">
        <v>0</v>
      </c>
      <c r="AV2634" s="95">
        <v>53732078.283203103</v>
      </c>
      <c r="AW2634" s="95">
        <v>613254.678359985</v>
      </c>
      <c r="AX2634" s="95">
        <v>6534879.6130981399</v>
      </c>
      <c r="AY2634" s="95">
        <v>15840188.094970699</v>
      </c>
      <c r="AZ2634" s="95">
        <v>7074922.7406616202</v>
      </c>
      <c r="BA2634" s="95">
        <v>13945720.8565674</v>
      </c>
      <c r="BB2634" s="95">
        <v>0</v>
      </c>
      <c r="BC2634" s="95">
        <v>4904115.1246948196</v>
      </c>
      <c r="BD2634" s="95">
        <v>2488856.4607238802</v>
      </c>
      <c r="BE2634" s="95">
        <v>0</v>
      </c>
      <c r="BF2634" s="95">
        <v>614146.35339355504</v>
      </c>
      <c r="BG2634" s="95">
        <v>54048275.408203103</v>
      </c>
      <c r="BH2634" s="95">
        <v>8397295.3784179706</v>
      </c>
      <c r="BI2634" s="95">
        <v>246.70578566566101</v>
      </c>
      <c r="BJ2634" s="95">
        <v>4108538.8316345201</v>
      </c>
      <c r="BK2634" s="95">
        <v>3160047.6783142099</v>
      </c>
      <c r="BL2634" s="95">
        <v>0</v>
      </c>
      <c r="BM2634" s="95">
        <v>0</v>
      </c>
      <c r="BN2634" s="95">
        <v>0</v>
      </c>
      <c r="BO2634" s="95">
        <v>0</v>
      </c>
      <c r="BP2634" s="95">
        <v>0</v>
      </c>
      <c r="BQ2634" s="95">
        <v>0</v>
      </c>
      <c r="BR2634" s="95">
        <v>4941247.5975341797</v>
      </c>
      <c r="BS2634" s="95">
        <v>2581415.9210815402</v>
      </c>
      <c r="BT2634" s="95">
        <v>2714259.3755188002</v>
      </c>
      <c r="BU2634" s="95">
        <v>0</v>
      </c>
      <c r="BV2634" s="95">
        <v>2237531.9721984901</v>
      </c>
      <c r="BW2634" s="95">
        <v>281246.64300918602</v>
      </c>
      <c r="BX2634" s="95">
        <v>0</v>
      </c>
      <c r="BY2634" s="95">
        <v>0</v>
      </c>
      <c r="BZ2634" s="95">
        <v>0</v>
      </c>
      <c r="CA2634" s="95">
        <v>108421.915193558</v>
      </c>
      <c r="CB2634" s="95">
        <v>5613981.9600219699</v>
      </c>
      <c r="CC2634" s="95">
        <v>48158791.570800804</v>
      </c>
      <c r="CD2634" s="95">
        <v>12502140.997680699</v>
      </c>
      <c r="CE2634" s="95">
        <v>2973.2324541509201</v>
      </c>
      <c r="CF2634" s="95">
        <v>411252.27075958299</v>
      </c>
      <c r="CG2634" s="95">
        <v>3110480.2941894499</v>
      </c>
      <c r="CH2634" s="95">
        <v>0</v>
      </c>
      <c r="CI2634" s="95">
        <v>111394.492623329</v>
      </c>
      <c r="CJ2634" s="95">
        <v>6025088.6550903302</v>
      </c>
      <c r="CK2634" s="95">
        <v>51254042.738281302</v>
      </c>
      <c r="CL2634" s="95">
        <v>12786500.7822266</v>
      </c>
      <c r="CM2634" s="160">
        <v>168869.01099395801</v>
      </c>
      <c r="CN2634" s="160">
        <v>25186803.828125</v>
      </c>
      <c r="CO2634" s="160">
        <v>105382091.56152301</v>
      </c>
      <c r="CP2634" s="95">
        <v>12786500.7822266</v>
      </c>
      <c r="CQ2634" s="95">
        <v>0</v>
      </c>
      <c r="CR2634" s="95">
        <v>0</v>
      </c>
      <c r="CS2634" s="95">
        <v>0</v>
      </c>
      <c r="CT2634" s="95">
        <v>0</v>
      </c>
      <c r="CU2634" s="161">
        <v>6025234.2307815533</v>
      </c>
      <c r="CV2634" s="161">
        <v>51269271.864990257</v>
      </c>
    </row>
    <row r="2635" spans="1:100" x14ac:dyDescent="0.2">
      <c r="A2635" s="94" t="s">
        <v>191</v>
      </c>
      <c r="B2635" s="96">
        <v>39873</v>
      </c>
      <c r="C2635" s="95">
        <v>88195.681718826294</v>
      </c>
      <c r="D2635" s="95">
        <v>0</v>
      </c>
      <c r="E2635" s="95">
        <v>20166.719435930299</v>
      </c>
      <c r="F2635" s="95">
        <v>15998.846023321201</v>
      </c>
      <c r="G2635" s="95">
        <v>2683.3449268937102</v>
      </c>
      <c r="H2635" s="95">
        <v>317.377347651869</v>
      </c>
      <c r="I2635" s="95">
        <v>0</v>
      </c>
      <c r="J2635" s="95">
        <v>56978.707344531998</v>
      </c>
      <c r="K2635" s="95">
        <v>1403.8167317509699</v>
      </c>
      <c r="L2635" s="95">
        <v>18097.640875816302</v>
      </c>
      <c r="M2635" s="95">
        <v>42783.477835655198</v>
      </c>
      <c r="N2635" s="95">
        <v>5457.8454520106297</v>
      </c>
      <c r="O2635" s="95">
        <v>39293.320020675703</v>
      </c>
      <c r="P2635" s="95">
        <v>0</v>
      </c>
      <c r="Q2635" s="95">
        <v>5480.9462549686396</v>
      </c>
      <c r="R2635" s="95">
        <v>2469.1952565312399</v>
      </c>
      <c r="S2635" s="95">
        <v>0</v>
      </c>
      <c r="T2635" s="95">
        <v>621.64061753451801</v>
      </c>
      <c r="U2635" s="95">
        <v>58421.009496211998</v>
      </c>
      <c r="V2635" s="95">
        <v>4095664.0694580101</v>
      </c>
      <c r="W2635" s="95">
        <v>172.16253637894999</v>
      </c>
      <c r="X2635" s="95">
        <v>1480918.3231658901</v>
      </c>
      <c r="Y2635" s="95">
        <v>1018951.3684845</v>
      </c>
      <c r="Z2635" s="95">
        <v>373857.91254425002</v>
      </c>
      <c r="AA2635" s="95">
        <v>35747.9203886986</v>
      </c>
      <c r="AB2635" s="95">
        <v>0</v>
      </c>
      <c r="AC2635" s="95">
        <v>19442835.3044434</v>
      </c>
      <c r="AD2635" s="95">
        <v>158986.66422653201</v>
      </c>
      <c r="AE2635" s="95">
        <v>674415.67028045701</v>
      </c>
      <c r="AF2635" s="95">
        <v>1796296.3552246101</v>
      </c>
      <c r="AG2635" s="95">
        <v>866502.79475402797</v>
      </c>
      <c r="AH2635" s="95">
        <v>1637020.74116516</v>
      </c>
      <c r="AI2635" s="95">
        <v>0</v>
      </c>
      <c r="AJ2635" s="95">
        <v>603829.48242950405</v>
      </c>
      <c r="AK2635" s="95">
        <v>332274.13154602097</v>
      </c>
      <c r="AL2635" s="95">
        <v>0</v>
      </c>
      <c r="AM2635" s="95">
        <v>77091.582030296297</v>
      </c>
      <c r="AN2635" s="95">
        <v>19384033.118652299</v>
      </c>
      <c r="AO2635" s="95">
        <v>36434601.5537109</v>
      </c>
      <c r="AP2635" s="95">
        <v>1521.3331699520299</v>
      </c>
      <c r="AQ2635" s="95">
        <v>11676831.1690674</v>
      </c>
      <c r="AR2635" s="95">
        <v>8085402.8573608398</v>
      </c>
      <c r="AS2635" s="95">
        <v>2832367.97332764</v>
      </c>
      <c r="AT2635" s="95">
        <v>264433.46771621698</v>
      </c>
      <c r="AU2635" s="95">
        <v>0</v>
      </c>
      <c r="AV2635" s="95">
        <v>53973023.380859397</v>
      </c>
      <c r="AW2635" s="95">
        <v>452257.72870635998</v>
      </c>
      <c r="AX2635" s="95">
        <v>6327566.1583252</v>
      </c>
      <c r="AY2635" s="95">
        <v>15959058.525146499</v>
      </c>
      <c r="AZ2635" s="95">
        <v>6831733.3116455097</v>
      </c>
      <c r="BA2635" s="95">
        <v>14168608.1882324</v>
      </c>
      <c r="BB2635" s="95">
        <v>0</v>
      </c>
      <c r="BC2635" s="95">
        <v>4896929.12854004</v>
      </c>
      <c r="BD2635" s="95">
        <v>2496600.6324157701</v>
      </c>
      <c r="BE2635" s="95">
        <v>0</v>
      </c>
      <c r="BF2635" s="95">
        <v>594567.78500366199</v>
      </c>
      <c r="BG2635" s="95">
        <v>54930729.396484397</v>
      </c>
      <c r="BH2635" s="95">
        <v>8477768.0423584003</v>
      </c>
      <c r="BI2635" s="95">
        <v>260.69492536410701</v>
      </c>
      <c r="BJ2635" s="95">
        <v>3895315.1539306599</v>
      </c>
      <c r="BK2635" s="95">
        <v>3012641.3989868201</v>
      </c>
      <c r="BL2635" s="95">
        <v>0</v>
      </c>
      <c r="BM2635" s="95">
        <v>0</v>
      </c>
      <c r="BN2635" s="95">
        <v>0</v>
      </c>
      <c r="BO2635" s="95">
        <v>0</v>
      </c>
      <c r="BP2635" s="95">
        <v>0</v>
      </c>
      <c r="BQ2635" s="95">
        <v>0</v>
      </c>
      <c r="BR2635" s="95">
        <v>4880411.3463134803</v>
      </c>
      <c r="BS2635" s="95">
        <v>2490431.9367065402</v>
      </c>
      <c r="BT2635" s="95">
        <v>2757319.66436768</v>
      </c>
      <c r="BU2635" s="95">
        <v>0</v>
      </c>
      <c r="BV2635" s="95">
        <v>2235876.0196227999</v>
      </c>
      <c r="BW2635" s="95">
        <v>283525.46746444702</v>
      </c>
      <c r="BX2635" s="95">
        <v>0</v>
      </c>
      <c r="BY2635" s="95">
        <v>0</v>
      </c>
      <c r="BZ2635" s="95">
        <v>0</v>
      </c>
      <c r="CA2635" s="95">
        <v>108416.936255455</v>
      </c>
      <c r="CB2635" s="95">
        <v>5580387.2041015597</v>
      </c>
      <c r="CC2635" s="95">
        <v>48249010.2353516</v>
      </c>
      <c r="CD2635" s="95">
        <v>12378421.200073199</v>
      </c>
      <c r="CE2635" s="95">
        <v>3005.3421112596998</v>
      </c>
      <c r="CF2635" s="95">
        <v>410283.96384429903</v>
      </c>
      <c r="CG2635" s="95">
        <v>3094784.0222473098</v>
      </c>
      <c r="CH2635" s="95">
        <v>0</v>
      </c>
      <c r="CI2635" s="95">
        <v>111422.60937786099</v>
      </c>
      <c r="CJ2635" s="95">
        <v>5990952.8619384803</v>
      </c>
      <c r="CK2635" s="95">
        <v>51369102.543457001</v>
      </c>
      <c r="CL2635" s="95">
        <v>12666352.9852295</v>
      </c>
      <c r="CM2635" s="160">
        <v>169242.92528343201</v>
      </c>
      <c r="CN2635" s="160">
        <v>25380037.510253899</v>
      </c>
      <c r="CO2635" s="160">
        <v>106218783.484375</v>
      </c>
      <c r="CP2635" s="95">
        <v>12666352.9852295</v>
      </c>
      <c r="CQ2635" s="95">
        <v>0</v>
      </c>
      <c r="CR2635" s="95">
        <v>0</v>
      </c>
      <c r="CS2635" s="95">
        <v>0</v>
      </c>
      <c r="CT2635" s="95">
        <v>0</v>
      </c>
      <c r="CU2635" s="161">
        <v>5990671.167945859</v>
      </c>
      <c r="CV2635" s="161">
        <v>51343794.257598907</v>
      </c>
    </row>
    <row r="2636" spans="1:100" x14ac:dyDescent="0.2">
      <c r="A2636" s="94" t="s">
        <v>191</v>
      </c>
      <c r="B2636" s="96">
        <v>39965</v>
      </c>
      <c r="C2636" s="95">
        <v>89413.564881324797</v>
      </c>
      <c r="D2636" s="95">
        <v>0</v>
      </c>
      <c r="E2636" s="95">
        <v>19025.632496595401</v>
      </c>
      <c r="F2636" s="95">
        <v>15212.5453923941</v>
      </c>
      <c r="G2636" s="95">
        <v>2824.9271034598401</v>
      </c>
      <c r="H2636" s="95">
        <v>229.656456321478</v>
      </c>
      <c r="I2636" s="95">
        <v>0</v>
      </c>
      <c r="J2636" s="95">
        <v>58037.121339798003</v>
      </c>
      <c r="K2636" s="95">
        <v>1047.1696182042399</v>
      </c>
      <c r="L2636" s="95">
        <v>18089.361789703398</v>
      </c>
      <c r="M2636" s="95">
        <v>42794.2162423134</v>
      </c>
      <c r="N2636" s="95">
        <v>5328.3547738194502</v>
      </c>
      <c r="O2636" s="95">
        <v>39515.603249549902</v>
      </c>
      <c r="P2636" s="95">
        <v>0</v>
      </c>
      <c r="Q2636" s="95">
        <v>5490.7005133032799</v>
      </c>
      <c r="R2636" s="95">
        <v>2528.1153486072999</v>
      </c>
      <c r="S2636" s="95">
        <v>0</v>
      </c>
      <c r="T2636" s="95">
        <v>621.06046681851103</v>
      </c>
      <c r="U2636" s="95">
        <v>58996.053711891203</v>
      </c>
      <c r="V2636" s="95">
        <v>4163682.1812133798</v>
      </c>
      <c r="W2636" s="95">
        <v>138.884862679988</v>
      </c>
      <c r="X2636" s="95">
        <v>1398581.94296265</v>
      </c>
      <c r="Y2636" s="95">
        <v>971029.38012695301</v>
      </c>
      <c r="Z2636" s="95">
        <v>383597.92768859898</v>
      </c>
      <c r="AA2636" s="95">
        <v>25893.802239656401</v>
      </c>
      <c r="AB2636" s="95">
        <v>0</v>
      </c>
      <c r="AC2636" s="95">
        <v>19585155.665527299</v>
      </c>
      <c r="AD2636" s="95">
        <v>116225.230026245</v>
      </c>
      <c r="AE2636" s="95">
        <v>666929.02803039597</v>
      </c>
      <c r="AF2636" s="95">
        <v>1804958.36245728</v>
      </c>
      <c r="AG2636" s="95">
        <v>851566.75794982899</v>
      </c>
      <c r="AH2636" s="95">
        <v>1630095.0401916499</v>
      </c>
      <c r="AI2636" s="95">
        <v>0</v>
      </c>
      <c r="AJ2636" s="95">
        <v>608775.76186370896</v>
      </c>
      <c r="AK2636" s="95">
        <v>333148.02020645101</v>
      </c>
      <c r="AL2636" s="95">
        <v>0</v>
      </c>
      <c r="AM2636" s="95">
        <v>75168.859883308396</v>
      </c>
      <c r="AN2636" s="95">
        <v>19610437.813720699</v>
      </c>
      <c r="AO2636" s="95">
        <v>37258382.333007798</v>
      </c>
      <c r="AP2636" s="95">
        <v>1233.28626036644</v>
      </c>
      <c r="AQ2636" s="95">
        <v>11176329.8203125</v>
      </c>
      <c r="AR2636" s="95">
        <v>7731251.1124267597</v>
      </c>
      <c r="AS2636" s="95">
        <v>2923650.4596252399</v>
      </c>
      <c r="AT2636" s="95">
        <v>192601.48000907901</v>
      </c>
      <c r="AU2636" s="95">
        <v>0</v>
      </c>
      <c r="AV2636" s="95">
        <v>55699019.984863304</v>
      </c>
      <c r="AW2636" s="95">
        <v>333471.43196868902</v>
      </c>
      <c r="AX2636" s="95">
        <v>6362320.2960815402</v>
      </c>
      <c r="AY2636" s="95">
        <v>16168470.9375</v>
      </c>
      <c r="AZ2636" s="95">
        <v>6762743.9454345703</v>
      </c>
      <c r="BA2636" s="95">
        <v>14186220.739502</v>
      </c>
      <c r="BB2636" s="95">
        <v>0</v>
      </c>
      <c r="BC2636" s="95">
        <v>4966616.4927368201</v>
      </c>
      <c r="BD2636" s="95">
        <v>2515686.9213561998</v>
      </c>
      <c r="BE2636" s="95">
        <v>0</v>
      </c>
      <c r="BF2636" s="95">
        <v>584706.49139404297</v>
      </c>
      <c r="BG2636" s="95">
        <v>55873741.9443359</v>
      </c>
      <c r="BH2636" s="95">
        <v>8692802.2354736291</v>
      </c>
      <c r="BI2636" s="95">
        <v>247.388420777395</v>
      </c>
      <c r="BJ2636" s="95">
        <v>3775722.2232971201</v>
      </c>
      <c r="BK2636" s="95">
        <v>2931162.34130859</v>
      </c>
      <c r="BL2636" s="95">
        <v>0</v>
      </c>
      <c r="BM2636" s="95">
        <v>0</v>
      </c>
      <c r="BN2636" s="95">
        <v>0</v>
      </c>
      <c r="BO2636" s="95">
        <v>0</v>
      </c>
      <c r="BP2636" s="95">
        <v>0</v>
      </c>
      <c r="BQ2636" s="95">
        <v>0</v>
      </c>
      <c r="BR2636" s="95">
        <v>4975677.5235595703</v>
      </c>
      <c r="BS2636" s="95">
        <v>2467179.1056518601</v>
      </c>
      <c r="BT2636" s="95">
        <v>2760992.3719482399</v>
      </c>
      <c r="BU2636" s="95">
        <v>0</v>
      </c>
      <c r="BV2636" s="95">
        <v>2255566.8390808101</v>
      </c>
      <c r="BW2636" s="95">
        <v>283996.65222930902</v>
      </c>
      <c r="BX2636" s="95">
        <v>0</v>
      </c>
      <c r="BY2636" s="95">
        <v>0</v>
      </c>
      <c r="BZ2636" s="95">
        <v>0</v>
      </c>
      <c r="CA2636" s="95">
        <v>108486.75315189399</v>
      </c>
      <c r="CB2636" s="95">
        <v>5562798.71130371</v>
      </c>
      <c r="CC2636" s="95">
        <v>48375987.815917999</v>
      </c>
      <c r="CD2636" s="95">
        <v>12458572.5432129</v>
      </c>
      <c r="CE2636" s="95">
        <v>3050.3777983784698</v>
      </c>
      <c r="CF2636" s="95">
        <v>411692.67798232997</v>
      </c>
      <c r="CG2636" s="95">
        <v>3121414.2679748498</v>
      </c>
      <c r="CH2636" s="95">
        <v>0</v>
      </c>
      <c r="CI2636" s="95">
        <v>111540.166989326</v>
      </c>
      <c r="CJ2636" s="95">
        <v>5974968.45275879</v>
      </c>
      <c r="CK2636" s="95">
        <v>51491483.645019501</v>
      </c>
      <c r="CL2636" s="95">
        <v>12744015.681396499</v>
      </c>
      <c r="CM2636" s="160">
        <v>169888.44598579401</v>
      </c>
      <c r="CN2636" s="160">
        <v>25566244.717529301</v>
      </c>
      <c r="CO2636" s="160">
        <v>107495350.790039</v>
      </c>
      <c r="CP2636" s="95">
        <v>12744015.681396499</v>
      </c>
      <c r="CQ2636" s="95">
        <v>0</v>
      </c>
      <c r="CR2636" s="95">
        <v>0</v>
      </c>
      <c r="CS2636" s="95">
        <v>0</v>
      </c>
      <c r="CT2636" s="95">
        <v>0</v>
      </c>
      <c r="CU2636" s="161">
        <v>5974491.3892860403</v>
      </c>
      <c r="CV2636" s="161">
        <v>51497402.083892852</v>
      </c>
    </row>
    <row r="2637" spans="1:100" x14ac:dyDescent="0.2">
      <c r="A2637" s="94" t="s">
        <v>191</v>
      </c>
      <c r="B2637" s="96">
        <v>40057</v>
      </c>
      <c r="C2637" s="95">
        <v>91260.378978729204</v>
      </c>
      <c r="D2637" s="95">
        <v>0</v>
      </c>
      <c r="E2637" s="95">
        <v>17713.293634176302</v>
      </c>
      <c r="F2637" s="95">
        <v>14484.103361248999</v>
      </c>
      <c r="G2637" s="95">
        <v>2989.5893667638302</v>
      </c>
      <c r="H2637" s="95">
        <v>131.65190335363101</v>
      </c>
      <c r="I2637" s="95">
        <v>0</v>
      </c>
      <c r="J2637" s="95">
        <v>58746.835031032599</v>
      </c>
      <c r="K2637" s="95">
        <v>751.78829904645704</v>
      </c>
      <c r="L2637" s="95">
        <v>17442.865236043901</v>
      </c>
      <c r="M2637" s="95">
        <v>42799.319426059701</v>
      </c>
      <c r="N2637" s="95">
        <v>5219.0544838905298</v>
      </c>
      <c r="O2637" s="95">
        <v>40206.071432590499</v>
      </c>
      <c r="P2637" s="95">
        <v>0</v>
      </c>
      <c r="Q2637" s="95">
        <v>5507.7020299434698</v>
      </c>
      <c r="R2637" s="95">
        <v>2617.21179646254</v>
      </c>
      <c r="S2637" s="95">
        <v>0</v>
      </c>
      <c r="T2637" s="95">
        <v>596.12165247649</v>
      </c>
      <c r="U2637" s="95">
        <v>59483.0314693451</v>
      </c>
      <c r="V2637" s="95">
        <v>4235388.3564453097</v>
      </c>
      <c r="W2637" s="95">
        <v>266.36442448571302</v>
      </c>
      <c r="X2637" s="95">
        <v>1304495.3094329799</v>
      </c>
      <c r="Y2637" s="95">
        <v>936401.56993866002</v>
      </c>
      <c r="Z2637" s="95">
        <v>396278.68823242199</v>
      </c>
      <c r="AA2637" s="95">
        <v>14336.886153221099</v>
      </c>
      <c r="AB2637" s="95">
        <v>0</v>
      </c>
      <c r="AC2637" s="95">
        <v>19886683.009277299</v>
      </c>
      <c r="AD2637" s="95">
        <v>83215.948432922407</v>
      </c>
      <c r="AE2637" s="95">
        <v>640152.82681274402</v>
      </c>
      <c r="AF2637" s="95">
        <v>1805806.020401</v>
      </c>
      <c r="AG2637" s="95">
        <v>848244.21826171898</v>
      </c>
      <c r="AH2637" s="95">
        <v>1631140.0409393299</v>
      </c>
      <c r="AI2637" s="95">
        <v>0</v>
      </c>
      <c r="AJ2637" s="95">
        <v>602340.36980438197</v>
      </c>
      <c r="AK2637" s="95">
        <v>332462.01829147298</v>
      </c>
      <c r="AL2637" s="95">
        <v>0</v>
      </c>
      <c r="AM2637" s="95">
        <v>76084.576690673799</v>
      </c>
      <c r="AN2637" s="95">
        <v>19874247.8056641</v>
      </c>
      <c r="AO2637" s="95">
        <v>38146006.606445298</v>
      </c>
      <c r="AP2637" s="95">
        <v>2732.1651297807698</v>
      </c>
      <c r="AQ2637" s="95">
        <v>10516799.99646</v>
      </c>
      <c r="AR2637" s="95">
        <v>7470041.9849243201</v>
      </c>
      <c r="AS2637" s="95">
        <v>3059991.0874939002</v>
      </c>
      <c r="AT2637" s="95">
        <v>107359.56863498699</v>
      </c>
      <c r="AU2637" s="95">
        <v>0</v>
      </c>
      <c r="AV2637" s="95">
        <v>57257725.994628899</v>
      </c>
      <c r="AW2637" s="95">
        <v>239325.004909515</v>
      </c>
      <c r="AX2637" s="95">
        <v>6108731.47546387</v>
      </c>
      <c r="AY2637" s="95">
        <v>16300743.93396</v>
      </c>
      <c r="AZ2637" s="95">
        <v>6785232.3317871103</v>
      </c>
      <c r="BA2637" s="95">
        <v>14263279.595825201</v>
      </c>
      <c r="BB2637" s="95">
        <v>0</v>
      </c>
      <c r="BC2637" s="95">
        <v>4964914.9716796903</v>
      </c>
      <c r="BD2637" s="95">
        <v>2563770.4275817899</v>
      </c>
      <c r="BE2637" s="95">
        <v>0</v>
      </c>
      <c r="BF2637" s="95">
        <v>591141.50988006603</v>
      </c>
      <c r="BG2637" s="95">
        <v>57051950.264160201</v>
      </c>
      <c r="BH2637" s="95">
        <v>8856836.2344970703</v>
      </c>
      <c r="BI2637" s="95">
        <v>60.234531466849099</v>
      </c>
      <c r="BJ2637" s="95">
        <v>3631670.02374268</v>
      </c>
      <c r="BK2637" s="95">
        <v>2871726.4649352999</v>
      </c>
      <c r="BL2637" s="95">
        <v>0</v>
      </c>
      <c r="BM2637" s="95">
        <v>0</v>
      </c>
      <c r="BN2637" s="95">
        <v>0</v>
      </c>
      <c r="BO2637" s="95">
        <v>0</v>
      </c>
      <c r="BP2637" s="95">
        <v>0</v>
      </c>
      <c r="BQ2637" s="95">
        <v>0</v>
      </c>
      <c r="BR2637" s="95">
        <v>5037731.3406982403</v>
      </c>
      <c r="BS2637" s="95">
        <v>2467006.2855834998</v>
      </c>
      <c r="BT2637" s="95">
        <v>2775813.6548767099</v>
      </c>
      <c r="BU2637" s="95">
        <v>0</v>
      </c>
      <c r="BV2637" s="95">
        <v>2267493.65765381</v>
      </c>
      <c r="BW2637" s="95">
        <v>285531.86305618298</v>
      </c>
      <c r="BX2637" s="95">
        <v>0</v>
      </c>
      <c r="BY2637" s="95">
        <v>0</v>
      </c>
      <c r="BZ2637" s="95">
        <v>0</v>
      </c>
      <c r="CA2637" s="95">
        <v>108932.51163101201</v>
      </c>
      <c r="CB2637" s="95">
        <v>5534032.6230468797</v>
      </c>
      <c r="CC2637" s="95">
        <v>48482022.975097701</v>
      </c>
      <c r="CD2637" s="95">
        <v>12494799.9686279</v>
      </c>
      <c r="CE2637" s="95">
        <v>3135.86343511939</v>
      </c>
      <c r="CF2637" s="95">
        <v>410638.32048797602</v>
      </c>
      <c r="CG2637" s="95">
        <v>3189557.2344970698</v>
      </c>
      <c r="CH2637" s="95">
        <v>0</v>
      </c>
      <c r="CI2637" s="95">
        <v>112065.00713729901</v>
      </c>
      <c r="CJ2637" s="95">
        <v>5946266.6985473596</v>
      </c>
      <c r="CK2637" s="95">
        <v>51638351.082519501</v>
      </c>
      <c r="CL2637" s="95">
        <v>12781957.4772949</v>
      </c>
      <c r="CM2637" s="160">
        <v>170808.996168137</v>
      </c>
      <c r="CN2637" s="160">
        <v>25832324.7038574</v>
      </c>
      <c r="CO2637" s="160">
        <v>108775381.319336</v>
      </c>
      <c r="CP2637" s="95">
        <v>12781957.4772949</v>
      </c>
      <c r="CQ2637" s="95">
        <v>0</v>
      </c>
      <c r="CR2637" s="95">
        <v>0</v>
      </c>
      <c r="CS2637" s="95">
        <v>0</v>
      </c>
      <c r="CT2637" s="95">
        <v>0</v>
      </c>
      <c r="CU2637" s="161">
        <v>5944670.9435348557</v>
      </c>
      <c r="CV2637" s="161">
        <v>51671580.209594771</v>
      </c>
    </row>
    <row r="2638" spans="1:100" x14ac:dyDescent="0.2">
      <c r="A2638" s="94" t="s">
        <v>191</v>
      </c>
      <c r="B2638" s="96">
        <v>40148</v>
      </c>
      <c r="C2638" s="95">
        <v>92235.9571208954</v>
      </c>
      <c r="D2638" s="95">
        <v>0</v>
      </c>
      <c r="E2638" s="95">
        <v>16382.220601320299</v>
      </c>
      <c r="F2638" s="95">
        <v>13950.520492911301</v>
      </c>
      <c r="G2638" s="95">
        <v>3109.1104296743902</v>
      </c>
      <c r="H2638" s="95">
        <v>56.8050240525045</v>
      </c>
      <c r="I2638" s="95">
        <v>0</v>
      </c>
      <c r="J2638" s="95">
        <v>59552.322955131502</v>
      </c>
      <c r="K2638" s="95">
        <v>511.807165104896</v>
      </c>
      <c r="L2638" s="95">
        <v>17043.057114601099</v>
      </c>
      <c r="M2638" s="95">
        <v>42445.253107547796</v>
      </c>
      <c r="N2638" s="95">
        <v>5120.5258147716504</v>
      </c>
      <c r="O2638" s="95">
        <v>40988.084211826303</v>
      </c>
      <c r="P2638" s="95">
        <v>0</v>
      </c>
      <c r="Q2638" s="95">
        <v>5418.3811727166203</v>
      </c>
      <c r="R2638" s="95">
        <v>2648.11367842555</v>
      </c>
      <c r="S2638" s="95">
        <v>0</v>
      </c>
      <c r="T2638" s="95">
        <v>594.50467599183298</v>
      </c>
      <c r="U2638" s="95">
        <v>60128.153097152703</v>
      </c>
      <c r="V2638" s="95">
        <v>4290420.14245605</v>
      </c>
      <c r="W2638" s="95">
        <v>164.73682590574001</v>
      </c>
      <c r="X2638" s="95">
        <v>1201977.4869995101</v>
      </c>
      <c r="Y2638" s="95">
        <v>908374.21115875198</v>
      </c>
      <c r="Z2638" s="95">
        <v>399977.15363693202</v>
      </c>
      <c r="AA2638" s="95">
        <v>6370.7541065812102</v>
      </c>
      <c r="AB2638" s="95">
        <v>0</v>
      </c>
      <c r="AC2638" s="95">
        <v>19725853.3591309</v>
      </c>
      <c r="AD2638" s="95">
        <v>52764.079076290102</v>
      </c>
      <c r="AE2638" s="95">
        <v>618889.37180328404</v>
      </c>
      <c r="AF2638" s="95">
        <v>1795959.3916320801</v>
      </c>
      <c r="AG2638" s="95">
        <v>833460.70431518601</v>
      </c>
      <c r="AH2638" s="95">
        <v>1669364.7745056199</v>
      </c>
      <c r="AI2638" s="95">
        <v>0</v>
      </c>
      <c r="AJ2638" s="95">
        <v>583320.69704437302</v>
      </c>
      <c r="AK2638" s="95">
        <v>325868.65044403099</v>
      </c>
      <c r="AL2638" s="95">
        <v>0</v>
      </c>
      <c r="AM2638" s="95">
        <v>73436.068259239197</v>
      </c>
      <c r="AN2638" s="95">
        <v>19923752.9694824</v>
      </c>
      <c r="AO2638" s="95">
        <v>38880782.9609375</v>
      </c>
      <c r="AP2638" s="95">
        <v>966.06522230058897</v>
      </c>
      <c r="AQ2638" s="95">
        <v>9636889.5800781306</v>
      </c>
      <c r="AR2638" s="95">
        <v>7281255.4453735398</v>
      </c>
      <c r="AS2638" s="95">
        <v>3096690.3202819801</v>
      </c>
      <c r="AT2638" s="95">
        <v>48335.490729331999</v>
      </c>
      <c r="AU2638" s="95">
        <v>0</v>
      </c>
      <c r="AV2638" s="95">
        <v>58218288.080078103</v>
      </c>
      <c r="AW2638" s="95">
        <v>153581.14682960499</v>
      </c>
      <c r="AX2638" s="95">
        <v>6016585.7448730497</v>
      </c>
      <c r="AY2638" s="95">
        <v>16342532.463501001</v>
      </c>
      <c r="AZ2638" s="95">
        <v>6706841.6549072303</v>
      </c>
      <c r="BA2638" s="95">
        <v>14754854.2578125</v>
      </c>
      <c r="BB2638" s="95">
        <v>0</v>
      </c>
      <c r="BC2638" s="95">
        <v>4809420.9404907199</v>
      </c>
      <c r="BD2638" s="95">
        <v>2525616.9939880399</v>
      </c>
      <c r="BE2638" s="95">
        <v>0</v>
      </c>
      <c r="BF2638" s="95">
        <v>578306.31695556606</v>
      </c>
      <c r="BG2638" s="95">
        <v>57971577.345703103</v>
      </c>
      <c r="BH2638" s="95">
        <v>9114738.8060302697</v>
      </c>
      <c r="BI2638" s="95">
        <v>128.38547788560399</v>
      </c>
      <c r="BJ2638" s="95">
        <v>3450392.8096618699</v>
      </c>
      <c r="BK2638" s="95">
        <v>2806783.8318481399</v>
      </c>
      <c r="BL2638" s="95">
        <v>0</v>
      </c>
      <c r="BM2638" s="95">
        <v>0</v>
      </c>
      <c r="BN2638" s="95">
        <v>0</v>
      </c>
      <c r="BO2638" s="95">
        <v>0</v>
      </c>
      <c r="BP2638" s="95">
        <v>0</v>
      </c>
      <c r="BQ2638" s="95">
        <v>0</v>
      </c>
      <c r="BR2638" s="95">
        <v>4998598.5416259803</v>
      </c>
      <c r="BS2638" s="95">
        <v>2438919.8196105999</v>
      </c>
      <c r="BT2638" s="95">
        <v>2871759.1591491699</v>
      </c>
      <c r="BU2638" s="95">
        <v>0</v>
      </c>
      <c r="BV2638" s="95">
        <v>2212761.0289001502</v>
      </c>
      <c r="BW2638" s="95">
        <v>285130.23379135103</v>
      </c>
      <c r="BX2638" s="95">
        <v>0</v>
      </c>
      <c r="BY2638" s="95">
        <v>0</v>
      </c>
      <c r="BZ2638" s="95">
        <v>0</v>
      </c>
      <c r="CA2638" s="95">
        <v>108662.687786102</v>
      </c>
      <c r="CB2638" s="95">
        <v>5495049.9657592801</v>
      </c>
      <c r="CC2638" s="95">
        <v>48543622.4521484</v>
      </c>
      <c r="CD2638" s="95">
        <v>12566470.224243199</v>
      </c>
      <c r="CE2638" s="95">
        <v>3154.6791349947498</v>
      </c>
      <c r="CF2638" s="95">
        <v>404158.28849410999</v>
      </c>
      <c r="CG2638" s="95">
        <v>3121552.99755859</v>
      </c>
      <c r="CH2638" s="95">
        <v>0</v>
      </c>
      <c r="CI2638" s="95">
        <v>111817.45857524899</v>
      </c>
      <c r="CJ2638" s="95">
        <v>5897954.1713867197</v>
      </c>
      <c r="CK2638" s="95">
        <v>51675359.8193359</v>
      </c>
      <c r="CL2638" s="95">
        <v>12854973.2435303</v>
      </c>
      <c r="CM2638" s="160">
        <v>171274.31968116801</v>
      </c>
      <c r="CN2638" s="160">
        <v>25818865.825927701</v>
      </c>
      <c r="CO2638" s="160">
        <v>109695131.87695301</v>
      </c>
      <c r="CP2638" s="95">
        <v>12854973.2435303</v>
      </c>
      <c r="CQ2638" s="95">
        <v>0</v>
      </c>
      <c r="CR2638" s="95">
        <v>0</v>
      </c>
      <c r="CS2638" s="95">
        <v>0</v>
      </c>
      <c r="CT2638" s="95">
        <v>0</v>
      </c>
      <c r="CU2638" s="161">
        <v>5899208.2542533902</v>
      </c>
      <c r="CV2638" s="161">
        <v>51665175.449706987</v>
      </c>
    </row>
    <row r="2639" spans="1:100" x14ac:dyDescent="0.2">
      <c r="A2639" s="94" t="s">
        <v>191</v>
      </c>
      <c r="B2639" s="96">
        <v>40238</v>
      </c>
      <c r="C2639" s="95">
        <v>92532.475476264997</v>
      </c>
      <c r="D2639" s="95">
        <v>0</v>
      </c>
      <c r="E2639" s="95">
        <v>15712.630744457199</v>
      </c>
      <c r="F2639" s="95">
        <v>13552.534901618999</v>
      </c>
      <c r="G2639" s="95">
        <v>3158.4881902933098</v>
      </c>
      <c r="H2639" s="95">
        <v>0</v>
      </c>
      <c r="I2639" s="95">
        <v>0</v>
      </c>
      <c r="J2639" s="95">
        <v>60224.069122791298</v>
      </c>
      <c r="K2639" s="95">
        <v>365.48239335790299</v>
      </c>
      <c r="L2639" s="95">
        <v>17300.252861022898</v>
      </c>
      <c r="M2639" s="95">
        <v>41998.730472087896</v>
      </c>
      <c r="N2639" s="95">
        <v>5028.6030020713797</v>
      </c>
      <c r="O2639" s="95">
        <v>41040.320138931304</v>
      </c>
      <c r="P2639" s="95">
        <v>0</v>
      </c>
      <c r="Q2639" s="95">
        <v>5395.0071488022804</v>
      </c>
      <c r="R2639" s="95">
        <v>2642.89793938398</v>
      </c>
      <c r="S2639" s="95">
        <v>0</v>
      </c>
      <c r="T2639" s="95">
        <v>615.04109397530601</v>
      </c>
      <c r="U2639" s="95">
        <v>60593.211853504203</v>
      </c>
      <c r="V2639" s="95">
        <v>4309496.6662597703</v>
      </c>
      <c r="W2639" s="95">
        <v>154.20353732630599</v>
      </c>
      <c r="X2639" s="95">
        <v>1140871.4403991699</v>
      </c>
      <c r="Y2639" s="95">
        <v>885416.59141540504</v>
      </c>
      <c r="Z2639" s="95">
        <v>400252.74000930798</v>
      </c>
      <c r="AA2639" s="95">
        <v>0</v>
      </c>
      <c r="AB2639" s="95">
        <v>0</v>
      </c>
      <c r="AC2639" s="95">
        <v>20015593.769042999</v>
      </c>
      <c r="AD2639" s="95">
        <v>37337.8176612854</v>
      </c>
      <c r="AE2639" s="95">
        <v>612196.71383667004</v>
      </c>
      <c r="AF2639" s="95">
        <v>1781520.10531616</v>
      </c>
      <c r="AG2639" s="95">
        <v>819495.06385803199</v>
      </c>
      <c r="AH2639" s="95">
        <v>1659221.7890930199</v>
      </c>
      <c r="AI2639" s="95">
        <v>0</v>
      </c>
      <c r="AJ2639" s="95">
        <v>586833.66782379197</v>
      </c>
      <c r="AK2639" s="95">
        <v>326961.98006057699</v>
      </c>
      <c r="AL2639" s="95">
        <v>0</v>
      </c>
      <c r="AM2639" s="95">
        <v>73216.169013977094</v>
      </c>
      <c r="AN2639" s="95">
        <v>20191391.439453099</v>
      </c>
      <c r="AO2639" s="95">
        <v>39250472.583496101</v>
      </c>
      <c r="AP2639" s="95">
        <v>1571.0265810787701</v>
      </c>
      <c r="AQ2639" s="95">
        <v>9373457.7363281306</v>
      </c>
      <c r="AR2639" s="95">
        <v>7272920.6896972703</v>
      </c>
      <c r="AS2639" s="95">
        <v>3129414.76989746</v>
      </c>
      <c r="AT2639" s="95">
        <v>0</v>
      </c>
      <c r="AU2639" s="95">
        <v>0</v>
      </c>
      <c r="AV2639" s="95">
        <v>57872348.4365234</v>
      </c>
      <c r="AW2639" s="95">
        <v>109731.296255112</v>
      </c>
      <c r="AX2639" s="95">
        <v>6005050.9882202102</v>
      </c>
      <c r="AY2639" s="95">
        <v>16369473.552246099</v>
      </c>
      <c r="AZ2639" s="95">
        <v>6670682.2355957003</v>
      </c>
      <c r="BA2639" s="95">
        <v>14785953.2724609</v>
      </c>
      <c r="BB2639" s="95">
        <v>0</v>
      </c>
      <c r="BC2639" s="95">
        <v>4883370.8046875</v>
      </c>
      <c r="BD2639" s="95">
        <v>2536215.1629028302</v>
      </c>
      <c r="BE2639" s="95">
        <v>0</v>
      </c>
      <c r="BF2639" s="95">
        <v>582677.23669433605</v>
      </c>
      <c r="BG2639" s="95">
        <v>59072422.396972701</v>
      </c>
      <c r="BH2639" s="95">
        <v>9179482.8950195294</v>
      </c>
      <c r="BI2639" s="95">
        <v>118.803995077498</v>
      </c>
      <c r="BJ2639" s="95">
        <v>3371583.4505004901</v>
      </c>
      <c r="BK2639" s="95">
        <v>2797592.1876220698</v>
      </c>
      <c r="BL2639" s="95">
        <v>0</v>
      </c>
      <c r="BM2639" s="95">
        <v>0</v>
      </c>
      <c r="BN2639" s="95">
        <v>0</v>
      </c>
      <c r="BO2639" s="95">
        <v>0</v>
      </c>
      <c r="BP2639" s="95">
        <v>0</v>
      </c>
      <c r="BQ2639" s="95">
        <v>0</v>
      </c>
      <c r="BR2639" s="95">
        <v>5042208.3478393601</v>
      </c>
      <c r="BS2639" s="95">
        <v>2416079.1131591802</v>
      </c>
      <c r="BT2639" s="95">
        <v>2877427.6027831999</v>
      </c>
      <c r="BU2639" s="95">
        <v>0</v>
      </c>
      <c r="BV2639" s="95">
        <v>2241079.0960998498</v>
      </c>
      <c r="BW2639" s="95">
        <v>288093.422214508</v>
      </c>
      <c r="BX2639" s="95">
        <v>0</v>
      </c>
      <c r="BY2639" s="95">
        <v>0</v>
      </c>
      <c r="BZ2639" s="95">
        <v>0</v>
      </c>
      <c r="CA2639" s="95">
        <v>108210.88282299</v>
      </c>
      <c r="CB2639" s="95">
        <v>5457506.4475707998</v>
      </c>
      <c r="CC2639" s="95">
        <v>48614417.756347701</v>
      </c>
      <c r="CD2639" s="95">
        <v>12551574.434570299</v>
      </c>
      <c r="CE2639" s="95">
        <v>3158.4525463581099</v>
      </c>
      <c r="CF2639" s="95">
        <v>401617.97656631499</v>
      </c>
      <c r="CG2639" s="95">
        <v>3127259.6001281701</v>
      </c>
      <c r="CH2639" s="95">
        <v>0</v>
      </c>
      <c r="CI2639" s="95">
        <v>111371.173583984</v>
      </c>
      <c r="CJ2639" s="95">
        <v>5859895.1018676804</v>
      </c>
      <c r="CK2639" s="95">
        <v>51753147.228515603</v>
      </c>
      <c r="CL2639" s="95">
        <v>12843444.493408199</v>
      </c>
      <c r="CM2639" s="160">
        <v>171305.96930503799</v>
      </c>
      <c r="CN2639" s="160">
        <v>26045672.472656298</v>
      </c>
      <c r="CO2639" s="160">
        <v>110917144.566406</v>
      </c>
      <c r="CP2639" s="95">
        <v>12843444.493408199</v>
      </c>
      <c r="CQ2639" s="95">
        <v>0</v>
      </c>
      <c r="CR2639" s="95">
        <v>0</v>
      </c>
      <c r="CS2639" s="95">
        <v>0</v>
      </c>
      <c r="CT2639" s="95">
        <v>0</v>
      </c>
      <c r="CU2639" s="161">
        <v>5859124.4241371145</v>
      </c>
      <c r="CV2639" s="161">
        <v>51741677.356475875</v>
      </c>
    </row>
    <row r="2640" spans="1:100" x14ac:dyDescent="0.2">
      <c r="A2640" s="94" t="s">
        <v>191</v>
      </c>
      <c r="B2640" s="96">
        <v>40330</v>
      </c>
      <c r="C2640" s="95">
        <v>93715.933418273897</v>
      </c>
      <c r="D2640" s="95">
        <v>0</v>
      </c>
      <c r="E2640" s="95">
        <v>15105.380756258999</v>
      </c>
      <c r="F2640" s="95">
        <v>13238.8683898449</v>
      </c>
      <c r="G2640" s="95">
        <v>3156.1220766902002</v>
      </c>
      <c r="H2640" s="95">
        <v>0</v>
      </c>
      <c r="I2640" s="95">
        <v>0</v>
      </c>
      <c r="J2640" s="95">
        <v>60725.676539897897</v>
      </c>
      <c r="K2640" s="95">
        <v>325.21169662475597</v>
      </c>
      <c r="L2640" s="95">
        <v>17938.569787979101</v>
      </c>
      <c r="M2640" s="95">
        <v>42571.604788303397</v>
      </c>
      <c r="N2640" s="95">
        <v>4952.33384364843</v>
      </c>
      <c r="O2640" s="95">
        <v>41158.430892467499</v>
      </c>
      <c r="P2640" s="95">
        <v>0</v>
      </c>
      <c r="Q2640" s="95">
        <v>5369.0142375826799</v>
      </c>
      <c r="R2640" s="95">
        <v>2669.771012187</v>
      </c>
      <c r="S2640" s="95">
        <v>0</v>
      </c>
      <c r="T2640" s="95">
        <v>588.94828446209397</v>
      </c>
      <c r="U2640" s="95">
        <v>61010.612248897603</v>
      </c>
      <c r="V2640" s="95">
        <v>4324683.8093872098</v>
      </c>
      <c r="W2640" s="95">
        <v>100.88195081148299</v>
      </c>
      <c r="X2640" s="95">
        <v>1093975.51725769</v>
      </c>
      <c r="Y2640" s="95">
        <v>864117.03777313197</v>
      </c>
      <c r="Z2640" s="95">
        <v>396793.51064300502</v>
      </c>
      <c r="AA2640" s="95">
        <v>0</v>
      </c>
      <c r="AB2640" s="95">
        <v>0</v>
      </c>
      <c r="AC2640" s="95">
        <v>20541086.3676758</v>
      </c>
      <c r="AD2640" s="95">
        <v>31989.876699924502</v>
      </c>
      <c r="AE2640" s="95">
        <v>622998.056251526</v>
      </c>
      <c r="AF2640" s="95">
        <v>1779888.1052703899</v>
      </c>
      <c r="AG2640" s="95">
        <v>807801.34331512498</v>
      </c>
      <c r="AH2640" s="95">
        <v>1662072.83380127</v>
      </c>
      <c r="AI2640" s="95">
        <v>0</v>
      </c>
      <c r="AJ2640" s="95">
        <v>581079.58265686</v>
      </c>
      <c r="AK2640" s="95">
        <v>325367.19805526698</v>
      </c>
      <c r="AL2640" s="95">
        <v>0</v>
      </c>
      <c r="AM2640" s="95">
        <v>70318.886710166902</v>
      </c>
      <c r="AN2640" s="95">
        <v>20362075.489502002</v>
      </c>
      <c r="AO2640" s="95">
        <v>39616075.8671875</v>
      </c>
      <c r="AP2640" s="95">
        <v>957.59674232453096</v>
      </c>
      <c r="AQ2640" s="95">
        <v>9109065.79370117</v>
      </c>
      <c r="AR2640" s="95">
        <v>7123056.46337891</v>
      </c>
      <c r="AS2640" s="95">
        <v>3126171.8371276902</v>
      </c>
      <c r="AT2640" s="95">
        <v>0</v>
      </c>
      <c r="AU2640" s="95">
        <v>0</v>
      </c>
      <c r="AV2640" s="95">
        <v>60288322.277832001</v>
      </c>
      <c r="AW2640" s="95">
        <v>94794.229215621905</v>
      </c>
      <c r="AX2640" s="95">
        <v>6148305.8226318397</v>
      </c>
      <c r="AY2640" s="95">
        <v>16452441.322021499</v>
      </c>
      <c r="AZ2640" s="95">
        <v>6616261.8044433603</v>
      </c>
      <c r="BA2640" s="95">
        <v>14910322.784179701</v>
      </c>
      <c r="BB2640" s="95">
        <v>0</v>
      </c>
      <c r="BC2640" s="95">
        <v>4897549.7481079102</v>
      </c>
      <c r="BD2640" s="95">
        <v>2546516.1958923298</v>
      </c>
      <c r="BE2640" s="95">
        <v>0</v>
      </c>
      <c r="BF2640" s="95">
        <v>560829.10980224598</v>
      </c>
      <c r="BG2640" s="95">
        <v>59925579.504394501</v>
      </c>
      <c r="BH2640" s="95">
        <v>9450677.6448974591</v>
      </c>
      <c r="BI2640" s="95">
        <v>133.16994803585101</v>
      </c>
      <c r="BJ2640" s="95">
        <v>3302349.0162048298</v>
      </c>
      <c r="BK2640" s="95">
        <v>2767533.8788452102</v>
      </c>
      <c r="BL2640" s="95">
        <v>0</v>
      </c>
      <c r="BM2640" s="95">
        <v>0</v>
      </c>
      <c r="BN2640" s="95">
        <v>0</v>
      </c>
      <c r="BO2640" s="95">
        <v>0</v>
      </c>
      <c r="BP2640" s="95">
        <v>0</v>
      </c>
      <c r="BQ2640" s="95">
        <v>0</v>
      </c>
      <c r="BR2640" s="95">
        <v>5140919.2456054697</v>
      </c>
      <c r="BS2640" s="95">
        <v>2408701.3994140602</v>
      </c>
      <c r="BT2640" s="95">
        <v>2901183.34020996</v>
      </c>
      <c r="BU2640" s="95">
        <v>0</v>
      </c>
      <c r="BV2640" s="95">
        <v>2245275.86187744</v>
      </c>
      <c r="BW2640" s="95">
        <v>289466.35229492199</v>
      </c>
      <c r="BX2640" s="95">
        <v>0</v>
      </c>
      <c r="BY2640" s="95">
        <v>0</v>
      </c>
      <c r="BZ2640" s="95">
        <v>0</v>
      </c>
      <c r="CA2640" s="95">
        <v>108757.531431198</v>
      </c>
      <c r="CB2640" s="95">
        <v>5419960.6134033203</v>
      </c>
      <c r="CC2640" s="95">
        <v>48602292.652832001</v>
      </c>
      <c r="CD2640" s="95">
        <v>12752530.043335</v>
      </c>
      <c r="CE2640" s="95">
        <v>3150.33500701189</v>
      </c>
      <c r="CF2640" s="95">
        <v>393918.55314254801</v>
      </c>
      <c r="CG2640" s="95">
        <v>3132102.3710022001</v>
      </c>
      <c r="CH2640" s="95">
        <v>0</v>
      </c>
      <c r="CI2640" s="95">
        <v>111910.86742496501</v>
      </c>
      <c r="CJ2640" s="95">
        <v>5813301.0006713904</v>
      </c>
      <c r="CK2640" s="95">
        <v>51678763.987304702</v>
      </c>
      <c r="CL2640" s="95">
        <v>13043242.2581787</v>
      </c>
      <c r="CM2640" s="160">
        <v>172300.960313797</v>
      </c>
      <c r="CN2640" s="160">
        <v>26240147.1955566</v>
      </c>
      <c r="CO2640" s="160">
        <v>111732375.08300801</v>
      </c>
      <c r="CP2640" s="95">
        <v>13043242.2581787</v>
      </c>
      <c r="CQ2640" s="95">
        <v>0</v>
      </c>
      <c r="CR2640" s="95">
        <v>0</v>
      </c>
      <c r="CS2640" s="95">
        <v>0</v>
      </c>
      <c r="CT2640" s="95">
        <v>0</v>
      </c>
      <c r="CU2640" s="161">
        <v>5813879.1665458679</v>
      </c>
      <c r="CV2640" s="161">
        <v>51734395.023834199</v>
      </c>
    </row>
    <row r="2641" spans="1:100" x14ac:dyDescent="0.2">
      <c r="A2641" s="94" t="s">
        <v>191</v>
      </c>
      <c r="B2641" s="96">
        <v>40422</v>
      </c>
      <c r="C2641" s="95">
        <v>93199.381154060393</v>
      </c>
      <c r="D2641" s="95">
        <v>0</v>
      </c>
      <c r="E2641" s="95">
        <v>14625.112087011301</v>
      </c>
      <c r="F2641" s="95">
        <v>12895.570528984101</v>
      </c>
      <c r="G2641" s="95">
        <v>3240.82455426455</v>
      </c>
      <c r="H2641" s="95">
        <v>0</v>
      </c>
      <c r="I2641" s="95">
        <v>0</v>
      </c>
      <c r="J2641" s="95">
        <v>60967.110535144799</v>
      </c>
      <c r="K2641" s="95">
        <v>258.83794268220697</v>
      </c>
      <c r="L2641" s="95">
        <v>17438.970345497099</v>
      </c>
      <c r="M2641" s="95">
        <v>42298.159777641296</v>
      </c>
      <c r="N2641" s="95">
        <v>4848.1255646348</v>
      </c>
      <c r="O2641" s="95">
        <v>40546.201633930199</v>
      </c>
      <c r="P2641" s="95">
        <v>0</v>
      </c>
      <c r="Q2641" s="95">
        <v>5287.4997240901002</v>
      </c>
      <c r="R2641" s="95">
        <v>2700.8488058447801</v>
      </c>
      <c r="S2641" s="95">
        <v>0</v>
      </c>
      <c r="T2641" s="95">
        <v>622.68307384103502</v>
      </c>
      <c r="U2641" s="95">
        <v>61231.396725654602</v>
      </c>
      <c r="V2641" s="95">
        <v>4320500.29260254</v>
      </c>
      <c r="W2641" s="95">
        <v>0</v>
      </c>
      <c r="X2641" s="95">
        <v>1059681.1261444101</v>
      </c>
      <c r="Y2641" s="95">
        <v>839637.64099121105</v>
      </c>
      <c r="Z2641" s="95">
        <v>393098.073646545</v>
      </c>
      <c r="AA2641" s="95">
        <v>0</v>
      </c>
      <c r="AB2641" s="95">
        <v>0</v>
      </c>
      <c r="AC2641" s="95">
        <v>20747750.1494141</v>
      </c>
      <c r="AD2641" s="95">
        <v>23966.604751110099</v>
      </c>
      <c r="AE2641" s="95">
        <v>612390.99203491199</v>
      </c>
      <c r="AF2641" s="95">
        <v>1772546.21986389</v>
      </c>
      <c r="AG2641" s="95">
        <v>779004.41197204601</v>
      </c>
      <c r="AH2641" s="95">
        <v>1616446.84242249</v>
      </c>
      <c r="AI2641" s="95">
        <v>0</v>
      </c>
      <c r="AJ2641" s="95">
        <v>571724.58602142299</v>
      </c>
      <c r="AK2641" s="95">
        <v>320667.67609024001</v>
      </c>
      <c r="AL2641" s="95">
        <v>0</v>
      </c>
      <c r="AM2641" s="95">
        <v>69977.938231468201</v>
      </c>
      <c r="AN2641" s="95">
        <v>20596828.209228501</v>
      </c>
      <c r="AO2641" s="95">
        <v>39737869.930175804</v>
      </c>
      <c r="AP2641" s="95">
        <v>0</v>
      </c>
      <c r="AQ2641" s="95">
        <v>8746399.6701660194</v>
      </c>
      <c r="AR2641" s="95">
        <v>6935242.6401367197</v>
      </c>
      <c r="AS2641" s="95">
        <v>3111306.87713623</v>
      </c>
      <c r="AT2641" s="95">
        <v>0</v>
      </c>
      <c r="AU2641" s="95">
        <v>0</v>
      </c>
      <c r="AV2641" s="95">
        <v>61212012.4228516</v>
      </c>
      <c r="AW2641" s="95">
        <v>70997.589659690901</v>
      </c>
      <c r="AX2641" s="95">
        <v>6023036.6936035203</v>
      </c>
      <c r="AY2641" s="95">
        <v>16449881.3905029</v>
      </c>
      <c r="AZ2641" s="95">
        <v>6399457.2103271503</v>
      </c>
      <c r="BA2641" s="95">
        <v>14470138.939208999</v>
      </c>
      <c r="BB2641" s="95">
        <v>0</v>
      </c>
      <c r="BC2641" s="95">
        <v>4823512.7348632803</v>
      </c>
      <c r="BD2641" s="95">
        <v>2532316.6262512198</v>
      </c>
      <c r="BE2641" s="95">
        <v>0</v>
      </c>
      <c r="BF2641" s="95">
        <v>561375.14355468797</v>
      </c>
      <c r="BG2641" s="95">
        <v>60792008.942871101</v>
      </c>
      <c r="BH2641" s="95">
        <v>9157315.87353516</v>
      </c>
      <c r="BI2641" s="95">
        <v>0</v>
      </c>
      <c r="BJ2641" s="95">
        <v>3192274.2573852502</v>
      </c>
      <c r="BK2641" s="95">
        <v>2662500.20843506</v>
      </c>
      <c r="BL2641" s="95">
        <v>0</v>
      </c>
      <c r="BM2641" s="95">
        <v>0</v>
      </c>
      <c r="BN2641" s="95">
        <v>0</v>
      </c>
      <c r="BO2641" s="95">
        <v>0</v>
      </c>
      <c r="BP2641" s="95">
        <v>0</v>
      </c>
      <c r="BQ2641" s="95">
        <v>0</v>
      </c>
      <c r="BR2641" s="95">
        <v>5095121.1207885696</v>
      </c>
      <c r="BS2641" s="95">
        <v>2316537.78015137</v>
      </c>
      <c r="BT2641" s="95">
        <v>2814935.1606140099</v>
      </c>
      <c r="BU2641" s="95">
        <v>0</v>
      </c>
      <c r="BV2641" s="95">
        <v>2216345.4807128902</v>
      </c>
      <c r="BW2641" s="95">
        <v>283798.44832611101</v>
      </c>
      <c r="BX2641" s="95">
        <v>0</v>
      </c>
      <c r="BY2641" s="95">
        <v>0</v>
      </c>
      <c r="BZ2641" s="95">
        <v>0</v>
      </c>
      <c r="CA2641" s="95">
        <v>107901.293265343</v>
      </c>
      <c r="CB2641" s="95">
        <v>5367083.92041016</v>
      </c>
      <c r="CC2641" s="95">
        <v>48450361.290527299</v>
      </c>
      <c r="CD2641" s="95">
        <v>12349416.3276367</v>
      </c>
      <c r="CE2641" s="95">
        <v>3254.0855419337699</v>
      </c>
      <c r="CF2641" s="95">
        <v>394414.21028137201</v>
      </c>
      <c r="CG2641" s="95">
        <v>3131040.6867065402</v>
      </c>
      <c r="CH2641" s="95">
        <v>0</v>
      </c>
      <c r="CI2641" s="95">
        <v>111152.33784103399</v>
      </c>
      <c r="CJ2641" s="95">
        <v>5763242.0329589797</v>
      </c>
      <c r="CK2641" s="95">
        <v>51578174.706054702</v>
      </c>
      <c r="CL2641" s="95">
        <v>12636452.9075928</v>
      </c>
      <c r="CM2641" s="160">
        <v>171633.275924683</v>
      </c>
      <c r="CN2641" s="160">
        <v>26379892.420654301</v>
      </c>
      <c r="CO2641" s="160">
        <v>112373240.85742199</v>
      </c>
      <c r="CP2641" s="95">
        <v>12636452.9075928</v>
      </c>
      <c r="CQ2641" s="95">
        <v>0</v>
      </c>
      <c r="CR2641" s="95">
        <v>0</v>
      </c>
      <c r="CS2641" s="95">
        <v>0</v>
      </c>
      <c r="CT2641" s="95">
        <v>0</v>
      </c>
      <c r="CU2641" s="161">
        <v>5761498.130691532</v>
      </c>
      <c r="CV2641" s="161">
        <v>51581401.977233842</v>
      </c>
    </row>
    <row r="2642" spans="1:100" x14ac:dyDescent="0.2">
      <c r="A2642" s="94" t="s">
        <v>191</v>
      </c>
      <c r="B2642" s="96">
        <v>40513</v>
      </c>
      <c r="C2642" s="95">
        <v>92886.606553077698</v>
      </c>
      <c r="D2642" s="95">
        <v>0</v>
      </c>
      <c r="E2642" s="95">
        <v>14138.2946250439</v>
      </c>
      <c r="F2642" s="95">
        <v>12455.5743701458</v>
      </c>
      <c r="G2642" s="95">
        <v>3280.5469567775699</v>
      </c>
      <c r="H2642" s="95">
        <v>0</v>
      </c>
      <c r="I2642" s="95">
        <v>0</v>
      </c>
      <c r="J2642" s="95">
        <v>61424.916365623503</v>
      </c>
      <c r="K2642" s="95">
        <v>230.947690485045</v>
      </c>
      <c r="L2642" s="95">
        <v>22957.494934797302</v>
      </c>
      <c r="M2642" s="95">
        <v>42272.542077541402</v>
      </c>
      <c r="N2642" s="95">
        <v>4745.6201384067499</v>
      </c>
      <c r="O2642" s="95">
        <v>39253.408365249597</v>
      </c>
      <c r="P2642" s="95">
        <v>0</v>
      </c>
      <c r="Q2642" s="95">
        <v>5233.4451238513002</v>
      </c>
      <c r="R2642" s="95">
        <v>2727.6609873175598</v>
      </c>
      <c r="S2642" s="95">
        <v>0</v>
      </c>
      <c r="T2642" s="95">
        <v>731.82183660566795</v>
      </c>
      <c r="U2642" s="95">
        <v>61677.408126831098</v>
      </c>
      <c r="V2642" s="95">
        <v>4257693.5037231399</v>
      </c>
      <c r="W2642" s="95">
        <v>0</v>
      </c>
      <c r="X2642" s="95">
        <v>1018586.85974121</v>
      </c>
      <c r="Y2642" s="95">
        <v>813907.50413513195</v>
      </c>
      <c r="Z2642" s="95">
        <v>393683.66057586699</v>
      </c>
      <c r="AA2642" s="95">
        <v>0</v>
      </c>
      <c r="AB2642" s="95">
        <v>0</v>
      </c>
      <c r="AC2642" s="95">
        <v>20475043.2424316</v>
      </c>
      <c r="AD2642" s="95">
        <v>21905.077211618402</v>
      </c>
      <c r="AE2642" s="95">
        <v>713132.11784362805</v>
      </c>
      <c r="AF2642" s="95">
        <v>1767729.4204254199</v>
      </c>
      <c r="AG2642" s="95">
        <v>756972.52338409401</v>
      </c>
      <c r="AH2642" s="95">
        <v>1481804.8171234101</v>
      </c>
      <c r="AI2642" s="95">
        <v>0</v>
      </c>
      <c r="AJ2642" s="95">
        <v>567626.12402343797</v>
      </c>
      <c r="AK2642" s="95">
        <v>312995.64815902698</v>
      </c>
      <c r="AL2642" s="95">
        <v>0</v>
      </c>
      <c r="AM2642" s="95">
        <v>74470.808737754807</v>
      </c>
      <c r="AN2642" s="95">
        <v>20626705.684326202</v>
      </c>
      <c r="AO2642" s="95">
        <v>39477449.575195298</v>
      </c>
      <c r="AP2642" s="95">
        <v>0</v>
      </c>
      <c r="AQ2642" s="95">
        <v>8502962.5732421894</v>
      </c>
      <c r="AR2642" s="95">
        <v>6767255.7161865197</v>
      </c>
      <c r="AS2642" s="95">
        <v>3118757.4561767601</v>
      </c>
      <c r="AT2642" s="95">
        <v>0</v>
      </c>
      <c r="AU2642" s="95">
        <v>0</v>
      </c>
      <c r="AV2642" s="95">
        <v>61323550.144042999</v>
      </c>
      <c r="AW2642" s="95">
        <v>65674.711456298799</v>
      </c>
      <c r="AX2642" s="95">
        <v>7027695.01843262</v>
      </c>
      <c r="AY2642" s="95">
        <v>16550771.7811279</v>
      </c>
      <c r="AZ2642" s="95">
        <v>6270709.80004883</v>
      </c>
      <c r="BA2642" s="95">
        <v>13424525.705444301</v>
      </c>
      <c r="BB2642" s="95">
        <v>0</v>
      </c>
      <c r="BC2642" s="95">
        <v>4830493.8129272498</v>
      </c>
      <c r="BD2642" s="95">
        <v>2487688.39733887</v>
      </c>
      <c r="BE2642" s="95">
        <v>0</v>
      </c>
      <c r="BF2642" s="95">
        <v>598092.42330932606</v>
      </c>
      <c r="BG2642" s="95">
        <v>61535404.115722701</v>
      </c>
      <c r="BH2642" s="95">
        <v>9144834.73193359</v>
      </c>
      <c r="BI2642" s="95">
        <v>0</v>
      </c>
      <c r="BJ2642" s="95">
        <v>3134453.2548828102</v>
      </c>
      <c r="BK2642" s="95">
        <v>2623152.8820495601</v>
      </c>
      <c r="BL2642" s="95">
        <v>0</v>
      </c>
      <c r="BM2642" s="95">
        <v>0</v>
      </c>
      <c r="BN2642" s="95">
        <v>0</v>
      </c>
      <c r="BO2642" s="95">
        <v>0</v>
      </c>
      <c r="BP2642" s="95">
        <v>0</v>
      </c>
      <c r="BQ2642" s="95">
        <v>0</v>
      </c>
      <c r="BR2642" s="95">
        <v>5142016.7722778302</v>
      </c>
      <c r="BS2642" s="95">
        <v>2266641.2463378902</v>
      </c>
      <c r="BT2642" s="95">
        <v>2611677.44839478</v>
      </c>
      <c r="BU2642" s="95">
        <v>0</v>
      </c>
      <c r="BV2642" s="95">
        <v>2214701.2291259798</v>
      </c>
      <c r="BW2642" s="95">
        <v>266886.94413375901</v>
      </c>
      <c r="BX2642" s="95">
        <v>0</v>
      </c>
      <c r="BY2642" s="95">
        <v>0</v>
      </c>
      <c r="BZ2642" s="95">
        <v>0</v>
      </c>
      <c r="CA2642" s="95">
        <v>107085.755468369</v>
      </c>
      <c r="CB2642" s="95">
        <v>5279292.6461792002</v>
      </c>
      <c r="CC2642" s="95">
        <v>47976911.933593802</v>
      </c>
      <c r="CD2642" s="95">
        <v>12283938.248291001</v>
      </c>
      <c r="CE2642" s="95">
        <v>3273.67340391874</v>
      </c>
      <c r="CF2642" s="95">
        <v>390525.14349365199</v>
      </c>
      <c r="CG2642" s="95">
        <v>3098306.1376342801</v>
      </c>
      <c r="CH2642" s="95">
        <v>0</v>
      </c>
      <c r="CI2642" s="95">
        <v>110361.55511665301</v>
      </c>
      <c r="CJ2642" s="95">
        <v>5668141.5421142597</v>
      </c>
      <c r="CK2642" s="95">
        <v>51079789.361328103</v>
      </c>
      <c r="CL2642" s="95">
        <v>12552000.5465088</v>
      </c>
      <c r="CM2642" s="160">
        <v>171348.52274131801</v>
      </c>
      <c r="CN2642" s="160">
        <v>26326953.081542999</v>
      </c>
      <c r="CO2642" s="160">
        <v>112560022.975586</v>
      </c>
      <c r="CP2642" s="95">
        <v>12552000.5465088</v>
      </c>
      <c r="CQ2642" s="95">
        <v>0</v>
      </c>
      <c r="CR2642" s="95">
        <v>0</v>
      </c>
      <c r="CS2642" s="95">
        <v>0</v>
      </c>
      <c r="CT2642" s="95">
        <v>0</v>
      </c>
      <c r="CU2642" s="161">
        <v>5669817.7896728525</v>
      </c>
      <c r="CV2642" s="161">
        <v>51075218.071228079</v>
      </c>
    </row>
    <row r="2643" spans="1:100" x14ac:dyDescent="0.2">
      <c r="A2643" s="94" t="s">
        <v>191</v>
      </c>
      <c r="B2643" s="96">
        <v>40603</v>
      </c>
      <c r="C2643" s="95">
        <v>93420.478724479704</v>
      </c>
      <c r="D2643" s="95">
        <v>0</v>
      </c>
      <c r="E2643" s="95">
        <v>13760.781031250999</v>
      </c>
      <c r="F2643" s="95">
        <v>12154.4831418991</v>
      </c>
      <c r="G2643" s="95">
        <v>3301.13699805737</v>
      </c>
      <c r="H2643" s="95">
        <v>0</v>
      </c>
      <c r="I2643" s="95">
        <v>0</v>
      </c>
      <c r="J2643" s="95">
        <v>61939.670662403099</v>
      </c>
      <c r="K2643" s="95">
        <v>216.95324425585599</v>
      </c>
      <c r="L2643" s="95">
        <v>53585.324923515298</v>
      </c>
      <c r="M2643" s="95">
        <v>42449.1897268295</v>
      </c>
      <c r="N2643" s="95">
        <v>4673.7456995844796</v>
      </c>
      <c r="O2643" s="95">
        <v>0</v>
      </c>
      <c r="P2643" s="95">
        <v>0</v>
      </c>
      <c r="Q2643" s="95">
        <v>5225.2848098874101</v>
      </c>
      <c r="R2643" s="95">
        <v>0</v>
      </c>
      <c r="S2643" s="95">
        <v>0</v>
      </c>
      <c r="T2643" s="95">
        <v>3247.8318044543298</v>
      </c>
      <c r="U2643" s="95">
        <v>62149.609644413002</v>
      </c>
      <c r="V2643" s="95">
        <v>4247857.3385009803</v>
      </c>
      <c r="W2643" s="95">
        <v>0</v>
      </c>
      <c r="X2643" s="95">
        <v>989829.659950256</v>
      </c>
      <c r="Y2643" s="95">
        <v>797187.30452728295</v>
      </c>
      <c r="Z2643" s="95">
        <v>394866.018985748</v>
      </c>
      <c r="AA2643" s="95">
        <v>0</v>
      </c>
      <c r="AB2643" s="95">
        <v>0</v>
      </c>
      <c r="AC2643" s="95">
        <v>20816772.5476074</v>
      </c>
      <c r="AD2643" s="95">
        <v>19717.889527797699</v>
      </c>
      <c r="AE2643" s="95">
        <v>2176764.6404113802</v>
      </c>
      <c r="AF2643" s="95">
        <v>1764729.99534607</v>
      </c>
      <c r="AG2643" s="95">
        <v>739220.90177154494</v>
      </c>
      <c r="AH2643" s="95">
        <v>0</v>
      </c>
      <c r="AI2643" s="95">
        <v>0</v>
      </c>
      <c r="AJ2643" s="95">
        <v>560447.42449188197</v>
      </c>
      <c r="AK2643" s="95">
        <v>0</v>
      </c>
      <c r="AL2643" s="95">
        <v>0</v>
      </c>
      <c r="AM2643" s="95">
        <v>389855.29538726801</v>
      </c>
      <c r="AN2643" s="95">
        <v>20849377.150878899</v>
      </c>
      <c r="AO2643" s="95">
        <v>39785399.896484397</v>
      </c>
      <c r="AP2643" s="95">
        <v>0</v>
      </c>
      <c r="AQ2643" s="95">
        <v>8289413.4353027297</v>
      </c>
      <c r="AR2643" s="95">
        <v>6637496.75354004</v>
      </c>
      <c r="AS2643" s="95">
        <v>3142650.3653259301</v>
      </c>
      <c r="AT2643" s="95">
        <v>0</v>
      </c>
      <c r="AU2643" s="95">
        <v>0</v>
      </c>
      <c r="AV2643" s="95">
        <v>62348288.857421897</v>
      </c>
      <c r="AW2643" s="95">
        <v>59677.296485900901</v>
      </c>
      <c r="AX2643" s="95">
        <v>20448077.924560498</v>
      </c>
      <c r="AY2643" s="95">
        <v>16672228.8591309</v>
      </c>
      <c r="AZ2643" s="95">
        <v>6157792.7426757803</v>
      </c>
      <c r="BA2643" s="95">
        <v>0</v>
      </c>
      <c r="BB2643" s="95">
        <v>0</v>
      </c>
      <c r="BC2643" s="95">
        <v>4767375.7857665997</v>
      </c>
      <c r="BD2643" s="95">
        <v>0</v>
      </c>
      <c r="BE2643" s="95">
        <v>0</v>
      </c>
      <c r="BF2643" s="95">
        <v>3104228.1810302702</v>
      </c>
      <c r="BG2643" s="95">
        <v>62597274.144531302</v>
      </c>
      <c r="BH2643" s="95">
        <v>6737872.52770996</v>
      </c>
      <c r="BI2643" s="95">
        <v>0</v>
      </c>
      <c r="BJ2643" s="95">
        <v>2845056.7128906301</v>
      </c>
      <c r="BK2643" s="95">
        <v>2475341.0912780799</v>
      </c>
      <c r="BL2643" s="95">
        <v>0</v>
      </c>
      <c r="BM2643" s="95">
        <v>0</v>
      </c>
      <c r="BN2643" s="95">
        <v>0</v>
      </c>
      <c r="BO2643" s="95">
        <v>0</v>
      </c>
      <c r="BP2643" s="95">
        <v>0</v>
      </c>
      <c r="BQ2643" s="95">
        <v>0</v>
      </c>
      <c r="BR2643" s="95">
        <v>5167564.1018066397</v>
      </c>
      <c r="BS2643" s="95">
        <v>2229126.9569702102</v>
      </c>
      <c r="BT2643" s="95">
        <v>0</v>
      </c>
      <c r="BU2643" s="95">
        <v>0</v>
      </c>
      <c r="BV2643" s="95">
        <v>2193136.4750671401</v>
      </c>
      <c r="BW2643" s="95">
        <v>0</v>
      </c>
      <c r="BX2643" s="95">
        <v>0</v>
      </c>
      <c r="BY2643" s="95">
        <v>0</v>
      </c>
      <c r="BZ2643" s="95">
        <v>0</v>
      </c>
      <c r="CA2643" s="95">
        <v>107056.92360305801</v>
      </c>
      <c r="CB2643" s="95">
        <v>5244360.0177612295</v>
      </c>
      <c r="CC2643" s="95">
        <v>48023629.617675804</v>
      </c>
      <c r="CD2643" s="95">
        <v>9581530.2772216797</v>
      </c>
      <c r="CE2643" s="95">
        <v>3299.7409840524201</v>
      </c>
      <c r="CF2643" s="95">
        <v>395174.97391509998</v>
      </c>
      <c r="CG2643" s="95">
        <v>3142326.8881530799</v>
      </c>
      <c r="CH2643" s="95">
        <v>0</v>
      </c>
      <c r="CI2643" s="95">
        <v>110359.72850036601</v>
      </c>
      <c r="CJ2643" s="95">
        <v>5639609.1779174795</v>
      </c>
      <c r="CK2643" s="95">
        <v>51149175.723632798</v>
      </c>
      <c r="CL2643" s="95">
        <v>9574953.1614990197</v>
      </c>
      <c r="CM2643" s="160">
        <v>171810.08596992501</v>
      </c>
      <c r="CN2643" s="160">
        <v>26513187.7897949</v>
      </c>
      <c r="CO2643" s="160">
        <v>113818684.57714801</v>
      </c>
      <c r="CP2643" s="95">
        <v>9574953.1614990197</v>
      </c>
      <c r="CQ2643" s="95">
        <v>0</v>
      </c>
      <c r="CR2643" s="95">
        <v>0</v>
      </c>
      <c r="CS2643" s="95">
        <v>0</v>
      </c>
      <c r="CT2643" s="95">
        <v>0</v>
      </c>
      <c r="CU2643" s="161">
        <v>5639534.9916763296</v>
      </c>
      <c r="CV2643" s="161">
        <v>51165956.505828887</v>
      </c>
    </row>
    <row r="2644" spans="1:100" x14ac:dyDescent="0.2">
      <c r="A2644" s="94" t="s">
        <v>191</v>
      </c>
      <c r="B2644" s="96">
        <v>40695</v>
      </c>
      <c r="C2644" s="95">
        <v>92580.970640182495</v>
      </c>
      <c r="D2644" s="95">
        <v>0</v>
      </c>
      <c r="E2644" s="95">
        <v>13314.6592376232</v>
      </c>
      <c r="F2644" s="95">
        <v>11783.1987419128</v>
      </c>
      <c r="G2644" s="95">
        <v>3300.31428179145</v>
      </c>
      <c r="H2644" s="95">
        <v>0</v>
      </c>
      <c r="I2644" s="95">
        <v>0</v>
      </c>
      <c r="J2644" s="95">
        <v>62314.451029300697</v>
      </c>
      <c r="K2644" s="95">
        <v>197.69920152984599</v>
      </c>
      <c r="L2644" s="95">
        <v>54381.522809028596</v>
      </c>
      <c r="M2644" s="95">
        <v>42058.433367252401</v>
      </c>
      <c r="N2644" s="95">
        <v>4542.8307133317003</v>
      </c>
      <c r="O2644" s="95">
        <v>0</v>
      </c>
      <c r="P2644" s="95">
        <v>0</v>
      </c>
      <c r="Q2644" s="95">
        <v>5144.4079579114896</v>
      </c>
      <c r="R2644" s="95">
        <v>0</v>
      </c>
      <c r="S2644" s="95">
        <v>0</v>
      </c>
      <c r="T2644" s="95">
        <v>3302.49529284239</v>
      </c>
      <c r="U2644" s="95">
        <v>62502.975124835997</v>
      </c>
      <c r="V2644" s="95">
        <v>4219505.1578369103</v>
      </c>
      <c r="W2644" s="95">
        <v>0</v>
      </c>
      <c r="X2644" s="95">
        <v>964646.95549011196</v>
      </c>
      <c r="Y2644" s="95">
        <v>782103.64076232899</v>
      </c>
      <c r="Z2644" s="95">
        <v>391073.30107498198</v>
      </c>
      <c r="AA2644" s="95">
        <v>0</v>
      </c>
      <c r="AB2644" s="95">
        <v>0</v>
      </c>
      <c r="AC2644" s="95">
        <v>21136939.611083999</v>
      </c>
      <c r="AD2644" s="95">
        <v>18244.317703008699</v>
      </c>
      <c r="AE2644" s="95">
        <v>2142195.9579467801</v>
      </c>
      <c r="AF2644" s="95">
        <v>1759172.6823120101</v>
      </c>
      <c r="AG2644" s="95">
        <v>727829.230911255</v>
      </c>
      <c r="AH2644" s="95">
        <v>0</v>
      </c>
      <c r="AI2644" s="95">
        <v>0</v>
      </c>
      <c r="AJ2644" s="95">
        <v>554360.68975067104</v>
      </c>
      <c r="AK2644" s="95">
        <v>0</v>
      </c>
      <c r="AL2644" s="95">
        <v>0</v>
      </c>
      <c r="AM2644" s="95">
        <v>391446.740650177</v>
      </c>
      <c r="AN2644" s="95">
        <v>21025011.347656298</v>
      </c>
      <c r="AO2644" s="95">
        <v>39775267.404296897</v>
      </c>
      <c r="AP2644" s="95">
        <v>0</v>
      </c>
      <c r="AQ2644" s="95">
        <v>8069533.8468627902</v>
      </c>
      <c r="AR2644" s="95">
        <v>6525447.7297973596</v>
      </c>
      <c r="AS2644" s="95">
        <v>3133128.1375122098</v>
      </c>
      <c r="AT2644" s="95">
        <v>0</v>
      </c>
      <c r="AU2644" s="95">
        <v>0</v>
      </c>
      <c r="AV2644" s="95">
        <v>63550689.136230499</v>
      </c>
      <c r="AW2644" s="95">
        <v>55672.896756172202</v>
      </c>
      <c r="AX2644" s="95">
        <v>20237240.4995117</v>
      </c>
      <c r="AY2644" s="95">
        <v>16759965.9798584</v>
      </c>
      <c r="AZ2644" s="95">
        <v>6062268.7786254901</v>
      </c>
      <c r="BA2644" s="95">
        <v>0</v>
      </c>
      <c r="BB2644" s="95">
        <v>0</v>
      </c>
      <c r="BC2644" s="95">
        <v>4735455.9959106399</v>
      </c>
      <c r="BD2644" s="95">
        <v>0</v>
      </c>
      <c r="BE2644" s="95">
        <v>0</v>
      </c>
      <c r="BF2644" s="95">
        <v>3129549.5702209501</v>
      </c>
      <c r="BG2644" s="95">
        <v>63537484.562011696</v>
      </c>
      <c r="BH2644" s="95">
        <v>6695938.3978881799</v>
      </c>
      <c r="BI2644" s="95">
        <v>0</v>
      </c>
      <c r="BJ2644" s="95">
        <v>2798764.8505554199</v>
      </c>
      <c r="BK2644" s="95">
        <v>2443954.0952758798</v>
      </c>
      <c r="BL2644" s="95">
        <v>0</v>
      </c>
      <c r="BM2644" s="95">
        <v>0</v>
      </c>
      <c r="BN2644" s="95">
        <v>0</v>
      </c>
      <c r="BO2644" s="95">
        <v>0</v>
      </c>
      <c r="BP2644" s="95">
        <v>0</v>
      </c>
      <c r="BQ2644" s="95">
        <v>0</v>
      </c>
      <c r="BR2644" s="95">
        <v>5167737.41687012</v>
      </c>
      <c r="BS2644" s="95">
        <v>2184841.1972656301</v>
      </c>
      <c r="BT2644" s="95">
        <v>0</v>
      </c>
      <c r="BU2644" s="95">
        <v>0</v>
      </c>
      <c r="BV2644" s="95">
        <v>2177644.4502868699</v>
      </c>
      <c r="BW2644" s="95">
        <v>0</v>
      </c>
      <c r="BX2644" s="95">
        <v>0</v>
      </c>
      <c r="BY2644" s="95">
        <v>0</v>
      </c>
      <c r="BZ2644" s="95">
        <v>0</v>
      </c>
      <c r="CA2644" s="95">
        <v>105887.813448906</v>
      </c>
      <c r="CB2644" s="95">
        <v>5181601.8067627</v>
      </c>
      <c r="CC2644" s="95">
        <v>47763157.938964799</v>
      </c>
      <c r="CD2644" s="95">
        <v>9475187.5438232403</v>
      </c>
      <c r="CE2644" s="95">
        <v>3299.74132880569</v>
      </c>
      <c r="CF2644" s="95">
        <v>391388.49102783197</v>
      </c>
      <c r="CG2644" s="95">
        <v>3140315.8395996098</v>
      </c>
      <c r="CH2644" s="95">
        <v>0</v>
      </c>
      <c r="CI2644" s="95">
        <v>109181.851302147</v>
      </c>
      <c r="CJ2644" s="95">
        <v>5572015.8033447303</v>
      </c>
      <c r="CK2644" s="95">
        <v>50881487.274902299</v>
      </c>
      <c r="CL2644" s="95">
        <v>9470499.3052978497</v>
      </c>
      <c r="CM2644" s="160">
        <v>171060.31570053101</v>
      </c>
      <c r="CN2644" s="160">
        <v>26583797.90625</v>
      </c>
      <c r="CO2644" s="160">
        <v>114498085.97949199</v>
      </c>
      <c r="CP2644" s="95">
        <v>9470499.3052978497</v>
      </c>
      <c r="CQ2644" s="95">
        <v>0</v>
      </c>
      <c r="CR2644" s="95">
        <v>0</v>
      </c>
      <c r="CS2644" s="95">
        <v>0</v>
      </c>
      <c r="CT2644" s="95">
        <v>0</v>
      </c>
      <c r="CU2644" s="161">
        <v>5572990.297790532</v>
      </c>
      <c r="CV2644" s="161">
        <v>50903473.778564408</v>
      </c>
    </row>
    <row r="2645" spans="1:100" x14ac:dyDescent="0.2">
      <c r="A2645" s="94" t="s">
        <v>191</v>
      </c>
      <c r="B2645" s="96">
        <v>40787</v>
      </c>
      <c r="C2645" s="95">
        <v>91983.930229186997</v>
      </c>
      <c r="D2645" s="95">
        <v>0</v>
      </c>
      <c r="E2645" s="95">
        <v>12886.3967264891</v>
      </c>
      <c r="F2645" s="95">
        <v>11432.818544506999</v>
      </c>
      <c r="G2645" s="95">
        <v>3243.8144997358299</v>
      </c>
      <c r="H2645" s="95">
        <v>0</v>
      </c>
      <c r="I2645" s="95">
        <v>0</v>
      </c>
      <c r="J2645" s="95">
        <v>62191.108527660399</v>
      </c>
      <c r="K2645" s="95">
        <v>190.150555023924</v>
      </c>
      <c r="L2645" s="95">
        <v>54493.018761634798</v>
      </c>
      <c r="M2645" s="95">
        <v>41868.531114101403</v>
      </c>
      <c r="N2645" s="95">
        <v>4445.9773597717303</v>
      </c>
      <c r="O2645" s="95">
        <v>0</v>
      </c>
      <c r="P2645" s="95">
        <v>0</v>
      </c>
      <c r="Q2645" s="95">
        <v>5077.2346825003597</v>
      </c>
      <c r="R2645" s="95">
        <v>0</v>
      </c>
      <c r="S2645" s="95">
        <v>0</v>
      </c>
      <c r="T2645" s="95">
        <v>3287.9950817823401</v>
      </c>
      <c r="U2645" s="95">
        <v>62388.665818214402</v>
      </c>
      <c r="V2645" s="95">
        <v>4169870.78546143</v>
      </c>
      <c r="W2645" s="95">
        <v>0</v>
      </c>
      <c r="X2645" s="95">
        <v>941876.27617645299</v>
      </c>
      <c r="Y2645" s="95">
        <v>762432.20227813697</v>
      </c>
      <c r="Z2645" s="95">
        <v>382453.47668838501</v>
      </c>
      <c r="AA2645" s="95">
        <v>0</v>
      </c>
      <c r="AB2645" s="95">
        <v>0</v>
      </c>
      <c r="AC2645" s="95">
        <v>21079791.837890599</v>
      </c>
      <c r="AD2645" s="95">
        <v>18121.303480386701</v>
      </c>
      <c r="AE2645" s="95">
        <v>2100790.6621093801</v>
      </c>
      <c r="AF2645" s="95">
        <v>1745930.85758972</v>
      </c>
      <c r="AG2645" s="95">
        <v>711913.42886352504</v>
      </c>
      <c r="AH2645" s="95">
        <v>0</v>
      </c>
      <c r="AI2645" s="95">
        <v>0</v>
      </c>
      <c r="AJ2645" s="95">
        <v>553233.73081970203</v>
      </c>
      <c r="AK2645" s="95">
        <v>0</v>
      </c>
      <c r="AL2645" s="95">
        <v>0</v>
      </c>
      <c r="AM2645" s="95">
        <v>385461.62337112398</v>
      </c>
      <c r="AN2645" s="95">
        <v>21081043.556640599</v>
      </c>
      <c r="AO2645" s="95">
        <v>39496433.109375</v>
      </c>
      <c r="AP2645" s="95">
        <v>0</v>
      </c>
      <c r="AQ2645" s="95">
        <v>7887165.7467040997</v>
      </c>
      <c r="AR2645" s="95">
        <v>6393840.7626342801</v>
      </c>
      <c r="AS2645" s="95">
        <v>3082441.1421203599</v>
      </c>
      <c r="AT2645" s="95">
        <v>0</v>
      </c>
      <c r="AU2645" s="95">
        <v>0</v>
      </c>
      <c r="AV2645" s="95">
        <v>64087150.412597701</v>
      </c>
      <c r="AW2645" s="95">
        <v>55511.765440940901</v>
      </c>
      <c r="AX2645" s="95">
        <v>20035717.154785201</v>
      </c>
      <c r="AY2645" s="95">
        <v>16714490.0466309</v>
      </c>
      <c r="AZ2645" s="95">
        <v>5986513.9001464797</v>
      </c>
      <c r="BA2645" s="95">
        <v>0</v>
      </c>
      <c r="BB2645" s="95">
        <v>0</v>
      </c>
      <c r="BC2645" s="95">
        <v>4736938.5203857403</v>
      </c>
      <c r="BD2645" s="95">
        <v>0</v>
      </c>
      <c r="BE2645" s="95">
        <v>0</v>
      </c>
      <c r="BF2645" s="95">
        <v>3112640.5931701702</v>
      </c>
      <c r="BG2645" s="95">
        <v>64104537.608886696</v>
      </c>
      <c r="BH2645" s="95">
        <v>6778142.6182251005</v>
      </c>
      <c r="BI2645" s="95">
        <v>0</v>
      </c>
      <c r="BJ2645" s="95">
        <v>2779817.5016174298</v>
      </c>
      <c r="BK2645" s="95">
        <v>2405071.1397705101</v>
      </c>
      <c r="BL2645" s="95">
        <v>0</v>
      </c>
      <c r="BM2645" s="95">
        <v>0</v>
      </c>
      <c r="BN2645" s="95">
        <v>0</v>
      </c>
      <c r="BO2645" s="95">
        <v>0</v>
      </c>
      <c r="BP2645" s="95">
        <v>0</v>
      </c>
      <c r="BQ2645" s="95">
        <v>0</v>
      </c>
      <c r="BR2645" s="95">
        <v>5141843.7351684598</v>
      </c>
      <c r="BS2645" s="95">
        <v>2160772.0430908198</v>
      </c>
      <c r="BT2645" s="95">
        <v>0</v>
      </c>
      <c r="BU2645" s="95">
        <v>0</v>
      </c>
      <c r="BV2645" s="95">
        <v>2182787.1136779799</v>
      </c>
      <c r="BW2645" s="95">
        <v>0</v>
      </c>
      <c r="BX2645" s="95">
        <v>0</v>
      </c>
      <c r="BY2645" s="95">
        <v>0</v>
      </c>
      <c r="BZ2645" s="95">
        <v>0</v>
      </c>
      <c r="CA2645" s="95">
        <v>104982.278162956</v>
      </c>
      <c r="CB2645" s="95">
        <v>5103099.7374877902</v>
      </c>
      <c r="CC2645" s="95">
        <v>47385236.3603516</v>
      </c>
      <c r="CD2645" s="95">
        <v>9580798.3223877009</v>
      </c>
      <c r="CE2645" s="95">
        <v>3249.1851209402098</v>
      </c>
      <c r="CF2645" s="95">
        <v>384202.13590621902</v>
      </c>
      <c r="CG2645" s="95">
        <v>3092566.7544555701</v>
      </c>
      <c r="CH2645" s="95">
        <v>0</v>
      </c>
      <c r="CI2645" s="95">
        <v>108231.24691486399</v>
      </c>
      <c r="CJ2645" s="95">
        <v>5488174.6771240197</v>
      </c>
      <c r="CK2645" s="95">
        <v>50487308.541992202</v>
      </c>
      <c r="CL2645" s="95">
        <v>9596943.9458007794</v>
      </c>
      <c r="CM2645" s="160">
        <v>169893.085380554</v>
      </c>
      <c r="CN2645" s="160">
        <v>26557366.169189502</v>
      </c>
      <c r="CO2645" s="160">
        <v>114546732.28320301</v>
      </c>
      <c r="CP2645" s="95">
        <v>9596943.9458007794</v>
      </c>
      <c r="CQ2645" s="95">
        <v>0</v>
      </c>
      <c r="CR2645" s="95">
        <v>0</v>
      </c>
      <c r="CS2645" s="95">
        <v>0</v>
      </c>
      <c r="CT2645" s="95">
        <v>0</v>
      </c>
      <c r="CU2645" s="161">
        <v>5487301.8733940087</v>
      </c>
      <c r="CV2645" s="161">
        <v>50477803.114807174</v>
      </c>
    </row>
    <row r="2646" spans="1:100" x14ac:dyDescent="0.2">
      <c r="A2646" s="94" t="s">
        <v>191</v>
      </c>
      <c r="B2646" s="96">
        <v>40878</v>
      </c>
      <c r="C2646" s="95">
        <v>92732.341158866897</v>
      </c>
      <c r="D2646" s="95">
        <v>0</v>
      </c>
      <c r="E2646" s="95">
        <v>12638.2843194008</v>
      </c>
      <c r="F2646" s="95">
        <v>11213.7451370955</v>
      </c>
      <c r="G2646" s="95">
        <v>3261.9934929311298</v>
      </c>
      <c r="H2646" s="95">
        <v>0</v>
      </c>
      <c r="I2646" s="95">
        <v>0</v>
      </c>
      <c r="J2646" s="95">
        <v>62895.5361609459</v>
      </c>
      <c r="K2646" s="95">
        <v>180.19760867394501</v>
      </c>
      <c r="L2646" s="95">
        <v>53595.422669410698</v>
      </c>
      <c r="M2646" s="95">
        <v>42147.712879657702</v>
      </c>
      <c r="N2646" s="95">
        <v>4379.8805817961702</v>
      </c>
      <c r="O2646" s="95">
        <v>0</v>
      </c>
      <c r="P2646" s="95">
        <v>0</v>
      </c>
      <c r="Q2646" s="95">
        <v>5091.7207238078099</v>
      </c>
      <c r="R2646" s="95">
        <v>0</v>
      </c>
      <c r="S2646" s="95">
        <v>0</v>
      </c>
      <c r="T2646" s="95">
        <v>3209.52520158887</v>
      </c>
      <c r="U2646" s="95">
        <v>63077.771700382204</v>
      </c>
      <c r="V2646" s="95">
        <v>4186258.6318664602</v>
      </c>
      <c r="W2646" s="95">
        <v>0</v>
      </c>
      <c r="X2646" s="95">
        <v>912420.35507202102</v>
      </c>
      <c r="Y2646" s="95">
        <v>738900.73332977295</v>
      </c>
      <c r="Z2646" s="95">
        <v>376488.43037414597</v>
      </c>
      <c r="AA2646" s="95">
        <v>0</v>
      </c>
      <c r="AB2646" s="95">
        <v>0</v>
      </c>
      <c r="AC2646" s="95">
        <v>21022721.072753899</v>
      </c>
      <c r="AD2646" s="95">
        <v>16654.240265369401</v>
      </c>
      <c r="AE2646" s="95">
        <v>2064045.5665130599</v>
      </c>
      <c r="AF2646" s="95">
        <v>1764811.33503723</v>
      </c>
      <c r="AG2646" s="95">
        <v>693107.21635437</v>
      </c>
      <c r="AH2646" s="95">
        <v>0</v>
      </c>
      <c r="AI2646" s="95">
        <v>0</v>
      </c>
      <c r="AJ2646" s="95">
        <v>556318.86546325695</v>
      </c>
      <c r="AK2646" s="95">
        <v>0</v>
      </c>
      <c r="AL2646" s="95">
        <v>0</v>
      </c>
      <c r="AM2646" s="95">
        <v>369052.21496200602</v>
      </c>
      <c r="AN2646" s="95">
        <v>21195400.253662098</v>
      </c>
      <c r="AO2646" s="95">
        <v>40077040.589355499</v>
      </c>
      <c r="AP2646" s="95">
        <v>0</v>
      </c>
      <c r="AQ2646" s="95">
        <v>7639198.5751342801</v>
      </c>
      <c r="AR2646" s="95">
        <v>6196830.4228515597</v>
      </c>
      <c r="AS2646" s="95">
        <v>3050565.1454467801</v>
      </c>
      <c r="AT2646" s="95">
        <v>0</v>
      </c>
      <c r="AU2646" s="95">
        <v>0</v>
      </c>
      <c r="AV2646" s="95">
        <v>64520220.365722701</v>
      </c>
      <c r="AW2646" s="95">
        <v>51540.515142440803</v>
      </c>
      <c r="AX2646" s="95">
        <v>19864529.193847701</v>
      </c>
      <c r="AY2646" s="95">
        <v>17067142.328125</v>
      </c>
      <c r="AZ2646" s="95">
        <v>5839941.4205322303</v>
      </c>
      <c r="BA2646" s="95">
        <v>0</v>
      </c>
      <c r="BB2646" s="95">
        <v>0</v>
      </c>
      <c r="BC2646" s="95">
        <v>4767024.1444091797</v>
      </c>
      <c r="BD2646" s="95">
        <v>0</v>
      </c>
      <c r="BE2646" s="95">
        <v>0</v>
      </c>
      <c r="BF2646" s="95">
        <v>2988252.9823303199</v>
      </c>
      <c r="BG2646" s="95">
        <v>64846411.238769501</v>
      </c>
      <c r="BH2646" s="95">
        <v>6836128.3570556603</v>
      </c>
      <c r="BI2646" s="95">
        <v>0</v>
      </c>
      <c r="BJ2646" s="95">
        <v>2717521.6542968801</v>
      </c>
      <c r="BK2646" s="95">
        <v>2346767.14129639</v>
      </c>
      <c r="BL2646" s="95">
        <v>0</v>
      </c>
      <c r="BM2646" s="95">
        <v>0</v>
      </c>
      <c r="BN2646" s="95">
        <v>0</v>
      </c>
      <c r="BO2646" s="95">
        <v>0</v>
      </c>
      <c r="BP2646" s="95">
        <v>0</v>
      </c>
      <c r="BQ2646" s="95">
        <v>0</v>
      </c>
      <c r="BR2646" s="95">
        <v>5260731.90698242</v>
      </c>
      <c r="BS2646" s="95">
        <v>2109832.9763183598</v>
      </c>
      <c r="BT2646" s="95">
        <v>0</v>
      </c>
      <c r="BU2646" s="95">
        <v>0</v>
      </c>
      <c r="BV2646" s="95">
        <v>2202992.2096862802</v>
      </c>
      <c r="BW2646" s="95">
        <v>0</v>
      </c>
      <c r="BX2646" s="95">
        <v>0</v>
      </c>
      <c r="BY2646" s="95">
        <v>0</v>
      </c>
      <c r="BZ2646" s="95">
        <v>0</v>
      </c>
      <c r="CA2646" s="95">
        <v>105333.224355698</v>
      </c>
      <c r="CB2646" s="95">
        <v>5102781.0786132803</v>
      </c>
      <c r="CC2646" s="95">
        <v>47808747.971191399</v>
      </c>
      <c r="CD2646" s="95">
        <v>9551778.8237304706</v>
      </c>
      <c r="CE2646" s="95">
        <v>3258.6347534656502</v>
      </c>
      <c r="CF2646" s="95">
        <v>377221.67960357701</v>
      </c>
      <c r="CG2646" s="95">
        <v>3035241.1833801302</v>
      </c>
      <c r="CH2646" s="95">
        <v>0</v>
      </c>
      <c r="CI2646" s="95">
        <v>108595.037327766</v>
      </c>
      <c r="CJ2646" s="95">
        <v>5479093.09020996</v>
      </c>
      <c r="CK2646" s="95">
        <v>50893337.162597701</v>
      </c>
      <c r="CL2646" s="95">
        <v>9556220.3575439509</v>
      </c>
      <c r="CM2646" s="160">
        <v>170998.67519950899</v>
      </c>
      <c r="CN2646" s="160">
        <v>26605294.076416001</v>
      </c>
      <c r="CO2646" s="160">
        <v>115619291.166016</v>
      </c>
      <c r="CP2646" s="95">
        <v>9556220.3575439509</v>
      </c>
      <c r="CQ2646" s="95">
        <v>0</v>
      </c>
      <c r="CR2646" s="95">
        <v>0</v>
      </c>
      <c r="CS2646" s="95">
        <v>0</v>
      </c>
      <c r="CT2646" s="95">
        <v>0</v>
      </c>
      <c r="CU2646" s="161">
        <v>5480002.758216857</v>
      </c>
      <c r="CV2646" s="161">
        <v>50843989.154571526</v>
      </c>
    </row>
    <row r="2647" spans="1:100" x14ac:dyDescent="0.2">
      <c r="A2647" s="94" t="s">
        <v>191</v>
      </c>
      <c r="B2647" s="96">
        <v>40969</v>
      </c>
      <c r="C2647" s="95">
        <v>93501.069231033296</v>
      </c>
      <c r="D2647" s="95">
        <v>0</v>
      </c>
      <c r="E2647" s="95">
        <v>12307.981615901001</v>
      </c>
      <c r="F2647" s="95">
        <v>10882.5124278069</v>
      </c>
      <c r="G2647" s="95">
        <v>3285.76629930735</v>
      </c>
      <c r="H2647" s="95">
        <v>0</v>
      </c>
      <c r="I2647" s="95">
        <v>0</v>
      </c>
      <c r="J2647" s="95">
        <v>63250.855481624603</v>
      </c>
      <c r="K2647" s="95">
        <v>166.74187746830299</v>
      </c>
      <c r="L2647" s="95">
        <v>53036.0549964905</v>
      </c>
      <c r="M2647" s="95">
        <v>42592.581796169303</v>
      </c>
      <c r="N2647" s="95">
        <v>4294.6639448404303</v>
      </c>
      <c r="O2647" s="95">
        <v>0</v>
      </c>
      <c r="P2647" s="95">
        <v>0</v>
      </c>
      <c r="Q2647" s="95">
        <v>5035.89641237259</v>
      </c>
      <c r="R2647" s="95">
        <v>0</v>
      </c>
      <c r="S2647" s="95">
        <v>0</v>
      </c>
      <c r="T2647" s="95">
        <v>3240.2278550863298</v>
      </c>
      <c r="U2647" s="95">
        <v>63405.766144752502</v>
      </c>
      <c r="V2647" s="95">
        <v>4168408.5831909198</v>
      </c>
      <c r="W2647" s="95">
        <v>0</v>
      </c>
      <c r="X2647" s="95">
        <v>885088.32476043701</v>
      </c>
      <c r="Y2647" s="95">
        <v>713132.33390808105</v>
      </c>
      <c r="Z2647" s="95">
        <v>377489.28990936303</v>
      </c>
      <c r="AA2647" s="95">
        <v>0</v>
      </c>
      <c r="AB2647" s="95">
        <v>0</v>
      </c>
      <c r="AC2647" s="95">
        <v>21388857.080078099</v>
      </c>
      <c r="AD2647" s="95">
        <v>16878.728242635701</v>
      </c>
      <c r="AE2647" s="95">
        <v>2095922.30934143</v>
      </c>
      <c r="AF2647" s="95">
        <v>1766860.8538055399</v>
      </c>
      <c r="AG2647" s="95">
        <v>673802.21456909203</v>
      </c>
      <c r="AH2647" s="95">
        <v>0</v>
      </c>
      <c r="AI2647" s="95">
        <v>0</v>
      </c>
      <c r="AJ2647" s="95">
        <v>553521.02986144996</v>
      </c>
      <c r="AK2647" s="95">
        <v>0</v>
      </c>
      <c r="AL2647" s="95">
        <v>0</v>
      </c>
      <c r="AM2647" s="95">
        <v>373459.20075225801</v>
      </c>
      <c r="AN2647" s="95">
        <v>21311325.5383301</v>
      </c>
      <c r="AO2647" s="95">
        <v>40266250.443847701</v>
      </c>
      <c r="AP2647" s="95">
        <v>0</v>
      </c>
      <c r="AQ2647" s="95">
        <v>7623639.27307129</v>
      </c>
      <c r="AR2647" s="95">
        <v>6042901.23254395</v>
      </c>
      <c r="AS2647" s="95">
        <v>3083386.20422363</v>
      </c>
      <c r="AT2647" s="95">
        <v>0</v>
      </c>
      <c r="AU2647" s="95">
        <v>0</v>
      </c>
      <c r="AV2647" s="95">
        <v>65852519.034179702</v>
      </c>
      <c r="AW2647" s="95">
        <v>52623.081483364098</v>
      </c>
      <c r="AX2647" s="95">
        <v>20374682.677734401</v>
      </c>
      <c r="AY2647" s="95">
        <v>17254407.6882324</v>
      </c>
      <c r="AZ2647" s="95">
        <v>5725236.7310790997</v>
      </c>
      <c r="BA2647" s="95">
        <v>0</v>
      </c>
      <c r="BB2647" s="95">
        <v>0</v>
      </c>
      <c r="BC2647" s="95">
        <v>4866807.9919433603</v>
      </c>
      <c r="BD2647" s="95">
        <v>0</v>
      </c>
      <c r="BE2647" s="95">
        <v>0</v>
      </c>
      <c r="BF2647" s="95">
        <v>3048795.29760742</v>
      </c>
      <c r="BG2647" s="95">
        <v>65678523.7177734</v>
      </c>
      <c r="BH2647" s="95">
        <v>7021791.9735717801</v>
      </c>
      <c r="BI2647" s="95">
        <v>0</v>
      </c>
      <c r="BJ2647" s="95">
        <v>2659465.0998535198</v>
      </c>
      <c r="BK2647" s="95">
        <v>2305520.8764343299</v>
      </c>
      <c r="BL2647" s="95">
        <v>0</v>
      </c>
      <c r="BM2647" s="95">
        <v>0</v>
      </c>
      <c r="BN2647" s="95">
        <v>0</v>
      </c>
      <c r="BO2647" s="95">
        <v>0</v>
      </c>
      <c r="BP2647" s="95">
        <v>0</v>
      </c>
      <c r="BQ2647" s="95">
        <v>0</v>
      </c>
      <c r="BR2647" s="95">
        <v>5395763.1812133798</v>
      </c>
      <c r="BS2647" s="95">
        <v>2069231.6437377899</v>
      </c>
      <c r="BT2647" s="95">
        <v>0</v>
      </c>
      <c r="BU2647" s="95">
        <v>0</v>
      </c>
      <c r="BV2647" s="95">
        <v>2229073.7178649898</v>
      </c>
      <c r="BW2647" s="95">
        <v>0</v>
      </c>
      <c r="BX2647" s="95">
        <v>0</v>
      </c>
      <c r="BY2647" s="95">
        <v>0</v>
      </c>
      <c r="BZ2647" s="95">
        <v>0</v>
      </c>
      <c r="CA2647" s="95">
        <v>105745.570303917</v>
      </c>
      <c r="CB2647" s="95">
        <v>5047636.4943847703</v>
      </c>
      <c r="CC2647" s="95">
        <v>47749334.314941399</v>
      </c>
      <c r="CD2647" s="95">
        <v>9681050.9903564509</v>
      </c>
      <c r="CE2647" s="95">
        <v>3283.1175934672401</v>
      </c>
      <c r="CF2647" s="95">
        <v>372378.27776718099</v>
      </c>
      <c r="CG2647" s="95">
        <v>3084443.8987121601</v>
      </c>
      <c r="CH2647" s="95">
        <v>0</v>
      </c>
      <c r="CI2647" s="95">
        <v>109030.728815079</v>
      </c>
      <c r="CJ2647" s="95">
        <v>5419743.4054565402</v>
      </c>
      <c r="CK2647" s="95">
        <v>50768258.147949196</v>
      </c>
      <c r="CL2647" s="95">
        <v>9674611.54443359</v>
      </c>
      <c r="CM2647" s="160">
        <v>171716.109283447</v>
      </c>
      <c r="CN2647" s="160">
        <v>26712931.731689502</v>
      </c>
      <c r="CO2647" s="160">
        <v>116487726.605469</v>
      </c>
      <c r="CP2647" s="95">
        <v>9674611.54443359</v>
      </c>
      <c r="CQ2647" s="95">
        <v>0</v>
      </c>
      <c r="CR2647" s="95">
        <v>0</v>
      </c>
      <c r="CS2647" s="95">
        <v>0</v>
      </c>
      <c r="CT2647" s="95">
        <v>0</v>
      </c>
      <c r="CU2647" s="161">
        <v>5420014.7721519517</v>
      </c>
      <c r="CV2647" s="161">
        <v>50833778.213653557</v>
      </c>
    </row>
    <row r="2648" spans="1:100" x14ac:dyDescent="0.2">
      <c r="A2648" s="94" t="s">
        <v>191</v>
      </c>
      <c r="B2648" s="96">
        <v>41061</v>
      </c>
      <c r="C2648" s="95">
        <v>91993.791952133193</v>
      </c>
      <c r="D2648" s="95">
        <v>0</v>
      </c>
      <c r="E2648" s="95">
        <v>11871.2526971102</v>
      </c>
      <c r="F2648" s="95">
        <v>10516.480485916099</v>
      </c>
      <c r="G2648" s="95">
        <v>3286.8628553748099</v>
      </c>
      <c r="H2648" s="95">
        <v>0</v>
      </c>
      <c r="I2648" s="95">
        <v>0</v>
      </c>
      <c r="J2648" s="95">
        <v>63315.798632621802</v>
      </c>
      <c r="K2648" s="95">
        <v>151.37150237150499</v>
      </c>
      <c r="L2648" s="95">
        <v>53137.371882438703</v>
      </c>
      <c r="M2648" s="95">
        <v>41917.959905624397</v>
      </c>
      <c r="N2648" s="95">
        <v>4185.4250022172901</v>
      </c>
      <c r="O2648" s="95">
        <v>0</v>
      </c>
      <c r="P2648" s="95">
        <v>0</v>
      </c>
      <c r="Q2648" s="95">
        <v>4969.5079959034902</v>
      </c>
      <c r="R2648" s="95">
        <v>0</v>
      </c>
      <c r="S2648" s="95">
        <v>0</v>
      </c>
      <c r="T2648" s="95">
        <v>3288.6311439573801</v>
      </c>
      <c r="U2648" s="95">
        <v>63476.039000987999</v>
      </c>
      <c r="V2648" s="95">
        <v>4109046.4817810101</v>
      </c>
      <c r="W2648" s="95">
        <v>0</v>
      </c>
      <c r="X2648" s="95">
        <v>859489.54396057106</v>
      </c>
      <c r="Y2648" s="95">
        <v>693331.41259002697</v>
      </c>
      <c r="Z2648" s="95">
        <v>368057.13142013602</v>
      </c>
      <c r="AA2648" s="95">
        <v>0</v>
      </c>
      <c r="AB2648" s="95">
        <v>0</v>
      </c>
      <c r="AC2648" s="95">
        <v>21259721.825195301</v>
      </c>
      <c r="AD2648" s="95">
        <v>14997.950880050699</v>
      </c>
      <c r="AE2648" s="95">
        <v>1996074.52505493</v>
      </c>
      <c r="AF2648" s="95">
        <v>1753056.3058929399</v>
      </c>
      <c r="AG2648" s="95">
        <v>642835.97023773205</v>
      </c>
      <c r="AH2648" s="95">
        <v>0</v>
      </c>
      <c r="AI2648" s="95">
        <v>0</v>
      </c>
      <c r="AJ2648" s="95">
        <v>549438.25463104201</v>
      </c>
      <c r="AK2648" s="95">
        <v>0</v>
      </c>
      <c r="AL2648" s="95">
        <v>0</v>
      </c>
      <c r="AM2648" s="95">
        <v>366128.70526885998</v>
      </c>
      <c r="AN2648" s="95">
        <v>21351298.841796901</v>
      </c>
      <c r="AO2648" s="95">
        <v>39999520.183105499</v>
      </c>
      <c r="AP2648" s="95">
        <v>0</v>
      </c>
      <c r="AQ2648" s="95">
        <v>7382524.22265625</v>
      </c>
      <c r="AR2648" s="95">
        <v>5961483.2697143601</v>
      </c>
      <c r="AS2648" s="95">
        <v>3017254.6102905301</v>
      </c>
      <c r="AT2648" s="95">
        <v>0</v>
      </c>
      <c r="AU2648" s="95">
        <v>0</v>
      </c>
      <c r="AV2648" s="95">
        <v>65924019.143554702</v>
      </c>
      <c r="AW2648" s="95">
        <v>47231.728459835103</v>
      </c>
      <c r="AX2648" s="95">
        <v>19530422.212646499</v>
      </c>
      <c r="AY2648" s="95">
        <v>17255693.950927701</v>
      </c>
      <c r="AZ2648" s="95">
        <v>5524567.8749389602</v>
      </c>
      <c r="BA2648" s="95">
        <v>0</v>
      </c>
      <c r="BB2648" s="95">
        <v>0</v>
      </c>
      <c r="BC2648" s="95">
        <v>4757370.7035522498</v>
      </c>
      <c r="BD2648" s="95">
        <v>0</v>
      </c>
      <c r="BE2648" s="95">
        <v>0</v>
      </c>
      <c r="BF2648" s="95">
        <v>2999154.4798583998</v>
      </c>
      <c r="BG2648" s="95">
        <v>66201680.033691399</v>
      </c>
      <c r="BH2648" s="95">
        <v>6836767.5084838904</v>
      </c>
      <c r="BI2648" s="95">
        <v>0</v>
      </c>
      <c r="BJ2648" s="95">
        <v>2595368.0848999</v>
      </c>
      <c r="BK2648" s="95">
        <v>2243440.2850647001</v>
      </c>
      <c r="BL2648" s="95">
        <v>0</v>
      </c>
      <c r="BM2648" s="95">
        <v>0</v>
      </c>
      <c r="BN2648" s="95">
        <v>0</v>
      </c>
      <c r="BO2648" s="95">
        <v>0</v>
      </c>
      <c r="BP2648" s="95">
        <v>0</v>
      </c>
      <c r="BQ2648" s="95">
        <v>0</v>
      </c>
      <c r="BR2648" s="95">
        <v>5281031.3555908203</v>
      </c>
      <c r="BS2648" s="95">
        <v>2003853.45606995</v>
      </c>
      <c r="BT2648" s="95">
        <v>0</v>
      </c>
      <c r="BU2648" s="95">
        <v>0</v>
      </c>
      <c r="BV2648" s="95">
        <v>2184253.0552063002</v>
      </c>
      <c r="BW2648" s="95">
        <v>0</v>
      </c>
      <c r="BX2648" s="95">
        <v>0</v>
      </c>
      <c r="BY2648" s="95">
        <v>0</v>
      </c>
      <c r="BZ2648" s="95">
        <v>0</v>
      </c>
      <c r="CA2648" s="95">
        <v>103890.683698654</v>
      </c>
      <c r="CB2648" s="95">
        <v>4966431.0160522498</v>
      </c>
      <c r="CC2648" s="95">
        <v>47451562.651855499</v>
      </c>
      <c r="CD2648" s="95">
        <v>9418828.0421142597</v>
      </c>
      <c r="CE2648" s="95">
        <v>3289.7545591592798</v>
      </c>
      <c r="CF2648" s="95">
        <v>370130.03774261498</v>
      </c>
      <c r="CG2648" s="95">
        <v>3024299.1935729999</v>
      </c>
      <c r="CH2648" s="95">
        <v>0</v>
      </c>
      <c r="CI2648" s="95">
        <v>107173.928818703</v>
      </c>
      <c r="CJ2648" s="95">
        <v>5336861.8635253897</v>
      </c>
      <c r="CK2648" s="95">
        <v>50493682.627441399</v>
      </c>
      <c r="CL2648" s="95">
        <v>9416390.37109375</v>
      </c>
      <c r="CM2648" s="160">
        <v>170041.547994614</v>
      </c>
      <c r="CN2648" s="160">
        <v>26677678.701660201</v>
      </c>
      <c r="CO2648" s="160">
        <v>116689834.65136699</v>
      </c>
      <c r="CP2648" s="95">
        <v>9416390.37109375</v>
      </c>
      <c r="CQ2648" s="95">
        <v>0</v>
      </c>
      <c r="CR2648" s="95">
        <v>0</v>
      </c>
      <c r="CS2648" s="95">
        <v>0</v>
      </c>
      <c r="CT2648" s="95">
        <v>0</v>
      </c>
      <c r="CU2648" s="161">
        <v>5336561.0537948646</v>
      </c>
      <c r="CV2648" s="161">
        <v>50475861.845428497</v>
      </c>
    </row>
    <row r="2649" spans="1:100" x14ac:dyDescent="0.2">
      <c r="A2649" s="94" t="s">
        <v>191</v>
      </c>
      <c r="B2649" s="96">
        <v>41153</v>
      </c>
      <c r="C2649" s="95">
        <v>92420.8651733398</v>
      </c>
      <c r="D2649" s="95">
        <v>0</v>
      </c>
      <c r="E2649" s="95">
        <v>11531.9907671213</v>
      </c>
      <c r="F2649" s="95">
        <v>10240.094127058999</v>
      </c>
      <c r="G2649" s="95">
        <v>3259.8466111719599</v>
      </c>
      <c r="H2649" s="95">
        <v>0</v>
      </c>
      <c r="I2649" s="95">
        <v>0</v>
      </c>
      <c r="J2649" s="95">
        <v>63256.807257175402</v>
      </c>
      <c r="K2649" s="95">
        <v>151.28611655347001</v>
      </c>
      <c r="L2649" s="95">
        <v>53003.507387161299</v>
      </c>
      <c r="M2649" s="95">
        <v>42322.381325721697</v>
      </c>
      <c r="N2649" s="95">
        <v>4120.45330774784</v>
      </c>
      <c r="O2649" s="95">
        <v>0</v>
      </c>
      <c r="P2649" s="95">
        <v>0</v>
      </c>
      <c r="Q2649" s="95">
        <v>4990.1286104321498</v>
      </c>
      <c r="R2649" s="95">
        <v>0</v>
      </c>
      <c r="S2649" s="95">
        <v>0</v>
      </c>
      <c r="T2649" s="95">
        <v>3277.13826486468</v>
      </c>
      <c r="U2649" s="95">
        <v>63413.724340438799</v>
      </c>
      <c r="V2649" s="95">
        <v>4040515.0189514202</v>
      </c>
      <c r="W2649" s="95">
        <v>0</v>
      </c>
      <c r="X2649" s="95">
        <v>839756.39148712205</v>
      </c>
      <c r="Y2649" s="95">
        <v>682676.99245452904</v>
      </c>
      <c r="Z2649" s="95">
        <v>358646.67753601098</v>
      </c>
      <c r="AA2649" s="95">
        <v>0</v>
      </c>
      <c r="AB2649" s="95">
        <v>0</v>
      </c>
      <c r="AC2649" s="95">
        <v>21299054.4538574</v>
      </c>
      <c r="AD2649" s="95">
        <v>15294.873128056501</v>
      </c>
      <c r="AE2649" s="95">
        <v>1966251.4785308801</v>
      </c>
      <c r="AF2649" s="95">
        <v>1734752.86911011</v>
      </c>
      <c r="AG2649" s="95">
        <v>624365.05622863804</v>
      </c>
      <c r="AH2649" s="95">
        <v>0</v>
      </c>
      <c r="AI2649" s="95">
        <v>0</v>
      </c>
      <c r="AJ2649" s="95">
        <v>562188.45252227795</v>
      </c>
      <c r="AK2649" s="95">
        <v>0</v>
      </c>
      <c r="AL2649" s="95">
        <v>0</v>
      </c>
      <c r="AM2649" s="95">
        <v>358563.26765823399</v>
      </c>
      <c r="AN2649" s="95">
        <v>21256726.150146499</v>
      </c>
      <c r="AO2649" s="95">
        <v>39647047.787597701</v>
      </c>
      <c r="AP2649" s="95">
        <v>0</v>
      </c>
      <c r="AQ2649" s="95">
        <v>7234293.4674072303</v>
      </c>
      <c r="AR2649" s="95">
        <v>5885566.02978516</v>
      </c>
      <c r="AS2649" s="95">
        <v>2988995.1428527799</v>
      </c>
      <c r="AT2649" s="95">
        <v>0</v>
      </c>
      <c r="AU2649" s="95">
        <v>0</v>
      </c>
      <c r="AV2649" s="95">
        <v>66754786.323242202</v>
      </c>
      <c r="AW2649" s="95">
        <v>48384.288171768203</v>
      </c>
      <c r="AX2649" s="95">
        <v>19424827.760009799</v>
      </c>
      <c r="AY2649" s="95">
        <v>17247735.659179699</v>
      </c>
      <c r="AZ2649" s="95">
        <v>5417461.33776855</v>
      </c>
      <c r="BA2649" s="95">
        <v>0</v>
      </c>
      <c r="BB2649" s="95">
        <v>0</v>
      </c>
      <c r="BC2649" s="95">
        <v>4909825.7741088904</v>
      </c>
      <c r="BD2649" s="95">
        <v>0</v>
      </c>
      <c r="BE2649" s="95">
        <v>0</v>
      </c>
      <c r="BF2649" s="95">
        <v>2994182.7046508798</v>
      </c>
      <c r="BG2649" s="95">
        <v>66567162.465332001</v>
      </c>
      <c r="BH2649" s="95">
        <v>7044838.1322021503</v>
      </c>
      <c r="BI2649" s="95">
        <v>0</v>
      </c>
      <c r="BJ2649" s="95">
        <v>2650328.3319397001</v>
      </c>
      <c r="BK2649" s="95">
        <v>2275867.9707946801</v>
      </c>
      <c r="BL2649" s="95">
        <v>0</v>
      </c>
      <c r="BM2649" s="95">
        <v>0</v>
      </c>
      <c r="BN2649" s="95">
        <v>0</v>
      </c>
      <c r="BO2649" s="95">
        <v>0</v>
      </c>
      <c r="BP2649" s="95">
        <v>0</v>
      </c>
      <c r="BQ2649" s="95">
        <v>0</v>
      </c>
      <c r="BR2649" s="95">
        <v>5373034.0588989304</v>
      </c>
      <c r="BS2649" s="95">
        <v>1973056.9684143099</v>
      </c>
      <c r="BT2649" s="95">
        <v>0</v>
      </c>
      <c r="BU2649" s="95">
        <v>0</v>
      </c>
      <c r="BV2649" s="95">
        <v>2272841.1667175302</v>
      </c>
      <c r="BW2649" s="95">
        <v>0</v>
      </c>
      <c r="BX2649" s="95">
        <v>0</v>
      </c>
      <c r="BY2649" s="95">
        <v>0</v>
      </c>
      <c r="BZ2649" s="95">
        <v>0</v>
      </c>
      <c r="CA2649" s="95">
        <v>104004.829384804</v>
      </c>
      <c r="CB2649" s="95">
        <v>4876384.5247192401</v>
      </c>
      <c r="CC2649" s="95">
        <v>46911169.150390603</v>
      </c>
      <c r="CD2649" s="95">
        <v>9711200.9083252009</v>
      </c>
      <c r="CE2649" s="95">
        <v>3261.0745188593901</v>
      </c>
      <c r="CF2649" s="95">
        <v>357185.51740646397</v>
      </c>
      <c r="CG2649" s="95">
        <v>2993940.1359252902</v>
      </c>
      <c r="CH2649" s="95">
        <v>0</v>
      </c>
      <c r="CI2649" s="95">
        <v>107266.78279018401</v>
      </c>
      <c r="CJ2649" s="95">
        <v>5236654.8333740197</v>
      </c>
      <c r="CK2649" s="95">
        <v>49902354.002441399</v>
      </c>
      <c r="CL2649" s="95">
        <v>9730380.8489990197</v>
      </c>
      <c r="CM2649" s="160">
        <v>169871.83500862101</v>
      </c>
      <c r="CN2649" s="160">
        <v>26545290.1948242</v>
      </c>
      <c r="CO2649" s="160">
        <v>116569709.947266</v>
      </c>
      <c r="CP2649" s="95">
        <v>9730380.8489990197</v>
      </c>
      <c r="CQ2649" s="95">
        <v>0</v>
      </c>
      <c r="CR2649" s="95">
        <v>0</v>
      </c>
      <c r="CS2649" s="95">
        <v>0</v>
      </c>
      <c r="CT2649" s="95">
        <v>0</v>
      </c>
      <c r="CU2649" s="161">
        <v>5233570.0421257038</v>
      </c>
      <c r="CV2649" s="161">
        <v>49905109.286315896</v>
      </c>
    </row>
    <row r="2650" spans="1:100" x14ac:dyDescent="0.2">
      <c r="A2650" s="94" t="s">
        <v>191</v>
      </c>
      <c r="B2650" s="96">
        <v>41244</v>
      </c>
      <c r="C2650" s="95">
        <v>91684.609606742903</v>
      </c>
      <c r="D2650" s="95">
        <v>0</v>
      </c>
      <c r="E2650" s="95">
        <v>11311.014930367501</v>
      </c>
      <c r="F2650" s="95">
        <v>10053.218613266899</v>
      </c>
      <c r="G2650" s="95">
        <v>3224.9294199943502</v>
      </c>
      <c r="H2650" s="95">
        <v>0</v>
      </c>
      <c r="I2650" s="95">
        <v>0</v>
      </c>
      <c r="J2650" s="95">
        <v>63221.909600257903</v>
      </c>
      <c r="K2650" s="95">
        <v>122.99388751667</v>
      </c>
      <c r="L2650" s="95">
        <v>52011.754511833198</v>
      </c>
      <c r="M2650" s="95">
        <v>42008.249596595801</v>
      </c>
      <c r="N2650" s="95">
        <v>3947.1770943403199</v>
      </c>
      <c r="O2650" s="95">
        <v>0</v>
      </c>
      <c r="P2650" s="95">
        <v>0</v>
      </c>
      <c r="Q2650" s="95">
        <v>4971.0687639713296</v>
      </c>
      <c r="R2650" s="95">
        <v>0</v>
      </c>
      <c r="S2650" s="95">
        <v>0</v>
      </c>
      <c r="T2650" s="95">
        <v>3192.1412325501401</v>
      </c>
      <c r="U2650" s="95">
        <v>63341.742275714903</v>
      </c>
      <c r="V2650" s="95">
        <v>3998691.4887390099</v>
      </c>
      <c r="W2650" s="95">
        <v>0</v>
      </c>
      <c r="X2650" s="95">
        <v>825924.25443267799</v>
      </c>
      <c r="Y2650" s="95">
        <v>673115.76744842494</v>
      </c>
      <c r="Z2650" s="95">
        <v>363074.63842773403</v>
      </c>
      <c r="AA2650" s="95">
        <v>0</v>
      </c>
      <c r="AB2650" s="95">
        <v>0</v>
      </c>
      <c r="AC2650" s="95">
        <v>21266696.2189941</v>
      </c>
      <c r="AD2650" s="95">
        <v>13850.322031498001</v>
      </c>
      <c r="AE2650" s="95">
        <v>1937316.1239471401</v>
      </c>
      <c r="AF2650" s="95">
        <v>1718526.6251678499</v>
      </c>
      <c r="AG2650" s="95">
        <v>602317.28215789795</v>
      </c>
      <c r="AH2650" s="95">
        <v>0</v>
      </c>
      <c r="AI2650" s="95">
        <v>0</v>
      </c>
      <c r="AJ2650" s="95">
        <v>563266.37703704799</v>
      </c>
      <c r="AK2650" s="95">
        <v>0</v>
      </c>
      <c r="AL2650" s="95">
        <v>0</v>
      </c>
      <c r="AM2650" s="95">
        <v>357152.374557495</v>
      </c>
      <c r="AN2650" s="95">
        <v>21287114.470947299</v>
      </c>
      <c r="AO2650" s="95">
        <v>39488108.028320298</v>
      </c>
      <c r="AP2650" s="95">
        <v>0</v>
      </c>
      <c r="AQ2650" s="95">
        <v>7206051.38671875</v>
      </c>
      <c r="AR2650" s="95">
        <v>5849908.5455322303</v>
      </c>
      <c r="AS2650" s="95">
        <v>3022483.7768554701</v>
      </c>
      <c r="AT2650" s="95">
        <v>0</v>
      </c>
      <c r="AU2650" s="95">
        <v>0</v>
      </c>
      <c r="AV2650" s="95">
        <v>66751660.134277299</v>
      </c>
      <c r="AW2650" s="95">
        <v>44090.579713344603</v>
      </c>
      <c r="AX2650" s="95">
        <v>19301690.706542999</v>
      </c>
      <c r="AY2650" s="95">
        <v>17184993.621337902</v>
      </c>
      <c r="AZ2650" s="95">
        <v>5235386.9588623</v>
      </c>
      <c r="BA2650" s="95">
        <v>0</v>
      </c>
      <c r="BB2650" s="95">
        <v>0</v>
      </c>
      <c r="BC2650" s="95">
        <v>4947151.42822266</v>
      </c>
      <c r="BD2650" s="95">
        <v>0</v>
      </c>
      <c r="BE2650" s="95">
        <v>0</v>
      </c>
      <c r="BF2650" s="95">
        <v>2969008.0172119099</v>
      </c>
      <c r="BG2650" s="95">
        <v>66796690.261718802</v>
      </c>
      <c r="BH2650" s="95">
        <v>6955474.3836669903</v>
      </c>
      <c r="BI2650" s="95">
        <v>0</v>
      </c>
      <c r="BJ2650" s="95">
        <v>2611922.2671814002</v>
      </c>
      <c r="BK2650" s="95">
        <v>2245770.4860229502</v>
      </c>
      <c r="BL2650" s="95">
        <v>0</v>
      </c>
      <c r="BM2650" s="95">
        <v>0</v>
      </c>
      <c r="BN2650" s="95">
        <v>0</v>
      </c>
      <c r="BO2650" s="95">
        <v>0</v>
      </c>
      <c r="BP2650" s="95">
        <v>0</v>
      </c>
      <c r="BQ2650" s="95">
        <v>0</v>
      </c>
      <c r="BR2650" s="95">
        <v>5382970.328125</v>
      </c>
      <c r="BS2650" s="95">
        <v>1904094.4438781701</v>
      </c>
      <c r="BT2650" s="95">
        <v>0</v>
      </c>
      <c r="BU2650" s="95">
        <v>0</v>
      </c>
      <c r="BV2650" s="95">
        <v>2295713.70281982</v>
      </c>
      <c r="BW2650" s="95">
        <v>0</v>
      </c>
      <c r="BX2650" s="95">
        <v>0</v>
      </c>
      <c r="BY2650" s="95">
        <v>0</v>
      </c>
      <c r="BZ2650" s="95">
        <v>0</v>
      </c>
      <c r="CA2650" s="95">
        <v>102933.52631473501</v>
      </c>
      <c r="CB2650" s="95">
        <v>4828251.72766113</v>
      </c>
      <c r="CC2650" s="95">
        <v>46729323.6083984</v>
      </c>
      <c r="CD2650" s="95">
        <v>9563484.4921875</v>
      </c>
      <c r="CE2650" s="95">
        <v>3224.7886152565502</v>
      </c>
      <c r="CF2650" s="95">
        <v>358939.55685806298</v>
      </c>
      <c r="CG2650" s="95">
        <v>3010903.4551391602</v>
      </c>
      <c r="CH2650" s="95">
        <v>0</v>
      </c>
      <c r="CI2650" s="95">
        <v>106157.69291210199</v>
      </c>
      <c r="CJ2650" s="95">
        <v>5187617.6989135696</v>
      </c>
      <c r="CK2650" s="95">
        <v>49752059.129394501</v>
      </c>
      <c r="CL2650" s="95">
        <v>9568244.16796875</v>
      </c>
      <c r="CM2650" s="160">
        <v>168841.99305534401</v>
      </c>
      <c r="CN2650" s="160">
        <v>26469982.841064502</v>
      </c>
      <c r="CO2650" s="160">
        <v>116520024.116211</v>
      </c>
      <c r="CP2650" s="95">
        <v>9568244.16796875</v>
      </c>
      <c r="CQ2650" s="95">
        <v>0</v>
      </c>
      <c r="CR2650" s="95">
        <v>0</v>
      </c>
      <c r="CS2650" s="95">
        <v>0</v>
      </c>
      <c r="CT2650" s="95">
        <v>0</v>
      </c>
      <c r="CU2650" s="161">
        <v>5187191.2845191928</v>
      </c>
      <c r="CV2650" s="161">
        <v>49740227.06353756</v>
      </c>
    </row>
    <row r="2651" spans="1:100" x14ac:dyDescent="0.2">
      <c r="A2651" s="94" t="s">
        <v>191</v>
      </c>
      <c r="B2651" s="96">
        <v>41334</v>
      </c>
      <c r="C2651" s="95">
        <v>90148.182829856902</v>
      </c>
      <c r="D2651" s="95">
        <v>0</v>
      </c>
      <c r="E2651" s="95">
        <v>11016.2308137417</v>
      </c>
      <c r="F2651" s="95">
        <v>9745.3061789274198</v>
      </c>
      <c r="G2651" s="95">
        <v>3188.1504074037098</v>
      </c>
      <c r="H2651" s="95">
        <v>0</v>
      </c>
      <c r="I2651" s="95">
        <v>0</v>
      </c>
      <c r="J2651" s="95">
        <v>63247.742141723596</v>
      </c>
      <c r="K2651" s="95">
        <v>123.39626095257699</v>
      </c>
      <c r="L2651" s="95">
        <v>2292.0259287059298</v>
      </c>
      <c r="M2651" s="95">
        <v>41506.4229083061</v>
      </c>
      <c r="N2651" s="95">
        <v>3897.35909318924</v>
      </c>
      <c r="O2651" s="95">
        <v>0</v>
      </c>
      <c r="P2651" s="95">
        <v>48121.529961109198</v>
      </c>
      <c r="Q2651" s="95">
        <v>4918.0750306844702</v>
      </c>
      <c r="R2651" s="95">
        <v>0</v>
      </c>
      <c r="S2651" s="95">
        <v>3147.6793430447601</v>
      </c>
      <c r="T2651" s="95">
        <v>0</v>
      </c>
      <c r="U2651" s="95">
        <v>63344.2901144028</v>
      </c>
      <c r="V2651" s="95">
        <v>3929913.0708618201</v>
      </c>
      <c r="W2651" s="95">
        <v>0</v>
      </c>
      <c r="X2651" s="95">
        <v>805889.40078735398</v>
      </c>
      <c r="Y2651" s="95">
        <v>657559.80932617199</v>
      </c>
      <c r="Z2651" s="95">
        <v>349422.73629379302</v>
      </c>
      <c r="AA2651" s="95">
        <v>0</v>
      </c>
      <c r="AB2651" s="95">
        <v>0</v>
      </c>
      <c r="AC2651" s="95">
        <v>21207428.811279301</v>
      </c>
      <c r="AD2651" s="95">
        <v>14015.003883838701</v>
      </c>
      <c r="AE2651" s="95">
        <v>45275.295887947097</v>
      </c>
      <c r="AF2651" s="95">
        <v>1717072.1111908001</v>
      </c>
      <c r="AG2651" s="95">
        <v>594405.39154815697</v>
      </c>
      <c r="AH2651" s="95">
        <v>0</v>
      </c>
      <c r="AI2651" s="95">
        <v>1794915.96484375</v>
      </c>
      <c r="AJ2651" s="95">
        <v>551787.43463897705</v>
      </c>
      <c r="AK2651" s="95">
        <v>0</v>
      </c>
      <c r="AL2651" s="95">
        <v>346337.58639526402</v>
      </c>
      <c r="AM2651" s="95">
        <v>0</v>
      </c>
      <c r="AN2651" s="95">
        <v>21300916.9614258</v>
      </c>
      <c r="AO2651" s="95">
        <v>38794188.626464799</v>
      </c>
      <c r="AP2651" s="95">
        <v>0</v>
      </c>
      <c r="AQ2651" s="95">
        <v>6986197.6054077102</v>
      </c>
      <c r="AR2651" s="95">
        <v>5701124.1792602502</v>
      </c>
      <c r="AS2651" s="95">
        <v>2914931.4901123</v>
      </c>
      <c r="AT2651" s="95">
        <v>0</v>
      </c>
      <c r="AU2651" s="95">
        <v>0</v>
      </c>
      <c r="AV2651" s="95">
        <v>66920075.791992202</v>
      </c>
      <c r="AW2651" s="95">
        <v>44848.402394771598</v>
      </c>
      <c r="AX2651" s="95">
        <v>539056.30950164795</v>
      </c>
      <c r="AY2651" s="95">
        <v>17224095.326171901</v>
      </c>
      <c r="AZ2651" s="95">
        <v>5186339.9567871103</v>
      </c>
      <c r="BA2651" s="95">
        <v>0</v>
      </c>
      <c r="BB2651" s="95">
        <v>17602548.136962902</v>
      </c>
      <c r="BC2651" s="95">
        <v>4851832.7534790002</v>
      </c>
      <c r="BD2651" s="95">
        <v>0</v>
      </c>
      <c r="BE2651" s="95">
        <v>2885296.83911133</v>
      </c>
      <c r="BF2651" s="95">
        <v>0</v>
      </c>
      <c r="BG2651" s="95">
        <v>67151510.936523393</v>
      </c>
      <c r="BH2651" s="95">
        <v>8376358.5861206101</v>
      </c>
      <c r="BI2651" s="95">
        <v>0</v>
      </c>
      <c r="BJ2651" s="95">
        <v>2631195.5163269001</v>
      </c>
      <c r="BK2651" s="95">
        <v>2246294.9044494601</v>
      </c>
      <c r="BL2651" s="95">
        <v>0</v>
      </c>
      <c r="BM2651" s="95">
        <v>0</v>
      </c>
      <c r="BN2651" s="95">
        <v>0</v>
      </c>
      <c r="BO2651" s="95">
        <v>0</v>
      </c>
      <c r="BP2651" s="95">
        <v>0</v>
      </c>
      <c r="BQ2651" s="95">
        <v>0</v>
      </c>
      <c r="BR2651" s="95">
        <v>5558922.9647216797</v>
      </c>
      <c r="BS2651" s="95">
        <v>1923134.00450134</v>
      </c>
      <c r="BT2651" s="95">
        <v>0</v>
      </c>
      <c r="BU2651" s="95">
        <v>1268463.4799957301</v>
      </c>
      <c r="BV2651" s="95">
        <v>2315870.75463867</v>
      </c>
      <c r="BW2651" s="95">
        <v>0</v>
      </c>
      <c r="BX2651" s="95">
        <v>244423.669765472</v>
      </c>
      <c r="BY2651" s="95">
        <v>0</v>
      </c>
      <c r="BZ2651" s="95">
        <v>0</v>
      </c>
      <c r="CA2651" s="95">
        <v>101198.423708916</v>
      </c>
      <c r="CB2651" s="95">
        <v>4737031.3411254901</v>
      </c>
      <c r="CC2651" s="95">
        <v>45832096.414550804</v>
      </c>
      <c r="CD2651" s="95">
        <v>11008806.9298096</v>
      </c>
      <c r="CE2651" s="95">
        <v>3184.28271919489</v>
      </c>
      <c r="CF2651" s="95">
        <v>354182.49793243402</v>
      </c>
      <c r="CG2651" s="95">
        <v>2941987.0523681599</v>
      </c>
      <c r="CH2651" s="95">
        <v>0</v>
      </c>
      <c r="CI2651" s="95">
        <v>104388.936790466</v>
      </c>
      <c r="CJ2651" s="95">
        <v>5090964.1209716797</v>
      </c>
      <c r="CK2651" s="95">
        <v>48781309.908691399</v>
      </c>
      <c r="CL2651" s="95">
        <v>11243828.349975601</v>
      </c>
      <c r="CM2651" s="160">
        <v>167095.22224616999</v>
      </c>
      <c r="CN2651" s="160">
        <v>26393744.510986298</v>
      </c>
      <c r="CO2651" s="160">
        <v>115916455.61425801</v>
      </c>
      <c r="CP2651" s="95">
        <v>11243828.349975601</v>
      </c>
      <c r="CQ2651" s="95">
        <v>0</v>
      </c>
      <c r="CR2651" s="95">
        <v>0</v>
      </c>
      <c r="CS2651" s="95">
        <v>0</v>
      </c>
      <c r="CT2651" s="95">
        <v>0</v>
      </c>
      <c r="CU2651" s="161">
        <v>5091213.8390579242</v>
      </c>
      <c r="CV2651" s="161">
        <v>48774083.46691896</v>
      </c>
    </row>
    <row r="2652" spans="1:100" x14ac:dyDescent="0.2">
      <c r="A2652" s="94" t="s">
        <v>191</v>
      </c>
      <c r="B2652" s="96">
        <v>41426</v>
      </c>
      <c r="C2652" s="95">
        <v>90126.561574935899</v>
      </c>
      <c r="D2652" s="95">
        <v>0</v>
      </c>
      <c r="E2652" s="95">
        <v>10652.9714374542</v>
      </c>
      <c r="F2652" s="95">
        <v>9460.2285646200198</v>
      </c>
      <c r="G2652" s="95">
        <v>3220.68712490797</v>
      </c>
      <c r="H2652" s="95">
        <v>0</v>
      </c>
      <c r="I2652" s="95">
        <v>0</v>
      </c>
      <c r="J2652" s="95">
        <v>62996.608312606797</v>
      </c>
      <c r="K2652" s="95">
        <v>102.29874780681</v>
      </c>
      <c r="L2652" s="95">
        <v>1837.1249260306399</v>
      </c>
      <c r="M2652" s="95">
        <v>41751.628128051801</v>
      </c>
      <c r="N2652" s="95">
        <v>3855.0428946912298</v>
      </c>
      <c r="O2652" s="95">
        <v>0</v>
      </c>
      <c r="P2652" s="95">
        <v>48699.891474247001</v>
      </c>
      <c r="Q2652" s="95">
        <v>4869.0933305025101</v>
      </c>
      <c r="R2652" s="95">
        <v>0</v>
      </c>
      <c r="S2652" s="95">
        <v>3219.3311317861098</v>
      </c>
      <c r="T2652" s="95">
        <v>0</v>
      </c>
      <c r="U2652" s="95">
        <v>63125.894053459197</v>
      </c>
      <c r="V2652" s="95">
        <v>3886468.0389404302</v>
      </c>
      <c r="W2652" s="95">
        <v>0</v>
      </c>
      <c r="X2652" s="95">
        <v>778964.73814392101</v>
      </c>
      <c r="Y2652" s="95">
        <v>637556.77079772903</v>
      </c>
      <c r="Z2652" s="95">
        <v>353902.46641922003</v>
      </c>
      <c r="AA2652" s="95">
        <v>0</v>
      </c>
      <c r="AB2652" s="95">
        <v>0</v>
      </c>
      <c r="AC2652" s="95">
        <v>21118055.095458999</v>
      </c>
      <c r="AD2652" s="95">
        <v>12840.408048748999</v>
      </c>
      <c r="AE2652" s="95">
        <v>31810.340420246099</v>
      </c>
      <c r="AF2652" s="95">
        <v>1704666.72706604</v>
      </c>
      <c r="AG2652" s="95">
        <v>589572.46328735398</v>
      </c>
      <c r="AH2652" s="95">
        <v>0</v>
      </c>
      <c r="AI2652" s="95">
        <v>1799836.0853118901</v>
      </c>
      <c r="AJ2652" s="95">
        <v>539318.892784119</v>
      </c>
      <c r="AK2652" s="95">
        <v>0</v>
      </c>
      <c r="AL2652" s="95">
        <v>351695.76248550398</v>
      </c>
      <c r="AM2652" s="95">
        <v>0</v>
      </c>
      <c r="AN2652" s="95">
        <v>21171145.196533199</v>
      </c>
      <c r="AO2652" s="95">
        <v>38496028.5693359</v>
      </c>
      <c r="AP2652" s="95">
        <v>0</v>
      </c>
      <c r="AQ2652" s="95">
        <v>6742412.1610717801</v>
      </c>
      <c r="AR2652" s="95">
        <v>5513055.26208496</v>
      </c>
      <c r="AS2652" s="95">
        <v>2955251.5466613802</v>
      </c>
      <c r="AT2652" s="95">
        <v>0</v>
      </c>
      <c r="AU2652" s="95">
        <v>0</v>
      </c>
      <c r="AV2652" s="95">
        <v>66671234.287109397</v>
      </c>
      <c r="AW2652" s="95">
        <v>41145.9744749069</v>
      </c>
      <c r="AX2652" s="95">
        <v>416237.31499481201</v>
      </c>
      <c r="AY2652" s="95">
        <v>17176173.201416001</v>
      </c>
      <c r="AZ2652" s="95">
        <v>5150598.0587158203</v>
      </c>
      <c r="BA2652" s="95">
        <v>0</v>
      </c>
      <c r="BB2652" s="95">
        <v>17740998.933593798</v>
      </c>
      <c r="BC2652" s="95">
        <v>4768704.4140014602</v>
      </c>
      <c r="BD2652" s="95">
        <v>0</v>
      </c>
      <c r="BE2652" s="95">
        <v>2939898.88171387</v>
      </c>
      <c r="BF2652" s="95">
        <v>0</v>
      </c>
      <c r="BG2652" s="95">
        <v>66850878.586425804</v>
      </c>
      <c r="BH2652" s="95">
        <v>8503683.13525391</v>
      </c>
      <c r="BI2652" s="95">
        <v>0</v>
      </c>
      <c r="BJ2652" s="95">
        <v>2592139.4434204102</v>
      </c>
      <c r="BK2652" s="95">
        <v>2208264.46176147</v>
      </c>
      <c r="BL2652" s="95">
        <v>0</v>
      </c>
      <c r="BM2652" s="95">
        <v>0</v>
      </c>
      <c r="BN2652" s="95">
        <v>0</v>
      </c>
      <c r="BO2652" s="95">
        <v>0</v>
      </c>
      <c r="BP2652" s="95">
        <v>0</v>
      </c>
      <c r="BQ2652" s="95">
        <v>0</v>
      </c>
      <c r="BR2652" s="95">
        <v>5616632.8876953097</v>
      </c>
      <c r="BS2652" s="95">
        <v>1919910.6134796101</v>
      </c>
      <c r="BT2652" s="95">
        <v>0</v>
      </c>
      <c r="BU2652" s="95">
        <v>1301515.11997986</v>
      </c>
      <c r="BV2652" s="95">
        <v>2307873.8078918499</v>
      </c>
      <c r="BW2652" s="95">
        <v>0</v>
      </c>
      <c r="BX2652" s="95">
        <v>247021.30977058399</v>
      </c>
      <c r="BY2652" s="95">
        <v>0</v>
      </c>
      <c r="BZ2652" s="95">
        <v>0</v>
      </c>
      <c r="CA2652" s="95">
        <v>100797.19445896101</v>
      </c>
      <c r="CB2652" s="95">
        <v>4666893.1237792997</v>
      </c>
      <c r="CC2652" s="95">
        <v>45416887.377929702</v>
      </c>
      <c r="CD2652" s="95">
        <v>11098077.1755371</v>
      </c>
      <c r="CE2652" s="95">
        <v>3223.13887563348</v>
      </c>
      <c r="CF2652" s="95">
        <v>354336.58169555699</v>
      </c>
      <c r="CG2652" s="95">
        <v>2936076.3994445801</v>
      </c>
      <c r="CH2652" s="95">
        <v>0</v>
      </c>
      <c r="CI2652" s="95">
        <v>104015.014388084</v>
      </c>
      <c r="CJ2652" s="95">
        <v>5020037.0376586895</v>
      </c>
      <c r="CK2652" s="95">
        <v>48378601.2587891</v>
      </c>
      <c r="CL2652" s="95">
        <v>11331170.5424805</v>
      </c>
      <c r="CM2652" s="160">
        <v>166521.44974327099</v>
      </c>
      <c r="CN2652" s="160">
        <v>26213717.087158199</v>
      </c>
      <c r="CO2652" s="160">
        <v>115082555.946289</v>
      </c>
      <c r="CP2652" s="95">
        <v>11331170.5424805</v>
      </c>
      <c r="CQ2652" s="95">
        <v>0</v>
      </c>
      <c r="CR2652" s="95">
        <v>0</v>
      </c>
      <c r="CS2652" s="95">
        <v>0</v>
      </c>
      <c r="CT2652" s="95">
        <v>0</v>
      </c>
      <c r="CU2652" s="161">
        <v>5021229.7054748563</v>
      </c>
      <c r="CV2652" s="161">
        <v>48352963.777374282</v>
      </c>
    </row>
    <row r="2653" spans="1:100" x14ac:dyDescent="0.2">
      <c r="A2653" s="94" t="s">
        <v>191</v>
      </c>
      <c r="B2653" s="96">
        <v>41518</v>
      </c>
      <c r="C2653" s="95">
        <v>89886.169934272795</v>
      </c>
      <c r="D2653" s="95">
        <v>0</v>
      </c>
      <c r="E2653" s="95">
        <v>10377.370759129501</v>
      </c>
      <c r="F2653" s="95">
        <v>9209.3118811845798</v>
      </c>
      <c r="G2653" s="95">
        <v>3173.2242687344601</v>
      </c>
      <c r="H2653" s="95">
        <v>0</v>
      </c>
      <c r="I2653" s="95">
        <v>0</v>
      </c>
      <c r="J2653" s="95">
        <v>62687.281517028801</v>
      </c>
      <c r="K2653" s="95">
        <v>67.870071537792697</v>
      </c>
      <c r="L2653" s="95">
        <v>238.27510727196901</v>
      </c>
      <c r="M2653" s="95">
        <v>41804.281467914603</v>
      </c>
      <c r="N2653" s="95">
        <v>3782.9790954589798</v>
      </c>
      <c r="O2653" s="95">
        <v>0</v>
      </c>
      <c r="P2653" s="95">
        <v>49798.461441040003</v>
      </c>
      <c r="Q2653" s="95">
        <v>4792.61448913813</v>
      </c>
      <c r="R2653" s="95">
        <v>0</v>
      </c>
      <c r="S2653" s="95">
        <v>3173.0442714393098</v>
      </c>
      <c r="T2653" s="95">
        <v>0</v>
      </c>
      <c r="U2653" s="95">
        <v>62765.336133480101</v>
      </c>
      <c r="V2653" s="95">
        <v>3860052.7927551302</v>
      </c>
      <c r="W2653" s="95">
        <v>0</v>
      </c>
      <c r="X2653" s="95">
        <v>763300.73792266799</v>
      </c>
      <c r="Y2653" s="95">
        <v>626996.69166564895</v>
      </c>
      <c r="Z2653" s="95">
        <v>351587.68826675398</v>
      </c>
      <c r="AA2653" s="95">
        <v>0</v>
      </c>
      <c r="AB2653" s="95">
        <v>0</v>
      </c>
      <c r="AC2653" s="95">
        <v>21182949.795410201</v>
      </c>
      <c r="AD2653" s="95">
        <v>8807.9973102807999</v>
      </c>
      <c r="AE2653" s="95">
        <v>18556.100305795699</v>
      </c>
      <c r="AF2653" s="95">
        <v>1702009.4453125</v>
      </c>
      <c r="AG2653" s="95">
        <v>584611.136329651</v>
      </c>
      <c r="AH2653" s="95">
        <v>0</v>
      </c>
      <c r="AI2653" s="95">
        <v>1794768.56280518</v>
      </c>
      <c r="AJ2653" s="95">
        <v>522518.78014373803</v>
      </c>
      <c r="AK2653" s="95">
        <v>0</v>
      </c>
      <c r="AL2653" s="95">
        <v>350284.859169006</v>
      </c>
      <c r="AM2653" s="95">
        <v>0</v>
      </c>
      <c r="AN2653" s="95">
        <v>21092091.512451202</v>
      </c>
      <c r="AO2653" s="95">
        <v>38363677.034179702</v>
      </c>
      <c r="AP2653" s="95">
        <v>0</v>
      </c>
      <c r="AQ2653" s="95">
        <v>6575295.4312133798</v>
      </c>
      <c r="AR2653" s="95">
        <v>5365403.51452637</v>
      </c>
      <c r="AS2653" s="95">
        <v>2929756.8436584501</v>
      </c>
      <c r="AT2653" s="95">
        <v>0</v>
      </c>
      <c r="AU2653" s="95">
        <v>0</v>
      </c>
      <c r="AV2653" s="95">
        <v>66840732.643554702</v>
      </c>
      <c r="AW2653" s="95">
        <v>28088.099022626899</v>
      </c>
      <c r="AX2653" s="95">
        <v>195079.11191940299</v>
      </c>
      <c r="AY2653" s="95">
        <v>17228663.6010742</v>
      </c>
      <c r="AZ2653" s="95">
        <v>5090919.7653198196</v>
      </c>
      <c r="BA2653" s="95">
        <v>0</v>
      </c>
      <c r="BB2653" s="95">
        <v>17784519.824951202</v>
      </c>
      <c r="BC2653" s="95">
        <v>4667090.8805542002</v>
      </c>
      <c r="BD2653" s="95">
        <v>0</v>
      </c>
      <c r="BE2653" s="95">
        <v>2924584.6688232399</v>
      </c>
      <c r="BF2653" s="95">
        <v>0</v>
      </c>
      <c r="BG2653" s="95">
        <v>66560599.485839799</v>
      </c>
      <c r="BH2653" s="95">
        <v>8490243.9150390606</v>
      </c>
      <c r="BI2653" s="95">
        <v>0</v>
      </c>
      <c r="BJ2653" s="95">
        <v>2556026.2615051302</v>
      </c>
      <c r="BK2653" s="95">
        <v>2174973.7422180199</v>
      </c>
      <c r="BL2653" s="95">
        <v>0</v>
      </c>
      <c r="BM2653" s="95">
        <v>0</v>
      </c>
      <c r="BN2653" s="95">
        <v>0</v>
      </c>
      <c r="BO2653" s="95">
        <v>0</v>
      </c>
      <c r="BP2653" s="95">
        <v>0</v>
      </c>
      <c r="BQ2653" s="95">
        <v>0</v>
      </c>
      <c r="BR2653" s="95">
        <v>5668095.7766723596</v>
      </c>
      <c r="BS2653" s="95">
        <v>1894756.6459198</v>
      </c>
      <c r="BT2653" s="95">
        <v>0</v>
      </c>
      <c r="BU2653" s="95">
        <v>1067501.9799957301</v>
      </c>
      <c r="BV2653" s="95">
        <v>2272137.2590942401</v>
      </c>
      <c r="BW2653" s="95">
        <v>0</v>
      </c>
      <c r="BX2653" s="95">
        <v>199889.589818954</v>
      </c>
      <c r="BY2653" s="95">
        <v>0</v>
      </c>
      <c r="BZ2653" s="95">
        <v>0</v>
      </c>
      <c r="CA2653" s="95">
        <v>100255.336058617</v>
      </c>
      <c r="CB2653" s="95">
        <v>4621982.5776367197</v>
      </c>
      <c r="CC2653" s="95">
        <v>44921677.3994141</v>
      </c>
      <c r="CD2653" s="95">
        <v>11042783.404785199</v>
      </c>
      <c r="CE2653" s="95">
        <v>3173.6562886238098</v>
      </c>
      <c r="CF2653" s="95">
        <v>348427.46003341698</v>
      </c>
      <c r="CG2653" s="95">
        <v>2931638.3353271498</v>
      </c>
      <c r="CH2653" s="95">
        <v>0</v>
      </c>
      <c r="CI2653" s="95">
        <v>103428.24813079801</v>
      </c>
      <c r="CJ2653" s="95">
        <v>4972493.7366332998</v>
      </c>
      <c r="CK2653" s="95">
        <v>47834527.104980499</v>
      </c>
      <c r="CL2653" s="95">
        <v>11275789.0898438</v>
      </c>
      <c r="CM2653" s="160">
        <v>165515.43460273699</v>
      </c>
      <c r="CN2653" s="160">
        <v>26042295.544189502</v>
      </c>
      <c r="CO2653" s="160">
        <v>114523017.918945</v>
      </c>
      <c r="CP2653" s="95">
        <v>11275789.0898438</v>
      </c>
      <c r="CQ2653" s="95">
        <v>0</v>
      </c>
      <c r="CR2653" s="95">
        <v>0</v>
      </c>
      <c r="CS2653" s="95">
        <v>0</v>
      </c>
      <c r="CT2653" s="95">
        <v>0</v>
      </c>
      <c r="CU2653" s="161">
        <v>4970410.0376701364</v>
      </c>
      <c r="CV2653" s="161">
        <v>47853315.734741248</v>
      </c>
    </row>
    <row r="2654" spans="1:100" x14ac:dyDescent="0.2">
      <c r="A2654" s="94" t="s">
        <v>191</v>
      </c>
      <c r="B2654" s="96">
        <v>41609</v>
      </c>
      <c r="C2654" s="95">
        <v>89688.033245086699</v>
      </c>
      <c r="D2654" s="95">
        <v>0</v>
      </c>
      <c r="E2654" s="95">
        <v>9985.3250842094403</v>
      </c>
      <c r="F2654" s="95">
        <v>8866.2002247571909</v>
      </c>
      <c r="G2654" s="95">
        <v>3169.2863407135001</v>
      </c>
      <c r="H2654" s="95">
        <v>0</v>
      </c>
      <c r="I2654" s="95">
        <v>0</v>
      </c>
      <c r="J2654" s="95">
        <v>62224.224174976298</v>
      </c>
      <c r="K2654" s="95">
        <v>54.338349978439503</v>
      </c>
      <c r="L2654" s="95">
        <v>183.623981727287</v>
      </c>
      <c r="M2654" s="95">
        <v>41898.0245275497</v>
      </c>
      <c r="N2654" s="95">
        <v>3703.1325058042999</v>
      </c>
      <c r="O2654" s="95">
        <v>0</v>
      </c>
      <c r="P2654" s="95">
        <v>49187.533686160998</v>
      </c>
      <c r="Q2654" s="95">
        <v>4739.3187051415398</v>
      </c>
      <c r="R2654" s="95">
        <v>0</v>
      </c>
      <c r="S2654" s="95">
        <v>3150.1065092384802</v>
      </c>
      <c r="T2654" s="95">
        <v>0</v>
      </c>
      <c r="U2654" s="95">
        <v>62269.078515052803</v>
      </c>
      <c r="V2654" s="95">
        <v>3796339.04333496</v>
      </c>
      <c r="W2654" s="95">
        <v>0</v>
      </c>
      <c r="X2654" s="95">
        <v>731578.98753356899</v>
      </c>
      <c r="Y2654" s="95">
        <v>602840.19938659703</v>
      </c>
      <c r="Z2654" s="95">
        <v>346016.47199249303</v>
      </c>
      <c r="AA2654" s="95">
        <v>0</v>
      </c>
      <c r="AB2654" s="95">
        <v>0</v>
      </c>
      <c r="AC2654" s="95">
        <v>20904265.512939502</v>
      </c>
      <c r="AD2654" s="95">
        <v>7125.75112497807</v>
      </c>
      <c r="AE2654" s="95">
        <v>12269.1865016222</v>
      </c>
      <c r="AF2654" s="95">
        <v>1687325.1817627</v>
      </c>
      <c r="AG2654" s="95">
        <v>567263.06974792504</v>
      </c>
      <c r="AH2654" s="95">
        <v>0</v>
      </c>
      <c r="AI2654" s="95">
        <v>1758889.0635681199</v>
      </c>
      <c r="AJ2654" s="95">
        <v>511982.72246169997</v>
      </c>
      <c r="AK2654" s="95">
        <v>0</v>
      </c>
      <c r="AL2654" s="95">
        <v>341293.03957366903</v>
      </c>
      <c r="AM2654" s="95">
        <v>0</v>
      </c>
      <c r="AN2654" s="95">
        <v>20908100.386962902</v>
      </c>
      <c r="AO2654" s="95">
        <v>37920141.439941399</v>
      </c>
      <c r="AP2654" s="95">
        <v>0</v>
      </c>
      <c r="AQ2654" s="95">
        <v>6279887.0957031297</v>
      </c>
      <c r="AR2654" s="95">
        <v>5159553.5029907199</v>
      </c>
      <c r="AS2654" s="95">
        <v>2903793.5243835398</v>
      </c>
      <c r="AT2654" s="95">
        <v>0</v>
      </c>
      <c r="AU2654" s="95">
        <v>0</v>
      </c>
      <c r="AV2654" s="95">
        <v>66532520.290527299</v>
      </c>
      <c r="AW2654" s="95">
        <v>23068.7275259495</v>
      </c>
      <c r="AX2654" s="95">
        <v>115653.894721031</v>
      </c>
      <c r="AY2654" s="95">
        <v>17206574.736328099</v>
      </c>
      <c r="AZ2654" s="95">
        <v>4979147.4107055701</v>
      </c>
      <c r="BA2654" s="95">
        <v>0</v>
      </c>
      <c r="BB2654" s="95">
        <v>17489187.050781298</v>
      </c>
      <c r="BC2654" s="95">
        <v>4551368.2777709998</v>
      </c>
      <c r="BD2654" s="95">
        <v>0</v>
      </c>
      <c r="BE2654" s="95">
        <v>2859980.6503601102</v>
      </c>
      <c r="BF2654" s="95">
        <v>0</v>
      </c>
      <c r="BG2654" s="95">
        <v>66586782.565917999</v>
      </c>
      <c r="BH2654" s="95">
        <v>8499181.1934814509</v>
      </c>
      <c r="BI2654" s="95">
        <v>0</v>
      </c>
      <c r="BJ2654" s="95">
        <v>2495006.9142456101</v>
      </c>
      <c r="BK2654" s="95">
        <v>2127556.5087280301</v>
      </c>
      <c r="BL2654" s="95">
        <v>0</v>
      </c>
      <c r="BM2654" s="95">
        <v>0</v>
      </c>
      <c r="BN2654" s="95">
        <v>0</v>
      </c>
      <c r="BO2654" s="95">
        <v>0</v>
      </c>
      <c r="BP2654" s="95">
        <v>0</v>
      </c>
      <c r="BQ2654" s="95">
        <v>0</v>
      </c>
      <c r="BR2654" s="95">
        <v>5676697.8168945303</v>
      </c>
      <c r="BS2654" s="95">
        <v>1854294.1165618901</v>
      </c>
      <c r="BT2654" s="95">
        <v>0</v>
      </c>
      <c r="BU2654" s="95">
        <v>1257410.83999634</v>
      </c>
      <c r="BV2654" s="95">
        <v>2228265.62677002</v>
      </c>
      <c r="BW2654" s="95">
        <v>0</v>
      </c>
      <c r="BX2654" s="95">
        <v>232622.909788132</v>
      </c>
      <c r="BY2654" s="95">
        <v>0</v>
      </c>
      <c r="BZ2654" s="95">
        <v>0</v>
      </c>
      <c r="CA2654" s="95">
        <v>99622.458147048994</v>
      </c>
      <c r="CB2654" s="95">
        <v>4533314.1416626005</v>
      </c>
      <c r="CC2654" s="95">
        <v>44243823.199707001</v>
      </c>
      <c r="CD2654" s="95">
        <v>10991474.980835</v>
      </c>
      <c r="CE2654" s="95">
        <v>3171.4327618181701</v>
      </c>
      <c r="CF2654" s="95">
        <v>346716.62155532802</v>
      </c>
      <c r="CG2654" s="95">
        <v>2895476.57849121</v>
      </c>
      <c r="CH2654" s="95">
        <v>0</v>
      </c>
      <c r="CI2654" s="95">
        <v>102788.60545826</v>
      </c>
      <c r="CJ2654" s="95">
        <v>4878978.3841552697</v>
      </c>
      <c r="CK2654" s="95">
        <v>47167041.4130859</v>
      </c>
      <c r="CL2654" s="95">
        <v>11227500.893188501</v>
      </c>
      <c r="CM2654" s="160">
        <v>164478.03324508699</v>
      </c>
      <c r="CN2654" s="160">
        <v>25794689.8901367</v>
      </c>
      <c r="CO2654" s="160">
        <v>113617951.078125</v>
      </c>
      <c r="CP2654" s="95">
        <v>11227500.893188501</v>
      </c>
      <c r="CQ2654" s="95">
        <v>0</v>
      </c>
      <c r="CR2654" s="95">
        <v>0</v>
      </c>
      <c r="CS2654" s="95">
        <v>0</v>
      </c>
      <c r="CT2654" s="95">
        <v>0</v>
      </c>
      <c r="CU2654" s="161">
        <v>4880030.7632179288</v>
      </c>
      <c r="CV2654" s="161">
        <v>47139299.778198212</v>
      </c>
    </row>
    <row r="2655" spans="1:100" x14ac:dyDescent="0.2">
      <c r="A2655" s="94" t="s">
        <v>191</v>
      </c>
      <c r="B2655" s="96">
        <v>41699</v>
      </c>
      <c r="C2655" s="95">
        <v>89437.413792610198</v>
      </c>
      <c r="D2655" s="95">
        <v>0</v>
      </c>
      <c r="E2655" s="95">
        <v>9670.6659922599792</v>
      </c>
      <c r="F2655" s="95">
        <v>8788.5255210399591</v>
      </c>
      <c r="G2655" s="95">
        <v>3155.49432528019</v>
      </c>
      <c r="H2655" s="95">
        <v>0</v>
      </c>
      <c r="I2655" s="95">
        <v>0</v>
      </c>
      <c r="J2655" s="95">
        <v>61983.745620727503</v>
      </c>
      <c r="K2655" s="95">
        <v>42.920244523789698</v>
      </c>
      <c r="L2655" s="95">
        <v>196.47609195113199</v>
      </c>
      <c r="M2655" s="95">
        <v>41947.027594566302</v>
      </c>
      <c r="N2655" s="95">
        <v>3632.0915296375802</v>
      </c>
      <c r="O2655" s="95">
        <v>0</v>
      </c>
      <c r="P2655" s="95">
        <v>48477.201087474801</v>
      </c>
      <c r="Q2655" s="95">
        <v>4682.2600623369199</v>
      </c>
      <c r="R2655" s="95">
        <v>0</v>
      </c>
      <c r="S2655" s="95">
        <v>3126.50631982088</v>
      </c>
      <c r="T2655" s="95">
        <v>0</v>
      </c>
      <c r="U2655" s="95">
        <v>61987.136457920104</v>
      </c>
      <c r="V2655" s="95">
        <v>3803100.4171142601</v>
      </c>
      <c r="W2655" s="95">
        <v>0</v>
      </c>
      <c r="X2655" s="95">
        <v>701439.05225372303</v>
      </c>
      <c r="Y2655" s="95">
        <v>595391.38817596401</v>
      </c>
      <c r="Z2655" s="95">
        <v>337776.500652313</v>
      </c>
      <c r="AA2655" s="95">
        <v>0</v>
      </c>
      <c r="AB2655" s="95">
        <v>0</v>
      </c>
      <c r="AC2655" s="95">
        <v>20657650.392822299</v>
      </c>
      <c r="AD2655" s="95">
        <v>4910.9880456328401</v>
      </c>
      <c r="AE2655" s="95">
        <v>16283.0726952553</v>
      </c>
      <c r="AF2655" s="95">
        <v>1681066.7872466999</v>
      </c>
      <c r="AG2655" s="95">
        <v>559643.62456512498</v>
      </c>
      <c r="AH2655" s="95">
        <v>0</v>
      </c>
      <c r="AI2655" s="95">
        <v>1719598.71807861</v>
      </c>
      <c r="AJ2655" s="95">
        <v>514424.78352737398</v>
      </c>
      <c r="AK2655" s="95">
        <v>0</v>
      </c>
      <c r="AL2655" s="95">
        <v>335134.36494445801</v>
      </c>
      <c r="AM2655" s="95">
        <v>0</v>
      </c>
      <c r="AN2655" s="95">
        <v>20784234.326171901</v>
      </c>
      <c r="AO2655" s="95">
        <v>38204559.698730499</v>
      </c>
      <c r="AP2655" s="95">
        <v>0</v>
      </c>
      <c r="AQ2655" s="95">
        <v>5996797.54333496</v>
      </c>
      <c r="AR2655" s="95">
        <v>5075460.8024292002</v>
      </c>
      <c r="AS2655" s="95">
        <v>2854487.3813781701</v>
      </c>
      <c r="AT2655" s="95">
        <v>0</v>
      </c>
      <c r="AU2655" s="95">
        <v>0</v>
      </c>
      <c r="AV2655" s="95">
        <v>66383868.492675804</v>
      </c>
      <c r="AW2655" s="95">
        <v>15995.855133056601</v>
      </c>
      <c r="AX2655" s="95">
        <v>156194.030860901</v>
      </c>
      <c r="AY2655" s="95">
        <v>17244948.582763702</v>
      </c>
      <c r="AZ2655" s="95">
        <v>4931122.8368530301</v>
      </c>
      <c r="BA2655" s="95">
        <v>0</v>
      </c>
      <c r="BB2655" s="95">
        <v>17128843.9992676</v>
      </c>
      <c r="BC2655" s="95">
        <v>4589624.9525756799</v>
      </c>
      <c r="BD2655" s="95">
        <v>0</v>
      </c>
      <c r="BE2655" s="95">
        <v>2828179.2301940899</v>
      </c>
      <c r="BF2655" s="95">
        <v>0</v>
      </c>
      <c r="BG2655" s="95">
        <v>66602193.703613304</v>
      </c>
      <c r="BH2655" s="95">
        <v>8458448.1680908203</v>
      </c>
      <c r="BI2655" s="95">
        <v>0</v>
      </c>
      <c r="BJ2655" s="95">
        <v>2430191.3728942899</v>
      </c>
      <c r="BK2655" s="95">
        <v>2089159.80166626</v>
      </c>
      <c r="BL2655" s="95">
        <v>0</v>
      </c>
      <c r="BM2655" s="95">
        <v>0</v>
      </c>
      <c r="BN2655" s="95">
        <v>0</v>
      </c>
      <c r="BO2655" s="95">
        <v>0</v>
      </c>
      <c r="BP2655" s="95">
        <v>0</v>
      </c>
      <c r="BQ2655" s="95">
        <v>0</v>
      </c>
      <c r="BR2655" s="95">
        <v>5619178.0946655301</v>
      </c>
      <c r="BS2655" s="95">
        <v>1842513.74647522</v>
      </c>
      <c r="BT2655" s="95">
        <v>0</v>
      </c>
      <c r="BU2655" s="95">
        <v>1210275.1499939</v>
      </c>
      <c r="BV2655" s="95">
        <v>2238654.4991149898</v>
      </c>
      <c r="BW2655" s="95">
        <v>0</v>
      </c>
      <c r="BX2655" s="95">
        <v>237130.759805679</v>
      </c>
      <c r="BY2655" s="95">
        <v>0</v>
      </c>
      <c r="BZ2655" s="95">
        <v>0</v>
      </c>
      <c r="CA2655" s="95">
        <v>99169.761064529404</v>
      </c>
      <c r="CB2655" s="95">
        <v>4506081.0648803702</v>
      </c>
      <c r="CC2655" s="95">
        <v>44341065.892578103</v>
      </c>
      <c r="CD2655" s="95">
        <v>10892570.239990201</v>
      </c>
      <c r="CE2655" s="95">
        <v>3151.6743470728402</v>
      </c>
      <c r="CF2655" s="95">
        <v>340036.80497741699</v>
      </c>
      <c r="CG2655" s="95">
        <v>2851528.9609069801</v>
      </c>
      <c r="CH2655" s="95">
        <v>0</v>
      </c>
      <c r="CI2655" s="95">
        <v>102331.39712429</v>
      </c>
      <c r="CJ2655" s="95">
        <v>4845487.0456542997</v>
      </c>
      <c r="CK2655" s="95">
        <v>47213216.876464799</v>
      </c>
      <c r="CL2655" s="95">
        <v>11117092.564208999</v>
      </c>
      <c r="CM2655" s="160">
        <v>163740.84099197399</v>
      </c>
      <c r="CN2655" s="160">
        <v>25629188.078125</v>
      </c>
      <c r="CO2655" s="160">
        <v>113686074.800781</v>
      </c>
      <c r="CP2655" s="95">
        <v>11117092.564208999</v>
      </c>
      <c r="CQ2655" s="95">
        <v>0</v>
      </c>
      <c r="CR2655" s="95">
        <v>0</v>
      </c>
      <c r="CS2655" s="95">
        <v>0</v>
      </c>
      <c r="CT2655" s="95">
        <v>0</v>
      </c>
      <c r="CU2655" s="161">
        <v>4846117.8698577872</v>
      </c>
      <c r="CV2655" s="161">
        <v>47192594.853485085</v>
      </c>
    </row>
    <row r="2656" spans="1:100" x14ac:dyDescent="0.2">
      <c r="A2656" s="94" t="s">
        <v>191</v>
      </c>
      <c r="B2656" s="96">
        <v>41791</v>
      </c>
      <c r="C2656" s="95">
        <v>89379.351261138901</v>
      </c>
      <c r="D2656" s="95">
        <v>0</v>
      </c>
      <c r="E2656" s="95">
        <v>9484.8962426185608</v>
      </c>
      <c r="F2656" s="95">
        <v>8654.0990586280805</v>
      </c>
      <c r="G2656" s="95">
        <v>3174.69937694073</v>
      </c>
      <c r="H2656" s="95">
        <v>0</v>
      </c>
      <c r="I2656" s="95">
        <v>0</v>
      </c>
      <c r="J2656" s="95">
        <v>61765.250518321998</v>
      </c>
      <c r="K2656" s="95">
        <v>25.987472301581899</v>
      </c>
      <c r="L2656" s="95">
        <v>875.205620527267</v>
      </c>
      <c r="M2656" s="95">
        <v>41928.419640064203</v>
      </c>
      <c r="N2656" s="95">
        <v>3560.4437007308002</v>
      </c>
      <c r="O2656" s="95">
        <v>0</v>
      </c>
      <c r="P2656" s="95">
        <v>47923.105535030401</v>
      </c>
      <c r="Q2656" s="95">
        <v>4646.3283621668797</v>
      </c>
      <c r="R2656" s="95">
        <v>0</v>
      </c>
      <c r="S2656" s="95">
        <v>3165.6038491129898</v>
      </c>
      <c r="T2656" s="95">
        <v>0</v>
      </c>
      <c r="U2656" s="95">
        <v>61830.2197146416</v>
      </c>
      <c r="V2656" s="95">
        <v>3805213.1601867699</v>
      </c>
      <c r="W2656" s="95">
        <v>0</v>
      </c>
      <c r="X2656" s="95">
        <v>686213.17065429699</v>
      </c>
      <c r="Y2656" s="95">
        <v>586683.79888153099</v>
      </c>
      <c r="Z2656" s="95">
        <v>335635.15655517601</v>
      </c>
      <c r="AA2656" s="95">
        <v>0</v>
      </c>
      <c r="AB2656" s="95">
        <v>0</v>
      </c>
      <c r="AC2656" s="95">
        <v>20703317.341308601</v>
      </c>
      <c r="AD2656" s="95">
        <v>2968.3520129919102</v>
      </c>
      <c r="AE2656" s="95">
        <v>24379.365421533599</v>
      </c>
      <c r="AF2656" s="95">
        <v>1689970.0779571501</v>
      </c>
      <c r="AG2656" s="95">
        <v>552238.92053222703</v>
      </c>
      <c r="AH2656" s="95">
        <v>0</v>
      </c>
      <c r="AI2656" s="95">
        <v>1696254.4906158401</v>
      </c>
      <c r="AJ2656" s="95">
        <v>517731.115337372</v>
      </c>
      <c r="AK2656" s="95">
        <v>0</v>
      </c>
      <c r="AL2656" s="95">
        <v>332909.46126937901</v>
      </c>
      <c r="AM2656" s="95">
        <v>0</v>
      </c>
      <c r="AN2656" s="95">
        <v>20680756.613525402</v>
      </c>
      <c r="AO2656" s="95">
        <v>38384464.964355499</v>
      </c>
      <c r="AP2656" s="95">
        <v>0</v>
      </c>
      <c r="AQ2656" s="95">
        <v>5905064.6687622098</v>
      </c>
      <c r="AR2656" s="95">
        <v>4994132.5178832998</v>
      </c>
      <c r="AS2656" s="95">
        <v>2840187.3801269499</v>
      </c>
      <c r="AT2656" s="95">
        <v>0</v>
      </c>
      <c r="AU2656" s="95">
        <v>0</v>
      </c>
      <c r="AV2656" s="95">
        <v>66385267.348144501</v>
      </c>
      <c r="AW2656" s="95">
        <v>9695.4404443502408</v>
      </c>
      <c r="AX2656" s="95">
        <v>242450.79509735099</v>
      </c>
      <c r="AY2656" s="95">
        <v>17447799.6789551</v>
      </c>
      <c r="AZ2656" s="95">
        <v>4860538.4592895498</v>
      </c>
      <c r="BA2656" s="95">
        <v>0</v>
      </c>
      <c r="BB2656" s="95">
        <v>16994437.514404301</v>
      </c>
      <c r="BC2656" s="95">
        <v>4623673.12780762</v>
      </c>
      <c r="BD2656" s="95">
        <v>0</v>
      </c>
      <c r="BE2656" s="95">
        <v>2821423.5399169899</v>
      </c>
      <c r="BF2656" s="95">
        <v>0</v>
      </c>
      <c r="BG2656" s="95">
        <v>66310245.654785201</v>
      </c>
      <c r="BH2656" s="95">
        <v>8505693.1156005897</v>
      </c>
      <c r="BI2656" s="95">
        <v>0</v>
      </c>
      <c r="BJ2656" s="95">
        <v>2397537.5588378902</v>
      </c>
      <c r="BK2656" s="95">
        <v>2067493.3653869601</v>
      </c>
      <c r="BL2656" s="95">
        <v>0</v>
      </c>
      <c r="BM2656" s="95">
        <v>0</v>
      </c>
      <c r="BN2656" s="95">
        <v>0</v>
      </c>
      <c r="BO2656" s="95">
        <v>0</v>
      </c>
      <c r="BP2656" s="95">
        <v>0</v>
      </c>
      <c r="BQ2656" s="95">
        <v>0</v>
      </c>
      <c r="BR2656" s="95">
        <v>5723685.0144042997</v>
      </c>
      <c r="BS2656" s="95">
        <v>1809414.1988220201</v>
      </c>
      <c r="BT2656" s="95">
        <v>0</v>
      </c>
      <c r="BU2656" s="95">
        <v>1227486.9199829099</v>
      </c>
      <c r="BV2656" s="95">
        <v>2252459.3832702599</v>
      </c>
      <c r="BW2656" s="95">
        <v>0</v>
      </c>
      <c r="BX2656" s="95">
        <v>235161.809801102</v>
      </c>
      <c r="BY2656" s="95">
        <v>0</v>
      </c>
      <c r="BZ2656" s="95">
        <v>0</v>
      </c>
      <c r="CA2656" s="95">
        <v>98868.554835319504</v>
      </c>
      <c r="CB2656" s="95">
        <v>4493281.2974853497</v>
      </c>
      <c r="CC2656" s="95">
        <v>44274741.951660201</v>
      </c>
      <c r="CD2656" s="95">
        <v>10908529.4454346</v>
      </c>
      <c r="CE2656" s="95">
        <v>3175.0124821066902</v>
      </c>
      <c r="CF2656" s="95">
        <v>335118.51788330101</v>
      </c>
      <c r="CG2656" s="95">
        <v>2849939.7756957998</v>
      </c>
      <c r="CH2656" s="95">
        <v>0</v>
      </c>
      <c r="CI2656" s="95">
        <v>102043.77811718</v>
      </c>
      <c r="CJ2656" s="95">
        <v>4828191.5912475605</v>
      </c>
      <c r="CK2656" s="95">
        <v>47103199.333984397</v>
      </c>
      <c r="CL2656" s="95">
        <v>11129897.596801801</v>
      </c>
      <c r="CM2656" s="160">
        <v>163270.13591003401</v>
      </c>
      <c r="CN2656" s="160">
        <v>25508980.417968798</v>
      </c>
      <c r="CO2656" s="160">
        <v>113522637.643555</v>
      </c>
      <c r="CP2656" s="95">
        <v>11129897.596801801</v>
      </c>
      <c r="CQ2656" s="95">
        <v>0</v>
      </c>
      <c r="CR2656" s="95">
        <v>0</v>
      </c>
      <c r="CS2656" s="95">
        <v>0</v>
      </c>
      <c r="CT2656" s="95">
        <v>0</v>
      </c>
      <c r="CU2656" s="161">
        <v>4828399.8153686505</v>
      </c>
      <c r="CV2656" s="161">
        <v>47124681.727356002</v>
      </c>
    </row>
    <row r="2657" spans="1:100" x14ac:dyDescent="0.2">
      <c r="A2657" s="94" t="s">
        <v>191</v>
      </c>
      <c r="B2657" s="96">
        <v>41883</v>
      </c>
      <c r="C2657" s="95">
        <v>89509.789229393005</v>
      </c>
      <c r="D2657" s="95">
        <v>0</v>
      </c>
      <c r="E2657" s="95">
        <v>9182.4962083101309</v>
      </c>
      <c r="F2657" s="95">
        <v>8383.86608874798</v>
      </c>
      <c r="G2657" s="95">
        <v>3211.0954745709901</v>
      </c>
      <c r="H2657" s="95">
        <v>0</v>
      </c>
      <c r="I2657" s="95">
        <v>0</v>
      </c>
      <c r="J2657" s="95">
        <v>61377.8465781212</v>
      </c>
      <c r="K2657" s="95">
        <v>12.228389268158899</v>
      </c>
      <c r="L2657" s="95">
        <v>740.63666008412804</v>
      </c>
      <c r="M2657" s="95">
        <v>42063.273758888201</v>
      </c>
      <c r="N2657" s="95">
        <v>3466.9545591175602</v>
      </c>
      <c r="O2657" s="95">
        <v>0</v>
      </c>
      <c r="P2657" s="95">
        <v>47840.176910400398</v>
      </c>
      <c r="Q2657" s="95">
        <v>4606.0976073145903</v>
      </c>
      <c r="R2657" s="95">
        <v>0</v>
      </c>
      <c r="S2657" s="95">
        <v>3201.9859139025202</v>
      </c>
      <c r="T2657" s="95">
        <v>0</v>
      </c>
      <c r="U2657" s="95">
        <v>61403.100617408803</v>
      </c>
      <c r="V2657" s="95">
        <v>3777397.2615966802</v>
      </c>
      <c r="W2657" s="95">
        <v>0</v>
      </c>
      <c r="X2657" s="95">
        <v>670722.08444976795</v>
      </c>
      <c r="Y2657" s="95">
        <v>576376.65589904797</v>
      </c>
      <c r="Z2657" s="95">
        <v>334121.58478927601</v>
      </c>
      <c r="AA2657" s="95">
        <v>0</v>
      </c>
      <c r="AB2657" s="95">
        <v>0</v>
      </c>
      <c r="AC2657" s="95">
        <v>20620627.941162098</v>
      </c>
      <c r="AD2657" s="95">
        <v>1513.2068709284099</v>
      </c>
      <c r="AE2657" s="95">
        <v>23596.270839929599</v>
      </c>
      <c r="AF2657" s="95">
        <v>1679178.4440307601</v>
      </c>
      <c r="AG2657" s="95">
        <v>541693.45709991502</v>
      </c>
      <c r="AH2657" s="95">
        <v>0</v>
      </c>
      <c r="AI2657" s="95">
        <v>1684443.9401855499</v>
      </c>
      <c r="AJ2657" s="95">
        <v>519279.60302734398</v>
      </c>
      <c r="AK2657" s="95">
        <v>0</v>
      </c>
      <c r="AL2657" s="95">
        <v>332034.80443572998</v>
      </c>
      <c r="AM2657" s="95">
        <v>0</v>
      </c>
      <c r="AN2657" s="95">
        <v>20572334.113769501</v>
      </c>
      <c r="AO2657" s="95">
        <v>38244418.943847701</v>
      </c>
      <c r="AP2657" s="95">
        <v>0</v>
      </c>
      <c r="AQ2657" s="95">
        <v>5782000.5044555701</v>
      </c>
      <c r="AR2657" s="95">
        <v>4947566.60437012</v>
      </c>
      <c r="AS2657" s="95">
        <v>2834038.6716003399</v>
      </c>
      <c r="AT2657" s="95">
        <v>0</v>
      </c>
      <c r="AU2657" s="95">
        <v>0</v>
      </c>
      <c r="AV2657" s="95">
        <v>66128063.199707001</v>
      </c>
      <c r="AW2657" s="95">
        <v>4904.6658964753196</v>
      </c>
      <c r="AX2657" s="95">
        <v>223264.059007645</v>
      </c>
      <c r="AY2657" s="95">
        <v>17407519.825927701</v>
      </c>
      <c r="AZ2657" s="95">
        <v>4793707.0271606399</v>
      </c>
      <c r="BA2657" s="95">
        <v>0</v>
      </c>
      <c r="BB2657" s="95">
        <v>17014810.535644501</v>
      </c>
      <c r="BC2657" s="95">
        <v>4627998.5459594699</v>
      </c>
      <c r="BD2657" s="95">
        <v>0</v>
      </c>
      <c r="BE2657" s="95">
        <v>2819549.3221740699</v>
      </c>
      <c r="BF2657" s="95">
        <v>0</v>
      </c>
      <c r="BG2657" s="95">
        <v>65982282.2333984</v>
      </c>
      <c r="BH2657" s="95">
        <v>8601260.71728516</v>
      </c>
      <c r="BI2657" s="95">
        <v>0</v>
      </c>
      <c r="BJ2657" s="95">
        <v>2375429.5674743699</v>
      </c>
      <c r="BK2657" s="95">
        <v>2055918.26156616</v>
      </c>
      <c r="BL2657" s="95">
        <v>0</v>
      </c>
      <c r="BM2657" s="95">
        <v>0</v>
      </c>
      <c r="BN2657" s="95">
        <v>0</v>
      </c>
      <c r="BO2657" s="95">
        <v>0</v>
      </c>
      <c r="BP2657" s="95">
        <v>0</v>
      </c>
      <c r="BQ2657" s="95">
        <v>0</v>
      </c>
      <c r="BR2657" s="95">
        <v>5758092.65270996</v>
      </c>
      <c r="BS2657" s="95">
        <v>1791220.1738281299</v>
      </c>
      <c r="BT2657" s="95">
        <v>0</v>
      </c>
      <c r="BU2657" s="95">
        <v>1001466.79999542</v>
      </c>
      <c r="BV2657" s="95">
        <v>2254888.8587341299</v>
      </c>
      <c r="BW2657" s="95">
        <v>0</v>
      </c>
      <c r="BX2657" s="95">
        <v>190841.789844513</v>
      </c>
      <c r="BY2657" s="95">
        <v>0</v>
      </c>
      <c r="BZ2657" s="95">
        <v>0</v>
      </c>
      <c r="CA2657" s="95">
        <v>98635.145129203796</v>
      </c>
      <c r="CB2657" s="95">
        <v>4447862.6958007803</v>
      </c>
      <c r="CC2657" s="95">
        <v>43998727.463867202</v>
      </c>
      <c r="CD2657" s="95">
        <v>10970054.1605225</v>
      </c>
      <c r="CE2657" s="95">
        <v>3212.06635606289</v>
      </c>
      <c r="CF2657" s="95">
        <v>335824.16212463402</v>
      </c>
      <c r="CG2657" s="95">
        <v>2834064.7586669899</v>
      </c>
      <c r="CH2657" s="95">
        <v>0</v>
      </c>
      <c r="CI2657" s="95">
        <v>101841.039719582</v>
      </c>
      <c r="CJ2657" s="95">
        <v>4784231.7158813505</v>
      </c>
      <c r="CK2657" s="95">
        <v>46843282.115234397</v>
      </c>
      <c r="CL2657" s="95">
        <v>11197176.8776855</v>
      </c>
      <c r="CM2657" s="160">
        <v>162564.05180358901</v>
      </c>
      <c r="CN2657" s="160">
        <v>25318521.779785201</v>
      </c>
      <c r="CO2657" s="160">
        <v>112811930.55761699</v>
      </c>
      <c r="CP2657" s="95">
        <v>11197176.8776855</v>
      </c>
      <c r="CQ2657" s="95">
        <v>0</v>
      </c>
      <c r="CR2657" s="95">
        <v>0</v>
      </c>
      <c r="CS2657" s="95">
        <v>0</v>
      </c>
      <c r="CT2657" s="95">
        <v>0</v>
      </c>
      <c r="CU2657" s="161">
        <v>4783686.8579254141</v>
      </c>
      <c r="CV2657" s="161">
        <v>46832792.222534195</v>
      </c>
    </row>
    <row r="2658" spans="1:100" x14ac:dyDescent="0.2">
      <c r="A2658" s="94" t="s">
        <v>191</v>
      </c>
      <c r="B2658" s="96">
        <v>41974</v>
      </c>
      <c r="C2658" s="95">
        <v>89127.487241744995</v>
      </c>
      <c r="D2658" s="95">
        <v>0</v>
      </c>
      <c r="E2658" s="95">
        <v>9003.0886050462705</v>
      </c>
      <c r="F2658" s="95">
        <v>8242.2362551689093</v>
      </c>
      <c r="G2658" s="95">
        <v>3252.4010129868998</v>
      </c>
      <c r="H2658" s="95">
        <v>0</v>
      </c>
      <c r="I2658" s="95">
        <v>0</v>
      </c>
      <c r="J2658" s="95">
        <v>60160.453289031997</v>
      </c>
      <c r="K2658" s="95">
        <v>7.1951077000703698</v>
      </c>
      <c r="L2658" s="95">
        <v>757.30292212963104</v>
      </c>
      <c r="M2658" s="95">
        <v>41844.707547187798</v>
      </c>
      <c r="N2658" s="95">
        <v>3391.3625459670998</v>
      </c>
      <c r="O2658" s="95">
        <v>0</v>
      </c>
      <c r="P2658" s="95">
        <v>47668.615094661698</v>
      </c>
      <c r="Q2658" s="95">
        <v>4540.0285918116597</v>
      </c>
      <c r="R2658" s="95">
        <v>0</v>
      </c>
      <c r="S2658" s="95">
        <v>3241.2877006232702</v>
      </c>
      <c r="T2658" s="95">
        <v>0</v>
      </c>
      <c r="U2658" s="95">
        <v>60156.629395484902</v>
      </c>
      <c r="V2658" s="95">
        <v>3733297.3808288602</v>
      </c>
      <c r="W2658" s="95">
        <v>0</v>
      </c>
      <c r="X2658" s="95">
        <v>648935.327003479</v>
      </c>
      <c r="Y2658" s="95">
        <v>558010.16589355504</v>
      </c>
      <c r="Z2658" s="95">
        <v>336553.13853073103</v>
      </c>
      <c r="AA2658" s="95">
        <v>0</v>
      </c>
      <c r="AB2658" s="95">
        <v>0</v>
      </c>
      <c r="AC2658" s="95">
        <v>20242423.184082001</v>
      </c>
      <c r="AD2658" s="95">
        <v>711.28197947144497</v>
      </c>
      <c r="AE2658" s="95">
        <v>23168.0764501095</v>
      </c>
      <c r="AF2658" s="95">
        <v>1663289.1762542699</v>
      </c>
      <c r="AG2658" s="95">
        <v>528900.39623260498</v>
      </c>
      <c r="AH2658" s="95">
        <v>0</v>
      </c>
      <c r="AI2658" s="95">
        <v>1665293.5254516599</v>
      </c>
      <c r="AJ2658" s="95">
        <v>509685.32807159401</v>
      </c>
      <c r="AK2658" s="95">
        <v>0</v>
      </c>
      <c r="AL2658" s="95">
        <v>334110.43177795399</v>
      </c>
      <c r="AM2658" s="95">
        <v>0</v>
      </c>
      <c r="AN2658" s="95">
        <v>20260350.923339799</v>
      </c>
      <c r="AO2658" s="95">
        <v>37975695.7421875</v>
      </c>
      <c r="AP2658" s="95">
        <v>0</v>
      </c>
      <c r="AQ2658" s="95">
        <v>5635752.0956420898</v>
      </c>
      <c r="AR2658" s="95">
        <v>4785729.7488403302</v>
      </c>
      <c r="AS2658" s="95">
        <v>2864142.0117797898</v>
      </c>
      <c r="AT2658" s="95">
        <v>0</v>
      </c>
      <c r="AU2658" s="95">
        <v>0</v>
      </c>
      <c r="AV2658" s="95">
        <v>65393832.667968802</v>
      </c>
      <c r="AW2658" s="95">
        <v>2348.2422062456599</v>
      </c>
      <c r="AX2658" s="95">
        <v>203179.361265182</v>
      </c>
      <c r="AY2658" s="95">
        <v>17317356.347900402</v>
      </c>
      <c r="AZ2658" s="95">
        <v>4694006.5632934598</v>
      </c>
      <c r="BA2658" s="95">
        <v>0</v>
      </c>
      <c r="BB2658" s="95">
        <v>16892648.8200684</v>
      </c>
      <c r="BC2658" s="95">
        <v>4573789.8563232403</v>
      </c>
      <c r="BD2658" s="95">
        <v>0</v>
      </c>
      <c r="BE2658" s="95">
        <v>2838930.4252319299</v>
      </c>
      <c r="BF2658" s="95">
        <v>0</v>
      </c>
      <c r="BG2658" s="95">
        <v>65439299.0859375</v>
      </c>
      <c r="BH2658" s="95">
        <v>8573373.3371581994</v>
      </c>
      <c r="BI2658" s="95">
        <v>0</v>
      </c>
      <c r="BJ2658" s="95">
        <v>2317815.9524841299</v>
      </c>
      <c r="BK2658" s="95">
        <v>2010903.7995452899</v>
      </c>
      <c r="BL2658" s="95">
        <v>0</v>
      </c>
      <c r="BM2658" s="95">
        <v>0</v>
      </c>
      <c r="BN2658" s="95">
        <v>0</v>
      </c>
      <c r="BO2658" s="95">
        <v>0</v>
      </c>
      <c r="BP2658" s="95">
        <v>0</v>
      </c>
      <c r="BQ2658" s="95">
        <v>0</v>
      </c>
      <c r="BR2658" s="95">
        <v>5746613.4693603497</v>
      </c>
      <c r="BS2658" s="95">
        <v>1754157.7055206301</v>
      </c>
      <c r="BT2658" s="95">
        <v>0</v>
      </c>
      <c r="BU2658" s="95">
        <v>1188187.83998108</v>
      </c>
      <c r="BV2658" s="95">
        <v>2236321.2124939002</v>
      </c>
      <c r="BW2658" s="95">
        <v>0</v>
      </c>
      <c r="BX2658" s="95">
        <v>229641.29980087301</v>
      </c>
      <c r="BY2658" s="95">
        <v>0</v>
      </c>
      <c r="BZ2658" s="95">
        <v>0</v>
      </c>
      <c r="CA2658" s="95">
        <v>98151.051587104797</v>
      </c>
      <c r="CB2658" s="95">
        <v>4383461.9085693397</v>
      </c>
      <c r="CC2658" s="95">
        <v>43522408.0703125</v>
      </c>
      <c r="CD2658" s="95">
        <v>10886914.8477783</v>
      </c>
      <c r="CE2658" s="95">
        <v>3253.8253759741801</v>
      </c>
      <c r="CF2658" s="95">
        <v>334483.62160873401</v>
      </c>
      <c r="CG2658" s="95">
        <v>2859514.5691223098</v>
      </c>
      <c r="CH2658" s="95">
        <v>0</v>
      </c>
      <c r="CI2658" s="95">
        <v>101398.142018318</v>
      </c>
      <c r="CJ2658" s="95">
        <v>4719090.36682129</v>
      </c>
      <c r="CK2658" s="95">
        <v>46384784.919921897</v>
      </c>
      <c r="CL2658" s="95">
        <v>11119600.513549799</v>
      </c>
      <c r="CM2658" s="160">
        <v>161012.70381736799</v>
      </c>
      <c r="CN2658" s="160">
        <v>24996302.049316399</v>
      </c>
      <c r="CO2658" s="160">
        <v>111860955.800781</v>
      </c>
      <c r="CP2658" s="95">
        <v>11119600.513549799</v>
      </c>
      <c r="CQ2658" s="95">
        <v>0</v>
      </c>
      <c r="CR2658" s="95">
        <v>0</v>
      </c>
      <c r="CS2658" s="95">
        <v>0</v>
      </c>
      <c r="CT2658" s="95">
        <v>0</v>
      </c>
      <c r="CU2658" s="161">
        <v>4717945.5301780738</v>
      </c>
      <c r="CV2658" s="161">
        <v>46381922.639434807</v>
      </c>
    </row>
    <row r="2659" spans="1:100" x14ac:dyDescent="0.2">
      <c r="A2659" s="94" t="s">
        <v>191</v>
      </c>
      <c r="B2659" s="96">
        <v>42064</v>
      </c>
      <c r="C2659" s="95">
        <v>88780.589823722796</v>
      </c>
      <c r="D2659" s="95">
        <v>0</v>
      </c>
      <c r="E2659" s="95">
        <v>8690.5129847526605</v>
      </c>
      <c r="F2659" s="95">
        <v>7946.2235670089703</v>
      </c>
      <c r="G2659" s="95">
        <v>3291.9900350570701</v>
      </c>
      <c r="H2659" s="95">
        <v>0</v>
      </c>
      <c r="I2659" s="95">
        <v>0</v>
      </c>
      <c r="J2659" s="95">
        <v>59808.662992477402</v>
      </c>
      <c r="K2659" s="95">
        <v>9</v>
      </c>
      <c r="L2659" s="95">
        <v>168.84287897869899</v>
      </c>
      <c r="M2659" s="95">
        <v>41798.176520824403</v>
      </c>
      <c r="N2659" s="95">
        <v>3320.1653094887702</v>
      </c>
      <c r="O2659" s="95">
        <v>0</v>
      </c>
      <c r="P2659" s="95">
        <v>47592.460132598899</v>
      </c>
      <c r="Q2659" s="95">
        <v>4530.26537895203</v>
      </c>
      <c r="R2659" s="95">
        <v>0</v>
      </c>
      <c r="S2659" s="95">
        <v>3274.7621421515901</v>
      </c>
      <c r="T2659" s="95">
        <v>0</v>
      </c>
      <c r="U2659" s="95">
        <v>59774.093877792402</v>
      </c>
      <c r="V2659" s="95">
        <v>3691602.6396484398</v>
      </c>
      <c r="W2659" s="95">
        <v>0</v>
      </c>
      <c r="X2659" s="95">
        <v>633281.83879089402</v>
      </c>
      <c r="Y2659" s="95">
        <v>540890.50615692104</v>
      </c>
      <c r="Z2659" s="95">
        <v>334524.46578597999</v>
      </c>
      <c r="AA2659" s="95">
        <v>0</v>
      </c>
      <c r="AB2659" s="95">
        <v>0</v>
      </c>
      <c r="AC2659" s="95">
        <v>20051649.020507801</v>
      </c>
      <c r="AD2659" s="95">
        <v>773.35244446992897</v>
      </c>
      <c r="AE2659" s="95">
        <v>15920.9931564331</v>
      </c>
      <c r="AF2659" s="95">
        <v>1655138.6909484901</v>
      </c>
      <c r="AG2659" s="95">
        <v>505832.27043151902</v>
      </c>
      <c r="AH2659" s="95">
        <v>0</v>
      </c>
      <c r="AI2659" s="95">
        <v>1634337.9684295701</v>
      </c>
      <c r="AJ2659" s="95">
        <v>505765.76787948603</v>
      </c>
      <c r="AK2659" s="95">
        <v>0</v>
      </c>
      <c r="AL2659" s="95">
        <v>332534.59391403198</v>
      </c>
      <c r="AM2659" s="95">
        <v>0</v>
      </c>
      <c r="AN2659" s="95">
        <v>20081382.192382801</v>
      </c>
      <c r="AO2659" s="95">
        <v>37757106.762207001</v>
      </c>
      <c r="AP2659" s="95">
        <v>0</v>
      </c>
      <c r="AQ2659" s="95">
        <v>5426505.8567504901</v>
      </c>
      <c r="AR2659" s="95">
        <v>4631977.0618286096</v>
      </c>
      <c r="AS2659" s="95">
        <v>2871182.46984863</v>
      </c>
      <c r="AT2659" s="95">
        <v>0</v>
      </c>
      <c r="AU2659" s="95">
        <v>0</v>
      </c>
      <c r="AV2659" s="95">
        <v>65004789.4521484</v>
      </c>
      <c r="AW2659" s="95">
        <v>2540</v>
      </c>
      <c r="AX2659" s="95">
        <v>144223.489894867</v>
      </c>
      <c r="AY2659" s="95">
        <v>17321083.412109401</v>
      </c>
      <c r="AZ2659" s="95">
        <v>4507556.5154418899</v>
      </c>
      <c r="BA2659" s="95">
        <v>0</v>
      </c>
      <c r="BB2659" s="95">
        <v>16600192.577026401</v>
      </c>
      <c r="BC2659" s="95">
        <v>4519436.6029052697</v>
      </c>
      <c r="BD2659" s="95">
        <v>0</v>
      </c>
      <c r="BE2659" s="95">
        <v>2852740.6864929199</v>
      </c>
      <c r="BF2659" s="95">
        <v>0</v>
      </c>
      <c r="BG2659" s="95">
        <v>65096592.908691399</v>
      </c>
      <c r="BH2659" s="95">
        <v>8458248.6035156306</v>
      </c>
      <c r="BI2659" s="95">
        <v>0</v>
      </c>
      <c r="BJ2659" s="95">
        <v>2250080.4103698698</v>
      </c>
      <c r="BK2659" s="95">
        <v>1953495.8363952599</v>
      </c>
      <c r="BL2659" s="95">
        <v>0</v>
      </c>
      <c r="BM2659" s="95">
        <v>0</v>
      </c>
      <c r="BN2659" s="95">
        <v>0</v>
      </c>
      <c r="BO2659" s="95">
        <v>0</v>
      </c>
      <c r="BP2659" s="95">
        <v>0</v>
      </c>
      <c r="BQ2659" s="95">
        <v>0</v>
      </c>
      <c r="BR2659" s="95">
        <v>5716851.38671875</v>
      </c>
      <c r="BS2659" s="95">
        <v>1688163.0887146001</v>
      </c>
      <c r="BT2659" s="95">
        <v>0</v>
      </c>
      <c r="BU2659" s="95">
        <v>1148198.9099884001</v>
      </c>
      <c r="BV2659" s="95">
        <v>2216728.9192199698</v>
      </c>
      <c r="BW2659" s="95">
        <v>0</v>
      </c>
      <c r="BX2659" s="95">
        <v>258638.249633789</v>
      </c>
      <c r="BY2659" s="95">
        <v>0</v>
      </c>
      <c r="BZ2659" s="95">
        <v>0</v>
      </c>
      <c r="CA2659" s="95">
        <v>97526.002489089995</v>
      </c>
      <c r="CB2659" s="95">
        <v>4328225.1911010696</v>
      </c>
      <c r="CC2659" s="95">
        <v>43259325.984863304</v>
      </c>
      <c r="CD2659" s="95">
        <v>10713810.1043701</v>
      </c>
      <c r="CE2659" s="95">
        <v>3291.33809819818</v>
      </c>
      <c r="CF2659" s="95">
        <v>335270.22301101702</v>
      </c>
      <c r="CG2659" s="95">
        <v>2863937.5827331501</v>
      </c>
      <c r="CH2659" s="95">
        <v>0</v>
      </c>
      <c r="CI2659" s="95">
        <v>100830.934906006</v>
      </c>
      <c r="CJ2659" s="95">
        <v>4663393.7893066397</v>
      </c>
      <c r="CK2659" s="95">
        <v>46132662.410644501</v>
      </c>
      <c r="CL2659" s="95">
        <v>10955760.4931641</v>
      </c>
      <c r="CM2659" s="160">
        <v>160023.592760086</v>
      </c>
      <c r="CN2659" s="160">
        <v>24754485.973144501</v>
      </c>
      <c r="CO2659" s="160">
        <v>111211406.288086</v>
      </c>
      <c r="CP2659" s="95">
        <v>10955760.4931641</v>
      </c>
      <c r="CQ2659" s="95">
        <v>0</v>
      </c>
      <c r="CR2659" s="95">
        <v>0</v>
      </c>
      <c r="CS2659" s="95">
        <v>0</v>
      </c>
      <c r="CT2659" s="95">
        <v>0</v>
      </c>
      <c r="CU2659" s="161">
        <v>4663495.4141120864</v>
      </c>
      <c r="CV2659" s="161">
        <v>46123263.56759645</v>
      </c>
    </row>
    <row r="2660" spans="1:100" x14ac:dyDescent="0.2">
      <c r="A2660" s="94" t="s">
        <v>191</v>
      </c>
      <c r="B2660" s="96">
        <v>42156</v>
      </c>
      <c r="C2660" s="95">
        <v>89118.534973144502</v>
      </c>
      <c r="D2660" s="95">
        <v>0</v>
      </c>
      <c r="E2660" s="95">
        <v>8550.9731785058993</v>
      </c>
      <c r="F2660" s="95">
        <v>7844.0827698111498</v>
      </c>
      <c r="G2660" s="95">
        <v>3284.0510637462098</v>
      </c>
      <c r="H2660" s="95">
        <v>0</v>
      </c>
      <c r="I2660" s="95">
        <v>0</v>
      </c>
      <c r="J2660" s="95">
        <v>59607.443305969202</v>
      </c>
      <c r="K2660" s="95">
        <v>9</v>
      </c>
      <c r="L2660" s="95">
        <v>172.35803330503401</v>
      </c>
      <c r="M2660" s="95">
        <v>42041.383171081499</v>
      </c>
      <c r="N2660" s="95">
        <v>3237.9227780103702</v>
      </c>
      <c r="O2660" s="95">
        <v>0</v>
      </c>
      <c r="P2660" s="95">
        <v>47664.299515247301</v>
      </c>
      <c r="Q2660" s="95">
        <v>4535.7335772514298</v>
      </c>
      <c r="R2660" s="95">
        <v>0</v>
      </c>
      <c r="S2660" s="95">
        <v>3273.9657015800499</v>
      </c>
      <c r="T2660" s="95">
        <v>0</v>
      </c>
      <c r="U2660" s="95">
        <v>59655.226391315497</v>
      </c>
      <c r="V2660" s="95">
        <v>3660896.00146484</v>
      </c>
      <c r="W2660" s="95">
        <v>0</v>
      </c>
      <c r="X2660" s="95">
        <v>620944.46570587205</v>
      </c>
      <c r="Y2660" s="95">
        <v>532345.74271392799</v>
      </c>
      <c r="Z2660" s="95">
        <v>332815.57955551101</v>
      </c>
      <c r="AA2660" s="95">
        <v>0</v>
      </c>
      <c r="AB2660" s="95">
        <v>0</v>
      </c>
      <c r="AC2660" s="95">
        <v>20028244.346679699</v>
      </c>
      <c r="AD2660" s="95">
        <v>698.65325871109997</v>
      </c>
      <c r="AE2660" s="95">
        <v>17372.070200920101</v>
      </c>
      <c r="AF2660" s="95">
        <v>1651062.62763977</v>
      </c>
      <c r="AG2660" s="95">
        <v>500866.397106171</v>
      </c>
      <c r="AH2660" s="95">
        <v>0</v>
      </c>
      <c r="AI2660" s="95">
        <v>1618857.20327759</v>
      </c>
      <c r="AJ2660" s="95">
        <v>496588.29008483898</v>
      </c>
      <c r="AK2660" s="95">
        <v>0</v>
      </c>
      <c r="AL2660" s="95">
        <v>331090.64849090599</v>
      </c>
      <c r="AM2660" s="95">
        <v>0</v>
      </c>
      <c r="AN2660" s="95">
        <v>20038199.763427701</v>
      </c>
      <c r="AO2660" s="95">
        <v>37579098.4541016</v>
      </c>
      <c r="AP2660" s="95">
        <v>0</v>
      </c>
      <c r="AQ2660" s="95">
        <v>5319979.09912109</v>
      </c>
      <c r="AR2660" s="95">
        <v>4547508.8339233398</v>
      </c>
      <c r="AS2660" s="95">
        <v>2861519.2528991699</v>
      </c>
      <c r="AT2660" s="95">
        <v>0</v>
      </c>
      <c r="AU2660" s="95">
        <v>0</v>
      </c>
      <c r="AV2660" s="95">
        <v>65183418.140625</v>
      </c>
      <c r="AW2660" s="95">
        <v>2331.9999995231601</v>
      </c>
      <c r="AX2660" s="95">
        <v>124339.623092651</v>
      </c>
      <c r="AY2660" s="95">
        <v>17352959.966796901</v>
      </c>
      <c r="AZ2660" s="95">
        <v>4466060.2856445303</v>
      </c>
      <c r="BA2660" s="95">
        <v>0</v>
      </c>
      <c r="BB2660" s="95">
        <v>16533250.0753174</v>
      </c>
      <c r="BC2660" s="95">
        <v>4433827.6892700205</v>
      </c>
      <c r="BD2660" s="95">
        <v>0</v>
      </c>
      <c r="BE2660" s="95">
        <v>2848265.4979553199</v>
      </c>
      <c r="BF2660" s="95">
        <v>0</v>
      </c>
      <c r="BG2660" s="95">
        <v>64976936.693847701</v>
      </c>
      <c r="BH2660" s="95">
        <v>8513575.3605956994</v>
      </c>
      <c r="BI2660" s="95">
        <v>0</v>
      </c>
      <c r="BJ2660" s="95">
        <v>2231115.1001281701</v>
      </c>
      <c r="BK2660" s="95">
        <v>1948583.62338257</v>
      </c>
      <c r="BL2660" s="95">
        <v>0</v>
      </c>
      <c r="BM2660" s="95">
        <v>0</v>
      </c>
      <c r="BN2660" s="95">
        <v>0</v>
      </c>
      <c r="BO2660" s="95">
        <v>0</v>
      </c>
      <c r="BP2660" s="95">
        <v>0</v>
      </c>
      <c r="BQ2660" s="95">
        <v>0</v>
      </c>
      <c r="BR2660" s="95">
        <v>5781608.8012084998</v>
      </c>
      <c r="BS2660" s="95">
        <v>1678533.3409271201</v>
      </c>
      <c r="BT2660" s="95">
        <v>0</v>
      </c>
      <c r="BU2660" s="95">
        <v>1173622.5099792499</v>
      </c>
      <c r="BV2660" s="95">
        <v>2190190.2051086398</v>
      </c>
      <c r="BW2660" s="95">
        <v>0</v>
      </c>
      <c r="BX2660" s="95">
        <v>258506.61962890599</v>
      </c>
      <c r="BY2660" s="95">
        <v>0</v>
      </c>
      <c r="BZ2660" s="95">
        <v>0</v>
      </c>
      <c r="CA2660" s="95">
        <v>97619.238967895493</v>
      </c>
      <c r="CB2660" s="95">
        <v>4283488.4160766602</v>
      </c>
      <c r="CC2660" s="95">
        <v>42830630.948242202</v>
      </c>
      <c r="CD2660" s="95">
        <v>10747037.8552246</v>
      </c>
      <c r="CE2660" s="95">
        <v>3282.7447777390498</v>
      </c>
      <c r="CF2660" s="95">
        <v>334040.72130584699</v>
      </c>
      <c r="CG2660" s="95">
        <v>2873659.6360168499</v>
      </c>
      <c r="CH2660" s="95">
        <v>0</v>
      </c>
      <c r="CI2660" s="95">
        <v>100908.534791946</v>
      </c>
      <c r="CJ2660" s="95">
        <v>4616694.9181518601</v>
      </c>
      <c r="CK2660" s="95">
        <v>45678653.315429702</v>
      </c>
      <c r="CL2660" s="95">
        <v>10988071.030029301</v>
      </c>
      <c r="CM2660" s="160">
        <v>159903.924846649</v>
      </c>
      <c r="CN2660" s="160">
        <v>24625573.919921901</v>
      </c>
      <c r="CO2660" s="160">
        <v>110793162.450195</v>
      </c>
      <c r="CP2660" s="95">
        <v>10988071.030029301</v>
      </c>
      <c r="CQ2660" s="95">
        <v>0</v>
      </c>
      <c r="CR2660" s="95">
        <v>0</v>
      </c>
      <c r="CS2660" s="95">
        <v>0</v>
      </c>
      <c r="CT2660" s="95">
        <v>0</v>
      </c>
      <c r="CU2660" s="161">
        <v>4617529.1373825073</v>
      </c>
      <c r="CV2660" s="161">
        <v>45704290.584259056</v>
      </c>
    </row>
    <row r="2661" spans="1:100" x14ac:dyDescent="0.2">
      <c r="A2661" s="94" t="s">
        <v>191</v>
      </c>
      <c r="B2661" s="96">
        <v>42248</v>
      </c>
      <c r="C2661" s="95">
        <v>88812.931154251099</v>
      </c>
      <c r="D2661" s="95">
        <v>0</v>
      </c>
      <c r="E2661" s="95">
        <v>8454.1439486742001</v>
      </c>
      <c r="F2661" s="95">
        <v>7756.3208659291304</v>
      </c>
      <c r="G2661" s="95">
        <v>3360.1410391330701</v>
      </c>
      <c r="H2661" s="95">
        <v>0</v>
      </c>
      <c r="I2661" s="95">
        <v>0</v>
      </c>
      <c r="J2661" s="95">
        <v>59109.091848850301</v>
      </c>
      <c r="K2661" s="95">
        <v>4</v>
      </c>
      <c r="L2661" s="95">
        <v>193.28784844279301</v>
      </c>
      <c r="M2661" s="95">
        <v>41950.538685321801</v>
      </c>
      <c r="N2661" s="95">
        <v>3205.9356221258599</v>
      </c>
      <c r="O2661" s="95">
        <v>0</v>
      </c>
      <c r="P2661" s="95">
        <v>47440.857397079497</v>
      </c>
      <c r="Q2661" s="95">
        <v>4505.5767309665698</v>
      </c>
      <c r="R2661" s="95">
        <v>0</v>
      </c>
      <c r="S2661" s="95">
        <v>3342.8150414526499</v>
      </c>
      <c r="T2661" s="95">
        <v>0</v>
      </c>
      <c r="U2661" s="95">
        <v>59123.056580543504</v>
      </c>
      <c r="V2661" s="95">
        <v>3643362.8239440899</v>
      </c>
      <c r="W2661" s="95">
        <v>0</v>
      </c>
      <c r="X2661" s="95">
        <v>603071.12896728504</v>
      </c>
      <c r="Y2661" s="95">
        <v>519508.31232452398</v>
      </c>
      <c r="Z2661" s="95">
        <v>339801.909843445</v>
      </c>
      <c r="AA2661" s="95">
        <v>0</v>
      </c>
      <c r="AB2661" s="95">
        <v>0</v>
      </c>
      <c r="AC2661" s="95">
        <v>19991036.5778809</v>
      </c>
      <c r="AD2661" s="95">
        <v>330.41085228323902</v>
      </c>
      <c r="AE2661" s="95">
        <v>16322.520074963601</v>
      </c>
      <c r="AF2661" s="95">
        <v>1648109.91596985</v>
      </c>
      <c r="AG2661" s="95">
        <v>492282.915626526</v>
      </c>
      <c r="AH2661" s="95">
        <v>0</v>
      </c>
      <c r="AI2661" s="95">
        <v>1604791.2043609601</v>
      </c>
      <c r="AJ2661" s="95">
        <v>485644.75773239101</v>
      </c>
      <c r="AK2661" s="95">
        <v>0</v>
      </c>
      <c r="AL2661" s="95">
        <v>337800.07499694801</v>
      </c>
      <c r="AM2661" s="95">
        <v>0</v>
      </c>
      <c r="AN2661" s="95">
        <v>19956101.533691399</v>
      </c>
      <c r="AO2661" s="95">
        <v>37555711.510253899</v>
      </c>
      <c r="AP2661" s="95">
        <v>0</v>
      </c>
      <c r="AQ2661" s="95">
        <v>5244194.1640014602</v>
      </c>
      <c r="AR2661" s="95">
        <v>4449662.8068237295</v>
      </c>
      <c r="AS2661" s="95">
        <v>2918031.07354736</v>
      </c>
      <c r="AT2661" s="95">
        <v>0</v>
      </c>
      <c r="AU2661" s="95">
        <v>0</v>
      </c>
      <c r="AV2661" s="95">
        <v>65036950.332519501</v>
      </c>
      <c r="AW2661" s="95">
        <v>1102</v>
      </c>
      <c r="AX2661" s="95">
        <v>160264.930742264</v>
      </c>
      <c r="AY2661" s="95">
        <v>17416858.631591801</v>
      </c>
      <c r="AZ2661" s="95">
        <v>4402710.6070556603</v>
      </c>
      <c r="BA2661" s="95">
        <v>0</v>
      </c>
      <c r="BB2661" s="95">
        <v>16433473.8529053</v>
      </c>
      <c r="BC2661" s="95">
        <v>4384344.2598266602</v>
      </c>
      <c r="BD2661" s="95">
        <v>0</v>
      </c>
      <c r="BE2661" s="95">
        <v>2898657.7417297401</v>
      </c>
      <c r="BF2661" s="95">
        <v>0</v>
      </c>
      <c r="BG2661" s="95">
        <v>64928067.369628899</v>
      </c>
      <c r="BH2661" s="95">
        <v>8574015.90307617</v>
      </c>
      <c r="BI2661" s="95">
        <v>0</v>
      </c>
      <c r="BJ2661" s="95">
        <v>2220933.0527038602</v>
      </c>
      <c r="BK2661" s="95">
        <v>1935488.73703003</v>
      </c>
      <c r="BL2661" s="95">
        <v>0</v>
      </c>
      <c r="BM2661" s="95">
        <v>0</v>
      </c>
      <c r="BN2661" s="95">
        <v>0</v>
      </c>
      <c r="BO2661" s="95">
        <v>0</v>
      </c>
      <c r="BP2661" s="95">
        <v>0</v>
      </c>
      <c r="BQ2661" s="95">
        <v>0</v>
      </c>
      <c r="BR2661" s="95">
        <v>5816281.4317627</v>
      </c>
      <c r="BS2661" s="95">
        <v>1652993.31440735</v>
      </c>
      <c r="BT2661" s="95">
        <v>0</v>
      </c>
      <c r="BU2661" s="95">
        <v>955016.479995728</v>
      </c>
      <c r="BV2661" s="95">
        <v>2181757.3401794401</v>
      </c>
      <c r="BW2661" s="95">
        <v>0</v>
      </c>
      <c r="BX2661" s="95">
        <v>213690.86970901501</v>
      </c>
      <c r="BY2661" s="95">
        <v>0</v>
      </c>
      <c r="BZ2661" s="95">
        <v>0</v>
      </c>
      <c r="CA2661" s="95">
        <v>97226.806732177705</v>
      </c>
      <c r="CB2661" s="95">
        <v>4241774.3693847703</v>
      </c>
      <c r="CC2661" s="95">
        <v>42715158.192871101</v>
      </c>
      <c r="CD2661" s="95">
        <v>10795104.154663101</v>
      </c>
      <c r="CE2661" s="95">
        <v>3359.9393464326899</v>
      </c>
      <c r="CF2661" s="95">
        <v>338236.97902298003</v>
      </c>
      <c r="CG2661" s="95">
        <v>2916380.9061584501</v>
      </c>
      <c r="CH2661" s="95">
        <v>0</v>
      </c>
      <c r="CI2661" s="95">
        <v>100570.04565620401</v>
      </c>
      <c r="CJ2661" s="95">
        <v>4580620.9452514602</v>
      </c>
      <c r="CK2661" s="95">
        <v>45623139.748046897</v>
      </c>
      <c r="CL2661" s="95">
        <v>11049192.7652588</v>
      </c>
      <c r="CM2661" s="160">
        <v>159039.20633315999</v>
      </c>
      <c r="CN2661" s="160">
        <v>24525925.024902299</v>
      </c>
      <c r="CO2661" s="160">
        <v>110623628.792969</v>
      </c>
      <c r="CP2661" s="95">
        <v>11049192.7652588</v>
      </c>
      <c r="CQ2661" s="95">
        <v>0</v>
      </c>
      <c r="CR2661" s="95">
        <v>0</v>
      </c>
      <c r="CS2661" s="95">
        <v>0</v>
      </c>
      <c r="CT2661" s="95">
        <v>0</v>
      </c>
      <c r="CU2661" s="161">
        <v>4580011.34840775</v>
      </c>
      <c r="CV2661" s="161">
        <v>45631539.099029548</v>
      </c>
    </row>
    <row r="2662" spans="1:100" x14ac:dyDescent="0.2">
      <c r="A2662" s="94" t="s">
        <v>191</v>
      </c>
      <c r="B2662" s="96">
        <v>42339</v>
      </c>
      <c r="C2662" s="95">
        <v>89064.189614296003</v>
      </c>
      <c r="D2662" s="95">
        <v>0</v>
      </c>
      <c r="E2662" s="95">
        <v>7981.4905164837801</v>
      </c>
      <c r="F2662" s="95">
        <v>7337.2128509879103</v>
      </c>
      <c r="G2662" s="95">
        <v>3423.2313216924699</v>
      </c>
      <c r="H2662" s="95">
        <v>0</v>
      </c>
      <c r="I2662" s="95">
        <v>0</v>
      </c>
      <c r="J2662" s="95">
        <v>58763.562829017603</v>
      </c>
      <c r="K2662" s="95">
        <v>2</v>
      </c>
      <c r="L2662" s="95">
        <v>161.01376384869201</v>
      </c>
      <c r="M2662" s="95">
        <v>42168.1030063629</v>
      </c>
      <c r="N2662" s="95">
        <v>3147.6854874789701</v>
      </c>
      <c r="O2662" s="95">
        <v>0</v>
      </c>
      <c r="P2662" s="95">
        <v>47141.471485614798</v>
      </c>
      <c r="Q2662" s="95">
        <v>4454.2626286148998</v>
      </c>
      <c r="R2662" s="95">
        <v>0</v>
      </c>
      <c r="S2662" s="95">
        <v>3408.1043100059001</v>
      </c>
      <c r="T2662" s="95">
        <v>0</v>
      </c>
      <c r="U2662" s="95">
        <v>58756.095843791998</v>
      </c>
      <c r="V2662" s="95">
        <v>3638471.9493102999</v>
      </c>
      <c r="W2662" s="95">
        <v>0</v>
      </c>
      <c r="X2662" s="95">
        <v>586937.83026123</v>
      </c>
      <c r="Y2662" s="95">
        <v>510369.56247711199</v>
      </c>
      <c r="Z2662" s="95">
        <v>342389.07987594599</v>
      </c>
      <c r="AA2662" s="95">
        <v>0</v>
      </c>
      <c r="AB2662" s="95">
        <v>0</v>
      </c>
      <c r="AC2662" s="95">
        <v>19820831.6884766</v>
      </c>
      <c r="AD2662" s="95">
        <v>128.73035395145399</v>
      </c>
      <c r="AE2662" s="95">
        <v>15315.9654604197</v>
      </c>
      <c r="AF2662" s="95">
        <v>1653276.0057067899</v>
      </c>
      <c r="AG2662" s="95">
        <v>486371.00784683198</v>
      </c>
      <c r="AH2662" s="95">
        <v>0</v>
      </c>
      <c r="AI2662" s="95">
        <v>1589890.61393738</v>
      </c>
      <c r="AJ2662" s="95">
        <v>487597.23520278902</v>
      </c>
      <c r="AK2662" s="95">
        <v>0</v>
      </c>
      <c r="AL2662" s="95">
        <v>340062.294895172</v>
      </c>
      <c r="AM2662" s="95">
        <v>0</v>
      </c>
      <c r="AN2662" s="95">
        <v>19802880.387939502</v>
      </c>
      <c r="AO2662" s="95">
        <v>37740649.839355499</v>
      </c>
      <c r="AP2662" s="95">
        <v>0</v>
      </c>
      <c r="AQ2662" s="95">
        <v>5033128.6396484403</v>
      </c>
      <c r="AR2662" s="95">
        <v>4382748.7692260696</v>
      </c>
      <c r="AS2662" s="95">
        <v>2955524.02734375</v>
      </c>
      <c r="AT2662" s="95">
        <v>0</v>
      </c>
      <c r="AU2662" s="95">
        <v>0</v>
      </c>
      <c r="AV2662" s="95">
        <v>64789045.849121101</v>
      </c>
      <c r="AW2662" s="95">
        <v>428</v>
      </c>
      <c r="AX2662" s="95">
        <v>114133.16321945201</v>
      </c>
      <c r="AY2662" s="95">
        <v>17573961.861328099</v>
      </c>
      <c r="AZ2662" s="95">
        <v>4373087.7728881799</v>
      </c>
      <c r="BA2662" s="95">
        <v>0</v>
      </c>
      <c r="BB2662" s="95">
        <v>16402871.943115201</v>
      </c>
      <c r="BC2662" s="95">
        <v>4394278.6842040997</v>
      </c>
      <c r="BD2662" s="95">
        <v>0</v>
      </c>
      <c r="BE2662" s="95">
        <v>2935127.8089904799</v>
      </c>
      <c r="BF2662" s="95">
        <v>0</v>
      </c>
      <c r="BG2662" s="95">
        <v>64822648.7744141</v>
      </c>
      <c r="BH2662" s="95">
        <v>9209979.1859130897</v>
      </c>
      <c r="BI2662" s="95">
        <v>0</v>
      </c>
      <c r="BJ2662" s="95">
        <v>2188492.5939941402</v>
      </c>
      <c r="BK2662" s="95">
        <v>1942692.42156982</v>
      </c>
      <c r="BL2662" s="95">
        <v>0</v>
      </c>
      <c r="BM2662" s="95">
        <v>0</v>
      </c>
      <c r="BN2662" s="95">
        <v>0</v>
      </c>
      <c r="BO2662" s="95">
        <v>0</v>
      </c>
      <c r="BP2662" s="95">
        <v>0</v>
      </c>
      <c r="BQ2662" s="95">
        <v>0</v>
      </c>
      <c r="BR2662" s="95">
        <v>5877635.1950683603</v>
      </c>
      <c r="BS2662" s="95">
        <v>1642146.4856109601</v>
      </c>
      <c r="BT2662" s="95">
        <v>0</v>
      </c>
      <c r="BU2662" s="95">
        <v>1743903.39997864</v>
      </c>
      <c r="BV2662" s="95">
        <v>2186945.7590331999</v>
      </c>
      <c r="BW2662" s="95">
        <v>0</v>
      </c>
      <c r="BX2662" s="95">
        <v>369014.95900344802</v>
      </c>
      <c r="BY2662" s="95">
        <v>0</v>
      </c>
      <c r="BZ2662" s="95">
        <v>0</v>
      </c>
      <c r="CA2662" s="95">
        <v>97107.881607055693</v>
      </c>
      <c r="CB2662" s="95">
        <v>4229167.8530883798</v>
      </c>
      <c r="CC2662" s="95">
        <v>42810076.1630859</v>
      </c>
      <c r="CD2662" s="95">
        <v>11392572.2431641</v>
      </c>
      <c r="CE2662" s="95">
        <v>3424.0836494267</v>
      </c>
      <c r="CF2662" s="95">
        <v>343111.22223281901</v>
      </c>
      <c r="CG2662" s="95">
        <v>2953886.1896972698</v>
      </c>
      <c r="CH2662" s="95">
        <v>0</v>
      </c>
      <c r="CI2662" s="95">
        <v>100530.28217220301</v>
      </c>
      <c r="CJ2662" s="95">
        <v>4572978.7357177697</v>
      </c>
      <c r="CK2662" s="95">
        <v>45783884.5302734</v>
      </c>
      <c r="CL2662" s="95">
        <v>11764625.084838901</v>
      </c>
      <c r="CM2662" s="160">
        <v>158730.98084068301</v>
      </c>
      <c r="CN2662" s="160">
        <v>24408371.675292999</v>
      </c>
      <c r="CO2662" s="160">
        <v>110569574.90625</v>
      </c>
      <c r="CP2662" s="95">
        <v>11764625.084838901</v>
      </c>
      <c r="CQ2662" s="95">
        <v>0</v>
      </c>
      <c r="CR2662" s="95">
        <v>0</v>
      </c>
      <c r="CS2662" s="95">
        <v>0</v>
      </c>
      <c r="CT2662" s="95">
        <v>0</v>
      </c>
      <c r="CU2662" s="161">
        <v>4572279.0753211984</v>
      </c>
      <c r="CV2662" s="161">
        <v>45763962.352783173</v>
      </c>
    </row>
    <row r="2663" spans="1:100" x14ac:dyDescent="0.2">
      <c r="A2663" s="94" t="s">
        <v>191</v>
      </c>
      <c r="B2663" s="96">
        <v>42430</v>
      </c>
      <c r="C2663" s="95">
        <v>88764.204992294297</v>
      </c>
      <c r="D2663" s="95">
        <v>0</v>
      </c>
      <c r="E2663" s="95">
        <v>8020.7395734786996</v>
      </c>
      <c r="F2663" s="95">
        <v>7475.0663278698903</v>
      </c>
      <c r="G2663" s="95">
        <v>3489.4973883330799</v>
      </c>
      <c r="H2663" s="95">
        <v>0</v>
      </c>
      <c r="I2663" s="95">
        <v>0</v>
      </c>
      <c r="J2663" s="95">
        <v>58494.305035591096</v>
      </c>
      <c r="K2663" s="95">
        <v>1</v>
      </c>
      <c r="L2663" s="95">
        <v>165.087294762954</v>
      </c>
      <c r="M2663" s="95">
        <v>42027.033645629897</v>
      </c>
      <c r="N2663" s="95">
        <v>3071.0212086439101</v>
      </c>
      <c r="O2663" s="95">
        <v>0</v>
      </c>
      <c r="P2663" s="95">
        <v>47166.351638317101</v>
      </c>
      <c r="Q2663" s="95">
        <v>4365.4645981192598</v>
      </c>
      <c r="R2663" s="95">
        <v>0</v>
      </c>
      <c r="S2663" s="95">
        <v>3473.6190735995801</v>
      </c>
      <c r="T2663" s="95">
        <v>0</v>
      </c>
      <c r="U2663" s="95">
        <v>58465.846348285697</v>
      </c>
      <c r="V2663" s="95">
        <v>3618498.36932373</v>
      </c>
      <c r="W2663" s="95">
        <v>0</v>
      </c>
      <c r="X2663" s="95">
        <v>568605.81299591099</v>
      </c>
      <c r="Y2663" s="95">
        <v>508190.80995178199</v>
      </c>
      <c r="Z2663" s="95">
        <v>349599.71216964698</v>
      </c>
      <c r="AA2663" s="95">
        <v>0</v>
      </c>
      <c r="AB2663" s="95">
        <v>0</v>
      </c>
      <c r="AC2663" s="95">
        <v>19780551.105712902</v>
      </c>
      <c r="AD2663" s="95">
        <v>52.789574384689303</v>
      </c>
      <c r="AE2663" s="95">
        <v>15684.337609648701</v>
      </c>
      <c r="AF2663" s="95">
        <v>1641683.3248443599</v>
      </c>
      <c r="AG2663" s="95">
        <v>474255.99720001197</v>
      </c>
      <c r="AH2663" s="95">
        <v>0</v>
      </c>
      <c r="AI2663" s="95">
        <v>1599092.80218506</v>
      </c>
      <c r="AJ2663" s="95">
        <v>479524.25392150902</v>
      </c>
      <c r="AK2663" s="95">
        <v>0</v>
      </c>
      <c r="AL2663" s="95">
        <v>347347.24467468302</v>
      </c>
      <c r="AM2663" s="95">
        <v>0</v>
      </c>
      <c r="AN2663" s="95">
        <v>19730436.176513702</v>
      </c>
      <c r="AO2663" s="95">
        <v>37601182.450683601</v>
      </c>
      <c r="AP2663" s="95">
        <v>0</v>
      </c>
      <c r="AQ2663" s="95">
        <v>4974399.9091186495</v>
      </c>
      <c r="AR2663" s="95">
        <v>4375860.3145141602</v>
      </c>
      <c r="AS2663" s="95">
        <v>3024613.9469909701</v>
      </c>
      <c r="AT2663" s="95">
        <v>0</v>
      </c>
      <c r="AU2663" s="95">
        <v>0</v>
      </c>
      <c r="AV2663" s="95">
        <v>64886266.1162109</v>
      </c>
      <c r="AW2663" s="95">
        <v>176</v>
      </c>
      <c r="AX2663" s="95">
        <v>121475.068214417</v>
      </c>
      <c r="AY2663" s="95">
        <v>17478545.924804699</v>
      </c>
      <c r="AZ2663" s="95">
        <v>4284659.9176635696</v>
      </c>
      <c r="BA2663" s="95">
        <v>0</v>
      </c>
      <c r="BB2663" s="95">
        <v>16547516.377929701</v>
      </c>
      <c r="BC2663" s="95">
        <v>4375482.8582153302</v>
      </c>
      <c r="BD2663" s="95">
        <v>0</v>
      </c>
      <c r="BE2663" s="95">
        <v>3004736.6086120601</v>
      </c>
      <c r="BF2663" s="95">
        <v>0</v>
      </c>
      <c r="BG2663" s="95">
        <v>64659935.2119141</v>
      </c>
      <c r="BH2663" s="95">
        <v>10392810.791626001</v>
      </c>
      <c r="BI2663" s="95">
        <v>0</v>
      </c>
      <c r="BJ2663" s="95">
        <v>2208650.1980896001</v>
      </c>
      <c r="BK2663" s="95">
        <v>1988311.4701995801</v>
      </c>
      <c r="BL2663" s="95">
        <v>0</v>
      </c>
      <c r="BM2663" s="95">
        <v>0</v>
      </c>
      <c r="BN2663" s="95">
        <v>0</v>
      </c>
      <c r="BO2663" s="95">
        <v>0</v>
      </c>
      <c r="BP2663" s="95">
        <v>0</v>
      </c>
      <c r="BQ2663" s="95">
        <v>0</v>
      </c>
      <c r="BR2663" s="95">
        <v>5893404.28723145</v>
      </c>
      <c r="BS2663" s="95">
        <v>1610883.0172882101</v>
      </c>
      <c r="BT2663" s="95">
        <v>0</v>
      </c>
      <c r="BU2663" s="95">
        <v>2996205.2399902302</v>
      </c>
      <c r="BV2663" s="95">
        <v>2178087.6304626502</v>
      </c>
      <c r="BW2663" s="95">
        <v>0</v>
      </c>
      <c r="BX2663" s="95">
        <v>633303.47770690895</v>
      </c>
      <c r="BY2663" s="95">
        <v>0</v>
      </c>
      <c r="BZ2663" s="95">
        <v>0</v>
      </c>
      <c r="CA2663" s="95">
        <v>96822.276177406296</v>
      </c>
      <c r="CB2663" s="95">
        <v>4180706.8280639602</v>
      </c>
      <c r="CC2663" s="95">
        <v>42415511.892089799</v>
      </c>
      <c r="CD2663" s="95">
        <v>12603474.3753662</v>
      </c>
      <c r="CE2663" s="95">
        <v>3491.0160493254698</v>
      </c>
      <c r="CF2663" s="95">
        <v>347018.81121444702</v>
      </c>
      <c r="CG2663" s="95">
        <v>3042308.39703369</v>
      </c>
      <c r="CH2663" s="95">
        <v>0</v>
      </c>
      <c r="CI2663" s="95">
        <v>100328.764383316</v>
      </c>
      <c r="CJ2663" s="95">
        <v>4529280.6667480497</v>
      </c>
      <c r="CK2663" s="95">
        <v>45402505.806640603</v>
      </c>
      <c r="CL2663" s="95">
        <v>13216141.114990201</v>
      </c>
      <c r="CM2663" s="160">
        <v>158177.07398986799</v>
      </c>
      <c r="CN2663" s="160">
        <v>24241120.261718798</v>
      </c>
      <c r="CO2663" s="160">
        <v>110202435.569336</v>
      </c>
      <c r="CP2663" s="95">
        <v>13216141.114990201</v>
      </c>
      <c r="CQ2663" s="95">
        <v>0</v>
      </c>
      <c r="CR2663" s="95">
        <v>0</v>
      </c>
      <c r="CS2663" s="95">
        <v>0</v>
      </c>
      <c r="CT2663" s="95">
        <v>0</v>
      </c>
      <c r="CU2663" s="161">
        <v>4527725.6392784072</v>
      </c>
      <c r="CV2663" s="161">
        <v>45457820.28912349</v>
      </c>
    </row>
    <row r="2664" spans="1:100" x14ac:dyDescent="0.2">
      <c r="A2664" s="94" t="s">
        <v>191</v>
      </c>
      <c r="B2664" s="96">
        <v>42522</v>
      </c>
      <c r="C2664" s="95">
        <v>88513.177963256807</v>
      </c>
      <c r="D2664" s="95">
        <v>0</v>
      </c>
      <c r="E2664" s="95">
        <v>7845.6542024016398</v>
      </c>
      <c r="F2664" s="95">
        <v>7326.1380373239499</v>
      </c>
      <c r="G2664" s="95">
        <v>3568.2147942483398</v>
      </c>
      <c r="H2664" s="95">
        <v>0</v>
      </c>
      <c r="I2664" s="95">
        <v>0</v>
      </c>
      <c r="J2664" s="95">
        <v>58123.283056259199</v>
      </c>
      <c r="K2664" s="95">
        <v>0</v>
      </c>
      <c r="L2664" s="95">
        <v>177.347094470635</v>
      </c>
      <c r="M2664" s="95">
        <v>42054.817910194397</v>
      </c>
      <c r="N2664" s="95">
        <v>3014.94653075933</v>
      </c>
      <c r="O2664" s="95">
        <v>0</v>
      </c>
      <c r="P2664" s="95">
        <v>46790.399902820602</v>
      </c>
      <c r="Q2664" s="95">
        <v>4307.8435582518596</v>
      </c>
      <c r="R2664" s="95">
        <v>0</v>
      </c>
      <c r="S2664" s="95">
        <v>3553.0896780490898</v>
      </c>
      <c r="T2664" s="95">
        <v>0</v>
      </c>
      <c r="U2664" s="95">
        <v>58146.672220230103</v>
      </c>
      <c r="V2664" s="95">
        <v>3604016.6028442401</v>
      </c>
      <c r="W2664" s="95">
        <v>0</v>
      </c>
      <c r="X2664" s="95">
        <v>548636.942680359</v>
      </c>
      <c r="Y2664" s="95">
        <v>491774.94967269897</v>
      </c>
      <c r="Z2664" s="95">
        <v>355269.326538086</v>
      </c>
      <c r="AA2664" s="95">
        <v>0</v>
      </c>
      <c r="AB2664" s="95">
        <v>0</v>
      </c>
      <c r="AC2664" s="95">
        <v>19657962.701660201</v>
      </c>
      <c r="AD2664" s="95">
        <v>0</v>
      </c>
      <c r="AE2664" s="95">
        <v>17652.758175373099</v>
      </c>
      <c r="AF2664" s="95">
        <v>1631962.86077881</v>
      </c>
      <c r="AG2664" s="95">
        <v>462882.50730514497</v>
      </c>
      <c r="AH2664" s="95">
        <v>0</v>
      </c>
      <c r="AI2664" s="95">
        <v>1584508.4211730999</v>
      </c>
      <c r="AJ2664" s="95">
        <v>469039.66162109398</v>
      </c>
      <c r="AK2664" s="95">
        <v>0</v>
      </c>
      <c r="AL2664" s="95">
        <v>352340.84437561</v>
      </c>
      <c r="AM2664" s="95">
        <v>0</v>
      </c>
      <c r="AN2664" s="95">
        <v>19577406.302978501</v>
      </c>
      <c r="AO2664" s="95">
        <v>37723626.109863304</v>
      </c>
      <c r="AP2664" s="95">
        <v>0</v>
      </c>
      <c r="AQ2664" s="95">
        <v>4884472.1503295898</v>
      </c>
      <c r="AR2664" s="95">
        <v>4355208.4585571298</v>
      </c>
      <c r="AS2664" s="95">
        <v>3079430.8967285198</v>
      </c>
      <c r="AT2664" s="95">
        <v>0</v>
      </c>
      <c r="AU2664" s="95">
        <v>0</v>
      </c>
      <c r="AV2664" s="95">
        <v>64669494.822753899</v>
      </c>
      <c r="AW2664" s="95">
        <v>0</v>
      </c>
      <c r="AX2664" s="95">
        <v>150151.06575012201</v>
      </c>
      <c r="AY2664" s="95">
        <v>17520552.759765599</v>
      </c>
      <c r="AZ2664" s="95">
        <v>4265688.4838256799</v>
      </c>
      <c r="BA2664" s="95">
        <v>0</v>
      </c>
      <c r="BB2664" s="95">
        <v>16481707.240234399</v>
      </c>
      <c r="BC2664" s="95">
        <v>4344850.7903442401</v>
      </c>
      <c r="BD2664" s="95">
        <v>0</v>
      </c>
      <c r="BE2664" s="95">
        <v>3053788.3960571298</v>
      </c>
      <c r="BF2664" s="95">
        <v>0</v>
      </c>
      <c r="BG2664" s="95">
        <v>64532881.982421897</v>
      </c>
      <c r="BH2664" s="95">
        <v>10402207.256103501</v>
      </c>
      <c r="BI2664" s="95">
        <v>0</v>
      </c>
      <c r="BJ2664" s="95">
        <v>2190669.3123779302</v>
      </c>
      <c r="BK2664" s="95">
        <v>1989972.22875977</v>
      </c>
      <c r="BL2664" s="95">
        <v>0</v>
      </c>
      <c r="BM2664" s="95">
        <v>0</v>
      </c>
      <c r="BN2664" s="95">
        <v>0</v>
      </c>
      <c r="BO2664" s="95">
        <v>0</v>
      </c>
      <c r="BP2664" s="95">
        <v>0</v>
      </c>
      <c r="BQ2664" s="95">
        <v>0</v>
      </c>
      <c r="BR2664" s="95">
        <v>5884284.7145385696</v>
      </c>
      <c r="BS2664" s="95">
        <v>1611527.6508178699</v>
      </c>
      <c r="BT2664" s="95">
        <v>0</v>
      </c>
      <c r="BU2664" s="95">
        <v>3061863.1399841299</v>
      </c>
      <c r="BV2664" s="95">
        <v>2173566.2030334501</v>
      </c>
      <c r="BW2664" s="95">
        <v>0</v>
      </c>
      <c r="BX2664" s="95">
        <v>644108.64767456101</v>
      </c>
      <c r="BY2664" s="95">
        <v>0</v>
      </c>
      <c r="BZ2664" s="95">
        <v>0</v>
      </c>
      <c r="CA2664" s="95">
        <v>96300.586778640703</v>
      </c>
      <c r="CB2664" s="95">
        <v>4151563.2567749</v>
      </c>
      <c r="CC2664" s="95">
        <v>42546087.956054702</v>
      </c>
      <c r="CD2664" s="95">
        <v>12605748.056762701</v>
      </c>
      <c r="CE2664" s="95">
        <v>3566.72801560164</v>
      </c>
      <c r="CF2664" s="95">
        <v>352301.38943862898</v>
      </c>
      <c r="CG2664" s="95">
        <v>3064440.7157592801</v>
      </c>
      <c r="CH2664" s="95">
        <v>0</v>
      </c>
      <c r="CI2664" s="95">
        <v>99872.4951457977</v>
      </c>
      <c r="CJ2664" s="95">
        <v>4502091.1736450205</v>
      </c>
      <c r="CK2664" s="95">
        <v>45578870.828613304</v>
      </c>
      <c r="CL2664" s="95">
        <v>13215525.5753174</v>
      </c>
      <c r="CM2664" s="160">
        <v>157317.26773262001</v>
      </c>
      <c r="CN2664" s="160">
        <v>24043250.645507801</v>
      </c>
      <c r="CO2664" s="160">
        <v>110169374.506836</v>
      </c>
      <c r="CP2664" s="95">
        <v>13215525.5753174</v>
      </c>
      <c r="CQ2664" s="95">
        <v>0</v>
      </c>
      <c r="CR2664" s="95">
        <v>0</v>
      </c>
      <c r="CS2664" s="95">
        <v>0</v>
      </c>
      <c r="CT2664" s="95">
        <v>0</v>
      </c>
      <c r="CU2664" s="161">
        <v>4503864.6462135287</v>
      </c>
      <c r="CV2664" s="161">
        <v>45610528.67181398</v>
      </c>
    </row>
    <row r="2665" spans="1:100" x14ac:dyDescent="0.2">
      <c r="A2665" s="94" t="s">
        <v>191</v>
      </c>
      <c r="B2665" s="96">
        <v>42614</v>
      </c>
      <c r="C2665" s="95">
        <v>88783.565286636396</v>
      </c>
      <c r="D2665" s="95">
        <v>0</v>
      </c>
      <c r="E2665" s="95">
        <v>7660.6330834031096</v>
      </c>
      <c r="F2665" s="95">
        <v>7157.3849857449504</v>
      </c>
      <c r="G2665" s="95">
        <v>3618.86158642173</v>
      </c>
      <c r="H2665" s="95">
        <v>0</v>
      </c>
      <c r="I2665" s="95">
        <v>0</v>
      </c>
      <c r="J2665" s="95">
        <v>57683.314360141798</v>
      </c>
      <c r="K2665" s="95">
        <v>0</v>
      </c>
      <c r="L2665" s="95">
        <v>191.67175327427699</v>
      </c>
      <c r="M2665" s="95">
        <v>42255.6111111641</v>
      </c>
      <c r="N2665" s="95">
        <v>2947.9511090218998</v>
      </c>
      <c r="O2665" s="95">
        <v>0</v>
      </c>
      <c r="P2665" s="95">
        <v>46760.732920646697</v>
      </c>
      <c r="Q2665" s="95">
        <v>4283.5907591581299</v>
      </c>
      <c r="R2665" s="95">
        <v>0</v>
      </c>
      <c r="S2665" s="95">
        <v>3602.4050422608898</v>
      </c>
      <c r="T2665" s="95">
        <v>0</v>
      </c>
      <c r="U2665" s="95">
        <v>57690.482697486899</v>
      </c>
      <c r="V2665" s="95">
        <v>3622028.0640869099</v>
      </c>
      <c r="W2665" s="95">
        <v>0</v>
      </c>
      <c r="X2665" s="95">
        <v>541374.93031311</v>
      </c>
      <c r="Y2665" s="95">
        <v>489019.01230239897</v>
      </c>
      <c r="Z2665" s="95">
        <v>355064.22928619402</v>
      </c>
      <c r="AA2665" s="95">
        <v>0</v>
      </c>
      <c r="AB2665" s="95">
        <v>0</v>
      </c>
      <c r="AC2665" s="95">
        <v>19455693.369628899</v>
      </c>
      <c r="AD2665" s="95">
        <v>0</v>
      </c>
      <c r="AE2665" s="95">
        <v>18380.643141031302</v>
      </c>
      <c r="AF2665" s="95">
        <v>1648215.3743743901</v>
      </c>
      <c r="AG2665" s="95">
        <v>454903.44830322301</v>
      </c>
      <c r="AH2665" s="95">
        <v>0</v>
      </c>
      <c r="AI2665" s="95">
        <v>1559397.3935241699</v>
      </c>
      <c r="AJ2665" s="95">
        <v>470354.51104736299</v>
      </c>
      <c r="AK2665" s="95">
        <v>0</v>
      </c>
      <c r="AL2665" s="95">
        <v>352393.84836578398</v>
      </c>
      <c r="AM2665" s="95">
        <v>0</v>
      </c>
      <c r="AN2665" s="95">
        <v>19488532.630127002</v>
      </c>
      <c r="AO2665" s="95">
        <v>38138224.495117202</v>
      </c>
      <c r="AP2665" s="95">
        <v>0</v>
      </c>
      <c r="AQ2665" s="95">
        <v>4819612.3175659198</v>
      </c>
      <c r="AR2665" s="95">
        <v>4358287.1119384803</v>
      </c>
      <c r="AS2665" s="95">
        <v>3090421.5708923298</v>
      </c>
      <c r="AT2665" s="95">
        <v>0</v>
      </c>
      <c r="AU2665" s="95">
        <v>0</v>
      </c>
      <c r="AV2665" s="95">
        <v>64331377.017578103</v>
      </c>
      <c r="AW2665" s="95">
        <v>0</v>
      </c>
      <c r="AX2665" s="95">
        <v>163664.94211959801</v>
      </c>
      <c r="AY2665" s="95">
        <v>17807599.21875</v>
      </c>
      <c r="AZ2665" s="95">
        <v>4198005.0802612295</v>
      </c>
      <c r="BA2665" s="95">
        <v>0</v>
      </c>
      <c r="BB2665" s="95">
        <v>16334912.782470699</v>
      </c>
      <c r="BC2665" s="95">
        <v>4370423.34765625</v>
      </c>
      <c r="BD2665" s="95">
        <v>0</v>
      </c>
      <c r="BE2665" s="95">
        <v>3063207.2456359901</v>
      </c>
      <c r="BF2665" s="95">
        <v>0</v>
      </c>
      <c r="BG2665" s="95">
        <v>64451110.003906302</v>
      </c>
      <c r="BH2665" s="95">
        <v>10278227.435424799</v>
      </c>
      <c r="BI2665" s="95">
        <v>0</v>
      </c>
      <c r="BJ2665" s="95">
        <v>2142863.48406982</v>
      </c>
      <c r="BK2665" s="95">
        <v>1949295.62588501</v>
      </c>
      <c r="BL2665" s="95">
        <v>0</v>
      </c>
      <c r="BM2665" s="95">
        <v>0</v>
      </c>
      <c r="BN2665" s="95">
        <v>0</v>
      </c>
      <c r="BO2665" s="95">
        <v>0</v>
      </c>
      <c r="BP2665" s="95">
        <v>0</v>
      </c>
      <c r="BQ2665" s="95">
        <v>0</v>
      </c>
      <c r="BR2665" s="95">
        <v>5899816.03515625</v>
      </c>
      <c r="BS2665" s="95">
        <v>1583013.76495361</v>
      </c>
      <c r="BT2665" s="95">
        <v>0</v>
      </c>
      <c r="BU2665" s="95">
        <v>2471300.0099792499</v>
      </c>
      <c r="BV2665" s="95">
        <v>2169364.0938415499</v>
      </c>
      <c r="BW2665" s="95">
        <v>0</v>
      </c>
      <c r="BX2665" s="95">
        <v>525269.56816101098</v>
      </c>
      <c r="BY2665" s="95">
        <v>0</v>
      </c>
      <c r="BZ2665" s="95">
        <v>0</v>
      </c>
      <c r="CA2665" s="95">
        <v>96381.2141170502</v>
      </c>
      <c r="CB2665" s="95">
        <v>4157411.44613647</v>
      </c>
      <c r="CC2665" s="95">
        <v>43005509.441406302</v>
      </c>
      <c r="CD2665" s="95">
        <v>12412253.489257799</v>
      </c>
      <c r="CE2665" s="95">
        <v>3618.1269413232799</v>
      </c>
      <c r="CF2665" s="95">
        <v>355953.32390975999</v>
      </c>
      <c r="CG2665" s="95">
        <v>3087697.2138671898</v>
      </c>
      <c r="CH2665" s="95">
        <v>0</v>
      </c>
      <c r="CI2665" s="95">
        <v>99971.335043907195</v>
      </c>
      <c r="CJ2665" s="95">
        <v>4511340.50537109</v>
      </c>
      <c r="CK2665" s="95">
        <v>46114631.879394501</v>
      </c>
      <c r="CL2665" s="95">
        <v>13000890.8280029</v>
      </c>
      <c r="CM2665" s="160">
        <v>156977.71451377901</v>
      </c>
      <c r="CN2665" s="160">
        <v>23969732.4460449</v>
      </c>
      <c r="CO2665" s="160">
        <v>110407995.88964801</v>
      </c>
      <c r="CP2665" s="95">
        <v>13000890.8280029</v>
      </c>
      <c r="CQ2665" s="95">
        <v>0</v>
      </c>
      <c r="CR2665" s="95">
        <v>0</v>
      </c>
      <c r="CS2665" s="95">
        <v>0</v>
      </c>
      <c r="CT2665" s="95">
        <v>0</v>
      </c>
      <c r="CU2665" s="161">
        <v>4513364.7700462304</v>
      </c>
      <c r="CV2665" s="161">
        <v>46093206.65527349</v>
      </c>
    </row>
    <row r="2666" spans="1:100" x14ac:dyDescent="0.2">
      <c r="A2666" s="94" t="s">
        <v>191</v>
      </c>
      <c r="B2666" s="96">
        <v>42705</v>
      </c>
      <c r="C2666" s="95">
        <v>88659.257904052705</v>
      </c>
      <c r="D2666" s="95">
        <v>0</v>
      </c>
      <c r="E2666" s="95">
        <v>7590.1759734749803</v>
      </c>
      <c r="F2666" s="95">
        <v>7090.1645466685304</v>
      </c>
      <c r="G2666" s="95">
        <v>3673.2283530831301</v>
      </c>
      <c r="H2666" s="95">
        <v>0</v>
      </c>
      <c r="I2666" s="95">
        <v>0</v>
      </c>
      <c r="J2666" s="95">
        <v>57226.581724166899</v>
      </c>
      <c r="K2666" s="95">
        <v>0</v>
      </c>
      <c r="L2666" s="95">
        <v>166.17193653248299</v>
      </c>
      <c r="M2666" s="95">
        <v>42271.053686618798</v>
      </c>
      <c r="N2666" s="95">
        <v>2914.3188001215499</v>
      </c>
      <c r="O2666" s="95">
        <v>0</v>
      </c>
      <c r="P2666" s="95">
        <v>46652.771181583397</v>
      </c>
      <c r="Q2666" s="95">
        <v>4273.2570561170596</v>
      </c>
      <c r="R2666" s="95">
        <v>0</v>
      </c>
      <c r="S2666" s="95">
        <v>3653.1748450100399</v>
      </c>
      <c r="T2666" s="95">
        <v>0</v>
      </c>
      <c r="U2666" s="95">
        <v>57222.470237731897</v>
      </c>
      <c r="V2666" s="95">
        <v>3583621.09375</v>
      </c>
      <c r="W2666" s="95">
        <v>0</v>
      </c>
      <c r="X2666" s="95">
        <v>539208.22975921596</v>
      </c>
      <c r="Y2666" s="95">
        <v>488315.26982498198</v>
      </c>
      <c r="Z2666" s="95">
        <v>355735.509689331</v>
      </c>
      <c r="AA2666" s="95">
        <v>0</v>
      </c>
      <c r="AB2666" s="95">
        <v>0</v>
      </c>
      <c r="AC2666" s="95">
        <v>19258429.424072299</v>
      </c>
      <c r="AD2666" s="95">
        <v>0</v>
      </c>
      <c r="AE2666" s="95">
        <v>14430.206076860401</v>
      </c>
      <c r="AF2666" s="95">
        <v>1643256.6558532701</v>
      </c>
      <c r="AG2666" s="95">
        <v>448355.32471084601</v>
      </c>
      <c r="AH2666" s="95">
        <v>0</v>
      </c>
      <c r="AI2666" s="95">
        <v>1520659.6587982201</v>
      </c>
      <c r="AJ2666" s="95">
        <v>481649.09382247902</v>
      </c>
      <c r="AK2666" s="95">
        <v>0</v>
      </c>
      <c r="AL2666" s="95">
        <v>353120.42134857201</v>
      </c>
      <c r="AM2666" s="95">
        <v>0</v>
      </c>
      <c r="AN2666" s="95">
        <v>19345723.261474598</v>
      </c>
      <c r="AO2666" s="95">
        <v>38024015.8837891</v>
      </c>
      <c r="AP2666" s="95">
        <v>0</v>
      </c>
      <c r="AQ2666" s="95">
        <v>4809241.8416137705</v>
      </c>
      <c r="AR2666" s="95">
        <v>4367608.2622070303</v>
      </c>
      <c r="AS2666" s="95">
        <v>3111072.0369567899</v>
      </c>
      <c r="AT2666" s="95">
        <v>0</v>
      </c>
      <c r="AU2666" s="95">
        <v>0</v>
      </c>
      <c r="AV2666" s="95">
        <v>63949122.038574196</v>
      </c>
      <c r="AW2666" s="95">
        <v>0</v>
      </c>
      <c r="AX2666" s="95">
        <v>115780.49932670601</v>
      </c>
      <c r="AY2666" s="95">
        <v>17854216.041015599</v>
      </c>
      <c r="AZ2666" s="95">
        <v>4146441.8839416499</v>
      </c>
      <c r="BA2666" s="95">
        <v>0</v>
      </c>
      <c r="BB2666" s="95">
        <v>16088383.7449951</v>
      </c>
      <c r="BC2666" s="95">
        <v>4479585.0859375</v>
      </c>
      <c r="BD2666" s="95">
        <v>0</v>
      </c>
      <c r="BE2666" s="95">
        <v>3091676.6273498498</v>
      </c>
      <c r="BF2666" s="95">
        <v>0</v>
      </c>
      <c r="BG2666" s="95">
        <v>64223217.868652299</v>
      </c>
      <c r="BH2666" s="95">
        <v>10370928.1993408</v>
      </c>
      <c r="BI2666" s="95">
        <v>0</v>
      </c>
      <c r="BJ2666" s="95">
        <v>2147585.5808410598</v>
      </c>
      <c r="BK2666" s="95">
        <v>1971817.66923523</v>
      </c>
      <c r="BL2666" s="95">
        <v>0</v>
      </c>
      <c r="BM2666" s="95">
        <v>0</v>
      </c>
      <c r="BN2666" s="95">
        <v>0</v>
      </c>
      <c r="BO2666" s="95">
        <v>0</v>
      </c>
      <c r="BP2666" s="95">
        <v>0</v>
      </c>
      <c r="BQ2666" s="95">
        <v>0</v>
      </c>
      <c r="BR2666" s="95">
        <v>5937054.15698242</v>
      </c>
      <c r="BS2666" s="95">
        <v>1565203.9053192099</v>
      </c>
      <c r="BT2666" s="95">
        <v>0</v>
      </c>
      <c r="BU2666" s="95">
        <v>2897535.4899597201</v>
      </c>
      <c r="BV2666" s="95">
        <v>2207269.0774230999</v>
      </c>
      <c r="BW2666" s="95">
        <v>0</v>
      </c>
      <c r="BX2666" s="95">
        <v>623328.81774902297</v>
      </c>
      <c r="BY2666" s="95">
        <v>0</v>
      </c>
      <c r="BZ2666" s="95">
        <v>0</v>
      </c>
      <c r="CA2666" s="95">
        <v>96347.605202674895</v>
      </c>
      <c r="CB2666" s="95">
        <v>4126472.9393615699</v>
      </c>
      <c r="CC2666" s="95">
        <v>42900048.697753899</v>
      </c>
      <c r="CD2666" s="95">
        <v>12512040.220581099</v>
      </c>
      <c r="CE2666" s="95">
        <v>3672.66072198749</v>
      </c>
      <c r="CF2666" s="95">
        <v>359256.89723205601</v>
      </c>
      <c r="CG2666" s="95">
        <v>3112396.9782409701</v>
      </c>
      <c r="CH2666" s="95">
        <v>0</v>
      </c>
      <c r="CI2666" s="95">
        <v>100033.222811699</v>
      </c>
      <c r="CJ2666" s="95">
        <v>4486819.80358887</v>
      </c>
      <c r="CK2666" s="95">
        <v>46057329.728027299</v>
      </c>
      <c r="CL2666" s="95">
        <v>13138138.8508301</v>
      </c>
      <c r="CM2666" s="160">
        <v>156639.655626297</v>
      </c>
      <c r="CN2666" s="160">
        <v>23814483.908203099</v>
      </c>
      <c r="CO2666" s="160">
        <v>110173360.464844</v>
      </c>
      <c r="CP2666" s="95">
        <v>13138138.8508301</v>
      </c>
      <c r="CQ2666" s="95">
        <v>0</v>
      </c>
      <c r="CR2666" s="95">
        <v>0</v>
      </c>
      <c r="CS2666" s="95">
        <v>0</v>
      </c>
      <c r="CT2666" s="95">
        <v>0</v>
      </c>
      <c r="CU2666" s="161">
        <v>4485729.8365936261</v>
      </c>
      <c r="CV2666" s="161">
        <v>46012445.675994866</v>
      </c>
    </row>
    <row r="2667" spans="1:100" x14ac:dyDescent="0.2">
      <c r="A2667" s="94" t="s">
        <v>191</v>
      </c>
      <c r="B2667" s="96">
        <v>42795</v>
      </c>
      <c r="C2667" s="95">
        <v>88735.825094222993</v>
      </c>
      <c r="D2667" s="95">
        <v>0</v>
      </c>
      <c r="E2667" s="95">
        <v>7613.0334106683704</v>
      </c>
      <c r="F2667" s="95">
        <v>7126.3511154055604</v>
      </c>
      <c r="G2667" s="95">
        <v>3733.5567881763</v>
      </c>
      <c r="H2667" s="95">
        <v>0</v>
      </c>
      <c r="I2667" s="95">
        <v>0</v>
      </c>
      <c r="J2667" s="95">
        <v>56823.4652848244</v>
      </c>
      <c r="K2667" s="95">
        <v>0</v>
      </c>
      <c r="L2667" s="95">
        <v>171.33588353917</v>
      </c>
      <c r="M2667" s="95">
        <v>42501.587296485901</v>
      </c>
      <c r="N2667" s="95">
        <v>2879.8505781292902</v>
      </c>
      <c r="O2667" s="95">
        <v>0</v>
      </c>
      <c r="P2667" s="95">
        <v>46578.014777660399</v>
      </c>
      <c r="Q2667" s="95">
        <v>4279.9064040780104</v>
      </c>
      <c r="R2667" s="95">
        <v>0</v>
      </c>
      <c r="S2667" s="95">
        <v>3717.4904369413898</v>
      </c>
      <c r="T2667" s="95">
        <v>0</v>
      </c>
      <c r="U2667" s="95">
        <v>56808.859030723601</v>
      </c>
      <c r="V2667" s="95">
        <v>3599799.203125</v>
      </c>
      <c r="W2667" s="95">
        <v>0</v>
      </c>
      <c r="X2667" s="95">
        <v>543205.46008300805</v>
      </c>
      <c r="Y2667" s="95">
        <v>491812.72454452497</v>
      </c>
      <c r="Z2667" s="95">
        <v>370110.36524200399</v>
      </c>
      <c r="AA2667" s="95">
        <v>0</v>
      </c>
      <c r="AB2667" s="95">
        <v>0</v>
      </c>
      <c r="AC2667" s="95">
        <v>19304244.826660201</v>
      </c>
      <c r="AD2667" s="95">
        <v>0</v>
      </c>
      <c r="AE2667" s="95">
        <v>13737.237351059901</v>
      </c>
      <c r="AF2667" s="95">
        <v>1641912.7805480999</v>
      </c>
      <c r="AG2667" s="95">
        <v>441056.67828750599</v>
      </c>
      <c r="AH2667" s="95">
        <v>0</v>
      </c>
      <c r="AI2667" s="95">
        <v>1569415.8839569101</v>
      </c>
      <c r="AJ2667" s="95">
        <v>493008.40378951997</v>
      </c>
      <c r="AK2667" s="95">
        <v>0</v>
      </c>
      <c r="AL2667" s="95">
        <v>366863.67336654698</v>
      </c>
      <c r="AM2667" s="95">
        <v>0</v>
      </c>
      <c r="AN2667" s="95">
        <v>19267821.5317383</v>
      </c>
      <c r="AO2667" s="95">
        <v>38314965.244140603</v>
      </c>
      <c r="AP2667" s="95">
        <v>0</v>
      </c>
      <c r="AQ2667" s="95">
        <v>4846056.9429931603</v>
      </c>
      <c r="AR2667" s="95">
        <v>4367672.76379395</v>
      </c>
      <c r="AS2667" s="95">
        <v>3259077.6090393099</v>
      </c>
      <c r="AT2667" s="95">
        <v>0</v>
      </c>
      <c r="AU2667" s="95">
        <v>0</v>
      </c>
      <c r="AV2667" s="95">
        <v>64217913.549316399</v>
      </c>
      <c r="AW2667" s="95">
        <v>0</v>
      </c>
      <c r="AX2667" s="95">
        <v>100304.987625122</v>
      </c>
      <c r="AY2667" s="95">
        <v>17894197.353271499</v>
      </c>
      <c r="AZ2667" s="95">
        <v>4082581.6623229999</v>
      </c>
      <c r="BA2667" s="95">
        <v>0</v>
      </c>
      <c r="BB2667" s="95">
        <v>16631161.6236572</v>
      </c>
      <c r="BC2667" s="95">
        <v>4591787.5736694299</v>
      </c>
      <c r="BD2667" s="95">
        <v>0</v>
      </c>
      <c r="BE2667" s="95">
        <v>3227766.2991332998</v>
      </c>
      <c r="BF2667" s="95">
        <v>0</v>
      </c>
      <c r="BG2667" s="95">
        <v>64221011.6572266</v>
      </c>
      <c r="BH2667" s="95">
        <v>10574697.5469971</v>
      </c>
      <c r="BI2667" s="95">
        <v>0</v>
      </c>
      <c r="BJ2667" s="95">
        <v>2165176.1072998</v>
      </c>
      <c r="BK2667" s="95">
        <v>1973090.60327148</v>
      </c>
      <c r="BL2667" s="95">
        <v>0</v>
      </c>
      <c r="BM2667" s="95">
        <v>0</v>
      </c>
      <c r="BN2667" s="95">
        <v>0</v>
      </c>
      <c r="BO2667" s="95">
        <v>0</v>
      </c>
      <c r="BP2667" s="95">
        <v>0</v>
      </c>
      <c r="BQ2667" s="95">
        <v>0</v>
      </c>
      <c r="BR2667" s="95">
        <v>6015813.2352905301</v>
      </c>
      <c r="BS2667" s="95">
        <v>1545168.9649505599</v>
      </c>
      <c r="BT2667" s="95">
        <v>0</v>
      </c>
      <c r="BU2667" s="95">
        <v>2938158.7699584998</v>
      </c>
      <c r="BV2667" s="95">
        <v>2259146.0943603502</v>
      </c>
      <c r="BW2667" s="95">
        <v>0</v>
      </c>
      <c r="BX2667" s="95">
        <v>672090.45755767799</v>
      </c>
      <c r="BY2667" s="95">
        <v>0</v>
      </c>
      <c r="BZ2667" s="95">
        <v>0</v>
      </c>
      <c r="CA2667" s="95">
        <v>96432.456282615705</v>
      </c>
      <c r="CB2667" s="95">
        <v>4142157.49917603</v>
      </c>
      <c r="CC2667" s="95">
        <v>43054749.144531302</v>
      </c>
      <c r="CD2667" s="95">
        <v>12740446.510498</v>
      </c>
      <c r="CE2667" s="95">
        <v>3736.6997612118698</v>
      </c>
      <c r="CF2667" s="95">
        <v>367894.52346038801</v>
      </c>
      <c r="CG2667" s="95">
        <v>3244587.1541442899</v>
      </c>
      <c r="CH2667" s="95">
        <v>0</v>
      </c>
      <c r="CI2667" s="95">
        <v>100177.87070655799</v>
      </c>
      <c r="CJ2667" s="95">
        <v>4511098.7493896503</v>
      </c>
      <c r="CK2667" s="95">
        <v>46284856.7109375</v>
      </c>
      <c r="CL2667" s="95">
        <v>13389594.700073199</v>
      </c>
      <c r="CM2667" s="160">
        <v>156313.433815002</v>
      </c>
      <c r="CN2667" s="160">
        <v>23785741.084716801</v>
      </c>
      <c r="CO2667" s="160">
        <v>110574865.00195301</v>
      </c>
      <c r="CP2667" s="95">
        <v>13389594.700073199</v>
      </c>
      <c r="CQ2667" s="95">
        <v>0</v>
      </c>
      <c r="CR2667" s="95">
        <v>0</v>
      </c>
      <c r="CS2667" s="95">
        <v>0</v>
      </c>
      <c r="CT2667" s="95">
        <v>0</v>
      </c>
      <c r="CU2667" s="161">
        <v>4510052.0226364182</v>
      </c>
      <c r="CV2667" s="161">
        <v>46299336.298675589</v>
      </c>
    </row>
    <row r="2668" spans="1:100" x14ac:dyDescent="0.2">
      <c r="A2668" s="94" t="s">
        <v>191</v>
      </c>
      <c r="B2668" s="96">
        <v>42887</v>
      </c>
      <c r="C2668" s="95">
        <v>88882.355897903399</v>
      </c>
      <c r="D2668" s="95">
        <v>0</v>
      </c>
      <c r="E2668" s="95">
        <v>7499.7216774225199</v>
      </c>
      <c r="F2668" s="95">
        <v>7016.9610272049904</v>
      </c>
      <c r="G2668" s="95">
        <v>3738.13835081458</v>
      </c>
      <c r="H2668" s="95">
        <v>0</v>
      </c>
      <c r="I2668" s="95">
        <v>0</v>
      </c>
      <c r="J2668" s="95">
        <v>56605.210394859299</v>
      </c>
      <c r="K2668" s="95">
        <v>0</v>
      </c>
      <c r="L2668" s="95">
        <v>160.78558382019401</v>
      </c>
      <c r="M2668" s="95">
        <v>42570.026380538897</v>
      </c>
      <c r="N2668" s="95">
        <v>2832.79273658991</v>
      </c>
      <c r="O2668" s="95">
        <v>0</v>
      </c>
      <c r="P2668" s="95">
        <v>46511.858795642896</v>
      </c>
      <c r="Q2668" s="95">
        <v>4238.3534782528905</v>
      </c>
      <c r="R2668" s="95">
        <v>0</v>
      </c>
      <c r="S2668" s="95">
        <v>3720.0295867025902</v>
      </c>
      <c r="T2668" s="95">
        <v>0</v>
      </c>
      <c r="U2668" s="95">
        <v>56611.515501975999</v>
      </c>
      <c r="V2668" s="95">
        <v>3586440.8157958998</v>
      </c>
      <c r="W2668" s="95">
        <v>0</v>
      </c>
      <c r="X2668" s="95">
        <v>528154.12948608398</v>
      </c>
      <c r="Y2668" s="95">
        <v>477752.03960037202</v>
      </c>
      <c r="Z2668" s="95">
        <v>364138.47369384801</v>
      </c>
      <c r="AA2668" s="95">
        <v>0</v>
      </c>
      <c r="AB2668" s="95">
        <v>0</v>
      </c>
      <c r="AC2668" s="95">
        <v>19194831.378906298</v>
      </c>
      <c r="AD2668" s="95">
        <v>0</v>
      </c>
      <c r="AE2668" s="95">
        <v>13934.348650693901</v>
      </c>
      <c r="AF2668" s="95">
        <v>1635244.68771362</v>
      </c>
      <c r="AG2668" s="95">
        <v>429227.54344940197</v>
      </c>
      <c r="AH2668" s="95">
        <v>0</v>
      </c>
      <c r="AI2668" s="95">
        <v>1520506.5665740999</v>
      </c>
      <c r="AJ2668" s="95">
        <v>501839.90113830601</v>
      </c>
      <c r="AK2668" s="95">
        <v>0</v>
      </c>
      <c r="AL2668" s="95">
        <v>361504.07379913301</v>
      </c>
      <c r="AM2668" s="95">
        <v>0</v>
      </c>
      <c r="AN2668" s="95">
        <v>19238607.896972701</v>
      </c>
      <c r="AO2668" s="95">
        <v>38373685.738769501</v>
      </c>
      <c r="AP2668" s="95">
        <v>0</v>
      </c>
      <c r="AQ2668" s="95">
        <v>4752926.3578491202</v>
      </c>
      <c r="AR2668" s="95">
        <v>4286894.2516479502</v>
      </c>
      <c r="AS2668" s="95">
        <v>3209619.1070556599</v>
      </c>
      <c r="AT2668" s="95">
        <v>0</v>
      </c>
      <c r="AU2668" s="95">
        <v>0</v>
      </c>
      <c r="AV2668" s="95">
        <v>64197237.1162109</v>
      </c>
      <c r="AW2668" s="95">
        <v>0</v>
      </c>
      <c r="AX2668" s="95">
        <v>117578.952857971</v>
      </c>
      <c r="AY2668" s="95">
        <v>17944406.002197299</v>
      </c>
      <c r="AZ2668" s="95">
        <v>3988149.4548339802</v>
      </c>
      <c r="BA2668" s="95">
        <v>0</v>
      </c>
      <c r="BB2668" s="95">
        <v>16205264.6090088</v>
      </c>
      <c r="BC2668" s="95">
        <v>4719750.55041504</v>
      </c>
      <c r="BD2668" s="95">
        <v>0</v>
      </c>
      <c r="BE2668" s="95">
        <v>3186978.1076660198</v>
      </c>
      <c r="BF2668" s="95">
        <v>0</v>
      </c>
      <c r="BG2668" s="95">
        <v>64367738.1728516</v>
      </c>
      <c r="BH2668" s="95">
        <v>10399630.7852783</v>
      </c>
      <c r="BI2668" s="95">
        <v>0</v>
      </c>
      <c r="BJ2668" s="95">
        <v>2138851.4964294401</v>
      </c>
      <c r="BK2668" s="95">
        <v>1947301.26849365</v>
      </c>
      <c r="BL2668" s="95">
        <v>0</v>
      </c>
      <c r="BM2668" s="95">
        <v>0</v>
      </c>
      <c r="BN2668" s="95">
        <v>0</v>
      </c>
      <c r="BO2668" s="95">
        <v>0</v>
      </c>
      <c r="BP2668" s="95">
        <v>0</v>
      </c>
      <c r="BQ2668" s="95">
        <v>0</v>
      </c>
      <c r="BR2668" s="95">
        <v>6004364.1870727502</v>
      </c>
      <c r="BS2668" s="95">
        <v>1499030.0184478799</v>
      </c>
      <c r="BT2668" s="95">
        <v>0</v>
      </c>
      <c r="BU2668" s="95">
        <v>2935370.7599792499</v>
      </c>
      <c r="BV2668" s="95">
        <v>2298204.51239014</v>
      </c>
      <c r="BW2668" s="95">
        <v>0</v>
      </c>
      <c r="BX2668" s="95">
        <v>665503.94761657703</v>
      </c>
      <c r="BY2668" s="95">
        <v>0</v>
      </c>
      <c r="BZ2668" s="95">
        <v>0</v>
      </c>
      <c r="CA2668" s="95">
        <v>96256.208973884597</v>
      </c>
      <c r="CB2668" s="95">
        <v>4114047.2807006799</v>
      </c>
      <c r="CC2668" s="95">
        <v>43149017.862792999</v>
      </c>
      <c r="CD2668" s="95">
        <v>12549928.2537842</v>
      </c>
      <c r="CE2668" s="95">
        <v>3736.1241729855501</v>
      </c>
      <c r="CF2668" s="95">
        <v>368939.114139557</v>
      </c>
      <c r="CG2668" s="95">
        <v>3224836.8847961398</v>
      </c>
      <c r="CH2668" s="95">
        <v>0</v>
      </c>
      <c r="CI2668" s="95">
        <v>100001.286008835</v>
      </c>
      <c r="CJ2668" s="95">
        <v>4480456.0543823196</v>
      </c>
      <c r="CK2668" s="95">
        <v>46381486.597656302</v>
      </c>
      <c r="CL2668" s="95">
        <v>13178978.8666992</v>
      </c>
      <c r="CM2668" s="160">
        <v>155902.809036255</v>
      </c>
      <c r="CN2668" s="160">
        <v>23688502.884765599</v>
      </c>
      <c r="CO2668" s="160">
        <v>110698291.36718801</v>
      </c>
      <c r="CP2668" s="95">
        <v>13178978.8666992</v>
      </c>
      <c r="CQ2668" s="95">
        <v>0</v>
      </c>
      <c r="CR2668" s="95">
        <v>0</v>
      </c>
      <c r="CS2668" s="95">
        <v>0</v>
      </c>
      <c r="CT2668" s="95">
        <v>0</v>
      </c>
      <c r="CU2668" s="161">
        <v>4482986.3948402368</v>
      </c>
      <c r="CV2668" s="161">
        <v>46373854.747589141</v>
      </c>
    </row>
    <row r="2669" spans="1:100" x14ac:dyDescent="0.2">
      <c r="A2669" s="94" t="s">
        <v>191</v>
      </c>
      <c r="B2669" s="96">
        <v>42979</v>
      </c>
      <c r="C2669" s="95">
        <v>88630.499412536607</v>
      </c>
      <c r="D2669" s="95">
        <v>0</v>
      </c>
      <c r="E2669" s="95">
        <v>7475.9780697226497</v>
      </c>
      <c r="F2669" s="95">
        <v>7006.9735049009296</v>
      </c>
      <c r="G2669" s="95">
        <v>3741.8527410626398</v>
      </c>
      <c r="H2669" s="95">
        <v>0</v>
      </c>
      <c r="I2669" s="95">
        <v>0</v>
      </c>
      <c r="J2669" s="95">
        <v>56252.512802124002</v>
      </c>
      <c r="K2669" s="95">
        <v>0</v>
      </c>
      <c r="L2669" s="95">
        <v>177.89810621552201</v>
      </c>
      <c r="M2669" s="95">
        <v>42582.487764835401</v>
      </c>
      <c r="N2669" s="95">
        <v>2833.5445258915402</v>
      </c>
      <c r="O2669" s="95">
        <v>0</v>
      </c>
      <c r="P2669" s="95">
        <v>46353.703101158098</v>
      </c>
      <c r="Q2669" s="95">
        <v>4154.9364969730404</v>
      </c>
      <c r="R2669" s="95">
        <v>0</v>
      </c>
      <c r="S2669" s="95">
        <v>3721.0604558289101</v>
      </c>
      <c r="T2669" s="95">
        <v>0</v>
      </c>
      <c r="U2669" s="95">
        <v>56256.652434825897</v>
      </c>
      <c r="V2669" s="95">
        <v>3564961.9436035198</v>
      </c>
      <c r="W2669" s="95">
        <v>0</v>
      </c>
      <c r="X2669" s="95">
        <v>519367.31255721999</v>
      </c>
      <c r="Y2669" s="95">
        <v>471409.60048294102</v>
      </c>
      <c r="Z2669" s="95">
        <v>356545.64978027297</v>
      </c>
      <c r="AA2669" s="95">
        <v>0</v>
      </c>
      <c r="AB2669" s="95">
        <v>0</v>
      </c>
      <c r="AC2669" s="95">
        <v>19047685.5166016</v>
      </c>
      <c r="AD2669" s="95">
        <v>0</v>
      </c>
      <c r="AE2669" s="95">
        <v>15090.018008470501</v>
      </c>
      <c r="AF2669" s="95">
        <v>1627206.5658569301</v>
      </c>
      <c r="AG2669" s="95">
        <v>427049.05077743501</v>
      </c>
      <c r="AH2669" s="95">
        <v>0</v>
      </c>
      <c r="AI2669" s="95">
        <v>1500654.7308654799</v>
      </c>
      <c r="AJ2669" s="95">
        <v>494699.18806839001</v>
      </c>
      <c r="AK2669" s="95">
        <v>0</v>
      </c>
      <c r="AL2669" s="95">
        <v>353977.26279830898</v>
      </c>
      <c r="AM2669" s="95">
        <v>0</v>
      </c>
      <c r="AN2669" s="95">
        <v>19166560.877929699</v>
      </c>
      <c r="AO2669" s="95">
        <v>38312421.532714799</v>
      </c>
      <c r="AP2669" s="95">
        <v>0</v>
      </c>
      <c r="AQ2669" s="95">
        <v>4658245.2561035203</v>
      </c>
      <c r="AR2669" s="95">
        <v>4216635.1795654297</v>
      </c>
      <c r="AS2669" s="95">
        <v>3145880.4209289602</v>
      </c>
      <c r="AT2669" s="95">
        <v>0</v>
      </c>
      <c r="AU2669" s="95">
        <v>0</v>
      </c>
      <c r="AV2669" s="95">
        <v>63992651.2802734</v>
      </c>
      <c r="AW2669" s="95">
        <v>0</v>
      </c>
      <c r="AX2669" s="95">
        <v>138325.834974289</v>
      </c>
      <c r="AY2669" s="95">
        <v>17945549.903076202</v>
      </c>
      <c r="AZ2669" s="95">
        <v>3984484.9951782199</v>
      </c>
      <c r="BA2669" s="95">
        <v>0</v>
      </c>
      <c r="BB2669" s="95">
        <v>16035310.753051801</v>
      </c>
      <c r="BC2669" s="95">
        <v>4672730.2058715802</v>
      </c>
      <c r="BD2669" s="95">
        <v>0</v>
      </c>
      <c r="BE2669" s="95">
        <v>3123023.7321472201</v>
      </c>
      <c r="BF2669" s="95">
        <v>0</v>
      </c>
      <c r="BG2669" s="95">
        <v>64123740.187011696</v>
      </c>
      <c r="BH2669" s="95">
        <v>10331133.713501001</v>
      </c>
      <c r="BI2669" s="95">
        <v>0</v>
      </c>
      <c r="BJ2669" s="95">
        <v>2103960.5409240699</v>
      </c>
      <c r="BK2669" s="95">
        <v>1915864.9885559101</v>
      </c>
      <c r="BL2669" s="95">
        <v>0</v>
      </c>
      <c r="BM2669" s="95">
        <v>0</v>
      </c>
      <c r="BN2669" s="95">
        <v>0</v>
      </c>
      <c r="BO2669" s="95">
        <v>0</v>
      </c>
      <c r="BP2669" s="95">
        <v>0</v>
      </c>
      <c r="BQ2669" s="95">
        <v>0</v>
      </c>
      <c r="BR2669" s="95">
        <v>5947756.5775756799</v>
      </c>
      <c r="BS2669" s="95">
        <v>1503802.87284851</v>
      </c>
      <c r="BT2669" s="95">
        <v>0</v>
      </c>
      <c r="BU2669" s="95">
        <v>2380255.5699768099</v>
      </c>
      <c r="BV2669" s="95">
        <v>2287915.6496887198</v>
      </c>
      <c r="BW2669" s="95">
        <v>0</v>
      </c>
      <c r="BX2669" s="95">
        <v>531193.15814971901</v>
      </c>
      <c r="BY2669" s="95">
        <v>0</v>
      </c>
      <c r="BZ2669" s="95">
        <v>0</v>
      </c>
      <c r="CA2669" s="95">
        <v>96034.546151161194</v>
      </c>
      <c r="CB2669" s="95">
        <v>4079234.8576354999</v>
      </c>
      <c r="CC2669" s="95">
        <v>43010386.582519501</v>
      </c>
      <c r="CD2669" s="95">
        <v>12431435.603271499</v>
      </c>
      <c r="CE2669" s="95">
        <v>3742.3425068259198</v>
      </c>
      <c r="CF2669" s="95">
        <v>359416.50030899001</v>
      </c>
      <c r="CG2669" s="95">
        <v>3142664.8896789602</v>
      </c>
      <c r="CH2669" s="95">
        <v>0</v>
      </c>
      <c r="CI2669" s="95">
        <v>99737.2548971176</v>
      </c>
      <c r="CJ2669" s="95">
        <v>4437271.0056152297</v>
      </c>
      <c r="CK2669" s="95">
        <v>46199497.963867202</v>
      </c>
      <c r="CL2669" s="95">
        <v>13032110.5661621</v>
      </c>
      <c r="CM2669" s="160">
        <v>155321.13337516799</v>
      </c>
      <c r="CN2669" s="160">
        <v>23526362.646240201</v>
      </c>
      <c r="CO2669" s="160">
        <v>110253749.866211</v>
      </c>
      <c r="CP2669" s="95">
        <v>13032110.5661621</v>
      </c>
      <c r="CQ2669" s="95">
        <v>0</v>
      </c>
      <c r="CR2669" s="95">
        <v>0</v>
      </c>
      <c r="CS2669" s="95">
        <v>0</v>
      </c>
      <c r="CT2669" s="95">
        <v>0</v>
      </c>
      <c r="CU2669" s="161">
        <v>4438651.3579444904</v>
      </c>
      <c r="CV2669" s="161">
        <v>46153051.472198464</v>
      </c>
    </row>
    <row r="2670" spans="1:100" x14ac:dyDescent="0.2">
      <c r="A2670" s="94" t="s">
        <v>191</v>
      </c>
      <c r="B2670" s="96">
        <v>43070</v>
      </c>
      <c r="C2670" s="95">
        <v>89740.968419074998</v>
      </c>
      <c r="D2670" s="95">
        <v>0</v>
      </c>
      <c r="E2670" s="95">
        <v>7539.7519098520297</v>
      </c>
      <c r="F2670" s="95">
        <v>7063.4101585745802</v>
      </c>
      <c r="G2670" s="95">
        <v>3761.5956759750802</v>
      </c>
      <c r="H2670" s="95">
        <v>0</v>
      </c>
      <c r="I2670" s="95">
        <v>0</v>
      </c>
      <c r="J2670" s="95">
        <v>55842.234385490403</v>
      </c>
      <c r="K2670" s="95">
        <v>0</v>
      </c>
      <c r="L2670" s="95">
        <v>167.47978592477699</v>
      </c>
      <c r="M2670" s="95">
        <v>43291.688821792603</v>
      </c>
      <c r="N2670" s="95">
        <v>2837.3446186184901</v>
      </c>
      <c r="O2670" s="95">
        <v>0</v>
      </c>
      <c r="P2670" s="95">
        <v>46832.897770404801</v>
      </c>
      <c r="Q2670" s="95">
        <v>4160.5214802622804</v>
      </c>
      <c r="R2670" s="95">
        <v>0</v>
      </c>
      <c r="S2670" s="95">
        <v>3742.89177808166</v>
      </c>
      <c r="T2670" s="95">
        <v>0</v>
      </c>
      <c r="U2670" s="95">
        <v>55846.629731655099</v>
      </c>
      <c r="V2670" s="95">
        <v>3563443.1930847201</v>
      </c>
      <c r="W2670" s="95">
        <v>0</v>
      </c>
      <c r="X2670" s="95">
        <v>521908.687736511</v>
      </c>
      <c r="Y2670" s="95">
        <v>474204.69601059001</v>
      </c>
      <c r="Z2670" s="95">
        <v>363312.95958709699</v>
      </c>
      <c r="AA2670" s="95">
        <v>0</v>
      </c>
      <c r="AB2670" s="95">
        <v>0</v>
      </c>
      <c r="AC2670" s="95">
        <v>19093572.099365201</v>
      </c>
      <c r="AD2670" s="95">
        <v>0</v>
      </c>
      <c r="AE2670" s="95">
        <v>12138.472184181201</v>
      </c>
      <c r="AF2670" s="95">
        <v>1630280.02204895</v>
      </c>
      <c r="AG2670" s="95">
        <v>437789.63209533697</v>
      </c>
      <c r="AH2670" s="95">
        <v>0</v>
      </c>
      <c r="AI2670" s="95">
        <v>1520605.54826355</v>
      </c>
      <c r="AJ2670" s="95">
        <v>485395.96728897101</v>
      </c>
      <c r="AK2670" s="95">
        <v>0</v>
      </c>
      <c r="AL2670" s="95">
        <v>361370.96858215297</v>
      </c>
      <c r="AM2670" s="95">
        <v>0</v>
      </c>
      <c r="AN2670" s="95">
        <v>19110303.755615201</v>
      </c>
      <c r="AO2670" s="95">
        <v>38673199.789550804</v>
      </c>
      <c r="AP2670" s="95">
        <v>0</v>
      </c>
      <c r="AQ2670" s="95">
        <v>4711108.0161132803</v>
      </c>
      <c r="AR2670" s="95">
        <v>4282325.1146240197</v>
      </c>
      <c r="AS2670" s="95">
        <v>3228230.6988830599</v>
      </c>
      <c r="AT2670" s="95">
        <v>0</v>
      </c>
      <c r="AU2670" s="95">
        <v>0</v>
      </c>
      <c r="AV2670" s="95">
        <v>64013737.195800804</v>
      </c>
      <c r="AW2670" s="95">
        <v>0</v>
      </c>
      <c r="AX2670" s="95">
        <v>108495.662682533</v>
      </c>
      <c r="AY2670" s="95">
        <v>18166163.1176758</v>
      </c>
      <c r="AZ2670" s="95">
        <v>4082085.48583984</v>
      </c>
      <c r="BA2670" s="95">
        <v>0</v>
      </c>
      <c r="BB2670" s="95">
        <v>16400131.9927979</v>
      </c>
      <c r="BC2670" s="95">
        <v>4628085.8706054697</v>
      </c>
      <c r="BD2670" s="95">
        <v>0</v>
      </c>
      <c r="BE2670" s="95">
        <v>3215309.96911621</v>
      </c>
      <c r="BF2670" s="95">
        <v>0</v>
      </c>
      <c r="BG2670" s="95">
        <v>64222662.1943359</v>
      </c>
      <c r="BH2670" s="95">
        <v>10615724.6762695</v>
      </c>
      <c r="BI2670" s="95">
        <v>0</v>
      </c>
      <c r="BJ2670" s="95">
        <v>2101018.5500183101</v>
      </c>
      <c r="BK2670" s="95">
        <v>1928494.66494751</v>
      </c>
      <c r="BL2670" s="95">
        <v>0</v>
      </c>
      <c r="BM2670" s="95">
        <v>0</v>
      </c>
      <c r="BN2670" s="95">
        <v>0</v>
      </c>
      <c r="BO2670" s="95">
        <v>0</v>
      </c>
      <c r="BP2670" s="95">
        <v>0</v>
      </c>
      <c r="BQ2670" s="95">
        <v>0</v>
      </c>
      <c r="BR2670" s="95">
        <v>6120776.8275146503</v>
      </c>
      <c r="BS2670" s="95">
        <v>1540082.2050170901</v>
      </c>
      <c r="BT2670" s="95">
        <v>0</v>
      </c>
      <c r="BU2670" s="95">
        <v>2900915.54995728</v>
      </c>
      <c r="BV2670" s="95">
        <v>2255828.1745910598</v>
      </c>
      <c r="BW2670" s="95">
        <v>0</v>
      </c>
      <c r="BX2670" s="95">
        <v>641009.97771453904</v>
      </c>
      <c r="BY2670" s="95">
        <v>0</v>
      </c>
      <c r="BZ2670" s="95">
        <v>0</v>
      </c>
      <c r="CA2670" s="95">
        <v>97388.499337196394</v>
      </c>
      <c r="CB2670" s="95">
        <v>4093281.01025391</v>
      </c>
      <c r="CC2670" s="95">
        <v>43504279.636230499</v>
      </c>
      <c r="CD2670" s="95">
        <v>12707638.6838379</v>
      </c>
      <c r="CE2670" s="95">
        <v>3760.9633734822301</v>
      </c>
      <c r="CF2670" s="95">
        <v>365424.40729904198</v>
      </c>
      <c r="CG2670" s="95">
        <v>3230510.4626464802</v>
      </c>
      <c r="CH2670" s="95">
        <v>0</v>
      </c>
      <c r="CI2670" s="95">
        <v>101182.336290359</v>
      </c>
      <c r="CJ2670" s="95">
        <v>4459801.3986816397</v>
      </c>
      <c r="CK2670" s="95">
        <v>46758118.735839799</v>
      </c>
      <c r="CL2670" s="95">
        <v>13351233.826293901</v>
      </c>
      <c r="CM2670" s="160">
        <v>156399.330247879</v>
      </c>
      <c r="CN2670" s="160">
        <v>23670229.3525391</v>
      </c>
      <c r="CO2670" s="160">
        <v>110852887.430664</v>
      </c>
      <c r="CP2670" s="95">
        <v>13351233.826293901</v>
      </c>
      <c r="CQ2670" s="95">
        <v>0</v>
      </c>
      <c r="CR2670" s="95">
        <v>0</v>
      </c>
      <c r="CS2670" s="95">
        <v>0</v>
      </c>
      <c r="CT2670" s="95">
        <v>0</v>
      </c>
      <c r="CU2670" s="161">
        <v>4458705.4175529517</v>
      </c>
      <c r="CV2670" s="161">
        <v>46734790.098876975</v>
      </c>
    </row>
    <row r="2671" spans="1:100" x14ac:dyDescent="0.2">
      <c r="A2671" s="94" t="s">
        <v>191</v>
      </c>
      <c r="B2671" s="96">
        <v>43160</v>
      </c>
      <c r="C2671" s="95">
        <v>87638.115641593904</v>
      </c>
      <c r="D2671" s="95">
        <v>0</v>
      </c>
      <c r="E2671" s="95">
        <v>7559.9777797460602</v>
      </c>
      <c r="F2671" s="95">
        <v>7111.1476551890401</v>
      </c>
      <c r="G2671" s="95">
        <v>3772.1801535487202</v>
      </c>
      <c r="H2671" s="95">
        <v>0</v>
      </c>
      <c r="I2671" s="95">
        <v>0</v>
      </c>
      <c r="J2671" s="95">
        <v>55395.658501148202</v>
      </c>
      <c r="K2671" s="95">
        <v>0</v>
      </c>
      <c r="L2671" s="95">
        <v>159.27313524298401</v>
      </c>
      <c r="M2671" s="95">
        <v>41961.200781822197</v>
      </c>
      <c r="N2671" s="95">
        <v>2830.7083123326302</v>
      </c>
      <c r="O2671" s="95">
        <v>0</v>
      </c>
      <c r="P2671" s="95">
        <v>46211.527749061599</v>
      </c>
      <c r="Q2671" s="95">
        <v>4103.2194072008097</v>
      </c>
      <c r="R2671" s="95">
        <v>0</v>
      </c>
      <c r="S2671" s="95">
        <v>3759.6767707765098</v>
      </c>
      <c r="T2671" s="95">
        <v>0</v>
      </c>
      <c r="U2671" s="95">
        <v>55390.045696735397</v>
      </c>
      <c r="V2671" s="95">
        <v>3538667.7846984901</v>
      </c>
      <c r="W2671" s="95">
        <v>0</v>
      </c>
      <c r="X2671" s="95">
        <v>516784.27684021002</v>
      </c>
      <c r="Y2671" s="95">
        <v>468843.055706024</v>
      </c>
      <c r="Z2671" s="95">
        <v>352861.41336822498</v>
      </c>
      <c r="AA2671" s="95">
        <v>0</v>
      </c>
      <c r="AB2671" s="95">
        <v>0</v>
      </c>
      <c r="AC2671" s="95">
        <v>18913825.318359401</v>
      </c>
      <c r="AD2671" s="95">
        <v>0</v>
      </c>
      <c r="AE2671" s="95">
        <v>12798.412981867799</v>
      </c>
      <c r="AF2671" s="95">
        <v>1624577.27433777</v>
      </c>
      <c r="AG2671" s="95">
        <v>443408.63270187401</v>
      </c>
      <c r="AH2671" s="95">
        <v>0</v>
      </c>
      <c r="AI2671" s="95">
        <v>1482808.62683105</v>
      </c>
      <c r="AJ2671" s="95">
        <v>481194.15713501</v>
      </c>
      <c r="AK2671" s="95">
        <v>0</v>
      </c>
      <c r="AL2671" s="95">
        <v>350154.84265899699</v>
      </c>
      <c r="AM2671" s="95">
        <v>0</v>
      </c>
      <c r="AN2671" s="95">
        <v>18883085.130859401</v>
      </c>
      <c r="AO2671" s="95">
        <v>38712067.304199196</v>
      </c>
      <c r="AP2671" s="95">
        <v>0</v>
      </c>
      <c r="AQ2671" s="95">
        <v>4697093.8914184598</v>
      </c>
      <c r="AR2671" s="95">
        <v>4248048.8127441397</v>
      </c>
      <c r="AS2671" s="95">
        <v>3177488.3745117201</v>
      </c>
      <c r="AT2671" s="95">
        <v>0</v>
      </c>
      <c r="AU2671" s="95">
        <v>0</v>
      </c>
      <c r="AV2671" s="95">
        <v>63999684.310546897</v>
      </c>
      <c r="AW2671" s="95">
        <v>0</v>
      </c>
      <c r="AX2671" s="95">
        <v>108017.053007126</v>
      </c>
      <c r="AY2671" s="95">
        <v>18237091.1787109</v>
      </c>
      <c r="AZ2671" s="95">
        <v>4188771.1340026902</v>
      </c>
      <c r="BA2671" s="95">
        <v>0</v>
      </c>
      <c r="BB2671" s="95">
        <v>16115913.565551801</v>
      </c>
      <c r="BC2671" s="95">
        <v>4622402.8097534198</v>
      </c>
      <c r="BD2671" s="95">
        <v>0</v>
      </c>
      <c r="BE2671" s="95">
        <v>3146344.8479309101</v>
      </c>
      <c r="BF2671" s="95">
        <v>0</v>
      </c>
      <c r="BG2671" s="95">
        <v>64077919.877929702</v>
      </c>
      <c r="BH2671" s="95">
        <v>10454368.6470947</v>
      </c>
      <c r="BI2671" s="95">
        <v>0</v>
      </c>
      <c r="BJ2671" s="95">
        <v>2118617.49682617</v>
      </c>
      <c r="BK2671" s="95">
        <v>1920222.63887024</v>
      </c>
      <c r="BL2671" s="95">
        <v>0</v>
      </c>
      <c r="BM2671" s="95">
        <v>0</v>
      </c>
      <c r="BN2671" s="95">
        <v>0</v>
      </c>
      <c r="BO2671" s="95">
        <v>0</v>
      </c>
      <c r="BP2671" s="95">
        <v>0</v>
      </c>
      <c r="BQ2671" s="95">
        <v>0</v>
      </c>
      <c r="BR2671" s="95">
        <v>6057787.1179809598</v>
      </c>
      <c r="BS2671" s="95">
        <v>1567898.63458252</v>
      </c>
      <c r="BT2671" s="95">
        <v>0</v>
      </c>
      <c r="BU2671" s="95">
        <v>2776763.8899841299</v>
      </c>
      <c r="BV2671" s="95">
        <v>2268584.7870788602</v>
      </c>
      <c r="BW2671" s="95">
        <v>0</v>
      </c>
      <c r="BX2671" s="95">
        <v>644017.56771850598</v>
      </c>
      <c r="BY2671" s="95">
        <v>0</v>
      </c>
      <c r="BZ2671" s="95">
        <v>0</v>
      </c>
      <c r="CA2671" s="95">
        <v>95344.015555381804</v>
      </c>
      <c r="CB2671" s="95">
        <v>4049178.0283203102</v>
      </c>
      <c r="CC2671" s="95">
        <v>43302721.362792999</v>
      </c>
      <c r="CD2671" s="95">
        <v>12573008.9521484</v>
      </c>
      <c r="CE2671" s="95">
        <v>3771.7384451627699</v>
      </c>
      <c r="CF2671" s="95">
        <v>354298.60042571998</v>
      </c>
      <c r="CG2671" s="95">
        <v>3193552.9854431199</v>
      </c>
      <c r="CH2671" s="95">
        <v>0</v>
      </c>
      <c r="CI2671" s="95">
        <v>99116.606739044204</v>
      </c>
      <c r="CJ2671" s="95">
        <v>4404466.07885742</v>
      </c>
      <c r="CK2671" s="95">
        <v>46490480.551757798</v>
      </c>
      <c r="CL2671" s="95">
        <v>13192044.705688501</v>
      </c>
      <c r="CM2671" s="160">
        <v>153797.24011039699</v>
      </c>
      <c r="CN2671" s="160">
        <v>23296283.321533199</v>
      </c>
      <c r="CO2671" s="160">
        <v>110706015.427734</v>
      </c>
      <c r="CP2671" s="95">
        <v>13192044.705688501</v>
      </c>
      <c r="CQ2671" s="95">
        <v>0</v>
      </c>
      <c r="CR2671" s="95">
        <v>0</v>
      </c>
      <c r="CS2671" s="95">
        <v>0</v>
      </c>
      <c r="CT2671" s="95">
        <v>0</v>
      </c>
      <c r="CU2671" s="161">
        <v>4403476.6287460299</v>
      </c>
      <c r="CV2671" s="161">
        <v>46496274.348236121</v>
      </c>
    </row>
    <row r="2672" spans="1:100" x14ac:dyDescent="0.2">
      <c r="A2672" s="94" t="s">
        <v>191</v>
      </c>
      <c r="B2672" s="96">
        <v>43252</v>
      </c>
      <c r="C2672" s="95">
        <v>89570.574827194199</v>
      </c>
      <c r="D2672" s="95">
        <v>0</v>
      </c>
      <c r="E2672" s="95">
        <v>7567.9010701179504</v>
      </c>
      <c r="F2672" s="95">
        <v>7109.7672874927503</v>
      </c>
      <c r="G2672" s="95">
        <v>3776.7754548788098</v>
      </c>
      <c r="H2672" s="95">
        <v>0</v>
      </c>
      <c r="I2672" s="95">
        <v>0</v>
      </c>
      <c r="J2672" s="95">
        <v>54770.708200931498</v>
      </c>
      <c r="K2672" s="95">
        <v>0</v>
      </c>
      <c r="L2672" s="95">
        <v>157.791328804567</v>
      </c>
      <c r="M2672" s="95">
        <v>43348.580270290397</v>
      </c>
      <c r="N2672" s="95">
        <v>2856.1587598025799</v>
      </c>
      <c r="O2672" s="95">
        <v>0</v>
      </c>
      <c r="P2672" s="95">
        <v>46551.364058971398</v>
      </c>
      <c r="Q2672" s="95">
        <v>4115.9917799234399</v>
      </c>
      <c r="R2672" s="95">
        <v>0</v>
      </c>
      <c r="S2672" s="95">
        <v>3767.1657448411001</v>
      </c>
      <c r="T2672" s="95">
        <v>0</v>
      </c>
      <c r="U2672" s="95">
        <v>54764.592496395097</v>
      </c>
      <c r="V2672" s="95">
        <v>3553757.08740234</v>
      </c>
      <c r="W2672" s="95">
        <v>0</v>
      </c>
      <c r="X2672" s="95">
        <v>516564.28370666498</v>
      </c>
      <c r="Y2672" s="95">
        <v>469854.15959549003</v>
      </c>
      <c r="Z2672" s="95">
        <v>355310.21163940401</v>
      </c>
      <c r="AA2672" s="95">
        <v>0</v>
      </c>
      <c r="AB2672" s="95">
        <v>0</v>
      </c>
      <c r="AC2672" s="95">
        <v>18717618.200683601</v>
      </c>
      <c r="AD2672" s="95">
        <v>0</v>
      </c>
      <c r="AE2672" s="95">
        <v>13208.1278437376</v>
      </c>
      <c r="AF2672" s="95">
        <v>1630194.04541016</v>
      </c>
      <c r="AG2672" s="95">
        <v>443730.686611176</v>
      </c>
      <c r="AH2672" s="95">
        <v>0</v>
      </c>
      <c r="AI2672" s="95">
        <v>1484980.90144348</v>
      </c>
      <c r="AJ2672" s="95">
        <v>487507.44090271002</v>
      </c>
      <c r="AK2672" s="95">
        <v>0</v>
      </c>
      <c r="AL2672" s="95">
        <v>353542.21281051601</v>
      </c>
      <c r="AM2672" s="95">
        <v>0</v>
      </c>
      <c r="AN2672" s="95">
        <v>18853489.989746101</v>
      </c>
      <c r="AO2672" s="95">
        <v>39190527.2119141</v>
      </c>
      <c r="AP2672" s="95">
        <v>0</v>
      </c>
      <c r="AQ2672" s="95">
        <v>4695803.6037597703</v>
      </c>
      <c r="AR2672" s="95">
        <v>4250247.2220459003</v>
      </c>
      <c r="AS2672" s="95">
        <v>3205738.10443115</v>
      </c>
      <c r="AT2672" s="95">
        <v>0</v>
      </c>
      <c r="AU2672" s="95">
        <v>0</v>
      </c>
      <c r="AV2672" s="95">
        <v>63891798.955566399</v>
      </c>
      <c r="AW2672" s="95">
        <v>0</v>
      </c>
      <c r="AX2672" s="95">
        <v>91387.076916694597</v>
      </c>
      <c r="AY2672" s="95">
        <v>18459076.9528809</v>
      </c>
      <c r="AZ2672" s="95">
        <v>4201233.7748413105</v>
      </c>
      <c r="BA2672" s="95">
        <v>0</v>
      </c>
      <c r="BB2672" s="95">
        <v>16308414.4030762</v>
      </c>
      <c r="BC2672" s="95">
        <v>4687147.1934204102</v>
      </c>
      <c r="BD2672" s="95">
        <v>0</v>
      </c>
      <c r="BE2672" s="95">
        <v>3190029.3574829102</v>
      </c>
      <c r="BF2672" s="95">
        <v>0</v>
      </c>
      <c r="BG2672" s="95">
        <v>64114200.504394501</v>
      </c>
      <c r="BH2672" s="95">
        <v>10622458.889038101</v>
      </c>
      <c r="BI2672" s="95">
        <v>0</v>
      </c>
      <c r="BJ2672" s="95">
        <v>2135569.9737243699</v>
      </c>
      <c r="BK2672" s="95">
        <v>1943463.0660705599</v>
      </c>
      <c r="BL2672" s="95">
        <v>0</v>
      </c>
      <c r="BM2672" s="95">
        <v>0</v>
      </c>
      <c r="BN2672" s="95">
        <v>0</v>
      </c>
      <c r="BO2672" s="95">
        <v>0</v>
      </c>
      <c r="BP2672" s="95">
        <v>0</v>
      </c>
      <c r="BQ2672" s="95">
        <v>0</v>
      </c>
      <c r="BR2672" s="95">
        <v>6138766.1787109403</v>
      </c>
      <c r="BS2672" s="95">
        <v>1579424.8484497101</v>
      </c>
      <c r="BT2672" s="95">
        <v>0</v>
      </c>
      <c r="BU2672" s="95">
        <v>2865042.67999268</v>
      </c>
      <c r="BV2672" s="95">
        <v>2298347.4944763202</v>
      </c>
      <c r="BW2672" s="95">
        <v>0</v>
      </c>
      <c r="BX2672" s="95">
        <v>653515.12769317604</v>
      </c>
      <c r="BY2672" s="95">
        <v>0</v>
      </c>
      <c r="BZ2672" s="95">
        <v>0</v>
      </c>
      <c r="CA2672" s="95">
        <v>96986.601609229998</v>
      </c>
      <c r="CB2672" s="95">
        <v>4071790.93786621</v>
      </c>
      <c r="CC2672" s="95">
        <v>44012974.3203125</v>
      </c>
      <c r="CD2672" s="95">
        <v>12770901.559448199</v>
      </c>
      <c r="CE2672" s="95">
        <v>3776.35419511795</v>
      </c>
      <c r="CF2672" s="95">
        <v>356444.17161941499</v>
      </c>
      <c r="CG2672" s="95">
        <v>3189765.5899658198</v>
      </c>
      <c r="CH2672" s="95">
        <v>0</v>
      </c>
      <c r="CI2672" s="95">
        <v>100765.032427788</v>
      </c>
      <c r="CJ2672" s="95">
        <v>4426755.3474121103</v>
      </c>
      <c r="CK2672" s="95">
        <v>47232131.385742202</v>
      </c>
      <c r="CL2672" s="95">
        <v>13386492.9268799</v>
      </c>
      <c r="CM2672" s="160">
        <v>154837.40917396499</v>
      </c>
      <c r="CN2672" s="160">
        <v>23203072.6801758</v>
      </c>
      <c r="CO2672" s="160">
        <v>111191706.92968801</v>
      </c>
      <c r="CP2672" s="95">
        <v>13386492.9268799</v>
      </c>
      <c r="CQ2672" s="95">
        <v>0</v>
      </c>
      <c r="CR2672" s="95">
        <v>0</v>
      </c>
      <c r="CS2672" s="95">
        <v>0</v>
      </c>
      <c r="CT2672" s="95">
        <v>0</v>
      </c>
      <c r="CU2672" s="161">
        <v>4428235.1094856253</v>
      </c>
      <c r="CV2672" s="161">
        <v>47202739.91027832</v>
      </c>
    </row>
    <row r="2673" spans="1:100" x14ac:dyDescent="0.2">
      <c r="A2673" s="94" t="s">
        <v>191</v>
      </c>
      <c r="B2673" s="96">
        <v>43344</v>
      </c>
      <c r="C2673" s="95">
        <v>89747.980118751497</v>
      </c>
      <c r="D2673" s="95">
        <v>0</v>
      </c>
      <c r="E2673" s="95">
        <v>7461.9247429370898</v>
      </c>
      <c r="F2673" s="95">
        <v>7031.8173338770903</v>
      </c>
      <c r="G2673" s="95">
        <v>3795.3272000253201</v>
      </c>
      <c r="H2673" s="95">
        <v>0</v>
      </c>
      <c r="I2673" s="95">
        <v>0</v>
      </c>
      <c r="J2673" s="95">
        <v>54289.221659660303</v>
      </c>
      <c r="K2673" s="95">
        <v>0</v>
      </c>
      <c r="L2673" s="95">
        <v>169.342556487769</v>
      </c>
      <c r="M2673" s="95">
        <v>43378.8014674187</v>
      </c>
      <c r="N2673" s="95">
        <v>2821.01204115152</v>
      </c>
      <c r="O2673" s="95">
        <v>0</v>
      </c>
      <c r="P2673" s="95">
        <v>46619.189692497297</v>
      </c>
      <c r="Q2673" s="95">
        <v>4126.3251293301601</v>
      </c>
      <c r="R2673" s="95">
        <v>0</v>
      </c>
      <c r="S2673" s="95">
        <v>3785.1983726918702</v>
      </c>
      <c r="T2673" s="95">
        <v>0</v>
      </c>
      <c r="U2673" s="95">
        <v>54289.9540119171</v>
      </c>
      <c r="V2673" s="95">
        <v>3533759.3880920401</v>
      </c>
      <c r="W2673" s="95">
        <v>0</v>
      </c>
      <c r="X2673" s="95">
        <v>505411.73586654698</v>
      </c>
      <c r="Y2673" s="95">
        <v>462351.62850189197</v>
      </c>
      <c r="Z2673" s="95">
        <v>358399.00043106102</v>
      </c>
      <c r="AA2673" s="95">
        <v>0</v>
      </c>
      <c r="AB2673" s="95">
        <v>0</v>
      </c>
      <c r="AC2673" s="95">
        <v>18524878.548828099</v>
      </c>
      <c r="AD2673" s="95">
        <v>0</v>
      </c>
      <c r="AE2673" s="95">
        <v>13150.144461751001</v>
      </c>
      <c r="AF2673" s="95">
        <v>1622480.09565735</v>
      </c>
      <c r="AG2673" s="95">
        <v>435727.183120728</v>
      </c>
      <c r="AH2673" s="95">
        <v>0</v>
      </c>
      <c r="AI2673" s="95">
        <v>1479294.74403381</v>
      </c>
      <c r="AJ2673" s="95">
        <v>491573.41168594401</v>
      </c>
      <c r="AK2673" s="95">
        <v>0</v>
      </c>
      <c r="AL2673" s="95">
        <v>356913.50540542603</v>
      </c>
      <c r="AM2673" s="95">
        <v>0</v>
      </c>
      <c r="AN2673" s="95">
        <v>18514199.806152299</v>
      </c>
      <c r="AO2673" s="95">
        <v>39171777.843261696</v>
      </c>
      <c r="AP2673" s="95">
        <v>0</v>
      </c>
      <c r="AQ2673" s="95">
        <v>4646445.1777343797</v>
      </c>
      <c r="AR2673" s="95">
        <v>4230372.1766357403</v>
      </c>
      <c r="AS2673" s="95">
        <v>3240777.1889953599</v>
      </c>
      <c r="AT2673" s="95">
        <v>0</v>
      </c>
      <c r="AU2673" s="95">
        <v>0</v>
      </c>
      <c r="AV2673" s="95">
        <v>63369367.328613304</v>
      </c>
      <c r="AW2673" s="95">
        <v>0</v>
      </c>
      <c r="AX2673" s="95">
        <v>117387.878770828</v>
      </c>
      <c r="AY2673" s="95">
        <v>18468483.705810498</v>
      </c>
      <c r="AZ2673" s="95">
        <v>4168787.7499694801</v>
      </c>
      <c r="BA2673" s="95">
        <v>0</v>
      </c>
      <c r="BB2673" s="95">
        <v>16351341.8051758</v>
      </c>
      <c r="BC2673" s="95">
        <v>4751007.9353637705</v>
      </c>
      <c r="BD2673" s="95">
        <v>0</v>
      </c>
      <c r="BE2673" s="95">
        <v>3230465.19708252</v>
      </c>
      <c r="BF2673" s="95">
        <v>0</v>
      </c>
      <c r="BG2673" s="95">
        <v>63235184.045410201</v>
      </c>
      <c r="BH2673" s="95">
        <v>10630621.919921899</v>
      </c>
      <c r="BI2673" s="95">
        <v>0</v>
      </c>
      <c r="BJ2673" s="95">
        <v>2094197.6800079299</v>
      </c>
      <c r="BK2673" s="95">
        <v>1915621.9391784701</v>
      </c>
      <c r="BL2673" s="95">
        <v>0</v>
      </c>
      <c r="BM2673" s="95">
        <v>0</v>
      </c>
      <c r="BN2673" s="95">
        <v>0</v>
      </c>
      <c r="BO2673" s="95">
        <v>0</v>
      </c>
      <c r="BP2673" s="95">
        <v>0</v>
      </c>
      <c r="BQ2673" s="95">
        <v>0</v>
      </c>
      <c r="BR2673" s="95">
        <v>6168864.27270508</v>
      </c>
      <c r="BS2673" s="95">
        <v>1559757.57348633</v>
      </c>
      <c r="BT2673" s="95">
        <v>0</v>
      </c>
      <c r="BU2673" s="95">
        <v>2351328.42999268</v>
      </c>
      <c r="BV2673" s="95">
        <v>2308486.5412597698</v>
      </c>
      <c r="BW2673" s="95">
        <v>0</v>
      </c>
      <c r="BX2673" s="95">
        <v>539560.02812194801</v>
      </c>
      <c r="BY2673" s="95">
        <v>0</v>
      </c>
      <c r="BZ2673" s="95">
        <v>0</v>
      </c>
      <c r="CA2673" s="95">
        <v>97094.141088485703</v>
      </c>
      <c r="CB2673" s="95">
        <v>4039632.3429565402</v>
      </c>
      <c r="CC2673" s="95">
        <v>43873481.088378899</v>
      </c>
      <c r="CD2673" s="95">
        <v>12722219.287231401</v>
      </c>
      <c r="CE2673" s="95">
        <v>3799.8755699098101</v>
      </c>
      <c r="CF2673" s="95">
        <v>357357.16290283197</v>
      </c>
      <c r="CG2673" s="95">
        <v>3237145.61120605</v>
      </c>
      <c r="CH2673" s="95">
        <v>0</v>
      </c>
      <c r="CI2673" s="95">
        <v>100856.384737015</v>
      </c>
      <c r="CJ2673" s="95">
        <v>4395871.7193603497</v>
      </c>
      <c r="CK2673" s="95">
        <v>47120218.894531302</v>
      </c>
      <c r="CL2673" s="95">
        <v>13333267.161987299</v>
      </c>
      <c r="CM2673" s="160">
        <v>154363.05682754499</v>
      </c>
      <c r="CN2673" s="160">
        <v>22955776.342285201</v>
      </c>
      <c r="CO2673" s="160">
        <v>110262597.084961</v>
      </c>
      <c r="CP2673" s="95">
        <v>13333267.161987299</v>
      </c>
      <c r="CQ2673" s="95">
        <v>0</v>
      </c>
      <c r="CR2673" s="95">
        <v>0</v>
      </c>
      <c r="CS2673" s="95">
        <v>0</v>
      </c>
      <c r="CT2673" s="95">
        <v>0</v>
      </c>
      <c r="CU2673" s="161">
        <v>4396989.5058593722</v>
      </c>
      <c r="CV2673" s="161">
        <v>47110626.699584946</v>
      </c>
    </row>
    <row r="2674" spans="1:100" x14ac:dyDescent="0.2">
      <c r="A2674" s="94" t="s">
        <v>191</v>
      </c>
      <c r="B2674" s="96">
        <v>43435</v>
      </c>
      <c r="C2674" s="95">
        <v>89059.380708694502</v>
      </c>
      <c r="D2674" s="95">
        <v>0</v>
      </c>
      <c r="E2674" s="95">
        <v>7347.2824673652603</v>
      </c>
      <c r="F2674" s="95">
        <v>6935.3698332309696</v>
      </c>
      <c r="G2674" s="95">
        <v>3801.6899551451202</v>
      </c>
      <c r="H2674" s="95">
        <v>0</v>
      </c>
      <c r="I2674" s="95">
        <v>0</v>
      </c>
      <c r="J2674" s="95">
        <v>53669.081159591697</v>
      </c>
      <c r="K2674" s="95">
        <v>0</v>
      </c>
      <c r="L2674" s="95">
        <v>144.04382512904701</v>
      </c>
      <c r="M2674" s="95">
        <v>43241.885671615601</v>
      </c>
      <c r="N2674" s="95">
        <v>2796.6346894204598</v>
      </c>
      <c r="O2674" s="95">
        <v>0</v>
      </c>
      <c r="P2674" s="95">
        <v>46241.048083782203</v>
      </c>
      <c r="Q2674" s="95">
        <v>4082.2345876395698</v>
      </c>
      <c r="R2674" s="95">
        <v>0</v>
      </c>
      <c r="S2674" s="95">
        <v>3783.4432339966302</v>
      </c>
      <c r="T2674" s="95">
        <v>0</v>
      </c>
      <c r="U2674" s="95">
        <v>53684.699788093603</v>
      </c>
      <c r="V2674" s="95">
        <v>3531479.40478516</v>
      </c>
      <c r="W2674" s="95">
        <v>0</v>
      </c>
      <c r="X2674" s="95">
        <v>496498.64402389497</v>
      </c>
      <c r="Y2674" s="95">
        <v>455519.93724822998</v>
      </c>
      <c r="Z2674" s="95">
        <v>359367.38441467303</v>
      </c>
      <c r="AA2674" s="95">
        <v>0</v>
      </c>
      <c r="AB2674" s="95">
        <v>0</v>
      </c>
      <c r="AC2674" s="95">
        <v>18431096.048583999</v>
      </c>
      <c r="AD2674" s="95">
        <v>0</v>
      </c>
      <c r="AE2674" s="95">
        <v>11556.627197980901</v>
      </c>
      <c r="AF2674" s="95">
        <v>1625182.3817749</v>
      </c>
      <c r="AG2674" s="95">
        <v>426550.72819519002</v>
      </c>
      <c r="AH2674" s="95">
        <v>0</v>
      </c>
      <c r="AI2674" s="95">
        <v>1468397.3183593799</v>
      </c>
      <c r="AJ2674" s="95">
        <v>490086.78337097203</v>
      </c>
      <c r="AK2674" s="95">
        <v>0</v>
      </c>
      <c r="AL2674" s="95">
        <v>358519.72232818598</v>
      </c>
      <c r="AM2674" s="95">
        <v>0</v>
      </c>
      <c r="AN2674" s="95">
        <v>18436367.387207001</v>
      </c>
      <c r="AO2674" s="95">
        <v>39491273.130859397</v>
      </c>
      <c r="AP2674" s="95">
        <v>0</v>
      </c>
      <c r="AQ2674" s="95">
        <v>4606234.5563964797</v>
      </c>
      <c r="AR2674" s="95">
        <v>4219342.5945434598</v>
      </c>
      <c r="AS2674" s="95">
        <v>3268781.1978759798</v>
      </c>
      <c r="AT2674" s="95">
        <v>0</v>
      </c>
      <c r="AU2674" s="95">
        <v>0</v>
      </c>
      <c r="AV2674" s="95">
        <v>63323047.270996101</v>
      </c>
      <c r="AW2674" s="95">
        <v>0</v>
      </c>
      <c r="AX2674" s="95">
        <v>102411.415399551</v>
      </c>
      <c r="AY2674" s="95">
        <v>18653597.042236298</v>
      </c>
      <c r="AZ2674" s="95">
        <v>4125426.3021240202</v>
      </c>
      <c r="BA2674" s="95">
        <v>0</v>
      </c>
      <c r="BB2674" s="95">
        <v>16339737.5712891</v>
      </c>
      <c r="BC2674" s="95">
        <v>4791330.8507080097</v>
      </c>
      <c r="BD2674" s="95">
        <v>0</v>
      </c>
      <c r="BE2674" s="95">
        <v>3264952.3596496601</v>
      </c>
      <c r="BF2674" s="95">
        <v>0</v>
      </c>
      <c r="BG2674" s="95">
        <v>63431829.162109397</v>
      </c>
      <c r="BH2674" s="95">
        <v>10628577.927734399</v>
      </c>
      <c r="BI2674" s="95">
        <v>0</v>
      </c>
      <c r="BJ2674" s="95">
        <v>2040991.1671295201</v>
      </c>
      <c r="BK2674" s="95">
        <v>1891738.8674469001</v>
      </c>
      <c r="BL2674" s="95">
        <v>0</v>
      </c>
      <c r="BM2674" s="95">
        <v>0</v>
      </c>
      <c r="BN2674" s="95">
        <v>0</v>
      </c>
      <c r="BO2674" s="95">
        <v>0</v>
      </c>
      <c r="BP2674" s="95">
        <v>0</v>
      </c>
      <c r="BQ2674" s="95">
        <v>0</v>
      </c>
      <c r="BR2674" s="95">
        <v>6162335.2871093797</v>
      </c>
      <c r="BS2674" s="95">
        <v>1526920.6331329299</v>
      </c>
      <c r="BT2674" s="95">
        <v>0</v>
      </c>
      <c r="BU2674" s="95">
        <v>2801543.3399658198</v>
      </c>
      <c r="BV2674" s="95">
        <v>2289859.7037658701</v>
      </c>
      <c r="BW2674" s="95">
        <v>0</v>
      </c>
      <c r="BX2674" s="95">
        <v>636419.67774200405</v>
      </c>
      <c r="BY2674" s="95">
        <v>0</v>
      </c>
      <c r="BZ2674" s="95">
        <v>0</v>
      </c>
      <c r="CA2674" s="95">
        <v>96537.474404334993</v>
      </c>
      <c r="CB2674" s="95">
        <v>4031442.4654541002</v>
      </c>
      <c r="CC2674" s="95">
        <v>44136634.869140603</v>
      </c>
      <c r="CD2674" s="95">
        <v>12656874.028686499</v>
      </c>
      <c r="CE2674" s="95">
        <v>3798.14083969593</v>
      </c>
      <c r="CF2674" s="95">
        <v>358571.88700103801</v>
      </c>
      <c r="CG2674" s="95">
        <v>3271793.6596679701</v>
      </c>
      <c r="CH2674" s="95">
        <v>0</v>
      </c>
      <c r="CI2674" s="95">
        <v>100383.097647667</v>
      </c>
      <c r="CJ2674" s="95">
        <v>4392859.69677734</v>
      </c>
      <c r="CK2674" s="95">
        <v>47419451.033203103</v>
      </c>
      <c r="CL2674" s="95">
        <v>13295001.536010699</v>
      </c>
      <c r="CM2674" s="160">
        <v>153416.289102554</v>
      </c>
      <c r="CN2674" s="160">
        <v>22854979.4765625</v>
      </c>
      <c r="CO2674" s="160">
        <v>110895763.40429699</v>
      </c>
      <c r="CP2674" s="95">
        <v>13295001.536010699</v>
      </c>
      <c r="CQ2674" s="95">
        <v>0</v>
      </c>
      <c r="CR2674" s="95">
        <v>0</v>
      </c>
      <c r="CS2674" s="95">
        <v>0</v>
      </c>
      <c r="CT2674" s="95">
        <v>0</v>
      </c>
      <c r="CU2674" s="161">
        <v>4390014.3524551382</v>
      </c>
      <c r="CV2674" s="161">
        <v>47408428.528808571</v>
      </c>
    </row>
    <row r="2675" spans="1:100" x14ac:dyDescent="0.2">
      <c r="A2675" s="94" t="s">
        <v>191</v>
      </c>
      <c r="B2675" s="96">
        <v>43525</v>
      </c>
      <c r="C2675" s="95">
        <v>89750.414260864301</v>
      </c>
      <c r="D2675" s="95">
        <v>0</v>
      </c>
      <c r="E2675" s="95">
        <v>7258.3383511900902</v>
      </c>
      <c r="F2675" s="95">
        <v>6888.9983491897601</v>
      </c>
      <c r="G2675" s="95">
        <v>3795.4637356102498</v>
      </c>
      <c r="H2675" s="95">
        <v>0</v>
      </c>
      <c r="I2675" s="95">
        <v>0</v>
      </c>
      <c r="J2675" s="95">
        <v>53192.500176429698</v>
      </c>
      <c r="K2675" s="95">
        <v>0</v>
      </c>
      <c r="L2675" s="95">
        <v>135.93102201260601</v>
      </c>
      <c r="M2675" s="95">
        <v>43619.102556228601</v>
      </c>
      <c r="N2675" s="95">
        <v>2790.73286268115</v>
      </c>
      <c r="O2675" s="95">
        <v>0</v>
      </c>
      <c r="P2675" s="95">
        <v>46685.205186843901</v>
      </c>
      <c r="Q2675" s="95">
        <v>3840.7583072185498</v>
      </c>
      <c r="R2675" s="95">
        <v>0</v>
      </c>
      <c r="S2675" s="95">
        <v>3782.1344922781</v>
      </c>
      <c r="T2675" s="95">
        <v>0</v>
      </c>
      <c r="U2675" s="95">
        <v>53186.220491886103</v>
      </c>
      <c r="V2675" s="95">
        <v>3517823.89916992</v>
      </c>
      <c r="W2675" s="95">
        <v>0</v>
      </c>
      <c r="X2675" s="95">
        <v>497581.07099533099</v>
      </c>
      <c r="Y2675" s="95">
        <v>457696.48480224598</v>
      </c>
      <c r="Z2675" s="95">
        <v>355635.93847274798</v>
      </c>
      <c r="AA2675" s="95">
        <v>0</v>
      </c>
      <c r="AB2675" s="95">
        <v>0</v>
      </c>
      <c r="AC2675" s="95">
        <v>18240949.426025402</v>
      </c>
      <c r="AD2675" s="95">
        <v>0</v>
      </c>
      <c r="AE2675" s="95">
        <v>11168.0561608076</v>
      </c>
      <c r="AF2675" s="95">
        <v>1624003.33755493</v>
      </c>
      <c r="AG2675" s="95">
        <v>423614.479999542</v>
      </c>
      <c r="AH2675" s="95">
        <v>0</v>
      </c>
      <c r="AI2675" s="95">
        <v>1451321.93293762</v>
      </c>
      <c r="AJ2675" s="95">
        <v>494117.50239181501</v>
      </c>
      <c r="AK2675" s="95">
        <v>0</v>
      </c>
      <c r="AL2675" s="95">
        <v>353610.77767562901</v>
      </c>
      <c r="AM2675" s="95">
        <v>0</v>
      </c>
      <c r="AN2675" s="95">
        <v>18341757.963622998</v>
      </c>
      <c r="AO2675" s="95">
        <v>39626233.006347701</v>
      </c>
      <c r="AP2675" s="95">
        <v>0</v>
      </c>
      <c r="AQ2675" s="95">
        <v>4622336.94458008</v>
      </c>
      <c r="AR2675" s="95">
        <v>4247650.5737915002</v>
      </c>
      <c r="AS2675" s="95">
        <v>3256660.5037536598</v>
      </c>
      <c r="AT2675" s="95">
        <v>0</v>
      </c>
      <c r="AU2675" s="95">
        <v>0</v>
      </c>
      <c r="AV2675" s="95">
        <v>63179105.302246101</v>
      </c>
      <c r="AW2675" s="95">
        <v>0</v>
      </c>
      <c r="AX2675" s="95">
        <v>88874.813418388396</v>
      </c>
      <c r="AY2675" s="95">
        <v>18779903.626708999</v>
      </c>
      <c r="AZ2675" s="95">
        <v>4111907.7264404302</v>
      </c>
      <c r="BA2675" s="95">
        <v>0</v>
      </c>
      <c r="BB2675" s="95">
        <v>16290475.9926758</v>
      </c>
      <c r="BC2675" s="95">
        <v>4850871.3297729502</v>
      </c>
      <c r="BD2675" s="95">
        <v>0</v>
      </c>
      <c r="BE2675" s="95">
        <v>3226748.09234619</v>
      </c>
      <c r="BF2675" s="95">
        <v>0</v>
      </c>
      <c r="BG2675" s="95">
        <v>63493241.712402299</v>
      </c>
      <c r="BH2675" s="95">
        <v>10618558.8746338</v>
      </c>
      <c r="BI2675" s="95">
        <v>0</v>
      </c>
      <c r="BJ2675" s="95">
        <v>1908679.2609405499</v>
      </c>
      <c r="BK2675" s="95">
        <v>1747173.49571228</v>
      </c>
      <c r="BL2675" s="95">
        <v>0</v>
      </c>
      <c r="BM2675" s="95">
        <v>0</v>
      </c>
      <c r="BN2675" s="95">
        <v>0</v>
      </c>
      <c r="BO2675" s="95">
        <v>0</v>
      </c>
      <c r="BP2675" s="95">
        <v>0</v>
      </c>
      <c r="BQ2675" s="95">
        <v>0</v>
      </c>
      <c r="BR2675" s="95">
        <v>6159845.6351318397</v>
      </c>
      <c r="BS2675" s="95">
        <v>1522661.7668457001</v>
      </c>
      <c r="BT2675" s="95">
        <v>0</v>
      </c>
      <c r="BU2675" s="95">
        <v>2718778.4499816899</v>
      </c>
      <c r="BV2675" s="95">
        <v>2169051.9508667002</v>
      </c>
      <c r="BW2675" s="95">
        <v>0</v>
      </c>
      <c r="BX2675" s="95">
        <v>656664.33757782006</v>
      </c>
      <c r="BY2675" s="95">
        <v>0</v>
      </c>
      <c r="BZ2675" s="95">
        <v>0</v>
      </c>
      <c r="CA2675" s="95">
        <v>97178.648270606995</v>
      </c>
      <c r="CB2675" s="95">
        <v>4011576.75604248</v>
      </c>
      <c r="CC2675" s="95">
        <v>44289181.2568359</v>
      </c>
      <c r="CD2675" s="95">
        <v>12526772.8240967</v>
      </c>
      <c r="CE2675" s="95">
        <v>3792.3185193538702</v>
      </c>
      <c r="CF2675" s="95">
        <v>357579.28783035302</v>
      </c>
      <c r="CG2675" s="95">
        <v>3243278.6073608398</v>
      </c>
      <c r="CH2675" s="95">
        <v>0</v>
      </c>
      <c r="CI2675" s="95">
        <v>100955.28337383299</v>
      </c>
      <c r="CJ2675" s="95">
        <v>4369824.2913207998</v>
      </c>
      <c r="CK2675" s="95">
        <v>47568165.2568359</v>
      </c>
      <c r="CL2675" s="95">
        <v>13155278.239990201</v>
      </c>
      <c r="CM2675" s="160">
        <v>153415.668462753</v>
      </c>
      <c r="CN2675" s="160">
        <v>22714779.613525402</v>
      </c>
      <c r="CO2675" s="160">
        <v>111017955.285156</v>
      </c>
      <c r="CP2675" s="95">
        <v>13155278.239990201</v>
      </c>
      <c r="CQ2675" s="95">
        <v>0</v>
      </c>
      <c r="CR2675" s="95">
        <v>0</v>
      </c>
      <c r="CS2675" s="95">
        <v>0</v>
      </c>
      <c r="CT2675" s="95">
        <v>0</v>
      </c>
      <c r="CU2675" s="161">
        <v>4369156.0438728333</v>
      </c>
      <c r="CV2675" s="161">
        <v>47532459.86419674</v>
      </c>
    </row>
    <row r="2676" spans="1:100" x14ac:dyDescent="0.2">
      <c r="A2676" s="94" t="s">
        <v>191</v>
      </c>
      <c r="B2676" s="96">
        <v>43617</v>
      </c>
      <c r="C2676" s="95">
        <v>89824.985482215896</v>
      </c>
      <c r="D2676" s="95">
        <v>0</v>
      </c>
      <c r="E2676" s="95">
        <v>7228.3532063365001</v>
      </c>
      <c r="F2676" s="95">
        <v>6891.5340635180501</v>
      </c>
      <c r="G2676" s="95">
        <v>3806.0671499669602</v>
      </c>
      <c r="H2676" s="95">
        <v>0</v>
      </c>
      <c r="I2676" s="95">
        <v>0</v>
      </c>
      <c r="J2676" s="95">
        <v>52721.455686569199</v>
      </c>
      <c r="K2676" s="95">
        <v>0</v>
      </c>
      <c r="L2676" s="95">
        <v>137.255344612524</v>
      </c>
      <c r="M2676" s="95">
        <v>43528.999830722802</v>
      </c>
      <c r="N2676" s="95">
        <v>2794.6963885128498</v>
      </c>
      <c r="O2676" s="95">
        <v>0</v>
      </c>
      <c r="P2676" s="95">
        <v>46675.578147411303</v>
      </c>
      <c r="Q2676" s="95">
        <v>3755.1567923426601</v>
      </c>
      <c r="R2676" s="95">
        <v>0</v>
      </c>
      <c r="S2676" s="95">
        <v>3800.3885790407699</v>
      </c>
      <c r="T2676" s="95">
        <v>0</v>
      </c>
      <c r="U2676" s="95">
        <v>52710.847558498397</v>
      </c>
      <c r="V2676" s="95">
        <v>3494994.5123291002</v>
      </c>
      <c r="W2676" s="95">
        <v>0</v>
      </c>
      <c r="X2676" s="95">
        <v>499082.39108276402</v>
      </c>
      <c r="Y2676" s="95">
        <v>461220.77256774902</v>
      </c>
      <c r="Z2676" s="95">
        <v>356848.40270233201</v>
      </c>
      <c r="AA2676" s="95">
        <v>0</v>
      </c>
      <c r="AB2676" s="95">
        <v>0</v>
      </c>
      <c r="AC2676" s="95">
        <v>18319361.833252002</v>
      </c>
      <c r="AD2676" s="95">
        <v>0</v>
      </c>
      <c r="AE2676" s="95">
        <v>12280.4649922848</v>
      </c>
      <c r="AF2676" s="95">
        <v>1615612.2023620601</v>
      </c>
      <c r="AG2676" s="95">
        <v>427158.85140991199</v>
      </c>
      <c r="AH2676" s="95">
        <v>0</v>
      </c>
      <c r="AI2676" s="95">
        <v>1431868.80873108</v>
      </c>
      <c r="AJ2676" s="95">
        <v>498371.79371643101</v>
      </c>
      <c r="AK2676" s="95">
        <v>0</v>
      </c>
      <c r="AL2676" s="95">
        <v>355415.71849060099</v>
      </c>
      <c r="AM2676" s="95">
        <v>0</v>
      </c>
      <c r="AN2676" s="95">
        <v>18278950.9294434</v>
      </c>
      <c r="AO2676" s="95">
        <v>39519706.423828103</v>
      </c>
      <c r="AP2676" s="95">
        <v>0</v>
      </c>
      <c r="AQ2676" s="95">
        <v>4687444.7359619103</v>
      </c>
      <c r="AR2676" s="95">
        <v>4327010.2426147498</v>
      </c>
      <c r="AS2676" s="95">
        <v>3279671.1433715802</v>
      </c>
      <c r="AT2676" s="95">
        <v>0</v>
      </c>
      <c r="AU2676" s="95">
        <v>0</v>
      </c>
      <c r="AV2676" s="95">
        <v>63731406.998535201</v>
      </c>
      <c r="AW2676" s="95">
        <v>0</v>
      </c>
      <c r="AX2676" s="95">
        <v>105760.51848411599</v>
      </c>
      <c r="AY2676" s="95">
        <v>18756436.986816399</v>
      </c>
      <c r="AZ2676" s="95">
        <v>4162241.2541503902</v>
      </c>
      <c r="BA2676" s="95">
        <v>0</v>
      </c>
      <c r="BB2676" s="95">
        <v>16147574.2178955</v>
      </c>
      <c r="BC2676" s="95">
        <v>4933843.0990600605</v>
      </c>
      <c r="BD2676" s="95">
        <v>0</v>
      </c>
      <c r="BE2676" s="95">
        <v>3268021.4212951702</v>
      </c>
      <c r="BF2676" s="95">
        <v>0</v>
      </c>
      <c r="BG2676" s="95">
        <v>63559501.001464799</v>
      </c>
      <c r="BH2676" s="95">
        <v>10548678.666259799</v>
      </c>
      <c r="BI2676" s="95">
        <v>0</v>
      </c>
      <c r="BJ2676" s="95">
        <v>1802356.09794617</v>
      </c>
      <c r="BK2676" s="95">
        <v>1687113.44927979</v>
      </c>
      <c r="BL2676" s="95">
        <v>0</v>
      </c>
      <c r="BM2676" s="95">
        <v>0</v>
      </c>
      <c r="BN2676" s="95">
        <v>0</v>
      </c>
      <c r="BO2676" s="95">
        <v>0</v>
      </c>
      <c r="BP2676" s="95">
        <v>0</v>
      </c>
      <c r="BQ2676" s="95">
        <v>0</v>
      </c>
      <c r="BR2676" s="95">
        <v>6171206.64916992</v>
      </c>
      <c r="BS2676" s="95">
        <v>1534871.3804931601</v>
      </c>
      <c r="BT2676" s="95">
        <v>0</v>
      </c>
      <c r="BU2676" s="95">
        <v>2760013.3599853502</v>
      </c>
      <c r="BV2676" s="95">
        <v>2063919.6226806601</v>
      </c>
      <c r="BW2676" s="95">
        <v>0</v>
      </c>
      <c r="BX2676" s="95">
        <v>664699.07756805397</v>
      </c>
      <c r="BY2676" s="95">
        <v>0</v>
      </c>
      <c r="BZ2676" s="95">
        <v>0</v>
      </c>
      <c r="CA2676" s="95">
        <v>96855.755726814299</v>
      </c>
      <c r="CB2676" s="95">
        <v>3995917.2788391099</v>
      </c>
      <c r="CC2676" s="95">
        <v>44323303.620117202</v>
      </c>
      <c r="CD2676" s="95">
        <v>12374556.0275879</v>
      </c>
      <c r="CE2676" s="95">
        <v>3807.4528526663798</v>
      </c>
      <c r="CF2676" s="95">
        <v>356354.10661697399</v>
      </c>
      <c r="CG2676" s="95">
        <v>3293029.8952331501</v>
      </c>
      <c r="CH2676" s="95">
        <v>0</v>
      </c>
      <c r="CI2676" s="95">
        <v>100659.626637459</v>
      </c>
      <c r="CJ2676" s="95">
        <v>4351648.43603516</v>
      </c>
      <c r="CK2676" s="95">
        <v>47607426.846191399</v>
      </c>
      <c r="CL2676" s="95">
        <v>13000315.0430908</v>
      </c>
      <c r="CM2676" s="160">
        <v>152669.977148056</v>
      </c>
      <c r="CN2676" s="160">
        <v>22616069.794677701</v>
      </c>
      <c r="CO2676" s="160">
        <v>111145411.66113301</v>
      </c>
      <c r="CP2676" s="95">
        <v>13000315.0430908</v>
      </c>
      <c r="CQ2676" s="95">
        <v>0</v>
      </c>
      <c r="CR2676" s="95">
        <v>0</v>
      </c>
      <c r="CS2676" s="95">
        <v>0</v>
      </c>
      <c r="CT2676" s="95">
        <v>0</v>
      </c>
      <c r="CU2676" s="161">
        <v>4352271.3854560843</v>
      </c>
      <c r="CV2676" s="161">
        <v>47616333.515350349</v>
      </c>
    </row>
    <row r="2677" spans="1:100" x14ac:dyDescent="0.2">
      <c r="A2677" s="94" t="s">
        <v>191</v>
      </c>
      <c r="B2677" s="96">
        <v>43709</v>
      </c>
      <c r="C2677" s="95">
        <v>89653.885127067595</v>
      </c>
      <c r="D2677" s="95">
        <v>0</v>
      </c>
      <c r="E2677" s="95">
        <v>7330.0089470744097</v>
      </c>
      <c r="F2677" s="95">
        <v>7050.25559693575</v>
      </c>
      <c r="G2677" s="95">
        <v>3774.59735617042</v>
      </c>
      <c r="H2677" s="95">
        <v>0</v>
      </c>
      <c r="I2677" s="95">
        <v>0</v>
      </c>
      <c r="J2677" s="95">
        <v>52485.339233875296</v>
      </c>
      <c r="K2677" s="95">
        <v>0</v>
      </c>
      <c r="L2677" s="95">
        <v>147.75855587981599</v>
      </c>
      <c r="M2677" s="95">
        <v>43572.816905021697</v>
      </c>
      <c r="N2677" s="95">
        <v>2803.6656859815098</v>
      </c>
      <c r="O2677" s="95">
        <v>0</v>
      </c>
      <c r="P2677" s="95">
        <v>46711.065124034903</v>
      </c>
      <c r="Q2677" s="95">
        <v>3696.8275940120202</v>
      </c>
      <c r="R2677" s="95">
        <v>0</v>
      </c>
      <c r="S2677" s="95">
        <v>3772.0340196192301</v>
      </c>
      <c r="T2677" s="95">
        <v>0</v>
      </c>
      <c r="U2677" s="95">
        <v>52482.031662941001</v>
      </c>
      <c r="V2677" s="95">
        <v>3486322.1179504399</v>
      </c>
      <c r="W2677" s="95">
        <v>0</v>
      </c>
      <c r="X2677" s="95">
        <v>502881.35902404803</v>
      </c>
      <c r="Y2677" s="95">
        <v>466435.28133773798</v>
      </c>
      <c r="Z2677" s="95">
        <v>357195.69035339402</v>
      </c>
      <c r="AA2677" s="95">
        <v>0</v>
      </c>
      <c r="AB2677" s="95">
        <v>0</v>
      </c>
      <c r="AC2677" s="95">
        <v>18146875.346435498</v>
      </c>
      <c r="AD2677" s="95">
        <v>0</v>
      </c>
      <c r="AE2677" s="95">
        <v>11198.916008472401</v>
      </c>
      <c r="AF2677" s="95">
        <v>1611868.3762970001</v>
      </c>
      <c r="AG2677" s="95">
        <v>427073.17329788202</v>
      </c>
      <c r="AH2677" s="95">
        <v>0</v>
      </c>
      <c r="AI2677" s="95">
        <v>1433172.9649505599</v>
      </c>
      <c r="AJ2677" s="95">
        <v>505870.83369064302</v>
      </c>
      <c r="AK2677" s="95">
        <v>0</v>
      </c>
      <c r="AL2677" s="95">
        <v>356347.73402786301</v>
      </c>
      <c r="AM2677" s="95">
        <v>0</v>
      </c>
      <c r="AN2677" s="95">
        <v>18097168.161621101</v>
      </c>
      <c r="AO2677" s="95">
        <v>39673636.212402299</v>
      </c>
      <c r="AP2677" s="95">
        <v>0</v>
      </c>
      <c r="AQ2677" s="95">
        <v>4771822.1970825205</v>
      </c>
      <c r="AR2677" s="95">
        <v>4400404.5437622098</v>
      </c>
      <c r="AS2677" s="95">
        <v>3286985.4196167002</v>
      </c>
      <c r="AT2677" s="95">
        <v>0</v>
      </c>
      <c r="AU2677" s="95">
        <v>0</v>
      </c>
      <c r="AV2677" s="95">
        <v>63380587.749511696</v>
      </c>
      <c r="AW2677" s="95">
        <v>0</v>
      </c>
      <c r="AX2677" s="95">
        <v>110793.149756432</v>
      </c>
      <c r="AY2677" s="95">
        <v>18835993.239257801</v>
      </c>
      <c r="AZ2677" s="95">
        <v>4200048.9099121103</v>
      </c>
      <c r="BA2677" s="95">
        <v>0</v>
      </c>
      <c r="BB2677" s="95">
        <v>16260631.2268066</v>
      </c>
      <c r="BC2677" s="95">
        <v>5056514.1705932599</v>
      </c>
      <c r="BD2677" s="95">
        <v>0</v>
      </c>
      <c r="BE2677" s="95">
        <v>3286494.4347228999</v>
      </c>
      <c r="BF2677" s="95">
        <v>0</v>
      </c>
      <c r="BG2677" s="95">
        <v>63134944.364257798</v>
      </c>
      <c r="BH2677" s="95">
        <v>10628532.0617676</v>
      </c>
      <c r="BI2677" s="95">
        <v>0</v>
      </c>
      <c r="BJ2677" s="95">
        <v>1830127.7251281701</v>
      </c>
      <c r="BK2677" s="95">
        <v>1716147.7083740199</v>
      </c>
      <c r="BL2677" s="95">
        <v>0</v>
      </c>
      <c r="BM2677" s="95">
        <v>0</v>
      </c>
      <c r="BN2677" s="95">
        <v>0</v>
      </c>
      <c r="BO2677" s="95">
        <v>0</v>
      </c>
      <c r="BP2677" s="95">
        <v>0</v>
      </c>
      <c r="BQ2677" s="95">
        <v>0</v>
      </c>
      <c r="BR2677" s="95">
        <v>6191178.7465820303</v>
      </c>
      <c r="BS2677" s="95">
        <v>1547891.50863647</v>
      </c>
      <c r="BT2677" s="95">
        <v>0</v>
      </c>
      <c r="BU2677" s="95">
        <v>2284310.6299743699</v>
      </c>
      <c r="BV2677" s="95">
        <v>2095115.6138305699</v>
      </c>
      <c r="BW2677" s="95">
        <v>0</v>
      </c>
      <c r="BX2677" s="95">
        <v>546738.31807708705</v>
      </c>
      <c r="BY2677" s="95">
        <v>0</v>
      </c>
      <c r="BZ2677" s="95">
        <v>0</v>
      </c>
      <c r="CA2677" s="95">
        <v>96883.110809326201</v>
      </c>
      <c r="CB2677" s="95">
        <v>3992348.4860534701</v>
      </c>
      <c r="CC2677" s="95">
        <v>44465163.737304702</v>
      </c>
      <c r="CD2677" s="95">
        <v>12446431.100463901</v>
      </c>
      <c r="CE2677" s="95">
        <v>3782.61262491345</v>
      </c>
      <c r="CF2677" s="95">
        <v>355112.59677886998</v>
      </c>
      <c r="CG2677" s="95">
        <v>3283153.8117370601</v>
      </c>
      <c r="CH2677" s="95">
        <v>0</v>
      </c>
      <c r="CI2677" s="95">
        <v>100638.08846092199</v>
      </c>
      <c r="CJ2677" s="95">
        <v>4346181.9362182599</v>
      </c>
      <c r="CK2677" s="95">
        <v>47746987.330078103</v>
      </c>
      <c r="CL2677" s="95">
        <v>13065680.8736572</v>
      </c>
      <c r="CM2677" s="160">
        <v>152264.131132126</v>
      </c>
      <c r="CN2677" s="160">
        <v>22437277.265625</v>
      </c>
      <c r="CO2677" s="160">
        <v>110792323.99902301</v>
      </c>
      <c r="CP2677" s="95">
        <v>13065680.8736572</v>
      </c>
      <c r="CQ2677" s="95">
        <v>0</v>
      </c>
      <c r="CR2677" s="95">
        <v>0</v>
      </c>
      <c r="CS2677" s="95">
        <v>0</v>
      </c>
      <c r="CT2677" s="95">
        <v>0</v>
      </c>
      <c r="CU2677" s="161">
        <v>4347461.0828323402</v>
      </c>
      <c r="CV2677" s="161">
        <v>47748317.549041763</v>
      </c>
    </row>
    <row r="2678" spans="1:100" x14ac:dyDescent="0.2">
      <c r="A2678" s="94" t="s">
        <v>191</v>
      </c>
      <c r="B2678" s="96">
        <v>43800</v>
      </c>
      <c r="C2678" s="95">
        <v>89287.526736259504</v>
      </c>
      <c r="D2678" s="95">
        <v>0</v>
      </c>
      <c r="E2678" s="95">
        <v>7187.5191119909296</v>
      </c>
      <c r="F2678" s="95">
        <v>6903.8967083096504</v>
      </c>
      <c r="G2678" s="95">
        <v>3710.0686212778101</v>
      </c>
      <c r="H2678" s="95">
        <v>0</v>
      </c>
      <c r="I2678" s="95">
        <v>0</v>
      </c>
      <c r="J2678" s="95">
        <v>51573.6412239075</v>
      </c>
      <c r="K2678" s="95">
        <v>0</v>
      </c>
      <c r="L2678" s="95">
        <v>128.354751409963</v>
      </c>
      <c r="M2678" s="95">
        <v>43589.2465348244</v>
      </c>
      <c r="N2678" s="95">
        <v>2790.32582300901</v>
      </c>
      <c r="O2678" s="95">
        <v>0</v>
      </c>
      <c r="P2678" s="95">
        <v>46415.665105342901</v>
      </c>
      <c r="Q2678" s="95">
        <v>3660.93690285087</v>
      </c>
      <c r="R2678" s="95">
        <v>0</v>
      </c>
      <c r="S2678" s="95">
        <v>3696.0093877613499</v>
      </c>
      <c r="T2678" s="95">
        <v>0</v>
      </c>
      <c r="U2678" s="95">
        <v>51598.940102577202</v>
      </c>
      <c r="V2678" s="95">
        <v>3438447.0007934598</v>
      </c>
      <c r="W2678" s="95">
        <v>0</v>
      </c>
      <c r="X2678" s="95">
        <v>505455.22423934902</v>
      </c>
      <c r="Y2678" s="95">
        <v>467933.363670349</v>
      </c>
      <c r="Z2678" s="95">
        <v>344903.79320907599</v>
      </c>
      <c r="AA2678" s="95">
        <v>0</v>
      </c>
      <c r="AB2678" s="95">
        <v>0</v>
      </c>
      <c r="AC2678" s="95">
        <v>17912504.409667999</v>
      </c>
      <c r="AD2678" s="95">
        <v>0</v>
      </c>
      <c r="AE2678" s="95">
        <v>8927.77257335186</v>
      </c>
      <c r="AF2678" s="95">
        <v>1600861.0043945301</v>
      </c>
      <c r="AG2678" s="95">
        <v>419428.11315155</v>
      </c>
      <c r="AH2678" s="95">
        <v>0</v>
      </c>
      <c r="AI2678" s="95">
        <v>1406507.63464355</v>
      </c>
      <c r="AJ2678" s="95">
        <v>512813.61741638201</v>
      </c>
      <c r="AK2678" s="95">
        <v>0</v>
      </c>
      <c r="AL2678" s="95">
        <v>345292.57524490397</v>
      </c>
      <c r="AM2678" s="95">
        <v>0</v>
      </c>
      <c r="AN2678" s="95">
        <v>17937026.853515599</v>
      </c>
      <c r="AO2678" s="95">
        <v>39348344.246582001</v>
      </c>
      <c r="AP2678" s="95">
        <v>0</v>
      </c>
      <c r="AQ2678" s="95">
        <v>4824268.8146362295</v>
      </c>
      <c r="AR2678" s="95">
        <v>4458115.3154296903</v>
      </c>
      <c r="AS2678" s="95">
        <v>3206305.9274292002</v>
      </c>
      <c r="AT2678" s="95">
        <v>0</v>
      </c>
      <c r="AU2678" s="95">
        <v>0</v>
      </c>
      <c r="AV2678" s="95">
        <v>62575323.4443359</v>
      </c>
      <c r="AW2678" s="95">
        <v>0</v>
      </c>
      <c r="AX2678" s="95">
        <v>86036.535709381104</v>
      </c>
      <c r="AY2678" s="95">
        <v>18799036.848877002</v>
      </c>
      <c r="AZ2678" s="95">
        <v>4175323.5697021498</v>
      </c>
      <c r="BA2678" s="95">
        <v>0</v>
      </c>
      <c r="BB2678" s="95">
        <v>16057773.611572299</v>
      </c>
      <c r="BC2678" s="95">
        <v>5103476.4235839797</v>
      </c>
      <c r="BD2678" s="95">
        <v>0</v>
      </c>
      <c r="BE2678" s="95">
        <v>3215654.3044738802</v>
      </c>
      <c r="BF2678" s="95">
        <v>0</v>
      </c>
      <c r="BG2678" s="95">
        <v>62776068.879394501</v>
      </c>
      <c r="BH2678" s="95">
        <v>10603462.857055699</v>
      </c>
      <c r="BI2678" s="95">
        <v>0</v>
      </c>
      <c r="BJ2678" s="95">
        <v>1787529.9832305899</v>
      </c>
      <c r="BK2678" s="95">
        <v>1701124.73747253</v>
      </c>
      <c r="BL2678" s="95">
        <v>0</v>
      </c>
      <c r="BM2678" s="95">
        <v>0</v>
      </c>
      <c r="BN2678" s="95">
        <v>0</v>
      </c>
      <c r="BO2678" s="95">
        <v>0</v>
      </c>
      <c r="BP2678" s="95">
        <v>0</v>
      </c>
      <c r="BQ2678" s="95">
        <v>0</v>
      </c>
      <c r="BR2678" s="95">
        <v>6209225.6074829102</v>
      </c>
      <c r="BS2678" s="95">
        <v>1541647.6787262</v>
      </c>
      <c r="BT2678" s="95">
        <v>0</v>
      </c>
      <c r="BU2678" s="95">
        <v>2681361.6699829102</v>
      </c>
      <c r="BV2678" s="95">
        <v>2075684.0327301</v>
      </c>
      <c r="BW2678" s="95">
        <v>0</v>
      </c>
      <c r="BX2678" s="95">
        <v>621190.51779174805</v>
      </c>
      <c r="BY2678" s="95">
        <v>0</v>
      </c>
      <c r="BZ2678" s="95">
        <v>0</v>
      </c>
      <c r="CA2678" s="95">
        <v>96587.487502098098</v>
      </c>
      <c r="CB2678" s="95">
        <v>3948150.83135986</v>
      </c>
      <c r="CC2678" s="95">
        <v>44216326.802734397</v>
      </c>
      <c r="CD2678" s="95">
        <v>12379209.153320299</v>
      </c>
      <c r="CE2678" s="95">
        <v>3703.6758908331399</v>
      </c>
      <c r="CF2678" s="95">
        <v>348596.18857574498</v>
      </c>
      <c r="CG2678" s="95">
        <v>3209258.6937866202</v>
      </c>
      <c r="CH2678" s="95">
        <v>0</v>
      </c>
      <c r="CI2678" s="95">
        <v>100342.278414726</v>
      </c>
      <c r="CJ2678" s="95">
        <v>4297468.1307983398</v>
      </c>
      <c r="CK2678" s="95">
        <v>47452002.061035201</v>
      </c>
      <c r="CL2678" s="95">
        <v>13000253.211792</v>
      </c>
      <c r="CM2678" s="160">
        <v>151385.5710392</v>
      </c>
      <c r="CN2678" s="160">
        <v>22252939.644775402</v>
      </c>
      <c r="CO2678" s="160">
        <v>110225854.24511699</v>
      </c>
      <c r="CP2678" s="95">
        <v>13000253.211792</v>
      </c>
      <c r="CQ2678" s="95">
        <v>0</v>
      </c>
      <c r="CR2678" s="95">
        <v>0</v>
      </c>
      <c r="CS2678" s="95">
        <v>0</v>
      </c>
      <c r="CT2678" s="95">
        <v>0</v>
      </c>
      <c r="CU2678" s="161">
        <v>4296747.0199356051</v>
      </c>
      <c r="CV2678" s="161">
        <v>47425585.496521018</v>
      </c>
    </row>
    <row r="2679" spans="1:100" x14ac:dyDescent="0.2">
      <c r="A2679" s="94" t="s">
        <v>191</v>
      </c>
      <c r="B2679" s="96">
        <v>43891</v>
      </c>
      <c r="C2679" s="95">
        <v>88354.185699462905</v>
      </c>
      <c r="D2679" s="95">
        <v>0</v>
      </c>
      <c r="E2679" s="95">
        <v>6793.2515382766696</v>
      </c>
      <c r="F2679" s="95">
        <v>6655.5157155990601</v>
      </c>
      <c r="G2679" s="95">
        <v>3609.7080075740801</v>
      </c>
      <c r="H2679" s="95">
        <v>0</v>
      </c>
      <c r="I2679" s="95">
        <v>0</v>
      </c>
      <c r="J2679" s="95">
        <v>50729.012446403503</v>
      </c>
      <c r="K2679" s="95">
        <v>0</v>
      </c>
      <c r="L2679" s="95">
        <v>129.80633481405701</v>
      </c>
      <c r="M2679" s="95">
        <v>42744.211963176698</v>
      </c>
      <c r="N2679" s="95">
        <v>2766.3625445663902</v>
      </c>
      <c r="O2679" s="95">
        <v>0</v>
      </c>
      <c r="P2679" s="95">
        <v>46115.174074173003</v>
      </c>
      <c r="Q2679" s="95">
        <v>3418.1828923523399</v>
      </c>
      <c r="R2679" s="95">
        <v>0</v>
      </c>
      <c r="S2679" s="95">
        <v>3602.5725683569899</v>
      </c>
      <c r="T2679" s="95">
        <v>0</v>
      </c>
      <c r="U2679" s="95">
        <v>50720.643004417398</v>
      </c>
      <c r="V2679" s="95">
        <v>3268441.3311767601</v>
      </c>
      <c r="W2679" s="95">
        <v>0</v>
      </c>
      <c r="X2679" s="95">
        <v>435809.25825881999</v>
      </c>
      <c r="Y2679" s="95">
        <v>424530.52369689901</v>
      </c>
      <c r="Z2679" s="95">
        <v>304443.17153930699</v>
      </c>
      <c r="AA2679" s="95">
        <v>0</v>
      </c>
      <c r="AB2679" s="95">
        <v>0</v>
      </c>
      <c r="AC2679" s="95">
        <v>16927131.886230499</v>
      </c>
      <c r="AD2679" s="95">
        <v>0</v>
      </c>
      <c r="AE2679" s="95">
        <v>9298.1570693254507</v>
      </c>
      <c r="AF2679" s="95">
        <v>1515260.3638305699</v>
      </c>
      <c r="AG2679" s="95">
        <v>416420.24884033197</v>
      </c>
      <c r="AH2679" s="95">
        <v>0</v>
      </c>
      <c r="AI2679" s="95">
        <v>1286726.4841003399</v>
      </c>
      <c r="AJ2679" s="95">
        <v>506056.89083862299</v>
      </c>
      <c r="AK2679" s="95">
        <v>0</v>
      </c>
      <c r="AL2679" s="95">
        <v>303466.747005463</v>
      </c>
      <c r="AM2679" s="95">
        <v>0</v>
      </c>
      <c r="AN2679" s="95">
        <v>16830804.224609401</v>
      </c>
      <c r="AO2679" s="95">
        <v>37398509.086425804</v>
      </c>
      <c r="AP2679" s="95">
        <v>0</v>
      </c>
      <c r="AQ2679" s="95">
        <v>4138165.1831970201</v>
      </c>
      <c r="AR2679" s="95">
        <v>4024344.4901733398</v>
      </c>
      <c r="AS2679" s="95">
        <v>2849821.7496643099</v>
      </c>
      <c r="AT2679" s="95">
        <v>0</v>
      </c>
      <c r="AU2679" s="95">
        <v>0</v>
      </c>
      <c r="AV2679" s="95">
        <v>59500935.339843802</v>
      </c>
      <c r="AW2679" s="95">
        <v>0</v>
      </c>
      <c r="AX2679" s="95">
        <v>63772.991948127703</v>
      </c>
      <c r="AY2679" s="95">
        <v>17788066.707519501</v>
      </c>
      <c r="AZ2679" s="95">
        <v>4129229.4952392601</v>
      </c>
      <c r="BA2679" s="95">
        <v>0</v>
      </c>
      <c r="BB2679" s="95">
        <v>14828710.087768599</v>
      </c>
      <c r="BC2679" s="95">
        <v>5141873.6807251005</v>
      </c>
      <c r="BD2679" s="95">
        <v>0</v>
      </c>
      <c r="BE2679" s="95">
        <v>2829679.38641357</v>
      </c>
      <c r="BF2679" s="95">
        <v>0</v>
      </c>
      <c r="BG2679" s="95">
        <v>59200013.479003899</v>
      </c>
      <c r="BH2679" s="95">
        <v>10290331.9603271</v>
      </c>
      <c r="BI2679" s="95">
        <v>0</v>
      </c>
      <c r="BJ2679" s="95">
        <v>1411747.2823333701</v>
      </c>
      <c r="BK2679" s="95">
        <v>1400058.67460632</v>
      </c>
      <c r="BL2679" s="95">
        <v>0</v>
      </c>
      <c r="BM2679" s="95">
        <v>0</v>
      </c>
      <c r="BN2679" s="95">
        <v>0</v>
      </c>
      <c r="BO2679" s="95">
        <v>0</v>
      </c>
      <c r="BP2679" s="95">
        <v>0</v>
      </c>
      <c r="BQ2679" s="95">
        <v>0</v>
      </c>
      <c r="BR2679" s="95">
        <v>5938733.12890625</v>
      </c>
      <c r="BS2679" s="95">
        <v>1518689.50457764</v>
      </c>
      <c r="BT2679" s="95">
        <v>0</v>
      </c>
      <c r="BU2679" s="95">
        <v>2406476.84344482</v>
      </c>
      <c r="BV2679" s="95">
        <v>1881469.5038604699</v>
      </c>
      <c r="BW2679" s="95">
        <v>0</v>
      </c>
      <c r="BX2679" s="95">
        <v>551588.42877960205</v>
      </c>
      <c r="BY2679" s="95">
        <v>0</v>
      </c>
      <c r="BZ2679" s="95">
        <v>0</v>
      </c>
      <c r="CA2679" s="95">
        <v>95320.858746528596</v>
      </c>
      <c r="CB2679" s="95">
        <v>3697342.2961730999</v>
      </c>
      <c r="CC2679" s="95">
        <v>41521398.799804702</v>
      </c>
      <c r="CD2679" s="95">
        <v>11698780.928588901</v>
      </c>
      <c r="CE2679" s="95">
        <v>3604.44183722138</v>
      </c>
      <c r="CF2679" s="95">
        <v>297843.35058975202</v>
      </c>
      <c r="CG2679" s="95">
        <v>2839287.8286743201</v>
      </c>
      <c r="CH2679" s="95">
        <v>0</v>
      </c>
      <c r="CI2679" s="95">
        <v>98902.488204002395</v>
      </c>
      <c r="CJ2679" s="95">
        <v>3995659.6257019001</v>
      </c>
      <c r="CK2679" s="95">
        <v>44299370.552246101</v>
      </c>
      <c r="CL2679" s="95">
        <v>12221683.3284912</v>
      </c>
      <c r="CM2679" s="160">
        <v>148920.82324791001</v>
      </c>
      <c r="CN2679" s="160">
        <v>20872323.965820301</v>
      </c>
      <c r="CO2679" s="160">
        <v>103610670.837891</v>
      </c>
      <c r="CP2679" s="95">
        <v>12221683.3284912</v>
      </c>
      <c r="CQ2679" s="95">
        <v>0</v>
      </c>
      <c r="CR2679" s="95">
        <v>0</v>
      </c>
      <c r="CS2679" s="95">
        <v>0</v>
      </c>
      <c r="CT2679" s="95">
        <v>0</v>
      </c>
      <c r="CU2679" s="161">
        <v>3995185.6467628521</v>
      </c>
      <c r="CV2679" s="161">
        <v>44360686.628479019</v>
      </c>
    </row>
    <row r="2680" spans="1:100" x14ac:dyDescent="0.2">
      <c r="A2680" s="94" t="s">
        <v>191</v>
      </c>
      <c r="B2680" s="96">
        <v>43983</v>
      </c>
      <c r="C2680" s="95">
        <v>83151.588872909502</v>
      </c>
      <c r="D2680" s="95">
        <v>0</v>
      </c>
      <c r="E2680" s="95">
        <v>6132.9153484702101</v>
      </c>
      <c r="F2680" s="95">
        <v>5989.4553435444795</v>
      </c>
      <c r="G2680" s="95">
        <v>3083.2249829471102</v>
      </c>
      <c r="H2680" s="95">
        <v>0</v>
      </c>
      <c r="I2680" s="95">
        <v>0</v>
      </c>
      <c r="J2680" s="95">
        <v>49459.371523857102</v>
      </c>
      <c r="K2680" s="95">
        <v>0</v>
      </c>
      <c r="L2680" s="95">
        <v>114.83042971883</v>
      </c>
      <c r="M2680" s="95">
        <v>41794.656713008902</v>
      </c>
      <c r="N2680" s="95">
        <v>2660.3056820631</v>
      </c>
      <c r="O2680" s="95">
        <v>0</v>
      </c>
      <c r="P2680" s="95">
        <v>41259.571981906898</v>
      </c>
      <c r="Q2680" s="95">
        <v>3225.8887423574902</v>
      </c>
      <c r="R2680" s="95">
        <v>0</v>
      </c>
      <c r="S2680" s="95">
        <v>3085.1363048255398</v>
      </c>
      <c r="T2680" s="95">
        <v>0</v>
      </c>
      <c r="U2680" s="95">
        <v>49446.983000278502</v>
      </c>
      <c r="V2680" s="95">
        <v>2914434.9064025902</v>
      </c>
      <c r="W2680" s="95">
        <v>0</v>
      </c>
      <c r="X2680" s="95">
        <v>417401.67217254598</v>
      </c>
      <c r="Y2680" s="95">
        <v>410167.60677719099</v>
      </c>
      <c r="Z2680" s="95">
        <v>241055.36356353801</v>
      </c>
      <c r="AA2680" s="95">
        <v>0</v>
      </c>
      <c r="AB2680" s="95">
        <v>0</v>
      </c>
      <c r="AC2680" s="95">
        <v>15465642.5229492</v>
      </c>
      <c r="AD2680" s="95">
        <v>0</v>
      </c>
      <c r="AE2680" s="95">
        <v>6916.7362838983499</v>
      </c>
      <c r="AF2680" s="95">
        <v>1410160.9979858401</v>
      </c>
      <c r="AG2680" s="95">
        <v>398293.38908004801</v>
      </c>
      <c r="AH2680" s="95">
        <v>0</v>
      </c>
      <c r="AI2680" s="95">
        <v>1032399.52748108</v>
      </c>
      <c r="AJ2680" s="95">
        <v>491308.299686432</v>
      </c>
      <c r="AK2680" s="95">
        <v>0</v>
      </c>
      <c r="AL2680" s="95">
        <v>240545.88587379499</v>
      </c>
      <c r="AM2680" s="95">
        <v>0</v>
      </c>
      <c r="AN2680" s="95">
        <v>15446329.200927701</v>
      </c>
      <c r="AO2680" s="95">
        <v>33830825.160644501</v>
      </c>
      <c r="AP2680" s="95">
        <v>0</v>
      </c>
      <c r="AQ2680" s="95">
        <v>4004680.0799255399</v>
      </c>
      <c r="AR2680" s="95">
        <v>3911721.1472168001</v>
      </c>
      <c r="AS2680" s="95">
        <v>2256294.74005127</v>
      </c>
      <c r="AT2680" s="95">
        <v>0</v>
      </c>
      <c r="AU2680" s="95">
        <v>0</v>
      </c>
      <c r="AV2680" s="95">
        <v>54340279.454589799</v>
      </c>
      <c r="AW2680" s="95">
        <v>0</v>
      </c>
      <c r="AX2680" s="95">
        <v>57246.897307395899</v>
      </c>
      <c r="AY2680" s="95">
        <v>16942127.972167999</v>
      </c>
      <c r="AZ2680" s="95">
        <v>4006039.01281738</v>
      </c>
      <c r="BA2680" s="95">
        <v>0</v>
      </c>
      <c r="BB2680" s="95">
        <v>11962872.685668901</v>
      </c>
      <c r="BC2680" s="95">
        <v>4925511.7598266602</v>
      </c>
      <c r="BD2680" s="95">
        <v>0</v>
      </c>
      <c r="BE2680" s="95">
        <v>2252185.6059265099</v>
      </c>
      <c r="BF2680" s="95">
        <v>0</v>
      </c>
      <c r="BG2680" s="95">
        <v>54112513.917968802</v>
      </c>
      <c r="BH2680" s="95">
        <v>9254071.3393554706</v>
      </c>
      <c r="BI2680" s="95">
        <v>0</v>
      </c>
      <c r="BJ2680" s="95">
        <v>1384133.42483521</v>
      </c>
      <c r="BK2680" s="95">
        <v>1376380.57200623</v>
      </c>
      <c r="BL2680" s="95">
        <v>0</v>
      </c>
      <c r="BM2680" s="95">
        <v>0</v>
      </c>
      <c r="BN2680" s="95">
        <v>0</v>
      </c>
      <c r="BO2680" s="95">
        <v>0</v>
      </c>
      <c r="BP2680" s="95">
        <v>0</v>
      </c>
      <c r="BQ2680" s="95">
        <v>0</v>
      </c>
      <c r="BR2680" s="95">
        <v>5523140.9287109403</v>
      </c>
      <c r="BS2680" s="95">
        <v>1462450.8968658401</v>
      </c>
      <c r="BT2680" s="95">
        <v>0</v>
      </c>
      <c r="BU2680" s="95">
        <v>1986246.3117065399</v>
      </c>
      <c r="BV2680" s="95">
        <v>1812188.8237457301</v>
      </c>
      <c r="BW2680" s="95">
        <v>0</v>
      </c>
      <c r="BX2680" s="95">
        <v>439641.75507354701</v>
      </c>
      <c r="BY2680" s="95">
        <v>0</v>
      </c>
      <c r="BZ2680" s="95">
        <v>0</v>
      </c>
      <c r="CA2680" s="95">
        <v>89084.266291618304</v>
      </c>
      <c r="CB2680" s="95">
        <v>3331108.3706359901</v>
      </c>
      <c r="CC2680" s="95">
        <v>37710664.497558601</v>
      </c>
      <c r="CD2680" s="95">
        <v>10666365.9370117</v>
      </c>
      <c r="CE2680" s="95">
        <v>3086.44330784678</v>
      </c>
      <c r="CF2680" s="95">
        <v>241371.50748634301</v>
      </c>
      <c r="CG2680" s="95">
        <v>2264535.1278991699</v>
      </c>
      <c r="CH2680" s="95">
        <v>0</v>
      </c>
      <c r="CI2680" s="95">
        <v>92173.113172531099</v>
      </c>
      <c r="CJ2680" s="95">
        <v>3570478.7011718801</v>
      </c>
      <c r="CK2680" s="95">
        <v>39940284.200195298</v>
      </c>
      <c r="CL2680" s="95">
        <v>11076690.189819301</v>
      </c>
      <c r="CM2680" s="160">
        <v>141117.99873161301</v>
      </c>
      <c r="CN2680" s="160">
        <v>18945832.676025402</v>
      </c>
      <c r="CO2680" s="160">
        <v>94200694.641601607</v>
      </c>
      <c r="CP2680" s="95">
        <v>11076690.189819301</v>
      </c>
      <c r="CQ2680" s="95">
        <v>0</v>
      </c>
      <c r="CR2680" s="95">
        <v>0</v>
      </c>
      <c r="CS2680" s="95">
        <v>0</v>
      </c>
      <c r="CT2680" s="95">
        <v>0</v>
      </c>
      <c r="CU2680" s="161">
        <v>3572479.878122333</v>
      </c>
      <c r="CV2680" s="161">
        <v>39975199.625457771</v>
      </c>
    </row>
    <row r="2681" spans="1:100" x14ac:dyDescent="0.2">
      <c r="A2681" s="94" t="s">
        <v>191</v>
      </c>
      <c r="B2681" s="96">
        <v>44075</v>
      </c>
      <c r="C2681" s="95">
        <v>88895.489341735796</v>
      </c>
      <c r="D2681" s="95">
        <v>0</v>
      </c>
      <c r="E2681" s="95">
        <v>6615.81075853109</v>
      </c>
      <c r="F2681" s="95">
        <v>6549.7717793583897</v>
      </c>
      <c r="G2681" s="95">
        <v>3744.4876790642702</v>
      </c>
      <c r="H2681" s="95">
        <v>0</v>
      </c>
      <c r="I2681" s="95">
        <v>0</v>
      </c>
      <c r="J2681" s="95">
        <v>50045.967604637102</v>
      </c>
      <c r="K2681" s="95">
        <v>0</v>
      </c>
      <c r="L2681" s="95">
        <v>116.13639693893499</v>
      </c>
      <c r="M2681" s="95">
        <v>43830.30996418</v>
      </c>
      <c r="N2681" s="95">
        <v>2687.92808353901</v>
      </c>
      <c r="O2681" s="95">
        <v>0</v>
      </c>
      <c r="P2681" s="95">
        <v>45486.448427677198</v>
      </c>
      <c r="Q2681" s="95">
        <v>3350.11295062304</v>
      </c>
      <c r="R2681" s="95">
        <v>0</v>
      </c>
      <c r="S2681" s="95">
        <v>3748.5096187293502</v>
      </c>
      <c r="T2681" s="95">
        <v>0</v>
      </c>
      <c r="U2681" s="95">
        <v>50041.347297668501</v>
      </c>
      <c r="V2681" s="95">
        <v>3636457.5569457998</v>
      </c>
      <c r="W2681" s="95">
        <v>0</v>
      </c>
      <c r="X2681" s="95">
        <v>439394.334533691</v>
      </c>
      <c r="Y2681" s="95">
        <v>431229.10334014898</v>
      </c>
      <c r="Z2681" s="95">
        <v>368071.51922988897</v>
      </c>
      <c r="AA2681" s="95">
        <v>0</v>
      </c>
      <c r="AB2681" s="95">
        <v>0</v>
      </c>
      <c r="AC2681" s="95">
        <v>17639763.464355499</v>
      </c>
      <c r="AD2681" s="95">
        <v>0</v>
      </c>
      <c r="AE2681" s="95">
        <v>8128.4353287220001</v>
      </c>
      <c r="AF2681" s="95">
        <v>1683278.33467102</v>
      </c>
      <c r="AG2681" s="95">
        <v>413646.09344863897</v>
      </c>
      <c r="AH2681" s="95">
        <v>0</v>
      </c>
      <c r="AI2681" s="95">
        <v>1438463.7568359401</v>
      </c>
      <c r="AJ2681" s="95">
        <v>529160.19281005894</v>
      </c>
      <c r="AK2681" s="95">
        <v>0</v>
      </c>
      <c r="AL2681" s="95">
        <v>368028.14974594099</v>
      </c>
      <c r="AM2681" s="95">
        <v>0</v>
      </c>
      <c r="AN2681" s="95">
        <v>17643683.7268066</v>
      </c>
      <c r="AO2681" s="95">
        <v>42311158.292480499</v>
      </c>
      <c r="AP2681" s="95">
        <v>0</v>
      </c>
      <c r="AQ2681" s="95">
        <v>4238822.0581054697</v>
      </c>
      <c r="AR2681" s="95">
        <v>4141215.0155944801</v>
      </c>
      <c r="AS2681" s="95">
        <v>3418456.7427673298</v>
      </c>
      <c r="AT2681" s="95">
        <v>0</v>
      </c>
      <c r="AU2681" s="95">
        <v>0</v>
      </c>
      <c r="AV2681" s="95">
        <v>62135948.760742202</v>
      </c>
      <c r="AW2681" s="95">
        <v>0</v>
      </c>
      <c r="AX2681" s="95">
        <v>81890.183075904803</v>
      </c>
      <c r="AY2681" s="95">
        <v>20156940.7431641</v>
      </c>
      <c r="AZ2681" s="95">
        <v>4153457.2821960398</v>
      </c>
      <c r="BA2681" s="95">
        <v>0</v>
      </c>
      <c r="BB2681" s="95">
        <v>16681477.067260699</v>
      </c>
      <c r="BC2681" s="95">
        <v>5407931.0661010696</v>
      </c>
      <c r="BD2681" s="95">
        <v>0</v>
      </c>
      <c r="BE2681" s="95">
        <v>3427718.9950866699</v>
      </c>
      <c r="BF2681" s="95">
        <v>0</v>
      </c>
      <c r="BG2681" s="95">
        <v>62076596.006347701</v>
      </c>
      <c r="BH2681" s="95">
        <v>11260972.34375</v>
      </c>
      <c r="BI2681" s="95">
        <v>0</v>
      </c>
      <c r="BJ2681" s="95">
        <v>1454993.0346069301</v>
      </c>
      <c r="BK2681" s="95">
        <v>1449916.28742981</v>
      </c>
      <c r="BL2681" s="95">
        <v>0</v>
      </c>
      <c r="BM2681" s="95">
        <v>0</v>
      </c>
      <c r="BN2681" s="95">
        <v>0</v>
      </c>
      <c r="BO2681" s="95">
        <v>0</v>
      </c>
      <c r="BP2681" s="95">
        <v>0</v>
      </c>
      <c r="BQ2681" s="95">
        <v>0</v>
      </c>
      <c r="BR2681" s="95">
        <v>6578608.4091186495</v>
      </c>
      <c r="BS2681" s="95">
        <v>1523096.48025513</v>
      </c>
      <c r="BT2681" s="95">
        <v>0</v>
      </c>
      <c r="BU2681" s="95">
        <v>2281308.7160644499</v>
      </c>
      <c r="BV2681" s="95">
        <v>1975150.7835540799</v>
      </c>
      <c r="BW2681" s="95">
        <v>0</v>
      </c>
      <c r="BX2681" s="95">
        <v>546806.80116271996</v>
      </c>
      <c r="BY2681" s="95">
        <v>0</v>
      </c>
      <c r="BZ2681" s="95">
        <v>0</v>
      </c>
      <c r="CA2681" s="95">
        <v>95444.422474861101</v>
      </c>
      <c r="CB2681" s="95">
        <v>4075784.1436462398</v>
      </c>
      <c r="CC2681" s="95">
        <v>46500544.191406302</v>
      </c>
      <c r="CD2681" s="95">
        <v>12682552.7351074</v>
      </c>
      <c r="CE2681" s="95">
        <v>3753.7217059731502</v>
      </c>
      <c r="CF2681" s="95">
        <v>368358.45943832397</v>
      </c>
      <c r="CG2681" s="95">
        <v>3414831.1296081501</v>
      </c>
      <c r="CH2681" s="95">
        <v>0</v>
      </c>
      <c r="CI2681" s="95">
        <v>99181.830873489394</v>
      </c>
      <c r="CJ2681" s="95">
        <v>4442222.7030639602</v>
      </c>
      <c r="CK2681" s="95">
        <v>49925879.434570298</v>
      </c>
      <c r="CL2681" s="95">
        <v>13302128.313598599</v>
      </c>
      <c r="CM2681" s="160">
        <v>148553.63357734701</v>
      </c>
      <c r="CN2681" s="160">
        <v>22092984.353271499</v>
      </c>
      <c r="CO2681" s="160">
        <v>111783899.024414</v>
      </c>
      <c r="CP2681" s="95">
        <v>13302128.313598599</v>
      </c>
      <c r="CQ2681" s="95">
        <v>0</v>
      </c>
      <c r="CR2681" s="95">
        <v>0</v>
      </c>
      <c r="CS2681" s="95">
        <v>0</v>
      </c>
      <c r="CT2681" s="95">
        <v>0</v>
      </c>
      <c r="CU2681" s="161">
        <v>4444142.6030845642</v>
      </c>
      <c r="CV2681" s="161">
        <v>49915375.321014449</v>
      </c>
    </row>
    <row r="2682" spans="1:100" x14ac:dyDescent="0.2">
      <c r="A2682" s="94" t="s">
        <v>200</v>
      </c>
      <c r="B2682" s="96">
        <v>38047</v>
      </c>
      <c r="C2682" s="95">
        <v>133355.64038276699</v>
      </c>
      <c r="D2682" s="95">
        <v>0</v>
      </c>
      <c r="E2682" s="95">
        <v>87026.777929306001</v>
      </c>
      <c r="F2682" s="95">
        <v>49673.973931789398</v>
      </c>
      <c r="G2682" s="95">
        <v>7.9328495309455302</v>
      </c>
      <c r="H2682" s="95">
        <v>3636.2188307941001</v>
      </c>
      <c r="I2682" s="95">
        <v>0</v>
      </c>
      <c r="J2682" s="95">
        <v>196.82034670934101</v>
      </c>
      <c r="K2682" s="95">
        <v>59528.460048675501</v>
      </c>
      <c r="L2682" s="95">
        <v>93667.212293624907</v>
      </c>
      <c r="M2682" s="95">
        <v>87438.615255355806</v>
      </c>
      <c r="N2682" s="95">
        <v>25096.831952571902</v>
      </c>
      <c r="O2682" s="95">
        <v>0</v>
      </c>
      <c r="P2682" s="95">
        <v>0</v>
      </c>
      <c r="Q2682" s="95">
        <v>13836.980102777499</v>
      </c>
      <c r="R2682" s="95">
        <v>0</v>
      </c>
      <c r="S2682" s="95">
        <v>0</v>
      </c>
      <c r="T2682" s="95">
        <v>3620.40103685856</v>
      </c>
      <c r="U2682" s="95">
        <v>59125.219151973703</v>
      </c>
      <c r="V2682" s="95">
        <v>8102866.0169677697</v>
      </c>
      <c r="W2682" s="95">
        <v>0</v>
      </c>
      <c r="X2682" s="95">
        <v>7093348.9296264602</v>
      </c>
      <c r="Y2682" s="95">
        <v>3673736.5815124498</v>
      </c>
      <c r="Z2682" s="95">
        <v>808.983475662768</v>
      </c>
      <c r="AA2682" s="95">
        <v>566833.61544799805</v>
      </c>
      <c r="AB2682" s="95">
        <v>0</v>
      </c>
      <c r="AC2682" s="95">
        <v>12260.310211539299</v>
      </c>
      <c r="AD2682" s="95">
        <v>16576294.1990967</v>
      </c>
      <c r="AE2682" s="95">
        <v>5194836.9497680701</v>
      </c>
      <c r="AF2682" s="95">
        <v>4740210.0569457998</v>
      </c>
      <c r="AG2682" s="95">
        <v>3656609.1244201702</v>
      </c>
      <c r="AH2682" s="95">
        <v>0</v>
      </c>
      <c r="AI2682" s="95">
        <v>0</v>
      </c>
      <c r="AJ2682" s="95">
        <v>1647127.5755920401</v>
      </c>
      <c r="AK2682" s="95">
        <v>0</v>
      </c>
      <c r="AL2682" s="95">
        <v>0</v>
      </c>
      <c r="AM2682" s="95">
        <v>570202.83357238804</v>
      </c>
      <c r="AN2682" s="95">
        <v>16340420.3945313</v>
      </c>
      <c r="AO2682" s="95">
        <v>55277922.722656302</v>
      </c>
      <c r="AP2682" s="95">
        <v>0</v>
      </c>
      <c r="AQ2682" s="95">
        <v>46008271.739746101</v>
      </c>
      <c r="AR2682" s="95">
        <v>24035127.239990201</v>
      </c>
      <c r="AS2682" s="95">
        <v>5686.1894361376799</v>
      </c>
      <c r="AT2682" s="95">
        <v>3456459.0856933598</v>
      </c>
      <c r="AU2682" s="95">
        <v>0</v>
      </c>
      <c r="AV2682" s="95">
        <v>27550.1135690212</v>
      </c>
      <c r="AW2682" s="95">
        <v>38226843.682617202</v>
      </c>
      <c r="AX2682" s="95">
        <v>35492543.740722701</v>
      </c>
      <c r="AY2682" s="95">
        <v>32171445.962646499</v>
      </c>
      <c r="AZ2682" s="95">
        <v>23175710.761718798</v>
      </c>
      <c r="BA2682" s="95">
        <v>0</v>
      </c>
      <c r="BB2682" s="95">
        <v>0</v>
      </c>
      <c r="BC2682" s="95">
        <v>10864281.032836899</v>
      </c>
      <c r="BD2682" s="95">
        <v>0</v>
      </c>
      <c r="BE2682" s="95">
        <v>0</v>
      </c>
      <c r="BF2682" s="95">
        <v>3482067.5850524898</v>
      </c>
      <c r="BG2682" s="95">
        <v>37548919.6015625</v>
      </c>
      <c r="BH2682" s="95">
        <v>10825732.928100601</v>
      </c>
      <c r="BI2682" s="95">
        <v>0</v>
      </c>
      <c r="BJ2682" s="95">
        <v>14285531.2822266</v>
      </c>
      <c r="BK2682" s="95">
        <v>9008957.6083984394</v>
      </c>
      <c r="BL2682" s="95">
        <v>0</v>
      </c>
      <c r="BM2682" s="95">
        <v>0</v>
      </c>
      <c r="BN2682" s="95">
        <v>0</v>
      </c>
      <c r="BO2682" s="95">
        <v>0</v>
      </c>
      <c r="BP2682" s="95">
        <v>0</v>
      </c>
      <c r="BQ2682" s="95">
        <v>0</v>
      </c>
      <c r="BR2682" s="95">
        <v>10586247.955078101</v>
      </c>
      <c r="BS2682" s="95">
        <v>9321675.7322997991</v>
      </c>
      <c r="BT2682" s="95">
        <v>0</v>
      </c>
      <c r="BU2682" s="95">
        <v>0</v>
      </c>
      <c r="BV2682" s="95">
        <v>5023180.8619384803</v>
      </c>
      <c r="BW2682" s="95">
        <v>0</v>
      </c>
      <c r="BX2682" s="95">
        <v>0</v>
      </c>
      <c r="BY2682" s="95">
        <v>0</v>
      </c>
      <c r="BZ2682" s="95">
        <v>0</v>
      </c>
      <c r="CA2682" s="95">
        <v>220593.42778968799</v>
      </c>
      <c r="CB2682" s="95">
        <v>15194552.6368408</v>
      </c>
      <c r="CC2682" s="95">
        <v>101466786.14550801</v>
      </c>
      <c r="CD2682" s="95">
        <v>25072862.104247998</v>
      </c>
      <c r="CE2682" s="95">
        <v>3638.1060461997999</v>
      </c>
      <c r="CF2682" s="95">
        <v>559403.463096619</v>
      </c>
      <c r="CG2682" s="95">
        <v>3409059.8091125502</v>
      </c>
      <c r="CH2682" s="95">
        <v>0</v>
      </c>
      <c r="CI2682" s="95">
        <v>224215.908191681</v>
      </c>
      <c r="CJ2682" s="95">
        <v>15760929.2528076</v>
      </c>
      <c r="CK2682" s="95">
        <v>104859817.24511699</v>
      </c>
      <c r="CL2682" s="95">
        <v>25065860.815917999</v>
      </c>
      <c r="CM2682" s="160">
        <v>283151.422809601</v>
      </c>
      <c r="CN2682" s="160">
        <v>32029237.259033199</v>
      </c>
      <c r="CO2682" s="160">
        <v>142212183.29492199</v>
      </c>
      <c r="CP2682" s="95">
        <v>25065860.815917999</v>
      </c>
      <c r="CQ2682" s="95">
        <v>0</v>
      </c>
      <c r="CR2682" s="95">
        <v>0</v>
      </c>
      <c r="CS2682" s="95">
        <v>0</v>
      </c>
      <c r="CT2682" s="95">
        <v>0</v>
      </c>
      <c r="CU2682" s="161">
        <v>15753956.099937418</v>
      </c>
      <c r="CV2682" s="161">
        <v>104875845.95462056</v>
      </c>
    </row>
    <row r="2683" spans="1:100" x14ac:dyDescent="0.2">
      <c r="A2683" s="94" t="s">
        <v>200</v>
      </c>
      <c r="B2683" s="96">
        <v>38139</v>
      </c>
      <c r="C2683" s="95">
        <v>134736.99465560901</v>
      </c>
      <c r="D2683" s="95">
        <v>0</v>
      </c>
      <c r="E2683" s="95">
        <v>86366.884305953994</v>
      </c>
      <c r="F2683" s="95">
        <v>50749.178038120299</v>
      </c>
      <c r="G2683" s="95">
        <v>132.82826469093601</v>
      </c>
      <c r="H2683" s="95">
        <v>3435.9720349013801</v>
      </c>
      <c r="I2683" s="95">
        <v>0</v>
      </c>
      <c r="J2683" s="95">
        <v>3172.8605707585798</v>
      </c>
      <c r="K2683" s="95">
        <v>55149.199692249298</v>
      </c>
      <c r="L2683" s="95">
        <v>94691.381080627398</v>
      </c>
      <c r="M2683" s="95">
        <v>87459.038671493501</v>
      </c>
      <c r="N2683" s="95">
        <v>25502.622147560101</v>
      </c>
      <c r="O2683" s="95">
        <v>0</v>
      </c>
      <c r="P2683" s="95">
        <v>0</v>
      </c>
      <c r="Q2683" s="95">
        <v>13823.411528468099</v>
      </c>
      <c r="R2683" s="95">
        <v>0</v>
      </c>
      <c r="S2683" s="95">
        <v>0</v>
      </c>
      <c r="T2683" s="95">
        <v>3577.0750359296799</v>
      </c>
      <c r="U2683" s="95">
        <v>59665.0814909935</v>
      </c>
      <c r="V2683" s="95">
        <v>8049446.0083007803</v>
      </c>
      <c r="W2683" s="95">
        <v>0</v>
      </c>
      <c r="X2683" s="95">
        <v>7062310.3077392597</v>
      </c>
      <c r="Y2683" s="95">
        <v>3771365.5643005399</v>
      </c>
      <c r="Z2683" s="95">
        <v>20590.650321245201</v>
      </c>
      <c r="AA2683" s="95">
        <v>535218.17227935803</v>
      </c>
      <c r="AB2683" s="95">
        <v>0</v>
      </c>
      <c r="AC2683" s="95">
        <v>709526.30900573696</v>
      </c>
      <c r="AD2683" s="95">
        <v>15096640.9145508</v>
      </c>
      <c r="AE2683" s="95">
        <v>5133802.93041992</v>
      </c>
      <c r="AF2683" s="95">
        <v>4707207.0248413105</v>
      </c>
      <c r="AG2683" s="95">
        <v>3674701.5183715802</v>
      </c>
      <c r="AH2683" s="95">
        <v>0</v>
      </c>
      <c r="AI2683" s="95">
        <v>0</v>
      </c>
      <c r="AJ2683" s="95">
        <v>1638606.80218506</v>
      </c>
      <c r="AK2683" s="95">
        <v>0</v>
      </c>
      <c r="AL2683" s="95">
        <v>0</v>
      </c>
      <c r="AM2683" s="95">
        <v>553220.19431304897</v>
      </c>
      <c r="AN2683" s="95">
        <v>16361571.899902301</v>
      </c>
      <c r="AO2683" s="95">
        <v>55536912.392578103</v>
      </c>
      <c r="AP2683" s="95">
        <v>0</v>
      </c>
      <c r="AQ2683" s="95">
        <v>46488596.3291016</v>
      </c>
      <c r="AR2683" s="95">
        <v>24871437.887207001</v>
      </c>
      <c r="AS2683" s="95">
        <v>127532.921646118</v>
      </c>
      <c r="AT2683" s="95">
        <v>3307749.1607666002</v>
      </c>
      <c r="AU2683" s="95">
        <v>0</v>
      </c>
      <c r="AV2683" s="95">
        <v>1663056.2124328599</v>
      </c>
      <c r="AW2683" s="95">
        <v>35123244.876953103</v>
      </c>
      <c r="AX2683" s="95">
        <v>35492055.6396484</v>
      </c>
      <c r="AY2683" s="95">
        <v>32243153.379882801</v>
      </c>
      <c r="AZ2683" s="95">
        <v>23408245.392089799</v>
      </c>
      <c r="BA2683" s="95">
        <v>0</v>
      </c>
      <c r="BB2683" s="95">
        <v>0</v>
      </c>
      <c r="BC2683" s="95">
        <v>10835855.5076904</v>
      </c>
      <c r="BD2683" s="95">
        <v>0</v>
      </c>
      <c r="BE2683" s="95">
        <v>0</v>
      </c>
      <c r="BF2683" s="95">
        <v>3431937.2254333501</v>
      </c>
      <c r="BG2683" s="95">
        <v>38083034.967285201</v>
      </c>
      <c r="BH2683" s="95">
        <v>10770004.4219971</v>
      </c>
      <c r="BI2683" s="95">
        <v>0</v>
      </c>
      <c r="BJ2683" s="95">
        <v>14419003.3009033</v>
      </c>
      <c r="BK2683" s="95">
        <v>9316915.5166015606</v>
      </c>
      <c r="BL2683" s="95">
        <v>0</v>
      </c>
      <c r="BM2683" s="95">
        <v>0</v>
      </c>
      <c r="BN2683" s="95">
        <v>0</v>
      </c>
      <c r="BO2683" s="95">
        <v>0</v>
      </c>
      <c r="BP2683" s="95">
        <v>0</v>
      </c>
      <c r="BQ2683" s="95">
        <v>0</v>
      </c>
      <c r="BR2683" s="95">
        <v>10697003.5380859</v>
      </c>
      <c r="BS2683" s="95">
        <v>9535108.2938232403</v>
      </c>
      <c r="BT2683" s="95">
        <v>0</v>
      </c>
      <c r="BU2683" s="95">
        <v>0</v>
      </c>
      <c r="BV2683" s="95">
        <v>5038231.0003051804</v>
      </c>
      <c r="BW2683" s="95">
        <v>0</v>
      </c>
      <c r="BX2683" s="95">
        <v>0</v>
      </c>
      <c r="BY2683" s="95">
        <v>0</v>
      </c>
      <c r="BZ2683" s="95">
        <v>0</v>
      </c>
      <c r="CA2683" s="95">
        <v>221272.46355628999</v>
      </c>
      <c r="CB2683" s="95">
        <v>15101739.8126221</v>
      </c>
      <c r="CC2683" s="95">
        <v>101773661.61035199</v>
      </c>
      <c r="CD2683" s="95">
        <v>25102006.037597701</v>
      </c>
      <c r="CE2683" s="95">
        <v>3588.0961782336199</v>
      </c>
      <c r="CF2683" s="95">
        <v>550524.68888855004</v>
      </c>
      <c r="CG2683" s="95">
        <v>3408423.4007568401</v>
      </c>
      <c r="CH2683" s="95">
        <v>0</v>
      </c>
      <c r="CI2683" s="95">
        <v>224863.01382064799</v>
      </c>
      <c r="CJ2683" s="95">
        <v>15645708.3397217</v>
      </c>
      <c r="CK2683" s="95">
        <v>105143354.011719</v>
      </c>
      <c r="CL2683" s="95">
        <v>25137332.135009799</v>
      </c>
      <c r="CM2683" s="160">
        <v>284488.68605041498</v>
      </c>
      <c r="CN2683" s="160">
        <v>32076660.002685498</v>
      </c>
      <c r="CO2683" s="160">
        <v>143295611.86328101</v>
      </c>
      <c r="CP2683" s="95">
        <v>25137332.135009799</v>
      </c>
      <c r="CQ2683" s="95">
        <v>0</v>
      </c>
      <c r="CR2683" s="95">
        <v>0</v>
      </c>
      <c r="CS2683" s="95">
        <v>0</v>
      </c>
      <c r="CT2683" s="95">
        <v>0</v>
      </c>
      <c r="CU2683" s="161">
        <v>15652264.50151065</v>
      </c>
      <c r="CV2683" s="161">
        <v>105182085.01110883</v>
      </c>
    </row>
    <row r="2684" spans="1:100" x14ac:dyDescent="0.2">
      <c r="A2684" s="94" t="s">
        <v>200</v>
      </c>
      <c r="B2684" s="96">
        <v>38231</v>
      </c>
      <c r="C2684" s="95">
        <v>137353.131771088</v>
      </c>
      <c r="D2684" s="95">
        <v>0</v>
      </c>
      <c r="E2684" s="95">
        <v>86789.430182456999</v>
      </c>
      <c r="F2684" s="95">
        <v>52203.599277496302</v>
      </c>
      <c r="G2684" s="95">
        <v>278.48178065195702</v>
      </c>
      <c r="H2684" s="95">
        <v>3272.6749309003399</v>
      </c>
      <c r="I2684" s="95">
        <v>0</v>
      </c>
      <c r="J2684" s="95">
        <v>7371.0315602421797</v>
      </c>
      <c r="K2684" s="95">
        <v>52134.237340927102</v>
      </c>
      <c r="L2684" s="95">
        <v>98399.928467750506</v>
      </c>
      <c r="M2684" s="95">
        <v>88287.502977371201</v>
      </c>
      <c r="N2684" s="95">
        <v>26001.696554899201</v>
      </c>
      <c r="O2684" s="95">
        <v>0</v>
      </c>
      <c r="P2684" s="95">
        <v>0</v>
      </c>
      <c r="Q2684" s="95">
        <v>13847.199380636201</v>
      </c>
      <c r="R2684" s="95">
        <v>0</v>
      </c>
      <c r="S2684" s="95">
        <v>0</v>
      </c>
      <c r="T2684" s="95">
        <v>3541.9242230057698</v>
      </c>
      <c r="U2684" s="95">
        <v>59416.491979598999</v>
      </c>
      <c r="V2684" s="95">
        <v>8134234.4611816397</v>
      </c>
      <c r="W2684" s="95">
        <v>0</v>
      </c>
      <c r="X2684" s="95">
        <v>7060351.3183593797</v>
      </c>
      <c r="Y2684" s="95">
        <v>3858498.6107177702</v>
      </c>
      <c r="Z2684" s="95">
        <v>47443.488716602304</v>
      </c>
      <c r="AA2684" s="95">
        <v>514949.67962646502</v>
      </c>
      <c r="AB2684" s="95">
        <v>0</v>
      </c>
      <c r="AC2684" s="95">
        <v>1830400.86474609</v>
      </c>
      <c r="AD2684" s="95">
        <v>13902973.685058599</v>
      </c>
      <c r="AE2684" s="95">
        <v>5222677.6599121103</v>
      </c>
      <c r="AF2684" s="95">
        <v>4723871.86608887</v>
      </c>
      <c r="AG2684" s="95">
        <v>3712643.9022522001</v>
      </c>
      <c r="AH2684" s="95">
        <v>0</v>
      </c>
      <c r="AI2684" s="95">
        <v>0</v>
      </c>
      <c r="AJ2684" s="95">
        <v>1625102.3852691699</v>
      </c>
      <c r="AK2684" s="95">
        <v>0</v>
      </c>
      <c r="AL2684" s="95">
        <v>0</v>
      </c>
      <c r="AM2684" s="95">
        <v>550521.84117889404</v>
      </c>
      <c r="AN2684" s="95">
        <v>15767099.7977295</v>
      </c>
      <c r="AO2684" s="95">
        <v>56844841.347656302</v>
      </c>
      <c r="AP2684" s="95">
        <v>0</v>
      </c>
      <c r="AQ2684" s="95">
        <v>47282899.723144501</v>
      </c>
      <c r="AR2684" s="95">
        <v>25706789.419433601</v>
      </c>
      <c r="AS2684" s="95">
        <v>296578.08783340501</v>
      </c>
      <c r="AT2684" s="95">
        <v>3233495.3478698698</v>
      </c>
      <c r="AU2684" s="95">
        <v>0</v>
      </c>
      <c r="AV2684" s="95">
        <v>4491679.65734863</v>
      </c>
      <c r="AW2684" s="95">
        <v>32842230.2736816</v>
      </c>
      <c r="AX2684" s="95">
        <v>37102075.371093802</v>
      </c>
      <c r="AY2684" s="95">
        <v>32945166.3742676</v>
      </c>
      <c r="AZ2684" s="95">
        <v>24044586.206298798</v>
      </c>
      <c r="BA2684" s="95">
        <v>0</v>
      </c>
      <c r="BB2684" s="95">
        <v>0</v>
      </c>
      <c r="BC2684" s="95">
        <v>10938302.5111084</v>
      </c>
      <c r="BD2684" s="95">
        <v>0</v>
      </c>
      <c r="BE2684" s="95">
        <v>0</v>
      </c>
      <c r="BF2684" s="95">
        <v>3432411.5837707501</v>
      </c>
      <c r="BG2684" s="95">
        <v>37708447.519531302</v>
      </c>
      <c r="BH2684" s="95">
        <v>11297987.5708008</v>
      </c>
      <c r="BI2684" s="95">
        <v>0</v>
      </c>
      <c r="BJ2684" s="95">
        <v>14679198.1837158</v>
      </c>
      <c r="BK2684" s="95">
        <v>9654062.3460693397</v>
      </c>
      <c r="BL2684" s="95">
        <v>0</v>
      </c>
      <c r="BM2684" s="95">
        <v>0</v>
      </c>
      <c r="BN2684" s="95">
        <v>0</v>
      </c>
      <c r="BO2684" s="95">
        <v>0</v>
      </c>
      <c r="BP2684" s="95">
        <v>0</v>
      </c>
      <c r="BQ2684" s="95">
        <v>0</v>
      </c>
      <c r="BR2684" s="95">
        <v>10993456.1060791</v>
      </c>
      <c r="BS2684" s="95">
        <v>9801165.0134277306</v>
      </c>
      <c r="BT2684" s="95">
        <v>0</v>
      </c>
      <c r="BU2684" s="95">
        <v>0</v>
      </c>
      <c r="BV2684" s="95">
        <v>5113608.7311401404</v>
      </c>
      <c r="BW2684" s="95">
        <v>0</v>
      </c>
      <c r="BX2684" s="95">
        <v>0</v>
      </c>
      <c r="BY2684" s="95">
        <v>0</v>
      </c>
      <c r="BZ2684" s="95">
        <v>0</v>
      </c>
      <c r="CA2684" s="95">
        <v>223871.434143066</v>
      </c>
      <c r="CB2684" s="95">
        <v>15218964.0705566</v>
      </c>
      <c r="CC2684" s="95">
        <v>104229706.28027301</v>
      </c>
      <c r="CD2684" s="95">
        <v>26101111.292480499</v>
      </c>
      <c r="CE2684" s="95">
        <v>3499.72917383909</v>
      </c>
      <c r="CF2684" s="95">
        <v>550379.651275635</v>
      </c>
      <c r="CG2684" s="95">
        <v>3450102.1270752</v>
      </c>
      <c r="CH2684" s="95">
        <v>0</v>
      </c>
      <c r="CI2684" s="95">
        <v>227369.21892547599</v>
      </c>
      <c r="CJ2684" s="95">
        <v>15767522.1320801</v>
      </c>
      <c r="CK2684" s="95">
        <v>107714731.42382801</v>
      </c>
      <c r="CL2684" s="95">
        <v>26076222.8041992</v>
      </c>
      <c r="CM2684" s="160">
        <v>286950.46622467</v>
      </c>
      <c r="CN2684" s="160">
        <v>31505767.9375</v>
      </c>
      <c r="CO2684" s="160">
        <v>145724926.26953101</v>
      </c>
      <c r="CP2684" s="95">
        <v>26076222.8041992</v>
      </c>
      <c r="CQ2684" s="95">
        <v>0</v>
      </c>
      <c r="CR2684" s="95">
        <v>0</v>
      </c>
      <c r="CS2684" s="95">
        <v>0</v>
      </c>
      <c r="CT2684" s="95">
        <v>0</v>
      </c>
      <c r="CU2684" s="161">
        <v>15769343.721832234</v>
      </c>
      <c r="CV2684" s="161">
        <v>107679808.4073482</v>
      </c>
    </row>
    <row r="2685" spans="1:100" x14ac:dyDescent="0.2">
      <c r="A2685" s="94" t="s">
        <v>200</v>
      </c>
      <c r="B2685" s="96">
        <v>38322</v>
      </c>
      <c r="C2685" s="95">
        <v>139879.07464981099</v>
      </c>
      <c r="D2685" s="95">
        <v>0</v>
      </c>
      <c r="E2685" s="95">
        <v>85205.966853141799</v>
      </c>
      <c r="F2685" s="95">
        <v>52201.435805320703</v>
      </c>
      <c r="G2685" s="95">
        <v>432.03769294917601</v>
      </c>
      <c r="H2685" s="95">
        <v>3089.8907836973699</v>
      </c>
      <c r="I2685" s="95">
        <v>0</v>
      </c>
      <c r="J2685" s="95">
        <v>12140.698886632899</v>
      </c>
      <c r="K2685" s="95">
        <v>49804.782418727897</v>
      </c>
      <c r="L2685" s="95">
        <v>96523.547924041704</v>
      </c>
      <c r="M2685" s="95">
        <v>89018.882757186904</v>
      </c>
      <c r="N2685" s="95">
        <v>26214.737387180299</v>
      </c>
      <c r="O2685" s="95">
        <v>0</v>
      </c>
      <c r="P2685" s="95">
        <v>0</v>
      </c>
      <c r="Q2685" s="95">
        <v>13915.7664641142</v>
      </c>
      <c r="R2685" s="95">
        <v>0</v>
      </c>
      <c r="S2685" s="95">
        <v>0</v>
      </c>
      <c r="T2685" s="95">
        <v>3533.2709468007101</v>
      </c>
      <c r="U2685" s="95">
        <v>61348.663683414503</v>
      </c>
      <c r="V2685" s="95">
        <v>8345769.0897827102</v>
      </c>
      <c r="W2685" s="95">
        <v>0</v>
      </c>
      <c r="X2685" s="95">
        <v>6973967.3782959003</v>
      </c>
      <c r="Y2685" s="95">
        <v>3898807.00308228</v>
      </c>
      <c r="Z2685" s="95">
        <v>84657.020979881301</v>
      </c>
      <c r="AA2685" s="95">
        <v>470973.13947677601</v>
      </c>
      <c r="AB2685" s="95">
        <v>0</v>
      </c>
      <c r="AC2685" s="95">
        <v>3850480.41552734</v>
      </c>
      <c r="AD2685" s="95">
        <v>13768656.4382324</v>
      </c>
      <c r="AE2685" s="95">
        <v>5150484.4619140597</v>
      </c>
      <c r="AF2685" s="95">
        <v>4777105.9647216797</v>
      </c>
      <c r="AG2685" s="95">
        <v>3733124.6954040499</v>
      </c>
      <c r="AH2685" s="95">
        <v>0</v>
      </c>
      <c r="AI2685" s="95">
        <v>0</v>
      </c>
      <c r="AJ2685" s="95">
        <v>1625097.3684997601</v>
      </c>
      <c r="AK2685" s="95">
        <v>0</v>
      </c>
      <c r="AL2685" s="95">
        <v>0</v>
      </c>
      <c r="AM2685" s="95">
        <v>563184.83660125697</v>
      </c>
      <c r="AN2685" s="95">
        <v>17094785.103271499</v>
      </c>
      <c r="AO2685" s="95">
        <v>59036872.210449196</v>
      </c>
      <c r="AP2685" s="95">
        <v>0</v>
      </c>
      <c r="AQ2685" s="95">
        <v>47143847.325195298</v>
      </c>
      <c r="AR2685" s="95">
        <v>26370117.654296901</v>
      </c>
      <c r="AS2685" s="95">
        <v>546183.42060852097</v>
      </c>
      <c r="AT2685" s="95">
        <v>3002330.5311584501</v>
      </c>
      <c r="AU2685" s="95">
        <v>0</v>
      </c>
      <c r="AV2685" s="95">
        <v>8946036.1859130897</v>
      </c>
      <c r="AW2685" s="95">
        <v>32638865.7802734</v>
      </c>
      <c r="AX2685" s="95">
        <v>36632954.7958984</v>
      </c>
      <c r="AY2685" s="95">
        <v>33736389.401367202</v>
      </c>
      <c r="AZ2685" s="95">
        <v>24512487.626953099</v>
      </c>
      <c r="BA2685" s="95">
        <v>0</v>
      </c>
      <c r="BB2685" s="95">
        <v>0</v>
      </c>
      <c r="BC2685" s="95">
        <v>11042176.7259521</v>
      </c>
      <c r="BD2685" s="95">
        <v>0</v>
      </c>
      <c r="BE2685" s="95">
        <v>0</v>
      </c>
      <c r="BF2685" s="95">
        <v>3599489.3389892601</v>
      </c>
      <c r="BG2685" s="95">
        <v>40537329.334472701</v>
      </c>
      <c r="BH2685" s="95">
        <v>11534787.913208</v>
      </c>
      <c r="BI2685" s="95">
        <v>0</v>
      </c>
      <c r="BJ2685" s="95">
        <v>14712863.8956299</v>
      </c>
      <c r="BK2685" s="95">
        <v>9890241.9152831994</v>
      </c>
      <c r="BL2685" s="95">
        <v>0</v>
      </c>
      <c r="BM2685" s="95">
        <v>0</v>
      </c>
      <c r="BN2685" s="95">
        <v>0</v>
      </c>
      <c r="BO2685" s="95">
        <v>0</v>
      </c>
      <c r="BP2685" s="95">
        <v>0</v>
      </c>
      <c r="BQ2685" s="95">
        <v>0</v>
      </c>
      <c r="BR2685" s="95">
        <v>11206900.3800049</v>
      </c>
      <c r="BS2685" s="95">
        <v>10038580.665771499</v>
      </c>
      <c r="BT2685" s="95">
        <v>0</v>
      </c>
      <c r="BU2685" s="95">
        <v>0</v>
      </c>
      <c r="BV2685" s="95">
        <v>5153146.72192383</v>
      </c>
      <c r="BW2685" s="95">
        <v>0</v>
      </c>
      <c r="BX2685" s="95">
        <v>0</v>
      </c>
      <c r="BY2685" s="95">
        <v>0</v>
      </c>
      <c r="BZ2685" s="95">
        <v>0</v>
      </c>
      <c r="CA2685" s="95">
        <v>224982.087226868</v>
      </c>
      <c r="CB2685" s="95">
        <v>15323167.6990967</v>
      </c>
      <c r="CC2685" s="95">
        <v>106253478.792969</v>
      </c>
      <c r="CD2685" s="95">
        <v>26248801.709228501</v>
      </c>
      <c r="CE2685" s="95">
        <v>3553.06342417002</v>
      </c>
      <c r="CF2685" s="95">
        <v>563526.33930206299</v>
      </c>
      <c r="CG2685" s="95">
        <v>3599479.5147705101</v>
      </c>
      <c r="CH2685" s="95">
        <v>0</v>
      </c>
      <c r="CI2685" s="95">
        <v>228549.656560898</v>
      </c>
      <c r="CJ2685" s="95">
        <v>15885573.082885699</v>
      </c>
      <c r="CK2685" s="95">
        <v>109858261.269531</v>
      </c>
      <c r="CL2685" s="95">
        <v>26245613.524658199</v>
      </c>
      <c r="CM2685" s="160">
        <v>289726.73672103899</v>
      </c>
      <c r="CN2685" s="160">
        <v>33048037.236572299</v>
      </c>
      <c r="CO2685" s="160">
        <v>150334838.53320301</v>
      </c>
      <c r="CP2685" s="95">
        <v>26245613.524658199</v>
      </c>
      <c r="CQ2685" s="95">
        <v>0</v>
      </c>
      <c r="CR2685" s="95">
        <v>0</v>
      </c>
      <c r="CS2685" s="95">
        <v>0</v>
      </c>
      <c r="CT2685" s="95">
        <v>0</v>
      </c>
      <c r="CU2685" s="161">
        <v>15886694.038398763</v>
      </c>
      <c r="CV2685" s="161">
        <v>109852958.30773951</v>
      </c>
    </row>
    <row r="2686" spans="1:100" x14ac:dyDescent="0.2">
      <c r="A2686" s="94" t="s">
        <v>200</v>
      </c>
      <c r="B2686" s="96">
        <v>38412</v>
      </c>
      <c r="C2686" s="95">
        <v>143552.84042358401</v>
      </c>
      <c r="D2686" s="95">
        <v>0</v>
      </c>
      <c r="E2686" s="95">
        <v>84660.510153770403</v>
      </c>
      <c r="F2686" s="95">
        <v>52944.276943683602</v>
      </c>
      <c r="G2686" s="95">
        <v>630.67562887072597</v>
      </c>
      <c r="H2686" s="95">
        <v>2868.2917607426598</v>
      </c>
      <c r="I2686" s="95">
        <v>0</v>
      </c>
      <c r="J2686" s="95">
        <v>17272.295628309301</v>
      </c>
      <c r="K2686" s="95">
        <v>45047.734341621399</v>
      </c>
      <c r="L2686" s="95">
        <v>96875.347059249907</v>
      </c>
      <c r="M2686" s="95">
        <v>90392.155411720305</v>
      </c>
      <c r="N2686" s="95">
        <v>26664.2852313519</v>
      </c>
      <c r="O2686" s="95">
        <v>0</v>
      </c>
      <c r="P2686" s="95">
        <v>0</v>
      </c>
      <c r="Q2686" s="95">
        <v>13980.485888719601</v>
      </c>
      <c r="R2686" s="95">
        <v>0</v>
      </c>
      <c r="S2686" s="95">
        <v>0</v>
      </c>
      <c r="T2686" s="95">
        <v>3481.9873878061799</v>
      </c>
      <c r="U2686" s="95">
        <v>61945.6319394112</v>
      </c>
      <c r="V2686" s="95">
        <v>8604100.1669921894</v>
      </c>
      <c r="W2686" s="95">
        <v>0</v>
      </c>
      <c r="X2686" s="95">
        <v>6907069.7346801804</v>
      </c>
      <c r="Y2686" s="95">
        <v>3933599.8191528302</v>
      </c>
      <c r="Z2686" s="95">
        <v>123107.200345039</v>
      </c>
      <c r="AA2686" s="95">
        <v>438442.86314010603</v>
      </c>
      <c r="AB2686" s="95">
        <v>0</v>
      </c>
      <c r="AC2686" s="95">
        <v>5670240.9095459003</v>
      </c>
      <c r="AD2686" s="95">
        <v>12293750.199585</v>
      </c>
      <c r="AE2686" s="95">
        <v>5207928.0836792002</v>
      </c>
      <c r="AF2686" s="95">
        <v>4848001.05004883</v>
      </c>
      <c r="AG2686" s="95">
        <v>3791112.98937988</v>
      </c>
      <c r="AH2686" s="95">
        <v>0</v>
      </c>
      <c r="AI2686" s="95">
        <v>0</v>
      </c>
      <c r="AJ2686" s="95">
        <v>1601951.0035858201</v>
      </c>
      <c r="AK2686" s="95">
        <v>0</v>
      </c>
      <c r="AL2686" s="95">
        <v>0</v>
      </c>
      <c r="AM2686" s="95">
        <v>563962.51439666701</v>
      </c>
      <c r="AN2686" s="95">
        <v>17763303.8044434</v>
      </c>
      <c r="AO2686" s="95">
        <v>61613874.636230499</v>
      </c>
      <c r="AP2686" s="95">
        <v>0</v>
      </c>
      <c r="AQ2686" s="95">
        <v>47334608.706542999</v>
      </c>
      <c r="AR2686" s="95">
        <v>26940938.7729492</v>
      </c>
      <c r="AS2686" s="95">
        <v>794565.63504028297</v>
      </c>
      <c r="AT2686" s="95">
        <v>2831333.1146240202</v>
      </c>
      <c r="AU2686" s="95">
        <v>0</v>
      </c>
      <c r="AV2686" s="95">
        <v>13248647.4332275</v>
      </c>
      <c r="AW2686" s="95">
        <v>29491970.936035201</v>
      </c>
      <c r="AX2686" s="95">
        <v>37337439.831054702</v>
      </c>
      <c r="AY2686" s="95">
        <v>34642978.069824196</v>
      </c>
      <c r="AZ2686" s="95">
        <v>25388431.6650391</v>
      </c>
      <c r="BA2686" s="95">
        <v>0</v>
      </c>
      <c r="BB2686" s="95">
        <v>0</v>
      </c>
      <c r="BC2686" s="95">
        <v>11059058.599975601</v>
      </c>
      <c r="BD2686" s="95">
        <v>0</v>
      </c>
      <c r="BE2686" s="95">
        <v>0</v>
      </c>
      <c r="BF2686" s="95">
        <v>3643885.8265380901</v>
      </c>
      <c r="BG2686" s="95">
        <v>42450543.037597701</v>
      </c>
      <c r="BH2686" s="95">
        <v>11999529.753051801</v>
      </c>
      <c r="BI2686" s="95">
        <v>0</v>
      </c>
      <c r="BJ2686" s="95">
        <v>14899734.274902301</v>
      </c>
      <c r="BK2686" s="95">
        <v>10188888.649902301</v>
      </c>
      <c r="BL2686" s="95">
        <v>0</v>
      </c>
      <c r="BM2686" s="95">
        <v>0</v>
      </c>
      <c r="BN2686" s="95">
        <v>0</v>
      </c>
      <c r="BO2686" s="95">
        <v>0</v>
      </c>
      <c r="BP2686" s="95">
        <v>0</v>
      </c>
      <c r="BQ2686" s="95">
        <v>0</v>
      </c>
      <c r="BR2686" s="95">
        <v>11377586.1480713</v>
      </c>
      <c r="BS2686" s="95">
        <v>10268078.346679701</v>
      </c>
      <c r="BT2686" s="95">
        <v>0</v>
      </c>
      <c r="BU2686" s="95">
        <v>0</v>
      </c>
      <c r="BV2686" s="95">
        <v>5196529.5667114304</v>
      </c>
      <c r="BW2686" s="95">
        <v>0</v>
      </c>
      <c r="BX2686" s="95">
        <v>0</v>
      </c>
      <c r="BY2686" s="95">
        <v>0</v>
      </c>
      <c r="BZ2686" s="95">
        <v>0</v>
      </c>
      <c r="CA2686" s="95">
        <v>228365.12617683399</v>
      </c>
      <c r="CB2686" s="95">
        <v>15517308.4992676</v>
      </c>
      <c r="CC2686" s="95">
        <v>108987057.712891</v>
      </c>
      <c r="CD2686" s="95">
        <v>26867280.7111816</v>
      </c>
      <c r="CE2686" s="95">
        <v>3499.19117304683</v>
      </c>
      <c r="CF2686" s="95">
        <v>565154.61682891799</v>
      </c>
      <c r="CG2686" s="95">
        <v>3647862.9231262198</v>
      </c>
      <c r="CH2686" s="95">
        <v>0</v>
      </c>
      <c r="CI2686" s="95">
        <v>231845.850297928</v>
      </c>
      <c r="CJ2686" s="95">
        <v>16080020.5974121</v>
      </c>
      <c r="CK2686" s="95">
        <v>112641195.46777301</v>
      </c>
      <c r="CL2686" s="95">
        <v>26859573.1328125</v>
      </c>
      <c r="CM2686" s="160">
        <v>293536.83626556402</v>
      </c>
      <c r="CN2686" s="160">
        <v>33841231.690429702</v>
      </c>
      <c r="CO2686" s="160">
        <v>154843148.11914101</v>
      </c>
      <c r="CP2686" s="95">
        <v>26859573.1328125</v>
      </c>
      <c r="CQ2686" s="95">
        <v>0</v>
      </c>
      <c r="CR2686" s="95">
        <v>0</v>
      </c>
      <c r="CS2686" s="95">
        <v>0</v>
      </c>
      <c r="CT2686" s="95">
        <v>0</v>
      </c>
      <c r="CU2686" s="161">
        <v>16082463.116096519</v>
      </c>
      <c r="CV2686" s="161">
        <v>112634920.63601722</v>
      </c>
    </row>
    <row r="2687" spans="1:100" x14ac:dyDescent="0.2">
      <c r="A2687" s="94" t="s">
        <v>200</v>
      </c>
      <c r="B2687" s="96">
        <v>38504</v>
      </c>
      <c r="C2687" s="95">
        <v>146181.061103821</v>
      </c>
      <c r="D2687" s="95">
        <v>11.044737164978899</v>
      </c>
      <c r="E2687" s="95">
        <v>83790.536539077802</v>
      </c>
      <c r="F2687" s="95">
        <v>53426.060664176897</v>
      </c>
      <c r="G2687" s="95">
        <v>791.95765519887198</v>
      </c>
      <c r="H2687" s="95">
        <v>2659.56627011299</v>
      </c>
      <c r="I2687" s="95">
        <v>0</v>
      </c>
      <c r="J2687" s="95">
        <v>21723.518791198701</v>
      </c>
      <c r="K2687" s="95">
        <v>40112.449398517601</v>
      </c>
      <c r="L2687" s="95">
        <v>98638.025177955598</v>
      </c>
      <c r="M2687" s="95">
        <v>91911.297236442595</v>
      </c>
      <c r="N2687" s="95">
        <v>26541.590290784799</v>
      </c>
      <c r="O2687" s="95">
        <v>0</v>
      </c>
      <c r="P2687" s="95">
        <v>0</v>
      </c>
      <c r="Q2687" s="95">
        <v>14021.4141881466</v>
      </c>
      <c r="R2687" s="95">
        <v>0</v>
      </c>
      <c r="S2687" s="95">
        <v>0</v>
      </c>
      <c r="T2687" s="95">
        <v>3454.3181085884598</v>
      </c>
      <c r="U2687" s="95">
        <v>62563.540606975599</v>
      </c>
      <c r="V2687" s="95">
        <v>8618737.42895508</v>
      </c>
      <c r="W2687" s="95">
        <v>935.57530245930002</v>
      </c>
      <c r="X2687" s="95">
        <v>6833271.6070556603</v>
      </c>
      <c r="Y2687" s="95">
        <v>3972548.40087891</v>
      </c>
      <c r="Z2687" s="95">
        <v>161090.910820007</v>
      </c>
      <c r="AA2687" s="95">
        <v>408257.03183746297</v>
      </c>
      <c r="AB2687" s="95">
        <v>0</v>
      </c>
      <c r="AC2687" s="95">
        <v>7396020.07531738</v>
      </c>
      <c r="AD2687" s="95">
        <v>10671163.619873</v>
      </c>
      <c r="AE2687" s="95">
        <v>5302390.5952758798</v>
      </c>
      <c r="AF2687" s="95">
        <v>4848119.4086303702</v>
      </c>
      <c r="AG2687" s="95">
        <v>3765575.5086059598</v>
      </c>
      <c r="AH2687" s="95">
        <v>0</v>
      </c>
      <c r="AI2687" s="95">
        <v>0</v>
      </c>
      <c r="AJ2687" s="95">
        <v>1594534.6725769001</v>
      </c>
      <c r="AK2687" s="95">
        <v>0</v>
      </c>
      <c r="AL2687" s="95">
        <v>0</v>
      </c>
      <c r="AM2687" s="95">
        <v>566988.46480560303</v>
      </c>
      <c r="AN2687" s="95">
        <v>18383030.401611298</v>
      </c>
      <c r="AO2687" s="95">
        <v>62274769.822753899</v>
      </c>
      <c r="AP2687" s="95">
        <v>9037.0914651155508</v>
      </c>
      <c r="AQ2687" s="95">
        <v>47268627.4453125</v>
      </c>
      <c r="AR2687" s="95">
        <v>27511953.899902299</v>
      </c>
      <c r="AS2687" s="95">
        <v>1050065.1411743199</v>
      </c>
      <c r="AT2687" s="95">
        <v>2657330.43463135</v>
      </c>
      <c r="AU2687" s="95">
        <v>0</v>
      </c>
      <c r="AV2687" s="95">
        <v>17729761.534912098</v>
      </c>
      <c r="AW2687" s="95">
        <v>25778982.028320301</v>
      </c>
      <c r="AX2687" s="95">
        <v>38387019.540527299</v>
      </c>
      <c r="AY2687" s="95">
        <v>34947265.669433601</v>
      </c>
      <c r="AZ2687" s="95">
        <v>25166272.416259799</v>
      </c>
      <c r="BA2687" s="95">
        <v>0</v>
      </c>
      <c r="BB2687" s="95">
        <v>0</v>
      </c>
      <c r="BC2687" s="95">
        <v>11163331.486816401</v>
      </c>
      <c r="BD2687" s="95">
        <v>0</v>
      </c>
      <c r="BE2687" s="95">
        <v>0</v>
      </c>
      <c r="BF2687" s="95">
        <v>3705755.79016113</v>
      </c>
      <c r="BG2687" s="95">
        <v>43969060.387207001</v>
      </c>
      <c r="BH2687" s="95">
        <v>12285143.7302246</v>
      </c>
      <c r="BI2687" s="95">
        <v>810.90793728083395</v>
      </c>
      <c r="BJ2687" s="95">
        <v>15186944.3951416</v>
      </c>
      <c r="BK2687" s="95">
        <v>10507428.2694092</v>
      </c>
      <c r="BL2687" s="95">
        <v>0</v>
      </c>
      <c r="BM2687" s="95">
        <v>0</v>
      </c>
      <c r="BN2687" s="95">
        <v>0</v>
      </c>
      <c r="BO2687" s="95">
        <v>0</v>
      </c>
      <c r="BP2687" s="95">
        <v>0</v>
      </c>
      <c r="BQ2687" s="95">
        <v>0</v>
      </c>
      <c r="BR2687" s="95">
        <v>11616123.9771729</v>
      </c>
      <c r="BS2687" s="95">
        <v>10450218.3985596</v>
      </c>
      <c r="BT2687" s="95">
        <v>0</v>
      </c>
      <c r="BU2687" s="95">
        <v>0</v>
      </c>
      <c r="BV2687" s="95">
        <v>5362016.8084106399</v>
      </c>
      <c r="BW2687" s="95">
        <v>0</v>
      </c>
      <c r="BX2687" s="95">
        <v>0</v>
      </c>
      <c r="BY2687" s="95">
        <v>0</v>
      </c>
      <c r="BZ2687" s="95">
        <v>0</v>
      </c>
      <c r="CA2687" s="95">
        <v>230241.62925147999</v>
      </c>
      <c r="CB2687" s="95">
        <v>15431120.763916001</v>
      </c>
      <c r="CC2687" s="95">
        <v>109213155.68652301</v>
      </c>
      <c r="CD2687" s="95">
        <v>27388762.908935498</v>
      </c>
      <c r="CE2687" s="95">
        <v>3467.61705139279</v>
      </c>
      <c r="CF2687" s="95">
        <v>564313.41773986805</v>
      </c>
      <c r="CG2687" s="95">
        <v>3683685.04968262</v>
      </c>
      <c r="CH2687" s="95">
        <v>0</v>
      </c>
      <c r="CI2687" s="95">
        <v>233716.08749580401</v>
      </c>
      <c r="CJ2687" s="95">
        <v>15991624.2193604</v>
      </c>
      <c r="CK2687" s="95">
        <v>112863210.45410199</v>
      </c>
      <c r="CL2687" s="95">
        <v>27424336.044677701</v>
      </c>
      <c r="CM2687" s="160">
        <v>296107.26877975499</v>
      </c>
      <c r="CN2687" s="160">
        <v>34401801.200195298</v>
      </c>
      <c r="CO2687" s="160">
        <v>157095089.578125</v>
      </c>
      <c r="CP2687" s="95">
        <v>27424336.044677701</v>
      </c>
      <c r="CQ2687" s="95">
        <v>0</v>
      </c>
      <c r="CR2687" s="95">
        <v>0</v>
      </c>
      <c r="CS2687" s="95">
        <v>0</v>
      </c>
      <c r="CT2687" s="95">
        <v>0</v>
      </c>
      <c r="CU2687" s="161">
        <v>15995434.181655869</v>
      </c>
      <c r="CV2687" s="161">
        <v>112896840.73620562</v>
      </c>
    </row>
    <row r="2688" spans="1:100" x14ac:dyDescent="0.2">
      <c r="A2688" s="94" t="s">
        <v>200</v>
      </c>
      <c r="B2688" s="96">
        <v>38596</v>
      </c>
      <c r="C2688" s="95">
        <v>148463.486904144</v>
      </c>
      <c r="D2688" s="95">
        <v>9.4678593919379601</v>
      </c>
      <c r="E2688" s="95">
        <v>83813.302374839797</v>
      </c>
      <c r="F2688" s="95">
        <v>54645.9138031006</v>
      </c>
      <c r="G2688" s="95">
        <v>966.93138934671902</v>
      </c>
      <c r="H2688" s="95">
        <v>2503.6541093289902</v>
      </c>
      <c r="I2688" s="95">
        <v>0</v>
      </c>
      <c r="J2688" s="95">
        <v>26569.294097662001</v>
      </c>
      <c r="K2688" s="95">
        <v>35944.749203205101</v>
      </c>
      <c r="L2688" s="95">
        <v>100340.60967922201</v>
      </c>
      <c r="M2688" s="95">
        <v>93549.979055404707</v>
      </c>
      <c r="N2688" s="95">
        <v>26518.284727335002</v>
      </c>
      <c r="O2688" s="95">
        <v>0</v>
      </c>
      <c r="P2688" s="95">
        <v>0</v>
      </c>
      <c r="Q2688" s="95">
        <v>14078.7018144131</v>
      </c>
      <c r="R2688" s="95">
        <v>0</v>
      </c>
      <c r="S2688" s="95">
        <v>0</v>
      </c>
      <c r="T2688" s="95">
        <v>3476.45230254531</v>
      </c>
      <c r="U2688" s="95">
        <v>62479.743129253402</v>
      </c>
      <c r="V2688" s="95">
        <v>8725226.2424316406</v>
      </c>
      <c r="W2688" s="95">
        <v>644.56210374087095</v>
      </c>
      <c r="X2688" s="95">
        <v>6762812.3588256799</v>
      </c>
      <c r="Y2688" s="95">
        <v>4016716.4903259301</v>
      </c>
      <c r="Z2688" s="95">
        <v>199053.76070404099</v>
      </c>
      <c r="AA2688" s="95">
        <v>365318.44684600801</v>
      </c>
      <c r="AB2688" s="95">
        <v>0</v>
      </c>
      <c r="AC2688" s="95">
        <v>9234670.7904052697</v>
      </c>
      <c r="AD2688" s="95">
        <v>8999808.1989746094</v>
      </c>
      <c r="AE2688" s="95">
        <v>5208041.8150024395</v>
      </c>
      <c r="AF2688" s="95">
        <v>4938583.3444213904</v>
      </c>
      <c r="AG2688" s="95">
        <v>3763729.3985900902</v>
      </c>
      <c r="AH2688" s="95">
        <v>0</v>
      </c>
      <c r="AI2688" s="95">
        <v>0</v>
      </c>
      <c r="AJ2688" s="95">
        <v>1589354.1739807101</v>
      </c>
      <c r="AK2688" s="95">
        <v>0</v>
      </c>
      <c r="AL2688" s="95">
        <v>0</v>
      </c>
      <c r="AM2688" s="95">
        <v>556204.22395324695</v>
      </c>
      <c r="AN2688" s="95">
        <v>18435066.7119141</v>
      </c>
      <c r="AO2688" s="95">
        <v>63973817.9521484</v>
      </c>
      <c r="AP2688" s="95">
        <v>4704.7850559949902</v>
      </c>
      <c r="AQ2688" s="95">
        <v>47565108.759765603</v>
      </c>
      <c r="AR2688" s="95">
        <v>28254328.245361298</v>
      </c>
      <c r="AS2688" s="95">
        <v>1318668.5181427</v>
      </c>
      <c r="AT2688" s="95">
        <v>2429587.7509765602</v>
      </c>
      <c r="AU2688" s="95">
        <v>0</v>
      </c>
      <c r="AV2688" s="95">
        <v>22514459.0002441</v>
      </c>
      <c r="AW2688" s="95">
        <v>21990636.176025402</v>
      </c>
      <c r="AX2688" s="95">
        <v>38717549.309570298</v>
      </c>
      <c r="AY2688" s="95">
        <v>36277716.5009766</v>
      </c>
      <c r="AZ2688" s="95">
        <v>25637475.574707001</v>
      </c>
      <c r="BA2688" s="95">
        <v>0</v>
      </c>
      <c r="BB2688" s="95">
        <v>0</v>
      </c>
      <c r="BC2688" s="95">
        <v>11264818.3405762</v>
      </c>
      <c r="BD2688" s="95">
        <v>0</v>
      </c>
      <c r="BE2688" s="95">
        <v>0</v>
      </c>
      <c r="BF2688" s="95">
        <v>3677635.0144348098</v>
      </c>
      <c r="BG2688" s="95">
        <v>44562535.017578103</v>
      </c>
      <c r="BH2688" s="95">
        <v>12907558.710083</v>
      </c>
      <c r="BI2688" s="95">
        <v>810.68889463692904</v>
      </c>
      <c r="BJ2688" s="95">
        <v>15508849.0003662</v>
      </c>
      <c r="BK2688" s="95">
        <v>10810532.2495117</v>
      </c>
      <c r="BL2688" s="95">
        <v>0</v>
      </c>
      <c r="BM2688" s="95">
        <v>0</v>
      </c>
      <c r="BN2688" s="95">
        <v>0</v>
      </c>
      <c r="BO2688" s="95">
        <v>0</v>
      </c>
      <c r="BP2688" s="95">
        <v>0</v>
      </c>
      <c r="BQ2688" s="95">
        <v>0</v>
      </c>
      <c r="BR2688" s="95">
        <v>12067576.220947299</v>
      </c>
      <c r="BS2688" s="95">
        <v>10706704.550293</v>
      </c>
      <c r="BT2688" s="95">
        <v>0</v>
      </c>
      <c r="BU2688" s="95">
        <v>0</v>
      </c>
      <c r="BV2688" s="95">
        <v>5514358.4614868201</v>
      </c>
      <c r="BW2688" s="95">
        <v>0</v>
      </c>
      <c r="BX2688" s="95">
        <v>0</v>
      </c>
      <c r="BY2688" s="95">
        <v>0</v>
      </c>
      <c r="BZ2688" s="95">
        <v>0</v>
      </c>
      <c r="CA2688" s="95">
        <v>231956.21092033401</v>
      </c>
      <c r="CB2688" s="95">
        <v>15508714.456665</v>
      </c>
      <c r="CC2688" s="95">
        <v>111775274.95410199</v>
      </c>
      <c r="CD2688" s="95">
        <v>28535889.419677701</v>
      </c>
      <c r="CE2688" s="95">
        <v>3437.44795385003</v>
      </c>
      <c r="CF2688" s="95">
        <v>561573.42785644496</v>
      </c>
      <c r="CG2688" s="95">
        <v>3731048.0648803702</v>
      </c>
      <c r="CH2688" s="95">
        <v>0</v>
      </c>
      <c r="CI2688" s="95">
        <v>235388.047901154</v>
      </c>
      <c r="CJ2688" s="95">
        <v>16075765.4772949</v>
      </c>
      <c r="CK2688" s="95">
        <v>115527213.143555</v>
      </c>
      <c r="CL2688" s="95">
        <v>28514927.026855499</v>
      </c>
      <c r="CM2688" s="160">
        <v>297949.69971847499</v>
      </c>
      <c r="CN2688" s="160">
        <v>34401001.432617202</v>
      </c>
      <c r="CO2688" s="160">
        <v>160301927.35742199</v>
      </c>
      <c r="CP2688" s="95">
        <v>28514927.026855499</v>
      </c>
      <c r="CQ2688" s="95">
        <v>0</v>
      </c>
      <c r="CR2688" s="95">
        <v>0</v>
      </c>
      <c r="CS2688" s="95">
        <v>0</v>
      </c>
      <c r="CT2688" s="95">
        <v>0</v>
      </c>
      <c r="CU2688" s="161">
        <v>16070287.884521445</v>
      </c>
      <c r="CV2688" s="161">
        <v>115506323.01898237</v>
      </c>
    </row>
    <row r="2689" spans="1:100" x14ac:dyDescent="0.2">
      <c r="A2689" s="94" t="s">
        <v>200</v>
      </c>
      <c r="B2689" s="96">
        <v>38687</v>
      </c>
      <c r="C2689" s="95">
        <v>151370.665941238</v>
      </c>
      <c r="D2689" s="95">
        <v>12.602032015915</v>
      </c>
      <c r="E2689" s="95">
        <v>82892.947853088393</v>
      </c>
      <c r="F2689" s="95">
        <v>55183.706675052599</v>
      </c>
      <c r="G2689" s="95">
        <v>1141.6145507395299</v>
      </c>
      <c r="H2689" s="95">
        <v>2304.6994195580501</v>
      </c>
      <c r="I2689" s="95">
        <v>0</v>
      </c>
      <c r="J2689" s="95">
        <v>33141.415951728799</v>
      </c>
      <c r="K2689" s="95">
        <v>31151.572071075399</v>
      </c>
      <c r="L2689" s="95">
        <v>97496.548066139207</v>
      </c>
      <c r="M2689" s="95">
        <v>95621.411341667204</v>
      </c>
      <c r="N2689" s="95">
        <v>26514.544605970401</v>
      </c>
      <c r="O2689" s="95">
        <v>0</v>
      </c>
      <c r="P2689" s="95">
        <v>0</v>
      </c>
      <c r="Q2689" s="95">
        <v>14105.0127761364</v>
      </c>
      <c r="R2689" s="95">
        <v>0</v>
      </c>
      <c r="S2689" s="95">
        <v>0</v>
      </c>
      <c r="T2689" s="95">
        <v>3424.6824776828298</v>
      </c>
      <c r="U2689" s="95">
        <v>64086.406097888903</v>
      </c>
      <c r="V2689" s="95">
        <v>8871113.6224365197</v>
      </c>
      <c r="W2689" s="95">
        <v>1202.3767563700701</v>
      </c>
      <c r="X2689" s="95">
        <v>6665495.9806518601</v>
      </c>
      <c r="Y2689" s="95">
        <v>4028898.8415832501</v>
      </c>
      <c r="Z2689" s="95">
        <v>233398.28386306801</v>
      </c>
      <c r="AA2689" s="95">
        <v>322173.39801406901</v>
      </c>
      <c r="AB2689" s="95">
        <v>0</v>
      </c>
      <c r="AC2689" s="95">
        <v>11935755.439819301</v>
      </c>
      <c r="AD2689" s="95">
        <v>7702110.2847290002</v>
      </c>
      <c r="AE2689" s="95">
        <v>4954735.1109619103</v>
      </c>
      <c r="AF2689" s="95">
        <v>5027417.95983887</v>
      </c>
      <c r="AG2689" s="95">
        <v>3763348.1087951702</v>
      </c>
      <c r="AH2689" s="95">
        <v>0</v>
      </c>
      <c r="AI2689" s="95">
        <v>0</v>
      </c>
      <c r="AJ2689" s="95">
        <v>1594260.1102142299</v>
      </c>
      <c r="AK2689" s="95">
        <v>0</v>
      </c>
      <c r="AL2689" s="95">
        <v>0</v>
      </c>
      <c r="AM2689" s="95">
        <v>546357.585494995</v>
      </c>
      <c r="AN2689" s="95">
        <v>19461047.076904301</v>
      </c>
      <c r="AO2689" s="95">
        <v>65869149.159667999</v>
      </c>
      <c r="AP2689" s="95">
        <v>9187.7638779878598</v>
      </c>
      <c r="AQ2689" s="95">
        <v>47526690.400878899</v>
      </c>
      <c r="AR2689" s="95">
        <v>28850272.400146499</v>
      </c>
      <c r="AS2689" s="95">
        <v>1580483.1530303999</v>
      </c>
      <c r="AT2689" s="95">
        <v>2169065.9414367699</v>
      </c>
      <c r="AU2689" s="95">
        <v>0</v>
      </c>
      <c r="AV2689" s="95">
        <v>27935386.063720699</v>
      </c>
      <c r="AW2689" s="95">
        <v>19064409.654785201</v>
      </c>
      <c r="AX2689" s="95">
        <v>37099621.404296897</v>
      </c>
      <c r="AY2689" s="95">
        <v>37446987.148925804</v>
      </c>
      <c r="AZ2689" s="95">
        <v>26059627.387207001</v>
      </c>
      <c r="BA2689" s="95">
        <v>0</v>
      </c>
      <c r="BB2689" s="95">
        <v>0</v>
      </c>
      <c r="BC2689" s="95">
        <v>11443391.747802701</v>
      </c>
      <c r="BD2689" s="95">
        <v>0</v>
      </c>
      <c r="BE2689" s="95">
        <v>0</v>
      </c>
      <c r="BF2689" s="95">
        <v>3686917.79443359</v>
      </c>
      <c r="BG2689" s="95">
        <v>46956077.002441399</v>
      </c>
      <c r="BH2689" s="95">
        <v>13416739.2149658</v>
      </c>
      <c r="BI2689" s="95">
        <v>1521.5404226928899</v>
      </c>
      <c r="BJ2689" s="95">
        <v>15632274.2580566</v>
      </c>
      <c r="BK2689" s="95">
        <v>10986694.778808599</v>
      </c>
      <c r="BL2689" s="95">
        <v>0</v>
      </c>
      <c r="BM2689" s="95">
        <v>0</v>
      </c>
      <c r="BN2689" s="95">
        <v>0</v>
      </c>
      <c r="BO2689" s="95">
        <v>0</v>
      </c>
      <c r="BP2689" s="95">
        <v>0</v>
      </c>
      <c r="BQ2689" s="95">
        <v>0</v>
      </c>
      <c r="BR2689" s="95">
        <v>12482615.7850342</v>
      </c>
      <c r="BS2689" s="95">
        <v>10850088.5598145</v>
      </c>
      <c r="BT2689" s="95">
        <v>0</v>
      </c>
      <c r="BU2689" s="95">
        <v>0</v>
      </c>
      <c r="BV2689" s="95">
        <v>5662978.8405151404</v>
      </c>
      <c r="BW2689" s="95">
        <v>0</v>
      </c>
      <c r="BX2689" s="95">
        <v>0</v>
      </c>
      <c r="BY2689" s="95">
        <v>0</v>
      </c>
      <c r="BZ2689" s="95">
        <v>0</v>
      </c>
      <c r="CA2689" s="95">
        <v>234213.58187675499</v>
      </c>
      <c r="CB2689" s="95">
        <v>15526786.3601074</v>
      </c>
      <c r="CC2689" s="95">
        <v>113371603.183594</v>
      </c>
      <c r="CD2689" s="95">
        <v>29043504.404785201</v>
      </c>
      <c r="CE2689" s="95">
        <v>3457.3395757675198</v>
      </c>
      <c r="CF2689" s="95">
        <v>562953.57211303699</v>
      </c>
      <c r="CG2689" s="95">
        <v>3797633.7628478999</v>
      </c>
      <c r="CH2689" s="95">
        <v>0</v>
      </c>
      <c r="CI2689" s="95">
        <v>237689.70882224999</v>
      </c>
      <c r="CJ2689" s="95">
        <v>16091425.754882799</v>
      </c>
      <c r="CK2689" s="95">
        <v>117190983.75781301</v>
      </c>
      <c r="CL2689" s="95">
        <v>29049000.9299316</v>
      </c>
      <c r="CM2689" s="160">
        <v>301418.21909713699</v>
      </c>
      <c r="CN2689" s="160">
        <v>35585998.367675804</v>
      </c>
      <c r="CO2689" s="160">
        <v>164059410.51953101</v>
      </c>
      <c r="CP2689" s="95">
        <v>29049000.9299316</v>
      </c>
      <c r="CQ2689" s="95">
        <v>0</v>
      </c>
      <c r="CR2689" s="95">
        <v>0</v>
      </c>
      <c r="CS2689" s="95">
        <v>0</v>
      </c>
      <c r="CT2689" s="95">
        <v>0</v>
      </c>
      <c r="CU2689" s="161">
        <v>16089739.932220437</v>
      </c>
      <c r="CV2689" s="161">
        <v>117169236.9464419</v>
      </c>
    </row>
    <row r="2690" spans="1:100" x14ac:dyDescent="0.2">
      <c r="A2690" s="94" t="s">
        <v>200</v>
      </c>
      <c r="B2690" s="96">
        <v>38777</v>
      </c>
      <c r="C2690" s="95">
        <v>154719.666980743</v>
      </c>
      <c r="D2690" s="95">
        <v>9.7740383188938704</v>
      </c>
      <c r="E2690" s="95">
        <v>81677.951372146606</v>
      </c>
      <c r="F2690" s="95">
        <v>55182.2495517731</v>
      </c>
      <c r="G2690" s="95">
        <v>1330.0786897093101</v>
      </c>
      <c r="H2690" s="95">
        <v>2127.1106021106202</v>
      </c>
      <c r="I2690" s="95">
        <v>0</v>
      </c>
      <c r="J2690" s="95">
        <v>37819.509046554602</v>
      </c>
      <c r="K2690" s="95">
        <v>27312.658857584</v>
      </c>
      <c r="L2690" s="95">
        <v>48726.059037208601</v>
      </c>
      <c r="M2690" s="95">
        <v>97147.082360267596</v>
      </c>
      <c r="N2690" s="95">
        <v>26526.849862575498</v>
      </c>
      <c r="O2690" s="95">
        <v>63594.819705486298</v>
      </c>
      <c r="P2690" s="95">
        <v>0</v>
      </c>
      <c r="Q2690" s="95">
        <v>14144.8430792093</v>
      </c>
      <c r="R2690" s="95">
        <v>2265.93684205413</v>
      </c>
      <c r="S2690" s="95">
        <v>0</v>
      </c>
      <c r="T2690" s="95">
        <v>1289.1987147480199</v>
      </c>
      <c r="U2690" s="95">
        <v>64990.215327739701</v>
      </c>
      <c r="V2690" s="95">
        <v>9103289.2399902306</v>
      </c>
      <c r="W2690" s="95">
        <v>695.85270243883099</v>
      </c>
      <c r="X2690" s="95">
        <v>6577893.0004882803</v>
      </c>
      <c r="Y2690" s="95">
        <v>4062267.5266418499</v>
      </c>
      <c r="Z2690" s="95">
        <v>268221.84698867798</v>
      </c>
      <c r="AA2690" s="95">
        <v>305865.74613952602</v>
      </c>
      <c r="AB2690" s="95">
        <v>0</v>
      </c>
      <c r="AC2690" s="95">
        <v>13777733.7382813</v>
      </c>
      <c r="AD2690" s="95">
        <v>6548504.1001586895</v>
      </c>
      <c r="AE2690" s="95">
        <v>2189570.3920593299</v>
      </c>
      <c r="AF2690" s="95">
        <v>5123307.6276855497</v>
      </c>
      <c r="AG2690" s="95">
        <v>3747980.7408447298</v>
      </c>
      <c r="AH2690" s="95">
        <v>3075540.61578369</v>
      </c>
      <c r="AI2690" s="95">
        <v>0</v>
      </c>
      <c r="AJ2690" s="95">
        <v>1600522.179245</v>
      </c>
      <c r="AK2690" s="95">
        <v>351774.544948578</v>
      </c>
      <c r="AL2690" s="95">
        <v>0</v>
      </c>
      <c r="AM2690" s="95">
        <v>222207.49166488601</v>
      </c>
      <c r="AN2690" s="95">
        <v>20111237.141845699</v>
      </c>
      <c r="AO2690" s="95">
        <v>68274574.879882798</v>
      </c>
      <c r="AP2690" s="95">
        <v>6745.4644647836703</v>
      </c>
      <c r="AQ2690" s="95">
        <v>47457019.558593802</v>
      </c>
      <c r="AR2690" s="95">
        <v>29316185.066894501</v>
      </c>
      <c r="AS2690" s="95">
        <v>1836844.4309234601</v>
      </c>
      <c r="AT2690" s="95">
        <v>2088194.4544982901</v>
      </c>
      <c r="AU2690" s="95">
        <v>0</v>
      </c>
      <c r="AV2690" s="95">
        <v>32674628.8603516</v>
      </c>
      <c r="AW2690" s="95">
        <v>16311275.7453613</v>
      </c>
      <c r="AX2690" s="95">
        <v>17011147.854736298</v>
      </c>
      <c r="AY2690" s="95">
        <v>38553887.042480499</v>
      </c>
      <c r="AZ2690" s="95">
        <v>26296407.573486298</v>
      </c>
      <c r="BA2690" s="95">
        <v>22575422.301513702</v>
      </c>
      <c r="BB2690" s="95">
        <v>0</v>
      </c>
      <c r="BC2690" s="95">
        <v>11727756.559082</v>
      </c>
      <c r="BD2690" s="95">
        <v>2387723.2519836398</v>
      </c>
      <c r="BE2690" s="95">
        <v>0</v>
      </c>
      <c r="BF2690" s="95">
        <v>1540442.3478546101</v>
      </c>
      <c r="BG2690" s="95">
        <v>48867839.496582001</v>
      </c>
      <c r="BH2690" s="95">
        <v>17423942.064697299</v>
      </c>
      <c r="BI2690" s="95">
        <v>1470.0986556708799</v>
      </c>
      <c r="BJ2690" s="95">
        <v>17436228.9367676</v>
      </c>
      <c r="BK2690" s="95">
        <v>11835570.8907471</v>
      </c>
      <c r="BL2690" s="95">
        <v>0</v>
      </c>
      <c r="BM2690" s="95">
        <v>0</v>
      </c>
      <c r="BN2690" s="95">
        <v>0</v>
      </c>
      <c r="BO2690" s="95">
        <v>0</v>
      </c>
      <c r="BP2690" s="95">
        <v>0</v>
      </c>
      <c r="BQ2690" s="95">
        <v>0</v>
      </c>
      <c r="BR2690" s="95">
        <v>13234485.3398438</v>
      </c>
      <c r="BS2690" s="95">
        <v>11128153.067260699</v>
      </c>
      <c r="BT2690" s="95">
        <v>4400492.6522827102</v>
      </c>
      <c r="BU2690" s="95">
        <v>0</v>
      </c>
      <c r="BV2690" s="95">
        <v>5905031.5635376005</v>
      </c>
      <c r="BW2690" s="95">
        <v>267927.33413696301</v>
      </c>
      <c r="BX2690" s="95">
        <v>0</v>
      </c>
      <c r="BY2690" s="95">
        <v>0</v>
      </c>
      <c r="BZ2690" s="95">
        <v>0</v>
      </c>
      <c r="CA2690" s="95">
        <v>236494.40869140599</v>
      </c>
      <c r="CB2690" s="95">
        <v>15664966.939819301</v>
      </c>
      <c r="CC2690" s="95">
        <v>115548420.538086</v>
      </c>
      <c r="CD2690" s="95">
        <v>34854562.556152299</v>
      </c>
      <c r="CE2690" s="95">
        <v>3459.0375496149099</v>
      </c>
      <c r="CF2690" s="95">
        <v>570362.88616943394</v>
      </c>
      <c r="CG2690" s="95">
        <v>3902034.35443115</v>
      </c>
      <c r="CH2690" s="95">
        <v>0</v>
      </c>
      <c r="CI2690" s="95">
        <v>239931.07524299601</v>
      </c>
      <c r="CJ2690" s="95">
        <v>16232593.59375</v>
      </c>
      <c r="CK2690" s="95">
        <v>119445894.24707</v>
      </c>
      <c r="CL2690" s="95">
        <v>35126801.260742202</v>
      </c>
      <c r="CM2690" s="160">
        <v>304657.38526916498</v>
      </c>
      <c r="CN2690" s="160">
        <v>36359657.925781302</v>
      </c>
      <c r="CO2690" s="160">
        <v>168310635.765625</v>
      </c>
      <c r="CP2690" s="95">
        <v>35126801.260742202</v>
      </c>
      <c r="CQ2690" s="95">
        <v>0</v>
      </c>
      <c r="CR2690" s="95">
        <v>0</v>
      </c>
      <c r="CS2690" s="95">
        <v>0</v>
      </c>
      <c r="CT2690" s="95">
        <v>0</v>
      </c>
      <c r="CU2690" s="161">
        <v>16235329.825988734</v>
      </c>
      <c r="CV2690" s="161">
        <v>119450454.89251715</v>
      </c>
    </row>
    <row r="2691" spans="1:100" x14ac:dyDescent="0.2">
      <c r="A2691" s="94" t="s">
        <v>200</v>
      </c>
      <c r="B2691" s="96">
        <v>38869</v>
      </c>
      <c r="C2691" s="95">
        <v>159134.57787132301</v>
      </c>
      <c r="D2691" s="95">
        <v>11.0715453509474</v>
      </c>
      <c r="E2691" s="95">
        <v>81202.315052986101</v>
      </c>
      <c r="F2691" s="95">
        <v>56012.4684147835</v>
      </c>
      <c r="G2691" s="95">
        <v>1545.80558809638</v>
      </c>
      <c r="H2691" s="95">
        <v>1935.0840414315501</v>
      </c>
      <c r="I2691" s="95">
        <v>0</v>
      </c>
      <c r="J2691" s="95">
        <v>42269.909923553503</v>
      </c>
      <c r="K2691" s="95">
        <v>23569.523330926899</v>
      </c>
      <c r="L2691" s="95">
        <v>45472.202126979799</v>
      </c>
      <c r="M2691" s="95">
        <v>98582.259744644194</v>
      </c>
      <c r="N2691" s="95">
        <v>26432.884590387301</v>
      </c>
      <c r="O2691" s="95">
        <v>66839.884632110596</v>
      </c>
      <c r="P2691" s="95">
        <v>0</v>
      </c>
      <c r="Q2691" s="95">
        <v>14203.2120711803</v>
      </c>
      <c r="R2691" s="95">
        <v>2379.1117040514901</v>
      </c>
      <c r="S2691" s="95">
        <v>0</v>
      </c>
      <c r="T2691" s="95">
        <v>1227.0668223053201</v>
      </c>
      <c r="U2691" s="95">
        <v>65986.634535789504</v>
      </c>
      <c r="V2691" s="95">
        <v>9346818.67724609</v>
      </c>
      <c r="W2691" s="95">
        <v>748.74386196583498</v>
      </c>
      <c r="X2691" s="95">
        <v>6497998.8655395498</v>
      </c>
      <c r="Y2691" s="95">
        <v>4072841.1937255901</v>
      </c>
      <c r="Z2691" s="95">
        <v>302480.236431122</v>
      </c>
      <c r="AA2691" s="95">
        <v>267454.943126678</v>
      </c>
      <c r="AB2691" s="95">
        <v>0</v>
      </c>
      <c r="AC2691" s="95">
        <v>15096347.744018599</v>
      </c>
      <c r="AD2691" s="95">
        <v>5326124.4536743201</v>
      </c>
      <c r="AE2691" s="95">
        <v>2056794.9872894301</v>
      </c>
      <c r="AF2691" s="95">
        <v>5220906.2650756799</v>
      </c>
      <c r="AG2691" s="95">
        <v>3724932.1084899898</v>
      </c>
      <c r="AH2691" s="95">
        <v>3219472.6359558101</v>
      </c>
      <c r="AI2691" s="95">
        <v>0</v>
      </c>
      <c r="AJ2691" s="95">
        <v>1599295.5533752399</v>
      </c>
      <c r="AK2691" s="95">
        <v>363043.39295196498</v>
      </c>
      <c r="AL2691" s="95">
        <v>0</v>
      </c>
      <c r="AM2691" s="95">
        <v>205707.96742629999</v>
      </c>
      <c r="AN2691" s="95">
        <v>20626155.091064502</v>
      </c>
      <c r="AO2691" s="95">
        <v>71039899.079101607</v>
      </c>
      <c r="AP2691" s="95">
        <v>5999.7265633940697</v>
      </c>
      <c r="AQ2691" s="95">
        <v>47209921.826171897</v>
      </c>
      <c r="AR2691" s="95">
        <v>29532322.840332001</v>
      </c>
      <c r="AS2691" s="95">
        <v>2087133.0973052999</v>
      </c>
      <c r="AT2691" s="95">
        <v>1840598.95489502</v>
      </c>
      <c r="AU2691" s="95">
        <v>0</v>
      </c>
      <c r="AV2691" s="95">
        <v>36690795.684570298</v>
      </c>
      <c r="AW2691" s="95">
        <v>13379502.767089801</v>
      </c>
      <c r="AX2691" s="95">
        <v>16207366.853393599</v>
      </c>
      <c r="AY2691" s="95">
        <v>39715275.957031302</v>
      </c>
      <c r="AZ2691" s="95">
        <v>26267789.566162098</v>
      </c>
      <c r="BA2691" s="95">
        <v>23838146.798095699</v>
      </c>
      <c r="BB2691" s="95">
        <v>0</v>
      </c>
      <c r="BC2691" s="95">
        <v>11679105.631591801</v>
      </c>
      <c r="BD2691" s="95">
        <v>2474399.3897705101</v>
      </c>
      <c r="BE2691" s="95">
        <v>0</v>
      </c>
      <c r="BF2691" s="95">
        <v>1448004.88383484</v>
      </c>
      <c r="BG2691" s="95">
        <v>50111480.187988304</v>
      </c>
      <c r="BH2691" s="95">
        <v>18064053.574707001</v>
      </c>
      <c r="BI2691" s="95">
        <v>949.12567457556702</v>
      </c>
      <c r="BJ2691" s="95">
        <v>17280723.438720699</v>
      </c>
      <c r="BK2691" s="95">
        <v>11840298.4290771</v>
      </c>
      <c r="BL2691" s="95">
        <v>0</v>
      </c>
      <c r="BM2691" s="95">
        <v>0</v>
      </c>
      <c r="BN2691" s="95">
        <v>0</v>
      </c>
      <c r="BO2691" s="95">
        <v>0</v>
      </c>
      <c r="BP2691" s="95">
        <v>0</v>
      </c>
      <c r="BQ2691" s="95">
        <v>0</v>
      </c>
      <c r="BR2691" s="95">
        <v>13607040.107299799</v>
      </c>
      <c r="BS2691" s="95">
        <v>11172072.2799072</v>
      </c>
      <c r="BT2691" s="95">
        <v>4646417.8274536096</v>
      </c>
      <c r="BU2691" s="95">
        <v>0</v>
      </c>
      <c r="BV2691" s="95">
        <v>5912926.0417480497</v>
      </c>
      <c r="BW2691" s="95">
        <v>276433.19637298601</v>
      </c>
      <c r="BX2691" s="95">
        <v>0</v>
      </c>
      <c r="BY2691" s="95">
        <v>0</v>
      </c>
      <c r="BZ2691" s="95">
        <v>0</v>
      </c>
      <c r="CA2691" s="95">
        <v>240662.96612358099</v>
      </c>
      <c r="CB2691" s="95">
        <v>15858833.552368199</v>
      </c>
      <c r="CC2691" s="95">
        <v>118192935.78906301</v>
      </c>
      <c r="CD2691" s="95">
        <v>35289363.8359375</v>
      </c>
      <c r="CE2691" s="95">
        <v>3497.1666027307501</v>
      </c>
      <c r="CF2691" s="95">
        <v>578994.008460999</v>
      </c>
      <c r="CG2691" s="95">
        <v>3995919.38702393</v>
      </c>
      <c r="CH2691" s="95">
        <v>0</v>
      </c>
      <c r="CI2691" s="95">
        <v>244169.87536239601</v>
      </c>
      <c r="CJ2691" s="95">
        <v>16433728.0556641</v>
      </c>
      <c r="CK2691" s="95">
        <v>122166333.89843801</v>
      </c>
      <c r="CL2691" s="95">
        <v>35600722.650878899</v>
      </c>
      <c r="CM2691" s="160">
        <v>309859.37277221697</v>
      </c>
      <c r="CN2691" s="160">
        <v>37030957.168457001</v>
      </c>
      <c r="CO2691" s="160">
        <v>172405702.87890601</v>
      </c>
      <c r="CP2691" s="95">
        <v>35600722.650878899</v>
      </c>
      <c r="CQ2691" s="95">
        <v>0</v>
      </c>
      <c r="CR2691" s="95">
        <v>0</v>
      </c>
      <c r="CS2691" s="95">
        <v>0</v>
      </c>
      <c r="CT2691" s="95">
        <v>0</v>
      </c>
      <c r="CU2691" s="161">
        <v>16437827.560829198</v>
      </c>
      <c r="CV2691" s="161">
        <v>122188855.17608693</v>
      </c>
    </row>
    <row r="2692" spans="1:100" x14ac:dyDescent="0.2">
      <c r="A2692" s="94" t="s">
        <v>200</v>
      </c>
      <c r="B2692" s="96">
        <v>38961</v>
      </c>
      <c r="C2692" s="95">
        <v>162757.48679161101</v>
      </c>
      <c r="D2692" s="95">
        <v>11.557322606910001</v>
      </c>
      <c r="E2692" s="95">
        <v>79849.801956176801</v>
      </c>
      <c r="F2692" s="95">
        <v>55693.600021362297</v>
      </c>
      <c r="G2692" s="95">
        <v>1737.5864322781599</v>
      </c>
      <c r="H2692" s="95">
        <v>1846.9389384537899</v>
      </c>
      <c r="I2692" s="95">
        <v>0</v>
      </c>
      <c r="J2692" s="95">
        <v>46354.079369544997</v>
      </c>
      <c r="K2692" s="95">
        <v>20276.662589788401</v>
      </c>
      <c r="L2692" s="95">
        <v>43369.379887103998</v>
      </c>
      <c r="M2692" s="95">
        <v>99496.871429443403</v>
      </c>
      <c r="N2692" s="95">
        <v>26292.290223360102</v>
      </c>
      <c r="O2692" s="95">
        <v>68479.355212211594</v>
      </c>
      <c r="P2692" s="95">
        <v>0</v>
      </c>
      <c r="Q2692" s="95">
        <v>14153.548227310201</v>
      </c>
      <c r="R2692" s="95">
        <v>2498.7964714765499</v>
      </c>
      <c r="S2692" s="95">
        <v>0</v>
      </c>
      <c r="T2692" s="95">
        <v>1170.06468869746</v>
      </c>
      <c r="U2692" s="95">
        <v>66671.716379165606</v>
      </c>
      <c r="V2692" s="95">
        <v>9445935.4707031306</v>
      </c>
      <c r="W2692" s="95">
        <v>1175.89904542267</v>
      </c>
      <c r="X2692" s="95">
        <v>6362861.35437012</v>
      </c>
      <c r="Y2692" s="95">
        <v>4047325.9889831501</v>
      </c>
      <c r="Z2692" s="95">
        <v>340961.95160293602</v>
      </c>
      <c r="AA2692" s="95">
        <v>247384.40117645299</v>
      </c>
      <c r="AB2692" s="95">
        <v>0</v>
      </c>
      <c r="AC2692" s="95">
        <v>16988416.2028809</v>
      </c>
      <c r="AD2692" s="95">
        <v>3830612.18432617</v>
      </c>
      <c r="AE2692" s="95">
        <v>1925821.8844604499</v>
      </c>
      <c r="AF2692" s="95">
        <v>5215221.9736938505</v>
      </c>
      <c r="AG2692" s="95">
        <v>3693277.5635681199</v>
      </c>
      <c r="AH2692" s="95">
        <v>3303263.82348633</v>
      </c>
      <c r="AI2692" s="95">
        <v>0</v>
      </c>
      <c r="AJ2692" s="95">
        <v>1596853.7725219701</v>
      </c>
      <c r="AK2692" s="95">
        <v>387290.51731872599</v>
      </c>
      <c r="AL2692" s="95">
        <v>0</v>
      </c>
      <c r="AM2692" s="95">
        <v>197798.695869446</v>
      </c>
      <c r="AN2692" s="95">
        <v>21093437.198974598</v>
      </c>
      <c r="AO2692" s="95">
        <v>72338696.402343795</v>
      </c>
      <c r="AP2692" s="95">
        <v>10006.3693034649</v>
      </c>
      <c r="AQ2692" s="95">
        <v>46445547.142578103</v>
      </c>
      <c r="AR2692" s="95">
        <v>29493475.215087902</v>
      </c>
      <c r="AS2692" s="95">
        <v>2360416.4298706101</v>
      </c>
      <c r="AT2692" s="95">
        <v>1711391.32142639</v>
      </c>
      <c r="AU2692" s="95">
        <v>0</v>
      </c>
      <c r="AV2692" s="95">
        <v>42842365.800781302</v>
      </c>
      <c r="AW2692" s="95">
        <v>9823488.2894287091</v>
      </c>
      <c r="AX2692" s="95">
        <v>15326763.3001709</v>
      </c>
      <c r="AY2692" s="95">
        <v>40064363.925781302</v>
      </c>
      <c r="AZ2692" s="95">
        <v>26320921.966796901</v>
      </c>
      <c r="BA2692" s="95">
        <v>24830806.232177701</v>
      </c>
      <c r="BB2692" s="95">
        <v>0</v>
      </c>
      <c r="BC2692" s="95">
        <v>11789995.7105713</v>
      </c>
      <c r="BD2692" s="95">
        <v>2638567.9543762198</v>
      </c>
      <c r="BE2692" s="95">
        <v>0</v>
      </c>
      <c r="BF2692" s="95">
        <v>1401032.9426269501</v>
      </c>
      <c r="BG2692" s="95">
        <v>52444251.734863304</v>
      </c>
      <c r="BH2692" s="95">
        <v>18452881.912597701</v>
      </c>
      <c r="BI2692" s="95">
        <v>1018.12619065493</v>
      </c>
      <c r="BJ2692" s="95">
        <v>17148363.840820301</v>
      </c>
      <c r="BK2692" s="95">
        <v>11861614.544799799</v>
      </c>
      <c r="BL2692" s="95">
        <v>0</v>
      </c>
      <c r="BM2692" s="95">
        <v>0</v>
      </c>
      <c r="BN2692" s="95">
        <v>0</v>
      </c>
      <c r="BO2692" s="95">
        <v>0</v>
      </c>
      <c r="BP2692" s="95">
        <v>0</v>
      </c>
      <c r="BQ2692" s="95">
        <v>0</v>
      </c>
      <c r="BR2692" s="95">
        <v>13729228.8138428</v>
      </c>
      <c r="BS2692" s="95">
        <v>11160274.6444092</v>
      </c>
      <c r="BT2692" s="95">
        <v>4840200.8099975605</v>
      </c>
      <c r="BU2692" s="95">
        <v>0</v>
      </c>
      <c r="BV2692" s="95">
        <v>5982851.3754272498</v>
      </c>
      <c r="BW2692" s="95">
        <v>295568.433750153</v>
      </c>
      <c r="BX2692" s="95">
        <v>0</v>
      </c>
      <c r="BY2692" s="95">
        <v>0</v>
      </c>
      <c r="BZ2692" s="95">
        <v>0</v>
      </c>
      <c r="CA2692" s="95">
        <v>242286.33096885699</v>
      </c>
      <c r="CB2692" s="95">
        <v>15800067.678222699</v>
      </c>
      <c r="CC2692" s="95">
        <v>118803651.53613301</v>
      </c>
      <c r="CD2692" s="95">
        <v>35663504.9921875</v>
      </c>
      <c r="CE2692" s="95">
        <v>3567.3540107607801</v>
      </c>
      <c r="CF2692" s="95">
        <v>591070.78760528599</v>
      </c>
      <c r="CG2692" s="95">
        <v>4095565.5306396498</v>
      </c>
      <c r="CH2692" s="95">
        <v>0</v>
      </c>
      <c r="CI2692" s="95">
        <v>245847.241235733</v>
      </c>
      <c r="CJ2692" s="95">
        <v>16398069.9674072</v>
      </c>
      <c r="CK2692" s="95">
        <v>122927349.12304699</v>
      </c>
      <c r="CL2692" s="95">
        <v>35928470.077636696</v>
      </c>
      <c r="CM2692" s="160">
        <v>312283.79334640497</v>
      </c>
      <c r="CN2692" s="160">
        <v>37420263.4521484</v>
      </c>
      <c r="CO2692" s="160">
        <v>175482509.91992199</v>
      </c>
      <c r="CP2692" s="95">
        <v>35928470.077636696</v>
      </c>
      <c r="CQ2692" s="95">
        <v>0</v>
      </c>
      <c r="CR2692" s="95">
        <v>0</v>
      </c>
      <c r="CS2692" s="95">
        <v>0</v>
      </c>
      <c r="CT2692" s="95">
        <v>0</v>
      </c>
      <c r="CU2692" s="161">
        <v>16391138.465827985</v>
      </c>
      <c r="CV2692" s="161">
        <v>122899217.06677265</v>
      </c>
    </row>
    <row r="2693" spans="1:100" x14ac:dyDescent="0.2">
      <c r="A2693" s="94" t="s">
        <v>200</v>
      </c>
      <c r="B2693" s="96">
        <v>39052</v>
      </c>
      <c r="C2693" s="95">
        <v>166876.66410827599</v>
      </c>
      <c r="D2693" s="95">
        <v>11.6248284219764</v>
      </c>
      <c r="E2693" s="95">
        <v>79205.779848098799</v>
      </c>
      <c r="F2693" s="95">
        <v>56119.563484668703</v>
      </c>
      <c r="G2693" s="95">
        <v>1905.7940741330401</v>
      </c>
      <c r="H2693" s="95">
        <v>1710.9421638250401</v>
      </c>
      <c r="I2693" s="95">
        <v>0</v>
      </c>
      <c r="J2693" s="95">
        <v>53811.682094573996</v>
      </c>
      <c r="K2693" s="95">
        <v>14812.566989660299</v>
      </c>
      <c r="L2693" s="95">
        <v>43184.302013874098</v>
      </c>
      <c r="M2693" s="95">
        <v>100409.284368515</v>
      </c>
      <c r="N2693" s="95">
        <v>26294.449308157</v>
      </c>
      <c r="O2693" s="95">
        <v>71314.7866563797</v>
      </c>
      <c r="P2693" s="95">
        <v>0</v>
      </c>
      <c r="Q2693" s="95">
        <v>14146.524498820299</v>
      </c>
      <c r="R2693" s="95">
        <v>2624.07763126493</v>
      </c>
      <c r="S2693" s="95">
        <v>0</v>
      </c>
      <c r="T2693" s="95">
        <v>1050.0971348881701</v>
      </c>
      <c r="U2693" s="95">
        <v>68704.5714540482</v>
      </c>
      <c r="V2693" s="95">
        <v>9663489.2463378906</v>
      </c>
      <c r="W2693" s="95">
        <v>780.10655103623901</v>
      </c>
      <c r="X2693" s="95">
        <v>6275001.9341430701</v>
      </c>
      <c r="Y2693" s="95">
        <v>4038850.9380798298</v>
      </c>
      <c r="Z2693" s="95">
        <v>373674.42301559402</v>
      </c>
      <c r="AA2693" s="95">
        <v>228241.78215408299</v>
      </c>
      <c r="AB2693" s="95">
        <v>0</v>
      </c>
      <c r="AC2693" s="95">
        <v>19751345.4682617</v>
      </c>
      <c r="AD2693" s="95">
        <v>2207907.1940002399</v>
      </c>
      <c r="AE2693" s="95">
        <v>1940730.3573608401</v>
      </c>
      <c r="AF2693" s="95">
        <v>5241006.1328125</v>
      </c>
      <c r="AG2693" s="95">
        <v>3662116.4759216299</v>
      </c>
      <c r="AH2693" s="95">
        <v>3469811.2199706999</v>
      </c>
      <c r="AI2693" s="95">
        <v>0</v>
      </c>
      <c r="AJ2693" s="95">
        <v>1594622.5146331801</v>
      </c>
      <c r="AK2693" s="95">
        <v>418035.39834976202</v>
      </c>
      <c r="AL2693" s="95">
        <v>0</v>
      </c>
      <c r="AM2693" s="95">
        <v>180664.612394333</v>
      </c>
      <c r="AN2693" s="95">
        <v>21952112.676513702</v>
      </c>
      <c r="AO2693" s="95">
        <v>75023331.625976607</v>
      </c>
      <c r="AP2693" s="95">
        <v>6718.6596269607498</v>
      </c>
      <c r="AQ2693" s="95">
        <v>46046302.955078103</v>
      </c>
      <c r="AR2693" s="95">
        <v>29477048.458740201</v>
      </c>
      <c r="AS2693" s="95">
        <v>2615164.1199035598</v>
      </c>
      <c r="AT2693" s="95">
        <v>1587066.7134246801</v>
      </c>
      <c r="AU2693" s="95">
        <v>0</v>
      </c>
      <c r="AV2693" s="95">
        <v>48055039.0234375</v>
      </c>
      <c r="AW2693" s="95">
        <v>5662608.8779296903</v>
      </c>
      <c r="AX2693" s="95">
        <v>15653538.4375</v>
      </c>
      <c r="AY2693" s="95">
        <v>40708343.458496101</v>
      </c>
      <c r="AZ2693" s="95">
        <v>26248634.483154301</v>
      </c>
      <c r="BA2693" s="95">
        <v>26368280.4914551</v>
      </c>
      <c r="BB2693" s="95">
        <v>0</v>
      </c>
      <c r="BC2693" s="95">
        <v>11885483.096313501</v>
      </c>
      <c r="BD2693" s="95">
        <v>2891165.0716247601</v>
      </c>
      <c r="BE2693" s="95">
        <v>0</v>
      </c>
      <c r="BF2693" s="95">
        <v>1292561.35237122</v>
      </c>
      <c r="BG2693" s="95">
        <v>54584275.268554702</v>
      </c>
      <c r="BH2693" s="95">
        <v>19278606.8828125</v>
      </c>
      <c r="BI2693" s="95">
        <v>751.931364350021</v>
      </c>
      <c r="BJ2693" s="95">
        <v>17045240.2651367</v>
      </c>
      <c r="BK2693" s="95">
        <v>11864275.067382799</v>
      </c>
      <c r="BL2693" s="95">
        <v>0</v>
      </c>
      <c r="BM2693" s="95">
        <v>0</v>
      </c>
      <c r="BN2693" s="95">
        <v>0</v>
      </c>
      <c r="BO2693" s="95">
        <v>0</v>
      </c>
      <c r="BP2693" s="95">
        <v>0</v>
      </c>
      <c r="BQ2693" s="95">
        <v>0</v>
      </c>
      <c r="BR2693" s="95">
        <v>13994894.699707</v>
      </c>
      <c r="BS2693" s="95">
        <v>11206749.1451416</v>
      </c>
      <c r="BT2693" s="95">
        <v>5137098.32849121</v>
      </c>
      <c r="BU2693" s="95">
        <v>0</v>
      </c>
      <c r="BV2693" s="95">
        <v>6051139.86474609</v>
      </c>
      <c r="BW2693" s="95">
        <v>320686.42438507098</v>
      </c>
      <c r="BX2693" s="95">
        <v>0</v>
      </c>
      <c r="BY2693" s="95">
        <v>0</v>
      </c>
      <c r="BZ2693" s="95">
        <v>0</v>
      </c>
      <c r="CA2693" s="95">
        <v>246019.046483994</v>
      </c>
      <c r="CB2693" s="95">
        <v>15947141.7687988</v>
      </c>
      <c r="CC2693" s="95">
        <v>121176334.324219</v>
      </c>
      <c r="CD2693" s="95">
        <v>36317050.230957001</v>
      </c>
      <c r="CE2693" s="95">
        <v>3610.7947659790502</v>
      </c>
      <c r="CF2693" s="95">
        <v>600766.24346923805</v>
      </c>
      <c r="CG2693" s="95">
        <v>4193633.7463378902</v>
      </c>
      <c r="CH2693" s="95">
        <v>0</v>
      </c>
      <c r="CI2693" s="95">
        <v>249652.833879471</v>
      </c>
      <c r="CJ2693" s="95">
        <v>16546654.8054199</v>
      </c>
      <c r="CK2693" s="95">
        <v>125379462.509766</v>
      </c>
      <c r="CL2693" s="95">
        <v>36638609.808593802</v>
      </c>
      <c r="CM2693" s="160">
        <v>317897.370780945</v>
      </c>
      <c r="CN2693" s="160">
        <v>38500862.951171897</v>
      </c>
      <c r="CO2693" s="160">
        <v>179730470.18554699</v>
      </c>
      <c r="CP2693" s="95">
        <v>36638609.808593802</v>
      </c>
      <c r="CQ2693" s="95">
        <v>0</v>
      </c>
      <c r="CR2693" s="95">
        <v>0</v>
      </c>
      <c r="CS2693" s="95">
        <v>0</v>
      </c>
      <c r="CT2693" s="95">
        <v>0</v>
      </c>
      <c r="CU2693" s="161">
        <v>16547908.012268038</v>
      </c>
      <c r="CV2693" s="161">
        <v>125369968.07055689</v>
      </c>
    </row>
    <row r="2694" spans="1:100" x14ac:dyDescent="0.2">
      <c r="A2694" s="94" t="s">
        <v>200</v>
      </c>
      <c r="B2694" s="96">
        <v>39142</v>
      </c>
      <c r="C2694" s="95">
        <v>170596.85430145299</v>
      </c>
      <c r="D2694" s="95">
        <v>10.7361154099926</v>
      </c>
      <c r="E2694" s="95">
        <v>77659.391301155105</v>
      </c>
      <c r="F2694" s="95">
        <v>55410.6532187462</v>
      </c>
      <c r="G2694" s="95">
        <v>2119.7499853968602</v>
      </c>
      <c r="H2694" s="95">
        <v>1566.0437986403699</v>
      </c>
      <c r="I2694" s="95">
        <v>0</v>
      </c>
      <c r="J2694" s="95">
        <v>57294.2345356941</v>
      </c>
      <c r="K2694" s="95">
        <v>12483.6313340664</v>
      </c>
      <c r="L2694" s="95">
        <v>41998.081599235498</v>
      </c>
      <c r="M2694" s="95">
        <v>101165.577142715</v>
      </c>
      <c r="N2694" s="95">
        <v>26090.989280223799</v>
      </c>
      <c r="O2694" s="95">
        <v>73510.053588867202</v>
      </c>
      <c r="P2694" s="95">
        <v>0</v>
      </c>
      <c r="Q2694" s="95">
        <v>14127.7868170738</v>
      </c>
      <c r="R2694" s="95">
        <v>2741.7139420211302</v>
      </c>
      <c r="S2694" s="95">
        <v>0</v>
      </c>
      <c r="T2694" s="95">
        <v>1038.7479048371299</v>
      </c>
      <c r="U2694" s="95">
        <v>69729.480964660601</v>
      </c>
      <c r="V2694" s="95">
        <v>9826106.31567383</v>
      </c>
      <c r="W2694" s="95">
        <v>622.41963988542602</v>
      </c>
      <c r="X2694" s="95">
        <v>6153816.6354980497</v>
      </c>
      <c r="Y2694" s="95">
        <v>4001243.4071044899</v>
      </c>
      <c r="Z2694" s="95">
        <v>398351.23641586298</v>
      </c>
      <c r="AA2694" s="95">
        <v>202518.996395111</v>
      </c>
      <c r="AB2694" s="95">
        <v>0</v>
      </c>
      <c r="AC2694" s="95">
        <v>20706733.4599609</v>
      </c>
      <c r="AD2694" s="95">
        <v>1776268.4643096901</v>
      </c>
      <c r="AE2694" s="95">
        <v>1891757.7152404799</v>
      </c>
      <c r="AF2694" s="95">
        <v>5266612.4224243201</v>
      </c>
      <c r="AG2694" s="95">
        <v>3640070.5556030301</v>
      </c>
      <c r="AH2694" s="95">
        <v>3581248.0681152302</v>
      </c>
      <c r="AI2694" s="95">
        <v>0</v>
      </c>
      <c r="AJ2694" s="95">
        <v>1595272.1666259801</v>
      </c>
      <c r="AK2694" s="95">
        <v>430962.09648895299</v>
      </c>
      <c r="AL2694" s="95">
        <v>0</v>
      </c>
      <c r="AM2694" s="95">
        <v>168418.095705032</v>
      </c>
      <c r="AN2694" s="95">
        <v>22455427.4057617</v>
      </c>
      <c r="AO2694" s="95">
        <v>77120845.792968795</v>
      </c>
      <c r="AP2694" s="95">
        <v>5876.8730292320297</v>
      </c>
      <c r="AQ2694" s="95">
        <v>45198867.918945298</v>
      </c>
      <c r="AR2694" s="95">
        <v>29123045.7978516</v>
      </c>
      <c r="AS2694" s="95">
        <v>2803352.6434021001</v>
      </c>
      <c r="AT2694" s="95">
        <v>1416632.4133605999</v>
      </c>
      <c r="AU2694" s="95">
        <v>0</v>
      </c>
      <c r="AV2694" s="95">
        <v>51471422.8369141</v>
      </c>
      <c r="AW2694" s="95">
        <v>4606525.3864135696</v>
      </c>
      <c r="AX2694" s="95">
        <v>15379149.3981934</v>
      </c>
      <c r="AY2694" s="95">
        <v>41236437.367675804</v>
      </c>
      <c r="AZ2694" s="95">
        <v>26200335.856933601</v>
      </c>
      <c r="BA2694" s="95">
        <v>27442343.864013702</v>
      </c>
      <c r="BB2694" s="95">
        <v>0</v>
      </c>
      <c r="BC2694" s="95">
        <v>11966034.196411099</v>
      </c>
      <c r="BD2694" s="95">
        <v>2997369.83129883</v>
      </c>
      <c r="BE2694" s="95">
        <v>0</v>
      </c>
      <c r="BF2694" s="95">
        <v>1211756.0729827899</v>
      </c>
      <c r="BG2694" s="95">
        <v>56198814.259277299</v>
      </c>
      <c r="BH2694" s="95">
        <v>19995539.088622998</v>
      </c>
      <c r="BI2694" s="95">
        <v>884.76538392156397</v>
      </c>
      <c r="BJ2694" s="95">
        <v>16876136.732177701</v>
      </c>
      <c r="BK2694" s="95">
        <v>11827959.736694301</v>
      </c>
      <c r="BL2694" s="95">
        <v>0</v>
      </c>
      <c r="BM2694" s="95">
        <v>0</v>
      </c>
      <c r="BN2694" s="95">
        <v>0</v>
      </c>
      <c r="BO2694" s="95">
        <v>0</v>
      </c>
      <c r="BP2694" s="95">
        <v>0</v>
      </c>
      <c r="BQ2694" s="95">
        <v>0</v>
      </c>
      <c r="BR2694" s="95">
        <v>14115865.833618199</v>
      </c>
      <c r="BS2694" s="95">
        <v>11159238.501220699</v>
      </c>
      <c r="BT2694" s="95">
        <v>5345004.63427734</v>
      </c>
      <c r="BU2694" s="95">
        <v>0</v>
      </c>
      <c r="BV2694" s="95">
        <v>6113881.6273193397</v>
      </c>
      <c r="BW2694" s="95">
        <v>335497.81000900298</v>
      </c>
      <c r="BX2694" s="95">
        <v>0</v>
      </c>
      <c r="BY2694" s="95">
        <v>0</v>
      </c>
      <c r="BZ2694" s="95">
        <v>0</v>
      </c>
      <c r="CA2694" s="95">
        <v>248358.860702515</v>
      </c>
      <c r="CB2694" s="95">
        <v>15970399.1837158</v>
      </c>
      <c r="CC2694" s="95">
        <v>122174655.74902301</v>
      </c>
      <c r="CD2694" s="95">
        <v>36879818.886230499</v>
      </c>
      <c r="CE2694" s="95">
        <v>3689.4631027877299</v>
      </c>
      <c r="CF2694" s="95">
        <v>605714.13099670399</v>
      </c>
      <c r="CG2694" s="95">
        <v>4254874.8748779297</v>
      </c>
      <c r="CH2694" s="95">
        <v>0</v>
      </c>
      <c r="CI2694" s="95">
        <v>252019.722352982</v>
      </c>
      <c r="CJ2694" s="95">
        <v>16572709.543335</v>
      </c>
      <c r="CK2694" s="95">
        <v>126426811.47168</v>
      </c>
      <c r="CL2694" s="95">
        <v>37224444.815429702</v>
      </c>
      <c r="CM2694" s="160">
        <v>321305.28453826898</v>
      </c>
      <c r="CN2694" s="160">
        <v>39032006.246582001</v>
      </c>
      <c r="CO2694" s="160">
        <v>182788784.99804699</v>
      </c>
      <c r="CP2694" s="95">
        <v>37224444.815429702</v>
      </c>
      <c r="CQ2694" s="95">
        <v>0</v>
      </c>
      <c r="CR2694" s="95">
        <v>0</v>
      </c>
      <c r="CS2694" s="95">
        <v>0</v>
      </c>
      <c r="CT2694" s="95">
        <v>0</v>
      </c>
      <c r="CU2694" s="161">
        <v>16576113.314712504</v>
      </c>
      <c r="CV2694" s="161">
        <v>126429530.62390094</v>
      </c>
    </row>
    <row r="2695" spans="1:100" x14ac:dyDescent="0.2">
      <c r="A2695" s="94" t="s">
        <v>200</v>
      </c>
      <c r="B2695" s="96">
        <v>39234</v>
      </c>
      <c r="C2695" s="95">
        <v>174301.08074951201</v>
      </c>
      <c r="D2695" s="95">
        <v>10.118407395901199</v>
      </c>
      <c r="E2695" s="95">
        <v>75301.634980201707</v>
      </c>
      <c r="F2695" s="95">
        <v>54645.6642532349</v>
      </c>
      <c r="G2695" s="95">
        <v>2356.3766221404098</v>
      </c>
      <c r="H2695" s="95">
        <v>1405.70531080663</v>
      </c>
      <c r="I2695" s="95">
        <v>0</v>
      </c>
      <c r="J2695" s="95">
        <v>60332.805608749397</v>
      </c>
      <c r="K2695" s="95">
        <v>10438.2487225533</v>
      </c>
      <c r="L2695" s="95">
        <v>41507.311082840002</v>
      </c>
      <c r="M2695" s="95">
        <v>101767.40383720399</v>
      </c>
      <c r="N2695" s="95">
        <v>25728.092544078801</v>
      </c>
      <c r="O2695" s="95">
        <v>74869.579113960295</v>
      </c>
      <c r="P2695" s="95">
        <v>0</v>
      </c>
      <c r="Q2695" s="95">
        <v>14113.7578681707</v>
      </c>
      <c r="R2695" s="95">
        <v>2841.3118692040398</v>
      </c>
      <c r="S2695" s="95">
        <v>0</v>
      </c>
      <c r="T2695" s="95">
        <v>1029.2976900339099</v>
      </c>
      <c r="U2695" s="95">
        <v>70588.741820335403</v>
      </c>
      <c r="V2695" s="95">
        <v>10061498.845581099</v>
      </c>
      <c r="W2695" s="95">
        <v>952.37016811966896</v>
      </c>
      <c r="X2695" s="95">
        <v>5970191.8790283203</v>
      </c>
      <c r="Y2695" s="95">
        <v>3940165.64343262</v>
      </c>
      <c r="Z2695" s="95">
        <v>428101.587760925</v>
      </c>
      <c r="AA2695" s="95">
        <v>181974.06253242501</v>
      </c>
      <c r="AB2695" s="95">
        <v>0</v>
      </c>
      <c r="AC2695" s="95">
        <v>21443929.748291001</v>
      </c>
      <c r="AD2695" s="95">
        <v>1378024.78656006</v>
      </c>
      <c r="AE2695" s="95">
        <v>1859265.83172607</v>
      </c>
      <c r="AF2695" s="95">
        <v>5292928.9976806603</v>
      </c>
      <c r="AG2695" s="95">
        <v>3619107.1840820299</v>
      </c>
      <c r="AH2695" s="95">
        <v>3629107.80432129</v>
      </c>
      <c r="AI2695" s="95">
        <v>0</v>
      </c>
      <c r="AJ2695" s="95">
        <v>1629820.03509521</v>
      </c>
      <c r="AK2695" s="95">
        <v>443913.64711761498</v>
      </c>
      <c r="AL2695" s="95">
        <v>0</v>
      </c>
      <c r="AM2695" s="95">
        <v>164994.906795502</v>
      </c>
      <c r="AN2695" s="95">
        <v>22901488.829345699</v>
      </c>
      <c r="AO2695" s="95">
        <v>79789456.310546905</v>
      </c>
      <c r="AP2695" s="95">
        <v>8602.5002505779303</v>
      </c>
      <c r="AQ2695" s="95">
        <v>44132463.580566399</v>
      </c>
      <c r="AR2695" s="95">
        <v>28877856.067871101</v>
      </c>
      <c r="AS2695" s="95">
        <v>3028791.1028747601</v>
      </c>
      <c r="AT2695" s="95">
        <v>1280954.31832886</v>
      </c>
      <c r="AU2695" s="95">
        <v>0</v>
      </c>
      <c r="AV2695" s="95">
        <v>54378162.051757798</v>
      </c>
      <c r="AW2695" s="95">
        <v>3605406.7160339402</v>
      </c>
      <c r="AX2695" s="95">
        <v>15312075.5831299</v>
      </c>
      <c r="AY2695" s="95">
        <v>41781380.8505859</v>
      </c>
      <c r="AZ2695" s="95">
        <v>26358356.338867199</v>
      </c>
      <c r="BA2695" s="95">
        <v>28034785.369140599</v>
      </c>
      <c r="BB2695" s="95">
        <v>0</v>
      </c>
      <c r="BC2695" s="95">
        <v>12141427.166137701</v>
      </c>
      <c r="BD2695" s="95">
        <v>3103898.9363708501</v>
      </c>
      <c r="BE2695" s="95">
        <v>0</v>
      </c>
      <c r="BF2695" s="95">
        <v>1199119.6837768599</v>
      </c>
      <c r="BG2695" s="95">
        <v>57850442.8671875</v>
      </c>
      <c r="BH2695" s="95">
        <v>20624128.903564502</v>
      </c>
      <c r="BI2695" s="95">
        <v>988.31378132849898</v>
      </c>
      <c r="BJ2695" s="95">
        <v>16594719.328125</v>
      </c>
      <c r="BK2695" s="95">
        <v>11763268.403930699</v>
      </c>
      <c r="BL2695" s="95">
        <v>0</v>
      </c>
      <c r="BM2695" s="95">
        <v>0</v>
      </c>
      <c r="BN2695" s="95">
        <v>0</v>
      </c>
      <c r="BO2695" s="95">
        <v>0</v>
      </c>
      <c r="BP2695" s="95">
        <v>0</v>
      </c>
      <c r="BQ2695" s="95">
        <v>0</v>
      </c>
      <c r="BR2695" s="95">
        <v>14379882.106445299</v>
      </c>
      <c r="BS2695" s="95">
        <v>11204577.220458999</v>
      </c>
      <c r="BT2695" s="95">
        <v>5459838.6364135696</v>
      </c>
      <c r="BU2695" s="95">
        <v>0</v>
      </c>
      <c r="BV2695" s="95">
        <v>6182044.6707153302</v>
      </c>
      <c r="BW2695" s="95">
        <v>347577.81217575102</v>
      </c>
      <c r="BX2695" s="95">
        <v>0</v>
      </c>
      <c r="BY2695" s="95">
        <v>0</v>
      </c>
      <c r="BZ2695" s="95">
        <v>0</v>
      </c>
      <c r="CA2695" s="95">
        <v>249887.65789794899</v>
      </c>
      <c r="CB2695" s="95">
        <v>16050597.2854004</v>
      </c>
      <c r="CC2695" s="95">
        <v>123936199.41992199</v>
      </c>
      <c r="CD2695" s="95">
        <v>37195796.912109397</v>
      </c>
      <c r="CE2695" s="95">
        <v>3778.4037900269</v>
      </c>
      <c r="CF2695" s="95">
        <v>613408.20583343494</v>
      </c>
      <c r="CG2695" s="95">
        <v>4340139.0692748995</v>
      </c>
      <c r="CH2695" s="95">
        <v>0</v>
      </c>
      <c r="CI2695" s="95">
        <v>253676.568008423</v>
      </c>
      <c r="CJ2695" s="95">
        <v>16659050.8092041</v>
      </c>
      <c r="CK2695" s="95">
        <v>128262896.42968801</v>
      </c>
      <c r="CL2695" s="95">
        <v>37564110.193847701</v>
      </c>
      <c r="CM2695" s="160">
        <v>323878.88582229603</v>
      </c>
      <c r="CN2695" s="160">
        <v>39534174.8505859</v>
      </c>
      <c r="CO2695" s="160">
        <v>185990814.09960899</v>
      </c>
      <c r="CP2695" s="95">
        <v>37564110.193847701</v>
      </c>
      <c r="CQ2695" s="95">
        <v>0</v>
      </c>
      <c r="CR2695" s="95">
        <v>0</v>
      </c>
      <c r="CS2695" s="95">
        <v>0</v>
      </c>
      <c r="CT2695" s="95">
        <v>0</v>
      </c>
      <c r="CU2695" s="161">
        <v>16664005.491233835</v>
      </c>
      <c r="CV2695" s="161">
        <v>128276338.4891969</v>
      </c>
    </row>
    <row r="2696" spans="1:100" x14ac:dyDescent="0.2">
      <c r="A2696" s="94" t="s">
        <v>200</v>
      </c>
      <c r="B2696" s="96">
        <v>39326</v>
      </c>
      <c r="C2696" s="95">
        <v>178313.78827285799</v>
      </c>
      <c r="D2696" s="95">
        <v>11.518364792922499</v>
      </c>
      <c r="E2696" s="95">
        <v>73963.876087188706</v>
      </c>
      <c r="F2696" s="95">
        <v>54405.246782779701</v>
      </c>
      <c r="G2696" s="95">
        <v>2600.5425761043998</v>
      </c>
      <c r="H2696" s="95">
        <v>1229.63991756737</v>
      </c>
      <c r="I2696" s="95">
        <v>0</v>
      </c>
      <c r="J2696" s="95">
        <v>62444.669530868501</v>
      </c>
      <c r="K2696" s="95">
        <v>9019.4728670120203</v>
      </c>
      <c r="L2696" s="95">
        <v>40810.327950000799</v>
      </c>
      <c r="M2696" s="95">
        <v>102363.208249092</v>
      </c>
      <c r="N2696" s="95">
        <v>25549.8260560036</v>
      </c>
      <c r="O2696" s="95">
        <v>76541.639606475801</v>
      </c>
      <c r="P2696" s="95">
        <v>0</v>
      </c>
      <c r="Q2696" s="95">
        <v>14066.5360584259</v>
      </c>
      <c r="R2696" s="95">
        <v>2940.3513116538502</v>
      </c>
      <c r="S2696" s="95">
        <v>0</v>
      </c>
      <c r="T2696" s="95">
        <v>992.355384446681</v>
      </c>
      <c r="U2696" s="95">
        <v>71589.174566268906</v>
      </c>
      <c r="V2696" s="95">
        <v>10283743.8164063</v>
      </c>
      <c r="W2696" s="95">
        <v>728.75023886561405</v>
      </c>
      <c r="X2696" s="95">
        <v>5806421.5634765597</v>
      </c>
      <c r="Y2696" s="95">
        <v>3897471.7348327599</v>
      </c>
      <c r="Z2696" s="95">
        <v>461320.17477798503</v>
      </c>
      <c r="AA2696" s="95">
        <v>159179.290103912</v>
      </c>
      <c r="AB2696" s="95">
        <v>0</v>
      </c>
      <c r="AC2696" s="95">
        <v>21919739.377685498</v>
      </c>
      <c r="AD2696" s="95">
        <v>1253020.92247009</v>
      </c>
      <c r="AE2696" s="95">
        <v>1840421.02713013</v>
      </c>
      <c r="AF2696" s="95">
        <v>5323547.6604003897</v>
      </c>
      <c r="AG2696" s="95">
        <v>3586682.86019897</v>
      </c>
      <c r="AH2696" s="95">
        <v>3714847.7148742699</v>
      </c>
      <c r="AI2696" s="95">
        <v>0</v>
      </c>
      <c r="AJ2696" s="95">
        <v>1605354.6817016599</v>
      </c>
      <c r="AK2696" s="95">
        <v>460357.60744094802</v>
      </c>
      <c r="AL2696" s="95">
        <v>0</v>
      </c>
      <c r="AM2696" s="95">
        <v>159385.92440605201</v>
      </c>
      <c r="AN2696" s="95">
        <v>23240068.510253899</v>
      </c>
      <c r="AO2696" s="95">
        <v>82255410.608398393</v>
      </c>
      <c r="AP2696" s="95">
        <v>6760.66346508265</v>
      </c>
      <c r="AQ2696" s="95">
        <v>43221412.456542999</v>
      </c>
      <c r="AR2696" s="95">
        <v>28761254.7883301</v>
      </c>
      <c r="AS2696" s="95">
        <v>3302872.8205566402</v>
      </c>
      <c r="AT2696" s="95">
        <v>1127991.5942688</v>
      </c>
      <c r="AU2696" s="95">
        <v>0</v>
      </c>
      <c r="AV2696" s="95">
        <v>56761461.6396484</v>
      </c>
      <c r="AW2696" s="95">
        <v>3310119.08624268</v>
      </c>
      <c r="AX2696" s="95">
        <v>15353770.2730713</v>
      </c>
      <c r="AY2696" s="95">
        <v>42436047.701171897</v>
      </c>
      <c r="AZ2696" s="95">
        <v>26332506.463378899</v>
      </c>
      <c r="BA2696" s="95">
        <v>29037775.332519501</v>
      </c>
      <c r="BB2696" s="95">
        <v>0</v>
      </c>
      <c r="BC2696" s="95">
        <v>12177134.545043901</v>
      </c>
      <c r="BD2696" s="95">
        <v>3248673.85073853</v>
      </c>
      <c r="BE2696" s="95">
        <v>0</v>
      </c>
      <c r="BF2696" s="95">
        <v>1167933.20939636</v>
      </c>
      <c r="BG2696" s="95">
        <v>59696736.706542999</v>
      </c>
      <c r="BH2696" s="95">
        <v>21324214.892089799</v>
      </c>
      <c r="BI2696" s="95">
        <v>1485.2827802151401</v>
      </c>
      <c r="BJ2696" s="95">
        <v>16366745.709350601</v>
      </c>
      <c r="BK2696" s="95">
        <v>11712345.2159424</v>
      </c>
      <c r="BL2696" s="95">
        <v>0</v>
      </c>
      <c r="BM2696" s="95">
        <v>0</v>
      </c>
      <c r="BN2696" s="95">
        <v>0</v>
      </c>
      <c r="BO2696" s="95">
        <v>0</v>
      </c>
      <c r="BP2696" s="95">
        <v>0</v>
      </c>
      <c r="BQ2696" s="95">
        <v>0</v>
      </c>
      <c r="BR2696" s="95">
        <v>14617830.322387701</v>
      </c>
      <c r="BS2696" s="95">
        <v>11230616.2628174</v>
      </c>
      <c r="BT2696" s="95">
        <v>5656172.1544799795</v>
      </c>
      <c r="BU2696" s="95">
        <v>0</v>
      </c>
      <c r="BV2696" s="95">
        <v>6241243.7246093797</v>
      </c>
      <c r="BW2696" s="95">
        <v>365105.32447052002</v>
      </c>
      <c r="BX2696" s="95">
        <v>0</v>
      </c>
      <c r="BY2696" s="95">
        <v>0</v>
      </c>
      <c r="BZ2696" s="95">
        <v>0</v>
      </c>
      <c r="CA2696" s="95">
        <v>251995.75658988999</v>
      </c>
      <c r="CB2696" s="95">
        <v>16090782.475708</v>
      </c>
      <c r="CC2696" s="95">
        <v>125536377.839844</v>
      </c>
      <c r="CD2696" s="95">
        <v>37706890.887207001</v>
      </c>
      <c r="CE2696" s="95">
        <v>3825.6197813451299</v>
      </c>
      <c r="CF2696" s="95">
        <v>615629.05851745605</v>
      </c>
      <c r="CG2696" s="95">
        <v>4396656.25244141</v>
      </c>
      <c r="CH2696" s="95">
        <v>0</v>
      </c>
      <c r="CI2696" s="95">
        <v>255816.37656784101</v>
      </c>
      <c r="CJ2696" s="95">
        <v>16707107.974975601</v>
      </c>
      <c r="CK2696" s="95">
        <v>129940502.961914</v>
      </c>
      <c r="CL2696" s="95">
        <v>38053353.597656302</v>
      </c>
      <c r="CM2696" s="160">
        <v>326871.09607315098</v>
      </c>
      <c r="CN2696" s="160">
        <v>39908971.384277299</v>
      </c>
      <c r="CO2696" s="160">
        <v>189390299.55273399</v>
      </c>
      <c r="CP2696" s="95">
        <v>38053353.597656302</v>
      </c>
      <c r="CQ2696" s="95">
        <v>0</v>
      </c>
      <c r="CR2696" s="95">
        <v>0</v>
      </c>
      <c r="CS2696" s="95">
        <v>0</v>
      </c>
      <c r="CT2696" s="95">
        <v>0</v>
      </c>
      <c r="CU2696" s="161">
        <v>16706411.534225456</v>
      </c>
      <c r="CV2696" s="161">
        <v>129933034.09228541</v>
      </c>
    </row>
    <row r="2697" spans="1:100" x14ac:dyDescent="0.2">
      <c r="A2697" s="94" t="s">
        <v>200</v>
      </c>
      <c r="B2697" s="96">
        <v>39417</v>
      </c>
      <c r="C2697" s="95">
        <v>181619.14821243301</v>
      </c>
      <c r="D2697" s="95">
        <v>10.6536914659664</v>
      </c>
      <c r="E2697" s="95">
        <v>72270.982916831999</v>
      </c>
      <c r="F2697" s="95">
        <v>53774.877443313599</v>
      </c>
      <c r="G2697" s="95">
        <v>2812.8544500768198</v>
      </c>
      <c r="H2697" s="95">
        <v>1081.7713906765</v>
      </c>
      <c r="I2697" s="95">
        <v>0</v>
      </c>
      <c r="J2697" s="95">
        <v>64459.9978561401</v>
      </c>
      <c r="K2697" s="95">
        <v>7733.3573257327098</v>
      </c>
      <c r="L2697" s="95">
        <v>39878.592948436701</v>
      </c>
      <c r="M2697" s="95">
        <v>103021.13759422299</v>
      </c>
      <c r="N2697" s="95">
        <v>25248.879494190202</v>
      </c>
      <c r="O2697" s="95">
        <v>78529.3059988022</v>
      </c>
      <c r="P2697" s="95">
        <v>0</v>
      </c>
      <c r="Q2697" s="95">
        <v>13986.198754668199</v>
      </c>
      <c r="R2697" s="95">
        <v>3019.4796099066698</v>
      </c>
      <c r="S2697" s="95">
        <v>0</v>
      </c>
      <c r="T2697" s="95">
        <v>990.21494179218996</v>
      </c>
      <c r="U2697" s="95">
        <v>72291.332825660706</v>
      </c>
      <c r="V2697" s="95">
        <v>10456129.212036099</v>
      </c>
      <c r="W2697" s="95">
        <v>794.80161021649803</v>
      </c>
      <c r="X2697" s="95">
        <v>5689458.3746948196</v>
      </c>
      <c r="Y2697" s="95">
        <v>3860008.1086730999</v>
      </c>
      <c r="Z2697" s="95">
        <v>491019.63431930501</v>
      </c>
      <c r="AA2697" s="95">
        <v>140491.93941879299</v>
      </c>
      <c r="AB2697" s="95">
        <v>0</v>
      </c>
      <c r="AC2697" s="95">
        <v>22578339.792724598</v>
      </c>
      <c r="AD2697" s="95">
        <v>983917.86857605004</v>
      </c>
      <c r="AE2697" s="95">
        <v>1816629.8273620601</v>
      </c>
      <c r="AF2697" s="95">
        <v>5350611.42431641</v>
      </c>
      <c r="AG2697" s="95">
        <v>3547544.03729248</v>
      </c>
      <c r="AH2697" s="95">
        <v>3825487.1961059598</v>
      </c>
      <c r="AI2697" s="95">
        <v>0</v>
      </c>
      <c r="AJ2697" s="95">
        <v>1599320.93559265</v>
      </c>
      <c r="AK2697" s="95">
        <v>475632.12720489502</v>
      </c>
      <c r="AL2697" s="95">
        <v>0</v>
      </c>
      <c r="AM2697" s="95">
        <v>152160.59215927101</v>
      </c>
      <c r="AN2697" s="95">
        <v>23568931.355712902</v>
      </c>
      <c r="AO2697" s="95">
        <v>84505923.172851607</v>
      </c>
      <c r="AP2697" s="95">
        <v>7051.2592657208397</v>
      </c>
      <c r="AQ2697" s="95">
        <v>42732359.192871101</v>
      </c>
      <c r="AR2697" s="95">
        <v>28830221.225097701</v>
      </c>
      <c r="AS2697" s="95">
        <v>3551267.2614746098</v>
      </c>
      <c r="AT2697" s="95">
        <v>1007371.92749023</v>
      </c>
      <c r="AU2697" s="95">
        <v>0</v>
      </c>
      <c r="AV2697" s="95">
        <v>57571102.8671875</v>
      </c>
      <c r="AW2697" s="95">
        <v>2627145.1779479999</v>
      </c>
      <c r="AX2697" s="95">
        <v>15315912.0865479</v>
      </c>
      <c r="AY2697" s="95">
        <v>43146682.138183601</v>
      </c>
      <c r="AZ2697" s="95">
        <v>26314716.365234401</v>
      </c>
      <c r="BA2697" s="95">
        <v>30231604.794433601</v>
      </c>
      <c r="BB2697" s="95">
        <v>0</v>
      </c>
      <c r="BC2697" s="95">
        <v>12311017.6954346</v>
      </c>
      <c r="BD2697" s="95">
        <v>3408192.1795043899</v>
      </c>
      <c r="BE2697" s="95">
        <v>0</v>
      </c>
      <c r="BF2697" s="95">
        <v>1131293.0283203099</v>
      </c>
      <c r="BG2697" s="95">
        <v>60928018.355468802</v>
      </c>
      <c r="BH2697" s="95">
        <v>21968718.303466801</v>
      </c>
      <c r="BI2697" s="95">
        <v>1185.27726736665</v>
      </c>
      <c r="BJ2697" s="95">
        <v>16262631.0352783</v>
      </c>
      <c r="BK2697" s="95">
        <v>11720517.4069824</v>
      </c>
      <c r="BL2697" s="95">
        <v>0</v>
      </c>
      <c r="BM2697" s="95">
        <v>0</v>
      </c>
      <c r="BN2697" s="95">
        <v>0</v>
      </c>
      <c r="BO2697" s="95">
        <v>0</v>
      </c>
      <c r="BP2697" s="95">
        <v>0</v>
      </c>
      <c r="BQ2697" s="95">
        <v>0</v>
      </c>
      <c r="BR2697" s="95">
        <v>14852840.0183105</v>
      </c>
      <c r="BS2697" s="95">
        <v>11204377.0620117</v>
      </c>
      <c r="BT2697" s="95">
        <v>5886246.5960082998</v>
      </c>
      <c r="BU2697" s="95">
        <v>0</v>
      </c>
      <c r="BV2697" s="95">
        <v>6336175.82531738</v>
      </c>
      <c r="BW2697" s="95">
        <v>394480.109817505</v>
      </c>
      <c r="BX2697" s="95">
        <v>0</v>
      </c>
      <c r="BY2697" s="95">
        <v>0</v>
      </c>
      <c r="BZ2697" s="95">
        <v>0</v>
      </c>
      <c r="CA2697" s="95">
        <v>253866.56880188</v>
      </c>
      <c r="CB2697" s="95">
        <v>16158076.083252</v>
      </c>
      <c r="CC2697" s="95">
        <v>127408392.503906</v>
      </c>
      <c r="CD2697" s="95">
        <v>38215596.690429702</v>
      </c>
      <c r="CE2697" s="95">
        <v>3879.1943672597399</v>
      </c>
      <c r="CF2697" s="95">
        <v>628373.94509124802</v>
      </c>
      <c r="CG2697" s="95">
        <v>4538502.3239135696</v>
      </c>
      <c r="CH2697" s="95">
        <v>0</v>
      </c>
      <c r="CI2697" s="95">
        <v>257770.761899948</v>
      </c>
      <c r="CJ2697" s="95">
        <v>16786610.094970699</v>
      </c>
      <c r="CK2697" s="95">
        <v>131950077.03418</v>
      </c>
      <c r="CL2697" s="95">
        <v>38609109.068847701</v>
      </c>
      <c r="CM2697" s="160">
        <v>329596.33611297602</v>
      </c>
      <c r="CN2697" s="160">
        <v>40356613.4296875</v>
      </c>
      <c r="CO2697" s="160">
        <v>192755698.59960899</v>
      </c>
      <c r="CP2697" s="95">
        <v>38609109.068847701</v>
      </c>
      <c r="CQ2697" s="95">
        <v>0</v>
      </c>
      <c r="CR2697" s="95">
        <v>0</v>
      </c>
      <c r="CS2697" s="95">
        <v>0</v>
      </c>
      <c r="CT2697" s="95">
        <v>0</v>
      </c>
      <c r="CU2697" s="161">
        <v>16786450.028343249</v>
      </c>
      <c r="CV2697" s="161">
        <v>131946894.82781957</v>
      </c>
    </row>
    <row r="2698" spans="1:100" x14ac:dyDescent="0.2">
      <c r="A2698" s="94" t="s">
        <v>200</v>
      </c>
      <c r="B2698" s="96">
        <v>39508</v>
      </c>
      <c r="C2698" s="95">
        <v>184980.08579063401</v>
      </c>
      <c r="D2698" s="95">
        <v>10.7288675629534</v>
      </c>
      <c r="E2698" s="95">
        <v>70223.222075462298</v>
      </c>
      <c r="F2698" s="95">
        <v>53505.712019920298</v>
      </c>
      <c r="G2698" s="95">
        <v>3119.6987411677801</v>
      </c>
      <c r="H2698" s="95">
        <v>950.50869231671095</v>
      </c>
      <c r="I2698" s="95">
        <v>0</v>
      </c>
      <c r="J2698" s="95">
        <v>66836.4257669449</v>
      </c>
      <c r="K2698" s="95">
        <v>6497.3710579276103</v>
      </c>
      <c r="L2698" s="95">
        <v>39491.546758174904</v>
      </c>
      <c r="M2698" s="95">
        <v>103597.03371715501</v>
      </c>
      <c r="N2698" s="95">
        <v>24997.578019380599</v>
      </c>
      <c r="O2698" s="95">
        <v>79855.180510520906</v>
      </c>
      <c r="P2698" s="95">
        <v>0</v>
      </c>
      <c r="Q2698" s="95">
        <v>13857.447126388501</v>
      </c>
      <c r="R2698" s="95">
        <v>3196.77861791849</v>
      </c>
      <c r="S2698" s="95">
        <v>0</v>
      </c>
      <c r="T2698" s="95">
        <v>991.91467510908797</v>
      </c>
      <c r="U2698" s="95">
        <v>73273.923975944504</v>
      </c>
      <c r="V2698" s="95">
        <v>10580210.7773438</v>
      </c>
      <c r="W2698" s="95">
        <v>868.27663245797203</v>
      </c>
      <c r="X2698" s="95">
        <v>5470231.0562744103</v>
      </c>
      <c r="Y2698" s="95">
        <v>3799769.4154052702</v>
      </c>
      <c r="Z2698" s="95">
        <v>513731.28000640898</v>
      </c>
      <c r="AA2698" s="95">
        <v>122032.38358497601</v>
      </c>
      <c r="AB2698" s="95">
        <v>0</v>
      </c>
      <c r="AC2698" s="95">
        <v>23070287.916503899</v>
      </c>
      <c r="AD2698" s="95">
        <v>794767.91151428199</v>
      </c>
      <c r="AE2698" s="95">
        <v>1772288.8136291499</v>
      </c>
      <c r="AF2698" s="95">
        <v>5334474.1141357403</v>
      </c>
      <c r="AG2698" s="95">
        <v>3501228.5888977102</v>
      </c>
      <c r="AH2698" s="95">
        <v>3893843.8531189002</v>
      </c>
      <c r="AI2698" s="95">
        <v>0</v>
      </c>
      <c r="AJ2698" s="95">
        <v>1588474.33580017</v>
      </c>
      <c r="AK2698" s="95">
        <v>487393.608753204</v>
      </c>
      <c r="AL2698" s="95">
        <v>0</v>
      </c>
      <c r="AM2698" s="95">
        <v>147985.11322021499</v>
      </c>
      <c r="AN2698" s="95">
        <v>23808358.002685498</v>
      </c>
      <c r="AO2698" s="95">
        <v>86392481.6640625</v>
      </c>
      <c r="AP2698" s="95">
        <v>6091.9522275924701</v>
      </c>
      <c r="AQ2698" s="95">
        <v>41818598.887695298</v>
      </c>
      <c r="AR2698" s="95">
        <v>28976700.341308601</v>
      </c>
      <c r="AS2698" s="95">
        <v>3770036.88754272</v>
      </c>
      <c r="AT2698" s="95">
        <v>886810.58162689197</v>
      </c>
      <c r="AU2698" s="95">
        <v>0</v>
      </c>
      <c r="AV2698" s="95">
        <v>60251503.422363304</v>
      </c>
      <c r="AW2698" s="95">
        <v>2161968.3022766099</v>
      </c>
      <c r="AX2698" s="95">
        <v>15167182.994018599</v>
      </c>
      <c r="AY2698" s="95">
        <v>43529605.3037109</v>
      </c>
      <c r="AZ2698" s="95">
        <v>26349504.051269501</v>
      </c>
      <c r="BA2698" s="95">
        <v>31088232.212646499</v>
      </c>
      <c r="BB2698" s="95">
        <v>0</v>
      </c>
      <c r="BC2698" s="95">
        <v>12432528.036377</v>
      </c>
      <c r="BD2698" s="95">
        <v>3540040.3359375</v>
      </c>
      <c r="BE2698" s="95">
        <v>0</v>
      </c>
      <c r="BF2698" s="95">
        <v>1113718.0933532701</v>
      </c>
      <c r="BG2698" s="95">
        <v>62758877.576171897</v>
      </c>
      <c r="BH2698" s="95">
        <v>20654670.815917999</v>
      </c>
      <c r="BI2698" s="95">
        <v>831.46477030962706</v>
      </c>
      <c r="BJ2698" s="95">
        <v>14438112.9893799</v>
      </c>
      <c r="BK2698" s="95">
        <v>10615179.7545166</v>
      </c>
      <c r="BL2698" s="95">
        <v>0</v>
      </c>
      <c r="BM2698" s="95">
        <v>0</v>
      </c>
      <c r="BN2698" s="95">
        <v>0</v>
      </c>
      <c r="BO2698" s="95">
        <v>0</v>
      </c>
      <c r="BP2698" s="95">
        <v>0</v>
      </c>
      <c r="BQ2698" s="95">
        <v>0</v>
      </c>
      <c r="BR2698" s="95">
        <v>13349946.2650146</v>
      </c>
      <c r="BS2698" s="95">
        <v>10014256.9619141</v>
      </c>
      <c r="BT2698" s="95">
        <v>6050798.37219238</v>
      </c>
      <c r="BU2698" s="95">
        <v>0</v>
      </c>
      <c r="BV2698" s="95">
        <v>5689285.6581420898</v>
      </c>
      <c r="BW2698" s="95">
        <v>408966.61524581898</v>
      </c>
      <c r="BX2698" s="95">
        <v>0</v>
      </c>
      <c r="BY2698" s="95">
        <v>0</v>
      </c>
      <c r="BZ2698" s="95">
        <v>0</v>
      </c>
      <c r="CA2698" s="95">
        <v>255262.23909568801</v>
      </c>
      <c r="CB2698" s="95">
        <v>16060279.916259799</v>
      </c>
      <c r="CC2698" s="95">
        <v>128296089.88964801</v>
      </c>
      <c r="CD2698" s="95">
        <v>35127154.9541016</v>
      </c>
      <c r="CE2698" s="95">
        <v>4073.54224830866</v>
      </c>
      <c r="CF2698" s="95">
        <v>635590.343070984</v>
      </c>
      <c r="CG2698" s="95">
        <v>4650777.1381225605</v>
      </c>
      <c r="CH2698" s="95">
        <v>0</v>
      </c>
      <c r="CI2698" s="95">
        <v>259304.653944016</v>
      </c>
      <c r="CJ2698" s="95">
        <v>16696440.8529053</v>
      </c>
      <c r="CK2698" s="95">
        <v>132929658.974609</v>
      </c>
      <c r="CL2698" s="95">
        <v>35550405.5849609</v>
      </c>
      <c r="CM2698" s="160">
        <v>332137.33604812599</v>
      </c>
      <c r="CN2698" s="160">
        <v>40533271.162597701</v>
      </c>
      <c r="CO2698" s="160">
        <v>195662124.78515601</v>
      </c>
      <c r="CP2698" s="95">
        <v>35550405.5849609</v>
      </c>
      <c r="CQ2698" s="95">
        <v>0</v>
      </c>
      <c r="CR2698" s="95">
        <v>0</v>
      </c>
      <c r="CS2698" s="95">
        <v>0</v>
      </c>
      <c r="CT2698" s="95">
        <v>0</v>
      </c>
      <c r="CU2698" s="161">
        <v>16695870.259330783</v>
      </c>
      <c r="CV2698" s="161">
        <v>132946867.02777056</v>
      </c>
    </row>
    <row r="2699" spans="1:100" x14ac:dyDescent="0.2">
      <c r="A2699" s="94" t="s">
        <v>200</v>
      </c>
      <c r="B2699" s="96">
        <v>39600</v>
      </c>
      <c r="C2699" s="95">
        <v>187683.08564949001</v>
      </c>
      <c r="D2699" s="95">
        <v>11.1516304989345</v>
      </c>
      <c r="E2699" s="95">
        <v>68480.171977043196</v>
      </c>
      <c r="F2699" s="95">
        <v>52676.554327011101</v>
      </c>
      <c r="G2699" s="95">
        <v>3314.3005258142898</v>
      </c>
      <c r="H2699" s="95">
        <v>809.68230683356501</v>
      </c>
      <c r="I2699" s="95">
        <v>0</v>
      </c>
      <c r="J2699" s="95">
        <v>69031.801761627197</v>
      </c>
      <c r="K2699" s="95">
        <v>5323.92289739847</v>
      </c>
      <c r="L2699" s="95">
        <v>39451.075815200798</v>
      </c>
      <c r="M2699" s="95">
        <v>104016.88098144501</v>
      </c>
      <c r="N2699" s="95">
        <v>24775.624117374398</v>
      </c>
      <c r="O2699" s="95">
        <v>80925.170329093904</v>
      </c>
      <c r="P2699" s="95">
        <v>0</v>
      </c>
      <c r="Q2699" s="95">
        <v>13685.172658085799</v>
      </c>
      <c r="R2699" s="95">
        <v>3289.2987147569702</v>
      </c>
      <c r="S2699" s="95">
        <v>0</v>
      </c>
      <c r="T2699" s="95">
        <v>1004.42692628503</v>
      </c>
      <c r="U2699" s="95">
        <v>74232.2795467377</v>
      </c>
      <c r="V2699" s="95">
        <v>10716399.262695299</v>
      </c>
      <c r="W2699" s="95">
        <v>553.38601742684796</v>
      </c>
      <c r="X2699" s="95">
        <v>5312398.2068481399</v>
      </c>
      <c r="Y2699" s="95">
        <v>3743332.94952393</v>
      </c>
      <c r="Z2699" s="95">
        <v>540797.75330352795</v>
      </c>
      <c r="AA2699" s="95">
        <v>105991.69470977801</v>
      </c>
      <c r="AB2699" s="95">
        <v>0</v>
      </c>
      <c r="AC2699" s="95">
        <v>23666461.364257801</v>
      </c>
      <c r="AD2699" s="95">
        <v>635471.23381042504</v>
      </c>
      <c r="AE2699" s="95">
        <v>1759028.1337890599</v>
      </c>
      <c r="AF2699" s="95">
        <v>5344109.4923095703</v>
      </c>
      <c r="AG2699" s="95">
        <v>3454578.13037109</v>
      </c>
      <c r="AH2699" s="95">
        <v>3946342.4905395498</v>
      </c>
      <c r="AI2699" s="95">
        <v>0</v>
      </c>
      <c r="AJ2699" s="95">
        <v>1566829.7104034401</v>
      </c>
      <c r="AK2699" s="95">
        <v>498286.21106338501</v>
      </c>
      <c r="AL2699" s="95">
        <v>0</v>
      </c>
      <c r="AM2699" s="95">
        <v>147171.708763123</v>
      </c>
      <c r="AN2699" s="95">
        <v>24274759.473877002</v>
      </c>
      <c r="AO2699" s="95">
        <v>88402418.40625</v>
      </c>
      <c r="AP2699" s="95">
        <v>6650.5551096200898</v>
      </c>
      <c r="AQ2699" s="95">
        <v>40898600.935058601</v>
      </c>
      <c r="AR2699" s="95">
        <v>28785926.817871101</v>
      </c>
      <c r="AS2699" s="95">
        <v>4022751.10797119</v>
      </c>
      <c r="AT2699" s="95">
        <v>781217.76397705101</v>
      </c>
      <c r="AU2699" s="95">
        <v>0</v>
      </c>
      <c r="AV2699" s="95">
        <v>63394522.052246101</v>
      </c>
      <c r="AW2699" s="95">
        <v>1744531.7434082001</v>
      </c>
      <c r="AX2699" s="95">
        <v>15295309.6212158</v>
      </c>
      <c r="AY2699" s="95">
        <v>44055481.515625</v>
      </c>
      <c r="AZ2699" s="95">
        <v>26173574.7333984</v>
      </c>
      <c r="BA2699" s="95">
        <v>31863671.205566399</v>
      </c>
      <c r="BB2699" s="95">
        <v>0</v>
      </c>
      <c r="BC2699" s="95">
        <v>12309046.098510699</v>
      </c>
      <c r="BD2699" s="95">
        <v>3671681.3882141099</v>
      </c>
      <c r="BE2699" s="95">
        <v>0</v>
      </c>
      <c r="BF2699" s="95">
        <v>1125413.82208252</v>
      </c>
      <c r="BG2699" s="95">
        <v>64464020.260253899</v>
      </c>
      <c r="BH2699" s="95">
        <v>21188143.926025402</v>
      </c>
      <c r="BI2699" s="95">
        <v>898.448942407966</v>
      </c>
      <c r="BJ2699" s="95">
        <v>14245950.369628901</v>
      </c>
      <c r="BK2699" s="95">
        <v>10481470.6256104</v>
      </c>
      <c r="BL2699" s="95">
        <v>0</v>
      </c>
      <c r="BM2699" s="95">
        <v>0</v>
      </c>
      <c r="BN2699" s="95">
        <v>0</v>
      </c>
      <c r="BO2699" s="95">
        <v>0</v>
      </c>
      <c r="BP2699" s="95">
        <v>0</v>
      </c>
      <c r="BQ2699" s="95">
        <v>0</v>
      </c>
      <c r="BR2699" s="95">
        <v>13468097.271484399</v>
      </c>
      <c r="BS2699" s="95">
        <v>9965018.2150878906</v>
      </c>
      <c r="BT2699" s="95">
        <v>6201024.9937744103</v>
      </c>
      <c r="BU2699" s="95">
        <v>0</v>
      </c>
      <c r="BV2699" s="95">
        <v>5704338.5577392597</v>
      </c>
      <c r="BW2699" s="95">
        <v>424477.84123611503</v>
      </c>
      <c r="BX2699" s="95">
        <v>0</v>
      </c>
      <c r="BY2699" s="95">
        <v>0</v>
      </c>
      <c r="BZ2699" s="95">
        <v>0</v>
      </c>
      <c r="CA2699" s="95">
        <v>256382.43253135699</v>
      </c>
      <c r="CB2699" s="95">
        <v>16026882.817993199</v>
      </c>
      <c r="CC2699" s="95">
        <v>129409047.60742199</v>
      </c>
      <c r="CD2699" s="95">
        <v>35412303.822753899</v>
      </c>
      <c r="CE2699" s="95">
        <v>4135.2334178090096</v>
      </c>
      <c r="CF2699" s="95">
        <v>643066.55068969703</v>
      </c>
      <c r="CG2699" s="95">
        <v>4768816.0306396503</v>
      </c>
      <c r="CH2699" s="95">
        <v>0</v>
      </c>
      <c r="CI2699" s="95">
        <v>260524.51668739301</v>
      </c>
      <c r="CJ2699" s="95">
        <v>16675234.769165</v>
      </c>
      <c r="CK2699" s="95">
        <v>134161928.143555</v>
      </c>
      <c r="CL2699" s="95">
        <v>35843378.723632798</v>
      </c>
      <c r="CM2699" s="160">
        <v>334233.28504943801</v>
      </c>
      <c r="CN2699" s="160">
        <v>40935674.334472701</v>
      </c>
      <c r="CO2699" s="160">
        <v>198675034.27734399</v>
      </c>
      <c r="CP2699" s="95">
        <v>35843378.723632798</v>
      </c>
      <c r="CQ2699" s="95">
        <v>0</v>
      </c>
      <c r="CR2699" s="95">
        <v>0</v>
      </c>
      <c r="CS2699" s="95">
        <v>0</v>
      </c>
      <c r="CT2699" s="95">
        <v>0</v>
      </c>
      <c r="CU2699" s="161">
        <v>16669949.368682897</v>
      </c>
      <c r="CV2699" s="161">
        <v>134177863.63806164</v>
      </c>
    </row>
    <row r="2700" spans="1:100" x14ac:dyDescent="0.2">
      <c r="A2700" s="94" t="s">
        <v>200</v>
      </c>
      <c r="B2700" s="96">
        <v>39692</v>
      </c>
      <c r="C2700" s="95">
        <v>190835.20965576201</v>
      </c>
      <c r="D2700" s="95">
        <v>9.4033985938876903</v>
      </c>
      <c r="E2700" s="95">
        <v>66220.307808875994</v>
      </c>
      <c r="F2700" s="95">
        <v>51537.4504833221</v>
      </c>
      <c r="G2700" s="95">
        <v>3494.4161439240002</v>
      </c>
      <c r="H2700" s="95">
        <v>696.36071307212103</v>
      </c>
      <c r="I2700" s="95">
        <v>0</v>
      </c>
      <c r="J2700" s="95">
        <v>70735.091603279099</v>
      </c>
      <c r="K2700" s="95">
        <v>4437.8613446354902</v>
      </c>
      <c r="L2700" s="95">
        <v>38012.1643548012</v>
      </c>
      <c r="M2700" s="95">
        <v>104747.630342484</v>
      </c>
      <c r="N2700" s="95">
        <v>24388.859012126901</v>
      </c>
      <c r="O2700" s="95">
        <v>81959.994947433501</v>
      </c>
      <c r="P2700" s="95">
        <v>0</v>
      </c>
      <c r="Q2700" s="95">
        <v>13625.8041235209</v>
      </c>
      <c r="R2700" s="95">
        <v>3332.0817873477899</v>
      </c>
      <c r="S2700" s="95">
        <v>0</v>
      </c>
      <c r="T2700" s="95">
        <v>1003.20345152915</v>
      </c>
      <c r="U2700" s="95">
        <v>75257.880731582598</v>
      </c>
      <c r="V2700" s="95">
        <v>10880882.3944092</v>
      </c>
      <c r="W2700" s="95">
        <v>1200.7668019831201</v>
      </c>
      <c r="X2700" s="95">
        <v>5094068.6450195303</v>
      </c>
      <c r="Y2700" s="95">
        <v>3627929.5773315402</v>
      </c>
      <c r="Z2700" s="95">
        <v>552872.55009460403</v>
      </c>
      <c r="AA2700" s="95">
        <v>90691.807245254502</v>
      </c>
      <c r="AB2700" s="95">
        <v>0</v>
      </c>
      <c r="AC2700" s="95">
        <v>24106005.205810498</v>
      </c>
      <c r="AD2700" s="95">
        <v>550414.81196594203</v>
      </c>
      <c r="AE2700" s="95">
        <v>1706613.11326599</v>
      </c>
      <c r="AF2700" s="95">
        <v>5347401.1975707998</v>
      </c>
      <c r="AG2700" s="95">
        <v>3375654.8567504901</v>
      </c>
      <c r="AH2700" s="95">
        <v>3962154.9191284198</v>
      </c>
      <c r="AI2700" s="95">
        <v>0</v>
      </c>
      <c r="AJ2700" s="95">
        <v>1549164.8045043901</v>
      </c>
      <c r="AK2700" s="95">
        <v>495830.85985183698</v>
      </c>
      <c r="AL2700" s="95">
        <v>0</v>
      </c>
      <c r="AM2700" s="95">
        <v>147396.85367393499</v>
      </c>
      <c r="AN2700" s="95">
        <v>24689783.872314502</v>
      </c>
      <c r="AO2700" s="95">
        <v>90626711.853515595</v>
      </c>
      <c r="AP2700" s="95">
        <v>10553.3839036226</v>
      </c>
      <c r="AQ2700" s="95">
        <v>39496861.914550804</v>
      </c>
      <c r="AR2700" s="95">
        <v>28023287.372558601</v>
      </c>
      <c r="AS2700" s="95">
        <v>4172030.3816223098</v>
      </c>
      <c r="AT2700" s="95">
        <v>672179.04789733898</v>
      </c>
      <c r="AU2700" s="95">
        <v>0</v>
      </c>
      <c r="AV2700" s="95">
        <v>65477611.4208984</v>
      </c>
      <c r="AW2700" s="95">
        <v>1528942.8154754599</v>
      </c>
      <c r="AX2700" s="95">
        <v>14897361.385253901</v>
      </c>
      <c r="AY2700" s="95">
        <v>44574463.676269501</v>
      </c>
      <c r="AZ2700" s="95">
        <v>25803569.176269501</v>
      </c>
      <c r="BA2700" s="95">
        <v>32339762.767333999</v>
      </c>
      <c r="BB2700" s="95">
        <v>0</v>
      </c>
      <c r="BC2700" s="95">
        <v>12375861.325073199</v>
      </c>
      <c r="BD2700" s="95">
        <v>3684823.7378845201</v>
      </c>
      <c r="BE2700" s="95">
        <v>0</v>
      </c>
      <c r="BF2700" s="95">
        <v>1140587.19856262</v>
      </c>
      <c r="BG2700" s="95">
        <v>66468116.520507798</v>
      </c>
      <c r="BH2700" s="95">
        <v>21650040.666503899</v>
      </c>
      <c r="BI2700" s="95">
        <v>826.37727073580004</v>
      </c>
      <c r="BJ2700" s="95">
        <v>13849143.1212158</v>
      </c>
      <c r="BK2700" s="95">
        <v>10223951.651001001</v>
      </c>
      <c r="BL2700" s="95">
        <v>0</v>
      </c>
      <c r="BM2700" s="95">
        <v>0</v>
      </c>
      <c r="BN2700" s="95">
        <v>0</v>
      </c>
      <c r="BO2700" s="95">
        <v>0</v>
      </c>
      <c r="BP2700" s="95">
        <v>0</v>
      </c>
      <c r="BQ2700" s="95">
        <v>0</v>
      </c>
      <c r="BR2700" s="95">
        <v>13715399.002319301</v>
      </c>
      <c r="BS2700" s="95">
        <v>9806620.9782714806</v>
      </c>
      <c r="BT2700" s="95">
        <v>6292319.22766113</v>
      </c>
      <c r="BU2700" s="95">
        <v>0</v>
      </c>
      <c r="BV2700" s="95">
        <v>5738295.6210327102</v>
      </c>
      <c r="BW2700" s="95">
        <v>427245.86013412499</v>
      </c>
      <c r="BX2700" s="95">
        <v>0</v>
      </c>
      <c r="BY2700" s="95">
        <v>0</v>
      </c>
      <c r="BZ2700" s="95">
        <v>0</v>
      </c>
      <c r="CA2700" s="95">
        <v>256884.95660209699</v>
      </c>
      <c r="CB2700" s="95">
        <v>15953862.275512701</v>
      </c>
      <c r="CC2700" s="95">
        <v>130069993.35449199</v>
      </c>
      <c r="CD2700" s="95">
        <v>35489036.327636696</v>
      </c>
      <c r="CE2700" s="95">
        <v>4194.88658946753</v>
      </c>
      <c r="CF2700" s="95">
        <v>646973.44534301804</v>
      </c>
      <c r="CG2700" s="95">
        <v>4858997.3552856399</v>
      </c>
      <c r="CH2700" s="95">
        <v>0</v>
      </c>
      <c r="CI2700" s="95">
        <v>261081.46873474101</v>
      </c>
      <c r="CJ2700" s="95">
        <v>16607600.1605225</v>
      </c>
      <c r="CK2700" s="95">
        <v>134931442.33203101</v>
      </c>
      <c r="CL2700" s="95">
        <v>35908716.230468802</v>
      </c>
      <c r="CM2700" s="160">
        <v>335576.80795288098</v>
      </c>
      <c r="CN2700" s="160">
        <v>41247638.447265603</v>
      </c>
      <c r="CO2700" s="160">
        <v>201427544.25976601</v>
      </c>
      <c r="CP2700" s="95">
        <v>35908716.230468802</v>
      </c>
      <c r="CQ2700" s="95">
        <v>0</v>
      </c>
      <c r="CR2700" s="95">
        <v>0</v>
      </c>
      <c r="CS2700" s="95">
        <v>0</v>
      </c>
      <c r="CT2700" s="95">
        <v>0</v>
      </c>
      <c r="CU2700" s="161">
        <v>16600835.720855718</v>
      </c>
      <c r="CV2700" s="161">
        <v>134928990.70977762</v>
      </c>
    </row>
    <row r="2701" spans="1:100" x14ac:dyDescent="0.2">
      <c r="A2701" s="94" t="s">
        <v>200</v>
      </c>
      <c r="B2701" s="96">
        <v>39783</v>
      </c>
      <c r="C2701" s="95">
        <v>190958.357620239</v>
      </c>
      <c r="D2701" s="95">
        <v>10.687487330986199</v>
      </c>
      <c r="E2701" s="95">
        <v>64478.673668861396</v>
      </c>
      <c r="F2701" s="95">
        <v>50630.162396907799</v>
      </c>
      <c r="G2701" s="95">
        <v>3710.7238850593599</v>
      </c>
      <c r="H2701" s="95">
        <v>569.16619645059097</v>
      </c>
      <c r="I2701" s="95">
        <v>0</v>
      </c>
      <c r="J2701" s="95">
        <v>72204.904321670503</v>
      </c>
      <c r="K2701" s="95">
        <v>3669.38409182429</v>
      </c>
      <c r="L2701" s="95">
        <v>37060.285487651803</v>
      </c>
      <c r="M2701" s="95">
        <v>104115.682614326</v>
      </c>
      <c r="N2701" s="95">
        <v>23999.016114950198</v>
      </c>
      <c r="O2701" s="95">
        <v>82317.1243867874</v>
      </c>
      <c r="P2701" s="95">
        <v>0</v>
      </c>
      <c r="Q2701" s="95">
        <v>13450.697303772</v>
      </c>
      <c r="R2701" s="95">
        <v>3426.7382541894899</v>
      </c>
      <c r="S2701" s="95">
        <v>0</v>
      </c>
      <c r="T2701" s="95">
        <v>984.74583746492897</v>
      </c>
      <c r="U2701" s="95">
        <v>75944.413097381606</v>
      </c>
      <c r="V2701" s="95">
        <v>10864436.5119629</v>
      </c>
      <c r="W2701" s="95">
        <v>1135.1086291372801</v>
      </c>
      <c r="X2701" s="95">
        <v>4912917.4639892597</v>
      </c>
      <c r="Y2701" s="95">
        <v>3530382.42333984</v>
      </c>
      <c r="Z2701" s="95">
        <v>580283.75702667201</v>
      </c>
      <c r="AA2701" s="95">
        <v>69719.786725044294</v>
      </c>
      <c r="AB2701" s="95">
        <v>0</v>
      </c>
      <c r="AC2701" s="95">
        <v>24448000.638916001</v>
      </c>
      <c r="AD2701" s="95">
        <v>442898.26085662801</v>
      </c>
      <c r="AE2701" s="95">
        <v>1655551.11778259</v>
      </c>
      <c r="AF2701" s="95">
        <v>5324923.4628295898</v>
      </c>
      <c r="AG2701" s="95">
        <v>3292164.6493835398</v>
      </c>
      <c r="AH2701" s="95">
        <v>3979540.28192139</v>
      </c>
      <c r="AI2701" s="95">
        <v>0</v>
      </c>
      <c r="AJ2701" s="95">
        <v>1518945.9608459501</v>
      </c>
      <c r="AK2701" s="95">
        <v>499671.874687195</v>
      </c>
      <c r="AL2701" s="95">
        <v>0</v>
      </c>
      <c r="AM2701" s="95">
        <v>145713.40917968799</v>
      </c>
      <c r="AN2701" s="95">
        <v>24858390.8901367</v>
      </c>
      <c r="AO2701" s="95">
        <v>91215709.042968795</v>
      </c>
      <c r="AP2701" s="95">
        <v>10570.3028885126</v>
      </c>
      <c r="AQ2701" s="95">
        <v>38084765.346191399</v>
      </c>
      <c r="AR2701" s="95">
        <v>27270927.364990201</v>
      </c>
      <c r="AS2701" s="95">
        <v>4375800.9064331101</v>
      </c>
      <c r="AT2701" s="95">
        <v>518494.86794281</v>
      </c>
      <c r="AU2701" s="95">
        <v>0</v>
      </c>
      <c r="AV2701" s="95">
        <v>66355313.468261696</v>
      </c>
      <c r="AW2701" s="95">
        <v>1250013.0263519301</v>
      </c>
      <c r="AX2701" s="95">
        <v>14531306.3189697</v>
      </c>
      <c r="AY2701" s="95">
        <v>44704300.051269501</v>
      </c>
      <c r="AZ2701" s="95">
        <v>25273883.111328099</v>
      </c>
      <c r="BA2701" s="95">
        <v>32682706.767089799</v>
      </c>
      <c r="BB2701" s="95">
        <v>0</v>
      </c>
      <c r="BC2701" s="95">
        <v>12150995.2419434</v>
      </c>
      <c r="BD2701" s="95">
        <v>3742444.0953369099</v>
      </c>
      <c r="BE2701" s="95">
        <v>0</v>
      </c>
      <c r="BF2701" s="95">
        <v>1128383.195755</v>
      </c>
      <c r="BG2701" s="95">
        <v>67986098.988281295</v>
      </c>
      <c r="BH2701" s="95">
        <v>21929168.060546901</v>
      </c>
      <c r="BI2701" s="95">
        <v>1628.4548924118301</v>
      </c>
      <c r="BJ2701" s="95">
        <v>13489601.1131592</v>
      </c>
      <c r="BK2701" s="95">
        <v>9980330.21020508</v>
      </c>
      <c r="BL2701" s="95">
        <v>0</v>
      </c>
      <c r="BM2701" s="95">
        <v>0</v>
      </c>
      <c r="BN2701" s="95">
        <v>0</v>
      </c>
      <c r="BO2701" s="95">
        <v>0</v>
      </c>
      <c r="BP2701" s="95">
        <v>0</v>
      </c>
      <c r="BQ2701" s="95">
        <v>0</v>
      </c>
      <c r="BR2701" s="95">
        <v>13757903.1641846</v>
      </c>
      <c r="BS2701" s="95">
        <v>9622335.1315918006</v>
      </c>
      <c r="BT2701" s="95">
        <v>6358213.4890747098</v>
      </c>
      <c r="BU2701" s="95">
        <v>0</v>
      </c>
      <c r="BV2701" s="95">
        <v>5687829.6735229502</v>
      </c>
      <c r="BW2701" s="95">
        <v>430677.65702819801</v>
      </c>
      <c r="BX2701" s="95">
        <v>0</v>
      </c>
      <c r="BY2701" s="95">
        <v>0</v>
      </c>
      <c r="BZ2701" s="95">
        <v>0</v>
      </c>
      <c r="CA2701" s="95">
        <v>255372.02312088001</v>
      </c>
      <c r="CB2701" s="95">
        <v>15776787.478881801</v>
      </c>
      <c r="CC2701" s="95">
        <v>129348223.24902301</v>
      </c>
      <c r="CD2701" s="95">
        <v>35428977.21875</v>
      </c>
      <c r="CE2701" s="95">
        <v>4262.1280233263997</v>
      </c>
      <c r="CF2701" s="95">
        <v>648653.51148986805</v>
      </c>
      <c r="CG2701" s="95">
        <v>4891590.7744751005</v>
      </c>
      <c r="CH2701" s="95">
        <v>0</v>
      </c>
      <c r="CI2701" s="95">
        <v>259658.35641097999</v>
      </c>
      <c r="CJ2701" s="95">
        <v>16427929.1560059</v>
      </c>
      <c r="CK2701" s="95">
        <v>134237764.42968801</v>
      </c>
      <c r="CL2701" s="95">
        <v>35856289.159179702</v>
      </c>
      <c r="CM2701" s="160">
        <v>335166.81753539998</v>
      </c>
      <c r="CN2701" s="160">
        <v>41348323.187011696</v>
      </c>
      <c r="CO2701" s="160">
        <v>202396498.19921899</v>
      </c>
      <c r="CP2701" s="95">
        <v>35856289.159179702</v>
      </c>
      <c r="CQ2701" s="95">
        <v>0</v>
      </c>
      <c r="CR2701" s="95">
        <v>0</v>
      </c>
      <c r="CS2701" s="95">
        <v>0</v>
      </c>
      <c r="CT2701" s="95">
        <v>0</v>
      </c>
      <c r="CU2701" s="161">
        <v>16425440.990371669</v>
      </c>
      <c r="CV2701" s="161">
        <v>134239814.02349812</v>
      </c>
    </row>
    <row r="2702" spans="1:100" x14ac:dyDescent="0.2">
      <c r="A2702" s="94" t="s">
        <v>200</v>
      </c>
      <c r="B2702" s="96">
        <v>39873</v>
      </c>
      <c r="C2702" s="95">
        <v>193576.74468231201</v>
      </c>
      <c r="D2702" s="95">
        <v>11.684529984952</v>
      </c>
      <c r="E2702" s="95">
        <v>63028.706250190698</v>
      </c>
      <c r="F2702" s="95">
        <v>49808.658875942201</v>
      </c>
      <c r="G2702" s="95">
        <v>3864.3227255046399</v>
      </c>
      <c r="H2702" s="95">
        <v>467.50624612346297</v>
      </c>
      <c r="I2702" s="95">
        <v>0</v>
      </c>
      <c r="J2702" s="95">
        <v>73597.138770103498</v>
      </c>
      <c r="K2702" s="95">
        <v>2991.5980658233202</v>
      </c>
      <c r="L2702" s="95">
        <v>36452.708360195204</v>
      </c>
      <c r="M2702" s="95">
        <v>105230.862962723</v>
      </c>
      <c r="N2702" s="95">
        <v>23743.508556366</v>
      </c>
      <c r="O2702" s="95">
        <v>83421.682658195496</v>
      </c>
      <c r="P2702" s="95">
        <v>0</v>
      </c>
      <c r="Q2702" s="95">
        <v>13354.708561539701</v>
      </c>
      <c r="R2702" s="95">
        <v>3474.7104454934602</v>
      </c>
      <c r="S2702" s="95">
        <v>0</v>
      </c>
      <c r="T2702" s="95">
        <v>978.46321170777105</v>
      </c>
      <c r="U2702" s="95">
        <v>76539.826766014099</v>
      </c>
      <c r="V2702" s="95">
        <v>10920732.215698199</v>
      </c>
      <c r="W2702" s="95">
        <v>1612.77263663709</v>
      </c>
      <c r="X2702" s="95">
        <v>4757469.0850219699</v>
      </c>
      <c r="Y2702" s="95">
        <v>3438061.7153625502</v>
      </c>
      <c r="Z2702" s="95">
        <v>594945.14816284203</v>
      </c>
      <c r="AA2702" s="95">
        <v>59057.538974761999</v>
      </c>
      <c r="AB2702" s="95">
        <v>0</v>
      </c>
      <c r="AC2702" s="95">
        <v>24813783.3356934</v>
      </c>
      <c r="AD2702" s="95">
        <v>344727.30093383801</v>
      </c>
      <c r="AE2702" s="95">
        <v>1597156.6811370801</v>
      </c>
      <c r="AF2702" s="95">
        <v>5351393.3627319299</v>
      </c>
      <c r="AG2702" s="95">
        <v>3215370.28973389</v>
      </c>
      <c r="AH2702" s="95">
        <v>4023109.4985656701</v>
      </c>
      <c r="AI2702" s="95">
        <v>0</v>
      </c>
      <c r="AJ2702" s="95">
        <v>1501087.23922729</v>
      </c>
      <c r="AK2702" s="95">
        <v>509561.047866821</v>
      </c>
      <c r="AL2702" s="95">
        <v>0</v>
      </c>
      <c r="AM2702" s="95">
        <v>144930.15093421901</v>
      </c>
      <c r="AN2702" s="95">
        <v>25180255.626708999</v>
      </c>
      <c r="AO2702" s="95">
        <v>92478846.592773393</v>
      </c>
      <c r="AP2702" s="95">
        <v>16427.739011526101</v>
      </c>
      <c r="AQ2702" s="95">
        <v>36836324.515625</v>
      </c>
      <c r="AR2702" s="95">
        <v>26393408.770996101</v>
      </c>
      <c r="AS2702" s="95">
        <v>4517842.7620239304</v>
      </c>
      <c r="AT2702" s="95">
        <v>439505.51590728801</v>
      </c>
      <c r="AU2702" s="95">
        <v>0</v>
      </c>
      <c r="AV2702" s="95">
        <v>68332509.784179702</v>
      </c>
      <c r="AW2702" s="95">
        <v>981147.61849975598</v>
      </c>
      <c r="AX2702" s="95">
        <v>14249614.1088867</v>
      </c>
      <c r="AY2702" s="95">
        <v>45228860.796875</v>
      </c>
      <c r="AZ2702" s="95">
        <v>24682131.533447299</v>
      </c>
      <c r="BA2702" s="95">
        <v>33265356.994872998</v>
      </c>
      <c r="BB2702" s="95">
        <v>0</v>
      </c>
      <c r="BC2702" s="95">
        <v>11980538.3916016</v>
      </c>
      <c r="BD2702" s="95">
        <v>3835354.2092590299</v>
      </c>
      <c r="BE2702" s="95">
        <v>0</v>
      </c>
      <c r="BF2702" s="95">
        <v>1126263.3371582001</v>
      </c>
      <c r="BG2702" s="95">
        <v>69432933.1640625</v>
      </c>
      <c r="BH2702" s="95">
        <v>22143308.705566399</v>
      </c>
      <c r="BI2702" s="95">
        <v>2833.5449732244001</v>
      </c>
      <c r="BJ2702" s="95">
        <v>13113603.7896729</v>
      </c>
      <c r="BK2702" s="95">
        <v>9744588.5207519494</v>
      </c>
      <c r="BL2702" s="95">
        <v>0</v>
      </c>
      <c r="BM2702" s="95">
        <v>0</v>
      </c>
      <c r="BN2702" s="95">
        <v>0</v>
      </c>
      <c r="BO2702" s="95">
        <v>0</v>
      </c>
      <c r="BP2702" s="95">
        <v>0</v>
      </c>
      <c r="BQ2702" s="95">
        <v>0</v>
      </c>
      <c r="BR2702" s="95">
        <v>13673163.5744629</v>
      </c>
      <c r="BS2702" s="95">
        <v>9394210.5935058594</v>
      </c>
      <c r="BT2702" s="95">
        <v>6472165.1865844699</v>
      </c>
      <c r="BU2702" s="95">
        <v>0</v>
      </c>
      <c r="BV2702" s="95">
        <v>5623421.0159301804</v>
      </c>
      <c r="BW2702" s="95">
        <v>439753.72458648699</v>
      </c>
      <c r="BX2702" s="95">
        <v>0</v>
      </c>
      <c r="BY2702" s="95">
        <v>0</v>
      </c>
      <c r="BZ2702" s="95">
        <v>0</v>
      </c>
      <c r="CA2702" s="95">
        <v>256692.28757286101</v>
      </c>
      <c r="CB2702" s="95">
        <v>15686571.403320299</v>
      </c>
      <c r="CC2702" s="95">
        <v>129433232.0625</v>
      </c>
      <c r="CD2702" s="95">
        <v>35277547.888183601</v>
      </c>
      <c r="CE2702" s="95">
        <v>4336.1935616135597</v>
      </c>
      <c r="CF2702" s="95">
        <v>653480.16421508801</v>
      </c>
      <c r="CG2702" s="95">
        <v>4946891.7731933603</v>
      </c>
      <c r="CH2702" s="95">
        <v>0</v>
      </c>
      <c r="CI2702" s="95">
        <v>260995.012775421</v>
      </c>
      <c r="CJ2702" s="95">
        <v>16340620.482177701</v>
      </c>
      <c r="CK2702" s="95">
        <v>134382709.50195301</v>
      </c>
      <c r="CL2702" s="95">
        <v>35733156.321777299</v>
      </c>
      <c r="CM2702" s="160">
        <v>336971.78392791701</v>
      </c>
      <c r="CN2702" s="160">
        <v>41526648.782714799</v>
      </c>
      <c r="CO2702" s="160">
        <v>203696272.328125</v>
      </c>
      <c r="CP2702" s="95">
        <v>35733156.321777299</v>
      </c>
      <c r="CQ2702" s="95">
        <v>0</v>
      </c>
      <c r="CR2702" s="95">
        <v>0</v>
      </c>
      <c r="CS2702" s="95">
        <v>0</v>
      </c>
      <c r="CT2702" s="95">
        <v>0</v>
      </c>
      <c r="CU2702" s="161">
        <v>16340051.567535387</v>
      </c>
      <c r="CV2702" s="161">
        <v>134380123.83569336</v>
      </c>
    </row>
    <row r="2703" spans="1:100" x14ac:dyDescent="0.2">
      <c r="A2703" s="94" t="s">
        <v>200</v>
      </c>
      <c r="B2703" s="96">
        <v>39965</v>
      </c>
      <c r="C2703" s="95">
        <v>195972.619377136</v>
      </c>
      <c r="D2703" s="95">
        <v>11.139628800912799</v>
      </c>
      <c r="E2703" s="95">
        <v>61361.7114048004</v>
      </c>
      <c r="F2703" s="95">
        <v>48831.924735069297</v>
      </c>
      <c r="G2703" s="95">
        <v>4049.9557252228301</v>
      </c>
      <c r="H2703" s="95">
        <v>373.08905295655097</v>
      </c>
      <c r="I2703" s="95">
        <v>0</v>
      </c>
      <c r="J2703" s="95">
        <v>75009.741231918306</v>
      </c>
      <c r="K2703" s="95">
        <v>2349.28566801548</v>
      </c>
      <c r="L2703" s="95">
        <v>36501.074252605402</v>
      </c>
      <c r="M2703" s="95">
        <v>105645.957368851</v>
      </c>
      <c r="N2703" s="95">
        <v>23451.948500156399</v>
      </c>
      <c r="O2703" s="95">
        <v>84322.414993286104</v>
      </c>
      <c r="P2703" s="95">
        <v>0</v>
      </c>
      <c r="Q2703" s="95">
        <v>13280.9910439253</v>
      </c>
      <c r="R2703" s="95">
        <v>3576.0192079245999</v>
      </c>
      <c r="S2703" s="95">
        <v>0</v>
      </c>
      <c r="T2703" s="95">
        <v>973.09988508373499</v>
      </c>
      <c r="U2703" s="95">
        <v>77288.002303123503</v>
      </c>
      <c r="V2703" s="95">
        <v>11040312.168457</v>
      </c>
      <c r="W2703" s="95">
        <v>1497.4980447888399</v>
      </c>
      <c r="X2703" s="95">
        <v>4619483.5095214797</v>
      </c>
      <c r="Y2703" s="95">
        <v>3371890.8342285198</v>
      </c>
      <c r="Z2703" s="95">
        <v>608591.02526855504</v>
      </c>
      <c r="AA2703" s="95">
        <v>46160.768199443803</v>
      </c>
      <c r="AB2703" s="95">
        <v>0</v>
      </c>
      <c r="AC2703" s="95">
        <v>25211135.996582001</v>
      </c>
      <c r="AD2703" s="95">
        <v>262813.94418335002</v>
      </c>
      <c r="AE2703" s="95">
        <v>1590572.2431640599</v>
      </c>
      <c r="AF2703" s="95">
        <v>5365193.4665527297</v>
      </c>
      <c r="AG2703" s="95">
        <v>3172089.2046814002</v>
      </c>
      <c r="AH2703" s="95">
        <v>4033047.0569152799</v>
      </c>
      <c r="AI2703" s="95">
        <v>0</v>
      </c>
      <c r="AJ2703" s="95">
        <v>1499171.6518096901</v>
      </c>
      <c r="AK2703" s="95">
        <v>510585.67799377401</v>
      </c>
      <c r="AL2703" s="95">
        <v>0</v>
      </c>
      <c r="AM2703" s="95">
        <v>142057.177930832</v>
      </c>
      <c r="AN2703" s="95">
        <v>25426547.848632801</v>
      </c>
      <c r="AO2703" s="95">
        <v>93984221.469726607</v>
      </c>
      <c r="AP2703" s="95">
        <v>12413.667540311801</v>
      </c>
      <c r="AQ2703" s="95">
        <v>35937456.495605499</v>
      </c>
      <c r="AR2703" s="95">
        <v>25996634.1716309</v>
      </c>
      <c r="AS2703" s="95">
        <v>4637842.0055542002</v>
      </c>
      <c r="AT2703" s="95">
        <v>345183.093101501</v>
      </c>
      <c r="AU2703" s="95">
        <v>0</v>
      </c>
      <c r="AV2703" s="95">
        <v>70196365.321289107</v>
      </c>
      <c r="AW2703" s="95">
        <v>751889.16775512695</v>
      </c>
      <c r="AX2703" s="95">
        <v>14258560.974731401</v>
      </c>
      <c r="AY2703" s="95">
        <v>45632044.7353516</v>
      </c>
      <c r="AZ2703" s="95">
        <v>24554851.3054199</v>
      </c>
      <c r="BA2703" s="95">
        <v>33545794.253662098</v>
      </c>
      <c r="BB2703" s="95">
        <v>0</v>
      </c>
      <c r="BC2703" s="95">
        <v>12047946.996948199</v>
      </c>
      <c r="BD2703" s="95">
        <v>3862869.4053344699</v>
      </c>
      <c r="BE2703" s="95">
        <v>0</v>
      </c>
      <c r="BF2703" s="95">
        <v>1111279.6330871601</v>
      </c>
      <c r="BG2703" s="95">
        <v>70577219.232421905</v>
      </c>
      <c r="BH2703" s="95">
        <v>22509171.543212902</v>
      </c>
      <c r="BI2703" s="95">
        <v>3263.8112811744199</v>
      </c>
      <c r="BJ2703" s="95">
        <v>12902157.967285199</v>
      </c>
      <c r="BK2703" s="95">
        <v>9626940.2768554706</v>
      </c>
      <c r="BL2703" s="95">
        <v>0</v>
      </c>
      <c r="BM2703" s="95">
        <v>0</v>
      </c>
      <c r="BN2703" s="95">
        <v>0</v>
      </c>
      <c r="BO2703" s="95">
        <v>0</v>
      </c>
      <c r="BP2703" s="95">
        <v>0</v>
      </c>
      <c r="BQ2703" s="95">
        <v>0</v>
      </c>
      <c r="BR2703" s="95">
        <v>13934019.0507813</v>
      </c>
      <c r="BS2703" s="95">
        <v>9331652.22412109</v>
      </c>
      <c r="BT2703" s="95">
        <v>6525564.7542114304</v>
      </c>
      <c r="BU2703" s="95">
        <v>0</v>
      </c>
      <c r="BV2703" s="95">
        <v>5659850.6923217801</v>
      </c>
      <c r="BW2703" s="95">
        <v>441706.37871169997</v>
      </c>
      <c r="BX2703" s="95">
        <v>0</v>
      </c>
      <c r="BY2703" s="95">
        <v>0</v>
      </c>
      <c r="BZ2703" s="95">
        <v>0</v>
      </c>
      <c r="CA2703" s="95">
        <v>257498.08275604199</v>
      </c>
      <c r="CB2703" s="95">
        <v>15648959.5662842</v>
      </c>
      <c r="CC2703" s="95">
        <v>129860729.836914</v>
      </c>
      <c r="CD2703" s="95">
        <v>35394982.047363304</v>
      </c>
      <c r="CE2703" s="95">
        <v>4427.1938483715103</v>
      </c>
      <c r="CF2703" s="95">
        <v>658608.03413391102</v>
      </c>
      <c r="CG2703" s="95">
        <v>5007675.0079345703</v>
      </c>
      <c r="CH2703" s="95">
        <v>0</v>
      </c>
      <c r="CI2703" s="95">
        <v>261928.18595886201</v>
      </c>
      <c r="CJ2703" s="95">
        <v>16310680.004882799</v>
      </c>
      <c r="CK2703" s="95">
        <v>134886114.30859399</v>
      </c>
      <c r="CL2703" s="95">
        <v>35842189.324707001</v>
      </c>
      <c r="CM2703" s="160">
        <v>338468.73452758801</v>
      </c>
      <c r="CN2703" s="160">
        <v>41824417.028320298</v>
      </c>
      <c r="CO2703" s="160">
        <v>205658945.52734399</v>
      </c>
      <c r="CP2703" s="95">
        <v>35842189.324707001</v>
      </c>
      <c r="CQ2703" s="95">
        <v>0</v>
      </c>
      <c r="CR2703" s="95">
        <v>0</v>
      </c>
      <c r="CS2703" s="95">
        <v>0</v>
      </c>
      <c r="CT2703" s="95">
        <v>0</v>
      </c>
      <c r="CU2703" s="161">
        <v>16307567.600418111</v>
      </c>
      <c r="CV2703" s="161">
        <v>134868404.84484857</v>
      </c>
    </row>
    <row r="2704" spans="1:100" x14ac:dyDescent="0.2">
      <c r="A2704" s="94" t="s">
        <v>200</v>
      </c>
      <c r="B2704" s="96">
        <v>40057</v>
      </c>
      <c r="C2704" s="95">
        <v>198914.22569274899</v>
      </c>
      <c r="D2704" s="95">
        <v>8.3420411469414795</v>
      </c>
      <c r="E2704" s="95">
        <v>59962.405499458298</v>
      </c>
      <c r="F2704" s="95">
        <v>48088.1236438751</v>
      </c>
      <c r="G2704" s="95">
        <v>4308.4605906009701</v>
      </c>
      <c r="H2704" s="95">
        <v>259.02603871747903</v>
      </c>
      <c r="I2704" s="95">
        <v>0</v>
      </c>
      <c r="J2704" s="95">
        <v>76181.710149765</v>
      </c>
      <c r="K2704" s="95">
        <v>1760.2712045610001</v>
      </c>
      <c r="L2704" s="95">
        <v>35075.789113044702</v>
      </c>
      <c r="M2704" s="95">
        <v>106161.557527542</v>
      </c>
      <c r="N2704" s="95">
        <v>23249.269288778301</v>
      </c>
      <c r="O2704" s="95">
        <v>85716.731533050493</v>
      </c>
      <c r="P2704" s="95">
        <v>0</v>
      </c>
      <c r="Q2704" s="95">
        <v>13214.0346530676</v>
      </c>
      <c r="R2704" s="95">
        <v>3702.4552964866202</v>
      </c>
      <c r="S2704" s="95">
        <v>0</v>
      </c>
      <c r="T2704" s="95">
        <v>1003.4925372526</v>
      </c>
      <c r="U2704" s="95">
        <v>78006.836483001694</v>
      </c>
      <c r="V2704" s="95">
        <v>11135459.4453125</v>
      </c>
      <c r="W2704" s="95">
        <v>1109.78392243385</v>
      </c>
      <c r="X2704" s="95">
        <v>4489328.4879760696</v>
      </c>
      <c r="Y2704" s="95">
        <v>3317385.3536682101</v>
      </c>
      <c r="Z2704" s="95">
        <v>618364.25806427002</v>
      </c>
      <c r="AA2704" s="95">
        <v>35305.620065689101</v>
      </c>
      <c r="AB2704" s="95">
        <v>0</v>
      </c>
      <c r="AC2704" s="95">
        <v>25632130.9453125</v>
      </c>
      <c r="AD2704" s="95">
        <v>194086.822462082</v>
      </c>
      <c r="AE2704" s="95">
        <v>1546233.45915222</v>
      </c>
      <c r="AF2704" s="95">
        <v>5374333.6796264602</v>
      </c>
      <c r="AG2704" s="95">
        <v>3126976.7870788602</v>
      </c>
      <c r="AH2704" s="95">
        <v>4063396.2415466299</v>
      </c>
      <c r="AI2704" s="95">
        <v>0</v>
      </c>
      <c r="AJ2704" s="95">
        <v>1492365.01113892</v>
      </c>
      <c r="AK2704" s="95">
        <v>514183.61141586298</v>
      </c>
      <c r="AL2704" s="95">
        <v>0</v>
      </c>
      <c r="AM2704" s="95">
        <v>137931.53784561201</v>
      </c>
      <c r="AN2704" s="95">
        <v>25817989.739502002</v>
      </c>
      <c r="AO2704" s="95">
        <v>95561287.033203095</v>
      </c>
      <c r="AP2704" s="95">
        <v>9661.9295195341092</v>
      </c>
      <c r="AQ2704" s="95">
        <v>35199098.921875</v>
      </c>
      <c r="AR2704" s="95">
        <v>25740811.7424316</v>
      </c>
      <c r="AS2704" s="95">
        <v>4768341.5869751005</v>
      </c>
      <c r="AT2704" s="95">
        <v>265944.42696380598</v>
      </c>
      <c r="AU2704" s="95">
        <v>0</v>
      </c>
      <c r="AV2704" s="95">
        <v>72109332.565429702</v>
      </c>
      <c r="AW2704" s="95">
        <v>558735.14837646496</v>
      </c>
      <c r="AX2704" s="95">
        <v>13945237.138671899</v>
      </c>
      <c r="AY2704" s="95">
        <v>46086767.695800804</v>
      </c>
      <c r="AZ2704" s="95">
        <v>24325957.589599598</v>
      </c>
      <c r="BA2704" s="95">
        <v>34123059.476074196</v>
      </c>
      <c r="BB2704" s="95">
        <v>0</v>
      </c>
      <c r="BC2704" s="95">
        <v>12072931.384277301</v>
      </c>
      <c r="BD2704" s="95">
        <v>3913451.6455078102</v>
      </c>
      <c r="BE2704" s="95">
        <v>0</v>
      </c>
      <c r="BF2704" s="95">
        <v>1084671.9314117399</v>
      </c>
      <c r="BG2704" s="95">
        <v>72401150.199218795</v>
      </c>
      <c r="BH2704" s="95">
        <v>22835532.425781298</v>
      </c>
      <c r="BI2704" s="95">
        <v>1439.49291609228</v>
      </c>
      <c r="BJ2704" s="95">
        <v>12756495.2408447</v>
      </c>
      <c r="BK2704" s="95">
        <v>9541760.6986084003</v>
      </c>
      <c r="BL2704" s="95">
        <v>0</v>
      </c>
      <c r="BM2704" s="95">
        <v>0</v>
      </c>
      <c r="BN2704" s="95">
        <v>0</v>
      </c>
      <c r="BO2704" s="95">
        <v>0</v>
      </c>
      <c r="BP2704" s="95">
        <v>0</v>
      </c>
      <c r="BQ2704" s="95">
        <v>0</v>
      </c>
      <c r="BR2704" s="95">
        <v>14065927.419799799</v>
      </c>
      <c r="BS2704" s="95">
        <v>9290914.66479492</v>
      </c>
      <c r="BT2704" s="95">
        <v>6637431.8031616202</v>
      </c>
      <c r="BU2704" s="95">
        <v>0</v>
      </c>
      <c r="BV2704" s="95">
        <v>5682410.4365234403</v>
      </c>
      <c r="BW2704" s="95">
        <v>451432.97554016102</v>
      </c>
      <c r="BX2704" s="95">
        <v>0</v>
      </c>
      <c r="BY2704" s="95">
        <v>0</v>
      </c>
      <c r="BZ2704" s="95">
        <v>0</v>
      </c>
      <c r="CA2704" s="95">
        <v>258691.83547401399</v>
      </c>
      <c r="CB2704" s="95">
        <v>15615941.326293901</v>
      </c>
      <c r="CC2704" s="95">
        <v>130654944.296875</v>
      </c>
      <c r="CD2704" s="95">
        <v>35586230.9462891</v>
      </c>
      <c r="CE2704" s="95">
        <v>4574.7570673227301</v>
      </c>
      <c r="CF2704" s="95">
        <v>654778.85247039795</v>
      </c>
      <c r="CG2704" s="95">
        <v>5036697.1314697303</v>
      </c>
      <c r="CH2704" s="95">
        <v>0</v>
      </c>
      <c r="CI2704" s="95">
        <v>263275.39746093802</v>
      </c>
      <c r="CJ2704" s="95">
        <v>16269648.8037109</v>
      </c>
      <c r="CK2704" s="95">
        <v>135672518.49804699</v>
      </c>
      <c r="CL2704" s="95">
        <v>36027731.531738304</v>
      </c>
      <c r="CM2704" s="160">
        <v>340508.65942001302</v>
      </c>
      <c r="CN2704" s="160">
        <v>42065489.760742202</v>
      </c>
      <c r="CO2704" s="160">
        <v>207987085.28125</v>
      </c>
      <c r="CP2704" s="95">
        <v>36027731.531738304</v>
      </c>
      <c r="CQ2704" s="95">
        <v>0</v>
      </c>
      <c r="CR2704" s="95">
        <v>0</v>
      </c>
      <c r="CS2704" s="95">
        <v>0</v>
      </c>
      <c r="CT2704" s="95">
        <v>0</v>
      </c>
      <c r="CU2704" s="161">
        <v>16270720.178764299</v>
      </c>
      <c r="CV2704" s="161">
        <v>135691641.42834473</v>
      </c>
    </row>
    <row r="2705" spans="1:100" x14ac:dyDescent="0.2">
      <c r="A2705" s="94" t="s">
        <v>200</v>
      </c>
      <c r="B2705" s="96">
        <v>40148</v>
      </c>
      <c r="C2705" s="95">
        <v>201687.260925293</v>
      </c>
      <c r="D2705" s="95">
        <v>6.8397718129563101</v>
      </c>
      <c r="E2705" s="95">
        <v>57905.734309196501</v>
      </c>
      <c r="F2705" s="95">
        <v>47287.801768302903</v>
      </c>
      <c r="G2705" s="95">
        <v>4490.7932362556503</v>
      </c>
      <c r="H2705" s="95">
        <v>152.08885258808701</v>
      </c>
      <c r="I2705" s="95">
        <v>0</v>
      </c>
      <c r="J2705" s="95">
        <v>77693.374712944002</v>
      </c>
      <c r="K2705" s="95">
        <v>1302.2194763124</v>
      </c>
      <c r="L2705" s="95">
        <v>34435.505086898796</v>
      </c>
      <c r="M2705" s="95">
        <v>106151.36550617201</v>
      </c>
      <c r="N2705" s="95">
        <v>23030.141871929201</v>
      </c>
      <c r="O2705" s="95">
        <v>87334.653636932402</v>
      </c>
      <c r="P2705" s="95">
        <v>0</v>
      </c>
      <c r="Q2705" s="95">
        <v>13118.5363093615</v>
      </c>
      <c r="R2705" s="95">
        <v>3770.9261387586598</v>
      </c>
      <c r="S2705" s="95">
        <v>0</v>
      </c>
      <c r="T2705" s="95">
        <v>1017.86280361563</v>
      </c>
      <c r="U2705" s="95">
        <v>79024.947830200195</v>
      </c>
      <c r="V2705" s="95">
        <v>11267927.8599854</v>
      </c>
      <c r="W2705" s="95">
        <v>998.33977299928699</v>
      </c>
      <c r="X2705" s="95">
        <v>4319567.0478515597</v>
      </c>
      <c r="Y2705" s="95">
        <v>3255397.2247619601</v>
      </c>
      <c r="Z2705" s="95">
        <v>632326.73784637498</v>
      </c>
      <c r="AA2705" s="95">
        <v>20058.647323131601</v>
      </c>
      <c r="AB2705" s="95">
        <v>0</v>
      </c>
      <c r="AC2705" s="95">
        <v>25831984.935791001</v>
      </c>
      <c r="AD2705" s="95">
        <v>134015.074140549</v>
      </c>
      <c r="AE2705" s="95">
        <v>1514276.1229553199</v>
      </c>
      <c r="AF2705" s="95">
        <v>5383368.8012084998</v>
      </c>
      <c r="AG2705" s="95">
        <v>3084159.8099365202</v>
      </c>
      <c r="AH2705" s="95">
        <v>4149889.7530517601</v>
      </c>
      <c r="AI2705" s="95">
        <v>0</v>
      </c>
      <c r="AJ2705" s="95">
        <v>1476542.5370636</v>
      </c>
      <c r="AK2705" s="95">
        <v>511688.37862396199</v>
      </c>
      <c r="AL2705" s="95">
        <v>0</v>
      </c>
      <c r="AM2705" s="95">
        <v>135727.15318679801</v>
      </c>
      <c r="AN2705" s="95">
        <v>25903570.591308601</v>
      </c>
      <c r="AO2705" s="95">
        <v>97485964.921875</v>
      </c>
      <c r="AP2705" s="95">
        <v>9667.3986496925409</v>
      </c>
      <c r="AQ2705" s="95">
        <v>34112193.882324196</v>
      </c>
      <c r="AR2705" s="95">
        <v>25466434.932617199</v>
      </c>
      <c r="AS2705" s="95">
        <v>4895194.21801758</v>
      </c>
      <c r="AT2705" s="95">
        <v>152486.49022674601</v>
      </c>
      <c r="AU2705" s="95">
        <v>0</v>
      </c>
      <c r="AV2705" s="95">
        <v>72977736.413085893</v>
      </c>
      <c r="AW2705" s="95">
        <v>390625.261302948</v>
      </c>
      <c r="AX2705" s="95">
        <v>13837935.584350601</v>
      </c>
      <c r="AY2705" s="95">
        <v>46520562.323730499</v>
      </c>
      <c r="AZ2705" s="95">
        <v>24224394.698242199</v>
      </c>
      <c r="BA2705" s="95">
        <v>35123459.9775391</v>
      </c>
      <c r="BB2705" s="95">
        <v>0</v>
      </c>
      <c r="BC2705" s="95">
        <v>12136062.549804701</v>
      </c>
      <c r="BD2705" s="95">
        <v>3941028.8415527302</v>
      </c>
      <c r="BE2705" s="95">
        <v>0</v>
      </c>
      <c r="BF2705" s="95">
        <v>1080291.5004730199</v>
      </c>
      <c r="BG2705" s="95">
        <v>73595686.3828125</v>
      </c>
      <c r="BH2705" s="95">
        <v>23456035.0146484</v>
      </c>
      <c r="BI2705" s="95">
        <v>1453.34155067801</v>
      </c>
      <c r="BJ2705" s="95">
        <v>12527532.427734399</v>
      </c>
      <c r="BK2705" s="95">
        <v>9481073.2384033203</v>
      </c>
      <c r="BL2705" s="95">
        <v>0</v>
      </c>
      <c r="BM2705" s="95">
        <v>0</v>
      </c>
      <c r="BN2705" s="95">
        <v>0</v>
      </c>
      <c r="BO2705" s="95">
        <v>0</v>
      </c>
      <c r="BP2705" s="95">
        <v>0</v>
      </c>
      <c r="BQ2705" s="95">
        <v>0</v>
      </c>
      <c r="BR2705" s="95">
        <v>14139827.94104</v>
      </c>
      <c r="BS2705" s="95">
        <v>9249917.7022705097</v>
      </c>
      <c r="BT2705" s="95">
        <v>6832160.1115112295</v>
      </c>
      <c r="BU2705" s="95">
        <v>0</v>
      </c>
      <c r="BV2705" s="95">
        <v>5730431.8788452102</v>
      </c>
      <c r="BW2705" s="95">
        <v>457222.52261733997</v>
      </c>
      <c r="BX2705" s="95">
        <v>0</v>
      </c>
      <c r="BY2705" s="95">
        <v>0</v>
      </c>
      <c r="BZ2705" s="95">
        <v>0</v>
      </c>
      <c r="CA2705" s="95">
        <v>259613.475389481</v>
      </c>
      <c r="CB2705" s="95">
        <v>15589134.6998291</v>
      </c>
      <c r="CC2705" s="95">
        <v>131556786.69824199</v>
      </c>
      <c r="CD2705" s="95">
        <v>36011933.813964799</v>
      </c>
      <c r="CE2705" s="95">
        <v>4630.9735347628603</v>
      </c>
      <c r="CF2705" s="95">
        <v>648059.47650146496</v>
      </c>
      <c r="CG2705" s="95">
        <v>5021198.7729492197</v>
      </c>
      <c r="CH2705" s="95">
        <v>0</v>
      </c>
      <c r="CI2705" s="95">
        <v>264268.25928115798</v>
      </c>
      <c r="CJ2705" s="95">
        <v>16235315.8284912</v>
      </c>
      <c r="CK2705" s="95">
        <v>136593251.81445301</v>
      </c>
      <c r="CL2705" s="95">
        <v>36462806.980957001</v>
      </c>
      <c r="CM2705" s="160">
        <v>342724.86302185099</v>
      </c>
      <c r="CN2705" s="160">
        <v>42216082.122070298</v>
      </c>
      <c r="CO2705" s="160">
        <v>210384417.39257801</v>
      </c>
      <c r="CP2705" s="95">
        <v>36462806.980957001</v>
      </c>
      <c r="CQ2705" s="95">
        <v>0</v>
      </c>
      <c r="CR2705" s="95">
        <v>0</v>
      </c>
      <c r="CS2705" s="95">
        <v>0</v>
      </c>
      <c r="CT2705" s="95">
        <v>0</v>
      </c>
      <c r="CU2705" s="161">
        <v>16237194.176330565</v>
      </c>
      <c r="CV2705" s="161">
        <v>136577985.47119123</v>
      </c>
    </row>
    <row r="2706" spans="1:100" x14ac:dyDescent="0.2">
      <c r="A2706" s="94" t="s">
        <v>200</v>
      </c>
      <c r="B2706" s="96">
        <v>40238</v>
      </c>
      <c r="C2706" s="95">
        <v>202447.222267151</v>
      </c>
      <c r="D2706" s="95">
        <v>6.8049130209837996</v>
      </c>
      <c r="E2706" s="95">
        <v>56257.430132389098</v>
      </c>
      <c r="F2706" s="95">
        <v>46409.851776599899</v>
      </c>
      <c r="G2706" s="95">
        <v>4545.16434073448</v>
      </c>
      <c r="H2706" s="95">
        <v>3</v>
      </c>
      <c r="I2706" s="95">
        <v>0</v>
      </c>
      <c r="J2706" s="95">
        <v>78996.265698432893</v>
      </c>
      <c r="K2706" s="95">
        <v>980.52051495760702</v>
      </c>
      <c r="L2706" s="95">
        <v>34773.460069179499</v>
      </c>
      <c r="M2706" s="95">
        <v>105693.13185977899</v>
      </c>
      <c r="N2706" s="95">
        <v>22822.4269430637</v>
      </c>
      <c r="O2706" s="95">
        <v>87323.528841972395</v>
      </c>
      <c r="P2706" s="95">
        <v>0</v>
      </c>
      <c r="Q2706" s="95">
        <v>13020.786510705901</v>
      </c>
      <c r="R2706" s="95">
        <v>3729.9712374508399</v>
      </c>
      <c r="S2706" s="95">
        <v>0</v>
      </c>
      <c r="T2706" s="95">
        <v>966.81137769669294</v>
      </c>
      <c r="U2706" s="95">
        <v>79952.500459671006</v>
      </c>
      <c r="V2706" s="95">
        <v>11359656.225341801</v>
      </c>
      <c r="W2706" s="95">
        <v>1253.8169555515101</v>
      </c>
      <c r="X2706" s="95">
        <v>4167219.3451232901</v>
      </c>
      <c r="Y2706" s="95">
        <v>3193687.9785156301</v>
      </c>
      <c r="Z2706" s="95">
        <v>637438.23983764602</v>
      </c>
      <c r="AA2706" s="95">
        <v>654</v>
      </c>
      <c r="AB2706" s="95">
        <v>0</v>
      </c>
      <c r="AC2706" s="95">
        <v>26312506.426757801</v>
      </c>
      <c r="AD2706" s="95">
        <v>95613.009041786194</v>
      </c>
      <c r="AE2706" s="95">
        <v>1488346.1164855999</v>
      </c>
      <c r="AF2706" s="95">
        <v>5368304.59619141</v>
      </c>
      <c r="AG2706" s="95">
        <v>3053592.8489685101</v>
      </c>
      <c r="AH2706" s="95">
        <v>4159143.8188781701</v>
      </c>
      <c r="AI2706" s="95">
        <v>0</v>
      </c>
      <c r="AJ2706" s="95">
        <v>1466829.8511352499</v>
      </c>
      <c r="AK2706" s="95">
        <v>508916.76546478301</v>
      </c>
      <c r="AL2706" s="95">
        <v>0</v>
      </c>
      <c r="AM2706" s="95">
        <v>130501.38298702201</v>
      </c>
      <c r="AN2706" s="95">
        <v>26352024.189941399</v>
      </c>
      <c r="AO2706" s="95">
        <v>98829844.249023393</v>
      </c>
      <c r="AP2706" s="95">
        <v>10275.038061618799</v>
      </c>
      <c r="AQ2706" s="95">
        <v>33273586.0712891</v>
      </c>
      <c r="AR2706" s="95">
        <v>25297469.345703099</v>
      </c>
      <c r="AS2706" s="95">
        <v>4979237.2848510696</v>
      </c>
      <c r="AT2706" s="95">
        <v>4741.25999641418</v>
      </c>
      <c r="AU2706" s="95">
        <v>0</v>
      </c>
      <c r="AV2706" s="95">
        <v>75104037.052734405</v>
      </c>
      <c r="AW2706" s="95">
        <v>281466.22623062099</v>
      </c>
      <c r="AX2706" s="95">
        <v>13729782.9849854</v>
      </c>
      <c r="AY2706" s="95">
        <v>46800574.447265603</v>
      </c>
      <c r="AZ2706" s="95">
        <v>24207587.443359401</v>
      </c>
      <c r="BA2706" s="95">
        <v>35448333.976074196</v>
      </c>
      <c r="BB2706" s="95">
        <v>0</v>
      </c>
      <c r="BC2706" s="95">
        <v>12107047.994262701</v>
      </c>
      <c r="BD2706" s="95">
        <v>3951823.3003234901</v>
      </c>
      <c r="BE2706" s="95">
        <v>0</v>
      </c>
      <c r="BF2706" s="95">
        <v>1047717.56761932</v>
      </c>
      <c r="BG2706" s="95">
        <v>75277857.25</v>
      </c>
      <c r="BH2706" s="95">
        <v>23869603.264404301</v>
      </c>
      <c r="BI2706" s="95">
        <v>844.53823067992903</v>
      </c>
      <c r="BJ2706" s="95">
        <v>12274450.635009799</v>
      </c>
      <c r="BK2706" s="95">
        <v>9413625.61181641</v>
      </c>
      <c r="BL2706" s="95">
        <v>0</v>
      </c>
      <c r="BM2706" s="95">
        <v>0</v>
      </c>
      <c r="BN2706" s="95">
        <v>0</v>
      </c>
      <c r="BO2706" s="95">
        <v>0</v>
      </c>
      <c r="BP2706" s="95">
        <v>0</v>
      </c>
      <c r="BQ2706" s="95">
        <v>0</v>
      </c>
      <c r="BR2706" s="95">
        <v>14311657.466918901</v>
      </c>
      <c r="BS2706" s="95">
        <v>9227478.5778808594</v>
      </c>
      <c r="BT2706" s="95">
        <v>6896019.3048095703</v>
      </c>
      <c r="BU2706" s="95">
        <v>0</v>
      </c>
      <c r="BV2706" s="95">
        <v>5721640.4683227502</v>
      </c>
      <c r="BW2706" s="95">
        <v>450267.06463623</v>
      </c>
      <c r="BX2706" s="95">
        <v>0</v>
      </c>
      <c r="BY2706" s="95">
        <v>0</v>
      </c>
      <c r="BZ2706" s="95">
        <v>0</v>
      </c>
      <c r="CA2706" s="95">
        <v>258744.64248847999</v>
      </c>
      <c r="CB2706" s="95">
        <v>15533431.032836899</v>
      </c>
      <c r="CC2706" s="95">
        <v>132176786.359375</v>
      </c>
      <c r="CD2706" s="95">
        <v>36143134.7099609</v>
      </c>
      <c r="CE2706" s="95">
        <v>4551.4213172197296</v>
      </c>
      <c r="CF2706" s="95">
        <v>642566.97077941895</v>
      </c>
      <c r="CG2706" s="95">
        <v>5013323.42858887</v>
      </c>
      <c r="CH2706" s="95">
        <v>0</v>
      </c>
      <c r="CI2706" s="95">
        <v>263261.09901046799</v>
      </c>
      <c r="CJ2706" s="95">
        <v>16176600.458618199</v>
      </c>
      <c r="CK2706" s="95">
        <v>137200182.37304699</v>
      </c>
      <c r="CL2706" s="95">
        <v>36618017.529785201</v>
      </c>
      <c r="CM2706" s="160">
        <v>342603.70455551101</v>
      </c>
      <c r="CN2706" s="160">
        <v>42601919.637207001</v>
      </c>
      <c r="CO2706" s="160">
        <v>212611156.49414101</v>
      </c>
      <c r="CP2706" s="95">
        <v>36618017.529785201</v>
      </c>
      <c r="CQ2706" s="95">
        <v>0</v>
      </c>
      <c r="CR2706" s="95">
        <v>0</v>
      </c>
      <c r="CS2706" s="95">
        <v>0</v>
      </c>
      <c r="CT2706" s="95">
        <v>0</v>
      </c>
      <c r="CU2706" s="161">
        <v>16175998.003616318</v>
      </c>
      <c r="CV2706" s="161">
        <v>137190109.78796387</v>
      </c>
    </row>
    <row r="2707" spans="1:100" x14ac:dyDescent="0.2">
      <c r="A2707" s="94" t="s">
        <v>200</v>
      </c>
      <c r="B2707" s="96">
        <v>40330</v>
      </c>
      <c r="C2707" s="95">
        <v>205038.6679039</v>
      </c>
      <c r="D2707" s="95">
        <v>7.06526189198485</v>
      </c>
      <c r="E2707" s="95">
        <v>55053.002994537397</v>
      </c>
      <c r="F2707" s="95">
        <v>45667.4897556305</v>
      </c>
      <c r="G2707" s="95">
        <v>4637.9686088562003</v>
      </c>
      <c r="H2707" s="95">
        <v>1</v>
      </c>
      <c r="I2707" s="95">
        <v>0</v>
      </c>
      <c r="J2707" s="95">
        <v>80084.207589149504</v>
      </c>
      <c r="K2707" s="95">
        <v>855.32453484088205</v>
      </c>
      <c r="L2707" s="95">
        <v>35889.954503059402</v>
      </c>
      <c r="M2707" s="95">
        <v>106527.029842377</v>
      </c>
      <c r="N2707" s="95">
        <v>22696.579414367701</v>
      </c>
      <c r="O2707" s="95">
        <v>88244.718844413801</v>
      </c>
      <c r="P2707" s="95">
        <v>0</v>
      </c>
      <c r="Q2707" s="95">
        <v>12899.699880599999</v>
      </c>
      <c r="R2707" s="95">
        <v>3798.7212174534802</v>
      </c>
      <c r="S2707" s="95">
        <v>0</v>
      </c>
      <c r="T2707" s="95">
        <v>964.875981323421</v>
      </c>
      <c r="U2707" s="95">
        <v>80883.789542198196</v>
      </c>
      <c r="V2707" s="95">
        <v>11385420.3549805</v>
      </c>
      <c r="W2707" s="95">
        <v>960.234018459916</v>
      </c>
      <c r="X2707" s="95">
        <v>4021677.1562194801</v>
      </c>
      <c r="Y2707" s="95">
        <v>3101641.2606506301</v>
      </c>
      <c r="Z2707" s="95">
        <v>643068.39931488002</v>
      </c>
      <c r="AA2707" s="95">
        <v>336</v>
      </c>
      <c r="AB2707" s="95">
        <v>0</v>
      </c>
      <c r="AC2707" s="95">
        <v>26673932.590332001</v>
      </c>
      <c r="AD2707" s="95">
        <v>84840.670324325605</v>
      </c>
      <c r="AE2707" s="95">
        <v>1498744.5317688</v>
      </c>
      <c r="AF2707" s="95">
        <v>5357079.8673095703</v>
      </c>
      <c r="AG2707" s="95">
        <v>3005548.2811889602</v>
      </c>
      <c r="AH2707" s="95">
        <v>4160436.7316284198</v>
      </c>
      <c r="AI2707" s="95">
        <v>0</v>
      </c>
      <c r="AJ2707" s="95">
        <v>1448074.0451354999</v>
      </c>
      <c r="AK2707" s="95">
        <v>511192.20174408</v>
      </c>
      <c r="AL2707" s="95">
        <v>0</v>
      </c>
      <c r="AM2707" s="95">
        <v>128365.73469924901</v>
      </c>
      <c r="AN2707" s="95">
        <v>26598486.074951202</v>
      </c>
      <c r="AO2707" s="95">
        <v>99779736.557617202</v>
      </c>
      <c r="AP2707" s="95">
        <v>10861.1082476377</v>
      </c>
      <c r="AQ2707" s="95">
        <v>32326932.34375</v>
      </c>
      <c r="AR2707" s="95">
        <v>24775433.838378899</v>
      </c>
      <c r="AS2707" s="95">
        <v>5051354.1360473596</v>
      </c>
      <c r="AT2707" s="95">
        <v>2345.2799987793001</v>
      </c>
      <c r="AU2707" s="95">
        <v>0</v>
      </c>
      <c r="AV2707" s="95">
        <v>76902570.131835893</v>
      </c>
      <c r="AW2707" s="95">
        <v>250345.120615005</v>
      </c>
      <c r="AX2707" s="95">
        <v>13960047.561035199</v>
      </c>
      <c r="AY2707" s="95">
        <v>47041268.496582001</v>
      </c>
      <c r="AZ2707" s="95">
        <v>23927137.713378899</v>
      </c>
      <c r="BA2707" s="95">
        <v>35690603.311035201</v>
      </c>
      <c r="BB2707" s="95">
        <v>0</v>
      </c>
      <c r="BC2707" s="95">
        <v>12012323.033691401</v>
      </c>
      <c r="BD2707" s="95">
        <v>3999670.41192627</v>
      </c>
      <c r="BE2707" s="95">
        <v>0</v>
      </c>
      <c r="BF2707" s="95">
        <v>1034634.02761078</v>
      </c>
      <c r="BG2707" s="95">
        <v>76870706.413085893</v>
      </c>
      <c r="BH2707" s="95">
        <v>24336790.691406298</v>
      </c>
      <c r="BI2707" s="95">
        <v>1020.17237434536</v>
      </c>
      <c r="BJ2707" s="95">
        <v>12038856.829223599</v>
      </c>
      <c r="BK2707" s="95">
        <v>9248224.3348388709</v>
      </c>
      <c r="BL2707" s="95">
        <v>0</v>
      </c>
      <c r="BM2707" s="95">
        <v>0</v>
      </c>
      <c r="BN2707" s="95">
        <v>0</v>
      </c>
      <c r="BO2707" s="95">
        <v>0</v>
      </c>
      <c r="BP2707" s="95">
        <v>0</v>
      </c>
      <c r="BQ2707" s="95">
        <v>0</v>
      </c>
      <c r="BR2707" s="95">
        <v>14508727.8717041</v>
      </c>
      <c r="BS2707" s="95">
        <v>9157790.3613281306</v>
      </c>
      <c r="BT2707" s="95">
        <v>6942124.1107788105</v>
      </c>
      <c r="BU2707" s="95">
        <v>0</v>
      </c>
      <c r="BV2707" s="95">
        <v>5686903.2945556603</v>
      </c>
      <c r="BW2707" s="95">
        <v>454820.413619995</v>
      </c>
      <c r="BX2707" s="95">
        <v>0</v>
      </c>
      <c r="BY2707" s="95">
        <v>0</v>
      </c>
      <c r="BZ2707" s="95">
        <v>0</v>
      </c>
      <c r="CA2707" s="95">
        <v>260201.19200897199</v>
      </c>
      <c r="CB2707" s="95">
        <v>15409078.418945299</v>
      </c>
      <c r="CC2707" s="95">
        <v>132127901.761719</v>
      </c>
      <c r="CD2707" s="95">
        <v>36366819.269042999</v>
      </c>
      <c r="CE2707" s="95">
        <v>4635.6378124356297</v>
      </c>
      <c r="CF2707" s="95">
        <v>637202.52680969203</v>
      </c>
      <c r="CG2707" s="95">
        <v>5008983.8564453097</v>
      </c>
      <c r="CH2707" s="95">
        <v>0</v>
      </c>
      <c r="CI2707" s="95">
        <v>264837.49905395502</v>
      </c>
      <c r="CJ2707" s="95">
        <v>16043935.439575201</v>
      </c>
      <c r="CK2707" s="95">
        <v>137139450.44921899</v>
      </c>
      <c r="CL2707" s="95">
        <v>36825306.599121101</v>
      </c>
      <c r="CM2707" s="160">
        <v>344847.01896667498</v>
      </c>
      <c r="CN2707" s="160">
        <v>42715389.132324196</v>
      </c>
      <c r="CO2707" s="160">
        <v>213968393.39843801</v>
      </c>
      <c r="CP2707" s="95">
        <v>36825306.599121101</v>
      </c>
      <c r="CQ2707" s="95">
        <v>0</v>
      </c>
      <c r="CR2707" s="95">
        <v>0</v>
      </c>
      <c r="CS2707" s="95">
        <v>0</v>
      </c>
      <c r="CT2707" s="95">
        <v>0</v>
      </c>
      <c r="CU2707" s="161">
        <v>16046280.945754992</v>
      </c>
      <c r="CV2707" s="161">
        <v>137136885.6181643</v>
      </c>
    </row>
    <row r="2708" spans="1:100" x14ac:dyDescent="0.2">
      <c r="A2708" s="94" t="s">
        <v>200</v>
      </c>
      <c r="B2708" s="96">
        <v>40422</v>
      </c>
      <c r="C2708" s="95">
        <v>205043.916591644</v>
      </c>
      <c r="D2708" s="95">
        <v>8.3341424559475907</v>
      </c>
      <c r="E2708" s="95">
        <v>53165.123632431001</v>
      </c>
      <c r="F2708" s="95">
        <v>44472.816107273102</v>
      </c>
      <c r="G2708" s="95">
        <v>4661.2931750416801</v>
      </c>
      <c r="H2708" s="95">
        <v>0</v>
      </c>
      <c r="I2708" s="95">
        <v>0</v>
      </c>
      <c r="J2708" s="95">
        <v>80827.1576747894</v>
      </c>
      <c r="K2708" s="95">
        <v>764.53422792255901</v>
      </c>
      <c r="L2708" s="95">
        <v>34873.402176380201</v>
      </c>
      <c r="M2708" s="95">
        <v>105890.776461601</v>
      </c>
      <c r="N2708" s="95">
        <v>22432.726209163699</v>
      </c>
      <c r="O2708" s="95">
        <v>87544.032956123396</v>
      </c>
      <c r="P2708" s="95">
        <v>0</v>
      </c>
      <c r="Q2708" s="95">
        <v>12745.3454611301</v>
      </c>
      <c r="R2708" s="95">
        <v>3847.5575633049002</v>
      </c>
      <c r="S2708" s="95">
        <v>0</v>
      </c>
      <c r="T2708" s="95">
        <v>954.11065978556906</v>
      </c>
      <c r="U2708" s="95">
        <v>81647.7668657303</v>
      </c>
      <c r="V2708" s="95">
        <v>11420965.588623</v>
      </c>
      <c r="W2708" s="95">
        <v>1260.1829851418699</v>
      </c>
      <c r="X2708" s="95">
        <v>3910200.3113708501</v>
      </c>
      <c r="Y2708" s="95">
        <v>3052428.1524352999</v>
      </c>
      <c r="Z2708" s="95">
        <v>644300.14282226597</v>
      </c>
      <c r="AA2708" s="95">
        <v>0</v>
      </c>
      <c r="AB2708" s="95">
        <v>0</v>
      </c>
      <c r="AC2708" s="95">
        <v>27032313.0388184</v>
      </c>
      <c r="AD2708" s="95">
        <v>76061.995897293105</v>
      </c>
      <c r="AE2708" s="95">
        <v>1471672.6526794401</v>
      </c>
      <c r="AF2708" s="95">
        <v>5349772.61083984</v>
      </c>
      <c r="AG2708" s="95">
        <v>2969706.5703125</v>
      </c>
      <c r="AH2708" s="95">
        <v>4077029.8521118201</v>
      </c>
      <c r="AI2708" s="95">
        <v>0</v>
      </c>
      <c r="AJ2708" s="95">
        <v>1436513.2349853499</v>
      </c>
      <c r="AK2708" s="95">
        <v>515320.667499542</v>
      </c>
      <c r="AL2708" s="95">
        <v>0</v>
      </c>
      <c r="AM2708" s="95">
        <v>125776.150191307</v>
      </c>
      <c r="AN2708" s="95">
        <v>27125955.136718798</v>
      </c>
      <c r="AO2708" s="95">
        <v>100488646.075195</v>
      </c>
      <c r="AP2708" s="95">
        <v>12419.4620209932</v>
      </c>
      <c r="AQ2708" s="95">
        <v>31339139.376953099</v>
      </c>
      <c r="AR2708" s="95">
        <v>24213324.400878899</v>
      </c>
      <c r="AS2708" s="95">
        <v>5098940.16906738</v>
      </c>
      <c r="AT2708" s="95">
        <v>0</v>
      </c>
      <c r="AU2708" s="95">
        <v>0</v>
      </c>
      <c r="AV2708" s="95">
        <v>78292590.168945298</v>
      </c>
      <c r="AW2708" s="95">
        <v>225761.87119293201</v>
      </c>
      <c r="AX2708" s="95">
        <v>13647853.241333</v>
      </c>
      <c r="AY2708" s="95">
        <v>47148512.962402299</v>
      </c>
      <c r="AZ2708" s="95">
        <v>23691802.8129883</v>
      </c>
      <c r="BA2708" s="95">
        <v>35043698.726074196</v>
      </c>
      <c r="BB2708" s="95">
        <v>0</v>
      </c>
      <c r="BC2708" s="95">
        <v>11931046.502319301</v>
      </c>
      <c r="BD2708" s="95">
        <v>4020791.70230103</v>
      </c>
      <c r="BE2708" s="95">
        <v>0</v>
      </c>
      <c r="BF2708" s="95">
        <v>1020328.00294495</v>
      </c>
      <c r="BG2708" s="95">
        <v>78537447.717773393</v>
      </c>
      <c r="BH2708" s="95">
        <v>24152442.494384799</v>
      </c>
      <c r="BI2708" s="95">
        <v>1908.2406456917499</v>
      </c>
      <c r="BJ2708" s="95">
        <v>11744014.4953613</v>
      </c>
      <c r="BK2708" s="95">
        <v>9037245.3129882794</v>
      </c>
      <c r="BL2708" s="95">
        <v>0</v>
      </c>
      <c r="BM2708" s="95">
        <v>0</v>
      </c>
      <c r="BN2708" s="95">
        <v>0</v>
      </c>
      <c r="BO2708" s="95">
        <v>0</v>
      </c>
      <c r="BP2708" s="95">
        <v>0</v>
      </c>
      <c r="BQ2708" s="95">
        <v>0</v>
      </c>
      <c r="BR2708" s="95">
        <v>14489351.439819301</v>
      </c>
      <c r="BS2708" s="95">
        <v>9071743.1573486291</v>
      </c>
      <c r="BT2708" s="95">
        <v>6815454.2309570303</v>
      </c>
      <c r="BU2708" s="95">
        <v>0</v>
      </c>
      <c r="BV2708" s="95">
        <v>5648246.0700683603</v>
      </c>
      <c r="BW2708" s="95">
        <v>462069.48657989502</v>
      </c>
      <c r="BX2708" s="95">
        <v>0</v>
      </c>
      <c r="BY2708" s="95">
        <v>0</v>
      </c>
      <c r="BZ2708" s="95">
        <v>0</v>
      </c>
      <c r="CA2708" s="95">
        <v>258067.53026390099</v>
      </c>
      <c r="CB2708" s="95">
        <v>15323028.544433599</v>
      </c>
      <c r="CC2708" s="95">
        <v>131598860.86132801</v>
      </c>
      <c r="CD2708" s="95">
        <v>35870115.6806641</v>
      </c>
      <c r="CE2708" s="95">
        <v>4668.1888012886002</v>
      </c>
      <c r="CF2708" s="95">
        <v>642869.36279296898</v>
      </c>
      <c r="CG2708" s="95">
        <v>5082500.4900512705</v>
      </c>
      <c r="CH2708" s="95">
        <v>0</v>
      </c>
      <c r="CI2708" s="95">
        <v>262747.00313186599</v>
      </c>
      <c r="CJ2708" s="95">
        <v>15959901.4852295</v>
      </c>
      <c r="CK2708" s="95">
        <v>136663889.94726601</v>
      </c>
      <c r="CL2708" s="95">
        <v>36321519.027343802</v>
      </c>
      <c r="CM2708" s="160">
        <v>343771.91261291498</v>
      </c>
      <c r="CN2708" s="160">
        <v>43014292.4853516</v>
      </c>
      <c r="CO2708" s="160">
        <v>215048267.15429699</v>
      </c>
      <c r="CP2708" s="95">
        <v>36321519.027343802</v>
      </c>
      <c r="CQ2708" s="95">
        <v>0</v>
      </c>
      <c r="CR2708" s="95">
        <v>0</v>
      </c>
      <c r="CS2708" s="95">
        <v>0</v>
      </c>
      <c r="CT2708" s="95">
        <v>0</v>
      </c>
      <c r="CU2708" s="161">
        <v>15965897.907226568</v>
      </c>
      <c r="CV2708" s="161">
        <v>136681361.35137928</v>
      </c>
    </row>
    <row r="2709" spans="1:100" x14ac:dyDescent="0.2">
      <c r="A2709" s="94" t="s">
        <v>200</v>
      </c>
      <c r="B2709" s="96">
        <v>40513</v>
      </c>
      <c r="C2709" s="95">
        <v>203915.36767387399</v>
      </c>
      <c r="D2709" s="95">
        <v>7.8663952099741401</v>
      </c>
      <c r="E2709" s="95">
        <v>51738.841661930099</v>
      </c>
      <c r="F2709" s="95">
        <v>43307.275623321497</v>
      </c>
      <c r="G2709" s="95">
        <v>4700.2621516585396</v>
      </c>
      <c r="H2709" s="95">
        <v>0</v>
      </c>
      <c r="I2709" s="95">
        <v>0</v>
      </c>
      <c r="J2709" s="95">
        <v>81884.932805061297</v>
      </c>
      <c r="K2709" s="95">
        <v>713.22991739958502</v>
      </c>
      <c r="L2709" s="95">
        <v>44794.119686126702</v>
      </c>
      <c r="M2709" s="95">
        <v>104916.526723862</v>
      </c>
      <c r="N2709" s="95">
        <v>22161.625825882002</v>
      </c>
      <c r="O2709" s="95">
        <v>85352.566181182905</v>
      </c>
      <c r="P2709" s="95">
        <v>0</v>
      </c>
      <c r="Q2709" s="95">
        <v>12579.0408113003</v>
      </c>
      <c r="R2709" s="95">
        <v>3831.2788653969801</v>
      </c>
      <c r="S2709" s="95">
        <v>0</v>
      </c>
      <c r="T2709" s="95">
        <v>1151.90742105246</v>
      </c>
      <c r="U2709" s="95">
        <v>82603.937335968003</v>
      </c>
      <c r="V2709" s="95">
        <v>11303493.041748</v>
      </c>
      <c r="W2709" s="95">
        <v>1058.4320396482899</v>
      </c>
      <c r="X2709" s="95">
        <v>3762402.3624877902</v>
      </c>
      <c r="Y2709" s="95">
        <v>2936547.1783142099</v>
      </c>
      <c r="Z2709" s="95">
        <v>644916.48637390102</v>
      </c>
      <c r="AA2709" s="95">
        <v>0</v>
      </c>
      <c r="AB2709" s="95">
        <v>0</v>
      </c>
      <c r="AC2709" s="95">
        <v>27244050.1875</v>
      </c>
      <c r="AD2709" s="95">
        <v>72573.410876274094</v>
      </c>
      <c r="AE2709" s="95">
        <v>1663165.57215881</v>
      </c>
      <c r="AF2709" s="95">
        <v>5299836.3527221698</v>
      </c>
      <c r="AG2709" s="95">
        <v>2906199.2235412602</v>
      </c>
      <c r="AH2709" s="95">
        <v>3803118.6393127399</v>
      </c>
      <c r="AI2709" s="95">
        <v>0</v>
      </c>
      <c r="AJ2709" s="95">
        <v>1394902.36402893</v>
      </c>
      <c r="AK2709" s="95">
        <v>501179.19508743298</v>
      </c>
      <c r="AL2709" s="95">
        <v>0</v>
      </c>
      <c r="AM2709" s="95">
        <v>136997.73601341201</v>
      </c>
      <c r="AN2709" s="95">
        <v>27269171.104736298</v>
      </c>
      <c r="AO2709" s="95">
        <v>100024874.93457</v>
      </c>
      <c r="AP2709" s="95">
        <v>9922.2119288444501</v>
      </c>
      <c r="AQ2709" s="95">
        <v>30250941.893310498</v>
      </c>
      <c r="AR2709" s="95">
        <v>23468741.674560498</v>
      </c>
      <c r="AS2709" s="95">
        <v>5122969.8032836895</v>
      </c>
      <c r="AT2709" s="95">
        <v>0</v>
      </c>
      <c r="AU2709" s="95">
        <v>0</v>
      </c>
      <c r="AV2709" s="95">
        <v>79548702.083007798</v>
      </c>
      <c r="AW2709" s="95">
        <v>217868.707006454</v>
      </c>
      <c r="AX2709" s="95">
        <v>15460399.299438501</v>
      </c>
      <c r="AY2709" s="95">
        <v>46914862.551269501</v>
      </c>
      <c r="AZ2709" s="95">
        <v>23302279.642089799</v>
      </c>
      <c r="BA2709" s="95">
        <v>32909431.0148926</v>
      </c>
      <c r="BB2709" s="95">
        <v>0</v>
      </c>
      <c r="BC2709" s="95">
        <v>11629747.215698199</v>
      </c>
      <c r="BD2709" s="95">
        <v>3958046.6529846201</v>
      </c>
      <c r="BE2709" s="95">
        <v>0</v>
      </c>
      <c r="BF2709" s="95">
        <v>1125016.27093506</v>
      </c>
      <c r="BG2709" s="95">
        <v>79847898.125</v>
      </c>
      <c r="BH2709" s="95">
        <v>23929989.135986298</v>
      </c>
      <c r="BI2709" s="95">
        <v>1958.7316270321601</v>
      </c>
      <c r="BJ2709" s="95">
        <v>11480472.325683599</v>
      </c>
      <c r="BK2709" s="95">
        <v>8798926.0642089806</v>
      </c>
      <c r="BL2709" s="95">
        <v>0</v>
      </c>
      <c r="BM2709" s="95">
        <v>0</v>
      </c>
      <c r="BN2709" s="95">
        <v>0</v>
      </c>
      <c r="BO2709" s="95">
        <v>0</v>
      </c>
      <c r="BP2709" s="95">
        <v>0</v>
      </c>
      <c r="BQ2709" s="95">
        <v>0</v>
      </c>
      <c r="BR2709" s="95">
        <v>14440109.9300537</v>
      </c>
      <c r="BS2709" s="95">
        <v>8944008.6496581994</v>
      </c>
      <c r="BT2709" s="95">
        <v>6398269.6868896503</v>
      </c>
      <c r="BU2709" s="95">
        <v>0</v>
      </c>
      <c r="BV2709" s="95">
        <v>5579471.7795410203</v>
      </c>
      <c r="BW2709" s="95">
        <v>435320.07853317301</v>
      </c>
      <c r="BX2709" s="95">
        <v>0</v>
      </c>
      <c r="BY2709" s="95">
        <v>0</v>
      </c>
      <c r="BZ2709" s="95">
        <v>0</v>
      </c>
      <c r="CA2709" s="95">
        <v>255696.66386985799</v>
      </c>
      <c r="CB2709" s="95">
        <v>15077040.1810303</v>
      </c>
      <c r="CC2709" s="95">
        <v>130436208.459961</v>
      </c>
      <c r="CD2709" s="95">
        <v>35473491.544921897</v>
      </c>
      <c r="CE2709" s="95">
        <v>4695.52618169785</v>
      </c>
      <c r="CF2709" s="95">
        <v>641697.15238952602</v>
      </c>
      <c r="CG2709" s="95">
        <v>5101184.7757568397</v>
      </c>
      <c r="CH2709" s="95">
        <v>0</v>
      </c>
      <c r="CI2709" s="95">
        <v>260414.49204063401</v>
      </c>
      <c r="CJ2709" s="95">
        <v>15720421.322998</v>
      </c>
      <c r="CK2709" s="95">
        <v>135535437.078125</v>
      </c>
      <c r="CL2709" s="95">
        <v>35903341.646972701</v>
      </c>
      <c r="CM2709" s="160">
        <v>342311.28835296602</v>
      </c>
      <c r="CN2709" s="160">
        <v>42998917.7490234</v>
      </c>
      <c r="CO2709" s="160">
        <v>215424905.78515601</v>
      </c>
      <c r="CP2709" s="95">
        <v>35903341.646972701</v>
      </c>
      <c r="CQ2709" s="95">
        <v>0</v>
      </c>
      <c r="CR2709" s="95">
        <v>0</v>
      </c>
      <c r="CS2709" s="95">
        <v>0</v>
      </c>
      <c r="CT2709" s="95">
        <v>0</v>
      </c>
      <c r="CU2709" s="161">
        <v>15718737.333419826</v>
      </c>
      <c r="CV2709" s="161">
        <v>135537393.23571783</v>
      </c>
    </row>
    <row r="2710" spans="1:100" x14ac:dyDescent="0.2">
      <c r="A2710" s="94" t="s">
        <v>200</v>
      </c>
      <c r="B2710" s="96">
        <v>40603</v>
      </c>
      <c r="C2710" s="95">
        <v>204216.470834732</v>
      </c>
      <c r="D2710" s="95">
        <v>5.8186453949892902</v>
      </c>
      <c r="E2710" s="95">
        <v>50572.647251606002</v>
      </c>
      <c r="F2710" s="95">
        <v>42343.696528434797</v>
      </c>
      <c r="G2710" s="95">
        <v>4741.7646019458798</v>
      </c>
      <c r="H2710" s="95">
        <v>0</v>
      </c>
      <c r="I2710" s="95">
        <v>0</v>
      </c>
      <c r="J2710" s="95">
        <v>82857.592870712295</v>
      </c>
      <c r="K2710" s="95">
        <v>672.08240339905001</v>
      </c>
      <c r="L2710" s="95">
        <v>113989.663379669</v>
      </c>
      <c r="M2710" s="95">
        <v>105042.058111191</v>
      </c>
      <c r="N2710" s="95">
        <v>21869.542838573499</v>
      </c>
      <c r="O2710" s="95">
        <v>0</v>
      </c>
      <c r="P2710" s="95">
        <v>0</v>
      </c>
      <c r="Q2710" s="95">
        <v>12718.7999651432</v>
      </c>
      <c r="R2710" s="95">
        <v>0</v>
      </c>
      <c r="S2710" s="95">
        <v>0</v>
      </c>
      <c r="T2710" s="95">
        <v>4681.7813708782196</v>
      </c>
      <c r="U2710" s="95">
        <v>83511.057877540603</v>
      </c>
      <c r="V2710" s="95">
        <v>11232035.1790771</v>
      </c>
      <c r="W2710" s="95">
        <v>782.41673566401005</v>
      </c>
      <c r="X2710" s="95">
        <v>3692784.1279602102</v>
      </c>
      <c r="Y2710" s="95">
        <v>2895543.6445922898</v>
      </c>
      <c r="Z2710" s="95">
        <v>651383.57606506301</v>
      </c>
      <c r="AA2710" s="95">
        <v>0</v>
      </c>
      <c r="AB2710" s="95">
        <v>0</v>
      </c>
      <c r="AC2710" s="95">
        <v>27611592.8747559</v>
      </c>
      <c r="AD2710" s="95">
        <v>70315.201607704206</v>
      </c>
      <c r="AE2710" s="95">
        <v>5403906.5792846698</v>
      </c>
      <c r="AF2710" s="95">
        <v>5274614.9230346698</v>
      </c>
      <c r="AG2710" s="95">
        <v>2822420.07922363</v>
      </c>
      <c r="AH2710" s="95">
        <v>0</v>
      </c>
      <c r="AI2710" s="95">
        <v>0</v>
      </c>
      <c r="AJ2710" s="95">
        <v>1427161.7950744601</v>
      </c>
      <c r="AK2710" s="95">
        <v>0</v>
      </c>
      <c r="AL2710" s="95">
        <v>0</v>
      </c>
      <c r="AM2710" s="95">
        <v>643931.68675994896</v>
      </c>
      <c r="AN2710" s="95">
        <v>27577153.223632801</v>
      </c>
      <c r="AO2710" s="95">
        <v>100141440.055664</v>
      </c>
      <c r="AP2710" s="95">
        <v>8415.5969665050507</v>
      </c>
      <c r="AQ2710" s="95">
        <v>29778242.6872559</v>
      </c>
      <c r="AR2710" s="95">
        <v>23123499.4677734</v>
      </c>
      <c r="AS2710" s="95">
        <v>5176811.8034667997</v>
      </c>
      <c r="AT2710" s="95">
        <v>0</v>
      </c>
      <c r="AU2710" s="95">
        <v>0</v>
      </c>
      <c r="AV2710" s="95">
        <v>81472077.537109405</v>
      </c>
      <c r="AW2710" s="95">
        <v>212962.67874717701</v>
      </c>
      <c r="AX2710" s="95">
        <v>48247999.229003899</v>
      </c>
      <c r="AY2710" s="95">
        <v>47117771.996582001</v>
      </c>
      <c r="AZ2710" s="95">
        <v>22733736.418457001</v>
      </c>
      <c r="BA2710" s="95">
        <v>0</v>
      </c>
      <c r="BB2710" s="95">
        <v>0</v>
      </c>
      <c r="BC2710" s="95">
        <v>11952895.7762451</v>
      </c>
      <c r="BD2710" s="95">
        <v>0</v>
      </c>
      <c r="BE2710" s="95">
        <v>0</v>
      </c>
      <c r="BF2710" s="95">
        <v>5118466.12255859</v>
      </c>
      <c r="BG2710" s="95">
        <v>81492280.811523393</v>
      </c>
      <c r="BH2710" s="95">
        <v>18444381.520752002</v>
      </c>
      <c r="BI2710" s="95">
        <v>1426.78036685288</v>
      </c>
      <c r="BJ2710" s="95">
        <v>10459225.3625488</v>
      </c>
      <c r="BK2710" s="95">
        <v>8357172.4295654297</v>
      </c>
      <c r="BL2710" s="95">
        <v>0</v>
      </c>
      <c r="BM2710" s="95">
        <v>0</v>
      </c>
      <c r="BN2710" s="95">
        <v>0</v>
      </c>
      <c r="BO2710" s="95">
        <v>0</v>
      </c>
      <c r="BP2710" s="95">
        <v>0</v>
      </c>
      <c r="BQ2710" s="95">
        <v>0</v>
      </c>
      <c r="BR2710" s="95">
        <v>14430250.8465576</v>
      </c>
      <c r="BS2710" s="95">
        <v>8728351.8365478497</v>
      </c>
      <c r="BT2710" s="95">
        <v>0</v>
      </c>
      <c r="BU2710" s="95">
        <v>0</v>
      </c>
      <c r="BV2710" s="95">
        <v>5715028.9755248995</v>
      </c>
      <c r="BW2710" s="95">
        <v>0</v>
      </c>
      <c r="BX2710" s="95">
        <v>0</v>
      </c>
      <c r="BY2710" s="95">
        <v>0</v>
      </c>
      <c r="BZ2710" s="95">
        <v>0</v>
      </c>
      <c r="CA2710" s="95">
        <v>254841.550302505</v>
      </c>
      <c r="CB2710" s="95">
        <v>14925958.580200201</v>
      </c>
      <c r="CC2710" s="95">
        <v>129927731.03906301</v>
      </c>
      <c r="CD2710" s="95">
        <v>28867651.440917999</v>
      </c>
      <c r="CE2710" s="95">
        <v>4742.5247460007704</v>
      </c>
      <c r="CF2710" s="95">
        <v>649628.51834869396</v>
      </c>
      <c r="CG2710" s="95">
        <v>5170276.5491332998</v>
      </c>
      <c r="CH2710" s="95">
        <v>0</v>
      </c>
      <c r="CI2710" s="95">
        <v>259550.33657264701</v>
      </c>
      <c r="CJ2710" s="95">
        <v>15577007.2188721</v>
      </c>
      <c r="CK2710" s="95">
        <v>135115550.05273399</v>
      </c>
      <c r="CL2710" s="95">
        <v>28885189.9528809</v>
      </c>
      <c r="CM2710" s="160">
        <v>342354.784324646</v>
      </c>
      <c r="CN2710" s="160">
        <v>43228403.981933601</v>
      </c>
      <c r="CO2710" s="160">
        <v>216688339.72070301</v>
      </c>
      <c r="CP2710" s="95">
        <v>28885189.9528809</v>
      </c>
      <c r="CQ2710" s="95">
        <v>0</v>
      </c>
      <c r="CR2710" s="95">
        <v>0</v>
      </c>
      <c r="CS2710" s="95">
        <v>0</v>
      </c>
      <c r="CT2710" s="95">
        <v>0</v>
      </c>
      <c r="CU2710" s="161">
        <v>15575587.098548895</v>
      </c>
      <c r="CV2710" s="161">
        <v>135098007.58819631</v>
      </c>
    </row>
    <row r="2711" spans="1:100" x14ac:dyDescent="0.2">
      <c r="A2711" s="94" t="s">
        <v>200</v>
      </c>
      <c r="B2711" s="96">
        <v>40695</v>
      </c>
      <c r="C2711" s="95">
        <v>202768.34728240999</v>
      </c>
      <c r="D2711" s="95">
        <v>4.0225253349635803</v>
      </c>
      <c r="E2711" s="95">
        <v>49292.352111339598</v>
      </c>
      <c r="F2711" s="95">
        <v>41365.688882827802</v>
      </c>
      <c r="G2711" s="95">
        <v>4745.9300810694704</v>
      </c>
      <c r="H2711" s="95">
        <v>0</v>
      </c>
      <c r="I2711" s="95">
        <v>0</v>
      </c>
      <c r="J2711" s="95">
        <v>83553.693155288696</v>
      </c>
      <c r="K2711" s="95">
        <v>580.09048839658499</v>
      </c>
      <c r="L2711" s="95">
        <v>113777.659659386</v>
      </c>
      <c r="M2711" s="95">
        <v>104163.059427261</v>
      </c>
      <c r="N2711" s="95">
        <v>21581.491435289401</v>
      </c>
      <c r="O2711" s="95">
        <v>0</v>
      </c>
      <c r="P2711" s="95">
        <v>0</v>
      </c>
      <c r="Q2711" s="95">
        <v>12580.377550482701</v>
      </c>
      <c r="R2711" s="95">
        <v>0</v>
      </c>
      <c r="S2711" s="95">
        <v>0</v>
      </c>
      <c r="T2711" s="95">
        <v>4753.1865849494898</v>
      </c>
      <c r="U2711" s="95">
        <v>84109.501057624802</v>
      </c>
      <c r="V2711" s="95">
        <v>11137656.542114301</v>
      </c>
      <c r="W2711" s="95">
        <v>630.16169001162098</v>
      </c>
      <c r="X2711" s="95">
        <v>3586564.7828064002</v>
      </c>
      <c r="Y2711" s="95">
        <v>2824041.5327758798</v>
      </c>
      <c r="Z2711" s="95">
        <v>648339.57871246303</v>
      </c>
      <c r="AA2711" s="95">
        <v>0</v>
      </c>
      <c r="AB2711" s="95">
        <v>0</v>
      </c>
      <c r="AC2711" s="95">
        <v>27906396.542480499</v>
      </c>
      <c r="AD2711" s="95">
        <v>58533.436895847299</v>
      </c>
      <c r="AE2711" s="95">
        <v>5300239.3605346698</v>
      </c>
      <c r="AF2711" s="95">
        <v>5241509.4340209998</v>
      </c>
      <c r="AG2711" s="95">
        <v>2775297.3605651902</v>
      </c>
      <c r="AH2711" s="95">
        <v>0</v>
      </c>
      <c r="AI2711" s="95">
        <v>0</v>
      </c>
      <c r="AJ2711" s="95">
        <v>1418501.89628601</v>
      </c>
      <c r="AK2711" s="95">
        <v>0</v>
      </c>
      <c r="AL2711" s="95">
        <v>0</v>
      </c>
      <c r="AM2711" s="95">
        <v>645989.39739990199</v>
      </c>
      <c r="AN2711" s="95">
        <v>27873954.822753899</v>
      </c>
      <c r="AO2711" s="95">
        <v>100015409.149414</v>
      </c>
      <c r="AP2711" s="95">
        <v>5860.1694445014</v>
      </c>
      <c r="AQ2711" s="95">
        <v>29057614.0231934</v>
      </c>
      <c r="AR2711" s="95">
        <v>22628583.487548798</v>
      </c>
      <c r="AS2711" s="95">
        <v>5181478.5425415002</v>
      </c>
      <c r="AT2711" s="95">
        <v>0</v>
      </c>
      <c r="AU2711" s="95">
        <v>0</v>
      </c>
      <c r="AV2711" s="95">
        <v>82867799.1796875</v>
      </c>
      <c r="AW2711" s="95">
        <v>178056.78341674799</v>
      </c>
      <c r="AX2711" s="95">
        <v>47533955.765625</v>
      </c>
      <c r="AY2711" s="95">
        <v>47171120.865722701</v>
      </c>
      <c r="AZ2711" s="95">
        <v>22430192.458984401</v>
      </c>
      <c r="BA2711" s="95">
        <v>0</v>
      </c>
      <c r="BB2711" s="95">
        <v>0</v>
      </c>
      <c r="BC2711" s="95">
        <v>11889228.6337891</v>
      </c>
      <c r="BD2711" s="95">
        <v>0</v>
      </c>
      <c r="BE2711" s="95">
        <v>0</v>
      </c>
      <c r="BF2711" s="95">
        <v>5168400.8978881799</v>
      </c>
      <c r="BG2711" s="95">
        <v>82892663.633789107</v>
      </c>
      <c r="BH2711" s="95">
        <v>18340469.2570801</v>
      </c>
      <c r="BI2711" s="95">
        <v>1159.12900197506</v>
      </c>
      <c r="BJ2711" s="95">
        <v>10298625.6917725</v>
      </c>
      <c r="BK2711" s="95">
        <v>8227611.2938842801</v>
      </c>
      <c r="BL2711" s="95">
        <v>0</v>
      </c>
      <c r="BM2711" s="95">
        <v>0</v>
      </c>
      <c r="BN2711" s="95">
        <v>0</v>
      </c>
      <c r="BO2711" s="95">
        <v>0</v>
      </c>
      <c r="BP2711" s="95">
        <v>0</v>
      </c>
      <c r="BQ2711" s="95">
        <v>0</v>
      </c>
      <c r="BR2711" s="95">
        <v>14412270.457885699</v>
      </c>
      <c r="BS2711" s="95">
        <v>8615164.1347656306</v>
      </c>
      <c r="BT2711" s="95">
        <v>0</v>
      </c>
      <c r="BU2711" s="95">
        <v>0</v>
      </c>
      <c r="BV2711" s="95">
        <v>5720674.1152954102</v>
      </c>
      <c r="BW2711" s="95">
        <v>0</v>
      </c>
      <c r="BX2711" s="95">
        <v>0</v>
      </c>
      <c r="BY2711" s="95">
        <v>0</v>
      </c>
      <c r="BZ2711" s="95">
        <v>0</v>
      </c>
      <c r="CA2711" s="95">
        <v>252095.080806732</v>
      </c>
      <c r="CB2711" s="95">
        <v>14730713.8195801</v>
      </c>
      <c r="CC2711" s="95">
        <v>129055800.996094</v>
      </c>
      <c r="CD2711" s="95">
        <v>28619431.751953099</v>
      </c>
      <c r="CE2711" s="95">
        <v>4745.5891463160497</v>
      </c>
      <c r="CF2711" s="95">
        <v>650528.19091033901</v>
      </c>
      <c r="CG2711" s="95">
        <v>5201909.9557495099</v>
      </c>
      <c r="CH2711" s="95">
        <v>0</v>
      </c>
      <c r="CI2711" s="95">
        <v>256840.15616989101</v>
      </c>
      <c r="CJ2711" s="95">
        <v>15376001.5474854</v>
      </c>
      <c r="CK2711" s="95">
        <v>134272164.79101601</v>
      </c>
      <c r="CL2711" s="95">
        <v>28602766.954345699</v>
      </c>
      <c r="CM2711" s="160">
        <v>340146.67521667498</v>
      </c>
      <c r="CN2711" s="160">
        <v>43261440.626953103</v>
      </c>
      <c r="CO2711" s="160">
        <v>217312517.51367199</v>
      </c>
      <c r="CP2711" s="95">
        <v>28602766.954345699</v>
      </c>
      <c r="CQ2711" s="95">
        <v>0</v>
      </c>
      <c r="CR2711" s="95">
        <v>0</v>
      </c>
      <c r="CS2711" s="95">
        <v>0</v>
      </c>
      <c r="CT2711" s="95">
        <v>0</v>
      </c>
      <c r="CU2711" s="161">
        <v>15381242.01049044</v>
      </c>
      <c r="CV2711" s="161">
        <v>134257710.9518435</v>
      </c>
    </row>
    <row r="2712" spans="1:100" x14ac:dyDescent="0.2">
      <c r="A2712" s="94" t="s">
        <v>200</v>
      </c>
      <c r="B2712" s="96">
        <v>40787</v>
      </c>
      <c r="C2712" s="95">
        <v>202117.12426567101</v>
      </c>
      <c r="D2712" s="95">
        <v>5.2157681499957098</v>
      </c>
      <c r="E2712" s="95">
        <v>48154.863144397699</v>
      </c>
      <c r="F2712" s="95">
        <v>40518.657854557001</v>
      </c>
      <c r="G2712" s="95">
        <v>4777.6410877704602</v>
      </c>
      <c r="H2712" s="95">
        <v>0</v>
      </c>
      <c r="I2712" s="95">
        <v>0</v>
      </c>
      <c r="J2712" s="95">
        <v>83639.655106544495</v>
      </c>
      <c r="K2712" s="95">
        <v>515.11033703386795</v>
      </c>
      <c r="L2712" s="95">
        <v>114131.23727035501</v>
      </c>
      <c r="M2712" s="95">
        <v>103642.99287319199</v>
      </c>
      <c r="N2712" s="95">
        <v>21385.461137056402</v>
      </c>
      <c r="O2712" s="95">
        <v>0</v>
      </c>
      <c r="P2712" s="95">
        <v>0</v>
      </c>
      <c r="Q2712" s="95">
        <v>12511.0468523502</v>
      </c>
      <c r="R2712" s="95">
        <v>0</v>
      </c>
      <c r="S2712" s="95">
        <v>0</v>
      </c>
      <c r="T2712" s="95">
        <v>4794.4084026217497</v>
      </c>
      <c r="U2712" s="95">
        <v>84189.399808883696</v>
      </c>
      <c r="V2712" s="95">
        <v>11045826.545043901</v>
      </c>
      <c r="W2712" s="95">
        <v>567.02636075764894</v>
      </c>
      <c r="X2712" s="95">
        <v>3504727.42938232</v>
      </c>
      <c r="Y2712" s="95">
        <v>2767080.8311767601</v>
      </c>
      <c r="Z2712" s="95">
        <v>644799.39141845703</v>
      </c>
      <c r="AA2712" s="95">
        <v>0</v>
      </c>
      <c r="AB2712" s="95">
        <v>0</v>
      </c>
      <c r="AC2712" s="95">
        <v>27983011.735839799</v>
      </c>
      <c r="AD2712" s="95">
        <v>51724.291125297503</v>
      </c>
      <c r="AE2712" s="95">
        <v>5206875.2504272498</v>
      </c>
      <c r="AF2712" s="95">
        <v>5214922.5237426804</v>
      </c>
      <c r="AG2712" s="95">
        <v>2733101.2584533701</v>
      </c>
      <c r="AH2712" s="95">
        <v>0</v>
      </c>
      <c r="AI2712" s="95">
        <v>0</v>
      </c>
      <c r="AJ2712" s="95">
        <v>1410843.9161377</v>
      </c>
      <c r="AK2712" s="95">
        <v>0</v>
      </c>
      <c r="AL2712" s="95">
        <v>0</v>
      </c>
      <c r="AM2712" s="95">
        <v>642727.26558685303</v>
      </c>
      <c r="AN2712" s="95">
        <v>28177320.982666001</v>
      </c>
      <c r="AO2712" s="95">
        <v>99709970.71875</v>
      </c>
      <c r="AP2712" s="95">
        <v>5681.0986543893796</v>
      </c>
      <c r="AQ2712" s="95">
        <v>28359941.371582001</v>
      </c>
      <c r="AR2712" s="95">
        <v>22199053.933105499</v>
      </c>
      <c r="AS2712" s="95">
        <v>5192909.42370605</v>
      </c>
      <c r="AT2712" s="95">
        <v>0</v>
      </c>
      <c r="AU2712" s="95">
        <v>0</v>
      </c>
      <c r="AV2712" s="95">
        <v>83732004.272460893</v>
      </c>
      <c r="AW2712" s="95">
        <v>158790.13074874901</v>
      </c>
      <c r="AX2712" s="95">
        <v>47091307.498046897</v>
      </c>
      <c r="AY2712" s="95">
        <v>47185431.3818359</v>
      </c>
      <c r="AZ2712" s="95">
        <v>22167325.9375</v>
      </c>
      <c r="BA2712" s="95">
        <v>0</v>
      </c>
      <c r="BB2712" s="95">
        <v>0</v>
      </c>
      <c r="BC2712" s="95">
        <v>11793755.3514404</v>
      </c>
      <c r="BD2712" s="95">
        <v>0</v>
      </c>
      <c r="BE2712" s="95">
        <v>0</v>
      </c>
      <c r="BF2712" s="95">
        <v>5167514.0237426804</v>
      </c>
      <c r="BG2712" s="95">
        <v>84035097.391601607</v>
      </c>
      <c r="BH2712" s="95">
        <v>18499533.565673798</v>
      </c>
      <c r="BI2712" s="95">
        <v>898.90410520136402</v>
      </c>
      <c r="BJ2712" s="95">
        <v>10159357.704345699</v>
      </c>
      <c r="BK2712" s="95">
        <v>8069936.2660522498</v>
      </c>
      <c r="BL2712" s="95">
        <v>0</v>
      </c>
      <c r="BM2712" s="95">
        <v>0</v>
      </c>
      <c r="BN2712" s="95">
        <v>0</v>
      </c>
      <c r="BO2712" s="95">
        <v>0</v>
      </c>
      <c r="BP2712" s="95">
        <v>0</v>
      </c>
      <c r="BQ2712" s="95">
        <v>0</v>
      </c>
      <c r="BR2712" s="95">
        <v>14333108.100097699</v>
      </c>
      <c r="BS2712" s="95">
        <v>8501952.6994628906</v>
      </c>
      <c r="BT2712" s="95">
        <v>0</v>
      </c>
      <c r="BU2712" s="95">
        <v>0</v>
      </c>
      <c r="BV2712" s="95">
        <v>5692241.2335815402</v>
      </c>
      <c r="BW2712" s="95">
        <v>0</v>
      </c>
      <c r="BX2712" s="95">
        <v>0</v>
      </c>
      <c r="BY2712" s="95">
        <v>0</v>
      </c>
      <c r="BZ2712" s="95">
        <v>0</v>
      </c>
      <c r="CA2712" s="95">
        <v>250136.16299057001</v>
      </c>
      <c r="CB2712" s="95">
        <v>14534057.275512701</v>
      </c>
      <c r="CC2712" s="95">
        <v>127891032.160156</v>
      </c>
      <c r="CD2712" s="95">
        <v>28673431.158691399</v>
      </c>
      <c r="CE2712" s="95">
        <v>4778.7846613526299</v>
      </c>
      <c r="CF2712" s="95">
        <v>649012.52249145496</v>
      </c>
      <c r="CG2712" s="95">
        <v>5219250.4895629901</v>
      </c>
      <c r="CH2712" s="95">
        <v>0</v>
      </c>
      <c r="CI2712" s="95">
        <v>254928.37858772301</v>
      </c>
      <c r="CJ2712" s="95">
        <v>15180907.001586899</v>
      </c>
      <c r="CK2712" s="95">
        <v>133057168.28906301</v>
      </c>
      <c r="CL2712" s="95">
        <v>28688011.9929199</v>
      </c>
      <c r="CM2712" s="160">
        <v>338617.79175567598</v>
      </c>
      <c r="CN2712" s="160">
        <v>43265460.125488304</v>
      </c>
      <c r="CO2712" s="160">
        <v>217193713.16601601</v>
      </c>
      <c r="CP2712" s="95">
        <v>28688011.9929199</v>
      </c>
      <c r="CQ2712" s="95">
        <v>0</v>
      </c>
      <c r="CR2712" s="95">
        <v>0</v>
      </c>
      <c r="CS2712" s="95">
        <v>0</v>
      </c>
      <c r="CT2712" s="95">
        <v>0</v>
      </c>
      <c r="CU2712" s="161">
        <v>15183069.798004156</v>
      </c>
      <c r="CV2712" s="161">
        <v>133110282.64971898</v>
      </c>
    </row>
    <row r="2713" spans="1:100" x14ac:dyDescent="0.2">
      <c r="A2713" s="94" t="s">
        <v>200</v>
      </c>
      <c r="B2713" s="96">
        <v>40878</v>
      </c>
      <c r="C2713" s="95">
        <v>203039.15384864801</v>
      </c>
      <c r="D2713" s="95">
        <v>5.9208521689870404</v>
      </c>
      <c r="E2713" s="95">
        <v>47129.2617611885</v>
      </c>
      <c r="F2713" s="95">
        <v>39636.3990082741</v>
      </c>
      <c r="G2713" s="95">
        <v>4873.69062119722</v>
      </c>
      <c r="H2713" s="95">
        <v>0</v>
      </c>
      <c r="I2713" s="95">
        <v>0</v>
      </c>
      <c r="J2713" s="95">
        <v>84971.060482025103</v>
      </c>
      <c r="K2713" s="95">
        <v>500.93441079184402</v>
      </c>
      <c r="L2713" s="95">
        <v>112193.744524002</v>
      </c>
      <c r="M2713" s="95">
        <v>104034.760826111</v>
      </c>
      <c r="N2713" s="95">
        <v>21167.893722295801</v>
      </c>
      <c r="O2713" s="95">
        <v>0</v>
      </c>
      <c r="P2713" s="95">
        <v>0</v>
      </c>
      <c r="Q2713" s="95">
        <v>12541.028234720199</v>
      </c>
      <c r="R2713" s="95">
        <v>0</v>
      </c>
      <c r="S2713" s="95">
        <v>0</v>
      </c>
      <c r="T2713" s="95">
        <v>4824.7579625845001</v>
      </c>
      <c r="U2713" s="95">
        <v>85471.5086288452</v>
      </c>
      <c r="V2713" s="95">
        <v>11039445.5900879</v>
      </c>
      <c r="W2713" s="95">
        <v>887.43844410777103</v>
      </c>
      <c r="X2713" s="95">
        <v>3426578.7441101102</v>
      </c>
      <c r="Y2713" s="95">
        <v>2702284.6567688002</v>
      </c>
      <c r="Z2713" s="95">
        <v>648167.87950134301</v>
      </c>
      <c r="AA2713" s="95">
        <v>0</v>
      </c>
      <c r="AB2713" s="95">
        <v>0</v>
      </c>
      <c r="AC2713" s="95">
        <v>28257903.7333984</v>
      </c>
      <c r="AD2713" s="95">
        <v>49453.509528636903</v>
      </c>
      <c r="AE2713" s="95">
        <v>5080727.3831176804</v>
      </c>
      <c r="AF2713" s="95">
        <v>5218160.53198242</v>
      </c>
      <c r="AG2713" s="95">
        <v>2712697.9243469201</v>
      </c>
      <c r="AH2713" s="95">
        <v>0</v>
      </c>
      <c r="AI2713" s="95">
        <v>0</v>
      </c>
      <c r="AJ2713" s="95">
        <v>1408107.0758972201</v>
      </c>
      <c r="AK2713" s="95">
        <v>0</v>
      </c>
      <c r="AL2713" s="95">
        <v>0</v>
      </c>
      <c r="AM2713" s="95">
        <v>641825.47952270496</v>
      </c>
      <c r="AN2713" s="95">
        <v>28394032.7182617</v>
      </c>
      <c r="AO2713" s="95">
        <v>100448104.018555</v>
      </c>
      <c r="AP2713" s="95">
        <v>9212.6283398866708</v>
      </c>
      <c r="AQ2713" s="95">
        <v>27872270.3671875</v>
      </c>
      <c r="AR2713" s="95">
        <v>21772690.7041016</v>
      </c>
      <c r="AS2713" s="95">
        <v>5264356.1262207003</v>
      </c>
      <c r="AT2713" s="95">
        <v>0</v>
      </c>
      <c r="AU2713" s="95">
        <v>0</v>
      </c>
      <c r="AV2713" s="95">
        <v>85257603.120117202</v>
      </c>
      <c r="AW2713" s="95">
        <v>153230.81909370399</v>
      </c>
      <c r="AX2713" s="95">
        <v>46245706.318847701</v>
      </c>
      <c r="AY2713" s="95">
        <v>47562710.4306641</v>
      </c>
      <c r="AZ2713" s="95">
        <v>22182970.620849598</v>
      </c>
      <c r="BA2713" s="95">
        <v>0</v>
      </c>
      <c r="BB2713" s="95">
        <v>0</v>
      </c>
      <c r="BC2713" s="95">
        <v>11916460.788208</v>
      </c>
      <c r="BD2713" s="95">
        <v>0</v>
      </c>
      <c r="BE2713" s="95">
        <v>0</v>
      </c>
      <c r="BF2713" s="95">
        <v>5217786.9763793899</v>
      </c>
      <c r="BG2713" s="95">
        <v>85540791.883789107</v>
      </c>
      <c r="BH2713" s="95">
        <v>18729769.137695301</v>
      </c>
      <c r="BI2713" s="95">
        <v>759.47849132120598</v>
      </c>
      <c r="BJ2713" s="95">
        <v>10034412.209106401</v>
      </c>
      <c r="BK2713" s="95">
        <v>7977851.3737182599</v>
      </c>
      <c r="BL2713" s="95">
        <v>0</v>
      </c>
      <c r="BM2713" s="95">
        <v>0</v>
      </c>
      <c r="BN2713" s="95">
        <v>0</v>
      </c>
      <c r="BO2713" s="95">
        <v>0</v>
      </c>
      <c r="BP2713" s="95">
        <v>0</v>
      </c>
      <c r="BQ2713" s="95">
        <v>0</v>
      </c>
      <c r="BR2713" s="95">
        <v>14532168.385131801</v>
      </c>
      <c r="BS2713" s="95">
        <v>8494943.96411133</v>
      </c>
      <c r="BT2713" s="95">
        <v>0</v>
      </c>
      <c r="BU2713" s="95">
        <v>0</v>
      </c>
      <c r="BV2713" s="95">
        <v>5776758.7360839797</v>
      </c>
      <c r="BW2713" s="95">
        <v>0</v>
      </c>
      <c r="BX2713" s="95">
        <v>0</v>
      </c>
      <c r="BY2713" s="95">
        <v>0</v>
      </c>
      <c r="BZ2713" s="95">
        <v>0</v>
      </c>
      <c r="CA2713" s="95">
        <v>250295.07952308701</v>
      </c>
      <c r="CB2713" s="95">
        <v>14470330.634033199</v>
      </c>
      <c r="CC2713" s="95">
        <v>128415570.441406</v>
      </c>
      <c r="CD2713" s="95">
        <v>28796254.1877441</v>
      </c>
      <c r="CE2713" s="95">
        <v>4873.2187962531998</v>
      </c>
      <c r="CF2713" s="95">
        <v>650063.20430755604</v>
      </c>
      <c r="CG2713" s="95">
        <v>5283276.9123535203</v>
      </c>
      <c r="CH2713" s="95">
        <v>0</v>
      </c>
      <c r="CI2713" s="95">
        <v>255184.49632263201</v>
      </c>
      <c r="CJ2713" s="95">
        <v>15124829.8046875</v>
      </c>
      <c r="CK2713" s="95">
        <v>133718662.65722699</v>
      </c>
      <c r="CL2713" s="95">
        <v>28802125.299316399</v>
      </c>
      <c r="CM2713" s="160">
        <v>339715.97478103603</v>
      </c>
      <c r="CN2713" s="160">
        <v>43500496.688964799</v>
      </c>
      <c r="CO2713" s="160">
        <v>219210627.22851601</v>
      </c>
      <c r="CP2713" s="95">
        <v>28802125.299316399</v>
      </c>
      <c r="CQ2713" s="95">
        <v>0</v>
      </c>
      <c r="CR2713" s="95">
        <v>0</v>
      </c>
      <c r="CS2713" s="95">
        <v>0</v>
      </c>
      <c r="CT2713" s="95">
        <v>0</v>
      </c>
      <c r="CU2713" s="161">
        <v>15120393.838340756</v>
      </c>
      <c r="CV2713" s="161">
        <v>133698847.35375951</v>
      </c>
    </row>
    <row r="2714" spans="1:100" x14ac:dyDescent="0.2">
      <c r="A2714" s="94" t="s">
        <v>200</v>
      </c>
      <c r="B2714" s="96">
        <v>40969</v>
      </c>
      <c r="C2714" s="95">
        <v>202741.284856796</v>
      </c>
      <c r="D2714" s="95">
        <v>5.8058416479616399</v>
      </c>
      <c r="E2714" s="95">
        <v>46129.2283248901</v>
      </c>
      <c r="F2714" s="95">
        <v>38847.157670021101</v>
      </c>
      <c r="G2714" s="95">
        <v>4933.8679342865898</v>
      </c>
      <c r="H2714" s="95">
        <v>0</v>
      </c>
      <c r="I2714" s="95">
        <v>0</v>
      </c>
      <c r="J2714" s="95">
        <v>85538.706103324905</v>
      </c>
      <c r="K2714" s="95">
        <v>478.15832877531602</v>
      </c>
      <c r="L2714" s="95">
        <v>110910.979314804</v>
      </c>
      <c r="M2714" s="95">
        <v>103734.06838893901</v>
      </c>
      <c r="N2714" s="95">
        <v>20956.570640564001</v>
      </c>
      <c r="O2714" s="95">
        <v>0</v>
      </c>
      <c r="P2714" s="95">
        <v>0</v>
      </c>
      <c r="Q2714" s="95">
        <v>12475.693116664899</v>
      </c>
      <c r="R2714" s="95">
        <v>0</v>
      </c>
      <c r="S2714" s="95">
        <v>0</v>
      </c>
      <c r="T2714" s="95">
        <v>4892.8805870413798</v>
      </c>
      <c r="U2714" s="95">
        <v>86003.173441886902</v>
      </c>
      <c r="V2714" s="95">
        <v>11005096.5472412</v>
      </c>
      <c r="W2714" s="95">
        <v>704.08818813413404</v>
      </c>
      <c r="X2714" s="95">
        <v>3336847.9042968801</v>
      </c>
      <c r="Y2714" s="95">
        <v>2636459.8368225102</v>
      </c>
      <c r="Z2714" s="95">
        <v>655172.48546600295</v>
      </c>
      <c r="AA2714" s="95">
        <v>0</v>
      </c>
      <c r="AB2714" s="95">
        <v>0</v>
      </c>
      <c r="AC2714" s="95">
        <v>28599521.972656298</v>
      </c>
      <c r="AD2714" s="95">
        <v>48131.6069526672</v>
      </c>
      <c r="AE2714" s="95">
        <v>5116492.21691895</v>
      </c>
      <c r="AF2714" s="95">
        <v>5216999.8576049795</v>
      </c>
      <c r="AG2714" s="95">
        <v>2680049.9164733901</v>
      </c>
      <c r="AH2714" s="95">
        <v>0</v>
      </c>
      <c r="AI2714" s="95">
        <v>0</v>
      </c>
      <c r="AJ2714" s="95">
        <v>1396924.1710967999</v>
      </c>
      <c r="AK2714" s="95">
        <v>0</v>
      </c>
      <c r="AL2714" s="95">
        <v>0</v>
      </c>
      <c r="AM2714" s="95">
        <v>652969.891746521</v>
      </c>
      <c r="AN2714" s="95">
        <v>28500688.7575684</v>
      </c>
      <c r="AO2714" s="95">
        <v>100966751.75</v>
      </c>
      <c r="AP2714" s="95">
        <v>8125.2278569340697</v>
      </c>
      <c r="AQ2714" s="95">
        <v>27379973.864502002</v>
      </c>
      <c r="AR2714" s="95">
        <v>21429251.845947299</v>
      </c>
      <c r="AS2714" s="95">
        <v>5365252.1500244103</v>
      </c>
      <c r="AT2714" s="95">
        <v>0</v>
      </c>
      <c r="AU2714" s="95">
        <v>0</v>
      </c>
      <c r="AV2714" s="95">
        <v>86971598.557617202</v>
      </c>
      <c r="AW2714" s="95">
        <v>149896.25161933899</v>
      </c>
      <c r="AX2714" s="95">
        <v>47046540.8759766</v>
      </c>
      <c r="AY2714" s="95">
        <v>47997609.9150391</v>
      </c>
      <c r="AZ2714" s="95">
        <v>22021967.8664551</v>
      </c>
      <c r="BA2714" s="95">
        <v>0</v>
      </c>
      <c r="BB2714" s="95">
        <v>0</v>
      </c>
      <c r="BC2714" s="95">
        <v>12087968.7495117</v>
      </c>
      <c r="BD2714" s="95">
        <v>0</v>
      </c>
      <c r="BE2714" s="95">
        <v>0</v>
      </c>
      <c r="BF2714" s="95">
        <v>5349529.4707031297</v>
      </c>
      <c r="BG2714" s="95">
        <v>86873072.869140595</v>
      </c>
      <c r="BH2714" s="95">
        <v>19175419.216064502</v>
      </c>
      <c r="BI2714" s="95">
        <v>954.90272678434803</v>
      </c>
      <c r="BJ2714" s="95">
        <v>9938446.2730712909</v>
      </c>
      <c r="BK2714" s="95">
        <v>7921870.5692748995</v>
      </c>
      <c r="BL2714" s="95">
        <v>0</v>
      </c>
      <c r="BM2714" s="95">
        <v>0</v>
      </c>
      <c r="BN2714" s="95">
        <v>0</v>
      </c>
      <c r="BO2714" s="95">
        <v>0</v>
      </c>
      <c r="BP2714" s="95">
        <v>0</v>
      </c>
      <c r="BQ2714" s="95">
        <v>0</v>
      </c>
      <c r="BR2714" s="95">
        <v>14741185.009765601</v>
      </c>
      <c r="BS2714" s="95">
        <v>8536834.0140380897</v>
      </c>
      <c r="BT2714" s="95">
        <v>0</v>
      </c>
      <c r="BU2714" s="95">
        <v>0</v>
      </c>
      <c r="BV2714" s="95">
        <v>5830285.78198242</v>
      </c>
      <c r="BW2714" s="95">
        <v>0</v>
      </c>
      <c r="BX2714" s="95">
        <v>0</v>
      </c>
      <c r="BY2714" s="95">
        <v>0</v>
      </c>
      <c r="BZ2714" s="95">
        <v>0</v>
      </c>
      <c r="CA2714" s="95">
        <v>248860.774047852</v>
      </c>
      <c r="CB2714" s="95">
        <v>14351489.040283199</v>
      </c>
      <c r="CC2714" s="95">
        <v>128443816.71875</v>
      </c>
      <c r="CD2714" s="95">
        <v>29092482.286377002</v>
      </c>
      <c r="CE2714" s="95">
        <v>4933.0009368062001</v>
      </c>
      <c r="CF2714" s="95">
        <v>648787.11901092494</v>
      </c>
      <c r="CG2714" s="95">
        <v>5321256.3261108398</v>
      </c>
      <c r="CH2714" s="95">
        <v>0</v>
      </c>
      <c r="CI2714" s="95">
        <v>253767.692295074</v>
      </c>
      <c r="CJ2714" s="95">
        <v>15001825.4361572</v>
      </c>
      <c r="CK2714" s="95">
        <v>133764901.39843801</v>
      </c>
      <c r="CL2714" s="95">
        <v>29106893.087890599</v>
      </c>
      <c r="CM2714" s="160">
        <v>339068.99386978103</v>
      </c>
      <c r="CN2714" s="160">
        <v>43480137.3515625</v>
      </c>
      <c r="CO2714" s="160">
        <v>220635491.18164101</v>
      </c>
      <c r="CP2714" s="95">
        <v>29106893.087890599</v>
      </c>
      <c r="CQ2714" s="95">
        <v>0</v>
      </c>
      <c r="CR2714" s="95">
        <v>0</v>
      </c>
      <c r="CS2714" s="95">
        <v>0</v>
      </c>
      <c r="CT2714" s="95">
        <v>0</v>
      </c>
      <c r="CU2714" s="161">
        <v>15000276.159294125</v>
      </c>
      <c r="CV2714" s="161">
        <v>133765073.04486084</v>
      </c>
    </row>
    <row r="2715" spans="1:100" x14ac:dyDescent="0.2">
      <c r="A2715" s="94" t="s">
        <v>200</v>
      </c>
      <c r="B2715" s="96">
        <v>41061</v>
      </c>
      <c r="C2715" s="95">
        <v>201846.03965950001</v>
      </c>
      <c r="D2715" s="95">
        <v>5.0230851069791198</v>
      </c>
      <c r="E2715" s="95">
        <v>44913.524857044198</v>
      </c>
      <c r="F2715" s="95">
        <v>37852.932816982298</v>
      </c>
      <c r="G2715" s="95">
        <v>4941.6014317870104</v>
      </c>
      <c r="H2715" s="95">
        <v>0</v>
      </c>
      <c r="I2715" s="95">
        <v>0</v>
      </c>
      <c r="J2715" s="95">
        <v>85583.564310073896</v>
      </c>
      <c r="K2715" s="95">
        <v>434.32683487981598</v>
      </c>
      <c r="L2715" s="95">
        <v>111056.52364444701</v>
      </c>
      <c r="M2715" s="95">
        <v>102941.49634933499</v>
      </c>
      <c r="N2715" s="95">
        <v>20482.6621243954</v>
      </c>
      <c r="O2715" s="95">
        <v>0</v>
      </c>
      <c r="P2715" s="95">
        <v>0</v>
      </c>
      <c r="Q2715" s="95">
        <v>12433.600461483</v>
      </c>
      <c r="R2715" s="95">
        <v>0</v>
      </c>
      <c r="S2715" s="95">
        <v>0</v>
      </c>
      <c r="T2715" s="95">
        <v>4941.9135612249402</v>
      </c>
      <c r="U2715" s="95">
        <v>86009.410232543902</v>
      </c>
      <c r="V2715" s="95">
        <v>10927178.290161099</v>
      </c>
      <c r="W2715" s="95">
        <v>361.90422656759603</v>
      </c>
      <c r="X2715" s="95">
        <v>3258086.8776855501</v>
      </c>
      <c r="Y2715" s="95">
        <v>2584657.1568603502</v>
      </c>
      <c r="Z2715" s="95">
        <v>643606.69380188</v>
      </c>
      <c r="AA2715" s="95">
        <v>0</v>
      </c>
      <c r="AB2715" s="95">
        <v>0</v>
      </c>
      <c r="AC2715" s="95">
        <v>28422914.6086426</v>
      </c>
      <c r="AD2715" s="95">
        <v>44312.643564701102</v>
      </c>
      <c r="AE2715" s="95">
        <v>4953822.7130127</v>
      </c>
      <c r="AF2715" s="95">
        <v>5178776.4426879901</v>
      </c>
      <c r="AG2715" s="95">
        <v>2600082.8035278302</v>
      </c>
      <c r="AH2715" s="95">
        <v>0</v>
      </c>
      <c r="AI2715" s="95">
        <v>0</v>
      </c>
      <c r="AJ2715" s="95">
        <v>1426087.42770386</v>
      </c>
      <c r="AK2715" s="95">
        <v>0</v>
      </c>
      <c r="AL2715" s="95">
        <v>0</v>
      </c>
      <c r="AM2715" s="95">
        <v>641371.68894195603</v>
      </c>
      <c r="AN2715" s="95">
        <v>28599686.5866699</v>
      </c>
      <c r="AO2715" s="95">
        <v>100858785.25</v>
      </c>
      <c r="AP2715" s="95">
        <v>3544.336710006</v>
      </c>
      <c r="AQ2715" s="95">
        <v>26856850.713867199</v>
      </c>
      <c r="AR2715" s="95">
        <v>21086591.869140599</v>
      </c>
      <c r="AS2715" s="95">
        <v>5316372.1436767597</v>
      </c>
      <c r="AT2715" s="95">
        <v>0</v>
      </c>
      <c r="AU2715" s="95">
        <v>0</v>
      </c>
      <c r="AV2715" s="95">
        <v>87144428.564453095</v>
      </c>
      <c r="AW2715" s="95">
        <v>139453.017213821</v>
      </c>
      <c r="AX2715" s="95">
        <v>45753407.279785201</v>
      </c>
      <c r="AY2715" s="95">
        <v>47927692.1962891</v>
      </c>
      <c r="AZ2715" s="95">
        <v>21543398.4926758</v>
      </c>
      <c r="BA2715" s="95">
        <v>0</v>
      </c>
      <c r="BB2715" s="95">
        <v>0</v>
      </c>
      <c r="BC2715" s="95">
        <v>12026953.2232666</v>
      </c>
      <c r="BD2715" s="95">
        <v>0</v>
      </c>
      <c r="BE2715" s="95">
        <v>0</v>
      </c>
      <c r="BF2715" s="95">
        <v>5297908.8351440402</v>
      </c>
      <c r="BG2715" s="95">
        <v>87704861.422851607</v>
      </c>
      <c r="BH2715" s="95">
        <v>18820566.1179199</v>
      </c>
      <c r="BI2715" s="95">
        <v>1016.52377481759</v>
      </c>
      <c r="BJ2715" s="95">
        <v>9712604.2996826209</v>
      </c>
      <c r="BK2715" s="95">
        <v>7734922.0936889602</v>
      </c>
      <c r="BL2715" s="95">
        <v>0</v>
      </c>
      <c r="BM2715" s="95">
        <v>0</v>
      </c>
      <c r="BN2715" s="95">
        <v>0</v>
      </c>
      <c r="BO2715" s="95">
        <v>0</v>
      </c>
      <c r="BP2715" s="95">
        <v>0</v>
      </c>
      <c r="BQ2715" s="95">
        <v>0</v>
      </c>
      <c r="BR2715" s="95">
        <v>14568441.803588901</v>
      </c>
      <c r="BS2715" s="95">
        <v>8238074.4132690402</v>
      </c>
      <c r="BT2715" s="95">
        <v>0</v>
      </c>
      <c r="BU2715" s="95">
        <v>0</v>
      </c>
      <c r="BV2715" s="95">
        <v>5828200.0825195303</v>
      </c>
      <c r="BW2715" s="95">
        <v>0</v>
      </c>
      <c r="BX2715" s="95">
        <v>0</v>
      </c>
      <c r="BY2715" s="95">
        <v>0</v>
      </c>
      <c r="BZ2715" s="95">
        <v>0</v>
      </c>
      <c r="CA2715" s="95">
        <v>246698.263593674</v>
      </c>
      <c r="CB2715" s="95">
        <v>14186191.833007799</v>
      </c>
      <c r="CC2715" s="95">
        <v>127650399.05175801</v>
      </c>
      <c r="CD2715" s="95">
        <v>28536047.1948242</v>
      </c>
      <c r="CE2715" s="95">
        <v>4942.6222620010403</v>
      </c>
      <c r="CF2715" s="95">
        <v>646775.76912689197</v>
      </c>
      <c r="CG2715" s="95">
        <v>5347889.1758422898</v>
      </c>
      <c r="CH2715" s="95">
        <v>0</v>
      </c>
      <c r="CI2715" s="95">
        <v>251637.60110092201</v>
      </c>
      <c r="CJ2715" s="95">
        <v>14831172.7617188</v>
      </c>
      <c r="CK2715" s="95">
        <v>133012122.706055</v>
      </c>
      <c r="CL2715" s="95">
        <v>28514108.848388702</v>
      </c>
      <c r="CM2715" s="160">
        <v>336939.52151870698</v>
      </c>
      <c r="CN2715" s="160">
        <v>43384190.254882798</v>
      </c>
      <c r="CO2715" s="160">
        <v>220586676.23046899</v>
      </c>
      <c r="CP2715" s="95">
        <v>28514108.848388702</v>
      </c>
      <c r="CQ2715" s="95">
        <v>0</v>
      </c>
      <c r="CR2715" s="95">
        <v>0</v>
      </c>
      <c r="CS2715" s="95">
        <v>0</v>
      </c>
      <c r="CT2715" s="95">
        <v>0</v>
      </c>
      <c r="CU2715" s="161">
        <v>14832967.602134692</v>
      </c>
      <c r="CV2715" s="161">
        <v>132998288.22760029</v>
      </c>
    </row>
    <row r="2716" spans="1:100" x14ac:dyDescent="0.2">
      <c r="A2716" s="94" t="s">
        <v>200</v>
      </c>
      <c r="B2716" s="96">
        <v>41153</v>
      </c>
      <c r="C2716" s="95">
        <v>201337.99309730501</v>
      </c>
      <c r="D2716" s="95">
        <v>5.2161169719765903</v>
      </c>
      <c r="E2716" s="95">
        <v>43880.093587875403</v>
      </c>
      <c r="F2716" s="95">
        <v>37006.422102451303</v>
      </c>
      <c r="G2716" s="95">
        <v>4929.7347313761702</v>
      </c>
      <c r="H2716" s="95">
        <v>0</v>
      </c>
      <c r="I2716" s="95">
        <v>0</v>
      </c>
      <c r="J2716" s="95">
        <v>85319.038990020796</v>
      </c>
      <c r="K2716" s="95">
        <v>405.31374596804397</v>
      </c>
      <c r="L2716" s="95">
        <v>110746.479282379</v>
      </c>
      <c r="M2716" s="95">
        <v>102814.635853767</v>
      </c>
      <c r="N2716" s="95">
        <v>20252.3814854622</v>
      </c>
      <c r="O2716" s="95">
        <v>0</v>
      </c>
      <c r="P2716" s="95">
        <v>0</v>
      </c>
      <c r="Q2716" s="95">
        <v>12334.029033184101</v>
      </c>
      <c r="R2716" s="95">
        <v>0</v>
      </c>
      <c r="S2716" s="95">
        <v>0</v>
      </c>
      <c r="T2716" s="95">
        <v>4937.28110599518</v>
      </c>
      <c r="U2716" s="95">
        <v>85740.091776847796</v>
      </c>
      <c r="V2716" s="95">
        <v>10729763.7419434</v>
      </c>
      <c r="W2716" s="95">
        <v>717.10425195097901</v>
      </c>
      <c r="X2716" s="95">
        <v>3164974.97406006</v>
      </c>
      <c r="Y2716" s="95">
        <v>2521102.4168396001</v>
      </c>
      <c r="Z2716" s="95">
        <v>641236.258460999</v>
      </c>
      <c r="AA2716" s="95">
        <v>0</v>
      </c>
      <c r="AB2716" s="95">
        <v>0</v>
      </c>
      <c r="AC2716" s="95">
        <v>28375227.675537098</v>
      </c>
      <c r="AD2716" s="95">
        <v>42566.996025562301</v>
      </c>
      <c r="AE2716" s="95">
        <v>4872834.6600952102</v>
      </c>
      <c r="AF2716" s="95">
        <v>5105219.5218505897</v>
      </c>
      <c r="AG2716" s="95">
        <v>2550306.6290893601</v>
      </c>
      <c r="AH2716" s="95">
        <v>0</v>
      </c>
      <c r="AI2716" s="95">
        <v>0</v>
      </c>
      <c r="AJ2716" s="95">
        <v>1400589.7078704799</v>
      </c>
      <c r="AK2716" s="95">
        <v>0</v>
      </c>
      <c r="AL2716" s="95">
        <v>0</v>
      </c>
      <c r="AM2716" s="95">
        <v>640235.82538604701</v>
      </c>
      <c r="AN2716" s="95">
        <v>28424089.4055176</v>
      </c>
      <c r="AO2716" s="95">
        <v>99732389.778320298</v>
      </c>
      <c r="AP2716" s="95">
        <v>8111.1029973030099</v>
      </c>
      <c r="AQ2716" s="95">
        <v>26308193.515625</v>
      </c>
      <c r="AR2716" s="95">
        <v>20683977.252685498</v>
      </c>
      <c r="AS2716" s="95">
        <v>5369249.4604492197</v>
      </c>
      <c r="AT2716" s="95">
        <v>0</v>
      </c>
      <c r="AU2716" s="95">
        <v>0</v>
      </c>
      <c r="AV2716" s="95">
        <v>87866488.826171905</v>
      </c>
      <c r="AW2716" s="95">
        <v>134900.033227921</v>
      </c>
      <c r="AX2716" s="95">
        <v>45271238.206054702</v>
      </c>
      <c r="AY2716" s="95">
        <v>47749223.798828103</v>
      </c>
      <c r="AZ2716" s="95">
        <v>21378436.745117199</v>
      </c>
      <c r="BA2716" s="95">
        <v>0</v>
      </c>
      <c r="BB2716" s="95">
        <v>0</v>
      </c>
      <c r="BC2716" s="95">
        <v>11972847.3234863</v>
      </c>
      <c r="BD2716" s="95">
        <v>0</v>
      </c>
      <c r="BE2716" s="95">
        <v>0</v>
      </c>
      <c r="BF2716" s="95">
        <v>5352988.1527709998</v>
      </c>
      <c r="BG2716" s="95">
        <v>88191110.2734375</v>
      </c>
      <c r="BH2716" s="95">
        <v>19102009.099853501</v>
      </c>
      <c r="BI2716" s="95">
        <v>779.747421070933</v>
      </c>
      <c r="BJ2716" s="95">
        <v>9777845.8486328106</v>
      </c>
      <c r="BK2716" s="95">
        <v>7719909.7985839797</v>
      </c>
      <c r="BL2716" s="95">
        <v>0</v>
      </c>
      <c r="BM2716" s="95">
        <v>0</v>
      </c>
      <c r="BN2716" s="95">
        <v>0</v>
      </c>
      <c r="BO2716" s="95">
        <v>0</v>
      </c>
      <c r="BP2716" s="95">
        <v>0</v>
      </c>
      <c r="BQ2716" s="95">
        <v>0</v>
      </c>
      <c r="BR2716" s="95">
        <v>14601474.701293901</v>
      </c>
      <c r="BS2716" s="95">
        <v>8256585.49072266</v>
      </c>
      <c r="BT2716" s="95">
        <v>0</v>
      </c>
      <c r="BU2716" s="95">
        <v>0</v>
      </c>
      <c r="BV2716" s="95">
        <v>5874047.90124512</v>
      </c>
      <c r="BW2716" s="95">
        <v>0</v>
      </c>
      <c r="BX2716" s="95">
        <v>0</v>
      </c>
      <c r="BY2716" s="95">
        <v>0</v>
      </c>
      <c r="BZ2716" s="95">
        <v>0</v>
      </c>
      <c r="CA2716" s="95">
        <v>245285.92883873</v>
      </c>
      <c r="CB2716" s="95">
        <v>13890519.243408199</v>
      </c>
      <c r="CC2716" s="95">
        <v>125942293.615234</v>
      </c>
      <c r="CD2716" s="95">
        <v>28861639.7275391</v>
      </c>
      <c r="CE2716" s="95">
        <v>4929.5333561301204</v>
      </c>
      <c r="CF2716" s="95">
        <v>637858.65922546398</v>
      </c>
      <c r="CG2716" s="95">
        <v>5327745.6900634803</v>
      </c>
      <c r="CH2716" s="95">
        <v>0</v>
      </c>
      <c r="CI2716" s="95">
        <v>250228.578126907</v>
      </c>
      <c r="CJ2716" s="95">
        <v>14523122.667114301</v>
      </c>
      <c r="CK2716" s="95">
        <v>131223074.40527301</v>
      </c>
      <c r="CL2716" s="95">
        <v>28879193.177246101</v>
      </c>
      <c r="CM2716" s="160">
        <v>335305.64639663702</v>
      </c>
      <c r="CN2716" s="160">
        <v>42986697.245117202</v>
      </c>
      <c r="CO2716" s="160">
        <v>219292097.60546899</v>
      </c>
      <c r="CP2716" s="95">
        <v>28879193.177246101</v>
      </c>
      <c r="CQ2716" s="95">
        <v>0</v>
      </c>
      <c r="CR2716" s="95">
        <v>0</v>
      </c>
      <c r="CS2716" s="95">
        <v>0</v>
      </c>
      <c r="CT2716" s="95">
        <v>0</v>
      </c>
      <c r="CU2716" s="161">
        <v>14528377.902633663</v>
      </c>
      <c r="CV2716" s="161">
        <v>131270039.30529748</v>
      </c>
    </row>
    <row r="2717" spans="1:100" x14ac:dyDescent="0.2">
      <c r="A2717" s="94" t="s">
        <v>200</v>
      </c>
      <c r="B2717" s="96">
        <v>41244</v>
      </c>
      <c r="C2717" s="95">
        <v>200109.965196609</v>
      </c>
      <c r="D2717" s="95">
        <v>3.9540096009732202</v>
      </c>
      <c r="E2717" s="95">
        <v>43183.8479509354</v>
      </c>
      <c r="F2717" s="95">
        <v>36509.612548351302</v>
      </c>
      <c r="G2717" s="95">
        <v>4929.8222386836997</v>
      </c>
      <c r="H2717" s="95">
        <v>0</v>
      </c>
      <c r="I2717" s="95">
        <v>0</v>
      </c>
      <c r="J2717" s="95">
        <v>85614.034457206697</v>
      </c>
      <c r="K2717" s="95">
        <v>359.61567590385698</v>
      </c>
      <c r="L2717" s="95">
        <v>108747.794643402</v>
      </c>
      <c r="M2717" s="95">
        <v>102313.11372661599</v>
      </c>
      <c r="N2717" s="95">
        <v>19906.133481025699</v>
      </c>
      <c r="O2717" s="95">
        <v>0</v>
      </c>
      <c r="P2717" s="95">
        <v>0</v>
      </c>
      <c r="Q2717" s="95">
        <v>12232.1890547276</v>
      </c>
      <c r="R2717" s="95">
        <v>0</v>
      </c>
      <c r="S2717" s="95">
        <v>0</v>
      </c>
      <c r="T2717" s="95">
        <v>4894.1155908703804</v>
      </c>
      <c r="U2717" s="95">
        <v>85974.432835578904</v>
      </c>
      <c r="V2717" s="95">
        <v>10697388.712768599</v>
      </c>
      <c r="W2717" s="95">
        <v>488.379543360323</v>
      </c>
      <c r="X2717" s="95">
        <v>3081189.9319152799</v>
      </c>
      <c r="Y2717" s="95">
        <v>2460412.8152160598</v>
      </c>
      <c r="Z2717" s="95">
        <v>638481.57803344703</v>
      </c>
      <c r="AA2717" s="95">
        <v>0</v>
      </c>
      <c r="AB2717" s="95">
        <v>0</v>
      </c>
      <c r="AC2717" s="95">
        <v>28400599.3210449</v>
      </c>
      <c r="AD2717" s="95">
        <v>39474.801249980897</v>
      </c>
      <c r="AE2717" s="95">
        <v>4823091.7257080097</v>
      </c>
      <c r="AF2717" s="95">
        <v>5083762.1258544903</v>
      </c>
      <c r="AG2717" s="95">
        <v>2489459.5749206501</v>
      </c>
      <c r="AH2717" s="95">
        <v>0</v>
      </c>
      <c r="AI2717" s="95">
        <v>0</v>
      </c>
      <c r="AJ2717" s="95">
        <v>1379281.2237396201</v>
      </c>
      <c r="AK2717" s="95">
        <v>0</v>
      </c>
      <c r="AL2717" s="95">
        <v>0</v>
      </c>
      <c r="AM2717" s="95">
        <v>634273.52649688697</v>
      </c>
      <c r="AN2717" s="95">
        <v>28407454.614013702</v>
      </c>
      <c r="AO2717" s="95">
        <v>100017436.166016</v>
      </c>
      <c r="AP2717" s="95">
        <v>5104.0624399185199</v>
      </c>
      <c r="AQ2717" s="95">
        <v>25789244.6791992</v>
      </c>
      <c r="AR2717" s="95">
        <v>20352862.979003899</v>
      </c>
      <c r="AS2717" s="95">
        <v>5330867.67431641</v>
      </c>
      <c r="AT2717" s="95">
        <v>0</v>
      </c>
      <c r="AU2717" s="95">
        <v>0</v>
      </c>
      <c r="AV2717" s="95">
        <v>88263709.553710893</v>
      </c>
      <c r="AW2717" s="95">
        <v>125806.291116714</v>
      </c>
      <c r="AX2717" s="95">
        <v>45155125.9462891</v>
      </c>
      <c r="AY2717" s="95">
        <v>47809409.783203103</v>
      </c>
      <c r="AZ2717" s="95">
        <v>20895110.5939941</v>
      </c>
      <c r="BA2717" s="95">
        <v>0</v>
      </c>
      <c r="BB2717" s="95">
        <v>0</v>
      </c>
      <c r="BC2717" s="95">
        <v>11919575.830322299</v>
      </c>
      <c r="BD2717" s="95">
        <v>0</v>
      </c>
      <c r="BE2717" s="95">
        <v>0</v>
      </c>
      <c r="BF2717" s="95">
        <v>5300120.3620605497</v>
      </c>
      <c r="BG2717" s="95">
        <v>88352756.097656295</v>
      </c>
      <c r="BH2717" s="95">
        <v>19110119.552002002</v>
      </c>
      <c r="BI2717" s="95">
        <v>1043.9689536988701</v>
      </c>
      <c r="BJ2717" s="95">
        <v>9597336.99072266</v>
      </c>
      <c r="BK2717" s="95">
        <v>7600876.7398071298</v>
      </c>
      <c r="BL2717" s="95">
        <v>0</v>
      </c>
      <c r="BM2717" s="95">
        <v>0</v>
      </c>
      <c r="BN2717" s="95">
        <v>0</v>
      </c>
      <c r="BO2717" s="95">
        <v>0</v>
      </c>
      <c r="BP2717" s="95">
        <v>0</v>
      </c>
      <c r="BQ2717" s="95">
        <v>0</v>
      </c>
      <c r="BR2717" s="95">
        <v>14747446.610473599</v>
      </c>
      <c r="BS2717" s="95">
        <v>8102572.8319702102</v>
      </c>
      <c r="BT2717" s="95">
        <v>0</v>
      </c>
      <c r="BU2717" s="95">
        <v>0</v>
      </c>
      <c r="BV2717" s="95">
        <v>5903423.3931274395</v>
      </c>
      <c r="BW2717" s="95">
        <v>0</v>
      </c>
      <c r="BX2717" s="95">
        <v>0</v>
      </c>
      <c r="BY2717" s="95">
        <v>0</v>
      </c>
      <c r="BZ2717" s="95">
        <v>0</v>
      </c>
      <c r="CA2717" s="95">
        <v>243342.46334075899</v>
      </c>
      <c r="CB2717" s="95">
        <v>13790077.9641113</v>
      </c>
      <c r="CC2717" s="95">
        <v>125983759.96875</v>
      </c>
      <c r="CD2717" s="95">
        <v>28724676.854492199</v>
      </c>
      <c r="CE2717" s="95">
        <v>4929.76547443867</v>
      </c>
      <c r="CF2717" s="95">
        <v>633361.14533233596</v>
      </c>
      <c r="CG2717" s="95">
        <v>5289918.5648193397</v>
      </c>
      <c r="CH2717" s="95">
        <v>0</v>
      </c>
      <c r="CI2717" s="95">
        <v>248283.15897941601</v>
      </c>
      <c r="CJ2717" s="95">
        <v>14426950.7386475</v>
      </c>
      <c r="CK2717" s="95">
        <v>131288814.259766</v>
      </c>
      <c r="CL2717" s="95">
        <v>28734031.506591801</v>
      </c>
      <c r="CM2717" s="160">
        <v>333418.74234771699</v>
      </c>
      <c r="CN2717" s="160">
        <v>42833699.733886696</v>
      </c>
      <c r="CO2717" s="160">
        <v>219338215.98632801</v>
      </c>
      <c r="CP2717" s="95">
        <v>28734031.506591801</v>
      </c>
      <c r="CQ2717" s="95">
        <v>0</v>
      </c>
      <c r="CR2717" s="95">
        <v>0</v>
      </c>
      <c r="CS2717" s="95">
        <v>0</v>
      </c>
      <c r="CT2717" s="95">
        <v>0</v>
      </c>
      <c r="CU2717" s="161">
        <v>14423439.109443637</v>
      </c>
      <c r="CV2717" s="161">
        <v>131273678.53356934</v>
      </c>
    </row>
    <row r="2718" spans="1:100" x14ac:dyDescent="0.2">
      <c r="A2718" s="94" t="s">
        <v>200</v>
      </c>
      <c r="B2718" s="96">
        <v>41334</v>
      </c>
      <c r="C2718" s="95">
        <v>198168.279026031</v>
      </c>
      <c r="D2718" s="95">
        <v>5.79739498498384</v>
      </c>
      <c r="E2718" s="95">
        <v>41930.2856492996</v>
      </c>
      <c r="F2718" s="95">
        <v>35608.368222236597</v>
      </c>
      <c r="G2718" s="95">
        <v>4871.3819749951399</v>
      </c>
      <c r="H2718" s="95">
        <v>0</v>
      </c>
      <c r="I2718" s="95">
        <v>0</v>
      </c>
      <c r="J2718" s="95">
        <v>85894.200555801406</v>
      </c>
      <c r="K2718" s="95">
        <v>343.31718007102597</v>
      </c>
      <c r="L2718" s="95">
        <v>3641.97139462829</v>
      </c>
      <c r="M2718" s="95">
        <v>101386.796564102</v>
      </c>
      <c r="N2718" s="95">
        <v>19558.7478013039</v>
      </c>
      <c r="O2718" s="95">
        <v>0</v>
      </c>
      <c r="P2718" s="95">
        <v>102849.711939812</v>
      </c>
      <c r="Q2718" s="95">
        <v>12123.363637447401</v>
      </c>
      <c r="R2718" s="95">
        <v>0</v>
      </c>
      <c r="S2718" s="95">
        <v>4830.8988523483304</v>
      </c>
      <c r="T2718" s="95">
        <v>0</v>
      </c>
      <c r="U2718" s="95">
        <v>86227.8376121521</v>
      </c>
      <c r="V2718" s="95">
        <v>10578009.357910199</v>
      </c>
      <c r="W2718" s="95">
        <v>559.28653775155499</v>
      </c>
      <c r="X2718" s="95">
        <v>2966779.8325500502</v>
      </c>
      <c r="Y2718" s="95">
        <v>2388875.84161377</v>
      </c>
      <c r="Z2718" s="95">
        <v>617008.00756835903</v>
      </c>
      <c r="AA2718" s="95">
        <v>0</v>
      </c>
      <c r="AB2718" s="95">
        <v>0</v>
      </c>
      <c r="AC2718" s="95">
        <v>28405701.7814941</v>
      </c>
      <c r="AD2718" s="95">
        <v>33377.3326916695</v>
      </c>
      <c r="AE2718" s="95">
        <v>84373.769355773897</v>
      </c>
      <c r="AF2718" s="95">
        <v>5032794.4951171903</v>
      </c>
      <c r="AG2718" s="95">
        <v>2445070.2153625502</v>
      </c>
      <c r="AH2718" s="95">
        <v>0</v>
      </c>
      <c r="AI2718" s="95">
        <v>4556656.38354492</v>
      </c>
      <c r="AJ2718" s="95">
        <v>1356426.6081390399</v>
      </c>
      <c r="AK2718" s="95">
        <v>0</v>
      </c>
      <c r="AL2718" s="95">
        <v>613306.50917053199</v>
      </c>
      <c r="AM2718" s="95">
        <v>0</v>
      </c>
      <c r="AN2718" s="95">
        <v>28532029.9223633</v>
      </c>
      <c r="AO2718" s="95">
        <v>98950479.038085893</v>
      </c>
      <c r="AP2718" s="95">
        <v>5080.1761103272402</v>
      </c>
      <c r="AQ2718" s="95">
        <v>24791424.0625</v>
      </c>
      <c r="AR2718" s="95">
        <v>19669260.385497998</v>
      </c>
      <c r="AS2718" s="95">
        <v>5120877.3649292002</v>
      </c>
      <c r="AT2718" s="95">
        <v>0</v>
      </c>
      <c r="AU2718" s="95">
        <v>0</v>
      </c>
      <c r="AV2718" s="95">
        <v>88511080.060546905</v>
      </c>
      <c r="AW2718" s="95">
        <v>106455.44766044601</v>
      </c>
      <c r="AX2718" s="95">
        <v>932478.76803588902</v>
      </c>
      <c r="AY2718" s="95">
        <v>47462258.760253899</v>
      </c>
      <c r="AZ2718" s="95">
        <v>20562341.9606934</v>
      </c>
      <c r="BA2718" s="95">
        <v>0</v>
      </c>
      <c r="BB2718" s="95">
        <v>42323028.004394501</v>
      </c>
      <c r="BC2718" s="95">
        <v>11692280.77771</v>
      </c>
      <c r="BD2718" s="95">
        <v>0</v>
      </c>
      <c r="BE2718" s="95">
        <v>5093970.6928100605</v>
      </c>
      <c r="BF2718" s="95">
        <v>0</v>
      </c>
      <c r="BG2718" s="95">
        <v>89028930.636718795</v>
      </c>
      <c r="BH2718" s="95">
        <v>22684220.087890599</v>
      </c>
      <c r="BI2718" s="95">
        <v>1061.35538050532</v>
      </c>
      <c r="BJ2718" s="95">
        <v>9616151.88916016</v>
      </c>
      <c r="BK2718" s="95">
        <v>7542430.1657714797</v>
      </c>
      <c r="BL2718" s="95">
        <v>0</v>
      </c>
      <c r="BM2718" s="95">
        <v>0</v>
      </c>
      <c r="BN2718" s="95">
        <v>0</v>
      </c>
      <c r="BO2718" s="95">
        <v>0</v>
      </c>
      <c r="BP2718" s="95">
        <v>0</v>
      </c>
      <c r="BQ2718" s="95">
        <v>0</v>
      </c>
      <c r="BR2718" s="95">
        <v>15170199.3620605</v>
      </c>
      <c r="BS2718" s="95">
        <v>8073609.07629395</v>
      </c>
      <c r="BT2718" s="95">
        <v>0</v>
      </c>
      <c r="BU2718" s="95">
        <v>3217120</v>
      </c>
      <c r="BV2718" s="95">
        <v>5981876.2321167002</v>
      </c>
      <c r="BW2718" s="95">
        <v>0</v>
      </c>
      <c r="BX2718" s="95">
        <v>425430.11960601801</v>
      </c>
      <c r="BY2718" s="95">
        <v>0</v>
      </c>
      <c r="BZ2718" s="95">
        <v>0</v>
      </c>
      <c r="CA2718" s="95">
        <v>240005.24809646601</v>
      </c>
      <c r="CB2718" s="95">
        <v>13549791.3948975</v>
      </c>
      <c r="CC2718" s="95">
        <v>123668153.336914</v>
      </c>
      <c r="CD2718" s="95">
        <v>32321007.299072299</v>
      </c>
      <c r="CE2718" s="95">
        <v>4870.6737169027301</v>
      </c>
      <c r="CF2718" s="95">
        <v>626295.8671875</v>
      </c>
      <c r="CG2718" s="95">
        <v>5214214.0769042997</v>
      </c>
      <c r="CH2718" s="95">
        <v>0</v>
      </c>
      <c r="CI2718" s="95">
        <v>244856.370412827</v>
      </c>
      <c r="CJ2718" s="95">
        <v>14171011.424926801</v>
      </c>
      <c r="CK2718" s="95">
        <v>128899183.556641</v>
      </c>
      <c r="CL2718" s="95">
        <v>32751119.3603516</v>
      </c>
      <c r="CM2718" s="160">
        <v>330494.88505935698</v>
      </c>
      <c r="CN2718" s="160">
        <v>42687049.523925804</v>
      </c>
      <c r="CO2718" s="160">
        <v>217953662.49414101</v>
      </c>
      <c r="CP2718" s="95">
        <v>32751119.3603516</v>
      </c>
      <c r="CQ2718" s="95">
        <v>0</v>
      </c>
      <c r="CR2718" s="95">
        <v>0</v>
      </c>
      <c r="CS2718" s="95">
        <v>0</v>
      </c>
      <c r="CT2718" s="95">
        <v>0</v>
      </c>
      <c r="CU2718" s="161">
        <v>14176087.262085</v>
      </c>
      <c r="CV2718" s="161">
        <v>128882367.4138183</v>
      </c>
    </row>
    <row r="2719" spans="1:100" x14ac:dyDescent="0.2">
      <c r="A2719" s="94" t="s">
        <v>200</v>
      </c>
      <c r="B2719" s="96">
        <v>41426</v>
      </c>
      <c r="C2719" s="95">
        <v>198642.011304855</v>
      </c>
      <c r="D2719" s="95">
        <v>7.0459773889742801</v>
      </c>
      <c r="E2719" s="95">
        <v>40907.683388233199</v>
      </c>
      <c r="F2719" s="95">
        <v>34809.148477554299</v>
      </c>
      <c r="G2719" s="95">
        <v>4919.7240064740199</v>
      </c>
      <c r="H2719" s="95">
        <v>0</v>
      </c>
      <c r="I2719" s="95">
        <v>0</v>
      </c>
      <c r="J2719" s="95">
        <v>85778.400955200195</v>
      </c>
      <c r="K2719" s="95">
        <v>320.90439002588403</v>
      </c>
      <c r="L2719" s="95">
        <v>2877.0573491454102</v>
      </c>
      <c r="M2719" s="95">
        <v>101812.867528915</v>
      </c>
      <c r="N2719" s="95">
        <v>19215.7970092297</v>
      </c>
      <c r="O2719" s="95">
        <v>0</v>
      </c>
      <c r="P2719" s="95">
        <v>103870.130983353</v>
      </c>
      <c r="Q2719" s="95">
        <v>12055.6910438538</v>
      </c>
      <c r="R2719" s="95">
        <v>0</v>
      </c>
      <c r="S2719" s="95">
        <v>4902.1673628687904</v>
      </c>
      <c r="T2719" s="95">
        <v>0</v>
      </c>
      <c r="U2719" s="95">
        <v>86098.635922431902</v>
      </c>
      <c r="V2719" s="95">
        <v>10486161.3243408</v>
      </c>
      <c r="W2719" s="95">
        <v>875.91221971064795</v>
      </c>
      <c r="X2719" s="95">
        <v>2876868.72302246</v>
      </c>
      <c r="Y2719" s="95">
        <v>2322589.8230590802</v>
      </c>
      <c r="Z2719" s="95">
        <v>621722.46994781506</v>
      </c>
      <c r="AA2719" s="95">
        <v>0</v>
      </c>
      <c r="AB2719" s="95">
        <v>0</v>
      </c>
      <c r="AC2719" s="95">
        <v>28306121.596679699</v>
      </c>
      <c r="AD2719" s="95">
        <v>32554.079062938701</v>
      </c>
      <c r="AE2719" s="95">
        <v>51222.176983356498</v>
      </c>
      <c r="AF2719" s="95">
        <v>5006956.3719482403</v>
      </c>
      <c r="AG2719" s="95">
        <v>2387303.4036254901</v>
      </c>
      <c r="AH2719" s="95">
        <v>0</v>
      </c>
      <c r="AI2719" s="95">
        <v>4583912.36437988</v>
      </c>
      <c r="AJ2719" s="95">
        <v>1348923.80342102</v>
      </c>
      <c r="AK2719" s="95">
        <v>0</v>
      </c>
      <c r="AL2719" s="95">
        <v>617228.35800170898</v>
      </c>
      <c r="AM2719" s="95">
        <v>0</v>
      </c>
      <c r="AN2719" s="95">
        <v>28444345.0927734</v>
      </c>
      <c r="AO2719" s="95">
        <v>98441090.321289107</v>
      </c>
      <c r="AP2719" s="95">
        <v>12508.663226127601</v>
      </c>
      <c r="AQ2719" s="95">
        <v>24058790.870361298</v>
      </c>
      <c r="AR2719" s="95">
        <v>19214372.6333008</v>
      </c>
      <c r="AS2719" s="95">
        <v>5187007.68566895</v>
      </c>
      <c r="AT2719" s="95">
        <v>0</v>
      </c>
      <c r="AU2719" s="95">
        <v>0</v>
      </c>
      <c r="AV2719" s="95">
        <v>88725599.738281295</v>
      </c>
      <c r="AW2719" s="95">
        <v>104542.03663063</v>
      </c>
      <c r="AX2719" s="95">
        <v>588763.70040130604</v>
      </c>
      <c r="AY2719" s="95">
        <v>47437927.270019501</v>
      </c>
      <c r="AZ2719" s="95">
        <v>20169544.096679699</v>
      </c>
      <c r="BA2719" s="95">
        <v>0</v>
      </c>
      <c r="BB2719" s="95">
        <v>42689312.833984397</v>
      </c>
      <c r="BC2719" s="95">
        <v>11595814.2302246</v>
      </c>
      <c r="BD2719" s="95">
        <v>0</v>
      </c>
      <c r="BE2719" s="95">
        <v>5146166.0686035203</v>
      </c>
      <c r="BF2719" s="95">
        <v>0</v>
      </c>
      <c r="BG2719" s="95">
        <v>88958341.0625</v>
      </c>
      <c r="BH2719" s="95">
        <v>22872917.699462902</v>
      </c>
      <c r="BI2719" s="95">
        <v>811.75562454760097</v>
      </c>
      <c r="BJ2719" s="95">
        <v>9519422.3345947303</v>
      </c>
      <c r="BK2719" s="95">
        <v>7440681.2275390597</v>
      </c>
      <c r="BL2719" s="95">
        <v>0</v>
      </c>
      <c r="BM2719" s="95">
        <v>0</v>
      </c>
      <c r="BN2719" s="95">
        <v>0</v>
      </c>
      <c r="BO2719" s="95">
        <v>0</v>
      </c>
      <c r="BP2719" s="95">
        <v>0</v>
      </c>
      <c r="BQ2719" s="95">
        <v>0</v>
      </c>
      <c r="BR2719" s="95">
        <v>15233666.2642822</v>
      </c>
      <c r="BS2719" s="95">
        <v>7956992.7234497098</v>
      </c>
      <c r="BT2719" s="95">
        <v>0</v>
      </c>
      <c r="BU2719" s="95">
        <v>3284197.5999755901</v>
      </c>
      <c r="BV2719" s="95">
        <v>5986212.8688354502</v>
      </c>
      <c r="BW2719" s="95">
        <v>0</v>
      </c>
      <c r="BX2719" s="95">
        <v>434440.28961944598</v>
      </c>
      <c r="BY2719" s="95">
        <v>0</v>
      </c>
      <c r="BZ2719" s="95">
        <v>0</v>
      </c>
      <c r="CA2719" s="95">
        <v>239535.236341476</v>
      </c>
      <c r="CB2719" s="95">
        <v>13374006.486694301</v>
      </c>
      <c r="CC2719" s="95">
        <v>122578787.944336</v>
      </c>
      <c r="CD2719" s="95">
        <v>32414432.9914551</v>
      </c>
      <c r="CE2719" s="95">
        <v>4920.8592844009399</v>
      </c>
      <c r="CF2719" s="95">
        <v>616808.38043212902</v>
      </c>
      <c r="CG2719" s="95">
        <v>5138384.7258911096</v>
      </c>
      <c r="CH2719" s="95">
        <v>0</v>
      </c>
      <c r="CI2719" s="95">
        <v>244454.68056678801</v>
      </c>
      <c r="CJ2719" s="95">
        <v>13990445.5003662</v>
      </c>
      <c r="CK2719" s="95">
        <v>127725880.29492199</v>
      </c>
      <c r="CL2719" s="95">
        <v>32818207.7272949</v>
      </c>
      <c r="CM2719" s="160">
        <v>329847.31092452997</v>
      </c>
      <c r="CN2719" s="160">
        <v>42347831.894042999</v>
      </c>
      <c r="CO2719" s="160">
        <v>216503069.73242199</v>
      </c>
      <c r="CP2719" s="95">
        <v>32818207.7272949</v>
      </c>
      <c r="CQ2719" s="95">
        <v>0</v>
      </c>
      <c r="CR2719" s="95">
        <v>0</v>
      </c>
      <c r="CS2719" s="95">
        <v>0</v>
      </c>
      <c r="CT2719" s="95">
        <v>0</v>
      </c>
      <c r="CU2719" s="161">
        <v>13990814.867126429</v>
      </c>
      <c r="CV2719" s="161">
        <v>127717172.67022711</v>
      </c>
    </row>
    <row r="2720" spans="1:100" x14ac:dyDescent="0.2">
      <c r="A2720" s="94" t="s">
        <v>200</v>
      </c>
      <c r="B2720" s="96">
        <v>41518</v>
      </c>
      <c r="C2720" s="95">
        <v>198087.572200775</v>
      </c>
      <c r="D2720" s="95">
        <v>7.28427749394905</v>
      </c>
      <c r="E2720" s="95">
        <v>39896.956773757898</v>
      </c>
      <c r="F2720" s="95">
        <v>33977.299933433504</v>
      </c>
      <c r="G2720" s="95">
        <v>4868.9773441553098</v>
      </c>
      <c r="H2720" s="95">
        <v>0</v>
      </c>
      <c r="I2720" s="95">
        <v>0</v>
      </c>
      <c r="J2720" s="95">
        <v>85475.908269882202</v>
      </c>
      <c r="K2720" s="95">
        <v>289.86766028404202</v>
      </c>
      <c r="L2720" s="95">
        <v>453.70694171637302</v>
      </c>
      <c r="M2720" s="95">
        <v>101737.11655998199</v>
      </c>
      <c r="N2720" s="95">
        <v>18925.748580932599</v>
      </c>
      <c r="O2720" s="95">
        <v>0</v>
      </c>
      <c r="P2720" s="95">
        <v>105469.492286682</v>
      </c>
      <c r="Q2720" s="95">
        <v>11943.741294264801</v>
      </c>
      <c r="R2720" s="95">
        <v>0</v>
      </c>
      <c r="S2720" s="95">
        <v>4856.7224708199501</v>
      </c>
      <c r="T2720" s="95">
        <v>0</v>
      </c>
      <c r="U2720" s="95">
        <v>85770.216164588899</v>
      </c>
      <c r="V2720" s="95">
        <v>10465209.680908199</v>
      </c>
      <c r="W2720" s="95">
        <v>547.94425757974398</v>
      </c>
      <c r="X2720" s="95">
        <v>2793192.3916931199</v>
      </c>
      <c r="Y2720" s="95">
        <v>2262273.9170227102</v>
      </c>
      <c r="Z2720" s="95">
        <v>613184.88203430199</v>
      </c>
      <c r="AA2720" s="95">
        <v>0</v>
      </c>
      <c r="AB2720" s="95">
        <v>0</v>
      </c>
      <c r="AC2720" s="95">
        <v>28298151.6716309</v>
      </c>
      <c r="AD2720" s="95">
        <v>29055.151391506199</v>
      </c>
      <c r="AE2720" s="95">
        <v>25023.4997797012</v>
      </c>
      <c r="AF2720" s="95">
        <v>5025892.5819702102</v>
      </c>
      <c r="AG2720" s="95">
        <v>2333430.6696167002</v>
      </c>
      <c r="AH2720" s="95">
        <v>0</v>
      </c>
      <c r="AI2720" s="95">
        <v>4576326.8763427697</v>
      </c>
      <c r="AJ2720" s="95">
        <v>1325346.1436615</v>
      </c>
      <c r="AK2720" s="95">
        <v>0</v>
      </c>
      <c r="AL2720" s="95">
        <v>609567.34185028099</v>
      </c>
      <c r="AM2720" s="95">
        <v>0</v>
      </c>
      <c r="AN2720" s="95">
        <v>28291182.5708008</v>
      </c>
      <c r="AO2720" s="95">
        <v>98573923.7109375</v>
      </c>
      <c r="AP2720" s="95">
        <v>6110.24474453926</v>
      </c>
      <c r="AQ2720" s="95">
        <v>23299337.256347701</v>
      </c>
      <c r="AR2720" s="95">
        <v>18651552.599365201</v>
      </c>
      <c r="AS2720" s="95">
        <v>5124190.2323608398</v>
      </c>
      <c r="AT2720" s="95">
        <v>0</v>
      </c>
      <c r="AU2720" s="95">
        <v>0</v>
      </c>
      <c r="AV2720" s="95">
        <v>88705179.540039107</v>
      </c>
      <c r="AW2720" s="95">
        <v>92759.308469772295</v>
      </c>
      <c r="AX2720" s="95">
        <v>200026.321094513</v>
      </c>
      <c r="AY2720" s="95">
        <v>47895132.870605499</v>
      </c>
      <c r="AZ2720" s="95">
        <v>19717468.6787109</v>
      </c>
      <c r="BA2720" s="95">
        <v>0</v>
      </c>
      <c r="BB2720" s="95">
        <v>42903788.615234397</v>
      </c>
      <c r="BC2720" s="95">
        <v>11533296.748535199</v>
      </c>
      <c r="BD2720" s="95">
        <v>0</v>
      </c>
      <c r="BE2720" s="95">
        <v>5088199.7210693397</v>
      </c>
      <c r="BF2720" s="95">
        <v>0</v>
      </c>
      <c r="BG2720" s="95">
        <v>88730886.453125</v>
      </c>
      <c r="BH2720" s="95">
        <v>22979901.411621101</v>
      </c>
      <c r="BI2720" s="95">
        <v>970.70286477357104</v>
      </c>
      <c r="BJ2720" s="95">
        <v>9368097.2399902306</v>
      </c>
      <c r="BK2720" s="95">
        <v>7278871.5779418899</v>
      </c>
      <c r="BL2720" s="95">
        <v>0</v>
      </c>
      <c r="BM2720" s="95">
        <v>0</v>
      </c>
      <c r="BN2720" s="95">
        <v>0</v>
      </c>
      <c r="BO2720" s="95">
        <v>0</v>
      </c>
      <c r="BP2720" s="95">
        <v>0</v>
      </c>
      <c r="BQ2720" s="95">
        <v>0</v>
      </c>
      <c r="BR2720" s="95">
        <v>15449501.8945313</v>
      </c>
      <c r="BS2720" s="95">
        <v>7832322.00317383</v>
      </c>
      <c r="BT2720" s="95">
        <v>0</v>
      </c>
      <c r="BU2720" s="95">
        <v>2808310.6099853502</v>
      </c>
      <c r="BV2720" s="95">
        <v>5958622.9672241202</v>
      </c>
      <c r="BW2720" s="95">
        <v>0</v>
      </c>
      <c r="BX2720" s="95">
        <v>358612.169689178</v>
      </c>
      <c r="BY2720" s="95">
        <v>0</v>
      </c>
      <c r="BZ2720" s="95">
        <v>0</v>
      </c>
      <c r="CA2720" s="95">
        <v>238104.43761062599</v>
      </c>
      <c r="CB2720" s="95">
        <v>13248872.6912842</v>
      </c>
      <c r="CC2720" s="95">
        <v>121813238.58300801</v>
      </c>
      <c r="CD2720" s="95">
        <v>32282710.4680176</v>
      </c>
      <c r="CE2720" s="95">
        <v>4868.6421484947195</v>
      </c>
      <c r="CF2720" s="95">
        <v>610832.17338562</v>
      </c>
      <c r="CG2720" s="95">
        <v>5093267.2069702102</v>
      </c>
      <c r="CH2720" s="95">
        <v>0</v>
      </c>
      <c r="CI2720" s="95">
        <v>242980.25863266</v>
      </c>
      <c r="CJ2720" s="95">
        <v>13858701.3048096</v>
      </c>
      <c r="CK2720" s="95">
        <v>126872762.17285199</v>
      </c>
      <c r="CL2720" s="95">
        <v>32683205.154785201</v>
      </c>
      <c r="CM2720" s="160">
        <v>328063.48886871297</v>
      </c>
      <c r="CN2720" s="160">
        <v>42177076.552246101</v>
      </c>
      <c r="CO2720" s="160">
        <v>215510003.28125</v>
      </c>
      <c r="CP2720" s="95">
        <v>32683205.154785201</v>
      </c>
      <c r="CQ2720" s="95">
        <v>0</v>
      </c>
      <c r="CR2720" s="95">
        <v>0</v>
      </c>
      <c r="CS2720" s="95">
        <v>0</v>
      </c>
      <c r="CT2720" s="95">
        <v>0</v>
      </c>
      <c r="CU2720" s="161">
        <v>13859704.86466982</v>
      </c>
      <c r="CV2720" s="161">
        <v>126906505.78997822</v>
      </c>
    </row>
    <row r="2721" spans="1:100" x14ac:dyDescent="0.2">
      <c r="A2721" s="94" t="s">
        <v>200</v>
      </c>
      <c r="B2721" s="96">
        <v>41609</v>
      </c>
      <c r="C2721" s="95">
        <v>197008.52446937599</v>
      </c>
      <c r="D2721" s="95">
        <v>6.9267519869608796</v>
      </c>
      <c r="E2721" s="95">
        <v>38711.565653324098</v>
      </c>
      <c r="F2721" s="95">
        <v>32937.1152200699</v>
      </c>
      <c r="G2721" s="95">
        <v>4857.5817745923996</v>
      </c>
      <c r="H2721" s="95">
        <v>0</v>
      </c>
      <c r="I2721" s="95">
        <v>0</v>
      </c>
      <c r="J2721" s="95">
        <v>84655.217875480696</v>
      </c>
      <c r="K2721" s="95">
        <v>238.479248406366</v>
      </c>
      <c r="L2721" s="95">
        <v>315.32540187612199</v>
      </c>
      <c r="M2721" s="95">
        <v>101239.052138329</v>
      </c>
      <c r="N2721" s="95">
        <v>18658.0593085289</v>
      </c>
      <c r="O2721" s="95">
        <v>0</v>
      </c>
      <c r="P2721" s="95">
        <v>103787.814216614</v>
      </c>
      <c r="Q2721" s="95">
        <v>11771.510822534599</v>
      </c>
      <c r="R2721" s="95">
        <v>0</v>
      </c>
      <c r="S2721" s="95">
        <v>4821.9045234322502</v>
      </c>
      <c r="T2721" s="95">
        <v>0</v>
      </c>
      <c r="U2721" s="95">
        <v>84895.583556175203</v>
      </c>
      <c r="V2721" s="95">
        <v>10305256.3443604</v>
      </c>
      <c r="W2721" s="95">
        <v>727.38842853158701</v>
      </c>
      <c r="X2721" s="95">
        <v>2712139.5772399898</v>
      </c>
      <c r="Y2721" s="95">
        <v>2188214.6963501</v>
      </c>
      <c r="Z2721" s="95">
        <v>605696.11251068104</v>
      </c>
      <c r="AA2721" s="95">
        <v>0</v>
      </c>
      <c r="AB2721" s="95">
        <v>0</v>
      </c>
      <c r="AC2721" s="95">
        <v>27982885.390625</v>
      </c>
      <c r="AD2721" s="95">
        <v>24716.820102214799</v>
      </c>
      <c r="AE2721" s="95">
        <v>23728.597459554701</v>
      </c>
      <c r="AF2721" s="95">
        <v>4964399.57458496</v>
      </c>
      <c r="AG2721" s="95">
        <v>2284318.00286865</v>
      </c>
      <c r="AH2721" s="95">
        <v>0</v>
      </c>
      <c r="AI2721" s="95">
        <v>4466092.65087891</v>
      </c>
      <c r="AJ2721" s="95">
        <v>1280111.5077209501</v>
      </c>
      <c r="AK2721" s="95">
        <v>0</v>
      </c>
      <c r="AL2721" s="95">
        <v>599236.82726287795</v>
      </c>
      <c r="AM2721" s="95">
        <v>0</v>
      </c>
      <c r="AN2721" s="95">
        <v>27981905.484375</v>
      </c>
      <c r="AO2721" s="95">
        <v>97425872.404296905</v>
      </c>
      <c r="AP2721" s="95">
        <v>7343.7926041483897</v>
      </c>
      <c r="AQ2721" s="95">
        <v>22647701.263183601</v>
      </c>
      <c r="AR2721" s="95">
        <v>18012514.158447299</v>
      </c>
      <c r="AS2721" s="95">
        <v>5079880.9202880897</v>
      </c>
      <c r="AT2721" s="95">
        <v>0</v>
      </c>
      <c r="AU2721" s="95">
        <v>0</v>
      </c>
      <c r="AV2721" s="95">
        <v>88424407.395507798</v>
      </c>
      <c r="AW2721" s="95">
        <v>80136.546358108506</v>
      </c>
      <c r="AX2721" s="95">
        <v>175498.487176895</v>
      </c>
      <c r="AY2721" s="95">
        <v>47400874.978027299</v>
      </c>
      <c r="AZ2721" s="95">
        <v>19390199.971435498</v>
      </c>
      <c r="BA2721" s="95">
        <v>0</v>
      </c>
      <c r="BB2721" s="95">
        <v>41953725.267578103</v>
      </c>
      <c r="BC2721" s="95">
        <v>11231053.1650391</v>
      </c>
      <c r="BD2721" s="95">
        <v>0</v>
      </c>
      <c r="BE2721" s="95">
        <v>5032967.7536010696</v>
      </c>
      <c r="BF2721" s="95">
        <v>0</v>
      </c>
      <c r="BG2721" s="95">
        <v>88313059.238281295</v>
      </c>
      <c r="BH2721" s="95">
        <v>22864170.389160201</v>
      </c>
      <c r="BI2721" s="95">
        <v>1251.6447590738501</v>
      </c>
      <c r="BJ2721" s="95">
        <v>9178360.6385497991</v>
      </c>
      <c r="BK2721" s="95">
        <v>7115904.99499512</v>
      </c>
      <c r="BL2721" s="95">
        <v>0</v>
      </c>
      <c r="BM2721" s="95">
        <v>0</v>
      </c>
      <c r="BN2721" s="95">
        <v>0</v>
      </c>
      <c r="BO2721" s="95">
        <v>0</v>
      </c>
      <c r="BP2721" s="95">
        <v>0</v>
      </c>
      <c r="BQ2721" s="95">
        <v>0</v>
      </c>
      <c r="BR2721" s="95">
        <v>15379974.135864301</v>
      </c>
      <c r="BS2721" s="95">
        <v>7679613.44714355</v>
      </c>
      <c r="BT2721" s="95">
        <v>0</v>
      </c>
      <c r="BU2721" s="95">
        <v>3159536.0099792499</v>
      </c>
      <c r="BV2721" s="95">
        <v>5890448.0240478497</v>
      </c>
      <c r="BW2721" s="95">
        <v>0</v>
      </c>
      <c r="BX2721" s="95">
        <v>400327.78965759301</v>
      </c>
      <c r="BY2721" s="95">
        <v>0</v>
      </c>
      <c r="BZ2721" s="95">
        <v>0</v>
      </c>
      <c r="CA2721" s="95">
        <v>235763.773843765</v>
      </c>
      <c r="CB2721" s="95">
        <v>13027380.952026401</v>
      </c>
      <c r="CC2721" s="95">
        <v>120260536.488281</v>
      </c>
      <c r="CD2721" s="95">
        <v>32039381.402587902</v>
      </c>
      <c r="CE2721" s="95">
        <v>4857.4456295371101</v>
      </c>
      <c r="CF2721" s="95">
        <v>604298.34795379604</v>
      </c>
      <c r="CG2721" s="95">
        <v>5068536.3633422898</v>
      </c>
      <c r="CH2721" s="95">
        <v>0</v>
      </c>
      <c r="CI2721" s="95">
        <v>240630.79472160299</v>
      </c>
      <c r="CJ2721" s="95">
        <v>13637544.443359399</v>
      </c>
      <c r="CK2721" s="95">
        <v>125347360.14160199</v>
      </c>
      <c r="CL2721" s="95">
        <v>32455527.612548798</v>
      </c>
      <c r="CM2721" s="160">
        <v>324868.19556045497</v>
      </c>
      <c r="CN2721" s="160">
        <v>41620856.135253899</v>
      </c>
      <c r="CO2721" s="160">
        <v>213632180.53515601</v>
      </c>
      <c r="CP2721" s="95">
        <v>32455527.612548798</v>
      </c>
      <c r="CQ2721" s="95">
        <v>0</v>
      </c>
      <c r="CR2721" s="95">
        <v>0</v>
      </c>
      <c r="CS2721" s="95">
        <v>0</v>
      </c>
      <c r="CT2721" s="95">
        <v>0</v>
      </c>
      <c r="CU2721" s="161">
        <v>13631679.299980197</v>
      </c>
      <c r="CV2721" s="161">
        <v>125329072.85162328</v>
      </c>
    </row>
    <row r="2722" spans="1:100" x14ac:dyDescent="0.2">
      <c r="A2722" s="94" t="s">
        <v>200</v>
      </c>
      <c r="B2722" s="96">
        <v>41699</v>
      </c>
      <c r="C2722" s="95">
        <v>197247.59170913699</v>
      </c>
      <c r="D2722" s="95">
        <v>0</v>
      </c>
      <c r="E2722" s="95">
        <v>37766.142213821397</v>
      </c>
      <c r="F2722" s="95">
        <v>32081.074449300799</v>
      </c>
      <c r="G2722" s="95">
        <v>4874.0141346454602</v>
      </c>
      <c r="H2722" s="95">
        <v>0</v>
      </c>
      <c r="I2722" s="95">
        <v>0</v>
      </c>
      <c r="J2722" s="95">
        <v>84830.722603797898</v>
      </c>
      <c r="K2722" s="95">
        <v>180.85023549757901</v>
      </c>
      <c r="L2722" s="95">
        <v>310.77480345219402</v>
      </c>
      <c r="M2722" s="95">
        <v>101354.182779312</v>
      </c>
      <c r="N2722" s="95">
        <v>18417.330319166202</v>
      </c>
      <c r="O2722" s="95">
        <v>0</v>
      </c>
      <c r="P2722" s="95">
        <v>102774.230000496</v>
      </c>
      <c r="Q2722" s="95">
        <v>11695.5515242815</v>
      </c>
      <c r="R2722" s="95">
        <v>0</v>
      </c>
      <c r="S2722" s="95">
        <v>4827.5441878437996</v>
      </c>
      <c r="T2722" s="95">
        <v>0</v>
      </c>
      <c r="U2722" s="95">
        <v>85007.381937980696</v>
      </c>
      <c r="V2722" s="95">
        <v>10277522.771972699</v>
      </c>
      <c r="W2722" s="95">
        <v>0</v>
      </c>
      <c r="X2722" s="95">
        <v>2642230.9715271001</v>
      </c>
      <c r="Y2722" s="95">
        <v>2127226.2300415002</v>
      </c>
      <c r="Z2722" s="95">
        <v>595350.42719268799</v>
      </c>
      <c r="AA2722" s="95">
        <v>0</v>
      </c>
      <c r="AB2722" s="95">
        <v>0</v>
      </c>
      <c r="AC2722" s="95">
        <v>27856598.388427701</v>
      </c>
      <c r="AD2722" s="95">
        <v>18047.6003348827</v>
      </c>
      <c r="AE2722" s="95">
        <v>21791.753262758299</v>
      </c>
      <c r="AF2722" s="95">
        <v>4955049.2929077102</v>
      </c>
      <c r="AG2722" s="95">
        <v>2238658.6985778799</v>
      </c>
      <c r="AH2722" s="95">
        <v>0</v>
      </c>
      <c r="AI2722" s="95">
        <v>4404049.6545410203</v>
      </c>
      <c r="AJ2722" s="95">
        <v>1280128.03819275</v>
      </c>
      <c r="AK2722" s="95">
        <v>0</v>
      </c>
      <c r="AL2722" s="95">
        <v>588865.73905181896</v>
      </c>
      <c r="AM2722" s="95">
        <v>0</v>
      </c>
      <c r="AN2722" s="95">
        <v>27999461.308349598</v>
      </c>
      <c r="AO2722" s="95">
        <v>97676738.175781295</v>
      </c>
      <c r="AP2722" s="95">
        <v>0</v>
      </c>
      <c r="AQ2722" s="95">
        <v>22161800.266845699</v>
      </c>
      <c r="AR2722" s="95">
        <v>17569987.0073242</v>
      </c>
      <c r="AS2722" s="95">
        <v>5016531.1170043899</v>
      </c>
      <c r="AT2722" s="95">
        <v>0</v>
      </c>
      <c r="AU2722" s="95">
        <v>0</v>
      </c>
      <c r="AV2722" s="95">
        <v>88699156.258789107</v>
      </c>
      <c r="AW2722" s="95">
        <v>58508.484196662903</v>
      </c>
      <c r="AX2722" s="95">
        <v>180521.84405708301</v>
      </c>
      <c r="AY2722" s="95">
        <v>47595101.8271484</v>
      </c>
      <c r="AZ2722" s="95">
        <v>19079360.8974609</v>
      </c>
      <c r="BA2722" s="95">
        <v>0</v>
      </c>
      <c r="BB2722" s="95">
        <v>41568988.6337891</v>
      </c>
      <c r="BC2722" s="95">
        <v>11185279.706054701</v>
      </c>
      <c r="BD2722" s="95">
        <v>0</v>
      </c>
      <c r="BE2722" s="95">
        <v>4961487.3511352502</v>
      </c>
      <c r="BF2722" s="95">
        <v>0</v>
      </c>
      <c r="BG2722" s="95">
        <v>88954647.026367202</v>
      </c>
      <c r="BH2722" s="95">
        <v>22771925.292968798</v>
      </c>
      <c r="BI2722" s="95">
        <v>0</v>
      </c>
      <c r="BJ2722" s="95">
        <v>8985707.3287353497</v>
      </c>
      <c r="BK2722" s="95">
        <v>6954791.2821044903</v>
      </c>
      <c r="BL2722" s="95">
        <v>0</v>
      </c>
      <c r="BM2722" s="95">
        <v>0</v>
      </c>
      <c r="BN2722" s="95">
        <v>0</v>
      </c>
      <c r="BO2722" s="95">
        <v>0</v>
      </c>
      <c r="BP2722" s="95">
        <v>0</v>
      </c>
      <c r="BQ2722" s="95">
        <v>0</v>
      </c>
      <c r="BR2722" s="95">
        <v>15267974.947753901</v>
      </c>
      <c r="BS2722" s="95">
        <v>7541552.9130248995</v>
      </c>
      <c r="BT2722" s="95">
        <v>0</v>
      </c>
      <c r="BU2722" s="95">
        <v>3100247.04995728</v>
      </c>
      <c r="BV2722" s="95">
        <v>5890687.9290161096</v>
      </c>
      <c r="BW2722" s="95">
        <v>0</v>
      </c>
      <c r="BX2722" s="95">
        <v>410567.999660492</v>
      </c>
      <c r="BY2722" s="95">
        <v>0</v>
      </c>
      <c r="BZ2722" s="95">
        <v>0</v>
      </c>
      <c r="CA2722" s="95">
        <v>234845.101110458</v>
      </c>
      <c r="CB2722" s="95">
        <v>12921396.263793901</v>
      </c>
      <c r="CC2722" s="95">
        <v>119835454.46875</v>
      </c>
      <c r="CD2722" s="95">
        <v>31822937.8916016</v>
      </c>
      <c r="CE2722" s="95">
        <v>4873.4947758317003</v>
      </c>
      <c r="CF2722" s="95">
        <v>595448.338569641</v>
      </c>
      <c r="CG2722" s="95">
        <v>5025277.50817871</v>
      </c>
      <c r="CH2722" s="95">
        <v>0</v>
      </c>
      <c r="CI2722" s="95">
        <v>239702.50525665301</v>
      </c>
      <c r="CJ2722" s="95">
        <v>13515074.204833999</v>
      </c>
      <c r="CK2722" s="95">
        <v>124873415.65136699</v>
      </c>
      <c r="CL2722" s="95">
        <v>32229227.2744141</v>
      </c>
      <c r="CM2722" s="160">
        <v>324165.403465271</v>
      </c>
      <c r="CN2722" s="160">
        <v>41454484.172363304</v>
      </c>
      <c r="CO2722" s="160">
        <v>213684417.23632801</v>
      </c>
      <c r="CP2722" s="95">
        <v>32229227.2744141</v>
      </c>
      <c r="CQ2722" s="95">
        <v>0</v>
      </c>
      <c r="CR2722" s="95">
        <v>0</v>
      </c>
      <c r="CS2722" s="95">
        <v>0</v>
      </c>
      <c r="CT2722" s="95">
        <v>0</v>
      </c>
      <c r="CU2722" s="161">
        <v>13516844.602363542</v>
      </c>
      <c r="CV2722" s="161">
        <v>124860731.97692871</v>
      </c>
    </row>
    <row r="2723" spans="1:100" x14ac:dyDescent="0.2">
      <c r="A2723" s="94" t="s">
        <v>200</v>
      </c>
      <c r="B2723" s="96">
        <v>41791</v>
      </c>
      <c r="C2723" s="95">
        <v>195900.061510086</v>
      </c>
      <c r="D2723" s="95">
        <v>0</v>
      </c>
      <c r="E2723" s="95">
        <v>36999.485621929198</v>
      </c>
      <c r="F2723" s="95">
        <v>31482.148925066002</v>
      </c>
      <c r="G2723" s="95">
        <v>4873.8719010353097</v>
      </c>
      <c r="H2723" s="95">
        <v>0</v>
      </c>
      <c r="I2723" s="95">
        <v>0</v>
      </c>
      <c r="J2723" s="95">
        <v>84910.988830566406</v>
      </c>
      <c r="K2723" s="95">
        <v>128.76525776460801</v>
      </c>
      <c r="L2723" s="95">
        <v>790.26055406779096</v>
      </c>
      <c r="M2723" s="95">
        <v>100621.78846359299</v>
      </c>
      <c r="N2723" s="95">
        <v>18276.695741176602</v>
      </c>
      <c r="O2723" s="95">
        <v>0</v>
      </c>
      <c r="P2723" s="95">
        <v>101690.020401955</v>
      </c>
      <c r="Q2723" s="95">
        <v>11602.289746284499</v>
      </c>
      <c r="R2723" s="95">
        <v>0</v>
      </c>
      <c r="S2723" s="95">
        <v>4841.6744757890701</v>
      </c>
      <c r="T2723" s="95">
        <v>0</v>
      </c>
      <c r="U2723" s="95">
        <v>85039.139679908796</v>
      </c>
      <c r="V2723" s="95">
        <v>10234777.2617188</v>
      </c>
      <c r="W2723" s="95">
        <v>0</v>
      </c>
      <c r="X2723" s="95">
        <v>2571997.2166442899</v>
      </c>
      <c r="Y2723" s="95">
        <v>2075391.51393127</v>
      </c>
      <c r="Z2723" s="95">
        <v>588146.12265014602</v>
      </c>
      <c r="AA2723" s="95">
        <v>0</v>
      </c>
      <c r="AB2723" s="95">
        <v>0</v>
      </c>
      <c r="AC2723" s="95">
        <v>27916729.5007324</v>
      </c>
      <c r="AD2723" s="95">
        <v>13570.903521776199</v>
      </c>
      <c r="AE2723" s="95">
        <v>31086.319515943502</v>
      </c>
      <c r="AF2723" s="95">
        <v>4930763.6295776404</v>
      </c>
      <c r="AG2723" s="95">
        <v>2203660.0843505901</v>
      </c>
      <c r="AH2723" s="95">
        <v>0</v>
      </c>
      <c r="AI2723" s="95">
        <v>4324613.4498901404</v>
      </c>
      <c r="AJ2723" s="95">
        <v>1279933.5814971901</v>
      </c>
      <c r="AK2723" s="95">
        <v>0</v>
      </c>
      <c r="AL2723" s="95">
        <v>581157.17388916004</v>
      </c>
      <c r="AM2723" s="95">
        <v>0</v>
      </c>
      <c r="AN2723" s="95">
        <v>27948666.184570301</v>
      </c>
      <c r="AO2723" s="95">
        <v>97639752.916992202</v>
      </c>
      <c r="AP2723" s="95">
        <v>0</v>
      </c>
      <c r="AQ2723" s="95">
        <v>21585834.5080566</v>
      </c>
      <c r="AR2723" s="95">
        <v>17188616.2255859</v>
      </c>
      <c r="AS2723" s="95">
        <v>4984662.7554321298</v>
      </c>
      <c r="AT2723" s="95">
        <v>0</v>
      </c>
      <c r="AU2723" s="95">
        <v>0</v>
      </c>
      <c r="AV2723" s="95">
        <v>88953468.362304702</v>
      </c>
      <c r="AW2723" s="95">
        <v>44517.398059845</v>
      </c>
      <c r="AX2723" s="95">
        <v>265656.21359634399</v>
      </c>
      <c r="AY2723" s="95">
        <v>47633950.721679702</v>
      </c>
      <c r="AZ2723" s="95">
        <v>18812645.699462902</v>
      </c>
      <c r="BA2723" s="95">
        <v>0</v>
      </c>
      <c r="BB2723" s="95">
        <v>40935297.5</v>
      </c>
      <c r="BC2723" s="95">
        <v>11200365.0085449</v>
      </c>
      <c r="BD2723" s="95">
        <v>0</v>
      </c>
      <c r="BE2723" s="95">
        <v>4919486.9308471698</v>
      </c>
      <c r="BF2723" s="95">
        <v>0</v>
      </c>
      <c r="BG2723" s="95">
        <v>88977332.991210893</v>
      </c>
      <c r="BH2723" s="95">
        <v>22739459.661377002</v>
      </c>
      <c r="BI2723" s="95">
        <v>0</v>
      </c>
      <c r="BJ2723" s="95">
        <v>8883531.2607421894</v>
      </c>
      <c r="BK2723" s="95">
        <v>6865953.9003295898</v>
      </c>
      <c r="BL2723" s="95">
        <v>0</v>
      </c>
      <c r="BM2723" s="95">
        <v>0</v>
      </c>
      <c r="BN2723" s="95">
        <v>0</v>
      </c>
      <c r="BO2723" s="95">
        <v>0</v>
      </c>
      <c r="BP2723" s="95">
        <v>0</v>
      </c>
      <c r="BQ2723" s="95">
        <v>0</v>
      </c>
      <c r="BR2723" s="95">
        <v>15344577.3481445</v>
      </c>
      <c r="BS2723" s="95">
        <v>7463320.6840820303</v>
      </c>
      <c r="BT2723" s="95">
        <v>0</v>
      </c>
      <c r="BU2723" s="95">
        <v>3094390.2599792499</v>
      </c>
      <c r="BV2723" s="95">
        <v>5921448.3046264602</v>
      </c>
      <c r="BW2723" s="95">
        <v>0</v>
      </c>
      <c r="BX2723" s="95">
        <v>411847.84967804002</v>
      </c>
      <c r="BY2723" s="95">
        <v>0</v>
      </c>
      <c r="BZ2723" s="95">
        <v>0</v>
      </c>
      <c r="CA2723" s="95">
        <v>232903.752305984</v>
      </c>
      <c r="CB2723" s="95">
        <v>12802148.802856401</v>
      </c>
      <c r="CC2723" s="95">
        <v>119253754.461914</v>
      </c>
      <c r="CD2723" s="95">
        <v>31618122.8195801</v>
      </c>
      <c r="CE2723" s="95">
        <v>4874.6682451367396</v>
      </c>
      <c r="CF2723" s="95">
        <v>591550.67461395299</v>
      </c>
      <c r="CG2723" s="95">
        <v>4996800.4079589797</v>
      </c>
      <c r="CH2723" s="95">
        <v>0</v>
      </c>
      <c r="CI2723" s="95">
        <v>237780.77218627901</v>
      </c>
      <c r="CJ2723" s="95">
        <v>13394028.845947299</v>
      </c>
      <c r="CK2723" s="95">
        <v>124240914.746094</v>
      </c>
      <c r="CL2723" s="95">
        <v>32006242.386718798</v>
      </c>
      <c r="CM2723" s="160">
        <v>322106.16535186803</v>
      </c>
      <c r="CN2723" s="160">
        <v>41341879.188964799</v>
      </c>
      <c r="CO2723" s="160">
        <v>213312584.75585899</v>
      </c>
      <c r="CP2723" s="95">
        <v>32006242.386718798</v>
      </c>
      <c r="CQ2723" s="95">
        <v>0</v>
      </c>
      <c r="CR2723" s="95">
        <v>0</v>
      </c>
      <c r="CS2723" s="95">
        <v>0</v>
      </c>
      <c r="CT2723" s="95">
        <v>0</v>
      </c>
      <c r="CU2723" s="161">
        <v>13393699.477470353</v>
      </c>
      <c r="CV2723" s="161">
        <v>124250554.86987299</v>
      </c>
    </row>
    <row r="2724" spans="1:100" x14ac:dyDescent="0.2">
      <c r="A2724" s="94" t="s">
        <v>200</v>
      </c>
      <c r="B2724" s="96">
        <v>41883</v>
      </c>
      <c r="C2724" s="95">
        <v>196169.601770401</v>
      </c>
      <c r="D2724" s="95">
        <v>0</v>
      </c>
      <c r="E2724" s="95">
        <v>35929.477185726202</v>
      </c>
      <c r="F2724" s="95">
        <v>30579.848579645201</v>
      </c>
      <c r="G2724" s="95">
        <v>4866.7351261377298</v>
      </c>
      <c r="H2724" s="95">
        <v>0</v>
      </c>
      <c r="I2724" s="95">
        <v>0</v>
      </c>
      <c r="J2724" s="95">
        <v>84610.366284370393</v>
      </c>
      <c r="K2724" s="95">
        <v>77.103072687983499</v>
      </c>
      <c r="L2724" s="95">
        <v>369.76653182133998</v>
      </c>
      <c r="M2724" s="95">
        <v>100898.318882942</v>
      </c>
      <c r="N2724" s="95">
        <v>18033.761957407001</v>
      </c>
      <c r="O2724" s="95">
        <v>0</v>
      </c>
      <c r="P2724" s="95">
        <v>101528.925601959</v>
      </c>
      <c r="Q2724" s="95">
        <v>11555.4650312662</v>
      </c>
      <c r="R2724" s="95">
        <v>0</v>
      </c>
      <c r="S2724" s="95">
        <v>4838.8721745610201</v>
      </c>
      <c r="T2724" s="95">
        <v>0</v>
      </c>
      <c r="U2724" s="95">
        <v>84693.111946106001</v>
      </c>
      <c r="V2724" s="95">
        <v>10183089.129882799</v>
      </c>
      <c r="W2724" s="95">
        <v>0</v>
      </c>
      <c r="X2724" s="95">
        <v>2509701.23583984</v>
      </c>
      <c r="Y2724" s="95">
        <v>2033454.3701019301</v>
      </c>
      <c r="Z2724" s="95">
        <v>584937.526016235</v>
      </c>
      <c r="AA2724" s="95">
        <v>0</v>
      </c>
      <c r="AB2724" s="95">
        <v>0</v>
      </c>
      <c r="AC2724" s="95">
        <v>27881518.615722701</v>
      </c>
      <c r="AD2724" s="95">
        <v>7459.7791143655804</v>
      </c>
      <c r="AE2724" s="95">
        <v>27182.563065767299</v>
      </c>
      <c r="AF2724" s="95">
        <v>4894129.0474853497</v>
      </c>
      <c r="AG2724" s="95">
        <v>2168587.0633850102</v>
      </c>
      <c r="AH2724" s="95">
        <v>0</v>
      </c>
      <c r="AI2724" s="95">
        <v>4330064.5712280301</v>
      </c>
      <c r="AJ2724" s="95">
        <v>1272946.7095642099</v>
      </c>
      <c r="AK2724" s="95">
        <v>0</v>
      </c>
      <c r="AL2724" s="95">
        <v>578790.53251647903</v>
      </c>
      <c r="AM2724" s="95">
        <v>0</v>
      </c>
      <c r="AN2724" s="95">
        <v>27889992.504394501</v>
      </c>
      <c r="AO2724" s="95">
        <v>97540076.147460893</v>
      </c>
      <c r="AP2724" s="95">
        <v>0</v>
      </c>
      <c r="AQ2724" s="95">
        <v>21183809.790527299</v>
      </c>
      <c r="AR2724" s="95">
        <v>16947905.525878899</v>
      </c>
      <c r="AS2724" s="95">
        <v>4957018.8992309598</v>
      </c>
      <c r="AT2724" s="95">
        <v>0</v>
      </c>
      <c r="AU2724" s="95">
        <v>0</v>
      </c>
      <c r="AV2724" s="95">
        <v>89082602.192382798</v>
      </c>
      <c r="AW2724" s="95">
        <v>24187.8283987045</v>
      </c>
      <c r="AX2724" s="95">
        <v>236196.04458046</v>
      </c>
      <c r="AY2724" s="95">
        <v>47502729.451171897</v>
      </c>
      <c r="AZ2724" s="95">
        <v>18605447.840087902</v>
      </c>
      <c r="BA2724" s="95">
        <v>0</v>
      </c>
      <c r="BB2724" s="95">
        <v>41233441.065429702</v>
      </c>
      <c r="BC2724" s="95">
        <v>11253573.095458999</v>
      </c>
      <c r="BD2724" s="95">
        <v>0</v>
      </c>
      <c r="BE2724" s="95">
        <v>4901569.5427856399</v>
      </c>
      <c r="BF2724" s="95">
        <v>0</v>
      </c>
      <c r="BG2724" s="95">
        <v>88945056.401367202</v>
      </c>
      <c r="BH2724" s="95">
        <v>23018964.349365201</v>
      </c>
      <c r="BI2724" s="95">
        <v>0</v>
      </c>
      <c r="BJ2724" s="95">
        <v>8762518.02661133</v>
      </c>
      <c r="BK2724" s="95">
        <v>6783306.4310913105</v>
      </c>
      <c r="BL2724" s="95">
        <v>0</v>
      </c>
      <c r="BM2724" s="95">
        <v>0</v>
      </c>
      <c r="BN2724" s="95">
        <v>0</v>
      </c>
      <c r="BO2724" s="95">
        <v>0</v>
      </c>
      <c r="BP2724" s="95">
        <v>0</v>
      </c>
      <c r="BQ2724" s="95">
        <v>0</v>
      </c>
      <c r="BR2724" s="95">
        <v>15450016.268676801</v>
      </c>
      <c r="BS2724" s="95">
        <v>7370940.6365356399</v>
      </c>
      <c r="BT2724" s="95">
        <v>0</v>
      </c>
      <c r="BU2724" s="95">
        <v>2665690.5199584998</v>
      </c>
      <c r="BV2724" s="95">
        <v>5956755.30578613</v>
      </c>
      <c r="BW2724" s="95">
        <v>0</v>
      </c>
      <c r="BX2724" s="95">
        <v>342810.219738007</v>
      </c>
      <c r="BY2724" s="95">
        <v>0</v>
      </c>
      <c r="BZ2724" s="95">
        <v>0</v>
      </c>
      <c r="CA2724" s="95">
        <v>232252.876785278</v>
      </c>
      <c r="CB2724" s="95">
        <v>12681353.8359375</v>
      </c>
      <c r="CC2724" s="95">
        <v>118658368.34082</v>
      </c>
      <c r="CD2724" s="95">
        <v>31725276.589843798</v>
      </c>
      <c r="CE2724" s="95">
        <v>4866.7769021391896</v>
      </c>
      <c r="CF2724" s="95">
        <v>587532.66125488305</v>
      </c>
      <c r="CG2724" s="95">
        <v>4975585.4916381799</v>
      </c>
      <c r="CH2724" s="95">
        <v>0</v>
      </c>
      <c r="CI2724" s="95">
        <v>237122.582330704</v>
      </c>
      <c r="CJ2724" s="95">
        <v>13273075.463378901</v>
      </c>
      <c r="CK2724" s="95">
        <v>123627221.20214801</v>
      </c>
      <c r="CL2724" s="95">
        <v>32121488.982421901</v>
      </c>
      <c r="CM2724" s="160">
        <v>321111.85306549101</v>
      </c>
      <c r="CN2724" s="160">
        <v>41189020.7431641</v>
      </c>
      <c r="CO2724" s="160">
        <v>212777787.67578101</v>
      </c>
      <c r="CP2724" s="95">
        <v>32121488.982421901</v>
      </c>
      <c r="CQ2724" s="95">
        <v>0</v>
      </c>
      <c r="CR2724" s="95">
        <v>0</v>
      </c>
      <c r="CS2724" s="95">
        <v>0</v>
      </c>
      <c r="CT2724" s="95">
        <v>0</v>
      </c>
      <c r="CU2724" s="161">
        <v>13268886.497192383</v>
      </c>
      <c r="CV2724" s="161">
        <v>123633953.83245818</v>
      </c>
    </row>
    <row r="2725" spans="1:100" x14ac:dyDescent="0.2">
      <c r="A2725" s="94" t="s">
        <v>200</v>
      </c>
      <c r="B2725" s="96">
        <v>41974</v>
      </c>
      <c r="C2725" s="95">
        <v>195216.27369308501</v>
      </c>
      <c r="D2725" s="95">
        <v>0</v>
      </c>
      <c r="E2725" s="95">
        <v>35389.755228996299</v>
      </c>
      <c r="F2725" s="95">
        <v>30240.399344921101</v>
      </c>
      <c r="G2725" s="95">
        <v>4826.9598425030699</v>
      </c>
      <c r="H2725" s="95">
        <v>0</v>
      </c>
      <c r="I2725" s="95">
        <v>0</v>
      </c>
      <c r="J2725" s="95">
        <v>83426.511980056806</v>
      </c>
      <c r="K2725" s="95">
        <v>36.164862154982998</v>
      </c>
      <c r="L2725" s="95">
        <v>332.62347706407297</v>
      </c>
      <c r="M2725" s="95">
        <v>100157.329409599</v>
      </c>
      <c r="N2725" s="95">
        <v>17948.450036525701</v>
      </c>
      <c r="O2725" s="95">
        <v>0</v>
      </c>
      <c r="P2725" s="95">
        <v>100789.892944336</v>
      </c>
      <c r="Q2725" s="95">
        <v>11511.667319059399</v>
      </c>
      <c r="R2725" s="95">
        <v>0</v>
      </c>
      <c r="S2725" s="95">
        <v>4794.4982773661604</v>
      </c>
      <c r="T2725" s="95">
        <v>0</v>
      </c>
      <c r="U2725" s="95">
        <v>83457.452101707502</v>
      </c>
      <c r="V2725" s="95">
        <v>10090839.131347699</v>
      </c>
      <c r="W2725" s="95">
        <v>0</v>
      </c>
      <c r="X2725" s="95">
        <v>2430618.1657714802</v>
      </c>
      <c r="Y2725" s="95">
        <v>1979914.1098632801</v>
      </c>
      <c r="Z2725" s="95">
        <v>582607.84824371303</v>
      </c>
      <c r="AA2725" s="95">
        <v>0</v>
      </c>
      <c r="AB2725" s="95">
        <v>0</v>
      </c>
      <c r="AC2725" s="95">
        <v>27641307.079345699</v>
      </c>
      <c r="AD2725" s="95">
        <v>2194.34818160534</v>
      </c>
      <c r="AE2725" s="95">
        <v>23552.5951616764</v>
      </c>
      <c r="AF2725" s="95">
        <v>4838907.8566894503</v>
      </c>
      <c r="AG2725" s="95">
        <v>2137915.2964782701</v>
      </c>
      <c r="AH2725" s="95">
        <v>0</v>
      </c>
      <c r="AI2725" s="95">
        <v>4261250.4054565402</v>
      </c>
      <c r="AJ2725" s="95">
        <v>1267972.2180480999</v>
      </c>
      <c r="AK2725" s="95">
        <v>0</v>
      </c>
      <c r="AL2725" s="95">
        <v>577225.11770629894</v>
      </c>
      <c r="AM2725" s="95">
        <v>0</v>
      </c>
      <c r="AN2725" s="95">
        <v>27573764.410888702</v>
      </c>
      <c r="AO2725" s="95">
        <v>97092353.998046905</v>
      </c>
      <c r="AP2725" s="95">
        <v>0</v>
      </c>
      <c r="AQ2725" s="95">
        <v>20539437.2661133</v>
      </c>
      <c r="AR2725" s="95">
        <v>16456582.4648438</v>
      </c>
      <c r="AS2725" s="95">
        <v>4941522.2342529297</v>
      </c>
      <c r="AT2725" s="95">
        <v>0</v>
      </c>
      <c r="AU2725" s="95">
        <v>0</v>
      </c>
      <c r="AV2725" s="95">
        <v>88908384.904296905</v>
      </c>
      <c r="AW2725" s="95">
        <v>7258.2309324145299</v>
      </c>
      <c r="AX2725" s="95">
        <v>186397.17951011701</v>
      </c>
      <c r="AY2725" s="95">
        <v>47154375.462402299</v>
      </c>
      <c r="AZ2725" s="95">
        <v>18371781.967529301</v>
      </c>
      <c r="BA2725" s="95">
        <v>0</v>
      </c>
      <c r="BB2725" s="95">
        <v>40797739.7978516</v>
      </c>
      <c r="BC2725" s="95">
        <v>11255171.3129883</v>
      </c>
      <c r="BD2725" s="95">
        <v>0</v>
      </c>
      <c r="BE2725" s="95">
        <v>4895608.5255737295</v>
      </c>
      <c r="BF2725" s="95">
        <v>0</v>
      </c>
      <c r="BG2725" s="95">
        <v>88714767.283203095</v>
      </c>
      <c r="BH2725" s="95">
        <v>22963695.424072299</v>
      </c>
      <c r="BI2725" s="95">
        <v>0</v>
      </c>
      <c r="BJ2725" s="95">
        <v>8595981.2717285194</v>
      </c>
      <c r="BK2725" s="95">
        <v>6673697.6852417002</v>
      </c>
      <c r="BL2725" s="95">
        <v>0</v>
      </c>
      <c r="BM2725" s="95">
        <v>0</v>
      </c>
      <c r="BN2725" s="95">
        <v>0</v>
      </c>
      <c r="BO2725" s="95">
        <v>0</v>
      </c>
      <c r="BP2725" s="95">
        <v>0</v>
      </c>
      <c r="BQ2725" s="95">
        <v>0</v>
      </c>
      <c r="BR2725" s="95">
        <v>15356837.0235596</v>
      </c>
      <c r="BS2725" s="95">
        <v>7303369.4541626005</v>
      </c>
      <c r="BT2725" s="95">
        <v>0</v>
      </c>
      <c r="BU2725" s="95">
        <v>3006526.3199768099</v>
      </c>
      <c r="BV2725" s="95">
        <v>5970861.5463867197</v>
      </c>
      <c r="BW2725" s="95">
        <v>0</v>
      </c>
      <c r="BX2725" s="95">
        <v>389273.17966461199</v>
      </c>
      <c r="BY2725" s="95">
        <v>0</v>
      </c>
      <c r="BZ2725" s="95">
        <v>0</v>
      </c>
      <c r="CA2725" s="95">
        <v>230617.533464432</v>
      </c>
      <c r="CB2725" s="95">
        <v>12524559.283691401</v>
      </c>
      <c r="CC2725" s="95">
        <v>117720678.49218801</v>
      </c>
      <c r="CD2725" s="95">
        <v>31551097.214355499</v>
      </c>
      <c r="CE2725" s="95">
        <v>4826.5048586726198</v>
      </c>
      <c r="CF2725" s="95">
        <v>582377.09822845506</v>
      </c>
      <c r="CG2725" s="95">
        <v>4941167.2523803702</v>
      </c>
      <c r="CH2725" s="95">
        <v>0</v>
      </c>
      <c r="CI2725" s="95">
        <v>235452.855817795</v>
      </c>
      <c r="CJ2725" s="95">
        <v>13110554.940551801</v>
      </c>
      <c r="CK2725" s="95">
        <v>122662182.39550801</v>
      </c>
      <c r="CL2725" s="95">
        <v>31956268.135742199</v>
      </c>
      <c r="CM2725" s="160">
        <v>318370.773021698</v>
      </c>
      <c r="CN2725" s="160">
        <v>40746249.393554702</v>
      </c>
      <c r="CO2725" s="160">
        <v>211413980.609375</v>
      </c>
      <c r="CP2725" s="95">
        <v>31956268.135742199</v>
      </c>
      <c r="CQ2725" s="95">
        <v>0</v>
      </c>
      <c r="CR2725" s="95">
        <v>0</v>
      </c>
      <c r="CS2725" s="95">
        <v>0</v>
      </c>
      <c r="CT2725" s="95">
        <v>0</v>
      </c>
      <c r="CU2725" s="161">
        <v>13106936.381919855</v>
      </c>
      <c r="CV2725" s="161">
        <v>122661845.74456838</v>
      </c>
    </row>
    <row r="2726" spans="1:100" x14ac:dyDescent="0.2">
      <c r="A2726" s="94" t="s">
        <v>200</v>
      </c>
      <c r="B2726" s="96">
        <v>42064</v>
      </c>
      <c r="C2726" s="95">
        <v>194404.267747879</v>
      </c>
      <c r="D2726" s="95">
        <v>0</v>
      </c>
      <c r="E2726" s="95">
        <v>34726.456917285897</v>
      </c>
      <c r="F2726" s="95">
        <v>29722.935445785501</v>
      </c>
      <c r="G2726" s="95">
        <v>4900.5039932131804</v>
      </c>
      <c r="H2726" s="95">
        <v>0</v>
      </c>
      <c r="I2726" s="95">
        <v>0</v>
      </c>
      <c r="J2726" s="95">
        <v>83207.264756202698</v>
      </c>
      <c r="K2726" s="95">
        <v>31</v>
      </c>
      <c r="L2726" s="95">
        <v>270.19658217206597</v>
      </c>
      <c r="M2726" s="95">
        <v>99692.711226463303</v>
      </c>
      <c r="N2726" s="95">
        <v>17743.7406847477</v>
      </c>
      <c r="O2726" s="95">
        <v>0</v>
      </c>
      <c r="P2726" s="95">
        <v>99654.325304985003</v>
      </c>
      <c r="Q2726" s="95">
        <v>11430.488733291601</v>
      </c>
      <c r="R2726" s="95">
        <v>0</v>
      </c>
      <c r="S2726" s="95">
        <v>4861.7191278338396</v>
      </c>
      <c r="T2726" s="95">
        <v>0</v>
      </c>
      <c r="U2726" s="95">
        <v>83239.251955985994</v>
      </c>
      <c r="V2726" s="95">
        <v>9985085.9443359394</v>
      </c>
      <c r="W2726" s="95">
        <v>0</v>
      </c>
      <c r="X2726" s="95">
        <v>2365974.7287292499</v>
      </c>
      <c r="Y2726" s="95">
        <v>1924873.07258606</v>
      </c>
      <c r="Z2726" s="95">
        <v>581104.74422454799</v>
      </c>
      <c r="AA2726" s="95">
        <v>0</v>
      </c>
      <c r="AB2726" s="95">
        <v>0</v>
      </c>
      <c r="AC2726" s="95">
        <v>27450982.357421901</v>
      </c>
      <c r="AD2726" s="95">
        <v>2007.3671920895599</v>
      </c>
      <c r="AE2726" s="95">
        <v>20188.514859676401</v>
      </c>
      <c r="AF2726" s="95">
        <v>4792738.0520629901</v>
      </c>
      <c r="AG2726" s="95">
        <v>2095640.47441101</v>
      </c>
      <c r="AH2726" s="95">
        <v>0</v>
      </c>
      <c r="AI2726" s="95">
        <v>4151326.50750732</v>
      </c>
      <c r="AJ2726" s="95">
        <v>1260589.1117095901</v>
      </c>
      <c r="AK2726" s="95">
        <v>0</v>
      </c>
      <c r="AL2726" s="95">
        <v>576184.65623474098</v>
      </c>
      <c r="AM2726" s="95">
        <v>0</v>
      </c>
      <c r="AN2726" s="95">
        <v>27483505.3203125</v>
      </c>
      <c r="AO2726" s="95">
        <v>96381064.7578125</v>
      </c>
      <c r="AP2726" s="95">
        <v>0</v>
      </c>
      <c r="AQ2726" s="95">
        <v>19998941.019042999</v>
      </c>
      <c r="AR2726" s="95">
        <v>16006622.8480225</v>
      </c>
      <c r="AS2726" s="95">
        <v>4946348.9402465802</v>
      </c>
      <c r="AT2726" s="95">
        <v>0</v>
      </c>
      <c r="AU2726" s="95">
        <v>0</v>
      </c>
      <c r="AV2726" s="95">
        <v>88746123.443359405</v>
      </c>
      <c r="AW2726" s="95">
        <v>6592.99999892712</v>
      </c>
      <c r="AX2726" s="95">
        <v>158410.28623008699</v>
      </c>
      <c r="AY2726" s="95">
        <v>46854484.520507798</v>
      </c>
      <c r="AZ2726" s="95">
        <v>18092077.441650402</v>
      </c>
      <c r="BA2726" s="95">
        <v>0</v>
      </c>
      <c r="BB2726" s="95">
        <v>39819606.037597701</v>
      </c>
      <c r="BC2726" s="95">
        <v>11157851.626464801</v>
      </c>
      <c r="BD2726" s="95">
        <v>0</v>
      </c>
      <c r="BE2726" s="95">
        <v>4901214.28796387</v>
      </c>
      <c r="BF2726" s="95">
        <v>0</v>
      </c>
      <c r="BG2726" s="95">
        <v>88640423.0390625</v>
      </c>
      <c r="BH2726" s="95">
        <v>22714153.596923798</v>
      </c>
      <c r="BI2726" s="95">
        <v>0</v>
      </c>
      <c r="BJ2726" s="95">
        <v>8407954.8465576209</v>
      </c>
      <c r="BK2726" s="95">
        <v>6526601.69494629</v>
      </c>
      <c r="BL2726" s="95">
        <v>0</v>
      </c>
      <c r="BM2726" s="95">
        <v>0</v>
      </c>
      <c r="BN2726" s="95">
        <v>0</v>
      </c>
      <c r="BO2726" s="95">
        <v>0</v>
      </c>
      <c r="BP2726" s="95">
        <v>0</v>
      </c>
      <c r="BQ2726" s="95">
        <v>0</v>
      </c>
      <c r="BR2726" s="95">
        <v>15202640.0318604</v>
      </c>
      <c r="BS2726" s="95">
        <v>7202643.1924438505</v>
      </c>
      <c r="BT2726" s="95">
        <v>0</v>
      </c>
      <c r="BU2726" s="95">
        <v>2917474.6999816899</v>
      </c>
      <c r="BV2726" s="95">
        <v>5954012.5655517597</v>
      </c>
      <c r="BW2726" s="95">
        <v>0</v>
      </c>
      <c r="BX2726" s="95">
        <v>436986.49938201898</v>
      </c>
      <c r="BY2726" s="95">
        <v>0</v>
      </c>
      <c r="BZ2726" s="95">
        <v>0</v>
      </c>
      <c r="CA2726" s="95">
        <v>228937.23065757801</v>
      </c>
      <c r="CB2726" s="95">
        <v>12347407.9135742</v>
      </c>
      <c r="CC2726" s="95">
        <v>116387733.87695301</v>
      </c>
      <c r="CD2726" s="95">
        <v>31194060.6330566</v>
      </c>
      <c r="CE2726" s="95">
        <v>4900.0228477120399</v>
      </c>
      <c r="CF2726" s="95">
        <v>581777.78660583496</v>
      </c>
      <c r="CG2726" s="95">
        <v>4948605.1520996103</v>
      </c>
      <c r="CH2726" s="95">
        <v>0</v>
      </c>
      <c r="CI2726" s="95">
        <v>233822.56027984599</v>
      </c>
      <c r="CJ2726" s="95">
        <v>12927928.9063721</v>
      </c>
      <c r="CK2726" s="95">
        <v>121352860.78222699</v>
      </c>
      <c r="CL2726" s="95">
        <v>31613327.245849598</v>
      </c>
      <c r="CM2726" s="160">
        <v>316483.843097687</v>
      </c>
      <c r="CN2726" s="160">
        <v>40397202.020019501</v>
      </c>
      <c r="CO2726" s="160">
        <v>210081134.88476601</v>
      </c>
      <c r="CP2726" s="95">
        <v>31613327.245849598</v>
      </c>
      <c r="CQ2726" s="95">
        <v>0</v>
      </c>
      <c r="CR2726" s="95">
        <v>0</v>
      </c>
      <c r="CS2726" s="95">
        <v>0</v>
      </c>
      <c r="CT2726" s="95">
        <v>0</v>
      </c>
      <c r="CU2726" s="161">
        <v>12929185.700180035</v>
      </c>
      <c r="CV2726" s="161">
        <v>121336339.02905262</v>
      </c>
    </row>
    <row r="2727" spans="1:100" x14ac:dyDescent="0.2">
      <c r="A2727" s="94" t="s">
        <v>200</v>
      </c>
      <c r="B2727" s="96">
        <v>42156</v>
      </c>
      <c r="C2727" s="95">
        <v>194812.76931762701</v>
      </c>
      <c r="D2727" s="95">
        <v>0</v>
      </c>
      <c r="E2727" s="95">
        <v>33938.649335861199</v>
      </c>
      <c r="F2727" s="95">
        <v>29059.601567745201</v>
      </c>
      <c r="G2727" s="95">
        <v>4943.4457261562302</v>
      </c>
      <c r="H2727" s="95">
        <v>0</v>
      </c>
      <c r="I2727" s="95">
        <v>0</v>
      </c>
      <c r="J2727" s="95">
        <v>82896.641139984102</v>
      </c>
      <c r="K2727" s="95">
        <v>25</v>
      </c>
      <c r="L2727" s="95">
        <v>297.72022590786202</v>
      </c>
      <c r="M2727" s="95">
        <v>99846.154074668899</v>
      </c>
      <c r="N2727" s="95">
        <v>17477.8838164806</v>
      </c>
      <c r="O2727" s="95">
        <v>0</v>
      </c>
      <c r="P2727" s="95">
        <v>99894.470253944397</v>
      </c>
      <c r="Q2727" s="95">
        <v>11351.707997322101</v>
      </c>
      <c r="R2727" s="95">
        <v>0</v>
      </c>
      <c r="S2727" s="95">
        <v>4911.3593608737001</v>
      </c>
      <c r="T2727" s="95">
        <v>0</v>
      </c>
      <c r="U2727" s="95">
        <v>82921.189801216096</v>
      </c>
      <c r="V2727" s="95">
        <v>9947175.8259277306</v>
      </c>
      <c r="W2727" s="95">
        <v>0</v>
      </c>
      <c r="X2727" s="95">
        <v>2304226.9460754399</v>
      </c>
      <c r="Y2727" s="95">
        <v>1872536.6482391399</v>
      </c>
      <c r="Z2727" s="95">
        <v>580839.63118743896</v>
      </c>
      <c r="AA2727" s="95">
        <v>0</v>
      </c>
      <c r="AB2727" s="95">
        <v>0</v>
      </c>
      <c r="AC2727" s="95">
        <v>27380016.871582001</v>
      </c>
      <c r="AD2727" s="95">
        <v>1588.7470973134</v>
      </c>
      <c r="AE2727" s="95">
        <v>22646.815077543299</v>
      </c>
      <c r="AF2727" s="95">
        <v>4779048.70068359</v>
      </c>
      <c r="AG2727" s="95">
        <v>2045536.8244781501</v>
      </c>
      <c r="AH2727" s="95">
        <v>0</v>
      </c>
      <c r="AI2727" s="95">
        <v>4155609.2281494099</v>
      </c>
      <c r="AJ2727" s="95">
        <v>1247762.3078765899</v>
      </c>
      <c r="AK2727" s="95">
        <v>0</v>
      </c>
      <c r="AL2727" s="95">
        <v>575426.02206420898</v>
      </c>
      <c r="AM2727" s="95">
        <v>0</v>
      </c>
      <c r="AN2727" s="95">
        <v>27382666.8979492</v>
      </c>
      <c r="AO2727" s="95">
        <v>96400054.349609405</v>
      </c>
      <c r="AP2727" s="95">
        <v>0</v>
      </c>
      <c r="AQ2727" s="95">
        <v>19504258.800781298</v>
      </c>
      <c r="AR2727" s="95">
        <v>15629331.087646499</v>
      </c>
      <c r="AS2727" s="95">
        <v>4964050.4553832998</v>
      </c>
      <c r="AT2727" s="95">
        <v>0</v>
      </c>
      <c r="AU2727" s="95">
        <v>0</v>
      </c>
      <c r="AV2727" s="95">
        <v>88844247.686523393</v>
      </c>
      <c r="AW2727" s="95">
        <v>5302.9999990463302</v>
      </c>
      <c r="AX2727" s="95">
        <v>192726.61466789199</v>
      </c>
      <c r="AY2727" s="95">
        <v>46961389.765625</v>
      </c>
      <c r="AZ2727" s="95">
        <v>17753037.764160201</v>
      </c>
      <c r="BA2727" s="95">
        <v>0</v>
      </c>
      <c r="BB2727" s="95">
        <v>40064127.971679702</v>
      </c>
      <c r="BC2727" s="95">
        <v>11095622.7972412</v>
      </c>
      <c r="BD2727" s="95">
        <v>0</v>
      </c>
      <c r="BE2727" s="95">
        <v>4911415.1102905301</v>
      </c>
      <c r="BF2727" s="95">
        <v>0</v>
      </c>
      <c r="BG2727" s="95">
        <v>88751101.655273393</v>
      </c>
      <c r="BH2727" s="95">
        <v>23010606.622802701</v>
      </c>
      <c r="BI2727" s="95">
        <v>0</v>
      </c>
      <c r="BJ2727" s="95">
        <v>8246285.3626098596</v>
      </c>
      <c r="BK2727" s="95">
        <v>6366172.42785645</v>
      </c>
      <c r="BL2727" s="95">
        <v>0</v>
      </c>
      <c r="BM2727" s="95">
        <v>0</v>
      </c>
      <c r="BN2727" s="95">
        <v>0</v>
      </c>
      <c r="BO2727" s="95">
        <v>0</v>
      </c>
      <c r="BP2727" s="95">
        <v>0</v>
      </c>
      <c r="BQ2727" s="95">
        <v>0</v>
      </c>
      <c r="BR2727" s="95">
        <v>15359548.9141846</v>
      </c>
      <c r="BS2727" s="95">
        <v>7075407.4730834998</v>
      </c>
      <c r="BT2727" s="95">
        <v>0</v>
      </c>
      <c r="BU2727" s="95">
        <v>2974725.9499816899</v>
      </c>
      <c r="BV2727" s="95">
        <v>5959700.9403686495</v>
      </c>
      <c r="BW2727" s="95">
        <v>0</v>
      </c>
      <c r="BX2727" s="95">
        <v>447047.02935409499</v>
      </c>
      <c r="BY2727" s="95">
        <v>0</v>
      </c>
      <c r="BZ2727" s="95">
        <v>0</v>
      </c>
      <c r="CA2727" s="95">
        <v>228848.51519584699</v>
      </c>
      <c r="CB2727" s="95">
        <v>12240816.549438501</v>
      </c>
      <c r="CC2727" s="95">
        <v>115898466.40136699</v>
      </c>
      <c r="CD2727" s="95">
        <v>31228138.8989258</v>
      </c>
      <c r="CE2727" s="95">
        <v>4944.4073575735101</v>
      </c>
      <c r="CF2727" s="95">
        <v>582740.65778350795</v>
      </c>
      <c r="CG2727" s="95">
        <v>4968155.1038818397</v>
      </c>
      <c r="CH2727" s="95">
        <v>0</v>
      </c>
      <c r="CI2727" s="95">
        <v>233798.16154480001</v>
      </c>
      <c r="CJ2727" s="95">
        <v>12825579.649902301</v>
      </c>
      <c r="CK2727" s="95">
        <v>120860666.319336</v>
      </c>
      <c r="CL2727" s="95">
        <v>31648096.8369141</v>
      </c>
      <c r="CM2727" s="160">
        <v>315941.27978515602</v>
      </c>
      <c r="CN2727" s="160">
        <v>40259683.8447266</v>
      </c>
      <c r="CO2727" s="160">
        <v>209705947.515625</v>
      </c>
      <c r="CP2727" s="95">
        <v>31648096.8369141</v>
      </c>
      <c r="CQ2727" s="95">
        <v>0</v>
      </c>
      <c r="CR2727" s="95">
        <v>0</v>
      </c>
      <c r="CS2727" s="95">
        <v>0</v>
      </c>
      <c r="CT2727" s="95">
        <v>0</v>
      </c>
      <c r="CU2727" s="161">
        <v>12823557.207222009</v>
      </c>
      <c r="CV2727" s="161">
        <v>120866621.50524883</v>
      </c>
    </row>
    <row r="2728" spans="1:100" x14ac:dyDescent="0.2">
      <c r="A2728" s="94" t="s">
        <v>200</v>
      </c>
      <c r="B2728" s="96">
        <v>42248</v>
      </c>
      <c r="C2728" s="95">
        <v>193833.97181892401</v>
      </c>
      <c r="D2728" s="95">
        <v>0</v>
      </c>
      <c r="E2728" s="95">
        <v>33282.043980121598</v>
      </c>
      <c r="F2728" s="95">
        <v>28511.404764652299</v>
      </c>
      <c r="G2728" s="95">
        <v>5032.4362040162096</v>
      </c>
      <c r="H2728" s="95">
        <v>0</v>
      </c>
      <c r="I2728" s="95">
        <v>0</v>
      </c>
      <c r="J2728" s="95">
        <v>82479.746581077605</v>
      </c>
      <c r="K2728" s="95">
        <v>21</v>
      </c>
      <c r="L2728" s="95">
        <v>299.939362060279</v>
      </c>
      <c r="M2728" s="95">
        <v>98930.162273406997</v>
      </c>
      <c r="N2728" s="95">
        <v>17315.594341039701</v>
      </c>
      <c r="O2728" s="95">
        <v>0</v>
      </c>
      <c r="P2728" s="95">
        <v>99378.552970886201</v>
      </c>
      <c r="Q2728" s="95">
        <v>11245.695437550499</v>
      </c>
      <c r="R2728" s="95">
        <v>0</v>
      </c>
      <c r="S2728" s="95">
        <v>5002.3233607411403</v>
      </c>
      <c r="T2728" s="95">
        <v>0</v>
      </c>
      <c r="U2728" s="95">
        <v>82503.645151138306</v>
      </c>
      <c r="V2728" s="95">
        <v>9883105.85546875</v>
      </c>
      <c r="W2728" s="95">
        <v>0</v>
      </c>
      <c r="X2728" s="95">
        <v>2253883.3098449698</v>
      </c>
      <c r="Y2728" s="95">
        <v>1836270.93234253</v>
      </c>
      <c r="Z2728" s="95">
        <v>589775.18435668899</v>
      </c>
      <c r="AA2728" s="95">
        <v>0</v>
      </c>
      <c r="AB2728" s="95">
        <v>0</v>
      </c>
      <c r="AC2728" s="95">
        <v>27334255.536621101</v>
      </c>
      <c r="AD2728" s="95">
        <v>1290.1614302396799</v>
      </c>
      <c r="AE2728" s="95">
        <v>23848.606041669798</v>
      </c>
      <c r="AF2728" s="95">
        <v>4745839.5068359403</v>
      </c>
      <c r="AG2728" s="95">
        <v>2004510.7332916299</v>
      </c>
      <c r="AH2728" s="95">
        <v>0</v>
      </c>
      <c r="AI2728" s="95">
        <v>4124569.18432617</v>
      </c>
      <c r="AJ2728" s="95">
        <v>1246671.7093505899</v>
      </c>
      <c r="AK2728" s="95">
        <v>0</v>
      </c>
      <c r="AL2728" s="95">
        <v>584850.03272247303</v>
      </c>
      <c r="AM2728" s="95">
        <v>0</v>
      </c>
      <c r="AN2728" s="95">
        <v>27279900.9606934</v>
      </c>
      <c r="AO2728" s="95">
        <v>96219262.688476607</v>
      </c>
      <c r="AP2728" s="95">
        <v>0</v>
      </c>
      <c r="AQ2728" s="95">
        <v>19183897.769775402</v>
      </c>
      <c r="AR2728" s="95">
        <v>15364657.706054701</v>
      </c>
      <c r="AS2728" s="95">
        <v>5037029.3468017597</v>
      </c>
      <c r="AT2728" s="95">
        <v>0</v>
      </c>
      <c r="AU2728" s="95">
        <v>0</v>
      </c>
      <c r="AV2728" s="95">
        <v>88884960.1953125</v>
      </c>
      <c r="AW2728" s="95">
        <v>4302.9999994039499</v>
      </c>
      <c r="AX2728" s="95">
        <v>199586.02918434099</v>
      </c>
      <c r="AY2728" s="95">
        <v>46868060.958496101</v>
      </c>
      <c r="AZ2728" s="95">
        <v>17391478.5239258</v>
      </c>
      <c r="BA2728" s="95">
        <v>0</v>
      </c>
      <c r="BB2728" s="95">
        <v>39868095.754394501</v>
      </c>
      <c r="BC2728" s="95">
        <v>11116028.1009521</v>
      </c>
      <c r="BD2728" s="95">
        <v>0</v>
      </c>
      <c r="BE2728" s="95">
        <v>4991557.1342163105</v>
      </c>
      <c r="BF2728" s="95">
        <v>0</v>
      </c>
      <c r="BG2728" s="95">
        <v>88871667.268554702</v>
      </c>
      <c r="BH2728" s="95">
        <v>22976358.3596191</v>
      </c>
      <c r="BI2728" s="95">
        <v>0</v>
      </c>
      <c r="BJ2728" s="95">
        <v>8198976.8010864304</v>
      </c>
      <c r="BK2728" s="95">
        <v>6325797.6868896503</v>
      </c>
      <c r="BL2728" s="95">
        <v>0</v>
      </c>
      <c r="BM2728" s="95">
        <v>0</v>
      </c>
      <c r="BN2728" s="95">
        <v>0</v>
      </c>
      <c r="BO2728" s="95">
        <v>0</v>
      </c>
      <c r="BP2728" s="95">
        <v>0</v>
      </c>
      <c r="BQ2728" s="95">
        <v>0</v>
      </c>
      <c r="BR2728" s="95">
        <v>15326244.696899399</v>
      </c>
      <c r="BS2728" s="95">
        <v>6948892.7412109403</v>
      </c>
      <c r="BT2728" s="95">
        <v>0</v>
      </c>
      <c r="BU2728" s="95">
        <v>2543819.7699890099</v>
      </c>
      <c r="BV2728" s="95">
        <v>5996471.8501586895</v>
      </c>
      <c r="BW2728" s="95">
        <v>0</v>
      </c>
      <c r="BX2728" s="95">
        <v>378328.35946655303</v>
      </c>
      <c r="BY2728" s="95">
        <v>0</v>
      </c>
      <c r="BZ2728" s="95">
        <v>0</v>
      </c>
      <c r="CA2728" s="95">
        <v>227110.64847946199</v>
      </c>
      <c r="CB2728" s="95">
        <v>12130928.2575684</v>
      </c>
      <c r="CC2728" s="95">
        <v>115273829.082031</v>
      </c>
      <c r="CD2728" s="95">
        <v>31160460.0939941</v>
      </c>
      <c r="CE2728" s="95">
        <v>5032.8167749047298</v>
      </c>
      <c r="CF2728" s="95">
        <v>589553.04608154297</v>
      </c>
      <c r="CG2728" s="95">
        <v>5044719.0890502902</v>
      </c>
      <c r="CH2728" s="95">
        <v>0</v>
      </c>
      <c r="CI2728" s="95">
        <v>232149.32379531901</v>
      </c>
      <c r="CJ2728" s="95">
        <v>12720371.732421899</v>
      </c>
      <c r="CK2728" s="95">
        <v>120309524.961914</v>
      </c>
      <c r="CL2728" s="95">
        <v>31600903.9755859</v>
      </c>
      <c r="CM2728" s="160">
        <v>314035.815341949</v>
      </c>
      <c r="CN2728" s="160">
        <v>40054590.465332001</v>
      </c>
      <c r="CO2728" s="160">
        <v>209216604.38476601</v>
      </c>
      <c r="CP2728" s="95">
        <v>31600903.9755859</v>
      </c>
      <c r="CQ2728" s="95">
        <v>0</v>
      </c>
      <c r="CR2728" s="95">
        <v>0</v>
      </c>
      <c r="CS2728" s="95">
        <v>0</v>
      </c>
      <c r="CT2728" s="95">
        <v>0</v>
      </c>
      <c r="CU2728" s="161">
        <v>12720481.303649943</v>
      </c>
      <c r="CV2728" s="161">
        <v>120318548.17108129</v>
      </c>
    </row>
    <row r="2729" spans="1:100" x14ac:dyDescent="0.2">
      <c r="A2729" s="94" t="s">
        <v>200</v>
      </c>
      <c r="B2729" s="96">
        <v>42339</v>
      </c>
      <c r="C2729" s="95">
        <v>194247.58424377401</v>
      </c>
      <c r="D2729" s="95">
        <v>0</v>
      </c>
      <c r="E2729" s="95">
        <v>32408.490208149</v>
      </c>
      <c r="F2729" s="95">
        <v>27798.631652831999</v>
      </c>
      <c r="G2729" s="95">
        <v>5112.2579453587496</v>
      </c>
      <c r="H2729" s="95">
        <v>0</v>
      </c>
      <c r="I2729" s="95">
        <v>0</v>
      </c>
      <c r="J2729" s="95">
        <v>82420.941705703706</v>
      </c>
      <c r="K2729" s="95">
        <v>15</v>
      </c>
      <c r="L2729" s="95">
        <v>283.96039705351001</v>
      </c>
      <c r="M2729" s="95">
        <v>99140.130744934097</v>
      </c>
      <c r="N2729" s="95">
        <v>17088.3259110451</v>
      </c>
      <c r="O2729" s="95">
        <v>0</v>
      </c>
      <c r="P2729" s="95">
        <v>99187.864868164106</v>
      </c>
      <c r="Q2729" s="95">
        <v>11185.961550951</v>
      </c>
      <c r="R2729" s="95">
        <v>0</v>
      </c>
      <c r="S2729" s="95">
        <v>5081.2316738367099</v>
      </c>
      <c r="T2729" s="95">
        <v>0</v>
      </c>
      <c r="U2729" s="95">
        <v>82429.761855125398</v>
      </c>
      <c r="V2729" s="95">
        <v>9860661.1517334003</v>
      </c>
      <c r="W2729" s="95">
        <v>0</v>
      </c>
      <c r="X2729" s="95">
        <v>2167167.0645752</v>
      </c>
      <c r="Y2729" s="95">
        <v>1764070.7935028099</v>
      </c>
      <c r="Z2729" s="95">
        <v>592117.31020355201</v>
      </c>
      <c r="AA2729" s="95">
        <v>0</v>
      </c>
      <c r="AB2729" s="95">
        <v>0</v>
      </c>
      <c r="AC2729" s="95">
        <v>27338581.8044434</v>
      </c>
      <c r="AD2729" s="95">
        <v>748.62114715576195</v>
      </c>
      <c r="AE2729" s="95">
        <v>21510.800178050999</v>
      </c>
      <c r="AF2729" s="95">
        <v>4731419.1003417997</v>
      </c>
      <c r="AG2729" s="95">
        <v>1950117.9961395301</v>
      </c>
      <c r="AH2729" s="95">
        <v>0</v>
      </c>
      <c r="AI2729" s="95">
        <v>4121711.4714660598</v>
      </c>
      <c r="AJ2729" s="95">
        <v>1233868.50662231</v>
      </c>
      <c r="AK2729" s="95">
        <v>0</v>
      </c>
      <c r="AL2729" s="95">
        <v>587213.80044555699</v>
      </c>
      <c r="AM2729" s="95">
        <v>0</v>
      </c>
      <c r="AN2729" s="95">
        <v>27262551.7106934</v>
      </c>
      <c r="AO2729" s="95">
        <v>96665029.928710893</v>
      </c>
      <c r="AP2729" s="95">
        <v>0</v>
      </c>
      <c r="AQ2729" s="95">
        <v>18440916.567138702</v>
      </c>
      <c r="AR2729" s="95">
        <v>14697934.481933599</v>
      </c>
      <c r="AS2729" s="95">
        <v>5081610.3823852502</v>
      </c>
      <c r="AT2729" s="95">
        <v>0</v>
      </c>
      <c r="AU2729" s="95">
        <v>0</v>
      </c>
      <c r="AV2729" s="95">
        <v>89416804.614257798</v>
      </c>
      <c r="AW2729" s="95">
        <v>2488.9999990463298</v>
      </c>
      <c r="AX2729" s="95">
        <v>164202.615301132</v>
      </c>
      <c r="AY2729" s="95">
        <v>47024651.1650391</v>
      </c>
      <c r="AZ2729" s="95">
        <v>16992902.760742199</v>
      </c>
      <c r="BA2729" s="95">
        <v>0</v>
      </c>
      <c r="BB2729" s="95">
        <v>40179944.087890603</v>
      </c>
      <c r="BC2729" s="95">
        <v>11062343.282714801</v>
      </c>
      <c r="BD2729" s="95">
        <v>0</v>
      </c>
      <c r="BE2729" s="95">
        <v>5036437.7015991202</v>
      </c>
      <c r="BF2729" s="95">
        <v>0</v>
      </c>
      <c r="BG2729" s="95">
        <v>89361747.340820298</v>
      </c>
      <c r="BH2729" s="95">
        <v>24499462.8212891</v>
      </c>
      <c r="BI2729" s="95">
        <v>0</v>
      </c>
      <c r="BJ2729" s="95">
        <v>8110824.4365234403</v>
      </c>
      <c r="BK2729" s="95">
        <v>6232105.92651367</v>
      </c>
      <c r="BL2729" s="95">
        <v>0</v>
      </c>
      <c r="BM2729" s="95">
        <v>0</v>
      </c>
      <c r="BN2729" s="95">
        <v>0</v>
      </c>
      <c r="BO2729" s="95">
        <v>0</v>
      </c>
      <c r="BP2729" s="95">
        <v>0</v>
      </c>
      <c r="BQ2729" s="95">
        <v>0</v>
      </c>
      <c r="BR2729" s="95">
        <v>15438123.400756801</v>
      </c>
      <c r="BS2729" s="95">
        <v>6814223.2216796903</v>
      </c>
      <c r="BT2729" s="95">
        <v>0</v>
      </c>
      <c r="BU2729" s="95">
        <v>4461970.7899780301</v>
      </c>
      <c r="BV2729" s="95">
        <v>5993699.8494873</v>
      </c>
      <c r="BW2729" s="95">
        <v>0</v>
      </c>
      <c r="BX2729" s="95">
        <v>624758.35829162598</v>
      </c>
      <c r="BY2729" s="95">
        <v>0</v>
      </c>
      <c r="BZ2729" s="95">
        <v>0</v>
      </c>
      <c r="CA2729" s="95">
        <v>226819.84698677101</v>
      </c>
      <c r="CB2729" s="95">
        <v>12043396.3355713</v>
      </c>
      <c r="CC2729" s="95">
        <v>115173319.441406</v>
      </c>
      <c r="CD2729" s="95">
        <v>32596209.7197266</v>
      </c>
      <c r="CE2729" s="95">
        <v>5111.44178324938</v>
      </c>
      <c r="CF2729" s="95">
        <v>590923.10271453904</v>
      </c>
      <c r="CG2729" s="95">
        <v>5073628.81530762</v>
      </c>
      <c r="CH2729" s="95">
        <v>0</v>
      </c>
      <c r="CI2729" s="95">
        <v>231932.520103455</v>
      </c>
      <c r="CJ2729" s="95">
        <v>12632737.909668</v>
      </c>
      <c r="CK2729" s="95">
        <v>120253775.90527301</v>
      </c>
      <c r="CL2729" s="95">
        <v>33232821.167236298</v>
      </c>
      <c r="CM2729" s="160">
        <v>313652.950130463</v>
      </c>
      <c r="CN2729" s="160">
        <v>39935149.950195298</v>
      </c>
      <c r="CO2729" s="160">
        <v>209577580.69726601</v>
      </c>
      <c r="CP2729" s="95">
        <v>33232821.167236298</v>
      </c>
      <c r="CQ2729" s="95">
        <v>0</v>
      </c>
      <c r="CR2729" s="95">
        <v>0</v>
      </c>
      <c r="CS2729" s="95">
        <v>0</v>
      </c>
      <c r="CT2729" s="95">
        <v>0</v>
      </c>
      <c r="CU2729" s="161">
        <v>12634319.438285839</v>
      </c>
      <c r="CV2729" s="161">
        <v>120246948.25671361</v>
      </c>
    </row>
    <row r="2730" spans="1:100" x14ac:dyDescent="0.2">
      <c r="A2730" s="94" t="s">
        <v>200</v>
      </c>
      <c r="B2730" s="96">
        <v>42430</v>
      </c>
      <c r="C2730" s="95">
        <v>193699.29599380499</v>
      </c>
      <c r="D2730" s="95">
        <v>0</v>
      </c>
      <c r="E2730" s="95">
        <v>32269.472681760799</v>
      </c>
      <c r="F2730" s="95">
        <v>27979.577750682802</v>
      </c>
      <c r="G2730" s="95">
        <v>5188.7305877804802</v>
      </c>
      <c r="H2730" s="95">
        <v>0</v>
      </c>
      <c r="I2730" s="95">
        <v>0</v>
      </c>
      <c r="J2730" s="95">
        <v>82430.847847938494</v>
      </c>
      <c r="K2730" s="95">
        <v>11</v>
      </c>
      <c r="L2730" s="95">
        <v>273.46037121117098</v>
      </c>
      <c r="M2730" s="95">
        <v>98511.361018180804</v>
      </c>
      <c r="N2730" s="95">
        <v>16738.1854124069</v>
      </c>
      <c r="O2730" s="95">
        <v>0</v>
      </c>
      <c r="P2730" s="95">
        <v>99146.475837707505</v>
      </c>
      <c r="Q2730" s="95">
        <v>10990.568917393701</v>
      </c>
      <c r="R2730" s="95">
        <v>0</v>
      </c>
      <c r="S2730" s="95">
        <v>5156.5532522201502</v>
      </c>
      <c r="T2730" s="95">
        <v>0</v>
      </c>
      <c r="U2730" s="95">
        <v>82443.386304855303</v>
      </c>
      <c r="V2730" s="95">
        <v>9791584.1632080097</v>
      </c>
      <c r="W2730" s="95">
        <v>0</v>
      </c>
      <c r="X2730" s="95">
        <v>2141989.6535034198</v>
      </c>
      <c r="Y2730" s="95">
        <v>1746577.89570618</v>
      </c>
      <c r="Z2730" s="95">
        <v>607923.42476654099</v>
      </c>
      <c r="AA2730" s="95">
        <v>0</v>
      </c>
      <c r="AB2730" s="95">
        <v>0</v>
      </c>
      <c r="AC2730" s="95">
        <v>27369143.9692383</v>
      </c>
      <c r="AD2730" s="95">
        <v>648.771871328354</v>
      </c>
      <c r="AE2730" s="95">
        <v>19604.3969762325</v>
      </c>
      <c r="AF2730" s="95">
        <v>4665399.1104126005</v>
      </c>
      <c r="AG2730" s="95">
        <v>1906148.8885498</v>
      </c>
      <c r="AH2730" s="95">
        <v>0</v>
      </c>
      <c r="AI2730" s="95">
        <v>4136176.0384826702</v>
      </c>
      <c r="AJ2730" s="95">
        <v>1224617.4422454799</v>
      </c>
      <c r="AK2730" s="95">
        <v>0</v>
      </c>
      <c r="AL2730" s="95">
        <v>603424.86834716797</v>
      </c>
      <c r="AM2730" s="95">
        <v>0</v>
      </c>
      <c r="AN2730" s="95">
        <v>27284432.021972701</v>
      </c>
      <c r="AO2730" s="95">
        <v>96281040.1484375</v>
      </c>
      <c r="AP2730" s="95">
        <v>0</v>
      </c>
      <c r="AQ2730" s="95">
        <v>18188326.5080566</v>
      </c>
      <c r="AR2730" s="95">
        <v>14648767.9246826</v>
      </c>
      <c r="AS2730" s="95">
        <v>5243174.2255248995</v>
      </c>
      <c r="AT2730" s="95">
        <v>0</v>
      </c>
      <c r="AU2730" s="95">
        <v>0</v>
      </c>
      <c r="AV2730" s="95">
        <v>89843680.0625</v>
      </c>
      <c r="AW2730" s="95">
        <v>2162.9999990463298</v>
      </c>
      <c r="AX2730" s="95">
        <v>126052.295237541</v>
      </c>
      <c r="AY2730" s="95">
        <v>46388048.170410201</v>
      </c>
      <c r="AZ2730" s="95">
        <v>16683572.3435059</v>
      </c>
      <c r="BA2730" s="95">
        <v>0</v>
      </c>
      <c r="BB2730" s="95">
        <v>40627885.131347701</v>
      </c>
      <c r="BC2730" s="95">
        <v>11027838.6398926</v>
      </c>
      <c r="BD2730" s="95">
        <v>0</v>
      </c>
      <c r="BE2730" s="95">
        <v>5196444.3997802697</v>
      </c>
      <c r="BF2730" s="95">
        <v>0</v>
      </c>
      <c r="BG2730" s="95">
        <v>89723646.493164107</v>
      </c>
      <c r="BH2730" s="95">
        <v>27296042.488037098</v>
      </c>
      <c r="BI2730" s="95">
        <v>0</v>
      </c>
      <c r="BJ2730" s="95">
        <v>8173067.94348145</v>
      </c>
      <c r="BK2730" s="95">
        <v>6365138.3359375</v>
      </c>
      <c r="BL2730" s="95">
        <v>0</v>
      </c>
      <c r="BM2730" s="95">
        <v>0</v>
      </c>
      <c r="BN2730" s="95">
        <v>0</v>
      </c>
      <c r="BO2730" s="95">
        <v>0</v>
      </c>
      <c r="BP2730" s="95">
        <v>0</v>
      </c>
      <c r="BQ2730" s="95">
        <v>0</v>
      </c>
      <c r="BR2730" s="95">
        <v>15398656.7850342</v>
      </c>
      <c r="BS2730" s="95">
        <v>6661708.84484863</v>
      </c>
      <c r="BT2730" s="95">
        <v>0</v>
      </c>
      <c r="BU2730" s="95">
        <v>7744319.6499633798</v>
      </c>
      <c r="BV2730" s="95">
        <v>5912741.90979004</v>
      </c>
      <c r="BW2730" s="95">
        <v>0</v>
      </c>
      <c r="BX2730" s="95">
        <v>1082245.0160980199</v>
      </c>
      <c r="BY2730" s="95">
        <v>0</v>
      </c>
      <c r="BZ2730" s="95">
        <v>0</v>
      </c>
      <c r="CA2730" s="95">
        <v>225710.99123001099</v>
      </c>
      <c r="CB2730" s="95">
        <v>11921831.6708984</v>
      </c>
      <c r="CC2730" s="95">
        <v>114480544.99511699</v>
      </c>
      <c r="CD2730" s="95">
        <v>35526148.387207001</v>
      </c>
      <c r="CE2730" s="95">
        <v>5186.9106979370099</v>
      </c>
      <c r="CF2730" s="95">
        <v>605938.10926818801</v>
      </c>
      <c r="CG2730" s="95">
        <v>5214514.9498290997</v>
      </c>
      <c r="CH2730" s="95">
        <v>0</v>
      </c>
      <c r="CI2730" s="95">
        <v>230885.032457352</v>
      </c>
      <c r="CJ2730" s="95">
        <v>12532137.2576904</v>
      </c>
      <c r="CK2730" s="95">
        <v>119710718.62597699</v>
      </c>
      <c r="CL2730" s="95">
        <v>36580855.457031302</v>
      </c>
      <c r="CM2730" s="160">
        <v>312661.16803741502</v>
      </c>
      <c r="CN2730" s="160">
        <v>39823147.206054702</v>
      </c>
      <c r="CO2730" s="160">
        <v>209503629.03125</v>
      </c>
      <c r="CP2730" s="95">
        <v>36580855.457031302</v>
      </c>
      <c r="CQ2730" s="95">
        <v>0</v>
      </c>
      <c r="CR2730" s="95">
        <v>0</v>
      </c>
      <c r="CS2730" s="95">
        <v>0</v>
      </c>
      <c r="CT2730" s="95">
        <v>0</v>
      </c>
      <c r="CU2730" s="161">
        <v>12527769.780166589</v>
      </c>
      <c r="CV2730" s="161">
        <v>119695059.9449461</v>
      </c>
    </row>
    <row r="2731" spans="1:100" x14ac:dyDescent="0.2">
      <c r="A2731" s="94" t="s">
        <v>200</v>
      </c>
      <c r="B2731" s="96">
        <v>42522</v>
      </c>
      <c r="C2731" s="95">
        <v>193929.154426575</v>
      </c>
      <c r="D2731" s="95">
        <v>0</v>
      </c>
      <c r="E2731" s="95">
        <v>31504.409710884102</v>
      </c>
      <c r="F2731" s="95">
        <v>27445.986451625799</v>
      </c>
      <c r="G2731" s="95">
        <v>5286.7351651191702</v>
      </c>
      <c r="H2731" s="95">
        <v>0</v>
      </c>
      <c r="I2731" s="95">
        <v>0</v>
      </c>
      <c r="J2731" s="95">
        <v>82216.255066871599</v>
      </c>
      <c r="K2731" s="95">
        <v>10</v>
      </c>
      <c r="L2731" s="95">
        <v>259.48219001293199</v>
      </c>
      <c r="M2731" s="95">
        <v>98705.991701126099</v>
      </c>
      <c r="N2731" s="95">
        <v>16590.1805639267</v>
      </c>
      <c r="O2731" s="95">
        <v>0</v>
      </c>
      <c r="P2731" s="95">
        <v>99154.631858825698</v>
      </c>
      <c r="Q2731" s="95">
        <v>10831.407325148601</v>
      </c>
      <c r="R2731" s="95">
        <v>0</v>
      </c>
      <c r="S2731" s="95">
        <v>5266.6622291207304</v>
      </c>
      <c r="T2731" s="95">
        <v>0</v>
      </c>
      <c r="U2731" s="95">
        <v>82230.973760604902</v>
      </c>
      <c r="V2731" s="95">
        <v>9776723.2462158203</v>
      </c>
      <c r="W2731" s="95">
        <v>0</v>
      </c>
      <c r="X2731" s="95">
        <v>2077037.16569519</v>
      </c>
      <c r="Y2731" s="95">
        <v>1701780.84906006</v>
      </c>
      <c r="Z2731" s="95">
        <v>618900.145599365</v>
      </c>
      <c r="AA2731" s="95">
        <v>0</v>
      </c>
      <c r="AB2731" s="95">
        <v>0</v>
      </c>
      <c r="AC2731" s="95">
        <v>27303708.653320301</v>
      </c>
      <c r="AD2731" s="95">
        <v>631.38985759764898</v>
      </c>
      <c r="AE2731" s="95">
        <v>21577.1057155132</v>
      </c>
      <c r="AF2731" s="95">
        <v>4642558.2432251005</v>
      </c>
      <c r="AG2731" s="95">
        <v>1886294.79310608</v>
      </c>
      <c r="AH2731" s="95">
        <v>0</v>
      </c>
      <c r="AI2731" s="95">
        <v>4129308.9201660198</v>
      </c>
      <c r="AJ2731" s="95">
        <v>1220579.60472107</v>
      </c>
      <c r="AK2731" s="95">
        <v>0</v>
      </c>
      <c r="AL2731" s="95">
        <v>614280.83074951195</v>
      </c>
      <c r="AM2731" s="95">
        <v>0</v>
      </c>
      <c r="AN2731" s="95">
        <v>27203804.740966801</v>
      </c>
      <c r="AO2731" s="95">
        <v>96941314.461914107</v>
      </c>
      <c r="AP2731" s="95">
        <v>0</v>
      </c>
      <c r="AQ2731" s="95">
        <v>17911797.1335449</v>
      </c>
      <c r="AR2731" s="95">
        <v>14522740.2073975</v>
      </c>
      <c r="AS2731" s="95">
        <v>5350078.21875</v>
      </c>
      <c r="AT2731" s="95">
        <v>0</v>
      </c>
      <c r="AU2731" s="95">
        <v>0</v>
      </c>
      <c r="AV2731" s="95">
        <v>90103917.426757798</v>
      </c>
      <c r="AW2731" s="95">
        <v>2138.9999990463298</v>
      </c>
      <c r="AX2731" s="95">
        <v>155233.129478455</v>
      </c>
      <c r="AY2731" s="95">
        <v>46495530.165527299</v>
      </c>
      <c r="AZ2731" s="95">
        <v>16657098.880615201</v>
      </c>
      <c r="BA2731" s="95">
        <v>0</v>
      </c>
      <c r="BB2731" s="95">
        <v>40915398.076171897</v>
      </c>
      <c r="BC2731" s="95">
        <v>11194182.5164795</v>
      </c>
      <c r="BD2731" s="95">
        <v>0</v>
      </c>
      <c r="BE2731" s="95">
        <v>5307258.5488281297</v>
      </c>
      <c r="BF2731" s="95">
        <v>0</v>
      </c>
      <c r="BG2731" s="95">
        <v>89800112.924804702</v>
      </c>
      <c r="BH2731" s="95">
        <v>27647413.935546901</v>
      </c>
      <c r="BI2731" s="95">
        <v>0</v>
      </c>
      <c r="BJ2731" s="95">
        <v>8053902.0519409198</v>
      </c>
      <c r="BK2731" s="95">
        <v>6310066.1595459003</v>
      </c>
      <c r="BL2731" s="95">
        <v>0</v>
      </c>
      <c r="BM2731" s="95">
        <v>0</v>
      </c>
      <c r="BN2731" s="95">
        <v>0</v>
      </c>
      <c r="BO2731" s="95">
        <v>0</v>
      </c>
      <c r="BP2731" s="95">
        <v>0</v>
      </c>
      <c r="BQ2731" s="95">
        <v>0</v>
      </c>
      <c r="BR2731" s="95">
        <v>15430012.240478501</v>
      </c>
      <c r="BS2731" s="95">
        <v>6653795.4218139602</v>
      </c>
      <c r="BT2731" s="95">
        <v>0</v>
      </c>
      <c r="BU2731" s="95">
        <v>7882216.31994629</v>
      </c>
      <c r="BV2731" s="95">
        <v>5931101.3529052697</v>
      </c>
      <c r="BW2731" s="95">
        <v>0</v>
      </c>
      <c r="BX2731" s="95">
        <v>1124724.1259307901</v>
      </c>
      <c r="BY2731" s="95">
        <v>0</v>
      </c>
      <c r="BZ2731" s="95">
        <v>0</v>
      </c>
      <c r="CA2731" s="95">
        <v>225513.91902923601</v>
      </c>
      <c r="CB2731" s="95">
        <v>11854907.040283199</v>
      </c>
      <c r="CC2731" s="95">
        <v>114859068.06543</v>
      </c>
      <c r="CD2731" s="95">
        <v>35685006.806640603</v>
      </c>
      <c r="CE2731" s="95">
        <v>5290.1413436532002</v>
      </c>
      <c r="CF2731" s="95">
        <v>613496.87535095203</v>
      </c>
      <c r="CG2731" s="95">
        <v>5309366.4601440402</v>
      </c>
      <c r="CH2731" s="95">
        <v>0</v>
      </c>
      <c r="CI2731" s="95">
        <v>230807.662277222</v>
      </c>
      <c r="CJ2731" s="95">
        <v>12465584.4223633</v>
      </c>
      <c r="CK2731" s="95">
        <v>120158582.01074199</v>
      </c>
      <c r="CL2731" s="95">
        <v>36753572.203613304</v>
      </c>
      <c r="CM2731" s="160">
        <v>312274.58154296898</v>
      </c>
      <c r="CN2731" s="160">
        <v>39653858.677734397</v>
      </c>
      <c r="CO2731" s="160">
        <v>209940574.08984399</v>
      </c>
      <c r="CP2731" s="95">
        <v>36753572.203613304</v>
      </c>
      <c r="CQ2731" s="95">
        <v>0</v>
      </c>
      <c r="CR2731" s="95">
        <v>0</v>
      </c>
      <c r="CS2731" s="95">
        <v>0</v>
      </c>
      <c r="CT2731" s="95">
        <v>0</v>
      </c>
      <c r="CU2731" s="161">
        <v>12468403.915634152</v>
      </c>
      <c r="CV2731" s="161">
        <v>120168434.52557404</v>
      </c>
    </row>
    <row r="2732" spans="1:100" x14ac:dyDescent="0.2">
      <c r="A2732" s="94" t="s">
        <v>200</v>
      </c>
      <c r="B2732" s="96">
        <v>42614</v>
      </c>
      <c r="C2732" s="95">
        <v>193620.880556107</v>
      </c>
      <c r="D2732" s="95">
        <v>0</v>
      </c>
      <c r="E2732" s="95">
        <v>31082.513286352201</v>
      </c>
      <c r="F2732" s="95">
        <v>27204.1673555374</v>
      </c>
      <c r="G2732" s="95">
        <v>5341.3980036973999</v>
      </c>
      <c r="H2732" s="95">
        <v>0</v>
      </c>
      <c r="I2732" s="95">
        <v>0</v>
      </c>
      <c r="J2732" s="95">
        <v>81687.146055221601</v>
      </c>
      <c r="K2732" s="95">
        <v>8</v>
      </c>
      <c r="L2732" s="95">
        <v>275.16394919529603</v>
      </c>
      <c r="M2732" s="95">
        <v>98468.866311073303</v>
      </c>
      <c r="N2732" s="95">
        <v>16352.679662823701</v>
      </c>
      <c r="O2732" s="95">
        <v>0</v>
      </c>
      <c r="P2732" s="95">
        <v>98979.823229789705</v>
      </c>
      <c r="Q2732" s="95">
        <v>10684.1365061998</v>
      </c>
      <c r="R2732" s="95">
        <v>0</v>
      </c>
      <c r="S2732" s="95">
        <v>5314.0116708874702</v>
      </c>
      <c r="T2732" s="95">
        <v>0</v>
      </c>
      <c r="U2732" s="95">
        <v>81697.088476181001</v>
      </c>
      <c r="V2732" s="95">
        <v>9788283.2276611291</v>
      </c>
      <c r="W2732" s="95">
        <v>0</v>
      </c>
      <c r="X2732" s="95">
        <v>2020825.4413757301</v>
      </c>
      <c r="Y2732" s="95">
        <v>1658079.9942779499</v>
      </c>
      <c r="Z2732" s="95">
        <v>614915.93591308605</v>
      </c>
      <c r="AA2732" s="95">
        <v>0</v>
      </c>
      <c r="AB2732" s="95">
        <v>0</v>
      </c>
      <c r="AC2732" s="95">
        <v>27087139.716064502</v>
      </c>
      <c r="AD2732" s="95">
        <v>547.44924014806702</v>
      </c>
      <c r="AE2732" s="95">
        <v>20353.2530920506</v>
      </c>
      <c r="AF2732" s="95">
        <v>4649763.0742797898</v>
      </c>
      <c r="AG2732" s="95">
        <v>1852633.5007171601</v>
      </c>
      <c r="AH2732" s="95">
        <v>0</v>
      </c>
      <c r="AI2732" s="95">
        <v>4054556.12072754</v>
      </c>
      <c r="AJ2732" s="95">
        <v>1209818.9364929199</v>
      </c>
      <c r="AK2732" s="95">
        <v>0</v>
      </c>
      <c r="AL2732" s="95">
        <v>610537.80764770496</v>
      </c>
      <c r="AM2732" s="95">
        <v>0</v>
      </c>
      <c r="AN2732" s="95">
        <v>27169692.049804699</v>
      </c>
      <c r="AO2732" s="95">
        <v>97668225.438476607</v>
      </c>
      <c r="AP2732" s="95">
        <v>0</v>
      </c>
      <c r="AQ2732" s="95">
        <v>17630578.3291016</v>
      </c>
      <c r="AR2732" s="95">
        <v>14304409.091918901</v>
      </c>
      <c r="AS2732" s="95">
        <v>5338155.9761352502</v>
      </c>
      <c r="AT2732" s="95">
        <v>0</v>
      </c>
      <c r="AU2732" s="95">
        <v>0</v>
      </c>
      <c r="AV2732" s="95">
        <v>89856673.352539107</v>
      </c>
      <c r="AW2732" s="95">
        <v>1857.9999995231601</v>
      </c>
      <c r="AX2732" s="95">
        <v>155892.60779380801</v>
      </c>
      <c r="AY2732" s="95">
        <v>46803066.528808601</v>
      </c>
      <c r="AZ2732" s="95">
        <v>16514871.028930699</v>
      </c>
      <c r="BA2732" s="95">
        <v>0</v>
      </c>
      <c r="BB2732" s="95">
        <v>40390948.2890625</v>
      </c>
      <c r="BC2732" s="95">
        <v>11069353.943603501</v>
      </c>
      <c r="BD2732" s="95">
        <v>0</v>
      </c>
      <c r="BE2732" s="95">
        <v>5299380.7707519503</v>
      </c>
      <c r="BF2732" s="95">
        <v>0</v>
      </c>
      <c r="BG2732" s="95">
        <v>90000570.263671905</v>
      </c>
      <c r="BH2732" s="95">
        <v>27196966.1411133</v>
      </c>
      <c r="BI2732" s="95">
        <v>0</v>
      </c>
      <c r="BJ2732" s="95">
        <v>7868161.9635009803</v>
      </c>
      <c r="BK2732" s="95">
        <v>6195515.74499512</v>
      </c>
      <c r="BL2732" s="95">
        <v>0</v>
      </c>
      <c r="BM2732" s="95">
        <v>0</v>
      </c>
      <c r="BN2732" s="95">
        <v>0</v>
      </c>
      <c r="BO2732" s="95">
        <v>0</v>
      </c>
      <c r="BP2732" s="95">
        <v>0</v>
      </c>
      <c r="BQ2732" s="95">
        <v>0</v>
      </c>
      <c r="BR2732" s="95">
        <v>15372116.4765625</v>
      </c>
      <c r="BS2732" s="95">
        <v>6553500.2108154297</v>
      </c>
      <c r="BT2732" s="95">
        <v>0</v>
      </c>
      <c r="BU2732" s="95">
        <v>6669461.4199218797</v>
      </c>
      <c r="BV2732" s="95">
        <v>5868772.8672485398</v>
      </c>
      <c r="BW2732" s="95">
        <v>0</v>
      </c>
      <c r="BX2732" s="95">
        <v>937068.28668975795</v>
      </c>
      <c r="BY2732" s="95">
        <v>0</v>
      </c>
      <c r="BZ2732" s="95">
        <v>0</v>
      </c>
      <c r="CA2732" s="95">
        <v>224704.419778824</v>
      </c>
      <c r="CB2732" s="95">
        <v>11807649.6984863</v>
      </c>
      <c r="CC2732" s="95">
        <v>115275260.643555</v>
      </c>
      <c r="CD2732" s="95">
        <v>35054872.372558601</v>
      </c>
      <c r="CE2732" s="95">
        <v>5340.3718194365501</v>
      </c>
      <c r="CF2732" s="95">
        <v>617908.24481201195</v>
      </c>
      <c r="CG2732" s="95">
        <v>5370759.0233154297</v>
      </c>
      <c r="CH2732" s="95">
        <v>0</v>
      </c>
      <c r="CI2732" s="95">
        <v>230059.10213279701</v>
      </c>
      <c r="CJ2732" s="95">
        <v>12426580.797973599</v>
      </c>
      <c r="CK2732" s="95">
        <v>120619548.41699199</v>
      </c>
      <c r="CL2732" s="95">
        <v>36093578.225097701</v>
      </c>
      <c r="CM2732" s="160">
        <v>311082.28636550897</v>
      </c>
      <c r="CN2732" s="160">
        <v>39518401.735839799</v>
      </c>
      <c r="CO2732" s="160">
        <v>210620248.35351601</v>
      </c>
      <c r="CP2732" s="95">
        <v>36093578.225097701</v>
      </c>
      <c r="CQ2732" s="95">
        <v>0</v>
      </c>
      <c r="CR2732" s="95">
        <v>0</v>
      </c>
      <c r="CS2732" s="95">
        <v>0</v>
      </c>
      <c r="CT2732" s="95">
        <v>0</v>
      </c>
      <c r="CU2732" s="161">
        <v>12425557.943298312</v>
      </c>
      <c r="CV2732" s="161">
        <v>120646019.66687043</v>
      </c>
    </row>
    <row r="2733" spans="1:100" x14ac:dyDescent="0.2">
      <c r="A2733" s="94" t="s">
        <v>200</v>
      </c>
      <c r="B2733" s="96">
        <v>42705</v>
      </c>
      <c r="C2733" s="95">
        <v>193430.880846024</v>
      </c>
      <c r="D2733" s="95">
        <v>0</v>
      </c>
      <c r="E2733" s="95">
        <v>30537.876213312102</v>
      </c>
      <c r="F2733" s="95">
        <v>26810.7057762146</v>
      </c>
      <c r="G2733" s="95">
        <v>5410.2963700890496</v>
      </c>
      <c r="H2733" s="95">
        <v>0</v>
      </c>
      <c r="I2733" s="95">
        <v>0</v>
      </c>
      <c r="J2733" s="95">
        <v>81721.457258224502</v>
      </c>
      <c r="K2733" s="95">
        <v>8</v>
      </c>
      <c r="L2733" s="95">
        <v>251.15690927207501</v>
      </c>
      <c r="M2733" s="95">
        <v>98537.402662277207</v>
      </c>
      <c r="N2733" s="95">
        <v>16032.0400203466</v>
      </c>
      <c r="O2733" s="95">
        <v>0</v>
      </c>
      <c r="P2733" s="95">
        <v>98834.230416297898</v>
      </c>
      <c r="Q2733" s="95">
        <v>10559.1855950356</v>
      </c>
      <c r="R2733" s="95">
        <v>0</v>
      </c>
      <c r="S2733" s="95">
        <v>5391.9297609925297</v>
      </c>
      <c r="T2733" s="95">
        <v>0</v>
      </c>
      <c r="U2733" s="95">
        <v>81714.720173835798</v>
      </c>
      <c r="V2733" s="95">
        <v>9715331.84521484</v>
      </c>
      <c r="W2733" s="95">
        <v>0</v>
      </c>
      <c r="X2733" s="95">
        <v>1974461.5332183801</v>
      </c>
      <c r="Y2733" s="95">
        <v>1620129.7686157201</v>
      </c>
      <c r="Z2733" s="95">
        <v>607671.02972412098</v>
      </c>
      <c r="AA2733" s="95">
        <v>0</v>
      </c>
      <c r="AB2733" s="95">
        <v>0</v>
      </c>
      <c r="AC2733" s="95">
        <v>27003399.6948242</v>
      </c>
      <c r="AD2733" s="95">
        <v>574.94636607170105</v>
      </c>
      <c r="AE2733" s="95">
        <v>19044.4172377586</v>
      </c>
      <c r="AF2733" s="95">
        <v>4617264.3484497098</v>
      </c>
      <c r="AG2733" s="95">
        <v>1813336.7440033001</v>
      </c>
      <c r="AH2733" s="95">
        <v>0</v>
      </c>
      <c r="AI2733" s="95">
        <v>4015777.8130493201</v>
      </c>
      <c r="AJ2733" s="95">
        <v>1209563.31552124</v>
      </c>
      <c r="AK2733" s="95">
        <v>0</v>
      </c>
      <c r="AL2733" s="95">
        <v>604610.05780029297</v>
      </c>
      <c r="AM2733" s="95">
        <v>0</v>
      </c>
      <c r="AN2733" s="95">
        <v>27110254.063720699</v>
      </c>
      <c r="AO2733" s="95">
        <v>97577627.951171905</v>
      </c>
      <c r="AP2733" s="95">
        <v>0</v>
      </c>
      <c r="AQ2733" s="95">
        <v>17219133.3273926</v>
      </c>
      <c r="AR2733" s="95">
        <v>13926850.1877441</v>
      </c>
      <c r="AS2733" s="95">
        <v>5323825.6455688505</v>
      </c>
      <c r="AT2733" s="95">
        <v>0</v>
      </c>
      <c r="AU2733" s="95">
        <v>0</v>
      </c>
      <c r="AV2733" s="95">
        <v>90044388.673828095</v>
      </c>
      <c r="AW2733" s="95">
        <v>1945.9999988079101</v>
      </c>
      <c r="AX2733" s="95">
        <v>144891.92024612401</v>
      </c>
      <c r="AY2733" s="95">
        <v>46736641.7978516</v>
      </c>
      <c r="AZ2733" s="95">
        <v>16254571.0394287</v>
      </c>
      <c r="BA2733" s="95">
        <v>0</v>
      </c>
      <c r="BB2733" s="95">
        <v>40408443.0546875</v>
      </c>
      <c r="BC2733" s="95">
        <v>11118228.8133545</v>
      </c>
      <c r="BD2733" s="95">
        <v>0</v>
      </c>
      <c r="BE2733" s="95">
        <v>5297725.4693603497</v>
      </c>
      <c r="BF2733" s="95">
        <v>0</v>
      </c>
      <c r="BG2733" s="95">
        <v>90157517.513671905</v>
      </c>
      <c r="BH2733" s="95">
        <v>27336719.8439941</v>
      </c>
      <c r="BI2733" s="95">
        <v>0</v>
      </c>
      <c r="BJ2733" s="95">
        <v>7699553.2161865197</v>
      </c>
      <c r="BK2733" s="95">
        <v>6084358.8987426804</v>
      </c>
      <c r="BL2733" s="95">
        <v>0</v>
      </c>
      <c r="BM2733" s="95">
        <v>0</v>
      </c>
      <c r="BN2733" s="95">
        <v>0</v>
      </c>
      <c r="BO2733" s="95">
        <v>0</v>
      </c>
      <c r="BP2733" s="95">
        <v>0</v>
      </c>
      <c r="BQ2733" s="95">
        <v>0</v>
      </c>
      <c r="BR2733" s="95">
        <v>15352780.084106401</v>
      </c>
      <c r="BS2733" s="95">
        <v>6426510.2857055701</v>
      </c>
      <c r="BT2733" s="95">
        <v>0</v>
      </c>
      <c r="BU2733" s="95">
        <v>7545282.9899292002</v>
      </c>
      <c r="BV2733" s="95">
        <v>5889024.1549072303</v>
      </c>
      <c r="BW2733" s="95">
        <v>0</v>
      </c>
      <c r="BX2733" s="95">
        <v>1049966.20620728</v>
      </c>
      <c r="BY2733" s="95">
        <v>0</v>
      </c>
      <c r="BZ2733" s="95">
        <v>0</v>
      </c>
      <c r="CA2733" s="95">
        <v>224189.74902343799</v>
      </c>
      <c r="CB2733" s="95">
        <v>11690753.939575201</v>
      </c>
      <c r="CC2733" s="95">
        <v>114748837.71777301</v>
      </c>
      <c r="CD2733" s="95">
        <v>35022761.687988304</v>
      </c>
      <c r="CE2733" s="95">
        <v>5410.8381032347697</v>
      </c>
      <c r="CF2733" s="95">
        <v>613525.483543396</v>
      </c>
      <c r="CG2733" s="95">
        <v>5380658.9078369103</v>
      </c>
      <c r="CH2733" s="95">
        <v>0</v>
      </c>
      <c r="CI2733" s="95">
        <v>229591.934387207</v>
      </c>
      <c r="CJ2733" s="95">
        <v>12304270.319091801</v>
      </c>
      <c r="CK2733" s="95">
        <v>120124435.833984</v>
      </c>
      <c r="CL2733" s="95">
        <v>36074641.703613304</v>
      </c>
      <c r="CM2733" s="160">
        <v>310499.70850372303</v>
      </c>
      <c r="CN2733" s="160">
        <v>39399622.1865234</v>
      </c>
      <c r="CO2733" s="160">
        <v>210430253.47265601</v>
      </c>
      <c r="CP2733" s="95">
        <v>36074641.703613304</v>
      </c>
      <c r="CQ2733" s="95">
        <v>0</v>
      </c>
      <c r="CR2733" s="95">
        <v>0</v>
      </c>
      <c r="CS2733" s="95">
        <v>0</v>
      </c>
      <c r="CT2733" s="95">
        <v>0</v>
      </c>
      <c r="CU2733" s="161">
        <v>12304279.423118597</v>
      </c>
      <c r="CV2733" s="161">
        <v>120129496.62560992</v>
      </c>
    </row>
    <row r="2734" spans="1:100" x14ac:dyDescent="0.2">
      <c r="A2734" s="94" t="s">
        <v>200</v>
      </c>
      <c r="B2734" s="96">
        <v>42795</v>
      </c>
      <c r="C2734" s="95">
        <v>194445.48698615999</v>
      </c>
      <c r="D2734" s="95">
        <v>0</v>
      </c>
      <c r="E2734" s="95">
        <v>29966.923993349101</v>
      </c>
      <c r="F2734" s="95">
        <v>26318.805143117901</v>
      </c>
      <c r="G2734" s="95">
        <v>5493.2228559851601</v>
      </c>
      <c r="H2734" s="95">
        <v>0</v>
      </c>
      <c r="I2734" s="95">
        <v>0</v>
      </c>
      <c r="J2734" s="95">
        <v>81561.621515274004</v>
      </c>
      <c r="K2734" s="95">
        <v>5</v>
      </c>
      <c r="L2734" s="95">
        <v>242.41951798833901</v>
      </c>
      <c r="M2734" s="95">
        <v>98993.164149284406</v>
      </c>
      <c r="N2734" s="95">
        <v>15827.142616867999</v>
      </c>
      <c r="O2734" s="95">
        <v>0</v>
      </c>
      <c r="P2734" s="95">
        <v>98616.461094856306</v>
      </c>
      <c r="Q2734" s="95">
        <v>10447.997115492801</v>
      </c>
      <c r="R2734" s="95">
        <v>0</v>
      </c>
      <c r="S2734" s="95">
        <v>5460.2129207849503</v>
      </c>
      <c r="T2734" s="95">
        <v>0</v>
      </c>
      <c r="U2734" s="95">
        <v>81568.407770156904</v>
      </c>
      <c r="V2734" s="95">
        <v>9803381.4865722694</v>
      </c>
      <c r="W2734" s="95">
        <v>0</v>
      </c>
      <c r="X2734" s="95">
        <v>1921396.4659881601</v>
      </c>
      <c r="Y2734" s="95">
        <v>1576269.1058960001</v>
      </c>
      <c r="Z2734" s="95">
        <v>628650.19470214797</v>
      </c>
      <c r="AA2734" s="95">
        <v>0</v>
      </c>
      <c r="AB2734" s="95">
        <v>0</v>
      </c>
      <c r="AC2734" s="95">
        <v>27137401.431884799</v>
      </c>
      <c r="AD2734" s="95">
        <v>335.576133608818</v>
      </c>
      <c r="AE2734" s="95">
        <v>18241.294292449998</v>
      </c>
      <c r="AF2734" s="95">
        <v>4647598.9185180701</v>
      </c>
      <c r="AG2734" s="95">
        <v>1773606.14932251</v>
      </c>
      <c r="AH2734" s="95">
        <v>0</v>
      </c>
      <c r="AI2734" s="95">
        <v>4118209.7868042002</v>
      </c>
      <c r="AJ2734" s="95">
        <v>1200502.08503723</v>
      </c>
      <c r="AK2734" s="95">
        <v>0</v>
      </c>
      <c r="AL2734" s="95">
        <v>625237.59011077904</v>
      </c>
      <c r="AM2734" s="95">
        <v>0</v>
      </c>
      <c r="AN2734" s="95">
        <v>27051999.158691399</v>
      </c>
      <c r="AO2734" s="95">
        <v>98960227.587890595</v>
      </c>
      <c r="AP2734" s="95">
        <v>0</v>
      </c>
      <c r="AQ2734" s="95">
        <v>16715819.706665</v>
      </c>
      <c r="AR2734" s="95">
        <v>13531156.43396</v>
      </c>
      <c r="AS2734" s="95">
        <v>5504473.8946533203</v>
      </c>
      <c r="AT2734" s="95">
        <v>0</v>
      </c>
      <c r="AU2734" s="95">
        <v>0</v>
      </c>
      <c r="AV2734" s="95">
        <v>90801741.590820298</v>
      </c>
      <c r="AW2734" s="95">
        <v>1135</v>
      </c>
      <c r="AX2734" s="95">
        <v>133620.54474449201</v>
      </c>
      <c r="AY2734" s="95">
        <v>47193515.418457001</v>
      </c>
      <c r="AZ2734" s="95">
        <v>15967892.8781738</v>
      </c>
      <c r="BA2734" s="95">
        <v>0</v>
      </c>
      <c r="BB2734" s="95">
        <v>41619022.4150391</v>
      </c>
      <c r="BC2734" s="95">
        <v>11185245.378418</v>
      </c>
      <c r="BD2734" s="95">
        <v>0</v>
      </c>
      <c r="BE2734" s="95">
        <v>5464135.25146484</v>
      </c>
      <c r="BF2734" s="95">
        <v>0</v>
      </c>
      <c r="BG2734" s="95">
        <v>90469256.396484405</v>
      </c>
      <c r="BH2734" s="95">
        <v>27921118.561279301</v>
      </c>
      <c r="BI2734" s="95">
        <v>0</v>
      </c>
      <c r="BJ2734" s="95">
        <v>7513019.2438354502</v>
      </c>
      <c r="BK2734" s="95">
        <v>5947950.3603515597</v>
      </c>
      <c r="BL2734" s="95">
        <v>0</v>
      </c>
      <c r="BM2734" s="95">
        <v>0</v>
      </c>
      <c r="BN2734" s="95">
        <v>0</v>
      </c>
      <c r="BO2734" s="95">
        <v>0</v>
      </c>
      <c r="BP2734" s="95">
        <v>0</v>
      </c>
      <c r="BQ2734" s="95">
        <v>0</v>
      </c>
      <c r="BR2734" s="95">
        <v>15612898.9017334</v>
      </c>
      <c r="BS2734" s="95">
        <v>6320433.6968994103</v>
      </c>
      <c r="BT2734" s="95">
        <v>0</v>
      </c>
      <c r="BU2734" s="95">
        <v>7709576.46984863</v>
      </c>
      <c r="BV2734" s="95">
        <v>5875469.0636596698</v>
      </c>
      <c r="BW2734" s="95">
        <v>0</v>
      </c>
      <c r="BX2734" s="95">
        <v>1127468.2359314</v>
      </c>
      <c r="BY2734" s="95">
        <v>0</v>
      </c>
      <c r="BZ2734" s="95">
        <v>0</v>
      </c>
      <c r="CA2734" s="95">
        <v>224086.05902671799</v>
      </c>
      <c r="CB2734" s="95">
        <v>11724707.1925049</v>
      </c>
      <c r="CC2734" s="95">
        <v>115737470.040039</v>
      </c>
      <c r="CD2734" s="95">
        <v>35461009.094238304</v>
      </c>
      <c r="CE2734" s="95">
        <v>5488.0521416664096</v>
      </c>
      <c r="CF2734" s="95">
        <v>622858.64083862305</v>
      </c>
      <c r="CG2734" s="95">
        <v>5449543.44921875</v>
      </c>
      <c r="CH2734" s="95">
        <v>0</v>
      </c>
      <c r="CI2734" s="95">
        <v>229563.77147483799</v>
      </c>
      <c r="CJ2734" s="95">
        <v>12347397.7904053</v>
      </c>
      <c r="CK2734" s="95">
        <v>121213158.150391</v>
      </c>
      <c r="CL2734" s="95">
        <v>36555598.424804702</v>
      </c>
      <c r="CM2734" s="160">
        <v>310359.57095718401</v>
      </c>
      <c r="CN2734" s="160">
        <v>39396705.885742202</v>
      </c>
      <c r="CO2734" s="160">
        <v>211711804.359375</v>
      </c>
      <c r="CP2734" s="95">
        <v>36555598.424804702</v>
      </c>
      <c r="CQ2734" s="95">
        <v>0</v>
      </c>
      <c r="CR2734" s="95">
        <v>0</v>
      </c>
      <c r="CS2734" s="95">
        <v>0</v>
      </c>
      <c r="CT2734" s="95">
        <v>0</v>
      </c>
      <c r="CU2734" s="161">
        <v>12347565.833343523</v>
      </c>
      <c r="CV2734" s="161">
        <v>121187013.48925775</v>
      </c>
    </row>
    <row r="2735" spans="1:100" x14ac:dyDescent="0.2">
      <c r="A2735" s="94" t="s">
        <v>200</v>
      </c>
      <c r="B2735" s="96">
        <v>42887</v>
      </c>
      <c r="C2735" s="95">
        <v>193367.672786713</v>
      </c>
      <c r="D2735" s="95">
        <v>0</v>
      </c>
      <c r="E2735" s="95">
        <v>29281.4762125015</v>
      </c>
      <c r="F2735" s="95">
        <v>25800.647672414801</v>
      </c>
      <c r="G2735" s="95">
        <v>5450.2423627972603</v>
      </c>
      <c r="H2735" s="95">
        <v>0</v>
      </c>
      <c r="I2735" s="95">
        <v>0</v>
      </c>
      <c r="J2735" s="95">
        <v>81152.686597824097</v>
      </c>
      <c r="K2735" s="95">
        <v>5</v>
      </c>
      <c r="L2735" s="95">
        <v>260.52891625836497</v>
      </c>
      <c r="M2735" s="95">
        <v>98500.997204780593</v>
      </c>
      <c r="N2735" s="95">
        <v>15502.8080910444</v>
      </c>
      <c r="O2735" s="95">
        <v>0</v>
      </c>
      <c r="P2735" s="95">
        <v>98084.712895393401</v>
      </c>
      <c r="Q2735" s="95">
        <v>10334.112554073299</v>
      </c>
      <c r="R2735" s="95">
        <v>0</v>
      </c>
      <c r="S2735" s="95">
        <v>5439.0010783672296</v>
      </c>
      <c r="T2735" s="95">
        <v>0</v>
      </c>
      <c r="U2735" s="95">
        <v>81176.073911666899</v>
      </c>
      <c r="V2735" s="95">
        <v>9706171.9145507794</v>
      </c>
      <c r="W2735" s="95">
        <v>0</v>
      </c>
      <c r="X2735" s="95">
        <v>1874473.6871490499</v>
      </c>
      <c r="Y2735" s="95">
        <v>1539321.9778595001</v>
      </c>
      <c r="Z2735" s="95">
        <v>612337.57282257103</v>
      </c>
      <c r="AA2735" s="95">
        <v>0</v>
      </c>
      <c r="AB2735" s="95">
        <v>0</v>
      </c>
      <c r="AC2735" s="95">
        <v>26983999.896728501</v>
      </c>
      <c r="AD2735" s="95">
        <v>295.62851798534399</v>
      </c>
      <c r="AE2735" s="95">
        <v>17081.1903121471</v>
      </c>
      <c r="AF2735" s="95">
        <v>4595343.3469848596</v>
      </c>
      <c r="AG2735" s="95">
        <v>1736609.5144805899</v>
      </c>
      <c r="AH2735" s="95">
        <v>0</v>
      </c>
      <c r="AI2735" s="95">
        <v>3982964.1054382301</v>
      </c>
      <c r="AJ2735" s="95">
        <v>1194219.4146270801</v>
      </c>
      <c r="AK2735" s="95">
        <v>0</v>
      </c>
      <c r="AL2735" s="95">
        <v>608405.15351104701</v>
      </c>
      <c r="AM2735" s="95">
        <v>0</v>
      </c>
      <c r="AN2735" s="95">
        <v>27084176.598388702</v>
      </c>
      <c r="AO2735" s="95">
        <v>98610758.732421905</v>
      </c>
      <c r="AP2735" s="95">
        <v>0</v>
      </c>
      <c r="AQ2735" s="95">
        <v>16378269.130127</v>
      </c>
      <c r="AR2735" s="95">
        <v>13272734.1981201</v>
      </c>
      <c r="AS2735" s="95">
        <v>5364446.9140014602</v>
      </c>
      <c r="AT2735" s="95">
        <v>0</v>
      </c>
      <c r="AU2735" s="95">
        <v>0</v>
      </c>
      <c r="AV2735" s="95">
        <v>90536920.940429702</v>
      </c>
      <c r="AW2735" s="95">
        <v>1021</v>
      </c>
      <c r="AX2735" s="95">
        <v>142750.05655288699</v>
      </c>
      <c r="AY2735" s="95">
        <v>47002010.832519501</v>
      </c>
      <c r="AZ2735" s="95">
        <v>15671103.4737549</v>
      </c>
      <c r="BA2735" s="95">
        <v>0</v>
      </c>
      <c r="BB2735" s="95">
        <v>40420328.311035201</v>
      </c>
      <c r="BC2735" s="95">
        <v>11108817.470703101</v>
      </c>
      <c r="BD2735" s="95">
        <v>0</v>
      </c>
      <c r="BE2735" s="95">
        <v>5335513.0791626005</v>
      </c>
      <c r="BF2735" s="95">
        <v>0</v>
      </c>
      <c r="BG2735" s="95">
        <v>90874289.109375</v>
      </c>
      <c r="BH2735" s="95">
        <v>27356349.0075684</v>
      </c>
      <c r="BI2735" s="95">
        <v>0</v>
      </c>
      <c r="BJ2735" s="95">
        <v>7373314.48791504</v>
      </c>
      <c r="BK2735" s="95">
        <v>5841258.8091430701</v>
      </c>
      <c r="BL2735" s="95">
        <v>0</v>
      </c>
      <c r="BM2735" s="95">
        <v>0</v>
      </c>
      <c r="BN2735" s="95">
        <v>0</v>
      </c>
      <c r="BO2735" s="95">
        <v>0</v>
      </c>
      <c r="BP2735" s="95">
        <v>0</v>
      </c>
      <c r="BQ2735" s="95">
        <v>0</v>
      </c>
      <c r="BR2735" s="95">
        <v>15451981.0031738</v>
      </c>
      <c r="BS2735" s="95">
        <v>6190882.3555908203</v>
      </c>
      <c r="BT2735" s="95">
        <v>0</v>
      </c>
      <c r="BU2735" s="95">
        <v>7600023.1698608398</v>
      </c>
      <c r="BV2735" s="95">
        <v>5845945.4494628897</v>
      </c>
      <c r="BW2735" s="95">
        <v>0</v>
      </c>
      <c r="BX2735" s="95">
        <v>1122106.3859558101</v>
      </c>
      <c r="BY2735" s="95">
        <v>0</v>
      </c>
      <c r="BZ2735" s="95">
        <v>0</v>
      </c>
      <c r="CA2735" s="95">
        <v>222699.34390830999</v>
      </c>
      <c r="CB2735" s="95">
        <v>11575909.9216309</v>
      </c>
      <c r="CC2735" s="95">
        <v>114913322.10742199</v>
      </c>
      <c r="CD2735" s="95">
        <v>34720766.275390603</v>
      </c>
      <c r="CE2735" s="95">
        <v>5457.3734280466997</v>
      </c>
      <c r="CF2735" s="95">
        <v>621065.17501068104</v>
      </c>
      <c r="CG2735" s="95">
        <v>5449385.51672363</v>
      </c>
      <c r="CH2735" s="95">
        <v>0</v>
      </c>
      <c r="CI2735" s="95">
        <v>228159.806404114</v>
      </c>
      <c r="CJ2735" s="95">
        <v>12194207.9677734</v>
      </c>
      <c r="CK2735" s="95">
        <v>120352956.18847699</v>
      </c>
      <c r="CL2735" s="95">
        <v>35781275.224609397</v>
      </c>
      <c r="CM2735" s="160">
        <v>308660.49006652797</v>
      </c>
      <c r="CN2735" s="160">
        <v>39264974.649902299</v>
      </c>
      <c r="CO2735" s="160">
        <v>211396115.13671899</v>
      </c>
      <c r="CP2735" s="95">
        <v>35781275.224609397</v>
      </c>
      <c r="CQ2735" s="95">
        <v>0</v>
      </c>
      <c r="CR2735" s="95">
        <v>0</v>
      </c>
      <c r="CS2735" s="95">
        <v>0</v>
      </c>
      <c r="CT2735" s="95">
        <v>0</v>
      </c>
      <c r="CU2735" s="161">
        <v>12196975.096641582</v>
      </c>
      <c r="CV2735" s="161">
        <v>120362707.62414563</v>
      </c>
    </row>
    <row r="2736" spans="1:100" x14ac:dyDescent="0.2">
      <c r="A2736" s="94" t="s">
        <v>200</v>
      </c>
      <c r="B2736" s="96">
        <v>42979</v>
      </c>
      <c r="C2736" s="95">
        <v>193517.09925079299</v>
      </c>
      <c r="D2736" s="95">
        <v>0</v>
      </c>
      <c r="E2736" s="95">
        <v>28814.812164306601</v>
      </c>
      <c r="F2736" s="95">
        <v>25471.7001059055</v>
      </c>
      <c r="G2736" s="95">
        <v>5535.8514388203603</v>
      </c>
      <c r="H2736" s="95">
        <v>0</v>
      </c>
      <c r="I2736" s="95">
        <v>0</v>
      </c>
      <c r="J2736" s="95">
        <v>80994.826104164094</v>
      </c>
      <c r="K2736" s="95">
        <v>4</v>
      </c>
      <c r="L2736" s="95">
        <v>283.01039223745499</v>
      </c>
      <c r="M2736" s="95">
        <v>98697.377259254499</v>
      </c>
      <c r="N2736" s="95">
        <v>15213.601516365999</v>
      </c>
      <c r="O2736" s="95">
        <v>0</v>
      </c>
      <c r="P2736" s="95">
        <v>97980.429416656494</v>
      </c>
      <c r="Q2736" s="95">
        <v>10235.385376334199</v>
      </c>
      <c r="R2736" s="95">
        <v>0</v>
      </c>
      <c r="S2736" s="95">
        <v>5499.7232502698898</v>
      </c>
      <c r="T2736" s="95">
        <v>0</v>
      </c>
      <c r="U2736" s="95">
        <v>81001.698443412795</v>
      </c>
      <c r="V2736" s="95">
        <v>9639967.3514404297</v>
      </c>
      <c r="W2736" s="95">
        <v>0</v>
      </c>
      <c r="X2736" s="95">
        <v>1833828.1106872601</v>
      </c>
      <c r="Y2736" s="95">
        <v>1507326.9467468299</v>
      </c>
      <c r="Z2736" s="95">
        <v>609607.05035400402</v>
      </c>
      <c r="AA2736" s="95">
        <v>0</v>
      </c>
      <c r="AB2736" s="95">
        <v>0</v>
      </c>
      <c r="AC2736" s="95">
        <v>26907225.608154301</v>
      </c>
      <c r="AD2736" s="95">
        <v>253.68686854839299</v>
      </c>
      <c r="AE2736" s="95">
        <v>18194.048455953602</v>
      </c>
      <c r="AF2736" s="95">
        <v>4561625.82922363</v>
      </c>
      <c r="AG2736" s="95">
        <v>1714865.02616882</v>
      </c>
      <c r="AH2736" s="95">
        <v>0</v>
      </c>
      <c r="AI2736" s="95">
        <v>3966463.3968200702</v>
      </c>
      <c r="AJ2736" s="95">
        <v>1188329.8853759801</v>
      </c>
      <c r="AK2736" s="95">
        <v>0</v>
      </c>
      <c r="AL2736" s="95">
        <v>605760.22065734898</v>
      </c>
      <c r="AM2736" s="95">
        <v>0</v>
      </c>
      <c r="AN2736" s="95">
        <v>27062140.2421875</v>
      </c>
      <c r="AO2736" s="95">
        <v>98387938.548828095</v>
      </c>
      <c r="AP2736" s="95">
        <v>0</v>
      </c>
      <c r="AQ2736" s="95">
        <v>16090568.271606401</v>
      </c>
      <c r="AR2736" s="95">
        <v>13016354.017700201</v>
      </c>
      <c r="AS2736" s="95">
        <v>5378866.0943603497</v>
      </c>
      <c r="AT2736" s="95">
        <v>0</v>
      </c>
      <c r="AU2736" s="95">
        <v>0</v>
      </c>
      <c r="AV2736" s="95">
        <v>90810957.288085893</v>
      </c>
      <c r="AW2736" s="95">
        <v>876</v>
      </c>
      <c r="AX2736" s="95">
        <v>151299.384660721</v>
      </c>
      <c r="AY2736" s="95">
        <v>46945050.756347701</v>
      </c>
      <c r="AZ2736" s="95">
        <v>15545429.0230713</v>
      </c>
      <c r="BA2736" s="95">
        <v>0</v>
      </c>
      <c r="BB2736" s="95">
        <v>40544301.332031302</v>
      </c>
      <c r="BC2736" s="95">
        <v>11023795.299316401</v>
      </c>
      <c r="BD2736" s="95">
        <v>0</v>
      </c>
      <c r="BE2736" s="95">
        <v>5343694.8604126005</v>
      </c>
      <c r="BF2736" s="95">
        <v>0</v>
      </c>
      <c r="BG2736" s="95">
        <v>91028857.255859405</v>
      </c>
      <c r="BH2736" s="95">
        <v>27320650.8908691</v>
      </c>
      <c r="BI2736" s="95">
        <v>0</v>
      </c>
      <c r="BJ2736" s="95">
        <v>7183325.7444457998</v>
      </c>
      <c r="BK2736" s="95">
        <v>5729648.0421752902</v>
      </c>
      <c r="BL2736" s="95">
        <v>0</v>
      </c>
      <c r="BM2736" s="95">
        <v>0</v>
      </c>
      <c r="BN2736" s="95">
        <v>0</v>
      </c>
      <c r="BO2736" s="95">
        <v>0</v>
      </c>
      <c r="BP2736" s="95">
        <v>0</v>
      </c>
      <c r="BQ2736" s="95">
        <v>0</v>
      </c>
      <c r="BR2736" s="95">
        <v>15453526.076416001</v>
      </c>
      <c r="BS2736" s="95">
        <v>6094232.9944457998</v>
      </c>
      <c r="BT2736" s="95">
        <v>0</v>
      </c>
      <c r="BU2736" s="95">
        <v>6528124.5298461895</v>
      </c>
      <c r="BV2736" s="95">
        <v>5797134.1010131799</v>
      </c>
      <c r="BW2736" s="95">
        <v>0</v>
      </c>
      <c r="BX2736" s="95">
        <v>937186.39670562698</v>
      </c>
      <c r="BY2736" s="95">
        <v>0</v>
      </c>
      <c r="BZ2736" s="95">
        <v>0</v>
      </c>
      <c r="CA2736" s="95">
        <v>222362.15996933001</v>
      </c>
      <c r="CB2736" s="95">
        <v>11466474.3747559</v>
      </c>
      <c r="CC2736" s="95">
        <v>114393337.584961</v>
      </c>
      <c r="CD2736" s="95">
        <v>34510963.775390603</v>
      </c>
      <c r="CE2736" s="95">
        <v>5532.8000606894502</v>
      </c>
      <c r="CF2736" s="95">
        <v>615873.73527526902</v>
      </c>
      <c r="CG2736" s="95">
        <v>5437156.8756103497</v>
      </c>
      <c r="CH2736" s="95">
        <v>0</v>
      </c>
      <c r="CI2736" s="95">
        <v>227915.82233428999</v>
      </c>
      <c r="CJ2736" s="95">
        <v>12085273.805908199</v>
      </c>
      <c r="CK2736" s="95">
        <v>119813792.21679699</v>
      </c>
      <c r="CL2736" s="95">
        <v>35558082.348632798</v>
      </c>
      <c r="CM2736" s="160">
        <v>308188.20550155599</v>
      </c>
      <c r="CN2736" s="160">
        <v>39114268.729980499</v>
      </c>
      <c r="CO2736" s="160">
        <v>210949843.36718801</v>
      </c>
      <c r="CP2736" s="95">
        <v>35558082.348632798</v>
      </c>
      <c r="CQ2736" s="95">
        <v>0</v>
      </c>
      <c r="CR2736" s="95">
        <v>0</v>
      </c>
      <c r="CS2736" s="95">
        <v>0</v>
      </c>
      <c r="CT2736" s="95">
        <v>0</v>
      </c>
      <c r="CU2736" s="161">
        <v>12082348.110031169</v>
      </c>
      <c r="CV2736" s="161">
        <v>119830494.46057135</v>
      </c>
    </row>
    <row r="2737" spans="1:100" x14ac:dyDescent="0.2">
      <c r="A2737" s="94" t="s">
        <v>200</v>
      </c>
      <c r="B2737" s="96">
        <v>43070</v>
      </c>
      <c r="C2737" s="95">
        <v>193560.170848846</v>
      </c>
      <c r="D2737" s="95">
        <v>0</v>
      </c>
      <c r="E2737" s="95">
        <v>28396.632757425301</v>
      </c>
      <c r="F2737" s="95">
        <v>25175.8667607307</v>
      </c>
      <c r="G2737" s="95">
        <v>5531.13442194462</v>
      </c>
      <c r="H2737" s="95">
        <v>0</v>
      </c>
      <c r="I2737" s="95">
        <v>0</v>
      </c>
      <c r="J2737" s="95">
        <v>80430.4500818253</v>
      </c>
      <c r="K2737" s="95">
        <v>4</v>
      </c>
      <c r="L2737" s="95">
        <v>253.283633695915</v>
      </c>
      <c r="M2737" s="95">
        <v>98713.199408531204</v>
      </c>
      <c r="N2737" s="95">
        <v>14997.5686651468</v>
      </c>
      <c r="O2737" s="95">
        <v>0</v>
      </c>
      <c r="P2737" s="95">
        <v>98046.6929111481</v>
      </c>
      <c r="Q2737" s="95">
        <v>10225.434030532801</v>
      </c>
      <c r="R2737" s="95">
        <v>0</v>
      </c>
      <c r="S2737" s="95">
        <v>5516.4952273368799</v>
      </c>
      <c r="T2737" s="95">
        <v>0</v>
      </c>
      <c r="U2737" s="95">
        <v>80393.712082862898</v>
      </c>
      <c r="V2737" s="95">
        <v>9536456.34521484</v>
      </c>
      <c r="W2737" s="95">
        <v>0</v>
      </c>
      <c r="X2737" s="95">
        <v>1801645.73709106</v>
      </c>
      <c r="Y2737" s="95">
        <v>1484193.53030396</v>
      </c>
      <c r="Z2737" s="95">
        <v>616292.64989471401</v>
      </c>
      <c r="AA2737" s="95">
        <v>0</v>
      </c>
      <c r="AB2737" s="95">
        <v>0</v>
      </c>
      <c r="AC2737" s="95">
        <v>26934563.5075684</v>
      </c>
      <c r="AD2737" s="95">
        <v>325.87112092971802</v>
      </c>
      <c r="AE2737" s="95">
        <v>15739.7872760296</v>
      </c>
      <c r="AF2737" s="95">
        <v>4567368.5975341797</v>
      </c>
      <c r="AG2737" s="95">
        <v>1688984.12771606</v>
      </c>
      <c r="AH2737" s="95">
        <v>0</v>
      </c>
      <c r="AI2737" s="95">
        <v>3883313.23129272</v>
      </c>
      <c r="AJ2737" s="95">
        <v>1181483.0836181601</v>
      </c>
      <c r="AK2737" s="95">
        <v>0</v>
      </c>
      <c r="AL2737" s="95">
        <v>613591.18030548096</v>
      </c>
      <c r="AM2737" s="95">
        <v>0</v>
      </c>
      <c r="AN2737" s="95">
        <v>26959934.098632801</v>
      </c>
      <c r="AO2737" s="95">
        <v>97567628.972656295</v>
      </c>
      <c r="AP2737" s="95">
        <v>0</v>
      </c>
      <c r="AQ2737" s="95">
        <v>15839791.5233154</v>
      </c>
      <c r="AR2737" s="95">
        <v>12822847.853271499</v>
      </c>
      <c r="AS2737" s="95">
        <v>5427880.8539428702</v>
      </c>
      <c r="AT2737" s="95">
        <v>0</v>
      </c>
      <c r="AU2737" s="95">
        <v>0</v>
      </c>
      <c r="AV2737" s="95">
        <v>91080923.984375</v>
      </c>
      <c r="AW2737" s="95">
        <v>1118</v>
      </c>
      <c r="AX2737" s="95">
        <v>116624.09070015</v>
      </c>
      <c r="AY2737" s="95">
        <v>47312146.291015603</v>
      </c>
      <c r="AZ2737" s="95">
        <v>15413693.2155762</v>
      </c>
      <c r="BA2737" s="95">
        <v>0</v>
      </c>
      <c r="BB2737" s="95">
        <v>39375087.765625</v>
      </c>
      <c r="BC2737" s="95">
        <v>11032153.480835</v>
      </c>
      <c r="BD2737" s="95">
        <v>0</v>
      </c>
      <c r="BE2737" s="95">
        <v>5410266.6196899395</v>
      </c>
      <c r="BF2737" s="95">
        <v>0</v>
      </c>
      <c r="BG2737" s="95">
        <v>91247294.771484405</v>
      </c>
      <c r="BH2737" s="95">
        <v>27426583.112060498</v>
      </c>
      <c r="BI2737" s="95">
        <v>0</v>
      </c>
      <c r="BJ2737" s="95">
        <v>7125991.8804931603</v>
      </c>
      <c r="BK2737" s="95">
        <v>5716220.0542602502</v>
      </c>
      <c r="BL2737" s="95">
        <v>0</v>
      </c>
      <c r="BM2737" s="95">
        <v>0</v>
      </c>
      <c r="BN2737" s="95">
        <v>0</v>
      </c>
      <c r="BO2737" s="95">
        <v>0</v>
      </c>
      <c r="BP2737" s="95">
        <v>0</v>
      </c>
      <c r="BQ2737" s="95">
        <v>0</v>
      </c>
      <c r="BR2737" s="95">
        <v>15584588.9990234</v>
      </c>
      <c r="BS2737" s="95">
        <v>6044643.1414794903</v>
      </c>
      <c r="BT2737" s="95">
        <v>0</v>
      </c>
      <c r="BU2737" s="95">
        <v>7301002.9899292002</v>
      </c>
      <c r="BV2737" s="95">
        <v>5816717.9432983398</v>
      </c>
      <c r="BW2737" s="95">
        <v>0</v>
      </c>
      <c r="BX2737" s="95">
        <v>1071829.3461608901</v>
      </c>
      <c r="BY2737" s="95">
        <v>0</v>
      </c>
      <c r="BZ2737" s="95">
        <v>0</v>
      </c>
      <c r="CA2737" s="95">
        <v>222290.53114318801</v>
      </c>
      <c r="CB2737" s="95">
        <v>11347434.2802734</v>
      </c>
      <c r="CC2737" s="95">
        <v>113402330.46093801</v>
      </c>
      <c r="CD2737" s="95">
        <v>34529324.324218802</v>
      </c>
      <c r="CE2737" s="95">
        <v>5533.8789537549001</v>
      </c>
      <c r="CF2737" s="95">
        <v>615901.20427703904</v>
      </c>
      <c r="CG2737" s="95">
        <v>5435583.1008911096</v>
      </c>
      <c r="CH2737" s="95">
        <v>0</v>
      </c>
      <c r="CI2737" s="95">
        <v>227812.39314269999</v>
      </c>
      <c r="CJ2737" s="95">
        <v>11961082.239746099</v>
      </c>
      <c r="CK2737" s="95">
        <v>118840061.650391</v>
      </c>
      <c r="CL2737" s="95">
        <v>35600009.488281302</v>
      </c>
      <c r="CM2737" s="160">
        <v>307405.10874176002</v>
      </c>
      <c r="CN2737" s="160">
        <v>38915961.087402299</v>
      </c>
      <c r="CO2737" s="160">
        <v>210064157.06640601</v>
      </c>
      <c r="CP2737" s="95">
        <v>35600009.488281302</v>
      </c>
      <c r="CQ2737" s="95">
        <v>0</v>
      </c>
      <c r="CR2737" s="95">
        <v>0</v>
      </c>
      <c r="CS2737" s="95">
        <v>0</v>
      </c>
      <c r="CT2737" s="95">
        <v>0</v>
      </c>
      <c r="CU2737" s="161">
        <v>11963335.484550439</v>
      </c>
      <c r="CV2737" s="161">
        <v>118837913.56182912</v>
      </c>
    </row>
    <row r="2738" spans="1:100" x14ac:dyDescent="0.2">
      <c r="A2738" s="94" t="s">
        <v>200</v>
      </c>
      <c r="B2738" s="96">
        <v>43160</v>
      </c>
      <c r="C2738" s="95">
        <v>191939.35670089701</v>
      </c>
      <c r="D2738" s="95">
        <v>0</v>
      </c>
      <c r="E2738" s="95">
        <v>27992.693407774001</v>
      </c>
      <c r="F2738" s="95">
        <v>24876.570021867799</v>
      </c>
      <c r="G2738" s="95">
        <v>5538.1948808431598</v>
      </c>
      <c r="H2738" s="95">
        <v>0</v>
      </c>
      <c r="I2738" s="95">
        <v>0</v>
      </c>
      <c r="J2738" s="95">
        <v>79997.620276451096</v>
      </c>
      <c r="K2738" s="95">
        <v>3</v>
      </c>
      <c r="L2738" s="95">
        <v>238.397581076249</v>
      </c>
      <c r="M2738" s="95">
        <v>97497.396311759905</v>
      </c>
      <c r="N2738" s="95">
        <v>14776.2985522747</v>
      </c>
      <c r="O2738" s="95">
        <v>0</v>
      </c>
      <c r="P2738" s="95">
        <v>96747.170244216904</v>
      </c>
      <c r="Q2738" s="95">
        <v>10248.8465420008</v>
      </c>
      <c r="R2738" s="95">
        <v>0</v>
      </c>
      <c r="S2738" s="95">
        <v>5496.0857693552998</v>
      </c>
      <c r="T2738" s="95">
        <v>0</v>
      </c>
      <c r="U2738" s="95">
        <v>80010.416667938203</v>
      </c>
      <c r="V2738" s="95">
        <v>9469341.2540283203</v>
      </c>
      <c r="W2738" s="95">
        <v>0</v>
      </c>
      <c r="X2738" s="95">
        <v>1753434.5561065699</v>
      </c>
      <c r="Y2738" s="95">
        <v>1452526.3284454299</v>
      </c>
      <c r="Z2738" s="95">
        <v>608085.97154998803</v>
      </c>
      <c r="AA2738" s="95">
        <v>0</v>
      </c>
      <c r="AB2738" s="95">
        <v>0</v>
      </c>
      <c r="AC2738" s="95">
        <v>26862508.696777299</v>
      </c>
      <c r="AD2738" s="95">
        <v>152.51190280914301</v>
      </c>
      <c r="AE2738" s="95">
        <v>11797.3119205236</v>
      </c>
      <c r="AF2738" s="95">
        <v>4536053.7520752</v>
      </c>
      <c r="AG2738" s="95">
        <v>1660626.35877991</v>
      </c>
      <c r="AH2738" s="95">
        <v>0</v>
      </c>
      <c r="AI2738" s="95">
        <v>3811265.57339478</v>
      </c>
      <c r="AJ2738" s="95">
        <v>1186307.3289184601</v>
      </c>
      <c r="AK2738" s="95">
        <v>0</v>
      </c>
      <c r="AL2738" s="95">
        <v>605008.52654266404</v>
      </c>
      <c r="AM2738" s="95">
        <v>0</v>
      </c>
      <c r="AN2738" s="95">
        <v>26843249.1804199</v>
      </c>
      <c r="AO2738" s="95">
        <v>97353851.852539107</v>
      </c>
      <c r="AP2738" s="95">
        <v>0</v>
      </c>
      <c r="AQ2738" s="95">
        <v>15554403.331176801</v>
      </c>
      <c r="AR2738" s="95">
        <v>12641640.509521499</v>
      </c>
      <c r="AS2738" s="95">
        <v>5407420.4918823196</v>
      </c>
      <c r="AT2738" s="95">
        <v>0</v>
      </c>
      <c r="AU2738" s="95">
        <v>0</v>
      </c>
      <c r="AV2738" s="95">
        <v>91416517.107421905</v>
      </c>
      <c r="AW2738" s="95">
        <v>527</v>
      </c>
      <c r="AX2738" s="95">
        <v>88137.444619178801</v>
      </c>
      <c r="AY2738" s="95">
        <v>47274402.541992202</v>
      </c>
      <c r="AZ2738" s="95">
        <v>15236760.3596191</v>
      </c>
      <c r="BA2738" s="95">
        <v>0</v>
      </c>
      <c r="BB2738" s="95">
        <v>38814875.206542999</v>
      </c>
      <c r="BC2738" s="95">
        <v>11278692.091186499</v>
      </c>
      <c r="BD2738" s="95">
        <v>0</v>
      </c>
      <c r="BE2738" s="95">
        <v>5361873.3329467801</v>
      </c>
      <c r="BF2738" s="95">
        <v>0</v>
      </c>
      <c r="BG2738" s="95">
        <v>91487796.7734375</v>
      </c>
      <c r="BH2738" s="95">
        <v>27236532.904052701</v>
      </c>
      <c r="BI2738" s="95">
        <v>0</v>
      </c>
      <c r="BJ2738" s="95">
        <v>7047006.4807739304</v>
      </c>
      <c r="BK2738" s="95">
        <v>5681191.2924804697</v>
      </c>
      <c r="BL2738" s="95">
        <v>0</v>
      </c>
      <c r="BM2738" s="95">
        <v>0</v>
      </c>
      <c r="BN2738" s="95">
        <v>0</v>
      </c>
      <c r="BO2738" s="95">
        <v>0</v>
      </c>
      <c r="BP2738" s="95">
        <v>0</v>
      </c>
      <c r="BQ2738" s="95">
        <v>0</v>
      </c>
      <c r="BR2738" s="95">
        <v>15540513.055786099</v>
      </c>
      <c r="BS2738" s="95">
        <v>5955656.5396118201</v>
      </c>
      <c r="BT2738" s="95">
        <v>0</v>
      </c>
      <c r="BU2738" s="95">
        <v>7138423.32995605</v>
      </c>
      <c r="BV2738" s="95">
        <v>5894796.2923584003</v>
      </c>
      <c r="BW2738" s="95">
        <v>0</v>
      </c>
      <c r="BX2738" s="95">
        <v>1095103.2660980199</v>
      </c>
      <c r="BY2738" s="95">
        <v>0</v>
      </c>
      <c r="BZ2738" s="95">
        <v>0</v>
      </c>
      <c r="CA2738" s="95">
        <v>219463.364400864</v>
      </c>
      <c r="CB2738" s="95">
        <v>11227195.1254883</v>
      </c>
      <c r="CC2738" s="95">
        <v>112894150.07031301</v>
      </c>
      <c r="CD2738" s="95">
        <v>34300778.558105499</v>
      </c>
      <c r="CE2738" s="95">
        <v>5528.6446153521501</v>
      </c>
      <c r="CF2738" s="95">
        <v>612085.02970886196</v>
      </c>
      <c r="CG2738" s="95">
        <v>5429646.2113647498</v>
      </c>
      <c r="CH2738" s="95">
        <v>0</v>
      </c>
      <c r="CI2738" s="95">
        <v>224979.096261978</v>
      </c>
      <c r="CJ2738" s="95">
        <v>11835619.1568604</v>
      </c>
      <c r="CK2738" s="95">
        <v>118348399.95214801</v>
      </c>
      <c r="CL2738" s="95">
        <v>35361652.462402299</v>
      </c>
      <c r="CM2738" s="160">
        <v>304171.42233276402</v>
      </c>
      <c r="CN2738" s="160">
        <v>38664749.902832001</v>
      </c>
      <c r="CO2738" s="160">
        <v>209855785.20898399</v>
      </c>
      <c r="CP2738" s="95">
        <v>35361652.462402299</v>
      </c>
      <c r="CQ2738" s="95">
        <v>0</v>
      </c>
      <c r="CR2738" s="95">
        <v>0</v>
      </c>
      <c r="CS2738" s="95">
        <v>0</v>
      </c>
      <c r="CT2738" s="95">
        <v>0</v>
      </c>
      <c r="CU2738" s="161">
        <v>11839280.155197162</v>
      </c>
      <c r="CV2738" s="161">
        <v>118323796.28167775</v>
      </c>
    </row>
    <row r="2739" spans="1:100" x14ac:dyDescent="0.2">
      <c r="A2739" s="94" t="s">
        <v>200</v>
      </c>
      <c r="B2739" s="96">
        <v>43252</v>
      </c>
      <c r="C2739" s="95">
        <v>193032.35632324201</v>
      </c>
      <c r="D2739" s="95">
        <v>0</v>
      </c>
      <c r="E2739" s="95">
        <v>27467.078379154202</v>
      </c>
      <c r="F2739" s="95">
        <v>24511.882584333402</v>
      </c>
      <c r="G2739" s="95">
        <v>5517.5775755643799</v>
      </c>
      <c r="H2739" s="95">
        <v>0</v>
      </c>
      <c r="I2739" s="95">
        <v>0</v>
      </c>
      <c r="J2739" s="95">
        <v>79439.965765953093</v>
      </c>
      <c r="K2739" s="95">
        <v>3</v>
      </c>
      <c r="L2739" s="95">
        <v>250.75518895126899</v>
      </c>
      <c r="M2739" s="95">
        <v>98409.945592880205</v>
      </c>
      <c r="N2739" s="95">
        <v>14532.942933320999</v>
      </c>
      <c r="O2739" s="95">
        <v>0</v>
      </c>
      <c r="P2739" s="95">
        <v>97046.191538810701</v>
      </c>
      <c r="Q2739" s="95">
        <v>10225.5223248005</v>
      </c>
      <c r="R2739" s="95">
        <v>0</v>
      </c>
      <c r="S2739" s="95">
        <v>5510.9176948070499</v>
      </c>
      <c r="T2739" s="95">
        <v>0</v>
      </c>
      <c r="U2739" s="95">
        <v>79476.560090065002</v>
      </c>
      <c r="V2739" s="95">
        <v>9458515.2458496094</v>
      </c>
      <c r="W2739" s="95">
        <v>0</v>
      </c>
      <c r="X2739" s="95">
        <v>1696955.48475647</v>
      </c>
      <c r="Y2739" s="95">
        <v>1410910.1101379399</v>
      </c>
      <c r="Z2739" s="95">
        <v>608428.63401031506</v>
      </c>
      <c r="AA2739" s="95">
        <v>0</v>
      </c>
      <c r="AB2739" s="95">
        <v>0</v>
      </c>
      <c r="AC2739" s="95">
        <v>26570826.6804199</v>
      </c>
      <c r="AD2739" s="95">
        <v>169.800763607025</v>
      </c>
      <c r="AE2739" s="95">
        <v>11750.2260308266</v>
      </c>
      <c r="AF2739" s="95">
        <v>4531600.9390258798</v>
      </c>
      <c r="AG2739" s="95">
        <v>1638340.92622375</v>
      </c>
      <c r="AH2739" s="95">
        <v>0</v>
      </c>
      <c r="AI2739" s="95">
        <v>3761578.4917602502</v>
      </c>
      <c r="AJ2739" s="95">
        <v>1186886.1030426</v>
      </c>
      <c r="AK2739" s="95">
        <v>0</v>
      </c>
      <c r="AL2739" s="95">
        <v>604995.31423950195</v>
      </c>
      <c r="AM2739" s="95">
        <v>0</v>
      </c>
      <c r="AN2739" s="95">
        <v>26759110.791015599</v>
      </c>
      <c r="AO2739" s="95">
        <v>98023212.803710893</v>
      </c>
      <c r="AP2739" s="95">
        <v>0</v>
      </c>
      <c r="AQ2739" s="95">
        <v>15024877.3878174</v>
      </c>
      <c r="AR2739" s="95">
        <v>12343973.034179701</v>
      </c>
      <c r="AS2739" s="95">
        <v>5405124.24682617</v>
      </c>
      <c r="AT2739" s="95">
        <v>0</v>
      </c>
      <c r="AU2739" s="95">
        <v>0</v>
      </c>
      <c r="AV2739" s="95">
        <v>91204791.2734375</v>
      </c>
      <c r="AW2739" s="95">
        <v>599</v>
      </c>
      <c r="AX2739" s="95">
        <v>88961.315517425493</v>
      </c>
      <c r="AY2739" s="95">
        <v>47697568.333496101</v>
      </c>
      <c r="AZ2739" s="95">
        <v>15150696.6992188</v>
      </c>
      <c r="BA2739" s="95">
        <v>0</v>
      </c>
      <c r="BB2739" s="95">
        <v>38615632.301269501</v>
      </c>
      <c r="BC2739" s="95">
        <v>11225379.9094238</v>
      </c>
      <c r="BD2739" s="95">
        <v>0</v>
      </c>
      <c r="BE2739" s="95">
        <v>5381897.2963867197</v>
      </c>
      <c r="BF2739" s="95">
        <v>0</v>
      </c>
      <c r="BG2739" s="95">
        <v>91600140.020507798</v>
      </c>
      <c r="BH2739" s="95">
        <v>27452118.355224598</v>
      </c>
      <c r="BI2739" s="95">
        <v>0</v>
      </c>
      <c r="BJ2739" s="95">
        <v>6857430.0982055701</v>
      </c>
      <c r="BK2739" s="95">
        <v>5535133.2815551804</v>
      </c>
      <c r="BL2739" s="95">
        <v>0</v>
      </c>
      <c r="BM2739" s="95">
        <v>0</v>
      </c>
      <c r="BN2739" s="95">
        <v>0</v>
      </c>
      <c r="BO2739" s="95">
        <v>0</v>
      </c>
      <c r="BP2739" s="95">
        <v>0</v>
      </c>
      <c r="BQ2739" s="95">
        <v>0</v>
      </c>
      <c r="BR2739" s="95">
        <v>15573722.923950201</v>
      </c>
      <c r="BS2739" s="95">
        <v>5891061.19714355</v>
      </c>
      <c r="BT2739" s="95">
        <v>0</v>
      </c>
      <c r="BU2739" s="95">
        <v>7172983.82995605</v>
      </c>
      <c r="BV2739" s="95">
        <v>5859607.3541870099</v>
      </c>
      <c r="BW2739" s="95">
        <v>0</v>
      </c>
      <c r="BX2739" s="95">
        <v>1119900.7260131801</v>
      </c>
      <c r="BY2739" s="95">
        <v>0</v>
      </c>
      <c r="BZ2739" s="95">
        <v>0</v>
      </c>
      <c r="CA2739" s="95">
        <v>220554.96299934399</v>
      </c>
      <c r="CB2739" s="95">
        <v>11149640.8093262</v>
      </c>
      <c r="CC2739" s="95">
        <v>113030458.444336</v>
      </c>
      <c r="CD2739" s="95">
        <v>34309728.348144501</v>
      </c>
      <c r="CE2739" s="95">
        <v>5529.4047006964702</v>
      </c>
      <c r="CF2739" s="95">
        <v>609345.45542907703</v>
      </c>
      <c r="CG2739" s="95">
        <v>5426498.0162963904</v>
      </c>
      <c r="CH2739" s="95">
        <v>0</v>
      </c>
      <c r="CI2739" s="95">
        <v>226088.928623199</v>
      </c>
      <c r="CJ2739" s="95">
        <v>11759567.8592529</v>
      </c>
      <c r="CK2739" s="95">
        <v>118449213.105469</v>
      </c>
      <c r="CL2739" s="95">
        <v>35365950.9384766</v>
      </c>
      <c r="CM2739" s="160">
        <v>304989.36067199701</v>
      </c>
      <c r="CN2739" s="160">
        <v>38486469.3349609</v>
      </c>
      <c r="CO2739" s="160">
        <v>209861758.83007801</v>
      </c>
      <c r="CP2739" s="95">
        <v>35365950.9384766</v>
      </c>
      <c r="CQ2739" s="95">
        <v>0</v>
      </c>
      <c r="CR2739" s="95">
        <v>0</v>
      </c>
      <c r="CS2739" s="95">
        <v>0</v>
      </c>
      <c r="CT2739" s="95">
        <v>0</v>
      </c>
      <c r="CU2739" s="161">
        <v>11758986.264755277</v>
      </c>
      <c r="CV2739" s="161">
        <v>118456956.46063238</v>
      </c>
    </row>
    <row r="2740" spans="1:100" x14ac:dyDescent="0.2">
      <c r="A2740" s="94" t="s">
        <v>200</v>
      </c>
      <c r="B2740" s="96">
        <v>43344</v>
      </c>
      <c r="C2740" s="95">
        <v>192830.75987434399</v>
      </c>
      <c r="D2740" s="95">
        <v>0</v>
      </c>
      <c r="E2740" s="95">
        <v>26736.427563905701</v>
      </c>
      <c r="F2740" s="95">
        <v>23961.743070363998</v>
      </c>
      <c r="G2740" s="95">
        <v>5544.6309978961899</v>
      </c>
      <c r="H2740" s="95">
        <v>0</v>
      </c>
      <c r="I2740" s="95">
        <v>0</v>
      </c>
      <c r="J2740" s="95">
        <v>79132.856582641602</v>
      </c>
      <c r="K2740" s="95">
        <v>3</v>
      </c>
      <c r="L2740" s="95">
        <v>263.57238065823901</v>
      </c>
      <c r="M2740" s="95">
        <v>98263.916872024507</v>
      </c>
      <c r="N2740" s="95">
        <v>14336.5738017559</v>
      </c>
      <c r="O2740" s="95">
        <v>0</v>
      </c>
      <c r="P2740" s="95">
        <v>96719.9125623703</v>
      </c>
      <c r="Q2740" s="95">
        <v>10159.471839427901</v>
      </c>
      <c r="R2740" s="95">
        <v>0</v>
      </c>
      <c r="S2740" s="95">
        <v>5500.3644104599998</v>
      </c>
      <c r="T2740" s="95">
        <v>0</v>
      </c>
      <c r="U2740" s="95">
        <v>79144.338964462295</v>
      </c>
      <c r="V2740" s="95">
        <v>9431022.1893310491</v>
      </c>
      <c r="W2740" s="95">
        <v>0</v>
      </c>
      <c r="X2740" s="95">
        <v>1650537.40699768</v>
      </c>
      <c r="Y2740" s="95">
        <v>1377740.9507446301</v>
      </c>
      <c r="Z2740" s="95">
        <v>606728.23099517799</v>
      </c>
      <c r="AA2740" s="95">
        <v>0</v>
      </c>
      <c r="AB2740" s="95">
        <v>0</v>
      </c>
      <c r="AC2740" s="95">
        <v>26389639.255615201</v>
      </c>
      <c r="AD2740" s="95">
        <v>127.004935920238</v>
      </c>
      <c r="AE2740" s="95">
        <v>15776.989071726801</v>
      </c>
      <c r="AF2740" s="95">
        <v>4526088.5430908203</v>
      </c>
      <c r="AG2740" s="95">
        <v>1613932.4910583501</v>
      </c>
      <c r="AH2740" s="95">
        <v>0</v>
      </c>
      <c r="AI2740" s="95">
        <v>3741290.2783508301</v>
      </c>
      <c r="AJ2740" s="95">
        <v>1189827.0904540999</v>
      </c>
      <c r="AK2740" s="95">
        <v>0</v>
      </c>
      <c r="AL2740" s="95">
        <v>603022.12635803199</v>
      </c>
      <c r="AM2740" s="95">
        <v>0</v>
      </c>
      <c r="AN2740" s="95">
        <v>26385009.564208999</v>
      </c>
      <c r="AO2740" s="95">
        <v>98478098.080078095</v>
      </c>
      <c r="AP2740" s="95">
        <v>0</v>
      </c>
      <c r="AQ2740" s="95">
        <v>14798858.6837158</v>
      </c>
      <c r="AR2740" s="95">
        <v>12142412.998413101</v>
      </c>
      <c r="AS2740" s="95">
        <v>5431967.6887817401</v>
      </c>
      <c r="AT2740" s="95">
        <v>0</v>
      </c>
      <c r="AU2740" s="95">
        <v>0</v>
      </c>
      <c r="AV2740" s="95">
        <v>90805576.25</v>
      </c>
      <c r="AW2740" s="95">
        <v>447</v>
      </c>
      <c r="AX2740" s="95">
        <v>115822.287507057</v>
      </c>
      <c r="AY2740" s="95">
        <v>47971498.640625</v>
      </c>
      <c r="AZ2740" s="95">
        <v>15062539.131225601</v>
      </c>
      <c r="BA2740" s="95">
        <v>0</v>
      </c>
      <c r="BB2740" s="95">
        <v>38599651.740722701</v>
      </c>
      <c r="BC2740" s="95">
        <v>11401883.619506801</v>
      </c>
      <c r="BD2740" s="95">
        <v>0</v>
      </c>
      <c r="BE2740" s="95">
        <v>5398785.61218262</v>
      </c>
      <c r="BF2740" s="95">
        <v>0</v>
      </c>
      <c r="BG2740" s="95">
        <v>90936167.261718795</v>
      </c>
      <c r="BH2740" s="95">
        <v>27510665.608154301</v>
      </c>
      <c r="BI2740" s="95">
        <v>0</v>
      </c>
      <c r="BJ2740" s="95">
        <v>6705925.8244018601</v>
      </c>
      <c r="BK2740" s="95">
        <v>5453009.5098877</v>
      </c>
      <c r="BL2740" s="95">
        <v>0</v>
      </c>
      <c r="BM2740" s="95">
        <v>0</v>
      </c>
      <c r="BN2740" s="95">
        <v>0</v>
      </c>
      <c r="BO2740" s="95">
        <v>0</v>
      </c>
      <c r="BP2740" s="95">
        <v>0</v>
      </c>
      <c r="BQ2740" s="95">
        <v>0</v>
      </c>
      <c r="BR2740" s="95">
        <v>15675586.818603501</v>
      </c>
      <c r="BS2740" s="95">
        <v>5855037.2106933603</v>
      </c>
      <c r="BT2740" s="95">
        <v>0</v>
      </c>
      <c r="BU2740" s="95">
        <v>6163428.9999389602</v>
      </c>
      <c r="BV2740" s="95">
        <v>5871851.4152221698</v>
      </c>
      <c r="BW2740" s="95">
        <v>0</v>
      </c>
      <c r="BX2740" s="95">
        <v>937134.36676025402</v>
      </c>
      <c r="BY2740" s="95">
        <v>0</v>
      </c>
      <c r="BZ2740" s="95">
        <v>0</v>
      </c>
      <c r="CA2740" s="95">
        <v>219708.750337601</v>
      </c>
      <c r="CB2740" s="95">
        <v>11083535.818847699</v>
      </c>
      <c r="CC2740" s="95">
        <v>113242631.800781</v>
      </c>
      <c r="CD2740" s="95">
        <v>34218668.129394501</v>
      </c>
      <c r="CE2740" s="95">
        <v>5538.6558862924603</v>
      </c>
      <c r="CF2740" s="95">
        <v>603603.66859436</v>
      </c>
      <c r="CG2740" s="95">
        <v>5408554.8014526404</v>
      </c>
      <c r="CH2740" s="95">
        <v>0</v>
      </c>
      <c r="CI2740" s="95">
        <v>225270.55155372599</v>
      </c>
      <c r="CJ2740" s="95">
        <v>11688832.6367188</v>
      </c>
      <c r="CK2740" s="95">
        <v>118640917.49511699</v>
      </c>
      <c r="CL2740" s="95">
        <v>35269034.778808601</v>
      </c>
      <c r="CM2740" s="160">
        <v>303527.73324203503</v>
      </c>
      <c r="CN2740" s="160">
        <v>38081633.036132798</v>
      </c>
      <c r="CO2740" s="160">
        <v>209556876.55859399</v>
      </c>
      <c r="CP2740" s="95">
        <v>35269034.778808601</v>
      </c>
      <c r="CQ2740" s="95">
        <v>0</v>
      </c>
      <c r="CR2740" s="95">
        <v>0</v>
      </c>
      <c r="CS2740" s="95">
        <v>0</v>
      </c>
      <c r="CT2740" s="95">
        <v>0</v>
      </c>
      <c r="CU2740" s="161">
        <v>11687139.487442059</v>
      </c>
      <c r="CV2740" s="161">
        <v>118651186.60223363</v>
      </c>
    </row>
    <row r="2741" spans="1:100" x14ac:dyDescent="0.2">
      <c r="A2741" s="94" t="s">
        <v>200</v>
      </c>
      <c r="B2741" s="96">
        <v>43435</v>
      </c>
      <c r="C2741" s="95">
        <v>191312.38821029701</v>
      </c>
      <c r="D2741" s="95">
        <v>0</v>
      </c>
      <c r="E2741" s="95">
        <v>26268.0839548111</v>
      </c>
      <c r="F2741" s="95">
        <v>23635.538632392901</v>
      </c>
      <c r="G2741" s="95">
        <v>5443.57901918888</v>
      </c>
      <c r="H2741" s="95">
        <v>0</v>
      </c>
      <c r="I2741" s="95">
        <v>0</v>
      </c>
      <c r="J2741" s="95">
        <v>77748.052853584304</v>
      </c>
      <c r="K2741" s="95">
        <v>2</v>
      </c>
      <c r="L2741" s="95">
        <v>237.41594850644501</v>
      </c>
      <c r="M2741" s="95">
        <v>97691.455409050002</v>
      </c>
      <c r="N2741" s="95">
        <v>14099.389866352099</v>
      </c>
      <c r="O2741" s="95">
        <v>0</v>
      </c>
      <c r="P2741" s="95">
        <v>95755.438289642305</v>
      </c>
      <c r="Q2741" s="95">
        <v>9981.4938591718692</v>
      </c>
      <c r="R2741" s="95">
        <v>0</v>
      </c>
      <c r="S2741" s="95">
        <v>5439.9900380969002</v>
      </c>
      <c r="T2741" s="95">
        <v>0</v>
      </c>
      <c r="U2741" s="95">
        <v>77674.6408605576</v>
      </c>
      <c r="V2741" s="95">
        <v>9426524.4173584003</v>
      </c>
      <c r="W2741" s="95">
        <v>0</v>
      </c>
      <c r="X2741" s="95">
        <v>1605323.0711517299</v>
      </c>
      <c r="Y2741" s="95">
        <v>1346227.5523071301</v>
      </c>
      <c r="Z2741" s="95">
        <v>591429.84332275402</v>
      </c>
      <c r="AA2741" s="95">
        <v>0</v>
      </c>
      <c r="AB2741" s="95">
        <v>0</v>
      </c>
      <c r="AC2741" s="95">
        <v>26203498.121582001</v>
      </c>
      <c r="AD2741" s="95">
        <v>99.765350461006193</v>
      </c>
      <c r="AE2741" s="95">
        <v>12545.3239424229</v>
      </c>
      <c r="AF2741" s="95">
        <v>4517344.6826782199</v>
      </c>
      <c r="AG2741" s="95">
        <v>1595020.2588501</v>
      </c>
      <c r="AH2741" s="95">
        <v>0</v>
      </c>
      <c r="AI2741" s="95">
        <v>3727881.7816772498</v>
      </c>
      <c r="AJ2741" s="95">
        <v>1183747.4532318099</v>
      </c>
      <c r="AK2741" s="95">
        <v>0</v>
      </c>
      <c r="AL2741" s="95">
        <v>589120.44522857701</v>
      </c>
      <c r="AM2741" s="95">
        <v>0</v>
      </c>
      <c r="AN2741" s="95">
        <v>26204985.019042999</v>
      </c>
      <c r="AO2741" s="95">
        <v>99250436.310546905</v>
      </c>
      <c r="AP2741" s="95">
        <v>0</v>
      </c>
      <c r="AQ2741" s="95">
        <v>14605424.658447299</v>
      </c>
      <c r="AR2741" s="95">
        <v>12064692.850341801</v>
      </c>
      <c r="AS2741" s="95">
        <v>5346023.7832031297</v>
      </c>
      <c r="AT2741" s="95">
        <v>0</v>
      </c>
      <c r="AU2741" s="95">
        <v>0</v>
      </c>
      <c r="AV2741" s="95">
        <v>90780428.888671905</v>
      </c>
      <c r="AW2741" s="95">
        <v>351</v>
      </c>
      <c r="AX2741" s="95">
        <v>97697.501338958697</v>
      </c>
      <c r="AY2741" s="95">
        <v>48260471.091796897</v>
      </c>
      <c r="AZ2741" s="95">
        <v>15042295.428833</v>
      </c>
      <c r="BA2741" s="95">
        <v>0</v>
      </c>
      <c r="BB2741" s="95">
        <v>38981544.935546897</v>
      </c>
      <c r="BC2741" s="95">
        <v>11502677.8592529</v>
      </c>
      <c r="BD2741" s="95">
        <v>0</v>
      </c>
      <c r="BE2741" s="95">
        <v>5334343.4562377902</v>
      </c>
      <c r="BF2741" s="95">
        <v>0</v>
      </c>
      <c r="BG2741" s="95">
        <v>90786060.124023393</v>
      </c>
      <c r="BH2741" s="95">
        <v>27518130.912353501</v>
      </c>
      <c r="BI2741" s="95">
        <v>0</v>
      </c>
      <c r="BJ2741" s="95">
        <v>6566248.6450805701</v>
      </c>
      <c r="BK2741" s="95">
        <v>5377189.6987915002</v>
      </c>
      <c r="BL2741" s="95">
        <v>0</v>
      </c>
      <c r="BM2741" s="95">
        <v>0</v>
      </c>
      <c r="BN2741" s="95">
        <v>0</v>
      </c>
      <c r="BO2741" s="95">
        <v>0</v>
      </c>
      <c r="BP2741" s="95">
        <v>0</v>
      </c>
      <c r="BQ2741" s="95">
        <v>0</v>
      </c>
      <c r="BR2741" s="95">
        <v>15650889.485961899</v>
      </c>
      <c r="BS2741" s="95">
        <v>5787246.80151367</v>
      </c>
      <c r="BT2741" s="95">
        <v>0</v>
      </c>
      <c r="BU2741" s="95">
        <v>7009917.44995117</v>
      </c>
      <c r="BV2741" s="95">
        <v>5862994.5209350605</v>
      </c>
      <c r="BW2741" s="95">
        <v>0</v>
      </c>
      <c r="BX2741" s="95">
        <v>1033355.32633209</v>
      </c>
      <c r="BY2741" s="95">
        <v>0</v>
      </c>
      <c r="BZ2741" s="95">
        <v>0</v>
      </c>
      <c r="CA2741" s="95">
        <v>217871.66324234</v>
      </c>
      <c r="CB2741" s="95">
        <v>11032651.8675537</v>
      </c>
      <c r="CC2741" s="95">
        <v>113783811.333984</v>
      </c>
      <c r="CD2741" s="95">
        <v>34072042.200195298</v>
      </c>
      <c r="CE2741" s="95">
        <v>5449.08007210493</v>
      </c>
      <c r="CF2741" s="95">
        <v>590662.05207061803</v>
      </c>
      <c r="CG2741" s="95">
        <v>5349974.0062866202</v>
      </c>
      <c r="CH2741" s="95">
        <v>0</v>
      </c>
      <c r="CI2741" s="95">
        <v>223308.207590103</v>
      </c>
      <c r="CJ2741" s="95">
        <v>11620227.607055699</v>
      </c>
      <c r="CK2741" s="95">
        <v>119136695.494141</v>
      </c>
      <c r="CL2741" s="95">
        <v>35104142.691894501</v>
      </c>
      <c r="CM2741" s="160">
        <v>300343.383747101</v>
      </c>
      <c r="CN2741" s="160">
        <v>37824092.262207001</v>
      </c>
      <c r="CO2741" s="160">
        <v>209912026.96093801</v>
      </c>
      <c r="CP2741" s="95">
        <v>35104142.691894501</v>
      </c>
      <c r="CQ2741" s="95">
        <v>0</v>
      </c>
      <c r="CR2741" s="95">
        <v>0</v>
      </c>
      <c r="CS2741" s="95">
        <v>0</v>
      </c>
      <c r="CT2741" s="95">
        <v>0</v>
      </c>
      <c r="CU2741" s="161">
        <v>11623313.919624317</v>
      </c>
      <c r="CV2741" s="161">
        <v>119133785.34027062</v>
      </c>
    </row>
    <row r="2742" spans="1:100" x14ac:dyDescent="0.2">
      <c r="A2742" s="94" t="s">
        <v>200</v>
      </c>
      <c r="B2742" s="96">
        <v>43525</v>
      </c>
      <c r="C2742" s="95">
        <v>193880.81738090501</v>
      </c>
      <c r="D2742" s="95">
        <v>0</v>
      </c>
      <c r="E2742" s="95">
        <v>25659.698293447502</v>
      </c>
      <c r="F2742" s="95">
        <v>23357.887879610102</v>
      </c>
      <c r="G2742" s="95">
        <v>5371.6403499245598</v>
      </c>
      <c r="H2742" s="95">
        <v>0</v>
      </c>
      <c r="I2742" s="95">
        <v>0</v>
      </c>
      <c r="J2742" s="95">
        <v>77162.026321411104</v>
      </c>
      <c r="K2742" s="95">
        <v>2</v>
      </c>
      <c r="L2742" s="95">
        <v>220.31658648699499</v>
      </c>
      <c r="M2742" s="95">
        <v>99050.724044799805</v>
      </c>
      <c r="N2742" s="95">
        <v>13895.1845693588</v>
      </c>
      <c r="O2742" s="95">
        <v>0</v>
      </c>
      <c r="P2742" s="95">
        <v>96264.264129638701</v>
      </c>
      <c r="Q2742" s="95">
        <v>9721.8757160902005</v>
      </c>
      <c r="R2742" s="95">
        <v>0</v>
      </c>
      <c r="S2742" s="95">
        <v>5334.5527088046101</v>
      </c>
      <c r="T2742" s="95">
        <v>0</v>
      </c>
      <c r="U2742" s="95">
        <v>77184.1225376129</v>
      </c>
      <c r="V2742" s="95">
        <v>9387127.3568115197</v>
      </c>
      <c r="W2742" s="95">
        <v>0</v>
      </c>
      <c r="X2742" s="95">
        <v>1573689.7941284201</v>
      </c>
      <c r="Y2742" s="95">
        <v>1325488.5642395001</v>
      </c>
      <c r="Z2742" s="95">
        <v>576263.59959411598</v>
      </c>
      <c r="AA2742" s="95">
        <v>0</v>
      </c>
      <c r="AB2742" s="95">
        <v>0</v>
      </c>
      <c r="AC2742" s="95">
        <v>26030503.979247998</v>
      </c>
      <c r="AD2742" s="95">
        <v>97.527759969234495</v>
      </c>
      <c r="AE2742" s="95">
        <v>10468.0836197138</v>
      </c>
      <c r="AF2742" s="95">
        <v>4509547.6314086895</v>
      </c>
      <c r="AG2742" s="95">
        <v>1579219.49328613</v>
      </c>
      <c r="AH2742" s="95">
        <v>0</v>
      </c>
      <c r="AI2742" s="95">
        <v>3671655.1259155301</v>
      </c>
      <c r="AJ2742" s="95">
        <v>1182304.7243194601</v>
      </c>
      <c r="AK2742" s="95">
        <v>0</v>
      </c>
      <c r="AL2742" s="95">
        <v>574095.912109375</v>
      </c>
      <c r="AM2742" s="95">
        <v>0</v>
      </c>
      <c r="AN2742" s="95">
        <v>26161340.730712902</v>
      </c>
      <c r="AO2742" s="95">
        <v>99384988.874023393</v>
      </c>
      <c r="AP2742" s="95">
        <v>0</v>
      </c>
      <c r="AQ2742" s="95">
        <v>14412001.760864301</v>
      </c>
      <c r="AR2742" s="95">
        <v>11987432.272583</v>
      </c>
      <c r="AS2742" s="95">
        <v>5266933.2925415002</v>
      </c>
      <c r="AT2742" s="95">
        <v>0</v>
      </c>
      <c r="AU2742" s="95">
        <v>0</v>
      </c>
      <c r="AV2742" s="95">
        <v>90826327.066406295</v>
      </c>
      <c r="AW2742" s="95">
        <v>345</v>
      </c>
      <c r="AX2742" s="95">
        <v>73569.316828727693</v>
      </c>
      <c r="AY2742" s="95">
        <v>48473780.127441399</v>
      </c>
      <c r="AZ2742" s="95">
        <v>15059670.8443604</v>
      </c>
      <c r="BA2742" s="95">
        <v>0</v>
      </c>
      <c r="BB2742" s="95">
        <v>38575405.089843802</v>
      </c>
      <c r="BC2742" s="95">
        <v>11470539.462036099</v>
      </c>
      <c r="BD2742" s="95">
        <v>0</v>
      </c>
      <c r="BE2742" s="95">
        <v>5226111.9043579102</v>
      </c>
      <c r="BF2742" s="95">
        <v>0</v>
      </c>
      <c r="BG2742" s="95">
        <v>90927726.365234405</v>
      </c>
      <c r="BH2742" s="95">
        <v>27572650.9367676</v>
      </c>
      <c r="BI2742" s="95">
        <v>0</v>
      </c>
      <c r="BJ2742" s="95">
        <v>6213571.5676269503</v>
      </c>
      <c r="BK2742" s="95">
        <v>5237579.6433105497</v>
      </c>
      <c r="BL2742" s="95">
        <v>0</v>
      </c>
      <c r="BM2742" s="95">
        <v>0</v>
      </c>
      <c r="BN2742" s="95">
        <v>0</v>
      </c>
      <c r="BO2742" s="95">
        <v>0</v>
      </c>
      <c r="BP2742" s="95">
        <v>0</v>
      </c>
      <c r="BQ2742" s="95">
        <v>0</v>
      </c>
      <c r="BR2742" s="95">
        <v>15653785.763305699</v>
      </c>
      <c r="BS2742" s="95">
        <v>5710889.5654907199</v>
      </c>
      <c r="BT2742" s="95">
        <v>0</v>
      </c>
      <c r="BU2742" s="95">
        <v>6884088.7099609403</v>
      </c>
      <c r="BV2742" s="95">
        <v>5622890.2943115197</v>
      </c>
      <c r="BW2742" s="95">
        <v>0</v>
      </c>
      <c r="BX2742" s="95">
        <v>1051917.0461578399</v>
      </c>
      <c r="BY2742" s="95">
        <v>0</v>
      </c>
      <c r="BZ2742" s="95">
        <v>0</v>
      </c>
      <c r="CA2742" s="95">
        <v>219006.977331161</v>
      </c>
      <c r="CB2742" s="95">
        <v>10970454.1888428</v>
      </c>
      <c r="CC2742" s="95">
        <v>113892936.66113301</v>
      </c>
      <c r="CD2742" s="95">
        <v>33788949.925781302</v>
      </c>
      <c r="CE2742" s="95">
        <v>5358.7566515803301</v>
      </c>
      <c r="CF2742" s="95">
        <v>577900.879348755</v>
      </c>
      <c r="CG2742" s="95">
        <v>5267326.3715820303</v>
      </c>
      <c r="CH2742" s="95">
        <v>0</v>
      </c>
      <c r="CI2742" s="95">
        <v>224348.56197357201</v>
      </c>
      <c r="CJ2742" s="95">
        <v>11548879.044433599</v>
      </c>
      <c r="CK2742" s="95">
        <v>119168628.44238301</v>
      </c>
      <c r="CL2742" s="95">
        <v>34804618.098632798</v>
      </c>
      <c r="CM2742" s="160">
        <v>300624.88753128098</v>
      </c>
      <c r="CN2742" s="160">
        <v>37638615.619140603</v>
      </c>
      <c r="CO2742" s="160">
        <v>209984254.10351601</v>
      </c>
      <c r="CP2742" s="95">
        <v>34804618.098632798</v>
      </c>
      <c r="CQ2742" s="95">
        <v>0</v>
      </c>
      <c r="CR2742" s="95">
        <v>0</v>
      </c>
      <c r="CS2742" s="95">
        <v>0</v>
      </c>
      <c r="CT2742" s="95">
        <v>0</v>
      </c>
      <c r="CU2742" s="161">
        <v>11548355.068191554</v>
      </c>
      <c r="CV2742" s="161">
        <v>119160263.03271504</v>
      </c>
    </row>
    <row r="2743" spans="1:100" x14ac:dyDescent="0.2">
      <c r="A2743" s="94" t="s">
        <v>200</v>
      </c>
      <c r="B2743" s="96">
        <v>43617</v>
      </c>
      <c r="C2743" s="95">
        <v>191650.07278251601</v>
      </c>
      <c r="D2743" s="95">
        <v>0</v>
      </c>
      <c r="E2743" s="95">
        <v>25325.423064947099</v>
      </c>
      <c r="F2743" s="95">
        <v>23149.074456691698</v>
      </c>
      <c r="G2743" s="95">
        <v>5334.4389001131103</v>
      </c>
      <c r="H2743" s="95">
        <v>0</v>
      </c>
      <c r="I2743" s="95">
        <v>0</v>
      </c>
      <c r="J2743" s="95">
        <v>76736.095016479507</v>
      </c>
      <c r="K2743" s="95">
        <v>2</v>
      </c>
      <c r="L2743" s="95">
        <v>236.978529740125</v>
      </c>
      <c r="M2743" s="95">
        <v>97651.308098793001</v>
      </c>
      <c r="N2743" s="95">
        <v>13772.1206029654</v>
      </c>
      <c r="O2743" s="95">
        <v>0</v>
      </c>
      <c r="P2743" s="95">
        <v>95689.177031517</v>
      </c>
      <c r="Q2743" s="95">
        <v>9569.8454530239105</v>
      </c>
      <c r="R2743" s="95">
        <v>0</v>
      </c>
      <c r="S2743" s="95">
        <v>5344.0682682991001</v>
      </c>
      <c r="T2743" s="95">
        <v>0</v>
      </c>
      <c r="U2743" s="95">
        <v>76787.377775192304</v>
      </c>
      <c r="V2743" s="95">
        <v>9301212.9744872991</v>
      </c>
      <c r="W2743" s="95">
        <v>0</v>
      </c>
      <c r="X2743" s="95">
        <v>1548382.6459655799</v>
      </c>
      <c r="Y2743" s="95">
        <v>1310513.67370605</v>
      </c>
      <c r="Z2743" s="95">
        <v>566934.96665191697</v>
      </c>
      <c r="AA2743" s="95">
        <v>0</v>
      </c>
      <c r="AB2743" s="95">
        <v>0</v>
      </c>
      <c r="AC2743" s="95">
        <v>26128086.3210449</v>
      </c>
      <c r="AD2743" s="95">
        <v>93.601731657981901</v>
      </c>
      <c r="AE2743" s="95">
        <v>11893.7098363638</v>
      </c>
      <c r="AF2743" s="95">
        <v>4473794.0872802697</v>
      </c>
      <c r="AG2743" s="95">
        <v>1552610.9383544901</v>
      </c>
      <c r="AH2743" s="95">
        <v>0</v>
      </c>
      <c r="AI2743" s="95">
        <v>3610679.1205444299</v>
      </c>
      <c r="AJ2743" s="95">
        <v>1179963.41213989</v>
      </c>
      <c r="AK2743" s="95">
        <v>0</v>
      </c>
      <c r="AL2743" s="95">
        <v>564885.22971344006</v>
      </c>
      <c r="AM2743" s="95">
        <v>0</v>
      </c>
      <c r="AN2743" s="95">
        <v>26146144.974121101</v>
      </c>
      <c r="AO2743" s="95">
        <v>98920299.663085893</v>
      </c>
      <c r="AP2743" s="95">
        <v>0</v>
      </c>
      <c r="AQ2743" s="95">
        <v>14167178.779785199</v>
      </c>
      <c r="AR2743" s="95">
        <v>11816827.159179701</v>
      </c>
      <c r="AS2743" s="95">
        <v>5187529.7239990197</v>
      </c>
      <c r="AT2743" s="95">
        <v>0</v>
      </c>
      <c r="AU2743" s="95">
        <v>0</v>
      </c>
      <c r="AV2743" s="95">
        <v>91214367.399414107</v>
      </c>
      <c r="AW2743" s="95">
        <v>337</v>
      </c>
      <c r="AX2743" s="95">
        <v>97134.128858566299</v>
      </c>
      <c r="AY2743" s="95">
        <v>48287076.717285201</v>
      </c>
      <c r="AZ2743" s="95">
        <v>14852799.0471191</v>
      </c>
      <c r="BA2743" s="95">
        <v>0</v>
      </c>
      <c r="BB2743" s="95">
        <v>38062176.242675804</v>
      </c>
      <c r="BC2743" s="95">
        <v>11525830.4484863</v>
      </c>
      <c r="BD2743" s="95">
        <v>0</v>
      </c>
      <c r="BE2743" s="95">
        <v>5178090.2632446298</v>
      </c>
      <c r="BF2743" s="95">
        <v>0</v>
      </c>
      <c r="BG2743" s="95">
        <v>91670475.098632798</v>
      </c>
      <c r="BH2743" s="95">
        <v>27319113.832519501</v>
      </c>
      <c r="BI2743" s="95">
        <v>0</v>
      </c>
      <c r="BJ2743" s="95">
        <v>6061987.09912109</v>
      </c>
      <c r="BK2743" s="95">
        <v>5152929.0316772498</v>
      </c>
      <c r="BL2743" s="95">
        <v>0</v>
      </c>
      <c r="BM2743" s="95">
        <v>0</v>
      </c>
      <c r="BN2743" s="95">
        <v>0</v>
      </c>
      <c r="BO2743" s="95">
        <v>0</v>
      </c>
      <c r="BP2743" s="95">
        <v>0</v>
      </c>
      <c r="BQ2743" s="95">
        <v>0</v>
      </c>
      <c r="BR2743" s="95">
        <v>15618904.7613525</v>
      </c>
      <c r="BS2743" s="95">
        <v>5630966.37854004</v>
      </c>
      <c r="BT2743" s="95">
        <v>0</v>
      </c>
      <c r="BU2743" s="95">
        <v>6877395.0499267597</v>
      </c>
      <c r="BV2743" s="95">
        <v>5583256.7442016602</v>
      </c>
      <c r="BW2743" s="95">
        <v>0</v>
      </c>
      <c r="BX2743" s="95">
        <v>1061012.6761322001</v>
      </c>
      <c r="BY2743" s="95">
        <v>0</v>
      </c>
      <c r="BZ2743" s="95">
        <v>0</v>
      </c>
      <c r="CA2743" s="95">
        <v>217025.77318573001</v>
      </c>
      <c r="CB2743" s="95">
        <v>10853871.5552979</v>
      </c>
      <c r="CC2743" s="95">
        <v>113124758.100586</v>
      </c>
      <c r="CD2743" s="95">
        <v>33401467.915283199</v>
      </c>
      <c r="CE2743" s="95">
        <v>5348.8055512905103</v>
      </c>
      <c r="CF2743" s="95">
        <v>565276.50280761695</v>
      </c>
      <c r="CG2743" s="95">
        <v>5173375.40869141</v>
      </c>
      <c r="CH2743" s="95">
        <v>0</v>
      </c>
      <c r="CI2743" s="95">
        <v>222380.82249069199</v>
      </c>
      <c r="CJ2743" s="95">
        <v>11415196.131103501</v>
      </c>
      <c r="CK2743" s="95">
        <v>118297839.46582</v>
      </c>
      <c r="CL2743" s="95">
        <v>34399400.478027299</v>
      </c>
      <c r="CM2743" s="160">
        <v>298631.27512741101</v>
      </c>
      <c r="CN2743" s="160">
        <v>37580789.21875</v>
      </c>
      <c r="CO2743" s="160">
        <v>209512145.62304699</v>
      </c>
      <c r="CP2743" s="95">
        <v>34399400.478027299</v>
      </c>
      <c r="CQ2743" s="95">
        <v>0</v>
      </c>
      <c r="CR2743" s="95">
        <v>0</v>
      </c>
      <c r="CS2743" s="95">
        <v>0</v>
      </c>
      <c r="CT2743" s="95">
        <v>0</v>
      </c>
      <c r="CU2743" s="161">
        <v>11419148.058105517</v>
      </c>
      <c r="CV2743" s="161">
        <v>118298133.5092774</v>
      </c>
    </row>
    <row r="2744" spans="1:100" x14ac:dyDescent="0.2">
      <c r="A2744" s="94" t="s">
        <v>200</v>
      </c>
      <c r="B2744" s="96">
        <v>43709</v>
      </c>
      <c r="C2744" s="95">
        <v>191168.710948944</v>
      </c>
      <c r="D2744" s="95">
        <v>0</v>
      </c>
      <c r="E2744" s="95">
        <v>24875.937538147002</v>
      </c>
      <c r="F2744" s="95">
        <v>22898.394215583801</v>
      </c>
      <c r="G2744" s="95">
        <v>5140.0349544286701</v>
      </c>
      <c r="H2744" s="95">
        <v>0</v>
      </c>
      <c r="I2744" s="95">
        <v>0</v>
      </c>
      <c r="J2744" s="95">
        <v>76890.921642303496</v>
      </c>
      <c r="K2744" s="95">
        <v>2</v>
      </c>
      <c r="L2744" s="95">
        <v>256.39635716751201</v>
      </c>
      <c r="M2744" s="95">
        <v>97186.015734672503</v>
      </c>
      <c r="N2744" s="95">
        <v>13568.6857575178</v>
      </c>
      <c r="O2744" s="95">
        <v>0</v>
      </c>
      <c r="P2744" s="95">
        <v>95887.1704597473</v>
      </c>
      <c r="Q2744" s="95">
        <v>9389.2724610567093</v>
      </c>
      <c r="R2744" s="95">
        <v>0</v>
      </c>
      <c r="S2744" s="95">
        <v>5103.7157584428796</v>
      </c>
      <c r="T2744" s="95">
        <v>0</v>
      </c>
      <c r="U2744" s="95">
        <v>76905.568761825605</v>
      </c>
      <c r="V2744" s="95">
        <v>9234942.08666992</v>
      </c>
      <c r="W2744" s="95">
        <v>0</v>
      </c>
      <c r="X2744" s="95">
        <v>1489620.4500122101</v>
      </c>
      <c r="Y2744" s="95">
        <v>1273116.4868927</v>
      </c>
      <c r="Z2744" s="95">
        <v>553413.66101074195</v>
      </c>
      <c r="AA2744" s="95">
        <v>0</v>
      </c>
      <c r="AB2744" s="95">
        <v>0</v>
      </c>
      <c r="AC2744" s="95">
        <v>26034394.033935498</v>
      </c>
      <c r="AD2744" s="95">
        <v>11.974966913461699</v>
      </c>
      <c r="AE2744" s="95">
        <v>13563.6196149588</v>
      </c>
      <c r="AF2744" s="95">
        <v>4432657.5942993201</v>
      </c>
      <c r="AG2744" s="95">
        <v>1520814.3962707501</v>
      </c>
      <c r="AH2744" s="95">
        <v>0</v>
      </c>
      <c r="AI2744" s="95">
        <v>3580881.0219421401</v>
      </c>
      <c r="AJ2744" s="95">
        <v>1175922.3986816399</v>
      </c>
      <c r="AK2744" s="95">
        <v>0</v>
      </c>
      <c r="AL2744" s="95">
        <v>551369.39098358201</v>
      </c>
      <c r="AM2744" s="95">
        <v>0</v>
      </c>
      <c r="AN2744" s="95">
        <v>26024165.220214799</v>
      </c>
      <c r="AO2744" s="95">
        <v>98640466.911132798</v>
      </c>
      <c r="AP2744" s="95">
        <v>0</v>
      </c>
      <c r="AQ2744" s="95">
        <v>13776663.1013184</v>
      </c>
      <c r="AR2744" s="95">
        <v>11591565.046875</v>
      </c>
      <c r="AS2744" s="95">
        <v>5077288.36791992</v>
      </c>
      <c r="AT2744" s="95">
        <v>0</v>
      </c>
      <c r="AU2744" s="95">
        <v>0</v>
      </c>
      <c r="AV2744" s="95">
        <v>91297163.577148393</v>
      </c>
      <c r="AW2744" s="95">
        <v>43</v>
      </c>
      <c r="AX2744" s="95">
        <v>125222.368932724</v>
      </c>
      <c r="AY2744" s="95">
        <v>48128429.1630859</v>
      </c>
      <c r="AZ2744" s="95">
        <v>14593000.182617201</v>
      </c>
      <c r="BA2744" s="95">
        <v>0</v>
      </c>
      <c r="BB2744" s="95">
        <v>37933077.707031302</v>
      </c>
      <c r="BC2744" s="95">
        <v>11588500.7977295</v>
      </c>
      <c r="BD2744" s="95">
        <v>0</v>
      </c>
      <c r="BE2744" s="95">
        <v>5055591.4040527297</v>
      </c>
      <c r="BF2744" s="95">
        <v>0</v>
      </c>
      <c r="BG2744" s="95">
        <v>91160253.714843795</v>
      </c>
      <c r="BH2744" s="95">
        <v>27354222.059570301</v>
      </c>
      <c r="BI2744" s="95">
        <v>0</v>
      </c>
      <c r="BJ2744" s="95">
        <v>5799049.5358276404</v>
      </c>
      <c r="BK2744" s="95">
        <v>4972655.3458862295</v>
      </c>
      <c r="BL2744" s="95">
        <v>0</v>
      </c>
      <c r="BM2744" s="95">
        <v>0</v>
      </c>
      <c r="BN2744" s="95">
        <v>0</v>
      </c>
      <c r="BO2744" s="95">
        <v>0</v>
      </c>
      <c r="BP2744" s="95">
        <v>0</v>
      </c>
      <c r="BQ2744" s="95">
        <v>0</v>
      </c>
      <c r="BR2744" s="95">
        <v>15588674.649658199</v>
      </c>
      <c r="BS2744" s="95">
        <v>5525458.5765991202</v>
      </c>
      <c r="BT2744" s="95">
        <v>0</v>
      </c>
      <c r="BU2744" s="95">
        <v>5910170.7899780301</v>
      </c>
      <c r="BV2744" s="95">
        <v>5485868.9938964797</v>
      </c>
      <c r="BW2744" s="95">
        <v>0</v>
      </c>
      <c r="BX2744" s="95">
        <v>869307.50691223098</v>
      </c>
      <c r="BY2744" s="95">
        <v>0</v>
      </c>
      <c r="BZ2744" s="95">
        <v>0</v>
      </c>
      <c r="CA2744" s="95">
        <v>216223.44141387899</v>
      </c>
      <c r="CB2744" s="95">
        <v>10712597.3204346</v>
      </c>
      <c r="CC2744" s="95">
        <v>112311064.459961</v>
      </c>
      <c r="CD2744" s="95">
        <v>33125325.0224609</v>
      </c>
      <c r="CE2744" s="95">
        <v>5132.8961344361296</v>
      </c>
      <c r="CF2744" s="95">
        <v>552128.34232330299</v>
      </c>
      <c r="CG2744" s="95">
        <v>5069804.1674194299</v>
      </c>
      <c r="CH2744" s="95">
        <v>0</v>
      </c>
      <c r="CI2744" s="95">
        <v>221373.78943252601</v>
      </c>
      <c r="CJ2744" s="95">
        <v>11270480.8782959</v>
      </c>
      <c r="CK2744" s="95">
        <v>117380798.23632801</v>
      </c>
      <c r="CL2744" s="95">
        <v>34101121.622558601</v>
      </c>
      <c r="CM2744" s="160">
        <v>297323.995445251</v>
      </c>
      <c r="CN2744" s="160">
        <v>37284972.728027299</v>
      </c>
      <c r="CO2744" s="160">
        <v>208783369.76367199</v>
      </c>
      <c r="CP2744" s="95">
        <v>34101121.622558601</v>
      </c>
      <c r="CQ2744" s="95">
        <v>0</v>
      </c>
      <c r="CR2744" s="95">
        <v>0</v>
      </c>
      <c r="CS2744" s="95">
        <v>0</v>
      </c>
      <c r="CT2744" s="95">
        <v>0</v>
      </c>
      <c r="CU2744" s="161">
        <v>11264725.662757903</v>
      </c>
      <c r="CV2744" s="161">
        <v>117380868.62738043</v>
      </c>
    </row>
    <row r="2745" spans="1:100" x14ac:dyDescent="0.2">
      <c r="A2745" s="94" t="s">
        <v>200</v>
      </c>
      <c r="B2745" s="96">
        <v>43800</v>
      </c>
      <c r="C2745" s="95">
        <v>190524.83355712899</v>
      </c>
      <c r="D2745" s="95">
        <v>0</v>
      </c>
      <c r="E2745" s="95">
        <v>24160.174012184099</v>
      </c>
      <c r="F2745" s="95">
        <v>22361.0854539871</v>
      </c>
      <c r="G2745" s="95">
        <v>5055.0987186431903</v>
      </c>
      <c r="H2745" s="95">
        <v>0</v>
      </c>
      <c r="I2745" s="95">
        <v>0</v>
      </c>
      <c r="J2745" s="95">
        <v>75833.376326561003</v>
      </c>
      <c r="K2745" s="95">
        <v>1</v>
      </c>
      <c r="L2745" s="95">
        <v>273.38301170244802</v>
      </c>
      <c r="M2745" s="95">
        <v>96651.648968696594</v>
      </c>
      <c r="N2745" s="95">
        <v>13401.6105738878</v>
      </c>
      <c r="O2745" s="95">
        <v>0</v>
      </c>
      <c r="P2745" s="95">
        <v>95414.662076950102</v>
      </c>
      <c r="Q2745" s="95">
        <v>9133.5595815181696</v>
      </c>
      <c r="R2745" s="95">
        <v>0</v>
      </c>
      <c r="S2745" s="95">
        <v>5064.2575842142096</v>
      </c>
      <c r="T2745" s="95">
        <v>0</v>
      </c>
      <c r="U2745" s="95">
        <v>75727.729574203506</v>
      </c>
      <c r="V2745" s="95">
        <v>9176437.9442138709</v>
      </c>
      <c r="W2745" s="95">
        <v>0</v>
      </c>
      <c r="X2745" s="95">
        <v>1455874.95010376</v>
      </c>
      <c r="Y2745" s="95">
        <v>1256554.1792144801</v>
      </c>
      <c r="Z2745" s="95">
        <v>537923.58776092494</v>
      </c>
      <c r="AA2745" s="95">
        <v>0</v>
      </c>
      <c r="AB2745" s="95">
        <v>0</v>
      </c>
      <c r="AC2745" s="95">
        <v>25951584.511474598</v>
      </c>
      <c r="AD2745" s="95">
        <v>27.628420889377601</v>
      </c>
      <c r="AE2745" s="95">
        <v>11054.3820768595</v>
      </c>
      <c r="AF2745" s="95">
        <v>4398305.68432617</v>
      </c>
      <c r="AG2745" s="95">
        <v>1504275.59300232</v>
      </c>
      <c r="AH2745" s="95">
        <v>0</v>
      </c>
      <c r="AI2745" s="95">
        <v>3541058.0985717801</v>
      </c>
      <c r="AJ2745" s="95">
        <v>1183522.89068604</v>
      </c>
      <c r="AK2745" s="95">
        <v>0</v>
      </c>
      <c r="AL2745" s="95">
        <v>537382.96276855504</v>
      </c>
      <c r="AM2745" s="95">
        <v>0</v>
      </c>
      <c r="AN2745" s="95">
        <v>25945887.052002002</v>
      </c>
      <c r="AO2745" s="95">
        <v>98547855.578125</v>
      </c>
      <c r="AP2745" s="95">
        <v>0</v>
      </c>
      <c r="AQ2745" s="95">
        <v>13525602.904174799</v>
      </c>
      <c r="AR2745" s="95">
        <v>11513600.1955566</v>
      </c>
      <c r="AS2745" s="95">
        <v>4962842.2481079102</v>
      </c>
      <c r="AT2745" s="95">
        <v>0</v>
      </c>
      <c r="AU2745" s="95">
        <v>0</v>
      </c>
      <c r="AV2745" s="95">
        <v>91332251.317382798</v>
      </c>
      <c r="AW2745" s="95">
        <v>99</v>
      </c>
      <c r="AX2745" s="95">
        <v>87364.970376014695</v>
      </c>
      <c r="AY2745" s="95">
        <v>48002710.339355499</v>
      </c>
      <c r="AZ2745" s="95">
        <v>14541163.3167725</v>
      </c>
      <c r="BA2745" s="95">
        <v>0</v>
      </c>
      <c r="BB2745" s="95">
        <v>37841698.4443359</v>
      </c>
      <c r="BC2745" s="95">
        <v>11692663.8587646</v>
      </c>
      <c r="BD2745" s="95">
        <v>0</v>
      </c>
      <c r="BE2745" s="95">
        <v>4963496.6112670898</v>
      </c>
      <c r="BF2745" s="95">
        <v>0</v>
      </c>
      <c r="BG2745" s="95">
        <v>91195930.348632798</v>
      </c>
      <c r="BH2745" s="95">
        <v>27337563.802490201</v>
      </c>
      <c r="BI2745" s="95">
        <v>0</v>
      </c>
      <c r="BJ2745" s="95">
        <v>5415289.6847534198</v>
      </c>
      <c r="BK2745" s="95">
        <v>4678182.5324707003</v>
      </c>
      <c r="BL2745" s="95">
        <v>0</v>
      </c>
      <c r="BM2745" s="95">
        <v>0</v>
      </c>
      <c r="BN2745" s="95">
        <v>0</v>
      </c>
      <c r="BO2745" s="95">
        <v>0</v>
      </c>
      <c r="BP2745" s="95">
        <v>0</v>
      </c>
      <c r="BQ2745" s="95">
        <v>0</v>
      </c>
      <c r="BR2745" s="95">
        <v>15563551.865112299</v>
      </c>
      <c r="BS2745" s="95">
        <v>5465837.6814575205</v>
      </c>
      <c r="BT2745" s="95">
        <v>0</v>
      </c>
      <c r="BU2745" s="95">
        <v>6658994.4599609403</v>
      </c>
      <c r="BV2745" s="95">
        <v>5298572.9276123</v>
      </c>
      <c r="BW2745" s="95">
        <v>0</v>
      </c>
      <c r="BX2745" s="95">
        <v>955845.92652130104</v>
      </c>
      <c r="BY2745" s="95">
        <v>0</v>
      </c>
      <c r="BZ2745" s="95">
        <v>0</v>
      </c>
      <c r="CA2745" s="95">
        <v>215004.42689132699</v>
      </c>
      <c r="CB2745" s="95">
        <v>10639402.212524399</v>
      </c>
      <c r="CC2745" s="95">
        <v>112119659.29199199</v>
      </c>
      <c r="CD2745" s="95">
        <v>32760269.193359401</v>
      </c>
      <c r="CE2745" s="95">
        <v>5061.7846992015802</v>
      </c>
      <c r="CF2745" s="95">
        <v>539790.87532043504</v>
      </c>
      <c r="CG2745" s="95">
        <v>4985918.6213989304</v>
      </c>
      <c r="CH2745" s="95">
        <v>0</v>
      </c>
      <c r="CI2745" s="95">
        <v>220060.16694450399</v>
      </c>
      <c r="CJ2745" s="95">
        <v>11177378.9090576</v>
      </c>
      <c r="CK2745" s="95">
        <v>117119022.793945</v>
      </c>
      <c r="CL2745" s="95">
        <v>33715301.001953103</v>
      </c>
      <c r="CM2745" s="160">
        <v>295286.67966842698</v>
      </c>
      <c r="CN2745" s="160">
        <v>37105774.8291016</v>
      </c>
      <c r="CO2745" s="160">
        <v>208429918.515625</v>
      </c>
      <c r="CP2745" s="95">
        <v>33715301.001953103</v>
      </c>
      <c r="CQ2745" s="95">
        <v>0</v>
      </c>
      <c r="CR2745" s="95">
        <v>0</v>
      </c>
      <c r="CS2745" s="95">
        <v>0</v>
      </c>
      <c r="CT2745" s="95">
        <v>0</v>
      </c>
      <c r="CU2745" s="161">
        <v>11179193.087844834</v>
      </c>
      <c r="CV2745" s="161">
        <v>117105577.91339092</v>
      </c>
    </row>
    <row r="2746" spans="1:100" x14ac:dyDescent="0.2">
      <c r="A2746" s="94" t="s">
        <v>200</v>
      </c>
      <c r="B2746" s="96">
        <v>43891</v>
      </c>
      <c r="C2746" s="95">
        <v>193379.72680091899</v>
      </c>
      <c r="D2746" s="95">
        <v>0</v>
      </c>
      <c r="E2746" s="95">
        <v>20960.1842164993</v>
      </c>
      <c r="F2746" s="95">
        <v>20636.4110004902</v>
      </c>
      <c r="G2746" s="95">
        <v>4896.5756087303198</v>
      </c>
      <c r="H2746" s="95">
        <v>0</v>
      </c>
      <c r="I2746" s="95">
        <v>0</v>
      </c>
      <c r="J2746" s="95">
        <v>74748.122715949998</v>
      </c>
      <c r="K2746" s="95">
        <v>1</v>
      </c>
      <c r="L2746" s="95">
        <v>263.59784804657102</v>
      </c>
      <c r="M2746" s="95">
        <v>97195.691978454604</v>
      </c>
      <c r="N2746" s="95">
        <v>13214.784543633499</v>
      </c>
      <c r="O2746" s="95">
        <v>0</v>
      </c>
      <c r="P2746" s="95">
        <v>95246.475069046006</v>
      </c>
      <c r="Q2746" s="95">
        <v>7949.5629005432102</v>
      </c>
      <c r="R2746" s="95">
        <v>0</v>
      </c>
      <c r="S2746" s="95">
        <v>4866.98607444763</v>
      </c>
      <c r="T2746" s="95">
        <v>0</v>
      </c>
      <c r="U2746" s="95">
        <v>74780.191983223005</v>
      </c>
      <c r="V2746" s="95">
        <v>8883421.2463378906</v>
      </c>
      <c r="W2746" s="95">
        <v>0</v>
      </c>
      <c r="X2746" s="95">
        <v>1156592.9002380399</v>
      </c>
      <c r="Y2746" s="95">
        <v>1138714.6932678199</v>
      </c>
      <c r="Z2746" s="95">
        <v>469349.35997009301</v>
      </c>
      <c r="AA2746" s="95">
        <v>0</v>
      </c>
      <c r="AB2746" s="95">
        <v>0</v>
      </c>
      <c r="AC2746" s="95">
        <v>24592140.690185498</v>
      </c>
      <c r="AD2746" s="95">
        <v>23.103870153427099</v>
      </c>
      <c r="AE2746" s="95">
        <v>8475.2524541616403</v>
      </c>
      <c r="AF2746" s="95">
        <v>4230935.3543090802</v>
      </c>
      <c r="AG2746" s="95">
        <v>1474349.74476624</v>
      </c>
      <c r="AH2746" s="95">
        <v>0</v>
      </c>
      <c r="AI2746" s="95">
        <v>3245131.6780395498</v>
      </c>
      <c r="AJ2746" s="95">
        <v>1158247.2057189899</v>
      </c>
      <c r="AK2746" s="95">
        <v>0</v>
      </c>
      <c r="AL2746" s="95">
        <v>468508.68437957799</v>
      </c>
      <c r="AM2746" s="95">
        <v>0</v>
      </c>
      <c r="AN2746" s="95">
        <v>24473122.7814941</v>
      </c>
      <c r="AO2746" s="95">
        <v>95743473.629882798</v>
      </c>
      <c r="AP2746" s="95">
        <v>0</v>
      </c>
      <c r="AQ2746" s="95">
        <v>10561815.303588901</v>
      </c>
      <c r="AR2746" s="95">
        <v>10428097.137573199</v>
      </c>
      <c r="AS2746" s="95">
        <v>4376520.6873168899</v>
      </c>
      <c r="AT2746" s="95">
        <v>0</v>
      </c>
      <c r="AU2746" s="95">
        <v>0</v>
      </c>
      <c r="AV2746" s="95">
        <v>86917361.870117202</v>
      </c>
      <c r="AW2746" s="95">
        <v>83</v>
      </c>
      <c r="AX2746" s="95">
        <v>68106.053891181902</v>
      </c>
      <c r="AY2746" s="95">
        <v>46395121.1083984</v>
      </c>
      <c r="AZ2746" s="95">
        <v>14316141.5091553</v>
      </c>
      <c r="BA2746" s="95">
        <v>0</v>
      </c>
      <c r="BB2746" s="95">
        <v>34868674.543457001</v>
      </c>
      <c r="BC2746" s="95">
        <v>11591077.1083984</v>
      </c>
      <c r="BD2746" s="95">
        <v>0</v>
      </c>
      <c r="BE2746" s="95">
        <v>4349159.3977661096</v>
      </c>
      <c r="BF2746" s="95">
        <v>0</v>
      </c>
      <c r="BG2746" s="95">
        <v>86629820.278320298</v>
      </c>
      <c r="BH2746" s="95">
        <v>26946563.183837902</v>
      </c>
      <c r="BI2746" s="95">
        <v>0</v>
      </c>
      <c r="BJ2746" s="95">
        <v>3837399.87750244</v>
      </c>
      <c r="BK2746" s="95">
        <v>3806042.23828125</v>
      </c>
      <c r="BL2746" s="95">
        <v>0</v>
      </c>
      <c r="BM2746" s="95">
        <v>0</v>
      </c>
      <c r="BN2746" s="95">
        <v>0</v>
      </c>
      <c r="BO2746" s="95">
        <v>0</v>
      </c>
      <c r="BP2746" s="95">
        <v>0</v>
      </c>
      <c r="BQ2746" s="95">
        <v>0</v>
      </c>
      <c r="BR2746" s="95">
        <v>15064299.3432617</v>
      </c>
      <c r="BS2746" s="95">
        <v>5324601.2333373995</v>
      </c>
      <c r="BT2746" s="95">
        <v>0</v>
      </c>
      <c r="BU2746" s="95">
        <v>6061995.5388793899</v>
      </c>
      <c r="BV2746" s="95">
        <v>4422237.0495605497</v>
      </c>
      <c r="BW2746" s="95">
        <v>0</v>
      </c>
      <c r="BX2746" s="95">
        <v>840318.36377716099</v>
      </c>
      <c r="BY2746" s="95">
        <v>0</v>
      </c>
      <c r="BZ2746" s="95">
        <v>0</v>
      </c>
      <c r="CA2746" s="95">
        <v>213695.999008179</v>
      </c>
      <c r="CB2746" s="95">
        <v>10062583.72229</v>
      </c>
      <c r="CC2746" s="95">
        <v>106573439.20214801</v>
      </c>
      <c r="CD2746" s="95">
        <v>30785714.738769501</v>
      </c>
      <c r="CE2746" s="95">
        <v>4883.1203098297101</v>
      </c>
      <c r="CF2746" s="95">
        <v>459949.79761123698</v>
      </c>
      <c r="CG2746" s="95">
        <v>4264073.9197387705</v>
      </c>
      <c r="CH2746" s="95">
        <v>0</v>
      </c>
      <c r="CI2746" s="95">
        <v>218556.01468086199</v>
      </c>
      <c r="CJ2746" s="95">
        <v>10523342.9300537</v>
      </c>
      <c r="CK2746" s="95">
        <v>110808194.73925801</v>
      </c>
      <c r="CL2746" s="95">
        <v>31591539.384765599</v>
      </c>
      <c r="CM2746" s="160">
        <v>292462.62618255598</v>
      </c>
      <c r="CN2746" s="160">
        <v>34945938.179199196</v>
      </c>
      <c r="CO2746" s="160">
        <v>196973325.90820301</v>
      </c>
      <c r="CP2746" s="95">
        <v>31591539.384765599</v>
      </c>
      <c r="CQ2746" s="95">
        <v>0</v>
      </c>
      <c r="CR2746" s="95">
        <v>0</v>
      </c>
      <c r="CS2746" s="95">
        <v>0</v>
      </c>
      <c r="CT2746" s="95">
        <v>0</v>
      </c>
      <c r="CU2746" s="161">
        <v>10522533.519901237</v>
      </c>
      <c r="CV2746" s="161">
        <v>110837513.12188677</v>
      </c>
    </row>
    <row r="2747" spans="1:100" x14ac:dyDescent="0.2">
      <c r="A2747" s="94" t="s">
        <v>200</v>
      </c>
      <c r="B2747" s="96">
        <v>43983</v>
      </c>
      <c r="C2747" s="95">
        <v>181585.13892555199</v>
      </c>
      <c r="D2747" s="95">
        <v>0</v>
      </c>
      <c r="E2747" s="95">
        <v>19173.495340824102</v>
      </c>
      <c r="F2747" s="95">
        <v>18887.127970695499</v>
      </c>
      <c r="G2747" s="95">
        <v>4133.5469877123796</v>
      </c>
      <c r="H2747" s="95">
        <v>0</v>
      </c>
      <c r="I2747" s="95">
        <v>0</v>
      </c>
      <c r="J2747" s="95">
        <v>72336.956836700396</v>
      </c>
      <c r="K2747" s="95">
        <v>1</v>
      </c>
      <c r="L2747" s="95">
        <v>279.25348382443201</v>
      </c>
      <c r="M2747" s="95">
        <v>93221.971278190598</v>
      </c>
      <c r="N2747" s="95">
        <v>12761.2279571295</v>
      </c>
      <c r="O2747" s="95">
        <v>0</v>
      </c>
      <c r="P2747" s="95">
        <v>86697.319753646894</v>
      </c>
      <c r="Q2747" s="95">
        <v>7590.0406184196499</v>
      </c>
      <c r="R2747" s="95">
        <v>0</v>
      </c>
      <c r="S2747" s="95">
        <v>4145.0670056939098</v>
      </c>
      <c r="T2747" s="95">
        <v>0</v>
      </c>
      <c r="U2747" s="95">
        <v>72392.336389541597</v>
      </c>
      <c r="V2747" s="95">
        <v>7865836.7932739304</v>
      </c>
      <c r="W2747" s="95">
        <v>0</v>
      </c>
      <c r="X2747" s="95">
        <v>1087025.07981873</v>
      </c>
      <c r="Y2747" s="95">
        <v>1076329.6775970501</v>
      </c>
      <c r="Z2747" s="95">
        <v>352877.33034515398</v>
      </c>
      <c r="AA2747" s="95">
        <v>0</v>
      </c>
      <c r="AB2747" s="95">
        <v>0</v>
      </c>
      <c r="AC2747" s="95">
        <v>21483056.985595699</v>
      </c>
      <c r="AD2747" s="95">
        <v>16.286283135414099</v>
      </c>
      <c r="AE2747" s="95">
        <v>6829.1151158809698</v>
      </c>
      <c r="AF2747" s="95">
        <v>3854509.6934204102</v>
      </c>
      <c r="AG2747" s="95">
        <v>1424347.20922852</v>
      </c>
      <c r="AH2747" s="95">
        <v>0</v>
      </c>
      <c r="AI2747" s="95">
        <v>2555620.8102722201</v>
      </c>
      <c r="AJ2747" s="95">
        <v>1114471.7416992199</v>
      </c>
      <c r="AK2747" s="95">
        <v>0</v>
      </c>
      <c r="AL2747" s="95">
        <v>351869.742473602</v>
      </c>
      <c r="AM2747" s="95">
        <v>0</v>
      </c>
      <c r="AN2747" s="95">
        <v>21424547.2736816</v>
      </c>
      <c r="AO2747" s="95">
        <v>85369597.737304702</v>
      </c>
      <c r="AP2747" s="95">
        <v>0</v>
      </c>
      <c r="AQ2747" s="95">
        <v>9990432.4135742206</v>
      </c>
      <c r="AR2747" s="95">
        <v>9918407.6206054706</v>
      </c>
      <c r="AS2747" s="95">
        <v>3277396.3411254901</v>
      </c>
      <c r="AT2747" s="95">
        <v>0</v>
      </c>
      <c r="AU2747" s="95">
        <v>0</v>
      </c>
      <c r="AV2747" s="95">
        <v>75491703.772460893</v>
      </c>
      <c r="AW2747" s="95">
        <v>59</v>
      </c>
      <c r="AX2747" s="95">
        <v>57476.110505580902</v>
      </c>
      <c r="AY2747" s="95">
        <v>42882529.472167999</v>
      </c>
      <c r="AZ2747" s="95">
        <v>13963304.986083999</v>
      </c>
      <c r="BA2747" s="95">
        <v>0</v>
      </c>
      <c r="BB2747" s="95">
        <v>27660484.729980499</v>
      </c>
      <c r="BC2747" s="95">
        <v>11092503.689086899</v>
      </c>
      <c r="BD2747" s="95">
        <v>0</v>
      </c>
      <c r="BE2747" s="95">
        <v>3274770.39880371</v>
      </c>
      <c r="BF2747" s="95">
        <v>0</v>
      </c>
      <c r="BG2747" s="95">
        <v>75383455.516601607</v>
      </c>
      <c r="BH2747" s="95">
        <v>24076791.131347701</v>
      </c>
      <c r="BI2747" s="95">
        <v>0</v>
      </c>
      <c r="BJ2747" s="95">
        <v>3594232.0657958998</v>
      </c>
      <c r="BK2747" s="95">
        <v>3564462.3666686998</v>
      </c>
      <c r="BL2747" s="95">
        <v>0</v>
      </c>
      <c r="BM2747" s="95">
        <v>0</v>
      </c>
      <c r="BN2747" s="95">
        <v>0</v>
      </c>
      <c r="BO2747" s="95">
        <v>0</v>
      </c>
      <c r="BP2747" s="95">
        <v>0</v>
      </c>
      <c r="BQ2747" s="95">
        <v>0</v>
      </c>
      <c r="BR2747" s="95">
        <v>13730762.775024399</v>
      </c>
      <c r="BS2747" s="95">
        <v>5149900.7529296903</v>
      </c>
      <c r="BT2747" s="95">
        <v>0</v>
      </c>
      <c r="BU2747" s="95">
        <v>4847703.1508178702</v>
      </c>
      <c r="BV2747" s="95">
        <v>4222833.7839965802</v>
      </c>
      <c r="BW2747" s="95">
        <v>0</v>
      </c>
      <c r="BX2747" s="95">
        <v>646833.73980712902</v>
      </c>
      <c r="BY2747" s="95">
        <v>0</v>
      </c>
      <c r="BZ2747" s="95">
        <v>0</v>
      </c>
      <c r="CA2747" s="95">
        <v>200773.82608795201</v>
      </c>
      <c r="CB2747" s="95">
        <v>8942042.8037109394</v>
      </c>
      <c r="CC2747" s="95">
        <v>95410596.681640595</v>
      </c>
      <c r="CD2747" s="95">
        <v>27725532.699462902</v>
      </c>
      <c r="CE2747" s="95">
        <v>4145.8450073599797</v>
      </c>
      <c r="CF2747" s="95">
        <v>354448.97134780901</v>
      </c>
      <c r="CG2747" s="95">
        <v>3289661.4127502399</v>
      </c>
      <c r="CH2747" s="95">
        <v>0</v>
      </c>
      <c r="CI2747" s="95">
        <v>204937.30018997201</v>
      </c>
      <c r="CJ2747" s="95">
        <v>9294378.8120117206</v>
      </c>
      <c r="CK2747" s="95">
        <v>98669198.760742202</v>
      </c>
      <c r="CL2747" s="95">
        <v>28325294.950683601</v>
      </c>
      <c r="CM2747" s="160">
        <v>277036.377471924</v>
      </c>
      <c r="CN2747" s="160">
        <v>30817897.502197299</v>
      </c>
      <c r="CO2747" s="160">
        <v>174049334.984375</v>
      </c>
      <c r="CP2747" s="95">
        <v>28325294.950683601</v>
      </c>
      <c r="CQ2747" s="95">
        <v>0</v>
      </c>
      <c r="CR2747" s="95">
        <v>0</v>
      </c>
      <c r="CS2747" s="95">
        <v>0</v>
      </c>
      <c r="CT2747" s="95">
        <v>0</v>
      </c>
      <c r="CU2747" s="161">
        <v>9296491.7750587482</v>
      </c>
      <c r="CV2747" s="161">
        <v>98700258.094390839</v>
      </c>
    </row>
    <row r="2748" spans="1:100" x14ac:dyDescent="0.2">
      <c r="A2748" s="94" t="s">
        <v>200</v>
      </c>
      <c r="B2748" s="96">
        <v>44075</v>
      </c>
      <c r="C2748" s="95">
        <v>191477.977966309</v>
      </c>
      <c r="D2748" s="95">
        <v>0</v>
      </c>
      <c r="E2748" s="95">
        <v>20551.0874848366</v>
      </c>
      <c r="F2748" s="95">
        <v>20413.566484451301</v>
      </c>
      <c r="G2748" s="95">
        <v>5052.0752062797501</v>
      </c>
      <c r="H2748" s="95">
        <v>0</v>
      </c>
      <c r="I2748" s="95">
        <v>0</v>
      </c>
      <c r="J2748" s="95">
        <v>73973.736198425293</v>
      </c>
      <c r="K2748" s="95">
        <v>1</v>
      </c>
      <c r="L2748" s="95">
        <v>793.35039047151804</v>
      </c>
      <c r="M2748" s="95">
        <v>97326.299306869507</v>
      </c>
      <c r="N2748" s="95">
        <v>12759.109385132801</v>
      </c>
      <c r="O2748" s="95">
        <v>0</v>
      </c>
      <c r="P2748" s="95">
        <v>93655.654920578003</v>
      </c>
      <c r="Q2748" s="95">
        <v>7818.8380112052</v>
      </c>
      <c r="R2748" s="95">
        <v>0</v>
      </c>
      <c r="S2748" s="95">
        <v>5021.13365703821</v>
      </c>
      <c r="T2748" s="95">
        <v>0</v>
      </c>
      <c r="U2748" s="95">
        <v>73988.705155372605</v>
      </c>
      <c r="V2748" s="95">
        <v>9742631.2629394494</v>
      </c>
      <c r="W2748" s="95">
        <v>0</v>
      </c>
      <c r="X2748" s="95">
        <v>1141021.35473633</v>
      </c>
      <c r="Y2748" s="95">
        <v>1141304.4321594201</v>
      </c>
      <c r="Z2748" s="95">
        <v>546570.74529266404</v>
      </c>
      <c r="AA2748" s="95">
        <v>0</v>
      </c>
      <c r="AB2748" s="95">
        <v>0</v>
      </c>
      <c r="AC2748" s="95">
        <v>25657324.6647949</v>
      </c>
      <c r="AD2748" s="95">
        <v>12.6953257620335</v>
      </c>
      <c r="AE2748" s="95">
        <v>8372.7168048620206</v>
      </c>
      <c r="AF2748" s="95">
        <v>4607961.2396850605</v>
      </c>
      <c r="AG2748" s="95">
        <v>1476241.8293304399</v>
      </c>
      <c r="AH2748" s="95">
        <v>0</v>
      </c>
      <c r="AI2748" s="95">
        <v>3537407.16833496</v>
      </c>
      <c r="AJ2748" s="95">
        <v>1220406.84721375</v>
      </c>
      <c r="AK2748" s="95">
        <v>0</v>
      </c>
      <c r="AL2748" s="95">
        <v>545221.29493713402</v>
      </c>
      <c r="AM2748" s="95">
        <v>0</v>
      </c>
      <c r="AN2748" s="95">
        <v>25687128.380615201</v>
      </c>
      <c r="AO2748" s="95">
        <v>106418588.82617199</v>
      </c>
      <c r="AP2748" s="95">
        <v>0</v>
      </c>
      <c r="AQ2748" s="95">
        <v>10660400.560302701</v>
      </c>
      <c r="AR2748" s="95">
        <v>10644050.8392334</v>
      </c>
      <c r="AS2748" s="95">
        <v>5091591.7741088904</v>
      </c>
      <c r="AT2748" s="95">
        <v>0</v>
      </c>
      <c r="AU2748" s="95">
        <v>0</v>
      </c>
      <c r="AV2748" s="95">
        <v>90851151.184570298</v>
      </c>
      <c r="AW2748" s="95">
        <v>46</v>
      </c>
      <c r="AX2748" s="95">
        <v>70622.915110588103</v>
      </c>
      <c r="AY2748" s="95">
        <v>51362281.919921897</v>
      </c>
      <c r="AZ2748" s="95">
        <v>14613157.763549799</v>
      </c>
      <c r="BA2748" s="95">
        <v>0</v>
      </c>
      <c r="BB2748" s="95">
        <v>38286440.508300804</v>
      </c>
      <c r="BC2748" s="95">
        <v>12263092.521118199</v>
      </c>
      <c r="BD2748" s="95">
        <v>0</v>
      </c>
      <c r="BE2748" s="95">
        <v>5075795.6438598596</v>
      </c>
      <c r="BF2748" s="95">
        <v>0</v>
      </c>
      <c r="BG2748" s="95">
        <v>90907452.643554702</v>
      </c>
      <c r="BH2748" s="95">
        <v>29065702.302978501</v>
      </c>
      <c r="BI2748" s="95">
        <v>0</v>
      </c>
      <c r="BJ2748" s="95">
        <v>3855417.7742309598</v>
      </c>
      <c r="BK2748" s="95">
        <v>3844832.9512634301</v>
      </c>
      <c r="BL2748" s="95">
        <v>0</v>
      </c>
      <c r="BM2748" s="95">
        <v>0</v>
      </c>
      <c r="BN2748" s="95">
        <v>0</v>
      </c>
      <c r="BO2748" s="95">
        <v>0</v>
      </c>
      <c r="BP2748" s="95">
        <v>0</v>
      </c>
      <c r="BQ2748" s="95">
        <v>0</v>
      </c>
      <c r="BR2748" s="95">
        <v>16368572.5808105</v>
      </c>
      <c r="BS2748" s="95">
        <v>5415771.2373657199</v>
      </c>
      <c r="BT2748" s="95">
        <v>0</v>
      </c>
      <c r="BU2748" s="95">
        <v>5800432.0195922898</v>
      </c>
      <c r="BV2748" s="95">
        <v>4637467.6458129901</v>
      </c>
      <c r="BW2748" s="95">
        <v>0</v>
      </c>
      <c r="BX2748" s="95">
        <v>830633.55303192104</v>
      </c>
      <c r="BY2748" s="95">
        <v>0</v>
      </c>
      <c r="BZ2748" s="95">
        <v>0</v>
      </c>
      <c r="CA2748" s="95">
        <v>212290.498228073</v>
      </c>
      <c r="CB2748" s="95">
        <v>10851375.630127</v>
      </c>
      <c r="CC2748" s="95">
        <v>116704408.694336</v>
      </c>
      <c r="CD2748" s="95">
        <v>32802975.808593798</v>
      </c>
      <c r="CE2748" s="95">
        <v>5044.0316661596298</v>
      </c>
      <c r="CF2748" s="95">
        <v>548510.10698699998</v>
      </c>
      <c r="CG2748" s="95">
        <v>5124694.2792968797</v>
      </c>
      <c r="CH2748" s="95">
        <v>0</v>
      </c>
      <c r="CI2748" s="95">
        <v>217353.53039550799</v>
      </c>
      <c r="CJ2748" s="95">
        <v>11404636.5428467</v>
      </c>
      <c r="CK2748" s="95">
        <v>121838536.415039</v>
      </c>
      <c r="CL2748" s="95">
        <v>33736339.503417999</v>
      </c>
      <c r="CM2748" s="160">
        <v>290631.41128539998</v>
      </c>
      <c r="CN2748" s="160">
        <v>37103395.787597701</v>
      </c>
      <c r="CO2748" s="160">
        <v>213125303.71289101</v>
      </c>
      <c r="CP2748" s="95">
        <v>33736339.503417999</v>
      </c>
      <c r="CQ2748" s="95">
        <v>0</v>
      </c>
      <c r="CR2748" s="95">
        <v>0</v>
      </c>
      <c r="CS2748" s="95">
        <v>0</v>
      </c>
      <c r="CT2748" s="95">
        <v>0</v>
      </c>
      <c r="CU2748" s="161">
        <v>11399885.737113999</v>
      </c>
      <c r="CV2748" s="161">
        <v>121829102.97363287</v>
      </c>
    </row>
    <row r="2749" spans="1:100" x14ac:dyDescent="0.2">
      <c r="A2749" s="94" t="s">
        <v>201</v>
      </c>
      <c r="B2749" s="96">
        <v>38047</v>
      </c>
      <c r="C2749" s="95">
        <v>90826.386340141296</v>
      </c>
      <c r="D2749" s="95">
        <v>0</v>
      </c>
      <c r="E2749" s="95">
        <v>52653.035997867599</v>
      </c>
      <c r="F2749" s="95">
        <v>27358.868641614899</v>
      </c>
      <c r="G2749" s="95">
        <v>7.67437266296474</v>
      </c>
      <c r="H2749" s="95">
        <v>3619.5264069437999</v>
      </c>
      <c r="I2749" s="95">
        <v>0</v>
      </c>
      <c r="J2749" s="95">
        <v>90.842405359260695</v>
      </c>
      <c r="K2749" s="95">
        <v>37895.889488697103</v>
      </c>
      <c r="L2749" s="95">
        <v>65686.562294006304</v>
      </c>
      <c r="M2749" s="95">
        <v>51729.699765205398</v>
      </c>
      <c r="N2749" s="95">
        <v>17096.442597866098</v>
      </c>
      <c r="O2749" s="95">
        <v>0</v>
      </c>
      <c r="P2749" s="95">
        <v>0</v>
      </c>
      <c r="Q2749" s="95">
        <v>8454.6058776378595</v>
      </c>
      <c r="R2749" s="95">
        <v>0</v>
      </c>
      <c r="S2749" s="95">
        <v>0</v>
      </c>
      <c r="T2749" s="95">
        <v>3597.90386044979</v>
      </c>
      <c r="U2749" s="95">
        <v>37676.982206344597</v>
      </c>
      <c r="V2749" s="95">
        <v>5737065.4266967801</v>
      </c>
      <c r="W2749" s="95">
        <v>0</v>
      </c>
      <c r="X2749" s="95">
        <v>4463397.9483642597</v>
      </c>
      <c r="Y2749" s="95">
        <v>1978172.9374542199</v>
      </c>
      <c r="Z2749" s="95">
        <v>931.64419809728895</v>
      </c>
      <c r="AA2749" s="95">
        <v>609206.42276763904</v>
      </c>
      <c r="AB2749" s="95">
        <v>0</v>
      </c>
      <c r="AC2749" s="95">
        <v>7887.7465369701404</v>
      </c>
      <c r="AD2749" s="95">
        <v>12627412.7102051</v>
      </c>
      <c r="AE2749" s="95">
        <v>3638730.0834655799</v>
      </c>
      <c r="AF2749" s="95">
        <v>2837122.5434265099</v>
      </c>
      <c r="AG2749" s="95">
        <v>2694732.5697326702</v>
      </c>
      <c r="AH2749" s="95">
        <v>0</v>
      </c>
      <c r="AI2749" s="95">
        <v>0</v>
      </c>
      <c r="AJ2749" s="95">
        <v>1113870.9111633301</v>
      </c>
      <c r="AK2749" s="95">
        <v>0</v>
      </c>
      <c r="AL2749" s="95">
        <v>0</v>
      </c>
      <c r="AM2749" s="95">
        <v>604349.95831298805</v>
      </c>
      <c r="AN2749" s="95">
        <v>12282517.580444301</v>
      </c>
      <c r="AO2749" s="95">
        <v>40129668.988769501</v>
      </c>
      <c r="AP2749" s="95">
        <v>0</v>
      </c>
      <c r="AQ2749" s="95">
        <v>29202869.189453099</v>
      </c>
      <c r="AR2749" s="95">
        <v>13202724.1335449</v>
      </c>
      <c r="AS2749" s="95">
        <v>5475.9043751954996</v>
      </c>
      <c r="AT2749" s="95">
        <v>3729086.0825500502</v>
      </c>
      <c r="AU2749" s="95">
        <v>0</v>
      </c>
      <c r="AV2749" s="95">
        <v>18169.677420139298</v>
      </c>
      <c r="AW2749" s="95">
        <v>28976920.503906298</v>
      </c>
      <c r="AX2749" s="95">
        <v>26068034.064941399</v>
      </c>
      <c r="AY2749" s="95">
        <v>19369373.126953099</v>
      </c>
      <c r="AZ2749" s="95">
        <v>17071285.9365234</v>
      </c>
      <c r="BA2749" s="95">
        <v>0</v>
      </c>
      <c r="BB2749" s="95">
        <v>0</v>
      </c>
      <c r="BC2749" s="95">
        <v>7253864.4083252</v>
      </c>
      <c r="BD2749" s="95">
        <v>0</v>
      </c>
      <c r="BE2749" s="95">
        <v>0</v>
      </c>
      <c r="BF2749" s="95">
        <v>3712609.8835754399</v>
      </c>
      <c r="BG2749" s="95">
        <v>28107508.237792999</v>
      </c>
      <c r="BH2749" s="95">
        <v>7694683.3844604502</v>
      </c>
      <c r="BI2749" s="95">
        <v>0</v>
      </c>
      <c r="BJ2749" s="95">
        <v>8306204.5990600605</v>
      </c>
      <c r="BK2749" s="95">
        <v>4532692.14697266</v>
      </c>
      <c r="BL2749" s="95">
        <v>0</v>
      </c>
      <c r="BM2749" s="95">
        <v>0</v>
      </c>
      <c r="BN2749" s="95">
        <v>0</v>
      </c>
      <c r="BO2749" s="95">
        <v>0</v>
      </c>
      <c r="BP2749" s="95">
        <v>0</v>
      </c>
      <c r="BQ2749" s="95">
        <v>0</v>
      </c>
      <c r="BR2749" s="95">
        <v>6379188.8881225605</v>
      </c>
      <c r="BS2749" s="95">
        <v>6566496.5482788105</v>
      </c>
      <c r="BT2749" s="95">
        <v>0</v>
      </c>
      <c r="BU2749" s="95">
        <v>0</v>
      </c>
      <c r="BV2749" s="95">
        <v>3003545.58660889</v>
      </c>
      <c r="BW2749" s="95">
        <v>0</v>
      </c>
      <c r="BX2749" s="95">
        <v>0</v>
      </c>
      <c r="BY2749" s="95">
        <v>0</v>
      </c>
      <c r="BZ2749" s="95">
        <v>0</v>
      </c>
      <c r="CA2749" s="95">
        <v>143675.96232605001</v>
      </c>
      <c r="CB2749" s="95">
        <v>10219669.878051801</v>
      </c>
      <c r="CC2749" s="95">
        <v>69478660.863281295</v>
      </c>
      <c r="CD2749" s="95">
        <v>15955317.655029301</v>
      </c>
      <c r="CE2749" s="95">
        <v>3600.1064839065102</v>
      </c>
      <c r="CF2749" s="95">
        <v>594159.34550476098</v>
      </c>
      <c r="CG2749" s="95">
        <v>3640790.6780090299</v>
      </c>
      <c r="CH2749" s="95">
        <v>0</v>
      </c>
      <c r="CI2749" s="95">
        <v>147269.04885864299</v>
      </c>
      <c r="CJ2749" s="95">
        <v>10813029.727661099</v>
      </c>
      <c r="CK2749" s="95">
        <v>73187478.105468795</v>
      </c>
      <c r="CL2749" s="95">
        <v>15950591.1491699</v>
      </c>
      <c r="CM2749" s="160">
        <v>184842.53841590899</v>
      </c>
      <c r="CN2749" s="160">
        <v>23036925.158203099</v>
      </c>
      <c r="CO2749" s="160">
        <v>101237837.71875</v>
      </c>
      <c r="CP2749" s="95">
        <v>15950591.1491699</v>
      </c>
      <c r="CQ2749" s="95">
        <v>0</v>
      </c>
      <c r="CR2749" s="95">
        <v>0</v>
      </c>
      <c r="CS2749" s="95">
        <v>0</v>
      </c>
      <c r="CT2749" s="95">
        <v>0</v>
      </c>
      <c r="CU2749" s="161">
        <v>10813829.223556561</v>
      </c>
      <c r="CV2749" s="161">
        <v>73119451.541290328</v>
      </c>
    </row>
    <row r="2750" spans="1:100" x14ac:dyDescent="0.2">
      <c r="A2750" s="94" t="s">
        <v>201</v>
      </c>
      <c r="B2750" s="96">
        <v>38139</v>
      </c>
      <c r="C2750" s="95">
        <v>92112.385943412795</v>
      </c>
      <c r="D2750" s="95">
        <v>0</v>
      </c>
      <c r="E2750" s="95">
        <v>51583.9847688675</v>
      </c>
      <c r="F2750" s="95">
        <v>27379.183944463701</v>
      </c>
      <c r="G2750" s="95">
        <v>114.12696971651199</v>
      </c>
      <c r="H2750" s="95">
        <v>3404.5862374901799</v>
      </c>
      <c r="I2750" s="95">
        <v>0</v>
      </c>
      <c r="J2750" s="95">
        <v>1904.69512780011</v>
      </c>
      <c r="K2750" s="95">
        <v>35874.505853652998</v>
      </c>
      <c r="L2750" s="95">
        <v>66742.232937812805</v>
      </c>
      <c r="M2750" s="95">
        <v>51475.710370540597</v>
      </c>
      <c r="N2750" s="95">
        <v>17279.412789344799</v>
      </c>
      <c r="O2750" s="95">
        <v>0</v>
      </c>
      <c r="P2750" s="95">
        <v>0</v>
      </c>
      <c r="Q2750" s="95">
        <v>8398.5250794887506</v>
      </c>
      <c r="R2750" s="95">
        <v>0</v>
      </c>
      <c r="S2750" s="95">
        <v>0</v>
      </c>
      <c r="T2750" s="95">
        <v>3525.8133383095301</v>
      </c>
      <c r="U2750" s="95">
        <v>38255.382269382499</v>
      </c>
      <c r="V2750" s="95">
        <v>5752360.4567871103</v>
      </c>
      <c r="W2750" s="95">
        <v>0</v>
      </c>
      <c r="X2750" s="95">
        <v>4406021.4188232403</v>
      </c>
      <c r="Y2750" s="95">
        <v>2010353.1191864</v>
      </c>
      <c r="Z2750" s="95">
        <v>19167.0024168491</v>
      </c>
      <c r="AA2750" s="95">
        <v>567257.38703918504</v>
      </c>
      <c r="AB2750" s="95">
        <v>0</v>
      </c>
      <c r="AC2750" s="95">
        <v>528598.09063720703</v>
      </c>
      <c r="AD2750" s="95">
        <v>11884908.0384521</v>
      </c>
      <c r="AE2750" s="95">
        <v>3605144.1366577102</v>
      </c>
      <c r="AF2750" s="95">
        <v>2814203.2337951702</v>
      </c>
      <c r="AG2750" s="95">
        <v>2688053.0983581501</v>
      </c>
      <c r="AH2750" s="95">
        <v>0</v>
      </c>
      <c r="AI2750" s="95">
        <v>0</v>
      </c>
      <c r="AJ2750" s="95">
        <v>1086285.93203735</v>
      </c>
      <c r="AK2750" s="95">
        <v>0</v>
      </c>
      <c r="AL2750" s="95">
        <v>0</v>
      </c>
      <c r="AM2750" s="95">
        <v>587956.43249511695</v>
      </c>
      <c r="AN2750" s="95">
        <v>12401859.3319092</v>
      </c>
      <c r="AO2750" s="95">
        <v>40666041.604980499</v>
      </c>
      <c r="AP2750" s="95">
        <v>0</v>
      </c>
      <c r="AQ2750" s="95">
        <v>29247646.821777299</v>
      </c>
      <c r="AR2750" s="95">
        <v>13384797.144043</v>
      </c>
      <c r="AS2750" s="95">
        <v>119273.776073456</v>
      </c>
      <c r="AT2750" s="95">
        <v>3516186.00250244</v>
      </c>
      <c r="AU2750" s="95">
        <v>0</v>
      </c>
      <c r="AV2750" s="95">
        <v>1226860.7685546901</v>
      </c>
      <c r="AW2750" s="95">
        <v>27590051.895019501</v>
      </c>
      <c r="AX2750" s="95">
        <v>26080285.032958999</v>
      </c>
      <c r="AY2750" s="95">
        <v>19568578.7353516</v>
      </c>
      <c r="AZ2750" s="95">
        <v>17181481.5932617</v>
      </c>
      <c r="BA2750" s="95">
        <v>0</v>
      </c>
      <c r="BB2750" s="95">
        <v>0</v>
      </c>
      <c r="BC2750" s="95">
        <v>7155956.5482788105</v>
      </c>
      <c r="BD2750" s="95">
        <v>0</v>
      </c>
      <c r="BE2750" s="95">
        <v>0</v>
      </c>
      <c r="BF2750" s="95">
        <v>3636293.0622863802</v>
      </c>
      <c r="BG2750" s="95">
        <v>28617232.102783199</v>
      </c>
      <c r="BH2750" s="95">
        <v>7759961.6279907199</v>
      </c>
      <c r="BI2750" s="95">
        <v>0</v>
      </c>
      <c r="BJ2750" s="95">
        <v>8194851.3183593797</v>
      </c>
      <c r="BK2750" s="95">
        <v>4588921.2255248995</v>
      </c>
      <c r="BL2750" s="95">
        <v>0</v>
      </c>
      <c r="BM2750" s="95">
        <v>0</v>
      </c>
      <c r="BN2750" s="95">
        <v>0</v>
      </c>
      <c r="BO2750" s="95">
        <v>0</v>
      </c>
      <c r="BP2750" s="95">
        <v>0</v>
      </c>
      <c r="BQ2750" s="95">
        <v>0</v>
      </c>
      <c r="BR2750" s="95">
        <v>6383987.1527709998</v>
      </c>
      <c r="BS2750" s="95">
        <v>6638136.7098998995</v>
      </c>
      <c r="BT2750" s="95">
        <v>0</v>
      </c>
      <c r="BU2750" s="95">
        <v>0</v>
      </c>
      <c r="BV2750" s="95">
        <v>2976442.9350280799</v>
      </c>
      <c r="BW2750" s="95">
        <v>0</v>
      </c>
      <c r="BX2750" s="95">
        <v>0</v>
      </c>
      <c r="BY2750" s="95">
        <v>0</v>
      </c>
      <c r="BZ2750" s="95">
        <v>0</v>
      </c>
      <c r="CA2750" s="95">
        <v>144020.727497101</v>
      </c>
      <c r="CB2750" s="95">
        <v>10166366.012207</v>
      </c>
      <c r="CC2750" s="95">
        <v>69964704.291992202</v>
      </c>
      <c r="CD2750" s="95">
        <v>15880069.076171899</v>
      </c>
      <c r="CE2750" s="95">
        <v>3539.3272248804601</v>
      </c>
      <c r="CF2750" s="95">
        <v>583570.33792114304</v>
      </c>
      <c r="CG2750" s="95">
        <v>3614062.1881103502</v>
      </c>
      <c r="CH2750" s="95">
        <v>0</v>
      </c>
      <c r="CI2750" s="95">
        <v>147590.52941894499</v>
      </c>
      <c r="CJ2750" s="95">
        <v>10746632.4805908</v>
      </c>
      <c r="CK2750" s="95">
        <v>73561044.866210893</v>
      </c>
      <c r="CL2750" s="95">
        <v>15874694.8443604</v>
      </c>
      <c r="CM2750" s="160">
        <v>185831.66754722601</v>
      </c>
      <c r="CN2750" s="160">
        <v>23042570.272216801</v>
      </c>
      <c r="CO2750" s="160">
        <v>102176128.04492199</v>
      </c>
      <c r="CP2750" s="95">
        <v>15874694.8443604</v>
      </c>
      <c r="CQ2750" s="95">
        <v>0</v>
      </c>
      <c r="CR2750" s="95">
        <v>0</v>
      </c>
      <c r="CS2750" s="95">
        <v>0</v>
      </c>
      <c r="CT2750" s="95">
        <v>0</v>
      </c>
      <c r="CU2750" s="161">
        <v>10749936.350128142</v>
      </c>
      <c r="CV2750" s="161">
        <v>73578766.480102554</v>
      </c>
    </row>
    <row r="2751" spans="1:100" x14ac:dyDescent="0.2">
      <c r="A2751" s="94" t="s">
        <v>201</v>
      </c>
      <c r="B2751" s="96">
        <v>38231</v>
      </c>
      <c r="C2751" s="95">
        <v>94349.6865844727</v>
      </c>
      <c r="D2751" s="95">
        <v>0</v>
      </c>
      <c r="E2751" s="95">
        <v>52193.088292598703</v>
      </c>
      <c r="F2751" s="95">
        <v>29024.710143327698</v>
      </c>
      <c r="G2751" s="95">
        <v>286.15018626674998</v>
      </c>
      <c r="H2751" s="95">
        <v>3186.00796446204</v>
      </c>
      <c r="I2751" s="95">
        <v>0</v>
      </c>
      <c r="J2751" s="95">
        <v>4917.4481334090196</v>
      </c>
      <c r="K2751" s="95">
        <v>33950.402479171797</v>
      </c>
      <c r="L2751" s="95">
        <v>70500.4699296951</v>
      </c>
      <c r="M2751" s="95">
        <v>51984.3455448151</v>
      </c>
      <c r="N2751" s="95">
        <v>17377.730006218</v>
      </c>
      <c r="O2751" s="95">
        <v>0</v>
      </c>
      <c r="P2751" s="95">
        <v>0</v>
      </c>
      <c r="Q2751" s="95">
        <v>8393.2150368690509</v>
      </c>
      <c r="R2751" s="95">
        <v>0</v>
      </c>
      <c r="S2751" s="95">
        <v>0</v>
      </c>
      <c r="T2751" s="95">
        <v>3453.3738553523999</v>
      </c>
      <c r="U2751" s="95">
        <v>38315.862833499901</v>
      </c>
      <c r="V2751" s="95">
        <v>5824761.9581909198</v>
      </c>
      <c r="W2751" s="95">
        <v>0</v>
      </c>
      <c r="X2751" s="95">
        <v>4436046.3115234403</v>
      </c>
      <c r="Y2751" s="95">
        <v>2071084.7019805899</v>
      </c>
      <c r="Z2751" s="95">
        <v>48942.564595222502</v>
      </c>
      <c r="AA2751" s="95">
        <v>538048.70636749303</v>
      </c>
      <c r="AB2751" s="95">
        <v>0</v>
      </c>
      <c r="AC2751" s="95">
        <v>1357581.3963623</v>
      </c>
      <c r="AD2751" s="95">
        <v>10171816.010253901</v>
      </c>
      <c r="AE2751" s="95">
        <v>3715528.0887756301</v>
      </c>
      <c r="AF2751" s="95">
        <v>2836763.0318603502</v>
      </c>
      <c r="AG2751" s="95">
        <v>2692137.0357666002</v>
      </c>
      <c r="AH2751" s="95">
        <v>0</v>
      </c>
      <c r="AI2751" s="95">
        <v>0</v>
      </c>
      <c r="AJ2751" s="95">
        <v>1073561.39668274</v>
      </c>
      <c r="AK2751" s="95">
        <v>0</v>
      </c>
      <c r="AL2751" s="95">
        <v>0</v>
      </c>
      <c r="AM2751" s="95">
        <v>579100.31711578404</v>
      </c>
      <c r="AN2751" s="95">
        <v>11826395.9466553</v>
      </c>
      <c r="AO2751" s="95">
        <v>41642495.751464799</v>
      </c>
      <c r="AP2751" s="95">
        <v>0</v>
      </c>
      <c r="AQ2751" s="95">
        <v>29923466.030029301</v>
      </c>
      <c r="AR2751" s="95">
        <v>13950304.493652301</v>
      </c>
      <c r="AS2751" s="95">
        <v>296957.02339553798</v>
      </c>
      <c r="AT2751" s="95">
        <v>3383811.8348083501</v>
      </c>
      <c r="AU2751" s="95">
        <v>0</v>
      </c>
      <c r="AV2751" s="95">
        <v>3241935.0354919401</v>
      </c>
      <c r="AW2751" s="95">
        <v>24253431.353027299</v>
      </c>
      <c r="AX2751" s="95">
        <v>27444121.900634799</v>
      </c>
      <c r="AY2751" s="95">
        <v>20057940.753662098</v>
      </c>
      <c r="AZ2751" s="95">
        <v>17424527.790527299</v>
      </c>
      <c r="BA2751" s="95">
        <v>0</v>
      </c>
      <c r="BB2751" s="95">
        <v>0</v>
      </c>
      <c r="BC2751" s="95">
        <v>7235451.6989135696</v>
      </c>
      <c r="BD2751" s="95">
        <v>0</v>
      </c>
      <c r="BE2751" s="95">
        <v>0</v>
      </c>
      <c r="BF2751" s="95">
        <v>3624970.0222778302</v>
      </c>
      <c r="BG2751" s="95">
        <v>28610473.653564502</v>
      </c>
      <c r="BH2751" s="95">
        <v>8089210.5949096698</v>
      </c>
      <c r="BI2751" s="95">
        <v>0</v>
      </c>
      <c r="BJ2751" s="95">
        <v>8295802.0563964797</v>
      </c>
      <c r="BK2751" s="95">
        <v>4771109.0750122098</v>
      </c>
      <c r="BL2751" s="95">
        <v>0</v>
      </c>
      <c r="BM2751" s="95">
        <v>0</v>
      </c>
      <c r="BN2751" s="95">
        <v>0</v>
      </c>
      <c r="BO2751" s="95">
        <v>0</v>
      </c>
      <c r="BP2751" s="95">
        <v>0</v>
      </c>
      <c r="BQ2751" s="95">
        <v>0</v>
      </c>
      <c r="BR2751" s="95">
        <v>6553992.7381591797</v>
      </c>
      <c r="BS2751" s="95">
        <v>6753101.8987426804</v>
      </c>
      <c r="BT2751" s="95">
        <v>0</v>
      </c>
      <c r="BU2751" s="95">
        <v>0</v>
      </c>
      <c r="BV2751" s="95">
        <v>3024404.79223633</v>
      </c>
      <c r="BW2751" s="95">
        <v>0</v>
      </c>
      <c r="BX2751" s="95">
        <v>0</v>
      </c>
      <c r="BY2751" s="95">
        <v>0</v>
      </c>
      <c r="BZ2751" s="95">
        <v>0</v>
      </c>
      <c r="CA2751" s="95">
        <v>146153.90520668001</v>
      </c>
      <c r="CB2751" s="95">
        <v>10263145.068481401</v>
      </c>
      <c r="CC2751" s="95">
        <v>71706101.971679702</v>
      </c>
      <c r="CD2751" s="95">
        <v>16531387.810424799</v>
      </c>
      <c r="CE2751" s="95">
        <v>3416.3922659754799</v>
      </c>
      <c r="CF2751" s="95">
        <v>575432.67535400402</v>
      </c>
      <c r="CG2751" s="95">
        <v>3607472.0014953599</v>
      </c>
      <c r="CH2751" s="95">
        <v>0</v>
      </c>
      <c r="CI2751" s="95">
        <v>149503.832420349</v>
      </c>
      <c r="CJ2751" s="95">
        <v>10835004.4262695</v>
      </c>
      <c r="CK2751" s="95">
        <v>75178649.589843795</v>
      </c>
      <c r="CL2751" s="95">
        <v>16549818.380493199</v>
      </c>
      <c r="CM2751" s="160">
        <v>187855.17559433001</v>
      </c>
      <c r="CN2751" s="160">
        <v>22782549.455078099</v>
      </c>
      <c r="CO2751" s="160">
        <v>103949435.393555</v>
      </c>
      <c r="CP2751" s="95">
        <v>16549818.380493199</v>
      </c>
      <c r="CQ2751" s="95">
        <v>0</v>
      </c>
      <c r="CR2751" s="95">
        <v>0</v>
      </c>
      <c r="CS2751" s="95">
        <v>0</v>
      </c>
      <c r="CT2751" s="95">
        <v>0</v>
      </c>
      <c r="CU2751" s="161">
        <v>10838577.743835405</v>
      </c>
      <c r="CV2751" s="161">
        <v>75313573.973175064</v>
      </c>
    </row>
    <row r="2752" spans="1:100" x14ac:dyDescent="0.2">
      <c r="A2752" s="94" t="s">
        <v>201</v>
      </c>
      <c r="B2752" s="96">
        <v>38322</v>
      </c>
      <c r="C2752" s="95">
        <v>96606.298245430007</v>
      </c>
      <c r="D2752" s="95">
        <v>0</v>
      </c>
      <c r="E2752" s="95">
        <v>50252.7069721222</v>
      </c>
      <c r="F2752" s="95">
        <v>28471.03673172</v>
      </c>
      <c r="G2752" s="95">
        <v>453.18449828401202</v>
      </c>
      <c r="H2752" s="95">
        <v>3010.75321829319</v>
      </c>
      <c r="I2752" s="95">
        <v>0</v>
      </c>
      <c r="J2752" s="95">
        <v>8263.7529332637805</v>
      </c>
      <c r="K2752" s="95">
        <v>31318.793294668201</v>
      </c>
      <c r="L2752" s="95">
        <v>69377.648502349897</v>
      </c>
      <c r="M2752" s="95">
        <v>52316.521318435698</v>
      </c>
      <c r="N2752" s="95">
        <v>17567.134326219599</v>
      </c>
      <c r="O2752" s="95">
        <v>0</v>
      </c>
      <c r="P2752" s="95">
        <v>0</v>
      </c>
      <c r="Q2752" s="95">
        <v>8383.8336539268494</v>
      </c>
      <c r="R2752" s="95">
        <v>0</v>
      </c>
      <c r="S2752" s="95">
        <v>0</v>
      </c>
      <c r="T2752" s="95">
        <v>3476.59042394161</v>
      </c>
      <c r="U2752" s="95">
        <v>39749.0551686287</v>
      </c>
      <c r="V2752" s="95">
        <v>5999353.61901855</v>
      </c>
      <c r="W2752" s="95">
        <v>0</v>
      </c>
      <c r="X2752" s="95">
        <v>4284381.0562744103</v>
      </c>
      <c r="Y2752" s="95">
        <v>2051384.8824768099</v>
      </c>
      <c r="Z2752" s="95">
        <v>87212.510329246506</v>
      </c>
      <c r="AA2752" s="95">
        <v>481703.72977065999</v>
      </c>
      <c r="AB2752" s="95">
        <v>0</v>
      </c>
      <c r="AC2752" s="95">
        <v>2914274.58837891</v>
      </c>
      <c r="AD2752" s="95">
        <v>10222686.5155029</v>
      </c>
      <c r="AE2752" s="95">
        <v>3655879.08770752</v>
      </c>
      <c r="AF2752" s="95">
        <v>2851426.4548034701</v>
      </c>
      <c r="AG2752" s="95">
        <v>2708366.7314147898</v>
      </c>
      <c r="AH2752" s="95">
        <v>0</v>
      </c>
      <c r="AI2752" s="95">
        <v>0</v>
      </c>
      <c r="AJ2752" s="95">
        <v>1051765.4208679199</v>
      </c>
      <c r="AK2752" s="95">
        <v>0</v>
      </c>
      <c r="AL2752" s="95">
        <v>0</v>
      </c>
      <c r="AM2752" s="95">
        <v>576922.89365386998</v>
      </c>
      <c r="AN2752" s="95">
        <v>13036482.408447299</v>
      </c>
      <c r="AO2752" s="95">
        <v>43386447.479492202</v>
      </c>
      <c r="AP2752" s="95">
        <v>0</v>
      </c>
      <c r="AQ2752" s="95">
        <v>29185389.903076202</v>
      </c>
      <c r="AR2752" s="95">
        <v>14040009.3919678</v>
      </c>
      <c r="AS2752" s="95">
        <v>561098.95214843797</v>
      </c>
      <c r="AT2752" s="95">
        <v>3069051.66864014</v>
      </c>
      <c r="AU2752" s="95">
        <v>0</v>
      </c>
      <c r="AV2752" s="95">
        <v>6865833.2973632803</v>
      </c>
      <c r="AW2752" s="95">
        <v>24165754.988525402</v>
      </c>
      <c r="AX2752" s="95">
        <v>27169140.2333984</v>
      </c>
      <c r="AY2752" s="95">
        <v>20535409.6396484</v>
      </c>
      <c r="AZ2752" s="95">
        <v>17788755.479003899</v>
      </c>
      <c r="BA2752" s="95">
        <v>0</v>
      </c>
      <c r="BB2752" s="95">
        <v>0</v>
      </c>
      <c r="BC2752" s="95">
        <v>7199650.8789672898</v>
      </c>
      <c r="BD2752" s="95">
        <v>0</v>
      </c>
      <c r="BE2752" s="95">
        <v>0</v>
      </c>
      <c r="BF2752" s="95">
        <v>3679755.28662109</v>
      </c>
      <c r="BG2752" s="95">
        <v>30747485.8522949</v>
      </c>
      <c r="BH2752" s="95">
        <v>8356462.0465698196</v>
      </c>
      <c r="BI2752" s="95">
        <v>0</v>
      </c>
      <c r="BJ2752" s="95">
        <v>8184032.81640625</v>
      </c>
      <c r="BK2752" s="95">
        <v>4846982.9748535203</v>
      </c>
      <c r="BL2752" s="95">
        <v>0</v>
      </c>
      <c r="BM2752" s="95">
        <v>0</v>
      </c>
      <c r="BN2752" s="95">
        <v>0</v>
      </c>
      <c r="BO2752" s="95">
        <v>0</v>
      </c>
      <c r="BP2752" s="95">
        <v>0</v>
      </c>
      <c r="BQ2752" s="95">
        <v>0</v>
      </c>
      <c r="BR2752" s="95">
        <v>6674757.6104126005</v>
      </c>
      <c r="BS2752" s="95">
        <v>6897728.9926757803</v>
      </c>
      <c r="BT2752" s="95">
        <v>0</v>
      </c>
      <c r="BU2752" s="95">
        <v>0</v>
      </c>
      <c r="BV2752" s="95">
        <v>3018773.0203857399</v>
      </c>
      <c r="BW2752" s="95">
        <v>0</v>
      </c>
      <c r="BX2752" s="95">
        <v>0</v>
      </c>
      <c r="BY2752" s="95">
        <v>0</v>
      </c>
      <c r="BZ2752" s="95">
        <v>0</v>
      </c>
      <c r="CA2752" s="95">
        <v>146718.87327384899</v>
      </c>
      <c r="CB2752" s="95">
        <v>10276751.5192871</v>
      </c>
      <c r="CC2752" s="95">
        <v>72525085.805664107</v>
      </c>
      <c r="CD2752" s="95">
        <v>16518624.2194824</v>
      </c>
      <c r="CE2752" s="95">
        <v>3500.5457321107401</v>
      </c>
      <c r="CF2752" s="95">
        <v>580990.39408111596</v>
      </c>
      <c r="CG2752" s="95">
        <v>3707363.4762878399</v>
      </c>
      <c r="CH2752" s="95">
        <v>0</v>
      </c>
      <c r="CI2752" s="95">
        <v>150255.941379547</v>
      </c>
      <c r="CJ2752" s="95">
        <v>10855156.8787842</v>
      </c>
      <c r="CK2752" s="95">
        <v>76263883.498046905</v>
      </c>
      <c r="CL2752" s="95">
        <v>16511813.853637701</v>
      </c>
      <c r="CM2752" s="160">
        <v>189895.77583313</v>
      </c>
      <c r="CN2752" s="160">
        <v>23927666.442382801</v>
      </c>
      <c r="CO2752" s="160">
        <v>107036077.30957</v>
      </c>
      <c r="CP2752" s="95">
        <v>16511813.853637701</v>
      </c>
      <c r="CQ2752" s="95">
        <v>0</v>
      </c>
      <c r="CR2752" s="95">
        <v>0</v>
      </c>
      <c r="CS2752" s="95">
        <v>0</v>
      </c>
      <c r="CT2752" s="95">
        <v>0</v>
      </c>
      <c r="CU2752" s="161">
        <v>10857741.913368216</v>
      </c>
      <c r="CV2752" s="161">
        <v>76232449.281951949</v>
      </c>
    </row>
    <row r="2753" spans="1:100" x14ac:dyDescent="0.2">
      <c r="A2753" s="94" t="s">
        <v>201</v>
      </c>
      <c r="B2753" s="96">
        <v>38412</v>
      </c>
      <c r="C2753" s="95">
        <v>99064.262669563293</v>
      </c>
      <c r="D2753" s="95">
        <v>0</v>
      </c>
      <c r="E2753" s="95">
        <v>49606.998817443797</v>
      </c>
      <c r="F2753" s="95">
        <v>28625.843584775899</v>
      </c>
      <c r="G2753" s="95">
        <v>655.803889624774</v>
      </c>
      <c r="H2753" s="95">
        <v>2745.9597234726002</v>
      </c>
      <c r="I2753" s="95">
        <v>0</v>
      </c>
      <c r="J2753" s="95">
        <v>11556.4145326614</v>
      </c>
      <c r="K2753" s="95">
        <v>29041.8129224777</v>
      </c>
      <c r="L2753" s="95">
        <v>69060.124209404006</v>
      </c>
      <c r="M2753" s="95">
        <v>52811.437496662104</v>
      </c>
      <c r="N2753" s="95">
        <v>17780.993034601201</v>
      </c>
      <c r="O2753" s="95">
        <v>0</v>
      </c>
      <c r="P2753" s="95">
        <v>0</v>
      </c>
      <c r="Q2753" s="95">
        <v>8408.4266000986099</v>
      </c>
      <c r="R2753" s="95">
        <v>0</v>
      </c>
      <c r="S2753" s="95">
        <v>0</v>
      </c>
      <c r="T2753" s="95">
        <v>3398.8482005000101</v>
      </c>
      <c r="U2753" s="95">
        <v>40642.508405685403</v>
      </c>
      <c r="V2753" s="95">
        <v>6206322.1582641602</v>
      </c>
      <c r="W2753" s="95">
        <v>0</v>
      </c>
      <c r="X2753" s="95">
        <v>4233497.95031738</v>
      </c>
      <c r="Y2753" s="95">
        <v>2058520.01960754</v>
      </c>
      <c r="Z2753" s="95">
        <v>133889.31203651399</v>
      </c>
      <c r="AA2753" s="95">
        <v>446742.958515167</v>
      </c>
      <c r="AB2753" s="95">
        <v>0</v>
      </c>
      <c r="AC2753" s="95">
        <v>4288058.5183715802</v>
      </c>
      <c r="AD2753" s="95">
        <v>9367668.7890625</v>
      </c>
      <c r="AE2753" s="95">
        <v>3708236.17156982</v>
      </c>
      <c r="AF2753" s="95">
        <v>2899518.6348571801</v>
      </c>
      <c r="AG2753" s="95">
        <v>2712107.2302856399</v>
      </c>
      <c r="AH2753" s="95">
        <v>0</v>
      </c>
      <c r="AI2753" s="95">
        <v>0</v>
      </c>
      <c r="AJ2753" s="95">
        <v>1042129.076828</v>
      </c>
      <c r="AK2753" s="95">
        <v>0</v>
      </c>
      <c r="AL2753" s="95">
        <v>0</v>
      </c>
      <c r="AM2753" s="95">
        <v>578197.28894805897</v>
      </c>
      <c r="AN2753" s="95">
        <v>13496830.4139404</v>
      </c>
      <c r="AO2753" s="95">
        <v>45381388.380371101</v>
      </c>
      <c r="AP2753" s="95">
        <v>0</v>
      </c>
      <c r="AQ2753" s="95">
        <v>29428801.9448242</v>
      </c>
      <c r="AR2753" s="95">
        <v>14388471.6687012</v>
      </c>
      <c r="AS2753" s="95">
        <v>852968.45710754395</v>
      </c>
      <c r="AT2753" s="95">
        <v>2895793.42681885</v>
      </c>
      <c r="AU2753" s="95">
        <v>0</v>
      </c>
      <c r="AV2753" s="95">
        <v>10300103.5584717</v>
      </c>
      <c r="AW2753" s="95">
        <v>22365970.526611298</v>
      </c>
      <c r="AX2753" s="95">
        <v>27724479.151122998</v>
      </c>
      <c r="AY2753" s="95">
        <v>20910204.079589799</v>
      </c>
      <c r="AZ2753" s="95">
        <v>18013583.262207001</v>
      </c>
      <c r="BA2753" s="95">
        <v>0</v>
      </c>
      <c r="BB2753" s="95">
        <v>0</v>
      </c>
      <c r="BC2753" s="95">
        <v>7248959.3281860398</v>
      </c>
      <c r="BD2753" s="95">
        <v>0</v>
      </c>
      <c r="BE2753" s="95">
        <v>0</v>
      </c>
      <c r="BF2753" s="95">
        <v>3747446.7331543001</v>
      </c>
      <c r="BG2753" s="95">
        <v>32209259.864502002</v>
      </c>
      <c r="BH2753" s="95">
        <v>8680196.8112793006</v>
      </c>
      <c r="BI2753" s="95">
        <v>0</v>
      </c>
      <c r="BJ2753" s="95">
        <v>8176985.3832397498</v>
      </c>
      <c r="BK2753" s="95">
        <v>4918154.7539672898</v>
      </c>
      <c r="BL2753" s="95">
        <v>0</v>
      </c>
      <c r="BM2753" s="95">
        <v>0</v>
      </c>
      <c r="BN2753" s="95">
        <v>0</v>
      </c>
      <c r="BO2753" s="95">
        <v>0</v>
      </c>
      <c r="BP2753" s="95">
        <v>0</v>
      </c>
      <c r="BQ2753" s="95">
        <v>0</v>
      </c>
      <c r="BR2753" s="95">
        <v>6799796.78833008</v>
      </c>
      <c r="BS2753" s="95">
        <v>6997285.6932983398</v>
      </c>
      <c r="BT2753" s="95">
        <v>0</v>
      </c>
      <c r="BU2753" s="95">
        <v>0</v>
      </c>
      <c r="BV2753" s="95">
        <v>3063482.2599182101</v>
      </c>
      <c r="BW2753" s="95">
        <v>0</v>
      </c>
      <c r="BX2753" s="95">
        <v>0</v>
      </c>
      <c r="BY2753" s="95">
        <v>0</v>
      </c>
      <c r="BZ2753" s="95">
        <v>0</v>
      </c>
      <c r="CA2753" s="95">
        <v>148815.60193634001</v>
      </c>
      <c r="CB2753" s="95">
        <v>10438461.506103501</v>
      </c>
      <c r="CC2753" s="95">
        <v>74696911.1953125</v>
      </c>
      <c r="CD2753" s="95">
        <v>16822136.763916001</v>
      </c>
      <c r="CE2753" s="95">
        <v>3400.7783573567899</v>
      </c>
      <c r="CF2753" s="95">
        <v>579528.07472229004</v>
      </c>
      <c r="CG2753" s="95">
        <v>3740520.2332153302</v>
      </c>
      <c r="CH2753" s="95">
        <v>0</v>
      </c>
      <c r="CI2753" s="95">
        <v>152211.355571747</v>
      </c>
      <c r="CJ2753" s="95">
        <v>11018888.587768599</v>
      </c>
      <c r="CK2753" s="95">
        <v>78517121.170898393</v>
      </c>
      <c r="CL2753" s="95">
        <v>16817554.512695301</v>
      </c>
      <c r="CM2753" s="160">
        <v>192683.49089431801</v>
      </c>
      <c r="CN2753" s="160">
        <v>24432084.694091801</v>
      </c>
      <c r="CO2753" s="160">
        <v>110667649.85449199</v>
      </c>
      <c r="CP2753" s="95">
        <v>16817554.512695301</v>
      </c>
      <c r="CQ2753" s="95">
        <v>0</v>
      </c>
      <c r="CR2753" s="95">
        <v>0</v>
      </c>
      <c r="CS2753" s="95">
        <v>0</v>
      </c>
      <c r="CT2753" s="95">
        <v>0</v>
      </c>
      <c r="CU2753" s="161">
        <v>11017989.580825791</v>
      </c>
      <c r="CV2753" s="161">
        <v>78437431.428527832</v>
      </c>
    </row>
    <row r="2754" spans="1:100" x14ac:dyDescent="0.2">
      <c r="A2754" s="94" t="s">
        <v>201</v>
      </c>
      <c r="B2754" s="96">
        <v>38504</v>
      </c>
      <c r="C2754" s="95">
        <v>101503.046318054</v>
      </c>
      <c r="D2754" s="95">
        <v>7.6986461949418299</v>
      </c>
      <c r="E2754" s="95">
        <v>48519.4965748787</v>
      </c>
      <c r="F2754" s="95">
        <v>28494.2703299522</v>
      </c>
      <c r="G2754" s="95">
        <v>813.13492599874701</v>
      </c>
      <c r="H2754" s="95">
        <v>2547.59262120724</v>
      </c>
      <c r="I2754" s="95">
        <v>0</v>
      </c>
      <c r="J2754" s="95">
        <v>14566.275705575899</v>
      </c>
      <c r="K2754" s="95">
        <v>26437.067805528601</v>
      </c>
      <c r="L2754" s="95">
        <v>70702.126293182402</v>
      </c>
      <c r="M2754" s="95">
        <v>53638.740112781503</v>
      </c>
      <c r="N2754" s="95">
        <v>17852.028185367599</v>
      </c>
      <c r="O2754" s="95">
        <v>0</v>
      </c>
      <c r="P2754" s="95">
        <v>0</v>
      </c>
      <c r="Q2754" s="95">
        <v>8360.0022480487805</v>
      </c>
      <c r="R2754" s="95">
        <v>0</v>
      </c>
      <c r="S2754" s="95">
        <v>0</v>
      </c>
      <c r="T2754" s="95">
        <v>3372.5085297822998</v>
      </c>
      <c r="U2754" s="95">
        <v>41301.777850151098</v>
      </c>
      <c r="V2754" s="95">
        <v>6256638.6162719699</v>
      </c>
      <c r="W2754" s="95">
        <v>754.46696166694198</v>
      </c>
      <c r="X2754" s="95">
        <v>4173383.34661865</v>
      </c>
      <c r="Y2754" s="95">
        <v>2064997.57319641</v>
      </c>
      <c r="Z2754" s="95">
        <v>174321.61087799101</v>
      </c>
      <c r="AA2754" s="95">
        <v>413580.37303161598</v>
      </c>
      <c r="AB2754" s="95">
        <v>0</v>
      </c>
      <c r="AC2754" s="95">
        <v>5397627.7495727502</v>
      </c>
      <c r="AD2754" s="95">
        <v>8423050.3336181603</v>
      </c>
      <c r="AE2754" s="95">
        <v>3803168.2063903799</v>
      </c>
      <c r="AF2754" s="95">
        <v>2898012.8742980999</v>
      </c>
      <c r="AG2754" s="95">
        <v>2709020.6584777799</v>
      </c>
      <c r="AH2754" s="95">
        <v>0</v>
      </c>
      <c r="AI2754" s="95">
        <v>0</v>
      </c>
      <c r="AJ2754" s="95">
        <v>1060732.5664367699</v>
      </c>
      <c r="AK2754" s="95">
        <v>0</v>
      </c>
      <c r="AL2754" s="95">
        <v>0</v>
      </c>
      <c r="AM2754" s="95">
        <v>587507.02798461902</v>
      </c>
      <c r="AN2754" s="95">
        <v>13644590.6960449</v>
      </c>
      <c r="AO2754" s="95">
        <v>46171672.081054702</v>
      </c>
      <c r="AP2754" s="95">
        <v>5954.5238418579102</v>
      </c>
      <c r="AQ2754" s="95">
        <v>29001385.1088867</v>
      </c>
      <c r="AR2754" s="95">
        <v>14686723.0509033</v>
      </c>
      <c r="AS2754" s="95">
        <v>1127505.51025391</v>
      </c>
      <c r="AT2754" s="95">
        <v>2706159.9714355501</v>
      </c>
      <c r="AU2754" s="95">
        <v>0</v>
      </c>
      <c r="AV2754" s="95">
        <v>13739374.6834717</v>
      </c>
      <c r="AW2754" s="95">
        <v>20298049.971191399</v>
      </c>
      <c r="AX2754" s="95">
        <v>28663571.112304699</v>
      </c>
      <c r="AY2754" s="95">
        <v>21230540.404296901</v>
      </c>
      <c r="AZ2754" s="95">
        <v>18172838.791992199</v>
      </c>
      <c r="BA2754" s="95">
        <v>0</v>
      </c>
      <c r="BB2754" s="95">
        <v>0</v>
      </c>
      <c r="BC2754" s="95">
        <v>7386310.5459594699</v>
      </c>
      <c r="BD2754" s="95">
        <v>0</v>
      </c>
      <c r="BE2754" s="95">
        <v>0</v>
      </c>
      <c r="BF2754" s="95">
        <v>3819163.5648498498</v>
      </c>
      <c r="BG2754" s="95">
        <v>33368106.196533199</v>
      </c>
      <c r="BH2754" s="95">
        <v>8983484.2966308594</v>
      </c>
      <c r="BI2754" s="95">
        <v>751.87557188421499</v>
      </c>
      <c r="BJ2754" s="95">
        <v>8167059.32922363</v>
      </c>
      <c r="BK2754" s="95">
        <v>5006922.8073120099</v>
      </c>
      <c r="BL2754" s="95">
        <v>0</v>
      </c>
      <c r="BM2754" s="95">
        <v>0</v>
      </c>
      <c r="BN2754" s="95">
        <v>0</v>
      </c>
      <c r="BO2754" s="95">
        <v>0</v>
      </c>
      <c r="BP2754" s="95">
        <v>0</v>
      </c>
      <c r="BQ2754" s="95">
        <v>0</v>
      </c>
      <c r="BR2754" s="95">
        <v>6918981.2454223596</v>
      </c>
      <c r="BS2754" s="95">
        <v>7079113.5134887705</v>
      </c>
      <c r="BT2754" s="95">
        <v>0</v>
      </c>
      <c r="BU2754" s="95">
        <v>0</v>
      </c>
      <c r="BV2754" s="95">
        <v>3147760.7468872098</v>
      </c>
      <c r="BW2754" s="95">
        <v>0</v>
      </c>
      <c r="BX2754" s="95">
        <v>0</v>
      </c>
      <c r="BY2754" s="95">
        <v>0</v>
      </c>
      <c r="BZ2754" s="95">
        <v>0</v>
      </c>
      <c r="CA2754" s="95">
        <v>150361.27241325399</v>
      </c>
      <c r="CB2754" s="95">
        <v>10408804.6525879</v>
      </c>
      <c r="CC2754" s="95">
        <v>75088832.861328095</v>
      </c>
      <c r="CD2754" s="95">
        <v>17082642.379150402</v>
      </c>
      <c r="CE2754" s="95">
        <v>3393.1659208834199</v>
      </c>
      <c r="CF2754" s="95">
        <v>580982.840675354</v>
      </c>
      <c r="CG2754" s="95">
        <v>3789942.7150268601</v>
      </c>
      <c r="CH2754" s="95">
        <v>0</v>
      </c>
      <c r="CI2754" s="95">
        <v>153787.03216552699</v>
      </c>
      <c r="CJ2754" s="95">
        <v>10988468.087524399</v>
      </c>
      <c r="CK2754" s="95">
        <v>78938180.015625</v>
      </c>
      <c r="CL2754" s="95">
        <v>17077299.986572299</v>
      </c>
      <c r="CM2754" s="160">
        <v>194923.166107178</v>
      </c>
      <c r="CN2754" s="160">
        <v>24573150.753906298</v>
      </c>
      <c r="CO2754" s="160">
        <v>112391310.799805</v>
      </c>
      <c r="CP2754" s="95">
        <v>17077299.986572299</v>
      </c>
      <c r="CQ2754" s="95">
        <v>0</v>
      </c>
      <c r="CR2754" s="95">
        <v>0</v>
      </c>
      <c r="CS2754" s="95">
        <v>0</v>
      </c>
      <c r="CT2754" s="95">
        <v>0</v>
      </c>
      <c r="CU2754" s="161">
        <v>10989787.493263254</v>
      </c>
      <c r="CV2754" s="161">
        <v>78878775.576354951</v>
      </c>
    </row>
    <row r="2755" spans="1:100" x14ac:dyDescent="0.2">
      <c r="A2755" s="94" t="s">
        <v>201</v>
      </c>
      <c r="B2755" s="96">
        <v>38596</v>
      </c>
      <c r="C2755" s="95">
        <v>103733.85608577701</v>
      </c>
      <c r="D2755" s="95">
        <v>9.8607038749614695</v>
      </c>
      <c r="E2755" s="95">
        <v>48083.623886108398</v>
      </c>
      <c r="F2755" s="95">
        <v>28993.070277929299</v>
      </c>
      <c r="G2755" s="95">
        <v>1021.1526181399799</v>
      </c>
      <c r="H2755" s="95">
        <v>2396.3681006729598</v>
      </c>
      <c r="I2755" s="95">
        <v>0</v>
      </c>
      <c r="J2755" s="95">
        <v>18481.8259501457</v>
      </c>
      <c r="K2755" s="95">
        <v>23416.1617045403</v>
      </c>
      <c r="L2755" s="95">
        <v>73131.741350173994</v>
      </c>
      <c r="M2755" s="95">
        <v>54230.859945297198</v>
      </c>
      <c r="N2755" s="95">
        <v>18055.475866794601</v>
      </c>
      <c r="O2755" s="95">
        <v>0</v>
      </c>
      <c r="P2755" s="95">
        <v>0</v>
      </c>
      <c r="Q2755" s="95">
        <v>8386.6360023021698</v>
      </c>
      <c r="R2755" s="95">
        <v>0</v>
      </c>
      <c r="S2755" s="95">
        <v>0</v>
      </c>
      <c r="T2755" s="95">
        <v>3400.6005107462402</v>
      </c>
      <c r="U2755" s="95">
        <v>41414.752069473303</v>
      </c>
      <c r="V2755" s="95">
        <v>6384865.7987670898</v>
      </c>
      <c r="W2755" s="95">
        <v>1238.6316793113899</v>
      </c>
      <c r="X2755" s="95">
        <v>4080944.5705566402</v>
      </c>
      <c r="Y2755" s="95">
        <v>2051848.4855346701</v>
      </c>
      <c r="Z2755" s="95">
        <v>209212.045505524</v>
      </c>
      <c r="AA2755" s="95">
        <v>376858.17433548003</v>
      </c>
      <c r="AB2755" s="95">
        <v>0</v>
      </c>
      <c r="AC2755" s="95">
        <v>6244915.5930786096</v>
      </c>
      <c r="AD2755" s="95">
        <v>6485221.9559936495</v>
      </c>
      <c r="AE2755" s="95">
        <v>3820069.7795104999</v>
      </c>
      <c r="AF2755" s="95">
        <v>2928157.1354064899</v>
      </c>
      <c r="AG2755" s="95">
        <v>2704576.9174499498</v>
      </c>
      <c r="AH2755" s="95">
        <v>0</v>
      </c>
      <c r="AI2755" s="95">
        <v>0</v>
      </c>
      <c r="AJ2755" s="95">
        <v>1046559.915802</v>
      </c>
      <c r="AK2755" s="95">
        <v>0</v>
      </c>
      <c r="AL2755" s="95">
        <v>0</v>
      </c>
      <c r="AM2755" s="95">
        <v>580627.88462066697</v>
      </c>
      <c r="AN2755" s="95">
        <v>12923764.6679688</v>
      </c>
      <c r="AO2755" s="95">
        <v>47831932.434082001</v>
      </c>
      <c r="AP2755" s="95">
        <v>10073.529437065101</v>
      </c>
      <c r="AQ2755" s="95">
        <v>29027560.894531298</v>
      </c>
      <c r="AR2755" s="95">
        <v>14555290.3831787</v>
      </c>
      <c r="AS2755" s="95">
        <v>1367342.44000244</v>
      </c>
      <c r="AT2755" s="95">
        <v>2501093.02270508</v>
      </c>
      <c r="AU2755" s="95">
        <v>0</v>
      </c>
      <c r="AV2755" s="95">
        <v>16903128.5544434</v>
      </c>
      <c r="AW2755" s="95">
        <v>15994609.501098599</v>
      </c>
      <c r="AX2755" s="95">
        <v>29434277.627197299</v>
      </c>
      <c r="AY2755" s="95">
        <v>21894942.631591801</v>
      </c>
      <c r="AZ2755" s="95">
        <v>18420826.698730499</v>
      </c>
      <c r="BA2755" s="95">
        <v>0</v>
      </c>
      <c r="BB2755" s="95">
        <v>0</v>
      </c>
      <c r="BC2755" s="95">
        <v>7510037.9503784198</v>
      </c>
      <c r="BD2755" s="95">
        <v>0</v>
      </c>
      <c r="BE2755" s="95">
        <v>0</v>
      </c>
      <c r="BF2755" s="95">
        <v>3841747.5520324698</v>
      </c>
      <c r="BG2755" s="95">
        <v>33801302.546386696</v>
      </c>
      <c r="BH2755" s="95">
        <v>9521323.7326660194</v>
      </c>
      <c r="BI2755" s="95">
        <v>1310.4266773015299</v>
      </c>
      <c r="BJ2755" s="95">
        <v>8161932.2979126005</v>
      </c>
      <c r="BK2755" s="95">
        <v>5055708.4630737295</v>
      </c>
      <c r="BL2755" s="95">
        <v>0</v>
      </c>
      <c r="BM2755" s="95">
        <v>0</v>
      </c>
      <c r="BN2755" s="95">
        <v>0</v>
      </c>
      <c r="BO2755" s="95">
        <v>0</v>
      </c>
      <c r="BP2755" s="95">
        <v>0</v>
      </c>
      <c r="BQ2755" s="95">
        <v>0</v>
      </c>
      <c r="BR2755" s="95">
        <v>7120555.1881713904</v>
      </c>
      <c r="BS2755" s="95">
        <v>7220927.8154907199</v>
      </c>
      <c r="BT2755" s="95">
        <v>0</v>
      </c>
      <c r="BU2755" s="95">
        <v>0</v>
      </c>
      <c r="BV2755" s="95">
        <v>3228422.2832641602</v>
      </c>
      <c r="BW2755" s="95">
        <v>0</v>
      </c>
      <c r="BX2755" s="95">
        <v>0</v>
      </c>
      <c r="BY2755" s="95">
        <v>0</v>
      </c>
      <c r="BZ2755" s="95">
        <v>0</v>
      </c>
      <c r="CA2755" s="95">
        <v>151459.287853241</v>
      </c>
      <c r="CB2755" s="95">
        <v>10481458.6650391</v>
      </c>
      <c r="CC2755" s="95">
        <v>76971443.984375</v>
      </c>
      <c r="CD2755" s="95">
        <v>17805467.114990201</v>
      </c>
      <c r="CE2755" s="95">
        <v>3366.2917563617202</v>
      </c>
      <c r="CF2755" s="95">
        <v>581766.44712066697</v>
      </c>
      <c r="CG2755" s="95">
        <v>3850516.7990722698</v>
      </c>
      <c r="CH2755" s="95">
        <v>0</v>
      </c>
      <c r="CI2755" s="95">
        <v>154760.06723213199</v>
      </c>
      <c r="CJ2755" s="95">
        <v>11054276.303100601</v>
      </c>
      <c r="CK2755" s="95">
        <v>80753569.090820298</v>
      </c>
      <c r="CL2755" s="95">
        <v>17825576.690429699</v>
      </c>
      <c r="CM2755" s="160">
        <v>196190.488059998</v>
      </c>
      <c r="CN2755" s="160">
        <v>24132805.1960449</v>
      </c>
      <c r="CO2755" s="160">
        <v>114620796.69043</v>
      </c>
      <c r="CP2755" s="95">
        <v>17825576.690429699</v>
      </c>
      <c r="CQ2755" s="95">
        <v>0</v>
      </c>
      <c r="CR2755" s="95">
        <v>0</v>
      </c>
      <c r="CS2755" s="95">
        <v>0</v>
      </c>
      <c r="CT2755" s="95">
        <v>0</v>
      </c>
      <c r="CU2755" s="161">
        <v>11063225.112159766</v>
      </c>
      <c r="CV2755" s="161">
        <v>80821960.783447266</v>
      </c>
    </row>
    <row r="2756" spans="1:100" x14ac:dyDescent="0.2">
      <c r="A2756" s="94" t="s">
        <v>201</v>
      </c>
      <c r="B2756" s="96">
        <v>38687</v>
      </c>
      <c r="C2756" s="95">
        <v>105740.732328415</v>
      </c>
      <c r="D2756" s="95">
        <v>13.4715107409284</v>
      </c>
      <c r="E2756" s="95">
        <v>47164.883244037599</v>
      </c>
      <c r="F2756" s="95">
        <v>29101.631790399599</v>
      </c>
      <c r="G2756" s="95">
        <v>1183.98221184313</v>
      </c>
      <c r="H2756" s="95">
        <v>2157.7964015007001</v>
      </c>
      <c r="I2756" s="95">
        <v>0</v>
      </c>
      <c r="J2756" s="95">
        <v>23359.524830102899</v>
      </c>
      <c r="K2756" s="95">
        <v>19572.320293426499</v>
      </c>
      <c r="L2756" s="95">
        <v>71731.585191726699</v>
      </c>
      <c r="M2756" s="95">
        <v>54562.0178685188</v>
      </c>
      <c r="N2756" s="95">
        <v>18251.779379367799</v>
      </c>
      <c r="O2756" s="95">
        <v>0</v>
      </c>
      <c r="P2756" s="95">
        <v>0</v>
      </c>
      <c r="Q2756" s="95">
        <v>8410.9982004165595</v>
      </c>
      <c r="R2756" s="95">
        <v>0</v>
      </c>
      <c r="S2756" s="95">
        <v>0</v>
      </c>
      <c r="T2756" s="95">
        <v>3313.0169850587799</v>
      </c>
      <c r="U2756" s="95">
        <v>42846.256525516503</v>
      </c>
      <c r="V2756" s="95">
        <v>6519347.16552734</v>
      </c>
      <c r="W2756" s="95">
        <v>1485.89480918646</v>
      </c>
      <c r="X2756" s="95">
        <v>3983051.52056885</v>
      </c>
      <c r="Y2756" s="95">
        <v>2040428.0200958301</v>
      </c>
      <c r="Z2756" s="95">
        <v>246485.642213821</v>
      </c>
      <c r="AA2756" s="95">
        <v>321714.681121826</v>
      </c>
      <c r="AB2756" s="95">
        <v>0</v>
      </c>
      <c r="AC2756" s="95">
        <v>7900940.4345092801</v>
      </c>
      <c r="AD2756" s="95">
        <v>5578571.63391113</v>
      </c>
      <c r="AE2756" s="95">
        <v>3647115.2248840299</v>
      </c>
      <c r="AF2756" s="95">
        <v>2949433.6407470698</v>
      </c>
      <c r="AG2756" s="95">
        <v>2714272.71447754</v>
      </c>
      <c r="AH2756" s="95">
        <v>0</v>
      </c>
      <c r="AI2756" s="95">
        <v>0</v>
      </c>
      <c r="AJ2756" s="95">
        <v>1051629.8364868199</v>
      </c>
      <c r="AK2756" s="95">
        <v>0</v>
      </c>
      <c r="AL2756" s="95">
        <v>0</v>
      </c>
      <c r="AM2756" s="95">
        <v>561746.20262145996</v>
      </c>
      <c r="AN2756" s="95">
        <v>13588286.854126001</v>
      </c>
      <c r="AO2756" s="95">
        <v>49410156.739257798</v>
      </c>
      <c r="AP2756" s="95">
        <v>12310.2117513418</v>
      </c>
      <c r="AQ2756" s="95">
        <v>28701709.6643066</v>
      </c>
      <c r="AR2756" s="95">
        <v>14952330.0791016</v>
      </c>
      <c r="AS2756" s="95">
        <v>1668035.6478881801</v>
      </c>
      <c r="AT2756" s="95">
        <v>2162352.9821167002</v>
      </c>
      <c r="AU2756" s="95">
        <v>0</v>
      </c>
      <c r="AV2756" s="95">
        <v>21706755.932372998</v>
      </c>
      <c r="AW2756" s="95">
        <v>13769489.770996099</v>
      </c>
      <c r="AX2756" s="95">
        <v>28576440.674804699</v>
      </c>
      <c r="AY2756" s="95">
        <v>22465193.439453099</v>
      </c>
      <c r="AZ2756" s="95">
        <v>18728153.588134799</v>
      </c>
      <c r="BA2756" s="95">
        <v>0</v>
      </c>
      <c r="BB2756" s="95">
        <v>0</v>
      </c>
      <c r="BC2756" s="95">
        <v>7677588.7487792997</v>
      </c>
      <c r="BD2756" s="95">
        <v>0</v>
      </c>
      <c r="BE2756" s="95">
        <v>0</v>
      </c>
      <c r="BF2756" s="95">
        <v>3769729.5134277302</v>
      </c>
      <c r="BG2756" s="95">
        <v>35713112.224121101</v>
      </c>
      <c r="BH2756" s="95">
        <v>9957348.4299316406</v>
      </c>
      <c r="BI2756" s="95">
        <v>2191.1867573857298</v>
      </c>
      <c r="BJ2756" s="95">
        <v>8072413.0720214797</v>
      </c>
      <c r="BK2756" s="95">
        <v>5082096.0282592801</v>
      </c>
      <c r="BL2756" s="95">
        <v>0</v>
      </c>
      <c r="BM2756" s="95">
        <v>0</v>
      </c>
      <c r="BN2756" s="95">
        <v>0</v>
      </c>
      <c r="BO2756" s="95">
        <v>0</v>
      </c>
      <c r="BP2756" s="95">
        <v>0</v>
      </c>
      <c r="BQ2756" s="95">
        <v>0</v>
      </c>
      <c r="BR2756" s="95">
        <v>7259575.1968383798</v>
      </c>
      <c r="BS2756" s="95">
        <v>7350713.5966186495</v>
      </c>
      <c r="BT2756" s="95">
        <v>0</v>
      </c>
      <c r="BU2756" s="95">
        <v>0</v>
      </c>
      <c r="BV2756" s="95">
        <v>3336200.23760986</v>
      </c>
      <c r="BW2756" s="95">
        <v>0</v>
      </c>
      <c r="BX2756" s="95">
        <v>0</v>
      </c>
      <c r="BY2756" s="95">
        <v>0</v>
      </c>
      <c r="BZ2756" s="95">
        <v>0</v>
      </c>
      <c r="CA2756" s="95">
        <v>152828.371030807</v>
      </c>
      <c r="CB2756" s="95">
        <v>10490309.080200201</v>
      </c>
      <c r="CC2756" s="95">
        <v>78080911.378906295</v>
      </c>
      <c r="CD2756" s="95">
        <v>18014103.7270508</v>
      </c>
      <c r="CE2756" s="95">
        <v>3339.21787518263</v>
      </c>
      <c r="CF2756" s="95">
        <v>579521.20648193394</v>
      </c>
      <c r="CG2756" s="95">
        <v>3895204.3616943401</v>
      </c>
      <c r="CH2756" s="95">
        <v>0</v>
      </c>
      <c r="CI2756" s="95">
        <v>156202.107824326</v>
      </c>
      <c r="CJ2756" s="95">
        <v>11072787.686401401</v>
      </c>
      <c r="CK2756" s="95">
        <v>81992891.881835893</v>
      </c>
      <c r="CL2756" s="95">
        <v>18014351.5935059</v>
      </c>
      <c r="CM2756" s="160">
        <v>198751.21516609201</v>
      </c>
      <c r="CN2756" s="160">
        <v>24681293.925781298</v>
      </c>
      <c r="CO2756" s="160">
        <v>117635737.771484</v>
      </c>
      <c r="CP2756" s="95">
        <v>18014351.5935059</v>
      </c>
      <c r="CQ2756" s="95">
        <v>0</v>
      </c>
      <c r="CR2756" s="95">
        <v>0</v>
      </c>
      <c r="CS2756" s="95">
        <v>0</v>
      </c>
      <c r="CT2756" s="95">
        <v>0</v>
      </c>
      <c r="CU2756" s="161">
        <v>11069830.286682134</v>
      </c>
      <c r="CV2756" s="161">
        <v>81976115.740600631</v>
      </c>
    </row>
    <row r="2757" spans="1:100" x14ac:dyDescent="0.2">
      <c r="A2757" s="94" t="s">
        <v>201</v>
      </c>
      <c r="B2757" s="96">
        <v>38777</v>
      </c>
      <c r="C2757" s="95">
        <v>108633.538807869</v>
      </c>
      <c r="D2757" s="95">
        <v>11.9975773229962</v>
      </c>
      <c r="E2757" s="95">
        <v>45868.108912944801</v>
      </c>
      <c r="F2757" s="95">
        <v>28469.490934371901</v>
      </c>
      <c r="G2757" s="95">
        <v>1326.8875064849899</v>
      </c>
      <c r="H2757" s="95">
        <v>2029.98554211855</v>
      </c>
      <c r="I2757" s="95">
        <v>0</v>
      </c>
      <c r="J2757" s="95">
        <v>25965.337382555001</v>
      </c>
      <c r="K2757" s="95">
        <v>17407.107529163401</v>
      </c>
      <c r="L2757" s="95">
        <v>39730.534017086</v>
      </c>
      <c r="M2757" s="95">
        <v>56574.604296207399</v>
      </c>
      <c r="N2757" s="95">
        <v>18450.0846073627</v>
      </c>
      <c r="O2757" s="95">
        <v>41180.230348110199</v>
      </c>
      <c r="P2757" s="95">
        <v>0</v>
      </c>
      <c r="Q2757" s="95">
        <v>8444.67179751396</v>
      </c>
      <c r="R2757" s="95">
        <v>2033.6546740382901</v>
      </c>
      <c r="S2757" s="95">
        <v>0</v>
      </c>
      <c r="T2757" s="95">
        <v>1430.0764470249401</v>
      </c>
      <c r="U2757" s="95">
        <v>43765.040815353401</v>
      </c>
      <c r="V2757" s="95">
        <v>6722862.3269653302</v>
      </c>
      <c r="W2757" s="95">
        <v>1136.9747549742499</v>
      </c>
      <c r="X2757" s="95">
        <v>3891387.40093994</v>
      </c>
      <c r="Y2757" s="95">
        <v>2019321.1676177999</v>
      </c>
      <c r="Z2757" s="95">
        <v>284284.591587067</v>
      </c>
      <c r="AA2757" s="95">
        <v>311703.51383972203</v>
      </c>
      <c r="AB2757" s="95">
        <v>0</v>
      </c>
      <c r="AC2757" s="95">
        <v>9175972.2144775409</v>
      </c>
      <c r="AD2757" s="95">
        <v>4839125.5158691397</v>
      </c>
      <c r="AE2757" s="95">
        <v>1805769.3826904299</v>
      </c>
      <c r="AF2757" s="95">
        <v>3079133.5910034198</v>
      </c>
      <c r="AG2757" s="95">
        <v>2726641.8669738802</v>
      </c>
      <c r="AH2757" s="95">
        <v>1974529.02601624</v>
      </c>
      <c r="AI2757" s="95">
        <v>0</v>
      </c>
      <c r="AJ2757" s="95">
        <v>1061951.1185302699</v>
      </c>
      <c r="AK2757" s="95">
        <v>350936.328853607</v>
      </c>
      <c r="AL2757" s="95">
        <v>0</v>
      </c>
      <c r="AM2757" s="95">
        <v>246996.396015167</v>
      </c>
      <c r="AN2757" s="95">
        <v>13933246.095214801</v>
      </c>
      <c r="AO2757" s="95">
        <v>51508649.817871101</v>
      </c>
      <c r="AP2757" s="95">
        <v>9883.1193702220899</v>
      </c>
      <c r="AQ2757" s="95">
        <v>28209038.784912098</v>
      </c>
      <c r="AR2757" s="95">
        <v>14770212.2695313</v>
      </c>
      <c r="AS2757" s="95">
        <v>1929098.2917327899</v>
      </c>
      <c r="AT2757" s="95">
        <v>2130932.7712097201</v>
      </c>
      <c r="AU2757" s="95">
        <v>0</v>
      </c>
      <c r="AV2757" s="95">
        <v>25511852.666015599</v>
      </c>
      <c r="AW2757" s="95">
        <v>11998153.375</v>
      </c>
      <c r="AX2757" s="95">
        <v>14777298.572631801</v>
      </c>
      <c r="AY2757" s="95">
        <v>23341851.104980499</v>
      </c>
      <c r="AZ2757" s="95">
        <v>19056061.984375</v>
      </c>
      <c r="BA2757" s="95">
        <v>14774109.7303467</v>
      </c>
      <c r="BB2757" s="95">
        <v>0</v>
      </c>
      <c r="BC2757" s="95">
        <v>7851368.1684570303</v>
      </c>
      <c r="BD2757" s="95">
        <v>2369122.84625244</v>
      </c>
      <c r="BE2757" s="95">
        <v>0</v>
      </c>
      <c r="BF2757" s="95">
        <v>1711013.4612731901</v>
      </c>
      <c r="BG2757" s="95">
        <v>37197541.9521484</v>
      </c>
      <c r="BH2757" s="95">
        <v>12889650.425293</v>
      </c>
      <c r="BI2757" s="95">
        <v>1470.0168258398801</v>
      </c>
      <c r="BJ2757" s="95">
        <v>9182852.8734130897</v>
      </c>
      <c r="BK2757" s="95">
        <v>5410876.9632568397</v>
      </c>
      <c r="BL2757" s="95">
        <v>0</v>
      </c>
      <c r="BM2757" s="95">
        <v>172712.79521369899</v>
      </c>
      <c r="BN2757" s="95">
        <v>0</v>
      </c>
      <c r="BO2757" s="95">
        <v>0</v>
      </c>
      <c r="BP2757" s="95">
        <v>0</v>
      </c>
      <c r="BQ2757" s="95">
        <v>0</v>
      </c>
      <c r="BR2757" s="95">
        <v>7985935.7749633798</v>
      </c>
      <c r="BS2757" s="95">
        <v>7668161.3291626005</v>
      </c>
      <c r="BT2757" s="95">
        <v>2882946.2458190899</v>
      </c>
      <c r="BU2757" s="95">
        <v>0</v>
      </c>
      <c r="BV2757" s="95">
        <v>3483388.9871215802</v>
      </c>
      <c r="BW2757" s="95">
        <v>280908.70100021397</v>
      </c>
      <c r="BX2757" s="95">
        <v>0</v>
      </c>
      <c r="BY2757" s="95">
        <v>0</v>
      </c>
      <c r="BZ2757" s="95">
        <v>0</v>
      </c>
      <c r="CA2757" s="95">
        <v>154606.213087082</v>
      </c>
      <c r="CB2757" s="95">
        <v>10599661.4719238</v>
      </c>
      <c r="CC2757" s="95">
        <v>79579467.215820298</v>
      </c>
      <c r="CD2757" s="95">
        <v>22052409.607421901</v>
      </c>
      <c r="CE2757" s="95">
        <v>3374.9625257849698</v>
      </c>
      <c r="CF2757" s="95">
        <v>592617.74120330799</v>
      </c>
      <c r="CG2757" s="95">
        <v>4031908.1177063002</v>
      </c>
      <c r="CH2757" s="95">
        <v>0</v>
      </c>
      <c r="CI2757" s="95">
        <v>157976.72487449599</v>
      </c>
      <c r="CJ2757" s="95">
        <v>11182401.338989301</v>
      </c>
      <c r="CK2757" s="95">
        <v>83662645.501953095</v>
      </c>
      <c r="CL2757" s="95">
        <v>22333785.2495117</v>
      </c>
      <c r="CM2757" s="160">
        <v>201513.57534408601</v>
      </c>
      <c r="CN2757" s="160">
        <v>25082155.939941399</v>
      </c>
      <c r="CO2757" s="160">
        <v>120969555.238281</v>
      </c>
      <c r="CP2757" s="95">
        <v>22333785.2495117</v>
      </c>
      <c r="CQ2757" s="95">
        <v>0</v>
      </c>
      <c r="CR2757" s="95">
        <v>0</v>
      </c>
      <c r="CS2757" s="95">
        <v>0</v>
      </c>
      <c r="CT2757" s="95">
        <v>0</v>
      </c>
      <c r="CU2757" s="161">
        <v>11192279.213127108</v>
      </c>
      <c r="CV2757" s="161">
        <v>83611375.333526596</v>
      </c>
    </row>
    <row r="2758" spans="1:100" x14ac:dyDescent="0.2">
      <c r="A2758" s="94" t="s">
        <v>201</v>
      </c>
      <c r="B2758" s="96">
        <v>38869</v>
      </c>
      <c r="C2758" s="95">
        <v>112044.42579174</v>
      </c>
      <c r="D2758" s="95">
        <v>13.631833289982801</v>
      </c>
      <c r="E2758" s="95">
        <v>45531.873913288102</v>
      </c>
      <c r="F2758" s="95">
        <v>28985.871287584301</v>
      </c>
      <c r="G2758" s="95">
        <v>1507.0794618427799</v>
      </c>
      <c r="H2758" s="95">
        <v>1872.53596353531</v>
      </c>
      <c r="I2758" s="95">
        <v>0</v>
      </c>
      <c r="J2758" s="95">
        <v>29232.959649085999</v>
      </c>
      <c r="K2758" s="95">
        <v>15406.1363706589</v>
      </c>
      <c r="L2758" s="95">
        <v>37988.568061351798</v>
      </c>
      <c r="M2758" s="95">
        <v>57148.112336158803</v>
      </c>
      <c r="N2758" s="95">
        <v>18711.4057962894</v>
      </c>
      <c r="O2758" s="95">
        <v>43876.133062839501</v>
      </c>
      <c r="P2758" s="95">
        <v>0</v>
      </c>
      <c r="Q2758" s="95">
        <v>8426.6607810258902</v>
      </c>
      <c r="R2758" s="95">
        <v>2188.5298159122499</v>
      </c>
      <c r="S2758" s="95">
        <v>0</v>
      </c>
      <c r="T2758" s="95">
        <v>1327.64946207404</v>
      </c>
      <c r="U2758" s="95">
        <v>44723.042159080498</v>
      </c>
      <c r="V2758" s="95">
        <v>6944092.7025756799</v>
      </c>
      <c r="W2758" s="95">
        <v>1337.4559062272299</v>
      </c>
      <c r="X2758" s="95">
        <v>3798113.5261535598</v>
      </c>
      <c r="Y2758" s="95">
        <v>2023024.8093872101</v>
      </c>
      <c r="Z2758" s="95">
        <v>318564.93725967401</v>
      </c>
      <c r="AA2758" s="95">
        <v>275578.31855773902</v>
      </c>
      <c r="AB2758" s="95">
        <v>0</v>
      </c>
      <c r="AC2758" s="95">
        <v>10303214.2299805</v>
      </c>
      <c r="AD2758" s="95">
        <v>4073671.8785095201</v>
      </c>
      <c r="AE2758" s="95">
        <v>1713549.0725708001</v>
      </c>
      <c r="AF2758" s="95">
        <v>3111641.3090820299</v>
      </c>
      <c r="AG2758" s="95">
        <v>2750151.07568359</v>
      </c>
      <c r="AH2758" s="95">
        <v>2086060.93432617</v>
      </c>
      <c r="AI2758" s="95">
        <v>0</v>
      </c>
      <c r="AJ2758" s="95">
        <v>1056878.6891021701</v>
      </c>
      <c r="AK2758" s="95">
        <v>371428.60272598302</v>
      </c>
      <c r="AL2758" s="95">
        <v>0</v>
      </c>
      <c r="AM2758" s="95">
        <v>221261.58975791899</v>
      </c>
      <c r="AN2758" s="95">
        <v>14235498.7581787</v>
      </c>
      <c r="AO2758" s="95">
        <v>53815485.792480499</v>
      </c>
      <c r="AP2758" s="95">
        <v>11021.2358756065</v>
      </c>
      <c r="AQ2758" s="95">
        <v>27848458.239502002</v>
      </c>
      <c r="AR2758" s="95">
        <v>14731076.1378174</v>
      </c>
      <c r="AS2758" s="95">
        <v>2170570.4999389602</v>
      </c>
      <c r="AT2758" s="95">
        <v>1895710.5259246801</v>
      </c>
      <c r="AU2758" s="95">
        <v>0</v>
      </c>
      <c r="AV2758" s="95">
        <v>28923396.049560498</v>
      </c>
      <c r="AW2758" s="95">
        <v>10211967.377319301</v>
      </c>
      <c r="AX2758" s="95">
        <v>14104819.740966801</v>
      </c>
      <c r="AY2758" s="95">
        <v>24022596.899658199</v>
      </c>
      <c r="AZ2758" s="95">
        <v>19391368.818847701</v>
      </c>
      <c r="BA2758" s="95">
        <v>15814329.0670166</v>
      </c>
      <c r="BB2758" s="95">
        <v>0</v>
      </c>
      <c r="BC2758" s="95">
        <v>7922816.78759766</v>
      </c>
      <c r="BD2758" s="95">
        <v>2524169.03515625</v>
      </c>
      <c r="BE2758" s="95">
        <v>0</v>
      </c>
      <c r="BF2758" s="95">
        <v>1538668.10679626</v>
      </c>
      <c r="BG2758" s="95">
        <v>38546531.143554702</v>
      </c>
      <c r="BH2758" s="95">
        <v>13511011.8508301</v>
      </c>
      <c r="BI2758" s="95">
        <v>1492.2988500148099</v>
      </c>
      <c r="BJ2758" s="95">
        <v>9017728.8143310491</v>
      </c>
      <c r="BK2758" s="95">
        <v>5376018.4053955097</v>
      </c>
      <c r="BL2758" s="95">
        <v>0</v>
      </c>
      <c r="BM2758" s="95">
        <v>163944.24771499599</v>
      </c>
      <c r="BN2758" s="95">
        <v>0</v>
      </c>
      <c r="BO2758" s="95">
        <v>0</v>
      </c>
      <c r="BP2758" s="95">
        <v>0</v>
      </c>
      <c r="BQ2758" s="95">
        <v>0</v>
      </c>
      <c r="BR2758" s="95">
        <v>8124943.2689209003</v>
      </c>
      <c r="BS2758" s="95">
        <v>7800117.2722167997</v>
      </c>
      <c r="BT2758" s="95">
        <v>3081952.6281127902</v>
      </c>
      <c r="BU2758" s="95">
        <v>0</v>
      </c>
      <c r="BV2758" s="95">
        <v>3500742.9046325702</v>
      </c>
      <c r="BW2758" s="95">
        <v>296114.995960236</v>
      </c>
      <c r="BX2758" s="95">
        <v>0</v>
      </c>
      <c r="BY2758" s="95">
        <v>0</v>
      </c>
      <c r="BZ2758" s="95">
        <v>0</v>
      </c>
      <c r="CA2758" s="95">
        <v>157922.349910736</v>
      </c>
      <c r="CB2758" s="95">
        <v>10741248.06604</v>
      </c>
      <c r="CC2758" s="95">
        <v>81531577.234375</v>
      </c>
      <c r="CD2758" s="95">
        <v>22479420.697509799</v>
      </c>
      <c r="CE2758" s="95">
        <v>3410.9108344912502</v>
      </c>
      <c r="CF2758" s="95">
        <v>598490.75556182896</v>
      </c>
      <c r="CG2758" s="95">
        <v>4111720.6654357901</v>
      </c>
      <c r="CH2758" s="95">
        <v>0</v>
      </c>
      <c r="CI2758" s="95">
        <v>161365.69277000401</v>
      </c>
      <c r="CJ2758" s="95">
        <v>11348659.5235596</v>
      </c>
      <c r="CK2758" s="95">
        <v>85722118.198242202</v>
      </c>
      <c r="CL2758" s="95">
        <v>22777577.840087902</v>
      </c>
      <c r="CM2758" s="160">
        <v>205862.40201568601</v>
      </c>
      <c r="CN2758" s="160">
        <v>25543697.3681641</v>
      </c>
      <c r="CO2758" s="160">
        <v>124301683.05468801</v>
      </c>
      <c r="CP2758" s="95">
        <v>22777577.840087902</v>
      </c>
      <c r="CQ2758" s="95">
        <v>0</v>
      </c>
      <c r="CR2758" s="95">
        <v>0</v>
      </c>
      <c r="CS2758" s="95">
        <v>0</v>
      </c>
      <c r="CT2758" s="95">
        <v>0</v>
      </c>
      <c r="CU2758" s="161">
        <v>11339738.821601829</v>
      </c>
      <c r="CV2758" s="161">
        <v>85643297.899810791</v>
      </c>
    </row>
    <row r="2759" spans="1:100" x14ac:dyDescent="0.2">
      <c r="A2759" s="94" t="s">
        <v>201</v>
      </c>
      <c r="B2759" s="96">
        <v>38961</v>
      </c>
      <c r="C2759" s="95">
        <v>114995.5423069</v>
      </c>
      <c r="D2759" s="95">
        <v>13.7712085639359</v>
      </c>
      <c r="E2759" s="95">
        <v>44450.500921249397</v>
      </c>
      <c r="F2759" s="95">
        <v>28503.714048147202</v>
      </c>
      <c r="G2759" s="95">
        <v>1728.5757972598101</v>
      </c>
      <c r="H2759" s="95">
        <v>1736.5489711612499</v>
      </c>
      <c r="I2759" s="95">
        <v>0</v>
      </c>
      <c r="J2759" s="95">
        <v>32775.261476516702</v>
      </c>
      <c r="K2759" s="95">
        <v>13046.4838783741</v>
      </c>
      <c r="L2759" s="95">
        <v>36202.342081546798</v>
      </c>
      <c r="M2759" s="95">
        <v>57532.433380603798</v>
      </c>
      <c r="N2759" s="95">
        <v>18767.7352480888</v>
      </c>
      <c r="O2759" s="95">
        <v>45138.525507926897</v>
      </c>
      <c r="P2759" s="95">
        <v>0</v>
      </c>
      <c r="Q2759" s="95">
        <v>8405.6130310296994</v>
      </c>
      <c r="R2759" s="95">
        <v>2273.66132456064</v>
      </c>
      <c r="S2759" s="95">
        <v>0</v>
      </c>
      <c r="T2759" s="95">
        <v>1229.04384408891</v>
      </c>
      <c r="U2759" s="95">
        <v>45448.954600334197</v>
      </c>
      <c r="V2759" s="95">
        <v>7082730.0999145498</v>
      </c>
      <c r="W2759" s="95">
        <v>1275.8169835507899</v>
      </c>
      <c r="X2759" s="95">
        <v>3659223.9014892601</v>
      </c>
      <c r="Y2759" s="95">
        <v>1959316.8369293199</v>
      </c>
      <c r="Z2759" s="95">
        <v>356721.17681884801</v>
      </c>
      <c r="AA2759" s="95">
        <v>241949.719337463</v>
      </c>
      <c r="AB2759" s="95">
        <v>0</v>
      </c>
      <c r="AC2759" s="95">
        <v>11404258.7729492</v>
      </c>
      <c r="AD2759" s="95">
        <v>2769614.95785522</v>
      </c>
      <c r="AE2759" s="95">
        <v>1619878.6794433601</v>
      </c>
      <c r="AF2759" s="95">
        <v>3112397.9123535198</v>
      </c>
      <c r="AG2759" s="95">
        <v>2733094.2246398898</v>
      </c>
      <c r="AH2759" s="95">
        <v>2144654.9753112802</v>
      </c>
      <c r="AI2759" s="95">
        <v>0</v>
      </c>
      <c r="AJ2759" s="95">
        <v>1049766.6156616199</v>
      </c>
      <c r="AK2759" s="95">
        <v>385328.92620086699</v>
      </c>
      <c r="AL2759" s="95">
        <v>0</v>
      </c>
      <c r="AM2759" s="95">
        <v>205318.036876678</v>
      </c>
      <c r="AN2759" s="95">
        <v>14273237.563964801</v>
      </c>
      <c r="AO2759" s="95">
        <v>55265991.696777299</v>
      </c>
      <c r="AP2759" s="95">
        <v>10780.855147600199</v>
      </c>
      <c r="AQ2759" s="95">
        <v>26832223.608154301</v>
      </c>
      <c r="AR2759" s="95">
        <v>14359129.1053467</v>
      </c>
      <c r="AS2759" s="95">
        <v>2447689.6458129901</v>
      </c>
      <c r="AT2759" s="95">
        <v>1678571.3672790499</v>
      </c>
      <c r="AU2759" s="95">
        <v>0</v>
      </c>
      <c r="AV2759" s="95">
        <v>32671125.938720699</v>
      </c>
      <c r="AW2759" s="95">
        <v>7160855.1864623995</v>
      </c>
      <c r="AX2759" s="95">
        <v>13459680.9414063</v>
      </c>
      <c r="AY2759" s="95">
        <v>24335625.669433601</v>
      </c>
      <c r="AZ2759" s="95">
        <v>19440663.972900402</v>
      </c>
      <c r="BA2759" s="95">
        <v>16476491.3521729</v>
      </c>
      <c r="BB2759" s="95">
        <v>0</v>
      </c>
      <c r="BC2759" s="95">
        <v>7912781.6366577102</v>
      </c>
      <c r="BD2759" s="95">
        <v>2618822.23150635</v>
      </c>
      <c r="BE2759" s="95">
        <v>0</v>
      </c>
      <c r="BF2759" s="95">
        <v>1451026.8215942399</v>
      </c>
      <c r="BG2759" s="95">
        <v>40519074.435058601</v>
      </c>
      <c r="BH2759" s="95">
        <v>13834677.9034424</v>
      </c>
      <c r="BI2759" s="95">
        <v>1456.8698166608799</v>
      </c>
      <c r="BJ2759" s="95">
        <v>8802681.27734375</v>
      </c>
      <c r="BK2759" s="95">
        <v>5277943.6325683603</v>
      </c>
      <c r="BL2759" s="95">
        <v>0</v>
      </c>
      <c r="BM2759" s="95">
        <v>148246.81389045701</v>
      </c>
      <c r="BN2759" s="95">
        <v>0</v>
      </c>
      <c r="BO2759" s="95">
        <v>0</v>
      </c>
      <c r="BP2759" s="95">
        <v>0</v>
      </c>
      <c r="BQ2759" s="95">
        <v>0</v>
      </c>
      <c r="BR2759" s="95">
        <v>8163841.0521240197</v>
      </c>
      <c r="BS2759" s="95">
        <v>7787576.8143920898</v>
      </c>
      <c r="BT2759" s="95">
        <v>3212632.9789733901</v>
      </c>
      <c r="BU2759" s="95">
        <v>0</v>
      </c>
      <c r="BV2759" s="95">
        <v>3539553.2981567401</v>
      </c>
      <c r="BW2759" s="95">
        <v>301675.67078399699</v>
      </c>
      <c r="BX2759" s="95">
        <v>0</v>
      </c>
      <c r="BY2759" s="95">
        <v>0</v>
      </c>
      <c r="BZ2759" s="95">
        <v>0</v>
      </c>
      <c r="CA2759" s="95">
        <v>159121.83499908401</v>
      </c>
      <c r="CB2759" s="95">
        <v>10731942.6873779</v>
      </c>
      <c r="CC2759" s="95">
        <v>82105494.297851607</v>
      </c>
      <c r="CD2759" s="95">
        <v>22716244.980468798</v>
      </c>
      <c r="CE2759" s="95">
        <v>3429.2824504077398</v>
      </c>
      <c r="CF2759" s="95">
        <v>598608.80997466994</v>
      </c>
      <c r="CG2759" s="95">
        <v>4146541.0450744601</v>
      </c>
      <c r="CH2759" s="95">
        <v>0</v>
      </c>
      <c r="CI2759" s="95">
        <v>162491.64825058001</v>
      </c>
      <c r="CJ2759" s="95">
        <v>11333012.6594238</v>
      </c>
      <c r="CK2759" s="95">
        <v>86243773.595703095</v>
      </c>
      <c r="CL2759" s="95">
        <v>23024319.692627002</v>
      </c>
      <c r="CM2759" s="160">
        <v>207772.43182945301</v>
      </c>
      <c r="CN2759" s="160">
        <v>25724635.682372998</v>
      </c>
      <c r="CO2759" s="160">
        <v>126670258.171875</v>
      </c>
      <c r="CP2759" s="95">
        <v>23024319.692627002</v>
      </c>
      <c r="CQ2759" s="95">
        <v>0</v>
      </c>
      <c r="CR2759" s="95">
        <v>0</v>
      </c>
      <c r="CS2759" s="95">
        <v>0</v>
      </c>
      <c r="CT2759" s="95">
        <v>0</v>
      </c>
      <c r="CU2759" s="161">
        <v>11330551.49735257</v>
      </c>
      <c r="CV2759" s="161">
        <v>86252035.34292607</v>
      </c>
    </row>
    <row r="2760" spans="1:100" x14ac:dyDescent="0.2">
      <c r="A2760" s="94" t="s">
        <v>201</v>
      </c>
      <c r="B2760" s="96">
        <v>39052</v>
      </c>
      <c r="C2760" s="95">
        <v>119197.48952674901</v>
      </c>
      <c r="D2760" s="95">
        <v>11.6625593529316</v>
      </c>
      <c r="E2760" s="95">
        <v>43807.511016368902</v>
      </c>
      <c r="F2760" s="95">
        <v>28710.679726362199</v>
      </c>
      <c r="G2760" s="95">
        <v>1893.68014127016</v>
      </c>
      <c r="H2760" s="95">
        <v>1600.5961105972499</v>
      </c>
      <c r="I2760" s="95">
        <v>0</v>
      </c>
      <c r="J2760" s="95">
        <v>38123.967633247397</v>
      </c>
      <c r="K2760" s="95">
        <v>9360.3506623506491</v>
      </c>
      <c r="L2760" s="95">
        <v>36744.107462883003</v>
      </c>
      <c r="M2760" s="95">
        <v>58467.0172877312</v>
      </c>
      <c r="N2760" s="95">
        <v>18769.7049460411</v>
      </c>
      <c r="O2760" s="95">
        <v>47431.816594600699</v>
      </c>
      <c r="P2760" s="95">
        <v>0</v>
      </c>
      <c r="Q2760" s="95">
        <v>8447.3349349498694</v>
      </c>
      <c r="R2760" s="95">
        <v>2374.06553906202</v>
      </c>
      <c r="S2760" s="95">
        <v>0</v>
      </c>
      <c r="T2760" s="95">
        <v>1157.7916007638</v>
      </c>
      <c r="U2760" s="95">
        <v>47289.490273475603</v>
      </c>
      <c r="V2760" s="95">
        <v>7311948.66516113</v>
      </c>
      <c r="W2760" s="95">
        <v>1006.42663174123</v>
      </c>
      <c r="X2760" s="95">
        <v>3577024.19818115</v>
      </c>
      <c r="Y2760" s="95">
        <v>1938689.73475647</v>
      </c>
      <c r="Z2760" s="95">
        <v>375580.74661636399</v>
      </c>
      <c r="AA2760" s="95">
        <v>217103.839439392</v>
      </c>
      <c r="AB2760" s="95">
        <v>0</v>
      </c>
      <c r="AC2760" s="95">
        <v>13072242.2037354</v>
      </c>
      <c r="AD2760" s="95">
        <v>1711173.2778778099</v>
      </c>
      <c r="AE2760" s="95">
        <v>1652011.9945831301</v>
      </c>
      <c r="AF2760" s="95">
        <v>3144408.9554748498</v>
      </c>
      <c r="AG2760" s="95">
        <v>2712019.7748718299</v>
      </c>
      <c r="AH2760" s="95">
        <v>2273474.6022644001</v>
      </c>
      <c r="AI2760" s="95">
        <v>0</v>
      </c>
      <c r="AJ2760" s="95">
        <v>1079578.20820618</v>
      </c>
      <c r="AK2760" s="95">
        <v>405063.48686218302</v>
      </c>
      <c r="AL2760" s="95">
        <v>0</v>
      </c>
      <c r="AM2760" s="95">
        <v>188606.82701492301</v>
      </c>
      <c r="AN2760" s="95">
        <v>15006421</v>
      </c>
      <c r="AO2760" s="95">
        <v>57916562.108886696</v>
      </c>
      <c r="AP2760" s="95">
        <v>8755.7403441667593</v>
      </c>
      <c r="AQ2760" s="95">
        <v>26482524.175292999</v>
      </c>
      <c r="AR2760" s="95">
        <v>14316800.9298096</v>
      </c>
      <c r="AS2760" s="95">
        <v>2636153.68395996</v>
      </c>
      <c r="AT2760" s="95">
        <v>1522762.78067017</v>
      </c>
      <c r="AU2760" s="95">
        <v>0</v>
      </c>
      <c r="AV2760" s="95">
        <v>37340820.200195298</v>
      </c>
      <c r="AW2760" s="95">
        <v>4378960.75427246</v>
      </c>
      <c r="AX2760" s="95">
        <v>13998815.809448199</v>
      </c>
      <c r="AY2760" s="95">
        <v>24906596.854247998</v>
      </c>
      <c r="AZ2760" s="95">
        <v>19443344.333496101</v>
      </c>
      <c r="BA2760" s="95">
        <v>17660344.865478501</v>
      </c>
      <c r="BB2760" s="95">
        <v>0</v>
      </c>
      <c r="BC2760" s="95">
        <v>8210598.0383911096</v>
      </c>
      <c r="BD2760" s="95">
        <v>2800980.8774108901</v>
      </c>
      <c r="BE2760" s="95">
        <v>0</v>
      </c>
      <c r="BF2760" s="95">
        <v>1346826.8731079099</v>
      </c>
      <c r="BG2760" s="95">
        <v>42278565.836425804</v>
      </c>
      <c r="BH2760" s="95">
        <v>14673691.493286099</v>
      </c>
      <c r="BI2760" s="95">
        <v>1068.1586618423501</v>
      </c>
      <c r="BJ2760" s="95">
        <v>8672544.0712890606</v>
      </c>
      <c r="BK2760" s="95">
        <v>5236348.2824707003</v>
      </c>
      <c r="BL2760" s="95">
        <v>0</v>
      </c>
      <c r="BM2760" s="95">
        <v>124201.88769531299</v>
      </c>
      <c r="BN2760" s="95">
        <v>0</v>
      </c>
      <c r="BO2760" s="95">
        <v>0</v>
      </c>
      <c r="BP2760" s="95">
        <v>0</v>
      </c>
      <c r="BQ2760" s="95">
        <v>0</v>
      </c>
      <c r="BR2760" s="95">
        <v>8410305.3049316406</v>
      </c>
      <c r="BS2760" s="95">
        <v>7817712.5248413105</v>
      </c>
      <c r="BT2760" s="95">
        <v>3441441.9011230501</v>
      </c>
      <c r="BU2760" s="95">
        <v>0</v>
      </c>
      <c r="BV2760" s="95">
        <v>3681669.3080749498</v>
      </c>
      <c r="BW2760" s="95">
        <v>323473.70401001</v>
      </c>
      <c r="BX2760" s="95">
        <v>0</v>
      </c>
      <c r="BY2760" s="95">
        <v>0</v>
      </c>
      <c r="BZ2760" s="95">
        <v>0</v>
      </c>
      <c r="CA2760" s="95">
        <v>162918.39421081499</v>
      </c>
      <c r="CB2760" s="95">
        <v>10889297.1672363</v>
      </c>
      <c r="CC2760" s="95">
        <v>84373836.7109375</v>
      </c>
      <c r="CD2760" s="95">
        <v>23336533.189941399</v>
      </c>
      <c r="CE2760" s="95">
        <v>3475.4685964584401</v>
      </c>
      <c r="CF2760" s="95">
        <v>599542.86451721203</v>
      </c>
      <c r="CG2760" s="95">
        <v>4176581.1508483901</v>
      </c>
      <c r="CH2760" s="95">
        <v>0</v>
      </c>
      <c r="CI2760" s="95">
        <v>166425.74674987799</v>
      </c>
      <c r="CJ2760" s="95">
        <v>11493335.2657471</v>
      </c>
      <c r="CK2760" s="95">
        <v>88534988.1796875</v>
      </c>
      <c r="CL2760" s="95">
        <v>23655651.549560498</v>
      </c>
      <c r="CM2760" s="160">
        <v>213322.770923615</v>
      </c>
      <c r="CN2760" s="160">
        <v>26476387.152343798</v>
      </c>
      <c r="CO2760" s="160">
        <v>130710403.67675801</v>
      </c>
      <c r="CP2760" s="95">
        <v>23655651.549560498</v>
      </c>
      <c r="CQ2760" s="95">
        <v>0</v>
      </c>
      <c r="CR2760" s="95">
        <v>0</v>
      </c>
      <c r="CS2760" s="95">
        <v>0</v>
      </c>
      <c r="CT2760" s="95">
        <v>0</v>
      </c>
      <c r="CU2760" s="161">
        <v>11488840.031753512</v>
      </c>
      <c r="CV2760" s="161">
        <v>88550417.861785889</v>
      </c>
    </row>
    <row r="2761" spans="1:100" x14ac:dyDescent="0.2">
      <c r="A2761" s="94" t="s">
        <v>201</v>
      </c>
      <c r="B2761" s="96">
        <v>39142</v>
      </c>
      <c r="C2761" s="95">
        <v>122673.025835037</v>
      </c>
      <c r="D2761" s="95">
        <v>12.704830453964</v>
      </c>
      <c r="E2761" s="95">
        <v>42406.220935344703</v>
      </c>
      <c r="F2761" s="95">
        <v>28241.946223497402</v>
      </c>
      <c r="G2761" s="95">
        <v>2039.6052202135299</v>
      </c>
      <c r="H2761" s="95">
        <v>1443.9486437588901</v>
      </c>
      <c r="I2761" s="95">
        <v>0</v>
      </c>
      <c r="J2761" s="95">
        <v>39815.650835514098</v>
      </c>
      <c r="K2761" s="95">
        <v>7931.0768357515299</v>
      </c>
      <c r="L2761" s="95">
        <v>35899.263866424597</v>
      </c>
      <c r="M2761" s="95">
        <v>59207.587993145004</v>
      </c>
      <c r="N2761" s="95">
        <v>18781.347445011099</v>
      </c>
      <c r="O2761" s="95">
        <v>49246.555393695802</v>
      </c>
      <c r="P2761" s="95">
        <v>0</v>
      </c>
      <c r="Q2761" s="95">
        <v>8467.0141311883908</v>
      </c>
      <c r="R2761" s="95">
        <v>2484.4538916945498</v>
      </c>
      <c r="S2761" s="95">
        <v>0</v>
      </c>
      <c r="T2761" s="95">
        <v>1093.05119557679</v>
      </c>
      <c r="U2761" s="95">
        <v>48247.580594539599</v>
      </c>
      <c r="V2761" s="95">
        <v>7521523.3650512705</v>
      </c>
      <c r="W2761" s="95">
        <v>844.37084837257896</v>
      </c>
      <c r="X2761" s="95">
        <v>3457647.7768249498</v>
      </c>
      <c r="Y2761" s="95">
        <v>1919424.27616882</v>
      </c>
      <c r="Z2761" s="95">
        <v>400584.76501846302</v>
      </c>
      <c r="AA2761" s="95">
        <v>191748.194215775</v>
      </c>
      <c r="AB2761" s="95">
        <v>0</v>
      </c>
      <c r="AC2761" s="95">
        <v>13878829.689086899</v>
      </c>
      <c r="AD2761" s="95">
        <v>1360927.27432251</v>
      </c>
      <c r="AE2761" s="95">
        <v>1594681.7837219201</v>
      </c>
      <c r="AF2761" s="95">
        <v>3190068.97625732</v>
      </c>
      <c r="AG2761" s="95">
        <v>2710827.5522766099</v>
      </c>
      <c r="AH2761" s="95">
        <v>2384303.5754699698</v>
      </c>
      <c r="AI2761" s="95">
        <v>0</v>
      </c>
      <c r="AJ2761" s="95">
        <v>1094194.5856933601</v>
      </c>
      <c r="AK2761" s="95">
        <v>415133.26120758097</v>
      </c>
      <c r="AL2761" s="95">
        <v>0</v>
      </c>
      <c r="AM2761" s="95">
        <v>178216.82828712501</v>
      </c>
      <c r="AN2761" s="95">
        <v>15265327.478149399</v>
      </c>
      <c r="AO2761" s="95">
        <v>60055295.385253899</v>
      </c>
      <c r="AP2761" s="95">
        <v>7685.05940502882</v>
      </c>
      <c r="AQ2761" s="95">
        <v>25572519.193115201</v>
      </c>
      <c r="AR2761" s="95">
        <v>14046394.5472412</v>
      </c>
      <c r="AS2761" s="95">
        <v>2780092.6350402799</v>
      </c>
      <c r="AT2761" s="95">
        <v>1353005.02890015</v>
      </c>
      <c r="AU2761" s="95">
        <v>0</v>
      </c>
      <c r="AV2761" s="95">
        <v>40102801.403320298</v>
      </c>
      <c r="AW2761" s="95">
        <v>3512300.8621215802</v>
      </c>
      <c r="AX2761" s="95">
        <v>13611290.349731401</v>
      </c>
      <c r="AY2761" s="95">
        <v>25290186.088867199</v>
      </c>
      <c r="AZ2761" s="95">
        <v>19532580.3427734</v>
      </c>
      <c r="BA2761" s="95">
        <v>18612923.971191399</v>
      </c>
      <c r="BB2761" s="95">
        <v>0</v>
      </c>
      <c r="BC2761" s="95">
        <v>8347648.6724243201</v>
      </c>
      <c r="BD2761" s="95">
        <v>2879266.1066284198</v>
      </c>
      <c r="BE2761" s="95">
        <v>0</v>
      </c>
      <c r="BF2761" s="95">
        <v>1276895.2133331301</v>
      </c>
      <c r="BG2761" s="95">
        <v>43585535.984375</v>
      </c>
      <c r="BH2761" s="95">
        <v>15401441.8997803</v>
      </c>
      <c r="BI2761" s="95">
        <v>954.86022294312704</v>
      </c>
      <c r="BJ2761" s="95">
        <v>8497849.1783447303</v>
      </c>
      <c r="BK2761" s="95">
        <v>5185358.9939575205</v>
      </c>
      <c r="BL2761" s="95">
        <v>0</v>
      </c>
      <c r="BM2761" s="95">
        <v>126737.709615707</v>
      </c>
      <c r="BN2761" s="95">
        <v>0</v>
      </c>
      <c r="BO2761" s="95">
        <v>0</v>
      </c>
      <c r="BP2761" s="95">
        <v>0</v>
      </c>
      <c r="BQ2761" s="95">
        <v>0</v>
      </c>
      <c r="BR2761" s="95">
        <v>8601988.0290527306</v>
      </c>
      <c r="BS2761" s="95">
        <v>7897198.7695922898</v>
      </c>
      <c r="BT2761" s="95">
        <v>3628094.78662109</v>
      </c>
      <c r="BU2761" s="95">
        <v>0</v>
      </c>
      <c r="BV2761" s="95">
        <v>3736273.0303955101</v>
      </c>
      <c r="BW2761" s="95">
        <v>331217.57103347802</v>
      </c>
      <c r="BX2761" s="95">
        <v>0</v>
      </c>
      <c r="BY2761" s="95">
        <v>0</v>
      </c>
      <c r="BZ2761" s="95">
        <v>0</v>
      </c>
      <c r="CA2761" s="95">
        <v>165208.51888847401</v>
      </c>
      <c r="CB2761" s="95">
        <v>10955516.703125</v>
      </c>
      <c r="CC2761" s="95">
        <v>85335302.194335893</v>
      </c>
      <c r="CD2761" s="95">
        <v>23897503.318115201</v>
      </c>
      <c r="CE2761" s="95">
        <v>3506.2338301539398</v>
      </c>
      <c r="CF2761" s="95">
        <v>595135.34231567394</v>
      </c>
      <c r="CG2761" s="95">
        <v>4163718.5842895498</v>
      </c>
      <c r="CH2761" s="95">
        <v>0</v>
      </c>
      <c r="CI2761" s="95">
        <v>168702.75436782799</v>
      </c>
      <c r="CJ2761" s="95">
        <v>11561964.9460449</v>
      </c>
      <c r="CK2761" s="95">
        <v>89718995.205078095</v>
      </c>
      <c r="CL2761" s="95">
        <v>24230908.6943359</v>
      </c>
      <c r="CM2761" s="160">
        <v>216611.67307853699</v>
      </c>
      <c r="CN2761" s="160">
        <v>26823354.127197299</v>
      </c>
      <c r="CO2761" s="160">
        <v>133444354.73925801</v>
      </c>
      <c r="CP2761" s="95">
        <v>24230908.6943359</v>
      </c>
      <c r="CQ2761" s="95">
        <v>0</v>
      </c>
      <c r="CR2761" s="95">
        <v>0</v>
      </c>
      <c r="CS2761" s="95">
        <v>0</v>
      </c>
      <c r="CT2761" s="95">
        <v>0</v>
      </c>
      <c r="CU2761" s="161">
        <v>11550652.045440674</v>
      </c>
      <c r="CV2761" s="161">
        <v>89499020.778625444</v>
      </c>
    </row>
    <row r="2762" spans="1:100" x14ac:dyDescent="0.2">
      <c r="A2762" s="94" t="s">
        <v>201</v>
      </c>
      <c r="B2762" s="96">
        <v>39234</v>
      </c>
      <c r="C2762" s="95">
        <v>125993.19968223599</v>
      </c>
      <c r="D2762" s="95">
        <v>12.8509432479041</v>
      </c>
      <c r="E2762" s="95">
        <v>40967.810153484301</v>
      </c>
      <c r="F2762" s="95">
        <v>27763.808363199201</v>
      </c>
      <c r="G2762" s="95">
        <v>2222.8556770980399</v>
      </c>
      <c r="H2762" s="95">
        <v>1296.0880936533199</v>
      </c>
      <c r="I2762" s="95">
        <v>0</v>
      </c>
      <c r="J2762" s="95">
        <v>42464.896595954902</v>
      </c>
      <c r="K2762" s="95">
        <v>6760.5660666823396</v>
      </c>
      <c r="L2762" s="95">
        <v>35961.838498592399</v>
      </c>
      <c r="M2762" s="95">
        <v>59758.468797683701</v>
      </c>
      <c r="N2762" s="95">
        <v>18653.0428071022</v>
      </c>
      <c r="O2762" s="95">
        <v>50386.925560474403</v>
      </c>
      <c r="P2762" s="95">
        <v>0</v>
      </c>
      <c r="Q2762" s="95">
        <v>8524.8856197595596</v>
      </c>
      <c r="R2762" s="95">
        <v>2554.5688219070398</v>
      </c>
      <c r="S2762" s="95">
        <v>0</v>
      </c>
      <c r="T2762" s="95">
        <v>1069.9096552282599</v>
      </c>
      <c r="U2762" s="95">
        <v>49152.5397467613</v>
      </c>
      <c r="V2762" s="95">
        <v>7716587.0737915002</v>
      </c>
      <c r="W2762" s="95">
        <v>1152.96483458579</v>
      </c>
      <c r="X2762" s="95">
        <v>3305329.6834716802</v>
      </c>
      <c r="Y2762" s="95">
        <v>1858035.69229126</v>
      </c>
      <c r="Z2762" s="95">
        <v>422642.31898879999</v>
      </c>
      <c r="AA2762" s="95">
        <v>168710.11952590899</v>
      </c>
      <c r="AB2762" s="95">
        <v>0</v>
      </c>
      <c r="AC2762" s="95">
        <v>14597643.642456099</v>
      </c>
      <c r="AD2762" s="95">
        <v>1101888.30012512</v>
      </c>
      <c r="AE2762" s="95">
        <v>1592722.65986633</v>
      </c>
      <c r="AF2762" s="95">
        <v>3216001.5080871601</v>
      </c>
      <c r="AG2762" s="95">
        <v>2689010.0255432101</v>
      </c>
      <c r="AH2762" s="95">
        <v>2406770.6764831501</v>
      </c>
      <c r="AI2762" s="95">
        <v>0</v>
      </c>
      <c r="AJ2762" s="95">
        <v>1102174.65419006</v>
      </c>
      <c r="AK2762" s="95">
        <v>417474.70591735799</v>
      </c>
      <c r="AL2762" s="95">
        <v>0</v>
      </c>
      <c r="AM2762" s="95">
        <v>171254.55463600199</v>
      </c>
      <c r="AN2762" s="95">
        <v>15583226.5554199</v>
      </c>
      <c r="AO2762" s="95">
        <v>62131457.520019501</v>
      </c>
      <c r="AP2762" s="95">
        <v>10199.781595110901</v>
      </c>
      <c r="AQ2762" s="95">
        <v>24867967.753417999</v>
      </c>
      <c r="AR2762" s="95">
        <v>13757700.4172363</v>
      </c>
      <c r="AS2762" s="95">
        <v>2966995.42938232</v>
      </c>
      <c r="AT2762" s="95">
        <v>1199904.43824768</v>
      </c>
      <c r="AU2762" s="95">
        <v>0</v>
      </c>
      <c r="AV2762" s="95">
        <v>42648386.392578103</v>
      </c>
      <c r="AW2762" s="95">
        <v>2878752.2089538602</v>
      </c>
      <c r="AX2762" s="95">
        <v>13790767.083984399</v>
      </c>
      <c r="AY2762" s="95">
        <v>25818740.326660201</v>
      </c>
      <c r="AZ2762" s="95">
        <v>19487420.475341801</v>
      </c>
      <c r="BA2762" s="95">
        <v>19002378.8352051</v>
      </c>
      <c r="BB2762" s="95">
        <v>0</v>
      </c>
      <c r="BC2762" s="95">
        <v>8477108.6245117206</v>
      </c>
      <c r="BD2762" s="95">
        <v>2918785.4908447298</v>
      </c>
      <c r="BE2762" s="95">
        <v>0</v>
      </c>
      <c r="BF2762" s="95">
        <v>1235637.6787719701</v>
      </c>
      <c r="BG2762" s="95">
        <v>45086067.755859397</v>
      </c>
      <c r="BH2762" s="95">
        <v>15901593.798706099</v>
      </c>
      <c r="BI2762" s="95">
        <v>1038.47621063888</v>
      </c>
      <c r="BJ2762" s="95">
        <v>8248525.7245483398</v>
      </c>
      <c r="BK2762" s="95">
        <v>5083611.08740234</v>
      </c>
      <c r="BL2762" s="95">
        <v>0</v>
      </c>
      <c r="BM2762" s="95">
        <v>115288.36826896699</v>
      </c>
      <c r="BN2762" s="95">
        <v>0</v>
      </c>
      <c r="BO2762" s="95">
        <v>0</v>
      </c>
      <c r="BP2762" s="95">
        <v>0</v>
      </c>
      <c r="BQ2762" s="95">
        <v>0</v>
      </c>
      <c r="BR2762" s="95">
        <v>8746275.41552734</v>
      </c>
      <c r="BS2762" s="95">
        <v>7894164.6717529297</v>
      </c>
      <c r="BT2762" s="95">
        <v>3701858.9476318401</v>
      </c>
      <c r="BU2762" s="95">
        <v>0</v>
      </c>
      <c r="BV2762" s="95">
        <v>3805698.18780518</v>
      </c>
      <c r="BW2762" s="95">
        <v>335581.24084091198</v>
      </c>
      <c r="BX2762" s="95">
        <v>0</v>
      </c>
      <c r="BY2762" s="95">
        <v>0</v>
      </c>
      <c r="BZ2762" s="95">
        <v>0</v>
      </c>
      <c r="CA2762" s="95">
        <v>167196.32890319801</v>
      </c>
      <c r="CB2762" s="95">
        <v>11037332.557373</v>
      </c>
      <c r="CC2762" s="95">
        <v>87169318.378906295</v>
      </c>
      <c r="CD2762" s="95">
        <v>24118161.908447299</v>
      </c>
      <c r="CE2762" s="95">
        <v>3537.12580880523</v>
      </c>
      <c r="CF2762" s="95">
        <v>594551.06676483201</v>
      </c>
      <c r="CG2762" s="95">
        <v>4195510.1201782199</v>
      </c>
      <c r="CH2762" s="95">
        <v>0</v>
      </c>
      <c r="CI2762" s="95">
        <v>170769.87179946899</v>
      </c>
      <c r="CJ2762" s="95">
        <v>11627200.279541001</v>
      </c>
      <c r="CK2762" s="95">
        <v>91021227.966796905</v>
      </c>
      <c r="CL2762" s="95">
        <v>24458792.1103516</v>
      </c>
      <c r="CM2762" s="160">
        <v>219611.723239899</v>
      </c>
      <c r="CN2762" s="160">
        <v>27166059.2263184</v>
      </c>
      <c r="CO2762" s="160">
        <v>136094059.41601601</v>
      </c>
      <c r="CP2762" s="95">
        <v>24458792.1103516</v>
      </c>
      <c r="CQ2762" s="95">
        <v>0</v>
      </c>
      <c r="CR2762" s="95">
        <v>0</v>
      </c>
      <c r="CS2762" s="95">
        <v>0</v>
      </c>
      <c r="CT2762" s="95">
        <v>0</v>
      </c>
      <c r="CU2762" s="161">
        <v>11631883.624137832</v>
      </c>
      <c r="CV2762" s="161">
        <v>91364828.499084517</v>
      </c>
    </row>
    <row r="2763" spans="1:100" x14ac:dyDescent="0.2">
      <c r="A2763" s="94" t="s">
        <v>201</v>
      </c>
      <c r="B2763" s="96">
        <v>39326</v>
      </c>
      <c r="C2763" s="95">
        <v>129270.720751762</v>
      </c>
      <c r="D2763" s="95">
        <v>12.9583524299087</v>
      </c>
      <c r="E2763" s="95">
        <v>40000.599266529098</v>
      </c>
      <c r="F2763" s="95">
        <v>27563.501432180401</v>
      </c>
      <c r="G2763" s="95">
        <v>2462.4981530904802</v>
      </c>
      <c r="H2763" s="95">
        <v>1141.7562238127</v>
      </c>
      <c r="I2763" s="95">
        <v>0</v>
      </c>
      <c r="J2763" s="95">
        <v>44558.1697192192</v>
      </c>
      <c r="K2763" s="95">
        <v>5706.7297155261003</v>
      </c>
      <c r="L2763" s="95">
        <v>35437.247339725502</v>
      </c>
      <c r="M2763" s="95">
        <v>60139.144834518404</v>
      </c>
      <c r="N2763" s="95">
        <v>18612.7473018169</v>
      </c>
      <c r="O2763" s="95">
        <v>51895.688511848501</v>
      </c>
      <c r="P2763" s="95">
        <v>0</v>
      </c>
      <c r="Q2763" s="95">
        <v>8554.0038262605703</v>
      </c>
      <c r="R2763" s="95">
        <v>2658.4724701046898</v>
      </c>
      <c r="S2763" s="95">
        <v>0</v>
      </c>
      <c r="T2763" s="95">
        <v>1007.17281348258</v>
      </c>
      <c r="U2763" s="95">
        <v>50036.436370849602</v>
      </c>
      <c r="V2763" s="95">
        <v>7913474.5041503897</v>
      </c>
      <c r="W2763" s="95">
        <v>1067.7707385122801</v>
      </c>
      <c r="X2763" s="95">
        <v>3169175.5906066899</v>
      </c>
      <c r="Y2763" s="95">
        <v>1814007.87905884</v>
      </c>
      <c r="Z2763" s="95">
        <v>451665.362346649</v>
      </c>
      <c r="AA2763" s="95">
        <v>150047.324020386</v>
      </c>
      <c r="AB2763" s="95">
        <v>0</v>
      </c>
      <c r="AC2763" s="95">
        <v>14871076.4807129</v>
      </c>
      <c r="AD2763" s="95">
        <v>877567.69879913295</v>
      </c>
      <c r="AE2763" s="95">
        <v>1555453.96896362</v>
      </c>
      <c r="AF2763" s="95">
        <v>3231549.96807861</v>
      </c>
      <c r="AG2763" s="95">
        <v>2675349.2966308598</v>
      </c>
      <c r="AH2763" s="95">
        <v>2468496.6658020001</v>
      </c>
      <c r="AI2763" s="95">
        <v>0</v>
      </c>
      <c r="AJ2763" s="95">
        <v>1112453.5303344701</v>
      </c>
      <c r="AK2763" s="95">
        <v>437107.95458602899</v>
      </c>
      <c r="AL2763" s="95">
        <v>0</v>
      </c>
      <c r="AM2763" s="95">
        <v>158644.063360214</v>
      </c>
      <c r="AN2763" s="95">
        <v>15738976.4523926</v>
      </c>
      <c r="AO2763" s="95">
        <v>64213472.609375</v>
      </c>
      <c r="AP2763" s="95">
        <v>8685.2996047735196</v>
      </c>
      <c r="AQ2763" s="95">
        <v>23939857.6640625</v>
      </c>
      <c r="AR2763" s="95">
        <v>13702595.5147705</v>
      </c>
      <c r="AS2763" s="95">
        <v>3198897.2938537602</v>
      </c>
      <c r="AT2763" s="95">
        <v>1075204.55622864</v>
      </c>
      <c r="AU2763" s="95">
        <v>0</v>
      </c>
      <c r="AV2763" s="95">
        <v>43903676.336425804</v>
      </c>
      <c r="AW2763" s="95">
        <v>2334539.1304626502</v>
      </c>
      <c r="AX2763" s="95">
        <v>13578536.0306396</v>
      </c>
      <c r="AY2763" s="95">
        <v>26226182.544677701</v>
      </c>
      <c r="AZ2763" s="95">
        <v>19585867.072021499</v>
      </c>
      <c r="BA2763" s="95">
        <v>19759978.493652299</v>
      </c>
      <c r="BB2763" s="95">
        <v>0</v>
      </c>
      <c r="BC2763" s="95">
        <v>8619505.6917724591</v>
      </c>
      <c r="BD2763" s="95">
        <v>3065493.4759216299</v>
      </c>
      <c r="BE2763" s="95">
        <v>0</v>
      </c>
      <c r="BF2763" s="95">
        <v>1163318.0494232201</v>
      </c>
      <c r="BG2763" s="95">
        <v>46620135.2109375</v>
      </c>
      <c r="BH2763" s="95">
        <v>16436923.388793901</v>
      </c>
      <c r="BI2763" s="95">
        <v>1044.15789528191</v>
      </c>
      <c r="BJ2763" s="95">
        <v>8050050.6974487295</v>
      </c>
      <c r="BK2763" s="95">
        <v>5035741.1891479502</v>
      </c>
      <c r="BL2763" s="95">
        <v>0</v>
      </c>
      <c r="BM2763" s="95">
        <v>106766.70513534499</v>
      </c>
      <c r="BN2763" s="95">
        <v>0</v>
      </c>
      <c r="BO2763" s="95">
        <v>0</v>
      </c>
      <c r="BP2763" s="95">
        <v>0</v>
      </c>
      <c r="BQ2763" s="95">
        <v>0</v>
      </c>
      <c r="BR2763" s="95">
        <v>8874265.0369872991</v>
      </c>
      <c r="BS2763" s="95">
        <v>7909897.4393920898</v>
      </c>
      <c r="BT2763" s="95">
        <v>3848369.0716552702</v>
      </c>
      <c r="BU2763" s="95">
        <v>0</v>
      </c>
      <c r="BV2763" s="95">
        <v>3881428.6280517601</v>
      </c>
      <c r="BW2763" s="95">
        <v>348775.45055770897</v>
      </c>
      <c r="BX2763" s="95">
        <v>0</v>
      </c>
      <c r="BY2763" s="95">
        <v>0</v>
      </c>
      <c r="BZ2763" s="95">
        <v>0</v>
      </c>
      <c r="CA2763" s="95">
        <v>169078.656730652</v>
      </c>
      <c r="CB2763" s="95">
        <v>11079435.6185303</v>
      </c>
      <c r="CC2763" s="95">
        <v>88209411.114257798</v>
      </c>
      <c r="CD2763" s="95">
        <v>24521618.3283691</v>
      </c>
      <c r="CE2763" s="95">
        <v>3590.1915526986099</v>
      </c>
      <c r="CF2763" s="95">
        <v>596268.12251281703</v>
      </c>
      <c r="CG2763" s="95">
        <v>4250986.5796508798</v>
      </c>
      <c r="CH2763" s="95">
        <v>0</v>
      </c>
      <c r="CI2763" s="95">
        <v>172617.12168312099</v>
      </c>
      <c r="CJ2763" s="95">
        <v>11678297.5430908</v>
      </c>
      <c r="CK2763" s="95">
        <v>92364880.154296905</v>
      </c>
      <c r="CL2763" s="95">
        <v>24875799.4460449</v>
      </c>
      <c r="CM2763" s="160">
        <v>222234.02155494699</v>
      </c>
      <c r="CN2763" s="160">
        <v>27430853.285400402</v>
      </c>
      <c r="CO2763" s="160">
        <v>138685671.77343801</v>
      </c>
      <c r="CP2763" s="95">
        <v>24875799.4460449</v>
      </c>
      <c r="CQ2763" s="95">
        <v>0</v>
      </c>
      <c r="CR2763" s="95">
        <v>0</v>
      </c>
      <c r="CS2763" s="95">
        <v>0</v>
      </c>
      <c r="CT2763" s="95">
        <v>0</v>
      </c>
      <c r="CU2763" s="161">
        <v>11675703.741043117</v>
      </c>
      <c r="CV2763" s="161">
        <v>92460397.693908677</v>
      </c>
    </row>
    <row r="2764" spans="1:100" x14ac:dyDescent="0.2">
      <c r="A2764" s="94" t="s">
        <v>201</v>
      </c>
      <c r="B2764" s="96">
        <v>39417</v>
      </c>
      <c r="C2764" s="95">
        <v>132365.539337158</v>
      </c>
      <c r="D2764" s="95">
        <v>11.6779442979023</v>
      </c>
      <c r="E2764" s="95">
        <v>38683.999406337702</v>
      </c>
      <c r="F2764" s="95">
        <v>26919.562590122201</v>
      </c>
      <c r="G2764" s="95">
        <v>2667.2671267092201</v>
      </c>
      <c r="H2764" s="95">
        <v>1029.38871371746</v>
      </c>
      <c r="I2764" s="95">
        <v>0</v>
      </c>
      <c r="J2764" s="95">
        <v>46154.347287654899</v>
      </c>
      <c r="K2764" s="95">
        <v>4601.8486165404302</v>
      </c>
      <c r="L2764" s="95">
        <v>35047.392199516296</v>
      </c>
      <c r="M2764" s="95">
        <v>60666.230827331499</v>
      </c>
      <c r="N2764" s="95">
        <v>18535.107105255101</v>
      </c>
      <c r="O2764" s="95">
        <v>53429.408142566703</v>
      </c>
      <c r="P2764" s="95">
        <v>0</v>
      </c>
      <c r="Q2764" s="95">
        <v>8593.3785605430603</v>
      </c>
      <c r="R2764" s="95">
        <v>2776.3455274999101</v>
      </c>
      <c r="S2764" s="95">
        <v>0</v>
      </c>
      <c r="T2764" s="95">
        <v>966.72598101943697</v>
      </c>
      <c r="U2764" s="95">
        <v>50648.021166801504</v>
      </c>
      <c r="V2764" s="95">
        <v>8065857.3278808603</v>
      </c>
      <c r="W2764" s="95">
        <v>808.78478057682503</v>
      </c>
      <c r="X2764" s="95">
        <v>3076491.1455383301</v>
      </c>
      <c r="Y2764" s="95">
        <v>1775598.2411041299</v>
      </c>
      <c r="Z2764" s="95">
        <v>478898.49374771101</v>
      </c>
      <c r="AA2764" s="95">
        <v>134855.052497864</v>
      </c>
      <c r="AB2764" s="95">
        <v>0</v>
      </c>
      <c r="AC2764" s="95">
        <v>15205459.814208999</v>
      </c>
      <c r="AD2764" s="95">
        <v>668236.49018096901</v>
      </c>
      <c r="AE2764" s="95">
        <v>1556112.4817657501</v>
      </c>
      <c r="AF2764" s="95">
        <v>3249871.9025268601</v>
      </c>
      <c r="AG2764" s="95">
        <v>2649591.4086303702</v>
      </c>
      <c r="AH2764" s="95">
        <v>2564719.4972228999</v>
      </c>
      <c r="AI2764" s="95">
        <v>0</v>
      </c>
      <c r="AJ2764" s="95">
        <v>1126415.0914459201</v>
      </c>
      <c r="AK2764" s="95">
        <v>460203.42494201701</v>
      </c>
      <c r="AL2764" s="95">
        <v>0</v>
      </c>
      <c r="AM2764" s="95">
        <v>152271.13608360299</v>
      </c>
      <c r="AN2764" s="95">
        <v>16013184.341552701</v>
      </c>
      <c r="AO2764" s="95">
        <v>66083070.832031302</v>
      </c>
      <c r="AP2764" s="95">
        <v>7611.6908030509903</v>
      </c>
      <c r="AQ2764" s="95">
        <v>23347616.214599598</v>
      </c>
      <c r="AR2764" s="95">
        <v>13527838.4927979</v>
      </c>
      <c r="AS2764" s="95">
        <v>3485409.21514893</v>
      </c>
      <c r="AT2764" s="95">
        <v>979652.35591888404</v>
      </c>
      <c r="AU2764" s="95">
        <v>0</v>
      </c>
      <c r="AV2764" s="95">
        <v>45283566.674316399</v>
      </c>
      <c r="AW2764" s="95">
        <v>1780705.64064026</v>
      </c>
      <c r="AX2764" s="95">
        <v>13823466.8085938</v>
      </c>
      <c r="AY2764" s="95">
        <v>26711585.393066399</v>
      </c>
      <c r="AZ2764" s="95">
        <v>19571801.167480499</v>
      </c>
      <c r="BA2764" s="95">
        <v>20708214.3823242</v>
      </c>
      <c r="BB2764" s="95">
        <v>0</v>
      </c>
      <c r="BC2764" s="95">
        <v>8808545.1579589806</v>
      </c>
      <c r="BD2764" s="95">
        <v>3305673.4866332998</v>
      </c>
      <c r="BE2764" s="95">
        <v>0</v>
      </c>
      <c r="BF2764" s="95">
        <v>1124210.95866394</v>
      </c>
      <c r="BG2764" s="95">
        <v>47324509.9765625</v>
      </c>
      <c r="BH2764" s="95">
        <v>17056221.362548798</v>
      </c>
      <c r="BI2764" s="95">
        <v>871.01301236450695</v>
      </c>
      <c r="BJ2764" s="95">
        <v>7877426.0486450205</v>
      </c>
      <c r="BK2764" s="95">
        <v>4962134.20458984</v>
      </c>
      <c r="BL2764" s="95">
        <v>0</v>
      </c>
      <c r="BM2764" s="95">
        <v>103069.03022479999</v>
      </c>
      <c r="BN2764" s="95">
        <v>0</v>
      </c>
      <c r="BO2764" s="95">
        <v>0</v>
      </c>
      <c r="BP2764" s="95">
        <v>0</v>
      </c>
      <c r="BQ2764" s="95">
        <v>0</v>
      </c>
      <c r="BR2764" s="95">
        <v>9048641.9730224591</v>
      </c>
      <c r="BS2764" s="95">
        <v>7884696.6821899395</v>
      </c>
      <c r="BT2764" s="95">
        <v>4033168.7337951702</v>
      </c>
      <c r="BU2764" s="95">
        <v>0</v>
      </c>
      <c r="BV2764" s="95">
        <v>3964083.33511353</v>
      </c>
      <c r="BW2764" s="95">
        <v>403994.633880615</v>
      </c>
      <c r="BX2764" s="95">
        <v>0</v>
      </c>
      <c r="BY2764" s="95">
        <v>0</v>
      </c>
      <c r="BZ2764" s="95">
        <v>0</v>
      </c>
      <c r="CA2764" s="95">
        <v>170927.935846329</v>
      </c>
      <c r="CB2764" s="95">
        <v>11155230.912109399</v>
      </c>
      <c r="CC2764" s="95">
        <v>89560699.519531295</v>
      </c>
      <c r="CD2764" s="95">
        <v>24931368.3041992</v>
      </c>
      <c r="CE2764" s="95">
        <v>3679.3666124343899</v>
      </c>
      <c r="CF2764" s="95">
        <v>614779.23584747303</v>
      </c>
      <c r="CG2764" s="95">
        <v>4433940.6688842801</v>
      </c>
      <c r="CH2764" s="95">
        <v>0</v>
      </c>
      <c r="CI2764" s="95">
        <v>174637.403945923</v>
      </c>
      <c r="CJ2764" s="95">
        <v>11770235.0192871</v>
      </c>
      <c r="CK2764" s="95">
        <v>93915586.091796905</v>
      </c>
      <c r="CL2764" s="95">
        <v>25333696.230957001</v>
      </c>
      <c r="CM2764" s="160">
        <v>224877.84254455601</v>
      </c>
      <c r="CN2764" s="160">
        <v>27743902.2651367</v>
      </c>
      <c r="CO2764" s="160">
        <v>141201604.5625</v>
      </c>
      <c r="CP2764" s="95">
        <v>25333696.230957001</v>
      </c>
      <c r="CQ2764" s="95">
        <v>0</v>
      </c>
      <c r="CR2764" s="95">
        <v>0</v>
      </c>
      <c r="CS2764" s="95">
        <v>0</v>
      </c>
      <c r="CT2764" s="95">
        <v>0</v>
      </c>
      <c r="CU2764" s="161">
        <v>11770010.147956872</v>
      </c>
      <c r="CV2764" s="161">
        <v>93994640.188415572</v>
      </c>
    </row>
    <row r="2765" spans="1:100" x14ac:dyDescent="0.2">
      <c r="A2765" s="94" t="s">
        <v>201</v>
      </c>
      <c r="B2765" s="96">
        <v>39508</v>
      </c>
      <c r="C2765" s="95">
        <v>135104.288957596</v>
      </c>
      <c r="D2765" s="95">
        <v>11.3081766209798</v>
      </c>
      <c r="E2765" s="95">
        <v>37352.4201226234</v>
      </c>
      <c r="F2765" s="95">
        <v>26678.045629262899</v>
      </c>
      <c r="G2765" s="95">
        <v>2807.78908103704</v>
      </c>
      <c r="H2765" s="95">
        <v>932.08677285909698</v>
      </c>
      <c r="I2765" s="95">
        <v>0</v>
      </c>
      <c r="J2765" s="95">
        <v>47301.655091285698</v>
      </c>
      <c r="K2765" s="95">
        <v>3892.2345801889901</v>
      </c>
      <c r="L2765" s="95">
        <v>34938.282339572899</v>
      </c>
      <c r="M2765" s="95">
        <v>61181.414894103997</v>
      </c>
      <c r="N2765" s="95">
        <v>18366.752380847902</v>
      </c>
      <c r="O2765" s="95">
        <v>54640.713159084298</v>
      </c>
      <c r="P2765" s="95">
        <v>0</v>
      </c>
      <c r="Q2765" s="95">
        <v>8525.3418633937799</v>
      </c>
      <c r="R2765" s="95">
        <v>2882.7771421968901</v>
      </c>
      <c r="S2765" s="95">
        <v>0</v>
      </c>
      <c r="T2765" s="95">
        <v>964.60803601145699</v>
      </c>
      <c r="U2765" s="95">
        <v>51550.829910755201</v>
      </c>
      <c r="V2765" s="95">
        <v>8168565.6884765597</v>
      </c>
      <c r="W2765" s="95">
        <v>685.00846701860405</v>
      </c>
      <c r="X2765" s="95">
        <v>2881031.7669067401</v>
      </c>
      <c r="Y2765" s="95">
        <v>1725964.76289368</v>
      </c>
      <c r="Z2765" s="95">
        <v>493305.126537323</v>
      </c>
      <c r="AA2765" s="95">
        <v>119397.559700966</v>
      </c>
      <c r="AB2765" s="95">
        <v>0</v>
      </c>
      <c r="AC2765" s="95">
        <v>15672420.549316401</v>
      </c>
      <c r="AD2765" s="95">
        <v>540970.74821472203</v>
      </c>
      <c r="AE2765" s="95">
        <v>1530503.8793335001</v>
      </c>
      <c r="AF2765" s="95">
        <v>3236209.9629821801</v>
      </c>
      <c r="AG2765" s="95">
        <v>2615759.1651306199</v>
      </c>
      <c r="AH2765" s="95">
        <v>2618594.0506591802</v>
      </c>
      <c r="AI2765" s="95">
        <v>0</v>
      </c>
      <c r="AJ2765" s="95">
        <v>1127545.5836029099</v>
      </c>
      <c r="AK2765" s="95">
        <v>465923.77743148798</v>
      </c>
      <c r="AL2765" s="95">
        <v>0</v>
      </c>
      <c r="AM2765" s="95">
        <v>145550.536050797</v>
      </c>
      <c r="AN2765" s="95">
        <v>16207967.729126001</v>
      </c>
      <c r="AO2765" s="95">
        <v>67517801.544921905</v>
      </c>
      <c r="AP2765" s="95">
        <v>5985.8037428259904</v>
      </c>
      <c r="AQ2765" s="95">
        <v>22350999.755615201</v>
      </c>
      <c r="AR2765" s="95">
        <v>13461382.462036099</v>
      </c>
      <c r="AS2765" s="95">
        <v>3568739.2893981901</v>
      </c>
      <c r="AT2765" s="95">
        <v>879937.65861511196</v>
      </c>
      <c r="AU2765" s="95">
        <v>0</v>
      </c>
      <c r="AV2765" s="95">
        <v>47273653.121093802</v>
      </c>
      <c r="AW2765" s="95">
        <v>1464254.6881866499</v>
      </c>
      <c r="AX2765" s="95">
        <v>13754031.177856401</v>
      </c>
      <c r="AY2765" s="95">
        <v>26875571.138671901</v>
      </c>
      <c r="AZ2765" s="95">
        <v>19470407.941650402</v>
      </c>
      <c r="BA2765" s="95">
        <v>21288835.337646499</v>
      </c>
      <c r="BB2765" s="95">
        <v>0</v>
      </c>
      <c r="BC2765" s="95">
        <v>8906222.5445556603</v>
      </c>
      <c r="BD2765" s="95">
        <v>3378035.2494506799</v>
      </c>
      <c r="BE2765" s="95">
        <v>0</v>
      </c>
      <c r="BF2765" s="95">
        <v>1091024.9165344201</v>
      </c>
      <c r="BG2765" s="95">
        <v>48706811.153808601</v>
      </c>
      <c r="BH2765" s="95">
        <v>16015368.7995605</v>
      </c>
      <c r="BI2765" s="95">
        <v>905.13548143953096</v>
      </c>
      <c r="BJ2765" s="95">
        <v>6839873.4551391602</v>
      </c>
      <c r="BK2765" s="95">
        <v>4386780.31713867</v>
      </c>
      <c r="BL2765" s="95">
        <v>0</v>
      </c>
      <c r="BM2765" s="95">
        <v>94583.770475387602</v>
      </c>
      <c r="BN2765" s="95">
        <v>0</v>
      </c>
      <c r="BO2765" s="95">
        <v>0</v>
      </c>
      <c r="BP2765" s="95">
        <v>0</v>
      </c>
      <c r="BQ2765" s="95">
        <v>0</v>
      </c>
      <c r="BR2765" s="95">
        <v>8164046.2373046903</v>
      </c>
      <c r="BS2765" s="95">
        <v>7015206.4940795898</v>
      </c>
      <c r="BT2765" s="95">
        <v>4147176.1841735798</v>
      </c>
      <c r="BU2765" s="95">
        <v>0</v>
      </c>
      <c r="BV2765" s="95">
        <v>3560371.9270935101</v>
      </c>
      <c r="BW2765" s="95">
        <v>402164.28561019897</v>
      </c>
      <c r="BX2765" s="95">
        <v>0</v>
      </c>
      <c r="BY2765" s="95">
        <v>0</v>
      </c>
      <c r="BZ2765" s="95">
        <v>0</v>
      </c>
      <c r="CA2765" s="95">
        <v>172577.36706161499</v>
      </c>
      <c r="CB2765" s="95">
        <v>11080537.829956099</v>
      </c>
      <c r="CC2765" s="95">
        <v>90149533.839843795</v>
      </c>
      <c r="CD2765" s="95">
        <v>22860400.879638702</v>
      </c>
      <c r="CE2765" s="95">
        <v>3754.7637368440601</v>
      </c>
      <c r="CF2765" s="95">
        <v>611686.75066375697</v>
      </c>
      <c r="CG2765" s="95">
        <v>4468669.7489623995</v>
      </c>
      <c r="CH2765" s="95">
        <v>0</v>
      </c>
      <c r="CI2765" s="95">
        <v>176310.93723678601</v>
      </c>
      <c r="CJ2765" s="95">
        <v>11685149.0550537</v>
      </c>
      <c r="CK2765" s="95">
        <v>94374267.841796905</v>
      </c>
      <c r="CL2765" s="95">
        <v>23266547.607177701</v>
      </c>
      <c r="CM2765" s="160">
        <v>227437.74978637701</v>
      </c>
      <c r="CN2765" s="160">
        <v>27880316.863037098</v>
      </c>
      <c r="CO2765" s="160">
        <v>143192452.37304699</v>
      </c>
      <c r="CP2765" s="95">
        <v>23266547.607177701</v>
      </c>
      <c r="CQ2765" s="95">
        <v>0</v>
      </c>
      <c r="CR2765" s="95">
        <v>0</v>
      </c>
      <c r="CS2765" s="95">
        <v>0</v>
      </c>
      <c r="CT2765" s="95">
        <v>0</v>
      </c>
      <c r="CU2765" s="161">
        <v>11692224.580619857</v>
      </c>
      <c r="CV2765" s="161">
        <v>94618203.588806197</v>
      </c>
    </row>
    <row r="2766" spans="1:100" x14ac:dyDescent="0.2">
      <c r="A2766" s="94" t="s">
        <v>201</v>
      </c>
      <c r="B2766" s="96">
        <v>39600</v>
      </c>
      <c r="C2766" s="95">
        <v>137395.57416725199</v>
      </c>
      <c r="D2766" s="95">
        <v>9.8018516349838993</v>
      </c>
      <c r="E2766" s="95">
        <v>35756.5900158882</v>
      </c>
      <c r="F2766" s="95">
        <v>25971.042451858499</v>
      </c>
      <c r="G2766" s="95">
        <v>3009.3820191323798</v>
      </c>
      <c r="H2766" s="95">
        <v>823.28873991221201</v>
      </c>
      <c r="I2766" s="95">
        <v>0</v>
      </c>
      <c r="J2766" s="95">
        <v>49221.048794746399</v>
      </c>
      <c r="K2766" s="95">
        <v>3317.40011975169</v>
      </c>
      <c r="L2766" s="95">
        <v>34712.059832572901</v>
      </c>
      <c r="M2766" s="95">
        <v>61268.049771308899</v>
      </c>
      <c r="N2766" s="95">
        <v>18230.194309234601</v>
      </c>
      <c r="O2766" s="95">
        <v>55476.679753303499</v>
      </c>
      <c r="P2766" s="95">
        <v>0</v>
      </c>
      <c r="Q2766" s="95">
        <v>8586.2224073409998</v>
      </c>
      <c r="R2766" s="95">
        <v>2989.12212762237</v>
      </c>
      <c r="S2766" s="95">
        <v>0</v>
      </c>
      <c r="T2766" s="95">
        <v>955.05750422179699</v>
      </c>
      <c r="U2766" s="95">
        <v>52433.974021434798</v>
      </c>
      <c r="V2766" s="95">
        <v>8308985.3230590802</v>
      </c>
      <c r="W2766" s="95">
        <v>499.12804038450099</v>
      </c>
      <c r="X2766" s="95">
        <v>2778964.1748352102</v>
      </c>
      <c r="Y2766" s="95">
        <v>1696422.03390503</v>
      </c>
      <c r="Z2766" s="95">
        <v>514881.01881408697</v>
      </c>
      <c r="AA2766" s="95">
        <v>106184.945611954</v>
      </c>
      <c r="AB2766" s="95">
        <v>0</v>
      </c>
      <c r="AC2766" s="95">
        <v>16192951.763183599</v>
      </c>
      <c r="AD2766" s="95">
        <v>455865.27490234398</v>
      </c>
      <c r="AE2766" s="95">
        <v>1517398.28590393</v>
      </c>
      <c r="AF2766" s="95">
        <v>3249656.90707397</v>
      </c>
      <c r="AG2766" s="95">
        <v>2595199.3695678702</v>
      </c>
      <c r="AH2766" s="95">
        <v>2653713.5895996098</v>
      </c>
      <c r="AI2766" s="95">
        <v>0</v>
      </c>
      <c r="AJ2766" s="95">
        <v>1136519.18692017</v>
      </c>
      <c r="AK2766" s="95">
        <v>477138.56636810303</v>
      </c>
      <c r="AL2766" s="95">
        <v>0</v>
      </c>
      <c r="AM2766" s="95">
        <v>141385.610391617</v>
      </c>
      <c r="AN2766" s="95">
        <v>16523026.305908199</v>
      </c>
      <c r="AO2766" s="95">
        <v>69248021.822265595</v>
      </c>
      <c r="AP2766" s="95">
        <v>4553.5091770291301</v>
      </c>
      <c r="AQ2766" s="95">
        <v>21538719.128417999</v>
      </c>
      <c r="AR2766" s="95">
        <v>13254373.357421899</v>
      </c>
      <c r="AS2766" s="95">
        <v>3812956.4007873498</v>
      </c>
      <c r="AT2766" s="95">
        <v>794939.683982849</v>
      </c>
      <c r="AU2766" s="95">
        <v>0</v>
      </c>
      <c r="AV2766" s="95">
        <v>49647631.803222701</v>
      </c>
      <c r="AW2766" s="95">
        <v>1251609.6747283901</v>
      </c>
      <c r="AX2766" s="95">
        <v>13789710.674438501</v>
      </c>
      <c r="AY2766" s="95">
        <v>27183411.637939502</v>
      </c>
      <c r="AZ2766" s="95">
        <v>19533465.673339799</v>
      </c>
      <c r="BA2766" s="95">
        <v>21900673.8369141</v>
      </c>
      <c r="BB2766" s="95">
        <v>0</v>
      </c>
      <c r="BC2766" s="95">
        <v>9001532.86328125</v>
      </c>
      <c r="BD2766" s="95">
        <v>3515106.2732238802</v>
      </c>
      <c r="BE2766" s="95">
        <v>0</v>
      </c>
      <c r="BF2766" s="95">
        <v>1072844.69758606</v>
      </c>
      <c r="BG2766" s="95">
        <v>50314468.470214799</v>
      </c>
      <c r="BH2766" s="95">
        <v>16530322.5808105</v>
      </c>
      <c r="BI2766" s="95">
        <v>593.70116692781403</v>
      </c>
      <c r="BJ2766" s="95">
        <v>6665317.8673706101</v>
      </c>
      <c r="BK2766" s="95">
        <v>4328527.9224853497</v>
      </c>
      <c r="BL2766" s="95">
        <v>0</v>
      </c>
      <c r="BM2766" s="95">
        <v>85326.798700332598</v>
      </c>
      <c r="BN2766" s="95">
        <v>0</v>
      </c>
      <c r="BO2766" s="95">
        <v>0</v>
      </c>
      <c r="BP2766" s="95">
        <v>0</v>
      </c>
      <c r="BQ2766" s="95">
        <v>0</v>
      </c>
      <c r="BR2766" s="95">
        <v>8203806.96875</v>
      </c>
      <c r="BS2766" s="95">
        <v>7042981.7568969699</v>
      </c>
      <c r="BT2766" s="95">
        <v>4262811.4071655301</v>
      </c>
      <c r="BU2766" s="95">
        <v>0</v>
      </c>
      <c r="BV2766" s="95">
        <v>3636904.5001525902</v>
      </c>
      <c r="BW2766" s="95">
        <v>418558.03355407697</v>
      </c>
      <c r="BX2766" s="95">
        <v>0</v>
      </c>
      <c r="BY2766" s="95">
        <v>0</v>
      </c>
      <c r="BZ2766" s="95">
        <v>0</v>
      </c>
      <c r="CA2766" s="95">
        <v>173293.45352363601</v>
      </c>
      <c r="CB2766" s="95">
        <v>11097249.4075928</v>
      </c>
      <c r="CC2766" s="95">
        <v>90851050.709960893</v>
      </c>
      <c r="CD2766" s="95">
        <v>23190472.145996101</v>
      </c>
      <c r="CE2766" s="95">
        <v>3834.7618247270598</v>
      </c>
      <c r="CF2766" s="95">
        <v>616736.55924987805</v>
      </c>
      <c r="CG2766" s="95">
        <v>4567579.4844360398</v>
      </c>
      <c r="CH2766" s="95">
        <v>0</v>
      </c>
      <c r="CI2766" s="95">
        <v>177155.18547821001</v>
      </c>
      <c r="CJ2766" s="95">
        <v>11713223.016845699</v>
      </c>
      <c r="CK2766" s="95">
        <v>95493048.860351607</v>
      </c>
      <c r="CL2766" s="95">
        <v>23620065.776611298</v>
      </c>
      <c r="CM2766" s="160">
        <v>229215.52904319801</v>
      </c>
      <c r="CN2766" s="160">
        <v>28253780.793457001</v>
      </c>
      <c r="CO2766" s="160">
        <v>145846085.42382801</v>
      </c>
      <c r="CP2766" s="95">
        <v>23620065.776611298</v>
      </c>
      <c r="CQ2766" s="95">
        <v>0</v>
      </c>
      <c r="CR2766" s="95">
        <v>0</v>
      </c>
      <c r="CS2766" s="95">
        <v>0</v>
      </c>
      <c r="CT2766" s="95">
        <v>0</v>
      </c>
      <c r="CU2766" s="161">
        <v>11713985.966842677</v>
      </c>
      <c r="CV2766" s="161">
        <v>95418630.194396928</v>
      </c>
    </row>
    <row r="2767" spans="1:100" x14ac:dyDescent="0.2">
      <c r="A2767" s="94" t="s">
        <v>201</v>
      </c>
      <c r="B2767" s="96">
        <v>39692</v>
      </c>
      <c r="C2767" s="95">
        <v>139927.49206543001</v>
      </c>
      <c r="D2767" s="95">
        <v>10.6039813869866</v>
      </c>
      <c r="E2767" s="95">
        <v>34356.661451816602</v>
      </c>
      <c r="F2767" s="95">
        <v>25372.0959825516</v>
      </c>
      <c r="G2767" s="95">
        <v>3220.9506015181501</v>
      </c>
      <c r="H2767" s="95">
        <v>710.26216269284498</v>
      </c>
      <c r="I2767" s="95">
        <v>0</v>
      </c>
      <c r="J2767" s="95">
        <v>50935.750751495398</v>
      </c>
      <c r="K2767" s="95">
        <v>2745.6842587292199</v>
      </c>
      <c r="L2767" s="95">
        <v>34200.955033779101</v>
      </c>
      <c r="M2767" s="95">
        <v>61707.4448289871</v>
      </c>
      <c r="N2767" s="95">
        <v>18064.4244804382</v>
      </c>
      <c r="O2767" s="95">
        <v>56556.515284538298</v>
      </c>
      <c r="P2767" s="95">
        <v>0</v>
      </c>
      <c r="Q2767" s="95">
        <v>8461.9297093153</v>
      </c>
      <c r="R2767" s="95">
        <v>3064.09881559014</v>
      </c>
      <c r="S2767" s="95">
        <v>0</v>
      </c>
      <c r="T2767" s="95">
        <v>952.05032087862503</v>
      </c>
      <c r="U2767" s="95">
        <v>53557.0853004456</v>
      </c>
      <c r="V2767" s="95">
        <v>8518724.1248779297</v>
      </c>
      <c r="W2767" s="95">
        <v>624.973592713475</v>
      </c>
      <c r="X2767" s="95">
        <v>2678348.8414001502</v>
      </c>
      <c r="Y2767" s="95">
        <v>1659019.9704742399</v>
      </c>
      <c r="Z2767" s="95">
        <v>534223.852630615</v>
      </c>
      <c r="AA2767" s="95">
        <v>93304.471937179595</v>
      </c>
      <c r="AB2767" s="95">
        <v>0</v>
      </c>
      <c r="AC2767" s="95">
        <v>16478422.4575195</v>
      </c>
      <c r="AD2767" s="95">
        <v>374980.41608047503</v>
      </c>
      <c r="AE2767" s="95">
        <v>1498465.60775757</v>
      </c>
      <c r="AF2767" s="95">
        <v>3275012.90447998</v>
      </c>
      <c r="AG2767" s="95">
        <v>2563079.4294738802</v>
      </c>
      <c r="AH2767" s="95">
        <v>2676794.8700866699</v>
      </c>
      <c r="AI2767" s="95">
        <v>0</v>
      </c>
      <c r="AJ2767" s="95">
        <v>1144704.6701507601</v>
      </c>
      <c r="AK2767" s="95">
        <v>484835.86939621001</v>
      </c>
      <c r="AL2767" s="95">
        <v>0</v>
      </c>
      <c r="AM2767" s="95">
        <v>136122.63175964399</v>
      </c>
      <c r="AN2767" s="95">
        <v>16843577.698242199</v>
      </c>
      <c r="AO2767" s="95">
        <v>71670200.248046905</v>
      </c>
      <c r="AP2767" s="95">
        <v>4923.3129537701598</v>
      </c>
      <c r="AQ2767" s="95">
        <v>20875081.278564502</v>
      </c>
      <c r="AR2767" s="95">
        <v>12996608.255248999</v>
      </c>
      <c r="AS2767" s="95">
        <v>4004715.3046569801</v>
      </c>
      <c r="AT2767" s="95">
        <v>708528.12125396705</v>
      </c>
      <c r="AU2767" s="95">
        <v>0</v>
      </c>
      <c r="AV2767" s="95">
        <v>50981441.783203103</v>
      </c>
      <c r="AW2767" s="95">
        <v>1045796.01555634</v>
      </c>
      <c r="AX2767" s="95">
        <v>13773733.697876001</v>
      </c>
      <c r="AY2767" s="95">
        <v>27823282.688964799</v>
      </c>
      <c r="AZ2767" s="95">
        <v>19410253.880615201</v>
      </c>
      <c r="BA2767" s="95">
        <v>22371451.988037098</v>
      </c>
      <c r="BB2767" s="95">
        <v>0</v>
      </c>
      <c r="BC2767" s="95">
        <v>9116259.18994141</v>
      </c>
      <c r="BD2767" s="95">
        <v>3606799.4278869601</v>
      </c>
      <c r="BE2767" s="95">
        <v>0</v>
      </c>
      <c r="BF2767" s="95">
        <v>1044731.9541015601</v>
      </c>
      <c r="BG2767" s="95">
        <v>52188901.932617202</v>
      </c>
      <c r="BH2767" s="95">
        <v>16917388.561035201</v>
      </c>
      <c r="BI2767" s="95">
        <v>535.15230765938804</v>
      </c>
      <c r="BJ2767" s="95">
        <v>6428415.6174316397</v>
      </c>
      <c r="BK2767" s="95">
        <v>4223202.2980346698</v>
      </c>
      <c r="BL2767" s="95">
        <v>0</v>
      </c>
      <c r="BM2767" s="95">
        <v>76832.902462959304</v>
      </c>
      <c r="BN2767" s="95">
        <v>0</v>
      </c>
      <c r="BO2767" s="95">
        <v>0</v>
      </c>
      <c r="BP2767" s="95">
        <v>0</v>
      </c>
      <c r="BQ2767" s="95">
        <v>0</v>
      </c>
      <c r="BR2767" s="95">
        <v>8345189.2257690402</v>
      </c>
      <c r="BS2767" s="95">
        <v>6986331.2653808603</v>
      </c>
      <c r="BT2767" s="95">
        <v>4353621.6682128897</v>
      </c>
      <c r="BU2767" s="95">
        <v>0</v>
      </c>
      <c r="BV2767" s="95">
        <v>3689753.1672668499</v>
      </c>
      <c r="BW2767" s="95">
        <v>425125.39606094401</v>
      </c>
      <c r="BX2767" s="95">
        <v>0</v>
      </c>
      <c r="BY2767" s="95">
        <v>0</v>
      </c>
      <c r="BZ2767" s="95">
        <v>0</v>
      </c>
      <c r="CA2767" s="95">
        <v>174252.83923530599</v>
      </c>
      <c r="CB2767" s="95">
        <v>11191792.7724609</v>
      </c>
      <c r="CC2767" s="95">
        <v>92413829.252929702</v>
      </c>
      <c r="CD2767" s="95">
        <v>23337482.7734375</v>
      </c>
      <c r="CE2767" s="95">
        <v>3930.40511822701</v>
      </c>
      <c r="CF2767" s="95">
        <v>627127.09638977097</v>
      </c>
      <c r="CG2767" s="95">
        <v>4723126.6386718797</v>
      </c>
      <c r="CH2767" s="95">
        <v>0</v>
      </c>
      <c r="CI2767" s="95">
        <v>178160.82117652899</v>
      </c>
      <c r="CJ2767" s="95">
        <v>11813375.7924805</v>
      </c>
      <c r="CK2767" s="95">
        <v>97387049.082031295</v>
      </c>
      <c r="CL2767" s="95">
        <v>23763771.433593798</v>
      </c>
      <c r="CM2767" s="160">
        <v>231065.261917114</v>
      </c>
      <c r="CN2767" s="160">
        <v>28693136.589843798</v>
      </c>
      <c r="CO2767" s="160">
        <v>149326242.65039101</v>
      </c>
      <c r="CP2767" s="95">
        <v>23763771.433593798</v>
      </c>
      <c r="CQ2767" s="95">
        <v>0</v>
      </c>
      <c r="CR2767" s="95">
        <v>0</v>
      </c>
      <c r="CS2767" s="95">
        <v>0</v>
      </c>
      <c r="CT2767" s="95">
        <v>0</v>
      </c>
      <c r="CU2767" s="161">
        <v>11818919.868850671</v>
      </c>
      <c r="CV2767" s="161">
        <v>97136955.891601577</v>
      </c>
    </row>
    <row r="2768" spans="1:100" x14ac:dyDescent="0.2">
      <c r="A2768" s="94" t="s">
        <v>201</v>
      </c>
      <c r="B2768" s="96">
        <v>39783</v>
      </c>
      <c r="C2768" s="95">
        <v>140863.71269988999</v>
      </c>
      <c r="D2768" s="95">
        <v>10.382315980969</v>
      </c>
      <c r="E2768" s="95">
        <v>32950.455400466897</v>
      </c>
      <c r="F2768" s="95">
        <v>24642.546627998399</v>
      </c>
      <c r="G2768" s="95">
        <v>3381.31455186009</v>
      </c>
      <c r="H2768" s="95">
        <v>599.95079904049601</v>
      </c>
      <c r="I2768" s="95">
        <v>0</v>
      </c>
      <c r="J2768" s="95">
        <v>52115.879004478498</v>
      </c>
      <c r="K2768" s="95">
        <v>2221.7599600553499</v>
      </c>
      <c r="L2768" s="95">
        <v>33482.288461685202</v>
      </c>
      <c r="M2768" s="95">
        <v>61372.3178238869</v>
      </c>
      <c r="N2768" s="95">
        <v>17819.9328176975</v>
      </c>
      <c r="O2768" s="95">
        <v>57053.365749359102</v>
      </c>
      <c r="P2768" s="95">
        <v>0</v>
      </c>
      <c r="Q2768" s="95">
        <v>8401.5767462253607</v>
      </c>
      <c r="R2768" s="95">
        <v>3133.65067133307</v>
      </c>
      <c r="S2768" s="95">
        <v>0</v>
      </c>
      <c r="T2768" s="95">
        <v>919.14649096876406</v>
      </c>
      <c r="U2768" s="95">
        <v>54312.483120918303</v>
      </c>
      <c r="V2768" s="95">
        <v>8506632.1700439509</v>
      </c>
      <c r="W2768" s="95">
        <v>804.37493407726299</v>
      </c>
      <c r="X2768" s="95">
        <v>2545054.8992004399</v>
      </c>
      <c r="Y2768" s="95">
        <v>1602035.3794555699</v>
      </c>
      <c r="Z2768" s="95">
        <v>545226.45038604701</v>
      </c>
      <c r="AA2768" s="95">
        <v>77600.592164993301</v>
      </c>
      <c r="AB2768" s="95">
        <v>0</v>
      </c>
      <c r="AC2768" s="95">
        <v>16766457.700073199</v>
      </c>
      <c r="AD2768" s="95">
        <v>295160.13508605998</v>
      </c>
      <c r="AE2768" s="95">
        <v>1442972.3073120101</v>
      </c>
      <c r="AF2768" s="95">
        <v>3243378.7524108901</v>
      </c>
      <c r="AG2768" s="95">
        <v>2516030.72839355</v>
      </c>
      <c r="AH2768" s="95">
        <v>2706594.6088867201</v>
      </c>
      <c r="AI2768" s="95">
        <v>0</v>
      </c>
      <c r="AJ2768" s="95">
        <v>1138919.01364136</v>
      </c>
      <c r="AK2768" s="95">
        <v>490198.504089355</v>
      </c>
      <c r="AL2768" s="95">
        <v>0</v>
      </c>
      <c r="AM2768" s="95">
        <v>127974.92369174999</v>
      </c>
      <c r="AN2768" s="95">
        <v>17148737.089843798</v>
      </c>
      <c r="AO2768" s="95">
        <v>72094273.556640595</v>
      </c>
      <c r="AP2768" s="95">
        <v>8476.37811791897</v>
      </c>
      <c r="AQ2768" s="95">
        <v>19836783.949951202</v>
      </c>
      <c r="AR2768" s="95">
        <v>12480242.642089801</v>
      </c>
      <c r="AS2768" s="95">
        <v>4129042.3374939002</v>
      </c>
      <c r="AT2768" s="95">
        <v>592360.97977447498</v>
      </c>
      <c r="AU2768" s="95">
        <v>0</v>
      </c>
      <c r="AV2768" s="95">
        <v>52573927.771484397</v>
      </c>
      <c r="AW2768" s="95">
        <v>831868.35101318394</v>
      </c>
      <c r="AX2768" s="95">
        <v>13436699.4365234</v>
      </c>
      <c r="AY2768" s="95">
        <v>27734888.559570301</v>
      </c>
      <c r="AZ2768" s="95">
        <v>19162484.089355499</v>
      </c>
      <c r="BA2768" s="95">
        <v>22740915.2338867</v>
      </c>
      <c r="BB2768" s="95">
        <v>0</v>
      </c>
      <c r="BC2768" s="95">
        <v>9114174.15771484</v>
      </c>
      <c r="BD2768" s="95">
        <v>3669699.5311584501</v>
      </c>
      <c r="BE2768" s="95">
        <v>0</v>
      </c>
      <c r="BF2768" s="95">
        <v>995181.133201599</v>
      </c>
      <c r="BG2768" s="95">
        <v>53553197.326171897</v>
      </c>
      <c r="BH2768" s="95">
        <v>17241020.4619141</v>
      </c>
      <c r="BI2768" s="95">
        <v>1506.8885617107201</v>
      </c>
      <c r="BJ2768" s="95">
        <v>6200319.3109741202</v>
      </c>
      <c r="BK2768" s="95">
        <v>4089042.8829345698</v>
      </c>
      <c r="BL2768" s="95">
        <v>0</v>
      </c>
      <c r="BM2768" s="95">
        <v>54637.718450546301</v>
      </c>
      <c r="BN2768" s="95">
        <v>0</v>
      </c>
      <c r="BO2768" s="95">
        <v>0</v>
      </c>
      <c r="BP2768" s="95">
        <v>0</v>
      </c>
      <c r="BQ2768" s="95">
        <v>0</v>
      </c>
      <c r="BR2768" s="95">
        <v>8369854.1928100605</v>
      </c>
      <c r="BS2768" s="95">
        <v>6904524.60266113</v>
      </c>
      <c r="BT2768" s="95">
        <v>4425279.3375854502</v>
      </c>
      <c r="BU2768" s="95">
        <v>0</v>
      </c>
      <c r="BV2768" s="95">
        <v>3715375.1140747098</v>
      </c>
      <c r="BW2768" s="95">
        <v>429889.83547210699</v>
      </c>
      <c r="BX2768" s="95">
        <v>0</v>
      </c>
      <c r="BY2768" s="95">
        <v>0</v>
      </c>
      <c r="BZ2768" s="95">
        <v>0</v>
      </c>
      <c r="CA2768" s="95">
        <v>173660.275403976</v>
      </c>
      <c r="CB2768" s="95">
        <v>11047692.931518599</v>
      </c>
      <c r="CC2768" s="95">
        <v>91800339.428710893</v>
      </c>
      <c r="CD2768" s="95">
        <v>23443810.028076202</v>
      </c>
      <c r="CE2768" s="95">
        <v>3974.4310165941702</v>
      </c>
      <c r="CF2768" s="95">
        <v>624425.69391632103</v>
      </c>
      <c r="CG2768" s="95">
        <v>4700383.0490722703</v>
      </c>
      <c r="CH2768" s="95">
        <v>0</v>
      </c>
      <c r="CI2768" s="95">
        <v>177654.82286834699</v>
      </c>
      <c r="CJ2768" s="95">
        <v>11679165.497680699</v>
      </c>
      <c r="CK2768" s="95">
        <v>96788436.180664107</v>
      </c>
      <c r="CL2768" s="95">
        <v>23873774.756103501</v>
      </c>
      <c r="CM2768" s="160">
        <v>231642.22808837899</v>
      </c>
      <c r="CN2768" s="160">
        <v>28839758.955322299</v>
      </c>
      <c r="CO2768" s="160">
        <v>150492300.68164101</v>
      </c>
      <c r="CP2768" s="95">
        <v>23873774.756103501</v>
      </c>
      <c r="CQ2768" s="95">
        <v>0</v>
      </c>
      <c r="CR2768" s="95">
        <v>0</v>
      </c>
      <c r="CS2768" s="95">
        <v>0</v>
      </c>
      <c r="CT2768" s="95">
        <v>0</v>
      </c>
      <c r="CU2768" s="161">
        <v>11672118.62543492</v>
      </c>
      <c r="CV2768" s="161">
        <v>96500722.477783158</v>
      </c>
    </row>
    <row r="2769" spans="1:100" x14ac:dyDescent="0.2">
      <c r="A2769" s="94" t="s">
        <v>201</v>
      </c>
      <c r="B2769" s="96">
        <v>39873</v>
      </c>
      <c r="C2769" s="95">
        <v>143164.96804809599</v>
      </c>
      <c r="D2769" s="95">
        <v>9.1456169069279003</v>
      </c>
      <c r="E2769" s="95">
        <v>31739.581138849298</v>
      </c>
      <c r="F2769" s="95">
        <v>23987.428166627898</v>
      </c>
      <c r="G2769" s="95">
        <v>3531.2297896444802</v>
      </c>
      <c r="H2769" s="95">
        <v>492.22424912080203</v>
      </c>
      <c r="I2769" s="95">
        <v>0</v>
      </c>
      <c r="J2769" s="95">
        <v>53137.6320672035</v>
      </c>
      <c r="K2769" s="95">
        <v>1813.74570517242</v>
      </c>
      <c r="L2769" s="95">
        <v>33297.945539951303</v>
      </c>
      <c r="M2769" s="95">
        <v>61884.908067703203</v>
      </c>
      <c r="N2769" s="95">
        <v>17661.135540962201</v>
      </c>
      <c r="O2769" s="95">
        <v>57986.3840346336</v>
      </c>
      <c r="P2769" s="95">
        <v>0</v>
      </c>
      <c r="Q2769" s="95">
        <v>8464.5733469724692</v>
      </c>
      <c r="R2769" s="95">
        <v>3232.44382092357</v>
      </c>
      <c r="S2769" s="95">
        <v>0</v>
      </c>
      <c r="T2769" s="95">
        <v>903.93785332888399</v>
      </c>
      <c r="U2769" s="95">
        <v>55132.486032962799</v>
      </c>
      <c r="V2769" s="95">
        <v>8609945.1416015606</v>
      </c>
      <c r="W2769" s="95">
        <v>887.19936458021402</v>
      </c>
      <c r="X2769" s="95">
        <v>2436611.6339721698</v>
      </c>
      <c r="Y2769" s="95">
        <v>1550233.0332489</v>
      </c>
      <c r="Z2769" s="95">
        <v>559995.33609771705</v>
      </c>
      <c r="AA2769" s="95">
        <v>64745.814936160998</v>
      </c>
      <c r="AB2769" s="95">
        <v>0</v>
      </c>
      <c r="AC2769" s="95">
        <v>17200015.667236298</v>
      </c>
      <c r="AD2769" s="95">
        <v>234451.05187225301</v>
      </c>
      <c r="AE2769" s="95">
        <v>1422151.0320434601</v>
      </c>
      <c r="AF2769" s="95">
        <v>3282231.2067565899</v>
      </c>
      <c r="AG2769" s="95">
        <v>2466662.6586303702</v>
      </c>
      <c r="AH2769" s="95">
        <v>2755223.7384643601</v>
      </c>
      <c r="AI2769" s="95">
        <v>0</v>
      </c>
      <c r="AJ2769" s="95">
        <v>1148713.88827515</v>
      </c>
      <c r="AK2769" s="95">
        <v>503176.88337707502</v>
      </c>
      <c r="AL2769" s="95">
        <v>0</v>
      </c>
      <c r="AM2769" s="95">
        <v>122505.66755580901</v>
      </c>
      <c r="AN2769" s="95">
        <v>17442168.717041001</v>
      </c>
      <c r="AO2769" s="95">
        <v>73594569.03125</v>
      </c>
      <c r="AP2769" s="95">
        <v>7308.2278190255201</v>
      </c>
      <c r="AQ2769" s="95">
        <v>19315527.364990201</v>
      </c>
      <c r="AR2769" s="95">
        <v>12103286.2894287</v>
      </c>
      <c r="AS2769" s="95">
        <v>4211961.5952758798</v>
      </c>
      <c r="AT2769" s="95">
        <v>496671.78248596197</v>
      </c>
      <c r="AU2769" s="95">
        <v>0</v>
      </c>
      <c r="AV2769" s="95">
        <v>54310393.693359397</v>
      </c>
      <c r="AW2769" s="95">
        <v>664434.75520324695</v>
      </c>
      <c r="AX2769" s="95">
        <v>13275603.2174072</v>
      </c>
      <c r="AY2769" s="95">
        <v>28243407.5380859</v>
      </c>
      <c r="AZ2769" s="95">
        <v>18874534.3591309</v>
      </c>
      <c r="BA2769" s="95">
        <v>23219746.987548798</v>
      </c>
      <c r="BB2769" s="95">
        <v>0</v>
      </c>
      <c r="BC2769" s="95">
        <v>9181290.9338378906</v>
      </c>
      <c r="BD2769" s="95">
        <v>3777756.7114257799</v>
      </c>
      <c r="BE2769" s="95">
        <v>0</v>
      </c>
      <c r="BF2769" s="95">
        <v>955891.92491912795</v>
      </c>
      <c r="BG2769" s="95">
        <v>54956322.240722701</v>
      </c>
      <c r="BH2769" s="95">
        <v>17467666.918701202</v>
      </c>
      <c r="BI2769" s="95">
        <v>1483.9579944014499</v>
      </c>
      <c r="BJ2769" s="95">
        <v>5965632.1446533203</v>
      </c>
      <c r="BK2769" s="95">
        <v>3966509.88818359</v>
      </c>
      <c r="BL2769" s="95">
        <v>0</v>
      </c>
      <c r="BM2769" s="95">
        <v>60212.586243629499</v>
      </c>
      <c r="BN2769" s="95">
        <v>0</v>
      </c>
      <c r="BO2769" s="95">
        <v>0</v>
      </c>
      <c r="BP2769" s="95">
        <v>0</v>
      </c>
      <c r="BQ2769" s="95">
        <v>0</v>
      </c>
      <c r="BR2769" s="95">
        <v>8406640.0683593806</v>
      </c>
      <c r="BS2769" s="95">
        <v>6785631.9661254901</v>
      </c>
      <c r="BT2769" s="95">
        <v>4521817.8535156297</v>
      </c>
      <c r="BU2769" s="95">
        <v>0</v>
      </c>
      <c r="BV2769" s="95">
        <v>3723209.38391113</v>
      </c>
      <c r="BW2769" s="95">
        <v>444516.28044128401</v>
      </c>
      <c r="BX2769" s="95">
        <v>0</v>
      </c>
      <c r="BY2769" s="95">
        <v>0</v>
      </c>
      <c r="BZ2769" s="95">
        <v>0</v>
      </c>
      <c r="CA2769" s="95">
        <v>174975.57382202099</v>
      </c>
      <c r="CB2769" s="95">
        <v>11057398.0845947</v>
      </c>
      <c r="CC2769" s="95">
        <v>92962926.018554702</v>
      </c>
      <c r="CD2769" s="95">
        <v>23452134.605712902</v>
      </c>
      <c r="CE2769" s="95">
        <v>4030.9294179678</v>
      </c>
      <c r="CF2769" s="95">
        <v>627258.51306152297</v>
      </c>
      <c r="CG2769" s="95">
        <v>4729305.9755859403</v>
      </c>
      <c r="CH2769" s="95">
        <v>0</v>
      </c>
      <c r="CI2769" s="95">
        <v>178975.791015625</v>
      </c>
      <c r="CJ2769" s="95">
        <v>11687488.1217041</v>
      </c>
      <c r="CK2769" s="95">
        <v>97591724.612304702</v>
      </c>
      <c r="CL2769" s="95">
        <v>23901398.7895508</v>
      </c>
      <c r="CM2769" s="160">
        <v>233674.10128212001</v>
      </c>
      <c r="CN2769" s="160">
        <v>29126754.595703099</v>
      </c>
      <c r="CO2769" s="160">
        <v>152575311.52734399</v>
      </c>
      <c r="CP2769" s="95">
        <v>23901398.7895508</v>
      </c>
      <c r="CQ2769" s="95">
        <v>0</v>
      </c>
      <c r="CR2769" s="95">
        <v>0</v>
      </c>
      <c r="CS2769" s="95">
        <v>0</v>
      </c>
      <c r="CT2769" s="95">
        <v>0</v>
      </c>
      <c r="CU2769" s="161">
        <v>11684656.597656224</v>
      </c>
      <c r="CV2769" s="161">
        <v>97692231.99414064</v>
      </c>
    </row>
    <row r="2770" spans="1:100" x14ac:dyDescent="0.2">
      <c r="A2770" s="94" t="s">
        <v>201</v>
      </c>
      <c r="B2770" s="96">
        <v>39965</v>
      </c>
      <c r="C2770" s="95">
        <v>145239.34953689601</v>
      </c>
      <c r="D2770" s="95">
        <v>7.5672422119532703</v>
      </c>
      <c r="E2770" s="95">
        <v>30476.608548641201</v>
      </c>
      <c r="F2770" s="95">
        <v>23375.826370000799</v>
      </c>
      <c r="G2770" s="95">
        <v>3683.8799879848998</v>
      </c>
      <c r="H2770" s="95">
        <v>410.05992166325501</v>
      </c>
      <c r="I2770" s="95">
        <v>0</v>
      </c>
      <c r="J2770" s="95">
        <v>54589.0189814568</v>
      </c>
      <c r="K2770" s="95">
        <v>1409.9382020682101</v>
      </c>
      <c r="L2770" s="95">
        <v>33585.863905429796</v>
      </c>
      <c r="M2770" s="95">
        <v>62200.093041419997</v>
      </c>
      <c r="N2770" s="95">
        <v>17329.1326227188</v>
      </c>
      <c r="O2770" s="95">
        <v>58854.015295982397</v>
      </c>
      <c r="P2770" s="95">
        <v>0</v>
      </c>
      <c r="Q2770" s="95">
        <v>8533.0274237394297</v>
      </c>
      <c r="R2770" s="95">
        <v>3300.4091214537598</v>
      </c>
      <c r="S2770" s="95">
        <v>0</v>
      </c>
      <c r="T2770" s="95">
        <v>902.05924368649698</v>
      </c>
      <c r="U2770" s="95">
        <v>55925.965096473701</v>
      </c>
      <c r="V2770" s="95">
        <v>8726688.0035400409</v>
      </c>
      <c r="W2770" s="95">
        <v>841.60146950185299</v>
      </c>
      <c r="X2770" s="95">
        <v>2311195.8753967299</v>
      </c>
      <c r="Y2770" s="95">
        <v>1506570.3729248</v>
      </c>
      <c r="Z2770" s="95">
        <v>571741.96269226098</v>
      </c>
      <c r="AA2770" s="95">
        <v>53127.137783527403</v>
      </c>
      <c r="AB2770" s="95">
        <v>0</v>
      </c>
      <c r="AC2770" s="95">
        <v>17547873.3911133</v>
      </c>
      <c r="AD2770" s="95">
        <v>180240.64368629499</v>
      </c>
      <c r="AE2770" s="95">
        <v>1413263.1850128199</v>
      </c>
      <c r="AF2770" s="95">
        <v>3290092.4527282701</v>
      </c>
      <c r="AG2770" s="95">
        <v>2410154.7356262198</v>
      </c>
      <c r="AH2770" s="95">
        <v>2758592.04541016</v>
      </c>
      <c r="AI2770" s="95">
        <v>0</v>
      </c>
      <c r="AJ2770" s="95">
        <v>1165454.9906311</v>
      </c>
      <c r="AK2770" s="95">
        <v>501125.84615325899</v>
      </c>
      <c r="AL2770" s="95">
        <v>0</v>
      </c>
      <c r="AM2770" s="95">
        <v>120333.58042812299</v>
      </c>
      <c r="AN2770" s="95">
        <v>17684783.450683601</v>
      </c>
      <c r="AO2770" s="95">
        <v>74940409.736328095</v>
      </c>
      <c r="AP2770" s="95">
        <v>5885.4705851674098</v>
      </c>
      <c r="AQ2770" s="95">
        <v>18102900.7263184</v>
      </c>
      <c r="AR2770" s="95">
        <v>11784885.795288101</v>
      </c>
      <c r="AS2770" s="95">
        <v>4319243.27380371</v>
      </c>
      <c r="AT2770" s="95">
        <v>410747.37316131598</v>
      </c>
      <c r="AU2770" s="95">
        <v>0</v>
      </c>
      <c r="AV2770" s="95">
        <v>55820146.428222701</v>
      </c>
      <c r="AW2770" s="95">
        <v>516391.41308593802</v>
      </c>
      <c r="AX2770" s="95">
        <v>13359476.0518799</v>
      </c>
      <c r="AY2770" s="95">
        <v>28582281.307372998</v>
      </c>
      <c r="AZ2770" s="95">
        <v>18510044.3444824</v>
      </c>
      <c r="BA2770" s="95">
        <v>23469762.6323242</v>
      </c>
      <c r="BB2770" s="95">
        <v>0</v>
      </c>
      <c r="BC2770" s="95">
        <v>9412222.1833496094</v>
      </c>
      <c r="BD2770" s="95">
        <v>3772246.9595947298</v>
      </c>
      <c r="BE2770" s="95">
        <v>0</v>
      </c>
      <c r="BF2770" s="95">
        <v>939631.56234741199</v>
      </c>
      <c r="BG2770" s="95">
        <v>56143966.247070298</v>
      </c>
      <c r="BH2770" s="95">
        <v>17778186.107421901</v>
      </c>
      <c r="BI2770" s="95">
        <v>703.76968575268995</v>
      </c>
      <c r="BJ2770" s="95">
        <v>5759036.7942504901</v>
      </c>
      <c r="BK2770" s="95">
        <v>3867682.8749084501</v>
      </c>
      <c r="BL2770" s="95">
        <v>0</v>
      </c>
      <c r="BM2770" s="95">
        <v>48649.3207793236</v>
      </c>
      <c r="BN2770" s="95">
        <v>0</v>
      </c>
      <c r="BO2770" s="95">
        <v>0</v>
      </c>
      <c r="BP2770" s="95">
        <v>0</v>
      </c>
      <c r="BQ2770" s="95">
        <v>0</v>
      </c>
      <c r="BR2770" s="95">
        <v>8506927.9013671894</v>
      </c>
      <c r="BS2770" s="95">
        <v>6651962.83239746</v>
      </c>
      <c r="BT2770" s="95">
        <v>4566892.98937988</v>
      </c>
      <c r="BU2770" s="95">
        <v>0</v>
      </c>
      <c r="BV2770" s="95">
        <v>3808160.1875305199</v>
      </c>
      <c r="BW2770" s="95">
        <v>439500.15625762899</v>
      </c>
      <c r="BX2770" s="95">
        <v>0</v>
      </c>
      <c r="BY2770" s="95">
        <v>0</v>
      </c>
      <c r="BZ2770" s="95">
        <v>0</v>
      </c>
      <c r="CA2770" s="95">
        <v>175816.179235458</v>
      </c>
      <c r="CB2770" s="95">
        <v>11035792.4533691</v>
      </c>
      <c r="CC2770" s="95">
        <v>93015403.606445298</v>
      </c>
      <c r="CD2770" s="95">
        <v>23537581.533447299</v>
      </c>
      <c r="CE2770" s="95">
        <v>4087.1731203496502</v>
      </c>
      <c r="CF2770" s="95">
        <v>625468.30919647205</v>
      </c>
      <c r="CG2770" s="95">
        <v>4738490.5296630897</v>
      </c>
      <c r="CH2770" s="95">
        <v>0</v>
      </c>
      <c r="CI2770" s="95">
        <v>179926.06602287301</v>
      </c>
      <c r="CJ2770" s="95">
        <v>11662098.020873999</v>
      </c>
      <c r="CK2770" s="95">
        <v>97893788.887695298</v>
      </c>
      <c r="CL2770" s="95">
        <v>23987381.770996101</v>
      </c>
      <c r="CM2770" s="160">
        <v>235346.26566696199</v>
      </c>
      <c r="CN2770" s="160">
        <v>29371490.378173798</v>
      </c>
      <c r="CO2770" s="160">
        <v>154177367.96484399</v>
      </c>
      <c r="CP2770" s="95">
        <v>23987381.770996101</v>
      </c>
      <c r="CQ2770" s="95">
        <v>0</v>
      </c>
      <c r="CR2770" s="95">
        <v>0</v>
      </c>
      <c r="CS2770" s="95">
        <v>0</v>
      </c>
      <c r="CT2770" s="95">
        <v>0</v>
      </c>
      <c r="CU2770" s="161">
        <v>11661260.762565572</v>
      </c>
      <c r="CV2770" s="161">
        <v>97753894.136108384</v>
      </c>
    </row>
    <row r="2771" spans="1:100" x14ac:dyDescent="0.2">
      <c r="A2771" s="94" t="s">
        <v>201</v>
      </c>
      <c r="B2771" s="96">
        <v>40057</v>
      </c>
      <c r="C2771" s="95">
        <v>147412.73479652399</v>
      </c>
      <c r="D2771" s="95">
        <v>8.3018083859933505</v>
      </c>
      <c r="E2771" s="95">
        <v>29456.058645486799</v>
      </c>
      <c r="F2771" s="95">
        <v>22867.3868234158</v>
      </c>
      <c r="G2771" s="95">
        <v>3941.4783779084701</v>
      </c>
      <c r="H2771" s="95">
        <v>280.86410202458501</v>
      </c>
      <c r="I2771" s="95">
        <v>0</v>
      </c>
      <c r="J2771" s="95">
        <v>55881.253971099897</v>
      </c>
      <c r="K2771" s="95">
        <v>1000.94216062129</v>
      </c>
      <c r="L2771" s="95">
        <v>32546.573642969099</v>
      </c>
      <c r="M2771" s="95">
        <v>62647.030267715498</v>
      </c>
      <c r="N2771" s="95">
        <v>17115.229367017699</v>
      </c>
      <c r="O2771" s="95">
        <v>59855.053101539597</v>
      </c>
      <c r="P2771" s="95">
        <v>0</v>
      </c>
      <c r="Q2771" s="95">
        <v>8583.8047835826892</v>
      </c>
      <c r="R2771" s="95">
        <v>3435.2521300315898</v>
      </c>
      <c r="S2771" s="95">
        <v>0</v>
      </c>
      <c r="T2771" s="95">
        <v>892.94035197049402</v>
      </c>
      <c r="U2771" s="95">
        <v>56828.3984045982</v>
      </c>
      <c r="V2771" s="95">
        <v>8853346.6513671894</v>
      </c>
      <c r="W2771" s="95">
        <v>448.74965714290698</v>
      </c>
      <c r="X2771" s="95">
        <v>2197762.7939453102</v>
      </c>
      <c r="Y2771" s="95">
        <v>1475023.97190857</v>
      </c>
      <c r="Z2771" s="95">
        <v>581206.18989563</v>
      </c>
      <c r="AA2771" s="95">
        <v>37421.094671249397</v>
      </c>
      <c r="AB2771" s="95">
        <v>0</v>
      </c>
      <c r="AC2771" s="95">
        <v>17916221.9226074</v>
      </c>
      <c r="AD2771" s="95">
        <v>118759.793100357</v>
      </c>
      <c r="AE2771" s="95">
        <v>1375821.0761718799</v>
      </c>
      <c r="AF2771" s="95">
        <v>3301478.6305236798</v>
      </c>
      <c r="AG2771" s="95">
        <v>2377530.8837890602</v>
      </c>
      <c r="AH2771" s="95">
        <v>2778840.6192016602</v>
      </c>
      <c r="AI2771" s="95">
        <v>0</v>
      </c>
      <c r="AJ2771" s="95">
        <v>1169100.60960388</v>
      </c>
      <c r="AK2771" s="95">
        <v>495389.30968475301</v>
      </c>
      <c r="AL2771" s="95">
        <v>0</v>
      </c>
      <c r="AM2771" s="95">
        <v>119090.457928658</v>
      </c>
      <c r="AN2771" s="95">
        <v>18047908.010009799</v>
      </c>
      <c r="AO2771" s="95">
        <v>76561122.123046905</v>
      </c>
      <c r="AP2771" s="95">
        <v>3211.15714663267</v>
      </c>
      <c r="AQ2771" s="95">
        <v>17416652.294921901</v>
      </c>
      <c r="AR2771" s="95">
        <v>11621802.682251001</v>
      </c>
      <c r="AS2771" s="95">
        <v>4446159.3385620099</v>
      </c>
      <c r="AT2771" s="95">
        <v>286684.11823654198</v>
      </c>
      <c r="AU2771" s="95">
        <v>0</v>
      </c>
      <c r="AV2771" s="95">
        <v>57290264.496582001</v>
      </c>
      <c r="AW2771" s="95">
        <v>342890.73676681501</v>
      </c>
      <c r="AX2771" s="95">
        <v>13118011.8444824</v>
      </c>
      <c r="AY2771" s="95">
        <v>28865542.980957001</v>
      </c>
      <c r="AZ2771" s="95">
        <v>18398889.259033199</v>
      </c>
      <c r="BA2771" s="95">
        <v>23876350.642089799</v>
      </c>
      <c r="BB2771" s="95">
        <v>0</v>
      </c>
      <c r="BC2771" s="95">
        <v>9436619.88916016</v>
      </c>
      <c r="BD2771" s="95">
        <v>3752664.2628784198</v>
      </c>
      <c r="BE2771" s="95">
        <v>0</v>
      </c>
      <c r="BF2771" s="95">
        <v>933509.06734466599</v>
      </c>
      <c r="BG2771" s="95">
        <v>57804703.712890603</v>
      </c>
      <c r="BH2771" s="95">
        <v>18081474.2116699</v>
      </c>
      <c r="BI2771" s="95">
        <v>446.95015270263002</v>
      </c>
      <c r="BJ2771" s="95">
        <v>5584300.0574340802</v>
      </c>
      <c r="BK2771" s="95">
        <v>3790277.9512023898</v>
      </c>
      <c r="BL2771" s="95">
        <v>0</v>
      </c>
      <c r="BM2771" s="95">
        <v>36508.667631149299</v>
      </c>
      <c r="BN2771" s="95">
        <v>0</v>
      </c>
      <c r="BO2771" s="95">
        <v>0</v>
      </c>
      <c r="BP2771" s="95">
        <v>0</v>
      </c>
      <c r="BQ2771" s="95">
        <v>0</v>
      </c>
      <c r="BR2771" s="95">
        <v>8602853.85693359</v>
      </c>
      <c r="BS2771" s="95">
        <v>6604617.6787109403</v>
      </c>
      <c r="BT2771" s="95">
        <v>4644824.3645629901</v>
      </c>
      <c r="BU2771" s="95">
        <v>0</v>
      </c>
      <c r="BV2771" s="95">
        <v>3857641.1389770498</v>
      </c>
      <c r="BW2771" s="95">
        <v>432134.32041931199</v>
      </c>
      <c r="BX2771" s="95">
        <v>0</v>
      </c>
      <c r="BY2771" s="95">
        <v>0</v>
      </c>
      <c r="BZ2771" s="95">
        <v>0</v>
      </c>
      <c r="CA2771" s="95">
        <v>176867.78814888</v>
      </c>
      <c r="CB2771" s="95">
        <v>11036911.3742676</v>
      </c>
      <c r="CC2771" s="95">
        <v>93766179.620117202</v>
      </c>
      <c r="CD2771" s="95">
        <v>23641597.495849598</v>
      </c>
      <c r="CE2771" s="95">
        <v>4227.2957106828699</v>
      </c>
      <c r="CF2771" s="95">
        <v>619509.73662567104</v>
      </c>
      <c r="CG2771" s="95">
        <v>4745680.9528808603</v>
      </c>
      <c r="CH2771" s="95">
        <v>0</v>
      </c>
      <c r="CI2771" s="95">
        <v>181095.51094627401</v>
      </c>
      <c r="CJ2771" s="95">
        <v>11663559.4256592</v>
      </c>
      <c r="CK2771" s="95">
        <v>98750916.8828125</v>
      </c>
      <c r="CL2771" s="95">
        <v>24069351.557128899</v>
      </c>
      <c r="CM2771" s="160">
        <v>237264.22814178499</v>
      </c>
      <c r="CN2771" s="160">
        <v>29671367.7180176</v>
      </c>
      <c r="CO2771" s="160">
        <v>156290257.26171899</v>
      </c>
      <c r="CP2771" s="95">
        <v>24069351.557128899</v>
      </c>
      <c r="CQ2771" s="95">
        <v>0</v>
      </c>
      <c r="CR2771" s="95">
        <v>0</v>
      </c>
      <c r="CS2771" s="95">
        <v>0</v>
      </c>
      <c r="CT2771" s="95">
        <v>0</v>
      </c>
      <c r="CU2771" s="161">
        <v>11656421.110893272</v>
      </c>
      <c r="CV2771" s="161">
        <v>98511860.572998062</v>
      </c>
    </row>
    <row r="2772" spans="1:100" x14ac:dyDescent="0.2">
      <c r="A2772" s="94" t="s">
        <v>201</v>
      </c>
      <c r="B2772" s="96">
        <v>40148</v>
      </c>
      <c r="C2772" s="95">
        <v>150463.53692436201</v>
      </c>
      <c r="D2772" s="95">
        <v>3.5525267039774899</v>
      </c>
      <c r="E2772" s="95">
        <v>27822.125472068801</v>
      </c>
      <c r="F2772" s="95">
        <v>22311.187624216102</v>
      </c>
      <c r="G2772" s="95">
        <v>4139.2137401104001</v>
      </c>
      <c r="H2772" s="95">
        <v>211.697893235832</v>
      </c>
      <c r="I2772" s="95">
        <v>0</v>
      </c>
      <c r="J2772" s="95">
        <v>57409.478144645698</v>
      </c>
      <c r="K2772" s="95">
        <v>753.39165792614199</v>
      </c>
      <c r="L2772" s="95">
        <v>32328.691509485201</v>
      </c>
      <c r="M2772" s="95">
        <v>62952.775472164198</v>
      </c>
      <c r="N2772" s="95">
        <v>16879.797186374701</v>
      </c>
      <c r="O2772" s="95">
        <v>61171.302692890204</v>
      </c>
      <c r="P2772" s="95">
        <v>0</v>
      </c>
      <c r="Q2772" s="95">
        <v>8500.0468069314993</v>
      </c>
      <c r="R2772" s="95">
        <v>3505.93823596835</v>
      </c>
      <c r="S2772" s="95">
        <v>0</v>
      </c>
      <c r="T2772" s="95">
        <v>939.97465506195999</v>
      </c>
      <c r="U2772" s="95">
        <v>58176.9647893906</v>
      </c>
      <c r="V2772" s="95">
        <v>8973762.2095947303</v>
      </c>
      <c r="W2772" s="95">
        <v>241.71250890567899</v>
      </c>
      <c r="X2772" s="95">
        <v>2045736.48342896</v>
      </c>
      <c r="Y2772" s="95">
        <v>1431040.18919373</v>
      </c>
      <c r="Z2772" s="95">
        <v>591854.80323791504</v>
      </c>
      <c r="AA2772" s="95">
        <v>27253.5503461361</v>
      </c>
      <c r="AB2772" s="95">
        <v>0</v>
      </c>
      <c r="AC2772" s="95">
        <v>18175513.240722701</v>
      </c>
      <c r="AD2772" s="95">
        <v>84127.573863983198</v>
      </c>
      <c r="AE2772" s="95">
        <v>1355573.8853759801</v>
      </c>
      <c r="AF2772" s="95">
        <v>3317683.7201232901</v>
      </c>
      <c r="AG2772" s="95">
        <v>2325072.1254882799</v>
      </c>
      <c r="AH2772" s="95">
        <v>2850979.5762329102</v>
      </c>
      <c r="AI2772" s="95">
        <v>0</v>
      </c>
      <c r="AJ2772" s="95">
        <v>1170537.98960876</v>
      </c>
      <c r="AK2772" s="95">
        <v>493732.66846847499</v>
      </c>
      <c r="AL2772" s="95">
        <v>0</v>
      </c>
      <c r="AM2772" s="95">
        <v>118613.921051025</v>
      </c>
      <c r="AN2772" s="95">
        <v>18251478.2177734</v>
      </c>
      <c r="AO2772" s="95">
        <v>78189100.138671905</v>
      </c>
      <c r="AP2772" s="95">
        <v>2986.93796125054</v>
      </c>
      <c r="AQ2772" s="95">
        <v>16231564.123779301</v>
      </c>
      <c r="AR2772" s="95">
        <v>11373195.1634521</v>
      </c>
      <c r="AS2772" s="95">
        <v>4567165.4011840802</v>
      </c>
      <c r="AT2772" s="95">
        <v>211890.73439025899</v>
      </c>
      <c r="AU2772" s="95">
        <v>0</v>
      </c>
      <c r="AV2772" s="95">
        <v>58724378.142578103</v>
      </c>
      <c r="AW2772" s="95">
        <v>244662.15419959999</v>
      </c>
      <c r="AX2772" s="95">
        <v>13100696.7572021</v>
      </c>
      <c r="AY2772" s="95">
        <v>29236406.795654301</v>
      </c>
      <c r="AZ2772" s="95">
        <v>18118070.644531298</v>
      </c>
      <c r="BA2772" s="95">
        <v>24647247.504882801</v>
      </c>
      <c r="BB2772" s="95">
        <v>0</v>
      </c>
      <c r="BC2772" s="95">
        <v>9518398.1861572303</v>
      </c>
      <c r="BD2772" s="95">
        <v>3765028.7361755399</v>
      </c>
      <c r="BE2772" s="95">
        <v>0</v>
      </c>
      <c r="BF2772" s="95">
        <v>945509.61519622803</v>
      </c>
      <c r="BG2772" s="95">
        <v>58894668.600097701</v>
      </c>
      <c r="BH2772" s="95">
        <v>18652084.634521499</v>
      </c>
      <c r="BI2772" s="95">
        <v>299.96245121583303</v>
      </c>
      <c r="BJ2772" s="95">
        <v>5320809.5473632803</v>
      </c>
      <c r="BK2772" s="95">
        <v>3745485.4422607399</v>
      </c>
      <c r="BL2772" s="95">
        <v>0</v>
      </c>
      <c r="BM2772" s="95">
        <v>23172.141798019398</v>
      </c>
      <c r="BN2772" s="95">
        <v>0</v>
      </c>
      <c r="BO2772" s="95">
        <v>0</v>
      </c>
      <c r="BP2772" s="95">
        <v>0</v>
      </c>
      <c r="BQ2772" s="95">
        <v>0</v>
      </c>
      <c r="BR2772" s="95">
        <v>8689329.5698242206</v>
      </c>
      <c r="BS2772" s="95">
        <v>6530949.8896484403</v>
      </c>
      <c r="BT2772" s="95">
        <v>4796385.5897827102</v>
      </c>
      <c r="BU2772" s="95">
        <v>0</v>
      </c>
      <c r="BV2772" s="95">
        <v>3900860.3426208501</v>
      </c>
      <c r="BW2772" s="95">
        <v>433565.59218215902</v>
      </c>
      <c r="BX2772" s="95">
        <v>0</v>
      </c>
      <c r="BY2772" s="95">
        <v>0</v>
      </c>
      <c r="BZ2772" s="95">
        <v>0</v>
      </c>
      <c r="CA2772" s="95">
        <v>178237.87406158401</v>
      </c>
      <c r="CB2772" s="95">
        <v>11012331.935791001</v>
      </c>
      <c r="CC2772" s="95">
        <v>94430327.880859405</v>
      </c>
      <c r="CD2772" s="95">
        <v>23971335.035156298</v>
      </c>
      <c r="CE2772" s="95">
        <v>4352.1035656332997</v>
      </c>
      <c r="CF2772" s="95">
        <v>613466.81191253697</v>
      </c>
      <c r="CG2772" s="95">
        <v>4728517.8154296903</v>
      </c>
      <c r="CH2772" s="95">
        <v>0</v>
      </c>
      <c r="CI2772" s="95">
        <v>182598.05175971999</v>
      </c>
      <c r="CJ2772" s="95">
        <v>11628932.9602051</v>
      </c>
      <c r="CK2772" s="95">
        <v>99162289.997070298</v>
      </c>
      <c r="CL2772" s="95">
        <v>24407248.708496101</v>
      </c>
      <c r="CM2772" s="160">
        <v>240294.87899208101</v>
      </c>
      <c r="CN2772" s="160">
        <v>29884214.723144501</v>
      </c>
      <c r="CO2772" s="160">
        <v>158238377.19335899</v>
      </c>
      <c r="CP2772" s="95">
        <v>24407248.708496101</v>
      </c>
      <c r="CQ2772" s="95">
        <v>0</v>
      </c>
      <c r="CR2772" s="95">
        <v>0</v>
      </c>
      <c r="CS2772" s="95">
        <v>0</v>
      </c>
      <c r="CT2772" s="95">
        <v>0</v>
      </c>
      <c r="CU2772" s="161">
        <v>11625798.747703537</v>
      </c>
      <c r="CV2772" s="161">
        <v>99158845.696289092</v>
      </c>
    </row>
    <row r="2773" spans="1:100" x14ac:dyDescent="0.2">
      <c r="A2773" s="94" t="s">
        <v>201</v>
      </c>
      <c r="B2773" s="96">
        <v>40238</v>
      </c>
      <c r="C2773" s="95">
        <v>151104.693126678</v>
      </c>
      <c r="D2773" s="95">
        <v>5.1699771909625296</v>
      </c>
      <c r="E2773" s="95">
        <v>26987.132951497999</v>
      </c>
      <c r="F2773" s="95">
        <v>22014.230700016</v>
      </c>
      <c r="G2773" s="95">
        <v>4214.1608349680901</v>
      </c>
      <c r="H2773" s="95">
        <v>5</v>
      </c>
      <c r="I2773" s="95">
        <v>0</v>
      </c>
      <c r="J2773" s="95">
        <v>58453.844521999403</v>
      </c>
      <c r="K2773" s="95">
        <v>603.13488849997498</v>
      </c>
      <c r="L2773" s="95">
        <v>32736.430883884401</v>
      </c>
      <c r="M2773" s="95">
        <v>62687.3336515427</v>
      </c>
      <c r="N2773" s="95">
        <v>16640.099818944898</v>
      </c>
      <c r="O2773" s="95">
        <v>61446.933193206802</v>
      </c>
      <c r="P2773" s="95">
        <v>0</v>
      </c>
      <c r="Q2773" s="95">
        <v>8399.1884264946002</v>
      </c>
      <c r="R2773" s="95">
        <v>3460.3283780813199</v>
      </c>
      <c r="S2773" s="95">
        <v>0</v>
      </c>
      <c r="T2773" s="95">
        <v>885.88015865534499</v>
      </c>
      <c r="U2773" s="95">
        <v>59123.0168471336</v>
      </c>
      <c r="V2773" s="95">
        <v>9036146.6141357403</v>
      </c>
      <c r="W2773" s="95">
        <v>252.04349275305901</v>
      </c>
      <c r="X2773" s="95">
        <v>1943133.26496887</v>
      </c>
      <c r="Y2773" s="95">
        <v>1398901.30136108</v>
      </c>
      <c r="Z2773" s="95">
        <v>597016.79259491002</v>
      </c>
      <c r="AA2773" s="95">
        <v>523</v>
      </c>
      <c r="AB2773" s="95">
        <v>0</v>
      </c>
      <c r="AC2773" s="95">
        <v>18562716.591796901</v>
      </c>
      <c r="AD2773" s="95">
        <v>66205.937849998503</v>
      </c>
      <c r="AE2773" s="95">
        <v>1334497.0903778099</v>
      </c>
      <c r="AF2773" s="95">
        <v>3324410.0986022898</v>
      </c>
      <c r="AG2773" s="95">
        <v>2299163.93890381</v>
      </c>
      <c r="AH2773" s="95">
        <v>2872218.65057373</v>
      </c>
      <c r="AI2773" s="95">
        <v>0</v>
      </c>
      <c r="AJ2773" s="95">
        <v>1167982.22677612</v>
      </c>
      <c r="AK2773" s="95">
        <v>484147.12459945702</v>
      </c>
      <c r="AL2773" s="95">
        <v>0</v>
      </c>
      <c r="AM2773" s="95">
        <v>112917.415464401</v>
      </c>
      <c r="AN2773" s="95">
        <v>18612326.665527299</v>
      </c>
      <c r="AO2773" s="95">
        <v>79138483.090820298</v>
      </c>
      <c r="AP2773" s="95">
        <v>1796.3301517367399</v>
      </c>
      <c r="AQ2773" s="95">
        <v>15641791.841552701</v>
      </c>
      <c r="AR2773" s="95">
        <v>11225794.5621338</v>
      </c>
      <c r="AS2773" s="95">
        <v>4634302.4352417002</v>
      </c>
      <c r="AT2773" s="95">
        <v>4192.8999942541104</v>
      </c>
      <c r="AU2773" s="95">
        <v>0</v>
      </c>
      <c r="AV2773" s="95">
        <v>60449791.817871101</v>
      </c>
      <c r="AW2773" s="95">
        <v>194264.41933250401</v>
      </c>
      <c r="AX2773" s="95">
        <v>12942866.8394775</v>
      </c>
      <c r="AY2773" s="95">
        <v>29442327.182128899</v>
      </c>
      <c r="AZ2773" s="95">
        <v>18069991.826904301</v>
      </c>
      <c r="BA2773" s="95">
        <v>24866317.558349598</v>
      </c>
      <c r="BB2773" s="95">
        <v>0</v>
      </c>
      <c r="BC2773" s="95">
        <v>9579963.7424316406</v>
      </c>
      <c r="BD2773" s="95">
        <v>3759090.8928832998</v>
      </c>
      <c r="BE2773" s="95">
        <v>0</v>
      </c>
      <c r="BF2773" s="95">
        <v>906350.37995910598</v>
      </c>
      <c r="BG2773" s="95">
        <v>60585619.255371101</v>
      </c>
      <c r="BH2773" s="95">
        <v>18857087.4926758</v>
      </c>
      <c r="BI2773" s="95">
        <v>388.02110496163402</v>
      </c>
      <c r="BJ2773" s="95">
        <v>5139243.2401123</v>
      </c>
      <c r="BK2773" s="95">
        <v>3641262.11535645</v>
      </c>
      <c r="BL2773" s="95">
        <v>0</v>
      </c>
      <c r="BM2773" s="95">
        <v>843.460464984179</v>
      </c>
      <c r="BN2773" s="95">
        <v>0</v>
      </c>
      <c r="BO2773" s="95">
        <v>0</v>
      </c>
      <c r="BP2773" s="95">
        <v>0</v>
      </c>
      <c r="BQ2773" s="95">
        <v>0</v>
      </c>
      <c r="BR2773" s="95">
        <v>8846186.0247802697</v>
      </c>
      <c r="BS2773" s="95">
        <v>6480673.5372924795</v>
      </c>
      <c r="BT2773" s="95">
        <v>4839926.8218383798</v>
      </c>
      <c r="BU2773" s="95">
        <v>0</v>
      </c>
      <c r="BV2773" s="95">
        <v>3901888.7182922401</v>
      </c>
      <c r="BW2773" s="95">
        <v>427981.54891204799</v>
      </c>
      <c r="BX2773" s="95">
        <v>0</v>
      </c>
      <c r="BY2773" s="95">
        <v>0</v>
      </c>
      <c r="BZ2773" s="95">
        <v>0</v>
      </c>
      <c r="CA2773" s="95">
        <v>178038.10052490199</v>
      </c>
      <c r="CB2773" s="95">
        <v>10984589.7302246</v>
      </c>
      <c r="CC2773" s="95">
        <v>94763974.910156295</v>
      </c>
      <c r="CD2773" s="95">
        <v>24031029.9929199</v>
      </c>
      <c r="CE2773" s="95">
        <v>4220.4417006373396</v>
      </c>
      <c r="CF2773" s="95">
        <v>601764.64759826695</v>
      </c>
      <c r="CG2773" s="95">
        <v>4676359.7035522498</v>
      </c>
      <c r="CH2773" s="95">
        <v>0</v>
      </c>
      <c r="CI2773" s="95">
        <v>182226.26309013399</v>
      </c>
      <c r="CJ2773" s="95">
        <v>11587955.0230713</v>
      </c>
      <c r="CK2773" s="95">
        <v>99525878.818359405</v>
      </c>
      <c r="CL2773" s="95">
        <v>24465112.634033199</v>
      </c>
      <c r="CM2773" s="160">
        <v>240856.25041198701</v>
      </c>
      <c r="CN2773" s="160">
        <v>30207840.972412098</v>
      </c>
      <c r="CO2773" s="160">
        <v>160289195.65429699</v>
      </c>
      <c r="CP2773" s="95">
        <v>24465112.634033199</v>
      </c>
      <c r="CQ2773" s="95">
        <v>0</v>
      </c>
      <c r="CR2773" s="95">
        <v>0</v>
      </c>
      <c r="CS2773" s="95">
        <v>0</v>
      </c>
      <c r="CT2773" s="95">
        <v>0</v>
      </c>
      <c r="CU2773" s="161">
        <v>11586354.377822867</v>
      </c>
      <c r="CV2773" s="161">
        <v>99440334.613708541</v>
      </c>
    </row>
    <row r="2774" spans="1:100" x14ac:dyDescent="0.2">
      <c r="A2774" s="94" t="s">
        <v>201</v>
      </c>
      <c r="B2774" s="96">
        <v>40330</v>
      </c>
      <c r="C2774" s="95">
        <v>153047.01509857201</v>
      </c>
      <c r="D2774" s="95">
        <v>4.4801961639896</v>
      </c>
      <c r="E2774" s="95">
        <v>26402.582266569101</v>
      </c>
      <c r="F2774" s="95">
        <v>21765.100548267401</v>
      </c>
      <c r="G2774" s="95">
        <v>4286.0453612804404</v>
      </c>
      <c r="H2774" s="95">
        <v>5</v>
      </c>
      <c r="I2774" s="95">
        <v>0</v>
      </c>
      <c r="J2774" s="95">
        <v>59498.264231205001</v>
      </c>
      <c r="K2774" s="95">
        <v>546.965090632439</v>
      </c>
      <c r="L2774" s="95">
        <v>33976.305839538603</v>
      </c>
      <c r="M2774" s="95">
        <v>63428.645207881898</v>
      </c>
      <c r="N2774" s="95">
        <v>16605.0061116219</v>
      </c>
      <c r="O2774" s="95">
        <v>62333.975210189798</v>
      </c>
      <c r="P2774" s="95">
        <v>0</v>
      </c>
      <c r="Q2774" s="95">
        <v>8331.5242179632205</v>
      </c>
      <c r="R2774" s="95">
        <v>3545.0150893628602</v>
      </c>
      <c r="S2774" s="95">
        <v>0</v>
      </c>
      <c r="T2774" s="95">
        <v>880.09534275531803</v>
      </c>
      <c r="U2774" s="95">
        <v>60011.664394378698</v>
      </c>
      <c r="V2774" s="95">
        <v>9099335.4041747991</v>
      </c>
      <c r="W2774" s="95">
        <v>285.28510357067</v>
      </c>
      <c r="X2774" s="95">
        <v>1870430.4311676</v>
      </c>
      <c r="Y2774" s="95">
        <v>1363174.1597442599</v>
      </c>
      <c r="Z2774" s="95">
        <v>604619.21901702904</v>
      </c>
      <c r="AA2774" s="95">
        <v>630</v>
      </c>
      <c r="AB2774" s="95">
        <v>0</v>
      </c>
      <c r="AC2774" s="95">
        <v>18911271.029785201</v>
      </c>
      <c r="AD2774" s="95">
        <v>61899.647161006898</v>
      </c>
      <c r="AE2774" s="95">
        <v>1374159.51982117</v>
      </c>
      <c r="AF2774" s="95">
        <v>3332987.2831115699</v>
      </c>
      <c r="AG2774" s="95">
        <v>2269957.2341003399</v>
      </c>
      <c r="AH2774" s="95">
        <v>2879429.8466796898</v>
      </c>
      <c r="AI2774" s="95">
        <v>0</v>
      </c>
      <c r="AJ2774" s="95">
        <v>1170424.9352569601</v>
      </c>
      <c r="AK2774" s="95">
        <v>493703.98591613799</v>
      </c>
      <c r="AL2774" s="95">
        <v>0</v>
      </c>
      <c r="AM2774" s="95">
        <v>110143.870580673</v>
      </c>
      <c r="AN2774" s="95">
        <v>18909227.3273926</v>
      </c>
      <c r="AO2774" s="95">
        <v>80261895.076171905</v>
      </c>
      <c r="AP2774" s="95">
        <v>2684.9523163437798</v>
      </c>
      <c r="AQ2774" s="95">
        <v>15147436.7110596</v>
      </c>
      <c r="AR2774" s="95">
        <v>11096576.982421899</v>
      </c>
      <c r="AS2774" s="95">
        <v>4746820.9007568397</v>
      </c>
      <c r="AT2774" s="95">
        <v>4839.0499935150101</v>
      </c>
      <c r="AU2774" s="95">
        <v>0</v>
      </c>
      <c r="AV2774" s="95">
        <v>61954129.300292999</v>
      </c>
      <c r="AW2774" s="95">
        <v>183168.399671555</v>
      </c>
      <c r="AX2774" s="95">
        <v>13516582.7825928</v>
      </c>
      <c r="AY2774" s="95">
        <v>29663333.067627002</v>
      </c>
      <c r="AZ2774" s="95">
        <v>17949406.213134799</v>
      </c>
      <c r="BA2774" s="95">
        <v>25165715.329833999</v>
      </c>
      <c r="BB2774" s="95">
        <v>0</v>
      </c>
      <c r="BC2774" s="95">
        <v>9655093.0489502009</v>
      </c>
      <c r="BD2774" s="95">
        <v>3840395.61328125</v>
      </c>
      <c r="BE2774" s="95">
        <v>0</v>
      </c>
      <c r="BF2774" s="95">
        <v>891727.44881439197</v>
      </c>
      <c r="BG2774" s="95">
        <v>61944533.630371101</v>
      </c>
      <c r="BH2774" s="95">
        <v>19346954.8740234</v>
      </c>
      <c r="BI2774" s="95">
        <v>340.10043465346098</v>
      </c>
      <c r="BJ2774" s="95">
        <v>5024455.5612792997</v>
      </c>
      <c r="BK2774" s="95">
        <v>3584437.5545959501</v>
      </c>
      <c r="BL2774" s="95">
        <v>0</v>
      </c>
      <c r="BM2774" s="95">
        <v>758.44553869962704</v>
      </c>
      <c r="BN2774" s="95">
        <v>0</v>
      </c>
      <c r="BO2774" s="95">
        <v>0</v>
      </c>
      <c r="BP2774" s="95">
        <v>0</v>
      </c>
      <c r="BQ2774" s="95">
        <v>0</v>
      </c>
      <c r="BR2774" s="95">
        <v>9010354.8170165997</v>
      </c>
      <c r="BS2774" s="95">
        <v>6434176.8466186495</v>
      </c>
      <c r="BT2774" s="95">
        <v>4895905.0443115197</v>
      </c>
      <c r="BU2774" s="95">
        <v>0</v>
      </c>
      <c r="BV2774" s="95">
        <v>3953826.4781189002</v>
      </c>
      <c r="BW2774" s="95">
        <v>438434.80512237502</v>
      </c>
      <c r="BX2774" s="95">
        <v>0</v>
      </c>
      <c r="BY2774" s="95">
        <v>0</v>
      </c>
      <c r="BZ2774" s="95">
        <v>0</v>
      </c>
      <c r="CA2774" s="95">
        <v>179541.21148109401</v>
      </c>
      <c r="CB2774" s="95">
        <v>10971106.154785199</v>
      </c>
      <c r="CC2774" s="95">
        <v>95355858.411132798</v>
      </c>
      <c r="CD2774" s="95">
        <v>24377303.549072299</v>
      </c>
      <c r="CE2774" s="95">
        <v>4282.40977650881</v>
      </c>
      <c r="CF2774" s="95">
        <v>602277.09517669701</v>
      </c>
      <c r="CG2774" s="95">
        <v>4712337.7672119103</v>
      </c>
      <c r="CH2774" s="95">
        <v>0</v>
      </c>
      <c r="CI2774" s="95">
        <v>183843.19938278201</v>
      </c>
      <c r="CJ2774" s="95">
        <v>11576350.1868896</v>
      </c>
      <c r="CK2774" s="95">
        <v>100283126.83886699</v>
      </c>
      <c r="CL2774" s="95">
        <v>24826111.556884799</v>
      </c>
      <c r="CM2774" s="160">
        <v>243186.02886581401</v>
      </c>
      <c r="CN2774" s="160">
        <v>30487700.6408691</v>
      </c>
      <c r="CO2774" s="160">
        <v>162279029.08203101</v>
      </c>
      <c r="CP2774" s="95">
        <v>24826111.556884799</v>
      </c>
      <c r="CQ2774" s="95">
        <v>0</v>
      </c>
      <c r="CR2774" s="95">
        <v>0</v>
      </c>
      <c r="CS2774" s="95">
        <v>0</v>
      </c>
      <c r="CT2774" s="95">
        <v>0</v>
      </c>
      <c r="CU2774" s="161">
        <v>11573383.249961896</v>
      </c>
      <c r="CV2774" s="161">
        <v>100068196.17834471</v>
      </c>
    </row>
    <row r="2775" spans="1:100" x14ac:dyDescent="0.2">
      <c r="A2775" s="94" t="s">
        <v>201</v>
      </c>
      <c r="B2775" s="96">
        <v>40422</v>
      </c>
      <c r="C2775" s="95">
        <v>153490.48798370399</v>
      </c>
      <c r="D2775" s="95">
        <v>2.74824059498496</v>
      </c>
      <c r="E2775" s="95">
        <v>25572.907772540999</v>
      </c>
      <c r="F2775" s="95">
        <v>21160.0659697056</v>
      </c>
      <c r="G2775" s="95">
        <v>4288.6020374298096</v>
      </c>
      <c r="H2775" s="95">
        <v>4</v>
      </c>
      <c r="I2775" s="95">
        <v>0</v>
      </c>
      <c r="J2775" s="95">
        <v>60299.200960636103</v>
      </c>
      <c r="K2775" s="95">
        <v>477.91004603728697</v>
      </c>
      <c r="L2775" s="95">
        <v>32825.555716037801</v>
      </c>
      <c r="M2775" s="95">
        <v>63313.763552665703</v>
      </c>
      <c r="N2775" s="95">
        <v>16448.021359920502</v>
      </c>
      <c r="O2775" s="95">
        <v>62378.465730190299</v>
      </c>
      <c r="P2775" s="95">
        <v>0</v>
      </c>
      <c r="Q2775" s="95">
        <v>8350.8505326509494</v>
      </c>
      <c r="R2775" s="95">
        <v>3541.9998414516399</v>
      </c>
      <c r="S2775" s="95">
        <v>0</v>
      </c>
      <c r="T2775" s="95">
        <v>871.52690196782396</v>
      </c>
      <c r="U2775" s="95">
        <v>60742.420607090004</v>
      </c>
      <c r="V2775" s="95">
        <v>9104984.2969970703</v>
      </c>
      <c r="W2775" s="95">
        <v>111.325746970251</v>
      </c>
      <c r="X2775" s="95">
        <v>1811243.32614136</v>
      </c>
      <c r="Y2775" s="95">
        <v>1321004.1052856401</v>
      </c>
      <c r="Z2775" s="95">
        <v>610227.86177063</v>
      </c>
      <c r="AA2775" s="95">
        <v>339</v>
      </c>
      <c r="AB2775" s="95">
        <v>0</v>
      </c>
      <c r="AC2775" s="95">
        <v>19198251.9912109</v>
      </c>
      <c r="AD2775" s="95">
        <v>50528.629786968202</v>
      </c>
      <c r="AE2775" s="95">
        <v>1316821.91625977</v>
      </c>
      <c r="AF2775" s="95">
        <v>3321718.1072692899</v>
      </c>
      <c r="AG2775" s="95">
        <v>2229119.8469543499</v>
      </c>
      <c r="AH2775" s="95">
        <v>2814916.5646057101</v>
      </c>
      <c r="AI2775" s="95">
        <v>0</v>
      </c>
      <c r="AJ2775" s="95">
        <v>1171082.31169128</v>
      </c>
      <c r="AK2775" s="95">
        <v>497062.62157821702</v>
      </c>
      <c r="AL2775" s="95">
        <v>0</v>
      </c>
      <c r="AM2775" s="95">
        <v>108124.68698596999</v>
      </c>
      <c r="AN2775" s="95">
        <v>19226988.079345699</v>
      </c>
      <c r="AO2775" s="95">
        <v>80633625.682617202</v>
      </c>
      <c r="AP2775" s="95">
        <v>730.34217463433697</v>
      </c>
      <c r="AQ2775" s="95">
        <v>14744917.4310303</v>
      </c>
      <c r="AR2775" s="95">
        <v>10722657.483154301</v>
      </c>
      <c r="AS2775" s="95">
        <v>4789772.2279052697</v>
      </c>
      <c r="AT2775" s="95">
        <v>2464.8899974822998</v>
      </c>
      <c r="AU2775" s="95">
        <v>0</v>
      </c>
      <c r="AV2775" s="95">
        <v>63165913.138183601</v>
      </c>
      <c r="AW2775" s="95">
        <v>150160.10222244301</v>
      </c>
      <c r="AX2775" s="95">
        <v>12864273.396118199</v>
      </c>
      <c r="AY2775" s="95">
        <v>29733768.951171901</v>
      </c>
      <c r="AZ2775" s="95">
        <v>17700742.880127002</v>
      </c>
      <c r="BA2775" s="95">
        <v>24762743.6083984</v>
      </c>
      <c r="BB2775" s="95">
        <v>0</v>
      </c>
      <c r="BC2775" s="95">
        <v>9661746.25927734</v>
      </c>
      <c r="BD2775" s="95">
        <v>3856760.2174682599</v>
      </c>
      <c r="BE2775" s="95">
        <v>0</v>
      </c>
      <c r="BF2775" s="95">
        <v>880636.32115936303</v>
      </c>
      <c r="BG2775" s="95">
        <v>63324818.203125</v>
      </c>
      <c r="BH2775" s="95">
        <v>19146654.1882324</v>
      </c>
      <c r="BI2775" s="95">
        <v>172.047154407948</v>
      </c>
      <c r="BJ2775" s="95">
        <v>4921802.2021484403</v>
      </c>
      <c r="BK2775" s="95">
        <v>3501252.7457580599</v>
      </c>
      <c r="BL2775" s="95">
        <v>0</v>
      </c>
      <c r="BM2775" s="95">
        <v>474.932707671076</v>
      </c>
      <c r="BN2775" s="95">
        <v>0</v>
      </c>
      <c r="BO2775" s="95">
        <v>0</v>
      </c>
      <c r="BP2775" s="95">
        <v>0</v>
      </c>
      <c r="BQ2775" s="95">
        <v>0</v>
      </c>
      <c r="BR2775" s="95">
        <v>9018865.0205078106</v>
      </c>
      <c r="BS2775" s="95">
        <v>6344698.2804565402</v>
      </c>
      <c r="BT2775" s="95">
        <v>4815245.2713623</v>
      </c>
      <c r="BU2775" s="95">
        <v>0</v>
      </c>
      <c r="BV2775" s="95">
        <v>3973449.1546935998</v>
      </c>
      <c r="BW2775" s="95">
        <v>440506.75225067098</v>
      </c>
      <c r="BX2775" s="95">
        <v>0</v>
      </c>
      <c r="BY2775" s="95">
        <v>0</v>
      </c>
      <c r="BZ2775" s="95">
        <v>0</v>
      </c>
      <c r="CA2775" s="95">
        <v>179040.42617988601</v>
      </c>
      <c r="CB2775" s="95">
        <v>10896448.350097699</v>
      </c>
      <c r="CC2775" s="95">
        <v>95333800.747070298</v>
      </c>
      <c r="CD2775" s="95">
        <v>24030568.481933601</v>
      </c>
      <c r="CE2775" s="95">
        <v>4298.0999609231903</v>
      </c>
      <c r="CF2775" s="95">
        <v>607908.78379821801</v>
      </c>
      <c r="CG2775" s="95">
        <v>4789106.5744628897</v>
      </c>
      <c r="CH2775" s="95">
        <v>0</v>
      </c>
      <c r="CI2775" s="95">
        <v>183349.29923820501</v>
      </c>
      <c r="CJ2775" s="95">
        <v>11502073.2143555</v>
      </c>
      <c r="CK2775" s="95">
        <v>99892843.09375</v>
      </c>
      <c r="CL2775" s="95">
        <v>24466606.2336426</v>
      </c>
      <c r="CM2775" s="160">
        <v>243557.330926895</v>
      </c>
      <c r="CN2775" s="160">
        <v>30670287.387695301</v>
      </c>
      <c r="CO2775" s="160">
        <v>163037498.03515601</v>
      </c>
      <c r="CP2775" s="95">
        <v>24466606.2336426</v>
      </c>
      <c r="CQ2775" s="95">
        <v>0</v>
      </c>
      <c r="CR2775" s="95">
        <v>0</v>
      </c>
      <c r="CS2775" s="95">
        <v>0</v>
      </c>
      <c r="CT2775" s="95">
        <v>0</v>
      </c>
      <c r="CU2775" s="161">
        <v>11504357.133895917</v>
      </c>
      <c r="CV2775" s="161">
        <v>100122907.32153319</v>
      </c>
    </row>
    <row r="2776" spans="1:100" x14ac:dyDescent="0.2">
      <c r="A2776" s="94" t="s">
        <v>201</v>
      </c>
      <c r="B2776" s="96">
        <v>40513</v>
      </c>
      <c r="C2776" s="95">
        <v>152849.74358940101</v>
      </c>
      <c r="D2776" s="95">
        <v>0.82315032699989399</v>
      </c>
      <c r="E2776" s="95">
        <v>24960.0632891655</v>
      </c>
      <c r="F2776" s="95">
        <v>20705.8634405136</v>
      </c>
      <c r="G2776" s="95">
        <v>4362.5106802582704</v>
      </c>
      <c r="H2776" s="95">
        <v>4</v>
      </c>
      <c r="I2776" s="95">
        <v>0</v>
      </c>
      <c r="J2776" s="95">
        <v>61065.540804862998</v>
      </c>
      <c r="K2776" s="95">
        <v>449.75790858641301</v>
      </c>
      <c r="L2776" s="95">
        <v>40710.227550029798</v>
      </c>
      <c r="M2776" s="95">
        <v>62942.086113452897</v>
      </c>
      <c r="N2776" s="95">
        <v>16365.8974988461</v>
      </c>
      <c r="O2776" s="95">
        <v>60390.480656623797</v>
      </c>
      <c r="P2776" s="95">
        <v>0</v>
      </c>
      <c r="Q2776" s="95">
        <v>8193.9915819168109</v>
      </c>
      <c r="R2776" s="95">
        <v>3530.2173412144198</v>
      </c>
      <c r="S2776" s="95">
        <v>0</v>
      </c>
      <c r="T2776" s="95">
        <v>1063.6890114545799</v>
      </c>
      <c r="U2776" s="95">
        <v>61537.069867134102</v>
      </c>
      <c r="V2776" s="95">
        <v>8992388.8981933594</v>
      </c>
      <c r="W2776" s="95">
        <v>16.8847173219547</v>
      </c>
      <c r="X2776" s="95">
        <v>1747117.4142456099</v>
      </c>
      <c r="Y2776" s="95">
        <v>1280638.8965606701</v>
      </c>
      <c r="Z2776" s="95">
        <v>604767.96276092494</v>
      </c>
      <c r="AA2776" s="95">
        <v>590</v>
      </c>
      <c r="AB2776" s="95">
        <v>0</v>
      </c>
      <c r="AC2776" s="95">
        <v>19319927.6877441</v>
      </c>
      <c r="AD2776" s="95">
        <v>51337.835478782697</v>
      </c>
      <c r="AE2776" s="95">
        <v>1492587.46640015</v>
      </c>
      <c r="AF2776" s="95">
        <v>3285566.1489868201</v>
      </c>
      <c r="AG2776" s="95">
        <v>2195808.12026978</v>
      </c>
      <c r="AH2776" s="95">
        <v>2614227.0917358398</v>
      </c>
      <c r="AI2776" s="95">
        <v>0</v>
      </c>
      <c r="AJ2776" s="95">
        <v>1158354.0839080799</v>
      </c>
      <c r="AK2776" s="95">
        <v>482225.57505416899</v>
      </c>
      <c r="AL2776" s="95">
        <v>0</v>
      </c>
      <c r="AM2776" s="95">
        <v>116297.141960144</v>
      </c>
      <c r="AN2776" s="95">
        <v>19372865.466796901</v>
      </c>
      <c r="AO2776" s="95">
        <v>80115549.558593795</v>
      </c>
      <c r="AP2776" s="95">
        <v>278.635739821941</v>
      </c>
      <c r="AQ2776" s="95">
        <v>14300628.553466801</v>
      </c>
      <c r="AR2776" s="95">
        <v>10502650.9539795</v>
      </c>
      <c r="AS2776" s="95">
        <v>4794742.8170776404</v>
      </c>
      <c r="AT2776" s="95">
        <v>4314.7999916076697</v>
      </c>
      <c r="AU2776" s="95">
        <v>0</v>
      </c>
      <c r="AV2776" s="95">
        <v>64113502.5068359</v>
      </c>
      <c r="AW2776" s="95">
        <v>153517.04364204401</v>
      </c>
      <c r="AX2776" s="95">
        <v>14676250.666137701</v>
      </c>
      <c r="AY2776" s="95">
        <v>29548558.209472701</v>
      </c>
      <c r="AZ2776" s="95">
        <v>17576137.643554699</v>
      </c>
      <c r="BA2776" s="95">
        <v>23092522.520019501</v>
      </c>
      <c r="BB2776" s="95">
        <v>0</v>
      </c>
      <c r="BC2776" s="95">
        <v>9577362.1744384803</v>
      </c>
      <c r="BD2776" s="95">
        <v>3771291.8380432101</v>
      </c>
      <c r="BE2776" s="95">
        <v>0</v>
      </c>
      <c r="BF2776" s="95">
        <v>959981.65793609596</v>
      </c>
      <c r="BG2776" s="95">
        <v>64283154.870117202</v>
      </c>
      <c r="BH2776" s="95">
        <v>19016749.947509799</v>
      </c>
      <c r="BI2776" s="95">
        <v>97.314990496262894</v>
      </c>
      <c r="BJ2776" s="95">
        <v>4844518.4653930701</v>
      </c>
      <c r="BK2776" s="95">
        <v>3435797.2287597698</v>
      </c>
      <c r="BL2776" s="95">
        <v>0</v>
      </c>
      <c r="BM2776" s="95">
        <v>512.20734271407105</v>
      </c>
      <c r="BN2776" s="95">
        <v>0</v>
      </c>
      <c r="BO2776" s="95">
        <v>0</v>
      </c>
      <c r="BP2776" s="95">
        <v>0</v>
      </c>
      <c r="BQ2776" s="95">
        <v>0</v>
      </c>
      <c r="BR2776" s="95">
        <v>9014410.2327880897</v>
      </c>
      <c r="BS2776" s="95">
        <v>6326086.4390869103</v>
      </c>
      <c r="BT2776" s="95">
        <v>4491934.0475463904</v>
      </c>
      <c r="BU2776" s="95">
        <v>0</v>
      </c>
      <c r="BV2776" s="95">
        <v>3957013.93603516</v>
      </c>
      <c r="BW2776" s="95">
        <v>406123.29793548601</v>
      </c>
      <c r="BX2776" s="95">
        <v>0</v>
      </c>
      <c r="BY2776" s="95">
        <v>0</v>
      </c>
      <c r="BZ2776" s="95">
        <v>0</v>
      </c>
      <c r="CA2776" s="95">
        <v>177856.15004539501</v>
      </c>
      <c r="CB2776" s="95">
        <v>10752384.7192383</v>
      </c>
      <c r="CC2776" s="95">
        <v>94482019.697265595</v>
      </c>
      <c r="CD2776" s="95">
        <v>23852325.607910201</v>
      </c>
      <c r="CE2776" s="95">
        <v>4369.8413868546504</v>
      </c>
      <c r="CF2776" s="95">
        <v>601151.67535400402</v>
      </c>
      <c r="CG2776" s="95">
        <v>4760923.9535522498</v>
      </c>
      <c r="CH2776" s="95">
        <v>0</v>
      </c>
      <c r="CI2776" s="95">
        <v>182224.357971191</v>
      </c>
      <c r="CJ2776" s="95">
        <v>11350528.240966801</v>
      </c>
      <c r="CK2776" s="95">
        <v>99295034.625976607</v>
      </c>
      <c r="CL2776" s="95">
        <v>24262254.486572299</v>
      </c>
      <c r="CM2776" s="160">
        <v>243176.04243850699</v>
      </c>
      <c r="CN2776" s="160">
        <v>30737755.291503899</v>
      </c>
      <c r="CO2776" s="160">
        <v>163613867.38671899</v>
      </c>
      <c r="CP2776" s="95">
        <v>24262254.486572299</v>
      </c>
      <c r="CQ2776" s="95">
        <v>0</v>
      </c>
      <c r="CR2776" s="95">
        <v>0</v>
      </c>
      <c r="CS2776" s="95">
        <v>0</v>
      </c>
      <c r="CT2776" s="95">
        <v>0</v>
      </c>
      <c r="CU2776" s="161">
        <v>11353536.394592304</v>
      </c>
      <c r="CV2776" s="161">
        <v>99242943.650817841</v>
      </c>
    </row>
    <row r="2777" spans="1:100" x14ac:dyDescent="0.2">
      <c r="A2777" s="94" t="s">
        <v>201</v>
      </c>
      <c r="B2777" s="96">
        <v>40603</v>
      </c>
      <c r="C2777" s="95">
        <v>152145.16829490699</v>
      </c>
      <c r="D2777" s="95">
        <v>2.12924361397745</v>
      </c>
      <c r="E2777" s="95">
        <v>24335.373010158499</v>
      </c>
      <c r="F2777" s="95">
        <v>20110.184153795199</v>
      </c>
      <c r="G2777" s="95">
        <v>4463.2462297678003</v>
      </c>
      <c r="H2777" s="95">
        <v>4</v>
      </c>
      <c r="I2777" s="95">
        <v>0</v>
      </c>
      <c r="J2777" s="95">
        <v>61875.157546997099</v>
      </c>
      <c r="K2777" s="95">
        <v>415.01144715398601</v>
      </c>
      <c r="L2777" s="95">
        <v>87819.575215339704</v>
      </c>
      <c r="M2777" s="95">
        <v>62684.022112369501</v>
      </c>
      <c r="N2777" s="95">
        <v>16278.2294986248</v>
      </c>
      <c r="O2777" s="95">
        <v>0</v>
      </c>
      <c r="P2777" s="95">
        <v>0</v>
      </c>
      <c r="Q2777" s="95">
        <v>8234.2605587243997</v>
      </c>
      <c r="R2777" s="95">
        <v>0</v>
      </c>
      <c r="S2777" s="95">
        <v>0</v>
      </c>
      <c r="T2777" s="95">
        <v>4424.5526977777499</v>
      </c>
      <c r="U2777" s="95">
        <v>62316.679338932001</v>
      </c>
      <c r="V2777" s="95">
        <v>8933612.6336669903</v>
      </c>
      <c r="W2777" s="95">
        <v>340.01208503916899</v>
      </c>
      <c r="X2777" s="95">
        <v>1684018.33638</v>
      </c>
      <c r="Y2777" s="95">
        <v>1236461.81654358</v>
      </c>
      <c r="Z2777" s="95">
        <v>610542.33585357701</v>
      </c>
      <c r="AA2777" s="95">
        <v>592</v>
      </c>
      <c r="AB2777" s="95">
        <v>0</v>
      </c>
      <c r="AC2777" s="95">
        <v>19596599.354247998</v>
      </c>
      <c r="AD2777" s="95">
        <v>45393.812397003203</v>
      </c>
      <c r="AE2777" s="95">
        <v>4032982.1826477102</v>
      </c>
      <c r="AF2777" s="95">
        <v>3264070.4261779799</v>
      </c>
      <c r="AG2777" s="95">
        <v>2155590.6781616202</v>
      </c>
      <c r="AH2777" s="95">
        <v>0</v>
      </c>
      <c r="AI2777" s="95">
        <v>0</v>
      </c>
      <c r="AJ2777" s="95">
        <v>1163243.0582733201</v>
      </c>
      <c r="AK2777" s="95">
        <v>0</v>
      </c>
      <c r="AL2777" s="95">
        <v>0</v>
      </c>
      <c r="AM2777" s="95">
        <v>608059.27436065697</v>
      </c>
      <c r="AN2777" s="95">
        <v>19610686.771728501</v>
      </c>
      <c r="AO2777" s="95">
        <v>80145909.541992202</v>
      </c>
      <c r="AP2777" s="95">
        <v>964.669207468629</v>
      </c>
      <c r="AQ2777" s="95">
        <v>13782046.8237305</v>
      </c>
      <c r="AR2777" s="95">
        <v>10122665.197265601</v>
      </c>
      <c r="AS2777" s="95">
        <v>4878531.7610473596</v>
      </c>
      <c r="AT2777" s="95">
        <v>4786.4199981689499</v>
      </c>
      <c r="AU2777" s="95">
        <v>0</v>
      </c>
      <c r="AV2777" s="95">
        <v>65480937.233886696</v>
      </c>
      <c r="AW2777" s="95">
        <v>137318.96861076399</v>
      </c>
      <c r="AX2777" s="95">
        <v>37134280.552734397</v>
      </c>
      <c r="AY2777" s="95">
        <v>29565715.5234375</v>
      </c>
      <c r="AZ2777" s="95">
        <v>17363073.669189502</v>
      </c>
      <c r="BA2777" s="95">
        <v>0</v>
      </c>
      <c r="BB2777" s="95">
        <v>0</v>
      </c>
      <c r="BC2777" s="95">
        <v>9635717.4498290997</v>
      </c>
      <c r="BD2777" s="95">
        <v>0</v>
      </c>
      <c r="BE2777" s="95">
        <v>0</v>
      </c>
      <c r="BF2777" s="95">
        <v>4833921.2026367197</v>
      </c>
      <c r="BG2777" s="95">
        <v>65488316.521972701</v>
      </c>
      <c r="BH2777" s="95">
        <v>14817816.5950928</v>
      </c>
      <c r="BI2777" s="95">
        <v>48.755774989724202</v>
      </c>
      <c r="BJ2777" s="95">
        <v>4282119.7122802697</v>
      </c>
      <c r="BK2777" s="95">
        <v>3093385.56359863</v>
      </c>
      <c r="BL2777" s="95">
        <v>0</v>
      </c>
      <c r="BM2777" s="95">
        <v>0</v>
      </c>
      <c r="BN2777" s="95">
        <v>0</v>
      </c>
      <c r="BO2777" s="95">
        <v>0</v>
      </c>
      <c r="BP2777" s="95">
        <v>0</v>
      </c>
      <c r="BQ2777" s="95">
        <v>0</v>
      </c>
      <c r="BR2777" s="95">
        <v>8959059.91870117</v>
      </c>
      <c r="BS2777" s="95">
        <v>6219507.6151123</v>
      </c>
      <c r="BT2777" s="95">
        <v>0</v>
      </c>
      <c r="BU2777" s="95">
        <v>0</v>
      </c>
      <c r="BV2777" s="95">
        <v>3989503.6329956101</v>
      </c>
      <c r="BW2777" s="95">
        <v>0</v>
      </c>
      <c r="BX2777" s="95">
        <v>0</v>
      </c>
      <c r="BY2777" s="95">
        <v>0</v>
      </c>
      <c r="BZ2777" s="95">
        <v>0</v>
      </c>
      <c r="CA2777" s="95">
        <v>176402.31005477899</v>
      </c>
      <c r="CB2777" s="95">
        <v>10620349.287963901</v>
      </c>
      <c r="CC2777" s="95">
        <v>93810579.294921905</v>
      </c>
      <c r="CD2777" s="95">
        <v>19133492.0556641</v>
      </c>
      <c r="CE2777" s="95">
        <v>4464.1495770811998</v>
      </c>
      <c r="CF2777" s="95">
        <v>616055.02224731399</v>
      </c>
      <c r="CG2777" s="95">
        <v>4898182.7626953097</v>
      </c>
      <c r="CH2777" s="95">
        <v>0</v>
      </c>
      <c r="CI2777" s="95">
        <v>180834.814451218</v>
      </c>
      <c r="CJ2777" s="95">
        <v>11233091.927002</v>
      </c>
      <c r="CK2777" s="95">
        <v>98902794.503906295</v>
      </c>
      <c r="CL2777" s="95">
        <v>19135635.0080566</v>
      </c>
      <c r="CM2777" s="160">
        <v>242655.49740409901</v>
      </c>
      <c r="CN2777" s="160">
        <v>30880132.503662098</v>
      </c>
      <c r="CO2777" s="160">
        <v>164596820.87890601</v>
      </c>
      <c r="CP2777" s="95">
        <v>19135635.0080566</v>
      </c>
      <c r="CQ2777" s="95">
        <v>0</v>
      </c>
      <c r="CR2777" s="95">
        <v>0</v>
      </c>
      <c r="CS2777" s="95">
        <v>0</v>
      </c>
      <c r="CT2777" s="95">
        <v>0</v>
      </c>
      <c r="CU2777" s="161">
        <v>11236404.310211215</v>
      </c>
      <c r="CV2777" s="161">
        <v>98708762.057617217</v>
      </c>
    </row>
    <row r="2778" spans="1:100" x14ac:dyDescent="0.2">
      <c r="A2778" s="94" t="s">
        <v>201</v>
      </c>
      <c r="B2778" s="96">
        <v>40695</v>
      </c>
      <c r="C2778" s="95">
        <v>151644.360328674</v>
      </c>
      <c r="D2778" s="95">
        <v>1.7458143099938801</v>
      </c>
      <c r="E2778" s="95">
        <v>23648.5222887993</v>
      </c>
      <c r="F2778" s="95">
        <v>19598.156378030799</v>
      </c>
      <c r="G2778" s="95">
        <v>4537.6641704440099</v>
      </c>
      <c r="H2778" s="95">
        <v>3</v>
      </c>
      <c r="I2778" s="95">
        <v>0</v>
      </c>
      <c r="J2778" s="95">
        <v>62704.395945072203</v>
      </c>
      <c r="K2778" s="95">
        <v>382.11370492354001</v>
      </c>
      <c r="L2778" s="95">
        <v>88371.255537033096</v>
      </c>
      <c r="M2778" s="95">
        <v>62606.037074565902</v>
      </c>
      <c r="N2778" s="95">
        <v>16254.279136061699</v>
      </c>
      <c r="O2778" s="95">
        <v>0</v>
      </c>
      <c r="P2778" s="95">
        <v>0</v>
      </c>
      <c r="Q2778" s="95">
        <v>8157.7328525185603</v>
      </c>
      <c r="R2778" s="95">
        <v>0</v>
      </c>
      <c r="S2778" s="95">
        <v>0</v>
      </c>
      <c r="T2778" s="95">
        <v>4517.6218284964598</v>
      </c>
      <c r="U2778" s="95">
        <v>63086.565863609299</v>
      </c>
      <c r="V2778" s="95">
        <v>8885359.2912597694</v>
      </c>
      <c r="W2778" s="95">
        <v>200.81051154434701</v>
      </c>
      <c r="X2778" s="95">
        <v>1622195.7569732701</v>
      </c>
      <c r="Y2778" s="95">
        <v>1191254.35148621</v>
      </c>
      <c r="Z2778" s="95">
        <v>610672.22746276902</v>
      </c>
      <c r="AA2778" s="95">
        <v>443</v>
      </c>
      <c r="AB2778" s="95">
        <v>0</v>
      </c>
      <c r="AC2778" s="95">
        <v>19874841.0622559</v>
      </c>
      <c r="AD2778" s="95">
        <v>38736.667318344102</v>
      </c>
      <c r="AE2778" s="95">
        <v>3980644.0935974098</v>
      </c>
      <c r="AF2778" s="95">
        <v>3251435.4980468801</v>
      </c>
      <c r="AG2778" s="95">
        <v>2131093.0912780799</v>
      </c>
      <c r="AH2778" s="95">
        <v>0</v>
      </c>
      <c r="AI2778" s="95">
        <v>0</v>
      </c>
      <c r="AJ2778" s="95">
        <v>1156864.3899841299</v>
      </c>
      <c r="AK2778" s="95">
        <v>0</v>
      </c>
      <c r="AL2778" s="95">
        <v>0</v>
      </c>
      <c r="AM2778" s="95">
        <v>607062.31287383998</v>
      </c>
      <c r="AN2778" s="95">
        <v>19837015.0617676</v>
      </c>
      <c r="AO2778" s="95">
        <v>80161073.668945298</v>
      </c>
      <c r="AP2778" s="95">
        <v>1327.55256280303</v>
      </c>
      <c r="AQ2778" s="95">
        <v>13428209.438598599</v>
      </c>
      <c r="AR2778" s="95">
        <v>9847660.40380859</v>
      </c>
      <c r="AS2778" s="95">
        <v>4888120.7461547898</v>
      </c>
      <c r="AT2778" s="95">
        <v>3327.1099987030002</v>
      </c>
      <c r="AU2778" s="95">
        <v>0</v>
      </c>
      <c r="AV2778" s="95">
        <v>66674211.630371101</v>
      </c>
      <c r="AW2778" s="95">
        <v>118167.61029720301</v>
      </c>
      <c r="AX2778" s="95">
        <v>37092114.364746101</v>
      </c>
      <c r="AY2778" s="95">
        <v>29682323.175537098</v>
      </c>
      <c r="AZ2778" s="95">
        <v>17266425.744140599</v>
      </c>
      <c r="BA2778" s="95">
        <v>0</v>
      </c>
      <c r="BB2778" s="95">
        <v>0</v>
      </c>
      <c r="BC2778" s="95">
        <v>9630338.9832763709</v>
      </c>
      <c r="BD2778" s="95">
        <v>0</v>
      </c>
      <c r="BE2778" s="95">
        <v>0</v>
      </c>
      <c r="BF2778" s="95">
        <v>4864046.0899047898</v>
      </c>
      <c r="BG2778" s="95">
        <v>66604687.412597701</v>
      </c>
      <c r="BH2778" s="95">
        <v>14928944.451293901</v>
      </c>
      <c r="BI2778" s="95">
        <v>125.89000454545</v>
      </c>
      <c r="BJ2778" s="95">
        <v>4191493.51672363</v>
      </c>
      <c r="BK2778" s="95">
        <v>3000844.9923095698</v>
      </c>
      <c r="BL2778" s="95">
        <v>0</v>
      </c>
      <c r="BM2778" s="95">
        <v>0</v>
      </c>
      <c r="BN2778" s="95">
        <v>0</v>
      </c>
      <c r="BO2778" s="95">
        <v>0</v>
      </c>
      <c r="BP2778" s="95">
        <v>0</v>
      </c>
      <c r="BQ2778" s="95">
        <v>0</v>
      </c>
      <c r="BR2778" s="95">
        <v>8984649.02734375</v>
      </c>
      <c r="BS2778" s="95">
        <v>6190072.6744384803</v>
      </c>
      <c r="BT2778" s="95">
        <v>0</v>
      </c>
      <c r="BU2778" s="95">
        <v>0</v>
      </c>
      <c r="BV2778" s="95">
        <v>4010538.4721984901</v>
      </c>
      <c r="BW2778" s="95">
        <v>0</v>
      </c>
      <c r="BX2778" s="95">
        <v>0</v>
      </c>
      <c r="BY2778" s="95">
        <v>0</v>
      </c>
      <c r="BZ2778" s="95">
        <v>0</v>
      </c>
      <c r="CA2778" s="95">
        <v>175354.38642501799</v>
      </c>
      <c r="CB2778" s="95">
        <v>10507139.807128901</v>
      </c>
      <c r="CC2778" s="95">
        <v>93644556.410156295</v>
      </c>
      <c r="CD2778" s="95">
        <v>19100671.222167999</v>
      </c>
      <c r="CE2778" s="95">
        <v>4538.1776331067103</v>
      </c>
      <c r="CF2778" s="95">
        <v>606771.90982055699</v>
      </c>
      <c r="CG2778" s="95">
        <v>4872944.0278930701</v>
      </c>
      <c r="CH2778" s="95">
        <v>0</v>
      </c>
      <c r="CI2778" s="95">
        <v>179913.86592864999</v>
      </c>
      <c r="CJ2778" s="95">
        <v>11115674.9642334</v>
      </c>
      <c r="CK2778" s="95">
        <v>98540442.578125</v>
      </c>
      <c r="CL2778" s="95">
        <v>19098698.9299316</v>
      </c>
      <c r="CM2778" s="160">
        <v>242326.64883422901</v>
      </c>
      <c r="CN2778" s="160">
        <v>30943466.1872559</v>
      </c>
      <c r="CO2778" s="160">
        <v>165273164.52539101</v>
      </c>
      <c r="CP2778" s="95">
        <v>19098698.9299316</v>
      </c>
      <c r="CQ2778" s="95">
        <v>0</v>
      </c>
      <c r="CR2778" s="95">
        <v>0</v>
      </c>
      <c r="CS2778" s="95">
        <v>0</v>
      </c>
      <c r="CT2778" s="95">
        <v>0</v>
      </c>
      <c r="CU2778" s="161">
        <v>11113911.716949457</v>
      </c>
      <c r="CV2778" s="161">
        <v>98517500.438049361</v>
      </c>
    </row>
    <row r="2779" spans="1:100" x14ac:dyDescent="0.2">
      <c r="A2779" s="94" t="s">
        <v>201</v>
      </c>
      <c r="B2779" s="96">
        <v>40787</v>
      </c>
      <c r="C2779" s="95">
        <v>151382.13948631301</v>
      </c>
      <c r="D2779" s="95">
        <v>1.5174822719854999</v>
      </c>
      <c r="E2779" s="95">
        <v>23201.350817680399</v>
      </c>
      <c r="F2779" s="95">
        <v>19278.307963609699</v>
      </c>
      <c r="G2779" s="95">
        <v>4502.0100486874599</v>
      </c>
      <c r="H2779" s="95">
        <v>2</v>
      </c>
      <c r="I2779" s="95">
        <v>0</v>
      </c>
      <c r="J2779" s="95">
        <v>62950.234567165397</v>
      </c>
      <c r="K2779" s="95">
        <v>321.63613121584098</v>
      </c>
      <c r="L2779" s="95">
        <v>89055.765192031904</v>
      </c>
      <c r="M2779" s="95">
        <v>62679.880056858099</v>
      </c>
      <c r="N2779" s="95">
        <v>16158.2215620279</v>
      </c>
      <c r="O2779" s="95">
        <v>0</v>
      </c>
      <c r="P2779" s="95">
        <v>0</v>
      </c>
      <c r="Q2779" s="95">
        <v>8108.33182287216</v>
      </c>
      <c r="R2779" s="95">
        <v>0</v>
      </c>
      <c r="S2779" s="95">
        <v>0</v>
      </c>
      <c r="T2779" s="95">
        <v>4517.0469954609898</v>
      </c>
      <c r="U2779" s="95">
        <v>63226.417257785797</v>
      </c>
      <c r="V2779" s="95">
        <v>8811761.1285400409</v>
      </c>
      <c r="W2779" s="95">
        <v>452.41848284378602</v>
      </c>
      <c r="X2779" s="95">
        <v>1571889.4737243699</v>
      </c>
      <c r="Y2779" s="95">
        <v>1156784.3067932101</v>
      </c>
      <c r="Z2779" s="95">
        <v>595206.85836029099</v>
      </c>
      <c r="AA2779" s="95">
        <v>195</v>
      </c>
      <c r="AB2779" s="95">
        <v>0</v>
      </c>
      <c r="AC2779" s="95">
        <v>19849135.3671875</v>
      </c>
      <c r="AD2779" s="95">
        <v>31620.401538372</v>
      </c>
      <c r="AE2779" s="95">
        <v>3886312.9537353502</v>
      </c>
      <c r="AF2779" s="95">
        <v>3257001.4606628399</v>
      </c>
      <c r="AG2779" s="95">
        <v>2102574.3218383798</v>
      </c>
      <c r="AH2779" s="95">
        <v>0</v>
      </c>
      <c r="AI2779" s="95">
        <v>0</v>
      </c>
      <c r="AJ2779" s="95">
        <v>1142216.9568328899</v>
      </c>
      <c r="AK2779" s="95">
        <v>0</v>
      </c>
      <c r="AL2779" s="95">
        <v>0</v>
      </c>
      <c r="AM2779" s="95">
        <v>596005.34073638904</v>
      </c>
      <c r="AN2779" s="95">
        <v>19938329.432861298</v>
      </c>
      <c r="AO2779" s="95">
        <v>79807590.059570298</v>
      </c>
      <c r="AP2779" s="95">
        <v>1362.4401494562601</v>
      </c>
      <c r="AQ2779" s="95">
        <v>13002455.959350601</v>
      </c>
      <c r="AR2779" s="95">
        <v>9502927.44067383</v>
      </c>
      <c r="AS2779" s="95">
        <v>4784340.2030639602</v>
      </c>
      <c r="AT2779" s="95">
        <v>1514.0999989509601</v>
      </c>
      <c r="AU2779" s="95">
        <v>0</v>
      </c>
      <c r="AV2779" s="95">
        <v>67224124.737304702</v>
      </c>
      <c r="AW2779" s="95">
        <v>97170.102238655105</v>
      </c>
      <c r="AX2779" s="95">
        <v>36512207.649902299</v>
      </c>
      <c r="AY2779" s="95">
        <v>29886980.848877002</v>
      </c>
      <c r="AZ2779" s="95">
        <v>17109962.0461426</v>
      </c>
      <c r="BA2779" s="95">
        <v>0</v>
      </c>
      <c r="BB2779" s="95">
        <v>0</v>
      </c>
      <c r="BC2779" s="95">
        <v>9527622.7595214806</v>
      </c>
      <c r="BD2779" s="95">
        <v>0</v>
      </c>
      <c r="BE2779" s="95">
        <v>0</v>
      </c>
      <c r="BF2779" s="95">
        <v>4810058.70812988</v>
      </c>
      <c r="BG2779" s="95">
        <v>67502058.870117202</v>
      </c>
      <c r="BH2779" s="95">
        <v>15164524.4019775</v>
      </c>
      <c r="BI2779" s="95">
        <v>167.40428839437701</v>
      </c>
      <c r="BJ2779" s="95">
        <v>4149177.6507568401</v>
      </c>
      <c r="BK2779" s="95">
        <v>2964113.7820129399</v>
      </c>
      <c r="BL2779" s="95">
        <v>0</v>
      </c>
      <c r="BM2779" s="95">
        <v>0</v>
      </c>
      <c r="BN2779" s="95">
        <v>0</v>
      </c>
      <c r="BO2779" s="95">
        <v>0</v>
      </c>
      <c r="BP2779" s="95">
        <v>0</v>
      </c>
      <c r="BQ2779" s="95">
        <v>0</v>
      </c>
      <c r="BR2779" s="95">
        <v>9009735.7501220703</v>
      </c>
      <c r="BS2779" s="95">
        <v>6138225.99572754</v>
      </c>
      <c r="BT2779" s="95">
        <v>0</v>
      </c>
      <c r="BU2779" s="95">
        <v>0</v>
      </c>
      <c r="BV2779" s="95">
        <v>4019733.87322998</v>
      </c>
      <c r="BW2779" s="95">
        <v>0</v>
      </c>
      <c r="BX2779" s="95">
        <v>0</v>
      </c>
      <c r="BY2779" s="95">
        <v>0</v>
      </c>
      <c r="BZ2779" s="95">
        <v>0</v>
      </c>
      <c r="CA2779" s="95">
        <v>174528.846969604</v>
      </c>
      <c r="CB2779" s="95">
        <v>10367551.1403809</v>
      </c>
      <c r="CC2779" s="95">
        <v>92687645.1796875</v>
      </c>
      <c r="CD2779" s="95">
        <v>19312297.954345699</v>
      </c>
      <c r="CE2779" s="95">
        <v>4505.4643788337698</v>
      </c>
      <c r="CF2779" s="95">
        <v>597645.71218872105</v>
      </c>
      <c r="CG2779" s="95">
        <v>4822245.3375244103</v>
      </c>
      <c r="CH2779" s="95">
        <v>0</v>
      </c>
      <c r="CI2779" s="95">
        <v>179047.431873322</v>
      </c>
      <c r="CJ2779" s="95">
        <v>10958807.630493199</v>
      </c>
      <c r="CK2779" s="95">
        <v>97368826.560546905</v>
      </c>
      <c r="CL2779" s="95">
        <v>19324741.5705566</v>
      </c>
      <c r="CM2779" s="160">
        <v>241860.47098350499</v>
      </c>
      <c r="CN2779" s="160">
        <v>30903122.6721191</v>
      </c>
      <c r="CO2779" s="160">
        <v>164764748.71875</v>
      </c>
      <c r="CP2779" s="95">
        <v>19324741.5705566</v>
      </c>
      <c r="CQ2779" s="95">
        <v>0</v>
      </c>
      <c r="CR2779" s="95">
        <v>0</v>
      </c>
      <c r="CS2779" s="95">
        <v>0</v>
      </c>
      <c r="CT2779" s="95">
        <v>0</v>
      </c>
      <c r="CU2779" s="161">
        <v>10965196.852569621</v>
      </c>
      <c r="CV2779" s="161">
        <v>97509890.517211914</v>
      </c>
    </row>
    <row r="2780" spans="1:100" x14ac:dyDescent="0.2">
      <c r="A2780" s="94" t="s">
        <v>201</v>
      </c>
      <c r="B2780" s="96">
        <v>40878</v>
      </c>
      <c r="C2780" s="95">
        <v>151940.96646308899</v>
      </c>
      <c r="D2780" s="95">
        <v>2.34604239699547</v>
      </c>
      <c r="E2780" s="95">
        <v>22722.541210889802</v>
      </c>
      <c r="F2780" s="95">
        <v>18851.4132134914</v>
      </c>
      <c r="G2780" s="95">
        <v>4572.4597899913797</v>
      </c>
      <c r="H2780" s="95">
        <v>2</v>
      </c>
      <c r="I2780" s="95">
        <v>0</v>
      </c>
      <c r="J2780" s="95">
        <v>63700.028051853202</v>
      </c>
      <c r="K2780" s="95">
        <v>307.99795217066998</v>
      </c>
      <c r="L2780" s="95">
        <v>87348.459109306306</v>
      </c>
      <c r="M2780" s="95">
        <v>62909.202415466301</v>
      </c>
      <c r="N2780" s="95">
        <v>16062.403279542899</v>
      </c>
      <c r="O2780" s="95">
        <v>0</v>
      </c>
      <c r="P2780" s="95">
        <v>0</v>
      </c>
      <c r="Q2780" s="95">
        <v>8196.2822406291998</v>
      </c>
      <c r="R2780" s="95">
        <v>0</v>
      </c>
      <c r="S2780" s="95">
        <v>0</v>
      </c>
      <c r="T2780" s="95">
        <v>4535.6983773112297</v>
      </c>
      <c r="U2780" s="95">
        <v>64036.739531993902</v>
      </c>
      <c r="V2780" s="95">
        <v>8795533.9029540997</v>
      </c>
      <c r="W2780" s="95">
        <v>505.50001836940601</v>
      </c>
      <c r="X2780" s="95">
        <v>1530539.7598571801</v>
      </c>
      <c r="Y2780" s="95">
        <v>1125679.8020172101</v>
      </c>
      <c r="Z2780" s="95">
        <v>596534.19797515904</v>
      </c>
      <c r="AA2780" s="95">
        <v>321</v>
      </c>
      <c r="AB2780" s="95">
        <v>0</v>
      </c>
      <c r="AC2780" s="95">
        <v>20102233.580810498</v>
      </c>
      <c r="AD2780" s="95">
        <v>30827.139532089201</v>
      </c>
      <c r="AE2780" s="95">
        <v>3807859.2649230999</v>
      </c>
      <c r="AF2780" s="95">
        <v>3255756.3243408198</v>
      </c>
      <c r="AG2780" s="95">
        <v>2072670.0161132801</v>
      </c>
      <c r="AH2780" s="95">
        <v>0</v>
      </c>
      <c r="AI2780" s="95">
        <v>0</v>
      </c>
      <c r="AJ2780" s="95">
        <v>1151790.02830505</v>
      </c>
      <c r="AK2780" s="95">
        <v>0</v>
      </c>
      <c r="AL2780" s="95">
        <v>0</v>
      </c>
      <c r="AM2780" s="95">
        <v>589529.90756988502</v>
      </c>
      <c r="AN2780" s="95">
        <v>20188754.7885742</v>
      </c>
      <c r="AO2780" s="95">
        <v>80406821.4296875</v>
      </c>
      <c r="AP2780" s="95">
        <v>8067.6367502808598</v>
      </c>
      <c r="AQ2780" s="95">
        <v>12759783.704589801</v>
      </c>
      <c r="AR2780" s="95">
        <v>9365744.9315185491</v>
      </c>
      <c r="AS2780" s="95">
        <v>4859451.1549072303</v>
      </c>
      <c r="AT2780" s="95">
        <v>2467.8999977111798</v>
      </c>
      <c r="AU2780" s="95">
        <v>0</v>
      </c>
      <c r="AV2780" s="95">
        <v>68565144.191406295</v>
      </c>
      <c r="AW2780" s="95">
        <v>94990.397603988604</v>
      </c>
      <c r="AX2780" s="95">
        <v>36157718.987792999</v>
      </c>
      <c r="AY2780" s="95">
        <v>30168332.050537098</v>
      </c>
      <c r="AZ2780" s="95">
        <v>16985562.462402299</v>
      </c>
      <c r="BA2780" s="95">
        <v>0</v>
      </c>
      <c r="BB2780" s="95">
        <v>0</v>
      </c>
      <c r="BC2780" s="95">
        <v>9675402.13818359</v>
      </c>
      <c r="BD2780" s="95">
        <v>0</v>
      </c>
      <c r="BE2780" s="95">
        <v>0</v>
      </c>
      <c r="BF2780" s="95">
        <v>4803602.39306641</v>
      </c>
      <c r="BG2780" s="95">
        <v>68786095.917968795</v>
      </c>
      <c r="BH2780" s="95">
        <v>15226161.7341309</v>
      </c>
      <c r="BI2780" s="95">
        <v>1628.7932432740899</v>
      </c>
      <c r="BJ2780" s="95">
        <v>4109090.6047668499</v>
      </c>
      <c r="BK2780" s="95">
        <v>2906579.4407958998</v>
      </c>
      <c r="BL2780" s="95">
        <v>0</v>
      </c>
      <c r="BM2780" s="95">
        <v>0</v>
      </c>
      <c r="BN2780" s="95">
        <v>0</v>
      </c>
      <c r="BO2780" s="95">
        <v>0</v>
      </c>
      <c r="BP2780" s="95">
        <v>0</v>
      </c>
      <c r="BQ2780" s="95">
        <v>0</v>
      </c>
      <c r="BR2780" s="95">
        <v>9123302.28759766</v>
      </c>
      <c r="BS2780" s="95">
        <v>6128053.3125</v>
      </c>
      <c r="BT2780" s="95">
        <v>0</v>
      </c>
      <c r="BU2780" s="95">
        <v>0</v>
      </c>
      <c r="BV2780" s="95">
        <v>4080972.2992553702</v>
      </c>
      <c r="BW2780" s="95">
        <v>0</v>
      </c>
      <c r="BX2780" s="95">
        <v>0</v>
      </c>
      <c r="BY2780" s="95">
        <v>0</v>
      </c>
      <c r="BZ2780" s="95">
        <v>0</v>
      </c>
      <c r="CA2780" s="95">
        <v>174732.06942176801</v>
      </c>
      <c r="CB2780" s="95">
        <v>10337749.5268555</v>
      </c>
      <c r="CC2780" s="95">
        <v>93243616.192382798</v>
      </c>
      <c r="CD2780" s="95">
        <v>19319640.659179699</v>
      </c>
      <c r="CE2780" s="95">
        <v>4579.2376146912602</v>
      </c>
      <c r="CF2780" s="95">
        <v>597401.633880615</v>
      </c>
      <c r="CG2780" s="95">
        <v>4863266.5054321298</v>
      </c>
      <c r="CH2780" s="95">
        <v>0</v>
      </c>
      <c r="CI2780" s="95">
        <v>179300.65060615499</v>
      </c>
      <c r="CJ2780" s="95">
        <v>10937602.803588901</v>
      </c>
      <c r="CK2780" s="95">
        <v>98133745.862304702</v>
      </c>
      <c r="CL2780" s="95">
        <v>19326024.9914551</v>
      </c>
      <c r="CM2780" s="160">
        <v>242692.993150711</v>
      </c>
      <c r="CN2780" s="160">
        <v>31127024.512695301</v>
      </c>
      <c r="CO2780" s="160">
        <v>166817924.34179699</v>
      </c>
      <c r="CP2780" s="95">
        <v>19326024.9914551</v>
      </c>
      <c r="CQ2780" s="95">
        <v>0</v>
      </c>
      <c r="CR2780" s="95">
        <v>0</v>
      </c>
      <c r="CS2780" s="95">
        <v>0</v>
      </c>
      <c r="CT2780" s="95">
        <v>0</v>
      </c>
      <c r="CU2780" s="161">
        <v>10935151.160736116</v>
      </c>
      <c r="CV2780" s="161">
        <v>98106882.697814927</v>
      </c>
    </row>
    <row r="2781" spans="1:100" x14ac:dyDescent="0.2">
      <c r="A2781" s="94" t="s">
        <v>201</v>
      </c>
      <c r="B2781" s="96">
        <v>40969</v>
      </c>
      <c r="C2781" s="95">
        <v>151925.17748642</v>
      </c>
      <c r="D2781" s="95">
        <v>1.0917578269873001</v>
      </c>
      <c r="E2781" s="95">
        <v>22426.394867658601</v>
      </c>
      <c r="F2781" s="95">
        <v>18594.341123104099</v>
      </c>
      <c r="G2781" s="95">
        <v>4661.36375588179</v>
      </c>
      <c r="H2781" s="95">
        <v>2</v>
      </c>
      <c r="I2781" s="95">
        <v>0</v>
      </c>
      <c r="J2781" s="95">
        <v>64451.131990909598</v>
      </c>
      <c r="K2781" s="95">
        <v>312.13113252073498</v>
      </c>
      <c r="L2781" s="95">
        <v>86239.0223617554</v>
      </c>
      <c r="M2781" s="95">
        <v>63040.609356403402</v>
      </c>
      <c r="N2781" s="95">
        <v>16050.208457946799</v>
      </c>
      <c r="O2781" s="95">
        <v>0</v>
      </c>
      <c r="P2781" s="95">
        <v>0</v>
      </c>
      <c r="Q2781" s="95">
        <v>8165.2184287905702</v>
      </c>
      <c r="R2781" s="95">
        <v>0</v>
      </c>
      <c r="S2781" s="95">
        <v>0</v>
      </c>
      <c r="T2781" s="95">
        <v>4637.8266794681504</v>
      </c>
      <c r="U2781" s="95">
        <v>64779.5029416084</v>
      </c>
      <c r="V2781" s="95">
        <v>8774743.7443847694</v>
      </c>
      <c r="W2781" s="95">
        <v>25.697003364795801</v>
      </c>
      <c r="X2781" s="95">
        <v>1488370.3026580799</v>
      </c>
      <c r="Y2781" s="95">
        <v>1093620.7357482901</v>
      </c>
      <c r="Z2781" s="95">
        <v>603408.38739013695</v>
      </c>
      <c r="AA2781" s="95">
        <v>314</v>
      </c>
      <c r="AB2781" s="95">
        <v>0</v>
      </c>
      <c r="AC2781" s="95">
        <v>20505940.298583999</v>
      </c>
      <c r="AD2781" s="95">
        <v>32030.673514843002</v>
      </c>
      <c r="AE2781" s="95">
        <v>3849854.4308166499</v>
      </c>
      <c r="AF2781" s="95">
        <v>3263794.1286926302</v>
      </c>
      <c r="AG2781" s="95">
        <v>2084598.87619019</v>
      </c>
      <c r="AH2781" s="95">
        <v>0</v>
      </c>
      <c r="AI2781" s="95">
        <v>0</v>
      </c>
      <c r="AJ2781" s="95">
        <v>1157655.3849182101</v>
      </c>
      <c r="AK2781" s="95">
        <v>0</v>
      </c>
      <c r="AL2781" s="95">
        <v>0</v>
      </c>
      <c r="AM2781" s="95">
        <v>602835.35296630894</v>
      </c>
      <c r="AN2781" s="95">
        <v>20407596.153564502</v>
      </c>
      <c r="AO2781" s="95">
        <v>80770249.728515595</v>
      </c>
      <c r="AP2781" s="95">
        <v>199.196443933994</v>
      </c>
      <c r="AQ2781" s="95">
        <v>12406730.556640601</v>
      </c>
      <c r="AR2781" s="95">
        <v>9319809.8159179706</v>
      </c>
      <c r="AS2781" s="95">
        <v>4943035.3940429697</v>
      </c>
      <c r="AT2781" s="95">
        <v>2432.74999809265</v>
      </c>
      <c r="AU2781" s="95">
        <v>0</v>
      </c>
      <c r="AV2781" s="95">
        <v>70183260.317382798</v>
      </c>
      <c r="AW2781" s="95">
        <v>99827.480866432204</v>
      </c>
      <c r="AX2781" s="95">
        <v>36421149.848632798</v>
      </c>
      <c r="AY2781" s="95">
        <v>30486839.487304699</v>
      </c>
      <c r="AZ2781" s="95">
        <v>17277452.317627002</v>
      </c>
      <c r="BA2781" s="95">
        <v>0</v>
      </c>
      <c r="BB2781" s="95">
        <v>0</v>
      </c>
      <c r="BC2781" s="95">
        <v>9749911.4082031306</v>
      </c>
      <c r="BD2781" s="95">
        <v>0</v>
      </c>
      <c r="BE2781" s="95">
        <v>0</v>
      </c>
      <c r="BF2781" s="95">
        <v>4930494.1465454102</v>
      </c>
      <c r="BG2781" s="95">
        <v>69736703.176757798</v>
      </c>
      <c r="BH2781" s="95">
        <v>15495731.259643599</v>
      </c>
      <c r="BI2781" s="95">
        <v>75.426196026615798</v>
      </c>
      <c r="BJ2781" s="95">
        <v>4087043.7710571298</v>
      </c>
      <c r="BK2781" s="95">
        <v>2867435.6010131799</v>
      </c>
      <c r="BL2781" s="95">
        <v>0</v>
      </c>
      <c r="BM2781" s="95">
        <v>0</v>
      </c>
      <c r="BN2781" s="95">
        <v>0</v>
      </c>
      <c r="BO2781" s="95">
        <v>0</v>
      </c>
      <c r="BP2781" s="95">
        <v>0</v>
      </c>
      <c r="BQ2781" s="95">
        <v>0</v>
      </c>
      <c r="BR2781" s="95">
        <v>9326708.1909179706</v>
      </c>
      <c r="BS2781" s="95">
        <v>6207383.1375122098</v>
      </c>
      <c r="BT2781" s="95">
        <v>0</v>
      </c>
      <c r="BU2781" s="95">
        <v>0</v>
      </c>
      <c r="BV2781" s="95">
        <v>4128323.2781372098</v>
      </c>
      <c r="BW2781" s="95">
        <v>0</v>
      </c>
      <c r="BX2781" s="95">
        <v>0</v>
      </c>
      <c r="BY2781" s="95">
        <v>0</v>
      </c>
      <c r="BZ2781" s="95">
        <v>0</v>
      </c>
      <c r="CA2781" s="95">
        <v>174314.65250205999</v>
      </c>
      <c r="CB2781" s="95">
        <v>10258974.243896499</v>
      </c>
      <c r="CC2781" s="95">
        <v>93145042.015625</v>
      </c>
      <c r="CD2781" s="95">
        <v>19621930.052978501</v>
      </c>
      <c r="CE2781" s="95">
        <v>4656.8214150071099</v>
      </c>
      <c r="CF2781" s="95">
        <v>597509.28312683105</v>
      </c>
      <c r="CG2781" s="95">
        <v>4900584.2735595703</v>
      </c>
      <c r="CH2781" s="95">
        <v>0</v>
      </c>
      <c r="CI2781" s="95">
        <v>178951.86432647699</v>
      </c>
      <c r="CJ2781" s="95">
        <v>10859665.5</v>
      </c>
      <c r="CK2781" s="95">
        <v>98161183.486328095</v>
      </c>
      <c r="CL2781" s="95">
        <v>19621069.03125</v>
      </c>
      <c r="CM2781" s="160">
        <v>243165.593894958</v>
      </c>
      <c r="CN2781" s="160">
        <v>31270817.357910201</v>
      </c>
      <c r="CO2781" s="160">
        <v>167996586.95703101</v>
      </c>
      <c r="CP2781" s="95">
        <v>19621069.03125</v>
      </c>
      <c r="CQ2781" s="95">
        <v>0</v>
      </c>
      <c r="CR2781" s="95">
        <v>0</v>
      </c>
      <c r="CS2781" s="95">
        <v>0</v>
      </c>
      <c r="CT2781" s="95">
        <v>0</v>
      </c>
      <c r="CU2781" s="161">
        <v>10856483.52702333</v>
      </c>
      <c r="CV2781" s="161">
        <v>98045626.28918457</v>
      </c>
    </row>
    <row r="2782" spans="1:100" x14ac:dyDescent="0.2">
      <c r="A2782" s="94" t="s">
        <v>201</v>
      </c>
      <c r="B2782" s="96">
        <v>41061</v>
      </c>
      <c r="C2782" s="95">
        <v>151501.69904327401</v>
      </c>
      <c r="D2782" s="95">
        <v>1.7309246199874899</v>
      </c>
      <c r="E2782" s="95">
        <v>21834.3768503666</v>
      </c>
      <c r="F2782" s="95">
        <v>18144.174480915099</v>
      </c>
      <c r="G2782" s="95">
        <v>4669.8486967682802</v>
      </c>
      <c r="H2782" s="95">
        <v>2</v>
      </c>
      <c r="I2782" s="95">
        <v>0</v>
      </c>
      <c r="J2782" s="95">
        <v>64586.589709758802</v>
      </c>
      <c r="K2782" s="95">
        <v>303.62078065797698</v>
      </c>
      <c r="L2782" s="95">
        <v>86833.3005924225</v>
      </c>
      <c r="M2782" s="95">
        <v>62803.940433978998</v>
      </c>
      <c r="N2782" s="95">
        <v>15748.5168036222</v>
      </c>
      <c r="O2782" s="95">
        <v>0</v>
      </c>
      <c r="P2782" s="95">
        <v>0</v>
      </c>
      <c r="Q2782" s="95">
        <v>8117.6781188845598</v>
      </c>
      <c r="R2782" s="95">
        <v>0</v>
      </c>
      <c r="S2782" s="95">
        <v>0</v>
      </c>
      <c r="T2782" s="95">
        <v>4652.8855733275404</v>
      </c>
      <c r="U2782" s="95">
        <v>64892.521994590803</v>
      </c>
      <c r="V2782" s="95">
        <v>8714493.8693847694</v>
      </c>
      <c r="W2782" s="95">
        <v>112.492601979524</v>
      </c>
      <c r="X2782" s="95">
        <v>1445066.3370666499</v>
      </c>
      <c r="Y2782" s="95">
        <v>1064744.83526611</v>
      </c>
      <c r="Z2782" s="95">
        <v>593151.45713043201</v>
      </c>
      <c r="AA2782" s="95">
        <v>247</v>
      </c>
      <c r="AB2782" s="95">
        <v>0</v>
      </c>
      <c r="AC2782" s="95">
        <v>20331842.386718798</v>
      </c>
      <c r="AD2782" s="95">
        <v>32560.993506431601</v>
      </c>
      <c r="AE2782" s="95">
        <v>3719551.5226745601</v>
      </c>
      <c r="AF2782" s="95">
        <v>3261595.3019103999</v>
      </c>
      <c r="AG2782" s="95">
        <v>1988604.41427612</v>
      </c>
      <c r="AH2782" s="95">
        <v>0</v>
      </c>
      <c r="AI2782" s="95">
        <v>0</v>
      </c>
      <c r="AJ2782" s="95">
        <v>1156671.7946166999</v>
      </c>
      <c r="AK2782" s="95">
        <v>0</v>
      </c>
      <c r="AL2782" s="95">
        <v>0</v>
      </c>
      <c r="AM2782" s="95">
        <v>590978.60744476295</v>
      </c>
      <c r="AN2782" s="95">
        <v>20444364.4694824</v>
      </c>
      <c r="AO2782" s="95">
        <v>80775010.461914107</v>
      </c>
      <c r="AP2782" s="95">
        <v>1241.2707975953799</v>
      </c>
      <c r="AQ2782" s="95">
        <v>12218483.403686499</v>
      </c>
      <c r="AR2782" s="95">
        <v>8969151.9130859394</v>
      </c>
      <c r="AS2782" s="95">
        <v>4881530.5587158203</v>
      </c>
      <c r="AT2782" s="95">
        <v>1951.2999992370601</v>
      </c>
      <c r="AU2782" s="95">
        <v>0</v>
      </c>
      <c r="AV2782" s="95">
        <v>70124055.575195298</v>
      </c>
      <c r="AW2782" s="95">
        <v>102670.291664124</v>
      </c>
      <c r="AX2782" s="95">
        <v>35554540.762695298</v>
      </c>
      <c r="AY2782" s="95">
        <v>30646429.4763184</v>
      </c>
      <c r="AZ2782" s="95">
        <v>16558965.378051801</v>
      </c>
      <c r="BA2782" s="95">
        <v>0</v>
      </c>
      <c r="BB2782" s="95">
        <v>0</v>
      </c>
      <c r="BC2782" s="95">
        <v>9771361.2889404297</v>
      </c>
      <c r="BD2782" s="95">
        <v>0</v>
      </c>
      <c r="BE2782" s="95">
        <v>0</v>
      </c>
      <c r="BF2782" s="95">
        <v>4861848.1657714797</v>
      </c>
      <c r="BG2782" s="95">
        <v>70602018.436523393</v>
      </c>
      <c r="BH2782" s="95">
        <v>15313174.334472699</v>
      </c>
      <c r="BI2782" s="95">
        <v>135.21870718337601</v>
      </c>
      <c r="BJ2782" s="95">
        <v>3945902.0684509301</v>
      </c>
      <c r="BK2782" s="95">
        <v>2732632.02307129</v>
      </c>
      <c r="BL2782" s="95">
        <v>0</v>
      </c>
      <c r="BM2782" s="95">
        <v>0</v>
      </c>
      <c r="BN2782" s="95">
        <v>0</v>
      </c>
      <c r="BO2782" s="95">
        <v>0</v>
      </c>
      <c r="BP2782" s="95">
        <v>0</v>
      </c>
      <c r="BQ2782" s="95">
        <v>0</v>
      </c>
      <c r="BR2782" s="95">
        <v>9205805.1954345703</v>
      </c>
      <c r="BS2782" s="95">
        <v>5963640.6614990197</v>
      </c>
      <c r="BT2782" s="95">
        <v>0</v>
      </c>
      <c r="BU2782" s="95">
        <v>0</v>
      </c>
      <c r="BV2782" s="95">
        <v>4146353.6731262198</v>
      </c>
      <c r="BW2782" s="95">
        <v>0</v>
      </c>
      <c r="BX2782" s="95">
        <v>0</v>
      </c>
      <c r="BY2782" s="95">
        <v>0</v>
      </c>
      <c r="BZ2782" s="95">
        <v>0</v>
      </c>
      <c r="CA2782" s="95">
        <v>173324.44795799299</v>
      </c>
      <c r="CB2782" s="95">
        <v>10167957.459472699</v>
      </c>
      <c r="CC2782" s="95">
        <v>93193354.0703125</v>
      </c>
      <c r="CD2782" s="95">
        <v>19240393.012451202</v>
      </c>
      <c r="CE2782" s="95">
        <v>4673.6610136032104</v>
      </c>
      <c r="CF2782" s="95">
        <v>598144.48307800305</v>
      </c>
      <c r="CG2782" s="95">
        <v>4922884.4208373995</v>
      </c>
      <c r="CH2782" s="95">
        <v>0</v>
      </c>
      <c r="CI2782" s="95">
        <v>178011.18543624901</v>
      </c>
      <c r="CJ2782" s="95">
        <v>10759690.2683105</v>
      </c>
      <c r="CK2782" s="95">
        <v>97817362.481445298</v>
      </c>
      <c r="CL2782" s="95">
        <v>19234393.551513702</v>
      </c>
      <c r="CM2782" s="160">
        <v>242342.996641159</v>
      </c>
      <c r="CN2782" s="160">
        <v>31203833.615478501</v>
      </c>
      <c r="CO2782" s="160">
        <v>168379362.40234399</v>
      </c>
      <c r="CP2782" s="95">
        <v>19234393.551513702</v>
      </c>
      <c r="CQ2782" s="95">
        <v>0</v>
      </c>
      <c r="CR2782" s="95">
        <v>0</v>
      </c>
      <c r="CS2782" s="95">
        <v>0</v>
      </c>
      <c r="CT2782" s="95">
        <v>0</v>
      </c>
      <c r="CU2782" s="161">
        <v>10766101.942550702</v>
      </c>
      <c r="CV2782" s="161">
        <v>98116238.491149902</v>
      </c>
    </row>
    <row r="2783" spans="1:100" x14ac:dyDescent="0.2">
      <c r="A2783" s="94" t="s">
        <v>201</v>
      </c>
      <c r="B2783" s="96">
        <v>41153</v>
      </c>
      <c r="C2783" s="95">
        <v>150887.524372101</v>
      </c>
      <c r="D2783" s="95">
        <v>1.5902390689880099</v>
      </c>
      <c r="E2783" s="95">
        <v>21238.299766540498</v>
      </c>
      <c r="F2783" s="95">
        <v>17633.953308820699</v>
      </c>
      <c r="G2783" s="95">
        <v>4705.6665886044502</v>
      </c>
      <c r="H2783" s="95">
        <v>1</v>
      </c>
      <c r="I2783" s="95">
        <v>0</v>
      </c>
      <c r="J2783" s="95">
        <v>64754.182974815398</v>
      </c>
      <c r="K2783" s="95">
        <v>277.61623995751103</v>
      </c>
      <c r="L2783" s="95">
        <v>86460.489553451494</v>
      </c>
      <c r="M2783" s="95">
        <v>62746.369390010797</v>
      </c>
      <c r="N2783" s="95">
        <v>15633.573338747001</v>
      </c>
      <c r="O2783" s="95">
        <v>0</v>
      </c>
      <c r="P2783" s="95">
        <v>0</v>
      </c>
      <c r="Q2783" s="95">
        <v>8048.0923458933803</v>
      </c>
      <c r="R2783" s="95">
        <v>0</v>
      </c>
      <c r="S2783" s="95">
        <v>0</v>
      </c>
      <c r="T2783" s="95">
        <v>4706.5539062023199</v>
      </c>
      <c r="U2783" s="95">
        <v>64997.920075893402</v>
      </c>
      <c r="V2783" s="95">
        <v>8624669.7598877009</v>
      </c>
      <c r="W2783" s="95">
        <v>91.806660406291499</v>
      </c>
      <c r="X2783" s="95">
        <v>1398708.7242279099</v>
      </c>
      <c r="Y2783" s="95">
        <v>1033753.20114136</v>
      </c>
      <c r="Z2783" s="95">
        <v>586869.00739288295</v>
      </c>
      <c r="AA2783" s="95">
        <v>172</v>
      </c>
      <c r="AB2783" s="95">
        <v>0</v>
      </c>
      <c r="AC2783" s="95">
        <v>20363305.2648926</v>
      </c>
      <c r="AD2783" s="95">
        <v>29919.9035692215</v>
      </c>
      <c r="AE2783" s="95">
        <v>3672133.5172729502</v>
      </c>
      <c r="AF2783" s="95">
        <v>3237888.2027893099</v>
      </c>
      <c r="AG2783" s="95">
        <v>1953707.96838379</v>
      </c>
      <c r="AH2783" s="95">
        <v>0</v>
      </c>
      <c r="AI2783" s="95">
        <v>0</v>
      </c>
      <c r="AJ2783" s="95">
        <v>1160514.52954102</v>
      </c>
      <c r="AK2783" s="95">
        <v>0</v>
      </c>
      <c r="AL2783" s="95">
        <v>0</v>
      </c>
      <c r="AM2783" s="95">
        <v>585995.31576538098</v>
      </c>
      <c r="AN2783" s="95">
        <v>20416517.493896499</v>
      </c>
      <c r="AO2783" s="95">
        <v>80375880.651367202</v>
      </c>
      <c r="AP2783" s="95">
        <v>734.83248450607095</v>
      </c>
      <c r="AQ2783" s="95">
        <v>11841373.6783447</v>
      </c>
      <c r="AR2783" s="95">
        <v>8761397.6738281306</v>
      </c>
      <c r="AS2783" s="95">
        <v>4885134.4244384803</v>
      </c>
      <c r="AT2783" s="95">
        <v>1393.1999969482399</v>
      </c>
      <c r="AU2783" s="95">
        <v>0</v>
      </c>
      <c r="AV2783" s="95">
        <v>70913309.537109405</v>
      </c>
      <c r="AW2783" s="95">
        <v>95014.214142799407</v>
      </c>
      <c r="AX2783" s="95">
        <v>35386790.183593802</v>
      </c>
      <c r="AY2783" s="95">
        <v>30671633.481201202</v>
      </c>
      <c r="AZ2783" s="95">
        <v>16436872.307739301</v>
      </c>
      <c r="BA2783" s="95">
        <v>0</v>
      </c>
      <c r="BB2783" s="95">
        <v>0</v>
      </c>
      <c r="BC2783" s="95">
        <v>9880650.7425537091</v>
      </c>
      <c r="BD2783" s="95">
        <v>0</v>
      </c>
      <c r="BE2783" s="95">
        <v>0</v>
      </c>
      <c r="BF2783" s="95">
        <v>4889152.8685913105</v>
      </c>
      <c r="BG2783" s="95">
        <v>71110188.8359375</v>
      </c>
      <c r="BH2783" s="95">
        <v>15636524.2772217</v>
      </c>
      <c r="BI2783" s="95">
        <v>57.814652610570199</v>
      </c>
      <c r="BJ2783" s="95">
        <v>3950603.9413147001</v>
      </c>
      <c r="BK2783" s="95">
        <v>2747591.6553344699</v>
      </c>
      <c r="BL2783" s="95">
        <v>0</v>
      </c>
      <c r="BM2783" s="95">
        <v>0</v>
      </c>
      <c r="BN2783" s="95">
        <v>0</v>
      </c>
      <c r="BO2783" s="95">
        <v>0</v>
      </c>
      <c r="BP2783" s="95">
        <v>0</v>
      </c>
      <c r="BQ2783" s="95">
        <v>0</v>
      </c>
      <c r="BR2783" s="95">
        <v>9268484.9500732403</v>
      </c>
      <c r="BS2783" s="95">
        <v>5944908.1642456101</v>
      </c>
      <c r="BT2783" s="95">
        <v>0</v>
      </c>
      <c r="BU2783" s="95">
        <v>0</v>
      </c>
      <c r="BV2783" s="95">
        <v>4231652.1174316397</v>
      </c>
      <c r="BW2783" s="95">
        <v>0</v>
      </c>
      <c r="BX2783" s="95">
        <v>0</v>
      </c>
      <c r="BY2783" s="95">
        <v>0</v>
      </c>
      <c r="BZ2783" s="95">
        <v>0</v>
      </c>
      <c r="CA2783" s="95">
        <v>172160.906995773</v>
      </c>
      <c r="CB2783" s="95">
        <v>10002287.2839355</v>
      </c>
      <c r="CC2783" s="95">
        <v>92182706.965820298</v>
      </c>
      <c r="CD2783" s="95">
        <v>19586437.049560498</v>
      </c>
      <c r="CE2783" s="95">
        <v>4707.51867800951</v>
      </c>
      <c r="CF2783" s="95">
        <v>584796.27388763404</v>
      </c>
      <c r="CG2783" s="95">
        <v>4876231.64245605</v>
      </c>
      <c r="CH2783" s="95">
        <v>0</v>
      </c>
      <c r="CI2783" s="95">
        <v>176889.35669136001</v>
      </c>
      <c r="CJ2783" s="95">
        <v>10593452.9881592</v>
      </c>
      <c r="CK2783" s="95">
        <v>96894174.331054702</v>
      </c>
      <c r="CL2783" s="95">
        <v>19602036.8908691</v>
      </c>
      <c r="CM2783" s="160">
        <v>241393.05091095</v>
      </c>
      <c r="CN2783" s="160">
        <v>30955178.189208999</v>
      </c>
      <c r="CO2783" s="160">
        <v>167860150.46484399</v>
      </c>
      <c r="CP2783" s="95">
        <v>19602036.8908691</v>
      </c>
      <c r="CQ2783" s="95">
        <v>0</v>
      </c>
      <c r="CR2783" s="95">
        <v>0</v>
      </c>
      <c r="CS2783" s="95">
        <v>0</v>
      </c>
      <c r="CT2783" s="95">
        <v>0</v>
      </c>
      <c r="CU2783" s="161">
        <v>10587083.557823135</v>
      </c>
      <c r="CV2783" s="161">
        <v>97058938.608276352</v>
      </c>
    </row>
    <row r="2784" spans="1:100" x14ac:dyDescent="0.2">
      <c r="A2784" s="94" t="s">
        <v>201</v>
      </c>
      <c r="B2784" s="96">
        <v>41244</v>
      </c>
      <c r="C2784" s="95">
        <v>150925.17340087899</v>
      </c>
      <c r="D2784" s="95">
        <v>0</v>
      </c>
      <c r="E2784" s="95">
        <v>20970.905907154101</v>
      </c>
      <c r="F2784" s="95">
        <v>17484.2587418556</v>
      </c>
      <c r="G2784" s="95">
        <v>4665.4659476280203</v>
      </c>
      <c r="H2784" s="95">
        <v>1</v>
      </c>
      <c r="I2784" s="95">
        <v>0</v>
      </c>
      <c r="J2784" s="95">
        <v>65091.608278751402</v>
      </c>
      <c r="K2784" s="95">
        <v>261.46103188768001</v>
      </c>
      <c r="L2784" s="95">
        <v>85528.520240783706</v>
      </c>
      <c r="M2784" s="95">
        <v>62798.926854610399</v>
      </c>
      <c r="N2784" s="95">
        <v>15443.4341151714</v>
      </c>
      <c r="O2784" s="95">
        <v>0</v>
      </c>
      <c r="P2784" s="95">
        <v>0</v>
      </c>
      <c r="Q2784" s="95">
        <v>8087.5221470594397</v>
      </c>
      <c r="R2784" s="95">
        <v>0</v>
      </c>
      <c r="S2784" s="95">
        <v>0</v>
      </c>
      <c r="T2784" s="95">
        <v>4627.3547669053096</v>
      </c>
      <c r="U2784" s="95">
        <v>65370.1369829178</v>
      </c>
      <c r="V2784" s="95">
        <v>8599958.3701171894</v>
      </c>
      <c r="W2784" s="95">
        <v>0</v>
      </c>
      <c r="X2784" s="95">
        <v>1359375.77807617</v>
      </c>
      <c r="Y2784" s="95">
        <v>1002430.37705994</v>
      </c>
      <c r="Z2784" s="95">
        <v>587955.15451049805</v>
      </c>
      <c r="AA2784" s="95">
        <v>250</v>
      </c>
      <c r="AB2784" s="95">
        <v>0</v>
      </c>
      <c r="AC2784" s="95">
        <v>20496958.607421901</v>
      </c>
      <c r="AD2784" s="95">
        <v>34451.591043949098</v>
      </c>
      <c r="AE2784" s="95">
        <v>3651724.5378418001</v>
      </c>
      <c r="AF2784" s="95">
        <v>3233147.35406494</v>
      </c>
      <c r="AG2784" s="95">
        <v>1922252.4745330799</v>
      </c>
      <c r="AH2784" s="95">
        <v>0</v>
      </c>
      <c r="AI2784" s="95">
        <v>0</v>
      </c>
      <c r="AJ2784" s="95">
        <v>1159377.3880920401</v>
      </c>
      <c r="AK2784" s="95">
        <v>0</v>
      </c>
      <c r="AL2784" s="95">
        <v>0</v>
      </c>
      <c r="AM2784" s="95">
        <v>583242.23661804199</v>
      </c>
      <c r="AN2784" s="95">
        <v>20512438.5227051</v>
      </c>
      <c r="AO2784" s="95">
        <v>80766288.597656295</v>
      </c>
      <c r="AP2784" s="95">
        <v>0</v>
      </c>
      <c r="AQ2784" s="95">
        <v>11643681.666381801</v>
      </c>
      <c r="AR2784" s="95">
        <v>8645125.234375</v>
      </c>
      <c r="AS2784" s="95">
        <v>4909212.12072754</v>
      </c>
      <c r="AT2784" s="95">
        <v>2025</v>
      </c>
      <c r="AU2784" s="95">
        <v>0</v>
      </c>
      <c r="AV2784" s="95">
        <v>71501069.734375</v>
      </c>
      <c r="AW2784" s="95">
        <v>108960.080259323</v>
      </c>
      <c r="AX2784" s="95">
        <v>35529978.712890603</v>
      </c>
      <c r="AY2784" s="95">
        <v>30810840.581298798</v>
      </c>
      <c r="AZ2784" s="95">
        <v>16267712.220581099</v>
      </c>
      <c r="BA2784" s="95">
        <v>0</v>
      </c>
      <c r="BB2784" s="95">
        <v>0</v>
      </c>
      <c r="BC2784" s="95">
        <v>9914675.5811767597</v>
      </c>
      <c r="BD2784" s="95">
        <v>0</v>
      </c>
      <c r="BE2784" s="95">
        <v>0</v>
      </c>
      <c r="BF2784" s="95">
        <v>4864145.5054931603</v>
      </c>
      <c r="BG2784" s="95">
        <v>71547065.204101607</v>
      </c>
      <c r="BH2784" s="95">
        <v>15727602.175415</v>
      </c>
      <c r="BI2784" s="95">
        <v>0</v>
      </c>
      <c r="BJ2784" s="95">
        <v>3881559.2337341299</v>
      </c>
      <c r="BK2784" s="95">
        <v>2653939.1688842801</v>
      </c>
      <c r="BL2784" s="95">
        <v>0</v>
      </c>
      <c r="BM2784" s="95">
        <v>0</v>
      </c>
      <c r="BN2784" s="95">
        <v>0</v>
      </c>
      <c r="BO2784" s="95">
        <v>0</v>
      </c>
      <c r="BP2784" s="95">
        <v>0</v>
      </c>
      <c r="BQ2784" s="95">
        <v>0</v>
      </c>
      <c r="BR2784" s="95">
        <v>9423064.6013183594</v>
      </c>
      <c r="BS2784" s="95">
        <v>5915012.71411133</v>
      </c>
      <c r="BT2784" s="95">
        <v>0</v>
      </c>
      <c r="BU2784" s="95">
        <v>0</v>
      </c>
      <c r="BV2784" s="95">
        <v>4264466.1838378897</v>
      </c>
      <c r="BW2784" s="95">
        <v>0</v>
      </c>
      <c r="BX2784" s="95">
        <v>0</v>
      </c>
      <c r="BY2784" s="95">
        <v>0</v>
      </c>
      <c r="BZ2784" s="95">
        <v>0</v>
      </c>
      <c r="CA2784" s="95">
        <v>171924.78462600699</v>
      </c>
      <c r="CB2784" s="95">
        <v>9983023.3897705097</v>
      </c>
      <c r="CC2784" s="95">
        <v>92643778.736328095</v>
      </c>
      <c r="CD2784" s="95">
        <v>19589243.005615201</v>
      </c>
      <c r="CE2784" s="95">
        <v>4670.4620960950897</v>
      </c>
      <c r="CF2784" s="95">
        <v>584815.99187469506</v>
      </c>
      <c r="CG2784" s="95">
        <v>4866071.1879882803</v>
      </c>
      <c r="CH2784" s="95">
        <v>0</v>
      </c>
      <c r="CI2784" s="95">
        <v>176578.88953590399</v>
      </c>
      <c r="CJ2784" s="95">
        <v>10566765.7196045</v>
      </c>
      <c r="CK2784" s="95">
        <v>97413049.974609405</v>
      </c>
      <c r="CL2784" s="95">
        <v>19597644.135009799</v>
      </c>
      <c r="CM2784" s="160">
        <v>241277.25798606899</v>
      </c>
      <c r="CN2784" s="160">
        <v>31030566.825927701</v>
      </c>
      <c r="CO2784" s="160">
        <v>168763579.27734399</v>
      </c>
      <c r="CP2784" s="95">
        <v>19597644.135009799</v>
      </c>
      <c r="CQ2784" s="95">
        <v>0</v>
      </c>
      <c r="CR2784" s="95">
        <v>0</v>
      </c>
      <c r="CS2784" s="95">
        <v>0</v>
      </c>
      <c r="CT2784" s="95">
        <v>0</v>
      </c>
      <c r="CU2784" s="161">
        <v>10567839.381645204</v>
      </c>
      <c r="CV2784" s="161">
        <v>97509849.924316376</v>
      </c>
    </row>
    <row r="2785" spans="1:100" x14ac:dyDescent="0.2">
      <c r="A2785" s="94" t="s">
        <v>201</v>
      </c>
      <c r="B2785" s="96">
        <v>41334</v>
      </c>
      <c r="C2785" s="95">
        <v>148472.538139343</v>
      </c>
      <c r="D2785" s="95">
        <v>0</v>
      </c>
      <c r="E2785" s="95">
        <v>20421.583060741399</v>
      </c>
      <c r="F2785" s="95">
        <v>16956.753158092499</v>
      </c>
      <c r="G2785" s="95">
        <v>4594.1265412569001</v>
      </c>
      <c r="H2785" s="95">
        <v>1</v>
      </c>
      <c r="I2785" s="95">
        <v>0</v>
      </c>
      <c r="J2785" s="95">
        <v>65212.636528968796</v>
      </c>
      <c r="K2785" s="95">
        <v>252.13912923447799</v>
      </c>
      <c r="L2785" s="95">
        <v>4060.99313053489</v>
      </c>
      <c r="M2785" s="95">
        <v>62423.614286899603</v>
      </c>
      <c r="N2785" s="95">
        <v>15166.9893274307</v>
      </c>
      <c r="O2785" s="95">
        <v>0</v>
      </c>
      <c r="P2785" s="95">
        <v>78798.278185844407</v>
      </c>
      <c r="Q2785" s="95">
        <v>8040.4270405769303</v>
      </c>
      <c r="R2785" s="95">
        <v>0</v>
      </c>
      <c r="S2785" s="95">
        <v>4560.7417636513701</v>
      </c>
      <c r="T2785" s="95">
        <v>0.99276050580374398</v>
      </c>
      <c r="U2785" s="95">
        <v>65478.912887096398</v>
      </c>
      <c r="V2785" s="95">
        <v>8468595.6810302697</v>
      </c>
      <c r="W2785" s="95">
        <v>0</v>
      </c>
      <c r="X2785" s="95">
        <v>1319188.13673401</v>
      </c>
      <c r="Y2785" s="95">
        <v>963817.17301178002</v>
      </c>
      <c r="Z2785" s="95">
        <v>572223.67666626</v>
      </c>
      <c r="AA2785" s="95">
        <v>233</v>
      </c>
      <c r="AB2785" s="95">
        <v>0</v>
      </c>
      <c r="AC2785" s="95">
        <v>20480461.814208999</v>
      </c>
      <c r="AD2785" s="95">
        <v>29807.4119656086</v>
      </c>
      <c r="AE2785" s="95">
        <v>95474.569046020493</v>
      </c>
      <c r="AF2785" s="95">
        <v>3213861.10479736</v>
      </c>
      <c r="AG2785" s="95">
        <v>1874469.9389190699</v>
      </c>
      <c r="AH2785" s="95">
        <v>0</v>
      </c>
      <c r="AI2785" s="95">
        <v>3391855.9474792499</v>
      </c>
      <c r="AJ2785" s="95">
        <v>1151489.6742706301</v>
      </c>
      <c r="AK2785" s="95">
        <v>0</v>
      </c>
      <c r="AL2785" s="95">
        <v>567414.35892486596</v>
      </c>
      <c r="AM2785" s="95">
        <v>221.95620162785099</v>
      </c>
      <c r="AN2785" s="95">
        <v>20551824.6171875</v>
      </c>
      <c r="AO2785" s="95">
        <v>79269064.401367202</v>
      </c>
      <c r="AP2785" s="95">
        <v>0</v>
      </c>
      <c r="AQ2785" s="95">
        <v>11182426.243408199</v>
      </c>
      <c r="AR2785" s="95">
        <v>8053229.6568603497</v>
      </c>
      <c r="AS2785" s="95">
        <v>4736416.6135253897</v>
      </c>
      <c r="AT2785" s="95">
        <v>1887.2999992370601</v>
      </c>
      <c r="AU2785" s="95">
        <v>0</v>
      </c>
      <c r="AV2785" s="95">
        <v>71660523.686523393</v>
      </c>
      <c r="AW2785" s="95">
        <v>95375.023463249207</v>
      </c>
      <c r="AX2785" s="95">
        <v>941760.44190979004</v>
      </c>
      <c r="AY2785" s="95">
        <v>30700644.4138184</v>
      </c>
      <c r="AZ2785" s="95">
        <v>15849637.138305699</v>
      </c>
      <c r="BA2785" s="95">
        <v>0</v>
      </c>
      <c r="BB2785" s="95">
        <v>32220119.323974598</v>
      </c>
      <c r="BC2785" s="95">
        <v>9852955.3229980506</v>
      </c>
      <c r="BD2785" s="95">
        <v>0</v>
      </c>
      <c r="BE2785" s="95">
        <v>4711855.9279174795</v>
      </c>
      <c r="BF2785" s="95">
        <v>1797.69586789608</v>
      </c>
      <c r="BG2785" s="95">
        <v>72023056.047851607</v>
      </c>
      <c r="BH2785" s="95">
        <v>18466925.755127002</v>
      </c>
      <c r="BI2785" s="95">
        <v>0</v>
      </c>
      <c r="BJ2785" s="95">
        <v>3931863.1712646498</v>
      </c>
      <c r="BK2785" s="95">
        <v>2602717.1186218299</v>
      </c>
      <c r="BL2785" s="95">
        <v>0</v>
      </c>
      <c r="BM2785" s="95">
        <v>0</v>
      </c>
      <c r="BN2785" s="95">
        <v>0</v>
      </c>
      <c r="BO2785" s="95">
        <v>0</v>
      </c>
      <c r="BP2785" s="95">
        <v>0</v>
      </c>
      <c r="BQ2785" s="95">
        <v>0</v>
      </c>
      <c r="BR2785" s="95">
        <v>9818640.7152099591</v>
      </c>
      <c r="BS2785" s="95">
        <v>5927349.8362426804</v>
      </c>
      <c r="BT2785" s="95">
        <v>0</v>
      </c>
      <c r="BU2785" s="95">
        <v>2416733.5099792499</v>
      </c>
      <c r="BV2785" s="95">
        <v>4400463.5119018601</v>
      </c>
      <c r="BW2785" s="95">
        <v>0</v>
      </c>
      <c r="BX2785" s="95">
        <v>394940.55960464501</v>
      </c>
      <c r="BY2785" s="95">
        <v>0</v>
      </c>
      <c r="BZ2785" s="95">
        <v>0</v>
      </c>
      <c r="CA2785" s="95">
        <v>168841.61091423</v>
      </c>
      <c r="CB2785" s="95">
        <v>9786332.4091796894</v>
      </c>
      <c r="CC2785" s="95">
        <v>90499449.110351607</v>
      </c>
      <c r="CD2785" s="95">
        <v>22445325.284179699</v>
      </c>
      <c r="CE2785" s="95">
        <v>4587.8430290818196</v>
      </c>
      <c r="CF2785" s="95">
        <v>577813.46157073998</v>
      </c>
      <c r="CG2785" s="95">
        <v>4802338.7127075205</v>
      </c>
      <c r="CH2785" s="95">
        <v>0</v>
      </c>
      <c r="CI2785" s="95">
        <v>173418.43858337399</v>
      </c>
      <c r="CJ2785" s="95">
        <v>10361970.2729492</v>
      </c>
      <c r="CK2785" s="95">
        <v>95130676.308593795</v>
      </c>
      <c r="CL2785" s="95">
        <v>22836361.2658691</v>
      </c>
      <c r="CM2785" s="160">
        <v>238338.14492607099</v>
      </c>
      <c r="CN2785" s="160">
        <v>30920769.688964799</v>
      </c>
      <c r="CO2785" s="160">
        <v>167279253.61132801</v>
      </c>
      <c r="CP2785" s="95">
        <v>22836361.2658691</v>
      </c>
      <c r="CQ2785" s="95">
        <v>0</v>
      </c>
      <c r="CR2785" s="95">
        <v>0</v>
      </c>
      <c r="CS2785" s="95">
        <v>0</v>
      </c>
      <c r="CT2785" s="95">
        <v>0</v>
      </c>
      <c r="CU2785" s="161">
        <v>10364145.870750429</v>
      </c>
      <c r="CV2785" s="161">
        <v>95301787.823059127</v>
      </c>
    </row>
    <row r="2786" spans="1:100" x14ac:dyDescent="0.2">
      <c r="A2786" s="94" t="s">
        <v>201</v>
      </c>
      <c r="B2786" s="96">
        <v>41426</v>
      </c>
      <c r="C2786" s="95">
        <v>148784.01268958999</v>
      </c>
      <c r="D2786" s="95">
        <v>0</v>
      </c>
      <c r="E2786" s="95">
        <v>20043.3443622589</v>
      </c>
      <c r="F2786" s="95">
        <v>16666.7003831863</v>
      </c>
      <c r="G2786" s="95">
        <v>4649.0201885700199</v>
      </c>
      <c r="H2786" s="95">
        <v>1</v>
      </c>
      <c r="I2786" s="95">
        <v>0</v>
      </c>
      <c r="J2786" s="95">
        <v>65312.3311443329</v>
      </c>
      <c r="K2786" s="95">
        <v>238.58377144485701</v>
      </c>
      <c r="L2786" s="95">
        <v>3273.42796868086</v>
      </c>
      <c r="M2786" s="95">
        <v>62884.813725948297</v>
      </c>
      <c r="N2786" s="95">
        <v>14967.0733011961</v>
      </c>
      <c r="O2786" s="95">
        <v>0</v>
      </c>
      <c r="P2786" s="95">
        <v>79794.930617332502</v>
      </c>
      <c r="Q2786" s="95">
        <v>8087.1870629191399</v>
      </c>
      <c r="R2786" s="95">
        <v>0</v>
      </c>
      <c r="S2786" s="95">
        <v>4626.4913220405597</v>
      </c>
      <c r="T2786" s="95">
        <v>1.0048851698666099</v>
      </c>
      <c r="U2786" s="95">
        <v>65551.704586982698</v>
      </c>
      <c r="V2786" s="95">
        <v>8387129.4870605497</v>
      </c>
      <c r="W2786" s="95">
        <v>0</v>
      </c>
      <c r="X2786" s="95">
        <v>1282951.3106384301</v>
      </c>
      <c r="Y2786" s="95">
        <v>942807.36081695603</v>
      </c>
      <c r="Z2786" s="95">
        <v>569315.90940094006</v>
      </c>
      <c r="AA2786" s="95">
        <v>264</v>
      </c>
      <c r="AB2786" s="95">
        <v>0</v>
      </c>
      <c r="AC2786" s="95">
        <v>20487324.857910201</v>
      </c>
      <c r="AD2786" s="95">
        <v>28192.898030042601</v>
      </c>
      <c r="AE2786" s="95">
        <v>77740.161740302996</v>
      </c>
      <c r="AF2786" s="95">
        <v>3195438.8124084501</v>
      </c>
      <c r="AG2786" s="95">
        <v>1836054.52992249</v>
      </c>
      <c r="AH2786" s="95">
        <v>0</v>
      </c>
      <c r="AI2786" s="95">
        <v>3416957.4631042499</v>
      </c>
      <c r="AJ2786" s="95">
        <v>1151559.9312439</v>
      </c>
      <c r="AK2786" s="95">
        <v>0</v>
      </c>
      <c r="AL2786" s="95">
        <v>567306.22864532506</v>
      </c>
      <c r="AM2786" s="95">
        <v>247.754107257351</v>
      </c>
      <c r="AN2786" s="95">
        <v>20536278.792968798</v>
      </c>
      <c r="AO2786" s="95">
        <v>78750449.659179702</v>
      </c>
      <c r="AP2786" s="95">
        <v>0</v>
      </c>
      <c r="AQ2786" s="95">
        <v>10883348.049804701</v>
      </c>
      <c r="AR2786" s="95">
        <v>7950192.1760253897</v>
      </c>
      <c r="AS2786" s="95">
        <v>4759348.3415527297</v>
      </c>
      <c r="AT2786" s="95">
        <v>2138.3999938964798</v>
      </c>
      <c r="AU2786" s="95">
        <v>0</v>
      </c>
      <c r="AV2786" s="95">
        <v>71848376.372070298</v>
      </c>
      <c r="AW2786" s="95">
        <v>90572.276120185896</v>
      </c>
      <c r="AX2786" s="95">
        <v>752025.49539947498</v>
      </c>
      <c r="AY2786" s="95">
        <v>30550126.8828125</v>
      </c>
      <c r="AZ2786" s="95">
        <v>15626095.0230713</v>
      </c>
      <c r="BA2786" s="95">
        <v>0</v>
      </c>
      <c r="BB2786" s="95">
        <v>32695998.360595699</v>
      </c>
      <c r="BC2786" s="95">
        <v>9841886.6724853497</v>
      </c>
      <c r="BD2786" s="95">
        <v>0</v>
      </c>
      <c r="BE2786" s="95">
        <v>4729602.5573730497</v>
      </c>
      <c r="BF2786" s="95">
        <v>2012.1696813702599</v>
      </c>
      <c r="BG2786" s="95">
        <v>72012012.994140595</v>
      </c>
      <c r="BH2786" s="95">
        <v>18649197.5620117</v>
      </c>
      <c r="BI2786" s="95">
        <v>0</v>
      </c>
      <c r="BJ2786" s="95">
        <v>3943785.3783264202</v>
      </c>
      <c r="BK2786" s="95">
        <v>2606789.2707824698</v>
      </c>
      <c r="BL2786" s="95">
        <v>0</v>
      </c>
      <c r="BM2786" s="95">
        <v>0</v>
      </c>
      <c r="BN2786" s="95">
        <v>0</v>
      </c>
      <c r="BO2786" s="95">
        <v>0</v>
      </c>
      <c r="BP2786" s="95">
        <v>0</v>
      </c>
      <c r="BQ2786" s="95">
        <v>0</v>
      </c>
      <c r="BR2786" s="95">
        <v>9876473.8293456994</v>
      </c>
      <c r="BS2786" s="95">
        <v>5878259.0971679697</v>
      </c>
      <c r="BT2786" s="95">
        <v>0</v>
      </c>
      <c r="BU2786" s="95">
        <v>2458105.6099853502</v>
      </c>
      <c r="BV2786" s="95">
        <v>4454916.1072387705</v>
      </c>
      <c r="BW2786" s="95">
        <v>0</v>
      </c>
      <c r="BX2786" s="95">
        <v>400895.21960449201</v>
      </c>
      <c r="BY2786" s="95">
        <v>0</v>
      </c>
      <c r="BZ2786" s="95">
        <v>0</v>
      </c>
      <c r="CA2786" s="95">
        <v>168801.72661399801</v>
      </c>
      <c r="CB2786" s="95">
        <v>9671630.99291992</v>
      </c>
      <c r="CC2786" s="95">
        <v>89757147.949218795</v>
      </c>
      <c r="CD2786" s="95">
        <v>22584064.331054699</v>
      </c>
      <c r="CE2786" s="95">
        <v>4652.5771587490999</v>
      </c>
      <c r="CF2786" s="95">
        <v>569080.83846283006</v>
      </c>
      <c r="CG2786" s="95">
        <v>4744643.7188720703</v>
      </c>
      <c r="CH2786" s="95">
        <v>0</v>
      </c>
      <c r="CI2786" s="95">
        <v>173461.53689193699</v>
      </c>
      <c r="CJ2786" s="95">
        <v>10242419.3392334</v>
      </c>
      <c r="CK2786" s="95">
        <v>94288235.808593795</v>
      </c>
      <c r="CL2786" s="95">
        <v>22962990.686035201</v>
      </c>
      <c r="CM2786" s="160">
        <v>238472.315896988</v>
      </c>
      <c r="CN2786" s="160">
        <v>30778464.1181641</v>
      </c>
      <c r="CO2786" s="160">
        <v>166246517.95703101</v>
      </c>
      <c r="CP2786" s="95">
        <v>22962990.686035201</v>
      </c>
      <c r="CQ2786" s="95">
        <v>0</v>
      </c>
      <c r="CR2786" s="95">
        <v>0</v>
      </c>
      <c r="CS2786" s="95">
        <v>0</v>
      </c>
      <c r="CT2786" s="95">
        <v>0</v>
      </c>
      <c r="CU2786" s="161">
        <v>10240711.83138275</v>
      </c>
      <c r="CV2786" s="161">
        <v>94501791.668090865</v>
      </c>
    </row>
    <row r="2787" spans="1:100" x14ac:dyDescent="0.2">
      <c r="A2787" s="94" t="s">
        <v>201</v>
      </c>
      <c r="B2787" s="96">
        <v>41518</v>
      </c>
      <c r="C2787" s="95">
        <v>148354.10306930501</v>
      </c>
      <c r="D2787" s="95">
        <v>0</v>
      </c>
      <c r="E2787" s="95">
        <v>19536.215295791601</v>
      </c>
      <c r="F2787" s="95">
        <v>16184.908393383001</v>
      </c>
      <c r="G2787" s="95">
        <v>4595.5978448986998</v>
      </c>
      <c r="H2787" s="95">
        <v>1</v>
      </c>
      <c r="I2787" s="95">
        <v>0</v>
      </c>
      <c r="J2787" s="95">
        <v>65193.883593082399</v>
      </c>
      <c r="K2787" s="95">
        <v>200.54955162853</v>
      </c>
      <c r="L2787" s="95">
        <v>488.70703884959198</v>
      </c>
      <c r="M2787" s="95">
        <v>63022.8685746193</v>
      </c>
      <c r="N2787" s="95">
        <v>14838.293878197701</v>
      </c>
      <c r="O2787" s="95">
        <v>0</v>
      </c>
      <c r="P2787" s="95">
        <v>81871.454248428301</v>
      </c>
      <c r="Q2787" s="95">
        <v>8044.6931316852597</v>
      </c>
      <c r="R2787" s="95">
        <v>0</v>
      </c>
      <c r="S2787" s="95">
        <v>4587.0044472217596</v>
      </c>
      <c r="T2787" s="95">
        <v>0.987089401161938</v>
      </c>
      <c r="U2787" s="95">
        <v>65374.564751625097</v>
      </c>
      <c r="V2787" s="95">
        <v>8364032.6744384803</v>
      </c>
      <c r="W2787" s="95">
        <v>0</v>
      </c>
      <c r="X2787" s="95">
        <v>1236522.5365905799</v>
      </c>
      <c r="Y2787" s="95">
        <v>919847.53604126</v>
      </c>
      <c r="Z2787" s="95">
        <v>573350.02228546096</v>
      </c>
      <c r="AA2787" s="95">
        <v>177</v>
      </c>
      <c r="AB2787" s="95">
        <v>0</v>
      </c>
      <c r="AC2787" s="95">
        <v>20537473.354736298</v>
      </c>
      <c r="AD2787" s="95">
        <v>25168.036864519101</v>
      </c>
      <c r="AE2787" s="95">
        <v>40491.425513744398</v>
      </c>
      <c r="AF2787" s="95">
        <v>3209496.1841430701</v>
      </c>
      <c r="AG2787" s="95">
        <v>1802083.0073394801</v>
      </c>
      <c r="AH2787" s="95">
        <v>0</v>
      </c>
      <c r="AI2787" s="95">
        <v>3429192.8078308101</v>
      </c>
      <c r="AJ2787" s="95">
        <v>1141544.17106628</v>
      </c>
      <c r="AK2787" s="95">
        <v>0</v>
      </c>
      <c r="AL2787" s="95">
        <v>571952.59566497803</v>
      </c>
      <c r="AM2787" s="95">
        <v>201.31726828217501</v>
      </c>
      <c r="AN2787" s="95">
        <v>20529105.9208984</v>
      </c>
      <c r="AO2787" s="95">
        <v>78719033.536132798</v>
      </c>
      <c r="AP2787" s="95">
        <v>0</v>
      </c>
      <c r="AQ2787" s="95">
        <v>10421463.4682617</v>
      </c>
      <c r="AR2787" s="95">
        <v>7743511.2067871103</v>
      </c>
      <c r="AS2787" s="95">
        <v>4774106.2493896503</v>
      </c>
      <c r="AT2787" s="95">
        <v>1433.6999969482399</v>
      </c>
      <c r="AU2787" s="95">
        <v>0</v>
      </c>
      <c r="AV2787" s="95">
        <v>72087553.970703095</v>
      </c>
      <c r="AW2787" s="95">
        <v>80622.819412231402</v>
      </c>
      <c r="AX2787" s="95">
        <v>336200.30508804298</v>
      </c>
      <c r="AY2787" s="95">
        <v>30963898.118896499</v>
      </c>
      <c r="AZ2787" s="95">
        <v>15357336.7497559</v>
      </c>
      <c r="BA2787" s="95">
        <v>0</v>
      </c>
      <c r="BB2787" s="95">
        <v>33135882.892089799</v>
      </c>
      <c r="BC2787" s="95">
        <v>9785567.4842529297</v>
      </c>
      <c r="BD2787" s="95">
        <v>0</v>
      </c>
      <c r="BE2787" s="95">
        <v>4762867.2153930701</v>
      </c>
      <c r="BF2787" s="95">
        <v>1626.5008488297501</v>
      </c>
      <c r="BG2787" s="95">
        <v>71994615.494140595</v>
      </c>
      <c r="BH2787" s="95">
        <v>18668454.299072299</v>
      </c>
      <c r="BI2787" s="95">
        <v>0</v>
      </c>
      <c r="BJ2787" s="95">
        <v>3887904.7247619601</v>
      </c>
      <c r="BK2787" s="95">
        <v>2568971.3711242699</v>
      </c>
      <c r="BL2787" s="95">
        <v>0</v>
      </c>
      <c r="BM2787" s="95">
        <v>0</v>
      </c>
      <c r="BN2787" s="95">
        <v>0</v>
      </c>
      <c r="BO2787" s="95">
        <v>0</v>
      </c>
      <c r="BP2787" s="95">
        <v>0</v>
      </c>
      <c r="BQ2787" s="95">
        <v>0</v>
      </c>
      <c r="BR2787" s="95">
        <v>10011006.914917</v>
      </c>
      <c r="BS2787" s="95">
        <v>5783556.2427978497</v>
      </c>
      <c r="BT2787" s="95">
        <v>0</v>
      </c>
      <c r="BU2787" s="95">
        <v>2057662.48999023</v>
      </c>
      <c r="BV2787" s="95">
        <v>4436835.8544311495</v>
      </c>
      <c r="BW2787" s="95">
        <v>0</v>
      </c>
      <c r="BX2787" s="95">
        <v>333415.21969222999</v>
      </c>
      <c r="BY2787" s="95">
        <v>0</v>
      </c>
      <c r="BZ2787" s="95">
        <v>0</v>
      </c>
      <c r="CA2787" s="95">
        <v>167987.68599700899</v>
      </c>
      <c r="CB2787" s="95">
        <v>9592881.8388671894</v>
      </c>
      <c r="CC2787" s="95">
        <v>89207883.9453125</v>
      </c>
      <c r="CD2787" s="95">
        <v>22537859.850341801</v>
      </c>
      <c r="CE2787" s="95">
        <v>4598.2814142704001</v>
      </c>
      <c r="CF2787" s="95">
        <v>568940.72924804699</v>
      </c>
      <c r="CG2787" s="95">
        <v>4739321.4962768601</v>
      </c>
      <c r="CH2787" s="95">
        <v>0</v>
      </c>
      <c r="CI2787" s="95">
        <v>172601.775951385</v>
      </c>
      <c r="CJ2787" s="95">
        <v>10159387.2663574</v>
      </c>
      <c r="CK2787" s="95">
        <v>93817014.969726607</v>
      </c>
      <c r="CL2787" s="95">
        <v>22909278.066406298</v>
      </c>
      <c r="CM2787" s="160">
        <v>237473.18536186201</v>
      </c>
      <c r="CN2787" s="160">
        <v>30648072.3276367</v>
      </c>
      <c r="CO2787" s="160">
        <v>165664427.59375</v>
      </c>
      <c r="CP2787" s="95">
        <v>22909278.066406298</v>
      </c>
      <c r="CQ2787" s="95">
        <v>0</v>
      </c>
      <c r="CR2787" s="95">
        <v>0</v>
      </c>
      <c r="CS2787" s="95">
        <v>0</v>
      </c>
      <c r="CT2787" s="95">
        <v>0</v>
      </c>
      <c r="CU2787" s="161">
        <v>10161822.568115236</v>
      </c>
      <c r="CV2787" s="161">
        <v>93947205.441589355</v>
      </c>
    </row>
    <row r="2788" spans="1:100" x14ac:dyDescent="0.2">
      <c r="A2788" s="94" t="s">
        <v>201</v>
      </c>
      <c r="B2788" s="96">
        <v>41609</v>
      </c>
      <c r="C2788" s="95">
        <v>147302.67757987999</v>
      </c>
      <c r="D2788" s="95">
        <v>0</v>
      </c>
      <c r="E2788" s="95">
        <v>19047.586091041601</v>
      </c>
      <c r="F2788" s="95">
        <v>15829.291264772401</v>
      </c>
      <c r="G2788" s="95">
        <v>4535.6811465621004</v>
      </c>
      <c r="H2788" s="95">
        <v>1</v>
      </c>
      <c r="I2788" s="95">
        <v>0</v>
      </c>
      <c r="J2788" s="95">
        <v>64882.932016849503</v>
      </c>
      <c r="K2788" s="95">
        <v>176.95616495422999</v>
      </c>
      <c r="L2788" s="95">
        <v>341.47583189234098</v>
      </c>
      <c r="M2788" s="95">
        <v>62704.478777885401</v>
      </c>
      <c r="N2788" s="95">
        <v>14667.783245325099</v>
      </c>
      <c r="O2788" s="95">
        <v>0</v>
      </c>
      <c r="P2788" s="95">
        <v>80767.496471405</v>
      </c>
      <c r="Q2788" s="95">
        <v>7935.7157421708098</v>
      </c>
      <c r="R2788" s="95">
        <v>0</v>
      </c>
      <c r="S2788" s="95">
        <v>4506.6482186317398</v>
      </c>
      <c r="T2788" s="95">
        <v>1.0161551789497001</v>
      </c>
      <c r="U2788" s="95">
        <v>65067.521901130698</v>
      </c>
      <c r="V2788" s="95">
        <v>8218187.98474121</v>
      </c>
      <c r="W2788" s="95">
        <v>0</v>
      </c>
      <c r="X2788" s="95">
        <v>1185530.5857696501</v>
      </c>
      <c r="Y2788" s="95">
        <v>886367.34634399402</v>
      </c>
      <c r="Z2788" s="95">
        <v>559268.88528442394</v>
      </c>
      <c r="AA2788" s="95">
        <v>226</v>
      </c>
      <c r="AB2788" s="95">
        <v>0</v>
      </c>
      <c r="AC2788" s="95">
        <v>20373495.056884799</v>
      </c>
      <c r="AD2788" s="95">
        <v>24619.317987441998</v>
      </c>
      <c r="AE2788" s="95">
        <v>32375.969074964501</v>
      </c>
      <c r="AF2788" s="95">
        <v>3163074.03656006</v>
      </c>
      <c r="AG2788" s="95">
        <v>1746515.6169891399</v>
      </c>
      <c r="AH2788" s="95">
        <v>0</v>
      </c>
      <c r="AI2788" s="95">
        <v>3342287.1557617201</v>
      </c>
      <c r="AJ2788" s="95">
        <v>1123776.01635742</v>
      </c>
      <c r="AK2788" s="95">
        <v>0</v>
      </c>
      <c r="AL2788" s="95">
        <v>555676.76686096203</v>
      </c>
      <c r="AM2788" s="95">
        <v>224.969141922891</v>
      </c>
      <c r="AN2788" s="95">
        <v>20385244.767822299</v>
      </c>
      <c r="AO2788" s="95">
        <v>77671184.073242202</v>
      </c>
      <c r="AP2788" s="95">
        <v>0</v>
      </c>
      <c r="AQ2788" s="95">
        <v>9974402.9884033203</v>
      </c>
      <c r="AR2788" s="95">
        <v>7359879.4267578097</v>
      </c>
      <c r="AS2788" s="95">
        <v>4683355.3223266602</v>
      </c>
      <c r="AT2788" s="95">
        <v>1808</v>
      </c>
      <c r="AU2788" s="95">
        <v>0</v>
      </c>
      <c r="AV2788" s="95">
        <v>72038821.830078095</v>
      </c>
      <c r="AW2788" s="95">
        <v>79097.898548126206</v>
      </c>
      <c r="AX2788" s="95">
        <v>278591.33211898798</v>
      </c>
      <c r="AY2788" s="95">
        <v>30522729.926269501</v>
      </c>
      <c r="AZ2788" s="95">
        <v>14965732.924072299</v>
      </c>
      <c r="BA2788" s="95">
        <v>0</v>
      </c>
      <c r="BB2788" s="95">
        <v>32371798.8598633</v>
      </c>
      <c r="BC2788" s="95">
        <v>9639494.3929443397</v>
      </c>
      <c r="BD2788" s="95">
        <v>0</v>
      </c>
      <c r="BE2788" s="95">
        <v>4649691.13134766</v>
      </c>
      <c r="BF2788" s="95">
        <v>1798.5811973959201</v>
      </c>
      <c r="BG2788" s="95">
        <v>72029741.791992202</v>
      </c>
      <c r="BH2788" s="95">
        <v>18551253.701171901</v>
      </c>
      <c r="BI2788" s="95">
        <v>0</v>
      </c>
      <c r="BJ2788" s="95">
        <v>3833475.1632080101</v>
      </c>
      <c r="BK2788" s="95">
        <v>2509082.77313232</v>
      </c>
      <c r="BL2788" s="95">
        <v>0</v>
      </c>
      <c r="BM2788" s="95">
        <v>0</v>
      </c>
      <c r="BN2788" s="95">
        <v>0</v>
      </c>
      <c r="BO2788" s="95">
        <v>0</v>
      </c>
      <c r="BP2788" s="95">
        <v>0</v>
      </c>
      <c r="BQ2788" s="95">
        <v>0</v>
      </c>
      <c r="BR2788" s="95">
        <v>9961021.7980956994</v>
      </c>
      <c r="BS2788" s="95">
        <v>5654434.2412719699</v>
      </c>
      <c r="BT2788" s="95">
        <v>0</v>
      </c>
      <c r="BU2788" s="95">
        <v>2371464.1699829102</v>
      </c>
      <c r="BV2788" s="95">
        <v>4424557.8284301804</v>
      </c>
      <c r="BW2788" s="95">
        <v>0</v>
      </c>
      <c r="BX2788" s="95">
        <v>371184.71965789801</v>
      </c>
      <c r="BY2788" s="95">
        <v>0</v>
      </c>
      <c r="BZ2788" s="95">
        <v>0</v>
      </c>
      <c r="CA2788" s="95">
        <v>166354.17692375201</v>
      </c>
      <c r="CB2788" s="95">
        <v>9423614.7520752009</v>
      </c>
      <c r="CC2788" s="95">
        <v>87753659.349609405</v>
      </c>
      <c r="CD2788" s="95">
        <v>22371037.714355499</v>
      </c>
      <c r="CE2788" s="95">
        <v>4538.7136154174796</v>
      </c>
      <c r="CF2788" s="95">
        <v>559464.32564544701</v>
      </c>
      <c r="CG2788" s="95">
        <v>4678961.2880859403</v>
      </c>
      <c r="CH2788" s="95">
        <v>0</v>
      </c>
      <c r="CI2788" s="95">
        <v>170879.028032303</v>
      </c>
      <c r="CJ2788" s="95">
        <v>9978482.36401367</v>
      </c>
      <c r="CK2788" s="95">
        <v>92492111.441406295</v>
      </c>
      <c r="CL2788" s="95">
        <v>22750281.1555176</v>
      </c>
      <c r="CM2788" s="160">
        <v>235336.30056762701</v>
      </c>
      <c r="CN2788" s="160">
        <v>30380624.623535201</v>
      </c>
      <c r="CO2788" s="160">
        <v>164465399.734375</v>
      </c>
      <c r="CP2788" s="95">
        <v>22750281.1555176</v>
      </c>
      <c r="CQ2788" s="95">
        <v>0</v>
      </c>
      <c r="CR2788" s="95">
        <v>0</v>
      </c>
      <c r="CS2788" s="95">
        <v>0</v>
      </c>
      <c r="CT2788" s="95">
        <v>0</v>
      </c>
      <c r="CU2788" s="161">
        <v>9983079.0777206477</v>
      </c>
      <c r="CV2788" s="161">
        <v>92432620.637695342</v>
      </c>
    </row>
    <row r="2789" spans="1:100" x14ac:dyDescent="0.2">
      <c r="A2789" s="94" t="s">
        <v>201</v>
      </c>
      <c r="B2789" s="96">
        <v>41699</v>
      </c>
      <c r="C2789" s="95">
        <v>147502.3390522</v>
      </c>
      <c r="D2789" s="95">
        <v>0</v>
      </c>
      <c r="E2789" s="95">
        <v>18640.6244881153</v>
      </c>
      <c r="F2789" s="95">
        <v>15713.2247334719</v>
      </c>
      <c r="G2789" s="95">
        <v>4530.3108779787999</v>
      </c>
      <c r="H2789" s="95">
        <v>1</v>
      </c>
      <c r="I2789" s="95">
        <v>0</v>
      </c>
      <c r="J2789" s="95">
        <v>64962.4614610672</v>
      </c>
      <c r="K2789" s="95">
        <v>131.767456740141</v>
      </c>
      <c r="L2789" s="95">
        <v>402.24283023551101</v>
      </c>
      <c r="M2789" s="95">
        <v>63038.0127544403</v>
      </c>
      <c r="N2789" s="95">
        <v>14624.1618301868</v>
      </c>
      <c r="O2789" s="95">
        <v>0</v>
      </c>
      <c r="P2789" s="95">
        <v>79941.304152488694</v>
      </c>
      <c r="Q2789" s="95">
        <v>7879.8444313406899</v>
      </c>
      <c r="R2789" s="95">
        <v>0</v>
      </c>
      <c r="S2789" s="95">
        <v>4503.7090694308299</v>
      </c>
      <c r="T2789" s="95">
        <v>0.99375751752813801</v>
      </c>
      <c r="U2789" s="95">
        <v>65102.856055736498</v>
      </c>
      <c r="V2789" s="95">
        <v>8236895.8460693397</v>
      </c>
      <c r="W2789" s="95">
        <v>0</v>
      </c>
      <c r="X2789" s="95">
        <v>1124959.66044617</v>
      </c>
      <c r="Y2789" s="95">
        <v>867111.25294494606</v>
      </c>
      <c r="Z2789" s="95">
        <v>551193.07437133801</v>
      </c>
      <c r="AA2789" s="95">
        <v>245</v>
      </c>
      <c r="AB2789" s="95">
        <v>0</v>
      </c>
      <c r="AC2789" s="95">
        <v>20229478.6958008</v>
      </c>
      <c r="AD2789" s="95">
        <v>18511.490939140302</v>
      </c>
      <c r="AE2789" s="95">
        <v>35184.232422351801</v>
      </c>
      <c r="AF2789" s="95">
        <v>3174503.2127990699</v>
      </c>
      <c r="AG2789" s="95">
        <v>1734105.2411499</v>
      </c>
      <c r="AH2789" s="95">
        <v>0</v>
      </c>
      <c r="AI2789" s="95">
        <v>3291633.1207580599</v>
      </c>
      <c r="AJ2789" s="95">
        <v>1111622.7108154299</v>
      </c>
      <c r="AK2789" s="95">
        <v>0</v>
      </c>
      <c r="AL2789" s="95">
        <v>549457.75833892799</v>
      </c>
      <c r="AM2789" s="95">
        <v>233.50358327478199</v>
      </c>
      <c r="AN2789" s="95">
        <v>20295567.269531298</v>
      </c>
      <c r="AO2789" s="95">
        <v>78226615.048828095</v>
      </c>
      <c r="AP2789" s="95">
        <v>0</v>
      </c>
      <c r="AQ2789" s="95">
        <v>9499770.7249755897</v>
      </c>
      <c r="AR2789" s="95">
        <v>7129209.0272827102</v>
      </c>
      <c r="AS2789" s="95">
        <v>4643343.7307128897</v>
      </c>
      <c r="AT2789" s="95">
        <v>1984.5</v>
      </c>
      <c r="AU2789" s="95">
        <v>0</v>
      </c>
      <c r="AV2789" s="95">
        <v>72024898.939453095</v>
      </c>
      <c r="AW2789" s="95">
        <v>60498.103928089098</v>
      </c>
      <c r="AX2789" s="95">
        <v>311631.51115799003</v>
      </c>
      <c r="AY2789" s="95">
        <v>30772123.884033199</v>
      </c>
      <c r="AZ2789" s="95">
        <v>14931197.041381801</v>
      </c>
      <c r="BA2789" s="95">
        <v>0</v>
      </c>
      <c r="BB2789" s="95">
        <v>31706855.8754883</v>
      </c>
      <c r="BC2789" s="95">
        <v>9561494.36401367</v>
      </c>
      <c r="BD2789" s="95">
        <v>0</v>
      </c>
      <c r="BE2789" s="95">
        <v>4618711.2886352502</v>
      </c>
      <c r="BF2789" s="95">
        <v>1891.3547018617401</v>
      </c>
      <c r="BG2789" s="95">
        <v>72234431.544921905</v>
      </c>
      <c r="BH2789" s="95">
        <v>18513241.019775402</v>
      </c>
      <c r="BI2789" s="95">
        <v>0</v>
      </c>
      <c r="BJ2789" s="95">
        <v>3710010.7822265602</v>
      </c>
      <c r="BK2789" s="95">
        <v>2459195.7423706101</v>
      </c>
      <c r="BL2789" s="95">
        <v>0</v>
      </c>
      <c r="BM2789" s="95">
        <v>0</v>
      </c>
      <c r="BN2789" s="95">
        <v>0</v>
      </c>
      <c r="BO2789" s="95">
        <v>0</v>
      </c>
      <c r="BP2789" s="95">
        <v>0</v>
      </c>
      <c r="BQ2789" s="95">
        <v>0</v>
      </c>
      <c r="BR2789" s="95">
        <v>9929837.9949951209</v>
      </c>
      <c r="BS2789" s="95">
        <v>5627365.9091186495</v>
      </c>
      <c r="BT2789" s="95">
        <v>0</v>
      </c>
      <c r="BU2789" s="95">
        <v>2341088.2499694801</v>
      </c>
      <c r="BV2789" s="95">
        <v>4429921.2963867197</v>
      </c>
      <c r="BW2789" s="95">
        <v>0</v>
      </c>
      <c r="BX2789" s="95">
        <v>384457.78966903698</v>
      </c>
      <c r="BY2789" s="95">
        <v>0</v>
      </c>
      <c r="BZ2789" s="95">
        <v>0</v>
      </c>
      <c r="CA2789" s="95">
        <v>166036.447069168</v>
      </c>
      <c r="CB2789" s="95">
        <v>9367124.7156982403</v>
      </c>
      <c r="CC2789" s="95">
        <v>87865131.893554702</v>
      </c>
      <c r="CD2789" s="95">
        <v>22259534.442871101</v>
      </c>
      <c r="CE2789" s="95">
        <v>4526.0201825499498</v>
      </c>
      <c r="CF2789" s="95">
        <v>554975.10492706299</v>
      </c>
      <c r="CG2789" s="95">
        <v>4665018.9987182599</v>
      </c>
      <c r="CH2789" s="95">
        <v>0</v>
      </c>
      <c r="CI2789" s="95">
        <v>170559.246952057</v>
      </c>
      <c r="CJ2789" s="95">
        <v>9917636.2457275409</v>
      </c>
      <c r="CK2789" s="95">
        <v>92312409.328125</v>
      </c>
      <c r="CL2789" s="95">
        <v>22635399.735595699</v>
      </c>
      <c r="CM2789" s="160">
        <v>235140.77340316799</v>
      </c>
      <c r="CN2789" s="160">
        <v>30223022.849609401</v>
      </c>
      <c r="CO2789" s="160">
        <v>164477675.72265601</v>
      </c>
      <c r="CP2789" s="95">
        <v>22635399.735595699</v>
      </c>
      <c r="CQ2789" s="95">
        <v>0</v>
      </c>
      <c r="CR2789" s="95">
        <v>0</v>
      </c>
      <c r="CS2789" s="95">
        <v>0</v>
      </c>
      <c r="CT2789" s="95">
        <v>0</v>
      </c>
      <c r="CU2789" s="161">
        <v>9922099.8206253033</v>
      </c>
      <c r="CV2789" s="161">
        <v>92530150.892272964</v>
      </c>
    </row>
    <row r="2790" spans="1:100" x14ac:dyDescent="0.2">
      <c r="A2790" s="94" t="s">
        <v>201</v>
      </c>
      <c r="B2790" s="96">
        <v>41791</v>
      </c>
      <c r="C2790" s="95">
        <v>146760.509857178</v>
      </c>
      <c r="D2790" s="95">
        <v>0</v>
      </c>
      <c r="E2790" s="95">
        <v>18194.336079359098</v>
      </c>
      <c r="F2790" s="95">
        <v>15378.034036278699</v>
      </c>
      <c r="G2790" s="95">
        <v>4505.8578000664702</v>
      </c>
      <c r="H2790" s="95">
        <v>1</v>
      </c>
      <c r="I2790" s="95">
        <v>0</v>
      </c>
      <c r="J2790" s="95">
        <v>65105.866719722697</v>
      </c>
      <c r="K2790" s="95">
        <v>63.879679676145301</v>
      </c>
      <c r="L2790" s="95">
        <v>926.91014827042795</v>
      </c>
      <c r="M2790" s="95">
        <v>62631.752096176097</v>
      </c>
      <c r="N2790" s="95">
        <v>14554.6608592272</v>
      </c>
      <c r="O2790" s="95">
        <v>0</v>
      </c>
      <c r="P2790" s="95">
        <v>78967.866158485398</v>
      </c>
      <c r="Q2790" s="95">
        <v>7832.4986596703502</v>
      </c>
      <c r="R2790" s="95">
        <v>0</v>
      </c>
      <c r="S2790" s="95">
        <v>4484.6986613273602</v>
      </c>
      <c r="T2790" s="95">
        <v>1.00441179424524</v>
      </c>
      <c r="U2790" s="95">
        <v>65168.468876361803</v>
      </c>
      <c r="V2790" s="95">
        <v>8194796.4448242197</v>
      </c>
      <c r="W2790" s="95">
        <v>0</v>
      </c>
      <c r="X2790" s="95">
        <v>1077036.88194275</v>
      </c>
      <c r="Y2790" s="95">
        <v>843415.08352661098</v>
      </c>
      <c r="Z2790" s="95">
        <v>549546.41400146496</v>
      </c>
      <c r="AA2790" s="95">
        <v>261</v>
      </c>
      <c r="AB2790" s="95">
        <v>0</v>
      </c>
      <c r="AC2790" s="95">
        <v>20304300.294433601</v>
      </c>
      <c r="AD2790" s="95">
        <v>12814.435174345999</v>
      </c>
      <c r="AE2790" s="95">
        <v>41040.4798841476</v>
      </c>
      <c r="AF2790" s="95">
        <v>3173797.5738830599</v>
      </c>
      <c r="AG2790" s="95">
        <v>1703267.6272277799</v>
      </c>
      <c r="AH2790" s="95">
        <v>0</v>
      </c>
      <c r="AI2790" s="95">
        <v>3237307.5759277302</v>
      </c>
      <c r="AJ2790" s="95">
        <v>1099205.3887634301</v>
      </c>
      <c r="AK2790" s="95">
        <v>0</v>
      </c>
      <c r="AL2790" s="95">
        <v>544911.625183105</v>
      </c>
      <c r="AM2790" s="95">
        <v>244.746900131926</v>
      </c>
      <c r="AN2790" s="95">
        <v>20309992.901122998</v>
      </c>
      <c r="AO2790" s="95">
        <v>77985785.102539107</v>
      </c>
      <c r="AP2790" s="95">
        <v>0</v>
      </c>
      <c r="AQ2790" s="95">
        <v>9072606.3063964806</v>
      </c>
      <c r="AR2790" s="95">
        <v>7028045.6918334998</v>
      </c>
      <c r="AS2790" s="95">
        <v>4622702.3583373995</v>
      </c>
      <c r="AT2790" s="95">
        <v>2114.0999984741202</v>
      </c>
      <c r="AU2790" s="95">
        <v>0</v>
      </c>
      <c r="AV2790" s="95">
        <v>72256594.602539107</v>
      </c>
      <c r="AW2790" s="95">
        <v>41923.851509094202</v>
      </c>
      <c r="AX2790" s="95">
        <v>331192.98527145397</v>
      </c>
      <c r="AY2790" s="95">
        <v>30936801.6174316</v>
      </c>
      <c r="AZ2790" s="95">
        <v>14706699.446167</v>
      </c>
      <c r="BA2790" s="95">
        <v>0</v>
      </c>
      <c r="BB2790" s="95">
        <v>31390762.6088867</v>
      </c>
      <c r="BC2790" s="95">
        <v>9491949.6596679706</v>
      </c>
      <c r="BD2790" s="95">
        <v>0</v>
      </c>
      <c r="BE2790" s="95">
        <v>4596029.4304809598</v>
      </c>
      <c r="BF2790" s="95">
        <v>1986.91060508788</v>
      </c>
      <c r="BG2790" s="95">
        <v>72327595.637695298</v>
      </c>
      <c r="BH2790" s="95">
        <v>18468729.113525402</v>
      </c>
      <c r="BI2790" s="95">
        <v>0</v>
      </c>
      <c r="BJ2790" s="95">
        <v>3649579.0627441402</v>
      </c>
      <c r="BK2790" s="95">
        <v>2416133.9323120099</v>
      </c>
      <c r="BL2790" s="95">
        <v>0</v>
      </c>
      <c r="BM2790" s="95">
        <v>0</v>
      </c>
      <c r="BN2790" s="95">
        <v>0</v>
      </c>
      <c r="BO2790" s="95">
        <v>0</v>
      </c>
      <c r="BP2790" s="95">
        <v>0</v>
      </c>
      <c r="BQ2790" s="95">
        <v>0</v>
      </c>
      <c r="BR2790" s="95">
        <v>9958193.8297119103</v>
      </c>
      <c r="BS2790" s="95">
        <v>5564212.3507080097</v>
      </c>
      <c r="BT2790" s="95">
        <v>0</v>
      </c>
      <c r="BU2790" s="95">
        <v>2327368.0099792499</v>
      </c>
      <c r="BV2790" s="95">
        <v>4411170.4127197303</v>
      </c>
      <c r="BW2790" s="95">
        <v>0</v>
      </c>
      <c r="BX2790" s="95">
        <v>387335.01967239397</v>
      </c>
      <c r="BY2790" s="95">
        <v>0</v>
      </c>
      <c r="BZ2790" s="95">
        <v>0</v>
      </c>
      <c r="CA2790" s="95">
        <v>164946.839294434</v>
      </c>
      <c r="CB2790" s="95">
        <v>9271782.1309814509</v>
      </c>
      <c r="CC2790" s="95">
        <v>86998683.978515595</v>
      </c>
      <c r="CD2790" s="95">
        <v>22109951.509033199</v>
      </c>
      <c r="CE2790" s="95">
        <v>4508.55479770899</v>
      </c>
      <c r="CF2790" s="95">
        <v>548491.58509826695</v>
      </c>
      <c r="CG2790" s="95">
        <v>4619485.3870239304</v>
      </c>
      <c r="CH2790" s="95">
        <v>0</v>
      </c>
      <c r="CI2790" s="95">
        <v>169457.62179565401</v>
      </c>
      <c r="CJ2790" s="95">
        <v>9821549.3815918006</v>
      </c>
      <c r="CK2790" s="95">
        <v>91620402.844726607</v>
      </c>
      <c r="CL2790" s="95">
        <v>22469978.294433601</v>
      </c>
      <c r="CM2790" s="160">
        <v>234126.012735367</v>
      </c>
      <c r="CN2790" s="160">
        <v>30129890.721923798</v>
      </c>
      <c r="CO2790" s="160">
        <v>164050606.13867199</v>
      </c>
      <c r="CP2790" s="95">
        <v>22469978.294433601</v>
      </c>
      <c r="CQ2790" s="95">
        <v>0</v>
      </c>
      <c r="CR2790" s="95">
        <v>0</v>
      </c>
      <c r="CS2790" s="95">
        <v>0</v>
      </c>
      <c r="CT2790" s="95">
        <v>0</v>
      </c>
      <c r="CU2790" s="161">
        <v>9820273.7160797175</v>
      </c>
      <c r="CV2790" s="161">
        <v>91618169.365539521</v>
      </c>
    </row>
    <row r="2791" spans="1:100" x14ac:dyDescent="0.2">
      <c r="A2791" s="94" t="s">
        <v>201</v>
      </c>
      <c r="B2791" s="96">
        <v>41883</v>
      </c>
      <c r="C2791" s="95">
        <v>146564.089286804</v>
      </c>
      <c r="D2791" s="95">
        <v>0</v>
      </c>
      <c r="E2791" s="95">
        <v>17563.7187404633</v>
      </c>
      <c r="F2791" s="95">
        <v>14833.0486466885</v>
      </c>
      <c r="G2791" s="95">
        <v>4503.7550073862103</v>
      </c>
      <c r="H2791" s="95">
        <v>1</v>
      </c>
      <c r="I2791" s="95">
        <v>0</v>
      </c>
      <c r="J2791" s="95">
        <v>65007.170278072401</v>
      </c>
      <c r="K2791" s="95">
        <v>42.389099882915602</v>
      </c>
      <c r="L2791" s="95">
        <v>655.26580678671598</v>
      </c>
      <c r="M2791" s="95">
        <v>62880.128629207597</v>
      </c>
      <c r="N2791" s="95">
        <v>14425.4251253605</v>
      </c>
      <c r="O2791" s="95">
        <v>0</v>
      </c>
      <c r="P2791" s="95">
        <v>78604.896955490098</v>
      </c>
      <c r="Q2791" s="95">
        <v>7804.5523526072502</v>
      </c>
      <c r="R2791" s="95">
        <v>0</v>
      </c>
      <c r="S2791" s="95">
        <v>4490.5674075484303</v>
      </c>
      <c r="T2791" s="95">
        <v>0.984126102899609</v>
      </c>
      <c r="U2791" s="95">
        <v>65046.367920398698</v>
      </c>
      <c r="V2791" s="95">
        <v>8152828.2302856399</v>
      </c>
      <c r="W2791" s="95">
        <v>0</v>
      </c>
      <c r="X2791" s="95">
        <v>1047151.10201263</v>
      </c>
      <c r="Y2791" s="95">
        <v>823632.90446472203</v>
      </c>
      <c r="Z2791" s="95">
        <v>540159.502838135</v>
      </c>
      <c r="AA2791" s="95">
        <v>249</v>
      </c>
      <c r="AB2791" s="95">
        <v>0</v>
      </c>
      <c r="AC2791" s="95">
        <v>20234783.8444824</v>
      </c>
      <c r="AD2791" s="95">
        <v>9203.4758938550895</v>
      </c>
      <c r="AE2791" s="95">
        <v>48630.066668510401</v>
      </c>
      <c r="AF2791" s="95">
        <v>3169994.4006042499</v>
      </c>
      <c r="AG2791" s="95">
        <v>1672311.5713806199</v>
      </c>
      <c r="AH2791" s="95">
        <v>0</v>
      </c>
      <c r="AI2791" s="95">
        <v>3206476.5115661598</v>
      </c>
      <c r="AJ2791" s="95">
        <v>1098617.4447937</v>
      </c>
      <c r="AK2791" s="95">
        <v>0</v>
      </c>
      <c r="AL2791" s="95">
        <v>536566.324897766</v>
      </c>
      <c r="AM2791" s="95">
        <v>282.38721294701099</v>
      </c>
      <c r="AN2791" s="95">
        <v>20258245.712402299</v>
      </c>
      <c r="AO2791" s="95">
        <v>77787461.282226607</v>
      </c>
      <c r="AP2791" s="95">
        <v>0</v>
      </c>
      <c r="AQ2791" s="95">
        <v>8770404.6832275409</v>
      </c>
      <c r="AR2791" s="95">
        <v>6836885.1766357403</v>
      </c>
      <c r="AS2791" s="95">
        <v>4565708.3674926804</v>
      </c>
      <c r="AT2791" s="95">
        <v>2178.75</v>
      </c>
      <c r="AU2791" s="95">
        <v>0</v>
      </c>
      <c r="AV2791" s="95">
        <v>72192803.776367202</v>
      </c>
      <c r="AW2791" s="95">
        <v>29842.658864498098</v>
      </c>
      <c r="AX2791" s="95">
        <v>429101.39846801799</v>
      </c>
      <c r="AY2791" s="95">
        <v>31057188.325439502</v>
      </c>
      <c r="AZ2791" s="95">
        <v>14470005.003051801</v>
      </c>
      <c r="BA2791" s="95">
        <v>0</v>
      </c>
      <c r="BB2791" s="95">
        <v>31351086.478027299</v>
      </c>
      <c r="BC2791" s="95">
        <v>9455219.3854980506</v>
      </c>
      <c r="BD2791" s="95">
        <v>0</v>
      </c>
      <c r="BE2791" s="95">
        <v>4533549.7519531297</v>
      </c>
      <c r="BF2791" s="95">
        <v>2467.92441269755</v>
      </c>
      <c r="BG2791" s="95">
        <v>72179373.574218795</v>
      </c>
      <c r="BH2791" s="95">
        <v>18612259.4760742</v>
      </c>
      <c r="BI2791" s="95">
        <v>0</v>
      </c>
      <c r="BJ2791" s="95">
        <v>3588465.6231384301</v>
      </c>
      <c r="BK2791" s="95">
        <v>2354167.65911865</v>
      </c>
      <c r="BL2791" s="95">
        <v>0</v>
      </c>
      <c r="BM2791" s="95">
        <v>0</v>
      </c>
      <c r="BN2791" s="95">
        <v>0</v>
      </c>
      <c r="BO2791" s="95">
        <v>0</v>
      </c>
      <c r="BP2791" s="95">
        <v>0</v>
      </c>
      <c r="BQ2791" s="95">
        <v>0</v>
      </c>
      <c r="BR2791" s="95">
        <v>10057120.0302734</v>
      </c>
      <c r="BS2791" s="95">
        <v>5513818.9307251005</v>
      </c>
      <c r="BT2791" s="95">
        <v>0</v>
      </c>
      <c r="BU2791" s="95">
        <v>1929976.6699829099</v>
      </c>
      <c r="BV2791" s="95">
        <v>4409737.2778320303</v>
      </c>
      <c r="BW2791" s="95">
        <v>0</v>
      </c>
      <c r="BX2791" s="95">
        <v>315173.52974319499</v>
      </c>
      <c r="BY2791" s="95">
        <v>0</v>
      </c>
      <c r="BZ2791" s="95">
        <v>0</v>
      </c>
      <c r="CA2791" s="95">
        <v>164265.074062347</v>
      </c>
      <c r="CB2791" s="95">
        <v>9188271.6248779297</v>
      </c>
      <c r="CC2791" s="95">
        <v>86415923.225585893</v>
      </c>
      <c r="CD2791" s="95">
        <v>22184521.0939941</v>
      </c>
      <c r="CE2791" s="95">
        <v>4506.4103069305402</v>
      </c>
      <c r="CF2791" s="95">
        <v>541632.95345306396</v>
      </c>
      <c r="CG2791" s="95">
        <v>4580458.7985839797</v>
      </c>
      <c r="CH2791" s="95">
        <v>0</v>
      </c>
      <c r="CI2791" s="95">
        <v>168778.62321281401</v>
      </c>
      <c r="CJ2791" s="95">
        <v>9730007.2906494103</v>
      </c>
      <c r="CK2791" s="95">
        <v>91164045.138671905</v>
      </c>
      <c r="CL2791" s="95">
        <v>22546099.811035201</v>
      </c>
      <c r="CM2791" s="160">
        <v>233318.91409683201</v>
      </c>
      <c r="CN2791" s="160">
        <v>30021696.260986298</v>
      </c>
      <c r="CO2791" s="160">
        <v>163397057.94531301</v>
      </c>
      <c r="CP2791" s="95">
        <v>22546099.811035201</v>
      </c>
      <c r="CQ2791" s="95">
        <v>0</v>
      </c>
      <c r="CR2791" s="95">
        <v>0</v>
      </c>
      <c r="CS2791" s="95">
        <v>0</v>
      </c>
      <c r="CT2791" s="95">
        <v>0</v>
      </c>
      <c r="CU2791" s="161">
        <v>9729904.5783309937</v>
      </c>
      <c r="CV2791" s="161">
        <v>90996382.024169877</v>
      </c>
    </row>
    <row r="2792" spans="1:100" x14ac:dyDescent="0.2">
      <c r="A2792" s="94" t="s">
        <v>201</v>
      </c>
      <c r="B2792" s="96">
        <v>41974</v>
      </c>
      <c r="C2792" s="95">
        <v>146160.36026573199</v>
      </c>
      <c r="D2792" s="95">
        <v>0</v>
      </c>
      <c r="E2792" s="95">
        <v>17671.9685285091</v>
      </c>
      <c r="F2792" s="95">
        <v>15026.3369313478</v>
      </c>
      <c r="G2792" s="95">
        <v>4504.7487433552697</v>
      </c>
      <c r="H2792" s="95">
        <v>1</v>
      </c>
      <c r="I2792" s="95">
        <v>0</v>
      </c>
      <c r="J2792" s="95">
        <v>64375.970478534698</v>
      </c>
      <c r="K2792" s="95">
        <v>20.1274787997827</v>
      </c>
      <c r="L2792" s="95">
        <v>737.37589797377598</v>
      </c>
      <c r="M2792" s="95">
        <v>62999.1606798172</v>
      </c>
      <c r="N2792" s="95">
        <v>14354.773398757001</v>
      </c>
      <c r="O2792" s="95">
        <v>0</v>
      </c>
      <c r="P2792" s="95">
        <v>78128.962205886797</v>
      </c>
      <c r="Q2792" s="95">
        <v>7706.7454468011902</v>
      </c>
      <c r="R2792" s="95">
        <v>0</v>
      </c>
      <c r="S2792" s="95">
        <v>4481.4230208993004</v>
      </c>
      <c r="T2792" s="95">
        <v>1.0182738061557799</v>
      </c>
      <c r="U2792" s="95">
        <v>64395.600987911203</v>
      </c>
      <c r="V2792" s="95">
        <v>8097770.2875366202</v>
      </c>
      <c r="W2792" s="95">
        <v>0</v>
      </c>
      <c r="X2792" s="95">
        <v>1018871.47150421</v>
      </c>
      <c r="Y2792" s="95">
        <v>804278.82933807396</v>
      </c>
      <c r="Z2792" s="95">
        <v>535745.35950470006</v>
      </c>
      <c r="AA2792" s="95">
        <v>320</v>
      </c>
      <c r="AB2792" s="95">
        <v>0</v>
      </c>
      <c r="AC2792" s="95">
        <v>20064548.177734401</v>
      </c>
      <c r="AD2792" s="95">
        <v>3727.19663628936</v>
      </c>
      <c r="AE2792" s="95">
        <v>41702.5648636818</v>
      </c>
      <c r="AF2792" s="95">
        <v>3157539.7289123498</v>
      </c>
      <c r="AG2792" s="95">
        <v>1647692.10414124</v>
      </c>
      <c r="AH2792" s="95">
        <v>0</v>
      </c>
      <c r="AI2792" s="95">
        <v>3172412.57452393</v>
      </c>
      <c r="AJ2792" s="95">
        <v>1104742.91169739</v>
      </c>
      <c r="AK2792" s="95">
        <v>0</v>
      </c>
      <c r="AL2792" s="95">
        <v>530941.48079681396</v>
      </c>
      <c r="AM2792" s="95">
        <v>319.18090763315598</v>
      </c>
      <c r="AN2792" s="95">
        <v>20068605.354492199</v>
      </c>
      <c r="AO2792" s="95">
        <v>77593317.980468795</v>
      </c>
      <c r="AP2792" s="95">
        <v>0</v>
      </c>
      <c r="AQ2792" s="95">
        <v>8502452.0537109394</v>
      </c>
      <c r="AR2792" s="95">
        <v>6647336.7832641602</v>
      </c>
      <c r="AS2792" s="95">
        <v>4555607.7843627902</v>
      </c>
      <c r="AT2792" s="95">
        <v>2892.7999954223601</v>
      </c>
      <c r="AU2792" s="95">
        <v>0</v>
      </c>
      <c r="AV2792" s="95">
        <v>71921469.698242202</v>
      </c>
      <c r="AW2792" s="95">
        <v>12196.598705172501</v>
      </c>
      <c r="AX2792" s="95">
        <v>324741.377601624</v>
      </c>
      <c r="AY2792" s="95">
        <v>31038006.685302701</v>
      </c>
      <c r="AZ2792" s="95">
        <v>14291504.970336899</v>
      </c>
      <c r="BA2792" s="95">
        <v>0</v>
      </c>
      <c r="BB2792" s="95">
        <v>31180883.514160201</v>
      </c>
      <c r="BC2792" s="95">
        <v>9516056.47802734</v>
      </c>
      <c r="BD2792" s="95">
        <v>0</v>
      </c>
      <c r="BE2792" s="95">
        <v>4520022.8428955097</v>
      </c>
      <c r="BF2792" s="95">
        <v>2881.7599572241302</v>
      </c>
      <c r="BG2792" s="95">
        <v>71918904.513671905</v>
      </c>
      <c r="BH2792" s="95">
        <v>18677194.278320301</v>
      </c>
      <c r="BI2792" s="95">
        <v>0</v>
      </c>
      <c r="BJ2792" s="95">
        <v>3513626.8450622601</v>
      </c>
      <c r="BK2792" s="95">
        <v>2289732.7827453599</v>
      </c>
      <c r="BL2792" s="95">
        <v>0</v>
      </c>
      <c r="BM2792" s="95">
        <v>0</v>
      </c>
      <c r="BN2792" s="95">
        <v>0</v>
      </c>
      <c r="BO2792" s="95">
        <v>0</v>
      </c>
      <c r="BP2792" s="95">
        <v>0</v>
      </c>
      <c r="BQ2792" s="95">
        <v>0</v>
      </c>
      <c r="BR2792" s="95">
        <v>10113170.5228271</v>
      </c>
      <c r="BS2792" s="95">
        <v>5473650.5627441397</v>
      </c>
      <c r="BT2792" s="95">
        <v>0</v>
      </c>
      <c r="BU2792" s="95">
        <v>2243359.4899902302</v>
      </c>
      <c r="BV2792" s="95">
        <v>4399848.8977661096</v>
      </c>
      <c r="BW2792" s="95">
        <v>0</v>
      </c>
      <c r="BX2792" s="95">
        <v>357450.65969848598</v>
      </c>
      <c r="BY2792" s="95">
        <v>0</v>
      </c>
      <c r="BZ2792" s="95">
        <v>0</v>
      </c>
      <c r="CA2792" s="95">
        <v>163851.033071518</v>
      </c>
      <c r="CB2792" s="95">
        <v>9124019.76416016</v>
      </c>
      <c r="CC2792" s="95">
        <v>86046102.538085893</v>
      </c>
      <c r="CD2792" s="95">
        <v>22184467.469970699</v>
      </c>
      <c r="CE2792" s="95">
        <v>4506.5850898027402</v>
      </c>
      <c r="CF2792" s="95">
        <v>537153.94144439697</v>
      </c>
      <c r="CG2792" s="95">
        <v>4563982.1987915002</v>
      </c>
      <c r="CH2792" s="95">
        <v>0</v>
      </c>
      <c r="CI2792" s="95">
        <v>168358.30764770499</v>
      </c>
      <c r="CJ2792" s="95">
        <v>9665148.4034423791</v>
      </c>
      <c r="CK2792" s="95">
        <v>90836798.630859405</v>
      </c>
      <c r="CL2792" s="95">
        <v>22553290.066650402</v>
      </c>
      <c r="CM2792" s="160">
        <v>232199.62414741499</v>
      </c>
      <c r="CN2792" s="160">
        <v>29739911.083007801</v>
      </c>
      <c r="CO2792" s="160">
        <v>162710856.58593801</v>
      </c>
      <c r="CP2792" s="95">
        <v>22553290.066650402</v>
      </c>
      <c r="CQ2792" s="95">
        <v>0</v>
      </c>
      <c r="CR2792" s="95">
        <v>0</v>
      </c>
      <c r="CS2792" s="95">
        <v>0</v>
      </c>
      <c r="CT2792" s="95">
        <v>0</v>
      </c>
      <c r="CU2792" s="161">
        <v>9661173.7056045569</v>
      </c>
      <c r="CV2792" s="161">
        <v>90610084.736877397</v>
      </c>
    </row>
    <row r="2793" spans="1:100" x14ac:dyDescent="0.2">
      <c r="A2793" s="94" t="s">
        <v>201</v>
      </c>
      <c r="B2793" s="96">
        <v>42064</v>
      </c>
      <c r="C2793" s="95">
        <v>145093.16054344201</v>
      </c>
      <c r="D2793" s="95">
        <v>0</v>
      </c>
      <c r="E2793" s="95">
        <v>17148.476972341501</v>
      </c>
      <c r="F2793" s="95">
        <v>14588.472911000301</v>
      </c>
      <c r="G2793" s="95">
        <v>4520.9691895246497</v>
      </c>
      <c r="H2793" s="95">
        <v>1</v>
      </c>
      <c r="I2793" s="95">
        <v>0</v>
      </c>
      <c r="J2793" s="95">
        <v>64511.755506515503</v>
      </c>
      <c r="K2793" s="95">
        <v>17</v>
      </c>
      <c r="L2793" s="95">
        <v>276.72993573918899</v>
      </c>
      <c r="M2793" s="95">
        <v>62760.3713722229</v>
      </c>
      <c r="N2793" s="95">
        <v>14193.6704487801</v>
      </c>
      <c r="O2793" s="95">
        <v>0</v>
      </c>
      <c r="P2793" s="95">
        <v>77136.237894058198</v>
      </c>
      <c r="Q2793" s="95">
        <v>7649.0149078965196</v>
      </c>
      <c r="R2793" s="95">
        <v>0</v>
      </c>
      <c r="S2793" s="95">
        <v>4495.5819993615196</v>
      </c>
      <c r="T2793" s="95">
        <v>0.99459778747404903</v>
      </c>
      <c r="U2793" s="95">
        <v>64532.414826393098</v>
      </c>
      <c r="V2793" s="95">
        <v>8021485.40625</v>
      </c>
      <c r="W2793" s="95">
        <v>0</v>
      </c>
      <c r="X2793" s="95">
        <v>997548.31890869106</v>
      </c>
      <c r="Y2793" s="95">
        <v>789445.79869079601</v>
      </c>
      <c r="Z2793" s="95">
        <v>533742.34648895299</v>
      </c>
      <c r="AA2793" s="95">
        <v>251</v>
      </c>
      <c r="AB2793" s="95">
        <v>0</v>
      </c>
      <c r="AC2793" s="95">
        <v>20065668.543457001</v>
      </c>
      <c r="AD2793" s="95">
        <v>2812.9934003353101</v>
      </c>
      <c r="AE2793" s="95">
        <v>26511.222411155701</v>
      </c>
      <c r="AF2793" s="95">
        <v>3150691.8999939002</v>
      </c>
      <c r="AG2793" s="95">
        <v>1627635.70953369</v>
      </c>
      <c r="AH2793" s="95">
        <v>0</v>
      </c>
      <c r="AI2793" s="95">
        <v>3102299.3705444299</v>
      </c>
      <c r="AJ2793" s="95">
        <v>1096458.01879883</v>
      </c>
      <c r="AK2793" s="95">
        <v>0</v>
      </c>
      <c r="AL2793" s="95">
        <v>528788.35275268601</v>
      </c>
      <c r="AM2793" s="95">
        <v>239.49957873113499</v>
      </c>
      <c r="AN2793" s="95">
        <v>20058970.634033199</v>
      </c>
      <c r="AO2793" s="95">
        <v>77124357.537109405</v>
      </c>
      <c r="AP2793" s="95">
        <v>0</v>
      </c>
      <c r="AQ2793" s="95">
        <v>8421857.1965331994</v>
      </c>
      <c r="AR2793" s="95">
        <v>6546699.5897827102</v>
      </c>
      <c r="AS2793" s="95">
        <v>4558349.5417480497</v>
      </c>
      <c r="AT2793" s="95">
        <v>2269.0399932861301</v>
      </c>
      <c r="AU2793" s="95">
        <v>0</v>
      </c>
      <c r="AV2793" s="95">
        <v>72255392.872070298</v>
      </c>
      <c r="AW2793" s="95">
        <v>9239</v>
      </c>
      <c r="AX2793" s="95">
        <v>215942.57720565799</v>
      </c>
      <c r="AY2793" s="95">
        <v>31076604.223877002</v>
      </c>
      <c r="AZ2793" s="95">
        <v>14134968.048339801</v>
      </c>
      <c r="BA2793" s="95">
        <v>0</v>
      </c>
      <c r="BB2793" s="95">
        <v>30283548.105712902</v>
      </c>
      <c r="BC2793" s="95">
        <v>9480187.3439941406</v>
      </c>
      <c r="BD2793" s="95">
        <v>0</v>
      </c>
      <c r="BE2793" s="95">
        <v>4521160.9849243201</v>
      </c>
      <c r="BF2793" s="95">
        <v>2164.4061889350401</v>
      </c>
      <c r="BG2793" s="95">
        <v>72227288.864257798</v>
      </c>
      <c r="BH2793" s="95">
        <v>18442990.613769501</v>
      </c>
      <c r="BI2793" s="95">
        <v>0</v>
      </c>
      <c r="BJ2793" s="95">
        <v>3504796.6115417499</v>
      </c>
      <c r="BK2793" s="95">
        <v>2266836.5162658701</v>
      </c>
      <c r="BL2793" s="95">
        <v>0</v>
      </c>
      <c r="BM2793" s="95">
        <v>0</v>
      </c>
      <c r="BN2793" s="95">
        <v>0</v>
      </c>
      <c r="BO2793" s="95">
        <v>0</v>
      </c>
      <c r="BP2793" s="95">
        <v>0</v>
      </c>
      <c r="BQ2793" s="95">
        <v>0</v>
      </c>
      <c r="BR2793" s="95">
        <v>10040932.2814941</v>
      </c>
      <c r="BS2793" s="95">
        <v>5432056.7134399395</v>
      </c>
      <c r="BT2793" s="95">
        <v>0</v>
      </c>
      <c r="BU2793" s="95">
        <v>2204048.8499755901</v>
      </c>
      <c r="BV2793" s="95">
        <v>4420423.25109863</v>
      </c>
      <c r="BW2793" s="95">
        <v>0</v>
      </c>
      <c r="BX2793" s="95">
        <v>402913.67944335903</v>
      </c>
      <c r="BY2793" s="95">
        <v>0</v>
      </c>
      <c r="BZ2793" s="95">
        <v>0</v>
      </c>
      <c r="CA2793" s="95">
        <v>162073.770860672</v>
      </c>
      <c r="CB2793" s="95">
        <v>9018080.5745849591</v>
      </c>
      <c r="CC2793" s="95">
        <v>85559428.916015595</v>
      </c>
      <c r="CD2793" s="95">
        <v>21975748.409179699</v>
      </c>
      <c r="CE2793" s="95">
        <v>4518.8399506211299</v>
      </c>
      <c r="CF2793" s="95">
        <v>533395.55577087402</v>
      </c>
      <c r="CG2793" s="95">
        <v>4555567.19213867</v>
      </c>
      <c r="CH2793" s="95">
        <v>0</v>
      </c>
      <c r="CI2793" s="95">
        <v>166581.683141708</v>
      </c>
      <c r="CJ2793" s="95">
        <v>9554067.7902831994</v>
      </c>
      <c r="CK2793" s="95">
        <v>90038769.381835893</v>
      </c>
      <c r="CL2793" s="95">
        <v>22367342.057372998</v>
      </c>
      <c r="CM2793" s="160">
        <v>230674.73570823701</v>
      </c>
      <c r="CN2793" s="160">
        <v>29599882.237304699</v>
      </c>
      <c r="CO2793" s="160">
        <v>162296166.55664101</v>
      </c>
      <c r="CP2793" s="95">
        <v>22367342.057372998</v>
      </c>
      <c r="CQ2793" s="95">
        <v>0</v>
      </c>
      <c r="CR2793" s="95">
        <v>0</v>
      </c>
      <c r="CS2793" s="95">
        <v>0</v>
      </c>
      <c r="CT2793" s="95">
        <v>0</v>
      </c>
      <c r="CU2793" s="161">
        <v>9551476.1303558331</v>
      </c>
      <c r="CV2793" s="161">
        <v>90114996.108154267</v>
      </c>
    </row>
    <row r="2794" spans="1:100" x14ac:dyDescent="0.2">
      <c r="A2794" s="94" t="s">
        <v>201</v>
      </c>
      <c r="B2794" s="96">
        <v>42156</v>
      </c>
      <c r="C2794" s="95">
        <v>145487.16575241101</v>
      </c>
      <c r="D2794" s="95">
        <v>0</v>
      </c>
      <c r="E2794" s="95">
        <v>16921.9388222694</v>
      </c>
      <c r="F2794" s="95">
        <v>14393.127745985999</v>
      </c>
      <c r="G2794" s="95">
        <v>4528.5818716883696</v>
      </c>
      <c r="H2794" s="95">
        <v>1</v>
      </c>
      <c r="I2794" s="95">
        <v>0</v>
      </c>
      <c r="J2794" s="95">
        <v>64499.076702117898</v>
      </c>
      <c r="K2794" s="95">
        <v>16</v>
      </c>
      <c r="L2794" s="95">
        <v>304.82157624512899</v>
      </c>
      <c r="M2794" s="95">
        <v>63053.766583919503</v>
      </c>
      <c r="N2794" s="95">
        <v>14088.565805792799</v>
      </c>
      <c r="O2794" s="95">
        <v>0</v>
      </c>
      <c r="P2794" s="95">
        <v>77406.117513656602</v>
      </c>
      <c r="Q2794" s="95">
        <v>7585.8460210561798</v>
      </c>
      <c r="R2794" s="95">
        <v>0</v>
      </c>
      <c r="S2794" s="95">
        <v>4502.09252631664</v>
      </c>
      <c r="T2794" s="95">
        <v>1.00470710250374</v>
      </c>
      <c r="U2794" s="95">
        <v>64514.711195945703</v>
      </c>
      <c r="V2794" s="95">
        <v>8005942.1110229502</v>
      </c>
      <c r="W2794" s="95">
        <v>0</v>
      </c>
      <c r="X2794" s="95">
        <v>973128.930519104</v>
      </c>
      <c r="Y2794" s="95">
        <v>777747.04642486596</v>
      </c>
      <c r="Z2794" s="95">
        <v>530194.14290618896</v>
      </c>
      <c r="AA2794" s="95">
        <v>244</v>
      </c>
      <c r="AB2794" s="95">
        <v>0</v>
      </c>
      <c r="AC2794" s="95">
        <v>20023447.032714799</v>
      </c>
      <c r="AD2794" s="95">
        <v>2370.9870885014502</v>
      </c>
      <c r="AE2794" s="95">
        <v>29497.608591079701</v>
      </c>
      <c r="AF2794" s="95">
        <v>3152217.98519897</v>
      </c>
      <c r="AG2794" s="95">
        <v>1608938.5270996101</v>
      </c>
      <c r="AH2794" s="95">
        <v>0</v>
      </c>
      <c r="AI2794" s="95">
        <v>3088886.4417419401</v>
      </c>
      <c r="AJ2794" s="95">
        <v>1101067.93559265</v>
      </c>
      <c r="AK2794" s="95">
        <v>0</v>
      </c>
      <c r="AL2794" s="95">
        <v>526746.24110412598</v>
      </c>
      <c r="AM2794" s="95">
        <v>228.682704117149</v>
      </c>
      <c r="AN2794" s="95">
        <v>20048151.1477051</v>
      </c>
      <c r="AO2794" s="95">
        <v>77178541.483398393</v>
      </c>
      <c r="AP2794" s="95">
        <v>0</v>
      </c>
      <c r="AQ2794" s="95">
        <v>8141326.2406616202</v>
      </c>
      <c r="AR2794" s="95">
        <v>6438061.3617553702</v>
      </c>
      <c r="AS2794" s="95">
        <v>4556793.7412719699</v>
      </c>
      <c r="AT2794" s="95">
        <v>2225.2799987793001</v>
      </c>
      <c r="AU2794" s="95">
        <v>0</v>
      </c>
      <c r="AV2794" s="95">
        <v>72331214.03125</v>
      </c>
      <c r="AW2794" s="95">
        <v>7913.9999985694903</v>
      </c>
      <c r="AX2794" s="95">
        <v>255108.59624671901</v>
      </c>
      <c r="AY2794" s="95">
        <v>31251630.5163574</v>
      </c>
      <c r="AZ2794" s="95">
        <v>13988150.341552701</v>
      </c>
      <c r="BA2794" s="95">
        <v>0</v>
      </c>
      <c r="BB2794" s="95">
        <v>30442527.260742199</v>
      </c>
      <c r="BC2794" s="95">
        <v>9526308.5347900409</v>
      </c>
      <c r="BD2794" s="95">
        <v>0</v>
      </c>
      <c r="BE2794" s="95">
        <v>4520036.3610229502</v>
      </c>
      <c r="BF2794" s="95">
        <v>2089.5850533843</v>
      </c>
      <c r="BG2794" s="95">
        <v>72379607.671875</v>
      </c>
      <c r="BH2794" s="95">
        <v>18653173.737792999</v>
      </c>
      <c r="BI2794" s="95">
        <v>0</v>
      </c>
      <c r="BJ2794" s="95">
        <v>3485233.7478332501</v>
      </c>
      <c r="BK2794" s="95">
        <v>2232403.4291381799</v>
      </c>
      <c r="BL2794" s="95">
        <v>0</v>
      </c>
      <c r="BM2794" s="95">
        <v>0</v>
      </c>
      <c r="BN2794" s="95">
        <v>0</v>
      </c>
      <c r="BO2794" s="95">
        <v>0</v>
      </c>
      <c r="BP2794" s="95">
        <v>0</v>
      </c>
      <c r="BQ2794" s="95">
        <v>0</v>
      </c>
      <c r="BR2794" s="95">
        <v>10148693.7507324</v>
      </c>
      <c r="BS2794" s="95">
        <v>5393955.0359497098</v>
      </c>
      <c r="BT2794" s="95">
        <v>0</v>
      </c>
      <c r="BU2794" s="95">
        <v>2219993.5699768099</v>
      </c>
      <c r="BV2794" s="95">
        <v>4483352.7588501005</v>
      </c>
      <c r="BW2794" s="95">
        <v>0</v>
      </c>
      <c r="BX2794" s="95">
        <v>410033.62943649298</v>
      </c>
      <c r="BY2794" s="95">
        <v>0</v>
      </c>
      <c r="BZ2794" s="95">
        <v>0</v>
      </c>
      <c r="CA2794" s="95">
        <v>162455.487659454</v>
      </c>
      <c r="CB2794" s="95">
        <v>8977289.34057617</v>
      </c>
      <c r="CC2794" s="95">
        <v>85098326.502929702</v>
      </c>
      <c r="CD2794" s="95">
        <v>22125477.908691399</v>
      </c>
      <c r="CE2794" s="95">
        <v>4530.3544806837999</v>
      </c>
      <c r="CF2794" s="95">
        <v>532189.99285125697</v>
      </c>
      <c r="CG2794" s="95">
        <v>4561545.1336059598</v>
      </c>
      <c r="CH2794" s="95">
        <v>0</v>
      </c>
      <c r="CI2794" s="95">
        <v>166991.40695762599</v>
      </c>
      <c r="CJ2794" s="95">
        <v>9507925.6962890606</v>
      </c>
      <c r="CK2794" s="95">
        <v>89865553.061523393</v>
      </c>
      <c r="CL2794" s="95">
        <v>22506389.8828125</v>
      </c>
      <c r="CM2794" s="160">
        <v>230980.92267799401</v>
      </c>
      <c r="CN2794" s="160">
        <v>29592213.7197266</v>
      </c>
      <c r="CO2794" s="160">
        <v>162372008.45898399</v>
      </c>
      <c r="CP2794" s="95">
        <v>22506389.8828125</v>
      </c>
      <c r="CQ2794" s="95">
        <v>0</v>
      </c>
      <c r="CR2794" s="95">
        <v>0</v>
      </c>
      <c r="CS2794" s="95">
        <v>0</v>
      </c>
      <c r="CT2794" s="95">
        <v>0</v>
      </c>
      <c r="CU2794" s="161">
        <v>9509479.3334274273</v>
      </c>
      <c r="CV2794" s="161">
        <v>89659871.636535659</v>
      </c>
    </row>
    <row r="2795" spans="1:100" x14ac:dyDescent="0.2">
      <c r="A2795" s="94" t="s">
        <v>201</v>
      </c>
      <c r="B2795" s="96">
        <v>42248</v>
      </c>
      <c r="C2795" s="95">
        <v>145310.288316727</v>
      </c>
      <c r="D2795" s="95">
        <v>0</v>
      </c>
      <c r="E2795" s="95">
        <v>16673.967153072401</v>
      </c>
      <c r="F2795" s="95">
        <v>14156.318171262699</v>
      </c>
      <c r="G2795" s="95">
        <v>4588.6690016984903</v>
      </c>
      <c r="H2795" s="95">
        <v>1</v>
      </c>
      <c r="I2795" s="95">
        <v>0</v>
      </c>
      <c r="J2795" s="95">
        <v>64296.157468318903</v>
      </c>
      <c r="K2795" s="95">
        <v>14</v>
      </c>
      <c r="L2795" s="95">
        <v>318.84888654574797</v>
      </c>
      <c r="M2795" s="95">
        <v>62931.6303071976</v>
      </c>
      <c r="N2795" s="95">
        <v>13947.881943583499</v>
      </c>
      <c r="O2795" s="95">
        <v>0</v>
      </c>
      <c r="P2795" s="95">
        <v>77326.031105995193</v>
      </c>
      <c r="Q2795" s="95">
        <v>7560.6220125556001</v>
      </c>
      <c r="R2795" s="95">
        <v>0</v>
      </c>
      <c r="S2795" s="95">
        <v>4559.7387264967001</v>
      </c>
      <c r="T2795" s="95">
        <v>0.98185588425985804</v>
      </c>
      <c r="U2795" s="95">
        <v>64300.963142394998</v>
      </c>
      <c r="V2795" s="95">
        <v>7968101.1837768601</v>
      </c>
      <c r="W2795" s="95">
        <v>0</v>
      </c>
      <c r="X2795" s="95">
        <v>957238.61249542201</v>
      </c>
      <c r="Y2795" s="95">
        <v>769892.43322753895</v>
      </c>
      <c r="Z2795" s="95">
        <v>530807.82034301804</v>
      </c>
      <c r="AA2795" s="95">
        <v>192</v>
      </c>
      <c r="AB2795" s="95">
        <v>0</v>
      </c>
      <c r="AC2795" s="95">
        <v>20059712.6477051</v>
      </c>
      <c r="AD2795" s="95">
        <v>2042.7306129932399</v>
      </c>
      <c r="AE2795" s="95">
        <v>30006.0111186504</v>
      </c>
      <c r="AF2795" s="95">
        <v>3132163.7944946298</v>
      </c>
      <c r="AG2795" s="95">
        <v>1583078.6878509501</v>
      </c>
      <c r="AH2795" s="95">
        <v>0</v>
      </c>
      <c r="AI2795" s="95">
        <v>3067177.5022888202</v>
      </c>
      <c r="AJ2795" s="95">
        <v>1105636.4209137</v>
      </c>
      <c r="AK2795" s="95">
        <v>0</v>
      </c>
      <c r="AL2795" s="95">
        <v>526913.09761810303</v>
      </c>
      <c r="AM2795" s="95">
        <v>217.25482161529399</v>
      </c>
      <c r="AN2795" s="95">
        <v>20071599.864746101</v>
      </c>
      <c r="AO2795" s="95">
        <v>77101587.328125</v>
      </c>
      <c r="AP2795" s="95">
        <v>0</v>
      </c>
      <c r="AQ2795" s="95">
        <v>8077606.3524780301</v>
      </c>
      <c r="AR2795" s="95">
        <v>6409880.8323364304</v>
      </c>
      <c r="AS2795" s="95">
        <v>4572865.9102783203</v>
      </c>
      <c r="AT2795" s="95">
        <v>1751.0399971008301</v>
      </c>
      <c r="AU2795" s="95">
        <v>0</v>
      </c>
      <c r="AV2795" s="95">
        <v>72529496.885742202</v>
      </c>
      <c r="AW2795" s="95">
        <v>6812.9999995231601</v>
      </c>
      <c r="AX2795" s="95">
        <v>271601.33571624802</v>
      </c>
      <c r="AY2795" s="95">
        <v>31223228.2822266</v>
      </c>
      <c r="AZ2795" s="95">
        <v>13821959.190551801</v>
      </c>
      <c r="BA2795" s="95">
        <v>0</v>
      </c>
      <c r="BB2795" s="95">
        <v>30351100.1877441</v>
      </c>
      <c r="BC2795" s="95">
        <v>9592866.5992431603</v>
      </c>
      <c r="BD2795" s="95">
        <v>0</v>
      </c>
      <c r="BE2795" s="95">
        <v>4539706.9566040002</v>
      </c>
      <c r="BF2795" s="95">
        <v>1982.1453815698601</v>
      </c>
      <c r="BG2795" s="95">
        <v>72584723.598632798</v>
      </c>
      <c r="BH2795" s="95">
        <v>18735942.612304699</v>
      </c>
      <c r="BI2795" s="95">
        <v>0</v>
      </c>
      <c r="BJ2795" s="95">
        <v>3478493.3973999</v>
      </c>
      <c r="BK2795" s="95">
        <v>2220664.0076904302</v>
      </c>
      <c r="BL2795" s="95">
        <v>0</v>
      </c>
      <c r="BM2795" s="95">
        <v>0</v>
      </c>
      <c r="BN2795" s="95">
        <v>0</v>
      </c>
      <c r="BO2795" s="95">
        <v>0</v>
      </c>
      <c r="BP2795" s="95">
        <v>0</v>
      </c>
      <c r="BQ2795" s="95">
        <v>0</v>
      </c>
      <c r="BR2795" s="95">
        <v>10182395.8658447</v>
      </c>
      <c r="BS2795" s="95">
        <v>5323168.8843383798</v>
      </c>
      <c r="BT2795" s="95">
        <v>0</v>
      </c>
      <c r="BU2795" s="95">
        <v>1850070.95999146</v>
      </c>
      <c r="BV2795" s="95">
        <v>4540805.29223633</v>
      </c>
      <c r="BW2795" s="95">
        <v>0</v>
      </c>
      <c r="BX2795" s="95">
        <v>336471.73956680298</v>
      </c>
      <c r="BY2795" s="95">
        <v>0</v>
      </c>
      <c r="BZ2795" s="95">
        <v>0</v>
      </c>
      <c r="CA2795" s="95">
        <v>162066.07539367699</v>
      </c>
      <c r="CB2795" s="95">
        <v>8909138.13916016</v>
      </c>
      <c r="CC2795" s="95">
        <v>85041666.787109405</v>
      </c>
      <c r="CD2795" s="95">
        <v>22205517.278564502</v>
      </c>
      <c r="CE2795" s="95">
        <v>4591.0861264467203</v>
      </c>
      <c r="CF2795" s="95">
        <v>531943.04444122303</v>
      </c>
      <c r="CG2795" s="95">
        <v>4581850.9322509803</v>
      </c>
      <c r="CH2795" s="95">
        <v>0</v>
      </c>
      <c r="CI2795" s="95">
        <v>166657.17220306399</v>
      </c>
      <c r="CJ2795" s="95">
        <v>9449680.0701904297</v>
      </c>
      <c r="CK2795" s="95">
        <v>89782804.668945298</v>
      </c>
      <c r="CL2795" s="95">
        <v>22595900.823242199</v>
      </c>
      <c r="CM2795" s="160">
        <v>230508.083684921</v>
      </c>
      <c r="CN2795" s="160">
        <v>29506982.9372559</v>
      </c>
      <c r="CO2795" s="160">
        <v>162362251.58398399</v>
      </c>
      <c r="CP2795" s="95">
        <v>22595900.823242199</v>
      </c>
      <c r="CQ2795" s="95">
        <v>0</v>
      </c>
      <c r="CR2795" s="95">
        <v>0</v>
      </c>
      <c r="CS2795" s="95">
        <v>0</v>
      </c>
      <c r="CT2795" s="95">
        <v>0</v>
      </c>
      <c r="CU2795" s="161">
        <v>9441081.1836013831</v>
      </c>
      <c r="CV2795" s="161">
        <v>89623517.719360381</v>
      </c>
    </row>
    <row r="2796" spans="1:100" x14ac:dyDescent="0.2">
      <c r="A2796" s="94" t="s">
        <v>201</v>
      </c>
      <c r="B2796" s="96">
        <v>42339</v>
      </c>
      <c r="C2796" s="95">
        <v>145520.89611244199</v>
      </c>
      <c r="D2796" s="95">
        <v>0</v>
      </c>
      <c r="E2796" s="95">
        <v>16487.514153480501</v>
      </c>
      <c r="F2796" s="95">
        <v>14038.3649147749</v>
      </c>
      <c r="G2796" s="95">
        <v>4692.8930786252004</v>
      </c>
      <c r="H2796" s="95">
        <v>1</v>
      </c>
      <c r="I2796" s="95">
        <v>0</v>
      </c>
      <c r="J2796" s="95">
        <v>64327.328999519297</v>
      </c>
      <c r="K2796" s="95">
        <v>5</v>
      </c>
      <c r="L2796" s="95">
        <v>303.15616184845601</v>
      </c>
      <c r="M2796" s="95">
        <v>63253.161575317397</v>
      </c>
      <c r="N2796" s="95">
        <v>13885.301482200601</v>
      </c>
      <c r="O2796" s="95">
        <v>0</v>
      </c>
      <c r="P2796" s="95">
        <v>77082.440271377607</v>
      </c>
      <c r="Q2796" s="95">
        <v>7599.7203860878899</v>
      </c>
      <c r="R2796" s="95">
        <v>0</v>
      </c>
      <c r="S2796" s="95">
        <v>4671.1739326119396</v>
      </c>
      <c r="T2796" s="95">
        <v>1.0192393481556801</v>
      </c>
      <c r="U2796" s="95">
        <v>64345.5779218674</v>
      </c>
      <c r="V2796" s="95">
        <v>7949557.8767089797</v>
      </c>
      <c r="W2796" s="95">
        <v>0</v>
      </c>
      <c r="X2796" s="95">
        <v>922475.55888366699</v>
      </c>
      <c r="Y2796" s="95">
        <v>730032.74543762195</v>
      </c>
      <c r="Z2796" s="95">
        <v>538551.86403655994</v>
      </c>
      <c r="AA2796" s="95">
        <v>251</v>
      </c>
      <c r="AB2796" s="95">
        <v>0</v>
      </c>
      <c r="AC2796" s="95">
        <v>20081688.518798798</v>
      </c>
      <c r="AD2796" s="95">
        <v>621.09388029575302</v>
      </c>
      <c r="AE2796" s="95">
        <v>29369.6309349537</v>
      </c>
      <c r="AF2796" s="95">
        <v>3121694.2595214802</v>
      </c>
      <c r="AG2796" s="95">
        <v>1561350.6329803499</v>
      </c>
      <c r="AH2796" s="95">
        <v>0</v>
      </c>
      <c r="AI2796" s="95">
        <v>3064816.2204284701</v>
      </c>
      <c r="AJ2796" s="95">
        <v>1103487.57252502</v>
      </c>
      <c r="AK2796" s="95">
        <v>0</v>
      </c>
      <c r="AL2796" s="95">
        <v>533440.98294067394</v>
      </c>
      <c r="AM2796" s="95">
        <v>250.59270443022299</v>
      </c>
      <c r="AN2796" s="95">
        <v>20037259.7119141</v>
      </c>
      <c r="AO2796" s="95">
        <v>77469038.264648393</v>
      </c>
      <c r="AP2796" s="95">
        <v>0</v>
      </c>
      <c r="AQ2796" s="95">
        <v>7808773.5107421903</v>
      </c>
      <c r="AR2796" s="95">
        <v>6074478.9751586895</v>
      </c>
      <c r="AS2796" s="95">
        <v>4632382.2980346698</v>
      </c>
      <c r="AT2796" s="95">
        <v>2289.1199951171898</v>
      </c>
      <c r="AU2796" s="95">
        <v>0</v>
      </c>
      <c r="AV2796" s="95">
        <v>72878740.328125</v>
      </c>
      <c r="AW2796" s="95">
        <v>2065</v>
      </c>
      <c r="AX2796" s="95">
        <v>264407.51676178002</v>
      </c>
      <c r="AY2796" s="95">
        <v>31309429.307861298</v>
      </c>
      <c r="AZ2796" s="95">
        <v>13664404.333984399</v>
      </c>
      <c r="BA2796" s="95">
        <v>0</v>
      </c>
      <c r="BB2796" s="95">
        <v>30670044.106445301</v>
      </c>
      <c r="BC2796" s="95">
        <v>9606151.3311767597</v>
      </c>
      <c r="BD2796" s="95">
        <v>0</v>
      </c>
      <c r="BE2796" s="95">
        <v>4598866.2222290002</v>
      </c>
      <c r="BF2796" s="95">
        <v>2280.8152388632302</v>
      </c>
      <c r="BG2796" s="95">
        <v>72721197.360351607</v>
      </c>
      <c r="BH2796" s="95">
        <v>19863981.830566399</v>
      </c>
      <c r="BI2796" s="95">
        <v>0</v>
      </c>
      <c r="BJ2796" s="95">
        <v>3442742.0211486798</v>
      </c>
      <c r="BK2796" s="95">
        <v>2201250.4432983398</v>
      </c>
      <c r="BL2796" s="95">
        <v>0</v>
      </c>
      <c r="BM2796" s="95">
        <v>0</v>
      </c>
      <c r="BN2796" s="95">
        <v>0</v>
      </c>
      <c r="BO2796" s="95">
        <v>0</v>
      </c>
      <c r="BP2796" s="95">
        <v>0</v>
      </c>
      <c r="BQ2796" s="95">
        <v>0</v>
      </c>
      <c r="BR2796" s="95">
        <v>10268933.091186499</v>
      </c>
      <c r="BS2796" s="95">
        <v>5266378.0625</v>
      </c>
      <c r="BT2796" s="95">
        <v>0</v>
      </c>
      <c r="BU2796" s="95">
        <v>3326771.8799743699</v>
      </c>
      <c r="BV2796" s="95">
        <v>4519477.6599731399</v>
      </c>
      <c r="BW2796" s="95">
        <v>0</v>
      </c>
      <c r="BX2796" s="95">
        <v>564229.49846649205</v>
      </c>
      <c r="BY2796" s="95">
        <v>0</v>
      </c>
      <c r="BZ2796" s="95">
        <v>0</v>
      </c>
      <c r="CA2796" s="95">
        <v>162055.96054077099</v>
      </c>
      <c r="CB2796" s="95">
        <v>8877151.0399169903</v>
      </c>
      <c r="CC2796" s="95">
        <v>85412552.6875</v>
      </c>
      <c r="CD2796" s="95">
        <v>23309349.345214799</v>
      </c>
      <c r="CE2796" s="95">
        <v>4693.8351207375499</v>
      </c>
      <c r="CF2796" s="95">
        <v>536527.77856445301</v>
      </c>
      <c r="CG2796" s="95">
        <v>4631185.8658447303</v>
      </c>
      <c r="CH2796" s="95">
        <v>0</v>
      </c>
      <c r="CI2796" s="95">
        <v>166761.022787094</v>
      </c>
      <c r="CJ2796" s="95">
        <v>9414304.9572753906</v>
      </c>
      <c r="CK2796" s="95">
        <v>90000676.671875</v>
      </c>
      <c r="CL2796" s="95">
        <v>23884717.8830566</v>
      </c>
      <c r="CM2796" s="160">
        <v>230535.41007423401</v>
      </c>
      <c r="CN2796" s="160">
        <v>29448510.0700684</v>
      </c>
      <c r="CO2796" s="160">
        <v>162719542.38476601</v>
      </c>
      <c r="CP2796" s="95">
        <v>23884717.8830566</v>
      </c>
      <c r="CQ2796" s="95">
        <v>0</v>
      </c>
      <c r="CR2796" s="95">
        <v>0</v>
      </c>
      <c r="CS2796" s="95">
        <v>0</v>
      </c>
      <c r="CT2796" s="95">
        <v>0</v>
      </c>
      <c r="CU2796" s="161">
        <v>9413678.8184814434</v>
      </c>
      <c r="CV2796" s="161">
        <v>90043738.553344727</v>
      </c>
    </row>
    <row r="2797" spans="1:100" x14ac:dyDescent="0.2">
      <c r="A2797" s="94" t="s">
        <v>201</v>
      </c>
      <c r="B2797" s="96">
        <v>42430</v>
      </c>
      <c r="C2797" s="95">
        <v>145273.0353508</v>
      </c>
      <c r="D2797" s="95">
        <v>0</v>
      </c>
      <c r="E2797" s="95">
        <v>16629.103671073899</v>
      </c>
      <c r="F2797" s="95">
        <v>14439.444486021999</v>
      </c>
      <c r="G2797" s="95">
        <v>4767.8808572292301</v>
      </c>
      <c r="H2797" s="95">
        <v>1</v>
      </c>
      <c r="I2797" s="95">
        <v>0</v>
      </c>
      <c r="J2797" s="95">
        <v>64297.154008388497</v>
      </c>
      <c r="K2797" s="95">
        <v>5</v>
      </c>
      <c r="L2797" s="95">
        <v>269.98377836868201</v>
      </c>
      <c r="M2797" s="95">
        <v>62962.211660385103</v>
      </c>
      <c r="N2797" s="95">
        <v>13751.019395470599</v>
      </c>
      <c r="O2797" s="95">
        <v>0</v>
      </c>
      <c r="P2797" s="95">
        <v>77406.929985046401</v>
      </c>
      <c r="Q2797" s="95">
        <v>7343.48890972137</v>
      </c>
      <c r="R2797" s="95">
        <v>0</v>
      </c>
      <c r="S2797" s="95">
        <v>4741.9143162965802</v>
      </c>
      <c r="T2797" s="95">
        <v>0.995573024629266</v>
      </c>
      <c r="U2797" s="95">
        <v>64300.137462139101</v>
      </c>
      <c r="V2797" s="95">
        <v>7933289.0998535203</v>
      </c>
      <c r="W2797" s="95">
        <v>0</v>
      </c>
      <c r="X2797" s="95">
        <v>929697.44088745106</v>
      </c>
      <c r="Y2797" s="95">
        <v>754227.34111022903</v>
      </c>
      <c r="Z2797" s="95">
        <v>545977.58079528797</v>
      </c>
      <c r="AA2797" s="95">
        <v>252</v>
      </c>
      <c r="AB2797" s="95">
        <v>0</v>
      </c>
      <c r="AC2797" s="95">
        <v>20100141.415527299</v>
      </c>
      <c r="AD2797" s="95">
        <v>815.83887648582504</v>
      </c>
      <c r="AE2797" s="95">
        <v>23870.831109523799</v>
      </c>
      <c r="AF2797" s="95">
        <v>3091331.6719665499</v>
      </c>
      <c r="AG2797" s="95">
        <v>1548506.49586487</v>
      </c>
      <c r="AH2797" s="95">
        <v>0</v>
      </c>
      <c r="AI2797" s="95">
        <v>3136606.0917968801</v>
      </c>
      <c r="AJ2797" s="95">
        <v>1103045.1578369101</v>
      </c>
      <c r="AK2797" s="95">
        <v>0</v>
      </c>
      <c r="AL2797" s="95">
        <v>542016.31832885696</v>
      </c>
      <c r="AM2797" s="95">
        <v>240.77723914012299</v>
      </c>
      <c r="AN2797" s="95">
        <v>20056465.112548798</v>
      </c>
      <c r="AO2797" s="95">
        <v>77774975.467773393</v>
      </c>
      <c r="AP2797" s="95">
        <v>0</v>
      </c>
      <c r="AQ2797" s="95">
        <v>7857792.1332397498</v>
      </c>
      <c r="AR2797" s="95">
        <v>6383794.73010254</v>
      </c>
      <c r="AS2797" s="95">
        <v>4720312.3546142597</v>
      </c>
      <c r="AT2797" s="95">
        <v>2313.3599929809602</v>
      </c>
      <c r="AU2797" s="95">
        <v>0</v>
      </c>
      <c r="AV2797" s="95">
        <v>73233903.723632798</v>
      </c>
      <c r="AW2797" s="95">
        <v>2720</v>
      </c>
      <c r="AX2797" s="95">
        <v>204163.48427772499</v>
      </c>
      <c r="AY2797" s="95">
        <v>31098330.463134799</v>
      </c>
      <c r="AZ2797" s="95">
        <v>13564412.1092529</v>
      </c>
      <c r="BA2797" s="95">
        <v>0</v>
      </c>
      <c r="BB2797" s="95">
        <v>31535074.6176758</v>
      </c>
      <c r="BC2797" s="95">
        <v>9645460.9504394494</v>
      </c>
      <c r="BD2797" s="95">
        <v>0</v>
      </c>
      <c r="BE2797" s="95">
        <v>4686776.5233764602</v>
      </c>
      <c r="BF2797" s="95">
        <v>2208.8349419534202</v>
      </c>
      <c r="BG2797" s="95">
        <v>72990102.714843795</v>
      </c>
      <c r="BH2797" s="95">
        <v>22122881.715332001</v>
      </c>
      <c r="BI2797" s="95">
        <v>0</v>
      </c>
      <c r="BJ2797" s="95">
        <v>3483907.6088256799</v>
      </c>
      <c r="BK2797" s="95">
        <v>2333141.1152648898</v>
      </c>
      <c r="BL2797" s="95">
        <v>0</v>
      </c>
      <c r="BM2797" s="95">
        <v>0</v>
      </c>
      <c r="BN2797" s="95">
        <v>0</v>
      </c>
      <c r="BO2797" s="95">
        <v>0</v>
      </c>
      <c r="BP2797" s="95">
        <v>0</v>
      </c>
      <c r="BQ2797" s="95">
        <v>0</v>
      </c>
      <c r="BR2797" s="95">
        <v>10266472.0540771</v>
      </c>
      <c r="BS2797" s="95">
        <v>5211216.4905395498</v>
      </c>
      <c r="BT2797" s="95">
        <v>0</v>
      </c>
      <c r="BU2797" s="95">
        <v>5935734.57995605</v>
      </c>
      <c r="BV2797" s="95">
        <v>4413266.8943481399</v>
      </c>
      <c r="BW2797" s="95">
        <v>0</v>
      </c>
      <c r="BX2797" s="95">
        <v>975385.12651062</v>
      </c>
      <c r="BY2797" s="95">
        <v>0</v>
      </c>
      <c r="BZ2797" s="95">
        <v>0</v>
      </c>
      <c r="CA2797" s="95">
        <v>161737.760065079</v>
      </c>
      <c r="CB2797" s="95">
        <v>8865138.4028320294</v>
      </c>
      <c r="CC2797" s="95">
        <v>85525283.316406295</v>
      </c>
      <c r="CD2797" s="95">
        <v>25631596.018310498</v>
      </c>
      <c r="CE2797" s="95">
        <v>4767.8001873493204</v>
      </c>
      <c r="CF2797" s="95">
        <v>544063.05988311803</v>
      </c>
      <c r="CG2797" s="95">
        <v>4710433.1403198196</v>
      </c>
      <c r="CH2797" s="95">
        <v>0</v>
      </c>
      <c r="CI2797" s="95">
        <v>166488.430622101</v>
      </c>
      <c r="CJ2797" s="95">
        <v>9404149.8221435491</v>
      </c>
      <c r="CK2797" s="95">
        <v>90295559.417968795</v>
      </c>
      <c r="CL2797" s="95">
        <v>26582240.141845699</v>
      </c>
      <c r="CM2797" s="160">
        <v>230314.65911293001</v>
      </c>
      <c r="CN2797" s="160">
        <v>29455055.215087902</v>
      </c>
      <c r="CO2797" s="160">
        <v>163337063.22070301</v>
      </c>
      <c r="CP2797" s="95">
        <v>26582240.141845699</v>
      </c>
      <c r="CQ2797" s="95">
        <v>0</v>
      </c>
      <c r="CR2797" s="95">
        <v>0</v>
      </c>
      <c r="CS2797" s="95">
        <v>0</v>
      </c>
      <c r="CT2797" s="95">
        <v>0</v>
      </c>
      <c r="CU2797" s="161">
        <v>9409201.4627151471</v>
      </c>
      <c r="CV2797" s="161">
        <v>90235716.456726119</v>
      </c>
    </row>
    <row r="2798" spans="1:100" x14ac:dyDescent="0.2">
      <c r="A2798" s="94" t="s">
        <v>201</v>
      </c>
      <c r="B2798" s="96">
        <v>42522</v>
      </c>
      <c r="C2798" s="95">
        <v>145374.430883408</v>
      </c>
      <c r="D2798" s="95">
        <v>0</v>
      </c>
      <c r="E2798" s="95">
        <v>16184.8725305796</v>
      </c>
      <c r="F2798" s="95">
        <v>14196.9109011889</v>
      </c>
      <c r="G2798" s="95">
        <v>4860.6014762520799</v>
      </c>
      <c r="H2798" s="95">
        <v>1</v>
      </c>
      <c r="I2798" s="95">
        <v>0</v>
      </c>
      <c r="J2798" s="95">
        <v>64137.545627117201</v>
      </c>
      <c r="K2798" s="95">
        <v>6</v>
      </c>
      <c r="L2798" s="95">
        <v>289.48834248259698</v>
      </c>
      <c r="M2798" s="95">
        <v>63143.578146457701</v>
      </c>
      <c r="N2798" s="95">
        <v>13654.3110945225</v>
      </c>
      <c r="O2798" s="95">
        <v>0</v>
      </c>
      <c r="P2798" s="95">
        <v>77428.351602554307</v>
      </c>
      <c r="Q2798" s="95">
        <v>7094.0310041308403</v>
      </c>
      <c r="R2798" s="95">
        <v>0</v>
      </c>
      <c r="S2798" s="95">
        <v>4833.5666450262097</v>
      </c>
      <c r="T2798" s="95">
        <v>1.0046906350035001</v>
      </c>
      <c r="U2798" s="95">
        <v>64140.301317215002</v>
      </c>
      <c r="V2798" s="95">
        <v>7923614.9081420898</v>
      </c>
      <c r="W2798" s="95">
        <v>0</v>
      </c>
      <c r="X2798" s="95">
        <v>900642.52944946301</v>
      </c>
      <c r="Y2798" s="95">
        <v>729324.62912750198</v>
      </c>
      <c r="Z2798" s="95">
        <v>552839.50960540795</v>
      </c>
      <c r="AA2798" s="95">
        <v>248</v>
      </c>
      <c r="AB2798" s="95">
        <v>0</v>
      </c>
      <c r="AC2798" s="95">
        <v>20069829.9064941</v>
      </c>
      <c r="AD2798" s="95">
        <v>662.97411000728596</v>
      </c>
      <c r="AE2798" s="95">
        <v>24598.181577920899</v>
      </c>
      <c r="AF2798" s="95">
        <v>3072344.0257873498</v>
      </c>
      <c r="AG2798" s="95">
        <v>1531734.3762817399</v>
      </c>
      <c r="AH2798" s="95">
        <v>0</v>
      </c>
      <c r="AI2798" s="95">
        <v>3150857.1389465299</v>
      </c>
      <c r="AJ2798" s="95">
        <v>1093565.87663269</v>
      </c>
      <c r="AK2798" s="95">
        <v>0</v>
      </c>
      <c r="AL2798" s="95">
        <v>550776.35688018799</v>
      </c>
      <c r="AM2798" s="95">
        <v>232.36148390546401</v>
      </c>
      <c r="AN2798" s="95">
        <v>19982793.8757324</v>
      </c>
      <c r="AO2798" s="95">
        <v>78342849.111328095</v>
      </c>
      <c r="AP2798" s="95">
        <v>0</v>
      </c>
      <c r="AQ2798" s="95">
        <v>7657939.99816895</v>
      </c>
      <c r="AR2798" s="95">
        <v>6169555.2593383798</v>
      </c>
      <c r="AS2798" s="95">
        <v>4807401.9642334003</v>
      </c>
      <c r="AT2798" s="95">
        <v>2276.6399993896498</v>
      </c>
      <c r="AU2798" s="95">
        <v>0</v>
      </c>
      <c r="AV2798" s="95">
        <v>73355745.410156295</v>
      </c>
      <c r="AW2798" s="95">
        <v>2245.9999995231601</v>
      </c>
      <c r="AX2798" s="95">
        <v>211517.35059356701</v>
      </c>
      <c r="AY2798" s="95">
        <v>30947220.268066399</v>
      </c>
      <c r="AZ2798" s="95">
        <v>13527217.5740967</v>
      </c>
      <c r="BA2798" s="95">
        <v>0</v>
      </c>
      <c r="BB2798" s="95">
        <v>32135269.548095699</v>
      </c>
      <c r="BC2798" s="95">
        <v>9671000.7128906306</v>
      </c>
      <c r="BD2798" s="95">
        <v>0</v>
      </c>
      <c r="BE2798" s="95">
        <v>4774825.7926635696</v>
      </c>
      <c r="BF2798" s="95">
        <v>2136.7318085134002</v>
      </c>
      <c r="BG2798" s="95">
        <v>73016140.952148393</v>
      </c>
      <c r="BH2798" s="95">
        <v>22346602.027587902</v>
      </c>
      <c r="BI2798" s="95">
        <v>0</v>
      </c>
      <c r="BJ2798" s="95">
        <v>3286938.8137817401</v>
      </c>
      <c r="BK2798" s="95">
        <v>2278640.47964478</v>
      </c>
      <c r="BL2798" s="95">
        <v>0</v>
      </c>
      <c r="BM2798" s="95">
        <v>0</v>
      </c>
      <c r="BN2798" s="95">
        <v>0</v>
      </c>
      <c r="BO2798" s="95">
        <v>0</v>
      </c>
      <c r="BP2798" s="95">
        <v>0</v>
      </c>
      <c r="BQ2798" s="95">
        <v>0</v>
      </c>
      <c r="BR2798" s="95">
        <v>10278948.1560059</v>
      </c>
      <c r="BS2798" s="95">
        <v>5194326.1247558603</v>
      </c>
      <c r="BT2798" s="95">
        <v>0</v>
      </c>
      <c r="BU2798" s="95">
        <v>6031943.7899169903</v>
      </c>
      <c r="BV2798" s="95">
        <v>4321252.7742309598</v>
      </c>
      <c r="BW2798" s="95">
        <v>0</v>
      </c>
      <c r="BX2798" s="95">
        <v>1010627.12632751</v>
      </c>
      <c r="BY2798" s="95">
        <v>0</v>
      </c>
      <c r="BZ2798" s="95">
        <v>0</v>
      </c>
      <c r="CA2798" s="95">
        <v>161609.60492706299</v>
      </c>
      <c r="CB2798" s="95">
        <v>8825365.6610107403</v>
      </c>
      <c r="CC2798" s="95">
        <v>85938209.236328095</v>
      </c>
      <c r="CD2798" s="95">
        <v>25626908.075195301</v>
      </c>
      <c r="CE2798" s="95">
        <v>4861.07901483774</v>
      </c>
      <c r="CF2798" s="95">
        <v>546626.82540130604</v>
      </c>
      <c r="CG2798" s="95">
        <v>4744058.0283203097</v>
      </c>
      <c r="CH2798" s="95">
        <v>0</v>
      </c>
      <c r="CI2798" s="95">
        <v>166468.76142311099</v>
      </c>
      <c r="CJ2798" s="95">
        <v>9367866.4989013709</v>
      </c>
      <c r="CK2798" s="95">
        <v>90746742.314453095</v>
      </c>
      <c r="CL2798" s="95">
        <v>26582644.676513702</v>
      </c>
      <c r="CM2798" s="160">
        <v>230014.88697814901</v>
      </c>
      <c r="CN2798" s="160">
        <v>29351285.4533691</v>
      </c>
      <c r="CO2798" s="160">
        <v>163805482.16796899</v>
      </c>
      <c r="CP2798" s="95">
        <v>26582644.676513702</v>
      </c>
      <c r="CQ2798" s="95">
        <v>0</v>
      </c>
      <c r="CR2798" s="95">
        <v>0</v>
      </c>
      <c r="CS2798" s="95">
        <v>0</v>
      </c>
      <c r="CT2798" s="95">
        <v>0</v>
      </c>
      <c r="CU2798" s="161">
        <v>9371992.4864120465</v>
      </c>
      <c r="CV2798" s="161">
        <v>90682267.264648408</v>
      </c>
    </row>
    <row r="2799" spans="1:100" x14ac:dyDescent="0.2">
      <c r="A2799" s="94" t="s">
        <v>201</v>
      </c>
      <c r="B2799" s="96">
        <v>42614</v>
      </c>
      <c r="C2799" s="95">
        <v>145240.141031265</v>
      </c>
      <c r="D2799" s="95">
        <v>0</v>
      </c>
      <c r="E2799" s="95">
        <v>15940.371619463</v>
      </c>
      <c r="F2799" s="95">
        <v>14101.180223703401</v>
      </c>
      <c r="G2799" s="95">
        <v>4920.4485096931503</v>
      </c>
      <c r="H2799" s="95">
        <v>1</v>
      </c>
      <c r="I2799" s="95">
        <v>0</v>
      </c>
      <c r="J2799" s="95">
        <v>63667.382417202003</v>
      </c>
      <c r="K2799" s="95">
        <v>5</v>
      </c>
      <c r="L2799" s="95">
        <v>298.47498369216902</v>
      </c>
      <c r="M2799" s="95">
        <v>63178.332279682203</v>
      </c>
      <c r="N2799" s="95">
        <v>13543.164836883499</v>
      </c>
      <c r="O2799" s="95">
        <v>0</v>
      </c>
      <c r="P2799" s="95">
        <v>77349.430548667893</v>
      </c>
      <c r="Q2799" s="95">
        <v>6952.1675673723203</v>
      </c>
      <c r="R2799" s="95">
        <v>0</v>
      </c>
      <c r="S2799" s="95">
        <v>4900.0516082048398</v>
      </c>
      <c r="T2799" s="95">
        <v>0.98040248263714602</v>
      </c>
      <c r="U2799" s="95">
        <v>63659.881070137002</v>
      </c>
      <c r="V2799" s="95">
        <v>7965227.57775879</v>
      </c>
      <c r="W2799" s="95">
        <v>0</v>
      </c>
      <c r="X2799" s="95">
        <v>884371.46516418504</v>
      </c>
      <c r="Y2799" s="95">
        <v>719234.11951446498</v>
      </c>
      <c r="Z2799" s="95">
        <v>562438.80806732201</v>
      </c>
      <c r="AA2799" s="95">
        <v>150</v>
      </c>
      <c r="AB2799" s="95">
        <v>0</v>
      </c>
      <c r="AC2799" s="95">
        <v>19894663.091064502</v>
      </c>
      <c r="AD2799" s="95">
        <v>452.86839699745201</v>
      </c>
      <c r="AE2799" s="95">
        <v>23694.709348917</v>
      </c>
      <c r="AF2799" s="95">
        <v>3076197.5361633301</v>
      </c>
      <c r="AG2799" s="95">
        <v>1524373.9983520501</v>
      </c>
      <c r="AH2799" s="95">
        <v>0</v>
      </c>
      <c r="AI2799" s="95">
        <v>3125445.9946594201</v>
      </c>
      <c r="AJ2799" s="95">
        <v>1089146.5324096701</v>
      </c>
      <c r="AK2799" s="95">
        <v>0</v>
      </c>
      <c r="AL2799" s="95">
        <v>559008.05286407506</v>
      </c>
      <c r="AM2799" s="95">
        <v>169.367638481781</v>
      </c>
      <c r="AN2799" s="95">
        <v>19918758.479492199</v>
      </c>
      <c r="AO2799" s="95">
        <v>79401774.766601607</v>
      </c>
      <c r="AP2799" s="95">
        <v>0</v>
      </c>
      <c r="AQ2799" s="95">
        <v>7671821.0004882803</v>
      </c>
      <c r="AR2799" s="95">
        <v>6140522.3358764602</v>
      </c>
      <c r="AS2799" s="95">
        <v>4896221.3552856399</v>
      </c>
      <c r="AT2799" s="95">
        <v>1377</v>
      </c>
      <c r="AU2799" s="95">
        <v>0</v>
      </c>
      <c r="AV2799" s="95">
        <v>73056191.459960893</v>
      </c>
      <c r="AW2799" s="95">
        <v>1536.99999988079</v>
      </c>
      <c r="AX2799" s="95">
        <v>208235.43653106701</v>
      </c>
      <c r="AY2799" s="95">
        <v>31119474.192138702</v>
      </c>
      <c r="AZ2799" s="95">
        <v>13556774.4764404</v>
      </c>
      <c r="BA2799" s="95">
        <v>0</v>
      </c>
      <c r="BB2799" s="95">
        <v>32390563.394042999</v>
      </c>
      <c r="BC2799" s="95">
        <v>9719972.10083008</v>
      </c>
      <c r="BD2799" s="95">
        <v>0</v>
      </c>
      <c r="BE2799" s="95">
        <v>4865428.1887207003</v>
      </c>
      <c r="BF2799" s="95">
        <v>1557.7770931273701</v>
      </c>
      <c r="BG2799" s="95">
        <v>73141879.407226607</v>
      </c>
      <c r="BH2799" s="95">
        <v>22135431.362548798</v>
      </c>
      <c r="BI2799" s="95">
        <v>0</v>
      </c>
      <c r="BJ2799" s="95">
        <v>3155791.7092285198</v>
      </c>
      <c r="BK2799" s="95">
        <v>2244299.1403808598</v>
      </c>
      <c r="BL2799" s="95">
        <v>0</v>
      </c>
      <c r="BM2799" s="95">
        <v>0</v>
      </c>
      <c r="BN2799" s="95">
        <v>0</v>
      </c>
      <c r="BO2799" s="95">
        <v>0</v>
      </c>
      <c r="BP2799" s="95">
        <v>0</v>
      </c>
      <c r="BQ2799" s="95">
        <v>0</v>
      </c>
      <c r="BR2799" s="95">
        <v>10261227.3505859</v>
      </c>
      <c r="BS2799" s="95">
        <v>5206906.7575073196</v>
      </c>
      <c r="BT2799" s="95">
        <v>0</v>
      </c>
      <c r="BU2799" s="95">
        <v>5032366.5999145498</v>
      </c>
      <c r="BV2799" s="95">
        <v>4249914.0280151404</v>
      </c>
      <c r="BW2799" s="95">
        <v>0</v>
      </c>
      <c r="BX2799" s="95">
        <v>851242.33698272705</v>
      </c>
      <c r="BY2799" s="95">
        <v>0</v>
      </c>
      <c r="BZ2799" s="95">
        <v>0</v>
      </c>
      <c r="CA2799" s="95">
        <v>161257.44486427301</v>
      </c>
      <c r="CB2799" s="95">
        <v>8852354.390625</v>
      </c>
      <c r="CC2799" s="95">
        <v>87264060.658203095</v>
      </c>
      <c r="CD2799" s="95">
        <v>25267348.854003899</v>
      </c>
      <c r="CE2799" s="95">
        <v>4922.5308452248601</v>
      </c>
      <c r="CF2799" s="95">
        <v>564923.37526702904</v>
      </c>
      <c r="CG2799" s="95">
        <v>4923316.4263915997</v>
      </c>
      <c r="CH2799" s="95">
        <v>0</v>
      </c>
      <c r="CI2799" s="95">
        <v>166189.517292023</v>
      </c>
      <c r="CJ2799" s="95">
        <v>9410131.5373535194</v>
      </c>
      <c r="CK2799" s="95">
        <v>92024948.766601607</v>
      </c>
      <c r="CL2799" s="95">
        <v>26212235.778564502</v>
      </c>
      <c r="CM2799" s="160">
        <v>229402.10225677499</v>
      </c>
      <c r="CN2799" s="160">
        <v>29341244.197021499</v>
      </c>
      <c r="CO2799" s="160">
        <v>165058723.15820301</v>
      </c>
      <c r="CP2799" s="95">
        <v>26212235.778564502</v>
      </c>
      <c r="CQ2799" s="95">
        <v>0</v>
      </c>
      <c r="CR2799" s="95">
        <v>0</v>
      </c>
      <c r="CS2799" s="95">
        <v>0</v>
      </c>
      <c r="CT2799" s="95">
        <v>0</v>
      </c>
      <c r="CU2799" s="161">
        <v>9417277.7658920288</v>
      </c>
      <c r="CV2799" s="161">
        <v>92187377.084594697</v>
      </c>
    </row>
    <row r="2800" spans="1:100" x14ac:dyDescent="0.2">
      <c r="A2800" s="94" t="s">
        <v>201</v>
      </c>
      <c r="B2800" s="96">
        <v>42705</v>
      </c>
      <c r="C2800" s="95">
        <v>145241.269741058</v>
      </c>
      <c r="D2800" s="95">
        <v>0</v>
      </c>
      <c r="E2800" s="95">
        <v>15758.7990493774</v>
      </c>
      <c r="F2800" s="95">
        <v>14029.375210046799</v>
      </c>
      <c r="G2800" s="95">
        <v>4990.6057643890399</v>
      </c>
      <c r="H2800" s="95">
        <v>1</v>
      </c>
      <c r="I2800" s="95">
        <v>0</v>
      </c>
      <c r="J2800" s="95">
        <v>63873.874656677202</v>
      </c>
      <c r="K2800" s="95">
        <v>4</v>
      </c>
      <c r="L2800" s="95">
        <v>265.42746431007998</v>
      </c>
      <c r="M2800" s="95">
        <v>63194.147821426399</v>
      </c>
      <c r="N2800" s="95">
        <v>13442.192102074599</v>
      </c>
      <c r="O2800" s="95">
        <v>0</v>
      </c>
      <c r="P2800" s="95">
        <v>77358.135979652405</v>
      </c>
      <c r="Q2800" s="95">
        <v>6858.5477671623203</v>
      </c>
      <c r="R2800" s="95">
        <v>0</v>
      </c>
      <c r="S2800" s="95">
        <v>4973.1145506501198</v>
      </c>
      <c r="T2800" s="95">
        <v>1.0199168479593901</v>
      </c>
      <c r="U2800" s="95">
        <v>63906.8934249878</v>
      </c>
      <c r="V2800" s="95">
        <v>7933210.4952392597</v>
      </c>
      <c r="W2800" s="95">
        <v>0</v>
      </c>
      <c r="X2800" s="95">
        <v>870852.52025604201</v>
      </c>
      <c r="Y2800" s="95">
        <v>707153.76560974098</v>
      </c>
      <c r="Z2800" s="95">
        <v>566481.58969116199</v>
      </c>
      <c r="AA2800" s="95">
        <v>147</v>
      </c>
      <c r="AB2800" s="95">
        <v>0</v>
      </c>
      <c r="AC2800" s="95">
        <v>19811644.223144501</v>
      </c>
      <c r="AD2800" s="95">
        <v>495.174773991108</v>
      </c>
      <c r="AE2800" s="95">
        <v>22346.269466400099</v>
      </c>
      <c r="AF2800" s="95">
        <v>3056243.4969482399</v>
      </c>
      <c r="AG2800" s="95">
        <v>1517349.92895508</v>
      </c>
      <c r="AH2800" s="95">
        <v>0</v>
      </c>
      <c r="AI2800" s="95">
        <v>3097810.3609924298</v>
      </c>
      <c r="AJ2800" s="95">
        <v>1087330.0245208701</v>
      </c>
      <c r="AK2800" s="95">
        <v>0</v>
      </c>
      <c r="AL2800" s="95">
        <v>561456.13313293504</v>
      </c>
      <c r="AM2800" s="95">
        <v>146.85251693986399</v>
      </c>
      <c r="AN2800" s="95">
        <v>19862129.575683601</v>
      </c>
      <c r="AO2800" s="95">
        <v>79440958.858398393</v>
      </c>
      <c r="AP2800" s="95">
        <v>0</v>
      </c>
      <c r="AQ2800" s="95">
        <v>7611915.73046875</v>
      </c>
      <c r="AR2800" s="95">
        <v>6053317.1954956101</v>
      </c>
      <c r="AS2800" s="95">
        <v>4929855.4865112295</v>
      </c>
      <c r="AT2800" s="95">
        <v>1349.4599990844699</v>
      </c>
      <c r="AU2800" s="95">
        <v>0</v>
      </c>
      <c r="AV2800" s="95">
        <v>73109573.300781295</v>
      </c>
      <c r="AW2800" s="95">
        <v>1676</v>
      </c>
      <c r="AX2800" s="95">
        <v>216575.090702057</v>
      </c>
      <c r="AY2800" s="95">
        <v>31184369.529541001</v>
      </c>
      <c r="AZ2800" s="95">
        <v>13566197.894165</v>
      </c>
      <c r="BA2800" s="95">
        <v>0</v>
      </c>
      <c r="BB2800" s="95">
        <v>32347021.630615201</v>
      </c>
      <c r="BC2800" s="95">
        <v>9745156.31787109</v>
      </c>
      <c r="BD2800" s="95">
        <v>0</v>
      </c>
      <c r="BE2800" s="95">
        <v>4898444.8995971698</v>
      </c>
      <c r="BF2800" s="95">
        <v>1344.4183460772001</v>
      </c>
      <c r="BG2800" s="95">
        <v>73241372.065429702</v>
      </c>
      <c r="BH2800" s="95">
        <v>22270108.412841801</v>
      </c>
      <c r="BI2800" s="95">
        <v>0</v>
      </c>
      <c r="BJ2800" s="95">
        <v>3077806.9706115699</v>
      </c>
      <c r="BK2800" s="95">
        <v>2224916.6558532701</v>
      </c>
      <c r="BL2800" s="95">
        <v>0</v>
      </c>
      <c r="BM2800" s="95">
        <v>0</v>
      </c>
      <c r="BN2800" s="95">
        <v>0</v>
      </c>
      <c r="BO2800" s="95">
        <v>0</v>
      </c>
      <c r="BP2800" s="95">
        <v>0</v>
      </c>
      <c r="BQ2800" s="95">
        <v>0</v>
      </c>
      <c r="BR2800" s="95">
        <v>10249069.723877</v>
      </c>
      <c r="BS2800" s="95">
        <v>5204067.0986328097</v>
      </c>
      <c r="BT2800" s="95">
        <v>0</v>
      </c>
      <c r="BU2800" s="95">
        <v>5829720.2999267597</v>
      </c>
      <c r="BV2800" s="95">
        <v>4208211.38879395</v>
      </c>
      <c r="BW2800" s="95">
        <v>0</v>
      </c>
      <c r="BX2800" s="95">
        <v>968659.54652404797</v>
      </c>
      <c r="BY2800" s="95">
        <v>0</v>
      </c>
      <c r="BZ2800" s="95">
        <v>0</v>
      </c>
      <c r="CA2800" s="95">
        <v>161060.01827430699</v>
      </c>
      <c r="CB2800" s="95">
        <v>8802476.65087891</v>
      </c>
      <c r="CC2800" s="95">
        <v>87059490.819335893</v>
      </c>
      <c r="CD2800" s="95">
        <v>25355711.6953125</v>
      </c>
      <c r="CE2800" s="95">
        <v>4993.1933459639504</v>
      </c>
      <c r="CF2800" s="95">
        <v>569775.66580200195</v>
      </c>
      <c r="CG2800" s="95">
        <v>4978598.3572387705</v>
      </c>
      <c r="CH2800" s="95">
        <v>0</v>
      </c>
      <c r="CI2800" s="95">
        <v>166067.724140167</v>
      </c>
      <c r="CJ2800" s="95">
        <v>9373106.3480224591</v>
      </c>
      <c r="CK2800" s="95">
        <v>92049896.457031295</v>
      </c>
      <c r="CL2800" s="95">
        <v>26330986.527099598</v>
      </c>
      <c r="CM2800" s="160">
        <v>229347.68806076</v>
      </c>
      <c r="CN2800" s="160">
        <v>29276947.7270508</v>
      </c>
      <c r="CO2800" s="160">
        <v>165323070.53906301</v>
      </c>
      <c r="CP2800" s="95">
        <v>26330986.527099598</v>
      </c>
      <c r="CQ2800" s="95">
        <v>0</v>
      </c>
      <c r="CR2800" s="95">
        <v>0</v>
      </c>
      <c r="CS2800" s="95">
        <v>0</v>
      </c>
      <c r="CT2800" s="95">
        <v>0</v>
      </c>
      <c r="CU2800" s="161">
        <v>9372252.3166809119</v>
      </c>
      <c r="CV2800" s="161">
        <v>92038089.176574662</v>
      </c>
    </row>
    <row r="2801" spans="1:100" x14ac:dyDescent="0.2">
      <c r="A2801" s="94" t="s">
        <v>201</v>
      </c>
      <c r="B2801" s="96">
        <v>42795</v>
      </c>
      <c r="C2801" s="95">
        <v>146307.685791016</v>
      </c>
      <c r="D2801" s="95">
        <v>0</v>
      </c>
      <c r="E2801" s="95">
        <v>15692.5153388977</v>
      </c>
      <c r="F2801" s="95">
        <v>14010.4721152782</v>
      </c>
      <c r="G2801" s="95">
        <v>5055.9468563198998</v>
      </c>
      <c r="H2801" s="95">
        <v>1</v>
      </c>
      <c r="I2801" s="95">
        <v>0</v>
      </c>
      <c r="J2801" s="95">
        <v>63838.380818843798</v>
      </c>
      <c r="K2801" s="95">
        <v>3</v>
      </c>
      <c r="L2801" s="95">
        <v>255.24404328688999</v>
      </c>
      <c r="M2801" s="95">
        <v>63858.389916419997</v>
      </c>
      <c r="N2801" s="95">
        <v>13462.270238876299</v>
      </c>
      <c r="O2801" s="95">
        <v>0</v>
      </c>
      <c r="P2801" s="95">
        <v>77505.797253608704</v>
      </c>
      <c r="Q2801" s="95">
        <v>6745.4024437665903</v>
      </c>
      <c r="R2801" s="95">
        <v>0</v>
      </c>
      <c r="S2801" s="95">
        <v>5035.1653875112497</v>
      </c>
      <c r="T2801" s="95">
        <v>0.99647049030318202</v>
      </c>
      <c r="U2801" s="95">
        <v>63833.910225391402</v>
      </c>
      <c r="V2801" s="95">
        <v>8013191.2289428702</v>
      </c>
      <c r="W2801" s="95">
        <v>0</v>
      </c>
      <c r="X2801" s="95">
        <v>853301.16067504894</v>
      </c>
      <c r="Y2801" s="95">
        <v>692585.43473815895</v>
      </c>
      <c r="Z2801" s="95">
        <v>576660.86897277797</v>
      </c>
      <c r="AA2801" s="95">
        <v>221</v>
      </c>
      <c r="AB2801" s="95">
        <v>0</v>
      </c>
      <c r="AC2801" s="95">
        <v>19928446.605224598</v>
      </c>
      <c r="AD2801" s="95">
        <v>493.75519227981601</v>
      </c>
      <c r="AE2801" s="95">
        <v>20398.3979289532</v>
      </c>
      <c r="AF2801" s="95">
        <v>3088361.3902282701</v>
      </c>
      <c r="AG2801" s="95">
        <v>1514982.9353179899</v>
      </c>
      <c r="AH2801" s="95">
        <v>0</v>
      </c>
      <c r="AI2801" s="95">
        <v>3185439.7278747601</v>
      </c>
      <c r="AJ2801" s="95">
        <v>1089866.6978454599</v>
      </c>
      <c r="AK2801" s="95">
        <v>0</v>
      </c>
      <c r="AL2801" s="95">
        <v>577044.37474060105</v>
      </c>
      <c r="AM2801" s="95">
        <v>211.51039221324001</v>
      </c>
      <c r="AN2801" s="95">
        <v>19887849.3994141</v>
      </c>
      <c r="AO2801" s="95">
        <v>80725900.969726607</v>
      </c>
      <c r="AP2801" s="95">
        <v>0</v>
      </c>
      <c r="AQ2801" s="95">
        <v>7404824.27062988</v>
      </c>
      <c r="AR2801" s="95">
        <v>5926407.30749512</v>
      </c>
      <c r="AS2801" s="95">
        <v>5095573.8446044903</v>
      </c>
      <c r="AT2801" s="95">
        <v>2048.6699981689499</v>
      </c>
      <c r="AU2801" s="95">
        <v>0</v>
      </c>
      <c r="AV2801" s="95">
        <v>73670591.551757798</v>
      </c>
      <c r="AW2801" s="95">
        <v>1670</v>
      </c>
      <c r="AX2801" s="95">
        <v>208562.88653183001</v>
      </c>
      <c r="AY2801" s="95">
        <v>31461933.699218798</v>
      </c>
      <c r="AZ2801" s="95">
        <v>13610296.369140601</v>
      </c>
      <c r="BA2801" s="95">
        <v>0</v>
      </c>
      <c r="BB2801" s="95">
        <v>33133059.478271499</v>
      </c>
      <c r="BC2801" s="95">
        <v>9816393.3996581994</v>
      </c>
      <c r="BD2801" s="95">
        <v>0</v>
      </c>
      <c r="BE2801" s="95">
        <v>5063551.6919555701</v>
      </c>
      <c r="BF2801" s="95">
        <v>1958.35623265803</v>
      </c>
      <c r="BG2801" s="95">
        <v>73458796.208984405</v>
      </c>
      <c r="BH2801" s="95">
        <v>22748487.1411133</v>
      </c>
      <c r="BI2801" s="95">
        <v>0</v>
      </c>
      <c r="BJ2801" s="95">
        <v>3001027.1495666499</v>
      </c>
      <c r="BK2801" s="95">
        <v>2176532.4192504901</v>
      </c>
      <c r="BL2801" s="95">
        <v>0</v>
      </c>
      <c r="BM2801" s="95">
        <v>0</v>
      </c>
      <c r="BN2801" s="95">
        <v>0</v>
      </c>
      <c r="BO2801" s="95">
        <v>0</v>
      </c>
      <c r="BP2801" s="95">
        <v>0</v>
      </c>
      <c r="BQ2801" s="95">
        <v>0</v>
      </c>
      <c r="BR2801" s="95">
        <v>10436967.2766113</v>
      </c>
      <c r="BS2801" s="95">
        <v>5202589.9985961895</v>
      </c>
      <c r="BT2801" s="95">
        <v>0</v>
      </c>
      <c r="BU2801" s="95">
        <v>6021998.21984863</v>
      </c>
      <c r="BV2801" s="95">
        <v>4233090.3336792002</v>
      </c>
      <c r="BW2801" s="95">
        <v>0</v>
      </c>
      <c r="BX2801" s="95">
        <v>1042449.15626526</v>
      </c>
      <c r="BY2801" s="95">
        <v>0</v>
      </c>
      <c r="BZ2801" s="95">
        <v>0</v>
      </c>
      <c r="CA2801" s="95">
        <v>161812.43938255301</v>
      </c>
      <c r="CB2801" s="95">
        <v>8872307.0612793006</v>
      </c>
      <c r="CC2801" s="95">
        <v>88035979.506835893</v>
      </c>
      <c r="CD2801" s="95">
        <v>25769164.1179199</v>
      </c>
      <c r="CE2801" s="95">
        <v>5054.1526937484696</v>
      </c>
      <c r="CF2801" s="95">
        <v>577921.69263458299</v>
      </c>
      <c r="CG2801" s="95">
        <v>5072094.6002807599</v>
      </c>
      <c r="CH2801" s="95">
        <v>0</v>
      </c>
      <c r="CI2801" s="95">
        <v>166843.088466644</v>
      </c>
      <c r="CJ2801" s="95">
        <v>9446310.8026122991</v>
      </c>
      <c r="CK2801" s="95">
        <v>93213161.083984405</v>
      </c>
      <c r="CL2801" s="95">
        <v>26781912.6953125</v>
      </c>
      <c r="CM2801" s="160">
        <v>230156.14031600999</v>
      </c>
      <c r="CN2801" s="160">
        <v>29318931.8366699</v>
      </c>
      <c r="CO2801" s="160">
        <v>166777142.484375</v>
      </c>
      <c r="CP2801" s="95">
        <v>26781912.6953125</v>
      </c>
      <c r="CQ2801" s="95">
        <v>0</v>
      </c>
      <c r="CR2801" s="95">
        <v>0</v>
      </c>
      <c r="CS2801" s="95">
        <v>0</v>
      </c>
      <c r="CT2801" s="95">
        <v>0</v>
      </c>
      <c r="CU2801" s="161">
        <v>9450228.7539138831</v>
      </c>
      <c r="CV2801" s="161">
        <v>93108074.107116655</v>
      </c>
    </row>
    <row r="2802" spans="1:100" x14ac:dyDescent="0.2">
      <c r="A2802" s="94" t="s">
        <v>201</v>
      </c>
      <c r="B2802" s="96">
        <v>42887</v>
      </c>
      <c r="C2802" s="95">
        <v>145742.80887603801</v>
      </c>
      <c r="D2802" s="95">
        <v>0</v>
      </c>
      <c r="E2802" s="95">
        <v>15399.560857057601</v>
      </c>
      <c r="F2802" s="95">
        <v>13815.0079848766</v>
      </c>
      <c r="G2802" s="95">
        <v>5074.9713893532798</v>
      </c>
      <c r="H2802" s="95">
        <v>1</v>
      </c>
      <c r="I2802" s="95">
        <v>0</v>
      </c>
      <c r="J2802" s="95">
        <v>63606.716974735296</v>
      </c>
      <c r="K2802" s="95">
        <v>3</v>
      </c>
      <c r="L2802" s="95">
        <v>257.44789907336201</v>
      </c>
      <c r="M2802" s="95">
        <v>63600.416453838297</v>
      </c>
      <c r="N2802" s="95">
        <v>13430.273045420599</v>
      </c>
      <c r="O2802" s="95">
        <v>0</v>
      </c>
      <c r="P2802" s="95">
        <v>77186.404144287095</v>
      </c>
      <c r="Q2802" s="95">
        <v>6679.0914929509199</v>
      </c>
      <c r="R2802" s="95">
        <v>0</v>
      </c>
      <c r="S2802" s="95">
        <v>5050.0400338769005</v>
      </c>
      <c r="T2802" s="95">
        <v>1.0043834594107499</v>
      </c>
      <c r="U2802" s="95">
        <v>63596.274416923501</v>
      </c>
      <c r="V2802" s="95">
        <v>7977640.9561157199</v>
      </c>
      <c r="W2802" s="95">
        <v>0</v>
      </c>
      <c r="X2802" s="95">
        <v>829887.08456420898</v>
      </c>
      <c r="Y2802" s="95">
        <v>674939.99629211402</v>
      </c>
      <c r="Z2802" s="95">
        <v>577767.25652313197</v>
      </c>
      <c r="AA2802" s="95">
        <v>209</v>
      </c>
      <c r="AB2802" s="95">
        <v>0</v>
      </c>
      <c r="AC2802" s="95">
        <v>19795404.715332001</v>
      </c>
      <c r="AD2802" s="95">
        <v>491.65252113342302</v>
      </c>
      <c r="AE2802" s="95">
        <v>24434.381206750899</v>
      </c>
      <c r="AF2802" s="95">
        <v>3054841.34130859</v>
      </c>
      <c r="AG2802" s="95">
        <v>1513050.2143096901</v>
      </c>
      <c r="AH2802" s="95">
        <v>0</v>
      </c>
      <c r="AI2802" s="95">
        <v>3082758.0546264602</v>
      </c>
      <c r="AJ2802" s="95">
        <v>1088183.3800353999</v>
      </c>
      <c r="AK2802" s="95">
        <v>0</v>
      </c>
      <c r="AL2802" s="95">
        <v>572884.55229949998</v>
      </c>
      <c r="AM2802" s="95">
        <v>195.72605781629699</v>
      </c>
      <c r="AN2802" s="95">
        <v>19862130.416992199</v>
      </c>
      <c r="AO2802" s="95">
        <v>80723470.588867202</v>
      </c>
      <c r="AP2802" s="95">
        <v>0</v>
      </c>
      <c r="AQ2802" s="95">
        <v>7301332.74645996</v>
      </c>
      <c r="AR2802" s="95">
        <v>5759228.3801269503</v>
      </c>
      <c r="AS2802" s="95">
        <v>5065047.2995605497</v>
      </c>
      <c r="AT2802" s="95">
        <v>1937.4299964904801</v>
      </c>
      <c r="AU2802" s="95">
        <v>0</v>
      </c>
      <c r="AV2802" s="95">
        <v>73442470.09375</v>
      </c>
      <c r="AW2802" s="95">
        <v>1698</v>
      </c>
      <c r="AX2802" s="95">
        <v>235732.02466583301</v>
      </c>
      <c r="AY2802" s="95">
        <v>31442516.284423798</v>
      </c>
      <c r="AZ2802" s="95">
        <v>13605101.0230713</v>
      </c>
      <c r="BA2802" s="95">
        <v>0</v>
      </c>
      <c r="BB2802" s="95">
        <v>32315265.833252002</v>
      </c>
      <c r="BC2802" s="95">
        <v>9858872.1159668006</v>
      </c>
      <c r="BD2802" s="95">
        <v>0</v>
      </c>
      <c r="BE2802" s="95">
        <v>5034180.53442383</v>
      </c>
      <c r="BF2802" s="95">
        <v>1817.7223321497399</v>
      </c>
      <c r="BG2802" s="95">
        <v>73784564.232421905</v>
      </c>
      <c r="BH2802" s="95">
        <v>22486737.767822299</v>
      </c>
      <c r="BI2802" s="95">
        <v>0</v>
      </c>
      <c r="BJ2802" s="95">
        <v>2884498.4853210398</v>
      </c>
      <c r="BK2802" s="95">
        <v>2121468.8376464802</v>
      </c>
      <c r="BL2802" s="95">
        <v>0</v>
      </c>
      <c r="BM2802" s="95">
        <v>0</v>
      </c>
      <c r="BN2802" s="95">
        <v>0</v>
      </c>
      <c r="BO2802" s="95">
        <v>0</v>
      </c>
      <c r="BP2802" s="95">
        <v>0</v>
      </c>
      <c r="BQ2802" s="95">
        <v>0</v>
      </c>
      <c r="BR2802" s="95">
        <v>10362442.200561499</v>
      </c>
      <c r="BS2802" s="95">
        <v>5188974.8412475605</v>
      </c>
      <c r="BT2802" s="95">
        <v>0</v>
      </c>
      <c r="BU2802" s="95">
        <v>5898075.6998901404</v>
      </c>
      <c r="BV2802" s="95">
        <v>4199007.2638549795</v>
      </c>
      <c r="BW2802" s="95">
        <v>0</v>
      </c>
      <c r="BX2802" s="95">
        <v>1056647.3762054399</v>
      </c>
      <c r="BY2802" s="95">
        <v>0</v>
      </c>
      <c r="BZ2802" s="95">
        <v>0</v>
      </c>
      <c r="CA2802" s="95">
        <v>161164.24848556501</v>
      </c>
      <c r="CB2802" s="95">
        <v>8800968.1105956994</v>
      </c>
      <c r="CC2802" s="95">
        <v>87839229.134765595</v>
      </c>
      <c r="CD2802" s="95">
        <v>25365754.759033199</v>
      </c>
      <c r="CE2802" s="95">
        <v>5075.9882727861404</v>
      </c>
      <c r="CF2802" s="95">
        <v>580766.63537597703</v>
      </c>
      <c r="CG2802" s="95">
        <v>5109900.9343872098</v>
      </c>
      <c r="CH2802" s="95">
        <v>0</v>
      </c>
      <c r="CI2802" s="95">
        <v>166234.294195175</v>
      </c>
      <c r="CJ2802" s="95">
        <v>9384547.2060546894</v>
      </c>
      <c r="CK2802" s="95">
        <v>93045411.994140595</v>
      </c>
      <c r="CL2802" s="95">
        <v>26361763.5146484</v>
      </c>
      <c r="CM2802" s="160">
        <v>229252.23083877601</v>
      </c>
      <c r="CN2802" s="160">
        <v>29284284.879638702</v>
      </c>
      <c r="CO2802" s="160">
        <v>166912529.36523399</v>
      </c>
      <c r="CP2802" s="95">
        <v>26361763.5146484</v>
      </c>
      <c r="CQ2802" s="95">
        <v>0</v>
      </c>
      <c r="CR2802" s="95">
        <v>0</v>
      </c>
      <c r="CS2802" s="95">
        <v>0</v>
      </c>
      <c r="CT2802" s="95">
        <v>0</v>
      </c>
      <c r="CU2802" s="161">
        <v>9381734.745971676</v>
      </c>
      <c r="CV2802" s="161">
        <v>92949130.069152802</v>
      </c>
    </row>
    <row r="2803" spans="1:100" x14ac:dyDescent="0.2">
      <c r="A2803" s="94" t="s">
        <v>201</v>
      </c>
      <c r="B2803" s="96">
        <v>42979</v>
      </c>
      <c r="C2803" s="95">
        <v>145570.09352684001</v>
      </c>
      <c r="D2803" s="95">
        <v>0</v>
      </c>
      <c r="E2803" s="95">
        <v>15291.112344384201</v>
      </c>
      <c r="F2803" s="95">
        <v>13833.4079554081</v>
      </c>
      <c r="G2803" s="95">
        <v>5087.82007789612</v>
      </c>
      <c r="H2803" s="95">
        <v>1</v>
      </c>
      <c r="I2803" s="95">
        <v>0</v>
      </c>
      <c r="J2803" s="95">
        <v>63367.565978050203</v>
      </c>
      <c r="K2803" s="95">
        <v>3</v>
      </c>
      <c r="L2803" s="95">
        <v>229.78046924993399</v>
      </c>
      <c r="M2803" s="95">
        <v>63406.843661785097</v>
      </c>
      <c r="N2803" s="95">
        <v>13534.819970727</v>
      </c>
      <c r="O2803" s="95">
        <v>0</v>
      </c>
      <c r="P2803" s="95">
        <v>77210.359290123</v>
      </c>
      <c r="Q2803" s="95">
        <v>6615.7072616815603</v>
      </c>
      <c r="R2803" s="95">
        <v>0</v>
      </c>
      <c r="S2803" s="95">
        <v>5072.39929240942</v>
      </c>
      <c r="T2803" s="95">
        <v>0.97922766263218397</v>
      </c>
      <c r="U2803" s="95">
        <v>63358.074915885903</v>
      </c>
      <c r="V2803" s="95">
        <v>7936642.5938110398</v>
      </c>
      <c r="W2803" s="95">
        <v>0</v>
      </c>
      <c r="X2803" s="95">
        <v>811334.11888885498</v>
      </c>
      <c r="Y2803" s="95">
        <v>668503.52947998</v>
      </c>
      <c r="Z2803" s="95">
        <v>572212.87899780297</v>
      </c>
      <c r="AA2803" s="95">
        <v>145</v>
      </c>
      <c r="AB2803" s="95">
        <v>0</v>
      </c>
      <c r="AC2803" s="95">
        <v>19693967.2260742</v>
      </c>
      <c r="AD2803" s="95">
        <v>378.79272150993302</v>
      </c>
      <c r="AE2803" s="95">
        <v>21063.279562473301</v>
      </c>
      <c r="AF2803" s="95">
        <v>3029360.1807251</v>
      </c>
      <c r="AG2803" s="95">
        <v>1519080.11749268</v>
      </c>
      <c r="AH2803" s="95">
        <v>0</v>
      </c>
      <c r="AI2803" s="95">
        <v>3061803.5184021001</v>
      </c>
      <c r="AJ2803" s="95">
        <v>1085793.9194793699</v>
      </c>
      <c r="AK2803" s="95">
        <v>0</v>
      </c>
      <c r="AL2803" s="95">
        <v>568849.07967376697</v>
      </c>
      <c r="AM2803" s="95">
        <v>163.38984785415201</v>
      </c>
      <c r="AN2803" s="95">
        <v>19770839.662109401</v>
      </c>
      <c r="AO2803" s="95">
        <v>80730520.208984405</v>
      </c>
      <c r="AP2803" s="95">
        <v>0</v>
      </c>
      <c r="AQ2803" s="95">
        <v>7076139.1734008798</v>
      </c>
      <c r="AR2803" s="95">
        <v>5741322.1837158203</v>
      </c>
      <c r="AS2803" s="95">
        <v>5048922.3109130897</v>
      </c>
      <c r="AT2803" s="95">
        <v>1344.14999771118</v>
      </c>
      <c r="AU2803" s="95">
        <v>0</v>
      </c>
      <c r="AV2803" s="95">
        <v>73428266.861328095</v>
      </c>
      <c r="AW2803" s="95">
        <v>1308</v>
      </c>
      <c r="AX2803" s="95">
        <v>194943.241744995</v>
      </c>
      <c r="AY2803" s="95">
        <v>31404812.8276367</v>
      </c>
      <c r="AZ2803" s="95">
        <v>13756399.103271499</v>
      </c>
      <c r="BA2803" s="95">
        <v>0</v>
      </c>
      <c r="BB2803" s="95">
        <v>32489103.525878899</v>
      </c>
      <c r="BC2803" s="95">
        <v>9879989.3468017597</v>
      </c>
      <c r="BD2803" s="95">
        <v>0</v>
      </c>
      <c r="BE2803" s="95">
        <v>5019338.84130859</v>
      </c>
      <c r="BF2803" s="95">
        <v>1519.3011430352899</v>
      </c>
      <c r="BG2803" s="95">
        <v>73655861.665039107</v>
      </c>
      <c r="BH2803" s="95">
        <v>22422623.262207001</v>
      </c>
      <c r="BI2803" s="95">
        <v>0</v>
      </c>
      <c r="BJ2803" s="95">
        <v>2805938.9756469699</v>
      </c>
      <c r="BK2803" s="95">
        <v>2091027.68365479</v>
      </c>
      <c r="BL2803" s="95">
        <v>0</v>
      </c>
      <c r="BM2803" s="95">
        <v>0</v>
      </c>
      <c r="BN2803" s="95">
        <v>0</v>
      </c>
      <c r="BO2803" s="95">
        <v>0</v>
      </c>
      <c r="BP2803" s="95">
        <v>0</v>
      </c>
      <c r="BQ2803" s="95">
        <v>0</v>
      </c>
      <c r="BR2803" s="95">
        <v>10306375.8171387</v>
      </c>
      <c r="BS2803" s="95">
        <v>5226778.6239623995</v>
      </c>
      <c r="BT2803" s="95">
        <v>0</v>
      </c>
      <c r="BU2803" s="95">
        <v>4934493.3098754901</v>
      </c>
      <c r="BV2803" s="95">
        <v>4183926.1048278799</v>
      </c>
      <c r="BW2803" s="95">
        <v>0</v>
      </c>
      <c r="BX2803" s="95">
        <v>871669.66697692894</v>
      </c>
      <c r="BY2803" s="95">
        <v>0</v>
      </c>
      <c r="BZ2803" s="95">
        <v>0</v>
      </c>
      <c r="CA2803" s="95">
        <v>160958.27829170201</v>
      </c>
      <c r="CB2803" s="95">
        <v>8740354.8055419903</v>
      </c>
      <c r="CC2803" s="95">
        <v>87857037.459960893</v>
      </c>
      <c r="CD2803" s="95">
        <v>25207962.496337902</v>
      </c>
      <c r="CE2803" s="95">
        <v>5089.9501215815499</v>
      </c>
      <c r="CF2803" s="95">
        <v>577495.471351624</v>
      </c>
      <c r="CG2803" s="95">
        <v>5102906.3081665002</v>
      </c>
      <c r="CH2803" s="95">
        <v>0</v>
      </c>
      <c r="CI2803" s="95">
        <v>166065.56595802301</v>
      </c>
      <c r="CJ2803" s="95">
        <v>9320379.4199218806</v>
      </c>
      <c r="CK2803" s="95">
        <v>92906551.239257798</v>
      </c>
      <c r="CL2803" s="95">
        <v>26181190.447753899</v>
      </c>
      <c r="CM2803" s="160">
        <v>229031.11729431199</v>
      </c>
      <c r="CN2803" s="160">
        <v>29108973.255371101</v>
      </c>
      <c r="CO2803" s="160">
        <v>166443654.21289101</v>
      </c>
      <c r="CP2803" s="95">
        <v>26181190.447753899</v>
      </c>
      <c r="CQ2803" s="95">
        <v>0</v>
      </c>
      <c r="CR2803" s="95">
        <v>0</v>
      </c>
      <c r="CS2803" s="95">
        <v>0</v>
      </c>
      <c r="CT2803" s="95">
        <v>0</v>
      </c>
      <c r="CU2803" s="161">
        <v>9317850.2768936139</v>
      </c>
      <c r="CV2803" s="161">
        <v>92959943.768127397</v>
      </c>
    </row>
    <row r="2804" spans="1:100" x14ac:dyDescent="0.2">
      <c r="A2804" s="94" t="s">
        <v>201</v>
      </c>
      <c r="B2804" s="96">
        <v>43070</v>
      </c>
      <c r="C2804" s="95">
        <v>145684.892810822</v>
      </c>
      <c r="D2804" s="95">
        <v>0</v>
      </c>
      <c r="E2804" s="95">
        <v>15364.107195258101</v>
      </c>
      <c r="F2804" s="95">
        <v>13945.682602405501</v>
      </c>
      <c r="G2804" s="95">
        <v>5083.4539544582403</v>
      </c>
      <c r="H2804" s="95">
        <v>1</v>
      </c>
      <c r="I2804" s="95">
        <v>0</v>
      </c>
      <c r="J2804" s="95">
        <v>62784.584471225702</v>
      </c>
      <c r="K2804" s="95">
        <v>3</v>
      </c>
      <c r="L2804" s="95">
        <v>244.654637951404</v>
      </c>
      <c r="M2804" s="95">
        <v>63553.315215110801</v>
      </c>
      <c r="N2804" s="95">
        <v>13522.5162205696</v>
      </c>
      <c r="O2804" s="95">
        <v>0</v>
      </c>
      <c r="P2804" s="95">
        <v>77270.921977996797</v>
      </c>
      <c r="Q2804" s="95">
        <v>6593.8499526381502</v>
      </c>
      <c r="R2804" s="95">
        <v>0</v>
      </c>
      <c r="S2804" s="95">
        <v>5060.68164008856</v>
      </c>
      <c r="T2804" s="95">
        <v>1.02071029448416</v>
      </c>
      <c r="U2804" s="95">
        <v>62842.560684204102</v>
      </c>
      <c r="V2804" s="95">
        <v>7808196.9622192401</v>
      </c>
      <c r="W2804" s="95">
        <v>0</v>
      </c>
      <c r="X2804" s="95">
        <v>804209.77919769299</v>
      </c>
      <c r="Y2804" s="95">
        <v>664446.33500671398</v>
      </c>
      <c r="Z2804" s="95">
        <v>575686.11431884801</v>
      </c>
      <c r="AA2804" s="95">
        <v>204</v>
      </c>
      <c r="AB2804" s="95">
        <v>0</v>
      </c>
      <c r="AC2804" s="95">
        <v>19710339.5148926</v>
      </c>
      <c r="AD2804" s="95">
        <v>420.60109758377098</v>
      </c>
      <c r="AE2804" s="95">
        <v>20054.290755748701</v>
      </c>
      <c r="AF2804" s="95">
        <v>3026896.2074279799</v>
      </c>
      <c r="AG2804" s="95">
        <v>1511195.7359314</v>
      </c>
      <c r="AH2804" s="95">
        <v>0</v>
      </c>
      <c r="AI2804" s="95">
        <v>2947049.0119323698</v>
      </c>
      <c r="AJ2804" s="95">
        <v>1090518.51112366</v>
      </c>
      <c r="AK2804" s="95">
        <v>0</v>
      </c>
      <c r="AL2804" s="95">
        <v>570557.71462249802</v>
      </c>
      <c r="AM2804" s="95">
        <v>203.917338602245</v>
      </c>
      <c r="AN2804" s="95">
        <v>19742511.667724598</v>
      </c>
      <c r="AO2804" s="95">
        <v>79035223.875</v>
      </c>
      <c r="AP2804" s="95">
        <v>0</v>
      </c>
      <c r="AQ2804" s="95">
        <v>7074385.4541626005</v>
      </c>
      <c r="AR2804" s="95">
        <v>5711390.7600707998</v>
      </c>
      <c r="AS2804" s="95">
        <v>5077125.1869506799</v>
      </c>
      <c r="AT2804" s="95">
        <v>1891.0799980163599</v>
      </c>
      <c r="AU2804" s="95">
        <v>0</v>
      </c>
      <c r="AV2804" s="95">
        <v>73546822.299804702</v>
      </c>
      <c r="AW2804" s="95">
        <v>1443</v>
      </c>
      <c r="AX2804" s="95">
        <v>175439.223342896</v>
      </c>
      <c r="AY2804" s="95">
        <v>31512414.5231934</v>
      </c>
      <c r="AZ2804" s="95">
        <v>13704559.6842041</v>
      </c>
      <c r="BA2804" s="95">
        <v>0</v>
      </c>
      <c r="BB2804" s="95">
        <v>30591588.544433601</v>
      </c>
      <c r="BC2804" s="95">
        <v>9988265.4444580097</v>
      </c>
      <c r="BD2804" s="95">
        <v>0</v>
      </c>
      <c r="BE2804" s="95">
        <v>5048682.5350952102</v>
      </c>
      <c r="BF2804" s="95">
        <v>1883.75317765772</v>
      </c>
      <c r="BG2804" s="95">
        <v>73775924.892578095</v>
      </c>
      <c r="BH2804" s="95">
        <v>22420775.642089799</v>
      </c>
      <c r="BI2804" s="95">
        <v>0</v>
      </c>
      <c r="BJ2804" s="95">
        <v>2761803.02587891</v>
      </c>
      <c r="BK2804" s="95">
        <v>2083997.3832855199</v>
      </c>
      <c r="BL2804" s="95">
        <v>0</v>
      </c>
      <c r="BM2804" s="95">
        <v>0</v>
      </c>
      <c r="BN2804" s="95">
        <v>0</v>
      </c>
      <c r="BO2804" s="95">
        <v>0</v>
      </c>
      <c r="BP2804" s="95">
        <v>0</v>
      </c>
      <c r="BQ2804" s="95">
        <v>0</v>
      </c>
      <c r="BR2804" s="95">
        <v>10396667.5817871</v>
      </c>
      <c r="BS2804" s="95">
        <v>5199069.6990356399</v>
      </c>
      <c r="BT2804" s="95">
        <v>0</v>
      </c>
      <c r="BU2804" s="95">
        <v>5554835.8999633798</v>
      </c>
      <c r="BV2804" s="95">
        <v>4193561.1539306599</v>
      </c>
      <c r="BW2804" s="95">
        <v>0</v>
      </c>
      <c r="BX2804" s="95">
        <v>989231.26651763904</v>
      </c>
      <c r="BY2804" s="95">
        <v>0</v>
      </c>
      <c r="BZ2804" s="95">
        <v>0</v>
      </c>
      <c r="CA2804" s="95">
        <v>161168.04684257499</v>
      </c>
      <c r="CB2804" s="95">
        <v>8610323.5103759803</v>
      </c>
      <c r="CC2804" s="95">
        <v>86152969.420898393</v>
      </c>
      <c r="CD2804" s="95">
        <v>25190576.5783691</v>
      </c>
      <c r="CE2804" s="95">
        <v>5086.5550962090501</v>
      </c>
      <c r="CF2804" s="95">
        <v>576674.32681274402</v>
      </c>
      <c r="CG2804" s="95">
        <v>5104205.6476440402</v>
      </c>
      <c r="CH2804" s="95">
        <v>0</v>
      </c>
      <c r="CI2804" s="95">
        <v>166269.302225113</v>
      </c>
      <c r="CJ2804" s="95">
        <v>9190029.1483154297</v>
      </c>
      <c r="CK2804" s="95">
        <v>91252711.939453095</v>
      </c>
      <c r="CL2804" s="95">
        <v>26187483.221679699</v>
      </c>
      <c r="CM2804" s="160">
        <v>228500.06174087501</v>
      </c>
      <c r="CN2804" s="160">
        <v>28946901.049560498</v>
      </c>
      <c r="CO2804" s="160">
        <v>165006801.85546899</v>
      </c>
      <c r="CP2804" s="95">
        <v>26187483.221679699</v>
      </c>
      <c r="CQ2804" s="95">
        <v>0</v>
      </c>
      <c r="CR2804" s="95">
        <v>0</v>
      </c>
      <c r="CS2804" s="95">
        <v>0</v>
      </c>
      <c r="CT2804" s="95">
        <v>0</v>
      </c>
      <c r="CU2804" s="161">
        <v>9186997.8371887244</v>
      </c>
      <c r="CV2804" s="161">
        <v>91257175.068542436</v>
      </c>
    </row>
    <row r="2805" spans="1:100" x14ac:dyDescent="0.2">
      <c r="A2805" s="94" t="s">
        <v>201</v>
      </c>
      <c r="B2805" s="96">
        <v>43160</v>
      </c>
      <c r="C2805" s="95">
        <v>145050.120517731</v>
      </c>
      <c r="D2805" s="95">
        <v>0</v>
      </c>
      <c r="E2805" s="95">
        <v>15289.796406149901</v>
      </c>
      <c r="F2805" s="95">
        <v>13943.0211941004</v>
      </c>
      <c r="G2805" s="95">
        <v>5098.5960239172</v>
      </c>
      <c r="H2805" s="95">
        <v>1</v>
      </c>
      <c r="I2805" s="95">
        <v>0</v>
      </c>
      <c r="J2805" s="95">
        <v>62787.076372146599</v>
      </c>
      <c r="K2805" s="95">
        <v>3</v>
      </c>
      <c r="L2805" s="95">
        <v>220.696203693748</v>
      </c>
      <c r="M2805" s="95">
        <v>63175.281918048902</v>
      </c>
      <c r="N2805" s="95">
        <v>13441.738258838701</v>
      </c>
      <c r="O2805" s="95">
        <v>0</v>
      </c>
      <c r="P2805" s="95">
        <v>76729.707611083999</v>
      </c>
      <c r="Q2805" s="95">
        <v>6555.3653448820096</v>
      </c>
      <c r="R2805" s="95">
        <v>0</v>
      </c>
      <c r="S2805" s="95">
        <v>5075.7096425890904</v>
      </c>
      <c r="T2805" s="95">
        <v>0.99738841474027096</v>
      </c>
      <c r="U2805" s="95">
        <v>62766.895558834098</v>
      </c>
      <c r="V2805" s="95">
        <v>7735601.02844238</v>
      </c>
      <c r="W2805" s="95">
        <v>0</v>
      </c>
      <c r="X2805" s="95">
        <v>788949.87361144996</v>
      </c>
      <c r="Y2805" s="95">
        <v>658560.62949371303</v>
      </c>
      <c r="Z2805" s="95">
        <v>568458.25923156703</v>
      </c>
      <c r="AA2805" s="95">
        <v>214</v>
      </c>
      <c r="AB2805" s="95">
        <v>0</v>
      </c>
      <c r="AC2805" s="95">
        <v>19654254.696533199</v>
      </c>
      <c r="AD2805" s="95">
        <v>373.031959414482</v>
      </c>
      <c r="AE2805" s="95">
        <v>13150.845066905</v>
      </c>
      <c r="AF2805" s="95">
        <v>3006483.92218018</v>
      </c>
      <c r="AG2805" s="95">
        <v>1509613.92018127</v>
      </c>
      <c r="AH2805" s="95">
        <v>0</v>
      </c>
      <c r="AI2805" s="95">
        <v>2886049.8300781301</v>
      </c>
      <c r="AJ2805" s="95">
        <v>1094081.1840210001</v>
      </c>
      <c r="AK2805" s="95">
        <v>0</v>
      </c>
      <c r="AL2805" s="95">
        <v>565919.01773071301</v>
      </c>
      <c r="AM2805" s="95">
        <v>205.13446457870299</v>
      </c>
      <c r="AN2805" s="95">
        <v>19633688.808593798</v>
      </c>
      <c r="AO2805" s="95">
        <v>78767756.810546905</v>
      </c>
      <c r="AP2805" s="95">
        <v>0</v>
      </c>
      <c r="AQ2805" s="95">
        <v>6965226.16369629</v>
      </c>
      <c r="AR2805" s="95">
        <v>5698059.9230957003</v>
      </c>
      <c r="AS2805" s="95">
        <v>5058160.2687377902</v>
      </c>
      <c r="AT2805" s="95">
        <v>2009.4599990844699</v>
      </c>
      <c r="AU2805" s="95">
        <v>0</v>
      </c>
      <c r="AV2805" s="95">
        <v>73865624.932617202</v>
      </c>
      <c r="AW2805" s="95">
        <v>1288.99999904633</v>
      </c>
      <c r="AX2805" s="95">
        <v>105354.02984714499</v>
      </c>
      <c r="AY2805" s="95">
        <v>31500487.254882801</v>
      </c>
      <c r="AZ2805" s="95">
        <v>13778886.539917</v>
      </c>
      <c r="BA2805" s="95">
        <v>0</v>
      </c>
      <c r="BB2805" s="95">
        <v>29828730.911377002</v>
      </c>
      <c r="BC2805" s="95">
        <v>10125636.885009799</v>
      </c>
      <c r="BD2805" s="95">
        <v>0</v>
      </c>
      <c r="BE2805" s="95">
        <v>5031914.1135864304</v>
      </c>
      <c r="BF2805" s="95">
        <v>1923.28999556601</v>
      </c>
      <c r="BG2805" s="95">
        <v>73812508.346679702</v>
      </c>
      <c r="BH2805" s="95">
        <v>22288311.1804199</v>
      </c>
      <c r="BI2805" s="95">
        <v>0</v>
      </c>
      <c r="BJ2805" s="95">
        <v>2720468.4358215299</v>
      </c>
      <c r="BK2805" s="95">
        <v>2078190.1901092499</v>
      </c>
      <c r="BL2805" s="95">
        <v>0</v>
      </c>
      <c r="BM2805" s="95">
        <v>0</v>
      </c>
      <c r="BN2805" s="95">
        <v>0</v>
      </c>
      <c r="BO2805" s="95">
        <v>0</v>
      </c>
      <c r="BP2805" s="95">
        <v>0</v>
      </c>
      <c r="BQ2805" s="95">
        <v>0</v>
      </c>
      <c r="BR2805" s="95">
        <v>10362048.5754395</v>
      </c>
      <c r="BS2805" s="95">
        <v>5202970.2092895498</v>
      </c>
      <c r="BT2805" s="95">
        <v>0</v>
      </c>
      <c r="BU2805" s="95">
        <v>5462671.1199340802</v>
      </c>
      <c r="BV2805" s="95">
        <v>4190856.15344238</v>
      </c>
      <c r="BW2805" s="95">
        <v>0</v>
      </c>
      <c r="BX2805" s="95">
        <v>1025162.94635773</v>
      </c>
      <c r="BY2805" s="95">
        <v>0</v>
      </c>
      <c r="BZ2805" s="95">
        <v>0</v>
      </c>
      <c r="CA2805" s="95">
        <v>160068.90467071501</v>
      </c>
      <c r="CB2805" s="95">
        <v>8529185.2761230506</v>
      </c>
      <c r="CC2805" s="95">
        <v>85806171.896484405</v>
      </c>
      <c r="CD2805" s="95">
        <v>25022852.470703099</v>
      </c>
      <c r="CE2805" s="95">
        <v>5095.7199612259901</v>
      </c>
      <c r="CF2805" s="95">
        <v>571272.00493621803</v>
      </c>
      <c r="CG2805" s="95">
        <v>5084816.91015625</v>
      </c>
      <c r="CH2805" s="95">
        <v>0</v>
      </c>
      <c r="CI2805" s="95">
        <v>165138.72850608799</v>
      </c>
      <c r="CJ2805" s="95">
        <v>9096656.03198242</v>
      </c>
      <c r="CK2805" s="95">
        <v>90732103.4765625</v>
      </c>
      <c r="CL2805" s="95">
        <v>26016183.454833999</v>
      </c>
      <c r="CM2805" s="160">
        <v>227409.072097778</v>
      </c>
      <c r="CN2805" s="160">
        <v>28684958.048339799</v>
      </c>
      <c r="CO2805" s="160">
        <v>164687755.53515601</v>
      </c>
      <c r="CP2805" s="95">
        <v>26016183.454833999</v>
      </c>
      <c r="CQ2805" s="95">
        <v>0</v>
      </c>
      <c r="CR2805" s="95">
        <v>0</v>
      </c>
      <c r="CS2805" s="95">
        <v>0</v>
      </c>
      <c r="CT2805" s="95">
        <v>0</v>
      </c>
      <c r="CU2805" s="161">
        <v>9100457.2810592689</v>
      </c>
      <c r="CV2805" s="161">
        <v>90890988.806640655</v>
      </c>
    </row>
    <row r="2806" spans="1:100" x14ac:dyDescent="0.2">
      <c r="A2806" s="94" t="s">
        <v>201</v>
      </c>
      <c r="B2806" s="96">
        <v>43252</v>
      </c>
      <c r="C2806" s="95">
        <v>145373.33686828599</v>
      </c>
      <c r="D2806" s="95">
        <v>0</v>
      </c>
      <c r="E2806" s="95">
        <v>15518.005715847001</v>
      </c>
      <c r="F2806" s="95">
        <v>14231.643375396699</v>
      </c>
      <c r="G2806" s="95">
        <v>5123.1688774824097</v>
      </c>
      <c r="H2806" s="95">
        <v>1</v>
      </c>
      <c r="I2806" s="95">
        <v>0</v>
      </c>
      <c r="J2806" s="95">
        <v>62304.726932525598</v>
      </c>
      <c r="K2806" s="95">
        <v>3</v>
      </c>
      <c r="L2806" s="95">
        <v>238.849590392783</v>
      </c>
      <c r="M2806" s="95">
        <v>63531.526737690001</v>
      </c>
      <c r="N2806" s="95">
        <v>13383.9925364256</v>
      </c>
      <c r="O2806" s="95">
        <v>0</v>
      </c>
      <c r="P2806" s="95">
        <v>77055.422979354902</v>
      </c>
      <c r="Q2806" s="95">
        <v>6632.2194482088098</v>
      </c>
      <c r="R2806" s="95">
        <v>0</v>
      </c>
      <c r="S2806" s="95">
        <v>5105.1233634352702</v>
      </c>
      <c r="T2806" s="95">
        <v>1.0035626820172201</v>
      </c>
      <c r="U2806" s="95">
        <v>62275.843990325899</v>
      </c>
      <c r="V2806" s="95">
        <v>7733161.9353027297</v>
      </c>
      <c r="W2806" s="95">
        <v>0</v>
      </c>
      <c r="X2806" s="95">
        <v>784866.30633544899</v>
      </c>
      <c r="Y2806" s="95">
        <v>659110.97702026402</v>
      </c>
      <c r="Z2806" s="95">
        <v>561968.09728241002</v>
      </c>
      <c r="AA2806" s="95">
        <v>222</v>
      </c>
      <c r="AB2806" s="95">
        <v>0</v>
      </c>
      <c r="AC2806" s="95">
        <v>19480271.782714799</v>
      </c>
      <c r="AD2806" s="95">
        <v>393.745009660721</v>
      </c>
      <c r="AE2806" s="95">
        <v>17497.040950059902</v>
      </c>
      <c r="AF2806" s="95">
        <v>3014622.6790466299</v>
      </c>
      <c r="AG2806" s="95">
        <v>1505914.2828521701</v>
      </c>
      <c r="AH2806" s="95">
        <v>0</v>
      </c>
      <c r="AI2806" s="95">
        <v>2859043.5625305199</v>
      </c>
      <c r="AJ2806" s="95">
        <v>1104401.32725525</v>
      </c>
      <c r="AK2806" s="95">
        <v>0</v>
      </c>
      <c r="AL2806" s="95">
        <v>562248.29944610596</v>
      </c>
      <c r="AM2806" s="95">
        <v>207.80605488270501</v>
      </c>
      <c r="AN2806" s="95">
        <v>19602736.6411133</v>
      </c>
      <c r="AO2806" s="95">
        <v>79104030.014648393</v>
      </c>
      <c r="AP2806" s="95">
        <v>0</v>
      </c>
      <c r="AQ2806" s="95">
        <v>7048842.0527343797</v>
      </c>
      <c r="AR2806" s="95">
        <v>5774523.10437012</v>
      </c>
      <c r="AS2806" s="95">
        <v>5046231.3826293899</v>
      </c>
      <c r="AT2806" s="95">
        <v>2084.5799942016602</v>
      </c>
      <c r="AU2806" s="95">
        <v>0</v>
      </c>
      <c r="AV2806" s="95">
        <v>73713865.893554702</v>
      </c>
      <c r="AW2806" s="95">
        <v>1388.99999904633</v>
      </c>
      <c r="AX2806" s="95">
        <v>154790.46276283299</v>
      </c>
      <c r="AY2806" s="95">
        <v>31832735.6713867</v>
      </c>
      <c r="AZ2806" s="95">
        <v>13881265.872924799</v>
      </c>
      <c r="BA2806" s="95">
        <v>0</v>
      </c>
      <c r="BB2806" s="95">
        <v>29783460.9772949</v>
      </c>
      <c r="BC2806" s="95">
        <v>10225632.8703613</v>
      </c>
      <c r="BD2806" s="95">
        <v>0</v>
      </c>
      <c r="BE2806" s="95">
        <v>5023716.3619995099</v>
      </c>
      <c r="BF2806" s="95">
        <v>1955.18623131514</v>
      </c>
      <c r="BG2806" s="95">
        <v>74144862.829101607</v>
      </c>
      <c r="BH2806" s="95">
        <v>22458203.092041001</v>
      </c>
      <c r="BI2806" s="95">
        <v>0</v>
      </c>
      <c r="BJ2806" s="95">
        <v>2678975.5364685101</v>
      </c>
      <c r="BK2806" s="95">
        <v>2087920.4547729499</v>
      </c>
      <c r="BL2806" s="95">
        <v>0</v>
      </c>
      <c r="BM2806" s="95">
        <v>0</v>
      </c>
      <c r="BN2806" s="95">
        <v>0</v>
      </c>
      <c r="BO2806" s="95">
        <v>0</v>
      </c>
      <c r="BP2806" s="95">
        <v>0</v>
      </c>
      <c r="BQ2806" s="95">
        <v>0</v>
      </c>
      <c r="BR2806" s="95">
        <v>10426399.127319301</v>
      </c>
      <c r="BS2806" s="95">
        <v>5226068.6271362295</v>
      </c>
      <c r="BT2806" s="95">
        <v>0</v>
      </c>
      <c r="BU2806" s="95">
        <v>5473640.3799438505</v>
      </c>
      <c r="BV2806" s="95">
        <v>4214027.5747680701</v>
      </c>
      <c r="BW2806" s="95">
        <v>0</v>
      </c>
      <c r="BX2806" s="95">
        <v>1041674.4863205</v>
      </c>
      <c r="BY2806" s="95">
        <v>0</v>
      </c>
      <c r="BZ2806" s="95">
        <v>0</v>
      </c>
      <c r="CA2806" s="95">
        <v>160933.399059296</v>
      </c>
      <c r="CB2806" s="95">
        <v>8511148.32958984</v>
      </c>
      <c r="CC2806" s="95">
        <v>85980100.673828095</v>
      </c>
      <c r="CD2806" s="95">
        <v>25130018.095947299</v>
      </c>
      <c r="CE2806" s="95">
        <v>5125.2830854654303</v>
      </c>
      <c r="CF2806" s="95">
        <v>567011.37889862095</v>
      </c>
      <c r="CG2806" s="95">
        <v>5065451.98791504</v>
      </c>
      <c r="CH2806" s="95">
        <v>0</v>
      </c>
      <c r="CI2806" s="95">
        <v>166051.434350967</v>
      </c>
      <c r="CJ2806" s="95">
        <v>9086328.3197021503</v>
      </c>
      <c r="CK2806" s="95">
        <v>91112342.984375</v>
      </c>
      <c r="CL2806" s="95">
        <v>26105675.123046901</v>
      </c>
      <c r="CM2806" s="160">
        <v>227695.174922943</v>
      </c>
      <c r="CN2806" s="160">
        <v>28715013.044677701</v>
      </c>
      <c r="CO2806" s="160">
        <v>165066125.99804699</v>
      </c>
      <c r="CP2806" s="95">
        <v>26105675.123046901</v>
      </c>
      <c r="CQ2806" s="95">
        <v>0</v>
      </c>
      <c r="CR2806" s="95">
        <v>0</v>
      </c>
      <c r="CS2806" s="95">
        <v>0</v>
      </c>
      <c r="CT2806" s="95">
        <v>0</v>
      </c>
      <c r="CU2806" s="161">
        <v>9078159.7084884606</v>
      </c>
      <c r="CV2806" s="161">
        <v>91045552.661743134</v>
      </c>
    </row>
    <row r="2807" spans="1:100" x14ac:dyDescent="0.2">
      <c r="A2807" s="94" t="s">
        <v>201</v>
      </c>
      <c r="B2807" s="96">
        <v>43344</v>
      </c>
      <c r="C2807" s="95">
        <v>145541.68870162999</v>
      </c>
      <c r="D2807" s="95">
        <v>0</v>
      </c>
      <c r="E2807" s="95">
        <v>15499.295871853799</v>
      </c>
      <c r="F2807" s="95">
        <v>14334.669848442099</v>
      </c>
      <c r="G2807" s="95">
        <v>5188.9526166915903</v>
      </c>
      <c r="H2807" s="95">
        <v>1</v>
      </c>
      <c r="I2807" s="95">
        <v>0</v>
      </c>
      <c r="J2807" s="95">
        <v>61727.070420741999</v>
      </c>
      <c r="K2807" s="95">
        <v>2</v>
      </c>
      <c r="L2807" s="95">
        <v>228.38222756981801</v>
      </c>
      <c r="M2807" s="95">
        <v>63784.581105709098</v>
      </c>
      <c r="N2807" s="95">
        <v>13336.433705806699</v>
      </c>
      <c r="O2807" s="95">
        <v>0</v>
      </c>
      <c r="P2807" s="95">
        <v>77253.8890962601</v>
      </c>
      <c r="Q2807" s="95">
        <v>6580.6076034307498</v>
      </c>
      <c r="R2807" s="95">
        <v>0</v>
      </c>
      <c r="S2807" s="95">
        <v>5179.95696359873</v>
      </c>
      <c r="T2807" s="95">
        <v>0.97845805886026904</v>
      </c>
      <c r="U2807" s="95">
        <v>61736.608261108398</v>
      </c>
      <c r="V2807" s="95">
        <v>7725640.2835082998</v>
      </c>
      <c r="W2807" s="95">
        <v>0</v>
      </c>
      <c r="X2807" s="95">
        <v>780431.22159576404</v>
      </c>
      <c r="Y2807" s="95">
        <v>655305.87220001197</v>
      </c>
      <c r="Z2807" s="95">
        <v>567044.21500396705</v>
      </c>
      <c r="AA2807" s="95">
        <v>165</v>
      </c>
      <c r="AB2807" s="95">
        <v>0</v>
      </c>
      <c r="AC2807" s="95">
        <v>19330250.5776367</v>
      </c>
      <c r="AD2807" s="95">
        <v>173.03357064724</v>
      </c>
      <c r="AE2807" s="95">
        <v>12931.710337996499</v>
      </c>
      <c r="AF2807" s="95">
        <v>3016093.8053283701</v>
      </c>
      <c r="AG2807" s="95">
        <v>1504392.90898132</v>
      </c>
      <c r="AH2807" s="95">
        <v>0</v>
      </c>
      <c r="AI2807" s="95">
        <v>2844671.5018615699</v>
      </c>
      <c r="AJ2807" s="95">
        <v>1114480.78109741</v>
      </c>
      <c r="AK2807" s="95">
        <v>0</v>
      </c>
      <c r="AL2807" s="95">
        <v>564385.34754180897</v>
      </c>
      <c r="AM2807" s="95">
        <v>185.571313964203</v>
      </c>
      <c r="AN2807" s="95">
        <v>19334547.5385742</v>
      </c>
      <c r="AO2807" s="95">
        <v>79551877.733398393</v>
      </c>
      <c r="AP2807" s="95">
        <v>0</v>
      </c>
      <c r="AQ2807" s="95">
        <v>6985758.84375</v>
      </c>
      <c r="AR2807" s="95">
        <v>5803915.6776733398</v>
      </c>
      <c r="AS2807" s="95">
        <v>5075694.5043945303</v>
      </c>
      <c r="AT2807" s="95">
        <v>1549.34999847412</v>
      </c>
      <c r="AU2807" s="95">
        <v>0</v>
      </c>
      <c r="AV2807" s="95">
        <v>73284233.232421905</v>
      </c>
      <c r="AW2807" s="95">
        <v>608.99999904632602</v>
      </c>
      <c r="AX2807" s="95">
        <v>126580.333008766</v>
      </c>
      <c r="AY2807" s="95">
        <v>32033928.2880859</v>
      </c>
      <c r="AZ2807" s="95">
        <v>13970550.3591309</v>
      </c>
      <c r="BA2807" s="95">
        <v>0</v>
      </c>
      <c r="BB2807" s="95">
        <v>29821518.227783199</v>
      </c>
      <c r="BC2807" s="95">
        <v>10410639.411010699</v>
      </c>
      <c r="BD2807" s="95">
        <v>0</v>
      </c>
      <c r="BE2807" s="95">
        <v>5054076.8391723596</v>
      </c>
      <c r="BF2807" s="95">
        <v>1749.2473051100999</v>
      </c>
      <c r="BG2807" s="95">
        <v>73348394.425781295</v>
      </c>
      <c r="BH2807" s="95">
        <v>22553818.822265599</v>
      </c>
      <c r="BI2807" s="95">
        <v>0</v>
      </c>
      <c r="BJ2807" s="95">
        <v>2626727.2824401902</v>
      </c>
      <c r="BK2807" s="95">
        <v>2074223.0361480699</v>
      </c>
      <c r="BL2807" s="95">
        <v>0</v>
      </c>
      <c r="BM2807" s="95">
        <v>0</v>
      </c>
      <c r="BN2807" s="95">
        <v>0</v>
      </c>
      <c r="BO2807" s="95">
        <v>0</v>
      </c>
      <c r="BP2807" s="95">
        <v>0</v>
      </c>
      <c r="BQ2807" s="95">
        <v>0</v>
      </c>
      <c r="BR2807" s="95">
        <v>10536249.009277301</v>
      </c>
      <c r="BS2807" s="95">
        <v>5234320.8337402297</v>
      </c>
      <c r="BT2807" s="95">
        <v>0</v>
      </c>
      <c r="BU2807" s="95">
        <v>4595359.8099365197</v>
      </c>
      <c r="BV2807" s="95">
        <v>4226510.65307617</v>
      </c>
      <c r="BW2807" s="95">
        <v>0</v>
      </c>
      <c r="BX2807" s="95">
        <v>869438.12700653099</v>
      </c>
      <c r="BY2807" s="95">
        <v>0</v>
      </c>
      <c r="BZ2807" s="95">
        <v>0</v>
      </c>
      <c r="CA2807" s="95">
        <v>161188.742149353</v>
      </c>
      <c r="CB2807" s="95">
        <v>8501334.8006591797</v>
      </c>
      <c r="CC2807" s="95">
        <v>86683914.458984405</v>
      </c>
      <c r="CD2807" s="95">
        <v>25167498.673828099</v>
      </c>
      <c r="CE2807" s="95">
        <v>5190.47087168694</v>
      </c>
      <c r="CF2807" s="95">
        <v>565235.45117950405</v>
      </c>
      <c r="CG2807" s="95">
        <v>5066445.11791992</v>
      </c>
      <c r="CH2807" s="95">
        <v>0</v>
      </c>
      <c r="CI2807" s="95">
        <v>166402.14084815999</v>
      </c>
      <c r="CJ2807" s="95">
        <v>9070124.6696777306</v>
      </c>
      <c r="CK2807" s="95">
        <v>91637390.178710893</v>
      </c>
      <c r="CL2807" s="95">
        <v>26142000.613525402</v>
      </c>
      <c r="CM2807" s="160">
        <v>227613.25396537801</v>
      </c>
      <c r="CN2807" s="160">
        <v>28387003.252929699</v>
      </c>
      <c r="CO2807" s="160">
        <v>164964952.58984399</v>
      </c>
      <c r="CP2807" s="95">
        <v>26142000.613525402</v>
      </c>
      <c r="CQ2807" s="95">
        <v>0</v>
      </c>
      <c r="CR2807" s="95">
        <v>0</v>
      </c>
      <c r="CS2807" s="95">
        <v>0</v>
      </c>
      <c r="CT2807" s="95">
        <v>0</v>
      </c>
      <c r="CU2807" s="161">
        <v>9066570.2518386841</v>
      </c>
      <c r="CV2807" s="161">
        <v>91750359.576904327</v>
      </c>
    </row>
    <row r="2808" spans="1:100" x14ac:dyDescent="0.2">
      <c r="A2808" s="94" t="s">
        <v>201</v>
      </c>
      <c r="B2808" s="96">
        <v>43435</v>
      </c>
      <c r="C2808" s="95">
        <v>144394.40213966399</v>
      </c>
      <c r="D2808" s="95">
        <v>0</v>
      </c>
      <c r="E2808" s="95">
        <v>15214.861780166601</v>
      </c>
      <c r="F2808" s="95">
        <v>14122.9833874702</v>
      </c>
      <c r="G2808" s="95">
        <v>5209.0657618045798</v>
      </c>
      <c r="H2808" s="95">
        <v>1</v>
      </c>
      <c r="I2808" s="95">
        <v>0</v>
      </c>
      <c r="J2808" s="95">
        <v>60916.833322525003</v>
      </c>
      <c r="K2808" s="95">
        <v>2</v>
      </c>
      <c r="L2808" s="95">
        <v>230.87423486448799</v>
      </c>
      <c r="M2808" s="95">
        <v>63367.060951709696</v>
      </c>
      <c r="N2808" s="95">
        <v>13254.3182063103</v>
      </c>
      <c r="O2808" s="95">
        <v>0</v>
      </c>
      <c r="P2808" s="95">
        <v>76314.428906440706</v>
      </c>
      <c r="Q2808" s="95">
        <v>6561.7935212254497</v>
      </c>
      <c r="R2808" s="95">
        <v>0</v>
      </c>
      <c r="S2808" s="95">
        <v>5184.6707220673597</v>
      </c>
      <c r="T2808" s="95">
        <v>1.0216099944955199</v>
      </c>
      <c r="U2808" s="95">
        <v>60982.118983268701</v>
      </c>
      <c r="V2808" s="95">
        <v>7733388.8916626005</v>
      </c>
      <c r="W2808" s="95">
        <v>0</v>
      </c>
      <c r="X2808" s="95">
        <v>772611.58082580601</v>
      </c>
      <c r="Y2808" s="95">
        <v>651663.06523895299</v>
      </c>
      <c r="Z2808" s="95">
        <v>560818.17444610596</v>
      </c>
      <c r="AA2808" s="95">
        <v>205</v>
      </c>
      <c r="AB2808" s="95">
        <v>0</v>
      </c>
      <c r="AC2808" s="95">
        <v>19192204.145507801</v>
      </c>
      <c r="AD2808" s="95">
        <v>135.29432129859899</v>
      </c>
      <c r="AE2808" s="95">
        <v>15821.7780324221</v>
      </c>
      <c r="AF2808" s="95">
        <v>3013932.4297790499</v>
      </c>
      <c r="AG2808" s="95">
        <v>1501828.9525146501</v>
      </c>
      <c r="AH2808" s="95">
        <v>0</v>
      </c>
      <c r="AI2808" s="95">
        <v>2850549.4502258301</v>
      </c>
      <c r="AJ2808" s="95">
        <v>1124726.9074096701</v>
      </c>
      <c r="AK2808" s="95">
        <v>0</v>
      </c>
      <c r="AL2808" s="95">
        <v>555927.97752380394</v>
      </c>
      <c r="AM2808" s="95">
        <v>205.03650473803299</v>
      </c>
      <c r="AN2808" s="95">
        <v>19176253.184326202</v>
      </c>
      <c r="AO2808" s="95">
        <v>80241855.097656295</v>
      </c>
      <c r="AP2808" s="95">
        <v>0</v>
      </c>
      <c r="AQ2808" s="95">
        <v>7026313.3455200205</v>
      </c>
      <c r="AR2808" s="95">
        <v>5857919.7468872098</v>
      </c>
      <c r="AS2808" s="95">
        <v>5069979.5681152297</v>
      </c>
      <c r="AT2808" s="95">
        <v>1924.9499969482399</v>
      </c>
      <c r="AU2808" s="95">
        <v>0</v>
      </c>
      <c r="AV2808" s="95">
        <v>73124489.125</v>
      </c>
      <c r="AW2808" s="95">
        <v>476</v>
      </c>
      <c r="AX2808" s="95">
        <v>149969.20613098101</v>
      </c>
      <c r="AY2808" s="95">
        <v>32298091.097412098</v>
      </c>
      <c r="AZ2808" s="95">
        <v>14077608.8284912</v>
      </c>
      <c r="BA2808" s="95">
        <v>0</v>
      </c>
      <c r="BB2808" s="95">
        <v>30368659.1240234</v>
      </c>
      <c r="BC2808" s="95">
        <v>10585299.120117201</v>
      </c>
      <c r="BD2808" s="95">
        <v>0</v>
      </c>
      <c r="BE2808" s="95">
        <v>5049645.2095947303</v>
      </c>
      <c r="BF2808" s="95">
        <v>1917.7290706634501</v>
      </c>
      <c r="BG2808" s="95">
        <v>73187329.168945298</v>
      </c>
      <c r="BH2808" s="95">
        <v>22615232.068603501</v>
      </c>
      <c r="BI2808" s="95">
        <v>0</v>
      </c>
      <c r="BJ2808" s="95">
        <v>2545473.63708496</v>
      </c>
      <c r="BK2808" s="95">
        <v>2066547.0404968299</v>
      </c>
      <c r="BL2808" s="95">
        <v>0</v>
      </c>
      <c r="BM2808" s="95">
        <v>0</v>
      </c>
      <c r="BN2808" s="95">
        <v>0</v>
      </c>
      <c r="BO2808" s="95">
        <v>0</v>
      </c>
      <c r="BP2808" s="95">
        <v>0</v>
      </c>
      <c r="BQ2808" s="95">
        <v>0</v>
      </c>
      <c r="BR2808" s="95">
        <v>10513355.717285199</v>
      </c>
      <c r="BS2808" s="95">
        <v>5235095.8821411096</v>
      </c>
      <c r="BT2808" s="95">
        <v>0</v>
      </c>
      <c r="BU2808" s="95">
        <v>5379284.6599731399</v>
      </c>
      <c r="BV2808" s="95">
        <v>4213792.5030517597</v>
      </c>
      <c r="BW2808" s="95">
        <v>0</v>
      </c>
      <c r="BX2808" s="95">
        <v>966667.696617126</v>
      </c>
      <c r="BY2808" s="95">
        <v>0</v>
      </c>
      <c r="BZ2808" s="95">
        <v>0</v>
      </c>
      <c r="CA2808" s="95">
        <v>159707.972553253</v>
      </c>
      <c r="CB2808" s="95">
        <v>8506773.8432617206</v>
      </c>
      <c r="CC2808" s="95">
        <v>87364971.076171905</v>
      </c>
      <c r="CD2808" s="95">
        <v>25166343.869628899</v>
      </c>
      <c r="CE2808" s="95">
        <v>5212.8833645582199</v>
      </c>
      <c r="CF2808" s="95">
        <v>558522.98249816895</v>
      </c>
      <c r="CG2808" s="95">
        <v>5069216.83276367</v>
      </c>
      <c r="CH2808" s="95">
        <v>0</v>
      </c>
      <c r="CI2808" s="95">
        <v>164931.85607338001</v>
      </c>
      <c r="CJ2808" s="95">
        <v>9065068.6160888709</v>
      </c>
      <c r="CK2808" s="95">
        <v>92377330.475585893</v>
      </c>
      <c r="CL2808" s="95">
        <v>26140349.713134799</v>
      </c>
      <c r="CM2808" s="160">
        <v>225376.82314682001</v>
      </c>
      <c r="CN2808" s="160">
        <v>28232563.9916992</v>
      </c>
      <c r="CO2808" s="160">
        <v>165514871.55078101</v>
      </c>
      <c r="CP2808" s="95">
        <v>26140349.713134799</v>
      </c>
      <c r="CQ2808" s="95">
        <v>0</v>
      </c>
      <c r="CR2808" s="95">
        <v>0</v>
      </c>
      <c r="CS2808" s="95">
        <v>0</v>
      </c>
      <c r="CT2808" s="95">
        <v>0</v>
      </c>
      <c r="CU2808" s="161">
        <v>9065296.8257598896</v>
      </c>
      <c r="CV2808" s="161">
        <v>92434187.908935577</v>
      </c>
    </row>
    <row r="2809" spans="1:100" x14ac:dyDescent="0.2">
      <c r="A2809" s="94" t="s">
        <v>201</v>
      </c>
      <c r="B2809" s="96">
        <v>43525</v>
      </c>
      <c r="C2809" s="95">
        <v>145632.84362793001</v>
      </c>
      <c r="D2809" s="95">
        <v>0</v>
      </c>
      <c r="E2809" s="95">
        <v>15138.4536992311</v>
      </c>
      <c r="F2809" s="95">
        <v>14100.348911404601</v>
      </c>
      <c r="G2809" s="95">
        <v>5149.6387692093804</v>
      </c>
      <c r="H2809" s="95">
        <v>1</v>
      </c>
      <c r="I2809" s="95">
        <v>0</v>
      </c>
      <c r="J2809" s="95">
        <v>60437.456329822497</v>
      </c>
      <c r="K2809" s="95">
        <v>2</v>
      </c>
      <c r="L2809" s="95">
        <v>205.874766495079</v>
      </c>
      <c r="M2809" s="95">
        <v>64002.682327270501</v>
      </c>
      <c r="N2809" s="95">
        <v>13243.760223031</v>
      </c>
      <c r="O2809" s="95">
        <v>0</v>
      </c>
      <c r="P2809" s="95">
        <v>76572.483802795396</v>
      </c>
      <c r="Q2809" s="95">
        <v>6520.6775007247898</v>
      </c>
      <c r="R2809" s="95">
        <v>0</v>
      </c>
      <c r="S2809" s="95">
        <v>5130.5593256950397</v>
      </c>
      <c r="T2809" s="95">
        <v>0.99796913551835997</v>
      </c>
      <c r="U2809" s="95">
        <v>60405.9179592133</v>
      </c>
      <c r="V2809" s="95">
        <v>7727863.3997192401</v>
      </c>
      <c r="W2809" s="95">
        <v>0</v>
      </c>
      <c r="X2809" s="95">
        <v>764798.01725768996</v>
      </c>
      <c r="Y2809" s="95">
        <v>647331.71434020996</v>
      </c>
      <c r="Z2809" s="95">
        <v>543856.856796265</v>
      </c>
      <c r="AA2809" s="95">
        <v>197</v>
      </c>
      <c r="AB2809" s="95">
        <v>0</v>
      </c>
      <c r="AC2809" s="95">
        <v>19004203.600341801</v>
      </c>
      <c r="AD2809" s="95">
        <v>102.616164684296</v>
      </c>
      <c r="AE2809" s="95">
        <v>14844.2917410135</v>
      </c>
      <c r="AF2809" s="95">
        <v>3023103.6094665499</v>
      </c>
      <c r="AG2809" s="95">
        <v>1496472.2472381601</v>
      </c>
      <c r="AH2809" s="95">
        <v>0</v>
      </c>
      <c r="AI2809" s="95">
        <v>2812005.4413452102</v>
      </c>
      <c r="AJ2809" s="95">
        <v>1135103.47538757</v>
      </c>
      <c r="AK2809" s="95">
        <v>0</v>
      </c>
      <c r="AL2809" s="95">
        <v>544996.94806671096</v>
      </c>
      <c r="AM2809" s="95">
        <v>189.10772634297601</v>
      </c>
      <c r="AN2809" s="95">
        <v>19082699.842285201</v>
      </c>
      <c r="AO2809" s="95">
        <v>80647261.631835893</v>
      </c>
      <c r="AP2809" s="95">
        <v>0</v>
      </c>
      <c r="AQ2809" s="95">
        <v>7048525.5875854502</v>
      </c>
      <c r="AR2809" s="95">
        <v>5837278.2171630897</v>
      </c>
      <c r="AS2809" s="95">
        <v>4983366.6782836895</v>
      </c>
      <c r="AT2809" s="95">
        <v>1879.37999725342</v>
      </c>
      <c r="AU2809" s="95">
        <v>0</v>
      </c>
      <c r="AV2809" s="95">
        <v>73018715.707031295</v>
      </c>
      <c r="AW2809" s="95">
        <v>363</v>
      </c>
      <c r="AX2809" s="95">
        <v>136060.852956772</v>
      </c>
      <c r="AY2809" s="95">
        <v>32477179.4072266</v>
      </c>
      <c r="AZ2809" s="95">
        <v>14126573.193847699</v>
      </c>
      <c r="BA2809" s="95">
        <v>0</v>
      </c>
      <c r="BB2809" s="95">
        <v>29824943.277587902</v>
      </c>
      <c r="BC2809" s="95">
        <v>10734362.602661099</v>
      </c>
      <c r="BD2809" s="95">
        <v>0</v>
      </c>
      <c r="BE2809" s="95">
        <v>4964581.3650512705</v>
      </c>
      <c r="BF2809" s="95">
        <v>1800.8126821368901</v>
      </c>
      <c r="BG2809" s="95">
        <v>73171068.671875</v>
      </c>
      <c r="BH2809" s="95">
        <v>22699096.948242199</v>
      </c>
      <c r="BI2809" s="95">
        <v>0</v>
      </c>
      <c r="BJ2809" s="95">
        <v>2446695.27651978</v>
      </c>
      <c r="BK2809" s="95">
        <v>2033052.6671905499</v>
      </c>
      <c r="BL2809" s="95">
        <v>0</v>
      </c>
      <c r="BM2809" s="95">
        <v>0</v>
      </c>
      <c r="BN2809" s="95">
        <v>0</v>
      </c>
      <c r="BO2809" s="95">
        <v>0</v>
      </c>
      <c r="BP2809" s="95">
        <v>0</v>
      </c>
      <c r="BQ2809" s="95">
        <v>0</v>
      </c>
      <c r="BR2809" s="95">
        <v>10518539.994751001</v>
      </c>
      <c r="BS2809" s="95">
        <v>5243666.5657348596</v>
      </c>
      <c r="BT2809" s="95">
        <v>0</v>
      </c>
      <c r="BU2809" s="95">
        <v>5317477.2999267597</v>
      </c>
      <c r="BV2809" s="95">
        <v>4204009.2694091797</v>
      </c>
      <c r="BW2809" s="95">
        <v>0</v>
      </c>
      <c r="BX2809" s="95">
        <v>1000458.90639496</v>
      </c>
      <c r="BY2809" s="95">
        <v>0</v>
      </c>
      <c r="BZ2809" s="95">
        <v>0</v>
      </c>
      <c r="CA2809" s="95">
        <v>160451.04879569999</v>
      </c>
      <c r="CB2809" s="95">
        <v>8495287.1026611291</v>
      </c>
      <c r="CC2809" s="95">
        <v>87772823.212890595</v>
      </c>
      <c r="CD2809" s="95">
        <v>25160039.270996101</v>
      </c>
      <c r="CE2809" s="95">
        <v>5145.33368760347</v>
      </c>
      <c r="CF2809" s="95">
        <v>552890.35404205299</v>
      </c>
      <c r="CG2809" s="95">
        <v>5036643.59973145</v>
      </c>
      <c r="CH2809" s="95">
        <v>0</v>
      </c>
      <c r="CI2809" s="95">
        <v>165567.15619659401</v>
      </c>
      <c r="CJ2809" s="95">
        <v>9048718.0516357403</v>
      </c>
      <c r="CK2809" s="95">
        <v>92663125.668945298</v>
      </c>
      <c r="CL2809" s="95">
        <v>26126505.114990201</v>
      </c>
      <c r="CM2809" s="160">
        <v>225418.59352111799</v>
      </c>
      <c r="CN2809" s="160">
        <v>28112536.6638184</v>
      </c>
      <c r="CO2809" s="160">
        <v>165792705.87109399</v>
      </c>
      <c r="CP2809" s="95">
        <v>26126505.114990201</v>
      </c>
      <c r="CQ2809" s="95">
        <v>0</v>
      </c>
      <c r="CR2809" s="95">
        <v>0</v>
      </c>
      <c r="CS2809" s="95">
        <v>0</v>
      </c>
      <c r="CT2809" s="95">
        <v>0</v>
      </c>
      <c r="CU2809" s="161">
        <v>9048177.4567031823</v>
      </c>
      <c r="CV2809" s="161">
        <v>92809466.812622041</v>
      </c>
    </row>
    <row r="2810" spans="1:100" x14ac:dyDescent="0.2">
      <c r="A2810" s="94" t="s">
        <v>201</v>
      </c>
      <c r="B2810" s="96">
        <v>43617</v>
      </c>
      <c r="C2810" s="95">
        <v>144720.21003341701</v>
      </c>
      <c r="D2810" s="95">
        <v>0</v>
      </c>
      <c r="E2810" s="95">
        <v>15066.465451121299</v>
      </c>
      <c r="F2810" s="95">
        <v>14110.1363773346</v>
      </c>
      <c r="G2810" s="95">
        <v>5175.6882721781703</v>
      </c>
      <c r="H2810" s="95">
        <v>1</v>
      </c>
      <c r="I2810" s="95">
        <v>0</v>
      </c>
      <c r="J2810" s="95">
        <v>60064.321996688799</v>
      </c>
      <c r="K2810" s="95">
        <v>2</v>
      </c>
      <c r="L2810" s="95">
        <v>207.531470458955</v>
      </c>
      <c r="M2810" s="95">
        <v>63439.126184940302</v>
      </c>
      <c r="N2810" s="95">
        <v>13175.6152780056</v>
      </c>
      <c r="O2810" s="95">
        <v>0</v>
      </c>
      <c r="P2810" s="95">
        <v>76419.548308372498</v>
      </c>
      <c r="Q2810" s="95">
        <v>6500.5495806336403</v>
      </c>
      <c r="R2810" s="95">
        <v>0</v>
      </c>
      <c r="S2810" s="95">
        <v>5169.8064243793497</v>
      </c>
      <c r="T2810" s="95">
        <v>1.00287224526983</v>
      </c>
      <c r="U2810" s="95">
        <v>60017.057282924703</v>
      </c>
      <c r="V2810" s="95">
        <v>7704832.7277221698</v>
      </c>
      <c r="W2810" s="95">
        <v>0</v>
      </c>
      <c r="X2810" s="95">
        <v>748532.25069427502</v>
      </c>
      <c r="Y2810" s="95">
        <v>637499.45381164597</v>
      </c>
      <c r="Z2810" s="95">
        <v>555916.57704925502</v>
      </c>
      <c r="AA2810" s="95">
        <v>206</v>
      </c>
      <c r="AB2810" s="95">
        <v>0</v>
      </c>
      <c r="AC2810" s="95">
        <v>19049675.1091309</v>
      </c>
      <c r="AD2810" s="95">
        <v>45.273241162300103</v>
      </c>
      <c r="AE2810" s="95">
        <v>13709.234359264399</v>
      </c>
      <c r="AF2810" s="95">
        <v>3002703.9948425302</v>
      </c>
      <c r="AG2810" s="95">
        <v>1491971.1906890899</v>
      </c>
      <c r="AH2810" s="95">
        <v>0</v>
      </c>
      <c r="AI2810" s="95">
        <v>2778826.8130493201</v>
      </c>
      <c r="AJ2810" s="95">
        <v>1154453.26974487</v>
      </c>
      <c r="AK2810" s="95">
        <v>0</v>
      </c>
      <c r="AL2810" s="95">
        <v>555214.88359069801</v>
      </c>
      <c r="AM2810" s="95">
        <v>192.73876339569699</v>
      </c>
      <c r="AN2810" s="95">
        <v>19036760.669921901</v>
      </c>
      <c r="AO2810" s="95">
        <v>80692038.413085893</v>
      </c>
      <c r="AP2810" s="95">
        <v>0</v>
      </c>
      <c r="AQ2810" s="95">
        <v>7040544.4846801804</v>
      </c>
      <c r="AR2810" s="95">
        <v>5846254.2307739304</v>
      </c>
      <c r="AS2810" s="95">
        <v>5080923.0164184598</v>
      </c>
      <c r="AT2810" s="95">
        <v>1965.23999786377</v>
      </c>
      <c r="AU2810" s="95">
        <v>0</v>
      </c>
      <c r="AV2810" s="95">
        <v>73162718.177734405</v>
      </c>
      <c r="AW2810" s="95">
        <v>163</v>
      </c>
      <c r="AX2810" s="95">
        <v>128651.78617095901</v>
      </c>
      <c r="AY2810" s="95">
        <v>32461066.580566399</v>
      </c>
      <c r="AZ2810" s="95">
        <v>14166211.9227295</v>
      </c>
      <c r="BA2810" s="95">
        <v>0</v>
      </c>
      <c r="BB2810" s="95">
        <v>29617220.985595699</v>
      </c>
      <c r="BC2810" s="95">
        <v>11006229.009399399</v>
      </c>
      <c r="BD2810" s="95">
        <v>0</v>
      </c>
      <c r="BE2810" s="95">
        <v>5066392.5121459998</v>
      </c>
      <c r="BF2810" s="95">
        <v>1842.59319554269</v>
      </c>
      <c r="BG2810" s="95">
        <v>73229517.770507798</v>
      </c>
      <c r="BH2810" s="95">
        <v>22634906.677002002</v>
      </c>
      <c r="BI2810" s="95">
        <v>0</v>
      </c>
      <c r="BJ2810" s="95">
        <v>2436372.6965026902</v>
      </c>
      <c r="BK2810" s="95">
        <v>2044876.3464355499</v>
      </c>
      <c r="BL2810" s="95">
        <v>0</v>
      </c>
      <c r="BM2810" s="95">
        <v>0</v>
      </c>
      <c r="BN2810" s="95">
        <v>0</v>
      </c>
      <c r="BO2810" s="95">
        <v>0</v>
      </c>
      <c r="BP2810" s="95">
        <v>0</v>
      </c>
      <c r="BQ2810" s="95">
        <v>0</v>
      </c>
      <c r="BR2810" s="95">
        <v>10489283.471313501</v>
      </c>
      <c r="BS2810" s="95">
        <v>5247729.3666992197</v>
      </c>
      <c r="BT2810" s="95">
        <v>0</v>
      </c>
      <c r="BU2810" s="95">
        <v>5313309.8099365197</v>
      </c>
      <c r="BV2810" s="95">
        <v>4294011.7402954102</v>
      </c>
      <c r="BW2810" s="95">
        <v>0</v>
      </c>
      <c r="BX2810" s="95">
        <v>1044768.9862365701</v>
      </c>
      <c r="BY2810" s="95">
        <v>0</v>
      </c>
      <c r="BZ2810" s="95">
        <v>0</v>
      </c>
      <c r="CA2810" s="95">
        <v>159832.66891861</v>
      </c>
      <c r="CB2810" s="95">
        <v>8460957.0076904297</v>
      </c>
      <c r="CC2810" s="95">
        <v>87905371.180664107</v>
      </c>
      <c r="CD2810" s="95">
        <v>25065363.566650402</v>
      </c>
      <c r="CE2810" s="95">
        <v>5179.5904396176302</v>
      </c>
      <c r="CF2810" s="95">
        <v>551839.64466095006</v>
      </c>
      <c r="CG2810" s="95">
        <v>5036574.34338379</v>
      </c>
      <c r="CH2810" s="95">
        <v>0</v>
      </c>
      <c r="CI2810" s="95">
        <v>165007.05718040501</v>
      </c>
      <c r="CJ2810" s="95">
        <v>9012556.48120117</v>
      </c>
      <c r="CK2810" s="95">
        <v>92630566.975585893</v>
      </c>
      <c r="CL2810" s="95">
        <v>26040341.5864258</v>
      </c>
      <c r="CM2810" s="160">
        <v>224395.92672729501</v>
      </c>
      <c r="CN2810" s="160">
        <v>28011479.838867199</v>
      </c>
      <c r="CO2810" s="160">
        <v>165669037.17382801</v>
      </c>
      <c r="CP2810" s="95">
        <v>26040341.5864258</v>
      </c>
      <c r="CQ2810" s="95">
        <v>0</v>
      </c>
      <c r="CR2810" s="95">
        <v>0</v>
      </c>
      <c r="CS2810" s="95">
        <v>0</v>
      </c>
      <c r="CT2810" s="95">
        <v>0</v>
      </c>
      <c r="CU2810" s="161">
        <v>9012796.6523513794</v>
      </c>
      <c r="CV2810" s="161">
        <v>92941945.524047896</v>
      </c>
    </row>
    <row r="2811" spans="1:100" x14ac:dyDescent="0.2">
      <c r="A2811" s="94" t="s">
        <v>201</v>
      </c>
      <c r="B2811" s="96">
        <v>43709</v>
      </c>
      <c r="C2811" s="95">
        <v>144344.00139045701</v>
      </c>
      <c r="D2811" s="95">
        <v>0</v>
      </c>
      <c r="E2811" s="95">
        <v>14986.549272537201</v>
      </c>
      <c r="F2811" s="95">
        <v>14145.970831275001</v>
      </c>
      <c r="G2811" s="95">
        <v>5001.9379139542598</v>
      </c>
      <c r="H2811" s="95">
        <v>1</v>
      </c>
      <c r="I2811" s="95">
        <v>0</v>
      </c>
      <c r="J2811" s="95">
        <v>59563.142258167303</v>
      </c>
      <c r="K2811" s="95">
        <v>2</v>
      </c>
      <c r="L2811" s="95">
        <v>215.81067427433999</v>
      </c>
      <c r="M2811" s="95">
        <v>63128.804623126998</v>
      </c>
      <c r="N2811" s="95">
        <v>13095.1509623528</v>
      </c>
      <c r="O2811" s="95">
        <v>0</v>
      </c>
      <c r="P2811" s="95">
        <v>76609.706357002302</v>
      </c>
      <c r="Q2811" s="95">
        <v>6458.68071043491</v>
      </c>
      <c r="R2811" s="95">
        <v>0</v>
      </c>
      <c r="S2811" s="95">
        <v>4991.6609109044102</v>
      </c>
      <c r="T2811" s="95">
        <v>0.97798999038786905</v>
      </c>
      <c r="U2811" s="95">
        <v>59591.282674312599</v>
      </c>
      <c r="V2811" s="95">
        <v>7693438.7119751005</v>
      </c>
      <c r="W2811" s="95">
        <v>0</v>
      </c>
      <c r="X2811" s="95">
        <v>724989.90733337402</v>
      </c>
      <c r="Y2811" s="95">
        <v>622076.06124115002</v>
      </c>
      <c r="Z2811" s="95">
        <v>543258.63990783703</v>
      </c>
      <c r="AA2811" s="95">
        <v>154</v>
      </c>
      <c r="AB2811" s="95">
        <v>0</v>
      </c>
      <c r="AC2811" s="95">
        <v>18961843.8823242</v>
      </c>
      <c r="AD2811" s="95">
        <v>131.44614851474799</v>
      </c>
      <c r="AE2811" s="95">
        <v>14426.8397160769</v>
      </c>
      <c r="AF2811" s="95">
        <v>2990965.0411682101</v>
      </c>
      <c r="AG2811" s="95">
        <v>1489417.1171417199</v>
      </c>
      <c r="AH2811" s="95">
        <v>0</v>
      </c>
      <c r="AI2811" s="95">
        <v>2759401.6649780301</v>
      </c>
      <c r="AJ2811" s="95">
        <v>1163813.9167327899</v>
      </c>
      <c r="AK2811" s="95">
        <v>0</v>
      </c>
      <c r="AL2811" s="95">
        <v>539778.49348449695</v>
      </c>
      <c r="AM2811" s="95">
        <v>172.96272991411399</v>
      </c>
      <c r="AN2811" s="95">
        <v>18930643.628173798</v>
      </c>
      <c r="AO2811" s="95">
        <v>80885315.337890595</v>
      </c>
      <c r="AP2811" s="95">
        <v>0</v>
      </c>
      <c r="AQ2811" s="95">
        <v>6611525.2489623995</v>
      </c>
      <c r="AR2811" s="95">
        <v>5674660.4018554697</v>
      </c>
      <c r="AS2811" s="95">
        <v>4968739.3964233398</v>
      </c>
      <c r="AT2811" s="95">
        <v>1469.1599998474101</v>
      </c>
      <c r="AU2811" s="95">
        <v>0</v>
      </c>
      <c r="AV2811" s="95">
        <v>73097112.525390595</v>
      </c>
      <c r="AW2811" s="95">
        <v>472</v>
      </c>
      <c r="AX2811" s="95">
        <v>132571.84622764599</v>
      </c>
      <c r="AY2811" s="95">
        <v>32492729.348388702</v>
      </c>
      <c r="AZ2811" s="95">
        <v>14253630.3049316</v>
      </c>
      <c r="BA2811" s="95">
        <v>0</v>
      </c>
      <c r="BB2811" s="95">
        <v>29593866.2177734</v>
      </c>
      <c r="BC2811" s="95">
        <v>11112889.682251001</v>
      </c>
      <c r="BD2811" s="95">
        <v>0</v>
      </c>
      <c r="BE2811" s="95">
        <v>4948857.51062012</v>
      </c>
      <c r="BF2811" s="95">
        <v>1657.38488729298</v>
      </c>
      <c r="BG2811" s="95">
        <v>72924030.7578125</v>
      </c>
      <c r="BH2811" s="95">
        <v>22781894.604492199</v>
      </c>
      <c r="BI2811" s="95">
        <v>0</v>
      </c>
      <c r="BJ2811" s="95">
        <v>2320486.0210266099</v>
      </c>
      <c r="BK2811" s="95">
        <v>1966941.98628235</v>
      </c>
      <c r="BL2811" s="95">
        <v>0</v>
      </c>
      <c r="BM2811" s="95">
        <v>0</v>
      </c>
      <c r="BN2811" s="95">
        <v>0</v>
      </c>
      <c r="BO2811" s="95">
        <v>0</v>
      </c>
      <c r="BP2811" s="95">
        <v>0</v>
      </c>
      <c r="BQ2811" s="95">
        <v>0</v>
      </c>
      <c r="BR2811" s="95">
        <v>10483876.248168901</v>
      </c>
      <c r="BS2811" s="95">
        <v>5267534.8275146503</v>
      </c>
      <c r="BT2811" s="95">
        <v>0</v>
      </c>
      <c r="BU2811" s="95">
        <v>4455387.1799316397</v>
      </c>
      <c r="BV2811" s="95">
        <v>4296038.4056396503</v>
      </c>
      <c r="BW2811" s="95">
        <v>0</v>
      </c>
      <c r="BX2811" s="95">
        <v>845250.42702484096</v>
      </c>
      <c r="BY2811" s="95">
        <v>0</v>
      </c>
      <c r="BZ2811" s="95">
        <v>0</v>
      </c>
      <c r="CA2811" s="95">
        <v>159504.41627883899</v>
      </c>
      <c r="CB2811" s="95">
        <v>8415887.7269287091</v>
      </c>
      <c r="CC2811" s="95">
        <v>87576889.803710893</v>
      </c>
      <c r="CD2811" s="95">
        <v>25086343.347900402</v>
      </c>
      <c r="CE2811" s="95">
        <v>5003.2408109307298</v>
      </c>
      <c r="CF2811" s="95">
        <v>538422.03603363002</v>
      </c>
      <c r="CG2811" s="95">
        <v>4942139.8765869103</v>
      </c>
      <c r="CH2811" s="95">
        <v>0</v>
      </c>
      <c r="CI2811" s="95">
        <v>164524.28856277501</v>
      </c>
      <c r="CJ2811" s="95">
        <v>8951379.3245849591</v>
      </c>
      <c r="CK2811" s="95">
        <v>92470153.8203125</v>
      </c>
      <c r="CL2811" s="95">
        <v>26037141.158691399</v>
      </c>
      <c r="CM2811" s="160">
        <v>223530.88448524501</v>
      </c>
      <c r="CN2811" s="160">
        <v>27885952.183837902</v>
      </c>
      <c r="CO2811" s="160">
        <v>165478203.86718801</v>
      </c>
      <c r="CP2811" s="95">
        <v>26037141.158691399</v>
      </c>
      <c r="CQ2811" s="95">
        <v>0</v>
      </c>
      <c r="CR2811" s="95">
        <v>0</v>
      </c>
      <c r="CS2811" s="95">
        <v>0</v>
      </c>
      <c r="CT2811" s="95">
        <v>0</v>
      </c>
      <c r="CU2811" s="161">
        <v>8954309.7629623394</v>
      </c>
      <c r="CV2811" s="161">
        <v>92519029.680297807</v>
      </c>
    </row>
    <row r="2812" spans="1:100" x14ac:dyDescent="0.2">
      <c r="A2812" s="94" t="s">
        <v>201</v>
      </c>
      <c r="B2812" s="96">
        <v>43800</v>
      </c>
      <c r="C2812" s="95">
        <v>144085.62911796599</v>
      </c>
      <c r="D2812" s="95">
        <v>0</v>
      </c>
      <c r="E2812" s="95">
        <v>14879.122761607199</v>
      </c>
      <c r="F2812" s="95">
        <v>14062.4980335236</v>
      </c>
      <c r="G2812" s="95">
        <v>4898.2846398949596</v>
      </c>
      <c r="H2812" s="95">
        <v>1</v>
      </c>
      <c r="I2812" s="95">
        <v>0</v>
      </c>
      <c r="J2812" s="95">
        <v>58601.734400272398</v>
      </c>
      <c r="K2812" s="95">
        <v>2</v>
      </c>
      <c r="L2812" s="95">
        <v>234.02191554196199</v>
      </c>
      <c r="M2812" s="95">
        <v>62950.8222231865</v>
      </c>
      <c r="N2812" s="95">
        <v>13168.3821874857</v>
      </c>
      <c r="O2812" s="95">
        <v>0</v>
      </c>
      <c r="P2812" s="95">
        <v>76296.144934654207</v>
      </c>
      <c r="Q2812" s="95">
        <v>6449.3359760045996</v>
      </c>
      <c r="R2812" s="95">
        <v>0</v>
      </c>
      <c r="S2812" s="95">
        <v>4875.0305193662598</v>
      </c>
      <c r="T2812" s="95">
        <v>1.0222332814882999</v>
      </c>
      <c r="U2812" s="95">
        <v>58673.271703243299</v>
      </c>
      <c r="V2812" s="95">
        <v>7697832.0052490197</v>
      </c>
      <c r="W2812" s="95">
        <v>0</v>
      </c>
      <c r="X2812" s="95">
        <v>709053.89108276402</v>
      </c>
      <c r="Y2812" s="95">
        <v>611438.72471618699</v>
      </c>
      <c r="Z2812" s="95">
        <v>528974.59078979504</v>
      </c>
      <c r="AA2812" s="95">
        <v>205</v>
      </c>
      <c r="AB2812" s="95">
        <v>0</v>
      </c>
      <c r="AC2812" s="95">
        <v>18791627.150878899</v>
      </c>
      <c r="AD2812" s="95">
        <v>108.28108370304101</v>
      </c>
      <c r="AE2812" s="95">
        <v>12755.818752527201</v>
      </c>
      <c r="AF2812" s="95">
        <v>2967255.01202393</v>
      </c>
      <c r="AG2812" s="95">
        <v>1501396.02978516</v>
      </c>
      <c r="AH2812" s="95">
        <v>0</v>
      </c>
      <c r="AI2812" s="95">
        <v>2742830.2469787602</v>
      </c>
      <c r="AJ2812" s="95">
        <v>1181051.22296143</v>
      </c>
      <c r="AK2812" s="95">
        <v>0</v>
      </c>
      <c r="AL2812" s="95">
        <v>524516.63314056396</v>
      </c>
      <c r="AM2812" s="95">
        <v>205.12069597095299</v>
      </c>
      <c r="AN2812" s="95">
        <v>18778664.067871101</v>
      </c>
      <c r="AO2812" s="95">
        <v>81350927.556640595</v>
      </c>
      <c r="AP2812" s="95">
        <v>0</v>
      </c>
      <c r="AQ2812" s="95">
        <v>6576047.0110473596</v>
      </c>
      <c r="AR2812" s="95">
        <v>5590597.8084716797</v>
      </c>
      <c r="AS2812" s="95">
        <v>4837672.7775268601</v>
      </c>
      <c r="AT2812" s="95">
        <v>1955.6999969482399</v>
      </c>
      <c r="AU2812" s="95">
        <v>0</v>
      </c>
      <c r="AV2812" s="95">
        <v>72488678.008789107</v>
      </c>
      <c r="AW2812" s="95">
        <v>388</v>
      </c>
      <c r="AX2812" s="95">
        <v>117579.093056679</v>
      </c>
      <c r="AY2812" s="95">
        <v>32434876.0073242</v>
      </c>
      <c r="AZ2812" s="95">
        <v>14444368.3013916</v>
      </c>
      <c r="BA2812" s="95">
        <v>0</v>
      </c>
      <c r="BB2812" s="95">
        <v>29791393.026122998</v>
      </c>
      <c r="BC2812" s="95">
        <v>11332616.3822021</v>
      </c>
      <c r="BD2812" s="95">
        <v>0</v>
      </c>
      <c r="BE2812" s="95">
        <v>4822535.1113891602</v>
      </c>
      <c r="BF2812" s="95">
        <v>1948.50380420685</v>
      </c>
      <c r="BG2812" s="95">
        <v>72601401.603515595</v>
      </c>
      <c r="BH2812" s="95">
        <v>22936317.282470699</v>
      </c>
      <c r="BI2812" s="95">
        <v>0</v>
      </c>
      <c r="BJ2812" s="95">
        <v>2242122.5542297401</v>
      </c>
      <c r="BK2812" s="95">
        <v>1917077.1251983601</v>
      </c>
      <c r="BL2812" s="95">
        <v>0</v>
      </c>
      <c r="BM2812" s="95">
        <v>0</v>
      </c>
      <c r="BN2812" s="95">
        <v>0</v>
      </c>
      <c r="BO2812" s="95">
        <v>0</v>
      </c>
      <c r="BP2812" s="95">
        <v>0</v>
      </c>
      <c r="BQ2812" s="95">
        <v>0</v>
      </c>
      <c r="BR2812" s="95">
        <v>10477116.662597699</v>
      </c>
      <c r="BS2812" s="95">
        <v>5350572.8993530301</v>
      </c>
      <c r="BT2812" s="95">
        <v>0</v>
      </c>
      <c r="BU2812" s="95">
        <v>5179565.6799316397</v>
      </c>
      <c r="BV2812" s="95">
        <v>4360322.0041503897</v>
      </c>
      <c r="BW2812" s="95">
        <v>0</v>
      </c>
      <c r="BX2812" s="95">
        <v>924325.09664154099</v>
      </c>
      <c r="BY2812" s="95">
        <v>0</v>
      </c>
      <c r="BZ2812" s="95">
        <v>0</v>
      </c>
      <c r="CA2812" s="95">
        <v>159082.87104606599</v>
      </c>
      <c r="CB2812" s="95">
        <v>8411331.7052002009</v>
      </c>
      <c r="CC2812" s="95">
        <v>87951578.258789107</v>
      </c>
      <c r="CD2812" s="95">
        <v>25182438.209228501</v>
      </c>
      <c r="CE2812" s="95">
        <v>4900.4034160971596</v>
      </c>
      <c r="CF2812" s="95">
        <v>529091.60367584205</v>
      </c>
      <c r="CG2812" s="95">
        <v>4865460.2707519503</v>
      </c>
      <c r="CH2812" s="95">
        <v>0</v>
      </c>
      <c r="CI2812" s="95">
        <v>164001.275466919</v>
      </c>
      <c r="CJ2812" s="95">
        <v>8937993.9504394494</v>
      </c>
      <c r="CK2812" s="95">
        <v>92928944.951171905</v>
      </c>
      <c r="CL2812" s="95">
        <v>26114483.834716801</v>
      </c>
      <c r="CM2812" s="160">
        <v>222288.13869285601</v>
      </c>
      <c r="CN2812" s="160">
        <v>27761275.2416992</v>
      </c>
      <c r="CO2812" s="160">
        <v>165619969.35742199</v>
      </c>
      <c r="CP2812" s="95">
        <v>26114483.834716801</v>
      </c>
      <c r="CQ2812" s="95">
        <v>0</v>
      </c>
      <c r="CR2812" s="95">
        <v>0</v>
      </c>
      <c r="CS2812" s="95">
        <v>0</v>
      </c>
      <c r="CT2812" s="95">
        <v>0</v>
      </c>
      <c r="CU2812" s="161">
        <v>8940423.3088760432</v>
      </c>
      <c r="CV2812" s="161">
        <v>92817038.52954106</v>
      </c>
    </row>
    <row r="2813" spans="1:100" x14ac:dyDescent="0.2">
      <c r="A2813" s="94" t="s">
        <v>201</v>
      </c>
      <c r="B2813" s="96">
        <v>43891</v>
      </c>
      <c r="C2813" s="95">
        <v>144019.683685303</v>
      </c>
      <c r="D2813" s="95">
        <v>0</v>
      </c>
      <c r="E2813" s="95">
        <v>13581.3429481983</v>
      </c>
      <c r="F2813" s="95">
        <v>13310.5983664989</v>
      </c>
      <c r="G2813" s="95">
        <v>4681.3239692449597</v>
      </c>
      <c r="H2813" s="95">
        <v>0</v>
      </c>
      <c r="I2813" s="95">
        <v>0</v>
      </c>
      <c r="J2813" s="95">
        <v>57875.914146423303</v>
      </c>
      <c r="K2813" s="95">
        <v>1</v>
      </c>
      <c r="L2813" s="95">
        <v>183.04372514411801</v>
      </c>
      <c r="M2813" s="95">
        <v>62832.417017459898</v>
      </c>
      <c r="N2813" s="95">
        <v>12998.298584222801</v>
      </c>
      <c r="O2813" s="95">
        <v>0</v>
      </c>
      <c r="P2813" s="95">
        <v>75110.715738296494</v>
      </c>
      <c r="Q2813" s="95">
        <v>6184.8364737033799</v>
      </c>
      <c r="R2813" s="95">
        <v>0</v>
      </c>
      <c r="S2813" s="95">
        <v>4669.6077942848196</v>
      </c>
      <c r="T2813" s="95">
        <v>0</v>
      </c>
      <c r="U2813" s="95">
        <v>57834.202550888098</v>
      </c>
      <c r="V2813" s="95">
        <v>7357914.1528930701</v>
      </c>
      <c r="W2813" s="95">
        <v>0</v>
      </c>
      <c r="X2813" s="95">
        <v>528448.13254547096</v>
      </c>
      <c r="Y2813" s="95">
        <v>517484.23822784401</v>
      </c>
      <c r="Z2813" s="95">
        <v>459418.936878204</v>
      </c>
      <c r="AA2813" s="95">
        <v>0</v>
      </c>
      <c r="AB2813" s="95">
        <v>0</v>
      </c>
      <c r="AC2813" s="95">
        <v>17724896.030029301</v>
      </c>
      <c r="AD2813" s="95">
        <v>55.671976327896097</v>
      </c>
      <c r="AE2813" s="95">
        <v>6929.8121290803001</v>
      </c>
      <c r="AF2813" s="95">
        <v>2821536.7602844201</v>
      </c>
      <c r="AG2813" s="95">
        <v>1487721.0111084001</v>
      </c>
      <c r="AH2813" s="95">
        <v>0</v>
      </c>
      <c r="AI2813" s="95">
        <v>2490739.2440795898</v>
      </c>
      <c r="AJ2813" s="95">
        <v>1164242.4652710001</v>
      </c>
      <c r="AK2813" s="95">
        <v>0</v>
      </c>
      <c r="AL2813" s="95">
        <v>460538.400184631</v>
      </c>
      <c r="AM2813" s="95">
        <v>0</v>
      </c>
      <c r="AN2813" s="95">
        <v>17626954.659912098</v>
      </c>
      <c r="AO2813" s="95">
        <v>77862169.173828095</v>
      </c>
      <c r="AP2813" s="95">
        <v>0</v>
      </c>
      <c r="AQ2813" s="95">
        <v>4887038.4026489304</v>
      </c>
      <c r="AR2813" s="95">
        <v>4878671.5867309598</v>
      </c>
      <c r="AS2813" s="95">
        <v>4270251.7668457003</v>
      </c>
      <c r="AT2813" s="95">
        <v>0</v>
      </c>
      <c r="AU2813" s="95">
        <v>0</v>
      </c>
      <c r="AV2813" s="95">
        <v>68751763.590820298</v>
      </c>
      <c r="AW2813" s="95">
        <v>200</v>
      </c>
      <c r="AX2813" s="95">
        <v>61711.197624683402</v>
      </c>
      <c r="AY2813" s="95">
        <v>30873043.494628899</v>
      </c>
      <c r="AZ2813" s="95">
        <v>14390181.2545166</v>
      </c>
      <c r="BA2813" s="95">
        <v>0</v>
      </c>
      <c r="BB2813" s="95">
        <v>26964145.095458999</v>
      </c>
      <c r="BC2813" s="95">
        <v>11230735.857299799</v>
      </c>
      <c r="BD2813" s="95">
        <v>0</v>
      </c>
      <c r="BE2813" s="95">
        <v>4262225.78088379</v>
      </c>
      <c r="BF2813" s="95">
        <v>0</v>
      </c>
      <c r="BG2813" s="95">
        <v>68115357.600585893</v>
      </c>
      <c r="BH2813" s="95">
        <v>22352543.442138702</v>
      </c>
      <c r="BI2813" s="95">
        <v>0</v>
      </c>
      <c r="BJ2813" s="95">
        <v>1657915.80174255</v>
      </c>
      <c r="BK2813" s="95">
        <v>1635017.7009582501</v>
      </c>
      <c r="BL2813" s="95">
        <v>0</v>
      </c>
      <c r="BM2813" s="95">
        <v>0</v>
      </c>
      <c r="BN2813" s="95">
        <v>0</v>
      </c>
      <c r="BO2813" s="95">
        <v>0</v>
      </c>
      <c r="BP2813" s="95">
        <v>0</v>
      </c>
      <c r="BQ2813" s="95">
        <v>0</v>
      </c>
      <c r="BR2813" s="95">
        <v>10004973.8747559</v>
      </c>
      <c r="BS2813" s="95">
        <v>5291102.2072753897</v>
      </c>
      <c r="BT2813" s="95">
        <v>0</v>
      </c>
      <c r="BU2813" s="95">
        <v>4701936.8585205097</v>
      </c>
      <c r="BV2813" s="95">
        <v>4154629.1770019499</v>
      </c>
      <c r="BW2813" s="95">
        <v>0</v>
      </c>
      <c r="BX2813" s="95">
        <v>827164.123878479</v>
      </c>
      <c r="BY2813" s="95">
        <v>0</v>
      </c>
      <c r="BZ2813" s="95">
        <v>0</v>
      </c>
      <c r="CA2813" s="95">
        <v>157220.96337699899</v>
      </c>
      <c r="CB2813" s="95">
        <v>7889854.4159545898</v>
      </c>
      <c r="CC2813" s="95">
        <v>82979588.024414107</v>
      </c>
      <c r="CD2813" s="95">
        <v>24036563.8984375</v>
      </c>
      <c r="CE2813" s="95">
        <v>4677.1222097873697</v>
      </c>
      <c r="CF2813" s="95">
        <v>454223.83915710403</v>
      </c>
      <c r="CG2813" s="95">
        <v>4209935.9206542997</v>
      </c>
      <c r="CH2813" s="95">
        <v>0</v>
      </c>
      <c r="CI2813" s="95">
        <v>161864.597723007</v>
      </c>
      <c r="CJ2813" s="95">
        <v>8345972.0032348596</v>
      </c>
      <c r="CK2813" s="95">
        <v>86935087.344726607</v>
      </c>
      <c r="CL2813" s="95">
        <v>24830184.855957001</v>
      </c>
      <c r="CM2813" s="160">
        <v>219187.959871292</v>
      </c>
      <c r="CN2813" s="160">
        <v>25892853.091796901</v>
      </c>
      <c r="CO2813" s="160">
        <v>154888594.15625</v>
      </c>
      <c r="CP2813" s="95">
        <v>24830184.855957001</v>
      </c>
      <c r="CQ2813" s="95">
        <v>0</v>
      </c>
      <c r="CR2813" s="95">
        <v>0</v>
      </c>
      <c r="CS2813" s="95">
        <v>0</v>
      </c>
      <c r="CT2813" s="95">
        <v>0</v>
      </c>
      <c r="CU2813" s="161">
        <v>8344078.2551116943</v>
      </c>
      <c r="CV2813" s="161">
        <v>87189523.945068404</v>
      </c>
    </row>
    <row r="2814" spans="1:100" x14ac:dyDescent="0.2">
      <c r="A2814" s="94" t="s">
        <v>201</v>
      </c>
      <c r="B2814" s="96">
        <v>43983</v>
      </c>
      <c r="C2814" s="95">
        <v>133971.573396683</v>
      </c>
      <c r="D2814" s="95">
        <v>0</v>
      </c>
      <c r="E2814" s="95">
        <v>12027.5083940029</v>
      </c>
      <c r="F2814" s="95">
        <v>11819.439897656401</v>
      </c>
      <c r="G2814" s="95">
        <v>3952.14203172922</v>
      </c>
      <c r="H2814" s="95">
        <v>0</v>
      </c>
      <c r="I2814" s="95">
        <v>0</v>
      </c>
      <c r="J2814" s="95">
        <v>55764.825014591202</v>
      </c>
      <c r="K2814" s="95">
        <v>0</v>
      </c>
      <c r="L2814" s="95">
        <v>272.08197268098598</v>
      </c>
      <c r="M2814" s="95">
        <v>60050.928202152303</v>
      </c>
      <c r="N2814" s="95">
        <v>12707.3236000538</v>
      </c>
      <c r="O2814" s="95">
        <v>0</v>
      </c>
      <c r="P2814" s="95">
        <v>66922.538370132403</v>
      </c>
      <c r="Q2814" s="95">
        <v>5828.6522002220199</v>
      </c>
      <c r="R2814" s="95">
        <v>0</v>
      </c>
      <c r="S2814" s="95">
        <v>3953.5209621488998</v>
      </c>
      <c r="T2814" s="95">
        <v>0</v>
      </c>
      <c r="U2814" s="95">
        <v>55706.690911293001</v>
      </c>
      <c r="V2814" s="95">
        <v>6531135.6045532199</v>
      </c>
      <c r="W2814" s="95">
        <v>0</v>
      </c>
      <c r="X2814" s="95">
        <v>508366.20983505202</v>
      </c>
      <c r="Y2814" s="95">
        <v>502491.36162567098</v>
      </c>
      <c r="Z2814" s="95">
        <v>344197.25563430798</v>
      </c>
      <c r="AA2814" s="95">
        <v>0</v>
      </c>
      <c r="AB2814" s="95">
        <v>0</v>
      </c>
      <c r="AC2814" s="95">
        <v>15040170.019165</v>
      </c>
      <c r="AD2814" s="95">
        <v>0</v>
      </c>
      <c r="AE2814" s="95">
        <v>5189.2419771552104</v>
      </c>
      <c r="AF2814" s="95">
        <v>2575350.1395874</v>
      </c>
      <c r="AG2814" s="95">
        <v>1433378.35922241</v>
      </c>
      <c r="AH2814" s="95">
        <v>0</v>
      </c>
      <c r="AI2814" s="95">
        <v>1921558.5089569101</v>
      </c>
      <c r="AJ2814" s="95">
        <v>1117084.9614715599</v>
      </c>
      <c r="AK2814" s="95">
        <v>0</v>
      </c>
      <c r="AL2814" s="95">
        <v>345422.35093689</v>
      </c>
      <c r="AM2814" s="95">
        <v>0</v>
      </c>
      <c r="AN2814" s="95">
        <v>15036012.494262701</v>
      </c>
      <c r="AO2814" s="95">
        <v>69307792.832031295</v>
      </c>
      <c r="AP2814" s="95">
        <v>0</v>
      </c>
      <c r="AQ2814" s="95">
        <v>4715662.6417846698</v>
      </c>
      <c r="AR2814" s="95">
        <v>4664177.37316895</v>
      </c>
      <c r="AS2814" s="95">
        <v>3197734.3262329102</v>
      </c>
      <c r="AT2814" s="95">
        <v>0</v>
      </c>
      <c r="AU2814" s="95">
        <v>0</v>
      </c>
      <c r="AV2814" s="95">
        <v>58104321.137207001</v>
      </c>
      <c r="AW2814" s="95">
        <v>0</v>
      </c>
      <c r="AX2814" s="95">
        <v>49154.248775959</v>
      </c>
      <c r="AY2814" s="95">
        <v>28552780.994872998</v>
      </c>
      <c r="AZ2814" s="95">
        <v>13963295.357299799</v>
      </c>
      <c r="BA2814" s="95">
        <v>0</v>
      </c>
      <c r="BB2814" s="95">
        <v>20971254.183349598</v>
      </c>
      <c r="BC2814" s="95">
        <v>10791453.337158199</v>
      </c>
      <c r="BD2814" s="95">
        <v>0</v>
      </c>
      <c r="BE2814" s="95">
        <v>3193784.5328674298</v>
      </c>
      <c r="BF2814" s="95">
        <v>0</v>
      </c>
      <c r="BG2814" s="95">
        <v>58056127.940429702</v>
      </c>
      <c r="BH2814" s="95">
        <v>20013420.661621101</v>
      </c>
      <c r="BI2814" s="95">
        <v>0</v>
      </c>
      <c r="BJ2814" s="95">
        <v>1566639.13812256</v>
      </c>
      <c r="BK2814" s="95">
        <v>1557808.7346496601</v>
      </c>
      <c r="BL2814" s="95">
        <v>0</v>
      </c>
      <c r="BM2814" s="95">
        <v>0</v>
      </c>
      <c r="BN2814" s="95">
        <v>0</v>
      </c>
      <c r="BO2814" s="95">
        <v>0</v>
      </c>
      <c r="BP2814" s="95">
        <v>0</v>
      </c>
      <c r="BQ2814" s="95">
        <v>0</v>
      </c>
      <c r="BR2814" s="95">
        <v>9060449.0843505897</v>
      </c>
      <c r="BS2814" s="95">
        <v>5110495.6903686495</v>
      </c>
      <c r="BT2814" s="95">
        <v>0</v>
      </c>
      <c r="BU2814" s="95">
        <v>3669726.0018005399</v>
      </c>
      <c r="BV2814" s="95">
        <v>3968777.3949584998</v>
      </c>
      <c r="BW2814" s="95">
        <v>0</v>
      </c>
      <c r="BX2814" s="95">
        <v>636049.65454101597</v>
      </c>
      <c r="BY2814" s="95">
        <v>0</v>
      </c>
      <c r="BZ2814" s="95">
        <v>0</v>
      </c>
      <c r="CA2814" s="95">
        <v>145974.54986572301</v>
      </c>
      <c r="CB2814" s="95">
        <v>7042840.6539917002</v>
      </c>
      <c r="CC2814" s="95">
        <v>73792088.260742202</v>
      </c>
      <c r="CD2814" s="95">
        <v>21579238.378173798</v>
      </c>
      <c r="CE2814" s="95">
        <v>3955.1756387948999</v>
      </c>
      <c r="CF2814" s="95">
        <v>344748.68497848499</v>
      </c>
      <c r="CG2814" s="95">
        <v>3184788.1724243201</v>
      </c>
      <c r="CH2814" s="95">
        <v>0</v>
      </c>
      <c r="CI2814" s="95">
        <v>149941.96558189401</v>
      </c>
      <c r="CJ2814" s="95">
        <v>7376926.7778320303</v>
      </c>
      <c r="CK2814" s="95">
        <v>77126537.222656295</v>
      </c>
      <c r="CL2814" s="95">
        <v>22160259.643066399</v>
      </c>
      <c r="CM2814" s="160">
        <v>205212.038646698</v>
      </c>
      <c r="CN2814" s="160">
        <v>22438999.134033199</v>
      </c>
      <c r="CO2814" s="160">
        <v>135125765.88476601</v>
      </c>
      <c r="CP2814" s="95">
        <v>22160259.643066399</v>
      </c>
      <c r="CQ2814" s="95">
        <v>0</v>
      </c>
      <c r="CR2814" s="95">
        <v>0</v>
      </c>
      <c r="CS2814" s="95">
        <v>0</v>
      </c>
      <c r="CT2814" s="95">
        <v>0</v>
      </c>
      <c r="CU2814" s="161">
        <v>7387589.3389701853</v>
      </c>
      <c r="CV2814" s="161">
        <v>76976876.433166519</v>
      </c>
    </row>
    <row r="2815" spans="1:100" x14ac:dyDescent="0.2">
      <c r="A2815" s="94" t="s">
        <v>201</v>
      </c>
      <c r="B2815" s="96">
        <v>44075</v>
      </c>
      <c r="C2815" s="95">
        <v>142997.21414947501</v>
      </c>
      <c r="D2815" s="95">
        <v>0</v>
      </c>
      <c r="E2815" s="95">
        <v>13483.705572843601</v>
      </c>
      <c r="F2815" s="95">
        <v>13375.5030354261</v>
      </c>
      <c r="G2815" s="95">
        <v>4786.9534324407596</v>
      </c>
      <c r="H2815" s="95">
        <v>0</v>
      </c>
      <c r="I2815" s="95">
        <v>0</v>
      </c>
      <c r="J2815" s="95">
        <v>56811.384273529096</v>
      </c>
      <c r="K2815" s="95">
        <v>0</v>
      </c>
      <c r="L2815" s="95">
        <v>541.44171107560396</v>
      </c>
      <c r="M2815" s="95">
        <v>63340.730031490297</v>
      </c>
      <c r="N2815" s="95">
        <v>12803.019121646899</v>
      </c>
      <c r="O2815" s="95">
        <v>0</v>
      </c>
      <c r="P2815" s="95">
        <v>73845.109086036697</v>
      </c>
      <c r="Q2815" s="95">
        <v>6168.4828965663901</v>
      </c>
      <c r="R2815" s="95">
        <v>0</v>
      </c>
      <c r="S2815" s="95">
        <v>4787.1910694837597</v>
      </c>
      <c r="T2815" s="95">
        <v>0</v>
      </c>
      <c r="U2815" s="95">
        <v>56853.285630226099</v>
      </c>
      <c r="V2815" s="95">
        <v>8110757.2454834003</v>
      </c>
      <c r="W2815" s="95">
        <v>0</v>
      </c>
      <c r="X2815" s="95">
        <v>577628.73419952404</v>
      </c>
      <c r="Y2815" s="95">
        <v>576576.96991729701</v>
      </c>
      <c r="Z2815" s="95">
        <v>536523.12965393101</v>
      </c>
      <c r="AA2815" s="95">
        <v>0</v>
      </c>
      <c r="AB2815" s="95">
        <v>0</v>
      </c>
      <c r="AC2815" s="95">
        <v>18472450.2729492</v>
      </c>
      <c r="AD2815" s="95">
        <v>0</v>
      </c>
      <c r="AE2815" s="95">
        <v>7489.9396411776497</v>
      </c>
      <c r="AF2815" s="95">
        <v>3157627.1777648898</v>
      </c>
      <c r="AG2815" s="95">
        <v>1523806.8517303499</v>
      </c>
      <c r="AH2815" s="95">
        <v>0</v>
      </c>
      <c r="AI2815" s="95">
        <v>2730659.3959655799</v>
      </c>
      <c r="AJ2815" s="95">
        <v>1233890.0247345001</v>
      </c>
      <c r="AK2815" s="95">
        <v>0</v>
      </c>
      <c r="AL2815" s="95">
        <v>533378.10430145299</v>
      </c>
      <c r="AM2815" s="95">
        <v>0</v>
      </c>
      <c r="AN2815" s="95">
        <v>18520562.959228501</v>
      </c>
      <c r="AO2815" s="95">
        <v>86926579.213867202</v>
      </c>
      <c r="AP2815" s="95">
        <v>0</v>
      </c>
      <c r="AQ2815" s="95">
        <v>5257348.9225463904</v>
      </c>
      <c r="AR2815" s="95">
        <v>5292876.2182617197</v>
      </c>
      <c r="AS2815" s="95">
        <v>4957007.87353516</v>
      </c>
      <c r="AT2815" s="95">
        <v>0</v>
      </c>
      <c r="AU2815" s="95">
        <v>0</v>
      </c>
      <c r="AV2815" s="95">
        <v>71615080.094726607</v>
      </c>
      <c r="AW2815" s="95">
        <v>0</v>
      </c>
      <c r="AX2815" s="95">
        <v>72113.509163856506</v>
      </c>
      <c r="AY2815" s="95">
        <v>35034395.212402299</v>
      </c>
      <c r="AZ2815" s="95">
        <v>14942792.8826904</v>
      </c>
      <c r="BA2815" s="95">
        <v>0</v>
      </c>
      <c r="BB2815" s="95">
        <v>29834036.904296901</v>
      </c>
      <c r="BC2815" s="95">
        <v>11984263.770752</v>
      </c>
      <c r="BD2815" s="95">
        <v>0</v>
      </c>
      <c r="BE2815" s="95">
        <v>4950783.96838379</v>
      </c>
      <c r="BF2815" s="95">
        <v>0</v>
      </c>
      <c r="BG2815" s="95">
        <v>71788594.777343795</v>
      </c>
      <c r="BH2815" s="95">
        <v>24260800.359375</v>
      </c>
      <c r="BI2815" s="95">
        <v>0</v>
      </c>
      <c r="BJ2815" s="95">
        <v>1708442.08792114</v>
      </c>
      <c r="BK2815" s="95">
        <v>1711386.1708831801</v>
      </c>
      <c r="BL2815" s="95">
        <v>0</v>
      </c>
      <c r="BM2815" s="95">
        <v>0</v>
      </c>
      <c r="BN2815" s="95">
        <v>0</v>
      </c>
      <c r="BO2815" s="95">
        <v>0</v>
      </c>
      <c r="BP2815" s="95">
        <v>0</v>
      </c>
      <c r="BQ2815" s="95">
        <v>0</v>
      </c>
      <c r="BR2815" s="95">
        <v>11152567.692748999</v>
      </c>
      <c r="BS2815" s="95">
        <v>5448253.2315063505</v>
      </c>
      <c r="BT2815" s="95">
        <v>0</v>
      </c>
      <c r="BU2815" s="95">
        <v>4387636.3921508798</v>
      </c>
      <c r="BV2815" s="95">
        <v>4354643.1896972703</v>
      </c>
      <c r="BW2815" s="95">
        <v>0</v>
      </c>
      <c r="BX2815" s="95">
        <v>804369.43180084205</v>
      </c>
      <c r="BY2815" s="95">
        <v>0</v>
      </c>
      <c r="BZ2815" s="95">
        <v>0</v>
      </c>
      <c r="CA2815" s="95">
        <v>156719.54883384699</v>
      </c>
      <c r="CB2815" s="95">
        <v>8667302.7575683594</v>
      </c>
      <c r="CC2815" s="95">
        <v>91900773.254882798</v>
      </c>
      <c r="CD2815" s="95">
        <v>25931299.677734401</v>
      </c>
      <c r="CE2815" s="95">
        <v>4786.6850394010498</v>
      </c>
      <c r="CF2815" s="95">
        <v>536215.983070374</v>
      </c>
      <c r="CG2815" s="95">
        <v>4980360.51989746</v>
      </c>
      <c r="CH2815" s="95">
        <v>0</v>
      </c>
      <c r="CI2815" s="95">
        <v>161516.43616485599</v>
      </c>
      <c r="CJ2815" s="95">
        <v>9213249.5660400409</v>
      </c>
      <c r="CK2815" s="95">
        <v>97151684.189453095</v>
      </c>
      <c r="CL2815" s="95">
        <v>26840110.269775402</v>
      </c>
      <c r="CM2815" s="160">
        <v>217956.79452323899</v>
      </c>
      <c r="CN2815" s="160">
        <v>27743143.746337902</v>
      </c>
      <c r="CO2815" s="160">
        <v>169009360</v>
      </c>
      <c r="CP2815" s="95">
        <v>26840110.269775402</v>
      </c>
      <c r="CQ2815" s="95">
        <v>0</v>
      </c>
      <c r="CR2815" s="95">
        <v>0</v>
      </c>
      <c r="CS2815" s="95">
        <v>0</v>
      </c>
      <c r="CT2815" s="95">
        <v>0</v>
      </c>
      <c r="CU2815" s="161">
        <v>9203518.7406387329</v>
      </c>
      <c r="CV2815" s="161">
        <v>96881133.774780259</v>
      </c>
    </row>
    <row r="2816" spans="1:100" x14ac:dyDescent="0.2">
      <c r="A2816" s="94" t="s">
        <v>192</v>
      </c>
      <c r="B2816" s="96">
        <v>38047</v>
      </c>
      <c r="C2816" s="95">
        <v>114228.33727359799</v>
      </c>
      <c r="D2816" s="95">
        <v>0</v>
      </c>
      <c r="E2816" s="95">
        <v>52075.246392726898</v>
      </c>
      <c r="F2816" s="95">
        <v>25572.315895319</v>
      </c>
      <c r="G2816" s="95">
        <v>18.660207580775001</v>
      </c>
      <c r="H2816" s="95">
        <v>6303.7619099617004</v>
      </c>
      <c r="I2816" s="95">
        <v>579.95372835546698</v>
      </c>
      <c r="J2816" s="95">
        <v>209.60351059026999</v>
      </c>
      <c r="K2816" s="95">
        <v>99436.765449523897</v>
      </c>
      <c r="L2816" s="95">
        <v>85274.498209953294</v>
      </c>
      <c r="M2816" s="95">
        <v>56009.297450542501</v>
      </c>
      <c r="N2816" s="95">
        <v>14434.378350377099</v>
      </c>
      <c r="O2816" s="95">
        <v>0</v>
      </c>
      <c r="P2816" s="95">
        <v>0</v>
      </c>
      <c r="Q2816" s="95">
        <v>9849.8899705410004</v>
      </c>
      <c r="R2816" s="95">
        <v>0</v>
      </c>
      <c r="S2816" s="95">
        <v>0</v>
      </c>
      <c r="T2816" s="95">
        <v>6236.2627142071697</v>
      </c>
      <c r="U2816" s="95">
        <v>99694.667902946501</v>
      </c>
      <c r="V2816" s="95">
        <v>6573141.7138061495</v>
      </c>
      <c r="W2816" s="95">
        <v>0</v>
      </c>
      <c r="X2816" s="95">
        <v>4314541.1073608398</v>
      </c>
      <c r="Y2816" s="95">
        <v>1754789.44795227</v>
      </c>
      <c r="Z2816" s="95">
        <v>1221.1503913849599</v>
      </c>
      <c r="AA2816" s="95">
        <v>1241860.1534118699</v>
      </c>
      <c r="AB2816" s="95">
        <v>135296.28462791399</v>
      </c>
      <c r="AC2816" s="95">
        <v>17291.1345944405</v>
      </c>
      <c r="AD2816" s="95">
        <v>29419826.313964799</v>
      </c>
      <c r="AE2816" s="95">
        <v>4416248.4152221698</v>
      </c>
      <c r="AF2816" s="95">
        <v>2870159.70025635</v>
      </c>
      <c r="AG2816" s="95">
        <v>2328079.4428405799</v>
      </c>
      <c r="AH2816" s="95">
        <v>0</v>
      </c>
      <c r="AI2816" s="95">
        <v>0</v>
      </c>
      <c r="AJ2816" s="95">
        <v>1254463.02653503</v>
      </c>
      <c r="AK2816" s="95">
        <v>0</v>
      </c>
      <c r="AL2816" s="95">
        <v>0</v>
      </c>
      <c r="AM2816" s="95">
        <v>1237548.77233887</v>
      </c>
      <c r="AN2816" s="95">
        <v>29270212.986816399</v>
      </c>
      <c r="AO2816" s="95">
        <v>48107777.115722701</v>
      </c>
      <c r="AP2816" s="95">
        <v>0</v>
      </c>
      <c r="AQ2816" s="95">
        <v>29983629.618408199</v>
      </c>
      <c r="AR2816" s="95">
        <v>12314728.25</v>
      </c>
      <c r="AS2816" s="95">
        <v>8011.2533172369003</v>
      </c>
      <c r="AT2816" s="95">
        <v>7558091.2956542997</v>
      </c>
      <c r="AU2816" s="95">
        <v>810801.65338897705</v>
      </c>
      <c r="AV2816" s="95">
        <v>40681.151980876901</v>
      </c>
      <c r="AW2816" s="95">
        <v>67741744.256835893</v>
      </c>
      <c r="AX2816" s="95">
        <v>33151702.318359401</v>
      </c>
      <c r="AY2816" s="95">
        <v>20537739.067627002</v>
      </c>
      <c r="AZ2816" s="95">
        <v>15607549.618774399</v>
      </c>
      <c r="BA2816" s="95">
        <v>0</v>
      </c>
      <c r="BB2816" s="95">
        <v>0</v>
      </c>
      <c r="BC2816" s="95">
        <v>8509036.1959228497</v>
      </c>
      <c r="BD2816" s="95">
        <v>0</v>
      </c>
      <c r="BE2816" s="95">
        <v>0</v>
      </c>
      <c r="BF2816" s="95">
        <v>7568131.4203491202</v>
      </c>
      <c r="BG2816" s="95">
        <v>67439381.147460893</v>
      </c>
      <c r="BH2816" s="95">
        <v>8373398.4113769503</v>
      </c>
      <c r="BI2816" s="95">
        <v>0</v>
      </c>
      <c r="BJ2816" s="95">
        <v>7638798.2072753897</v>
      </c>
      <c r="BK2816" s="95">
        <v>4267573.7741088904</v>
      </c>
      <c r="BL2816" s="95">
        <v>0</v>
      </c>
      <c r="BM2816" s="95">
        <v>0</v>
      </c>
      <c r="BN2816" s="95">
        <v>0</v>
      </c>
      <c r="BO2816" s="95">
        <v>0</v>
      </c>
      <c r="BP2816" s="95">
        <v>0</v>
      </c>
      <c r="BQ2816" s="95">
        <v>0</v>
      </c>
      <c r="BR2816" s="95">
        <v>6562291.1994628897</v>
      </c>
      <c r="BS2816" s="95">
        <v>5832315.6104126005</v>
      </c>
      <c r="BT2816" s="95">
        <v>0</v>
      </c>
      <c r="BU2816" s="95">
        <v>0</v>
      </c>
      <c r="BV2816" s="95">
        <v>3590314.59802246</v>
      </c>
      <c r="BW2816" s="95">
        <v>0</v>
      </c>
      <c r="BX2816" s="95">
        <v>0</v>
      </c>
      <c r="BY2816" s="95">
        <v>0</v>
      </c>
      <c r="BZ2816" s="95">
        <v>0</v>
      </c>
      <c r="CA2816" s="95">
        <v>166718.93599319499</v>
      </c>
      <c r="CB2816" s="95">
        <v>10833565.753418</v>
      </c>
      <c r="CC2816" s="95">
        <v>77814964.369140595</v>
      </c>
      <c r="CD2816" s="95">
        <v>15955939.8387451</v>
      </c>
      <c r="CE2816" s="95">
        <v>6259.69743913412</v>
      </c>
      <c r="CF2816" s="95">
        <v>1230598.3694458001</v>
      </c>
      <c r="CG2816" s="95">
        <v>7485241.17822266</v>
      </c>
      <c r="CH2816" s="95">
        <v>0</v>
      </c>
      <c r="CI2816" s="95">
        <v>172933.06809234599</v>
      </c>
      <c r="CJ2816" s="95">
        <v>12097443.557373</v>
      </c>
      <c r="CK2816" s="95">
        <v>85278719.517578095</v>
      </c>
      <c r="CL2816" s="95">
        <v>15962491.525634799</v>
      </c>
      <c r="CM2816" s="160">
        <v>272333.56447601301</v>
      </c>
      <c r="CN2816" s="160">
        <v>41371821.453613304</v>
      </c>
      <c r="CO2816" s="160">
        <v>152713688.86132801</v>
      </c>
      <c r="CP2816" s="95">
        <v>15962491.525634799</v>
      </c>
      <c r="CQ2816" s="95">
        <v>0</v>
      </c>
      <c r="CR2816" s="95">
        <v>0</v>
      </c>
      <c r="CS2816" s="95">
        <v>0</v>
      </c>
      <c r="CT2816" s="95">
        <v>0</v>
      </c>
      <c r="CU2816" s="161">
        <v>12064164.122863801</v>
      </c>
      <c r="CV2816" s="161">
        <v>85300205.547363251</v>
      </c>
    </row>
    <row r="2817" spans="1:100" x14ac:dyDescent="0.2">
      <c r="A2817" s="94" t="s">
        <v>192</v>
      </c>
      <c r="B2817" s="96">
        <v>38139</v>
      </c>
      <c r="C2817" s="95">
        <v>115381.630784988</v>
      </c>
      <c r="D2817" s="95">
        <v>0</v>
      </c>
      <c r="E2817" s="95">
        <v>51233.645074367501</v>
      </c>
      <c r="F2817" s="95">
        <v>26073.826575994499</v>
      </c>
      <c r="G2817" s="95">
        <v>203.39000371657301</v>
      </c>
      <c r="H2817" s="95">
        <v>6016.3508660793304</v>
      </c>
      <c r="I2817" s="95">
        <v>578.19028321653605</v>
      </c>
      <c r="J2817" s="95">
        <v>4403.1154997348804</v>
      </c>
      <c r="K2817" s="95">
        <v>93849.999716758699</v>
      </c>
      <c r="L2817" s="95">
        <v>86284.592956542998</v>
      </c>
      <c r="M2817" s="95">
        <v>55729.369517803199</v>
      </c>
      <c r="N2817" s="95">
        <v>14779.2589519024</v>
      </c>
      <c r="O2817" s="95">
        <v>0</v>
      </c>
      <c r="P2817" s="95">
        <v>0</v>
      </c>
      <c r="Q2817" s="95">
        <v>9833.1566606760007</v>
      </c>
      <c r="R2817" s="95">
        <v>0</v>
      </c>
      <c r="S2817" s="95">
        <v>0</v>
      </c>
      <c r="T2817" s="95">
        <v>6277.9454381465903</v>
      </c>
      <c r="U2817" s="95">
        <v>100305.531588554</v>
      </c>
      <c r="V2817" s="95">
        <v>6613431.0477294903</v>
      </c>
      <c r="W2817" s="95">
        <v>0</v>
      </c>
      <c r="X2817" s="95">
        <v>4243527.7100219699</v>
      </c>
      <c r="Y2817" s="95">
        <v>1785767.44581604</v>
      </c>
      <c r="Z2817" s="95">
        <v>36067.073370456703</v>
      </c>
      <c r="AA2817" s="95">
        <v>1184762.0597381601</v>
      </c>
      <c r="AB2817" s="95">
        <v>134600.44639015201</v>
      </c>
      <c r="AC2817" s="95">
        <v>1047107.14102173</v>
      </c>
      <c r="AD2817" s="95">
        <v>27375538.3916016</v>
      </c>
      <c r="AE2817" s="95">
        <v>4355345.0200195303</v>
      </c>
      <c r="AF2817" s="95">
        <v>2845531.6714477502</v>
      </c>
      <c r="AG2817" s="95">
        <v>2387376.7573852502</v>
      </c>
      <c r="AH2817" s="95">
        <v>0</v>
      </c>
      <c r="AI2817" s="95">
        <v>0</v>
      </c>
      <c r="AJ2817" s="95">
        <v>1235771.03544617</v>
      </c>
      <c r="AK2817" s="95">
        <v>0</v>
      </c>
      <c r="AL2817" s="95">
        <v>0</v>
      </c>
      <c r="AM2817" s="95">
        <v>1236903.25215149</v>
      </c>
      <c r="AN2817" s="95">
        <v>29080691.745361298</v>
      </c>
      <c r="AO2817" s="95">
        <v>48479069.5849609</v>
      </c>
      <c r="AP2817" s="95">
        <v>0</v>
      </c>
      <c r="AQ2817" s="95">
        <v>29943816.426513702</v>
      </c>
      <c r="AR2817" s="95">
        <v>13058329.3752441</v>
      </c>
      <c r="AS2817" s="95">
        <v>225111.194793701</v>
      </c>
      <c r="AT2817" s="95">
        <v>7285793.0741577102</v>
      </c>
      <c r="AU2817" s="95">
        <v>812021.27096557606</v>
      </c>
      <c r="AV2817" s="95">
        <v>2415357.8130493201</v>
      </c>
      <c r="AW2817" s="95">
        <v>63587412.715820298</v>
      </c>
      <c r="AX2817" s="95">
        <v>33162205.557617199</v>
      </c>
      <c r="AY2817" s="95">
        <v>20583607.701660201</v>
      </c>
      <c r="AZ2817" s="95">
        <v>16006859.630981401</v>
      </c>
      <c r="BA2817" s="95">
        <v>0</v>
      </c>
      <c r="BB2817" s="95">
        <v>0</v>
      </c>
      <c r="BC2817" s="95">
        <v>8448311.3134765606</v>
      </c>
      <c r="BD2817" s="95">
        <v>0</v>
      </c>
      <c r="BE2817" s="95">
        <v>0</v>
      </c>
      <c r="BF2817" s="95">
        <v>7619290.5195922898</v>
      </c>
      <c r="BG2817" s="95">
        <v>67589431.094726607</v>
      </c>
      <c r="BH2817" s="95">
        <v>8428135.1444091797</v>
      </c>
      <c r="BI2817" s="95">
        <v>0</v>
      </c>
      <c r="BJ2817" s="95">
        <v>7598090.77978516</v>
      </c>
      <c r="BK2817" s="95">
        <v>4379304.2571411096</v>
      </c>
      <c r="BL2817" s="95">
        <v>0</v>
      </c>
      <c r="BM2817" s="95">
        <v>0</v>
      </c>
      <c r="BN2817" s="95">
        <v>0</v>
      </c>
      <c r="BO2817" s="95">
        <v>0</v>
      </c>
      <c r="BP2817" s="95">
        <v>0</v>
      </c>
      <c r="BQ2817" s="95">
        <v>0</v>
      </c>
      <c r="BR2817" s="95">
        <v>6509761.0457153302</v>
      </c>
      <c r="BS2817" s="95">
        <v>5965377.5612792997</v>
      </c>
      <c r="BT2817" s="95">
        <v>0</v>
      </c>
      <c r="BU2817" s="95">
        <v>0</v>
      </c>
      <c r="BV2817" s="95">
        <v>3572193.0201416002</v>
      </c>
      <c r="BW2817" s="95">
        <v>0</v>
      </c>
      <c r="BX2817" s="95">
        <v>0</v>
      </c>
      <c r="BY2817" s="95">
        <v>0</v>
      </c>
      <c r="BZ2817" s="95">
        <v>0</v>
      </c>
      <c r="CA2817" s="95">
        <v>166939.032995224</v>
      </c>
      <c r="CB2817" s="95">
        <v>10803133.920043901</v>
      </c>
      <c r="CC2817" s="95">
        <v>78154048.6796875</v>
      </c>
      <c r="CD2817" s="95">
        <v>15954874.1723633</v>
      </c>
      <c r="CE2817" s="95">
        <v>6276.1720674633998</v>
      </c>
      <c r="CF2817" s="95">
        <v>1219012.7534484901</v>
      </c>
      <c r="CG2817" s="95">
        <v>7500492.3770141602</v>
      </c>
      <c r="CH2817" s="95">
        <v>0</v>
      </c>
      <c r="CI2817" s="95">
        <v>173317.57901001</v>
      </c>
      <c r="CJ2817" s="95">
        <v>12010688.5930176</v>
      </c>
      <c r="CK2817" s="95">
        <v>85654612.378906295</v>
      </c>
      <c r="CL2817" s="95">
        <v>15955346.670166001</v>
      </c>
      <c r="CM2817" s="160">
        <v>273345.30463790899</v>
      </c>
      <c r="CN2817" s="160">
        <v>41155106.502929702</v>
      </c>
      <c r="CO2817" s="160">
        <v>153473118.06640601</v>
      </c>
      <c r="CP2817" s="95">
        <v>15955346.670166001</v>
      </c>
      <c r="CQ2817" s="95">
        <v>0</v>
      </c>
      <c r="CR2817" s="95">
        <v>0</v>
      </c>
      <c r="CS2817" s="95">
        <v>0</v>
      </c>
      <c r="CT2817" s="95">
        <v>0</v>
      </c>
      <c r="CU2817" s="161">
        <v>12022146.673492391</v>
      </c>
      <c r="CV2817" s="161">
        <v>85654541.05670166</v>
      </c>
    </row>
    <row r="2818" spans="1:100" x14ac:dyDescent="0.2">
      <c r="A2818" s="94" t="s">
        <v>192</v>
      </c>
      <c r="B2818" s="96">
        <v>38231</v>
      </c>
      <c r="C2818" s="95">
        <v>117790.159966469</v>
      </c>
      <c r="D2818" s="95">
        <v>0</v>
      </c>
      <c r="E2818" s="95">
        <v>52510.168445587202</v>
      </c>
      <c r="F2818" s="95">
        <v>28167.101572751999</v>
      </c>
      <c r="G2818" s="95">
        <v>498.339549459517</v>
      </c>
      <c r="H2818" s="95">
        <v>5681.5509558916101</v>
      </c>
      <c r="I2818" s="95">
        <v>563.99202946573496</v>
      </c>
      <c r="J2818" s="95">
        <v>10255.6013017893</v>
      </c>
      <c r="K2818" s="95">
        <v>89081.320379257202</v>
      </c>
      <c r="L2818" s="95">
        <v>91097.090135574297</v>
      </c>
      <c r="M2818" s="95">
        <v>56220.9942016602</v>
      </c>
      <c r="N2818" s="95">
        <v>15176.3807058334</v>
      </c>
      <c r="O2818" s="95">
        <v>0</v>
      </c>
      <c r="P2818" s="95">
        <v>0</v>
      </c>
      <c r="Q2818" s="95">
        <v>9861.3849804401398</v>
      </c>
      <c r="R2818" s="95">
        <v>0</v>
      </c>
      <c r="S2818" s="95">
        <v>0</v>
      </c>
      <c r="T2818" s="95">
        <v>6212.1854141354597</v>
      </c>
      <c r="U2818" s="95">
        <v>99465.709753036499</v>
      </c>
      <c r="V2818" s="95">
        <v>6662869.0836792002</v>
      </c>
      <c r="W2818" s="95">
        <v>0</v>
      </c>
      <c r="X2818" s="95">
        <v>4242647.8661498995</v>
      </c>
      <c r="Y2818" s="95">
        <v>1835566.72044373</v>
      </c>
      <c r="Z2818" s="95">
        <v>93841.0897684097</v>
      </c>
      <c r="AA2818" s="95">
        <v>1166667.9373931901</v>
      </c>
      <c r="AB2818" s="95">
        <v>134481.128774643</v>
      </c>
      <c r="AC2818" s="95">
        <v>2706696.8937377902</v>
      </c>
      <c r="AD2818" s="95">
        <v>25198179.5791016</v>
      </c>
      <c r="AE2818" s="95">
        <v>4541538.1483154297</v>
      </c>
      <c r="AF2818" s="95">
        <v>2857368.4154357901</v>
      </c>
      <c r="AG2818" s="95">
        <v>2415517.7548522898</v>
      </c>
      <c r="AH2818" s="95">
        <v>0</v>
      </c>
      <c r="AI2818" s="95">
        <v>0</v>
      </c>
      <c r="AJ2818" s="95">
        <v>1227252.6691284201</v>
      </c>
      <c r="AK2818" s="95">
        <v>0</v>
      </c>
      <c r="AL2818" s="95">
        <v>0</v>
      </c>
      <c r="AM2818" s="95">
        <v>1235301.32113647</v>
      </c>
      <c r="AN2818" s="95">
        <v>27881194.2741699</v>
      </c>
      <c r="AO2818" s="95">
        <v>49577232.773925804</v>
      </c>
      <c r="AP2818" s="95">
        <v>0</v>
      </c>
      <c r="AQ2818" s="95">
        <v>30155205.799804699</v>
      </c>
      <c r="AR2818" s="95">
        <v>13491504.184448199</v>
      </c>
      <c r="AS2818" s="95">
        <v>582918.96500396705</v>
      </c>
      <c r="AT2818" s="95">
        <v>7293822.2203979502</v>
      </c>
      <c r="AU2818" s="95">
        <v>818170.84325408901</v>
      </c>
      <c r="AV2818" s="95">
        <v>6280260.5159301804</v>
      </c>
      <c r="AW2818" s="95">
        <v>59582393.247070298</v>
      </c>
      <c r="AX2818" s="95">
        <v>35135688.391113304</v>
      </c>
      <c r="AY2818" s="95">
        <v>20931218.652343798</v>
      </c>
      <c r="AZ2818" s="95">
        <v>16434138.221191401</v>
      </c>
      <c r="BA2818" s="95">
        <v>0</v>
      </c>
      <c r="BB2818" s="95">
        <v>0</v>
      </c>
      <c r="BC2818" s="95">
        <v>8502716.1044921894</v>
      </c>
      <c r="BD2818" s="95">
        <v>0</v>
      </c>
      <c r="BE2818" s="95">
        <v>0</v>
      </c>
      <c r="BF2818" s="95">
        <v>7681824.24291992</v>
      </c>
      <c r="BG2818" s="95">
        <v>65947366.6396484</v>
      </c>
      <c r="BH2818" s="95">
        <v>8921973.5472412091</v>
      </c>
      <c r="BI2818" s="95">
        <v>0</v>
      </c>
      <c r="BJ2818" s="95">
        <v>7643142.91906738</v>
      </c>
      <c r="BK2818" s="95">
        <v>4534648.3083496103</v>
      </c>
      <c r="BL2818" s="95">
        <v>0</v>
      </c>
      <c r="BM2818" s="95">
        <v>0</v>
      </c>
      <c r="BN2818" s="95">
        <v>0</v>
      </c>
      <c r="BO2818" s="95">
        <v>0</v>
      </c>
      <c r="BP2818" s="95">
        <v>0</v>
      </c>
      <c r="BQ2818" s="95">
        <v>0</v>
      </c>
      <c r="BR2818" s="95">
        <v>6678212.3755493201</v>
      </c>
      <c r="BS2818" s="95">
        <v>6177596.6706542997</v>
      </c>
      <c r="BT2818" s="95">
        <v>0</v>
      </c>
      <c r="BU2818" s="95">
        <v>0</v>
      </c>
      <c r="BV2818" s="95">
        <v>3610575.8159790002</v>
      </c>
      <c r="BW2818" s="95">
        <v>0</v>
      </c>
      <c r="BX2818" s="95">
        <v>0</v>
      </c>
      <c r="BY2818" s="95">
        <v>0</v>
      </c>
      <c r="BZ2818" s="95">
        <v>0</v>
      </c>
      <c r="CA2818" s="95">
        <v>169850.14106178301</v>
      </c>
      <c r="CB2818" s="95">
        <v>10930864.2564697</v>
      </c>
      <c r="CC2818" s="95">
        <v>79875526.532226607</v>
      </c>
      <c r="CD2818" s="95">
        <v>16712906.466308599</v>
      </c>
      <c r="CE2818" s="95">
        <v>6116.9161416888201</v>
      </c>
      <c r="CF2818" s="95">
        <v>1223757.9649352999</v>
      </c>
      <c r="CG2818" s="95">
        <v>7629730.7640991202</v>
      </c>
      <c r="CH2818" s="95">
        <v>0</v>
      </c>
      <c r="CI2818" s="95">
        <v>175876.40751075701</v>
      </c>
      <c r="CJ2818" s="95">
        <v>12139808.5270996</v>
      </c>
      <c r="CK2818" s="95">
        <v>87501459.524414107</v>
      </c>
      <c r="CL2818" s="95">
        <v>16718074.1682129</v>
      </c>
      <c r="CM2818" s="160">
        <v>275729.87429428101</v>
      </c>
      <c r="CN2818" s="160">
        <v>39778140.735839799</v>
      </c>
      <c r="CO2818" s="160">
        <v>153482874</v>
      </c>
      <c r="CP2818" s="95">
        <v>16718074.1682129</v>
      </c>
      <c r="CQ2818" s="95">
        <v>0</v>
      </c>
      <c r="CR2818" s="95">
        <v>0</v>
      </c>
      <c r="CS2818" s="95">
        <v>0</v>
      </c>
      <c r="CT2818" s="95">
        <v>0</v>
      </c>
      <c r="CU2818" s="161">
        <v>12154622.221404999</v>
      </c>
      <c r="CV2818" s="161">
        <v>87505257.296325728</v>
      </c>
    </row>
    <row r="2819" spans="1:100" x14ac:dyDescent="0.2">
      <c r="A2819" s="94" t="s">
        <v>192</v>
      </c>
      <c r="B2819" s="96">
        <v>38322</v>
      </c>
      <c r="C2819" s="95">
        <v>120207.403640747</v>
      </c>
      <c r="D2819" s="95">
        <v>0</v>
      </c>
      <c r="E2819" s="95">
        <v>50000.0250272751</v>
      </c>
      <c r="F2819" s="95">
        <v>27032.229865550999</v>
      </c>
      <c r="G2819" s="95">
        <v>862.07004211098001</v>
      </c>
      <c r="H2819" s="95">
        <v>5327.8354336619404</v>
      </c>
      <c r="I2819" s="95">
        <v>556.67043547332298</v>
      </c>
      <c r="J2819" s="95">
        <v>16071.477124094999</v>
      </c>
      <c r="K2819" s="95">
        <v>87430.396782875105</v>
      </c>
      <c r="L2819" s="95">
        <v>89498.295248985305</v>
      </c>
      <c r="M2819" s="95">
        <v>56576.925873279601</v>
      </c>
      <c r="N2819" s="95">
        <v>15395.308889389</v>
      </c>
      <c r="O2819" s="95">
        <v>0</v>
      </c>
      <c r="P2819" s="95">
        <v>0</v>
      </c>
      <c r="Q2819" s="95">
        <v>9905.7918661832791</v>
      </c>
      <c r="R2819" s="95">
        <v>0</v>
      </c>
      <c r="S2819" s="95">
        <v>0</v>
      </c>
      <c r="T2819" s="95">
        <v>6162.0853974819202</v>
      </c>
      <c r="U2819" s="95">
        <v>101515.675022125</v>
      </c>
      <c r="V2819" s="95">
        <v>6870110.7117919903</v>
      </c>
      <c r="W2819" s="95">
        <v>0</v>
      </c>
      <c r="X2819" s="95">
        <v>4138130.9898071298</v>
      </c>
      <c r="Y2819" s="95">
        <v>1872245.9572753899</v>
      </c>
      <c r="Z2819" s="95">
        <v>196027.245559692</v>
      </c>
      <c r="AA2819" s="95">
        <v>1026861.79466248</v>
      </c>
      <c r="AB2819" s="95">
        <v>124915.90256309501</v>
      </c>
      <c r="AC2819" s="95">
        <v>5513707.4865722703</v>
      </c>
      <c r="AD2819" s="95">
        <v>25008114.381347701</v>
      </c>
      <c r="AE2819" s="95">
        <v>4403085.9511108398</v>
      </c>
      <c r="AF2819" s="95">
        <v>2887271.21484375</v>
      </c>
      <c r="AG2819" s="95">
        <v>2460939.2696533198</v>
      </c>
      <c r="AH2819" s="95">
        <v>0</v>
      </c>
      <c r="AI2819" s="95">
        <v>0</v>
      </c>
      <c r="AJ2819" s="95">
        <v>1221336.4565582301</v>
      </c>
      <c r="AK2819" s="95">
        <v>0</v>
      </c>
      <c r="AL2819" s="95">
        <v>0</v>
      </c>
      <c r="AM2819" s="95">
        <v>1229062.2506866499</v>
      </c>
      <c r="AN2819" s="95">
        <v>29804876.480468798</v>
      </c>
      <c r="AO2819" s="95">
        <v>51615233.1025391</v>
      </c>
      <c r="AP2819" s="95">
        <v>0</v>
      </c>
      <c r="AQ2819" s="95">
        <v>29620304.573974598</v>
      </c>
      <c r="AR2819" s="95">
        <v>13823851.072998</v>
      </c>
      <c r="AS2819" s="95">
        <v>1245934.97044373</v>
      </c>
      <c r="AT2819" s="95">
        <v>6508848.8504028302</v>
      </c>
      <c r="AU2819" s="95">
        <v>779544.37774658203</v>
      </c>
      <c r="AV2819" s="95">
        <v>13213073.7856445</v>
      </c>
      <c r="AW2819" s="95">
        <v>59376217.9443359</v>
      </c>
      <c r="AX2819" s="95">
        <v>34303866.8203125</v>
      </c>
      <c r="AY2819" s="95">
        <v>21456072.809082001</v>
      </c>
      <c r="AZ2819" s="95">
        <v>16943660.744872998</v>
      </c>
      <c r="BA2819" s="95">
        <v>0</v>
      </c>
      <c r="BB2819" s="95">
        <v>0</v>
      </c>
      <c r="BC2819" s="95">
        <v>8606688.1390380897</v>
      </c>
      <c r="BD2819" s="95">
        <v>0</v>
      </c>
      <c r="BE2819" s="95">
        <v>0</v>
      </c>
      <c r="BF2819" s="95">
        <v>7776493.2097778302</v>
      </c>
      <c r="BG2819" s="95">
        <v>70816808.775390595</v>
      </c>
      <c r="BH2819" s="95">
        <v>9097856.1223144494</v>
      </c>
      <c r="BI2819" s="95">
        <v>0</v>
      </c>
      <c r="BJ2819" s="95">
        <v>7627943.9208984403</v>
      </c>
      <c r="BK2819" s="95">
        <v>4669791.5748901404</v>
      </c>
      <c r="BL2819" s="95">
        <v>0</v>
      </c>
      <c r="BM2819" s="95">
        <v>0</v>
      </c>
      <c r="BN2819" s="95">
        <v>0</v>
      </c>
      <c r="BO2819" s="95">
        <v>0</v>
      </c>
      <c r="BP2819" s="95">
        <v>0</v>
      </c>
      <c r="BQ2819" s="95">
        <v>0</v>
      </c>
      <c r="BR2819" s="95">
        <v>6806567.7896118201</v>
      </c>
      <c r="BS2819" s="95">
        <v>6374837.9394531297</v>
      </c>
      <c r="BT2819" s="95">
        <v>0</v>
      </c>
      <c r="BU2819" s="95">
        <v>0</v>
      </c>
      <c r="BV2819" s="95">
        <v>3625846.5474243201</v>
      </c>
      <c r="BW2819" s="95">
        <v>0</v>
      </c>
      <c r="BX2819" s="95">
        <v>0</v>
      </c>
      <c r="BY2819" s="95">
        <v>0</v>
      </c>
      <c r="BZ2819" s="95">
        <v>0</v>
      </c>
      <c r="CA2819" s="95">
        <v>169924.95439529399</v>
      </c>
      <c r="CB2819" s="95">
        <v>10983134.4017334</v>
      </c>
      <c r="CC2819" s="95">
        <v>81237483.262695298</v>
      </c>
      <c r="CD2819" s="95">
        <v>16709180.7454834</v>
      </c>
      <c r="CE2819" s="95">
        <v>6239.38321346045</v>
      </c>
      <c r="CF2819" s="95">
        <v>1240678.94319153</v>
      </c>
      <c r="CG2819" s="95">
        <v>7826004.2692260696</v>
      </c>
      <c r="CH2819" s="95">
        <v>0</v>
      </c>
      <c r="CI2819" s="95">
        <v>176178.81767463699</v>
      </c>
      <c r="CJ2819" s="95">
        <v>12204011.7189941</v>
      </c>
      <c r="CK2819" s="95">
        <v>89110674.340820298</v>
      </c>
      <c r="CL2819" s="95">
        <v>16700250.044921899</v>
      </c>
      <c r="CM2819" s="160">
        <v>277577.96283721901</v>
      </c>
      <c r="CN2819" s="160">
        <v>42143536.111816399</v>
      </c>
      <c r="CO2819" s="160">
        <v>160020399.51171899</v>
      </c>
      <c r="CP2819" s="95">
        <v>16700250.044921899</v>
      </c>
      <c r="CQ2819" s="95">
        <v>0</v>
      </c>
      <c r="CR2819" s="95">
        <v>0</v>
      </c>
      <c r="CS2819" s="95">
        <v>0</v>
      </c>
      <c r="CT2819" s="95">
        <v>0</v>
      </c>
      <c r="CU2819" s="161">
        <v>12223813.34492493</v>
      </c>
      <c r="CV2819" s="161">
        <v>89063487.531921372</v>
      </c>
    </row>
    <row r="2820" spans="1:100" x14ac:dyDescent="0.2">
      <c r="A2820" s="94" t="s">
        <v>192</v>
      </c>
      <c r="B2820" s="96">
        <v>38412</v>
      </c>
      <c r="C2820" s="95">
        <v>123251.322919846</v>
      </c>
      <c r="D2820" s="95">
        <v>0</v>
      </c>
      <c r="E2820" s="95">
        <v>49903.827291488597</v>
      </c>
      <c r="F2820" s="95">
        <v>27455.712927818298</v>
      </c>
      <c r="G2820" s="95">
        <v>1234.7185398936299</v>
      </c>
      <c r="H2820" s="95">
        <v>4891.9651762247104</v>
      </c>
      <c r="I2820" s="95">
        <v>535.55076923966396</v>
      </c>
      <c r="J2820" s="95">
        <v>23306.359396696102</v>
      </c>
      <c r="K2820" s="95">
        <v>79034.799868583694</v>
      </c>
      <c r="L2820" s="95">
        <v>89324.809498786897</v>
      </c>
      <c r="M2820" s="95">
        <v>57390.567603588097</v>
      </c>
      <c r="N2820" s="95">
        <v>15764.1985925436</v>
      </c>
      <c r="O2820" s="95">
        <v>0</v>
      </c>
      <c r="P2820" s="95">
        <v>0</v>
      </c>
      <c r="Q2820" s="95">
        <v>9828.8342146873492</v>
      </c>
      <c r="R2820" s="95">
        <v>0</v>
      </c>
      <c r="S2820" s="95">
        <v>0</v>
      </c>
      <c r="T2820" s="95">
        <v>6073.7393422126797</v>
      </c>
      <c r="U2820" s="95">
        <v>102434.037539482</v>
      </c>
      <c r="V2820" s="95">
        <v>7068595.4612426804</v>
      </c>
      <c r="W2820" s="95">
        <v>0</v>
      </c>
      <c r="X2820" s="95">
        <v>4118047.7203979502</v>
      </c>
      <c r="Y2820" s="95">
        <v>1882879.8621521001</v>
      </c>
      <c r="Z2820" s="95">
        <v>285362.55759048503</v>
      </c>
      <c r="AA2820" s="95">
        <v>942094.93371581996</v>
      </c>
      <c r="AB2820" s="95">
        <v>121774.13003826101</v>
      </c>
      <c r="AC2820" s="95">
        <v>8142652.2257690402</v>
      </c>
      <c r="AD2820" s="95">
        <v>22441586.9211426</v>
      </c>
      <c r="AE2820" s="95">
        <v>4500441.3134155301</v>
      </c>
      <c r="AF2820" s="95">
        <v>2927997.3559265099</v>
      </c>
      <c r="AG2820" s="95">
        <v>2523637.7321777302</v>
      </c>
      <c r="AH2820" s="95">
        <v>0</v>
      </c>
      <c r="AI2820" s="95">
        <v>0</v>
      </c>
      <c r="AJ2820" s="95">
        <v>1189217.2164306601</v>
      </c>
      <c r="AK2820" s="95">
        <v>0</v>
      </c>
      <c r="AL2820" s="95">
        <v>0</v>
      </c>
      <c r="AM2820" s="95">
        <v>1223962.7695617699</v>
      </c>
      <c r="AN2820" s="95">
        <v>30627879.253906298</v>
      </c>
      <c r="AO2820" s="95">
        <v>53830117.336425804</v>
      </c>
      <c r="AP2820" s="95">
        <v>0</v>
      </c>
      <c r="AQ2820" s="95">
        <v>30057950.6804199</v>
      </c>
      <c r="AR2820" s="95">
        <v>14274862.8565674</v>
      </c>
      <c r="AS2820" s="95">
        <v>1813244.1469268801</v>
      </c>
      <c r="AT2820" s="95">
        <v>6039522.3463134803</v>
      </c>
      <c r="AU2820" s="95">
        <v>769791.63151550305</v>
      </c>
      <c r="AV2820" s="95">
        <v>19729943.482177701</v>
      </c>
      <c r="AW2820" s="95">
        <v>53742681.875</v>
      </c>
      <c r="AX2820" s="95">
        <v>35228452.062988304</v>
      </c>
      <c r="AY2820" s="95">
        <v>22070998.144775402</v>
      </c>
      <c r="AZ2820" s="95">
        <v>17457377.614013702</v>
      </c>
      <c r="BA2820" s="95">
        <v>0</v>
      </c>
      <c r="BB2820" s="95">
        <v>0</v>
      </c>
      <c r="BC2820" s="95">
        <v>8475797.9398193397</v>
      </c>
      <c r="BD2820" s="95">
        <v>0</v>
      </c>
      <c r="BE2820" s="95">
        <v>0</v>
      </c>
      <c r="BF2820" s="95">
        <v>7879942.5025024395</v>
      </c>
      <c r="BG2820" s="95">
        <v>73437687.7734375</v>
      </c>
      <c r="BH2820" s="95">
        <v>9396765.2525634803</v>
      </c>
      <c r="BI2820" s="95">
        <v>0</v>
      </c>
      <c r="BJ2820" s="95">
        <v>7683932.8721313505</v>
      </c>
      <c r="BK2820" s="95">
        <v>4818363.7285766602</v>
      </c>
      <c r="BL2820" s="95">
        <v>0</v>
      </c>
      <c r="BM2820" s="95">
        <v>0</v>
      </c>
      <c r="BN2820" s="95">
        <v>0</v>
      </c>
      <c r="BO2820" s="95">
        <v>0</v>
      </c>
      <c r="BP2820" s="95">
        <v>0</v>
      </c>
      <c r="BQ2820" s="95">
        <v>0</v>
      </c>
      <c r="BR2820" s="95">
        <v>6944696.4364623995</v>
      </c>
      <c r="BS2820" s="95">
        <v>6539625.0794067401</v>
      </c>
      <c r="BT2820" s="95">
        <v>0</v>
      </c>
      <c r="BU2820" s="95">
        <v>0</v>
      </c>
      <c r="BV2820" s="95">
        <v>3628628.2600707998</v>
      </c>
      <c r="BW2820" s="95">
        <v>0</v>
      </c>
      <c r="BX2820" s="95">
        <v>0</v>
      </c>
      <c r="BY2820" s="95">
        <v>0</v>
      </c>
      <c r="BZ2820" s="95">
        <v>0</v>
      </c>
      <c r="CA2820" s="95">
        <v>173430.25423812901</v>
      </c>
      <c r="CB2820" s="95">
        <v>11203668.619140601</v>
      </c>
      <c r="CC2820" s="95">
        <v>83923915.190429702</v>
      </c>
      <c r="CD2820" s="95">
        <v>17031537.0153809</v>
      </c>
      <c r="CE2820" s="95">
        <v>6097.5226399898502</v>
      </c>
      <c r="CF2820" s="95">
        <v>1233632.4742279099</v>
      </c>
      <c r="CG2820" s="95">
        <v>7919486.2211303702</v>
      </c>
      <c r="CH2820" s="95">
        <v>0</v>
      </c>
      <c r="CI2820" s="95">
        <v>179489.349464417</v>
      </c>
      <c r="CJ2820" s="95">
        <v>12412923.892089801</v>
      </c>
      <c r="CK2820" s="95">
        <v>91810807.422851607</v>
      </c>
      <c r="CL2820" s="95">
        <v>17034842.152587902</v>
      </c>
      <c r="CM2820" s="160">
        <v>281557.82177352899</v>
      </c>
      <c r="CN2820" s="160">
        <v>43089173.242675804</v>
      </c>
      <c r="CO2820" s="160">
        <v>165048136.80078101</v>
      </c>
      <c r="CP2820" s="95">
        <v>17034842.152587902</v>
      </c>
      <c r="CQ2820" s="95">
        <v>0</v>
      </c>
      <c r="CR2820" s="95">
        <v>0</v>
      </c>
      <c r="CS2820" s="95">
        <v>0</v>
      </c>
      <c r="CT2820" s="95">
        <v>0</v>
      </c>
      <c r="CU2820" s="161">
        <v>12437301.093368512</v>
      </c>
      <c r="CV2820" s="161">
        <v>91843401.411560073</v>
      </c>
    </row>
    <row r="2821" spans="1:100" x14ac:dyDescent="0.2">
      <c r="A2821" s="94" t="s">
        <v>192</v>
      </c>
      <c r="B2821" s="96">
        <v>38504</v>
      </c>
      <c r="C2821" s="95">
        <v>126289.133935928</v>
      </c>
      <c r="D2821" s="95">
        <v>5.7576702389633301</v>
      </c>
      <c r="E2821" s="95">
        <v>48719.405312061303</v>
      </c>
      <c r="F2821" s="95">
        <v>27682.577059268999</v>
      </c>
      <c r="G2821" s="95">
        <v>1604.02972501516</v>
      </c>
      <c r="H2821" s="95">
        <v>4519.5815273523303</v>
      </c>
      <c r="I2821" s="95">
        <v>505.32602314651001</v>
      </c>
      <c r="J2821" s="95">
        <v>29672.560802698099</v>
      </c>
      <c r="K2821" s="95">
        <v>72311.318595886201</v>
      </c>
      <c r="L2821" s="95">
        <v>91127.773461341902</v>
      </c>
      <c r="M2821" s="95">
        <v>58285.0342388153</v>
      </c>
      <c r="N2821" s="95">
        <v>15992.138563156101</v>
      </c>
      <c r="O2821" s="95">
        <v>0</v>
      </c>
      <c r="P2821" s="95">
        <v>0</v>
      </c>
      <c r="Q2821" s="95">
        <v>9834.2055706977808</v>
      </c>
      <c r="R2821" s="95">
        <v>0</v>
      </c>
      <c r="S2821" s="95">
        <v>0</v>
      </c>
      <c r="T2821" s="95">
        <v>6156.5856885313997</v>
      </c>
      <c r="U2821" s="95">
        <v>103185.40916729</v>
      </c>
      <c r="V2821" s="95">
        <v>7144035.05712891</v>
      </c>
      <c r="W2821" s="95">
        <v>522.92419672757399</v>
      </c>
      <c r="X2821" s="95">
        <v>4081091.0992431599</v>
      </c>
      <c r="Y2821" s="95">
        <v>1909626.29495239</v>
      </c>
      <c r="Z2821" s="95">
        <v>379123.432006836</v>
      </c>
      <c r="AA2821" s="95">
        <v>870734.45314025902</v>
      </c>
      <c r="AB2821" s="95">
        <v>112670.82488441499</v>
      </c>
      <c r="AC2821" s="95">
        <v>10644501.3271484</v>
      </c>
      <c r="AD2821" s="95">
        <v>20153098.490234401</v>
      </c>
      <c r="AE2821" s="95">
        <v>4595703.7044677697</v>
      </c>
      <c r="AF2821" s="95">
        <v>2923841.1773376502</v>
      </c>
      <c r="AG2821" s="95">
        <v>2526229.3584289602</v>
      </c>
      <c r="AH2821" s="95">
        <v>0</v>
      </c>
      <c r="AI2821" s="95">
        <v>0</v>
      </c>
      <c r="AJ2821" s="95">
        <v>1174299.54170227</v>
      </c>
      <c r="AK2821" s="95">
        <v>0</v>
      </c>
      <c r="AL2821" s="95">
        <v>0</v>
      </c>
      <c r="AM2821" s="95">
        <v>1260323.97517395</v>
      </c>
      <c r="AN2821" s="95">
        <v>31009619.4992676</v>
      </c>
      <c r="AO2821" s="95">
        <v>54697495.0302734</v>
      </c>
      <c r="AP2821" s="95">
        <v>4076.9823884367902</v>
      </c>
      <c r="AQ2821" s="95">
        <v>30160162.358154301</v>
      </c>
      <c r="AR2821" s="95">
        <v>14551724.669311499</v>
      </c>
      <c r="AS2821" s="95">
        <v>2480089.0194397001</v>
      </c>
      <c r="AT2821" s="95">
        <v>5640598.6532592801</v>
      </c>
      <c r="AU2821" s="95">
        <v>719577.75910949695</v>
      </c>
      <c r="AV2821" s="95">
        <v>25707387.808105499</v>
      </c>
      <c r="AW2821" s="95">
        <v>48608643.171875</v>
      </c>
      <c r="AX2821" s="95">
        <v>36282633.763183601</v>
      </c>
      <c r="AY2821" s="95">
        <v>22234326.501953099</v>
      </c>
      <c r="AZ2821" s="95">
        <v>17799629.3740234</v>
      </c>
      <c r="BA2821" s="95">
        <v>0</v>
      </c>
      <c r="BB2821" s="95">
        <v>0</v>
      </c>
      <c r="BC2821" s="95">
        <v>8497161.24072266</v>
      </c>
      <c r="BD2821" s="95">
        <v>0</v>
      </c>
      <c r="BE2821" s="95">
        <v>0</v>
      </c>
      <c r="BF2821" s="95">
        <v>8183226.7546997098</v>
      </c>
      <c r="BG2821" s="95">
        <v>75081069.903320298</v>
      </c>
      <c r="BH2821" s="95">
        <v>9736361.7149658203</v>
      </c>
      <c r="BI2821" s="95">
        <v>335.765541695058</v>
      </c>
      <c r="BJ2821" s="95">
        <v>7800394.3256225605</v>
      </c>
      <c r="BK2821" s="95">
        <v>5047370.6886596698</v>
      </c>
      <c r="BL2821" s="95">
        <v>0</v>
      </c>
      <c r="BM2821" s="95">
        <v>0</v>
      </c>
      <c r="BN2821" s="95">
        <v>0</v>
      </c>
      <c r="BO2821" s="95">
        <v>0</v>
      </c>
      <c r="BP2821" s="95">
        <v>0</v>
      </c>
      <c r="BQ2821" s="95">
        <v>0</v>
      </c>
      <c r="BR2821" s="95">
        <v>7064165.52978516</v>
      </c>
      <c r="BS2821" s="95">
        <v>6731924.5413207998</v>
      </c>
      <c r="BT2821" s="95">
        <v>0</v>
      </c>
      <c r="BU2821" s="95">
        <v>0</v>
      </c>
      <c r="BV2821" s="95">
        <v>3715551.6083679199</v>
      </c>
      <c r="BW2821" s="95">
        <v>0</v>
      </c>
      <c r="BX2821" s="95">
        <v>0</v>
      </c>
      <c r="BY2821" s="95">
        <v>0</v>
      </c>
      <c r="BZ2821" s="95">
        <v>0</v>
      </c>
      <c r="CA2821" s="95">
        <v>175363.794933319</v>
      </c>
      <c r="CB2821" s="95">
        <v>11182705.6956787</v>
      </c>
      <c r="CC2821" s="95">
        <v>84690773.400390595</v>
      </c>
      <c r="CD2821" s="95">
        <v>17473147.787353501</v>
      </c>
      <c r="CE2821" s="95">
        <v>6165.7611395120603</v>
      </c>
      <c r="CF2821" s="95">
        <v>1242831.4454193099</v>
      </c>
      <c r="CG2821" s="95">
        <v>8064202.5225830097</v>
      </c>
      <c r="CH2821" s="95">
        <v>0</v>
      </c>
      <c r="CI2821" s="95">
        <v>181642.247695923</v>
      </c>
      <c r="CJ2821" s="95">
        <v>12408412.431396499</v>
      </c>
      <c r="CK2821" s="95">
        <v>92760622.035156295</v>
      </c>
      <c r="CL2821" s="95">
        <v>17472876.3681641</v>
      </c>
      <c r="CM2821" s="160">
        <v>284313.01731109602</v>
      </c>
      <c r="CN2821" s="160">
        <v>43502458.411132798</v>
      </c>
      <c r="CO2821" s="160">
        <v>167995765.74023399</v>
      </c>
      <c r="CP2821" s="95">
        <v>17472876.3681641</v>
      </c>
      <c r="CQ2821" s="95">
        <v>0</v>
      </c>
      <c r="CR2821" s="95">
        <v>0</v>
      </c>
      <c r="CS2821" s="95">
        <v>0</v>
      </c>
      <c r="CT2821" s="95">
        <v>0</v>
      </c>
      <c r="CU2821" s="161">
        <v>12425537.141098009</v>
      </c>
      <c r="CV2821" s="161">
        <v>92754975.922973603</v>
      </c>
    </row>
    <row r="2822" spans="1:100" x14ac:dyDescent="0.2">
      <c r="A2822" s="94" t="s">
        <v>192</v>
      </c>
      <c r="B2822" s="96">
        <v>38596</v>
      </c>
      <c r="C2822" s="95">
        <v>128778.299324989</v>
      </c>
      <c r="D2822" s="95">
        <v>5.8901893519796404</v>
      </c>
      <c r="E2822" s="95">
        <v>48788.245635509498</v>
      </c>
      <c r="F2822" s="95">
        <v>28600.886313676801</v>
      </c>
      <c r="G2822" s="95">
        <v>1983.21360138059</v>
      </c>
      <c r="H2822" s="95">
        <v>4262.4496440887497</v>
      </c>
      <c r="I2822" s="95">
        <v>495.80145730823301</v>
      </c>
      <c r="J2822" s="95">
        <v>36813.449802875497</v>
      </c>
      <c r="K2822" s="95">
        <v>66009.7301054001</v>
      </c>
      <c r="L2822" s="95">
        <v>94900.646367073103</v>
      </c>
      <c r="M2822" s="95">
        <v>59062.829839706399</v>
      </c>
      <c r="N2822" s="95">
        <v>16186.078397035601</v>
      </c>
      <c r="O2822" s="95">
        <v>0</v>
      </c>
      <c r="P2822" s="95">
        <v>0</v>
      </c>
      <c r="Q2822" s="95">
        <v>9860.8552310466803</v>
      </c>
      <c r="R2822" s="95">
        <v>0</v>
      </c>
      <c r="S2822" s="95">
        <v>0</v>
      </c>
      <c r="T2822" s="95">
        <v>6295.2294147610701</v>
      </c>
      <c r="U2822" s="95">
        <v>102929.72101116199</v>
      </c>
      <c r="V2822" s="95">
        <v>7231566.8630371103</v>
      </c>
      <c r="W2822" s="95">
        <v>469.26620221138</v>
      </c>
      <c r="X2822" s="95">
        <v>3997783.3775939899</v>
      </c>
      <c r="Y2822" s="95">
        <v>1932907.9102020301</v>
      </c>
      <c r="Z2822" s="95">
        <v>458967.94863510103</v>
      </c>
      <c r="AA2822" s="95">
        <v>816087.99953460705</v>
      </c>
      <c r="AB2822" s="95">
        <v>107365.926771164</v>
      </c>
      <c r="AC2822" s="95">
        <v>12741747.4019775</v>
      </c>
      <c r="AD2822" s="95">
        <v>17454528.965576202</v>
      </c>
      <c r="AE2822" s="95">
        <v>4644985.7986450205</v>
      </c>
      <c r="AF2822" s="95">
        <v>2966556.1244811998</v>
      </c>
      <c r="AG2822" s="95">
        <v>2552170.8457336398</v>
      </c>
      <c r="AH2822" s="95">
        <v>0</v>
      </c>
      <c r="AI2822" s="95">
        <v>0</v>
      </c>
      <c r="AJ2822" s="95">
        <v>1163126.11843872</v>
      </c>
      <c r="AK2822" s="95">
        <v>0</v>
      </c>
      <c r="AL2822" s="95">
        <v>0</v>
      </c>
      <c r="AM2822" s="95">
        <v>1260666.0691680899</v>
      </c>
      <c r="AN2822" s="95">
        <v>30265029.9460449</v>
      </c>
      <c r="AO2822" s="95">
        <v>56362666.964843802</v>
      </c>
      <c r="AP2822" s="95">
        <v>3697.90220952034</v>
      </c>
      <c r="AQ2822" s="95">
        <v>29633969.951904301</v>
      </c>
      <c r="AR2822" s="95">
        <v>14678216.036987299</v>
      </c>
      <c r="AS2822" s="95">
        <v>3043564.8423156701</v>
      </c>
      <c r="AT2822" s="95">
        <v>5394571.08483887</v>
      </c>
      <c r="AU2822" s="95">
        <v>706294.66899108898</v>
      </c>
      <c r="AV2822" s="95">
        <v>31314913.856201202</v>
      </c>
      <c r="AW2822" s="95">
        <v>42684680.091308601</v>
      </c>
      <c r="AX2822" s="95">
        <v>37286658.164550804</v>
      </c>
      <c r="AY2822" s="95">
        <v>22942645.479492199</v>
      </c>
      <c r="AZ2822" s="95">
        <v>18126005.981201202</v>
      </c>
      <c r="BA2822" s="95">
        <v>0</v>
      </c>
      <c r="BB2822" s="95">
        <v>0</v>
      </c>
      <c r="BC2822" s="95">
        <v>8550018.3851318397</v>
      </c>
      <c r="BD2822" s="95">
        <v>0</v>
      </c>
      <c r="BE2822" s="95">
        <v>0</v>
      </c>
      <c r="BF2822" s="95">
        <v>8306625.40808105</v>
      </c>
      <c r="BG2822" s="95">
        <v>74584056.103515595</v>
      </c>
      <c r="BH2822" s="95">
        <v>10336700.9373779</v>
      </c>
      <c r="BI2822" s="95">
        <v>474.60469258576597</v>
      </c>
      <c r="BJ2822" s="95">
        <v>7789729.2570190402</v>
      </c>
      <c r="BK2822" s="95">
        <v>5166996.0056762705</v>
      </c>
      <c r="BL2822" s="95">
        <v>0</v>
      </c>
      <c r="BM2822" s="95">
        <v>0</v>
      </c>
      <c r="BN2822" s="95">
        <v>0</v>
      </c>
      <c r="BO2822" s="95">
        <v>0</v>
      </c>
      <c r="BP2822" s="95">
        <v>0</v>
      </c>
      <c r="BQ2822" s="95">
        <v>0</v>
      </c>
      <c r="BR2822" s="95">
        <v>7303117.3535766602</v>
      </c>
      <c r="BS2822" s="95">
        <v>6880543.49401855</v>
      </c>
      <c r="BT2822" s="95">
        <v>0</v>
      </c>
      <c r="BU2822" s="95">
        <v>0</v>
      </c>
      <c r="BV2822" s="95">
        <v>3764243.2402648898</v>
      </c>
      <c r="BW2822" s="95">
        <v>0</v>
      </c>
      <c r="BX2822" s="95">
        <v>0</v>
      </c>
      <c r="BY2822" s="95">
        <v>0</v>
      </c>
      <c r="BZ2822" s="95">
        <v>0</v>
      </c>
      <c r="CA2822" s="95">
        <v>177176.45594215399</v>
      </c>
      <c r="CB2822" s="95">
        <v>11272745.668823199</v>
      </c>
      <c r="CC2822" s="95">
        <v>86354713.026367202</v>
      </c>
      <c r="CD2822" s="95">
        <v>18252167.994628899</v>
      </c>
      <c r="CE2822" s="95">
        <v>6199.0680288076401</v>
      </c>
      <c r="CF2822" s="95">
        <v>1254925.0505981401</v>
      </c>
      <c r="CG2822" s="95">
        <v>8276950.3931884803</v>
      </c>
      <c r="CH2822" s="95">
        <v>0</v>
      </c>
      <c r="CI2822" s="95">
        <v>183276.56971740699</v>
      </c>
      <c r="CJ2822" s="95">
        <v>12521445.8117676</v>
      </c>
      <c r="CK2822" s="95">
        <v>94620302.003906295</v>
      </c>
      <c r="CL2822" s="95">
        <v>18267583.457031298</v>
      </c>
      <c r="CM2822" s="160">
        <v>286425.52087783802</v>
      </c>
      <c r="CN2822" s="160">
        <v>42555260.270019501</v>
      </c>
      <c r="CO2822" s="160">
        <v>168733113.39648399</v>
      </c>
      <c r="CP2822" s="95">
        <v>18267583.457031298</v>
      </c>
      <c r="CQ2822" s="95">
        <v>0</v>
      </c>
      <c r="CR2822" s="95">
        <v>0</v>
      </c>
      <c r="CS2822" s="95">
        <v>0</v>
      </c>
      <c r="CT2822" s="95">
        <v>0</v>
      </c>
      <c r="CU2822" s="161">
        <v>12527670.71942134</v>
      </c>
      <c r="CV2822" s="161">
        <v>94631663.419555679</v>
      </c>
    </row>
    <row r="2823" spans="1:100" x14ac:dyDescent="0.2">
      <c r="A2823" s="94" t="s">
        <v>192</v>
      </c>
      <c r="B2823" s="96">
        <v>38687</v>
      </c>
      <c r="C2823" s="95">
        <v>131526.356731415</v>
      </c>
      <c r="D2823" s="95">
        <v>6.0272397449589299</v>
      </c>
      <c r="E2823" s="95">
        <v>48081.202810764298</v>
      </c>
      <c r="F2823" s="95">
        <v>29169.581676959999</v>
      </c>
      <c r="G2823" s="95">
        <v>2363.7855634391299</v>
      </c>
      <c r="H2823" s="95">
        <v>3916.3207349181198</v>
      </c>
      <c r="I2823" s="95">
        <v>450.403145894408</v>
      </c>
      <c r="J2823" s="95">
        <v>44067.234165191701</v>
      </c>
      <c r="K2823" s="95">
        <v>61244.505807399801</v>
      </c>
      <c r="L2823" s="95">
        <v>93236.448543548599</v>
      </c>
      <c r="M2823" s="95">
        <v>60238.321511745497</v>
      </c>
      <c r="N2823" s="95">
        <v>16367.1284109354</v>
      </c>
      <c r="O2823" s="95">
        <v>0</v>
      </c>
      <c r="P2823" s="95">
        <v>0</v>
      </c>
      <c r="Q2823" s="95">
        <v>9939.8313854932803</v>
      </c>
      <c r="R2823" s="95">
        <v>0</v>
      </c>
      <c r="S2823" s="95">
        <v>0</v>
      </c>
      <c r="T2823" s="95">
        <v>6199.3815702796001</v>
      </c>
      <c r="U2823" s="95">
        <v>104242.37691783901</v>
      </c>
      <c r="V2823" s="95">
        <v>7399129.6317748995</v>
      </c>
      <c r="W2823" s="95">
        <v>644.69352068007004</v>
      </c>
      <c r="X2823" s="95">
        <v>3902266.7380065899</v>
      </c>
      <c r="Y2823" s="95">
        <v>1946066.49520874</v>
      </c>
      <c r="Z2823" s="95">
        <v>552429.76638030994</v>
      </c>
      <c r="AA2823" s="95">
        <v>705928.86689758301</v>
      </c>
      <c r="AB2823" s="95">
        <v>96528.753267288193</v>
      </c>
      <c r="AC2823" s="95">
        <v>15913057.2312012</v>
      </c>
      <c r="AD2823" s="95">
        <v>15680161.951538101</v>
      </c>
      <c r="AE2823" s="95">
        <v>4391502.3418579102</v>
      </c>
      <c r="AF2823" s="95">
        <v>3019857.07354736</v>
      </c>
      <c r="AG2823" s="95">
        <v>2571310.7684021001</v>
      </c>
      <c r="AH2823" s="95">
        <v>0</v>
      </c>
      <c r="AI2823" s="95">
        <v>0</v>
      </c>
      <c r="AJ2823" s="95">
        <v>1171784.4439544701</v>
      </c>
      <c r="AK2823" s="95">
        <v>0</v>
      </c>
      <c r="AL2823" s="95">
        <v>0</v>
      </c>
      <c r="AM2823" s="95">
        <v>1235472.84197998</v>
      </c>
      <c r="AN2823" s="95">
        <v>31399530.833740201</v>
      </c>
      <c r="AO2823" s="95">
        <v>58137592.792968802</v>
      </c>
      <c r="AP2823" s="95">
        <v>5086.81199914217</v>
      </c>
      <c r="AQ2823" s="95">
        <v>29687968.4611816</v>
      </c>
      <c r="AR2823" s="95">
        <v>15483191.471191401</v>
      </c>
      <c r="AS2823" s="95">
        <v>3702757.6786499</v>
      </c>
      <c r="AT2823" s="95">
        <v>4719569.3241577102</v>
      </c>
      <c r="AU2823" s="95">
        <v>637911.42963409401</v>
      </c>
      <c r="AV2823" s="95">
        <v>40601077.7822266</v>
      </c>
      <c r="AW2823" s="95">
        <v>38875370.222167999</v>
      </c>
      <c r="AX2823" s="95">
        <v>35947903.1318359</v>
      </c>
      <c r="AY2823" s="95">
        <v>23625793.925048798</v>
      </c>
      <c r="AZ2823" s="95">
        <v>18471333.599853501</v>
      </c>
      <c r="BA2823" s="95">
        <v>0</v>
      </c>
      <c r="BB2823" s="95">
        <v>0</v>
      </c>
      <c r="BC2823" s="95">
        <v>8739554.4604492206</v>
      </c>
      <c r="BD2823" s="95">
        <v>0</v>
      </c>
      <c r="BE2823" s="95">
        <v>0</v>
      </c>
      <c r="BF2823" s="95">
        <v>8252448.6173095703</v>
      </c>
      <c r="BG2823" s="95">
        <v>78537660.511718795</v>
      </c>
      <c r="BH2823" s="95">
        <v>10718852.1829834</v>
      </c>
      <c r="BI2823" s="95">
        <v>639.48520851135299</v>
      </c>
      <c r="BJ2823" s="95">
        <v>7925174.4324340802</v>
      </c>
      <c r="BK2823" s="95">
        <v>5357315.1449584998</v>
      </c>
      <c r="BL2823" s="95">
        <v>0</v>
      </c>
      <c r="BM2823" s="95">
        <v>0</v>
      </c>
      <c r="BN2823" s="95">
        <v>0</v>
      </c>
      <c r="BO2823" s="95">
        <v>0</v>
      </c>
      <c r="BP2823" s="95">
        <v>0</v>
      </c>
      <c r="BQ2823" s="95">
        <v>0</v>
      </c>
      <c r="BR2823" s="95">
        <v>7511053.2760009803</v>
      </c>
      <c r="BS2823" s="95">
        <v>7045966.0072021503</v>
      </c>
      <c r="BT2823" s="95">
        <v>0</v>
      </c>
      <c r="BU2823" s="95">
        <v>0</v>
      </c>
      <c r="BV2823" s="95">
        <v>4001185.7109375</v>
      </c>
      <c r="BW2823" s="95">
        <v>0</v>
      </c>
      <c r="BX2823" s="95">
        <v>0</v>
      </c>
      <c r="BY2823" s="95">
        <v>0</v>
      </c>
      <c r="BZ2823" s="95">
        <v>0</v>
      </c>
      <c r="CA2823" s="95">
        <v>179405.410573959</v>
      </c>
      <c r="CB2823" s="95">
        <v>11312274.653198199</v>
      </c>
      <c r="CC2823" s="95">
        <v>87799539.201171905</v>
      </c>
      <c r="CD2823" s="95">
        <v>18631627.170166001</v>
      </c>
      <c r="CE2823" s="95">
        <v>6291.8383849859201</v>
      </c>
      <c r="CF2823" s="95">
        <v>1276835.4758453399</v>
      </c>
      <c r="CG2823" s="95">
        <v>8551618.7373046894</v>
      </c>
      <c r="CH2823" s="95">
        <v>0</v>
      </c>
      <c r="CI2823" s="95">
        <v>185714.31505775501</v>
      </c>
      <c r="CJ2823" s="95">
        <v>12593136.105957</v>
      </c>
      <c r="CK2823" s="95">
        <v>96382435.660156295</v>
      </c>
      <c r="CL2823" s="95">
        <v>18640591.115478501</v>
      </c>
      <c r="CM2823" s="160">
        <v>289567.324504852</v>
      </c>
      <c r="CN2823" s="160">
        <v>44099805.3134766</v>
      </c>
      <c r="CO2823" s="160">
        <v>175047931.4375</v>
      </c>
      <c r="CP2823" s="95">
        <v>18640591.115478501</v>
      </c>
      <c r="CQ2823" s="95">
        <v>0</v>
      </c>
      <c r="CR2823" s="95">
        <v>0</v>
      </c>
      <c r="CS2823" s="95">
        <v>0</v>
      </c>
      <c r="CT2823" s="95">
        <v>0</v>
      </c>
      <c r="CU2823" s="161">
        <v>12589110.12904354</v>
      </c>
      <c r="CV2823" s="161">
        <v>96351157.938476592</v>
      </c>
    </row>
    <row r="2824" spans="1:100" x14ac:dyDescent="0.2">
      <c r="A2824" s="94" t="s">
        <v>192</v>
      </c>
      <c r="B2824" s="96">
        <v>38777</v>
      </c>
      <c r="C2824" s="95">
        <v>134305.81817054699</v>
      </c>
      <c r="D2824" s="95">
        <v>5.2820069889421601</v>
      </c>
      <c r="E2824" s="95">
        <v>46761.123693466201</v>
      </c>
      <c r="F2824" s="95">
        <v>28406.535924673099</v>
      </c>
      <c r="G2824" s="95">
        <v>2743.7711734771701</v>
      </c>
      <c r="H2824" s="95">
        <v>3635.5130595266801</v>
      </c>
      <c r="I2824" s="95">
        <v>422.55956532433601</v>
      </c>
      <c r="J2824" s="95">
        <v>50968.735813140898</v>
      </c>
      <c r="K2824" s="95">
        <v>54152.734893798799</v>
      </c>
      <c r="L2824" s="95">
        <v>54335.317314624801</v>
      </c>
      <c r="M2824" s="95">
        <v>60998.531679630301</v>
      </c>
      <c r="N2824" s="95">
        <v>16522.6843247414</v>
      </c>
      <c r="O2824" s="95">
        <v>51698.557248592399</v>
      </c>
      <c r="P2824" s="95">
        <v>0</v>
      </c>
      <c r="Q2824" s="95">
        <v>10087.718352436999</v>
      </c>
      <c r="R2824" s="95">
        <v>3657.9420977234799</v>
      </c>
      <c r="S2824" s="95">
        <v>0</v>
      </c>
      <c r="T2824" s="95">
        <v>2993.89192292094</v>
      </c>
      <c r="U2824" s="95">
        <v>105216.644458771</v>
      </c>
      <c r="V2824" s="95">
        <v>7607367.9705200205</v>
      </c>
      <c r="W2824" s="95">
        <v>891.76956023275898</v>
      </c>
      <c r="X2824" s="95">
        <v>3878268.68432617</v>
      </c>
      <c r="Y2824" s="95">
        <v>1966913.8371582001</v>
      </c>
      <c r="Z2824" s="95">
        <v>648021.88822174096</v>
      </c>
      <c r="AA2824" s="95">
        <v>657647.56948852504</v>
      </c>
      <c r="AB2824" s="95">
        <v>88352.672434806795</v>
      </c>
      <c r="AC2824" s="95">
        <v>18422303.673583999</v>
      </c>
      <c r="AD2824" s="95">
        <v>13641253.8586426</v>
      </c>
      <c r="AE2824" s="95">
        <v>2247987.1457824698</v>
      </c>
      <c r="AF2824" s="95">
        <v>3068112.3645935101</v>
      </c>
      <c r="AG2824" s="95">
        <v>2572317.7677917499</v>
      </c>
      <c r="AH2824" s="95">
        <v>2446199.1705932599</v>
      </c>
      <c r="AI2824" s="95">
        <v>0</v>
      </c>
      <c r="AJ2824" s="95">
        <v>1201337.4089355499</v>
      </c>
      <c r="AK2824" s="95">
        <v>713803.99275207496</v>
      </c>
      <c r="AL2824" s="95">
        <v>0</v>
      </c>
      <c r="AM2824" s="95">
        <v>594837.44828033401</v>
      </c>
      <c r="AN2824" s="95">
        <v>31964573.490234401</v>
      </c>
      <c r="AO2824" s="95">
        <v>60304076.628417999</v>
      </c>
      <c r="AP2824" s="95">
        <v>6727.1206160187703</v>
      </c>
      <c r="AQ2824" s="95">
        <v>29495154.197509799</v>
      </c>
      <c r="AR2824" s="95">
        <v>15324760.9450684</v>
      </c>
      <c r="AS2824" s="95">
        <v>4362144.8623657199</v>
      </c>
      <c r="AT2824" s="95">
        <v>4468355.5747680701</v>
      </c>
      <c r="AU2824" s="95">
        <v>591626.31242370605</v>
      </c>
      <c r="AV2824" s="95">
        <v>47068719.633300804</v>
      </c>
      <c r="AW2824" s="95">
        <v>33920074.406738304</v>
      </c>
      <c r="AX2824" s="95">
        <v>19253879.725341801</v>
      </c>
      <c r="AY2824" s="95">
        <v>24276837.673583999</v>
      </c>
      <c r="AZ2824" s="95">
        <v>18725387.942871101</v>
      </c>
      <c r="BA2824" s="95">
        <v>18844546.6643066</v>
      </c>
      <c r="BB2824" s="95">
        <v>0</v>
      </c>
      <c r="BC2824" s="95">
        <v>9087371.5175781306</v>
      </c>
      <c r="BD2824" s="95">
        <v>4818337.7254028302</v>
      </c>
      <c r="BE2824" s="95">
        <v>0</v>
      </c>
      <c r="BF2824" s="95">
        <v>4093757.0132141099</v>
      </c>
      <c r="BG2824" s="95">
        <v>80665037.143554702</v>
      </c>
      <c r="BH2824" s="95">
        <v>14244051.0440674</v>
      </c>
      <c r="BI2824" s="95">
        <v>650.06934179365601</v>
      </c>
      <c r="BJ2824" s="95">
        <v>9188144.7028808594</v>
      </c>
      <c r="BK2824" s="95">
        <v>5782268.2443237295</v>
      </c>
      <c r="BL2824" s="95">
        <v>0</v>
      </c>
      <c r="BM2824" s="95">
        <v>312847.291637421</v>
      </c>
      <c r="BN2824" s="95">
        <v>44529.390867710099</v>
      </c>
      <c r="BO2824" s="95">
        <v>0</v>
      </c>
      <c r="BP2824" s="95">
        <v>0</v>
      </c>
      <c r="BQ2824" s="95">
        <v>0</v>
      </c>
      <c r="BR2824" s="95">
        <v>8110296.1701660203</v>
      </c>
      <c r="BS2824" s="95">
        <v>7372651.0775146503</v>
      </c>
      <c r="BT2824" s="95">
        <v>3673196.1453857399</v>
      </c>
      <c r="BU2824" s="95">
        <v>0</v>
      </c>
      <c r="BV2824" s="95">
        <v>4201608.2626953097</v>
      </c>
      <c r="BW2824" s="95">
        <v>553442.96073913598</v>
      </c>
      <c r="BX2824" s="95">
        <v>0</v>
      </c>
      <c r="BY2824" s="95">
        <v>0</v>
      </c>
      <c r="BZ2824" s="95">
        <v>0</v>
      </c>
      <c r="CA2824" s="95">
        <v>181226.79301643401</v>
      </c>
      <c r="CB2824" s="95">
        <v>11461170.8861084</v>
      </c>
      <c r="CC2824" s="95">
        <v>89722626.175781295</v>
      </c>
      <c r="CD2824" s="95">
        <v>23398197.2104492</v>
      </c>
      <c r="CE2824" s="95">
        <v>6378.0933382511103</v>
      </c>
      <c r="CF2824" s="95">
        <v>1304612.16995239</v>
      </c>
      <c r="CG2824" s="95">
        <v>8848965.5968017597</v>
      </c>
      <c r="CH2824" s="95">
        <v>0</v>
      </c>
      <c r="CI2824" s="95">
        <v>187571.693452835</v>
      </c>
      <c r="CJ2824" s="95">
        <v>12749370.206543</v>
      </c>
      <c r="CK2824" s="95">
        <v>98557578.500976607</v>
      </c>
      <c r="CL2824" s="95">
        <v>23955767.5068359</v>
      </c>
      <c r="CM2824" s="160">
        <v>292305.70083618199</v>
      </c>
      <c r="CN2824" s="160">
        <v>44797222.950683601</v>
      </c>
      <c r="CO2824" s="160">
        <v>179159629.66992199</v>
      </c>
      <c r="CP2824" s="95">
        <v>23955767.5068359</v>
      </c>
      <c r="CQ2824" s="95">
        <v>0</v>
      </c>
      <c r="CR2824" s="95">
        <v>0</v>
      </c>
      <c r="CS2824" s="95">
        <v>0</v>
      </c>
      <c r="CT2824" s="95">
        <v>0</v>
      </c>
      <c r="CU2824" s="161">
        <v>12765783.056060791</v>
      </c>
      <c r="CV2824" s="161">
        <v>98571591.772583053</v>
      </c>
    </row>
    <row r="2825" spans="1:100" x14ac:dyDescent="0.2">
      <c r="A2825" s="94" t="s">
        <v>192</v>
      </c>
      <c r="B2825" s="96">
        <v>38869</v>
      </c>
      <c r="C2825" s="95">
        <v>138617.22548294099</v>
      </c>
      <c r="D2825" s="95">
        <v>6.7342662099981698</v>
      </c>
      <c r="E2825" s="95">
        <v>46681.473203182199</v>
      </c>
      <c r="F2825" s="95">
        <v>29787.975774765</v>
      </c>
      <c r="G2825" s="95">
        <v>3123.7770678400998</v>
      </c>
      <c r="H2825" s="95">
        <v>3311.8914238512498</v>
      </c>
      <c r="I2825" s="95">
        <v>400.395576842129</v>
      </c>
      <c r="J2825" s="95">
        <v>57553.744070529901</v>
      </c>
      <c r="K2825" s="95">
        <v>48224.120473384901</v>
      </c>
      <c r="L2825" s="95">
        <v>52597.592877864801</v>
      </c>
      <c r="M2825" s="95">
        <v>62032.504006862597</v>
      </c>
      <c r="N2825" s="95">
        <v>16675.8831760883</v>
      </c>
      <c r="O2825" s="95">
        <v>54642.117313861803</v>
      </c>
      <c r="P2825" s="95">
        <v>0</v>
      </c>
      <c r="Q2825" s="95">
        <v>10092.0730656385</v>
      </c>
      <c r="R2825" s="95">
        <v>4106.8807694912002</v>
      </c>
      <c r="S2825" s="95">
        <v>0</v>
      </c>
      <c r="T2825" s="95">
        <v>2559.6103099584602</v>
      </c>
      <c r="U2825" s="95">
        <v>106225.264380455</v>
      </c>
      <c r="V2825" s="95">
        <v>7818340.8783569299</v>
      </c>
      <c r="W2825" s="95">
        <v>679.24810424447105</v>
      </c>
      <c r="X2825" s="95">
        <v>3808900.7696533198</v>
      </c>
      <c r="Y2825" s="95">
        <v>1999473.09640503</v>
      </c>
      <c r="Z2825" s="95">
        <v>723461.487838745</v>
      </c>
      <c r="AA2825" s="95">
        <v>595895.562889099</v>
      </c>
      <c r="AB2825" s="95">
        <v>81789.192494392395</v>
      </c>
      <c r="AC2825" s="95">
        <v>20579266.135742199</v>
      </c>
      <c r="AD2825" s="95">
        <v>11623051.3901367</v>
      </c>
      <c r="AE2825" s="95">
        <v>2157984.52426147</v>
      </c>
      <c r="AF2825" s="95">
        <v>3122088.6814880399</v>
      </c>
      <c r="AG2825" s="95">
        <v>2599404.6627502399</v>
      </c>
      <c r="AH2825" s="95">
        <v>2577662.85186768</v>
      </c>
      <c r="AI2825" s="95">
        <v>0</v>
      </c>
      <c r="AJ2825" s="95">
        <v>1187139.68247986</v>
      </c>
      <c r="AK2825" s="95">
        <v>821782.67249298096</v>
      </c>
      <c r="AL2825" s="95">
        <v>0</v>
      </c>
      <c r="AM2825" s="95">
        <v>500363.71068572998</v>
      </c>
      <c r="AN2825" s="95">
        <v>32455532.209228501</v>
      </c>
      <c r="AO2825" s="95">
        <v>62779200.044921897</v>
      </c>
      <c r="AP2825" s="95">
        <v>5546.3100398182896</v>
      </c>
      <c r="AQ2825" s="95">
        <v>28932121.2666016</v>
      </c>
      <c r="AR2825" s="95">
        <v>15582561.8088379</v>
      </c>
      <c r="AS2825" s="95">
        <v>4972777.8617553702</v>
      </c>
      <c r="AT2825" s="95">
        <v>4082183.4255065899</v>
      </c>
      <c r="AU2825" s="95">
        <v>554972.43072509801</v>
      </c>
      <c r="AV2825" s="95">
        <v>52680891.617675804</v>
      </c>
      <c r="AW2825" s="95">
        <v>29151777.041259799</v>
      </c>
      <c r="AX2825" s="95">
        <v>18553896.207763702</v>
      </c>
      <c r="AY2825" s="95">
        <v>24996140.237548798</v>
      </c>
      <c r="AZ2825" s="95">
        <v>19098827.5537109</v>
      </c>
      <c r="BA2825" s="95">
        <v>20041339.4069824</v>
      </c>
      <c r="BB2825" s="95">
        <v>0</v>
      </c>
      <c r="BC2825" s="95">
        <v>9097560.5789794903</v>
      </c>
      <c r="BD2825" s="95">
        <v>5560152.9830322303</v>
      </c>
      <c r="BE2825" s="95">
        <v>0</v>
      </c>
      <c r="BF2825" s="95">
        <v>3490995.8408508301</v>
      </c>
      <c r="BG2825" s="95">
        <v>82633397.3046875</v>
      </c>
      <c r="BH2825" s="95">
        <v>14911334.435424799</v>
      </c>
      <c r="BI2825" s="95">
        <v>779.85590753704298</v>
      </c>
      <c r="BJ2825" s="95">
        <v>8963449.1408691406</v>
      </c>
      <c r="BK2825" s="95">
        <v>5746139.3680419903</v>
      </c>
      <c r="BL2825" s="95">
        <v>0</v>
      </c>
      <c r="BM2825" s="95">
        <v>325387.55156707799</v>
      </c>
      <c r="BN2825" s="95">
        <v>56257.897329330401</v>
      </c>
      <c r="BO2825" s="95">
        <v>0</v>
      </c>
      <c r="BP2825" s="95">
        <v>0</v>
      </c>
      <c r="BQ2825" s="95">
        <v>0</v>
      </c>
      <c r="BR2825" s="95">
        <v>8312559.6408691397</v>
      </c>
      <c r="BS2825" s="95">
        <v>7460612.5901489304</v>
      </c>
      <c r="BT2825" s="95">
        <v>3905744.2109680199</v>
      </c>
      <c r="BU2825" s="95">
        <v>0</v>
      </c>
      <c r="BV2825" s="95">
        <v>4153836.4587097201</v>
      </c>
      <c r="BW2825" s="95">
        <v>634772.50191497803</v>
      </c>
      <c r="BX2825" s="95">
        <v>0</v>
      </c>
      <c r="BY2825" s="95">
        <v>0</v>
      </c>
      <c r="BZ2825" s="95">
        <v>0</v>
      </c>
      <c r="CA2825" s="95">
        <v>185710.37138366699</v>
      </c>
      <c r="CB2825" s="95">
        <v>11679299.400146499</v>
      </c>
      <c r="CC2825" s="95">
        <v>92020461.501953095</v>
      </c>
      <c r="CD2825" s="95">
        <v>23832481.71875</v>
      </c>
      <c r="CE2825" s="95">
        <v>6472.7668177485502</v>
      </c>
      <c r="CF2825" s="95">
        <v>1330593.1700591999</v>
      </c>
      <c r="CG2825" s="95">
        <v>9119702.1629638709</v>
      </c>
      <c r="CH2825" s="95">
        <v>0</v>
      </c>
      <c r="CI2825" s="95">
        <v>192291.701274872</v>
      </c>
      <c r="CJ2825" s="95">
        <v>12971903.9725342</v>
      </c>
      <c r="CK2825" s="95">
        <v>101131844.51757801</v>
      </c>
      <c r="CL2825" s="95">
        <v>24482288.276122998</v>
      </c>
      <c r="CM2825" s="160">
        <v>297782.43634414702</v>
      </c>
      <c r="CN2825" s="160">
        <v>45529335.247070298</v>
      </c>
      <c r="CO2825" s="160">
        <v>183550335.30273399</v>
      </c>
      <c r="CP2825" s="95">
        <v>24482288.276122998</v>
      </c>
      <c r="CQ2825" s="95">
        <v>0</v>
      </c>
      <c r="CR2825" s="95">
        <v>0</v>
      </c>
      <c r="CS2825" s="95">
        <v>0</v>
      </c>
      <c r="CT2825" s="95">
        <v>0</v>
      </c>
      <c r="CU2825" s="161">
        <v>13009892.5702057</v>
      </c>
      <c r="CV2825" s="161">
        <v>101140163.66491696</v>
      </c>
    </row>
    <row r="2826" spans="1:100" x14ac:dyDescent="0.2">
      <c r="A2826" s="94" t="s">
        <v>192</v>
      </c>
      <c r="B2826" s="96">
        <v>38961</v>
      </c>
      <c r="C2826" s="95">
        <v>141881.775522232</v>
      </c>
      <c r="D2826" s="95">
        <v>5.8777060589636703</v>
      </c>
      <c r="E2826" s="95">
        <v>45522.241391658798</v>
      </c>
      <c r="F2826" s="95">
        <v>29415.119432687799</v>
      </c>
      <c r="G2826" s="95">
        <v>3512.1291672289399</v>
      </c>
      <c r="H2826" s="95">
        <v>3179.0878076255299</v>
      </c>
      <c r="I2826" s="95">
        <v>372.07678990066103</v>
      </c>
      <c r="J2826" s="95">
        <v>63987.986984729803</v>
      </c>
      <c r="K2826" s="95">
        <v>43161.660226821899</v>
      </c>
      <c r="L2826" s="95">
        <v>50112.115712165803</v>
      </c>
      <c r="M2826" s="95">
        <v>62288.462467193604</v>
      </c>
      <c r="N2826" s="95">
        <v>16849.784695148501</v>
      </c>
      <c r="O2826" s="95">
        <v>56344.410400390603</v>
      </c>
      <c r="P2826" s="95">
        <v>0</v>
      </c>
      <c r="Q2826" s="95">
        <v>10052.7872086763</v>
      </c>
      <c r="R2826" s="95">
        <v>4504.8552907705298</v>
      </c>
      <c r="S2826" s="95">
        <v>0</v>
      </c>
      <c r="T2826" s="95">
        <v>2318.1226858198602</v>
      </c>
      <c r="U2826" s="95">
        <v>107270.48531532301</v>
      </c>
      <c r="V2826" s="95">
        <v>7967835.3513793899</v>
      </c>
      <c r="W2826" s="95">
        <v>1048.11762721837</v>
      </c>
      <c r="X2826" s="95">
        <v>3719210.5478210398</v>
      </c>
      <c r="Y2826" s="95">
        <v>2003973.01849365</v>
      </c>
      <c r="Z2826" s="95">
        <v>821931.07535553002</v>
      </c>
      <c r="AA2826" s="95">
        <v>535605.80181121803</v>
      </c>
      <c r="AB2826" s="95">
        <v>74334.350337982207</v>
      </c>
      <c r="AC2826" s="95">
        <v>23041773.215576202</v>
      </c>
      <c r="AD2826" s="95">
        <v>9545262.2988281306</v>
      </c>
      <c r="AE2826" s="95">
        <v>2051141.54858398</v>
      </c>
      <c r="AF2826" s="95">
        <v>3121112.7632446298</v>
      </c>
      <c r="AG2826" s="95">
        <v>2616569.4491272001</v>
      </c>
      <c r="AH2826" s="95">
        <v>2668706.3303832998</v>
      </c>
      <c r="AI2826" s="95">
        <v>0</v>
      </c>
      <c r="AJ2826" s="95">
        <v>1195333.2097015399</v>
      </c>
      <c r="AK2826" s="95">
        <v>884227.18990325904</v>
      </c>
      <c r="AL2826" s="95">
        <v>0</v>
      </c>
      <c r="AM2826" s="95">
        <v>454590.84383773798</v>
      </c>
      <c r="AN2826" s="95">
        <v>32709502.097412098</v>
      </c>
      <c r="AO2826" s="95">
        <v>64723669.606933601</v>
      </c>
      <c r="AP2826" s="95">
        <v>8018.80240100622</v>
      </c>
      <c r="AQ2826" s="95">
        <v>28498449.314941399</v>
      </c>
      <c r="AR2826" s="95">
        <v>15601305.9875488</v>
      </c>
      <c r="AS2826" s="95">
        <v>5667550.9489135696</v>
      </c>
      <c r="AT2826" s="95">
        <v>3689180.9355163602</v>
      </c>
      <c r="AU2826" s="95">
        <v>505122.95305252098</v>
      </c>
      <c r="AV2826" s="95">
        <v>60158646.082519501</v>
      </c>
      <c r="AW2826" s="95">
        <v>24497052.575927701</v>
      </c>
      <c r="AX2826" s="95">
        <v>17723144.7414551</v>
      </c>
      <c r="AY2826" s="95">
        <v>25204630.591552701</v>
      </c>
      <c r="AZ2826" s="95">
        <v>19372570.558349598</v>
      </c>
      <c r="BA2826" s="95">
        <v>21008246.9682617</v>
      </c>
      <c r="BB2826" s="95">
        <v>0</v>
      </c>
      <c r="BC2826" s="95">
        <v>9228059.8455810491</v>
      </c>
      <c r="BD2826" s="95">
        <v>6004750.4020385696</v>
      </c>
      <c r="BE2826" s="95">
        <v>0</v>
      </c>
      <c r="BF2826" s="95">
        <v>3171045.42156982</v>
      </c>
      <c r="BG2826" s="95">
        <v>85352790.053710893</v>
      </c>
      <c r="BH2826" s="95">
        <v>15320242.9055176</v>
      </c>
      <c r="BI2826" s="95">
        <v>519.76946236193203</v>
      </c>
      <c r="BJ2826" s="95">
        <v>8906656.9512939509</v>
      </c>
      <c r="BK2826" s="95">
        <v>5906536.6710205097</v>
      </c>
      <c r="BL2826" s="95">
        <v>0</v>
      </c>
      <c r="BM2826" s="95">
        <v>296447.89016723598</v>
      </c>
      <c r="BN2826" s="95">
        <v>56452.777673721299</v>
      </c>
      <c r="BO2826" s="95">
        <v>0</v>
      </c>
      <c r="BP2826" s="95">
        <v>0</v>
      </c>
      <c r="BQ2826" s="95">
        <v>0</v>
      </c>
      <c r="BR2826" s="95">
        <v>8374599.02807617</v>
      </c>
      <c r="BS2826" s="95">
        <v>7576610.9913940402</v>
      </c>
      <c r="BT2826" s="95">
        <v>4094536.6816101102</v>
      </c>
      <c r="BU2826" s="95">
        <v>0</v>
      </c>
      <c r="BV2826" s="95">
        <v>4294590.2085571298</v>
      </c>
      <c r="BW2826" s="95">
        <v>679524.90507507301</v>
      </c>
      <c r="BX2826" s="95">
        <v>0</v>
      </c>
      <c r="BY2826" s="95">
        <v>0</v>
      </c>
      <c r="BZ2826" s="95">
        <v>0</v>
      </c>
      <c r="CA2826" s="95">
        <v>187088.949220657</v>
      </c>
      <c r="CB2826" s="95">
        <v>11720718.7735596</v>
      </c>
      <c r="CC2826" s="95">
        <v>93281504.986328095</v>
      </c>
      <c r="CD2826" s="95">
        <v>24310852.793945301</v>
      </c>
      <c r="CE2826" s="95">
        <v>6651.74885374308</v>
      </c>
      <c r="CF2826" s="95">
        <v>1351299.3777618399</v>
      </c>
      <c r="CG2826" s="95">
        <v>9337340.8200683594</v>
      </c>
      <c r="CH2826" s="95">
        <v>0</v>
      </c>
      <c r="CI2826" s="95">
        <v>193652.74888420099</v>
      </c>
      <c r="CJ2826" s="95">
        <v>13090733.6140137</v>
      </c>
      <c r="CK2826" s="95">
        <v>102611984.65820301</v>
      </c>
      <c r="CL2826" s="95">
        <v>24987894.333252002</v>
      </c>
      <c r="CM2826" s="160">
        <v>300731.21519851702</v>
      </c>
      <c r="CN2826" s="160">
        <v>45574855.377441399</v>
      </c>
      <c r="CO2826" s="160">
        <v>187722983.28710899</v>
      </c>
      <c r="CP2826" s="95">
        <v>24987894.333252002</v>
      </c>
      <c r="CQ2826" s="95">
        <v>0</v>
      </c>
      <c r="CR2826" s="95">
        <v>0</v>
      </c>
      <c r="CS2826" s="95">
        <v>0</v>
      </c>
      <c r="CT2826" s="95">
        <v>0</v>
      </c>
      <c r="CU2826" s="161">
        <v>13072018.151321441</v>
      </c>
      <c r="CV2826" s="161">
        <v>102618845.80639645</v>
      </c>
    </row>
    <row r="2827" spans="1:100" x14ac:dyDescent="0.2">
      <c r="A2827" s="94" t="s">
        <v>192</v>
      </c>
      <c r="B2827" s="96">
        <v>39052</v>
      </c>
      <c r="C2827" s="95">
        <v>146182.48051643401</v>
      </c>
      <c r="D2827" s="95">
        <v>6.0903598329750803</v>
      </c>
      <c r="E2827" s="95">
        <v>45183.675688266798</v>
      </c>
      <c r="F2827" s="95">
        <v>30331.272127866701</v>
      </c>
      <c r="G2827" s="95">
        <v>3905.5892873704402</v>
      </c>
      <c r="H2827" s="95">
        <v>2971.9624868333299</v>
      </c>
      <c r="I2827" s="95">
        <v>343.20324718579701</v>
      </c>
      <c r="J2827" s="95">
        <v>72007.372141838103</v>
      </c>
      <c r="K2827" s="95">
        <v>37646.705852508501</v>
      </c>
      <c r="L2827" s="95">
        <v>51134.697703838297</v>
      </c>
      <c r="M2827" s="95">
        <v>62968.717136859901</v>
      </c>
      <c r="N2827" s="95">
        <v>17003.398836374301</v>
      </c>
      <c r="O2827" s="95">
        <v>58881.511215686798</v>
      </c>
      <c r="P2827" s="95">
        <v>0</v>
      </c>
      <c r="Q2827" s="95">
        <v>10110.8706692457</v>
      </c>
      <c r="R2827" s="95">
        <v>4838.7113464474696</v>
      </c>
      <c r="S2827" s="95">
        <v>0</v>
      </c>
      <c r="T2827" s="95">
        <v>2162.9423070848002</v>
      </c>
      <c r="U2827" s="95">
        <v>109305.670311928</v>
      </c>
      <c r="V2827" s="95">
        <v>8231853.7095947303</v>
      </c>
      <c r="W2827" s="95">
        <v>577.26657617092098</v>
      </c>
      <c r="X2827" s="95">
        <v>3621475.9134521498</v>
      </c>
      <c r="Y2827" s="95">
        <v>2010826.2497405999</v>
      </c>
      <c r="Z2827" s="95">
        <v>919888.77277374303</v>
      </c>
      <c r="AA2827" s="95">
        <v>486356.26795577997</v>
      </c>
      <c r="AB2827" s="95">
        <v>66129.404615402207</v>
      </c>
      <c r="AC2827" s="95">
        <v>26014933.897216801</v>
      </c>
      <c r="AD2827" s="95">
        <v>7554204.9923095703</v>
      </c>
      <c r="AE2827" s="95">
        <v>2072390.10325623</v>
      </c>
      <c r="AF2827" s="95">
        <v>3144255.7115173298</v>
      </c>
      <c r="AG2827" s="95">
        <v>2613402.96844482</v>
      </c>
      <c r="AH2827" s="95">
        <v>2791910.0729675302</v>
      </c>
      <c r="AI2827" s="95">
        <v>0</v>
      </c>
      <c r="AJ2827" s="95">
        <v>1198578.7871704099</v>
      </c>
      <c r="AK2827" s="95">
        <v>989271.21833801304</v>
      </c>
      <c r="AL2827" s="95">
        <v>0</v>
      </c>
      <c r="AM2827" s="95">
        <v>420012.31555557298</v>
      </c>
      <c r="AN2827" s="95">
        <v>33663101.406738304</v>
      </c>
      <c r="AO2827" s="95">
        <v>67316998.800781295</v>
      </c>
      <c r="AP2827" s="95">
        <v>4397.2361828088797</v>
      </c>
      <c r="AQ2827" s="95">
        <v>27780955.453125</v>
      </c>
      <c r="AR2827" s="95">
        <v>15656239.1292725</v>
      </c>
      <c r="AS2827" s="95">
        <v>6337741.57958984</v>
      </c>
      <c r="AT2827" s="95">
        <v>3373585.3762206999</v>
      </c>
      <c r="AU2827" s="95">
        <v>451249.23507690401</v>
      </c>
      <c r="AV2827" s="95">
        <v>68754221.402343795</v>
      </c>
      <c r="AW2827" s="95">
        <v>19406913.950927701</v>
      </c>
      <c r="AX2827" s="95">
        <v>18297679.958252002</v>
      </c>
      <c r="AY2827" s="95">
        <v>25693940.966308601</v>
      </c>
      <c r="AZ2827" s="95">
        <v>19542625.470703099</v>
      </c>
      <c r="BA2827" s="95">
        <v>22178640.146484401</v>
      </c>
      <c r="BB2827" s="95">
        <v>0</v>
      </c>
      <c r="BC2827" s="95">
        <v>9303148.5286865197</v>
      </c>
      <c r="BD2827" s="95">
        <v>6785035.4993286096</v>
      </c>
      <c r="BE2827" s="95">
        <v>0</v>
      </c>
      <c r="BF2827" s="95">
        <v>2968663.9746398898</v>
      </c>
      <c r="BG2827" s="95">
        <v>88066758.779296905</v>
      </c>
      <c r="BH2827" s="95">
        <v>16177868.021118199</v>
      </c>
      <c r="BI2827" s="95">
        <v>542.461057074368</v>
      </c>
      <c r="BJ2827" s="95">
        <v>8692115.0793456994</v>
      </c>
      <c r="BK2827" s="95">
        <v>5871004.2920532199</v>
      </c>
      <c r="BL2827" s="95">
        <v>0</v>
      </c>
      <c r="BM2827" s="95">
        <v>270108.93512344401</v>
      </c>
      <c r="BN2827" s="95">
        <v>45468.812851429</v>
      </c>
      <c r="BO2827" s="95">
        <v>0</v>
      </c>
      <c r="BP2827" s="95">
        <v>0</v>
      </c>
      <c r="BQ2827" s="95">
        <v>0</v>
      </c>
      <c r="BR2827" s="95">
        <v>8555896.2790527306</v>
      </c>
      <c r="BS2827" s="95">
        <v>7661468.19848633</v>
      </c>
      <c r="BT2827" s="95">
        <v>4322425.99536133</v>
      </c>
      <c r="BU2827" s="95">
        <v>0</v>
      </c>
      <c r="BV2827" s="95">
        <v>4328703.1650390597</v>
      </c>
      <c r="BW2827" s="95">
        <v>759808.14549255394</v>
      </c>
      <c r="BX2827" s="95">
        <v>0</v>
      </c>
      <c r="BY2827" s="95">
        <v>0</v>
      </c>
      <c r="BZ2827" s="95">
        <v>0</v>
      </c>
      <c r="CA2827" s="95">
        <v>191074.91911315901</v>
      </c>
      <c r="CB2827" s="95">
        <v>11855312.001220699</v>
      </c>
      <c r="CC2827" s="95">
        <v>95105053.0625</v>
      </c>
      <c r="CD2827" s="95">
        <v>24856291.348877002</v>
      </c>
      <c r="CE2827" s="95">
        <v>6868.7948432564699</v>
      </c>
      <c r="CF2827" s="95">
        <v>1416240.0223541299</v>
      </c>
      <c r="CG2827" s="95">
        <v>9772874.5533447303</v>
      </c>
      <c r="CH2827" s="95">
        <v>0</v>
      </c>
      <c r="CI2827" s="95">
        <v>197951.93858909601</v>
      </c>
      <c r="CJ2827" s="95">
        <v>13271039.8592529</v>
      </c>
      <c r="CK2827" s="95">
        <v>104889131.90429699</v>
      </c>
      <c r="CL2827" s="95">
        <v>25617212.604492199</v>
      </c>
      <c r="CM2827" s="160">
        <v>306706.90673065197</v>
      </c>
      <c r="CN2827" s="160">
        <v>47043428.234863304</v>
      </c>
      <c r="CO2827" s="160">
        <v>193026750.06054699</v>
      </c>
      <c r="CP2827" s="95">
        <v>25617212.604492199</v>
      </c>
      <c r="CQ2827" s="95">
        <v>0</v>
      </c>
      <c r="CR2827" s="95">
        <v>0</v>
      </c>
      <c r="CS2827" s="95">
        <v>0</v>
      </c>
      <c r="CT2827" s="95">
        <v>0</v>
      </c>
      <c r="CU2827" s="161">
        <v>13271552.023574829</v>
      </c>
      <c r="CV2827" s="161">
        <v>104877927.61584473</v>
      </c>
    </row>
    <row r="2828" spans="1:100" x14ac:dyDescent="0.2">
      <c r="A2828" s="94" t="s">
        <v>192</v>
      </c>
      <c r="B2828" s="96">
        <v>39142</v>
      </c>
      <c r="C2828" s="95">
        <v>150838.68512535101</v>
      </c>
      <c r="D2828" s="95">
        <v>5.2231946129468296</v>
      </c>
      <c r="E2828" s="95">
        <v>42792.232471466101</v>
      </c>
      <c r="F2828" s="95">
        <v>29822.7376363277</v>
      </c>
      <c r="G2828" s="95">
        <v>4322.8157420754396</v>
      </c>
      <c r="H2828" s="95">
        <v>2716.3221099078701</v>
      </c>
      <c r="I2828" s="95">
        <v>328.766434580088</v>
      </c>
      <c r="J2828" s="95">
        <v>78282.036566734299</v>
      </c>
      <c r="K2828" s="95">
        <v>32558.052556753199</v>
      </c>
      <c r="L2828" s="95">
        <v>49676.152807235703</v>
      </c>
      <c r="M2828" s="95">
        <v>63619.079992294297</v>
      </c>
      <c r="N2828" s="95">
        <v>17131.930789232301</v>
      </c>
      <c r="O2828" s="95">
        <v>61272.416260719299</v>
      </c>
      <c r="P2828" s="95">
        <v>0</v>
      </c>
      <c r="Q2828" s="95">
        <v>10114.5611456633</v>
      </c>
      <c r="R2828" s="95">
        <v>5100.5558335781097</v>
      </c>
      <c r="S2828" s="95">
        <v>0</v>
      </c>
      <c r="T2828" s="95">
        <v>2108.04008322954</v>
      </c>
      <c r="U2828" s="95">
        <v>110858.36829757701</v>
      </c>
      <c r="V2828" s="95">
        <v>8490882.6859130897</v>
      </c>
      <c r="W2828" s="95">
        <v>746.53134069591795</v>
      </c>
      <c r="X2828" s="95">
        <v>3441165.7255249</v>
      </c>
      <c r="Y2828" s="95">
        <v>1993840.92504883</v>
      </c>
      <c r="Z2828" s="95">
        <v>995555.125389099</v>
      </c>
      <c r="AA2828" s="95">
        <v>429737.47288131702</v>
      </c>
      <c r="AB2828" s="95">
        <v>57424.599969863899</v>
      </c>
      <c r="AC2828" s="95">
        <v>27911180.2177734</v>
      </c>
      <c r="AD2828" s="95">
        <v>6236521.7537231399</v>
      </c>
      <c r="AE2828" s="95">
        <v>2015815.7027130099</v>
      </c>
      <c r="AF2828" s="95">
        <v>3176220.1621704102</v>
      </c>
      <c r="AG2828" s="95">
        <v>2644820.3866577102</v>
      </c>
      <c r="AH2828" s="95">
        <v>2934981.7718200702</v>
      </c>
      <c r="AI2828" s="95">
        <v>0</v>
      </c>
      <c r="AJ2828" s="95">
        <v>1204028.0632171601</v>
      </c>
      <c r="AK2828" s="95">
        <v>1028433.08283234</v>
      </c>
      <c r="AL2828" s="95">
        <v>0</v>
      </c>
      <c r="AM2828" s="95">
        <v>401851.73142623901</v>
      </c>
      <c r="AN2828" s="95">
        <v>34200833.161621101</v>
      </c>
      <c r="AO2828" s="95">
        <v>69999815.751953095</v>
      </c>
      <c r="AP2828" s="95">
        <v>5576.4150525331497</v>
      </c>
      <c r="AQ2828" s="95">
        <v>26373031.6320801</v>
      </c>
      <c r="AR2828" s="95">
        <v>15438495.1605225</v>
      </c>
      <c r="AS2828" s="95">
        <v>6886185.875</v>
      </c>
      <c r="AT2828" s="95">
        <v>2985250.0256957998</v>
      </c>
      <c r="AU2828" s="95">
        <v>389017.02120590198</v>
      </c>
      <c r="AV2828" s="95">
        <v>74062001.979492202</v>
      </c>
      <c r="AW2828" s="95">
        <v>16144634.232055699</v>
      </c>
      <c r="AX2828" s="95">
        <v>17859610.1794434</v>
      </c>
      <c r="AY2828" s="95">
        <v>26173511.8444824</v>
      </c>
      <c r="AZ2828" s="95">
        <v>19713835.0944824</v>
      </c>
      <c r="BA2828" s="95">
        <v>23471390.384277299</v>
      </c>
      <c r="BB2828" s="95">
        <v>0</v>
      </c>
      <c r="BC2828" s="95">
        <v>9376683.8306884803</v>
      </c>
      <c r="BD2828" s="95">
        <v>7089817.3782348596</v>
      </c>
      <c r="BE2828" s="95">
        <v>0</v>
      </c>
      <c r="BF2828" s="95">
        <v>2856260.28302002</v>
      </c>
      <c r="BG2828" s="95">
        <v>90298954.721679702</v>
      </c>
      <c r="BH2828" s="95">
        <v>17063288.552002002</v>
      </c>
      <c r="BI2828" s="95">
        <v>535.57331779599201</v>
      </c>
      <c r="BJ2828" s="95">
        <v>8465587.76708984</v>
      </c>
      <c r="BK2828" s="95">
        <v>5873920.7545776404</v>
      </c>
      <c r="BL2828" s="95">
        <v>0</v>
      </c>
      <c r="BM2828" s="95">
        <v>269774.25891494798</v>
      </c>
      <c r="BN2828" s="95">
        <v>44662.691749095902</v>
      </c>
      <c r="BO2828" s="95">
        <v>0</v>
      </c>
      <c r="BP2828" s="95">
        <v>0</v>
      </c>
      <c r="BQ2828" s="95">
        <v>0</v>
      </c>
      <c r="BR2828" s="95">
        <v>8762880.71166992</v>
      </c>
      <c r="BS2828" s="95">
        <v>7768592.66943359</v>
      </c>
      <c r="BT2828" s="95">
        <v>4573506.4000244103</v>
      </c>
      <c r="BU2828" s="95">
        <v>0</v>
      </c>
      <c r="BV2828" s="95">
        <v>4371854.6610717801</v>
      </c>
      <c r="BW2828" s="95">
        <v>801978.671195984</v>
      </c>
      <c r="BX2828" s="95">
        <v>0</v>
      </c>
      <c r="BY2828" s="95">
        <v>0</v>
      </c>
      <c r="BZ2828" s="95">
        <v>0</v>
      </c>
      <c r="CA2828" s="95">
        <v>193880.295835495</v>
      </c>
      <c r="CB2828" s="95">
        <v>11962020.829956099</v>
      </c>
      <c r="CC2828" s="95">
        <v>96589718.368164107</v>
      </c>
      <c r="CD2828" s="95">
        <v>25526443.8898926</v>
      </c>
      <c r="CE2828" s="95">
        <v>7051.1217753291103</v>
      </c>
      <c r="CF2828" s="95">
        <v>1435479.5074157701</v>
      </c>
      <c r="CG2828" s="95">
        <v>9966417.8376464806</v>
      </c>
      <c r="CH2828" s="95">
        <v>0</v>
      </c>
      <c r="CI2828" s="95">
        <v>200903.80240058899</v>
      </c>
      <c r="CJ2828" s="95">
        <v>13351592.403686499</v>
      </c>
      <c r="CK2828" s="95">
        <v>106533913.42089801</v>
      </c>
      <c r="CL2828" s="95">
        <v>26311735.0625</v>
      </c>
      <c r="CM2828" s="160">
        <v>311018.866508484</v>
      </c>
      <c r="CN2828" s="160">
        <v>47670531.700683601</v>
      </c>
      <c r="CO2828" s="160">
        <v>196726016.27148399</v>
      </c>
      <c r="CP2828" s="95">
        <v>26311735.0625</v>
      </c>
      <c r="CQ2828" s="95">
        <v>0</v>
      </c>
      <c r="CR2828" s="95">
        <v>0</v>
      </c>
      <c r="CS2828" s="95">
        <v>0</v>
      </c>
      <c r="CT2828" s="95">
        <v>0</v>
      </c>
      <c r="CU2828" s="161">
        <v>13397500.337371869</v>
      </c>
      <c r="CV2828" s="161">
        <v>106556136.20581059</v>
      </c>
    </row>
    <row r="2829" spans="1:100" x14ac:dyDescent="0.2">
      <c r="A2829" s="94" t="s">
        <v>192</v>
      </c>
      <c r="B2829" s="96">
        <v>39234</v>
      </c>
      <c r="C2829" s="95">
        <v>153836.47547340399</v>
      </c>
      <c r="D2829" s="95">
        <v>5.7458496889448698</v>
      </c>
      <c r="E2829" s="95">
        <v>41522.834346294403</v>
      </c>
      <c r="F2829" s="95">
        <v>29614.794199228301</v>
      </c>
      <c r="G2829" s="95">
        <v>4783.24080938101</v>
      </c>
      <c r="H2829" s="95">
        <v>2443.16199591756</v>
      </c>
      <c r="I2829" s="95">
        <v>295.33473272621598</v>
      </c>
      <c r="J2829" s="95">
        <v>83720.4865636826</v>
      </c>
      <c r="K2829" s="95">
        <v>28216.966777324698</v>
      </c>
      <c r="L2829" s="95">
        <v>49705.905511856101</v>
      </c>
      <c r="M2829" s="95">
        <v>63765.324663639098</v>
      </c>
      <c r="N2829" s="95">
        <v>17299.3910627365</v>
      </c>
      <c r="O2829" s="95">
        <v>62410.781027793899</v>
      </c>
      <c r="P2829" s="95">
        <v>0</v>
      </c>
      <c r="Q2829" s="95">
        <v>10067.897759437599</v>
      </c>
      <c r="R2829" s="95">
        <v>5359.3376762867001</v>
      </c>
      <c r="S2829" s="95">
        <v>0</v>
      </c>
      <c r="T2829" s="95">
        <v>2085.16008749604</v>
      </c>
      <c r="U2829" s="95">
        <v>111926.135951996</v>
      </c>
      <c r="V2829" s="95">
        <v>8700584.8355712909</v>
      </c>
      <c r="W2829" s="95">
        <v>752.98412474244799</v>
      </c>
      <c r="X2829" s="95">
        <v>3308010.8192749</v>
      </c>
      <c r="Y2829" s="95">
        <v>1946811.8811492899</v>
      </c>
      <c r="Z2829" s="95">
        <v>1075474.6116027799</v>
      </c>
      <c r="AA2829" s="95">
        <v>384181.388595581</v>
      </c>
      <c r="AB2829" s="95">
        <v>50933.5711755753</v>
      </c>
      <c r="AC2829" s="95">
        <v>29459666.253173798</v>
      </c>
      <c r="AD2829" s="95">
        <v>5196623.7842407199</v>
      </c>
      <c r="AE2829" s="95">
        <v>1995296.46130371</v>
      </c>
      <c r="AF2829" s="95">
        <v>3184938.4178466802</v>
      </c>
      <c r="AG2829" s="95">
        <v>2648770.58099365</v>
      </c>
      <c r="AH2829" s="95">
        <v>2953891.2044982901</v>
      </c>
      <c r="AI2829" s="95">
        <v>0</v>
      </c>
      <c r="AJ2829" s="95">
        <v>1212877.10377502</v>
      </c>
      <c r="AK2829" s="95">
        <v>1068260.1428833001</v>
      </c>
      <c r="AL2829" s="95">
        <v>0</v>
      </c>
      <c r="AM2829" s="95">
        <v>390584.12707519502</v>
      </c>
      <c r="AN2829" s="95">
        <v>34704693.185058601</v>
      </c>
      <c r="AO2829" s="95">
        <v>72348909.6640625</v>
      </c>
      <c r="AP2829" s="95">
        <v>6098.8279480934098</v>
      </c>
      <c r="AQ2829" s="95">
        <v>25621097.061279301</v>
      </c>
      <c r="AR2829" s="95">
        <v>15318320.193237299</v>
      </c>
      <c r="AS2829" s="95">
        <v>7541460.2181396503</v>
      </c>
      <c r="AT2829" s="95">
        <v>2695516.9548034701</v>
      </c>
      <c r="AU2829" s="95">
        <v>348224.1171875</v>
      </c>
      <c r="AV2829" s="95">
        <v>78817113.028320298</v>
      </c>
      <c r="AW2829" s="95">
        <v>13575844.9729004</v>
      </c>
      <c r="AX2829" s="95">
        <v>17944422.206787098</v>
      </c>
      <c r="AY2829" s="95">
        <v>26501733.1552734</v>
      </c>
      <c r="AZ2829" s="95">
        <v>19850509.604492199</v>
      </c>
      <c r="BA2829" s="95">
        <v>23850985.119872998</v>
      </c>
      <c r="BB2829" s="95">
        <v>0</v>
      </c>
      <c r="BC2829" s="95">
        <v>9499714.2381591797</v>
      </c>
      <c r="BD2829" s="95">
        <v>7412887.73901367</v>
      </c>
      <c r="BE2829" s="95">
        <v>0</v>
      </c>
      <c r="BF2829" s="95">
        <v>2796894.8992309598</v>
      </c>
      <c r="BG2829" s="95">
        <v>92658787.543945298</v>
      </c>
      <c r="BH2829" s="95">
        <v>17497114.869140599</v>
      </c>
      <c r="BI2829" s="95">
        <v>727.18365029245604</v>
      </c>
      <c r="BJ2829" s="95">
        <v>8249361.67858887</v>
      </c>
      <c r="BK2829" s="95">
        <v>5818907.2729492197</v>
      </c>
      <c r="BL2829" s="95">
        <v>0</v>
      </c>
      <c r="BM2829" s="95">
        <v>242965.81606292701</v>
      </c>
      <c r="BN2829" s="95">
        <v>39394.281708717303</v>
      </c>
      <c r="BO2829" s="95">
        <v>0</v>
      </c>
      <c r="BP2829" s="95">
        <v>0</v>
      </c>
      <c r="BQ2829" s="95">
        <v>0</v>
      </c>
      <c r="BR2829" s="95">
        <v>8862898.6535644494</v>
      </c>
      <c r="BS2829" s="95">
        <v>7835622.4581909198</v>
      </c>
      <c r="BT2829" s="95">
        <v>4645505.1723632803</v>
      </c>
      <c r="BU2829" s="95">
        <v>0</v>
      </c>
      <c r="BV2829" s="95">
        <v>4404445.86608887</v>
      </c>
      <c r="BW2829" s="95">
        <v>833624.45802307106</v>
      </c>
      <c r="BX2829" s="95">
        <v>0</v>
      </c>
      <c r="BY2829" s="95">
        <v>0</v>
      </c>
      <c r="BZ2829" s="95">
        <v>0</v>
      </c>
      <c r="CA2829" s="95">
        <v>195565.20855331401</v>
      </c>
      <c r="CB2829" s="95">
        <v>12015320.0383301</v>
      </c>
      <c r="CC2829" s="95">
        <v>97852389.6484375</v>
      </c>
      <c r="CD2829" s="95">
        <v>25736986.387695301</v>
      </c>
      <c r="CE2829" s="95">
        <v>7259.5868841409701</v>
      </c>
      <c r="CF2829" s="95">
        <v>1468286.37417603</v>
      </c>
      <c r="CG2829" s="95">
        <v>10323287.752563501</v>
      </c>
      <c r="CH2829" s="95">
        <v>0</v>
      </c>
      <c r="CI2829" s="95">
        <v>202917.83789825399</v>
      </c>
      <c r="CJ2829" s="95">
        <v>13555382.049926801</v>
      </c>
      <c r="CK2829" s="95">
        <v>108151845.91113301</v>
      </c>
      <c r="CL2829" s="95">
        <v>26592729.503417999</v>
      </c>
      <c r="CM2829" s="160">
        <v>314028.088672638</v>
      </c>
      <c r="CN2829" s="160">
        <v>48258415.8212891</v>
      </c>
      <c r="CO2829" s="160">
        <v>201184744.31054699</v>
      </c>
      <c r="CP2829" s="95">
        <v>26592729.503417999</v>
      </c>
      <c r="CQ2829" s="95">
        <v>0</v>
      </c>
      <c r="CR2829" s="95">
        <v>0</v>
      </c>
      <c r="CS2829" s="95">
        <v>0</v>
      </c>
      <c r="CT2829" s="95">
        <v>0</v>
      </c>
      <c r="CU2829" s="161">
        <v>13483606.41250613</v>
      </c>
      <c r="CV2829" s="161">
        <v>108175677.40100101</v>
      </c>
    </row>
    <row r="2830" spans="1:100" x14ac:dyDescent="0.2">
      <c r="A2830" s="94" t="s">
        <v>192</v>
      </c>
      <c r="B2830" s="96">
        <v>39326</v>
      </c>
      <c r="C2830" s="95">
        <v>156980.99275779701</v>
      </c>
      <c r="D2830" s="95">
        <v>6.9107850139844196</v>
      </c>
      <c r="E2830" s="95">
        <v>40874.907002448999</v>
      </c>
      <c r="F2830" s="95">
        <v>29675.985443115202</v>
      </c>
      <c r="G2830" s="95">
        <v>5280.37779217958</v>
      </c>
      <c r="H2830" s="95">
        <v>2166.1639547049999</v>
      </c>
      <c r="I2830" s="95">
        <v>259.65786674991301</v>
      </c>
      <c r="J2830" s="95">
        <v>88454.856523513794</v>
      </c>
      <c r="K2830" s="95">
        <v>24452.052761316299</v>
      </c>
      <c r="L2830" s="95">
        <v>48964.321193695097</v>
      </c>
      <c r="M2830" s="95">
        <v>64397.6883301735</v>
      </c>
      <c r="N2830" s="95">
        <v>17398.8037383556</v>
      </c>
      <c r="O2830" s="95">
        <v>63444.909092903101</v>
      </c>
      <c r="P2830" s="95">
        <v>0</v>
      </c>
      <c r="Q2830" s="95">
        <v>10036.640699863399</v>
      </c>
      <c r="R2830" s="95">
        <v>5550.2910376191103</v>
      </c>
      <c r="S2830" s="95">
        <v>0</v>
      </c>
      <c r="T2830" s="95">
        <v>2039.97806537151</v>
      </c>
      <c r="U2830" s="95">
        <v>113024.859134674</v>
      </c>
      <c r="V2830" s="95">
        <v>8871655.4564209003</v>
      </c>
      <c r="W2830" s="95">
        <v>696.27917018532798</v>
      </c>
      <c r="X2830" s="95">
        <v>3239250.5392150902</v>
      </c>
      <c r="Y2830" s="95">
        <v>1943894.9345855699</v>
      </c>
      <c r="Z2830" s="95">
        <v>1161166.8894653299</v>
      </c>
      <c r="AA2830" s="95">
        <v>338117.24705123901</v>
      </c>
      <c r="AB2830" s="95">
        <v>41995.397684574098</v>
      </c>
      <c r="AC2830" s="95">
        <v>30777036.322265599</v>
      </c>
      <c r="AD2830" s="95">
        <v>4456427.4310302697</v>
      </c>
      <c r="AE2830" s="95">
        <v>1969046.93978882</v>
      </c>
      <c r="AF2830" s="95">
        <v>3205049.60083008</v>
      </c>
      <c r="AG2830" s="95">
        <v>2644779.5771179199</v>
      </c>
      <c r="AH2830" s="95">
        <v>3017895.3424987802</v>
      </c>
      <c r="AI2830" s="95">
        <v>0</v>
      </c>
      <c r="AJ2830" s="95">
        <v>1217457.3406372101</v>
      </c>
      <c r="AK2830" s="95">
        <v>1102176.68928528</v>
      </c>
      <c r="AL2830" s="95">
        <v>0</v>
      </c>
      <c r="AM2830" s="95">
        <v>384535.89475631702</v>
      </c>
      <c r="AN2830" s="95">
        <v>35117085.706054702</v>
      </c>
      <c r="AO2830" s="95">
        <v>74281975.099609405</v>
      </c>
      <c r="AP2830" s="95">
        <v>5534.1553336978004</v>
      </c>
      <c r="AQ2830" s="95">
        <v>25443304.652587902</v>
      </c>
      <c r="AR2830" s="95">
        <v>15392231.548583999</v>
      </c>
      <c r="AS2830" s="95">
        <v>8248537.3388061495</v>
      </c>
      <c r="AT2830" s="95">
        <v>2394798.3560180701</v>
      </c>
      <c r="AU2830" s="95">
        <v>288040.63865280198</v>
      </c>
      <c r="AV2830" s="95">
        <v>83247617.252929702</v>
      </c>
      <c r="AW2830" s="95">
        <v>11787703.747802701</v>
      </c>
      <c r="AX2830" s="95">
        <v>17891654.839843798</v>
      </c>
      <c r="AY2830" s="95">
        <v>26911374.165527299</v>
      </c>
      <c r="AZ2830" s="95">
        <v>20101149.761474598</v>
      </c>
      <c r="BA2830" s="95">
        <v>24659669.995361298</v>
      </c>
      <c r="BB2830" s="95">
        <v>0</v>
      </c>
      <c r="BC2830" s="95">
        <v>9577060.67578125</v>
      </c>
      <c r="BD2830" s="95">
        <v>7736559.7886352502</v>
      </c>
      <c r="BE2830" s="95">
        <v>0</v>
      </c>
      <c r="BF2830" s="95">
        <v>2784096.8938293499</v>
      </c>
      <c r="BG2830" s="95">
        <v>95172518.178710893</v>
      </c>
      <c r="BH2830" s="95">
        <v>18017237.341796901</v>
      </c>
      <c r="BI2830" s="95">
        <v>857.88785331696295</v>
      </c>
      <c r="BJ2830" s="95">
        <v>8098062.2408447303</v>
      </c>
      <c r="BK2830" s="95">
        <v>5782505.0838012705</v>
      </c>
      <c r="BL2830" s="95">
        <v>0</v>
      </c>
      <c r="BM2830" s="95">
        <v>212996.09456253101</v>
      </c>
      <c r="BN2830" s="95">
        <v>31967.343832492799</v>
      </c>
      <c r="BO2830" s="95">
        <v>0</v>
      </c>
      <c r="BP2830" s="95">
        <v>0</v>
      </c>
      <c r="BQ2830" s="95">
        <v>0</v>
      </c>
      <c r="BR2830" s="95">
        <v>8998685.4199218806</v>
      </c>
      <c r="BS2830" s="95">
        <v>7930573.91723633</v>
      </c>
      <c r="BT2830" s="95">
        <v>4801461.5178832998</v>
      </c>
      <c r="BU2830" s="95">
        <v>0</v>
      </c>
      <c r="BV2830" s="95">
        <v>4427089.5619506799</v>
      </c>
      <c r="BW2830" s="95">
        <v>871646.430961609</v>
      </c>
      <c r="BX2830" s="95">
        <v>0</v>
      </c>
      <c r="BY2830" s="95">
        <v>0</v>
      </c>
      <c r="BZ2830" s="95">
        <v>0</v>
      </c>
      <c r="CA2830" s="95">
        <v>197713.62716865499</v>
      </c>
      <c r="CB2830" s="95">
        <v>12079608.143554701</v>
      </c>
      <c r="CC2830" s="95">
        <v>99502236.541015595</v>
      </c>
      <c r="CD2830" s="95">
        <v>26126452.240966801</v>
      </c>
      <c r="CE2830" s="95">
        <v>7418.3088729381598</v>
      </c>
      <c r="CF2830" s="95">
        <v>1487511.5370636</v>
      </c>
      <c r="CG2830" s="95">
        <v>10562866.2890625</v>
      </c>
      <c r="CH2830" s="95">
        <v>0</v>
      </c>
      <c r="CI2830" s="95">
        <v>205058.925100327</v>
      </c>
      <c r="CJ2830" s="95">
        <v>13585742.6451416</v>
      </c>
      <c r="CK2830" s="95">
        <v>110078790.019531</v>
      </c>
      <c r="CL2830" s="95">
        <v>27010768.393310498</v>
      </c>
      <c r="CM2830" s="160">
        <v>317388.28561782802</v>
      </c>
      <c r="CN2830" s="160">
        <v>48519044.450683601</v>
      </c>
      <c r="CO2830" s="160">
        <v>205317024.27148399</v>
      </c>
      <c r="CP2830" s="95">
        <v>27010768.393310498</v>
      </c>
      <c r="CQ2830" s="95">
        <v>0</v>
      </c>
      <c r="CR2830" s="95">
        <v>0</v>
      </c>
      <c r="CS2830" s="95">
        <v>0</v>
      </c>
      <c r="CT2830" s="95">
        <v>0</v>
      </c>
      <c r="CU2830" s="161">
        <v>13567119.680618301</v>
      </c>
      <c r="CV2830" s="161">
        <v>110065102.8300781</v>
      </c>
    </row>
    <row r="2831" spans="1:100" x14ac:dyDescent="0.2">
      <c r="A2831" s="94" t="s">
        <v>192</v>
      </c>
      <c r="B2831" s="96">
        <v>39417</v>
      </c>
      <c r="C2831" s="95">
        <v>159811.492448807</v>
      </c>
      <c r="D2831" s="95">
        <v>7.2011554299970202</v>
      </c>
      <c r="E2831" s="95">
        <v>40337.8242897987</v>
      </c>
      <c r="F2831" s="95">
        <v>29533.012391805602</v>
      </c>
      <c r="G2831" s="95">
        <v>5627.7975267767897</v>
      </c>
      <c r="H2831" s="95">
        <v>1927.76651248336</v>
      </c>
      <c r="I2831" s="95">
        <v>215.362496083602</v>
      </c>
      <c r="J2831" s="95">
        <v>93067.544927597002</v>
      </c>
      <c r="K2831" s="95">
        <v>21059.2679035664</v>
      </c>
      <c r="L2831" s="95">
        <v>49080.789535522497</v>
      </c>
      <c r="M2831" s="95">
        <v>64685.391181469</v>
      </c>
      <c r="N2831" s="95">
        <v>17462.1790297031</v>
      </c>
      <c r="O2831" s="95">
        <v>65226.947560787201</v>
      </c>
      <c r="P2831" s="95">
        <v>0</v>
      </c>
      <c r="Q2831" s="95">
        <v>9992.3825645446796</v>
      </c>
      <c r="R2831" s="95">
        <v>5753.0633926391602</v>
      </c>
      <c r="S2831" s="95">
        <v>0</v>
      </c>
      <c r="T2831" s="95">
        <v>1977.27441571653</v>
      </c>
      <c r="U2831" s="95">
        <v>114154.948694229</v>
      </c>
      <c r="V2831" s="95">
        <v>9010247.7017822303</v>
      </c>
      <c r="W2831" s="95">
        <v>812.60239054262604</v>
      </c>
      <c r="X2831" s="95">
        <v>3160088.1814880399</v>
      </c>
      <c r="Y2831" s="95">
        <v>1914424.84007263</v>
      </c>
      <c r="Z2831" s="95">
        <v>1218015.5590667699</v>
      </c>
      <c r="AA2831" s="95">
        <v>294381.67508697498</v>
      </c>
      <c r="AB2831" s="95">
        <v>34102.807708740198</v>
      </c>
      <c r="AC2831" s="95">
        <v>31870379.502685498</v>
      </c>
      <c r="AD2831" s="95">
        <v>3554701.6099853502</v>
      </c>
      <c r="AE2831" s="95">
        <v>1964588.9917755099</v>
      </c>
      <c r="AF2831" s="95">
        <v>3200646.8447570801</v>
      </c>
      <c r="AG2831" s="95">
        <v>2648272.84973145</v>
      </c>
      <c r="AH2831" s="95">
        <v>3114392.6989746098</v>
      </c>
      <c r="AI2831" s="95">
        <v>0</v>
      </c>
      <c r="AJ2831" s="95">
        <v>1213242.6123657201</v>
      </c>
      <c r="AK2831" s="95">
        <v>1152631.1092681901</v>
      </c>
      <c r="AL2831" s="95">
        <v>0</v>
      </c>
      <c r="AM2831" s="95">
        <v>358663.00612258899</v>
      </c>
      <c r="AN2831" s="95">
        <v>35559528.001953103</v>
      </c>
      <c r="AO2831" s="95">
        <v>76242543.918945298</v>
      </c>
      <c r="AP2831" s="95">
        <v>6159.7167115807497</v>
      </c>
      <c r="AQ2831" s="95">
        <v>24952933.404785201</v>
      </c>
      <c r="AR2831" s="95">
        <v>15137151.309448199</v>
      </c>
      <c r="AS2831" s="95">
        <v>8724007.02197266</v>
      </c>
      <c r="AT2831" s="95">
        <v>2104555.7101745601</v>
      </c>
      <c r="AU2831" s="95">
        <v>248394.475627899</v>
      </c>
      <c r="AV2831" s="95">
        <v>87699695.528320298</v>
      </c>
      <c r="AW2831" s="95">
        <v>9495903.3830566406</v>
      </c>
      <c r="AX2831" s="95">
        <v>18135956.311035201</v>
      </c>
      <c r="AY2831" s="95">
        <v>27188137.6335449</v>
      </c>
      <c r="AZ2831" s="95">
        <v>20296169.800048798</v>
      </c>
      <c r="BA2831" s="95">
        <v>25731049.930908199</v>
      </c>
      <c r="BB2831" s="95">
        <v>0</v>
      </c>
      <c r="BC2831" s="95">
        <v>9659111.4527587909</v>
      </c>
      <c r="BD2831" s="95">
        <v>8197322.1932373</v>
      </c>
      <c r="BE2831" s="95">
        <v>0</v>
      </c>
      <c r="BF2831" s="95">
        <v>2642919.4531860398</v>
      </c>
      <c r="BG2831" s="95">
        <v>97284085.674804702</v>
      </c>
      <c r="BH2831" s="95">
        <v>18625253.846923798</v>
      </c>
      <c r="BI2831" s="95">
        <v>936.75128864496901</v>
      </c>
      <c r="BJ2831" s="95">
        <v>7983958.1470947303</v>
      </c>
      <c r="BK2831" s="95">
        <v>5721236.2661132803</v>
      </c>
      <c r="BL2831" s="95">
        <v>0</v>
      </c>
      <c r="BM2831" s="95">
        <v>194749.87717819199</v>
      </c>
      <c r="BN2831" s="95">
        <v>31134.9774670601</v>
      </c>
      <c r="BO2831" s="95">
        <v>0</v>
      </c>
      <c r="BP2831" s="95">
        <v>0</v>
      </c>
      <c r="BQ2831" s="95">
        <v>0</v>
      </c>
      <c r="BR2831" s="95">
        <v>9124298.8693847694</v>
      </c>
      <c r="BS2831" s="95">
        <v>8004312.43322754</v>
      </c>
      <c r="BT2831" s="95">
        <v>5009302.5634765597</v>
      </c>
      <c r="BU2831" s="95">
        <v>0</v>
      </c>
      <c r="BV2831" s="95">
        <v>4455879.6788940402</v>
      </c>
      <c r="BW2831" s="95">
        <v>957768.67926788295</v>
      </c>
      <c r="BX2831" s="95">
        <v>0</v>
      </c>
      <c r="BY2831" s="95">
        <v>0</v>
      </c>
      <c r="BZ2831" s="95">
        <v>0</v>
      </c>
      <c r="CA2831" s="95">
        <v>199831.08054542501</v>
      </c>
      <c r="CB2831" s="95">
        <v>12164367.1599121</v>
      </c>
      <c r="CC2831" s="95">
        <v>101149742.45507801</v>
      </c>
      <c r="CD2831" s="95">
        <v>26601502.779052701</v>
      </c>
      <c r="CE2831" s="95">
        <v>7542.1353968977901</v>
      </c>
      <c r="CF2831" s="95">
        <v>1511984.8939209001</v>
      </c>
      <c r="CG2831" s="95">
        <v>10833505.9990234</v>
      </c>
      <c r="CH2831" s="95">
        <v>0</v>
      </c>
      <c r="CI2831" s="95">
        <v>207373.78596496599</v>
      </c>
      <c r="CJ2831" s="95">
        <v>13710963.659301801</v>
      </c>
      <c r="CK2831" s="95">
        <v>111954623.837891</v>
      </c>
      <c r="CL2831" s="95">
        <v>27544965.550537098</v>
      </c>
      <c r="CM2831" s="160">
        <v>320753.23378372198</v>
      </c>
      <c r="CN2831" s="160">
        <v>49283558.637695298</v>
      </c>
      <c r="CO2831" s="160">
        <v>209416980.28125</v>
      </c>
      <c r="CP2831" s="95">
        <v>27544965.550537098</v>
      </c>
      <c r="CQ2831" s="95">
        <v>0</v>
      </c>
      <c r="CR2831" s="95">
        <v>0</v>
      </c>
      <c r="CS2831" s="95">
        <v>0</v>
      </c>
      <c r="CT2831" s="95">
        <v>0</v>
      </c>
      <c r="CU2831" s="161">
        <v>13676352.053833</v>
      </c>
      <c r="CV2831" s="161">
        <v>111983248.45410141</v>
      </c>
    </row>
    <row r="2832" spans="1:100" x14ac:dyDescent="0.2">
      <c r="A2832" s="94" t="s">
        <v>192</v>
      </c>
      <c r="B2832" s="96">
        <v>39508</v>
      </c>
      <c r="C2832" s="95">
        <v>162004.71746635399</v>
      </c>
      <c r="D2832" s="95">
        <v>7.1577678019530104</v>
      </c>
      <c r="E2832" s="95">
        <v>39735.217161655397</v>
      </c>
      <c r="F2832" s="95">
        <v>29626.871696472201</v>
      </c>
      <c r="G2832" s="95">
        <v>6071.47830504179</v>
      </c>
      <c r="H2832" s="95">
        <v>1691.2330861985699</v>
      </c>
      <c r="I2832" s="95">
        <v>201.53484225086899</v>
      </c>
      <c r="J2832" s="95">
        <v>97507.997350692705</v>
      </c>
      <c r="K2832" s="95">
        <v>17912.487386703498</v>
      </c>
      <c r="L2832" s="95">
        <v>49150.218811988801</v>
      </c>
      <c r="M2832" s="95">
        <v>65098.159799575798</v>
      </c>
      <c r="N2832" s="95">
        <v>17474.202144861199</v>
      </c>
      <c r="O2832" s="95">
        <v>66369.825423240705</v>
      </c>
      <c r="P2832" s="95">
        <v>0</v>
      </c>
      <c r="Q2832" s="95">
        <v>9952.8347569704092</v>
      </c>
      <c r="R2832" s="95">
        <v>6014.9392097592399</v>
      </c>
      <c r="S2832" s="95">
        <v>0</v>
      </c>
      <c r="T2832" s="95">
        <v>1968.2677257061</v>
      </c>
      <c r="U2832" s="95">
        <v>115387.7110672</v>
      </c>
      <c r="V2832" s="95">
        <v>9059395.9290771503</v>
      </c>
      <c r="W2832" s="95">
        <v>568.86169529706206</v>
      </c>
      <c r="X2832" s="95">
        <v>3047935.4152221698</v>
      </c>
      <c r="Y2832" s="95">
        <v>1888461.0540771501</v>
      </c>
      <c r="Z2832" s="95">
        <v>1273303.4244995101</v>
      </c>
      <c r="AA2832" s="95">
        <v>254784.79206657401</v>
      </c>
      <c r="AB2832" s="95">
        <v>33189.174913406401</v>
      </c>
      <c r="AC2832" s="95">
        <v>32869223.552734401</v>
      </c>
      <c r="AD2832" s="95">
        <v>2875178.4682922401</v>
      </c>
      <c r="AE2832" s="95">
        <v>1933730.57112122</v>
      </c>
      <c r="AF2832" s="95">
        <v>3193345.6180725102</v>
      </c>
      <c r="AG2832" s="95">
        <v>2628051.0178222698</v>
      </c>
      <c r="AH2832" s="95">
        <v>3168819.0927429199</v>
      </c>
      <c r="AI2832" s="95">
        <v>0</v>
      </c>
      <c r="AJ2832" s="95">
        <v>1214448.5997466999</v>
      </c>
      <c r="AK2832" s="95">
        <v>1182282.8699340799</v>
      </c>
      <c r="AL2832" s="95">
        <v>0</v>
      </c>
      <c r="AM2832" s="95">
        <v>349065.08601760899</v>
      </c>
      <c r="AN2832" s="95">
        <v>35864086.247558601</v>
      </c>
      <c r="AO2832" s="95">
        <v>77562106.394531295</v>
      </c>
      <c r="AP2832" s="95">
        <v>4205.1391286253902</v>
      </c>
      <c r="AQ2832" s="95">
        <v>24514590.051025402</v>
      </c>
      <c r="AR2832" s="95">
        <v>15185697.353759799</v>
      </c>
      <c r="AS2832" s="95">
        <v>9235838.0142822303</v>
      </c>
      <c r="AT2832" s="95">
        <v>1849443.47450256</v>
      </c>
      <c r="AU2832" s="95">
        <v>234116.93350791899</v>
      </c>
      <c r="AV2832" s="95">
        <v>91713951.731445298</v>
      </c>
      <c r="AW2832" s="95">
        <v>7811806.49365234</v>
      </c>
      <c r="AX2832" s="95">
        <v>18095500.1711426</v>
      </c>
      <c r="AY2832" s="95">
        <v>27454904.290283199</v>
      </c>
      <c r="AZ2832" s="95">
        <v>20438081.793457001</v>
      </c>
      <c r="BA2832" s="95">
        <v>26456337.723632801</v>
      </c>
      <c r="BB2832" s="95">
        <v>0</v>
      </c>
      <c r="BC2832" s="95">
        <v>9777893.2907714806</v>
      </c>
      <c r="BD2832" s="95">
        <v>8517113.7025146503</v>
      </c>
      <c r="BE2832" s="95">
        <v>0</v>
      </c>
      <c r="BF2832" s="95">
        <v>2610662.14099121</v>
      </c>
      <c r="BG2832" s="95">
        <v>99596021.514648393</v>
      </c>
      <c r="BH2832" s="95">
        <v>17511470.436279301</v>
      </c>
      <c r="BI2832" s="95">
        <v>1072.2537800520699</v>
      </c>
      <c r="BJ2832" s="95">
        <v>7134953.4043579102</v>
      </c>
      <c r="BK2832" s="95">
        <v>5139043.0407714797</v>
      </c>
      <c r="BL2832" s="95">
        <v>0</v>
      </c>
      <c r="BM2832" s="95">
        <v>182433.01852417001</v>
      </c>
      <c r="BN2832" s="95">
        <v>29756.9180855751</v>
      </c>
      <c r="BO2832" s="95">
        <v>0</v>
      </c>
      <c r="BP2832" s="95">
        <v>0</v>
      </c>
      <c r="BQ2832" s="95">
        <v>0</v>
      </c>
      <c r="BR2832" s="95">
        <v>8220889.0009155301</v>
      </c>
      <c r="BS2832" s="95">
        <v>7256662.5427246103</v>
      </c>
      <c r="BT2832" s="95">
        <v>5151424.8034667997</v>
      </c>
      <c r="BU2832" s="95">
        <v>0</v>
      </c>
      <c r="BV2832" s="95">
        <v>4034032.4195251502</v>
      </c>
      <c r="BW2832" s="95">
        <v>1000342.412323</v>
      </c>
      <c r="BX2832" s="95">
        <v>0</v>
      </c>
      <c r="BY2832" s="95">
        <v>0</v>
      </c>
      <c r="BZ2832" s="95">
        <v>0</v>
      </c>
      <c r="CA2832" s="95">
        <v>202050.52312088001</v>
      </c>
      <c r="CB2832" s="95">
        <v>12090420.1368408</v>
      </c>
      <c r="CC2832" s="95">
        <v>101817578.49707</v>
      </c>
      <c r="CD2832" s="95">
        <v>24658369.730468798</v>
      </c>
      <c r="CE2832" s="95">
        <v>7777.7009899020204</v>
      </c>
      <c r="CF2832" s="95">
        <v>1529554.0526733401</v>
      </c>
      <c r="CG2832" s="95">
        <v>11110777.856323199</v>
      </c>
      <c r="CH2832" s="95">
        <v>0</v>
      </c>
      <c r="CI2832" s="95">
        <v>209817.27804184001</v>
      </c>
      <c r="CJ2832" s="95">
        <v>13670694.225708</v>
      </c>
      <c r="CK2832" s="95">
        <v>112917759.65429699</v>
      </c>
      <c r="CL2832" s="95">
        <v>25671581.9602051</v>
      </c>
      <c r="CM2832" s="160">
        <v>324200.83935546898</v>
      </c>
      <c r="CN2832" s="160">
        <v>49537804.890136696</v>
      </c>
      <c r="CO2832" s="160">
        <v>213122412.80859399</v>
      </c>
      <c r="CP2832" s="95">
        <v>25671581.9602051</v>
      </c>
      <c r="CQ2832" s="95">
        <v>0</v>
      </c>
      <c r="CR2832" s="95">
        <v>0</v>
      </c>
      <c r="CS2832" s="95">
        <v>0</v>
      </c>
      <c r="CT2832" s="95">
        <v>0</v>
      </c>
      <c r="CU2832" s="161">
        <v>13619974.18951414</v>
      </c>
      <c r="CV2832" s="161">
        <v>112928356.3533932</v>
      </c>
    </row>
    <row r="2833" spans="1:100" x14ac:dyDescent="0.2">
      <c r="A2833" s="94" t="s">
        <v>192</v>
      </c>
      <c r="B2833" s="96">
        <v>39600</v>
      </c>
      <c r="C2833" s="95">
        <v>164124.38534736601</v>
      </c>
      <c r="D2833" s="95">
        <v>4.7827489809715198</v>
      </c>
      <c r="E2833" s="95">
        <v>38474.446436881997</v>
      </c>
      <c r="F2833" s="95">
        <v>29111.749731540702</v>
      </c>
      <c r="G2833" s="95">
        <v>6508.0191778540602</v>
      </c>
      <c r="H2833" s="95">
        <v>1460.9688338190299</v>
      </c>
      <c r="I2833" s="95">
        <v>178.80810348875801</v>
      </c>
      <c r="J2833" s="95">
        <v>101871.980509758</v>
      </c>
      <c r="K2833" s="95">
        <v>15161.439723134001</v>
      </c>
      <c r="L2833" s="95">
        <v>48835.877734184302</v>
      </c>
      <c r="M2833" s="95">
        <v>65321.393129348799</v>
      </c>
      <c r="N2833" s="95">
        <v>17328.673953771598</v>
      </c>
      <c r="O2833" s="95">
        <v>67370.013479232803</v>
      </c>
      <c r="P2833" s="95">
        <v>0</v>
      </c>
      <c r="Q2833" s="95">
        <v>9900.5858999490702</v>
      </c>
      <c r="R2833" s="95">
        <v>6221.2576491236696</v>
      </c>
      <c r="S2833" s="95">
        <v>0</v>
      </c>
      <c r="T2833" s="95">
        <v>1995.9372561723001</v>
      </c>
      <c r="U2833" s="95">
        <v>116835.369868279</v>
      </c>
      <c r="V2833" s="95">
        <v>9168891.7679443397</v>
      </c>
      <c r="W2833" s="95">
        <v>515.12847968190897</v>
      </c>
      <c r="X2833" s="95">
        <v>2950388.0395813002</v>
      </c>
      <c r="Y2833" s="95">
        <v>1842732.4020690899</v>
      </c>
      <c r="Z2833" s="95">
        <v>1340866.8822021501</v>
      </c>
      <c r="AA2833" s="95">
        <v>218834.633361816</v>
      </c>
      <c r="AB2833" s="95">
        <v>28594.622584343</v>
      </c>
      <c r="AC2833" s="95">
        <v>34285787.877929702</v>
      </c>
      <c r="AD2833" s="95">
        <v>2379389.4760436998</v>
      </c>
      <c r="AE2833" s="95">
        <v>1932307.14343262</v>
      </c>
      <c r="AF2833" s="95">
        <v>3201436.7001647898</v>
      </c>
      <c r="AG2833" s="95">
        <v>2590298.7987976102</v>
      </c>
      <c r="AH2833" s="95">
        <v>3206606.46176147</v>
      </c>
      <c r="AI2833" s="95">
        <v>0</v>
      </c>
      <c r="AJ2833" s="95">
        <v>1206802.25346375</v>
      </c>
      <c r="AK2833" s="95">
        <v>1207281.89453125</v>
      </c>
      <c r="AL2833" s="95">
        <v>0</v>
      </c>
      <c r="AM2833" s="95">
        <v>350370.78293228103</v>
      </c>
      <c r="AN2833" s="95">
        <v>36472077.830566399</v>
      </c>
      <c r="AO2833" s="95">
        <v>79035854.982421905</v>
      </c>
      <c r="AP2833" s="95">
        <v>3515.8738222718198</v>
      </c>
      <c r="AQ2833" s="95">
        <v>23964430.9851074</v>
      </c>
      <c r="AR2833" s="95">
        <v>14923669.8933105</v>
      </c>
      <c r="AS2833" s="95">
        <v>9891610.35791016</v>
      </c>
      <c r="AT2833" s="95">
        <v>1612230.8429717999</v>
      </c>
      <c r="AU2833" s="95">
        <v>201761.66496849101</v>
      </c>
      <c r="AV2833" s="95">
        <v>96378487.0390625</v>
      </c>
      <c r="AW2833" s="95">
        <v>6525926.0142822303</v>
      </c>
      <c r="AX2833" s="95">
        <v>18327163.6162109</v>
      </c>
      <c r="AY2833" s="95">
        <v>27772297.447753899</v>
      </c>
      <c r="AZ2833" s="95">
        <v>20287154.815429699</v>
      </c>
      <c r="BA2833" s="95">
        <v>27054158.783691399</v>
      </c>
      <c r="BB2833" s="95">
        <v>0</v>
      </c>
      <c r="BC2833" s="95">
        <v>9799149.9924316406</v>
      </c>
      <c r="BD2833" s="95">
        <v>8826499.5706787091</v>
      </c>
      <c r="BE2833" s="95">
        <v>0</v>
      </c>
      <c r="BF2833" s="95">
        <v>2647516.3785705599</v>
      </c>
      <c r="BG2833" s="95">
        <v>102299476.399414</v>
      </c>
      <c r="BH2833" s="95">
        <v>17830700.7880859</v>
      </c>
      <c r="BI2833" s="95">
        <v>1031.6738723665501</v>
      </c>
      <c r="BJ2833" s="95">
        <v>6978131.0279540997</v>
      </c>
      <c r="BK2833" s="95">
        <v>5070297.2914428702</v>
      </c>
      <c r="BL2833" s="95">
        <v>0</v>
      </c>
      <c r="BM2833" s="95">
        <v>157055.84097099301</v>
      </c>
      <c r="BN2833" s="95">
        <v>25025.049156665798</v>
      </c>
      <c r="BO2833" s="95">
        <v>0</v>
      </c>
      <c r="BP2833" s="95">
        <v>0</v>
      </c>
      <c r="BQ2833" s="95">
        <v>0</v>
      </c>
      <c r="BR2833" s="95">
        <v>8264080.0531005897</v>
      </c>
      <c r="BS2833" s="95">
        <v>7174867.5986938505</v>
      </c>
      <c r="BT2833" s="95">
        <v>5267186.2776489304</v>
      </c>
      <c r="BU2833" s="95">
        <v>0</v>
      </c>
      <c r="BV2833" s="95">
        <v>4057308.4338684101</v>
      </c>
      <c r="BW2833" s="95">
        <v>1041253.32505798</v>
      </c>
      <c r="BX2833" s="95">
        <v>0</v>
      </c>
      <c r="BY2833" s="95">
        <v>0</v>
      </c>
      <c r="BZ2833" s="95">
        <v>0</v>
      </c>
      <c r="CA2833" s="95">
        <v>202732.23510742199</v>
      </c>
      <c r="CB2833" s="95">
        <v>12108856.657958999</v>
      </c>
      <c r="CC2833" s="95">
        <v>103072036.837891</v>
      </c>
      <c r="CD2833" s="95">
        <v>24815810.868408199</v>
      </c>
      <c r="CE2833" s="95">
        <v>7982.2239274978601</v>
      </c>
      <c r="CF2833" s="95">
        <v>1550509.9818115199</v>
      </c>
      <c r="CG2833" s="95">
        <v>11404772.912109399</v>
      </c>
      <c r="CH2833" s="95">
        <v>0</v>
      </c>
      <c r="CI2833" s="95">
        <v>210772.434062958</v>
      </c>
      <c r="CJ2833" s="95">
        <v>13688931.2034912</v>
      </c>
      <c r="CK2833" s="95">
        <v>114485412.06543</v>
      </c>
      <c r="CL2833" s="95">
        <v>25851074.0004883</v>
      </c>
      <c r="CM2833" s="160">
        <v>326639.04201888997</v>
      </c>
      <c r="CN2833" s="160">
        <v>50132304.4619141</v>
      </c>
      <c r="CO2833" s="160">
        <v>216606885.65039101</v>
      </c>
      <c r="CP2833" s="95">
        <v>25851074.0004883</v>
      </c>
      <c r="CQ2833" s="95">
        <v>0</v>
      </c>
      <c r="CR2833" s="95">
        <v>0</v>
      </c>
      <c r="CS2833" s="95">
        <v>0</v>
      </c>
      <c r="CT2833" s="95">
        <v>0</v>
      </c>
      <c r="CU2833" s="161">
        <v>13659366.639770519</v>
      </c>
      <c r="CV2833" s="161">
        <v>114476809.7500004</v>
      </c>
    </row>
    <row r="2834" spans="1:100" x14ac:dyDescent="0.2">
      <c r="A2834" s="94" t="s">
        <v>192</v>
      </c>
      <c r="B2834" s="96">
        <v>39692</v>
      </c>
      <c r="C2834" s="95">
        <v>166749.564073563</v>
      </c>
      <c r="D2834" s="95">
        <v>7.9620291699538903</v>
      </c>
      <c r="E2834" s="95">
        <v>37470.539211273201</v>
      </c>
      <c r="F2834" s="95">
        <v>28713.890371799502</v>
      </c>
      <c r="G2834" s="95">
        <v>6953.5898090004903</v>
      </c>
      <c r="H2834" s="95">
        <v>1204.2536000013399</v>
      </c>
      <c r="I2834" s="95">
        <v>153.196785889566</v>
      </c>
      <c r="J2834" s="95">
        <v>105482.237439156</v>
      </c>
      <c r="K2834" s="95">
        <v>12809.1346387863</v>
      </c>
      <c r="L2834" s="95">
        <v>48063.623860359199</v>
      </c>
      <c r="M2834" s="95">
        <v>65896.7844438553</v>
      </c>
      <c r="N2834" s="95">
        <v>17314.219051122702</v>
      </c>
      <c r="O2834" s="95">
        <v>68725.727927207903</v>
      </c>
      <c r="P2834" s="95">
        <v>0</v>
      </c>
      <c r="Q2834" s="95">
        <v>9822.1378642320597</v>
      </c>
      <c r="R2834" s="95">
        <v>6440.4911807775497</v>
      </c>
      <c r="S2834" s="95">
        <v>0</v>
      </c>
      <c r="T2834" s="95">
        <v>1951.99129781127</v>
      </c>
      <c r="U2834" s="95">
        <v>118396.206095695</v>
      </c>
      <c r="V2834" s="95">
        <v>9302897.1578369103</v>
      </c>
      <c r="W2834" s="95">
        <v>674.60727915167797</v>
      </c>
      <c r="X2834" s="95">
        <v>2838003.3936157199</v>
      </c>
      <c r="Y2834" s="95">
        <v>1792643.4177246101</v>
      </c>
      <c r="Z2834" s="95">
        <v>1396696.6000824</v>
      </c>
      <c r="AA2834" s="95">
        <v>178657.43628311201</v>
      </c>
      <c r="AB2834" s="95">
        <v>24275.817167758902</v>
      </c>
      <c r="AC2834" s="95">
        <v>35076673.120117202</v>
      </c>
      <c r="AD2834" s="95">
        <v>2016646.25900269</v>
      </c>
      <c r="AE2834" s="95">
        <v>1899370.94642639</v>
      </c>
      <c r="AF2834" s="95">
        <v>3235528.5694580101</v>
      </c>
      <c r="AG2834" s="95">
        <v>2569335.3129882799</v>
      </c>
      <c r="AH2834" s="95">
        <v>3258206.0363769499</v>
      </c>
      <c r="AI2834" s="95">
        <v>0</v>
      </c>
      <c r="AJ2834" s="95">
        <v>1184913.26385498</v>
      </c>
      <c r="AK2834" s="95">
        <v>1236841.34051514</v>
      </c>
      <c r="AL2834" s="95">
        <v>0</v>
      </c>
      <c r="AM2834" s="95">
        <v>331674.18190383899</v>
      </c>
      <c r="AN2834" s="95">
        <v>37090816.737792999</v>
      </c>
      <c r="AO2834" s="95">
        <v>80970834.095703095</v>
      </c>
      <c r="AP2834" s="95">
        <v>5645.9178876876804</v>
      </c>
      <c r="AQ2834" s="95">
        <v>23299946.221191399</v>
      </c>
      <c r="AR2834" s="95">
        <v>14729964.1181641</v>
      </c>
      <c r="AS2834" s="95">
        <v>10399469.103027301</v>
      </c>
      <c r="AT2834" s="95">
        <v>1325522.3605194101</v>
      </c>
      <c r="AU2834" s="95">
        <v>170153.50613594099</v>
      </c>
      <c r="AV2834" s="95">
        <v>99840295.243164107</v>
      </c>
      <c r="AW2834" s="95">
        <v>5609347.6953735398</v>
      </c>
      <c r="AX2834" s="95">
        <v>18157996.806152299</v>
      </c>
      <c r="AY2834" s="95">
        <v>28414246.084472701</v>
      </c>
      <c r="AZ2834" s="95">
        <v>20212169.5383301</v>
      </c>
      <c r="BA2834" s="95">
        <v>27843073.6474609</v>
      </c>
      <c r="BB2834" s="95">
        <v>0</v>
      </c>
      <c r="BC2834" s="95">
        <v>9705277.1994628906</v>
      </c>
      <c r="BD2834" s="95">
        <v>9120343.0411377009</v>
      </c>
      <c r="BE2834" s="95">
        <v>0</v>
      </c>
      <c r="BF2834" s="95">
        <v>2538024.0520324698</v>
      </c>
      <c r="BG2834" s="95">
        <v>105388566.01367199</v>
      </c>
      <c r="BH2834" s="95">
        <v>18210166.415771499</v>
      </c>
      <c r="BI2834" s="95">
        <v>741.87723187357199</v>
      </c>
      <c r="BJ2834" s="95">
        <v>6753752.8310546903</v>
      </c>
      <c r="BK2834" s="95">
        <v>4938287.8494873</v>
      </c>
      <c r="BL2834" s="95">
        <v>0</v>
      </c>
      <c r="BM2834" s="95">
        <v>125993.296628952</v>
      </c>
      <c r="BN2834" s="95">
        <v>19218.7781291008</v>
      </c>
      <c r="BO2834" s="95">
        <v>0</v>
      </c>
      <c r="BP2834" s="95">
        <v>0</v>
      </c>
      <c r="BQ2834" s="95">
        <v>0</v>
      </c>
      <c r="BR2834" s="95">
        <v>8464551.7337646503</v>
      </c>
      <c r="BS2834" s="95">
        <v>7119172.7437744103</v>
      </c>
      <c r="BT2834" s="95">
        <v>5415727.2783813505</v>
      </c>
      <c r="BU2834" s="95">
        <v>0</v>
      </c>
      <c r="BV2834" s="95">
        <v>4041103.3169250502</v>
      </c>
      <c r="BW2834" s="95">
        <v>1078307.5556182901</v>
      </c>
      <c r="BX2834" s="95">
        <v>0</v>
      </c>
      <c r="BY2834" s="95">
        <v>0</v>
      </c>
      <c r="BZ2834" s="95">
        <v>0</v>
      </c>
      <c r="CA2834" s="95">
        <v>204193.335010529</v>
      </c>
      <c r="CB2834" s="95">
        <v>12168993.8620605</v>
      </c>
      <c r="CC2834" s="95">
        <v>104540038.334961</v>
      </c>
      <c r="CD2834" s="95">
        <v>24945826.5927734</v>
      </c>
      <c r="CE2834" s="95">
        <v>8149.3463582992599</v>
      </c>
      <c r="CF2834" s="95">
        <v>1572439.6028595001</v>
      </c>
      <c r="CG2834" s="95">
        <v>11685897.713989301</v>
      </c>
      <c r="CH2834" s="95">
        <v>0</v>
      </c>
      <c r="CI2834" s="95">
        <v>212298.92079353301</v>
      </c>
      <c r="CJ2834" s="95">
        <v>13678807.8006592</v>
      </c>
      <c r="CK2834" s="95">
        <v>116285092.977539</v>
      </c>
      <c r="CL2834" s="95">
        <v>26046987.564941399</v>
      </c>
      <c r="CM2834" s="160">
        <v>329529.60161590599</v>
      </c>
      <c r="CN2834" s="160">
        <v>50692155.705566399</v>
      </c>
      <c r="CO2834" s="160">
        <v>220890128.41015601</v>
      </c>
      <c r="CP2834" s="95">
        <v>26046987.564941399</v>
      </c>
      <c r="CQ2834" s="95">
        <v>0</v>
      </c>
      <c r="CR2834" s="95">
        <v>0</v>
      </c>
      <c r="CS2834" s="95">
        <v>0</v>
      </c>
      <c r="CT2834" s="95">
        <v>0</v>
      </c>
      <c r="CU2834" s="161">
        <v>13741433.464920001</v>
      </c>
      <c r="CV2834" s="161">
        <v>116225936.0489503</v>
      </c>
    </row>
    <row r="2835" spans="1:100" x14ac:dyDescent="0.2">
      <c r="A2835" s="94" t="s">
        <v>192</v>
      </c>
      <c r="B2835" s="96">
        <v>39783</v>
      </c>
      <c r="C2835" s="95">
        <v>167034.22706031799</v>
      </c>
      <c r="D2835" s="95">
        <v>7.3253909909981303</v>
      </c>
      <c r="E2835" s="95">
        <v>35758.8181986809</v>
      </c>
      <c r="F2835" s="95">
        <v>27347.2344207764</v>
      </c>
      <c r="G2835" s="95">
        <v>7334.6493617296201</v>
      </c>
      <c r="H2835" s="95">
        <v>976.54992187023197</v>
      </c>
      <c r="I2835" s="95">
        <v>126.809796812944</v>
      </c>
      <c r="J2835" s="95">
        <v>108024.81059837301</v>
      </c>
      <c r="K2835" s="95">
        <v>10672.450180768999</v>
      </c>
      <c r="L2835" s="95">
        <v>46478.722474098198</v>
      </c>
      <c r="M2835" s="95">
        <v>65476.244366645798</v>
      </c>
      <c r="N2835" s="95">
        <v>17112.901281833601</v>
      </c>
      <c r="O2835" s="95">
        <v>69073.693523406997</v>
      </c>
      <c r="P2835" s="95">
        <v>0</v>
      </c>
      <c r="Q2835" s="95">
        <v>9759.4724729061109</v>
      </c>
      <c r="R2835" s="95">
        <v>6626.2192607522002</v>
      </c>
      <c r="S2835" s="95">
        <v>0</v>
      </c>
      <c r="T2835" s="95">
        <v>1901.0666330158699</v>
      </c>
      <c r="U2835" s="95">
        <v>118873.250097275</v>
      </c>
      <c r="V2835" s="95">
        <v>9327855.5386962909</v>
      </c>
      <c r="W2835" s="95">
        <v>1509.87285836041</v>
      </c>
      <c r="X2835" s="95">
        <v>2708370.3119506799</v>
      </c>
      <c r="Y2835" s="95">
        <v>1730335.3546142599</v>
      </c>
      <c r="Z2835" s="95">
        <v>1445200.75288391</v>
      </c>
      <c r="AA2835" s="95">
        <v>142988.31457328799</v>
      </c>
      <c r="AB2835" s="95">
        <v>16721.398930072799</v>
      </c>
      <c r="AC2835" s="95">
        <v>35425838.622070298</v>
      </c>
      <c r="AD2835" s="95">
        <v>1600396.73304749</v>
      </c>
      <c r="AE2835" s="95">
        <v>1834275.6412658701</v>
      </c>
      <c r="AF2835" s="95">
        <v>3195650.45129395</v>
      </c>
      <c r="AG2835" s="95">
        <v>2531656.0321960398</v>
      </c>
      <c r="AH2835" s="95">
        <v>3267266.3314514202</v>
      </c>
      <c r="AI2835" s="95">
        <v>0</v>
      </c>
      <c r="AJ2835" s="95">
        <v>1177152.7592468299</v>
      </c>
      <c r="AK2835" s="95">
        <v>1260612.20704651</v>
      </c>
      <c r="AL2835" s="95">
        <v>0</v>
      </c>
      <c r="AM2835" s="95">
        <v>323332.01371765102</v>
      </c>
      <c r="AN2835" s="95">
        <v>37198441.386718802</v>
      </c>
      <c r="AO2835" s="95">
        <v>81648777.243164107</v>
      </c>
      <c r="AP2835" s="95">
        <v>11350.403771162</v>
      </c>
      <c r="AQ2835" s="95">
        <v>22116210.021240201</v>
      </c>
      <c r="AR2835" s="95">
        <v>14031975.411621099</v>
      </c>
      <c r="AS2835" s="95">
        <v>10787677.8712158</v>
      </c>
      <c r="AT2835" s="95">
        <v>1071705.29275513</v>
      </c>
      <c r="AU2835" s="95">
        <v>129854.371245384</v>
      </c>
      <c r="AV2835" s="95">
        <v>102692468.168945</v>
      </c>
      <c r="AW2835" s="95">
        <v>4515890.0599975605</v>
      </c>
      <c r="AX2835" s="95">
        <v>17701042.8833008</v>
      </c>
      <c r="AY2835" s="95">
        <v>28240461.091552701</v>
      </c>
      <c r="AZ2835" s="95">
        <v>19964229.485595699</v>
      </c>
      <c r="BA2835" s="95">
        <v>28083486.618896499</v>
      </c>
      <c r="BB2835" s="95">
        <v>0</v>
      </c>
      <c r="BC2835" s="95">
        <v>9672504.2203369103</v>
      </c>
      <c r="BD2835" s="95">
        <v>9356896.7611084003</v>
      </c>
      <c r="BE2835" s="95">
        <v>0</v>
      </c>
      <c r="BF2835" s="95">
        <v>2484274.7715759301</v>
      </c>
      <c r="BG2835" s="95">
        <v>107469129.05468801</v>
      </c>
      <c r="BH2835" s="95">
        <v>18508104.094970699</v>
      </c>
      <c r="BI2835" s="95">
        <v>2273.5473693311201</v>
      </c>
      <c r="BJ2835" s="95">
        <v>6530669.67224121</v>
      </c>
      <c r="BK2835" s="95">
        <v>4793485.4771118201</v>
      </c>
      <c r="BL2835" s="95">
        <v>0</v>
      </c>
      <c r="BM2835" s="95">
        <v>94711.623724937395</v>
      </c>
      <c r="BN2835" s="95">
        <v>13368.051114559201</v>
      </c>
      <c r="BO2835" s="95">
        <v>0</v>
      </c>
      <c r="BP2835" s="95">
        <v>0</v>
      </c>
      <c r="BQ2835" s="95">
        <v>0</v>
      </c>
      <c r="BR2835" s="95">
        <v>8453217.1065673791</v>
      </c>
      <c r="BS2835" s="95">
        <v>7036248.8585815402</v>
      </c>
      <c r="BT2835" s="95">
        <v>5463753.4041137705</v>
      </c>
      <c r="BU2835" s="95">
        <v>0</v>
      </c>
      <c r="BV2835" s="95">
        <v>4028953.4284668001</v>
      </c>
      <c r="BW2835" s="95">
        <v>1102646.85658264</v>
      </c>
      <c r="BX2835" s="95">
        <v>0</v>
      </c>
      <c r="BY2835" s="95">
        <v>0</v>
      </c>
      <c r="BZ2835" s="95">
        <v>0</v>
      </c>
      <c r="CA2835" s="95">
        <v>202422.40719604501</v>
      </c>
      <c r="CB2835" s="95">
        <v>12021446.666259799</v>
      </c>
      <c r="CC2835" s="95">
        <v>103754709.772461</v>
      </c>
      <c r="CD2835" s="95">
        <v>25031416.590576202</v>
      </c>
      <c r="CE2835" s="95">
        <v>8300.7720495462399</v>
      </c>
      <c r="CF2835" s="95">
        <v>1585352.1579895001</v>
      </c>
      <c r="CG2835" s="95">
        <v>11831454.1791992</v>
      </c>
      <c r="CH2835" s="95">
        <v>0</v>
      </c>
      <c r="CI2835" s="95">
        <v>210716.82386398301</v>
      </c>
      <c r="CJ2835" s="95">
        <v>13592228.099365201</v>
      </c>
      <c r="CK2835" s="95">
        <v>115556399.380859</v>
      </c>
      <c r="CL2835" s="95">
        <v>26113706.071777299</v>
      </c>
      <c r="CM2835" s="160">
        <v>328663.96289825399</v>
      </c>
      <c r="CN2835" s="160">
        <v>50842479.7431641</v>
      </c>
      <c r="CO2835" s="160">
        <v>222692994.265625</v>
      </c>
      <c r="CP2835" s="95">
        <v>26113706.071777299</v>
      </c>
      <c r="CQ2835" s="95">
        <v>0</v>
      </c>
      <c r="CR2835" s="95">
        <v>0</v>
      </c>
      <c r="CS2835" s="95">
        <v>0</v>
      </c>
      <c r="CT2835" s="95">
        <v>0</v>
      </c>
      <c r="CU2835" s="161">
        <v>13606798.824249299</v>
      </c>
      <c r="CV2835" s="161">
        <v>115586163.9516602</v>
      </c>
    </row>
    <row r="2836" spans="1:100" x14ac:dyDescent="0.2">
      <c r="A2836" s="94" t="s">
        <v>192</v>
      </c>
      <c r="B2836" s="96">
        <v>39873</v>
      </c>
      <c r="C2836" s="95">
        <v>169072.663421631</v>
      </c>
      <c r="D2836" s="95">
        <v>8.0090681619476491</v>
      </c>
      <c r="E2836" s="95">
        <v>35160.167348384901</v>
      </c>
      <c r="F2836" s="95">
        <v>27165.222148180001</v>
      </c>
      <c r="G2836" s="95">
        <v>7678.6976636052104</v>
      </c>
      <c r="H2836" s="95">
        <v>794.15763709694102</v>
      </c>
      <c r="I2836" s="95">
        <v>109.90829303767499</v>
      </c>
      <c r="J2836" s="95">
        <v>111263.00402641299</v>
      </c>
      <c r="K2836" s="95">
        <v>8689.5250046253204</v>
      </c>
      <c r="L2836" s="95">
        <v>46541.247951507597</v>
      </c>
      <c r="M2836" s="95">
        <v>66013.950395584106</v>
      </c>
      <c r="N2836" s="95">
        <v>17058.680713892001</v>
      </c>
      <c r="O2836" s="95">
        <v>70360.1530418396</v>
      </c>
      <c r="P2836" s="95">
        <v>0</v>
      </c>
      <c r="Q2836" s="95">
        <v>9761.8585824966394</v>
      </c>
      <c r="R2836" s="95">
        <v>6822.9077242612802</v>
      </c>
      <c r="S2836" s="95">
        <v>0</v>
      </c>
      <c r="T2836" s="95">
        <v>1895.03385454416</v>
      </c>
      <c r="U2836" s="95">
        <v>119923.17010498</v>
      </c>
      <c r="V2836" s="95">
        <v>9359237.2808837909</v>
      </c>
      <c r="W2836" s="95">
        <v>934.44227851927303</v>
      </c>
      <c r="X2836" s="95">
        <v>2623967.90087891</v>
      </c>
      <c r="Y2836" s="95">
        <v>1678172.96447754</v>
      </c>
      <c r="Z2836" s="95">
        <v>1477400.07797241</v>
      </c>
      <c r="AA2836" s="95">
        <v>114960.292229652</v>
      </c>
      <c r="AB2836" s="95">
        <v>16301.415292263</v>
      </c>
      <c r="AC2836" s="95">
        <v>36368575.7744141</v>
      </c>
      <c r="AD2836" s="95">
        <v>1253435.7946319601</v>
      </c>
      <c r="AE2836" s="95">
        <v>1815520.70033264</v>
      </c>
      <c r="AF2836" s="95">
        <v>3207020.2069702102</v>
      </c>
      <c r="AG2836" s="95">
        <v>2497761.9801330599</v>
      </c>
      <c r="AH2836" s="95">
        <v>3317830.6492004399</v>
      </c>
      <c r="AI2836" s="95">
        <v>0</v>
      </c>
      <c r="AJ2836" s="95">
        <v>1164686.5377807601</v>
      </c>
      <c r="AK2836" s="95">
        <v>1277974.65087891</v>
      </c>
      <c r="AL2836" s="95">
        <v>0</v>
      </c>
      <c r="AM2836" s="95">
        <v>316298.14487838699</v>
      </c>
      <c r="AN2836" s="95">
        <v>37585864.308593802</v>
      </c>
      <c r="AO2836" s="95">
        <v>82699631.474609405</v>
      </c>
      <c r="AP2836" s="95">
        <v>7048.1138457059897</v>
      </c>
      <c r="AQ2836" s="95">
        <v>21586012.3837891</v>
      </c>
      <c r="AR2836" s="95">
        <v>13901923.307617201</v>
      </c>
      <c r="AS2836" s="95">
        <v>11067135.4134521</v>
      </c>
      <c r="AT2836" s="95">
        <v>865933.12944030797</v>
      </c>
      <c r="AU2836" s="95">
        <v>115021.39922428101</v>
      </c>
      <c r="AV2836" s="95">
        <v>106023683.683594</v>
      </c>
      <c r="AW2836" s="95">
        <v>3563713.9670410198</v>
      </c>
      <c r="AX2836" s="95">
        <v>17658590.9226074</v>
      </c>
      <c r="AY2836" s="95">
        <v>28584775.902832001</v>
      </c>
      <c r="AZ2836" s="95">
        <v>19750003.0007324</v>
      </c>
      <c r="BA2836" s="95">
        <v>28729407.3676758</v>
      </c>
      <c r="BB2836" s="95">
        <v>0</v>
      </c>
      <c r="BC2836" s="95">
        <v>9616718.5733642597</v>
      </c>
      <c r="BD2836" s="95">
        <v>9508751.2921142597</v>
      </c>
      <c r="BE2836" s="95">
        <v>0</v>
      </c>
      <c r="BF2836" s="95">
        <v>2445322.0937194801</v>
      </c>
      <c r="BG2836" s="95">
        <v>109519478.506836</v>
      </c>
      <c r="BH2836" s="95">
        <v>18635134.4760742</v>
      </c>
      <c r="BI2836" s="95">
        <v>1496.9588539302299</v>
      </c>
      <c r="BJ2836" s="95">
        <v>6351986.1475830097</v>
      </c>
      <c r="BK2836" s="95">
        <v>4678064.2722167997</v>
      </c>
      <c r="BL2836" s="95">
        <v>0</v>
      </c>
      <c r="BM2836" s="95">
        <v>92071.351444244399</v>
      </c>
      <c r="BN2836" s="95">
        <v>14986.195232749</v>
      </c>
      <c r="BO2836" s="95">
        <v>0</v>
      </c>
      <c r="BP2836" s="95">
        <v>0</v>
      </c>
      <c r="BQ2836" s="95">
        <v>0</v>
      </c>
      <c r="BR2836" s="95">
        <v>8437485.8120117206</v>
      </c>
      <c r="BS2836" s="95">
        <v>6939289.8060302697</v>
      </c>
      <c r="BT2836" s="95">
        <v>5588405.1434936495</v>
      </c>
      <c r="BU2836" s="95">
        <v>0</v>
      </c>
      <c r="BV2836" s="95">
        <v>4011076.9098815899</v>
      </c>
      <c r="BW2836" s="95">
        <v>1120035.2933960001</v>
      </c>
      <c r="BX2836" s="95">
        <v>0</v>
      </c>
      <c r="BY2836" s="95">
        <v>0</v>
      </c>
      <c r="BZ2836" s="95">
        <v>0</v>
      </c>
      <c r="CA2836" s="95">
        <v>204545.72996902501</v>
      </c>
      <c r="CB2836" s="95">
        <v>11995439.709228501</v>
      </c>
      <c r="CC2836" s="95">
        <v>104343236.32617199</v>
      </c>
      <c r="CD2836" s="95">
        <v>25009319.955078099</v>
      </c>
      <c r="CE2836" s="95">
        <v>8483.7195156812704</v>
      </c>
      <c r="CF2836" s="95">
        <v>1596427.1867065399</v>
      </c>
      <c r="CG2836" s="95">
        <v>11954124.299438501</v>
      </c>
      <c r="CH2836" s="95">
        <v>0</v>
      </c>
      <c r="CI2836" s="95">
        <v>213032.55948448199</v>
      </c>
      <c r="CJ2836" s="95">
        <v>13624428.0675049</v>
      </c>
      <c r="CK2836" s="95">
        <v>116312346.92089801</v>
      </c>
      <c r="CL2836" s="95">
        <v>26162617.5617676</v>
      </c>
      <c r="CM2836" s="160">
        <v>331784.93151855498</v>
      </c>
      <c r="CN2836" s="160">
        <v>51226612.699707001</v>
      </c>
      <c r="CO2836" s="160">
        <v>225848950.38281301</v>
      </c>
      <c r="CP2836" s="95">
        <v>26162617.5617676</v>
      </c>
      <c r="CQ2836" s="95">
        <v>0</v>
      </c>
      <c r="CR2836" s="95">
        <v>0</v>
      </c>
      <c r="CS2836" s="95">
        <v>0</v>
      </c>
      <c r="CT2836" s="95">
        <v>0</v>
      </c>
      <c r="CU2836" s="161">
        <v>13591866.89593504</v>
      </c>
      <c r="CV2836" s="161">
        <v>116297360.6256105</v>
      </c>
    </row>
    <row r="2837" spans="1:100" x14ac:dyDescent="0.2">
      <c r="A2837" s="94" t="s">
        <v>192</v>
      </c>
      <c r="B2837" s="96">
        <v>39965</v>
      </c>
      <c r="C2837" s="95">
        <v>171943.94659233099</v>
      </c>
      <c r="D2837" s="95">
        <v>6.6246057879761802</v>
      </c>
      <c r="E2837" s="95">
        <v>33972.643992900797</v>
      </c>
      <c r="F2837" s="95">
        <v>26588.101469039899</v>
      </c>
      <c r="G2837" s="95">
        <v>8000.86687105894</v>
      </c>
      <c r="H2837" s="95">
        <v>588.72578349709499</v>
      </c>
      <c r="I2837" s="95">
        <v>81.595744010992306</v>
      </c>
      <c r="J2837" s="95">
        <v>114537.07733249701</v>
      </c>
      <c r="K2837" s="95">
        <v>6880.1477694511404</v>
      </c>
      <c r="L2837" s="95">
        <v>46679.511417388901</v>
      </c>
      <c r="M2837" s="95">
        <v>66646.700520515398</v>
      </c>
      <c r="N2837" s="95">
        <v>16963.2932188511</v>
      </c>
      <c r="O2837" s="95">
        <v>71351.840422630296</v>
      </c>
      <c r="P2837" s="95">
        <v>0</v>
      </c>
      <c r="Q2837" s="95">
        <v>9818.4493196010608</v>
      </c>
      <c r="R2837" s="95">
        <v>6972.3056197762498</v>
      </c>
      <c r="S2837" s="95">
        <v>0</v>
      </c>
      <c r="T2837" s="95">
        <v>1854.29295104742</v>
      </c>
      <c r="U2837" s="95">
        <v>121131.404896736</v>
      </c>
      <c r="V2837" s="95">
        <v>9523993.8056640606</v>
      </c>
      <c r="W2837" s="95">
        <v>1278.23245471716</v>
      </c>
      <c r="X2837" s="95">
        <v>2507007.9407653799</v>
      </c>
      <c r="Y2837" s="95">
        <v>1621676.30607605</v>
      </c>
      <c r="Z2837" s="95">
        <v>1514011.0648345901</v>
      </c>
      <c r="AA2837" s="95">
        <v>84663.633452415495</v>
      </c>
      <c r="AB2837" s="95">
        <v>12371.831951499</v>
      </c>
      <c r="AC2837" s="95">
        <v>37083894.545410201</v>
      </c>
      <c r="AD2837" s="95">
        <v>947673.30064392101</v>
      </c>
      <c r="AE2837" s="95">
        <v>1803229.2048645001</v>
      </c>
      <c r="AF2837" s="95">
        <v>3231228.9262390099</v>
      </c>
      <c r="AG2837" s="95">
        <v>2482601.3031005901</v>
      </c>
      <c r="AH2837" s="95">
        <v>3333184.7417602502</v>
      </c>
      <c r="AI2837" s="95">
        <v>0</v>
      </c>
      <c r="AJ2837" s="95">
        <v>1180275.8384552</v>
      </c>
      <c r="AK2837" s="95">
        <v>1293480.43994141</v>
      </c>
      <c r="AL2837" s="95">
        <v>0</v>
      </c>
      <c r="AM2837" s="95">
        <v>303934.68173599202</v>
      </c>
      <c r="AN2837" s="95">
        <v>38047908.967285201</v>
      </c>
      <c r="AO2837" s="95">
        <v>84645185.305664107</v>
      </c>
      <c r="AP2837" s="95">
        <v>10301.890673756599</v>
      </c>
      <c r="AQ2837" s="95">
        <v>20710736.252441399</v>
      </c>
      <c r="AR2837" s="95">
        <v>13342139.706543</v>
      </c>
      <c r="AS2837" s="95">
        <v>11392443.6955566</v>
      </c>
      <c r="AT2837" s="95">
        <v>641344.24992370605</v>
      </c>
      <c r="AU2837" s="95">
        <v>86019.498703956604</v>
      </c>
      <c r="AV2837" s="95">
        <v>108910939.37011699</v>
      </c>
      <c r="AW2837" s="95">
        <v>2711671.2154846201</v>
      </c>
      <c r="AX2837" s="95">
        <v>17750982.833984401</v>
      </c>
      <c r="AY2837" s="95">
        <v>29044845.540527299</v>
      </c>
      <c r="AZ2837" s="95">
        <v>19727094.955322299</v>
      </c>
      <c r="BA2837" s="95">
        <v>29080922.823486298</v>
      </c>
      <c r="BB2837" s="95">
        <v>0</v>
      </c>
      <c r="BC2837" s="95">
        <v>9790021.04296875</v>
      </c>
      <c r="BD2837" s="95">
        <v>9659361.4718017597</v>
      </c>
      <c r="BE2837" s="95">
        <v>0</v>
      </c>
      <c r="BF2837" s="95">
        <v>2359328.2739563002</v>
      </c>
      <c r="BG2837" s="95">
        <v>111353639.76757801</v>
      </c>
      <c r="BH2837" s="95">
        <v>19158831.661621101</v>
      </c>
      <c r="BI2837" s="95">
        <v>1068.04876691103</v>
      </c>
      <c r="BJ2837" s="95">
        <v>6144478.95812988</v>
      </c>
      <c r="BK2837" s="95">
        <v>4561867.5008544903</v>
      </c>
      <c r="BL2837" s="95">
        <v>0</v>
      </c>
      <c r="BM2837" s="95">
        <v>69975.618595123306</v>
      </c>
      <c r="BN2837" s="95">
        <v>11395.2698860168</v>
      </c>
      <c r="BO2837" s="95">
        <v>0</v>
      </c>
      <c r="BP2837" s="95">
        <v>0</v>
      </c>
      <c r="BQ2837" s="95">
        <v>0</v>
      </c>
      <c r="BR2837" s="95">
        <v>8627308.3614502009</v>
      </c>
      <c r="BS2837" s="95">
        <v>6938756.7895507803</v>
      </c>
      <c r="BT2837" s="95">
        <v>5655455.9492797898</v>
      </c>
      <c r="BU2837" s="95">
        <v>0</v>
      </c>
      <c r="BV2837" s="95">
        <v>4076420.9629211398</v>
      </c>
      <c r="BW2837" s="95">
        <v>1136896.55926514</v>
      </c>
      <c r="BX2837" s="95">
        <v>0</v>
      </c>
      <c r="BY2837" s="95">
        <v>0</v>
      </c>
      <c r="BZ2837" s="95">
        <v>0</v>
      </c>
      <c r="CA2837" s="95">
        <v>205986.47262001</v>
      </c>
      <c r="CB2837" s="95">
        <v>12034515.9219971</v>
      </c>
      <c r="CC2837" s="95">
        <v>105256170.37597699</v>
      </c>
      <c r="CD2837" s="95">
        <v>25324042.481445301</v>
      </c>
      <c r="CE2837" s="95">
        <v>8581.9773570299094</v>
      </c>
      <c r="CF2837" s="95">
        <v>1600230.2469635</v>
      </c>
      <c r="CG2837" s="95">
        <v>12055080.371948199</v>
      </c>
      <c r="CH2837" s="95">
        <v>0</v>
      </c>
      <c r="CI2837" s="95">
        <v>214596.46026229899</v>
      </c>
      <c r="CJ2837" s="95">
        <v>13615782.364868199</v>
      </c>
      <c r="CK2837" s="95">
        <v>117317517.712891</v>
      </c>
      <c r="CL2837" s="95">
        <v>26428233.0163574</v>
      </c>
      <c r="CM2837" s="160">
        <v>334564.72401809698</v>
      </c>
      <c r="CN2837" s="160">
        <v>51654319.574707001</v>
      </c>
      <c r="CO2837" s="160">
        <v>228625582.15039101</v>
      </c>
      <c r="CP2837" s="95">
        <v>26428233.0163574</v>
      </c>
      <c r="CQ2837" s="95">
        <v>0</v>
      </c>
      <c r="CR2837" s="95">
        <v>0</v>
      </c>
      <c r="CS2837" s="95">
        <v>0</v>
      </c>
      <c r="CT2837" s="95">
        <v>0</v>
      </c>
      <c r="CU2837" s="161">
        <v>13634746.168960601</v>
      </c>
      <c r="CV2837" s="161">
        <v>117311250.74792519</v>
      </c>
    </row>
    <row r="2838" spans="1:100" x14ac:dyDescent="0.2">
      <c r="A2838" s="94" t="s">
        <v>192</v>
      </c>
      <c r="B2838" s="96">
        <v>40057</v>
      </c>
      <c r="C2838" s="95">
        <v>174791.37629318199</v>
      </c>
      <c r="D2838" s="95">
        <v>6.0899076349451198</v>
      </c>
      <c r="E2838" s="95">
        <v>32479.1907339096</v>
      </c>
      <c r="F2838" s="95">
        <v>25884.987303256999</v>
      </c>
      <c r="G2838" s="95">
        <v>8366.9759893417395</v>
      </c>
      <c r="H2838" s="95">
        <v>399.86027386412002</v>
      </c>
      <c r="I2838" s="95">
        <v>52.951872022822499</v>
      </c>
      <c r="J2838" s="95">
        <v>117322.48600006101</v>
      </c>
      <c r="K2838" s="95">
        <v>5104.8703109622002</v>
      </c>
      <c r="L2838" s="95">
        <v>45008.274576187097</v>
      </c>
      <c r="M2838" s="95">
        <v>66932.921613693194</v>
      </c>
      <c r="N2838" s="95">
        <v>16917.064559698101</v>
      </c>
      <c r="O2838" s="95">
        <v>72837.512131690994</v>
      </c>
      <c r="P2838" s="95">
        <v>0</v>
      </c>
      <c r="Q2838" s="95">
        <v>9802.3087611198407</v>
      </c>
      <c r="R2838" s="95">
        <v>7184.3606893420201</v>
      </c>
      <c r="S2838" s="95">
        <v>0</v>
      </c>
      <c r="T2838" s="95">
        <v>1870.48052123189</v>
      </c>
      <c r="U2838" s="95">
        <v>122519.860160828</v>
      </c>
      <c r="V2838" s="95">
        <v>9687909.57568359</v>
      </c>
      <c r="W2838" s="95">
        <v>744.721564412117</v>
      </c>
      <c r="X2838" s="95">
        <v>2366280.0935363802</v>
      </c>
      <c r="Y2838" s="95">
        <v>1566609.2299194301</v>
      </c>
      <c r="Z2838" s="95">
        <v>1550580.1300506601</v>
      </c>
      <c r="AA2838" s="95">
        <v>57770.887596607201</v>
      </c>
      <c r="AB2838" s="95">
        <v>7704.4383801221802</v>
      </c>
      <c r="AC2838" s="95">
        <v>38037583.576171897</v>
      </c>
      <c r="AD2838" s="95">
        <v>674757.89781189</v>
      </c>
      <c r="AE2838" s="95">
        <v>1753598.6965332001</v>
      </c>
      <c r="AF2838" s="95">
        <v>3225851.4614868201</v>
      </c>
      <c r="AG2838" s="95">
        <v>2473778.7703857399</v>
      </c>
      <c r="AH2838" s="95">
        <v>3368770.9517517099</v>
      </c>
      <c r="AI2838" s="95">
        <v>0</v>
      </c>
      <c r="AJ2838" s="95">
        <v>1175984.5257720901</v>
      </c>
      <c r="AK2838" s="95">
        <v>1303953.3802185101</v>
      </c>
      <c r="AL2838" s="95">
        <v>0</v>
      </c>
      <c r="AM2838" s="95">
        <v>299858.59309387201</v>
      </c>
      <c r="AN2838" s="95">
        <v>38733059.475097701</v>
      </c>
      <c r="AO2838" s="95">
        <v>86535407.333984405</v>
      </c>
      <c r="AP2838" s="95">
        <v>6048.7133253216698</v>
      </c>
      <c r="AQ2838" s="95">
        <v>19667607.4763184</v>
      </c>
      <c r="AR2838" s="95">
        <v>12965884.408325201</v>
      </c>
      <c r="AS2838" s="95">
        <v>11821227.7196045</v>
      </c>
      <c r="AT2838" s="95">
        <v>438674.45285415603</v>
      </c>
      <c r="AU2838" s="95">
        <v>54349.579732894897</v>
      </c>
      <c r="AV2838" s="95">
        <v>112541561.31054699</v>
      </c>
      <c r="AW2838" s="95">
        <v>1944440.7462921101</v>
      </c>
      <c r="AX2838" s="95">
        <v>17336386.2185059</v>
      </c>
      <c r="AY2838" s="95">
        <v>29228045.721191399</v>
      </c>
      <c r="AZ2838" s="95">
        <v>19705349.326904301</v>
      </c>
      <c r="BA2838" s="95">
        <v>29604714.8828125</v>
      </c>
      <c r="BB2838" s="95">
        <v>0</v>
      </c>
      <c r="BC2838" s="95">
        <v>9796889.7559814509</v>
      </c>
      <c r="BD2838" s="95">
        <v>9843287.9415283203</v>
      </c>
      <c r="BE2838" s="95">
        <v>0</v>
      </c>
      <c r="BF2838" s="95">
        <v>2370472.04769897</v>
      </c>
      <c r="BG2838" s="95">
        <v>114397147.003906</v>
      </c>
      <c r="BH2838" s="95">
        <v>19485897.435302701</v>
      </c>
      <c r="BI2838" s="95">
        <v>799.61280118673994</v>
      </c>
      <c r="BJ2838" s="95">
        <v>5922827.37963867</v>
      </c>
      <c r="BK2838" s="95">
        <v>4451214.0286865197</v>
      </c>
      <c r="BL2838" s="95">
        <v>0</v>
      </c>
      <c r="BM2838" s="95">
        <v>48108.568108558698</v>
      </c>
      <c r="BN2838" s="95">
        <v>5970.1525835990897</v>
      </c>
      <c r="BO2838" s="95">
        <v>0</v>
      </c>
      <c r="BP2838" s="95">
        <v>0</v>
      </c>
      <c r="BQ2838" s="95">
        <v>0</v>
      </c>
      <c r="BR2838" s="95">
        <v>8702604.3315429706</v>
      </c>
      <c r="BS2838" s="95">
        <v>6946868.8945922898</v>
      </c>
      <c r="BT2838" s="95">
        <v>5762420.8992309598</v>
      </c>
      <c r="BU2838" s="95">
        <v>0</v>
      </c>
      <c r="BV2838" s="95">
        <v>4098559.3693847698</v>
      </c>
      <c r="BW2838" s="95">
        <v>1156633.29960632</v>
      </c>
      <c r="BX2838" s="95">
        <v>0</v>
      </c>
      <c r="BY2838" s="95">
        <v>0</v>
      </c>
      <c r="BZ2838" s="95">
        <v>0</v>
      </c>
      <c r="CA2838" s="95">
        <v>207263.940443039</v>
      </c>
      <c r="CB2838" s="95">
        <v>12023130.541992201</v>
      </c>
      <c r="CC2838" s="95">
        <v>106039041.425781</v>
      </c>
      <c r="CD2838" s="95">
        <v>25362050.824951202</v>
      </c>
      <c r="CE2838" s="95">
        <v>8778.1530677080209</v>
      </c>
      <c r="CF2838" s="95">
        <v>1605604.16288757</v>
      </c>
      <c r="CG2838" s="95">
        <v>12236594.411132799</v>
      </c>
      <c r="CH2838" s="95">
        <v>0</v>
      </c>
      <c r="CI2838" s="95">
        <v>216012.63911438</v>
      </c>
      <c r="CJ2838" s="95">
        <v>13605189.9459229</v>
      </c>
      <c r="CK2838" s="95">
        <v>118323303.02929699</v>
      </c>
      <c r="CL2838" s="95">
        <v>26552692.472167999</v>
      </c>
      <c r="CM2838" s="160">
        <v>337329.63550186198</v>
      </c>
      <c r="CN2838" s="160">
        <v>52264802.620605499</v>
      </c>
      <c r="CO2838" s="160">
        <v>232692502.55468801</v>
      </c>
      <c r="CP2838" s="95">
        <v>26552692.472167999</v>
      </c>
      <c r="CQ2838" s="95">
        <v>0</v>
      </c>
      <c r="CR2838" s="95">
        <v>0</v>
      </c>
      <c r="CS2838" s="95">
        <v>0</v>
      </c>
      <c r="CT2838" s="95">
        <v>0</v>
      </c>
      <c r="CU2838" s="161">
        <v>13628734.70487977</v>
      </c>
      <c r="CV2838" s="161">
        <v>118275635.83691379</v>
      </c>
    </row>
    <row r="2839" spans="1:100" x14ac:dyDescent="0.2">
      <c r="A2839" s="94" t="s">
        <v>192</v>
      </c>
      <c r="B2839" s="96">
        <v>40148</v>
      </c>
      <c r="C2839" s="95">
        <v>177937.95996666001</v>
      </c>
      <c r="D2839" s="95">
        <v>5.3066237139864798</v>
      </c>
      <c r="E2839" s="95">
        <v>31572.922709226601</v>
      </c>
      <c r="F2839" s="95">
        <v>25574.918176889401</v>
      </c>
      <c r="G2839" s="95">
        <v>8738.2102533578909</v>
      </c>
      <c r="H2839" s="95">
        <v>218.443632446229</v>
      </c>
      <c r="I2839" s="95">
        <v>28.1662877695635</v>
      </c>
      <c r="J2839" s="95">
        <v>120282.051504135</v>
      </c>
      <c r="K2839" s="95">
        <v>3681.6817542910599</v>
      </c>
      <c r="L2839" s="95">
        <v>44986.869264125802</v>
      </c>
      <c r="M2839" s="95">
        <v>67100.128363609299</v>
      </c>
      <c r="N2839" s="95">
        <v>16904.364979744001</v>
      </c>
      <c r="O2839" s="95">
        <v>75087.122194290205</v>
      </c>
      <c r="P2839" s="95">
        <v>0</v>
      </c>
      <c r="Q2839" s="95">
        <v>9691.6143974065799</v>
      </c>
      <c r="R2839" s="95">
        <v>7400.9680340290097</v>
      </c>
      <c r="S2839" s="95">
        <v>0</v>
      </c>
      <c r="T2839" s="95">
        <v>1882.73128056526</v>
      </c>
      <c r="U2839" s="95">
        <v>124224.660456657</v>
      </c>
      <c r="V2839" s="95">
        <v>9784480.2912597694</v>
      </c>
      <c r="W2839" s="95">
        <v>375.79476253315801</v>
      </c>
      <c r="X2839" s="95">
        <v>2268260.21734619</v>
      </c>
      <c r="Y2839" s="95">
        <v>1539487.57170105</v>
      </c>
      <c r="Z2839" s="95">
        <v>1587530.0855102499</v>
      </c>
      <c r="AA2839" s="95">
        <v>30349.529733657801</v>
      </c>
      <c r="AB2839" s="95">
        <v>2537.9911777079101</v>
      </c>
      <c r="AC2839" s="95">
        <v>38316071.933593802</v>
      </c>
      <c r="AD2839" s="95">
        <v>431275.85400390602</v>
      </c>
      <c r="AE2839" s="95">
        <v>1738563.7792205799</v>
      </c>
      <c r="AF2839" s="95">
        <v>3230144.1762390099</v>
      </c>
      <c r="AG2839" s="95">
        <v>2451343.14910889</v>
      </c>
      <c r="AH2839" s="95">
        <v>3469520.26922607</v>
      </c>
      <c r="AI2839" s="95">
        <v>0</v>
      </c>
      <c r="AJ2839" s="95">
        <v>1167440.5053405799</v>
      </c>
      <c r="AK2839" s="95">
        <v>1314975.67718506</v>
      </c>
      <c r="AL2839" s="95">
        <v>0</v>
      </c>
      <c r="AM2839" s="95">
        <v>296029.42266845697</v>
      </c>
      <c r="AN2839" s="95">
        <v>38694913.9775391</v>
      </c>
      <c r="AO2839" s="95">
        <v>88074117.930664107</v>
      </c>
      <c r="AP2839" s="95">
        <v>2883.4068229496502</v>
      </c>
      <c r="AQ2839" s="95">
        <v>19028728.853027299</v>
      </c>
      <c r="AR2839" s="95">
        <v>12886102.565551801</v>
      </c>
      <c r="AS2839" s="95">
        <v>12160998.809082</v>
      </c>
      <c r="AT2839" s="95">
        <v>235132.39053535499</v>
      </c>
      <c r="AU2839" s="95">
        <v>21486.469937562899</v>
      </c>
      <c r="AV2839" s="95">
        <v>114541834.883789</v>
      </c>
      <c r="AW2839" s="95">
        <v>1256161.1915893599</v>
      </c>
      <c r="AX2839" s="95">
        <v>17460583.800292999</v>
      </c>
      <c r="AY2839" s="95">
        <v>29557147.152343798</v>
      </c>
      <c r="AZ2839" s="95">
        <v>19743116.2648926</v>
      </c>
      <c r="BA2839" s="95">
        <v>30795733.355712902</v>
      </c>
      <c r="BB2839" s="95">
        <v>0</v>
      </c>
      <c r="BC2839" s="95">
        <v>9813209.515625</v>
      </c>
      <c r="BD2839" s="95">
        <v>9995065.4091796894</v>
      </c>
      <c r="BE2839" s="95">
        <v>0</v>
      </c>
      <c r="BF2839" s="95">
        <v>2346499.5384521498</v>
      </c>
      <c r="BG2839" s="95">
        <v>115815690.396484</v>
      </c>
      <c r="BH2839" s="95">
        <v>20103955.559570301</v>
      </c>
      <c r="BI2839" s="95">
        <v>508.84956188872502</v>
      </c>
      <c r="BJ2839" s="95">
        <v>5798561.2814331101</v>
      </c>
      <c r="BK2839" s="95">
        <v>4407052.3673706101</v>
      </c>
      <c r="BL2839" s="95">
        <v>0</v>
      </c>
      <c r="BM2839" s="95">
        <v>25121.705717802</v>
      </c>
      <c r="BN2839" s="95">
        <v>2204.5066154599199</v>
      </c>
      <c r="BO2839" s="95">
        <v>0</v>
      </c>
      <c r="BP2839" s="95">
        <v>0</v>
      </c>
      <c r="BQ2839" s="95">
        <v>0</v>
      </c>
      <c r="BR2839" s="95">
        <v>8743850.1357421894</v>
      </c>
      <c r="BS2839" s="95">
        <v>6969379.1782836895</v>
      </c>
      <c r="BT2839" s="95">
        <v>5991379.2525024395</v>
      </c>
      <c r="BU2839" s="95">
        <v>0</v>
      </c>
      <c r="BV2839" s="95">
        <v>4108826.7352600102</v>
      </c>
      <c r="BW2839" s="95">
        <v>1180163.59028625</v>
      </c>
      <c r="BX2839" s="95">
        <v>0</v>
      </c>
      <c r="BY2839" s="95">
        <v>0</v>
      </c>
      <c r="BZ2839" s="95">
        <v>0</v>
      </c>
      <c r="CA2839" s="95">
        <v>209380.76563262899</v>
      </c>
      <c r="CB2839" s="95">
        <v>12052493.010742201</v>
      </c>
      <c r="CC2839" s="95">
        <v>107148673.02636699</v>
      </c>
      <c r="CD2839" s="95">
        <v>25898836.652099598</v>
      </c>
      <c r="CE2839" s="95">
        <v>8947.5833036899603</v>
      </c>
      <c r="CF2839" s="95">
        <v>1612820.92172241</v>
      </c>
      <c r="CG2839" s="95">
        <v>12371441.618042</v>
      </c>
      <c r="CH2839" s="95">
        <v>0</v>
      </c>
      <c r="CI2839" s="95">
        <v>218334.052459717</v>
      </c>
      <c r="CJ2839" s="95">
        <v>13647458.8997803</v>
      </c>
      <c r="CK2839" s="95">
        <v>119482786.88574199</v>
      </c>
      <c r="CL2839" s="95">
        <v>27062647.2585449</v>
      </c>
      <c r="CM2839" s="160">
        <v>341209.06888961798</v>
      </c>
      <c r="CN2839" s="160">
        <v>52412189.648925804</v>
      </c>
      <c r="CO2839" s="160">
        <v>235436710.50195301</v>
      </c>
      <c r="CP2839" s="95">
        <v>27062647.2585449</v>
      </c>
      <c r="CQ2839" s="95">
        <v>0</v>
      </c>
      <c r="CR2839" s="95">
        <v>0</v>
      </c>
      <c r="CS2839" s="95">
        <v>0</v>
      </c>
      <c r="CT2839" s="95">
        <v>0</v>
      </c>
      <c r="CU2839" s="161">
        <v>13665313.932464611</v>
      </c>
      <c r="CV2839" s="161">
        <v>119520114.644409</v>
      </c>
    </row>
    <row r="2840" spans="1:100" x14ac:dyDescent="0.2">
      <c r="A2840" s="94" t="s">
        <v>192</v>
      </c>
      <c r="B2840" s="96">
        <v>40238</v>
      </c>
      <c r="C2840" s="95">
        <v>178419.88715744001</v>
      </c>
      <c r="D2840" s="95">
        <v>5.8792521829600402</v>
      </c>
      <c r="E2840" s="95">
        <v>30588.130747318301</v>
      </c>
      <c r="F2840" s="95">
        <v>25381.3203265667</v>
      </c>
      <c r="G2840" s="95">
        <v>9029.9493530988693</v>
      </c>
      <c r="H2840" s="95">
        <v>9</v>
      </c>
      <c r="I2840" s="95">
        <v>0</v>
      </c>
      <c r="J2840" s="95">
        <v>122771.088907242</v>
      </c>
      <c r="K2840" s="95">
        <v>2648.2441469430901</v>
      </c>
      <c r="L2840" s="95">
        <v>45378.571415424303</v>
      </c>
      <c r="M2840" s="95">
        <v>66516.523048400893</v>
      </c>
      <c r="N2840" s="95">
        <v>16864.947972059301</v>
      </c>
      <c r="O2840" s="95">
        <v>75715.900521278396</v>
      </c>
      <c r="P2840" s="95">
        <v>0</v>
      </c>
      <c r="Q2840" s="95">
        <v>9551.3607448339499</v>
      </c>
      <c r="R2840" s="95">
        <v>7466.0668181777</v>
      </c>
      <c r="S2840" s="95">
        <v>0</v>
      </c>
      <c r="T2840" s="95">
        <v>1831.7471140623099</v>
      </c>
      <c r="U2840" s="95">
        <v>125421.510233879</v>
      </c>
      <c r="V2840" s="95">
        <v>9870324.5864257794</v>
      </c>
      <c r="W2840" s="95">
        <v>331.56252418085899</v>
      </c>
      <c r="X2840" s="95">
        <v>2132042.9596252399</v>
      </c>
      <c r="Y2840" s="95">
        <v>1496610.23150635</v>
      </c>
      <c r="Z2840" s="95">
        <v>1620038.67137146</v>
      </c>
      <c r="AA2840" s="95">
        <v>1582</v>
      </c>
      <c r="AB2840" s="95">
        <v>0</v>
      </c>
      <c r="AC2840" s="95">
        <v>38981773.530761696</v>
      </c>
      <c r="AD2840" s="95">
        <v>294959.60116958601</v>
      </c>
      <c r="AE2840" s="95">
        <v>1705304.3191070601</v>
      </c>
      <c r="AF2840" s="95">
        <v>3222495.0041809101</v>
      </c>
      <c r="AG2840" s="95">
        <v>2437620.4836730999</v>
      </c>
      <c r="AH2840" s="95">
        <v>3498068.12139893</v>
      </c>
      <c r="AI2840" s="95">
        <v>0</v>
      </c>
      <c r="AJ2840" s="95">
        <v>1152677.1470794701</v>
      </c>
      <c r="AK2840" s="95">
        <v>1335419.52690125</v>
      </c>
      <c r="AL2840" s="95">
        <v>0</v>
      </c>
      <c r="AM2840" s="95">
        <v>286194.92918777501</v>
      </c>
      <c r="AN2840" s="95">
        <v>39296392.436035201</v>
      </c>
      <c r="AO2840" s="95">
        <v>89382148.840820298</v>
      </c>
      <c r="AP2840" s="95">
        <v>2726.2396562695499</v>
      </c>
      <c r="AQ2840" s="95">
        <v>18127087.216552701</v>
      </c>
      <c r="AR2840" s="95">
        <v>12673664.9346924</v>
      </c>
      <c r="AS2840" s="95">
        <v>12524057.5164795</v>
      </c>
      <c r="AT2840" s="95">
        <v>12075.299987316101</v>
      </c>
      <c r="AU2840" s="95">
        <v>0</v>
      </c>
      <c r="AV2840" s="95">
        <v>117623415.255859</v>
      </c>
      <c r="AW2840" s="95">
        <v>867707.57289886498</v>
      </c>
      <c r="AX2840" s="95">
        <v>17262125.3056641</v>
      </c>
      <c r="AY2840" s="95">
        <v>29677880.1240234</v>
      </c>
      <c r="AZ2840" s="95">
        <v>19756478.954589799</v>
      </c>
      <c r="BA2840" s="95">
        <v>31139757.534667999</v>
      </c>
      <c r="BB2840" s="95">
        <v>0</v>
      </c>
      <c r="BC2840" s="95">
        <v>9768327.9561767597</v>
      </c>
      <c r="BD2840" s="95">
        <v>10256865.189086899</v>
      </c>
      <c r="BE2840" s="95">
        <v>0</v>
      </c>
      <c r="BF2840" s="95">
        <v>2300636.1874389602</v>
      </c>
      <c r="BG2840" s="95">
        <v>118331899.181641</v>
      </c>
      <c r="BH2840" s="95">
        <v>20308904.319091801</v>
      </c>
      <c r="BI2840" s="95">
        <v>347.97671927884198</v>
      </c>
      <c r="BJ2840" s="95">
        <v>5570030.67614746</v>
      </c>
      <c r="BK2840" s="95">
        <v>4333844.2377929697</v>
      </c>
      <c r="BL2840" s="95">
        <v>0</v>
      </c>
      <c r="BM2840" s="95">
        <v>1470.45437450707</v>
      </c>
      <c r="BN2840" s="95">
        <v>399.45746675133699</v>
      </c>
      <c r="BO2840" s="95">
        <v>0</v>
      </c>
      <c r="BP2840" s="95">
        <v>0</v>
      </c>
      <c r="BQ2840" s="95">
        <v>0</v>
      </c>
      <c r="BR2840" s="95">
        <v>8834221.81713867</v>
      </c>
      <c r="BS2840" s="95">
        <v>6935552.4454956101</v>
      </c>
      <c r="BT2840" s="95">
        <v>6057083.4641723596</v>
      </c>
      <c r="BU2840" s="95">
        <v>0</v>
      </c>
      <c r="BV2840" s="95">
        <v>4092093.9782104502</v>
      </c>
      <c r="BW2840" s="95">
        <v>1215178.3249053999</v>
      </c>
      <c r="BX2840" s="95">
        <v>0</v>
      </c>
      <c r="BY2840" s="95">
        <v>0</v>
      </c>
      <c r="BZ2840" s="95">
        <v>0</v>
      </c>
      <c r="CA2840" s="95">
        <v>209117.832710266</v>
      </c>
      <c r="CB2840" s="95">
        <v>12014901.692382799</v>
      </c>
      <c r="CC2840" s="95">
        <v>107516483.930664</v>
      </c>
      <c r="CD2840" s="95">
        <v>25911942.220947299</v>
      </c>
      <c r="CE2840" s="95">
        <v>9047.4051296711004</v>
      </c>
      <c r="CF2840" s="95">
        <v>1623666.1839141799</v>
      </c>
      <c r="CG2840" s="95">
        <v>12538620.845458999</v>
      </c>
      <c r="CH2840" s="95">
        <v>0</v>
      </c>
      <c r="CI2840" s="95">
        <v>218171.74332618699</v>
      </c>
      <c r="CJ2840" s="95">
        <v>13626567.0661621</v>
      </c>
      <c r="CK2840" s="95">
        <v>120089958.697266</v>
      </c>
      <c r="CL2840" s="95">
        <v>27155322.130859401</v>
      </c>
      <c r="CM2840" s="160">
        <v>342387.94445800799</v>
      </c>
      <c r="CN2840" s="160">
        <v>52906401.322753899</v>
      </c>
      <c r="CO2840" s="160">
        <v>238255698.88867199</v>
      </c>
      <c r="CP2840" s="95">
        <v>27155322.130859401</v>
      </c>
      <c r="CQ2840" s="95">
        <v>0</v>
      </c>
      <c r="CR2840" s="95">
        <v>0</v>
      </c>
      <c r="CS2840" s="95">
        <v>0</v>
      </c>
      <c r="CT2840" s="95">
        <v>0</v>
      </c>
      <c r="CU2840" s="161">
        <v>13638567.876296978</v>
      </c>
      <c r="CV2840" s="161">
        <v>120055104.776123</v>
      </c>
    </row>
    <row r="2841" spans="1:100" x14ac:dyDescent="0.2">
      <c r="A2841" s="94" t="s">
        <v>192</v>
      </c>
      <c r="B2841" s="96">
        <v>40330</v>
      </c>
      <c r="C2841" s="95">
        <v>180679.57585907</v>
      </c>
      <c r="D2841" s="95">
        <v>6.5474925729795403</v>
      </c>
      <c r="E2841" s="95">
        <v>29961.245110034899</v>
      </c>
      <c r="F2841" s="95">
        <v>25012.303558349598</v>
      </c>
      <c r="G2841" s="95">
        <v>9204.3688267469406</v>
      </c>
      <c r="H2841" s="95">
        <v>9</v>
      </c>
      <c r="I2841" s="95">
        <v>0</v>
      </c>
      <c r="J2841" s="95">
        <v>124623.957343102</v>
      </c>
      <c r="K2841" s="95">
        <v>2348.1770448982702</v>
      </c>
      <c r="L2841" s="95">
        <v>46824.985089302099</v>
      </c>
      <c r="M2841" s="95">
        <v>67231.136057853699</v>
      </c>
      <c r="N2841" s="95">
        <v>16802.266010522799</v>
      </c>
      <c r="O2841" s="95">
        <v>76679.345664977998</v>
      </c>
      <c r="P2841" s="95">
        <v>0</v>
      </c>
      <c r="Q2841" s="95">
        <v>9424.3418167829495</v>
      </c>
      <c r="R2841" s="95">
        <v>7622.0631151795396</v>
      </c>
      <c r="S2841" s="95">
        <v>0</v>
      </c>
      <c r="T2841" s="95">
        <v>1856.1368144005501</v>
      </c>
      <c r="U2841" s="95">
        <v>126651.311028481</v>
      </c>
      <c r="V2841" s="95">
        <v>9948144.3309326209</v>
      </c>
      <c r="W2841" s="95">
        <v>491.63333012536202</v>
      </c>
      <c r="X2841" s="95">
        <v>2066433.70173645</v>
      </c>
      <c r="Y2841" s="95">
        <v>1454579.26583862</v>
      </c>
      <c r="Z2841" s="95">
        <v>1637835.89933777</v>
      </c>
      <c r="AA2841" s="95">
        <v>1806</v>
      </c>
      <c r="AB2841" s="95">
        <v>0</v>
      </c>
      <c r="AC2841" s="95">
        <v>39695667.091308601</v>
      </c>
      <c r="AD2841" s="95">
        <v>257115.83135986299</v>
      </c>
      <c r="AE2841" s="95">
        <v>1733885.2265930199</v>
      </c>
      <c r="AF2841" s="95">
        <v>3222995.4205017099</v>
      </c>
      <c r="AG2841" s="95">
        <v>2437195.6754455599</v>
      </c>
      <c r="AH2841" s="95">
        <v>3504289.4972534198</v>
      </c>
      <c r="AI2841" s="95">
        <v>0</v>
      </c>
      <c r="AJ2841" s="95">
        <v>1142305.82171631</v>
      </c>
      <c r="AK2841" s="95">
        <v>1351441.6348114</v>
      </c>
      <c r="AL2841" s="95">
        <v>0</v>
      </c>
      <c r="AM2841" s="95">
        <v>286779.51720428502</v>
      </c>
      <c r="AN2841" s="95">
        <v>39749234.028320298</v>
      </c>
      <c r="AO2841" s="95">
        <v>90402031.760742202</v>
      </c>
      <c r="AP2841" s="95">
        <v>4014.4463099837299</v>
      </c>
      <c r="AQ2841" s="95">
        <v>17698474.564208999</v>
      </c>
      <c r="AR2841" s="95">
        <v>12389326.24646</v>
      </c>
      <c r="AS2841" s="95">
        <v>12758350.888061499</v>
      </c>
      <c r="AT2841" s="95">
        <v>13769.0999898911</v>
      </c>
      <c r="AU2841" s="95">
        <v>0</v>
      </c>
      <c r="AV2841" s="95">
        <v>120303853.70410199</v>
      </c>
      <c r="AW2841" s="95">
        <v>759401.67998504604</v>
      </c>
      <c r="AX2841" s="95">
        <v>17743052.130615201</v>
      </c>
      <c r="AY2841" s="95">
        <v>29920961.8522949</v>
      </c>
      <c r="AZ2841" s="95">
        <v>19787300.029296901</v>
      </c>
      <c r="BA2841" s="95">
        <v>31488059.1088867</v>
      </c>
      <c r="BB2841" s="95">
        <v>0</v>
      </c>
      <c r="BC2841" s="95">
        <v>9691426.4902343806</v>
      </c>
      <c r="BD2841" s="95">
        <v>10427737.353027301</v>
      </c>
      <c r="BE2841" s="95">
        <v>0</v>
      </c>
      <c r="BF2841" s="95">
        <v>2329343.6524963402</v>
      </c>
      <c r="BG2841" s="95">
        <v>120529059.650391</v>
      </c>
      <c r="BH2841" s="95">
        <v>20807019.1176758</v>
      </c>
      <c r="BI2841" s="95">
        <v>794.54494552314304</v>
      </c>
      <c r="BJ2841" s="95">
        <v>5428664.75</v>
      </c>
      <c r="BK2841" s="95">
        <v>4232873.1307983398</v>
      </c>
      <c r="BL2841" s="95">
        <v>0</v>
      </c>
      <c r="BM2841" s="95">
        <v>1717.46578730643</v>
      </c>
      <c r="BN2841" s="95">
        <v>329.443815127015</v>
      </c>
      <c r="BO2841" s="95">
        <v>0</v>
      </c>
      <c r="BP2841" s="95">
        <v>0</v>
      </c>
      <c r="BQ2841" s="95">
        <v>0</v>
      </c>
      <c r="BR2841" s="95">
        <v>8986792.7947997991</v>
      </c>
      <c r="BS2841" s="95">
        <v>6975040.72583008</v>
      </c>
      <c r="BT2841" s="95">
        <v>6123411.7994995099</v>
      </c>
      <c r="BU2841" s="95">
        <v>0</v>
      </c>
      <c r="BV2841" s="95">
        <v>4070948.68676758</v>
      </c>
      <c r="BW2841" s="95">
        <v>1240109.8757934601</v>
      </c>
      <c r="BX2841" s="95">
        <v>0</v>
      </c>
      <c r="BY2841" s="95">
        <v>0</v>
      </c>
      <c r="BZ2841" s="95">
        <v>0</v>
      </c>
      <c r="CA2841" s="95">
        <v>210622.75944137599</v>
      </c>
      <c r="CB2841" s="95">
        <v>11966710.842163101</v>
      </c>
      <c r="CC2841" s="95">
        <v>107892352.131836</v>
      </c>
      <c r="CD2841" s="95">
        <v>26261289.6955566</v>
      </c>
      <c r="CE2841" s="95">
        <v>9194.4737515449506</v>
      </c>
      <c r="CF2841" s="95">
        <v>1629632.10289001</v>
      </c>
      <c r="CG2841" s="95">
        <v>12655334.8704834</v>
      </c>
      <c r="CH2841" s="95">
        <v>0</v>
      </c>
      <c r="CI2841" s="95">
        <v>219822.53615379299</v>
      </c>
      <c r="CJ2841" s="95">
        <v>13568533.427123999</v>
      </c>
      <c r="CK2841" s="95">
        <v>120571986.83593801</v>
      </c>
      <c r="CL2841" s="95">
        <v>27480278.2116699</v>
      </c>
      <c r="CM2841" s="160">
        <v>345123.85638809198</v>
      </c>
      <c r="CN2841" s="160">
        <v>53326641.576171897</v>
      </c>
      <c r="CO2841" s="160">
        <v>241234255.40625</v>
      </c>
      <c r="CP2841" s="95">
        <v>27480278.2116699</v>
      </c>
      <c r="CQ2841" s="95">
        <v>0</v>
      </c>
      <c r="CR2841" s="95">
        <v>0</v>
      </c>
      <c r="CS2841" s="95">
        <v>0</v>
      </c>
      <c r="CT2841" s="95">
        <v>0</v>
      </c>
      <c r="CU2841" s="161">
        <v>13596342.945053112</v>
      </c>
      <c r="CV2841" s="161">
        <v>120547687.0023194</v>
      </c>
    </row>
    <row r="2842" spans="1:100" x14ac:dyDescent="0.2">
      <c r="A2842" s="94" t="s">
        <v>192</v>
      </c>
      <c r="B2842" s="96">
        <v>40422</v>
      </c>
      <c r="C2842" s="95">
        <v>180908.294546127</v>
      </c>
      <c r="D2842" s="95">
        <v>5.1788487419835301</v>
      </c>
      <c r="E2842" s="95">
        <v>29198.118947505998</v>
      </c>
      <c r="F2842" s="95">
        <v>24566.991060257002</v>
      </c>
      <c r="G2842" s="95">
        <v>9296.0218685865402</v>
      </c>
      <c r="H2842" s="95">
        <v>6</v>
      </c>
      <c r="I2842" s="95">
        <v>0</v>
      </c>
      <c r="J2842" s="95">
        <v>125522.693545341</v>
      </c>
      <c r="K2842" s="95">
        <v>2004.9733019918201</v>
      </c>
      <c r="L2842" s="95">
        <v>45244.199776649497</v>
      </c>
      <c r="M2842" s="95">
        <v>67077.813297271699</v>
      </c>
      <c r="N2842" s="95">
        <v>16694.089646816301</v>
      </c>
      <c r="O2842" s="95">
        <v>76421.7348985672</v>
      </c>
      <c r="P2842" s="95">
        <v>0</v>
      </c>
      <c r="Q2842" s="95">
        <v>9315.8158786296808</v>
      </c>
      <c r="R2842" s="95">
        <v>7699.8521652221698</v>
      </c>
      <c r="S2842" s="95">
        <v>0</v>
      </c>
      <c r="T2842" s="95">
        <v>1875.01303736866</v>
      </c>
      <c r="U2842" s="95">
        <v>127612.925611496</v>
      </c>
      <c r="V2842" s="95">
        <v>9956084.9730224591</v>
      </c>
      <c r="W2842" s="95">
        <v>660.00102066993702</v>
      </c>
      <c r="X2842" s="95">
        <v>2007599.7703857401</v>
      </c>
      <c r="Y2842" s="95">
        <v>1427923.60762024</v>
      </c>
      <c r="Z2842" s="95">
        <v>1642064.9059143099</v>
      </c>
      <c r="AA2842" s="95">
        <v>1035</v>
      </c>
      <c r="AB2842" s="95">
        <v>0</v>
      </c>
      <c r="AC2842" s="95">
        <v>40167566.689941399</v>
      </c>
      <c r="AD2842" s="95">
        <v>218318.646184921</v>
      </c>
      <c r="AE2842" s="95">
        <v>1695400.9238891599</v>
      </c>
      <c r="AF2842" s="95">
        <v>3225874.2854309101</v>
      </c>
      <c r="AG2842" s="95">
        <v>2420487.58166504</v>
      </c>
      <c r="AH2842" s="95">
        <v>3437397.3348693801</v>
      </c>
      <c r="AI2842" s="95">
        <v>0</v>
      </c>
      <c r="AJ2842" s="95">
        <v>1136598.8576354999</v>
      </c>
      <c r="AK2842" s="95">
        <v>1356757.08158875</v>
      </c>
      <c r="AL2842" s="95">
        <v>0</v>
      </c>
      <c r="AM2842" s="95">
        <v>280615.22603607201</v>
      </c>
      <c r="AN2842" s="95">
        <v>40265762.650390603</v>
      </c>
      <c r="AO2842" s="95">
        <v>91210367.579101607</v>
      </c>
      <c r="AP2842" s="95">
        <v>4922.4065628051803</v>
      </c>
      <c r="AQ2842" s="95">
        <v>17103811.583740201</v>
      </c>
      <c r="AR2842" s="95">
        <v>12173799.639038101</v>
      </c>
      <c r="AS2842" s="95">
        <v>12881526.244506801</v>
      </c>
      <c r="AT2842" s="95">
        <v>7613.3499970436096</v>
      </c>
      <c r="AU2842" s="95">
        <v>0</v>
      </c>
      <c r="AV2842" s="95">
        <v>122570614.762695</v>
      </c>
      <c r="AW2842" s="95">
        <v>648100.40269470203</v>
      </c>
      <c r="AX2842" s="95">
        <v>17258529.388427701</v>
      </c>
      <c r="AY2842" s="95">
        <v>30129491.511474598</v>
      </c>
      <c r="AZ2842" s="95">
        <v>19734196.220703099</v>
      </c>
      <c r="BA2842" s="95">
        <v>31065245.533691399</v>
      </c>
      <c r="BB2842" s="95">
        <v>0</v>
      </c>
      <c r="BC2842" s="95">
        <v>9651158.5687255897</v>
      </c>
      <c r="BD2842" s="95">
        <v>10511772.1092529</v>
      </c>
      <c r="BE2842" s="95">
        <v>0</v>
      </c>
      <c r="BF2842" s="95">
        <v>2299070.9413757301</v>
      </c>
      <c r="BG2842" s="95">
        <v>123065206.427734</v>
      </c>
      <c r="BH2842" s="95">
        <v>20612661.348388702</v>
      </c>
      <c r="BI2842" s="95">
        <v>959.23223869502499</v>
      </c>
      <c r="BJ2842" s="95">
        <v>5298057.1422729502</v>
      </c>
      <c r="BK2842" s="95">
        <v>4147451.5309753399</v>
      </c>
      <c r="BL2842" s="95">
        <v>0</v>
      </c>
      <c r="BM2842" s="95">
        <v>1235.97869758308</v>
      </c>
      <c r="BN2842" s="95">
        <v>215.07756462134401</v>
      </c>
      <c r="BO2842" s="95">
        <v>0</v>
      </c>
      <c r="BP2842" s="95">
        <v>0</v>
      </c>
      <c r="BQ2842" s="95">
        <v>0</v>
      </c>
      <c r="BR2842" s="95">
        <v>9018247.8934326209</v>
      </c>
      <c r="BS2842" s="95">
        <v>6949498.2817993201</v>
      </c>
      <c r="BT2842" s="95">
        <v>6038427.73400879</v>
      </c>
      <c r="BU2842" s="95">
        <v>0</v>
      </c>
      <c r="BV2842" s="95">
        <v>4074426.5797119099</v>
      </c>
      <c r="BW2842" s="95">
        <v>1242403.2744903599</v>
      </c>
      <c r="BX2842" s="95">
        <v>0</v>
      </c>
      <c r="BY2842" s="95">
        <v>0</v>
      </c>
      <c r="BZ2842" s="95">
        <v>0</v>
      </c>
      <c r="CA2842" s="95">
        <v>210082.616222382</v>
      </c>
      <c r="CB2842" s="95">
        <v>11943934.9761963</v>
      </c>
      <c r="CC2842" s="95">
        <v>108210341.918945</v>
      </c>
      <c r="CD2842" s="95">
        <v>25859477.650634799</v>
      </c>
      <c r="CE2842" s="95">
        <v>9318.2958614826202</v>
      </c>
      <c r="CF2842" s="95">
        <v>1641361.1671752899</v>
      </c>
      <c r="CG2842" s="95">
        <v>12896273.689819301</v>
      </c>
      <c r="CH2842" s="95">
        <v>0</v>
      </c>
      <c r="CI2842" s="95">
        <v>219383.231079102</v>
      </c>
      <c r="CJ2842" s="95">
        <v>13591075.2030029</v>
      </c>
      <c r="CK2842" s="95">
        <v>121113067.22949199</v>
      </c>
      <c r="CL2842" s="95">
        <v>27109898.277832001</v>
      </c>
      <c r="CM2842" s="160">
        <v>345888.92313766503</v>
      </c>
      <c r="CN2842" s="160">
        <v>53822188.658691399</v>
      </c>
      <c r="CO2842" s="160">
        <v>244780064.828125</v>
      </c>
      <c r="CP2842" s="95">
        <v>27109898.277832001</v>
      </c>
      <c r="CQ2842" s="95">
        <v>0</v>
      </c>
      <c r="CR2842" s="95">
        <v>0</v>
      </c>
      <c r="CS2842" s="95">
        <v>0</v>
      </c>
      <c r="CT2842" s="95">
        <v>0</v>
      </c>
      <c r="CU2842" s="161">
        <v>13585296.143371589</v>
      </c>
      <c r="CV2842" s="161">
        <v>121106615.60876431</v>
      </c>
    </row>
    <row r="2843" spans="1:100" x14ac:dyDescent="0.2">
      <c r="A2843" s="94" t="s">
        <v>192</v>
      </c>
      <c r="B2843" s="96">
        <v>40513</v>
      </c>
      <c r="C2843" s="95">
        <v>180097.346458435</v>
      </c>
      <c r="D2843" s="95">
        <v>5.3888384749880096</v>
      </c>
      <c r="E2843" s="95">
        <v>28594.8737037182</v>
      </c>
      <c r="F2843" s="95">
        <v>24175.082620620698</v>
      </c>
      <c r="G2843" s="95">
        <v>9463.91889023781</v>
      </c>
      <c r="H2843" s="95">
        <v>7</v>
      </c>
      <c r="I2843" s="95">
        <v>0</v>
      </c>
      <c r="J2843" s="95">
        <v>126830.14665889701</v>
      </c>
      <c r="K2843" s="95">
        <v>1782.4979066997801</v>
      </c>
      <c r="L2843" s="95">
        <v>55014.665913104996</v>
      </c>
      <c r="M2843" s="95">
        <v>66744.783004760699</v>
      </c>
      <c r="N2843" s="95">
        <v>16554.551982641198</v>
      </c>
      <c r="O2843" s="95">
        <v>74088.904491424604</v>
      </c>
      <c r="P2843" s="95">
        <v>0</v>
      </c>
      <c r="Q2843" s="95">
        <v>9220.6328848600406</v>
      </c>
      <c r="R2843" s="95">
        <v>7775.6011468768102</v>
      </c>
      <c r="S2843" s="95">
        <v>0</v>
      </c>
      <c r="T2843" s="95">
        <v>2263.3244627714198</v>
      </c>
      <c r="U2843" s="95">
        <v>128795.652099609</v>
      </c>
      <c r="V2843" s="95">
        <v>9852353.7579345703</v>
      </c>
      <c r="W2843" s="95">
        <v>486.60688399151002</v>
      </c>
      <c r="X2843" s="95">
        <v>1925775.9825134301</v>
      </c>
      <c r="Y2843" s="95">
        <v>1382308.92790222</v>
      </c>
      <c r="Z2843" s="95">
        <v>1646635.1244354199</v>
      </c>
      <c r="AA2843" s="95">
        <v>1189</v>
      </c>
      <c r="AB2843" s="95">
        <v>0</v>
      </c>
      <c r="AC2843" s="95">
        <v>40195540.1015625</v>
      </c>
      <c r="AD2843" s="95">
        <v>192543.16649246201</v>
      </c>
      <c r="AE2843" s="95">
        <v>1884904.2286529499</v>
      </c>
      <c r="AF2843" s="95">
        <v>3207084.4974060101</v>
      </c>
      <c r="AG2843" s="95">
        <v>2391738.8212280301</v>
      </c>
      <c r="AH2843" s="95">
        <v>3171054.3824157701</v>
      </c>
      <c r="AI2843" s="95">
        <v>0</v>
      </c>
      <c r="AJ2843" s="95">
        <v>1129230.9372405999</v>
      </c>
      <c r="AK2843" s="95">
        <v>1337143.78251648</v>
      </c>
      <c r="AL2843" s="95">
        <v>0</v>
      </c>
      <c r="AM2843" s="95">
        <v>303622.30617523199</v>
      </c>
      <c r="AN2843" s="95">
        <v>40380110.816406302</v>
      </c>
      <c r="AO2843" s="95">
        <v>90693846.573242202</v>
      </c>
      <c r="AP2843" s="95">
        <v>3876.04060101509</v>
      </c>
      <c r="AQ2843" s="95">
        <v>16585451.9179688</v>
      </c>
      <c r="AR2843" s="95">
        <v>11846680.1408691</v>
      </c>
      <c r="AS2843" s="95">
        <v>12982444.959228501</v>
      </c>
      <c r="AT2843" s="95">
        <v>8745.6799836158807</v>
      </c>
      <c r="AU2843" s="95">
        <v>0</v>
      </c>
      <c r="AV2843" s="95">
        <v>123987469.605469</v>
      </c>
      <c r="AW2843" s="95">
        <v>577812.58550262498</v>
      </c>
      <c r="AX2843" s="95">
        <v>19345731.2189941</v>
      </c>
      <c r="AY2843" s="95">
        <v>30086002.615966801</v>
      </c>
      <c r="AZ2843" s="95">
        <v>19631739.028320301</v>
      </c>
      <c r="BA2843" s="95">
        <v>28762583.392089799</v>
      </c>
      <c r="BB2843" s="95">
        <v>0</v>
      </c>
      <c r="BC2843" s="95">
        <v>9672588.2960205097</v>
      </c>
      <c r="BD2843" s="95">
        <v>10443827.5974121</v>
      </c>
      <c r="BE2843" s="95">
        <v>0</v>
      </c>
      <c r="BF2843" s="95">
        <v>2500524.9404296898</v>
      </c>
      <c r="BG2843" s="95">
        <v>124802900.22656301</v>
      </c>
      <c r="BH2843" s="95">
        <v>20513247.793701202</v>
      </c>
      <c r="BI2843" s="95">
        <v>596.84026405960299</v>
      </c>
      <c r="BJ2843" s="95">
        <v>5175263.2808227502</v>
      </c>
      <c r="BK2843" s="95">
        <v>4054088.5975341802</v>
      </c>
      <c r="BL2843" s="95">
        <v>0</v>
      </c>
      <c r="BM2843" s="95">
        <v>1090.5893484801099</v>
      </c>
      <c r="BN2843" s="95">
        <v>172.20686144009201</v>
      </c>
      <c r="BO2843" s="95">
        <v>0</v>
      </c>
      <c r="BP2843" s="95">
        <v>0</v>
      </c>
      <c r="BQ2843" s="95">
        <v>0</v>
      </c>
      <c r="BR2843" s="95">
        <v>9007514.24609375</v>
      </c>
      <c r="BS2843" s="95">
        <v>6905719.56848145</v>
      </c>
      <c r="BT2843" s="95">
        <v>5594098.7373046903</v>
      </c>
      <c r="BU2843" s="95">
        <v>0</v>
      </c>
      <c r="BV2843" s="95">
        <v>4085939.5095214802</v>
      </c>
      <c r="BW2843" s="95">
        <v>1192606.8276977499</v>
      </c>
      <c r="BX2843" s="95">
        <v>0</v>
      </c>
      <c r="BY2843" s="95">
        <v>0</v>
      </c>
      <c r="BZ2843" s="95">
        <v>0</v>
      </c>
      <c r="CA2843" s="95">
        <v>208758.94861793501</v>
      </c>
      <c r="CB2843" s="95">
        <v>11789615.6088867</v>
      </c>
      <c r="CC2843" s="95">
        <v>107635844.105469</v>
      </c>
      <c r="CD2843" s="95">
        <v>25678373.081542999</v>
      </c>
      <c r="CE2843" s="95">
        <v>9463.1833577156103</v>
      </c>
      <c r="CF2843" s="95">
        <v>1643328.9712677</v>
      </c>
      <c r="CG2843" s="95">
        <v>12926126.694091801</v>
      </c>
      <c r="CH2843" s="95">
        <v>0</v>
      </c>
      <c r="CI2843" s="95">
        <v>218234.86285209699</v>
      </c>
      <c r="CJ2843" s="95">
        <v>13410287.4577637</v>
      </c>
      <c r="CK2843" s="95">
        <v>120544552.45800801</v>
      </c>
      <c r="CL2843" s="95">
        <v>26892146.681640599</v>
      </c>
      <c r="CM2843" s="160">
        <v>345519.852893829</v>
      </c>
      <c r="CN2843" s="160">
        <v>53848118.642089799</v>
      </c>
      <c r="CO2843" s="160">
        <v>244836014.84179699</v>
      </c>
      <c r="CP2843" s="95">
        <v>26892146.681640599</v>
      </c>
      <c r="CQ2843" s="95">
        <v>0</v>
      </c>
      <c r="CR2843" s="95">
        <v>0</v>
      </c>
      <c r="CS2843" s="95">
        <v>0</v>
      </c>
      <c r="CT2843" s="95">
        <v>0</v>
      </c>
      <c r="CU2843" s="161">
        <v>13432944.5801544</v>
      </c>
      <c r="CV2843" s="161">
        <v>120561970.7995608</v>
      </c>
    </row>
    <row r="2844" spans="1:100" x14ac:dyDescent="0.2">
      <c r="A2844" s="94" t="s">
        <v>192</v>
      </c>
      <c r="B2844" s="96">
        <v>40603</v>
      </c>
      <c r="C2844" s="95">
        <v>179426.35165977501</v>
      </c>
      <c r="D2844" s="95">
        <v>4.8255359149770802</v>
      </c>
      <c r="E2844" s="95">
        <v>28057.7790467739</v>
      </c>
      <c r="F2844" s="95">
        <v>23721.725054979299</v>
      </c>
      <c r="G2844" s="95">
        <v>9571.6452922821009</v>
      </c>
      <c r="H2844" s="95">
        <v>6</v>
      </c>
      <c r="I2844" s="95">
        <v>0</v>
      </c>
      <c r="J2844" s="95">
        <v>128621.856655121</v>
      </c>
      <c r="K2844" s="95">
        <v>1588.4286586642299</v>
      </c>
      <c r="L2844" s="95">
        <v>113423.513566971</v>
      </c>
      <c r="M2844" s="95">
        <v>66554.179634094195</v>
      </c>
      <c r="N2844" s="95">
        <v>16396.0725843906</v>
      </c>
      <c r="O2844" s="95">
        <v>0</v>
      </c>
      <c r="P2844" s="95">
        <v>0</v>
      </c>
      <c r="Q2844" s="95">
        <v>9155.9951195716894</v>
      </c>
      <c r="R2844" s="95">
        <v>0</v>
      </c>
      <c r="S2844" s="95">
        <v>0</v>
      </c>
      <c r="T2844" s="95">
        <v>9422.3509118556995</v>
      </c>
      <c r="U2844" s="95">
        <v>130225.601999283</v>
      </c>
      <c r="V2844" s="95">
        <v>9857868.4357910194</v>
      </c>
      <c r="W2844" s="95">
        <v>502.49927411228401</v>
      </c>
      <c r="X2844" s="95">
        <v>1874499.5927581801</v>
      </c>
      <c r="Y2844" s="95">
        <v>1341204.15625</v>
      </c>
      <c r="Z2844" s="95">
        <v>1661569.0604705799</v>
      </c>
      <c r="AA2844" s="95">
        <v>1214</v>
      </c>
      <c r="AB2844" s="95">
        <v>0</v>
      </c>
      <c r="AC2844" s="95">
        <v>40914966.044433601</v>
      </c>
      <c r="AD2844" s="95">
        <v>171354.85939598101</v>
      </c>
      <c r="AE2844" s="95">
        <v>5057072.7228393601</v>
      </c>
      <c r="AF2844" s="95">
        <v>3195647.14556885</v>
      </c>
      <c r="AG2844" s="95">
        <v>2347651.2651061998</v>
      </c>
      <c r="AH2844" s="95">
        <v>0</v>
      </c>
      <c r="AI2844" s="95">
        <v>0</v>
      </c>
      <c r="AJ2844" s="95">
        <v>1129055.3397979699</v>
      </c>
      <c r="AK2844" s="95">
        <v>0</v>
      </c>
      <c r="AL2844" s="95">
        <v>0</v>
      </c>
      <c r="AM2844" s="95">
        <v>1644575.66871643</v>
      </c>
      <c r="AN2844" s="95">
        <v>40968606.552734397</v>
      </c>
      <c r="AO2844" s="95">
        <v>91342353.615234405</v>
      </c>
      <c r="AP2844" s="95">
        <v>3886.65498864651</v>
      </c>
      <c r="AQ2844" s="95">
        <v>16269339.0537109</v>
      </c>
      <c r="AR2844" s="95">
        <v>11653760.6134033</v>
      </c>
      <c r="AS2844" s="95">
        <v>13123449.3981934</v>
      </c>
      <c r="AT2844" s="95">
        <v>8969.1399884223902</v>
      </c>
      <c r="AU2844" s="95">
        <v>0</v>
      </c>
      <c r="AV2844" s="95">
        <v>127114583.324219</v>
      </c>
      <c r="AW2844" s="95">
        <v>518958.84753036499</v>
      </c>
      <c r="AX2844" s="95">
        <v>48177827.072265603</v>
      </c>
      <c r="AY2844" s="95">
        <v>30226030.9460449</v>
      </c>
      <c r="AZ2844" s="95">
        <v>19489994.236572299</v>
      </c>
      <c r="BA2844" s="95">
        <v>0</v>
      </c>
      <c r="BB2844" s="95">
        <v>0</v>
      </c>
      <c r="BC2844" s="95">
        <v>9738121.1467285194</v>
      </c>
      <c r="BD2844" s="95">
        <v>0</v>
      </c>
      <c r="BE2844" s="95">
        <v>0</v>
      </c>
      <c r="BF2844" s="95">
        <v>13017271.717651401</v>
      </c>
      <c r="BG2844" s="95">
        <v>127250874.191406</v>
      </c>
      <c r="BH2844" s="95">
        <v>15313978.5158691</v>
      </c>
      <c r="BI2844" s="95">
        <v>772.74629908800102</v>
      </c>
      <c r="BJ2844" s="95">
        <v>4553786.5737915002</v>
      </c>
      <c r="BK2844" s="95">
        <v>3837344.7129821801</v>
      </c>
      <c r="BL2844" s="95">
        <v>0</v>
      </c>
      <c r="BM2844" s="95">
        <v>0</v>
      </c>
      <c r="BN2844" s="95">
        <v>0</v>
      </c>
      <c r="BO2844" s="95">
        <v>0</v>
      </c>
      <c r="BP2844" s="95">
        <v>0</v>
      </c>
      <c r="BQ2844" s="95">
        <v>0</v>
      </c>
      <c r="BR2844" s="95">
        <v>9005245.8925781306</v>
      </c>
      <c r="BS2844" s="95">
        <v>6822788.4038696298</v>
      </c>
      <c r="BT2844" s="95">
        <v>0</v>
      </c>
      <c r="BU2844" s="95">
        <v>0</v>
      </c>
      <c r="BV2844" s="95">
        <v>4118589.9724731399</v>
      </c>
      <c r="BW2844" s="95">
        <v>0</v>
      </c>
      <c r="BX2844" s="95">
        <v>0</v>
      </c>
      <c r="BY2844" s="95">
        <v>0</v>
      </c>
      <c r="BZ2844" s="95">
        <v>0</v>
      </c>
      <c r="CA2844" s="95">
        <v>207502.73978805501</v>
      </c>
      <c r="CB2844" s="95">
        <v>11718433.783203101</v>
      </c>
      <c r="CC2844" s="95">
        <v>107563250.00195301</v>
      </c>
      <c r="CD2844" s="95">
        <v>19887876.1484375</v>
      </c>
      <c r="CE2844" s="95">
        <v>9583.2344124317206</v>
      </c>
      <c r="CF2844" s="95">
        <v>1658890.3899230999</v>
      </c>
      <c r="CG2844" s="95">
        <v>13081747.2463379</v>
      </c>
      <c r="CH2844" s="95">
        <v>0</v>
      </c>
      <c r="CI2844" s="95">
        <v>217084.05574989301</v>
      </c>
      <c r="CJ2844" s="95">
        <v>13354628.949707</v>
      </c>
      <c r="CK2844" s="95">
        <v>120693346.98632801</v>
      </c>
      <c r="CL2844" s="95">
        <v>19857703.392822299</v>
      </c>
      <c r="CM2844" s="160">
        <v>346058.51009750401</v>
      </c>
      <c r="CN2844" s="160">
        <v>54349879.176269501</v>
      </c>
      <c r="CO2844" s="160">
        <v>247576441.89453101</v>
      </c>
      <c r="CP2844" s="95">
        <v>19857703.392822299</v>
      </c>
      <c r="CQ2844" s="95">
        <v>0</v>
      </c>
      <c r="CR2844" s="95">
        <v>0</v>
      </c>
      <c r="CS2844" s="95">
        <v>0</v>
      </c>
      <c r="CT2844" s="95">
        <v>0</v>
      </c>
      <c r="CU2844" s="161">
        <v>13377324.1731262</v>
      </c>
      <c r="CV2844" s="161">
        <v>120644997.24829091</v>
      </c>
    </row>
    <row r="2845" spans="1:100" x14ac:dyDescent="0.2">
      <c r="A2845" s="94" t="s">
        <v>192</v>
      </c>
      <c r="B2845" s="96">
        <v>40695</v>
      </c>
      <c r="C2845" s="95">
        <v>179172.65144348101</v>
      </c>
      <c r="D2845" s="95">
        <v>4.5654952029581199</v>
      </c>
      <c r="E2845" s="95">
        <v>27184.143674612002</v>
      </c>
      <c r="F2845" s="95">
        <v>23381.7101814747</v>
      </c>
      <c r="G2845" s="95">
        <v>9671.6318391561508</v>
      </c>
      <c r="H2845" s="95">
        <v>4</v>
      </c>
      <c r="I2845" s="95">
        <v>0</v>
      </c>
      <c r="J2845" s="95">
        <v>129903.984674454</v>
      </c>
      <c r="K2845" s="95">
        <v>1430.9606650620699</v>
      </c>
      <c r="L2845" s="95">
        <v>114358.090465546</v>
      </c>
      <c r="M2845" s="95">
        <v>66368.262203216596</v>
      </c>
      <c r="N2845" s="95">
        <v>16267.0648297071</v>
      </c>
      <c r="O2845" s="95">
        <v>0</v>
      </c>
      <c r="P2845" s="95">
        <v>0</v>
      </c>
      <c r="Q2845" s="95">
        <v>9115.9924734830893</v>
      </c>
      <c r="R2845" s="95">
        <v>0</v>
      </c>
      <c r="S2845" s="95">
        <v>0</v>
      </c>
      <c r="T2845" s="95">
        <v>9665.7299437522906</v>
      </c>
      <c r="U2845" s="95">
        <v>131109.34112930301</v>
      </c>
      <c r="V2845" s="95">
        <v>9805807.4483642597</v>
      </c>
      <c r="W2845" s="95">
        <v>459.76247850432998</v>
      </c>
      <c r="X2845" s="95">
        <v>1772030.76554871</v>
      </c>
      <c r="Y2845" s="95">
        <v>1314706.09242249</v>
      </c>
      <c r="Z2845" s="95">
        <v>1648659.2489929199</v>
      </c>
      <c r="AA2845" s="95">
        <v>760</v>
      </c>
      <c r="AB2845" s="95">
        <v>0</v>
      </c>
      <c r="AC2845" s="95">
        <v>41387461.347167999</v>
      </c>
      <c r="AD2845" s="95">
        <v>150503.10898017901</v>
      </c>
      <c r="AE2845" s="95">
        <v>4939673.89916992</v>
      </c>
      <c r="AF2845" s="95">
        <v>3184998.4808959998</v>
      </c>
      <c r="AG2845" s="95">
        <v>2313280.3075866699</v>
      </c>
      <c r="AH2845" s="95">
        <v>0</v>
      </c>
      <c r="AI2845" s="95">
        <v>0</v>
      </c>
      <c r="AJ2845" s="95">
        <v>1137051.4374084501</v>
      </c>
      <c r="AK2845" s="95">
        <v>0</v>
      </c>
      <c r="AL2845" s="95">
        <v>0</v>
      </c>
      <c r="AM2845" s="95">
        <v>1649994.1786041299</v>
      </c>
      <c r="AN2845" s="95">
        <v>41397034.287109397</v>
      </c>
      <c r="AO2845" s="95">
        <v>91485626.487304702</v>
      </c>
      <c r="AP2845" s="95">
        <v>3835.9305798113301</v>
      </c>
      <c r="AQ2845" s="95">
        <v>15496101.8746338</v>
      </c>
      <c r="AR2845" s="95">
        <v>11516957.534179701</v>
      </c>
      <c r="AS2845" s="95">
        <v>13126070.784179701</v>
      </c>
      <c r="AT2845" s="95">
        <v>5395.0999951362601</v>
      </c>
      <c r="AU2845" s="95">
        <v>0</v>
      </c>
      <c r="AV2845" s="95">
        <v>129334775.462891</v>
      </c>
      <c r="AW2845" s="95">
        <v>458190.755962372</v>
      </c>
      <c r="AX2845" s="95">
        <v>47562461.377441399</v>
      </c>
      <c r="AY2845" s="95">
        <v>30350167.3596191</v>
      </c>
      <c r="AZ2845" s="95">
        <v>19083873.521484401</v>
      </c>
      <c r="BA2845" s="95">
        <v>0</v>
      </c>
      <c r="BB2845" s="95">
        <v>0</v>
      </c>
      <c r="BC2845" s="95">
        <v>9777993.4716796894</v>
      </c>
      <c r="BD2845" s="95">
        <v>0</v>
      </c>
      <c r="BE2845" s="95">
        <v>0</v>
      </c>
      <c r="BF2845" s="95">
        <v>13137396.352417</v>
      </c>
      <c r="BG2845" s="95">
        <v>129454769.91699199</v>
      </c>
      <c r="BH2845" s="95">
        <v>15384116.868408199</v>
      </c>
      <c r="BI2845" s="95">
        <v>528.79742779582705</v>
      </c>
      <c r="BJ2845" s="95">
        <v>4439576.4257202102</v>
      </c>
      <c r="BK2845" s="95">
        <v>3773214.7369995099</v>
      </c>
      <c r="BL2845" s="95">
        <v>0</v>
      </c>
      <c r="BM2845" s="95">
        <v>0</v>
      </c>
      <c r="BN2845" s="95">
        <v>0</v>
      </c>
      <c r="BO2845" s="95">
        <v>0</v>
      </c>
      <c r="BP2845" s="95">
        <v>0</v>
      </c>
      <c r="BQ2845" s="95">
        <v>0</v>
      </c>
      <c r="BR2845" s="95">
        <v>9035600.4732665997</v>
      </c>
      <c r="BS2845" s="95">
        <v>6722555.2174072303</v>
      </c>
      <c r="BT2845" s="95">
        <v>0</v>
      </c>
      <c r="BU2845" s="95">
        <v>0</v>
      </c>
      <c r="BV2845" s="95">
        <v>4144622.4738159198</v>
      </c>
      <c r="BW2845" s="95">
        <v>0</v>
      </c>
      <c r="BX2845" s="95">
        <v>0</v>
      </c>
      <c r="BY2845" s="95">
        <v>0</v>
      </c>
      <c r="BZ2845" s="95">
        <v>0</v>
      </c>
      <c r="CA2845" s="95">
        <v>206301.92362594599</v>
      </c>
      <c r="CB2845" s="95">
        <v>11573719.2658691</v>
      </c>
      <c r="CC2845" s="95">
        <v>106936988.49707</v>
      </c>
      <c r="CD2845" s="95">
        <v>19822967.09375</v>
      </c>
      <c r="CE2845" s="95">
        <v>9667.4155703782999</v>
      </c>
      <c r="CF2845" s="95">
        <v>1647304.5640716599</v>
      </c>
      <c r="CG2845" s="95">
        <v>13082309.112915</v>
      </c>
      <c r="CH2845" s="95">
        <v>0</v>
      </c>
      <c r="CI2845" s="95">
        <v>215965.14327239999</v>
      </c>
      <c r="CJ2845" s="95">
        <v>13183611.2929688</v>
      </c>
      <c r="CK2845" s="95">
        <v>120022408.16406301</v>
      </c>
      <c r="CL2845" s="95">
        <v>19824181.532714799</v>
      </c>
      <c r="CM2845" s="160">
        <v>345706.87855529803</v>
      </c>
      <c r="CN2845" s="160">
        <v>54561001.821777299</v>
      </c>
      <c r="CO2845" s="160">
        <v>249848797.69921899</v>
      </c>
      <c r="CP2845" s="95">
        <v>19824181.532714799</v>
      </c>
      <c r="CQ2845" s="95">
        <v>0</v>
      </c>
      <c r="CR2845" s="95">
        <v>0</v>
      </c>
      <c r="CS2845" s="95">
        <v>0</v>
      </c>
      <c r="CT2845" s="95">
        <v>0</v>
      </c>
      <c r="CU2845" s="161">
        <v>13221023.829940759</v>
      </c>
      <c r="CV2845" s="161">
        <v>120019297.60998499</v>
      </c>
    </row>
    <row r="2846" spans="1:100" x14ac:dyDescent="0.2">
      <c r="A2846" s="94" t="s">
        <v>192</v>
      </c>
      <c r="B2846" s="96">
        <v>40787</v>
      </c>
      <c r="C2846" s="95">
        <v>178773.221067429</v>
      </c>
      <c r="D2846" s="95">
        <v>6.4304597379523303</v>
      </c>
      <c r="E2846" s="95">
        <v>27045.110812187198</v>
      </c>
      <c r="F2846" s="95">
        <v>23467.5601832867</v>
      </c>
      <c r="G2846" s="95">
        <v>9562.2956422567404</v>
      </c>
      <c r="H2846" s="95">
        <v>4</v>
      </c>
      <c r="I2846" s="95">
        <v>0</v>
      </c>
      <c r="J2846" s="95">
        <v>129779.964823723</v>
      </c>
      <c r="K2846" s="95">
        <v>1269.60944361985</v>
      </c>
      <c r="L2846" s="95">
        <v>116395.662629128</v>
      </c>
      <c r="M2846" s="95">
        <v>66335.580772399902</v>
      </c>
      <c r="N2846" s="95">
        <v>16112.5675420761</v>
      </c>
      <c r="O2846" s="95">
        <v>0</v>
      </c>
      <c r="P2846" s="95">
        <v>0</v>
      </c>
      <c r="Q2846" s="95">
        <v>9042.9254611730594</v>
      </c>
      <c r="R2846" s="95">
        <v>0</v>
      </c>
      <c r="S2846" s="95">
        <v>0</v>
      </c>
      <c r="T2846" s="95">
        <v>9661.9070519208908</v>
      </c>
      <c r="U2846" s="95">
        <v>131110.16857528701</v>
      </c>
      <c r="V2846" s="95">
        <v>9737640.4504394494</v>
      </c>
      <c r="W2846" s="95">
        <v>600.28847201168503</v>
      </c>
      <c r="X2846" s="95">
        <v>1731819.7496795701</v>
      </c>
      <c r="Y2846" s="95">
        <v>1291959.4582366899</v>
      </c>
      <c r="Z2846" s="95">
        <v>1626421.5222778299</v>
      </c>
      <c r="AA2846" s="95">
        <v>663</v>
      </c>
      <c r="AB2846" s="95">
        <v>0</v>
      </c>
      <c r="AC2846" s="95">
        <v>41325722.824218802</v>
      </c>
      <c r="AD2846" s="95">
        <v>134379.50497817999</v>
      </c>
      <c r="AE2846" s="95">
        <v>4876164.1304321298</v>
      </c>
      <c r="AF2846" s="95">
        <v>3197069.0790710398</v>
      </c>
      <c r="AG2846" s="95">
        <v>2293795.5189208998</v>
      </c>
      <c r="AH2846" s="95">
        <v>0</v>
      </c>
      <c r="AI2846" s="95">
        <v>0</v>
      </c>
      <c r="AJ2846" s="95">
        <v>1137065.2135620101</v>
      </c>
      <c r="AK2846" s="95">
        <v>0</v>
      </c>
      <c r="AL2846" s="95">
        <v>0</v>
      </c>
      <c r="AM2846" s="95">
        <v>1638980.12913513</v>
      </c>
      <c r="AN2846" s="95">
        <v>41590714.904296897</v>
      </c>
      <c r="AO2846" s="95">
        <v>91558828.4609375</v>
      </c>
      <c r="AP2846" s="95">
        <v>5293.7203438282004</v>
      </c>
      <c r="AQ2846" s="95">
        <v>15051683.7193604</v>
      </c>
      <c r="AR2846" s="95">
        <v>11253361.705688501</v>
      </c>
      <c r="AS2846" s="95">
        <v>13006292.9180908</v>
      </c>
      <c r="AT2846" s="95">
        <v>4742.0899891853296</v>
      </c>
      <c r="AU2846" s="95">
        <v>0</v>
      </c>
      <c r="AV2846" s="95">
        <v>130483256.759766</v>
      </c>
      <c r="AW2846" s="95">
        <v>412216.16923904401</v>
      </c>
      <c r="AX2846" s="95">
        <v>47638314.685546897</v>
      </c>
      <c r="AY2846" s="95">
        <v>30640699.811035201</v>
      </c>
      <c r="AZ2846" s="95">
        <v>19014535.091064502</v>
      </c>
      <c r="BA2846" s="95">
        <v>0</v>
      </c>
      <c r="BB2846" s="95">
        <v>0</v>
      </c>
      <c r="BC2846" s="95">
        <v>9859755.18432617</v>
      </c>
      <c r="BD2846" s="95">
        <v>0</v>
      </c>
      <c r="BE2846" s="95">
        <v>0</v>
      </c>
      <c r="BF2846" s="95">
        <v>13077022.251586899</v>
      </c>
      <c r="BG2846" s="95">
        <v>131325728.00488301</v>
      </c>
      <c r="BH2846" s="95">
        <v>15755425.354003901</v>
      </c>
      <c r="BI2846" s="95">
        <v>807.42218215018499</v>
      </c>
      <c r="BJ2846" s="95">
        <v>4404896.4017944299</v>
      </c>
      <c r="BK2846" s="95">
        <v>3746506.4278259301</v>
      </c>
      <c r="BL2846" s="95">
        <v>0</v>
      </c>
      <c r="BM2846" s="95">
        <v>0</v>
      </c>
      <c r="BN2846" s="95">
        <v>0</v>
      </c>
      <c r="BO2846" s="95">
        <v>0</v>
      </c>
      <c r="BP2846" s="95">
        <v>0</v>
      </c>
      <c r="BQ2846" s="95">
        <v>0</v>
      </c>
      <c r="BR2846" s="95">
        <v>9067602.39306641</v>
      </c>
      <c r="BS2846" s="95">
        <v>6682128.0629272498</v>
      </c>
      <c r="BT2846" s="95">
        <v>0</v>
      </c>
      <c r="BU2846" s="95">
        <v>0</v>
      </c>
      <c r="BV2846" s="95">
        <v>4177820.4198608398</v>
      </c>
      <c r="BW2846" s="95">
        <v>0</v>
      </c>
      <c r="BX2846" s="95">
        <v>0</v>
      </c>
      <c r="BY2846" s="95">
        <v>0</v>
      </c>
      <c r="BZ2846" s="95">
        <v>0</v>
      </c>
      <c r="CA2846" s="95">
        <v>205733.43986320501</v>
      </c>
      <c r="CB2846" s="95">
        <v>11467352.9610596</v>
      </c>
      <c r="CC2846" s="95">
        <v>106676163.496094</v>
      </c>
      <c r="CD2846" s="95">
        <v>20157640.215332001</v>
      </c>
      <c r="CE2846" s="95">
        <v>9574.6518573761005</v>
      </c>
      <c r="CF2846" s="95">
        <v>1631971.0449981701</v>
      </c>
      <c r="CG2846" s="95">
        <v>13070461.6175537</v>
      </c>
      <c r="CH2846" s="95">
        <v>0</v>
      </c>
      <c r="CI2846" s="95">
        <v>215295.81836318999</v>
      </c>
      <c r="CJ2846" s="95">
        <v>13118522.325927701</v>
      </c>
      <c r="CK2846" s="95">
        <v>119726717.96386699</v>
      </c>
      <c r="CL2846" s="95">
        <v>20156370.3666992</v>
      </c>
      <c r="CM2846" s="160">
        <v>345443.556716919</v>
      </c>
      <c r="CN2846" s="160">
        <v>54721361.950195298</v>
      </c>
      <c r="CO2846" s="160">
        <v>251136786.16015601</v>
      </c>
      <c r="CP2846" s="95">
        <v>20156370.3666992</v>
      </c>
      <c r="CQ2846" s="95">
        <v>0</v>
      </c>
      <c r="CR2846" s="95">
        <v>0</v>
      </c>
      <c r="CS2846" s="95">
        <v>0</v>
      </c>
      <c r="CT2846" s="95">
        <v>0</v>
      </c>
      <c r="CU2846" s="161">
        <v>13099324.006057771</v>
      </c>
      <c r="CV2846" s="161">
        <v>119746625.1136477</v>
      </c>
    </row>
    <row r="2847" spans="1:100" x14ac:dyDescent="0.2">
      <c r="A2847" s="94" t="s">
        <v>192</v>
      </c>
      <c r="B2847" s="96">
        <v>40878</v>
      </c>
      <c r="C2847" s="95">
        <v>179629.569154739</v>
      </c>
      <c r="D2847" s="95">
        <v>6.4969808739842803</v>
      </c>
      <c r="E2847" s="95">
        <v>26846.946039915099</v>
      </c>
      <c r="F2847" s="95">
        <v>23381.945614337899</v>
      </c>
      <c r="G2847" s="95">
        <v>9662.58142077923</v>
      </c>
      <c r="H2847" s="95">
        <v>4</v>
      </c>
      <c r="I2847" s="95">
        <v>0</v>
      </c>
      <c r="J2847" s="95">
        <v>131443.86456298799</v>
      </c>
      <c r="K2847" s="95">
        <v>1222.2497402280601</v>
      </c>
      <c r="L2847" s="95">
        <v>114645.36910533901</v>
      </c>
      <c r="M2847" s="95">
        <v>66771.911201477094</v>
      </c>
      <c r="N2847" s="95">
        <v>16006.8866313696</v>
      </c>
      <c r="O2847" s="95">
        <v>0</v>
      </c>
      <c r="P2847" s="95">
        <v>0</v>
      </c>
      <c r="Q2847" s="95">
        <v>9106.3647838830893</v>
      </c>
      <c r="R2847" s="95">
        <v>0</v>
      </c>
      <c r="S2847" s="95">
        <v>0</v>
      </c>
      <c r="T2847" s="95">
        <v>9619.8729995489102</v>
      </c>
      <c r="U2847" s="95">
        <v>132788.34628486601</v>
      </c>
      <c r="V2847" s="95">
        <v>9704836.6722412091</v>
      </c>
      <c r="W2847" s="95">
        <v>534.94685234129395</v>
      </c>
      <c r="X2847" s="95">
        <v>1686036.5041046101</v>
      </c>
      <c r="Y2847" s="95">
        <v>1268745.7324218799</v>
      </c>
      <c r="Z2847" s="95">
        <v>1623083.52210999</v>
      </c>
      <c r="AA2847" s="95">
        <v>762</v>
      </c>
      <c r="AB2847" s="95">
        <v>0</v>
      </c>
      <c r="AC2847" s="95">
        <v>41650761.402832001</v>
      </c>
      <c r="AD2847" s="95">
        <v>129012.86874580399</v>
      </c>
      <c r="AE2847" s="95">
        <v>4774437.10119629</v>
      </c>
      <c r="AF2847" s="95">
        <v>3203116.5510559101</v>
      </c>
      <c r="AG2847" s="95">
        <v>2264942.1364746098</v>
      </c>
      <c r="AH2847" s="95">
        <v>0</v>
      </c>
      <c r="AI2847" s="95">
        <v>0</v>
      </c>
      <c r="AJ2847" s="95">
        <v>1144839.3820342999</v>
      </c>
      <c r="AK2847" s="95">
        <v>0</v>
      </c>
      <c r="AL2847" s="95">
        <v>0</v>
      </c>
      <c r="AM2847" s="95">
        <v>1611618.2187194801</v>
      </c>
      <c r="AN2847" s="95">
        <v>41923449.691406302</v>
      </c>
      <c r="AO2847" s="95">
        <v>92002508.573242202</v>
      </c>
      <c r="AP2847" s="95">
        <v>5060.4558634161904</v>
      </c>
      <c r="AQ2847" s="95">
        <v>14952874.8469238</v>
      </c>
      <c r="AR2847" s="95">
        <v>11223358.2299805</v>
      </c>
      <c r="AS2847" s="95">
        <v>13113664.1029053</v>
      </c>
      <c r="AT2847" s="95">
        <v>5580.7199935913104</v>
      </c>
      <c r="AU2847" s="95">
        <v>0</v>
      </c>
      <c r="AV2847" s="95">
        <v>132653491.477539</v>
      </c>
      <c r="AW2847" s="95">
        <v>399751.61658096302</v>
      </c>
      <c r="AX2847" s="95">
        <v>47050243.316894501</v>
      </c>
      <c r="AY2847" s="95">
        <v>30904259.223388702</v>
      </c>
      <c r="AZ2847" s="95">
        <v>18916629.902587902</v>
      </c>
      <c r="BA2847" s="95">
        <v>0</v>
      </c>
      <c r="BB2847" s="95">
        <v>0</v>
      </c>
      <c r="BC2847" s="95">
        <v>9989412.1267089806</v>
      </c>
      <c r="BD2847" s="95">
        <v>0</v>
      </c>
      <c r="BE2847" s="95">
        <v>0</v>
      </c>
      <c r="BF2847" s="95">
        <v>13019255.009765601</v>
      </c>
      <c r="BG2847" s="95">
        <v>133446925.212891</v>
      </c>
      <c r="BH2847" s="95">
        <v>15782415.8635254</v>
      </c>
      <c r="BI2847" s="95">
        <v>690.92126858234406</v>
      </c>
      <c r="BJ2847" s="95">
        <v>4334904.4312133798</v>
      </c>
      <c r="BK2847" s="95">
        <v>3679991.8736877399</v>
      </c>
      <c r="BL2847" s="95">
        <v>0</v>
      </c>
      <c r="BM2847" s="95">
        <v>0</v>
      </c>
      <c r="BN2847" s="95">
        <v>0</v>
      </c>
      <c r="BO2847" s="95">
        <v>0</v>
      </c>
      <c r="BP2847" s="95">
        <v>0</v>
      </c>
      <c r="BQ2847" s="95">
        <v>0</v>
      </c>
      <c r="BR2847" s="95">
        <v>9248359.6396484394</v>
      </c>
      <c r="BS2847" s="95">
        <v>6670363.09130859</v>
      </c>
      <c r="BT2847" s="95">
        <v>0</v>
      </c>
      <c r="BU2847" s="95">
        <v>0</v>
      </c>
      <c r="BV2847" s="95">
        <v>4253267.0091552697</v>
      </c>
      <c r="BW2847" s="95">
        <v>0</v>
      </c>
      <c r="BX2847" s="95">
        <v>0</v>
      </c>
      <c r="BY2847" s="95">
        <v>0</v>
      </c>
      <c r="BZ2847" s="95">
        <v>0</v>
      </c>
      <c r="CA2847" s="95">
        <v>206653.75110053999</v>
      </c>
      <c r="CB2847" s="95">
        <v>11444647.3138428</v>
      </c>
      <c r="CC2847" s="95">
        <v>107339636.02636699</v>
      </c>
      <c r="CD2847" s="95">
        <v>20099121.415771499</v>
      </c>
      <c r="CE2847" s="95">
        <v>9660.3111376762408</v>
      </c>
      <c r="CF2847" s="95">
        <v>1629687.02328491</v>
      </c>
      <c r="CG2847" s="95">
        <v>13202950.084716801</v>
      </c>
      <c r="CH2847" s="95">
        <v>0</v>
      </c>
      <c r="CI2847" s="95">
        <v>216334.495141983</v>
      </c>
      <c r="CJ2847" s="95">
        <v>13065957.1047363</v>
      </c>
      <c r="CK2847" s="95">
        <v>120521914.912109</v>
      </c>
      <c r="CL2847" s="95">
        <v>20148213.990478501</v>
      </c>
      <c r="CM2847" s="160">
        <v>347436.593544006</v>
      </c>
      <c r="CN2847" s="160">
        <v>55011763.722656302</v>
      </c>
      <c r="CO2847" s="160">
        <v>253620253.45703101</v>
      </c>
      <c r="CP2847" s="95">
        <v>20148213.990478501</v>
      </c>
      <c r="CQ2847" s="95">
        <v>0</v>
      </c>
      <c r="CR2847" s="95">
        <v>0</v>
      </c>
      <c r="CS2847" s="95">
        <v>0</v>
      </c>
      <c r="CT2847" s="95">
        <v>0</v>
      </c>
      <c r="CU2847" s="161">
        <v>13074334.33712771</v>
      </c>
      <c r="CV2847" s="161">
        <v>120542586.11108379</v>
      </c>
    </row>
    <row r="2848" spans="1:100" x14ac:dyDescent="0.2">
      <c r="A2848" s="94" t="s">
        <v>192</v>
      </c>
      <c r="B2848" s="96">
        <v>40969</v>
      </c>
      <c r="C2848" s="95">
        <v>179930.683973312</v>
      </c>
      <c r="D2848" s="95">
        <v>5.7191397619899398</v>
      </c>
      <c r="E2848" s="95">
        <v>26589.676703691501</v>
      </c>
      <c r="F2848" s="95">
        <v>23158.047546625101</v>
      </c>
      <c r="G2848" s="95">
        <v>9760.0765262842197</v>
      </c>
      <c r="H2848" s="95">
        <v>2</v>
      </c>
      <c r="I2848" s="95">
        <v>0</v>
      </c>
      <c r="J2848" s="95">
        <v>132376.61500358599</v>
      </c>
      <c r="K2848" s="95">
        <v>1124.0647931993001</v>
      </c>
      <c r="L2848" s="95">
        <v>113439.36293125201</v>
      </c>
      <c r="M2848" s="95">
        <v>66853.995842933698</v>
      </c>
      <c r="N2848" s="95">
        <v>15926.581407785399</v>
      </c>
      <c r="O2848" s="95">
        <v>0</v>
      </c>
      <c r="P2848" s="95">
        <v>0</v>
      </c>
      <c r="Q2848" s="95">
        <v>9103.2169293165207</v>
      </c>
      <c r="R2848" s="95">
        <v>0</v>
      </c>
      <c r="S2848" s="95">
        <v>0</v>
      </c>
      <c r="T2848" s="95">
        <v>9639.5256689786893</v>
      </c>
      <c r="U2848" s="95">
        <v>133497.528345108</v>
      </c>
      <c r="V2848" s="95">
        <v>9713708.28759766</v>
      </c>
      <c r="W2848" s="95">
        <v>710.45673715323198</v>
      </c>
      <c r="X2848" s="95">
        <v>1663123.1689605699</v>
      </c>
      <c r="Y2848" s="95">
        <v>1258301.2456817599</v>
      </c>
      <c r="Z2848" s="95">
        <v>1638690.3506469701</v>
      </c>
      <c r="AA2848" s="95">
        <v>118</v>
      </c>
      <c r="AB2848" s="95">
        <v>0</v>
      </c>
      <c r="AC2848" s="95">
        <v>42415348.076660201</v>
      </c>
      <c r="AD2848" s="95">
        <v>117989.610035896</v>
      </c>
      <c r="AE2848" s="95">
        <v>4866866.51745605</v>
      </c>
      <c r="AF2848" s="95">
        <v>3209236.2730407701</v>
      </c>
      <c r="AG2848" s="95">
        <v>2201041.8660583501</v>
      </c>
      <c r="AH2848" s="95">
        <v>0</v>
      </c>
      <c r="AI2848" s="95">
        <v>0</v>
      </c>
      <c r="AJ2848" s="95">
        <v>1154003.0883483901</v>
      </c>
      <c r="AK2848" s="95">
        <v>0</v>
      </c>
      <c r="AL2848" s="95">
        <v>0</v>
      </c>
      <c r="AM2848" s="95">
        <v>1628975.0524291999</v>
      </c>
      <c r="AN2848" s="95">
        <v>42284374.332519501</v>
      </c>
      <c r="AO2848" s="95">
        <v>92634366.354492202</v>
      </c>
      <c r="AP2848" s="95">
        <v>6202.1496782302902</v>
      </c>
      <c r="AQ2848" s="95">
        <v>14903065.5786133</v>
      </c>
      <c r="AR2848" s="95">
        <v>10987144.4018555</v>
      </c>
      <c r="AS2848" s="95">
        <v>13343865.6292725</v>
      </c>
      <c r="AT2848" s="95">
        <v>878.23999977111805</v>
      </c>
      <c r="AU2848" s="95">
        <v>0</v>
      </c>
      <c r="AV2848" s="95">
        <v>135540371.36718801</v>
      </c>
      <c r="AW2848" s="95">
        <v>368033.23334121698</v>
      </c>
      <c r="AX2848" s="95">
        <v>47976145.813964799</v>
      </c>
      <c r="AY2848" s="95">
        <v>31228371.152587902</v>
      </c>
      <c r="AZ2848" s="95">
        <v>18777186.3903809</v>
      </c>
      <c r="BA2848" s="95">
        <v>0</v>
      </c>
      <c r="BB2848" s="95">
        <v>0</v>
      </c>
      <c r="BC2848" s="95">
        <v>10158219.438598599</v>
      </c>
      <c r="BD2848" s="95">
        <v>0</v>
      </c>
      <c r="BE2848" s="95">
        <v>0</v>
      </c>
      <c r="BF2848" s="95">
        <v>13288543.9677734</v>
      </c>
      <c r="BG2848" s="95">
        <v>135111687.54101601</v>
      </c>
      <c r="BH2848" s="95">
        <v>16015746.8994141</v>
      </c>
      <c r="BI2848" s="95">
        <v>953.02197366952896</v>
      </c>
      <c r="BJ2848" s="95">
        <v>4292681.0501709003</v>
      </c>
      <c r="BK2848" s="95">
        <v>3661682.3087768601</v>
      </c>
      <c r="BL2848" s="95">
        <v>0</v>
      </c>
      <c r="BM2848" s="95">
        <v>0</v>
      </c>
      <c r="BN2848" s="95">
        <v>0</v>
      </c>
      <c r="BO2848" s="95">
        <v>0</v>
      </c>
      <c r="BP2848" s="95">
        <v>0</v>
      </c>
      <c r="BQ2848" s="95">
        <v>0</v>
      </c>
      <c r="BR2848" s="95">
        <v>9391718.1072997991</v>
      </c>
      <c r="BS2848" s="95">
        <v>6676209.63781738</v>
      </c>
      <c r="BT2848" s="95">
        <v>0</v>
      </c>
      <c r="BU2848" s="95">
        <v>0</v>
      </c>
      <c r="BV2848" s="95">
        <v>4318439.5736084003</v>
      </c>
      <c r="BW2848" s="95">
        <v>0</v>
      </c>
      <c r="BX2848" s="95">
        <v>0</v>
      </c>
      <c r="BY2848" s="95">
        <v>0</v>
      </c>
      <c r="BZ2848" s="95">
        <v>0</v>
      </c>
      <c r="CA2848" s="95">
        <v>206479.33702278099</v>
      </c>
      <c r="CB2848" s="95">
        <v>11350696.6126709</v>
      </c>
      <c r="CC2848" s="95">
        <v>107414385.44824199</v>
      </c>
      <c r="CD2848" s="95">
        <v>20331659.6320801</v>
      </c>
      <c r="CE2848" s="95">
        <v>9765.2406954765302</v>
      </c>
      <c r="CF2848" s="95">
        <v>1620833.4309845001</v>
      </c>
      <c r="CG2848" s="95">
        <v>13162213.010253901</v>
      </c>
      <c r="CH2848" s="95">
        <v>0</v>
      </c>
      <c r="CI2848" s="95">
        <v>216230.774049759</v>
      </c>
      <c r="CJ2848" s="95">
        <v>12969358.1871338</v>
      </c>
      <c r="CK2848" s="95">
        <v>120586591.70117199</v>
      </c>
      <c r="CL2848" s="95">
        <v>20290748.638427701</v>
      </c>
      <c r="CM2848" s="160">
        <v>348482.95278930699</v>
      </c>
      <c r="CN2848" s="160">
        <v>55213168.619628899</v>
      </c>
      <c r="CO2848" s="160">
        <v>255919078.69531301</v>
      </c>
      <c r="CP2848" s="95">
        <v>20290748.638427701</v>
      </c>
      <c r="CQ2848" s="95">
        <v>0</v>
      </c>
      <c r="CR2848" s="95">
        <v>0</v>
      </c>
      <c r="CS2848" s="95">
        <v>0</v>
      </c>
      <c r="CT2848" s="95">
        <v>0</v>
      </c>
      <c r="CU2848" s="161">
        <v>12971530.043655401</v>
      </c>
      <c r="CV2848" s="161">
        <v>120576598.4584959</v>
      </c>
    </row>
    <row r="2849" spans="1:100" x14ac:dyDescent="0.2">
      <c r="A2849" s="94" t="s">
        <v>192</v>
      </c>
      <c r="B2849" s="96">
        <v>41061</v>
      </c>
      <c r="C2849" s="95">
        <v>179335.98021316499</v>
      </c>
      <c r="D2849" s="95">
        <v>5.4071832109475499</v>
      </c>
      <c r="E2849" s="95">
        <v>26047.074267625801</v>
      </c>
      <c r="F2849" s="95">
        <v>22787.200081348401</v>
      </c>
      <c r="G2849" s="95">
        <v>9783.77611351013</v>
      </c>
      <c r="H2849" s="95">
        <v>4</v>
      </c>
      <c r="I2849" s="95">
        <v>0</v>
      </c>
      <c r="J2849" s="95">
        <v>133069.453882217</v>
      </c>
      <c r="K2849" s="95">
        <v>1018.27478062361</v>
      </c>
      <c r="L2849" s="95">
        <v>114123.20549297299</v>
      </c>
      <c r="M2849" s="95">
        <v>66704.039984703093</v>
      </c>
      <c r="N2849" s="95">
        <v>15335.386513233199</v>
      </c>
      <c r="O2849" s="95">
        <v>0</v>
      </c>
      <c r="P2849" s="95">
        <v>0</v>
      </c>
      <c r="Q2849" s="95">
        <v>9301.8753219842893</v>
      </c>
      <c r="R2849" s="95">
        <v>0</v>
      </c>
      <c r="S2849" s="95">
        <v>0</v>
      </c>
      <c r="T2849" s="95">
        <v>9774.9964534044302</v>
      </c>
      <c r="U2849" s="95">
        <v>133961.90570831299</v>
      </c>
      <c r="V2849" s="95">
        <v>9650650.8397216797</v>
      </c>
      <c r="W2849" s="95">
        <v>513.27662862092302</v>
      </c>
      <c r="X2849" s="95">
        <v>1608225.0030670201</v>
      </c>
      <c r="Y2849" s="95">
        <v>1220545.1364746101</v>
      </c>
      <c r="Z2849" s="95">
        <v>1595656.18513489</v>
      </c>
      <c r="AA2849" s="95">
        <v>180</v>
      </c>
      <c r="AB2849" s="95">
        <v>0</v>
      </c>
      <c r="AC2849" s="95">
        <v>42025349.938964799</v>
      </c>
      <c r="AD2849" s="95">
        <v>103942.847183228</v>
      </c>
      <c r="AE2849" s="95">
        <v>4679247.0960693397</v>
      </c>
      <c r="AF2849" s="95">
        <v>3202112.95495605</v>
      </c>
      <c r="AG2849" s="95">
        <v>2108398.6901245099</v>
      </c>
      <c r="AH2849" s="95">
        <v>0</v>
      </c>
      <c r="AI2849" s="95">
        <v>0</v>
      </c>
      <c r="AJ2849" s="95">
        <v>1224549.9211730999</v>
      </c>
      <c r="AK2849" s="95">
        <v>0</v>
      </c>
      <c r="AL2849" s="95">
        <v>0</v>
      </c>
      <c r="AM2849" s="95">
        <v>1596272.3703308101</v>
      </c>
      <c r="AN2849" s="95">
        <v>42328646.728515603</v>
      </c>
      <c r="AO2849" s="95">
        <v>92846664.733398393</v>
      </c>
      <c r="AP2849" s="95">
        <v>4911.42839235067</v>
      </c>
      <c r="AQ2849" s="95">
        <v>14552493.5979004</v>
      </c>
      <c r="AR2849" s="95">
        <v>11200595.8171387</v>
      </c>
      <c r="AS2849" s="95">
        <v>13076493.892089801</v>
      </c>
      <c r="AT2849" s="95">
        <v>1337.4599981307999</v>
      </c>
      <c r="AU2849" s="95">
        <v>0</v>
      </c>
      <c r="AV2849" s="95">
        <v>135684678.27734399</v>
      </c>
      <c r="AW2849" s="95">
        <v>326810.93865203898</v>
      </c>
      <c r="AX2849" s="95">
        <v>46726391.472656302</v>
      </c>
      <c r="AY2849" s="95">
        <v>31367157.302002002</v>
      </c>
      <c r="AZ2849" s="95">
        <v>17722187.659667999</v>
      </c>
      <c r="BA2849" s="95">
        <v>0</v>
      </c>
      <c r="BB2849" s="95">
        <v>0</v>
      </c>
      <c r="BC2849" s="95">
        <v>10643119.7348633</v>
      </c>
      <c r="BD2849" s="95">
        <v>0</v>
      </c>
      <c r="BE2849" s="95">
        <v>0</v>
      </c>
      <c r="BF2849" s="95">
        <v>13072461.529418901</v>
      </c>
      <c r="BG2849" s="95">
        <v>136603684.15625</v>
      </c>
      <c r="BH2849" s="95">
        <v>15739685.309082</v>
      </c>
      <c r="BI2849" s="95">
        <v>685.72361449897301</v>
      </c>
      <c r="BJ2849" s="95">
        <v>4200575.8751831101</v>
      </c>
      <c r="BK2849" s="95">
        <v>3592724.3743896498</v>
      </c>
      <c r="BL2849" s="95">
        <v>0</v>
      </c>
      <c r="BM2849" s="95">
        <v>0</v>
      </c>
      <c r="BN2849" s="95">
        <v>0</v>
      </c>
      <c r="BO2849" s="95">
        <v>0</v>
      </c>
      <c r="BP2849" s="95">
        <v>0</v>
      </c>
      <c r="BQ2849" s="95">
        <v>0</v>
      </c>
      <c r="BR2849" s="95">
        <v>9289702.3520507794</v>
      </c>
      <c r="BS2849" s="95">
        <v>6227624.1076049795</v>
      </c>
      <c r="BT2849" s="95">
        <v>0</v>
      </c>
      <c r="BU2849" s="95">
        <v>0</v>
      </c>
      <c r="BV2849" s="95">
        <v>4493983.2741088904</v>
      </c>
      <c r="BW2849" s="95">
        <v>0</v>
      </c>
      <c r="BX2849" s="95">
        <v>0</v>
      </c>
      <c r="BY2849" s="95">
        <v>0</v>
      </c>
      <c r="BZ2849" s="95">
        <v>0</v>
      </c>
      <c r="CA2849" s="95">
        <v>205306.82397651699</v>
      </c>
      <c r="CB2849" s="95">
        <v>11245583.2619629</v>
      </c>
      <c r="CC2849" s="95">
        <v>106943774.131836</v>
      </c>
      <c r="CD2849" s="95">
        <v>19941726.410156298</v>
      </c>
      <c r="CE2849" s="95">
        <v>9783.9013996124304</v>
      </c>
      <c r="CF2849" s="95">
        <v>1609280.0795745801</v>
      </c>
      <c r="CG2849" s="95">
        <v>13211130.552856401</v>
      </c>
      <c r="CH2849" s="95">
        <v>0</v>
      </c>
      <c r="CI2849" s="95">
        <v>215091.82597923299</v>
      </c>
      <c r="CJ2849" s="95">
        <v>12917473.235595699</v>
      </c>
      <c r="CK2849" s="95">
        <v>120123447.883789</v>
      </c>
      <c r="CL2849" s="95">
        <v>19954073.321533199</v>
      </c>
      <c r="CM2849" s="160">
        <v>347836.78853607201</v>
      </c>
      <c r="CN2849" s="160">
        <v>55209456.699707001</v>
      </c>
      <c r="CO2849" s="160">
        <v>257247353.86523399</v>
      </c>
      <c r="CP2849" s="95">
        <v>19954073.321533199</v>
      </c>
      <c r="CQ2849" s="95">
        <v>0</v>
      </c>
      <c r="CR2849" s="95">
        <v>0</v>
      </c>
      <c r="CS2849" s="95">
        <v>0</v>
      </c>
      <c r="CT2849" s="95">
        <v>0</v>
      </c>
      <c r="CU2849" s="161">
        <v>12854863.341537479</v>
      </c>
      <c r="CV2849" s="161">
        <v>120154904.6846924</v>
      </c>
    </row>
    <row r="2850" spans="1:100" x14ac:dyDescent="0.2">
      <c r="A2850" s="94" t="s">
        <v>192</v>
      </c>
      <c r="B2850" s="96">
        <v>41153</v>
      </c>
      <c r="C2850" s="95">
        <v>179213.62327003499</v>
      </c>
      <c r="D2850" s="95">
        <v>3.2828113779833101</v>
      </c>
      <c r="E2850" s="95">
        <v>25274.2591826916</v>
      </c>
      <c r="F2850" s="95">
        <v>22166.904060840599</v>
      </c>
      <c r="G2850" s="95">
        <v>9784.0362416505795</v>
      </c>
      <c r="H2850" s="95">
        <v>3</v>
      </c>
      <c r="I2850" s="95">
        <v>0</v>
      </c>
      <c r="J2850" s="95">
        <v>132956.601417542</v>
      </c>
      <c r="K2850" s="95">
        <v>946.05538392812002</v>
      </c>
      <c r="L2850" s="95">
        <v>114035.240743637</v>
      </c>
      <c r="M2850" s="95">
        <v>67084.442541122393</v>
      </c>
      <c r="N2850" s="95">
        <v>15191.4417365789</v>
      </c>
      <c r="O2850" s="95">
        <v>0</v>
      </c>
      <c r="P2850" s="95">
        <v>0</v>
      </c>
      <c r="Q2850" s="95">
        <v>9266.8077760934793</v>
      </c>
      <c r="R2850" s="95">
        <v>0</v>
      </c>
      <c r="S2850" s="95">
        <v>0</v>
      </c>
      <c r="T2850" s="95">
        <v>9858.2900426387805</v>
      </c>
      <c r="U2850" s="95">
        <v>133932.04158210801</v>
      </c>
      <c r="V2850" s="95">
        <v>9540902.18286133</v>
      </c>
      <c r="W2850" s="95">
        <v>412.18016107380402</v>
      </c>
      <c r="X2850" s="95">
        <v>1532740.4182891799</v>
      </c>
      <c r="Y2850" s="95">
        <v>1166549.61012268</v>
      </c>
      <c r="Z2850" s="95">
        <v>1568847.0629882801</v>
      </c>
      <c r="AA2850" s="95">
        <v>128</v>
      </c>
      <c r="AB2850" s="95">
        <v>0</v>
      </c>
      <c r="AC2850" s="95">
        <v>42081256.381347701</v>
      </c>
      <c r="AD2850" s="95">
        <v>96859.876013755798</v>
      </c>
      <c r="AE2850" s="95">
        <v>4616257.0513915997</v>
      </c>
      <c r="AF2850" s="95">
        <v>3169313.4819946298</v>
      </c>
      <c r="AG2850" s="95">
        <v>2032912.47161865</v>
      </c>
      <c r="AH2850" s="95">
        <v>0</v>
      </c>
      <c r="AI2850" s="95">
        <v>0</v>
      </c>
      <c r="AJ2850" s="95">
        <v>1230345.05453491</v>
      </c>
      <c r="AK2850" s="95">
        <v>0</v>
      </c>
      <c r="AL2850" s="95">
        <v>0</v>
      </c>
      <c r="AM2850" s="95">
        <v>1575649.66856384</v>
      </c>
      <c r="AN2850" s="95">
        <v>42170260.848144501</v>
      </c>
      <c r="AO2850" s="95">
        <v>92286274.310546905</v>
      </c>
      <c r="AP2850" s="95">
        <v>3794.2566173970699</v>
      </c>
      <c r="AQ2850" s="95">
        <v>13681075.6333008</v>
      </c>
      <c r="AR2850" s="95">
        <v>10352876.166381801</v>
      </c>
      <c r="AS2850" s="95">
        <v>13030297.995239301</v>
      </c>
      <c r="AT2850" s="95">
        <v>966.559998989105</v>
      </c>
      <c r="AU2850" s="95">
        <v>0</v>
      </c>
      <c r="AV2850" s="95">
        <v>137046917.69726601</v>
      </c>
      <c r="AW2850" s="95">
        <v>307057.661224365</v>
      </c>
      <c r="AX2850" s="95">
        <v>46379498.403320298</v>
      </c>
      <c r="AY2850" s="95">
        <v>31388008.517578099</v>
      </c>
      <c r="AZ2850" s="95">
        <v>17398697.2038574</v>
      </c>
      <c r="BA2850" s="95">
        <v>0</v>
      </c>
      <c r="BB2850" s="95">
        <v>0</v>
      </c>
      <c r="BC2850" s="95">
        <v>10826955.681640601</v>
      </c>
      <c r="BD2850" s="95">
        <v>0</v>
      </c>
      <c r="BE2850" s="95">
        <v>0</v>
      </c>
      <c r="BF2850" s="95">
        <v>13068866.493408199</v>
      </c>
      <c r="BG2850" s="95">
        <v>137383471.72460899</v>
      </c>
      <c r="BH2850" s="95">
        <v>16226429.974243199</v>
      </c>
      <c r="BI2850" s="95">
        <v>464.94322961568798</v>
      </c>
      <c r="BJ2850" s="95">
        <v>4130696.2177734398</v>
      </c>
      <c r="BK2850" s="95">
        <v>3518386.6408691402</v>
      </c>
      <c r="BL2850" s="95">
        <v>0</v>
      </c>
      <c r="BM2850" s="95">
        <v>0</v>
      </c>
      <c r="BN2850" s="95">
        <v>0</v>
      </c>
      <c r="BO2850" s="95">
        <v>0</v>
      </c>
      <c r="BP2850" s="95">
        <v>0</v>
      </c>
      <c r="BQ2850" s="95">
        <v>0</v>
      </c>
      <c r="BR2850" s="95">
        <v>9377840.7263183594</v>
      </c>
      <c r="BS2850" s="95">
        <v>6159471.6885376005</v>
      </c>
      <c r="BT2850" s="95">
        <v>0</v>
      </c>
      <c r="BU2850" s="95">
        <v>0</v>
      </c>
      <c r="BV2850" s="95">
        <v>4596852.8854980497</v>
      </c>
      <c r="BW2850" s="95">
        <v>0</v>
      </c>
      <c r="BX2850" s="95">
        <v>0</v>
      </c>
      <c r="BY2850" s="95">
        <v>0</v>
      </c>
      <c r="BZ2850" s="95">
        <v>0</v>
      </c>
      <c r="CA2850" s="95">
        <v>204540.62176704401</v>
      </c>
      <c r="CB2850" s="95">
        <v>11019809.642211899</v>
      </c>
      <c r="CC2850" s="95">
        <v>105549023.40429699</v>
      </c>
      <c r="CD2850" s="95">
        <v>20349008.145507801</v>
      </c>
      <c r="CE2850" s="95">
        <v>9793.5158365964908</v>
      </c>
      <c r="CF2850" s="95">
        <v>1564399.0769958501</v>
      </c>
      <c r="CG2850" s="95">
        <v>13046754.7174072</v>
      </c>
      <c r="CH2850" s="95">
        <v>0</v>
      </c>
      <c r="CI2850" s="95">
        <v>214330.78668022199</v>
      </c>
      <c r="CJ2850" s="95">
        <v>12628934.6447754</v>
      </c>
      <c r="CK2850" s="95">
        <v>118584134.022461</v>
      </c>
      <c r="CL2850" s="95">
        <v>20345461.169921901</v>
      </c>
      <c r="CM2850" s="160">
        <v>347029.17117309599</v>
      </c>
      <c r="CN2850" s="160">
        <v>54793283.34375</v>
      </c>
      <c r="CO2850" s="160">
        <v>256768665.00976601</v>
      </c>
      <c r="CP2850" s="95">
        <v>20345461.169921901</v>
      </c>
      <c r="CQ2850" s="95">
        <v>0</v>
      </c>
      <c r="CR2850" s="95">
        <v>0</v>
      </c>
      <c r="CS2850" s="95">
        <v>0</v>
      </c>
      <c r="CT2850" s="95">
        <v>0</v>
      </c>
      <c r="CU2850" s="161">
        <v>12584208.719207749</v>
      </c>
      <c r="CV2850" s="161">
        <v>118595778.12170419</v>
      </c>
    </row>
    <row r="2851" spans="1:100" x14ac:dyDescent="0.2">
      <c r="A2851" s="94" t="s">
        <v>192</v>
      </c>
      <c r="B2851" s="96">
        <v>41244</v>
      </c>
      <c r="C2851" s="95">
        <v>178678.84751892099</v>
      </c>
      <c r="D2851" s="95">
        <v>4.3590444609872101</v>
      </c>
      <c r="E2851" s="95">
        <v>25254.995968341798</v>
      </c>
      <c r="F2851" s="95">
        <v>22357.713041782401</v>
      </c>
      <c r="G2851" s="95">
        <v>9800.7996743917502</v>
      </c>
      <c r="H2851" s="95">
        <v>3</v>
      </c>
      <c r="I2851" s="95">
        <v>0</v>
      </c>
      <c r="J2851" s="95">
        <v>133383.25981330901</v>
      </c>
      <c r="K2851" s="95">
        <v>885.17605326324701</v>
      </c>
      <c r="L2851" s="95">
        <v>112874.37273693101</v>
      </c>
      <c r="M2851" s="95">
        <v>67020.424424171404</v>
      </c>
      <c r="N2851" s="95">
        <v>15010.2225025892</v>
      </c>
      <c r="O2851" s="95">
        <v>0</v>
      </c>
      <c r="P2851" s="95">
        <v>0</v>
      </c>
      <c r="Q2851" s="95">
        <v>9202.4911850690805</v>
      </c>
      <c r="R2851" s="95">
        <v>0</v>
      </c>
      <c r="S2851" s="95">
        <v>0</v>
      </c>
      <c r="T2851" s="95">
        <v>9773.5417225360907</v>
      </c>
      <c r="U2851" s="95">
        <v>134346.09630203201</v>
      </c>
      <c r="V2851" s="95">
        <v>9491241.4892578106</v>
      </c>
      <c r="W2851" s="95">
        <v>562.94459704309702</v>
      </c>
      <c r="X2851" s="95">
        <v>1488124.74949646</v>
      </c>
      <c r="Y2851" s="95">
        <v>1140594.1856841999</v>
      </c>
      <c r="Z2851" s="95">
        <v>1575953.5586395301</v>
      </c>
      <c r="AA2851" s="95">
        <v>155</v>
      </c>
      <c r="AB2851" s="95">
        <v>0</v>
      </c>
      <c r="AC2851" s="95">
        <v>42269391.4306641</v>
      </c>
      <c r="AD2851" s="95">
        <v>88939.666586875901</v>
      </c>
      <c r="AE2851" s="95">
        <v>4613359.9252929697</v>
      </c>
      <c r="AF2851" s="95">
        <v>3178627.4092712398</v>
      </c>
      <c r="AG2851" s="95">
        <v>1980386.1463928199</v>
      </c>
      <c r="AH2851" s="95">
        <v>0</v>
      </c>
      <c r="AI2851" s="95">
        <v>0</v>
      </c>
      <c r="AJ2851" s="95">
        <v>1218704.2886047401</v>
      </c>
      <c r="AK2851" s="95">
        <v>0</v>
      </c>
      <c r="AL2851" s="95">
        <v>0</v>
      </c>
      <c r="AM2851" s="95">
        <v>1568497.3820342999</v>
      </c>
      <c r="AN2851" s="95">
        <v>42305984.144042999</v>
      </c>
      <c r="AO2851" s="95">
        <v>92500140.474609405</v>
      </c>
      <c r="AP2851" s="95">
        <v>5372.4358395934096</v>
      </c>
      <c r="AQ2851" s="95">
        <v>13661830.2030029</v>
      </c>
      <c r="AR2851" s="95">
        <v>10388981.7145996</v>
      </c>
      <c r="AS2851" s="95">
        <v>13054683.9912109</v>
      </c>
      <c r="AT2851" s="95">
        <v>1175.79999876022</v>
      </c>
      <c r="AU2851" s="95">
        <v>0</v>
      </c>
      <c r="AV2851" s="95">
        <v>137854874.09570301</v>
      </c>
      <c r="AW2851" s="95">
        <v>283077.03207778902</v>
      </c>
      <c r="AX2851" s="95">
        <v>46817349.615234397</v>
      </c>
      <c r="AY2851" s="95">
        <v>31579310.268066399</v>
      </c>
      <c r="AZ2851" s="95">
        <v>17090978.697021499</v>
      </c>
      <c r="BA2851" s="95">
        <v>0</v>
      </c>
      <c r="BB2851" s="95">
        <v>0</v>
      </c>
      <c r="BC2851" s="95">
        <v>10798901.9731445</v>
      </c>
      <c r="BD2851" s="95">
        <v>0</v>
      </c>
      <c r="BE2851" s="95">
        <v>0</v>
      </c>
      <c r="BF2851" s="95">
        <v>13004421.434570299</v>
      </c>
      <c r="BG2851" s="95">
        <v>138048058.76953101</v>
      </c>
      <c r="BH2851" s="95">
        <v>16153244.3818359</v>
      </c>
      <c r="BI2851" s="95">
        <v>791.99419941008102</v>
      </c>
      <c r="BJ2851" s="95">
        <v>4036255.6728210398</v>
      </c>
      <c r="BK2851" s="95">
        <v>3438931.9850158701</v>
      </c>
      <c r="BL2851" s="95">
        <v>0</v>
      </c>
      <c r="BM2851" s="95">
        <v>0</v>
      </c>
      <c r="BN2851" s="95">
        <v>0</v>
      </c>
      <c r="BO2851" s="95">
        <v>0</v>
      </c>
      <c r="BP2851" s="95">
        <v>0</v>
      </c>
      <c r="BQ2851" s="95">
        <v>0</v>
      </c>
      <c r="BR2851" s="95">
        <v>9539527.5690918006</v>
      </c>
      <c r="BS2851" s="95">
        <v>6090301.48583984</v>
      </c>
      <c r="BT2851" s="95">
        <v>0</v>
      </c>
      <c r="BU2851" s="95">
        <v>0</v>
      </c>
      <c r="BV2851" s="95">
        <v>4615685.3087158203</v>
      </c>
      <c r="BW2851" s="95">
        <v>0</v>
      </c>
      <c r="BX2851" s="95">
        <v>0</v>
      </c>
      <c r="BY2851" s="95">
        <v>0</v>
      </c>
      <c r="BZ2851" s="95">
        <v>0</v>
      </c>
      <c r="CA2851" s="95">
        <v>204113.47920036301</v>
      </c>
      <c r="CB2851" s="95">
        <v>11012996.385253901</v>
      </c>
      <c r="CC2851" s="95">
        <v>106555905.866211</v>
      </c>
      <c r="CD2851" s="95">
        <v>20173047.837646499</v>
      </c>
      <c r="CE2851" s="95">
        <v>9799.8439974784906</v>
      </c>
      <c r="CF2851" s="95">
        <v>1570217.53971863</v>
      </c>
      <c r="CG2851" s="95">
        <v>13017677.480957</v>
      </c>
      <c r="CH2851" s="95">
        <v>0</v>
      </c>
      <c r="CI2851" s="95">
        <v>213934.71872711199</v>
      </c>
      <c r="CJ2851" s="95">
        <v>12592754.5270996</v>
      </c>
      <c r="CK2851" s="95">
        <v>119576995.662109</v>
      </c>
      <c r="CL2851" s="95">
        <v>20205236.058349598</v>
      </c>
      <c r="CM2851" s="160">
        <v>346664.34456634498</v>
      </c>
      <c r="CN2851" s="160">
        <v>54860658.144531302</v>
      </c>
      <c r="CO2851" s="160">
        <v>257657181.97851601</v>
      </c>
      <c r="CP2851" s="95">
        <v>20205236.058349598</v>
      </c>
      <c r="CQ2851" s="95">
        <v>0</v>
      </c>
      <c r="CR2851" s="95">
        <v>0</v>
      </c>
      <c r="CS2851" s="95">
        <v>0</v>
      </c>
      <c r="CT2851" s="95">
        <v>0</v>
      </c>
      <c r="CU2851" s="161">
        <v>12583213.92497253</v>
      </c>
      <c r="CV2851" s="161">
        <v>119573583.347168</v>
      </c>
    </row>
    <row r="2852" spans="1:100" x14ac:dyDescent="0.2">
      <c r="A2852" s="94" t="s">
        <v>192</v>
      </c>
      <c r="B2852" s="96">
        <v>41334</v>
      </c>
      <c r="C2852" s="95">
        <v>176052.36569595299</v>
      </c>
      <c r="D2852" s="95">
        <v>3.7773537199827798</v>
      </c>
      <c r="E2852" s="95">
        <v>24015.577641248699</v>
      </c>
      <c r="F2852" s="95">
        <v>21240.473377704599</v>
      </c>
      <c r="G2852" s="95">
        <v>9706.6703274249994</v>
      </c>
      <c r="H2852" s="95">
        <v>0</v>
      </c>
      <c r="I2852" s="95">
        <v>0</v>
      </c>
      <c r="J2852" s="95">
        <v>133746.93057060201</v>
      </c>
      <c r="K2852" s="95">
        <v>799.14153677225102</v>
      </c>
      <c r="L2852" s="95">
        <v>8131.2946030497596</v>
      </c>
      <c r="M2852" s="95">
        <v>66232.538912773103</v>
      </c>
      <c r="N2852" s="95">
        <v>14786.775671839699</v>
      </c>
      <c r="O2852" s="95">
        <v>0</v>
      </c>
      <c r="P2852" s="95">
        <v>101291.009886742</v>
      </c>
      <c r="Q2852" s="95">
        <v>9116.5734521150607</v>
      </c>
      <c r="R2852" s="95">
        <v>0</v>
      </c>
      <c r="S2852" s="95">
        <v>9608.0501786470395</v>
      </c>
      <c r="T2852" s="95">
        <v>0</v>
      </c>
      <c r="U2852" s="95">
        <v>134535.57981300401</v>
      </c>
      <c r="V2852" s="95">
        <v>9362415.7923584003</v>
      </c>
      <c r="W2852" s="95">
        <v>342.80130152404303</v>
      </c>
      <c r="X2852" s="95">
        <v>1391864.8193206801</v>
      </c>
      <c r="Y2852" s="95">
        <v>1079931.9662933301</v>
      </c>
      <c r="Z2852" s="95">
        <v>1539002.0623779299</v>
      </c>
      <c r="AA2852" s="95">
        <v>0</v>
      </c>
      <c r="AB2852" s="95">
        <v>0</v>
      </c>
      <c r="AC2852" s="95">
        <v>42165819.359863304</v>
      </c>
      <c r="AD2852" s="95">
        <v>84347.641641616807</v>
      </c>
      <c r="AE2852" s="95">
        <v>128092.33255291</v>
      </c>
      <c r="AF2852" s="95">
        <v>3135067.5771789602</v>
      </c>
      <c r="AG2852" s="95">
        <v>1959211.73423767</v>
      </c>
      <c r="AH2852" s="95">
        <v>0</v>
      </c>
      <c r="AI2852" s="95">
        <v>4273996.40026855</v>
      </c>
      <c r="AJ2852" s="95">
        <v>1199301.4280090299</v>
      </c>
      <c r="AK2852" s="95">
        <v>0</v>
      </c>
      <c r="AL2852" s="95">
        <v>1531607.3486328099</v>
      </c>
      <c r="AM2852" s="95">
        <v>0</v>
      </c>
      <c r="AN2852" s="95">
        <v>42383158.674316399</v>
      </c>
      <c r="AO2852" s="95">
        <v>90962877.908203095</v>
      </c>
      <c r="AP2852" s="95">
        <v>3149.86355018616</v>
      </c>
      <c r="AQ2852" s="95">
        <v>12422403.794921899</v>
      </c>
      <c r="AR2852" s="95">
        <v>9715759.8198242206</v>
      </c>
      <c r="AS2852" s="95">
        <v>12772633.8977051</v>
      </c>
      <c r="AT2852" s="95">
        <v>0</v>
      </c>
      <c r="AU2852" s="95">
        <v>0</v>
      </c>
      <c r="AV2852" s="95">
        <v>138061766.10546899</v>
      </c>
      <c r="AW2852" s="95">
        <v>270054.14493179298</v>
      </c>
      <c r="AX2852" s="95">
        <v>1604745.03398132</v>
      </c>
      <c r="AY2852" s="95">
        <v>31243380.676025402</v>
      </c>
      <c r="AZ2852" s="95">
        <v>16881878.106201202</v>
      </c>
      <c r="BA2852" s="95">
        <v>0</v>
      </c>
      <c r="BB2852" s="95">
        <v>42146963.714843802</v>
      </c>
      <c r="BC2852" s="95">
        <v>10607528.192260699</v>
      </c>
      <c r="BD2852" s="95">
        <v>0</v>
      </c>
      <c r="BE2852" s="95">
        <v>12711370.7348633</v>
      </c>
      <c r="BF2852" s="95">
        <v>0</v>
      </c>
      <c r="BG2852" s="95">
        <v>138873563.80078101</v>
      </c>
      <c r="BH2852" s="95">
        <v>19578370.041259799</v>
      </c>
      <c r="BI2852" s="95">
        <v>570.77315362542902</v>
      </c>
      <c r="BJ2852" s="95">
        <v>4088424.75082397</v>
      </c>
      <c r="BK2852" s="95">
        <v>3435658.1046142601</v>
      </c>
      <c r="BL2852" s="95">
        <v>0</v>
      </c>
      <c r="BM2852" s="95">
        <v>0</v>
      </c>
      <c r="BN2852" s="95">
        <v>0</v>
      </c>
      <c r="BO2852" s="95">
        <v>0</v>
      </c>
      <c r="BP2852" s="95">
        <v>0</v>
      </c>
      <c r="BQ2852" s="95">
        <v>0</v>
      </c>
      <c r="BR2852" s="95">
        <v>9849091.3854980506</v>
      </c>
      <c r="BS2852" s="95">
        <v>6202133.4682617197</v>
      </c>
      <c r="BT2852" s="95">
        <v>0</v>
      </c>
      <c r="BU2852" s="95">
        <v>3078519.5599670401</v>
      </c>
      <c r="BV2852" s="95">
        <v>4717085.1592407199</v>
      </c>
      <c r="BW2852" s="95">
        <v>0</v>
      </c>
      <c r="BX2852" s="95">
        <v>1074867.4891357401</v>
      </c>
      <c r="BY2852" s="95">
        <v>0</v>
      </c>
      <c r="BZ2852" s="95">
        <v>0</v>
      </c>
      <c r="CA2852" s="95">
        <v>199841.04423713699</v>
      </c>
      <c r="CB2852" s="95">
        <v>10749620.396972699</v>
      </c>
      <c r="CC2852" s="95">
        <v>103106631.23632801</v>
      </c>
      <c r="CD2852" s="95">
        <v>23698325.870849598</v>
      </c>
      <c r="CE2852" s="95">
        <v>9705.5941488742792</v>
      </c>
      <c r="CF2852" s="95">
        <v>1552355.4766540499</v>
      </c>
      <c r="CG2852" s="95">
        <v>12889764.763061499</v>
      </c>
      <c r="CH2852" s="95">
        <v>0</v>
      </c>
      <c r="CI2852" s="95">
        <v>209519.13389396699</v>
      </c>
      <c r="CJ2852" s="95">
        <v>12313929.5970459</v>
      </c>
      <c r="CK2852" s="95">
        <v>115961429.45214801</v>
      </c>
      <c r="CL2852" s="95">
        <v>24741755.1411133</v>
      </c>
      <c r="CM2852" s="160">
        <v>342913.14065551799</v>
      </c>
      <c r="CN2852" s="160">
        <v>54722943.464843802</v>
      </c>
      <c r="CO2852" s="160">
        <v>254776664.61523399</v>
      </c>
      <c r="CP2852" s="95">
        <v>24741755.1411133</v>
      </c>
      <c r="CQ2852" s="95">
        <v>0</v>
      </c>
      <c r="CR2852" s="95">
        <v>0</v>
      </c>
      <c r="CS2852" s="95">
        <v>0</v>
      </c>
      <c r="CT2852" s="95">
        <v>0</v>
      </c>
      <c r="CU2852" s="161">
        <v>12301975.87362675</v>
      </c>
      <c r="CV2852" s="161">
        <v>115996395.9993895</v>
      </c>
    </row>
    <row r="2853" spans="1:100" x14ac:dyDescent="0.2">
      <c r="A2853" s="94" t="s">
        <v>192</v>
      </c>
      <c r="B2853" s="96">
        <v>41426</v>
      </c>
      <c r="C2853" s="95">
        <v>176624.18810272199</v>
      </c>
      <c r="D2853" s="95">
        <v>3.5660590039915401</v>
      </c>
      <c r="E2853" s="95">
        <v>23815.021734952901</v>
      </c>
      <c r="F2853" s="95">
        <v>21168.9851865768</v>
      </c>
      <c r="G2853" s="95">
        <v>9713.5919952392596</v>
      </c>
      <c r="H2853" s="95">
        <v>0</v>
      </c>
      <c r="I2853" s="95">
        <v>0</v>
      </c>
      <c r="J2853" s="95">
        <v>133983.05949592599</v>
      </c>
      <c r="K2853" s="95">
        <v>746.43561516702198</v>
      </c>
      <c r="L2853" s="95">
        <v>6006.3435506820697</v>
      </c>
      <c r="M2853" s="95">
        <v>67049.274723052993</v>
      </c>
      <c r="N2853" s="95">
        <v>14726.988919854201</v>
      </c>
      <c r="O2853" s="95">
        <v>0</v>
      </c>
      <c r="P2853" s="95">
        <v>103932.47853469801</v>
      </c>
      <c r="Q2853" s="95">
        <v>9049.6404937505704</v>
      </c>
      <c r="R2853" s="95">
        <v>0</v>
      </c>
      <c r="S2853" s="95">
        <v>9703.4768360853195</v>
      </c>
      <c r="T2853" s="95">
        <v>0</v>
      </c>
      <c r="U2853" s="95">
        <v>134669.188699722</v>
      </c>
      <c r="V2853" s="95">
        <v>9316852.2103271503</v>
      </c>
      <c r="W2853" s="95">
        <v>470.41138622164698</v>
      </c>
      <c r="X2853" s="95">
        <v>1379739.7816925</v>
      </c>
      <c r="Y2853" s="95">
        <v>1063706.6685943599</v>
      </c>
      <c r="Z2853" s="95">
        <v>1528633.0113220201</v>
      </c>
      <c r="AA2853" s="95">
        <v>0</v>
      </c>
      <c r="AB2853" s="95">
        <v>0</v>
      </c>
      <c r="AC2853" s="95">
        <v>42275069.159667999</v>
      </c>
      <c r="AD2853" s="95">
        <v>80479.688090324402</v>
      </c>
      <c r="AE2853" s="95">
        <v>81498.904691696196</v>
      </c>
      <c r="AF2853" s="95">
        <v>3136601.5893249498</v>
      </c>
      <c r="AG2853" s="95">
        <v>1942357.9507446301</v>
      </c>
      <c r="AH2853" s="95">
        <v>0</v>
      </c>
      <c r="AI2853" s="95">
        <v>4335153.6552123995</v>
      </c>
      <c r="AJ2853" s="95">
        <v>1199540.56434631</v>
      </c>
      <c r="AK2853" s="95">
        <v>0</v>
      </c>
      <c r="AL2853" s="95">
        <v>1528704.0702056901</v>
      </c>
      <c r="AM2853" s="95">
        <v>0</v>
      </c>
      <c r="AN2853" s="95">
        <v>42293229.302246101</v>
      </c>
      <c r="AO2853" s="95">
        <v>90920361.759765595</v>
      </c>
      <c r="AP2853" s="95">
        <v>4604.4901331663104</v>
      </c>
      <c r="AQ2853" s="95">
        <v>12247034.513305699</v>
      </c>
      <c r="AR2853" s="95">
        <v>9487665.0748290997</v>
      </c>
      <c r="AS2853" s="95">
        <v>12704736.2231445</v>
      </c>
      <c r="AT2853" s="95">
        <v>0</v>
      </c>
      <c r="AU2853" s="95">
        <v>0</v>
      </c>
      <c r="AV2853" s="95">
        <v>138616615.04101601</v>
      </c>
      <c r="AW2853" s="95">
        <v>257795.80214119001</v>
      </c>
      <c r="AX2853" s="95">
        <v>1025585.82646179</v>
      </c>
      <c r="AY2853" s="95">
        <v>31452749.4765625</v>
      </c>
      <c r="AZ2853" s="95">
        <v>16823975.135253899</v>
      </c>
      <c r="BA2853" s="95">
        <v>0</v>
      </c>
      <c r="BB2853" s="95">
        <v>43054574.296875</v>
      </c>
      <c r="BC2853" s="95">
        <v>10543471.1906738</v>
      </c>
      <c r="BD2853" s="95">
        <v>0</v>
      </c>
      <c r="BE2853" s="95">
        <v>12694759.2460938</v>
      </c>
      <c r="BF2853" s="95">
        <v>0</v>
      </c>
      <c r="BG2853" s="95">
        <v>138957097.84960899</v>
      </c>
      <c r="BH2853" s="95">
        <v>19875339.993652299</v>
      </c>
      <c r="BI2853" s="95">
        <v>978.92060115933396</v>
      </c>
      <c r="BJ2853" s="95">
        <v>4115459.3749389602</v>
      </c>
      <c r="BK2853" s="95">
        <v>3440472.3984985398</v>
      </c>
      <c r="BL2853" s="95">
        <v>0</v>
      </c>
      <c r="BM2853" s="95">
        <v>0</v>
      </c>
      <c r="BN2853" s="95">
        <v>0</v>
      </c>
      <c r="BO2853" s="95">
        <v>0</v>
      </c>
      <c r="BP2853" s="95">
        <v>0</v>
      </c>
      <c r="BQ2853" s="95">
        <v>0</v>
      </c>
      <c r="BR2853" s="95">
        <v>10023578.521240201</v>
      </c>
      <c r="BS2853" s="95">
        <v>6211139.6734008798</v>
      </c>
      <c r="BT2853" s="95">
        <v>0</v>
      </c>
      <c r="BU2853" s="95">
        <v>3154224.2299804701</v>
      </c>
      <c r="BV2853" s="95">
        <v>4737413.2938842801</v>
      </c>
      <c r="BW2853" s="95">
        <v>0</v>
      </c>
      <c r="BX2853" s="95">
        <v>1072167.74917603</v>
      </c>
      <c r="BY2853" s="95">
        <v>0</v>
      </c>
      <c r="BZ2853" s="95">
        <v>0</v>
      </c>
      <c r="CA2853" s="95">
        <v>200427.30294990499</v>
      </c>
      <c r="CB2853" s="95">
        <v>10694425.088867201</v>
      </c>
      <c r="CC2853" s="95">
        <v>102950523.292969</v>
      </c>
      <c r="CD2853" s="95">
        <v>24007256.877441399</v>
      </c>
      <c r="CE2853" s="95">
        <v>9711.9699394702893</v>
      </c>
      <c r="CF2853" s="95">
        <v>1532903.30860901</v>
      </c>
      <c r="CG2853" s="95">
        <v>12741852.557617201</v>
      </c>
      <c r="CH2853" s="95">
        <v>0</v>
      </c>
      <c r="CI2853" s="95">
        <v>210152.022994995</v>
      </c>
      <c r="CJ2853" s="95">
        <v>12277202.983276401</v>
      </c>
      <c r="CK2853" s="95">
        <v>115672067.32617199</v>
      </c>
      <c r="CL2853" s="95">
        <v>25033027.067627002</v>
      </c>
      <c r="CM2853" s="160">
        <v>343614.71660995501</v>
      </c>
      <c r="CN2853" s="160">
        <v>54569999.3447266</v>
      </c>
      <c r="CO2853" s="160">
        <v>255110453.70117199</v>
      </c>
      <c r="CP2853" s="95">
        <v>25033027.067627002</v>
      </c>
      <c r="CQ2853" s="95">
        <v>0</v>
      </c>
      <c r="CR2853" s="95">
        <v>0</v>
      </c>
      <c r="CS2853" s="95">
        <v>0</v>
      </c>
      <c r="CT2853" s="95">
        <v>0</v>
      </c>
      <c r="CU2853" s="161">
        <v>12227328.397476211</v>
      </c>
      <c r="CV2853" s="161">
        <v>115692375.85058621</v>
      </c>
    </row>
    <row r="2854" spans="1:100" x14ac:dyDescent="0.2">
      <c r="A2854" s="94" t="s">
        <v>192</v>
      </c>
      <c r="B2854" s="96">
        <v>41518</v>
      </c>
      <c r="C2854" s="95">
        <v>175445.73020553601</v>
      </c>
      <c r="D2854" s="95">
        <v>3.33761764797964</v>
      </c>
      <c r="E2854" s="95">
        <v>23228.0567855835</v>
      </c>
      <c r="F2854" s="95">
        <v>20643.3783838749</v>
      </c>
      <c r="G2854" s="95">
        <v>9826.5477993488294</v>
      </c>
      <c r="H2854" s="95">
        <v>0</v>
      </c>
      <c r="I2854" s="95">
        <v>0</v>
      </c>
      <c r="J2854" s="95">
        <v>134086.057254791</v>
      </c>
      <c r="K2854" s="95">
        <v>674.19915675371897</v>
      </c>
      <c r="L2854" s="95">
        <v>753.15441038459505</v>
      </c>
      <c r="M2854" s="95">
        <v>67067.521494865403</v>
      </c>
      <c r="N2854" s="95">
        <v>14544.8691778183</v>
      </c>
      <c r="O2854" s="95">
        <v>0</v>
      </c>
      <c r="P2854" s="95">
        <v>107842.690497398</v>
      </c>
      <c r="Q2854" s="95">
        <v>9020.1625493764896</v>
      </c>
      <c r="R2854" s="95">
        <v>0</v>
      </c>
      <c r="S2854" s="95">
        <v>9875.7356573343295</v>
      </c>
      <c r="T2854" s="95">
        <v>0</v>
      </c>
      <c r="U2854" s="95">
        <v>134769.41709899899</v>
      </c>
      <c r="V2854" s="95">
        <v>9274749.5955810491</v>
      </c>
      <c r="W2854" s="95">
        <v>402.58376431092597</v>
      </c>
      <c r="X2854" s="95">
        <v>1334980.43574524</v>
      </c>
      <c r="Y2854" s="95">
        <v>1044173.53729248</v>
      </c>
      <c r="Z2854" s="95">
        <v>1529221.0186615</v>
      </c>
      <c r="AA2854" s="95">
        <v>0</v>
      </c>
      <c r="AB2854" s="95">
        <v>0</v>
      </c>
      <c r="AC2854" s="95">
        <v>42369190.831054702</v>
      </c>
      <c r="AD2854" s="95">
        <v>70718.612566947893</v>
      </c>
      <c r="AE2854" s="95">
        <v>29308.747891426101</v>
      </c>
      <c r="AF2854" s="95">
        <v>3145621.17370605</v>
      </c>
      <c r="AG2854" s="95">
        <v>1887523.8018493699</v>
      </c>
      <c r="AH2854" s="95">
        <v>0</v>
      </c>
      <c r="AI2854" s="95">
        <v>4359592.9398803702</v>
      </c>
      <c r="AJ2854" s="95">
        <v>1180151.3100433301</v>
      </c>
      <c r="AK2854" s="95">
        <v>0</v>
      </c>
      <c r="AL2854" s="95">
        <v>1531893.3779144301</v>
      </c>
      <c r="AM2854" s="95">
        <v>0</v>
      </c>
      <c r="AN2854" s="95">
        <v>42357054.074218802</v>
      </c>
      <c r="AO2854" s="95">
        <v>90924345.610351607</v>
      </c>
      <c r="AP2854" s="95">
        <v>3756.03293469548</v>
      </c>
      <c r="AQ2854" s="95">
        <v>11774660.223510699</v>
      </c>
      <c r="AR2854" s="95">
        <v>9021039.0917968806</v>
      </c>
      <c r="AS2854" s="95">
        <v>12692028.457885699</v>
      </c>
      <c r="AT2854" s="95">
        <v>0</v>
      </c>
      <c r="AU2854" s="95">
        <v>0</v>
      </c>
      <c r="AV2854" s="95">
        <v>139172724.54101601</v>
      </c>
      <c r="AW2854" s="95">
        <v>226207.00449562099</v>
      </c>
      <c r="AX2854" s="95">
        <v>231435.559764862</v>
      </c>
      <c r="AY2854" s="95">
        <v>31742677.5224609</v>
      </c>
      <c r="AZ2854" s="95">
        <v>16500343.966552701</v>
      </c>
      <c r="BA2854" s="95">
        <v>0</v>
      </c>
      <c r="BB2854" s="95">
        <v>43851522.5078125</v>
      </c>
      <c r="BC2854" s="95">
        <v>10435079.291259799</v>
      </c>
      <c r="BD2854" s="95">
        <v>0</v>
      </c>
      <c r="BE2854" s="95">
        <v>12718697.9144287</v>
      </c>
      <c r="BF2854" s="95">
        <v>0</v>
      </c>
      <c r="BG2854" s="95">
        <v>139027282.52148399</v>
      </c>
      <c r="BH2854" s="95">
        <v>19898838.777587902</v>
      </c>
      <c r="BI2854" s="95">
        <v>440.24219859764003</v>
      </c>
      <c r="BJ2854" s="95">
        <v>4047728.2471008301</v>
      </c>
      <c r="BK2854" s="95">
        <v>3382527.5426330599</v>
      </c>
      <c r="BL2854" s="95">
        <v>0</v>
      </c>
      <c r="BM2854" s="95">
        <v>0</v>
      </c>
      <c r="BN2854" s="95">
        <v>0</v>
      </c>
      <c r="BO2854" s="95">
        <v>0</v>
      </c>
      <c r="BP2854" s="95">
        <v>0</v>
      </c>
      <c r="BQ2854" s="95">
        <v>0</v>
      </c>
      <c r="BR2854" s="95">
        <v>10153402.1005859</v>
      </c>
      <c r="BS2854" s="95">
        <v>6127290.4542846698</v>
      </c>
      <c r="BT2854" s="95">
        <v>0</v>
      </c>
      <c r="BU2854" s="95">
        <v>2507535.6499633798</v>
      </c>
      <c r="BV2854" s="95">
        <v>4712639.2787475605</v>
      </c>
      <c r="BW2854" s="95">
        <v>0</v>
      </c>
      <c r="BX2854" s="95">
        <v>900716.91934204102</v>
      </c>
      <c r="BY2854" s="95">
        <v>0</v>
      </c>
      <c r="BZ2854" s="95">
        <v>0</v>
      </c>
      <c r="CA2854" s="95">
        <v>198805.53299140901</v>
      </c>
      <c r="CB2854" s="95">
        <v>10571921.470214801</v>
      </c>
      <c r="CC2854" s="95">
        <v>102498294.21875</v>
      </c>
      <c r="CD2854" s="95">
        <v>23908281.403808601</v>
      </c>
      <c r="CE2854" s="95">
        <v>9833.0548423528708</v>
      </c>
      <c r="CF2854" s="95">
        <v>1518309.19154358</v>
      </c>
      <c r="CG2854" s="95">
        <v>12647179.505859399</v>
      </c>
      <c r="CH2854" s="95">
        <v>0</v>
      </c>
      <c r="CI2854" s="95">
        <v>208641.581144333</v>
      </c>
      <c r="CJ2854" s="95">
        <v>12127606.81604</v>
      </c>
      <c r="CK2854" s="95">
        <v>115158468.70214801</v>
      </c>
      <c r="CL2854" s="95">
        <v>24886902.363281298</v>
      </c>
      <c r="CM2854" s="160">
        <v>342258.60272979701</v>
      </c>
      <c r="CN2854" s="160">
        <v>54423581.756347701</v>
      </c>
      <c r="CO2854" s="160">
        <v>254665640.578125</v>
      </c>
      <c r="CP2854" s="95">
        <v>24886902.363281298</v>
      </c>
      <c r="CQ2854" s="95">
        <v>0</v>
      </c>
      <c r="CR2854" s="95">
        <v>0</v>
      </c>
      <c r="CS2854" s="95">
        <v>0</v>
      </c>
      <c r="CT2854" s="95">
        <v>0</v>
      </c>
      <c r="CU2854" s="161">
        <v>12090230.661758382</v>
      </c>
      <c r="CV2854" s="161">
        <v>115145473.7246094</v>
      </c>
    </row>
    <row r="2855" spans="1:100" x14ac:dyDescent="0.2">
      <c r="A2855" s="94" t="s">
        <v>192</v>
      </c>
      <c r="B2855" s="96">
        <v>41609</v>
      </c>
      <c r="C2855" s="95">
        <v>173692.021032333</v>
      </c>
      <c r="D2855" s="95">
        <v>3.2800993759883599</v>
      </c>
      <c r="E2855" s="95">
        <v>22471.530662775</v>
      </c>
      <c r="F2855" s="95">
        <v>19997.815819978699</v>
      </c>
      <c r="G2855" s="95">
        <v>9691.5489953756296</v>
      </c>
      <c r="H2855" s="95">
        <v>0</v>
      </c>
      <c r="I2855" s="95">
        <v>0</v>
      </c>
      <c r="J2855" s="95">
        <v>134078.22485733</v>
      </c>
      <c r="K2855" s="95">
        <v>544.287722222507</v>
      </c>
      <c r="L2855" s="95">
        <v>485.14707911014602</v>
      </c>
      <c r="M2855" s="95">
        <v>66937.611610412598</v>
      </c>
      <c r="N2855" s="95">
        <v>14288.322466015799</v>
      </c>
      <c r="O2855" s="95">
        <v>0</v>
      </c>
      <c r="P2855" s="95">
        <v>105842.755060196</v>
      </c>
      <c r="Q2855" s="95">
        <v>8842.4320946931803</v>
      </c>
      <c r="R2855" s="95">
        <v>0</v>
      </c>
      <c r="S2855" s="95">
        <v>9667.5915319919604</v>
      </c>
      <c r="T2855" s="95">
        <v>0</v>
      </c>
      <c r="U2855" s="95">
        <v>134671.09226417501</v>
      </c>
      <c r="V2855" s="95">
        <v>8983399.2722168006</v>
      </c>
      <c r="W2855" s="95">
        <v>525.89122582227003</v>
      </c>
      <c r="X2855" s="95">
        <v>1281503.27455139</v>
      </c>
      <c r="Y2855" s="95">
        <v>1002720.58734131</v>
      </c>
      <c r="Z2855" s="95">
        <v>1493252.6935119601</v>
      </c>
      <c r="AA2855" s="95">
        <v>0</v>
      </c>
      <c r="AB2855" s="95">
        <v>0</v>
      </c>
      <c r="AC2855" s="95">
        <v>42164960.815429702</v>
      </c>
      <c r="AD2855" s="95">
        <v>60848.029823303201</v>
      </c>
      <c r="AE2855" s="95">
        <v>21237.167351007502</v>
      </c>
      <c r="AF2855" s="95">
        <v>3088659.1469116202</v>
      </c>
      <c r="AG2855" s="95">
        <v>1843282.4496765099</v>
      </c>
      <c r="AH2855" s="95">
        <v>0</v>
      </c>
      <c r="AI2855" s="95">
        <v>4215119.4942627</v>
      </c>
      <c r="AJ2855" s="95">
        <v>1167103.1532592799</v>
      </c>
      <c r="AK2855" s="95">
        <v>0</v>
      </c>
      <c r="AL2855" s="95">
        <v>1488335.3902130099</v>
      </c>
      <c r="AM2855" s="95">
        <v>0</v>
      </c>
      <c r="AN2855" s="95">
        <v>42219823.245605499</v>
      </c>
      <c r="AO2855" s="95">
        <v>88197192.097656295</v>
      </c>
      <c r="AP2855" s="95">
        <v>4587.5137857794798</v>
      </c>
      <c r="AQ2855" s="95">
        <v>11195551.2261963</v>
      </c>
      <c r="AR2855" s="95">
        <v>8583881.87890625</v>
      </c>
      <c r="AS2855" s="95">
        <v>12480283.1568604</v>
      </c>
      <c r="AT2855" s="95">
        <v>0</v>
      </c>
      <c r="AU2855" s="95">
        <v>0</v>
      </c>
      <c r="AV2855" s="95">
        <v>139547860.92968801</v>
      </c>
      <c r="AW2855" s="95">
        <v>196605.06793022199</v>
      </c>
      <c r="AX2855" s="95">
        <v>176942.48338127101</v>
      </c>
      <c r="AY2855" s="95">
        <v>31179723.322265599</v>
      </c>
      <c r="AZ2855" s="95">
        <v>16206132.884033199</v>
      </c>
      <c r="BA2855" s="95">
        <v>0</v>
      </c>
      <c r="BB2855" s="95">
        <v>42311833.338867202</v>
      </c>
      <c r="BC2855" s="95">
        <v>10351314.5700684</v>
      </c>
      <c r="BD2855" s="95">
        <v>0</v>
      </c>
      <c r="BE2855" s="95">
        <v>12444445.291748</v>
      </c>
      <c r="BF2855" s="95">
        <v>0</v>
      </c>
      <c r="BG2855" s="95">
        <v>139750418.37109399</v>
      </c>
      <c r="BH2855" s="95">
        <v>19711307.466552701</v>
      </c>
      <c r="BI2855" s="95">
        <v>505.66445199027697</v>
      </c>
      <c r="BJ2855" s="95">
        <v>3987396.5963439899</v>
      </c>
      <c r="BK2855" s="95">
        <v>3325523.8164672898</v>
      </c>
      <c r="BL2855" s="95">
        <v>0</v>
      </c>
      <c r="BM2855" s="95">
        <v>0</v>
      </c>
      <c r="BN2855" s="95">
        <v>0</v>
      </c>
      <c r="BO2855" s="95">
        <v>0</v>
      </c>
      <c r="BP2855" s="95">
        <v>0</v>
      </c>
      <c r="BQ2855" s="95">
        <v>0</v>
      </c>
      <c r="BR2855" s="95">
        <v>10083214.907470699</v>
      </c>
      <c r="BS2855" s="95">
        <v>6012861.7725219699</v>
      </c>
      <c r="BT2855" s="95">
        <v>0</v>
      </c>
      <c r="BU2855" s="95">
        <v>3029036.04995728</v>
      </c>
      <c r="BV2855" s="95">
        <v>4695009.37463379</v>
      </c>
      <c r="BW2855" s="95">
        <v>0</v>
      </c>
      <c r="BX2855" s="95">
        <v>1001548.39924622</v>
      </c>
      <c r="BY2855" s="95">
        <v>0</v>
      </c>
      <c r="BZ2855" s="95">
        <v>0</v>
      </c>
      <c r="CA2855" s="95">
        <v>196309.794517517</v>
      </c>
      <c r="CB2855" s="95">
        <v>10350986.486083999</v>
      </c>
      <c r="CC2855" s="95">
        <v>100243309.77050801</v>
      </c>
      <c r="CD2855" s="95">
        <v>23692773.1398926</v>
      </c>
      <c r="CE2855" s="95">
        <v>9687.8609387874603</v>
      </c>
      <c r="CF2855" s="95">
        <v>1494430.5886230499</v>
      </c>
      <c r="CG2855" s="95">
        <v>12475008.2412109</v>
      </c>
      <c r="CH2855" s="95">
        <v>0</v>
      </c>
      <c r="CI2855" s="95">
        <v>206017.56855011001</v>
      </c>
      <c r="CJ2855" s="95">
        <v>11791846.653320299</v>
      </c>
      <c r="CK2855" s="95">
        <v>112731999.128906</v>
      </c>
      <c r="CL2855" s="95">
        <v>24697603.759765599</v>
      </c>
      <c r="CM2855" s="160">
        <v>339088.07849502598</v>
      </c>
      <c r="CN2855" s="160">
        <v>54061298.277832001</v>
      </c>
      <c r="CO2855" s="160">
        <v>251681370.62695301</v>
      </c>
      <c r="CP2855" s="95">
        <v>24697603.759765599</v>
      </c>
      <c r="CQ2855" s="95">
        <v>0</v>
      </c>
      <c r="CR2855" s="95">
        <v>0</v>
      </c>
      <c r="CS2855" s="95">
        <v>0</v>
      </c>
      <c r="CT2855" s="95">
        <v>0</v>
      </c>
      <c r="CU2855" s="161">
        <v>11845417.07470705</v>
      </c>
      <c r="CV2855" s="161">
        <v>112718318.0117189</v>
      </c>
    </row>
    <row r="2856" spans="1:100" x14ac:dyDescent="0.2">
      <c r="A2856" s="94" t="s">
        <v>192</v>
      </c>
      <c r="B2856" s="96">
        <v>41699</v>
      </c>
      <c r="C2856" s="95">
        <v>173827.93517494199</v>
      </c>
      <c r="D2856" s="95">
        <v>0</v>
      </c>
      <c r="E2856" s="95">
        <v>22094.422020435301</v>
      </c>
      <c r="F2856" s="95">
        <v>19602.479058265701</v>
      </c>
      <c r="G2856" s="95">
        <v>9671.1533807516098</v>
      </c>
      <c r="H2856" s="95">
        <v>0</v>
      </c>
      <c r="I2856" s="95">
        <v>0</v>
      </c>
      <c r="J2856" s="95">
        <v>134230.71986389201</v>
      </c>
      <c r="K2856" s="95">
        <v>431.05688709393098</v>
      </c>
      <c r="L2856" s="95">
        <v>480.22071412578202</v>
      </c>
      <c r="M2856" s="95">
        <v>67253.314352989197</v>
      </c>
      <c r="N2856" s="95">
        <v>14147.664919614799</v>
      </c>
      <c r="O2856" s="95">
        <v>0</v>
      </c>
      <c r="P2856" s="95">
        <v>104809.653020859</v>
      </c>
      <c r="Q2856" s="95">
        <v>8755.4117366075498</v>
      </c>
      <c r="R2856" s="95">
        <v>0</v>
      </c>
      <c r="S2856" s="95">
        <v>9597.00064539909</v>
      </c>
      <c r="T2856" s="95">
        <v>0</v>
      </c>
      <c r="U2856" s="95">
        <v>134646.91129302999</v>
      </c>
      <c r="V2856" s="95">
        <v>9096119.3808593806</v>
      </c>
      <c r="W2856" s="95">
        <v>0</v>
      </c>
      <c r="X2856" s="95">
        <v>1229775.6095581099</v>
      </c>
      <c r="Y2856" s="95">
        <v>956001.12414550805</v>
      </c>
      <c r="Z2856" s="95">
        <v>1466352.2499694801</v>
      </c>
      <c r="AA2856" s="95">
        <v>0</v>
      </c>
      <c r="AB2856" s="95">
        <v>0</v>
      </c>
      <c r="AC2856" s="95">
        <v>42020144.2890625</v>
      </c>
      <c r="AD2856" s="95">
        <v>48484.321771144903</v>
      </c>
      <c r="AE2856" s="95">
        <v>20813.9971709251</v>
      </c>
      <c r="AF2856" s="95">
        <v>3119073.7302551302</v>
      </c>
      <c r="AG2856" s="95">
        <v>1817717.90374756</v>
      </c>
      <c r="AH2856" s="95">
        <v>0</v>
      </c>
      <c r="AI2856" s="95">
        <v>4166940.98046875</v>
      </c>
      <c r="AJ2856" s="95">
        <v>1162333.5543365499</v>
      </c>
      <c r="AK2856" s="95">
        <v>0</v>
      </c>
      <c r="AL2856" s="95">
        <v>1459839.18203735</v>
      </c>
      <c r="AM2856" s="95">
        <v>0</v>
      </c>
      <c r="AN2856" s="95">
        <v>42074593.463378899</v>
      </c>
      <c r="AO2856" s="95">
        <v>89911901.2109375</v>
      </c>
      <c r="AP2856" s="95">
        <v>0</v>
      </c>
      <c r="AQ2856" s="95">
        <v>10704058.1054688</v>
      </c>
      <c r="AR2856" s="95">
        <v>8249341.94677734</v>
      </c>
      <c r="AS2856" s="95">
        <v>12340084.996582</v>
      </c>
      <c r="AT2856" s="95">
        <v>0</v>
      </c>
      <c r="AU2856" s="95">
        <v>0</v>
      </c>
      <c r="AV2856" s="95">
        <v>140101201.828125</v>
      </c>
      <c r="AW2856" s="95">
        <v>158119.19572448701</v>
      </c>
      <c r="AX2856" s="95">
        <v>154713.19173049901</v>
      </c>
      <c r="AY2856" s="95">
        <v>31766472.075195301</v>
      </c>
      <c r="AZ2856" s="95">
        <v>15982389.747680699</v>
      </c>
      <c r="BA2856" s="95">
        <v>0</v>
      </c>
      <c r="BB2856" s="95">
        <v>41794147.413574196</v>
      </c>
      <c r="BC2856" s="95">
        <v>10358098.298950201</v>
      </c>
      <c r="BD2856" s="95">
        <v>0</v>
      </c>
      <c r="BE2856" s="95">
        <v>12271957.969970699</v>
      </c>
      <c r="BF2856" s="95">
        <v>0</v>
      </c>
      <c r="BG2856" s="95">
        <v>140464523.03125</v>
      </c>
      <c r="BH2856" s="95">
        <v>19690991.734375</v>
      </c>
      <c r="BI2856" s="95">
        <v>0</v>
      </c>
      <c r="BJ2856" s="95">
        <v>3836752.8605041499</v>
      </c>
      <c r="BK2856" s="95">
        <v>3200765.1315002399</v>
      </c>
      <c r="BL2856" s="95">
        <v>0</v>
      </c>
      <c r="BM2856" s="95">
        <v>0</v>
      </c>
      <c r="BN2856" s="95">
        <v>0</v>
      </c>
      <c r="BO2856" s="95">
        <v>0</v>
      </c>
      <c r="BP2856" s="95">
        <v>0</v>
      </c>
      <c r="BQ2856" s="95">
        <v>0</v>
      </c>
      <c r="BR2856" s="95">
        <v>10064686.3677979</v>
      </c>
      <c r="BS2856" s="95">
        <v>5907525.1419067401</v>
      </c>
      <c r="BT2856" s="95">
        <v>0</v>
      </c>
      <c r="BU2856" s="95">
        <v>3000790.7499694801</v>
      </c>
      <c r="BV2856" s="95">
        <v>4684262.2622070303</v>
      </c>
      <c r="BW2856" s="95">
        <v>0</v>
      </c>
      <c r="BX2856" s="95">
        <v>1027070.20926666</v>
      </c>
      <c r="BY2856" s="95">
        <v>0</v>
      </c>
      <c r="BZ2856" s="95">
        <v>0</v>
      </c>
      <c r="CA2856" s="95">
        <v>195613.68449974101</v>
      </c>
      <c r="CB2856" s="95">
        <v>10303103.4619141</v>
      </c>
      <c r="CC2856" s="95">
        <v>100266977.21582</v>
      </c>
      <c r="CD2856" s="95">
        <v>23557703.791503899</v>
      </c>
      <c r="CE2856" s="95">
        <v>9669.9372199773807</v>
      </c>
      <c r="CF2856" s="95">
        <v>1473191.6365509001</v>
      </c>
      <c r="CG2856" s="95">
        <v>12406393.2890625</v>
      </c>
      <c r="CH2856" s="95">
        <v>0</v>
      </c>
      <c r="CI2856" s="95">
        <v>205247.33499717701</v>
      </c>
      <c r="CJ2856" s="95">
        <v>11830460.5782471</v>
      </c>
      <c r="CK2856" s="95">
        <v>112634582.11425801</v>
      </c>
      <c r="CL2856" s="95">
        <v>24564296.006347701</v>
      </c>
      <c r="CM2856" s="160">
        <v>338795.17868804903</v>
      </c>
      <c r="CN2856" s="160">
        <v>53919012.096679702</v>
      </c>
      <c r="CO2856" s="160">
        <v>253029903.55859399</v>
      </c>
      <c r="CP2856" s="95">
        <v>24564296.006347701</v>
      </c>
      <c r="CQ2856" s="95">
        <v>0</v>
      </c>
      <c r="CR2856" s="95">
        <v>0</v>
      </c>
      <c r="CS2856" s="95">
        <v>0</v>
      </c>
      <c r="CT2856" s="95">
        <v>0</v>
      </c>
      <c r="CU2856" s="161">
        <v>11776295.098464999</v>
      </c>
      <c r="CV2856" s="161">
        <v>112673370.5048825</v>
      </c>
    </row>
    <row r="2857" spans="1:100" x14ac:dyDescent="0.2">
      <c r="A2857" s="94" t="s">
        <v>192</v>
      </c>
      <c r="B2857" s="96">
        <v>41791</v>
      </c>
      <c r="C2857" s="95">
        <v>172879.863555908</v>
      </c>
      <c r="D2857" s="95">
        <v>0</v>
      </c>
      <c r="E2857" s="95">
        <v>21665.896622657801</v>
      </c>
      <c r="F2857" s="95">
        <v>19303.927057266199</v>
      </c>
      <c r="G2857" s="95">
        <v>9694.4707937240601</v>
      </c>
      <c r="H2857" s="95">
        <v>0</v>
      </c>
      <c r="I2857" s="95">
        <v>0</v>
      </c>
      <c r="J2857" s="95">
        <v>134235.55224990801</v>
      </c>
      <c r="K2857" s="95">
        <v>311.475249346346</v>
      </c>
      <c r="L2857" s="95">
        <v>1643.6415702402601</v>
      </c>
      <c r="M2857" s="95">
        <v>66938.939336776704</v>
      </c>
      <c r="N2857" s="95">
        <v>14011.7369109392</v>
      </c>
      <c r="O2857" s="95">
        <v>0</v>
      </c>
      <c r="P2857" s="95">
        <v>103194.641176224</v>
      </c>
      <c r="Q2857" s="95">
        <v>8684.1399065256101</v>
      </c>
      <c r="R2857" s="95">
        <v>0</v>
      </c>
      <c r="S2857" s="95">
        <v>9675.9680255651492</v>
      </c>
      <c r="T2857" s="95">
        <v>0</v>
      </c>
      <c r="U2857" s="95">
        <v>134523.50207710301</v>
      </c>
      <c r="V2857" s="95">
        <v>9001975.7677002009</v>
      </c>
      <c r="W2857" s="95">
        <v>0</v>
      </c>
      <c r="X2857" s="95">
        <v>1196027.2273407001</v>
      </c>
      <c r="Y2857" s="95">
        <v>926362.42102813697</v>
      </c>
      <c r="Z2857" s="95">
        <v>1468564.3247070301</v>
      </c>
      <c r="AA2857" s="95">
        <v>0</v>
      </c>
      <c r="AB2857" s="95">
        <v>0</v>
      </c>
      <c r="AC2857" s="95">
        <v>42027590.060058601</v>
      </c>
      <c r="AD2857" s="95">
        <v>35516.005612373403</v>
      </c>
      <c r="AE2857" s="95">
        <v>36201.7711048126</v>
      </c>
      <c r="AF2857" s="95">
        <v>3096889.63140869</v>
      </c>
      <c r="AG2857" s="95">
        <v>1781012.21755981</v>
      </c>
      <c r="AH2857" s="95">
        <v>0</v>
      </c>
      <c r="AI2857" s="95">
        <v>4097333.78588867</v>
      </c>
      <c r="AJ2857" s="95">
        <v>1147584.71846008</v>
      </c>
      <c r="AK2857" s="95">
        <v>0</v>
      </c>
      <c r="AL2857" s="95">
        <v>1467163.6102905299</v>
      </c>
      <c r="AM2857" s="95">
        <v>0</v>
      </c>
      <c r="AN2857" s="95">
        <v>42144611.161621101</v>
      </c>
      <c r="AO2857" s="95">
        <v>89398949.286132798</v>
      </c>
      <c r="AP2857" s="95">
        <v>0</v>
      </c>
      <c r="AQ2857" s="95">
        <v>10480345.2696533</v>
      </c>
      <c r="AR2857" s="95">
        <v>7961297.1751709003</v>
      </c>
      <c r="AS2857" s="95">
        <v>12362186.564453101</v>
      </c>
      <c r="AT2857" s="95">
        <v>0</v>
      </c>
      <c r="AU2857" s="95">
        <v>0</v>
      </c>
      <c r="AV2857" s="95">
        <v>140468187.98046899</v>
      </c>
      <c r="AW2857" s="95">
        <v>116015.299973488</v>
      </c>
      <c r="AX2857" s="95">
        <v>298932.883464813</v>
      </c>
      <c r="AY2857" s="95">
        <v>31617857.294921901</v>
      </c>
      <c r="AZ2857" s="95">
        <v>15755249.0123291</v>
      </c>
      <c r="BA2857" s="95">
        <v>0</v>
      </c>
      <c r="BB2857" s="95">
        <v>41384988.239746101</v>
      </c>
      <c r="BC2857" s="95">
        <v>10208559.2196045</v>
      </c>
      <c r="BD2857" s="95">
        <v>0</v>
      </c>
      <c r="BE2857" s="95">
        <v>12350791.0975342</v>
      </c>
      <c r="BF2857" s="95">
        <v>0</v>
      </c>
      <c r="BG2857" s="95">
        <v>140634277.07226601</v>
      </c>
      <c r="BH2857" s="95">
        <v>19606888.671875</v>
      </c>
      <c r="BI2857" s="95">
        <v>0</v>
      </c>
      <c r="BJ2857" s="95">
        <v>3776378.9926452599</v>
      </c>
      <c r="BK2857" s="95">
        <v>3158125.7225647001</v>
      </c>
      <c r="BL2857" s="95">
        <v>0</v>
      </c>
      <c r="BM2857" s="95">
        <v>0</v>
      </c>
      <c r="BN2857" s="95">
        <v>0</v>
      </c>
      <c r="BO2857" s="95">
        <v>0</v>
      </c>
      <c r="BP2857" s="95">
        <v>0</v>
      </c>
      <c r="BQ2857" s="95">
        <v>0</v>
      </c>
      <c r="BR2857" s="95">
        <v>10125750.900878901</v>
      </c>
      <c r="BS2857" s="95">
        <v>5827987.8431396503</v>
      </c>
      <c r="BT2857" s="95">
        <v>0</v>
      </c>
      <c r="BU2857" s="95">
        <v>2979766.1599731399</v>
      </c>
      <c r="BV2857" s="95">
        <v>4664964.2834472703</v>
      </c>
      <c r="BW2857" s="95">
        <v>0</v>
      </c>
      <c r="BX2857" s="95">
        <v>1034367.52926636</v>
      </c>
      <c r="BY2857" s="95">
        <v>0</v>
      </c>
      <c r="BZ2857" s="95">
        <v>0</v>
      </c>
      <c r="CA2857" s="95">
        <v>194547.76748847999</v>
      </c>
      <c r="CB2857" s="95">
        <v>10189970.0228271</v>
      </c>
      <c r="CC2857" s="95">
        <v>99679407.813476607</v>
      </c>
      <c r="CD2857" s="95">
        <v>23385044.331298798</v>
      </c>
      <c r="CE2857" s="95">
        <v>9693.2592238187808</v>
      </c>
      <c r="CF2857" s="95">
        <v>1470343.270401</v>
      </c>
      <c r="CG2857" s="95">
        <v>12356041.081176801</v>
      </c>
      <c r="CH2857" s="95">
        <v>0</v>
      </c>
      <c r="CI2857" s="95">
        <v>204263.016784668</v>
      </c>
      <c r="CJ2857" s="95">
        <v>11677094.2573242</v>
      </c>
      <c r="CK2857" s="95">
        <v>112036729.12402301</v>
      </c>
      <c r="CL2857" s="95">
        <v>24357971.424804699</v>
      </c>
      <c r="CM2857" s="160">
        <v>337474.78738403303</v>
      </c>
      <c r="CN2857" s="160">
        <v>53770374.575195298</v>
      </c>
      <c r="CO2857" s="160">
        <v>252916743.95898399</v>
      </c>
      <c r="CP2857" s="95">
        <v>24357971.424804699</v>
      </c>
      <c r="CQ2857" s="95">
        <v>0</v>
      </c>
      <c r="CR2857" s="95">
        <v>0</v>
      </c>
      <c r="CS2857" s="95">
        <v>0</v>
      </c>
      <c r="CT2857" s="95">
        <v>0</v>
      </c>
      <c r="CU2857" s="161">
        <v>11660313.293228101</v>
      </c>
      <c r="CV2857" s="161">
        <v>112035448.89465341</v>
      </c>
    </row>
    <row r="2858" spans="1:100" x14ac:dyDescent="0.2">
      <c r="A2858" s="94" t="s">
        <v>192</v>
      </c>
      <c r="B2858" s="96">
        <v>41883</v>
      </c>
      <c r="C2858" s="95">
        <v>173060.097719193</v>
      </c>
      <c r="D2858" s="95">
        <v>0</v>
      </c>
      <c r="E2858" s="95">
        <v>20438.780090570501</v>
      </c>
      <c r="F2858" s="95">
        <v>18051.365332841899</v>
      </c>
      <c r="G2858" s="95">
        <v>9778.5820305347406</v>
      </c>
      <c r="H2858" s="95">
        <v>0</v>
      </c>
      <c r="I2858" s="95">
        <v>0</v>
      </c>
      <c r="J2858" s="95">
        <v>134064.703163147</v>
      </c>
      <c r="K2858" s="95">
        <v>195.276373203844</v>
      </c>
      <c r="L2858" s="95">
        <v>560.19297195971001</v>
      </c>
      <c r="M2858" s="95">
        <v>67214.518735885606</v>
      </c>
      <c r="N2858" s="95">
        <v>13901.046351790401</v>
      </c>
      <c r="O2858" s="95">
        <v>0</v>
      </c>
      <c r="P2858" s="95">
        <v>103689.001756668</v>
      </c>
      <c r="Q2858" s="95">
        <v>8605.1329255104101</v>
      </c>
      <c r="R2858" s="95">
        <v>0</v>
      </c>
      <c r="S2858" s="95">
        <v>9799.5047873258609</v>
      </c>
      <c r="T2858" s="95">
        <v>0</v>
      </c>
      <c r="U2858" s="95">
        <v>134257.28301048299</v>
      </c>
      <c r="V2858" s="95">
        <v>8935885.2114257794</v>
      </c>
      <c r="W2858" s="95">
        <v>0</v>
      </c>
      <c r="X2858" s="95">
        <v>1151564.60223389</v>
      </c>
      <c r="Y2858" s="95">
        <v>889563.605705261</v>
      </c>
      <c r="Z2858" s="95">
        <v>1466376.0616607701</v>
      </c>
      <c r="AA2858" s="95">
        <v>0</v>
      </c>
      <c r="AB2858" s="95">
        <v>0</v>
      </c>
      <c r="AC2858" s="95">
        <v>41947184.017578103</v>
      </c>
      <c r="AD2858" s="95">
        <v>22816.965664625201</v>
      </c>
      <c r="AE2858" s="95">
        <v>33247.154223442099</v>
      </c>
      <c r="AF2858" s="95">
        <v>3076592.9782409701</v>
      </c>
      <c r="AG2858" s="95">
        <v>1742966.55224609</v>
      </c>
      <c r="AH2858" s="95">
        <v>0</v>
      </c>
      <c r="AI2858" s="95">
        <v>4098951.0019226102</v>
      </c>
      <c r="AJ2858" s="95">
        <v>1153869.6802520801</v>
      </c>
      <c r="AK2858" s="95">
        <v>0</v>
      </c>
      <c r="AL2858" s="95">
        <v>1466071.8961944601</v>
      </c>
      <c r="AM2858" s="95">
        <v>0</v>
      </c>
      <c r="AN2858" s="95">
        <v>42046502.069824196</v>
      </c>
      <c r="AO2858" s="95">
        <v>88836117.763671905</v>
      </c>
      <c r="AP2858" s="95">
        <v>0</v>
      </c>
      <c r="AQ2858" s="95">
        <v>10211193.822509799</v>
      </c>
      <c r="AR2858" s="95">
        <v>7745372.5740356399</v>
      </c>
      <c r="AS2858" s="95">
        <v>12329265.5112305</v>
      </c>
      <c r="AT2858" s="95">
        <v>0</v>
      </c>
      <c r="AU2858" s="95">
        <v>0</v>
      </c>
      <c r="AV2858" s="95">
        <v>140449398.19726601</v>
      </c>
      <c r="AW2858" s="95">
        <v>74275.615555763201</v>
      </c>
      <c r="AX2858" s="95">
        <v>263463.71644210798</v>
      </c>
      <c r="AY2858" s="95">
        <v>31573345.822753899</v>
      </c>
      <c r="AZ2858" s="95">
        <v>15494195.2929688</v>
      </c>
      <c r="BA2858" s="95">
        <v>0</v>
      </c>
      <c r="BB2858" s="95">
        <v>41734099.349609397</v>
      </c>
      <c r="BC2858" s="95">
        <v>10282325.713989301</v>
      </c>
      <c r="BD2858" s="95">
        <v>0</v>
      </c>
      <c r="BE2858" s="95">
        <v>12335356.0388184</v>
      </c>
      <c r="BF2858" s="95">
        <v>0</v>
      </c>
      <c r="BG2858" s="95">
        <v>140482271.40429699</v>
      </c>
      <c r="BH2858" s="95">
        <v>19808169.709472701</v>
      </c>
      <c r="BI2858" s="95">
        <v>0</v>
      </c>
      <c r="BJ2858" s="95">
        <v>3718249.6842956501</v>
      </c>
      <c r="BK2858" s="95">
        <v>3102148.1788024898</v>
      </c>
      <c r="BL2858" s="95">
        <v>0</v>
      </c>
      <c r="BM2858" s="95">
        <v>0</v>
      </c>
      <c r="BN2858" s="95">
        <v>0</v>
      </c>
      <c r="BO2858" s="95">
        <v>0</v>
      </c>
      <c r="BP2858" s="95">
        <v>0</v>
      </c>
      <c r="BQ2858" s="95">
        <v>0</v>
      </c>
      <c r="BR2858" s="95">
        <v>10198420.5983887</v>
      </c>
      <c r="BS2858" s="95">
        <v>5752345.4348754901</v>
      </c>
      <c r="BT2858" s="95">
        <v>0</v>
      </c>
      <c r="BU2858" s="95">
        <v>2359302.8999939002</v>
      </c>
      <c r="BV2858" s="95">
        <v>4716695.5194091797</v>
      </c>
      <c r="BW2858" s="95">
        <v>0</v>
      </c>
      <c r="BX2858" s="95">
        <v>868017.14941406297</v>
      </c>
      <c r="BY2858" s="95">
        <v>0</v>
      </c>
      <c r="BZ2858" s="95">
        <v>0</v>
      </c>
      <c r="CA2858" s="95">
        <v>193781.50803756699</v>
      </c>
      <c r="CB2858" s="95">
        <v>10102684.8410645</v>
      </c>
      <c r="CC2858" s="95">
        <v>99243654.433593795</v>
      </c>
      <c r="CD2858" s="95">
        <v>23499740.7507324</v>
      </c>
      <c r="CE2858" s="95">
        <v>9783.3772521019</v>
      </c>
      <c r="CF2858" s="95">
        <v>1465226.3784789999</v>
      </c>
      <c r="CG2858" s="95">
        <v>12342444.6474609</v>
      </c>
      <c r="CH2858" s="95">
        <v>0</v>
      </c>
      <c r="CI2858" s="95">
        <v>203560.72525405901</v>
      </c>
      <c r="CJ2858" s="95">
        <v>11539789.3837891</v>
      </c>
      <c r="CK2858" s="95">
        <v>111628077.34472699</v>
      </c>
      <c r="CL2858" s="95">
        <v>24473803.393310498</v>
      </c>
      <c r="CM2858" s="160">
        <v>336638.11561965902</v>
      </c>
      <c r="CN2858" s="160">
        <v>53590176.881347701</v>
      </c>
      <c r="CO2858" s="160">
        <v>251700919.44140601</v>
      </c>
      <c r="CP2858" s="95">
        <v>24473803.393310498</v>
      </c>
      <c r="CQ2858" s="95">
        <v>0</v>
      </c>
      <c r="CR2858" s="95">
        <v>0</v>
      </c>
      <c r="CS2858" s="95">
        <v>0</v>
      </c>
      <c r="CT2858" s="95">
        <v>0</v>
      </c>
      <c r="CU2858" s="161">
        <v>11567911.2195435</v>
      </c>
      <c r="CV2858" s="161">
        <v>111586099.08105469</v>
      </c>
    </row>
    <row r="2859" spans="1:100" x14ac:dyDescent="0.2">
      <c r="A2859" s="94" t="s">
        <v>192</v>
      </c>
      <c r="B2859" s="96">
        <v>41974</v>
      </c>
      <c r="C2859" s="95">
        <v>172554.91065406799</v>
      </c>
      <c r="D2859" s="95">
        <v>0</v>
      </c>
      <c r="E2859" s="95">
        <v>20943.446649312998</v>
      </c>
      <c r="F2859" s="95">
        <v>18662.7703034878</v>
      </c>
      <c r="G2859" s="95">
        <v>9729.4304144382495</v>
      </c>
      <c r="H2859" s="95">
        <v>0</v>
      </c>
      <c r="I2859" s="95">
        <v>0</v>
      </c>
      <c r="J2859" s="95">
        <v>132930.52641105701</v>
      </c>
      <c r="K2859" s="95">
        <v>91.118285750038893</v>
      </c>
      <c r="L2859" s="95">
        <v>676.69211555272295</v>
      </c>
      <c r="M2859" s="95">
        <v>67191.522116661101</v>
      </c>
      <c r="N2859" s="95">
        <v>13786.908488392801</v>
      </c>
      <c r="O2859" s="95">
        <v>0</v>
      </c>
      <c r="P2859" s="95">
        <v>103461.141802788</v>
      </c>
      <c r="Q2859" s="95">
        <v>8550.1833331584894</v>
      </c>
      <c r="R2859" s="95">
        <v>0</v>
      </c>
      <c r="S2859" s="95">
        <v>9700.1442397832907</v>
      </c>
      <c r="T2859" s="95">
        <v>0</v>
      </c>
      <c r="U2859" s="95">
        <v>133055.704048157</v>
      </c>
      <c r="V2859" s="95">
        <v>8854189.0982665997</v>
      </c>
      <c r="W2859" s="95">
        <v>0</v>
      </c>
      <c r="X2859" s="95">
        <v>1136860.6299591099</v>
      </c>
      <c r="Y2859" s="95">
        <v>881469.64198303199</v>
      </c>
      <c r="Z2859" s="95">
        <v>1456428.15992737</v>
      </c>
      <c r="AA2859" s="95">
        <v>0</v>
      </c>
      <c r="AB2859" s="95">
        <v>0</v>
      </c>
      <c r="AC2859" s="95">
        <v>41574670.955566399</v>
      </c>
      <c r="AD2859" s="95">
        <v>9910.6079635620099</v>
      </c>
      <c r="AE2859" s="95">
        <v>23002.777992010098</v>
      </c>
      <c r="AF2859" s="95">
        <v>3065214.0882263202</v>
      </c>
      <c r="AG2859" s="95">
        <v>1725218.43713379</v>
      </c>
      <c r="AH2859" s="95">
        <v>0</v>
      </c>
      <c r="AI2859" s="95">
        <v>4043190.0975647001</v>
      </c>
      <c r="AJ2859" s="95">
        <v>1160755.23724365</v>
      </c>
      <c r="AK2859" s="95">
        <v>0</v>
      </c>
      <c r="AL2859" s="95">
        <v>1452263.9977416999</v>
      </c>
      <c r="AM2859" s="95">
        <v>0</v>
      </c>
      <c r="AN2859" s="95">
        <v>41632865.359863304</v>
      </c>
      <c r="AO2859" s="95">
        <v>88467927.432617202</v>
      </c>
      <c r="AP2859" s="95">
        <v>0</v>
      </c>
      <c r="AQ2859" s="95">
        <v>10003989.894165</v>
      </c>
      <c r="AR2859" s="95">
        <v>7553230.8609619103</v>
      </c>
      <c r="AS2859" s="95">
        <v>12332353.205444301</v>
      </c>
      <c r="AT2859" s="95">
        <v>0</v>
      </c>
      <c r="AU2859" s="95">
        <v>0</v>
      </c>
      <c r="AV2859" s="95">
        <v>140142381.81054699</v>
      </c>
      <c r="AW2859" s="95">
        <v>32584.687805175799</v>
      </c>
      <c r="AX2859" s="95">
        <v>203373.912525177</v>
      </c>
      <c r="AY2859" s="95">
        <v>31569836.283203099</v>
      </c>
      <c r="AZ2859" s="95">
        <v>15356650.709716801</v>
      </c>
      <c r="BA2859" s="95">
        <v>0</v>
      </c>
      <c r="BB2859" s="95">
        <v>41258043.279785201</v>
      </c>
      <c r="BC2859" s="95">
        <v>10412791.260864301</v>
      </c>
      <c r="BD2859" s="95">
        <v>0</v>
      </c>
      <c r="BE2859" s="95">
        <v>12296037.920776401</v>
      </c>
      <c r="BF2859" s="95">
        <v>0</v>
      </c>
      <c r="BG2859" s="95">
        <v>140191873.49414101</v>
      </c>
      <c r="BH2859" s="95">
        <v>19841412.396972701</v>
      </c>
      <c r="BI2859" s="95">
        <v>0</v>
      </c>
      <c r="BJ2859" s="95">
        <v>3666558.00604248</v>
      </c>
      <c r="BK2859" s="95">
        <v>3054505.4744567899</v>
      </c>
      <c r="BL2859" s="95">
        <v>0</v>
      </c>
      <c r="BM2859" s="95">
        <v>0</v>
      </c>
      <c r="BN2859" s="95">
        <v>0</v>
      </c>
      <c r="BO2859" s="95">
        <v>0</v>
      </c>
      <c r="BP2859" s="95">
        <v>0</v>
      </c>
      <c r="BQ2859" s="95">
        <v>0</v>
      </c>
      <c r="BR2859" s="95">
        <v>10248766.3514404</v>
      </c>
      <c r="BS2859" s="95">
        <v>5721076.8222045898</v>
      </c>
      <c r="BT2859" s="95">
        <v>0</v>
      </c>
      <c r="BU2859" s="95">
        <v>2902148.6799621601</v>
      </c>
      <c r="BV2859" s="95">
        <v>4771254.1433715802</v>
      </c>
      <c r="BW2859" s="95">
        <v>0</v>
      </c>
      <c r="BX2859" s="95">
        <v>985535.95925140404</v>
      </c>
      <c r="BY2859" s="95">
        <v>0</v>
      </c>
      <c r="BZ2859" s="95">
        <v>0</v>
      </c>
      <c r="CA2859" s="95">
        <v>193619.20717048601</v>
      </c>
      <c r="CB2859" s="95">
        <v>10022188.003051801</v>
      </c>
      <c r="CC2859" s="95">
        <v>98878372.297851607</v>
      </c>
      <c r="CD2859" s="95">
        <v>23504010.197997998</v>
      </c>
      <c r="CE2859" s="95">
        <v>9727.1576242446899</v>
      </c>
      <c r="CF2859" s="95">
        <v>1455073.5932617199</v>
      </c>
      <c r="CG2859" s="95">
        <v>12291612.1945801</v>
      </c>
      <c r="CH2859" s="95">
        <v>0</v>
      </c>
      <c r="CI2859" s="95">
        <v>203366.634479523</v>
      </c>
      <c r="CJ2859" s="95">
        <v>11442987.240356401</v>
      </c>
      <c r="CK2859" s="95">
        <v>111180277.743164</v>
      </c>
      <c r="CL2859" s="95">
        <v>24488606.850341801</v>
      </c>
      <c r="CM2859" s="160">
        <v>335000.08660888701</v>
      </c>
      <c r="CN2859" s="160">
        <v>53105979.451171897</v>
      </c>
      <c r="CO2859" s="160">
        <v>250844243.01367199</v>
      </c>
      <c r="CP2859" s="95">
        <v>24488606.850341801</v>
      </c>
      <c r="CQ2859" s="95">
        <v>0</v>
      </c>
      <c r="CR2859" s="95">
        <v>0</v>
      </c>
      <c r="CS2859" s="95">
        <v>0</v>
      </c>
      <c r="CT2859" s="95">
        <v>0</v>
      </c>
      <c r="CU2859" s="161">
        <v>11477261.596313521</v>
      </c>
      <c r="CV2859" s="161">
        <v>111169984.4924317</v>
      </c>
    </row>
    <row r="2860" spans="1:100" x14ac:dyDescent="0.2">
      <c r="A2860" s="94" t="s">
        <v>192</v>
      </c>
      <c r="B2860" s="96">
        <v>42064</v>
      </c>
      <c r="C2860" s="95">
        <v>171301.211771011</v>
      </c>
      <c r="D2860" s="95">
        <v>0</v>
      </c>
      <c r="E2860" s="95">
        <v>20521.4814767838</v>
      </c>
      <c r="F2860" s="95">
        <v>18309.543100118601</v>
      </c>
      <c r="G2860" s="95">
        <v>9828.1544009447098</v>
      </c>
      <c r="H2860" s="95">
        <v>0</v>
      </c>
      <c r="I2860" s="95">
        <v>0</v>
      </c>
      <c r="J2860" s="95">
        <v>132728.23596954299</v>
      </c>
      <c r="K2860" s="95">
        <v>77</v>
      </c>
      <c r="L2860" s="95">
        <v>480.72339249402302</v>
      </c>
      <c r="M2860" s="95">
        <v>66898.047069549604</v>
      </c>
      <c r="N2860" s="95">
        <v>13617.8684902191</v>
      </c>
      <c r="O2860" s="95">
        <v>0</v>
      </c>
      <c r="P2860" s="95">
        <v>101923.25063705401</v>
      </c>
      <c r="Q2860" s="95">
        <v>8488.0585650205594</v>
      </c>
      <c r="R2860" s="95">
        <v>0</v>
      </c>
      <c r="S2860" s="95">
        <v>9775.0369409322702</v>
      </c>
      <c r="T2860" s="95">
        <v>0</v>
      </c>
      <c r="U2860" s="95">
        <v>132800.53877067601</v>
      </c>
      <c r="V2860" s="95">
        <v>8779964.27734375</v>
      </c>
      <c r="W2860" s="95">
        <v>0</v>
      </c>
      <c r="X2860" s="95">
        <v>1099617.54187012</v>
      </c>
      <c r="Y2860" s="95">
        <v>854043.87037658703</v>
      </c>
      <c r="Z2860" s="95">
        <v>1451241.3632354699</v>
      </c>
      <c r="AA2860" s="95">
        <v>0</v>
      </c>
      <c r="AB2860" s="95">
        <v>0</v>
      </c>
      <c r="AC2860" s="95">
        <v>41459059.056640603</v>
      </c>
      <c r="AD2860" s="95">
        <v>8928.5671015977896</v>
      </c>
      <c r="AE2860" s="95">
        <v>18138.651334524198</v>
      </c>
      <c r="AF2860" s="95">
        <v>3051726.4239196801</v>
      </c>
      <c r="AG2860" s="95">
        <v>1679277.99499512</v>
      </c>
      <c r="AH2860" s="95">
        <v>0</v>
      </c>
      <c r="AI2860" s="95">
        <v>3941374.4468994099</v>
      </c>
      <c r="AJ2860" s="95">
        <v>1137813.3354187</v>
      </c>
      <c r="AK2860" s="95">
        <v>0</v>
      </c>
      <c r="AL2860" s="95">
        <v>1444340.8441467299</v>
      </c>
      <c r="AM2860" s="95">
        <v>0</v>
      </c>
      <c r="AN2860" s="95">
        <v>41416469.839843802</v>
      </c>
      <c r="AO2860" s="95">
        <v>88136137.4140625</v>
      </c>
      <c r="AP2860" s="95">
        <v>0</v>
      </c>
      <c r="AQ2860" s="95">
        <v>9637267.7779540997</v>
      </c>
      <c r="AR2860" s="95">
        <v>7378285.0510253897</v>
      </c>
      <c r="AS2860" s="95">
        <v>12342476.540771499</v>
      </c>
      <c r="AT2860" s="95">
        <v>0</v>
      </c>
      <c r="AU2860" s="95">
        <v>0</v>
      </c>
      <c r="AV2860" s="95">
        <v>140399103.71093801</v>
      </c>
      <c r="AW2860" s="95">
        <v>29324.999998092699</v>
      </c>
      <c r="AX2860" s="95">
        <v>140263.297145844</v>
      </c>
      <c r="AY2860" s="95">
        <v>31532893.386718798</v>
      </c>
      <c r="AZ2860" s="95">
        <v>15074024.8011475</v>
      </c>
      <c r="BA2860" s="95">
        <v>0</v>
      </c>
      <c r="BB2860" s="95">
        <v>40233165.2509766</v>
      </c>
      <c r="BC2860" s="95">
        <v>10218825.580444301</v>
      </c>
      <c r="BD2860" s="95">
        <v>0</v>
      </c>
      <c r="BE2860" s="95">
        <v>12273409.401001001</v>
      </c>
      <c r="BF2860" s="95">
        <v>0</v>
      </c>
      <c r="BG2860" s="95">
        <v>140319924.11718801</v>
      </c>
      <c r="BH2860" s="95">
        <v>19477784.917480499</v>
      </c>
      <c r="BI2860" s="95">
        <v>0</v>
      </c>
      <c r="BJ2860" s="95">
        <v>3599288.6778259301</v>
      </c>
      <c r="BK2860" s="95">
        <v>2991833.4185180701</v>
      </c>
      <c r="BL2860" s="95">
        <v>0</v>
      </c>
      <c r="BM2860" s="95">
        <v>0</v>
      </c>
      <c r="BN2860" s="95">
        <v>0</v>
      </c>
      <c r="BO2860" s="95">
        <v>0</v>
      </c>
      <c r="BP2860" s="95">
        <v>0</v>
      </c>
      <c r="BQ2860" s="95">
        <v>0</v>
      </c>
      <c r="BR2860" s="95">
        <v>10121472.8009033</v>
      </c>
      <c r="BS2860" s="95">
        <v>5600567.5552978497</v>
      </c>
      <c r="BT2860" s="95">
        <v>0</v>
      </c>
      <c r="BU2860" s="95">
        <v>2838305.3099670401</v>
      </c>
      <c r="BV2860" s="95">
        <v>4707988.6383056603</v>
      </c>
      <c r="BW2860" s="95">
        <v>0</v>
      </c>
      <c r="BX2860" s="95">
        <v>1113624.71844482</v>
      </c>
      <c r="BY2860" s="95">
        <v>0</v>
      </c>
      <c r="BZ2860" s="95">
        <v>0</v>
      </c>
      <c r="CA2860" s="95">
        <v>191467.70028114301</v>
      </c>
      <c r="CB2860" s="95">
        <v>9854876.1190185491</v>
      </c>
      <c r="CC2860" s="95">
        <v>97531500.449218795</v>
      </c>
      <c r="CD2860" s="95">
        <v>23104992.5634766</v>
      </c>
      <c r="CE2860" s="95">
        <v>9826.9146230220795</v>
      </c>
      <c r="CF2860" s="95">
        <v>1451860.54252625</v>
      </c>
      <c r="CG2860" s="95">
        <v>12333443.4451904</v>
      </c>
      <c r="CH2860" s="95">
        <v>0</v>
      </c>
      <c r="CI2860" s="95">
        <v>201260.344413757</v>
      </c>
      <c r="CJ2860" s="95">
        <v>11334289.9559326</v>
      </c>
      <c r="CK2860" s="95">
        <v>109858125.244141</v>
      </c>
      <c r="CL2860" s="95">
        <v>24192531.294189502</v>
      </c>
      <c r="CM2860" s="160">
        <v>333025.33669662499</v>
      </c>
      <c r="CN2860" s="160">
        <v>52718714.03125</v>
      </c>
      <c r="CO2860" s="160">
        <v>250207428.92382801</v>
      </c>
      <c r="CP2860" s="95">
        <v>24192531.294189502</v>
      </c>
      <c r="CQ2860" s="95">
        <v>0</v>
      </c>
      <c r="CR2860" s="95">
        <v>0</v>
      </c>
      <c r="CS2860" s="95">
        <v>0</v>
      </c>
      <c r="CT2860" s="95">
        <v>0</v>
      </c>
      <c r="CU2860" s="161">
        <v>11306736.6615448</v>
      </c>
      <c r="CV2860" s="161">
        <v>109864943.89440919</v>
      </c>
    </row>
    <row r="2861" spans="1:100" x14ac:dyDescent="0.2">
      <c r="A2861" s="94" t="s">
        <v>192</v>
      </c>
      <c r="B2861" s="96">
        <v>42156</v>
      </c>
      <c r="C2861" s="95">
        <v>171381.61419105501</v>
      </c>
      <c r="D2861" s="95">
        <v>0</v>
      </c>
      <c r="E2861" s="95">
        <v>20196.806316852599</v>
      </c>
      <c r="F2861" s="95">
        <v>18047.2425365448</v>
      </c>
      <c r="G2861" s="95">
        <v>9977.3212561607397</v>
      </c>
      <c r="H2861" s="95">
        <v>0</v>
      </c>
      <c r="I2861" s="95">
        <v>0</v>
      </c>
      <c r="J2861" s="95">
        <v>132533.291315079</v>
      </c>
      <c r="K2861" s="95">
        <v>74</v>
      </c>
      <c r="L2861" s="95">
        <v>464.67206391692201</v>
      </c>
      <c r="M2861" s="95">
        <v>67204.829612731904</v>
      </c>
      <c r="N2861" s="95">
        <v>13442.375970601999</v>
      </c>
      <c r="O2861" s="95">
        <v>0</v>
      </c>
      <c r="P2861" s="95">
        <v>102057.376889229</v>
      </c>
      <c r="Q2861" s="95">
        <v>8430.9092882871591</v>
      </c>
      <c r="R2861" s="95">
        <v>0</v>
      </c>
      <c r="S2861" s="95">
        <v>9949.8088977336902</v>
      </c>
      <c r="T2861" s="95">
        <v>0</v>
      </c>
      <c r="U2861" s="95">
        <v>132588.66280174299</v>
      </c>
      <c r="V2861" s="95">
        <v>8708632.9865722694</v>
      </c>
      <c r="W2861" s="95">
        <v>0</v>
      </c>
      <c r="X2861" s="95">
        <v>1060824.32038879</v>
      </c>
      <c r="Y2861" s="95">
        <v>825561.56105041504</v>
      </c>
      <c r="Z2861" s="95">
        <v>1453395.1150817899</v>
      </c>
      <c r="AA2861" s="95">
        <v>0</v>
      </c>
      <c r="AB2861" s="95">
        <v>0</v>
      </c>
      <c r="AC2861" s="95">
        <v>41283799.026367202</v>
      </c>
      <c r="AD2861" s="95">
        <v>8897.9424475431406</v>
      </c>
      <c r="AE2861" s="95">
        <v>19063.306092977498</v>
      </c>
      <c r="AF2861" s="95">
        <v>3046913.9211730999</v>
      </c>
      <c r="AG2861" s="95">
        <v>1647069.6569519001</v>
      </c>
      <c r="AH2861" s="95">
        <v>0</v>
      </c>
      <c r="AI2861" s="95">
        <v>3925099.3318176302</v>
      </c>
      <c r="AJ2861" s="95">
        <v>1126716.75848389</v>
      </c>
      <c r="AK2861" s="95">
        <v>0</v>
      </c>
      <c r="AL2861" s="95">
        <v>1449286.8079528799</v>
      </c>
      <c r="AM2861" s="95">
        <v>0</v>
      </c>
      <c r="AN2861" s="95">
        <v>41392201.8896484</v>
      </c>
      <c r="AO2861" s="95">
        <v>87769013.972656295</v>
      </c>
      <c r="AP2861" s="95">
        <v>0</v>
      </c>
      <c r="AQ2861" s="95">
        <v>9347126.5430908203</v>
      </c>
      <c r="AR2861" s="95">
        <v>7084775.4724121103</v>
      </c>
      <c r="AS2861" s="95">
        <v>12372945.213501001</v>
      </c>
      <c r="AT2861" s="95">
        <v>0</v>
      </c>
      <c r="AU2861" s="95">
        <v>0</v>
      </c>
      <c r="AV2861" s="95">
        <v>140414585.47265601</v>
      </c>
      <c r="AW2861" s="95">
        <v>29699.999994993199</v>
      </c>
      <c r="AX2861" s="95">
        <v>163437.970924377</v>
      </c>
      <c r="AY2861" s="95">
        <v>31685520.561035201</v>
      </c>
      <c r="AZ2861" s="95">
        <v>14814246.474365201</v>
      </c>
      <c r="BA2861" s="95">
        <v>0</v>
      </c>
      <c r="BB2861" s="95">
        <v>40313396.875488304</v>
      </c>
      <c r="BC2861" s="95">
        <v>10147236.173950201</v>
      </c>
      <c r="BD2861" s="95">
        <v>0</v>
      </c>
      <c r="BE2861" s="95">
        <v>12346174.7189941</v>
      </c>
      <c r="BF2861" s="95">
        <v>0</v>
      </c>
      <c r="BG2861" s="95">
        <v>140323893.03906301</v>
      </c>
      <c r="BH2861" s="95">
        <v>19630291.3984375</v>
      </c>
      <c r="BI2861" s="95">
        <v>0</v>
      </c>
      <c r="BJ2861" s="95">
        <v>3539157.7017822298</v>
      </c>
      <c r="BK2861" s="95">
        <v>2925319.2130127</v>
      </c>
      <c r="BL2861" s="95">
        <v>0</v>
      </c>
      <c r="BM2861" s="95">
        <v>0</v>
      </c>
      <c r="BN2861" s="95">
        <v>0</v>
      </c>
      <c r="BO2861" s="95">
        <v>0</v>
      </c>
      <c r="BP2861" s="95">
        <v>0</v>
      </c>
      <c r="BQ2861" s="95">
        <v>0</v>
      </c>
      <c r="BR2861" s="95">
        <v>10277016.730835</v>
      </c>
      <c r="BS2861" s="95">
        <v>5520721.3046875</v>
      </c>
      <c r="BT2861" s="95">
        <v>0</v>
      </c>
      <c r="BU2861" s="95">
        <v>2852705.1699829102</v>
      </c>
      <c r="BV2861" s="95">
        <v>4714082.6898193397</v>
      </c>
      <c r="BW2861" s="95">
        <v>0</v>
      </c>
      <c r="BX2861" s="95">
        <v>1126567.5484314</v>
      </c>
      <c r="BY2861" s="95">
        <v>0</v>
      </c>
      <c r="BZ2861" s="95">
        <v>0</v>
      </c>
      <c r="CA2861" s="95">
        <v>191625.07811737101</v>
      </c>
      <c r="CB2861" s="95">
        <v>9762055.56958008</v>
      </c>
      <c r="CC2861" s="95">
        <v>96929980.360351607</v>
      </c>
      <c r="CD2861" s="95">
        <v>23160243.119628899</v>
      </c>
      <c r="CE2861" s="95">
        <v>9976.8486886024493</v>
      </c>
      <c r="CF2861" s="95">
        <v>1455358.0134582501</v>
      </c>
      <c r="CG2861" s="95">
        <v>12399900.0618896</v>
      </c>
      <c r="CH2861" s="95">
        <v>0</v>
      </c>
      <c r="CI2861" s="95">
        <v>201619.84047126799</v>
      </c>
      <c r="CJ2861" s="95">
        <v>11205346.2628174</v>
      </c>
      <c r="CK2861" s="95">
        <v>109342324.512695</v>
      </c>
      <c r="CL2861" s="95">
        <v>24209575.466552701</v>
      </c>
      <c r="CM2861" s="160">
        <v>332797.415882111</v>
      </c>
      <c r="CN2861" s="160">
        <v>52597678.814941399</v>
      </c>
      <c r="CO2861" s="160">
        <v>249533525.38281301</v>
      </c>
      <c r="CP2861" s="95">
        <v>24209575.466552701</v>
      </c>
      <c r="CQ2861" s="95">
        <v>0</v>
      </c>
      <c r="CR2861" s="95">
        <v>0</v>
      </c>
      <c r="CS2861" s="95">
        <v>0</v>
      </c>
      <c r="CT2861" s="95">
        <v>0</v>
      </c>
      <c r="CU2861" s="161">
        <v>11217413.58303833</v>
      </c>
      <c r="CV2861" s="161">
        <v>109329880.42224121</v>
      </c>
    </row>
    <row r="2862" spans="1:100" x14ac:dyDescent="0.2">
      <c r="A2862" s="94" t="s">
        <v>192</v>
      </c>
      <c r="B2862" s="96">
        <v>42248</v>
      </c>
      <c r="C2862" s="95">
        <v>170455.91370391799</v>
      </c>
      <c r="D2862" s="95">
        <v>0</v>
      </c>
      <c r="E2862" s="95">
        <v>19911.121257782001</v>
      </c>
      <c r="F2862" s="95">
        <v>17745.267115354502</v>
      </c>
      <c r="G2862" s="95">
        <v>10015.950802564599</v>
      </c>
      <c r="H2862" s="95">
        <v>0</v>
      </c>
      <c r="I2862" s="95">
        <v>0</v>
      </c>
      <c r="J2862" s="95">
        <v>131827.43837165801</v>
      </c>
      <c r="K2862" s="95">
        <v>57</v>
      </c>
      <c r="L2862" s="95">
        <v>509.22761852294201</v>
      </c>
      <c r="M2862" s="95">
        <v>66754.921976089507</v>
      </c>
      <c r="N2862" s="95">
        <v>13333.523754715899</v>
      </c>
      <c r="O2862" s="95">
        <v>0</v>
      </c>
      <c r="P2862" s="95">
        <v>101645.58157157899</v>
      </c>
      <c r="Q2862" s="95">
        <v>8363.8625842332804</v>
      </c>
      <c r="R2862" s="95">
        <v>0</v>
      </c>
      <c r="S2862" s="95">
        <v>10000.5639227629</v>
      </c>
      <c r="T2862" s="95">
        <v>0</v>
      </c>
      <c r="U2862" s="95">
        <v>131874.16027641299</v>
      </c>
      <c r="V2862" s="95">
        <v>8673605.0246581994</v>
      </c>
      <c r="W2862" s="95">
        <v>0</v>
      </c>
      <c r="X2862" s="95">
        <v>1050762.6286468499</v>
      </c>
      <c r="Y2862" s="95">
        <v>816499.53787994396</v>
      </c>
      <c r="Z2862" s="95">
        <v>1459465.1270752</v>
      </c>
      <c r="AA2862" s="95">
        <v>0</v>
      </c>
      <c r="AB2862" s="95">
        <v>0</v>
      </c>
      <c r="AC2862" s="95">
        <v>41273186.323730499</v>
      </c>
      <c r="AD2862" s="95">
        <v>6004.9623839855203</v>
      </c>
      <c r="AE2862" s="95">
        <v>26582.760604620002</v>
      </c>
      <c r="AF2862" s="95">
        <v>3038770.2486877399</v>
      </c>
      <c r="AG2862" s="95">
        <v>1629630.5687561</v>
      </c>
      <c r="AH2862" s="95">
        <v>0</v>
      </c>
      <c r="AI2862" s="95">
        <v>3898862.60516357</v>
      </c>
      <c r="AJ2862" s="95">
        <v>1113465.6041107201</v>
      </c>
      <c r="AK2862" s="95">
        <v>0</v>
      </c>
      <c r="AL2862" s="95">
        <v>1456640.8152618399</v>
      </c>
      <c r="AM2862" s="95">
        <v>0</v>
      </c>
      <c r="AN2862" s="95">
        <v>41300295.711425804</v>
      </c>
      <c r="AO2862" s="95">
        <v>87646323.588867202</v>
      </c>
      <c r="AP2862" s="95">
        <v>0</v>
      </c>
      <c r="AQ2862" s="95">
        <v>9319229.7113037091</v>
      </c>
      <c r="AR2862" s="95">
        <v>7143624.8200683603</v>
      </c>
      <c r="AS2862" s="95">
        <v>12462961.595336899</v>
      </c>
      <c r="AT2862" s="95">
        <v>0</v>
      </c>
      <c r="AU2862" s="95">
        <v>0</v>
      </c>
      <c r="AV2862" s="95">
        <v>140637936.37890601</v>
      </c>
      <c r="AW2862" s="95">
        <v>20027.999999523199</v>
      </c>
      <c r="AX2862" s="95">
        <v>205480.01747894299</v>
      </c>
      <c r="AY2862" s="95">
        <v>31686132.798828099</v>
      </c>
      <c r="AZ2862" s="95">
        <v>14626770.834106401</v>
      </c>
      <c r="BA2862" s="95">
        <v>0</v>
      </c>
      <c r="BB2862" s="95">
        <v>40255364.527832001</v>
      </c>
      <c r="BC2862" s="95">
        <v>10047355.495117201</v>
      </c>
      <c r="BD2862" s="95">
        <v>0</v>
      </c>
      <c r="BE2862" s="95">
        <v>12443113.3480225</v>
      </c>
      <c r="BF2862" s="95">
        <v>0</v>
      </c>
      <c r="BG2862" s="95">
        <v>140598903.48828101</v>
      </c>
      <c r="BH2862" s="95">
        <v>19716847.943115201</v>
      </c>
      <c r="BI2862" s="95">
        <v>0</v>
      </c>
      <c r="BJ2862" s="95">
        <v>3531266.7834472698</v>
      </c>
      <c r="BK2862" s="95">
        <v>2925928.8116149898</v>
      </c>
      <c r="BL2862" s="95">
        <v>0</v>
      </c>
      <c r="BM2862" s="95">
        <v>0</v>
      </c>
      <c r="BN2862" s="95">
        <v>0</v>
      </c>
      <c r="BO2862" s="95">
        <v>0</v>
      </c>
      <c r="BP2862" s="95">
        <v>0</v>
      </c>
      <c r="BQ2862" s="95">
        <v>0</v>
      </c>
      <c r="BR2862" s="95">
        <v>10286081.5423584</v>
      </c>
      <c r="BS2862" s="95">
        <v>5472886.45458984</v>
      </c>
      <c r="BT2862" s="95">
        <v>0</v>
      </c>
      <c r="BU2862" s="95">
        <v>2246578.0799865699</v>
      </c>
      <c r="BV2862" s="95">
        <v>4677957.0724487295</v>
      </c>
      <c r="BW2862" s="95">
        <v>0</v>
      </c>
      <c r="BX2862" s="95">
        <v>943718.14875793504</v>
      </c>
      <c r="BY2862" s="95">
        <v>0</v>
      </c>
      <c r="BZ2862" s="95">
        <v>0</v>
      </c>
      <c r="CA2862" s="95">
        <v>190538.48119354199</v>
      </c>
      <c r="CB2862" s="95">
        <v>9700725.8760986291</v>
      </c>
      <c r="CC2862" s="95">
        <v>96820474.543945298</v>
      </c>
      <c r="CD2862" s="95">
        <v>23238053.269287098</v>
      </c>
      <c r="CE2862" s="95">
        <v>10018.5869677067</v>
      </c>
      <c r="CF2862" s="95">
        <v>1455817.0267944301</v>
      </c>
      <c r="CG2862" s="95">
        <v>12451227.9724121</v>
      </c>
      <c r="CH2862" s="95">
        <v>0</v>
      </c>
      <c r="CI2862" s="95">
        <v>200557.659923553</v>
      </c>
      <c r="CJ2862" s="95">
        <v>11152431.8919678</v>
      </c>
      <c r="CK2862" s="95">
        <v>109295421.3125</v>
      </c>
      <c r="CL2862" s="95">
        <v>24317908.2419434</v>
      </c>
      <c r="CM2862" s="160">
        <v>331331.59897613502</v>
      </c>
      <c r="CN2862" s="160">
        <v>52417003.411621101</v>
      </c>
      <c r="CO2862" s="160">
        <v>250038708.33007801</v>
      </c>
      <c r="CP2862" s="95">
        <v>24317908.2419434</v>
      </c>
      <c r="CQ2862" s="95">
        <v>0</v>
      </c>
      <c r="CR2862" s="95">
        <v>0</v>
      </c>
      <c r="CS2862" s="95">
        <v>0</v>
      </c>
      <c r="CT2862" s="95">
        <v>0</v>
      </c>
      <c r="CU2862" s="161">
        <v>11156542.902893059</v>
      </c>
      <c r="CV2862" s="161">
        <v>109271702.51635739</v>
      </c>
    </row>
    <row r="2863" spans="1:100" x14ac:dyDescent="0.2">
      <c r="A2863" s="94" t="s">
        <v>192</v>
      </c>
      <c r="B2863" s="96">
        <v>42339</v>
      </c>
      <c r="C2863" s="95">
        <v>170407.39846801799</v>
      </c>
      <c r="D2863" s="95">
        <v>0</v>
      </c>
      <c r="E2863" s="95">
        <v>19708.9767684937</v>
      </c>
      <c r="F2863" s="95">
        <v>17554.598952054999</v>
      </c>
      <c r="G2863" s="95">
        <v>10184.764066219301</v>
      </c>
      <c r="H2863" s="95">
        <v>0</v>
      </c>
      <c r="I2863" s="95">
        <v>0</v>
      </c>
      <c r="J2863" s="95">
        <v>131936.30089569101</v>
      </c>
      <c r="K2863" s="95">
        <v>48</v>
      </c>
      <c r="L2863" s="95">
        <v>525.38440750539303</v>
      </c>
      <c r="M2863" s="95">
        <v>66886.339308738694</v>
      </c>
      <c r="N2863" s="95">
        <v>13274.7320195436</v>
      </c>
      <c r="O2863" s="95">
        <v>0</v>
      </c>
      <c r="P2863" s="95">
        <v>101326.414440155</v>
      </c>
      <c r="Q2863" s="95">
        <v>8246.7275454997998</v>
      </c>
      <c r="R2863" s="95">
        <v>0</v>
      </c>
      <c r="S2863" s="95">
        <v>10161.236804485299</v>
      </c>
      <c r="T2863" s="95">
        <v>0</v>
      </c>
      <c r="U2863" s="95">
        <v>132009.421604156</v>
      </c>
      <c r="V2863" s="95">
        <v>8552723.94604492</v>
      </c>
      <c r="W2863" s="95">
        <v>0</v>
      </c>
      <c r="X2863" s="95">
        <v>990562.485679626</v>
      </c>
      <c r="Y2863" s="95">
        <v>770813.38503265404</v>
      </c>
      <c r="Z2863" s="95">
        <v>1462326.1974182101</v>
      </c>
      <c r="AA2863" s="95">
        <v>0</v>
      </c>
      <c r="AB2863" s="95">
        <v>0</v>
      </c>
      <c r="AC2863" s="95">
        <v>41162564.971679702</v>
      </c>
      <c r="AD2863" s="95">
        <v>4740.4652059078198</v>
      </c>
      <c r="AE2863" s="95">
        <v>22062.670803546898</v>
      </c>
      <c r="AF2863" s="95">
        <v>3019930.74188232</v>
      </c>
      <c r="AG2863" s="95">
        <v>1589665.7555694601</v>
      </c>
      <c r="AH2863" s="95">
        <v>0</v>
      </c>
      <c r="AI2863" s="95">
        <v>3866991.9771728502</v>
      </c>
      <c r="AJ2863" s="95">
        <v>1090669.18107605</v>
      </c>
      <c r="AK2863" s="95">
        <v>0</v>
      </c>
      <c r="AL2863" s="95">
        <v>1457960.57597351</v>
      </c>
      <c r="AM2863" s="95">
        <v>0</v>
      </c>
      <c r="AN2863" s="95">
        <v>41061891.361816399</v>
      </c>
      <c r="AO2863" s="95">
        <v>86975612.090820298</v>
      </c>
      <c r="AP2863" s="95">
        <v>0</v>
      </c>
      <c r="AQ2863" s="95">
        <v>8738860.3343505897</v>
      </c>
      <c r="AR2863" s="95">
        <v>6670842.2424926804</v>
      </c>
      <c r="AS2863" s="95">
        <v>12554297.759399399</v>
      </c>
      <c r="AT2863" s="95">
        <v>0</v>
      </c>
      <c r="AU2863" s="95">
        <v>0</v>
      </c>
      <c r="AV2863" s="95">
        <v>141109951.36328101</v>
      </c>
      <c r="AW2863" s="95">
        <v>15760.9999997616</v>
      </c>
      <c r="AX2863" s="95">
        <v>192605.97674751299</v>
      </c>
      <c r="AY2863" s="95">
        <v>31687392.159912098</v>
      </c>
      <c r="AZ2863" s="95">
        <v>14362503.4348145</v>
      </c>
      <c r="BA2863" s="95">
        <v>0</v>
      </c>
      <c r="BB2863" s="95">
        <v>40120391.091308601</v>
      </c>
      <c r="BC2863" s="95">
        <v>9890000.0130615197</v>
      </c>
      <c r="BD2863" s="95">
        <v>0</v>
      </c>
      <c r="BE2863" s="95">
        <v>12511504.403686499</v>
      </c>
      <c r="BF2863" s="95">
        <v>0</v>
      </c>
      <c r="BG2863" s="95">
        <v>140930741.38085899</v>
      </c>
      <c r="BH2863" s="95">
        <v>20969611.359375</v>
      </c>
      <c r="BI2863" s="95">
        <v>0</v>
      </c>
      <c r="BJ2863" s="95">
        <v>3463457.4050293001</v>
      </c>
      <c r="BK2863" s="95">
        <v>2853992.57214355</v>
      </c>
      <c r="BL2863" s="95">
        <v>0</v>
      </c>
      <c r="BM2863" s="95">
        <v>0</v>
      </c>
      <c r="BN2863" s="95">
        <v>0</v>
      </c>
      <c r="BO2863" s="95">
        <v>0</v>
      </c>
      <c r="BP2863" s="95">
        <v>0</v>
      </c>
      <c r="BQ2863" s="95">
        <v>0</v>
      </c>
      <c r="BR2863" s="95">
        <v>10356125.8529053</v>
      </c>
      <c r="BS2863" s="95">
        <v>5385197.8595581101</v>
      </c>
      <c r="BT2863" s="95">
        <v>0</v>
      </c>
      <c r="BU2863" s="95">
        <v>4268170.94995117</v>
      </c>
      <c r="BV2863" s="95">
        <v>4611566.2423095703</v>
      </c>
      <c r="BW2863" s="95">
        <v>0</v>
      </c>
      <c r="BX2863" s="95">
        <v>1569455.83570862</v>
      </c>
      <c r="BY2863" s="95">
        <v>0</v>
      </c>
      <c r="BZ2863" s="95">
        <v>0</v>
      </c>
      <c r="CA2863" s="95">
        <v>190239.582447052</v>
      </c>
      <c r="CB2863" s="95">
        <v>9580943.3482665997</v>
      </c>
      <c r="CC2863" s="95">
        <v>96022913.261718795</v>
      </c>
      <c r="CD2863" s="95">
        <v>24428581.423828099</v>
      </c>
      <c r="CE2863" s="95">
        <v>10183.6441993713</v>
      </c>
      <c r="CF2863" s="95">
        <v>1462543.1270904499</v>
      </c>
      <c r="CG2863" s="95">
        <v>12544216.323364301</v>
      </c>
      <c r="CH2863" s="95">
        <v>0</v>
      </c>
      <c r="CI2863" s="95">
        <v>200436.08166885399</v>
      </c>
      <c r="CJ2863" s="95">
        <v>11011907.520996099</v>
      </c>
      <c r="CK2863" s="95">
        <v>108556790.03418</v>
      </c>
      <c r="CL2863" s="95">
        <v>26011282.5710449</v>
      </c>
      <c r="CM2863" s="160">
        <v>330994.65745162999</v>
      </c>
      <c r="CN2863" s="160">
        <v>52134022.423828103</v>
      </c>
      <c r="CO2863" s="160">
        <v>249484671.03125</v>
      </c>
      <c r="CP2863" s="95">
        <v>26011282.5710449</v>
      </c>
      <c r="CQ2863" s="95">
        <v>0</v>
      </c>
      <c r="CR2863" s="95">
        <v>0</v>
      </c>
      <c r="CS2863" s="95">
        <v>0</v>
      </c>
      <c r="CT2863" s="95">
        <v>0</v>
      </c>
      <c r="CU2863" s="161">
        <v>11043486.47535705</v>
      </c>
      <c r="CV2863" s="161">
        <v>108567129.5850831</v>
      </c>
    </row>
    <row r="2864" spans="1:100" x14ac:dyDescent="0.2">
      <c r="A2864" s="94" t="s">
        <v>192</v>
      </c>
      <c r="B2864" s="96">
        <v>42430</v>
      </c>
      <c r="C2864" s="95">
        <v>169964.83365631101</v>
      </c>
      <c r="D2864" s="95">
        <v>0</v>
      </c>
      <c r="E2864" s="95">
        <v>20343.6556706429</v>
      </c>
      <c r="F2864" s="95">
        <v>18316.980945825599</v>
      </c>
      <c r="G2864" s="95">
        <v>10317.30932796</v>
      </c>
      <c r="H2864" s="95">
        <v>0</v>
      </c>
      <c r="I2864" s="95">
        <v>0</v>
      </c>
      <c r="J2864" s="95">
        <v>131497.34100723299</v>
      </c>
      <c r="K2864" s="95">
        <v>40</v>
      </c>
      <c r="L2864" s="95">
        <v>495.91076931357401</v>
      </c>
      <c r="M2864" s="95">
        <v>66519.063705444307</v>
      </c>
      <c r="N2864" s="95">
        <v>13216.4885292053</v>
      </c>
      <c r="O2864" s="95">
        <v>0</v>
      </c>
      <c r="P2864" s="95">
        <v>101648.839764595</v>
      </c>
      <c r="Q2864" s="95">
        <v>8130.67738848925</v>
      </c>
      <c r="R2864" s="95">
        <v>0</v>
      </c>
      <c r="S2864" s="95">
        <v>10283.034856557801</v>
      </c>
      <c r="T2864" s="95">
        <v>0</v>
      </c>
      <c r="U2864" s="95">
        <v>131539.34866142299</v>
      </c>
      <c r="V2864" s="95">
        <v>8483949.9755859394</v>
      </c>
      <c r="W2864" s="95">
        <v>0</v>
      </c>
      <c r="X2864" s="95">
        <v>1032785.98671722</v>
      </c>
      <c r="Y2864" s="95">
        <v>811892.17024993896</v>
      </c>
      <c r="Z2864" s="95">
        <v>1484340.76783752</v>
      </c>
      <c r="AA2864" s="95">
        <v>0</v>
      </c>
      <c r="AB2864" s="95">
        <v>0</v>
      </c>
      <c r="AC2864" s="95">
        <v>41108971.2490234</v>
      </c>
      <c r="AD2864" s="95">
        <v>3480.21268001199</v>
      </c>
      <c r="AE2864" s="95">
        <v>16524.588236808799</v>
      </c>
      <c r="AF2864" s="95">
        <v>2978469.5595397898</v>
      </c>
      <c r="AG2864" s="95">
        <v>1543317.1052703899</v>
      </c>
      <c r="AH2864" s="95">
        <v>0</v>
      </c>
      <c r="AI2864" s="95">
        <v>3906023.1661071801</v>
      </c>
      <c r="AJ2864" s="95">
        <v>1079409.0514221201</v>
      </c>
      <c r="AK2864" s="95">
        <v>0</v>
      </c>
      <c r="AL2864" s="95">
        <v>1479077.6654815699</v>
      </c>
      <c r="AM2864" s="95">
        <v>0</v>
      </c>
      <c r="AN2864" s="95">
        <v>41150784.793945298</v>
      </c>
      <c r="AO2864" s="95">
        <v>86578374.243164107</v>
      </c>
      <c r="AP2864" s="95">
        <v>0</v>
      </c>
      <c r="AQ2864" s="95">
        <v>9147302.1029052697</v>
      </c>
      <c r="AR2864" s="95">
        <v>6908468.8496093797</v>
      </c>
      <c r="AS2864" s="95">
        <v>12783924.4802246</v>
      </c>
      <c r="AT2864" s="95">
        <v>0</v>
      </c>
      <c r="AU2864" s="95">
        <v>0</v>
      </c>
      <c r="AV2864" s="95">
        <v>141542310.85742199</v>
      </c>
      <c r="AW2864" s="95">
        <v>11603</v>
      </c>
      <c r="AX2864" s="95">
        <v>159330.3795681</v>
      </c>
      <c r="AY2864" s="95">
        <v>31325459.831542999</v>
      </c>
      <c r="AZ2864" s="95">
        <v>14122094.4567871</v>
      </c>
      <c r="BA2864" s="95">
        <v>0</v>
      </c>
      <c r="BB2864" s="95">
        <v>40539242.745605499</v>
      </c>
      <c r="BC2864" s="95">
        <v>9828936.9500732403</v>
      </c>
      <c r="BD2864" s="95">
        <v>0</v>
      </c>
      <c r="BE2864" s="95">
        <v>12736841.161987299</v>
      </c>
      <c r="BF2864" s="95">
        <v>0</v>
      </c>
      <c r="BG2864" s="95">
        <v>141251125.73828101</v>
      </c>
      <c r="BH2864" s="95">
        <v>23676193.251708999</v>
      </c>
      <c r="BI2864" s="95">
        <v>0</v>
      </c>
      <c r="BJ2864" s="95">
        <v>3730326.3179931599</v>
      </c>
      <c r="BK2864" s="95">
        <v>3064566.8345947298</v>
      </c>
      <c r="BL2864" s="95">
        <v>0</v>
      </c>
      <c r="BM2864" s="95">
        <v>0</v>
      </c>
      <c r="BN2864" s="95">
        <v>0</v>
      </c>
      <c r="BO2864" s="95">
        <v>0</v>
      </c>
      <c r="BP2864" s="95">
        <v>0</v>
      </c>
      <c r="BQ2864" s="95">
        <v>0</v>
      </c>
      <c r="BR2864" s="95">
        <v>10316137.4337158</v>
      </c>
      <c r="BS2864" s="95">
        <v>5322252.6425781297</v>
      </c>
      <c r="BT2864" s="95">
        <v>0</v>
      </c>
      <c r="BU2864" s="95">
        <v>7501586.5899047898</v>
      </c>
      <c r="BV2864" s="95">
        <v>4588217.5426635696</v>
      </c>
      <c r="BW2864" s="95">
        <v>0</v>
      </c>
      <c r="BX2864" s="95">
        <v>2695003.1801452599</v>
      </c>
      <c r="BY2864" s="95">
        <v>0</v>
      </c>
      <c r="BZ2864" s="95">
        <v>0</v>
      </c>
      <c r="CA2864" s="95">
        <v>190044.32958221401</v>
      </c>
      <c r="CB2864" s="95">
        <v>9487805.87426758</v>
      </c>
      <c r="CC2864" s="95">
        <v>95504337.735351607</v>
      </c>
      <c r="CD2864" s="95">
        <v>27441188.5708008</v>
      </c>
      <c r="CE2864" s="95">
        <v>10316.4924581051</v>
      </c>
      <c r="CF2864" s="95">
        <v>1475293.0040130599</v>
      </c>
      <c r="CG2864" s="95">
        <v>12697303.4250488</v>
      </c>
      <c r="CH2864" s="95">
        <v>0</v>
      </c>
      <c r="CI2864" s="95">
        <v>200333.69070625299</v>
      </c>
      <c r="CJ2864" s="95">
        <v>10971798.9265137</v>
      </c>
      <c r="CK2864" s="95">
        <v>108218963.413086</v>
      </c>
      <c r="CL2864" s="95">
        <v>30037433.767333999</v>
      </c>
      <c r="CM2864" s="160">
        <v>330687.80786132801</v>
      </c>
      <c r="CN2864" s="160">
        <v>52030245.621093802</v>
      </c>
      <c r="CO2864" s="160">
        <v>249454867.76953101</v>
      </c>
      <c r="CP2864" s="95">
        <v>30037433.767333999</v>
      </c>
      <c r="CQ2864" s="95">
        <v>0</v>
      </c>
      <c r="CR2864" s="95">
        <v>0</v>
      </c>
      <c r="CS2864" s="95">
        <v>0</v>
      </c>
      <c r="CT2864" s="95">
        <v>0</v>
      </c>
      <c r="CU2864" s="161">
        <v>10963098.87828064</v>
      </c>
      <c r="CV2864" s="161">
        <v>108201641.16040041</v>
      </c>
    </row>
    <row r="2865" spans="1:100" x14ac:dyDescent="0.2">
      <c r="A2865" s="94" t="s">
        <v>192</v>
      </c>
      <c r="B2865" s="96">
        <v>42522</v>
      </c>
      <c r="C2865" s="95">
        <v>169993.99247550999</v>
      </c>
      <c r="D2865" s="95">
        <v>0</v>
      </c>
      <c r="E2865" s="95">
        <v>19916.120342493101</v>
      </c>
      <c r="F2865" s="95">
        <v>17885.025853157</v>
      </c>
      <c r="G2865" s="95">
        <v>10394.806923985499</v>
      </c>
      <c r="H2865" s="95">
        <v>0</v>
      </c>
      <c r="I2865" s="95">
        <v>0</v>
      </c>
      <c r="J2865" s="95">
        <v>131320.710079193</v>
      </c>
      <c r="K2865" s="95">
        <v>39</v>
      </c>
      <c r="L2865" s="95">
        <v>494.95035487785901</v>
      </c>
      <c r="M2865" s="95">
        <v>66733.752473831206</v>
      </c>
      <c r="N2865" s="95">
        <v>13216.974170327199</v>
      </c>
      <c r="O2865" s="95">
        <v>0</v>
      </c>
      <c r="P2865" s="95">
        <v>101515.586889267</v>
      </c>
      <c r="Q2865" s="95">
        <v>8027.4214195609102</v>
      </c>
      <c r="R2865" s="95">
        <v>0</v>
      </c>
      <c r="S2865" s="95">
        <v>10359.6334757805</v>
      </c>
      <c r="T2865" s="95">
        <v>0</v>
      </c>
      <c r="U2865" s="95">
        <v>131354.07055282599</v>
      </c>
      <c r="V2865" s="95">
        <v>8442879.3049316406</v>
      </c>
      <c r="W2865" s="95">
        <v>0</v>
      </c>
      <c r="X2865" s="95">
        <v>965943.13169860805</v>
      </c>
      <c r="Y2865" s="95">
        <v>758258.99632263195</v>
      </c>
      <c r="Z2865" s="95">
        <v>1499133.7607421901</v>
      </c>
      <c r="AA2865" s="95">
        <v>0</v>
      </c>
      <c r="AB2865" s="95">
        <v>0</v>
      </c>
      <c r="AC2865" s="95">
        <v>41113112.6884766</v>
      </c>
      <c r="AD2865" s="95">
        <v>3344.6837207972999</v>
      </c>
      <c r="AE2865" s="95">
        <v>17693.826961517301</v>
      </c>
      <c r="AF2865" s="95">
        <v>2955878.21566772</v>
      </c>
      <c r="AG2865" s="95">
        <v>1542142.53831482</v>
      </c>
      <c r="AH2865" s="95">
        <v>0</v>
      </c>
      <c r="AI2865" s="95">
        <v>3868034.7620544401</v>
      </c>
      <c r="AJ2865" s="95">
        <v>1063571.96357727</v>
      </c>
      <c r="AK2865" s="95">
        <v>0</v>
      </c>
      <c r="AL2865" s="95">
        <v>1495787.12675476</v>
      </c>
      <c r="AM2865" s="95">
        <v>0</v>
      </c>
      <c r="AN2865" s="95">
        <v>40843632.096191399</v>
      </c>
      <c r="AO2865" s="95">
        <v>86408772.309570298</v>
      </c>
      <c r="AP2865" s="95">
        <v>0</v>
      </c>
      <c r="AQ2865" s="95">
        <v>8631017.1611328106</v>
      </c>
      <c r="AR2865" s="95">
        <v>6600743.5127563505</v>
      </c>
      <c r="AS2865" s="95">
        <v>12977571.864135699</v>
      </c>
      <c r="AT2865" s="95">
        <v>0</v>
      </c>
      <c r="AU2865" s="95">
        <v>0</v>
      </c>
      <c r="AV2865" s="95">
        <v>142008805.70898399</v>
      </c>
      <c r="AW2865" s="95">
        <v>11330.9999998808</v>
      </c>
      <c r="AX2865" s="95">
        <v>159618.997367859</v>
      </c>
      <c r="AY2865" s="95">
        <v>31328537.009521499</v>
      </c>
      <c r="AZ2865" s="95">
        <v>14073780.705322299</v>
      </c>
      <c r="BA2865" s="95">
        <v>0</v>
      </c>
      <c r="BB2865" s="95">
        <v>40406045.6884766</v>
      </c>
      <c r="BC2865" s="95">
        <v>9771052.4552002009</v>
      </c>
      <c r="BD2865" s="95">
        <v>0</v>
      </c>
      <c r="BE2865" s="95">
        <v>12954606.0230713</v>
      </c>
      <c r="BF2865" s="95">
        <v>0</v>
      </c>
      <c r="BG2865" s="95">
        <v>141268018.671875</v>
      </c>
      <c r="BH2865" s="95">
        <v>23762470.270996101</v>
      </c>
      <c r="BI2865" s="95">
        <v>0</v>
      </c>
      <c r="BJ2865" s="95">
        <v>3615510.0300598098</v>
      </c>
      <c r="BK2865" s="95">
        <v>2962185.3331603999</v>
      </c>
      <c r="BL2865" s="95">
        <v>0</v>
      </c>
      <c r="BM2865" s="95">
        <v>0</v>
      </c>
      <c r="BN2865" s="95">
        <v>0</v>
      </c>
      <c r="BO2865" s="95">
        <v>0</v>
      </c>
      <c r="BP2865" s="95">
        <v>0</v>
      </c>
      <c r="BQ2865" s="95">
        <v>0</v>
      </c>
      <c r="BR2865" s="95">
        <v>10338693.3050537</v>
      </c>
      <c r="BS2865" s="95">
        <v>5306404.5831909198</v>
      </c>
      <c r="BT2865" s="95">
        <v>0</v>
      </c>
      <c r="BU2865" s="95">
        <v>7482192.5599365197</v>
      </c>
      <c r="BV2865" s="95">
        <v>4582553.0382080097</v>
      </c>
      <c r="BW2865" s="95">
        <v>0</v>
      </c>
      <c r="BX2865" s="95">
        <v>2743553.6699523898</v>
      </c>
      <c r="BY2865" s="95">
        <v>0</v>
      </c>
      <c r="BZ2865" s="95">
        <v>0</v>
      </c>
      <c r="CA2865" s="95">
        <v>189943.960767746</v>
      </c>
      <c r="CB2865" s="95">
        <v>9386605.0748290997</v>
      </c>
      <c r="CC2865" s="95">
        <v>95101810.2890625</v>
      </c>
      <c r="CD2865" s="95">
        <v>27366507.650146499</v>
      </c>
      <c r="CE2865" s="95">
        <v>10394.943539977099</v>
      </c>
      <c r="CF2865" s="95">
        <v>1487464.1001434301</v>
      </c>
      <c r="CG2865" s="95">
        <v>12855550.619751001</v>
      </c>
      <c r="CH2865" s="95">
        <v>0</v>
      </c>
      <c r="CI2865" s="95">
        <v>200333.955654144</v>
      </c>
      <c r="CJ2865" s="95">
        <v>10855929.2568359</v>
      </c>
      <c r="CK2865" s="95">
        <v>107968131.58593801</v>
      </c>
      <c r="CL2865" s="95">
        <v>29954345.730468798</v>
      </c>
      <c r="CM2865" s="160">
        <v>330253.83683013899</v>
      </c>
      <c r="CN2865" s="160">
        <v>51691677.556152299</v>
      </c>
      <c r="CO2865" s="160">
        <v>249470065.99023399</v>
      </c>
      <c r="CP2865" s="95">
        <v>29954345.730468798</v>
      </c>
      <c r="CQ2865" s="95">
        <v>0</v>
      </c>
      <c r="CR2865" s="95">
        <v>0</v>
      </c>
      <c r="CS2865" s="95">
        <v>0</v>
      </c>
      <c r="CT2865" s="95">
        <v>0</v>
      </c>
      <c r="CU2865" s="161">
        <v>10874069.17497253</v>
      </c>
      <c r="CV2865" s="161">
        <v>107957360.90881351</v>
      </c>
    </row>
    <row r="2866" spans="1:100" x14ac:dyDescent="0.2">
      <c r="A2866" s="94" t="s">
        <v>192</v>
      </c>
      <c r="B2866" s="96">
        <v>42614</v>
      </c>
      <c r="C2866" s="95">
        <v>169738.63476181001</v>
      </c>
      <c r="D2866" s="95">
        <v>0</v>
      </c>
      <c r="E2866" s="95">
        <v>19771.1172475815</v>
      </c>
      <c r="F2866" s="95">
        <v>17818.835219621698</v>
      </c>
      <c r="G2866" s="95">
        <v>10575.1245714426</v>
      </c>
      <c r="H2866" s="95">
        <v>0</v>
      </c>
      <c r="I2866" s="95">
        <v>0</v>
      </c>
      <c r="J2866" s="95">
        <v>129908.059619904</v>
      </c>
      <c r="K2866" s="95">
        <v>29</v>
      </c>
      <c r="L2866" s="95">
        <v>525.23201233148598</v>
      </c>
      <c r="M2866" s="95">
        <v>66733.859552383394</v>
      </c>
      <c r="N2866" s="95">
        <v>13195.4847538471</v>
      </c>
      <c r="O2866" s="95">
        <v>0</v>
      </c>
      <c r="P2866" s="95">
        <v>101278.43368339499</v>
      </c>
      <c r="Q2866" s="95">
        <v>7954.45933681726</v>
      </c>
      <c r="R2866" s="95">
        <v>0</v>
      </c>
      <c r="S2866" s="95">
        <v>10548.755697131201</v>
      </c>
      <c r="T2866" s="95">
        <v>0</v>
      </c>
      <c r="U2866" s="95">
        <v>129920.111271858</v>
      </c>
      <c r="V2866" s="95">
        <v>8408824.7774658203</v>
      </c>
      <c r="W2866" s="95">
        <v>0</v>
      </c>
      <c r="X2866" s="95">
        <v>947463.41687011695</v>
      </c>
      <c r="Y2866" s="95">
        <v>740096.78440094006</v>
      </c>
      <c r="Z2866" s="95">
        <v>1505668.6997833301</v>
      </c>
      <c r="AA2866" s="95">
        <v>0</v>
      </c>
      <c r="AB2866" s="95">
        <v>0</v>
      </c>
      <c r="AC2866" s="95">
        <v>40609001.453125</v>
      </c>
      <c r="AD2866" s="95">
        <v>2524.2183216214198</v>
      </c>
      <c r="AE2866" s="95">
        <v>21960.5078964233</v>
      </c>
      <c r="AF2866" s="95">
        <v>2958806.6595764202</v>
      </c>
      <c r="AG2866" s="95">
        <v>1542905.8134155299</v>
      </c>
      <c r="AH2866" s="95">
        <v>0</v>
      </c>
      <c r="AI2866" s="95">
        <v>3793400.1791686998</v>
      </c>
      <c r="AJ2866" s="95">
        <v>1054966.7598419201</v>
      </c>
      <c r="AK2866" s="95">
        <v>0</v>
      </c>
      <c r="AL2866" s="95">
        <v>1501969.4289703399</v>
      </c>
      <c r="AM2866" s="95">
        <v>0</v>
      </c>
      <c r="AN2866" s="95">
        <v>40676106.800292999</v>
      </c>
      <c r="AO2866" s="95">
        <v>87149689.667968795</v>
      </c>
      <c r="AP2866" s="95">
        <v>0</v>
      </c>
      <c r="AQ2866" s="95">
        <v>8589091.7811279297</v>
      </c>
      <c r="AR2866" s="95">
        <v>6670322.9610595703</v>
      </c>
      <c r="AS2866" s="95">
        <v>13094866.9191895</v>
      </c>
      <c r="AT2866" s="95">
        <v>0</v>
      </c>
      <c r="AU2866" s="95">
        <v>0</v>
      </c>
      <c r="AV2866" s="95">
        <v>141171523.22851601</v>
      </c>
      <c r="AW2866" s="95">
        <v>8566.9999995231592</v>
      </c>
      <c r="AX2866" s="95">
        <v>156981.35645103501</v>
      </c>
      <c r="AY2866" s="95">
        <v>31570701.896484401</v>
      </c>
      <c r="AZ2866" s="95">
        <v>14108968.7351074</v>
      </c>
      <c r="BA2866" s="95">
        <v>0</v>
      </c>
      <c r="BB2866" s="95">
        <v>39980876.707031302</v>
      </c>
      <c r="BC2866" s="95">
        <v>9812297.4527587909</v>
      </c>
      <c r="BD2866" s="95">
        <v>0</v>
      </c>
      <c r="BE2866" s="95">
        <v>13051984.4030762</v>
      </c>
      <c r="BF2866" s="95">
        <v>0</v>
      </c>
      <c r="BG2866" s="95">
        <v>141534257.86718801</v>
      </c>
      <c r="BH2866" s="95">
        <v>23421050.3669434</v>
      </c>
      <c r="BI2866" s="95">
        <v>0</v>
      </c>
      <c r="BJ2866" s="95">
        <v>3540585.88995361</v>
      </c>
      <c r="BK2866" s="95">
        <v>2905390.3644714402</v>
      </c>
      <c r="BL2866" s="95">
        <v>0</v>
      </c>
      <c r="BM2866" s="95">
        <v>0</v>
      </c>
      <c r="BN2866" s="95">
        <v>0</v>
      </c>
      <c r="BO2866" s="95">
        <v>0</v>
      </c>
      <c r="BP2866" s="95">
        <v>0</v>
      </c>
      <c r="BQ2866" s="95">
        <v>0</v>
      </c>
      <c r="BR2866" s="95">
        <v>10317847.388305699</v>
      </c>
      <c r="BS2866" s="95">
        <v>5294387.3939209003</v>
      </c>
      <c r="BT2866" s="95">
        <v>0</v>
      </c>
      <c r="BU2866" s="95">
        <v>5827385.4199218797</v>
      </c>
      <c r="BV2866" s="95">
        <v>4587610.8020629901</v>
      </c>
      <c r="BW2866" s="95">
        <v>0</v>
      </c>
      <c r="BX2866" s="95">
        <v>2315523.71166992</v>
      </c>
      <c r="BY2866" s="95">
        <v>0</v>
      </c>
      <c r="BZ2866" s="95">
        <v>0</v>
      </c>
      <c r="CA2866" s="95">
        <v>189647.46445846601</v>
      </c>
      <c r="CB2866" s="95">
        <v>9388825.0847168006</v>
      </c>
      <c r="CC2866" s="95">
        <v>95987816.469726607</v>
      </c>
      <c r="CD2866" s="95">
        <v>26943259.543945301</v>
      </c>
      <c r="CE2866" s="95">
        <v>10575.8198735714</v>
      </c>
      <c r="CF2866" s="95">
        <v>1510368.92379761</v>
      </c>
      <c r="CG2866" s="95">
        <v>13133280.158203101</v>
      </c>
      <c r="CH2866" s="95">
        <v>0</v>
      </c>
      <c r="CI2866" s="95">
        <v>200258.33756256101</v>
      </c>
      <c r="CJ2866" s="95">
        <v>10907598.138549799</v>
      </c>
      <c r="CK2866" s="95">
        <v>109108461.055664</v>
      </c>
      <c r="CL2866" s="95">
        <v>29555291.450683601</v>
      </c>
      <c r="CM2866" s="160">
        <v>328940.54761886603</v>
      </c>
      <c r="CN2866" s="160">
        <v>51585950.243652299</v>
      </c>
      <c r="CO2866" s="160">
        <v>250408623.21875</v>
      </c>
      <c r="CP2866" s="95">
        <v>29555291.450683601</v>
      </c>
      <c r="CQ2866" s="95">
        <v>0</v>
      </c>
      <c r="CR2866" s="95">
        <v>0</v>
      </c>
      <c r="CS2866" s="95">
        <v>0</v>
      </c>
      <c r="CT2866" s="95">
        <v>0</v>
      </c>
      <c r="CU2866" s="161">
        <v>10899194.00851441</v>
      </c>
      <c r="CV2866" s="161">
        <v>109121096.6279297</v>
      </c>
    </row>
    <row r="2867" spans="1:100" x14ac:dyDescent="0.2">
      <c r="A2867" s="94" t="s">
        <v>192</v>
      </c>
      <c r="B2867" s="96">
        <v>42705</v>
      </c>
      <c r="C2867" s="95">
        <v>169285.29309081999</v>
      </c>
      <c r="D2867" s="95">
        <v>0</v>
      </c>
      <c r="E2867" s="95">
        <v>19461.725009441401</v>
      </c>
      <c r="F2867" s="95">
        <v>17535.1896855831</v>
      </c>
      <c r="G2867" s="95">
        <v>10832.5306758881</v>
      </c>
      <c r="H2867" s="95">
        <v>0</v>
      </c>
      <c r="I2867" s="95">
        <v>0</v>
      </c>
      <c r="J2867" s="95">
        <v>130011.58163070701</v>
      </c>
      <c r="K2867" s="95">
        <v>18</v>
      </c>
      <c r="L2867" s="95">
        <v>506.56457340717299</v>
      </c>
      <c r="M2867" s="95">
        <v>66631.623368263201</v>
      </c>
      <c r="N2867" s="95">
        <v>13095.372061491</v>
      </c>
      <c r="O2867" s="95">
        <v>0</v>
      </c>
      <c r="P2867" s="95">
        <v>100817.319025993</v>
      </c>
      <c r="Q2867" s="95">
        <v>7834.6701440811203</v>
      </c>
      <c r="R2867" s="95">
        <v>0</v>
      </c>
      <c r="S2867" s="95">
        <v>10799.406275868399</v>
      </c>
      <c r="T2867" s="95">
        <v>0</v>
      </c>
      <c r="U2867" s="95">
        <v>130045.496626854</v>
      </c>
      <c r="V2867" s="95">
        <v>8305878.9188232403</v>
      </c>
      <c r="W2867" s="95">
        <v>0</v>
      </c>
      <c r="X2867" s="95">
        <v>909009.59005737305</v>
      </c>
      <c r="Y2867" s="95">
        <v>711586.60868835403</v>
      </c>
      <c r="Z2867" s="95">
        <v>1519458.7431945801</v>
      </c>
      <c r="AA2867" s="95">
        <v>0</v>
      </c>
      <c r="AB2867" s="95">
        <v>0</v>
      </c>
      <c r="AC2867" s="95">
        <v>40317459.913574196</v>
      </c>
      <c r="AD2867" s="95">
        <v>1608.1362130641901</v>
      </c>
      <c r="AE2867" s="95">
        <v>17478.168292284001</v>
      </c>
      <c r="AF2867" s="95">
        <v>2919653.7458190899</v>
      </c>
      <c r="AG2867" s="95">
        <v>1525364.5037078899</v>
      </c>
      <c r="AH2867" s="95">
        <v>0</v>
      </c>
      <c r="AI2867" s="95">
        <v>3720288.74645996</v>
      </c>
      <c r="AJ2867" s="95">
        <v>1048291.94599152</v>
      </c>
      <c r="AK2867" s="95">
        <v>0</v>
      </c>
      <c r="AL2867" s="95">
        <v>1514184.4289855999</v>
      </c>
      <c r="AM2867" s="95">
        <v>0</v>
      </c>
      <c r="AN2867" s="95">
        <v>40487309.8837891</v>
      </c>
      <c r="AO2867" s="95">
        <v>86447587.461914107</v>
      </c>
      <c r="AP2867" s="95">
        <v>0</v>
      </c>
      <c r="AQ2867" s="95">
        <v>8265874.3041381799</v>
      </c>
      <c r="AR2867" s="95">
        <v>6387182.92370605</v>
      </c>
      <c r="AS2867" s="95">
        <v>13272231.6102295</v>
      </c>
      <c r="AT2867" s="95">
        <v>0</v>
      </c>
      <c r="AU2867" s="95">
        <v>0</v>
      </c>
      <c r="AV2867" s="95">
        <v>140990218.12695301</v>
      </c>
      <c r="AW2867" s="95">
        <v>5442.9999990463302</v>
      </c>
      <c r="AX2867" s="95">
        <v>153749.97233581499</v>
      </c>
      <c r="AY2867" s="95">
        <v>31297889.7180176</v>
      </c>
      <c r="AZ2867" s="95">
        <v>14040545.3399658</v>
      </c>
      <c r="BA2867" s="95">
        <v>0</v>
      </c>
      <c r="BB2867" s="95">
        <v>39375089.039550804</v>
      </c>
      <c r="BC2867" s="95">
        <v>9798200.2928466797</v>
      </c>
      <c r="BD2867" s="95">
        <v>0</v>
      </c>
      <c r="BE2867" s="95">
        <v>13238151.479003901</v>
      </c>
      <c r="BF2867" s="95">
        <v>0</v>
      </c>
      <c r="BG2867" s="95">
        <v>141445120.05664101</v>
      </c>
      <c r="BH2867" s="95">
        <v>23482248.612548798</v>
      </c>
      <c r="BI2867" s="95">
        <v>0</v>
      </c>
      <c r="BJ2867" s="95">
        <v>3471368.7757568401</v>
      </c>
      <c r="BK2867" s="95">
        <v>2859295.84375</v>
      </c>
      <c r="BL2867" s="95">
        <v>0</v>
      </c>
      <c r="BM2867" s="95">
        <v>0</v>
      </c>
      <c r="BN2867" s="95">
        <v>0</v>
      </c>
      <c r="BO2867" s="95">
        <v>0</v>
      </c>
      <c r="BP2867" s="95">
        <v>0</v>
      </c>
      <c r="BQ2867" s="95">
        <v>0</v>
      </c>
      <c r="BR2867" s="95">
        <v>10253620.551635699</v>
      </c>
      <c r="BS2867" s="95">
        <v>5280343.17932129</v>
      </c>
      <c r="BT2867" s="95">
        <v>0</v>
      </c>
      <c r="BU2867" s="95">
        <v>7131459.82995605</v>
      </c>
      <c r="BV2867" s="95">
        <v>4584997.6188964797</v>
      </c>
      <c r="BW2867" s="95">
        <v>0</v>
      </c>
      <c r="BX2867" s="95">
        <v>2665162.7202453599</v>
      </c>
      <c r="BY2867" s="95">
        <v>0</v>
      </c>
      <c r="BZ2867" s="95">
        <v>0</v>
      </c>
      <c r="CA2867" s="95">
        <v>188860.13655281099</v>
      </c>
      <c r="CB2867" s="95">
        <v>9258030.9644775409</v>
      </c>
      <c r="CC2867" s="95">
        <v>94881209.950195298</v>
      </c>
      <c r="CD2867" s="95">
        <v>26953998.119140599</v>
      </c>
      <c r="CE2867" s="95">
        <v>10832.3751394749</v>
      </c>
      <c r="CF2867" s="95">
        <v>1529847.4097595201</v>
      </c>
      <c r="CG2867" s="95">
        <v>13389647.986572299</v>
      </c>
      <c r="CH2867" s="95">
        <v>0</v>
      </c>
      <c r="CI2867" s="95">
        <v>199693.03226089501</v>
      </c>
      <c r="CJ2867" s="95">
        <v>10784172.0554199</v>
      </c>
      <c r="CK2867" s="95">
        <v>108234701.667969</v>
      </c>
      <c r="CL2867" s="95">
        <v>29614797.111572299</v>
      </c>
      <c r="CM2867" s="160">
        <v>328230.22250747698</v>
      </c>
      <c r="CN2867" s="160">
        <v>51327902.351074196</v>
      </c>
      <c r="CO2867" s="160">
        <v>249434452.41992199</v>
      </c>
      <c r="CP2867" s="95">
        <v>29614797.111572299</v>
      </c>
      <c r="CQ2867" s="95">
        <v>0</v>
      </c>
      <c r="CR2867" s="95">
        <v>0</v>
      </c>
      <c r="CS2867" s="95">
        <v>0</v>
      </c>
      <c r="CT2867" s="95">
        <v>0</v>
      </c>
      <c r="CU2867" s="161">
        <v>10787878.374237061</v>
      </c>
      <c r="CV2867" s="161">
        <v>108270857.93676759</v>
      </c>
    </row>
    <row r="2868" spans="1:100" x14ac:dyDescent="0.2">
      <c r="A2868" s="94" t="s">
        <v>192</v>
      </c>
      <c r="B2868" s="96">
        <v>42795</v>
      </c>
      <c r="C2868" s="95">
        <v>170073.77510833699</v>
      </c>
      <c r="D2868" s="95">
        <v>0</v>
      </c>
      <c r="E2868" s="95">
        <v>19446.682094097101</v>
      </c>
      <c r="F2868" s="95">
        <v>17625.136058569002</v>
      </c>
      <c r="G2868" s="95">
        <v>11019.284938335401</v>
      </c>
      <c r="H2868" s="95">
        <v>0</v>
      </c>
      <c r="I2868" s="95">
        <v>0</v>
      </c>
      <c r="J2868" s="95">
        <v>129890.898997307</v>
      </c>
      <c r="K2868" s="95">
        <v>16</v>
      </c>
      <c r="L2868" s="95">
        <v>509.22588140144899</v>
      </c>
      <c r="M2868" s="95">
        <v>67080.451558113098</v>
      </c>
      <c r="N2868" s="95">
        <v>12999.0880749226</v>
      </c>
      <c r="O2868" s="95">
        <v>0</v>
      </c>
      <c r="P2868" s="95">
        <v>100859.418007851</v>
      </c>
      <c r="Q2868" s="95">
        <v>7819.2933846712103</v>
      </c>
      <c r="R2868" s="95">
        <v>0</v>
      </c>
      <c r="S2868" s="95">
        <v>10977.173790454901</v>
      </c>
      <c r="T2868" s="95">
        <v>0</v>
      </c>
      <c r="U2868" s="95">
        <v>129911.93490409901</v>
      </c>
      <c r="V2868" s="95">
        <v>8462548.70556641</v>
      </c>
      <c r="W2868" s="95">
        <v>0</v>
      </c>
      <c r="X2868" s="95">
        <v>907704.54204559303</v>
      </c>
      <c r="Y2868" s="95">
        <v>708288.47487640404</v>
      </c>
      <c r="Z2868" s="95">
        <v>1557998.71470642</v>
      </c>
      <c r="AA2868" s="95">
        <v>0</v>
      </c>
      <c r="AB2868" s="95">
        <v>0</v>
      </c>
      <c r="AC2868" s="95">
        <v>40727984.561035201</v>
      </c>
      <c r="AD2868" s="95">
        <v>1436.3249842822599</v>
      </c>
      <c r="AE2868" s="95">
        <v>13834.3488533497</v>
      </c>
      <c r="AF2868" s="95">
        <v>2955405.21792603</v>
      </c>
      <c r="AG2868" s="95">
        <v>1509197.0079040499</v>
      </c>
      <c r="AH2868" s="95">
        <v>0</v>
      </c>
      <c r="AI2868" s="95">
        <v>3844742.8078308101</v>
      </c>
      <c r="AJ2868" s="95">
        <v>1050149.25920105</v>
      </c>
      <c r="AK2868" s="95">
        <v>0</v>
      </c>
      <c r="AL2868" s="95">
        <v>1551244.1021728499</v>
      </c>
      <c r="AM2868" s="95">
        <v>0</v>
      </c>
      <c r="AN2868" s="95">
        <v>40488728.189453103</v>
      </c>
      <c r="AO2868" s="95">
        <v>88049524.271484405</v>
      </c>
      <c r="AP2868" s="95">
        <v>0</v>
      </c>
      <c r="AQ2868" s="95">
        <v>8227761.5475463904</v>
      </c>
      <c r="AR2868" s="95">
        <v>6288466.5906982403</v>
      </c>
      <c r="AS2868" s="95">
        <v>13636435.454956099</v>
      </c>
      <c r="AT2868" s="95">
        <v>0</v>
      </c>
      <c r="AU2868" s="95">
        <v>0</v>
      </c>
      <c r="AV2868" s="95">
        <v>142255704.5625</v>
      </c>
      <c r="AW2868" s="95">
        <v>4858</v>
      </c>
      <c r="AX2868" s="95">
        <v>122114.074822426</v>
      </c>
      <c r="AY2868" s="95">
        <v>31836888.010497998</v>
      </c>
      <c r="AZ2868" s="95">
        <v>14036240.216918901</v>
      </c>
      <c r="BA2868" s="95">
        <v>0</v>
      </c>
      <c r="BB2868" s="95">
        <v>40861563.480468802</v>
      </c>
      <c r="BC2868" s="95">
        <v>9826032.3059081994</v>
      </c>
      <c r="BD2868" s="95">
        <v>0</v>
      </c>
      <c r="BE2868" s="95">
        <v>13567862.2159424</v>
      </c>
      <c r="BF2868" s="95">
        <v>0</v>
      </c>
      <c r="BG2868" s="95">
        <v>141747021.9375</v>
      </c>
      <c r="BH2868" s="95">
        <v>23972479.112060498</v>
      </c>
      <c r="BI2868" s="95">
        <v>0</v>
      </c>
      <c r="BJ2868" s="95">
        <v>3413082.1049499498</v>
      </c>
      <c r="BK2868" s="95">
        <v>2818512.6015014602</v>
      </c>
      <c r="BL2868" s="95">
        <v>0</v>
      </c>
      <c r="BM2868" s="95">
        <v>0</v>
      </c>
      <c r="BN2868" s="95">
        <v>0</v>
      </c>
      <c r="BO2868" s="95">
        <v>0</v>
      </c>
      <c r="BP2868" s="95">
        <v>0</v>
      </c>
      <c r="BQ2868" s="95">
        <v>0</v>
      </c>
      <c r="BR2868" s="95">
        <v>10428824.447876001</v>
      </c>
      <c r="BS2868" s="95">
        <v>5265605.3033447303</v>
      </c>
      <c r="BT2868" s="95">
        <v>0</v>
      </c>
      <c r="BU2868" s="95">
        <v>7382792.9899292002</v>
      </c>
      <c r="BV2868" s="95">
        <v>4579269.1955566397</v>
      </c>
      <c r="BW2868" s="95">
        <v>0</v>
      </c>
      <c r="BX2868" s="95">
        <v>2844538.3996581999</v>
      </c>
      <c r="BY2868" s="95">
        <v>0</v>
      </c>
      <c r="BZ2868" s="95">
        <v>0</v>
      </c>
      <c r="CA2868" s="95">
        <v>189259.298658371</v>
      </c>
      <c r="CB2868" s="95">
        <v>9329169.5010986291</v>
      </c>
      <c r="CC2868" s="95">
        <v>96228268.542968795</v>
      </c>
      <c r="CD2868" s="95">
        <v>27409873.144531298</v>
      </c>
      <c r="CE2868" s="95">
        <v>11018.9846981764</v>
      </c>
      <c r="CF2868" s="95">
        <v>1548602.0854034401</v>
      </c>
      <c r="CG2868" s="95">
        <v>13538286.036621099</v>
      </c>
      <c r="CH2868" s="95">
        <v>0</v>
      </c>
      <c r="CI2868" s="95">
        <v>200245.96152687099</v>
      </c>
      <c r="CJ2868" s="95">
        <v>10863586.4616699</v>
      </c>
      <c r="CK2868" s="95">
        <v>109795407.415039</v>
      </c>
      <c r="CL2868" s="95">
        <v>30130969.909667999</v>
      </c>
      <c r="CM2868" s="160">
        <v>328886.01000976597</v>
      </c>
      <c r="CN2868" s="160">
        <v>51352271.325683601</v>
      </c>
      <c r="CO2868" s="160">
        <v>251449636.62695301</v>
      </c>
      <c r="CP2868" s="95">
        <v>30130969.909667999</v>
      </c>
      <c r="CQ2868" s="95">
        <v>0</v>
      </c>
      <c r="CR2868" s="95">
        <v>0</v>
      </c>
      <c r="CS2868" s="95">
        <v>0</v>
      </c>
      <c r="CT2868" s="95">
        <v>0</v>
      </c>
      <c r="CU2868" s="161">
        <v>10877771.58650207</v>
      </c>
      <c r="CV2868" s="161">
        <v>109766554.57958989</v>
      </c>
    </row>
    <row r="2869" spans="1:100" x14ac:dyDescent="0.2">
      <c r="A2869" s="94" t="s">
        <v>192</v>
      </c>
      <c r="B2869" s="96">
        <v>42887</v>
      </c>
      <c r="C2869" s="95">
        <v>169260.456579208</v>
      </c>
      <c r="D2869" s="95">
        <v>0</v>
      </c>
      <c r="E2869" s="95">
        <v>19181.4116740227</v>
      </c>
      <c r="F2869" s="95">
        <v>17337.290971756</v>
      </c>
      <c r="G2869" s="95">
        <v>11071.907941818199</v>
      </c>
      <c r="H2869" s="95">
        <v>0</v>
      </c>
      <c r="I2869" s="95">
        <v>0</v>
      </c>
      <c r="J2869" s="95">
        <v>129369.808156967</v>
      </c>
      <c r="K2869" s="95">
        <v>16</v>
      </c>
      <c r="L2869" s="95">
        <v>488.91468705609401</v>
      </c>
      <c r="M2869" s="95">
        <v>66782.257793426499</v>
      </c>
      <c r="N2869" s="95">
        <v>12879.284181475599</v>
      </c>
      <c r="O2869" s="95">
        <v>0</v>
      </c>
      <c r="P2869" s="95">
        <v>100557.039345741</v>
      </c>
      <c r="Q2869" s="95">
        <v>7708.6168228387796</v>
      </c>
      <c r="R2869" s="95">
        <v>0</v>
      </c>
      <c r="S2869" s="95">
        <v>11037.1521148682</v>
      </c>
      <c r="T2869" s="95">
        <v>0</v>
      </c>
      <c r="U2869" s="95">
        <v>129388.40226173399</v>
      </c>
      <c r="V2869" s="95">
        <v>8375476.1720581101</v>
      </c>
      <c r="W2869" s="95">
        <v>0</v>
      </c>
      <c r="X2869" s="95">
        <v>888752.61501312302</v>
      </c>
      <c r="Y2869" s="95">
        <v>696084.10917663598</v>
      </c>
      <c r="Z2869" s="95">
        <v>1540540.7581329299</v>
      </c>
      <c r="AA2869" s="95">
        <v>0</v>
      </c>
      <c r="AB2869" s="95">
        <v>0</v>
      </c>
      <c r="AC2869" s="95">
        <v>40211330.265625</v>
      </c>
      <c r="AD2869" s="95">
        <v>1255.7697194218599</v>
      </c>
      <c r="AE2869" s="95">
        <v>16014.3673597574</v>
      </c>
      <c r="AF2869" s="95">
        <v>2941073.90838623</v>
      </c>
      <c r="AG2869" s="95">
        <v>1495723.2010803199</v>
      </c>
      <c r="AH2869" s="95">
        <v>0</v>
      </c>
      <c r="AI2869" s="95">
        <v>3746998.1677246098</v>
      </c>
      <c r="AJ2869" s="95">
        <v>1047176.31461334</v>
      </c>
      <c r="AK2869" s="95">
        <v>0</v>
      </c>
      <c r="AL2869" s="95">
        <v>1535921.4734954799</v>
      </c>
      <c r="AM2869" s="95">
        <v>0</v>
      </c>
      <c r="AN2869" s="95">
        <v>40452977.1181641</v>
      </c>
      <c r="AO2869" s="95">
        <v>87916514.342773393</v>
      </c>
      <c r="AP2869" s="95">
        <v>0</v>
      </c>
      <c r="AQ2869" s="95">
        <v>8114934.6989746103</v>
      </c>
      <c r="AR2869" s="95">
        <v>6271715.1812133798</v>
      </c>
      <c r="AS2869" s="95">
        <v>13545188.657836899</v>
      </c>
      <c r="AT2869" s="95">
        <v>0</v>
      </c>
      <c r="AU2869" s="95">
        <v>0</v>
      </c>
      <c r="AV2869" s="95">
        <v>141624687.39257801</v>
      </c>
      <c r="AW2869" s="95">
        <v>4337</v>
      </c>
      <c r="AX2869" s="95">
        <v>159719.02982902501</v>
      </c>
      <c r="AY2869" s="95">
        <v>31896602.2177734</v>
      </c>
      <c r="AZ2869" s="95">
        <v>13882251.064575201</v>
      </c>
      <c r="BA2869" s="95">
        <v>0</v>
      </c>
      <c r="BB2869" s="95">
        <v>40038127.610839799</v>
      </c>
      <c r="BC2869" s="95">
        <v>9826837.9431152306</v>
      </c>
      <c r="BD2869" s="95">
        <v>0</v>
      </c>
      <c r="BE2869" s="95">
        <v>13500814.533081099</v>
      </c>
      <c r="BF2869" s="95">
        <v>0</v>
      </c>
      <c r="BG2869" s="95">
        <v>142318848.375</v>
      </c>
      <c r="BH2869" s="95">
        <v>23608149.482666001</v>
      </c>
      <c r="BI2869" s="95">
        <v>0</v>
      </c>
      <c r="BJ2869" s="95">
        <v>3363050.3949584998</v>
      </c>
      <c r="BK2869" s="95">
        <v>2774668.0556030301</v>
      </c>
      <c r="BL2869" s="95">
        <v>0</v>
      </c>
      <c r="BM2869" s="95">
        <v>0</v>
      </c>
      <c r="BN2869" s="95">
        <v>0</v>
      </c>
      <c r="BO2869" s="95">
        <v>0</v>
      </c>
      <c r="BP2869" s="95">
        <v>0</v>
      </c>
      <c r="BQ2869" s="95">
        <v>0</v>
      </c>
      <c r="BR2869" s="95">
        <v>10380336.013061499</v>
      </c>
      <c r="BS2869" s="95">
        <v>5201919.75146484</v>
      </c>
      <c r="BT2869" s="95">
        <v>0</v>
      </c>
      <c r="BU2869" s="95">
        <v>7236496.6599121103</v>
      </c>
      <c r="BV2869" s="95">
        <v>4558388.6092529297</v>
      </c>
      <c r="BW2869" s="95">
        <v>0</v>
      </c>
      <c r="BX2869" s="95">
        <v>2835222.0296935998</v>
      </c>
      <c r="BY2869" s="95">
        <v>0</v>
      </c>
      <c r="BZ2869" s="95">
        <v>0</v>
      </c>
      <c r="CA2869" s="95">
        <v>188417.876979828</v>
      </c>
      <c r="CB2869" s="95">
        <v>9284437.7813720703</v>
      </c>
      <c r="CC2869" s="95">
        <v>96165823.073242202</v>
      </c>
      <c r="CD2869" s="95">
        <v>26964876.5151367</v>
      </c>
      <c r="CE2869" s="95">
        <v>11072.0328116417</v>
      </c>
      <c r="CF2869" s="95">
        <v>1553316.38871765</v>
      </c>
      <c r="CG2869" s="95">
        <v>13647848.7458496</v>
      </c>
      <c r="CH2869" s="95">
        <v>0</v>
      </c>
      <c r="CI2869" s="95">
        <v>199458.77914810201</v>
      </c>
      <c r="CJ2869" s="95">
        <v>10802894.6522217</v>
      </c>
      <c r="CK2869" s="95">
        <v>109805843.136719</v>
      </c>
      <c r="CL2869" s="95">
        <v>29642578.244872998</v>
      </c>
      <c r="CM2869" s="160">
        <v>327410.37264251697</v>
      </c>
      <c r="CN2869" s="160">
        <v>51285169.677734397</v>
      </c>
      <c r="CO2869" s="160">
        <v>251808215.17578101</v>
      </c>
      <c r="CP2869" s="95">
        <v>29642578.244872998</v>
      </c>
      <c r="CQ2869" s="95">
        <v>0</v>
      </c>
      <c r="CR2869" s="95">
        <v>0</v>
      </c>
      <c r="CS2869" s="95">
        <v>0</v>
      </c>
      <c r="CT2869" s="95">
        <v>0</v>
      </c>
      <c r="CU2869" s="161">
        <v>10837754.17008972</v>
      </c>
      <c r="CV2869" s="161">
        <v>109813671.8190918</v>
      </c>
    </row>
    <row r="2870" spans="1:100" x14ac:dyDescent="0.2">
      <c r="A2870" s="94" t="s">
        <v>192</v>
      </c>
      <c r="B2870" s="96">
        <v>42979</v>
      </c>
      <c r="C2870" s="95">
        <v>169169.93334198001</v>
      </c>
      <c r="D2870" s="95">
        <v>0</v>
      </c>
      <c r="E2870" s="95">
        <v>19174.697739124302</v>
      </c>
      <c r="F2870" s="95">
        <v>17403.261884450902</v>
      </c>
      <c r="G2870" s="95">
        <v>11143.2111718655</v>
      </c>
      <c r="H2870" s="95">
        <v>0</v>
      </c>
      <c r="I2870" s="95">
        <v>0</v>
      </c>
      <c r="J2870" s="95">
        <v>128897.58072376301</v>
      </c>
      <c r="K2870" s="95">
        <v>15</v>
      </c>
      <c r="L2870" s="95">
        <v>537.17542055249203</v>
      </c>
      <c r="M2870" s="95">
        <v>66876.228283882097</v>
      </c>
      <c r="N2870" s="95">
        <v>12797.7389229536</v>
      </c>
      <c r="O2870" s="95">
        <v>0</v>
      </c>
      <c r="P2870" s="95">
        <v>100624.651997566</v>
      </c>
      <c r="Q2870" s="95">
        <v>7642.2490264177304</v>
      </c>
      <c r="R2870" s="95">
        <v>0</v>
      </c>
      <c r="S2870" s="95">
        <v>11116.934226036101</v>
      </c>
      <c r="T2870" s="95">
        <v>0</v>
      </c>
      <c r="U2870" s="95">
        <v>128895.693580627</v>
      </c>
      <c r="V2870" s="95">
        <v>8310466.0657348596</v>
      </c>
      <c r="W2870" s="95">
        <v>0</v>
      </c>
      <c r="X2870" s="95">
        <v>853068.79743957496</v>
      </c>
      <c r="Y2870" s="95">
        <v>671223.838096619</v>
      </c>
      <c r="Z2870" s="95">
        <v>1533884.37956238</v>
      </c>
      <c r="AA2870" s="95">
        <v>0</v>
      </c>
      <c r="AB2870" s="95">
        <v>0</v>
      </c>
      <c r="AC2870" s="95">
        <v>40054170.250488304</v>
      </c>
      <c r="AD2870" s="95">
        <v>1101.3369407653799</v>
      </c>
      <c r="AE2870" s="95">
        <v>21019.858048677401</v>
      </c>
      <c r="AF2870" s="95">
        <v>2927502.2956237802</v>
      </c>
      <c r="AG2870" s="95">
        <v>1482919.4625396701</v>
      </c>
      <c r="AH2870" s="95">
        <v>0</v>
      </c>
      <c r="AI2870" s="95">
        <v>3689628.5474853502</v>
      </c>
      <c r="AJ2870" s="95">
        <v>1036005.78074646</v>
      </c>
      <c r="AK2870" s="95">
        <v>0</v>
      </c>
      <c r="AL2870" s="95">
        <v>1529460.192276</v>
      </c>
      <c r="AM2870" s="95">
        <v>0</v>
      </c>
      <c r="AN2870" s="95">
        <v>40266753.539550804</v>
      </c>
      <c r="AO2870" s="95">
        <v>88036311.444335893</v>
      </c>
      <c r="AP2870" s="95">
        <v>0</v>
      </c>
      <c r="AQ2870" s="95">
        <v>7869828.1530151404</v>
      </c>
      <c r="AR2870" s="95">
        <v>6081140.3598022498</v>
      </c>
      <c r="AS2870" s="95">
        <v>13538437.1719971</v>
      </c>
      <c r="AT2870" s="95">
        <v>0</v>
      </c>
      <c r="AU2870" s="95">
        <v>0</v>
      </c>
      <c r="AV2870" s="95">
        <v>141752181.49414101</v>
      </c>
      <c r="AW2870" s="95">
        <v>3803</v>
      </c>
      <c r="AX2870" s="95">
        <v>210246.02009773301</v>
      </c>
      <c r="AY2870" s="95">
        <v>31947811.604736298</v>
      </c>
      <c r="AZ2870" s="95">
        <v>13813983.3048096</v>
      </c>
      <c r="BA2870" s="95">
        <v>0</v>
      </c>
      <c r="BB2870" s="95">
        <v>39729103.434082001</v>
      </c>
      <c r="BC2870" s="95">
        <v>9760506.5611572303</v>
      </c>
      <c r="BD2870" s="95">
        <v>0</v>
      </c>
      <c r="BE2870" s="95">
        <v>13491462.9058838</v>
      </c>
      <c r="BF2870" s="95">
        <v>0</v>
      </c>
      <c r="BG2870" s="95">
        <v>142274472.79101601</v>
      </c>
      <c r="BH2870" s="95">
        <v>23493803.153076202</v>
      </c>
      <c r="BI2870" s="95">
        <v>0</v>
      </c>
      <c r="BJ2870" s="95">
        <v>3256870.0650329599</v>
      </c>
      <c r="BK2870" s="95">
        <v>2693604.24719238</v>
      </c>
      <c r="BL2870" s="95">
        <v>0</v>
      </c>
      <c r="BM2870" s="95">
        <v>0</v>
      </c>
      <c r="BN2870" s="95">
        <v>0</v>
      </c>
      <c r="BO2870" s="95">
        <v>0</v>
      </c>
      <c r="BP2870" s="95">
        <v>0</v>
      </c>
      <c r="BQ2870" s="95">
        <v>0</v>
      </c>
      <c r="BR2870" s="95">
        <v>10386113.9523926</v>
      </c>
      <c r="BS2870" s="95">
        <v>5177285.4586181603</v>
      </c>
      <c r="BT2870" s="95">
        <v>0</v>
      </c>
      <c r="BU2870" s="95">
        <v>5664470.4799194299</v>
      </c>
      <c r="BV2870" s="95">
        <v>4530732.1023559598</v>
      </c>
      <c r="BW2870" s="95">
        <v>0</v>
      </c>
      <c r="BX2870" s="95">
        <v>2371174.8515625</v>
      </c>
      <c r="BY2870" s="95">
        <v>0</v>
      </c>
      <c r="BZ2870" s="95">
        <v>0</v>
      </c>
      <c r="CA2870" s="95">
        <v>188479.633201599</v>
      </c>
      <c r="CB2870" s="95">
        <v>9196815.9296875</v>
      </c>
      <c r="CC2870" s="95">
        <v>95865281.397460893</v>
      </c>
      <c r="CD2870" s="95">
        <v>26729246.5400391</v>
      </c>
      <c r="CE2870" s="95">
        <v>11142.930350303601</v>
      </c>
      <c r="CF2870" s="95">
        <v>1544635.9267578099</v>
      </c>
      <c r="CG2870" s="95">
        <v>13696349.674194301</v>
      </c>
      <c r="CH2870" s="95">
        <v>0</v>
      </c>
      <c r="CI2870" s="95">
        <v>199707.97257614101</v>
      </c>
      <c r="CJ2870" s="95">
        <v>10757953.0155029</v>
      </c>
      <c r="CK2870" s="95">
        <v>109510893.152344</v>
      </c>
      <c r="CL2870" s="95">
        <v>29420888.3591309</v>
      </c>
      <c r="CM2870" s="160">
        <v>327337.59862899798</v>
      </c>
      <c r="CN2870" s="160">
        <v>51035251.365722701</v>
      </c>
      <c r="CO2870" s="160">
        <v>251800522.09765601</v>
      </c>
      <c r="CP2870" s="95">
        <v>29420888.3591309</v>
      </c>
      <c r="CQ2870" s="95">
        <v>0</v>
      </c>
      <c r="CR2870" s="95">
        <v>0</v>
      </c>
      <c r="CS2870" s="95">
        <v>0</v>
      </c>
      <c r="CT2870" s="95">
        <v>0</v>
      </c>
      <c r="CU2870" s="161">
        <v>10741451.856445311</v>
      </c>
      <c r="CV2870" s="161">
        <v>109561631.0716552</v>
      </c>
    </row>
    <row r="2871" spans="1:100" x14ac:dyDescent="0.2">
      <c r="A2871" s="94" t="s">
        <v>192</v>
      </c>
      <c r="B2871" s="96">
        <v>43070</v>
      </c>
      <c r="C2871" s="95">
        <v>169336.33972549401</v>
      </c>
      <c r="D2871" s="95">
        <v>0</v>
      </c>
      <c r="E2871" s="95">
        <v>19273.454346656799</v>
      </c>
      <c r="F2871" s="95">
        <v>17510.637775659601</v>
      </c>
      <c r="G2871" s="95">
        <v>11170.3841764927</v>
      </c>
      <c r="H2871" s="95">
        <v>0</v>
      </c>
      <c r="I2871" s="95">
        <v>0</v>
      </c>
      <c r="J2871" s="95">
        <v>128034.911283493</v>
      </c>
      <c r="K2871" s="95">
        <v>11</v>
      </c>
      <c r="L2871" s="95">
        <v>536.59395186603103</v>
      </c>
      <c r="M2871" s="95">
        <v>67156.570383071899</v>
      </c>
      <c r="N2871" s="95">
        <v>12790.5447508097</v>
      </c>
      <c r="O2871" s="95">
        <v>0</v>
      </c>
      <c r="P2871" s="95">
        <v>100665.224847794</v>
      </c>
      <c r="Q2871" s="95">
        <v>7604.8422236442602</v>
      </c>
      <c r="R2871" s="95">
        <v>0</v>
      </c>
      <c r="S2871" s="95">
        <v>11141.1799767017</v>
      </c>
      <c r="T2871" s="95">
        <v>0</v>
      </c>
      <c r="U2871" s="95">
        <v>128049.098657608</v>
      </c>
      <c r="V2871" s="95">
        <v>8261430.5194091797</v>
      </c>
      <c r="W2871" s="95">
        <v>0</v>
      </c>
      <c r="X2871" s="95">
        <v>868236.01956176804</v>
      </c>
      <c r="Y2871" s="95">
        <v>685861.91158294701</v>
      </c>
      <c r="Z2871" s="95">
        <v>1550449.10658264</v>
      </c>
      <c r="AA2871" s="95">
        <v>0</v>
      </c>
      <c r="AB2871" s="95">
        <v>0</v>
      </c>
      <c r="AC2871" s="95">
        <v>40206650.941894501</v>
      </c>
      <c r="AD2871" s="95">
        <v>875.88794136047397</v>
      </c>
      <c r="AE2871" s="95">
        <v>14427.7073891163</v>
      </c>
      <c r="AF2871" s="95">
        <v>2914744.13754272</v>
      </c>
      <c r="AG2871" s="95">
        <v>1463621.50015259</v>
      </c>
      <c r="AH2871" s="95">
        <v>0</v>
      </c>
      <c r="AI2871" s="95">
        <v>3704960.8995666499</v>
      </c>
      <c r="AJ2871" s="95">
        <v>1033477.5836334201</v>
      </c>
      <c r="AK2871" s="95">
        <v>0</v>
      </c>
      <c r="AL2871" s="95">
        <v>1546397.1747741699</v>
      </c>
      <c r="AM2871" s="95">
        <v>0</v>
      </c>
      <c r="AN2871" s="95">
        <v>40251198.354003899</v>
      </c>
      <c r="AO2871" s="95">
        <v>87762171.271484405</v>
      </c>
      <c r="AP2871" s="95">
        <v>0</v>
      </c>
      <c r="AQ2871" s="95">
        <v>7932281.8494262705</v>
      </c>
      <c r="AR2871" s="95">
        <v>6167736.9134521503</v>
      </c>
      <c r="AS2871" s="95">
        <v>13712355.115478501</v>
      </c>
      <c r="AT2871" s="95">
        <v>0</v>
      </c>
      <c r="AU2871" s="95">
        <v>0</v>
      </c>
      <c r="AV2871" s="95">
        <v>142349795.19531301</v>
      </c>
      <c r="AW2871" s="95">
        <v>3004.9999990463298</v>
      </c>
      <c r="AX2871" s="95">
        <v>129925.017461777</v>
      </c>
      <c r="AY2871" s="95">
        <v>31991052.635009799</v>
      </c>
      <c r="AZ2871" s="95">
        <v>13746979.114502</v>
      </c>
      <c r="BA2871" s="95">
        <v>0</v>
      </c>
      <c r="BB2871" s="95">
        <v>39977082.2734375</v>
      </c>
      <c r="BC2871" s="95">
        <v>9797406.25317383</v>
      </c>
      <c r="BD2871" s="95">
        <v>0</v>
      </c>
      <c r="BE2871" s="95">
        <v>13711971.62854</v>
      </c>
      <c r="BF2871" s="95">
        <v>0</v>
      </c>
      <c r="BG2871" s="95">
        <v>142822579.49023399</v>
      </c>
      <c r="BH2871" s="95">
        <v>23623230.928466801</v>
      </c>
      <c r="BI2871" s="95">
        <v>0</v>
      </c>
      <c r="BJ2871" s="95">
        <v>3260408.91088867</v>
      </c>
      <c r="BK2871" s="95">
        <v>2702603.9121704102</v>
      </c>
      <c r="BL2871" s="95">
        <v>0</v>
      </c>
      <c r="BM2871" s="95">
        <v>0</v>
      </c>
      <c r="BN2871" s="95">
        <v>0</v>
      </c>
      <c r="BO2871" s="95">
        <v>0</v>
      </c>
      <c r="BP2871" s="95">
        <v>0</v>
      </c>
      <c r="BQ2871" s="95">
        <v>0</v>
      </c>
      <c r="BR2871" s="95">
        <v>10434663.6497803</v>
      </c>
      <c r="BS2871" s="95">
        <v>5143128.9412841797</v>
      </c>
      <c r="BT2871" s="95">
        <v>0</v>
      </c>
      <c r="BU2871" s="95">
        <v>7114968.0199584998</v>
      </c>
      <c r="BV2871" s="95">
        <v>4522264.8591918899</v>
      </c>
      <c r="BW2871" s="95">
        <v>0</v>
      </c>
      <c r="BX2871" s="95">
        <v>2737069.0601196298</v>
      </c>
      <c r="BY2871" s="95">
        <v>0</v>
      </c>
      <c r="BZ2871" s="95">
        <v>0</v>
      </c>
      <c r="CA2871" s="95">
        <v>188810.722097397</v>
      </c>
      <c r="CB2871" s="95">
        <v>9143842.6364746094</v>
      </c>
      <c r="CC2871" s="95">
        <v>95750159.970703095</v>
      </c>
      <c r="CD2871" s="95">
        <v>26889558.603759799</v>
      </c>
      <c r="CE2871" s="95">
        <v>11170.7375947237</v>
      </c>
      <c r="CF2871" s="95">
        <v>1555745.9352569601</v>
      </c>
      <c r="CG2871" s="95">
        <v>13774761.672973599</v>
      </c>
      <c r="CH2871" s="95">
        <v>0</v>
      </c>
      <c r="CI2871" s="95">
        <v>199965.26257515</v>
      </c>
      <c r="CJ2871" s="95">
        <v>10699367.2766113</v>
      </c>
      <c r="CK2871" s="95">
        <v>109520860.130859</v>
      </c>
      <c r="CL2871" s="95">
        <v>29611533.490966801</v>
      </c>
      <c r="CM2871" s="160">
        <v>326465.71706008899</v>
      </c>
      <c r="CN2871" s="160">
        <v>51033229.658691399</v>
      </c>
      <c r="CO2871" s="160">
        <v>252230605.88671899</v>
      </c>
      <c r="CP2871" s="95">
        <v>29611533.490966801</v>
      </c>
      <c r="CQ2871" s="95">
        <v>0</v>
      </c>
      <c r="CR2871" s="95">
        <v>0</v>
      </c>
      <c r="CS2871" s="95">
        <v>0</v>
      </c>
      <c r="CT2871" s="95">
        <v>0</v>
      </c>
      <c r="CU2871" s="161">
        <v>10699588.571731569</v>
      </c>
      <c r="CV2871" s="161">
        <v>109524921.6436767</v>
      </c>
    </row>
    <row r="2872" spans="1:100" x14ac:dyDescent="0.2">
      <c r="A2872" s="94" t="s">
        <v>192</v>
      </c>
      <c r="B2872" s="96">
        <v>43160</v>
      </c>
      <c r="C2872" s="95">
        <v>168344.38926315299</v>
      </c>
      <c r="D2872" s="95">
        <v>0</v>
      </c>
      <c r="E2872" s="95">
        <v>19213.720792532</v>
      </c>
      <c r="F2872" s="95">
        <v>17496.9218904972</v>
      </c>
      <c r="G2872" s="95">
        <v>11119.396946668599</v>
      </c>
      <c r="H2872" s="95">
        <v>0</v>
      </c>
      <c r="I2872" s="95">
        <v>0</v>
      </c>
      <c r="J2872" s="95">
        <v>127234.03827381101</v>
      </c>
      <c r="K2872" s="95">
        <v>9</v>
      </c>
      <c r="L2872" s="95">
        <v>521.80175913125299</v>
      </c>
      <c r="M2872" s="95">
        <v>66432.717720031695</v>
      </c>
      <c r="N2872" s="95">
        <v>12747.2477186918</v>
      </c>
      <c r="O2872" s="95">
        <v>0</v>
      </c>
      <c r="P2872" s="95">
        <v>99998.446247100801</v>
      </c>
      <c r="Q2872" s="95">
        <v>7562.9163330793399</v>
      </c>
      <c r="R2872" s="95">
        <v>0</v>
      </c>
      <c r="S2872" s="95">
        <v>11073.4232159853</v>
      </c>
      <c r="T2872" s="95">
        <v>0</v>
      </c>
      <c r="U2872" s="95">
        <v>127258.321264267</v>
      </c>
      <c r="V2872" s="95">
        <v>8249066.0623168899</v>
      </c>
      <c r="W2872" s="95">
        <v>0</v>
      </c>
      <c r="X2872" s="95">
        <v>854762.29707336402</v>
      </c>
      <c r="Y2872" s="95">
        <v>674257.240707397</v>
      </c>
      <c r="Z2872" s="95">
        <v>1538623.36351013</v>
      </c>
      <c r="AA2872" s="95">
        <v>0</v>
      </c>
      <c r="AB2872" s="95">
        <v>0</v>
      </c>
      <c r="AC2872" s="95">
        <v>40072495.0458984</v>
      </c>
      <c r="AD2872" s="95">
        <v>539.72428616881405</v>
      </c>
      <c r="AE2872" s="95">
        <v>11747.0780640841</v>
      </c>
      <c r="AF2872" s="95">
        <v>2913567.8311157199</v>
      </c>
      <c r="AG2872" s="95">
        <v>1457519.0497741699</v>
      </c>
      <c r="AH2872" s="95">
        <v>0</v>
      </c>
      <c r="AI2872" s="95">
        <v>3665254.4665832501</v>
      </c>
      <c r="AJ2872" s="95">
        <v>1033902.2119903601</v>
      </c>
      <c r="AK2872" s="95">
        <v>0</v>
      </c>
      <c r="AL2872" s="95">
        <v>1533274.80003357</v>
      </c>
      <c r="AM2872" s="95">
        <v>0</v>
      </c>
      <c r="AN2872" s="95">
        <v>40003844.995117202</v>
      </c>
      <c r="AO2872" s="95">
        <v>88199932.831054702</v>
      </c>
      <c r="AP2872" s="95">
        <v>0</v>
      </c>
      <c r="AQ2872" s="95">
        <v>7918544.4526977502</v>
      </c>
      <c r="AR2872" s="95">
        <v>6141072.3738403302</v>
      </c>
      <c r="AS2872" s="95">
        <v>13740600.497680699</v>
      </c>
      <c r="AT2872" s="95">
        <v>0</v>
      </c>
      <c r="AU2872" s="95">
        <v>0</v>
      </c>
      <c r="AV2872" s="95">
        <v>142851383.36523399</v>
      </c>
      <c r="AW2872" s="95">
        <v>1865</v>
      </c>
      <c r="AX2872" s="95">
        <v>100648.11631584199</v>
      </c>
      <c r="AY2872" s="95">
        <v>32258107.1477051</v>
      </c>
      <c r="AZ2872" s="95">
        <v>13915465.310668901</v>
      </c>
      <c r="BA2872" s="95">
        <v>0</v>
      </c>
      <c r="BB2872" s="95">
        <v>39779321.071777299</v>
      </c>
      <c r="BC2872" s="95">
        <v>9873796.5841064509</v>
      </c>
      <c r="BD2872" s="95">
        <v>0</v>
      </c>
      <c r="BE2872" s="95">
        <v>13654694.994873</v>
      </c>
      <c r="BF2872" s="95">
        <v>0</v>
      </c>
      <c r="BG2872" s="95">
        <v>142883710.02343801</v>
      </c>
      <c r="BH2872" s="95">
        <v>23592592.271484401</v>
      </c>
      <c r="BI2872" s="95">
        <v>0</v>
      </c>
      <c r="BJ2872" s="95">
        <v>3257724.8630981399</v>
      </c>
      <c r="BK2872" s="95">
        <v>2697224.9667053199</v>
      </c>
      <c r="BL2872" s="95">
        <v>0</v>
      </c>
      <c r="BM2872" s="95">
        <v>0</v>
      </c>
      <c r="BN2872" s="95">
        <v>0</v>
      </c>
      <c r="BO2872" s="95">
        <v>0</v>
      </c>
      <c r="BP2872" s="95">
        <v>0</v>
      </c>
      <c r="BQ2872" s="95">
        <v>0</v>
      </c>
      <c r="BR2872" s="95">
        <v>10458399.662231401</v>
      </c>
      <c r="BS2872" s="95">
        <v>5168192.49609375</v>
      </c>
      <c r="BT2872" s="95">
        <v>0</v>
      </c>
      <c r="BU2872" s="95">
        <v>7039390.2199707003</v>
      </c>
      <c r="BV2872" s="95">
        <v>4542401.3324584998</v>
      </c>
      <c r="BW2872" s="95">
        <v>0</v>
      </c>
      <c r="BX2872" s="95">
        <v>2821005.2297668499</v>
      </c>
      <c r="BY2872" s="95">
        <v>0</v>
      </c>
      <c r="BZ2872" s="95">
        <v>0</v>
      </c>
      <c r="CA2872" s="95">
        <v>187235.66740226699</v>
      </c>
      <c r="CB2872" s="95">
        <v>9093043.5943603497</v>
      </c>
      <c r="CC2872" s="95">
        <v>96058874.317382798</v>
      </c>
      <c r="CD2872" s="95">
        <v>26865898.376220699</v>
      </c>
      <c r="CE2872" s="95">
        <v>11119.6528826952</v>
      </c>
      <c r="CF2872" s="95">
        <v>1542699.14100647</v>
      </c>
      <c r="CG2872" s="95">
        <v>13749764.8518066</v>
      </c>
      <c r="CH2872" s="95">
        <v>0</v>
      </c>
      <c r="CI2872" s="95">
        <v>198309.932535172</v>
      </c>
      <c r="CJ2872" s="95">
        <v>10619316.166992201</v>
      </c>
      <c r="CK2872" s="95">
        <v>109809017.240234</v>
      </c>
      <c r="CL2872" s="95">
        <v>29554047.34375</v>
      </c>
      <c r="CM2872" s="160">
        <v>324352.70383834798</v>
      </c>
      <c r="CN2872" s="160">
        <v>50605225.776855499</v>
      </c>
      <c r="CO2872" s="160">
        <v>253067367.54296899</v>
      </c>
      <c r="CP2872" s="95">
        <v>29554047.34375</v>
      </c>
      <c r="CQ2872" s="95">
        <v>0</v>
      </c>
      <c r="CR2872" s="95">
        <v>0</v>
      </c>
      <c r="CS2872" s="95">
        <v>0</v>
      </c>
      <c r="CT2872" s="95">
        <v>0</v>
      </c>
      <c r="CU2872" s="161">
        <v>10635742.735366819</v>
      </c>
      <c r="CV2872" s="161">
        <v>109808639.16918939</v>
      </c>
    </row>
    <row r="2873" spans="1:100" x14ac:dyDescent="0.2">
      <c r="A2873" s="94" t="s">
        <v>192</v>
      </c>
      <c r="B2873" s="96">
        <v>43252</v>
      </c>
      <c r="C2873" s="95">
        <v>168799.719205856</v>
      </c>
      <c r="D2873" s="95">
        <v>0</v>
      </c>
      <c r="E2873" s="95">
        <v>19157.709302663799</v>
      </c>
      <c r="F2873" s="95">
        <v>17461.784534692801</v>
      </c>
      <c r="G2873" s="95">
        <v>11150.085407733901</v>
      </c>
      <c r="H2873" s="95">
        <v>0</v>
      </c>
      <c r="I2873" s="95">
        <v>0</v>
      </c>
      <c r="J2873" s="95">
        <v>126382.479895592</v>
      </c>
      <c r="K2873" s="95">
        <v>9</v>
      </c>
      <c r="L2873" s="95">
        <v>513.65851274132694</v>
      </c>
      <c r="M2873" s="95">
        <v>66942.810195922895</v>
      </c>
      <c r="N2873" s="95">
        <v>12675.6600261927</v>
      </c>
      <c r="O2873" s="95">
        <v>0</v>
      </c>
      <c r="P2873" s="95">
        <v>100173.193957329</v>
      </c>
      <c r="Q2873" s="95">
        <v>7512.7905015349397</v>
      </c>
      <c r="R2873" s="95">
        <v>0</v>
      </c>
      <c r="S2873" s="95">
        <v>11132.0239112377</v>
      </c>
      <c r="T2873" s="95">
        <v>0</v>
      </c>
      <c r="U2873" s="95">
        <v>126384.950135231</v>
      </c>
      <c r="V2873" s="95">
        <v>8235202.3512573196</v>
      </c>
      <c r="W2873" s="95">
        <v>0</v>
      </c>
      <c r="X2873" s="95">
        <v>832033.81329345703</v>
      </c>
      <c r="Y2873" s="95">
        <v>663648.13700103795</v>
      </c>
      <c r="Z2873" s="95">
        <v>1521983.0275115999</v>
      </c>
      <c r="AA2873" s="95">
        <v>0</v>
      </c>
      <c r="AB2873" s="95">
        <v>0</v>
      </c>
      <c r="AC2873" s="95">
        <v>39676677.8193359</v>
      </c>
      <c r="AD2873" s="95">
        <v>475.95239067077603</v>
      </c>
      <c r="AE2873" s="95">
        <v>17546.823829650901</v>
      </c>
      <c r="AF2873" s="95">
        <v>2898368.8851013202</v>
      </c>
      <c r="AG2873" s="95">
        <v>1443029.07200623</v>
      </c>
      <c r="AH2873" s="95">
        <v>0</v>
      </c>
      <c r="AI2873" s="95">
        <v>3635913.13598633</v>
      </c>
      <c r="AJ2873" s="95">
        <v>1037896.69224548</v>
      </c>
      <c r="AK2873" s="95">
        <v>0</v>
      </c>
      <c r="AL2873" s="95">
        <v>1518461.42622375</v>
      </c>
      <c r="AM2873" s="95">
        <v>0</v>
      </c>
      <c r="AN2873" s="95">
        <v>39927813.0791016</v>
      </c>
      <c r="AO2873" s="95">
        <v>88809699.758789107</v>
      </c>
      <c r="AP2873" s="95">
        <v>0</v>
      </c>
      <c r="AQ2873" s="95">
        <v>7741291.7368774395</v>
      </c>
      <c r="AR2873" s="95">
        <v>6098651.9270629901</v>
      </c>
      <c r="AS2873" s="95">
        <v>13609337.9106445</v>
      </c>
      <c r="AT2873" s="95">
        <v>0</v>
      </c>
      <c r="AU2873" s="95">
        <v>0</v>
      </c>
      <c r="AV2873" s="95">
        <v>142707961.21093801</v>
      </c>
      <c r="AW2873" s="95">
        <v>1679</v>
      </c>
      <c r="AX2873" s="95">
        <v>164198.99375724801</v>
      </c>
      <c r="AY2873" s="95">
        <v>32349374.301513702</v>
      </c>
      <c r="AZ2873" s="95">
        <v>13778871.0400391</v>
      </c>
      <c r="BA2873" s="95">
        <v>0</v>
      </c>
      <c r="BB2873" s="95">
        <v>39814902.5771484</v>
      </c>
      <c r="BC2873" s="95">
        <v>9960076.2091064509</v>
      </c>
      <c r="BD2873" s="95">
        <v>0</v>
      </c>
      <c r="BE2873" s="95">
        <v>13576605.6411133</v>
      </c>
      <c r="BF2873" s="95">
        <v>0</v>
      </c>
      <c r="BG2873" s="95">
        <v>143289756.92773399</v>
      </c>
      <c r="BH2873" s="95">
        <v>23684381.120117199</v>
      </c>
      <c r="BI2873" s="95">
        <v>0</v>
      </c>
      <c r="BJ2873" s="95">
        <v>3199393.9960327102</v>
      </c>
      <c r="BK2873" s="95">
        <v>2668283.9375</v>
      </c>
      <c r="BL2873" s="95">
        <v>0</v>
      </c>
      <c r="BM2873" s="95">
        <v>0</v>
      </c>
      <c r="BN2873" s="95">
        <v>0</v>
      </c>
      <c r="BO2873" s="95">
        <v>0</v>
      </c>
      <c r="BP2873" s="95">
        <v>0</v>
      </c>
      <c r="BQ2873" s="95">
        <v>0</v>
      </c>
      <c r="BR2873" s="95">
        <v>10496528.4533691</v>
      </c>
      <c r="BS2873" s="95">
        <v>5129536.7310790997</v>
      </c>
      <c r="BT2873" s="95">
        <v>0</v>
      </c>
      <c r="BU2873" s="95">
        <v>7012312.0899658203</v>
      </c>
      <c r="BV2873" s="95">
        <v>4562823.8346557599</v>
      </c>
      <c r="BW2873" s="95">
        <v>0</v>
      </c>
      <c r="BX2873" s="95">
        <v>2808744.5998535198</v>
      </c>
      <c r="BY2873" s="95">
        <v>0</v>
      </c>
      <c r="BZ2873" s="95">
        <v>0</v>
      </c>
      <c r="CA2873" s="95">
        <v>187928.65493011501</v>
      </c>
      <c r="CB2873" s="95">
        <v>9053988.6458740197</v>
      </c>
      <c r="CC2873" s="95">
        <v>96343928.426757798</v>
      </c>
      <c r="CD2873" s="95">
        <v>26878638.8271484</v>
      </c>
      <c r="CE2873" s="95">
        <v>11149.6735869646</v>
      </c>
      <c r="CF2873" s="95">
        <v>1530856.68734741</v>
      </c>
      <c r="CG2873" s="95">
        <v>13731425.786498999</v>
      </c>
      <c r="CH2873" s="95">
        <v>0</v>
      </c>
      <c r="CI2873" s="95">
        <v>199052.297487259</v>
      </c>
      <c r="CJ2873" s="95">
        <v>10619110.795166001</v>
      </c>
      <c r="CK2873" s="95">
        <v>110034893.606445</v>
      </c>
      <c r="CL2873" s="95">
        <v>29547460.477783199</v>
      </c>
      <c r="CM2873" s="160">
        <v>324042.55529022199</v>
      </c>
      <c r="CN2873" s="160">
        <v>50539652.041992202</v>
      </c>
      <c r="CO2873" s="160">
        <v>253174148.27343801</v>
      </c>
      <c r="CP2873" s="95">
        <v>29547460.477783199</v>
      </c>
      <c r="CQ2873" s="95">
        <v>0</v>
      </c>
      <c r="CR2873" s="95">
        <v>0</v>
      </c>
      <c r="CS2873" s="95">
        <v>0</v>
      </c>
      <c r="CT2873" s="95">
        <v>0</v>
      </c>
      <c r="CU2873" s="161">
        <v>10584845.33322143</v>
      </c>
      <c r="CV2873" s="161">
        <v>110075354.21325679</v>
      </c>
    </row>
    <row r="2874" spans="1:100" x14ac:dyDescent="0.2">
      <c r="A2874" s="94" t="s">
        <v>192</v>
      </c>
      <c r="B2874" s="96">
        <v>43344</v>
      </c>
      <c r="C2874" s="95">
        <v>168763.30710411101</v>
      </c>
      <c r="D2874" s="95">
        <v>0</v>
      </c>
      <c r="E2874" s="95">
        <v>19065.6159806252</v>
      </c>
      <c r="F2874" s="95">
        <v>17498.896968603101</v>
      </c>
      <c r="G2874" s="95">
        <v>11174.878921031999</v>
      </c>
      <c r="H2874" s="95">
        <v>0</v>
      </c>
      <c r="I2874" s="95">
        <v>0</v>
      </c>
      <c r="J2874" s="95">
        <v>125268.39415264101</v>
      </c>
      <c r="K2874" s="95">
        <v>6</v>
      </c>
      <c r="L2874" s="95">
        <v>540.24413683265402</v>
      </c>
      <c r="M2874" s="95">
        <v>66969.951100349397</v>
      </c>
      <c r="N2874" s="95">
        <v>12600.3808811903</v>
      </c>
      <c r="O2874" s="95">
        <v>0</v>
      </c>
      <c r="P2874" s="95">
        <v>100373.84851932499</v>
      </c>
      <c r="Q2874" s="95">
        <v>7455.37293720245</v>
      </c>
      <c r="R2874" s="95">
        <v>0</v>
      </c>
      <c r="S2874" s="95">
        <v>11163.770856142</v>
      </c>
      <c r="T2874" s="95">
        <v>0</v>
      </c>
      <c r="U2874" s="95">
        <v>125274.186871529</v>
      </c>
      <c r="V2874" s="95">
        <v>8195272.5307006799</v>
      </c>
      <c r="W2874" s="95">
        <v>0</v>
      </c>
      <c r="X2874" s="95">
        <v>819823.86688995396</v>
      </c>
      <c r="Y2874" s="95">
        <v>659125.732810974</v>
      </c>
      <c r="Z2874" s="95">
        <v>1512677.5872345001</v>
      </c>
      <c r="AA2874" s="95">
        <v>0</v>
      </c>
      <c r="AB2874" s="95">
        <v>0</v>
      </c>
      <c r="AC2874" s="95">
        <v>39360698.2646484</v>
      </c>
      <c r="AD2874" s="95">
        <v>279.297208368778</v>
      </c>
      <c r="AE2874" s="95">
        <v>19775.9428501129</v>
      </c>
      <c r="AF2874" s="95">
        <v>2897243.8664855999</v>
      </c>
      <c r="AG2874" s="95">
        <v>1433442.82452393</v>
      </c>
      <c r="AH2874" s="95">
        <v>0</v>
      </c>
      <c r="AI2874" s="95">
        <v>3624184.8789977999</v>
      </c>
      <c r="AJ2874" s="95">
        <v>1037531.37550354</v>
      </c>
      <c r="AK2874" s="95">
        <v>0</v>
      </c>
      <c r="AL2874" s="95">
        <v>1510272.37763977</v>
      </c>
      <c r="AM2874" s="95">
        <v>0</v>
      </c>
      <c r="AN2874" s="95">
        <v>39334235.912597701</v>
      </c>
      <c r="AO2874" s="95">
        <v>88902304.4921875</v>
      </c>
      <c r="AP2874" s="95">
        <v>0</v>
      </c>
      <c r="AQ2874" s="95">
        <v>7701215.5715942401</v>
      </c>
      <c r="AR2874" s="95">
        <v>6095838.2216186495</v>
      </c>
      <c r="AS2874" s="95">
        <v>13602293.807251001</v>
      </c>
      <c r="AT2874" s="95">
        <v>0</v>
      </c>
      <c r="AU2874" s="95">
        <v>0</v>
      </c>
      <c r="AV2874" s="95">
        <v>141902946.40234399</v>
      </c>
      <c r="AW2874" s="95">
        <v>983</v>
      </c>
      <c r="AX2874" s="95">
        <v>161386.33311653099</v>
      </c>
      <c r="AY2874" s="95">
        <v>32521919.346435498</v>
      </c>
      <c r="AZ2874" s="95">
        <v>13883873.9953613</v>
      </c>
      <c r="BA2874" s="95">
        <v>0</v>
      </c>
      <c r="BB2874" s="95">
        <v>39840153.2275391</v>
      </c>
      <c r="BC2874" s="95">
        <v>10038636.355835</v>
      </c>
      <c r="BD2874" s="95">
        <v>0</v>
      </c>
      <c r="BE2874" s="95">
        <v>13592355.8782959</v>
      </c>
      <c r="BF2874" s="95">
        <v>0</v>
      </c>
      <c r="BG2874" s="95">
        <v>142003929.19140601</v>
      </c>
      <c r="BH2874" s="95">
        <v>23685561.691894501</v>
      </c>
      <c r="BI2874" s="95">
        <v>0</v>
      </c>
      <c r="BJ2874" s="95">
        <v>3178820.9981384301</v>
      </c>
      <c r="BK2874" s="95">
        <v>2670499.2622375502</v>
      </c>
      <c r="BL2874" s="95">
        <v>0</v>
      </c>
      <c r="BM2874" s="95">
        <v>0</v>
      </c>
      <c r="BN2874" s="95">
        <v>0</v>
      </c>
      <c r="BO2874" s="95">
        <v>0</v>
      </c>
      <c r="BP2874" s="95">
        <v>0</v>
      </c>
      <c r="BQ2874" s="95">
        <v>0</v>
      </c>
      <c r="BR2874" s="95">
        <v>10544175.181396499</v>
      </c>
      <c r="BS2874" s="95">
        <v>5159091.8944091797</v>
      </c>
      <c r="BT2874" s="95">
        <v>0</v>
      </c>
      <c r="BU2874" s="95">
        <v>5569380.4999389602</v>
      </c>
      <c r="BV2874" s="95">
        <v>4564758.18713379</v>
      </c>
      <c r="BW2874" s="95">
        <v>0</v>
      </c>
      <c r="BX2874" s="95">
        <v>2352465.4716796898</v>
      </c>
      <c r="BY2874" s="95">
        <v>0</v>
      </c>
      <c r="BZ2874" s="95">
        <v>0</v>
      </c>
      <c r="CA2874" s="95">
        <v>188008.97435951201</v>
      </c>
      <c r="CB2874" s="95">
        <v>9014757.1253662091</v>
      </c>
      <c r="CC2874" s="95">
        <v>96458280.043945298</v>
      </c>
      <c r="CD2874" s="95">
        <v>26847022.411865201</v>
      </c>
      <c r="CE2874" s="95">
        <v>11174.632953643801</v>
      </c>
      <c r="CF2874" s="95">
        <v>1509879.1297607401</v>
      </c>
      <c r="CG2874" s="95">
        <v>13609859.0737305</v>
      </c>
      <c r="CH2874" s="95">
        <v>0</v>
      </c>
      <c r="CI2874" s="95">
        <v>199288.63734436</v>
      </c>
      <c r="CJ2874" s="95">
        <v>10536966.905029301</v>
      </c>
      <c r="CK2874" s="95">
        <v>110062143.54589801</v>
      </c>
      <c r="CL2874" s="95">
        <v>29510394.1169434</v>
      </c>
      <c r="CM2874" s="160">
        <v>323225.58431243902</v>
      </c>
      <c r="CN2874" s="160">
        <v>49881423.740722701</v>
      </c>
      <c r="CO2874" s="160">
        <v>252354670.95703101</v>
      </c>
      <c r="CP2874" s="95">
        <v>29510394.1169434</v>
      </c>
      <c r="CQ2874" s="95">
        <v>0</v>
      </c>
      <c r="CR2874" s="95">
        <v>0</v>
      </c>
      <c r="CS2874" s="95">
        <v>0</v>
      </c>
      <c r="CT2874" s="95">
        <v>0</v>
      </c>
      <c r="CU2874" s="161">
        <v>10524636.255126949</v>
      </c>
      <c r="CV2874" s="161">
        <v>110068139.1176758</v>
      </c>
    </row>
    <row r="2875" spans="1:100" x14ac:dyDescent="0.2">
      <c r="A2875" s="94" t="s">
        <v>192</v>
      </c>
      <c r="B2875" s="96">
        <v>43435</v>
      </c>
      <c r="C2875" s="95">
        <v>167324.060131073</v>
      </c>
      <c r="D2875" s="95">
        <v>0</v>
      </c>
      <c r="E2875" s="95">
        <v>18876.9680809975</v>
      </c>
      <c r="F2875" s="95">
        <v>17357.8374364376</v>
      </c>
      <c r="G2875" s="95">
        <v>11036.1877096891</v>
      </c>
      <c r="H2875" s="95">
        <v>0</v>
      </c>
      <c r="I2875" s="95">
        <v>0</v>
      </c>
      <c r="J2875" s="95">
        <v>123625.389403343</v>
      </c>
      <c r="K2875" s="95">
        <v>6</v>
      </c>
      <c r="L2875" s="95">
        <v>522.82212876528502</v>
      </c>
      <c r="M2875" s="95">
        <v>66548.455403327898</v>
      </c>
      <c r="N2875" s="95">
        <v>12687.3077447414</v>
      </c>
      <c r="O2875" s="95">
        <v>0</v>
      </c>
      <c r="P2875" s="95">
        <v>99218.469711303696</v>
      </c>
      <c r="Q2875" s="95">
        <v>7373.6588615775099</v>
      </c>
      <c r="R2875" s="95">
        <v>0</v>
      </c>
      <c r="S2875" s="95">
        <v>10999.674054622699</v>
      </c>
      <c r="T2875" s="95">
        <v>0</v>
      </c>
      <c r="U2875" s="95">
        <v>123616.09321975699</v>
      </c>
      <c r="V2875" s="95">
        <v>8167029.3984375</v>
      </c>
      <c r="W2875" s="95">
        <v>0</v>
      </c>
      <c r="X2875" s="95">
        <v>818502.28054046596</v>
      </c>
      <c r="Y2875" s="95">
        <v>658576.61087799096</v>
      </c>
      <c r="Z2875" s="95">
        <v>1510449.5110168499</v>
      </c>
      <c r="AA2875" s="95">
        <v>0</v>
      </c>
      <c r="AB2875" s="95">
        <v>0</v>
      </c>
      <c r="AC2875" s="95">
        <v>39035095.8271484</v>
      </c>
      <c r="AD2875" s="95">
        <v>255.524358943105</v>
      </c>
      <c r="AE2875" s="95">
        <v>13111.1952828169</v>
      </c>
      <c r="AF2875" s="95">
        <v>2892678.7496032701</v>
      </c>
      <c r="AG2875" s="95">
        <v>1444394.30418396</v>
      </c>
      <c r="AH2875" s="95">
        <v>0</v>
      </c>
      <c r="AI2875" s="95">
        <v>3600655.8175353999</v>
      </c>
      <c r="AJ2875" s="95">
        <v>1031561.24993134</v>
      </c>
      <c r="AK2875" s="95">
        <v>0</v>
      </c>
      <c r="AL2875" s="95">
        <v>1507658.69360352</v>
      </c>
      <c r="AM2875" s="95">
        <v>0</v>
      </c>
      <c r="AN2875" s="95">
        <v>38963754.2587891</v>
      </c>
      <c r="AO2875" s="95">
        <v>89429188.657226607</v>
      </c>
      <c r="AP2875" s="95">
        <v>0</v>
      </c>
      <c r="AQ2875" s="95">
        <v>7791246.2112426804</v>
      </c>
      <c r="AR2875" s="95">
        <v>6156147.4307251005</v>
      </c>
      <c r="AS2875" s="95">
        <v>13706273.3789063</v>
      </c>
      <c r="AT2875" s="95">
        <v>0</v>
      </c>
      <c r="AU2875" s="95">
        <v>0</v>
      </c>
      <c r="AV2875" s="95">
        <v>141527349.97265601</v>
      </c>
      <c r="AW2875" s="95">
        <v>899</v>
      </c>
      <c r="AX2875" s="95">
        <v>112808.903695107</v>
      </c>
      <c r="AY2875" s="95">
        <v>32777220.182372998</v>
      </c>
      <c r="AZ2875" s="95">
        <v>14124022.786498999</v>
      </c>
      <c r="BA2875" s="95">
        <v>0</v>
      </c>
      <c r="BB2875" s="95">
        <v>39971998.531738304</v>
      </c>
      <c r="BC2875" s="95">
        <v>10056572.8713379</v>
      </c>
      <c r="BD2875" s="95">
        <v>0</v>
      </c>
      <c r="BE2875" s="95">
        <v>13731394.1723633</v>
      </c>
      <c r="BF2875" s="95">
        <v>0</v>
      </c>
      <c r="BG2875" s="95">
        <v>141603183.71875</v>
      </c>
      <c r="BH2875" s="95">
        <v>23694168.1647949</v>
      </c>
      <c r="BI2875" s="95">
        <v>0</v>
      </c>
      <c r="BJ2875" s="95">
        <v>3162875.03625488</v>
      </c>
      <c r="BK2875" s="95">
        <v>2676985.2398681599</v>
      </c>
      <c r="BL2875" s="95">
        <v>0</v>
      </c>
      <c r="BM2875" s="95">
        <v>0</v>
      </c>
      <c r="BN2875" s="95">
        <v>0</v>
      </c>
      <c r="BO2875" s="95">
        <v>0</v>
      </c>
      <c r="BP2875" s="95">
        <v>0</v>
      </c>
      <c r="BQ2875" s="95">
        <v>0</v>
      </c>
      <c r="BR2875" s="95">
        <v>10521590.9920654</v>
      </c>
      <c r="BS2875" s="95">
        <v>5218097.8237915002</v>
      </c>
      <c r="BT2875" s="95">
        <v>0</v>
      </c>
      <c r="BU2875" s="95">
        <v>6920047.4799194299</v>
      </c>
      <c r="BV2875" s="95">
        <v>4550669.3928832998</v>
      </c>
      <c r="BW2875" s="95">
        <v>0</v>
      </c>
      <c r="BX2875" s="95">
        <v>2679334.0204162602</v>
      </c>
      <c r="BY2875" s="95">
        <v>0</v>
      </c>
      <c r="BZ2875" s="95">
        <v>0</v>
      </c>
      <c r="CA2875" s="95">
        <v>186404.99663734401</v>
      </c>
      <c r="CB2875" s="95">
        <v>8983519.3756103497</v>
      </c>
      <c r="CC2875" s="95">
        <v>97158607.897460893</v>
      </c>
      <c r="CD2875" s="95">
        <v>26867924.292724598</v>
      </c>
      <c r="CE2875" s="95">
        <v>11036.4399405718</v>
      </c>
      <c r="CF2875" s="95">
        <v>1509174.9780883801</v>
      </c>
      <c r="CG2875" s="95">
        <v>13742672.213989301</v>
      </c>
      <c r="CH2875" s="95">
        <v>0</v>
      </c>
      <c r="CI2875" s="95">
        <v>197411.754800797</v>
      </c>
      <c r="CJ2875" s="95">
        <v>10522653.486328101</v>
      </c>
      <c r="CK2875" s="95">
        <v>110897934.849609</v>
      </c>
      <c r="CL2875" s="95">
        <v>29518117.8288574</v>
      </c>
      <c r="CM2875" s="160">
        <v>319533.26017761201</v>
      </c>
      <c r="CN2875" s="160">
        <v>49532008.8984375</v>
      </c>
      <c r="CO2875" s="160">
        <v>252802992.86914101</v>
      </c>
      <c r="CP2875" s="95">
        <v>29518117.8288574</v>
      </c>
      <c r="CQ2875" s="95">
        <v>0</v>
      </c>
      <c r="CR2875" s="95">
        <v>0</v>
      </c>
      <c r="CS2875" s="95">
        <v>0</v>
      </c>
      <c r="CT2875" s="95">
        <v>0</v>
      </c>
      <c r="CU2875" s="161">
        <v>10492694.35369873</v>
      </c>
      <c r="CV2875" s="161">
        <v>110901280.1114502</v>
      </c>
    </row>
    <row r="2876" spans="1:100" x14ac:dyDescent="0.2">
      <c r="A2876" s="94" t="s">
        <v>192</v>
      </c>
      <c r="B2876" s="96">
        <v>43525</v>
      </c>
      <c r="C2876" s="95">
        <v>168390.169582367</v>
      </c>
      <c r="D2876" s="95">
        <v>0</v>
      </c>
      <c r="E2876" s="95">
        <v>18777.025719165798</v>
      </c>
      <c r="F2876" s="95">
        <v>17276.978226184801</v>
      </c>
      <c r="G2876" s="95">
        <v>11015.0971468687</v>
      </c>
      <c r="H2876" s="95">
        <v>0</v>
      </c>
      <c r="I2876" s="95">
        <v>0</v>
      </c>
      <c r="J2876" s="95">
        <v>122601.892361641</v>
      </c>
      <c r="K2876" s="95">
        <v>6</v>
      </c>
      <c r="L2876" s="95">
        <v>496.37665263935901</v>
      </c>
      <c r="M2876" s="95">
        <v>66883.673209190398</v>
      </c>
      <c r="N2876" s="95">
        <v>12769.4358820915</v>
      </c>
      <c r="O2876" s="95">
        <v>0</v>
      </c>
      <c r="P2876" s="95">
        <v>99373.613104820295</v>
      </c>
      <c r="Q2876" s="95">
        <v>7297.98334062099</v>
      </c>
      <c r="R2876" s="95">
        <v>0</v>
      </c>
      <c r="S2876" s="95">
        <v>10973.224821686699</v>
      </c>
      <c r="T2876" s="95">
        <v>0</v>
      </c>
      <c r="U2876" s="95">
        <v>122632.644089699</v>
      </c>
      <c r="V2876" s="95">
        <v>8133610.7646484403</v>
      </c>
      <c r="W2876" s="95">
        <v>0</v>
      </c>
      <c r="X2876" s="95">
        <v>801052.69752502395</v>
      </c>
      <c r="Y2876" s="95">
        <v>652613.76010894799</v>
      </c>
      <c r="Z2876" s="95">
        <v>1485079.9662628199</v>
      </c>
      <c r="AA2876" s="95">
        <v>0</v>
      </c>
      <c r="AB2876" s="95">
        <v>0</v>
      </c>
      <c r="AC2876" s="95">
        <v>38776882.181640603</v>
      </c>
      <c r="AD2876" s="95">
        <v>233.50124546885499</v>
      </c>
      <c r="AE2876" s="95">
        <v>10015.6745591164</v>
      </c>
      <c r="AF2876" s="95">
        <v>2875204.4767761198</v>
      </c>
      <c r="AG2876" s="95">
        <v>1449067.82693481</v>
      </c>
      <c r="AH2876" s="95">
        <v>0</v>
      </c>
      <c r="AI2876" s="95">
        <v>3557644.7466430701</v>
      </c>
      <c r="AJ2876" s="95">
        <v>1021599.99152374</v>
      </c>
      <c r="AK2876" s="95">
        <v>0</v>
      </c>
      <c r="AL2876" s="95">
        <v>1480709.5892944301</v>
      </c>
      <c r="AM2876" s="95">
        <v>0</v>
      </c>
      <c r="AN2876" s="95">
        <v>38843192.4228516</v>
      </c>
      <c r="AO2876" s="95">
        <v>89497559.910156295</v>
      </c>
      <c r="AP2876" s="95">
        <v>0</v>
      </c>
      <c r="AQ2876" s="95">
        <v>7626749.2932739304</v>
      </c>
      <c r="AR2876" s="95">
        <v>6175900.2162475605</v>
      </c>
      <c r="AS2876" s="95">
        <v>13630212.2258301</v>
      </c>
      <c r="AT2876" s="95">
        <v>0</v>
      </c>
      <c r="AU2876" s="95">
        <v>0</v>
      </c>
      <c r="AV2876" s="95">
        <v>141460395.52734399</v>
      </c>
      <c r="AW2876" s="95">
        <v>825.99999904632602</v>
      </c>
      <c r="AX2876" s="95">
        <v>69791.148128509507</v>
      </c>
      <c r="AY2876" s="95">
        <v>32713717.950683601</v>
      </c>
      <c r="AZ2876" s="95">
        <v>14310784.2039795</v>
      </c>
      <c r="BA2876" s="95">
        <v>0</v>
      </c>
      <c r="BB2876" s="95">
        <v>39655916.693359397</v>
      </c>
      <c r="BC2876" s="95">
        <v>10021921.323364301</v>
      </c>
      <c r="BD2876" s="95">
        <v>0</v>
      </c>
      <c r="BE2876" s="95">
        <v>13521069.602417</v>
      </c>
      <c r="BF2876" s="95">
        <v>0</v>
      </c>
      <c r="BG2876" s="95">
        <v>141856119.05859399</v>
      </c>
      <c r="BH2876" s="95">
        <v>23665939.650634799</v>
      </c>
      <c r="BI2876" s="95">
        <v>0</v>
      </c>
      <c r="BJ2876" s="95">
        <v>3101009.3767395001</v>
      </c>
      <c r="BK2876" s="95">
        <v>2652930.5020141602</v>
      </c>
      <c r="BL2876" s="95">
        <v>0</v>
      </c>
      <c r="BM2876" s="95">
        <v>0</v>
      </c>
      <c r="BN2876" s="95">
        <v>0</v>
      </c>
      <c r="BO2876" s="95">
        <v>0</v>
      </c>
      <c r="BP2876" s="95">
        <v>0</v>
      </c>
      <c r="BQ2876" s="95">
        <v>0</v>
      </c>
      <c r="BR2876" s="95">
        <v>10462231.412231401</v>
      </c>
      <c r="BS2876" s="95">
        <v>5267285.2044677697</v>
      </c>
      <c r="BT2876" s="95">
        <v>0</v>
      </c>
      <c r="BU2876" s="95">
        <v>6832025.1099243201</v>
      </c>
      <c r="BV2876" s="95">
        <v>4501102.5222167997</v>
      </c>
      <c r="BW2876" s="95">
        <v>0</v>
      </c>
      <c r="BX2876" s="95">
        <v>2772608.4197998</v>
      </c>
      <c r="BY2876" s="95">
        <v>0</v>
      </c>
      <c r="BZ2876" s="95">
        <v>0</v>
      </c>
      <c r="CA2876" s="95">
        <v>186794.03435516401</v>
      </c>
      <c r="CB2876" s="95">
        <v>8929797.6091308594</v>
      </c>
      <c r="CC2876" s="95">
        <v>96988657.091796905</v>
      </c>
      <c r="CD2876" s="95">
        <v>26772204.131347701</v>
      </c>
      <c r="CE2876" s="95">
        <v>11015.7634046078</v>
      </c>
      <c r="CF2876" s="95">
        <v>1497280.9323120101</v>
      </c>
      <c r="CG2876" s="95">
        <v>13703973.904418901</v>
      </c>
      <c r="CH2876" s="95">
        <v>0</v>
      </c>
      <c r="CI2876" s="95">
        <v>197753.92245483401</v>
      </c>
      <c r="CJ2876" s="95">
        <v>10450570.5114746</v>
      </c>
      <c r="CK2876" s="95">
        <v>110658786.70410199</v>
      </c>
      <c r="CL2876" s="95">
        <v>29420583.761474598</v>
      </c>
      <c r="CM2876" s="160">
        <v>319189.00843811</v>
      </c>
      <c r="CN2876" s="160">
        <v>49297709.417968802</v>
      </c>
      <c r="CO2876" s="160">
        <v>252784426.42773399</v>
      </c>
      <c r="CP2876" s="95">
        <v>29420583.761474598</v>
      </c>
      <c r="CQ2876" s="95">
        <v>0</v>
      </c>
      <c r="CR2876" s="95">
        <v>0</v>
      </c>
      <c r="CS2876" s="95">
        <v>0</v>
      </c>
      <c r="CT2876" s="95">
        <v>0</v>
      </c>
      <c r="CU2876" s="161">
        <v>10427078.541442869</v>
      </c>
      <c r="CV2876" s="161">
        <v>110692630.99621581</v>
      </c>
    </row>
    <row r="2877" spans="1:100" x14ac:dyDescent="0.2">
      <c r="A2877" s="94" t="s">
        <v>192</v>
      </c>
      <c r="B2877" s="96">
        <v>43617</v>
      </c>
      <c r="C2877" s="95">
        <v>167424.52674293501</v>
      </c>
      <c r="D2877" s="95">
        <v>0</v>
      </c>
      <c r="E2877" s="95">
        <v>18995.870795726802</v>
      </c>
      <c r="F2877" s="95">
        <v>17568.690478563301</v>
      </c>
      <c r="G2877" s="95">
        <v>10983.2919433117</v>
      </c>
      <c r="H2877" s="95">
        <v>0</v>
      </c>
      <c r="I2877" s="95">
        <v>0</v>
      </c>
      <c r="J2877" s="95">
        <v>121779.66612815901</v>
      </c>
      <c r="K2877" s="95">
        <v>5</v>
      </c>
      <c r="L2877" s="95">
        <v>476.63066739216401</v>
      </c>
      <c r="M2877" s="95">
        <v>66376.010715484605</v>
      </c>
      <c r="N2877" s="95">
        <v>12879.143522739399</v>
      </c>
      <c r="O2877" s="95">
        <v>0</v>
      </c>
      <c r="P2877" s="95">
        <v>99331.005534172102</v>
      </c>
      <c r="Q2877" s="95">
        <v>7242.7128478288696</v>
      </c>
      <c r="R2877" s="95">
        <v>0</v>
      </c>
      <c r="S2877" s="95">
        <v>10991.758138060601</v>
      </c>
      <c r="T2877" s="95">
        <v>0</v>
      </c>
      <c r="U2877" s="95">
        <v>121765.43729686701</v>
      </c>
      <c r="V2877" s="95">
        <v>8095057.2227172898</v>
      </c>
      <c r="W2877" s="95">
        <v>0</v>
      </c>
      <c r="X2877" s="95">
        <v>803136.72159576404</v>
      </c>
      <c r="Y2877" s="95">
        <v>653449.88199615502</v>
      </c>
      <c r="Z2877" s="95">
        <v>1488004.22877502</v>
      </c>
      <c r="AA2877" s="95">
        <v>0</v>
      </c>
      <c r="AB2877" s="95">
        <v>0</v>
      </c>
      <c r="AC2877" s="95">
        <v>38784143.289550804</v>
      </c>
      <c r="AD2877" s="95">
        <v>192.20296224951699</v>
      </c>
      <c r="AE2877" s="95">
        <v>12923.599769353899</v>
      </c>
      <c r="AF2877" s="95">
        <v>2858356.4017639202</v>
      </c>
      <c r="AG2877" s="95">
        <v>1458220.4380493199</v>
      </c>
      <c r="AH2877" s="95">
        <v>0</v>
      </c>
      <c r="AI2877" s="95">
        <v>3521448.9699706999</v>
      </c>
      <c r="AJ2877" s="95">
        <v>1015122.96157837</v>
      </c>
      <c r="AK2877" s="95">
        <v>0</v>
      </c>
      <c r="AL2877" s="95">
        <v>1486231.77792358</v>
      </c>
      <c r="AM2877" s="95">
        <v>0</v>
      </c>
      <c r="AN2877" s="95">
        <v>38818796.214843802</v>
      </c>
      <c r="AO2877" s="95">
        <v>89533275.599609405</v>
      </c>
      <c r="AP2877" s="95">
        <v>0</v>
      </c>
      <c r="AQ2877" s="95">
        <v>7719484.3922729502</v>
      </c>
      <c r="AR2877" s="95">
        <v>6201179.6392822303</v>
      </c>
      <c r="AS2877" s="95">
        <v>13652856.9439697</v>
      </c>
      <c r="AT2877" s="95">
        <v>0</v>
      </c>
      <c r="AU2877" s="95">
        <v>0</v>
      </c>
      <c r="AV2877" s="95">
        <v>142050626.73242199</v>
      </c>
      <c r="AW2877" s="95">
        <v>691.99999904632602</v>
      </c>
      <c r="AX2877" s="95">
        <v>103550.732926369</v>
      </c>
      <c r="AY2877" s="95">
        <v>32688090.415771499</v>
      </c>
      <c r="AZ2877" s="95">
        <v>14572758.790527301</v>
      </c>
      <c r="BA2877" s="95">
        <v>0</v>
      </c>
      <c r="BB2877" s="95">
        <v>39451812.4609375</v>
      </c>
      <c r="BC2877" s="95">
        <v>10026671.333252</v>
      </c>
      <c r="BD2877" s="95">
        <v>0</v>
      </c>
      <c r="BE2877" s="95">
        <v>13645664.9147949</v>
      </c>
      <c r="BF2877" s="95">
        <v>0</v>
      </c>
      <c r="BG2877" s="95">
        <v>141978404.69726601</v>
      </c>
      <c r="BH2877" s="95">
        <v>23582059.317871101</v>
      </c>
      <c r="BI2877" s="95">
        <v>0</v>
      </c>
      <c r="BJ2877" s="95">
        <v>3094832.5048522898</v>
      </c>
      <c r="BK2877" s="95">
        <v>2648260.8242797898</v>
      </c>
      <c r="BL2877" s="95">
        <v>0</v>
      </c>
      <c r="BM2877" s="95">
        <v>0</v>
      </c>
      <c r="BN2877" s="95">
        <v>0</v>
      </c>
      <c r="BO2877" s="95">
        <v>0</v>
      </c>
      <c r="BP2877" s="95">
        <v>0</v>
      </c>
      <c r="BQ2877" s="95">
        <v>0</v>
      </c>
      <c r="BR2877" s="95">
        <v>10430658.0429688</v>
      </c>
      <c r="BS2877" s="95">
        <v>5355550.5751342801</v>
      </c>
      <c r="BT2877" s="95">
        <v>0</v>
      </c>
      <c r="BU2877" s="95">
        <v>6787867.0399169903</v>
      </c>
      <c r="BV2877" s="95">
        <v>4477228.2971801804</v>
      </c>
      <c r="BW2877" s="95">
        <v>0</v>
      </c>
      <c r="BX2877" s="95">
        <v>2800651.98974609</v>
      </c>
      <c r="BY2877" s="95">
        <v>0</v>
      </c>
      <c r="BZ2877" s="95">
        <v>0</v>
      </c>
      <c r="CA2877" s="95">
        <v>186398.92816543599</v>
      </c>
      <c r="CB2877" s="95">
        <v>8887379.5498046894</v>
      </c>
      <c r="CC2877" s="95">
        <v>97086612.631835893</v>
      </c>
      <c r="CD2877" s="95">
        <v>26675168.145019501</v>
      </c>
      <c r="CE2877" s="95">
        <v>10982.549746274901</v>
      </c>
      <c r="CF2877" s="95">
        <v>1487093.3555145301</v>
      </c>
      <c r="CG2877" s="95">
        <v>13665634.2977295</v>
      </c>
      <c r="CH2877" s="95">
        <v>0</v>
      </c>
      <c r="CI2877" s="95">
        <v>197369.51737785299</v>
      </c>
      <c r="CJ2877" s="95">
        <v>10402746.05896</v>
      </c>
      <c r="CK2877" s="95">
        <v>110734874.23925801</v>
      </c>
      <c r="CL2877" s="95">
        <v>29350460.684814502</v>
      </c>
      <c r="CM2877" s="160">
        <v>317830.186302185</v>
      </c>
      <c r="CN2877" s="160">
        <v>49152570.899902299</v>
      </c>
      <c r="CO2877" s="160">
        <v>253061896.78125</v>
      </c>
      <c r="CP2877" s="95">
        <v>29350460.684814502</v>
      </c>
      <c r="CQ2877" s="95">
        <v>0</v>
      </c>
      <c r="CR2877" s="95">
        <v>0</v>
      </c>
      <c r="CS2877" s="95">
        <v>0</v>
      </c>
      <c r="CT2877" s="95">
        <v>0</v>
      </c>
      <c r="CU2877" s="161">
        <v>10374472.905319219</v>
      </c>
      <c r="CV2877" s="161">
        <v>110752246.9295654</v>
      </c>
    </row>
    <row r="2878" spans="1:100" x14ac:dyDescent="0.2">
      <c r="A2878" s="94" t="s">
        <v>192</v>
      </c>
      <c r="B2878" s="96">
        <v>43709</v>
      </c>
      <c r="C2878" s="95">
        <v>167145.212396622</v>
      </c>
      <c r="D2878" s="95">
        <v>0</v>
      </c>
      <c r="E2878" s="95">
        <v>19198.519381046299</v>
      </c>
      <c r="F2878" s="95">
        <v>17895.856131553701</v>
      </c>
      <c r="G2878" s="95">
        <v>10763.081724047701</v>
      </c>
      <c r="H2878" s="95">
        <v>0</v>
      </c>
      <c r="I2878" s="95">
        <v>0</v>
      </c>
      <c r="J2878" s="95">
        <v>120857.56049919099</v>
      </c>
      <c r="K2878" s="95">
        <v>4</v>
      </c>
      <c r="L2878" s="95">
        <v>522.12107633799303</v>
      </c>
      <c r="M2878" s="95">
        <v>66146.2542409897</v>
      </c>
      <c r="N2878" s="95">
        <v>12962.2041636705</v>
      </c>
      <c r="O2878" s="95">
        <v>0</v>
      </c>
      <c r="P2878" s="95">
        <v>99666.3095703125</v>
      </c>
      <c r="Q2878" s="95">
        <v>7175.5309454798698</v>
      </c>
      <c r="R2878" s="95">
        <v>0</v>
      </c>
      <c r="S2878" s="95">
        <v>10751.8315520287</v>
      </c>
      <c r="T2878" s="95">
        <v>0</v>
      </c>
      <c r="U2878" s="95">
        <v>120882.704112053</v>
      </c>
      <c r="V2878" s="95">
        <v>8072172.8787231399</v>
      </c>
      <c r="W2878" s="95">
        <v>0</v>
      </c>
      <c r="X2878" s="95">
        <v>787345.62230682396</v>
      </c>
      <c r="Y2878" s="95">
        <v>650533.03783416701</v>
      </c>
      <c r="Z2878" s="95">
        <v>1477149.13531494</v>
      </c>
      <c r="AA2878" s="95">
        <v>0</v>
      </c>
      <c r="AB2878" s="95">
        <v>0</v>
      </c>
      <c r="AC2878" s="95">
        <v>38516477.7412109</v>
      </c>
      <c r="AD2878" s="95">
        <v>190.20703274011601</v>
      </c>
      <c r="AE2878" s="95">
        <v>15775.7190699577</v>
      </c>
      <c r="AF2878" s="95">
        <v>2842836.2448425302</v>
      </c>
      <c r="AG2878" s="95">
        <v>1460347.6905517599</v>
      </c>
      <c r="AH2878" s="95">
        <v>0</v>
      </c>
      <c r="AI2878" s="95">
        <v>3542785.5284728999</v>
      </c>
      <c r="AJ2878" s="95">
        <v>1014834.34113312</v>
      </c>
      <c r="AK2878" s="95">
        <v>0</v>
      </c>
      <c r="AL2878" s="95">
        <v>1475830.0600128199</v>
      </c>
      <c r="AM2878" s="95">
        <v>0</v>
      </c>
      <c r="AN2878" s="95">
        <v>38457036.218261696</v>
      </c>
      <c r="AO2878" s="95">
        <v>89841845.566406295</v>
      </c>
      <c r="AP2878" s="95">
        <v>0</v>
      </c>
      <c r="AQ2878" s="95">
        <v>7639962.4045410203</v>
      </c>
      <c r="AR2878" s="95">
        <v>6149394.6376342801</v>
      </c>
      <c r="AS2878" s="95">
        <v>13534784.5928955</v>
      </c>
      <c r="AT2878" s="95">
        <v>0</v>
      </c>
      <c r="AU2878" s="95">
        <v>0</v>
      </c>
      <c r="AV2878" s="95">
        <v>141371927.13476601</v>
      </c>
      <c r="AW2878" s="95">
        <v>682.99999904632602</v>
      </c>
      <c r="AX2878" s="95">
        <v>136172.02901840201</v>
      </c>
      <c r="AY2878" s="95">
        <v>32700627.0771484</v>
      </c>
      <c r="AZ2878" s="95">
        <v>14759143.661865201</v>
      </c>
      <c r="BA2878" s="95">
        <v>0</v>
      </c>
      <c r="BB2878" s="95">
        <v>39910427.5546875</v>
      </c>
      <c r="BC2878" s="95">
        <v>10090060.178833</v>
      </c>
      <c r="BD2878" s="95">
        <v>0</v>
      </c>
      <c r="BE2878" s="95">
        <v>13558180.1837158</v>
      </c>
      <c r="BF2878" s="95">
        <v>0</v>
      </c>
      <c r="BG2878" s="95">
        <v>141192960.48242199</v>
      </c>
      <c r="BH2878" s="95">
        <v>23794427.4990234</v>
      </c>
      <c r="BI2878" s="95">
        <v>0</v>
      </c>
      <c r="BJ2878" s="95">
        <v>3016048.0959167499</v>
      </c>
      <c r="BK2878" s="95">
        <v>2605599.2148742699</v>
      </c>
      <c r="BL2878" s="95">
        <v>0</v>
      </c>
      <c r="BM2878" s="95">
        <v>0</v>
      </c>
      <c r="BN2878" s="95">
        <v>0</v>
      </c>
      <c r="BO2878" s="95">
        <v>0</v>
      </c>
      <c r="BP2878" s="95">
        <v>0</v>
      </c>
      <c r="BQ2878" s="95">
        <v>0</v>
      </c>
      <c r="BR2878" s="95">
        <v>10446159.481323199</v>
      </c>
      <c r="BS2878" s="95">
        <v>5424441.2376098596</v>
      </c>
      <c r="BT2878" s="95">
        <v>0</v>
      </c>
      <c r="BU2878" s="95">
        <v>5450045.6699218797</v>
      </c>
      <c r="BV2878" s="95">
        <v>4449916.59484863</v>
      </c>
      <c r="BW2878" s="95">
        <v>0</v>
      </c>
      <c r="BX2878" s="95">
        <v>2341495.5215759301</v>
      </c>
      <c r="BY2878" s="95">
        <v>0</v>
      </c>
      <c r="BZ2878" s="95">
        <v>0</v>
      </c>
      <c r="CA2878" s="95">
        <v>186496.20340156599</v>
      </c>
      <c r="CB2878" s="95">
        <v>8869183.88525391</v>
      </c>
      <c r="CC2878" s="95">
        <v>97561566.571289107</v>
      </c>
      <c r="CD2878" s="95">
        <v>26794232.8203125</v>
      </c>
      <c r="CE2878" s="95">
        <v>10762.870937228199</v>
      </c>
      <c r="CF2878" s="95">
        <v>1468243.9832458501</v>
      </c>
      <c r="CG2878" s="95">
        <v>13497631.1824951</v>
      </c>
      <c r="CH2878" s="95">
        <v>0</v>
      </c>
      <c r="CI2878" s="95">
        <v>197353.368246078</v>
      </c>
      <c r="CJ2878" s="95">
        <v>10342561.370117201</v>
      </c>
      <c r="CK2878" s="95">
        <v>111076037.50195301</v>
      </c>
      <c r="CL2878" s="95">
        <v>29422121.338134799</v>
      </c>
      <c r="CM2878" s="160">
        <v>316905.08123016398</v>
      </c>
      <c r="CN2878" s="160">
        <v>48773173.225097701</v>
      </c>
      <c r="CO2878" s="160">
        <v>252179454.60351601</v>
      </c>
      <c r="CP2878" s="95">
        <v>29422121.338134799</v>
      </c>
      <c r="CQ2878" s="95">
        <v>0</v>
      </c>
      <c r="CR2878" s="95">
        <v>0</v>
      </c>
      <c r="CS2878" s="95">
        <v>0</v>
      </c>
      <c r="CT2878" s="95">
        <v>0</v>
      </c>
      <c r="CU2878" s="161">
        <v>10337427.86849976</v>
      </c>
      <c r="CV2878" s="161">
        <v>111059197.75378421</v>
      </c>
    </row>
    <row r="2879" spans="1:100" x14ac:dyDescent="0.2">
      <c r="A2879" s="94" t="s">
        <v>192</v>
      </c>
      <c r="B2879" s="96">
        <v>43800</v>
      </c>
      <c r="C2879" s="95">
        <v>167212.64368820199</v>
      </c>
      <c r="D2879" s="95">
        <v>0</v>
      </c>
      <c r="E2879" s="95">
        <v>19164.035277843501</v>
      </c>
      <c r="F2879" s="95">
        <v>17921.494388818701</v>
      </c>
      <c r="G2879" s="95">
        <v>10622.1327527761</v>
      </c>
      <c r="H2879" s="95">
        <v>0</v>
      </c>
      <c r="I2879" s="95">
        <v>0</v>
      </c>
      <c r="J2879" s="95">
        <v>119452.02488327</v>
      </c>
      <c r="K2879" s="95">
        <v>3</v>
      </c>
      <c r="L2879" s="95">
        <v>495.98423736914998</v>
      </c>
      <c r="M2879" s="95">
        <v>66155.016248703003</v>
      </c>
      <c r="N2879" s="95">
        <v>13014.0570932627</v>
      </c>
      <c r="O2879" s="95">
        <v>0</v>
      </c>
      <c r="P2879" s="95">
        <v>99668.880762100205</v>
      </c>
      <c r="Q2879" s="95">
        <v>7219.4457834959003</v>
      </c>
      <c r="R2879" s="95">
        <v>0</v>
      </c>
      <c r="S2879" s="95">
        <v>10584.6894650459</v>
      </c>
      <c r="T2879" s="95">
        <v>0</v>
      </c>
      <c r="U2879" s="95">
        <v>119418.980553627</v>
      </c>
      <c r="V2879" s="95">
        <v>8037558.5541992197</v>
      </c>
      <c r="W2879" s="95">
        <v>0</v>
      </c>
      <c r="X2879" s="95">
        <v>780447.98922729504</v>
      </c>
      <c r="Y2879" s="95">
        <v>647673.67791748</v>
      </c>
      <c r="Z2879" s="95">
        <v>1429875.01106262</v>
      </c>
      <c r="AA2879" s="95">
        <v>0</v>
      </c>
      <c r="AB2879" s="95">
        <v>0</v>
      </c>
      <c r="AC2879" s="95">
        <v>38045236.615722701</v>
      </c>
      <c r="AD2879" s="95">
        <v>36.558819502592101</v>
      </c>
      <c r="AE2879" s="95">
        <v>10252.7266292572</v>
      </c>
      <c r="AF2879" s="95">
        <v>2836165.8001708998</v>
      </c>
      <c r="AG2879" s="95">
        <v>1481093.8656005899</v>
      </c>
      <c r="AH2879" s="95">
        <v>0</v>
      </c>
      <c r="AI2879" s="95">
        <v>3502132.7167358398</v>
      </c>
      <c r="AJ2879" s="95">
        <v>1021598.6525802599</v>
      </c>
      <c r="AK2879" s="95">
        <v>0</v>
      </c>
      <c r="AL2879" s="95">
        <v>1427770.6917266799</v>
      </c>
      <c r="AM2879" s="95">
        <v>0</v>
      </c>
      <c r="AN2879" s="95">
        <v>37977017.809082001</v>
      </c>
      <c r="AO2879" s="95">
        <v>89954894.947265595</v>
      </c>
      <c r="AP2879" s="95">
        <v>0</v>
      </c>
      <c r="AQ2879" s="95">
        <v>7575288.8796997098</v>
      </c>
      <c r="AR2879" s="95">
        <v>6185309.7232055701</v>
      </c>
      <c r="AS2879" s="95">
        <v>13190032.814453101</v>
      </c>
      <c r="AT2879" s="95">
        <v>0</v>
      </c>
      <c r="AU2879" s="95">
        <v>0</v>
      </c>
      <c r="AV2879" s="95">
        <v>140051528.58789101</v>
      </c>
      <c r="AW2879" s="95">
        <v>131</v>
      </c>
      <c r="AX2879" s="95">
        <v>89691.622502326994</v>
      </c>
      <c r="AY2879" s="95">
        <v>32785567.967529301</v>
      </c>
      <c r="AZ2879" s="95">
        <v>15025188.4168701</v>
      </c>
      <c r="BA2879" s="95">
        <v>0</v>
      </c>
      <c r="BB2879" s="95">
        <v>39724591.958496101</v>
      </c>
      <c r="BC2879" s="95">
        <v>10266751.0115967</v>
      </c>
      <c r="BD2879" s="95">
        <v>0</v>
      </c>
      <c r="BE2879" s="95">
        <v>13209201.912353501</v>
      </c>
      <c r="BF2879" s="95">
        <v>0</v>
      </c>
      <c r="BG2879" s="95">
        <v>140273416.05859399</v>
      </c>
      <c r="BH2879" s="95">
        <v>23910608.810302701</v>
      </c>
      <c r="BI2879" s="95">
        <v>0</v>
      </c>
      <c r="BJ2879" s="95">
        <v>2975296.1113891602</v>
      </c>
      <c r="BK2879" s="95">
        <v>2588845.6441955599</v>
      </c>
      <c r="BL2879" s="95">
        <v>0</v>
      </c>
      <c r="BM2879" s="95">
        <v>0</v>
      </c>
      <c r="BN2879" s="95">
        <v>0</v>
      </c>
      <c r="BO2879" s="95">
        <v>0</v>
      </c>
      <c r="BP2879" s="95">
        <v>0</v>
      </c>
      <c r="BQ2879" s="95">
        <v>0</v>
      </c>
      <c r="BR2879" s="95">
        <v>10476364.822631801</v>
      </c>
      <c r="BS2879" s="95">
        <v>5528104.0700683603</v>
      </c>
      <c r="BT2879" s="95">
        <v>0</v>
      </c>
      <c r="BU2879" s="95">
        <v>6737515.0599365197</v>
      </c>
      <c r="BV2879" s="95">
        <v>4513061.5961303702</v>
      </c>
      <c r="BW2879" s="95">
        <v>0</v>
      </c>
      <c r="BX2879" s="95">
        <v>2580747.44058228</v>
      </c>
      <c r="BY2879" s="95">
        <v>0</v>
      </c>
      <c r="BZ2879" s="95">
        <v>0</v>
      </c>
      <c r="CA2879" s="95">
        <v>186602.218099594</v>
      </c>
      <c r="CB2879" s="95">
        <v>8855423.6115722694</v>
      </c>
      <c r="CC2879" s="95">
        <v>97872382.104492202</v>
      </c>
      <c r="CD2879" s="95">
        <v>26898238.395752002</v>
      </c>
      <c r="CE2879" s="95">
        <v>10622.360564827901</v>
      </c>
      <c r="CF2879" s="95">
        <v>1434988.2994232201</v>
      </c>
      <c r="CG2879" s="95">
        <v>13264857.3916016</v>
      </c>
      <c r="CH2879" s="95">
        <v>0</v>
      </c>
      <c r="CI2879" s="95">
        <v>197195.761562347</v>
      </c>
      <c r="CJ2879" s="95">
        <v>10268562.2585449</v>
      </c>
      <c r="CK2879" s="95">
        <v>111152111.012695</v>
      </c>
      <c r="CL2879" s="95">
        <v>29451666.3740234</v>
      </c>
      <c r="CM2879" s="160">
        <v>315314.578907013</v>
      </c>
      <c r="CN2879" s="160">
        <v>48388318.745605499</v>
      </c>
      <c r="CO2879" s="160">
        <v>251149229.078125</v>
      </c>
      <c r="CP2879" s="95">
        <v>29451666.3740234</v>
      </c>
      <c r="CQ2879" s="95">
        <v>0</v>
      </c>
      <c r="CR2879" s="95">
        <v>0</v>
      </c>
      <c r="CS2879" s="95">
        <v>0</v>
      </c>
      <c r="CT2879" s="95">
        <v>0</v>
      </c>
      <c r="CU2879" s="161">
        <v>10290411.910995489</v>
      </c>
      <c r="CV2879" s="161">
        <v>111137239.49609381</v>
      </c>
    </row>
    <row r="2880" spans="1:100" x14ac:dyDescent="0.2">
      <c r="A2880" s="94" t="s">
        <v>192</v>
      </c>
      <c r="B2880" s="96">
        <v>43891</v>
      </c>
      <c r="C2880" s="95">
        <v>167762.08994102501</v>
      </c>
      <c r="D2880" s="95">
        <v>0</v>
      </c>
      <c r="E2880" s="95">
        <v>17148.102659940701</v>
      </c>
      <c r="F2880" s="95">
        <v>16538.796536207199</v>
      </c>
      <c r="G2880" s="95">
        <v>10382.2125461102</v>
      </c>
      <c r="H2880" s="95">
        <v>0</v>
      </c>
      <c r="I2880" s="95">
        <v>0</v>
      </c>
      <c r="J2880" s="95">
        <v>117593.492006302</v>
      </c>
      <c r="K2880" s="95">
        <v>2</v>
      </c>
      <c r="L2880" s="95">
        <v>482.67860983684699</v>
      </c>
      <c r="M2880" s="95">
        <v>65760.363839149504</v>
      </c>
      <c r="N2880" s="95">
        <v>12959.2732869387</v>
      </c>
      <c r="O2880" s="95">
        <v>0</v>
      </c>
      <c r="P2880" s="95">
        <v>98749.946707725496</v>
      </c>
      <c r="Q2880" s="95">
        <v>6479.2077633142499</v>
      </c>
      <c r="R2880" s="95">
        <v>0</v>
      </c>
      <c r="S2880" s="95">
        <v>10351.4480749369</v>
      </c>
      <c r="T2880" s="95">
        <v>0</v>
      </c>
      <c r="U2880" s="95">
        <v>117630.637753487</v>
      </c>
      <c r="V2880" s="95">
        <v>7705581.2019653302</v>
      </c>
      <c r="W2880" s="95">
        <v>0</v>
      </c>
      <c r="X2880" s="95">
        <v>590758.31902313197</v>
      </c>
      <c r="Y2880" s="95">
        <v>578294.41368866002</v>
      </c>
      <c r="Z2880" s="95">
        <v>1277452.4463195801</v>
      </c>
      <c r="AA2880" s="95">
        <v>0</v>
      </c>
      <c r="AB2880" s="95">
        <v>0</v>
      </c>
      <c r="AC2880" s="95">
        <v>35735381.3369141</v>
      </c>
      <c r="AD2880" s="95">
        <v>21.433710873127001</v>
      </c>
      <c r="AE2880" s="95">
        <v>5597.5930249691</v>
      </c>
      <c r="AF2880" s="95">
        <v>2702651.72348022</v>
      </c>
      <c r="AG2880" s="95">
        <v>1437737.88760376</v>
      </c>
      <c r="AH2880" s="95">
        <v>0</v>
      </c>
      <c r="AI2880" s="95">
        <v>3198978.0378418001</v>
      </c>
      <c r="AJ2880" s="95">
        <v>991850.51833343494</v>
      </c>
      <c r="AK2880" s="95">
        <v>0</v>
      </c>
      <c r="AL2880" s="95">
        <v>1274654.45399475</v>
      </c>
      <c r="AM2880" s="95">
        <v>0</v>
      </c>
      <c r="AN2880" s="95">
        <v>35488544.182128899</v>
      </c>
      <c r="AO2880" s="95">
        <v>86646568.849609405</v>
      </c>
      <c r="AP2880" s="95">
        <v>0</v>
      </c>
      <c r="AQ2880" s="95">
        <v>5660313.8303222703</v>
      </c>
      <c r="AR2880" s="95">
        <v>5413944.7182617197</v>
      </c>
      <c r="AS2880" s="95">
        <v>11952948.3424072</v>
      </c>
      <c r="AT2880" s="95">
        <v>0</v>
      </c>
      <c r="AU2880" s="95">
        <v>0</v>
      </c>
      <c r="AV2880" s="95">
        <v>132226838.133789</v>
      </c>
      <c r="AW2880" s="95">
        <v>77</v>
      </c>
      <c r="AX2880" s="95">
        <v>58602.706310272202</v>
      </c>
      <c r="AY2880" s="95">
        <v>31411558.581787098</v>
      </c>
      <c r="AZ2880" s="95">
        <v>14943322.265625</v>
      </c>
      <c r="BA2880" s="95">
        <v>0</v>
      </c>
      <c r="BB2880" s="95">
        <v>36474335.901367202</v>
      </c>
      <c r="BC2880" s="95">
        <v>9988648.4479980506</v>
      </c>
      <c r="BD2880" s="95">
        <v>0</v>
      </c>
      <c r="BE2880" s="95">
        <v>11848771.4581299</v>
      </c>
      <c r="BF2880" s="95">
        <v>0</v>
      </c>
      <c r="BG2880" s="95">
        <v>131305130.178711</v>
      </c>
      <c r="BH2880" s="95">
        <v>23339906.465087902</v>
      </c>
      <c r="BI2880" s="95">
        <v>0</v>
      </c>
      <c r="BJ2880" s="95">
        <v>1993406.49337769</v>
      </c>
      <c r="BK2880" s="95">
        <v>1975516.2408752399</v>
      </c>
      <c r="BL2880" s="95">
        <v>0</v>
      </c>
      <c r="BM2880" s="95">
        <v>0</v>
      </c>
      <c r="BN2880" s="95">
        <v>0</v>
      </c>
      <c r="BO2880" s="95">
        <v>0</v>
      </c>
      <c r="BP2880" s="95">
        <v>0</v>
      </c>
      <c r="BQ2880" s="95">
        <v>0</v>
      </c>
      <c r="BR2880" s="95">
        <v>10106916.596191401</v>
      </c>
      <c r="BS2880" s="95">
        <v>5536423.71765137</v>
      </c>
      <c r="BT2880" s="95">
        <v>0</v>
      </c>
      <c r="BU2880" s="95">
        <v>6125121.9926147498</v>
      </c>
      <c r="BV2880" s="95">
        <v>3854226.64208984</v>
      </c>
      <c r="BW2880" s="95">
        <v>0</v>
      </c>
      <c r="BX2880" s="95">
        <v>2325192.2436828599</v>
      </c>
      <c r="BY2880" s="95">
        <v>0</v>
      </c>
      <c r="BZ2880" s="95">
        <v>0</v>
      </c>
      <c r="CA2880" s="95">
        <v>184433.860912323</v>
      </c>
      <c r="CB2880" s="95">
        <v>8275036.1079711895</v>
      </c>
      <c r="CC2880" s="95">
        <v>92152613.651367202</v>
      </c>
      <c r="CD2880" s="95">
        <v>25340966.849121101</v>
      </c>
      <c r="CE2880" s="95">
        <v>10383.0485292673</v>
      </c>
      <c r="CF2880" s="95">
        <v>1265277.9010467499</v>
      </c>
      <c r="CG2880" s="95">
        <v>11740218.951660199</v>
      </c>
      <c r="CH2880" s="95">
        <v>0</v>
      </c>
      <c r="CI2880" s="95">
        <v>194759.33543777501</v>
      </c>
      <c r="CJ2880" s="95">
        <v>9585010.3190918006</v>
      </c>
      <c r="CK2880" s="95">
        <v>103873115.02832</v>
      </c>
      <c r="CL2880" s="95">
        <v>27558469.488769501</v>
      </c>
      <c r="CM2880" s="160">
        <v>311247.25787353498</v>
      </c>
      <c r="CN2880" s="160">
        <v>44952867.658691399</v>
      </c>
      <c r="CO2880" s="160">
        <v>236314129.53320301</v>
      </c>
      <c r="CP2880" s="95">
        <v>27558469.488769501</v>
      </c>
      <c r="CQ2880" s="95">
        <v>0</v>
      </c>
      <c r="CR2880" s="95">
        <v>0</v>
      </c>
      <c r="CS2880" s="95">
        <v>0</v>
      </c>
      <c r="CT2880" s="95">
        <v>0</v>
      </c>
      <c r="CU2880" s="161">
        <v>9540314.0090179387</v>
      </c>
      <c r="CV2880" s="161">
        <v>103892832.6030274</v>
      </c>
    </row>
    <row r="2881" spans="1:100" x14ac:dyDescent="0.2">
      <c r="A2881" s="94" t="s">
        <v>192</v>
      </c>
      <c r="B2881" s="96">
        <v>43983</v>
      </c>
      <c r="C2881" s="95">
        <v>154921.31056594799</v>
      </c>
      <c r="D2881" s="95">
        <v>0</v>
      </c>
      <c r="E2881" s="95">
        <v>14855.054805993999</v>
      </c>
      <c r="F2881" s="95">
        <v>14381.516682744001</v>
      </c>
      <c r="G2881" s="95">
        <v>8937.84114384651</v>
      </c>
      <c r="H2881" s="95">
        <v>0</v>
      </c>
      <c r="I2881" s="95">
        <v>0</v>
      </c>
      <c r="J2881" s="95">
        <v>113294.897407532</v>
      </c>
      <c r="K2881" s="95">
        <v>1</v>
      </c>
      <c r="L2881" s="95">
        <v>391.46823987737298</v>
      </c>
      <c r="M2881" s="95">
        <v>62503.900844097101</v>
      </c>
      <c r="N2881" s="95">
        <v>12549.8430560827</v>
      </c>
      <c r="O2881" s="95">
        <v>0</v>
      </c>
      <c r="P2881" s="95">
        <v>87830.8247470856</v>
      </c>
      <c r="Q2881" s="95">
        <v>6145.32034742832</v>
      </c>
      <c r="R2881" s="95">
        <v>0</v>
      </c>
      <c r="S2881" s="95">
        <v>8959.9193967580795</v>
      </c>
      <c r="T2881" s="95">
        <v>0</v>
      </c>
      <c r="U2881" s="95">
        <v>113263.489157677</v>
      </c>
      <c r="V2881" s="95">
        <v>6710149.2760620099</v>
      </c>
      <c r="W2881" s="95">
        <v>0</v>
      </c>
      <c r="X2881" s="95">
        <v>570236.04888916004</v>
      </c>
      <c r="Y2881" s="95">
        <v>558830.902816772</v>
      </c>
      <c r="Z2881" s="95">
        <v>924229.55282592797</v>
      </c>
      <c r="AA2881" s="95">
        <v>0</v>
      </c>
      <c r="AB2881" s="95">
        <v>0</v>
      </c>
      <c r="AC2881" s="95">
        <v>30633069.035888702</v>
      </c>
      <c r="AD2881" s="95">
        <v>8.0051222145557404</v>
      </c>
      <c r="AE2881" s="95">
        <v>4901.4741591811198</v>
      </c>
      <c r="AF2881" s="95">
        <v>2447879.2111206101</v>
      </c>
      <c r="AG2881" s="95">
        <v>1426810.61830139</v>
      </c>
      <c r="AH2881" s="95">
        <v>0</v>
      </c>
      <c r="AI2881" s="95">
        <v>2453628.0782165499</v>
      </c>
      <c r="AJ2881" s="95">
        <v>954790.69857788098</v>
      </c>
      <c r="AK2881" s="95">
        <v>0</v>
      </c>
      <c r="AL2881" s="95">
        <v>923743.23043060303</v>
      </c>
      <c r="AM2881" s="95">
        <v>0</v>
      </c>
      <c r="AN2881" s="95">
        <v>30780194.816894501</v>
      </c>
      <c r="AO2881" s="95">
        <v>75622187.4609375</v>
      </c>
      <c r="AP2881" s="95">
        <v>0</v>
      </c>
      <c r="AQ2881" s="95">
        <v>5525037.33776855</v>
      </c>
      <c r="AR2881" s="95">
        <v>5340540.1312866202</v>
      </c>
      <c r="AS2881" s="95">
        <v>8623681.8819580097</v>
      </c>
      <c r="AT2881" s="95">
        <v>0</v>
      </c>
      <c r="AU2881" s="95">
        <v>0</v>
      </c>
      <c r="AV2881" s="95">
        <v>113292154.491211</v>
      </c>
      <c r="AW2881" s="95">
        <v>28.999999940395401</v>
      </c>
      <c r="AX2881" s="95">
        <v>46203.818514347098</v>
      </c>
      <c r="AY2881" s="95">
        <v>28770256.529541001</v>
      </c>
      <c r="AZ2881" s="95">
        <v>14720963.747924799</v>
      </c>
      <c r="BA2881" s="95">
        <v>0</v>
      </c>
      <c r="BB2881" s="95">
        <v>28199867.271484401</v>
      </c>
      <c r="BC2881" s="95">
        <v>9672642.3602294903</v>
      </c>
      <c r="BD2881" s="95">
        <v>0</v>
      </c>
      <c r="BE2881" s="95">
        <v>8630862.77978516</v>
      </c>
      <c r="BF2881" s="95">
        <v>0</v>
      </c>
      <c r="BG2881" s="95">
        <v>112922941.25293</v>
      </c>
      <c r="BH2881" s="95">
        <v>20589413.4526367</v>
      </c>
      <c r="BI2881" s="95">
        <v>0</v>
      </c>
      <c r="BJ2881" s="95">
        <v>1936907.2267608601</v>
      </c>
      <c r="BK2881" s="95">
        <v>1919083.75648499</v>
      </c>
      <c r="BL2881" s="95">
        <v>0</v>
      </c>
      <c r="BM2881" s="95">
        <v>0</v>
      </c>
      <c r="BN2881" s="95">
        <v>0</v>
      </c>
      <c r="BO2881" s="95">
        <v>0</v>
      </c>
      <c r="BP2881" s="95">
        <v>0</v>
      </c>
      <c r="BQ2881" s="95">
        <v>0</v>
      </c>
      <c r="BR2881" s="95">
        <v>9010198.3829345703</v>
      </c>
      <c r="BS2881" s="95">
        <v>5373171.2666626005</v>
      </c>
      <c r="BT2881" s="95">
        <v>0</v>
      </c>
      <c r="BU2881" s="95">
        <v>4718241.8754272498</v>
      </c>
      <c r="BV2881" s="95">
        <v>3713397.2136230501</v>
      </c>
      <c r="BW2881" s="95">
        <v>0</v>
      </c>
      <c r="BX2881" s="95">
        <v>1698074.5813293499</v>
      </c>
      <c r="BY2881" s="95">
        <v>0</v>
      </c>
      <c r="BZ2881" s="95">
        <v>0</v>
      </c>
      <c r="CA2881" s="95">
        <v>169625.11575698899</v>
      </c>
      <c r="CB2881" s="95">
        <v>7274393.84765625</v>
      </c>
      <c r="CC2881" s="95">
        <v>81139430.872070298</v>
      </c>
      <c r="CD2881" s="95">
        <v>22529554.4150391</v>
      </c>
      <c r="CE2881" s="95">
        <v>8936.9962974786795</v>
      </c>
      <c r="CF2881" s="95">
        <v>922118.83701324498</v>
      </c>
      <c r="CG2881" s="95">
        <v>8607850.4642334003</v>
      </c>
      <c r="CH2881" s="95">
        <v>0</v>
      </c>
      <c r="CI2881" s="95">
        <v>178581.525808334</v>
      </c>
      <c r="CJ2881" s="95">
        <v>8167006.3067627</v>
      </c>
      <c r="CK2881" s="95">
        <v>89728821.113281295</v>
      </c>
      <c r="CL2881" s="95">
        <v>24143549.201904301</v>
      </c>
      <c r="CM2881" s="160">
        <v>290947.41734314</v>
      </c>
      <c r="CN2881" s="160">
        <v>38885681.209472701</v>
      </c>
      <c r="CO2881" s="160">
        <v>201969604.24609399</v>
      </c>
      <c r="CP2881" s="95">
        <v>24143549.201904301</v>
      </c>
      <c r="CQ2881" s="95">
        <v>0</v>
      </c>
      <c r="CR2881" s="95">
        <v>0</v>
      </c>
      <c r="CS2881" s="95">
        <v>0</v>
      </c>
      <c r="CT2881" s="95">
        <v>0</v>
      </c>
      <c r="CU2881" s="161">
        <v>8196512.6846694946</v>
      </c>
      <c r="CV2881" s="161">
        <v>89747281.336303696</v>
      </c>
    </row>
    <row r="2882" spans="1:100" x14ac:dyDescent="0.2">
      <c r="A2882" s="94" t="s">
        <v>192</v>
      </c>
      <c r="B2882" s="96">
        <v>44075</v>
      </c>
      <c r="C2882" s="95">
        <v>166172.42975235</v>
      </c>
      <c r="D2882" s="95">
        <v>0</v>
      </c>
      <c r="E2882" s="95">
        <v>18165.575018167499</v>
      </c>
      <c r="F2882" s="95">
        <v>17921.235300779299</v>
      </c>
      <c r="G2882" s="95">
        <v>10327.476780057001</v>
      </c>
      <c r="H2882" s="95">
        <v>0</v>
      </c>
      <c r="I2882" s="95">
        <v>0</v>
      </c>
      <c r="J2882" s="95">
        <v>113921.742233276</v>
      </c>
      <c r="K2882" s="95">
        <v>1</v>
      </c>
      <c r="L2882" s="95">
        <v>1398.68095935881</v>
      </c>
      <c r="M2882" s="95">
        <v>66384.699334144607</v>
      </c>
      <c r="N2882" s="95">
        <v>12748.3515067101</v>
      </c>
      <c r="O2882" s="95">
        <v>0</v>
      </c>
      <c r="P2882" s="95">
        <v>97464.645852088899</v>
      </c>
      <c r="Q2882" s="95">
        <v>6538.6485080122902</v>
      </c>
      <c r="R2882" s="95">
        <v>0</v>
      </c>
      <c r="S2882" s="95">
        <v>10321.467884421299</v>
      </c>
      <c r="T2882" s="95">
        <v>0</v>
      </c>
      <c r="U2882" s="95">
        <v>113960.526402473</v>
      </c>
      <c r="V2882" s="95">
        <v>8576267.0130615197</v>
      </c>
      <c r="W2882" s="95">
        <v>0</v>
      </c>
      <c r="X2882" s="95">
        <v>627747.390830994</v>
      </c>
      <c r="Y2882" s="95">
        <v>636095.77966308605</v>
      </c>
      <c r="Z2882" s="95">
        <v>1444379.93544006</v>
      </c>
      <c r="AA2882" s="95">
        <v>0</v>
      </c>
      <c r="AB2882" s="95">
        <v>0</v>
      </c>
      <c r="AC2882" s="95">
        <v>37060340.248046897</v>
      </c>
      <c r="AD2882" s="95">
        <v>8.0035749375820195</v>
      </c>
      <c r="AE2882" s="95">
        <v>6630.0314800739297</v>
      </c>
      <c r="AF2882" s="95">
        <v>3041988.7568359398</v>
      </c>
      <c r="AG2882" s="95">
        <v>1537652.3280792199</v>
      </c>
      <c r="AH2882" s="95">
        <v>0</v>
      </c>
      <c r="AI2882" s="95">
        <v>3554191.96792603</v>
      </c>
      <c r="AJ2882" s="95">
        <v>1045310.06574249</v>
      </c>
      <c r="AK2882" s="95">
        <v>0</v>
      </c>
      <c r="AL2882" s="95">
        <v>1444580.66407776</v>
      </c>
      <c r="AM2882" s="95">
        <v>0</v>
      </c>
      <c r="AN2882" s="95">
        <v>37157073.167968802</v>
      </c>
      <c r="AO2882" s="95">
        <v>97730203.717773393</v>
      </c>
      <c r="AP2882" s="95">
        <v>0</v>
      </c>
      <c r="AQ2882" s="95">
        <v>6126220.6707153302</v>
      </c>
      <c r="AR2882" s="95">
        <v>6228347.6333007803</v>
      </c>
      <c r="AS2882" s="95">
        <v>13415951.021728501</v>
      </c>
      <c r="AT2882" s="95">
        <v>0</v>
      </c>
      <c r="AU2882" s="95">
        <v>0</v>
      </c>
      <c r="AV2882" s="95">
        <v>137056515.46484399</v>
      </c>
      <c r="AW2882" s="95">
        <v>28.999999940395401</v>
      </c>
      <c r="AX2882" s="95">
        <v>72582.569504737898</v>
      </c>
      <c r="AY2882" s="95">
        <v>35883180.1728516</v>
      </c>
      <c r="AZ2882" s="95">
        <v>15988344.463012701</v>
      </c>
      <c r="BA2882" s="95">
        <v>0</v>
      </c>
      <c r="BB2882" s="95">
        <v>40946826.182128899</v>
      </c>
      <c r="BC2882" s="95">
        <v>10724695.090698199</v>
      </c>
      <c r="BD2882" s="95">
        <v>0</v>
      </c>
      <c r="BE2882" s="95">
        <v>13465636.725463901</v>
      </c>
      <c r="BF2882" s="95">
        <v>0</v>
      </c>
      <c r="BG2882" s="95">
        <v>137456137.02539101</v>
      </c>
      <c r="BH2882" s="95">
        <v>25545563.8835449</v>
      </c>
      <c r="BI2882" s="95">
        <v>0</v>
      </c>
      <c r="BJ2882" s="95">
        <v>2133878.83740234</v>
      </c>
      <c r="BK2882" s="95">
        <v>2144340.9512023898</v>
      </c>
      <c r="BL2882" s="95">
        <v>0</v>
      </c>
      <c r="BM2882" s="95">
        <v>0</v>
      </c>
      <c r="BN2882" s="95">
        <v>0</v>
      </c>
      <c r="BO2882" s="95">
        <v>0</v>
      </c>
      <c r="BP2882" s="95">
        <v>0</v>
      </c>
      <c r="BQ2882" s="95">
        <v>0</v>
      </c>
      <c r="BR2882" s="95">
        <v>11266501.6824951</v>
      </c>
      <c r="BS2882" s="95">
        <v>5815440.4035034198</v>
      </c>
      <c r="BT2882" s="95">
        <v>0</v>
      </c>
      <c r="BU2882" s="95">
        <v>5441839.4299316397</v>
      </c>
      <c r="BV2882" s="95">
        <v>4088183.9525756799</v>
      </c>
      <c r="BW2882" s="95">
        <v>0</v>
      </c>
      <c r="BX2882" s="95">
        <v>2202647.1329040499</v>
      </c>
      <c r="BY2882" s="95">
        <v>0</v>
      </c>
      <c r="BZ2882" s="95">
        <v>0</v>
      </c>
      <c r="CA2882" s="95">
        <v>184568.449972153</v>
      </c>
      <c r="CB2882" s="95">
        <v>9195804.6071777306</v>
      </c>
      <c r="CC2882" s="95">
        <v>103738636.15918</v>
      </c>
      <c r="CD2882" s="95">
        <v>27634832.940185498</v>
      </c>
      <c r="CE2882" s="95">
        <v>10327.5043592453</v>
      </c>
      <c r="CF2882" s="95">
        <v>1441968.3897857701</v>
      </c>
      <c r="CG2882" s="95">
        <v>13464609.268554701</v>
      </c>
      <c r="CH2882" s="95">
        <v>0</v>
      </c>
      <c r="CI2882" s="95">
        <v>194975.42293548601</v>
      </c>
      <c r="CJ2882" s="95">
        <v>10616498.753418</v>
      </c>
      <c r="CK2882" s="95">
        <v>117230093.21582</v>
      </c>
      <c r="CL2882" s="95">
        <v>30104433.262451202</v>
      </c>
      <c r="CM2882" s="160">
        <v>308150.69608688401</v>
      </c>
      <c r="CN2882" s="160">
        <v>47751546.322753899</v>
      </c>
      <c r="CO2882" s="160">
        <v>254006436.79882801</v>
      </c>
      <c r="CP2882" s="95">
        <v>30104433.262451202</v>
      </c>
      <c r="CQ2882" s="95">
        <v>0</v>
      </c>
      <c r="CR2882" s="95">
        <v>0</v>
      </c>
      <c r="CS2882" s="95">
        <v>0</v>
      </c>
      <c r="CT2882" s="95">
        <v>0</v>
      </c>
      <c r="CU2882" s="161">
        <v>10637772.996963501</v>
      </c>
      <c r="CV2882" s="161">
        <v>117203245.4277347</v>
      </c>
    </row>
    <row r="2883" spans="1:100" x14ac:dyDescent="0.2">
      <c r="A2883" s="94" t="s">
        <v>193</v>
      </c>
      <c r="B2883" s="96">
        <v>38047</v>
      </c>
      <c r="C2883" s="95">
        <v>63635.317075252497</v>
      </c>
      <c r="D2883" s="95">
        <v>0</v>
      </c>
      <c r="E2883" s="95">
        <v>29265.867584228501</v>
      </c>
      <c r="F2883" s="95">
        <v>0</v>
      </c>
      <c r="G2883" s="95">
        <v>11.6763768879464</v>
      </c>
      <c r="H2883" s="95">
        <v>2332.1935312748001</v>
      </c>
      <c r="I2883" s="95">
        <v>0</v>
      </c>
      <c r="J2883" s="95">
        <v>46.636705653741998</v>
      </c>
      <c r="K2883" s="95">
        <v>18819.124539613698</v>
      </c>
      <c r="L2883" s="95">
        <v>43701.231277942701</v>
      </c>
      <c r="M2883" s="95">
        <v>33664.638019561797</v>
      </c>
      <c r="N2883" s="95">
        <v>10133.8570847511</v>
      </c>
      <c r="O2883" s="95">
        <v>0</v>
      </c>
      <c r="P2883" s="95">
        <v>0</v>
      </c>
      <c r="Q2883" s="95">
        <v>5188.9445952177002</v>
      </c>
      <c r="R2883" s="95">
        <v>0</v>
      </c>
      <c r="S2883" s="95">
        <v>0</v>
      </c>
      <c r="T2883" s="95">
        <v>2314.02774038911</v>
      </c>
      <c r="U2883" s="95">
        <v>18583.234964609099</v>
      </c>
      <c r="V2883" s="95">
        <v>4995492.4157104502</v>
      </c>
      <c r="W2883" s="95">
        <v>0</v>
      </c>
      <c r="X2883" s="95">
        <v>3657751.7261352502</v>
      </c>
      <c r="Y2883" s="95">
        <v>1349141.07929993</v>
      </c>
      <c r="Z2883" s="95">
        <v>1577.2490778267399</v>
      </c>
      <c r="AA2883" s="95">
        <v>439088.09876251197</v>
      </c>
      <c r="AB2883" s="95">
        <v>0</v>
      </c>
      <c r="AC2883" s="95">
        <v>3938.2221104502701</v>
      </c>
      <c r="AD2883" s="95">
        <v>7241598.3138427697</v>
      </c>
      <c r="AE2883" s="95">
        <v>3379198.2938842801</v>
      </c>
      <c r="AF2883" s="95">
        <v>2437965.0847778302</v>
      </c>
      <c r="AG2883" s="95">
        <v>1914537.4520416299</v>
      </c>
      <c r="AH2883" s="95">
        <v>0</v>
      </c>
      <c r="AI2883" s="95">
        <v>0</v>
      </c>
      <c r="AJ2883" s="95">
        <v>957901.63580322301</v>
      </c>
      <c r="AK2883" s="95">
        <v>0</v>
      </c>
      <c r="AL2883" s="95">
        <v>0</v>
      </c>
      <c r="AM2883" s="95">
        <v>439768.69290924101</v>
      </c>
      <c r="AN2883" s="95">
        <v>7081822.84448242</v>
      </c>
      <c r="AO2883" s="95">
        <v>38722005.199707001</v>
      </c>
      <c r="AP2883" s="95">
        <v>0</v>
      </c>
      <c r="AQ2883" s="95">
        <v>27208148.291503899</v>
      </c>
      <c r="AR2883" s="95">
        <v>0</v>
      </c>
      <c r="AS2883" s="95">
        <v>10311.9926862717</v>
      </c>
      <c r="AT2883" s="95">
        <v>2697868.4549255399</v>
      </c>
      <c r="AU2883" s="95">
        <v>0</v>
      </c>
      <c r="AV2883" s="95">
        <v>9315.6464555263501</v>
      </c>
      <c r="AW2883" s="95">
        <v>16693950.0537109</v>
      </c>
      <c r="AX2883" s="95">
        <v>26899809.014404301</v>
      </c>
      <c r="AY2883" s="95">
        <v>19105955.3037109</v>
      </c>
      <c r="AZ2883" s="95">
        <v>12767305.778930699</v>
      </c>
      <c r="BA2883" s="95">
        <v>0</v>
      </c>
      <c r="BB2883" s="95">
        <v>0</v>
      </c>
      <c r="BC2883" s="95">
        <v>6938463.9202880897</v>
      </c>
      <c r="BD2883" s="95">
        <v>0</v>
      </c>
      <c r="BE2883" s="95">
        <v>0</v>
      </c>
      <c r="BF2883" s="95">
        <v>2702503.6743469201</v>
      </c>
      <c r="BG2883" s="95">
        <v>16178931.706665</v>
      </c>
      <c r="BH2883" s="95">
        <v>7194059.0856933603</v>
      </c>
      <c r="BI2883" s="95">
        <v>0</v>
      </c>
      <c r="BJ2883" s="95">
        <v>5216961.4133911096</v>
      </c>
      <c r="BK2883" s="95">
        <v>2596902.5897827102</v>
      </c>
      <c r="BL2883" s="95">
        <v>0</v>
      </c>
      <c r="BM2883" s="95">
        <v>0</v>
      </c>
      <c r="BN2883" s="95">
        <v>0</v>
      </c>
      <c r="BO2883" s="95">
        <v>0</v>
      </c>
      <c r="BP2883" s="95">
        <v>0</v>
      </c>
      <c r="BQ2883" s="95">
        <v>0</v>
      </c>
      <c r="BR2883" s="95">
        <v>5193397.4506225605</v>
      </c>
      <c r="BS2883" s="95">
        <v>4584106.3944091797</v>
      </c>
      <c r="BT2883" s="95">
        <v>0</v>
      </c>
      <c r="BU2883" s="95">
        <v>0</v>
      </c>
      <c r="BV2883" s="95">
        <v>2596208.7199096698</v>
      </c>
      <c r="BW2883" s="95">
        <v>0</v>
      </c>
      <c r="BX2883" s="95">
        <v>0</v>
      </c>
      <c r="BY2883" s="95">
        <v>0</v>
      </c>
      <c r="BZ2883" s="95">
        <v>0</v>
      </c>
      <c r="CA2883" s="95">
        <v>93056.299882888794</v>
      </c>
      <c r="CB2883" s="95">
        <v>8643003.8276367206</v>
      </c>
      <c r="CC2883" s="95">
        <v>65719376.330566399</v>
      </c>
      <c r="CD2883" s="95">
        <v>12396005.2297363</v>
      </c>
      <c r="CE2883" s="95">
        <v>2330.8089492619001</v>
      </c>
      <c r="CF2883" s="95">
        <v>430746.23271942098</v>
      </c>
      <c r="CG2883" s="95">
        <v>2661720.2061157199</v>
      </c>
      <c r="CH2883" s="95">
        <v>0</v>
      </c>
      <c r="CI2883" s="95">
        <v>95359.422348022505</v>
      </c>
      <c r="CJ2883" s="95">
        <v>9072613.2296142597</v>
      </c>
      <c r="CK2883" s="95">
        <v>68090283.240234405</v>
      </c>
      <c r="CL2883" s="95">
        <v>12391114.021362299</v>
      </c>
      <c r="CM2883" s="160">
        <v>113916.58900642399</v>
      </c>
      <c r="CN2883" s="160">
        <v>16139074.891845699</v>
      </c>
      <c r="CO2883" s="160">
        <v>84623525.377929702</v>
      </c>
      <c r="CP2883" s="95">
        <v>12391114.021362299</v>
      </c>
      <c r="CQ2883" s="95">
        <v>0</v>
      </c>
      <c r="CR2883" s="95">
        <v>0</v>
      </c>
      <c r="CS2883" s="95">
        <v>0</v>
      </c>
      <c r="CT2883" s="95">
        <v>0</v>
      </c>
      <c r="CU2883" s="161">
        <v>9073750.060356142</v>
      </c>
      <c r="CV2883" s="161">
        <v>68381096.536682114</v>
      </c>
    </row>
    <row r="2884" spans="1:100" x14ac:dyDescent="0.2">
      <c r="A2884" s="94" t="s">
        <v>193</v>
      </c>
      <c r="B2884" s="96">
        <v>38139</v>
      </c>
      <c r="C2884" s="95">
        <v>64714.6378393173</v>
      </c>
      <c r="D2884" s="95">
        <v>0</v>
      </c>
      <c r="E2884" s="95">
        <v>28889.529611587499</v>
      </c>
      <c r="F2884" s="95">
        <v>0</v>
      </c>
      <c r="G2884" s="95">
        <v>83.763991204090402</v>
      </c>
      <c r="H2884" s="95">
        <v>2152.3278491198998</v>
      </c>
      <c r="I2884" s="95">
        <v>0</v>
      </c>
      <c r="J2884" s="95">
        <v>964.43676290661097</v>
      </c>
      <c r="K2884" s="95">
        <v>17125.985433101701</v>
      </c>
      <c r="L2884" s="95">
        <v>44332.6724696159</v>
      </c>
      <c r="M2884" s="95">
        <v>33847.383598804503</v>
      </c>
      <c r="N2884" s="95">
        <v>10422.745483160001</v>
      </c>
      <c r="O2884" s="95">
        <v>0</v>
      </c>
      <c r="P2884" s="95">
        <v>0</v>
      </c>
      <c r="Q2884" s="95">
        <v>5117.6158549189604</v>
      </c>
      <c r="R2884" s="95">
        <v>0</v>
      </c>
      <c r="S2884" s="95">
        <v>0</v>
      </c>
      <c r="T2884" s="95">
        <v>2259.18968310952</v>
      </c>
      <c r="U2884" s="95">
        <v>18857.3358764648</v>
      </c>
      <c r="V2884" s="95">
        <v>5012491.1259155301</v>
      </c>
      <c r="W2884" s="95">
        <v>0</v>
      </c>
      <c r="X2884" s="95">
        <v>3670815.7516784701</v>
      </c>
      <c r="Y2884" s="95">
        <v>1410810.6849670401</v>
      </c>
      <c r="Z2884" s="95">
        <v>14026.7354673147</v>
      </c>
      <c r="AA2884" s="95">
        <v>410992.316226959</v>
      </c>
      <c r="AB2884" s="95">
        <v>0</v>
      </c>
      <c r="AC2884" s="95">
        <v>283441.77628707897</v>
      </c>
      <c r="AD2884" s="95">
        <v>6506715.4743652297</v>
      </c>
      <c r="AE2884" s="95">
        <v>3368714.7583618201</v>
      </c>
      <c r="AF2884" s="95">
        <v>2435446.9281310998</v>
      </c>
      <c r="AG2884" s="95">
        <v>1936038.2972717299</v>
      </c>
      <c r="AH2884" s="95">
        <v>0</v>
      </c>
      <c r="AI2884" s="95">
        <v>0</v>
      </c>
      <c r="AJ2884" s="95">
        <v>922376.31713867199</v>
      </c>
      <c r="AK2884" s="95">
        <v>0</v>
      </c>
      <c r="AL2884" s="95">
        <v>0</v>
      </c>
      <c r="AM2884" s="95">
        <v>422808.04954910302</v>
      </c>
      <c r="AN2884" s="95">
        <v>7182606.3668823196</v>
      </c>
      <c r="AO2884" s="95">
        <v>39244002.286621101</v>
      </c>
      <c r="AP2884" s="95">
        <v>0</v>
      </c>
      <c r="AQ2884" s="95">
        <v>27334826.3666992</v>
      </c>
      <c r="AR2884" s="95">
        <v>0</v>
      </c>
      <c r="AS2884" s="95">
        <v>87082.651613235503</v>
      </c>
      <c r="AT2884" s="95">
        <v>2555027.6834716802</v>
      </c>
      <c r="AU2884" s="95">
        <v>0</v>
      </c>
      <c r="AV2884" s="95">
        <v>648877.30923461902</v>
      </c>
      <c r="AW2884" s="95">
        <v>15137482.197387701</v>
      </c>
      <c r="AX2884" s="95">
        <v>27172660.3681641</v>
      </c>
      <c r="AY2884" s="95">
        <v>19269723.4294434</v>
      </c>
      <c r="AZ2884" s="95">
        <v>13083672.1530762</v>
      </c>
      <c r="BA2884" s="95">
        <v>0</v>
      </c>
      <c r="BB2884" s="95">
        <v>0</v>
      </c>
      <c r="BC2884" s="95">
        <v>6769284.0392456101</v>
      </c>
      <c r="BD2884" s="95">
        <v>0</v>
      </c>
      <c r="BE2884" s="95">
        <v>0</v>
      </c>
      <c r="BF2884" s="95">
        <v>2643956.1365966802</v>
      </c>
      <c r="BG2884" s="95">
        <v>16561732.3280029</v>
      </c>
      <c r="BH2884" s="95">
        <v>7211927.1248779297</v>
      </c>
      <c r="BI2884" s="95">
        <v>0</v>
      </c>
      <c r="BJ2884" s="95">
        <v>5216630.1204223596</v>
      </c>
      <c r="BK2884" s="95">
        <v>2701144.6036071801</v>
      </c>
      <c r="BL2884" s="95">
        <v>0</v>
      </c>
      <c r="BM2884" s="95">
        <v>0</v>
      </c>
      <c r="BN2884" s="95">
        <v>0</v>
      </c>
      <c r="BO2884" s="95">
        <v>0</v>
      </c>
      <c r="BP2884" s="95">
        <v>0</v>
      </c>
      <c r="BQ2884" s="95">
        <v>0</v>
      </c>
      <c r="BR2884" s="95">
        <v>5172796.6115722703</v>
      </c>
      <c r="BS2884" s="95">
        <v>4695280.5114135696</v>
      </c>
      <c r="BT2884" s="95">
        <v>0</v>
      </c>
      <c r="BU2884" s="95">
        <v>0</v>
      </c>
      <c r="BV2884" s="95">
        <v>2541846.8438110398</v>
      </c>
      <c r="BW2884" s="95">
        <v>0</v>
      </c>
      <c r="BX2884" s="95">
        <v>0</v>
      </c>
      <c r="BY2884" s="95">
        <v>0</v>
      </c>
      <c r="BZ2884" s="95">
        <v>0</v>
      </c>
      <c r="CA2884" s="95">
        <v>93989.685463905305</v>
      </c>
      <c r="CB2884" s="95">
        <v>8676685.6422119103</v>
      </c>
      <c r="CC2884" s="95">
        <v>66550549.849609397</v>
      </c>
      <c r="CD2884" s="95">
        <v>12385927.7457275</v>
      </c>
      <c r="CE2884" s="95">
        <v>2264.3228314220901</v>
      </c>
      <c r="CF2884" s="95">
        <v>426214.07897186303</v>
      </c>
      <c r="CG2884" s="95">
        <v>2657994.6557617201</v>
      </c>
      <c r="CH2884" s="95">
        <v>0</v>
      </c>
      <c r="CI2884" s="95">
        <v>96249.302861213699</v>
      </c>
      <c r="CJ2884" s="95">
        <v>9103541.3189697303</v>
      </c>
      <c r="CK2884" s="95">
        <v>69139967.442382798</v>
      </c>
      <c r="CL2884" s="95">
        <v>12382620.3758545</v>
      </c>
      <c r="CM2884" s="160">
        <v>115065.238581657</v>
      </c>
      <c r="CN2884" s="160">
        <v>16179377.6834717</v>
      </c>
      <c r="CO2884" s="160">
        <v>85764786.410156295</v>
      </c>
      <c r="CP2884" s="95">
        <v>12382620.3758545</v>
      </c>
      <c r="CQ2884" s="95">
        <v>0</v>
      </c>
      <c r="CR2884" s="95">
        <v>0</v>
      </c>
      <c r="CS2884" s="95">
        <v>0</v>
      </c>
      <c r="CT2884" s="95">
        <v>0</v>
      </c>
      <c r="CU2884" s="161">
        <v>9102899.7211837731</v>
      </c>
      <c r="CV2884" s="161">
        <v>69208544.505371124</v>
      </c>
    </row>
    <row r="2885" spans="1:100" x14ac:dyDescent="0.2">
      <c r="A2885" s="94" t="s">
        <v>193</v>
      </c>
      <c r="B2885" s="96">
        <v>38231</v>
      </c>
      <c r="C2885" s="95">
        <v>66322.396662712097</v>
      </c>
      <c r="D2885" s="95">
        <v>0</v>
      </c>
      <c r="E2885" s="95">
        <v>30199.242382049601</v>
      </c>
      <c r="F2885" s="95">
        <v>0</v>
      </c>
      <c r="G2885" s="95">
        <v>207.94390955753599</v>
      </c>
      <c r="H2885" s="95">
        <v>2132.8864435553601</v>
      </c>
      <c r="I2885" s="95">
        <v>0</v>
      </c>
      <c r="J2885" s="95">
        <v>2617.9915116429302</v>
      </c>
      <c r="K2885" s="95">
        <v>16432.245618820201</v>
      </c>
      <c r="L2885" s="95">
        <v>47084.2555713654</v>
      </c>
      <c r="M2885" s="95">
        <v>34359.3378033638</v>
      </c>
      <c r="N2885" s="95">
        <v>10702.656595349299</v>
      </c>
      <c r="O2885" s="95">
        <v>0</v>
      </c>
      <c r="P2885" s="95">
        <v>0</v>
      </c>
      <c r="Q2885" s="95">
        <v>5120.2729458808899</v>
      </c>
      <c r="R2885" s="95">
        <v>0</v>
      </c>
      <c r="S2885" s="95">
        <v>0</v>
      </c>
      <c r="T2885" s="95">
        <v>2326.3995740711698</v>
      </c>
      <c r="U2885" s="95">
        <v>18859.674807548501</v>
      </c>
      <c r="V2885" s="95">
        <v>5092531.1827392597</v>
      </c>
      <c r="W2885" s="95">
        <v>0</v>
      </c>
      <c r="X2885" s="95">
        <v>3663924.8862915002</v>
      </c>
      <c r="Y2885" s="95">
        <v>1482455.7913970901</v>
      </c>
      <c r="Z2885" s="95">
        <v>38741.607037544301</v>
      </c>
      <c r="AA2885" s="95">
        <v>410702.89464569098</v>
      </c>
      <c r="AB2885" s="95">
        <v>0</v>
      </c>
      <c r="AC2885" s="95">
        <v>790554.45343017601</v>
      </c>
      <c r="AD2885" s="95">
        <v>6011248.1458129901</v>
      </c>
      <c r="AE2885" s="95">
        <v>3546528.3268127399</v>
      </c>
      <c r="AF2885" s="95">
        <v>2441019.6063842801</v>
      </c>
      <c r="AG2885" s="95">
        <v>1973365.11999512</v>
      </c>
      <c r="AH2885" s="95">
        <v>0</v>
      </c>
      <c r="AI2885" s="95">
        <v>0</v>
      </c>
      <c r="AJ2885" s="95">
        <v>917382.61248779297</v>
      </c>
      <c r="AK2885" s="95">
        <v>0</v>
      </c>
      <c r="AL2885" s="95">
        <v>0</v>
      </c>
      <c r="AM2885" s="95">
        <v>443613.13356018101</v>
      </c>
      <c r="AN2885" s="95">
        <v>6856202.0648803702</v>
      </c>
      <c r="AO2885" s="95">
        <v>40300971.275390603</v>
      </c>
      <c r="AP2885" s="95">
        <v>0</v>
      </c>
      <c r="AQ2885" s="95">
        <v>27573589.699707001</v>
      </c>
      <c r="AR2885" s="95">
        <v>0</v>
      </c>
      <c r="AS2885" s="95">
        <v>238677.99375915501</v>
      </c>
      <c r="AT2885" s="95">
        <v>2599490.0933227502</v>
      </c>
      <c r="AU2885" s="95">
        <v>0</v>
      </c>
      <c r="AV2885" s="95">
        <v>1832381.05815125</v>
      </c>
      <c r="AW2885" s="95">
        <v>14180986.8979492</v>
      </c>
      <c r="AX2885" s="95">
        <v>29324078.8903809</v>
      </c>
      <c r="AY2885" s="95">
        <v>19573092.659423798</v>
      </c>
      <c r="AZ2885" s="95">
        <v>13515940.885376001</v>
      </c>
      <c r="BA2885" s="95">
        <v>0</v>
      </c>
      <c r="BB2885" s="95">
        <v>0</v>
      </c>
      <c r="BC2885" s="95">
        <v>6841868.2019653302</v>
      </c>
      <c r="BD2885" s="95">
        <v>0</v>
      </c>
      <c r="BE2885" s="95">
        <v>0</v>
      </c>
      <c r="BF2885" s="95">
        <v>2773036.3592224098</v>
      </c>
      <c r="BG2885" s="95">
        <v>16650633.955444301</v>
      </c>
      <c r="BH2885" s="95">
        <v>7580216.4525146503</v>
      </c>
      <c r="BI2885" s="95">
        <v>0</v>
      </c>
      <c r="BJ2885" s="95">
        <v>5258559.8507080097</v>
      </c>
      <c r="BK2885" s="95">
        <v>2834610.1267089802</v>
      </c>
      <c r="BL2885" s="95">
        <v>0</v>
      </c>
      <c r="BM2885" s="95">
        <v>0</v>
      </c>
      <c r="BN2885" s="95">
        <v>0</v>
      </c>
      <c r="BO2885" s="95">
        <v>0</v>
      </c>
      <c r="BP2885" s="95">
        <v>0</v>
      </c>
      <c r="BQ2885" s="95">
        <v>0</v>
      </c>
      <c r="BR2885" s="95">
        <v>5326539.9650878897</v>
      </c>
      <c r="BS2885" s="95">
        <v>4923841.9592895498</v>
      </c>
      <c r="BT2885" s="95">
        <v>0</v>
      </c>
      <c r="BU2885" s="95">
        <v>0</v>
      </c>
      <c r="BV2885" s="95">
        <v>2605655.5023498498</v>
      </c>
      <c r="BW2885" s="95">
        <v>0</v>
      </c>
      <c r="BX2885" s="95">
        <v>0</v>
      </c>
      <c r="BY2885" s="95">
        <v>0</v>
      </c>
      <c r="BZ2885" s="95">
        <v>0</v>
      </c>
      <c r="CA2885" s="95">
        <v>95900.688922882095</v>
      </c>
      <c r="CB2885" s="95">
        <v>8758670.9759521503</v>
      </c>
      <c r="CC2885" s="95">
        <v>67993684.71875</v>
      </c>
      <c r="CD2885" s="95">
        <v>12901958.668823199</v>
      </c>
      <c r="CE2885" s="95">
        <v>2299.8165203332901</v>
      </c>
      <c r="CF2885" s="95">
        <v>442374.02650833101</v>
      </c>
      <c r="CG2885" s="95">
        <v>2786981.5221252399</v>
      </c>
      <c r="CH2885" s="95">
        <v>0</v>
      </c>
      <c r="CI2885" s="95">
        <v>98213.705384254499</v>
      </c>
      <c r="CJ2885" s="95">
        <v>9201373.8431396503</v>
      </c>
      <c r="CK2885" s="95">
        <v>70827981.309570298</v>
      </c>
      <c r="CL2885" s="95">
        <v>12915939.056884799</v>
      </c>
      <c r="CM2885" s="160">
        <v>117113.541294098</v>
      </c>
      <c r="CN2885" s="160">
        <v>16128376.9023438</v>
      </c>
      <c r="CO2885" s="160">
        <v>87423036.161132798</v>
      </c>
      <c r="CP2885" s="95">
        <v>12915939.056884799</v>
      </c>
      <c r="CQ2885" s="95">
        <v>0</v>
      </c>
      <c r="CR2885" s="95">
        <v>0</v>
      </c>
      <c r="CS2885" s="95">
        <v>0</v>
      </c>
      <c r="CT2885" s="95">
        <v>0</v>
      </c>
      <c r="CU2885" s="161">
        <v>9201045.0024604816</v>
      </c>
      <c r="CV2885" s="161">
        <v>70780666.240875244</v>
      </c>
    </row>
    <row r="2886" spans="1:100" x14ac:dyDescent="0.2">
      <c r="A2886" s="94" t="s">
        <v>193</v>
      </c>
      <c r="B2886" s="96">
        <v>38322</v>
      </c>
      <c r="C2886" s="95">
        <v>67910.855477333098</v>
      </c>
      <c r="D2886" s="95">
        <v>0</v>
      </c>
      <c r="E2886" s="95">
        <v>28886.857351779901</v>
      </c>
      <c r="F2886" s="95">
        <v>0</v>
      </c>
      <c r="G2886" s="95">
        <v>358.69525389745797</v>
      </c>
      <c r="H2886" s="95">
        <v>2007.84458605945</v>
      </c>
      <c r="I2886" s="95">
        <v>0</v>
      </c>
      <c r="J2886" s="95">
        <v>4234.4814416766203</v>
      </c>
      <c r="K2886" s="95">
        <v>15694.8116464615</v>
      </c>
      <c r="L2886" s="95">
        <v>46629.126209258997</v>
      </c>
      <c r="M2886" s="95">
        <v>34895.817674159996</v>
      </c>
      <c r="N2886" s="95">
        <v>10991.6671338081</v>
      </c>
      <c r="O2886" s="95">
        <v>0</v>
      </c>
      <c r="P2886" s="95">
        <v>0</v>
      </c>
      <c r="Q2886" s="95">
        <v>5121.7092409730003</v>
      </c>
      <c r="R2886" s="95">
        <v>0</v>
      </c>
      <c r="S2886" s="95">
        <v>0</v>
      </c>
      <c r="T2886" s="95">
        <v>2372.2169165015198</v>
      </c>
      <c r="U2886" s="95">
        <v>19727.640208721201</v>
      </c>
      <c r="V2886" s="95">
        <v>5240576.1325683603</v>
      </c>
      <c r="W2886" s="95">
        <v>0</v>
      </c>
      <c r="X2886" s="95">
        <v>3615838.2964477502</v>
      </c>
      <c r="Y2886" s="95">
        <v>1529796.18292236</v>
      </c>
      <c r="Z2886" s="95">
        <v>80013.033831596404</v>
      </c>
      <c r="AA2886" s="95">
        <v>371904.55446243298</v>
      </c>
      <c r="AB2886" s="95">
        <v>0</v>
      </c>
      <c r="AC2886" s="95">
        <v>1730073.6683960001</v>
      </c>
      <c r="AD2886" s="95">
        <v>6071157.42004395</v>
      </c>
      <c r="AE2886" s="95">
        <v>3418980.6639709501</v>
      </c>
      <c r="AF2886" s="95">
        <v>2502890.0596008301</v>
      </c>
      <c r="AG2886" s="95">
        <v>2017140.8948516799</v>
      </c>
      <c r="AH2886" s="95">
        <v>0</v>
      </c>
      <c r="AI2886" s="95">
        <v>0</v>
      </c>
      <c r="AJ2886" s="95">
        <v>905065.97863006603</v>
      </c>
      <c r="AK2886" s="95">
        <v>0</v>
      </c>
      <c r="AL2886" s="95">
        <v>0</v>
      </c>
      <c r="AM2886" s="95">
        <v>457465.51198959397</v>
      </c>
      <c r="AN2886" s="95">
        <v>7534376.7291870099</v>
      </c>
      <c r="AO2886" s="95">
        <v>41983486.316406302</v>
      </c>
      <c r="AP2886" s="95">
        <v>0</v>
      </c>
      <c r="AQ2886" s="95">
        <v>27477055.972656298</v>
      </c>
      <c r="AR2886" s="95">
        <v>0</v>
      </c>
      <c r="AS2886" s="95">
        <v>509512.29544448899</v>
      </c>
      <c r="AT2886" s="95">
        <v>2380746.9946594201</v>
      </c>
      <c r="AU2886" s="95">
        <v>0</v>
      </c>
      <c r="AV2886" s="95">
        <v>4184715.0948181199</v>
      </c>
      <c r="AW2886" s="95">
        <v>14430992.7270508</v>
      </c>
      <c r="AX2886" s="95">
        <v>28482553.1259766</v>
      </c>
      <c r="AY2886" s="95">
        <v>20250754.520507801</v>
      </c>
      <c r="AZ2886" s="95">
        <v>13989859.654174799</v>
      </c>
      <c r="BA2886" s="95">
        <v>0</v>
      </c>
      <c r="BB2886" s="95">
        <v>0</v>
      </c>
      <c r="BC2886" s="95">
        <v>6843663.30615234</v>
      </c>
      <c r="BD2886" s="95">
        <v>0</v>
      </c>
      <c r="BE2886" s="95">
        <v>0</v>
      </c>
      <c r="BF2886" s="95">
        <v>2930608.2001342801</v>
      </c>
      <c r="BG2886" s="95">
        <v>17756155.318359401</v>
      </c>
      <c r="BH2886" s="95">
        <v>7847103.19604492</v>
      </c>
      <c r="BI2886" s="95">
        <v>0</v>
      </c>
      <c r="BJ2886" s="95">
        <v>5303514.1240234403</v>
      </c>
      <c r="BK2886" s="95">
        <v>2993002.21240234</v>
      </c>
      <c r="BL2886" s="95">
        <v>0</v>
      </c>
      <c r="BM2886" s="95">
        <v>0</v>
      </c>
      <c r="BN2886" s="95">
        <v>0</v>
      </c>
      <c r="BO2886" s="95">
        <v>0</v>
      </c>
      <c r="BP2886" s="95">
        <v>0</v>
      </c>
      <c r="BQ2886" s="95">
        <v>0</v>
      </c>
      <c r="BR2886" s="95">
        <v>5462463.6535034198</v>
      </c>
      <c r="BS2886" s="95">
        <v>5117696.4304809598</v>
      </c>
      <c r="BT2886" s="95">
        <v>0</v>
      </c>
      <c r="BU2886" s="95">
        <v>0</v>
      </c>
      <c r="BV2886" s="95">
        <v>2601366.6383361798</v>
      </c>
      <c r="BW2886" s="95">
        <v>0</v>
      </c>
      <c r="BX2886" s="95">
        <v>0</v>
      </c>
      <c r="BY2886" s="95">
        <v>0</v>
      </c>
      <c r="BZ2886" s="95">
        <v>0</v>
      </c>
      <c r="CA2886" s="95">
        <v>96791.302033424407</v>
      </c>
      <c r="CB2886" s="95">
        <v>8850929.9832763709</v>
      </c>
      <c r="CC2886" s="95">
        <v>69417446.0859375</v>
      </c>
      <c r="CD2886" s="95">
        <v>13145582.2730713</v>
      </c>
      <c r="CE2886" s="95">
        <v>2387.5706184506398</v>
      </c>
      <c r="CF2886" s="95">
        <v>457328.28149795497</v>
      </c>
      <c r="CG2886" s="95">
        <v>2930248.55291748</v>
      </c>
      <c r="CH2886" s="95">
        <v>0</v>
      </c>
      <c r="CI2886" s="95">
        <v>99194.680775642395</v>
      </c>
      <c r="CJ2886" s="95">
        <v>9307447.1868896503</v>
      </c>
      <c r="CK2886" s="95">
        <v>72351460.415039107</v>
      </c>
      <c r="CL2886" s="95">
        <v>13142377.829956099</v>
      </c>
      <c r="CM2886" s="160">
        <v>118851.979283333</v>
      </c>
      <c r="CN2886" s="160">
        <v>16857213.7822266</v>
      </c>
      <c r="CO2886" s="160">
        <v>90163238.099609405</v>
      </c>
      <c r="CP2886" s="95">
        <v>13142377.829956099</v>
      </c>
      <c r="CQ2886" s="95">
        <v>0</v>
      </c>
      <c r="CR2886" s="95">
        <v>0</v>
      </c>
      <c r="CS2886" s="95">
        <v>0</v>
      </c>
      <c r="CT2886" s="95">
        <v>0</v>
      </c>
      <c r="CU2886" s="161">
        <v>9308258.2647743262</v>
      </c>
      <c r="CV2886" s="161">
        <v>72347694.63885498</v>
      </c>
    </row>
    <row r="2887" spans="1:100" x14ac:dyDescent="0.2">
      <c r="A2887" s="94" t="s">
        <v>193</v>
      </c>
      <c r="B2887" s="96">
        <v>38412</v>
      </c>
      <c r="C2887" s="95">
        <v>70209.969426155105</v>
      </c>
      <c r="D2887" s="95">
        <v>0</v>
      </c>
      <c r="E2887" s="95">
        <v>28774.962209463101</v>
      </c>
      <c r="F2887" s="95">
        <v>0</v>
      </c>
      <c r="G2887" s="95">
        <v>509.420376487076</v>
      </c>
      <c r="H2887" s="95">
        <v>1910.8343321979</v>
      </c>
      <c r="I2887" s="95">
        <v>0</v>
      </c>
      <c r="J2887" s="95">
        <v>6201.6396667957297</v>
      </c>
      <c r="K2887" s="95">
        <v>14070.643237590801</v>
      </c>
      <c r="L2887" s="95">
        <v>46808.148294925697</v>
      </c>
      <c r="M2887" s="95">
        <v>35530.940616607702</v>
      </c>
      <c r="N2887" s="95">
        <v>11298.3562772274</v>
      </c>
      <c r="O2887" s="95">
        <v>0</v>
      </c>
      <c r="P2887" s="95">
        <v>0</v>
      </c>
      <c r="Q2887" s="95">
        <v>5149.4582382440603</v>
      </c>
      <c r="R2887" s="95">
        <v>0</v>
      </c>
      <c r="S2887" s="95">
        <v>0</v>
      </c>
      <c r="T2887" s="95">
        <v>2395.4781651496901</v>
      </c>
      <c r="U2887" s="95">
        <v>20100.567271471002</v>
      </c>
      <c r="V2887" s="95">
        <v>5436446.5513305701</v>
      </c>
      <c r="W2887" s="95">
        <v>0</v>
      </c>
      <c r="X2887" s="95">
        <v>3579498.2190246601</v>
      </c>
      <c r="Y2887" s="95">
        <v>1576380.44406128</v>
      </c>
      <c r="Z2887" s="95">
        <v>114442.298987389</v>
      </c>
      <c r="AA2887" s="95">
        <v>352885.686820984</v>
      </c>
      <c r="AB2887" s="95">
        <v>0</v>
      </c>
      <c r="AC2887" s="95">
        <v>2464138.71801758</v>
      </c>
      <c r="AD2887" s="95">
        <v>5324430.8481445303</v>
      </c>
      <c r="AE2887" s="95">
        <v>3453933.3929748498</v>
      </c>
      <c r="AF2887" s="95">
        <v>2527407.3023681599</v>
      </c>
      <c r="AG2887" s="95">
        <v>2055080.6649932901</v>
      </c>
      <c r="AH2887" s="95">
        <v>0</v>
      </c>
      <c r="AI2887" s="95">
        <v>0</v>
      </c>
      <c r="AJ2887" s="95">
        <v>894589.60593414295</v>
      </c>
      <c r="AK2887" s="95">
        <v>0</v>
      </c>
      <c r="AL2887" s="95">
        <v>0</v>
      </c>
      <c r="AM2887" s="95">
        <v>466739.56105041498</v>
      </c>
      <c r="AN2887" s="95">
        <v>7722780.1701049795</v>
      </c>
      <c r="AO2887" s="95">
        <v>44020786.266113304</v>
      </c>
      <c r="AP2887" s="95">
        <v>0</v>
      </c>
      <c r="AQ2887" s="95">
        <v>27600785.957275402</v>
      </c>
      <c r="AR2887" s="95">
        <v>0</v>
      </c>
      <c r="AS2887" s="95">
        <v>742542.44194793701</v>
      </c>
      <c r="AT2887" s="95">
        <v>2303801.9194946298</v>
      </c>
      <c r="AU2887" s="95">
        <v>0</v>
      </c>
      <c r="AV2887" s="95">
        <v>6102875.5747680701</v>
      </c>
      <c r="AW2887" s="95">
        <v>12762612.614868199</v>
      </c>
      <c r="AX2887" s="95">
        <v>28719122.458496101</v>
      </c>
      <c r="AY2887" s="95">
        <v>20754055.170410201</v>
      </c>
      <c r="AZ2887" s="95">
        <v>14380034.317260699</v>
      </c>
      <c r="BA2887" s="95">
        <v>0</v>
      </c>
      <c r="BB2887" s="95">
        <v>0</v>
      </c>
      <c r="BC2887" s="95">
        <v>6860853.2103271503</v>
      </c>
      <c r="BD2887" s="95">
        <v>0</v>
      </c>
      <c r="BE2887" s="95">
        <v>0</v>
      </c>
      <c r="BF2887" s="95">
        <v>3041924.2616577102</v>
      </c>
      <c r="BG2887" s="95">
        <v>18468704.699951202</v>
      </c>
      <c r="BH2887" s="95">
        <v>8137971.0318603497</v>
      </c>
      <c r="BI2887" s="95">
        <v>0</v>
      </c>
      <c r="BJ2887" s="95">
        <v>5335528.97937012</v>
      </c>
      <c r="BK2887" s="95">
        <v>3124971.9058227502</v>
      </c>
      <c r="BL2887" s="95">
        <v>0</v>
      </c>
      <c r="BM2887" s="95">
        <v>0</v>
      </c>
      <c r="BN2887" s="95">
        <v>0</v>
      </c>
      <c r="BO2887" s="95">
        <v>0</v>
      </c>
      <c r="BP2887" s="95">
        <v>0</v>
      </c>
      <c r="BQ2887" s="95">
        <v>0</v>
      </c>
      <c r="BR2887" s="95">
        <v>5621550.78869629</v>
      </c>
      <c r="BS2887" s="95">
        <v>5215653.83874512</v>
      </c>
      <c r="BT2887" s="95">
        <v>0</v>
      </c>
      <c r="BU2887" s="95">
        <v>0</v>
      </c>
      <c r="BV2887" s="95">
        <v>2597568.36865234</v>
      </c>
      <c r="BW2887" s="95">
        <v>0</v>
      </c>
      <c r="BX2887" s="95">
        <v>0</v>
      </c>
      <c r="BY2887" s="95">
        <v>0</v>
      </c>
      <c r="BZ2887" s="95">
        <v>0</v>
      </c>
      <c r="CA2887" s="95">
        <v>99145.956292152405</v>
      </c>
      <c r="CB2887" s="95">
        <v>9002915.68896484</v>
      </c>
      <c r="CC2887" s="95">
        <v>71518714.319335893</v>
      </c>
      <c r="CD2887" s="95">
        <v>13460876.456054701</v>
      </c>
      <c r="CE2887" s="95">
        <v>2414.7625677883598</v>
      </c>
      <c r="CF2887" s="95">
        <v>472580.80356216402</v>
      </c>
      <c r="CG2887" s="95">
        <v>3076798.3521728502</v>
      </c>
      <c r="CH2887" s="95">
        <v>0</v>
      </c>
      <c r="CI2887" s="95">
        <v>101538.54836463901</v>
      </c>
      <c r="CJ2887" s="95">
        <v>9474339.5485839806</v>
      </c>
      <c r="CK2887" s="95">
        <v>74614760.240234405</v>
      </c>
      <c r="CL2887" s="95">
        <v>13457357.548706099</v>
      </c>
      <c r="CM2887" s="160">
        <v>121576.319245338</v>
      </c>
      <c r="CN2887" s="160">
        <v>17122327.190917999</v>
      </c>
      <c r="CO2887" s="160">
        <v>92965205.848632798</v>
      </c>
      <c r="CP2887" s="95">
        <v>13457357.548706099</v>
      </c>
      <c r="CQ2887" s="95">
        <v>0</v>
      </c>
      <c r="CR2887" s="95">
        <v>0</v>
      </c>
      <c r="CS2887" s="95">
        <v>0</v>
      </c>
      <c r="CT2887" s="95">
        <v>0</v>
      </c>
      <c r="CU2887" s="161">
        <v>9475496.4925270043</v>
      </c>
      <c r="CV2887" s="161">
        <v>74595512.671508744</v>
      </c>
    </row>
    <row r="2888" spans="1:100" x14ac:dyDescent="0.2">
      <c r="A2888" s="94" t="s">
        <v>193</v>
      </c>
      <c r="B2888" s="96">
        <v>38504</v>
      </c>
      <c r="C2888" s="95">
        <v>72152.369897842407</v>
      </c>
      <c r="D2888" s="95">
        <v>8.0726939638843795</v>
      </c>
      <c r="E2888" s="95">
        <v>28600.178438186598</v>
      </c>
      <c r="F2888" s="95">
        <v>0</v>
      </c>
      <c r="G2888" s="95">
        <v>671.35851001739502</v>
      </c>
      <c r="H2888" s="95">
        <v>1796.37853266299</v>
      </c>
      <c r="I2888" s="95">
        <v>0</v>
      </c>
      <c r="J2888" s="95">
        <v>7870.9567275047302</v>
      </c>
      <c r="K2888" s="95">
        <v>12218.407168388399</v>
      </c>
      <c r="L2888" s="95">
        <v>47961.810069560997</v>
      </c>
      <c r="M2888" s="95">
        <v>36320.434950351701</v>
      </c>
      <c r="N2888" s="95">
        <v>11480.9311461449</v>
      </c>
      <c r="O2888" s="95">
        <v>0</v>
      </c>
      <c r="P2888" s="95">
        <v>0</v>
      </c>
      <c r="Q2888" s="95">
        <v>5227.5231611728695</v>
      </c>
      <c r="R2888" s="95">
        <v>0</v>
      </c>
      <c r="S2888" s="95">
        <v>0</v>
      </c>
      <c r="T2888" s="95">
        <v>2474.5674423873402</v>
      </c>
      <c r="U2888" s="95">
        <v>20439.281391382199</v>
      </c>
      <c r="V2888" s="95">
        <v>5507791.0111694299</v>
      </c>
      <c r="W2888" s="95">
        <v>706.27976684272301</v>
      </c>
      <c r="X2888" s="95">
        <v>3534092.3223877</v>
      </c>
      <c r="Y2888" s="95">
        <v>1628242.2192993199</v>
      </c>
      <c r="Z2888" s="95">
        <v>151831.15640830999</v>
      </c>
      <c r="AA2888" s="95">
        <v>332672.40813827497</v>
      </c>
      <c r="AB2888" s="95">
        <v>0</v>
      </c>
      <c r="AC2888" s="95">
        <v>3030404.5762329102</v>
      </c>
      <c r="AD2888" s="95">
        <v>4481001.1559448196</v>
      </c>
      <c r="AE2888" s="95">
        <v>3505058.4229431199</v>
      </c>
      <c r="AF2888" s="95">
        <v>2560440.6910095201</v>
      </c>
      <c r="AG2888" s="95">
        <v>2077748.35243225</v>
      </c>
      <c r="AH2888" s="95">
        <v>0</v>
      </c>
      <c r="AI2888" s="95">
        <v>0</v>
      </c>
      <c r="AJ2888" s="95">
        <v>894314.89598083496</v>
      </c>
      <c r="AK2888" s="95">
        <v>0</v>
      </c>
      <c r="AL2888" s="95">
        <v>0</v>
      </c>
      <c r="AM2888" s="95">
        <v>480269.14667892503</v>
      </c>
      <c r="AN2888" s="95">
        <v>7684049.4534301804</v>
      </c>
      <c r="AO2888" s="95">
        <v>45095560.309570298</v>
      </c>
      <c r="AP2888" s="95">
        <v>4848.7732682824098</v>
      </c>
      <c r="AQ2888" s="95">
        <v>27619394.042236298</v>
      </c>
      <c r="AR2888" s="95">
        <v>0</v>
      </c>
      <c r="AS2888" s="95">
        <v>991088.49649047898</v>
      </c>
      <c r="AT2888" s="95">
        <v>2198158.1132202102</v>
      </c>
      <c r="AU2888" s="95">
        <v>0</v>
      </c>
      <c r="AV2888" s="95">
        <v>7986454.2675781297</v>
      </c>
      <c r="AW2888" s="95">
        <v>10820646.628418</v>
      </c>
      <c r="AX2888" s="95">
        <v>29621408.905029301</v>
      </c>
      <c r="AY2888" s="95">
        <v>21261995.310546901</v>
      </c>
      <c r="AZ2888" s="95">
        <v>14731909.4136963</v>
      </c>
      <c r="BA2888" s="95">
        <v>0</v>
      </c>
      <c r="BB2888" s="95">
        <v>0</v>
      </c>
      <c r="BC2888" s="95">
        <v>6939359.8366088904</v>
      </c>
      <c r="BD2888" s="95">
        <v>0</v>
      </c>
      <c r="BE2888" s="95">
        <v>0</v>
      </c>
      <c r="BF2888" s="95">
        <v>3180066.51208496</v>
      </c>
      <c r="BG2888" s="95">
        <v>19138632.376220699</v>
      </c>
      <c r="BH2888" s="95">
        <v>8423993.8537597694</v>
      </c>
      <c r="BI2888" s="95">
        <v>983.41416297853004</v>
      </c>
      <c r="BJ2888" s="95">
        <v>5345819.8486328097</v>
      </c>
      <c r="BK2888" s="95">
        <v>3271944.0279846201</v>
      </c>
      <c r="BL2888" s="95">
        <v>0</v>
      </c>
      <c r="BM2888" s="95">
        <v>0</v>
      </c>
      <c r="BN2888" s="95">
        <v>0</v>
      </c>
      <c r="BO2888" s="95">
        <v>0</v>
      </c>
      <c r="BP2888" s="95">
        <v>0</v>
      </c>
      <c r="BQ2888" s="95">
        <v>0</v>
      </c>
      <c r="BR2888" s="95">
        <v>5784653.6263427697</v>
      </c>
      <c r="BS2888" s="95">
        <v>5338549.2014160203</v>
      </c>
      <c r="BT2888" s="95">
        <v>0</v>
      </c>
      <c r="BU2888" s="95">
        <v>0</v>
      </c>
      <c r="BV2888" s="95">
        <v>2629021.07208252</v>
      </c>
      <c r="BW2888" s="95">
        <v>0</v>
      </c>
      <c r="BX2888" s="95">
        <v>0</v>
      </c>
      <c r="BY2888" s="95">
        <v>0</v>
      </c>
      <c r="BZ2888" s="95">
        <v>0</v>
      </c>
      <c r="CA2888" s="95">
        <v>101055.032950401</v>
      </c>
      <c r="CB2888" s="95">
        <v>9033693.7697753906</v>
      </c>
      <c r="CC2888" s="95">
        <v>72597454.041992202</v>
      </c>
      <c r="CD2888" s="95">
        <v>13736002.520873999</v>
      </c>
      <c r="CE2888" s="95">
        <v>2489.0189773738398</v>
      </c>
      <c r="CF2888" s="95">
        <v>476970.503356934</v>
      </c>
      <c r="CG2888" s="95">
        <v>3152104.4126892099</v>
      </c>
      <c r="CH2888" s="95">
        <v>0</v>
      </c>
      <c r="CI2888" s="95">
        <v>103532.657249451</v>
      </c>
      <c r="CJ2888" s="95">
        <v>9512431.0916747991</v>
      </c>
      <c r="CK2888" s="95">
        <v>75714056.106445298</v>
      </c>
      <c r="CL2888" s="95">
        <v>13732999.6329346</v>
      </c>
      <c r="CM2888" s="160">
        <v>123906.58638095899</v>
      </c>
      <c r="CN2888" s="160">
        <v>17130967.549560498</v>
      </c>
      <c r="CO2888" s="160">
        <v>94933943.28125</v>
      </c>
      <c r="CP2888" s="95">
        <v>13732999.6329346</v>
      </c>
      <c r="CQ2888" s="95">
        <v>0</v>
      </c>
      <c r="CR2888" s="95">
        <v>0</v>
      </c>
      <c r="CS2888" s="95">
        <v>0</v>
      </c>
      <c r="CT2888" s="95">
        <v>0</v>
      </c>
      <c r="CU2888" s="161">
        <v>9510664.2731323242</v>
      </c>
      <c r="CV2888" s="161">
        <v>75749558.454681411</v>
      </c>
    </row>
    <row r="2889" spans="1:100" x14ac:dyDescent="0.2">
      <c r="A2889" s="94" t="s">
        <v>193</v>
      </c>
      <c r="B2889" s="96">
        <v>38596</v>
      </c>
      <c r="C2889" s="95">
        <v>73947.140248298601</v>
      </c>
      <c r="D2889" s="95">
        <v>8.7772742069792002</v>
      </c>
      <c r="E2889" s="95">
        <v>28784.5244836807</v>
      </c>
      <c r="F2889" s="95">
        <v>0</v>
      </c>
      <c r="G2889" s="95">
        <v>850.32697758078598</v>
      </c>
      <c r="H2889" s="95">
        <v>1659.82604256272</v>
      </c>
      <c r="I2889" s="95">
        <v>0</v>
      </c>
      <c r="J2889" s="95">
        <v>9907.6597946882193</v>
      </c>
      <c r="K2889" s="95">
        <v>10908.34970963</v>
      </c>
      <c r="L2889" s="95">
        <v>49689.919342994697</v>
      </c>
      <c r="M2889" s="95">
        <v>37054.378446102099</v>
      </c>
      <c r="N2889" s="95">
        <v>11736.3288955688</v>
      </c>
      <c r="O2889" s="95">
        <v>0</v>
      </c>
      <c r="P2889" s="95">
        <v>0</v>
      </c>
      <c r="Q2889" s="95">
        <v>5284.0762427449199</v>
      </c>
      <c r="R2889" s="95">
        <v>0</v>
      </c>
      <c r="S2889" s="95">
        <v>0</v>
      </c>
      <c r="T2889" s="95">
        <v>2511.20022967458</v>
      </c>
      <c r="U2889" s="95">
        <v>20589.235437154799</v>
      </c>
      <c r="V2889" s="95">
        <v>5619422.4325561495</v>
      </c>
      <c r="W2889" s="95">
        <v>771.17652581632103</v>
      </c>
      <c r="X2889" s="95">
        <v>3471908.8692932101</v>
      </c>
      <c r="Y2889" s="95">
        <v>1644746.2893371601</v>
      </c>
      <c r="Z2889" s="95">
        <v>192919.03054046599</v>
      </c>
      <c r="AA2889" s="95">
        <v>298210.09240722703</v>
      </c>
      <c r="AB2889" s="95">
        <v>0</v>
      </c>
      <c r="AC2889" s="95">
        <v>3470364.1593933101</v>
      </c>
      <c r="AD2889" s="95">
        <v>3751780.5964965802</v>
      </c>
      <c r="AE2889" s="95">
        <v>3623468.1345214802</v>
      </c>
      <c r="AF2889" s="95">
        <v>2591642.6856079102</v>
      </c>
      <c r="AG2889" s="95">
        <v>2099816.23583984</v>
      </c>
      <c r="AH2889" s="95">
        <v>0</v>
      </c>
      <c r="AI2889" s="95">
        <v>0</v>
      </c>
      <c r="AJ2889" s="95">
        <v>882238.83220672596</v>
      </c>
      <c r="AK2889" s="95">
        <v>0</v>
      </c>
      <c r="AL2889" s="95">
        <v>0</v>
      </c>
      <c r="AM2889" s="95">
        <v>486281.13232040399</v>
      </c>
      <c r="AN2889" s="95">
        <v>7174981.4945068397</v>
      </c>
      <c r="AO2889" s="95">
        <v>46621882.433105499</v>
      </c>
      <c r="AP2889" s="95">
        <v>5637.4044628739402</v>
      </c>
      <c r="AQ2889" s="95">
        <v>27315783.216308601</v>
      </c>
      <c r="AR2889" s="95">
        <v>0</v>
      </c>
      <c r="AS2889" s="95">
        <v>1274535.43057251</v>
      </c>
      <c r="AT2889" s="95">
        <v>2008920.2644958501</v>
      </c>
      <c r="AU2889" s="95">
        <v>0</v>
      </c>
      <c r="AV2889" s="95">
        <v>9874602.5987548791</v>
      </c>
      <c r="AW2889" s="95">
        <v>9162943.2200927697</v>
      </c>
      <c r="AX2889" s="95">
        <v>31037593.595458999</v>
      </c>
      <c r="AY2889" s="95">
        <v>21838411.2885742</v>
      </c>
      <c r="AZ2889" s="95">
        <v>15174266.076171899</v>
      </c>
      <c r="BA2889" s="95">
        <v>0</v>
      </c>
      <c r="BB2889" s="95">
        <v>0</v>
      </c>
      <c r="BC2889" s="95">
        <v>7050942.8679809598</v>
      </c>
      <c r="BD2889" s="95">
        <v>0</v>
      </c>
      <c r="BE2889" s="95">
        <v>0</v>
      </c>
      <c r="BF2889" s="95">
        <v>3226979.9446105999</v>
      </c>
      <c r="BG2889" s="95">
        <v>19564675.255127002</v>
      </c>
      <c r="BH2889" s="95">
        <v>8941741.7677002009</v>
      </c>
      <c r="BI2889" s="95">
        <v>882.81547127664101</v>
      </c>
      <c r="BJ2889" s="95">
        <v>5323590.4484252902</v>
      </c>
      <c r="BK2889" s="95">
        <v>3403554.8996276902</v>
      </c>
      <c r="BL2889" s="95">
        <v>0</v>
      </c>
      <c r="BM2889" s="95">
        <v>0</v>
      </c>
      <c r="BN2889" s="95">
        <v>0</v>
      </c>
      <c r="BO2889" s="95">
        <v>0</v>
      </c>
      <c r="BP2889" s="95">
        <v>0</v>
      </c>
      <c r="BQ2889" s="95">
        <v>0</v>
      </c>
      <c r="BR2889" s="95">
        <v>6011817.2427978497</v>
      </c>
      <c r="BS2889" s="95">
        <v>5559930.4745483398</v>
      </c>
      <c r="BT2889" s="95">
        <v>0</v>
      </c>
      <c r="BU2889" s="95">
        <v>0</v>
      </c>
      <c r="BV2889" s="95">
        <v>2670705.8644714402</v>
      </c>
      <c r="BW2889" s="95">
        <v>0</v>
      </c>
      <c r="BX2889" s="95">
        <v>0</v>
      </c>
      <c r="BY2889" s="95">
        <v>0</v>
      </c>
      <c r="BZ2889" s="95">
        <v>0</v>
      </c>
      <c r="CA2889" s="95">
        <v>102295.354482651</v>
      </c>
      <c r="CB2889" s="95">
        <v>9107546.5800781306</v>
      </c>
      <c r="CC2889" s="95">
        <v>74059873.014648393</v>
      </c>
      <c r="CD2889" s="95">
        <v>14311753.2537842</v>
      </c>
      <c r="CE2889" s="95">
        <v>2482.0037657022499</v>
      </c>
      <c r="CF2889" s="95">
        <v>492885.16922759998</v>
      </c>
      <c r="CG2889" s="95">
        <v>3290142.76245117</v>
      </c>
      <c r="CH2889" s="95">
        <v>0</v>
      </c>
      <c r="CI2889" s="95">
        <v>104797.473062515</v>
      </c>
      <c r="CJ2889" s="95">
        <v>9598885.0218505897</v>
      </c>
      <c r="CK2889" s="95">
        <v>77412051.34375</v>
      </c>
      <c r="CL2889" s="95">
        <v>14327733.8514404</v>
      </c>
      <c r="CM2889" s="160">
        <v>125341.312148094</v>
      </c>
      <c r="CN2889" s="160">
        <v>16874842.833496101</v>
      </c>
      <c r="CO2889" s="160">
        <v>96822365.208984405</v>
      </c>
      <c r="CP2889" s="95">
        <v>14327733.8514404</v>
      </c>
      <c r="CQ2889" s="95">
        <v>0</v>
      </c>
      <c r="CR2889" s="95">
        <v>0</v>
      </c>
      <c r="CS2889" s="95">
        <v>0</v>
      </c>
      <c r="CT2889" s="95">
        <v>0</v>
      </c>
      <c r="CU2889" s="161">
        <v>9600431.7493057307</v>
      </c>
      <c r="CV2889" s="161">
        <v>77350015.777099565</v>
      </c>
    </row>
    <row r="2890" spans="1:100" x14ac:dyDescent="0.2">
      <c r="A2890" s="94" t="s">
        <v>193</v>
      </c>
      <c r="B2890" s="96">
        <v>38687</v>
      </c>
      <c r="C2890" s="95">
        <v>75770.520424842805</v>
      </c>
      <c r="D2890" s="95">
        <v>9.6175168589688802</v>
      </c>
      <c r="E2890" s="95">
        <v>28585.086657047301</v>
      </c>
      <c r="F2890" s="95">
        <v>0</v>
      </c>
      <c r="G2890" s="95">
        <v>1015.02835959941</v>
      </c>
      <c r="H2890" s="95">
        <v>1588.7119611650701</v>
      </c>
      <c r="I2890" s="95">
        <v>0</v>
      </c>
      <c r="J2890" s="95">
        <v>11994.9774624109</v>
      </c>
      <c r="K2890" s="95">
        <v>9180.2001568078995</v>
      </c>
      <c r="L2890" s="95">
        <v>49277.138449192003</v>
      </c>
      <c r="M2890" s="95">
        <v>37992.690894126899</v>
      </c>
      <c r="N2890" s="95">
        <v>12107.1971180439</v>
      </c>
      <c r="O2890" s="95">
        <v>0</v>
      </c>
      <c r="P2890" s="95">
        <v>0</v>
      </c>
      <c r="Q2890" s="95">
        <v>5327.2502533197403</v>
      </c>
      <c r="R2890" s="95">
        <v>0</v>
      </c>
      <c r="S2890" s="95">
        <v>0</v>
      </c>
      <c r="T2890" s="95">
        <v>2588.4038488566898</v>
      </c>
      <c r="U2890" s="95">
        <v>21386.088887453101</v>
      </c>
      <c r="V2890" s="95">
        <v>5763272.39245605</v>
      </c>
      <c r="W2890" s="95">
        <v>783.68436322361197</v>
      </c>
      <c r="X2890" s="95">
        <v>3433035.6419677702</v>
      </c>
      <c r="Y2890" s="95">
        <v>1703763.7777557401</v>
      </c>
      <c r="Z2890" s="95">
        <v>234667.505493164</v>
      </c>
      <c r="AA2890" s="95">
        <v>276312.20066070597</v>
      </c>
      <c r="AB2890" s="95">
        <v>0</v>
      </c>
      <c r="AC2890" s="95">
        <v>4273845.1398315402</v>
      </c>
      <c r="AD2890" s="95">
        <v>3135633.9041748</v>
      </c>
      <c r="AE2890" s="95">
        <v>3278795.9712219201</v>
      </c>
      <c r="AF2890" s="95">
        <v>2781791.8081359901</v>
      </c>
      <c r="AG2890" s="95">
        <v>2144993.1733093299</v>
      </c>
      <c r="AH2890" s="95">
        <v>0</v>
      </c>
      <c r="AI2890" s="95">
        <v>0</v>
      </c>
      <c r="AJ2890" s="95">
        <v>895004.67852020299</v>
      </c>
      <c r="AK2890" s="95">
        <v>0</v>
      </c>
      <c r="AL2890" s="95">
        <v>0</v>
      </c>
      <c r="AM2890" s="95">
        <v>505914.862110138</v>
      </c>
      <c r="AN2890" s="95">
        <v>7408906.1211547898</v>
      </c>
      <c r="AO2890" s="95">
        <v>48365479.565917999</v>
      </c>
      <c r="AP2890" s="95">
        <v>5724.0440875291797</v>
      </c>
      <c r="AQ2890" s="95">
        <v>27528383.0461426</v>
      </c>
      <c r="AR2890" s="95">
        <v>0</v>
      </c>
      <c r="AS2890" s="95">
        <v>1587771.5339965799</v>
      </c>
      <c r="AT2890" s="95">
        <v>1894417.4730529799</v>
      </c>
      <c r="AU2890" s="95">
        <v>0</v>
      </c>
      <c r="AV2890" s="95">
        <v>13092892.228759799</v>
      </c>
      <c r="AW2890" s="95">
        <v>7778384.60510254</v>
      </c>
      <c r="AX2890" s="95">
        <v>28355148.8271484</v>
      </c>
      <c r="AY2890" s="95">
        <v>23830439.028076202</v>
      </c>
      <c r="AZ2890" s="95">
        <v>15801970.8831787</v>
      </c>
      <c r="BA2890" s="95">
        <v>0</v>
      </c>
      <c r="BB2890" s="95">
        <v>0</v>
      </c>
      <c r="BC2890" s="95">
        <v>7197923.7031860398</v>
      </c>
      <c r="BD2890" s="95">
        <v>0</v>
      </c>
      <c r="BE2890" s="95">
        <v>0</v>
      </c>
      <c r="BF2890" s="95">
        <v>3450684.0089416499</v>
      </c>
      <c r="BG2890" s="95">
        <v>20587774.159423798</v>
      </c>
      <c r="BH2890" s="95">
        <v>9409480.4542236291</v>
      </c>
      <c r="BI2890" s="95">
        <v>872.60889139771496</v>
      </c>
      <c r="BJ2890" s="95">
        <v>5473028.8358764602</v>
      </c>
      <c r="BK2890" s="95">
        <v>3557194.5744323698</v>
      </c>
      <c r="BL2890" s="95">
        <v>0</v>
      </c>
      <c r="BM2890" s="95">
        <v>0</v>
      </c>
      <c r="BN2890" s="95">
        <v>0</v>
      </c>
      <c r="BO2890" s="95">
        <v>0</v>
      </c>
      <c r="BP2890" s="95">
        <v>0</v>
      </c>
      <c r="BQ2890" s="95">
        <v>0</v>
      </c>
      <c r="BR2890" s="95">
        <v>6265145.6863403302</v>
      </c>
      <c r="BS2890" s="95">
        <v>5794517.5275878897</v>
      </c>
      <c r="BT2890" s="95">
        <v>0</v>
      </c>
      <c r="BU2890" s="95">
        <v>0</v>
      </c>
      <c r="BV2890" s="95">
        <v>2734456.31396484</v>
      </c>
      <c r="BW2890" s="95">
        <v>0</v>
      </c>
      <c r="BX2890" s="95">
        <v>0</v>
      </c>
      <c r="BY2890" s="95">
        <v>0</v>
      </c>
      <c r="BZ2890" s="95">
        <v>0</v>
      </c>
      <c r="CA2890" s="95">
        <v>104322.845632553</v>
      </c>
      <c r="CB2890" s="95">
        <v>9198436.9255371094</v>
      </c>
      <c r="CC2890" s="95">
        <v>75784772.235351607</v>
      </c>
      <c r="CD2890" s="95">
        <v>14880354.517944301</v>
      </c>
      <c r="CE2890" s="95">
        <v>2611.7982240617298</v>
      </c>
      <c r="CF2890" s="95">
        <v>509248.97824096697</v>
      </c>
      <c r="CG2890" s="95">
        <v>3460792.1349792499</v>
      </c>
      <c r="CH2890" s="95">
        <v>0</v>
      </c>
      <c r="CI2890" s="95">
        <v>106942.870366096</v>
      </c>
      <c r="CJ2890" s="95">
        <v>9708836.3365478497</v>
      </c>
      <c r="CK2890" s="95">
        <v>79360846.904296905</v>
      </c>
      <c r="CL2890" s="95">
        <v>14882725.0302734</v>
      </c>
      <c r="CM2890" s="160">
        <v>128192.809370995</v>
      </c>
      <c r="CN2890" s="160">
        <v>17180661.143310498</v>
      </c>
      <c r="CO2890" s="160">
        <v>99930065.553710893</v>
      </c>
      <c r="CP2890" s="95">
        <v>14882725.0302734</v>
      </c>
      <c r="CQ2890" s="95">
        <v>0</v>
      </c>
      <c r="CR2890" s="95">
        <v>0</v>
      </c>
      <c r="CS2890" s="95">
        <v>0</v>
      </c>
      <c r="CT2890" s="95">
        <v>0</v>
      </c>
      <c r="CU2890" s="161">
        <v>9707685.9037780762</v>
      </c>
      <c r="CV2890" s="161">
        <v>79245564.370330855</v>
      </c>
    </row>
    <row r="2891" spans="1:100" x14ac:dyDescent="0.2">
      <c r="A2891" s="94" t="s">
        <v>193</v>
      </c>
      <c r="B2891" s="96">
        <v>38777</v>
      </c>
      <c r="C2891" s="95">
        <v>78343.365036010699</v>
      </c>
      <c r="D2891" s="95">
        <v>9.6029886159812996</v>
      </c>
      <c r="E2891" s="95">
        <v>27705.500603675799</v>
      </c>
      <c r="F2891" s="95">
        <v>0</v>
      </c>
      <c r="G2891" s="95">
        <v>1159.1602694094199</v>
      </c>
      <c r="H2891" s="95">
        <v>1440.93335957825</v>
      </c>
      <c r="I2891" s="95">
        <v>0</v>
      </c>
      <c r="J2891" s="95">
        <v>14026.8529480696</v>
      </c>
      <c r="K2891" s="95">
        <v>7947.32810151577</v>
      </c>
      <c r="L2891" s="95">
        <v>31710.852634906802</v>
      </c>
      <c r="M2891" s="95">
        <v>39119.503712654099</v>
      </c>
      <c r="N2891" s="95">
        <v>12274.493956685101</v>
      </c>
      <c r="O2891" s="95">
        <v>24180.120018482201</v>
      </c>
      <c r="P2891" s="95">
        <v>0</v>
      </c>
      <c r="Q2891" s="95">
        <v>5374.3627301454499</v>
      </c>
      <c r="R2891" s="95">
        <v>1361.8301936089999</v>
      </c>
      <c r="S2891" s="95">
        <v>0</v>
      </c>
      <c r="T2891" s="95">
        <v>1326.62634277344</v>
      </c>
      <c r="U2891" s="95">
        <v>21944.445708990101</v>
      </c>
      <c r="V2891" s="95">
        <v>5949280.2995605497</v>
      </c>
      <c r="W2891" s="95">
        <v>729.85475999862001</v>
      </c>
      <c r="X2891" s="95">
        <v>3389876.1440734901</v>
      </c>
      <c r="Y2891" s="95">
        <v>1722844.20370483</v>
      </c>
      <c r="Z2891" s="95">
        <v>269998.29901504499</v>
      </c>
      <c r="AA2891" s="95">
        <v>247698.09039688099</v>
      </c>
      <c r="AB2891" s="95">
        <v>0</v>
      </c>
      <c r="AC2891" s="95">
        <v>4913513.6755371103</v>
      </c>
      <c r="AD2891" s="95">
        <v>2677955.3368835398</v>
      </c>
      <c r="AE2891" s="95">
        <v>1795329.74897766</v>
      </c>
      <c r="AF2891" s="95">
        <v>2898607.69848633</v>
      </c>
      <c r="AG2891" s="95">
        <v>2160711.82348633</v>
      </c>
      <c r="AH2891" s="95">
        <v>1606968.8318328899</v>
      </c>
      <c r="AI2891" s="95">
        <v>0</v>
      </c>
      <c r="AJ2891" s="95">
        <v>889315.80495452904</v>
      </c>
      <c r="AK2891" s="95">
        <v>257631.56451034499</v>
      </c>
      <c r="AL2891" s="95">
        <v>0</v>
      </c>
      <c r="AM2891" s="95">
        <v>260697.015441895</v>
      </c>
      <c r="AN2891" s="95">
        <v>7610500.7052612295</v>
      </c>
      <c r="AO2891" s="95">
        <v>50470278.856445298</v>
      </c>
      <c r="AP2891" s="95">
        <v>5155.4468284249297</v>
      </c>
      <c r="AQ2891" s="95">
        <v>27083285.675048798</v>
      </c>
      <c r="AR2891" s="95">
        <v>0</v>
      </c>
      <c r="AS2891" s="95">
        <v>1837573.11643982</v>
      </c>
      <c r="AT2891" s="95">
        <v>1714456.6857604999</v>
      </c>
      <c r="AU2891" s="95">
        <v>0</v>
      </c>
      <c r="AV2891" s="95">
        <v>15117092.7618408</v>
      </c>
      <c r="AW2891" s="95">
        <v>6663203.37854004</v>
      </c>
      <c r="AX2891" s="95">
        <v>15865129.5820313</v>
      </c>
      <c r="AY2891" s="95">
        <v>25100682.426269501</v>
      </c>
      <c r="AZ2891" s="95">
        <v>16023240.5085449</v>
      </c>
      <c r="BA2891" s="95">
        <v>13371356.5817871</v>
      </c>
      <c r="BB2891" s="95">
        <v>0</v>
      </c>
      <c r="BC2891" s="95">
        <v>7235504.6991577102</v>
      </c>
      <c r="BD2891" s="95">
        <v>1743690.13259888</v>
      </c>
      <c r="BE2891" s="95">
        <v>0</v>
      </c>
      <c r="BF2891" s="95">
        <v>1823871.5083770801</v>
      </c>
      <c r="BG2891" s="95">
        <v>21532049.1166992</v>
      </c>
      <c r="BH2891" s="95">
        <v>11883960.545043901</v>
      </c>
      <c r="BI2891" s="95">
        <v>870.15704599767901</v>
      </c>
      <c r="BJ2891" s="95">
        <v>6527420.0365600605</v>
      </c>
      <c r="BK2891" s="95">
        <v>4041565.9514770498</v>
      </c>
      <c r="BL2891" s="95">
        <v>0</v>
      </c>
      <c r="BM2891" s="95">
        <v>0</v>
      </c>
      <c r="BN2891" s="95">
        <v>0</v>
      </c>
      <c r="BO2891" s="95">
        <v>0</v>
      </c>
      <c r="BP2891" s="95">
        <v>0</v>
      </c>
      <c r="BQ2891" s="95">
        <v>0</v>
      </c>
      <c r="BR2891" s="95">
        <v>6981420.3228759803</v>
      </c>
      <c r="BS2891" s="95">
        <v>6004881.5250854502</v>
      </c>
      <c r="BT2891" s="95">
        <v>2595454.5037841802</v>
      </c>
      <c r="BU2891" s="95">
        <v>0</v>
      </c>
      <c r="BV2891" s="95">
        <v>2806385.8924255399</v>
      </c>
      <c r="BW2891" s="95">
        <v>215408.18283081101</v>
      </c>
      <c r="BX2891" s="95">
        <v>0</v>
      </c>
      <c r="BY2891" s="95">
        <v>0</v>
      </c>
      <c r="BZ2891" s="95">
        <v>0</v>
      </c>
      <c r="CA2891" s="95">
        <v>106212.675074577</v>
      </c>
      <c r="CB2891" s="95">
        <v>9323347.4079589806</v>
      </c>
      <c r="CC2891" s="95">
        <v>77492208.699218795</v>
      </c>
      <c r="CD2891" s="95">
        <v>18402486.449951202</v>
      </c>
      <c r="CE2891" s="95">
        <v>2602.0694181621102</v>
      </c>
      <c r="CF2891" s="95">
        <v>519067.05389785802</v>
      </c>
      <c r="CG2891" s="95">
        <v>3570621.7682800302</v>
      </c>
      <c r="CH2891" s="95">
        <v>0</v>
      </c>
      <c r="CI2891" s="95">
        <v>108798.444779396</v>
      </c>
      <c r="CJ2891" s="95">
        <v>9841589.22021484</v>
      </c>
      <c r="CK2891" s="95">
        <v>81101029.458984405</v>
      </c>
      <c r="CL2891" s="95">
        <v>18621108.472656298</v>
      </c>
      <c r="CM2891" s="160">
        <v>130628.69024181399</v>
      </c>
      <c r="CN2891" s="160">
        <v>17395031.325195301</v>
      </c>
      <c r="CO2891" s="160">
        <v>102612610.671875</v>
      </c>
      <c r="CP2891" s="95">
        <v>18621108.472656298</v>
      </c>
      <c r="CQ2891" s="95">
        <v>0</v>
      </c>
      <c r="CR2891" s="95">
        <v>0</v>
      </c>
      <c r="CS2891" s="95">
        <v>0</v>
      </c>
      <c r="CT2891" s="95">
        <v>0</v>
      </c>
      <c r="CU2891" s="161">
        <v>9842414.4618568383</v>
      </c>
      <c r="CV2891" s="161">
        <v>81062830.467498824</v>
      </c>
    </row>
    <row r="2892" spans="1:100" x14ac:dyDescent="0.2">
      <c r="A2892" s="94" t="s">
        <v>193</v>
      </c>
      <c r="B2892" s="96">
        <v>38869</v>
      </c>
      <c r="C2892" s="95">
        <v>81573.961165428205</v>
      </c>
      <c r="D2892" s="95">
        <v>9.0288097189040908</v>
      </c>
      <c r="E2892" s="95">
        <v>27862.365581035599</v>
      </c>
      <c r="F2892" s="95">
        <v>0</v>
      </c>
      <c r="G2892" s="95">
        <v>1340.1338105201701</v>
      </c>
      <c r="H2892" s="95">
        <v>1299.81187139452</v>
      </c>
      <c r="I2892" s="95">
        <v>0</v>
      </c>
      <c r="J2892" s="95">
        <v>15914.9961963892</v>
      </c>
      <c r="K2892" s="95">
        <v>6778.5816889405296</v>
      </c>
      <c r="L2892" s="95">
        <v>31469.945300817501</v>
      </c>
      <c r="M2892" s="95">
        <v>40097.970744609796</v>
      </c>
      <c r="N2892" s="95">
        <v>12659.885163545599</v>
      </c>
      <c r="O2892" s="95">
        <v>25775.649167060899</v>
      </c>
      <c r="P2892" s="95">
        <v>0</v>
      </c>
      <c r="Q2892" s="95">
        <v>5387.1695847511301</v>
      </c>
      <c r="R2892" s="95">
        <v>1479.2057309746699</v>
      </c>
      <c r="S2892" s="95">
        <v>0</v>
      </c>
      <c r="T2892" s="95">
        <v>1254.3587460666899</v>
      </c>
      <c r="U2892" s="95">
        <v>22614.783887624701</v>
      </c>
      <c r="V2892" s="95">
        <v>6160941.11645508</v>
      </c>
      <c r="W2892" s="95">
        <v>696.163789264858</v>
      </c>
      <c r="X2892" s="95">
        <v>3357646.08740234</v>
      </c>
      <c r="Y2892" s="95">
        <v>1777837.2116394001</v>
      </c>
      <c r="Z2892" s="95">
        <v>302953.82787704503</v>
      </c>
      <c r="AA2892" s="95">
        <v>224189.07584571801</v>
      </c>
      <c r="AB2892" s="95">
        <v>0</v>
      </c>
      <c r="AC2892" s="95">
        <v>5616466.2246093797</v>
      </c>
      <c r="AD2892" s="95">
        <v>2181851.1118469201</v>
      </c>
      <c r="AE2892" s="95">
        <v>1750240.73210144</v>
      </c>
      <c r="AF2892" s="95">
        <v>2968246.2004699698</v>
      </c>
      <c r="AG2892" s="95">
        <v>2204859.9775390602</v>
      </c>
      <c r="AH2892" s="95">
        <v>1692442.12582397</v>
      </c>
      <c r="AI2892" s="95">
        <v>0</v>
      </c>
      <c r="AJ2892" s="95">
        <v>882798.78183746303</v>
      </c>
      <c r="AK2892" s="95">
        <v>279925.72855377197</v>
      </c>
      <c r="AL2892" s="95">
        <v>0</v>
      </c>
      <c r="AM2892" s="95">
        <v>245574.117826462</v>
      </c>
      <c r="AN2892" s="95">
        <v>7772832.0584106399</v>
      </c>
      <c r="AO2892" s="95">
        <v>52869558.8974609</v>
      </c>
      <c r="AP2892" s="95">
        <v>5073.1743648052197</v>
      </c>
      <c r="AQ2892" s="95">
        <v>26915755.0241699</v>
      </c>
      <c r="AR2892" s="95">
        <v>0</v>
      </c>
      <c r="AS2892" s="95">
        <v>2092888.0112304699</v>
      </c>
      <c r="AT2892" s="95">
        <v>1560498.41244507</v>
      </c>
      <c r="AU2892" s="95">
        <v>0</v>
      </c>
      <c r="AV2892" s="95">
        <v>17075274.482421901</v>
      </c>
      <c r="AW2892" s="95">
        <v>5477249.64916992</v>
      </c>
      <c r="AX2892" s="95">
        <v>15597797.4962158</v>
      </c>
      <c r="AY2892" s="95">
        <v>25962514.829589799</v>
      </c>
      <c r="AZ2892" s="95">
        <v>16564220.306396499</v>
      </c>
      <c r="BA2892" s="95">
        <v>14291227.6606445</v>
      </c>
      <c r="BB2892" s="95">
        <v>0</v>
      </c>
      <c r="BC2892" s="95">
        <v>7255109.6989135696</v>
      </c>
      <c r="BD2892" s="95">
        <v>1901349.0023193399</v>
      </c>
      <c r="BE2892" s="95">
        <v>0</v>
      </c>
      <c r="BF2892" s="95">
        <v>1738142.2682342499</v>
      </c>
      <c r="BG2892" s="95">
        <v>22451454.5388184</v>
      </c>
      <c r="BH2892" s="95">
        <v>12500699.5430908</v>
      </c>
      <c r="BI2892" s="95">
        <v>840.20352880656696</v>
      </c>
      <c r="BJ2892" s="95">
        <v>6539720.5369873</v>
      </c>
      <c r="BK2892" s="95">
        <v>4115150.4104003902</v>
      </c>
      <c r="BL2892" s="95">
        <v>0</v>
      </c>
      <c r="BM2892" s="95">
        <v>0</v>
      </c>
      <c r="BN2892" s="95">
        <v>0</v>
      </c>
      <c r="BO2892" s="95">
        <v>0</v>
      </c>
      <c r="BP2892" s="95">
        <v>0</v>
      </c>
      <c r="BQ2892" s="95">
        <v>0</v>
      </c>
      <c r="BR2892" s="95">
        <v>7187970.2116088904</v>
      </c>
      <c r="BS2892" s="95">
        <v>6214256.2361450205</v>
      </c>
      <c r="BT2892" s="95">
        <v>2776960.8068847698</v>
      </c>
      <c r="BU2892" s="95">
        <v>0</v>
      </c>
      <c r="BV2892" s="95">
        <v>2810249.3424987802</v>
      </c>
      <c r="BW2892" s="95">
        <v>231612.14195060701</v>
      </c>
      <c r="BX2892" s="95">
        <v>0</v>
      </c>
      <c r="BY2892" s="95">
        <v>0</v>
      </c>
      <c r="BZ2892" s="95">
        <v>0</v>
      </c>
      <c r="CA2892" s="95">
        <v>109657.85660553</v>
      </c>
      <c r="CB2892" s="95">
        <v>9525938.0477294903</v>
      </c>
      <c r="CC2892" s="95">
        <v>79704033.332031295</v>
      </c>
      <c r="CD2892" s="95">
        <v>19014571.7658691</v>
      </c>
      <c r="CE2892" s="95">
        <v>2653.0851393342</v>
      </c>
      <c r="CF2892" s="95">
        <v>532879.58428955101</v>
      </c>
      <c r="CG2892" s="95">
        <v>3688681.9534606901</v>
      </c>
      <c r="CH2892" s="95">
        <v>0</v>
      </c>
      <c r="CI2892" s="95">
        <v>112300.51913166</v>
      </c>
      <c r="CJ2892" s="95">
        <v>10057814.118896499</v>
      </c>
      <c r="CK2892" s="95">
        <v>83525071.567382798</v>
      </c>
      <c r="CL2892" s="95">
        <v>19247837.638671901</v>
      </c>
      <c r="CM2892" s="160">
        <v>134823.01088142401</v>
      </c>
      <c r="CN2892" s="160">
        <v>17794717.1486816</v>
      </c>
      <c r="CO2892" s="160">
        <v>105781656.09472699</v>
      </c>
      <c r="CP2892" s="95">
        <v>19247837.638671901</v>
      </c>
      <c r="CQ2892" s="95">
        <v>0</v>
      </c>
      <c r="CR2892" s="95">
        <v>0</v>
      </c>
      <c r="CS2892" s="95">
        <v>0</v>
      </c>
      <c r="CT2892" s="95">
        <v>0</v>
      </c>
      <c r="CU2892" s="161">
        <v>10058817.632019041</v>
      </c>
      <c r="CV2892" s="161">
        <v>83392715.285491988</v>
      </c>
    </row>
    <row r="2893" spans="1:100" x14ac:dyDescent="0.2">
      <c r="A2893" s="94" t="s">
        <v>193</v>
      </c>
      <c r="B2893" s="96">
        <v>38961</v>
      </c>
      <c r="C2893" s="95">
        <v>83818.490696907</v>
      </c>
      <c r="D2893" s="95">
        <v>7.63204211898847</v>
      </c>
      <c r="E2893" s="95">
        <v>27384.7521865368</v>
      </c>
      <c r="F2893" s="95">
        <v>0</v>
      </c>
      <c r="G2893" s="95">
        <v>1493.51631636918</v>
      </c>
      <c r="H2893" s="95">
        <v>1234.4211533069599</v>
      </c>
      <c r="I2893" s="95">
        <v>0</v>
      </c>
      <c r="J2893" s="95">
        <v>17575.9463193417</v>
      </c>
      <c r="K2893" s="95">
        <v>5792.87822431326</v>
      </c>
      <c r="L2893" s="95">
        <v>30342.6323900223</v>
      </c>
      <c r="M2893" s="95">
        <v>40705.006381511703</v>
      </c>
      <c r="N2893" s="95">
        <v>12872.7780953646</v>
      </c>
      <c r="O2893" s="95">
        <v>26355.510193586299</v>
      </c>
      <c r="P2893" s="95">
        <v>0</v>
      </c>
      <c r="Q2893" s="95">
        <v>5402.67956745625</v>
      </c>
      <c r="R2893" s="95">
        <v>1597.1753962933999</v>
      </c>
      <c r="S2893" s="95">
        <v>0</v>
      </c>
      <c r="T2893" s="95">
        <v>1193.4721568822899</v>
      </c>
      <c r="U2893" s="95">
        <v>23099.852025508899</v>
      </c>
      <c r="V2893" s="95">
        <v>6296096.14172363</v>
      </c>
      <c r="W2893" s="95">
        <v>638.00572952628102</v>
      </c>
      <c r="X2893" s="95">
        <v>3234861.6093139602</v>
      </c>
      <c r="Y2893" s="95">
        <v>1723393.5430908201</v>
      </c>
      <c r="Z2893" s="95">
        <v>343446.09315872198</v>
      </c>
      <c r="AA2893" s="95">
        <v>200072.11583137501</v>
      </c>
      <c r="AB2893" s="95">
        <v>0</v>
      </c>
      <c r="AC2893" s="95">
        <v>6304344.8244018601</v>
      </c>
      <c r="AD2893" s="95">
        <v>1548530.16288757</v>
      </c>
      <c r="AE2893" s="95">
        <v>1690090.38140869</v>
      </c>
      <c r="AF2893" s="95">
        <v>2979489.03448486</v>
      </c>
      <c r="AG2893" s="95">
        <v>2224417.0664367699</v>
      </c>
      <c r="AH2893" s="95">
        <v>1745687.20776367</v>
      </c>
      <c r="AI2893" s="95">
        <v>0</v>
      </c>
      <c r="AJ2893" s="95">
        <v>860435.10118103004</v>
      </c>
      <c r="AK2893" s="95">
        <v>303527.077651978</v>
      </c>
      <c r="AL2893" s="95">
        <v>0</v>
      </c>
      <c r="AM2893" s="95">
        <v>235544.901456833</v>
      </c>
      <c r="AN2893" s="95">
        <v>7734104.4592895498</v>
      </c>
      <c r="AO2893" s="95">
        <v>54547163.797363304</v>
      </c>
      <c r="AP2893" s="95">
        <v>4614.9644529223397</v>
      </c>
      <c r="AQ2893" s="95">
        <v>26267031.902587902</v>
      </c>
      <c r="AR2893" s="95">
        <v>0</v>
      </c>
      <c r="AS2893" s="95">
        <v>2391727.4347534198</v>
      </c>
      <c r="AT2893" s="95">
        <v>1410381.7048645001</v>
      </c>
      <c r="AU2893" s="95">
        <v>0</v>
      </c>
      <c r="AV2893" s="95">
        <v>19338310.536132801</v>
      </c>
      <c r="AW2893" s="95">
        <v>3972222.29214478</v>
      </c>
      <c r="AX2893" s="95">
        <v>15081638.571167</v>
      </c>
      <c r="AY2893" s="95">
        <v>26344733.7663574</v>
      </c>
      <c r="AZ2893" s="95">
        <v>16889459.4052734</v>
      </c>
      <c r="BA2893" s="95">
        <v>15019761.478271499</v>
      </c>
      <c r="BB2893" s="95">
        <v>0</v>
      </c>
      <c r="BC2893" s="95">
        <v>7094500.0380248995</v>
      </c>
      <c r="BD2893" s="95">
        <v>2077311.39682007</v>
      </c>
      <c r="BE2893" s="95">
        <v>0</v>
      </c>
      <c r="BF2893" s="95">
        <v>1681037.9390564</v>
      </c>
      <c r="BG2893" s="95">
        <v>23701182.4228516</v>
      </c>
      <c r="BH2893" s="95">
        <v>12877691.4012451</v>
      </c>
      <c r="BI2893" s="95">
        <v>623.82533925026701</v>
      </c>
      <c r="BJ2893" s="95">
        <v>6442709.92333984</v>
      </c>
      <c r="BK2893" s="95">
        <v>4112255.7794494601</v>
      </c>
      <c r="BL2893" s="95">
        <v>0</v>
      </c>
      <c r="BM2893" s="95">
        <v>0</v>
      </c>
      <c r="BN2893" s="95">
        <v>0</v>
      </c>
      <c r="BO2893" s="95">
        <v>0</v>
      </c>
      <c r="BP2893" s="95">
        <v>0</v>
      </c>
      <c r="BQ2893" s="95">
        <v>0</v>
      </c>
      <c r="BR2893" s="95">
        <v>7314988.1593017597</v>
      </c>
      <c r="BS2893" s="95">
        <v>6356129.12646484</v>
      </c>
      <c r="BT2893" s="95">
        <v>2924594.3661193801</v>
      </c>
      <c r="BU2893" s="95">
        <v>0</v>
      </c>
      <c r="BV2893" s="95">
        <v>2784516.6706543001</v>
      </c>
      <c r="BW2893" s="95">
        <v>251253.50575828599</v>
      </c>
      <c r="BX2893" s="95">
        <v>0</v>
      </c>
      <c r="BY2893" s="95">
        <v>0</v>
      </c>
      <c r="BZ2893" s="95">
        <v>0</v>
      </c>
      <c r="CA2893" s="95">
        <v>110920.662929535</v>
      </c>
      <c r="CB2893" s="95">
        <v>9539825.3765869103</v>
      </c>
      <c r="CC2893" s="95">
        <v>80793011.145507798</v>
      </c>
      <c r="CD2893" s="95">
        <v>19354253.282714799</v>
      </c>
      <c r="CE2893" s="95">
        <v>2710.8555261492702</v>
      </c>
      <c r="CF2893" s="95">
        <v>543142.44062805199</v>
      </c>
      <c r="CG2893" s="95">
        <v>3783421.9558410598</v>
      </c>
      <c r="CH2893" s="95">
        <v>0</v>
      </c>
      <c r="CI2893" s="95">
        <v>113652.274978638</v>
      </c>
      <c r="CJ2893" s="95">
        <v>10082370.049438501</v>
      </c>
      <c r="CK2893" s="95">
        <v>84663455.223632798</v>
      </c>
      <c r="CL2893" s="95">
        <v>19606314.302734401</v>
      </c>
      <c r="CM2893" s="160">
        <v>136590.13862991301</v>
      </c>
      <c r="CN2893" s="160">
        <v>17924299.9367676</v>
      </c>
      <c r="CO2893" s="160">
        <v>108123876.787109</v>
      </c>
      <c r="CP2893" s="95">
        <v>19606314.302734401</v>
      </c>
      <c r="CQ2893" s="95">
        <v>0</v>
      </c>
      <c r="CR2893" s="95">
        <v>0</v>
      </c>
      <c r="CS2893" s="95">
        <v>0</v>
      </c>
      <c r="CT2893" s="95">
        <v>0</v>
      </c>
      <c r="CU2893" s="161">
        <v>10082967.817214962</v>
      </c>
      <c r="CV2893" s="161">
        <v>84576433.101348862</v>
      </c>
    </row>
    <row r="2894" spans="1:100" x14ac:dyDescent="0.2">
      <c r="A2894" s="94" t="s">
        <v>193</v>
      </c>
      <c r="B2894" s="96">
        <v>39052</v>
      </c>
      <c r="C2894" s="95">
        <v>86765.534570693999</v>
      </c>
      <c r="D2894" s="95">
        <v>7.6860093499999502</v>
      </c>
      <c r="E2894" s="95">
        <v>27392.261651516001</v>
      </c>
      <c r="F2894" s="95">
        <v>0</v>
      </c>
      <c r="G2894" s="95">
        <v>1656.81601645052</v>
      </c>
      <c r="H2894" s="95">
        <v>1123.9060126393999</v>
      </c>
      <c r="I2894" s="95">
        <v>0</v>
      </c>
      <c r="J2894" s="95">
        <v>19703.9807603359</v>
      </c>
      <c r="K2894" s="95">
        <v>3941.63235965371</v>
      </c>
      <c r="L2894" s="95">
        <v>31578.298328876499</v>
      </c>
      <c r="M2894" s="95">
        <v>41328.861881732897</v>
      </c>
      <c r="N2894" s="95">
        <v>13045.548967242201</v>
      </c>
      <c r="O2894" s="95">
        <v>27888.636809825901</v>
      </c>
      <c r="P2894" s="95">
        <v>0</v>
      </c>
      <c r="Q2894" s="95">
        <v>5436.6228777170199</v>
      </c>
      <c r="R2894" s="95">
        <v>1757.7679318487601</v>
      </c>
      <c r="S2894" s="95">
        <v>0</v>
      </c>
      <c r="T2894" s="95">
        <v>1076.8404161482999</v>
      </c>
      <c r="U2894" s="95">
        <v>24204.483994722399</v>
      </c>
      <c r="V2894" s="95">
        <v>6482665.7303466797</v>
      </c>
      <c r="W2894" s="95">
        <v>700.02551461011205</v>
      </c>
      <c r="X2894" s="95">
        <v>3187466.0422668499</v>
      </c>
      <c r="Y2894" s="95">
        <v>1738914.16989136</v>
      </c>
      <c r="Z2894" s="95">
        <v>374214.079322815</v>
      </c>
      <c r="AA2894" s="95">
        <v>182534.57424736</v>
      </c>
      <c r="AB2894" s="95">
        <v>0</v>
      </c>
      <c r="AC2894" s="95">
        <v>7088468.01062012</v>
      </c>
      <c r="AD2894" s="95">
        <v>830183.88572692894</v>
      </c>
      <c r="AE2894" s="95">
        <v>1711546.50257874</v>
      </c>
      <c r="AF2894" s="95">
        <v>3000470.44354248</v>
      </c>
      <c r="AG2894" s="95">
        <v>2229326.6291198698</v>
      </c>
      <c r="AH2894" s="95">
        <v>1840209.25448608</v>
      </c>
      <c r="AI2894" s="95">
        <v>0</v>
      </c>
      <c r="AJ2894" s="95">
        <v>859842.66872405994</v>
      </c>
      <c r="AK2894" s="95">
        <v>342912.213932037</v>
      </c>
      <c r="AL2894" s="95">
        <v>0</v>
      </c>
      <c r="AM2894" s="95">
        <v>212963.33317947399</v>
      </c>
      <c r="AN2894" s="95">
        <v>8116518.4281616202</v>
      </c>
      <c r="AO2894" s="95">
        <v>56686042.841796897</v>
      </c>
      <c r="AP2894" s="95">
        <v>5727.7893730402002</v>
      </c>
      <c r="AQ2894" s="95">
        <v>25966797.645996101</v>
      </c>
      <c r="AR2894" s="95">
        <v>0</v>
      </c>
      <c r="AS2894" s="95">
        <v>2605805.4545593299</v>
      </c>
      <c r="AT2894" s="95">
        <v>1286150.3244018599</v>
      </c>
      <c r="AU2894" s="95">
        <v>0</v>
      </c>
      <c r="AV2894" s="95">
        <v>22568316.051757801</v>
      </c>
      <c r="AW2894" s="95">
        <v>2132155.81359863</v>
      </c>
      <c r="AX2894" s="95">
        <v>15472760.6293945</v>
      </c>
      <c r="AY2894" s="95">
        <v>26860055.549316399</v>
      </c>
      <c r="AZ2894" s="95">
        <v>17130665.8435059</v>
      </c>
      <c r="BA2894" s="95">
        <v>15966700.033691401</v>
      </c>
      <c r="BB2894" s="95">
        <v>0</v>
      </c>
      <c r="BC2894" s="95">
        <v>7150771.1737670898</v>
      </c>
      <c r="BD2894" s="95">
        <v>2355200.3879394499</v>
      </c>
      <c r="BE2894" s="95">
        <v>0</v>
      </c>
      <c r="BF2894" s="95">
        <v>1533962.4554443399</v>
      </c>
      <c r="BG2894" s="95">
        <v>24860440.895263702</v>
      </c>
      <c r="BH2894" s="95">
        <v>13490124.216674799</v>
      </c>
      <c r="BI2894" s="95">
        <v>1082.6708061546101</v>
      </c>
      <c r="BJ2894" s="95">
        <v>6319715.4191894503</v>
      </c>
      <c r="BK2894" s="95">
        <v>4064646.72161865</v>
      </c>
      <c r="BL2894" s="95">
        <v>0</v>
      </c>
      <c r="BM2894" s="95">
        <v>0</v>
      </c>
      <c r="BN2894" s="95">
        <v>0</v>
      </c>
      <c r="BO2894" s="95">
        <v>0</v>
      </c>
      <c r="BP2894" s="95">
        <v>0</v>
      </c>
      <c r="BQ2894" s="95">
        <v>0</v>
      </c>
      <c r="BR2894" s="95">
        <v>7447465.1943969699</v>
      </c>
      <c r="BS2894" s="95">
        <v>6471368.2877197303</v>
      </c>
      <c r="BT2894" s="95">
        <v>3098319.3342590299</v>
      </c>
      <c r="BU2894" s="95">
        <v>0</v>
      </c>
      <c r="BV2894" s="95">
        <v>2808249.84197998</v>
      </c>
      <c r="BW2894" s="95">
        <v>278634.26958465599</v>
      </c>
      <c r="BX2894" s="95">
        <v>0</v>
      </c>
      <c r="BY2894" s="95">
        <v>0</v>
      </c>
      <c r="BZ2894" s="95">
        <v>0</v>
      </c>
      <c r="CA2894" s="95">
        <v>114108.31657695799</v>
      </c>
      <c r="CB2894" s="95">
        <v>9664221.4283447303</v>
      </c>
      <c r="CC2894" s="95">
        <v>82688390.561523393</v>
      </c>
      <c r="CD2894" s="95">
        <v>19809333.208496101</v>
      </c>
      <c r="CE2894" s="95">
        <v>2779.4354965388802</v>
      </c>
      <c r="CF2894" s="95">
        <v>559372.20890045201</v>
      </c>
      <c r="CG2894" s="95">
        <v>3911237.7832946801</v>
      </c>
      <c r="CH2894" s="95">
        <v>0</v>
      </c>
      <c r="CI2894" s="95">
        <v>116891.75384044601</v>
      </c>
      <c r="CJ2894" s="95">
        <v>10222196.360595699</v>
      </c>
      <c r="CK2894" s="95">
        <v>86617525.650390595</v>
      </c>
      <c r="CL2894" s="95">
        <v>20086850.473388702</v>
      </c>
      <c r="CM2894" s="160">
        <v>140875.59742546099</v>
      </c>
      <c r="CN2894" s="160">
        <v>18355129.549072299</v>
      </c>
      <c r="CO2894" s="160">
        <v>111484243.13867199</v>
      </c>
      <c r="CP2894" s="95">
        <v>20086850.473388702</v>
      </c>
      <c r="CQ2894" s="95">
        <v>0</v>
      </c>
      <c r="CR2894" s="95">
        <v>0</v>
      </c>
      <c r="CS2894" s="95">
        <v>0</v>
      </c>
      <c r="CT2894" s="95">
        <v>0</v>
      </c>
      <c r="CU2894" s="161">
        <v>10223593.637245182</v>
      </c>
      <c r="CV2894" s="161">
        <v>86599628.344818071</v>
      </c>
    </row>
    <row r="2895" spans="1:100" x14ac:dyDescent="0.2">
      <c r="A2895" s="94" t="s">
        <v>193</v>
      </c>
      <c r="B2895" s="96">
        <v>39142</v>
      </c>
      <c r="C2895" s="95">
        <v>89418.100095748901</v>
      </c>
      <c r="D2895" s="95">
        <v>6.401677138987</v>
      </c>
      <c r="E2895" s="95">
        <v>26803.8317658901</v>
      </c>
      <c r="F2895" s="95">
        <v>0</v>
      </c>
      <c r="G2895" s="95">
        <v>1852.38752089441</v>
      </c>
      <c r="H2895" s="95">
        <v>1052.8491672724499</v>
      </c>
      <c r="I2895" s="95">
        <v>0</v>
      </c>
      <c r="J2895" s="95">
        <v>21412.343419075001</v>
      </c>
      <c r="K2895" s="95">
        <v>3298.8295799493799</v>
      </c>
      <c r="L2895" s="95">
        <v>31476.627383947402</v>
      </c>
      <c r="M2895" s="95">
        <v>41873.677098274202</v>
      </c>
      <c r="N2895" s="95">
        <v>13166.081965208101</v>
      </c>
      <c r="O2895" s="95">
        <v>28986.823792695999</v>
      </c>
      <c r="P2895" s="95">
        <v>0</v>
      </c>
      <c r="Q2895" s="95">
        <v>5464.8134831786201</v>
      </c>
      <c r="R2895" s="95">
        <v>1910.7247191220499</v>
      </c>
      <c r="S2895" s="95">
        <v>0</v>
      </c>
      <c r="T2895" s="95">
        <v>1052.4111252278101</v>
      </c>
      <c r="U2895" s="95">
        <v>24716.009874582302</v>
      </c>
      <c r="V2895" s="95">
        <v>6694659.0513915997</v>
      </c>
      <c r="W2895" s="95">
        <v>394.55616550147499</v>
      </c>
      <c r="X2895" s="95">
        <v>3116937.9978332501</v>
      </c>
      <c r="Y2895" s="95">
        <v>1738920.6595459001</v>
      </c>
      <c r="Z2895" s="95">
        <v>402508.00888824498</v>
      </c>
      <c r="AA2895" s="95">
        <v>168192.53738784799</v>
      </c>
      <c r="AB2895" s="95">
        <v>0</v>
      </c>
      <c r="AC2895" s="95">
        <v>7592350.2522582998</v>
      </c>
      <c r="AD2895" s="95">
        <v>666456.07138824498</v>
      </c>
      <c r="AE2895" s="95">
        <v>1689053.8448181199</v>
      </c>
      <c r="AF2895" s="95">
        <v>3019901.5398559598</v>
      </c>
      <c r="AG2895" s="95">
        <v>2277419.2765808101</v>
      </c>
      <c r="AH2895" s="95">
        <v>1947586.8612518299</v>
      </c>
      <c r="AI2895" s="95">
        <v>0</v>
      </c>
      <c r="AJ2895" s="95">
        <v>870238.90626525902</v>
      </c>
      <c r="AK2895" s="95">
        <v>369081.54685592698</v>
      </c>
      <c r="AL2895" s="95">
        <v>0</v>
      </c>
      <c r="AM2895" s="95">
        <v>202060.37768554699</v>
      </c>
      <c r="AN2895" s="95">
        <v>8308195.5755004901</v>
      </c>
      <c r="AO2895" s="95">
        <v>59118397.720703103</v>
      </c>
      <c r="AP2895" s="95">
        <v>3271.7533304691301</v>
      </c>
      <c r="AQ2895" s="95">
        <v>25606993.518066399</v>
      </c>
      <c r="AR2895" s="95">
        <v>0</v>
      </c>
      <c r="AS2895" s="95">
        <v>2814901.2091979999</v>
      </c>
      <c r="AT2895" s="95">
        <v>1193798.2386322001</v>
      </c>
      <c r="AU2895" s="95">
        <v>0</v>
      </c>
      <c r="AV2895" s="95">
        <v>24153239.3364258</v>
      </c>
      <c r="AW2895" s="95">
        <v>1726342.3558807401</v>
      </c>
      <c r="AX2895" s="95">
        <v>15514898.380981401</v>
      </c>
      <c r="AY2895" s="95">
        <v>27275998.1728516</v>
      </c>
      <c r="AZ2895" s="95">
        <v>17558252.1638184</v>
      </c>
      <c r="BA2895" s="95">
        <v>17013506.610839799</v>
      </c>
      <c r="BB2895" s="95">
        <v>0</v>
      </c>
      <c r="BC2895" s="95">
        <v>7292780.2743530301</v>
      </c>
      <c r="BD2895" s="95">
        <v>2553954.6020202599</v>
      </c>
      <c r="BE2895" s="95">
        <v>0</v>
      </c>
      <c r="BF2895" s="95">
        <v>1461967.10554504</v>
      </c>
      <c r="BG2895" s="95">
        <v>25802502.333740201</v>
      </c>
      <c r="BH2895" s="95">
        <v>14198030.935180699</v>
      </c>
      <c r="BI2895" s="95">
        <v>530.84731096774306</v>
      </c>
      <c r="BJ2895" s="95">
        <v>6275452.5588378897</v>
      </c>
      <c r="BK2895" s="95">
        <v>4112567.7217102102</v>
      </c>
      <c r="BL2895" s="95">
        <v>0</v>
      </c>
      <c r="BM2895" s="95">
        <v>0</v>
      </c>
      <c r="BN2895" s="95">
        <v>0</v>
      </c>
      <c r="BO2895" s="95">
        <v>0</v>
      </c>
      <c r="BP2895" s="95">
        <v>0</v>
      </c>
      <c r="BQ2895" s="95">
        <v>0</v>
      </c>
      <c r="BR2895" s="95">
        <v>7676726.3823852502</v>
      </c>
      <c r="BS2895" s="95">
        <v>6620435.3330688505</v>
      </c>
      <c r="BT2895" s="95">
        <v>3298018.71728516</v>
      </c>
      <c r="BU2895" s="95">
        <v>0</v>
      </c>
      <c r="BV2895" s="95">
        <v>2858265.85266113</v>
      </c>
      <c r="BW2895" s="95">
        <v>303510.55842971802</v>
      </c>
      <c r="BX2895" s="95">
        <v>0</v>
      </c>
      <c r="BY2895" s="95">
        <v>0</v>
      </c>
      <c r="BZ2895" s="95">
        <v>0</v>
      </c>
      <c r="CA2895" s="95">
        <v>116351.71292305</v>
      </c>
      <c r="CB2895" s="95">
        <v>9811590.0181884803</v>
      </c>
      <c r="CC2895" s="95">
        <v>84700533.958007798</v>
      </c>
      <c r="CD2895" s="95">
        <v>20476416.746582001</v>
      </c>
      <c r="CE2895" s="95">
        <v>2910.6410067379502</v>
      </c>
      <c r="CF2895" s="95">
        <v>575934.61120605504</v>
      </c>
      <c r="CG2895" s="95">
        <v>4044800.78588867</v>
      </c>
      <c r="CH2895" s="95">
        <v>0</v>
      </c>
      <c r="CI2895" s="95">
        <v>119249.316303253</v>
      </c>
      <c r="CJ2895" s="95">
        <v>10387466.479003901</v>
      </c>
      <c r="CK2895" s="95">
        <v>88835277.776367202</v>
      </c>
      <c r="CL2895" s="95">
        <v>20788217.4211426</v>
      </c>
      <c r="CM2895" s="160">
        <v>143787.75628852801</v>
      </c>
      <c r="CN2895" s="160">
        <v>18677326.574462902</v>
      </c>
      <c r="CO2895" s="160">
        <v>114477702.51074199</v>
      </c>
      <c r="CP2895" s="95">
        <v>20788217.4211426</v>
      </c>
      <c r="CQ2895" s="95">
        <v>0</v>
      </c>
      <c r="CR2895" s="95">
        <v>0</v>
      </c>
      <c r="CS2895" s="95">
        <v>0</v>
      </c>
      <c r="CT2895" s="95">
        <v>0</v>
      </c>
      <c r="CU2895" s="161">
        <v>10387524.629394535</v>
      </c>
      <c r="CV2895" s="161">
        <v>88745334.743896469</v>
      </c>
    </row>
    <row r="2896" spans="1:100" x14ac:dyDescent="0.2">
      <c r="A2896" s="94" t="s">
        <v>193</v>
      </c>
      <c r="B2896" s="96">
        <v>39234</v>
      </c>
      <c r="C2896" s="95">
        <v>91773.075468063398</v>
      </c>
      <c r="D2896" s="95">
        <v>9.14325695799198</v>
      </c>
      <c r="E2896" s="95">
        <v>26263.0760953426</v>
      </c>
      <c r="F2896" s="95">
        <v>0</v>
      </c>
      <c r="G2896" s="95">
        <v>2021.66785524786</v>
      </c>
      <c r="H2896" s="95">
        <v>962.99929581582501</v>
      </c>
      <c r="I2896" s="95">
        <v>0</v>
      </c>
      <c r="J2896" s="95">
        <v>22739.363348007199</v>
      </c>
      <c r="K2896" s="95">
        <v>2746.2083209455</v>
      </c>
      <c r="L2896" s="95">
        <v>31528.404351949699</v>
      </c>
      <c r="M2896" s="95">
        <v>42387.521649837501</v>
      </c>
      <c r="N2896" s="95">
        <v>13389.309863448099</v>
      </c>
      <c r="O2896" s="95">
        <v>29728.7015788555</v>
      </c>
      <c r="P2896" s="95">
        <v>0</v>
      </c>
      <c r="Q2896" s="95">
        <v>5475.6097819209099</v>
      </c>
      <c r="R2896" s="95">
        <v>2024.5663915723601</v>
      </c>
      <c r="S2896" s="95">
        <v>0</v>
      </c>
      <c r="T2896" s="95">
        <v>1032.3068712055699</v>
      </c>
      <c r="U2896" s="95">
        <v>25177.6853015423</v>
      </c>
      <c r="V2896" s="95">
        <v>6869541.9473877</v>
      </c>
      <c r="W2896" s="95">
        <v>900.96186932176397</v>
      </c>
      <c r="X2896" s="95">
        <v>3029707.04214478</v>
      </c>
      <c r="Y2896" s="95">
        <v>1713962.1152343799</v>
      </c>
      <c r="Z2896" s="95">
        <v>435255.93658447301</v>
      </c>
      <c r="AA2896" s="95">
        <v>148535.877735138</v>
      </c>
      <c r="AB2896" s="95">
        <v>0</v>
      </c>
      <c r="AC2896" s="95">
        <v>8027188.5645752</v>
      </c>
      <c r="AD2896" s="95">
        <v>527879.829246521</v>
      </c>
      <c r="AE2896" s="95">
        <v>1674821.80041504</v>
      </c>
      <c r="AF2896" s="95">
        <v>3047742.0024108901</v>
      </c>
      <c r="AG2896" s="95">
        <v>2294034.7889404302</v>
      </c>
      <c r="AH2896" s="95">
        <v>1966558.68528748</v>
      </c>
      <c r="AI2896" s="95">
        <v>0</v>
      </c>
      <c r="AJ2896" s="95">
        <v>878840.32778167701</v>
      </c>
      <c r="AK2896" s="95">
        <v>387218.866874695</v>
      </c>
      <c r="AL2896" s="95">
        <v>0</v>
      </c>
      <c r="AM2896" s="95">
        <v>194989.78251075701</v>
      </c>
      <c r="AN2896" s="95">
        <v>8429783.8939209003</v>
      </c>
      <c r="AO2896" s="95">
        <v>61141664.035644501</v>
      </c>
      <c r="AP2896" s="95">
        <v>7252.6376345157596</v>
      </c>
      <c r="AQ2896" s="95">
        <v>25092034.091064502</v>
      </c>
      <c r="AR2896" s="95">
        <v>0</v>
      </c>
      <c r="AS2896" s="95">
        <v>3087067.3802795401</v>
      </c>
      <c r="AT2896" s="95">
        <v>1061960.2015228299</v>
      </c>
      <c r="AU2896" s="95">
        <v>0</v>
      </c>
      <c r="AV2896" s="95">
        <v>25578545.197021499</v>
      </c>
      <c r="AW2896" s="95">
        <v>1380791.2282104499</v>
      </c>
      <c r="AX2896" s="95">
        <v>15486721.252441401</v>
      </c>
      <c r="AY2896" s="95">
        <v>27835794.228271499</v>
      </c>
      <c r="AZ2896" s="95">
        <v>17886240.233154301</v>
      </c>
      <c r="BA2896" s="95">
        <v>17279545.869384799</v>
      </c>
      <c r="BB2896" s="95">
        <v>0</v>
      </c>
      <c r="BC2896" s="95">
        <v>7428018.8400878897</v>
      </c>
      <c r="BD2896" s="95">
        <v>2706479.1825256301</v>
      </c>
      <c r="BE2896" s="95">
        <v>0</v>
      </c>
      <c r="BF2896" s="95">
        <v>1428497.4224090599</v>
      </c>
      <c r="BG2896" s="95">
        <v>26580318.620849598</v>
      </c>
      <c r="BH2896" s="95">
        <v>14632423.275512701</v>
      </c>
      <c r="BI2896" s="95">
        <v>1206.0612141936999</v>
      </c>
      <c r="BJ2896" s="95">
        <v>6171301.2019653302</v>
      </c>
      <c r="BK2896" s="95">
        <v>4093564.3978271498</v>
      </c>
      <c r="BL2896" s="95">
        <v>0</v>
      </c>
      <c r="BM2896" s="95">
        <v>0</v>
      </c>
      <c r="BN2896" s="95">
        <v>0</v>
      </c>
      <c r="BO2896" s="95">
        <v>0</v>
      </c>
      <c r="BP2896" s="95">
        <v>0</v>
      </c>
      <c r="BQ2896" s="95">
        <v>0</v>
      </c>
      <c r="BR2896" s="95">
        <v>7753087.8342285203</v>
      </c>
      <c r="BS2896" s="95">
        <v>6754213.3424682599</v>
      </c>
      <c r="BT2896" s="95">
        <v>3364149.7256164602</v>
      </c>
      <c r="BU2896" s="95">
        <v>0</v>
      </c>
      <c r="BV2896" s="95">
        <v>2913017.59588623</v>
      </c>
      <c r="BW2896" s="95">
        <v>318738.888908386</v>
      </c>
      <c r="BX2896" s="95">
        <v>0</v>
      </c>
      <c r="BY2896" s="95">
        <v>0</v>
      </c>
      <c r="BZ2896" s="95">
        <v>0</v>
      </c>
      <c r="CA2896" s="95">
        <v>118152.29492282899</v>
      </c>
      <c r="CB2896" s="95">
        <v>9907722.33129883</v>
      </c>
      <c r="CC2896" s="95">
        <v>86324271.240234405</v>
      </c>
      <c r="CD2896" s="95">
        <v>20792443.354003899</v>
      </c>
      <c r="CE2896" s="95">
        <v>2992.9325086772401</v>
      </c>
      <c r="CF2896" s="95">
        <v>587568.12596893299</v>
      </c>
      <c r="CG2896" s="95">
        <v>4160266.0956115699</v>
      </c>
      <c r="CH2896" s="95">
        <v>0</v>
      </c>
      <c r="CI2896" s="95">
        <v>121136.36398887599</v>
      </c>
      <c r="CJ2896" s="95">
        <v>10493828.0852051</v>
      </c>
      <c r="CK2896" s="95">
        <v>90702328.940429702</v>
      </c>
      <c r="CL2896" s="95">
        <v>21114343.168212902</v>
      </c>
      <c r="CM2896" s="160">
        <v>146177.74638748201</v>
      </c>
      <c r="CN2896" s="160">
        <v>18917345.923583999</v>
      </c>
      <c r="CO2896" s="160">
        <v>117177060.77343801</v>
      </c>
      <c r="CP2896" s="95">
        <v>21114343.168212902</v>
      </c>
      <c r="CQ2896" s="95">
        <v>0</v>
      </c>
      <c r="CR2896" s="95">
        <v>0</v>
      </c>
      <c r="CS2896" s="95">
        <v>0</v>
      </c>
      <c r="CT2896" s="95">
        <v>0</v>
      </c>
      <c r="CU2896" s="161">
        <v>10495290.457267763</v>
      </c>
      <c r="CV2896" s="161">
        <v>90484537.335845977</v>
      </c>
    </row>
    <row r="2897" spans="1:100" x14ac:dyDescent="0.2">
      <c r="A2897" s="94" t="s">
        <v>193</v>
      </c>
      <c r="B2897" s="96">
        <v>39326</v>
      </c>
      <c r="C2897" s="95">
        <v>93990.981519699097</v>
      </c>
      <c r="D2897" s="95">
        <v>9.6350165709154698</v>
      </c>
      <c r="E2897" s="95">
        <v>26042.622866153699</v>
      </c>
      <c r="F2897" s="95">
        <v>0</v>
      </c>
      <c r="G2897" s="95">
        <v>2188.71718752384</v>
      </c>
      <c r="H2897" s="95">
        <v>822.05755967646803</v>
      </c>
      <c r="I2897" s="95">
        <v>0</v>
      </c>
      <c r="J2897" s="95">
        <v>23586.749186992602</v>
      </c>
      <c r="K2897" s="95">
        <v>2314.26847174764</v>
      </c>
      <c r="L2897" s="95">
        <v>31358.059484005</v>
      </c>
      <c r="M2897" s="95">
        <v>43056.480238437704</v>
      </c>
      <c r="N2897" s="95">
        <v>13471.786455512</v>
      </c>
      <c r="O2897" s="95">
        <v>30385.320439815499</v>
      </c>
      <c r="P2897" s="95">
        <v>0</v>
      </c>
      <c r="Q2897" s="95">
        <v>5467.3214961886397</v>
      </c>
      <c r="R2897" s="95">
        <v>2076.1087970435601</v>
      </c>
      <c r="S2897" s="95">
        <v>0</v>
      </c>
      <c r="T2897" s="95">
        <v>1006.79688435793</v>
      </c>
      <c r="U2897" s="95">
        <v>25646.8167402744</v>
      </c>
      <c r="V2897" s="95">
        <v>7048315.1194457998</v>
      </c>
      <c r="W2897" s="95">
        <v>695.37032556533802</v>
      </c>
      <c r="X2897" s="95">
        <v>2989799.3067321801</v>
      </c>
      <c r="Y2897" s="95">
        <v>1715557.6302795401</v>
      </c>
      <c r="Z2897" s="95">
        <v>458300.57534408598</v>
      </c>
      <c r="AA2897" s="95">
        <v>130743.99974823</v>
      </c>
      <c r="AB2897" s="95">
        <v>0</v>
      </c>
      <c r="AC2897" s="95">
        <v>8154198.16088867</v>
      </c>
      <c r="AD2897" s="95">
        <v>459688.40593338001</v>
      </c>
      <c r="AE2897" s="95">
        <v>1672184.4903106701</v>
      </c>
      <c r="AF2897" s="95">
        <v>3101073.6916198698</v>
      </c>
      <c r="AG2897" s="95">
        <v>2316127.2888183598</v>
      </c>
      <c r="AH2897" s="95">
        <v>2024208.3227996801</v>
      </c>
      <c r="AI2897" s="95">
        <v>0</v>
      </c>
      <c r="AJ2897" s="95">
        <v>888357.18216705299</v>
      </c>
      <c r="AK2897" s="95">
        <v>396579.23508834798</v>
      </c>
      <c r="AL2897" s="95">
        <v>0</v>
      </c>
      <c r="AM2897" s="95">
        <v>188267.471313477</v>
      </c>
      <c r="AN2897" s="95">
        <v>8503398.4444580097</v>
      </c>
      <c r="AO2897" s="95">
        <v>63260138.7802734</v>
      </c>
      <c r="AP2897" s="95">
        <v>5637.9241585731497</v>
      </c>
      <c r="AQ2897" s="95">
        <v>25092874.206298798</v>
      </c>
      <c r="AR2897" s="95">
        <v>0</v>
      </c>
      <c r="AS2897" s="95">
        <v>3293321.5686950702</v>
      </c>
      <c r="AT2897" s="95">
        <v>940473.54933929397</v>
      </c>
      <c r="AU2897" s="95">
        <v>0</v>
      </c>
      <c r="AV2897" s="95">
        <v>26108675.790283199</v>
      </c>
      <c r="AW2897" s="95">
        <v>1213905.2530517599</v>
      </c>
      <c r="AX2897" s="95">
        <v>15660851.0546875</v>
      </c>
      <c r="AY2897" s="95">
        <v>28667251.595458999</v>
      </c>
      <c r="AZ2897" s="95">
        <v>18196433.1958008</v>
      </c>
      <c r="BA2897" s="95">
        <v>17983194.971435498</v>
      </c>
      <c r="BB2897" s="95">
        <v>0</v>
      </c>
      <c r="BC2897" s="95">
        <v>7585364.3319091797</v>
      </c>
      <c r="BD2897" s="95">
        <v>2799316.8390502902</v>
      </c>
      <c r="BE2897" s="95">
        <v>0</v>
      </c>
      <c r="BF2897" s="95">
        <v>1397953.62336731</v>
      </c>
      <c r="BG2897" s="95">
        <v>27585576.379638702</v>
      </c>
      <c r="BH2897" s="95">
        <v>15140171.9830322</v>
      </c>
      <c r="BI2897" s="95">
        <v>704.86787625402201</v>
      </c>
      <c r="BJ2897" s="95">
        <v>6093145.6293945303</v>
      </c>
      <c r="BK2897" s="95">
        <v>4115981.7284240699</v>
      </c>
      <c r="BL2897" s="95">
        <v>0</v>
      </c>
      <c r="BM2897" s="95">
        <v>0</v>
      </c>
      <c r="BN2897" s="95">
        <v>0</v>
      </c>
      <c r="BO2897" s="95">
        <v>0</v>
      </c>
      <c r="BP2897" s="95">
        <v>0</v>
      </c>
      <c r="BQ2897" s="95">
        <v>0</v>
      </c>
      <c r="BR2897" s="95">
        <v>7901909.9205322303</v>
      </c>
      <c r="BS2897" s="95">
        <v>6890559.8942871103</v>
      </c>
      <c r="BT2897" s="95">
        <v>3492551.3833007799</v>
      </c>
      <c r="BU2897" s="95">
        <v>0</v>
      </c>
      <c r="BV2897" s="95">
        <v>2966517.2408447298</v>
      </c>
      <c r="BW2897" s="95">
        <v>329921.59656906099</v>
      </c>
      <c r="BX2897" s="95">
        <v>0</v>
      </c>
      <c r="BY2897" s="95">
        <v>0</v>
      </c>
      <c r="BZ2897" s="95">
        <v>0</v>
      </c>
      <c r="CA2897" s="95">
        <v>119912.71090793599</v>
      </c>
      <c r="CB2897" s="95">
        <v>10027073.0316162</v>
      </c>
      <c r="CC2897" s="95">
        <v>88417238.247070298</v>
      </c>
      <c r="CD2897" s="95">
        <v>21236085.688720699</v>
      </c>
      <c r="CE2897" s="95">
        <v>3004.5492456257298</v>
      </c>
      <c r="CF2897" s="95">
        <v>589793.36740112305</v>
      </c>
      <c r="CG2897" s="95">
        <v>4238436.4301147498</v>
      </c>
      <c r="CH2897" s="95">
        <v>0</v>
      </c>
      <c r="CI2897" s="95">
        <v>122938.17771530199</v>
      </c>
      <c r="CJ2897" s="95">
        <v>10616038.153320299</v>
      </c>
      <c r="CK2897" s="95">
        <v>92597309.953125</v>
      </c>
      <c r="CL2897" s="95">
        <v>21564492.3818359</v>
      </c>
      <c r="CM2897" s="160">
        <v>148278.495325089</v>
      </c>
      <c r="CN2897" s="160">
        <v>19142750.994872998</v>
      </c>
      <c r="CO2897" s="160">
        <v>120030637.768555</v>
      </c>
      <c r="CP2897" s="95">
        <v>21564492.3818359</v>
      </c>
      <c r="CQ2897" s="95">
        <v>0</v>
      </c>
      <c r="CR2897" s="95">
        <v>0</v>
      </c>
      <c r="CS2897" s="95">
        <v>0</v>
      </c>
      <c r="CT2897" s="95">
        <v>0</v>
      </c>
      <c r="CU2897" s="161">
        <v>10616866.399017323</v>
      </c>
      <c r="CV2897" s="161">
        <v>92655674.677185044</v>
      </c>
    </row>
    <row r="2898" spans="1:100" x14ac:dyDescent="0.2">
      <c r="A2898" s="94" t="s">
        <v>193</v>
      </c>
      <c r="B2898" s="96">
        <v>39417</v>
      </c>
      <c r="C2898" s="95">
        <v>96256.602962493896</v>
      </c>
      <c r="D2898" s="95">
        <v>10.6109503759071</v>
      </c>
      <c r="E2898" s="95">
        <v>25681.8400161266</v>
      </c>
      <c r="F2898" s="95">
        <v>0</v>
      </c>
      <c r="G2898" s="95">
        <v>2321.2289889454801</v>
      </c>
      <c r="H2898" s="95">
        <v>737.51867527514696</v>
      </c>
      <c r="I2898" s="95">
        <v>0</v>
      </c>
      <c r="J2898" s="95">
        <v>23527.698869228399</v>
      </c>
      <c r="K2898" s="95">
        <v>1980.05739895999</v>
      </c>
      <c r="L2898" s="95">
        <v>31687.276839256301</v>
      </c>
      <c r="M2898" s="95">
        <v>43533.216660022699</v>
      </c>
      <c r="N2898" s="95">
        <v>13614.310475230201</v>
      </c>
      <c r="O2898" s="95">
        <v>31342.3959407806</v>
      </c>
      <c r="P2898" s="95">
        <v>0</v>
      </c>
      <c r="Q2898" s="95">
        <v>5489.8134136199997</v>
      </c>
      <c r="R2898" s="95">
        <v>2153.6980911791302</v>
      </c>
      <c r="S2898" s="95">
        <v>0</v>
      </c>
      <c r="T2898" s="95">
        <v>987.64978616684698</v>
      </c>
      <c r="U2898" s="95">
        <v>26109.340627193498</v>
      </c>
      <c r="V2898" s="95">
        <v>7215324.2318115197</v>
      </c>
      <c r="W2898" s="95">
        <v>823.32999640703201</v>
      </c>
      <c r="X2898" s="95">
        <v>2940952.07113647</v>
      </c>
      <c r="Y2898" s="95">
        <v>1712332.6276855499</v>
      </c>
      <c r="Z2898" s="95">
        <v>477986.29350280802</v>
      </c>
      <c r="AA2898" s="95">
        <v>116390.976996422</v>
      </c>
      <c r="AB2898" s="95">
        <v>0</v>
      </c>
      <c r="AC2898" s="95">
        <v>8120625.3868408203</v>
      </c>
      <c r="AD2898" s="95">
        <v>366908.38613510103</v>
      </c>
      <c r="AE2898" s="95">
        <v>1698622.96240234</v>
      </c>
      <c r="AF2898" s="95">
        <v>3128166.5809631301</v>
      </c>
      <c r="AG2898" s="95">
        <v>2335548.99682617</v>
      </c>
      <c r="AH2898" s="95">
        <v>2115934.9074401902</v>
      </c>
      <c r="AI2898" s="95">
        <v>0</v>
      </c>
      <c r="AJ2898" s="95">
        <v>877044.51388549805</v>
      </c>
      <c r="AK2898" s="95">
        <v>407322.98418808001</v>
      </c>
      <c r="AL2898" s="95">
        <v>0</v>
      </c>
      <c r="AM2898" s="95">
        <v>182813.37456321699</v>
      </c>
      <c r="AN2898" s="95">
        <v>8669366.2410888709</v>
      </c>
      <c r="AO2898" s="95">
        <v>65317790.195800804</v>
      </c>
      <c r="AP2898" s="95">
        <v>6996.3665577173197</v>
      </c>
      <c r="AQ2898" s="95">
        <v>24993400.627441399</v>
      </c>
      <c r="AR2898" s="95">
        <v>0</v>
      </c>
      <c r="AS2898" s="95">
        <v>3474511.1252136198</v>
      </c>
      <c r="AT2898" s="95">
        <v>846685.99842071498</v>
      </c>
      <c r="AU2898" s="95">
        <v>0</v>
      </c>
      <c r="AV2898" s="95">
        <v>26854519.497314502</v>
      </c>
      <c r="AW2898" s="95">
        <v>980481.96491241502</v>
      </c>
      <c r="AX2898" s="95">
        <v>16117494.908203101</v>
      </c>
      <c r="AY2898" s="95">
        <v>29124645.832031298</v>
      </c>
      <c r="AZ2898" s="95">
        <v>18576743.701904301</v>
      </c>
      <c r="BA2898" s="95">
        <v>18913730.9848633</v>
      </c>
      <c r="BB2898" s="95">
        <v>0</v>
      </c>
      <c r="BC2898" s="95">
        <v>7561174.6504516602</v>
      </c>
      <c r="BD2898" s="95">
        <v>2913923.9049682599</v>
      </c>
      <c r="BE2898" s="95">
        <v>0</v>
      </c>
      <c r="BF2898" s="95">
        <v>1378374.87550354</v>
      </c>
      <c r="BG2898" s="95">
        <v>28029942.004882801</v>
      </c>
      <c r="BH2898" s="95">
        <v>15734468.455444301</v>
      </c>
      <c r="BI2898" s="95">
        <v>845.12108714878605</v>
      </c>
      <c r="BJ2898" s="95">
        <v>6032152.4779052697</v>
      </c>
      <c r="BK2898" s="95">
        <v>4116121.3051452599</v>
      </c>
      <c r="BL2898" s="95">
        <v>0</v>
      </c>
      <c r="BM2898" s="95">
        <v>0</v>
      </c>
      <c r="BN2898" s="95">
        <v>0</v>
      </c>
      <c r="BO2898" s="95">
        <v>0</v>
      </c>
      <c r="BP2898" s="95">
        <v>0</v>
      </c>
      <c r="BQ2898" s="95">
        <v>0</v>
      </c>
      <c r="BR2898" s="95">
        <v>8102898.2813720703</v>
      </c>
      <c r="BS2898" s="95">
        <v>7037740.4731445303</v>
      </c>
      <c r="BT2898" s="95">
        <v>3670770.4103698698</v>
      </c>
      <c r="BU2898" s="95">
        <v>0</v>
      </c>
      <c r="BV2898" s="95">
        <v>2962505.7640685998</v>
      </c>
      <c r="BW2898" s="95">
        <v>350301.103099823</v>
      </c>
      <c r="BX2898" s="95">
        <v>0</v>
      </c>
      <c r="BY2898" s="95">
        <v>0</v>
      </c>
      <c r="BZ2898" s="95">
        <v>0</v>
      </c>
      <c r="CA2898" s="95">
        <v>121864.213417053</v>
      </c>
      <c r="CB2898" s="95">
        <v>10159929.842529301</v>
      </c>
      <c r="CC2898" s="95">
        <v>90404408.182617202</v>
      </c>
      <c r="CD2898" s="95">
        <v>21773203.416503899</v>
      </c>
      <c r="CE2898" s="95">
        <v>3051.87115812302</v>
      </c>
      <c r="CF2898" s="95">
        <v>589476.47249603295</v>
      </c>
      <c r="CG2898" s="95">
        <v>4279085.9161987295</v>
      </c>
      <c r="CH2898" s="95">
        <v>0</v>
      </c>
      <c r="CI2898" s="95">
        <v>124913.933821678</v>
      </c>
      <c r="CJ2898" s="95">
        <v>10750765.2585449</v>
      </c>
      <c r="CK2898" s="95">
        <v>94634225.653320298</v>
      </c>
      <c r="CL2898" s="95">
        <v>22124801.060546901</v>
      </c>
      <c r="CM2898" s="160">
        <v>150782.43217849699</v>
      </c>
      <c r="CN2898" s="160">
        <v>19437677.184814502</v>
      </c>
      <c r="CO2898" s="160">
        <v>122889858.37402301</v>
      </c>
      <c r="CP2898" s="95">
        <v>22124801.060546901</v>
      </c>
      <c r="CQ2898" s="95">
        <v>0</v>
      </c>
      <c r="CR2898" s="95">
        <v>0</v>
      </c>
      <c r="CS2898" s="95">
        <v>0</v>
      </c>
      <c r="CT2898" s="95">
        <v>0</v>
      </c>
      <c r="CU2898" s="161">
        <v>10749406.315025333</v>
      </c>
      <c r="CV2898" s="161">
        <v>94683494.098815933</v>
      </c>
    </row>
    <row r="2899" spans="1:100" x14ac:dyDescent="0.2">
      <c r="A2899" s="94" t="s">
        <v>193</v>
      </c>
      <c r="B2899" s="96">
        <v>39508</v>
      </c>
      <c r="C2899" s="95">
        <v>98283.339454650893</v>
      </c>
      <c r="D2899" s="95">
        <v>11.7033099419205</v>
      </c>
      <c r="E2899" s="95">
        <v>25605.842324256901</v>
      </c>
      <c r="F2899" s="95">
        <v>0</v>
      </c>
      <c r="G2899" s="95">
        <v>2518.5305322408699</v>
      </c>
      <c r="H2899" s="95">
        <v>660.91891176998604</v>
      </c>
      <c r="I2899" s="95">
        <v>0</v>
      </c>
      <c r="J2899" s="95">
        <v>25163.004818439498</v>
      </c>
      <c r="K2899" s="95">
        <v>1575.3401639014501</v>
      </c>
      <c r="L2899" s="95">
        <v>32143.714103460301</v>
      </c>
      <c r="M2899" s="95">
        <v>43949.940044403098</v>
      </c>
      <c r="N2899" s="95">
        <v>13711.8329882622</v>
      </c>
      <c r="O2899" s="95">
        <v>32154.169916391402</v>
      </c>
      <c r="P2899" s="95">
        <v>0</v>
      </c>
      <c r="Q2899" s="95">
        <v>5494.3860975503903</v>
      </c>
      <c r="R2899" s="95">
        <v>2276.74147960544</v>
      </c>
      <c r="S2899" s="95">
        <v>0</v>
      </c>
      <c r="T2899" s="95">
        <v>990.59897968918096</v>
      </c>
      <c r="U2899" s="95">
        <v>26712.044783115402</v>
      </c>
      <c r="V2899" s="95">
        <v>7281856.5429077102</v>
      </c>
      <c r="W2899" s="95">
        <v>1189.04076068103</v>
      </c>
      <c r="X2899" s="95">
        <v>2876993.1956481901</v>
      </c>
      <c r="Y2899" s="95">
        <v>1686942.39343262</v>
      </c>
      <c r="Z2899" s="95">
        <v>499840.25819397002</v>
      </c>
      <c r="AA2899" s="95">
        <v>100334.255859375</v>
      </c>
      <c r="AB2899" s="95">
        <v>0</v>
      </c>
      <c r="AC2899" s="95">
        <v>8501340.2415771503</v>
      </c>
      <c r="AD2899" s="95">
        <v>278629.83338546799</v>
      </c>
      <c r="AE2899" s="95">
        <v>1712805.5736084001</v>
      </c>
      <c r="AF2899" s="95">
        <v>3145308.3324279799</v>
      </c>
      <c r="AG2899" s="95">
        <v>2322436.3515319801</v>
      </c>
      <c r="AH2899" s="95">
        <v>2176899.6242370601</v>
      </c>
      <c r="AI2899" s="95">
        <v>0</v>
      </c>
      <c r="AJ2899" s="95">
        <v>879501.07949829102</v>
      </c>
      <c r="AK2899" s="95">
        <v>422047.84631729103</v>
      </c>
      <c r="AL2899" s="95">
        <v>0</v>
      </c>
      <c r="AM2899" s="95">
        <v>178611.72226333601</v>
      </c>
      <c r="AN2899" s="95">
        <v>8803087.0036621094</v>
      </c>
      <c r="AO2899" s="95">
        <v>66510356.400390603</v>
      </c>
      <c r="AP2899" s="95">
        <v>10087.916068792299</v>
      </c>
      <c r="AQ2899" s="95">
        <v>25006706.644531298</v>
      </c>
      <c r="AR2899" s="95">
        <v>0</v>
      </c>
      <c r="AS2899" s="95">
        <v>3679172.9877624498</v>
      </c>
      <c r="AT2899" s="95">
        <v>738255.87389373803</v>
      </c>
      <c r="AU2899" s="95">
        <v>0</v>
      </c>
      <c r="AV2899" s="95">
        <v>28333371.6252441</v>
      </c>
      <c r="AW2899" s="95">
        <v>757357.20957946801</v>
      </c>
      <c r="AX2899" s="95">
        <v>16352835.5081787</v>
      </c>
      <c r="AY2899" s="95">
        <v>29532740.259765599</v>
      </c>
      <c r="AZ2899" s="95">
        <v>18631575.157470699</v>
      </c>
      <c r="BA2899" s="95">
        <v>19828368.7119141</v>
      </c>
      <c r="BB2899" s="95">
        <v>0</v>
      </c>
      <c r="BC2899" s="95">
        <v>7682953.3159179697</v>
      </c>
      <c r="BD2899" s="95">
        <v>3056268.0550842299</v>
      </c>
      <c r="BE2899" s="95">
        <v>0</v>
      </c>
      <c r="BF2899" s="95">
        <v>1358118.5130615199</v>
      </c>
      <c r="BG2899" s="95">
        <v>29057571.145263702</v>
      </c>
      <c r="BH2899" s="95">
        <v>14612246.255127</v>
      </c>
      <c r="BI2899" s="95">
        <v>1510.7832975536601</v>
      </c>
      <c r="BJ2899" s="95">
        <v>5506654.6318359403</v>
      </c>
      <c r="BK2899" s="95">
        <v>3758708.8038330101</v>
      </c>
      <c r="BL2899" s="95">
        <v>0</v>
      </c>
      <c r="BM2899" s="95">
        <v>0</v>
      </c>
      <c r="BN2899" s="95">
        <v>0</v>
      </c>
      <c r="BO2899" s="95">
        <v>0</v>
      </c>
      <c r="BP2899" s="95">
        <v>0</v>
      </c>
      <c r="BQ2899" s="95">
        <v>0</v>
      </c>
      <c r="BR2899" s="95">
        <v>7333088.2103881799</v>
      </c>
      <c r="BS2899" s="95">
        <v>6258242.2395019503</v>
      </c>
      <c r="BT2899" s="95">
        <v>3846762.5800781301</v>
      </c>
      <c r="BU2899" s="95">
        <v>0</v>
      </c>
      <c r="BV2899" s="95">
        <v>2683226.5780029302</v>
      </c>
      <c r="BW2899" s="95">
        <v>364819.54545211798</v>
      </c>
      <c r="BX2899" s="95">
        <v>0</v>
      </c>
      <c r="BY2899" s="95">
        <v>0</v>
      </c>
      <c r="BZ2899" s="95">
        <v>0</v>
      </c>
      <c r="CA2899" s="95">
        <v>123981.029087067</v>
      </c>
      <c r="CB2899" s="95">
        <v>10168916.8399658</v>
      </c>
      <c r="CC2899" s="95">
        <v>91591105.427734405</v>
      </c>
      <c r="CD2899" s="95">
        <v>20121342.221679699</v>
      </c>
      <c r="CE2899" s="95">
        <v>3186.44312393665</v>
      </c>
      <c r="CF2899" s="95">
        <v>597590.023620605</v>
      </c>
      <c r="CG2899" s="95">
        <v>4400843.7877807599</v>
      </c>
      <c r="CH2899" s="95">
        <v>0</v>
      </c>
      <c r="CI2899" s="95">
        <v>127149.370182991</v>
      </c>
      <c r="CJ2899" s="95">
        <v>10767604.912597699</v>
      </c>
      <c r="CK2899" s="95">
        <v>95892942.755859405</v>
      </c>
      <c r="CL2899" s="95">
        <v>20497814.178222701</v>
      </c>
      <c r="CM2899" s="160">
        <v>153674.91611480701</v>
      </c>
      <c r="CN2899" s="160">
        <v>19600546.376953099</v>
      </c>
      <c r="CO2899" s="160">
        <v>125289664.47070301</v>
      </c>
      <c r="CP2899" s="95">
        <v>20497814.178222701</v>
      </c>
      <c r="CQ2899" s="95">
        <v>0</v>
      </c>
      <c r="CR2899" s="95">
        <v>0</v>
      </c>
      <c r="CS2899" s="95">
        <v>0</v>
      </c>
      <c r="CT2899" s="95">
        <v>0</v>
      </c>
      <c r="CU2899" s="161">
        <v>10766506.863586405</v>
      </c>
      <c r="CV2899" s="161">
        <v>95991949.215515167</v>
      </c>
    </row>
    <row r="2900" spans="1:100" x14ac:dyDescent="0.2">
      <c r="A2900" s="94" t="s">
        <v>193</v>
      </c>
      <c r="B2900" s="96">
        <v>39600</v>
      </c>
      <c r="C2900" s="95">
        <v>99920.072192192107</v>
      </c>
      <c r="D2900" s="95">
        <v>9.2952753279823792</v>
      </c>
      <c r="E2900" s="95">
        <v>24906.734437227198</v>
      </c>
      <c r="F2900" s="95">
        <v>0</v>
      </c>
      <c r="G2900" s="95">
        <v>2687.21335273981</v>
      </c>
      <c r="H2900" s="95">
        <v>593.227253966033</v>
      </c>
      <c r="I2900" s="95">
        <v>0</v>
      </c>
      <c r="J2900" s="95">
        <v>26305.657539844498</v>
      </c>
      <c r="K2900" s="95">
        <v>1339.0280870050201</v>
      </c>
      <c r="L2900" s="95">
        <v>32134.8380932808</v>
      </c>
      <c r="M2900" s="95">
        <v>44377.1957650185</v>
      </c>
      <c r="N2900" s="95">
        <v>13643.825021505399</v>
      </c>
      <c r="O2900" s="95">
        <v>32768.573242664301</v>
      </c>
      <c r="P2900" s="95">
        <v>0</v>
      </c>
      <c r="Q2900" s="95">
        <v>5463.89032709599</v>
      </c>
      <c r="R2900" s="95">
        <v>2391.8569993972801</v>
      </c>
      <c r="S2900" s="95">
        <v>0</v>
      </c>
      <c r="T2900" s="95">
        <v>999.31975387781904</v>
      </c>
      <c r="U2900" s="95">
        <v>27356.277244091001</v>
      </c>
      <c r="V2900" s="95">
        <v>7380045.5161743201</v>
      </c>
      <c r="W2900" s="95">
        <v>538.95750234276102</v>
      </c>
      <c r="X2900" s="95">
        <v>2813810.75082397</v>
      </c>
      <c r="Y2900" s="95">
        <v>1678516.5936279299</v>
      </c>
      <c r="Z2900" s="95">
        <v>523829.51032638602</v>
      </c>
      <c r="AA2900" s="95">
        <v>91428.320778846697</v>
      </c>
      <c r="AB2900" s="95">
        <v>0</v>
      </c>
      <c r="AC2900" s="95">
        <v>8904558.4571533203</v>
      </c>
      <c r="AD2900" s="95">
        <v>228591.41128349301</v>
      </c>
      <c r="AE2900" s="95">
        <v>1696797.21684265</v>
      </c>
      <c r="AF2900" s="95">
        <v>3138023.88916016</v>
      </c>
      <c r="AG2900" s="95">
        <v>2316781.2282409701</v>
      </c>
      <c r="AH2900" s="95">
        <v>2190195.2172241202</v>
      </c>
      <c r="AI2900" s="95">
        <v>0</v>
      </c>
      <c r="AJ2900" s="95">
        <v>871693.91716766404</v>
      </c>
      <c r="AK2900" s="95">
        <v>438156.97082519502</v>
      </c>
      <c r="AL2900" s="95">
        <v>0</v>
      </c>
      <c r="AM2900" s="95">
        <v>176599.394231796</v>
      </c>
      <c r="AN2900" s="95">
        <v>9037401.5457763709</v>
      </c>
      <c r="AO2900" s="95">
        <v>68020657.771484405</v>
      </c>
      <c r="AP2900" s="95">
        <v>4560.3039028048497</v>
      </c>
      <c r="AQ2900" s="95">
        <v>24544027.123046901</v>
      </c>
      <c r="AR2900" s="95">
        <v>0</v>
      </c>
      <c r="AS2900" s="95">
        <v>3893303.6582641602</v>
      </c>
      <c r="AT2900" s="95">
        <v>678383.16884613002</v>
      </c>
      <c r="AU2900" s="95">
        <v>0</v>
      </c>
      <c r="AV2900" s="95">
        <v>29780031.9064941</v>
      </c>
      <c r="AW2900" s="95">
        <v>627681.87833404494</v>
      </c>
      <c r="AX2900" s="95">
        <v>16411942.5743408</v>
      </c>
      <c r="AY2900" s="95">
        <v>29666339.326660201</v>
      </c>
      <c r="AZ2900" s="95">
        <v>18780704.144042999</v>
      </c>
      <c r="BA2900" s="95">
        <v>20178931.948974598</v>
      </c>
      <c r="BB2900" s="95">
        <v>0</v>
      </c>
      <c r="BC2900" s="95">
        <v>7639986.8908691397</v>
      </c>
      <c r="BD2900" s="95">
        <v>3211793.4101867699</v>
      </c>
      <c r="BE2900" s="95">
        <v>0</v>
      </c>
      <c r="BF2900" s="95">
        <v>1362529.6212921101</v>
      </c>
      <c r="BG2900" s="95">
        <v>30093722.509033199</v>
      </c>
      <c r="BH2900" s="95">
        <v>14938422.7041016</v>
      </c>
      <c r="BI2900" s="95">
        <v>796.42416612058901</v>
      </c>
      <c r="BJ2900" s="95">
        <v>5421672.5395507803</v>
      </c>
      <c r="BK2900" s="95">
        <v>3761193.3077392601</v>
      </c>
      <c r="BL2900" s="95">
        <v>0</v>
      </c>
      <c r="BM2900" s="95">
        <v>0</v>
      </c>
      <c r="BN2900" s="95">
        <v>0</v>
      </c>
      <c r="BO2900" s="95">
        <v>0</v>
      </c>
      <c r="BP2900" s="95">
        <v>0</v>
      </c>
      <c r="BQ2900" s="95">
        <v>0</v>
      </c>
      <c r="BR2900" s="95">
        <v>7424123.5139160203</v>
      </c>
      <c r="BS2900" s="95">
        <v>6324634.8107299795</v>
      </c>
      <c r="BT2900" s="95">
        <v>3921258.1088867201</v>
      </c>
      <c r="BU2900" s="95">
        <v>0</v>
      </c>
      <c r="BV2900" s="95">
        <v>2676645.2185668899</v>
      </c>
      <c r="BW2900" s="95">
        <v>382831.73173522903</v>
      </c>
      <c r="BX2900" s="95">
        <v>0</v>
      </c>
      <c r="BY2900" s="95">
        <v>0</v>
      </c>
      <c r="BZ2900" s="95">
        <v>0</v>
      </c>
      <c r="CA2900" s="95">
        <v>124938.79445648201</v>
      </c>
      <c r="CB2900" s="95">
        <v>10207869.008911099</v>
      </c>
      <c r="CC2900" s="95">
        <v>92759666.818359405</v>
      </c>
      <c r="CD2900" s="95">
        <v>20356055.357421901</v>
      </c>
      <c r="CE2900" s="95">
        <v>3282.42138209939</v>
      </c>
      <c r="CF2900" s="95">
        <v>612957.68254089402</v>
      </c>
      <c r="CG2900" s="95">
        <v>4568001.7383422898</v>
      </c>
      <c r="CH2900" s="95">
        <v>0</v>
      </c>
      <c r="CI2900" s="95">
        <v>128229.965057373</v>
      </c>
      <c r="CJ2900" s="95">
        <v>10821636.0631104</v>
      </c>
      <c r="CK2900" s="95">
        <v>97124624.830078095</v>
      </c>
      <c r="CL2900" s="95">
        <v>20742603.487060498</v>
      </c>
      <c r="CM2900" s="160">
        <v>155370.37346839899</v>
      </c>
      <c r="CN2900" s="160">
        <v>19837858.582763702</v>
      </c>
      <c r="CO2900" s="160">
        <v>127459484.833984</v>
      </c>
      <c r="CP2900" s="95">
        <v>20742603.487060498</v>
      </c>
      <c r="CQ2900" s="95">
        <v>0</v>
      </c>
      <c r="CR2900" s="95">
        <v>0</v>
      </c>
      <c r="CS2900" s="95">
        <v>0</v>
      </c>
      <c r="CT2900" s="95">
        <v>0</v>
      </c>
      <c r="CU2900" s="161">
        <v>10820826.691451993</v>
      </c>
      <c r="CV2900" s="161">
        <v>97327668.55670169</v>
      </c>
    </row>
    <row r="2901" spans="1:100" x14ac:dyDescent="0.2">
      <c r="A2901" s="94" t="s">
        <v>193</v>
      </c>
      <c r="B2901" s="96">
        <v>39692</v>
      </c>
      <c r="C2901" s="95">
        <v>101627.306484222</v>
      </c>
      <c r="D2901" s="95">
        <v>11.515808526892201</v>
      </c>
      <c r="E2901" s="95">
        <v>24124.610268354401</v>
      </c>
      <c r="F2901" s="95">
        <v>0</v>
      </c>
      <c r="G2901" s="95">
        <v>2882.5409491658202</v>
      </c>
      <c r="H2901" s="95">
        <v>532.36951450258505</v>
      </c>
      <c r="I2901" s="95">
        <v>0</v>
      </c>
      <c r="J2901" s="95">
        <v>27323.063904047001</v>
      </c>
      <c r="K2901" s="95">
        <v>1141.45079310238</v>
      </c>
      <c r="L2901" s="95">
        <v>31604.484656810801</v>
      </c>
      <c r="M2901" s="95">
        <v>44977.802412033103</v>
      </c>
      <c r="N2901" s="95">
        <v>13633.6023374796</v>
      </c>
      <c r="O2901" s="95">
        <v>33455.939927101099</v>
      </c>
      <c r="P2901" s="95">
        <v>0</v>
      </c>
      <c r="Q2901" s="95">
        <v>5451.21281313896</v>
      </c>
      <c r="R2901" s="95">
        <v>2551.8818528950201</v>
      </c>
      <c r="S2901" s="95">
        <v>0</v>
      </c>
      <c r="T2901" s="95">
        <v>976.38596288859799</v>
      </c>
      <c r="U2901" s="95">
        <v>28280.5633044243</v>
      </c>
      <c r="V2901" s="95">
        <v>7515987.9148559598</v>
      </c>
      <c r="W2901" s="95">
        <v>754.90299488604103</v>
      </c>
      <c r="X2901" s="95">
        <v>2731792.6457214402</v>
      </c>
      <c r="Y2901" s="95">
        <v>1664055.4984741199</v>
      </c>
      <c r="Z2901" s="95">
        <v>540638.15721893299</v>
      </c>
      <c r="AA2901" s="95">
        <v>81232.644668579102</v>
      </c>
      <c r="AB2901" s="95">
        <v>0</v>
      </c>
      <c r="AC2901" s="95">
        <v>9106405.4732665997</v>
      </c>
      <c r="AD2901" s="95">
        <v>195521.28202056899</v>
      </c>
      <c r="AE2901" s="95">
        <v>1664578.61499023</v>
      </c>
      <c r="AF2901" s="95">
        <v>3176352.38134766</v>
      </c>
      <c r="AG2901" s="95">
        <v>2308586.8672485398</v>
      </c>
      <c r="AH2901" s="95">
        <v>2236687.0946350102</v>
      </c>
      <c r="AI2901" s="95">
        <v>0</v>
      </c>
      <c r="AJ2901" s="95">
        <v>874827.13076782203</v>
      </c>
      <c r="AK2901" s="95">
        <v>449167.079738617</v>
      </c>
      <c r="AL2901" s="95">
        <v>0</v>
      </c>
      <c r="AM2901" s="95">
        <v>168428.90985870399</v>
      </c>
      <c r="AN2901" s="95">
        <v>9233629.7800293006</v>
      </c>
      <c r="AO2901" s="95">
        <v>70016090.322265595</v>
      </c>
      <c r="AP2901" s="95">
        <v>6538.1053189039203</v>
      </c>
      <c r="AQ2901" s="95">
        <v>24117117.009521499</v>
      </c>
      <c r="AR2901" s="95">
        <v>0</v>
      </c>
      <c r="AS2901" s="95">
        <v>4073514.1588134798</v>
      </c>
      <c r="AT2901" s="95">
        <v>600451.05288696301</v>
      </c>
      <c r="AU2901" s="95">
        <v>0</v>
      </c>
      <c r="AV2901" s="95">
        <v>30871429.3745117</v>
      </c>
      <c r="AW2901" s="95">
        <v>542413.04500579799</v>
      </c>
      <c r="AX2901" s="95">
        <v>16266785.0736084</v>
      </c>
      <c r="AY2901" s="95">
        <v>30438410.219970699</v>
      </c>
      <c r="AZ2901" s="95">
        <v>18851240.2028809</v>
      </c>
      <c r="BA2901" s="95">
        <v>20909923.1103516</v>
      </c>
      <c r="BB2901" s="95">
        <v>0</v>
      </c>
      <c r="BC2901" s="95">
        <v>7713511.1085815402</v>
      </c>
      <c r="BD2901" s="95">
        <v>3326415.8613891602</v>
      </c>
      <c r="BE2901" s="95">
        <v>0</v>
      </c>
      <c r="BF2901" s="95">
        <v>1316175.3435058601</v>
      </c>
      <c r="BG2901" s="95">
        <v>31588355.846679699</v>
      </c>
      <c r="BH2901" s="95">
        <v>15315633.8432617</v>
      </c>
      <c r="BI2901" s="95">
        <v>788.34146211296297</v>
      </c>
      <c r="BJ2901" s="95">
        <v>5370344.5957031297</v>
      </c>
      <c r="BK2901" s="95">
        <v>3763734.4115295401</v>
      </c>
      <c r="BL2901" s="95">
        <v>0</v>
      </c>
      <c r="BM2901" s="95">
        <v>0</v>
      </c>
      <c r="BN2901" s="95">
        <v>0</v>
      </c>
      <c r="BO2901" s="95">
        <v>0</v>
      </c>
      <c r="BP2901" s="95">
        <v>0</v>
      </c>
      <c r="BQ2901" s="95">
        <v>0</v>
      </c>
      <c r="BR2901" s="95">
        <v>7571411.4156494103</v>
      </c>
      <c r="BS2901" s="95">
        <v>6365361.1376953097</v>
      </c>
      <c r="BT2901" s="95">
        <v>4057594.7467346201</v>
      </c>
      <c r="BU2901" s="95">
        <v>0</v>
      </c>
      <c r="BV2901" s="95">
        <v>2703352.6145629901</v>
      </c>
      <c r="BW2901" s="95">
        <v>397223.14526748698</v>
      </c>
      <c r="BX2901" s="95">
        <v>0</v>
      </c>
      <c r="BY2901" s="95">
        <v>0</v>
      </c>
      <c r="BZ2901" s="95">
        <v>0</v>
      </c>
      <c r="CA2901" s="95">
        <v>125700.60829734799</v>
      </c>
      <c r="CB2901" s="95">
        <v>10243437.756958</v>
      </c>
      <c r="CC2901" s="95">
        <v>93901103.759765595</v>
      </c>
      <c r="CD2901" s="95">
        <v>20684897.803466801</v>
      </c>
      <c r="CE2901" s="95">
        <v>3414.5936020612698</v>
      </c>
      <c r="CF2901" s="95">
        <v>620963.94107055699</v>
      </c>
      <c r="CG2901" s="95">
        <v>4672754.5891723596</v>
      </c>
      <c r="CH2901" s="95">
        <v>0</v>
      </c>
      <c r="CI2901" s="95">
        <v>129132.31081008899</v>
      </c>
      <c r="CJ2901" s="95">
        <v>10864512.5321045</v>
      </c>
      <c r="CK2901" s="95">
        <v>98528786.355468795</v>
      </c>
      <c r="CL2901" s="95">
        <v>21076206.5541992</v>
      </c>
      <c r="CM2901" s="160">
        <v>157035.16802787801</v>
      </c>
      <c r="CN2901" s="160">
        <v>20118927.176757801</v>
      </c>
      <c r="CO2901" s="160">
        <v>129925104.396484</v>
      </c>
      <c r="CP2901" s="95">
        <v>21076206.5541992</v>
      </c>
      <c r="CQ2901" s="95">
        <v>0</v>
      </c>
      <c r="CR2901" s="95">
        <v>0</v>
      </c>
      <c r="CS2901" s="95">
        <v>0</v>
      </c>
      <c r="CT2901" s="95">
        <v>0</v>
      </c>
      <c r="CU2901" s="161">
        <v>10864401.698028557</v>
      </c>
      <c r="CV2901" s="161">
        <v>98573858.348937958</v>
      </c>
    </row>
    <row r="2902" spans="1:100" x14ac:dyDescent="0.2">
      <c r="A2902" s="94" t="s">
        <v>193</v>
      </c>
      <c r="B2902" s="96">
        <v>39783</v>
      </c>
      <c r="C2902" s="95">
        <v>102641.69258976</v>
      </c>
      <c r="D2902" s="95">
        <v>7.7821370049496199</v>
      </c>
      <c r="E2902" s="95">
        <v>23466.8159546852</v>
      </c>
      <c r="F2902" s="95">
        <v>0</v>
      </c>
      <c r="G2902" s="95">
        <v>3028.4299509227299</v>
      </c>
      <c r="H2902" s="95">
        <v>459.01728213578502</v>
      </c>
      <c r="I2902" s="95">
        <v>0</v>
      </c>
      <c r="J2902" s="95">
        <v>27407.555514097199</v>
      </c>
      <c r="K2902" s="95">
        <v>908.54292039573204</v>
      </c>
      <c r="L2902" s="95">
        <v>31241.1008217335</v>
      </c>
      <c r="M2902" s="95">
        <v>45149.726930141398</v>
      </c>
      <c r="N2902" s="95">
        <v>13596.430878400801</v>
      </c>
      <c r="O2902" s="95">
        <v>33845.934254646301</v>
      </c>
      <c r="P2902" s="95">
        <v>0</v>
      </c>
      <c r="Q2902" s="95">
        <v>5392.30909073353</v>
      </c>
      <c r="R2902" s="95">
        <v>2608.4000887870802</v>
      </c>
      <c r="S2902" s="95">
        <v>0</v>
      </c>
      <c r="T2902" s="95">
        <v>956.50536621362005</v>
      </c>
      <c r="U2902" s="95">
        <v>28817.511583566698</v>
      </c>
      <c r="V2902" s="95">
        <v>7542578.21057129</v>
      </c>
      <c r="W2902" s="95">
        <v>523.62733083963406</v>
      </c>
      <c r="X2902" s="95">
        <v>2655268.63354492</v>
      </c>
      <c r="Y2902" s="95">
        <v>1628719.1388854999</v>
      </c>
      <c r="Z2902" s="95">
        <v>559428.31571960403</v>
      </c>
      <c r="AA2902" s="95">
        <v>67780.627009391799</v>
      </c>
      <c r="AB2902" s="95">
        <v>0</v>
      </c>
      <c r="AC2902" s="95">
        <v>9246592.9932861291</v>
      </c>
      <c r="AD2902" s="95">
        <v>155313.45074653599</v>
      </c>
      <c r="AE2902" s="95">
        <v>1617057.5767669701</v>
      </c>
      <c r="AF2902" s="95">
        <v>3166364.6367492699</v>
      </c>
      <c r="AG2902" s="95">
        <v>2294283.9367980999</v>
      </c>
      <c r="AH2902" s="95">
        <v>2258270.8363647498</v>
      </c>
      <c r="AI2902" s="95">
        <v>0</v>
      </c>
      <c r="AJ2902" s="95">
        <v>866525.24500274705</v>
      </c>
      <c r="AK2902" s="95">
        <v>461585.764247894</v>
      </c>
      <c r="AL2902" s="95">
        <v>0</v>
      </c>
      <c r="AM2902" s="95">
        <v>159592.75042533901</v>
      </c>
      <c r="AN2902" s="95">
        <v>9530167.1926269494</v>
      </c>
      <c r="AO2902" s="95">
        <v>70676185.827148393</v>
      </c>
      <c r="AP2902" s="95">
        <v>4254.0128398537599</v>
      </c>
      <c r="AQ2902" s="95">
        <v>23490265.6555176</v>
      </c>
      <c r="AR2902" s="95">
        <v>0</v>
      </c>
      <c r="AS2902" s="95">
        <v>4245317.7570190402</v>
      </c>
      <c r="AT2902" s="95">
        <v>506323.04152298003</v>
      </c>
      <c r="AU2902" s="95">
        <v>0</v>
      </c>
      <c r="AV2902" s="95">
        <v>32141591.635009799</v>
      </c>
      <c r="AW2902" s="95">
        <v>438731.67084121698</v>
      </c>
      <c r="AX2902" s="95">
        <v>15931013.626464801</v>
      </c>
      <c r="AY2902" s="95">
        <v>30440398.252929699</v>
      </c>
      <c r="AZ2902" s="95">
        <v>18875985.770263702</v>
      </c>
      <c r="BA2902" s="95">
        <v>21173861.786377002</v>
      </c>
      <c r="BB2902" s="95">
        <v>0</v>
      </c>
      <c r="BC2902" s="95">
        <v>7684147.4796142597</v>
      </c>
      <c r="BD2902" s="95">
        <v>3449980.0590209998</v>
      </c>
      <c r="BE2902" s="95">
        <v>0</v>
      </c>
      <c r="BF2902" s="95">
        <v>1257833.6379394501</v>
      </c>
      <c r="BG2902" s="95">
        <v>32739975.420166001</v>
      </c>
      <c r="BH2902" s="95">
        <v>15591908.431762701</v>
      </c>
      <c r="BI2902" s="95">
        <v>520.83446604758501</v>
      </c>
      <c r="BJ2902" s="95">
        <v>5249524.2310790997</v>
      </c>
      <c r="BK2902" s="95">
        <v>3707604.3153381301</v>
      </c>
      <c r="BL2902" s="95">
        <v>0</v>
      </c>
      <c r="BM2902" s="95">
        <v>0</v>
      </c>
      <c r="BN2902" s="95">
        <v>0</v>
      </c>
      <c r="BO2902" s="95">
        <v>0</v>
      </c>
      <c r="BP2902" s="95">
        <v>0</v>
      </c>
      <c r="BQ2902" s="95">
        <v>0</v>
      </c>
      <c r="BR2902" s="95">
        <v>7629577.3176879901</v>
      </c>
      <c r="BS2902" s="95">
        <v>6389808.3923339797</v>
      </c>
      <c r="BT2902" s="95">
        <v>4106280.7705383301</v>
      </c>
      <c r="BU2902" s="95">
        <v>0</v>
      </c>
      <c r="BV2902" s="95">
        <v>2698702.0838623</v>
      </c>
      <c r="BW2902" s="95">
        <v>407136.79169845599</v>
      </c>
      <c r="BX2902" s="95">
        <v>0</v>
      </c>
      <c r="BY2902" s="95">
        <v>0</v>
      </c>
      <c r="BZ2902" s="95">
        <v>0</v>
      </c>
      <c r="CA2902" s="95">
        <v>126051.77152156799</v>
      </c>
      <c r="CB2902" s="95">
        <v>10200658.4768066</v>
      </c>
      <c r="CC2902" s="95">
        <v>94134584.345703095</v>
      </c>
      <c r="CD2902" s="95">
        <v>20842692.0947266</v>
      </c>
      <c r="CE2902" s="95">
        <v>3479.2519365251101</v>
      </c>
      <c r="CF2902" s="95">
        <v>627603.81872558605</v>
      </c>
      <c r="CG2902" s="95">
        <v>4748054.7852172898</v>
      </c>
      <c r="CH2902" s="95">
        <v>0</v>
      </c>
      <c r="CI2902" s="95">
        <v>129523.566016197</v>
      </c>
      <c r="CJ2902" s="95">
        <v>10827448.0667725</v>
      </c>
      <c r="CK2902" s="95">
        <v>98721210.317382798</v>
      </c>
      <c r="CL2902" s="95">
        <v>21250056.658691399</v>
      </c>
      <c r="CM2902" s="160">
        <v>158032.16438293501</v>
      </c>
      <c r="CN2902" s="160">
        <v>20348175.709228501</v>
      </c>
      <c r="CO2902" s="160">
        <v>131645315.950195</v>
      </c>
      <c r="CP2902" s="95">
        <v>21250056.658691399</v>
      </c>
      <c r="CQ2902" s="95">
        <v>0</v>
      </c>
      <c r="CR2902" s="95">
        <v>0</v>
      </c>
      <c r="CS2902" s="95">
        <v>0</v>
      </c>
      <c r="CT2902" s="95">
        <v>0</v>
      </c>
      <c r="CU2902" s="161">
        <v>10828262.295532186</v>
      </c>
      <c r="CV2902" s="161">
        <v>98882639.13092038</v>
      </c>
    </row>
    <row r="2903" spans="1:100" x14ac:dyDescent="0.2">
      <c r="A2903" s="94" t="s">
        <v>193</v>
      </c>
      <c r="B2903" s="96">
        <v>39873</v>
      </c>
      <c r="C2903" s="95">
        <v>104048.58732795699</v>
      </c>
      <c r="D2903" s="95">
        <v>7.3603621369693402</v>
      </c>
      <c r="E2903" s="95">
        <v>22585.772955894499</v>
      </c>
      <c r="F2903" s="95">
        <v>0</v>
      </c>
      <c r="G2903" s="95">
        <v>3112.2208769619501</v>
      </c>
      <c r="H2903" s="95">
        <v>383.78976709395602</v>
      </c>
      <c r="I2903" s="95">
        <v>0</v>
      </c>
      <c r="J2903" s="95">
        <v>28629.932028293599</v>
      </c>
      <c r="K2903" s="95">
        <v>774.22442099451996</v>
      </c>
      <c r="L2903" s="95">
        <v>31050.292320489902</v>
      </c>
      <c r="M2903" s="95">
        <v>45576.979819774599</v>
      </c>
      <c r="N2903" s="95">
        <v>13649.7792708874</v>
      </c>
      <c r="O2903" s="95">
        <v>34304.397606372797</v>
      </c>
      <c r="P2903" s="95">
        <v>0</v>
      </c>
      <c r="Q2903" s="95">
        <v>5359.6908619403803</v>
      </c>
      <c r="R2903" s="95">
        <v>2665.6519576609098</v>
      </c>
      <c r="S2903" s="95">
        <v>0</v>
      </c>
      <c r="T2903" s="95">
        <v>939.44257330149401</v>
      </c>
      <c r="U2903" s="95">
        <v>29344.8793413639</v>
      </c>
      <c r="V2903" s="95">
        <v>7612457.60437012</v>
      </c>
      <c r="W2903" s="95">
        <v>697.31306048482702</v>
      </c>
      <c r="X2903" s="95">
        <v>2568447.77099609</v>
      </c>
      <c r="Y2903" s="95">
        <v>1600412.7307891799</v>
      </c>
      <c r="Z2903" s="95">
        <v>569404.74739074695</v>
      </c>
      <c r="AA2903" s="95">
        <v>57707.649344444297</v>
      </c>
      <c r="AB2903" s="95">
        <v>0</v>
      </c>
      <c r="AC2903" s="95">
        <v>9574939.3907470703</v>
      </c>
      <c r="AD2903" s="95">
        <v>124007.889896393</v>
      </c>
      <c r="AE2903" s="95">
        <v>1593986.2386932401</v>
      </c>
      <c r="AF2903" s="95">
        <v>3174670.44207764</v>
      </c>
      <c r="AG2903" s="95">
        <v>2291367.4685974098</v>
      </c>
      <c r="AH2903" s="95">
        <v>2260026.1055297898</v>
      </c>
      <c r="AI2903" s="95">
        <v>0</v>
      </c>
      <c r="AJ2903" s="95">
        <v>841482.81639099098</v>
      </c>
      <c r="AK2903" s="95">
        <v>474404.548202515</v>
      </c>
      <c r="AL2903" s="95">
        <v>0</v>
      </c>
      <c r="AM2903" s="95">
        <v>155953.340808868</v>
      </c>
      <c r="AN2903" s="95">
        <v>9708187.0473632794</v>
      </c>
      <c r="AO2903" s="95">
        <v>71813495.921875</v>
      </c>
      <c r="AP2903" s="95">
        <v>5748.2776182293901</v>
      </c>
      <c r="AQ2903" s="95">
        <v>22582367.571533199</v>
      </c>
      <c r="AR2903" s="95">
        <v>0</v>
      </c>
      <c r="AS2903" s="95">
        <v>4330465.11254883</v>
      </c>
      <c r="AT2903" s="95">
        <v>429354.75201415998</v>
      </c>
      <c r="AU2903" s="95">
        <v>0</v>
      </c>
      <c r="AV2903" s="95">
        <v>33299880.635253899</v>
      </c>
      <c r="AW2903" s="95">
        <v>352702.95232772798</v>
      </c>
      <c r="AX2903" s="95">
        <v>15900969.9681396</v>
      </c>
      <c r="AY2903" s="95">
        <v>30751018.911377002</v>
      </c>
      <c r="AZ2903" s="95">
        <v>18900520.683349598</v>
      </c>
      <c r="BA2903" s="95">
        <v>21244779.3977051</v>
      </c>
      <c r="BB2903" s="95">
        <v>0</v>
      </c>
      <c r="BC2903" s="95">
        <v>7469136.6011352502</v>
      </c>
      <c r="BD2903" s="95">
        <v>3556894.5325012198</v>
      </c>
      <c r="BE2903" s="95">
        <v>0</v>
      </c>
      <c r="BF2903" s="95">
        <v>1235482.5446472201</v>
      </c>
      <c r="BG2903" s="95">
        <v>33613272.638671897</v>
      </c>
      <c r="BH2903" s="95">
        <v>15702749.969848599</v>
      </c>
      <c r="BI2903" s="95">
        <v>385.17729216814001</v>
      </c>
      <c r="BJ2903" s="95">
        <v>4997511.0452880897</v>
      </c>
      <c r="BK2903" s="95">
        <v>3533667.5924072298</v>
      </c>
      <c r="BL2903" s="95">
        <v>0</v>
      </c>
      <c r="BM2903" s="95">
        <v>0</v>
      </c>
      <c r="BN2903" s="95">
        <v>0</v>
      </c>
      <c r="BO2903" s="95">
        <v>0</v>
      </c>
      <c r="BP2903" s="95">
        <v>0</v>
      </c>
      <c r="BQ2903" s="95">
        <v>0</v>
      </c>
      <c r="BR2903" s="95">
        <v>7676448.8438720703</v>
      </c>
      <c r="BS2903" s="95">
        <v>6318685.1213378897</v>
      </c>
      <c r="BT2903" s="95">
        <v>4125494.9633178702</v>
      </c>
      <c r="BU2903" s="95">
        <v>0</v>
      </c>
      <c r="BV2903" s="95">
        <v>2621617.7009582501</v>
      </c>
      <c r="BW2903" s="95">
        <v>416996.04765319801</v>
      </c>
      <c r="BX2903" s="95">
        <v>0</v>
      </c>
      <c r="BY2903" s="95">
        <v>0</v>
      </c>
      <c r="BZ2903" s="95">
        <v>0</v>
      </c>
      <c r="CA2903" s="95">
        <v>126657.97924614001</v>
      </c>
      <c r="CB2903" s="95">
        <v>10192440.4772949</v>
      </c>
      <c r="CC2903" s="95">
        <v>94648796.111328095</v>
      </c>
      <c r="CD2903" s="95">
        <v>20711257.001708999</v>
      </c>
      <c r="CE2903" s="95">
        <v>3503.22080296278</v>
      </c>
      <c r="CF2903" s="95">
        <v>632622.420310974</v>
      </c>
      <c r="CG2903" s="95">
        <v>4809179.4035034198</v>
      </c>
      <c r="CH2903" s="95">
        <v>0</v>
      </c>
      <c r="CI2903" s="95">
        <v>130140.334190369</v>
      </c>
      <c r="CJ2903" s="95">
        <v>10825928.650878901</v>
      </c>
      <c r="CK2903" s="95">
        <v>99472319.004882798</v>
      </c>
      <c r="CL2903" s="95">
        <v>21139029.7744141</v>
      </c>
      <c r="CM2903" s="160">
        <v>159270.95449638399</v>
      </c>
      <c r="CN2903" s="160">
        <v>20523872.879150402</v>
      </c>
      <c r="CO2903" s="160">
        <v>133130325.824219</v>
      </c>
      <c r="CP2903" s="95">
        <v>21139029.7744141</v>
      </c>
      <c r="CQ2903" s="95">
        <v>0</v>
      </c>
      <c r="CR2903" s="95">
        <v>0</v>
      </c>
      <c r="CS2903" s="95">
        <v>0</v>
      </c>
      <c r="CT2903" s="95">
        <v>0</v>
      </c>
      <c r="CU2903" s="161">
        <v>10825062.897605874</v>
      </c>
      <c r="CV2903" s="161">
        <v>99457975.514831513</v>
      </c>
    </row>
    <row r="2904" spans="1:100" x14ac:dyDescent="0.2">
      <c r="A2904" s="94" t="s">
        <v>193</v>
      </c>
      <c r="B2904" s="96">
        <v>39965</v>
      </c>
      <c r="C2904" s="95">
        <v>105915.155450821</v>
      </c>
      <c r="D2904" s="95">
        <v>7.6301245809881904</v>
      </c>
      <c r="E2904" s="95">
        <v>21804.4864189625</v>
      </c>
      <c r="F2904" s="95">
        <v>0</v>
      </c>
      <c r="G2904" s="95">
        <v>3253.2974822521201</v>
      </c>
      <c r="H2904" s="95">
        <v>330.03326756879699</v>
      </c>
      <c r="I2904" s="95">
        <v>0</v>
      </c>
      <c r="J2904" s="95">
        <v>29456.188561201099</v>
      </c>
      <c r="K2904" s="95">
        <v>571.60098908841599</v>
      </c>
      <c r="L2904" s="95">
        <v>31275.915874957998</v>
      </c>
      <c r="M2904" s="95">
        <v>46015.423596382097</v>
      </c>
      <c r="N2904" s="95">
        <v>13718.799684047701</v>
      </c>
      <c r="O2904" s="95">
        <v>34778.925739288301</v>
      </c>
      <c r="P2904" s="95">
        <v>0</v>
      </c>
      <c r="Q2904" s="95">
        <v>5342.4635505080196</v>
      </c>
      <c r="R2904" s="95">
        <v>2757.2160066664201</v>
      </c>
      <c r="S2904" s="95">
        <v>0</v>
      </c>
      <c r="T2904" s="95">
        <v>944.16941704601004</v>
      </c>
      <c r="U2904" s="95">
        <v>29826.006649971001</v>
      </c>
      <c r="V2904" s="95">
        <v>7766152.61254883</v>
      </c>
      <c r="W2904" s="95">
        <v>751.56916824728296</v>
      </c>
      <c r="X2904" s="95">
        <v>2462915.0960082998</v>
      </c>
      <c r="Y2904" s="95">
        <v>1551609.6181182901</v>
      </c>
      <c r="Z2904" s="95">
        <v>586670.89591216994</v>
      </c>
      <c r="AA2904" s="95">
        <v>49793.604163169897</v>
      </c>
      <c r="AB2904" s="95">
        <v>0</v>
      </c>
      <c r="AC2904" s="95">
        <v>9796461.9045410194</v>
      </c>
      <c r="AD2904" s="95">
        <v>88141.813761711106</v>
      </c>
      <c r="AE2904" s="95">
        <v>1591998.40800476</v>
      </c>
      <c r="AF2904" s="95">
        <v>3218963.7669982901</v>
      </c>
      <c r="AG2904" s="95">
        <v>2309137.5259704599</v>
      </c>
      <c r="AH2904" s="95">
        <v>2283656.1346130399</v>
      </c>
      <c r="AI2904" s="95">
        <v>0</v>
      </c>
      <c r="AJ2904" s="95">
        <v>832453.09288024902</v>
      </c>
      <c r="AK2904" s="95">
        <v>481587.25843811</v>
      </c>
      <c r="AL2904" s="95">
        <v>0</v>
      </c>
      <c r="AM2904" s="95">
        <v>155541.87204361</v>
      </c>
      <c r="AN2904" s="95">
        <v>9827023.9785156306</v>
      </c>
      <c r="AO2904" s="95">
        <v>73668065.354492202</v>
      </c>
      <c r="AP2904" s="95">
        <v>6259.4704234600104</v>
      </c>
      <c r="AQ2904" s="95">
        <v>22045128.154296901</v>
      </c>
      <c r="AR2904" s="95">
        <v>0</v>
      </c>
      <c r="AS2904" s="95">
        <v>4490405.9843139602</v>
      </c>
      <c r="AT2904" s="95">
        <v>371228.47011184698</v>
      </c>
      <c r="AU2904" s="95">
        <v>0</v>
      </c>
      <c r="AV2904" s="95">
        <v>34406833.894042999</v>
      </c>
      <c r="AW2904" s="95">
        <v>252403.86014747599</v>
      </c>
      <c r="AX2904" s="95">
        <v>16075091.7072754</v>
      </c>
      <c r="AY2904" s="95">
        <v>31369756.994872998</v>
      </c>
      <c r="AZ2904" s="95">
        <v>19199704.3120117</v>
      </c>
      <c r="BA2904" s="95">
        <v>21644919.556396499</v>
      </c>
      <c r="BB2904" s="95">
        <v>0</v>
      </c>
      <c r="BC2904" s="95">
        <v>7433732.0917358398</v>
      </c>
      <c r="BD2904" s="95">
        <v>3620846.2263183598</v>
      </c>
      <c r="BE2904" s="95">
        <v>0</v>
      </c>
      <c r="BF2904" s="95">
        <v>1235662.12139893</v>
      </c>
      <c r="BG2904" s="95">
        <v>34472834.853027299</v>
      </c>
      <c r="BH2904" s="95">
        <v>16175969.5556641</v>
      </c>
      <c r="BI2904" s="95">
        <v>619.795041315258</v>
      </c>
      <c r="BJ2904" s="95">
        <v>4888807.66906738</v>
      </c>
      <c r="BK2904" s="95">
        <v>3494109.5706481901</v>
      </c>
      <c r="BL2904" s="95">
        <v>0</v>
      </c>
      <c r="BM2904" s="95">
        <v>0</v>
      </c>
      <c r="BN2904" s="95">
        <v>0</v>
      </c>
      <c r="BO2904" s="95">
        <v>0</v>
      </c>
      <c r="BP2904" s="95">
        <v>0</v>
      </c>
      <c r="BQ2904" s="95">
        <v>0</v>
      </c>
      <c r="BR2904" s="95">
        <v>7802225.5156860398</v>
      </c>
      <c r="BS2904" s="95">
        <v>6435792.1983642597</v>
      </c>
      <c r="BT2904" s="95">
        <v>4198232.4044799795</v>
      </c>
      <c r="BU2904" s="95">
        <v>0</v>
      </c>
      <c r="BV2904" s="95">
        <v>2609285.16125488</v>
      </c>
      <c r="BW2904" s="95">
        <v>421484.95000839198</v>
      </c>
      <c r="BX2904" s="95">
        <v>0</v>
      </c>
      <c r="BY2904" s="95">
        <v>0</v>
      </c>
      <c r="BZ2904" s="95">
        <v>0</v>
      </c>
      <c r="CA2904" s="95">
        <v>127746.995127678</v>
      </c>
      <c r="CB2904" s="95">
        <v>10227334.204833999</v>
      </c>
      <c r="CC2904" s="95">
        <v>95602579.654296905</v>
      </c>
      <c r="CD2904" s="95">
        <v>21066682.9296875</v>
      </c>
      <c r="CE2904" s="95">
        <v>3583.1405537128398</v>
      </c>
      <c r="CF2904" s="95">
        <v>636732.50914764404</v>
      </c>
      <c r="CG2904" s="95">
        <v>4848841.7534179697</v>
      </c>
      <c r="CH2904" s="95">
        <v>0</v>
      </c>
      <c r="CI2904" s="95">
        <v>131343.19431495701</v>
      </c>
      <c r="CJ2904" s="95">
        <v>10865419.977783199</v>
      </c>
      <c r="CK2904" s="95">
        <v>100421837.35839801</v>
      </c>
      <c r="CL2904" s="95">
        <v>21492313.197021499</v>
      </c>
      <c r="CM2904" s="160">
        <v>160868.29148101801</v>
      </c>
      <c r="CN2904" s="160">
        <v>20670791.715820301</v>
      </c>
      <c r="CO2904" s="160">
        <v>134935866.24414101</v>
      </c>
      <c r="CP2904" s="95">
        <v>21492313.197021499</v>
      </c>
      <c r="CQ2904" s="95">
        <v>0</v>
      </c>
      <c r="CR2904" s="95">
        <v>0</v>
      </c>
      <c r="CS2904" s="95">
        <v>0</v>
      </c>
      <c r="CT2904" s="95">
        <v>0</v>
      </c>
      <c r="CU2904" s="161">
        <v>10864066.713981643</v>
      </c>
      <c r="CV2904" s="161">
        <v>100451421.40771487</v>
      </c>
    </row>
    <row r="2905" spans="1:100" x14ac:dyDescent="0.2">
      <c r="A2905" s="94" t="s">
        <v>193</v>
      </c>
      <c r="B2905" s="96">
        <v>40057</v>
      </c>
      <c r="C2905" s="95">
        <v>107734.861255646</v>
      </c>
      <c r="D2905" s="95">
        <v>7.1346484309760898</v>
      </c>
      <c r="E2905" s="95">
        <v>21266.909591198</v>
      </c>
      <c r="F2905" s="95">
        <v>0</v>
      </c>
      <c r="G2905" s="95">
        <v>3383.19361281395</v>
      </c>
      <c r="H2905" s="95">
        <v>271.33287661522598</v>
      </c>
      <c r="I2905" s="95">
        <v>0</v>
      </c>
      <c r="J2905" s="95">
        <v>30105.559520959901</v>
      </c>
      <c r="K2905" s="95">
        <v>437.21132959052898</v>
      </c>
      <c r="L2905" s="95">
        <v>30665.932614088098</v>
      </c>
      <c r="M2905" s="95">
        <v>46457.325861454003</v>
      </c>
      <c r="N2905" s="95">
        <v>13955.834705472</v>
      </c>
      <c r="O2905" s="95">
        <v>35451.8340172768</v>
      </c>
      <c r="P2905" s="95">
        <v>0</v>
      </c>
      <c r="Q2905" s="95">
        <v>5336.9097723364803</v>
      </c>
      <c r="R2905" s="95">
        <v>2827.3914716243698</v>
      </c>
      <c r="S2905" s="95">
        <v>0</v>
      </c>
      <c r="T2905" s="95">
        <v>931.80191409587906</v>
      </c>
      <c r="U2905" s="95">
        <v>30445.174826145201</v>
      </c>
      <c r="V2905" s="95">
        <v>7875654.65124512</v>
      </c>
      <c r="W2905" s="95">
        <v>579.63874606788204</v>
      </c>
      <c r="X2905" s="95">
        <v>2366634.5214233398</v>
      </c>
      <c r="Y2905" s="95">
        <v>1515556.5208282501</v>
      </c>
      <c r="Z2905" s="95">
        <v>602668.97460174595</v>
      </c>
      <c r="AA2905" s="95">
        <v>41583.453300476103</v>
      </c>
      <c r="AB2905" s="95">
        <v>0</v>
      </c>
      <c r="AC2905" s="95">
        <v>9962430.0985107403</v>
      </c>
      <c r="AD2905" s="95">
        <v>69214.805894851699</v>
      </c>
      <c r="AE2905" s="95">
        <v>1557423.62528992</v>
      </c>
      <c r="AF2905" s="95">
        <v>3239297.17724609</v>
      </c>
      <c r="AG2905" s="95">
        <v>2310256.4471740699</v>
      </c>
      <c r="AH2905" s="95">
        <v>2291420.76416016</v>
      </c>
      <c r="AI2905" s="95">
        <v>0</v>
      </c>
      <c r="AJ2905" s="95">
        <v>820220.84518432606</v>
      </c>
      <c r="AK2905" s="95">
        <v>489589.31673049898</v>
      </c>
      <c r="AL2905" s="95">
        <v>0</v>
      </c>
      <c r="AM2905" s="95">
        <v>148490.31309700001</v>
      </c>
      <c r="AN2905" s="95">
        <v>9992257.1077880897</v>
      </c>
      <c r="AO2905" s="95">
        <v>75142848.079101607</v>
      </c>
      <c r="AP2905" s="95">
        <v>4833.9070960283298</v>
      </c>
      <c r="AQ2905" s="95">
        <v>21288530.349609401</v>
      </c>
      <c r="AR2905" s="95">
        <v>0</v>
      </c>
      <c r="AS2905" s="95">
        <v>4657203.1043090802</v>
      </c>
      <c r="AT2905" s="95">
        <v>312650.552837372</v>
      </c>
      <c r="AU2905" s="95">
        <v>0</v>
      </c>
      <c r="AV2905" s="95">
        <v>35158179.374511696</v>
      </c>
      <c r="AW2905" s="95">
        <v>198810.07731628401</v>
      </c>
      <c r="AX2905" s="95">
        <v>15828144.9729004</v>
      </c>
      <c r="AY2905" s="95">
        <v>31760419.959716801</v>
      </c>
      <c r="AZ2905" s="95">
        <v>19303416.381103501</v>
      </c>
      <c r="BA2905" s="95">
        <v>21828089.4541016</v>
      </c>
      <c r="BB2905" s="95">
        <v>0</v>
      </c>
      <c r="BC2905" s="95">
        <v>7338649.3593139602</v>
      </c>
      <c r="BD2905" s="95">
        <v>3722668.8258667002</v>
      </c>
      <c r="BE2905" s="95">
        <v>0</v>
      </c>
      <c r="BF2905" s="95">
        <v>1201397.34648132</v>
      </c>
      <c r="BG2905" s="95">
        <v>35462673.063964799</v>
      </c>
      <c r="BH2905" s="95">
        <v>16506957.4998779</v>
      </c>
      <c r="BI2905" s="95">
        <v>786.58967605978296</v>
      </c>
      <c r="BJ2905" s="95">
        <v>4748161.3101196298</v>
      </c>
      <c r="BK2905" s="95">
        <v>3449534.1474609398</v>
      </c>
      <c r="BL2905" s="95">
        <v>0</v>
      </c>
      <c r="BM2905" s="95">
        <v>0</v>
      </c>
      <c r="BN2905" s="95">
        <v>0</v>
      </c>
      <c r="BO2905" s="95">
        <v>0</v>
      </c>
      <c r="BP2905" s="95">
        <v>0</v>
      </c>
      <c r="BQ2905" s="95">
        <v>0</v>
      </c>
      <c r="BR2905" s="95">
        <v>7930354.73974609</v>
      </c>
      <c r="BS2905" s="95">
        <v>6494444.1431274395</v>
      </c>
      <c r="BT2905" s="95">
        <v>4244220.9443969699</v>
      </c>
      <c r="BU2905" s="95">
        <v>0</v>
      </c>
      <c r="BV2905" s="95">
        <v>2575707.6870422401</v>
      </c>
      <c r="BW2905" s="95">
        <v>438286.31958770799</v>
      </c>
      <c r="BX2905" s="95">
        <v>0</v>
      </c>
      <c r="BY2905" s="95">
        <v>0</v>
      </c>
      <c r="BZ2905" s="95">
        <v>0</v>
      </c>
      <c r="CA2905" s="95">
        <v>129052.81837654101</v>
      </c>
      <c r="CB2905" s="95">
        <v>10230532.740966801</v>
      </c>
      <c r="CC2905" s="95">
        <v>96223488.786132798</v>
      </c>
      <c r="CD2905" s="95">
        <v>21236326.0859375</v>
      </c>
      <c r="CE2905" s="95">
        <v>3654.74489843845</v>
      </c>
      <c r="CF2905" s="95">
        <v>644375.16091155994</v>
      </c>
      <c r="CG2905" s="95">
        <v>4963601.7295532199</v>
      </c>
      <c r="CH2905" s="95">
        <v>0</v>
      </c>
      <c r="CI2905" s="95">
        <v>132725.890312195</v>
      </c>
      <c r="CJ2905" s="95">
        <v>10873414.3791504</v>
      </c>
      <c r="CK2905" s="95">
        <v>101045542.515625</v>
      </c>
      <c r="CL2905" s="95">
        <v>21668269.182128899</v>
      </c>
      <c r="CM2905" s="160">
        <v>162775.10883521999</v>
      </c>
      <c r="CN2905" s="160">
        <v>20849021.691894501</v>
      </c>
      <c r="CO2905" s="160">
        <v>136403145.18554699</v>
      </c>
      <c r="CP2905" s="95">
        <v>21668269.182128899</v>
      </c>
      <c r="CQ2905" s="95">
        <v>0</v>
      </c>
      <c r="CR2905" s="95">
        <v>0</v>
      </c>
      <c r="CS2905" s="95">
        <v>0</v>
      </c>
      <c r="CT2905" s="95">
        <v>0</v>
      </c>
      <c r="CU2905" s="161">
        <v>10874907.901878361</v>
      </c>
      <c r="CV2905" s="161">
        <v>101187090.51568602</v>
      </c>
    </row>
    <row r="2906" spans="1:100" x14ac:dyDescent="0.2">
      <c r="A2906" s="94" t="s">
        <v>193</v>
      </c>
      <c r="B2906" s="96">
        <v>40148</v>
      </c>
      <c r="C2906" s="95">
        <v>109430.550475121</v>
      </c>
      <c r="D2906" s="95">
        <v>7.8726931059500203</v>
      </c>
      <c r="E2906" s="95">
        <v>20457.398252725601</v>
      </c>
      <c r="F2906" s="95">
        <v>0</v>
      </c>
      <c r="G2906" s="95">
        <v>3590.1703270077701</v>
      </c>
      <c r="H2906" s="95">
        <v>218.589851448312</v>
      </c>
      <c r="I2906" s="95">
        <v>0</v>
      </c>
      <c r="J2906" s="95">
        <v>30427.417834758799</v>
      </c>
      <c r="K2906" s="95">
        <v>346.505239255726</v>
      </c>
      <c r="L2906" s="95">
        <v>30454.837144613299</v>
      </c>
      <c r="M2906" s="95">
        <v>46760.5376939774</v>
      </c>
      <c r="N2906" s="95">
        <v>13654.5545095205</v>
      </c>
      <c r="O2906" s="95">
        <v>36374.776929378502</v>
      </c>
      <c r="P2906" s="95">
        <v>0</v>
      </c>
      <c r="Q2906" s="95">
        <v>5249.1072616577103</v>
      </c>
      <c r="R2906" s="95">
        <v>2939.48537501693</v>
      </c>
      <c r="S2906" s="95">
        <v>0</v>
      </c>
      <c r="T2906" s="95">
        <v>951.07117018848703</v>
      </c>
      <c r="U2906" s="95">
        <v>31095.3088417053</v>
      </c>
      <c r="V2906" s="95">
        <v>7963668.3713378897</v>
      </c>
      <c r="W2906" s="95">
        <v>622.11239790916397</v>
      </c>
      <c r="X2906" s="95">
        <v>2265302.0409545898</v>
      </c>
      <c r="Y2906" s="95">
        <v>1469447.8481140099</v>
      </c>
      <c r="Z2906" s="95">
        <v>623451.94329070998</v>
      </c>
      <c r="AA2906" s="95">
        <v>31981.8503959179</v>
      </c>
      <c r="AB2906" s="95">
        <v>0</v>
      </c>
      <c r="AC2906" s="95">
        <v>9999007.1011962909</v>
      </c>
      <c r="AD2906" s="95">
        <v>52437.740375518799</v>
      </c>
      <c r="AE2906" s="95">
        <v>1541883.5478668199</v>
      </c>
      <c r="AF2906" s="95">
        <v>3259416.7948303199</v>
      </c>
      <c r="AG2906" s="95">
        <v>2304730.92004395</v>
      </c>
      <c r="AH2906" s="95">
        <v>2334317.6093444801</v>
      </c>
      <c r="AI2906" s="95">
        <v>0</v>
      </c>
      <c r="AJ2906" s="95">
        <v>809153.51943969703</v>
      </c>
      <c r="AK2906" s="95">
        <v>496103.07398986799</v>
      </c>
      <c r="AL2906" s="95">
        <v>0</v>
      </c>
      <c r="AM2906" s="95">
        <v>149999.37665748599</v>
      </c>
      <c r="AN2906" s="95">
        <v>10125304.5318604</v>
      </c>
      <c r="AO2906" s="95">
        <v>76349512.4140625</v>
      </c>
      <c r="AP2906" s="95">
        <v>5299.6841977834702</v>
      </c>
      <c r="AQ2906" s="95">
        <v>20504414.470214799</v>
      </c>
      <c r="AR2906" s="95">
        <v>0</v>
      </c>
      <c r="AS2906" s="95">
        <v>4853988.1845092801</v>
      </c>
      <c r="AT2906" s="95">
        <v>239848.330417633</v>
      </c>
      <c r="AU2906" s="95">
        <v>0</v>
      </c>
      <c r="AV2906" s="95">
        <v>35888841.043945298</v>
      </c>
      <c r="AW2906" s="95">
        <v>153009.346260071</v>
      </c>
      <c r="AX2906" s="95">
        <v>15836192.213501001</v>
      </c>
      <c r="AY2906" s="95">
        <v>32261341.964843798</v>
      </c>
      <c r="AZ2906" s="95">
        <v>19331694.263916001</v>
      </c>
      <c r="BA2906" s="95">
        <v>22436329.2653809</v>
      </c>
      <c r="BB2906" s="95">
        <v>0</v>
      </c>
      <c r="BC2906" s="95">
        <v>7277649.1185913105</v>
      </c>
      <c r="BD2906" s="95">
        <v>3807030.84692383</v>
      </c>
      <c r="BE2906" s="95">
        <v>0</v>
      </c>
      <c r="BF2906" s="95">
        <v>1218504.7591705299</v>
      </c>
      <c r="BG2906" s="95">
        <v>36138968.3046875</v>
      </c>
      <c r="BH2906" s="95">
        <v>16897048.7109375</v>
      </c>
      <c r="BI2906" s="95">
        <v>692.04168920218899</v>
      </c>
      <c r="BJ2906" s="95">
        <v>4500004.5310058603</v>
      </c>
      <c r="BK2906" s="95">
        <v>3296890.39099121</v>
      </c>
      <c r="BL2906" s="95">
        <v>0</v>
      </c>
      <c r="BM2906" s="95">
        <v>0</v>
      </c>
      <c r="BN2906" s="95">
        <v>0</v>
      </c>
      <c r="BO2906" s="95">
        <v>0</v>
      </c>
      <c r="BP2906" s="95">
        <v>0</v>
      </c>
      <c r="BQ2906" s="95">
        <v>0</v>
      </c>
      <c r="BR2906" s="95">
        <v>7933512.8769531297</v>
      </c>
      <c r="BS2906" s="95">
        <v>6534100.4156494103</v>
      </c>
      <c r="BT2906" s="95">
        <v>4354173.3407592801</v>
      </c>
      <c r="BU2906" s="95">
        <v>0</v>
      </c>
      <c r="BV2906" s="95">
        <v>2543121.1723022498</v>
      </c>
      <c r="BW2906" s="95">
        <v>448460.52074050897</v>
      </c>
      <c r="BX2906" s="95">
        <v>0</v>
      </c>
      <c r="BY2906" s="95">
        <v>0</v>
      </c>
      <c r="BZ2906" s="95">
        <v>0</v>
      </c>
      <c r="CA2906" s="95">
        <v>129876.40362930299</v>
      </c>
      <c r="CB2906" s="95">
        <v>10225390.7382813</v>
      </c>
      <c r="CC2906" s="95">
        <v>96841995.2578125</v>
      </c>
      <c r="CD2906" s="95">
        <v>21396886.004150402</v>
      </c>
      <c r="CE2906" s="95">
        <v>3801.4744835495899</v>
      </c>
      <c r="CF2906" s="95">
        <v>646159.23410797096</v>
      </c>
      <c r="CG2906" s="95">
        <v>5028850.7532959003</v>
      </c>
      <c r="CH2906" s="95">
        <v>0</v>
      </c>
      <c r="CI2906" s="95">
        <v>133667.21466636701</v>
      </c>
      <c r="CJ2906" s="95">
        <v>10872777.8427734</v>
      </c>
      <c r="CK2906" s="95">
        <v>101870619.605469</v>
      </c>
      <c r="CL2906" s="95">
        <v>21845591.519775402</v>
      </c>
      <c r="CM2906" s="160">
        <v>164403.80999565101</v>
      </c>
      <c r="CN2906" s="160">
        <v>20989723.208984401</v>
      </c>
      <c r="CO2906" s="160">
        <v>138113038.30078101</v>
      </c>
      <c r="CP2906" s="95">
        <v>21845591.519775402</v>
      </c>
      <c r="CQ2906" s="95">
        <v>0</v>
      </c>
      <c r="CR2906" s="95">
        <v>0</v>
      </c>
      <c r="CS2906" s="95">
        <v>0</v>
      </c>
      <c r="CT2906" s="95">
        <v>0</v>
      </c>
      <c r="CU2906" s="161">
        <v>10871549.972389271</v>
      </c>
      <c r="CV2906" s="161">
        <v>101870846.0111084</v>
      </c>
    </row>
    <row r="2907" spans="1:100" x14ac:dyDescent="0.2">
      <c r="A2907" s="94" t="s">
        <v>193</v>
      </c>
      <c r="B2907" s="96">
        <v>40238</v>
      </c>
      <c r="C2907" s="95">
        <v>110314.55820655799</v>
      </c>
      <c r="D2907" s="95">
        <v>7.2601340339751896</v>
      </c>
      <c r="E2907" s="95">
        <v>19980.7550735474</v>
      </c>
      <c r="F2907" s="95">
        <v>0</v>
      </c>
      <c r="G2907" s="95">
        <v>3659.5424757003798</v>
      </c>
      <c r="H2907" s="95">
        <v>1</v>
      </c>
      <c r="I2907" s="95">
        <v>0</v>
      </c>
      <c r="J2907" s="95">
        <v>31479.057142257701</v>
      </c>
      <c r="K2907" s="95">
        <v>253.869189189747</v>
      </c>
      <c r="L2907" s="95">
        <v>30858.413194179499</v>
      </c>
      <c r="M2907" s="95">
        <v>46714.7068285942</v>
      </c>
      <c r="N2907" s="95">
        <v>13681.7523261309</v>
      </c>
      <c r="O2907" s="95">
        <v>36805.4542784691</v>
      </c>
      <c r="P2907" s="95">
        <v>0</v>
      </c>
      <c r="Q2907" s="95">
        <v>5101.49077230692</v>
      </c>
      <c r="R2907" s="95">
        <v>2895.1125732660298</v>
      </c>
      <c r="S2907" s="95">
        <v>0</v>
      </c>
      <c r="T2907" s="95">
        <v>899.51936805993296</v>
      </c>
      <c r="U2907" s="95">
        <v>31682.339795827898</v>
      </c>
      <c r="V2907" s="95">
        <v>8066153.8719482403</v>
      </c>
      <c r="W2907" s="95">
        <v>592.41287837922596</v>
      </c>
      <c r="X2907" s="95">
        <v>2174233.8036499</v>
      </c>
      <c r="Y2907" s="95">
        <v>1439744.20703125</v>
      </c>
      <c r="Z2907" s="95">
        <v>626534.41228485096</v>
      </c>
      <c r="AA2907" s="95">
        <v>238</v>
      </c>
      <c r="AB2907" s="95">
        <v>0</v>
      </c>
      <c r="AC2907" s="95">
        <v>10290873.2177734</v>
      </c>
      <c r="AD2907" s="95">
        <v>38622.013914108298</v>
      </c>
      <c r="AE2907" s="95">
        <v>1524999.7193756099</v>
      </c>
      <c r="AF2907" s="95">
        <v>3258237.0581665002</v>
      </c>
      <c r="AG2907" s="95">
        <v>2301443.7766418499</v>
      </c>
      <c r="AH2907" s="95">
        <v>2358125.8736572298</v>
      </c>
      <c r="AI2907" s="95">
        <v>0</v>
      </c>
      <c r="AJ2907" s="95">
        <v>796257.48121643101</v>
      </c>
      <c r="AK2907" s="95">
        <v>491499.452003479</v>
      </c>
      <c r="AL2907" s="95">
        <v>0</v>
      </c>
      <c r="AM2907" s="95">
        <v>140385.21792221101</v>
      </c>
      <c r="AN2907" s="95">
        <v>10331956.895752</v>
      </c>
      <c r="AO2907" s="95">
        <v>77743418.6484375</v>
      </c>
      <c r="AP2907" s="95">
        <v>5142.4399862885502</v>
      </c>
      <c r="AQ2907" s="95">
        <v>19886086.496093798</v>
      </c>
      <c r="AR2907" s="95">
        <v>0</v>
      </c>
      <c r="AS2907" s="95">
        <v>4935236.13208008</v>
      </c>
      <c r="AT2907" s="95">
        <v>1780.23999786377</v>
      </c>
      <c r="AU2907" s="95">
        <v>0</v>
      </c>
      <c r="AV2907" s="95">
        <v>37054655.656738304</v>
      </c>
      <c r="AW2907" s="95">
        <v>113644.849515915</v>
      </c>
      <c r="AX2907" s="95">
        <v>15799555.138916001</v>
      </c>
      <c r="AY2907" s="95">
        <v>32427911.746337902</v>
      </c>
      <c r="AZ2907" s="95">
        <v>19456918.878417999</v>
      </c>
      <c r="BA2907" s="95">
        <v>22621575.811279301</v>
      </c>
      <c r="BB2907" s="95">
        <v>0</v>
      </c>
      <c r="BC2907" s="95">
        <v>7245452.4765625</v>
      </c>
      <c r="BD2907" s="95">
        <v>3813968.8962707501</v>
      </c>
      <c r="BE2907" s="95">
        <v>0</v>
      </c>
      <c r="BF2907" s="95">
        <v>1158006.539505</v>
      </c>
      <c r="BG2907" s="95">
        <v>37199332.560058601</v>
      </c>
      <c r="BH2907" s="95">
        <v>17204941.4768066</v>
      </c>
      <c r="BI2907" s="95">
        <v>597.11457981914305</v>
      </c>
      <c r="BJ2907" s="95">
        <v>4367918.0440063505</v>
      </c>
      <c r="BK2907" s="95">
        <v>3244218.3620300302</v>
      </c>
      <c r="BL2907" s="95">
        <v>0</v>
      </c>
      <c r="BM2907" s="95">
        <v>0</v>
      </c>
      <c r="BN2907" s="95">
        <v>0</v>
      </c>
      <c r="BO2907" s="95">
        <v>0</v>
      </c>
      <c r="BP2907" s="95">
        <v>0</v>
      </c>
      <c r="BQ2907" s="95">
        <v>0</v>
      </c>
      <c r="BR2907" s="95">
        <v>8193779.2072753897</v>
      </c>
      <c r="BS2907" s="95">
        <v>6531993.3535766602</v>
      </c>
      <c r="BT2907" s="95">
        <v>4408111.4929809598</v>
      </c>
      <c r="BU2907" s="95">
        <v>0</v>
      </c>
      <c r="BV2907" s="95">
        <v>2525091.83062744</v>
      </c>
      <c r="BW2907" s="95">
        <v>433865.84378433198</v>
      </c>
      <c r="BX2907" s="95">
        <v>0</v>
      </c>
      <c r="BY2907" s="95">
        <v>0</v>
      </c>
      <c r="BZ2907" s="95">
        <v>0</v>
      </c>
      <c r="CA2907" s="95">
        <v>130266.78219604499</v>
      </c>
      <c r="CB2907" s="95">
        <v>10247475.792114301</v>
      </c>
      <c r="CC2907" s="95">
        <v>97630862.581054702</v>
      </c>
      <c r="CD2907" s="95">
        <v>21596812.090576202</v>
      </c>
      <c r="CE2907" s="95">
        <v>3670.9993563592402</v>
      </c>
      <c r="CF2907" s="95">
        <v>631201.31391143799</v>
      </c>
      <c r="CG2907" s="95">
        <v>4968501.6698608398</v>
      </c>
      <c r="CH2907" s="95">
        <v>0</v>
      </c>
      <c r="CI2907" s="95">
        <v>133910.59386444101</v>
      </c>
      <c r="CJ2907" s="95">
        <v>10881627.3405762</v>
      </c>
      <c r="CK2907" s="95">
        <v>102595654.027344</v>
      </c>
      <c r="CL2907" s="95">
        <v>22040700.128173798</v>
      </c>
      <c r="CM2907" s="160">
        <v>165359.52060317999</v>
      </c>
      <c r="CN2907" s="160">
        <v>21175410.916747998</v>
      </c>
      <c r="CO2907" s="160">
        <v>139811915.12695301</v>
      </c>
      <c r="CP2907" s="95">
        <v>22040700.128173798</v>
      </c>
      <c r="CQ2907" s="95">
        <v>0</v>
      </c>
      <c r="CR2907" s="95">
        <v>0</v>
      </c>
      <c r="CS2907" s="95">
        <v>0</v>
      </c>
      <c r="CT2907" s="95">
        <v>0</v>
      </c>
      <c r="CU2907" s="161">
        <v>10878677.106025739</v>
      </c>
      <c r="CV2907" s="161">
        <v>102599364.25091554</v>
      </c>
    </row>
    <row r="2908" spans="1:100" x14ac:dyDescent="0.2">
      <c r="A2908" s="94" t="s">
        <v>193</v>
      </c>
      <c r="B2908" s="96">
        <v>40330</v>
      </c>
      <c r="C2908" s="95">
        <v>111507.74088192001</v>
      </c>
      <c r="D2908" s="95">
        <v>7.7817818459588999</v>
      </c>
      <c r="E2908" s="95">
        <v>19721.872488975499</v>
      </c>
      <c r="F2908" s="95">
        <v>0</v>
      </c>
      <c r="G2908" s="95">
        <v>3706.2412533760098</v>
      </c>
      <c r="H2908" s="95">
        <v>0</v>
      </c>
      <c r="I2908" s="95">
        <v>0</v>
      </c>
      <c r="J2908" s="95">
        <v>32271.983483076099</v>
      </c>
      <c r="K2908" s="95">
        <v>229.96677884459501</v>
      </c>
      <c r="L2908" s="95">
        <v>31761.670600414302</v>
      </c>
      <c r="M2908" s="95">
        <v>47266.954385280602</v>
      </c>
      <c r="N2908" s="95">
        <v>13713.634759426101</v>
      </c>
      <c r="O2908" s="95">
        <v>37166.346322059602</v>
      </c>
      <c r="P2908" s="95">
        <v>0</v>
      </c>
      <c r="Q2908" s="95">
        <v>5056.9298274517096</v>
      </c>
      <c r="R2908" s="95">
        <v>2933.4200188815598</v>
      </c>
      <c r="S2908" s="95">
        <v>0</v>
      </c>
      <c r="T2908" s="95">
        <v>887.56683499366</v>
      </c>
      <c r="U2908" s="95">
        <v>32385.219716072101</v>
      </c>
      <c r="V2908" s="95">
        <v>8106620.7974853497</v>
      </c>
      <c r="W2908" s="95">
        <v>564.84392247349001</v>
      </c>
      <c r="X2908" s="95">
        <v>2114387.1048278799</v>
      </c>
      <c r="Y2908" s="95">
        <v>1405498.9085083001</v>
      </c>
      <c r="Z2908" s="95">
        <v>625568.10861206101</v>
      </c>
      <c r="AA2908" s="95">
        <v>0</v>
      </c>
      <c r="AB2908" s="95">
        <v>0</v>
      </c>
      <c r="AC2908" s="95">
        <v>10544906.678222699</v>
      </c>
      <c r="AD2908" s="95">
        <v>33285.390534400904</v>
      </c>
      <c r="AE2908" s="95">
        <v>1542979.24734497</v>
      </c>
      <c r="AF2908" s="95">
        <v>3280090.9725952102</v>
      </c>
      <c r="AG2908" s="95">
        <v>2280657.7948303199</v>
      </c>
      <c r="AH2908" s="95">
        <v>2358812.16156006</v>
      </c>
      <c r="AI2908" s="95">
        <v>0</v>
      </c>
      <c r="AJ2908" s="95">
        <v>795263.35576629604</v>
      </c>
      <c r="AK2908" s="95">
        <v>492154.01459503197</v>
      </c>
      <c r="AL2908" s="95">
        <v>0</v>
      </c>
      <c r="AM2908" s="95">
        <v>136182.055784225</v>
      </c>
      <c r="AN2908" s="95">
        <v>10551734.274902301</v>
      </c>
      <c r="AO2908" s="95">
        <v>78570255.403320298</v>
      </c>
      <c r="AP2908" s="95">
        <v>4611.3019728660602</v>
      </c>
      <c r="AQ2908" s="95">
        <v>19440253.4758301</v>
      </c>
      <c r="AR2908" s="95">
        <v>0</v>
      </c>
      <c r="AS2908" s="95">
        <v>4955678.7265014602</v>
      </c>
      <c r="AT2908" s="95">
        <v>0</v>
      </c>
      <c r="AU2908" s="95">
        <v>0</v>
      </c>
      <c r="AV2908" s="95">
        <v>38220537.698730499</v>
      </c>
      <c r="AW2908" s="95">
        <v>98340.532414436297</v>
      </c>
      <c r="AX2908" s="95">
        <v>16115062.322265601</v>
      </c>
      <c r="AY2908" s="95">
        <v>32905529.083740201</v>
      </c>
      <c r="AZ2908" s="95">
        <v>19332491.908935498</v>
      </c>
      <c r="BA2908" s="95">
        <v>22851752.808593798</v>
      </c>
      <c r="BB2908" s="95">
        <v>0</v>
      </c>
      <c r="BC2908" s="95">
        <v>7270583.5031127902</v>
      </c>
      <c r="BD2908" s="95">
        <v>3844051.04443359</v>
      </c>
      <c r="BE2908" s="95">
        <v>0</v>
      </c>
      <c r="BF2908" s="95">
        <v>1135467.1560821501</v>
      </c>
      <c r="BG2908" s="95">
        <v>38151917.921875</v>
      </c>
      <c r="BH2908" s="95">
        <v>17585130.393798798</v>
      </c>
      <c r="BI2908" s="95">
        <v>641.64387396722998</v>
      </c>
      <c r="BJ2908" s="95">
        <v>4282732.6248168899</v>
      </c>
      <c r="BK2908" s="95">
        <v>3189308.6072082501</v>
      </c>
      <c r="BL2908" s="95">
        <v>0</v>
      </c>
      <c r="BM2908" s="95">
        <v>0</v>
      </c>
      <c r="BN2908" s="95">
        <v>0</v>
      </c>
      <c r="BO2908" s="95">
        <v>0</v>
      </c>
      <c r="BP2908" s="95">
        <v>0</v>
      </c>
      <c r="BQ2908" s="95">
        <v>0</v>
      </c>
      <c r="BR2908" s="95">
        <v>8347662.9359741202</v>
      </c>
      <c r="BS2908" s="95">
        <v>6515072.8800659198</v>
      </c>
      <c r="BT2908" s="95">
        <v>4427820.37854004</v>
      </c>
      <c r="BU2908" s="95">
        <v>0</v>
      </c>
      <c r="BV2908" s="95">
        <v>2540889.9239807101</v>
      </c>
      <c r="BW2908" s="95">
        <v>440232.25074005098</v>
      </c>
      <c r="BX2908" s="95">
        <v>0</v>
      </c>
      <c r="BY2908" s="95">
        <v>0</v>
      </c>
      <c r="BZ2908" s="95">
        <v>0</v>
      </c>
      <c r="CA2908" s="95">
        <v>131208.149179459</v>
      </c>
      <c r="CB2908" s="95">
        <v>10216965.963989301</v>
      </c>
      <c r="CC2908" s="95">
        <v>98030717.081054702</v>
      </c>
      <c r="CD2908" s="95">
        <v>21875271.231933601</v>
      </c>
      <c r="CE2908" s="95">
        <v>3699.5410799086098</v>
      </c>
      <c r="CF2908" s="95">
        <v>628332.54658508301</v>
      </c>
      <c r="CG2908" s="95">
        <v>4975809.1989135696</v>
      </c>
      <c r="CH2908" s="95">
        <v>0</v>
      </c>
      <c r="CI2908" s="95">
        <v>134930.173166275</v>
      </c>
      <c r="CJ2908" s="95">
        <v>10841988.1053467</v>
      </c>
      <c r="CK2908" s="95">
        <v>102845135.678711</v>
      </c>
      <c r="CL2908" s="95">
        <v>22320428.902099598</v>
      </c>
      <c r="CM2908" s="160">
        <v>166955.581727982</v>
      </c>
      <c r="CN2908" s="160">
        <v>21333501.490234401</v>
      </c>
      <c r="CO2908" s="160">
        <v>141053833.85351601</v>
      </c>
      <c r="CP2908" s="95">
        <v>22320428.902099598</v>
      </c>
      <c r="CQ2908" s="95">
        <v>0</v>
      </c>
      <c r="CR2908" s="95">
        <v>0</v>
      </c>
      <c r="CS2908" s="95">
        <v>0</v>
      </c>
      <c r="CT2908" s="95">
        <v>0</v>
      </c>
      <c r="CU2908" s="161">
        <v>10845298.510574384</v>
      </c>
      <c r="CV2908" s="161">
        <v>103006526.27996828</v>
      </c>
    </row>
    <row r="2909" spans="1:100" x14ac:dyDescent="0.2">
      <c r="A2909" s="94" t="s">
        <v>193</v>
      </c>
      <c r="B2909" s="96">
        <v>40422</v>
      </c>
      <c r="C2909" s="95">
        <v>111574.27830409999</v>
      </c>
      <c r="D2909" s="95">
        <v>9.0693206549622101</v>
      </c>
      <c r="E2909" s="95">
        <v>19088.798258066199</v>
      </c>
      <c r="F2909" s="95">
        <v>0</v>
      </c>
      <c r="G2909" s="95">
        <v>3743.8539243042501</v>
      </c>
      <c r="H2909" s="95">
        <v>0</v>
      </c>
      <c r="I2909" s="95">
        <v>0</v>
      </c>
      <c r="J2909" s="95">
        <v>32795.666354179397</v>
      </c>
      <c r="K2909" s="95">
        <v>208.32189063355301</v>
      </c>
      <c r="L2909" s="95">
        <v>30921.345766544298</v>
      </c>
      <c r="M2909" s="95">
        <v>47086.623167991602</v>
      </c>
      <c r="N2909" s="95">
        <v>13695.675880909001</v>
      </c>
      <c r="O2909" s="95">
        <v>36945.807231903098</v>
      </c>
      <c r="P2909" s="95">
        <v>0</v>
      </c>
      <c r="Q2909" s="95">
        <v>4954.8474970459902</v>
      </c>
      <c r="R2909" s="95">
        <v>2931.49592134357</v>
      </c>
      <c r="S2909" s="95">
        <v>0</v>
      </c>
      <c r="T2909" s="95">
        <v>913.84690716117598</v>
      </c>
      <c r="U2909" s="95">
        <v>32953.246139526404</v>
      </c>
      <c r="V2909" s="95">
        <v>8116568.6268920898</v>
      </c>
      <c r="W2909" s="95">
        <v>607.72359647601797</v>
      </c>
      <c r="X2909" s="95">
        <v>2061692.6741943399</v>
      </c>
      <c r="Y2909" s="95">
        <v>1378960.8256683301</v>
      </c>
      <c r="Z2909" s="95">
        <v>632275.79579925502</v>
      </c>
      <c r="AA2909" s="95">
        <v>0</v>
      </c>
      <c r="AB2909" s="95">
        <v>0</v>
      </c>
      <c r="AC2909" s="95">
        <v>10755044.4605713</v>
      </c>
      <c r="AD2909" s="95">
        <v>28646.692332029299</v>
      </c>
      <c r="AE2909" s="95">
        <v>1512577.10154724</v>
      </c>
      <c r="AF2909" s="95">
        <v>3298538.29266357</v>
      </c>
      <c r="AG2909" s="95">
        <v>2265433.42791748</v>
      </c>
      <c r="AH2909" s="95">
        <v>2295426.91687012</v>
      </c>
      <c r="AI2909" s="95">
        <v>0</v>
      </c>
      <c r="AJ2909" s="95">
        <v>767655.12068939197</v>
      </c>
      <c r="AK2909" s="95">
        <v>487662.56704711902</v>
      </c>
      <c r="AL2909" s="95">
        <v>0</v>
      </c>
      <c r="AM2909" s="95">
        <v>137409.987628937</v>
      </c>
      <c r="AN2909" s="95">
        <v>10759369.282348599</v>
      </c>
      <c r="AO2909" s="95">
        <v>79108022.560546905</v>
      </c>
      <c r="AP2909" s="95">
        <v>5045.9811339378402</v>
      </c>
      <c r="AQ2909" s="95">
        <v>18955961.9614258</v>
      </c>
      <c r="AR2909" s="95">
        <v>0</v>
      </c>
      <c r="AS2909" s="95">
        <v>5036773.98754883</v>
      </c>
      <c r="AT2909" s="95">
        <v>0</v>
      </c>
      <c r="AU2909" s="95">
        <v>0</v>
      </c>
      <c r="AV2909" s="95">
        <v>39062909.189941399</v>
      </c>
      <c r="AW2909" s="95">
        <v>84798.6170272827</v>
      </c>
      <c r="AX2909" s="95">
        <v>15818933.986328101</v>
      </c>
      <c r="AY2909" s="95">
        <v>33301527.599121101</v>
      </c>
      <c r="AZ2909" s="95">
        <v>19215206.248291001</v>
      </c>
      <c r="BA2909" s="95">
        <v>22347675.4226074</v>
      </c>
      <c r="BB2909" s="95">
        <v>0</v>
      </c>
      <c r="BC2909" s="95">
        <v>7018126.7177123995</v>
      </c>
      <c r="BD2909" s="95">
        <v>3822208.7749328599</v>
      </c>
      <c r="BE2909" s="95">
        <v>0</v>
      </c>
      <c r="BF2909" s="95">
        <v>1158030.78900146</v>
      </c>
      <c r="BG2909" s="95">
        <v>39221867.127441399</v>
      </c>
      <c r="BH2909" s="95">
        <v>17470859.7507324</v>
      </c>
      <c r="BI2909" s="95">
        <v>659.13138235360395</v>
      </c>
      <c r="BJ2909" s="95">
        <v>4172251.0157165499</v>
      </c>
      <c r="BK2909" s="95">
        <v>3086186.97937012</v>
      </c>
      <c r="BL2909" s="95">
        <v>0</v>
      </c>
      <c r="BM2909" s="95">
        <v>0</v>
      </c>
      <c r="BN2909" s="95">
        <v>0</v>
      </c>
      <c r="BO2909" s="95">
        <v>0</v>
      </c>
      <c r="BP2909" s="95">
        <v>0</v>
      </c>
      <c r="BQ2909" s="95">
        <v>0</v>
      </c>
      <c r="BR2909" s="95">
        <v>8382288.1432495099</v>
      </c>
      <c r="BS2909" s="95">
        <v>6473412.9776001005</v>
      </c>
      <c r="BT2909" s="95">
        <v>4324716.5975341797</v>
      </c>
      <c r="BU2909" s="95">
        <v>0</v>
      </c>
      <c r="BV2909" s="95">
        <v>2449419.0084533701</v>
      </c>
      <c r="BW2909" s="95">
        <v>446373.98868179298</v>
      </c>
      <c r="BX2909" s="95">
        <v>0</v>
      </c>
      <c r="BY2909" s="95">
        <v>0</v>
      </c>
      <c r="BZ2909" s="95">
        <v>0</v>
      </c>
      <c r="CA2909" s="95">
        <v>130749.270005226</v>
      </c>
      <c r="CB2909" s="95">
        <v>10161421.553833</v>
      </c>
      <c r="CC2909" s="95">
        <v>97978677.0546875</v>
      </c>
      <c r="CD2909" s="95">
        <v>21615764.949462902</v>
      </c>
      <c r="CE2909" s="95">
        <v>3747.0105285048498</v>
      </c>
      <c r="CF2909" s="95">
        <v>625219.68802642799</v>
      </c>
      <c r="CG2909" s="95">
        <v>4990860.70458984</v>
      </c>
      <c r="CH2909" s="95">
        <v>0</v>
      </c>
      <c r="CI2909" s="95">
        <v>134507.796573639</v>
      </c>
      <c r="CJ2909" s="95">
        <v>10786980.8231201</v>
      </c>
      <c r="CK2909" s="95">
        <v>103019026.787109</v>
      </c>
      <c r="CL2909" s="95">
        <v>22055997.512695301</v>
      </c>
      <c r="CM2909" s="160">
        <v>167066.9373703</v>
      </c>
      <c r="CN2909" s="160">
        <v>21540508.028564502</v>
      </c>
      <c r="CO2909" s="160">
        <v>142076474.61523399</v>
      </c>
      <c r="CP2909" s="95">
        <v>22055997.512695301</v>
      </c>
      <c r="CQ2909" s="95">
        <v>0</v>
      </c>
      <c r="CR2909" s="95">
        <v>0</v>
      </c>
      <c r="CS2909" s="95">
        <v>0</v>
      </c>
      <c r="CT2909" s="95">
        <v>0</v>
      </c>
      <c r="CU2909" s="161">
        <v>10786641.241859429</v>
      </c>
      <c r="CV2909" s="161">
        <v>102969537.75927734</v>
      </c>
    </row>
    <row r="2910" spans="1:100" x14ac:dyDescent="0.2">
      <c r="A2910" s="94" t="s">
        <v>193</v>
      </c>
      <c r="B2910" s="96">
        <v>40513</v>
      </c>
      <c r="C2910" s="95">
        <v>111125.801251411</v>
      </c>
      <c r="D2910" s="95">
        <v>7.8924763919785601</v>
      </c>
      <c r="E2910" s="95">
        <v>18359.992991209001</v>
      </c>
      <c r="F2910" s="95">
        <v>0</v>
      </c>
      <c r="G2910" s="95">
        <v>3758.2141990959599</v>
      </c>
      <c r="H2910" s="95">
        <v>0</v>
      </c>
      <c r="I2910" s="95">
        <v>0</v>
      </c>
      <c r="J2910" s="95">
        <v>33323.277910709403</v>
      </c>
      <c r="K2910" s="95">
        <v>209.206803198904</v>
      </c>
      <c r="L2910" s="95">
        <v>35133.944783687599</v>
      </c>
      <c r="M2910" s="95">
        <v>47045.2823257446</v>
      </c>
      <c r="N2910" s="95">
        <v>13523.6852105856</v>
      </c>
      <c r="O2910" s="95">
        <v>35657.110980987498</v>
      </c>
      <c r="P2910" s="95">
        <v>0</v>
      </c>
      <c r="Q2910" s="95">
        <v>4862.9813324809102</v>
      </c>
      <c r="R2910" s="95">
        <v>2898.8392017483702</v>
      </c>
      <c r="S2910" s="95">
        <v>0</v>
      </c>
      <c r="T2910" s="95">
        <v>1047.6162224858999</v>
      </c>
      <c r="U2910" s="95">
        <v>33708.794211864501</v>
      </c>
      <c r="V2910" s="95">
        <v>8052741.6798095703</v>
      </c>
      <c r="W2910" s="95">
        <v>787.98635070025898</v>
      </c>
      <c r="X2910" s="95">
        <v>1993574.73327637</v>
      </c>
      <c r="Y2910" s="95">
        <v>1324822.7639007601</v>
      </c>
      <c r="Z2910" s="95">
        <v>620694.56908416701</v>
      </c>
      <c r="AA2910" s="95">
        <v>0</v>
      </c>
      <c r="AB2910" s="95">
        <v>0</v>
      </c>
      <c r="AC2910" s="95">
        <v>10901021.110839801</v>
      </c>
      <c r="AD2910" s="95">
        <v>31161.124060869199</v>
      </c>
      <c r="AE2910" s="95">
        <v>1636858.4108581501</v>
      </c>
      <c r="AF2910" s="95">
        <v>3286375.2405700702</v>
      </c>
      <c r="AG2910" s="95">
        <v>2223893.5135803199</v>
      </c>
      <c r="AH2910" s="95">
        <v>2159879.9820861798</v>
      </c>
      <c r="AI2910" s="95">
        <v>0</v>
      </c>
      <c r="AJ2910" s="95">
        <v>755286.09297943104</v>
      </c>
      <c r="AK2910" s="95">
        <v>465945.20154190098</v>
      </c>
      <c r="AL2910" s="95">
        <v>0</v>
      </c>
      <c r="AM2910" s="95">
        <v>145110.49120903001</v>
      </c>
      <c r="AN2910" s="95">
        <v>10968897.6879883</v>
      </c>
      <c r="AO2910" s="95">
        <v>78851056.419921905</v>
      </c>
      <c r="AP2910" s="95">
        <v>5641.5991340875598</v>
      </c>
      <c r="AQ2910" s="95">
        <v>18531051.8591309</v>
      </c>
      <c r="AR2910" s="95">
        <v>0</v>
      </c>
      <c r="AS2910" s="95">
        <v>4955268.0101318397</v>
      </c>
      <c r="AT2910" s="95">
        <v>0</v>
      </c>
      <c r="AU2910" s="95">
        <v>0</v>
      </c>
      <c r="AV2910" s="95">
        <v>40117768.725097701</v>
      </c>
      <c r="AW2910" s="95">
        <v>93663.063650131196</v>
      </c>
      <c r="AX2910" s="95">
        <v>17111193.481445301</v>
      </c>
      <c r="AY2910" s="95">
        <v>33328366.3674316</v>
      </c>
      <c r="AZ2910" s="95">
        <v>18986815.153564502</v>
      </c>
      <c r="BA2910" s="95">
        <v>21204348.6789551</v>
      </c>
      <c r="BB2910" s="95">
        <v>0</v>
      </c>
      <c r="BC2910" s="95">
        <v>6963192.9854126005</v>
      </c>
      <c r="BD2910" s="95">
        <v>3669538.7524108901</v>
      </c>
      <c r="BE2910" s="95">
        <v>0</v>
      </c>
      <c r="BF2910" s="95">
        <v>1215649.01916504</v>
      </c>
      <c r="BG2910" s="95">
        <v>40254889.056640603</v>
      </c>
      <c r="BH2910" s="95">
        <v>17351724.849609401</v>
      </c>
      <c r="BI2910" s="95">
        <v>739.96572291850998</v>
      </c>
      <c r="BJ2910" s="95">
        <v>4069040.7363281301</v>
      </c>
      <c r="BK2910" s="95">
        <v>2993005.4469909701</v>
      </c>
      <c r="BL2910" s="95">
        <v>0</v>
      </c>
      <c r="BM2910" s="95">
        <v>0</v>
      </c>
      <c r="BN2910" s="95">
        <v>0</v>
      </c>
      <c r="BO2910" s="95">
        <v>0</v>
      </c>
      <c r="BP2910" s="95">
        <v>0</v>
      </c>
      <c r="BQ2910" s="95">
        <v>0</v>
      </c>
      <c r="BR2910" s="95">
        <v>8408002.5634765606</v>
      </c>
      <c r="BS2910" s="95">
        <v>6407789.8546752902</v>
      </c>
      <c r="BT2910" s="95">
        <v>4122130.37713623</v>
      </c>
      <c r="BU2910" s="95">
        <v>0</v>
      </c>
      <c r="BV2910" s="95">
        <v>2445565.5753478999</v>
      </c>
      <c r="BW2910" s="95">
        <v>411282.073669434</v>
      </c>
      <c r="BX2910" s="95">
        <v>0</v>
      </c>
      <c r="BY2910" s="95">
        <v>0</v>
      </c>
      <c r="BZ2910" s="95">
        <v>0</v>
      </c>
      <c r="CA2910" s="95">
        <v>129523.59532070201</v>
      </c>
      <c r="CB2910" s="95">
        <v>10055999.7390137</v>
      </c>
      <c r="CC2910" s="95">
        <v>97526397.416015595</v>
      </c>
      <c r="CD2910" s="95">
        <v>21417059.936035201</v>
      </c>
      <c r="CE2910" s="95">
        <v>3752.31769108772</v>
      </c>
      <c r="CF2910" s="95">
        <v>622950.30488586402</v>
      </c>
      <c r="CG2910" s="95">
        <v>4987288.3017578097</v>
      </c>
      <c r="CH2910" s="95">
        <v>0</v>
      </c>
      <c r="CI2910" s="95">
        <v>133269.24752044701</v>
      </c>
      <c r="CJ2910" s="95">
        <v>10677818.2351074</v>
      </c>
      <c r="CK2910" s="95">
        <v>102386595.33300801</v>
      </c>
      <c r="CL2910" s="95">
        <v>21826938.807372998</v>
      </c>
      <c r="CM2910" s="160">
        <v>166615.64561843901</v>
      </c>
      <c r="CN2910" s="160">
        <v>21638696.011962902</v>
      </c>
      <c r="CO2910" s="160">
        <v>142821971.31054699</v>
      </c>
      <c r="CP2910" s="95">
        <v>21826938.807372998</v>
      </c>
      <c r="CQ2910" s="95">
        <v>0</v>
      </c>
      <c r="CR2910" s="95">
        <v>0</v>
      </c>
      <c r="CS2910" s="95">
        <v>0</v>
      </c>
      <c r="CT2910" s="95">
        <v>0</v>
      </c>
      <c r="CU2910" s="161">
        <v>10678950.043899564</v>
      </c>
      <c r="CV2910" s="161">
        <v>102513685.71777341</v>
      </c>
    </row>
    <row r="2911" spans="1:100" x14ac:dyDescent="0.2">
      <c r="A2911" s="94" t="s">
        <v>193</v>
      </c>
      <c r="B2911" s="96">
        <v>40603</v>
      </c>
      <c r="C2911" s="95">
        <v>110313.12919807401</v>
      </c>
      <c r="D2911" s="95">
        <v>7.1754050869494703</v>
      </c>
      <c r="E2911" s="95">
        <v>18230.536706924398</v>
      </c>
      <c r="F2911" s="95">
        <v>0</v>
      </c>
      <c r="G2911" s="95">
        <v>3786.9076411426099</v>
      </c>
      <c r="H2911" s="95">
        <v>0</v>
      </c>
      <c r="I2911" s="95">
        <v>0</v>
      </c>
      <c r="J2911" s="95">
        <v>34382.126647472403</v>
      </c>
      <c r="K2911" s="95">
        <v>193.80843321233999</v>
      </c>
      <c r="L2911" s="95">
        <v>62522.386320591002</v>
      </c>
      <c r="M2911" s="95">
        <v>46887.738598346703</v>
      </c>
      <c r="N2911" s="95">
        <v>13472.933563709301</v>
      </c>
      <c r="O2911" s="95">
        <v>0</v>
      </c>
      <c r="P2911" s="95">
        <v>0</v>
      </c>
      <c r="Q2911" s="95">
        <v>4779.8417653441402</v>
      </c>
      <c r="R2911" s="95">
        <v>0</v>
      </c>
      <c r="S2911" s="95">
        <v>0</v>
      </c>
      <c r="T2911" s="95">
        <v>3741.7040943205402</v>
      </c>
      <c r="U2911" s="95">
        <v>34540.9230995178</v>
      </c>
      <c r="V2911" s="95">
        <v>7961694.2065429697</v>
      </c>
      <c r="W2911" s="95">
        <v>436.91883938759599</v>
      </c>
      <c r="X2911" s="95">
        <v>1966701.8941039999</v>
      </c>
      <c r="Y2911" s="95">
        <v>1314073.3970794701</v>
      </c>
      <c r="Z2911" s="95">
        <v>623591.73743438697</v>
      </c>
      <c r="AA2911" s="95">
        <v>0</v>
      </c>
      <c r="AB2911" s="95">
        <v>0</v>
      </c>
      <c r="AC2911" s="95">
        <v>11210405.9526367</v>
      </c>
      <c r="AD2911" s="95">
        <v>28454.988742113099</v>
      </c>
      <c r="AE2911" s="95">
        <v>3675170.5175170898</v>
      </c>
      <c r="AF2911" s="95">
        <v>3282374.89422607</v>
      </c>
      <c r="AG2911" s="95">
        <v>2207268.58770752</v>
      </c>
      <c r="AH2911" s="95">
        <v>0</v>
      </c>
      <c r="AI2911" s="95">
        <v>0</v>
      </c>
      <c r="AJ2911" s="95">
        <v>737614.87023925805</v>
      </c>
      <c r="AK2911" s="95">
        <v>0</v>
      </c>
      <c r="AL2911" s="95">
        <v>0</v>
      </c>
      <c r="AM2911" s="95">
        <v>618247.14131927502</v>
      </c>
      <c r="AN2911" s="95">
        <v>11244424.489623999</v>
      </c>
      <c r="AO2911" s="95">
        <v>78478622.65625</v>
      </c>
      <c r="AP2911" s="95">
        <v>4196.39776974916</v>
      </c>
      <c r="AQ2911" s="95">
        <v>18429044.3349609</v>
      </c>
      <c r="AR2911" s="95">
        <v>0</v>
      </c>
      <c r="AS2911" s="95">
        <v>5003075.36181641</v>
      </c>
      <c r="AT2911" s="95">
        <v>0</v>
      </c>
      <c r="AU2911" s="95">
        <v>0</v>
      </c>
      <c r="AV2911" s="95">
        <v>41377955.0068359</v>
      </c>
      <c r="AW2911" s="95">
        <v>86195.079529762297</v>
      </c>
      <c r="AX2911" s="95">
        <v>37284331.963867202</v>
      </c>
      <c r="AY2911" s="95">
        <v>33629008.340820298</v>
      </c>
      <c r="AZ2911" s="95">
        <v>18828891.501220699</v>
      </c>
      <c r="BA2911" s="95">
        <v>0</v>
      </c>
      <c r="BB2911" s="95">
        <v>0</v>
      </c>
      <c r="BC2911" s="95">
        <v>6817334.0114135696</v>
      </c>
      <c r="BD2911" s="95">
        <v>0</v>
      </c>
      <c r="BE2911" s="95">
        <v>0</v>
      </c>
      <c r="BF2911" s="95">
        <v>4976279.9416503897</v>
      </c>
      <c r="BG2911" s="95">
        <v>41429582.898925804</v>
      </c>
      <c r="BH2911" s="95">
        <v>14026691.978271499</v>
      </c>
      <c r="BI2911" s="95">
        <v>406.98683967813798</v>
      </c>
      <c r="BJ2911" s="95">
        <v>3111922.0116577102</v>
      </c>
      <c r="BK2911" s="95">
        <v>2502255.7387390099</v>
      </c>
      <c r="BL2911" s="95">
        <v>0</v>
      </c>
      <c r="BM2911" s="95">
        <v>0</v>
      </c>
      <c r="BN2911" s="95">
        <v>0</v>
      </c>
      <c r="BO2911" s="95">
        <v>0</v>
      </c>
      <c r="BP2911" s="95">
        <v>0</v>
      </c>
      <c r="BQ2911" s="95">
        <v>0</v>
      </c>
      <c r="BR2911" s="95">
        <v>8398946.3903808594</v>
      </c>
      <c r="BS2911" s="95">
        <v>6361804.1565551804</v>
      </c>
      <c r="BT2911" s="95">
        <v>0</v>
      </c>
      <c r="BU2911" s="95">
        <v>0</v>
      </c>
      <c r="BV2911" s="95">
        <v>2401738.1218566899</v>
      </c>
      <c r="BW2911" s="95">
        <v>0</v>
      </c>
      <c r="BX2911" s="95">
        <v>0</v>
      </c>
      <c r="BY2911" s="95">
        <v>0</v>
      </c>
      <c r="BZ2911" s="95">
        <v>0</v>
      </c>
      <c r="CA2911" s="95">
        <v>128496.30645561199</v>
      </c>
      <c r="CB2911" s="95">
        <v>9931511.0977783203</v>
      </c>
      <c r="CC2911" s="95">
        <v>96789157.680664107</v>
      </c>
      <c r="CD2911" s="95">
        <v>17162517.318847701</v>
      </c>
      <c r="CE2911" s="95">
        <v>3793.9772366285301</v>
      </c>
      <c r="CF2911" s="95">
        <v>625133.56558990502</v>
      </c>
      <c r="CG2911" s="95">
        <v>5039722.7263183603</v>
      </c>
      <c r="CH2911" s="95">
        <v>0</v>
      </c>
      <c r="CI2911" s="95">
        <v>132270.034412384</v>
      </c>
      <c r="CJ2911" s="95">
        <v>10557915.75</v>
      </c>
      <c r="CK2911" s="95">
        <v>101953699.793945</v>
      </c>
      <c r="CL2911" s="95">
        <v>17163801.045166001</v>
      </c>
      <c r="CM2911" s="160">
        <v>166559.73209762599</v>
      </c>
      <c r="CN2911" s="160">
        <v>21759910.466796901</v>
      </c>
      <c r="CO2911" s="160">
        <v>143264716.74023399</v>
      </c>
      <c r="CP2911" s="95">
        <v>17163801.045166001</v>
      </c>
      <c r="CQ2911" s="95">
        <v>0</v>
      </c>
      <c r="CR2911" s="95">
        <v>0</v>
      </c>
      <c r="CS2911" s="95">
        <v>0</v>
      </c>
      <c r="CT2911" s="95">
        <v>0</v>
      </c>
      <c r="CU2911" s="161">
        <v>10556644.663368225</v>
      </c>
      <c r="CV2911" s="161">
        <v>101828880.40698247</v>
      </c>
    </row>
    <row r="2912" spans="1:100" x14ac:dyDescent="0.2">
      <c r="A2912" s="94" t="s">
        <v>193</v>
      </c>
      <c r="B2912" s="96">
        <v>40695</v>
      </c>
      <c r="C2912" s="95">
        <v>109880.368190765</v>
      </c>
      <c r="D2912" s="95">
        <v>5.9237115369760396</v>
      </c>
      <c r="E2912" s="95">
        <v>17931.678690195102</v>
      </c>
      <c r="F2912" s="95">
        <v>0</v>
      </c>
      <c r="G2912" s="95">
        <v>3837.0199086964099</v>
      </c>
      <c r="H2912" s="95">
        <v>0</v>
      </c>
      <c r="I2912" s="95">
        <v>0</v>
      </c>
      <c r="J2912" s="95">
        <v>34980.627220153801</v>
      </c>
      <c r="K2912" s="95">
        <v>169.064343601465</v>
      </c>
      <c r="L2912" s="95">
        <v>62723.310588359796</v>
      </c>
      <c r="M2912" s="95">
        <v>46973.872409343698</v>
      </c>
      <c r="N2912" s="95">
        <v>13231.482548952101</v>
      </c>
      <c r="O2912" s="95">
        <v>0</v>
      </c>
      <c r="P2912" s="95">
        <v>0</v>
      </c>
      <c r="Q2912" s="95">
        <v>4750.61223268509</v>
      </c>
      <c r="R2912" s="95">
        <v>0</v>
      </c>
      <c r="S2912" s="95">
        <v>0</v>
      </c>
      <c r="T2912" s="95">
        <v>3818.1184623539398</v>
      </c>
      <c r="U2912" s="95">
        <v>35112.800666809097</v>
      </c>
      <c r="V2912" s="95">
        <v>7901808.95776367</v>
      </c>
      <c r="W2912" s="95">
        <v>296.523384936154</v>
      </c>
      <c r="X2912" s="95">
        <v>1926728.9099121101</v>
      </c>
      <c r="Y2912" s="95">
        <v>1291426.27593994</v>
      </c>
      <c r="Z2912" s="95">
        <v>619915.41539764404</v>
      </c>
      <c r="AA2912" s="95">
        <v>0</v>
      </c>
      <c r="AB2912" s="95">
        <v>0</v>
      </c>
      <c r="AC2912" s="95">
        <v>11424623.2034912</v>
      </c>
      <c r="AD2912" s="95">
        <v>25779.5975556374</v>
      </c>
      <c r="AE2912" s="95">
        <v>3651558.9710998498</v>
      </c>
      <c r="AF2912" s="95">
        <v>3291192.4647522001</v>
      </c>
      <c r="AG2912" s="95">
        <v>2164461.9916381799</v>
      </c>
      <c r="AH2912" s="95">
        <v>0</v>
      </c>
      <c r="AI2912" s="95">
        <v>0</v>
      </c>
      <c r="AJ2912" s="95">
        <v>732383.53836822498</v>
      </c>
      <c r="AK2912" s="95">
        <v>0</v>
      </c>
      <c r="AL2912" s="95">
        <v>0</v>
      </c>
      <c r="AM2912" s="95">
        <v>614207.65470886196</v>
      </c>
      <c r="AN2912" s="95">
        <v>11439470.7658691</v>
      </c>
      <c r="AO2912" s="95">
        <v>78280212.479492202</v>
      </c>
      <c r="AP2912" s="95">
        <v>2656.0241982340799</v>
      </c>
      <c r="AQ2912" s="95">
        <v>18163778.808349598</v>
      </c>
      <c r="AR2912" s="95">
        <v>0</v>
      </c>
      <c r="AS2912" s="95">
        <v>5037631.2537841797</v>
      </c>
      <c r="AT2912" s="95">
        <v>0</v>
      </c>
      <c r="AU2912" s="95">
        <v>0</v>
      </c>
      <c r="AV2912" s="95">
        <v>42481384.160156302</v>
      </c>
      <c r="AW2912" s="95">
        <v>78532.871675491304</v>
      </c>
      <c r="AX2912" s="95">
        <v>37202753.171386696</v>
      </c>
      <c r="AY2912" s="95">
        <v>33950672.642578103</v>
      </c>
      <c r="AZ2912" s="95">
        <v>18552710.7268066</v>
      </c>
      <c r="BA2912" s="95">
        <v>0</v>
      </c>
      <c r="BB2912" s="95">
        <v>0</v>
      </c>
      <c r="BC2912" s="95">
        <v>6811979.0549316397</v>
      </c>
      <c r="BD2912" s="95">
        <v>0</v>
      </c>
      <c r="BE2912" s="95">
        <v>0</v>
      </c>
      <c r="BF2912" s="95">
        <v>4977028.3240356399</v>
      </c>
      <c r="BG2912" s="95">
        <v>42511488.099121101</v>
      </c>
      <c r="BH2912" s="95">
        <v>14019896.0064697</v>
      </c>
      <c r="BI2912" s="95">
        <v>322.59717721492098</v>
      </c>
      <c r="BJ2912" s="95">
        <v>3022923.0758972201</v>
      </c>
      <c r="BK2912" s="95">
        <v>2423206.1705932599</v>
      </c>
      <c r="BL2912" s="95">
        <v>0</v>
      </c>
      <c r="BM2912" s="95">
        <v>0</v>
      </c>
      <c r="BN2912" s="95">
        <v>0</v>
      </c>
      <c r="BO2912" s="95">
        <v>0</v>
      </c>
      <c r="BP2912" s="95">
        <v>0</v>
      </c>
      <c r="BQ2912" s="95">
        <v>0</v>
      </c>
      <c r="BR2912" s="95">
        <v>8412071.4587402306</v>
      </c>
      <c r="BS2912" s="95">
        <v>6270628.0289306603</v>
      </c>
      <c r="BT2912" s="95">
        <v>0</v>
      </c>
      <c r="BU2912" s="95">
        <v>0</v>
      </c>
      <c r="BV2912" s="95">
        <v>2398847.7016906701</v>
      </c>
      <c r="BW2912" s="95">
        <v>0</v>
      </c>
      <c r="BX2912" s="95">
        <v>0</v>
      </c>
      <c r="BY2912" s="95">
        <v>0</v>
      </c>
      <c r="BZ2912" s="95">
        <v>0</v>
      </c>
      <c r="CA2912" s="95">
        <v>127796.98292160001</v>
      </c>
      <c r="CB2912" s="95">
        <v>9824984.02026367</v>
      </c>
      <c r="CC2912" s="95">
        <v>96316269.733398393</v>
      </c>
      <c r="CD2912" s="95">
        <v>17042375.8286133</v>
      </c>
      <c r="CE2912" s="95">
        <v>3835.7180393338199</v>
      </c>
      <c r="CF2912" s="95">
        <v>618302.14367675805</v>
      </c>
      <c r="CG2912" s="95">
        <v>4990076.8566284198</v>
      </c>
      <c r="CH2912" s="95">
        <v>0</v>
      </c>
      <c r="CI2912" s="95">
        <v>131641.460086823</v>
      </c>
      <c r="CJ2912" s="95">
        <v>10443092.067993199</v>
      </c>
      <c r="CK2912" s="95">
        <v>101333904.15820301</v>
      </c>
      <c r="CL2912" s="95">
        <v>17037671.847412098</v>
      </c>
      <c r="CM2912" s="160">
        <v>166376.453292847</v>
      </c>
      <c r="CN2912" s="160">
        <v>21851767.6164551</v>
      </c>
      <c r="CO2912" s="160">
        <v>143708349.54492199</v>
      </c>
      <c r="CP2912" s="95">
        <v>17037671.847412098</v>
      </c>
      <c r="CQ2912" s="95">
        <v>0</v>
      </c>
      <c r="CR2912" s="95">
        <v>0</v>
      </c>
      <c r="CS2912" s="95">
        <v>0</v>
      </c>
      <c r="CT2912" s="95">
        <v>0</v>
      </c>
      <c r="CU2912" s="161">
        <v>10443286.163940428</v>
      </c>
      <c r="CV2912" s="161">
        <v>101306346.59002681</v>
      </c>
    </row>
    <row r="2913" spans="1:100" x14ac:dyDescent="0.2">
      <c r="A2913" s="94" t="s">
        <v>193</v>
      </c>
      <c r="B2913" s="96">
        <v>40787</v>
      </c>
      <c r="C2913" s="95">
        <v>109593.19081592601</v>
      </c>
      <c r="D2913" s="95">
        <v>5.0231565779540697</v>
      </c>
      <c r="E2913" s="95">
        <v>17525.2823424339</v>
      </c>
      <c r="F2913" s="95">
        <v>0</v>
      </c>
      <c r="G2913" s="95">
        <v>3814.4251838028399</v>
      </c>
      <c r="H2913" s="95">
        <v>0</v>
      </c>
      <c r="I2913" s="95">
        <v>0</v>
      </c>
      <c r="J2913" s="95">
        <v>35219.149476528197</v>
      </c>
      <c r="K2913" s="95">
        <v>152.31176532805</v>
      </c>
      <c r="L2913" s="95">
        <v>63349.636390685999</v>
      </c>
      <c r="M2913" s="95">
        <v>47019.126859664902</v>
      </c>
      <c r="N2913" s="95">
        <v>13108.1602119207</v>
      </c>
      <c r="O2913" s="95">
        <v>0</v>
      </c>
      <c r="P2913" s="95">
        <v>0</v>
      </c>
      <c r="Q2913" s="95">
        <v>4728.7450118064899</v>
      </c>
      <c r="R2913" s="95">
        <v>0</v>
      </c>
      <c r="S2913" s="95">
        <v>0</v>
      </c>
      <c r="T2913" s="95">
        <v>3834.28653842211</v>
      </c>
      <c r="U2913" s="95">
        <v>35326.148003101298</v>
      </c>
      <c r="V2913" s="95">
        <v>7858004.9213867197</v>
      </c>
      <c r="W2913" s="95">
        <v>369.531707473099</v>
      </c>
      <c r="X2913" s="95">
        <v>1869653.69729614</v>
      </c>
      <c r="Y2913" s="95">
        <v>1258910.8958740199</v>
      </c>
      <c r="Z2913" s="95">
        <v>606130.42835235596</v>
      </c>
      <c r="AA2913" s="95">
        <v>0</v>
      </c>
      <c r="AB2913" s="95">
        <v>0</v>
      </c>
      <c r="AC2913" s="95">
        <v>11479190.565918</v>
      </c>
      <c r="AD2913" s="95">
        <v>22333.591990947702</v>
      </c>
      <c r="AE2913" s="95">
        <v>3608631.9028320299</v>
      </c>
      <c r="AF2913" s="95">
        <v>3284397.01672363</v>
      </c>
      <c r="AG2913" s="95">
        <v>2129371.2803649898</v>
      </c>
      <c r="AH2913" s="95">
        <v>0</v>
      </c>
      <c r="AI2913" s="95">
        <v>0</v>
      </c>
      <c r="AJ2913" s="95">
        <v>734100.02503204299</v>
      </c>
      <c r="AK2913" s="95">
        <v>0</v>
      </c>
      <c r="AL2913" s="95">
        <v>0</v>
      </c>
      <c r="AM2913" s="95">
        <v>607160.94112396205</v>
      </c>
      <c r="AN2913" s="95">
        <v>11482040.649658199</v>
      </c>
      <c r="AO2913" s="95">
        <v>78224770.895507798</v>
      </c>
      <c r="AP2913" s="95">
        <v>3529.5595597326801</v>
      </c>
      <c r="AQ2913" s="95">
        <v>17628763.791015599</v>
      </c>
      <c r="AR2913" s="95">
        <v>0</v>
      </c>
      <c r="AS2913" s="95">
        <v>4915384.6762084998</v>
      </c>
      <c r="AT2913" s="95">
        <v>0</v>
      </c>
      <c r="AU2913" s="95">
        <v>0</v>
      </c>
      <c r="AV2913" s="95">
        <v>42944172.846191399</v>
      </c>
      <c r="AW2913" s="95">
        <v>68319.651341438293</v>
      </c>
      <c r="AX2913" s="95">
        <v>36973420.831054702</v>
      </c>
      <c r="AY2913" s="95">
        <v>34084415.331054702</v>
      </c>
      <c r="AZ2913" s="95">
        <v>18348866.443115201</v>
      </c>
      <c r="BA2913" s="95">
        <v>0</v>
      </c>
      <c r="BB2913" s="95">
        <v>0</v>
      </c>
      <c r="BC2913" s="95">
        <v>6845415.8663330097</v>
      </c>
      <c r="BD2913" s="95">
        <v>0</v>
      </c>
      <c r="BE2913" s="95">
        <v>0</v>
      </c>
      <c r="BF2913" s="95">
        <v>4922550.9370117197</v>
      </c>
      <c r="BG2913" s="95">
        <v>43072454.064941399</v>
      </c>
      <c r="BH2913" s="95">
        <v>14168467.806640601</v>
      </c>
      <c r="BI2913" s="95">
        <v>221.968142991886</v>
      </c>
      <c r="BJ2913" s="95">
        <v>2946962.73760986</v>
      </c>
      <c r="BK2913" s="95">
        <v>2372569.3291931199</v>
      </c>
      <c r="BL2913" s="95">
        <v>0</v>
      </c>
      <c r="BM2913" s="95">
        <v>0</v>
      </c>
      <c r="BN2913" s="95">
        <v>0</v>
      </c>
      <c r="BO2913" s="95">
        <v>0</v>
      </c>
      <c r="BP2913" s="95">
        <v>0</v>
      </c>
      <c r="BQ2913" s="95">
        <v>0</v>
      </c>
      <c r="BR2913" s="95">
        <v>8436698.0996093806</v>
      </c>
      <c r="BS2913" s="95">
        <v>6210167.8300781297</v>
      </c>
      <c r="BT2913" s="95">
        <v>0</v>
      </c>
      <c r="BU2913" s="95">
        <v>0</v>
      </c>
      <c r="BV2913" s="95">
        <v>2402512.6515502902</v>
      </c>
      <c r="BW2913" s="95">
        <v>0</v>
      </c>
      <c r="BX2913" s="95">
        <v>0</v>
      </c>
      <c r="BY2913" s="95">
        <v>0</v>
      </c>
      <c r="BZ2913" s="95">
        <v>0</v>
      </c>
      <c r="CA2913" s="95">
        <v>127170.94424915301</v>
      </c>
      <c r="CB2913" s="95">
        <v>9723141.6400146503</v>
      </c>
      <c r="CC2913" s="95">
        <v>95858975.653320298</v>
      </c>
      <c r="CD2913" s="95">
        <v>17094935.779541001</v>
      </c>
      <c r="CE2913" s="95">
        <v>3812.49139204621</v>
      </c>
      <c r="CF2913" s="95">
        <v>609514.58492279099</v>
      </c>
      <c r="CG2913" s="95">
        <v>4950915.4938964797</v>
      </c>
      <c r="CH2913" s="95">
        <v>0</v>
      </c>
      <c r="CI2913" s="95">
        <v>131001.012839317</v>
      </c>
      <c r="CJ2913" s="95">
        <v>10330177.712402301</v>
      </c>
      <c r="CK2913" s="95">
        <v>100830821.089844</v>
      </c>
      <c r="CL2913" s="95">
        <v>17106305.346923798</v>
      </c>
      <c r="CM2913" s="160">
        <v>166039.09126663199</v>
      </c>
      <c r="CN2913" s="160">
        <v>21870480.417236298</v>
      </c>
      <c r="CO2913" s="160">
        <v>143851721.44531301</v>
      </c>
      <c r="CP2913" s="95">
        <v>17106305.346923798</v>
      </c>
      <c r="CQ2913" s="95">
        <v>0</v>
      </c>
      <c r="CR2913" s="95">
        <v>0</v>
      </c>
      <c r="CS2913" s="95">
        <v>0</v>
      </c>
      <c r="CT2913" s="95">
        <v>0</v>
      </c>
      <c r="CU2913" s="161">
        <v>10332656.224937441</v>
      </c>
      <c r="CV2913" s="161">
        <v>100809891.14721678</v>
      </c>
    </row>
    <row r="2914" spans="1:100" x14ac:dyDescent="0.2">
      <c r="A2914" s="94" t="s">
        <v>193</v>
      </c>
      <c r="B2914" s="96">
        <v>40878</v>
      </c>
      <c r="C2914" s="95">
        <v>109897.149956703</v>
      </c>
      <c r="D2914" s="95">
        <v>3.9421516389993498</v>
      </c>
      <c r="E2914" s="95">
        <v>17695.0789444447</v>
      </c>
      <c r="F2914" s="95">
        <v>0</v>
      </c>
      <c r="G2914" s="95">
        <v>3852.0138285458102</v>
      </c>
      <c r="H2914" s="95">
        <v>0</v>
      </c>
      <c r="I2914" s="95">
        <v>0</v>
      </c>
      <c r="J2914" s="95">
        <v>35802.341931819901</v>
      </c>
      <c r="K2914" s="95">
        <v>145.60478592477699</v>
      </c>
      <c r="L2914" s="95">
        <v>62757.817255020098</v>
      </c>
      <c r="M2914" s="95">
        <v>47121.305220603899</v>
      </c>
      <c r="N2914" s="95">
        <v>12933.1984645128</v>
      </c>
      <c r="O2914" s="95">
        <v>0</v>
      </c>
      <c r="P2914" s="95">
        <v>0</v>
      </c>
      <c r="Q2914" s="95">
        <v>4799.7398843765304</v>
      </c>
      <c r="R2914" s="95">
        <v>0</v>
      </c>
      <c r="S2914" s="95">
        <v>0</v>
      </c>
      <c r="T2914" s="95">
        <v>3821.4075311124302</v>
      </c>
      <c r="U2914" s="95">
        <v>36033.511222362496</v>
      </c>
      <c r="V2914" s="95">
        <v>7828474.7532348596</v>
      </c>
      <c r="W2914" s="95">
        <v>194.79691941849899</v>
      </c>
      <c r="X2914" s="95">
        <v>1843874.3940734901</v>
      </c>
      <c r="Y2914" s="95">
        <v>1248240.86276245</v>
      </c>
      <c r="Z2914" s="95">
        <v>611037.90181732201</v>
      </c>
      <c r="AA2914" s="95">
        <v>0</v>
      </c>
      <c r="AB2914" s="95">
        <v>0</v>
      </c>
      <c r="AC2914" s="95">
        <v>11671763.052246099</v>
      </c>
      <c r="AD2914" s="95">
        <v>22914.011549234401</v>
      </c>
      <c r="AE2914" s="95">
        <v>3532682.6024475102</v>
      </c>
      <c r="AF2914" s="95">
        <v>3304614.2823791499</v>
      </c>
      <c r="AG2914" s="95">
        <v>2091919.9274444601</v>
      </c>
      <c r="AH2914" s="95">
        <v>0</v>
      </c>
      <c r="AI2914" s="95">
        <v>0</v>
      </c>
      <c r="AJ2914" s="95">
        <v>737295.58671569801</v>
      </c>
      <c r="AK2914" s="95">
        <v>0</v>
      </c>
      <c r="AL2914" s="95">
        <v>0</v>
      </c>
      <c r="AM2914" s="95">
        <v>606530.19187164295</v>
      </c>
      <c r="AN2914" s="95">
        <v>11712149.213134799</v>
      </c>
      <c r="AO2914" s="95">
        <v>78539965.3984375</v>
      </c>
      <c r="AP2914" s="95">
        <v>1754.2202687561501</v>
      </c>
      <c r="AQ2914" s="95">
        <v>17604649.533203099</v>
      </c>
      <c r="AR2914" s="95">
        <v>0</v>
      </c>
      <c r="AS2914" s="95">
        <v>5001828.8071899395</v>
      </c>
      <c r="AT2914" s="95">
        <v>0</v>
      </c>
      <c r="AU2914" s="95">
        <v>0</v>
      </c>
      <c r="AV2914" s="95">
        <v>43996834.132324196</v>
      </c>
      <c r="AW2914" s="95">
        <v>71068.688867568999</v>
      </c>
      <c r="AX2914" s="95">
        <v>36408457.941406302</v>
      </c>
      <c r="AY2914" s="95">
        <v>34568296.9990234</v>
      </c>
      <c r="AZ2914" s="95">
        <v>18158551.751464799</v>
      </c>
      <c r="BA2914" s="95">
        <v>0</v>
      </c>
      <c r="BB2914" s="95">
        <v>0</v>
      </c>
      <c r="BC2914" s="95">
        <v>6891457.9873657199</v>
      </c>
      <c r="BD2914" s="95">
        <v>0</v>
      </c>
      <c r="BE2914" s="95">
        <v>0</v>
      </c>
      <c r="BF2914" s="95">
        <v>4965779.0103149395</v>
      </c>
      <c r="BG2914" s="95">
        <v>44084814.550781302</v>
      </c>
      <c r="BH2914" s="95">
        <v>14209336.989746099</v>
      </c>
      <c r="BI2914" s="95">
        <v>161.80032552965</v>
      </c>
      <c r="BJ2914" s="95">
        <v>2933513.8494567899</v>
      </c>
      <c r="BK2914" s="95">
        <v>2354058.8307495099</v>
      </c>
      <c r="BL2914" s="95">
        <v>0</v>
      </c>
      <c r="BM2914" s="95">
        <v>0</v>
      </c>
      <c r="BN2914" s="95">
        <v>0</v>
      </c>
      <c r="BO2914" s="95">
        <v>0</v>
      </c>
      <c r="BP2914" s="95">
        <v>0</v>
      </c>
      <c r="BQ2914" s="95">
        <v>0</v>
      </c>
      <c r="BR2914" s="95">
        <v>8547306.1677246094</v>
      </c>
      <c r="BS2914" s="95">
        <v>6152668.8382568397</v>
      </c>
      <c r="BT2914" s="95">
        <v>0</v>
      </c>
      <c r="BU2914" s="95">
        <v>0</v>
      </c>
      <c r="BV2914" s="95">
        <v>2428445.9017333998</v>
      </c>
      <c r="BW2914" s="95">
        <v>0</v>
      </c>
      <c r="BX2914" s="95">
        <v>0</v>
      </c>
      <c r="BY2914" s="95">
        <v>0</v>
      </c>
      <c r="BZ2914" s="95">
        <v>0</v>
      </c>
      <c r="CA2914" s="95">
        <v>127629.010118484</v>
      </c>
      <c r="CB2914" s="95">
        <v>9683063.3237304706</v>
      </c>
      <c r="CC2914" s="95">
        <v>96206991.282226607</v>
      </c>
      <c r="CD2914" s="95">
        <v>17142696.4147949</v>
      </c>
      <c r="CE2914" s="95">
        <v>3849.1994441747702</v>
      </c>
      <c r="CF2914" s="95">
        <v>607265.432914734</v>
      </c>
      <c r="CG2914" s="95">
        <v>4969759.5298461895</v>
      </c>
      <c r="CH2914" s="95">
        <v>0</v>
      </c>
      <c r="CI2914" s="95">
        <v>131469.30772590599</v>
      </c>
      <c r="CJ2914" s="95">
        <v>10293107.833740201</v>
      </c>
      <c r="CK2914" s="95">
        <v>101167208.49707</v>
      </c>
      <c r="CL2914" s="95">
        <v>17149070.384521499</v>
      </c>
      <c r="CM2914" s="160">
        <v>167114.76960182199</v>
      </c>
      <c r="CN2914" s="160">
        <v>22030095.869872998</v>
      </c>
      <c r="CO2914" s="160">
        <v>145366772.80468801</v>
      </c>
      <c r="CP2914" s="95">
        <v>17149070.384521499</v>
      </c>
      <c r="CQ2914" s="95">
        <v>0</v>
      </c>
      <c r="CR2914" s="95">
        <v>0</v>
      </c>
      <c r="CS2914" s="95">
        <v>0</v>
      </c>
      <c r="CT2914" s="95">
        <v>0</v>
      </c>
      <c r="CU2914" s="161">
        <v>10290328.756645204</v>
      </c>
      <c r="CV2914" s="161">
        <v>101176750.8120728</v>
      </c>
    </row>
    <row r="2915" spans="1:100" x14ac:dyDescent="0.2">
      <c r="A2915" s="94" t="s">
        <v>193</v>
      </c>
      <c r="B2915" s="96">
        <v>40969</v>
      </c>
      <c r="C2915" s="95">
        <v>109935.343619347</v>
      </c>
      <c r="D2915" s="95">
        <v>4.0698064919561103</v>
      </c>
      <c r="E2915" s="95">
        <v>17477.2167227268</v>
      </c>
      <c r="F2915" s="95">
        <v>0</v>
      </c>
      <c r="G2915" s="95">
        <v>3889.86630693078</v>
      </c>
      <c r="H2915" s="95">
        <v>0</v>
      </c>
      <c r="I2915" s="95">
        <v>0</v>
      </c>
      <c r="J2915" s="95">
        <v>36352.651035308802</v>
      </c>
      <c r="K2915" s="95">
        <v>143.26060341671101</v>
      </c>
      <c r="L2915" s="95">
        <v>61942.027250766798</v>
      </c>
      <c r="M2915" s="95">
        <v>47305.578700542501</v>
      </c>
      <c r="N2915" s="95">
        <v>12749.8422576189</v>
      </c>
      <c r="O2915" s="95">
        <v>0</v>
      </c>
      <c r="P2915" s="95">
        <v>0</v>
      </c>
      <c r="Q2915" s="95">
        <v>4894.8541046976998</v>
      </c>
      <c r="R2915" s="95">
        <v>0</v>
      </c>
      <c r="S2915" s="95">
        <v>0</v>
      </c>
      <c r="T2915" s="95">
        <v>3851.1647859513801</v>
      </c>
      <c r="U2915" s="95">
        <v>36489.786051273302</v>
      </c>
      <c r="V2915" s="95">
        <v>7815918.0783691397</v>
      </c>
      <c r="W2915" s="95">
        <v>206.30440898984699</v>
      </c>
      <c r="X2915" s="95">
        <v>1802643.2142181401</v>
      </c>
      <c r="Y2915" s="95">
        <v>1209737.01304626</v>
      </c>
      <c r="Z2915" s="95">
        <v>622179.60906219506</v>
      </c>
      <c r="AA2915" s="95">
        <v>0</v>
      </c>
      <c r="AB2915" s="95">
        <v>0</v>
      </c>
      <c r="AC2915" s="95">
        <v>11913849.975341801</v>
      </c>
      <c r="AD2915" s="95">
        <v>22856.6140277386</v>
      </c>
      <c r="AE2915" s="95">
        <v>3529836.0179748498</v>
      </c>
      <c r="AF2915" s="95">
        <v>3366467.9902954102</v>
      </c>
      <c r="AG2915" s="95">
        <v>2053783.9758453399</v>
      </c>
      <c r="AH2915" s="95">
        <v>0</v>
      </c>
      <c r="AI2915" s="95">
        <v>0</v>
      </c>
      <c r="AJ2915" s="95">
        <v>755443.99905395496</v>
      </c>
      <c r="AK2915" s="95">
        <v>0</v>
      </c>
      <c r="AL2915" s="95">
        <v>0</v>
      </c>
      <c r="AM2915" s="95">
        <v>619314.99185943604</v>
      </c>
      <c r="AN2915" s="95">
        <v>11947905.7115479</v>
      </c>
      <c r="AO2915" s="95">
        <v>78792161.285156295</v>
      </c>
      <c r="AP2915" s="95">
        <v>1831.4902813881599</v>
      </c>
      <c r="AQ2915" s="95">
        <v>17545339.2502441</v>
      </c>
      <c r="AR2915" s="95">
        <v>0</v>
      </c>
      <c r="AS2915" s="95">
        <v>5138039.4548950205</v>
      </c>
      <c r="AT2915" s="95">
        <v>0</v>
      </c>
      <c r="AU2915" s="95">
        <v>0</v>
      </c>
      <c r="AV2915" s="95">
        <v>44967764.217285201</v>
      </c>
      <c r="AW2915" s="95">
        <v>71317.223805427595</v>
      </c>
      <c r="AX2915" s="95">
        <v>36777699.640136696</v>
      </c>
      <c r="AY2915" s="95">
        <v>35310936.725097701</v>
      </c>
      <c r="AZ2915" s="95">
        <v>17950510.5390625</v>
      </c>
      <c r="BA2915" s="95">
        <v>0</v>
      </c>
      <c r="BB2915" s="95">
        <v>0</v>
      </c>
      <c r="BC2915" s="95">
        <v>7097560.3129272498</v>
      </c>
      <c r="BD2915" s="95">
        <v>0</v>
      </c>
      <c r="BE2915" s="95">
        <v>0</v>
      </c>
      <c r="BF2915" s="95">
        <v>5115931.7313232403</v>
      </c>
      <c r="BG2915" s="95">
        <v>45025471.6640625</v>
      </c>
      <c r="BH2915" s="95">
        <v>14414735.7312012</v>
      </c>
      <c r="BI2915" s="95">
        <v>140.84106151014601</v>
      </c>
      <c r="BJ2915" s="95">
        <v>2912407.6312255901</v>
      </c>
      <c r="BK2915" s="95">
        <v>2317545.34875488</v>
      </c>
      <c r="BL2915" s="95">
        <v>0</v>
      </c>
      <c r="BM2915" s="95">
        <v>0</v>
      </c>
      <c r="BN2915" s="95">
        <v>0</v>
      </c>
      <c r="BO2915" s="95">
        <v>0</v>
      </c>
      <c r="BP2915" s="95">
        <v>0</v>
      </c>
      <c r="BQ2915" s="95">
        <v>0</v>
      </c>
      <c r="BR2915" s="95">
        <v>8757083.9368896503</v>
      </c>
      <c r="BS2915" s="95">
        <v>6094650.3799438505</v>
      </c>
      <c r="BT2915" s="95">
        <v>0</v>
      </c>
      <c r="BU2915" s="95">
        <v>0</v>
      </c>
      <c r="BV2915" s="95">
        <v>2511704.6589050302</v>
      </c>
      <c r="BW2915" s="95">
        <v>0</v>
      </c>
      <c r="BX2915" s="95">
        <v>0</v>
      </c>
      <c r="BY2915" s="95">
        <v>0</v>
      </c>
      <c r="BZ2915" s="95">
        <v>0</v>
      </c>
      <c r="CA2915" s="95">
        <v>127364.276780128</v>
      </c>
      <c r="CB2915" s="95">
        <v>9621437.3131103497</v>
      </c>
      <c r="CC2915" s="95">
        <v>96238771.762695298</v>
      </c>
      <c r="CD2915" s="95">
        <v>17345802.598144501</v>
      </c>
      <c r="CE2915" s="95">
        <v>3894.7550069689801</v>
      </c>
      <c r="CF2915" s="95">
        <v>606325.21072387695</v>
      </c>
      <c r="CG2915" s="95">
        <v>5048064.51062012</v>
      </c>
      <c r="CH2915" s="95">
        <v>0</v>
      </c>
      <c r="CI2915" s="95">
        <v>131244.793621063</v>
      </c>
      <c r="CJ2915" s="95">
        <v>10233272.1126709</v>
      </c>
      <c r="CK2915" s="95">
        <v>101195017.449219</v>
      </c>
      <c r="CL2915" s="95">
        <v>17346214.354492199</v>
      </c>
      <c r="CM2915" s="160">
        <v>167442.814245224</v>
      </c>
      <c r="CN2915" s="160">
        <v>22178221.579833999</v>
      </c>
      <c r="CO2915" s="160">
        <v>146332028.96093801</v>
      </c>
      <c r="CP2915" s="95">
        <v>17346214.354492199</v>
      </c>
      <c r="CQ2915" s="95">
        <v>0</v>
      </c>
      <c r="CR2915" s="95">
        <v>0</v>
      </c>
      <c r="CS2915" s="95">
        <v>0</v>
      </c>
      <c r="CT2915" s="95">
        <v>0</v>
      </c>
      <c r="CU2915" s="161">
        <v>10227762.523834227</v>
      </c>
      <c r="CV2915" s="161">
        <v>101286836.27331541</v>
      </c>
    </row>
    <row r="2916" spans="1:100" x14ac:dyDescent="0.2">
      <c r="A2916" s="94" t="s">
        <v>193</v>
      </c>
      <c r="B2916" s="96">
        <v>41061</v>
      </c>
      <c r="C2916" s="95">
        <v>109539.176942825</v>
      </c>
      <c r="D2916" s="95">
        <v>2.9732594599772701</v>
      </c>
      <c r="E2916" s="95">
        <v>17056.334001302701</v>
      </c>
      <c r="F2916" s="95">
        <v>0</v>
      </c>
      <c r="G2916" s="95">
        <v>3897.8362345099399</v>
      </c>
      <c r="H2916" s="95">
        <v>0</v>
      </c>
      <c r="I2916" s="95">
        <v>0</v>
      </c>
      <c r="J2916" s="95">
        <v>36684.493676662401</v>
      </c>
      <c r="K2916" s="95">
        <v>140.20067996904299</v>
      </c>
      <c r="L2916" s="95">
        <v>62025.234998226202</v>
      </c>
      <c r="M2916" s="95">
        <v>47299.450856208801</v>
      </c>
      <c r="N2916" s="95">
        <v>12162.930708289099</v>
      </c>
      <c r="O2916" s="95">
        <v>0</v>
      </c>
      <c r="P2916" s="95">
        <v>0</v>
      </c>
      <c r="Q2916" s="95">
        <v>5144.7454348802603</v>
      </c>
      <c r="R2916" s="95">
        <v>0</v>
      </c>
      <c r="S2916" s="95">
        <v>0</v>
      </c>
      <c r="T2916" s="95">
        <v>3885.3991509079901</v>
      </c>
      <c r="U2916" s="95">
        <v>36813.535289287604</v>
      </c>
      <c r="V2916" s="95">
        <v>7770290.3831176804</v>
      </c>
      <c r="W2916" s="95">
        <v>197.30626899004</v>
      </c>
      <c r="X2916" s="95">
        <v>1769761.8043365499</v>
      </c>
      <c r="Y2916" s="95">
        <v>1191527.7299804699</v>
      </c>
      <c r="Z2916" s="95">
        <v>609252.01293182396</v>
      </c>
      <c r="AA2916" s="95">
        <v>0</v>
      </c>
      <c r="AB2916" s="95">
        <v>0</v>
      </c>
      <c r="AC2916" s="95">
        <v>11934214.2114258</v>
      </c>
      <c r="AD2916" s="95">
        <v>20501.788618802999</v>
      </c>
      <c r="AE2916" s="95">
        <v>3459871.33776855</v>
      </c>
      <c r="AF2916" s="95">
        <v>3304668.2733764602</v>
      </c>
      <c r="AG2916" s="95">
        <v>1863456.8747558601</v>
      </c>
      <c r="AH2916" s="95">
        <v>0</v>
      </c>
      <c r="AI2916" s="95">
        <v>0</v>
      </c>
      <c r="AJ2916" s="95">
        <v>870613.66230010998</v>
      </c>
      <c r="AK2916" s="95">
        <v>0</v>
      </c>
      <c r="AL2916" s="95">
        <v>0</v>
      </c>
      <c r="AM2916" s="95">
        <v>605051.35675048805</v>
      </c>
      <c r="AN2916" s="95">
        <v>11946243.152832</v>
      </c>
      <c r="AO2916" s="95">
        <v>78853422.490234405</v>
      </c>
      <c r="AP2916" s="95">
        <v>1625.09428180754</v>
      </c>
      <c r="AQ2916" s="95">
        <v>17199134.462890599</v>
      </c>
      <c r="AR2916" s="95">
        <v>0</v>
      </c>
      <c r="AS2916" s="95">
        <v>5053781.41479492</v>
      </c>
      <c r="AT2916" s="95">
        <v>0</v>
      </c>
      <c r="AU2916" s="95">
        <v>0</v>
      </c>
      <c r="AV2916" s="95">
        <v>45507038.077636696</v>
      </c>
      <c r="AW2916" s="95">
        <v>64549.442436218298</v>
      </c>
      <c r="AX2916" s="95">
        <v>36166419.205566399</v>
      </c>
      <c r="AY2916" s="95">
        <v>34945274.517089799</v>
      </c>
      <c r="AZ2916" s="95">
        <v>16420577.7768555</v>
      </c>
      <c r="BA2916" s="95">
        <v>0</v>
      </c>
      <c r="BB2916" s="95">
        <v>0</v>
      </c>
      <c r="BC2916" s="95">
        <v>8039802.6810913105</v>
      </c>
      <c r="BD2916" s="95">
        <v>0</v>
      </c>
      <c r="BE2916" s="95">
        <v>0</v>
      </c>
      <c r="BF2916" s="95">
        <v>5019457.94921875</v>
      </c>
      <c r="BG2916" s="95">
        <v>45532063.709472701</v>
      </c>
      <c r="BH2916" s="95">
        <v>14187980.7545166</v>
      </c>
      <c r="BI2916" s="95">
        <v>96.896288217976704</v>
      </c>
      <c r="BJ2916" s="95">
        <v>2783600.7687377902</v>
      </c>
      <c r="BK2916" s="95">
        <v>2213885.56610107</v>
      </c>
      <c r="BL2916" s="95">
        <v>0</v>
      </c>
      <c r="BM2916" s="95">
        <v>0</v>
      </c>
      <c r="BN2916" s="95">
        <v>0</v>
      </c>
      <c r="BO2916" s="95">
        <v>0</v>
      </c>
      <c r="BP2916" s="95">
        <v>0</v>
      </c>
      <c r="BQ2916" s="95">
        <v>0</v>
      </c>
      <c r="BR2916" s="95">
        <v>8618362.41088867</v>
      </c>
      <c r="BS2916" s="95">
        <v>5568731.4668579102</v>
      </c>
      <c r="BT2916" s="95">
        <v>0</v>
      </c>
      <c r="BU2916" s="95">
        <v>0</v>
      </c>
      <c r="BV2916" s="95">
        <v>2819432.7526245099</v>
      </c>
      <c r="BW2916" s="95">
        <v>0</v>
      </c>
      <c r="BX2916" s="95">
        <v>0</v>
      </c>
      <c r="BY2916" s="95">
        <v>0</v>
      </c>
      <c r="BZ2916" s="95">
        <v>0</v>
      </c>
      <c r="CA2916" s="95">
        <v>126596.13376522101</v>
      </c>
      <c r="CB2916" s="95">
        <v>9538408.04443359</v>
      </c>
      <c r="CC2916" s="95">
        <v>96034303.53125</v>
      </c>
      <c r="CD2916" s="95">
        <v>16967087.626708999</v>
      </c>
      <c r="CE2916" s="95">
        <v>3898.1653244495401</v>
      </c>
      <c r="CF2916" s="95">
        <v>616818.91771697998</v>
      </c>
      <c r="CG2916" s="95">
        <v>5063124.5784301804</v>
      </c>
      <c r="CH2916" s="95">
        <v>0</v>
      </c>
      <c r="CI2916" s="95">
        <v>130502.927916527</v>
      </c>
      <c r="CJ2916" s="95">
        <v>10151350.671875</v>
      </c>
      <c r="CK2916" s="95">
        <v>101342811.175781</v>
      </c>
      <c r="CL2916" s="95">
        <v>16961145.5234375</v>
      </c>
      <c r="CM2916" s="160">
        <v>166965.69886398301</v>
      </c>
      <c r="CN2916" s="160">
        <v>22150632.150878899</v>
      </c>
      <c r="CO2916" s="160">
        <v>146705906.48242199</v>
      </c>
      <c r="CP2916" s="95">
        <v>16961145.5234375</v>
      </c>
      <c r="CQ2916" s="95">
        <v>0</v>
      </c>
      <c r="CR2916" s="95">
        <v>0</v>
      </c>
      <c r="CS2916" s="95">
        <v>0</v>
      </c>
      <c r="CT2916" s="95">
        <v>0</v>
      </c>
      <c r="CU2916" s="161">
        <v>10155226.96215057</v>
      </c>
      <c r="CV2916" s="161">
        <v>101097428.10968018</v>
      </c>
    </row>
    <row r="2917" spans="1:100" x14ac:dyDescent="0.2">
      <c r="A2917" s="94" t="s">
        <v>193</v>
      </c>
      <c r="B2917" s="96">
        <v>41153</v>
      </c>
      <c r="C2917" s="95">
        <v>108794.123375893</v>
      </c>
      <c r="D2917" s="95">
        <v>3.0389348989992899</v>
      </c>
      <c r="E2917" s="95">
        <v>16624.628848075899</v>
      </c>
      <c r="F2917" s="95">
        <v>0</v>
      </c>
      <c r="G2917" s="95">
        <v>3857.6392380595198</v>
      </c>
      <c r="H2917" s="95">
        <v>0</v>
      </c>
      <c r="I2917" s="95">
        <v>0</v>
      </c>
      <c r="J2917" s="95">
        <v>37040.0467972755</v>
      </c>
      <c r="K2917" s="95">
        <v>130.74904130771799</v>
      </c>
      <c r="L2917" s="95">
        <v>61336.214708805099</v>
      </c>
      <c r="M2917" s="95">
        <v>47435.120586872101</v>
      </c>
      <c r="N2917" s="95">
        <v>12022.997883796699</v>
      </c>
      <c r="O2917" s="95">
        <v>0</v>
      </c>
      <c r="P2917" s="95">
        <v>0</v>
      </c>
      <c r="Q2917" s="95">
        <v>5181.0059152245503</v>
      </c>
      <c r="R2917" s="95">
        <v>0</v>
      </c>
      <c r="S2917" s="95">
        <v>0</v>
      </c>
      <c r="T2917" s="95">
        <v>3864.3779671192201</v>
      </c>
      <c r="U2917" s="95">
        <v>37140.473886489897</v>
      </c>
      <c r="V2917" s="95">
        <v>7630172.1607055701</v>
      </c>
      <c r="W2917" s="95">
        <v>203.455757388845</v>
      </c>
      <c r="X2917" s="95">
        <v>1722929.5125885</v>
      </c>
      <c r="Y2917" s="95">
        <v>1159763.8644103999</v>
      </c>
      <c r="Z2917" s="95">
        <v>588901.79185485805</v>
      </c>
      <c r="AA2917" s="95">
        <v>0</v>
      </c>
      <c r="AB2917" s="95">
        <v>0</v>
      </c>
      <c r="AC2917" s="95">
        <v>12021078.959350601</v>
      </c>
      <c r="AD2917" s="95">
        <v>18761.665054798101</v>
      </c>
      <c r="AE2917" s="95">
        <v>3379660.47375488</v>
      </c>
      <c r="AF2917" s="95">
        <v>3272394.0473327599</v>
      </c>
      <c r="AG2917" s="95">
        <v>1821882.7124633801</v>
      </c>
      <c r="AH2917" s="95">
        <v>0</v>
      </c>
      <c r="AI2917" s="95">
        <v>0</v>
      </c>
      <c r="AJ2917" s="95">
        <v>872203.16230010998</v>
      </c>
      <c r="AK2917" s="95">
        <v>0</v>
      </c>
      <c r="AL2917" s="95">
        <v>0</v>
      </c>
      <c r="AM2917" s="95">
        <v>589777.79739379894</v>
      </c>
      <c r="AN2917" s="95">
        <v>12028636.8361816</v>
      </c>
      <c r="AO2917" s="95">
        <v>77892768.776367202</v>
      </c>
      <c r="AP2917" s="95">
        <v>1710.4471039027001</v>
      </c>
      <c r="AQ2917" s="95">
        <v>16735555.439697299</v>
      </c>
      <c r="AR2917" s="95">
        <v>0</v>
      </c>
      <c r="AS2917" s="95">
        <v>4945769.31787109</v>
      </c>
      <c r="AT2917" s="95">
        <v>0</v>
      </c>
      <c r="AU2917" s="95">
        <v>0</v>
      </c>
      <c r="AV2917" s="95">
        <v>46066530.639160201</v>
      </c>
      <c r="AW2917" s="95">
        <v>59283.695421218901</v>
      </c>
      <c r="AX2917" s="95">
        <v>35504022.7822266</v>
      </c>
      <c r="AY2917" s="95">
        <v>34861143.547363304</v>
      </c>
      <c r="AZ2917" s="95">
        <v>16234372.680786099</v>
      </c>
      <c r="BA2917" s="95">
        <v>0</v>
      </c>
      <c r="BB2917" s="95">
        <v>0</v>
      </c>
      <c r="BC2917" s="95">
        <v>8103483.3562622098</v>
      </c>
      <c r="BD2917" s="95">
        <v>0</v>
      </c>
      <c r="BE2917" s="95">
        <v>0</v>
      </c>
      <c r="BF2917" s="95">
        <v>4949018.9540405301</v>
      </c>
      <c r="BG2917" s="95">
        <v>46166492.889160201</v>
      </c>
      <c r="BH2917" s="95">
        <v>14382926.4136963</v>
      </c>
      <c r="BI2917" s="95">
        <v>152.26704731024799</v>
      </c>
      <c r="BJ2917" s="95">
        <v>2798940.8433227502</v>
      </c>
      <c r="BK2917" s="95">
        <v>2223908.0693664602</v>
      </c>
      <c r="BL2917" s="95">
        <v>0</v>
      </c>
      <c r="BM2917" s="95">
        <v>0</v>
      </c>
      <c r="BN2917" s="95">
        <v>0</v>
      </c>
      <c r="BO2917" s="95">
        <v>0</v>
      </c>
      <c r="BP2917" s="95">
        <v>0</v>
      </c>
      <c r="BQ2917" s="95">
        <v>0</v>
      </c>
      <c r="BR2917" s="95">
        <v>8716506.8175048791</v>
      </c>
      <c r="BS2917" s="95">
        <v>5541490.7735595703</v>
      </c>
      <c r="BT2917" s="95">
        <v>0</v>
      </c>
      <c r="BU2917" s="95">
        <v>0</v>
      </c>
      <c r="BV2917" s="95">
        <v>2864859.7908020001</v>
      </c>
      <c r="BW2917" s="95">
        <v>0</v>
      </c>
      <c r="BX2917" s="95">
        <v>0</v>
      </c>
      <c r="BY2917" s="95">
        <v>0</v>
      </c>
      <c r="BZ2917" s="95">
        <v>0</v>
      </c>
      <c r="CA2917" s="95">
        <v>125455.26318836201</v>
      </c>
      <c r="CB2917" s="95">
        <v>9334596.5854492206</v>
      </c>
      <c r="CC2917" s="95">
        <v>94779221.307617202</v>
      </c>
      <c r="CD2917" s="95">
        <v>17172591.5695801</v>
      </c>
      <c r="CE2917" s="95">
        <v>3855.0231410563001</v>
      </c>
      <c r="CF2917" s="95">
        <v>588891.20207977295</v>
      </c>
      <c r="CG2917" s="95">
        <v>4958492.0325317401</v>
      </c>
      <c r="CH2917" s="95">
        <v>0</v>
      </c>
      <c r="CI2917" s="95">
        <v>129320.10630703</v>
      </c>
      <c r="CJ2917" s="95">
        <v>9921250.6723632794</v>
      </c>
      <c r="CK2917" s="95">
        <v>99538818.457031295</v>
      </c>
      <c r="CL2917" s="95">
        <v>17184941.6875</v>
      </c>
      <c r="CM2917" s="160">
        <v>166135.72478294399</v>
      </c>
      <c r="CN2917" s="160">
        <v>21955601.232421901</v>
      </c>
      <c r="CO2917" s="160">
        <v>145964635.57617199</v>
      </c>
      <c r="CP2917" s="95">
        <v>17184941.6875</v>
      </c>
      <c r="CQ2917" s="95">
        <v>0</v>
      </c>
      <c r="CR2917" s="95">
        <v>0</v>
      </c>
      <c r="CS2917" s="95">
        <v>0</v>
      </c>
      <c r="CT2917" s="95">
        <v>0</v>
      </c>
      <c r="CU2917" s="161">
        <v>9923487.7875289936</v>
      </c>
      <c r="CV2917" s="161">
        <v>99737713.340148941</v>
      </c>
    </row>
    <row r="2918" spans="1:100" x14ac:dyDescent="0.2">
      <c r="A2918" s="94" t="s">
        <v>193</v>
      </c>
      <c r="B2918" s="96">
        <v>41244</v>
      </c>
      <c r="C2918" s="95">
        <v>108251.92746067001</v>
      </c>
      <c r="D2918" s="95">
        <v>2.9433232739975201</v>
      </c>
      <c r="E2918" s="95">
        <v>16710.937002897299</v>
      </c>
      <c r="F2918" s="95">
        <v>0</v>
      </c>
      <c r="G2918" s="95">
        <v>3798.30807134509</v>
      </c>
      <c r="H2918" s="95">
        <v>0</v>
      </c>
      <c r="I2918" s="95">
        <v>0</v>
      </c>
      <c r="J2918" s="95">
        <v>37328.058475494399</v>
      </c>
      <c r="K2918" s="95">
        <v>124.96227839495999</v>
      </c>
      <c r="L2918" s="95">
        <v>60474.946221351602</v>
      </c>
      <c r="M2918" s="95">
        <v>47465.4265360832</v>
      </c>
      <c r="N2918" s="95">
        <v>11944.4356131554</v>
      </c>
      <c r="O2918" s="95">
        <v>0</v>
      </c>
      <c r="P2918" s="95">
        <v>0</v>
      </c>
      <c r="Q2918" s="95">
        <v>5155.5232186913499</v>
      </c>
      <c r="R2918" s="95">
        <v>0</v>
      </c>
      <c r="S2918" s="95">
        <v>0</v>
      </c>
      <c r="T2918" s="95">
        <v>3779.8413849174999</v>
      </c>
      <c r="U2918" s="95">
        <v>37485.0369467735</v>
      </c>
      <c r="V2918" s="95">
        <v>7571274.9383544903</v>
      </c>
      <c r="W2918" s="95">
        <v>152.82409737631701</v>
      </c>
      <c r="X2918" s="95">
        <v>1696646.82791138</v>
      </c>
      <c r="Y2918" s="95">
        <v>1148945.92430115</v>
      </c>
      <c r="Z2918" s="95">
        <v>583275.66135406506</v>
      </c>
      <c r="AA2918" s="95">
        <v>0</v>
      </c>
      <c r="AB2918" s="95">
        <v>0</v>
      </c>
      <c r="AC2918" s="95">
        <v>12101924.9802246</v>
      </c>
      <c r="AD2918" s="95">
        <v>18679.470916748</v>
      </c>
      <c r="AE2918" s="95">
        <v>3344141.5952758798</v>
      </c>
      <c r="AF2918" s="95">
        <v>3265179.72619629</v>
      </c>
      <c r="AG2918" s="95">
        <v>1803280.6377105699</v>
      </c>
      <c r="AH2918" s="95">
        <v>0</v>
      </c>
      <c r="AI2918" s="95">
        <v>0</v>
      </c>
      <c r="AJ2918" s="95">
        <v>867265.78019714402</v>
      </c>
      <c r="AK2918" s="95">
        <v>0</v>
      </c>
      <c r="AL2918" s="95">
        <v>0</v>
      </c>
      <c r="AM2918" s="95">
        <v>579479.40238189697</v>
      </c>
      <c r="AN2918" s="95">
        <v>12125601.056884799</v>
      </c>
      <c r="AO2918" s="95">
        <v>77669683.387695298</v>
      </c>
      <c r="AP2918" s="95">
        <v>1290.87618744373</v>
      </c>
      <c r="AQ2918" s="95">
        <v>16747233.729614301</v>
      </c>
      <c r="AR2918" s="95">
        <v>0</v>
      </c>
      <c r="AS2918" s="95">
        <v>4902750.4161987295</v>
      </c>
      <c r="AT2918" s="95">
        <v>0</v>
      </c>
      <c r="AU2918" s="95">
        <v>0</v>
      </c>
      <c r="AV2918" s="95">
        <v>46496790.337402299</v>
      </c>
      <c r="AW2918" s="95">
        <v>59489.5795683861</v>
      </c>
      <c r="AX2918" s="95">
        <v>35289985.3212891</v>
      </c>
      <c r="AY2918" s="95">
        <v>34967734.689941399</v>
      </c>
      <c r="AZ2918" s="95">
        <v>16158516.0111084</v>
      </c>
      <c r="BA2918" s="95">
        <v>0</v>
      </c>
      <c r="BB2918" s="95">
        <v>0</v>
      </c>
      <c r="BC2918" s="95">
        <v>8092451.5038452102</v>
      </c>
      <c r="BD2918" s="95">
        <v>0</v>
      </c>
      <c r="BE2918" s="95">
        <v>0</v>
      </c>
      <c r="BF2918" s="95">
        <v>4873834.4845581101</v>
      </c>
      <c r="BG2918" s="95">
        <v>46566343.640625</v>
      </c>
      <c r="BH2918" s="95">
        <v>14469672.041626001</v>
      </c>
      <c r="BI2918" s="95">
        <v>125.15133917518</v>
      </c>
      <c r="BJ2918" s="95">
        <v>2768898.2707519499</v>
      </c>
      <c r="BK2918" s="95">
        <v>2204379.2499389602</v>
      </c>
      <c r="BL2918" s="95">
        <v>0</v>
      </c>
      <c r="BM2918" s="95">
        <v>0</v>
      </c>
      <c r="BN2918" s="95">
        <v>0</v>
      </c>
      <c r="BO2918" s="95">
        <v>0</v>
      </c>
      <c r="BP2918" s="95">
        <v>0</v>
      </c>
      <c r="BQ2918" s="95">
        <v>0</v>
      </c>
      <c r="BR2918" s="95">
        <v>8803197.44140625</v>
      </c>
      <c r="BS2918" s="95">
        <v>5542295.34619141</v>
      </c>
      <c r="BT2918" s="95">
        <v>0</v>
      </c>
      <c r="BU2918" s="95">
        <v>0</v>
      </c>
      <c r="BV2918" s="95">
        <v>2872007.7147827102</v>
      </c>
      <c r="BW2918" s="95">
        <v>0</v>
      </c>
      <c r="BX2918" s="95">
        <v>0</v>
      </c>
      <c r="BY2918" s="95">
        <v>0</v>
      </c>
      <c r="BZ2918" s="95">
        <v>0</v>
      </c>
      <c r="CA2918" s="95">
        <v>125000.786633492</v>
      </c>
      <c r="CB2918" s="95">
        <v>9281825.3358154297</v>
      </c>
      <c r="CC2918" s="95">
        <v>94729209.569335893</v>
      </c>
      <c r="CD2918" s="95">
        <v>17238463.696777299</v>
      </c>
      <c r="CE2918" s="95">
        <v>3796.8497139215501</v>
      </c>
      <c r="CF2918" s="95">
        <v>578801.702919006</v>
      </c>
      <c r="CG2918" s="95">
        <v>4869430.8003540002</v>
      </c>
      <c r="CH2918" s="95">
        <v>0</v>
      </c>
      <c r="CI2918" s="95">
        <v>128789.36021041901</v>
      </c>
      <c r="CJ2918" s="95">
        <v>9864655.6911621094</v>
      </c>
      <c r="CK2918" s="95">
        <v>99424911.670898393</v>
      </c>
      <c r="CL2918" s="95">
        <v>17246497.607910201</v>
      </c>
      <c r="CM2918" s="160">
        <v>165897.49909400899</v>
      </c>
      <c r="CN2918" s="160">
        <v>21957697.3210449</v>
      </c>
      <c r="CO2918" s="160">
        <v>146316808.20898399</v>
      </c>
      <c r="CP2918" s="95">
        <v>17246497.607910201</v>
      </c>
      <c r="CQ2918" s="95">
        <v>0</v>
      </c>
      <c r="CR2918" s="95">
        <v>0</v>
      </c>
      <c r="CS2918" s="95">
        <v>0</v>
      </c>
      <c r="CT2918" s="95">
        <v>0</v>
      </c>
      <c r="CU2918" s="161">
        <v>9860627.038734436</v>
      </c>
      <c r="CV2918" s="161">
        <v>99598640.369689897</v>
      </c>
    </row>
    <row r="2919" spans="1:100" x14ac:dyDescent="0.2">
      <c r="A2919" s="94" t="s">
        <v>193</v>
      </c>
      <c r="B2919" s="96">
        <v>41334</v>
      </c>
      <c r="C2919" s="95">
        <v>106346.680644035</v>
      </c>
      <c r="D2919" s="95">
        <v>3.0319431479729202</v>
      </c>
      <c r="E2919" s="95">
        <v>15912.386109590499</v>
      </c>
      <c r="F2919" s="95">
        <v>0</v>
      </c>
      <c r="G2919" s="95">
        <v>3696.4433373510801</v>
      </c>
      <c r="H2919" s="95">
        <v>0</v>
      </c>
      <c r="I2919" s="95">
        <v>0</v>
      </c>
      <c r="J2919" s="95">
        <v>37711.506038188898</v>
      </c>
      <c r="K2919" s="95">
        <v>108.389568993822</v>
      </c>
      <c r="L2919" s="95">
        <v>4893.9190945625296</v>
      </c>
      <c r="M2919" s="95">
        <v>47223.168471336401</v>
      </c>
      <c r="N2919" s="95">
        <v>11755.89802742</v>
      </c>
      <c r="O2919" s="95">
        <v>0</v>
      </c>
      <c r="P2919" s="95">
        <v>53069.973762989001</v>
      </c>
      <c r="Q2919" s="95">
        <v>5098.2045722007797</v>
      </c>
      <c r="R2919" s="95">
        <v>0</v>
      </c>
      <c r="S2919" s="95">
        <v>3670.0031990408902</v>
      </c>
      <c r="T2919" s="95">
        <v>0</v>
      </c>
      <c r="U2919" s="95">
        <v>37825.591418743097</v>
      </c>
      <c r="V2919" s="95">
        <v>7456693.19348145</v>
      </c>
      <c r="W2919" s="95">
        <v>167.53759535588301</v>
      </c>
      <c r="X2919" s="95">
        <v>1641175.0797882101</v>
      </c>
      <c r="Y2919" s="95">
        <v>1098593.13008118</v>
      </c>
      <c r="Z2919" s="95">
        <v>560819.17545318604</v>
      </c>
      <c r="AA2919" s="95">
        <v>0</v>
      </c>
      <c r="AB2919" s="95">
        <v>0</v>
      </c>
      <c r="AC2919" s="95">
        <v>12179943.4885254</v>
      </c>
      <c r="AD2919" s="95">
        <v>14859.458726406099</v>
      </c>
      <c r="AE2919" s="95">
        <v>160999.79359436</v>
      </c>
      <c r="AF2919" s="95">
        <v>3226461.5325927702</v>
      </c>
      <c r="AG2919" s="95">
        <v>1770156.67414856</v>
      </c>
      <c r="AH2919" s="95">
        <v>0</v>
      </c>
      <c r="AI2919" s="95">
        <v>2998271.3689270001</v>
      </c>
      <c r="AJ2919" s="95">
        <v>861278.16329193104</v>
      </c>
      <c r="AK2919" s="95">
        <v>0</v>
      </c>
      <c r="AL2919" s="95">
        <v>558432.96800994896</v>
      </c>
      <c r="AM2919" s="95">
        <v>0</v>
      </c>
      <c r="AN2919" s="95">
        <v>12206412.0389404</v>
      </c>
      <c r="AO2919" s="95">
        <v>76278176.439453095</v>
      </c>
      <c r="AP2919" s="95">
        <v>1515.4027822166699</v>
      </c>
      <c r="AQ2919" s="95">
        <v>15975984.1524658</v>
      </c>
      <c r="AR2919" s="95">
        <v>0</v>
      </c>
      <c r="AS2919" s="95">
        <v>4719150.4795532199</v>
      </c>
      <c r="AT2919" s="95">
        <v>0</v>
      </c>
      <c r="AU2919" s="95">
        <v>0</v>
      </c>
      <c r="AV2919" s="95">
        <v>47053495.916015603</v>
      </c>
      <c r="AW2919" s="95">
        <v>47608.461565494501</v>
      </c>
      <c r="AX2919" s="95">
        <v>1714430.14910889</v>
      </c>
      <c r="AY2919" s="95">
        <v>34363586.705566399</v>
      </c>
      <c r="AZ2919" s="95">
        <v>15904082.8078613</v>
      </c>
      <c r="BA2919" s="95">
        <v>0</v>
      </c>
      <c r="BB2919" s="95">
        <v>31370178.037841801</v>
      </c>
      <c r="BC2919" s="95">
        <v>8033864.9255371103</v>
      </c>
      <c r="BD2919" s="95">
        <v>0</v>
      </c>
      <c r="BE2919" s="95">
        <v>4688972.3496093797</v>
      </c>
      <c r="BF2919" s="95">
        <v>0</v>
      </c>
      <c r="BG2919" s="95">
        <v>47093589.705566399</v>
      </c>
      <c r="BH2919" s="95">
        <v>17393758.676513702</v>
      </c>
      <c r="BI2919" s="95">
        <v>159.553999148309</v>
      </c>
      <c r="BJ2919" s="95">
        <v>3133288.51739502</v>
      </c>
      <c r="BK2919" s="95">
        <v>2375230.5981750502</v>
      </c>
      <c r="BL2919" s="95">
        <v>0</v>
      </c>
      <c r="BM2919" s="95">
        <v>0</v>
      </c>
      <c r="BN2919" s="95">
        <v>0</v>
      </c>
      <c r="BO2919" s="95">
        <v>0</v>
      </c>
      <c r="BP2919" s="95">
        <v>0</v>
      </c>
      <c r="BQ2919" s="95">
        <v>0</v>
      </c>
      <c r="BR2919" s="95">
        <v>9507874.3762206994</v>
      </c>
      <c r="BS2919" s="95">
        <v>5827125.3336792002</v>
      </c>
      <c r="BT2919" s="95">
        <v>0</v>
      </c>
      <c r="BU2919" s="95">
        <v>2123520.5199890099</v>
      </c>
      <c r="BV2919" s="95">
        <v>3129876.5580444299</v>
      </c>
      <c r="BW2919" s="95">
        <v>0</v>
      </c>
      <c r="BX2919" s="95">
        <v>385744.48966598499</v>
      </c>
      <c r="BY2919" s="95">
        <v>0</v>
      </c>
      <c r="BZ2919" s="95">
        <v>0</v>
      </c>
      <c r="CA2919" s="95">
        <v>122187.58688545199</v>
      </c>
      <c r="CB2919" s="95">
        <v>9093058.1912841797</v>
      </c>
      <c r="CC2919" s="95">
        <v>91900959.154296905</v>
      </c>
      <c r="CD2919" s="95">
        <v>20541993.552734401</v>
      </c>
      <c r="CE2919" s="95">
        <v>3699.4074154198202</v>
      </c>
      <c r="CF2919" s="95">
        <v>567509.21185302699</v>
      </c>
      <c r="CG2919" s="95">
        <v>4756460.4572143601</v>
      </c>
      <c r="CH2919" s="95">
        <v>0</v>
      </c>
      <c r="CI2919" s="95">
        <v>125881.209054947</v>
      </c>
      <c r="CJ2919" s="95">
        <v>9660693.5736084003</v>
      </c>
      <c r="CK2919" s="95">
        <v>97179979.730468795</v>
      </c>
      <c r="CL2919" s="95">
        <v>20921956.916503899</v>
      </c>
      <c r="CM2919" s="160">
        <v>163411.541042328</v>
      </c>
      <c r="CN2919" s="160">
        <v>21895135.852783199</v>
      </c>
      <c r="CO2919" s="160">
        <v>143740500.73632801</v>
      </c>
      <c r="CP2919" s="95">
        <v>20921956.916503899</v>
      </c>
      <c r="CQ2919" s="95">
        <v>0</v>
      </c>
      <c r="CR2919" s="95">
        <v>0</v>
      </c>
      <c r="CS2919" s="95">
        <v>0</v>
      </c>
      <c r="CT2919" s="95">
        <v>0</v>
      </c>
      <c r="CU2919" s="161">
        <v>9660567.403137207</v>
      </c>
      <c r="CV2919" s="161">
        <v>96657419.61151126</v>
      </c>
    </row>
    <row r="2920" spans="1:100" x14ac:dyDescent="0.2">
      <c r="A2920" s="94" t="s">
        <v>193</v>
      </c>
      <c r="B2920" s="96">
        <v>41426</v>
      </c>
      <c r="C2920" s="95">
        <v>106044.07831382799</v>
      </c>
      <c r="D2920" s="95">
        <v>2.9803233789862098</v>
      </c>
      <c r="E2920" s="95">
        <v>15557.692063808399</v>
      </c>
      <c r="F2920" s="95">
        <v>0</v>
      </c>
      <c r="G2920" s="95">
        <v>3689.8282460570299</v>
      </c>
      <c r="H2920" s="95">
        <v>0</v>
      </c>
      <c r="I2920" s="95">
        <v>0</v>
      </c>
      <c r="J2920" s="95">
        <v>37978.159983158097</v>
      </c>
      <c r="K2920" s="95">
        <v>105.55155581515299</v>
      </c>
      <c r="L2920" s="95">
        <v>3961.8981452882299</v>
      </c>
      <c r="M2920" s="95">
        <v>47583.9003314972</v>
      </c>
      <c r="N2920" s="95">
        <v>11661.8754515648</v>
      </c>
      <c r="O2920" s="95">
        <v>0</v>
      </c>
      <c r="P2920" s="95">
        <v>53486.592221736901</v>
      </c>
      <c r="Q2920" s="95">
        <v>5051.1752678155899</v>
      </c>
      <c r="R2920" s="95">
        <v>0</v>
      </c>
      <c r="S2920" s="95">
        <v>3677.9144987464001</v>
      </c>
      <c r="T2920" s="95">
        <v>0</v>
      </c>
      <c r="U2920" s="95">
        <v>38082.391931056998</v>
      </c>
      <c r="V2920" s="95">
        <v>7384392.6860961895</v>
      </c>
      <c r="W2920" s="95">
        <v>256.25116530433303</v>
      </c>
      <c r="X2920" s="95">
        <v>1612224.5464019801</v>
      </c>
      <c r="Y2920" s="95">
        <v>1084511.3234405499</v>
      </c>
      <c r="Z2920" s="95">
        <v>555921.16986846901</v>
      </c>
      <c r="AA2920" s="95">
        <v>0</v>
      </c>
      <c r="AB2920" s="95">
        <v>0</v>
      </c>
      <c r="AC2920" s="95">
        <v>12277478.1717529</v>
      </c>
      <c r="AD2920" s="95">
        <v>15568.448477506599</v>
      </c>
      <c r="AE2920" s="95">
        <v>111985.315772057</v>
      </c>
      <c r="AF2920" s="95">
        <v>3225503.64129639</v>
      </c>
      <c r="AG2920" s="95">
        <v>1744003.8373565699</v>
      </c>
      <c r="AH2920" s="95">
        <v>0</v>
      </c>
      <c r="AI2920" s="95">
        <v>3044162.2484741202</v>
      </c>
      <c r="AJ2920" s="95">
        <v>854203.09754943801</v>
      </c>
      <c r="AK2920" s="95">
        <v>0</v>
      </c>
      <c r="AL2920" s="95">
        <v>552761.70557403599</v>
      </c>
      <c r="AM2920" s="95">
        <v>0</v>
      </c>
      <c r="AN2920" s="95">
        <v>12287598.7271729</v>
      </c>
      <c r="AO2920" s="95">
        <v>75608236.905273393</v>
      </c>
      <c r="AP2920" s="95">
        <v>2204.4191833734499</v>
      </c>
      <c r="AQ2920" s="95">
        <v>15700990.783813501</v>
      </c>
      <c r="AR2920" s="95">
        <v>0</v>
      </c>
      <c r="AS2920" s="95">
        <v>4662026.8423461895</v>
      </c>
      <c r="AT2920" s="95">
        <v>0</v>
      </c>
      <c r="AU2920" s="95">
        <v>0</v>
      </c>
      <c r="AV2920" s="95">
        <v>47329585.965820298</v>
      </c>
      <c r="AW2920" s="95">
        <v>49953.6135716438</v>
      </c>
      <c r="AX2920" s="95">
        <v>1129634.7547454799</v>
      </c>
      <c r="AY2920" s="95">
        <v>34602170.599121101</v>
      </c>
      <c r="AZ2920" s="95">
        <v>15732112.7767334</v>
      </c>
      <c r="BA2920" s="95">
        <v>0</v>
      </c>
      <c r="BB2920" s="95">
        <v>31838026.532958999</v>
      </c>
      <c r="BC2920" s="95">
        <v>7944707.86047363</v>
      </c>
      <c r="BD2920" s="95">
        <v>0</v>
      </c>
      <c r="BE2920" s="95">
        <v>4645972.7501220703</v>
      </c>
      <c r="BF2920" s="95">
        <v>0</v>
      </c>
      <c r="BG2920" s="95">
        <v>47351219.4140625</v>
      </c>
      <c r="BH2920" s="95">
        <v>17573382.920166001</v>
      </c>
      <c r="BI2920" s="95">
        <v>128.587165964767</v>
      </c>
      <c r="BJ2920" s="95">
        <v>3104471.7598571801</v>
      </c>
      <c r="BK2920" s="95">
        <v>2351810.5057067899</v>
      </c>
      <c r="BL2920" s="95">
        <v>0</v>
      </c>
      <c r="BM2920" s="95">
        <v>0</v>
      </c>
      <c r="BN2920" s="95">
        <v>0</v>
      </c>
      <c r="BO2920" s="95">
        <v>0</v>
      </c>
      <c r="BP2920" s="95">
        <v>0</v>
      </c>
      <c r="BQ2920" s="95">
        <v>0</v>
      </c>
      <c r="BR2920" s="95">
        <v>9659635.9340820294</v>
      </c>
      <c r="BS2920" s="95">
        <v>5791890.4197387705</v>
      </c>
      <c r="BT2920" s="95">
        <v>0</v>
      </c>
      <c r="BU2920" s="95">
        <v>2208407.7099609398</v>
      </c>
      <c r="BV2920" s="95">
        <v>3115883.4278259301</v>
      </c>
      <c r="BW2920" s="95">
        <v>0</v>
      </c>
      <c r="BX2920" s="95">
        <v>389960.10964965803</v>
      </c>
      <c r="BY2920" s="95">
        <v>0</v>
      </c>
      <c r="BZ2920" s="95">
        <v>0</v>
      </c>
      <c r="CA2920" s="95">
        <v>121601.902406693</v>
      </c>
      <c r="CB2920" s="95">
        <v>9001681.6386718806</v>
      </c>
      <c r="CC2920" s="95">
        <v>91556074.5</v>
      </c>
      <c r="CD2920" s="95">
        <v>20674138.200683601</v>
      </c>
      <c r="CE2920" s="95">
        <v>3690.2565366029698</v>
      </c>
      <c r="CF2920" s="95">
        <v>558062.70350646996</v>
      </c>
      <c r="CG2920" s="95">
        <v>4670953.2846069299</v>
      </c>
      <c r="CH2920" s="95">
        <v>0</v>
      </c>
      <c r="CI2920" s="95">
        <v>125304.119316101</v>
      </c>
      <c r="CJ2920" s="95">
        <v>9556479.92895508</v>
      </c>
      <c r="CK2920" s="95">
        <v>96271438.631835893</v>
      </c>
      <c r="CL2920" s="95">
        <v>21043147.252929699</v>
      </c>
      <c r="CM2920" s="160">
        <v>163060.051156998</v>
      </c>
      <c r="CN2920" s="160">
        <v>21880385.388427701</v>
      </c>
      <c r="CO2920" s="160">
        <v>143635513.99609399</v>
      </c>
      <c r="CP2920" s="95">
        <v>21043147.252929699</v>
      </c>
      <c r="CQ2920" s="95">
        <v>0</v>
      </c>
      <c r="CR2920" s="95">
        <v>0</v>
      </c>
      <c r="CS2920" s="95">
        <v>0</v>
      </c>
      <c r="CT2920" s="95">
        <v>0</v>
      </c>
      <c r="CU2920" s="161">
        <v>9559744.3421783503</v>
      </c>
      <c r="CV2920" s="161">
        <v>96227027.784606934</v>
      </c>
    </row>
    <row r="2921" spans="1:100" x14ac:dyDescent="0.2">
      <c r="A2921" s="94" t="s">
        <v>193</v>
      </c>
      <c r="B2921" s="96">
        <v>41518</v>
      </c>
      <c r="C2921" s="95">
        <v>105318.673335075</v>
      </c>
      <c r="D2921" s="95">
        <v>3.0605951909965401</v>
      </c>
      <c r="E2921" s="95">
        <v>15302.634152770001</v>
      </c>
      <c r="F2921" s="95">
        <v>0</v>
      </c>
      <c r="G2921" s="95">
        <v>3676.4787692427599</v>
      </c>
      <c r="H2921" s="95">
        <v>1</v>
      </c>
      <c r="I2921" s="95">
        <v>0</v>
      </c>
      <c r="J2921" s="95">
        <v>38123.015877723701</v>
      </c>
      <c r="K2921" s="95">
        <v>108.217049311846</v>
      </c>
      <c r="L2921" s="95">
        <v>661.50899660587299</v>
      </c>
      <c r="M2921" s="95">
        <v>47543.0048666</v>
      </c>
      <c r="N2921" s="95">
        <v>11465.989753842399</v>
      </c>
      <c r="O2921" s="95">
        <v>0</v>
      </c>
      <c r="P2921" s="95">
        <v>56219.891180038503</v>
      </c>
      <c r="Q2921" s="95">
        <v>4999.9213619828197</v>
      </c>
      <c r="R2921" s="95">
        <v>0</v>
      </c>
      <c r="S2921" s="95">
        <v>3671.3147988617402</v>
      </c>
      <c r="T2921" s="95">
        <v>0.97823469193826895</v>
      </c>
      <c r="U2921" s="95">
        <v>38217.274825096101</v>
      </c>
      <c r="V2921" s="95">
        <v>7321418.61791992</v>
      </c>
      <c r="W2921" s="95">
        <v>149.50205980800101</v>
      </c>
      <c r="X2921" s="95">
        <v>1597078.5230407701</v>
      </c>
      <c r="Y2921" s="95">
        <v>1066057.06913757</v>
      </c>
      <c r="Z2921" s="95">
        <v>557106.11158752395</v>
      </c>
      <c r="AA2921" s="95">
        <v>56</v>
      </c>
      <c r="AB2921" s="95">
        <v>0</v>
      </c>
      <c r="AC2921" s="95">
        <v>12311764.775878901</v>
      </c>
      <c r="AD2921" s="95">
        <v>16645.853536129001</v>
      </c>
      <c r="AE2921" s="95">
        <v>72460.264965057402</v>
      </c>
      <c r="AF2921" s="95">
        <v>3215729.1216430701</v>
      </c>
      <c r="AG2921" s="95">
        <v>1714438.91323853</v>
      </c>
      <c r="AH2921" s="95">
        <v>0</v>
      </c>
      <c r="AI2921" s="95">
        <v>3075081.0599670401</v>
      </c>
      <c r="AJ2921" s="95">
        <v>854537.093307495</v>
      </c>
      <c r="AK2921" s="95">
        <v>0</v>
      </c>
      <c r="AL2921" s="95">
        <v>556149.30815887498</v>
      </c>
      <c r="AM2921" s="95">
        <v>62.661180571652899</v>
      </c>
      <c r="AN2921" s="95">
        <v>12320898.588012701</v>
      </c>
      <c r="AO2921" s="95">
        <v>75160858.744140595</v>
      </c>
      <c r="AP2921" s="95">
        <v>1266.6052725613099</v>
      </c>
      <c r="AQ2921" s="95">
        <v>15560093.1318359</v>
      </c>
      <c r="AR2921" s="95">
        <v>0</v>
      </c>
      <c r="AS2921" s="95">
        <v>4679371.72155762</v>
      </c>
      <c r="AT2921" s="95">
        <v>414.39999961852999</v>
      </c>
      <c r="AU2921" s="95">
        <v>0</v>
      </c>
      <c r="AV2921" s="95">
        <v>47630375.057128899</v>
      </c>
      <c r="AW2921" s="95">
        <v>53055.6827635765</v>
      </c>
      <c r="AX2921" s="95">
        <v>599901.35456085205</v>
      </c>
      <c r="AY2921" s="95">
        <v>34579481.736816399</v>
      </c>
      <c r="AZ2921" s="95">
        <v>15459251.899902301</v>
      </c>
      <c r="BA2921" s="95">
        <v>0</v>
      </c>
      <c r="BB2921" s="95">
        <v>32335912.7653809</v>
      </c>
      <c r="BC2921" s="95">
        <v>7950285.9175415002</v>
      </c>
      <c r="BD2921" s="95">
        <v>0</v>
      </c>
      <c r="BE2921" s="95">
        <v>4666644.6755981399</v>
      </c>
      <c r="BF2921" s="95">
        <v>461.59289389103702</v>
      </c>
      <c r="BG2921" s="95">
        <v>47709825.968261696</v>
      </c>
      <c r="BH2921" s="95">
        <v>17493996.0776367</v>
      </c>
      <c r="BI2921" s="95">
        <v>139.29280393198101</v>
      </c>
      <c r="BJ2921" s="95">
        <v>3075295.70166016</v>
      </c>
      <c r="BK2921" s="95">
        <v>2341405.9406127902</v>
      </c>
      <c r="BL2921" s="95">
        <v>0</v>
      </c>
      <c r="BM2921" s="95">
        <v>0</v>
      </c>
      <c r="BN2921" s="95">
        <v>0</v>
      </c>
      <c r="BO2921" s="95">
        <v>0</v>
      </c>
      <c r="BP2921" s="95">
        <v>0</v>
      </c>
      <c r="BQ2921" s="95">
        <v>0</v>
      </c>
      <c r="BR2921" s="95">
        <v>9683475.9580078106</v>
      </c>
      <c r="BS2921" s="95">
        <v>5694640.2362670898</v>
      </c>
      <c r="BT2921" s="95">
        <v>0</v>
      </c>
      <c r="BU2921" s="95">
        <v>1916556.1999816899</v>
      </c>
      <c r="BV2921" s="95">
        <v>3115952.7886657701</v>
      </c>
      <c r="BW2921" s="95">
        <v>0</v>
      </c>
      <c r="BX2921" s="95">
        <v>329360.33971405</v>
      </c>
      <c r="BY2921" s="95">
        <v>0</v>
      </c>
      <c r="BZ2921" s="95">
        <v>0</v>
      </c>
      <c r="CA2921" s="95">
        <v>120672.756773949</v>
      </c>
      <c r="CB2921" s="95">
        <v>8908478.36083984</v>
      </c>
      <c r="CC2921" s="95">
        <v>90887778.595703095</v>
      </c>
      <c r="CD2921" s="95">
        <v>20562538.498291001</v>
      </c>
      <c r="CE2921" s="95">
        <v>3675.7092691958001</v>
      </c>
      <c r="CF2921" s="95">
        <v>551370.62551879894</v>
      </c>
      <c r="CG2921" s="95">
        <v>4642225.5118408203</v>
      </c>
      <c r="CH2921" s="95">
        <v>0</v>
      </c>
      <c r="CI2921" s="95">
        <v>124349.50697708099</v>
      </c>
      <c r="CJ2921" s="95">
        <v>9460557.4857177697</v>
      </c>
      <c r="CK2921" s="95">
        <v>95308019.508789107</v>
      </c>
      <c r="CL2921" s="95">
        <v>20925752.8681641</v>
      </c>
      <c r="CM2921" s="160">
        <v>162302.71540832499</v>
      </c>
      <c r="CN2921" s="160">
        <v>21784105.598388702</v>
      </c>
      <c r="CO2921" s="160">
        <v>143371337.6875</v>
      </c>
      <c r="CP2921" s="95">
        <v>20925752.8681641</v>
      </c>
      <c r="CQ2921" s="95">
        <v>0</v>
      </c>
      <c r="CR2921" s="95">
        <v>0</v>
      </c>
      <c r="CS2921" s="95">
        <v>0</v>
      </c>
      <c r="CT2921" s="95">
        <v>0</v>
      </c>
      <c r="CU2921" s="161">
        <v>9459848.9863586389</v>
      </c>
      <c r="CV2921" s="161">
        <v>95530004.107543916</v>
      </c>
    </row>
    <row r="2922" spans="1:100" x14ac:dyDescent="0.2">
      <c r="A2922" s="94" t="s">
        <v>193</v>
      </c>
      <c r="B2922" s="96">
        <v>41609</v>
      </c>
      <c r="C2922" s="95">
        <v>104463.641548157</v>
      </c>
      <c r="D2922" s="95">
        <v>3.91520674299682</v>
      </c>
      <c r="E2922" s="95">
        <v>14785.7252278328</v>
      </c>
      <c r="F2922" s="95">
        <v>0</v>
      </c>
      <c r="G2922" s="95">
        <v>3649.0396827459299</v>
      </c>
      <c r="H2922" s="95">
        <v>0</v>
      </c>
      <c r="I2922" s="95">
        <v>0</v>
      </c>
      <c r="J2922" s="95">
        <v>38217.100907802604</v>
      </c>
      <c r="K2922" s="95">
        <v>86.305707235820606</v>
      </c>
      <c r="L2922" s="95">
        <v>472.53339580818999</v>
      </c>
      <c r="M2922" s="95">
        <v>47515.8572001457</v>
      </c>
      <c r="N2922" s="95">
        <v>11303.5332303047</v>
      </c>
      <c r="O2922" s="95">
        <v>0</v>
      </c>
      <c r="P2922" s="95">
        <v>55126.889666080497</v>
      </c>
      <c r="Q2922" s="95">
        <v>4932.1679514050502</v>
      </c>
      <c r="R2922" s="95">
        <v>0</v>
      </c>
      <c r="S2922" s="95">
        <v>3631.4610514640799</v>
      </c>
      <c r="T2922" s="95">
        <v>0</v>
      </c>
      <c r="U2922" s="95">
        <v>38301.9220638275</v>
      </c>
      <c r="V2922" s="95">
        <v>7157728.05078125</v>
      </c>
      <c r="W2922" s="95">
        <v>253.97952062450301</v>
      </c>
      <c r="X2922" s="95">
        <v>1583781.4717254599</v>
      </c>
      <c r="Y2922" s="95">
        <v>1054556.0861358601</v>
      </c>
      <c r="Z2922" s="95">
        <v>543192.77957916295</v>
      </c>
      <c r="AA2922" s="95">
        <v>0</v>
      </c>
      <c r="AB2922" s="95">
        <v>0</v>
      </c>
      <c r="AC2922" s="95">
        <v>12274224.5435791</v>
      </c>
      <c r="AD2922" s="95">
        <v>12289.8351029158</v>
      </c>
      <c r="AE2922" s="95">
        <v>76061.670093536406</v>
      </c>
      <c r="AF2922" s="95">
        <v>3182903.0137329102</v>
      </c>
      <c r="AG2922" s="95">
        <v>1675119.9311676</v>
      </c>
      <c r="AH2922" s="95">
        <v>0</v>
      </c>
      <c r="AI2922" s="95">
        <v>2989331.43572998</v>
      </c>
      <c r="AJ2922" s="95">
        <v>847760.33769989002</v>
      </c>
      <c r="AK2922" s="95">
        <v>0</v>
      </c>
      <c r="AL2922" s="95">
        <v>539436.73906707799</v>
      </c>
      <c r="AM2922" s="95">
        <v>0</v>
      </c>
      <c r="AN2922" s="95">
        <v>12288423.310791001</v>
      </c>
      <c r="AO2922" s="95">
        <v>73615855.881835893</v>
      </c>
      <c r="AP2922" s="95">
        <v>2629.5079797804401</v>
      </c>
      <c r="AQ2922" s="95">
        <v>15375061.8983154</v>
      </c>
      <c r="AR2922" s="95">
        <v>0</v>
      </c>
      <c r="AS2922" s="95">
        <v>4593988.0407104502</v>
      </c>
      <c r="AT2922" s="95">
        <v>0</v>
      </c>
      <c r="AU2922" s="95">
        <v>0</v>
      </c>
      <c r="AV2922" s="95">
        <v>47744824.507324196</v>
      </c>
      <c r="AW2922" s="95">
        <v>39719.768569946304</v>
      </c>
      <c r="AX2922" s="95">
        <v>620507.06729888904</v>
      </c>
      <c r="AY2922" s="95">
        <v>34356202.3671875</v>
      </c>
      <c r="AZ2922" s="95">
        <v>15114518.728149399</v>
      </c>
      <c r="BA2922" s="95">
        <v>0</v>
      </c>
      <c r="BB2922" s="95">
        <v>31298596.690673798</v>
      </c>
      <c r="BC2922" s="95">
        <v>7893960.8254394503</v>
      </c>
      <c r="BD2922" s="95">
        <v>0</v>
      </c>
      <c r="BE2922" s="95">
        <v>4565310.5313110398</v>
      </c>
      <c r="BF2922" s="95">
        <v>0</v>
      </c>
      <c r="BG2922" s="95">
        <v>47792214.745605499</v>
      </c>
      <c r="BH2922" s="95">
        <v>17332661.738525402</v>
      </c>
      <c r="BI2922" s="95">
        <v>125.846409452148</v>
      </c>
      <c r="BJ2922" s="95">
        <v>3061545.5459289602</v>
      </c>
      <c r="BK2922" s="95">
        <v>2301532.67364502</v>
      </c>
      <c r="BL2922" s="95">
        <v>0</v>
      </c>
      <c r="BM2922" s="95">
        <v>0</v>
      </c>
      <c r="BN2922" s="95">
        <v>0</v>
      </c>
      <c r="BO2922" s="95">
        <v>0</v>
      </c>
      <c r="BP2922" s="95">
        <v>0</v>
      </c>
      <c r="BQ2922" s="95">
        <v>0</v>
      </c>
      <c r="BR2922" s="95">
        <v>9634779.8355712909</v>
      </c>
      <c r="BS2922" s="95">
        <v>5584494.66296387</v>
      </c>
      <c r="BT2922" s="95">
        <v>0</v>
      </c>
      <c r="BU2922" s="95">
        <v>2080780.24998474</v>
      </c>
      <c r="BV2922" s="95">
        <v>3097808.5219116202</v>
      </c>
      <c r="BW2922" s="95">
        <v>0</v>
      </c>
      <c r="BX2922" s="95">
        <v>357232.69969558698</v>
      </c>
      <c r="BY2922" s="95">
        <v>0</v>
      </c>
      <c r="BZ2922" s="95">
        <v>0</v>
      </c>
      <c r="CA2922" s="95">
        <v>119289.817739487</v>
      </c>
      <c r="CB2922" s="95">
        <v>8756898.4970703106</v>
      </c>
      <c r="CC2922" s="95">
        <v>89105801.749023393</v>
      </c>
      <c r="CD2922" s="95">
        <v>20395207.037109401</v>
      </c>
      <c r="CE2922" s="95">
        <v>3648.27620485425</v>
      </c>
      <c r="CF2922" s="95">
        <v>541546.84776306199</v>
      </c>
      <c r="CG2922" s="95">
        <v>4597332.88989258</v>
      </c>
      <c r="CH2922" s="95">
        <v>0</v>
      </c>
      <c r="CI2922" s="95">
        <v>122925.350383759</v>
      </c>
      <c r="CJ2922" s="95">
        <v>9301324.1260986291</v>
      </c>
      <c r="CK2922" s="95">
        <v>93688742.652343795</v>
      </c>
      <c r="CL2922" s="95">
        <v>20761184.359375</v>
      </c>
      <c r="CM2922" s="160">
        <v>160856.02743721</v>
      </c>
      <c r="CN2922" s="160">
        <v>21559464.529052701</v>
      </c>
      <c r="CO2922" s="160">
        <v>141452735.98828101</v>
      </c>
      <c r="CP2922" s="95">
        <v>20761184.359375</v>
      </c>
      <c r="CQ2922" s="95">
        <v>0</v>
      </c>
      <c r="CR2922" s="95">
        <v>0</v>
      </c>
      <c r="CS2922" s="95">
        <v>0</v>
      </c>
      <c r="CT2922" s="95">
        <v>0</v>
      </c>
      <c r="CU2922" s="161">
        <v>9298445.3448333722</v>
      </c>
      <c r="CV2922" s="161">
        <v>93703134.638915971</v>
      </c>
    </row>
    <row r="2923" spans="1:100" x14ac:dyDescent="0.2">
      <c r="A2923" s="94" t="s">
        <v>193</v>
      </c>
      <c r="B2923" s="96">
        <v>41699</v>
      </c>
      <c r="C2923" s="95">
        <v>103784.00128746001</v>
      </c>
      <c r="D2923" s="95">
        <v>0</v>
      </c>
      <c r="E2923" s="95">
        <v>14726.4783508778</v>
      </c>
      <c r="F2923" s="95">
        <v>0</v>
      </c>
      <c r="G2923" s="95">
        <v>3595.6726996898701</v>
      </c>
      <c r="H2923" s="95">
        <v>0</v>
      </c>
      <c r="I2923" s="95">
        <v>0</v>
      </c>
      <c r="J2923" s="95">
        <v>38560.237968444802</v>
      </c>
      <c r="K2923" s="95">
        <v>69.731593175791204</v>
      </c>
      <c r="L2923" s="95">
        <v>454.31089592352498</v>
      </c>
      <c r="M2923" s="95">
        <v>47444.846363067598</v>
      </c>
      <c r="N2923" s="95">
        <v>11121.4623692036</v>
      </c>
      <c r="O2923" s="95">
        <v>0</v>
      </c>
      <c r="P2923" s="95">
        <v>54371.137917995497</v>
      </c>
      <c r="Q2923" s="95">
        <v>4886.0592235326803</v>
      </c>
      <c r="R2923" s="95">
        <v>0</v>
      </c>
      <c r="S2923" s="95">
        <v>3570.8044309020001</v>
      </c>
      <c r="T2923" s="95">
        <v>0</v>
      </c>
      <c r="U2923" s="95">
        <v>38644.787343978896</v>
      </c>
      <c r="V2923" s="95">
        <v>7132507.39453125</v>
      </c>
      <c r="W2923" s="95">
        <v>0</v>
      </c>
      <c r="X2923" s="95">
        <v>1579870.68742371</v>
      </c>
      <c r="Y2923" s="95">
        <v>1053569.1888427699</v>
      </c>
      <c r="Z2923" s="95">
        <v>529740.87773895299</v>
      </c>
      <c r="AA2923" s="95">
        <v>0</v>
      </c>
      <c r="AB2923" s="95">
        <v>0</v>
      </c>
      <c r="AC2923" s="95">
        <v>12310001.5112305</v>
      </c>
      <c r="AD2923" s="95">
        <v>9637.93249332905</v>
      </c>
      <c r="AE2923" s="95">
        <v>76894.2517175674</v>
      </c>
      <c r="AF2923" s="95">
        <v>3169952.4255676302</v>
      </c>
      <c r="AG2923" s="95">
        <v>1655850.56140137</v>
      </c>
      <c r="AH2923" s="95">
        <v>0</v>
      </c>
      <c r="AI2923" s="95">
        <v>2910989.1834716802</v>
      </c>
      <c r="AJ2923" s="95">
        <v>837197.51986694301</v>
      </c>
      <c r="AK2923" s="95">
        <v>0</v>
      </c>
      <c r="AL2923" s="95">
        <v>525857.40238189697</v>
      </c>
      <c r="AM2923" s="95">
        <v>0</v>
      </c>
      <c r="AN2923" s="95">
        <v>12327035.121948199</v>
      </c>
      <c r="AO2923" s="95">
        <v>73640455.799804702</v>
      </c>
      <c r="AP2923" s="95">
        <v>0</v>
      </c>
      <c r="AQ2923" s="95">
        <v>15336194.295288101</v>
      </c>
      <c r="AR2923" s="95">
        <v>0</v>
      </c>
      <c r="AS2923" s="95">
        <v>4488818.6254272498</v>
      </c>
      <c r="AT2923" s="95">
        <v>0</v>
      </c>
      <c r="AU2923" s="95">
        <v>0</v>
      </c>
      <c r="AV2923" s="95">
        <v>48096081.354492202</v>
      </c>
      <c r="AW2923" s="95">
        <v>31466.125313997301</v>
      </c>
      <c r="AX2923" s="95">
        <v>612500.67496490502</v>
      </c>
      <c r="AY2923" s="95">
        <v>34326192.8271484</v>
      </c>
      <c r="AZ2923" s="95">
        <v>14948419.572876001</v>
      </c>
      <c r="BA2923" s="95">
        <v>0</v>
      </c>
      <c r="BB2923" s="95">
        <v>30643082.300048798</v>
      </c>
      <c r="BC2923" s="95">
        <v>7844149.2791137705</v>
      </c>
      <c r="BD2923" s="95">
        <v>0</v>
      </c>
      <c r="BE2923" s="95">
        <v>4471278.3262329102</v>
      </c>
      <c r="BF2923" s="95">
        <v>0</v>
      </c>
      <c r="BG2923" s="95">
        <v>48104454.6884766</v>
      </c>
      <c r="BH2923" s="95">
        <v>17166793.649902299</v>
      </c>
      <c r="BI2923" s="95">
        <v>0</v>
      </c>
      <c r="BJ2923" s="95">
        <v>3041640.6674194299</v>
      </c>
      <c r="BK2923" s="95">
        <v>2276808.51025391</v>
      </c>
      <c r="BL2923" s="95">
        <v>0</v>
      </c>
      <c r="BM2923" s="95">
        <v>0</v>
      </c>
      <c r="BN2923" s="95">
        <v>0</v>
      </c>
      <c r="BO2923" s="95">
        <v>0</v>
      </c>
      <c r="BP2923" s="95">
        <v>0</v>
      </c>
      <c r="BQ2923" s="95">
        <v>0</v>
      </c>
      <c r="BR2923" s="95">
        <v>9612894.9417724591</v>
      </c>
      <c r="BS2923" s="95">
        <v>5522587.4802856399</v>
      </c>
      <c r="BT2923" s="95">
        <v>0</v>
      </c>
      <c r="BU2923" s="95">
        <v>2043926.0599823</v>
      </c>
      <c r="BV2923" s="95">
        <v>3081263.7736816402</v>
      </c>
      <c r="BW2923" s="95">
        <v>0</v>
      </c>
      <c r="BX2923" s="95">
        <v>364794.82970047003</v>
      </c>
      <c r="BY2923" s="95">
        <v>0</v>
      </c>
      <c r="BZ2923" s="95">
        <v>0</v>
      </c>
      <c r="CA2923" s="95">
        <v>118425.308724403</v>
      </c>
      <c r="CB2923" s="95">
        <v>8713213.4801025409</v>
      </c>
      <c r="CC2923" s="95">
        <v>88941452.739257798</v>
      </c>
      <c r="CD2923" s="95">
        <v>20212170.4057617</v>
      </c>
      <c r="CE2923" s="95">
        <v>3597.5589201450298</v>
      </c>
      <c r="CF2923" s="95">
        <v>532940.01101684605</v>
      </c>
      <c r="CG2923" s="95">
        <v>4521494.27587891</v>
      </c>
      <c r="CH2923" s="95">
        <v>0</v>
      </c>
      <c r="CI2923" s="95">
        <v>122021.447544098</v>
      </c>
      <c r="CJ2923" s="95">
        <v>9244690.9630127009</v>
      </c>
      <c r="CK2923" s="95">
        <v>93768987.186523393</v>
      </c>
      <c r="CL2923" s="95">
        <v>20570765.146972701</v>
      </c>
      <c r="CM2923" s="160">
        <v>160328.569112778</v>
      </c>
      <c r="CN2923" s="160">
        <v>21609363.681884799</v>
      </c>
      <c r="CO2923" s="160">
        <v>141653861.16992199</v>
      </c>
      <c r="CP2923" s="95">
        <v>20570765.146972701</v>
      </c>
      <c r="CQ2923" s="95">
        <v>0</v>
      </c>
      <c r="CR2923" s="95">
        <v>0</v>
      </c>
      <c r="CS2923" s="95">
        <v>0</v>
      </c>
      <c r="CT2923" s="95">
        <v>0</v>
      </c>
      <c r="CU2923" s="161">
        <v>9246153.4911193866</v>
      </c>
      <c r="CV2923" s="161">
        <v>93462947.015136704</v>
      </c>
    </row>
    <row r="2924" spans="1:100" x14ac:dyDescent="0.2">
      <c r="A2924" s="94" t="s">
        <v>193</v>
      </c>
      <c r="B2924" s="96">
        <v>41791</v>
      </c>
      <c r="C2924" s="95">
        <v>103112.998876572</v>
      </c>
      <c r="D2924" s="95">
        <v>0</v>
      </c>
      <c r="E2924" s="95">
        <v>14685.1022119522</v>
      </c>
      <c r="F2924" s="95">
        <v>0</v>
      </c>
      <c r="G2924" s="95">
        <v>3571.8134731650398</v>
      </c>
      <c r="H2924" s="95">
        <v>0</v>
      </c>
      <c r="I2924" s="95">
        <v>0</v>
      </c>
      <c r="J2924" s="95">
        <v>38740.241434097297</v>
      </c>
      <c r="K2924" s="95">
        <v>52.336396467406303</v>
      </c>
      <c r="L2924" s="95">
        <v>1118.5480993390099</v>
      </c>
      <c r="M2924" s="95">
        <v>47373.889632225</v>
      </c>
      <c r="N2924" s="95">
        <v>11163.1253381968</v>
      </c>
      <c r="O2924" s="95">
        <v>0</v>
      </c>
      <c r="P2924" s="95">
        <v>53307.775002956398</v>
      </c>
      <c r="Q2924" s="95">
        <v>4855.0867674946803</v>
      </c>
      <c r="R2924" s="95">
        <v>0</v>
      </c>
      <c r="S2924" s="95">
        <v>3557.2456631362402</v>
      </c>
      <c r="T2924" s="95">
        <v>0</v>
      </c>
      <c r="U2924" s="95">
        <v>38790.015504837</v>
      </c>
      <c r="V2924" s="95">
        <v>7043870.95495605</v>
      </c>
      <c r="W2924" s="95">
        <v>0</v>
      </c>
      <c r="X2924" s="95">
        <v>1551058.12316895</v>
      </c>
      <c r="Y2924" s="95">
        <v>1020716.72795868</v>
      </c>
      <c r="Z2924" s="95">
        <v>525176.78287506104</v>
      </c>
      <c r="AA2924" s="95">
        <v>0</v>
      </c>
      <c r="AB2924" s="95">
        <v>0</v>
      </c>
      <c r="AC2924" s="95">
        <v>12352907.5074463</v>
      </c>
      <c r="AD2924" s="95">
        <v>7750.3193311691302</v>
      </c>
      <c r="AE2924" s="95">
        <v>101858.60778236399</v>
      </c>
      <c r="AF2924" s="95">
        <v>3159191.0008544899</v>
      </c>
      <c r="AG2924" s="95">
        <v>1630851.6323852499</v>
      </c>
      <c r="AH2924" s="95">
        <v>0</v>
      </c>
      <c r="AI2924" s="95">
        <v>2857183.29437256</v>
      </c>
      <c r="AJ2924" s="95">
        <v>827766.123252869</v>
      </c>
      <c r="AK2924" s="95">
        <v>0</v>
      </c>
      <c r="AL2924" s="95">
        <v>521824.345493317</v>
      </c>
      <c r="AM2924" s="95">
        <v>0</v>
      </c>
      <c r="AN2924" s="95">
        <v>12356858.3675537</v>
      </c>
      <c r="AO2924" s="95">
        <v>72906074.708984405</v>
      </c>
      <c r="AP2924" s="95">
        <v>0</v>
      </c>
      <c r="AQ2924" s="95">
        <v>15294554.1019287</v>
      </c>
      <c r="AR2924" s="95">
        <v>0</v>
      </c>
      <c r="AS2924" s="95">
        <v>4490267.3918457003</v>
      </c>
      <c r="AT2924" s="95">
        <v>0</v>
      </c>
      <c r="AU2924" s="95">
        <v>0</v>
      </c>
      <c r="AV2924" s="95">
        <v>48501738.8291016</v>
      </c>
      <c r="AW2924" s="95">
        <v>25361.000694513299</v>
      </c>
      <c r="AX2924" s="95">
        <v>959900.32260894799</v>
      </c>
      <c r="AY2924" s="95">
        <v>34400960.521484397</v>
      </c>
      <c r="AZ2924" s="95">
        <v>14768826.084228501</v>
      </c>
      <c r="BA2924" s="95">
        <v>0</v>
      </c>
      <c r="BB2924" s="95">
        <v>30065486.490722701</v>
      </c>
      <c r="BC2924" s="95">
        <v>7766196.4644165002</v>
      </c>
      <c r="BD2924" s="95">
        <v>0</v>
      </c>
      <c r="BE2924" s="95">
        <v>4447763.2794799795</v>
      </c>
      <c r="BF2924" s="95">
        <v>0</v>
      </c>
      <c r="BG2924" s="95">
        <v>48527231.943359397</v>
      </c>
      <c r="BH2924" s="95">
        <v>17030838.872070301</v>
      </c>
      <c r="BI2924" s="95">
        <v>0</v>
      </c>
      <c r="BJ2924" s="95">
        <v>2994609.97589111</v>
      </c>
      <c r="BK2924" s="95">
        <v>2242904.42495728</v>
      </c>
      <c r="BL2924" s="95">
        <v>0</v>
      </c>
      <c r="BM2924" s="95">
        <v>0</v>
      </c>
      <c r="BN2924" s="95">
        <v>0</v>
      </c>
      <c r="BO2924" s="95">
        <v>0</v>
      </c>
      <c r="BP2924" s="95">
        <v>0</v>
      </c>
      <c r="BQ2924" s="95">
        <v>0</v>
      </c>
      <c r="BR2924" s="95">
        <v>9557367.1524658203</v>
      </c>
      <c r="BS2924" s="95">
        <v>5455970.2405395498</v>
      </c>
      <c r="BT2924" s="95">
        <v>0</v>
      </c>
      <c r="BU2924" s="95">
        <v>2057088.23999023</v>
      </c>
      <c r="BV2924" s="95">
        <v>3060763.7125244099</v>
      </c>
      <c r="BW2924" s="95">
        <v>0</v>
      </c>
      <c r="BX2924" s="95">
        <v>370301.11970520002</v>
      </c>
      <c r="BY2924" s="95">
        <v>0</v>
      </c>
      <c r="BZ2924" s="95">
        <v>0</v>
      </c>
      <c r="CA2924" s="95">
        <v>117805.92836952199</v>
      </c>
      <c r="CB2924" s="95">
        <v>8595859.4176025409</v>
      </c>
      <c r="CC2924" s="95">
        <v>88256375.112304702</v>
      </c>
      <c r="CD2924" s="95">
        <v>20021752.010253899</v>
      </c>
      <c r="CE2924" s="95">
        <v>3571.6479900181298</v>
      </c>
      <c r="CF2924" s="95">
        <v>529772.81807708705</v>
      </c>
      <c r="CG2924" s="95">
        <v>4501508.32275391</v>
      </c>
      <c r="CH2924" s="95">
        <v>0</v>
      </c>
      <c r="CI2924" s="95">
        <v>121396.764562607</v>
      </c>
      <c r="CJ2924" s="95">
        <v>9124933.0223388709</v>
      </c>
      <c r="CK2924" s="95">
        <v>92656449.401367202</v>
      </c>
      <c r="CL2924" s="95">
        <v>20368635.715576202</v>
      </c>
      <c r="CM2924" s="160">
        <v>159850.88170051601</v>
      </c>
      <c r="CN2924" s="160">
        <v>21491789.470214799</v>
      </c>
      <c r="CO2924" s="160">
        <v>141326669.51171899</v>
      </c>
      <c r="CP2924" s="95">
        <v>20368635.715576202</v>
      </c>
      <c r="CQ2924" s="95">
        <v>0</v>
      </c>
      <c r="CR2924" s="95">
        <v>0</v>
      </c>
      <c r="CS2924" s="95">
        <v>0</v>
      </c>
      <c r="CT2924" s="95">
        <v>0</v>
      </c>
      <c r="CU2924" s="161">
        <v>9125632.2356796283</v>
      </c>
      <c r="CV2924" s="161">
        <v>92757883.435058609</v>
      </c>
    </row>
    <row r="2925" spans="1:100" x14ac:dyDescent="0.2">
      <c r="A2925" s="94" t="s">
        <v>193</v>
      </c>
      <c r="B2925" s="96">
        <v>41883</v>
      </c>
      <c r="C2925" s="95">
        <v>102755.808530807</v>
      </c>
      <c r="D2925" s="95">
        <v>0</v>
      </c>
      <c r="E2925" s="95">
        <v>14214.676069855699</v>
      </c>
      <c r="F2925" s="95">
        <v>0</v>
      </c>
      <c r="G2925" s="95">
        <v>3644.8514587581199</v>
      </c>
      <c r="H2925" s="95">
        <v>0</v>
      </c>
      <c r="I2925" s="95">
        <v>0</v>
      </c>
      <c r="J2925" s="95">
        <v>38690.2984623909</v>
      </c>
      <c r="K2925" s="95">
        <v>34.643355398438899</v>
      </c>
      <c r="L2925" s="95">
        <v>551.86750219017301</v>
      </c>
      <c r="M2925" s="95">
        <v>47380.985844135299</v>
      </c>
      <c r="N2925" s="95">
        <v>11070.7382155657</v>
      </c>
      <c r="O2925" s="95">
        <v>0</v>
      </c>
      <c r="P2925" s="95">
        <v>53311.441970825203</v>
      </c>
      <c r="Q2925" s="95">
        <v>4814.4080624580401</v>
      </c>
      <c r="R2925" s="95">
        <v>0</v>
      </c>
      <c r="S2925" s="95">
        <v>3634.7391268909</v>
      </c>
      <c r="T2925" s="95">
        <v>0</v>
      </c>
      <c r="U2925" s="95">
        <v>38721.202536106102</v>
      </c>
      <c r="V2925" s="95">
        <v>6991228.58557129</v>
      </c>
      <c r="W2925" s="95">
        <v>0</v>
      </c>
      <c r="X2925" s="95">
        <v>1520441.1902771001</v>
      </c>
      <c r="Y2925" s="95">
        <v>996093.43518066395</v>
      </c>
      <c r="Z2925" s="95">
        <v>527970.26824951195</v>
      </c>
      <c r="AA2925" s="95">
        <v>0</v>
      </c>
      <c r="AB2925" s="95">
        <v>0</v>
      </c>
      <c r="AC2925" s="95">
        <v>12380309.4538574</v>
      </c>
      <c r="AD2925" s="95">
        <v>4155.5932139158203</v>
      </c>
      <c r="AE2925" s="95">
        <v>81333.574083328203</v>
      </c>
      <c r="AF2925" s="95">
        <v>3162749.7932128902</v>
      </c>
      <c r="AG2925" s="95">
        <v>1605439.3484344501</v>
      </c>
      <c r="AH2925" s="95">
        <v>0</v>
      </c>
      <c r="AI2925" s="95">
        <v>2856191.2713317899</v>
      </c>
      <c r="AJ2925" s="95">
        <v>822927.33277893101</v>
      </c>
      <c r="AK2925" s="95">
        <v>0</v>
      </c>
      <c r="AL2925" s="95">
        <v>526750.43923950195</v>
      </c>
      <c r="AM2925" s="95">
        <v>0</v>
      </c>
      <c r="AN2925" s="95">
        <v>12382220.6325684</v>
      </c>
      <c r="AO2925" s="95">
        <v>72647588.348632798</v>
      </c>
      <c r="AP2925" s="95">
        <v>0</v>
      </c>
      <c r="AQ2925" s="95">
        <v>15031156.001098599</v>
      </c>
      <c r="AR2925" s="95">
        <v>0</v>
      </c>
      <c r="AS2925" s="95">
        <v>4502603.1597290002</v>
      </c>
      <c r="AT2925" s="95">
        <v>0</v>
      </c>
      <c r="AU2925" s="95">
        <v>0</v>
      </c>
      <c r="AV2925" s="95">
        <v>48546893.167968802</v>
      </c>
      <c r="AW2925" s="95">
        <v>13475.008558273301</v>
      </c>
      <c r="AX2925" s="95">
        <v>810239.35784149205</v>
      </c>
      <c r="AY2925" s="95">
        <v>34566717.307617202</v>
      </c>
      <c r="AZ2925" s="95">
        <v>14565007.504760699</v>
      </c>
      <c r="BA2925" s="95">
        <v>0</v>
      </c>
      <c r="BB2925" s="95">
        <v>30176560.833252002</v>
      </c>
      <c r="BC2925" s="95">
        <v>7762709.59729004</v>
      </c>
      <c r="BD2925" s="95">
        <v>0</v>
      </c>
      <c r="BE2925" s="95">
        <v>4486878.3008422898</v>
      </c>
      <c r="BF2925" s="95">
        <v>0</v>
      </c>
      <c r="BG2925" s="95">
        <v>48579514.806152299</v>
      </c>
      <c r="BH2925" s="95">
        <v>17145483.4147949</v>
      </c>
      <c r="BI2925" s="95">
        <v>0</v>
      </c>
      <c r="BJ2925" s="95">
        <v>2929307.00671387</v>
      </c>
      <c r="BK2925" s="95">
        <v>2176537.2029724098</v>
      </c>
      <c r="BL2925" s="95">
        <v>0</v>
      </c>
      <c r="BM2925" s="95">
        <v>0</v>
      </c>
      <c r="BN2925" s="95">
        <v>0</v>
      </c>
      <c r="BO2925" s="95">
        <v>0</v>
      </c>
      <c r="BP2925" s="95">
        <v>0</v>
      </c>
      <c r="BQ2925" s="95">
        <v>0</v>
      </c>
      <c r="BR2925" s="95">
        <v>9655002.8435058594</v>
      </c>
      <c r="BS2925" s="95">
        <v>5394546.0045776404</v>
      </c>
      <c r="BT2925" s="95">
        <v>0</v>
      </c>
      <c r="BU2925" s="95">
        <v>1793316.5399932901</v>
      </c>
      <c r="BV2925" s="95">
        <v>3064367.5689697298</v>
      </c>
      <c r="BW2925" s="95">
        <v>0</v>
      </c>
      <c r="BX2925" s="95">
        <v>314774.989761353</v>
      </c>
      <c r="BY2925" s="95">
        <v>0</v>
      </c>
      <c r="BZ2925" s="95">
        <v>0</v>
      </c>
      <c r="CA2925" s="95">
        <v>117040.539100647</v>
      </c>
      <c r="CB2925" s="95">
        <v>8507908.3885497991</v>
      </c>
      <c r="CC2925" s="95">
        <v>87648842.642578095</v>
      </c>
      <c r="CD2925" s="95">
        <v>20075809.9848633</v>
      </c>
      <c r="CE2925" s="95">
        <v>3644.0249254405499</v>
      </c>
      <c r="CF2925" s="95">
        <v>526285.46976470901</v>
      </c>
      <c r="CG2925" s="95">
        <v>4498890.9001464797</v>
      </c>
      <c r="CH2925" s="95">
        <v>0</v>
      </c>
      <c r="CI2925" s="95">
        <v>120682.48346710201</v>
      </c>
      <c r="CJ2925" s="95">
        <v>9034136.2469482403</v>
      </c>
      <c r="CK2925" s="95">
        <v>92032877.802734405</v>
      </c>
      <c r="CL2925" s="95">
        <v>20429870.596679699</v>
      </c>
      <c r="CM2925" s="160">
        <v>159116.88688468901</v>
      </c>
      <c r="CN2925" s="160">
        <v>21424450.685302701</v>
      </c>
      <c r="CO2925" s="160">
        <v>140724231.01367199</v>
      </c>
      <c r="CP2925" s="95">
        <v>20429870.596679699</v>
      </c>
      <c r="CQ2925" s="95">
        <v>0</v>
      </c>
      <c r="CR2925" s="95">
        <v>0</v>
      </c>
      <c r="CS2925" s="95">
        <v>0</v>
      </c>
      <c r="CT2925" s="95">
        <v>0</v>
      </c>
      <c r="CU2925" s="161">
        <v>9034193.8583145086</v>
      </c>
      <c r="CV2925" s="161">
        <v>92147733.54272458</v>
      </c>
    </row>
    <row r="2926" spans="1:100" x14ac:dyDescent="0.2">
      <c r="A2926" s="94" t="s">
        <v>193</v>
      </c>
      <c r="B2926" s="96">
        <v>41974</v>
      </c>
      <c r="C2926" s="95">
        <v>102027.76546001399</v>
      </c>
      <c r="D2926" s="95">
        <v>0</v>
      </c>
      <c r="E2926" s="95">
        <v>14390.1647595167</v>
      </c>
      <c r="F2926" s="95">
        <v>0</v>
      </c>
      <c r="G2926" s="95">
        <v>3635.1057112216899</v>
      </c>
      <c r="H2926" s="95">
        <v>0</v>
      </c>
      <c r="I2926" s="95">
        <v>0</v>
      </c>
      <c r="J2926" s="95">
        <v>38597.251399993896</v>
      </c>
      <c r="K2926" s="95">
        <v>15.5666398289613</v>
      </c>
      <c r="L2926" s="95">
        <v>489.06971484795201</v>
      </c>
      <c r="M2926" s="95">
        <v>47351.400125026703</v>
      </c>
      <c r="N2926" s="95">
        <v>10909.73622787</v>
      </c>
      <c r="O2926" s="95">
        <v>0</v>
      </c>
      <c r="P2926" s="95">
        <v>52952.090193748503</v>
      </c>
      <c r="Q2926" s="95">
        <v>4812.6312629580498</v>
      </c>
      <c r="R2926" s="95">
        <v>0</v>
      </c>
      <c r="S2926" s="95">
        <v>3621.8100565969899</v>
      </c>
      <c r="T2926" s="95">
        <v>0</v>
      </c>
      <c r="U2926" s="95">
        <v>38606.910774231001</v>
      </c>
      <c r="V2926" s="95">
        <v>6905950.8187866202</v>
      </c>
      <c r="W2926" s="95">
        <v>0</v>
      </c>
      <c r="X2926" s="95">
        <v>1490764.7261657701</v>
      </c>
      <c r="Y2926" s="95">
        <v>977872.44034576404</v>
      </c>
      <c r="Z2926" s="95">
        <v>522554.110027313</v>
      </c>
      <c r="AA2926" s="95">
        <v>0</v>
      </c>
      <c r="AB2926" s="95">
        <v>0</v>
      </c>
      <c r="AC2926" s="95">
        <v>12325416.5187988</v>
      </c>
      <c r="AD2926" s="95">
        <v>1787.0376421958199</v>
      </c>
      <c r="AE2926" s="95">
        <v>70117.342314720197</v>
      </c>
      <c r="AF2926" s="95">
        <v>3147349.0805358901</v>
      </c>
      <c r="AG2926" s="95">
        <v>1563730.3893127399</v>
      </c>
      <c r="AH2926" s="95">
        <v>0</v>
      </c>
      <c r="AI2926" s="95">
        <v>2809244.8876953102</v>
      </c>
      <c r="AJ2926" s="95">
        <v>824656.19516754197</v>
      </c>
      <c r="AK2926" s="95">
        <v>0</v>
      </c>
      <c r="AL2926" s="95">
        <v>520615.04011535598</v>
      </c>
      <c r="AM2926" s="95">
        <v>0</v>
      </c>
      <c r="AN2926" s="95">
        <v>12328481.8078613</v>
      </c>
      <c r="AO2926" s="95">
        <v>71977523.4921875</v>
      </c>
      <c r="AP2926" s="95">
        <v>0</v>
      </c>
      <c r="AQ2926" s="95">
        <v>14807484.848510699</v>
      </c>
      <c r="AR2926" s="95">
        <v>0</v>
      </c>
      <c r="AS2926" s="95">
        <v>4469888.3486938505</v>
      </c>
      <c r="AT2926" s="95">
        <v>0</v>
      </c>
      <c r="AU2926" s="95">
        <v>0</v>
      </c>
      <c r="AV2926" s="95">
        <v>48671147.552734397</v>
      </c>
      <c r="AW2926" s="95">
        <v>5878.7938007712401</v>
      </c>
      <c r="AX2926" s="95">
        <v>596413.52503967297</v>
      </c>
      <c r="AY2926" s="95">
        <v>34523120.979492202</v>
      </c>
      <c r="AZ2926" s="95">
        <v>14227473.876708999</v>
      </c>
      <c r="BA2926" s="95">
        <v>0</v>
      </c>
      <c r="BB2926" s="95">
        <v>29722614.449951202</v>
      </c>
      <c r="BC2926" s="95">
        <v>7779496.5097656297</v>
      </c>
      <c r="BD2926" s="95">
        <v>0</v>
      </c>
      <c r="BE2926" s="95">
        <v>4457167.9351806603</v>
      </c>
      <c r="BF2926" s="95">
        <v>0</v>
      </c>
      <c r="BG2926" s="95">
        <v>48677905.2978516</v>
      </c>
      <c r="BH2926" s="95">
        <v>17062410.212890599</v>
      </c>
      <c r="BI2926" s="95">
        <v>0</v>
      </c>
      <c r="BJ2926" s="95">
        <v>2873440.3625793499</v>
      </c>
      <c r="BK2926" s="95">
        <v>2121172.3259277302</v>
      </c>
      <c r="BL2926" s="95">
        <v>0</v>
      </c>
      <c r="BM2926" s="95">
        <v>0</v>
      </c>
      <c r="BN2926" s="95">
        <v>0</v>
      </c>
      <c r="BO2926" s="95">
        <v>0</v>
      </c>
      <c r="BP2926" s="95">
        <v>0</v>
      </c>
      <c r="BQ2926" s="95">
        <v>0</v>
      </c>
      <c r="BR2926" s="95">
        <v>9649643.2490234394</v>
      </c>
      <c r="BS2926" s="95">
        <v>5278202.5526123</v>
      </c>
      <c r="BT2926" s="95">
        <v>0</v>
      </c>
      <c r="BU2926" s="95">
        <v>1948616.5099792499</v>
      </c>
      <c r="BV2926" s="95">
        <v>3070469.8544616699</v>
      </c>
      <c r="BW2926" s="95">
        <v>0</v>
      </c>
      <c r="BX2926" s="95">
        <v>346900.25971603399</v>
      </c>
      <c r="BY2926" s="95">
        <v>0</v>
      </c>
      <c r="BZ2926" s="95">
        <v>0</v>
      </c>
      <c r="CA2926" s="95">
        <v>116440.138692856</v>
      </c>
      <c r="CB2926" s="95">
        <v>8402060.9210205097</v>
      </c>
      <c r="CC2926" s="95">
        <v>86777312.689453095</v>
      </c>
      <c r="CD2926" s="95">
        <v>19936644.2504883</v>
      </c>
      <c r="CE2926" s="95">
        <v>3634.77935606241</v>
      </c>
      <c r="CF2926" s="95">
        <v>525312.57117462205</v>
      </c>
      <c r="CG2926" s="95">
        <v>4494451.4507446298</v>
      </c>
      <c r="CH2926" s="95">
        <v>0</v>
      </c>
      <c r="CI2926" s="95">
        <v>120058.24562645001</v>
      </c>
      <c r="CJ2926" s="95">
        <v>8928307.1278076209</v>
      </c>
      <c r="CK2926" s="95">
        <v>91151243.740234405</v>
      </c>
      <c r="CL2926" s="95">
        <v>20290841.277343798</v>
      </c>
      <c r="CM2926" s="160">
        <v>158326.752147675</v>
      </c>
      <c r="CN2926" s="160">
        <v>21225279.084716801</v>
      </c>
      <c r="CO2926" s="160">
        <v>139840882.94335899</v>
      </c>
      <c r="CP2926" s="95">
        <v>20290841.277343798</v>
      </c>
      <c r="CQ2926" s="95">
        <v>0</v>
      </c>
      <c r="CR2926" s="95">
        <v>0</v>
      </c>
      <c r="CS2926" s="95">
        <v>0</v>
      </c>
      <c r="CT2926" s="95">
        <v>0</v>
      </c>
      <c r="CU2926" s="161">
        <v>8927373.4921951313</v>
      </c>
      <c r="CV2926" s="161">
        <v>91271764.140197724</v>
      </c>
    </row>
    <row r="2927" spans="1:100" x14ac:dyDescent="0.2">
      <c r="A2927" s="94" t="s">
        <v>193</v>
      </c>
      <c r="B2927" s="96">
        <v>42064</v>
      </c>
      <c r="C2927" s="95">
        <v>101330.342477798</v>
      </c>
      <c r="D2927" s="95">
        <v>0</v>
      </c>
      <c r="E2927" s="95">
        <v>14145.8821524382</v>
      </c>
      <c r="F2927" s="95">
        <v>0</v>
      </c>
      <c r="G2927" s="95">
        <v>3689.5061896741399</v>
      </c>
      <c r="H2927" s="95">
        <v>0</v>
      </c>
      <c r="I2927" s="95">
        <v>0</v>
      </c>
      <c r="J2927" s="95">
        <v>38655.5037927628</v>
      </c>
      <c r="K2927" s="95">
        <v>14</v>
      </c>
      <c r="L2927" s="95">
        <v>430.38119219616101</v>
      </c>
      <c r="M2927" s="95">
        <v>47220.4904518127</v>
      </c>
      <c r="N2927" s="95">
        <v>10748.621155262001</v>
      </c>
      <c r="O2927" s="95">
        <v>0</v>
      </c>
      <c r="P2927" s="95">
        <v>52197.818247795098</v>
      </c>
      <c r="Q2927" s="95">
        <v>4736.1256393194199</v>
      </c>
      <c r="R2927" s="95">
        <v>0</v>
      </c>
      <c r="S2927" s="95">
        <v>3669.3541379272901</v>
      </c>
      <c r="T2927" s="95">
        <v>0</v>
      </c>
      <c r="U2927" s="95">
        <v>38678.686572074897</v>
      </c>
      <c r="V2927" s="95">
        <v>6835155.8388671903</v>
      </c>
      <c r="W2927" s="95">
        <v>0</v>
      </c>
      <c r="X2927" s="95">
        <v>1455605.0478515599</v>
      </c>
      <c r="Y2927" s="95">
        <v>954379.17351532006</v>
      </c>
      <c r="Z2927" s="95">
        <v>521026.53213119501</v>
      </c>
      <c r="AA2927" s="95">
        <v>0</v>
      </c>
      <c r="AB2927" s="95">
        <v>0</v>
      </c>
      <c r="AC2927" s="95">
        <v>12336868.7081299</v>
      </c>
      <c r="AD2927" s="95">
        <v>2329.4958876371402</v>
      </c>
      <c r="AE2927" s="95">
        <v>64817.728475093798</v>
      </c>
      <c r="AF2927" s="95">
        <v>3114671.67269897</v>
      </c>
      <c r="AG2927" s="95">
        <v>1514891.71572876</v>
      </c>
      <c r="AH2927" s="95">
        <v>0</v>
      </c>
      <c r="AI2927" s="95">
        <v>2732001.40057373</v>
      </c>
      <c r="AJ2927" s="95">
        <v>808280.12559509301</v>
      </c>
      <c r="AK2927" s="95">
        <v>0</v>
      </c>
      <c r="AL2927" s="95">
        <v>518137.614299774</v>
      </c>
      <c r="AM2927" s="95">
        <v>0</v>
      </c>
      <c r="AN2927" s="95">
        <v>12340590.3630371</v>
      </c>
      <c r="AO2927" s="95">
        <v>71489783.6171875</v>
      </c>
      <c r="AP2927" s="95">
        <v>0</v>
      </c>
      <c r="AQ2927" s="95">
        <v>14407823.5183105</v>
      </c>
      <c r="AR2927" s="95">
        <v>0</v>
      </c>
      <c r="AS2927" s="95">
        <v>4472794.51098633</v>
      </c>
      <c r="AT2927" s="95">
        <v>0</v>
      </c>
      <c r="AU2927" s="95">
        <v>0</v>
      </c>
      <c r="AV2927" s="95">
        <v>48738089.099609397</v>
      </c>
      <c r="AW2927" s="95">
        <v>7651</v>
      </c>
      <c r="AX2927" s="95">
        <v>547452.68056488002</v>
      </c>
      <c r="AY2927" s="95">
        <v>34234535.136230499</v>
      </c>
      <c r="AZ2927" s="95">
        <v>13820904.861450201</v>
      </c>
      <c r="BA2927" s="95">
        <v>0</v>
      </c>
      <c r="BB2927" s="95">
        <v>29079204.301513702</v>
      </c>
      <c r="BC2927" s="95">
        <v>7665282.2797241202</v>
      </c>
      <c r="BD2927" s="95">
        <v>0</v>
      </c>
      <c r="BE2927" s="95">
        <v>4446572.2340698196</v>
      </c>
      <c r="BF2927" s="95">
        <v>0</v>
      </c>
      <c r="BG2927" s="95">
        <v>48801960.238769501</v>
      </c>
      <c r="BH2927" s="95">
        <v>16835647.7890625</v>
      </c>
      <c r="BI2927" s="95">
        <v>0</v>
      </c>
      <c r="BJ2927" s="95">
        <v>2818108.5782165499</v>
      </c>
      <c r="BK2927" s="95">
        <v>2079685.22317505</v>
      </c>
      <c r="BL2927" s="95">
        <v>0</v>
      </c>
      <c r="BM2927" s="95">
        <v>0</v>
      </c>
      <c r="BN2927" s="95">
        <v>0</v>
      </c>
      <c r="BO2927" s="95">
        <v>0</v>
      </c>
      <c r="BP2927" s="95">
        <v>0</v>
      </c>
      <c r="BQ2927" s="95">
        <v>0</v>
      </c>
      <c r="BR2927" s="95">
        <v>9619215.8576660194</v>
      </c>
      <c r="BS2927" s="95">
        <v>5141904.1876220703</v>
      </c>
      <c r="BT2927" s="95">
        <v>0</v>
      </c>
      <c r="BU2927" s="95">
        <v>1912671.8499908401</v>
      </c>
      <c r="BV2927" s="95">
        <v>3026483.1279296898</v>
      </c>
      <c r="BW2927" s="95">
        <v>0</v>
      </c>
      <c r="BX2927" s="95">
        <v>388030.25947570801</v>
      </c>
      <c r="BY2927" s="95">
        <v>0</v>
      </c>
      <c r="BZ2927" s="95">
        <v>0</v>
      </c>
      <c r="CA2927" s="95">
        <v>115391.084700584</v>
      </c>
      <c r="CB2927" s="95">
        <v>8291025.1764526404</v>
      </c>
      <c r="CC2927" s="95">
        <v>85922337.228515595</v>
      </c>
      <c r="CD2927" s="95">
        <v>19652172.501708999</v>
      </c>
      <c r="CE2927" s="95">
        <v>3690.6464908420999</v>
      </c>
      <c r="CF2927" s="95">
        <v>523382.78771972703</v>
      </c>
      <c r="CG2927" s="95">
        <v>4486267.08776855</v>
      </c>
      <c r="CH2927" s="95">
        <v>0</v>
      </c>
      <c r="CI2927" s="95">
        <v>119080.02403640701</v>
      </c>
      <c r="CJ2927" s="95">
        <v>8815010.23364258</v>
      </c>
      <c r="CK2927" s="95">
        <v>90436007.035156295</v>
      </c>
      <c r="CL2927" s="95">
        <v>20030788.996093798</v>
      </c>
      <c r="CM2927" s="160">
        <v>157423.034934998</v>
      </c>
      <c r="CN2927" s="160">
        <v>21142029.643798798</v>
      </c>
      <c r="CO2927" s="160">
        <v>139219311.31445301</v>
      </c>
      <c r="CP2927" s="95">
        <v>20030788.996093798</v>
      </c>
      <c r="CQ2927" s="95">
        <v>0</v>
      </c>
      <c r="CR2927" s="95">
        <v>0</v>
      </c>
      <c r="CS2927" s="95">
        <v>0</v>
      </c>
      <c r="CT2927" s="95">
        <v>0</v>
      </c>
      <c r="CU2927" s="161">
        <v>8814407.964172367</v>
      </c>
      <c r="CV2927" s="161">
        <v>90408604.31628415</v>
      </c>
    </row>
    <row r="2928" spans="1:100" x14ac:dyDescent="0.2">
      <c r="A2928" s="94" t="s">
        <v>193</v>
      </c>
      <c r="B2928" s="96">
        <v>42156</v>
      </c>
      <c r="C2928" s="95">
        <v>101115.62214469899</v>
      </c>
      <c r="D2928" s="95">
        <v>0</v>
      </c>
      <c r="E2928" s="95">
        <v>13937.448953270899</v>
      </c>
      <c r="F2928" s="95">
        <v>0</v>
      </c>
      <c r="G2928" s="95">
        <v>3699.1976473331501</v>
      </c>
      <c r="H2928" s="95">
        <v>0</v>
      </c>
      <c r="I2928" s="95">
        <v>0</v>
      </c>
      <c r="J2928" s="95">
        <v>38754.908023834199</v>
      </c>
      <c r="K2928" s="95">
        <v>13</v>
      </c>
      <c r="L2928" s="95">
        <v>439.54516275972099</v>
      </c>
      <c r="M2928" s="95">
        <v>47401.978589057901</v>
      </c>
      <c r="N2928" s="95">
        <v>10485.3865727186</v>
      </c>
      <c r="O2928" s="95">
        <v>0</v>
      </c>
      <c r="P2928" s="95">
        <v>52006.052171230302</v>
      </c>
      <c r="Q2928" s="95">
        <v>4740.2410228848503</v>
      </c>
      <c r="R2928" s="95">
        <v>0</v>
      </c>
      <c r="S2928" s="95">
        <v>3681.900678128</v>
      </c>
      <c r="T2928" s="95">
        <v>0</v>
      </c>
      <c r="U2928" s="95">
        <v>38767.743396758997</v>
      </c>
      <c r="V2928" s="95">
        <v>6801679.49328613</v>
      </c>
      <c r="W2928" s="95">
        <v>0</v>
      </c>
      <c r="X2928" s="95">
        <v>1434748.99703979</v>
      </c>
      <c r="Y2928" s="95">
        <v>939256.80387878395</v>
      </c>
      <c r="Z2928" s="95">
        <v>521304.818122864</v>
      </c>
      <c r="AA2928" s="95">
        <v>0</v>
      </c>
      <c r="AB2928" s="95">
        <v>0</v>
      </c>
      <c r="AC2928" s="95">
        <v>12374816.2729492</v>
      </c>
      <c r="AD2928" s="95">
        <v>2401.5456772744701</v>
      </c>
      <c r="AE2928" s="95">
        <v>57631.083006858797</v>
      </c>
      <c r="AF2928" s="95">
        <v>3144684.08557129</v>
      </c>
      <c r="AG2928" s="95">
        <v>1480936.5526886</v>
      </c>
      <c r="AH2928" s="95">
        <v>0</v>
      </c>
      <c r="AI2928" s="95">
        <v>2751578.7629699698</v>
      </c>
      <c r="AJ2928" s="95">
        <v>814897.84958648705</v>
      </c>
      <c r="AK2928" s="95">
        <v>0</v>
      </c>
      <c r="AL2928" s="95">
        <v>519024.38633346598</v>
      </c>
      <c r="AM2928" s="95">
        <v>0</v>
      </c>
      <c r="AN2928" s="95">
        <v>12376201.8469238</v>
      </c>
      <c r="AO2928" s="95">
        <v>71432140.597656295</v>
      </c>
      <c r="AP2928" s="95">
        <v>0</v>
      </c>
      <c r="AQ2928" s="95">
        <v>14338393.4388428</v>
      </c>
      <c r="AR2928" s="95">
        <v>0</v>
      </c>
      <c r="AS2928" s="95">
        <v>4478640.84191895</v>
      </c>
      <c r="AT2928" s="95">
        <v>0</v>
      </c>
      <c r="AU2928" s="95">
        <v>0</v>
      </c>
      <c r="AV2928" s="95">
        <v>49127830.490234397</v>
      </c>
      <c r="AW2928" s="95">
        <v>8016</v>
      </c>
      <c r="AX2928" s="95">
        <v>460193.33793640102</v>
      </c>
      <c r="AY2928" s="95">
        <v>34732589.043945298</v>
      </c>
      <c r="AZ2928" s="95">
        <v>13546000.2615967</v>
      </c>
      <c r="BA2928" s="95">
        <v>0</v>
      </c>
      <c r="BB2928" s="95">
        <v>29335644.7258301</v>
      </c>
      <c r="BC2928" s="95">
        <v>7745168.4428100605</v>
      </c>
      <c r="BD2928" s="95">
        <v>0</v>
      </c>
      <c r="BE2928" s="95">
        <v>4461368.82629395</v>
      </c>
      <c r="BF2928" s="95">
        <v>0</v>
      </c>
      <c r="BG2928" s="95">
        <v>49062194.858886696</v>
      </c>
      <c r="BH2928" s="95">
        <v>16924730.192382801</v>
      </c>
      <c r="BI2928" s="95">
        <v>0</v>
      </c>
      <c r="BJ2928" s="95">
        <v>2798922.6631164602</v>
      </c>
      <c r="BK2928" s="95">
        <v>2046084.28448486</v>
      </c>
      <c r="BL2928" s="95">
        <v>0</v>
      </c>
      <c r="BM2928" s="95">
        <v>0</v>
      </c>
      <c r="BN2928" s="95">
        <v>0</v>
      </c>
      <c r="BO2928" s="95">
        <v>0</v>
      </c>
      <c r="BP2928" s="95">
        <v>0</v>
      </c>
      <c r="BQ2928" s="95">
        <v>0</v>
      </c>
      <c r="BR2928" s="95">
        <v>9723734.1229247991</v>
      </c>
      <c r="BS2928" s="95">
        <v>5042627.0474853497</v>
      </c>
      <c r="BT2928" s="95">
        <v>0</v>
      </c>
      <c r="BU2928" s="95">
        <v>1981815.8199768099</v>
      </c>
      <c r="BV2928" s="95">
        <v>3079926.0818176302</v>
      </c>
      <c r="BW2928" s="95">
        <v>0</v>
      </c>
      <c r="BX2928" s="95">
        <v>398557.739452362</v>
      </c>
      <c r="BY2928" s="95">
        <v>0</v>
      </c>
      <c r="BZ2928" s="95">
        <v>0</v>
      </c>
      <c r="CA2928" s="95">
        <v>115060.192204475</v>
      </c>
      <c r="CB2928" s="95">
        <v>8235519.1028442401</v>
      </c>
      <c r="CC2928" s="95">
        <v>85697995.415039107</v>
      </c>
      <c r="CD2928" s="95">
        <v>19722156.744628899</v>
      </c>
      <c r="CE2928" s="95">
        <v>3698.8819626867798</v>
      </c>
      <c r="CF2928" s="95">
        <v>520928.89193344099</v>
      </c>
      <c r="CG2928" s="95">
        <v>4470525.7879028302</v>
      </c>
      <c r="CH2928" s="95">
        <v>0</v>
      </c>
      <c r="CI2928" s="95">
        <v>118779.24353313399</v>
      </c>
      <c r="CJ2928" s="95">
        <v>8756608.9865722694</v>
      </c>
      <c r="CK2928" s="95">
        <v>90114158.340820298</v>
      </c>
      <c r="CL2928" s="95">
        <v>20091427.1643066</v>
      </c>
      <c r="CM2928" s="160">
        <v>157182.52578926101</v>
      </c>
      <c r="CN2928" s="160">
        <v>21141776.845458999</v>
      </c>
      <c r="CO2928" s="160">
        <v>139277547.54101601</v>
      </c>
      <c r="CP2928" s="95">
        <v>20091427.1643066</v>
      </c>
      <c r="CQ2928" s="95">
        <v>0</v>
      </c>
      <c r="CR2928" s="95">
        <v>0</v>
      </c>
      <c r="CS2928" s="95">
        <v>0</v>
      </c>
      <c r="CT2928" s="95">
        <v>0</v>
      </c>
      <c r="CU2928" s="161">
        <v>8756447.9947776813</v>
      </c>
      <c r="CV2928" s="161">
        <v>90168521.202941939</v>
      </c>
    </row>
    <row r="2929" spans="1:100" x14ac:dyDescent="0.2">
      <c r="A2929" s="94" t="s">
        <v>193</v>
      </c>
      <c r="B2929" s="96">
        <v>42248</v>
      </c>
      <c r="C2929" s="95">
        <v>100808.55832004501</v>
      </c>
      <c r="D2929" s="95">
        <v>0</v>
      </c>
      <c r="E2929" s="95">
        <v>13706.957946300499</v>
      </c>
      <c r="F2929" s="95">
        <v>0</v>
      </c>
      <c r="G2929" s="95">
        <v>3716.2237611115002</v>
      </c>
      <c r="H2929" s="95">
        <v>0</v>
      </c>
      <c r="I2929" s="95">
        <v>0</v>
      </c>
      <c r="J2929" s="95">
        <v>38712.530779361703</v>
      </c>
      <c r="K2929" s="95">
        <v>12</v>
      </c>
      <c r="L2929" s="95">
        <v>434.41565725952398</v>
      </c>
      <c r="M2929" s="95">
        <v>47585.773802280397</v>
      </c>
      <c r="N2929" s="95">
        <v>10304.995516896201</v>
      </c>
      <c r="O2929" s="95">
        <v>0</v>
      </c>
      <c r="P2929" s="95">
        <v>51594.894433975198</v>
      </c>
      <c r="Q2929" s="95">
        <v>4701.7929186821002</v>
      </c>
      <c r="R2929" s="95">
        <v>0</v>
      </c>
      <c r="S2929" s="95">
        <v>3701.9538386762101</v>
      </c>
      <c r="T2929" s="95">
        <v>0</v>
      </c>
      <c r="U2929" s="95">
        <v>38716.659230709098</v>
      </c>
      <c r="V2929" s="95">
        <v>6746478.17541504</v>
      </c>
      <c r="W2929" s="95">
        <v>0</v>
      </c>
      <c r="X2929" s="95">
        <v>1414226.7387695301</v>
      </c>
      <c r="Y2929" s="95">
        <v>925981.14773559605</v>
      </c>
      <c r="Z2929" s="95">
        <v>516659.48166275001</v>
      </c>
      <c r="AA2929" s="95">
        <v>0</v>
      </c>
      <c r="AB2929" s="95">
        <v>0</v>
      </c>
      <c r="AC2929" s="95">
        <v>12358012.6479492</v>
      </c>
      <c r="AD2929" s="95">
        <v>847.91460072994198</v>
      </c>
      <c r="AE2929" s="95">
        <v>49298.438389778101</v>
      </c>
      <c r="AF2929" s="95">
        <v>3156037.5800781301</v>
      </c>
      <c r="AG2929" s="95">
        <v>1448890.2400054899</v>
      </c>
      <c r="AH2929" s="95">
        <v>0</v>
      </c>
      <c r="AI2929" s="95">
        <v>2702085.7278747601</v>
      </c>
      <c r="AJ2929" s="95">
        <v>805893.84910583496</v>
      </c>
      <c r="AK2929" s="95">
        <v>0</v>
      </c>
      <c r="AL2929" s="95">
        <v>515237.58653259301</v>
      </c>
      <c r="AM2929" s="95">
        <v>0</v>
      </c>
      <c r="AN2929" s="95">
        <v>12358249.1334229</v>
      </c>
      <c r="AO2929" s="95">
        <v>71039582.458984405</v>
      </c>
      <c r="AP2929" s="95">
        <v>0</v>
      </c>
      <c r="AQ2929" s="95">
        <v>14248012.7064209</v>
      </c>
      <c r="AR2929" s="95">
        <v>0</v>
      </c>
      <c r="AS2929" s="95">
        <v>4456934.02380371</v>
      </c>
      <c r="AT2929" s="95">
        <v>0</v>
      </c>
      <c r="AU2929" s="95">
        <v>0</v>
      </c>
      <c r="AV2929" s="95">
        <v>49076442.724121101</v>
      </c>
      <c r="AW2929" s="95">
        <v>2828</v>
      </c>
      <c r="AX2929" s="95">
        <v>451950.32231521601</v>
      </c>
      <c r="AY2929" s="95">
        <v>35033055.5693359</v>
      </c>
      <c r="AZ2929" s="95">
        <v>13273803.899658199</v>
      </c>
      <c r="BA2929" s="95">
        <v>0</v>
      </c>
      <c r="BB2929" s="95">
        <v>28948651.901611298</v>
      </c>
      <c r="BC2929" s="95">
        <v>7617507.22473145</v>
      </c>
      <c r="BD2929" s="95">
        <v>0</v>
      </c>
      <c r="BE2929" s="95">
        <v>4439776.51416016</v>
      </c>
      <c r="BF2929" s="95">
        <v>0</v>
      </c>
      <c r="BG2929" s="95">
        <v>49104294.892089799</v>
      </c>
      <c r="BH2929" s="95">
        <v>16898607.2197266</v>
      </c>
      <c r="BI2929" s="95">
        <v>0</v>
      </c>
      <c r="BJ2929" s="95">
        <v>2741712.2976379399</v>
      </c>
      <c r="BK2929" s="95">
        <v>2015822.9277343799</v>
      </c>
      <c r="BL2929" s="95">
        <v>0</v>
      </c>
      <c r="BM2929" s="95">
        <v>0</v>
      </c>
      <c r="BN2929" s="95">
        <v>0</v>
      </c>
      <c r="BO2929" s="95">
        <v>0</v>
      </c>
      <c r="BP2929" s="95">
        <v>0</v>
      </c>
      <c r="BQ2929" s="95">
        <v>0</v>
      </c>
      <c r="BR2929" s="95">
        <v>9789303.7845459003</v>
      </c>
      <c r="BS2929" s="95">
        <v>4948052.2331542997</v>
      </c>
      <c r="BT2929" s="95">
        <v>0</v>
      </c>
      <c r="BU2929" s="95">
        <v>1712789.3799896201</v>
      </c>
      <c r="BV2929" s="95">
        <v>3032481.9526672401</v>
      </c>
      <c r="BW2929" s="95">
        <v>0</v>
      </c>
      <c r="BX2929" s="95">
        <v>333958.94955444301</v>
      </c>
      <c r="BY2929" s="95">
        <v>0</v>
      </c>
      <c r="BZ2929" s="95">
        <v>0</v>
      </c>
      <c r="CA2929" s="95">
        <v>114578.886048317</v>
      </c>
      <c r="CB2929" s="95">
        <v>8152717.6088256799</v>
      </c>
      <c r="CC2929" s="95">
        <v>85242522.641601607</v>
      </c>
      <c r="CD2929" s="95">
        <v>19643981.591064502</v>
      </c>
      <c r="CE2929" s="95">
        <v>3715.7920308709099</v>
      </c>
      <c r="CF2929" s="95">
        <v>516763.82995986898</v>
      </c>
      <c r="CG2929" s="95">
        <v>4450189.2636718797</v>
      </c>
      <c r="CH2929" s="95">
        <v>0</v>
      </c>
      <c r="CI2929" s="95">
        <v>118300.586576462</v>
      </c>
      <c r="CJ2929" s="95">
        <v>8669390.9685058594</v>
      </c>
      <c r="CK2929" s="95">
        <v>89578981.688476607</v>
      </c>
      <c r="CL2929" s="95">
        <v>20023951.2023926</v>
      </c>
      <c r="CM2929" s="160">
        <v>156745.69005584699</v>
      </c>
      <c r="CN2929" s="160">
        <v>21005380.8510742</v>
      </c>
      <c r="CO2929" s="160">
        <v>138758523.49023399</v>
      </c>
      <c r="CP2929" s="95">
        <v>20023951.2023926</v>
      </c>
      <c r="CQ2929" s="95">
        <v>0</v>
      </c>
      <c r="CR2929" s="95">
        <v>0</v>
      </c>
      <c r="CS2929" s="95">
        <v>0</v>
      </c>
      <c r="CT2929" s="95">
        <v>0</v>
      </c>
      <c r="CU2929" s="161">
        <v>8669481.4387855493</v>
      </c>
      <c r="CV2929" s="161">
        <v>89692711.905273482</v>
      </c>
    </row>
    <row r="2930" spans="1:100" x14ac:dyDescent="0.2">
      <c r="A2930" s="94" t="s">
        <v>193</v>
      </c>
      <c r="B2930" s="96">
        <v>42339</v>
      </c>
      <c r="C2930" s="95">
        <v>100412.81223774</v>
      </c>
      <c r="D2930" s="95">
        <v>0</v>
      </c>
      <c r="E2930" s="95">
        <v>13515.1836081743</v>
      </c>
      <c r="F2930" s="95">
        <v>0</v>
      </c>
      <c r="G2930" s="95">
        <v>3697.8247151076798</v>
      </c>
      <c r="H2930" s="95">
        <v>0</v>
      </c>
      <c r="I2930" s="95">
        <v>0</v>
      </c>
      <c r="J2930" s="95">
        <v>38720.338855743401</v>
      </c>
      <c r="K2930" s="95">
        <v>6</v>
      </c>
      <c r="L2930" s="95">
        <v>399.93529215827601</v>
      </c>
      <c r="M2930" s="95">
        <v>47466.9183607101</v>
      </c>
      <c r="N2930" s="95">
        <v>10212.255817771</v>
      </c>
      <c r="O2930" s="95">
        <v>0</v>
      </c>
      <c r="P2930" s="95">
        <v>51228.897310257002</v>
      </c>
      <c r="Q2930" s="95">
        <v>4660.9856190681503</v>
      </c>
      <c r="R2930" s="95">
        <v>0</v>
      </c>
      <c r="S2930" s="95">
        <v>3683.8573144674301</v>
      </c>
      <c r="T2930" s="95">
        <v>0</v>
      </c>
      <c r="U2930" s="95">
        <v>38729.906940460198</v>
      </c>
      <c r="V2930" s="95">
        <v>6731616.3127441397</v>
      </c>
      <c r="W2930" s="95">
        <v>0</v>
      </c>
      <c r="X2930" s="95">
        <v>1398447.86999512</v>
      </c>
      <c r="Y2930" s="95">
        <v>897403.78139495896</v>
      </c>
      <c r="Z2930" s="95">
        <v>513149.97713089001</v>
      </c>
      <c r="AA2930" s="95">
        <v>0</v>
      </c>
      <c r="AB2930" s="95">
        <v>0</v>
      </c>
      <c r="AC2930" s="95">
        <v>12378460.586792</v>
      </c>
      <c r="AD2930" s="95">
        <v>374.16018766164802</v>
      </c>
      <c r="AE2930" s="95">
        <v>53028.805291652701</v>
      </c>
      <c r="AF2930" s="95">
        <v>3166037.5512084998</v>
      </c>
      <c r="AG2930" s="95">
        <v>1427187.2024078399</v>
      </c>
      <c r="AH2930" s="95">
        <v>0</v>
      </c>
      <c r="AI2930" s="95">
        <v>2703575.09588623</v>
      </c>
      <c r="AJ2930" s="95">
        <v>808569.266952515</v>
      </c>
      <c r="AK2930" s="95">
        <v>0</v>
      </c>
      <c r="AL2930" s="95">
        <v>511095.413440704</v>
      </c>
      <c r="AM2930" s="95">
        <v>0</v>
      </c>
      <c r="AN2930" s="95">
        <v>12379726.6176758</v>
      </c>
      <c r="AO2930" s="95">
        <v>71184333.954101607</v>
      </c>
      <c r="AP2930" s="95">
        <v>0</v>
      </c>
      <c r="AQ2930" s="95">
        <v>14179754.3469238</v>
      </c>
      <c r="AR2930" s="95">
        <v>0</v>
      </c>
      <c r="AS2930" s="95">
        <v>4431417.65441895</v>
      </c>
      <c r="AT2930" s="95">
        <v>0</v>
      </c>
      <c r="AU2930" s="95">
        <v>0</v>
      </c>
      <c r="AV2930" s="95">
        <v>49299042.9365234</v>
      </c>
      <c r="AW2930" s="95">
        <v>1244</v>
      </c>
      <c r="AX2930" s="95">
        <v>422144.3438797</v>
      </c>
      <c r="AY2930" s="95">
        <v>35305730.198730499</v>
      </c>
      <c r="AZ2930" s="95">
        <v>13119791.5119629</v>
      </c>
      <c r="BA2930" s="95">
        <v>0</v>
      </c>
      <c r="BB2930" s="95">
        <v>29165800.1943359</v>
      </c>
      <c r="BC2930" s="95">
        <v>7655414.2740478497</v>
      </c>
      <c r="BD2930" s="95">
        <v>0</v>
      </c>
      <c r="BE2930" s="95">
        <v>4418429.2742919903</v>
      </c>
      <c r="BF2930" s="95">
        <v>0</v>
      </c>
      <c r="BG2930" s="95">
        <v>49283485.355468802</v>
      </c>
      <c r="BH2930" s="95">
        <v>17818928.576660201</v>
      </c>
      <c r="BI2930" s="95">
        <v>0</v>
      </c>
      <c r="BJ2930" s="95">
        <v>2846857.0229186998</v>
      </c>
      <c r="BK2930" s="95">
        <v>2035348.53907776</v>
      </c>
      <c r="BL2930" s="95">
        <v>0</v>
      </c>
      <c r="BM2930" s="95">
        <v>0</v>
      </c>
      <c r="BN2930" s="95">
        <v>0</v>
      </c>
      <c r="BO2930" s="95">
        <v>0</v>
      </c>
      <c r="BP2930" s="95">
        <v>0</v>
      </c>
      <c r="BQ2930" s="95">
        <v>0</v>
      </c>
      <c r="BR2930" s="95">
        <v>9869145.4489746094</v>
      </c>
      <c r="BS2930" s="95">
        <v>4896595.5117797898</v>
      </c>
      <c r="BT2930" s="95">
        <v>0</v>
      </c>
      <c r="BU2930" s="95">
        <v>2875467.9399719201</v>
      </c>
      <c r="BV2930" s="95">
        <v>3043577.4982604999</v>
      </c>
      <c r="BW2930" s="95">
        <v>0</v>
      </c>
      <c r="BX2930" s="95">
        <v>534856.95853424096</v>
      </c>
      <c r="BY2930" s="95">
        <v>0</v>
      </c>
      <c r="BZ2930" s="95">
        <v>0</v>
      </c>
      <c r="CA2930" s="95">
        <v>113970.625800133</v>
      </c>
      <c r="CB2930" s="95">
        <v>8128959.3827514602</v>
      </c>
      <c r="CC2930" s="95">
        <v>85286617.571289107</v>
      </c>
      <c r="CD2930" s="95">
        <v>20664646.901367199</v>
      </c>
      <c r="CE2930" s="95">
        <v>3697.8759114146201</v>
      </c>
      <c r="CF2930" s="95">
        <v>509805.41318511998</v>
      </c>
      <c r="CG2930" s="95">
        <v>4414703.95239258</v>
      </c>
      <c r="CH2930" s="95">
        <v>0</v>
      </c>
      <c r="CI2930" s="95">
        <v>117641.52106952701</v>
      </c>
      <c r="CJ2930" s="95">
        <v>8638970.1796875</v>
      </c>
      <c r="CK2930" s="95">
        <v>89772190.256835893</v>
      </c>
      <c r="CL2930" s="95">
        <v>21205618.6474609</v>
      </c>
      <c r="CM2930" s="160">
        <v>156022.21018981899</v>
      </c>
      <c r="CN2930" s="160">
        <v>20996969.3212891</v>
      </c>
      <c r="CO2930" s="160">
        <v>138864680.31445301</v>
      </c>
      <c r="CP2930" s="95">
        <v>21205618.6474609</v>
      </c>
      <c r="CQ2930" s="95">
        <v>0</v>
      </c>
      <c r="CR2930" s="95">
        <v>0</v>
      </c>
      <c r="CS2930" s="95">
        <v>0</v>
      </c>
      <c r="CT2930" s="95">
        <v>0</v>
      </c>
      <c r="CU2930" s="161">
        <v>8638764.7959365807</v>
      </c>
      <c r="CV2930" s="161">
        <v>89701321.523681685</v>
      </c>
    </row>
    <row r="2931" spans="1:100" x14ac:dyDescent="0.2">
      <c r="A2931" s="94" t="s">
        <v>193</v>
      </c>
      <c r="B2931" s="96">
        <v>42430</v>
      </c>
      <c r="C2931" s="95">
        <v>100347.263334274</v>
      </c>
      <c r="D2931" s="95">
        <v>0</v>
      </c>
      <c r="E2931" s="95">
        <v>13940.2935438156</v>
      </c>
      <c r="F2931" s="95">
        <v>0</v>
      </c>
      <c r="G2931" s="95">
        <v>3749.3399518132201</v>
      </c>
      <c r="H2931" s="95">
        <v>0</v>
      </c>
      <c r="I2931" s="95">
        <v>0</v>
      </c>
      <c r="J2931" s="95">
        <v>38680.683308124499</v>
      </c>
      <c r="K2931" s="95">
        <v>2</v>
      </c>
      <c r="L2931" s="95">
        <v>369.47017429023998</v>
      </c>
      <c r="M2931" s="95">
        <v>47731.402056694002</v>
      </c>
      <c r="N2931" s="95">
        <v>10036.0390951633</v>
      </c>
      <c r="O2931" s="95">
        <v>0</v>
      </c>
      <c r="P2931" s="95">
        <v>51462.3416485786</v>
      </c>
      <c r="Q2931" s="95">
        <v>4603.4843241572398</v>
      </c>
      <c r="R2931" s="95">
        <v>0</v>
      </c>
      <c r="S2931" s="95">
        <v>3733.4439408183098</v>
      </c>
      <c r="T2931" s="95">
        <v>0</v>
      </c>
      <c r="U2931" s="95">
        <v>38686.844696998603</v>
      </c>
      <c r="V2931" s="95">
        <v>6699512.5314331101</v>
      </c>
      <c r="W2931" s="95">
        <v>0</v>
      </c>
      <c r="X2931" s="95">
        <v>1394388.02490234</v>
      </c>
      <c r="Y2931" s="95">
        <v>917002.516693115</v>
      </c>
      <c r="Z2931" s="95">
        <v>523581.31979751599</v>
      </c>
      <c r="AA2931" s="95">
        <v>0</v>
      </c>
      <c r="AB2931" s="95">
        <v>0</v>
      </c>
      <c r="AC2931" s="95">
        <v>12400045.521850601</v>
      </c>
      <c r="AD2931" s="95">
        <v>199.16066694259601</v>
      </c>
      <c r="AE2931" s="95">
        <v>45856.640690803499</v>
      </c>
      <c r="AF2931" s="95">
        <v>3157003.60870361</v>
      </c>
      <c r="AG2931" s="95">
        <v>1402170.7973480199</v>
      </c>
      <c r="AH2931" s="95">
        <v>0</v>
      </c>
      <c r="AI2931" s="95">
        <v>2729275.7494201702</v>
      </c>
      <c r="AJ2931" s="95">
        <v>815705.02194976795</v>
      </c>
      <c r="AK2931" s="95">
        <v>0</v>
      </c>
      <c r="AL2931" s="95">
        <v>520764.35533905</v>
      </c>
      <c r="AM2931" s="95">
        <v>0</v>
      </c>
      <c r="AN2931" s="95">
        <v>12399930.502563501</v>
      </c>
      <c r="AO2931" s="95">
        <v>70902840.995117202</v>
      </c>
      <c r="AP2931" s="95">
        <v>0</v>
      </c>
      <c r="AQ2931" s="95">
        <v>14250675.77771</v>
      </c>
      <c r="AR2931" s="95">
        <v>0</v>
      </c>
      <c r="AS2931" s="95">
        <v>4547459.2969970703</v>
      </c>
      <c r="AT2931" s="95">
        <v>0</v>
      </c>
      <c r="AU2931" s="95">
        <v>0</v>
      </c>
      <c r="AV2931" s="95">
        <v>49538741.0068359</v>
      </c>
      <c r="AW2931" s="95">
        <v>664</v>
      </c>
      <c r="AX2931" s="95">
        <v>356392.46392440802</v>
      </c>
      <c r="AY2931" s="95">
        <v>35257383.776367202</v>
      </c>
      <c r="AZ2931" s="95">
        <v>12870368.860961899</v>
      </c>
      <c r="BA2931" s="95">
        <v>0</v>
      </c>
      <c r="BB2931" s="95">
        <v>29426501.303466801</v>
      </c>
      <c r="BC2931" s="95">
        <v>7772399.5374755897</v>
      </c>
      <c r="BD2931" s="95">
        <v>0</v>
      </c>
      <c r="BE2931" s="95">
        <v>4514590.92077637</v>
      </c>
      <c r="BF2931" s="95">
        <v>0</v>
      </c>
      <c r="BG2931" s="95">
        <v>49547399.446777299</v>
      </c>
      <c r="BH2931" s="95">
        <v>19549360.685791001</v>
      </c>
      <c r="BI2931" s="95">
        <v>0</v>
      </c>
      <c r="BJ2931" s="95">
        <v>3270800.3813171401</v>
      </c>
      <c r="BK2931" s="95">
        <v>2303678.73474121</v>
      </c>
      <c r="BL2931" s="95">
        <v>0</v>
      </c>
      <c r="BM2931" s="95">
        <v>0</v>
      </c>
      <c r="BN2931" s="95">
        <v>0</v>
      </c>
      <c r="BO2931" s="95">
        <v>0</v>
      </c>
      <c r="BP2931" s="95">
        <v>0</v>
      </c>
      <c r="BQ2931" s="95">
        <v>0</v>
      </c>
      <c r="BR2931" s="95">
        <v>9894783.0698242206</v>
      </c>
      <c r="BS2931" s="95">
        <v>4820719.14660645</v>
      </c>
      <c r="BT2931" s="95">
        <v>0</v>
      </c>
      <c r="BU2931" s="95">
        <v>5113025.2999267597</v>
      </c>
      <c r="BV2931" s="95">
        <v>3055770.97900391</v>
      </c>
      <c r="BW2931" s="95">
        <v>0</v>
      </c>
      <c r="BX2931" s="95">
        <v>930341.62663268996</v>
      </c>
      <c r="BY2931" s="95">
        <v>0</v>
      </c>
      <c r="BZ2931" s="95">
        <v>0</v>
      </c>
      <c r="CA2931" s="95">
        <v>114190.283589363</v>
      </c>
      <c r="CB2931" s="95">
        <v>8091074.5908813505</v>
      </c>
      <c r="CC2931" s="95">
        <v>85099522.425781295</v>
      </c>
      <c r="CD2931" s="95">
        <v>22817596.607421901</v>
      </c>
      <c r="CE2931" s="95">
        <v>3749.8762350380398</v>
      </c>
      <c r="CF2931" s="95">
        <v>515379.47636413598</v>
      </c>
      <c r="CG2931" s="95">
        <v>4481108.2559204102</v>
      </c>
      <c r="CH2931" s="95">
        <v>0</v>
      </c>
      <c r="CI2931" s="95">
        <v>117936.802985191</v>
      </c>
      <c r="CJ2931" s="95">
        <v>8609153.4093017597</v>
      </c>
      <c r="CK2931" s="95">
        <v>89324951.508789107</v>
      </c>
      <c r="CL2931" s="95">
        <v>23728938.795166001</v>
      </c>
      <c r="CM2931" s="160">
        <v>156272.85997200001</v>
      </c>
      <c r="CN2931" s="160">
        <v>20993953.154296901</v>
      </c>
      <c r="CO2931" s="160">
        <v>139147914.00585899</v>
      </c>
      <c r="CP2931" s="95">
        <v>23728938.795166001</v>
      </c>
      <c r="CQ2931" s="95">
        <v>0</v>
      </c>
      <c r="CR2931" s="95">
        <v>0</v>
      </c>
      <c r="CS2931" s="95">
        <v>0</v>
      </c>
      <c r="CT2931" s="95">
        <v>0</v>
      </c>
      <c r="CU2931" s="161">
        <v>8606454.0672454871</v>
      </c>
      <c r="CV2931" s="161">
        <v>89580630.681701705</v>
      </c>
    </row>
    <row r="2932" spans="1:100" x14ac:dyDescent="0.2">
      <c r="A2932" s="94" t="s">
        <v>193</v>
      </c>
      <c r="B2932" s="96">
        <v>42522</v>
      </c>
      <c r="C2932" s="95">
        <v>100028.741379738</v>
      </c>
      <c r="D2932" s="95">
        <v>0</v>
      </c>
      <c r="E2932" s="95">
        <v>13602.119220852899</v>
      </c>
      <c r="F2932" s="95">
        <v>0</v>
      </c>
      <c r="G2932" s="95">
        <v>3808.6332488357998</v>
      </c>
      <c r="H2932" s="95">
        <v>0</v>
      </c>
      <c r="I2932" s="95">
        <v>0</v>
      </c>
      <c r="J2932" s="95">
        <v>38838.545041561098</v>
      </c>
      <c r="K2932" s="95">
        <v>2</v>
      </c>
      <c r="L2932" s="95">
        <v>384.95104908570602</v>
      </c>
      <c r="M2932" s="95">
        <v>47556.220595836603</v>
      </c>
      <c r="N2932" s="95">
        <v>9998.8395519256592</v>
      </c>
      <c r="O2932" s="95">
        <v>0</v>
      </c>
      <c r="P2932" s="95">
        <v>51148.912499427803</v>
      </c>
      <c r="Q2932" s="95">
        <v>4565.2908985614804</v>
      </c>
      <c r="R2932" s="95">
        <v>0</v>
      </c>
      <c r="S2932" s="95">
        <v>3795.3306736052</v>
      </c>
      <c r="T2932" s="95">
        <v>0</v>
      </c>
      <c r="U2932" s="95">
        <v>38840.995540142103</v>
      </c>
      <c r="V2932" s="95">
        <v>6674376.9583129901</v>
      </c>
      <c r="W2932" s="95">
        <v>0</v>
      </c>
      <c r="X2932" s="95">
        <v>1372170.70651245</v>
      </c>
      <c r="Y2932" s="95">
        <v>889870.08953094506</v>
      </c>
      <c r="Z2932" s="95">
        <v>529368.58362579299</v>
      </c>
      <c r="AA2932" s="95">
        <v>0</v>
      </c>
      <c r="AB2932" s="95">
        <v>0</v>
      </c>
      <c r="AC2932" s="95">
        <v>12419675.537475601</v>
      </c>
      <c r="AD2932" s="95">
        <v>175.336874961853</v>
      </c>
      <c r="AE2932" s="95">
        <v>56003.140616893797</v>
      </c>
      <c r="AF2932" s="95">
        <v>3126747.3424377399</v>
      </c>
      <c r="AG2932" s="95">
        <v>1388782.40647888</v>
      </c>
      <c r="AH2932" s="95">
        <v>0</v>
      </c>
      <c r="AI2932" s="95">
        <v>2706438.5627441402</v>
      </c>
      <c r="AJ2932" s="95">
        <v>823306.61485290504</v>
      </c>
      <c r="AK2932" s="95">
        <v>0</v>
      </c>
      <c r="AL2932" s="95">
        <v>526188.51149749802</v>
      </c>
      <c r="AM2932" s="95">
        <v>0</v>
      </c>
      <c r="AN2932" s="95">
        <v>12419510.6437988</v>
      </c>
      <c r="AO2932" s="95">
        <v>71018977.473632798</v>
      </c>
      <c r="AP2932" s="95">
        <v>0</v>
      </c>
      <c r="AQ2932" s="95">
        <v>13944129.3862305</v>
      </c>
      <c r="AR2932" s="95">
        <v>0</v>
      </c>
      <c r="AS2932" s="95">
        <v>4587821.1784667997</v>
      </c>
      <c r="AT2932" s="95">
        <v>0</v>
      </c>
      <c r="AU2932" s="95">
        <v>0</v>
      </c>
      <c r="AV2932" s="95">
        <v>49640555.452636696</v>
      </c>
      <c r="AW2932" s="95">
        <v>594</v>
      </c>
      <c r="AX2932" s="95">
        <v>523737.31547546398</v>
      </c>
      <c r="AY2932" s="95">
        <v>35088754.908203103</v>
      </c>
      <c r="AZ2932" s="95">
        <v>12819534.693481401</v>
      </c>
      <c r="BA2932" s="95">
        <v>0</v>
      </c>
      <c r="BB2932" s="95">
        <v>29202406.2341309</v>
      </c>
      <c r="BC2932" s="95">
        <v>7938487.9381103497</v>
      </c>
      <c r="BD2932" s="95">
        <v>0</v>
      </c>
      <c r="BE2932" s="95">
        <v>4570380.0364990197</v>
      </c>
      <c r="BF2932" s="95">
        <v>0</v>
      </c>
      <c r="BG2932" s="95">
        <v>49631230.646972701</v>
      </c>
      <c r="BH2932" s="95">
        <v>19640770.479247998</v>
      </c>
      <c r="BI2932" s="95">
        <v>0</v>
      </c>
      <c r="BJ2932" s="95">
        <v>3165834.2649230999</v>
      </c>
      <c r="BK2932" s="95">
        <v>2234108.72088623</v>
      </c>
      <c r="BL2932" s="95">
        <v>0</v>
      </c>
      <c r="BM2932" s="95">
        <v>0</v>
      </c>
      <c r="BN2932" s="95">
        <v>0</v>
      </c>
      <c r="BO2932" s="95">
        <v>0</v>
      </c>
      <c r="BP2932" s="95">
        <v>0</v>
      </c>
      <c r="BQ2932" s="95">
        <v>0</v>
      </c>
      <c r="BR2932" s="95">
        <v>9901318.0714111291</v>
      </c>
      <c r="BS2932" s="95">
        <v>4799499.07141113</v>
      </c>
      <c r="BT2932" s="95">
        <v>0</v>
      </c>
      <c r="BU2932" s="95">
        <v>5187192.1599121103</v>
      </c>
      <c r="BV2932" s="95">
        <v>3109073.4926452599</v>
      </c>
      <c r="BW2932" s="95">
        <v>0</v>
      </c>
      <c r="BX2932" s="95">
        <v>964786.39650726295</v>
      </c>
      <c r="BY2932" s="95">
        <v>0</v>
      </c>
      <c r="BZ2932" s="95">
        <v>0</v>
      </c>
      <c r="CA2932" s="95">
        <v>113637.609212875</v>
      </c>
      <c r="CB2932" s="95">
        <v>8051925.8564453097</v>
      </c>
      <c r="CC2932" s="95">
        <v>85010430.999023393</v>
      </c>
      <c r="CD2932" s="95">
        <v>22802407.410888702</v>
      </c>
      <c r="CE2932" s="95">
        <v>3808.1505623161802</v>
      </c>
      <c r="CF2932" s="95">
        <v>520480.93545150798</v>
      </c>
      <c r="CG2932" s="95">
        <v>4529020.4888915997</v>
      </c>
      <c r="CH2932" s="95">
        <v>0</v>
      </c>
      <c r="CI2932" s="95">
        <v>117472.669719696</v>
      </c>
      <c r="CJ2932" s="95">
        <v>8574549.8565673791</v>
      </c>
      <c r="CK2932" s="95">
        <v>89501307.520507798</v>
      </c>
      <c r="CL2932" s="95">
        <v>23716787.9367676</v>
      </c>
      <c r="CM2932" s="160">
        <v>155901.557395935</v>
      </c>
      <c r="CN2932" s="160">
        <v>20971467.964355499</v>
      </c>
      <c r="CO2932" s="160">
        <v>139137818.60546899</v>
      </c>
      <c r="CP2932" s="95">
        <v>23716787.9367676</v>
      </c>
      <c r="CQ2932" s="95">
        <v>0</v>
      </c>
      <c r="CR2932" s="95">
        <v>0</v>
      </c>
      <c r="CS2932" s="95">
        <v>0</v>
      </c>
      <c r="CT2932" s="95">
        <v>0</v>
      </c>
      <c r="CU2932" s="161">
        <v>8572406.7918968182</v>
      </c>
      <c r="CV2932" s="161">
        <v>89539451.487914994</v>
      </c>
    </row>
    <row r="2933" spans="1:100" x14ac:dyDescent="0.2">
      <c r="A2933" s="94" t="s">
        <v>193</v>
      </c>
      <c r="B2933" s="96">
        <v>42614</v>
      </c>
      <c r="C2933" s="95">
        <v>99484.717211723299</v>
      </c>
      <c r="D2933" s="95">
        <v>0</v>
      </c>
      <c r="E2933" s="95">
        <v>13790.1314455271</v>
      </c>
      <c r="F2933" s="95">
        <v>0</v>
      </c>
      <c r="G2933" s="95">
        <v>3844.5177642703102</v>
      </c>
      <c r="H2933" s="95">
        <v>0</v>
      </c>
      <c r="I2933" s="95">
        <v>0</v>
      </c>
      <c r="J2933" s="95">
        <v>38469.097839355498</v>
      </c>
      <c r="K2933" s="95">
        <v>2</v>
      </c>
      <c r="L2933" s="95">
        <v>377.182315971702</v>
      </c>
      <c r="M2933" s="95">
        <v>47373.918124675802</v>
      </c>
      <c r="N2933" s="95">
        <v>9973.3870472908002</v>
      </c>
      <c r="O2933" s="95">
        <v>0</v>
      </c>
      <c r="P2933" s="95">
        <v>51092.186482906298</v>
      </c>
      <c r="Q2933" s="95">
        <v>4531.9431651830701</v>
      </c>
      <c r="R2933" s="95">
        <v>0</v>
      </c>
      <c r="S2933" s="95">
        <v>3825.9718131721002</v>
      </c>
      <c r="T2933" s="95">
        <v>0</v>
      </c>
      <c r="U2933" s="95">
        <v>38460.451356411002</v>
      </c>
      <c r="V2933" s="95">
        <v>6657470.3164672898</v>
      </c>
      <c r="W2933" s="95">
        <v>0</v>
      </c>
      <c r="X2933" s="95">
        <v>1371823.68765259</v>
      </c>
      <c r="Y2933" s="95">
        <v>893319.82740020799</v>
      </c>
      <c r="Z2933" s="95">
        <v>524087.57952117902</v>
      </c>
      <c r="AA2933" s="95">
        <v>0</v>
      </c>
      <c r="AB2933" s="95">
        <v>0</v>
      </c>
      <c r="AC2933" s="95">
        <v>12371348.3193359</v>
      </c>
      <c r="AD2933" s="95">
        <v>96.054064750671401</v>
      </c>
      <c r="AE2933" s="95">
        <v>48480.973554134398</v>
      </c>
      <c r="AF2933" s="95">
        <v>3095662.1369628902</v>
      </c>
      <c r="AG2933" s="95">
        <v>1385409.97619629</v>
      </c>
      <c r="AH2933" s="95">
        <v>0</v>
      </c>
      <c r="AI2933" s="95">
        <v>2677112.4199829102</v>
      </c>
      <c r="AJ2933" s="95">
        <v>816598.35133361805</v>
      </c>
      <c r="AK2933" s="95">
        <v>0</v>
      </c>
      <c r="AL2933" s="95">
        <v>521652.12395477301</v>
      </c>
      <c r="AM2933" s="95">
        <v>0</v>
      </c>
      <c r="AN2933" s="95">
        <v>12371989.457885699</v>
      </c>
      <c r="AO2933" s="95">
        <v>71262878.624023393</v>
      </c>
      <c r="AP2933" s="95">
        <v>0</v>
      </c>
      <c r="AQ2933" s="95">
        <v>14024419.895385699</v>
      </c>
      <c r="AR2933" s="95">
        <v>0</v>
      </c>
      <c r="AS2933" s="95">
        <v>4579051.9534301804</v>
      </c>
      <c r="AT2933" s="95">
        <v>0</v>
      </c>
      <c r="AU2933" s="95">
        <v>0</v>
      </c>
      <c r="AV2933" s="95">
        <v>49649260.584472701</v>
      </c>
      <c r="AW2933" s="95">
        <v>326</v>
      </c>
      <c r="AX2933" s="95">
        <v>522768.13199233997</v>
      </c>
      <c r="AY2933" s="95">
        <v>34831784.175292999</v>
      </c>
      <c r="AZ2933" s="95">
        <v>12876102.525756801</v>
      </c>
      <c r="BA2933" s="95">
        <v>0</v>
      </c>
      <c r="BB2933" s="95">
        <v>29118310.012451202</v>
      </c>
      <c r="BC2933" s="95">
        <v>7946313.1985473596</v>
      </c>
      <c r="BD2933" s="95">
        <v>0</v>
      </c>
      <c r="BE2933" s="95">
        <v>4553828.03271484</v>
      </c>
      <c r="BF2933" s="95">
        <v>0</v>
      </c>
      <c r="BG2933" s="95">
        <v>49674148.053222701</v>
      </c>
      <c r="BH2933" s="95">
        <v>19410967.762451202</v>
      </c>
      <c r="BI2933" s="95">
        <v>0</v>
      </c>
      <c r="BJ2933" s="95">
        <v>3167403.0972290002</v>
      </c>
      <c r="BK2933" s="95">
        <v>2250258.7620544401</v>
      </c>
      <c r="BL2933" s="95">
        <v>0</v>
      </c>
      <c r="BM2933" s="95">
        <v>0</v>
      </c>
      <c r="BN2933" s="95">
        <v>0</v>
      </c>
      <c r="BO2933" s="95">
        <v>0</v>
      </c>
      <c r="BP2933" s="95">
        <v>0</v>
      </c>
      <c r="BQ2933" s="95">
        <v>0</v>
      </c>
      <c r="BR2933" s="95">
        <v>9837269.8592529297</v>
      </c>
      <c r="BS2933" s="95">
        <v>4821519.3479614304</v>
      </c>
      <c r="BT2933" s="95">
        <v>0</v>
      </c>
      <c r="BU2933" s="95">
        <v>4538057.2199096698</v>
      </c>
      <c r="BV2933" s="95">
        <v>3089472.6232604999</v>
      </c>
      <c r="BW2933" s="95">
        <v>0</v>
      </c>
      <c r="BX2933" s="95">
        <v>810764.82711029099</v>
      </c>
      <c r="BY2933" s="95">
        <v>0</v>
      </c>
      <c r="BZ2933" s="95">
        <v>0</v>
      </c>
      <c r="CA2933" s="95">
        <v>113321.622865677</v>
      </c>
      <c r="CB2933" s="95">
        <v>8033668.4766235398</v>
      </c>
      <c r="CC2933" s="95">
        <v>85342312.216796905</v>
      </c>
      <c r="CD2933" s="95">
        <v>22592106.334716801</v>
      </c>
      <c r="CE2933" s="95">
        <v>3844.4793217778201</v>
      </c>
      <c r="CF2933" s="95">
        <v>527490.66060638404</v>
      </c>
      <c r="CG2933" s="95">
        <v>4606465.61083984</v>
      </c>
      <c r="CH2933" s="95">
        <v>0</v>
      </c>
      <c r="CI2933" s="95">
        <v>117170.852679253</v>
      </c>
      <c r="CJ2933" s="95">
        <v>8560764.1287841797</v>
      </c>
      <c r="CK2933" s="95">
        <v>90078306.668945298</v>
      </c>
      <c r="CL2933" s="95">
        <v>23483256.370117199</v>
      </c>
      <c r="CM2933" s="160">
        <v>155369.60392761201</v>
      </c>
      <c r="CN2933" s="160">
        <v>20967516.7653809</v>
      </c>
      <c r="CO2933" s="160">
        <v>139686674.08007801</v>
      </c>
      <c r="CP2933" s="95">
        <v>23483256.370117199</v>
      </c>
      <c r="CQ2933" s="95">
        <v>0</v>
      </c>
      <c r="CR2933" s="95">
        <v>0</v>
      </c>
      <c r="CS2933" s="95">
        <v>0</v>
      </c>
      <c r="CT2933" s="95">
        <v>0</v>
      </c>
      <c r="CU2933" s="161">
        <v>8561159.1372299232</v>
      </c>
      <c r="CV2933" s="161">
        <v>89948777.827636749</v>
      </c>
    </row>
    <row r="2934" spans="1:100" x14ac:dyDescent="0.2">
      <c r="A2934" s="94" t="s">
        <v>193</v>
      </c>
      <c r="B2934" s="96">
        <v>42705</v>
      </c>
      <c r="C2934" s="95">
        <v>99274.680583953901</v>
      </c>
      <c r="D2934" s="95">
        <v>0</v>
      </c>
      <c r="E2934" s="95">
        <v>13682.433430790899</v>
      </c>
      <c r="F2934" s="95">
        <v>0</v>
      </c>
      <c r="G2934" s="95">
        <v>3919.65799281001</v>
      </c>
      <c r="H2934" s="95">
        <v>0</v>
      </c>
      <c r="I2934" s="95">
        <v>0</v>
      </c>
      <c r="J2934" s="95">
        <v>38619.728717327103</v>
      </c>
      <c r="K2934" s="95">
        <v>1</v>
      </c>
      <c r="L2934" s="95">
        <v>343.74557610601198</v>
      </c>
      <c r="M2934" s="95">
        <v>47463.021253585801</v>
      </c>
      <c r="N2934" s="95">
        <v>9942.3734521865808</v>
      </c>
      <c r="O2934" s="95">
        <v>0</v>
      </c>
      <c r="P2934" s="95">
        <v>50810.018606185899</v>
      </c>
      <c r="Q2934" s="95">
        <v>4426.6818414330501</v>
      </c>
      <c r="R2934" s="95">
        <v>0</v>
      </c>
      <c r="S2934" s="95">
        <v>3896.4817157685802</v>
      </c>
      <c r="T2934" s="95">
        <v>0</v>
      </c>
      <c r="U2934" s="95">
        <v>38634.408279895797</v>
      </c>
      <c r="V2934" s="95">
        <v>6629922.2263793899</v>
      </c>
      <c r="W2934" s="95">
        <v>0</v>
      </c>
      <c r="X2934" s="95">
        <v>1340795.95326233</v>
      </c>
      <c r="Y2934" s="95">
        <v>875368.32605743397</v>
      </c>
      <c r="Z2934" s="95">
        <v>526969.29969024705</v>
      </c>
      <c r="AA2934" s="95">
        <v>0</v>
      </c>
      <c r="AB2934" s="95">
        <v>0</v>
      </c>
      <c r="AC2934" s="95">
        <v>12320225.943847699</v>
      </c>
      <c r="AD2934" s="95">
        <v>93.657758474350004</v>
      </c>
      <c r="AE2934" s="95">
        <v>37609.455116272002</v>
      </c>
      <c r="AF2934" s="95">
        <v>3089030.5322265602</v>
      </c>
      <c r="AG2934" s="95">
        <v>1384817.6891632101</v>
      </c>
      <c r="AH2934" s="95">
        <v>0</v>
      </c>
      <c r="AI2934" s="95">
        <v>2655503.1351318401</v>
      </c>
      <c r="AJ2934" s="95">
        <v>802874.27429199195</v>
      </c>
      <c r="AK2934" s="95">
        <v>0</v>
      </c>
      <c r="AL2934" s="95">
        <v>523539.110263824</v>
      </c>
      <c r="AM2934" s="95">
        <v>0</v>
      </c>
      <c r="AN2934" s="95">
        <v>12320942.345336899</v>
      </c>
      <c r="AO2934" s="95">
        <v>71243613.8359375</v>
      </c>
      <c r="AP2934" s="95">
        <v>0</v>
      </c>
      <c r="AQ2934" s="95">
        <v>13854246.383667</v>
      </c>
      <c r="AR2934" s="95">
        <v>0</v>
      </c>
      <c r="AS2934" s="95">
        <v>4629562.2887573196</v>
      </c>
      <c r="AT2934" s="95">
        <v>0</v>
      </c>
      <c r="AU2934" s="95">
        <v>0</v>
      </c>
      <c r="AV2934" s="95">
        <v>49739885.0244141</v>
      </c>
      <c r="AW2934" s="95">
        <v>317</v>
      </c>
      <c r="AX2934" s="95">
        <v>339958.842784882</v>
      </c>
      <c r="AY2934" s="95">
        <v>34906185.9990234</v>
      </c>
      <c r="AZ2934" s="95">
        <v>12885149.1047363</v>
      </c>
      <c r="BA2934" s="95">
        <v>0</v>
      </c>
      <c r="BB2934" s="95">
        <v>29077216.511962902</v>
      </c>
      <c r="BC2934" s="95">
        <v>7767066.9049072303</v>
      </c>
      <c r="BD2934" s="95">
        <v>0</v>
      </c>
      <c r="BE2934" s="95">
        <v>4603887.8698730497</v>
      </c>
      <c r="BF2934" s="95">
        <v>0</v>
      </c>
      <c r="BG2934" s="95">
        <v>49707653.959472701</v>
      </c>
      <c r="BH2934" s="95">
        <v>19459973.6416016</v>
      </c>
      <c r="BI2934" s="95">
        <v>0</v>
      </c>
      <c r="BJ2934" s="95">
        <v>3135845.88952637</v>
      </c>
      <c r="BK2934" s="95">
        <v>2210962.41088867</v>
      </c>
      <c r="BL2934" s="95">
        <v>0</v>
      </c>
      <c r="BM2934" s="95">
        <v>0</v>
      </c>
      <c r="BN2934" s="95">
        <v>0</v>
      </c>
      <c r="BO2934" s="95">
        <v>0</v>
      </c>
      <c r="BP2934" s="95">
        <v>0</v>
      </c>
      <c r="BQ2934" s="95">
        <v>0</v>
      </c>
      <c r="BR2934" s="95">
        <v>9851817.5302734394</v>
      </c>
      <c r="BS2934" s="95">
        <v>4830927.8935546903</v>
      </c>
      <c r="BT2934" s="95">
        <v>0</v>
      </c>
      <c r="BU2934" s="95">
        <v>4918279.1199340802</v>
      </c>
      <c r="BV2934" s="95">
        <v>3042302.3825988802</v>
      </c>
      <c r="BW2934" s="95">
        <v>0</v>
      </c>
      <c r="BX2934" s="95">
        <v>900238.41672515904</v>
      </c>
      <c r="BY2934" s="95">
        <v>0</v>
      </c>
      <c r="BZ2934" s="95">
        <v>0</v>
      </c>
      <c r="CA2934" s="95">
        <v>113003.80864048</v>
      </c>
      <c r="CB2934" s="95">
        <v>7971031.7800903302</v>
      </c>
      <c r="CC2934" s="95">
        <v>84944242.345703095</v>
      </c>
      <c r="CD2934" s="95">
        <v>22588081.7731934</v>
      </c>
      <c r="CE2934" s="95">
        <v>3920.0753836333802</v>
      </c>
      <c r="CF2934" s="95">
        <v>528306.26913452102</v>
      </c>
      <c r="CG2934" s="95">
        <v>4636551.0850219699</v>
      </c>
      <c r="CH2934" s="95">
        <v>0</v>
      </c>
      <c r="CI2934" s="95">
        <v>116899.907956123</v>
      </c>
      <c r="CJ2934" s="95">
        <v>8496297.8818359394</v>
      </c>
      <c r="CK2934" s="95">
        <v>89716126.6171875</v>
      </c>
      <c r="CL2934" s="95">
        <v>23493635.706298798</v>
      </c>
      <c r="CM2934" s="160">
        <v>155162.46903991699</v>
      </c>
      <c r="CN2934" s="160">
        <v>20876385.909179699</v>
      </c>
      <c r="CO2934" s="160">
        <v>139222765.01171899</v>
      </c>
      <c r="CP2934" s="95">
        <v>23493635.706298798</v>
      </c>
      <c r="CQ2934" s="95">
        <v>0</v>
      </c>
      <c r="CR2934" s="95">
        <v>0</v>
      </c>
      <c r="CS2934" s="95">
        <v>0</v>
      </c>
      <c r="CT2934" s="95">
        <v>0</v>
      </c>
      <c r="CU2934" s="161">
        <v>8499338.0492248517</v>
      </c>
      <c r="CV2934" s="161">
        <v>89580793.430725068</v>
      </c>
    </row>
    <row r="2935" spans="1:100" x14ac:dyDescent="0.2">
      <c r="A2935" s="94" t="s">
        <v>193</v>
      </c>
      <c r="B2935" s="96">
        <v>42795</v>
      </c>
      <c r="C2935" s="95">
        <v>99332.278319358797</v>
      </c>
      <c r="D2935" s="95">
        <v>0</v>
      </c>
      <c r="E2935" s="95">
        <v>13753.044082403199</v>
      </c>
      <c r="F2935" s="95">
        <v>0</v>
      </c>
      <c r="G2935" s="95">
        <v>3958.2658971250098</v>
      </c>
      <c r="H2935" s="95">
        <v>0</v>
      </c>
      <c r="I2935" s="95">
        <v>0</v>
      </c>
      <c r="J2935" s="95">
        <v>38716.843229293801</v>
      </c>
      <c r="K2935" s="95">
        <v>1</v>
      </c>
      <c r="L2935" s="95">
        <v>351.98665683344001</v>
      </c>
      <c r="M2935" s="95">
        <v>47596.030012130701</v>
      </c>
      <c r="N2935" s="95">
        <v>9979.3517626524008</v>
      </c>
      <c r="O2935" s="95">
        <v>0</v>
      </c>
      <c r="P2935" s="95">
        <v>50669.2228851318</v>
      </c>
      <c r="Q2935" s="95">
        <v>4410.6217721700696</v>
      </c>
      <c r="R2935" s="95">
        <v>0</v>
      </c>
      <c r="S2935" s="95">
        <v>3935.7013038694899</v>
      </c>
      <c r="T2935" s="95">
        <v>0</v>
      </c>
      <c r="U2935" s="95">
        <v>38716.664591789202</v>
      </c>
      <c r="V2935" s="95">
        <v>6702392.7100830097</v>
      </c>
      <c r="W2935" s="95">
        <v>0</v>
      </c>
      <c r="X2935" s="95">
        <v>1328641.3720245401</v>
      </c>
      <c r="Y2935" s="95">
        <v>869031.87666320801</v>
      </c>
      <c r="Z2935" s="95">
        <v>538432.52301025402</v>
      </c>
      <c r="AA2935" s="95">
        <v>0</v>
      </c>
      <c r="AB2935" s="95">
        <v>0</v>
      </c>
      <c r="AC2935" s="95">
        <v>12492684.3474121</v>
      </c>
      <c r="AD2935" s="95">
        <v>114.42111349105799</v>
      </c>
      <c r="AE2935" s="95">
        <v>38488.795934200301</v>
      </c>
      <c r="AF2935" s="95">
        <v>3125373.2984619099</v>
      </c>
      <c r="AG2935" s="95">
        <v>1391533.49455261</v>
      </c>
      <c r="AH2935" s="95">
        <v>0</v>
      </c>
      <c r="AI2935" s="95">
        <v>2678821.6458129901</v>
      </c>
      <c r="AJ2935" s="95">
        <v>801098.02947998</v>
      </c>
      <c r="AK2935" s="95">
        <v>0</v>
      </c>
      <c r="AL2935" s="95">
        <v>534295.03160095203</v>
      </c>
      <c r="AM2935" s="95">
        <v>0</v>
      </c>
      <c r="AN2935" s="95">
        <v>12491334.5266113</v>
      </c>
      <c r="AO2935" s="95">
        <v>72215152.796875</v>
      </c>
      <c r="AP2935" s="95">
        <v>0</v>
      </c>
      <c r="AQ2935" s="95">
        <v>13799552.8977051</v>
      </c>
      <c r="AR2935" s="95">
        <v>0</v>
      </c>
      <c r="AS2935" s="95">
        <v>4743189.5473632803</v>
      </c>
      <c r="AT2935" s="95">
        <v>0</v>
      </c>
      <c r="AU2935" s="95">
        <v>0</v>
      </c>
      <c r="AV2935" s="95">
        <v>50194856.181640603</v>
      </c>
      <c r="AW2935" s="95">
        <v>387</v>
      </c>
      <c r="AX2935" s="95">
        <v>347982.497058868</v>
      </c>
      <c r="AY2935" s="95">
        <v>35482257.573242202</v>
      </c>
      <c r="AZ2935" s="95">
        <v>13009345.1679688</v>
      </c>
      <c r="BA2935" s="95">
        <v>0</v>
      </c>
      <c r="BB2935" s="95">
        <v>29446363.574707001</v>
      </c>
      <c r="BC2935" s="95">
        <v>7822182.5168457003</v>
      </c>
      <c r="BD2935" s="95">
        <v>0</v>
      </c>
      <c r="BE2935" s="95">
        <v>4724208.9961547898</v>
      </c>
      <c r="BF2935" s="95">
        <v>0</v>
      </c>
      <c r="BG2935" s="95">
        <v>50195160.228027299</v>
      </c>
      <c r="BH2935" s="95">
        <v>19773884.147216801</v>
      </c>
      <c r="BI2935" s="95">
        <v>0</v>
      </c>
      <c r="BJ2935" s="95">
        <v>3112225.7619323698</v>
      </c>
      <c r="BK2935" s="95">
        <v>2209068.8630981399</v>
      </c>
      <c r="BL2935" s="95">
        <v>0</v>
      </c>
      <c r="BM2935" s="95">
        <v>0</v>
      </c>
      <c r="BN2935" s="95">
        <v>0</v>
      </c>
      <c r="BO2935" s="95">
        <v>0</v>
      </c>
      <c r="BP2935" s="95">
        <v>0</v>
      </c>
      <c r="BQ2935" s="95">
        <v>0</v>
      </c>
      <c r="BR2935" s="95">
        <v>10008746.8905029</v>
      </c>
      <c r="BS2935" s="95">
        <v>4880381.6987304697</v>
      </c>
      <c r="BT2935" s="95">
        <v>0</v>
      </c>
      <c r="BU2935" s="95">
        <v>5007872.7399292002</v>
      </c>
      <c r="BV2935" s="95">
        <v>3048842.08312988</v>
      </c>
      <c r="BW2935" s="95">
        <v>0</v>
      </c>
      <c r="BX2935" s="95">
        <v>959257.64654541004</v>
      </c>
      <c r="BY2935" s="95">
        <v>0</v>
      </c>
      <c r="BZ2935" s="95">
        <v>0</v>
      </c>
      <c r="CA2935" s="95">
        <v>112970.91510009801</v>
      </c>
      <c r="CB2935" s="95">
        <v>8034457.1965942401</v>
      </c>
      <c r="CC2935" s="95">
        <v>86036798.921875</v>
      </c>
      <c r="CD2935" s="95">
        <v>22887531.464843798</v>
      </c>
      <c r="CE2935" s="95">
        <v>3958.2338365912401</v>
      </c>
      <c r="CF2935" s="95">
        <v>535648.36283111596</v>
      </c>
      <c r="CG2935" s="95">
        <v>4732334.3107910203</v>
      </c>
      <c r="CH2935" s="95">
        <v>0</v>
      </c>
      <c r="CI2935" s="95">
        <v>116913.444549561</v>
      </c>
      <c r="CJ2935" s="95">
        <v>8571841.0684814509</v>
      </c>
      <c r="CK2935" s="95">
        <v>90734946.948242202</v>
      </c>
      <c r="CL2935" s="95">
        <v>23825711.728271499</v>
      </c>
      <c r="CM2935" s="160">
        <v>155252.73127555801</v>
      </c>
      <c r="CN2935" s="160">
        <v>20990410.488037098</v>
      </c>
      <c r="CO2935" s="160">
        <v>140923091.44531301</v>
      </c>
      <c r="CP2935" s="95">
        <v>23825711.728271499</v>
      </c>
      <c r="CQ2935" s="95">
        <v>0</v>
      </c>
      <c r="CR2935" s="95">
        <v>0</v>
      </c>
      <c r="CS2935" s="95">
        <v>0</v>
      </c>
      <c r="CT2935" s="95">
        <v>0</v>
      </c>
      <c r="CU2935" s="161">
        <v>8570105.5594253559</v>
      </c>
      <c r="CV2935" s="161">
        <v>90769133.232666016</v>
      </c>
    </row>
    <row r="2936" spans="1:100" x14ac:dyDescent="0.2">
      <c r="A2936" s="94" t="s">
        <v>193</v>
      </c>
      <c r="B2936" s="96">
        <v>42887</v>
      </c>
      <c r="C2936" s="95">
        <v>99135.899229049697</v>
      </c>
      <c r="D2936" s="95">
        <v>0</v>
      </c>
      <c r="E2936" s="95">
        <v>13902.7955100536</v>
      </c>
      <c r="F2936" s="95">
        <v>0</v>
      </c>
      <c r="G2936" s="95">
        <v>3929.0186783373401</v>
      </c>
      <c r="H2936" s="95">
        <v>0</v>
      </c>
      <c r="I2936" s="95">
        <v>0</v>
      </c>
      <c r="J2936" s="95">
        <v>38690.109227180503</v>
      </c>
      <c r="K2936" s="95">
        <v>1</v>
      </c>
      <c r="L2936" s="95">
        <v>355.33326455205702</v>
      </c>
      <c r="M2936" s="95">
        <v>47569.841668128996</v>
      </c>
      <c r="N2936" s="95">
        <v>9950.7368727922403</v>
      </c>
      <c r="O2936" s="95">
        <v>0</v>
      </c>
      <c r="P2936" s="95">
        <v>50779.557293891899</v>
      </c>
      <c r="Q2936" s="95">
        <v>4399.09226769209</v>
      </c>
      <c r="R2936" s="95">
        <v>0</v>
      </c>
      <c r="S2936" s="95">
        <v>3909.29865843058</v>
      </c>
      <c r="T2936" s="95">
        <v>0</v>
      </c>
      <c r="U2936" s="95">
        <v>38686.988110542297</v>
      </c>
      <c r="V2936" s="95">
        <v>6682635.3763427697</v>
      </c>
      <c r="W2936" s="95">
        <v>0</v>
      </c>
      <c r="X2936" s="95">
        <v>1321373.9863891599</v>
      </c>
      <c r="Y2936" s="95">
        <v>860885.88931274402</v>
      </c>
      <c r="Z2936" s="95">
        <v>531162.13834381104</v>
      </c>
      <c r="AA2936" s="95">
        <v>0</v>
      </c>
      <c r="AB2936" s="95">
        <v>0</v>
      </c>
      <c r="AC2936" s="95">
        <v>12358712.1378174</v>
      </c>
      <c r="AD2936" s="95">
        <v>112.055079936981</v>
      </c>
      <c r="AE2936" s="95">
        <v>41871.555671215101</v>
      </c>
      <c r="AF2936" s="95">
        <v>3122075.9613952599</v>
      </c>
      <c r="AG2936" s="95">
        <v>1386209.2389678999</v>
      </c>
      <c r="AH2936" s="95">
        <v>0</v>
      </c>
      <c r="AI2936" s="95">
        <v>2640190.2484130901</v>
      </c>
      <c r="AJ2936" s="95">
        <v>799414.44447326695</v>
      </c>
      <c r="AK2936" s="95">
        <v>0</v>
      </c>
      <c r="AL2936" s="95">
        <v>527579.62388610805</v>
      </c>
      <c r="AM2936" s="95">
        <v>0</v>
      </c>
      <c r="AN2936" s="95">
        <v>12358737.021606401</v>
      </c>
      <c r="AO2936" s="95">
        <v>72418816.190429702</v>
      </c>
      <c r="AP2936" s="95">
        <v>0</v>
      </c>
      <c r="AQ2936" s="95">
        <v>13741156.6324463</v>
      </c>
      <c r="AR2936" s="95">
        <v>0</v>
      </c>
      <c r="AS2936" s="95">
        <v>4724464.9342040997</v>
      </c>
      <c r="AT2936" s="95">
        <v>0</v>
      </c>
      <c r="AU2936" s="95">
        <v>0</v>
      </c>
      <c r="AV2936" s="95">
        <v>50174269.614746101</v>
      </c>
      <c r="AW2936" s="95">
        <v>387</v>
      </c>
      <c r="AX2936" s="95">
        <v>413875.407653809</v>
      </c>
      <c r="AY2936" s="95">
        <v>35665805.853515603</v>
      </c>
      <c r="AZ2936" s="95">
        <v>12990271.150146499</v>
      </c>
      <c r="BA2936" s="95">
        <v>0</v>
      </c>
      <c r="BB2936" s="95">
        <v>29080456.3046875</v>
      </c>
      <c r="BC2936" s="95">
        <v>7795120.9220581101</v>
      </c>
      <c r="BD2936" s="95">
        <v>0</v>
      </c>
      <c r="BE2936" s="95">
        <v>4679367.16333008</v>
      </c>
      <c r="BF2936" s="95">
        <v>0</v>
      </c>
      <c r="BG2936" s="95">
        <v>50185552.705078103</v>
      </c>
      <c r="BH2936" s="95">
        <v>19646574.143066399</v>
      </c>
      <c r="BI2936" s="95">
        <v>0</v>
      </c>
      <c r="BJ2936" s="95">
        <v>3083812.1932983398</v>
      </c>
      <c r="BK2936" s="95">
        <v>2205507.1263122601</v>
      </c>
      <c r="BL2936" s="95">
        <v>0</v>
      </c>
      <c r="BM2936" s="95">
        <v>0</v>
      </c>
      <c r="BN2936" s="95">
        <v>0</v>
      </c>
      <c r="BO2936" s="95">
        <v>0</v>
      </c>
      <c r="BP2936" s="95">
        <v>0</v>
      </c>
      <c r="BQ2936" s="95">
        <v>0</v>
      </c>
      <c r="BR2936" s="95">
        <v>9966704.6168212909</v>
      </c>
      <c r="BS2936" s="95">
        <v>4866022.6083984403</v>
      </c>
      <c r="BT2936" s="95">
        <v>0</v>
      </c>
      <c r="BU2936" s="95">
        <v>5056977.1599121103</v>
      </c>
      <c r="BV2936" s="95">
        <v>3033052.0435485798</v>
      </c>
      <c r="BW2936" s="95">
        <v>0</v>
      </c>
      <c r="BX2936" s="95">
        <v>972062.44651794399</v>
      </c>
      <c r="BY2936" s="95">
        <v>0</v>
      </c>
      <c r="BZ2936" s="95">
        <v>0</v>
      </c>
      <c r="CA2936" s="95">
        <v>113055.384662628</v>
      </c>
      <c r="CB2936" s="95">
        <v>8005538.4465332003</v>
      </c>
      <c r="CC2936" s="95">
        <v>85993656.357421905</v>
      </c>
      <c r="CD2936" s="95">
        <v>22726600.294189502</v>
      </c>
      <c r="CE2936" s="95">
        <v>3928.3076308965701</v>
      </c>
      <c r="CF2936" s="95">
        <v>536633.12942504894</v>
      </c>
      <c r="CG2936" s="95">
        <v>4757498.63244629</v>
      </c>
      <c r="CH2936" s="95">
        <v>0</v>
      </c>
      <c r="CI2936" s="95">
        <v>117016.904425621</v>
      </c>
      <c r="CJ2936" s="95">
        <v>8541787.36010742</v>
      </c>
      <c r="CK2936" s="95">
        <v>90904482.396484405</v>
      </c>
      <c r="CL2936" s="95">
        <v>23646434.895263702</v>
      </c>
      <c r="CM2936" s="160">
        <v>155312.63372039801</v>
      </c>
      <c r="CN2936" s="160">
        <v>20956285.543945301</v>
      </c>
      <c r="CO2936" s="160">
        <v>140881696.02929699</v>
      </c>
      <c r="CP2936" s="95">
        <v>23646434.895263702</v>
      </c>
      <c r="CQ2936" s="95">
        <v>0</v>
      </c>
      <c r="CR2936" s="95">
        <v>0</v>
      </c>
      <c r="CS2936" s="95">
        <v>0</v>
      </c>
      <c r="CT2936" s="95">
        <v>0</v>
      </c>
      <c r="CU2936" s="161">
        <v>8542171.5759582501</v>
      </c>
      <c r="CV2936" s="161">
        <v>90751154.989868194</v>
      </c>
    </row>
    <row r="2937" spans="1:100" x14ac:dyDescent="0.2">
      <c r="A2937" s="94" t="s">
        <v>193</v>
      </c>
      <c r="B2937" s="96">
        <v>42979</v>
      </c>
      <c r="C2937" s="95">
        <v>99221.264100074797</v>
      </c>
      <c r="D2937" s="95">
        <v>0</v>
      </c>
      <c r="E2937" s="95">
        <v>13950.880805611599</v>
      </c>
      <c r="F2937" s="95">
        <v>0</v>
      </c>
      <c r="G2937" s="95">
        <v>4086.2592868506899</v>
      </c>
      <c r="H2937" s="95">
        <v>0</v>
      </c>
      <c r="I2937" s="95">
        <v>0</v>
      </c>
      <c r="J2937" s="95">
        <v>38577.331281662002</v>
      </c>
      <c r="K2937" s="95">
        <v>1</v>
      </c>
      <c r="L2937" s="95">
        <v>333.92050926014798</v>
      </c>
      <c r="M2937" s="95">
        <v>47593.670775890401</v>
      </c>
      <c r="N2937" s="95">
        <v>9941.5018603801691</v>
      </c>
      <c r="O2937" s="95">
        <v>0</v>
      </c>
      <c r="P2937" s="95">
        <v>50948.643133163503</v>
      </c>
      <c r="Q2937" s="95">
        <v>4399.8310680985496</v>
      </c>
      <c r="R2937" s="95">
        <v>0</v>
      </c>
      <c r="S2937" s="95">
        <v>4063.24811452627</v>
      </c>
      <c r="T2937" s="95">
        <v>0</v>
      </c>
      <c r="U2937" s="95">
        <v>38571.015913963303</v>
      </c>
      <c r="V2937" s="95">
        <v>6699457.3406982403</v>
      </c>
      <c r="W2937" s="95">
        <v>0</v>
      </c>
      <c r="X2937" s="95">
        <v>1320459.18226624</v>
      </c>
      <c r="Y2937" s="95">
        <v>862819.26802063</v>
      </c>
      <c r="Z2937" s="95">
        <v>533861.36051178002</v>
      </c>
      <c r="AA2937" s="95">
        <v>0</v>
      </c>
      <c r="AB2937" s="95">
        <v>0</v>
      </c>
      <c r="AC2937" s="95">
        <v>12360175.977783199</v>
      </c>
      <c r="AD2937" s="95">
        <v>40.8331602811813</v>
      </c>
      <c r="AE2937" s="95">
        <v>36939.724110603303</v>
      </c>
      <c r="AF2937" s="95">
        <v>3120992.6826782199</v>
      </c>
      <c r="AG2937" s="95">
        <v>1397981.3907928499</v>
      </c>
      <c r="AH2937" s="95">
        <v>0</v>
      </c>
      <c r="AI2937" s="95">
        <v>2631246.4978027302</v>
      </c>
      <c r="AJ2937" s="95">
        <v>807380.30699920701</v>
      </c>
      <c r="AK2937" s="95">
        <v>0</v>
      </c>
      <c r="AL2937" s="95">
        <v>530343.609580994</v>
      </c>
      <c r="AM2937" s="95">
        <v>0</v>
      </c>
      <c r="AN2937" s="95">
        <v>12361793.950683599</v>
      </c>
      <c r="AO2937" s="95">
        <v>72831791.151367202</v>
      </c>
      <c r="AP2937" s="95">
        <v>0</v>
      </c>
      <c r="AQ2937" s="95">
        <v>13847801.4401855</v>
      </c>
      <c r="AR2937" s="95">
        <v>0</v>
      </c>
      <c r="AS2937" s="95">
        <v>4757826.1933593797</v>
      </c>
      <c r="AT2937" s="95">
        <v>0</v>
      </c>
      <c r="AU2937" s="95">
        <v>0</v>
      </c>
      <c r="AV2937" s="95">
        <v>50273593.537109397</v>
      </c>
      <c r="AW2937" s="95">
        <v>141</v>
      </c>
      <c r="AX2937" s="95">
        <v>357020.87847900402</v>
      </c>
      <c r="AY2937" s="95">
        <v>35937016.797363304</v>
      </c>
      <c r="AZ2937" s="95">
        <v>13151788.5539551</v>
      </c>
      <c r="BA2937" s="95">
        <v>0</v>
      </c>
      <c r="BB2937" s="95">
        <v>29072691.815673798</v>
      </c>
      <c r="BC2937" s="95">
        <v>7892043.0057983398</v>
      </c>
      <c r="BD2937" s="95">
        <v>0</v>
      </c>
      <c r="BE2937" s="95">
        <v>4722026.0353393601</v>
      </c>
      <c r="BF2937" s="95">
        <v>0</v>
      </c>
      <c r="BG2937" s="95">
        <v>50293562.486816399</v>
      </c>
      <c r="BH2937" s="95">
        <v>19716615.5007324</v>
      </c>
      <c r="BI2937" s="95">
        <v>0</v>
      </c>
      <c r="BJ2937" s="95">
        <v>3050959.5699157701</v>
      </c>
      <c r="BK2937" s="95">
        <v>2206184.1954040499</v>
      </c>
      <c r="BL2937" s="95">
        <v>0</v>
      </c>
      <c r="BM2937" s="95">
        <v>0</v>
      </c>
      <c r="BN2937" s="95">
        <v>0</v>
      </c>
      <c r="BO2937" s="95">
        <v>0</v>
      </c>
      <c r="BP2937" s="95">
        <v>0</v>
      </c>
      <c r="BQ2937" s="95">
        <v>0</v>
      </c>
      <c r="BR2937" s="95">
        <v>9992332.91088867</v>
      </c>
      <c r="BS2937" s="95">
        <v>4929509.6586303702</v>
      </c>
      <c r="BT2937" s="95">
        <v>0</v>
      </c>
      <c r="BU2937" s="95">
        <v>4480650.7599487295</v>
      </c>
      <c r="BV2937" s="95">
        <v>3062250.7822876</v>
      </c>
      <c r="BW2937" s="95">
        <v>0</v>
      </c>
      <c r="BX2937" s="95">
        <v>830058.12705993699</v>
      </c>
      <c r="BY2937" s="95">
        <v>0</v>
      </c>
      <c r="BZ2937" s="95">
        <v>0</v>
      </c>
      <c r="CA2937" s="95">
        <v>113221.67030429799</v>
      </c>
      <c r="CB2937" s="95">
        <v>8017679.6105346698</v>
      </c>
      <c r="CC2937" s="95">
        <v>86595798.708984405</v>
      </c>
      <c r="CD2937" s="95">
        <v>22777928.7426758</v>
      </c>
      <c r="CE2937" s="95">
        <v>4086.7501100599802</v>
      </c>
      <c r="CF2937" s="95">
        <v>534244.28671264602</v>
      </c>
      <c r="CG2937" s="95">
        <v>4741371.5942382803</v>
      </c>
      <c r="CH2937" s="95">
        <v>0</v>
      </c>
      <c r="CI2937" s="95">
        <v>117316.31432724</v>
      </c>
      <c r="CJ2937" s="95">
        <v>8553376.8121337909</v>
      </c>
      <c r="CK2937" s="95">
        <v>91509358.494140595</v>
      </c>
      <c r="CL2937" s="95">
        <v>23694990.496582001</v>
      </c>
      <c r="CM2937" s="160">
        <v>155610.37475776699</v>
      </c>
      <c r="CN2937" s="160">
        <v>20972797.9460449</v>
      </c>
      <c r="CO2937" s="160">
        <v>141708900.27539101</v>
      </c>
      <c r="CP2937" s="95">
        <v>23694990.496582001</v>
      </c>
      <c r="CQ2937" s="95">
        <v>0</v>
      </c>
      <c r="CR2937" s="95">
        <v>0</v>
      </c>
      <c r="CS2937" s="95">
        <v>0</v>
      </c>
      <c r="CT2937" s="95">
        <v>0</v>
      </c>
      <c r="CU2937" s="161">
        <v>8551923.8972473163</v>
      </c>
      <c r="CV2937" s="161">
        <v>91337170.303222686</v>
      </c>
    </row>
    <row r="2938" spans="1:100" x14ac:dyDescent="0.2">
      <c r="A2938" s="94" t="s">
        <v>193</v>
      </c>
      <c r="B2938" s="96">
        <v>43070</v>
      </c>
      <c r="C2938" s="95">
        <v>99309.826915740996</v>
      </c>
      <c r="D2938" s="95">
        <v>0</v>
      </c>
      <c r="E2938" s="95">
        <v>14189.168733119999</v>
      </c>
      <c r="F2938" s="95">
        <v>0</v>
      </c>
      <c r="G2938" s="95">
        <v>4079.5716751813902</v>
      </c>
      <c r="H2938" s="95">
        <v>0</v>
      </c>
      <c r="I2938" s="95">
        <v>0</v>
      </c>
      <c r="J2938" s="95">
        <v>38386.174128055602</v>
      </c>
      <c r="K2938" s="95">
        <v>1</v>
      </c>
      <c r="L2938" s="95">
        <v>344.91652801632898</v>
      </c>
      <c r="M2938" s="95">
        <v>47668.053962707498</v>
      </c>
      <c r="N2938" s="95">
        <v>9894.0289536714608</v>
      </c>
      <c r="O2938" s="95">
        <v>0</v>
      </c>
      <c r="P2938" s="95">
        <v>51140.160200595899</v>
      </c>
      <c r="Q2938" s="95">
        <v>4467.3577280640602</v>
      </c>
      <c r="R2938" s="95">
        <v>0</v>
      </c>
      <c r="S2938" s="95">
        <v>4054.1642674505702</v>
      </c>
      <c r="T2938" s="95">
        <v>0</v>
      </c>
      <c r="U2938" s="95">
        <v>38408.842668056503</v>
      </c>
      <c r="V2938" s="95">
        <v>6697587.47766113</v>
      </c>
      <c r="W2938" s="95">
        <v>0</v>
      </c>
      <c r="X2938" s="95">
        <v>1308821.3886871301</v>
      </c>
      <c r="Y2938" s="95">
        <v>864295.602630615</v>
      </c>
      <c r="Z2938" s="95">
        <v>543786.31777191197</v>
      </c>
      <c r="AA2938" s="95">
        <v>0</v>
      </c>
      <c r="AB2938" s="95">
        <v>0</v>
      </c>
      <c r="AC2938" s="95">
        <v>12362023.949585</v>
      </c>
      <c r="AD2938" s="95">
        <v>102.59985208511399</v>
      </c>
      <c r="AE2938" s="95">
        <v>37405.060534477198</v>
      </c>
      <c r="AF2938" s="95">
        <v>3118541.6980896001</v>
      </c>
      <c r="AG2938" s="95">
        <v>1400818.34912109</v>
      </c>
      <c r="AH2938" s="95">
        <v>0</v>
      </c>
      <c r="AI2938" s="95">
        <v>2617877.4724121098</v>
      </c>
      <c r="AJ2938" s="95">
        <v>814424.33535766602</v>
      </c>
      <c r="AK2938" s="95">
        <v>0</v>
      </c>
      <c r="AL2938" s="95">
        <v>540451.868019104</v>
      </c>
      <c r="AM2938" s="95">
        <v>0</v>
      </c>
      <c r="AN2938" s="95">
        <v>12363383.860473599</v>
      </c>
      <c r="AO2938" s="95">
        <v>73186848.336914107</v>
      </c>
      <c r="AP2938" s="95">
        <v>0</v>
      </c>
      <c r="AQ2938" s="95">
        <v>13699033.290161099</v>
      </c>
      <c r="AR2938" s="95">
        <v>0</v>
      </c>
      <c r="AS2938" s="95">
        <v>4834347.0858154297</v>
      </c>
      <c r="AT2938" s="95">
        <v>0</v>
      </c>
      <c r="AU2938" s="95">
        <v>0</v>
      </c>
      <c r="AV2938" s="95">
        <v>50349947.956054702</v>
      </c>
      <c r="AW2938" s="95">
        <v>352</v>
      </c>
      <c r="AX2938" s="95">
        <v>357732.31005859398</v>
      </c>
      <c r="AY2938" s="95">
        <v>36056518.011718802</v>
      </c>
      <c r="AZ2938" s="95">
        <v>13253612.6292725</v>
      </c>
      <c r="BA2938" s="95">
        <v>0</v>
      </c>
      <c r="BB2938" s="95">
        <v>29042767.784179699</v>
      </c>
      <c r="BC2938" s="95">
        <v>7990203.5512084998</v>
      </c>
      <c r="BD2938" s="95">
        <v>0</v>
      </c>
      <c r="BE2938" s="95">
        <v>4804854.3654785203</v>
      </c>
      <c r="BF2938" s="95">
        <v>0</v>
      </c>
      <c r="BG2938" s="95">
        <v>50316755.759277299</v>
      </c>
      <c r="BH2938" s="95">
        <v>19912894.588134799</v>
      </c>
      <c r="BI2938" s="95">
        <v>0</v>
      </c>
      <c r="BJ2938" s="95">
        <v>3025221.78375244</v>
      </c>
      <c r="BK2938" s="95">
        <v>2192064.1322936998</v>
      </c>
      <c r="BL2938" s="95">
        <v>0</v>
      </c>
      <c r="BM2938" s="95">
        <v>0</v>
      </c>
      <c r="BN2938" s="95">
        <v>0</v>
      </c>
      <c r="BO2938" s="95">
        <v>0</v>
      </c>
      <c r="BP2938" s="95">
        <v>0</v>
      </c>
      <c r="BQ2938" s="95">
        <v>0</v>
      </c>
      <c r="BR2938" s="95">
        <v>10082197.928222699</v>
      </c>
      <c r="BS2938" s="95">
        <v>4971088.6853027297</v>
      </c>
      <c r="BT2938" s="95">
        <v>0</v>
      </c>
      <c r="BU2938" s="95">
        <v>4853043.5499267597</v>
      </c>
      <c r="BV2938" s="95">
        <v>3083941.33349609</v>
      </c>
      <c r="BW2938" s="95">
        <v>0</v>
      </c>
      <c r="BX2938" s="95">
        <v>933499.50664520299</v>
      </c>
      <c r="BY2938" s="95">
        <v>0</v>
      </c>
      <c r="BZ2938" s="95">
        <v>0</v>
      </c>
      <c r="CA2938" s="95">
        <v>113554.70348167401</v>
      </c>
      <c r="CB2938" s="95">
        <v>8004244.8390502902</v>
      </c>
      <c r="CC2938" s="95">
        <v>86870360.045898393</v>
      </c>
      <c r="CD2938" s="95">
        <v>22927790.234375</v>
      </c>
      <c r="CE2938" s="95">
        <v>4080.1116699874401</v>
      </c>
      <c r="CF2938" s="95">
        <v>551824.36247253395</v>
      </c>
      <c r="CG2938" s="95">
        <v>4913398.9837036096</v>
      </c>
      <c r="CH2938" s="95">
        <v>0</v>
      </c>
      <c r="CI2938" s="95">
        <v>117623.221241951</v>
      </c>
      <c r="CJ2938" s="95">
        <v>8548104.4130859394</v>
      </c>
      <c r="CK2938" s="95">
        <v>91786352.461914107</v>
      </c>
      <c r="CL2938" s="95">
        <v>23867441.4926758</v>
      </c>
      <c r="CM2938" s="160">
        <v>155641.113149643</v>
      </c>
      <c r="CN2938" s="160">
        <v>20932835.521484401</v>
      </c>
      <c r="CO2938" s="160">
        <v>142052279.859375</v>
      </c>
      <c r="CP2938" s="95">
        <v>23867441.4926758</v>
      </c>
      <c r="CQ2938" s="95">
        <v>0</v>
      </c>
      <c r="CR2938" s="95">
        <v>0</v>
      </c>
      <c r="CS2938" s="95">
        <v>0</v>
      </c>
      <c r="CT2938" s="95">
        <v>0</v>
      </c>
      <c r="CU2938" s="161">
        <v>8556069.2015228234</v>
      </c>
      <c r="CV2938" s="161">
        <v>91783759.029602006</v>
      </c>
    </row>
    <row r="2939" spans="1:100" x14ac:dyDescent="0.2">
      <c r="A2939" s="94" t="s">
        <v>193</v>
      </c>
      <c r="B2939" s="96">
        <v>43160</v>
      </c>
      <c r="C2939" s="95">
        <v>98863.928145408601</v>
      </c>
      <c r="D2939" s="95">
        <v>0</v>
      </c>
      <c r="E2939" s="95">
        <v>14168.542351603501</v>
      </c>
      <c r="F2939" s="95">
        <v>0</v>
      </c>
      <c r="G2939" s="95">
        <v>4047.9741109311599</v>
      </c>
      <c r="H2939" s="95">
        <v>0</v>
      </c>
      <c r="I2939" s="95">
        <v>0</v>
      </c>
      <c r="J2939" s="95">
        <v>38480.621212005601</v>
      </c>
      <c r="K2939" s="95">
        <v>1</v>
      </c>
      <c r="L2939" s="95">
        <v>322.44172354415099</v>
      </c>
      <c r="M2939" s="95">
        <v>47549.503852367401</v>
      </c>
      <c r="N2939" s="95">
        <v>9902.5058606863004</v>
      </c>
      <c r="O2939" s="95">
        <v>0</v>
      </c>
      <c r="P2939" s="95">
        <v>50645.177421093002</v>
      </c>
      <c r="Q2939" s="95">
        <v>4529.0603939890898</v>
      </c>
      <c r="R2939" s="95">
        <v>0</v>
      </c>
      <c r="S2939" s="95">
        <v>4027.9028671383899</v>
      </c>
      <c r="T2939" s="95">
        <v>0</v>
      </c>
      <c r="U2939" s="95">
        <v>38473.513838767998</v>
      </c>
      <c r="V2939" s="95">
        <v>6682656.0019531297</v>
      </c>
      <c r="W2939" s="95">
        <v>0</v>
      </c>
      <c r="X2939" s="95">
        <v>1296450.0386352499</v>
      </c>
      <c r="Y2939" s="95">
        <v>857561.80020141602</v>
      </c>
      <c r="Z2939" s="95">
        <v>529110.642372131</v>
      </c>
      <c r="AA2939" s="95">
        <v>0</v>
      </c>
      <c r="AB2939" s="95">
        <v>0</v>
      </c>
      <c r="AC2939" s="95">
        <v>12387304.1828613</v>
      </c>
      <c r="AD2939" s="95">
        <v>105.919082403183</v>
      </c>
      <c r="AE2939" s="95">
        <v>29351.9807426929</v>
      </c>
      <c r="AF2939" s="95">
        <v>3118852.8684387198</v>
      </c>
      <c r="AG2939" s="95">
        <v>1407390.97839355</v>
      </c>
      <c r="AH2939" s="95">
        <v>0</v>
      </c>
      <c r="AI2939" s="95">
        <v>2582039.6630859398</v>
      </c>
      <c r="AJ2939" s="95">
        <v>822749.400390625</v>
      </c>
      <c r="AK2939" s="95">
        <v>0</v>
      </c>
      <c r="AL2939" s="95">
        <v>525660.68266296398</v>
      </c>
      <c r="AM2939" s="95">
        <v>0</v>
      </c>
      <c r="AN2939" s="95">
        <v>12383195.3596191</v>
      </c>
      <c r="AO2939" s="95">
        <v>73430269.291992202</v>
      </c>
      <c r="AP2939" s="95">
        <v>0</v>
      </c>
      <c r="AQ2939" s="95">
        <v>13657414.9185791</v>
      </c>
      <c r="AR2939" s="95">
        <v>0</v>
      </c>
      <c r="AS2939" s="95">
        <v>4761916.7144165002</v>
      </c>
      <c r="AT2939" s="95">
        <v>0</v>
      </c>
      <c r="AU2939" s="95">
        <v>0</v>
      </c>
      <c r="AV2939" s="95">
        <v>50703798.158691399</v>
      </c>
      <c r="AW2939" s="95">
        <v>366</v>
      </c>
      <c r="AX2939" s="95">
        <v>269093.03628921497</v>
      </c>
      <c r="AY2939" s="95">
        <v>36272892.078613304</v>
      </c>
      <c r="AZ2939" s="95">
        <v>13447760.2574463</v>
      </c>
      <c r="BA2939" s="95">
        <v>0</v>
      </c>
      <c r="BB2939" s="95">
        <v>28842304.294677701</v>
      </c>
      <c r="BC2939" s="95">
        <v>8086575.7852172898</v>
      </c>
      <c r="BD2939" s="95">
        <v>0</v>
      </c>
      <c r="BE2939" s="95">
        <v>4719688.3641357403</v>
      </c>
      <c r="BF2939" s="95">
        <v>0</v>
      </c>
      <c r="BG2939" s="95">
        <v>50729967.436035201</v>
      </c>
      <c r="BH2939" s="95">
        <v>19868374.878906298</v>
      </c>
      <c r="BI2939" s="95">
        <v>0</v>
      </c>
      <c r="BJ2939" s="95">
        <v>3034589.3473815899</v>
      </c>
      <c r="BK2939" s="95">
        <v>2201614.4890747098</v>
      </c>
      <c r="BL2939" s="95">
        <v>0</v>
      </c>
      <c r="BM2939" s="95">
        <v>0</v>
      </c>
      <c r="BN2939" s="95">
        <v>0</v>
      </c>
      <c r="BO2939" s="95">
        <v>0</v>
      </c>
      <c r="BP2939" s="95">
        <v>0</v>
      </c>
      <c r="BQ2939" s="95">
        <v>0</v>
      </c>
      <c r="BR2939" s="95">
        <v>10052006.4154053</v>
      </c>
      <c r="BS2939" s="95">
        <v>4994580.6207885696</v>
      </c>
      <c r="BT2939" s="95">
        <v>0</v>
      </c>
      <c r="BU2939" s="95">
        <v>4810234.0099487295</v>
      </c>
      <c r="BV2939" s="95">
        <v>3106438.9234008798</v>
      </c>
      <c r="BW2939" s="95">
        <v>0</v>
      </c>
      <c r="BX2939" s="95">
        <v>948489.46662902797</v>
      </c>
      <c r="BY2939" s="95">
        <v>0</v>
      </c>
      <c r="BZ2939" s="95">
        <v>0</v>
      </c>
      <c r="CA2939" s="95">
        <v>112907.249282837</v>
      </c>
      <c r="CB2939" s="95">
        <v>7978121.6664428702</v>
      </c>
      <c r="CC2939" s="95">
        <v>87019113.977539107</v>
      </c>
      <c r="CD2939" s="95">
        <v>22909175.2739258</v>
      </c>
      <c r="CE2939" s="95">
        <v>4047.7323026061099</v>
      </c>
      <c r="CF2939" s="95">
        <v>528381.78685760498</v>
      </c>
      <c r="CG2939" s="95">
        <v>4740349.4182128897</v>
      </c>
      <c r="CH2939" s="95">
        <v>0</v>
      </c>
      <c r="CI2939" s="95">
        <v>116924.36501121501</v>
      </c>
      <c r="CJ2939" s="95">
        <v>8509960.4317627009</v>
      </c>
      <c r="CK2939" s="95">
        <v>91907889.627929702</v>
      </c>
      <c r="CL2939" s="95">
        <v>23833087.752197299</v>
      </c>
      <c r="CM2939" s="160">
        <v>155000.93815994301</v>
      </c>
      <c r="CN2939" s="160">
        <v>20856046.2885742</v>
      </c>
      <c r="CO2939" s="160">
        <v>142476749.9375</v>
      </c>
      <c r="CP2939" s="95">
        <v>23833087.752197299</v>
      </c>
      <c r="CQ2939" s="95">
        <v>0</v>
      </c>
      <c r="CR2939" s="95">
        <v>0</v>
      </c>
      <c r="CS2939" s="95">
        <v>0</v>
      </c>
      <c r="CT2939" s="95">
        <v>0</v>
      </c>
      <c r="CU2939" s="161">
        <v>8506503.4533004761</v>
      </c>
      <c r="CV2939" s="161">
        <v>91759463.395751998</v>
      </c>
    </row>
    <row r="2940" spans="1:100" x14ac:dyDescent="0.2">
      <c r="A2940" s="94" t="s">
        <v>193</v>
      </c>
      <c r="B2940" s="96">
        <v>43252</v>
      </c>
      <c r="C2940" s="95">
        <v>99055.909665107698</v>
      </c>
      <c r="D2940" s="95">
        <v>0</v>
      </c>
      <c r="E2940" s="95">
        <v>14278.4814422131</v>
      </c>
      <c r="F2940" s="95">
        <v>0</v>
      </c>
      <c r="G2940" s="95">
        <v>4052.7635909318901</v>
      </c>
      <c r="H2940" s="95">
        <v>0</v>
      </c>
      <c r="I2940" s="95">
        <v>0</v>
      </c>
      <c r="J2940" s="95">
        <v>38346.658559322401</v>
      </c>
      <c r="K2940" s="95">
        <v>1</v>
      </c>
      <c r="L2940" s="95">
        <v>333.246384769678</v>
      </c>
      <c r="M2940" s="95">
        <v>47816.361598014802</v>
      </c>
      <c r="N2940" s="95">
        <v>9902.5360627174396</v>
      </c>
      <c r="O2940" s="95">
        <v>0</v>
      </c>
      <c r="P2940" s="95">
        <v>50718.735595226302</v>
      </c>
      <c r="Q2940" s="95">
        <v>4547.5800887942296</v>
      </c>
      <c r="R2940" s="95">
        <v>0</v>
      </c>
      <c r="S2940" s="95">
        <v>4035.2478438019798</v>
      </c>
      <c r="T2940" s="95">
        <v>0</v>
      </c>
      <c r="U2940" s="95">
        <v>38338.097379684397</v>
      </c>
      <c r="V2940" s="95">
        <v>6692392.4799194299</v>
      </c>
      <c r="W2940" s="95">
        <v>0</v>
      </c>
      <c r="X2940" s="95">
        <v>1284262.95747375</v>
      </c>
      <c r="Y2940" s="95">
        <v>865256.71390533401</v>
      </c>
      <c r="Z2940" s="95">
        <v>521187.50735473598</v>
      </c>
      <c r="AA2940" s="95">
        <v>0</v>
      </c>
      <c r="AB2940" s="95">
        <v>0</v>
      </c>
      <c r="AC2940" s="95">
        <v>12368868.4564209</v>
      </c>
      <c r="AD2940" s="95">
        <v>103.751384735107</v>
      </c>
      <c r="AE2940" s="95">
        <v>31466.408372878999</v>
      </c>
      <c r="AF2940" s="95">
        <v>3108598.3865356399</v>
      </c>
      <c r="AG2940" s="95">
        <v>1406697.4863128699</v>
      </c>
      <c r="AH2940" s="95">
        <v>0</v>
      </c>
      <c r="AI2940" s="95">
        <v>2577395.3954162602</v>
      </c>
      <c r="AJ2940" s="95">
        <v>825155.40359497105</v>
      </c>
      <c r="AK2940" s="95">
        <v>0</v>
      </c>
      <c r="AL2940" s="95">
        <v>518425.88413620001</v>
      </c>
      <c r="AM2940" s="95">
        <v>0</v>
      </c>
      <c r="AN2940" s="95">
        <v>12369433.713501001</v>
      </c>
      <c r="AO2940" s="95">
        <v>73926079.822265595</v>
      </c>
      <c r="AP2940" s="95">
        <v>0</v>
      </c>
      <c r="AQ2940" s="95">
        <v>13661138.641723599</v>
      </c>
      <c r="AR2940" s="95">
        <v>0</v>
      </c>
      <c r="AS2940" s="95">
        <v>4701747.4869384803</v>
      </c>
      <c r="AT2940" s="95">
        <v>0</v>
      </c>
      <c r="AU2940" s="95">
        <v>0</v>
      </c>
      <c r="AV2940" s="95">
        <v>50850918.5771484</v>
      </c>
      <c r="AW2940" s="95">
        <v>366</v>
      </c>
      <c r="AX2940" s="95">
        <v>278574.76837921102</v>
      </c>
      <c r="AY2940" s="95">
        <v>36225414.933593802</v>
      </c>
      <c r="AZ2940" s="95">
        <v>13504784.3060303</v>
      </c>
      <c r="BA2940" s="95">
        <v>0</v>
      </c>
      <c r="BB2940" s="95">
        <v>29006349.045410201</v>
      </c>
      <c r="BC2940" s="95">
        <v>8167220.0588378897</v>
      </c>
      <c r="BD2940" s="95">
        <v>0</v>
      </c>
      <c r="BE2940" s="95">
        <v>4688962.3817748995</v>
      </c>
      <c r="BF2940" s="95">
        <v>0</v>
      </c>
      <c r="BG2940" s="95">
        <v>50836499.465332001</v>
      </c>
      <c r="BH2940" s="95">
        <v>19993841.479736298</v>
      </c>
      <c r="BI2940" s="95">
        <v>0</v>
      </c>
      <c r="BJ2940" s="95">
        <v>3025457.0547790499</v>
      </c>
      <c r="BK2940" s="95">
        <v>2228590.6228942899</v>
      </c>
      <c r="BL2940" s="95">
        <v>0</v>
      </c>
      <c r="BM2940" s="95">
        <v>0</v>
      </c>
      <c r="BN2940" s="95">
        <v>0</v>
      </c>
      <c r="BO2940" s="95">
        <v>0</v>
      </c>
      <c r="BP2940" s="95">
        <v>0</v>
      </c>
      <c r="BQ2940" s="95">
        <v>0</v>
      </c>
      <c r="BR2940" s="95">
        <v>10153865.9798584</v>
      </c>
      <c r="BS2940" s="95">
        <v>5011197.6972656297</v>
      </c>
      <c r="BT2940" s="95">
        <v>0</v>
      </c>
      <c r="BU2940" s="95">
        <v>4925295.39990234</v>
      </c>
      <c r="BV2940" s="95">
        <v>3125486.9563293499</v>
      </c>
      <c r="BW2940" s="95">
        <v>0</v>
      </c>
      <c r="BX2940" s="95">
        <v>960854.78656768799</v>
      </c>
      <c r="BY2940" s="95">
        <v>0</v>
      </c>
      <c r="BZ2940" s="95">
        <v>0</v>
      </c>
      <c r="CA2940" s="95">
        <v>113348.270497322</v>
      </c>
      <c r="CB2940" s="95">
        <v>7980341.3084716797</v>
      </c>
      <c r="CC2940" s="95">
        <v>87606804.40625</v>
      </c>
      <c r="CD2940" s="95">
        <v>23015224.279052701</v>
      </c>
      <c r="CE2940" s="95">
        <v>4051.54901987314</v>
      </c>
      <c r="CF2940" s="95">
        <v>524010.84477996803</v>
      </c>
      <c r="CG2940" s="95">
        <v>4720190.0399169903</v>
      </c>
      <c r="CH2940" s="95">
        <v>0</v>
      </c>
      <c r="CI2940" s="95">
        <v>117431.713553429</v>
      </c>
      <c r="CJ2940" s="95">
        <v>8503754.2078857403</v>
      </c>
      <c r="CK2940" s="95">
        <v>92429482.361328095</v>
      </c>
      <c r="CL2940" s="95">
        <v>23922731.7346191</v>
      </c>
      <c r="CM2940" s="160">
        <v>155393.861522675</v>
      </c>
      <c r="CN2940" s="160">
        <v>20954086.864746101</v>
      </c>
      <c r="CO2940" s="160">
        <v>143239862.55273399</v>
      </c>
      <c r="CP2940" s="95">
        <v>23922731.7346191</v>
      </c>
      <c r="CQ2940" s="95">
        <v>0</v>
      </c>
      <c r="CR2940" s="95">
        <v>0</v>
      </c>
      <c r="CS2940" s="95">
        <v>0</v>
      </c>
      <c r="CT2940" s="95">
        <v>0</v>
      </c>
      <c r="CU2940" s="161">
        <v>8504352.1532516479</v>
      </c>
      <c r="CV2940" s="161">
        <v>92326994.446166992</v>
      </c>
    </row>
    <row r="2941" spans="1:100" x14ac:dyDescent="0.2">
      <c r="A2941" s="94" t="s">
        <v>193</v>
      </c>
      <c r="B2941" s="96">
        <v>43344</v>
      </c>
      <c r="C2941" s="95">
        <v>99484.1356287003</v>
      </c>
      <c r="D2941" s="95">
        <v>0</v>
      </c>
      <c r="E2941" s="95">
        <v>14395.4457697868</v>
      </c>
      <c r="F2941" s="95">
        <v>0</v>
      </c>
      <c r="G2941" s="95">
        <v>4054.3509092629001</v>
      </c>
      <c r="H2941" s="95">
        <v>0</v>
      </c>
      <c r="I2941" s="95">
        <v>0</v>
      </c>
      <c r="J2941" s="95">
        <v>38181.980269908898</v>
      </c>
      <c r="K2941" s="95">
        <v>0</v>
      </c>
      <c r="L2941" s="95">
        <v>316.803915075958</v>
      </c>
      <c r="M2941" s="95">
        <v>48074.438876152002</v>
      </c>
      <c r="N2941" s="95">
        <v>9862.5319167375601</v>
      </c>
      <c r="O2941" s="95">
        <v>0</v>
      </c>
      <c r="P2941" s="95">
        <v>51040.402188301101</v>
      </c>
      <c r="Q2941" s="95">
        <v>4596.4860865473702</v>
      </c>
      <c r="R2941" s="95">
        <v>0</v>
      </c>
      <c r="S2941" s="95">
        <v>4030.8784504830801</v>
      </c>
      <c r="T2941" s="95">
        <v>0</v>
      </c>
      <c r="U2941" s="95">
        <v>38180.255211353302</v>
      </c>
      <c r="V2941" s="95">
        <v>6732045.87182617</v>
      </c>
      <c r="W2941" s="95">
        <v>0</v>
      </c>
      <c r="X2941" s="95">
        <v>1276872.5761566199</v>
      </c>
      <c r="Y2941" s="95">
        <v>865730.79511260998</v>
      </c>
      <c r="Z2941" s="95">
        <v>518001.90377044701</v>
      </c>
      <c r="AA2941" s="95">
        <v>0</v>
      </c>
      <c r="AB2941" s="95">
        <v>0</v>
      </c>
      <c r="AC2941" s="95">
        <v>12296105.4833984</v>
      </c>
      <c r="AD2941" s="95">
        <v>0</v>
      </c>
      <c r="AE2941" s="95">
        <v>33005.043401241302</v>
      </c>
      <c r="AF2941" s="95">
        <v>3146941.96734619</v>
      </c>
      <c r="AG2941" s="95">
        <v>1400828.3069305399</v>
      </c>
      <c r="AH2941" s="95">
        <v>0</v>
      </c>
      <c r="AI2941" s="95">
        <v>2576236.8436279302</v>
      </c>
      <c r="AJ2941" s="95">
        <v>828588.563179016</v>
      </c>
      <c r="AK2941" s="95">
        <v>0</v>
      </c>
      <c r="AL2941" s="95">
        <v>515714.05807113601</v>
      </c>
      <c r="AM2941" s="95">
        <v>0</v>
      </c>
      <c r="AN2941" s="95">
        <v>12300371.6442871</v>
      </c>
      <c r="AO2941" s="95">
        <v>74700060.803710893</v>
      </c>
      <c r="AP2941" s="95">
        <v>0</v>
      </c>
      <c r="AQ2941" s="95">
        <v>13508856.8666992</v>
      </c>
      <c r="AR2941" s="95">
        <v>0</v>
      </c>
      <c r="AS2941" s="95">
        <v>4703402.4134521503</v>
      </c>
      <c r="AT2941" s="95">
        <v>0</v>
      </c>
      <c r="AU2941" s="95">
        <v>0</v>
      </c>
      <c r="AV2941" s="95">
        <v>50807568.386718802</v>
      </c>
      <c r="AW2941" s="95">
        <v>0</v>
      </c>
      <c r="AX2941" s="95">
        <v>279711.469371796</v>
      </c>
      <c r="AY2941" s="95">
        <v>36988981.4052734</v>
      </c>
      <c r="AZ2941" s="95">
        <v>13503151.4564209</v>
      </c>
      <c r="BA2941" s="95">
        <v>0</v>
      </c>
      <c r="BB2941" s="95">
        <v>29106377.166015599</v>
      </c>
      <c r="BC2941" s="95">
        <v>8199180.4530639602</v>
      </c>
      <c r="BD2941" s="95">
        <v>0</v>
      </c>
      <c r="BE2941" s="95">
        <v>4675009.3557739304</v>
      </c>
      <c r="BF2941" s="95">
        <v>0</v>
      </c>
      <c r="BG2941" s="95">
        <v>50823138.634765603</v>
      </c>
      <c r="BH2941" s="95">
        <v>20146574.644775402</v>
      </c>
      <c r="BI2941" s="95">
        <v>0</v>
      </c>
      <c r="BJ2941" s="95">
        <v>2961694.8285827599</v>
      </c>
      <c r="BK2941" s="95">
        <v>2233624.9427185101</v>
      </c>
      <c r="BL2941" s="95">
        <v>0</v>
      </c>
      <c r="BM2941" s="95">
        <v>0</v>
      </c>
      <c r="BN2941" s="95">
        <v>0</v>
      </c>
      <c r="BO2941" s="95">
        <v>0</v>
      </c>
      <c r="BP2941" s="95">
        <v>0</v>
      </c>
      <c r="BQ2941" s="95">
        <v>0</v>
      </c>
      <c r="BR2941" s="95">
        <v>10244614.153808599</v>
      </c>
      <c r="BS2941" s="95">
        <v>5023983.9805297898</v>
      </c>
      <c r="BT2941" s="95">
        <v>0</v>
      </c>
      <c r="BU2941" s="95">
        <v>4394572.7099609403</v>
      </c>
      <c r="BV2941" s="95">
        <v>3125795.4300231901</v>
      </c>
      <c r="BW2941" s="95">
        <v>0</v>
      </c>
      <c r="BX2941" s="95">
        <v>812945.56716155994</v>
      </c>
      <c r="BY2941" s="95">
        <v>0</v>
      </c>
      <c r="BZ2941" s="95">
        <v>0</v>
      </c>
      <c r="CA2941" s="95">
        <v>113946.43852710701</v>
      </c>
      <c r="CB2941" s="95">
        <v>8001780.6965332003</v>
      </c>
      <c r="CC2941" s="95">
        <v>88257691.200195298</v>
      </c>
      <c r="CD2941" s="95">
        <v>23113155.041747998</v>
      </c>
      <c r="CE2941" s="95">
        <v>4055.3627863824399</v>
      </c>
      <c r="CF2941" s="95">
        <v>519751.63925552397</v>
      </c>
      <c r="CG2941" s="95">
        <v>4714832.7338867197</v>
      </c>
      <c r="CH2941" s="95">
        <v>0</v>
      </c>
      <c r="CI2941" s="95">
        <v>118002.98417758899</v>
      </c>
      <c r="CJ2941" s="95">
        <v>8521529.9794921894</v>
      </c>
      <c r="CK2941" s="95">
        <v>92986571.962890595</v>
      </c>
      <c r="CL2941" s="95">
        <v>24014509.5859375</v>
      </c>
      <c r="CM2941" s="160">
        <v>155928.284023285</v>
      </c>
      <c r="CN2941" s="160">
        <v>20810435.9619141</v>
      </c>
      <c r="CO2941" s="160">
        <v>143840008.18945301</v>
      </c>
      <c r="CP2941" s="95">
        <v>24014509.5859375</v>
      </c>
      <c r="CQ2941" s="95">
        <v>0</v>
      </c>
      <c r="CR2941" s="95">
        <v>0</v>
      </c>
      <c r="CS2941" s="95">
        <v>0</v>
      </c>
      <c r="CT2941" s="95">
        <v>0</v>
      </c>
      <c r="CU2941" s="161">
        <v>8521532.3357887249</v>
      </c>
      <c r="CV2941" s="161">
        <v>92972523.934082016</v>
      </c>
    </row>
    <row r="2942" spans="1:100" x14ac:dyDescent="0.2">
      <c r="A2942" s="94" t="s">
        <v>193</v>
      </c>
      <c r="B2942" s="96">
        <v>43435</v>
      </c>
      <c r="C2942" s="95">
        <v>98674.765829086304</v>
      </c>
      <c r="D2942" s="95">
        <v>0</v>
      </c>
      <c r="E2942" s="95">
        <v>14382.8587342501</v>
      </c>
      <c r="F2942" s="95">
        <v>0</v>
      </c>
      <c r="G2942" s="95">
        <v>4026.7136978209001</v>
      </c>
      <c r="H2942" s="95">
        <v>0</v>
      </c>
      <c r="I2942" s="95">
        <v>0</v>
      </c>
      <c r="J2942" s="95">
        <v>37963.231005191803</v>
      </c>
      <c r="K2942" s="95">
        <v>0</v>
      </c>
      <c r="L2942" s="95">
        <v>327.07523356750602</v>
      </c>
      <c r="M2942" s="95">
        <v>47693.463713645899</v>
      </c>
      <c r="N2942" s="95">
        <v>9822.5755383968408</v>
      </c>
      <c r="O2942" s="95">
        <v>0</v>
      </c>
      <c r="P2942" s="95">
        <v>50583.946045875498</v>
      </c>
      <c r="Q2942" s="95">
        <v>4630.5462134480504</v>
      </c>
      <c r="R2942" s="95">
        <v>0</v>
      </c>
      <c r="S2942" s="95">
        <v>4006.4393438994898</v>
      </c>
      <c r="T2942" s="95">
        <v>0</v>
      </c>
      <c r="U2942" s="95">
        <v>37991.042449951201</v>
      </c>
      <c r="V2942" s="95">
        <v>6714590.6062622098</v>
      </c>
      <c r="W2942" s="95">
        <v>0</v>
      </c>
      <c r="X2942" s="95">
        <v>1277612.8509979199</v>
      </c>
      <c r="Y2942" s="95">
        <v>868851.70009613002</v>
      </c>
      <c r="Z2942" s="95">
        <v>514776.71269989002</v>
      </c>
      <c r="AA2942" s="95">
        <v>0</v>
      </c>
      <c r="AB2942" s="95">
        <v>0</v>
      </c>
      <c r="AC2942" s="95">
        <v>12244191.853881801</v>
      </c>
      <c r="AD2942" s="95">
        <v>0</v>
      </c>
      <c r="AE2942" s="95">
        <v>24039.944635391199</v>
      </c>
      <c r="AF2942" s="95">
        <v>3135998.4985046401</v>
      </c>
      <c r="AG2942" s="95">
        <v>1397304.23902893</v>
      </c>
      <c r="AH2942" s="95">
        <v>0</v>
      </c>
      <c r="AI2942" s="95">
        <v>2571095.1479492201</v>
      </c>
      <c r="AJ2942" s="95">
        <v>854802.99455261196</v>
      </c>
      <c r="AK2942" s="95">
        <v>0</v>
      </c>
      <c r="AL2942" s="95">
        <v>512770.369529724</v>
      </c>
      <c r="AM2942" s="95">
        <v>0</v>
      </c>
      <c r="AN2942" s="95">
        <v>12245019.877319301</v>
      </c>
      <c r="AO2942" s="95">
        <v>74984313.480468795</v>
      </c>
      <c r="AP2942" s="95">
        <v>0</v>
      </c>
      <c r="AQ2942" s="95">
        <v>13724661.682006801</v>
      </c>
      <c r="AR2942" s="95">
        <v>0</v>
      </c>
      <c r="AS2942" s="95">
        <v>4712606.3633422898</v>
      </c>
      <c r="AT2942" s="95">
        <v>0</v>
      </c>
      <c r="AU2942" s="95">
        <v>0</v>
      </c>
      <c r="AV2942" s="95">
        <v>50916991.576660201</v>
      </c>
      <c r="AW2942" s="95">
        <v>0</v>
      </c>
      <c r="AX2942" s="95">
        <v>210352.17979431199</v>
      </c>
      <c r="AY2942" s="95">
        <v>36995478.484375</v>
      </c>
      <c r="AZ2942" s="95">
        <v>13586774.931640601</v>
      </c>
      <c r="BA2942" s="95">
        <v>0</v>
      </c>
      <c r="BB2942" s="95">
        <v>29295844.448730499</v>
      </c>
      <c r="BC2942" s="95">
        <v>8488837.3338622991</v>
      </c>
      <c r="BD2942" s="95">
        <v>0</v>
      </c>
      <c r="BE2942" s="95">
        <v>4695450.5982055701</v>
      </c>
      <c r="BF2942" s="95">
        <v>0</v>
      </c>
      <c r="BG2942" s="95">
        <v>50895833.8662109</v>
      </c>
      <c r="BH2942" s="95">
        <v>20078473.572265599</v>
      </c>
      <c r="BI2942" s="95">
        <v>0</v>
      </c>
      <c r="BJ2942" s="95">
        <v>3021441.7494201702</v>
      </c>
      <c r="BK2942" s="95">
        <v>2267727.3134460398</v>
      </c>
      <c r="BL2942" s="95">
        <v>0</v>
      </c>
      <c r="BM2942" s="95">
        <v>0</v>
      </c>
      <c r="BN2942" s="95">
        <v>0</v>
      </c>
      <c r="BO2942" s="95">
        <v>0</v>
      </c>
      <c r="BP2942" s="95">
        <v>0</v>
      </c>
      <c r="BQ2942" s="95">
        <v>0</v>
      </c>
      <c r="BR2942" s="95">
        <v>10172751.2351074</v>
      </c>
      <c r="BS2942" s="95">
        <v>5005401.0012817401</v>
      </c>
      <c r="BT2942" s="95">
        <v>0</v>
      </c>
      <c r="BU2942" s="95">
        <v>4780424.9799804697</v>
      </c>
      <c r="BV2942" s="95">
        <v>3207628.85510254</v>
      </c>
      <c r="BW2942" s="95">
        <v>0</v>
      </c>
      <c r="BX2942" s="95">
        <v>890337.56684112502</v>
      </c>
      <c r="BY2942" s="95">
        <v>0</v>
      </c>
      <c r="BZ2942" s="95">
        <v>0</v>
      </c>
      <c r="CA2942" s="95">
        <v>113107.56171321899</v>
      </c>
      <c r="CB2942" s="95">
        <v>7991026.7944946298</v>
      </c>
      <c r="CC2942" s="95">
        <v>88750313.174804702</v>
      </c>
      <c r="CD2942" s="95">
        <v>23090180.2888184</v>
      </c>
      <c r="CE2942" s="95">
        <v>4027.3779432475599</v>
      </c>
      <c r="CF2942" s="95">
        <v>516603.372943878</v>
      </c>
      <c r="CG2942" s="95">
        <v>4726118.3294067401</v>
      </c>
      <c r="CH2942" s="95">
        <v>0</v>
      </c>
      <c r="CI2942" s="95">
        <v>117146.488266945</v>
      </c>
      <c r="CJ2942" s="95">
        <v>8504034.5843505897</v>
      </c>
      <c r="CK2942" s="95">
        <v>93437727.612304702</v>
      </c>
      <c r="CL2942" s="95">
        <v>23986440.480957001</v>
      </c>
      <c r="CM2942" s="160">
        <v>154765.23169136001</v>
      </c>
      <c r="CN2942" s="160">
        <v>20764465.087646499</v>
      </c>
      <c r="CO2942" s="160">
        <v>144470990.85546899</v>
      </c>
      <c r="CP2942" s="95">
        <v>23986440.480957001</v>
      </c>
      <c r="CQ2942" s="95">
        <v>0</v>
      </c>
      <c r="CR2942" s="95">
        <v>0</v>
      </c>
      <c r="CS2942" s="95">
        <v>0</v>
      </c>
      <c r="CT2942" s="95">
        <v>0</v>
      </c>
      <c r="CU2942" s="161">
        <v>8507630.1674385071</v>
      </c>
      <c r="CV2942" s="161">
        <v>93476431.504211441</v>
      </c>
    </row>
    <row r="2943" spans="1:100" x14ac:dyDescent="0.2">
      <c r="A2943" s="94" t="s">
        <v>193</v>
      </c>
      <c r="B2943" s="96">
        <v>43525</v>
      </c>
      <c r="C2943" s="95">
        <v>99366.730008125305</v>
      </c>
      <c r="D2943" s="95">
        <v>0</v>
      </c>
      <c r="E2943" s="95">
        <v>14585.7601213455</v>
      </c>
      <c r="F2943" s="95">
        <v>0</v>
      </c>
      <c r="G2943" s="95">
        <v>4035.4864760637302</v>
      </c>
      <c r="H2943" s="95">
        <v>0</v>
      </c>
      <c r="I2943" s="95">
        <v>0</v>
      </c>
      <c r="J2943" s="95">
        <v>37866.4124064446</v>
      </c>
      <c r="K2943" s="95">
        <v>0</v>
      </c>
      <c r="L2943" s="95">
        <v>309.59027181938302</v>
      </c>
      <c r="M2943" s="95">
        <v>48136.211192607901</v>
      </c>
      <c r="N2943" s="95">
        <v>9768.1166646480597</v>
      </c>
      <c r="O2943" s="95">
        <v>0</v>
      </c>
      <c r="P2943" s="95">
        <v>51008.966388225599</v>
      </c>
      <c r="Q2943" s="95">
        <v>4638.8353601098097</v>
      </c>
      <c r="R2943" s="95">
        <v>0</v>
      </c>
      <c r="S2943" s="95">
        <v>4019.8527084589</v>
      </c>
      <c r="T2943" s="95">
        <v>0</v>
      </c>
      <c r="U2943" s="95">
        <v>37852.521680355101</v>
      </c>
      <c r="V2943" s="95">
        <v>6714599.5440063505</v>
      </c>
      <c r="W2943" s="95">
        <v>0</v>
      </c>
      <c r="X2943" s="95">
        <v>1271435.89447021</v>
      </c>
      <c r="Y2943" s="95">
        <v>876549.66037750198</v>
      </c>
      <c r="Z2943" s="95">
        <v>511204.563388824</v>
      </c>
      <c r="AA2943" s="95">
        <v>0</v>
      </c>
      <c r="AB2943" s="95">
        <v>0</v>
      </c>
      <c r="AC2943" s="95">
        <v>12246486.681640601</v>
      </c>
      <c r="AD2943" s="95">
        <v>0</v>
      </c>
      <c r="AE2943" s="95">
        <v>31112.6048836708</v>
      </c>
      <c r="AF2943" s="95">
        <v>3120112.9938049298</v>
      </c>
      <c r="AG2943" s="95">
        <v>1393041.8403320301</v>
      </c>
      <c r="AH2943" s="95">
        <v>0</v>
      </c>
      <c r="AI2943" s="95">
        <v>2550657.8584594699</v>
      </c>
      <c r="AJ2943" s="95">
        <v>857685.159767151</v>
      </c>
      <c r="AK2943" s="95">
        <v>0</v>
      </c>
      <c r="AL2943" s="95">
        <v>508774.978752136</v>
      </c>
      <c r="AM2943" s="95">
        <v>0</v>
      </c>
      <c r="AN2943" s="95">
        <v>12239047.7845459</v>
      </c>
      <c r="AO2943" s="95">
        <v>75356634.483398393</v>
      </c>
      <c r="AP2943" s="95">
        <v>0</v>
      </c>
      <c r="AQ2943" s="95">
        <v>13674881.1361084</v>
      </c>
      <c r="AR2943" s="95">
        <v>0</v>
      </c>
      <c r="AS2943" s="95">
        <v>4700175.0821533203</v>
      </c>
      <c r="AT2943" s="95">
        <v>0</v>
      </c>
      <c r="AU2943" s="95">
        <v>0</v>
      </c>
      <c r="AV2943" s="95">
        <v>51001027.658203103</v>
      </c>
      <c r="AW2943" s="95">
        <v>0</v>
      </c>
      <c r="AX2943" s="95">
        <v>330942.05397033697</v>
      </c>
      <c r="AY2943" s="95">
        <v>36935107.356933601</v>
      </c>
      <c r="AZ2943" s="95">
        <v>13595628.2497559</v>
      </c>
      <c r="BA2943" s="95">
        <v>0</v>
      </c>
      <c r="BB2943" s="95">
        <v>29144291.277343798</v>
      </c>
      <c r="BC2943" s="95">
        <v>8630328.5808105506</v>
      </c>
      <c r="BD2943" s="95">
        <v>0</v>
      </c>
      <c r="BE2943" s="95">
        <v>4690248.9639892597</v>
      </c>
      <c r="BF2943" s="95">
        <v>0</v>
      </c>
      <c r="BG2943" s="95">
        <v>51010903.815917999</v>
      </c>
      <c r="BH2943" s="95">
        <v>20156234.3981934</v>
      </c>
      <c r="BI2943" s="95">
        <v>0</v>
      </c>
      <c r="BJ2943" s="95">
        <v>2982743.0791015602</v>
      </c>
      <c r="BK2943" s="95">
        <v>2293741.8966979999</v>
      </c>
      <c r="BL2943" s="95">
        <v>0</v>
      </c>
      <c r="BM2943" s="95">
        <v>0</v>
      </c>
      <c r="BN2943" s="95">
        <v>0</v>
      </c>
      <c r="BO2943" s="95">
        <v>0</v>
      </c>
      <c r="BP2943" s="95">
        <v>0</v>
      </c>
      <c r="BQ2943" s="95">
        <v>0</v>
      </c>
      <c r="BR2943" s="95">
        <v>10225718.9138184</v>
      </c>
      <c r="BS2943" s="95">
        <v>5012650.4923095703</v>
      </c>
      <c r="BT2943" s="95">
        <v>0</v>
      </c>
      <c r="BU2943" s="95">
        <v>4740728.6099243201</v>
      </c>
      <c r="BV2943" s="95">
        <v>3215196.84698486</v>
      </c>
      <c r="BW2943" s="95">
        <v>0</v>
      </c>
      <c r="BX2943" s="95">
        <v>927560.44657897903</v>
      </c>
      <c r="BY2943" s="95">
        <v>0</v>
      </c>
      <c r="BZ2943" s="95">
        <v>0</v>
      </c>
      <c r="CA2943" s="95">
        <v>113819.546542168</v>
      </c>
      <c r="CB2943" s="95">
        <v>7991211.2620239304</v>
      </c>
      <c r="CC2943" s="95">
        <v>89120897.966796905</v>
      </c>
      <c r="CD2943" s="95">
        <v>23145664.8444824</v>
      </c>
      <c r="CE2943" s="95">
        <v>4035.0725885331599</v>
      </c>
      <c r="CF2943" s="95">
        <v>513619.40422820998</v>
      </c>
      <c r="CG2943" s="95">
        <v>4721484.6957397498</v>
      </c>
      <c r="CH2943" s="95">
        <v>0</v>
      </c>
      <c r="CI2943" s="95">
        <v>117808.54946517901</v>
      </c>
      <c r="CJ2943" s="95">
        <v>8505176.3571777306</v>
      </c>
      <c r="CK2943" s="95">
        <v>93995877.223632798</v>
      </c>
      <c r="CL2943" s="95">
        <v>24045418.0705566</v>
      </c>
      <c r="CM2943" s="160">
        <v>155257.712146759</v>
      </c>
      <c r="CN2943" s="160">
        <v>20772177.036377002</v>
      </c>
      <c r="CO2943" s="160">
        <v>144914147.16992199</v>
      </c>
      <c r="CP2943" s="95">
        <v>24045418.0705566</v>
      </c>
      <c r="CQ2943" s="95">
        <v>0</v>
      </c>
      <c r="CR2943" s="95">
        <v>0</v>
      </c>
      <c r="CS2943" s="95">
        <v>0</v>
      </c>
      <c r="CT2943" s="95">
        <v>0</v>
      </c>
      <c r="CU2943" s="161">
        <v>8504830.66625214</v>
      </c>
      <c r="CV2943" s="161">
        <v>93842382.662536651</v>
      </c>
    </row>
    <row r="2944" spans="1:100" x14ac:dyDescent="0.2">
      <c r="A2944" s="94" t="s">
        <v>193</v>
      </c>
      <c r="B2944" s="96">
        <v>43617</v>
      </c>
      <c r="C2944" s="95">
        <v>98808.624874115005</v>
      </c>
      <c r="D2944" s="95">
        <v>0</v>
      </c>
      <c r="E2944" s="95">
        <v>14785.271977901501</v>
      </c>
      <c r="F2944" s="95">
        <v>0</v>
      </c>
      <c r="G2944" s="95">
        <v>4009.67625153065</v>
      </c>
      <c r="H2944" s="95">
        <v>0</v>
      </c>
      <c r="I2944" s="95">
        <v>0</v>
      </c>
      <c r="J2944" s="95">
        <v>37868.884653091402</v>
      </c>
      <c r="K2944" s="95">
        <v>0</v>
      </c>
      <c r="L2944" s="95">
        <v>277.82240530848497</v>
      </c>
      <c r="M2944" s="95">
        <v>47864.025430202499</v>
      </c>
      <c r="N2944" s="95">
        <v>9679.4186887741107</v>
      </c>
      <c r="O2944" s="95">
        <v>0</v>
      </c>
      <c r="P2944" s="95">
        <v>51138.818886280103</v>
      </c>
      <c r="Q2944" s="95">
        <v>4629.0568673014604</v>
      </c>
      <c r="R2944" s="95">
        <v>0</v>
      </c>
      <c r="S2944" s="95">
        <v>4003.9769715070702</v>
      </c>
      <c r="T2944" s="95">
        <v>0</v>
      </c>
      <c r="U2944" s="95">
        <v>37854.4382715225</v>
      </c>
      <c r="V2944" s="95">
        <v>6699173.0032959003</v>
      </c>
      <c r="W2944" s="95">
        <v>0</v>
      </c>
      <c r="X2944" s="95">
        <v>1267329.8648681601</v>
      </c>
      <c r="Y2944" s="95">
        <v>879354.35797119106</v>
      </c>
      <c r="Z2944" s="95">
        <v>513284.85004806501</v>
      </c>
      <c r="AA2944" s="95">
        <v>0</v>
      </c>
      <c r="AB2944" s="95">
        <v>0</v>
      </c>
      <c r="AC2944" s="95">
        <v>12281135.0064697</v>
      </c>
      <c r="AD2944" s="95">
        <v>0</v>
      </c>
      <c r="AE2944" s="95">
        <v>27019.831691980398</v>
      </c>
      <c r="AF2944" s="95">
        <v>3109097.0476379399</v>
      </c>
      <c r="AG2944" s="95">
        <v>1391499.0122528099</v>
      </c>
      <c r="AH2944" s="95">
        <v>0</v>
      </c>
      <c r="AI2944" s="95">
        <v>2551733.8751220698</v>
      </c>
      <c r="AJ2944" s="95">
        <v>868025.58959960903</v>
      </c>
      <c r="AK2944" s="95">
        <v>0</v>
      </c>
      <c r="AL2944" s="95">
        <v>511671.82448959397</v>
      </c>
      <c r="AM2944" s="95">
        <v>0</v>
      </c>
      <c r="AN2944" s="95">
        <v>12282427.0394287</v>
      </c>
      <c r="AO2944" s="95">
        <v>75442515.5546875</v>
      </c>
      <c r="AP2944" s="95">
        <v>0</v>
      </c>
      <c r="AQ2944" s="95">
        <v>13686101.626586899</v>
      </c>
      <c r="AR2944" s="95">
        <v>0</v>
      </c>
      <c r="AS2944" s="95">
        <v>4758793.1430053702</v>
      </c>
      <c r="AT2944" s="95">
        <v>0</v>
      </c>
      <c r="AU2944" s="95">
        <v>0</v>
      </c>
      <c r="AV2944" s="95">
        <v>51379741.783691399</v>
      </c>
      <c r="AW2944" s="95">
        <v>0</v>
      </c>
      <c r="AX2944" s="95">
        <v>244498.994281769</v>
      </c>
      <c r="AY2944" s="95">
        <v>36983381.490234397</v>
      </c>
      <c r="AZ2944" s="95">
        <v>13694277.053588901</v>
      </c>
      <c r="BA2944" s="95">
        <v>0</v>
      </c>
      <c r="BB2944" s="95">
        <v>29307983.956542999</v>
      </c>
      <c r="BC2944" s="95">
        <v>8731508.7122802697</v>
      </c>
      <c r="BD2944" s="95">
        <v>0</v>
      </c>
      <c r="BE2944" s="95">
        <v>4734930.4801635696</v>
      </c>
      <c r="BF2944" s="95">
        <v>0</v>
      </c>
      <c r="BG2944" s="95">
        <v>51369119.5078125</v>
      </c>
      <c r="BH2944" s="95">
        <v>20122164.669433601</v>
      </c>
      <c r="BI2944" s="95">
        <v>0</v>
      </c>
      <c r="BJ2944" s="95">
        <v>3004988.0453491202</v>
      </c>
      <c r="BK2944" s="95">
        <v>2321766.4269714402</v>
      </c>
      <c r="BL2944" s="95">
        <v>0</v>
      </c>
      <c r="BM2944" s="95">
        <v>0</v>
      </c>
      <c r="BN2944" s="95">
        <v>0</v>
      </c>
      <c r="BO2944" s="95">
        <v>0</v>
      </c>
      <c r="BP2944" s="95">
        <v>0</v>
      </c>
      <c r="BQ2944" s="95">
        <v>0</v>
      </c>
      <c r="BR2944" s="95">
        <v>10162159.314697299</v>
      </c>
      <c r="BS2944" s="95">
        <v>5030817.8861694299</v>
      </c>
      <c r="BT2944" s="95">
        <v>0</v>
      </c>
      <c r="BU2944" s="95">
        <v>4877226.89990234</v>
      </c>
      <c r="BV2944" s="95">
        <v>3250471.6078491202</v>
      </c>
      <c r="BW2944" s="95">
        <v>0</v>
      </c>
      <c r="BX2944" s="95">
        <v>957960.18649292004</v>
      </c>
      <c r="BY2944" s="95">
        <v>0</v>
      </c>
      <c r="BZ2944" s="95">
        <v>0</v>
      </c>
      <c r="CA2944" s="95">
        <v>113615.84691810601</v>
      </c>
      <c r="CB2944" s="95">
        <v>7966331.5545043899</v>
      </c>
      <c r="CC2944" s="95">
        <v>89263862.213867202</v>
      </c>
      <c r="CD2944" s="95">
        <v>23123146.268310498</v>
      </c>
      <c r="CE2944" s="95">
        <v>4008.1027244031402</v>
      </c>
      <c r="CF2944" s="95">
        <v>511535.44384002697</v>
      </c>
      <c r="CG2944" s="95">
        <v>4735991.8468017597</v>
      </c>
      <c r="CH2944" s="95">
        <v>0</v>
      </c>
      <c r="CI2944" s="95">
        <v>117647.670801163</v>
      </c>
      <c r="CJ2944" s="95">
        <v>8480166.7484130897</v>
      </c>
      <c r="CK2944" s="95">
        <v>94083566.572265595</v>
      </c>
      <c r="CL2944" s="95">
        <v>24026296.470947299</v>
      </c>
      <c r="CM2944" s="160">
        <v>155153.26659774801</v>
      </c>
      <c r="CN2944" s="160">
        <v>20769355.9138184</v>
      </c>
      <c r="CO2944" s="160">
        <v>145444759.47851601</v>
      </c>
      <c r="CP2944" s="95">
        <v>24026296.470947299</v>
      </c>
      <c r="CQ2944" s="95">
        <v>0</v>
      </c>
      <c r="CR2944" s="95">
        <v>0</v>
      </c>
      <c r="CS2944" s="95">
        <v>0</v>
      </c>
      <c r="CT2944" s="95">
        <v>0</v>
      </c>
      <c r="CU2944" s="161">
        <v>8477866.9983444177</v>
      </c>
      <c r="CV2944" s="161">
        <v>93999854.06066896</v>
      </c>
    </row>
    <row r="2945" spans="1:100" x14ac:dyDescent="0.2">
      <c r="A2945" s="94" t="s">
        <v>193</v>
      </c>
      <c r="B2945" s="96">
        <v>43709</v>
      </c>
      <c r="C2945" s="95">
        <v>98469.721028327898</v>
      </c>
      <c r="D2945" s="95">
        <v>0</v>
      </c>
      <c r="E2945" s="95">
        <v>15065.438534021399</v>
      </c>
      <c r="F2945" s="95">
        <v>0</v>
      </c>
      <c r="G2945" s="95">
        <v>3922.1389172375202</v>
      </c>
      <c r="H2945" s="95">
        <v>0</v>
      </c>
      <c r="I2945" s="95">
        <v>0</v>
      </c>
      <c r="J2945" s="95">
        <v>37848.785056590998</v>
      </c>
      <c r="K2945" s="95">
        <v>0</v>
      </c>
      <c r="L2945" s="95">
        <v>283.58040647953698</v>
      </c>
      <c r="M2945" s="95">
        <v>47736.374966144598</v>
      </c>
      <c r="N2945" s="95">
        <v>9586.2778917551004</v>
      </c>
      <c r="O2945" s="95">
        <v>0</v>
      </c>
      <c r="P2945" s="95">
        <v>51294.147220134699</v>
      </c>
      <c r="Q2945" s="95">
        <v>4648.9449581503904</v>
      </c>
      <c r="R2945" s="95">
        <v>0</v>
      </c>
      <c r="S2945" s="95">
        <v>3909.4019803106798</v>
      </c>
      <c r="T2945" s="95">
        <v>0</v>
      </c>
      <c r="U2945" s="95">
        <v>37850.6882410049</v>
      </c>
      <c r="V2945" s="95">
        <v>6672497.5515747098</v>
      </c>
      <c r="W2945" s="95">
        <v>0</v>
      </c>
      <c r="X2945" s="95">
        <v>1254694.7201690699</v>
      </c>
      <c r="Y2945" s="95">
        <v>871645.91101837205</v>
      </c>
      <c r="Z2945" s="95">
        <v>511892.56547546398</v>
      </c>
      <c r="AA2945" s="95">
        <v>0</v>
      </c>
      <c r="AB2945" s="95">
        <v>0</v>
      </c>
      <c r="AC2945" s="95">
        <v>12289667.5869141</v>
      </c>
      <c r="AD2945" s="95">
        <v>0</v>
      </c>
      <c r="AE2945" s="95">
        <v>32184.669041156802</v>
      </c>
      <c r="AF2945" s="95">
        <v>3089232.1380920401</v>
      </c>
      <c r="AG2945" s="95">
        <v>1384902.22315979</v>
      </c>
      <c r="AH2945" s="95">
        <v>0</v>
      </c>
      <c r="AI2945" s="95">
        <v>2541329.9912109398</v>
      </c>
      <c r="AJ2945" s="95">
        <v>879941.54942321801</v>
      </c>
      <c r="AK2945" s="95">
        <v>0</v>
      </c>
      <c r="AL2945" s="95">
        <v>510923.735988617</v>
      </c>
      <c r="AM2945" s="95">
        <v>0</v>
      </c>
      <c r="AN2945" s="95">
        <v>12296779.252197299</v>
      </c>
      <c r="AO2945" s="95">
        <v>75522831.800781295</v>
      </c>
      <c r="AP2945" s="95">
        <v>0</v>
      </c>
      <c r="AQ2945" s="95">
        <v>13678985.6015625</v>
      </c>
      <c r="AR2945" s="95">
        <v>0</v>
      </c>
      <c r="AS2945" s="95">
        <v>4774031.9826660203</v>
      </c>
      <c r="AT2945" s="95">
        <v>0</v>
      </c>
      <c r="AU2945" s="95">
        <v>0</v>
      </c>
      <c r="AV2945" s="95">
        <v>51486213.581054702</v>
      </c>
      <c r="AW2945" s="95">
        <v>0</v>
      </c>
      <c r="AX2945" s="95">
        <v>337017.41284942598</v>
      </c>
      <c r="AY2945" s="95">
        <v>36857057.379394501</v>
      </c>
      <c r="AZ2945" s="95">
        <v>13734873.4801025</v>
      </c>
      <c r="BA2945" s="95">
        <v>0</v>
      </c>
      <c r="BB2945" s="95">
        <v>29435073.317871101</v>
      </c>
      <c r="BC2945" s="95">
        <v>8926300.92724609</v>
      </c>
      <c r="BD2945" s="95">
        <v>0</v>
      </c>
      <c r="BE2945" s="95">
        <v>4757230.7782592801</v>
      </c>
      <c r="BF2945" s="95">
        <v>0</v>
      </c>
      <c r="BG2945" s="95">
        <v>51504942.969238304</v>
      </c>
      <c r="BH2945" s="95">
        <v>20203787.412597701</v>
      </c>
      <c r="BI2945" s="95">
        <v>0</v>
      </c>
      <c r="BJ2945" s="95">
        <v>3010578.5592956501</v>
      </c>
      <c r="BK2945" s="95">
        <v>2351396.3553466802</v>
      </c>
      <c r="BL2945" s="95">
        <v>0</v>
      </c>
      <c r="BM2945" s="95">
        <v>0</v>
      </c>
      <c r="BN2945" s="95">
        <v>0</v>
      </c>
      <c r="BO2945" s="95">
        <v>0</v>
      </c>
      <c r="BP2945" s="95">
        <v>0</v>
      </c>
      <c r="BQ2945" s="95">
        <v>0</v>
      </c>
      <c r="BR2945" s="95">
        <v>10170616.7935791</v>
      </c>
      <c r="BS2945" s="95">
        <v>5064837.3496093797</v>
      </c>
      <c r="BT2945" s="95">
        <v>0</v>
      </c>
      <c r="BU2945" s="95">
        <v>4346671.4799804697</v>
      </c>
      <c r="BV2945" s="95">
        <v>3319539.4728088402</v>
      </c>
      <c r="BW2945" s="95">
        <v>0</v>
      </c>
      <c r="BX2945" s="95">
        <v>813951.13706970203</v>
      </c>
      <c r="BY2945" s="95">
        <v>0</v>
      </c>
      <c r="BZ2945" s="95">
        <v>0</v>
      </c>
      <c r="CA2945" s="95">
        <v>113595.05219173399</v>
      </c>
      <c r="CB2945" s="95">
        <v>7925087.0441284198</v>
      </c>
      <c r="CC2945" s="95">
        <v>89210022.924804702</v>
      </c>
      <c r="CD2945" s="95">
        <v>23222355.583007801</v>
      </c>
      <c r="CE2945" s="95">
        <v>3923.4702417850499</v>
      </c>
      <c r="CF2945" s="95">
        <v>509402.55554199201</v>
      </c>
      <c r="CG2945" s="95">
        <v>4742980.0032959003</v>
      </c>
      <c r="CH2945" s="95">
        <v>0</v>
      </c>
      <c r="CI2945" s="95">
        <v>117523.690694809</v>
      </c>
      <c r="CJ2945" s="95">
        <v>8436005.84912109</v>
      </c>
      <c r="CK2945" s="95">
        <v>93969106.09375</v>
      </c>
      <c r="CL2945" s="95">
        <v>24123516.899902299</v>
      </c>
      <c r="CM2945" s="160">
        <v>155097.031616211</v>
      </c>
      <c r="CN2945" s="160">
        <v>20725978.669921901</v>
      </c>
      <c r="CO2945" s="160">
        <v>145514448.45898399</v>
      </c>
      <c r="CP2945" s="95">
        <v>24123516.899902299</v>
      </c>
      <c r="CQ2945" s="95">
        <v>0</v>
      </c>
      <c r="CR2945" s="95">
        <v>0</v>
      </c>
      <c r="CS2945" s="95">
        <v>0</v>
      </c>
      <c r="CT2945" s="95">
        <v>0</v>
      </c>
      <c r="CU2945" s="161">
        <v>8434489.599670412</v>
      </c>
      <c r="CV2945" s="161">
        <v>93953002.928100601</v>
      </c>
    </row>
    <row r="2946" spans="1:100" x14ac:dyDescent="0.2">
      <c r="A2946" s="94" t="s">
        <v>193</v>
      </c>
      <c r="B2946" s="96">
        <v>43800</v>
      </c>
      <c r="C2946" s="95">
        <v>98384.594245910601</v>
      </c>
      <c r="D2946" s="95">
        <v>0</v>
      </c>
      <c r="E2946" s="95">
        <v>15171.1117199659</v>
      </c>
      <c r="F2946" s="95">
        <v>0</v>
      </c>
      <c r="G2946" s="95">
        <v>3907.3273728191898</v>
      </c>
      <c r="H2946" s="95">
        <v>0</v>
      </c>
      <c r="I2946" s="95">
        <v>0</v>
      </c>
      <c r="J2946" s="95">
        <v>37493.054007530198</v>
      </c>
      <c r="K2946" s="95">
        <v>0</v>
      </c>
      <c r="L2946" s="95">
        <v>304.13969999551801</v>
      </c>
      <c r="M2946" s="95">
        <v>47799.395424365997</v>
      </c>
      <c r="N2946" s="95">
        <v>9650.4782911539096</v>
      </c>
      <c r="O2946" s="95">
        <v>0</v>
      </c>
      <c r="P2946" s="95">
        <v>51164.958470821402</v>
      </c>
      <c r="Q2946" s="95">
        <v>4614.2157362103499</v>
      </c>
      <c r="R2946" s="95">
        <v>0</v>
      </c>
      <c r="S2946" s="95">
        <v>3891.2298665940798</v>
      </c>
      <c r="T2946" s="95">
        <v>0</v>
      </c>
      <c r="U2946" s="95">
        <v>37527.461588382699</v>
      </c>
      <c r="V2946" s="95">
        <v>6676845.9667968797</v>
      </c>
      <c r="W2946" s="95">
        <v>0</v>
      </c>
      <c r="X2946" s="95">
        <v>1236311.7299194301</v>
      </c>
      <c r="Y2946" s="95">
        <v>872795.382606506</v>
      </c>
      <c r="Z2946" s="95">
        <v>503665.92756271397</v>
      </c>
      <c r="AA2946" s="95">
        <v>0</v>
      </c>
      <c r="AB2946" s="95">
        <v>0</v>
      </c>
      <c r="AC2946" s="95">
        <v>12258804.868896499</v>
      </c>
      <c r="AD2946" s="95">
        <v>0</v>
      </c>
      <c r="AE2946" s="95">
        <v>24350.8360259533</v>
      </c>
      <c r="AF2946" s="95">
        <v>3082981.06536865</v>
      </c>
      <c r="AG2946" s="95">
        <v>1404486.4410705599</v>
      </c>
      <c r="AH2946" s="95">
        <v>0</v>
      </c>
      <c r="AI2946" s="95">
        <v>2519868.6855468801</v>
      </c>
      <c r="AJ2946" s="95">
        <v>885619.844398499</v>
      </c>
      <c r="AK2946" s="95">
        <v>0</v>
      </c>
      <c r="AL2946" s="95">
        <v>502133.00637054403</v>
      </c>
      <c r="AM2946" s="95">
        <v>0</v>
      </c>
      <c r="AN2946" s="95">
        <v>12259201.088501001</v>
      </c>
      <c r="AO2946" s="95">
        <v>75972422.4453125</v>
      </c>
      <c r="AP2946" s="95">
        <v>0</v>
      </c>
      <c r="AQ2946" s="95">
        <v>13422488.40625</v>
      </c>
      <c r="AR2946" s="95">
        <v>0</v>
      </c>
      <c r="AS2946" s="95">
        <v>4694074.4885864304</v>
      </c>
      <c r="AT2946" s="95">
        <v>0</v>
      </c>
      <c r="AU2946" s="95">
        <v>0</v>
      </c>
      <c r="AV2946" s="95">
        <v>51563451.311035201</v>
      </c>
      <c r="AW2946" s="95">
        <v>0</v>
      </c>
      <c r="AX2946" s="95">
        <v>258574.44223022499</v>
      </c>
      <c r="AY2946" s="95">
        <v>36962554.505859397</v>
      </c>
      <c r="AZ2946" s="95">
        <v>14023717.3165283</v>
      </c>
      <c r="BA2946" s="95">
        <v>0</v>
      </c>
      <c r="BB2946" s="95">
        <v>29203158.739502002</v>
      </c>
      <c r="BC2946" s="95">
        <v>9008874.0029296894</v>
      </c>
      <c r="BD2946" s="95">
        <v>0</v>
      </c>
      <c r="BE2946" s="95">
        <v>4682805.3486328097</v>
      </c>
      <c r="BF2946" s="95">
        <v>0</v>
      </c>
      <c r="BG2946" s="95">
        <v>51554695.789550804</v>
      </c>
      <c r="BH2946" s="95">
        <v>20359580.7734375</v>
      </c>
      <c r="BI2946" s="95">
        <v>0</v>
      </c>
      <c r="BJ2946" s="95">
        <v>3015296.1279296898</v>
      </c>
      <c r="BK2946" s="95">
        <v>2389773.6940307599</v>
      </c>
      <c r="BL2946" s="95">
        <v>0</v>
      </c>
      <c r="BM2946" s="95">
        <v>0</v>
      </c>
      <c r="BN2946" s="95">
        <v>0</v>
      </c>
      <c r="BO2946" s="95">
        <v>0</v>
      </c>
      <c r="BP2946" s="95">
        <v>0</v>
      </c>
      <c r="BQ2946" s="95">
        <v>0</v>
      </c>
      <c r="BR2946" s="95">
        <v>10209947.6176758</v>
      </c>
      <c r="BS2946" s="95">
        <v>5166464.1961669903</v>
      </c>
      <c r="BT2946" s="95">
        <v>0</v>
      </c>
      <c r="BU2946" s="95">
        <v>4690587.1499633798</v>
      </c>
      <c r="BV2946" s="95">
        <v>3372806.6414794899</v>
      </c>
      <c r="BW2946" s="95">
        <v>0</v>
      </c>
      <c r="BX2946" s="95">
        <v>880423.66679382301</v>
      </c>
      <c r="BY2946" s="95">
        <v>0</v>
      </c>
      <c r="BZ2946" s="95">
        <v>0</v>
      </c>
      <c r="CA2946" s="95">
        <v>113580.40196704899</v>
      </c>
      <c r="CB2946" s="95">
        <v>7916022.6499633798</v>
      </c>
      <c r="CC2946" s="95">
        <v>89355559.912109405</v>
      </c>
      <c r="CD2946" s="95">
        <v>23366339.089843798</v>
      </c>
      <c r="CE2946" s="95">
        <v>3908.0531156659099</v>
      </c>
      <c r="CF2946" s="95">
        <v>507315.80018234299</v>
      </c>
      <c r="CG2946" s="95">
        <v>4741540.3106079102</v>
      </c>
      <c r="CH2946" s="95">
        <v>0</v>
      </c>
      <c r="CI2946" s="95">
        <v>117513.004915237</v>
      </c>
      <c r="CJ2946" s="95">
        <v>8419789.6297607403</v>
      </c>
      <c r="CK2946" s="95">
        <v>94082788.105468795</v>
      </c>
      <c r="CL2946" s="95">
        <v>24252646.291503899</v>
      </c>
      <c r="CM2946" s="160">
        <v>154743.80741310099</v>
      </c>
      <c r="CN2946" s="160">
        <v>20688544.807372998</v>
      </c>
      <c r="CO2946" s="160">
        <v>145660863.74414101</v>
      </c>
      <c r="CP2946" s="95">
        <v>24252646.291503899</v>
      </c>
      <c r="CQ2946" s="95">
        <v>0</v>
      </c>
      <c r="CR2946" s="95">
        <v>0</v>
      </c>
      <c r="CS2946" s="95">
        <v>0</v>
      </c>
      <c r="CT2946" s="95">
        <v>0</v>
      </c>
      <c r="CU2946" s="161">
        <v>8423338.4501457233</v>
      </c>
      <c r="CV2946" s="161">
        <v>94097100.222717315</v>
      </c>
    </row>
    <row r="2947" spans="1:100" x14ac:dyDescent="0.2">
      <c r="A2947" s="94" t="s">
        <v>193</v>
      </c>
      <c r="B2947" s="96">
        <v>43891</v>
      </c>
      <c r="C2947" s="95">
        <v>98765.762982368498</v>
      </c>
      <c r="D2947" s="95">
        <v>0</v>
      </c>
      <c r="E2947" s="95">
        <v>13335.0865221024</v>
      </c>
      <c r="F2947" s="95">
        <v>0</v>
      </c>
      <c r="G2947" s="95">
        <v>3825.0832516849</v>
      </c>
      <c r="H2947" s="95">
        <v>0</v>
      </c>
      <c r="I2947" s="95">
        <v>0</v>
      </c>
      <c r="J2947" s="95">
        <v>37262.1122460365</v>
      </c>
      <c r="K2947" s="95">
        <v>0</v>
      </c>
      <c r="L2947" s="95">
        <v>263.89693573489802</v>
      </c>
      <c r="M2947" s="95">
        <v>47545.463775634802</v>
      </c>
      <c r="N2947" s="95">
        <v>9611.4128055572492</v>
      </c>
      <c r="O2947" s="95">
        <v>0</v>
      </c>
      <c r="P2947" s="95">
        <v>50059.151239872001</v>
      </c>
      <c r="Q2947" s="95">
        <v>4477.3049088120497</v>
      </c>
      <c r="R2947" s="95">
        <v>0</v>
      </c>
      <c r="S2947" s="95">
        <v>3817.03542518616</v>
      </c>
      <c r="T2947" s="95">
        <v>0</v>
      </c>
      <c r="U2947" s="95">
        <v>37243.343243122101</v>
      </c>
      <c r="V2947" s="95">
        <v>6886478.32531738</v>
      </c>
      <c r="W2947" s="95">
        <v>0</v>
      </c>
      <c r="X2947" s="95">
        <v>614883.73475646996</v>
      </c>
      <c r="Y2947" s="95">
        <v>592463.541900635</v>
      </c>
      <c r="Z2947" s="95">
        <v>454311.93939209002</v>
      </c>
      <c r="AA2947" s="95">
        <v>0</v>
      </c>
      <c r="AB2947" s="95">
        <v>0</v>
      </c>
      <c r="AC2947" s="95">
        <v>11631738.6568604</v>
      </c>
      <c r="AD2947" s="95">
        <v>0</v>
      </c>
      <c r="AE2947" s="95">
        <v>11666.469352722201</v>
      </c>
      <c r="AF2947" s="95">
        <v>3002755.33343506</v>
      </c>
      <c r="AG2947" s="95">
        <v>1390527.5217895501</v>
      </c>
      <c r="AH2947" s="95">
        <v>0</v>
      </c>
      <c r="AI2947" s="95">
        <v>2325668.5448303199</v>
      </c>
      <c r="AJ2947" s="95">
        <v>860758.34928893996</v>
      </c>
      <c r="AK2947" s="95">
        <v>0</v>
      </c>
      <c r="AL2947" s="95">
        <v>452239.63548278803</v>
      </c>
      <c r="AM2947" s="95">
        <v>0</v>
      </c>
      <c r="AN2947" s="95">
        <v>11621805.7344971</v>
      </c>
      <c r="AO2947" s="95">
        <v>78589932.604492202</v>
      </c>
      <c r="AP2947" s="95">
        <v>0</v>
      </c>
      <c r="AQ2947" s="95">
        <v>5982819.1098022498</v>
      </c>
      <c r="AR2947" s="95">
        <v>0</v>
      </c>
      <c r="AS2947" s="95">
        <v>4249945.6008911096</v>
      </c>
      <c r="AT2947" s="95">
        <v>0</v>
      </c>
      <c r="AU2947" s="95">
        <v>0</v>
      </c>
      <c r="AV2947" s="95">
        <v>48891123.3505859</v>
      </c>
      <c r="AW2947" s="95">
        <v>0</v>
      </c>
      <c r="AX2947" s="95">
        <v>95727.940437316895</v>
      </c>
      <c r="AY2947" s="95">
        <v>36151670.440429702</v>
      </c>
      <c r="AZ2947" s="95">
        <v>13983487.4462891</v>
      </c>
      <c r="BA2947" s="95">
        <v>0</v>
      </c>
      <c r="BB2947" s="95">
        <v>26891024.0087891</v>
      </c>
      <c r="BC2947" s="95">
        <v>8762921.4622802697</v>
      </c>
      <c r="BD2947" s="95">
        <v>0</v>
      </c>
      <c r="BE2947" s="95">
        <v>4236249.0013427697</v>
      </c>
      <c r="BF2947" s="95">
        <v>0</v>
      </c>
      <c r="BG2947" s="95">
        <v>48900298.237304702</v>
      </c>
      <c r="BH2947" s="95">
        <v>20479671.579345699</v>
      </c>
      <c r="BI2947" s="95">
        <v>0</v>
      </c>
      <c r="BJ2947" s="95">
        <v>1971662.0599060101</v>
      </c>
      <c r="BK2947" s="95">
        <v>1932797.3209991499</v>
      </c>
      <c r="BL2947" s="95">
        <v>0</v>
      </c>
      <c r="BM2947" s="95">
        <v>0</v>
      </c>
      <c r="BN2947" s="95">
        <v>0</v>
      </c>
      <c r="BO2947" s="95">
        <v>0</v>
      </c>
      <c r="BP2947" s="95">
        <v>0</v>
      </c>
      <c r="BQ2947" s="95">
        <v>0</v>
      </c>
      <c r="BR2947" s="95">
        <v>9874041.8846435491</v>
      </c>
      <c r="BS2947" s="95">
        <v>5119987.7263793899</v>
      </c>
      <c r="BT2947" s="95">
        <v>0</v>
      </c>
      <c r="BU2947" s="95">
        <v>4294942.71020508</v>
      </c>
      <c r="BV2947" s="95">
        <v>3229559.6641845698</v>
      </c>
      <c r="BW2947" s="95">
        <v>0</v>
      </c>
      <c r="BX2947" s="95">
        <v>804521.18963623</v>
      </c>
      <c r="BY2947" s="95">
        <v>0</v>
      </c>
      <c r="BZ2947" s="95">
        <v>0</v>
      </c>
      <c r="CA2947" s="95">
        <v>111924.64377689399</v>
      </c>
      <c r="CB2947" s="95">
        <v>7517159</v>
      </c>
      <c r="CC2947" s="95">
        <v>85359790.736328095</v>
      </c>
      <c r="CD2947" s="95">
        <v>22474114.7263184</v>
      </c>
      <c r="CE2947" s="95">
        <v>3824.59635588527</v>
      </c>
      <c r="CF2947" s="95">
        <v>440789.78796386701</v>
      </c>
      <c r="CG2947" s="95">
        <v>4154200.5196838402</v>
      </c>
      <c r="CH2947" s="95">
        <v>0</v>
      </c>
      <c r="CI2947" s="95">
        <v>115696.176164627</v>
      </c>
      <c r="CJ2947" s="95">
        <v>7960676.6923217801</v>
      </c>
      <c r="CK2947" s="95">
        <v>89130555.909179702</v>
      </c>
      <c r="CL2947" s="95">
        <v>23251547.731201202</v>
      </c>
      <c r="CM2947" s="160">
        <v>152581.70653343201</v>
      </c>
      <c r="CN2947" s="160">
        <v>19556195.932372998</v>
      </c>
      <c r="CO2947" s="160">
        <v>138449392.26953101</v>
      </c>
      <c r="CP2947" s="95">
        <v>23251547.731201202</v>
      </c>
      <c r="CQ2947" s="95">
        <v>0</v>
      </c>
      <c r="CR2947" s="95">
        <v>0</v>
      </c>
      <c r="CS2947" s="95">
        <v>0</v>
      </c>
      <c r="CT2947" s="95">
        <v>0</v>
      </c>
      <c r="CU2947" s="161">
        <v>7957948.7879638672</v>
      </c>
      <c r="CV2947" s="161">
        <v>89513991.256011933</v>
      </c>
    </row>
    <row r="2948" spans="1:100" x14ac:dyDescent="0.2">
      <c r="A2948" s="94" t="s">
        <v>193</v>
      </c>
      <c r="B2948" s="96">
        <v>43983</v>
      </c>
      <c r="C2948" s="95">
        <v>92326.468454361006</v>
      </c>
      <c r="D2948" s="95">
        <v>0</v>
      </c>
      <c r="E2948" s="95">
        <v>11941.682530403101</v>
      </c>
      <c r="F2948" s="95">
        <v>0</v>
      </c>
      <c r="G2948" s="95">
        <v>3245.6766583919498</v>
      </c>
      <c r="H2948" s="95">
        <v>0</v>
      </c>
      <c r="I2948" s="95">
        <v>0</v>
      </c>
      <c r="J2948" s="95">
        <v>35641.4261469841</v>
      </c>
      <c r="K2948" s="95">
        <v>0</v>
      </c>
      <c r="L2948" s="95">
        <v>258.383924588561</v>
      </c>
      <c r="M2948" s="95">
        <v>45422.5434212685</v>
      </c>
      <c r="N2948" s="95">
        <v>9326.0609138011896</v>
      </c>
      <c r="O2948" s="95">
        <v>0</v>
      </c>
      <c r="P2948" s="95">
        <v>44869.489341735803</v>
      </c>
      <c r="Q2948" s="95">
        <v>4298.4730890393303</v>
      </c>
      <c r="R2948" s="95">
        <v>0</v>
      </c>
      <c r="S2948" s="95">
        <v>3244.5044490098999</v>
      </c>
      <c r="T2948" s="95">
        <v>0</v>
      </c>
      <c r="U2948" s="95">
        <v>35625.686417102799</v>
      </c>
      <c r="V2948" s="95">
        <v>6167564.14880371</v>
      </c>
      <c r="W2948" s="95">
        <v>0</v>
      </c>
      <c r="X2948" s="95">
        <v>596984.58625030494</v>
      </c>
      <c r="Y2948" s="95">
        <v>580028.92697906506</v>
      </c>
      <c r="Z2948" s="95">
        <v>326180.83036041301</v>
      </c>
      <c r="AA2948" s="95">
        <v>0</v>
      </c>
      <c r="AB2948" s="95">
        <v>0</v>
      </c>
      <c r="AC2948" s="95">
        <v>9386976.3326415997</v>
      </c>
      <c r="AD2948" s="95">
        <v>0</v>
      </c>
      <c r="AE2948" s="95">
        <v>10849.125417113301</v>
      </c>
      <c r="AF2948" s="95">
        <v>2735404.0118408198</v>
      </c>
      <c r="AG2948" s="95">
        <v>1343218.8108367899</v>
      </c>
      <c r="AH2948" s="95">
        <v>0</v>
      </c>
      <c r="AI2948" s="95">
        <v>1891651.06669617</v>
      </c>
      <c r="AJ2948" s="95">
        <v>818864.875183105</v>
      </c>
      <c r="AK2948" s="95">
        <v>0</v>
      </c>
      <c r="AL2948" s="95">
        <v>324504.93332672102</v>
      </c>
      <c r="AM2948" s="95">
        <v>0</v>
      </c>
      <c r="AN2948" s="95">
        <v>9388616.6170654297</v>
      </c>
      <c r="AO2948" s="95">
        <v>71087855.575195298</v>
      </c>
      <c r="AP2948" s="95">
        <v>0</v>
      </c>
      <c r="AQ2948" s="95">
        <v>5760570.3728027297</v>
      </c>
      <c r="AR2948" s="95">
        <v>0</v>
      </c>
      <c r="AS2948" s="95">
        <v>3041256.0317077599</v>
      </c>
      <c r="AT2948" s="95">
        <v>0</v>
      </c>
      <c r="AU2948" s="95">
        <v>0</v>
      </c>
      <c r="AV2948" s="95">
        <v>39482461.168945298</v>
      </c>
      <c r="AW2948" s="95">
        <v>0</v>
      </c>
      <c r="AX2948" s="95">
        <v>90169.6464557648</v>
      </c>
      <c r="AY2948" s="95">
        <v>33082232.4997559</v>
      </c>
      <c r="AZ2948" s="95">
        <v>13573339.5119629</v>
      </c>
      <c r="BA2948" s="95">
        <v>0</v>
      </c>
      <c r="BB2948" s="95">
        <v>22116534.699218798</v>
      </c>
      <c r="BC2948" s="95">
        <v>8339918.5661621103</v>
      </c>
      <c r="BD2948" s="95">
        <v>0</v>
      </c>
      <c r="BE2948" s="95">
        <v>3026022.0132751502</v>
      </c>
      <c r="BF2948" s="95">
        <v>0</v>
      </c>
      <c r="BG2948" s="95">
        <v>39464688.925781302</v>
      </c>
      <c r="BH2948" s="95">
        <v>18379507.0227051</v>
      </c>
      <c r="BI2948" s="95">
        <v>0</v>
      </c>
      <c r="BJ2948" s="95">
        <v>1936200.27880859</v>
      </c>
      <c r="BK2948" s="95">
        <v>1908512.30291748</v>
      </c>
      <c r="BL2948" s="95">
        <v>0</v>
      </c>
      <c r="BM2948" s="95">
        <v>0</v>
      </c>
      <c r="BN2948" s="95">
        <v>0</v>
      </c>
      <c r="BO2948" s="95">
        <v>0</v>
      </c>
      <c r="BP2948" s="95">
        <v>0</v>
      </c>
      <c r="BQ2948" s="95">
        <v>0</v>
      </c>
      <c r="BR2948" s="95">
        <v>8852201.6046142597</v>
      </c>
      <c r="BS2948" s="95">
        <v>4961974.5186157199</v>
      </c>
      <c r="BT2948" s="95">
        <v>0</v>
      </c>
      <c r="BU2948" s="95">
        <v>3588101.4448852502</v>
      </c>
      <c r="BV2948" s="95">
        <v>3082110.6600952102</v>
      </c>
      <c r="BW2948" s="95">
        <v>0</v>
      </c>
      <c r="BX2948" s="95">
        <v>590500.97885894799</v>
      </c>
      <c r="BY2948" s="95">
        <v>0</v>
      </c>
      <c r="BZ2948" s="95">
        <v>0</v>
      </c>
      <c r="CA2948" s="95">
        <v>104212.827624321</v>
      </c>
      <c r="CB2948" s="95">
        <v>6767570.56787109</v>
      </c>
      <c r="CC2948" s="95">
        <v>76827238.6328125</v>
      </c>
      <c r="CD2948" s="95">
        <v>20319028.229736298</v>
      </c>
      <c r="CE2948" s="95">
        <v>3244.2590196132701</v>
      </c>
      <c r="CF2948" s="95">
        <v>324423.09433746297</v>
      </c>
      <c r="CG2948" s="95">
        <v>3022685.2567749</v>
      </c>
      <c r="CH2948" s="95">
        <v>0</v>
      </c>
      <c r="CI2948" s="95">
        <v>107478.830430984</v>
      </c>
      <c r="CJ2948" s="95">
        <v>7090186.19641113</v>
      </c>
      <c r="CK2948" s="95">
        <v>79752416.735351607</v>
      </c>
      <c r="CL2948" s="95">
        <v>20868936.8681641</v>
      </c>
      <c r="CM2948" s="160">
        <v>142875.45374488799</v>
      </c>
      <c r="CN2948" s="160">
        <v>16436708.8916016</v>
      </c>
      <c r="CO2948" s="160">
        <v>119048880.67285199</v>
      </c>
      <c r="CP2948" s="95">
        <v>20868936.8681641</v>
      </c>
      <c r="CQ2948" s="95">
        <v>0</v>
      </c>
      <c r="CR2948" s="95">
        <v>0</v>
      </c>
      <c r="CS2948" s="95">
        <v>0</v>
      </c>
      <c r="CT2948" s="95">
        <v>0</v>
      </c>
      <c r="CU2948" s="161">
        <v>7091993.6622085534</v>
      </c>
      <c r="CV2948" s="161">
        <v>79849923.889587402</v>
      </c>
    </row>
    <row r="2949" spans="1:100" x14ac:dyDescent="0.2">
      <c r="A2949" s="94" t="s">
        <v>193</v>
      </c>
      <c r="B2949" s="96">
        <v>44075</v>
      </c>
      <c r="C2949" s="95">
        <v>98831.595065116897</v>
      </c>
      <c r="D2949" s="95">
        <v>0</v>
      </c>
      <c r="E2949" s="95">
        <v>13731.740586161601</v>
      </c>
      <c r="F2949" s="95">
        <v>0</v>
      </c>
      <c r="G2949" s="95">
        <v>3874.2966105341902</v>
      </c>
      <c r="H2949" s="95">
        <v>0</v>
      </c>
      <c r="I2949" s="95">
        <v>0</v>
      </c>
      <c r="J2949" s="95">
        <v>36329.465630054503</v>
      </c>
      <c r="K2949" s="95">
        <v>0</v>
      </c>
      <c r="L2949" s="95">
        <v>480.62625033035903</v>
      </c>
      <c r="M2949" s="95">
        <v>48236.849166393302</v>
      </c>
      <c r="N2949" s="95">
        <v>9530.14848387241</v>
      </c>
      <c r="O2949" s="95">
        <v>0</v>
      </c>
      <c r="P2949" s="95">
        <v>49809.647601604498</v>
      </c>
      <c r="Q2949" s="95">
        <v>4570.8790894746799</v>
      </c>
      <c r="R2949" s="95">
        <v>0</v>
      </c>
      <c r="S2949" s="95">
        <v>3868.7848458588101</v>
      </c>
      <c r="T2949" s="95">
        <v>0</v>
      </c>
      <c r="U2949" s="95">
        <v>36332.397150516503</v>
      </c>
      <c r="V2949" s="95">
        <v>7614054.3843383798</v>
      </c>
      <c r="W2949" s="95">
        <v>0</v>
      </c>
      <c r="X2949" s="95">
        <v>616404.24737548805</v>
      </c>
      <c r="Y2949" s="95">
        <v>619136.05669403099</v>
      </c>
      <c r="Z2949" s="95">
        <v>506557.626747131</v>
      </c>
      <c r="AA2949" s="95">
        <v>0</v>
      </c>
      <c r="AB2949" s="95">
        <v>0</v>
      </c>
      <c r="AC2949" s="95">
        <v>12058002.310058599</v>
      </c>
      <c r="AD2949" s="95">
        <v>0</v>
      </c>
      <c r="AE2949" s="95">
        <v>9460.6835402250308</v>
      </c>
      <c r="AF2949" s="95">
        <v>3280374.8002624498</v>
      </c>
      <c r="AG2949" s="95">
        <v>1421461.3607177699</v>
      </c>
      <c r="AH2949" s="95">
        <v>0</v>
      </c>
      <c r="AI2949" s="95">
        <v>2553640.7658386198</v>
      </c>
      <c r="AJ2949" s="95">
        <v>905027.45933532703</v>
      </c>
      <c r="AK2949" s="95">
        <v>0</v>
      </c>
      <c r="AL2949" s="95">
        <v>506725.34421539301</v>
      </c>
      <c r="AM2949" s="95">
        <v>0</v>
      </c>
      <c r="AN2949" s="95">
        <v>12067111.146728501</v>
      </c>
      <c r="AO2949" s="95">
        <v>88681980.984375</v>
      </c>
      <c r="AP2949" s="95">
        <v>0</v>
      </c>
      <c r="AQ2949" s="95">
        <v>5768072.69958496</v>
      </c>
      <c r="AR2949" s="95">
        <v>0</v>
      </c>
      <c r="AS2949" s="95">
        <v>4771801.9003906297</v>
      </c>
      <c r="AT2949" s="95">
        <v>0</v>
      </c>
      <c r="AU2949" s="95">
        <v>0</v>
      </c>
      <c r="AV2949" s="95">
        <v>50826510.199707001</v>
      </c>
      <c r="AW2949" s="95">
        <v>0</v>
      </c>
      <c r="AX2949" s="95">
        <v>61332.6465291977</v>
      </c>
      <c r="AY2949" s="95">
        <v>39895582.583007798</v>
      </c>
      <c r="AZ2949" s="95">
        <v>14495333.892822299</v>
      </c>
      <c r="BA2949" s="95">
        <v>0</v>
      </c>
      <c r="BB2949" s="95">
        <v>29766164.572021499</v>
      </c>
      <c r="BC2949" s="95">
        <v>9334790.6160888709</v>
      </c>
      <c r="BD2949" s="95">
        <v>0</v>
      </c>
      <c r="BE2949" s="95">
        <v>4765052.96765137</v>
      </c>
      <c r="BF2949" s="95">
        <v>0</v>
      </c>
      <c r="BG2949" s="95">
        <v>50851728.243652299</v>
      </c>
      <c r="BH2949" s="95">
        <v>22251670.964355499</v>
      </c>
      <c r="BI2949" s="95">
        <v>0</v>
      </c>
      <c r="BJ2949" s="95">
        <v>2094088.5928192099</v>
      </c>
      <c r="BK2949" s="95">
        <v>2121946.1330871601</v>
      </c>
      <c r="BL2949" s="95">
        <v>0</v>
      </c>
      <c r="BM2949" s="95">
        <v>0</v>
      </c>
      <c r="BN2949" s="95">
        <v>0</v>
      </c>
      <c r="BO2949" s="95">
        <v>0</v>
      </c>
      <c r="BP2949" s="95">
        <v>0</v>
      </c>
      <c r="BQ2949" s="95">
        <v>0</v>
      </c>
      <c r="BR2949" s="95">
        <v>10851783.146728501</v>
      </c>
      <c r="BS2949" s="95">
        <v>5376501.2798461895</v>
      </c>
      <c r="BT2949" s="95">
        <v>0</v>
      </c>
      <c r="BU2949" s="95">
        <v>4326451.4750366202</v>
      </c>
      <c r="BV2949" s="95">
        <v>3433943.47619629</v>
      </c>
      <c r="BW2949" s="95">
        <v>0</v>
      </c>
      <c r="BX2949" s="95">
        <v>775833.04057312</v>
      </c>
      <c r="BY2949" s="95">
        <v>0</v>
      </c>
      <c r="BZ2949" s="95">
        <v>0</v>
      </c>
      <c r="CA2949" s="95">
        <v>112692.240210533</v>
      </c>
      <c r="CB2949" s="95">
        <v>8179748.9904174795</v>
      </c>
      <c r="CC2949" s="95">
        <v>93505115.7578125</v>
      </c>
      <c r="CD2949" s="95">
        <v>24305005.985839799</v>
      </c>
      <c r="CE2949" s="95">
        <v>3875.7626663148399</v>
      </c>
      <c r="CF2949" s="95">
        <v>509970.62939071702</v>
      </c>
      <c r="CG2949" s="95">
        <v>4783104.0054321298</v>
      </c>
      <c r="CH2949" s="95">
        <v>0</v>
      </c>
      <c r="CI2949" s="95">
        <v>116579.98749637599</v>
      </c>
      <c r="CJ2949" s="95">
        <v>8689049.8159179706</v>
      </c>
      <c r="CK2949" s="95">
        <v>98348742.371093795</v>
      </c>
      <c r="CL2949" s="95">
        <v>25166410.411865201</v>
      </c>
      <c r="CM2949" s="160">
        <v>152772.90608978301</v>
      </c>
      <c r="CN2949" s="160">
        <v>20755305.662597701</v>
      </c>
      <c r="CO2949" s="160">
        <v>149023911.20507801</v>
      </c>
      <c r="CP2949" s="95">
        <v>25166410.411865201</v>
      </c>
      <c r="CQ2949" s="95">
        <v>0</v>
      </c>
      <c r="CR2949" s="95">
        <v>0</v>
      </c>
      <c r="CS2949" s="95">
        <v>0</v>
      </c>
      <c r="CT2949" s="95">
        <v>0</v>
      </c>
      <c r="CU2949" s="161">
        <v>8689719.619808197</v>
      </c>
      <c r="CV2949" s="161">
        <v>98288219.763244629</v>
      </c>
    </row>
    <row r="2950" spans="1:100" x14ac:dyDescent="0.2">
      <c r="A2950" s="94" t="s">
        <v>194</v>
      </c>
      <c r="B2950" s="96">
        <v>38047</v>
      </c>
      <c r="C2950" s="95">
        <v>2565.7465011477502</v>
      </c>
      <c r="D2950" s="95">
        <v>0</v>
      </c>
      <c r="E2950" s="95">
        <v>552.85534252971399</v>
      </c>
      <c r="F2950" s="95">
        <v>119.44102886691699</v>
      </c>
      <c r="G2950" s="95">
        <v>1.1291909349965901</v>
      </c>
      <c r="H2950" s="95">
        <v>42.417462996672803</v>
      </c>
      <c r="I2950" s="95">
        <v>0</v>
      </c>
      <c r="J2950" s="95">
        <v>1.93683568498818</v>
      </c>
      <c r="K2950" s="95">
        <v>545</v>
      </c>
      <c r="L2950" s="95">
        <v>911.50686451792706</v>
      </c>
      <c r="M2950" s="95">
        <v>654.34085258841503</v>
      </c>
      <c r="N2950" s="95">
        <v>1411.1513515859799</v>
      </c>
      <c r="O2950" s="95">
        <v>0</v>
      </c>
      <c r="P2950" s="95">
        <v>0</v>
      </c>
      <c r="Q2950" s="95">
        <v>127.47262196242799</v>
      </c>
      <c r="R2950" s="95">
        <v>0</v>
      </c>
      <c r="S2950" s="95">
        <v>0</v>
      </c>
      <c r="T2950" s="95">
        <v>45.374005889054402</v>
      </c>
      <c r="U2950" s="95">
        <v>547.68625031411602</v>
      </c>
      <c r="V2950" s="95">
        <v>319096.58441925002</v>
      </c>
      <c r="W2950" s="95">
        <v>0</v>
      </c>
      <c r="X2950" s="95">
        <v>91885.403527259798</v>
      </c>
      <c r="Y2950" s="95">
        <v>11173.589680671699</v>
      </c>
      <c r="Z2950" s="95">
        <v>1.0785670369950799</v>
      </c>
      <c r="AA2950" s="95">
        <v>9727.5641735792196</v>
      </c>
      <c r="AB2950" s="95">
        <v>0</v>
      </c>
      <c r="AC2950" s="95">
        <v>117.939827929251</v>
      </c>
      <c r="AD2950" s="95">
        <v>215048.67994308501</v>
      </c>
      <c r="AE2950" s="95">
        <v>81244.400477409406</v>
      </c>
      <c r="AF2950" s="95">
        <v>66185.612574577302</v>
      </c>
      <c r="AG2950" s="95">
        <v>236196.09571266201</v>
      </c>
      <c r="AH2950" s="95">
        <v>0</v>
      </c>
      <c r="AI2950" s="95">
        <v>0</v>
      </c>
      <c r="AJ2950" s="95">
        <v>24138.891823530201</v>
      </c>
      <c r="AK2950" s="95">
        <v>0</v>
      </c>
      <c r="AL2950" s="95">
        <v>0</v>
      </c>
      <c r="AM2950" s="95">
        <v>10001.7862267494</v>
      </c>
      <c r="AN2950" s="95">
        <v>204733.08580017099</v>
      </c>
      <c r="AO2950" s="95">
        <v>2216261.2107849098</v>
      </c>
      <c r="AP2950" s="95">
        <v>0</v>
      </c>
      <c r="AQ2950" s="95">
        <v>568036.77340698196</v>
      </c>
      <c r="AR2950" s="95">
        <v>73537.864529609695</v>
      </c>
      <c r="AS2950" s="95">
        <v>1.05481128999963</v>
      </c>
      <c r="AT2950" s="95">
        <v>58965.137696266203</v>
      </c>
      <c r="AU2950" s="95">
        <v>0</v>
      </c>
      <c r="AV2950" s="95">
        <v>273.638130404055</v>
      </c>
      <c r="AW2950" s="95">
        <v>487767.99996948201</v>
      </c>
      <c r="AX2950" s="95">
        <v>581853.59107208299</v>
      </c>
      <c r="AY2950" s="95">
        <v>476801.61272430402</v>
      </c>
      <c r="AZ2950" s="95">
        <v>1578567.1492309601</v>
      </c>
      <c r="BA2950" s="95">
        <v>0</v>
      </c>
      <c r="BB2950" s="95">
        <v>0</v>
      </c>
      <c r="BC2950" s="95">
        <v>161611.02248001099</v>
      </c>
      <c r="BD2950" s="95">
        <v>0</v>
      </c>
      <c r="BE2950" s="95">
        <v>0</v>
      </c>
      <c r="BF2950" s="95">
        <v>60104.376476764701</v>
      </c>
      <c r="BG2950" s="95">
        <v>473003.60129547102</v>
      </c>
      <c r="BH2950" s="95">
        <v>624233.24678039597</v>
      </c>
      <c r="BI2950" s="95">
        <v>0</v>
      </c>
      <c r="BJ2950" s="95">
        <v>130272.031446457</v>
      </c>
      <c r="BK2950" s="95">
        <v>23755.3560221195</v>
      </c>
      <c r="BL2950" s="95">
        <v>0</v>
      </c>
      <c r="BM2950" s="95">
        <v>0</v>
      </c>
      <c r="BN2950" s="95">
        <v>0</v>
      </c>
      <c r="BO2950" s="95">
        <v>0</v>
      </c>
      <c r="BP2950" s="95">
        <v>0</v>
      </c>
      <c r="BQ2950" s="95">
        <v>0</v>
      </c>
      <c r="BR2950" s="95">
        <v>118382.065941811</v>
      </c>
      <c r="BS2950" s="95">
        <v>579783.99079894996</v>
      </c>
      <c r="BT2950" s="95">
        <v>0</v>
      </c>
      <c r="BU2950" s="95">
        <v>0</v>
      </c>
      <c r="BV2950" s="95">
        <v>58013.746535301201</v>
      </c>
      <c r="BW2950" s="95">
        <v>0</v>
      </c>
      <c r="BX2950" s="95">
        <v>0</v>
      </c>
      <c r="BY2950" s="95">
        <v>0</v>
      </c>
      <c r="BZ2950" s="95">
        <v>0</v>
      </c>
      <c r="CA2950" s="95">
        <v>3112.4328663051101</v>
      </c>
      <c r="CB2950" s="95">
        <v>406733.65091705299</v>
      </c>
      <c r="CC2950" s="95">
        <v>2790600.8326416002</v>
      </c>
      <c r="CD2950" s="95">
        <v>757962.16877746605</v>
      </c>
      <c r="CE2950" s="95">
        <v>45.311433838680401</v>
      </c>
      <c r="CF2950" s="95">
        <v>10348.3294029236</v>
      </c>
      <c r="CG2950" s="95">
        <v>62588.793578624704</v>
      </c>
      <c r="CH2950" s="95">
        <v>0</v>
      </c>
      <c r="CI2950" s="95">
        <v>3158.0729444622998</v>
      </c>
      <c r="CJ2950" s="95">
        <v>417782.53676223801</v>
      </c>
      <c r="CK2950" s="95">
        <v>2877207.2935180701</v>
      </c>
      <c r="CL2950" s="95">
        <v>758599.30933380104</v>
      </c>
      <c r="CM2950" s="160">
        <v>3704.75606751442</v>
      </c>
      <c r="CN2950" s="160">
        <v>624904.21798706101</v>
      </c>
      <c r="CO2950" s="160">
        <v>3349679.1969909701</v>
      </c>
      <c r="CP2950" s="95">
        <v>758599.30933380104</v>
      </c>
      <c r="CQ2950" s="95">
        <v>0</v>
      </c>
      <c r="CR2950" s="95">
        <v>0</v>
      </c>
      <c r="CS2950" s="95">
        <v>0</v>
      </c>
      <c r="CT2950" s="95">
        <v>0</v>
      </c>
      <c r="CU2950" s="161">
        <v>417081.98031997657</v>
      </c>
      <c r="CV2950" s="161">
        <v>2853189.6262202249</v>
      </c>
    </row>
    <row r="2951" spans="1:100" x14ac:dyDescent="0.2">
      <c r="A2951" s="94" t="s">
        <v>194</v>
      </c>
      <c r="B2951" s="96">
        <v>38139</v>
      </c>
      <c r="C2951" s="95">
        <v>2663.4649177789702</v>
      </c>
      <c r="D2951" s="95">
        <v>0</v>
      </c>
      <c r="E2951" s="95">
        <v>506.66456414014101</v>
      </c>
      <c r="F2951" s="95">
        <v>113.61953850463</v>
      </c>
      <c r="G2951" s="95">
        <v>1.9658878999907801</v>
      </c>
      <c r="H2951" s="95">
        <v>47.598210053052803</v>
      </c>
      <c r="I2951" s="95">
        <v>0</v>
      </c>
      <c r="J2951" s="95">
        <v>22.868694247910799</v>
      </c>
      <c r="K2951" s="95">
        <v>556</v>
      </c>
      <c r="L2951" s="95">
        <v>940.11220124363899</v>
      </c>
      <c r="M2951" s="95">
        <v>680.06035219878004</v>
      </c>
      <c r="N2951" s="95">
        <v>1442.34044453502</v>
      </c>
      <c r="O2951" s="95">
        <v>0</v>
      </c>
      <c r="P2951" s="95">
        <v>0</v>
      </c>
      <c r="Q2951" s="95">
        <v>135.420717159286</v>
      </c>
      <c r="R2951" s="95">
        <v>0</v>
      </c>
      <c r="S2951" s="95">
        <v>0</v>
      </c>
      <c r="T2951" s="95">
        <v>50.293790077790597</v>
      </c>
      <c r="U2951" s="95">
        <v>572.81370818615005</v>
      </c>
      <c r="V2951" s="95">
        <v>328303.59271240199</v>
      </c>
      <c r="W2951" s="95">
        <v>0</v>
      </c>
      <c r="X2951" s="95">
        <v>81889.100419044495</v>
      </c>
      <c r="Y2951" s="95">
        <v>9286.8788923025095</v>
      </c>
      <c r="Z2951" s="95">
        <v>353.884214170277</v>
      </c>
      <c r="AA2951" s="95">
        <v>11249.2545793056</v>
      </c>
      <c r="AB2951" s="95">
        <v>0</v>
      </c>
      <c r="AC2951" s="95">
        <v>5524.6099375486401</v>
      </c>
      <c r="AD2951" s="95">
        <v>219662.26633453401</v>
      </c>
      <c r="AE2951" s="95">
        <v>83998.342128753706</v>
      </c>
      <c r="AF2951" s="95">
        <v>68577.548657417297</v>
      </c>
      <c r="AG2951" s="95">
        <v>237763.64391517601</v>
      </c>
      <c r="AH2951" s="95">
        <v>0</v>
      </c>
      <c r="AI2951" s="95">
        <v>0</v>
      </c>
      <c r="AJ2951" s="95">
        <v>23953.1984212399</v>
      </c>
      <c r="AK2951" s="95">
        <v>0</v>
      </c>
      <c r="AL2951" s="95">
        <v>0</v>
      </c>
      <c r="AM2951" s="95">
        <v>11185.534822821601</v>
      </c>
      <c r="AN2951" s="95">
        <v>210662.69017600999</v>
      </c>
      <c r="AO2951" s="95">
        <v>2317785.1555480999</v>
      </c>
      <c r="AP2951" s="95">
        <v>0</v>
      </c>
      <c r="AQ2951" s="95">
        <v>544726.91905975295</v>
      </c>
      <c r="AR2951" s="95">
        <v>62847.449449539199</v>
      </c>
      <c r="AS2951" s="95">
        <v>1987.1568796634699</v>
      </c>
      <c r="AT2951" s="95">
        <v>67860.788683891296</v>
      </c>
      <c r="AU2951" s="95">
        <v>0</v>
      </c>
      <c r="AV2951" s="95">
        <v>12787.006683588001</v>
      </c>
      <c r="AW2951" s="95">
        <v>507313.99995040899</v>
      </c>
      <c r="AX2951" s="95">
        <v>625752.64758300805</v>
      </c>
      <c r="AY2951" s="95">
        <v>499795.44833374</v>
      </c>
      <c r="AZ2951" s="95">
        <v>1602456.3358917199</v>
      </c>
      <c r="BA2951" s="95">
        <v>0</v>
      </c>
      <c r="BB2951" s="95">
        <v>0</v>
      </c>
      <c r="BC2951" s="95">
        <v>161846.01957893401</v>
      </c>
      <c r="BD2951" s="95">
        <v>0</v>
      </c>
      <c r="BE2951" s="95">
        <v>0</v>
      </c>
      <c r="BF2951" s="95">
        <v>68296.184695243806</v>
      </c>
      <c r="BG2951" s="95">
        <v>489335.839454651</v>
      </c>
      <c r="BH2951" s="95">
        <v>653561.08063507103</v>
      </c>
      <c r="BI2951" s="95">
        <v>0</v>
      </c>
      <c r="BJ2951" s="95">
        <v>122516.938241005</v>
      </c>
      <c r="BK2951" s="95">
        <v>21545.2480304241</v>
      </c>
      <c r="BL2951" s="95">
        <v>0</v>
      </c>
      <c r="BM2951" s="95">
        <v>0</v>
      </c>
      <c r="BN2951" s="95">
        <v>0</v>
      </c>
      <c r="BO2951" s="95">
        <v>0</v>
      </c>
      <c r="BP2951" s="95">
        <v>0</v>
      </c>
      <c r="BQ2951" s="95">
        <v>0</v>
      </c>
      <c r="BR2951" s="95">
        <v>127245.610294342</v>
      </c>
      <c r="BS2951" s="95">
        <v>592427.12686157203</v>
      </c>
      <c r="BT2951" s="95">
        <v>0</v>
      </c>
      <c r="BU2951" s="95">
        <v>0</v>
      </c>
      <c r="BV2951" s="95">
        <v>59753.950798511498</v>
      </c>
      <c r="BW2951" s="95">
        <v>0</v>
      </c>
      <c r="BX2951" s="95">
        <v>0</v>
      </c>
      <c r="BY2951" s="95">
        <v>0</v>
      </c>
      <c r="BZ2951" s="95">
        <v>0</v>
      </c>
      <c r="CA2951" s="95">
        <v>3177.3032229840801</v>
      </c>
      <c r="CB2951" s="95">
        <v>411952.00988006598</v>
      </c>
      <c r="CC2951" s="95">
        <v>2873329.3348693801</v>
      </c>
      <c r="CD2951" s="95">
        <v>777512.63118743896</v>
      </c>
      <c r="CE2951" s="95">
        <v>49.483725398778901</v>
      </c>
      <c r="CF2951" s="95">
        <v>11235.323674798001</v>
      </c>
      <c r="CG2951" s="95">
        <v>68339.1999921799</v>
      </c>
      <c r="CH2951" s="95">
        <v>0</v>
      </c>
      <c r="CI2951" s="95">
        <v>3226.9023870527699</v>
      </c>
      <c r="CJ2951" s="95">
        <v>423000.428623199</v>
      </c>
      <c r="CK2951" s="95">
        <v>2953629.1779785198</v>
      </c>
      <c r="CL2951" s="95">
        <v>778000.05135345506</v>
      </c>
      <c r="CM2951" s="160">
        <v>3801.3393393158899</v>
      </c>
      <c r="CN2951" s="160">
        <v>635523.23774719203</v>
      </c>
      <c r="CO2951" s="160">
        <v>3437713.35238647</v>
      </c>
      <c r="CP2951" s="95">
        <v>778000.05135345506</v>
      </c>
      <c r="CQ2951" s="95">
        <v>0</v>
      </c>
      <c r="CR2951" s="95">
        <v>0</v>
      </c>
      <c r="CS2951" s="95">
        <v>0</v>
      </c>
      <c r="CT2951" s="95">
        <v>0</v>
      </c>
      <c r="CU2951" s="161">
        <v>423187.33355486399</v>
      </c>
      <c r="CV2951" s="161">
        <v>2941668.53486156</v>
      </c>
    </row>
    <row r="2952" spans="1:100" x14ac:dyDescent="0.2">
      <c r="A2952" s="94" t="s">
        <v>194</v>
      </c>
      <c r="B2952" s="96">
        <v>38231</v>
      </c>
      <c r="C2952" s="95">
        <v>2741.9032267034099</v>
      </c>
      <c r="D2952" s="95">
        <v>0</v>
      </c>
      <c r="E2952" s="95">
        <v>520.99930343776896</v>
      </c>
      <c r="F2952" s="95">
        <v>126.959248322994</v>
      </c>
      <c r="G2952" s="95">
        <v>2.7379270529781898</v>
      </c>
      <c r="H2952" s="95">
        <v>48.695680611301199</v>
      </c>
      <c r="I2952" s="95">
        <v>0</v>
      </c>
      <c r="J2952" s="95">
        <v>74.296360478736503</v>
      </c>
      <c r="K2952" s="95">
        <v>535</v>
      </c>
      <c r="L2952" s="95">
        <v>974.36564739793505</v>
      </c>
      <c r="M2952" s="95">
        <v>693.96280153095699</v>
      </c>
      <c r="N2952" s="95">
        <v>1474.33223541081</v>
      </c>
      <c r="O2952" s="95">
        <v>0</v>
      </c>
      <c r="P2952" s="95">
        <v>0</v>
      </c>
      <c r="Q2952" s="95">
        <v>137.97188373655101</v>
      </c>
      <c r="R2952" s="95">
        <v>0</v>
      </c>
      <c r="S2952" s="95">
        <v>0</v>
      </c>
      <c r="T2952" s="95">
        <v>47.533197722863399</v>
      </c>
      <c r="U2952" s="95">
        <v>588.00632042437803</v>
      </c>
      <c r="V2952" s="95">
        <v>338299.965908051</v>
      </c>
      <c r="W2952" s="95">
        <v>0</v>
      </c>
      <c r="X2952" s="95">
        <v>84340.207462310806</v>
      </c>
      <c r="Y2952" s="95">
        <v>10825.373388767201</v>
      </c>
      <c r="Z2952" s="95">
        <v>791.65811119228601</v>
      </c>
      <c r="AA2952" s="95">
        <v>9642.3071211576498</v>
      </c>
      <c r="AB2952" s="95">
        <v>0</v>
      </c>
      <c r="AC2952" s="95">
        <v>20186.875428676602</v>
      </c>
      <c r="AD2952" s="95">
        <v>163143.028615952</v>
      </c>
      <c r="AE2952" s="95">
        <v>88352.049336433396</v>
      </c>
      <c r="AF2952" s="95">
        <v>69495.248368263201</v>
      </c>
      <c r="AG2952" s="95">
        <v>239979.34818840001</v>
      </c>
      <c r="AH2952" s="95">
        <v>0</v>
      </c>
      <c r="AI2952" s="95">
        <v>0</v>
      </c>
      <c r="AJ2952" s="95">
        <v>26885.6328735352</v>
      </c>
      <c r="AK2952" s="95">
        <v>0</v>
      </c>
      <c r="AL2952" s="95">
        <v>0</v>
      </c>
      <c r="AM2952" s="95">
        <v>10091.219534993201</v>
      </c>
      <c r="AN2952" s="95">
        <v>202540.55107498201</v>
      </c>
      <c r="AO2952" s="95">
        <v>2421147.7906799298</v>
      </c>
      <c r="AP2952" s="95">
        <v>0</v>
      </c>
      <c r="AQ2952" s="95">
        <v>580753.84298706101</v>
      </c>
      <c r="AR2952" s="95">
        <v>75661.522013664202</v>
      </c>
      <c r="AS2952" s="95">
        <v>4602.7966856360399</v>
      </c>
      <c r="AT2952" s="95">
        <v>60672.691333770803</v>
      </c>
      <c r="AU2952" s="95">
        <v>0</v>
      </c>
      <c r="AV2952" s="95">
        <v>48484.853512763999</v>
      </c>
      <c r="AW2952" s="95">
        <v>397619.99995422398</v>
      </c>
      <c r="AX2952" s="95">
        <v>683890.45757293701</v>
      </c>
      <c r="AY2952" s="95">
        <v>505422.08818817098</v>
      </c>
      <c r="AZ2952" s="95">
        <v>1640036.17974854</v>
      </c>
      <c r="BA2952" s="95">
        <v>0</v>
      </c>
      <c r="BB2952" s="95">
        <v>0</v>
      </c>
      <c r="BC2952" s="95">
        <v>187291.52058029201</v>
      </c>
      <c r="BD2952" s="95">
        <v>0</v>
      </c>
      <c r="BE2952" s="95">
        <v>0</v>
      </c>
      <c r="BF2952" s="95">
        <v>63853.456498622902</v>
      </c>
      <c r="BG2952" s="95">
        <v>479536.62138748198</v>
      </c>
      <c r="BH2952" s="95">
        <v>685063.37564086902</v>
      </c>
      <c r="BI2952" s="95">
        <v>0</v>
      </c>
      <c r="BJ2952" s="95">
        <v>128990.05873584699</v>
      </c>
      <c r="BK2952" s="95">
        <v>25629.344494819601</v>
      </c>
      <c r="BL2952" s="95">
        <v>0</v>
      </c>
      <c r="BM2952" s="95">
        <v>0</v>
      </c>
      <c r="BN2952" s="95">
        <v>0</v>
      </c>
      <c r="BO2952" s="95">
        <v>0</v>
      </c>
      <c r="BP2952" s="95">
        <v>0</v>
      </c>
      <c r="BQ2952" s="95">
        <v>0</v>
      </c>
      <c r="BR2952" s="95">
        <v>128598.841376305</v>
      </c>
      <c r="BS2952" s="95">
        <v>612402.81407928502</v>
      </c>
      <c r="BT2952" s="95">
        <v>0</v>
      </c>
      <c r="BU2952" s="95">
        <v>0</v>
      </c>
      <c r="BV2952" s="95">
        <v>69252.259371757493</v>
      </c>
      <c r="BW2952" s="95">
        <v>0</v>
      </c>
      <c r="BX2952" s="95">
        <v>0</v>
      </c>
      <c r="BY2952" s="95">
        <v>0</v>
      </c>
      <c r="BZ2952" s="95">
        <v>0</v>
      </c>
      <c r="CA2952" s="95">
        <v>3257.2941211759999</v>
      </c>
      <c r="CB2952" s="95">
        <v>421145.67592620902</v>
      </c>
      <c r="CC2952" s="95">
        <v>2985140.8841857901</v>
      </c>
      <c r="CD2952" s="95">
        <v>812933.76111602795</v>
      </c>
      <c r="CE2952" s="95">
        <v>48.263531608972698</v>
      </c>
      <c r="CF2952" s="95">
        <v>9885.2906030416507</v>
      </c>
      <c r="CG2952" s="95">
        <v>62637.168900012999</v>
      </c>
      <c r="CH2952" s="95">
        <v>0</v>
      </c>
      <c r="CI2952" s="95">
        <v>3304.6214190423502</v>
      </c>
      <c r="CJ2952" s="95">
        <v>431228.173751831</v>
      </c>
      <c r="CK2952" s="95">
        <v>3061860.8656310998</v>
      </c>
      <c r="CL2952" s="95">
        <v>812550.86566925002</v>
      </c>
      <c r="CM2952" s="160">
        <v>3889.8451147675501</v>
      </c>
      <c r="CN2952" s="160">
        <v>635073.39448547398</v>
      </c>
      <c r="CO2952" s="160">
        <v>3550531.7132263202</v>
      </c>
      <c r="CP2952" s="95">
        <v>812550.86566925002</v>
      </c>
      <c r="CQ2952" s="95">
        <v>0</v>
      </c>
      <c r="CR2952" s="95">
        <v>0</v>
      </c>
      <c r="CS2952" s="95">
        <v>0</v>
      </c>
      <c r="CT2952" s="95">
        <v>0</v>
      </c>
      <c r="CU2952" s="161">
        <v>431030.96652925067</v>
      </c>
      <c r="CV2952" s="161">
        <v>3047778.0530858031</v>
      </c>
    </row>
    <row r="2953" spans="1:100" x14ac:dyDescent="0.2">
      <c r="A2953" s="94" t="s">
        <v>194</v>
      </c>
      <c r="B2953" s="96">
        <v>38322</v>
      </c>
      <c r="C2953" s="95">
        <v>2813.44873481989</v>
      </c>
      <c r="D2953" s="95">
        <v>0</v>
      </c>
      <c r="E2953" s="95">
        <v>478.65991442277999</v>
      </c>
      <c r="F2953" s="95">
        <v>107.377408592962</v>
      </c>
      <c r="G2953" s="95">
        <v>7.0046260309754897</v>
      </c>
      <c r="H2953" s="95">
        <v>41.682234060019297</v>
      </c>
      <c r="I2953" s="95">
        <v>0</v>
      </c>
      <c r="J2953" s="95">
        <v>135.66313219256699</v>
      </c>
      <c r="K2953" s="95">
        <v>484</v>
      </c>
      <c r="L2953" s="95">
        <v>974.19311830401398</v>
      </c>
      <c r="M2953" s="95">
        <v>707.78854206949495</v>
      </c>
      <c r="N2953" s="95">
        <v>1500.6910840570899</v>
      </c>
      <c r="O2953" s="95">
        <v>0</v>
      </c>
      <c r="P2953" s="95">
        <v>0</v>
      </c>
      <c r="Q2953" s="95">
        <v>133.14920737780599</v>
      </c>
      <c r="R2953" s="95">
        <v>0</v>
      </c>
      <c r="S2953" s="95">
        <v>0</v>
      </c>
      <c r="T2953" s="95">
        <v>48.716757956426598</v>
      </c>
      <c r="U2953" s="95">
        <v>647.40559682995104</v>
      </c>
      <c r="V2953" s="95">
        <v>350156.849582672</v>
      </c>
      <c r="W2953" s="95">
        <v>0</v>
      </c>
      <c r="X2953" s="95">
        <v>80146.091082572893</v>
      </c>
      <c r="Y2953" s="95">
        <v>11551.388712763801</v>
      </c>
      <c r="Z2953" s="95">
        <v>1918.20107859373</v>
      </c>
      <c r="AA2953" s="95">
        <v>8692.8995213508606</v>
      </c>
      <c r="AB2953" s="95">
        <v>0</v>
      </c>
      <c r="AC2953" s="95">
        <v>46729.402527332299</v>
      </c>
      <c r="AD2953" s="95">
        <v>180476.45406532299</v>
      </c>
      <c r="AE2953" s="95">
        <v>87378.247365951494</v>
      </c>
      <c r="AF2953" s="95">
        <v>68804.6102619171</v>
      </c>
      <c r="AG2953" s="95">
        <v>244825.76831817601</v>
      </c>
      <c r="AH2953" s="95">
        <v>0</v>
      </c>
      <c r="AI2953" s="95">
        <v>0</v>
      </c>
      <c r="AJ2953" s="95">
        <v>29016.313005924199</v>
      </c>
      <c r="AK2953" s="95">
        <v>0</v>
      </c>
      <c r="AL2953" s="95">
        <v>0</v>
      </c>
      <c r="AM2953" s="95">
        <v>11049.765553593599</v>
      </c>
      <c r="AN2953" s="95">
        <v>231156.65483856201</v>
      </c>
      <c r="AO2953" s="95">
        <v>2528319.06723022</v>
      </c>
      <c r="AP2953" s="95">
        <v>0</v>
      </c>
      <c r="AQ2953" s="95">
        <v>528172.72062683105</v>
      </c>
      <c r="AR2953" s="95">
        <v>75170.445225715594</v>
      </c>
      <c r="AS2953" s="95">
        <v>12571.9726258516</v>
      </c>
      <c r="AT2953" s="95">
        <v>55755.246761322</v>
      </c>
      <c r="AU2953" s="95">
        <v>0</v>
      </c>
      <c r="AV2953" s="95">
        <v>109797.017644882</v>
      </c>
      <c r="AW2953" s="95">
        <v>425764.99995803798</v>
      </c>
      <c r="AX2953" s="95">
        <v>661321.25296020496</v>
      </c>
      <c r="AY2953" s="95">
        <v>516248.02647781401</v>
      </c>
      <c r="AZ2953" s="95">
        <v>1680764.3636322001</v>
      </c>
      <c r="BA2953" s="95">
        <v>0</v>
      </c>
      <c r="BB2953" s="95">
        <v>0</v>
      </c>
      <c r="BC2953" s="95">
        <v>199496.13715553301</v>
      </c>
      <c r="BD2953" s="95">
        <v>0</v>
      </c>
      <c r="BE2953" s="95">
        <v>0</v>
      </c>
      <c r="BF2953" s="95">
        <v>69704.077739715605</v>
      </c>
      <c r="BG2953" s="95">
        <v>546579.39672851597</v>
      </c>
      <c r="BH2953" s="95">
        <v>711356.24782562302</v>
      </c>
      <c r="BI2953" s="95">
        <v>0</v>
      </c>
      <c r="BJ2953" s="95">
        <v>118471.95986747699</v>
      </c>
      <c r="BK2953" s="95">
        <v>26700.918427228899</v>
      </c>
      <c r="BL2953" s="95">
        <v>0</v>
      </c>
      <c r="BM2953" s="95">
        <v>0</v>
      </c>
      <c r="BN2953" s="95">
        <v>0</v>
      </c>
      <c r="BO2953" s="95">
        <v>0</v>
      </c>
      <c r="BP2953" s="95">
        <v>0</v>
      </c>
      <c r="BQ2953" s="95">
        <v>0</v>
      </c>
      <c r="BR2953" s="95">
        <v>132331.563734055</v>
      </c>
      <c r="BS2953" s="95">
        <v>628107.96012115502</v>
      </c>
      <c r="BT2953" s="95">
        <v>0</v>
      </c>
      <c r="BU2953" s="95">
        <v>0</v>
      </c>
      <c r="BV2953" s="95">
        <v>74266.517324447603</v>
      </c>
      <c r="BW2953" s="95">
        <v>0</v>
      </c>
      <c r="BX2953" s="95">
        <v>0</v>
      </c>
      <c r="BY2953" s="95">
        <v>0</v>
      </c>
      <c r="BZ2953" s="95">
        <v>0</v>
      </c>
      <c r="CA2953" s="95">
        <v>3296.05636978149</v>
      </c>
      <c r="CB2953" s="95">
        <v>430178.592315674</v>
      </c>
      <c r="CC2953" s="95">
        <v>3065901.1079406701</v>
      </c>
      <c r="CD2953" s="95">
        <v>832531.78816223098</v>
      </c>
      <c r="CE2953" s="95">
        <v>48.798640576656901</v>
      </c>
      <c r="CF2953" s="95">
        <v>10847.242033243199</v>
      </c>
      <c r="CG2953" s="95">
        <v>68177.588531494097</v>
      </c>
      <c r="CH2953" s="95">
        <v>0</v>
      </c>
      <c r="CI2953" s="95">
        <v>3345.2789738476299</v>
      </c>
      <c r="CJ2953" s="95">
        <v>440750.56792068499</v>
      </c>
      <c r="CK2953" s="95">
        <v>3125568.0081481901</v>
      </c>
      <c r="CL2953" s="95">
        <v>831722.30618286098</v>
      </c>
      <c r="CM2953" s="160">
        <v>3991.2277410328402</v>
      </c>
      <c r="CN2953" s="160">
        <v>671261.40411377</v>
      </c>
      <c r="CO2953" s="160">
        <v>3669601.37213135</v>
      </c>
      <c r="CP2953" s="95">
        <v>831722.30618286098</v>
      </c>
      <c r="CQ2953" s="95">
        <v>0</v>
      </c>
      <c r="CR2953" s="95">
        <v>0</v>
      </c>
      <c r="CS2953" s="95">
        <v>0</v>
      </c>
      <c r="CT2953" s="95">
        <v>0</v>
      </c>
      <c r="CU2953" s="161">
        <v>441025.83434891718</v>
      </c>
      <c r="CV2953" s="161">
        <v>3134078.6964721642</v>
      </c>
    </row>
    <row r="2954" spans="1:100" x14ac:dyDescent="0.2">
      <c r="A2954" s="94" t="s">
        <v>194</v>
      </c>
      <c r="B2954" s="96">
        <v>38412</v>
      </c>
      <c r="C2954" s="95">
        <v>2930.7917788028699</v>
      </c>
      <c r="D2954" s="95">
        <v>0</v>
      </c>
      <c r="E2954" s="95">
        <v>472.08311893045902</v>
      </c>
      <c r="F2954" s="95">
        <v>116.07195592578501</v>
      </c>
      <c r="G2954" s="95">
        <v>10.1270532889757</v>
      </c>
      <c r="H2954" s="95">
        <v>41.649662644136697</v>
      </c>
      <c r="I2954" s="95">
        <v>0</v>
      </c>
      <c r="J2954" s="95">
        <v>199.20168375223901</v>
      </c>
      <c r="K2954" s="95">
        <v>449</v>
      </c>
      <c r="L2954" s="95">
        <v>989.98685083538305</v>
      </c>
      <c r="M2954" s="95">
        <v>712.07089156657503</v>
      </c>
      <c r="N2954" s="95">
        <v>1537.24596224725</v>
      </c>
      <c r="O2954" s="95">
        <v>0</v>
      </c>
      <c r="P2954" s="95">
        <v>0</v>
      </c>
      <c r="Q2954" s="95">
        <v>152.60964522697</v>
      </c>
      <c r="R2954" s="95">
        <v>0</v>
      </c>
      <c r="S2954" s="95">
        <v>0</v>
      </c>
      <c r="T2954" s="95">
        <v>53.492010406218498</v>
      </c>
      <c r="U2954" s="95">
        <v>653.97189138084696</v>
      </c>
      <c r="V2954" s="95">
        <v>360443.88259887701</v>
      </c>
      <c r="W2954" s="95">
        <v>0</v>
      </c>
      <c r="X2954" s="95">
        <v>79036.289319038406</v>
      </c>
      <c r="Y2954" s="95">
        <v>12222.004693388901</v>
      </c>
      <c r="Z2954" s="95">
        <v>1995.6109525561301</v>
      </c>
      <c r="AA2954" s="95">
        <v>9011.7701599597895</v>
      </c>
      <c r="AB2954" s="95">
        <v>0</v>
      </c>
      <c r="AC2954" s="95">
        <v>75465.163795471206</v>
      </c>
      <c r="AD2954" s="95">
        <v>173834.68437957799</v>
      </c>
      <c r="AE2954" s="95">
        <v>88923.864188194304</v>
      </c>
      <c r="AF2954" s="95">
        <v>68374.415230750994</v>
      </c>
      <c r="AG2954" s="95">
        <v>247147.801013947</v>
      </c>
      <c r="AH2954" s="95">
        <v>0</v>
      </c>
      <c r="AI2954" s="95">
        <v>0</v>
      </c>
      <c r="AJ2954" s="95">
        <v>31738.438134193399</v>
      </c>
      <c r="AK2954" s="95">
        <v>0</v>
      </c>
      <c r="AL2954" s="95">
        <v>0</v>
      </c>
      <c r="AM2954" s="95">
        <v>11065.1173193455</v>
      </c>
      <c r="AN2954" s="95">
        <v>241737.60409736601</v>
      </c>
      <c r="AO2954" s="95">
        <v>2643076.5085144001</v>
      </c>
      <c r="AP2954" s="95">
        <v>0</v>
      </c>
      <c r="AQ2954" s="95">
        <v>557765.50016784703</v>
      </c>
      <c r="AR2954" s="95">
        <v>81110.072780609102</v>
      </c>
      <c r="AS2954" s="95">
        <v>12143.4300310612</v>
      </c>
      <c r="AT2954" s="95">
        <v>59159.238785266898</v>
      </c>
      <c r="AU2954" s="95">
        <v>0</v>
      </c>
      <c r="AV2954" s="95">
        <v>183250.14904022199</v>
      </c>
      <c r="AW2954" s="95">
        <v>410145.99993514997</v>
      </c>
      <c r="AX2954" s="95">
        <v>674141.86623382603</v>
      </c>
      <c r="AY2954" s="95">
        <v>518623.50155258202</v>
      </c>
      <c r="AZ2954" s="95">
        <v>1737875.7215728799</v>
      </c>
      <c r="BA2954" s="95">
        <v>0</v>
      </c>
      <c r="BB2954" s="95">
        <v>0</v>
      </c>
      <c r="BC2954" s="95">
        <v>222616.367603302</v>
      </c>
      <c r="BD2954" s="95">
        <v>0</v>
      </c>
      <c r="BE2954" s="95">
        <v>0</v>
      </c>
      <c r="BF2954" s="95">
        <v>71284.950203895598</v>
      </c>
      <c r="BG2954" s="95">
        <v>582579.62578582799</v>
      </c>
      <c r="BH2954" s="95">
        <v>747887.96517944301</v>
      </c>
      <c r="BI2954" s="95">
        <v>0</v>
      </c>
      <c r="BJ2954" s="95">
        <v>120164.68139076199</v>
      </c>
      <c r="BK2954" s="95">
        <v>28530.8053162098</v>
      </c>
      <c r="BL2954" s="95">
        <v>0</v>
      </c>
      <c r="BM2954" s="95">
        <v>0</v>
      </c>
      <c r="BN2954" s="95">
        <v>0</v>
      </c>
      <c r="BO2954" s="95">
        <v>0</v>
      </c>
      <c r="BP2954" s="95">
        <v>0</v>
      </c>
      <c r="BQ2954" s="95">
        <v>0</v>
      </c>
      <c r="BR2954" s="95">
        <v>135146.72078704799</v>
      </c>
      <c r="BS2954" s="95">
        <v>643938.03961944603</v>
      </c>
      <c r="BT2954" s="95">
        <v>0</v>
      </c>
      <c r="BU2954" s="95">
        <v>0</v>
      </c>
      <c r="BV2954" s="95">
        <v>82601.612937927202</v>
      </c>
      <c r="BW2954" s="95">
        <v>0</v>
      </c>
      <c r="BX2954" s="95">
        <v>0</v>
      </c>
      <c r="BY2954" s="95">
        <v>0</v>
      </c>
      <c r="BZ2954" s="95">
        <v>0</v>
      </c>
      <c r="CA2954" s="95">
        <v>3396.9591087997001</v>
      </c>
      <c r="CB2954" s="95">
        <v>440910.99867629999</v>
      </c>
      <c r="CC2954" s="95">
        <v>3200292.0668334998</v>
      </c>
      <c r="CD2954" s="95">
        <v>863442.75650024402</v>
      </c>
      <c r="CE2954" s="95">
        <v>53.610163483768702</v>
      </c>
      <c r="CF2954" s="95">
        <v>11446.2837061882</v>
      </c>
      <c r="CG2954" s="95">
        <v>74074.996312141404</v>
      </c>
      <c r="CH2954" s="95">
        <v>0</v>
      </c>
      <c r="CI2954" s="95">
        <v>3450.9563694000199</v>
      </c>
      <c r="CJ2954" s="95">
        <v>452400.91115570097</v>
      </c>
      <c r="CK2954" s="95">
        <v>3247023.5220642099</v>
      </c>
      <c r="CL2954" s="95">
        <v>864136.94914245605</v>
      </c>
      <c r="CM2954" s="160">
        <v>4104.1501534581203</v>
      </c>
      <c r="CN2954" s="160">
        <v>691245.47690582299</v>
      </c>
      <c r="CO2954" s="160">
        <v>3830029.4576110798</v>
      </c>
      <c r="CP2954" s="95">
        <v>864136.94914245605</v>
      </c>
      <c r="CQ2954" s="95">
        <v>0</v>
      </c>
      <c r="CR2954" s="95">
        <v>0</v>
      </c>
      <c r="CS2954" s="95">
        <v>0</v>
      </c>
      <c r="CT2954" s="95">
        <v>0</v>
      </c>
      <c r="CU2954" s="161">
        <v>452357.28238248819</v>
      </c>
      <c r="CV2954" s="161">
        <v>3274367.0631456412</v>
      </c>
    </row>
    <row r="2955" spans="1:100" x14ac:dyDescent="0.2">
      <c r="A2955" s="94" t="s">
        <v>194</v>
      </c>
      <c r="B2955" s="96">
        <v>38504</v>
      </c>
      <c r="C2955" s="95">
        <v>2977.6893992126002</v>
      </c>
      <c r="D2955" s="95">
        <v>1.04400625599374</v>
      </c>
      <c r="E2955" s="95">
        <v>482.79039784893399</v>
      </c>
      <c r="F2955" s="95">
        <v>132.79184740968</v>
      </c>
      <c r="G2955" s="95">
        <v>15.711614074884</v>
      </c>
      <c r="H2955" s="95">
        <v>40.375597890000797</v>
      </c>
      <c r="I2955" s="95">
        <v>0</v>
      </c>
      <c r="J2955" s="95">
        <v>257.447367344052</v>
      </c>
      <c r="K2955" s="95">
        <v>424</v>
      </c>
      <c r="L2955" s="95">
        <v>1027.19873701036</v>
      </c>
      <c r="M2955" s="95">
        <v>736.79036550223805</v>
      </c>
      <c r="N2955" s="95">
        <v>1566.4395702332299</v>
      </c>
      <c r="O2955" s="95">
        <v>0</v>
      </c>
      <c r="P2955" s="95">
        <v>0</v>
      </c>
      <c r="Q2955" s="95">
        <v>166.48887014761601</v>
      </c>
      <c r="R2955" s="95">
        <v>0</v>
      </c>
      <c r="S2955" s="95">
        <v>0</v>
      </c>
      <c r="T2955" s="95">
        <v>56.716880052816101</v>
      </c>
      <c r="U2955" s="95">
        <v>667.19285020977304</v>
      </c>
      <c r="V2955" s="95">
        <v>358043.465805054</v>
      </c>
      <c r="W2955" s="95">
        <v>62.464247817639297</v>
      </c>
      <c r="X2955" s="95">
        <v>81090.594936370893</v>
      </c>
      <c r="Y2955" s="95">
        <v>14276.2190009356</v>
      </c>
      <c r="Z2955" s="95">
        <v>3251.5144118666599</v>
      </c>
      <c r="AA2955" s="95">
        <v>8968.6747150421106</v>
      </c>
      <c r="AB2955" s="95">
        <v>0</v>
      </c>
      <c r="AC2955" s="95">
        <v>90094.300354003906</v>
      </c>
      <c r="AD2955" s="95">
        <v>165422.42372703599</v>
      </c>
      <c r="AE2955" s="95">
        <v>92971.837608337402</v>
      </c>
      <c r="AF2955" s="95">
        <v>69998.624427795396</v>
      </c>
      <c r="AG2955" s="95">
        <v>243549.07010078401</v>
      </c>
      <c r="AH2955" s="95">
        <v>0</v>
      </c>
      <c r="AI2955" s="95">
        <v>0</v>
      </c>
      <c r="AJ2955" s="95">
        <v>35387.162851333604</v>
      </c>
      <c r="AK2955" s="95">
        <v>0</v>
      </c>
      <c r="AL2955" s="95">
        <v>0</v>
      </c>
      <c r="AM2955" s="95">
        <v>11563.896741509399</v>
      </c>
      <c r="AN2955" s="95">
        <v>241897.27418708801</v>
      </c>
      <c r="AO2955" s="95">
        <v>2650052.6677856399</v>
      </c>
      <c r="AP2955" s="95">
        <v>447.49944547191302</v>
      </c>
      <c r="AQ2955" s="95">
        <v>544797.17818450904</v>
      </c>
      <c r="AR2955" s="95">
        <v>99045.707794189497</v>
      </c>
      <c r="AS2955" s="95">
        <v>20177.8572778702</v>
      </c>
      <c r="AT2955" s="95">
        <v>57977.118958949999</v>
      </c>
      <c r="AU2955" s="95">
        <v>0</v>
      </c>
      <c r="AV2955" s="95">
        <v>236592.51704216001</v>
      </c>
      <c r="AW2955" s="95">
        <v>396689.99993514997</v>
      </c>
      <c r="AX2955" s="95">
        <v>717482.88323974598</v>
      </c>
      <c r="AY2955" s="95">
        <v>535337.81063079799</v>
      </c>
      <c r="AZ2955" s="95">
        <v>1728118.8017883301</v>
      </c>
      <c r="BA2955" s="95">
        <v>0</v>
      </c>
      <c r="BB2955" s="95">
        <v>0</v>
      </c>
      <c r="BC2955" s="95">
        <v>250597.337228775</v>
      </c>
      <c r="BD2955" s="95">
        <v>0</v>
      </c>
      <c r="BE2955" s="95">
        <v>0</v>
      </c>
      <c r="BF2955" s="95">
        <v>75218.100308418303</v>
      </c>
      <c r="BG2955" s="95">
        <v>602048.59392547596</v>
      </c>
      <c r="BH2955" s="95">
        <v>753099.43024444603</v>
      </c>
      <c r="BI2955" s="95">
        <v>25.802770394831899</v>
      </c>
      <c r="BJ2955" s="95">
        <v>123385.32196140299</v>
      </c>
      <c r="BK2955" s="95">
        <v>35153.956268310503</v>
      </c>
      <c r="BL2955" s="95">
        <v>0</v>
      </c>
      <c r="BM2955" s="95">
        <v>0</v>
      </c>
      <c r="BN2955" s="95">
        <v>0</v>
      </c>
      <c r="BO2955" s="95">
        <v>0</v>
      </c>
      <c r="BP2955" s="95">
        <v>0</v>
      </c>
      <c r="BQ2955" s="95">
        <v>0</v>
      </c>
      <c r="BR2955" s="95">
        <v>141217.113698959</v>
      </c>
      <c r="BS2955" s="95">
        <v>646702.11325836205</v>
      </c>
      <c r="BT2955" s="95">
        <v>0</v>
      </c>
      <c r="BU2955" s="95">
        <v>0</v>
      </c>
      <c r="BV2955" s="95">
        <v>94609.317693710298</v>
      </c>
      <c r="BW2955" s="95">
        <v>0</v>
      </c>
      <c r="BX2955" s="95">
        <v>0</v>
      </c>
      <c r="BY2955" s="95">
        <v>0</v>
      </c>
      <c r="BZ2955" s="95">
        <v>0</v>
      </c>
      <c r="CA2955" s="95">
        <v>3467.87635302544</v>
      </c>
      <c r="CB2955" s="95">
        <v>439825.98430633498</v>
      </c>
      <c r="CC2955" s="95">
        <v>3205536.71166992</v>
      </c>
      <c r="CD2955" s="95">
        <v>880652.76417541504</v>
      </c>
      <c r="CE2955" s="95">
        <v>56.476745981723099</v>
      </c>
      <c r="CF2955" s="95">
        <v>11944.887805104299</v>
      </c>
      <c r="CG2955" s="95">
        <v>77770.257728576704</v>
      </c>
      <c r="CH2955" s="95">
        <v>0</v>
      </c>
      <c r="CI2955" s="95">
        <v>3524.3003957271599</v>
      </c>
      <c r="CJ2955" s="95">
        <v>451495.96198654198</v>
      </c>
      <c r="CK2955" s="95">
        <v>3308136.4206237802</v>
      </c>
      <c r="CL2955" s="95">
        <v>881585.504737854</v>
      </c>
      <c r="CM2955" s="160">
        <v>4190.4668738246</v>
      </c>
      <c r="CN2955" s="160">
        <v>696560.12756347703</v>
      </c>
      <c r="CO2955" s="160">
        <v>3905692.4541931199</v>
      </c>
      <c r="CP2955" s="95">
        <v>881585.504737854</v>
      </c>
      <c r="CQ2955" s="95">
        <v>0</v>
      </c>
      <c r="CR2955" s="95">
        <v>0</v>
      </c>
      <c r="CS2955" s="95">
        <v>0</v>
      </c>
      <c r="CT2955" s="95">
        <v>0</v>
      </c>
      <c r="CU2955" s="161">
        <v>451770.8721114393</v>
      </c>
      <c r="CV2955" s="161">
        <v>3283306.9693984967</v>
      </c>
    </row>
    <row r="2956" spans="1:100" x14ac:dyDescent="0.2">
      <c r="A2956" s="94" t="s">
        <v>194</v>
      </c>
      <c r="B2956" s="96">
        <v>38596</v>
      </c>
      <c r="C2956" s="95">
        <v>3065.1838318109499</v>
      </c>
      <c r="D2956" s="95">
        <v>2.99514823697973</v>
      </c>
      <c r="E2956" s="95">
        <v>515.38693890720594</v>
      </c>
      <c r="F2956" s="95">
        <v>166.92552573047601</v>
      </c>
      <c r="G2956" s="95">
        <v>21.090884816832801</v>
      </c>
      <c r="H2956" s="95">
        <v>37.977268148213597</v>
      </c>
      <c r="I2956" s="95">
        <v>0</v>
      </c>
      <c r="J2956" s="95">
        <v>338.71376710385101</v>
      </c>
      <c r="K2956" s="95">
        <v>374</v>
      </c>
      <c r="L2956" s="95">
        <v>1077.3569230437299</v>
      </c>
      <c r="M2956" s="95">
        <v>768.13522592186905</v>
      </c>
      <c r="N2956" s="95">
        <v>1582.3997397273799</v>
      </c>
      <c r="O2956" s="95">
        <v>0</v>
      </c>
      <c r="P2956" s="95">
        <v>0</v>
      </c>
      <c r="Q2956" s="95">
        <v>180.63716764002999</v>
      </c>
      <c r="R2956" s="95">
        <v>0</v>
      </c>
      <c r="S2956" s="95">
        <v>0</v>
      </c>
      <c r="T2956" s="95">
        <v>56.1410743701272</v>
      </c>
      <c r="U2956" s="95">
        <v>696.62047957628999</v>
      </c>
      <c r="V2956" s="95">
        <v>364961.37619400001</v>
      </c>
      <c r="W2956" s="95">
        <v>311.056550722569</v>
      </c>
      <c r="X2956" s="95">
        <v>82766.712004661604</v>
      </c>
      <c r="Y2956" s="95">
        <v>16344.1196753979</v>
      </c>
      <c r="Z2956" s="95">
        <v>4729.5962058901796</v>
      </c>
      <c r="AA2956" s="95">
        <v>7674.2498007416698</v>
      </c>
      <c r="AB2956" s="95">
        <v>0</v>
      </c>
      <c r="AC2956" s="95">
        <v>109173.751291275</v>
      </c>
      <c r="AD2956" s="95">
        <v>112112.614982605</v>
      </c>
      <c r="AE2956" s="95">
        <v>93613.3665885925</v>
      </c>
      <c r="AF2956" s="95">
        <v>72218.091752052307</v>
      </c>
      <c r="AG2956" s="95">
        <v>245061.162733078</v>
      </c>
      <c r="AH2956" s="95">
        <v>0</v>
      </c>
      <c r="AI2956" s="95">
        <v>0</v>
      </c>
      <c r="AJ2956" s="95">
        <v>36971.6401462555</v>
      </c>
      <c r="AK2956" s="95">
        <v>0</v>
      </c>
      <c r="AL2956" s="95">
        <v>0</v>
      </c>
      <c r="AM2956" s="95">
        <v>11921.5496975183</v>
      </c>
      <c r="AN2956" s="95">
        <v>233672.49891662601</v>
      </c>
      <c r="AO2956" s="95">
        <v>2739635.4284362802</v>
      </c>
      <c r="AP2956" s="95">
        <v>2366.6774828434</v>
      </c>
      <c r="AQ2956" s="95">
        <v>575712.55870819103</v>
      </c>
      <c r="AR2956" s="95">
        <v>122595.449913025</v>
      </c>
      <c r="AS2956" s="95">
        <v>30500.3399922848</v>
      </c>
      <c r="AT2956" s="95">
        <v>51541.3445806503</v>
      </c>
      <c r="AU2956" s="95">
        <v>0</v>
      </c>
      <c r="AV2956" s="95">
        <v>314310.25107955898</v>
      </c>
      <c r="AW2956" s="95">
        <v>282582.99996185303</v>
      </c>
      <c r="AX2956" s="95">
        <v>736683.99096679699</v>
      </c>
      <c r="AY2956" s="95">
        <v>558325.18914794899</v>
      </c>
      <c r="AZ2956" s="95">
        <v>1751930.8217926</v>
      </c>
      <c r="BA2956" s="95">
        <v>0</v>
      </c>
      <c r="BB2956" s="95">
        <v>0</v>
      </c>
      <c r="BC2956" s="95">
        <v>266483.788516998</v>
      </c>
      <c r="BD2956" s="95">
        <v>0</v>
      </c>
      <c r="BE2956" s="95">
        <v>0</v>
      </c>
      <c r="BF2956" s="95">
        <v>80598.240369796797</v>
      </c>
      <c r="BG2956" s="95">
        <v>616978.72979736305</v>
      </c>
      <c r="BH2956" s="95">
        <v>784487.17022705101</v>
      </c>
      <c r="BI2956" s="95">
        <v>191.30818648077499</v>
      </c>
      <c r="BJ2956" s="95">
        <v>134506.13352203401</v>
      </c>
      <c r="BK2956" s="95">
        <v>40600.835059165998</v>
      </c>
      <c r="BL2956" s="95">
        <v>0</v>
      </c>
      <c r="BM2956" s="95">
        <v>0</v>
      </c>
      <c r="BN2956" s="95">
        <v>0</v>
      </c>
      <c r="BO2956" s="95">
        <v>0</v>
      </c>
      <c r="BP2956" s="95">
        <v>0</v>
      </c>
      <c r="BQ2956" s="95">
        <v>0</v>
      </c>
      <c r="BR2956" s="95">
        <v>151886.517307281</v>
      </c>
      <c r="BS2956" s="95">
        <v>664716.13096618699</v>
      </c>
      <c r="BT2956" s="95">
        <v>0</v>
      </c>
      <c r="BU2956" s="95">
        <v>0</v>
      </c>
      <c r="BV2956" s="95">
        <v>99538.582811355605</v>
      </c>
      <c r="BW2956" s="95">
        <v>0</v>
      </c>
      <c r="BX2956" s="95">
        <v>0</v>
      </c>
      <c r="BY2956" s="95">
        <v>0</v>
      </c>
      <c r="BZ2956" s="95">
        <v>0</v>
      </c>
      <c r="CA2956" s="95">
        <v>3577.8988866210002</v>
      </c>
      <c r="CB2956" s="95">
        <v>445268.32853698701</v>
      </c>
      <c r="CC2956" s="95">
        <v>3306582.3407592801</v>
      </c>
      <c r="CD2956" s="95">
        <v>920374.18881988502</v>
      </c>
      <c r="CE2956" s="95">
        <v>58.115491128992304</v>
      </c>
      <c r="CF2956" s="95">
        <v>12235.872519493099</v>
      </c>
      <c r="CG2956" s="95">
        <v>81512.184794425993</v>
      </c>
      <c r="CH2956" s="95">
        <v>0</v>
      </c>
      <c r="CI2956" s="95">
        <v>3634.9094288945198</v>
      </c>
      <c r="CJ2956" s="95">
        <v>457777.59763336199</v>
      </c>
      <c r="CK2956" s="95">
        <v>3380278.4620056199</v>
      </c>
      <c r="CL2956" s="95">
        <v>920601.88288879395</v>
      </c>
      <c r="CM2956" s="160">
        <v>4328.6976402401897</v>
      </c>
      <c r="CN2956" s="160">
        <v>688437.43268585205</v>
      </c>
      <c r="CO2956" s="160">
        <v>4004497.9555969201</v>
      </c>
      <c r="CP2956" s="95">
        <v>920601.88288879395</v>
      </c>
      <c r="CQ2956" s="95">
        <v>0</v>
      </c>
      <c r="CR2956" s="95">
        <v>0</v>
      </c>
      <c r="CS2956" s="95">
        <v>0</v>
      </c>
      <c r="CT2956" s="95">
        <v>0</v>
      </c>
      <c r="CU2956" s="161">
        <v>457504.20105648012</v>
      </c>
      <c r="CV2956" s="161">
        <v>3388094.5255537061</v>
      </c>
    </row>
    <row r="2957" spans="1:100" x14ac:dyDescent="0.2">
      <c r="A2957" s="94" t="s">
        <v>194</v>
      </c>
      <c r="B2957" s="96">
        <v>38687</v>
      </c>
      <c r="C2957" s="95">
        <v>3150.8547276556501</v>
      </c>
      <c r="D2957" s="95">
        <v>3.0324339119833899</v>
      </c>
      <c r="E2957" s="95">
        <v>507.37566361948802</v>
      </c>
      <c r="F2957" s="95">
        <v>172.9580410216</v>
      </c>
      <c r="G2957" s="95">
        <v>25.0014840669464</v>
      </c>
      <c r="H2957" s="95">
        <v>36.953136818017803</v>
      </c>
      <c r="I2957" s="95">
        <v>0</v>
      </c>
      <c r="J2957" s="95">
        <v>412.26237327977998</v>
      </c>
      <c r="K2957" s="95">
        <v>291</v>
      </c>
      <c r="L2957" s="95">
        <v>1091.81944000721</v>
      </c>
      <c r="M2957" s="95">
        <v>766.43887762725399</v>
      </c>
      <c r="N2957" s="95">
        <v>1620.40225321054</v>
      </c>
      <c r="O2957" s="95">
        <v>0</v>
      </c>
      <c r="P2957" s="95">
        <v>0</v>
      </c>
      <c r="Q2957" s="95">
        <v>189.12806229293301</v>
      </c>
      <c r="R2957" s="95">
        <v>0</v>
      </c>
      <c r="S2957" s="95">
        <v>0</v>
      </c>
      <c r="T2957" s="95">
        <v>59.507209771312802</v>
      </c>
      <c r="U2957" s="95">
        <v>727.87456492334604</v>
      </c>
      <c r="V2957" s="95">
        <v>369601.55445861799</v>
      </c>
      <c r="W2957" s="95">
        <v>151.14516560733301</v>
      </c>
      <c r="X2957" s="95">
        <v>78723.353394508405</v>
      </c>
      <c r="Y2957" s="95">
        <v>16972.007867097898</v>
      </c>
      <c r="Z2957" s="95">
        <v>5832.7938189506503</v>
      </c>
      <c r="AA2957" s="95">
        <v>7753.77035886049</v>
      </c>
      <c r="AB2957" s="95">
        <v>0</v>
      </c>
      <c r="AC2957" s="95">
        <v>138128.51002502401</v>
      </c>
      <c r="AD2957" s="95">
        <v>102999.128228188</v>
      </c>
      <c r="AE2957" s="95">
        <v>86404.885731697097</v>
      </c>
      <c r="AF2957" s="95">
        <v>72426.426685333296</v>
      </c>
      <c r="AG2957" s="95">
        <v>245276.429454803</v>
      </c>
      <c r="AH2957" s="95">
        <v>0</v>
      </c>
      <c r="AI2957" s="95">
        <v>0</v>
      </c>
      <c r="AJ2957" s="95">
        <v>40830.035704135902</v>
      </c>
      <c r="AK2957" s="95">
        <v>0</v>
      </c>
      <c r="AL2957" s="95">
        <v>0</v>
      </c>
      <c r="AM2957" s="95">
        <v>13419.248265504801</v>
      </c>
      <c r="AN2957" s="95">
        <v>246879.29040908799</v>
      </c>
      <c r="AO2957" s="95">
        <v>2827406.50744629</v>
      </c>
      <c r="AP2957" s="95">
        <v>1183.94715201855</v>
      </c>
      <c r="AQ2957" s="95">
        <v>572360.06051635696</v>
      </c>
      <c r="AR2957" s="95">
        <v>126205.659531593</v>
      </c>
      <c r="AS2957" s="95">
        <v>39942.521030902899</v>
      </c>
      <c r="AT2957" s="95">
        <v>53007.186230659499</v>
      </c>
      <c r="AU2957" s="95">
        <v>0</v>
      </c>
      <c r="AV2957" s="95">
        <v>404020.278823853</v>
      </c>
      <c r="AW2957" s="95">
        <v>253589.99995803801</v>
      </c>
      <c r="AX2957" s="95">
        <v>685459.52162170399</v>
      </c>
      <c r="AY2957" s="95">
        <v>572007.92050933803</v>
      </c>
      <c r="AZ2957" s="95">
        <v>1823187.73002625</v>
      </c>
      <c r="BA2957" s="95">
        <v>0</v>
      </c>
      <c r="BB2957" s="95">
        <v>0</v>
      </c>
      <c r="BC2957" s="95">
        <v>299736.49779510498</v>
      </c>
      <c r="BD2957" s="95">
        <v>0</v>
      </c>
      <c r="BE2957" s="95">
        <v>0</v>
      </c>
      <c r="BF2957" s="95">
        <v>88866.966140747099</v>
      </c>
      <c r="BG2957" s="95">
        <v>676672.86341857899</v>
      </c>
      <c r="BH2957" s="95">
        <v>824584.11798095703</v>
      </c>
      <c r="BI2957" s="95">
        <v>107.77446785848601</v>
      </c>
      <c r="BJ2957" s="95">
        <v>155281.89038467401</v>
      </c>
      <c r="BK2957" s="95">
        <v>47294.262937545798</v>
      </c>
      <c r="BL2957" s="95">
        <v>0</v>
      </c>
      <c r="BM2957" s="95">
        <v>0</v>
      </c>
      <c r="BN2957" s="95">
        <v>0</v>
      </c>
      <c r="BO2957" s="95">
        <v>0</v>
      </c>
      <c r="BP2957" s="95">
        <v>0</v>
      </c>
      <c r="BQ2957" s="95">
        <v>0</v>
      </c>
      <c r="BR2957" s="95">
        <v>151654.48085021999</v>
      </c>
      <c r="BS2957" s="95">
        <v>711390.47432708705</v>
      </c>
      <c r="BT2957" s="95">
        <v>0</v>
      </c>
      <c r="BU2957" s="95">
        <v>0</v>
      </c>
      <c r="BV2957" s="95">
        <v>113443.839223862</v>
      </c>
      <c r="BW2957" s="95">
        <v>0</v>
      </c>
      <c r="BX2957" s="95">
        <v>0</v>
      </c>
      <c r="BY2957" s="95">
        <v>0</v>
      </c>
      <c r="BZ2957" s="95">
        <v>0</v>
      </c>
      <c r="CA2957" s="95">
        <v>3665.3035544753102</v>
      </c>
      <c r="CB2957" s="95">
        <v>449414.87123870902</v>
      </c>
      <c r="CC2957" s="95">
        <v>3399215.6227417002</v>
      </c>
      <c r="CD2957" s="95">
        <v>977521.43807983398</v>
      </c>
      <c r="CE2957" s="95">
        <v>61.551699295639999</v>
      </c>
      <c r="CF2957" s="95">
        <v>13787.3417762518</v>
      </c>
      <c r="CG2957" s="95">
        <v>91509.044440269499</v>
      </c>
      <c r="CH2957" s="95">
        <v>0</v>
      </c>
      <c r="CI2957" s="95">
        <v>3727.9127061068998</v>
      </c>
      <c r="CJ2957" s="95">
        <v>463184.01134491002</v>
      </c>
      <c r="CK2957" s="95">
        <v>3489637.0274963402</v>
      </c>
      <c r="CL2957" s="95">
        <v>977510.82743835403</v>
      </c>
      <c r="CM2957" s="160">
        <v>4452.4059454202697</v>
      </c>
      <c r="CN2957" s="160">
        <v>710497.94201660203</v>
      </c>
      <c r="CO2957" s="160">
        <v>4162766.6802673298</v>
      </c>
      <c r="CP2957" s="95">
        <v>977510.82743835403</v>
      </c>
      <c r="CQ2957" s="95">
        <v>0</v>
      </c>
      <c r="CR2957" s="95">
        <v>0</v>
      </c>
      <c r="CS2957" s="95">
        <v>0</v>
      </c>
      <c r="CT2957" s="95">
        <v>0</v>
      </c>
      <c r="CU2957" s="161">
        <v>463202.21301496081</v>
      </c>
      <c r="CV2957" s="161">
        <v>3490724.6671819696</v>
      </c>
    </row>
    <row r="2958" spans="1:100" x14ac:dyDescent="0.2">
      <c r="A2958" s="94" t="s">
        <v>194</v>
      </c>
      <c r="B2958" s="96">
        <v>38777</v>
      </c>
      <c r="C2958" s="95">
        <v>3245.6059269607099</v>
      </c>
      <c r="D2958" s="95">
        <v>2.8339904969907401</v>
      </c>
      <c r="E2958" s="95">
        <v>505.29207792133099</v>
      </c>
      <c r="F2958" s="95">
        <v>169.139424530789</v>
      </c>
      <c r="G2958" s="95">
        <v>26.796849486883701</v>
      </c>
      <c r="H2958" s="95">
        <v>32.101115331985099</v>
      </c>
      <c r="I2958" s="95">
        <v>0</v>
      </c>
      <c r="J2958" s="95">
        <v>480.62868005037302</v>
      </c>
      <c r="K2958" s="95">
        <v>274</v>
      </c>
      <c r="L2958" s="95">
        <v>634.61665561050199</v>
      </c>
      <c r="M2958" s="95">
        <v>824.80790925025894</v>
      </c>
      <c r="N2958" s="95">
        <v>1646.5671647042</v>
      </c>
      <c r="O2958" s="95">
        <v>630.31483943015303</v>
      </c>
      <c r="P2958" s="95">
        <v>0</v>
      </c>
      <c r="Q2958" s="95">
        <v>187.69997230917201</v>
      </c>
      <c r="R2958" s="95">
        <v>32.831465780735002</v>
      </c>
      <c r="S2958" s="95">
        <v>0</v>
      </c>
      <c r="T2958" s="95">
        <v>24.645717751933301</v>
      </c>
      <c r="U2958" s="95">
        <v>761.977113723755</v>
      </c>
      <c r="V2958" s="95">
        <v>378674.23106765701</v>
      </c>
      <c r="W2958" s="95">
        <v>215.90429091267299</v>
      </c>
      <c r="X2958" s="95">
        <v>77436.223328590393</v>
      </c>
      <c r="Y2958" s="95">
        <v>14842.8386412859</v>
      </c>
      <c r="Z2958" s="95">
        <v>6262.5549788475</v>
      </c>
      <c r="AA2958" s="95">
        <v>6769.9472888112095</v>
      </c>
      <c r="AB2958" s="95">
        <v>0</v>
      </c>
      <c r="AC2958" s="95">
        <v>162292.21759986901</v>
      </c>
      <c r="AD2958" s="95">
        <v>96922.144226074204</v>
      </c>
      <c r="AE2958" s="95">
        <v>44287.324587345101</v>
      </c>
      <c r="AF2958" s="95">
        <v>78055.515144348101</v>
      </c>
      <c r="AG2958" s="95">
        <v>247113.64677619899</v>
      </c>
      <c r="AH2958" s="95">
        <v>50505.903530597701</v>
      </c>
      <c r="AI2958" s="95">
        <v>0</v>
      </c>
      <c r="AJ2958" s="95">
        <v>37657.581408977501</v>
      </c>
      <c r="AK2958" s="95">
        <v>7642.9386056065596</v>
      </c>
      <c r="AL2958" s="95">
        <v>0</v>
      </c>
      <c r="AM2958" s="95">
        <v>4738.1209136247599</v>
      </c>
      <c r="AN2958" s="95">
        <v>255402.57940292399</v>
      </c>
      <c r="AO2958" s="95">
        <v>2933679.2654113802</v>
      </c>
      <c r="AP2958" s="95">
        <v>1671.9317035228</v>
      </c>
      <c r="AQ2958" s="95">
        <v>547088.10176086402</v>
      </c>
      <c r="AR2958" s="95">
        <v>105950.675674438</v>
      </c>
      <c r="AS2958" s="95">
        <v>40190.0997509956</v>
      </c>
      <c r="AT2958" s="95">
        <v>45972.362137317701</v>
      </c>
      <c r="AU2958" s="95">
        <v>0</v>
      </c>
      <c r="AV2958" s="95">
        <v>485467.123802185</v>
      </c>
      <c r="AW2958" s="95">
        <v>237534.999961853</v>
      </c>
      <c r="AX2958" s="95">
        <v>357756.71926498401</v>
      </c>
      <c r="AY2958" s="95">
        <v>624479.85365295399</v>
      </c>
      <c r="AZ2958" s="95">
        <v>1844742.73512268</v>
      </c>
      <c r="BA2958" s="95">
        <v>386615.309612274</v>
      </c>
      <c r="BB2958" s="95">
        <v>0</v>
      </c>
      <c r="BC2958" s="95">
        <v>281440.35857009899</v>
      </c>
      <c r="BD2958" s="95">
        <v>50538.168170452103</v>
      </c>
      <c r="BE2958" s="95">
        <v>0</v>
      </c>
      <c r="BF2958" s="95">
        <v>32263.1208603382</v>
      </c>
      <c r="BG2958" s="95">
        <v>718173.343070984</v>
      </c>
      <c r="BH2958" s="95">
        <v>935818.59560394299</v>
      </c>
      <c r="BI2958" s="95">
        <v>116.817251182161</v>
      </c>
      <c r="BJ2958" s="95">
        <v>172434.92943763701</v>
      </c>
      <c r="BK2958" s="95">
        <v>46098.077980041497</v>
      </c>
      <c r="BL2958" s="95">
        <v>0</v>
      </c>
      <c r="BM2958" s="95">
        <v>3639.6272279918198</v>
      </c>
      <c r="BN2958" s="95">
        <v>0</v>
      </c>
      <c r="BO2958" s="95">
        <v>0</v>
      </c>
      <c r="BP2958" s="95">
        <v>0</v>
      </c>
      <c r="BQ2958" s="95">
        <v>0</v>
      </c>
      <c r="BR2958" s="95">
        <v>169956.86600494399</v>
      </c>
      <c r="BS2958" s="95">
        <v>754050.61370086705</v>
      </c>
      <c r="BT2958" s="95">
        <v>75337.629991531401</v>
      </c>
      <c r="BU2958" s="95">
        <v>0</v>
      </c>
      <c r="BV2958" s="95">
        <v>107948.02970600101</v>
      </c>
      <c r="BW2958" s="95">
        <v>6594.1238839030302</v>
      </c>
      <c r="BX2958" s="95">
        <v>0</v>
      </c>
      <c r="BY2958" s="95">
        <v>0</v>
      </c>
      <c r="BZ2958" s="95">
        <v>0</v>
      </c>
      <c r="CA2958" s="95">
        <v>3749.0156166851498</v>
      </c>
      <c r="CB2958" s="95">
        <v>456676.94725418102</v>
      </c>
      <c r="CC2958" s="95">
        <v>3494516.7416992201</v>
      </c>
      <c r="CD2958" s="95">
        <v>1107522.6942749</v>
      </c>
      <c r="CE2958" s="95">
        <v>58.801938156597302</v>
      </c>
      <c r="CF2958" s="95">
        <v>13068.7848694324</v>
      </c>
      <c r="CG2958" s="95">
        <v>87049.005117416396</v>
      </c>
      <c r="CH2958" s="95">
        <v>0</v>
      </c>
      <c r="CI2958" s="95">
        <v>3808.1953674256802</v>
      </c>
      <c r="CJ2958" s="95">
        <v>469707.71821594198</v>
      </c>
      <c r="CK2958" s="95">
        <v>3575884.14520264</v>
      </c>
      <c r="CL2958" s="95">
        <v>1115463.135849</v>
      </c>
      <c r="CM2958" s="160">
        <v>4572.0270800590497</v>
      </c>
      <c r="CN2958" s="160">
        <v>724946.85143279994</v>
      </c>
      <c r="CO2958" s="160">
        <v>4295707.1065063505</v>
      </c>
      <c r="CP2958" s="95">
        <v>1115463.135849</v>
      </c>
      <c r="CQ2958" s="95">
        <v>0</v>
      </c>
      <c r="CR2958" s="95">
        <v>0</v>
      </c>
      <c r="CS2958" s="95">
        <v>0</v>
      </c>
      <c r="CT2958" s="95">
        <v>0</v>
      </c>
      <c r="CU2958" s="161">
        <v>469745.73212361342</v>
      </c>
      <c r="CV2958" s="161">
        <v>3581565.7468166365</v>
      </c>
    </row>
    <row r="2959" spans="1:100" x14ac:dyDescent="0.2">
      <c r="A2959" s="94" t="s">
        <v>194</v>
      </c>
      <c r="B2959" s="96">
        <v>38869</v>
      </c>
      <c r="C2959" s="95">
        <v>3345.8161444664001</v>
      </c>
      <c r="D2959" s="95">
        <v>3.1688108419766698</v>
      </c>
      <c r="E2959" s="95">
        <v>501.325906094164</v>
      </c>
      <c r="F2959" s="95">
        <v>176.57206328772</v>
      </c>
      <c r="G2959" s="95">
        <v>28.5404929069337</v>
      </c>
      <c r="H2959" s="95">
        <v>27.160374523606201</v>
      </c>
      <c r="I2959" s="95">
        <v>0</v>
      </c>
      <c r="J2959" s="95">
        <v>561.811097405851</v>
      </c>
      <c r="K2959" s="95">
        <v>254</v>
      </c>
      <c r="L2959" s="95">
        <v>617.87945521622896</v>
      </c>
      <c r="M2959" s="95">
        <v>861.76834948360897</v>
      </c>
      <c r="N2959" s="95">
        <v>1662.25317071378</v>
      </c>
      <c r="O2959" s="95">
        <v>681.94954112917196</v>
      </c>
      <c r="P2959" s="95">
        <v>0</v>
      </c>
      <c r="Q2959" s="95">
        <v>187.50477535463901</v>
      </c>
      <c r="R2959" s="95">
        <v>36.978083930909598</v>
      </c>
      <c r="S2959" s="95">
        <v>0</v>
      </c>
      <c r="T2959" s="95">
        <v>20.326075525488701</v>
      </c>
      <c r="U2959" s="95">
        <v>796.64535420387995</v>
      </c>
      <c r="V2959" s="95">
        <v>388631.68239974999</v>
      </c>
      <c r="W2959" s="95">
        <v>145.75785617344101</v>
      </c>
      <c r="X2959" s="95">
        <v>74656.332076072693</v>
      </c>
      <c r="Y2959" s="95">
        <v>14980.2717288733</v>
      </c>
      <c r="Z2959" s="95">
        <v>6241.6212978363001</v>
      </c>
      <c r="AA2959" s="95">
        <v>5404.7810908556003</v>
      </c>
      <c r="AB2959" s="95">
        <v>0</v>
      </c>
      <c r="AC2959" s="95">
        <v>183139.694046021</v>
      </c>
      <c r="AD2959" s="95">
        <v>87335.126078605696</v>
      </c>
      <c r="AE2959" s="95">
        <v>39878.579600810997</v>
      </c>
      <c r="AF2959" s="95">
        <v>81330.876204490705</v>
      </c>
      <c r="AG2959" s="95">
        <v>250316.24693489101</v>
      </c>
      <c r="AH2959" s="95">
        <v>54874.835944652601</v>
      </c>
      <c r="AI2959" s="95">
        <v>0</v>
      </c>
      <c r="AJ2959" s="95">
        <v>36611.657215595202</v>
      </c>
      <c r="AK2959" s="95">
        <v>7141.9213141799</v>
      </c>
      <c r="AL2959" s="95">
        <v>0</v>
      </c>
      <c r="AM2959" s="95">
        <v>3732.2449944913401</v>
      </c>
      <c r="AN2959" s="95">
        <v>260363.47982597401</v>
      </c>
      <c r="AO2959" s="95">
        <v>3027996.6742553702</v>
      </c>
      <c r="AP2959" s="95">
        <v>1137.45274475217</v>
      </c>
      <c r="AQ2959" s="95">
        <v>570454.89749908401</v>
      </c>
      <c r="AR2959" s="95">
        <v>111676.42561054201</v>
      </c>
      <c r="AS2959" s="95">
        <v>42280.402592658997</v>
      </c>
      <c r="AT2959" s="95">
        <v>37648.249727725997</v>
      </c>
      <c r="AU2959" s="95">
        <v>0</v>
      </c>
      <c r="AV2959" s="95">
        <v>556290.329872131</v>
      </c>
      <c r="AW2959" s="95">
        <v>217882.999975204</v>
      </c>
      <c r="AX2959" s="95">
        <v>335092.86734008801</v>
      </c>
      <c r="AY2959" s="95">
        <v>652260.48425293004</v>
      </c>
      <c r="AZ2959" s="95">
        <v>1878259.51333618</v>
      </c>
      <c r="BA2959" s="95">
        <v>421451.08618927002</v>
      </c>
      <c r="BB2959" s="95">
        <v>0</v>
      </c>
      <c r="BC2959" s="95">
        <v>272848.53554153402</v>
      </c>
      <c r="BD2959" s="95">
        <v>49375.417687892899</v>
      </c>
      <c r="BE2959" s="95">
        <v>0</v>
      </c>
      <c r="BF2959" s="95">
        <v>26828.490082025499</v>
      </c>
      <c r="BG2959" s="95">
        <v>747040.00629425002</v>
      </c>
      <c r="BH2959" s="95">
        <v>965197.27001953102</v>
      </c>
      <c r="BI2959" s="95">
        <v>139.92675314657399</v>
      </c>
      <c r="BJ2959" s="95">
        <v>180839.27594184899</v>
      </c>
      <c r="BK2959" s="95">
        <v>45581.862341403998</v>
      </c>
      <c r="BL2959" s="95">
        <v>0</v>
      </c>
      <c r="BM2959" s="95">
        <v>3466.6459372043601</v>
      </c>
      <c r="BN2959" s="95">
        <v>0</v>
      </c>
      <c r="BO2959" s="95">
        <v>0</v>
      </c>
      <c r="BP2959" s="95">
        <v>0</v>
      </c>
      <c r="BQ2959" s="95">
        <v>0</v>
      </c>
      <c r="BR2959" s="95">
        <v>179998.51923751799</v>
      </c>
      <c r="BS2959" s="95">
        <v>778552.23773956299</v>
      </c>
      <c r="BT2959" s="95">
        <v>82035.849046707197</v>
      </c>
      <c r="BU2959" s="95">
        <v>0</v>
      </c>
      <c r="BV2959" s="95">
        <v>106191.186839104</v>
      </c>
      <c r="BW2959" s="95">
        <v>6590.6952772140503</v>
      </c>
      <c r="BX2959" s="95">
        <v>0</v>
      </c>
      <c r="BY2959" s="95">
        <v>0</v>
      </c>
      <c r="BZ2959" s="95">
        <v>0</v>
      </c>
      <c r="CA2959" s="95">
        <v>3855.880351156</v>
      </c>
      <c r="CB2959" s="95">
        <v>465616.28733062698</v>
      </c>
      <c r="CC2959" s="95">
        <v>3584756.3976745601</v>
      </c>
      <c r="CD2959" s="95">
        <v>1147191.91044617</v>
      </c>
      <c r="CE2959" s="95">
        <v>56.778989666607202</v>
      </c>
      <c r="CF2959" s="95">
        <v>11539.8551558256</v>
      </c>
      <c r="CG2959" s="95">
        <v>80590.578449249297</v>
      </c>
      <c r="CH2959" s="95">
        <v>0</v>
      </c>
      <c r="CI2959" s="95">
        <v>3912.3127499520801</v>
      </c>
      <c r="CJ2959" s="95">
        <v>476724.117763519</v>
      </c>
      <c r="CK2959" s="95">
        <v>3634554.1771545401</v>
      </c>
      <c r="CL2959" s="95">
        <v>1155078.3307495101</v>
      </c>
      <c r="CM2959" s="160">
        <v>4707.6380241513298</v>
      </c>
      <c r="CN2959" s="160">
        <v>733617.51690673805</v>
      </c>
      <c r="CO2959" s="160">
        <v>4379710.1497802697</v>
      </c>
      <c r="CP2959" s="95">
        <v>1155078.3307495101</v>
      </c>
      <c r="CQ2959" s="95">
        <v>0</v>
      </c>
      <c r="CR2959" s="95">
        <v>0</v>
      </c>
      <c r="CS2959" s="95">
        <v>0</v>
      </c>
      <c r="CT2959" s="95">
        <v>0</v>
      </c>
      <c r="CU2959" s="161">
        <v>477156.14248645259</v>
      </c>
      <c r="CV2959" s="161">
        <v>3665346.9761238093</v>
      </c>
    </row>
    <row r="2960" spans="1:100" x14ac:dyDescent="0.2">
      <c r="A2960" s="94" t="s">
        <v>194</v>
      </c>
      <c r="B2960" s="96">
        <v>38961</v>
      </c>
      <c r="C2960" s="95">
        <v>3450.6632861196999</v>
      </c>
      <c r="D2960" s="95">
        <v>2.9924557019839999</v>
      </c>
      <c r="E2960" s="95">
        <v>499.70156196132302</v>
      </c>
      <c r="F2960" s="95">
        <v>173.412296919152</v>
      </c>
      <c r="G2960" s="95">
        <v>33.235043686814599</v>
      </c>
      <c r="H2960" s="95">
        <v>25.185264651430799</v>
      </c>
      <c r="I2960" s="95">
        <v>0</v>
      </c>
      <c r="J2960" s="95">
        <v>627.70216459035896</v>
      </c>
      <c r="K2960" s="95">
        <v>213</v>
      </c>
      <c r="L2960" s="95">
        <v>602.80779950320698</v>
      </c>
      <c r="M2960" s="95">
        <v>891.83774214982998</v>
      </c>
      <c r="N2960" s="95">
        <v>1685.75159919262</v>
      </c>
      <c r="O2960" s="95">
        <v>695.135209836066</v>
      </c>
      <c r="P2960" s="95">
        <v>0</v>
      </c>
      <c r="Q2960" s="95">
        <v>190.34662058576899</v>
      </c>
      <c r="R2960" s="95">
        <v>39.562616914976402</v>
      </c>
      <c r="S2960" s="95">
        <v>0</v>
      </c>
      <c r="T2960" s="95">
        <v>19.641055326908798</v>
      </c>
      <c r="U2960" s="95">
        <v>830.95326217263903</v>
      </c>
      <c r="V2960" s="95">
        <v>395984.50417327898</v>
      </c>
      <c r="W2960" s="95">
        <v>153.598998213187</v>
      </c>
      <c r="X2960" s="95">
        <v>73123.344611167893</v>
      </c>
      <c r="Y2960" s="95">
        <v>13902.183212280301</v>
      </c>
      <c r="Z2960" s="95">
        <v>6369.2030705809602</v>
      </c>
      <c r="AA2960" s="95">
        <v>5290.1427521109599</v>
      </c>
      <c r="AB2960" s="95">
        <v>0</v>
      </c>
      <c r="AC2960" s="95">
        <v>204265.16208648699</v>
      </c>
      <c r="AD2960" s="95">
        <v>55350.259598732002</v>
      </c>
      <c r="AE2960" s="95">
        <v>39104.983335495002</v>
      </c>
      <c r="AF2960" s="95">
        <v>85030.830748558001</v>
      </c>
      <c r="AG2960" s="95">
        <v>247879.50819969201</v>
      </c>
      <c r="AH2960" s="95">
        <v>57032.517566680901</v>
      </c>
      <c r="AI2960" s="95">
        <v>0</v>
      </c>
      <c r="AJ2960" s="95">
        <v>36973.040470123298</v>
      </c>
      <c r="AK2960" s="95">
        <v>7216.0915346145603</v>
      </c>
      <c r="AL2960" s="95">
        <v>0</v>
      </c>
      <c r="AM2960" s="95">
        <v>3713.3213672339898</v>
      </c>
      <c r="AN2960" s="95">
        <v>264664.49279403698</v>
      </c>
      <c r="AO2960" s="95">
        <v>3111008.6080627399</v>
      </c>
      <c r="AP2960" s="95">
        <v>1238.36715954542</v>
      </c>
      <c r="AQ2960" s="95">
        <v>535914.11488342297</v>
      </c>
      <c r="AR2960" s="95">
        <v>100710.143121719</v>
      </c>
      <c r="AS2960" s="95">
        <v>43737.004646301299</v>
      </c>
      <c r="AT2960" s="95">
        <v>36153.888321876497</v>
      </c>
      <c r="AU2960" s="95">
        <v>0</v>
      </c>
      <c r="AV2960" s="95">
        <v>628031.92107391404</v>
      </c>
      <c r="AW2960" s="95">
        <v>146221.99996948201</v>
      </c>
      <c r="AX2960" s="95">
        <v>318172.62280654901</v>
      </c>
      <c r="AY2960" s="95">
        <v>688484.10012054397</v>
      </c>
      <c r="AZ2960" s="95">
        <v>1888006.6758727999</v>
      </c>
      <c r="BA2960" s="95">
        <v>448080.12895584101</v>
      </c>
      <c r="BB2960" s="95">
        <v>0</v>
      </c>
      <c r="BC2960" s="95">
        <v>278581.68811416603</v>
      </c>
      <c r="BD2960" s="95">
        <v>48972.108818531</v>
      </c>
      <c r="BE2960" s="95">
        <v>0</v>
      </c>
      <c r="BF2960" s="95">
        <v>26389.8415055275</v>
      </c>
      <c r="BG2960" s="95">
        <v>780400.47367858898</v>
      </c>
      <c r="BH2960" s="95">
        <v>997011.48391723598</v>
      </c>
      <c r="BI2960" s="95">
        <v>119.356843158603</v>
      </c>
      <c r="BJ2960" s="95">
        <v>178879.157709122</v>
      </c>
      <c r="BK2960" s="95">
        <v>43241.2211089134</v>
      </c>
      <c r="BL2960" s="95">
        <v>0</v>
      </c>
      <c r="BM2960" s="95">
        <v>3610.4457806646801</v>
      </c>
      <c r="BN2960" s="95">
        <v>0</v>
      </c>
      <c r="BO2960" s="95">
        <v>0</v>
      </c>
      <c r="BP2960" s="95">
        <v>0</v>
      </c>
      <c r="BQ2960" s="95">
        <v>0</v>
      </c>
      <c r="BR2960" s="95">
        <v>190610.926782608</v>
      </c>
      <c r="BS2960" s="95">
        <v>786273.02293395996</v>
      </c>
      <c r="BT2960" s="95">
        <v>87674.362845420794</v>
      </c>
      <c r="BU2960" s="95">
        <v>0</v>
      </c>
      <c r="BV2960" s="95">
        <v>106713.88925647701</v>
      </c>
      <c r="BW2960" s="95">
        <v>6346.2849598527</v>
      </c>
      <c r="BX2960" s="95">
        <v>0</v>
      </c>
      <c r="BY2960" s="95">
        <v>0</v>
      </c>
      <c r="BZ2960" s="95">
        <v>0</v>
      </c>
      <c r="CA2960" s="95">
        <v>3948.2953787744</v>
      </c>
      <c r="CB2960" s="95">
        <v>467720.28845977801</v>
      </c>
      <c r="CC2960" s="95">
        <v>3631856.1607666002</v>
      </c>
      <c r="CD2960" s="95">
        <v>1171080.1037292499</v>
      </c>
      <c r="CE2960" s="95">
        <v>58.549196419771803</v>
      </c>
      <c r="CF2960" s="95">
        <v>11673.722336053799</v>
      </c>
      <c r="CG2960" s="95">
        <v>80224.393083572402</v>
      </c>
      <c r="CH2960" s="95">
        <v>0</v>
      </c>
      <c r="CI2960" s="95">
        <v>4005.5578216910399</v>
      </c>
      <c r="CJ2960" s="95">
        <v>479846.59860992403</v>
      </c>
      <c r="CK2960" s="95">
        <v>3715269.1238708501</v>
      </c>
      <c r="CL2960" s="95">
        <v>1177932.1151580799</v>
      </c>
      <c r="CM2960" s="160">
        <v>4832.4312302470198</v>
      </c>
      <c r="CN2960" s="160">
        <v>743577.80691528297</v>
      </c>
      <c r="CO2960" s="160">
        <v>4496659.2483520498</v>
      </c>
      <c r="CP2960" s="95">
        <v>1177932.1151580799</v>
      </c>
      <c r="CQ2960" s="95">
        <v>0</v>
      </c>
      <c r="CR2960" s="95">
        <v>0</v>
      </c>
      <c r="CS2960" s="95">
        <v>0</v>
      </c>
      <c r="CT2960" s="95">
        <v>0</v>
      </c>
      <c r="CU2960" s="161">
        <v>479394.0107958318</v>
      </c>
      <c r="CV2960" s="161">
        <v>3712080.5538501726</v>
      </c>
    </row>
    <row r="2961" spans="1:100" x14ac:dyDescent="0.2">
      <c r="A2961" s="94" t="s">
        <v>194</v>
      </c>
      <c r="B2961" s="96">
        <v>39052</v>
      </c>
      <c r="C2961" s="95">
        <v>3556.5388092100602</v>
      </c>
      <c r="D2961" s="95">
        <v>4.0164948829915401</v>
      </c>
      <c r="E2961" s="95">
        <v>496.93345144018502</v>
      </c>
      <c r="F2961" s="95">
        <v>168.46975634619599</v>
      </c>
      <c r="G2961" s="95">
        <v>38.9287126846612</v>
      </c>
      <c r="H2961" s="95">
        <v>23.390040089143401</v>
      </c>
      <c r="I2961" s="95">
        <v>0</v>
      </c>
      <c r="J2961" s="95">
        <v>713.89514897018705</v>
      </c>
      <c r="K2961" s="95">
        <v>136</v>
      </c>
      <c r="L2961" s="95">
        <v>618.69951846450601</v>
      </c>
      <c r="M2961" s="95">
        <v>929.99700418114696</v>
      </c>
      <c r="N2961" s="95">
        <v>1700.6655736863599</v>
      </c>
      <c r="O2961" s="95">
        <v>761.99582272022997</v>
      </c>
      <c r="P2961" s="95">
        <v>0</v>
      </c>
      <c r="Q2961" s="95">
        <v>192.77888459526</v>
      </c>
      <c r="R2961" s="95">
        <v>45.597489657346202</v>
      </c>
      <c r="S2961" s="95">
        <v>0</v>
      </c>
      <c r="T2961" s="95">
        <v>17.566909953020499</v>
      </c>
      <c r="U2961" s="95">
        <v>871.56042424589396</v>
      </c>
      <c r="V2961" s="95">
        <v>407461.21535873401</v>
      </c>
      <c r="W2961" s="95">
        <v>165.69904572144199</v>
      </c>
      <c r="X2961" s="95">
        <v>74385.3125286102</v>
      </c>
      <c r="Y2961" s="95">
        <v>11551.318949341799</v>
      </c>
      <c r="Z2961" s="95">
        <v>7737.1693836450604</v>
      </c>
      <c r="AA2961" s="95">
        <v>4915.0468656420699</v>
      </c>
      <c r="AB2961" s="95">
        <v>0</v>
      </c>
      <c r="AC2961" s="95">
        <v>232142.563894272</v>
      </c>
      <c r="AD2961" s="95">
        <v>32456.679098129302</v>
      </c>
      <c r="AE2961" s="95">
        <v>42146.011382579803</v>
      </c>
      <c r="AF2961" s="95">
        <v>91450.580602645903</v>
      </c>
      <c r="AG2961" s="95">
        <v>247298.850601196</v>
      </c>
      <c r="AH2961" s="95">
        <v>63772.881410598799</v>
      </c>
      <c r="AI2961" s="95">
        <v>0</v>
      </c>
      <c r="AJ2961" s="95">
        <v>37238.258646964998</v>
      </c>
      <c r="AK2961" s="95">
        <v>9820.7304509878195</v>
      </c>
      <c r="AL2961" s="95">
        <v>0</v>
      </c>
      <c r="AM2961" s="95">
        <v>3113.71558025479</v>
      </c>
      <c r="AN2961" s="95">
        <v>271353.32944870001</v>
      </c>
      <c r="AO2961" s="95">
        <v>3219492.0953674298</v>
      </c>
      <c r="AP2961" s="95">
        <v>1286.41431388259</v>
      </c>
      <c r="AQ2961" s="95">
        <v>559204.02217865002</v>
      </c>
      <c r="AR2961" s="95">
        <v>88430.640399932905</v>
      </c>
      <c r="AS2961" s="95">
        <v>54216.822093009898</v>
      </c>
      <c r="AT2961" s="95">
        <v>34406.731976985902</v>
      </c>
      <c r="AU2961" s="95">
        <v>0</v>
      </c>
      <c r="AV2961" s="95">
        <v>713252.51189422596</v>
      </c>
      <c r="AW2961" s="95">
        <v>82755.999987602205</v>
      </c>
      <c r="AX2961" s="95">
        <v>358141.74261474598</v>
      </c>
      <c r="AY2961" s="95">
        <v>735533.83324432396</v>
      </c>
      <c r="AZ2961" s="95">
        <v>1882008.1632690399</v>
      </c>
      <c r="BA2961" s="95">
        <v>504339.35412979103</v>
      </c>
      <c r="BB2961" s="95">
        <v>0</v>
      </c>
      <c r="BC2961" s="95">
        <v>285444.82704925502</v>
      </c>
      <c r="BD2961" s="95">
        <v>67352.389653205901</v>
      </c>
      <c r="BE2961" s="95">
        <v>0</v>
      </c>
      <c r="BF2961" s="95">
        <v>21125.506657600399</v>
      </c>
      <c r="BG2961" s="95">
        <v>818428.53771209705</v>
      </c>
      <c r="BH2961" s="95">
        <v>1022955.36270142</v>
      </c>
      <c r="BI2961" s="95">
        <v>167.397024363279</v>
      </c>
      <c r="BJ2961" s="95">
        <v>171689.20074462899</v>
      </c>
      <c r="BK2961" s="95">
        <v>39068.983336925499</v>
      </c>
      <c r="BL2961" s="95">
        <v>0</v>
      </c>
      <c r="BM2961" s="95">
        <v>4111.8257669806499</v>
      </c>
      <c r="BN2961" s="95">
        <v>0</v>
      </c>
      <c r="BO2961" s="95">
        <v>0</v>
      </c>
      <c r="BP2961" s="95">
        <v>0</v>
      </c>
      <c r="BQ2961" s="95">
        <v>0</v>
      </c>
      <c r="BR2961" s="95">
        <v>201618.46051216099</v>
      </c>
      <c r="BS2961" s="95">
        <v>789120.99123382603</v>
      </c>
      <c r="BT2961" s="95">
        <v>98181.495365142793</v>
      </c>
      <c r="BU2961" s="95">
        <v>0</v>
      </c>
      <c r="BV2961" s="95">
        <v>108795.818632126</v>
      </c>
      <c r="BW2961" s="95">
        <v>8714.5240417718906</v>
      </c>
      <c r="BX2961" s="95">
        <v>0</v>
      </c>
      <c r="BY2961" s="95">
        <v>0</v>
      </c>
      <c r="BZ2961" s="95">
        <v>0</v>
      </c>
      <c r="CA2961" s="95">
        <v>4061.0451318621599</v>
      </c>
      <c r="CB2961" s="95">
        <v>483042.90769958502</v>
      </c>
      <c r="CC2961" s="95">
        <v>3781760.8743591299</v>
      </c>
      <c r="CD2961" s="95">
        <v>1197139.29849243</v>
      </c>
      <c r="CE2961" s="95">
        <v>61.685552373994099</v>
      </c>
      <c r="CF2961" s="95">
        <v>12747.5547422171</v>
      </c>
      <c r="CG2961" s="95">
        <v>87131.604381561294</v>
      </c>
      <c r="CH2961" s="95">
        <v>0</v>
      </c>
      <c r="CI2961" s="95">
        <v>4124.2069647908202</v>
      </c>
      <c r="CJ2961" s="95">
        <v>495476.46612167399</v>
      </c>
      <c r="CK2961" s="95">
        <v>3855328.6074218801</v>
      </c>
      <c r="CL2961" s="95">
        <v>1205304.85766602</v>
      </c>
      <c r="CM2961" s="160">
        <v>4993.3540308475503</v>
      </c>
      <c r="CN2961" s="160">
        <v>766126.28234863305</v>
      </c>
      <c r="CO2961" s="160">
        <v>4672876.0427856399</v>
      </c>
      <c r="CP2961" s="95">
        <v>1205304.85766602</v>
      </c>
      <c r="CQ2961" s="95">
        <v>0</v>
      </c>
      <c r="CR2961" s="95">
        <v>0</v>
      </c>
      <c r="CS2961" s="95">
        <v>0</v>
      </c>
      <c r="CT2961" s="95">
        <v>0</v>
      </c>
      <c r="CU2961" s="161">
        <v>495790.46244180214</v>
      </c>
      <c r="CV2961" s="161">
        <v>3868892.4787406912</v>
      </c>
    </row>
    <row r="2962" spans="1:100" x14ac:dyDescent="0.2">
      <c r="A2962" s="94" t="s">
        <v>194</v>
      </c>
      <c r="B2962" s="96">
        <v>39142</v>
      </c>
      <c r="C2962" s="95">
        <v>3658.1647568047001</v>
      </c>
      <c r="D2962" s="95">
        <v>3.7774230369832398</v>
      </c>
      <c r="E2962" s="95">
        <v>480.37278689444099</v>
      </c>
      <c r="F2962" s="95">
        <v>163.11268936097599</v>
      </c>
      <c r="G2962" s="95">
        <v>47.4721982716583</v>
      </c>
      <c r="H2962" s="95">
        <v>23.539120402187098</v>
      </c>
      <c r="I2962" s="95">
        <v>0</v>
      </c>
      <c r="J2962" s="95">
        <v>768.00319414585795</v>
      </c>
      <c r="K2962" s="95">
        <v>124</v>
      </c>
      <c r="L2962" s="95">
        <v>616.68932049721502</v>
      </c>
      <c r="M2962" s="95">
        <v>969.54355019331001</v>
      </c>
      <c r="N2962" s="95">
        <v>1686.5618197768899</v>
      </c>
      <c r="O2962" s="95">
        <v>776.74949739128397</v>
      </c>
      <c r="P2962" s="95">
        <v>0</v>
      </c>
      <c r="Q2962" s="95">
        <v>199.52595568448299</v>
      </c>
      <c r="R2962" s="95">
        <v>53.584657676052302</v>
      </c>
      <c r="S2962" s="95">
        <v>0</v>
      </c>
      <c r="T2962" s="95">
        <v>14.417425067629701</v>
      </c>
      <c r="U2962" s="95">
        <v>895.36959031224296</v>
      </c>
      <c r="V2962" s="95">
        <v>417819.51591491699</v>
      </c>
      <c r="W2962" s="95">
        <v>297.92960517480998</v>
      </c>
      <c r="X2962" s="95">
        <v>70625.702176094099</v>
      </c>
      <c r="Y2962" s="95">
        <v>11961.391251683201</v>
      </c>
      <c r="Z2962" s="95">
        <v>9317.9397189617193</v>
      </c>
      <c r="AA2962" s="95">
        <v>4448.4644228220004</v>
      </c>
      <c r="AB2962" s="95">
        <v>0</v>
      </c>
      <c r="AC2962" s="95">
        <v>248471.306510925</v>
      </c>
      <c r="AD2962" s="95">
        <v>28829.095875740099</v>
      </c>
      <c r="AE2962" s="95">
        <v>41282.956220626802</v>
      </c>
      <c r="AF2962" s="95">
        <v>93913.4081888199</v>
      </c>
      <c r="AG2962" s="95">
        <v>245985.880414963</v>
      </c>
      <c r="AH2962" s="95">
        <v>66965.669943809495</v>
      </c>
      <c r="AI2962" s="95">
        <v>0</v>
      </c>
      <c r="AJ2962" s="95">
        <v>40385.903594493902</v>
      </c>
      <c r="AK2962" s="95">
        <v>9972.3909220695496</v>
      </c>
      <c r="AL2962" s="95">
        <v>0</v>
      </c>
      <c r="AM2962" s="95">
        <v>2999.1067568957801</v>
      </c>
      <c r="AN2962" s="95">
        <v>275396.97157669102</v>
      </c>
      <c r="AO2962" s="95">
        <v>3313394.8777160598</v>
      </c>
      <c r="AP2962" s="95">
        <v>2477.4129955768599</v>
      </c>
      <c r="AQ2962" s="95">
        <v>532564.89459991502</v>
      </c>
      <c r="AR2962" s="95">
        <v>89317.7276000977</v>
      </c>
      <c r="AS2962" s="95">
        <v>64227.7040143013</v>
      </c>
      <c r="AT2962" s="95">
        <v>31965.914999008201</v>
      </c>
      <c r="AU2962" s="95">
        <v>0</v>
      </c>
      <c r="AV2962" s="95">
        <v>777681.35411834705</v>
      </c>
      <c r="AW2962" s="95">
        <v>73621.999991416902</v>
      </c>
      <c r="AX2962" s="95">
        <v>350116.26367950399</v>
      </c>
      <c r="AY2962" s="95">
        <v>754363.73761749303</v>
      </c>
      <c r="AZ2962" s="95">
        <v>1883269.3058166499</v>
      </c>
      <c r="BA2962" s="95">
        <v>529450.61733245896</v>
      </c>
      <c r="BB2962" s="95">
        <v>0</v>
      </c>
      <c r="BC2962" s="95">
        <v>312851.025863647</v>
      </c>
      <c r="BD2962" s="95">
        <v>70822.376889228806</v>
      </c>
      <c r="BE2962" s="95">
        <v>0</v>
      </c>
      <c r="BF2962" s="95">
        <v>21158.467239379901</v>
      </c>
      <c r="BG2962" s="95">
        <v>849150.21035766602</v>
      </c>
      <c r="BH2962" s="95">
        <v>1051165.31796265</v>
      </c>
      <c r="BI2962" s="95">
        <v>311.92913873121103</v>
      </c>
      <c r="BJ2962" s="95">
        <v>176438.93698310899</v>
      </c>
      <c r="BK2962" s="95">
        <v>42987.265949726097</v>
      </c>
      <c r="BL2962" s="95">
        <v>0</v>
      </c>
      <c r="BM2962" s="95">
        <v>3778.4155746400402</v>
      </c>
      <c r="BN2962" s="95">
        <v>0</v>
      </c>
      <c r="BO2962" s="95">
        <v>0</v>
      </c>
      <c r="BP2962" s="95">
        <v>0</v>
      </c>
      <c r="BQ2962" s="95">
        <v>0</v>
      </c>
      <c r="BR2962" s="95">
        <v>209883.61874771101</v>
      </c>
      <c r="BS2962" s="95">
        <v>793761.15849304199</v>
      </c>
      <c r="BT2962" s="95">
        <v>103197.278158188</v>
      </c>
      <c r="BU2962" s="95">
        <v>0</v>
      </c>
      <c r="BV2962" s="95">
        <v>120832.391386986</v>
      </c>
      <c r="BW2962" s="95">
        <v>8879.5927549600601</v>
      </c>
      <c r="BX2962" s="95">
        <v>0</v>
      </c>
      <c r="BY2962" s="95">
        <v>0</v>
      </c>
      <c r="BZ2962" s="95">
        <v>0</v>
      </c>
      <c r="CA2962" s="95">
        <v>4139.2699996828997</v>
      </c>
      <c r="CB2962" s="95">
        <v>489831.73833465599</v>
      </c>
      <c r="CC2962" s="95">
        <v>3850060.54193115</v>
      </c>
      <c r="CD2962" s="95">
        <v>1228219.5963592499</v>
      </c>
      <c r="CE2962" s="95">
        <v>69.342544448561995</v>
      </c>
      <c r="CF2962" s="95">
        <v>13571.0564203262</v>
      </c>
      <c r="CG2962" s="95">
        <v>95612.026778221101</v>
      </c>
      <c r="CH2962" s="95">
        <v>0</v>
      </c>
      <c r="CI2962" s="95">
        <v>4208.6581039428702</v>
      </c>
      <c r="CJ2962" s="95">
        <v>503204.69165039097</v>
      </c>
      <c r="CK2962" s="95">
        <v>3919449.8514099098</v>
      </c>
      <c r="CL2962" s="95">
        <v>1238413.41194153</v>
      </c>
      <c r="CM2962" s="160">
        <v>5101.8042721152297</v>
      </c>
      <c r="CN2962" s="160">
        <v>776643.706825256</v>
      </c>
      <c r="CO2962" s="160">
        <v>4773178.3688354502</v>
      </c>
      <c r="CP2962" s="95">
        <v>1238413.41194153</v>
      </c>
      <c r="CQ2962" s="95">
        <v>0</v>
      </c>
      <c r="CR2962" s="95">
        <v>0</v>
      </c>
      <c r="CS2962" s="95">
        <v>0</v>
      </c>
      <c r="CT2962" s="95">
        <v>0</v>
      </c>
      <c r="CU2962" s="161">
        <v>503402.79475498217</v>
      </c>
      <c r="CV2962" s="161">
        <v>3945672.5687093711</v>
      </c>
    </row>
    <row r="2963" spans="1:100" x14ac:dyDescent="0.2">
      <c r="A2963" s="94" t="s">
        <v>194</v>
      </c>
      <c r="B2963" s="96">
        <v>39234</v>
      </c>
      <c r="C2963" s="95">
        <v>3769.14330348372</v>
      </c>
      <c r="D2963" s="95">
        <v>4.2655130729544899</v>
      </c>
      <c r="E2963" s="95">
        <v>466.95873628929297</v>
      </c>
      <c r="F2963" s="95">
        <v>160.37762777693601</v>
      </c>
      <c r="G2963" s="95">
        <v>57.3785589649342</v>
      </c>
      <c r="H2963" s="95">
        <v>15.213432765682199</v>
      </c>
      <c r="I2963" s="95">
        <v>0</v>
      </c>
      <c r="J2963" s="95">
        <v>819.52019763737906</v>
      </c>
      <c r="K2963" s="95">
        <v>112</v>
      </c>
      <c r="L2963" s="95">
        <v>619.18213639408395</v>
      </c>
      <c r="M2963" s="95">
        <v>976.590248025954</v>
      </c>
      <c r="N2963" s="95">
        <v>1728.3397995233499</v>
      </c>
      <c r="O2963" s="95">
        <v>814.01043745130301</v>
      </c>
      <c r="P2963" s="95">
        <v>0</v>
      </c>
      <c r="Q2963" s="95">
        <v>211.35677288472701</v>
      </c>
      <c r="R2963" s="95">
        <v>54.697629244066803</v>
      </c>
      <c r="S2963" s="95">
        <v>0</v>
      </c>
      <c r="T2963" s="95">
        <v>18.274553298484498</v>
      </c>
      <c r="U2963" s="95">
        <v>914.85321138799202</v>
      </c>
      <c r="V2963" s="95">
        <v>425454.57532501197</v>
      </c>
      <c r="W2963" s="95">
        <v>316.59336749836802</v>
      </c>
      <c r="X2963" s="95">
        <v>70587.811799049407</v>
      </c>
      <c r="Y2963" s="95">
        <v>12667.6457258463</v>
      </c>
      <c r="Z2963" s="95">
        <v>11515.8869618177</v>
      </c>
      <c r="AA2963" s="95">
        <v>3299.7735975384699</v>
      </c>
      <c r="AB2963" s="95">
        <v>0</v>
      </c>
      <c r="AC2963" s="95">
        <v>262987.24236297602</v>
      </c>
      <c r="AD2963" s="95">
        <v>27804.832676649101</v>
      </c>
      <c r="AE2963" s="95">
        <v>40644.073838710799</v>
      </c>
      <c r="AF2963" s="95">
        <v>93885.769782066302</v>
      </c>
      <c r="AG2963" s="95">
        <v>248502.72851181001</v>
      </c>
      <c r="AH2963" s="95">
        <v>68460.0308017731</v>
      </c>
      <c r="AI2963" s="95">
        <v>0</v>
      </c>
      <c r="AJ2963" s="95">
        <v>46218.0649504662</v>
      </c>
      <c r="AK2963" s="95">
        <v>10561.277956247301</v>
      </c>
      <c r="AL2963" s="95">
        <v>0</v>
      </c>
      <c r="AM2963" s="95">
        <v>3707.6275433599899</v>
      </c>
      <c r="AN2963" s="95">
        <v>284971.311534882</v>
      </c>
      <c r="AO2963" s="95">
        <v>3394886.4941406301</v>
      </c>
      <c r="AP2963" s="95">
        <v>2575.2233947813502</v>
      </c>
      <c r="AQ2963" s="95">
        <v>536121.87857818604</v>
      </c>
      <c r="AR2963" s="95">
        <v>95709.330628395095</v>
      </c>
      <c r="AS2963" s="95">
        <v>80340.332374572798</v>
      </c>
      <c r="AT2963" s="95">
        <v>23467.110029220599</v>
      </c>
      <c r="AU2963" s="95">
        <v>0</v>
      </c>
      <c r="AV2963" s="95">
        <v>831958.07643890404</v>
      </c>
      <c r="AW2963" s="95">
        <v>72361.999991416902</v>
      </c>
      <c r="AX2963" s="95">
        <v>337664.55506515497</v>
      </c>
      <c r="AY2963" s="95">
        <v>760981.60626220703</v>
      </c>
      <c r="AZ2963" s="95">
        <v>1918182.7050781299</v>
      </c>
      <c r="BA2963" s="95">
        <v>551332.26915741002</v>
      </c>
      <c r="BB2963" s="95">
        <v>0</v>
      </c>
      <c r="BC2963" s="95">
        <v>368700.999141693</v>
      </c>
      <c r="BD2963" s="95">
        <v>76409.356905937195</v>
      </c>
      <c r="BE2963" s="95">
        <v>0</v>
      </c>
      <c r="BF2963" s="95">
        <v>24869.329713344599</v>
      </c>
      <c r="BG2963" s="95">
        <v>886045.74506378197</v>
      </c>
      <c r="BH2963" s="95">
        <v>1086435.8669280999</v>
      </c>
      <c r="BI2963" s="95">
        <v>386.51222967729001</v>
      </c>
      <c r="BJ2963" s="95">
        <v>183742.032917023</v>
      </c>
      <c r="BK2963" s="95">
        <v>43695.678896427198</v>
      </c>
      <c r="BL2963" s="95">
        <v>0</v>
      </c>
      <c r="BM2963" s="95">
        <v>2307.2436546683298</v>
      </c>
      <c r="BN2963" s="95">
        <v>0</v>
      </c>
      <c r="BO2963" s="95">
        <v>0</v>
      </c>
      <c r="BP2963" s="95">
        <v>0</v>
      </c>
      <c r="BQ2963" s="95">
        <v>0</v>
      </c>
      <c r="BR2963" s="95">
        <v>211911.391311646</v>
      </c>
      <c r="BS2963" s="95">
        <v>811318.18091583299</v>
      </c>
      <c r="BT2963" s="95">
        <v>107357.12962818101</v>
      </c>
      <c r="BU2963" s="95">
        <v>0</v>
      </c>
      <c r="BV2963" s="95">
        <v>136103.61934089701</v>
      </c>
      <c r="BW2963" s="95">
        <v>9001.40833842754</v>
      </c>
      <c r="BX2963" s="95">
        <v>0</v>
      </c>
      <c r="BY2963" s="95">
        <v>0</v>
      </c>
      <c r="BZ2963" s="95">
        <v>0</v>
      </c>
      <c r="CA2963" s="95">
        <v>4243.0751447081602</v>
      </c>
      <c r="CB2963" s="95">
        <v>497763.616222382</v>
      </c>
      <c r="CC2963" s="95">
        <v>3932465.5888366699</v>
      </c>
      <c r="CD2963" s="95">
        <v>1267017.0819091799</v>
      </c>
      <c r="CE2963" s="95">
        <v>74.208040023222594</v>
      </c>
      <c r="CF2963" s="95">
        <v>14881.0766834021</v>
      </c>
      <c r="CG2963" s="95">
        <v>105833.221725464</v>
      </c>
      <c r="CH2963" s="95">
        <v>0</v>
      </c>
      <c r="CI2963" s="95">
        <v>4316.4167307019197</v>
      </c>
      <c r="CJ2963" s="95">
        <v>512628.68486022903</v>
      </c>
      <c r="CK2963" s="95">
        <v>4037082.8552856399</v>
      </c>
      <c r="CL2963" s="95">
        <v>1277110.1000061</v>
      </c>
      <c r="CM2963" s="160">
        <v>5226.6196637749699</v>
      </c>
      <c r="CN2963" s="160">
        <v>797112.29826355004</v>
      </c>
      <c r="CO2963" s="160">
        <v>4919261.9615478497</v>
      </c>
      <c r="CP2963" s="95">
        <v>1277110.1000061</v>
      </c>
      <c r="CQ2963" s="95">
        <v>0</v>
      </c>
      <c r="CR2963" s="95">
        <v>0</v>
      </c>
      <c r="CS2963" s="95">
        <v>0</v>
      </c>
      <c r="CT2963" s="95">
        <v>0</v>
      </c>
      <c r="CU2963" s="161">
        <v>512644.69290578412</v>
      </c>
      <c r="CV2963" s="161">
        <v>4038298.8105621338</v>
      </c>
    </row>
    <row r="2964" spans="1:100" x14ac:dyDescent="0.2">
      <c r="A2964" s="94" t="s">
        <v>194</v>
      </c>
      <c r="B2964" s="96">
        <v>39326</v>
      </c>
      <c r="C2964" s="95">
        <v>3852.7828621864301</v>
      </c>
      <c r="D2964" s="95">
        <v>3.9839341099723198</v>
      </c>
      <c r="E2964" s="95">
        <v>462.26988761127001</v>
      </c>
      <c r="F2964" s="95">
        <v>168.55139412172099</v>
      </c>
      <c r="G2964" s="95">
        <v>63.159607201814701</v>
      </c>
      <c r="H2964" s="95">
        <v>13.2625040430576</v>
      </c>
      <c r="I2964" s="95">
        <v>0</v>
      </c>
      <c r="J2964" s="95">
        <v>844.72099236398901</v>
      </c>
      <c r="K2964" s="95">
        <v>93</v>
      </c>
      <c r="L2964" s="95">
        <v>629.39632335305203</v>
      </c>
      <c r="M2964" s="95">
        <v>1000.8789498806</v>
      </c>
      <c r="N2964" s="95">
        <v>1742.34685347974</v>
      </c>
      <c r="O2964" s="95">
        <v>837.31024921685503</v>
      </c>
      <c r="P2964" s="95">
        <v>0</v>
      </c>
      <c r="Q2964" s="95">
        <v>209.71333375573201</v>
      </c>
      <c r="R2964" s="95">
        <v>59.558685164433001</v>
      </c>
      <c r="S2964" s="95">
        <v>0</v>
      </c>
      <c r="T2964" s="95">
        <v>17.5725682117045</v>
      </c>
      <c r="U2964" s="95">
        <v>935.07182528823603</v>
      </c>
      <c r="V2964" s="95">
        <v>436639.18494796799</v>
      </c>
      <c r="W2964" s="95">
        <v>290.70968339592201</v>
      </c>
      <c r="X2964" s="95">
        <v>71264.020369529695</v>
      </c>
      <c r="Y2964" s="95">
        <v>12728.2830853462</v>
      </c>
      <c r="Z2964" s="95">
        <v>12635.6339159012</v>
      </c>
      <c r="AA2964" s="95">
        <v>3396.2707707285899</v>
      </c>
      <c r="AB2964" s="95">
        <v>0</v>
      </c>
      <c r="AC2964" s="95">
        <v>271448.95569610602</v>
      </c>
      <c r="AD2964" s="95">
        <v>20371.3729455471</v>
      </c>
      <c r="AE2964" s="95">
        <v>41553.973978996299</v>
      </c>
      <c r="AF2964" s="95">
        <v>95237.3351783752</v>
      </c>
      <c r="AG2964" s="95">
        <v>251678.21573448199</v>
      </c>
      <c r="AH2964" s="95">
        <v>69266.883916854902</v>
      </c>
      <c r="AI2964" s="95">
        <v>0</v>
      </c>
      <c r="AJ2964" s="95">
        <v>50592.724915504499</v>
      </c>
      <c r="AK2964" s="95">
        <v>12007.542970538099</v>
      </c>
      <c r="AL2964" s="95">
        <v>0</v>
      </c>
      <c r="AM2964" s="95">
        <v>3412.7676943838601</v>
      </c>
      <c r="AN2964" s="95">
        <v>293000.45872878999</v>
      </c>
      <c r="AO2964" s="95">
        <v>3505262.9798278799</v>
      </c>
      <c r="AP2964" s="95">
        <v>2495.3928137123598</v>
      </c>
      <c r="AQ2964" s="95">
        <v>519345.99555969198</v>
      </c>
      <c r="AR2964" s="95">
        <v>97195.030402183504</v>
      </c>
      <c r="AS2964" s="95">
        <v>92598.961369514494</v>
      </c>
      <c r="AT2964" s="95">
        <v>24585.565070629102</v>
      </c>
      <c r="AU2964" s="95">
        <v>0</v>
      </c>
      <c r="AV2964" s="95">
        <v>862709.64739990199</v>
      </c>
      <c r="AW2964" s="95">
        <v>55253.999995231599</v>
      </c>
      <c r="AX2964" s="95">
        <v>350435.70807647699</v>
      </c>
      <c r="AY2964" s="95">
        <v>786569.82192230201</v>
      </c>
      <c r="AZ2964" s="95">
        <v>1940610.0949859601</v>
      </c>
      <c r="BA2964" s="95">
        <v>562532.587005615</v>
      </c>
      <c r="BB2964" s="95">
        <v>0</v>
      </c>
      <c r="BC2964" s="95">
        <v>385518.40084075899</v>
      </c>
      <c r="BD2964" s="95">
        <v>89060.254413604707</v>
      </c>
      <c r="BE2964" s="95">
        <v>0</v>
      </c>
      <c r="BF2964" s="95">
        <v>24283.4929602146</v>
      </c>
      <c r="BG2964" s="95">
        <v>917905.01998138404</v>
      </c>
      <c r="BH2964" s="95">
        <v>1122515.6166229199</v>
      </c>
      <c r="BI2964" s="95">
        <v>411.60860747843998</v>
      </c>
      <c r="BJ2964" s="95">
        <v>183063.597215652</v>
      </c>
      <c r="BK2964" s="95">
        <v>43193.651948452003</v>
      </c>
      <c r="BL2964" s="95">
        <v>0</v>
      </c>
      <c r="BM2964" s="95">
        <v>3173.1901439726398</v>
      </c>
      <c r="BN2964" s="95">
        <v>0</v>
      </c>
      <c r="BO2964" s="95">
        <v>0</v>
      </c>
      <c r="BP2964" s="95">
        <v>0</v>
      </c>
      <c r="BQ2964" s="95">
        <v>0</v>
      </c>
      <c r="BR2964" s="95">
        <v>221083.33899116499</v>
      </c>
      <c r="BS2964" s="95">
        <v>825491.52860259998</v>
      </c>
      <c r="BT2964" s="95">
        <v>109926.210298538</v>
      </c>
      <c r="BU2964" s="95">
        <v>0</v>
      </c>
      <c r="BV2964" s="95">
        <v>149214.64852523801</v>
      </c>
      <c r="BW2964" s="95">
        <v>10808.937198400499</v>
      </c>
      <c r="BX2964" s="95">
        <v>0</v>
      </c>
      <c r="BY2964" s="95">
        <v>0</v>
      </c>
      <c r="BZ2964" s="95">
        <v>0</v>
      </c>
      <c r="CA2964" s="95">
        <v>4315.7571979165104</v>
      </c>
      <c r="CB2964" s="95">
        <v>506442.32238769502</v>
      </c>
      <c r="CC2964" s="95">
        <v>4025348.7522888202</v>
      </c>
      <c r="CD2964" s="95">
        <v>1305855.1811981199</v>
      </c>
      <c r="CE2964" s="95">
        <v>78.245566670782907</v>
      </c>
      <c r="CF2964" s="95">
        <v>16282.337361455</v>
      </c>
      <c r="CG2964" s="95">
        <v>118115.828743935</v>
      </c>
      <c r="CH2964" s="95">
        <v>0</v>
      </c>
      <c r="CI2964" s="95">
        <v>4393.1143297553099</v>
      </c>
      <c r="CJ2964" s="95">
        <v>522733.70623016398</v>
      </c>
      <c r="CK2964" s="95">
        <v>4156778.4839477502</v>
      </c>
      <c r="CL2964" s="95">
        <v>1317476.0002594001</v>
      </c>
      <c r="CM2964" s="160">
        <v>5326.3236343264598</v>
      </c>
      <c r="CN2964" s="160">
        <v>816547.53595733596</v>
      </c>
      <c r="CO2964" s="160">
        <v>5070052.6323852502</v>
      </c>
      <c r="CP2964" s="95">
        <v>1317476.0002594001</v>
      </c>
      <c r="CQ2964" s="95">
        <v>0</v>
      </c>
      <c r="CR2964" s="95">
        <v>0</v>
      </c>
      <c r="CS2964" s="95">
        <v>0</v>
      </c>
      <c r="CT2964" s="95">
        <v>0</v>
      </c>
      <c r="CU2964" s="161">
        <v>522724.65974915004</v>
      </c>
      <c r="CV2964" s="161">
        <v>4143464.5810327553</v>
      </c>
    </row>
    <row r="2965" spans="1:100" x14ac:dyDescent="0.2">
      <c r="A2965" s="94" t="s">
        <v>194</v>
      </c>
      <c r="B2965" s="96">
        <v>39417</v>
      </c>
      <c r="C2965" s="95">
        <v>3927.1523514688001</v>
      </c>
      <c r="D2965" s="95">
        <v>4.9745638159802201</v>
      </c>
      <c r="E2965" s="95">
        <v>470.876493375748</v>
      </c>
      <c r="F2965" s="95">
        <v>179.17755326442401</v>
      </c>
      <c r="G2965" s="95">
        <v>72.801204463467002</v>
      </c>
      <c r="H2965" s="95">
        <v>11.7784516144311</v>
      </c>
      <c r="I2965" s="95">
        <v>0</v>
      </c>
      <c r="J2965" s="95">
        <v>878.86986441910301</v>
      </c>
      <c r="K2965" s="95">
        <v>61</v>
      </c>
      <c r="L2965" s="95">
        <v>622.32923904061295</v>
      </c>
      <c r="M2965" s="95">
        <v>1044.33865877986</v>
      </c>
      <c r="N2965" s="95">
        <v>1740.9014806151399</v>
      </c>
      <c r="O2965" s="95">
        <v>870.66047089546896</v>
      </c>
      <c r="P2965" s="95">
        <v>0</v>
      </c>
      <c r="Q2965" s="95">
        <v>231.857681203634</v>
      </c>
      <c r="R2965" s="95">
        <v>68.277775914408295</v>
      </c>
      <c r="S2965" s="95">
        <v>0</v>
      </c>
      <c r="T2965" s="95">
        <v>19.6301145267207</v>
      </c>
      <c r="U2965" s="95">
        <v>955.02605817466997</v>
      </c>
      <c r="V2965" s="95">
        <v>444283.77697372402</v>
      </c>
      <c r="W2965" s="95">
        <v>292.61791467294103</v>
      </c>
      <c r="X2965" s="95">
        <v>69294.116130828901</v>
      </c>
      <c r="Y2965" s="95">
        <v>13698.4738377333</v>
      </c>
      <c r="Z2965" s="95">
        <v>12812.9879100323</v>
      </c>
      <c r="AA2965" s="95">
        <v>2741.4382416307899</v>
      </c>
      <c r="AB2965" s="95">
        <v>0</v>
      </c>
      <c r="AC2965" s="95">
        <v>276762.37897491502</v>
      </c>
      <c r="AD2965" s="95">
        <v>13422.7325451374</v>
      </c>
      <c r="AE2965" s="95">
        <v>41500.583613872499</v>
      </c>
      <c r="AF2965" s="95">
        <v>96381.473915100098</v>
      </c>
      <c r="AG2965" s="95">
        <v>249097.82275581401</v>
      </c>
      <c r="AH2965" s="95">
        <v>70668.302508354202</v>
      </c>
      <c r="AI2965" s="95">
        <v>0</v>
      </c>
      <c r="AJ2965" s="95">
        <v>56595.3403511047</v>
      </c>
      <c r="AK2965" s="95">
        <v>12399.924122214299</v>
      </c>
      <c r="AL2965" s="95">
        <v>0</v>
      </c>
      <c r="AM2965" s="95">
        <v>3223.2894458472701</v>
      </c>
      <c r="AN2965" s="95">
        <v>295655.88694763201</v>
      </c>
      <c r="AO2965" s="95">
        <v>3575848.7214660598</v>
      </c>
      <c r="AP2965" s="95">
        <v>2473.6257141828501</v>
      </c>
      <c r="AQ2965" s="95">
        <v>506670.425571442</v>
      </c>
      <c r="AR2965" s="95">
        <v>104919.478146553</v>
      </c>
      <c r="AS2965" s="95">
        <v>96193.469540595994</v>
      </c>
      <c r="AT2965" s="95">
        <v>20589.173320293401</v>
      </c>
      <c r="AU2965" s="95">
        <v>0</v>
      </c>
      <c r="AV2965" s="95">
        <v>893967.342681885</v>
      </c>
      <c r="AW2965" s="95">
        <v>35616.999993324302</v>
      </c>
      <c r="AX2965" s="95">
        <v>354203.45574951201</v>
      </c>
      <c r="AY2965" s="95">
        <v>797758.87638091994</v>
      </c>
      <c r="AZ2965" s="95">
        <v>1948834.9292907701</v>
      </c>
      <c r="BA2965" s="95">
        <v>586479.78855895996</v>
      </c>
      <c r="BB2965" s="95">
        <v>0</v>
      </c>
      <c r="BC2965" s="95">
        <v>430369.08958435099</v>
      </c>
      <c r="BD2965" s="95">
        <v>91344.726726531997</v>
      </c>
      <c r="BE2965" s="95">
        <v>0</v>
      </c>
      <c r="BF2965" s="95">
        <v>23661.654970407501</v>
      </c>
      <c r="BG2965" s="95">
        <v>947342.65940094006</v>
      </c>
      <c r="BH2965" s="95">
        <v>1147623.0821227999</v>
      </c>
      <c r="BI2965" s="95">
        <v>354.79303992167098</v>
      </c>
      <c r="BJ2965" s="95">
        <v>183057.39022445699</v>
      </c>
      <c r="BK2965" s="95">
        <v>43249.004349708601</v>
      </c>
      <c r="BL2965" s="95">
        <v>0</v>
      </c>
      <c r="BM2965" s="95">
        <v>2660.7413603365399</v>
      </c>
      <c r="BN2965" s="95">
        <v>0</v>
      </c>
      <c r="BO2965" s="95">
        <v>0</v>
      </c>
      <c r="BP2965" s="95">
        <v>0</v>
      </c>
      <c r="BQ2965" s="95">
        <v>0</v>
      </c>
      <c r="BR2965" s="95">
        <v>231515.985586166</v>
      </c>
      <c r="BS2965" s="95">
        <v>821394.39262390102</v>
      </c>
      <c r="BT2965" s="95">
        <v>114062.80794429799</v>
      </c>
      <c r="BU2965" s="95">
        <v>0</v>
      </c>
      <c r="BV2965" s="95">
        <v>164818.21654128999</v>
      </c>
      <c r="BW2965" s="95">
        <v>11342.529040932701</v>
      </c>
      <c r="BX2965" s="95">
        <v>0</v>
      </c>
      <c r="BY2965" s="95">
        <v>0</v>
      </c>
      <c r="BZ2965" s="95">
        <v>0</v>
      </c>
      <c r="CA2965" s="95">
        <v>4405.9930269122096</v>
      </c>
      <c r="CB2965" s="95">
        <v>513237.98553085298</v>
      </c>
      <c r="CC2965" s="95">
        <v>4100145.3517150902</v>
      </c>
      <c r="CD2965" s="95">
        <v>1331273.05953979</v>
      </c>
      <c r="CE2965" s="95">
        <v>83.645839833654506</v>
      </c>
      <c r="CF2965" s="95">
        <v>15562.450773716</v>
      </c>
      <c r="CG2965" s="95">
        <v>115574.728107452</v>
      </c>
      <c r="CH2965" s="95">
        <v>0</v>
      </c>
      <c r="CI2965" s="95">
        <v>4492.1868947744397</v>
      </c>
      <c r="CJ2965" s="95">
        <v>529051.39383697498</v>
      </c>
      <c r="CK2965" s="95">
        <v>4232524.89770508</v>
      </c>
      <c r="CL2965" s="95">
        <v>1342173.48165894</v>
      </c>
      <c r="CM2965" s="160">
        <v>5446.9448567032796</v>
      </c>
      <c r="CN2965" s="160">
        <v>826687.85314178502</v>
      </c>
      <c r="CO2965" s="160">
        <v>5186117.2954711895</v>
      </c>
      <c r="CP2965" s="95">
        <v>1342173.48165894</v>
      </c>
      <c r="CQ2965" s="95">
        <v>0</v>
      </c>
      <c r="CR2965" s="95">
        <v>0</v>
      </c>
      <c r="CS2965" s="95">
        <v>0</v>
      </c>
      <c r="CT2965" s="95">
        <v>0</v>
      </c>
      <c r="CU2965" s="161">
        <v>528800.43630456901</v>
      </c>
      <c r="CV2965" s="161">
        <v>4215720.0798225421</v>
      </c>
    </row>
    <row r="2966" spans="1:100" x14ac:dyDescent="0.2">
      <c r="A2966" s="94" t="s">
        <v>194</v>
      </c>
      <c r="B2966" s="96">
        <v>39508</v>
      </c>
      <c r="C2966" s="95">
        <v>4011.0664550662</v>
      </c>
      <c r="D2966" s="95">
        <v>3.7907420589763201</v>
      </c>
      <c r="E2966" s="95">
        <v>475.42489381134499</v>
      </c>
      <c r="F2966" s="95">
        <v>182.77281418256501</v>
      </c>
      <c r="G2966" s="95">
        <v>77.528792276978507</v>
      </c>
      <c r="H2966" s="95">
        <v>9.8262747034896201</v>
      </c>
      <c r="I2966" s="95">
        <v>0</v>
      </c>
      <c r="J2966" s="95">
        <v>921.57939967513096</v>
      </c>
      <c r="K2966" s="95">
        <v>62</v>
      </c>
      <c r="L2966" s="95">
        <v>633.21423378586803</v>
      </c>
      <c r="M2966" s="95">
        <v>1053.9452074319099</v>
      </c>
      <c r="N2966" s="95">
        <v>1747.25058305264</v>
      </c>
      <c r="O2966" s="95">
        <v>902.25501821190096</v>
      </c>
      <c r="P2966" s="95">
        <v>0</v>
      </c>
      <c r="Q2966" s="95">
        <v>242.67023213580299</v>
      </c>
      <c r="R2966" s="95">
        <v>66.048599197529299</v>
      </c>
      <c r="S2966" s="95">
        <v>0</v>
      </c>
      <c r="T2966" s="95">
        <v>15.498780243215201</v>
      </c>
      <c r="U2966" s="95">
        <v>982.560382701457</v>
      </c>
      <c r="V2966" s="95">
        <v>454686.45605468802</v>
      </c>
      <c r="W2966" s="95">
        <v>123.10146434511999</v>
      </c>
      <c r="X2966" s="95">
        <v>67454.600832939104</v>
      </c>
      <c r="Y2966" s="95">
        <v>13292.429646372801</v>
      </c>
      <c r="Z2966" s="95">
        <v>14103.946045160301</v>
      </c>
      <c r="AA2966" s="95">
        <v>2474.4757105112099</v>
      </c>
      <c r="AB2966" s="95">
        <v>0</v>
      </c>
      <c r="AC2966" s="95">
        <v>282649.23047256499</v>
      </c>
      <c r="AD2966" s="95">
        <v>11950.6431924105</v>
      </c>
      <c r="AE2966" s="95">
        <v>41065.738866806001</v>
      </c>
      <c r="AF2966" s="95">
        <v>97709.426784515395</v>
      </c>
      <c r="AG2966" s="95">
        <v>250293.14431762701</v>
      </c>
      <c r="AH2966" s="95">
        <v>74230.997337341294</v>
      </c>
      <c r="AI2966" s="95">
        <v>0</v>
      </c>
      <c r="AJ2966" s="95">
        <v>60910.277791500099</v>
      </c>
      <c r="AK2966" s="95">
        <v>12484.281350731801</v>
      </c>
      <c r="AL2966" s="95">
        <v>0</v>
      </c>
      <c r="AM2966" s="95">
        <v>2931.2222391367</v>
      </c>
      <c r="AN2966" s="95">
        <v>293225.72229766799</v>
      </c>
      <c r="AO2966" s="95">
        <v>3686706.6989440899</v>
      </c>
      <c r="AP2966" s="95">
        <v>957.14816118031695</v>
      </c>
      <c r="AQ2966" s="95">
        <v>514863.02504730201</v>
      </c>
      <c r="AR2966" s="95">
        <v>107223.05057620999</v>
      </c>
      <c r="AS2966" s="95">
        <v>102359.211945534</v>
      </c>
      <c r="AT2966" s="95">
        <v>18585.234143257101</v>
      </c>
      <c r="AU2966" s="95">
        <v>0</v>
      </c>
      <c r="AV2966" s="95">
        <v>935952.58918762195</v>
      </c>
      <c r="AW2966" s="95">
        <v>32064.999997138999</v>
      </c>
      <c r="AX2966" s="95">
        <v>349543.62946701102</v>
      </c>
      <c r="AY2966" s="95">
        <v>819269.68836975098</v>
      </c>
      <c r="AZ2966" s="95">
        <v>1972786.12559509</v>
      </c>
      <c r="BA2966" s="95">
        <v>625950.428619385</v>
      </c>
      <c r="BB2966" s="95">
        <v>0</v>
      </c>
      <c r="BC2966" s="95">
        <v>466471.76544952398</v>
      </c>
      <c r="BD2966" s="95">
        <v>92062.241714477495</v>
      </c>
      <c r="BE2966" s="95">
        <v>0</v>
      </c>
      <c r="BF2966" s="95">
        <v>21675.809740781799</v>
      </c>
      <c r="BG2966" s="95">
        <v>966079.142189026</v>
      </c>
      <c r="BH2966" s="95">
        <v>1064836.3926239</v>
      </c>
      <c r="BI2966" s="95">
        <v>150.62516499124499</v>
      </c>
      <c r="BJ2966" s="95">
        <v>172842.724712372</v>
      </c>
      <c r="BK2966" s="95">
        <v>39679.895305633501</v>
      </c>
      <c r="BL2966" s="95">
        <v>0</v>
      </c>
      <c r="BM2966" s="95">
        <v>2592.5858214795599</v>
      </c>
      <c r="BN2966" s="95">
        <v>0</v>
      </c>
      <c r="BO2966" s="95">
        <v>0</v>
      </c>
      <c r="BP2966" s="95">
        <v>0</v>
      </c>
      <c r="BQ2966" s="95">
        <v>0</v>
      </c>
      <c r="BR2966" s="95">
        <v>203762.70965957601</v>
      </c>
      <c r="BS2966" s="95">
        <v>750998.84719085705</v>
      </c>
      <c r="BT2966" s="95">
        <v>121758.087469101</v>
      </c>
      <c r="BU2966" s="95">
        <v>0</v>
      </c>
      <c r="BV2966" s="95">
        <v>162528.73011016799</v>
      </c>
      <c r="BW2966" s="95">
        <v>11323.384104013399</v>
      </c>
      <c r="BX2966" s="95">
        <v>0</v>
      </c>
      <c r="BY2966" s="95">
        <v>0</v>
      </c>
      <c r="BZ2966" s="95">
        <v>0</v>
      </c>
      <c r="CA2966" s="95">
        <v>4489.7693003416098</v>
      </c>
      <c r="CB2966" s="95">
        <v>520729.79276657099</v>
      </c>
      <c r="CC2966" s="95">
        <v>4199049.0268554697</v>
      </c>
      <c r="CD2966" s="95">
        <v>1238777.9956207301</v>
      </c>
      <c r="CE2966" s="95">
        <v>84.233691308647394</v>
      </c>
      <c r="CF2966" s="95">
        <v>16202.210116386401</v>
      </c>
      <c r="CG2966" s="95">
        <v>119215.57863903001</v>
      </c>
      <c r="CH2966" s="95">
        <v>0</v>
      </c>
      <c r="CI2966" s="95">
        <v>4573.1757727861404</v>
      </c>
      <c r="CJ2966" s="95">
        <v>537671.57307434105</v>
      </c>
      <c r="CK2966" s="95">
        <v>4346891.6837158203</v>
      </c>
      <c r="CL2966" s="95">
        <v>1251399.8372955299</v>
      </c>
      <c r="CM2966" s="160">
        <v>5549.5248748660097</v>
      </c>
      <c r="CN2966" s="160">
        <v>835605.77199554397</v>
      </c>
      <c r="CO2966" s="160">
        <v>5317270.7680053702</v>
      </c>
      <c r="CP2966" s="95">
        <v>1251399.8372955299</v>
      </c>
      <c r="CQ2966" s="95">
        <v>0</v>
      </c>
      <c r="CR2966" s="95">
        <v>0</v>
      </c>
      <c r="CS2966" s="95">
        <v>0</v>
      </c>
      <c r="CT2966" s="95">
        <v>0</v>
      </c>
      <c r="CU2966" s="161">
        <v>536932.00288295734</v>
      </c>
      <c r="CV2966" s="161">
        <v>4318264.6054945001</v>
      </c>
    </row>
    <row r="2967" spans="1:100" x14ac:dyDescent="0.2">
      <c r="A2967" s="94" t="s">
        <v>194</v>
      </c>
      <c r="B2967" s="96">
        <v>39600</v>
      </c>
      <c r="C2967" s="95">
        <v>4046.8818503022198</v>
      </c>
      <c r="D2967" s="95">
        <v>3.2173145959968701</v>
      </c>
      <c r="E2967" s="95">
        <v>468.060595866293</v>
      </c>
      <c r="F2967" s="95">
        <v>180.373177550733</v>
      </c>
      <c r="G2967" s="95">
        <v>78.390414238907397</v>
      </c>
      <c r="H2967" s="95">
        <v>12.1763298059814</v>
      </c>
      <c r="I2967" s="95">
        <v>0</v>
      </c>
      <c r="J2967" s="95">
        <v>952.37608111649797</v>
      </c>
      <c r="K2967" s="95">
        <v>55</v>
      </c>
      <c r="L2967" s="95">
        <v>655.22888263314996</v>
      </c>
      <c r="M2967" s="95">
        <v>1070.6935869157301</v>
      </c>
      <c r="N2967" s="95">
        <v>1727.0829509943701</v>
      </c>
      <c r="O2967" s="95">
        <v>927.30087666213501</v>
      </c>
      <c r="P2967" s="95">
        <v>0</v>
      </c>
      <c r="Q2967" s="95">
        <v>241.91946293972401</v>
      </c>
      <c r="R2967" s="95">
        <v>75.240361249074297</v>
      </c>
      <c r="S2967" s="95">
        <v>0</v>
      </c>
      <c r="T2967" s="95">
        <v>14.1674280592706</v>
      </c>
      <c r="U2967" s="95">
        <v>996.84194958210003</v>
      </c>
      <c r="V2967" s="95">
        <v>467749.33498763997</v>
      </c>
      <c r="W2967" s="95">
        <v>174.17338864691601</v>
      </c>
      <c r="X2967" s="95">
        <v>66045.7429609299</v>
      </c>
      <c r="Y2967" s="95">
        <v>12837.808806896201</v>
      </c>
      <c r="Z2967" s="95">
        <v>13630.457357645</v>
      </c>
      <c r="AA2967" s="95">
        <v>2935.9096057414999</v>
      </c>
      <c r="AB2967" s="95">
        <v>0</v>
      </c>
      <c r="AC2967" s="95">
        <v>292665.32828521699</v>
      </c>
      <c r="AD2967" s="95">
        <v>11475.771012306201</v>
      </c>
      <c r="AE2967" s="95">
        <v>42586.174362659498</v>
      </c>
      <c r="AF2967" s="95">
        <v>99593.741784095793</v>
      </c>
      <c r="AG2967" s="95">
        <v>250100.00798988299</v>
      </c>
      <c r="AH2967" s="95">
        <v>77595.558869361907</v>
      </c>
      <c r="AI2967" s="95">
        <v>0</v>
      </c>
      <c r="AJ2967" s="95">
        <v>63993.328878402703</v>
      </c>
      <c r="AK2967" s="95">
        <v>13548.073874592799</v>
      </c>
      <c r="AL2967" s="95">
        <v>0</v>
      </c>
      <c r="AM2967" s="95">
        <v>2572.3070324957398</v>
      </c>
      <c r="AN2967" s="95">
        <v>300762.75370788598</v>
      </c>
      <c r="AO2967" s="95">
        <v>3812109.4512329102</v>
      </c>
      <c r="AP2967" s="95">
        <v>1405.8582680076399</v>
      </c>
      <c r="AQ2967" s="95">
        <v>495947.81150054903</v>
      </c>
      <c r="AR2967" s="95">
        <v>103035.219428062</v>
      </c>
      <c r="AS2967" s="95">
        <v>100204.652356148</v>
      </c>
      <c r="AT2967" s="95">
        <v>21863.567899227099</v>
      </c>
      <c r="AU2967" s="95">
        <v>0</v>
      </c>
      <c r="AV2967" s="95">
        <v>979455.10713958705</v>
      </c>
      <c r="AW2967" s="95">
        <v>31402.999998092699</v>
      </c>
      <c r="AX2967" s="95">
        <v>374568.91067886399</v>
      </c>
      <c r="AY2967" s="95">
        <v>847074.11537170399</v>
      </c>
      <c r="AZ2967" s="95">
        <v>1959734.51437378</v>
      </c>
      <c r="BA2967" s="95">
        <v>657787.62699890102</v>
      </c>
      <c r="BB2967" s="95">
        <v>0</v>
      </c>
      <c r="BC2967" s="95">
        <v>491194.46050262498</v>
      </c>
      <c r="BD2967" s="95">
        <v>100006.591920853</v>
      </c>
      <c r="BE2967" s="95">
        <v>0</v>
      </c>
      <c r="BF2967" s="95">
        <v>19799.690587520599</v>
      </c>
      <c r="BG2967" s="95">
        <v>999683.64245605504</v>
      </c>
      <c r="BH2967" s="95">
        <v>1088266.9507141099</v>
      </c>
      <c r="BI2967" s="95">
        <v>92.058931009843903</v>
      </c>
      <c r="BJ2967" s="95">
        <v>172430.248218536</v>
      </c>
      <c r="BK2967" s="95">
        <v>37644.5501232147</v>
      </c>
      <c r="BL2967" s="95">
        <v>0</v>
      </c>
      <c r="BM2967" s="95">
        <v>3072.9291824698398</v>
      </c>
      <c r="BN2967" s="95">
        <v>0</v>
      </c>
      <c r="BO2967" s="95">
        <v>0</v>
      </c>
      <c r="BP2967" s="95">
        <v>0</v>
      </c>
      <c r="BQ2967" s="95">
        <v>0</v>
      </c>
      <c r="BR2967" s="95">
        <v>210480.22263717701</v>
      </c>
      <c r="BS2967" s="95">
        <v>755263.61323547398</v>
      </c>
      <c r="BT2967" s="95">
        <v>128177.82687759399</v>
      </c>
      <c r="BU2967" s="95">
        <v>0</v>
      </c>
      <c r="BV2967" s="95">
        <v>171422.876916885</v>
      </c>
      <c r="BW2967" s="95">
        <v>12348.8266988993</v>
      </c>
      <c r="BX2967" s="95">
        <v>0</v>
      </c>
      <c r="BY2967" s="95">
        <v>0</v>
      </c>
      <c r="BZ2967" s="95">
        <v>0</v>
      </c>
      <c r="CA2967" s="95">
        <v>4518.8657978773099</v>
      </c>
      <c r="CB2967" s="95">
        <v>532347.18786621105</v>
      </c>
      <c r="CC2967" s="95">
        <v>4311422.6304931603</v>
      </c>
      <c r="CD2967" s="95">
        <v>1265782.8762359601</v>
      </c>
      <c r="CE2967" s="95">
        <v>92.630992329679401</v>
      </c>
      <c r="CF2967" s="95">
        <v>16669.070160388899</v>
      </c>
      <c r="CG2967" s="95">
        <v>123418.40834140799</v>
      </c>
      <c r="CH2967" s="95">
        <v>0</v>
      </c>
      <c r="CI2967" s="95">
        <v>4610.0963577628099</v>
      </c>
      <c r="CJ2967" s="95">
        <v>548978.60940551804</v>
      </c>
      <c r="CK2967" s="95">
        <v>4448141.54187012</v>
      </c>
      <c r="CL2967" s="95">
        <v>1279141.7774352999</v>
      </c>
      <c r="CM2967" s="160">
        <v>5604.5938807129896</v>
      </c>
      <c r="CN2967" s="160">
        <v>849069.99571991002</v>
      </c>
      <c r="CO2967" s="160">
        <v>5441786.0206909198</v>
      </c>
      <c r="CP2967" s="95">
        <v>1279141.7774352999</v>
      </c>
      <c r="CQ2967" s="95">
        <v>0</v>
      </c>
      <c r="CR2967" s="95">
        <v>0</v>
      </c>
      <c r="CS2967" s="95">
        <v>0</v>
      </c>
      <c r="CT2967" s="95">
        <v>0</v>
      </c>
      <c r="CU2967" s="161">
        <v>549016.2580266</v>
      </c>
      <c r="CV2967" s="161">
        <v>4434841.0388345681</v>
      </c>
    </row>
    <row r="2968" spans="1:100" x14ac:dyDescent="0.2">
      <c r="A2968" s="94" t="s">
        <v>194</v>
      </c>
      <c r="B2968" s="96">
        <v>39692</v>
      </c>
      <c r="C2968" s="95">
        <v>4142.2581937909099</v>
      </c>
      <c r="D2968" s="95">
        <v>1.98959357499552</v>
      </c>
      <c r="E2968" s="95">
        <v>443.324994541705</v>
      </c>
      <c r="F2968" s="95">
        <v>170.74652552977199</v>
      </c>
      <c r="G2968" s="95">
        <v>72.850477155297995</v>
      </c>
      <c r="H2968" s="95">
        <v>12.268712479504799</v>
      </c>
      <c r="I2968" s="95">
        <v>0</v>
      </c>
      <c r="J2968" s="95">
        <v>983.36643671989395</v>
      </c>
      <c r="K2968" s="95">
        <v>36</v>
      </c>
      <c r="L2968" s="95">
        <v>612.41723957657803</v>
      </c>
      <c r="M2968" s="95">
        <v>1112.72336401045</v>
      </c>
      <c r="N2968" s="95">
        <v>1740.51671978831</v>
      </c>
      <c r="O2968" s="95">
        <v>960.037735313177</v>
      </c>
      <c r="P2968" s="95">
        <v>0</v>
      </c>
      <c r="Q2968" s="95">
        <v>238.878588819876</v>
      </c>
      <c r="R2968" s="95">
        <v>66.283052843995407</v>
      </c>
      <c r="S2968" s="95">
        <v>0</v>
      </c>
      <c r="T2968" s="95">
        <v>18.419868683675301</v>
      </c>
      <c r="U2968" s="95">
        <v>1021.65332785249</v>
      </c>
      <c r="V2968" s="95">
        <v>472559.054870605</v>
      </c>
      <c r="W2968" s="95">
        <v>96.094203784130499</v>
      </c>
      <c r="X2968" s="95">
        <v>63637.833355426803</v>
      </c>
      <c r="Y2968" s="95">
        <v>12649.2004483938</v>
      </c>
      <c r="Z2968" s="95">
        <v>12539.582594752301</v>
      </c>
      <c r="AA2968" s="95">
        <v>2713.5725505649998</v>
      </c>
      <c r="AB2968" s="95">
        <v>0</v>
      </c>
      <c r="AC2968" s="95">
        <v>296775.89378356899</v>
      </c>
      <c r="AD2968" s="95">
        <v>7064.6999148130399</v>
      </c>
      <c r="AE2968" s="95">
        <v>37418.488939762101</v>
      </c>
      <c r="AF2968" s="95">
        <v>103911.07291698499</v>
      </c>
      <c r="AG2968" s="95">
        <v>247382.79202079799</v>
      </c>
      <c r="AH2968" s="95">
        <v>79006.537423133894</v>
      </c>
      <c r="AI2968" s="95">
        <v>0</v>
      </c>
      <c r="AJ2968" s="95">
        <v>64843.125956535303</v>
      </c>
      <c r="AK2968" s="95">
        <v>11821.6301544905</v>
      </c>
      <c r="AL2968" s="95">
        <v>0</v>
      </c>
      <c r="AM2968" s="95">
        <v>2804.5609059929802</v>
      </c>
      <c r="AN2968" s="95">
        <v>304264.58105468802</v>
      </c>
      <c r="AO2968" s="95">
        <v>3891166.6307983398</v>
      </c>
      <c r="AP2968" s="95">
        <v>715.34503228217397</v>
      </c>
      <c r="AQ2968" s="95">
        <v>511110.54571151698</v>
      </c>
      <c r="AR2968" s="95">
        <v>101457.601568222</v>
      </c>
      <c r="AS2968" s="95">
        <v>92498.351093292207</v>
      </c>
      <c r="AT2968" s="95">
        <v>21754.7477531433</v>
      </c>
      <c r="AU2968" s="95">
        <v>0</v>
      </c>
      <c r="AV2968" s="95">
        <v>1009387.45952606</v>
      </c>
      <c r="AW2968" s="95">
        <v>20062.999999523199</v>
      </c>
      <c r="AX2968" s="95">
        <v>338334.46359634399</v>
      </c>
      <c r="AY2968" s="95">
        <v>894397.484848022</v>
      </c>
      <c r="AZ2968" s="95">
        <v>1952710.55757141</v>
      </c>
      <c r="BA2968" s="95">
        <v>674358.78723144496</v>
      </c>
      <c r="BB2968" s="95">
        <v>0</v>
      </c>
      <c r="BC2968" s="95">
        <v>503354.94332885701</v>
      </c>
      <c r="BD2968" s="95">
        <v>86757.6376810074</v>
      </c>
      <c r="BE2968" s="95">
        <v>0</v>
      </c>
      <c r="BF2968" s="95">
        <v>23634.983433246602</v>
      </c>
      <c r="BG2968" s="95">
        <v>1029090.11690521</v>
      </c>
      <c r="BH2968" s="95">
        <v>1108172.84007263</v>
      </c>
      <c r="BI2968" s="95">
        <v>95.414290900342195</v>
      </c>
      <c r="BJ2968" s="95">
        <v>172466.29103851301</v>
      </c>
      <c r="BK2968" s="95">
        <v>37843.171156406403</v>
      </c>
      <c r="BL2968" s="95">
        <v>0</v>
      </c>
      <c r="BM2968" s="95">
        <v>2406.5604057908099</v>
      </c>
      <c r="BN2968" s="95">
        <v>0</v>
      </c>
      <c r="BO2968" s="95">
        <v>0</v>
      </c>
      <c r="BP2968" s="95">
        <v>0</v>
      </c>
      <c r="BQ2968" s="95">
        <v>0</v>
      </c>
      <c r="BR2968" s="95">
        <v>224193.85041427601</v>
      </c>
      <c r="BS2968" s="95">
        <v>750466.12471771205</v>
      </c>
      <c r="BT2968" s="95">
        <v>131450.30414771999</v>
      </c>
      <c r="BU2968" s="95">
        <v>0</v>
      </c>
      <c r="BV2968" s="95">
        <v>173324.38189506499</v>
      </c>
      <c r="BW2968" s="95">
        <v>10564.8627223969</v>
      </c>
      <c r="BX2968" s="95">
        <v>0</v>
      </c>
      <c r="BY2968" s="95">
        <v>0</v>
      </c>
      <c r="BZ2968" s="95">
        <v>0</v>
      </c>
      <c r="CA2968" s="95">
        <v>4585.2921096086502</v>
      </c>
      <c r="CB2968" s="95">
        <v>535416.56527709996</v>
      </c>
      <c r="CC2968" s="95">
        <v>4392337.0541381799</v>
      </c>
      <c r="CD2968" s="95">
        <v>1279126.6015930199</v>
      </c>
      <c r="CE2968" s="95">
        <v>85.776308886706801</v>
      </c>
      <c r="CF2968" s="95">
        <v>15338.0308933258</v>
      </c>
      <c r="CG2968" s="95">
        <v>114161.602671623</v>
      </c>
      <c r="CH2968" s="95">
        <v>0</v>
      </c>
      <c r="CI2968" s="95">
        <v>4670.6509839296295</v>
      </c>
      <c r="CJ2968" s="95">
        <v>550676.48459625198</v>
      </c>
      <c r="CK2968" s="95">
        <v>4495665.8974609403</v>
      </c>
      <c r="CL2968" s="95">
        <v>1290606.8990020801</v>
      </c>
      <c r="CM2968" s="160">
        <v>5681.1426431536702</v>
      </c>
      <c r="CN2968" s="160">
        <v>852673.92903137195</v>
      </c>
      <c r="CO2968" s="160">
        <v>5515106.9603271503</v>
      </c>
      <c r="CP2968" s="95">
        <v>1290606.8990020801</v>
      </c>
      <c r="CQ2968" s="95">
        <v>0</v>
      </c>
      <c r="CR2968" s="95">
        <v>0</v>
      </c>
      <c r="CS2968" s="95">
        <v>0</v>
      </c>
      <c r="CT2968" s="95">
        <v>0</v>
      </c>
      <c r="CU2968" s="161">
        <v>550754.59617042576</v>
      </c>
      <c r="CV2968" s="161">
        <v>4506498.6568098031</v>
      </c>
    </row>
    <row r="2969" spans="1:100" x14ac:dyDescent="0.2">
      <c r="A2969" s="94" t="s">
        <v>194</v>
      </c>
      <c r="B2969" s="96">
        <v>39783</v>
      </c>
      <c r="C2969" s="95">
        <v>4185.7557089328802</v>
      </c>
      <c r="D2969" s="95">
        <v>0.99734295699454401</v>
      </c>
      <c r="E2969" s="95">
        <v>409.66988945007301</v>
      </c>
      <c r="F2969" s="95">
        <v>158.924698367715</v>
      </c>
      <c r="G2969" s="95">
        <v>55.005076216999399</v>
      </c>
      <c r="H2969" s="95">
        <v>11.813062861212501</v>
      </c>
      <c r="I2969" s="95">
        <v>0</v>
      </c>
      <c r="J2969" s="95">
        <v>972.38357608765398</v>
      </c>
      <c r="K2969" s="95">
        <v>30</v>
      </c>
      <c r="L2969" s="95">
        <v>628.34238322824206</v>
      </c>
      <c r="M2969" s="95">
        <v>1115.1834369599801</v>
      </c>
      <c r="N2969" s="95">
        <v>1727.0577632039799</v>
      </c>
      <c r="O2969" s="95">
        <v>976.63729763030994</v>
      </c>
      <c r="P2969" s="95">
        <v>0</v>
      </c>
      <c r="Q2969" s="95">
        <v>235.955732727423</v>
      </c>
      <c r="R2969" s="95">
        <v>53.7946113268845</v>
      </c>
      <c r="S2969" s="95">
        <v>0</v>
      </c>
      <c r="T2969" s="95">
        <v>14.828803617041601</v>
      </c>
      <c r="U2969" s="95">
        <v>1009.50116595626</v>
      </c>
      <c r="V2969" s="95">
        <v>470776.72834777797</v>
      </c>
      <c r="W2969" s="95">
        <v>118.870982818305</v>
      </c>
      <c r="X2969" s="95">
        <v>60130.5661888123</v>
      </c>
      <c r="Y2969" s="95">
        <v>12980.907368898401</v>
      </c>
      <c r="Z2969" s="95">
        <v>10467.557302236601</v>
      </c>
      <c r="AA2969" s="95">
        <v>3035.8135561644999</v>
      </c>
      <c r="AB2969" s="95">
        <v>0</v>
      </c>
      <c r="AC2969" s="95">
        <v>294147.02265930199</v>
      </c>
      <c r="AD2969" s="95">
        <v>6207.5835161209097</v>
      </c>
      <c r="AE2969" s="95">
        <v>36937.9447603226</v>
      </c>
      <c r="AF2969" s="95">
        <v>102732.88877201101</v>
      </c>
      <c r="AG2969" s="95">
        <v>244237.90565872201</v>
      </c>
      <c r="AH2969" s="95">
        <v>83307.654511451707</v>
      </c>
      <c r="AI2969" s="95">
        <v>0</v>
      </c>
      <c r="AJ2969" s="95">
        <v>63858.493102550499</v>
      </c>
      <c r="AK2969" s="95">
        <v>11179.878817439099</v>
      </c>
      <c r="AL2969" s="95">
        <v>0</v>
      </c>
      <c r="AM2969" s="95">
        <v>2247.6342306435099</v>
      </c>
      <c r="AN2969" s="95">
        <v>303594.87063980103</v>
      </c>
      <c r="AO2969" s="95">
        <v>3892335.9899292002</v>
      </c>
      <c r="AP2969" s="95">
        <v>969.55965398997103</v>
      </c>
      <c r="AQ2969" s="95">
        <v>476598.12231445301</v>
      </c>
      <c r="AR2969" s="95">
        <v>102536.52679348001</v>
      </c>
      <c r="AS2969" s="95">
        <v>77102.058663368196</v>
      </c>
      <c r="AT2969" s="95">
        <v>23896.145875453902</v>
      </c>
      <c r="AU2969" s="95">
        <v>0</v>
      </c>
      <c r="AV2969" s="95">
        <v>1011464.83654785</v>
      </c>
      <c r="AW2969" s="95">
        <v>17420.9999990463</v>
      </c>
      <c r="AX2969" s="95">
        <v>340736.95913696301</v>
      </c>
      <c r="AY2969" s="95">
        <v>901998.31766509998</v>
      </c>
      <c r="AZ2969" s="95">
        <v>1938286.7919158901</v>
      </c>
      <c r="BA2969" s="95">
        <v>719193.72576141404</v>
      </c>
      <c r="BB2969" s="95">
        <v>0</v>
      </c>
      <c r="BC2969" s="95">
        <v>490207.86603164702</v>
      </c>
      <c r="BD2969" s="95">
        <v>82783.112650871306</v>
      </c>
      <c r="BE2969" s="95">
        <v>0</v>
      </c>
      <c r="BF2969" s="95">
        <v>16599.986784696601</v>
      </c>
      <c r="BG2969" s="95">
        <v>1039819.93183899</v>
      </c>
      <c r="BH2969" s="95">
        <v>1113577.08027649</v>
      </c>
      <c r="BI2969" s="95">
        <v>213.40378894470601</v>
      </c>
      <c r="BJ2969" s="95">
        <v>168806.802639008</v>
      </c>
      <c r="BK2969" s="95">
        <v>38682.6491947174</v>
      </c>
      <c r="BL2969" s="95">
        <v>0</v>
      </c>
      <c r="BM2969" s="95">
        <v>3127.2107128798998</v>
      </c>
      <c r="BN2969" s="95">
        <v>0</v>
      </c>
      <c r="BO2969" s="95">
        <v>0</v>
      </c>
      <c r="BP2969" s="95">
        <v>0</v>
      </c>
      <c r="BQ2969" s="95">
        <v>0</v>
      </c>
      <c r="BR2969" s="95">
        <v>227711.003284454</v>
      </c>
      <c r="BS2969" s="95">
        <v>744584.140625</v>
      </c>
      <c r="BT2969" s="95">
        <v>139907.62338256801</v>
      </c>
      <c r="BU2969" s="95">
        <v>0</v>
      </c>
      <c r="BV2969" s="95">
        <v>168771.170286179</v>
      </c>
      <c r="BW2969" s="95">
        <v>10226.027396798099</v>
      </c>
      <c r="BX2969" s="95">
        <v>0</v>
      </c>
      <c r="BY2969" s="95">
        <v>0</v>
      </c>
      <c r="BZ2969" s="95">
        <v>0</v>
      </c>
      <c r="CA2969" s="95">
        <v>4599.2235882878304</v>
      </c>
      <c r="CB2969" s="95">
        <v>531366.56731414795</v>
      </c>
      <c r="CC2969" s="95">
        <v>4384323.1455078097</v>
      </c>
      <c r="CD2969" s="95">
        <v>1280892.9994812</v>
      </c>
      <c r="CE2969" s="95">
        <v>66.409674921073005</v>
      </c>
      <c r="CF2969" s="95">
        <v>13556.814117789299</v>
      </c>
      <c r="CG2969" s="95">
        <v>101118.783362389</v>
      </c>
      <c r="CH2969" s="95">
        <v>0</v>
      </c>
      <c r="CI2969" s="95">
        <v>4668.2470440864599</v>
      </c>
      <c r="CJ2969" s="95">
        <v>545696.89228820801</v>
      </c>
      <c r="CK2969" s="95">
        <v>4488402.1504516602</v>
      </c>
      <c r="CL2969" s="95">
        <v>1290952.0348358201</v>
      </c>
      <c r="CM2969" s="160">
        <v>5685.0170338153803</v>
      </c>
      <c r="CN2969" s="160">
        <v>849720.22422790504</v>
      </c>
      <c r="CO2969" s="160">
        <v>5540047.0787963904</v>
      </c>
      <c r="CP2969" s="95">
        <v>1290952.0348358201</v>
      </c>
      <c r="CQ2969" s="95">
        <v>0</v>
      </c>
      <c r="CR2969" s="95">
        <v>0</v>
      </c>
      <c r="CS2969" s="95">
        <v>0</v>
      </c>
      <c r="CT2969" s="95">
        <v>0</v>
      </c>
      <c r="CU2969" s="161">
        <v>544923.38143193722</v>
      </c>
      <c r="CV2969" s="161">
        <v>4485441.9288701983</v>
      </c>
    </row>
    <row r="2970" spans="1:100" x14ac:dyDescent="0.2">
      <c r="A2970" s="94" t="s">
        <v>194</v>
      </c>
      <c r="B2970" s="96">
        <v>39873</v>
      </c>
      <c r="C2970" s="95">
        <v>4231.5061242580396</v>
      </c>
      <c r="D2970" s="95">
        <v>1.8751455839956199</v>
      </c>
      <c r="E2970" s="95">
        <v>392.65194384381198</v>
      </c>
      <c r="F2970" s="95">
        <v>150.56743776984499</v>
      </c>
      <c r="G2970" s="95">
        <v>69.146343869157107</v>
      </c>
      <c r="H2970" s="95">
        <v>11.813706179149399</v>
      </c>
      <c r="I2970" s="95">
        <v>0</v>
      </c>
      <c r="J2970" s="95">
        <v>1012.83159179986</v>
      </c>
      <c r="K2970" s="95">
        <v>31</v>
      </c>
      <c r="L2970" s="95">
        <v>621.78367215394996</v>
      </c>
      <c r="M2970" s="95">
        <v>1120.62862144411</v>
      </c>
      <c r="N2970" s="95">
        <v>1723.13121877611</v>
      </c>
      <c r="O2970" s="95">
        <v>1000.8153526932</v>
      </c>
      <c r="P2970" s="95">
        <v>0</v>
      </c>
      <c r="Q2970" s="95">
        <v>235.56292252242599</v>
      </c>
      <c r="R2970" s="95">
        <v>60.888552385382397</v>
      </c>
      <c r="S2970" s="95">
        <v>0</v>
      </c>
      <c r="T2970" s="95">
        <v>19.691576972603801</v>
      </c>
      <c r="U2970" s="95">
        <v>1041.9270510077499</v>
      </c>
      <c r="V2970" s="95">
        <v>470528.45467758202</v>
      </c>
      <c r="W2970" s="95">
        <v>59.607354894746102</v>
      </c>
      <c r="X2970" s="95">
        <v>59970.564756870299</v>
      </c>
      <c r="Y2970" s="95">
        <v>12786.270516991601</v>
      </c>
      <c r="Z2970" s="95">
        <v>11485.3667382002</v>
      </c>
      <c r="AA2970" s="95">
        <v>3045.6343702375898</v>
      </c>
      <c r="AB2970" s="95">
        <v>0</v>
      </c>
      <c r="AC2970" s="95">
        <v>310282.04287338298</v>
      </c>
      <c r="AD2970" s="95">
        <v>6154.84476149082</v>
      </c>
      <c r="AE2970" s="95">
        <v>36593.619748115503</v>
      </c>
      <c r="AF2970" s="95">
        <v>104715.177226067</v>
      </c>
      <c r="AG2970" s="95">
        <v>242487.029191971</v>
      </c>
      <c r="AH2970" s="95">
        <v>84236.987270355196</v>
      </c>
      <c r="AI2970" s="95">
        <v>0</v>
      </c>
      <c r="AJ2970" s="95">
        <v>63767.6873703003</v>
      </c>
      <c r="AK2970" s="95">
        <v>10824.14828372</v>
      </c>
      <c r="AL2970" s="95">
        <v>0</v>
      </c>
      <c r="AM2970" s="95">
        <v>2962.9378944039299</v>
      </c>
      <c r="AN2970" s="95">
        <v>315443.02210235602</v>
      </c>
      <c r="AO2970" s="95">
        <v>3925500.3354186998</v>
      </c>
      <c r="AP2970" s="95">
        <v>462.180658657104</v>
      </c>
      <c r="AQ2970" s="95">
        <v>477992.25891876197</v>
      </c>
      <c r="AR2970" s="95">
        <v>100255.57287311601</v>
      </c>
      <c r="AS2970" s="95">
        <v>85309.295773506194</v>
      </c>
      <c r="AT2970" s="95">
        <v>23927.620009899099</v>
      </c>
      <c r="AU2970" s="95">
        <v>0</v>
      </c>
      <c r="AV2970" s="95">
        <v>1085268.4266357401</v>
      </c>
      <c r="AW2970" s="95">
        <v>17299.9999966621</v>
      </c>
      <c r="AX2970" s="95">
        <v>334836.33423996001</v>
      </c>
      <c r="AY2970" s="95">
        <v>927482.94329833996</v>
      </c>
      <c r="AZ2970" s="95">
        <v>1921611.2817382801</v>
      </c>
      <c r="BA2970" s="95">
        <v>728930.92426300002</v>
      </c>
      <c r="BB2970" s="95">
        <v>0</v>
      </c>
      <c r="BC2970" s="95">
        <v>490626.383361816</v>
      </c>
      <c r="BD2970" s="95">
        <v>81099.898812294006</v>
      </c>
      <c r="BE2970" s="95">
        <v>0</v>
      </c>
      <c r="BF2970" s="95">
        <v>23438.394503593401</v>
      </c>
      <c r="BG2970" s="95">
        <v>1100408.53788757</v>
      </c>
      <c r="BH2970" s="95">
        <v>1104644.85435486</v>
      </c>
      <c r="BI2970" s="95">
        <v>72.734965613111896</v>
      </c>
      <c r="BJ2970" s="95">
        <v>162941.68951225301</v>
      </c>
      <c r="BK2970" s="95">
        <v>38906.3832798004</v>
      </c>
      <c r="BL2970" s="95">
        <v>0</v>
      </c>
      <c r="BM2970" s="95">
        <v>3506.1054189205202</v>
      </c>
      <c r="BN2970" s="95">
        <v>0</v>
      </c>
      <c r="BO2970" s="95">
        <v>0</v>
      </c>
      <c r="BP2970" s="95">
        <v>0</v>
      </c>
      <c r="BQ2970" s="95">
        <v>0</v>
      </c>
      <c r="BR2970" s="95">
        <v>225919.42393875099</v>
      </c>
      <c r="BS2970" s="95">
        <v>735182.52791595506</v>
      </c>
      <c r="BT2970" s="95">
        <v>142017.39094161999</v>
      </c>
      <c r="BU2970" s="95">
        <v>0</v>
      </c>
      <c r="BV2970" s="95">
        <v>169090.061029434</v>
      </c>
      <c r="BW2970" s="95">
        <v>10005.8803277016</v>
      </c>
      <c r="BX2970" s="95">
        <v>0</v>
      </c>
      <c r="BY2970" s="95">
        <v>0</v>
      </c>
      <c r="BZ2970" s="95">
        <v>0</v>
      </c>
      <c r="CA2970" s="95">
        <v>4626.6316397190103</v>
      </c>
      <c r="CB2970" s="95">
        <v>530913.31510925305</v>
      </c>
      <c r="CC2970" s="95">
        <v>4409053.8685302697</v>
      </c>
      <c r="CD2970" s="95">
        <v>1272448.4627533001</v>
      </c>
      <c r="CE2970" s="95">
        <v>79.604935995303094</v>
      </c>
      <c r="CF2970" s="95">
        <v>14489.697854042101</v>
      </c>
      <c r="CG2970" s="95">
        <v>109293.800645828</v>
      </c>
      <c r="CH2970" s="95">
        <v>0</v>
      </c>
      <c r="CI2970" s="95">
        <v>4705.1877413988104</v>
      </c>
      <c r="CJ2970" s="95">
        <v>544959.89772033703</v>
      </c>
      <c r="CK2970" s="95">
        <v>4507226.71276855</v>
      </c>
      <c r="CL2970" s="95">
        <v>1283699.1651458701</v>
      </c>
      <c r="CM2970" s="160">
        <v>5736.3676991462698</v>
      </c>
      <c r="CN2970" s="160">
        <v>860551.106742859</v>
      </c>
      <c r="CO2970" s="160">
        <v>5613390.9097290002</v>
      </c>
      <c r="CP2970" s="95">
        <v>1283699.1651458701</v>
      </c>
      <c r="CQ2970" s="95">
        <v>0</v>
      </c>
      <c r="CR2970" s="95">
        <v>0</v>
      </c>
      <c r="CS2970" s="95">
        <v>0</v>
      </c>
      <c r="CT2970" s="95">
        <v>0</v>
      </c>
      <c r="CU2970" s="161">
        <v>545403.0129632951</v>
      </c>
      <c r="CV2970" s="161">
        <v>4518347.669176098</v>
      </c>
    </row>
    <row r="2971" spans="1:100" x14ac:dyDescent="0.2">
      <c r="A2971" s="94" t="s">
        <v>194</v>
      </c>
      <c r="B2971" s="96">
        <v>39965</v>
      </c>
      <c r="C2971" s="95">
        <v>4270.6456257104901</v>
      </c>
      <c r="D2971" s="95">
        <v>1.0814206509967299</v>
      </c>
      <c r="E2971" s="95">
        <v>384.28464083746098</v>
      </c>
      <c r="F2971" s="95">
        <v>146.79115292057401</v>
      </c>
      <c r="G2971" s="95">
        <v>63.457580592948901</v>
      </c>
      <c r="H2971" s="95">
        <v>11.1573948585428</v>
      </c>
      <c r="I2971" s="95">
        <v>0</v>
      </c>
      <c r="J2971" s="95">
        <v>1059.2928400784699</v>
      </c>
      <c r="K2971" s="95">
        <v>26</v>
      </c>
      <c r="L2971" s="95">
        <v>633.48079770803497</v>
      </c>
      <c r="M2971" s="95">
        <v>1127.30088189244</v>
      </c>
      <c r="N2971" s="95">
        <v>1701.13359239697</v>
      </c>
      <c r="O2971" s="95">
        <v>1040.44847254455</v>
      </c>
      <c r="P2971" s="95">
        <v>0</v>
      </c>
      <c r="Q2971" s="95">
        <v>240.36475936882201</v>
      </c>
      <c r="R2971" s="95">
        <v>56.674557823687799</v>
      </c>
      <c r="S2971" s="95">
        <v>0</v>
      </c>
      <c r="T2971" s="95">
        <v>18.191843868233299</v>
      </c>
      <c r="U2971" s="95">
        <v>1079.40278482437</v>
      </c>
      <c r="V2971" s="95">
        <v>475551.14827346802</v>
      </c>
      <c r="W2971" s="95">
        <v>34.626009256579003</v>
      </c>
      <c r="X2971" s="95">
        <v>53428.7356300354</v>
      </c>
      <c r="Y2971" s="95">
        <v>10330.784769296601</v>
      </c>
      <c r="Z2971" s="95">
        <v>10886.7984485626</v>
      </c>
      <c r="AA2971" s="95">
        <v>2930.1268966496</v>
      </c>
      <c r="AB2971" s="95">
        <v>0</v>
      </c>
      <c r="AC2971" s="95">
        <v>323470.2735672</v>
      </c>
      <c r="AD2971" s="95">
        <v>5975.0286461114902</v>
      </c>
      <c r="AE2971" s="95">
        <v>36807.510061740897</v>
      </c>
      <c r="AF2971" s="95">
        <v>103452.69278907801</v>
      </c>
      <c r="AG2971" s="95">
        <v>238577.37292671201</v>
      </c>
      <c r="AH2971" s="95">
        <v>87609.925645828203</v>
      </c>
      <c r="AI2971" s="95">
        <v>0</v>
      </c>
      <c r="AJ2971" s="95">
        <v>61917.480938434601</v>
      </c>
      <c r="AK2971" s="95">
        <v>10443.4236260653</v>
      </c>
      <c r="AL2971" s="95">
        <v>0</v>
      </c>
      <c r="AM2971" s="95">
        <v>3022.1158919036402</v>
      </c>
      <c r="AN2971" s="95">
        <v>327461.56258010899</v>
      </c>
      <c r="AO2971" s="95">
        <v>4003988.78271484</v>
      </c>
      <c r="AP2971" s="95">
        <v>278.69568220153502</v>
      </c>
      <c r="AQ2971" s="95">
        <v>458359.01300811803</v>
      </c>
      <c r="AR2971" s="95">
        <v>84016.442674636797</v>
      </c>
      <c r="AS2971" s="95">
        <v>81351.324174880996</v>
      </c>
      <c r="AT2971" s="95">
        <v>22900.488377094302</v>
      </c>
      <c r="AU2971" s="95">
        <v>0</v>
      </c>
      <c r="AV2971" s="95">
        <v>1144830.64128113</v>
      </c>
      <c r="AW2971" s="95">
        <v>17084</v>
      </c>
      <c r="AX2971" s="95">
        <v>337563.45175933797</v>
      </c>
      <c r="AY2971" s="95">
        <v>921371.55900573696</v>
      </c>
      <c r="AZ2971" s="95">
        <v>1957261.7850647001</v>
      </c>
      <c r="BA2971" s="95">
        <v>764617.61308288598</v>
      </c>
      <c r="BB2971" s="95">
        <v>0</v>
      </c>
      <c r="BC2971" s="95">
        <v>478020.06570434599</v>
      </c>
      <c r="BD2971" s="95">
        <v>78215.973460197405</v>
      </c>
      <c r="BE2971" s="95">
        <v>0</v>
      </c>
      <c r="BF2971" s="95">
        <v>23978.863757610299</v>
      </c>
      <c r="BG2971" s="95">
        <v>1155369.3846893299</v>
      </c>
      <c r="BH2971" s="95">
        <v>1132468.0644378699</v>
      </c>
      <c r="BI2971" s="95">
        <v>88.186256485991194</v>
      </c>
      <c r="BJ2971" s="95">
        <v>150704.87165451</v>
      </c>
      <c r="BK2971" s="95">
        <v>34525.191312313102</v>
      </c>
      <c r="BL2971" s="95">
        <v>0</v>
      </c>
      <c r="BM2971" s="95">
        <v>3037.6305597424498</v>
      </c>
      <c r="BN2971" s="95">
        <v>0</v>
      </c>
      <c r="BO2971" s="95">
        <v>0</v>
      </c>
      <c r="BP2971" s="95">
        <v>0</v>
      </c>
      <c r="BQ2971" s="95">
        <v>0</v>
      </c>
      <c r="BR2971" s="95">
        <v>227400.715297699</v>
      </c>
      <c r="BS2971" s="95">
        <v>735436.96069335903</v>
      </c>
      <c r="BT2971" s="95">
        <v>149007.65217018101</v>
      </c>
      <c r="BU2971" s="95">
        <v>0</v>
      </c>
      <c r="BV2971" s="95">
        <v>166523.61289787301</v>
      </c>
      <c r="BW2971" s="95">
        <v>9380.2805979251898</v>
      </c>
      <c r="BX2971" s="95">
        <v>0</v>
      </c>
      <c r="BY2971" s="95">
        <v>0</v>
      </c>
      <c r="BZ2971" s="95">
        <v>0</v>
      </c>
      <c r="CA2971" s="95">
        <v>4652.4130629301098</v>
      </c>
      <c r="CB2971" s="95">
        <v>530472.67486572301</v>
      </c>
      <c r="CC2971" s="95">
        <v>4455471.0181884803</v>
      </c>
      <c r="CD2971" s="95">
        <v>1278696.0032196001</v>
      </c>
      <c r="CE2971" s="95">
        <v>76.263458746485398</v>
      </c>
      <c r="CF2971" s="95">
        <v>13789.5462466478</v>
      </c>
      <c r="CG2971" s="95">
        <v>104328.615390778</v>
      </c>
      <c r="CH2971" s="95">
        <v>0</v>
      </c>
      <c r="CI2971" s="95">
        <v>4727.7913185954103</v>
      </c>
      <c r="CJ2971" s="95">
        <v>544268.17658996605</v>
      </c>
      <c r="CK2971" s="95">
        <v>4554745.82067871</v>
      </c>
      <c r="CL2971" s="95">
        <v>1288677.47523499</v>
      </c>
      <c r="CM2971" s="160">
        <v>5799.6182662248602</v>
      </c>
      <c r="CN2971" s="160">
        <v>870753.59812164295</v>
      </c>
      <c r="CO2971" s="160">
        <v>5702331.0474243201</v>
      </c>
      <c r="CP2971" s="95">
        <v>1288677.47523499</v>
      </c>
      <c r="CQ2971" s="95">
        <v>0</v>
      </c>
      <c r="CR2971" s="95">
        <v>0</v>
      </c>
      <c r="CS2971" s="95">
        <v>0</v>
      </c>
      <c r="CT2971" s="95">
        <v>0</v>
      </c>
      <c r="CU2971" s="161">
        <v>544262.22111237084</v>
      </c>
      <c r="CV2971" s="161">
        <v>4559799.6335792579</v>
      </c>
    </row>
    <row r="2972" spans="1:100" x14ac:dyDescent="0.2">
      <c r="A2972" s="94" t="s">
        <v>194</v>
      </c>
      <c r="B2972" s="96">
        <v>40057</v>
      </c>
      <c r="C2972" s="95">
        <v>4322.93130236864</v>
      </c>
      <c r="D2972" s="95">
        <v>0.99564966699836099</v>
      </c>
      <c r="E2972" s="95">
        <v>312.28079320862901</v>
      </c>
      <c r="F2972" s="95">
        <v>142.16150848753799</v>
      </c>
      <c r="G2972" s="95">
        <v>74.1278581460938</v>
      </c>
      <c r="H2972" s="95">
        <v>5.5921525225858204</v>
      </c>
      <c r="I2972" s="95">
        <v>0</v>
      </c>
      <c r="J2972" s="95">
        <v>1084.2093257606</v>
      </c>
      <c r="K2972" s="95">
        <v>15</v>
      </c>
      <c r="L2972" s="95">
        <v>618.15771713107802</v>
      </c>
      <c r="M2972" s="95">
        <v>1121.1169313192399</v>
      </c>
      <c r="N2972" s="95">
        <v>1645.9000255912499</v>
      </c>
      <c r="O2972" s="95">
        <v>1077.1185420453501</v>
      </c>
      <c r="P2972" s="95">
        <v>0</v>
      </c>
      <c r="Q2972" s="95">
        <v>240.60755774937601</v>
      </c>
      <c r="R2972" s="95">
        <v>63.401180981192702</v>
      </c>
      <c r="S2972" s="95">
        <v>0</v>
      </c>
      <c r="T2972" s="95">
        <v>17.279906881274702</v>
      </c>
      <c r="U2972" s="95">
        <v>1103.43159300089</v>
      </c>
      <c r="V2972" s="95">
        <v>484084.11778640701</v>
      </c>
      <c r="W2972" s="95">
        <v>23.386661370983301</v>
      </c>
      <c r="X2972" s="95">
        <v>47346.432418823199</v>
      </c>
      <c r="Y2972" s="95">
        <v>10261.5380475521</v>
      </c>
      <c r="Z2972" s="95">
        <v>12097.3672509193</v>
      </c>
      <c r="AA2972" s="95">
        <v>2165.1246613264102</v>
      </c>
      <c r="AB2972" s="95">
        <v>0</v>
      </c>
      <c r="AC2972" s="95">
        <v>331327.80247116101</v>
      </c>
      <c r="AD2972" s="95">
        <v>1787.3409401178401</v>
      </c>
      <c r="AE2972" s="95">
        <v>36759.374881267497</v>
      </c>
      <c r="AF2972" s="95">
        <v>101628.664430618</v>
      </c>
      <c r="AG2972" s="95">
        <v>235065.36839294399</v>
      </c>
      <c r="AH2972" s="95">
        <v>92070.438079833999</v>
      </c>
      <c r="AI2972" s="95">
        <v>0</v>
      </c>
      <c r="AJ2972" s="95">
        <v>64966.644788265199</v>
      </c>
      <c r="AK2972" s="95">
        <v>11148.706591844601</v>
      </c>
      <c r="AL2972" s="95">
        <v>0</v>
      </c>
      <c r="AM2972" s="95">
        <v>2418.7625606358101</v>
      </c>
      <c r="AN2972" s="95">
        <v>333746.423725128</v>
      </c>
      <c r="AO2972" s="95">
        <v>4068289.5361022898</v>
      </c>
      <c r="AP2972" s="95">
        <v>188.74121369794</v>
      </c>
      <c r="AQ2972" s="95">
        <v>383527.929821014</v>
      </c>
      <c r="AR2972" s="95">
        <v>83229.215015411406</v>
      </c>
      <c r="AS2972" s="95">
        <v>91395.0766391754</v>
      </c>
      <c r="AT2972" s="95">
        <v>18521.924996376001</v>
      </c>
      <c r="AU2972" s="95">
        <v>0</v>
      </c>
      <c r="AV2972" s="95">
        <v>1187804.8357696501</v>
      </c>
      <c r="AW2972" s="95">
        <v>5237.9999995231601</v>
      </c>
      <c r="AX2972" s="95">
        <v>337754.99866485602</v>
      </c>
      <c r="AY2972" s="95">
        <v>909342.23019409203</v>
      </c>
      <c r="AZ2972" s="95">
        <v>1888424.98262024</v>
      </c>
      <c r="BA2972" s="95">
        <v>804108.71179199195</v>
      </c>
      <c r="BB2972" s="95">
        <v>0</v>
      </c>
      <c r="BC2972" s="95">
        <v>503230.57875442499</v>
      </c>
      <c r="BD2972" s="95">
        <v>82289.233450889602</v>
      </c>
      <c r="BE2972" s="95">
        <v>0</v>
      </c>
      <c r="BF2972" s="95">
        <v>22157.535938262899</v>
      </c>
      <c r="BG2972" s="95">
        <v>1194528.6314392099</v>
      </c>
      <c r="BH2972" s="95">
        <v>1141081.0915832501</v>
      </c>
      <c r="BI2972" s="95">
        <v>51.372242981568</v>
      </c>
      <c r="BJ2972" s="95">
        <v>140684.67306709301</v>
      </c>
      <c r="BK2972" s="95">
        <v>33538.570653438597</v>
      </c>
      <c r="BL2972" s="95">
        <v>0</v>
      </c>
      <c r="BM2972" s="95">
        <v>2166.36301121116</v>
      </c>
      <c r="BN2972" s="95">
        <v>0</v>
      </c>
      <c r="BO2972" s="95">
        <v>0</v>
      </c>
      <c r="BP2972" s="95">
        <v>0</v>
      </c>
      <c r="BQ2972" s="95">
        <v>0</v>
      </c>
      <c r="BR2972" s="95">
        <v>223822.23871803301</v>
      </c>
      <c r="BS2972" s="95">
        <v>724275.18003845203</v>
      </c>
      <c r="BT2972" s="95">
        <v>156522.43588066101</v>
      </c>
      <c r="BU2972" s="95">
        <v>0</v>
      </c>
      <c r="BV2972" s="95">
        <v>173178.44023132301</v>
      </c>
      <c r="BW2972" s="95">
        <v>9529.2626690864599</v>
      </c>
      <c r="BX2972" s="95">
        <v>0</v>
      </c>
      <c r="BY2972" s="95">
        <v>0</v>
      </c>
      <c r="BZ2972" s="95">
        <v>0</v>
      </c>
      <c r="CA2972" s="95">
        <v>4639.4600830674199</v>
      </c>
      <c r="CB2972" s="95">
        <v>530224.403022766</v>
      </c>
      <c r="CC2972" s="95">
        <v>4448055.7240600605</v>
      </c>
      <c r="CD2972" s="95">
        <v>1277130.2584991499</v>
      </c>
      <c r="CE2972" s="95">
        <v>80.139623950235503</v>
      </c>
      <c r="CF2972" s="95">
        <v>14237.218541503</v>
      </c>
      <c r="CG2972" s="95">
        <v>109366.235585213</v>
      </c>
      <c r="CH2972" s="95">
        <v>0</v>
      </c>
      <c r="CI2972" s="95">
        <v>4718.5072496533403</v>
      </c>
      <c r="CJ2972" s="95">
        <v>544747.02328491199</v>
      </c>
      <c r="CK2972" s="95">
        <v>4570532.6319580097</v>
      </c>
      <c r="CL2972" s="95">
        <v>1287577.0780181901</v>
      </c>
      <c r="CM2972" s="160">
        <v>5808.3506675362596</v>
      </c>
      <c r="CN2972" s="160">
        <v>878186.42052459705</v>
      </c>
      <c r="CO2972" s="160">
        <v>5758618.2573242197</v>
      </c>
      <c r="CP2972" s="95">
        <v>1287577.0780181901</v>
      </c>
      <c r="CQ2972" s="95">
        <v>0</v>
      </c>
      <c r="CR2972" s="95">
        <v>0</v>
      </c>
      <c r="CS2972" s="95">
        <v>0</v>
      </c>
      <c r="CT2972" s="95">
        <v>0</v>
      </c>
      <c r="CU2972" s="161">
        <v>544461.62156426895</v>
      </c>
      <c r="CV2972" s="161">
        <v>4557421.9596452732</v>
      </c>
    </row>
    <row r="2973" spans="1:100" x14ac:dyDescent="0.2">
      <c r="A2973" s="94" t="s">
        <v>194</v>
      </c>
      <c r="B2973" s="96">
        <v>40148</v>
      </c>
      <c r="C2973" s="95">
        <v>4436.97066223621</v>
      </c>
      <c r="D2973" s="95">
        <v>0</v>
      </c>
      <c r="E2973" s="95">
        <v>253.272428395227</v>
      </c>
      <c r="F2973" s="95">
        <v>131.551486924291</v>
      </c>
      <c r="G2973" s="95">
        <v>76.491051386110499</v>
      </c>
      <c r="H2973" s="95">
        <v>1.97560157207772</v>
      </c>
      <c r="I2973" s="95">
        <v>0</v>
      </c>
      <c r="J2973" s="95">
        <v>1120.5333137810201</v>
      </c>
      <c r="K2973" s="95">
        <v>11</v>
      </c>
      <c r="L2973" s="95">
        <v>624.99011157453106</v>
      </c>
      <c r="M2973" s="95">
        <v>1131.2646519094701</v>
      </c>
      <c r="N2973" s="95">
        <v>1650.0938757210999</v>
      </c>
      <c r="O2973" s="95">
        <v>1126.1238089501901</v>
      </c>
      <c r="P2973" s="95">
        <v>0</v>
      </c>
      <c r="Q2973" s="95">
        <v>239.60661330260299</v>
      </c>
      <c r="R2973" s="95">
        <v>61.036193620879203</v>
      </c>
      <c r="S2973" s="95">
        <v>0</v>
      </c>
      <c r="T2973" s="95">
        <v>21.900054834317402</v>
      </c>
      <c r="U2973" s="95">
        <v>1133.1139927059401</v>
      </c>
      <c r="V2973" s="95">
        <v>501210.77833938599</v>
      </c>
      <c r="W2973" s="95">
        <v>0</v>
      </c>
      <c r="X2973" s="95">
        <v>29472.276677846901</v>
      </c>
      <c r="Y2973" s="95">
        <v>9063.4119977951104</v>
      </c>
      <c r="Z2973" s="95">
        <v>13197.441041708</v>
      </c>
      <c r="AA2973" s="95">
        <v>928.45959625393198</v>
      </c>
      <c r="AB2973" s="95">
        <v>0</v>
      </c>
      <c r="AC2973" s="95">
        <v>339240.81669998198</v>
      </c>
      <c r="AD2973" s="95">
        <v>1623.12315368652</v>
      </c>
      <c r="AE2973" s="95">
        <v>35906.978925228097</v>
      </c>
      <c r="AF2973" s="95">
        <v>104819.16537284901</v>
      </c>
      <c r="AG2973" s="95">
        <v>233884.25427627601</v>
      </c>
      <c r="AH2973" s="95">
        <v>94103.241825103803</v>
      </c>
      <c r="AI2973" s="95">
        <v>0</v>
      </c>
      <c r="AJ2973" s="95">
        <v>64164.132910728498</v>
      </c>
      <c r="AK2973" s="95">
        <v>10476.9807440042</v>
      </c>
      <c r="AL2973" s="95">
        <v>0</v>
      </c>
      <c r="AM2973" s="95">
        <v>3351.00912159681</v>
      </c>
      <c r="AN2973" s="95">
        <v>342358.10554885899</v>
      </c>
      <c r="AO2973" s="95">
        <v>4207517.3884277297</v>
      </c>
      <c r="AP2973" s="95">
        <v>0</v>
      </c>
      <c r="AQ2973" s="95">
        <v>255567.212095261</v>
      </c>
      <c r="AR2973" s="95">
        <v>76743.627735137896</v>
      </c>
      <c r="AS2973" s="95">
        <v>103538.665401459</v>
      </c>
      <c r="AT2973" s="95">
        <v>7137.2114321589497</v>
      </c>
      <c r="AU2973" s="95">
        <v>0</v>
      </c>
      <c r="AV2973" s="95">
        <v>1218320.4858245801</v>
      </c>
      <c r="AW2973" s="95">
        <v>4707.9999980926495</v>
      </c>
      <c r="AX2973" s="95">
        <v>332298.738853455</v>
      </c>
      <c r="AY2973" s="95">
        <v>932302.31562805199</v>
      </c>
      <c r="AZ2973" s="95">
        <v>1904625.06642151</v>
      </c>
      <c r="BA2973" s="95">
        <v>821570.41327667201</v>
      </c>
      <c r="BB2973" s="95">
        <v>0</v>
      </c>
      <c r="BC2973" s="95">
        <v>506453.957862854</v>
      </c>
      <c r="BD2973" s="95">
        <v>81622.183356285095</v>
      </c>
      <c r="BE2973" s="95">
        <v>0</v>
      </c>
      <c r="BF2973" s="95">
        <v>26063.080222606699</v>
      </c>
      <c r="BG2973" s="95">
        <v>1228063.81420898</v>
      </c>
      <c r="BH2973" s="95">
        <v>1181911.6372070301</v>
      </c>
      <c r="BI2973" s="95">
        <v>0</v>
      </c>
      <c r="BJ2973" s="95">
        <v>118484.273705482</v>
      </c>
      <c r="BK2973" s="95">
        <v>32021.213853597601</v>
      </c>
      <c r="BL2973" s="95">
        <v>0</v>
      </c>
      <c r="BM2973" s="95">
        <v>1347.39216133952</v>
      </c>
      <c r="BN2973" s="95">
        <v>0</v>
      </c>
      <c r="BO2973" s="95">
        <v>0</v>
      </c>
      <c r="BP2973" s="95">
        <v>0</v>
      </c>
      <c r="BQ2973" s="95">
        <v>0</v>
      </c>
      <c r="BR2973" s="95">
        <v>226181.58094024699</v>
      </c>
      <c r="BS2973" s="95">
        <v>736162.70375823998</v>
      </c>
      <c r="BT2973" s="95">
        <v>159921.79704093901</v>
      </c>
      <c r="BU2973" s="95">
        <v>0</v>
      </c>
      <c r="BV2973" s="95">
        <v>175072.14080047599</v>
      </c>
      <c r="BW2973" s="95">
        <v>9532.6210068464297</v>
      </c>
      <c r="BX2973" s="95">
        <v>0</v>
      </c>
      <c r="BY2973" s="95">
        <v>0</v>
      </c>
      <c r="BZ2973" s="95">
        <v>0</v>
      </c>
      <c r="CA2973" s="95">
        <v>4694.6203799247696</v>
      </c>
      <c r="CB2973" s="95">
        <v>533531.714195251</v>
      </c>
      <c r="CC2973" s="95">
        <v>4483652.8615722703</v>
      </c>
      <c r="CD2973" s="95">
        <v>1297381.16142273</v>
      </c>
      <c r="CE2973" s="95">
        <v>78.042916556820302</v>
      </c>
      <c r="CF2973" s="95">
        <v>14179.404211044301</v>
      </c>
      <c r="CG2973" s="95">
        <v>110955.608231544</v>
      </c>
      <c r="CH2973" s="95">
        <v>0</v>
      </c>
      <c r="CI2973" s="95">
        <v>4776.9904734492302</v>
      </c>
      <c r="CJ2973" s="95">
        <v>547894.187026978</v>
      </c>
      <c r="CK2973" s="95">
        <v>4602475.92370605</v>
      </c>
      <c r="CL2973" s="95">
        <v>1306643.1509246801</v>
      </c>
      <c r="CM2973" s="160">
        <v>5910.3610108494804</v>
      </c>
      <c r="CN2973" s="160">
        <v>892976.87882232701</v>
      </c>
      <c r="CO2973" s="160">
        <v>5839735.6967163105</v>
      </c>
      <c r="CP2973" s="95">
        <v>1306643.1509246801</v>
      </c>
      <c r="CQ2973" s="95">
        <v>0</v>
      </c>
      <c r="CR2973" s="95">
        <v>0</v>
      </c>
      <c r="CS2973" s="95">
        <v>0</v>
      </c>
      <c r="CT2973" s="95">
        <v>0</v>
      </c>
      <c r="CU2973" s="161">
        <v>547711.11840629531</v>
      </c>
      <c r="CV2973" s="161">
        <v>4594608.4698038138</v>
      </c>
    </row>
    <row r="2974" spans="1:100" x14ac:dyDescent="0.2">
      <c r="A2974" s="94" t="s">
        <v>194</v>
      </c>
      <c r="B2974" s="96">
        <v>40238</v>
      </c>
      <c r="C2974" s="95">
        <v>4509.3324066996602</v>
      </c>
      <c r="D2974" s="95">
        <v>0</v>
      </c>
      <c r="E2974" s="95">
        <v>258.40214687585802</v>
      </c>
      <c r="F2974" s="95">
        <v>139.03794590383799</v>
      </c>
      <c r="G2974" s="95">
        <v>78.240345813334002</v>
      </c>
      <c r="H2974" s="95">
        <v>1</v>
      </c>
      <c r="I2974" s="95">
        <v>0</v>
      </c>
      <c r="J2974" s="95">
        <v>1152.14532898366</v>
      </c>
      <c r="K2974" s="95">
        <v>10</v>
      </c>
      <c r="L2974" s="95">
        <v>650.03545658290398</v>
      </c>
      <c r="M2974" s="95">
        <v>1171.8598320186099</v>
      </c>
      <c r="N2974" s="95">
        <v>1620.8437359929101</v>
      </c>
      <c r="O2974" s="95">
        <v>1154.4676203429699</v>
      </c>
      <c r="P2974" s="95">
        <v>0</v>
      </c>
      <c r="Q2974" s="95">
        <v>249.78889703378101</v>
      </c>
      <c r="R2974" s="95">
        <v>59.856543023139203</v>
      </c>
      <c r="S2974" s="95">
        <v>0</v>
      </c>
      <c r="T2974" s="95">
        <v>21.902571118669599</v>
      </c>
      <c r="U2974" s="95">
        <v>1160.02737128735</v>
      </c>
      <c r="V2974" s="95">
        <v>504194.83477783197</v>
      </c>
      <c r="W2974" s="95">
        <v>0</v>
      </c>
      <c r="X2974" s="95">
        <v>28446.038494586901</v>
      </c>
      <c r="Y2974" s="95">
        <v>8710.8175075054205</v>
      </c>
      <c r="Z2974" s="95">
        <v>13848.3825634718</v>
      </c>
      <c r="AA2974" s="95">
        <v>507</v>
      </c>
      <c r="AB2974" s="95">
        <v>0</v>
      </c>
      <c r="AC2974" s="95">
        <v>350314.64714050299</v>
      </c>
      <c r="AD2974" s="95">
        <v>1684.5449501276</v>
      </c>
      <c r="AE2974" s="95">
        <v>37336.152714252501</v>
      </c>
      <c r="AF2974" s="95">
        <v>104839.248756409</v>
      </c>
      <c r="AG2974" s="95">
        <v>227521.88114738499</v>
      </c>
      <c r="AH2974" s="95">
        <v>94988.624753951997</v>
      </c>
      <c r="AI2974" s="95">
        <v>0</v>
      </c>
      <c r="AJ2974" s="95">
        <v>69184.381843566895</v>
      </c>
      <c r="AK2974" s="95">
        <v>10988.547852277799</v>
      </c>
      <c r="AL2974" s="95">
        <v>0</v>
      </c>
      <c r="AM2974" s="95">
        <v>2921.6922496557199</v>
      </c>
      <c r="AN2974" s="95">
        <v>351309.10684204102</v>
      </c>
      <c r="AO2974" s="95">
        <v>4257342.8327026404</v>
      </c>
      <c r="AP2974" s="95">
        <v>0</v>
      </c>
      <c r="AQ2974" s="95">
        <v>250304.537759781</v>
      </c>
      <c r="AR2974" s="95">
        <v>75681.510531425505</v>
      </c>
      <c r="AS2974" s="95">
        <v>108923.77926731099</v>
      </c>
      <c r="AT2974" s="95">
        <v>3939.3899993896498</v>
      </c>
      <c r="AU2974" s="95">
        <v>0</v>
      </c>
      <c r="AV2974" s="95">
        <v>1268095.8234558101</v>
      </c>
      <c r="AW2974" s="95">
        <v>4903</v>
      </c>
      <c r="AX2974" s="95">
        <v>349571.68141555798</v>
      </c>
      <c r="AY2974" s="95">
        <v>941973.27384948696</v>
      </c>
      <c r="AZ2974" s="95">
        <v>1844864.43345642</v>
      </c>
      <c r="BA2974" s="95">
        <v>831719.41031646705</v>
      </c>
      <c r="BB2974" s="95">
        <v>0</v>
      </c>
      <c r="BC2974" s="95">
        <v>544821.51956176804</v>
      </c>
      <c r="BD2974" s="95">
        <v>85934.542408943205</v>
      </c>
      <c r="BE2974" s="95">
        <v>0</v>
      </c>
      <c r="BF2974" s="95">
        <v>24227.7193031311</v>
      </c>
      <c r="BG2974" s="95">
        <v>1270329.9976806601</v>
      </c>
      <c r="BH2974" s="95">
        <v>1184486.5052490199</v>
      </c>
      <c r="BI2974" s="95">
        <v>0</v>
      </c>
      <c r="BJ2974" s="95">
        <v>117730.171697617</v>
      </c>
      <c r="BK2974" s="95">
        <v>30217.2753589153</v>
      </c>
      <c r="BL2974" s="95">
        <v>0</v>
      </c>
      <c r="BM2974" s="95">
        <v>784.481708727777</v>
      </c>
      <c r="BN2974" s="95">
        <v>0</v>
      </c>
      <c r="BO2974" s="95">
        <v>0</v>
      </c>
      <c r="BP2974" s="95">
        <v>0</v>
      </c>
      <c r="BQ2974" s="95">
        <v>0</v>
      </c>
      <c r="BR2974" s="95">
        <v>241293.81230926499</v>
      </c>
      <c r="BS2974" s="95">
        <v>715638.41675567604</v>
      </c>
      <c r="BT2974" s="95">
        <v>162082.41719818101</v>
      </c>
      <c r="BU2974" s="95">
        <v>0</v>
      </c>
      <c r="BV2974" s="95">
        <v>187621.474075317</v>
      </c>
      <c r="BW2974" s="95">
        <v>9724.4049539566004</v>
      </c>
      <c r="BX2974" s="95">
        <v>0</v>
      </c>
      <c r="BY2974" s="95">
        <v>0</v>
      </c>
      <c r="BZ2974" s="95">
        <v>0</v>
      </c>
      <c r="CA2974" s="95">
        <v>4766.1222924590102</v>
      </c>
      <c r="CB2974" s="95">
        <v>534149.83959197998</v>
      </c>
      <c r="CC2974" s="95">
        <v>4515903.9363403302</v>
      </c>
      <c r="CD2974" s="95">
        <v>1307042.7192688</v>
      </c>
      <c r="CE2974" s="95">
        <v>77.927204919979005</v>
      </c>
      <c r="CF2974" s="95">
        <v>14168.357795596099</v>
      </c>
      <c r="CG2974" s="95">
        <v>111901.423599243</v>
      </c>
      <c r="CH2974" s="95">
        <v>0</v>
      </c>
      <c r="CI2974" s="95">
        <v>4840.9490712284996</v>
      </c>
      <c r="CJ2974" s="95">
        <v>548260.37155914295</v>
      </c>
      <c r="CK2974" s="95">
        <v>4619220.0130615197</v>
      </c>
      <c r="CL2974" s="95">
        <v>1317690.9743041999</v>
      </c>
      <c r="CM2974" s="160">
        <v>5992.1022438406899</v>
      </c>
      <c r="CN2974" s="160">
        <v>899351.52841949498</v>
      </c>
      <c r="CO2974" s="160">
        <v>5892704.9451293899</v>
      </c>
      <c r="CP2974" s="95">
        <v>1317690.9743041999</v>
      </c>
      <c r="CQ2974" s="95">
        <v>0</v>
      </c>
      <c r="CR2974" s="95">
        <v>0</v>
      </c>
      <c r="CS2974" s="95">
        <v>0</v>
      </c>
      <c r="CT2974" s="95">
        <v>0</v>
      </c>
      <c r="CU2974" s="161">
        <v>548318.1973875761</v>
      </c>
      <c r="CV2974" s="161">
        <v>4627805.3599395733</v>
      </c>
    </row>
    <row r="2975" spans="1:100" x14ac:dyDescent="0.2">
      <c r="A2975" s="94" t="s">
        <v>194</v>
      </c>
      <c r="B2975" s="96">
        <v>40330</v>
      </c>
      <c r="C2975" s="95">
        <v>4493.5759087800998</v>
      </c>
      <c r="D2975" s="95">
        <v>0</v>
      </c>
      <c r="E2975" s="95">
        <v>247.24070419184901</v>
      </c>
      <c r="F2975" s="95">
        <v>127.49192300532</v>
      </c>
      <c r="G2975" s="95">
        <v>78.031198444776194</v>
      </c>
      <c r="H2975" s="95">
        <v>1</v>
      </c>
      <c r="I2975" s="95">
        <v>0</v>
      </c>
      <c r="J2975" s="95">
        <v>1175.5186188221001</v>
      </c>
      <c r="K2975" s="95">
        <v>7</v>
      </c>
      <c r="L2975" s="95">
        <v>663.50360321998596</v>
      </c>
      <c r="M2975" s="95">
        <v>1165.3017588555799</v>
      </c>
      <c r="N2975" s="95">
        <v>1597.6529571265</v>
      </c>
      <c r="O2975" s="95">
        <v>1152.4529477506901</v>
      </c>
      <c r="P2975" s="95">
        <v>0</v>
      </c>
      <c r="Q2975" s="95">
        <v>247.85955183394299</v>
      </c>
      <c r="R2975" s="95">
        <v>63.5145906647667</v>
      </c>
      <c r="S2975" s="95">
        <v>0</v>
      </c>
      <c r="T2975" s="95">
        <v>16.1134460319299</v>
      </c>
      <c r="U2975" s="95">
        <v>1179.9627386480599</v>
      </c>
      <c r="V2975" s="95">
        <v>502123.09542465198</v>
      </c>
      <c r="W2975" s="95">
        <v>0</v>
      </c>
      <c r="X2975" s="95">
        <v>28803.5809357166</v>
      </c>
      <c r="Y2975" s="95">
        <v>8125.9245789647102</v>
      </c>
      <c r="Z2975" s="95">
        <v>14367.964040279399</v>
      </c>
      <c r="AA2975" s="95">
        <v>507</v>
      </c>
      <c r="AB2975" s="95">
        <v>0</v>
      </c>
      <c r="AC2975" s="95">
        <v>360673.95630645799</v>
      </c>
      <c r="AD2975" s="95">
        <v>1511.96080207825</v>
      </c>
      <c r="AE2975" s="95">
        <v>38460.302175044999</v>
      </c>
      <c r="AF2975" s="95">
        <v>106571.458086014</v>
      </c>
      <c r="AG2975" s="95">
        <v>222928.20813178999</v>
      </c>
      <c r="AH2975" s="95">
        <v>93450.288245201096</v>
      </c>
      <c r="AI2975" s="95">
        <v>0</v>
      </c>
      <c r="AJ2975" s="95">
        <v>70614.324550628706</v>
      </c>
      <c r="AK2975" s="95">
        <v>12497.010681629199</v>
      </c>
      <c r="AL2975" s="95">
        <v>0</v>
      </c>
      <c r="AM2975" s="95">
        <v>2581.6063087284601</v>
      </c>
      <c r="AN2975" s="95">
        <v>361273.76860809303</v>
      </c>
      <c r="AO2975" s="95">
        <v>4245707.0425415002</v>
      </c>
      <c r="AP2975" s="95">
        <v>0</v>
      </c>
      <c r="AQ2975" s="95">
        <v>251842.28846168501</v>
      </c>
      <c r="AR2975" s="95">
        <v>71621.813236236601</v>
      </c>
      <c r="AS2975" s="95">
        <v>112491.62307643901</v>
      </c>
      <c r="AT2975" s="95">
        <v>3939.3899993896498</v>
      </c>
      <c r="AU2975" s="95">
        <v>0</v>
      </c>
      <c r="AV2975" s="95">
        <v>1312422.7372741699</v>
      </c>
      <c r="AW2975" s="95">
        <v>4468</v>
      </c>
      <c r="AX2975" s="95">
        <v>360821.58774185198</v>
      </c>
      <c r="AY2975" s="95">
        <v>964425.05948638904</v>
      </c>
      <c r="AZ2975" s="95">
        <v>1802907.76387024</v>
      </c>
      <c r="BA2975" s="95">
        <v>820361.50006103504</v>
      </c>
      <c r="BB2975" s="95">
        <v>0</v>
      </c>
      <c r="BC2975" s="95">
        <v>558546.119377136</v>
      </c>
      <c r="BD2975" s="95">
        <v>96280.4780769348</v>
      </c>
      <c r="BE2975" s="95">
        <v>0</v>
      </c>
      <c r="BF2975" s="95">
        <v>21645.703498840299</v>
      </c>
      <c r="BG2975" s="95">
        <v>1314085.98724365</v>
      </c>
      <c r="BH2975" s="95">
        <v>1186386.3616027799</v>
      </c>
      <c r="BI2975" s="95">
        <v>0</v>
      </c>
      <c r="BJ2975" s="95">
        <v>113072.639938354</v>
      </c>
      <c r="BK2975" s="95">
        <v>29727.566770076799</v>
      </c>
      <c r="BL2975" s="95">
        <v>0</v>
      </c>
      <c r="BM2975" s="95">
        <v>735.87751343101297</v>
      </c>
      <c r="BN2975" s="95">
        <v>0</v>
      </c>
      <c r="BO2975" s="95">
        <v>0</v>
      </c>
      <c r="BP2975" s="95">
        <v>0</v>
      </c>
      <c r="BQ2975" s="95">
        <v>0</v>
      </c>
      <c r="BR2975" s="95">
        <v>244644.93987846401</v>
      </c>
      <c r="BS2975" s="95">
        <v>701181.168205261</v>
      </c>
      <c r="BT2975" s="95">
        <v>159617.25379371599</v>
      </c>
      <c r="BU2975" s="95">
        <v>0</v>
      </c>
      <c r="BV2975" s="95">
        <v>192927.575756073</v>
      </c>
      <c r="BW2975" s="95">
        <v>10890.6001080275</v>
      </c>
      <c r="BX2975" s="95">
        <v>0</v>
      </c>
      <c r="BY2975" s="95">
        <v>0</v>
      </c>
      <c r="BZ2975" s="95">
        <v>0</v>
      </c>
      <c r="CA2975" s="95">
        <v>4732.0216256380099</v>
      </c>
      <c r="CB2975" s="95">
        <v>530466.92623901402</v>
      </c>
      <c r="CC2975" s="95">
        <v>4490635.4489746103</v>
      </c>
      <c r="CD2975" s="95">
        <v>1298941.0522155799</v>
      </c>
      <c r="CE2975" s="95">
        <v>79.731571246869905</v>
      </c>
      <c r="CF2975" s="95">
        <v>14915.484972357701</v>
      </c>
      <c r="CG2975" s="95">
        <v>116427.91666507701</v>
      </c>
      <c r="CH2975" s="95">
        <v>0</v>
      </c>
      <c r="CI2975" s="95">
        <v>4811.6131391525296</v>
      </c>
      <c r="CJ2975" s="95">
        <v>545392.43243408203</v>
      </c>
      <c r="CK2975" s="95">
        <v>4617726.3832397498</v>
      </c>
      <c r="CL2975" s="95">
        <v>1309813.3426971401</v>
      </c>
      <c r="CM2975" s="160">
        <v>5984.2290818095198</v>
      </c>
      <c r="CN2975" s="160">
        <v>906717.24314880394</v>
      </c>
      <c r="CO2975" s="160">
        <v>5926138.7145996103</v>
      </c>
      <c r="CP2975" s="95">
        <v>1309813.3426971401</v>
      </c>
      <c r="CQ2975" s="95">
        <v>0</v>
      </c>
      <c r="CR2975" s="95">
        <v>0</v>
      </c>
      <c r="CS2975" s="95">
        <v>0</v>
      </c>
      <c r="CT2975" s="95">
        <v>0</v>
      </c>
      <c r="CU2975" s="161">
        <v>545382.41121137177</v>
      </c>
      <c r="CV2975" s="161">
        <v>4607063.3656396875</v>
      </c>
    </row>
    <row r="2976" spans="1:100" x14ac:dyDescent="0.2">
      <c r="A2976" s="94" t="s">
        <v>194</v>
      </c>
      <c r="B2976" s="96">
        <v>40422</v>
      </c>
      <c r="C2976" s="95">
        <v>4472.8071729540798</v>
      </c>
      <c r="D2976" s="95">
        <v>0</v>
      </c>
      <c r="E2976" s="95">
        <v>238.73842661641501</v>
      </c>
      <c r="F2976" s="95">
        <v>123.07010917644899</v>
      </c>
      <c r="G2976" s="95">
        <v>92.099394353106604</v>
      </c>
      <c r="H2976" s="95">
        <v>1</v>
      </c>
      <c r="I2976" s="95">
        <v>0</v>
      </c>
      <c r="J2976" s="95">
        <v>1191.75307902694</v>
      </c>
      <c r="K2976" s="95">
        <v>4</v>
      </c>
      <c r="L2976" s="95">
        <v>692.99116563796997</v>
      </c>
      <c r="M2976" s="95">
        <v>1152.4898393452199</v>
      </c>
      <c r="N2976" s="95">
        <v>1574.33371405303</v>
      </c>
      <c r="O2976" s="95">
        <v>1143.6610817313201</v>
      </c>
      <c r="P2976" s="95">
        <v>0</v>
      </c>
      <c r="Q2976" s="95">
        <v>252.54045087471599</v>
      </c>
      <c r="R2976" s="95">
        <v>71.0385838430375</v>
      </c>
      <c r="S2976" s="95">
        <v>0</v>
      </c>
      <c r="T2976" s="95">
        <v>24.7262050758582</v>
      </c>
      <c r="U2976" s="95">
        <v>1200.3348881453301</v>
      </c>
      <c r="V2976" s="95">
        <v>502337.39771270799</v>
      </c>
      <c r="W2976" s="95">
        <v>0</v>
      </c>
      <c r="X2976" s="95">
        <v>27443.870473623301</v>
      </c>
      <c r="Y2976" s="95">
        <v>7339.4029828310004</v>
      </c>
      <c r="Z2976" s="95">
        <v>14190.374997377399</v>
      </c>
      <c r="AA2976" s="95">
        <v>507</v>
      </c>
      <c r="AB2976" s="95">
        <v>0</v>
      </c>
      <c r="AC2976" s="95">
        <v>369274.90373992902</v>
      </c>
      <c r="AD2976" s="95">
        <v>416.71075648069399</v>
      </c>
      <c r="AE2976" s="95">
        <v>39673.761231899298</v>
      </c>
      <c r="AF2976" s="95">
        <v>105544.592624664</v>
      </c>
      <c r="AG2976" s="95">
        <v>219392.22752952599</v>
      </c>
      <c r="AH2976" s="95">
        <v>93067.653609275803</v>
      </c>
      <c r="AI2976" s="95">
        <v>0</v>
      </c>
      <c r="AJ2976" s="95">
        <v>71482.441516876206</v>
      </c>
      <c r="AK2976" s="95">
        <v>11710.657683372499</v>
      </c>
      <c r="AL2976" s="95">
        <v>0</v>
      </c>
      <c r="AM2976" s="95">
        <v>2687.2940501272701</v>
      </c>
      <c r="AN2976" s="95">
        <v>370360.34769821202</v>
      </c>
      <c r="AO2976" s="95">
        <v>4258665.9909057599</v>
      </c>
      <c r="AP2976" s="95">
        <v>0</v>
      </c>
      <c r="AQ2976" s="95">
        <v>243813.226964951</v>
      </c>
      <c r="AR2976" s="95">
        <v>66977.050431251497</v>
      </c>
      <c r="AS2976" s="95">
        <v>114454.96979331999</v>
      </c>
      <c r="AT2976" s="95">
        <v>3939.3899993896498</v>
      </c>
      <c r="AU2976" s="95">
        <v>0</v>
      </c>
      <c r="AV2976" s="95">
        <v>1339755.7489929199</v>
      </c>
      <c r="AW2976" s="95">
        <v>1255</v>
      </c>
      <c r="AX2976" s="95">
        <v>366499.63618469198</v>
      </c>
      <c r="AY2976" s="95">
        <v>954931.40152740502</v>
      </c>
      <c r="AZ2976" s="95">
        <v>1779851.8459777799</v>
      </c>
      <c r="BA2976" s="95">
        <v>820492.14129638695</v>
      </c>
      <c r="BB2976" s="95">
        <v>0</v>
      </c>
      <c r="BC2976" s="95">
        <v>563496.820991516</v>
      </c>
      <c r="BD2976" s="95">
        <v>93074.767936706499</v>
      </c>
      <c r="BE2976" s="95">
        <v>0</v>
      </c>
      <c r="BF2976" s="95">
        <v>23123.865833759301</v>
      </c>
      <c r="BG2976" s="95">
        <v>1345460.9666595501</v>
      </c>
      <c r="BH2976" s="95">
        <v>1180638.0747070301</v>
      </c>
      <c r="BI2976" s="95">
        <v>0</v>
      </c>
      <c r="BJ2976" s="95">
        <v>114733.79049968701</v>
      </c>
      <c r="BK2976" s="95">
        <v>28836.062543153799</v>
      </c>
      <c r="BL2976" s="95">
        <v>0</v>
      </c>
      <c r="BM2976" s="95">
        <v>781.74038020521402</v>
      </c>
      <c r="BN2976" s="95">
        <v>0</v>
      </c>
      <c r="BO2976" s="95">
        <v>0</v>
      </c>
      <c r="BP2976" s="95">
        <v>0</v>
      </c>
      <c r="BQ2976" s="95">
        <v>0</v>
      </c>
      <c r="BR2976" s="95">
        <v>243378.864246368</v>
      </c>
      <c r="BS2976" s="95">
        <v>695251.18736267101</v>
      </c>
      <c r="BT2976" s="95">
        <v>159945.81844520601</v>
      </c>
      <c r="BU2976" s="95">
        <v>0</v>
      </c>
      <c r="BV2976" s="95">
        <v>193867.90671539301</v>
      </c>
      <c r="BW2976" s="95">
        <v>10691.2297792435</v>
      </c>
      <c r="BX2976" s="95">
        <v>0</v>
      </c>
      <c r="BY2976" s="95">
        <v>0</v>
      </c>
      <c r="BZ2976" s="95">
        <v>0</v>
      </c>
      <c r="CA2976" s="95">
        <v>4717.6157193183899</v>
      </c>
      <c r="CB2976" s="95">
        <v>528985.14125061</v>
      </c>
      <c r="CC2976" s="95">
        <v>4494649.44494629</v>
      </c>
      <c r="CD2976" s="95">
        <v>1291805.11601257</v>
      </c>
      <c r="CE2976" s="95">
        <v>93.775465095415697</v>
      </c>
      <c r="CF2976" s="95">
        <v>14737.3813568354</v>
      </c>
      <c r="CG2976" s="95">
        <v>118682.40422916401</v>
      </c>
      <c r="CH2976" s="95">
        <v>0</v>
      </c>
      <c r="CI2976" s="95">
        <v>4812.1766369938896</v>
      </c>
      <c r="CJ2976" s="95">
        <v>543060.73124694801</v>
      </c>
      <c r="CK2976" s="95">
        <v>4624479.0754394503</v>
      </c>
      <c r="CL2976" s="95">
        <v>1302996.2327270501</v>
      </c>
      <c r="CM2976" s="160">
        <v>5997.1439097523698</v>
      </c>
      <c r="CN2976" s="160">
        <v>914820.05228424096</v>
      </c>
      <c r="CO2976" s="160">
        <v>5968128.1519165002</v>
      </c>
      <c r="CP2976" s="95">
        <v>1302996.2327270501</v>
      </c>
      <c r="CQ2976" s="95">
        <v>0</v>
      </c>
      <c r="CR2976" s="95">
        <v>0</v>
      </c>
      <c r="CS2976" s="95">
        <v>0</v>
      </c>
      <c r="CT2976" s="95">
        <v>0</v>
      </c>
      <c r="CU2976" s="161">
        <v>543722.52260744537</v>
      </c>
      <c r="CV2976" s="161">
        <v>4613331.8491754541</v>
      </c>
    </row>
    <row r="2977" spans="1:100" x14ac:dyDescent="0.2">
      <c r="A2977" s="94" t="s">
        <v>194</v>
      </c>
      <c r="B2977" s="96">
        <v>40513</v>
      </c>
      <c r="C2977" s="95">
        <v>4380.4260456561997</v>
      </c>
      <c r="D2977" s="95">
        <v>0</v>
      </c>
      <c r="E2977" s="95">
        <v>246.002125430852</v>
      </c>
      <c r="F2977" s="95">
        <v>126.798393718898</v>
      </c>
      <c r="G2977" s="95">
        <v>102.776009682566</v>
      </c>
      <c r="H2977" s="95">
        <v>1</v>
      </c>
      <c r="I2977" s="95">
        <v>0</v>
      </c>
      <c r="J2977" s="95">
        <v>1215.8413743674801</v>
      </c>
      <c r="K2977" s="95">
        <v>5</v>
      </c>
      <c r="L2977" s="95">
        <v>845.07695049047504</v>
      </c>
      <c r="M2977" s="95">
        <v>1147.81800504029</v>
      </c>
      <c r="N2977" s="95">
        <v>1531.63577753305</v>
      </c>
      <c r="O2977" s="95">
        <v>1120.5396937727901</v>
      </c>
      <c r="P2977" s="95">
        <v>0</v>
      </c>
      <c r="Q2977" s="95">
        <v>250.794063933194</v>
      </c>
      <c r="R2977" s="95">
        <v>80.549817443825305</v>
      </c>
      <c r="S2977" s="95">
        <v>0</v>
      </c>
      <c r="T2977" s="95">
        <v>26.134310470195501</v>
      </c>
      <c r="U2977" s="95">
        <v>1219.5111853927399</v>
      </c>
      <c r="V2977" s="95">
        <v>495396.44044876099</v>
      </c>
      <c r="W2977" s="95">
        <v>0</v>
      </c>
      <c r="X2977" s="95">
        <v>29578.6726636887</v>
      </c>
      <c r="Y2977" s="95">
        <v>8336.5064743757193</v>
      </c>
      <c r="Z2977" s="95">
        <v>15230.0491803885</v>
      </c>
      <c r="AA2977" s="95">
        <v>507</v>
      </c>
      <c r="AB2977" s="95">
        <v>0</v>
      </c>
      <c r="AC2977" s="95">
        <v>376190.04411697399</v>
      </c>
      <c r="AD2977" s="95">
        <v>786.84012913703896</v>
      </c>
      <c r="AE2977" s="95">
        <v>46223.032059192701</v>
      </c>
      <c r="AF2977" s="95">
        <v>105712.623677254</v>
      </c>
      <c r="AG2977" s="95">
        <v>215958.10004615801</v>
      </c>
      <c r="AH2977" s="95">
        <v>84074.876224517793</v>
      </c>
      <c r="AI2977" s="95">
        <v>0</v>
      </c>
      <c r="AJ2977" s="95">
        <v>72746.668587684602</v>
      </c>
      <c r="AK2977" s="95">
        <v>12112.4291613102</v>
      </c>
      <c r="AL2977" s="95">
        <v>0</v>
      </c>
      <c r="AM2977" s="95">
        <v>2981.9315016269702</v>
      </c>
      <c r="AN2977" s="95">
        <v>377549.55736541701</v>
      </c>
      <c r="AO2977" s="95">
        <v>4209877.7894897498</v>
      </c>
      <c r="AP2977" s="95">
        <v>0</v>
      </c>
      <c r="AQ2977" s="95">
        <v>255947.64276123</v>
      </c>
      <c r="AR2977" s="95">
        <v>79612.1264295578</v>
      </c>
      <c r="AS2977" s="95">
        <v>121457.89758873</v>
      </c>
      <c r="AT2977" s="95">
        <v>3939.3899993896498</v>
      </c>
      <c r="AU2977" s="95">
        <v>0</v>
      </c>
      <c r="AV2977" s="95">
        <v>1381935.3884582501</v>
      </c>
      <c r="AW2977" s="95">
        <v>2352</v>
      </c>
      <c r="AX2977" s="95">
        <v>431272.62209320097</v>
      </c>
      <c r="AY2977" s="95">
        <v>971029.177970886</v>
      </c>
      <c r="AZ2977" s="95">
        <v>1738379.58535767</v>
      </c>
      <c r="BA2977" s="95">
        <v>747772.70439147903</v>
      </c>
      <c r="BB2977" s="95">
        <v>0</v>
      </c>
      <c r="BC2977" s="95">
        <v>579034.80860900902</v>
      </c>
      <c r="BD2977" s="95">
        <v>95573.319703102097</v>
      </c>
      <c r="BE2977" s="95">
        <v>0</v>
      </c>
      <c r="BF2977" s="95">
        <v>24781.212487936002</v>
      </c>
      <c r="BG2977" s="95">
        <v>1383548.6463317899</v>
      </c>
      <c r="BH2977" s="95">
        <v>1154238.24822998</v>
      </c>
      <c r="BI2977" s="95">
        <v>0</v>
      </c>
      <c r="BJ2977" s="95">
        <v>117270.992028236</v>
      </c>
      <c r="BK2977" s="95">
        <v>31656.501236677199</v>
      </c>
      <c r="BL2977" s="95">
        <v>0</v>
      </c>
      <c r="BM2977" s="95">
        <v>762.32944113761198</v>
      </c>
      <c r="BN2977" s="95">
        <v>0</v>
      </c>
      <c r="BO2977" s="95">
        <v>0</v>
      </c>
      <c r="BP2977" s="95">
        <v>0</v>
      </c>
      <c r="BQ2977" s="95">
        <v>0</v>
      </c>
      <c r="BR2977" s="95">
        <v>243166.424102783</v>
      </c>
      <c r="BS2977" s="95">
        <v>684800.48902893101</v>
      </c>
      <c r="BT2977" s="95">
        <v>145319.549337387</v>
      </c>
      <c r="BU2977" s="95">
        <v>0</v>
      </c>
      <c r="BV2977" s="95">
        <v>198800.29478263899</v>
      </c>
      <c r="BW2977" s="95">
        <v>9930.4260121583902</v>
      </c>
      <c r="BX2977" s="95">
        <v>0</v>
      </c>
      <c r="BY2977" s="95">
        <v>0</v>
      </c>
      <c r="BZ2977" s="95">
        <v>0</v>
      </c>
      <c r="CA2977" s="95">
        <v>4630.3988111615199</v>
      </c>
      <c r="CB2977" s="95">
        <v>524958.30165863002</v>
      </c>
      <c r="CC2977" s="95">
        <v>4473091.4902343797</v>
      </c>
      <c r="CD2977" s="95">
        <v>1271217.93380737</v>
      </c>
      <c r="CE2977" s="95">
        <v>103.249459064566</v>
      </c>
      <c r="CF2977" s="95">
        <v>15827.7019664049</v>
      </c>
      <c r="CG2977" s="95">
        <v>126068.94341087301</v>
      </c>
      <c r="CH2977" s="95">
        <v>0</v>
      </c>
      <c r="CI2977" s="95">
        <v>4737.5845174789401</v>
      </c>
      <c r="CJ2977" s="95">
        <v>541207.45306396496</v>
      </c>
      <c r="CK2977" s="95">
        <v>4585258.9989623995</v>
      </c>
      <c r="CL2977" s="95">
        <v>1281025.49330139</v>
      </c>
      <c r="CM2977" s="160">
        <v>5953.9595783352897</v>
      </c>
      <c r="CN2977" s="160">
        <v>916709.915390015</v>
      </c>
      <c r="CO2977" s="160">
        <v>5969536.20495605</v>
      </c>
      <c r="CP2977" s="95">
        <v>1281025.49330139</v>
      </c>
      <c r="CQ2977" s="95">
        <v>0</v>
      </c>
      <c r="CR2977" s="95">
        <v>0</v>
      </c>
      <c r="CS2977" s="95">
        <v>0</v>
      </c>
      <c r="CT2977" s="95">
        <v>0</v>
      </c>
      <c r="CU2977" s="161">
        <v>540786.00362503494</v>
      </c>
      <c r="CV2977" s="161">
        <v>4599160.4336452531</v>
      </c>
    </row>
    <row r="2978" spans="1:100" x14ac:dyDescent="0.2">
      <c r="A2978" s="94" t="s">
        <v>194</v>
      </c>
      <c r="B2978" s="96">
        <v>40603</v>
      </c>
      <c r="C2978" s="95">
        <v>4271.1089385151899</v>
      </c>
      <c r="D2978" s="95">
        <v>0</v>
      </c>
      <c r="E2978" s="95">
        <v>260.62330194190099</v>
      </c>
      <c r="F2978" s="95">
        <v>131.80729039199699</v>
      </c>
      <c r="G2978" s="95">
        <v>100.94261168595401</v>
      </c>
      <c r="H2978" s="95">
        <v>1</v>
      </c>
      <c r="I2978" s="95">
        <v>0</v>
      </c>
      <c r="J2978" s="95">
        <v>1256.3062183708</v>
      </c>
      <c r="K2978" s="95">
        <v>4</v>
      </c>
      <c r="L2978" s="95">
        <v>1619.60108351707</v>
      </c>
      <c r="M2978" s="95">
        <v>1135.08737969398</v>
      </c>
      <c r="N2978" s="95">
        <v>1486.1447886824601</v>
      </c>
      <c r="O2978" s="95">
        <v>0</v>
      </c>
      <c r="P2978" s="95">
        <v>0</v>
      </c>
      <c r="Q2978" s="95">
        <v>255.86051655560701</v>
      </c>
      <c r="R2978" s="95">
        <v>0</v>
      </c>
      <c r="S2978" s="95">
        <v>0</v>
      </c>
      <c r="T2978" s="95">
        <v>98.292587931267903</v>
      </c>
      <c r="U2978" s="95">
        <v>1258.2863441854699</v>
      </c>
      <c r="V2978" s="95">
        <v>485121.561820984</v>
      </c>
      <c r="W2978" s="95">
        <v>0</v>
      </c>
      <c r="X2978" s="95">
        <v>27721.964636087399</v>
      </c>
      <c r="Y2978" s="95">
        <v>7714.8567507862999</v>
      </c>
      <c r="Z2978" s="95">
        <v>15573.8436868191</v>
      </c>
      <c r="AA2978" s="95">
        <v>507</v>
      </c>
      <c r="AB2978" s="95">
        <v>0</v>
      </c>
      <c r="AC2978" s="95">
        <v>388615.31868743902</v>
      </c>
      <c r="AD2978" s="95">
        <v>870.60800385475204</v>
      </c>
      <c r="AE2978" s="95">
        <v>125083.163021088</v>
      </c>
      <c r="AF2978" s="95">
        <v>104367.16144943199</v>
      </c>
      <c r="AG2978" s="95">
        <v>208746.33492469799</v>
      </c>
      <c r="AH2978" s="95">
        <v>0</v>
      </c>
      <c r="AI2978" s="95">
        <v>0</v>
      </c>
      <c r="AJ2978" s="95">
        <v>73136.3715467453</v>
      </c>
      <c r="AK2978" s="95">
        <v>0</v>
      </c>
      <c r="AL2978" s="95">
        <v>0</v>
      </c>
      <c r="AM2978" s="95">
        <v>15011.0784250498</v>
      </c>
      <c r="AN2978" s="95">
        <v>388987.32318115199</v>
      </c>
      <c r="AO2978" s="95">
        <v>4132078.2581481901</v>
      </c>
      <c r="AP2978" s="95">
        <v>0</v>
      </c>
      <c r="AQ2978" s="95">
        <v>253229.32364845299</v>
      </c>
      <c r="AR2978" s="95">
        <v>67515.809740066499</v>
      </c>
      <c r="AS2978" s="95">
        <v>125840.56672287</v>
      </c>
      <c r="AT2978" s="95">
        <v>3528.71999359131</v>
      </c>
      <c r="AU2978" s="95">
        <v>0</v>
      </c>
      <c r="AV2978" s="95">
        <v>1443353.9081268299</v>
      </c>
      <c r="AW2978" s="95">
        <v>2610</v>
      </c>
      <c r="AX2978" s="95">
        <v>1135896.0586852999</v>
      </c>
      <c r="AY2978" s="95">
        <v>960507.01649475098</v>
      </c>
      <c r="AZ2978" s="95">
        <v>1692266.58474731</v>
      </c>
      <c r="BA2978" s="95">
        <v>0</v>
      </c>
      <c r="BB2978" s="95">
        <v>0</v>
      </c>
      <c r="BC2978" s="95">
        <v>575434.61534118699</v>
      </c>
      <c r="BD2978" s="95">
        <v>0</v>
      </c>
      <c r="BE2978" s="95">
        <v>0</v>
      </c>
      <c r="BF2978" s="95">
        <v>121075.93086338</v>
      </c>
      <c r="BG2978" s="95">
        <v>1443151.89372253</v>
      </c>
      <c r="BH2978" s="95">
        <v>1002831.6051712</v>
      </c>
      <c r="BI2978" s="95">
        <v>0</v>
      </c>
      <c r="BJ2978" s="95">
        <v>106867.039759636</v>
      </c>
      <c r="BK2978" s="95">
        <v>27775.570143461198</v>
      </c>
      <c r="BL2978" s="95">
        <v>0</v>
      </c>
      <c r="BM2978" s="95">
        <v>0</v>
      </c>
      <c r="BN2978" s="95">
        <v>0</v>
      </c>
      <c r="BO2978" s="95">
        <v>0</v>
      </c>
      <c r="BP2978" s="95">
        <v>0</v>
      </c>
      <c r="BQ2978" s="95">
        <v>0</v>
      </c>
      <c r="BR2978" s="95">
        <v>238330.92223548901</v>
      </c>
      <c r="BS2978" s="95">
        <v>671663.893203735</v>
      </c>
      <c r="BT2978" s="95">
        <v>0</v>
      </c>
      <c r="BU2978" s="95">
        <v>0</v>
      </c>
      <c r="BV2978" s="95">
        <v>199913.034116745</v>
      </c>
      <c r="BW2978" s="95">
        <v>0</v>
      </c>
      <c r="BX2978" s="95">
        <v>0</v>
      </c>
      <c r="BY2978" s="95">
        <v>0</v>
      </c>
      <c r="BZ2978" s="95">
        <v>0</v>
      </c>
      <c r="CA2978" s="95">
        <v>4532.4355293512299</v>
      </c>
      <c r="CB2978" s="95">
        <v>514774.586250305</v>
      </c>
      <c r="CC2978" s="95">
        <v>4393477.3745117197</v>
      </c>
      <c r="CD2978" s="95">
        <v>1114078.88452148</v>
      </c>
      <c r="CE2978" s="95">
        <v>101.287111340091</v>
      </c>
      <c r="CF2978" s="95">
        <v>15972.2941657305</v>
      </c>
      <c r="CG2978" s="95">
        <v>128918.61455917401</v>
      </c>
      <c r="CH2978" s="95">
        <v>0</v>
      </c>
      <c r="CI2978" s="95">
        <v>4627.2261109948204</v>
      </c>
      <c r="CJ2978" s="95">
        <v>530597.46121978795</v>
      </c>
      <c r="CK2978" s="95">
        <v>4525155.6195678702</v>
      </c>
      <c r="CL2978" s="95">
        <v>1116287.35023499</v>
      </c>
      <c r="CM2978" s="160">
        <v>5877.4786452650997</v>
      </c>
      <c r="CN2978" s="160">
        <v>921440.27436065697</v>
      </c>
      <c r="CO2978" s="160">
        <v>5975530.7307128897</v>
      </c>
      <c r="CP2978" s="95">
        <v>1116287.35023499</v>
      </c>
      <c r="CQ2978" s="95">
        <v>0</v>
      </c>
      <c r="CR2978" s="95">
        <v>0</v>
      </c>
      <c r="CS2978" s="95">
        <v>0</v>
      </c>
      <c r="CT2978" s="95">
        <v>0</v>
      </c>
      <c r="CU2978" s="161">
        <v>530746.88041603554</v>
      </c>
      <c r="CV2978" s="161">
        <v>4522395.9890708933</v>
      </c>
    </row>
    <row r="2979" spans="1:100" x14ac:dyDescent="0.2">
      <c r="A2979" s="94" t="s">
        <v>194</v>
      </c>
      <c r="B2979" s="96">
        <v>40695</v>
      </c>
      <c r="C2979" s="95">
        <v>4258.6239403486297</v>
      </c>
      <c r="D2979" s="95">
        <v>0</v>
      </c>
      <c r="E2979" s="95">
        <v>260.72878417000197</v>
      </c>
      <c r="F2979" s="95">
        <v>129.85335835441899</v>
      </c>
      <c r="G2979" s="95">
        <v>100.42876552324699</v>
      </c>
      <c r="H2979" s="95">
        <v>1</v>
      </c>
      <c r="I2979" s="95">
        <v>0</v>
      </c>
      <c r="J2979" s="95">
        <v>1292.5018300563099</v>
      </c>
      <c r="K2979" s="95">
        <v>5</v>
      </c>
      <c r="L2979" s="95">
        <v>1651.8958527892801</v>
      </c>
      <c r="M2979" s="95">
        <v>1144.9329505711801</v>
      </c>
      <c r="N2979" s="95">
        <v>1448.45758092403</v>
      </c>
      <c r="O2979" s="95">
        <v>0</v>
      </c>
      <c r="P2979" s="95">
        <v>0</v>
      </c>
      <c r="Q2979" s="95">
        <v>269.580799654126</v>
      </c>
      <c r="R2979" s="95">
        <v>0</v>
      </c>
      <c r="S2979" s="95">
        <v>0</v>
      </c>
      <c r="T2979" s="95">
        <v>101.291796323843</v>
      </c>
      <c r="U2979" s="95">
        <v>1297.1298640519401</v>
      </c>
      <c r="V2979" s="95">
        <v>478642.95306396502</v>
      </c>
      <c r="W2979" s="95">
        <v>0</v>
      </c>
      <c r="X2979" s="95">
        <v>29772.065788507502</v>
      </c>
      <c r="Y2979" s="95">
        <v>8360.1916766166705</v>
      </c>
      <c r="Z2979" s="95">
        <v>16179.857448577901</v>
      </c>
      <c r="AA2979" s="95">
        <v>507</v>
      </c>
      <c r="AB2979" s="95">
        <v>0</v>
      </c>
      <c r="AC2979" s="95">
        <v>394047.40712738002</v>
      </c>
      <c r="AD2979" s="95">
        <v>730.22991955280304</v>
      </c>
      <c r="AE2979" s="95">
        <v>124069.37580680801</v>
      </c>
      <c r="AF2979" s="95">
        <v>105842.514736176</v>
      </c>
      <c r="AG2979" s="95">
        <v>200076.953292847</v>
      </c>
      <c r="AH2979" s="95">
        <v>0</v>
      </c>
      <c r="AI2979" s="95">
        <v>0</v>
      </c>
      <c r="AJ2979" s="95">
        <v>77426.178890228301</v>
      </c>
      <c r="AK2979" s="95">
        <v>0</v>
      </c>
      <c r="AL2979" s="95">
        <v>0</v>
      </c>
      <c r="AM2979" s="95">
        <v>16633.388810157801</v>
      </c>
      <c r="AN2979" s="95">
        <v>394376.69456481899</v>
      </c>
      <c r="AO2979" s="95">
        <v>4097094.4491272001</v>
      </c>
      <c r="AP2979" s="95">
        <v>0</v>
      </c>
      <c r="AQ2979" s="95">
        <v>270568.12904357899</v>
      </c>
      <c r="AR2979" s="95">
        <v>74646.155234336897</v>
      </c>
      <c r="AS2979" s="95">
        <v>133362.79555320699</v>
      </c>
      <c r="AT2979" s="95">
        <v>4035.71999359131</v>
      </c>
      <c r="AU2979" s="95">
        <v>0</v>
      </c>
      <c r="AV2979" s="95">
        <v>1477126.59855652</v>
      </c>
      <c r="AW2979" s="95">
        <v>2228</v>
      </c>
      <c r="AX2979" s="95">
        <v>1139560.9500885</v>
      </c>
      <c r="AY2979" s="95">
        <v>979141.72442627</v>
      </c>
      <c r="AZ2979" s="95">
        <v>1623252.3442688</v>
      </c>
      <c r="BA2979" s="95">
        <v>0</v>
      </c>
      <c r="BB2979" s="95">
        <v>0</v>
      </c>
      <c r="BC2979" s="95">
        <v>617965.74380493199</v>
      </c>
      <c r="BD2979" s="95">
        <v>0</v>
      </c>
      <c r="BE2979" s="95">
        <v>0</v>
      </c>
      <c r="BF2979" s="95">
        <v>136896.94940566999</v>
      </c>
      <c r="BG2979" s="95">
        <v>1478839.09796143</v>
      </c>
      <c r="BH2979" s="95">
        <v>996443.47792053199</v>
      </c>
      <c r="BI2979" s="95">
        <v>0</v>
      </c>
      <c r="BJ2979" s="95">
        <v>108825.882966042</v>
      </c>
      <c r="BK2979" s="95">
        <v>29215.437917232499</v>
      </c>
      <c r="BL2979" s="95">
        <v>0</v>
      </c>
      <c r="BM2979" s="95">
        <v>0</v>
      </c>
      <c r="BN2979" s="95">
        <v>0</v>
      </c>
      <c r="BO2979" s="95">
        <v>0</v>
      </c>
      <c r="BP2979" s="95">
        <v>0</v>
      </c>
      <c r="BQ2979" s="95">
        <v>0</v>
      </c>
      <c r="BR2979" s="95">
        <v>245484.38200378401</v>
      </c>
      <c r="BS2979" s="95">
        <v>648191.99529266404</v>
      </c>
      <c r="BT2979" s="95">
        <v>0</v>
      </c>
      <c r="BU2979" s="95">
        <v>0</v>
      </c>
      <c r="BV2979" s="95">
        <v>215635.161251068</v>
      </c>
      <c r="BW2979" s="95">
        <v>0</v>
      </c>
      <c r="BX2979" s="95">
        <v>0</v>
      </c>
      <c r="BY2979" s="95">
        <v>0</v>
      </c>
      <c r="BZ2979" s="95">
        <v>0</v>
      </c>
      <c r="CA2979" s="95">
        <v>4513.6545873284304</v>
      </c>
      <c r="CB2979" s="95">
        <v>507604.02478408802</v>
      </c>
      <c r="CC2979" s="95">
        <v>4359321.3524169903</v>
      </c>
      <c r="CD2979" s="95">
        <v>1104646.1091766399</v>
      </c>
      <c r="CE2979" s="95">
        <v>101.941574722528</v>
      </c>
      <c r="CF2979" s="95">
        <v>16668.4602959156</v>
      </c>
      <c r="CG2979" s="95">
        <v>136895.58742523199</v>
      </c>
      <c r="CH2979" s="95">
        <v>0</v>
      </c>
      <c r="CI2979" s="95">
        <v>4616.8637606501597</v>
      </c>
      <c r="CJ2979" s="95">
        <v>524247.20490646397</v>
      </c>
      <c r="CK2979" s="95">
        <v>4501517.0121459998</v>
      </c>
      <c r="CL2979" s="95">
        <v>1105129.5046844501</v>
      </c>
      <c r="CM2979" s="160">
        <v>5896.8089838028</v>
      </c>
      <c r="CN2979" s="160">
        <v>917475.59982299805</v>
      </c>
      <c r="CO2979" s="160">
        <v>5974173.2551269503</v>
      </c>
      <c r="CP2979" s="95">
        <v>1105129.5046844501</v>
      </c>
      <c r="CQ2979" s="95">
        <v>0</v>
      </c>
      <c r="CR2979" s="95">
        <v>0</v>
      </c>
      <c r="CS2979" s="95">
        <v>0</v>
      </c>
      <c r="CT2979" s="95">
        <v>0</v>
      </c>
      <c r="CU2979" s="161">
        <v>524272.48508000362</v>
      </c>
      <c r="CV2979" s="161">
        <v>4496216.9398422223</v>
      </c>
    </row>
    <row r="2980" spans="1:100" x14ac:dyDescent="0.2">
      <c r="A2980" s="94" t="s">
        <v>194</v>
      </c>
      <c r="B2980" s="96">
        <v>40787</v>
      </c>
      <c r="C2980" s="95">
        <v>4182.9173857569704</v>
      </c>
      <c r="D2980" s="95">
        <v>0</v>
      </c>
      <c r="E2980" s="95">
        <v>269.54334336519202</v>
      </c>
      <c r="F2980" s="95">
        <v>134.938345389441</v>
      </c>
      <c r="G2980" s="95">
        <v>91.013057557866006</v>
      </c>
      <c r="H2980" s="95">
        <v>1</v>
      </c>
      <c r="I2980" s="95">
        <v>0</v>
      </c>
      <c r="J2980" s="95">
        <v>1316.6121485978399</v>
      </c>
      <c r="K2980" s="95">
        <v>5</v>
      </c>
      <c r="L2980" s="95">
        <v>1666.21555800736</v>
      </c>
      <c r="M2980" s="95">
        <v>1145.7220470309301</v>
      </c>
      <c r="N2980" s="95">
        <v>1399.6094532907</v>
      </c>
      <c r="O2980" s="95">
        <v>0</v>
      </c>
      <c r="P2980" s="95">
        <v>0</v>
      </c>
      <c r="Q2980" s="95">
        <v>279.73753976076802</v>
      </c>
      <c r="R2980" s="95">
        <v>0</v>
      </c>
      <c r="S2980" s="95">
        <v>0</v>
      </c>
      <c r="T2980" s="95">
        <v>91.429197881370797</v>
      </c>
      <c r="U2980" s="95">
        <v>1325.46465359628</v>
      </c>
      <c r="V2980" s="95">
        <v>472532.80722808797</v>
      </c>
      <c r="W2980" s="95">
        <v>0</v>
      </c>
      <c r="X2980" s="95">
        <v>30395.451208114599</v>
      </c>
      <c r="Y2980" s="95">
        <v>8243.0691682100296</v>
      </c>
      <c r="Z2980" s="95">
        <v>15847.763965010599</v>
      </c>
      <c r="AA2980" s="95">
        <v>507</v>
      </c>
      <c r="AB2980" s="95">
        <v>0</v>
      </c>
      <c r="AC2980" s="95">
        <v>402486.38818740798</v>
      </c>
      <c r="AD2980" s="95">
        <v>432.33490431308701</v>
      </c>
      <c r="AE2980" s="95">
        <v>123942.70883369401</v>
      </c>
      <c r="AF2980" s="95">
        <v>106693.34141635901</v>
      </c>
      <c r="AG2980" s="95">
        <v>193801.23652839701</v>
      </c>
      <c r="AH2980" s="95">
        <v>0</v>
      </c>
      <c r="AI2980" s="95">
        <v>0</v>
      </c>
      <c r="AJ2980" s="95">
        <v>78832.914313316302</v>
      </c>
      <c r="AK2980" s="95">
        <v>0</v>
      </c>
      <c r="AL2980" s="95">
        <v>0</v>
      </c>
      <c r="AM2980" s="95">
        <v>15782.7613108158</v>
      </c>
      <c r="AN2980" s="95">
        <v>403422.39649581898</v>
      </c>
      <c r="AO2980" s="95">
        <v>4060267.4704589802</v>
      </c>
      <c r="AP2980" s="95">
        <v>0</v>
      </c>
      <c r="AQ2980" s="95">
        <v>271299.235233307</v>
      </c>
      <c r="AR2980" s="95">
        <v>71013.714237213106</v>
      </c>
      <c r="AS2980" s="95">
        <v>131468.5744133</v>
      </c>
      <c r="AT2980" s="95">
        <v>3528.71999359131</v>
      </c>
      <c r="AU2980" s="95">
        <v>0</v>
      </c>
      <c r="AV2980" s="95">
        <v>1506659.2731780999</v>
      </c>
      <c r="AW2980" s="95">
        <v>1343</v>
      </c>
      <c r="AX2980" s="95">
        <v>1153730.1421203599</v>
      </c>
      <c r="AY2980" s="95">
        <v>984055.24987029994</v>
      </c>
      <c r="AZ2980" s="95">
        <v>1558873.85214233</v>
      </c>
      <c r="BA2980" s="95">
        <v>0</v>
      </c>
      <c r="BB2980" s="95">
        <v>0</v>
      </c>
      <c r="BC2980" s="95">
        <v>631130.52696991002</v>
      </c>
      <c r="BD2980" s="95">
        <v>0</v>
      </c>
      <c r="BE2980" s="95">
        <v>0</v>
      </c>
      <c r="BF2980" s="95">
        <v>134153.703123093</v>
      </c>
      <c r="BG2980" s="95">
        <v>1515002.26716614</v>
      </c>
      <c r="BH2980" s="95">
        <v>991156.77448272705</v>
      </c>
      <c r="BI2980" s="95">
        <v>0</v>
      </c>
      <c r="BJ2980" s="95">
        <v>104576.911301613</v>
      </c>
      <c r="BK2980" s="95">
        <v>27917.537043809902</v>
      </c>
      <c r="BL2980" s="95">
        <v>0</v>
      </c>
      <c r="BM2980" s="95">
        <v>0</v>
      </c>
      <c r="BN2980" s="95">
        <v>0</v>
      </c>
      <c r="BO2980" s="95">
        <v>0</v>
      </c>
      <c r="BP2980" s="95">
        <v>0</v>
      </c>
      <c r="BQ2980" s="95">
        <v>0</v>
      </c>
      <c r="BR2980" s="95">
        <v>249258.137290955</v>
      </c>
      <c r="BS2980" s="95">
        <v>622437.06138610805</v>
      </c>
      <c r="BT2980" s="95">
        <v>0</v>
      </c>
      <c r="BU2980" s="95">
        <v>0</v>
      </c>
      <c r="BV2980" s="95">
        <v>219878.348449707</v>
      </c>
      <c r="BW2980" s="95">
        <v>0</v>
      </c>
      <c r="BX2980" s="95">
        <v>0</v>
      </c>
      <c r="BY2980" s="95">
        <v>0</v>
      </c>
      <c r="BZ2980" s="95">
        <v>0</v>
      </c>
      <c r="CA2980" s="95">
        <v>4452.5519772172001</v>
      </c>
      <c r="CB2980" s="95">
        <v>500315.32041168201</v>
      </c>
      <c r="CC2980" s="95">
        <v>4314957.3271484403</v>
      </c>
      <c r="CD2980" s="95">
        <v>1094555.8669280999</v>
      </c>
      <c r="CE2980" s="95">
        <v>92.274432560429005</v>
      </c>
      <c r="CF2980" s="95">
        <v>16360.740437746001</v>
      </c>
      <c r="CG2980" s="95">
        <v>134902.632202148</v>
      </c>
      <c r="CH2980" s="95">
        <v>0</v>
      </c>
      <c r="CI2980" s="95">
        <v>4546.6436949968302</v>
      </c>
      <c r="CJ2980" s="95">
        <v>516241.99712753302</v>
      </c>
      <c r="CK2980" s="95">
        <v>4429541.9579467801</v>
      </c>
      <c r="CL2980" s="95">
        <v>1094987.2593689</v>
      </c>
      <c r="CM2980" s="160">
        <v>5864.7604401707604</v>
      </c>
      <c r="CN2980" s="160">
        <v>916572.08620452904</v>
      </c>
      <c r="CO2980" s="160">
        <v>5947688.73474121</v>
      </c>
      <c r="CP2980" s="95">
        <v>1094987.2593689</v>
      </c>
      <c r="CQ2980" s="95">
        <v>0</v>
      </c>
      <c r="CR2980" s="95">
        <v>0</v>
      </c>
      <c r="CS2980" s="95">
        <v>0</v>
      </c>
      <c r="CT2980" s="95">
        <v>0</v>
      </c>
      <c r="CU2980" s="161">
        <v>516676.060849428</v>
      </c>
      <c r="CV2980" s="161">
        <v>4449859.9593505887</v>
      </c>
    </row>
    <row r="2981" spans="1:100" x14ac:dyDescent="0.2">
      <c r="A2981" s="94" t="s">
        <v>194</v>
      </c>
      <c r="B2981" s="96">
        <v>40878</v>
      </c>
      <c r="C2981" s="95">
        <v>4174.2843153476697</v>
      </c>
      <c r="D2981" s="95">
        <v>0</v>
      </c>
      <c r="E2981" s="95">
        <v>278.50033270567701</v>
      </c>
      <c r="F2981" s="95">
        <v>131.753920763731</v>
      </c>
      <c r="G2981" s="95">
        <v>83.507432711310699</v>
      </c>
      <c r="H2981" s="95">
        <v>1</v>
      </c>
      <c r="I2981" s="95">
        <v>0</v>
      </c>
      <c r="J2981" s="95">
        <v>1332.79143148661</v>
      </c>
      <c r="K2981" s="95">
        <v>5</v>
      </c>
      <c r="L2981" s="95">
        <v>1656.0274316817499</v>
      </c>
      <c r="M2981" s="95">
        <v>1146.44131284952</v>
      </c>
      <c r="N2981" s="95">
        <v>1374.78879342973</v>
      </c>
      <c r="O2981" s="95">
        <v>0</v>
      </c>
      <c r="P2981" s="95">
        <v>0</v>
      </c>
      <c r="Q2981" s="95">
        <v>282.418322268873</v>
      </c>
      <c r="R2981" s="95">
        <v>0</v>
      </c>
      <c r="S2981" s="95">
        <v>0</v>
      </c>
      <c r="T2981" s="95">
        <v>82.6268776655197</v>
      </c>
      <c r="U2981" s="95">
        <v>1335.5974391847799</v>
      </c>
      <c r="V2981" s="95">
        <v>470415.65182876599</v>
      </c>
      <c r="W2981" s="95">
        <v>0</v>
      </c>
      <c r="X2981" s="95">
        <v>29410.749114990202</v>
      </c>
      <c r="Y2981" s="95">
        <v>7963.2586545944196</v>
      </c>
      <c r="Z2981" s="95">
        <v>15985.824090719199</v>
      </c>
      <c r="AA2981" s="95">
        <v>207</v>
      </c>
      <c r="AB2981" s="95">
        <v>0</v>
      </c>
      <c r="AC2981" s="95">
        <v>400405.296222687</v>
      </c>
      <c r="AD2981" s="95">
        <v>674.18377161026001</v>
      </c>
      <c r="AE2981" s="95">
        <v>122821.348265648</v>
      </c>
      <c r="AF2981" s="95">
        <v>108644.901705742</v>
      </c>
      <c r="AG2981" s="95">
        <v>185377.91522788999</v>
      </c>
      <c r="AH2981" s="95">
        <v>0</v>
      </c>
      <c r="AI2981" s="95">
        <v>0</v>
      </c>
      <c r="AJ2981" s="95">
        <v>82705.9316692352</v>
      </c>
      <c r="AK2981" s="95">
        <v>0</v>
      </c>
      <c r="AL2981" s="95">
        <v>0</v>
      </c>
      <c r="AM2981" s="95">
        <v>15281.2721238136</v>
      </c>
      <c r="AN2981" s="95">
        <v>401351.92284393299</v>
      </c>
      <c r="AO2981" s="95">
        <v>4054908.36047363</v>
      </c>
      <c r="AP2981" s="95">
        <v>0</v>
      </c>
      <c r="AQ2981" s="95">
        <v>270715.34000396699</v>
      </c>
      <c r="AR2981" s="95">
        <v>71078.997621536299</v>
      </c>
      <c r="AS2981" s="95">
        <v>135543.66268158</v>
      </c>
      <c r="AT2981" s="95">
        <v>1645.64999771118</v>
      </c>
      <c r="AU2981" s="95">
        <v>0</v>
      </c>
      <c r="AV2981" s="95">
        <v>1530370.1700591999</v>
      </c>
      <c r="AW2981" s="95">
        <v>2080</v>
      </c>
      <c r="AX2981" s="95">
        <v>1143811.39805603</v>
      </c>
      <c r="AY2981" s="95">
        <v>1006563.66394806</v>
      </c>
      <c r="AZ2981" s="95">
        <v>1518334.9707794201</v>
      </c>
      <c r="BA2981" s="95">
        <v>0</v>
      </c>
      <c r="BB2981" s="95">
        <v>0</v>
      </c>
      <c r="BC2981" s="95">
        <v>669057.27922820998</v>
      </c>
      <c r="BD2981" s="95">
        <v>0</v>
      </c>
      <c r="BE2981" s="95">
        <v>0</v>
      </c>
      <c r="BF2981" s="95">
        <v>128316.686738968</v>
      </c>
      <c r="BG2981" s="95">
        <v>1526855.23039246</v>
      </c>
      <c r="BH2981" s="95">
        <v>994026.11205291701</v>
      </c>
      <c r="BI2981" s="95">
        <v>0</v>
      </c>
      <c r="BJ2981" s="95">
        <v>112167.90754509</v>
      </c>
      <c r="BK2981" s="95">
        <v>26788.173820018801</v>
      </c>
      <c r="BL2981" s="95">
        <v>0</v>
      </c>
      <c r="BM2981" s="95">
        <v>0</v>
      </c>
      <c r="BN2981" s="95">
        <v>0</v>
      </c>
      <c r="BO2981" s="95">
        <v>0</v>
      </c>
      <c r="BP2981" s="95">
        <v>0</v>
      </c>
      <c r="BQ2981" s="95">
        <v>0</v>
      </c>
      <c r="BR2981" s="95">
        <v>251366.26838684099</v>
      </c>
      <c r="BS2981" s="95">
        <v>616340.495445251</v>
      </c>
      <c r="BT2981" s="95">
        <v>0</v>
      </c>
      <c r="BU2981" s="95">
        <v>0</v>
      </c>
      <c r="BV2981" s="95">
        <v>235816.350366592</v>
      </c>
      <c r="BW2981" s="95">
        <v>0</v>
      </c>
      <c r="BX2981" s="95">
        <v>0</v>
      </c>
      <c r="BY2981" s="95">
        <v>0</v>
      </c>
      <c r="BZ2981" s="95">
        <v>0</v>
      </c>
      <c r="CA2981" s="95">
        <v>4454.5502383112898</v>
      </c>
      <c r="CB2981" s="95">
        <v>501288.604480743</v>
      </c>
      <c r="CC2981" s="95">
        <v>4337247.6306152297</v>
      </c>
      <c r="CD2981" s="95">
        <v>1101052.5108795201</v>
      </c>
      <c r="CE2981" s="95">
        <v>84.165603337809401</v>
      </c>
      <c r="CF2981" s="95">
        <v>16288.138599157301</v>
      </c>
      <c r="CG2981" s="95">
        <v>138220.546707153</v>
      </c>
      <c r="CH2981" s="95">
        <v>0</v>
      </c>
      <c r="CI2981" s="95">
        <v>4542.1758388876897</v>
      </c>
      <c r="CJ2981" s="95">
        <v>518196.80298996001</v>
      </c>
      <c r="CK2981" s="95">
        <v>4472783.81604004</v>
      </c>
      <c r="CL2981" s="95">
        <v>1101320.01045227</v>
      </c>
      <c r="CM2981" s="160">
        <v>5880.9796808361998</v>
      </c>
      <c r="CN2981" s="160">
        <v>919719.62673950195</v>
      </c>
      <c r="CO2981" s="160">
        <v>5997368.5794067401</v>
      </c>
      <c r="CP2981" s="95">
        <v>1101320.01045227</v>
      </c>
      <c r="CQ2981" s="95">
        <v>0</v>
      </c>
      <c r="CR2981" s="95">
        <v>0</v>
      </c>
      <c r="CS2981" s="95">
        <v>0</v>
      </c>
      <c r="CT2981" s="95">
        <v>0</v>
      </c>
      <c r="CU2981" s="161">
        <v>517576.74307990028</v>
      </c>
      <c r="CV2981" s="161">
        <v>4475468.177322383</v>
      </c>
    </row>
    <row r="2982" spans="1:100" x14ac:dyDescent="0.2">
      <c r="A2982" s="94" t="s">
        <v>194</v>
      </c>
      <c r="B2982" s="96">
        <v>40969</v>
      </c>
      <c r="C2982" s="95">
        <v>4199.1814838051796</v>
      </c>
      <c r="D2982" s="95">
        <v>0</v>
      </c>
      <c r="E2982" s="95">
        <v>260.62280321493699</v>
      </c>
      <c r="F2982" s="95">
        <v>117.166068025865</v>
      </c>
      <c r="G2982" s="95">
        <v>93.993091948330402</v>
      </c>
      <c r="H2982" s="95">
        <v>1</v>
      </c>
      <c r="I2982" s="95">
        <v>0</v>
      </c>
      <c r="J2982" s="95">
        <v>1408.4059548825001</v>
      </c>
      <c r="K2982" s="95">
        <v>4</v>
      </c>
      <c r="L2982" s="95">
        <v>1629.976165995</v>
      </c>
      <c r="M2982" s="95">
        <v>1159.16039344668</v>
      </c>
      <c r="N2982" s="95">
        <v>1359.1473980695</v>
      </c>
      <c r="O2982" s="95">
        <v>0</v>
      </c>
      <c r="P2982" s="95">
        <v>0</v>
      </c>
      <c r="Q2982" s="95">
        <v>284.37414956465398</v>
      </c>
      <c r="R2982" s="95">
        <v>0</v>
      </c>
      <c r="S2982" s="95">
        <v>0</v>
      </c>
      <c r="T2982" s="95">
        <v>93.112048441544204</v>
      </c>
      <c r="U2982" s="95">
        <v>1409.8166539669</v>
      </c>
      <c r="V2982" s="95">
        <v>472282.88596725499</v>
      </c>
      <c r="W2982" s="95">
        <v>0</v>
      </c>
      <c r="X2982" s="95">
        <v>29470.777524471301</v>
      </c>
      <c r="Y2982" s="95">
        <v>7943.2972198724701</v>
      </c>
      <c r="Z2982" s="95">
        <v>16594.7991597652</v>
      </c>
      <c r="AA2982" s="95">
        <v>507</v>
      </c>
      <c r="AB2982" s="95">
        <v>0</v>
      </c>
      <c r="AC2982" s="95">
        <v>419494.831066132</v>
      </c>
      <c r="AD2982" s="95">
        <v>600.51229941844895</v>
      </c>
      <c r="AE2982" s="95">
        <v>121173.290454865</v>
      </c>
      <c r="AF2982" s="95">
        <v>113139.011760712</v>
      </c>
      <c r="AG2982" s="95">
        <v>183026.15324783299</v>
      </c>
      <c r="AH2982" s="95">
        <v>0</v>
      </c>
      <c r="AI2982" s="95">
        <v>0</v>
      </c>
      <c r="AJ2982" s="95">
        <v>84828.766484260603</v>
      </c>
      <c r="AK2982" s="95">
        <v>0</v>
      </c>
      <c r="AL2982" s="95">
        <v>0</v>
      </c>
      <c r="AM2982" s="95">
        <v>16496.065232276898</v>
      </c>
      <c r="AN2982" s="95">
        <v>419638.11496353103</v>
      </c>
      <c r="AO2982" s="95">
        <v>4082556.3499145498</v>
      </c>
      <c r="AP2982" s="95">
        <v>0</v>
      </c>
      <c r="AQ2982" s="95">
        <v>264537.44165802002</v>
      </c>
      <c r="AR2982" s="95">
        <v>69323.602193832397</v>
      </c>
      <c r="AS2982" s="95">
        <v>141989.252084732</v>
      </c>
      <c r="AT2982" s="95">
        <v>4030.6499938964798</v>
      </c>
      <c r="AU2982" s="95">
        <v>0</v>
      </c>
      <c r="AV2982" s="95">
        <v>1596873.3195495601</v>
      </c>
      <c r="AW2982" s="95">
        <v>1855</v>
      </c>
      <c r="AX2982" s="95">
        <v>1134767.02513123</v>
      </c>
      <c r="AY2982" s="95">
        <v>1052656.5272369401</v>
      </c>
      <c r="AZ2982" s="95">
        <v>1504169.94023132</v>
      </c>
      <c r="BA2982" s="95">
        <v>0</v>
      </c>
      <c r="BB2982" s="95">
        <v>0</v>
      </c>
      <c r="BC2982" s="95">
        <v>686077.462211609</v>
      </c>
      <c r="BD2982" s="95">
        <v>0</v>
      </c>
      <c r="BE2982" s="95">
        <v>0</v>
      </c>
      <c r="BF2982" s="95">
        <v>140745.42332267799</v>
      </c>
      <c r="BG2982" s="95">
        <v>1596790.69132996</v>
      </c>
      <c r="BH2982" s="95">
        <v>995547.40192413295</v>
      </c>
      <c r="BI2982" s="95">
        <v>0</v>
      </c>
      <c r="BJ2982" s="95">
        <v>110273.71730232199</v>
      </c>
      <c r="BK2982" s="95">
        <v>27398.807962179199</v>
      </c>
      <c r="BL2982" s="95">
        <v>0</v>
      </c>
      <c r="BM2982" s="95">
        <v>0</v>
      </c>
      <c r="BN2982" s="95">
        <v>0</v>
      </c>
      <c r="BO2982" s="95">
        <v>0</v>
      </c>
      <c r="BP2982" s="95">
        <v>0</v>
      </c>
      <c r="BQ2982" s="95">
        <v>0</v>
      </c>
      <c r="BR2982" s="95">
        <v>258537.58612632801</v>
      </c>
      <c r="BS2982" s="95">
        <v>611963.27135467494</v>
      </c>
      <c r="BT2982" s="95">
        <v>0</v>
      </c>
      <c r="BU2982" s="95">
        <v>0</v>
      </c>
      <c r="BV2982" s="95">
        <v>241256.56733703599</v>
      </c>
      <c r="BW2982" s="95">
        <v>0</v>
      </c>
      <c r="BX2982" s="95">
        <v>0</v>
      </c>
      <c r="BY2982" s="95">
        <v>0</v>
      </c>
      <c r="BZ2982" s="95">
        <v>0</v>
      </c>
      <c r="CA2982" s="95">
        <v>4462.2100213170097</v>
      </c>
      <c r="CB2982" s="95">
        <v>499148.21955108602</v>
      </c>
      <c r="CC2982" s="95">
        <v>4338461.6226806603</v>
      </c>
      <c r="CD2982" s="95">
        <v>1115859.9962768599</v>
      </c>
      <c r="CE2982" s="95">
        <v>94.858858157880604</v>
      </c>
      <c r="CF2982" s="95">
        <v>17040.109179258299</v>
      </c>
      <c r="CG2982" s="95">
        <v>145667.28433036801</v>
      </c>
      <c r="CH2982" s="95">
        <v>0</v>
      </c>
      <c r="CI2982" s="95">
        <v>4549.1090291738501</v>
      </c>
      <c r="CJ2982" s="95">
        <v>516603.16186523403</v>
      </c>
      <c r="CK2982" s="95">
        <v>4547670.3457031297</v>
      </c>
      <c r="CL2982" s="95">
        <v>1118220.41693115</v>
      </c>
      <c r="CM2982" s="160">
        <v>5952.3650534153003</v>
      </c>
      <c r="CN2982" s="160">
        <v>943970.29761505104</v>
      </c>
      <c r="CO2982" s="160">
        <v>6149820.3373413105</v>
      </c>
      <c r="CP2982" s="95">
        <v>1118220.41693115</v>
      </c>
      <c r="CQ2982" s="95">
        <v>0</v>
      </c>
      <c r="CR2982" s="95">
        <v>0</v>
      </c>
      <c r="CS2982" s="95">
        <v>0</v>
      </c>
      <c r="CT2982" s="95">
        <v>0</v>
      </c>
      <c r="CU2982" s="161">
        <v>516188.32873034431</v>
      </c>
      <c r="CV2982" s="161">
        <v>4484128.9070110284</v>
      </c>
    </row>
    <row r="2983" spans="1:100" x14ac:dyDescent="0.2">
      <c r="A2983" s="94" t="s">
        <v>194</v>
      </c>
      <c r="B2983" s="96">
        <v>41061</v>
      </c>
      <c r="C2983" s="95">
        <v>4168.2837975621196</v>
      </c>
      <c r="D2983" s="95">
        <v>0</v>
      </c>
      <c r="E2983" s="95">
        <v>254.80556044541299</v>
      </c>
      <c r="F2983" s="95">
        <v>113.290350805968</v>
      </c>
      <c r="G2983" s="95">
        <v>97.916128233075099</v>
      </c>
      <c r="H2983" s="95">
        <v>1</v>
      </c>
      <c r="I2983" s="95">
        <v>0</v>
      </c>
      <c r="J2983" s="95">
        <v>1389.21479916573</v>
      </c>
      <c r="K2983" s="95">
        <v>3</v>
      </c>
      <c r="L2983" s="95">
        <v>1644.51186479628</v>
      </c>
      <c r="M2983" s="95">
        <v>1161.3636453598699</v>
      </c>
      <c r="N2983" s="95">
        <v>1336.80072407424</v>
      </c>
      <c r="O2983" s="95">
        <v>0</v>
      </c>
      <c r="P2983" s="95">
        <v>0</v>
      </c>
      <c r="Q2983" s="95">
        <v>281.189437638968</v>
      </c>
      <c r="R2983" s="95">
        <v>0</v>
      </c>
      <c r="S2983" s="95">
        <v>0</v>
      </c>
      <c r="T2983" s="95">
        <v>99.184961905702906</v>
      </c>
      <c r="U2983" s="95">
        <v>1392.3082715123901</v>
      </c>
      <c r="V2983" s="95">
        <v>462412.46017837501</v>
      </c>
      <c r="W2983" s="95">
        <v>0</v>
      </c>
      <c r="X2983" s="95">
        <v>26937.698122501399</v>
      </c>
      <c r="Y2983" s="95">
        <v>6524.5180085301399</v>
      </c>
      <c r="Z2983" s="95">
        <v>16066.907842755299</v>
      </c>
      <c r="AA2983" s="95">
        <v>507</v>
      </c>
      <c r="AB2983" s="95">
        <v>0</v>
      </c>
      <c r="AC2983" s="95">
        <v>418268.59125518799</v>
      </c>
      <c r="AD2983" s="95">
        <v>417.30119657516502</v>
      </c>
      <c r="AE2983" s="95">
        <v>117977.610809326</v>
      </c>
      <c r="AF2983" s="95">
        <v>110832.645523071</v>
      </c>
      <c r="AG2983" s="95">
        <v>177039.20789909401</v>
      </c>
      <c r="AH2983" s="95">
        <v>0</v>
      </c>
      <c r="AI2983" s="95">
        <v>0</v>
      </c>
      <c r="AJ2983" s="95">
        <v>83672.818617820696</v>
      </c>
      <c r="AK2983" s="95">
        <v>0</v>
      </c>
      <c r="AL2983" s="95">
        <v>0</v>
      </c>
      <c r="AM2983" s="95">
        <v>16480.036222934701</v>
      </c>
      <c r="AN2983" s="95">
        <v>418616.816772461</v>
      </c>
      <c r="AO2983" s="95">
        <v>4016452.39926147</v>
      </c>
      <c r="AP2983" s="95">
        <v>0</v>
      </c>
      <c r="AQ2983" s="95">
        <v>245944.40605926499</v>
      </c>
      <c r="AR2983" s="95">
        <v>59305.137101650202</v>
      </c>
      <c r="AS2983" s="95">
        <v>136482.56991577099</v>
      </c>
      <c r="AT2983" s="95">
        <v>4030.6499938964798</v>
      </c>
      <c r="AU2983" s="95">
        <v>0</v>
      </c>
      <c r="AV2983" s="95">
        <v>1609683.0972595201</v>
      </c>
      <c r="AW2983" s="95">
        <v>1317</v>
      </c>
      <c r="AX2983" s="95">
        <v>1106822.52867126</v>
      </c>
      <c r="AY2983" s="95">
        <v>1031020.13059235</v>
      </c>
      <c r="AZ2983" s="95">
        <v>1445858.0656890899</v>
      </c>
      <c r="BA2983" s="95">
        <v>0</v>
      </c>
      <c r="BB2983" s="95">
        <v>0</v>
      </c>
      <c r="BC2983" s="95">
        <v>671183.22621154797</v>
      </c>
      <c r="BD2983" s="95">
        <v>0</v>
      </c>
      <c r="BE2983" s="95">
        <v>0</v>
      </c>
      <c r="BF2983" s="95">
        <v>139685.95729446399</v>
      </c>
      <c r="BG2983" s="95">
        <v>1611630.8322753899</v>
      </c>
      <c r="BH2983" s="95">
        <v>977077.37657165504</v>
      </c>
      <c r="BI2983" s="95">
        <v>0</v>
      </c>
      <c r="BJ2983" s="95">
        <v>109138.05444812799</v>
      </c>
      <c r="BK2983" s="95">
        <v>23443.215137958501</v>
      </c>
      <c r="BL2983" s="95">
        <v>0</v>
      </c>
      <c r="BM2983" s="95">
        <v>0</v>
      </c>
      <c r="BN2983" s="95">
        <v>0</v>
      </c>
      <c r="BO2983" s="95">
        <v>0</v>
      </c>
      <c r="BP2983" s="95">
        <v>0</v>
      </c>
      <c r="BQ2983" s="95">
        <v>0</v>
      </c>
      <c r="BR2983" s="95">
        <v>259907.121120453</v>
      </c>
      <c r="BS2983" s="95">
        <v>591107.16242217994</v>
      </c>
      <c r="BT2983" s="95">
        <v>0</v>
      </c>
      <c r="BU2983" s="95">
        <v>0</v>
      </c>
      <c r="BV2983" s="95">
        <v>236630.547513962</v>
      </c>
      <c r="BW2983" s="95">
        <v>0</v>
      </c>
      <c r="BX2983" s="95">
        <v>0</v>
      </c>
      <c r="BY2983" s="95">
        <v>0</v>
      </c>
      <c r="BZ2983" s="95">
        <v>0</v>
      </c>
      <c r="CA2983" s="95">
        <v>4420.3946790099099</v>
      </c>
      <c r="CB2983" s="95">
        <v>489717.68132019002</v>
      </c>
      <c r="CC2983" s="95">
        <v>4261511.8093872098</v>
      </c>
      <c r="CD2983" s="95">
        <v>1083892.8395690899</v>
      </c>
      <c r="CE2983" s="95">
        <v>99.192320004105596</v>
      </c>
      <c r="CF2983" s="95">
        <v>16531.711531400699</v>
      </c>
      <c r="CG2983" s="95">
        <v>140131.83642768901</v>
      </c>
      <c r="CH2983" s="95">
        <v>0</v>
      </c>
      <c r="CI2983" s="95">
        <v>4522.4664232134801</v>
      </c>
      <c r="CJ2983" s="95">
        <v>506490.75323104899</v>
      </c>
      <c r="CK2983" s="95">
        <v>4398556.46166992</v>
      </c>
      <c r="CL2983" s="95">
        <v>1084274.5531616199</v>
      </c>
      <c r="CM2983" s="160">
        <v>5905.2646272182501</v>
      </c>
      <c r="CN2983" s="160">
        <v>923812.49684905994</v>
      </c>
      <c r="CO2983" s="160">
        <v>6009609.8534545898</v>
      </c>
      <c r="CP2983" s="95">
        <v>1084274.5531616199</v>
      </c>
      <c r="CQ2983" s="95">
        <v>0</v>
      </c>
      <c r="CR2983" s="95">
        <v>0</v>
      </c>
      <c r="CS2983" s="95">
        <v>0</v>
      </c>
      <c r="CT2983" s="95">
        <v>0</v>
      </c>
      <c r="CU2983" s="161">
        <v>506249.3928515907</v>
      </c>
      <c r="CV2983" s="161">
        <v>4401643.6458148984</v>
      </c>
    </row>
    <row r="2984" spans="1:100" x14ac:dyDescent="0.2">
      <c r="A2984" s="94" t="s">
        <v>194</v>
      </c>
      <c r="B2984" s="96">
        <v>41153</v>
      </c>
      <c r="C2984" s="95">
        <v>4107.99946206808</v>
      </c>
      <c r="D2984" s="95">
        <v>0</v>
      </c>
      <c r="E2984" s="95">
        <v>247.193956257775</v>
      </c>
      <c r="F2984" s="95">
        <v>104.529194217175</v>
      </c>
      <c r="G2984" s="95">
        <v>93.637030632235096</v>
      </c>
      <c r="H2984" s="95">
        <v>1</v>
      </c>
      <c r="I2984" s="95">
        <v>0</v>
      </c>
      <c r="J2984" s="95">
        <v>1397.1804046928901</v>
      </c>
      <c r="K2984" s="95">
        <v>4</v>
      </c>
      <c r="L2984" s="95">
        <v>1625.8634190708401</v>
      </c>
      <c r="M2984" s="95">
        <v>1160.0367421209801</v>
      </c>
      <c r="N2984" s="95">
        <v>1310.35462883115</v>
      </c>
      <c r="O2984" s="95">
        <v>0</v>
      </c>
      <c r="P2984" s="95">
        <v>0</v>
      </c>
      <c r="Q2984" s="95">
        <v>281.88086971268098</v>
      </c>
      <c r="R2984" s="95">
        <v>0</v>
      </c>
      <c r="S2984" s="95">
        <v>0</v>
      </c>
      <c r="T2984" s="95">
        <v>94.244492691941602</v>
      </c>
      <c r="U2984" s="95">
        <v>1407.26625962555</v>
      </c>
      <c r="V2984" s="95">
        <v>452562.46998214698</v>
      </c>
      <c r="W2984" s="95">
        <v>0</v>
      </c>
      <c r="X2984" s="95">
        <v>25702.455676555601</v>
      </c>
      <c r="Y2984" s="95">
        <v>5809.9821194410297</v>
      </c>
      <c r="Z2984" s="95">
        <v>16622.339602947199</v>
      </c>
      <c r="AA2984" s="95">
        <v>507</v>
      </c>
      <c r="AB2984" s="95">
        <v>0</v>
      </c>
      <c r="AC2984" s="95">
        <v>421617.46858978301</v>
      </c>
      <c r="AD2984" s="95">
        <v>292.99061918258701</v>
      </c>
      <c r="AE2984" s="95">
        <v>114656.622192383</v>
      </c>
      <c r="AF2984" s="95">
        <v>110513.17168807999</v>
      </c>
      <c r="AG2984" s="95">
        <v>169934.186704636</v>
      </c>
      <c r="AH2984" s="95">
        <v>0</v>
      </c>
      <c r="AI2984" s="95">
        <v>0</v>
      </c>
      <c r="AJ2984" s="95">
        <v>86166.454079628005</v>
      </c>
      <c r="AK2984" s="95">
        <v>0</v>
      </c>
      <c r="AL2984" s="95">
        <v>0</v>
      </c>
      <c r="AM2984" s="95">
        <v>16525.493716716799</v>
      </c>
      <c r="AN2984" s="95">
        <v>422195.050754547</v>
      </c>
      <c r="AO2984" s="95">
        <v>3941179.3141174298</v>
      </c>
      <c r="AP2984" s="95">
        <v>0</v>
      </c>
      <c r="AQ2984" s="95">
        <v>233634.642332077</v>
      </c>
      <c r="AR2984" s="95">
        <v>51019.641816616102</v>
      </c>
      <c r="AS2984" s="95">
        <v>139835.25358009301</v>
      </c>
      <c r="AT2984" s="95">
        <v>4030.6499938964798</v>
      </c>
      <c r="AU2984" s="95">
        <v>0</v>
      </c>
      <c r="AV2984" s="95">
        <v>1629235.0823669401</v>
      </c>
      <c r="AW2984" s="95">
        <v>939</v>
      </c>
      <c r="AX2984" s="95">
        <v>1087450.9769134501</v>
      </c>
      <c r="AY2984" s="95">
        <v>1031891.20040131</v>
      </c>
      <c r="AZ2984" s="95">
        <v>1385269.58555603</v>
      </c>
      <c r="BA2984" s="95">
        <v>0</v>
      </c>
      <c r="BB2984" s="95">
        <v>0</v>
      </c>
      <c r="BC2984" s="95">
        <v>691746.63750457799</v>
      </c>
      <c r="BD2984" s="95">
        <v>0</v>
      </c>
      <c r="BE2984" s="95">
        <v>0</v>
      </c>
      <c r="BF2984" s="95">
        <v>140583.86974716201</v>
      </c>
      <c r="BG2984" s="95">
        <v>1638176.47921753</v>
      </c>
      <c r="BH2984" s="95">
        <v>978063.71841430699</v>
      </c>
      <c r="BI2984" s="95">
        <v>0</v>
      </c>
      <c r="BJ2984" s="95">
        <v>111615.050069809</v>
      </c>
      <c r="BK2984" s="95">
        <v>22449.725226163901</v>
      </c>
      <c r="BL2984" s="95">
        <v>0</v>
      </c>
      <c r="BM2984" s="95">
        <v>0</v>
      </c>
      <c r="BN2984" s="95">
        <v>0</v>
      </c>
      <c r="BO2984" s="95">
        <v>0</v>
      </c>
      <c r="BP2984" s="95">
        <v>0</v>
      </c>
      <c r="BQ2984" s="95">
        <v>0</v>
      </c>
      <c r="BR2984" s="95">
        <v>259685.09141540501</v>
      </c>
      <c r="BS2984" s="95">
        <v>580409.39389801002</v>
      </c>
      <c r="BT2984" s="95">
        <v>0</v>
      </c>
      <c r="BU2984" s="95">
        <v>0</v>
      </c>
      <c r="BV2984" s="95">
        <v>244856.36293602001</v>
      </c>
      <c r="BW2984" s="95">
        <v>0</v>
      </c>
      <c r="BX2984" s="95">
        <v>0</v>
      </c>
      <c r="BY2984" s="95">
        <v>0</v>
      </c>
      <c r="BZ2984" s="95">
        <v>0</v>
      </c>
      <c r="CA2984" s="95">
        <v>4354.7974169850304</v>
      </c>
      <c r="CB2984" s="95">
        <v>477943.49896621698</v>
      </c>
      <c r="CC2984" s="95">
        <v>4171894.7665100102</v>
      </c>
      <c r="CD2984" s="95">
        <v>1086729.7212066699</v>
      </c>
      <c r="CE2984" s="95">
        <v>94.735555864870506</v>
      </c>
      <c r="CF2984" s="95">
        <v>17121.424010753599</v>
      </c>
      <c r="CG2984" s="95">
        <v>143292.52777099601</v>
      </c>
      <c r="CH2984" s="95">
        <v>0</v>
      </c>
      <c r="CI2984" s="95">
        <v>4452.8506100773802</v>
      </c>
      <c r="CJ2984" s="95">
        <v>494609.17377471901</v>
      </c>
      <c r="CK2984" s="95">
        <v>4319920.5197753897</v>
      </c>
      <c r="CL2984" s="95">
        <v>1087095.83506775</v>
      </c>
      <c r="CM2984" s="160">
        <v>5849.9381877183896</v>
      </c>
      <c r="CN2984" s="160">
        <v>917205.72673034703</v>
      </c>
      <c r="CO2984" s="160">
        <v>5957308.7780151404</v>
      </c>
      <c r="CP2984" s="95">
        <v>1087095.83506775</v>
      </c>
      <c r="CQ2984" s="95">
        <v>0</v>
      </c>
      <c r="CR2984" s="95">
        <v>0</v>
      </c>
      <c r="CS2984" s="95">
        <v>0</v>
      </c>
      <c r="CT2984" s="95">
        <v>0</v>
      </c>
      <c r="CU2984" s="161">
        <v>495064.92297697056</v>
      </c>
      <c r="CV2984" s="161">
        <v>4315187.2942810059</v>
      </c>
    </row>
    <row r="2985" spans="1:100" x14ac:dyDescent="0.2">
      <c r="A2985" s="94" t="s">
        <v>194</v>
      </c>
      <c r="B2985" s="96">
        <v>41244</v>
      </c>
      <c r="C2985" s="95">
        <v>4062.50767964125</v>
      </c>
      <c r="D2985" s="95">
        <v>0</v>
      </c>
      <c r="E2985" s="95">
        <v>264.480004567653</v>
      </c>
      <c r="F2985" s="95">
        <v>126.456875034608</v>
      </c>
      <c r="G2985" s="95">
        <v>99.248415138572497</v>
      </c>
      <c r="H2985" s="95">
        <v>1</v>
      </c>
      <c r="I2985" s="95">
        <v>0</v>
      </c>
      <c r="J2985" s="95">
        <v>1459.8716184794901</v>
      </c>
      <c r="K2985" s="95">
        <v>4</v>
      </c>
      <c r="L2985" s="95">
        <v>1610.93522717059</v>
      </c>
      <c r="M2985" s="95">
        <v>1162.00230653584</v>
      </c>
      <c r="N2985" s="95">
        <v>1271.1488965600699</v>
      </c>
      <c r="O2985" s="95">
        <v>0</v>
      </c>
      <c r="P2985" s="95">
        <v>0</v>
      </c>
      <c r="Q2985" s="95">
        <v>288.27696463465702</v>
      </c>
      <c r="R2985" s="95">
        <v>0</v>
      </c>
      <c r="S2985" s="95">
        <v>0</v>
      </c>
      <c r="T2985" s="95">
        <v>97.906611817888901</v>
      </c>
      <c r="U2985" s="95">
        <v>1458.75440710783</v>
      </c>
      <c r="V2985" s="95">
        <v>447508.40315628098</v>
      </c>
      <c r="W2985" s="95">
        <v>0</v>
      </c>
      <c r="X2985" s="95">
        <v>24057.352780103702</v>
      </c>
      <c r="Y2985" s="95">
        <v>5210.4470727443704</v>
      </c>
      <c r="Z2985" s="95">
        <v>15433.4331692457</v>
      </c>
      <c r="AA2985" s="95">
        <v>507</v>
      </c>
      <c r="AB2985" s="95">
        <v>0</v>
      </c>
      <c r="AC2985" s="95">
        <v>440753.85618972802</v>
      </c>
      <c r="AD2985" s="95">
        <v>435.53107321262399</v>
      </c>
      <c r="AE2985" s="95">
        <v>111711.41567134899</v>
      </c>
      <c r="AF2985" s="95">
        <v>110052.379621506</v>
      </c>
      <c r="AG2985" s="95">
        <v>164420.93327522301</v>
      </c>
      <c r="AH2985" s="95">
        <v>0</v>
      </c>
      <c r="AI2985" s="95">
        <v>0</v>
      </c>
      <c r="AJ2985" s="95">
        <v>86847.669806480393</v>
      </c>
      <c r="AK2985" s="95">
        <v>0</v>
      </c>
      <c r="AL2985" s="95">
        <v>0</v>
      </c>
      <c r="AM2985" s="95">
        <v>15130.360604166999</v>
      </c>
      <c r="AN2985" s="95">
        <v>441319.98223495501</v>
      </c>
      <c r="AO2985" s="95">
        <v>3911451.4281921401</v>
      </c>
      <c r="AP2985" s="95">
        <v>0</v>
      </c>
      <c r="AQ2985" s="95">
        <v>223391.417593002</v>
      </c>
      <c r="AR2985" s="95">
        <v>51331.334376812003</v>
      </c>
      <c r="AS2985" s="95">
        <v>132719.516939163</v>
      </c>
      <c r="AT2985" s="95">
        <v>4030.6499938964798</v>
      </c>
      <c r="AU2985" s="95">
        <v>0</v>
      </c>
      <c r="AV2985" s="95">
        <v>1724626.56425476</v>
      </c>
      <c r="AW2985" s="95">
        <v>1380</v>
      </c>
      <c r="AX2985" s="95">
        <v>1076381.82783508</v>
      </c>
      <c r="AY2985" s="95">
        <v>1039733.09609222</v>
      </c>
      <c r="AZ2985" s="95">
        <v>1346102.17718506</v>
      </c>
      <c r="BA2985" s="95">
        <v>0</v>
      </c>
      <c r="BB2985" s="95">
        <v>0</v>
      </c>
      <c r="BC2985" s="95">
        <v>703162.58921051002</v>
      </c>
      <c r="BD2985" s="95">
        <v>0</v>
      </c>
      <c r="BE2985" s="95">
        <v>0</v>
      </c>
      <c r="BF2985" s="95">
        <v>129461.75184059099</v>
      </c>
      <c r="BG2985" s="95">
        <v>1717110.9346771201</v>
      </c>
      <c r="BH2985" s="95">
        <v>973683.212501526</v>
      </c>
      <c r="BI2985" s="95">
        <v>0</v>
      </c>
      <c r="BJ2985" s="95">
        <v>106294.449782372</v>
      </c>
      <c r="BK2985" s="95">
        <v>20149.584487914999</v>
      </c>
      <c r="BL2985" s="95">
        <v>0</v>
      </c>
      <c r="BM2985" s="95">
        <v>0</v>
      </c>
      <c r="BN2985" s="95">
        <v>0</v>
      </c>
      <c r="BO2985" s="95">
        <v>0</v>
      </c>
      <c r="BP2985" s="95">
        <v>0</v>
      </c>
      <c r="BQ2985" s="95">
        <v>0</v>
      </c>
      <c r="BR2985" s="95">
        <v>260665.733139038</v>
      </c>
      <c r="BS2985" s="95">
        <v>566231.56346893299</v>
      </c>
      <c r="BT2985" s="95">
        <v>0</v>
      </c>
      <c r="BU2985" s="95">
        <v>0</v>
      </c>
      <c r="BV2985" s="95">
        <v>251008.415088654</v>
      </c>
      <c r="BW2985" s="95">
        <v>0</v>
      </c>
      <c r="BX2985" s="95">
        <v>0</v>
      </c>
      <c r="BY2985" s="95">
        <v>0</v>
      </c>
      <c r="BZ2985" s="95">
        <v>0</v>
      </c>
      <c r="CA2985" s="95">
        <v>4325.9227432608604</v>
      </c>
      <c r="CB2985" s="95">
        <v>471080.23161315901</v>
      </c>
      <c r="CC2985" s="95">
        <v>4139356.2500610398</v>
      </c>
      <c r="CD2985" s="95">
        <v>1076172.9974060101</v>
      </c>
      <c r="CE2985" s="95">
        <v>99.8731352090836</v>
      </c>
      <c r="CF2985" s="95">
        <v>16030.937940359099</v>
      </c>
      <c r="CG2985" s="95">
        <v>137904.03058815</v>
      </c>
      <c r="CH2985" s="95">
        <v>0</v>
      </c>
      <c r="CI2985" s="95">
        <v>4426.6700115799904</v>
      </c>
      <c r="CJ2985" s="95">
        <v>487771.99868774402</v>
      </c>
      <c r="CK2985" s="95">
        <v>4297907.5709838904</v>
      </c>
      <c r="CL2985" s="95">
        <v>1076856.7340240499</v>
      </c>
      <c r="CM2985" s="160">
        <v>5883.66694420576</v>
      </c>
      <c r="CN2985" s="160">
        <v>930459.51698303199</v>
      </c>
      <c r="CO2985" s="160">
        <v>6006041.6517334003</v>
      </c>
      <c r="CP2985" s="95">
        <v>1076856.7340240499</v>
      </c>
      <c r="CQ2985" s="95">
        <v>0</v>
      </c>
      <c r="CR2985" s="95">
        <v>0</v>
      </c>
      <c r="CS2985" s="95">
        <v>0</v>
      </c>
      <c r="CT2985" s="95">
        <v>0</v>
      </c>
      <c r="CU2985" s="161">
        <v>487111.16955351812</v>
      </c>
      <c r="CV2985" s="161">
        <v>4277260.2806491898</v>
      </c>
    </row>
    <row r="2986" spans="1:100" x14ac:dyDescent="0.2">
      <c r="A2986" s="94" t="s">
        <v>194</v>
      </c>
      <c r="B2986" s="96">
        <v>41334</v>
      </c>
      <c r="C2986" s="95">
        <v>3985.5330080389999</v>
      </c>
      <c r="D2986" s="95">
        <v>0</v>
      </c>
      <c r="E2986" s="95">
        <v>222.70287690870501</v>
      </c>
      <c r="F2986" s="95">
        <v>85.126683972775893</v>
      </c>
      <c r="G2986" s="95">
        <v>99.927198656834705</v>
      </c>
      <c r="H2986" s="95">
        <v>1</v>
      </c>
      <c r="I2986" s="95">
        <v>0</v>
      </c>
      <c r="J2986" s="95">
        <v>1476.64761531353</v>
      </c>
      <c r="K2986" s="95">
        <v>5</v>
      </c>
      <c r="L2986" s="95">
        <v>105.640128554776</v>
      </c>
      <c r="M2986" s="95">
        <v>1155.4231679588599</v>
      </c>
      <c r="N2986" s="95">
        <v>1222.49539023638</v>
      </c>
      <c r="O2986" s="95">
        <v>0</v>
      </c>
      <c r="P2986" s="95">
        <v>1419.72434450686</v>
      </c>
      <c r="Q2986" s="95">
        <v>289.55618276819598</v>
      </c>
      <c r="R2986" s="95">
        <v>0</v>
      </c>
      <c r="S2986" s="95">
        <v>98.428693091496797</v>
      </c>
      <c r="T2986" s="95">
        <v>1.04711375629995</v>
      </c>
      <c r="U2986" s="95">
        <v>1478.52350148559</v>
      </c>
      <c r="V2986" s="95">
        <v>442049.17634964001</v>
      </c>
      <c r="W2986" s="95">
        <v>0</v>
      </c>
      <c r="X2986" s="95">
        <v>22761.674913406401</v>
      </c>
      <c r="Y2986" s="95">
        <v>3747.2716062366999</v>
      </c>
      <c r="Z2986" s="95">
        <v>15928.678639650299</v>
      </c>
      <c r="AA2986" s="95">
        <v>507</v>
      </c>
      <c r="AB2986" s="95">
        <v>0</v>
      </c>
      <c r="AC2986" s="95">
        <v>443535.889350891</v>
      </c>
      <c r="AD2986" s="95">
        <v>386.46741777658502</v>
      </c>
      <c r="AE2986" s="95">
        <v>12576.670824766201</v>
      </c>
      <c r="AF2986" s="95">
        <v>111537.34258937799</v>
      </c>
      <c r="AG2986" s="95">
        <v>159019.96918106099</v>
      </c>
      <c r="AH2986" s="95">
        <v>0</v>
      </c>
      <c r="AI2986" s="95">
        <v>91997.891462326093</v>
      </c>
      <c r="AJ2986" s="95">
        <v>86641.778243064895</v>
      </c>
      <c r="AK2986" s="95">
        <v>0</v>
      </c>
      <c r="AL2986" s="95">
        <v>15455.0656000376</v>
      </c>
      <c r="AM2986" s="95">
        <v>521.58145903796003</v>
      </c>
      <c r="AN2986" s="95">
        <v>443614.86736297602</v>
      </c>
      <c r="AO2986" s="95">
        <v>3869618.7111816402</v>
      </c>
      <c r="AP2986" s="95">
        <v>0</v>
      </c>
      <c r="AQ2986" s="95">
        <v>216652.54211425799</v>
      </c>
      <c r="AR2986" s="95">
        <v>32400.169054746599</v>
      </c>
      <c r="AS2986" s="95">
        <v>137433.61124038699</v>
      </c>
      <c r="AT2986" s="95">
        <v>4040.7899932861301</v>
      </c>
      <c r="AU2986" s="95">
        <v>0</v>
      </c>
      <c r="AV2986" s="95">
        <v>1733841.5074615499</v>
      </c>
      <c r="AW2986" s="95">
        <v>1226</v>
      </c>
      <c r="AX2986" s="95">
        <v>122611.49285316499</v>
      </c>
      <c r="AY2986" s="95">
        <v>1049129.8536377</v>
      </c>
      <c r="AZ2986" s="95">
        <v>1293026.12965393</v>
      </c>
      <c r="BA2986" s="95">
        <v>0</v>
      </c>
      <c r="BB2986" s="95">
        <v>877485.85827636695</v>
      </c>
      <c r="BC2986" s="95">
        <v>703187.21628570603</v>
      </c>
      <c r="BD2986" s="95">
        <v>0</v>
      </c>
      <c r="BE2986" s="95">
        <v>133199.49563217201</v>
      </c>
      <c r="BF2986" s="95">
        <v>4141.5336703062103</v>
      </c>
      <c r="BG2986" s="95">
        <v>1734803.8603363</v>
      </c>
      <c r="BH2986" s="95">
        <v>1040938.73486328</v>
      </c>
      <c r="BI2986" s="95">
        <v>0</v>
      </c>
      <c r="BJ2986" s="95">
        <v>113722.697401047</v>
      </c>
      <c r="BK2986" s="95">
        <v>17784.4762253761</v>
      </c>
      <c r="BL2986" s="95">
        <v>0</v>
      </c>
      <c r="BM2986" s="95">
        <v>0</v>
      </c>
      <c r="BN2986" s="95">
        <v>0</v>
      </c>
      <c r="BO2986" s="95">
        <v>0</v>
      </c>
      <c r="BP2986" s="95">
        <v>0</v>
      </c>
      <c r="BQ2986" s="95">
        <v>0</v>
      </c>
      <c r="BR2986" s="95">
        <v>273070.491874695</v>
      </c>
      <c r="BS2986" s="95">
        <v>560147.25365447998</v>
      </c>
      <c r="BT2986" s="95">
        <v>0</v>
      </c>
      <c r="BU2986" s="95">
        <v>64728</v>
      </c>
      <c r="BV2986" s="95">
        <v>257975.84683227501</v>
      </c>
      <c r="BW2986" s="95">
        <v>0</v>
      </c>
      <c r="BX2986" s="95">
        <v>9884.2399920225107</v>
      </c>
      <c r="BY2986" s="95">
        <v>0</v>
      </c>
      <c r="BZ2986" s="95">
        <v>0</v>
      </c>
      <c r="CA2986" s="95">
        <v>4210.8051423430397</v>
      </c>
      <c r="CB2986" s="95">
        <v>465414.88908004801</v>
      </c>
      <c r="CC2986" s="95">
        <v>4085715.6346740699</v>
      </c>
      <c r="CD2986" s="95">
        <v>1159450.7450408901</v>
      </c>
      <c r="CE2986" s="95">
        <v>101.075263618492</v>
      </c>
      <c r="CF2986" s="95">
        <v>16416.7809457779</v>
      </c>
      <c r="CG2986" s="95">
        <v>141382.63336563099</v>
      </c>
      <c r="CH2986" s="95">
        <v>0</v>
      </c>
      <c r="CI2986" s="95">
        <v>4303.8981092572203</v>
      </c>
      <c r="CJ2986" s="95">
        <v>481468.40826797503</v>
      </c>
      <c r="CK2986" s="95">
        <v>4201974.0620117197</v>
      </c>
      <c r="CL2986" s="95">
        <v>1171684.1062469501</v>
      </c>
      <c r="CM2986" s="160">
        <v>5772.5542400479299</v>
      </c>
      <c r="CN2986" s="160">
        <v>923782.86872863804</v>
      </c>
      <c r="CO2986" s="160">
        <v>5941463.82458496</v>
      </c>
      <c r="CP2986" s="95">
        <v>1171684.1062469501</v>
      </c>
      <c r="CQ2986" s="95">
        <v>0</v>
      </c>
      <c r="CR2986" s="95">
        <v>0</v>
      </c>
      <c r="CS2986" s="95">
        <v>0</v>
      </c>
      <c r="CT2986" s="95">
        <v>0</v>
      </c>
      <c r="CU2986" s="161">
        <v>481831.67002582591</v>
      </c>
      <c r="CV2986" s="161">
        <v>4227098.2680397006</v>
      </c>
    </row>
    <row r="2987" spans="1:100" x14ac:dyDescent="0.2">
      <c r="A2987" s="94" t="s">
        <v>194</v>
      </c>
      <c r="B2987" s="96">
        <v>41426</v>
      </c>
      <c r="C2987" s="95">
        <v>3965.8044246733202</v>
      </c>
      <c r="D2987" s="95">
        <v>0</v>
      </c>
      <c r="E2987" s="95">
        <v>239.012870240957</v>
      </c>
      <c r="F2987" s="95">
        <v>97.160554819740398</v>
      </c>
      <c r="G2987" s="95">
        <v>105.052395171486</v>
      </c>
      <c r="H2987" s="95">
        <v>1</v>
      </c>
      <c r="I2987" s="95">
        <v>0</v>
      </c>
      <c r="J2987" s="95">
        <v>1465.1348585784399</v>
      </c>
      <c r="K2987" s="95">
        <v>3</v>
      </c>
      <c r="L2987" s="95">
        <v>73.164066443219795</v>
      </c>
      <c r="M2987" s="95">
        <v>1181.51504808664</v>
      </c>
      <c r="N2987" s="95">
        <v>1192.3202240318101</v>
      </c>
      <c r="O2987" s="95">
        <v>0</v>
      </c>
      <c r="P2987" s="95">
        <v>1467.1834124028701</v>
      </c>
      <c r="Q2987" s="95">
        <v>288.89927129074903</v>
      </c>
      <c r="R2987" s="95">
        <v>0</v>
      </c>
      <c r="S2987" s="95">
        <v>105.19268035423001</v>
      </c>
      <c r="T2987" s="95">
        <v>0.98310916218906597</v>
      </c>
      <c r="U2987" s="95">
        <v>1469.08424091339</v>
      </c>
      <c r="V2987" s="95">
        <v>438987.83693313599</v>
      </c>
      <c r="W2987" s="95">
        <v>0</v>
      </c>
      <c r="X2987" s="95">
        <v>22135.740010261499</v>
      </c>
      <c r="Y2987" s="95">
        <v>4046.7979334890802</v>
      </c>
      <c r="Z2987" s="95">
        <v>17307.779331445701</v>
      </c>
      <c r="AA2987" s="95">
        <v>507</v>
      </c>
      <c r="AB2987" s="95">
        <v>0</v>
      </c>
      <c r="AC2987" s="95">
        <v>447073.132888794</v>
      </c>
      <c r="AD2987" s="95">
        <v>269.73210155963898</v>
      </c>
      <c r="AE2987" s="95">
        <v>3158.5648373365402</v>
      </c>
      <c r="AF2987" s="95">
        <v>114737.845312119</v>
      </c>
      <c r="AG2987" s="95">
        <v>155205.368801117</v>
      </c>
      <c r="AH2987" s="95">
        <v>0</v>
      </c>
      <c r="AI2987" s="95">
        <v>102551.095916748</v>
      </c>
      <c r="AJ2987" s="95">
        <v>86633.641552925095</v>
      </c>
      <c r="AK2987" s="95">
        <v>0</v>
      </c>
      <c r="AL2987" s="95">
        <v>16843.630249023401</v>
      </c>
      <c r="AM2987" s="95">
        <v>483.04318888485398</v>
      </c>
      <c r="AN2987" s="95">
        <v>447332.32402419997</v>
      </c>
      <c r="AO2987" s="95">
        <v>3844426.0143432599</v>
      </c>
      <c r="AP2987" s="95">
        <v>0</v>
      </c>
      <c r="AQ2987" s="95">
        <v>201838.94324493399</v>
      </c>
      <c r="AR2987" s="95">
        <v>35243.939406395002</v>
      </c>
      <c r="AS2987" s="95">
        <v>149047.461940765</v>
      </c>
      <c r="AT2987" s="95">
        <v>4040.7899932861301</v>
      </c>
      <c r="AU2987" s="95">
        <v>0</v>
      </c>
      <c r="AV2987" s="95">
        <v>1753798.1332092299</v>
      </c>
      <c r="AW2987" s="95">
        <v>868</v>
      </c>
      <c r="AX2987" s="95">
        <v>27542.7212018967</v>
      </c>
      <c r="AY2987" s="95">
        <v>1078154.54032898</v>
      </c>
      <c r="AZ2987" s="95">
        <v>1263672.1270446801</v>
      </c>
      <c r="BA2987" s="95">
        <v>0</v>
      </c>
      <c r="BB2987" s="95">
        <v>972848.728752136</v>
      </c>
      <c r="BC2987" s="95">
        <v>701453.21279907203</v>
      </c>
      <c r="BD2987" s="95">
        <v>0</v>
      </c>
      <c r="BE2987" s="95">
        <v>145402.94591903701</v>
      </c>
      <c r="BF2987" s="95">
        <v>3861.87578207254</v>
      </c>
      <c r="BG2987" s="95">
        <v>1756691.6268920901</v>
      </c>
      <c r="BH2987" s="95">
        <v>1043885.21837616</v>
      </c>
      <c r="BI2987" s="95">
        <v>0</v>
      </c>
      <c r="BJ2987" s="95">
        <v>115963.802741051</v>
      </c>
      <c r="BK2987" s="95">
        <v>16484.453772544901</v>
      </c>
      <c r="BL2987" s="95">
        <v>0</v>
      </c>
      <c r="BM2987" s="95">
        <v>0</v>
      </c>
      <c r="BN2987" s="95">
        <v>0</v>
      </c>
      <c r="BO2987" s="95">
        <v>0</v>
      </c>
      <c r="BP2987" s="95">
        <v>0</v>
      </c>
      <c r="BQ2987" s="95">
        <v>0</v>
      </c>
      <c r="BR2987" s="95">
        <v>281092.29899978603</v>
      </c>
      <c r="BS2987" s="95">
        <v>555301.007423401</v>
      </c>
      <c r="BT2987" s="95">
        <v>0</v>
      </c>
      <c r="BU2987" s="95">
        <v>74598</v>
      </c>
      <c r="BV2987" s="95">
        <v>258149.43808174101</v>
      </c>
      <c r="BW2987" s="95">
        <v>0</v>
      </c>
      <c r="BX2987" s="95">
        <v>11595.499989509601</v>
      </c>
      <c r="BY2987" s="95">
        <v>0</v>
      </c>
      <c r="BZ2987" s="95">
        <v>0</v>
      </c>
      <c r="CA2987" s="95">
        <v>4204.5032028555897</v>
      </c>
      <c r="CB2987" s="95">
        <v>461515.233383179</v>
      </c>
      <c r="CC2987" s="95">
        <v>4048853.6021423298</v>
      </c>
      <c r="CD2987" s="95">
        <v>1164088.5920257601</v>
      </c>
      <c r="CE2987" s="95">
        <v>106.16133719217</v>
      </c>
      <c r="CF2987" s="95">
        <v>17754.043096065499</v>
      </c>
      <c r="CG2987" s="95">
        <v>152515.43121337899</v>
      </c>
      <c r="CH2987" s="95">
        <v>0</v>
      </c>
      <c r="CI2987" s="95">
        <v>4314.4434893131302</v>
      </c>
      <c r="CJ2987" s="95">
        <v>478880.37102508498</v>
      </c>
      <c r="CK2987" s="95">
        <v>4200225.3731079102</v>
      </c>
      <c r="CL2987" s="95">
        <v>1176325.7531280499</v>
      </c>
      <c r="CM2987" s="160">
        <v>5766.08383488655</v>
      </c>
      <c r="CN2987" s="160">
        <v>927082.00017547596</v>
      </c>
      <c r="CO2987" s="160">
        <v>5963868.1881713904</v>
      </c>
      <c r="CP2987" s="95">
        <v>1176325.7531280499</v>
      </c>
      <c r="CQ2987" s="95">
        <v>0</v>
      </c>
      <c r="CR2987" s="95">
        <v>0</v>
      </c>
      <c r="CS2987" s="95">
        <v>0</v>
      </c>
      <c r="CT2987" s="95">
        <v>0</v>
      </c>
      <c r="CU2987" s="161">
        <v>479269.27647924452</v>
      </c>
      <c r="CV2987" s="161">
        <v>4201369.0333557092</v>
      </c>
    </row>
    <row r="2988" spans="1:100" x14ac:dyDescent="0.2">
      <c r="A2988" s="94" t="s">
        <v>194</v>
      </c>
      <c r="B2988" s="96">
        <v>41518</v>
      </c>
      <c r="C2988" s="95">
        <v>3946.5629155933898</v>
      </c>
      <c r="D2988" s="95">
        <v>0</v>
      </c>
      <c r="E2988" s="95">
        <v>222.66442544199501</v>
      </c>
      <c r="F2988" s="95">
        <v>80.033224069513395</v>
      </c>
      <c r="G2988" s="95">
        <v>111.352812562138</v>
      </c>
      <c r="H2988" s="95">
        <v>1</v>
      </c>
      <c r="I2988" s="95">
        <v>0</v>
      </c>
      <c r="J2988" s="95">
        <v>1458.04250718653</v>
      </c>
      <c r="K2988" s="95">
        <v>2</v>
      </c>
      <c r="L2988" s="95">
        <v>36.048671070951997</v>
      </c>
      <c r="M2988" s="95">
        <v>1199.2308405935801</v>
      </c>
      <c r="N2988" s="95">
        <v>1162.1150226891</v>
      </c>
      <c r="O2988" s="95">
        <v>0</v>
      </c>
      <c r="P2988" s="95">
        <v>1493.44494436681</v>
      </c>
      <c r="Q2988" s="95">
        <v>289.22268482670199</v>
      </c>
      <c r="R2988" s="95">
        <v>0</v>
      </c>
      <c r="S2988" s="95">
        <v>110.738660087809</v>
      </c>
      <c r="T2988" s="95">
        <v>0.93846322108584002</v>
      </c>
      <c r="U2988" s="95">
        <v>1467.8178134709599</v>
      </c>
      <c r="V2988" s="95">
        <v>432923.11204528803</v>
      </c>
      <c r="W2988" s="95">
        <v>0</v>
      </c>
      <c r="X2988" s="95">
        <v>23848.500979185101</v>
      </c>
      <c r="Y2988" s="95">
        <v>3753.4920409023798</v>
      </c>
      <c r="Z2988" s="95">
        <v>18121.022828102101</v>
      </c>
      <c r="AA2988" s="95">
        <v>14</v>
      </c>
      <c r="AB2988" s="95">
        <v>0</v>
      </c>
      <c r="AC2988" s="95">
        <v>446827.53169631999</v>
      </c>
      <c r="AD2988" s="95">
        <v>140.25170326232899</v>
      </c>
      <c r="AE2988" s="95">
        <v>3639.9950022697399</v>
      </c>
      <c r="AF2988" s="95">
        <v>115257.342647552</v>
      </c>
      <c r="AG2988" s="95">
        <v>151705.15219116199</v>
      </c>
      <c r="AH2988" s="95">
        <v>0</v>
      </c>
      <c r="AI2988" s="95">
        <v>100736.58527755699</v>
      </c>
      <c r="AJ2988" s="95">
        <v>86597.530882835403</v>
      </c>
      <c r="AK2988" s="95">
        <v>0</v>
      </c>
      <c r="AL2988" s="95">
        <v>17903.4487373829</v>
      </c>
      <c r="AM2988" s="95">
        <v>13.84185345273</v>
      </c>
      <c r="AN2988" s="95">
        <v>447166.02887344401</v>
      </c>
      <c r="AO2988" s="95">
        <v>3793588.0190124498</v>
      </c>
      <c r="AP2988" s="95">
        <v>0</v>
      </c>
      <c r="AQ2988" s="95">
        <v>210090.35706329299</v>
      </c>
      <c r="AR2988" s="95">
        <v>31779.424738645601</v>
      </c>
      <c r="AS2988" s="95">
        <v>156569.25681686401</v>
      </c>
      <c r="AT2988" s="95">
        <v>111.579999923706</v>
      </c>
      <c r="AU2988" s="95">
        <v>0</v>
      </c>
      <c r="AV2988" s="95">
        <v>1755195.94448853</v>
      </c>
      <c r="AW2988" s="95">
        <v>453</v>
      </c>
      <c r="AX2988" s="95">
        <v>25081.662915229801</v>
      </c>
      <c r="AY2988" s="95">
        <v>1093336.85612488</v>
      </c>
      <c r="AZ2988" s="95">
        <v>1245305.65463257</v>
      </c>
      <c r="BA2988" s="95">
        <v>0</v>
      </c>
      <c r="BB2988" s="95">
        <v>959965.11387634301</v>
      </c>
      <c r="BC2988" s="95">
        <v>704744.32463836705</v>
      </c>
      <c r="BD2988" s="95">
        <v>0</v>
      </c>
      <c r="BE2988" s="95">
        <v>155370.12998962399</v>
      </c>
      <c r="BF2988" s="95">
        <v>110.734811198898</v>
      </c>
      <c r="BG2988" s="95">
        <v>1759745.8026733401</v>
      </c>
      <c r="BH2988" s="95">
        <v>1042761.0470428501</v>
      </c>
      <c r="BI2988" s="95">
        <v>0</v>
      </c>
      <c r="BJ2988" s="95">
        <v>121185.949012756</v>
      </c>
      <c r="BK2988" s="95">
        <v>15440.7751125097</v>
      </c>
      <c r="BL2988" s="95">
        <v>0</v>
      </c>
      <c r="BM2988" s="95">
        <v>0</v>
      </c>
      <c r="BN2988" s="95">
        <v>0</v>
      </c>
      <c r="BO2988" s="95">
        <v>0</v>
      </c>
      <c r="BP2988" s="95">
        <v>0</v>
      </c>
      <c r="BQ2988" s="95">
        <v>0</v>
      </c>
      <c r="BR2988" s="95">
        <v>285990.00650405901</v>
      </c>
      <c r="BS2988" s="95">
        <v>550407.14934539795</v>
      </c>
      <c r="BT2988" s="95">
        <v>0</v>
      </c>
      <c r="BU2988" s="95">
        <v>60907.5</v>
      </c>
      <c r="BV2988" s="95">
        <v>259521.92082405099</v>
      </c>
      <c r="BW2988" s="95">
        <v>0</v>
      </c>
      <c r="BX2988" s="95">
        <v>11945.109987735699</v>
      </c>
      <c r="BY2988" s="95">
        <v>0</v>
      </c>
      <c r="BZ2988" s="95">
        <v>0</v>
      </c>
      <c r="CA2988" s="95">
        <v>4168.3242382407198</v>
      </c>
      <c r="CB2988" s="95">
        <v>455291.36802673299</v>
      </c>
      <c r="CC2988" s="95">
        <v>3997645.5483093299</v>
      </c>
      <c r="CD2988" s="95">
        <v>1159574.38783264</v>
      </c>
      <c r="CE2988" s="95">
        <v>112.36924668774</v>
      </c>
      <c r="CF2988" s="95">
        <v>18137.046341896101</v>
      </c>
      <c r="CG2988" s="95">
        <v>156846.23620986901</v>
      </c>
      <c r="CH2988" s="95">
        <v>0</v>
      </c>
      <c r="CI2988" s="95">
        <v>4285.3507630824997</v>
      </c>
      <c r="CJ2988" s="95">
        <v>473372.77826309198</v>
      </c>
      <c r="CK2988" s="95">
        <v>4175817.2944641099</v>
      </c>
      <c r="CL2988" s="95">
        <v>1171225.8931427</v>
      </c>
      <c r="CM2988" s="160">
        <v>5734.7938857078598</v>
      </c>
      <c r="CN2988" s="160">
        <v>921351.82266998303</v>
      </c>
      <c r="CO2988" s="160">
        <v>5931441.3627319299</v>
      </c>
      <c r="CP2988" s="95">
        <v>1171225.8931427</v>
      </c>
      <c r="CQ2988" s="95">
        <v>0</v>
      </c>
      <c r="CR2988" s="95">
        <v>0</v>
      </c>
      <c r="CS2988" s="95">
        <v>0</v>
      </c>
      <c r="CT2988" s="95">
        <v>0</v>
      </c>
      <c r="CU2988" s="161">
        <v>473428.41436862911</v>
      </c>
      <c r="CV2988" s="161">
        <v>4154491.7845191988</v>
      </c>
    </row>
    <row r="2989" spans="1:100" x14ac:dyDescent="0.2">
      <c r="A2989" s="94" t="s">
        <v>194</v>
      </c>
      <c r="B2989" s="96">
        <v>41609</v>
      </c>
      <c r="C2989" s="95">
        <v>3820.94445842505</v>
      </c>
      <c r="D2989" s="95">
        <v>0</v>
      </c>
      <c r="E2989" s="95">
        <v>205.17734551988499</v>
      </c>
      <c r="F2989" s="95">
        <v>64.572850602678997</v>
      </c>
      <c r="G2989" s="95">
        <v>110.61629461776501</v>
      </c>
      <c r="H2989" s="95">
        <v>0</v>
      </c>
      <c r="I2989" s="95">
        <v>0</v>
      </c>
      <c r="J2989" s="95">
        <v>1460.4731785357001</v>
      </c>
      <c r="K2989" s="95">
        <v>2</v>
      </c>
      <c r="L2989" s="95">
        <v>13.080615238868599</v>
      </c>
      <c r="M2989" s="95">
        <v>1195.2013732939999</v>
      </c>
      <c r="N2989" s="95">
        <v>1113.13999719918</v>
      </c>
      <c r="O2989" s="95">
        <v>0</v>
      </c>
      <c r="P2989" s="95">
        <v>1422.7684575170299</v>
      </c>
      <c r="Q2989" s="95">
        <v>285.97851058840803</v>
      </c>
      <c r="R2989" s="95">
        <v>0</v>
      </c>
      <c r="S2989" s="95">
        <v>108.58608017768699</v>
      </c>
      <c r="T2989" s="95">
        <v>0</v>
      </c>
      <c r="U2989" s="95">
        <v>1455.51327931881</v>
      </c>
      <c r="V2989" s="95">
        <v>422415.63940429699</v>
      </c>
      <c r="W2989" s="95">
        <v>0</v>
      </c>
      <c r="X2989" s="95">
        <v>23785.719556093201</v>
      </c>
      <c r="Y2989" s="95">
        <v>3346.2235216498402</v>
      </c>
      <c r="Z2989" s="95">
        <v>18984.385967493101</v>
      </c>
      <c r="AA2989" s="95">
        <v>0</v>
      </c>
      <c r="AB2989" s="95">
        <v>0</v>
      </c>
      <c r="AC2989" s="95">
        <v>439759.69841003401</v>
      </c>
      <c r="AD2989" s="95">
        <v>204.54721826314901</v>
      </c>
      <c r="AE2989" s="95">
        <v>2427.8556387424501</v>
      </c>
      <c r="AF2989" s="95">
        <v>114106.38329601299</v>
      </c>
      <c r="AG2989" s="95">
        <v>148275.968034744</v>
      </c>
      <c r="AH2989" s="95">
        <v>0</v>
      </c>
      <c r="AI2989" s="95">
        <v>97700.468563079805</v>
      </c>
      <c r="AJ2989" s="95">
        <v>83492.430837631196</v>
      </c>
      <c r="AK2989" s="95">
        <v>0</v>
      </c>
      <c r="AL2989" s="95">
        <v>18639.5829501152</v>
      </c>
      <c r="AM2989" s="95">
        <v>0</v>
      </c>
      <c r="AN2989" s="95">
        <v>439988.33385848999</v>
      </c>
      <c r="AO2989" s="95">
        <v>3709871.01062012</v>
      </c>
      <c r="AP2989" s="95">
        <v>0</v>
      </c>
      <c r="AQ2989" s="95">
        <v>213594.143751144</v>
      </c>
      <c r="AR2989" s="95">
        <v>27335.700543642</v>
      </c>
      <c r="AS2989" s="95">
        <v>162813.096483231</v>
      </c>
      <c r="AT2989" s="95">
        <v>0</v>
      </c>
      <c r="AU2989" s="95">
        <v>0</v>
      </c>
      <c r="AV2989" s="95">
        <v>1732774.89533997</v>
      </c>
      <c r="AW2989" s="95">
        <v>658</v>
      </c>
      <c r="AX2989" s="95">
        <v>12992.607621192899</v>
      </c>
      <c r="AY2989" s="95">
        <v>1073994.5515594501</v>
      </c>
      <c r="AZ2989" s="95">
        <v>1215588.99780273</v>
      </c>
      <c r="BA2989" s="95">
        <v>0</v>
      </c>
      <c r="BB2989" s="95">
        <v>933113.72016143799</v>
      </c>
      <c r="BC2989" s="95">
        <v>683067.52261352504</v>
      </c>
      <c r="BD2989" s="95">
        <v>0</v>
      </c>
      <c r="BE2989" s="95">
        <v>159106.814378738</v>
      </c>
      <c r="BF2989" s="95">
        <v>0</v>
      </c>
      <c r="BG2989" s="95">
        <v>1726131.04025269</v>
      </c>
      <c r="BH2989" s="95">
        <v>1030884.95856476</v>
      </c>
      <c r="BI2989" s="95">
        <v>0</v>
      </c>
      <c r="BJ2989" s="95">
        <v>128984.311613083</v>
      </c>
      <c r="BK2989" s="95">
        <v>13961.1141670942</v>
      </c>
      <c r="BL2989" s="95">
        <v>0</v>
      </c>
      <c r="BM2989" s="95">
        <v>0</v>
      </c>
      <c r="BN2989" s="95">
        <v>0</v>
      </c>
      <c r="BO2989" s="95">
        <v>0</v>
      </c>
      <c r="BP2989" s="95">
        <v>0</v>
      </c>
      <c r="BQ2989" s="95">
        <v>0</v>
      </c>
      <c r="BR2989" s="95">
        <v>293977.96664810198</v>
      </c>
      <c r="BS2989" s="95">
        <v>544723.44042205799</v>
      </c>
      <c r="BT2989" s="95">
        <v>0</v>
      </c>
      <c r="BU2989" s="95">
        <v>67362.75</v>
      </c>
      <c r="BV2989" s="95">
        <v>252508.95340347299</v>
      </c>
      <c r="BW2989" s="95">
        <v>0</v>
      </c>
      <c r="BX2989" s="95">
        <v>11871.189991474201</v>
      </c>
      <c r="BY2989" s="95">
        <v>0</v>
      </c>
      <c r="BZ2989" s="95">
        <v>0</v>
      </c>
      <c r="CA2989" s="95">
        <v>4024.1635388433901</v>
      </c>
      <c r="CB2989" s="95">
        <v>447046.824035645</v>
      </c>
      <c r="CC2989" s="95">
        <v>3928317.9202575702</v>
      </c>
      <c r="CD2989" s="95">
        <v>1157408.4919280999</v>
      </c>
      <c r="CE2989" s="95">
        <v>110.293303685263</v>
      </c>
      <c r="CF2989" s="95">
        <v>19041.974322319002</v>
      </c>
      <c r="CG2989" s="95">
        <v>162855.61799621599</v>
      </c>
      <c r="CH2989" s="95">
        <v>0</v>
      </c>
      <c r="CI2989" s="95">
        <v>4134.2442810535404</v>
      </c>
      <c r="CJ2989" s="95">
        <v>465991.21773529099</v>
      </c>
      <c r="CK2989" s="95">
        <v>4074531.25317383</v>
      </c>
      <c r="CL2989" s="95">
        <v>1169763.9312439</v>
      </c>
      <c r="CM2989" s="160">
        <v>5586.1999599933597</v>
      </c>
      <c r="CN2989" s="160">
        <v>904781.28002166701</v>
      </c>
      <c r="CO2989" s="160">
        <v>5795196.3876342801</v>
      </c>
      <c r="CP2989" s="95">
        <v>1169763.9312439</v>
      </c>
      <c r="CQ2989" s="95">
        <v>0</v>
      </c>
      <c r="CR2989" s="95">
        <v>0</v>
      </c>
      <c r="CS2989" s="95">
        <v>0</v>
      </c>
      <c r="CT2989" s="95">
        <v>0</v>
      </c>
      <c r="CU2989" s="161">
        <v>466088.79835796403</v>
      </c>
      <c r="CV2989" s="161">
        <v>4091173.538253786</v>
      </c>
    </row>
    <row r="2990" spans="1:100" x14ac:dyDescent="0.2">
      <c r="A2990" s="94" t="s">
        <v>194</v>
      </c>
      <c r="B2990" s="96">
        <v>41699</v>
      </c>
      <c r="C2990" s="95">
        <v>3879.17586743832</v>
      </c>
      <c r="D2990" s="95">
        <v>0</v>
      </c>
      <c r="E2990" s="95">
        <v>216.74426008947199</v>
      </c>
      <c r="F2990" s="95">
        <v>68.588630227372093</v>
      </c>
      <c r="G2990" s="95">
        <v>111.602547134273</v>
      </c>
      <c r="H2990" s="95">
        <v>0</v>
      </c>
      <c r="I2990" s="95">
        <v>0</v>
      </c>
      <c r="J2990" s="95">
        <v>1456.45748993754</v>
      </c>
      <c r="K2990" s="95">
        <v>3</v>
      </c>
      <c r="L2990" s="95">
        <v>17.868964051595</v>
      </c>
      <c r="M2990" s="95">
        <v>1198.34203092754</v>
      </c>
      <c r="N2990" s="95">
        <v>1109.13638964295</v>
      </c>
      <c r="O2990" s="95">
        <v>0</v>
      </c>
      <c r="P2990" s="95">
        <v>1474.1895342469199</v>
      </c>
      <c r="Q2990" s="95">
        <v>287.88988289609603</v>
      </c>
      <c r="R2990" s="95">
        <v>0</v>
      </c>
      <c r="S2990" s="95">
        <v>110.31494667939801</v>
      </c>
      <c r="T2990" s="95">
        <v>0</v>
      </c>
      <c r="U2990" s="95">
        <v>1455.8141887784</v>
      </c>
      <c r="V2990" s="95">
        <v>426675.71376037598</v>
      </c>
      <c r="W2990" s="95">
        <v>0</v>
      </c>
      <c r="X2990" s="95">
        <v>24112.707459926602</v>
      </c>
      <c r="Y2990" s="95">
        <v>3292.9565001726201</v>
      </c>
      <c r="Z2990" s="95">
        <v>18182.6189377308</v>
      </c>
      <c r="AA2990" s="95">
        <v>0</v>
      </c>
      <c r="AB2990" s="95">
        <v>0</v>
      </c>
      <c r="AC2990" s="95">
        <v>435484.51740646397</v>
      </c>
      <c r="AD2990" s="95">
        <v>167.372996211052</v>
      </c>
      <c r="AE2990" s="95">
        <v>3722.78902131319</v>
      </c>
      <c r="AF2990" s="95">
        <v>115824.69543266299</v>
      </c>
      <c r="AG2990" s="95">
        <v>145920.211315155</v>
      </c>
      <c r="AH2990" s="95">
        <v>0</v>
      </c>
      <c r="AI2990" s="95">
        <v>100520.567381859</v>
      </c>
      <c r="AJ2990" s="95">
        <v>83922.859711647005</v>
      </c>
      <c r="AK2990" s="95">
        <v>0</v>
      </c>
      <c r="AL2990" s="95">
        <v>18132.371041536298</v>
      </c>
      <c r="AM2990" s="95">
        <v>0</v>
      </c>
      <c r="AN2990" s="95">
        <v>435508.96344757098</v>
      </c>
      <c r="AO2990" s="95">
        <v>3766541.7029418899</v>
      </c>
      <c r="AP2990" s="95">
        <v>0</v>
      </c>
      <c r="AQ2990" s="95">
        <v>214718.56880760199</v>
      </c>
      <c r="AR2990" s="95">
        <v>27513.3063359261</v>
      </c>
      <c r="AS2990" s="95">
        <v>156206.491418839</v>
      </c>
      <c r="AT2990" s="95">
        <v>0</v>
      </c>
      <c r="AU2990" s="95">
        <v>0</v>
      </c>
      <c r="AV2990" s="95">
        <v>1710583.92793274</v>
      </c>
      <c r="AW2990" s="95">
        <v>541</v>
      </c>
      <c r="AX2990" s="95">
        <v>25134.890707969698</v>
      </c>
      <c r="AY2990" s="95">
        <v>1084031.5240631099</v>
      </c>
      <c r="AZ2990" s="95">
        <v>1191811.6430053699</v>
      </c>
      <c r="BA2990" s="95">
        <v>0</v>
      </c>
      <c r="BB2990" s="95">
        <v>970787.40522003197</v>
      </c>
      <c r="BC2990" s="95">
        <v>692239.75628662098</v>
      </c>
      <c r="BD2990" s="95">
        <v>0</v>
      </c>
      <c r="BE2990" s="95">
        <v>155185.906930923</v>
      </c>
      <c r="BF2990" s="95">
        <v>0</v>
      </c>
      <c r="BG2990" s="95">
        <v>1714412.2441864</v>
      </c>
      <c r="BH2990" s="95">
        <v>1018125.32526398</v>
      </c>
      <c r="BI2990" s="95">
        <v>0</v>
      </c>
      <c r="BJ2990" s="95">
        <v>128673.11409187299</v>
      </c>
      <c r="BK2990" s="95">
        <v>14072.6351194382</v>
      </c>
      <c r="BL2990" s="95">
        <v>0</v>
      </c>
      <c r="BM2990" s="95">
        <v>0</v>
      </c>
      <c r="BN2990" s="95">
        <v>0</v>
      </c>
      <c r="BO2990" s="95">
        <v>0</v>
      </c>
      <c r="BP2990" s="95">
        <v>0</v>
      </c>
      <c r="BQ2990" s="95">
        <v>0</v>
      </c>
      <c r="BR2990" s="95">
        <v>290493.75557708699</v>
      </c>
      <c r="BS2990" s="95">
        <v>535602.14302825904</v>
      </c>
      <c r="BT2990" s="95">
        <v>0</v>
      </c>
      <c r="BU2990" s="95">
        <v>70259.5</v>
      </c>
      <c r="BV2990" s="95">
        <v>254935.86614036601</v>
      </c>
      <c r="BW2990" s="95">
        <v>0</v>
      </c>
      <c r="BX2990" s="95">
        <v>11695.939991474201</v>
      </c>
      <c r="BY2990" s="95">
        <v>0</v>
      </c>
      <c r="BZ2990" s="95">
        <v>0</v>
      </c>
      <c r="CA2990" s="95">
        <v>4099.6763641238203</v>
      </c>
      <c r="CB2990" s="95">
        <v>451439.63478851301</v>
      </c>
      <c r="CC2990" s="95">
        <v>3983808.2552795401</v>
      </c>
      <c r="CD2990" s="95">
        <v>1154518.2169494601</v>
      </c>
      <c r="CE2990" s="95">
        <v>111.75727541278999</v>
      </c>
      <c r="CF2990" s="95">
        <v>18160.174562454202</v>
      </c>
      <c r="CG2990" s="95">
        <v>155882.44018363999</v>
      </c>
      <c r="CH2990" s="95">
        <v>0</v>
      </c>
      <c r="CI2990" s="95">
        <v>4202.9398370981198</v>
      </c>
      <c r="CJ2990" s="95">
        <v>469047.03952789301</v>
      </c>
      <c r="CK2990" s="95">
        <v>4130539.3296203599</v>
      </c>
      <c r="CL2990" s="95">
        <v>1167839.9880981401</v>
      </c>
      <c r="CM2990" s="160">
        <v>5643.5432901978502</v>
      </c>
      <c r="CN2990" s="160">
        <v>904814.31650543201</v>
      </c>
      <c r="CO2990" s="160">
        <v>5845730.7709350605</v>
      </c>
      <c r="CP2990" s="95">
        <v>1167839.9880981401</v>
      </c>
      <c r="CQ2990" s="95">
        <v>0</v>
      </c>
      <c r="CR2990" s="95">
        <v>0</v>
      </c>
      <c r="CS2990" s="95">
        <v>0</v>
      </c>
      <c r="CT2990" s="95">
        <v>0</v>
      </c>
      <c r="CU2990" s="161">
        <v>469599.80935096723</v>
      </c>
      <c r="CV2990" s="161">
        <v>4139690.6954631801</v>
      </c>
    </row>
    <row r="2991" spans="1:100" x14ac:dyDescent="0.2">
      <c r="A2991" s="94" t="s">
        <v>194</v>
      </c>
      <c r="B2991" s="96">
        <v>41791</v>
      </c>
      <c r="C2991" s="95">
        <v>3827.1146278679398</v>
      </c>
      <c r="D2991" s="95">
        <v>0</v>
      </c>
      <c r="E2991" s="95">
        <v>221.07019989937501</v>
      </c>
      <c r="F2991" s="95">
        <v>71.520501570776105</v>
      </c>
      <c r="G2991" s="95">
        <v>104.332971027121</v>
      </c>
      <c r="H2991" s="95">
        <v>0</v>
      </c>
      <c r="I2991" s="95">
        <v>0</v>
      </c>
      <c r="J2991" s="95">
        <v>1460.8693668544299</v>
      </c>
      <c r="K2991" s="95">
        <v>2</v>
      </c>
      <c r="L2991" s="95">
        <v>31.285026502329899</v>
      </c>
      <c r="M2991" s="95">
        <v>1203.2816547751399</v>
      </c>
      <c r="N2991" s="95">
        <v>1090.6809760481101</v>
      </c>
      <c r="O2991" s="95">
        <v>0</v>
      </c>
      <c r="P2991" s="95">
        <v>1437.15590494871</v>
      </c>
      <c r="Q2991" s="95">
        <v>285.38544049859001</v>
      </c>
      <c r="R2991" s="95">
        <v>0</v>
      </c>
      <c r="S2991" s="95">
        <v>103.89556959923399</v>
      </c>
      <c r="T2991" s="95">
        <v>0</v>
      </c>
      <c r="U2991" s="95">
        <v>1464.4538384079899</v>
      </c>
      <c r="V2991" s="95">
        <v>426152.07752609299</v>
      </c>
      <c r="W2991" s="95">
        <v>0</v>
      </c>
      <c r="X2991" s="95">
        <v>22882.0720059872</v>
      </c>
      <c r="Y2991" s="95">
        <v>3441.9608598947498</v>
      </c>
      <c r="Z2991" s="95">
        <v>17596.230288267099</v>
      </c>
      <c r="AA2991" s="95">
        <v>0</v>
      </c>
      <c r="AB2991" s="95">
        <v>0</v>
      </c>
      <c r="AC2991" s="95">
        <v>435916.11149215698</v>
      </c>
      <c r="AD2991" s="95">
        <v>74.942521631717696</v>
      </c>
      <c r="AE2991" s="95">
        <v>4965.0028517246201</v>
      </c>
      <c r="AF2991" s="95">
        <v>117143.22822570799</v>
      </c>
      <c r="AG2991" s="95">
        <v>144345.66794014</v>
      </c>
      <c r="AH2991" s="95">
        <v>0</v>
      </c>
      <c r="AI2991" s="95">
        <v>98558.091543197603</v>
      </c>
      <c r="AJ2991" s="95">
        <v>81908.708029746995</v>
      </c>
      <c r="AK2991" s="95">
        <v>0</v>
      </c>
      <c r="AL2991" s="95">
        <v>17543.200238227801</v>
      </c>
      <c r="AM2991" s="95">
        <v>0</v>
      </c>
      <c r="AN2991" s="95">
        <v>435959.68927764898</v>
      </c>
      <c r="AO2991" s="95">
        <v>3749952.0656433101</v>
      </c>
      <c r="AP2991" s="95">
        <v>0</v>
      </c>
      <c r="AQ2991" s="95">
        <v>202837.97737503101</v>
      </c>
      <c r="AR2991" s="95">
        <v>28233.5203473568</v>
      </c>
      <c r="AS2991" s="95">
        <v>153397.63866806001</v>
      </c>
      <c r="AT2991" s="95">
        <v>0</v>
      </c>
      <c r="AU2991" s="95">
        <v>0</v>
      </c>
      <c r="AV2991" s="95">
        <v>1716416.40132141</v>
      </c>
      <c r="AW2991" s="95">
        <v>246</v>
      </c>
      <c r="AX2991" s="95">
        <v>40574.139744758599</v>
      </c>
      <c r="AY2991" s="95">
        <v>1097796.69384766</v>
      </c>
      <c r="AZ2991" s="95">
        <v>1176220.70547485</v>
      </c>
      <c r="BA2991" s="95">
        <v>0</v>
      </c>
      <c r="BB2991" s="95">
        <v>944353.09969329799</v>
      </c>
      <c r="BC2991" s="95">
        <v>677621.47457885696</v>
      </c>
      <c r="BD2991" s="95">
        <v>0</v>
      </c>
      <c r="BE2991" s="95">
        <v>152818.15033149699</v>
      </c>
      <c r="BF2991" s="95">
        <v>0</v>
      </c>
      <c r="BG2991" s="95">
        <v>1717479.0176544201</v>
      </c>
      <c r="BH2991" s="95">
        <v>1012126.71601868</v>
      </c>
      <c r="BI2991" s="95">
        <v>0</v>
      </c>
      <c r="BJ2991" s="95">
        <v>129082.060007095</v>
      </c>
      <c r="BK2991" s="95">
        <v>14336.113089323</v>
      </c>
      <c r="BL2991" s="95">
        <v>0</v>
      </c>
      <c r="BM2991" s="95">
        <v>0</v>
      </c>
      <c r="BN2991" s="95">
        <v>0</v>
      </c>
      <c r="BO2991" s="95">
        <v>0</v>
      </c>
      <c r="BP2991" s="95">
        <v>0</v>
      </c>
      <c r="BQ2991" s="95">
        <v>0</v>
      </c>
      <c r="BR2991" s="95">
        <v>291460.56870269799</v>
      </c>
      <c r="BS2991" s="95">
        <v>534579.88959503197</v>
      </c>
      <c r="BT2991" s="95">
        <v>0</v>
      </c>
      <c r="BU2991" s="95">
        <v>71316.419999122605</v>
      </c>
      <c r="BV2991" s="95">
        <v>250441.026000977</v>
      </c>
      <c r="BW2991" s="95">
        <v>0</v>
      </c>
      <c r="BX2991" s="95">
        <v>12322.0299921036</v>
      </c>
      <c r="BY2991" s="95">
        <v>0</v>
      </c>
      <c r="BZ2991" s="95">
        <v>0</v>
      </c>
      <c r="CA2991" s="95">
        <v>4048.0905050337301</v>
      </c>
      <c r="CB2991" s="95">
        <v>447447.82069778402</v>
      </c>
      <c r="CC2991" s="95">
        <v>3947497.52734375</v>
      </c>
      <c r="CD2991" s="95">
        <v>1142901.26083374</v>
      </c>
      <c r="CE2991" s="95">
        <v>104.39078469015701</v>
      </c>
      <c r="CF2991" s="95">
        <v>17559.139858961102</v>
      </c>
      <c r="CG2991" s="95">
        <v>153801.652709961</v>
      </c>
      <c r="CH2991" s="95">
        <v>0</v>
      </c>
      <c r="CI2991" s="95">
        <v>4156.5247707962999</v>
      </c>
      <c r="CJ2991" s="95">
        <v>465156.51134491002</v>
      </c>
      <c r="CK2991" s="95">
        <v>4094081.9525451702</v>
      </c>
      <c r="CL2991" s="95">
        <v>1154475.6793518099</v>
      </c>
      <c r="CM2991" s="160">
        <v>5610.2021101713199</v>
      </c>
      <c r="CN2991" s="160">
        <v>900410.01055908203</v>
      </c>
      <c r="CO2991" s="160">
        <v>5821069.8588256799</v>
      </c>
      <c r="CP2991" s="95">
        <v>1154475.6793518099</v>
      </c>
      <c r="CQ2991" s="95">
        <v>0</v>
      </c>
      <c r="CR2991" s="95">
        <v>0</v>
      </c>
      <c r="CS2991" s="95">
        <v>0</v>
      </c>
      <c r="CT2991" s="95">
        <v>0</v>
      </c>
      <c r="CU2991" s="161">
        <v>465006.96055674512</v>
      </c>
      <c r="CV2991" s="161">
        <v>4101299.1800537109</v>
      </c>
    </row>
    <row r="2992" spans="1:100" x14ac:dyDescent="0.2">
      <c r="A2992" s="94" t="s">
        <v>194</v>
      </c>
      <c r="B2992" s="96">
        <v>41883</v>
      </c>
      <c r="C2992" s="95">
        <v>3835.8509775698199</v>
      </c>
      <c r="D2992" s="95">
        <v>0</v>
      </c>
      <c r="E2992" s="95">
        <v>225.771668288857</v>
      </c>
      <c r="F2992" s="95">
        <v>74.164786223322196</v>
      </c>
      <c r="G2992" s="95">
        <v>107.49747205153101</v>
      </c>
      <c r="H2992" s="95">
        <v>0</v>
      </c>
      <c r="I2992" s="95">
        <v>0</v>
      </c>
      <c r="J2992" s="95">
        <v>1437.4807786941501</v>
      </c>
      <c r="K2992" s="95">
        <v>1</v>
      </c>
      <c r="L2992" s="95">
        <v>22.432305165333698</v>
      </c>
      <c r="M2992" s="95">
        <v>1202.2688563466099</v>
      </c>
      <c r="N2992" s="95">
        <v>1069.8743369281301</v>
      </c>
      <c r="O2992" s="95">
        <v>0</v>
      </c>
      <c r="P2992" s="95">
        <v>1484.6107418537099</v>
      </c>
      <c r="Q2992" s="95">
        <v>284.37941002473201</v>
      </c>
      <c r="R2992" s="95">
        <v>0</v>
      </c>
      <c r="S2992" s="95">
        <v>106.827732543461</v>
      </c>
      <c r="T2992" s="95">
        <v>0</v>
      </c>
      <c r="U2992" s="95">
        <v>1447.03660348058</v>
      </c>
      <c r="V2992" s="95">
        <v>425861.27175903303</v>
      </c>
      <c r="W2992" s="95">
        <v>0</v>
      </c>
      <c r="X2992" s="95">
        <v>22382.6006872654</v>
      </c>
      <c r="Y2992" s="95">
        <v>3571.0435215532798</v>
      </c>
      <c r="Z2992" s="95">
        <v>17570.6707630157</v>
      </c>
      <c r="AA2992" s="95">
        <v>0</v>
      </c>
      <c r="AB2992" s="95">
        <v>0</v>
      </c>
      <c r="AC2992" s="95">
        <v>432781.19930648798</v>
      </c>
      <c r="AD2992" s="95">
        <v>29.224624752998398</v>
      </c>
      <c r="AE2992" s="95">
        <v>5732.0166176557505</v>
      </c>
      <c r="AF2992" s="95">
        <v>115701.948608398</v>
      </c>
      <c r="AG2992" s="95">
        <v>143008.26972007801</v>
      </c>
      <c r="AH2992" s="95">
        <v>0</v>
      </c>
      <c r="AI2992" s="95">
        <v>100109.981192589</v>
      </c>
      <c r="AJ2992" s="95">
        <v>83103.321697235093</v>
      </c>
      <c r="AK2992" s="95">
        <v>0</v>
      </c>
      <c r="AL2992" s="95">
        <v>17300.832297325102</v>
      </c>
      <c r="AM2992" s="95">
        <v>0</v>
      </c>
      <c r="AN2992" s="95">
        <v>432967.85110855103</v>
      </c>
      <c r="AO2992" s="95">
        <v>3756505.515625</v>
      </c>
      <c r="AP2992" s="95">
        <v>0</v>
      </c>
      <c r="AQ2992" s="95">
        <v>215538.461143494</v>
      </c>
      <c r="AR2992" s="95">
        <v>30278.503347158399</v>
      </c>
      <c r="AS2992" s="95">
        <v>150895.03768158</v>
      </c>
      <c r="AT2992" s="95">
        <v>0</v>
      </c>
      <c r="AU2992" s="95">
        <v>0</v>
      </c>
      <c r="AV2992" s="95">
        <v>1724495.03190613</v>
      </c>
      <c r="AW2992" s="95">
        <v>96</v>
      </c>
      <c r="AX2992" s="95">
        <v>47890.907552242301</v>
      </c>
      <c r="AY2992" s="95">
        <v>1085971.3081970201</v>
      </c>
      <c r="AZ2992" s="95">
        <v>1181223.5942230199</v>
      </c>
      <c r="BA2992" s="95">
        <v>0</v>
      </c>
      <c r="BB2992" s="95">
        <v>968832.96592712402</v>
      </c>
      <c r="BC2992" s="95">
        <v>684421.79125976597</v>
      </c>
      <c r="BD2992" s="95">
        <v>0</v>
      </c>
      <c r="BE2992" s="95">
        <v>148598.830835342</v>
      </c>
      <c r="BF2992" s="95">
        <v>0</v>
      </c>
      <c r="BG2992" s="95">
        <v>1724091.7344055199</v>
      </c>
      <c r="BH2992" s="95">
        <v>1025438.89899445</v>
      </c>
      <c r="BI2992" s="95">
        <v>0</v>
      </c>
      <c r="BJ2992" s="95">
        <v>125880.417892456</v>
      </c>
      <c r="BK2992" s="95">
        <v>14468.424840211899</v>
      </c>
      <c r="BL2992" s="95">
        <v>0</v>
      </c>
      <c r="BM2992" s="95">
        <v>0</v>
      </c>
      <c r="BN2992" s="95">
        <v>0</v>
      </c>
      <c r="BO2992" s="95">
        <v>0</v>
      </c>
      <c r="BP2992" s="95">
        <v>0</v>
      </c>
      <c r="BQ2992" s="95">
        <v>0</v>
      </c>
      <c r="BR2992" s="95">
        <v>292820.460651398</v>
      </c>
      <c r="BS2992" s="95">
        <v>534250.57609558105</v>
      </c>
      <c r="BT2992" s="95">
        <v>0</v>
      </c>
      <c r="BU2992" s="95">
        <v>62515.5</v>
      </c>
      <c r="BV2992" s="95">
        <v>253183.79486274699</v>
      </c>
      <c r="BW2992" s="95">
        <v>0</v>
      </c>
      <c r="BX2992" s="95">
        <v>11719.3499903679</v>
      </c>
      <c r="BY2992" s="95">
        <v>0</v>
      </c>
      <c r="BZ2992" s="95">
        <v>0</v>
      </c>
      <c r="CA2992" s="95">
        <v>4058.33196142316</v>
      </c>
      <c r="CB2992" s="95">
        <v>449059.348304749</v>
      </c>
      <c r="CC2992" s="95">
        <v>3973718.9251403799</v>
      </c>
      <c r="CD2992" s="95">
        <v>1145173.42555237</v>
      </c>
      <c r="CE2992" s="95">
        <v>107.50076128542401</v>
      </c>
      <c r="CF2992" s="95">
        <v>17595.825484991099</v>
      </c>
      <c r="CG2992" s="95">
        <v>150912.42792129499</v>
      </c>
      <c r="CH2992" s="95">
        <v>0</v>
      </c>
      <c r="CI2992" s="95">
        <v>4170.2776191830599</v>
      </c>
      <c r="CJ2992" s="95">
        <v>466535.21871948201</v>
      </c>
      <c r="CK2992" s="95">
        <v>4110901.7765808101</v>
      </c>
      <c r="CL2992" s="95">
        <v>1156388.7349395801</v>
      </c>
      <c r="CM2992" s="160">
        <v>5594.0907844901103</v>
      </c>
      <c r="CN2992" s="160">
        <v>897265.03886413598</v>
      </c>
      <c r="CO2992" s="160">
        <v>5827887.8408203097</v>
      </c>
      <c r="CP2992" s="95">
        <v>1156388.7349395801</v>
      </c>
      <c r="CQ2992" s="95">
        <v>0</v>
      </c>
      <c r="CR2992" s="95">
        <v>0</v>
      </c>
      <c r="CS2992" s="95">
        <v>0</v>
      </c>
      <c r="CT2992" s="95">
        <v>0</v>
      </c>
      <c r="CU2992" s="161">
        <v>466655.17378974007</v>
      </c>
      <c r="CV2992" s="161">
        <v>4124631.3530616751</v>
      </c>
    </row>
    <row r="2993" spans="1:100" x14ac:dyDescent="0.2">
      <c r="A2993" s="94" t="s">
        <v>194</v>
      </c>
      <c r="B2993" s="96">
        <v>41974</v>
      </c>
      <c r="C2993" s="95">
        <v>3840.5212752223001</v>
      </c>
      <c r="D2993" s="95">
        <v>0</v>
      </c>
      <c r="E2993" s="95">
        <v>239.06982921809001</v>
      </c>
      <c r="F2993" s="95">
        <v>81.565145864151404</v>
      </c>
      <c r="G2993" s="95">
        <v>98.605409683659701</v>
      </c>
      <c r="H2993" s="95">
        <v>0</v>
      </c>
      <c r="I2993" s="95">
        <v>0</v>
      </c>
      <c r="J2993" s="95">
        <v>1379.0783381313099</v>
      </c>
      <c r="K2993" s="95">
        <v>0</v>
      </c>
      <c r="L2993" s="95">
        <v>23.207977442769302</v>
      </c>
      <c r="M2993" s="95">
        <v>1220.9797598570599</v>
      </c>
      <c r="N2993" s="95">
        <v>1065.5434021055701</v>
      </c>
      <c r="O2993" s="95">
        <v>0</v>
      </c>
      <c r="P2993" s="95">
        <v>1486.3195988386899</v>
      </c>
      <c r="Q2993" s="95">
        <v>287.40220197290199</v>
      </c>
      <c r="R2993" s="95">
        <v>0</v>
      </c>
      <c r="S2993" s="95">
        <v>97.115166363306301</v>
      </c>
      <c r="T2993" s="95">
        <v>0</v>
      </c>
      <c r="U2993" s="95">
        <v>1370.9766416698701</v>
      </c>
      <c r="V2993" s="95">
        <v>422268.91593170201</v>
      </c>
      <c r="W2993" s="95">
        <v>0</v>
      </c>
      <c r="X2993" s="95">
        <v>24114.535351038001</v>
      </c>
      <c r="Y2993" s="95">
        <v>3557.09481820464</v>
      </c>
      <c r="Z2993" s="95">
        <v>17167.519035100901</v>
      </c>
      <c r="AA2993" s="95">
        <v>0</v>
      </c>
      <c r="AB2993" s="95">
        <v>0</v>
      </c>
      <c r="AC2993" s="95">
        <v>411886.70763015701</v>
      </c>
      <c r="AD2993" s="95">
        <v>0</v>
      </c>
      <c r="AE2993" s="95">
        <v>7598.2600505948103</v>
      </c>
      <c r="AF2993" s="95">
        <v>114844.571385384</v>
      </c>
      <c r="AG2993" s="95">
        <v>140166.93850898699</v>
      </c>
      <c r="AH2993" s="95">
        <v>0</v>
      </c>
      <c r="AI2993" s="95">
        <v>99415.554309845</v>
      </c>
      <c r="AJ2993" s="95">
        <v>85079.400231361404</v>
      </c>
      <c r="AK2993" s="95">
        <v>0</v>
      </c>
      <c r="AL2993" s="95">
        <v>16933.571439742998</v>
      </c>
      <c r="AM2993" s="95">
        <v>0</v>
      </c>
      <c r="AN2993" s="95">
        <v>411828.08454895002</v>
      </c>
      <c r="AO2993" s="95">
        <v>3739885.9351501502</v>
      </c>
      <c r="AP2993" s="95">
        <v>0</v>
      </c>
      <c r="AQ2993" s="95">
        <v>218346.94367790199</v>
      </c>
      <c r="AR2993" s="95">
        <v>30346.129818916299</v>
      </c>
      <c r="AS2993" s="95">
        <v>148092.31431770301</v>
      </c>
      <c r="AT2993" s="95">
        <v>0</v>
      </c>
      <c r="AU2993" s="95">
        <v>0</v>
      </c>
      <c r="AV2993" s="95">
        <v>1642185.20643616</v>
      </c>
      <c r="AW2993" s="95">
        <v>0</v>
      </c>
      <c r="AX2993" s="95">
        <v>64799.707986831701</v>
      </c>
      <c r="AY2993" s="95">
        <v>1088986.71263123</v>
      </c>
      <c r="AZ2993" s="95">
        <v>1141030.43203735</v>
      </c>
      <c r="BA2993" s="95">
        <v>0</v>
      </c>
      <c r="BB2993" s="95">
        <v>962758.13710021996</v>
      </c>
      <c r="BC2993" s="95">
        <v>712256.28498840297</v>
      </c>
      <c r="BD2993" s="95">
        <v>0</v>
      </c>
      <c r="BE2993" s="95">
        <v>145668.76314163199</v>
      </c>
      <c r="BF2993" s="95">
        <v>0</v>
      </c>
      <c r="BG2993" s="95">
        <v>1637974.77711487</v>
      </c>
      <c r="BH2993" s="95">
        <v>1021572.48802185</v>
      </c>
      <c r="BI2993" s="95">
        <v>0</v>
      </c>
      <c r="BJ2993" s="95">
        <v>133659.881015778</v>
      </c>
      <c r="BK2993" s="95">
        <v>14662.9226081371</v>
      </c>
      <c r="BL2993" s="95">
        <v>0</v>
      </c>
      <c r="BM2993" s="95">
        <v>0</v>
      </c>
      <c r="BN2993" s="95">
        <v>0</v>
      </c>
      <c r="BO2993" s="95">
        <v>0</v>
      </c>
      <c r="BP2993" s="95">
        <v>0</v>
      </c>
      <c r="BQ2993" s="95">
        <v>0</v>
      </c>
      <c r="BR2993" s="95">
        <v>290980.37909698498</v>
      </c>
      <c r="BS2993" s="95">
        <v>528416.95986175502</v>
      </c>
      <c r="BT2993" s="95">
        <v>0</v>
      </c>
      <c r="BU2993" s="95">
        <v>67981.25</v>
      </c>
      <c r="BV2993" s="95">
        <v>264330.13415527297</v>
      </c>
      <c r="BW2993" s="95">
        <v>0</v>
      </c>
      <c r="BX2993" s="95">
        <v>10716.969991207099</v>
      </c>
      <c r="BY2993" s="95">
        <v>0</v>
      </c>
      <c r="BZ2993" s="95">
        <v>0</v>
      </c>
      <c r="CA2993" s="95">
        <v>4078.7770245075199</v>
      </c>
      <c r="CB2993" s="95">
        <v>446049.721431732</v>
      </c>
      <c r="CC2993" s="95">
        <v>3960116.4948425302</v>
      </c>
      <c r="CD2993" s="95">
        <v>1151484.67724609</v>
      </c>
      <c r="CE2993" s="95">
        <v>98.460879460908501</v>
      </c>
      <c r="CF2993" s="95">
        <v>17196.5417883396</v>
      </c>
      <c r="CG2993" s="95">
        <v>147931.65653228801</v>
      </c>
      <c r="CH2993" s="95">
        <v>0</v>
      </c>
      <c r="CI2993" s="95">
        <v>4176.5831225514403</v>
      </c>
      <c r="CJ2993" s="95">
        <v>463892.36801528902</v>
      </c>
      <c r="CK2993" s="95">
        <v>4113410.4640808101</v>
      </c>
      <c r="CL2993" s="95">
        <v>1163349.75375366</v>
      </c>
      <c r="CM2993" s="160">
        <v>5556.2001814246196</v>
      </c>
      <c r="CN2993" s="160">
        <v>875232.45993042004</v>
      </c>
      <c r="CO2993" s="160">
        <v>5751454.4009399395</v>
      </c>
      <c r="CP2993" s="95">
        <v>1163349.75375366</v>
      </c>
      <c r="CQ2993" s="95">
        <v>0</v>
      </c>
      <c r="CR2993" s="95">
        <v>0</v>
      </c>
      <c r="CS2993" s="95">
        <v>0</v>
      </c>
      <c r="CT2993" s="95">
        <v>0</v>
      </c>
      <c r="CU2993" s="161">
        <v>463246.26322007162</v>
      </c>
      <c r="CV2993" s="161">
        <v>4108048.1513748183</v>
      </c>
    </row>
    <row r="2994" spans="1:100" x14ac:dyDescent="0.2">
      <c r="A2994" s="94" t="s">
        <v>194</v>
      </c>
      <c r="B2994" s="96">
        <v>42064</v>
      </c>
      <c r="C2994" s="95">
        <v>3810.2366847991898</v>
      </c>
      <c r="D2994" s="95">
        <v>0</v>
      </c>
      <c r="E2994" s="95">
        <v>240.568678593263</v>
      </c>
      <c r="F2994" s="95">
        <v>86.346606405451894</v>
      </c>
      <c r="G2994" s="95">
        <v>104.346005667932</v>
      </c>
      <c r="H2994" s="95">
        <v>0</v>
      </c>
      <c r="I2994" s="95">
        <v>0</v>
      </c>
      <c r="J2994" s="95">
        <v>1380.5616222471001</v>
      </c>
      <c r="K2994" s="95">
        <v>0</v>
      </c>
      <c r="L2994" s="95">
        <v>16.9495853381231</v>
      </c>
      <c r="M2994" s="95">
        <v>1212.80450227857</v>
      </c>
      <c r="N2994" s="95">
        <v>1056.7809849232401</v>
      </c>
      <c r="O2994" s="95">
        <v>0</v>
      </c>
      <c r="P2994" s="95">
        <v>1483.58723430336</v>
      </c>
      <c r="Q2994" s="95">
        <v>280.72296962142002</v>
      </c>
      <c r="R2994" s="95">
        <v>0</v>
      </c>
      <c r="S2994" s="95">
        <v>103.06037411000599</v>
      </c>
      <c r="T2994" s="95">
        <v>0</v>
      </c>
      <c r="U2994" s="95">
        <v>1377.5706675797701</v>
      </c>
      <c r="V2994" s="95">
        <v>414957.27240753197</v>
      </c>
      <c r="W2994" s="95">
        <v>0</v>
      </c>
      <c r="X2994" s="95">
        <v>22411.305767059301</v>
      </c>
      <c r="Y2994" s="95">
        <v>3483.90848654509</v>
      </c>
      <c r="Z2994" s="95">
        <v>17242.9591929913</v>
      </c>
      <c r="AA2994" s="95">
        <v>0</v>
      </c>
      <c r="AB2994" s="95">
        <v>0</v>
      </c>
      <c r="AC2994" s="95">
        <v>409266.530391693</v>
      </c>
      <c r="AD2994" s="95">
        <v>0</v>
      </c>
      <c r="AE2994" s="95">
        <v>4823.7070370316496</v>
      </c>
      <c r="AF2994" s="95">
        <v>113052.694482803</v>
      </c>
      <c r="AG2994" s="95">
        <v>137529.407615662</v>
      </c>
      <c r="AH2994" s="95">
        <v>0</v>
      </c>
      <c r="AI2994" s="95">
        <v>98215.397903442397</v>
      </c>
      <c r="AJ2994" s="95">
        <v>81572.982156753496</v>
      </c>
      <c r="AK2994" s="95">
        <v>0</v>
      </c>
      <c r="AL2994" s="95">
        <v>17149.441198110599</v>
      </c>
      <c r="AM2994" s="95">
        <v>0</v>
      </c>
      <c r="AN2994" s="95">
        <v>409254.32817077602</v>
      </c>
      <c r="AO2994" s="95">
        <v>3701369.4507446298</v>
      </c>
      <c r="AP2994" s="95">
        <v>0</v>
      </c>
      <c r="AQ2994" s="95">
        <v>216578.757890701</v>
      </c>
      <c r="AR2994" s="95">
        <v>31046.610956668901</v>
      </c>
      <c r="AS2994" s="95">
        <v>148797.84677124</v>
      </c>
      <c r="AT2994" s="95">
        <v>0</v>
      </c>
      <c r="AU2994" s="95">
        <v>0</v>
      </c>
      <c r="AV2994" s="95">
        <v>1633088.3255004899</v>
      </c>
      <c r="AW2994" s="95">
        <v>0</v>
      </c>
      <c r="AX2994" s="95">
        <v>41067.712737083399</v>
      </c>
      <c r="AY2994" s="95">
        <v>1096327.49711609</v>
      </c>
      <c r="AZ2994" s="95">
        <v>1115793.41362</v>
      </c>
      <c r="BA2994" s="95">
        <v>0</v>
      </c>
      <c r="BB2994" s="95">
        <v>959231.11150360096</v>
      </c>
      <c r="BC2994" s="95">
        <v>682796.62501525902</v>
      </c>
      <c r="BD2994" s="95">
        <v>0</v>
      </c>
      <c r="BE2994" s="95">
        <v>147271.93898773199</v>
      </c>
      <c r="BF2994" s="95">
        <v>0</v>
      </c>
      <c r="BG2994" s="95">
        <v>1639050.6753082301</v>
      </c>
      <c r="BH2994" s="95">
        <v>992055.84956359898</v>
      </c>
      <c r="BI2994" s="95">
        <v>0</v>
      </c>
      <c r="BJ2994" s="95">
        <v>129483.73820591001</v>
      </c>
      <c r="BK2994" s="95">
        <v>14402.245450735099</v>
      </c>
      <c r="BL2994" s="95">
        <v>0</v>
      </c>
      <c r="BM2994" s="95">
        <v>0</v>
      </c>
      <c r="BN2994" s="95">
        <v>0</v>
      </c>
      <c r="BO2994" s="95">
        <v>0</v>
      </c>
      <c r="BP2994" s="95">
        <v>0</v>
      </c>
      <c r="BQ2994" s="95">
        <v>0</v>
      </c>
      <c r="BR2994" s="95">
        <v>287525.68920517003</v>
      </c>
      <c r="BS2994" s="95">
        <v>519040.93521881098</v>
      </c>
      <c r="BT2994" s="95">
        <v>0</v>
      </c>
      <c r="BU2994" s="95">
        <v>68391.75</v>
      </c>
      <c r="BV2994" s="95">
        <v>252741.77376556399</v>
      </c>
      <c r="BW2994" s="95">
        <v>0</v>
      </c>
      <c r="BX2994" s="95">
        <v>11229.359989643101</v>
      </c>
      <c r="BY2994" s="95">
        <v>0</v>
      </c>
      <c r="BZ2994" s="95">
        <v>0</v>
      </c>
      <c r="CA2994" s="95">
        <v>4056.74614968896</v>
      </c>
      <c r="CB2994" s="95">
        <v>436910.84739685099</v>
      </c>
      <c r="CC2994" s="95">
        <v>3915942.4057006799</v>
      </c>
      <c r="CD2994" s="95">
        <v>1130406.2847289999</v>
      </c>
      <c r="CE2994" s="95">
        <v>104.475767646916</v>
      </c>
      <c r="CF2994" s="95">
        <v>17227.3213620186</v>
      </c>
      <c r="CG2994" s="95">
        <v>148365.96490287801</v>
      </c>
      <c r="CH2994" s="95">
        <v>0</v>
      </c>
      <c r="CI2994" s="95">
        <v>4154.5315998792603</v>
      </c>
      <c r="CJ2994" s="95">
        <v>453598.68149185198</v>
      </c>
      <c r="CK2994" s="95">
        <v>4050483.6472473098</v>
      </c>
      <c r="CL2994" s="95">
        <v>1142918.3793335001</v>
      </c>
      <c r="CM2994" s="160">
        <v>5525.0299434065801</v>
      </c>
      <c r="CN2994" s="160">
        <v>862717.52926635696</v>
      </c>
      <c r="CO2994" s="160">
        <v>5693340.9049072303</v>
      </c>
      <c r="CP2994" s="95">
        <v>1142918.3793335001</v>
      </c>
      <c r="CQ2994" s="95">
        <v>0</v>
      </c>
      <c r="CR2994" s="95">
        <v>0</v>
      </c>
      <c r="CS2994" s="95">
        <v>0</v>
      </c>
      <c r="CT2994" s="95">
        <v>0</v>
      </c>
      <c r="CU2994" s="161">
        <v>454138.16875886958</v>
      </c>
      <c r="CV2994" s="161">
        <v>4064308.3706035577</v>
      </c>
    </row>
    <row r="2995" spans="1:100" x14ac:dyDescent="0.2">
      <c r="A2995" s="94" t="s">
        <v>194</v>
      </c>
      <c r="B2995" s="96">
        <v>42156</v>
      </c>
      <c r="C2995" s="95">
        <v>3767.42023995519</v>
      </c>
      <c r="D2995" s="95">
        <v>0</v>
      </c>
      <c r="E2995" s="95">
        <v>231.17424876429101</v>
      </c>
      <c r="F2995" s="95">
        <v>84.863052321597905</v>
      </c>
      <c r="G2995" s="95">
        <v>100.006385685876</v>
      </c>
      <c r="H2995" s="95">
        <v>0</v>
      </c>
      <c r="I2995" s="95">
        <v>0</v>
      </c>
      <c r="J2995" s="95">
        <v>1399.2869473099699</v>
      </c>
      <c r="K2995" s="95">
        <v>0</v>
      </c>
      <c r="L2995" s="95">
        <v>15.647109015728301</v>
      </c>
      <c r="M2995" s="95">
        <v>1195.71139971912</v>
      </c>
      <c r="N2995" s="95">
        <v>1033.73414625227</v>
      </c>
      <c r="O2995" s="95">
        <v>0</v>
      </c>
      <c r="P2995" s="95">
        <v>1466.91647021472</v>
      </c>
      <c r="Q2995" s="95">
        <v>283.98050240054698</v>
      </c>
      <c r="R2995" s="95">
        <v>0</v>
      </c>
      <c r="S2995" s="95">
        <v>99.444943914189906</v>
      </c>
      <c r="T2995" s="95">
        <v>0</v>
      </c>
      <c r="U2995" s="95">
        <v>1401.96473887563</v>
      </c>
      <c r="V2995" s="95">
        <v>412785.19068527198</v>
      </c>
      <c r="W2995" s="95">
        <v>0</v>
      </c>
      <c r="X2995" s="95">
        <v>21961.6654176712</v>
      </c>
      <c r="Y2995" s="95">
        <v>3473.04684883356</v>
      </c>
      <c r="Z2995" s="95">
        <v>15780.891865134199</v>
      </c>
      <c r="AA2995" s="95">
        <v>0</v>
      </c>
      <c r="AB2995" s="95">
        <v>0</v>
      </c>
      <c r="AC2995" s="95">
        <v>409156.48500823998</v>
      </c>
      <c r="AD2995" s="95">
        <v>0</v>
      </c>
      <c r="AE2995" s="95">
        <v>6688.5014562010801</v>
      </c>
      <c r="AF2995" s="95">
        <v>111594.11505985299</v>
      </c>
      <c r="AG2995" s="95">
        <v>136075.21969795201</v>
      </c>
      <c r="AH2995" s="95">
        <v>0</v>
      </c>
      <c r="AI2995" s="95">
        <v>97553.741367340102</v>
      </c>
      <c r="AJ2995" s="95">
        <v>83211.986988067598</v>
      </c>
      <c r="AK2995" s="95">
        <v>0</v>
      </c>
      <c r="AL2995" s="95">
        <v>15677.346271038101</v>
      </c>
      <c r="AM2995" s="95">
        <v>0</v>
      </c>
      <c r="AN2995" s="95">
        <v>409115.94136810303</v>
      </c>
      <c r="AO2995" s="95">
        <v>3681346.9138183598</v>
      </c>
      <c r="AP2995" s="95">
        <v>0</v>
      </c>
      <c r="AQ2995" s="95">
        <v>211940.08948898301</v>
      </c>
      <c r="AR2995" s="95">
        <v>30413.8724935055</v>
      </c>
      <c r="AS2995" s="95">
        <v>136227.405534744</v>
      </c>
      <c r="AT2995" s="95">
        <v>0</v>
      </c>
      <c r="AU2995" s="95">
        <v>0</v>
      </c>
      <c r="AV2995" s="95">
        <v>1647735.19081116</v>
      </c>
      <c r="AW2995" s="95">
        <v>0</v>
      </c>
      <c r="AX2995" s="95">
        <v>57257.493746280699</v>
      </c>
      <c r="AY2995" s="95">
        <v>1078507.32061768</v>
      </c>
      <c r="AZ2995" s="95">
        <v>1116636.1053772001</v>
      </c>
      <c r="BA2995" s="95">
        <v>0</v>
      </c>
      <c r="BB2995" s="95">
        <v>953537.11743927002</v>
      </c>
      <c r="BC2995" s="95">
        <v>690389.20238494896</v>
      </c>
      <c r="BD2995" s="95">
        <v>0</v>
      </c>
      <c r="BE2995" s="95">
        <v>135175.57904052699</v>
      </c>
      <c r="BF2995" s="95">
        <v>0</v>
      </c>
      <c r="BG2995" s="95">
        <v>1647168.76281738</v>
      </c>
      <c r="BH2995" s="95">
        <v>998935.03339385998</v>
      </c>
      <c r="BI2995" s="95">
        <v>0</v>
      </c>
      <c r="BJ2995" s="95">
        <v>134446.19357109099</v>
      </c>
      <c r="BK2995" s="95">
        <v>14310.4153280258</v>
      </c>
      <c r="BL2995" s="95">
        <v>0</v>
      </c>
      <c r="BM2995" s="95">
        <v>0</v>
      </c>
      <c r="BN2995" s="95">
        <v>0</v>
      </c>
      <c r="BO2995" s="95">
        <v>0</v>
      </c>
      <c r="BP2995" s="95">
        <v>0</v>
      </c>
      <c r="BQ2995" s="95">
        <v>0</v>
      </c>
      <c r="BR2995" s="95">
        <v>286776.293334961</v>
      </c>
      <c r="BS2995" s="95">
        <v>521647.900524139</v>
      </c>
      <c r="BT2995" s="95">
        <v>0</v>
      </c>
      <c r="BU2995" s="95">
        <v>70712.75</v>
      </c>
      <c r="BV2995" s="95">
        <v>256681.364585876</v>
      </c>
      <c r="BW2995" s="95">
        <v>0</v>
      </c>
      <c r="BX2995" s="95">
        <v>11269.819987893099</v>
      </c>
      <c r="BY2995" s="95">
        <v>0</v>
      </c>
      <c r="BZ2995" s="95">
        <v>0</v>
      </c>
      <c r="CA2995" s="95">
        <v>3996.7968699038001</v>
      </c>
      <c r="CB2995" s="95">
        <v>436071.09146499599</v>
      </c>
      <c r="CC2995" s="95">
        <v>3900996.7189636198</v>
      </c>
      <c r="CD2995" s="95">
        <v>1130414.9156494101</v>
      </c>
      <c r="CE2995" s="95">
        <v>99.997428680770099</v>
      </c>
      <c r="CF2995" s="95">
        <v>15745.563271999399</v>
      </c>
      <c r="CG2995" s="95">
        <v>136585.28908348101</v>
      </c>
      <c r="CH2995" s="95">
        <v>0</v>
      </c>
      <c r="CI2995" s="95">
        <v>4100.4908863902101</v>
      </c>
      <c r="CJ2995" s="95">
        <v>451964.02433395397</v>
      </c>
      <c r="CK2995" s="95">
        <v>4036875.37042236</v>
      </c>
      <c r="CL2995" s="95">
        <v>1140900.5225830099</v>
      </c>
      <c r="CM2995" s="160">
        <v>5499.50634986162</v>
      </c>
      <c r="CN2995" s="160">
        <v>861666.48564147903</v>
      </c>
      <c r="CO2995" s="160">
        <v>5689056.6943969699</v>
      </c>
      <c r="CP2995" s="95">
        <v>1140900.5225830099</v>
      </c>
      <c r="CQ2995" s="95">
        <v>0</v>
      </c>
      <c r="CR2995" s="95">
        <v>0</v>
      </c>
      <c r="CS2995" s="95">
        <v>0</v>
      </c>
      <c r="CT2995" s="95">
        <v>0</v>
      </c>
      <c r="CU2995" s="161">
        <v>451816.65473699541</v>
      </c>
      <c r="CV2995" s="161">
        <v>4037582.0080471006</v>
      </c>
    </row>
    <row r="2996" spans="1:100" x14ac:dyDescent="0.2">
      <c r="A2996" s="94" t="s">
        <v>194</v>
      </c>
      <c r="B2996" s="96">
        <v>42248</v>
      </c>
      <c r="C2996" s="95">
        <v>3765.68821793795</v>
      </c>
      <c r="D2996" s="95">
        <v>0</v>
      </c>
      <c r="E2996" s="95">
        <v>231.269062550738</v>
      </c>
      <c r="F2996" s="95">
        <v>84.571744644083097</v>
      </c>
      <c r="G2996" s="95">
        <v>98.982815554365501</v>
      </c>
      <c r="H2996" s="95">
        <v>0</v>
      </c>
      <c r="I2996" s="95">
        <v>0</v>
      </c>
      <c r="J2996" s="95">
        <v>1413.9264272749399</v>
      </c>
      <c r="K2996" s="95">
        <v>0</v>
      </c>
      <c r="L2996" s="95">
        <v>16.219035870162799</v>
      </c>
      <c r="M2996" s="95">
        <v>1207.0086295604699</v>
      </c>
      <c r="N2996" s="95">
        <v>1029.72611512244</v>
      </c>
      <c r="O2996" s="95">
        <v>0</v>
      </c>
      <c r="P2996" s="95">
        <v>1459.71322831511</v>
      </c>
      <c r="Q2996" s="95">
        <v>284.1942865327</v>
      </c>
      <c r="R2996" s="95">
        <v>0</v>
      </c>
      <c r="S2996" s="95">
        <v>97.842156635597306</v>
      </c>
      <c r="T2996" s="95">
        <v>0</v>
      </c>
      <c r="U2996" s="95">
        <v>1419.3348674476099</v>
      </c>
      <c r="V2996" s="95">
        <v>413570.48649978603</v>
      </c>
      <c r="W2996" s="95">
        <v>0</v>
      </c>
      <c r="X2996" s="95">
        <v>19998.106515407599</v>
      </c>
      <c r="Y2996" s="95">
        <v>3298.1041470169998</v>
      </c>
      <c r="Z2996" s="95">
        <v>14844.4532496929</v>
      </c>
      <c r="AA2996" s="95">
        <v>0</v>
      </c>
      <c r="AB2996" s="95">
        <v>0</v>
      </c>
      <c r="AC2996" s="95">
        <v>412530.41796875</v>
      </c>
      <c r="AD2996" s="95">
        <v>0</v>
      </c>
      <c r="AE2996" s="95">
        <v>2909.4208309650398</v>
      </c>
      <c r="AF2996" s="95">
        <v>114429.80914401999</v>
      </c>
      <c r="AG2996" s="95">
        <v>135467.11340522801</v>
      </c>
      <c r="AH2996" s="95">
        <v>0</v>
      </c>
      <c r="AI2996" s="95">
        <v>100543.55533885999</v>
      </c>
      <c r="AJ2996" s="95">
        <v>81779.895204544096</v>
      </c>
      <c r="AK2996" s="95">
        <v>0</v>
      </c>
      <c r="AL2996" s="95">
        <v>14646.889752626401</v>
      </c>
      <c r="AM2996" s="95">
        <v>0</v>
      </c>
      <c r="AN2996" s="95">
        <v>412612.14066696202</v>
      </c>
      <c r="AO2996" s="95">
        <v>3704050.2054748498</v>
      </c>
      <c r="AP2996" s="95">
        <v>0</v>
      </c>
      <c r="AQ2996" s="95">
        <v>192480.59901809701</v>
      </c>
      <c r="AR2996" s="95">
        <v>28722.677454709999</v>
      </c>
      <c r="AS2996" s="95">
        <v>131470.67421150199</v>
      </c>
      <c r="AT2996" s="95">
        <v>0</v>
      </c>
      <c r="AU2996" s="95">
        <v>0</v>
      </c>
      <c r="AV2996" s="95">
        <v>1672395.35870361</v>
      </c>
      <c r="AW2996" s="95">
        <v>0</v>
      </c>
      <c r="AX2996" s="95">
        <v>19525.618347406398</v>
      </c>
      <c r="AY2996" s="95">
        <v>1109613.31176758</v>
      </c>
      <c r="AZ2996" s="95">
        <v>1112722.4768829299</v>
      </c>
      <c r="BA2996" s="95">
        <v>0</v>
      </c>
      <c r="BB2996" s="95">
        <v>984024.69065094006</v>
      </c>
      <c r="BC2996" s="95">
        <v>693570.12274932896</v>
      </c>
      <c r="BD2996" s="95">
        <v>0</v>
      </c>
      <c r="BE2996" s="95">
        <v>129751.63721466099</v>
      </c>
      <c r="BF2996" s="95">
        <v>0</v>
      </c>
      <c r="BG2996" s="95">
        <v>1669109.2406158401</v>
      </c>
      <c r="BH2996" s="95">
        <v>1008571.01413727</v>
      </c>
      <c r="BI2996" s="95">
        <v>0</v>
      </c>
      <c r="BJ2996" s="95">
        <v>131846.96586799601</v>
      </c>
      <c r="BK2996" s="95">
        <v>13891.3436362743</v>
      </c>
      <c r="BL2996" s="95">
        <v>0</v>
      </c>
      <c r="BM2996" s="95">
        <v>0</v>
      </c>
      <c r="BN2996" s="95">
        <v>0</v>
      </c>
      <c r="BO2996" s="95">
        <v>0</v>
      </c>
      <c r="BP2996" s="95">
        <v>0</v>
      </c>
      <c r="BQ2996" s="95">
        <v>0</v>
      </c>
      <c r="BR2996" s="95">
        <v>290015.13608169602</v>
      </c>
      <c r="BS2996" s="95">
        <v>518171.41967773403</v>
      </c>
      <c r="BT2996" s="95">
        <v>0</v>
      </c>
      <c r="BU2996" s="95">
        <v>63731.339999675802</v>
      </c>
      <c r="BV2996" s="95">
        <v>257936.91487503101</v>
      </c>
      <c r="BW2996" s="95">
        <v>0</v>
      </c>
      <c r="BX2996" s="95">
        <v>10391.6099873781</v>
      </c>
      <c r="BY2996" s="95">
        <v>0</v>
      </c>
      <c r="BZ2996" s="95">
        <v>0</v>
      </c>
      <c r="CA2996" s="95">
        <v>3993.25567853451</v>
      </c>
      <c r="CB2996" s="95">
        <v>434123.32378387498</v>
      </c>
      <c r="CC2996" s="95">
        <v>3900007.0104675302</v>
      </c>
      <c r="CD2996" s="95">
        <v>1132244.2250366199</v>
      </c>
      <c r="CE2996" s="95">
        <v>98.944879270158694</v>
      </c>
      <c r="CF2996" s="95">
        <v>14876.817983627299</v>
      </c>
      <c r="CG2996" s="95">
        <v>131806.75377845799</v>
      </c>
      <c r="CH2996" s="95">
        <v>0</v>
      </c>
      <c r="CI2996" s="95">
        <v>4095.1235545575601</v>
      </c>
      <c r="CJ2996" s="95">
        <v>449286.72265243501</v>
      </c>
      <c r="CK2996" s="95">
        <v>4042157.7137146001</v>
      </c>
      <c r="CL2996" s="95">
        <v>1141708.8848877</v>
      </c>
      <c r="CM2996" s="160">
        <v>5498.8456805944397</v>
      </c>
      <c r="CN2996" s="160">
        <v>861739.07854461705</v>
      </c>
      <c r="CO2996" s="160">
        <v>5704519.3614502</v>
      </c>
      <c r="CP2996" s="95">
        <v>1141708.8848877</v>
      </c>
      <c r="CQ2996" s="95">
        <v>0</v>
      </c>
      <c r="CR2996" s="95">
        <v>0</v>
      </c>
      <c r="CS2996" s="95">
        <v>0</v>
      </c>
      <c r="CT2996" s="95">
        <v>0</v>
      </c>
      <c r="CU2996" s="161">
        <v>449000.1417675023</v>
      </c>
      <c r="CV2996" s="161">
        <v>4031813.7642459883</v>
      </c>
    </row>
    <row r="2997" spans="1:100" x14ac:dyDescent="0.2">
      <c r="A2997" s="94" t="s">
        <v>194</v>
      </c>
      <c r="B2997" s="96">
        <v>42339</v>
      </c>
      <c r="C2997" s="95">
        <v>3767.31088322401</v>
      </c>
      <c r="D2997" s="95">
        <v>0</v>
      </c>
      <c r="E2997" s="95">
        <v>230.42175107076801</v>
      </c>
      <c r="F2997" s="95">
        <v>80.4315738957375</v>
      </c>
      <c r="G2997" s="95">
        <v>104.37651534471701</v>
      </c>
      <c r="H2997" s="95">
        <v>0</v>
      </c>
      <c r="I2997" s="95">
        <v>0</v>
      </c>
      <c r="J2997" s="95">
        <v>1424.2455625385001</v>
      </c>
      <c r="K2997" s="95">
        <v>0</v>
      </c>
      <c r="L2997" s="95">
        <v>17.182203172007601</v>
      </c>
      <c r="M2997" s="95">
        <v>1210.4115974307099</v>
      </c>
      <c r="N2997" s="95">
        <v>1026.72684729099</v>
      </c>
      <c r="O2997" s="95">
        <v>0</v>
      </c>
      <c r="P2997" s="95">
        <v>1453.41224479675</v>
      </c>
      <c r="Q2997" s="95">
        <v>291.16673522815103</v>
      </c>
      <c r="R2997" s="95">
        <v>0</v>
      </c>
      <c r="S2997" s="95">
        <v>101.49551011622</v>
      </c>
      <c r="T2997" s="95">
        <v>0</v>
      </c>
      <c r="U2997" s="95">
        <v>1418.50070157647</v>
      </c>
      <c r="V2997" s="95">
        <v>420170.50978851301</v>
      </c>
      <c r="W2997" s="95">
        <v>0</v>
      </c>
      <c r="X2997" s="95">
        <v>18754.542544841799</v>
      </c>
      <c r="Y2997" s="95">
        <v>2735.2511145472499</v>
      </c>
      <c r="Z2997" s="95">
        <v>16415.029711961699</v>
      </c>
      <c r="AA2997" s="95">
        <v>0</v>
      </c>
      <c r="AB2997" s="95">
        <v>0</v>
      </c>
      <c r="AC2997" s="95">
        <v>415981.29277419997</v>
      </c>
      <c r="AD2997" s="95">
        <v>0</v>
      </c>
      <c r="AE2997" s="95">
        <v>2052.8822741508502</v>
      </c>
      <c r="AF2997" s="95">
        <v>117222.323912621</v>
      </c>
      <c r="AG2997" s="95">
        <v>137176.10479736299</v>
      </c>
      <c r="AH2997" s="95">
        <v>0</v>
      </c>
      <c r="AI2997" s="95">
        <v>99979.886153221101</v>
      </c>
      <c r="AJ2997" s="95">
        <v>84550.974058151201</v>
      </c>
      <c r="AK2997" s="95">
        <v>0</v>
      </c>
      <c r="AL2997" s="95">
        <v>15674.749271512001</v>
      </c>
      <c r="AM2997" s="95">
        <v>0</v>
      </c>
      <c r="AN2997" s="95">
        <v>415922.13917541498</v>
      </c>
      <c r="AO2997" s="95">
        <v>3771289.4076232901</v>
      </c>
      <c r="AP2997" s="95">
        <v>0</v>
      </c>
      <c r="AQ2997" s="95">
        <v>181562.39239502</v>
      </c>
      <c r="AR2997" s="95">
        <v>24245.422195673</v>
      </c>
      <c r="AS2997" s="95">
        <v>143208.44013786301</v>
      </c>
      <c r="AT2997" s="95">
        <v>0</v>
      </c>
      <c r="AU2997" s="95">
        <v>0</v>
      </c>
      <c r="AV2997" s="95">
        <v>1694010.2331542999</v>
      </c>
      <c r="AW2997" s="95">
        <v>0</v>
      </c>
      <c r="AX2997" s="95">
        <v>13209.4167753458</v>
      </c>
      <c r="AY2997" s="95">
        <v>1130513.9319152799</v>
      </c>
      <c r="AZ2997" s="95">
        <v>1118006.0424346901</v>
      </c>
      <c r="BA2997" s="95">
        <v>0</v>
      </c>
      <c r="BB2997" s="95">
        <v>985494.92814636196</v>
      </c>
      <c r="BC2997" s="95">
        <v>719586.13304138195</v>
      </c>
      <c r="BD2997" s="95">
        <v>0</v>
      </c>
      <c r="BE2997" s="95">
        <v>136153.430952072</v>
      </c>
      <c r="BF2997" s="95">
        <v>0</v>
      </c>
      <c r="BG2997" s="95">
        <v>1690759.8152465799</v>
      </c>
      <c r="BH2997" s="95">
        <v>1064299.64665222</v>
      </c>
      <c r="BI2997" s="95">
        <v>0</v>
      </c>
      <c r="BJ2997" s="95">
        <v>132665.532306671</v>
      </c>
      <c r="BK2997" s="95">
        <v>13701.1831423044</v>
      </c>
      <c r="BL2997" s="95">
        <v>0</v>
      </c>
      <c r="BM2997" s="95">
        <v>0</v>
      </c>
      <c r="BN2997" s="95">
        <v>0</v>
      </c>
      <c r="BO2997" s="95">
        <v>0</v>
      </c>
      <c r="BP2997" s="95">
        <v>0</v>
      </c>
      <c r="BQ2997" s="95">
        <v>0</v>
      </c>
      <c r="BR2997" s="95">
        <v>297861.67312622099</v>
      </c>
      <c r="BS2997" s="95">
        <v>524094.65865707397</v>
      </c>
      <c r="BT2997" s="95">
        <v>0</v>
      </c>
      <c r="BU2997" s="95">
        <v>103009.5</v>
      </c>
      <c r="BV2997" s="95">
        <v>268455.82128143299</v>
      </c>
      <c r="BW2997" s="95">
        <v>0</v>
      </c>
      <c r="BX2997" s="95">
        <v>15042.9899617434</v>
      </c>
      <c r="BY2997" s="95">
        <v>0</v>
      </c>
      <c r="BZ2997" s="95">
        <v>0</v>
      </c>
      <c r="CA2997" s="95">
        <v>3999.4289683997599</v>
      </c>
      <c r="CB2997" s="95">
        <v>440067.65776443499</v>
      </c>
      <c r="CC2997" s="95">
        <v>3958713.6179504399</v>
      </c>
      <c r="CD2997" s="95">
        <v>1194230.58660889</v>
      </c>
      <c r="CE2997" s="95">
        <v>104.373331265524</v>
      </c>
      <c r="CF2997" s="95">
        <v>16428.682772159598</v>
      </c>
      <c r="CG2997" s="95">
        <v>142758.99192810099</v>
      </c>
      <c r="CH2997" s="95">
        <v>0</v>
      </c>
      <c r="CI2997" s="95">
        <v>4102.56751155853</v>
      </c>
      <c r="CJ2997" s="95">
        <v>456417.76270294201</v>
      </c>
      <c r="CK2997" s="95">
        <v>4109317.7724914602</v>
      </c>
      <c r="CL2997" s="95">
        <v>1211477.6229858401</v>
      </c>
      <c r="CM2997" s="160">
        <v>5523.6606986522702</v>
      </c>
      <c r="CN2997" s="160">
        <v>873258.22585296596</v>
      </c>
      <c r="CO2997" s="160">
        <v>5799676.5961303702</v>
      </c>
      <c r="CP2997" s="95">
        <v>1211477.6229858401</v>
      </c>
      <c r="CQ2997" s="95">
        <v>0</v>
      </c>
      <c r="CR2997" s="95">
        <v>0</v>
      </c>
      <c r="CS2997" s="95">
        <v>0</v>
      </c>
      <c r="CT2997" s="95">
        <v>0</v>
      </c>
      <c r="CU2997" s="161">
        <v>456496.34053659457</v>
      </c>
      <c r="CV2997" s="161">
        <v>4101472.609878541</v>
      </c>
    </row>
    <row r="2998" spans="1:100" x14ac:dyDescent="0.2">
      <c r="A2998" s="94" t="s">
        <v>194</v>
      </c>
      <c r="B2998" s="96">
        <v>42430</v>
      </c>
      <c r="C2998" s="95">
        <v>3785.9737980663799</v>
      </c>
      <c r="D2998" s="95">
        <v>0</v>
      </c>
      <c r="E2998" s="95">
        <v>222.25512743741299</v>
      </c>
      <c r="F2998" s="95">
        <v>66.5507739596069</v>
      </c>
      <c r="G2998" s="95">
        <v>101.243540650234</v>
      </c>
      <c r="H2998" s="95">
        <v>0</v>
      </c>
      <c r="I2998" s="95">
        <v>0</v>
      </c>
      <c r="J2998" s="95">
        <v>1437.93677848577</v>
      </c>
      <c r="K2998" s="95">
        <v>0</v>
      </c>
      <c r="L2998" s="95">
        <v>17.020549541106401</v>
      </c>
      <c r="M2998" s="95">
        <v>1242.24738799036</v>
      </c>
      <c r="N2998" s="95">
        <v>1021.9761360362201</v>
      </c>
      <c r="O2998" s="95">
        <v>0</v>
      </c>
      <c r="P2998" s="95">
        <v>1443.7430846095101</v>
      </c>
      <c r="Q2998" s="95">
        <v>287.74607323110098</v>
      </c>
      <c r="R2998" s="95">
        <v>0</v>
      </c>
      <c r="S2998" s="95">
        <v>97.607627247460201</v>
      </c>
      <c r="T2998" s="95">
        <v>0</v>
      </c>
      <c r="U2998" s="95">
        <v>1435.3766895681599</v>
      </c>
      <c r="V2998" s="95">
        <v>426107.14986038202</v>
      </c>
      <c r="W2998" s="95">
        <v>0</v>
      </c>
      <c r="X2998" s="95">
        <v>18508.8426566124</v>
      </c>
      <c r="Y2998" s="95">
        <v>2558.6335617601899</v>
      </c>
      <c r="Z2998" s="95">
        <v>16340.0217200518</v>
      </c>
      <c r="AA2998" s="95">
        <v>0</v>
      </c>
      <c r="AB2998" s="95">
        <v>0</v>
      </c>
      <c r="AC2998" s="95">
        <v>413678.55631256098</v>
      </c>
      <c r="AD2998" s="95">
        <v>0</v>
      </c>
      <c r="AE2998" s="95">
        <v>2047.49643734097</v>
      </c>
      <c r="AF2998" s="95">
        <v>119261.607933044</v>
      </c>
      <c r="AG2998" s="95">
        <v>134956.97410774199</v>
      </c>
      <c r="AH2998" s="95">
        <v>0</v>
      </c>
      <c r="AI2998" s="95">
        <v>102855.948852539</v>
      </c>
      <c r="AJ2998" s="95">
        <v>85905.636549949602</v>
      </c>
      <c r="AK2998" s="95">
        <v>0</v>
      </c>
      <c r="AL2998" s="95">
        <v>15744.9174613953</v>
      </c>
      <c r="AM2998" s="95">
        <v>0</v>
      </c>
      <c r="AN2998" s="95">
        <v>413718.31454086298</v>
      </c>
      <c r="AO2998" s="95">
        <v>3822550.1532897898</v>
      </c>
      <c r="AP2998" s="95">
        <v>0</v>
      </c>
      <c r="AQ2998" s="95">
        <v>176706.78896522499</v>
      </c>
      <c r="AR2998" s="95">
        <v>23343.3865454197</v>
      </c>
      <c r="AS2998" s="95">
        <v>140697.262550354</v>
      </c>
      <c r="AT2998" s="95">
        <v>0</v>
      </c>
      <c r="AU2998" s="95">
        <v>0</v>
      </c>
      <c r="AV2998" s="95">
        <v>1686056.2371215799</v>
      </c>
      <c r="AW2998" s="95">
        <v>0</v>
      </c>
      <c r="AX2998" s="95">
        <v>12639.0697069168</v>
      </c>
      <c r="AY2998" s="95">
        <v>1150398.62773132</v>
      </c>
      <c r="AZ2998" s="95">
        <v>1114572.036026</v>
      </c>
      <c r="BA2998" s="95">
        <v>0</v>
      </c>
      <c r="BB2998" s="95">
        <v>1012151.94374084</v>
      </c>
      <c r="BC2998" s="95">
        <v>730429.65370941197</v>
      </c>
      <c r="BD2998" s="95">
        <v>0</v>
      </c>
      <c r="BE2998" s="95">
        <v>135349.29342842099</v>
      </c>
      <c r="BF2998" s="95">
        <v>0</v>
      </c>
      <c r="BG2998" s="95">
        <v>1695067.84249878</v>
      </c>
      <c r="BH2998" s="95">
        <v>1144952.22767639</v>
      </c>
      <c r="BI2998" s="95">
        <v>0</v>
      </c>
      <c r="BJ2998" s="95">
        <v>142339.452852249</v>
      </c>
      <c r="BK2998" s="95">
        <v>13442.6593849659</v>
      </c>
      <c r="BL2998" s="95">
        <v>0</v>
      </c>
      <c r="BM2998" s="95">
        <v>0</v>
      </c>
      <c r="BN2998" s="95">
        <v>0</v>
      </c>
      <c r="BO2998" s="95">
        <v>0</v>
      </c>
      <c r="BP2998" s="95">
        <v>0</v>
      </c>
      <c r="BQ2998" s="95">
        <v>0</v>
      </c>
      <c r="BR2998" s="95">
        <v>307283.56726837199</v>
      </c>
      <c r="BS2998" s="95">
        <v>525839.33403778099</v>
      </c>
      <c r="BT2998" s="95">
        <v>0</v>
      </c>
      <c r="BU2998" s="95">
        <v>187519.109998703</v>
      </c>
      <c r="BV2998" s="95">
        <v>272181.463516235</v>
      </c>
      <c r="BW2998" s="95">
        <v>0</v>
      </c>
      <c r="BX2998" s="95">
        <v>26100.959910869598</v>
      </c>
      <c r="BY2998" s="95">
        <v>0</v>
      </c>
      <c r="BZ2998" s="95">
        <v>0</v>
      </c>
      <c r="CA2998" s="95">
        <v>4011.8109883368002</v>
      </c>
      <c r="CB2998" s="95">
        <v>443618.941848755</v>
      </c>
      <c r="CC2998" s="95">
        <v>3996565.2343139602</v>
      </c>
      <c r="CD2998" s="95">
        <v>1294061.32148743</v>
      </c>
      <c r="CE2998" s="95">
        <v>101.335546443239</v>
      </c>
      <c r="CF2998" s="95">
        <v>16331.133987307499</v>
      </c>
      <c r="CG2998" s="95">
        <v>140423.70523262001</v>
      </c>
      <c r="CH2998" s="95">
        <v>0</v>
      </c>
      <c r="CI2998" s="95">
        <v>4108.42423021793</v>
      </c>
      <c r="CJ2998" s="95">
        <v>460492.38881301897</v>
      </c>
      <c r="CK2998" s="95">
        <v>4164827.3325805701</v>
      </c>
      <c r="CL2998" s="95">
        <v>1321728.33926392</v>
      </c>
      <c r="CM2998" s="160">
        <v>5536.9581574797603</v>
      </c>
      <c r="CN2998" s="160">
        <v>877888.04065704299</v>
      </c>
      <c r="CO2998" s="160">
        <v>5860411.6144409198</v>
      </c>
      <c r="CP2998" s="95">
        <v>1321728.33926392</v>
      </c>
      <c r="CQ2998" s="95">
        <v>0</v>
      </c>
      <c r="CR2998" s="95">
        <v>0</v>
      </c>
      <c r="CS2998" s="95">
        <v>0</v>
      </c>
      <c r="CT2998" s="95">
        <v>0</v>
      </c>
      <c r="CU2998" s="161">
        <v>459950.07583606249</v>
      </c>
      <c r="CV2998" s="161">
        <v>4136988.9395465804</v>
      </c>
    </row>
    <row r="2999" spans="1:100" x14ac:dyDescent="0.2">
      <c r="A2999" s="94" t="s">
        <v>194</v>
      </c>
      <c r="B2999" s="96">
        <v>42522</v>
      </c>
      <c r="C2999" s="95">
        <v>3792.5877380073098</v>
      </c>
      <c r="D2999" s="95">
        <v>0</v>
      </c>
      <c r="E2999" s="95">
        <v>226.27432790771101</v>
      </c>
      <c r="F2999" s="95">
        <v>64.434467933140695</v>
      </c>
      <c r="G2999" s="95">
        <v>112.131350426935</v>
      </c>
      <c r="H2999" s="95">
        <v>0</v>
      </c>
      <c r="I2999" s="95">
        <v>0</v>
      </c>
      <c r="J2999" s="95">
        <v>1466.2199196219401</v>
      </c>
      <c r="K2999" s="95">
        <v>0</v>
      </c>
      <c r="L2999" s="95">
        <v>19.521740617696199</v>
      </c>
      <c r="M2999" s="95">
        <v>1230.8005515635</v>
      </c>
      <c r="N2999" s="95">
        <v>1023.77930603921</v>
      </c>
      <c r="O2999" s="95">
        <v>0</v>
      </c>
      <c r="P2999" s="95">
        <v>1454.3696760237201</v>
      </c>
      <c r="Q2999" s="95">
        <v>285.529278442264</v>
      </c>
      <c r="R2999" s="95">
        <v>0</v>
      </c>
      <c r="S2999" s="95">
        <v>109.74167722743</v>
      </c>
      <c r="T2999" s="95">
        <v>0</v>
      </c>
      <c r="U2999" s="95">
        <v>1468.8899712413499</v>
      </c>
      <c r="V2999" s="95">
        <v>427287.20656585699</v>
      </c>
      <c r="W2999" s="95">
        <v>0</v>
      </c>
      <c r="X2999" s="95">
        <v>19213.749762535099</v>
      </c>
      <c r="Y2999" s="95">
        <v>2210.1018649339699</v>
      </c>
      <c r="Z2999" s="95">
        <v>16534.891767263402</v>
      </c>
      <c r="AA2999" s="95">
        <v>0</v>
      </c>
      <c r="AB2999" s="95">
        <v>0</v>
      </c>
      <c r="AC2999" s="95">
        <v>425617.00433731102</v>
      </c>
      <c r="AD2999" s="95">
        <v>0</v>
      </c>
      <c r="AE2999" s="95">
        <v>4759.1365797519702</v>
      </c>
      <c r="AF2999" s="95">
        <v>118605.611942291</v>
      </c>
      <c r="AG2999" s="95">
        <v>135583.85058593799</v>
      </c>
      <c r="AH2999" s="95">
        <v>0</v>
      </c>
      <c r="AI2999" s="95">
        <v>103491.975676537</v>
      </c>
      <c r="AJ2999" s="95">
        <v>85128.746204376206</v>
      </c>
      <c r="AK2999" s="95">
        <v>0</v>
      </c>
      <c r="AL2999" s="95">
        <v>16030.5638748407</v>
      </c>
      <c r="AM2999" s="95">
        <v>0</v>
      </c>
      <c r="AN2999" s="95">
        <v>425588.81481170701</v>
      </c>
      <c r="AO2999" s="95">
        <v>3865347.98193359</v>
      </c>
      <c r="AP2999" s="95">
        <v>0</v>
      </c>
      <c r="AQ2999" s="95">
        <v>182597.479373932</v>
      </c>
      <c r="AR2999" s="95">
        <v>22179.973082780802</v>
      </c>
      <c r="AS2999" s="95">
        <v>143096.98079109201</v>
      </c>
      <c r="AT2999" s="95">
        <v>0</v>
      </c>
      <c r="AU2999" s="95">
        <v>0</v>
      </c>
      <c r="AV2999" s="95">
        <v>1761780.5322570801</v>
      </c>
      <c r="AW2999" s="95">
        <v>0</v>
      </c>
      <c r="AX2999" s="95">
        <v>39661.658250808701</v>
      </c>
      <c r="AY2999" s="95">
        <v>1159208.2736969001</v>
      </c>
      <c r="AZ2999" s="95">
        <v>1104896.7154846201</v>
      </c>
      <c r="BA2999" s="95">
        <v>0</v>
      </c>
      <c r="BB2999" s="95">
        <v>1016801.0012359601</v>
      </c>
      <c r="BC2999" s="95">
        <v>748365.13211822498</v>
      </c>
      <c r="BD2999" s="95">
        <v>0</v>
      </c>
      <c r="BE2999" s="95">
        <v>138658.03360366801</v>
      </c>
      <c r="BF2999" s="95">
        <v>0</v>
      </c>
      <c r="BG2999" s="95">
        <v>1759527.3627319301</v>
      </c>
      <c r="BH2999" s="95">
        <v>1158063.96313477</v>
      </c>
      <c r="BI2999" s="95">
        <v>0</v>
      </c>
      <c r="BJ2999" s="95">
        <v>138659.39608383199</v>
      </c>
      <c r="BK2999" s="95">
        <v>13458.1467089653</v>
      </c>
      <c r="BL2999" s="95">
        <v>0</v>
      </c>
      <c r="BM2999" s="95">
        <v>0</v>
      </c>
      <c r="BN2999" s="95">
        <v>0</v>
      </c>
      <c r="BO2999" s="95">
        <v>0</v>
      </c>
      <c r="BP2999" s="95">
        <v>0</v>
      </c>
      <c r="BQ2999" s="95">
        <v>0</v>
      </c>
      <c r="BR2999" s="95">
        <v>306985.86164474499</v>
      </c>
      <c r="BS2999" s="95">
        <v>522894.68223571801</v>
      </c>
      <c r="BT2999" s="95">
        <v>0</v>
      </c>
      <c r="BU2999" s="95">
        <v>199257.5</v>
      </c>
      <c r="BV2999" s="95">
        <v>279173.00753402698</v>
      </c>
      <c r="BW2999" s="95">
        <v>0</v>
      </c>
      <c r="BX2999" s="95">
        <v>29242.949900150299</v>
      </c>
      <c r="BY2999" s="95">
        <v>0</v>
      </c>
      <c r="BZ2999" s="95">
        <v>0</v>
      </c>
      <c r="CA2999" s="95">
        <v>4015.3515951931499</v>
      </c>
      <c r="CB2999" s="95">
        <v>445486.25645065302</v>
      </c>
      <c r="CC2999" s="95">
        <v>4043376.3989257799</v>
      </c>
      <c r="CD2999" s="95">
        <v>1300050.20874023</v>
      </c>
      <c r="CE2999" s="95">
        <v>112.029381941073</v>
      </c>
      <c r="CF2999" s="95">
        <v>16492.8010149002</v>
      </c>
      <c r="CG2999" s="95">
        <v>143592.70737838699</v>
      </c>
      <c r="CH2999" s="95">
        <v>0</v>
      </c>
      <c r="CI2999" s="95">
        <v>4130.5978402495402</v>
      </c>
      <c r="CJ2999" s="95">
        <v>461934.66617584199</v>
      </c>
      <c r="CK2999" s="95">
        <v>4216153.6908569299</v>
      </c>
      <c r="CL2999" s="95">
        <v>1328226.80491638</v>
      </c>
      <c r="CM2999" s="160">
        <v>5592.9172797799101</v>
      </c>
      <c r="CN2999" s="160">
        <v>890868.82280731201</v>
      </c>
      <c r="CO2999" s="160">
        <v>5982914.2399292002</v>
      </c>
      <c r="CP2999" s="95">
        <v>1328226.80491638</v>
      </c>
      <c r="CQ2999" s="95">
        <v>0</v>
      </c>
      <c r="CR2999" s="95">
        <v>0</v>
      </c>
      <c r="CS2999" s="95">
        <v>0</v>
      </c>
      <c r="CT2999" s="95">
        <v>0</v>
      </c>
      <c r="CU2999" s="161">
        <v>461979.05746555323</v>
      </c>
      <c r="CV2999" s="161">
        <v>4186969.1063041668</v>
      </c>
    </row>
    <row r="3000" spans="1:100" x14ac:dyDescent="0.2">
      <c r="A3000" s="94" t="s">
        <v>194</v>
      </c>
      <c r="B3000" s="96">
        <v>42614</v>
      </c>
      <c r="C3000" s="95">
        <v>3758.6419205367602</v>
      </c>
      <c r="D3000" s="95">
        <v>0</v>
      </c>
      <c r="E3000" s="95">
        <v>233.15328615345101</v>
      </c>
      <c r="F3000" s="95">
        <v>74.769794554449604</v>
      </c>
      <c r="G3000" s="95">
        <v>114.777612803504</v>
      </c>
      <c r="H3000" s="95">
        <v>0</v>
      </c>
      <c r="I3000" s="95">
        <v>0</v>
      </c>
      <c r="J3000" s="95">
        <v>1454.0052049010999</v>
      </c>
      <c r="K3000" s="95">
        <v>0</v>
      </c>
      <c r="L3000" s="95">
        <v>17.166270229034101</v>
      </c>
      <c r="M3000" s="95">
        <v>1234.45343667269</v>
      </c>
      <c r="N3000" s="95">
        <v>999.88963952660595</v>
      </c>
      <c r="O3000" s="95">
        <v>0</v>
      </c>
      <c r="P3000" s="95">
        <v>1446.0058216601601</v>
      </c>
      <c r="Q3000" s="95">
        <v>292.637387834489</v>
      </c>
      <c r="R3000" s="95">
        <v>0</v>
      </c>
      <c r="S3000" s="95">
        <v>112.429569878615</v>
      </c>
      <c r="T3000" s="95">
        <v>0</v>
      </c>
      <c r="U3000" s="95">
        <v>1456.6123115867399</v>
      </c>
      <c r="V3000" s="95">
        <v>429298.258228302</v>
      </c>
      <c r="W3000" s="95">
        <v>0</v>
      </c>
      <c r="X3000" s="95">
        <v>18111.558328151699</v>
      </c>
      <c r="Y3000" s="95">
        <v>2259.98617702723</v>
      </c>
      <c r="Z3000" s="95">
        <v>17540.405239105199</v>
      </c>
      <c r="AA3000" s="95">
        <v>0</v>
      </c>
      <c r="AB3000" s="95">
        <v>0</v>
      </c>
      <c r="AC3000" s="95">
        <v>421791.95066451997</v>
      </c>
      <c r="AD3000" s="95">
        <v>0</v>
      </c>
      <c r="AE3000" s="95">
        <v>4396.4149733185805</v>
      </c>
      <c r="AF3000" s="95">
        <v>119326.69284153001</v>
      </c>
      <c r="AG3000" s="95">
        <v>136322.846004486</v>
      </c>
      <c r="AH3000" s="95">
        <v>0</v>
      </c>
      <c r="AI3000" s="95">
        <v>100231.492256165</v>
      </c>
      <c r="AJ3000" s="95">
        <v>85163.341555595398</v>
      </c>
      <c r="AK3000" s="95">
        <v>0</v>
      </c>
      <c r="AL3000" s="95">
        <v>17244.1713645458</v>
      </c>
      <c r="AM3000" s="95">
        <v>0</v>
      </c>
      <c r="AN3000" s="95">
        <v>421820.45499038702</v>
      </c>
      <c r="AO3000" s="95">
        <v>3893486.4808044401</v>
      </c>
      <c r="AP3000" s="95">
        <v>0</v>
      </c>
      <c r="AQ3000" s="95">
        <v>181374.20490455601</v>
      </c>
      <c r="AR3000" s="95">
        <v>23019.5963449478</v>
      </c>
      <c r="AS3000" s="95">
        <v>153458.449556351</v>
      </c>
      <c r="AT3000" s="95">
        <v>0</v>
      </c>
      <c r="AU3000" s="95">
        <v>0</v>
      </c>
      <c r="AV3000" s="95">
        <v>1760697.8167266799</v>
      </c>
      <c r="AW3000" s="95">
        <v>0</v>
      </c>
      <c r="AX3000" s="95">
        <v>39728.193892955802</v>
      </c>
      <c r="AY3000" s="95">
        <v>1169610.6214294401</v>
      </c>
      <c r="AZ3000" s="95">
        <v>1101260.02249146</v>
      </c>
      <c r="BA3000" s="95">
        <v>0</v>
      </c>
      <c r="BB3000" s="95">
        <v>1001048.87909698</v>
      </c>
      <c r="BC3000" s="95">
        <v>750110.79144287098</v>
      </c>
      <c r="BD3000" s="95">
        <v>0</v>
      </c>
      <c r="BE3000" s="95">
        <v>150323.14799118001</v>
      </c>
      <c r="BF3000" s="95">
        <v>0</v>
      </c>
      <c r="BG3000" s="95">
        <v>1756185.59587097</v>
      </c>
      <c r="BH3000" s="95">
        <v>1158668.7050170901</v>
      </c>
      <c r="BI3000" s="95">
        <v>0</v>
      </c>
      <c r="BJ3000" s="95">
        <v>142709.20496559099</v>
      </c>
      <c r="BK3000" s="95">
        <v>13775.4771300554</v>
      </c>
      <c r="BL3000" s="95">
        <v>0</v>
      </c>
      <c r="BM3000" s="95">
        <v>0</v>
      </c>
      <c r="BN3000" s="95">
        <v>0</v>
      </c>
      <c r="BO3000" s="95">
        <v>0</v>
      </c>
      <c r="BP3000" s="95">
        <v>0</v>
      </c>
      <c r="BQ3000" s="95">
        <v>0</v>
      </c>
      <c r="BR3000" s="95">
        <v>315001.326820374</v>
      </c>
      <c r="BS3000" s="95">
        <v>525670.97061157203</v>
      </c>
      <c r="BT3000" s="95">
        <v>0</v>
      </c>
      <c r="BU3000" s="95">
        <v>171233.21999931301</v>
      </c>
      <c r="BV3000" s="95">
        <v>280811.63631057699</v>
      </c>
      <c r="BW3000" s="95">
        <v>0</v>
      </c>
      <c r="BX3000" s="95">
        <v>30816.269889831499</v>
      </c>
      <c r="BY3000" s="95">
        <v>0</v>
      </c>
      <c r="BZ3000" s="95">
        <v>0</v>
      </c>
      <c r="CA3000" s="95">
        <v>3989.05973395705</v>
      </c>
      <c r="CB3000" s="95">
        <v>446380.19927978498</v>
      </c>
      <c r="CC3000" s="95">
        <v>4068105.8529052702</v>
      </c>
      <c r="CD3000" s="95">
        <v>1297506.1242980999</v>
      </c>
      <c r="CE3000" s="95">
        <v>114.73772287927601</v>
      </c>
      <c r="CF3000" s="95">
        <v>17580.4728932381</v>
      </c>
      <c r="CG3000" s="95">
        <v>153000.34242820699</v>
      </c>
      <c r="CH3000" s="95">
        <v>0</v>
      </c>
      <c r="CI3000" s="95">
        <v>4107.0373890399896</v>
      </c>
      <c r="CJ3000" s="95">
        <v>463980.91154098499</v>
      </c>
      <c r="CK3000" s="95">
        <v>4206357.3364257803</v>
      </c>
      <c r="CL3000" s="95">
        <v>1327771.37345886</v>
      </c>
      <c r="CM3000" s="160">
        <v>5552.5622472166997</v>
      </c>
      <c r="CN3000" s="160">
        <v>882727.01856231701</v>
      </c>
      <c r="CO3000" s="160">
        <v>5958117.6431884803</v>
      </c>
      <c r="CP3000" s="95">
        <v>1327771.37345886</v>
      </c>
      <c r="CQ3000" s="95">
        <v>0</v>
      </c>
      <c r="CR3000" s="95">
        <v>0</v>
      </c>
      <c r="CS3000" s="95">
        <v>0</v>
      </c>
      <c r="CT3000" s="95">
        <v>0</v>
      </c>
      <c r="CU3000" s="161">
        <v>463960.67217302311</v>
      </c>
      <c r="CV3000" s="161">
        <v>4221106.1953334771</v>
      </c>
    </row>
    <row r="3001" spans="1:100" x14ac:dyDescent="0.2">
      <c r="A3001" s="94" t="s">
        <v>194</v>
      </c>
      <c r="B3001" s="96">
        <v>42705</v>
      </c>
      <c r="C3001" s="95">
        <v>3738.5147801041599</v>
      </c>
      <c r="D3001" s="95">
        <v>0</v>
      </c>
      <c r="E3001" s="95">
        <v>204.818042885512</v>
      </c>
      <c r="F3001" s="95">
        <v>56.606395220849699</v>
      </c>
      <c r="G3001" s="95">
        <v>116.616806045175</v>
      </c>
      <c r="H3001" s="95">
        <v>0</v>
      </c>
      <c r="I3001" s="95">
        <v>0</v>
      </c>
      <c r="J3001" s="95">
        <v>1471.6463977992501</v>
      </c>
      <c r="K3001" s="95">
        <v>0</v>
      </c>
      <c r="L3001" s="95">
        <v>12.171961806714499</v>
      </c>
      <c r="M3001" s="95">
        <v>1226.5852286368599</v>
      </c>
      <c r="N3001" s="95">
        <v>996.20995029061999</v>
      </c>
      <c r="O3001" s="95">
        <v>0</v>
      </c>
      <c r="P3001" s="95">
        <v>1429.19118213654</v>
      </c>
      <c r="Q3001" s="95">
        <v>280.47404314950097</v>
      </c>
      <c r="R3001" s="95">
        <v>0</v>
      </c>
      <c r="S3001" s="95">
        <v>115.16187088005201</v>
      </c>
      <c r="T3001" s="95">
        <v>0</v>
      </c>
      <c r="U3001" s="95">
        <v>1468.5718701630799</v>
      </c>
      <c r="V3001" s="95">
        <v>426762.28193664597</v>
      </c>
      <c r="W3001" s="95">
        <v>0</v>
      </c>
      <c r="X3001" s="95">
        <v>18221.202691555001</v>
      </c>
      <c r="Y3001" s="95">
        <v>2887.9529987573601</v>
      </c>
      <c r="Z3001" s="95">
        <v>17274.2676961422</v>
      </c>
      <c r="AA3001" s="95">
        <v>0</v>
      </c>
      <c r="AB3001" s="95">
        <v>0</v>
      </c>
      <c r="AC3001" s="95">
        <v>421399.19240951497</v>
      </c>
      <c r="AD3001" s="95">
        <v>0</v>
      </c>
      <c r="AE3001" s="95">
        <v>2561.58605751395</v>
      </c>
      <c r="AF3001" s="95">
        <v>117789.394457817</v>
      </c>
      <c r="AG3001" s="95">
        <v>140421.16170311</v>
      </c>
      <c r="AH3001" s="95">
        <v>0</v>
      </c>
      <c r="AI3001" s="95">
        <v>101601.167201042</v>
      </c>
      <c r="AJ3001" s="95">
        <v>82256.574774742097</v>
      </c>
      <c r="AK3001" s="95">
        <v>0</v>
      </c>
      <c r="AL3001" s="95">
        <v>16894.363888263699</v>
      </c>
      <c r="AM3001" s="95">
        <v>0</v>
      </c>
      <c r="AN3001" s="95">
        <v>421344.62568664597</v>
      </c>
      <c r="AO3001" s="95">
        <v>3871807.8244018601</v>
      </c>
      <c r="AP3001" s="95">
        <v>0</v>
      </c>
      <c r="AQ3001" s="95">
        <v>183262.97647285499</v>
      </c>
      <c r="AR3001" s="95">
        <v>28321.708157300902</v>
      </c>
      <c r="AS3001" s="95">
        <v>149646.33292198199</v>
      </c>
      <c r="AT3001" s="95">
        <v>0</v>
      </c>
      <c r="AU3001" s="95">
        <v>0</v>
      </c>
      <c r="AV3001" s="95">
        <v>1771736.9266967799</v>
      </c>
      <c r="AW3001" s="95">
        <v>0</v>
      </c>
      <c r="AX3001" s="95">
        <v>18805.271475553502</v>
      </c>
      <c r="AY3001" s="95">
        <v>1147155.7668609601</v>
      </c>
      <c r="AZ3001" s="95">
        <v>1139163.9085693399</v>
      </c>
      <c r="BA3001" s="95">
        <v>0</v>
      </c>
      <c r="BB3001" s="95">
        <v>1015477.88745117</v>
      </c>
      <c r="BC3001" s="95">
        <v>726780.02565765404</v>
      </c>
      <c r="BD3001" s="95">
        <v>0</v>
      </c>
      <c r="BE3001" s="95">
        <v>146209.649349213</v>
      </c>
      <c r="BF3001" s="95">
        <v>0</v>
      </c>
      <c r="BG3001" s="95">
        <v>1770126.0419921901</v>
      </c>
      <c r="BH3001" s="95">
        <v>1167266.9954071001</v>
      </c>
      <c r="BI3001" s="95">
        <v>0</v>
      </c>
      <c r="BJ3001" s="95">
        <v>143840.546367645</v>
      </c>
      <c r="BK3001" s="95">
        <v>14118.798571348199</v>
      </c>
      <c r="BL3001" s="95">
        <v>0</v>
      </c>
      <c r="BM3001" s="95">
        <v>0</v>
      </c>
      <c r="BN3001" s="95">
        <v>0</v>
      </c>
      <c r="BO3001" s="95">
        <v>0</v>
      </c>
      <c r="BP3001" s="95">
        <v>0</v>
      </c>
      <c r="BQ3001" s="95">
        <v>0</v>
      </c>
      <c r="BR3001" s="95">
        <v>311294.09446334798</v>
      </c>
      <c r="BS3001" s="95">
        <v>536132.41101074195</v>
      </c>
      <c r="BT3001" s="95">
        <v>0</v>
      </c>
      <c r="BU3001" s="95">
        <v>183945.87999725301</v>
      </c>
      <c r="BV3001" s="95">
        <v>274098.78409576399</v>
      </c>
      <c r="BW3001" s="95">
        <v>0</v>
      </c>
      <c r="BX3001" s="95">
        <v>27109.8099043369</v>
      </c>
      <c r="BY3001" s="95">
        <v>0</v>
      </c>
      <c r="BZ3001" s="95">
        <v>0</v>
      </c>
      <c r="CA3001" s="95">
        <v>3946.69830140471</v>
      </c>
      <c r="CB3001" s="95">
        <v>445289.14678573603</v>
      </c>
      <c r="CC3001" s="95">
        <v>4055573.2051086398</v>
      </c>
      <c r="CD3001" s="95">
        <v>1307518.0089721701</v>
      </c>
      <c r="CE3001" s="95">
        <v>116.746598455124</v>
      </c>
      <c r="CF3001" s="95">
        <v>17299.941570520401</v>
      </c>
      <c r="CG3001" s="95">
        <v>150036.104854584</v>
      </c>
      <c r="CH3001" s="95">
        <v>0</v>
      </c>
      <c r="CI3001" s="95">
        <v>4061.1970452666301</v>
      </c>
      <c r="CJ3001" s="95">
        <v>462677.50381088298</v>
      </c>
      <c r="CK3001" s="95">
        <v>4200536.7010498</v>
      </c>
      <c r="CL3001" s="95">
        <v>1337408.61726379</v>
      </c>
      <c r="CM3001" s="160">
        <v>5524.7717354297602</v>
      </c>
      <c r="CN3001" s="160">
        <v>882599.69275665295</v>
      </c>
      <c r="CO3001" s="160">
        <v>5965051.6664428702</v>
      </c>
      <c r="CP3001" s="95">
        <v>1337408.61726379</v>
      </c>
      <c r="CQ3001" s="95">
        <v>0</v>
      </c>
      <c r="CR3001" s="95">
        <v>0</v>
      </c>
      <c r="CS3001" s="95">
        <v>0</v>
      </c>
      <c r="CT3001" s="95">
        <v>0</v>
      </c>
      <c r="CU3001" s="161">
        <v>462589.08835625643</v>
      </c>
      <c r="CV3001" s="161">
        <v>4205609.3099632235</v>
      </c>
    </row>
    <row r="3002" spans="1:100" x14ac:dyDescent="0.2">
      <c r="A3002" s="94" t="s">
        <v>194</v>
      </c>
      <c r="B3002" s="96">
        <v>42795</v>
      </c>
      <c r="C3002" s="95">
        <v>3732.2790727615402</v>
      </c>
      <c r="D3002" s="95">
        <v>0</v>
      </c>
      <c r="E3002" s="95">
        <v>229.10203820839499</v>
      </c>
      <c r="F3002" s="95">
        <v>77.713554000482006</v>
      </c>
      <c r="G3002" s="95">
        <v>112.689684442244</v>
      </c>
      <c r="H3002" s="95">
        <v>0</v>
      </c>
      <c r="I3002" s="95">
        <v>0</v>
      </c>
      <c r="J3002" s="95">
        <v>1461.58429370821</v>
      </c>
      <c r="K3002" s="95">
        <v>0</v>
      </c>
      <c r="L3002" s="95">
        <v>13.041621020063801</v>
      </c>
      <c r="M3002" s="95">
        <v>1217.8980394452799</v>
      </c>
      <c r="N3002" s="95">
        <v>988.59531150758301</v>
      </c>
      <c r="O3002" s="95">
        <v>0</v>
      </c>
      <c r="P3002" s="95">
        <v>1457.6519494056699</v>
      </c>
      <c r="Q3002" s="95">
        <v>290.33962381631102</v>
      </c>
      <c r="R3002" s="95">
        <v>0</v>
      </c>
      <c r="S3002" s="95">
        <v>109.83553450740899</v>
      </c>
      <c r="T3002" s="95">
        <v>0</v>
      </c>
      <c r="U3002" s="95">
        <v>1460.6384183615401</v>
      </c>
      <c r="V3002" s="95">
        <v>428517.73159408598</v>
      </c>
      <c r="W3002" s="95">
        <v>0</v>
      </c>
      <c r="X3002" s="95">
        <v>19385.5998158455</v>
      </c>
      <c r="Y3002" s="95">
        <v>4183.3863278627396</v>
      </c>
      <c r="Z3002" s="95">
        <v>17545.802018165599</v>
      </c>
      <c r="AA3002" s="95">
        <v>0</v>
      </c>
      <c r="AB3002" s="95">
        <v>0</v>
      </c>
      <c r="AC3002" s="95">
        <v>422283.21606445301</v>
      </c>
      <c r="AD3002" s="95">
        <v>0</v>
      </c>
      <c r="AE3002" s="95">
        <v>1636.1185119301099</v>
      </c>
      <c r="AF3002" s="95">
        <v>116689.824334145</v>
      </c>
      <c r="AG3002" s="95">
        <v>143029.43487930301</v>
      </c>
      <c r="AH3002" s="95">
        <v>0</v>
      </c>
      <c r="AI3002" s="95">
        <v>102692.22560405701</v>
      </c>
      <c r="AJ3002" s="95">
        <v>83970.437106132493</v>
      </c>
      <c r="AK3002" s="95">
        <v>0</v>
      </c>
      <c r="AL3002" s="95">
        <v>17229.488991975799</v>
      </c>
      <c r="AM3002" s="95">
        <v>0</v>
      </c>
      <c r="AN3002" s="95">
        <v>422314.92137908901</v>
      </c>
      <c r="AO3002" s="95">
        <v>3906047.8953247098</v>
      </c>
      <c r="AP3002" s="95">
        <v>0</v>
      </c>
      <c r="AQ3002" s="95">
        <v>193911.42093277001</v>
      </c>
      <c r="AR3002" s="95">
        <v>41121.577612876899</v>
      </c>
      <c r="AS3002" s="95">
        <v>153145.934101105</v>
      </c>
      <c r="AT3002" s="95">
        <v>0</v>
      </c>
      <c r="AU3002" s="95">
        <v>0</v>
      </c>
      <c r="AV3002" s="95">
        <v>1769006.4384155299</v>
      </c>
      <c r="AW3002" s="95">
        <v>0</v>
      </c>
      <c r="AX3002" s="95">
        <v>9569.5338784456308</v>
      </c>
      <c r="AY3002" s="95">
        <v>1141772.07171631</v>
      </c>
      <c r="AZ3002" s="95">
        <v>1162912.35496521</v>
      </c>
      <c r="BA3002" s="95">
        <v>0</v>
      </c>
      <c r="BB3002" s="95">
        <v>1038583.32621765</v>
      </c>
      <c r="BC3002" s="95">
        <v>749095.53067016602</v>
      </c>
      <c r="BD3002" s="95">
        <v>0</v>
      </c>
      <c r="BE3002" s="95">
        <v>150373.698850632</v>
      </c>
      <c r="BF3002" s="95">
        <v>0</v>
      </c>
      <c r="BG3002" s="95">
        <v>1776381.3684997601</v>
      </c>
      <c r="BH3002" s="95">
        <v>1169632.5435790999</v>
      </c>
      <c r="BI3002" s="95">
        <v>0</v>
      </c>
      <c r="BJ3002" s="95">
        <v>153822.48541259801</v>
      </c>
      <c r="BK3002" s="95">
        <v>15933.170324921601</v>
      </c>
      <c r="BL3002" s="95">
        <v>0</v>
      </c>
      <c r="BM3002" s="95">
        <v>0</v>
      </c>
      <c r="BN3002" s="95">
        <v>0</v>
      </c>
      <c r="BO3002" s="95">
        <v>0</v>
      </c>
      <c r="BP3002" s="95">
        <v>0</v>
      </c>
      <c r="BQ3002" s="95">
        <v>0</v>
      </c>
      <c r="BR3002" s="95">
        <v>306673.97975921602</v>
      </c>
      <c r="BS3002" s="95">
        <v>549390.45392608596</v>
      </c>
      <c r="BT3002" s="95">
        <v>0</v>
      </c>
      <c r="BU3002" s="95">
        <v>189011.52999877901</v>
      </c>
      <c r="BV3002" s="95">
        <v>283854.48736190802</v>
      </c>
      <c r="BW3002" s="95">
        <v>0</v>
      </c>
      <c r="BX3002" s="95">
        <v>28712.019900798801</v>
      </c>
      <c r="BY3002" s="95">
        <v>0</v>
      </c>
      <c r="BZ3002" s="95">
        <v>0</v>
      </c>
      <c r="CA3002" s="95">
        <v>3964.7841511964798</v>
      </c>
      <c r="CB3002" s="95">
        <v>448145.36485290498</v>
      </c>
      <c r="CC3002" s="95">
        <v>4101254.4716796898</v>
      </c>
      <c r="CD3002" s="95">
        <v>1330262.9066772501</v>
      </c>
      <c r="CE3002" s="95">
        <v>112.788558795117</v>
      </c>
      <c r="CF3002" s="95">
        <v>17523.2779121399</v>
      </c>
      <c r="CG3002" s="95">
        <v>153309.25743865999</v>
      </c>
      <c r="CH3002" s="95">
        <v>0</v>
      </c>
      <c r="CI3002" s="95">
        <v>4074.40476062894</v>
      </c>
      <c r="CJ3002" s="95">
        <v>465490.52750778198</v>
      </c>
      <c r="CK3002" s="95">
        <v>4257740.3792114304</v>
      </c>
      <c r="CL3002" s="95">
        <v>1359956.1311340299</v>
      </c>
      <c r="CM3002" s="160">
        <v>5523.6455871462804</v>
      </c>
      <c r="CN3002" s="160">
        <v>889007.55504608201</v>
      </c>
      <c r="CO3002" s="160">
        <v>6036334.6808471698</v>
      </c>
      <c r="CP3002" s="95">
        <v>1359956.1311340299</v>
      </c>
      <c r="CQ3002" s="95">
        <v>0</v>
      </c>
      <c r="CR3002" s="95">
        <v>0</v>
      </c>
      <c r="CS3002" s="95">
        <v>0</v>
      </c>
      <c r="CT3002" s="95">
        <v>0</v>
      </c>
      <c r="CU3002" s="161">
        <v>465668.64276504487</v>
      </c>
      <c r="CV3002" s="161">
        <v>4254563.72911835</v>
      </c>
    </row>
    <row r="3003" spans="1:100" x14ac:dyDescent="0.2">
      <c r="A3003" s="94" t="s">
        <v>194</v>
      </c>
      <c r="B3003" s="96">
        <v>42887</v>
      </c>
      <c r="C3003" s="95">
        <v>3711.6044798791399</v>
      </c>
      <c r="D3003" s="95">
        <v>0</v>
      </c>
      <c r="E3003" s="95">
        <v>222.168161302805</v>
      </c>
      <c r="F3003" s="95">
        <v>69.213225966319399</v>
      </c>
      <c r="G3003" s="95">
        <v>121.506689451635</v>
      </c>
      <c r="H3003" s="95">
        <v>0</v>
      </c>
      <c r="I3003" s="95">
        <v>0</v>
      </c>
      <c r="J3003" s="95">
        <v>1450.00559449196</v>
      </c>
      <c r="K3003" s="95">
        <v>0</v>
      </c>
      <c r="L3003" s="95">
        <v>11.6732243627775</v>
      </c>
      <c r="M3003" s="95">
        <v>1230.3899781703899</v>
      </c>
      <c r="N3003" s="95">
        <v>988.54512263089396</v>
      </c>
      <c r="O3003" s="95">
        <v>0</v>
      </c>
      <c r="P3003" s="95">
        <v>1399.81415483356</v>
      </c>
      <c r="Q3003" s="95">
        <v>299.34375677257799</v>
      </c>
      <c r="R3003" s="95">
        <v>0</v>
      </c>
      <c r="S3003" s="95">
        <v>120.332177886739</v>
      </c>
      <c r="T3003" s="95">
        <v>0</v>
      </c>
      <c r="U3003" s="95">
        <v>1450.66369654238</v>
      </c>
      <c r="V3003" s="95">
        <v>432838.32132720901</v>
      </c>
      <c r="W3003" s="95">
        <v>0</v>
      </c>
      <c r="X3003" s="95">
        <v>17487.928220510501</v>
      </c>
      <c r="Y3003" s="95">
        <v>3238.6044396460102</v>
      </c>
      <c r="Z3003" s="95">
        <v>19176.868947505998</v>
      </c>
      <c r="AA3003" s="95">
        <v>0</v>
      </c>
      <c r="AB3003" s="95">
        <v>0</v>
      </c>
      <c r="AC3003" s="95">
        <v>414792.35069274902</v>
      </c>
      <c r="AD3003" s="95">
        <v>0</v>
      </c>
      <c r="AE3003" s="95">
        <v>1983.4636847525801</v>
      </c>
      <c r="AF3003" s="95">
        <v>116197.404635429</v>
      </c>
      <c r="AG3003" s="95">
        <v>143453.96533584601</v>
      </c>
      <c r="AH3003" s="95">
        <v>0</v>
      </c>
      <c r="AI3003" s="95">
        <v>99036.896299362197</v>
      </c>
      <c r="AJ3003" s="95">
        <v>87129.554536819502</v>
      </c>
      <c r="AK3003" s="95">
        <v>0</v>
      </c>
      <c r="AL3003" s="95">
        <v>18928.082425832701</v>
      </c>
      <c r="AM3003" s="95">
        <v>0</v>
      </c>
      <c r="AN3003" s="95">
        <v>414818.46573638899</v>
      </c>
      <c r="AO3003" s="95">
        <v>3949583.1243896498</v>
      </c>
      <c r="AP3003" s="95">
        <v>0</v>
      </c>
      <c r="AQ3003" s="95">
        <v>188921.93679618801</v>
      </c>
      <c r="AR3003" s="95">
        <v>32941.222898483298</v>
      </c>
      <c r="AS3003" s="95">
        <v>165277.265468597</v>
      </c>
      <c r="AT3003" s="95">
        <v>0</v>
      </c>
      <c r="AU3003" s="95">
        <v>0</v>
      </c>
      <c r="AV3003" s="95">
        <v>1752968.3293609601</v>
      </c>
      <c r="AW3003" s="95">
        <v>0</v>
      </c>
      <c r="AX3003" s="95">
        <v>12325.2097691298</v>
      </c>
      <c r="AY3003" s="95">
        <v>1136965.6385345501</v>
      </c>
      <c r="AZ3003" s="95">
        <v>1164667.26045227</v>
      </c>
      <c r="BA3003" s="95">
        <v>0</v>
      </c>
      <c r="BB3003" s="95">
        <v>1007133.87710571</v>
      </c>
      <c r="BC3003" s="95">
        <v>776790.89913940395</v>
      </c>
      <c r="BD3003" s="95">
        <v>0</v>
      </c>
      <c r="BE3003" s="95">
        <v>163066.29267692601</v>
      </c>
      <c r="BF3003" s="95">
        <v>0</v>
      </c>
      <c r="BG3003" s="95">
        <v>1752304.1421051</v>
      </c>
      <c r="BH3003" s="95">
        <v>1180217.3133392299</v>
      </c>
      <c r="BI3003" s="95">
        <v>0</v>
      </c>
      <c r="BJ3003" s="95">
        <v>157907.876716614</v>
      </c>
      <c r="BK3003" s="95">
        <v>15954.108206033699</v>
      </c>
      <c r="BL3003" s="95">
        <v>0</v>
      </c>
      <c r="BM3003" s="95">
        <v>0</v>
      </c>
      <c r="BN3003" s="95">
        <v>0</v>
      </c>
      <c r="BO3003" s="95">
        <v>0</v>
      </c>
      <c r="BP3003" s="95">
        <v>0</v>
      </c>
      <c r="BQ3003" s="95">
        <v>0</v>
      </c>
      <c r="BR3003" s="95">
        <v>305769.882629395</v>
      </c>
      <c r="BS3003" s="95">
        <v>552001.69052886998</v>
      </c>
      <c r="BT3003" s="95">
        <v>0</v>
      </c>
      <c r="BU3003" s="95">
        <v>192555.549999237</v>
      </c>
      <c r="BV3003" s="95">
        <v>296565.54267120402</v>
      </c>
      <c r="BW3003" s="95">
        <v>0</v>
      </c>
      <c r="BX3003" s="95">
        <v>34604.7698802948</v>
      </c>
      <c r="BY3003" s="95">
        <v>0</v>
      </c>
      <c r="BZ3003" s="95">
        <v>0</v>
      </c>
      <c r="CA3003" s="95">
        <v>3929.0126932859398</v>
      </c>
      <c r="CB3003" s="95">
        <v>450579.263805389</v>
      </c>
      <c r="CC3003" s="95">
        <v>4134287.7092590299</v>
      </c>
      <c r="CD3003" s="95">
        <v>1337309.2744293199</v>
      </c>
      <c r="CE3003" s="95">
        <v>121.235778032802</v>
      </c>
      <c r="CF3003" s="95">
        <v>19137.1344413757</v>
      </c>
      <c r="CG3003" s="95">
        <v>164873.44649314901</v>
      </c>
      <c r="CH3003" s="95">
        <v>0</v>
      </c>
      <c r="CI3003" s="95">
        <v>4052.8491117060198</v>
      </c>
      <c r="CJ3003" s="95">
        <v>469720.182682037</v>
      </c>
      <c r="CK3003" s="95">
        <v>4262798.8064575205</v>
      </c>
      <c r="CL3003" s="95">
        <v>1370379.3450317399</v>
      </c>
      <c r="CM3003" s="160">
        <v>5494.4269083142299</v>
      </c>
      <c r="CN3003" s="160">
        <v>881348.84820556606</v>
      </c>
      <c r="CO3003" s="160">
        <v>6021683.203125</v>
      </c>
      <c r="CP3003" s="95">
        <v>1370379.3450317399</v>
      </c>
      <c r="CQ3003" s="95">
        <v>0</v>
      </c>
      <c r="CR3003" s="95">
        <v>0</v>
      </c>
      <c r="CS3003" s="95">
        <v>0</v>
      </c>
      <c r="CT3003" s="95">
        <v>0</v>
      </c>
      <c r="CU3003" s="161">
        <v>469716.39824676467</v>
      </c>
      <c r="CV3003" s="161">
        <v>4299161.1557521792</v>
      </c>
    </row>
    <row r="3004" spans="1:100" x14ac:dyDescent="0.2">
      <c r="A3004" s="94" t="s">
        <v>194</v>
      </c>
      <c r="B3004" s="96">
        <v>42979</v>
      </c>
      <c r="C3004" s="95">
        <v>3698.3433735072599</v>
      </c>
      <c r="D3004" s="95">
        <v>0</v>
      </c>
      <c r="E3004" s="95">
        <v>240.64024567231499</v>
      </c>
      <c r="F3004" s="95">
        <v>80.757863392122104</v>
      </c>
      <c r="G3004" s="95">
        <v>120.306679621339</v>
      </c>
      <c r="H3004" s="95">
        <v>0</v>
      </c>
      <c r="I3004" s="95">
        <v>0</v>
      </c>
      <c r="J3004" s="95">
        <v>1462.52778840065</v>
      </c>
      <c r="K3004" s="95">
        <v>0</v>
      </c>
      <c r="L3004" s="95">
        <v>17.145812263712301</v>
      </c>
      <c r="M3004" s="95">
        <v>1212.7927891016</v>
      </c>
      <c r="N3004" s="95">
        <v>983.08220037072897</v>
      </c>
      <c r="O3004" s="95">
        <v>0</v>
      </c>
      <c r="P3004" s="95">
        <v>1423.1024178862599</v>
      </c>
      <c r="Q3004" s="95">
        <v>302.695982769132</v>
      </c>
      <c r="R3004" s="95">
        <v>0</v>
      </c>
      <c r="S3004" s="95">
        <v>116.903897526674</v>
      </c>
      <c r="T3004" s="95">
        <v>0</v>
      </c>
      <c r="U3004" s="95">
        <v>1463.5777441114201</v>
      </c>
      <c r="V3004" s="95">
        <v>435557.21655273403</v>
      </c>
      <c r="W3004" s="95">
        <v>0</v>
      </c>
      <c r="X3004" s="95">
        <v>17829.822924375501</v>
      </c>
      <c r="Y3004" s="95">
        <v>3366.4780973494098</v>
      </c>
      <c r="Z3004" s="95">
        <v>18485.551959037799</v>
      </c>
      <c r="AA3004" s="95">
        <v>0</v>
      </c>
      <c r="AB3004" s="95">
        <v>0</v>
      </c>
      <c r="AC3004" s="95">
        <v>412557.05675125099</v>
      </c>
      <c r="AD3004" s="95">
        <v>0</v>
      </c>
      <c r="AE3004" s="95">
        <v>2410.6541027724702</v>
      </c>
      <c r="AF3004" s="95">
        <v>116478.08441543599</v>
      </c>
      <c r="AG3004" s="95">
        <v>145710.80758094799</v>
      </c>
      <c r="AH3004" s="95">
        <v>0</v>
      </c>
      <c r="AI3004" s="95">
        <v>99789.955660819993</v>
      </c>
      <c r="AJ3004" s="95">
        <v>88716.556264877305</v>
      </c>
      <c r="AK3004" s="95">
        <v>0</v>
      </c>
      <c r="AL3004" s="95">
        <v>18280.965137720101</v>
      </c>
      <c r="AM3004" s="95">
        <v>0</v>
      </c>
      <c r="AN3004" s="95">
        <v>412573.13310241699</v>
      </c>
      <c r="AO3004" s="95">
        <v>3986023.8697204599</v>
      </c>
      <c r="AP3004" s="95">
        <v>0</v>
      </c>
      <c r="AQ3004" s="95">
        <v>188433.683149338</v>
      </c>
      <c r="AR3004" s="95">
        <v>33025.063889980302</v>
      </c>
      <c r="AS3004" s="95">
        <v>162767.61854553199</v>
      </c>
      <c r="AT3004" s="95">
        <v>0</v>
      </c>
      <c r="AU3004" s="95">
        <v>0</v>
      </c>
      <c r="AV3004" s="95">
        <v>1759424.86270142</v>
      </c>
      <c r="AW3004" s="95">
        <v>0</v>
      </c>
      <c r="AX3004" s="95">
        <v>15488.989900112199</v>
      </c>
      <c r="AY3004" s="95">
        <v>1145266.1940307601</v>
      </c>
      <c r="AZ3004" s="95">
        <v>1205468.5693054199</v>
      </c>
      <c r="BA3004" s="95">
        <v>0</v>
      </c>
      <c r="BB3004" s="95">
        <v>1022376.97724152</v>
      </c>
      <c r="BC3004" s="95">
        <v>799424.81736755394</v>
      </c>
      <c r="BD3004" s="95">
        <v>0</v>
      </c>
      <c r="BE3004" s="95">
        <v>160267.124284744</v>
      </c>
      <c r="BF3004" s="95">
        <v>0</v>
      </c>
      <c r="BG3004" s="95">
        <v>1754837.0554504399</v>
      </c>
      <c r="BH3004" s="95">
        <v>1201968.3216247601</v>
      </c>
      <c r="BI3004" s="95">
        <v>0</v>
      </c>
      <c r="BJ3004" s="95">
        <v>163150.97801971401</v>
      </c>
      <c r="BK3004" s="95">
        <v>16269.598562598199</v>
      </c>
      <c r="BL3004" s="95">
        <v>0</v>
      </c>
      <c r="BM3004" s="95">
        <v>0</v>
      </c>
      <c r="BN3004" s="95">
        <v>0</v>
      </c>
      <c r="BO3004" s="95">
        <v>0</v>
      </c>
      <c r="BP3004" s="95">
        <v>0</v>
      </c>
      <c r="BQ3004" s="95">
        <v>0</v>
      </c>
      <c r="BR3004" s="95">
        <v>305200.76024246198</v>
      </c>
      <c r="BS3004" s="95">
        <v>569369.20890808105</v>
      </c>
      <c r="BT3004" s="95">
        <v>0</v>
      </c>
      <c r="BU3004" s="95">
        <v>171355.5</v>
      </c>
      <c r="BV3004" s="95">
        <v>304296.82110595697</v>
      </c>
      <c r="BW3004" s="95">
        <v>0</v>
      </c>
      <c r="BX3004" s="95">
        <v>32820.429888725303</v>
      </c>
      <c r="BY3004" s="95">
        <v>0</v>
      </c>
      <c r="BZ3004" s="95">
        <v>0</v>
      </c>
      <c r="CA3004" s="95">
        <v>3936.8797196149799</v>
      </c>
      <c r="CB3004" s="95">
        <v>454396.528438568</v>
      </c>
      <c r="CC3004" s="95">
        <v>4181889.0098877</v>
      </c>
      <c r="CD3004" s="95">
        <v>1355999.04650879</v>
      </c>
      <c r="CE3004" s="95">
        <v>120.312825500965</v>
      </c>
      <c r="CF3004" s="95">
        <v>18506.1290123463</v>
      </c>
      <c r="CG3004" s="95">
        <v>162330.43449592599</v>
      </c>
      <c r="CH3004" s="95">
        <v>0</v>
      </c>
      <c r="CI3004" s="95">
        <v>4059.58649617434</v>
      </c>
      <c r="CJ3004" s="95">
        <v>473248.31525802601</v>
      </c>
      <c r="CK3004" s="95">
        <v>4343681.08410645</v>
      </c>
      <c r="CL3004" s="95">
        <v>1387943.8853302</v>
      </c>
      <c r="CM3004" s="160">
        <v>5517.3058413267099</v>
      </c>
      <c r="CN3004" s="160">
        <v>884068.31185913098</v>
      </c>
      <c r="CO3004" s="160">
        <v>6090648.7229003897</v>
      </c>
      <c r="CP3004" s="95">
        <v>1387943.8853302</v>
      </c>
      <c r="CQ3004" s="95">
        <v>0</v>
      </c>
      <c r="CR3004" s="95">
        <v>0</v>
      </c>
      <c r="CS3004" s="95">
        <v>0</v>
      </c>
      <c r="CT3004" s="95">
        <v>0</v>
      </c>
      <c r="CU3004" s="161">
        <v>472902.65745091432</v>
      </c>
      <c r="CV3004" s="161">
        <v>4344219.4443836259</v>
      </c>
    </row>
    <row r="3005" spans="1:100" x14ac:dyDescent="0.2">
      <c r="A3005" s="94" t="s">
        <v>194</v>
      </c>
      <c r="B3005" s="96">
        <v>43070</v>
      </c>
      <c r="C3005" s="95">
        <v>3734.95652770996</v>
      </c>
      <c r="D3005" s="95">
        <v>0</v>
      </c>
      <c r="E3005" s="95">
        <v>241.71714173071101</v>
      </c>
      <c r="F3005" s="95">
        <v>79.402695304714101</v>
      </c>
      <c r="G3005" s="95">
        <v>123.52408583275999</v>
      </c>
      <c r="H3005" s="95">
        <v>0</v>
      </c>
      <c r="I3005" s="95">
        <v>0</v>
      </c>
      <c r="J3005" s="95">
        <v>1458.08712875843</v>
      </c>
      <c r="K3005" s="95">
        <v>0</v>
      </c>
      <c r="L3005" s="95">
        <v>13.229506517411201</v>
      </c>
      <c r="M3005" s="95">
        <v>1225.2217461913799</v>
      </c>
      <c r="N3005" s="95">
        <v>972.565432727337</v>
      </c>
      <c r="O3005" s="95">
        <v>0</v>
      </c>
      <c r="P3005" s="95">
        <v>1457.2810256034099</v>
      </c>
      <c r="Q3005" s="95">
        <v>305.88602976128499</v>
      </c>
      <c r="R3005" s="95">
        <v>0</v>
      </c>
      <c r="S3005" s="95">
        <v>122.0625378564</v>
      </c>
      <c r="T3005" s="95">
        <v>0</v>
      </c>
      <c r="U3005" s="95">
        <v>1457.5335468947901</v>
      </c>
      <c r="V3005" s="95">
        <v>437538.60063171398</v>
      </c>
      <c r="W3005" s="95">
        <v>0</v>
      </c>
      <c r="X3005" s="95">
        <v>18369.103370189699</v>
      </c>
      <c r="Y3005" s="95">
        <v>3414.5902795195602</v>
      </c>
      <c r="Z3005" s="95">
        <v>18715.137791156802</v>
      </c>
      <c r="AA3005" s="95">
        <v>0</v>
      </c>
      <c r="AB3005" s="95">
        <v>0</v>
      </c>
      <c r="AC3005" s="95">
        <v>418798.21569442702</v>
      </c>
      <c r="AD3005" s="95">
        <v>0</v>
      </c>
      <c r="AE3005" s="95">
        <v>1192.72709181905</v>
      </c>
      <c r="AF3005" s="95">
        <v>118545.466913223</v>
      </c>
      <c r="AG3005" s="95">
        <v>145322.99953460699</v>
      </c>
      <c r="AH3005" s="95">
        <v>0</v>
      </c>
      <c r="AI3005" s="95">
        <v>99967.410258293196</v>
      </c>
      <c r="AJ3005" s="95">
        <v>90692.278552055403</v>
      </c>
      <c r="AK3005" s="95">
        <v>0</v>
      </c>
      <c r="AL3005" s="95">
        <v>18460.7177331448</v>
      </c>
      <c r="AM3005" s="95">
        <v>0</v>
      </c>
      <c r="AN3005" s="95">
        <v>418682.07444381702</v>
      </c>
      <c r="AO3005" s="95">
        <v>4039491.6100769001</v>
      </c>
      <c r="AP3005" s="95">
        <v>0</v>
      </c>
      <c r="AQ3005" s="95">
        <v>189085.62200927699</v>
      </c>
      <c r="AR3005" s="95">
        <v>33305.2406568527</v>
      </c>
      <c r="AS3005" s="95">
        <v>168895.59374427801</v>
      </c>
      <c r="AT3005" s="95">
        <v>0</v>
      </c>
      <c r="AU3005" s="95">
        <v>0</v>
      </c>
      <c r="AV3005" s="95">
        <v>1788995.21476746</v>
      </c>
      <c r="AW3005" s="95">
        <v>0</v>
      </c>
      <c r="AX3005" s="95">
        <v>6309.6521355509803</v>
      </c>
      <c r="AY3005" s="95">
        <v>1185253.9255065899</v>
      </c>
      <c r="AZ3005" s="95">
        <v>1171083.2628631601</v>
      </c>
      <c r="BA3005" s="95">
        <v>0</v>
      </c>
      <c r="BB3005" s="95">
        <v>1019119.04128265</v>
      </c>
      <c r="BC3005" s="95">
        <v>820147.86537933396</v>
      </c>
      <c r="BD3005" s="95">
        <v>0</v>
      </c>
      <c r="BE3005" s="95">
        <v>167193.642578125</v>
      </c>
      <c r="BF3005" s="95">
        <v>0</v>
      </c>
      <c r="BG3005" s="95">
        <v>1787206.0466155999</v>
      </c>
      <c r="BH3005" s="95">
        <v>1206350.7704467799</v>
      </c>
      <c r="BI3005" s="95">
        <v>0</v>
      </c>
      <c r="BJ3005" s="95">
        <v>160758.50775528001</v>
      </c>
      <c r="BK3005" s="95">
        <v>17053.2001113892</v>
      </c>
      <c r="BL3005" s="95">
        <v>0</v>
      </c>
      <c r="BM3005" s="95">
        <v>0</v>
      </c>
      <c r="BN3005" s="95">
        <v>0</v>
      </c>
      <c r="BO3005" s="95">
        <v>0</v>
      </c>
      <c r="BP3005" s="95">
        <v>0</v>
      </c>
      <c r="BQ3005" s="95">
        <v>0</v>
      </c>
      <c r="BR3005" s="95">
        <v>311599.81415176397</v>
      </c>
      <c r="BS3005" s="95">
        <v>564703.54012298596</v>
      </c>
      <c r="BT3005" s="95">
        <v>0</v>
      </c>
      <c r="BU3005" s="95">
        <v>179640</v>
      </c>
      <c r="BV3005" s="95">
        <v>310043.71023559599</v>
      </c>
      <c r="BW3005" s="95">
        <v>0</v>
      </c>
      <c r="BX3005" s="95">
        <v>29439.739894628499</v>
      </c>
      <c r="BY3005" s="95">
        <v>0</v>
      </c>
      <c r="BZ3005" s="95">
        <v>0</v>
      </c>
      <c r="CA3005" s="95">
        <v>3980.1617345213899</v>
      </c>
      <c r="CB3005" s="95">
        <v>456292.00861740101</v>
      </c>
      <c r="CC3005" s="95">
        <v>4228145.7339477502</v>
      </c>
      <c r="CD3005" s="95">
        <v>1368719.1472167999</v>
      </c>
      <c r="CE3005" s="95">
        <v>123.800571232103</v>
      </c>
      <c r="CF3005" s="95">
        <v>18779.1986904144</v>
      </c>
      <c r="CG3005" s="95">
        <v>169829.356367111</v>
      </c>
      <c r="CH3005" s="95">
        <v>0</v>
      </c>
      <c r="CI3005" s="95">
        <v>4102.2082831263497</v>
      </c>
      <c r="CJ3005" s="95">
        <v>474627.509975433</v>
      </c>
      <c r="CK3005" s="95">
        <v>4377232.90661621</v>
      </c>
      <c r="CL3005" s="95">
        <v>1401120.4766082801</v>
      </c>
      <c r="CM3005" s="160">
        <v>5551.9667251110104</v>
      </c>
      <c r="CN3005" s="160">
        <v>892039.89875030494</v>
      </c>
      <c r="CO3005" s="160">
        <v>6160797.7335815402</v>
      </c>
      <c r="CP3005" s="95">
        <v>1401120.4766082801</v>
      </c>
      <c r="CQ3005" s="95">
        <v>0</v>
      </c>
      <c r="CR3005" s="95">
        <v>0</v>
      </c>
      <c r="CS3005" s="95">
        <v>0</v>
      </c>
      <c r="CT3005" s="95">
        <v>0</v>
      </c>
      <c r="CU3005" s="161">
        <v>475071.20730781544</v>
      </c>
      <c r="CV3005" s="161">
        <v>4397975.0903148614</v>
      </c>
    </row>
    <row r="3006" spans="1:100" x14ac:dyDescent="0.2">
      <c r="A3006" s="94" t="s">
        <v>194</v>
      </c>
      <c r="B3006" s="96">
        <v>43160</v>
      </c>
      <c r="C3006" s="95">
        <v>3733.9523182809398</v>
      </c>
      <c r="D3006" s="95">
        <v>0</v>
      </c>
      <c r="E3006" s="95">
        <v>239.58049569651499</v>
      </c>
      <c r="F3006" s="95">
        <v>79.298700320534394</v>
      </c>
      <c r="G3006" s="95">
        <v>129.21231217682401</v>
      </c>
      <c r="H3006" s="95">
        <v>0</v>
      </c>
      <c r="I3006" s="95">
        <v>0</v>
      </c>
      <c r="J3006" s="95">
        <v>1470.95919321477</v>
      </c>
      <c r="K3006" s="95">
        <v>0</v>
      </c>
      <c r="L3006" s="95">
        <v>16.069030634593201</v>
      </c>
      <c r="M3006" s="95">
        <v>1223.5563369542399</v>
      </c>
      <c r="N3006" s="95">
        <v>974.40364942699705</v>
      </c>
      <c r="O3006" s="95">
        <v>0</v>
      </c>
      <c r="P3006" s="95">
        <v>1448.2213859558101</v>
      </c>
      <c r="Q3006" s="95">
        <v>317.09857701882697</v>
      </c>
      <c r="R3006" s="95">
        <v>0</v>
      </c>
      <c r="S3006" s="95">
        <v>126.394162148237</v>
      </c>
      <c r="T3006" s="95">
        <v>0</v>
      </c>
      <c r="U3006" s="95">
        <v>1471.5840998589999</v>
      </c>
      <c r="V3006" s="95">
        <v>446821.65891647298</v>
      </c>
      <c r="W3006" s="95">
        <v>0</v>
      </c>
      <c r="X3006" s="95">
        <v>17749.036558151201</v>
      </c>
      <c r="Y3006" s="95">
        <v>3050.1410242021102</v>
      </c>
      <c r="Z3006" s="95">
        <v>19338.699893713001</v>
      </c>
      <c r="AA3006" s="95">
        <v>0</v>
      </c>
      <c r="AB3006" s="95">
        <v>0</v>
      </c>
      <c r="AC3006" s="95">
        <v>420936.34832763701</v>
      </c>
      <c r="AD3006" s="95">
        <v>0</v>
      </c>
      <c r="AE3006" s="95">
        <v>1477.3359266370501</v>
      </c>
      <c r="AF3006" s="95">
        <v>120330.248281479</v>
      </c>
      <c r="AG3006" s="95">
        <v>149035.87051391599</v>
      </c>
      <c r="AH3006" s="95">
        <v>0</v>
      </c>
      <c r="AI3006" s="95">
        <v>99539.246095657305</v>
      </c>
      <c r="AJ3006" s="95">
        <v>92205.462678909302</v>
      </c>
      <c r="AK3006" s="95">
        <v>0</v>
      </c>
      <c r="AL3006" s="95">
        <v>19041.358803510699</v>
      </c>
      <c r="AM3006" s="95">
        <v>0</v>
      </c>
      <c r="AN3006" s="95">
        <v>420966.94605636603</v>
      </c>
      <c r="AO3006" s="95">
        <v>4132345.2516784701</v>
      </c>
      <c r="AP3006" s="95">
        <v>0</v>
      </c>
      <c r="AQ3006" s="95">
        <v>183397.66029548601</v>
      </c>
      <c r="AR3006" s="95">
        <v>31781.8201212883</v>
      </c>
      <c r="AS3006" s="95">
        <v>177250.884801865</v>
      </c>
      <c r="AT3006" s="95">
        <v>0</v>
      </c>
      <c r="AU3006" s="95">
        <v>0</v>
      </c>
      <c r="AV3006" s="95">
        <v>1806223.99226379</v>
      </c>
      <c r="AW3006" s="95">
        <v>0</v>
      </c>
      <c r="AX3006" s="95">
        <v>8267.7696307897604</v>
      </c>
      <c r="AY3006" s="95">
        <v>1201028.8510131801</v>
      </c>
      <c r="AZ3006" s="95">
        <v>1213020.4400634801</v>
      </c>
      <c r="BA3006" s="95">
        <v>0</v>
      </c>
      <c r="BB3006" s="95">
        <v>1029526.20315552</v>
      </c>
      <c r="BC3006" s="95">
        <v>840262.53815460205</v>
      </c>
      <c r="BD3006" s="95">
        <v>0</v>
      </c>
      <c r="BE3006" s="95">
        <v>174760.56265449501</v>
      </c>
      <c r="BF3006" s="95">
        <v>0</v>
      </c>
      <c r="BG3006" s="95">
        <v>1811809.7963256801</v>
      </c>
      <c r="BH3006" s="95">
        <v>1221831.0765991199</v>
      </c>
      <c r="BI3006" s="95">
        <v>0</v>
      </c>
      <c r="BJ3006" s="95">
        <v>165823.43973541301</v>
      </c>
      <c r="BK3006" s="95">
        <v>16058.637735486</v>
      </c>
      <c r="BL3006" s="95">
        <v>0</v>
      </c>
      <c r="BM3006" s="95">
        <v>0</v>
      </c>
      <c r="BN3006" s="95">
        <v>0</v>
      </c>
      <c r="BO3006" s="95">
        <v>0</v>
      </c>
      <c r="BP3006" s="95">
        <v>0</v>
      </c>
      <c r="BQ3006" s="95">
        <v>0</v>
      </c>
      <c r="BR3006" s="95">
        <v>312898.46083068801</v>
      </c>
      <c r="BS3006" s="95">
        <v>577880.237838745</v>
      </c>
      <c r="BT3006" s="95">
        <v>0</v>
      </c>
      <c r="BU3006" s="95">
        <v>181880</v>
      </c>
      <c r="BV3006" s="95">
        <v>316006.96517562901</v>
      </c>
      <c r="BW3006" s="95">
        <v>0</v>
      </c>
      <c r="BX3006" s="95">
        <v>31932.399888277101</v>
      </c>
      <c r="BY3006" s="95">
        <v>0</v>
      </c>
      <c r="BZ3006" s="95">
        <v>0</v>
      </c>
      <c r="CA3006" s="95">
        <v>3976.2323831915901</v>
      </c>
      <c r="CB3006" s="95">
        <v>464678.02856445301</v>
      </c>
      <c r="CC3006" s="95">
        <v>4314401.4479370099</v>
      </c>
      <c r="CD3006" s="95">
        <v>1390706.0096130399</v>
      </c>
      <c r="CE3006" s="95">
        <v>129.315912315622</v>
      </c>
      <c r="CF3006" s="95">
        <v>19297.945172309901</v>
      </c>
      <c r="CG3006" s="95">
        <v>177519.163684845</v>
      </c>
      <c r="CH3006" s="95">
        <v>0</v>
      </c>
      <c r="CI3006" s="95">
        <v>4102.3019942045203</v>
      </c>
      <c r="CJ3006" s="95">
        <v>483702.22785186803</v>
      </c>
      <c r="CK3006" s="95">
        <v>4472243.89489746</v>
      </c>
      <c r="CL3006" s="95">
        <v>1423470.31419373</v>
      </c>
      <c r="CM3006" s="160">
        <v>5563.27927833796</v>
      </c>
      <c r="CN3006" s="160">
        <v>903826.50569152797</v>
      </c>
      <c r="CO3006" s="160">
        <v>6290599.28051758</v>
      </c>
      <c r="CP3006" s="95">
        <v>1423470.31419373</v>
      </c>
      <c r="CQ3006" s="95">
        <v>0</v>
      </c>
      <c r="CR3006" s="95">
        <v>0</v>
      </c>
      <c r="CS3006" s="95">
        <v>0</v>
      </c>
      <c r="CT3006" s="95">
        <v>0</v>
      </c>
      <c r="CU3006" s="161">
        <v>483975.97373676288</v>
      </c>
      <c r="CV3006" s="161">
        <v>4491920.6116218548</v>
      </c>
    </row>
    <row r="3007" spans="1:100" x14ac:dyDescent="0.2">
      <c r="A3007" s="94" t="s">
        <v>194</v>
      </c>
      <c r="B3007" s="96">
        <v>43252</v>
      </c>
      <c r="C3007" s="95">
        <v>3755.22940325737</v>
      </c>
      <c r="D3007" s="95">
        <v>0</v>
      </c>
      <c r="E3007" s="95">
        <v>241.63596518337701</v>
      </c>
      <c r="F3007" s="95">
        <v>77.461391701362999</v>
      </c>
      <c r="G3007" s="95">
        <v>125.407472073101</v>
      </c>
      <c r="H3007" s="95">
        <v>0</v>
      </c>
      <c r="I3007" s="95">
        <v>0</v>
      </c>
      <c r="J3007" s="95">
        <v>1479.7410459965499</v>
      </c>
      <c r="K3007" s="95">
        <v>0</v>
      </c>
      <c r="L3007" s="95">
        <v>19.3975655445829</v>
      </c>
      <c r="M3007" s="95">
        <v>1239.42666272819</v>
      </c>
      <c r="N3007" s="95">
        <v>972.16485027223803</v>
      </c>
      <c r="O3007" s="95">
        <v>0</v>
      </c>
      <c r="P3007" s="95">
        <v>1441.2391199767601</v>
      </c>
      <c r="Q3007" s="95">
        <v>320.22542212158402</v>
      </c>
      <c r="R3007" s="95">
        <v>0</v>
      </c>
      <c r="S3007" s="95">
        <v>124.00621521007299</v>
      </c>
      <c r="T3007" s="95">
        <v>0</v>
      </c>
      <c r="U3007" s="95">
        <v>1476.9038813710199</v>
      </c>
      <c r="V3007" s="95">
        <v>452378.98573303199</v>
      </c>
      <c r="W3007" s="95">
        <v>0</v>
      </c>
      <c r="X3007" s="95">
        <v>18207.440675735499</v>
      </c>
      <c r="Y3007" s="95">
        <v>3074.9228890240202</v>
      </c>
      <c r="Z3007" s="95">
        <v>19034.4062054157</v>
      </c>
      <c r="AA3007" s="95">
        <v>0</v>
      </c>
      <c r="AB3007" s="95">
        <v>0</v>
      </c>
      <c r="AC3007" s="95">
        <v>419140.50060653698</v>
      </c>
      <c r="AD3007" s="95">
        <v>0</v>
      </c>
      <c r="AE3007" s="95">
        <v>1944.52846927941</v>
      </c>
      <c r="AF3007" s="95">
        <v>121787.43651962301</v>
      </c>
      <c r="AG3007" s="95">
        <v>152358.69069671599</v>
      </c>
      <c r="AH3007" s="95">
        <v>0</v>
      </c>
      <c r="AI3007" s="95">
        <v>100122.341483116</v>
      </c>
      <c r="AJ3007" s="95">
        <v>95467.428455352798</v>
      </c>
      <c r="AK3007" s="95">
        <v>0</v>
      </c>
      <c r="AL3007" s="95">
        <v>18842.057833671599</v>
      </c>
      <c r="AM3007" s="95">
        <v>0</v>
      </c>
      <c r="AN3007" s="95">
        <v>419221.75469970697</v>
      </c>
      <c r="AO3007" s="95">
        <v>4203257.4136352502</v>
      </c>
      <c r="AP3007" s="95">
        <v>0</v>
      </c>
      <c r="AQ3007" s="95">
        <v>194168.109687805</v>
      </c>
      <c r="AR3007" s="95">
        <v>31881.751113176299</v>
      </c>
      <c r="AS3007" s="95">
        <v>175102.83554077099</v>
      </c>
      <c r="AT3007" s="95">
        <v>0</v>
      </c>
      <c r="AU3007" s="95">
        <v>0</v>
      </c>
      <c r="AV3007" s="95">
        <v>1814606.6431732201</v>
      </c>
      <c r="AW3007" s="95">
        <v>0</v>
      </c>
      <c r="AX3007" s="95">
        <v>12511.234471797899</v>
      </c>
      <c r="AY3007" s="95">
        <v>1229411.3205566399</v>
      </c>
      <c r="AZ3007" s="95">
        <v>1250517.38038635</v>
      </c>
      <c r="BA3007" s="95">
        <v>0</v>
      </c>
      <c r="BB3007" s="95">
        <v>1038480.43746185</v>
      </c>
      <c r="BC3007" s="95">
        <v>868196.69915008498</v>
      </c>
      <c r="BD3007" s="95">
        <v>0</v>
      </c>
      <c r="BE3007" s="95">
        <v>173509.20193672201</v>
      </c>
      <c r="BF3007" s="95">
        <v>0</v>
      </c>
      <c r="BG3007" s="95">
        <v>1816132.28007507</v>
      </c>
      <c r="BH3007" s="95">
        <v>1250176.1997680699</v>
      </c>
      <c r="BI3007" s="95">
        <v>0</v>
      </c>
      <c r="BJ3007" s="95">
        <v>168524.70085525501</v>
      </c>
      <c r="BK3007" s="95">
        <v>15955.689041853</v>
      </c>
      <c r="BL3007" s="95">
        <v>0</v>
      </c>
      <c r="BM3007" s="95">
        <v>0</v>
      </c>
      <c r="BN3007" s="95">
        <v>0</v>
      </c>
      <c r="BO3007" s="95">
        <v>0</v>
      </c>
      <c r="BP3007" s="95">
        <v>0</v>
      </c>
      <c r="BQ3007" s="95">
        <v>0</v>
      </c>
      <c r="BR3007" s="95">
        <v>313181.343570709</v>
      </c>
      <c r="BS3007" s="95">
        <v>593757.82038879395</v>
      </c>
      <c r="BT3007" s="95">
        <v>0</v>
      </c>
      <c r="BU3007" s="95">
        <v>194858.099998474</v>
      </c>
      <c r="BV3007" s="95">
        <v>326411.83144760103</v>
      </c>
      <c r="BW3007" s="95">
        <v>0</v>
      </c>
      <c r="BX3007" s="95">
        <v>35021.139877796202</v>
      </c>
      <c r="BY3007" s="95">
        <v>0</v>
      </c>
      <c r="BZ3007" s="95">
        <v>0</v>
      </c>
      <c r="CA3007" s="95">
        <v>3992.9639275968102</v>
      </c>
      <c r="CB3007" s="95">
        <v>470991.214946747</v>
      </c>
      <c r="CC3007" s="95">
        <v>4396868.9252929697</v>
      </c>
      <c r="CD3007" s="95">
        <v>1417009.99130249</v>
      </c>
      <c r="CE3007" s="95">
        <v>124.957983871922</v>
      </c>
      <c r="CF3007" s="95">
        <v>18993.619873285301</v>
      </c>
      <c r="CG3007" s="95">
        <v>174794.765989304</v>
      </c>
      <c r="CH3007" s="95">
        <v>0</v>
      </c>
      <c r="CI3007" s="95">
        <v>4120.2614398002597</v>
      </c>
      <c r="CJ3007" s="95">
        <v>490246.16590881301</v>
      </c>
      <c r="CK3007" s="95">
        <v>4569583.5400390597</v>
      </c>
      <c r="CL3007" s="95">
        <v>1450180.4933319101</v>
      </c>
      <c r="CM3007" s="160">
        <v>5585.9929863214502</v>
      </c>
      <c r="CN3007" s="160">
        <v>909695.93067169201</v>
      </c>
      <c r="CO3007" s="160">
        <v>6389667.9915771503</v>
      </c>
      <c r="CP3007" s="95">
        <v>1450180.4933319101</v>
      </c>
      <c r="CQ3007" s="95">
        <v>0</v>
      </c>
      <c r="CR3007" s="95">
        <v>0</v>
      </c>
      <c r="CS3007" s="95">
        <v>0</v>
      </c>
      <c r="CT3007" s="95">
        <v>0</v>
      </c>
      <c r="CU3007" s="161">
        <v>489984.83482003229</v>
      </c>
      <c r="CV3007" s="161">
        <v>4571663.6912822733</v>
      </c>
    </row>
    <row r="3008" spans="1:100" x14ac:dyDescent="0.2">
      <c r="A3008" s="94" t="s">
        <v>194</v>
      </c>
      <c r="B3008" s="96">
        <v>43344</v>
      </c>
      <c r="C3008" s="95">
        <v>3752.5441498160399</v>
      </c>
      <c r="D3008" s="95">
        <v>0</v>
      </c>
      <c r="E3008" s="95">
        <v>229.859324717894</v>
      </c>
      <c r="F3008" s="95">
        <v>68.830652579665198</v>
      </c>
      <c r="G3008" s="95">
        <v>120.064377350733</v>
      </c>
      <c r="H3008" s="95">
        <v>0</v>
      </c>
      <c r="I3008" s="95">
        <v>0</v>
      </c>
      <c r="J3008" s="95">
        <v>1439.7743760645401</v>
      </c>
      <c r="K3008" s="95">
        <v>0</v>
      </c>
      <c r="L3008" s="95">
        <v>19.1346022796351</v>
      </c>
      <c r="M3008" s="95">
        <v>1231.7145739346699</v>
      </c>
      <c r="N3008" s="95">
        <v>964.12106520682596</v>
      </c>
      <c r="O3008" s="95">
        <v>0</v>
      </c>
      <c r="P3008" s="95">
        <v>1445.1660142839</v>
      </c>
      <c r="Q3008" s="95">
        <v>321.498627588153</v>
      </c>
      <c r="R3008" s="95">
        <v>0</v>
      </c>
      <c r="S3008" s="95">
        <v>118.772783351131</v>
      </c>
      <c r="T3008" s="95">
        <v>0</v>
      </c>
      <c r="U3008" s="95">
        <v>1442.2355386465799</v>
      </c>
      <c r="V3008" s="95">
        <v>455060.55607223499</v>
      </c>
      <c r="W3008" s="95">
        <v>0</v>
      </c>
      <c r="X3008" s="95">
        <v>18079.287060499199</v>
      </c>
      <c r="Y3008" s="95">
        <v>3075.7751757800602</v>
      </c>
      <c r="Z3008" s="95">
        <v>18231.9629473686</v>
      </c>
      <c r="AA3008" s="95">
        <v>0</v>
      </c>
      <c r="AB3008" s="95">
        <v>0</v>
      </c>
      <c r="AC3008" s="95">
        <v>420850.307216644</v>
      </c>
      <c r="AD3008" s="95">
        <v>0</v>
      </c>
      <c r="AE3008" s="95">
        <v>1623.5358437448699</v>
      </c>
      <c r="AF3008" s="95">
        <v>122371.94250202199</v>
      </c>
      <c r="AG3008" s="95">
        <v>151619.600078583</v>
      </c>
      <c r="AH3008" s="95">
        <v>0</v>
      </c>
      <c r="AI3008" s="95">
        <v>100662.81125259399</v>
      </c>
      <c r="AJ3008" s="95">
        <v>98213.860475540205</v>
      </c>
      <c r="AK3008" s="95">
        <v>0</v>
      </c>
      <c r="AL3008" s="95">
        <v>18166.411682367299</v>
      </c>
      <c r="AM3008" s="95">
        <v>0</v>
      </c>
      <c r="AN3008" s="95">
        <v>420886.500888824</v>
      </c>
      <c r="AO3008" s="95">
        <v>4225959.3059082003</v>
      </c>
      <c r="AP3008" s="95">
        <v>0</v>
      </c>
      <c r="AQ3008" s="95">
        <v>195914.72952079799</v>
      </c>
      <c r="AR3008" s="95">
        <v>30374.851796388601</v>
      </c>
      <c r="AS3008" s="95">
        <v>169031.32147788999</v>
      </c>
      <c r="AT3008" s="95">
        <v>0</v>
      </c>
      <c r="AU3008" s="95">
        <v>0</v>
      </c>
      <c r="AV3008" s="95">
        <v>1837422.4286499</v>
      </c>
      <c r="AW3008" s="95">
        <v>0</v>
      </c>
      <c r="AX3008" s="95">
        <v>9332.7048665285092</v>
      </c>
      <c r="AY3008" s="95">
        <v>1236566.7312469501</v>
      </c>
      <c r="AZ3008" s="95">
        <v>1254048.76054382</v>
      </c>
      <c r="BA3008" s="95">
        <v>0</v>
      </c>
      <c r="BB3008" s="95">
        <v>1047413.4408721901</v>
      </c>
      <c r="BC3008" s="95">
        <v>896178.26210021996</v>
      </c>
      <c r="BD3008" s="95">
        <v>0</v>
      </c>
      <c r="BE3008" s="95">
        <v>167404.022500992</v>
      </c>
      <c r="BF3008" s="95">
        <v>0</v>
      </c>
      <c r="BG3008" s="95">
        <v>1831874.5599060101</v>
      </c>
      <c r="BH3008" s="95">
        <v>1261215.6371460001</v>
      </c>
      <c r="BI3008" s="95">
        <v>0</v>
      </c>
      <c r="BJ3008" s="95">
        <v>169117.36285972601</v>
      </c>
      <c r="BK3008" s="95">
        <v>15351.249956965399</v>
      </c>
      <c r="BL3008" s="95">
        <v>0</v>
      </c>
      <c r="BM3008" s="95">
        <v>0</v>
      </c>
      <c r="BN3008" s="95">
        <v>0</v>
      </c>
      <c r="BO3008" s="95">
        <v>0</v>
      </c>
      <c r="BP3008" s="95">
        <v>0</v>
      </c>
      <c r="BQ3008" s="95">
        <v>0</v>
      </c>
      <c r="BR3008" s="95">
        <v>313610.22661590599</v>
      </c>
      <c r="BS3008" s="95">
        <v>594906.85525512695</v>
      </c>
      <c r="BT3008" s="95">
        <v>0</v>
      </c>
      <c r="BU3008" s="95">
        <v>174884</v>
      </c>
      <c r="BV3008" s="95">
        <v>337422.58977508498</v>
      </c>
      <c r="BW3008" s="95">
        <v>0</v>
      </c>
      <c r="BX3008" s="95">
        <v>33190.4598898888</v>
      </c>
      <c r="BY3008" s="95">
        <v>0</v>
      </c>
      <c r="BZ3008" s="95">
        <v>0</v>
      </c>
      <c r="CA3008" s="95">
        <v>3980.55006983876</v>
      </c>
      <c r="CB3008" s="95">
        <v>473710.30952072103</v>
      </c>
      <c r="CC3008" s="95">
        <v>4426671.5293579102</v>
      </c>
      <c r="CD3008" s="95">
        <v>1426577.03337097</v>
      </c>
      <c r="CE3008" s="95">
        <v>120.10760212130801</v>
      </c>
      <c r="CF3008" s="95">
        <v>18235.825932025899</v>
      </c>
      <c r="CG3008" s="95">
        <v>167709.51134872399</v>
      </c>
      <c r="CH3008" s="95">
        <v>0</v>
      </c>
      <c r="CI3008" s="95">
        <v>4102.5653398037002</v>
      </c>
      <c r="CJ3008" s="95">
        <v>491892.53935241699</v>
      </c>
      <c r="CK3008" s="95">
        <v>4603542.1539917002</v>
      </c>
      <c r="CL3008" s="95">
        <v>1458578.0362853999</v>
      </c>
      <c r="CM3008" s="160">
        <v>5529.2149248123196</v>
      </c>
      <c r="CN3008" s="160">
        <v>911695.096534729</v>
      </c>
      <c r="CO3008" s="160">
        <v>6426369.8646850605</v>
      </c>
      <c r="CP3008" s="95">
        <v>1458578.0362853999</v>
      </c>
      <c r="CQ3008" s="95">
        <v>0</v>
      </c>
      <c r="CR3008" s="95">
        <v>0</v>
      </c>
      <c r="CS3008" s="95">
        <v>0</v>
      </c>
      <c r="CT3008" s="95">
        <v>0</v>
      </c>
      <c r="CU3008" s="161">
        <v>491946.13545274694</v>
      </c>
      <c r="CV3008" s="161">
        <v>4594381.0407066345</v>
      </c>
    </row>
    <row r="3009" spans="1:100" x14ac:dyDescent="0.2">
      <c r="A3009" s="94" t="s">
        <v>194</v>
      </c>
      <c r="B3009" s="96">
        <v>43435</v>
      </c>
      <c r="C3009" s="95">
        <v>3701.33156263828</v>
      </c>
      <c r="D3009" s="95">
        <v>0</v>
      </c>
      <c r="E3009" s="95">
        <v>224.12833844311501</v>
      </c>
      <c r="F3009" s="95">
        <v>65.542766609229105</v>
      </c>
      <c r="G3009" s="95">
        <v>118.709838825278</v>
      </c>
      <c r="H3009" s="95">
        <v>0</v>
      </c>
      <c r="I3009" s="95">
        <v>0</v>
      </c>
      <c r="J3009" s="95">
        <v>1430.9620225280501</v>
      </c>
      <c r="K3009" s="95">
        <v>0</v>
      </c>
      <c r="L3009" s="95">
        <v>10.2178751612082</v>
      </c>
      <c r="M3009" s="95">
        <v>1190.44550170004</v>
      </c>
      <c r="N3009" s="95">
        <v>953.49516225606203</v>
      </c>
      <c r="O3009" s="95">
        <v>0</v>
      </c>
      <c r="P3009" s="95">
        <v>1443.7857602834699</v>
      </c>
      <c r="Q3009" s="95">
        <v>327.56996521726302</v>
      </c>
      <c r="R3009" s="95">
        <v>0</v>
      </c>
      <c r="S3009" s="95">
        <v>119.175390321761</v>
      </c>
      <c r="T3009" s="95">
        <v>0</v>
      </c>
      <c r="U3009" s="95">
        <v>1430.3231029659501</v>
      </c>
      <c r="V3009" s="95">
        <v>459117.81013488799</v>
      </c>
      <c r="W3009" s="95">
        <v>0</v>
      </c>
      <c r="X3009" s="95">
        <v>16736.0213816166</v>
      </c>
      <c r="Y3009" s="95">
        <v>3157.3135484159002</v>
      </c>
      <c r="Z3009" s="95">
        <v>17317.516633749001</v>
      </c>
      <c r="AA3009" s="95">
        <v>0</v>
      </c>
      <c r="AB3009" s="95">
        <v>0</v>
      </c>
      <c r="AC3009" s="95">
        <v>413211.19619369501</v>
      </c>
      <c r="AD3009" s="95">
        <v>0</v>
      </c>
      <c r="AE3009" s="95">
        <v>1281.54216524959</v>
      </c>
      <c r="AF3009" s="95">
        <v>121129.36924648299</v>
      </c>
      <c r="AG3009" s="95">
        <v>153157.31901550299</v>
      </c>
      <c r="AH3009" s="95">
        <v>0</v>
      </c>
      <c r="AI3009" s="95">
        <v>100387.908450127</v>
      </c>
      <c r="AJ3009" s="95">
        <v>100772.771508217</v>
      </c>
      <c r="AK3009" s="95">
        <v>0</v>
      </c>
      <c r="AL3009" s="95">
        <v>17359.712461471601</v>
      </c>
      <c r="AM3009" s="95">
        <v>0</v>
      </c>
      <c r="AN3009" s="95">
        <v>413013.02314758301</v>
      </c>
      <c r="AO3009" s="95">
        <v>4321701.2454223596</v>
      </c>
      <c r="AP3009" s="95">
        <v>0</v>
      </c>
      <c r="AQ3009" s="95">
        <v>187878.53479957601</v>
      </c>
      <c r="AR3009" s="95">
        <v>31088.423198699998</v>
      </c>
      <c r="AS3009" s="95">
        <v>158471.82857513399</v>
      </c>
      <c r="AT3009" s="95">
        <v>0</v>
      </c>
      <c r="AU3009" s="95">
        <v>0</v>
      </c>
      <c r="AV3009" s="95">
        <v>1812525.1790771501</v>
      </c>
      <c r="AW3009" s="95">
        <v>0</v>
      </c>
      <c r="AX3009" s="95">
        <v>5863.6090004444104</v>
      </c>
      <c r="AY3009" s="95">
        <v>1243181.3238067599</v>
      </c>
      <c r="AZ3009" s="95">
        <v>1269870.6793365499</v>
      </c>
      <c r="BA3009" s="95">
        <v>0</v>
      </c>
      <c r="BB3009" s="95">
        <v>1063421.88658142</v>
      </c>
      <c r="BC3009" s="95">
        <v>931136.89310455299</v>
      </c>
      <c r="BD3009" s="95">
        <v>0</v>
      </c>
      <c r="BE3009" s="95">
        <v>159829.192407608</v>
      </c>
      <c r="BF3009" s="95">
        <v>0</v>
      </c>
      <c r="BG3009" s="95">
        <v>1811380.1775054899</v>
      </c>
      <c r="BH3009" s="95">
        <v>1267821.2448577899</v>
      </c>
      <c r="BI3009" s="95">
        <v>0</v>
      </c>
      <c r="BJ3009" s="95">
        <v>169741.374586105</v>
      </c>
      <c r="BK3009" s="95">
        <v>15325.493155717801</v>
      </c>
      <c r="BL3009" s="95">
        <v>0</v>
      </c>
      <c r="BM3009" s="95">
        <v>0</v>
      </c>
      <c r="BN3009" s="95">
        <v>0</v>
      </c>
      <c r="BO3009" s="95">
        <v>0</v>
      </c>
      <c r="BP3009" s="95">
        <v>0</v>
      </c>
      <c r="BQ3009" s="95">
        <v>0</v>
      </c>
      <c r="BR3009" s="95">
        <v>302742.18920135498</v>
      </c>
      <c r="BS3009" s="95">
        <v>604688.52612304699</v>
      </c>
      <c r="BT3009" s="95">
        <v>0</v>
      </c>
      <c r="BU3009" s="95">
        <v>179741.52999877901</v>
      </c>
      <c r="BV3009" s="95">
        <v>347227.38694381702</v>
      </c>
      <c r="BW3009" s="95">
        <v>0</v>
      </c>
      <c r="BX3009" s="95">
        <v>27320.339907646201</v>
      </c>
      <c r="BY3009" s="95">
        <v>0</v>
      </c>
      <c r="BZ3009" s="95">
        <v>0</v>
      </c>
      <c r="CA3009" s="95">
        <v>3929.26791992784</v>
      </c>
      <c r="CB3009" s="95">
        <v>475335.32170104998</v>
      </c>
      <c r="CC3009" s="95">
        <v>4509701.9675292997</v>
      </c>
      <c r="CD3009" s="95">
        <v>1437792.6855316199</v>
      </c>
      <c r="CE3009" s="95">
        <v>119.142964162864</v>
      </c>
      <c r="CF3009" s="95">
        <v>17415.651503086101</v>
      </c>
      <c r="CG3009" s="95">
        <v>160155.59397315999</v>
      </c>
      <c r="CH3009" s="95">
        <v>0</v>
      </c>
      <c r="CI3009" s="95">
        <v>4046.6958337426199</v>
      </c>
      <c r="CJ3009" s="95">
        <v>492855.30227279698</v>
      </c>
      <c r="CK3009" s="95">
        <v>4685246.3827514602</v>
      </c>
      <c r="CL3009" s="95">
        <v>1468030.3386077899</v>
      </c>
      <c r="CM3009" s="160">
        <v>5477.7122639417603</v>
      </c>
      <c r="CN3009" s="160">
        <v>907564.59477996803</v>
      </c>
      <c r="CO3009" s="160">
        <v>6491427.44567871</v>
      </c>
      <c r="CP3009" s="95">
        <v>1468030.3386077899</v>
      </c>
      <c r="CQ3009" s="95">
        <v>0</v>
      </c>
      <c r="CR3009" s="95">
        <v>0</v>
      </c>
      <c r="CS3009" s="95">
        <v>0</v>
      </c>
      <c r="CT3009" s="95">
        <v>0</v>
      </c>
      <c r="CU3009" s="161">
        <v>492750.97320413607</v>
      </c>
      <c r="CV3009" s="161">
        <v>4669857.5615024595</v>
      </c>
    </row>
    <row r="3010" spans="1:100" x14ac:dyDescent="0.2">
      <c r="A3010" s="94" t="s">
        <v>194</v>
      </c>
      <c r="B3010" s="96">
        <v>43525</v>
      </c>
      <c r="C3010" s="95">
        <v>3717.4320535063698</v>
      </c>
      <c r="D3010" s="95">
        <v>0</v>
      </c>
      <c r="E3010" s="95">
        <v>212.93296343460699</v>
      </c>
      <c r="F3010" s="95">
        <v>61.347046328708501</v>
      </c>
      <c r="G3010" s="95">
        <v>119.243366732262</v>
      </c>
      <c r="H3010" s="95">
        <v>0</v>
      </c>
      <c r="I3010" s="95">
        <v>0</v>
      </c>
      <c r="J3010" s="95">
        <v>1433.4862246364401</v>
      </c>
      <c r="K3010" s="95">
        <v>0</v>
      </c>
      <c r="L3010" s="95">
        <v>15.061484486563099</v>
      </c>
      <c r="M3010" s="95">
        <v>1194.53861638904</v>
      </c>
      <c r="N3010" s="95">
        <v>932.70233467221306</v>
      </c>
      <c r="O3010" s="95">
        <v>0</v>
      </c>
      <c r="P3010" s="95">
        <v>1467.9926879555001</v>
      </c>
      <c r="Q3010" s="95">
        <v>323.52802560105903</v>
      </c>
      <c r="R3010" s="95">
        <v>0</v>
      </c>
      <c r="S3010" s="95">
        <v>118.94249383546401</v>
      </c>
      <c r="T3010" s="95">
        <v>0</v>
      </c>
      <c r="U3010" s="95">
        <v>1435.9021941870501</v>
      </c>
      <c r="V3010" s="95">
        <v>456332.64286041301</v>
      </c>
      <c r="W3010" s="95">
        <v>0</v>
      </c>
      <c r="X3010" s="95">
        <v>16028.4405025244</v>
      </c>
      <c r="Y3010" s="95">
        <v>2997.4815788269002</v>
      </c>
      <c r="Z3010" s="95">
        <v>16866.4732367992</v>
      </c>
      <c r="AA3010" s="95">
        <v>0</v>
      </c>
      <c r="AB3010" s="95">
        <v>0</v>
      </c>
      <c r="AC3010" s="95">
        <v>412187.24570083601</v>
      </c>
      <c r="AD3010" s="95">
        <v>0</v>
      </c>
      <c r="AE3010" s="95">
        <v>1694.72072100639</v>
      </c>
      <c r="AF3010" s="95">
        <v>116483.321443558</v>
      </c>
      <c r="AG3010" s="95">
        <v>154250.641119003</v>
      </c>
      <c r="AH3010" s="95">
        <v>0</v>
      </c>
      <c r="AI3010" s="95">
        <v>98386.286428451494</v>
      </c>
      <c r="AJ3010" s="95">
        <v>99658.4611120224</v>
      </c>
      <c r="AK3010" s="95">
        <v>0</v>
      </c>
      <c r="AL3010" s="95">
        <v>16799.770616293001</v>
      </c>
      <c r="AM3010" s="95">
        <v>0</v>
      </c>
      <c r="AN3010" s="95">
        <v>412211.73574066203</v>
      </c>
      <c r="AO3010" s="95">
        <v>4310486.7032470703</v>
      </c>
      <c r="AP3010" s="95">
        <v>0</v>
      </c>
      <c r="AQ3010" s="95">
        <v>170893.882669449</v>
      </c>
      <c r="AR3010" s="95">
        <v>30959.017880439798</v>
      </c>
      <c r="AS3010" s="95">
        <v>153569.993188858</v>
      </c>
      <c r="AT3010" s="95">
        <v>0</v>
      </c>
      <c r="AU3010" s="95">
        <v>0</v>
      </c>
      <c r="AV3010" s="95">
        <v>1815990.7165832501</v>
      </c>
      <c r="AW3010" s="95">
        <v>0</v>
      </c>
      <c r="AX3010" s="95">
        <v>5291.3017787337303</v>
      </c>
      <c r="AY3010" s="95">
        <v>1188022.2295379599</v>
      </c>
      <c r="AZ3010" s="95">
        <v>1294097.05860901</v>
      </c>
      <c r="BA3010" s="95">
        <v>0</v>
      </c>
      <c r="BB3010" s="95">
        <v>1042255.84461212</v>
      </c>
      <c r="BC3010" s="95">
        <v>924314.16759491002</v>
      </c>
      <c r="BD3010" s="95">
        <v>0</v>
      </c>
      <c r="BE3010" s="95">
        <v>152976.22866439799</v>
      </c>
      <c r="BF3010" s="95">
        <v>0</v>
      </c>
      <c r="BG3010" s="95">
        <v>1819386.24607849</v>
      </c>
      <c r="BH3010" s="95">
        <v>1262585.3716583301</v>
      </c>
      <c r="BI3010" s="95">
        <v>0</v>
      </c>
      <c r="BJ3010" s="95">
        <v>164372.25004196199</v>
      </c>
      <c r="BK3010" s="95">
        <v>15029.6672401428</v>
      </c>
      <c r="BL3010" s="95">
        <v>0</v>
      </c>
      <c r="BM3010" s="95">
        <v>0</v>
      </c>
      <c r="BN3010" s="95">
        <v>0</v>
      </c>
      <c r="BO3010" s="95">
        <v>0</v>
      </c>
      <c r="BP3010" s="95">
        <v>0</v>
      </c>
      <c r="BQ3010" s="95">
        <v>0</v>
      </c>
      <c r="BR3010" s="95">
        <v>299220.88711547898</v>
      </c>
      <c r="BS3010" s="95">
        <v>607354.86911773705</v>
      </c>
      <c r="BT3010" s="95">
        <v>0</v>
      </c>
      <c r="BU3010" s="95">
        <v>179624.099998474</v>
      </c>
      <c r="BV3010" s="95">
        <v>343499.47385787999</v>
      </c>
      <c r="BW3010" s="95">
        <v>0</v>
      </c>
      <c r="BX3010" s="95">
        <v>27895.259903907801</v>
      </c>
      <c r="BY3010" s="95">
        <v>0</v>
      </c>
      <c r="BZ3010" s="95">
        <v>0</v>
      </c>
      <c r="CA3010" s="95">
        <v>3932.1527055800002</v>
      </c>
      <c r="CB3010" s="95">
        <v>472444.30754089402</v>
      </c>
      <c r="CC3010" s="95">
        <v>4480500.8250732403</v>
      </c>
      <c r="CD3010" s="95">
        <v>1432316.0895996101</v>
      </c>
      <c r="CE3010" s="95">
        <v>119.30267666093999</v>
      </c>
      <c r="CF3010" s="95">
        <v>16811.5541036129</v>
      </c>
      <c r="CG3010" s="95">
        <v>153655.49603462199</v>
      </c>
      <c r="CH3010" s="95">
        <v>0</v>
      </c>
      <c r="CI3010" s="95">
        <v>4049.17511922121</v>
      </c>
      <c r="CJ3010" s="95">
        <v>489192.49146270799</v>
      </c>
      <c r="CK3010" s="95">
        <v>4613198.0645752</v>
      </c>
      <c r="CL3010" s="95">
        <v>1460706.5410003699</v>
      </c>
      <c r="CM3010" s="160">
        <v>5479.1829506754902</v>
      </c>
      <c r="CN3010" s="160">
        <v>901261.83556366002</v>
      </c>
      <c r="CO3010" s="160">
        <v>6446482.9235229502</v>
      </c>
      <c r="CP3010" s="95">
        <v>1460706.5410003699</v>
      </c>
      <c r="CQ3010" s="95">
        <v>0</v>
      </c>
      <c r="CR3010" s="95">
        <v>0</v>
      </c>
      <c r="CS3010" s="95">
        <v>0</v>
      </c>
      <c r="CT3010" s="95">
        <v>0</v>
      </c>
      <c r="CU3010" s="161">
        <v>489255.86164450692</v>
      </c>
      <c r="CV3010" s="161">
        <v>4634156.3211078625</v>
      </c>
    </row>
    <row r="3011" spans="1:100" x14ac:dyDescent="0.2">
      <c r="A3011" s="94" t="s">
        <v>194</v>
      </c>
      <c r="B3011" s="96">
        <v>43617</v>
      </c>
      <c r="C3011" s="95">
        <v>3721.5567348599402</v>
      </c>
      <c r="D3011" s="95">
        <v>0</v>
      </c>
      <c r="E3011" s="95">
        <v>221.57005996629599</v>
      </c>
      <c r="F3011" s="95">
        <v>68.764641227200599</v>
      </c>
      <c r="G3011" s="95">
        <v>112.324785867706</v>
      </c>
      <c r="H3011" s="95">
        <v>0</v>
      </c>
      <c r="I3011" s="95">
        <v>0</v>
      </c>
      <c r="J3011" s="95">
        <v>1443.56761452556</v>
      </c>
      <c r="K3011" s="95">
        <v>0</v>
      </c>
      <c r="L3011" s="95">
        <v>19.351607304764901</v>
      </c>
      <c r="M3011" s="95">
        <v>1180.8645266890501</v>
      </c>
      <c r="N3011" s="95">
        <v>916.40312441438402</v>
      </c>
      <c r="O3011" s="95">
        <v>0</v>
      </c>
      <c r="P3011" s="95">
        <v>1500.7171464860401</v>
      </c>
      <c r="Q3011" s="95">
        <v>319.54133093357098</v>
      </c>
      <c r="R3011" s="95">
        <v>0</v>
      </c>
      <c r="S3011" s="95">
        <v>112.21110713388801</v>
      </c>
      <c r="T3011" s="95">
        <v>0</v>
      </c>
      <c r="U3011" s="95">
        <v>1437.2974150776899</v>
      </c>
      <c r="V3011" s="95">
        <v>453323.027267456</v>
      </c>
      <c r="W3011" s="95">
        <v>0</v>
      </c>
      <c r="X3011" s="95">
        <v>16176.729731559801</v>
      </c>
      <c r="Y3011" s="95">
        <v>3211.7126433849298</v>
      </c>
      <c r="Z3011" s="95">
        <v>16582.096307992899</v>
      </c>
      <c r="AA3011" s="95">
        <v>0</v>
      </c>
      <c r="AB3011" s="95">
        <v>0</v>
      </c>
      <c r="AC3011" s="95">
        <v>414585.997631073</v>
      </c>
      <c r="AD3011" s="95">
        <v>0</v>
      </c>
      <c r="AE3011" s="95">
        <v>1629.0522933453301</v>
      </c>
      <c r="AF3011" s="95">
        <v>117678.914510727</v>
      </c>
      <c r="AG3011" s="95">
        <v>154419.89385604899</v>
      </c>
      <c r="AH3011" s="95">
        <v>0</v>
      </c>
      <c r="AI3011" s="95">
        <v>100037.816930771</v>
      </c>
      <c r="AJ3011" s="95">
        <v>97261.429630279497</v>
      </c>
      <c r="AK3011" s="95">
        <v>0</v>
      </c>
      <c r="AL3011" s="95">
        <v>16630.914048910101</v>
      </c>
      <c r="AM3011" s="95">
        <v>0</v>
      </c>
      <c r="AN3011" s="95">
        <v>414721.682498932</v>
      </c>
      <c r="AO3011" s="95">
        <v>4298566.1952514602</v>
      </c>
      <c r="AP3011" s="95">
        <v>0</v>
      </c>
      <c r="AQ3011" s="95">
        <v>172760.82118034401</v>
      </c>
      <c r="AR3011" s="95">
        <v>32659.983594656002</v>
      </c>
      <c r="AS3011" s="95">
        <v>152319.45057678199</v>
      </c>
      <c r="AT3011" s="95">
        <v>0</v>
      </c>
      <c r="AU3011" s="95">
        <v>0</v>
      </c>
      <c r="AV3011" s="95">
        <v>1832844.9734497101</v>
      </c>
      <c r="AW3011" s="95">
        <v>0</v>
      </c>
      <c r="AX3011" s="95">
        <v>10947.8703374863</v>
      </c>
      <c r="AY3011" s="95">
        <v>1200542.7746429399</v>
      </c>
      <c r="AZ3011" s="95">
        <v>1302221.97377014</v>
      </c>
      <c r="BA3011" s="95">
        <v>0</v>
      </c>
      <c r="BB3011" s="95">
        <v>1061879.2616729699</v>
      </c>
      <c r="BC3011" s="95">
        <v>897517.91336822498</v>
      </c>
      <c r="BD3011" s="95">
        <v>0</v>
      </c>
      <c r="BE3011" s="95">
        <v>152744.153644562</v>
      </c>
      <c r="BF3011" s="95">
        <v>0</v>
      </c>
      <c r="BG3011" s="95">
        <v>1835969.80070496</v>
      </c>
      <c r="BH3011" s="95">
        <v>1259860.6813507101</v>
      </c>
      <c r="BI3011" s="95">
        <v>0</v>
      </c>
      <c r="BJ3011" s="95">
        <v>164733.89023017901</v>
      </c>
      <c r="BK3011" s="95">
        <v>14425.2734211683</v>
      </c>
      <c r="BL3011" s="95">
        <v>0</v>
      </c>
      <c r="BM3011" s="95">
        <v>0</v>
      </c>
      <c r="BN3011" s="95">
        <v>0</v>
      </c>
      <c r="BO3011" s="95">
        <v>0</v>
      </c>
      <c r="BP3011" s="95">
        <v>0</v>
      </c>
      <c r="BQ3011" s="95">
        <v>0</v>
      </c>
      <c r="BR3011" s="95">
        <v>299507.166641235</v>
      </c>
      <c r="BS3011" s="95">
        <v>608958.87322235096</v>
      </c>
      <c r="BT3011" s="95">
        <v>0</v>
      </c>
      <c r="BU3011" s="95">
        <v>194971.449998856</v>
      </c>
      <c r="BV3011" s="95">
        <v>332308.26126480103</v>
      </c>
      <c r="BW3011" s="95">
        <v>0</v>
      </c>
      <c r="BX3011" s="95">
        <v>31310.599894523599</v>
      </c>
      <c r="BY3011" s="95">
        <v>0</v>
      </c>
      <c r="BZ3011" s="95">
        <v>0</v>
      </c>
      <c r="CA3011" s="95">
        <v>3938.8093203902199</v>
      </c>
      <c r="CB3011" s="95">
        <v>469668.00397110003</v>
      </c>
      <c r="CC3011" s="95">
        <v>4468916.86474609</v>
      </c>
      <c r="CD3011" s="95">
        <v>1423280.2512970001</v>
      </c>
      <c r="CE3011" s="95">
        <v>111.778638559394</v>
      </c>
      <c r="CF3011" s="95">
        <v>16548.858444929101</v>
      </c>
      <c r="CG3011" s="95">
        <v>152286.199689865</v>
      </c>
      <c r="CH3011" s="95">
        <v>0</v>
      </c>
      <c r="CI3011" s="95">
        <v>4052.60741043091</v>
      </c>
      <c r="CJ3011" s="95">
        <v>485688.433387756</v>
      </c>
      <c r="CK3011" s="95">
        <v>4617095.00671387</v>
      </c>
      <c r="CL3011" s="95">
        <v>1452515.16731262</v>
      </c>
      <c r="CM3011" s="160">
        <v>5484.7564173936798</v>
      </c>
      <c r="CN3011" s="160">
        <v>901773.69370269799</v>
      </c>
      <c r="CO3011" s="160">
        <v>6459270.9563598596</v>
      </c>
      <c r="CP3011" s="95">
        <v>1452515.16731262</v>
      </c>
      <c r="CQ3011" s="95">
        <v>0</v>
      </c>
      <c r="CR3011" s="95">
        <v>0</v>
      </c>
      <c r="CS3011" s="95">
        <v>0</v>
      </c>
      <c r="CT3011" s="95">
        <v>0</v>
      </c>
      <c r="CU3011" s="161">
        <v>486216.86241602915</v>
      </c>
      <c r="CV3011" s="161">
        <v>4621203.0644359551</v>
      </c>
    </row>
    <row r="3012" spans="1:100" x14ac:dyDescent="0.2">
      <c r="A3012" s="94" t="s">
        <v>194</v>
      </c>
      <c r="B3012" s="96">
        <v>43709</v>
      </c>
      <c r="C3012" s="95">
        <v>3733.4215025603798</v>
      </c>
      <c r="D3012" s="95">
        <v>0</v>
      </c>
      <c r="E3012" s="95">
        <v>194.95958456583301</v>
      </c>
      <c r="F3012" s="95">
        <v>56.326727859675898</v>
      </c>
      <c r="G3012" s="95">
        <v>115.060994903557</v>
      </c>
      <c r="H3012" s="95">
        <v>0</v>
      </c>
      <c r="I3012" s="95">
        <v>0</v>
      </c>
      <c r="J3012" s="95">
        <v>1494.1399101167899</v>
      </c>
      <c r="K3012" s="95">
        <v>0</v>
      </c>
      <c r="L3012" s="95">
        <v>17.1201961485203</v>
      </c>
      <c r="M3012" s="95">
        <v>1192.0071168392899</v>
      </c>
      <c r="N3012" s="95">
        <v>910.07454290986095</v>
      </c>
      <c r="O3012" s="95">
        <v>0</v>
      </c>
      <c r="P3012" s="95">
        <v>1495.4994870871301</v>
      </c>
      <c r="Q3012" s="95">
        <v>317.261159077287</v>
      </c>
      <c r="R3012" s="95">
        <v>0</v>
      </c>
      <c r="S3012" s="95">
        <v>115.234102356248</v>
      </c>
      <c r="T3012" s="95">
        <v>0</v>
      </c>
      <c r="U3012" s="95">
        <v>1499.1046024709899</v>
      </c>
      <c r="V3012" s="95">
        <v>454346.31736373901</v>
      </c>
      <c r="W3012" s="95">
        <v>0</v>
      </c>
      <c r="X3012" s="95">
        <v>16234.5804587603</v>
      </c>
      <c r="Y3012" s="95">
        <v>3134.1450310349501</v>
      </c>
      <c r="Z3012" s="95">
        <v>16828.375617504102</v>
      </c>
      <c r="AA3012" s="95">
        <v>0</v>
      </c>
      <c r="AB3012" s="95">
        <v>0</v>
      </c>
      <c r="AC3012" s="95">
        <v>417339.572032928</v>
      </c>
      <c r="AD3012" s="95">
        <v>0</v>
      </c>
      <c r="AE3012" s="95">
        <v>1709.4832946807101</v>
      </c>
      <c r="AF3012" s="95">
        <v>117551.946231842</v>
      </c>
      <c r="AG3012" s="95">
        <v>155460.94377327</v>
      </c>
      <c r="AH3012" s="95">
        <v>0</v>
      </c>
      <c r="AI3012" s="95">
        <v>101799.256654739</v>
      </c>
      <c r="AJ3012" s="95">
        <v>94280.733476638794</v>
      </c>
      <c r="AK3012" s="95">
        <v>0</v>
      </c>
      <c r="AL3012" s="95">
        <v>16807.4779491425</v>
      </c>
      <c r="AM3012" s="95">
        <v>0</v>
      </c>
      <c r="AN3012" s="95">
        <v>417408.82540893601</v>
      </c>
      <c r="AO3012" s="95">
        <v>4297529.2394409198</v>
      </c>
      <c r="AP3012" s="95">
        <v>0</v>
      </c>
      <c r="AQ3012" s="95">
        <v>176241.42161941499</v>
      </c>
      <c r="AR3012" s="95">
        <v>31566.311108589201</v>
      </c>
      <c r="AS3012" s="95">
        <v>155448.65292358401</v>
      </c>
      <c r="AT3012" s="95">
        <v>0</v>
      </c>
      <c r="AU3012" s="95">
        <v>0</v>
      </c>
      <c r="AV3012" s="95">
        <v>1867590.0196990999</v>
      </c>
      <c r="AW3012" s="95">
        <v>0</v>
      </c>
      <c r="AX3012" s="95">
        <v>10141.865305900599</v>
      </c>
      <c r="AY3012" s="95">
        <v>1203115.76724243</v>
      </c>
      <c r="AZ3012" s="95">
        <v>1325424.7603607201</v>
      </c>
      <c r="BA3012" s="95">
        <v>0</v>
      </c>
      <c r="BB3012" s="95">
        <v>1103249.47213745</v>
      </c>
      <c r="BC3012" s="95">
        <v>863214.06321716297</v>
      </c>
      <c r="BD3012" s="95">
        <v>0</v>
      </c>
      <c r="BE3012" s="95">
        <v>154166.92339134199</v>
      </c>
      <c r="BF3012" s="95">
        <v>0</v>
      </c>
      <c r="BG3012" s="95">
        <v>1862771.50340271</v>
      </c>
      <c r="BH3012" s="95">
        <v>1257700.8059234601</v>
      </c>
      <c r="BI3012" s="95">
        <v>0</v>
      </c>
      <c r="BJ3012" s="95">
        <v>158530.94563865699</v>
      </c>
      <c r="BK3012" s="95">
        <v>14162.221363306</v>
      </c>
      <c r="BL3012" s="95">
        <v>0</v>
      </c>
      <c r="BM3012" s="95">
        <v>0</v>
      </c>
      <c r="BN3012" s="95">
        <v>0</v>
      </c>
      <c r="BO3012" s="95">
        <v>0</v>
      </c>
      <c r="BP3012" s="95">
        <v>0</v>
      </c>
      <c r="BQ3012" s="95">
        <v>0</v>
      </c>
      <c r="BR3012" s="95">
        <v>300721.70949173003</v>
      </c>
      <c r="BS3012" s="95">
        <v>610180.20722961402</v>
      </c>
      <c r="BT3012" s="95">
        <v>0</v>
      </c>
      <c r="BU3012" s="95">
        <v>176908</v>
      </c>
      <c r="BV3012" s="95">
        <v>318984.31050872803</v>
      </c>
      <c r="BW3012" s="95">
        <v>0</v>
      </c>
      <c r="BX3012" s="95">
        <v>31034.079895973198</v>
      </c>
      <c r="BY3012" s="95">
        <v>0</v>
      </c>
      <c r="BZ3012" s="95">
        <v>0</v>
      </c>
      <c r="CA3012" s="95">
        <v>3928.15168061852</v>
      </c>
      <c r="CB3012" s="95">
        <v>469490.83253478998</v>
      </c>
      <c r="CC3012" s="95">
        <v>4470972.50671387</v>
      </c>
      <c r="CD3012" s="95">
        <v>1413254.6179809601</v>
      </c>
      <c r="CE3012" s="95">
        <v>115.16745434608301</v>
      </c>
      <c r="CF3012" s="95">
        <v>16816.623692750902</v>
      </c>
      <c r="CG3012" s="95">
        <v>153726.94001579299</v>
      </c>
      <c r="CH3012" s="95">
        <v>0</v>
      </c>
      <c r="CI3012" s="95">
        <v>4044.7733745873002</v>
      </c>
      <c r="CJ3012" s="95">
        <v>486387.36899566703</v>
      </c>
      <c r="CK3012" s="95">
        <v>4648455.5421752902</v>
      </c>
      <c r="CL3012" s="95">
        <v>1442997.7136230499</v>
      </c>
      <c r="CM3012" s="160">
        <v>5537.9107273220998</v>
      </c>
      <c r="CN3012" s="160">
        <v>902257.88578033401</v>
      </c>
      <c r="CO3012" s="160">
        <v>6495322.5765380897</v>
      </c>
      <c r="CP3012" s="95">
        <v>1442997.7136230499</v>
      </c>
      <c r="CQ3012" s="95">
        <v>0</v>
      </c>
      <c r="CR3012" s="95">
        <v>0</v>
      </c>
      <c r="CS3012" s="95">
        <v>0</v>
      </c>
      <c r="CT3012" s="95">
        <v>0</v>
      </c>
      <c r="CU3012" s="161">
        <v>486307.45622754085</v>
      </c>
      <c r="CV3012" s="161">
        <v>4624699.4467296628</v>
      </c>
    </row>
    <row r="3013" spans="1:100" x14ac:dyDescent="0.2">
      <c r="A3013" s="94" t="s">
        <v>194</v>
      </c>
      <c r="B3013" s="96">
        <v>43800</v>
      </c>
      <c r="C3013" s="95">
        <v>3724.9268378913398</v>
      </c>
      <c r="D3013" s="95">
        <v>0</v>
      </c>
      <c r="E3013" s="95">
        <v>185.594996292144</v>
      </c>
      <c r="F3013" s="95">
        <v>55.490861545782501</v>
      </c>
      <c r="G3013" s="95">
        <v>106.273456025869</v>
      </c>
      <c r="H3013" s="95">
        <v>0</v>
      </c>
      <c r="I3013" s="95">
        <v>0</v>
      </c>
      <c r="J3013" s="95">
        <v>1510.07225306332</v>
      </c>
      <c r="K3013" s="95">
        <v>0</v>
      </c>
      <c r="L3013" s="95">
        <v>13.3087427482242</v>
      </c>
      <c r="M3013" s="95">
        <v>1192.4135037362601</v>
      </c>
      <c r="N3013" s="95">
        <v>893.37462405860401</v>
      </c>
      <c r="O3013" s="95">
        <v>0</v>
      </c>
      <c r="P3013" s="95">
        <v>1500.8166822195101</v>
      </c>
      <c r="Q3013" s="95">
        <v>310.812523707747</v>
      </c>
      <c r="R3013" s="95">
        <v>0</v>
      </c>
      <c r="S3013" s="95">
        <v>106.374699287117</v>
      </c>
      <c r="T3013" s="95">
        <v>0</v>
      </c>
      <c r="U3013" s="95">
        <v>1508.6336342990401</v>
      </c>
      <c r="V3013" s="95">
        <v>445597.592445374</v>
      </c>
      <c r="W3013" s="95">
        <v>0</v>
      </c>
      <c r="X3013" s="95">
        <v>14039.961834073099</v>
      </c>
      <c r="Y3013" s="95">
        <v>2805.13881099224</v>
      </c>
      <c r="Z3013" s="95">
        <v>15747.209606885899</v>
      </c>
      <c r="AA3013" s="95">
        <v>0</v>
      </c>
      <c r="AB3013" s="95">
        <v>0</v>
      </c>
      <c r="AC3013" s="95">
        <v>423091.23657607997</v>
      </c>
      <c r="AD3013" s="95">
        <v>0</v>
      </c>
      <c r="AE3013" s="95">
        <v>1155.6072743684099</v>
      </c>
      <c r="AF3013" s="95">
        <v>115411.72028923</v>
      </c>
      <c r="AG3013" s="95">
        <v>153902.61672019999</v>
      </c>
      <c r="AH3013" s="95">
        <v>0</v>
      </c>
      <c r="AI3013" s="95">
        <v>96955.450167655901</v>
      </c>
      <c r="AJ3013" s="95">
        <v>91519.908790588393</v>
      </c>
      <c r="AK3013" s="95">
        <v>0</v>
      </c>
      <c r="AL3013" s="95">
        <v>15787.5861719847</v>
      </c>
      <c r="AM3013" s="95">
        <v>0</v>
      </c>
      <c r="AN3013" s="95">
        <v>422783.44591140701</v>
      </c>
      <c r="AO3013" s="95">
        <v>4255586.0707397498</v>
      </c>
      <c r="AP3013" s="95">
        <v>0</v>
      </c>
      <c r="AQ3013" s="95">
        <v>162756.54226112401</v>
      </c>
      <c r="AR3013" s="95">
        <v>31849.9612154961</v>
      </c>
      <c r="AS3013" s="95">
        <v>145441.85264587399</v>
      </c>
      <c r="AT3013" s="95">
        <v>0</v>
      </c>
      <c r="AU3013" s="95">
        <v>0</v>
      </c>
      <c r="AV3013" s="95">
        <v>1898142.7810821501</v>
      </c>
      <c r="AW3013" s="95">
        <v>0</v>
      </c>
      <c r="AX3013" s="95">
        <v>6295.0631025433504</v>
      </c>
      <c r="AY3013" s="95">
        <v>1189991.1868133501</v>
      </c>
      <c r="AZ3013" s="95">
        <v>1314257.6022033701</v>
      </c>
      <c r="BA3013" s="95">
        <v>0</v>
      </c>
      <c r="BB3013" s="95">
        <v>1035499.51893616</v>
      </c>
      <c r="BC3013" s="95">
        <v>847283.51255798305</v>
      </c>
      <c r="BD3013" s="95">
        <v>0</v>
      </c>
      <c r="BE3013" s="95">
        <v>147123.56220245399</v>
      </c>
      <c r="BF3013" s="95">
        <v>0</v>
      </c>
      <c r="BG3013" s="95">
        <v>1895058.65351868</v>
      </c>
      <c r="BH3013" s="95">
        <v>1244734.1537323</v>
      </c>
      <c r="BI3013" s="95">
        <v>0</v>
      </c>
      <c r="BJ3013" s="95">
        <v>145777.20248222401</v>
      </c>
      <c r="BK3013" s="95">
        <v>13875.5184586048</v>
      </c>
      <c r="BL3013" s="95">
        <v>0</v>
      </c>
      <c r="BM3013" s="95">
        <v>0</v>
      </c>
      <c r="BN3013" s="95">
        <v>0</v>
      </c>
      <c r="BO3013" s="95">
        <v>0</v>
      </c>
      <c r="BP3013" s="95">
        <v>0</v>
      </c>
      <c r="BQ3013" s="95">
        <v>0</v>
      </c>
      <c r="BR3013" s="95">
        <v>299487.65789794899</v>
      </c>
      <c r="BS3013" s="95">
        <v>601543.75600433396</v>
      </c>
      <c r="BT3013" s="95">
        <v>0</v>
      </c>
      <c r="BU3013" s="95">
        <v>174038</v>
      </c>
      <c r="BV3013" s="95">
        <v>314156.79309082002</v>
      </c>
      <c r="BW3013" s="95">
        <v>0</v>
      </c>
      <c r="BX3013" s="95">
        <v>24786.289912462202</v>
      </c>
      <c r="BY3013" s="95">
        <v>0</v>
      </c>
      <c r="BZ3013" s="95">
        <v>0</v>
      </c>
      <c r="CA3013" s="95">
        <v>3915.1510107815302</v>
      </c>
      <c r="CB3013" s="95">
        <v>461109.67559433001</v>
      </c>
      <c r="CC3013" s="95">
        <v>4429808.3777465802</v>
      </c>
      <c r="CD3013" s="95">
        <v>1392436.0816345201</v>
      </c>
      <c r="CE3013" s="95">
        <v>106.748706815764</v>
      </c>
      <c r="CF3013" s="95">
        <v>15864.386832952499</v>
      </c>
      <c r="CG3013" s="95">
        <v>147275.32348632801</v>
      </c>
      <c r="CH3013" s="95">
        <v>0</v>
      </c>
      <c r="CI3013" s="95">
        <v>4020.6100373566201</v>
      </c>
      <c r="CJ3013" s="95">
        <v>476677.88968658401</v>
      </c>
      <c r="CK3013" s="95">
        <v>4553388.70812988</v>
      </c>
      <c r="CL3013" s="95">
        <v>1420070.5077819801</v>
      </c>
      <c r="CM3013" s="160">
        <v>5522.0445119738597</v>
      </c>
      <c r="CN3013" s="160">
        <v>898003.73524475098</v>
      </c>
      <c r="CO3013" s="160">
        <v>6438401.9110107403</v>
      </c>
      <c r="CP3013" s="95">
        <v>1420070.5077819801</v>
      </c>
      <c r="CQ3013" s="95">
        <v>0</v>
      </c>
      <c r="CR3013" s="95">
        <v>0</v>
      </c>
      <c r="CS3013" s="95">
        <v>0</v>
      </c>
      <c r="CT3013" s="95">
        <v>0</v>
      </c>
      <c r="CU3013" s="161">
        <v>476974.06242728251</v>
      </c>
      <c r="CV3013" s="161">
        <v>4577083.7012329083</v>
      </c>
    </row>
    <row r="3014" spans="1:100" x14ac:dyDescent="0.2">
      <c r="A3014" s="94" t="s">
        <v>194</v>
      </c>
      <c r="B3014" s="96">
        <v>43891</v>
      </c>
      <c r="C3014" s="95">
        <v>3764.9953994154898</v>
      </c>
      <c r="D3014" s="95">
        <v>0</v>
      </c>
      <c r="E3014" s="95">
        <v>78.984301125630694</v>
      </c>
      <c r="F3014" s="95">
        <v>45.3130266088992</v>
      </c>
      <c r="G3014" s="95">
        <v>98.5972409322858</v>
      </c>
      <c r="H3014" s="95">
        <v>0</v>
      </c>
      <c r="I3014" s="95">
        <v>0</v>
      </c>
      <c r="J3014" s="95">
        <v>1483.6887982487699</v>
      </c>
      <c r="K3014" s="95">
        <v>0</v>
      </c>
      <c r="L3014" s="95">
        <v>19.0768736745231</v>
      </c>
      <c r="M3014" s="95">
        <v>1176.14759977162</v>
      </c>
      <c r="N3014" s="95">
        <v>807.27173811942305</v>
      </c>
      <c r="O3014" s="95">
        <v>0</v>
      </c>
      <c r="P3014" s="95">
        <v>1534.9431174546501</v>
      </c>
      <c r="Q3014" s="95">
        <v>306.77221937850101</v>
      </c>
      <c r="R3014" s="95">
        <v>0</v>
      </c>
      <c r="S3014" s="95">
        <v>98.608417279087007</v>
      </c>
      <c r="T3014" s="95">
        <v>0</v>
      </c>
      <c r="U3014" s="95">
        <v>1487.0081582218399</v>
      </c>
      <c r="V3014" s="95">
        <v>441825.09716033901</v>
      </c>
      <c r="W3014" s="95">
        <v>0</v>
      </c>
      <c r="X3014" s="95">
        <v>2448.4415957927699</v>
      </c>
      <c r="Y3014" s="95">
        <v>1927.20946136117</v>
      </c>
      <c r="Z3014" s="95">
        <v>14083.2924929857</v>
      </c>
      <c r="AA3014" s="95">
        <v>0</v>
      </c>
      <c r="AB3014" s="95">
        <v>0</v>
      </c>
      <c r="AC3014" s="95">
        <v>397866.77369308501</v>
      </c>
      <c r="AD3014" s="95">
        <v>0</v>
      </c>
      <c r="AE3014" s="95">
        <v>268.53388851880999</v>
      </c>
      <c r="AF3014" s="95">
        <v>113769.063526154</v>
      </c>
      <c r="AG3014" s="95">
        <v>152815.45410346999</v>
      </c>
      <c r="AH3014" s="95">
        <v>0</v>
      </c>
      <c r="AI3014" s="95">
        <v>87012.2106027603</v>
      </c>
      <c r="AJ3014" s="95">
        <v>93402.353672027602</v>
      </c>
      <c r="AK3014" s="95">
        <v>0</v>
      </c>
      <c r="AL3014" s="95">
        <v>14014.666030526199</v>
      </c>
      <c r="AM3014" s="95">
        <v>0</v>
      </c>
      <c r="AN3014" s="95">
        <v>397913.68548584002</v>
      </c>
      <c r="AO3014" s="95">
        <v>4200509.0585327102</v>
      </c>
      <c r="AP3014" s="95">
        <v>0</v>
      </c>
      <c r="AQ3014" s="95">
        <v>23224.514465331999</v>
      </c>
      <c r="AR3014" s="95">
        <v>19150.535405397401</v>
      </c>
      <c r="AS3014" s="95">
        <v>132922.233764648</v>
      </c>
      <c r="AT3014" s="95">
        <v>0</v>
      </c>
      <c r="AU3014" s="95">
        <v>0</v>
      </c>
      <c r="AV3014" s="95">
        <v>1776682.0583343499</v>
      </c>
      <c r="AW3014" s="95">
        <v>0</v>
      </c>
      <c r="AX3014" s="95">
        <v>2284.0833825766999</v>
      </c>
      <c r="AY3014" s="95">
        <v>1176145.9231567399</v>
      </c>
      <c r="AZ3014" s="95">
        <v>1310869.56066895</v>
      </c>
      <c r="BA3014" s="95">
        <v>0</v>
      </c>
      <c r="BB3014" s="95">
        <v>924607.86773681606</v>
      </c>
      <c r="BC3014" s="95">
        <v>858105.633880615</v>
      </c>
      <c r="BD3014" s="95">
        <v>0</v>
      </c>
      <c r="BE3014" s="95">
        <v>132258.985469818</v>
      </c>
      <c r="BF3014" s="95">
        <v>0</v>
      </c>
      <c r="BG3014" s="95">
        <v>1780505.9107971201</v>
      </c>
      <c r="BH3014" s="95">
        <v>1232842.1397857701</v>
      </c>
      <c r="BI3014" s="95">
        <v>0</v>
      </c>
      <c r="BJ3014" s="95">
        <v>29657.362954378099</v>
      </c>
      <c r="BK3014" s="95">
        <v>8038.9285978078797</v>
      </c>
      <c r="BL3014" s="95">
        <v>0</v>
      </c>
      <c r="BM3014" s="95">
        <v>0</v>
      </c>
      <c r="BN3014" s="95">
        <v>0</v>
      </c>
      <c r="BO3014" s="95">
        <v>0</v>
      </c>
      <c r="BP3014" s="95">
        <v>0</v>
      </c>
      <c r="BQ3014" s="95">
        <v>0</v>
      </c>
      <c r="BR3014" s="95">
        <v>289248.962966919</v>
      </c>
      <c r="BS3014" s="95">
        <v>505263.02849197399</v>
      </c>
      <c r="BT3014" s="95">
        <v>0</v>
      </c>
      <c r="BU3014" s="95">
        <v>157766.023851395</v>
      </c>
      <c r="BV3014" s="95">
        <v>315871.25981521601</v>
      </c>
      <c r="BW3014" s="95">
        <v>0</v>
      </c>
      <c r="BX3014" s="95">
        <v>22993.031703233701</v>
      </c>
      <c r="BY3014" s="95">
        <v>0</v>
      </c>
      <c r="BZ3014" s="95">
        <v>0</v>
      </c>
      <c r="CA3014" s="95">
        <v>3841.3839053213601</v>
      </c>
      <c r="CB3014" s="95">
        <v>442087.81739044201</v>
      </c>
      <c r="CC3014" s="95">
        <v>4214477.8663330097</v>
      </c>
      <c r="CD3014" s="95">
        <v>1270665.1654357901</v>
      </c>
      <c r="CE3014" s="95">
        <v>98.617444524541497</v>
      </c>
      <c r="CF3014" s="95">
        <v>14029.654928207399</v>
      </c>
      <c r="CG3014" s="95">
        <v>132953.320583344</v>
      </c>
      <c r="CH3014" s="95">
        <v>0</v>
      </c>
      <c r="CI3014" s="95">
        <v>3938.8487362861601</v>
      </c>
      <c r="CJ3014" s="95">
        <v>456606.06584167498</v>
      </c>
      <c r="CK3014" s="95">
        <v>4411483.9568481399</v>
      </c>
      <c r="CL3014" s="95">
        <v>1294105.7984008801</v>
      </c>
      <c r="CM3014" s="160">
        <v>5423.8597013950302</v>
      </c>
      <c r="CN3014" s="160">
        <v>862851.12276458705</v>
      </c>
      <c r="CO3014" s="160">
        <v>6207485.3533325205</v>
      </c>
      <c r="CP3014" s="95">
        <v>1294105.7984008801</v>
      </c>
      <c r="CQ3014" s="95">
        <v>0</v>
      </c>
      <c r="CR3014" s="95">
        <v>0</v>
      </c>
      <c r="CS3014" s="95">
        <v>0</v>
      </c>
      <c r="CT3014" s="95">
        <v>0</v>
      </c>
      <c r="CU3014" s="161">
        <v>456117.47231864941</v>
      </c>
      <c r="CV3014" s="161">
        <v>4347431.1869163541</v>
      </c>
    </row>
    <row r="3015" spans="1:100" x14ac:dyDescent="0.2">
      <c r="A3015" s="94" t="s">
        <v>194</v>
      </c>
      <c r="B3015" s="96">
        <v>43983</v>
      </c>
      <c r="C3015" s="95">
        <v>3560.6360312104198</v>
      </c>
      <c r="D3015" s="95">
        <v>0</v>
      </c>
      <c r="E3015" s="95">
        <v>73.648378751240699</v>
      </c>
      <c r="F3015" s="95">
        <v>43.293224873486899</v>
      </c>
      <c r="G3015" s="95">
        <v>86.807395263575003</v>
      </c>
      <c r="H3015" s="95">
        <v>0</v>
      </c>
      <c r="I3015" s="95">
        <v>0</v>
      </c>
      <c r="J3015" s="95">
        <v>1413.51088103652</v>
      </c>
      <c r="K3015" s="95">
        <v>0</v>
      </c>
      <c r="L3015" s="95">
        <v>24.163217529887302</v>
      </c>
      <c r="M3015" s="95">
        <v>1103.0202268809101</v>
      </c>
      <c r="N3015" s="95">
        <v>770.85727342963196</v>
      </c>
      <c r="O3015" s="95">
        <v>0</v>
      </c>
      <c r="P3015" s="95">
        <v>1424.62301754951</v>
      </c>
      <c r="Q3015" s="95">
        <v>297.760159425437</v>
      </c>
      <c r="R3015" s="95">
        <v>0</v>
      </c>
      <c r="S3015" s="95">
        <v>86.467617590911701</v>
      </c>
      <c r="T3015" s="95">
        <v>0</v>
      </c>
      <c r="U3015" s="95">
        <v>1405.6020086854701</v>
      </c>
      <c r="V3015" s="95">
        <v>418179.04206085199</v>
      </c>
      <c r="W3015" s="95">
        <v>0</v>
      </c>
      <c r="X3015" s="95">
        <v>2604.5531884729899</v>
      </c>
      <c r="Y3015" s="95">
        <v>2212.4168861508401</v>
      </c>
      <c r="Z3015" s="95">
        <v>10210.3674962521</v>
      </c>
      <c r="AA3015" s="95">
        <v>0</v>
      </c>
      <c r="AB3015" s="95">
        <v>0</v>
      </c>
      <c r="AC3015" s="95">
        <v>315887.126064301</v>
      </c>
      <c r="AD3015" s="95">
        <v>0</v>
      </c>
      <c r="AE3015" s="95">
        <v>217.981972068548</v>
      </c>
      <c r="AF3015" s="95">
        <v>103957.16135120401</v>
      </c>
      <c r="AG3015" s="95">
        <v>154789.51128768901</v>
      </c>
      <c r="AH3015" s="95">
        <v>0</v>
      </c>
      <c r="AI3015" s="95">
        <v>71524.154644012495</v>
      </c>
      <c r="AJ3015" s="95">
        <v>91995.157549858093</v>
      </c>
      <c r="AK3015" s="95">
        <v>0</v>
      </c>
      <c r="AL3015" s="95">
        <v>10241.321765541999</v>
      </c>
      <c r="AM3015" s="95">
        <v>0</v>
      </c>
      <c r="AN3015" s="95">
        <v>316012.06550979603</v>
      </c>
      <c r="AO3015" s="95">
        <v>3966961.8439636198</v>
      </c>
      <c r="AP3015" s="95">
        <v>0</v>
      </c>
      <c r="AQ3015" s="95">
        <v>26991.447023868601</v>
      </c>
      <c r="AR3015" s="95">
        <v>21392.424131870299</v>
      </c>
      <c r="AS3015" s="95">
        <v>93236.040904998794</v>
      </c>
      <c r="AT3015" s="95">
        <v>0</v>
      </c>
      <c r="AU3015" s="95">
        <v>0</v>
      </c>
      <c r="AV3015" s="95">
        <v>1408237.81199646</v>
      </c>
      <c r="AW3015" s="95">
        <v>0</v>
      </c>
      <c r="AX3015" s="95">
        <v>1882.7696709483901</v>
      </c>
      <c r="AY3015" s="95">
        <v>1088823.81167603</v>
      </c>
      <c r="AZ3015" s="95">
        <v>1327836.4216003399</v>
      </c>
      <c r="BA3015" s="95">
        <v>0</v>
      </c>
      <c r="BB3015" s="95">
        <v>767332.73351287795</v>
      </c>
      <c r="BC3015" s="95">
        <v>836324.78523254395</v>
      </c>
      <c r="BD3015" s="95">
        <v>0</v>
      </c>
      <c r="BE3015" s="95">
        <v>93495.048469543501</v>
      </c>
      <c r="BF3015" s="95">
        <v>0</v>
      </c>
      <c r="BG3015" s="95">
        <v>1410758.67749023</v>
      </c>
      <c r="BH3015" s="95">
        <v>1172167.60289001</v>
      </c>
      <c r="BI3015" s="95">
        <v>0</v>
      </c>
      <c r="BJ3015" s="95">
        <v>32455.737961053801</v>
      </c>
      <c r="BK3015" s="95">
        <v>9272.2727816104907</v>
      </c>
      <c r="BL3015" s="95">
        <v>0</v>
      </c>
      <c r="BM3015" s="95">
        <v>0</v>
      </c>
      <c r="BN3015" s="95">
        <v>0</v>
      </c>
      <c r="BO3015" s="95">
        <v>0</v>
      </c>
      <c r="BP3015" s="95">
        <v>0</v>
      </c>
      <c r="BQ3015" s="95">
        <v>0</v>
      </c>
      <c r="BR3015" s="95">
        <v>259064.71052741999</v>
      </c>
      <c r="BS3015" s="95">
        <v>509365.61785888701</v>
      </c>
      <c r="BT3015" s="95">
        <v>0</v>
      </c>
      <c r="BU3015" s="95">
        <v>138134.32040596</v>
      </c>
      <c r="BV3015" s="95">
        <v>306623.912864685</v>
      </c>
      <c r="BW3015" s="95">
        <v>0</v>
      </c>
      <c r="BX3015" s="95">
        <v>18066.3927798271</v>
      </c>
      <c r="BY3015" s="95">
        <v>0</v>
      </c>
      <c r="BZ3015" s="95">
        <v>0</v>
      </c>
      <c r="CA3015" s="95">
        <v>3624.8291158974198</v>
      </c>
      <c r="CB3015" s="95">
        <v>422284.96767807001</v>
      </c>
      <c r="CC3015" s="95">
        <v>4010557.4866332998</v>
      </c>
      <c r="CD3015" s="95">
        <v>1203143.24197388</v>
      </c>
      <c r="CE3015" s="95">
        <v>86.336776583455503</v>
      </c>
      <c r="CF3015" s="95">
        <v>10187.909335374799</v>
      </c>
      <c r="CG3015" s="95">
        <v>93422.436887741103</v>
      </c>
      <c r="CH3015" s="95">
        <v>0</v>
      </c>
      <c r="CI3015" s="95">
        <v>3712.5774260461299</v>
      </c>
      <c r="CJ3015" s="95">
        <v>432354.55629348801</v>
      </c>
      <c r="CK3015" s="95">
        <v>4096799.83203125</v>
      </c>
      <c r="CL3015" s="95">
        <v>1219674.68122864</v>
      </c>
      <c r="CM3015" s="160">
        <v>5113.7560877799997</v>
      </c>
      <c r="CN3015" s="160">
        <v>747473.59225463902</v>
      </c>
      <c r="CO3015" s="160">
        <v>5504713.7593383798</v>
      </c>
      <c r="CP3015" s="95">
        <v>1219674.68122864</v>
      </c>
      <c r="CQ3015" s="95">
        <v>0</v>
      </c>
      <c r="CR3015" s="95">
        <v>0</v>
      </c>
      <c r="CS3015" s="95">
        <v>0</v>
      </c>
      <c r="CT3015" s="95">
        <v>0</v>
      </c>
      <c r="CU3015" s="161">
        <v>432472.87701344478</v>
      </c>
      <c r="CV3015" s="161">
        <v>4103979.9235210409</v>
      </c>
    </row>
    <row r="3016" spans="1:100" x14ac:dyDescent="0.2">
      <c r="A3016" s="94" t="s">
        <v>194</v>
      </c>
      <c r="B3016" s="96">
        <v>44075</v>
      </c>
      <c r="C3016" s="95">
        <v>3802.6218940019598</v>
      </c>
      <c r="D3016" s="95">
        <v>0</v>
      </c>
      <c r="E3016" s="95">
        <v>93.027041502296896</v>
      </c>
      <c r="F3016" s="95">
        <v>72.008201445452897</v>
      </c>
      <c r="G3016" s="95">
        <v>118.00920273736099</v>
      </c>
      <c r="H3016" s="95">
        <v>0</v>
      </c>
      <c r="I3016" s="95">
        <v>0</v>
      </c>
      <c r="J3016" s="95">
        <v>1485.58862479031</v>
      </c>
      <c r="K3016" s="95">
        <v>0</v>
      </c>
      <c r="L3016" s="95">
        <v>38.2710508247837</v>
      </c>
      <c r="M3016" s="95">
        <v>1196.6615638732901</v>
      </c>
      <c r="N3016" s="95">
        <v>782.50036180019401</v>
      </c>
      <c r="O3016" s="95">
        <v>0</v>
      </c>
      <c r="P3016" s="95">
        <v>1578.46864263713</v>
      </c>
      <c r="Q3016" s="95">
        <v>310.238408923149</v>
      </c>
      <c r="R3016" s="95">
        <v>0</v>
      </c>
      <c r="S3016" s="95">
        <v>118.433646856807</v>
      </c>
      <c r="T3016" s="95">
        <v>0</v>
      </c>
      <c r="U3016" s="95">
        <v>1491.9418648332401</v>
      </c>
      <c r="V3016" s="95">
        <v>480479.21612167399</v>
      </c>
      <c r="W3016" s="95">
        <v>0</v>
      </c>
      <c r="X3016" s="95">
        <v>2156.1905311942101</v>
      </c>
      <c r="Y3016" s="95">
        <v>2059.2238433062998</v>
      </c>
      <c r="Z3016" s="95">
        <v>18181.335999012001</v>
      </c>
      <c r="AA3016" s="95">
        <v>0</v>
      </c>
      <c r="AB3016" s="95">
        <v>0</v>
      </c>
      <c r="AC3016" s="95">
        <v>425183.56474304199</v>
      </c>
      <c r="AD3016" s="95">
        <v>0</v>
      </c>
      <c r="AE3016" s="95">
        <v>244.669635687023</v>
      </c>
      <c r="AF3016" s="95">
        <v>128009.271438599</v>
      </c>
      <c r="AG3016" s="95">
        <v>161716.12308883699</v>
      </c>
      <c r="AH3016" s="95">
        <v>0</v>
      </c>
      <c r="AI3016" s="95">
        <v>97479.839889526396</v>
      </c>
      <c r="AJ3016" s="95">
        <v>94438.111027717605</v>
      </c>
      <c r="AK3016" s="95">
        <v>0</v>
      </c>
      <c r="AL3016" s="95">
        <v>18171.0107870102</v>
      </c>
      <c r="AM3016" s="95">
        <v>0</v>
      </c>
      <c r="AN3016" s="95">
        <v>425258.25872039801</v>
      </c>
      <c r="AO3016" s="95">
        <v>4653667.2714843797</v>
      </c>
      <c r="AP3016" s="95">
        <v>0</v>
      </c>
      <c r="AQ3016" s="95">
        <v>22247.9081749916</v>
      </c>
      <c r="AR3016" s="95">
        <v>21909.119086742401</v>
      </c>
      <c r="AS3016" s="95">
        <v>171687.20319366499</v>
      </c>
      <c r="AT3016" s="95">
        <v>0</v>
      </c>
      <c r="AU3016" s="95">
        <v>0</v>
      </c>
      <c r="AV3016" s="95">
        <v>1903418.6744842499</v>
      </c>
      <c r="AW3016" s="95">
        <v>0</v>
      </c>
      <c r="AX3016" s="95">
        <v>2118.8096750080599</v>
      </c>
      <c r="AY3016" s="95">
        <v>1360449.2675018299</v>
      </c>
      <c r="AZ3016" s="95">
        <v>1392090.1082305899</v>
      </c>
      <c r="BA3016" s="95">
        <v>0</v>
      </c>
      <c r="BB3016" s="95">
        <v>1054676.1391143801</v>
      </c>
      <c r="BC3016" s="95">
        <v>877948.66950225795</v>
      </c>
      <c r="BD3016" s="95">
        <v>0</v>
      </c>
      <c r="BE3016" s="95">
        <v>170167.56438446001</v>
      </c>
      <c r="BF3016" s="95">
        <v>0</v>
      </c>
      <c r="BG3016" s="95">
        <v>1898773.36152649</v>
      </c>
      <c r="BH3016" s="95">
        <v>1323356.08093262</v>
      </c>
      <c r="BI3016" s="95">
        <v>0</v>
      </c>
      <c r="BJ3016" s="95">
        <v>32793.943206787102</v>
      </c>
      <c r="BK3016" s="95">
        <v>8895.4469563960993</v>
      </c>
      <c r="BL3016" s="95">
        <v>0</v>
      </c>
      <c r="BM3016" s="95">
        <v>0</v>
      </c>
      <c r="BN3016" s="95">
        <v>0</v>
      </c>
      <c r="BO3016" s="95">
        <v>0</v>
      </c>
      <c r="BP3016" s="95">
        <v>0</v>
      </c>
      <c r="BQ3016" s="95">
        <v>0</v>
      </c>
      <c r="BR3016" s="95">
        <v>326457.97052002</v>
      </c>
      <c r="BS3016" s="95">
        <v>529078.84861755394</v>
      </c>
      <c r="BT3016" s="95">
        <v>0</v>
      </c>
      <c r="BU3016" s="95">
        <v>167816.648748398</v>
      </c>
      <c r="BV3016" s="95">
        <v>320116.04273986799</v>
      </c>
      <c r="BW3016" s="95">
        <v>0</v>
      </c>
      <c r="BX3016" s="95">
        <v>33121.610397815697</v>
      </c>
      <c r="BY3016" s="95">
        <v>0</v>
      </c>
      <c r="BZ3016" s="95">
        <v>0</v>
      </c>
      <c r="CA3016" s="95">
        <v>3901.1598545908901</v>
      </c>
      <c r="CB3016" s="95">
        <v>481971.463512421</v>
      </c>
      <c r="CC3016" s="95">
        <v>4667731.7338867197</v>
      </c>
      <c r="CD3016" s="95">
        <v>1347216.1473846401</v>
      </c>
      <c r="CE3016" s="95">
        <v>118.139358529821</v>
      </c>
      <c r="CF3016" s="95">
        <v>18164.676931619601</v>
      </c>
      <c r="CG3016" s="95">
        <v>169266.41716384899</v>
      </c>
      <c r="CH3016" s="95">
        <v>0</v>
      </c>
      <c r="CI3016" s="95">
        <v>4021.1265476942099</v>
      </c>
      <c r="CJ3016" s="95">
        <v>500647.052055359</v>
      </c>
      <c r="CK3016" s="95">
        <v>4849559.4827270498</v>
      </c>
      <c r="CL3016" s="95">
        <v>1379215.7640991199</v>
      </c>
      <c r="CM3016" s="160">
        <v>5523.1475096941003</v>
      </c>
      <c r="CN3016" s="160">
        <v>922374.56642150902</v>
      </c>
      <c r="CO3016" s="160">
        <v>6726617.3615112295</v>
      </c>
      <c r="CP3016" s="95">
        <v>1379215.7640991199</v>
      </c>
      <c r="CQ3016" s="95">
        <v>0</v>
      </c>
      <c r="CR3016" s="95">
        <v>0</v>
      </c>
      <c r="CS3016" s="95">
        <v>0</v>
      </c>
      <c r="CT3016" s="95">
        <v>0</v>
      </c>
      <c r="CU3016" s="161">
        <v>500136.14044404059</v>
      </c>
      <c r="CV3016" s="161">
        <v>4836998.1510505686</v>
      </c>
    </row>
    <row r="3017" spans="1:100" x14ac:dyDescent="0.2">
      <c r="A3017" s="94" t="s">
        <v>195</v>
      </c>
      <c r="B3017" s="96">
        <v>38047</v>
      </c>
      <c r="C3017" s="95">
        <v>83.997324292548001</v>
      </c>
      <c r="D3017" s="95">
        <v>0</v>
      </c>
      <c r="E3017" s="95">
        <v>466.70070921629701</v>
      </c>
      <c r="F3017" s="95">
        <v>79.075493361800895</v>
      </c>
      <c r="G3017" s="95">
        <v>0</v>
      </c>
      <c r="H3017" s="95">
        <v>21.514616138534599</v>
      </c>
      <c r="I3017" s="95">
        <v>0</v>
      </c>
      <c r="J3017" s="95">
        <v>0</v>
      </c>
      <c r="K3017" s="95">
        <v>338.026117920876</v>
      </c>
      <c r="L3017" s="95">
        <v>169.91658515855701</v>
      </c>
      <c r="M3017" s="95">
        <v>76.4453843431547</v>
      </c>
      <c r="N3017" s="95">
        <v>110.958848044276</v>
      </c>
      <c r="O3017" s="95">
        <v>0</v>
      </c>
      <c r="P3017" s="95">
        <v>0</v>
      </c>
      <c r="Q3017" s="95">
        <v>192.43464366160299</v>
      </c>
      <c r="R3017" s="95">
        <v>0</v>
      </c>
      <c r="S3017" s="95">
        <v>0</v>
      </c>
      <c r="T3017" s="95">
        <v>21.532162540359401</v>
      </c>
      <c r="U3017" s="95">
        <v>334.314913734794</v>
      </c>
      <c r="V3017" s="95">
        <v>8451.1125968694705</v>
      </c>
      <c r="W3017" s="95">
        <v>0</v>
      </c>
      <c r="X3017" s="95">
        <v>93960.020439147906</v>
      </c>
      <c r="Y3017" s="95">
        <v>11627.287226796199</v>
      </c>
      <c r="Z3017" s="95">
        <v>0</v>
      </c>
      <c r="AA3017" s="95">
        <v>5593.6701478362102</v>
      </c>
      <c r="AB3017" s="95">
        <v>0</v>
      </c>
      <c r="AC3017" s="95">
        <v>0</v>
      </c>
      <c r="AD3017" s="95">
        <v>114116.988135338</v>
      </c>
      <c r="AE3017" s="95">
        <v>22180.9427351952</v>
      </c>
      <c r="AF3017" s="95">
        <v>5993.4655514359501</v>
      </c>
      <c r="AG3017" s="95">
        <v>17932.555019855499</v>
      </c>
      <c r="AH3017" s="95">
        <v>0</v>
      </c>
      <c r="AI3017" s="95">
        <v>0</v>
      </c>
      <c r="AJ3017" s="95">
        <v>54129.137845039397</v>
      </c>
      <c r="AK3017" s="95">
        <v>0</v>
      </c>
      <c r="AL3017" s="95">
        <v>0</v>
      </c>
      <c r="AM3017" s="95">
        <v>5776.8201085329101</v>
      </c>
      <c r="AN3017" s="95">
        <v>110773.392436981</v>
      </c>
      <c r="AO3017" s="95">
        <v>66176.615770339995</v>
      </c>
      <c r="AP3017" s="95">
        <v>0</v>
      </c>
      <c r="AQ3017" s="95">
        <v>607400.47419738804</v>
      </c>
      <c r="AR3017" s="95">
        <v>81740.425013542204</v>
      </c>
      <c r="AS3017" s="95">
        <v>0</v>
      </c>
      <c r="AT3017" s="95">
        <v>36109.053865909598</v>
      </c>
      <c r="AU3017" s="95">
        <v>0</v>
      </c>
      <c r="AV3017" s="95">
        <v>0</v>
      </c>
      <c r="AW3017" s="95">
        <v>262108.41843605001</v>
      </c>
      <c r="AX3017" s="95">
        <v>166964.065235138</v>
      </c>
      <c r="AY3017" s="95">
        <v>40369.738310813897</v>
      </c>
      <c r="AZ3017" s="95">
        <v>113566.286615372</v>
      </c>
      <c r="BA3017" s="95">
        <v>0</v>
      </c>
      <c r="BB3017" s="95">
        <v>0</v>
      </c>
      <c r="BC3017" s="95">
        <v>346337.13059616101</v>
      </c>
      <c r="BD3017" s="95">
        <v>0</v>
      </c>
      <c r="BE3017" s="95">
        <v>0</v>
      </c>
      <c r="BF3017" s="95">
        <v>37275.926482200601</v>
      </c>
      <c r="BG3017" s="95">
        <v>255438.14473533601</v>
      </c>
      <c r="BH3017" s="95">
        <v>2059.7292154133302</v>
      </c>
      <c r="BI3017" s="95">
        <v>0</v>
      </c>
      <c r="BJ3017" s="95">
        <v>184951.66975974999</v>
      </c>
      <c r="BK3017" s="95">
        <v>22551.316234350201</v>
      </c>
      <c r="BL3017" s="95">
        <v>0</v>
      </c>
      <c r="BM3017" s="95">
        <v>0</v>
      </c>
      <c r="BN3017" s="95">
        <v>0</v>
      </c>
      <c r="BO3017" s="95">
        <v>0</v>
      </c>
      <c r="BP3017" s="95">
        <v>0</v>
      </c>
      <c r="BQ3017" s="95">
        <v>0</v>
      </c>
      <c r="BR3017" s="95">
        <v>12073.462865948701</v>
      </c>
      <c r="BS3017" s="95">
        <v>47171.938379764601</v>
      </c>
      <c r="BT3017" s="95">
        <v>0</v>
      </c>
      <c r="BU3017" s="95">
        <v>0</v>
      </c>
      <c r="BV3017" s="95">
        <v>129765.61499881699</v>
      </c>
      <c r="BW3017" s="95">
        <v>0</v>
      </c>
      <c r="BX3017" s="95">
        <v>0</v>
      </c>
      <c r="BY3017" s="95">
        <v>0</v>
      </c>
      <c r="BZ3017" s="95">
        <v>0</v>
      </c>
      <c r="CA3017" s="95">
        <v>553.58710988611006</v>
      </c>
      <c r="CB3017" s="95">
        <v>100178.190716743</v>
      </c>
      <c r="CC3017" s="95">
        <v>675255.03379058803</v>
      </c>
      <c r="CD3017" s="95">
        <v>190427.17414665199</v>
      </c>
      <c r="CE3017" s="95">
        <v>21.769203964853698</v>
      </c>
      <c r="CF3017" s="95">
        <v>5753.5904735326803</v>
      </c>
      <c r="CG3017" s="95">
        <v>36837.655838489503</v>
      </c>
      <c r="CH3017" s="95">
        <v>0</v>
      </c>
      <c r="CI3017" s="95">
        <v>573.91697257757198</v>
      </c>
      <c r="CJ3017" s="95">
        <v>106271.806084633</v>
      </c>
      <c r="CK3017" s="95">
        <v>712225.761955261</v>
      </c>
      <c r="CL3017" s="95">
        <v>190434.454088211</v>
      </c>
      <c r="CM3017" s="160">
        <v>908.73808962106705</v>
      </c>
      <c r="CN3017" s="160">
        <v>216760.00264930699</v>
      </c>
      <c r="CO3017" s="160">
        <v>968409.82493591297</v>
      </c>
      <c r="CP3017" s="95">
        <v>190434.454088211</v>
      </c>
      <c r="CQ3017" s="95">
        <v>0</v>
      </c>
      <c r="CR3017" s="95">
        <v>0</v>
      </c>
      <c r="CS3017" s="95">
        <v>0</v>
      </c>
      <c r="CT3017" s="95">
        <v>0</v>
      </c>
      <c r="CU3017" s="161">
        <v>105931.78119027568</v>
      </c>
      <c r="CV3017" s="161">
        <v>712092.68962907756</v>
      </c>
    </row>
    <row r="3018" spans="1:100" x14ac:dyDescent="0.2">
      <c r="A3018" s="94" t="s">
        <v>195</v>
      </c>
      <c r="B3018" s="96">
        <v>38139</v>
      </c>
      <c r="C3018" s="95">
        <v>79.547454208135605</v>
      </c>
      <c r="D3018" s="95">
        <v>0</v>
      </c>
      <c r="E3018" s="95">
        <v>484.209802914411</v>
      </c>
      <c r="F3018" s="95">
        <v>88.703783572651403</v>
      </c>
      <c r="G3018" s="95">
        <v>2.1165125519910402</v>
      </c>
      <c r="H3018" s="95">
        <v>21.799099147785501</v>
      </c>
      <c r="I3018" s="95">
        <v>0</v>
      </c>
      <c r="J3018" s="95">
        <v>15.067877317895199</v>
      </c>
      <c r="K3018" s="95">
        <v>317.02193084731698</v>
      </c>
      <c r="L3018" s="95">
        <v>162.53685141354799</v>
      </c>
      <c r="M3018" s="95">
        <v>75.880699348636</v>
      </c>
      <c r="N3018" s="95">
        <v>124.702818431892</v>
      </c>
      <c r="O3018" s="95">
        <v>0</v>
      </c>
      <c r="P3018" s="95">
        <v>0</v>
      </c>
      <c r="Q3018" s="95">
        <v>196.52135348319999</v>
      </c>
      <c r="R3018" s="95">
        <v>0</v>
      </c>
      <c r="S3018" s="95">
        <v>0</v>
      </c>
      <c r="T3018" s="95">
        <v>23.114197473973</v>
      </c>
      <c r="U3018" s="95">
        <v>342.35253519192298</v>
      </c>
      <c r="V3018" s="95">
        <v>8705.1142135858499</v>
      </c>
      <c r="W3018" s="95">
        <v>0</v>
      </c>
      <c r="X3018" s="95">
        <v>94891.150355339094</v>
      </c>
      <c r="Y3018" s="95">
        <v>11080.787013769101</v>
      </c>
      <c r="Z3018" s="95">
        <v>348.18692421540601</v>
      </c>
      <c r="AA3018" s="95">
        <v>5763.05746662617</v>
      </c>
      <c r="AB3018" s="95">
        <v>0</v>
      </c>
      <c r="AC3018" s="95">
        <v>3553.0451480746301</v>
      </c>
      <c r="AD3018" s="95">
        <v>106805.95330143</v>
      </c>
      <c r="AE3018" s="95">
        <v>20838.9492917061</v>
      </c>
      <c r="AF3018" s="95">
        <v>5721.7666562795603</v>
      </c>
      <c r="AG3018" s="95">
        <v>18891.744008064299</v>
      </c>
      <c r="AH3018" s="95">
        <v>0</v>
      </c>
      <c r="AI3018" s="95">
        <v>0</v>
      </c>
      <c r="AJ3018" s="95">
        <v>54813.249610900901</v>
      </c>
      <c r="AK3018" s="95">
        <v>0</v>
      </c>
      <c r="AL3018" s="95">
        <v>0</v>
      </c>
      <c r="AM3018" s="95">
        <v>5657.5150151252701</v>
      </c>
      <c r="AN3018" s="95">
        <v>113044.713991165</v>
      </c>
      <c r="AO3018" s="95">
        <v>65956.438695907593</v>
      </c>
      <c r="AP3018" s="95">
        <v>0</v>
      </c>
      <c r="AQ3018" s="95">
        <v>621776.98621368397</v>
      </c>
      <c r="AR3018" s="95">
        <v>79040.177263259902</v>
      </c>
      <c r="AS3018" s="95">
        <v>2008.3726795017701</v>
      </c>
      <c r="AT3018" s="95">
        <v>36837.4119935036</v>
      </c>
      <c r="AU3018" s="95">
        <v>0</v>
      </c>
      <c r="AV3018" s="95">
        <v>8217.2614340782202</v>
      </c>
      <c r="AW3018" s="95">
        <v>247591.26531600999</v>
      </c>
      <c r="AX3018" s="95">
        <v>157449.22287940999</v>
      </c>
      <c r="AY3018" s="95">
        <v>39057.444759368896</v>
      </c>
      <c r="AZ3018" s="95">
        <v>123723.74787998199</v>
      </c>
      <c r="BA3018" s="95">
        <v>0</v>
      </c>
      <c r="BB3018" s="95">
        <v>0</v>
      </c>
      <c r="BC3018" s="95">
        <v>361077.12751770002</v>
      </c>
      <c r="BD3018" s="95">
        <v>0</v>
      </c>
      <c r="BE3018" s="95">
        <v>0</v>
      </c>
      <c r="BF3018" s="95">
        <v>35826.507516384103</v>
      </c>
      <c r="BG3018" s="95">
        <v>263564.80817413301</v>
      </c>
      <c r="BH3018" s="95">
        <v>2194.59108272195</v>
      </c>
      <c r="BI3018" s="95">
        <v>0</v>
      </c>
      <c r="BJ3018" s="95">
        <v>204417.24772643999</v>
      </c>
      <c r="BK3018" s="95">
        <v>23651.4841239452</v>
      </c>
      <c r="BL3018" s="95">
        <v>0</v>
      </c>
      <c r="BM3018" s="95">
        <v>0</v>
      </c>
      <c r="BN3018" s="95">
        <v>0</v>
      </c>
      <c r="BO3018" s="95">
        <v>0</v>
      </c>
      <c r="BP3018" s="95">
        <v>0</v>
      </c>
      <c r="BQ3018" s="95">
        <v>0</v>
      </c>
      <c r="BR3018" s="95">
        <v>12122.8916493654</v>
      </c>
      <c r="BS3018" s="95">
        <v>54291.519129753098</v>
      </c>
      <c r="BT3018" s="95">
        <v>0</v>
      </c>
      <c r="BU3018" s="95">
        <v>0</v>
      </c>
      <c r="BV3018" s="95">
        <v>138866.559906006</v>
      </c>
      <c r="BW3018" s="95">
        <v>0</v>
      </c>
      <c r="BX3018" s="95">
        <v>0</v>
      </c>
      <c r="BY3018" s="95">
        <v>0</v>
      </c>
      <c r="BZ3018" s="95">
        <v>0</v>
      </c>
      <c r="CA3018" s="95">
        <v>560.14473414421104</v>
      </c>
      <c r="CB3018" s="95">
        <v>101066.130879402</v>
      </c>
      <c r="CC3018" s="95">
        <v>684099.21465301502</v>
      </c>
      <c r="CD3018" s="95">
        <v>203710.01412200899</v>
      </c>
      <c r="CE3018" s="95">
        <v>23.988375141983902</v>
      </c>
      <c r="CF3018" s="95">
        <v>6060.8831798434303</v>
      </c>
      <c r="CG3018" s="95">
        <v>38354.178673744202</v>
      </c>
      <c r="CH3018" s="95">
        <v>0</v>
      </c>
      <c r="CI3018" s="95">
        <v>584.48776717483997</v>
      </c>
      <c r="CJ3018" s="95">
        <v>106626.929456711</v>
      </c>
      <c r="CK3018" s="95">
        <v>721754.91680908203</v>
      </c>
      <c r="CL3018" s="95">
        <v>203809.236562729</v>
      </c>
      <c r="CM3018" s="160">
        <v>924.13095514476299</v>
      </c>
      <c r="CN3018" s="160">
        <v>219736.25282859799</v>
      </c>
      <c r="CO3018" s="160">
        <v>977350.75710296596</v>
      </c>
      <c r="CP3018" s="95">
        <v>203809.236562729</v>
      </c>
      <c r="CQ3018" s="95">
        <v>0</v>
      </c>
      <c r="CR3018" s="95">
        <v>0</v>
      </c>
      <c r="CS3018" s="95">
        <v>0</v>
      </c>
      <c r="CT3018" s="95">
        <v>0</v>
      </c>
      <c r="CU3018" s="161">
        <v>107127.01405924543</v>
      </c>
      <c r="CV3018" s="161">
        <v>722453.39332675922</v>
      </c>
    </row>
    <row r="3019" spans="1:100" x14ac:dyDescent="0.2">
      <c r="A3019" s="94" t="s">
        <v>195</v>
      </c>
      <c r="B3019" s="96">
        <v>38231</v>
      </c>
      <c r="C3019" s="95">
        <v>78.190884806215806</v>
      </c>
      <c r="D3019" s="95">
        <v>0</v>
      </c>
      <c r="E3019" s="95">
        <v>489.38128276914398</v>
      </c>
      <c r="F3019" s="95">
        <v>93.544451295398204</v>
      </c>
      <c r="G3019" s="95">
        <v>1.99103171299794</v>
      </c>
      <c r="H3019" s="95">
        <v>23.0780026551802</v>
      </c>
      <c r="I3019" s="95">
        <v>0</v>
      </c>
      <c r="J3019" s="95">
        <v>50.698619793634897</v>
      </c>
      <c r="K3019" s="95">
        <v>284.49575732648401</v>
      </c>
      <c r="L3019" s="95">
        <v>171.62636538408699</v>
      </c>
      <c r="M3019" s="95">
        <v>76.089192088693395</v>
      </c>
      <c r="N3019" s="95">
        <v>128.857187025249</v>
      </c>
      <c r="O3019" s="95">
        <v>0</v>
      </c>
      <c r="P3019" s="95">
        <v>0</v>
      </c>
      <c r="Q3019" s="95">
        <v>196.248844923452</v>
      </c>
      <c r="R3019" s="95">
        <v>0</v>
      </c>
      <c r="S3019" s="95">
        <v>0</v>
      </c>
      <c r="T3019" s="95">
        <v>25.1650402927771</v>
      </c>
      <c r="U3019" s="95">
        <v>332.33555443957403</v>
      </c>
      <c r="V3019" s="95">
        <v>7791.0499735474596</v>
      </c>
      <c r="W3019" s="95">
        <v>0</v>
      </c>
      <c r="X3019" s="95">
        <v>92031.299180030794</v>
      </c>
      <c r="Y3019" s="95">
        <v>11672.3454391956</v>
      </c>
      <c r="Z3019" s="95">
        <v>315.04219967499398</v>
      </c>
      <c r="AA3019" s="95">
        <v>6063.4946199059495</v>
      </c>
      <c r="AB3019" s="95">
        <v>0</v>
      </c>
      <c r="AC3019" s="95">
        <v>13643.5893677473</v>
      </c>
      <c r="AD3019" s="95">
        <v>86125.1478528976</v>
      </c>
      <c r="AE3019" s="95">
        <v>21005.6811714172</v>
      </c>
      <c r="AF3019" s="95">
        <v>6084.4950023293504</v>
      </c>
      <c r="AG3019" s="95">
        <v>20597.846130371101</v>
      </c>
      <c r="AH3019" s="95">
        <v>0</v>
      </c>
      <c r="AI3019" s="95">
        <v>0</v>
      </c>
      <c r="AJ3019" s="95">
        <v>53398.764468669899</v>
      </c>
      <c r="AK3019" s="95">
        <v>0</v>
      </c>
      <c r="AL3019" s="95">
        <v>0</v>
      </c>
      <c r="AM3019" s="95">
        <v>6437.4458696246102</v>
      </c>
      <c r="AN3019" s="95">
        <v>102694.02654075599</v>
      </c>
      <c r="AO3019" s="95">
        <v>57128.363342762001</v>
      </c>
      <c r="AP3019" s="95">
        <v>0</v>
      </c>
      <c r="AQ3019" s="95">
        <v>637089.47177124</v>
      </c>
      <c r="AR3019" s="95">
        <v>85883.107244491606</v>
      </c>
      <c r="AS3019" s="95">
        <v>1866.35216969252</v>
      </c>
      <c r="AT3019" s="95">
        <v>38444.746783256502</v>
      </c>
      <c r="AU3019" s="95">
        <v>0</v>
      </c>
      <c r="AV3019" s="95">
        <v>32259.768065452601</v>
      </c>
      <c r="AW3019" s="95">
        <v>205295.01973533601</v>
      </c>
      <c r="AX3019" s="95">
        <v>156773.10012245199</v>
      </c>
      <c r="AY3019" s="95">
        <v>42372.013806819901</v>
      </c>
      <c r="AZ3019" s="95">
        <v>136411.983163834</v>
      </c>
      <c r="BA3019" s="95">
        <v>0</v>
      </c>
      <c r="BB3019" s="95">
        <v>0</v>
      </c>
      <c r="BC3019" s="95">
        <v>371959.14812850999</v>
      </c>
      <c r="BD3019" s="95">
        <v>0</v>
      </c>
      <c r="BE3019" s="95">
        <v>0</v>
      </c>
      <c r="BF3019" s="95">
        <v>41306.462631702401</v>
      </c>
      <c r="BG3019" s="95">
        <v>242085.512462616</v>
      </c>
      <c r="BH3019" s="95">
        <v>2212.2392908930801</v>
      </c>
      <c r="BI3019" s="95">
        <v>0</v>
      </c>
      <c r="BJ3019" s="95">
        <v>206469.89558029201</v>
      </c>
      <c r="BK3019" s="95">
        <v>25913.096161365502</v>
      </c>
      <c r="BL3019" s="95">
        <v>0</v>
      </c>
      <c r="BM3019" s="95">
        <v>0</v>
      </c>
      <c r="BN3019" s="95">
        <v>0</v>
      </c>
      <c r="BO3019" s="95">
        <v>0</v>
      </c>
      <c r="BP3019" s="95">
        <v>0</v>
      </c>
      <c r="BQ3019" s="95">
        <v>0</v>
      </c>
      <c r="BR3019" s="95">
        <v>12920.978184104</v>
      </c>
      <c r="BS3019" s="95">
        <v>58666.981426238999</v>
      </c>
      <c r="BT3019" s="95">
        <v>0</v>
      </c>
      <c r="BU3019" s="95">
        <v>0</v>
      </c>
      <c r="BV3019" s="95">
        <v>137781.96787452701</v>
      </c>
      <c r="BW3019" s="95">
        <v>0</v>
      </c>
      <c r="BX3019" s="95">
        <v>0</v>
      </c>
      <c r="BY3019" s="95">
        <v>0</v>
      </c>
      <c r="BZ3019" s="95">
        <v>0</v>
      </c>
      <c r="CA3019" s="95">
        <v>569.50514643639303</v>
      </c>
      <c r="CB3019" s="95">
        <v>102150.925416946</v>
      </c>
      <c r="CC3019" s="95">
        <v>699751.70441436803</v>
      </c>
      <c r="CD3019" s="95">
        <v>208411.283475876</v>
      </c>
      <c r="CE3019" s="95">
        <v>25.3494236648548</v>
      </c>
      <c r="CF3019" s="95">
        <v>6166.9356603026399</v>
      </c>
      <c r="CG3019" s="95">
        <v>39513.200069904298</v>
      </c>
      <c r="CH3019" s="95">
        <v>0</v>
      </c>
      <c r="CI3019" s="95">
        <v>594.86990342289198</v>
      </c>
      <c r="CJ3019" s="95">
        <v>108173.91903018999</v>
      </c>
      <c r="CK3019" s="95">
        <v>739614.57677459705</v>
      </c>
      <c r="CL3019" s="95">
        <v>208413.44408988999</v>
      </c>
      <c r="CM3019" s="160">
        <v>930.27588094025896</v>
      </c>
      <c r="CN3019" s="160">
        <v>211799.44327163699</v>
      </c>
      <c r="CO3019" s="160">
        <v>990822.50521850598</v>
      </c>
      <c r="CP3019" s="95">
        <v>208413.44408988999</v>
      </c>
      <c r="CQ3019" s="95">
        <v>0</v>
      </c>
      <c r="CR3019" s="95">
        <v>0</v>
      </c>
      <c r="CS3019" s="95">
        <v>0</v>
      </c>
      <c r="CT3019" s="95">
        <v>0</v>
      </c>
      <c r="CU3019" s="161">
        <v>108317.86107724864</v>
      </c>
      <c r="CV3019" s="161">
        <v>739264.90448427235</v>
      </c>
    </row>
    <row r="3020" spans="1:100" x14ac:dyDescent="0.2">
      <c r="A3020" s="94" t="s">
        <v>195</v>
      </c>
      <c r="B3020" s="96">
        <v>38322</v>
      </c>
      <c r="C3020" s="95">
        <v>89.466373608447597</v>
      </c>
      <c r="D3020" s="95">
        <v>0</v>
      </c>
      <c r="E3020" s="95">
        <v>485.55884287878899</v>
      </c>
      <c r="F3020" s="95">
        <v>91.169676972553106</v>
      </c>
      <c r="G3020" s="95">
        <v>3.0674324169813199</v>
      </c>
      <c r="H3020" s="95">
        <v>26.617408947320701</v>
      </c>
      <c r="I3020" s="95">
        <v>0</v>
      </c>
      <c r="J3020" s="95">
        <v>83.400243517942698</v>
      </c>
      <c r="K3020" s="95">
        <v>268.36107933521299</v>
      </c>
      <c r="L3020" s="95">
        <v>172.64402624592199</v>
      </c>
      <c r="M3020" s="95">
        <v>75.559063778258903</v>
      </c>
      <c r="N3020" s="95">
        <v>133.679255455732</v>
      </c>
      <c r="O3020" s="95">
        <v>0</v>
      </c>
      <c r="P3020" s="95">
        <v>0</v>
      </c>
      <c r="Q3020" s="95">
        <v>193.771354405209</v>
      </c>
      <c r="R3020" s="95">
        <v>0</v>
      </c>
      <c r="S3020" s="95">
        <v>0</v>
      </c>
      <c r="T3020" s="95">
        <v>29.592982675647399</v>
      </c>
      <c r="U3020" s="95">
        <v>348.37906675413302</v>
      </c>
      <c r="V3020" s="95">
        <v>8594.47477412224</v>
      </c>
      <c r="W3020" s="95">
        <v>0</v>
      </c>
      <c r="X3020" s="95">
        <v>95040.421132087693</v>
      </c>
      <c r="Y3020" s="95">
        <v>11753.9737113714</v>
      </c>
      <c r="Z3020" s="95">
        <v>356.062967967242</v>
      </c>
      <c r="AA3020" s="95">
        <v>6221.2565312981596</v>
      </c>
      <c r="AB3020" s="95">
        <v>0</v>
      </c>
      <c r="AC3020" s="95">
        <v>30239.4475874901</v>
      </c>
      <c r="AD3020" s="95">
        <v>84718.299788474993</v>
      </c>
      <c r="AE3020" s="95">
        <v>22284.1571273804</v>
      </c>
      <c r="AF3020" s="95">
        <v>5854.6746708154697</v>
      </c>
      <c r="AG3020" s="95">
        <v>19866.995136737802</v>
      </c>
      <c r="AH3020" s="95">
        <v>0</v>
      </c>
      <c r="AI3020" s="95">
        <v>0</v>
      </c>
      <c r="AJ3020" s="95">
        <v>55434.357690334298</v>
      </c>
      <c r="AK3020" s="95">
        <v>0</v>
      </c>
      <c r="AL3020" s="95">
        <v>0</v>
      </c>
      <c r="AM3020" s="95">
        <v>6851.1271978616696</v>
      </c>
      <c r="AN3020" s="95">
        <v>113032.262860298</v>
      </c>
      <c r="AO3020" s="95">
        <v>67610.922973632798</v>
      </c>
      <c r="AP3020" s="95">
        <v>0</v>
      </c>
      <c r="AQ3020" s="95">
        <v>654670.16281890904</v>
      </c>
      <c r="AR3020" s="95">
        <v>85789.982307434097</v>
      </c>
      <c r="AS3020" s="95">
        <v>2300.54202955961</v>
      </c>
      <c r="AT3020" s="95">
        <v>40546.070436954498</v>
      </c>
      <c r="AU3020" s="95">
        <v>0</v>
      </c>
      <c r="AV3020" s="95">
        <v>71213.277555465698</v>
      </c>
      <c r="AW3020" s="95">
        <v>200323.093725204</v>
      </c>
      <c r="AX3020" s="95">
        <v>168933.98730087301</v>
      </c>
      <c r="AY3020" s="95">
        <v>41941.372132778197</v>
      </c>
      <c r="AZ3020" s="95">
        <v>129207.335729599</v>
      </c>
      <c r="BA3020" s="95">
        <v>0</v>
      </c>
      <c r="BB3020" s="95">
        <v>0</v>
      </c>
      <c r="BC3020" s="95">
        <v>382834.90157318098</v>
      </c>
      <c r="BD3020" s="95">
        <v>0</v>
      </c>
      <c r="BE3020" s="95">
        <v>0</v>
      </c>
      <c r="BF3020" s="95">
        <v>44126.8855228424</v>
      </c>
      <c r="BG3020" s="95">
        <v>267001.84743118298</v>
      </c>
      <c r="BH3020" s="95">
        <v>2438.67802107334</v>
      </c>
      <c r="BI3020" s="95">
        <v>0</v>
      </c>
      <c r="BJ3020" s="95">
        <v>203355.68327713001</v>
      </c>
      <c r="BK3020" s="95">
        <v>25527.4115738869</v>
      </c>
      <c r="BL3020" s="95">
        <v>0</v>
      </c>
      <c r="BM3020" s="95">
        <v>0</v>
      </c>
      <c r="BN3020" s="95">
        <v>0</v>
      </c>
      <c r="BO3020" s="95">
        <v>0</v>
      </c>
      <c r="BP3020" s="95">
        <v>0</v>
      </c>
      <c r="BQ3020" s="95">
        <v>0</v>
      </c>
      <c r="BR3020" s="95">
        <v>12333.767297029501</v>
      </c>
      <c r="BS3020" s="95">
        <v>53451.776261329702</v>
      </c>
      <c r="BT3020" s="95">
        <v>0</v>
      </c>
      <c r="BU3020" s="95">
        <v>0</v>
      </c>
      <c r="BV3020" s="95">
        <v>138415.566978455</v>
      </c>
      <c r="BW3020" s="95">
        <v>0</v>
      </c>
      <c r="BX3020" s="95">
        <v>0</v>
      </c>
      <c r="BY3020" s="95">
        <v>0</v>
      </c>
      <c r="BZ3020" s="95">
        <v>0</v>
      </c>
      <c r="CA3020" s="95">
        <v>573.18111760914303</v>
      </c>
      <c r="CB3020" s="95">
        <v>103261.735257149</v>
      </c>
      <c r="CC3020" s="95">
        <v>719346.17699432396</v>
      </c>
      <c r="CD3020" s="95">
        <v>205136.70508193999</v>
      </c>
      <c r="CE3020" s="95">
        <v>28.936425311956601</v>
      </c>
      <c r="CF3020" s="95">
        <v>6670.2918131351498</v>
      </c>
      <c r="CG3020" s="95">
        <v>43458.734435558297</v>
      </c>
      <c r="CH3020" s="95">
        <v>0</v>
      </c>
      <c r="CI3020" s="95">
        <v>603.36289148777701</v>
      </c>
      <c r="CJ3020" s="95">
        <v>110276.91918563801</v>
      </c>
      <c r="CK3020" s="95">
        <v>762973.08885955799</v>
      </c>
      <c r="CL3020" s="95">
        <v>205113.746406555</v>
      </c>
      <c r="CM3020" s="160">
        <v>949.16086838394403</v>
      </c>
      <c r="CN3020" s="160">
        <v>223422.85568618801</v>
      </c>
      <c r="CO3020" s="160">
        <v>1031741.7245559701</v>
      </c>
      <c r="CP3020" s="95">
        <v>205113.746406555</v>
      </c>
      <c r="CQ3020" s="95">
        <v>0</v>
      </c>
      <c r="CR3020" s="95">
        <v>0</v>
      </c>
      <c r="CS3020" s="95">
        <v>0</v>
      </c>
      <c r="CT3020" s="95">
        <v>0</v>
      </c>
      <c r="CU3020" s="161">
        <v>109932.02707028415</v>
      </c>
      <c r="CV3020" s="161">
        <v>762804.91142988228</v>
      </c>
    </row>
    <row r="3021" spans="1:100" x14ac:dyDescent="0.2">
      <c r="A3021" s="94" t="s">
        <v>195</v>
      </c>
      <c r="B3021" s="96">
        <v>38412</v>
      </c>
      <c r="C3021" s="95">
        <v>91.171418115496607</v>
      </c>
      <c r="D3021" s="95">
        <v>0</v>
      </c>
      <c r="E3021" s="95">
        <v>483.42611848935502</v>
      </c>
      <c r="F3021" s="95">
        <v>88.855576203204706</v>
      </c>
      <c r="G3021" s="95">
        <v>3.73558320198208</v>
      </c>
      <c r="H3021" s="95">
        <v>26.4700503298081</v>
      </c>
      <c r="I3021" s="95">
        <v>0</v>
      </c>
      <c r="J3021" s="95">
        <v>110.99497610516801</v>
      </c>
      <c r="K3021" s="95">
        <v>242.58105704933399</v>
      </c>
      <c r="L3021" s="95">
        <v>164.80322753638001</v>
      </c>
      <c r="M3021" s="95">
        <v>75.415544592775404</v>
      </c>
      <c r="N3021" s="95">
        <v>136.763207452372</v>
      </c>
      <c r="O3021" s="95">
        <v>0</v>
      </c>
      <c r="P3021" s="95">
        <v>0</v>
      </c>
      <c r="Q3021" s="95">
        <v>197.38327738083899</v>
      </c>
      <c r="R3021" s="95">
        <v>0</v>
      </c>
      <c r="S3021" s="95">
        <v>0</v>
      </c>
      <c r="T3021" s="95">
        <v>28.3258808434475</v>
      </c>
      <c r="U3021" s="95">
        <v>352.99922765418899</v>
      </c>
      <c r="V3021" s="95">
        <v>8231.8358037471808</v>
      </c>
      <c r="W3021" s="95">
        <v>0</v>
      </c>
      <c r="X3021" s="95">
        <v>95267.880795478806</v>
      </c>
      <c r="Y3021" s="95">
        <v>11610.404379010201</v>
      </c>
      <c r="Z3021" s="95">
        <v>804.90785441547598</v>
      </c>
      <c r="AA3021" s="95">
        <v>6202.3911807537097</v>
      </c>
      <c r="AB3021" s="95">
        <v>0</v>
      </c>
      <c r="AC3021" s="95">
        <v>41324.313071250901</v>
      </c>
      <c r="AD3021" s="95">
        <v>78003.919975280805</v>
      </c>
      <c r="AE3021" s="95">
        <v>20295.0228581429</v>
      </c>
      <c r="AF3021" s="95">
        <v>5657.5246446728697</v>
      </c>
      <c r="AG3021" s="95">
        <v>20666.967609405499</v>
      </c>
      <c r="AH3021" s="95">
        <v>0</v>
      </c>
      <c r="AI3021" s="95">
        <v>0</v>
      </c>
      <c r="AJ3021" s="95">
        <v>55760.233959674799</v>
      </c>
      <c r="AK3021" s="95">
        <v>0</v>
      </c>
      <c r="AL3021" s="95">
        <v>0</v>
      </c>
      <c r="AM3021" s="95">
        <v>6999.1461860537502</v>
      </c>
      <c r="AN3021" s="95">
        <v>117096.393785477</v>
      </c>
      <c r="AO3021" s="95">
        <v>65252.437286853798</v>
      </c>
      <c r="AP3021" s="95">
        <v>0</v>
      </c>
      <c r="AQ3021" s="95">
        <v>659778.52346801804</v>
      </c>
      <c r="AR3021" s="95">
        <v>84357.058803558393</v>
      </c>
      <c r="AS3021" s="95">
        <v>5369.1000419259099</v>
      </c>
      <c r="AT3021" s="95">
        <v>40823.835446834601</v>
      </c>
      <c r="AU3021" s="95">
        <v>0</v>
      </c>
      <c r="AV3021" s="95">
        <v>101669.88928508799</v>
      </c>
      <c r="AW3021" s="95">
        <v>186389.59348678601</v>
      </c>
      <c r="AX3021" s="95">
        <v>157606.17218399001</v>
      </c>
      <c r="AY3021" s="95">
        <v>39645.655160903902</v>
      </c>
      <c r="AZ3021" s="95">
        <v>136448.286067963</v>
      </c>
      <c r="BA3021" s="95">
        <v>0</v>
      </c>
      <c r="BB3021" s="95">
        <v>0</v>
      </c>
      <c r="BC3021" s="95">
        <v>391734.10680389398</v>
      </c>
      <c r="BD3021" s="95">
        <v>0</v>
      </c>
      <c r="BE3021" s="95">
        <v>0</v>
      </c>
      <c r="BF3021" s="95">
        <v>45797.608736515002</v>
      </c>
      <c r="BG3021" s="95">
        <v>282461.70004653902</v>
      </c>
      <c r="BH3021" s="95">
        <v>3205.6553906202298</v>
      </c>
      <c r="BI3021" s="95">
        <v>0</v>
      </c>
      <c r="BJ3021" s="95">
        <v>198320.508594513</v>
      </c>
      <c r="BK3021" s="95">
        <v>25183.144259691198</v>
      </c>
      <c r="BL3021" s="95">
        <v>0</v>
      </c>
      <c r="BM3021" s="95">
        <v>0</v>
      </c>
      <c r="BN3021" s="95">
        <v>0</v>
      </c>
      <c r="BO3021" s="95">
        <v>0</v>
      </c>
      <c r="BP3021" s="95">
        <v>0</v>
      </c>
      <c r="BQ3021" s="95">
        <v>0</v>
      </c>
      <c r="BR3021" s="95">
        <v>12397.508206009899</v>
      </c>
      <c r="BS3021" s="95">
        <v>51094.096978187597</v>
      </c>
      <c r="BT3021" s="95">
        <v>0</v>
      </c>
      <c r="BU3021" s="95">
        <v>0</v>
      </c>
      <c r="BV3021" s="95">
        <v>139976.57977104199</v>
      </c>
      <c r="BW3021" s="95">
        <v>0</v>
      </c>
      <c r="BX3021" s="95">
        <v>0</v>
      </c>
      <c r="BY3021" s="95">
        <v>0</v>
      </c>
      <c r="BZ3021" s="95">
        <v>0</v>
      </c>
      <c r="CA3021" s="95">
        <v>578.20485386252403</v>
      </c>
      <c r="CB3021" s="95">
        <v>103525.3708601</v>
      </c>
      <c r="CC3021" s="95">
        <v>726803.22472381603</v>
      </c>
      <c r="CD3021" s="95">
        <v>205152.86203193699</v>
      </c>
      <c r="CE3021" s="95">
        <v>30.6225100387819</v>
      </c>
      <c r="CF3021" s="95">
        <v>7195.2160787582397</v>
      </c>
      <c r="CG3021" s="95">
        <v>47101.098523139997</v>
      </c>
      <c r="CH3021" s="95">
        <v>0</v>
      </c>
      <c r="CI3021" s="95">
        <v>607.08835859596695</v>
      </c>
      <c r="CJ3021" s="95">
        <v>110990.491209984</v>
      </c>
      <c r="CK3021" s="95">
        <v>774088.61666107201</v>
      </c>
      <c r="CL3021" s="95">
        <v>205483.560194016</v>
      </c>
      <c r="CM3021" s="160">
        <v>959.77838556468498</v>
      </c>
      <c r="CN3021" s="160">
        <v>227660.39738655099</v>
      </c>
      <c r="CO3021" s="160">
        <v>1055694.6647033701</v>
      </c>
      <c r="CP3021" s="95">
        <v>205483.560194016</v>
      </c>
      <c r="CQ3021" s="95">
        <v>0</v>
      </c>
      <c r="CR3021" s="95">
        <v>0</v>
      </c>
      <c r="CS3021" s="95">
        <v>0</v>
      </c>
      <c r="CT3021" s="95">
        <v>0</v>
      </c>
      <c r="CU3021" s="161">
        <v>110720.58693885824</v>
      </c>
      <c r="CV3021" s="161">
        <v>773904.32324695599</v>
      </c>
    </row>
    <row r="3022" spans="1:100" x14ac:dyDescent="0.2">
      <c r="A3022" s="94" t="s">
        <v>195</v>
      </c>
      <c r="B3022" s="96">
        <v>38504</v>
      </c>
      <c r="C3022" s="95">
        <v>89.326468458399205</v>
      </c>
      <c r="D3022" s="95">
        <v>36.830206719692796</v>
      </c>
      <c r="E3022" s="95">
        <v>483.670711573213</v>
      </c>
      <c r="F3022" s="95">
        <v>90.383357710205004</v>
      </c>
      <c r="G3022" s="95">
        <v>9.4726980329723993</v>
      </c>
      <c r="H3022" s="95">
        <v>27.2170670493506</v>
      </c>
      <c r="I3022" s="95">
        <v>0</v>
      </c>
      <c r="J3022" s="95">
        <v>132.75812135450499</v>
      </c>
      <c r="K3022" s="95">
        <v>222.07237797044201</v>
      </c>
      <c r="L3022" s="95">
        <v>163.92458627373</v>
      </c>
      <c r="M3022" s="95">
        <v>77.977037524804501</v>
      </c>
      <c r="N3022" s="95">
        <v>140.68181114084999</v>
      </c>
      <c r="O3022" s="95">
        <v>0</v>
      </c>
      <c r="P3022" s="95">
        <v>0</v>
      </c>
      <c r="Q3022" s="95">
        <v>226.163199232891</v>
      </c>
      <c r="R3022" s="95">
        <v>0</v>
      </c>
      <c r="S3022" s="95">
        <v>0</v>
      </c>
      <c r="T3022" s="95">
        <v>30.961987871443899</v>
      </c>
      <c r="U3022" s="95">
        <v>360.051015079021</v>
      </c>
      <c r="V3022" s="95">
        <v>7784.3913528919202</v>
      </c>
      <c r="W3022" s="95">
        <v>5751.7419476509103</v>
      </c>
      <c r="X3022" s="95">
        <v>95118.128881454497</v>
      </c>
      <c r="Y3022" s="95">
        <v>12070.452552557001</v>
      </c>
      <c r="Z3022" s="95">
        <v>1760.7109675854399</v>
      </c>
      <c r="AA3022" s="95">
        <v>5988.0793791413298</v>
      </c>
      <c r="AB3022" s="95">
        <v>0</v>
      </c>
      <c r="AC3022" s="95">
        <v>49631.726792812296</v>
      </c>
      <c r="AD3022" s="95">
        <v>68356.5659580231</v>
      </c>
      <c r="AE3022" s="95">
        <v>20956.5413999558</v>
      </c>
      <c r="AF3022" s="95">
        <v>5572.2327052950905</v>
      </c>
      <c r="AG3022" s="95">
        <v>20805.2873153687</v>
      </c>
      <c r="AH3022" s="95">
        <v>0</v>
      </c>
      <c r="AI3022" s="95">
        <v>0</v>
      </c>
      <c r="AJ3022" s="95">
        <v>60095.461051940903</v>
      </c>
      <c r="AK3022" s="95">
        <v>0</v>
      </c>
      <c r="AL3022" s="95">
        <v>0</v>
      </c>
      <c r="AM3022" s="95">
        <v>6627.54433649778</v>
      </c>
      <c r="AN3022" s="95">
        <v>119670.69289588901</v>
      </c>
      <c r="AO3022" s="95">
        <v>63967.347601413698</v>
      </c>
      <c r="AP3022" s="95">
        <v>48408.922184467301</v>
      </c>
      <c r="AQ3022" s="95">
        <v>670237.46566772496</v>
      </c>
      <c r="AR3022" s="95">
        <v>89537.838472366304</v>
      </c>
      <c r="AS3022" s="95">
        <v>11022.7927985191</v>
      </c>
      <c r="AT3022" s="95">
        <v>40307.631976127603</v>
      </c>
      <c r="AU3022" s="95">
        <v>0</v>
      </c>
      <c r="AV3022" s="95">
        <v>127486.49355793001</v>
      </c>
      <c r="AW3022" s="95">
        <v>164491.52196312</v>
      </c>
      <c r="AX3022" s="95">
        <v>165041.34927368199</v>
      </c>
      <c r="AY3022" s="95">
        <v>40371.162607669801</v>
      </c>
      <c r="AZ3022" s="95">
        <v>136743.90025329599</v>
      </c>
      <c r="BA3022" s="95">
        <v>0</v>
      </c>
      <c r="BB3022" s="95">
        <v>0</v>
      </c>
      <c r="BC3022" s="95">
        <v>429784.12735748303</v>
      </c>
      <c r="BD3022" s="95">
        <v>0</v>
      </c>
      <c r="BE3022" s="95">
        <v>0</v>
      </c>
      <c r="BF3022" s="95">
        <v>44037.530206680298</v>
      </c>
      <c r="BG3022" s="95">
        <v>297715.25850677502</v>
      </c>
      <c r="BH3022" s="95">
        <v>3249.3105972409198</v>
      </c>
      <c r="BI3022" s="95">
        <v>10568.810446858401</v>
      </c>
      <c r="BJ3022" s="95">
        <v>201279.48463821399</v>
      </c>
      <c r="BK3022" s="95">
        <v>26259.393806457501</v>
      </c>
      <c r="BL3022" s="95">
        <v>0</v>
      </c>
      <c r="BM3022" s="95">
        <v>0</v>
      </c>
      <c r="BN3022" s="95">
        <v>0</v>
      </c>
      <c r="BO3022" s="95">
        <v>0</v>
      </c>
      <c r="BP3022" s="95">
        <v>0</v>
      </c>
      <c r="BQ3022" s="95">
        <v>0</v>
      </c>
      <c r="BR3022" s="95">
        <v>12538.529725193999</v>
      </c>
      <c r="BS3022" s="95">
        <v>55222.049052715302</v>
      </c>
      <c r="BT3022" s="95">
        <v>0</v>
      </c>
      <c r="BU3022" s="95">
        <v>0</v>
      </c>
      <c r="BV3022" s="95">
        <v>146664.49231338501</v>
      </c>
      <c r="BW3022" s="95">
        <v>0</v>
      </c>
      <c r="BX3022" s="95">
        <v>0</v>
      </c>
      <c r="BY3022" s="95">
        <v>0</v>
      </c>
      <c r="BZ3022" s="95">
        <v>0</v>
      </c>
      <c r="CA3022" s="95">
        <v>607.49945034831796</v>
      </c>
      <c r="CB3022" s="95">
        <v>107331.01385498</v>
      </c>
      <c r="CC3022" s="95">
        <v>782258.21533203102</v>
      </c>
      <c r="CD3022" s="95">
        <v>212740.42628669701</v>
      </c>
      <c r="CE3022" s="95">
        <v>36.052145010791698</v>
      </c>
      <c r="CF3022" s="95">
        <v>7635.8470118045798</v>
      </c>
      <c r="CG3022" s="95">
        <v>50563.504909515403</v>
      </c>
      <c r="CH3022" s="95">
        <v>0</v>
      </c>
      <c r="CI3022" s="95">
        <v>644.07417850941397</v>
      </c>
      <c r="CJ3022" s="95">
        <v>114540.73028850601</v>
      </c>
      <c r="CK3022" s="95">
        <v>832499.66405487095</v>
      </c>
      <c r="CL3022" s="95">
        <v>213494.056566238</v>
      </c>
      <c r="CM3022" s="160">
        <v>1001.72465340793</v>
      </c>
      <c r="CN3022" s="160">
        <v>234325.14253234901</v>
      </c>
      <c r="CO3022" s="160">
        <v>1122038.54914856</v>
      </c>
      <c r="CP3022" s="95">
        <v>213494.056566238</v>
      </c>
      <c r="CQ3022" s="95">
        <v>0</v>
      </c>
      <c r="CR3022" s="95">
        <v>0</v>
      </c>
      <c r="CS3022" s="95">
        <v>0</v>
      </c>
      <c r="CT3022" s="95">
        <v>0</v>
      </c>
      <c r="CU3022" s="161">
        <v>114966.86086678458</v>
      </c>
      <c r="CV3022" s="161">
        <v>832821.7202415464</v>
      </c>
    </row>
    <row r="3023" spans="1:100" x14ac:dyDescent="0.2">
      <c r="A3023" s="94" t="s">
        <v>195</v>
      </c>
      <c r="B3023" s="96">
        <v>38596</v>
      </c>
      <c r="C3023" s="95">
        <v>88.975659610703602</v>
      </c>
      <c r="D3023" s="95">
        <v>47.592251300811803</v>
      </c>
      <c r="E3023" s="95">
        <v>478.301220770925</v>
      </c>
      <c r="F3023" s="95">
        <v>95.923917929641902</v>
      </c>
      <c r="G3023" s="95">
        <v>13.024652891908801</v>
      </c>
      <c r="H3023" s="95">
        <v>24.650107528548698</v>
      </c>
      <c r="I3023" s="95">
        <v>0</v>
      </c>
      <c r="J3023" s="95">
        <v>153.60780771076699</v>
      </c>
      <c r="K3023" s="95">
        <v>209.04327791743</v>
      </c>
      <c r="L3023" s="95">
        <v>170.80586184561301</v>
      </c>
      <c r="M3023" s="95">
        <v>77.0503799915314</v>
      </c>
      <c r="N3023" s="95">
        <v>137.91392602771501</v>
      </c>
      <c r="O3023" s="95">
        <v>0</v>
      </c>
      <c r="P3023" s="95">
        <v>0</v>
      </c>
      <c r="Q3023" s="95">
        <v>232.12462968938101</v>
      </c>
      <c r="R3023" s="95">
        <v>0</v>
      </c>
      <c r="S3023" s="95">
        <v>0</v>
      </c>
      <c r="T3023" s="95">
        <v>31.084952319506598</v>
      </c>
      <c r="U3023" s="95">
        <v>359.68300137668803</v>
      </c>
      <c r="V3023" s="95">
        <v>7739.4204114675504</v>
      </c>
      <c r="W3023" s="95">
        <v>6903.0455598235103</v>
      </c>
      <c r="X3023" s="95">
        <v>93025.9998865128</v>
      </c>
      <c r="Y3023" s="95">
        <v>13014.551672339399</v>
      </c>
      <c r="Z3023" s="95">
        <v>3013.3122150301901</v>
      </c>
      <c r="AA3023" s="95">
        <v>5856.2574075460398</v>
      </c>
      <c r="AB3023" s="95">
        <v>0</v>
      </c>
      <c r="AC3023" s="95">
        <v>58041.870942115798</v>
      </c>
      <c r="AD3023" s="95">
        <v>60082.767008781397</v>
      </c>
      <c r="AE3023" s="95">
        <v>21726.7131690979</v>
      </c>
      <c r="AF3023" s="95">
        <v>5952.3417208194696</v>
      </c>
      <c r="AG3023" s="95">
        <v>20283.458089828498</v>
      </c>
      <c r="AH3023" s="95">
        <v>0</v>
      </c>
      <c r="AI3023" s="95">
        <v>0</v>
      </c>
      <c r="AJ3023" s="95">
        <v>62346.983390331297</v>
      </c>
      <c r="AK3023" s="95">
        <v>0</v>
      </c>
      <c r="AL3023" s="95">
        <v>0</v>
      </c>
      <c r="AM3023" s="95">
        <v>7402.41623437405</v>
      </c>
      <c r="AN3023" s="95">
        <v>119696.881092072</v>
      </c>
      <c r="AO3023" s="95">
        <v>65603.2534389496</v>
      </c>
      <c r="AP3023" s="95">
        <v>62211.027759075201</v>
      </c>
      <c r="AQ3023" s="95">
        <v>669159.74012756301</v>
      </c>
      <c r="AR3023" s="95">
        <v>94708.400620460496</v>
      </c>
      <c r="AS3023" s="95">
        <v>19259.703412294399</v>
      </c>
      <c r="AT3023" s="95">
        <v>40525.117726802797</v>
      </c>
      <c r="AU3023" s="95">
        <v>0</v>
      </c>
      <c r="AV3023" s="95">
        <v>154983.18076705901</v>
      </c>
      <c r="AW3023" s="95">
        <v>148184.399778366</v>
      </c>
      <c r="AX3023" s="95">
        <v>171178.98464012099</v>
      </c>
      <c r="AY3023" s="95">
        <v>43341.608952045397</v>
      </c>
      <c r="AZ3023" s="95">
        <v>137344.99196434001</v>
      </c>
      <c r="BA3023" s="95">
        <v>0</v>
      </c>
      <c r="BB3023" s="95">
        <v>0</v>
      </c>
      <c r="BC3023" s="95">
        <v>451847.06325531</v>
      </c>
      <c r="BD3023" s="95">
        <v>0</v>
      </c>
      <c r="BE3023" s="95">
        <v>0</v>
      </c>
      <c r="BF3023" s="95">
        <v>51383.7976865768</v>
      </c>
      <c r="BG3023" s="95">
        <v>305114.526512146</v>
      </c>
      <c r="BH3023" s="95">
        <v>1727.93733470142</v>
      </c>
      <c r="BI3023" s="95">
        <v>8467.2615754604303</v>
      </c>
      <c r="BJ3023" s="95">
        <v>204622.45772743199</v>
      </c>
      <c r="BK3023" s="95">
        <v>29612.943162918102</v>
      </c>
      <c r="BL3023" s="95">
        <v>0</v>
      </c>
      <c r="BM3023" s="95">
        <v>0</v>
      </c>
      <c r="BN3023" s="95">
        <v>0</v>
      </c>
      <c r="BO3023" s="95">
        <v>0</v>
      </c>
      <c r="BP3023" s="95">
        <v>0</v>
      </c>
      <c r="BQ3023" s="95">
        <v>0</v>
      </c>
      <c r="BR3023" s="95">
        <v>12999.902302742001</v>
      </c>
      <c r="BS3023" s="95">
        <v>54236.331909179702</v>
      </c>
      <c r="BT3023" s="95">
        <v>0</v>
      </c>
      <c r="BU3023" s="95">
        <v>0</v>
      </c>
      <c r="BV3023" s="95">
        <v>147380.51125335699</v>
      </c>
      <c r="BW3023" s="95">
        <v>0</v>
      </c>
      <c r="BX3023" s="95">
        <v>0</v>
      </c>
      <c r="BY3023" s="95">
        <v>0</v>
      </c>
      <c r="BZ3023" s="95">
        <v>0</v>
      </c>
      <c r="CA3023" s="95">
        <v>613.933963149786</v>
      </c>
      <c r="CB3023" s="95">
        <v>108922.569437981</v>
      </c>
      <c r="CC3023" s="95">
        <v>794410.02724456799</v>
      </c>
      <c r="CD3023" s="95">
        <v>213715.89756012001</v>
      </c>
      <c r="CE3023" s="95">
        <v>38.540622482541899</v>
      </c>
      <c r="CF3023" s="95">
        <v>8702.6836047172492</v>
      </c>
      <c r="CG3023" s="95">
        <v>58971.756229877501</v>
      </c>
      <c r="CH3023" s="95">
        <v>0</v>
      </c>
      <c r="CI3023" s="95">
        <v>652.50845338404201</v>
      </c>
      <c r="CJ3023" s="95">
        <v>117430.733710289</v>
      </c>
      <c r="CK3023" s="95">
        <v>853165.34471130394</v>
      </c>
      <c r="CL3023" s="95">
        <v>216102.336040497</v>
      </c>
      <c r="CM3023" s="160">
        <v>1016.03520862013</v>
      </c>
      <c r="CN3023" s="160">
        <v>237720.215639114</v>
      </c>
      <c r="CO3023" s="160">
        <v>1167517.1842040999</v>
      </c>
      <c r="CP3023" s="95">
        <v>216102.336040497</v>
      </c>
      <c r="CQ3023" s="95">
        <v>0</v>
      </c>
      <c r="CR3023" s="95">
        <v>0</v>
      </c>
      <c r="CS3023" s="95">
        <v>0</v>
      </c>
      <c r="CT3023" s="95">
        <v>0</v>
      </c>
      <c r="CU3023" s="161">
        <v>117625.25304269826</v>
      </c>
      <c r="CV3023" s="161">
        <v>853381.78347444546</v>
      </c>
    </row>
    <row r="3024" spans="1:100" x14ac:dyDescent="0.2">
      <c r="A3024" s="94" t="s">
        <v>195</v>
      </c>
      <c r="B3024" s="96">
        <v>38687</v>
      </c>
      <c r="C3024" s="95">
        <v>90.465142158791394</v>
      </c>
      <c r="D3024" s="95">
        <v>53.180423599667797</v>
      </c>
      <c r="E3024" s="95">
        <v>478.29103744402499</v>
      </c>
      <c r="F3024" s="95">
        <v>93.620989275164902</v>
      </c>
      <c r="G3024" s="95">
        <v>14.277337526902601</v>
      </c>
      <c r="H3024" s="95">
        <v>20.221733862534201</v>
      </c>
      <c r="I3024" s="95">
        <v>0</v>
      </c>
      <c r="J3024" s="95">
        <v>189.28832186572299</v>
      </c>
      <c r="K3024" s="95">
        <v>194.29335730522899</v>
      </c>
      <c r="L3024" s="95">
        <v>167.289689373225</v>
      </c>
      <c r="M3024" s="95">
        <v>75.408421813510401</v>
      </c>
      <c r="N3024" s="95">
        <v>134.70445353910301</v>
      </c>
      <c r="O3024" s="95">
        <v>0</v>
      </c>
      <c r="P3024" s="95">
        <v>0</v>
      </c>
      <c r="Q3024" s="95">
        <v>244.50070538930601</v>
      </c>
      <c r="R3024" s="95">
        <v>0</v>
      </c>
      <c r="S3024" s="95">
        <v>0</v>
      </c>
      <c r="T3024" s="95">
        <v>29.649388607358599</v>
      </c>
      <c r="U3024" s="95">
        <v>381.81335595995199</v>
      </c>
      <c r="V3024" s="95">
        <v>8004.6884413361504</v>
      </c>
      <c r="W3024" s="95">
        <v>7294.4960470795604</v>
      </c>
      <c r="X3024" s="95">
        <v>89456.809195518494</v>
      </c>
      <c r="Y3024" s="95">
        <v>11651.2020286322</v>
      </c>
      <c r="Z3024" s="95">
        <v>3480.2468942403798</v>
      </c>
      <c r="AA3024" s="95">
        <v>5064.1880838275001</v>
      </c>
      <c r="AB3024" s="95">
        <v>0</v>
      </c>
      <c r="AC3024" s="95">
        <v>68684.700152397199</v>
      </c>
      <c r="AD3024" s="95">
        <v>56236.910426616698</v>
      </c>
      <c r="AE3024" s="95">
        <v>19071.450971603401</v>
      </c>
      <c r="AF3024" s="95">
        <v>5855.0743602514303</v>
      </c>
      <c r="AG3024" s="95">
        <v>19917.446168422699</v>
      </c>
      <c r="AH3024" s="95">
        <v>0</v>
      </c>
      <c r="AI3024" s="95">
        <v>0</v>
      </c>
      <c r="AJ3024" s="95">
        <v>60300.549605369597</v>
      </c>
      <c r="AK3024" s="95">
        <v>0</v>
      </c>
      <c r="AL3024" s="95">
        <v>0</v>
      </c>
      <c r="AM3024" s="95">
        <v>7421.7204000949896</v>
      </c>
      <c r="AN3024" s="95">
        <v>123987.34689807901</v>
      </c>
      <c r="AO3024" s="95">
        <v>67360.792488098101</v>
      </c>
      <c r="AP3024" s="95">
        <v>71691.551667213396</v>
      </c>
      <c r="AQ3024" s="95">
        <v>643378.97406768799</v>
      </c>
      <c r="AR3024" s="95">
        <v>86635.535713195801</v>
      </c>
      <c r="AS3024" s="95">
        <v>22150.451381206502</v>
      </c>
      <c r="AT3024" s="95">
        <v>35649.938237667098</v>
      </c>
      <c r="AU3024" s="95">
        <v>0</v>
      </c>
      <c r="AV3024" s="95">
        <v>188610.20142555199</v>
      </c>
      <c r="AW3024" s="95">
        <v>138810.84017944301</v>
      </c>
      <c r="AX3024" s="95">
        <v>152583.353504181</v>
      </c>
      <c r="AY3024" s="95">
        <v>44363.269697189302</v>
      </c>
      <c r="AZ3024" s="95">
        <v>136064.41103553801</v>
      </c>
      <c r="BA3024" s="95">
        <v>0</v>
      </c>
      <c r="BB3024" s="95">
        <v>0</v>
      </c>
      <c r="BC3024" s="95">
        <v>448165.68903350801</v>
      </c>
      <c r="BD3024" s="95">
        <v>0</v>
      </c>
      <c r="BE3024" s="95">
        <v>0</v>
      </c>
      <c r="BF3024" s="95">
        <v>50745.753342151598</v>
      </c>
      <c r="BG3024" s="95">
        <v>326018.23268127401</v>
      </c>
      <c r="BH3024" s="95">
        <v>1915.90826356411</v>
      </c>
      <c r="BI3024" s="95">
        <v>7753.8332194089899</v>
      </c>
      <c r="BJ3024" s="95">
        <v>205364.70347213699</v>
      </c>
      <c r="BK3024" s="95">
        <v>27062.6678049564</v>
      </c>
      <c r="BL3024" s="95">
        <v>0</v>
      </c>
      <c r="BM3024" s="95">
        <v>0</v>
      </c>
      <c r="BN3024" s="95">
        <v>0</v>
      </c>
      <c r="BO3024" s="95">
        <v>0</v>
      </c>
      <c r="BP3024" s="95">
        <v>0</v>
      </c>
      <c r="BQ3024" s="95">
        <v>0</v>
      </c>
      <c r="BR3024" s="95">
        <v>13378.2533223629</v>
      </c>
      <c r="BS3024" s="95">
        <v>55560.85567379</v>
      </c>
      <c r="BT3024" s="95">
        <v>0</v>
      </c>
      <c r="BU3024" s="95">
        <v>0</v>
      </c>
      <c r="BV3024" s="95">
        <v>144620.09804153399</v>
      </c>
      <c r="BW3024" s="95">
        <v>0</v>
      </c>
      <c r="BX3024" s="95">
        <v>0</v>
      </c>
      <c r="BY3024" s="95">
        <v>0</v>
      </c>
      <c r="BZ3024" s="95">
        <v>0</v>
      </c>
      <c r="CA3024" s="95">
        <v>620.64280480146397</v>
      </c>
      <c r="CB3024" s="95">
        <v>105204.198537827</v>
      </c>
      <c r="CC3024" s="95">
        <v>779434.40863800002</v>
      </c>
      <c r="CD3024" s="95">
        <v>214002.82633209199</v>
      </c>
      <c r="CE3024" s="95">
        <v>33.877110033761703</v>
      </c>
      <c r="CF3024" s="95">
        <v>8594.8353818654996</v>
      </c>
      <c r="CG3024" s="95">
        <v>58225.629971504197</v>
      </c>
      <c r="CH3024" s="95">
        <v>0</v>
      </c>
      <c r="CI3024" s="95">
        <v>655.74917710572504</v>
      </c>
      <c r="CJ3024" s="95">
        <v>114098.820180893</v>
      </c>
      <c r="CK3024" s="95">
        <v>837442.88462066697</v>
      </c>
      <c r="CL3024" s="95">
        <v>215693.200819016</v>
      </c>
      <c r="CM3024" s="160">
        <v>1036.18588268757</v>
      </c>
      <c r="CN3024" s="160">
        <v>238085.21922683701</v>
      </c>
      <c r="CO3024" s="160">
        <v>1164822.0778503399</v>
      </c>
      <c r="CP3024" s="95">
        <v>215693.200819016</v>
      </c>
      <c r="CQ3024" s="95">
        <v>0</v>
      </c>
      <c r="CR3024" s="95">
        <v>0</v>
      </c>
      <c r="CS3024" s="95">
        <v>0</v>
      </c>
      <c r="CT3024" s="95">
        <v>0</v>
      </c>
      <c r="CU3024" s="161">
        <v>113799.03391969251</v>
      </c>
      <c r="CV3024" s="161">
        <v>837660.03860950423</v>
      </c>
    </row>
    <row r="3025" spans="1:100" x14ac:dyDescent="0.2">
      <c r="A3025" s="94" t="s">
        <v>195</v>
      </c>
      <c r="B3025" s="96">
        <v>38777</v>
      </c>
      <c r="C3025" s="95">
        <v>93.4662165213376</v>
      </c>
      <c r="D3025" s="95">
        <v>60.883161015808597</v>
      </c>
      <c r="E3025" s="95">
        <v>457.26541837677399</v>
      </c>
      <c r="F3025" s="95">
        <v>93.344720409251806</v>
      </c>
      <c r="G3025" s="95">
        <v>16.815387356793501</v>
      </c>
      <c r="H3025" s="95">
        <v>19.922635734779799</v>
      </c>
      <c r="I3025" s="95">
        <v>0</v>
      </c>
      <c r="J3025" s="95">
        <v>232.062063479796</v>
      </c>
      <c r="K3025" s="95">
        <v>176.83899626880901</v>
      </c>
      <c r="L3025" s="95">
        <v>96.456407352350695</v>
      </c>
      <c r="M3025" s="95">
        <v>81.257470432668896</v>
      </c>
      <c r="N3025" s="95">
        <v>127.619683872908</v>
      </c>
      <c r="O3025" s="95">
        <v>77.561750743538099</v>
      </c>
      <c r="P3025" s="95">
        <v>0</v>
      </c>
      <c r="Q3025" s="95">
        <v>248.011150376871</v>
      </c>
      <c r="R3025" s="95">
        <v>10.855671392171599</v>
      </c>
      <c r="S3025" s="95">
        <v>0</v>
      </c>
      <c r="T3025" s="95">
        <v>21.369466156465901</v>
      </c>
      <c r="U3025" s="95">
        <v>410.65410517528699</v>
      </c>
      <c r="V3025" s="95">
        <v>8054.9229944348299</v>
      </c>
      <c r="W3025" s="95">
        <v>8773.1003804206794</v>
      </c>
      <c r="X3025" s="95">
        <v>86742.224448203997</v>
      </c>
      <c r="Y3025" s="95">
        <v>12585.1153196096</v>
      </c>
      <c r="Z3025" s="95">
        <v>3137.6350370943501</v>
      </c>
      <c r="AA3025" s="95">
        <v>5029.6030951142302</v>
      </c>
      <c r="AB3025" s="95">
        <v>0</v>
      </c>
      <c r="AC3025" s="95">
        <v>82499.235210418701</v>
      </c>
      <c r="AD3025" s="95">
        <v>49089.446671485901</v>
      </c>
      <c r="AE3025" s="95">
        <v>7922.4373940825499</v>
      </c>
      <c r="AF3025" s="95">
        <v>6274.3803311586398</v>
      </c>
      <c r="AG3025" s="95">
        <v>18791.779318094301</v>
      </c>
      <c r="AH3025" s="95">
        <v>9721.3696508407593</v>
      </c>
      <c r="AI3025" s="95">
        <v>0</v>
      </c>
      <c r="AJ3025" s="95">
        <v>61115.397040844</v>
      </c>
      <c r="AK3025" s="95">
        <v>2442.17528885603</v>
      </c>
      <c r="AL3025" s="95">
        <v>0</v>
      </c>
      <c r="AM3025" s="95">
        <v>4921.9682645201701</v>
      </c>
      <c r="AN3025" s="95">
        <v>130489.13232898701</v>
      </c>
      <c r="AO3025" s="95">
        <v>67377.330080032305</v>
      </c>
      <c r="AP3025" s="95">
        <v>78940.098136901899</v>
      </c>
      <c r="AQ3025" s="95">
        <v>638114.55921936</v>
      </c>
      <c r="AR3025" s="95">
        <v>93523.992879867597</v>
      </c>
      <c r="AS3025" s="95">
        <v>20799.669241905201</v>
      </c>
      <c r="AT3025" s="95">
        <v>35018.864497184797</v>
      </c>
      <c r="AU3025" s="95">
        <v>0</v>
      </c>
      <c r="AV3025" s="95">
        <v>231061.60564613299</v>
      </c>
      <c r="AW3025" s="95">
        <v>121810.921412468</v>
      </c>
      <c r="AX3025" s="95">
        <v>63240.651327610001</v>
      </c>
      <c r="AY3025" s="95">
        <v>48416.335606098197</v>
      </c>
      <c r="AZ3025" s="95">
        <v>130167.753441811</v>
      </c>
      <c r="BA3025" s="95">
        <v>80847.004914283796</v>
      </c>
      <c r="BB3025" s="95">
        <v>0</v>
      </c>
      <c r="BC3025" s="95">
        <v>464302.66798019398</v>
      </c>
      <c r="BD3025" s="95">
        <v>15722.242776274699</v>
      </c>
      <c r="BE3025" s="95">
        <v>0</v>
      </c>
      <c r="BF3025" s="95">
        <v>34743.681568622596</v>
      </c>
      <c r="BG3025" s="95">
        <v>348739.72877121001</v>
      </c>
      <c r="BH3025" s="95">
        <v>6762.3898254036903</v>
      </c>
      <c r="BI3025" s="95">
        <v>10820.6257791519</v>
      </c>
      <c r="BJ3025" s="95">
        <v>213734.87493133501</v>
      </c>
      <c r="BK3025" s="95">
        <v>31778.378739118602</v>
      </c>
      <c r="BL3025" s="95">
        <v>0</v>
      </c>
      <c r="BM3025" s="95">
        <v>0</v>
      </c>
      <c r="BN3025" s="95">
        <v>0</v>
      </c>
      <c r="BO3025" s="95">
        <v>0</v>
      </c>
      <c r="BP3025" s="95">
        <v>0</v>
      </c>
      <c r="BQ3025" s="95">
        <v>0</v>
      </c>
      <c r="BR3025" s="95">
        <v>14410.376103520401</v>
      </c>
      <c r="BS3025" s="95">
        <v>53403.4336977005</v>
      </c>
      <c r="BT3025" s="95">
        <v>15669.1342395544</v>
      </c>
      <c r="BU3025" s="95">
        <v>0</v>
      </c>
      <c r="BV3025" s="95">
        <v>149784.063188553</v>
      </c>
      <c r="BW3025" s="95">
        <v>1901.8642580509199</v>
      </c>
      <c r="BX3025" s="95">
        <v>0</v>
      </c>
      <c r="BY3025" s="95">
        <v>0</v>
      </c>
      <c r="BZ3025" s="95">
        <v>0</v>
      </c>
      <c r="CA3025" s="95">
        <v>615.85822139680397</v>
      </c>
      <c r="CB3025" s="95">
        <v>104455.090165138</v>
      </c>
      <c r="CC3025" s="95">
        <v>790230.81624603295</v>
      </c>
      <c r="CD3025" s="95">
        <v>236208.255847931</v>
      </c>
      <c r="CE3025" s="95">
        <v>37.525374676566599</v>
      </c>
      <c r="CF3025" s="95">
        <v>8300.4473123550397</v>
      </c>
      <c r="CG3025" s="95">
        <v>56598.655000686602</v>
      </c>
      <c r="CH3025" s="95">
        <v>0</v>
      </c>
      <c r="CI3025" s="95">
        <v>651.25771435350202</v>
      </c>
      <c r="CJ3025" s="95">
        <v>112941.510320663</v>
      </c>
      <c r="CK3025" s="95">
        <v>847026.04248809803</v>
      </c>
      <c r="CL3025" s="95">
        <v>239254.53329086301</v>
      </c>
      <c r="CM3025" s="160">
        <v>1057.61251690984</v>
      </c>
      <c r="CN3025" s="160">
        <v>243045.250469208</v>
      </c>
      <c r="CO3025" s="160">
        <v>1194261.2084655799</v>
      </c>
      <c r="CP3025" s="95">
        <v>239254.53329086301</v>
      </c>
      <c r="CQ3025" s="95">
        <v>0</v>
      </c>
      <c r="CR3025" s="95">
        <v>0</v>
      </c>
      <c r="CS3025" s="95">
        <v>0</v>
      </c>
      <c r="CT3025" s="95">
        <v>0</v>
      </c>
      <c r="CU3025" s="161">
        <v>112755.53747749304</v>
      </c>
      <c r="CV3025" s="161">
        <v>846829.47124671959</v>
      </c>
    </row>
    <row r="3026" spans="1:100" x14ac:dyDescent="0.2">
      <c r="A3026" s="94" t="s">
        <v>195</v>
      </c>
      <c r="B3026" s="96">
        <v>38869</v>
      </c>
      <c r="C3026" s="95">
        <v>100.922795399092</v>
      </c>
      <c r="D3026" s="95">
        <v>65.311751804314596</v>
      </c>
      <c r="E3026" s="95">
        <v>440.72570570558298</v>
      </c>
      <c r="F3026" s="95">
        <v>91.912681669928105</v>
      </c>
      <c r="G3026" s="95">
        <v>18.847935960860902</v>
      </c>
      <c r="H3026" s="95">
        <v>19.602422682102802</v>
      </c>
      <c r="I3026" s="95">
        <v>0</v>
      </c>
      <c r="J3026" s="95">
        <v>248.23385463096201</v>
      </c>
      <c r="K3026" s="95">
        <v>160.606553878635</v>
      </c>
      <c r="L3026" s="95">
        <v>99.993052647449105</v>
      </c>
      <c r="M3026" s="95">
        <v>80.584794212132707</v>
      </c>
      <c r="N3026" s="95">
        <v>115.71529230568601</v>
      </c>
      <c r="O3026" s="95">
        <v>78.153671405278104</v>
      </c>
      <c r="P3026" s="95">
        <v>0</v>
      </c>
      <c r="Q3026" s="95">
        <v>247.43062950670699</v>
      </c>
      <c r="R3026" s="95">
        <v>14.8301678906428</v>
      </c>
      <c r="S3026" s="95">
        <v>0</v>
      </c>
      <c r="T3026" s="95">
        <v>18.542555219261001</v>
      </c>
      <c r="U3026" s="95">
        <v>411.10172981768801</v>
      </c>
      <c r="V3026" s="95">
        <v>8452.2218842506409</v>
      </c>
      <c r="W3026" s="95">
        <v>9000.9992753267306</v>
      </c>
      <c r="X3026" s="95">
        <v>82964.418858528094</v>
      </c>
      <c r="Y3026" s="95">
        <v>12331.1234329939</v>
      </c>
      <c r="Z3026" s="95">
        <v>4122.6254153847703</v>
      </c>
      <c r="AA3026" s="95">
        <v>5127.07353186607</v>
      </c>
      <c r="AB3026" s="95">
        <v>0</v>
      </c>
      <c r="AC3026" s="95">
        <v>90189.503594398499</v>
      </c>
      <c r="AD3026" s="95">
        <v>42286.168944358797</v>
      </c>
      <c r="AE3026" s="95">
        <v>8357.8230822086298</v>
      </c>
      <c r="AF3026" s="95">
        <v>6313.8676862716702</v>
      </c>
      <c r="AG3026" s="95">
        <v>17717.7858252525</v>
      </c>
      <c r="AH3026" s="95">
        <v>10220.3851954937</v>
      </c>
      <c r="AI3026" s="95">
        <v>0</v>
      </c>
      <c r="AJ3026" s="95">
        <v>57822.799479007699</v>
      </c>
      <c r="AK3026" s="95">
        <v>3203.30189585686</v>
      </c>
      <c r="AL3026" s="95">
        <v>0</v>
      </c>
      <c r="AM3026" s="95">
        <v>4622.6190283298502</v>
      </c>
      <c r="AN3026" s="95">
        <v>133082.71871757499</v>
      </c>
      <c r="AO3026" s="95">
        <v>72901.743776321397</v>
      </c>
      <c r="AP3026" s="95">
        <v>76304.696130752607</v>
      </c>
      <c r="AQ3026" s="95">
        <v>627549.537345886</v>
      </c>
      <c r="AR3026" s="95">
        <v>94262.926385879502</v>
      </c>
      <c r="AS3026" s="95">
        <v>26881.801915407199</v>
      </c>
      <c r="AT3026" s="95">
        <v>35306.359676837899</v>
      </c>
      <c r="AU3026" s="95">
        <v>0</v>
      </c>
      <c r="AV3026" s="95">
        <v>253161.72015190101</v>
      </c>
      <c r="AW3026" s="95">
        <v>105795.916676521</v>
      </c>
      <c r="AX3026" s="95">
        <v>67118.795686721802</v>
      </c>
      <c r="AY3026" s="95">
        <v>48301.826486587503</v>
      </c>
      <c r="AZ3026" s="95">
        <v>122447.495377541</v>
      </c>
      <c r="BA3026" s="95">
        <v>88286.110254287705</v>
      </c>
      <c r="BB3026" s="95">
        <v>0</v>
      </c>
      <c r="BC3026" s="95">
        <v>453031.12816619902</v>
      </c>
      <c r="BD3026" s="95">
        <v>21032.666080474901</v>
      </c>
      <c r="BE3026" s="95">
        <v>0</v>
      </c>
      <c r="BF3026" s="95">
        <v>31795.478511810299</v>
      </c>
      <c r="BG3026" s="95">
        <v>362039.53875350999</v>
      </c>
      <c r="BH3026" s="95">
        <v>7787.8097593188304</v>
      </c>
      <c r="BI3026" s="95">
        <v>8747.3320667743701</v>
      </c>
      <c r="BJ3026" s="95">
        <v>200701.75201034499</v>
      </c>
      <c r="BK3026" s="95">
        <v>32035.573644161199</v>
      </c>
      <c r="BL3026" s="95">
        <v>0</v>
      </c>
      <c r="BM3026" s="95">
        <v>0</v>
      </c>
      <c r="BN3026" s="95">
        <v>0</v>
      </c>
      <c r="BO3026" s="95">
        <v>0</v>
      </c>
      <c r="BP3026" s="95">
        <v>0</v>
      </c>
      <c r="BQ3026" s="95">
        <v>0</v>
      </c>
      <c r="BR3026" s="95">
        <v>13795.6478703022</v>
      </c>
      <c r="BS3026" s="95">
        <v>44729.976655006401</v>
      </c>
      <c r="BT3026" s="95">
        <v>17108.723333835602</v>
      </c>
      <c r="BU3026" s="95">
        <v>0</v>
      </c>
      <c r="BV3026" s="95">
        <v>141513.534791946</v>
      </c>
      <c r="BW3026" s="95">
        <v>2507.60948029161</v>
      </c>
      <c r="BX3026" s="95">
        <v>0</v>
      </c>
      <c r="BY3026" s="95">
        <v>0</v>
      </c>
      <c r="BZ3026" s="95">
        <v>0</v>
      </c>
      <c r="CA3026" s="95">
        <v>606.31159905344202</v>
      </c>
      <c r="CB3026" s="95">
        <v>100736.370285988</v>
      </c>
      <c r="CC3026" s="95">
        <v>779188.47806549096</v>
      </c>
      <c r="CD3026" s="95">
        <v>215193.98251152001</v>
      </c>
      <c r="CE3026" s="95">
        <v>37.127658244688099</v>
      </c>
      <c r="CF3026" s="95">
        <v>9154.1060603857004</v>
      </c>
      <c r="CG3026" s="95">
        <v>61289.457353591897</v>
      </c>
      <c r="CH3026" s="95">
        <v>0</v>
      </c>
      <c r="CI3026" s="95">
        <v>644.47989466786396</v>
      </c>
      <c r="CJ3026" s="95">
        <v>109555.03289318101</v>
      </c>
      <c r="CK3026" s="95">
        <v>840903.07849883998</v>
      </c>
      <c r="CL3026" s="95">
        <v>219196.160118103</v>
      </c>
      <c r="CM3026" s="160">
        <v>1054.3346215188501</v>
      </c>
      <c r="CN3026" s="160">
        <v>243626.729701996</v>
      </c>
      <c r="CO3026" s="160">
        <v>1198596.4213409401</v>
      </c>
      <c r="CP3026" s="95">
        <v>219196.160118103</v>
      </c>
      <c r="CQ3026" s="95">
        <v>0</v>
      </c>
      <c r="CR3026" s="95">
        <v>0</v>
      </c>
      <c r="CS3026" s="95">
        <v>0</v>
      </c>
      <c r="CT3026" s="95">
        <v>0</v>
      </c>
      <c r="CU3026" s="161">
        <v>109890.4763463737</v>
      </c>
      <c r="CV3026" s="161">
        <v>840477.93541908287</v>
      </c>
    </row>
    <row r="3027" spans="1:100" x14ac:dyDescent="0.2">
      <c r="A3027" s="94" t="s">
        <v>195</v>
      </c>
      <c r="B3027" s="96">
        <v>38961</v>
      </c>
      <c r="C3027" s="95">
        <v>104.709048983641</v>
      </c>
      <c r="D3027" s="95">
        <v>65.814078942872598</v>
      </c>
      <c r="E3027" s="95">
        <v>445.38551028817898</v>
      </c>
      <c r="F3027" s="95">
        <v>96.314992447383702</v>
      </c>
      <c r="G3027" s="95">
        <v>21.181003290926999</v>
      </c>
      <c r="H3027" s="95">
        <v>13.3918053787202</v>
      </c>
      <c r="I3027" s="95">
        <v>0</v>
      </c>
      <c r="J3027" s="95">
        <v>280.61422996968003</v>
      </c>
      <c r="K3027" s="95">
        <v>152.931345464662</v>
      </c>
      <c r="L3027" s="95">
        <v>104.923346537165</v>
      </c>
      <c r="M3027" s="95">
        <v>82.729205515235705</v>
      </c>
      <c r="N3027" s="95">
        <v>112.136167491786</v>
      </c>
      <c r="O3027" s="95">
        <v>74.4926846157759</v>
      </c>
      <c r="P3027" s="95">
        <v>0</v>
      </c>
      <c r="Q3027" s="95">
        <v>248.03317383676799</v>
      </c>
      <c r="R3027" s="95">
        <v>16.0326935611665</v>
      </c>
      <c r="S3027" s="95">
        <v>0</v>
      </c>
      <c r="T3027" s="95">
        <v>14.956682436750301</v>
      </c>
      <c r="U3027" s="95">
        <v>429.73378662764998</v>
      </c>
      <c r="V3027" s="95">
        <v>8757.0802189111691</v>
      </c>
      <c r="W3027" s="95">
        <v>8713.9768451452292</v>
      </c>
      <c r="X3027" s="95">
        <v>80231.994695663496</v>
      </c>
      <c r="Y3027" s="95">
        <v>11205.655064106</v>
      </c>
      <c r="Z3027" s="95">
        <v>4000.4939011931401</v>
      </c>
      <c r="AA3027" s="95">
        <v>3110.91980919242</v>
      </c>
      <c r="AB3027" s="95">
        <v>0</v>
      </c>
      <c r="AC3027" s="95">
        <v>100764.76142883299</v>
      </c>
      <c r="AD3027" s="95">
        <v>34458.4112343788</v>
      </c>
      <c r="AE3027" s="95">
        <v>7118.1919069886198</v>
      </c>
      <c r="AF3027" s="95">
        <v>5727.8368582129497</v>
      </c>
      <c r="AG3027" s="95">
        <v>16647.657061815298</v>
      </c>
      <c r="AH3027" s="95">
        <v>10741.801312088999</v>
      </c>
      <c r="AI3027" s="95">
        <v>0</v>
      </c>
      <c r="AJ3027" s="95">
        <v>57174.1451849937</v>
      </c>
      <c r="AK3027" s="95">
        <v>3011.7910914123099</v>
      </c>
      <c r="AL3027" s="95">
        <v>0</v>
      </c>
      <c r="AM3027" s="95">
        <v>3148.0314786732201</v>
      </c>
      <c r="AN3027" s="95">
        <v>135523.674623489</v>
      </c>
      <c r="AO3027" s="95">
        <v>75955.536421775803</v>
      </c>
      <c r="AP3027" s="95">
        <v>77109.781880378694</v>
      </c>
      <c r="AQ3027" s="95">
        <v>600344.43504333496</v>
      </c>
      <c r="AR3027" s="95">
        <v>86782.755155563398</v>
      </c>
      <c r="AS3027" s="95">
        <v>27711.161548376102</v>
      </c>
      <c r="AT3027" s="95">
        <v>23114.827793121302</v>
      </c>
      <c r="AU3027" s="95">
        <v>0</v>
      </c>
      <c r="AV3027" s="95">
        <v>288287.07485961902</v>
      </c>
      <c r="AW3027" s="95">
        <v>89198.852808952302</v>
      </c>
      <c r="AX3027" s="95">
        <v>58301.866319179499</v>
      </c>
      <c r="AY3027" s="95">
        <v>45521.845157146498</v>
      </c>
      <c r="AZ3027" s="95">
        <v>115482.876684189</v>
      </c>
      <c r="BA3027" s="95">
        <v>92682.625074386597</v>
      </c>
      <c r="BB3027" s="95">
        <v>0</v>
      </c>
      <c r="BC3027" s="95">
        <v>435831.73170471197</v>
      </c>
      <c r="BD3027" s="95">
        <v>21624.017484426498</v>
      </c>
      <c r="BE3027" s="95">
        <v>0</v>
      </c>
      <c r="BF3027" s="95">
        <v>22729.5380160809</v>
      </c>
      <c r="BG3027" s="95">
        <v>376954.81825256301</v>
      </c>
      <c r="BH3027" s="95">
        <v>9254.97037196159</v>
      </c>
      <c r="BI3027" s="95">
        <v>9534.0396258831006</v>
      </c>
      <c r="BJ3027" s="95">
        <v>192792.166664124</v>
      </c>
      <c r="BK3027" s="95">
        <v>27777.351442813899</v>
      </c>
      <c r="BL3027" s="95">
        <v>0</v>
      </c>
      <c r="BM3027" s="95">
        <v>0</v>
      </c>
      <c r="BN3027" s="95">
        <v>0</v>
      </c>
      <c r="BO3027" s="95">
        <v>0</v>
      </c>
      <c r="BP3027" s="95">
        <v>0</v>
      </c>
      <c r="BQ3027" s="95">
        <v>0</v>
      </c>
      <c r="BR3027" s="95">
        <v>13528.5193001032</v>
      </c>
      <c r="BS3027" s="95">
        <v>40995.381662845597</v>
      </c>
      <c r="BT3027" s="95">
        <v>17948.891000032399</v>
      </c>
      <c r="BU3027" s="95">
        <v>0</v>
      </c>
      <c r="BV3027" s="95">
        <v>138607.38119125401</v>
      </c>
      <c r="BW3027" s="95">
        <v>2415.7455627918198</v>
      </c>
      <c r="BX3027" s="95">
        <v>0</v>
      </c>
      <c r="BY3027" s="95">
        <v>0</v>
      </c>
      <c r="BZ3027" s="95">
        <v>0</v>
      </c>
      <c r="CA3027" s="95">
        <v>613.73594759404705</v>
      </c>
      <c r="CB3027" s="95">
        <v>97630.607354164094</v>
      </c>
      <c r="CC3027" s="95">
        <v>747383.87569427502</v>
      </c>
      <c r="CD3027" s="95">
        <v>210672.022045135</v>
      </c>
      <c r="CE3027" s="95">
        <v>35.443006214685703</v>
      </c>
      <c r="CF3027" s="95">
        <v>7019.4822404980696</v>
      </c>
      <c r="CG3027" s="95">
        <v>50429.9189758301</v>
      </c>
      <c r="CH3027" s="95">
        <v>0</v>
      </c>
      <c r="CI3027" s="95">
        <v>649.15729487687304</v>
      </c>
      <c r="CJ3027" s="95">
        <v>104770.747487068</v>
      </c>
      <c r="CK3027" s="95">
        <v>797813.20254516602</v>
      </c>
      <c r="CL3027" s="95">
        <v>214347.608007431</v>
      </c>
      <c r="CM3027" s="160">
        <v>1080.6241121441101</v>
      </c>
      <c r="CN3027" s="160">
        <v>239267.16159629801</v>
      </c>
      <c r="CO3027" s="160">
        <v>1177942.10516357</v>
      </c>
      <c r="CP3027" s="95">
        <v>214347.608007431</v>
      </c>
      <c r="CQ3027" s="95">
        <v>0</v>
      </c>
      <c r="CR3027" s="95">
        <v>0</v>
      </c>
      <c r="CS3027" s="95">
        <v>0</v>
      </c>
      <c r="CT3027" s="95">
        <v>0</v>
      </c>
      <c r="CU3027" s="161">
        <v>104650.08959466216</v>
      </c>
      <c r="CV3027" s="161">
        <v>797813.7946701051</v>
      </c>
    </row>
    <row r="3028" spans="1:100" x14ac:dyDescent="0.2">
      <c r="A3028" s="94" t="s">
        <v>195</v>
      </c>
      <c r="B3028" s="96">
        <v>39052</v>
      </c>
      <c r="C3028" s="95">
        <v>105.833442502655</v>
      </c>
      <c r="D3028" s="95">
        <v>71.825544699095204</v>
      </c>
      <c r="E3028" s="95">
        <v>451.61885300278698</v>
      </c>
      <c r="F3028" s="95">
        <v>112.647628523409</v>
      </c>
      <c r="G3028" s="95">
        <v>19.315231988905001</v>
      </c>
      <c r="H3028" s="95">
        <v>12.999356076237699</v>
      </c>
      <c r="I3028" s="95">
        <v>0</v>
      </c>
      <c r="J3028" s="95">
        <v>321.20324454456602</v>
      </c>
      <c r="K3028" s="95">
        <v>114.018699119799</v>
      </c>
      <c r="L3028" s="95">
        <v>115.008327160962</v>
      </c>
      <c r="M3028" s="95">
        <v>84.137421513907597</v>
      </c>
      <c r="N3028" s="95">
        <v>107.36334589961901</v>
      </c>
      <c r="O3028" s="95">
        <v>81.728430597111597</v>
      </c>
      <c r="P3028" s="95">
        <v>0</v>
      </c>
      <c r="Q3028" s="95">
        <v>253.080052198842</v>
      </c>
      <c r="R3028" s="95">
        <v>18.2406566697173</v>
      </c>
      <c r="S3028" s="95">
        <v>0</v>
      </c>
      <c r="T3028" s="95">
        <v>11.7224149317481</v>
      </c>
      <c r="U3028" s="95">
        <v>436.353932630271</v>
      </c>
      <c r="V3028" s="95">
        <v>8650.1490089893305</v>
      </c>
      <c r="W3028" s="95">
        <v>8023.2524960041001</v>
      </c>
      <c r="X3028" s="95">
        <v>80051.865604400606</v>
      </c>
      <c r="Y3028" s="95">
        <v>11056.846343278899</v>
      </c>
      <c r="Z3028" s="95">
        <v>3545.4458221793202</v>
      </c>
      <c r="AA3028" s="95">
        <v>2624.2734209299101</v>
      </c>
      <c r="AB3028" s="95">
        <v>0</v>
      </c>
      <c r="AC3028" s="95">
        <v>117377.567559242</v>
      </c>
      <c r="AD3028" s="95">
        <v>21792.9717526436</v>
      </c>
      <c r="AE3028" s="95">
        <v>7667.1012756824503</v>
      </c>
      <c r="AF3028" s="95">
        <v>6051.6284065842601</v>
      </c>
      <c r="AG3028" s="95">
        <v>16540.5485501289</v>
      </c>
      <c r="AH3028" s="95">
        <v>9829.7506967782992</v>
      </c>
      <c r="AI3028" s="95">
        <v>0</v>
      </c>
      <c r="AJ3028" s="95">
        <v>55131.419628143303</v>
      </c>
      <c r="AK3028" s="95">
        <v>3229.6767221689202</v>
      </c>
      <c r="AL3028" s="95">
        <v>0</v>
      </c>
      <c r="AM3028" s="95">
        <v>2425.59739711881</v>
      </c>
      <c r="AN3028" s="95">
        <v>139882.18793869001</v>
      </c>
      <c r="AO3028" s="95">
        <v>77179.803011894197</v>
      </c>
      <c r="AP3028" s="95">
        <v>71742.009342193604</v>
      </c>
      <c r="AQ3028" s="95">
        <v>608574.95967865002</v>
      </c>
      <c r="AR3028" s="95">
        <v>89424.141787529006</v>
      </c>
      <c r="AS3028" s="95">
        <v>24478.862504005399</v>
      </c>
      <c r="AT3028" s="95">
        <v>19417.698497295401</v>
      </c>
      <c r="AU3028" s="95">
        <v>0</v>
      </c>
      <c r="AV3028" s="95">
        <v>335482.63840866101</v>
      </c>
      <c r="AW3028" s="95">
        <v>55709.169859886199</v>
      </c>
      <c r="AX3028" s="95">
        <v>68253.727471351594</v>
      </c>
      <c r="AY3028" s="95">
        <v>47872.6306400299</v>
      </c>
      <c r="AZ3028" s="95">
        <v>117657.56860733</v>
      </c>
      <c r="BA3028" s="95">
        <v>87787.694494247393</v>
      </c>
      <c r="BB3028" s="95">
        <v>0</v>
      </c>
      <c r="BC3028" s="95">
        <v>434201.62049865699</v>
      </c>
      <c r="BD3028" s="95">
        <v>22465.334530115098</v>
      </c>
      <c r="BE3028" s="95">
        <v>0</v>
      </c>
      <c r="BF3028" s="95">
        <v>17887.298531532299</v>
      </c>
      <c r="BG3028" s="95">
        <v>394249.32826614397</v>
      </c>
      <c r="BH3028" s="95">
        <v>9181.9233598709106</v>
      </c>
      <c r="BI3028" s="95">
        <v>10936.3995680809</v>
      </c>
      <c r="BJ3028" s="95">
        <v>192930.95092201201</v>
      </c>
      <c r="BK3028" s="95">
        <v>27042.751895904501</v>
      </c>
      <c r="BL3028" s="95">
        <v>0</v>
      </c>
      <c r="BM3028" s="95">
        <v>0</v>
      </c>
      <c r="BN3028" s="95">
        <v>0</v>
      </c>
      <c r="BO3028" s="95">
        <v>0</v>
      </c>
      <c r="BP3028" s="95">
        <v>0</v>
      </c>
      <c r="BQ3028" s="95">
        <v>0</v>
      </c>
      <c r="BR3028" s="95">
        <v>13939.300495028499</v>
      </c>
      <c r="BS3028" s="95">
        <v>41241.411545276598</v>
      </c>
      <c r="BT3028" s="95">
        <v>16962.416589975401</v>
      </c>
      <c r="BU3028" s="95">
        <v>0</v>
      </c>
      <c r="BV3028" s="95">
        <v>140031.90611076399</v>
      </c>
      <c r="BW3028" s="95">
        <v>2546.0842338800398</v>
      </c>
      <c r="BX3028" s="95">
        <v>0</v>
      </c>
      <c r="BY3028" s="95">
        <v>0</v>
      </c>
      <c r="BZ3028" s="95">
        <v>0</v>
      </c>
      <c r="CA3028" s="95">
        <v>627.25281044840801</v>
      </c>
      <c r="CB3028" s="95">
        <v>96923.264698982195</v>
      </c>
      <c r="CC3028" s="95">
        <v>754371.23215484596</v>
      </c>
      <c r="CD3028" s="95">
        <v>211026.896495819</v>
      </c>
      <c r="CE3028" s="95">
        <v>31.871337038930498</v>
      </c>
      <c r="CF3028" s="95">
        <v>6192.2750319242496</v>
      </c>
      <c r="CG3028" s="95">
        <v>44142.522552490198</v>
      </c>
      <c r="CH3028" s="95">
        <v>0</v>
      </c>
      <c r="CI3028" s="95">
        <v>660.05016180127905</v>
      </c>
      <c r="CJ3028" s="95">
        <v>103194.23398780799</v>
      </c>
      <c r="CK3028" s="95">
        <v>798540.71582794201</v>
      </c>
      <c r="CL3028" s="95">
        <v>214126.23744010899</v>
      </c>
      <c r="CM3028" s="160">
        <v>1096.0041445940701</v>
      </c>
      <c r="CN3028" s="160">
        <v>242567.019830704</v>
      </c>
      <c r="CO3028" s="160">
        <v>1193002.05018616</v>
      </c>
      <c r="CP3028" s="95">
        <v>214126.23744010899</v>
      </c>
      <c r="CQ3028" s="95">
        <v>0</v>
      </c>
      <c r="CR3028" s="95">
        <v>0</v>
      </c>
      <c r="CS3028" s="95">
        <v>0</v>
      </c>
      <c r="CT3028" s="95">
        <v>0</v>
      </c>
      <c r="CU3028" s="161">
        <v>103115.53973090644</v>
      </c>
      <c r="CV3028" s="161">
        <v>798513.75470733619</v>
      </c>
    </row>
    <row r="3029" spans="1:100" x14ac:dyDescent="0.2">
      <c r="A3029" s="94" t="s">
        <v>195</v>
      </c>
      <c r="B3029" s="96">
        <v>39142</v>
      </c>
      <c r="C3029" s="95">
        <v>106.80771083850399</v>
      </c>
      <c r="D3029" s="95">
        <v>80.946301591582596</v>
      </c>
      <c r="E3029" s="95">
        <v>454.17970215529198</v>
      </c>
      <c r="F3029" s="95">
        <v>110.392277817242</v>
      </c>
      <c r="G3029" s="95">
        <v>18.771440824959399</v>
      </c>
      <c r="H3029" s="95">
        <v>14.2338084677467</v>
      </c>
      <c r="I3029" s="95">
        <v>0</v>
      </c>
      <c r="J3029" s="95">
        <v>344.67229996994098</v>
      </c>
      <c r="K3029" s="95">
        <v>103.315392998978</v>
      </c>
      <c r="L3029" s="95">
        <v>119.071268301457</v>
      </c>
      <c r="M3029" s="95">
        <v>84.413979681208701</v>
      </c>
      <c r="N3029" s="95">
        <v>109.758013906889</v>
      </c>
      <c r="O3029" s="95">
        <v>79.791380069218604</v>
      </c>
      <c r="P3029" s="95">
        <v>0</v>
      </c>
      <c r="Q3029" s="95">
        <v>261.22593204677099</v>
      </c>
      <c r="R3029" s="95">
        <v>21.809919167077201</v>
      </c>
      <c r="S3029" s="95">
        <v>0</v>
      </c>
      <c r="T3029" s="95">
        <v>10.550330625963401</v>
      </c>
      <c r="U3029" s="95">
        <v>449.655104294419</v>
      </c>
      <c r="V3029" s="95">
        <v>9309.1887136697806</v>
      </c>
      <c r="W3029" s="95">
        <v>10337.0804525614</v>
      </c>
      <c r="X3029" s="95">
        <v>78040.945769309998</v>
      </c>
      <c r="Y3029" s="95">
        <v>11745.3988246918</v>
      </c>
      <c r="Z3029" s="95">
        <v>3882.6651913225701</v>
      </c>
      <c r="AA3029" s="95">
        <v>2691.06417897344</v>
      </c>
      <c r="AB3029" s="95">
        <v>0</v>
      </c>
      <c r="AC3029" s="95">
        <v>122716.814774513</v>
      </c>
      <c r="AD3029" s="95">
        <v>18749.282339096098</v>
      </c>
      <c r="AE3029" s="95">
        <v>9097.9498490095102</v>
      </c>
      <c r="AF3029" s="95">
        <v>6355.1591292619696</v>
      </c>
      <c r="AG3029" s="95">
        <v>16172.522697091101</v>
      </c>
      <c r="AH3029" s="95">
        <v>9593.2006176710092</v>
      </c>
      <c r="AI3029" s="95">
        <v>0</v>
      </c>
      <c r="AJ3029" s="95">
        <v>57638.330462932601</v>
      </c>
      <c r="AK3029" s="95">
        <v>3979.0896592736199</v>
      </c>
      <c r="AL3029" s="95">
        <v>0</v>
      </c>
      <c r="AM3029" s="95">
        <v>1943.49771815538</v>
      </c>
      <c r="AN3029" s="95">
        <v>141054.94479560899</v>
      </c>
      <c r="AO3029" s="95">
        <v>83438.298832893401</v>
      </c>
      <c r="AP3029" s="95">
        <v>96231.863917350798</v>
      </c>
      <c r="AQ3029" s="95">
        <v>596205.71086883498</v>
      </c>
      <c r="AR3029" s="95">
        <v>92917.210953712507</v>
      </c>
      <c r="AS3029" s="95">
        <v>27074.4020090103</v>
      </c>
      <c r="AT3029" s="95">
        <v>19620.832834005399</v>
      </c>
      <c r="AU3029" s="95">
        <v>0</v>
      </c>
      <c r="AV3029" s="95">
        <v>362265.80051040603</v>
      </c>
      <c r="AW3029" s="95">
        <v>48447.618520259901</v>
      </c>
      <c r="AX3029" s="95">
        <v>76593.850181579604</v>
      </c>
      <c r="AY3029" s="95">
        <v>51724.348371505701</v>
      </c>
      <c r="AZ3029" s="95">
        <v>115397.49614906299</v>
      </c>
      <c r="BA3029" s="95">
        <v>89204.170129776001</v>
      </c>
      <c r="BB3029" s="95">
        <v>0</v>
      </c>
      <c r="BC3029" s="95">
        <v>444653.34558868402</v>
      </c>
      <c r="BD3029" s="95">
        <v>27391.201580286001</v>
      </c>
      <c r="BE3029" s="95">
        <v>0</v>
      </c>
      <c r="BF3029" s="95">
        <v>14849.4033836126</v>
      </c>
      <c r="BG3029" s="95">
        <v>408225.14659118699</v>
      </c>
      <c r="BH3029" s="95">
        <v>9095.0456506013907</v>
      </c>
      <c r="BI3029" s="95">
        <v>9743.1244441270792</v>
      </c>
      <c r="BJ3029" s="95">
        <v>189536.46657752999</v>
      </c>
      <c r="BK3029" s="95">
        <v>28845.429942846298</v>
      </c>
      <c r="BL3029" s="95">
        <v>0</v>
      </c>
      <c r="BM3029" s="95">
        <v>0</v>
      </c>
      <c r="BN3029" s="95">
        <v>0</v>
      </c>
      <c r="BO3029" s="95">
        <v>0</v>
      </c>
      <c r="BP3029" s="95">
        <v>0</v>
      </c>
      <c r="BQ3029" s="95">
        <v>0</v>
      </c>
      <c r="BR3029" s="95">
        <v>15314.235317111001</v>
      </c>
      <c r="BS3029" s="95">
        <v>40578.044665813402</v>
      </c>
      <c r="BT3029" s="95">
        <v>17235.0646834373</v>
      </c>
      <c r="BU3029" s="95">
        <v>0</v>
      </c>
      <c r="BV3029" s="95">
        <v>136054.25915908799</v>
      </c>
      <c r="BW3029" s="95">
        <v>3210.4364096522299</v>
      </c>
      <c r="BX3029" s="95">
        <v>0</v>
      </c>
      <c r="BY3029" s="95">
        <v>0</v>
      </c>
      <c r="BZ3029" s="95">
        <v>0</v>
      </c>
      <c r="CA3029" s="95">
        <v>647.04318987578199</v>
      </c>
      <c r="CB3029" s="95">
        <v>99401.607126236006</v>
      </c>
      <c r="CC3029" s="95">
        <v>780473.96155548096</v>
      </c>
      <c r="CD3029" s="95">
        <v>213145.083805084</v>
      </c>
      <c r="CE3029" s="95">
        <v>33.616700343787699</v>
      </c>
      <c r="CF3029" s="95">
        <v>6641.1939809918404</v>
      </c>
      <c r="CG3029" s="95">
        <v>47259.087527751901</v>
      </c>
      <c r="CH3029" s="95">
        <v>0</v>
      </c>
      <c r="CI3029" s="95">
        <v>678.24153805524099</v>
      </c>
      <c r="CJ3029" s="95">
        <v>106069.584170341</v>
      </c>
      <c r="CK3029" s="95">
        <v>827633.28608703602</v>
      </c>
      <c r="CL3029" s="95">
        <v>217129.696414948</v>
      </c>
      <c r="CM3029" s="160">
        <v>1124.57384938002</v>
      </c>
      <c r="CN3029" s="160">
        <v>247127.94966888399</v>
      </c>
      <c r="CO3029" s="160">
        <v>1234307.9024658201</v>
      </c>
      <c r="CP3029" s="95">
        <v>217129.696414948</v>
      </c>
      <c r="CQ3029" s="95">
        <v>0</v>
      </c>
      <c r="CR3029" s="95">
        <v>0</v>
      </c>
      <c r="CS3029" s="95">
        <v>0</v>
      </c>
      <c r="CT3029" s="95">
        <v>0</v>
      </c>
      <c r="CU3029" s="161">
        <v>106042.80110722785</v>
      </c>
      <c r="CV3029" s="161">
        <v>827733.04908323288</v>
      </c>
    </row>
    <row r="3030" spans="1:100" x14ac:dyDescent="0.2">
      <c r="A3030" s="94" t="s">
        <v>195</v>
      </c>
      <c r="B3030" s="96">
        <v>39234</v>
      </c>
      <c r="C3030" s="95">
        <v>113.42807848379</v>
      </c>
      <c r="D3030" s="95">
        <v>79.783348250202806</v>
      </c>
      <c r="E3030" s="95">
        <v>445.80543838813901</v>
      </c>
      <c r="F3030" s="95">
        <v>108.381991825998</v>
      </c>
      <c r="G3030" s="95">
        <v>19.686196419876101</v>
      </c>
      <c r="H3030" s="95">
        <v>12.681839283439301</v>
      </c>
      <c r="I3030" s="95">
        <v>0</v>
      </c>
      <c r="J3030" s="95">
        <v>366.95816155150499</v>
      </c>
      <c r="K3030" s="95">
        <v>92.236754315905301</v>
      </c>
      <c r="L3030" s="95">
        <v>111.047267371789</v>
      </c>
      <c r="M3030" s="95">
        <v>92.289447587914793</v>
      </c>
      <c r="N3030" s="95">
        <v>107.53497212193901</v>
      </c>
      <c r="O3030" s="95">
        <v>82.009807076305194</v>
      </c>
      <c r="P3030" s="95">
        <v>0</v>
      </c>
      <c r="Q3030" s="95">
        <v>255.21168129146099</v>
      </c>
      <c r="R3030" s="95">
        <v>17.783331498503699</v>
      </c>
      <c r="S3030" s="95">
        <v>0</v>
      </c>
      <c r="T3030" s="95">
        <v>9.8653809736715594</v>
      </c>
      <c r="U3030" s="95">
        <v>459.43479049950798</v>
      </c>
      <c r="V3030" s="95">
        <v>9176.58345246315</v>
      </c>
      <c r="W3030" s="95">
        <v>10295.4621276855</v>
      </c>
      <c r="X3030" s="95">
        <v>75174.665649414106</v>
      </c>
      <c r="Y3030" s="95">
        <v>11173.010916113901</v>
      </c>
      <c r="Z3030" s="95">
        <v>3690.6089711189302</v>
      </c>
      <c r="AA3030" s="95">
        <v>2301.3868860900402</v>
      </c>
      <c r="AB3030" s="95">
        <v>0</v>
      </c>
      <c r="AC3030" s="95">
        <v>130738.311015129</v>
      </c>
      <c r="AD3030" s="95">
        <v>16693.5390496254</v>
      </c>
      <c r="AE3030" s="95">
        <v>6909.0453231930696</v>
      </c>
      <c r="AF3030" s="95">
        <v>7273.9290493726703</v>
      </c>
      <c r="AG3030" s="95">
        <v>15783.6159914732</v>
      </c>
      <c r="AH3030" s="95">
        <v>8321.29895031452</v>
      </c>
      <c r="AI3030" s="95">
        <v>0</v>
      </c>
      <c r="AJ3030" s="95">
        <v>57388.455255985296</v>
      </c>
      <c r="AK3030" s="95">
        <v>3360.9866783320899</v>
      </c>
      <c r="AL3030" s="95">
        <v>0</v>
      </c>
      <c r="AM3030" s="95">
        <v>1830.4443844407799</v>
      </c>
      <c r="AN3030" s="95">
        <v>147248.950550079</v>
      </c>
      <c r="AO3030" s="95">
        <v>80143.863727569595</v>
      </c>
      <c r="AP3030" s="95">
        <v>85066.663681030303</v>
      </c>
      <c r="AQ3030" s="95">
        <v>567734.56606292701</v>
      </c>
      <c r="AR3030" s="95">
        <v>87629.924524307295</v>
      </c>
      <c r="AS3030" s="95">
        <v>27024.428591489799</v>
      </c>
      <c r="AT3030" s="95">
        <v>17055.0839819908</v>
      </c>
      <c r="AU3030" s="95">
        <v>0</v>
      </c>
      <c r="AV3030" s="95">
        <v>386172.31490707397</v>
      </c>
      <c r="AW3030" s="95">
        <v>43569.0109758377</v>
      </c>
      <c r="AX3030" s="95">
        <v>64113.734922409101</v>
      </c>
      <c r="AY3030" s="95">
        <v>60452.091982841499</v>
      </c>
      <c r="AZ3030" s="95">
        <v>113623.217526436</v>
      </c>
      <c r="BA3030" s="95">
        <v>75484.5771579742</v>
      </c>
      <c r="BB3030" s="95">
        <v>0</v>
      </c>
      <c r="BC3030" s="95">
        <v>424498.57695770299</v>
      </c>
      <c r="BD3030" s="95">
        <v>23526.537743091601</v>
      </c>
      <c r="BE3030" s="95">
        <v>0</v>
      </c>
      <c r="BF3030" s="95">
        <v>15051.669127106699</v>
      </c>
      <c r="BG3030" s="95">
        <v>429952.65533065802</v>
      </c>
      <c r="BH3030" s="95">
        <v>10137.9705494642</v>
      </c>
      <c r="BI3030" s="95">
        <v>13602.071451306299</v>
      </c>
      <c r="BJ3030" s="95">
        <v>186199.49405479399</v>
      </c>
      <c r="BK3030" s="95">
        <v>27735.856827020601</v>
      </c>
      <c r="BL3030" s="95">
        <v>0</v>
      </c>
      <c r="BM3030" s="95">
        <v>0</v>
      </c>
      <c r="BN3030" s="95">
        <v>0</v>
      </c>
      <c r="BO3030" s="95">
        <v>0</v>
      </c>
      <c r="BP3030" s="95">
        <v>0</v>
      </c>
      <c r="BQ3030" s="95">
        <v>0</v>
      </c>
      <c r="BR3030" s="95">
        <v>16719.473466873202</v>
      </c>
      <c r="BS3030" s="95">
        <v>41888.471719264999</v>
      </c>
      <c r="BT3030" s="95">
        <v>14626.627397537201</v>
      </c>
      <c r="BU3030" s="95">
        <v>0</v>
      </c>
      <c r="BV3030" s="95">
        <v>137484.29639053301</v>
      </c>
      <c r="BW3030" s="95">
        <v>2716.4953575730301</v>
      </c>
      <c r="BX3030" s="95">
        <v>0</v>
      </c>
      <c r="BY3030" s="95">
        <v>0</v>
      </c>
      <c r="BZ3030" s="95">
        <v>0</v>
      </c>
      <c r="CA3030" s="95">
        <v>639.47393519431398</v>
      </c>
      <c r="CB3030" s="95">
        <v>93751.392807960496</v>
      </c>
      <c r="CC3030" s="95">
        <v>738613.137397766</v>
      </c>
      <c r="CD3030" s="95">
        <v>208345.976314545</v>
      </c>
      <c r="CE3030" s="95">
        <v>31.117802828783201</v>
      </c>
      <c r="CF3030" s="95">
        <v>5971.8146746754601</v>
      </c>
      <c r="CG3030" s="95">
        <v>43478.075274467497</v>
      </c>
      <c r="CH3030" s="95">
        <v>0</v>
      </c>
      <c r="CI3030" s="95">
        <v>672.21616064012096</v>
      </c>
      <c r="CJ3030" s="95">
        <v>99453.523002624497</v>
      </c>
      <c r="CK3030" s="95">
        <v>782027.95735168504</v>
      </c>
      <c r="CL3030" s="95">
        <v>212091.153581619</v>
      </c>
      <c r="CM3030" s="160">
        <v>1130.9003847092399</v>
      </c>
      <c r="CN3030" s="160">
        <v>248821.352619171</v>
      </c>
      <c r="CO3030" s="160">
        <v>1213085.2695007301</v>
      </c>
      <c r="CP3030" s="95">
        <v>212091.153581619</v>
      </c>
      <c r="CQ3030" s="95">
        <v>0</v>
      </c>
      <c r="CR3030" s="95">
        <v>0</v>
      </c>
      <c r="CS3030" s="95">
        <v>0</v>
      </c>
      <c r="CT3030" s="95">
        <v>0</v>
      </c>
      <c r="CU3030" s="161">
        <v>99723.20748263596</v>
      </c>
      <c r="CV3030" s="161">
        <v>782091.21267223347</v>
      </c>
    </row>
    <row r="3031" spans="1:100" x14ac:dyDescent="0.2">
      <c r="A3031" s="94" t="s">
        <v>195</v>
      </c>
      <c r="B3031" s="96">
        <v>39326</v>
      </c>
      <c r="C3031" s="95">
        <v>114.83751801028799</v>
      </c>
      <c r="D3031" s="95">
        <v>70.945827580988393</v>
      </c>
      <c r="E3031" s="95">
        <v>430.88893570750997</v>
      </c>
      <c r="F3031" s="95">
        <v>100.88285707961801</v>
      </c>
      <c r="G3031" s="95">
        <v>20.331501553999299</v>
      </c>
      <c r="H3031" s="95">
        <v>12.0772884646431</v>
      </c>
      <c r="I3031" s="95">
        <v>0</v>
      </c>
      <c r="J3031" s="95">
        <v>389.15256294608099</v>
      </c>
      <c r="K3031" s="95">
        <v>82.625052258372307</v>
      </c>
      <c r="L3031" s="95">
        <v>100.68848025333099</v>
      </c>
      <c r="M3031" s="95">
        <v>86.037959765642896</v>
      </c>
      <c r="N3031" s="95">
        <v>110.426276035607</v>
      </c>
      <c r="O3031" s="95">
        <v>83.195695448666797</v>
      </c>
      <c r="P3031" s="95">
        <v>0</v>
      </c>
      <c r="Q3031" s="95">
        <v>242.91645329818101</v>
      </c>
      <c r="R3031" s="95">
        <v>20.164061869494599</v>
      </c>
      <c r="S3031" s="95">
        <v>0</v>
      </c>
      <c r="T3031" s="95">
        <v>8.9788258695043606</v>
      </c>
      <c r="U3031" s="95">
        <v>469.13330899924</v>
      </c>
      <c r="V3031" s="95">
        <v>9295.7426831722296</v>
      </c>
      <c r="W3031" s="95">
        <v>9129.8609793186206</v>
      </c>
      <c r="X3031" s="95">
        <v>76224.340522766099</v>
      </c>
      <c r="Y3031" s="95">
        <v>11949.3504606485</v>
      </c>
      <c r="Z3031" s="95">
        <v>3787.3958486914598</v>
      </c>
      <c r="AA3031" s="95">
        <v>2310.5683330297502</v>
      </c>
      <c r="AB3031" s="95">
        <v>0</v>
      </c>
      <c r="AC3031" s="95">
        <v>138415.09171485901</v>
      </c>
      <c r="AD3031" s="95">
        <v>14090.352193594001</v>
      </c>
      <c r="AE3031" s="95">
        <v>6628.1363395452499</v>
      </c>
      <c r="AF3031" s="95">
        <v>7892.2840572595596</v>
      </c>
      <c r="AG3031" s="95">
        <v>16101.3846684694</v>
      </c>
      <c r="AH3031" s="95">
        <v>8258.0473020076806</v>
      </c>
      <c r="AI3031" s="95">
        <v>0</v>
      </c>
      <c r="AJ3031" s="95">
        <v>54062.851053714803</v>
      </c>
      <c r="AK3031" s="95">
        <v>3467.9254673719402</v>
      </c>
      <c r="AL3031" s="95">
        <v>0</v>
      </c>
      <c r="AM3031" s="95">
        <v>1458.9282427430201</v>
      </c>
      <c r="AN3031" s="95">
        <v>151978.38585281401</v>
      </c>
      <c r="AO3031" s="95">
        <v>82061.225806236296</v>
      </c>
      <c r="AP3031" s="95">
        <v>66375.993784904495</v>
      </c>
      <c r="AQ3031" s="95">
        <v>573384.44396972703</v>
      </c>
      <c r="AR3031" s="95">
        <v>93875.605240821795</v>
      </c>
      <c r="AS3031" s="95">
        <v>27343.204901695299</v>
      </c>
      <c r="AT3031" s="95">
        <v>16056.9900534153</v>
      </c>
      <c r="AU3031" s="95">
        <v>0</v>
      </c>
      <c r="AV3031" s="95">
        <v>410159.38431549101</v>
      </c>
      <c r="AW3031" s="95">
        <v>37448.833337306998</v>
      </c>
      <c r="AX3031" s="95">
        <v>62304.602150440202</v>
      </c>
      <c r="AY3031" s="95">
        <v>65015.208025455497</v>
      </c>
      <c r="AZ3031" s="95">
        <v>115841.43345356001</v>
      </c>
      <c r="BA3031" s="95">
        <v>74056.685145378098</v>
      </c>
      <c r="BB3031" s="95">
        <v>0</v>
      </c>
      <c r="BC3031" s="95">
        <v>400310.41876983602</v>
      </c>
      <c r="BD3031" s="95">
        <v>23811.995388984698</v>
      </c>
      <c r="BE3031" s="95">
        <v>0</v>
      </c>
      <c r="BF3031" s="95">
        <v>11206.739330291701</v>
      </c>
      <c r="BG3031" s="95">
        <v>445891.01985549898</v>
      </c>
      <c r="BH3031" s="95">
        <v>9727.8863195180893</v>
      </c>
      <c r="BI3031" s="95">
        <v>12046.926069855699</v>
      </c>
      <c r="BJ3031" s="95">
        <v>185004.03685760501</v>
      </c>
      <c r="BK3031" s="95">
        <v>30977.6129791737</v>
      </c>
      <c r="BL3031" s="95">
        <v>0</v>
      </c>
      <c r="BM3031" s="95">
        <v>0</v>
      </c>
      <c r="BN3031" s="95">
        <v>0</v>
      </c>
      <c r="BO3031" s="95">
        <v>0</v>
      </c>
      <c r="BP3031" s="95">
        <v>0</v>
      </c>
      <c r="BQ3031" s="95">
        <v>0</v>
      </c>
      <c r="BR3031" s="95">
        <v>16310.200277447701</v>
      </c>
      <c r="BS3031" s="95">
        <v>41832.570049762697</v>
      </c>
      <c r="BT3031" s="95">
        <v>14366.9004713297</v>
      </c>
      <c r="BU3031" s="95">
        <v>0</v>
      </c>
      <c r="BV3031" s="95">
        <v>133599.124803543</v>
      </c>
      <c r="BW3031" s="95">
        <v>2833.1585229635202</v>
      </c>
      <c r="BX3031" s="95">
        <v>0</v>
      </c>
      <c r="BY3031" s="95">
        <v>0</v>
      </c>
      <c r="BZ3031" s="95">
        <v>0</v>
      </c>
      <c r="CA3031" s="95">
        <v>613.87802441418205</v>
      </c>
      <c r="CB3031" s="95">
        <v>94146.339921951294</v>
      </c>
      <c r="CC3031" s="95">
        <v>716729.84522247303</v>
      </c>
      <c r="CD3031" s="95">
        <v>206135.42635917701</v>
      </c>
      <c r="CE3031" s="95">
        <v>33.351163234561703</v>
      </c>
      <c r="CF3031" s="95">
        <v>6028.7541539073</v>
      </c>
      <c r="CG3031" s="95">
        <v>43318.494495868697</v>
      </c>
      <c r="CH3031" s="95">
        <v>0</v>
      </c>
      <c r="CI3031" s="95">
        <v>647.329494670033</v>
      </c>
      <c r="CJ3031" s="95">
        <v>100587.474295616</v>
      </c>
      <c r="CK3031" s="95">
        <v>760187.343986511</v>
      </c>
      <c r="CL3031" s="95">
        <v>210401.829437256</v>
      </c>
      <c r="CM3031" s="160">
        <v>1116.73451195657</v>
      </c>
      <c r="CN3031" s="160">
        <v>250623.13016510001</v>
      </c>
      <c r="CO3031" s="160">
        <v>1204632.5388641399</v>
      </c>
      <c r="CP3031" s="95">
        <v>210401.829437256</v>
      </c>
      <c r="CQ3031" s="95">
        <v>0</v>
      </c>
      <c r="CR3031" s="95">
        <v>0</v>
      </c>
      <c r="CS3031" s="95">
        <v>0</v>
      </c>
      <c r="CT3031" s="95">
        <v>0</v>
      </c>
      <c r="CU3031" s="161">
        <v>100175.09407585859</v>
      </c>
      <c r="CV3031" s="161">
        <v>760048.33971834171</v>
      </c>
    </row>
    <row r="3032" spans="1:100" x14ac:dyDescent="0.2">
      <c r="A3032" s="94" t="s">
        <v>195</v>
      </c>
      <c r="B3032" s="96">
        <v>39417</v>
      </c>
      <c r="C3032" s="95">
        <v>113.71328132879</v>
      </c>
      <c r="D3032" s="95">
        <v>79.460410835221396</v>
      </c>
      <c r="E3032" s="95">
        <v>422.92183602601301</v>
      </c>
      <c r="F3032" s="95">
        <v>109.475538818166</v>
      </c>
      <c r="G3032" s="95">
        <v>26.310460450826199</v>
      </c>
      <c r="H3032" s="95">
        <v>12.8429492972791</v>
      </c>
      <c r="I3032" s="95">
        <v>0</v>
      </c>
      <c r="J3032" s="95">
        <v>391.12401202693599</v>
      </c>
      <c r="K3032" s="95">
        <v>77.969215206801906</v>
      </c>
      <c r="L3032" s="95">
        <v>109.28112372197199</v>
      </c>
      <c r="M3032" s="95">
        <v>85.762950121425106</v>
      </c>
      <c r="N3032" s="95">
        <v>106.26434028707401</v>
      </c>
      <c r="O3032" s="95">
        <v>84.871506488882005</v>
      </c>
      <c r="P3032" s="95">
        <v>0</v>
      </c>
      <c r="Q3032" s="95">
        <v>240.915398517624</v>
      </c>
      <c r="R3032" s="95">
        <v>24.0876727660652</v>
      </c>
      <c r="S3032" s="95">
        <v>0</v>
      </c>
      <c r="T3032" s="95">
        <v>9.59573578403797</v>
      </c>
      <c r="U3032" s="95">
        <v>470.42388124018902</v>
      </c>
      <c r="V3032" s="95">
        <v>10294.2500568628</v>
      </c>
      <c r="W3032" s="95">
        <v>8685.8731616735495</v>
      </c>
      <c r="X3032" s="95">
        <v>72993.759442329407</v>
      </c>
      <c r="Y3032" s="95">
        <v>12484.610038876501</v>
      </c>
      <c r="Z3032" s="95">
        <v>4100.3114911317798</v>
      </c>
      <c r="AA3032" s="95">
        <v>2206.7276608049901</v>
      </c>
      <c r="AB3032" s="95">
        <v>0</v>
      </c>
      <c r="AC3032" s="95">
        <v>144004.488517761</v>
      </c>
      <c r="AD3032" s="95">
        <v>12168.452757954599</v>
      </c>
      <c r="AE3032" s="95">
        <v>6711.2352100014696</v>
      </c>
      <c r="AF3032" s="95">
        <v>9158.7673475742304</v>
      </c>
      <c r="AG3032" s="95">
        <v>15303.810089349699</v>
      </c>
      <c r="AH3032" s="95">
        <v>8663.2579334974307</v>
      </c>
      <c r="AI3032" s="95">
        <v>0</v>
      </c>
      <c r="AJ3032" s="95">
        <v>53837.82791996</v>
      </c>
      <c r="AK3032" s="95">
        <v>3866.50173026323</v>
      </c>
      <c r="AL3032" s="95">
        <v>0</v>
      </c>
      <c r="AM3032" s="95">
        <v>1432.586000368</v>
      </c>
      <c r="AN3032" s="95">
        <v>157505.592823029</v>
      </c>
      <c r="AO3032" s="95">
        <v>91127.872594833403</v>
      </c>
      <c r="AP3032" s="95">
        <v>74765.627032279997</v>
      </c>
      <c r="AQ3032" s="95">
        <v>562620.92927551304</v>
      </c>
      <c r="AR3032" s="95">
        <v>100223.71911335</v>
      </c>
      <c r="AS3032" s="95">
        <v>31195.7388336658</v>
      </c>
      <c r="AT3032" s="95">
        <v>16274.009595871001</v>
      </c>
      <c r="AU3032" s="95">
        <v>0</v>
      </c>
      <c r="AV3032" s="95">
        <v>431398.44048690802</v>
      </c>
      <c r="AW3032" s="95">
        <v>32423.296359777501</v>
      </c>
      <c r="AX3032" s="95">
        <v>63753.151545524597</v>
      </c>
      <c r="AY3032" s="95">
        <v>77939.330335617095</v>
      </c>
      <c r="AZ3032" s="95">
        <v>109463.55343246501</v>
      </c>
      <c r="BA3032" s="95">
        <v>80099.6920433044</v>
      </c>
      <c r="BB3032" s="95">
        <v>0</v>
      </c>
      <c r="BC3032" s="95">
        <v>395223.294792175</v>
      </c>
      <c r="BD3032" s="95">
        <v>28338.0135090351</v>
      </c>
      <c r="BE3032" s="95">
        <v>0</v>
      </c>
      <c r="BF3032" s="95">
        <v>11837.5222536325</v>
      </c>
      <c r="BG3032" s="95">
        <v>468071.10479354899</v>
      </c>
      <c r="BH3032" s="95">
        <v>10916.842996478101</v>
      </c>
      <c r="BI3032" s="95">
        <v>12740.817209005399</v>
      </c>
      <c r="BJ3032" s="95">
        <v>176484.40887832601</v>
      </c>
      <c r="BK3032" s="95">
        <v>31849.603889942198</v>
      </c>
      <c r="BL3032" s="95">
        <v>0</v>
      </c>
      <c r="BM3032" s="95">
        <v>0</v>
      </c>
      <c r="BN3032" s="95">
        <v>0</v>
      </c>
      <c r="BO3032" s="95">
        <v>0</v>
      </c>
      <c r="BP3032" s="95">
        <v>0</v>
      </c>
      <c r="BQ3032" s="95">
        <v>0</v>
      </c>
      <c r="BR3032" s="95">
        <v>17632.753125429201</v>
      </c>
      <c r="BS3032" s="95">
        <v>38631.831701755502</v>
      </c>
      <c r="BT3032" s="95">
        <v>15459.7015163898</v>
      </c>
      <c r="BU3032" s="95">
        <v>0</v>
      </c>
      <c r="BV3032" s="95">
        <v>128220.162044525</v>
      </c>
      <c r="BW3032" s="95">
        <v>3249.8159048259299</v>
      </c>
      <c r="BX3032" s="95">
        <v>0</v>
      </c>
      <c r="BY3032" s="95">
        <v>0</v>
      </c>
      <c r="BZ3032" s="95">
        <v>0</v>
      </c>
      <c r="CA3032" s="95">
        <v>613.59711191803206</v>
      </c>
      <c r="CB3032" s="95">
        <v>92178.652073860198</v>
      </c>
      <c r="CC3032" s="95">
        <v>725014.62226867699</v>
      </c>
      <c r="CD3032" s="95">
        <v>197439.700950623</v>
      </c>
      <c r="CE3032" s="95">
        <v>38.873670117929599</v>
      </c>
      <c r="CF3032" s="95">
        <v>6357.5613241791698</v>
      </c>
      <c r="CG3032" s="95">
        <v>47708.774388790102</v>
      </c>
      <c r="CH3032" s="95">
        <v>0</v>
      </c>
      <c r="CI3032" s="95">
        <v>652.95142932236195</v>
      </c>
      <c r="CJ3032" s="95">
        <v>98324.310989379897</v>
      </c>
      <c r="CK3032" s="95">
        <v>772486.42763519299</v>
      </c>
      <c r="CL3032" s="95">
        <v>202254.228178024</v>
      </c>
      <c r="CM3032" s="160">
        <v>1118.2522732913501</v>
      </c>
      <c r="CN3032" s="160">
        <v>254135.38945961001</v>
      </c>
      <c r="CO3032" s="160">
        <v>1239576.3338317899</v>
      </c>
      <c r="CP3032" s="95">
        <v>202254.228178024</v>
      </c>
      <c r="CQ3032" s="95">
        <v>0</v>
      </c>
      <c r="CR3032" s="95">
        <v>0</v>
      </c>
      <c r="CS3032" s="95">
        <v>0</v>
      </c>
      <c r="CT3032" s="95">
        <v>0</v>
      </c>
      <c r="CU3032" s="161">
        <v>98536.21339803937</v>
      </c>
      <c r="CV3032" s="161">
        <v>772723.39665746712</v>
      </c>
    </row>
    <row r="3033" spans="1:100" x14ac:dyDescent="0.2">
      <c r="A3033" s="94" t="s">
        <v>195</v>
      </c>
      <c r="B3033" s="96">
        <v>39508</v>
      </c>
      <c r="C3033" s="95">
        <v>116.043786449358</v>
      </c>
      <c r="D3033" s="95">
        <v>82.088625397533207</v>
      </c>
      <c r="E3033" s="95">
        <v>417.01756675541401</v>
      </c>
      <c r="F3033" s="95">
        <v>113.79333906807</v>
      </c>
      <c r="G3033" s="95">
        <v>31.239917597966301</v>
      </c>
      <c r="H3033" s="95">
        <v>5.1883217951981404</v>
      </c>
      <c r="I3033" s="95">
        <v>0</v>
      </c>
      <c r="J3033" s="95">
        <v>394.14013615250599</v>
      </c>
      <c r="K3033" s="95">
        <v>74.965498123318</v>
      </c>
      <c r="L3033" s="95">
        <v>114.41610775422301</v>
      </c>
      <c r="M3033" s="95">
        <v>85.5718389302492</v>
      </c>
      <c r="N3033" s="95">
        <v>101.80349172372399</v>
      </c>
      <c r="O3033" s="95">
        <v>87.325454519130304</v>
      </c>
      <c r="P3033" s="95">
        <v>0</v>
      </c>
      <c r="Q3033" s="95">
        <v>238.708301965147</v>
      </c>
      <c r="R3033" s="95">
        <v>24.907931890338698</v>
      </c>
      <c r="S3033" s="95">
        <v>0</v>
      </c>
      <c r="T3033" s="95">
        <v>6.6350123364827596</v>
      </c>
      <c r="U3033" s="95">
        <v>469.18701599538298</v>
      </c>
      <c r="V3033" s="95">
        <v>10250.5163886547</v>
      </c>
      <c r="W3033" s="95">
        <v>7774.2493170499802</v>
      </c>
      <c r="X3033" s="95">
        <v>72113.599815368696</v>
      </c>
      <c r="Y3033" s="95">
        <v>12061.317371368399</v>
      </c>
      <c r="Z3033" s="95">
        <v>4501.7722453474998</v>
      </c>
      <c r="AA3033" s="95">
        <v>969.71597809344496</v>
      </c>
      <c r="AB3033" s="95">
        <v>0</v>
      </c>
      <c r="AC3033" s="95">
        <v>141487.74714660601</v>
      </c>
      <c r="AD3033" s="95">
        <v>12250.115048527699</v>
      </c>
      <c r="AE3033" s="95">
        <v>6875.0313300490398</v>
      </c>
      <c r="AF3033" s="95">
        <v>9243.5359469652194</v>
      </c>
      <c r="AG3033" s="95">
        <v>14763.597531199501</v>
      </c>
      <c r="AH3033" s="95">
        <v>8755.0015090704001</v>
      </c>
      <c r="AI3033" s="95">
        <v>0</v>
      </c>
      <c r="AJ3033" s="95">
        <v>50581.2108902931</v>
      </c>
      <c r="AK3033" s="95">
        <v>3652.1438731551202</v>
      </c>
      <c r="AL3033" s="95">
        <v>0</v>
      </c>
      <c r="AM3033" s="95">
        <v>597.43479498475801</v>
      </c>
      <c r="AN3033" s="95">
        <v>153049.43129539501</v>
      </c>
      <c r="AO3033" s="95">
        <v>93260.462305068999</v>
      </c>
      <c r="AP3033" s="95">
        <v>77619.656683921799</v>
      </c>
      <c r="AQ3033" s="95">
        <v>533956.50344848598</v>
      </c>
      <c r="AR3033" s="95">
        <v>93935.985943794294</v>
      </c>
      <c r="AS3033" s="95">
        <v>35671.762336731001</v>
      </c>
      <c r="AT3033" s="95">
        <v>7414.03535211086</v>
      </c>
      <c r="AU3033" s="95">
        <v>0</v>
      </c>
      <c r="AV3033" s="95">
        <v>437047.18980407697</v>
      </c>
      <c r="AW3033" s="95">
        <v>33216.166217803999</v>
      </c>
      <c r="AX3033" s="95">
        <v>63216.254256248503</v>
      </c>
      <c r="AY3033" s="95">
        <v>79239.2738857269</v>
      </c>
      <c r="AZ3033" s="95">
        <v>104885.198336601</v>
      </c>
      <c r="BA3033" s="95">
        <v>78737.148242950396</v>
      </c>
      <c r="BB3033" s="95">
        <v>0</v>
      </c>
      <c r="BC3033" s="95">
        <v>387831.40496826201</v>
      </c>
      <c r="BD3033" s="95">
        <v>29920.510797500599</v>
      </c>
      <c r="BE3033" s="95">
        <v>0</v>
      </c>
      <c r="BF3033" s="95">
        <v>4762.7802598476401</v>
      </c>
      <c r="BG3033" s="95">
        <v>467835.05134964001</v>
      </c>
      <c r="BH3033" s="95">
        <v>11868.8024766445</v>
      </c>
      <c r="BI3033" s="95">
        <v>11652.8048840761</v>
      </c>
      <c r="BJ3033" s="95">
        <v>154039.76016235401</v>
      </c>
      <c r="BK3033" s="95">
        <v>27881.5455327034</v>
      </c>
      <c r="BL3033" s="95">
        <v>0</v>
      </c>
      <c r="BM3033" s="95">
        <v>0</v>
      </c>
      <c r="BN3033" s="95">
        <v>0</v>
      </c>
      <c r="BO3033" s="95">
        <v>0</v>
      </c>
      <c r="BP3033" s="95">
        <v>0</v>
      </c>
      <c r="BQ3033" s="95">
        <v>0</v>
      </c>
      <c r="BR3033" s="95">
        <v>16044.522641778</v>
      </c>
      <c r="BS3033" s="95">
        <v>32944.732159614599</v>
      </c>
      <c r="BT3033" s="95">
        <v>15268.190523982001</v>
      </c>
      <c r="BU3033" s="95">
        <v>0</v>
      </c>
      <c r="BV3033" s="95">
        <v>113284.00717735301</v>
      </c>
      <c r="BW3033" s="95">
        <v>3433.33276093006</v>
      </c>
      <c r="BX3033" s="95">
        <v>0</v>
      </c>
      <c r="BY3033" s="95">
        <v>0</v>
      </c>
      <c r="BZ3033" s="95">
        <v>0</v>
      </c>
      <c r="CA3033" s="95">
        <v>620.18402020633198</v>
      </c>
      <c r="CB3033" s="95">
        <v>89892.039005279497</v>
      </c>
      <c r="CC3033" s="95">
        <v>708534.050132751</v>
      </c>
      <c r="CD3033" s="95">
        <v>181942.159337997</v>
      </c>
      <c r="CE3033" s="95">
        <v>37.604711203835897</v>
      </c>
      <c r="CF3033" s="95">
        <v>5523.6935966610899</v>
      </c>
      <c r="CG3033" s="95">
        <v>43901.347711563103</v>
      </c>
      <c r="CH3033" s="95">
        <v>0</v>
      </c>
      <c r="CI3033" s="95">
        <v>655.76184640079703</v>
      </c>
      <c r="CJ3033" s="95">
        <v>95432.480073928804</v>
      </c>
      <c r="CK3033" s="95">
        <v>752377.501274109</v>
      </c>
      <c r="CL3033" s="95">
        <v>187379.24896621701</v>
      </c>
      <c r="CM3033" s="160">
        <v>1118.13873036206</v>
      </c>
      <c r="CN3033" s="160">
        <v>249819.92091751099</v>
      </c>
      <c r="CO3033" s="160">
        <v>1219640.7896881099</v>
      </c>
      <c r="CP3033" s="95">
        <v>187379.24896621701</v>
      </c>
      <c r="CQ3033" s="95">
        <v>0</v>
      </c>
      <c r="CR3033" s="95">
        <v>0</v>
      </c>
      <c r="CS3033" s="95">
        <v>0</v>
      </c>
      <c r="CT3033" s="95">
        <v>0</v>
      </c>
      <c r="CU3033" s="161">
        <v>95415.732601940588</v>
      </c>
      <c r="CV3033" s="161">
        <v>752435.39784431411</v>
      </c>
    </row>
    <row r="3034" spans="1:100" x14ac:dyDescent="0.2">
      <c r="A3034" s="94" t="s">
        <v>195</v>
      </c>
      <c r="B3034" s="96">
        <v>39600</v>
      </c>
      <c r="C3034" s="95">
        <v>123.01662045065299</v>
      </c>
      <c r="D3034" s="95">
        <v>61.176751202903702</v>
      </c>
      <c r="E3034" s="95">
        <v>411.47886942327</v>
      </c>
      <c r="F3034" s="95">
        <v>112.477467991412</v>
      </c>
      <c r="G3034" s="95">
        <v>32.770016355905703</v>
      </c>
      <c r="H3034" s="95">
        <v>5.4015674271504404</v>
      </c>
      <c r="I3034" s="95">
        <v>0</v>
      </c>
      <c r="J3034" s="95">
        <v>408.97082289680799</v>
      </c>
      <c r="K3034" s="95">
        <v>65.704399855807395</v>
      </c>
      <c r="L3034" s="95">
        <v>114.272434324957</v>
      </c>
      <c r="M3034" s="95">
        <v>80.444862773641901</v>
      </c>
      <c r="N3034" s="95">
        <v>105.38426592573499</v>
      </c>
      <c r="O3034" s="95">
        <v>89.718647194094999</v>
      </c>
      <c r="P3034" s="95">
        <v>0</v>
      </c>
      <c r="Q3034" s="95">
        <v>211.67231143824799</v>
      </c>
      <c r="R3034" s="95">
        <v>23.720815860200702</v>
      </c>
      <c r="S3034" s="95">
        <v>0</v>
      </c>
      <c r="T3034" s="95">
        <v>6.9654704997083199</v>
      </c>
      <c r="U3034" s="95">
        <v>475.95031810924399</v>
      </c>
      <c r="V3034" s="95">
        <v>10354.003485441201</v>
      </c>
      <c r="W3034" s="95">
        <v>6101.9891696572304</v>
      </c>
      <c r="X3034" s="95">
        <v>72385.9602394104</v>
      </c>
      <c r="Y3034" s="95">
        <v>13655.2390145063</v>
      </c>
      <c r="Z3034" s="95">
        <v>4688.8071502447101</v>
      </c>
      <c r="AA3034" s="95">
        <v>841.81915722787403</v>
      </c>
      <c r="AB3034" s="95">
        <v>0</v>
      </c>
      <c r="AC3034" s="95">
        <v>146352.70099449201</v>
      </c>
      <c r="AD3034" s="95">
        <v>11858.591937542</v>
      </c>
      <c r="AE3034" s="95">
        <v>6296.9674454331398</v>
      </c>
      <c r="AF3034" s="95">
        <v>8857.8416917324103</v>
      </c>
      <c r="AG3034" s="95">
        <v>14731.596158623701</v>
      </c>
      <c r="AH3034" s="95">
        <v>9993.0137364864295</v>
      </c>
      <c r="AI3034" s="95">
        <v>0</v>
      </c>
      <c r="AJ3034" s="95">
        <v>50537.799426555597</v>
      </c>
      <c r="AK3034" s="95">
        <v>3623.5028193890998</v>
      </c>
      <c r="AL3034" s="95">
        <v>0</v>
      </c>
      <c r="AM3034" s="95">
        <v>704.73404593765702</v>
      </c>
      <c r="AN3034" s="95">
        <v>158167.27109718299</v>
      </c>
      <c r="AO3034" s="95">
        <v>95459.822120666504</v>
      </c>
      <c r="AP3034" s="95">
        <v>42527.512796401999</v>
      </c>
      <c r="AQ3034" s="95">
        <v>563390.71292877197</v>
      </c>
      <c r="AR3034" s="95">
        <v>108760.298007965</v>
      </c>
      <c r="AS3034" s="95">
        <v>37111.520979881301</v>
      </c>
      <c r="AT3034" s="95">
        <v>6541.0651915073404</v>
      </c>
      <c r="AU3034" s="95">
        <v>0</v>
      </c>
      <c r="AV3034" s="95">
        <v>458104.10107803298</v>
      </c>
      <c r="AW3034" s="95">
        <v>32512.7002651691</v>
      </c>
      <c r="AX3034" s="95">
        <v>62671.749962329901</v>
      </c>
      <c r="AY3034" s="95">
        <v>79619.870365142793</v>
      </c>
      <c r="AZ3034" s="95">
        <v>106721.40666294099</v>
      </c>
      <c r="BA3034" s="95">
        <v>90196.301470756502</v>
      </c>
      <c r="BB3034" s="95">
        <v>0</v>
      </c>
      <c r="BC3034" s="95">
        <v>358088.31964492798</v>
      </c>
      <c r="BD3034" s="95">
        <v>30025.244202852198</v>
      </c>
      <c r="BE3034" s="95">
        <v>0</v>
      </c>
      <c r="BF3034" s="95">
        <v>5415.3366003036499</v>
      </c>
      <c r="BG3034" s="95">
        <v>490556.183773041</v>
      </c>
      <c r="BH3034" s="95">
        <v>12349.0614031553</v>
      </c>
      <c r="BI3034" s="95">
        <v>8624.9382950067502</v>
      </c>
      <c r="BJ3034" s="95">
        <v>164693.21749305699</v>
      </c>
      <c r="BK3034" s="95">
        <v>31950.4877409935</v>
      </c>
      <c r="BL3034" s="95">
        <v>0</v>
      </c>
      <c r="BM3034" s="95">
        <v>0</v>
      </c>
      <c r="BN3034" s="95">
        <v>0</v>
      </c>
      <c r="BO3034" s="95">
        <v>0</v>
      </c>
      <c r="BP3034" s="95">
        <v>0</v>
      </c>
      <c r="BQ3034" s="95">
        <v>0</v>
      </c>
      <c r="BR3034" s="95">
        <v>16184.714372992499</v>
      </c>
      <c r="BS3034" s="95">
        <v>40436.298140049003</v>
      </c>
      <c r="BT3034" s="95">
        <v>17489.420376777602</v>
      </c>
      <c r="BU3034" s="95">
        <v>0</v>
      </c>
      <c r="BV3034" s="95">
        <v>112259.50651454899</v>
      </c>
      <c r="BW3034" s="95">
        <v>3417.53290989995</v>
      </c>
      <c r="BX3034" s="95">
        <v>0</v>
      </c>
      <c r="BY3034" s="95">
        <v>0</v>
      </c>
      <c r="BZ3034" s="95">
        <v>0</v>
      </c>
      <c r="CA3034" s="95">
        <v>595.75666142255102</v>
      </c>
      <c r="CB3034" s="95">
        <v>86853.639594078093</v>
      </c>
      <c r="CC3034" s="95">
        <v>704154.98770904494</v>
      </c>
      <c r="CD3034" s="95">
        <v>184227.062423706</v>
      </c>
      <c r="CE3034" s="95">
        <v>37.177498681936399</v>
      </c>
      <c r="CF3034" s="95">
        <v>5616.4593837857201</v>
      </c>
      <c r="CG3034" s="95">
        <v>43381.821169376402</v>
      </c>
      <c r="CH3034" s="95">
        <v>0</v>
      </c>
      <c r="CI3034" s="95">
        <v>634.31643310189202</v>
      </c>
      <c r="CJ3034" s="95">
        <v>92293.812265396104</v>
      </c>
      <c r="CK3034" s="95">
        <v>747814.21912383998</v>
      </c>
      <c r="CL3034" s="95">
        <v>189604.446342468</v>
      </c>
      <c r="CM3034" s="160">
        <v>1104.78963316977</v>
      </c>
      <c r="CN3034" s="160">
        <v>253006.08928871201</v>
      </c>
      <c r="CO3034" s="160">
        <v>1243685.38916016</v>
      </c>
      <c r="CP3034" s="95">
        <v>189604.446342468</v>
      </c>
      <c r="CQ3034" s="95">
        <v>0</v>
      </c>
      <c r="CR3034" s="95">
        <v>0</v>
      </c>
      <c r="CS3034" s="95">
        <v>0</v>
      </c>
      <c r="CT3034" s="95">
        <v>0</v>
      </c>
      <c r="CU3034" s="161">
        <v>92470.098977863818</v>
      </c>
      <c r="CV3034" s="161">
        <v>747536.80887842132</v>
      </c>
    </row>
    <row r="3035" spans="1:100" x14ac:dyDescent="0.2">
      <c r="A3035" s="94" t="s">
        <v>195</v>
      </c>
      <c r="B3035" s="96">
        <v>39692</v>
      </c>
      <c r="C3035" s="95">
        <v>134.359087951481</v>
      </c>
      <c r="D3035" s="95">
        <v>102.525719170459</v>
      </c>
      <c r="E3035" s="95">
        <v>396.45182922855003</v>
      </c>
      <c r="F3035" s="95">
        <v>106.422456433997</v>
      </c>
      <c r="G3035" s="95">
        <v>31.697715532966001</v>
      </c>
      <c r="H3035" s="95">
        <v>6.3424145535100296</v>
      </c>
      <c r="I3035" s="95">
        <v>0</v>
      </c>
      <c r="J3035" s="95">
        <v>413.40539303422003</v>
      </c>
      <c r="K3035" s="95">
        <v>73.627912860363693</v>
      </c>
      <c r="L3035" s="95">
        <v>114.24247980304099</v>
      </c>
      <c r="M3035" s="95">
        <v>78.255587128922301</v>
      </c>
      <c r="N3035" s="95">
        <v>100.742115488276</v>
      </c>
      <c r="O3035" s="95">
        <v>96.478032093495102</v>
      </c>
      <c r="P3035" s="95">
        <v>0</v>
      </c>
      <c r="Q3035" s="95">
        <v>248.86248823627801</v>
      </c>
      <c r="R3035" s="95">
        <v>24.081882170401499</v>
      </c>
      <c r="S3035" s="95">
        <v>0</v>
      </c>
      <c r="T3035" s="95">
        <v>8.0457251101033798</v>
      </c>
      <c r="U3035" s="95">
        <v>485.260769959539</v>
      </c>
      <c r="V3035" s="95">
        <v>11148.8028738499</v>
      </c>
      <c r="W3035" s="95">
        <v>17403.755838155699</v>
      </c>
      <c r="X3035" s="95">
        <v>73054.905038833604</v>
      </c>
      <c r="Y3035" s="95">
        <v>13289.333698034299</v>
      </c>
      <c r="Z3035" s="95">
        <v>5114.0735046863601</v>
      </c>
      <c r="AA3035" s="95">
        <v>971.87594767659903</v>
      </c>
      <c r="AB3035" s="95">
        <v>0</v>
      </c>
      <c r="AC3035" s="95">
        <v>146632.19228362999</v>
      </c>
      <c r="AD3035" s="95">
        <v>12678.924988746599</v>
      </c>
      <c r="AE3035" s="95">
        <v>8040.8852350711804</v>
      </c>
      <c r="AF3035" s="95">
        <v>9103.7089810371399</v>
      </c>
      <c r="AG3035" s="95">
        <v>14107.4551241398</v>
      </c>
      <c r="AH3035" s="95">
        <v>9670.7085815668106</v>
      </c>
      <c r="AI3035" s="95">
        <v>0</v>
      </c>
      <c r="AJ3035" s="95">
        <v>57344.830698490099</v>
      </c>
      <c r="AK3035" s="95">
        <v>3763.9711098074899</v>
      </c>
      <c r="AL3035" s="95">
        <v>0</v>
      </c>
      <c r="AM3035" s="95">
        <v>959.484758287668</v>
      </c>
      <c r="AN3035" s="95">
        <v>159014.82582473801</v>
      </c>
      <c r="AO3035" s="95">
        <v>105128.232544899</v>
      </c>
      <c r="AP3035" s="95">
        <v>134820.24377822899</v>
      </c>
      <c r="AQ3035" s="95">
        <v>567164.169036865</v>
      </c>
      <c r="AR3035" s="95">
        <v>104039.185827255</v>
      </c>
      <c r="AS3035" s="95">
        <v>40115.480154037497</v>
      </c>
      <c r="AT3035" s="95">
        <v>7495.0577062368402</v>
      </c>
      <c r="AU3035" s="95">
        <v>0</v>
      </c>
      <c r="AV3035" s="95">
        <v>466171.51882553101</v>
      </c>
      <c r="AW3035" s="95">
        <v>35345.531034469597</v>
      </c>
      <c r="AX3035" s="95">
        <v>63984.217711925499</v>
      </c>
      <c r="AY3035" s="95">
        <v>78474.469971656799</v>
      </c>
      <c r="AZ3035" s="95">
        <v>102521.973780632</v>
      </c>
      <c r="BA3035" s="95">
        <v>92868.702019691496</v>
      </c>
      <c r="BB3035" s="95">
        <v>0</v>
      </c>
      <c r="BC3035" s="95">
        <v>457648.83755493199</v>
      </c>
      <c r="BD3035" s="95">
        <v>31155.7609724998</v>
      </c>
      <c r="BE3035" s="95">
        <v>0</v>
      </c>
      <c r="BF3035" s="95">
        <v>7492.2953723072997</v>
      </c>
      <c r="BG3035" s="95">
        <v>500652.15403747599</v>
      </c>
      <c r="BH3035" s="95">
        <v>14900.334461569801</v>
      </c>
      <c r="BI3035" s="95">
        <v>21376.030401229898</v>
      </c>
      <c r="BJ3035" s="95">
        <v>158367.14328575099</v>
      </c>
      <c r="BK3035" s="95">
        <v>31150.9950027466</v>
      </c>
      <c r="BL3035" s="95">
        <v>0</v>
      </c>
      <c r="BM3035" s="95">
        <v>0</v>
      </c>
      <c r="BN3035" s="95">
        <v>0</v>
      </c>
      <c r="BO3035" s="95">
        <v>0</v>
      </c>
      <c r="BP3035" s="95">
        <v>0</v>
      </c>
      <c r="BQ3035" s="95">
        <v>0</v>
      </c>
      <c r="BR3035" s="95">
        <v>16762.603071212801</v>
      </c>
      <c r="BS3035" s="95">
        <v>31083.447011947599</v>
      </c>
      <c r="BT3035" s="95">
        <v>17974.059755802198</v>
      </c>
      <c r="BU3035" s="95">
        <v>0</v>
      </c>
      <c r="BV3035" s="95">
        <v>127436.448226929</v>
      </c>
      <c r="BW3035" s="95">
        <v>3514.12377166748</v>
      </c>
      <c r="BX3035" s="95">
        <v>0</v>
      </c>
      <c r="BY3035" s="95">
        <v>0</v>
      </c>
      <c r="BZ3035" s="95">
        <v>0</v>
      </c>
      <c r="CA3035" s="95">
        <v>629.91246753185999</v>
      </c>
      <c r="CB3035" s="95">
        <v>100751.125224113</v>
      </c>
      <c r="CC3035" s="95">
        <v>795276.95626068104</v>
      </c>
      <c r="CD3035" s="95">
        <v>193281.014465332</v>
      </c>
      <c r="CE3035" s="95">
        <v>38.257795793935699</v>
      </c>
      <c r="CF3035" s="95">
        <v>5978.4915858507202</v>
      </c>
      <c r="CG3035" s="95">
        <v>47537.708774089799</v>
      </c>
      <c r="CH3035" s="95">
        <v>0</v>
      </c>
      <c r="CI3035" s="95">
        <v>668.42122478038095</v>
      </c>
      <c r="CJ3035" s="95">
        <v>107245.392747879</v>
      </c>
      <c r="CK3035" s="95">
        <v>842805.88377380394</v>
      </c>
      <c r="CL3035" s="95">
        <v>198657.60249137899</v>
      </c>
      <c r="CM3035" s="160">
        <v>1149.0057968348301</v>
      </c>
      <c r="CN3035" s="160">
        <v>264294.58895874</v>
      </c>
      <c r="CO3035" s="160">
        <v>1342431.7629241899</v>
      </c>
      <c r="CP3035" s="95">
        <v>198657.60249137899</v>
      </c>
      <c r="CQ3035" s="95">
        <v>0</v>
      </c>
      <c r="CR3035" s="95">
        <v>0</v>
      </c>
      <c r="CS3035" s="95">
        <v>0</v>
      </c>
      <c r="CT3035" s="95">
        <v>0</v>
      </c>
      <c r="CU3035" s="161">
        <v>106729.61680996371</v>
      </c>
      <c r="CV3035" s="161">
        <v>842814.66503477085</v>
      </c>
    </row>
    <row r="3036" spans="1:100" x14ac:dyDescent="0.2">
      <c r="A3036" s="94" t="s">
        <v>195</v>
      </c>
      <c r="B3036" s="96">
        <v>39783</v>
      </c>
      <c r="C3036" s="95">
        <v>138.615053340793</v>
      </c>
      <c r="D3036" s="95">
        <v>110.60489518381701</v>
      </c>
      <c r="E3036" s="95">
        <v>388.272422671318</v>
      </c>
      <c r="F3036" s="95">
        <v>97.914255780167906</v>
      </c>
      <c r="G3036" s="95">
        <v>37.242517641745501</v>
      </c>
      <c r="H3036" s="95">
        <v>5.8931386263575396</v>
      </c>
      <c r="I3036" s="95">
        <v>0</v>
      </c>
      <c r="J3036" s="95">
        <v>418.43659197911597</v>
      </c>
      <c r="K3036" s="95">
        <v>75.274449924938395</v>
      </c>
      <c r="L3036" s="95">
        <v>108.51069194823501</v>
      </c>
      <c r="M3036" s="95">
        <v>76.230633214116096</v>
      </c>
      <c r="N3036" s="95">
        <v>99.998124932870297</v>
      </c>
      <c r="O3036" s="95">
        <v>104.30607890896501</v>
      </c>
      <c r="P3036" s="95">
        <v>0</v>
      </c>
      <c r="Q3036" s="95">
        <v>260.61014230921899</v>
      </c>
      <c r="R3036" s="95">
        <v>23.274385021068198</v>
      </c>
      <c r="S3036" s="95">
        <v>0</v>
      </c>
      <c r="T3036" s="95">
        <v>7.3943602357176097</v>
      </c>
      <c r="U3036" s="95">
        <v>493.50132668390899</v>
      </c>
      <c r="V3036" s="95">
        <v>11084.4480849504</v>
      </c>
      <c r="W3036" s="95">
        <v>19957.9998724461</v>
      </c>
      <c r="X3036" s="95">
        <v>72854.0541028976</v>
      </c>
      <c r="Y3036" s="95">
        <v>13187.885542988801</v>
      </c>
      <c r="Z3036" s="95">
        <v>5955.9925757050496</v>
      </c>
      <c r="AA3036" s="95">
        <v>942.49834637343895</v>
      </c>
      <c r="AB3036" s="95">
        <v>0</v>
      </c>
      <c r="AC3036" s="95">
        <v>146493.27996635399</v>
      </c>
      <c r="AD3036" s="95">
        <v>12268.365549325899</v>
      </c>
      <c r="AE3036" s="95">
        <v>7560.0800725221598</v>
      </c>
      <c r="AF3036" s="95">
        <v>9021.2842102050799</v>
      </c>
      <c r="AG3036" s="95">
        <v>13437.2354911566</v>
      </c>
      <c r="AH3036" s="95">
        <v>9420.8845237493497</v>
      </c>
      <c r="AI3036" s="95">
        <v>0</v>
      </c>
      <c r="AJ3036" s="95">
        <v>62621.3389687538</v>
      </c>
      <c r="AK3036" s="95">
        <v>4104.4666930437097</v>
      </c>
      <c r="AL3036" s="95">
        <v>0</v>
      </c>
      <c r="AM3036" s="95">
        <v>659.52416653931095</v>
      </c>
      <c r="AN3036" s="95">
        <v>159644.020381927</v>
      </c>
      <c r="AO3036" s="95">
        <v>100011.24041461899</v>
      </c>
      <c r="AP3036" s="95">
        <v>160879.33724594099</v>
      </c>
      <c r="AQ3036" s="95">
        <v>559865.64930725098</v>
      </c>
      <c r="AR3036" s="95">
        <v>105249.909435272</v>
      </c>
      <c r="AS3036" s="95">
        <v>46924.595516204798</v>
      </c>
      <c r="AT3036" s="95">
        <v>7549.9610207676897</v>
      </c>
      <c r="AU3036" s="95">
        <v>0</v>
      </c>
      <c r="AV3036" s="95">
        <v>464968.00545120199</v>
      </c>
      <c r="AW3036" s="95">
        <v>34582.353651046797</v>
      </c>
      <c r="AX3036" s="95">
        <v>61872.950141906702</v>
      </c>
      <c r="AY3036" s="95">
        <v>78695.4305887222</v>
      </c>
      <c r="AZ3036" s="95">
        <v>97932.867712020903</v>
      </c>
      <c r="BA3036" s="95">
        <v>84677.771664619402</v>
      </c>
      <c r="BB3036" s="95">
        <v>0</v>
      </c>
      <c r="BC3036" s="95">
        <v>489673.56944656401</v>
      </c>
      <c r="BD3036" s="95">
        <v>33128.8558225632</v>
      </c>
      <c r="BE3036" s="95">
        <v>0</v>
      </c>
      <c r="BF3036" s="95">
        <v>4963.1657094359398</v>
      </c>
      <c r="BG3036" s="95">
        <v>502123.21645355201</v>
      </c>
      <c r="BH3036" s="95">
        <v>15181.2412163019</v>
      </c>
      <c r="BI3036" s="95">
        <v>26186.704529047001</v>
      </c>
      <c r="BJ3036" s="95">
        <v>155810.845054626</v>
      </c>
      <c r="BK3036" s="95">
        <v>30844.192706346501</v>
      </c>
      <c r="BL3036" s="95">
        <v>0</v>
      </c>
      <c r="BM3036" s="95">
        <v>0</v>
      </c>
      <c r="BN3036" s="95">
        <v>0</v>
      </c>
      <c r="BO3036" s="95">
        <v>0</v>
      </c>
      <c r="BP3036" s="95">
        <v>0</v>
      </c>
      <c r="BQ3036" s="95">
        <v>0</v>
      </c>
      <c r="BR3036" s="95">
        <v>16950.008555889101</v>
      </c>
      <c r="BS3036" s="95">
        <v>30476.314889907801</v>
      </c>
      <c r="BT3036" s="95">
        <v>16540.736377716101</v>
      </c>
      <c r="BU3036" s="95">
        <v>0</v>
      </c>
      <c r="BV3036" s="95">
        <v>133631.249649048</v>
      </c>
      <c r="BW3036" s="95">
        <v>3916.6553163528401</v>
      </c>
      <c r="BX3036" s="95">
        <v>0</v>
      </c>
      <c r="BY3036" s="95">
        <v>0</v>
      </c>
      <c r="BZ3036" s="95">
        <v>0</v>
      </c>
      <c r="CA3036" s="95">
        <v>634.82843090593803</v>
      </c>
      <c r="CB3036" s="95">
        <v>105122.90568161001</v>
      </c>
      <c r="CC3036" s="95">
        <v>822946.50424194301</v>
      </c>
      <c r="CD3036" s="95">
        <v>194523.21009254499</v>
      </c>
      <c r="CE3036" s="95">
        <v>42.971128376666499</v>
      </c>
      <c r="CF3036" s="95">
        <v>6826.3998567462004</v>
      </c>
      <c r="CG3036" s="95">
        <v>53993.939714431799</v>
      </c>
      <c r="CH3036" s="95">
        <v>0</v>
      </c>
      <c r="CI3036" s="95">
        <v>677.88688293099403</v>
      </c>
      <c r="CJ3036" s="95">
        <v>111591.195803642</v>
      </c>
      <c r="CK3036" s="95">
        <v>876499.33439636196</v>
      </c>
      <c r="CL3036" s="95">
        <v>201654.38930892901</v>
      </c>
      <c r="CM3036" s="160">
        <v>1166.4072616845399</v>
      </c>
      <c r="CN3036" s="160">
        <v>271292.77896881098</v>
      </c>
      <c r="CO3036" s="160">
        <v>1382910.2928619401</v>
      </c>
      <c r="CP3036" s="95">
        <v>201654.38930892901</v>
      </c>
      <c r="CQ3036" s="95">
        <v>0</v>
      </c>
      <c r="CR3036" s="95">
        <v>0</v>
      </c>
      <c r="CS3036" s="95">
        <v>0</v>
      </c>
      <c r="CT3036" s="95">
        <v>0</v>
      </c>
      <c r="CU3036" s="161">
        <v>111949.3055383562</v>
      </c>
      <c r="CV3036" s="161">
        <v>876940.44395637477</v>
      </c>
    </row>
    <row r="3037" spans="1:100" x14ac:dyDescent="0.2">
      <c r="A3037" s="94" t="s">
        <v>195</v>
      </c>
      <c r="B3037" s="96">
        <v>39873</v>
      </c>
      <c r="C3037" s="95">
        <v>143.08970300480701</v>
      </c>
      <c r="D3037" s="95">
        <v>107.25913888774799</v>
      </c>
      <c r="E3037" s="95">
        <v>382.894279837608</v>
      </c>
      <c r="F3037" s="95">
        <v>94.026015450246604</v>
      </c>
      <c r="G3037" s="95">
        <v>39.3239654698409</v>
      </c>
      <c r="H3037" s="95">
        <v>4.1898340167827</v>
      </c>
      <c r="I3037" s="95">
        <v>0</v>
      </c>
      <c r="J3037" s="95">
        <v>421.89528242498602</v>
      </c>
      <c r="K3037" s="95">
        <v>63.011143293231697</v>
      </c>
      <c r="L3037" s="95">
        <v>96.862663794308901</v>
      </c>
      <c r="M3037" s="95">
        <v>73.043072227388606</v>
      </c>
      <c r="N3037" s="95">
        <v>98.064933768473594</v>
      </c>
      <c r="O3037" s="95">
        <v>114.80777559988201</v>
      </c>
      <c r="P3037" s="95">
        <v>0</v>
      </c>
      <c r="Q3037" s="95">
        <v>263.29984398558702</v>
      </c>
      <c r="R3037" s="95">
        <v>25.1060670211446</v>
      </c>
      <c r="S3037" s="95">
        <v>0</v>
      </c>
      <c r="T3037" s="95">
        <v>7.5485097061609796</v>
      </c>
      <c r="U3037" s="95">
        <v>483.92036391794699</v>
      </c>
      <c r="V3037" s="95">
        <v>11843.697309494</v>
      </c>
      <c r="W3037" s="95">
        <v>16624.8062148094</v>
      </c>
      <c r="X3037" s="95">
        <v>75841.460372924805</v>
      </c>
      <c r="Y3037" s="95">
        <v>13821.4345690012</v>
      </c>
      <c r="Z3037" s="95">
        <v>6738.7710832357398</v>
      </c>
      <c r="AA3037" s="95">
        <v>772.99401747435297</v>
      </c>
      <c r="AB3037" s="95">
        <v>0</v>
      </c>
      <c r="AC3037" s="95">
        <v>148734.784711838</v>
      </c>
      <c r="AD3037" s="95">
        <v>10151.502909302701</v>
      </c>
      <c r="AE3037" s="95">
        <v>6875.5624479055396</v>
      </c>
      <c r="AF3037" s="95">
        <v>9175.5571900606192</v>
      </c>
      <c r="AG3037" s="95">
        <v>12988.870369911199</v>
      </c>
      <c r="AH3037" s="95">
        <v>10492.8757286072</v>
      </c>
      <c r="AI3037" s="95">
        <v>0</v>
      </c>
      <c r="AJ3037" s="95">
        <v>66278.915315628095</v>
      </c>
      <c r="AK3037" s="95">
        <v>4472.7332770228404</v>
      </c>
      <c r="AL3037" s="95">
        <v>0</v>
      </c>
      <c r="AM3037" s="95">
        <v>779.14593046903599</v>
      </c>
      <c r="AN3037" s="95">
        <v>158330.360649109</v>
      </c>
      <c r="AO3037" s="95">
        <v>108430.839213371</v>
      </c>
      <c r="AP3037" s="95">
        <v>134390.77265930199</v>
      </c>
      <c r="AQ3037" s="95">
        <v>609878.95304870605</v>
      </c>
      <c r="AR3037" s="95">
        <v>115161.686731339</v>
      </c>
      <c r="AS3037" s="95">
        <v>51004.328978061698</v>
      </c>
      <c r="AT3037" s="95">
        <v>6107.32803606987</v>
      </c>
      <c r="AU3037" s="95">
        <v>0</v>
      </c>
      <c r="AV3037" s="95">
        <v>472101.98195648199</v>
      </c>
      <c r="AW3037" s="95">
        <v>28815.0828647614</v>
      </c>
      <c r="AX3037" s="95">
        <v>55349.536207675897</v>
      </c>
      <c r="AY3037" s="95">
        <v>82541.200926780701</v>
      </c>
      <c r="AZ3037" s="95">
        <v>97992.364874839797</v>
      </c>
      <c r="BA3037" s="95">
        <v>95580.527081489607</v>
      </c>
      <c r="BB3037" s="95">
        <v>0</v>
      </c>
      <c r="BC3037" s="95">
        <v>517277.82916259801</v>
      </c>
      <c r="BD3037" s="95">
        <v>35194.500593662298</v>
      </c>
      <c r="BE3037" s="95">
        <v>0</v>
      </c>
      <c r="BF3037" s="95">
        <v>5776.7984050512296</v>
      </c>
      <c r="BG3037" s="95">
        <v>499451.26937103301</v>
      </c>
      <c r="BH3037" s="95">
        <v>16681.0326631069</v>
      </c>
      <c r="BI3037" s="95">
        <v>29696.795024395</v>
      </c>
      <c r="BJ3037" s="95">
        <v>175587.92672729501</v>
      </c>
      <c r="BK3037" s="95">
        <v>32495.149317979802</v>
      </c>
      <c r="BL3037" s="95">
        <v>0</v>
      </c>
      <c r="BM3037" s="95">
        <v>0</v>
      </c>
      <c r="BN3037" s="95">
        <v>0</v>
      </c>
      <c r="BO3037" s="95">
        <v>0</v>
      </c>
      <c r="BP3037" s="95">
        <v>0</v>
      </c>
      <c r="BQ3037" s="95">
        <v>0</v>
      </c>
      <c r="BR3037" s="95">
        <v>15448.0641467571</v>
      </c>
      <c r="BS3037" s="95">
        <v>31725.0867676735</v>
      </c>
      <c r="BT3037" s="95">
        <v>18610.845755100301</v>
      </c>
      <c r="BU3037" s="95">
        <v>0</v>
      </c>
      <c r="BV3037" s="95">
        <v>156076.06020546</v>
      </c>
      <c r="BW3037" s="95">
        <v>4149.3749997615796</v>
      </c>
      <c r="BX3037" s="95">
        <v>0</v>
      </c>
      <c r="BY3037" s="95">
        <v>0</v>
      </c>
      <c r="BZ3037" s="95">
        <v>0</v>
      </c>
      <c r="CA3037" s="95">
        <v>638.11502084881101</v>
      </c>
      <c r="CB3037" s="95">
        <v>104373.42183971401</v>
      </c>
      <c r="CC3037" s="95">
        <v>850106.73465728795</v>
      </c>
      <c r="CD3037" s="95">
        <v>227855.53970527599</v>
      </c>
      <c r="CE3037" s="95">
        <v>44.524365479592198</v>
      </c>
      <c r="CF3037" s="95">
        <v>7613.1493430137598</v>
      </c>
      <c r="CG3037" s="95">
        <v>58083.421123504602</v>
      </c>
      <c r="CH3037" s="95">
        <v>0</v>
      </c>
      <c r="CI3037" s="95">
        <v>681.04221889376595</v>
      </c>
      <c r="CJ3037" s="95">
        <v>112095.32940864599</v>
      </c>
      <c r="CK3037" s="95">
        <v>908403.22988891602</v>
      </c>
      <c r="CL3037" s="95">
        <v>235118.18692970299</v>
      </c>
      <c r="CM3037" s="160">
        <v>1158.6940180808299</v>
      </c>
      <c r="CN3037" s="160">
        <v>274227.39616012602</v>
      </c>
      <c r="CO3037" s="160">
        <v>1411318.2114105199</v>
      </c>
      <c r="CP3037" s="95">
        <v>235118.18692970299</v>
      </c>
      <c r="CQ3037" s="95">
        <v>0</v>
      </c>
      <c r="CR3037" s="95">
        <v>0</v>
      </c>
      <c r="CS3037" s="95">
        <v>0</v>
      </c>
      <c r="CT3037" s="95">
        <v>0</v>
      </c>
      <c r="CU3037" s="161">
        <v>111986.57118272777</v>
      </c>
      <c r="CV3037" s="161">
        <v>908190.15578079259</v>
      </c>
    </row>
    <row r="3038" spans="1:100" x14ac:dyDescent="0.2">
      <c r="A3038" s="94" t="s">
        <v>195</v>
      </c>
      <c r="B3038" s="96">
        <v>39965</v>
      </c>
      <c r="C3038" s="95">
        <v>142.785232087597</v>
      </c>
      <c r="D3038" s="95">
        <v>114.520915892906</v>
      </c>
      <c r="E3038" s="95">
        <v>363.14851066470101</v>
      </c>
      <c r="F3038" s="95">
        <v>88.835902268998296</v>
      </c>
      <c r="G3038" s="95">
        <v>39.415975421667099</v>
      </c>
      <c r="H3038" s="95">
        <v>4.3927990293013899</v>
      </c>
      <c r="I3038" s="95">
        <v>0</v>
      </c>
      <c r="J3038" s="95">
        <v>430.43549055978701</v>
      </c>
      <c r="K3038" s="95">
        <v>48.445218476001202</v>
      </c>
      <c r="L3038" s="95">
        <v>96.013544932007804</v>
      </c>
      <c r="M3038" s="95">
        <v>69.8720131255686</v>
      </c>
      <c r="N3038" s="95">
        <v>87.926794343628004</v>
      </c>
      <c r="O3038" s="95">
        <v>107.974253505468</v>
      </c>
      <c r="P3038" s="95">
        <v>0</v>
      </c>
      <c r="Q3038" s="95">
        <v>263.839759975672</v>
      </c>
      <c r="R3038" s="95">
        <v>23.684368172893301</v>
      </c>
      <c r="S3038" s="95">
        <v>0</v>
      </c>
      <c r="T3038" s="95">
        <v>6.9883195194415704</v>
      </c>
      <c r="U3038" s="95">
        <v>480.56910775229301</v>
      </c>
      <c r="V3038" s="95">
        <v>13010.904212355599</v>
      </c>
      <c r="W3038" s="95">
        <v>19067.145982265502</v>
      </c>
      <c r="X3038" s="95">
        <v>75007.662044525103</v>
      </c>
      <c r="Y3038" s="95">
        <v>14264.0133465528</v>
      </c>
      <c r="Z3038" s="95">
        <v>6827.3545374274299</v>
      </c>
      <c r="AA3038" s="95">
        <v>800.49215574562595</v>
      </c>
      <c r="AB3038" s="95">
        <v>0</v>
      </c>
      <c r="AC3038" s="95">
        <v>148518.26484108</v>
      </c>
      <c r="AD3038" s="95">
        <v>7519.36948978901</v>
      </c>
      <c r="AE3038" s="95">
        <v>6652.2201130986195</v>
      </c>
      <c r="AF3038" s="95">
        <v>10357.8945006132</v>
      </c>
      <c r="AG3038" s="95">
        <v>12677.9315695763</v>
      </c>
      <c r="AH3038" s="95">
        <v>11087.676886200899</v>
      </c>
      <c r="AI3038" s="95">
        <v>0</v>
      </c>
      <c r="AJ3038" s="95">
        <v>66714.944602012605</v>
      </c>
      <c r="AK3038" s="95">
        <v>4240.4378728270503</v>
      </c>
      <c r="AL3038" s="95">
        <v>0</v>
      </c>
      <c r="AM3038" s="95">
        <v>984.36835693568003</v>
      </c>
      <c r="AN3038" s="95">
        <v>156067.50249290501</v>
      </c>
      <c r="AO3038" s="95">
        <v>118076.47645664201</v>
      </c>
      <c r="AP3038" s="95">
        <v>152355.75291252101</v>
      </c>
      <c r="AQ3038" s="95">
        <v>596150.78525543201</v>
      </c>
      <c r="AR3038" s="95">
        <v>118012.564263344</v>
      </c>
      <c r="AS3038" s="95">
        <v>50558.365128994003</v>
      </c>
      <c r="AT3038" s="95">
        <v>6161.8849207758904</v>
      </c>
      <c r="AU3038" s="95">
        <v>0</v>
      </c>
      <c r="AV3038" s="95">
        <v>479524.98399734503</v>
      </c>
      <c r="AW3038" s="95">
        <v>21517.1972208023</v>
      </c>
      <c r="AX3038" s="95">
        <v>58374.650328636199</v>
      </c>
      <c r="AY3038" s="95">
        <v>87790.965211868301</v>
      </c>
      <c r="AZ3038" s="95">
        <v>95709.043801307693</v>
      </c>
      <c r="BA3038" s="95">
        <v>100583.048685074</v>
      </c>
      <c r="BB3038" s="95">
        <v>0</v>
      </c>
      <c r="BC3038" s="95">
        <v>542075.71620178199</v>
      </c>
      <c r="BD3038" s="95">
        <v>32603.516821622801</v>
      </c>
      <c r="BE3038" s="95">
        <v>0</v>
      </c>
      <c r="BF3038" s="95">
        <v>7157.6972779631596</v>
      </c>
      <c r="BG3038" s="95">
        <v>500914.65310287499</v>
      </c>
      <c r="BH3038" s="95">
        <v>18254.6070847511</v>
      </c>
      <c r="BI3038" s="95">
        <v>23660.207186698899</v>
      </c>
      <c r="BJ3038" s="95">
        <v>169406.72238731399</v>
      </c>
      <c r="BK3038" s="95">
        <v>32491.837781667698</v>
      </c>
      <c r="BL3038" s="95">
        <v>0</v>
      </c>
      <c r="BM3038" s="95">
        <v>0</v>
      </c>
      <c r="BN3038" s="95">
        <v>0</v>
      </c>
      <c r="BO3038" s="95">
        <v>0</v>
      </c>
      <c r="BP3038" s="95">
        <v>0</v>
      </c>
      <c r="BQ3038" s="95">
        <v>0</v>
      </c>
      <c r="BR3038" s="95">
        <v>17338.639807224299</v>
      </c>
      <c r="BS3038" s="95">
        <v>28269.665046691902</v>
      </c>
      <c r="BT3038" s="95">
        <v>19571.553814172701</v>
      </c>
      <c r="BU3038" s="95">
        <v>0</v>
      </c>
      <c r="BV3038" s="95">
        <v>147166.48427772499</v>
      </c>
      <c r="BW3038" s="95">
        <v>3677.3174402713798</v>
      </c>
      <c r="BX3038" s="95">
        <v>0</v>
      </c>
      <c r="BY3038" s="95">
        <v>0</v>
      </c>
      <c r="BZ3038" s="95">
        <v>0</v>
      </c>
      <c r="CA3038" s="95">
        <v>621.73893038928497</v>
      </c>
      <c r="CB3038" s="95">
        <v>106457.077393532</v>
      </c>
      <c r="CC3038" s="95">
        <v>881368.75846862805</v>
      </c>
      <c r="CD3038" s="95">
        <v>210391.340211868</v>
      </c>
      <c r="CE3038" s="95">
        <v>43.2768241129816</v>
      </c>
      <c r="CF3038" s="95">
        <v>7742.56169855595</v>
      </c>
      <c r="CG3038" s="95">
        <v>56378.402710914597</v>
      </c>
      <c r="CH3038" s="95">
        <v>0</v>
      </c>
      <c r="CI3038" s="95">
        <v>666.13677526265406</v>
      </c>
      <c r="CJ3038" s="95">
        <v>114054.898948669</v>
      </c>
      <c r="CK3038" s="95">
        <v>938548.76399993896</v>
      </c>
      <c r="CL3038" s="95">
        <v>217604.57386207601</v>
      </c>
      <c r="CM3038" s="160">
        <v>1142.7546489536801</v>
      </c>
      <c r="CN3038" s="160">
        <v>271939.42813491798</v>
      </c>
      <c r="CO3038" s="160">
        <v>1443407.5031890899</v>
      </c>
      <c r="CP3038" s="95">
        <v>217604.57386207601</v>
      </c>
      <c r="CQ3038" s="95">
        <v>0</v>
      </c>
      <c r="CR3038" s="95">
        <v>0</v>
      </c>
      <c r="CS3038" s="95">
        <v>0</v>
      </c>
      <c r="CT3038" s="95">
        <v>0</v>
      </c>
      <c r="CU3038" s="161">
        <v>114199.63909208795</v>
      </c>
      <c r="CV3038" s="161">
        <v>937747.16117954266</v>
      </c>
    </row>
    <row r="3039" spans="1:100" x14ac:dyDescent="0.2">
      <c r="A3039" s="94" t="s">
        <v>195</v>
      </c>
      <c r="B3039" s="96">
        <v>40057</v>
      </c>
      <c r="C3039" s="95">
        <v>144.116782234982</v>
      </c>
      <c r="D3039" s="95">
        <v>118.834879018366</v>
      </c>
      <c r="E3039" s="95">
        <v>341.82390522956803</v>
      </c>
      <c r="F3039" s="95">
        <v>76.232690537348404</v>
      </c>
      <c r="G3039" s="95">
        <v>39.937535420991502</v>
      </c>
      <c r="H3039" s="95">
        <v>3.5775652323500302</v>
      </c>
      <c r="I3039" s="95">
        <v>0</v>
      </c>
      <c r="J3039" s="95">
        <v>439.85236777737703</v>
      </c>
      <c r="K3039" s="95">
        <v>33.7358297291212</v>
      </c>
      <c r="L3039" s="95">
        <v>79.575279013253706</v>
      </c>
      <c r="M3039" s="95">
        <v>66.881981291808202</v>
      </c>
      <c r="N3039" s="95">
        <v>85.299389526248007</v>
      </c>
      <c r="O3039" s="95">
        <v>110.66082961112301</v>
      </c>
      <c r="P3039" s="95">
        <v>0</v>
      </c>
      <c r="Q3039" s="95">
        <v>266.70132970064901</v>
      </c>
      <c r="R3039" s="95">
        <v>22.698136415798199</v>
      </c>
      <c r="S3039" s="95">
        <v>0</v>
      </c>
      <c r="T3039" s="95">
        <v>7.1284173412132104</v>
      </c>
      <c r="U3039" s="95">
        <v>473.85356299951701</v>
      </c>
      <c r="V3039" s="95">
        <v>13376.875269413</v>
      </c>
      <c r="W3039" s="95">
        <v>18452.604041099501</v>
      </c>
      <c r="X3039" s="95">
        <v>73651.671645164504</v>
      </c>
      <c r="Y3039" s="95">
        <v>12449.4203985929</v>
      </c>
      <c r="Z3039" s="95">
        <v>8374.0127699375207</v>
      </c>
      <c r="AA3039" s="95">
        <v>534.545434489846</v>
      </c>
      <c r="AB3039" s="95">
        <v>0</v>
      </c>
      <c r="AC3039" s="95">
        <v>152985.27737426799</v>
      </c>
      <c r="AD3039" s="95">
        <v>5486.4653779864302</v>
      </c>
      <c r="AE3039" s="95">
        <v>5738.6363523006403</v>
      </c>
      <c r="AF3039" s="95">
        <v>9659.2349534034693</v>
      </c>
      <c r="AG3039" s="95">
        <v>11546.8048814535</v>
      </c>
      <c r="AH3039" s="95">
        <v>11787.168473959</v>
      </c>
      <c r="AI3039" s="95">
        <v>0</v>
      </c>
      <c r="AJ3039" s="95">
        <v>62578.269824981697</v>
      </c>
      <c r="AK3039" s="95">
        <v>4230.0453487634704</v>
      </c>
      <c r="AL3039" s="95">
        <v>0</v>
      </c>
      <c r="AM3039" s="95">
        <v>1243.82553875446</v>
      </c>
      <c r="AN3039" s="95">
        <v>158426.915937424</v>
      </c>
      <c r="AO3039" s="95">
        <v>126640.91229629501</v>
      </c>
      <c r="AP3039" s="95">
        <v>140810.08749198899</v>
      </c>
      <c r="AQ3039" s="95">
        <v>586928.32911682106</v>
      </c>
      <c r="AR3039" s="95">
        <v>101505.704559326</v>
      </c>
      <c r="AS3039" s="95">
        <v>60412.618859291098</v>
      </c>
      <c r="AT3039" s="95">
        <v>4155.12475067377</v>
      </c>
      <c r="AU3039" s="95">
        <v>0</v>
      </c>
      <c r="AV3039" s="95">
        <v>502558.83727264398</v>
      </c>
      <c r="AW3039" s="95">
        <v>15812.5626398325</v>
      </c>
      <c r="AX3039" s="95">
        <v>51414.860003471404</v>
      </c>
      <c r="AY3039" s="95">
        <v>88237.717566490202</v>
      </c>
      <c r="AZ3039" s="95">
        <v>87904.148367881804</v>
      </c>
      <c r="BA3039" s="95">
        <v>105990.905988693</v>
      </c>
      <c r="BB3039" s="95">
        <v>0</v>
      </c>
      <c r="BC3039" s="95">
        <v>507049.47653198201</v>
      </c>
      <c r="BD3039" s="95">
        <v>32360.1382908821</v>
      </c>
      <c r="BE3039" s="95">
        <v>0</v>
      </c>
      <c r="BF3039" s="95">
        <v>9160.6863803863507</v>
      </c>
      <c r="BG3039" s="95">
        <v>518412.018672943</v>
      </c>
      <c r="BH3039" s="95">
        <v>18665.835668086998</v>
      </c>
      <c r="BI3039" s="95">
        <v>19556.454941987999</v>
      </c>
      <c r="BJ3039" s="95">
        <v>166633.46726036101</v>
      </c>
      <c r="BK3039" s="95">
        <v>29468.838470697399</v>
      </c>
      <c r="BL3039" s="95">
        <v>0</v>
      </c>
      <c r="BM3039" s="95">
        <v>0</v>
      </c>
      <c r="BN3039" s="95">
        <v>0</v>
      </c>
      <c r="BO3039" s="95">
        <v>0</v>
      </c>
      <c r="BP3039" s="95">
        <v>0</v>
      </c>
      <c r="BQ3039" s="95">
        <v>0</v>
      </c>
      <c r="BR3039" s="95">
        <v>15644.873878479</v>
      </c>
      <c r="BS3039" s="95">
        <v>29525.220334768299</v>
      </c>
      <c r="BT3039" s="95">
        <v>20649.0214550495</v>
      </c>
      <c r="BU3039" s="95">
        <v>0</v>
      </c>
      <c r="BV3039" s="95">
        <v>138251.04581451399</v>
      </c>
      <c r="BW3039" s="95">
        <v>3546.7390400767299</v>
      </c>
      <c r="BX3039" s="95">
        <v>0</v>
      </c>
      <c r="BY3039" s="95">
        <v>0</v>
      </c>
      <c r="BZ3039" s="95">
        <v>0</v>
      </c>
      <c r="CA3039" s="95">
        <v>601.18725009262596</v>
      </c>
      <c r="CB3039" s="95">
        <v>103432.61672401401</v>
      </c>
      <c r="CC3039" s="95">
        <v>845163.03508758498</v>
      </c>
      <c r="CD3039" s="95">
        <v>203841.00953865101</v>
      </c>
      <c r="CE3039" s="95">
        <v>43.131412033922999</v>
      </c>
      <c r="CF3039" s="95">
        <v>8711.1123650074005</v>
      </c>
      <c r="CG3039" s="95">
        <v>64462.941200733199</v>
      </c>
      <c r="CH3039" s="95">
        <v>0</v>
      </c>
      <c r="CI3039" s="95">
        <v>644.68782424926803</v>
      </c>
      <c r="CJ3039" s="95">
        <v>112389.278489113</v>
      </c>
      <c r="CK3039" s="95">
        <v>908398.732894897</v>
      </c>
      <c r="CL3039" s="95">
        <v>211555.92237663301</v>
      </c>
      <c r="CM3039" s="160">
        <v>1116.1238486617799</v>
      </c>
      <c r="CN3039" s="160">
        <v>268767.14914321899</v>
      </c>
      <c r="CO3039" s="160">
        <v>1424690.4207153299</v>
      </c>
      <c r="CP3039" s="95">
        <v>211555.92237663301</v>
      </c>
      <c r="CQ3039" s="95">
        <v>0</v>
      </c>
      <c r="CR3039" s="95">
        <v>0</v>
      </c>
      <c r="CS3039" s="95">
        <v>0</v>
      </c>
      <c r="CT3039" s="95">
        <v>0</v>
      </c>
      <c r="CU3039" s="161">
        <v>112143.72908902141</v>
      </c>
      <c r="CV3039" s="161">
        <v>909625.97628831817</v>
      </c>
    </row>
    <row r="3040" spans="1:100" x14ac:dyDescent="0.2">
      <c r="A3040" s="94" t="s">
        <v>195</v>
      </c>
      <c r="B3040" s="96">
        <v>40148</v>
      </c>
      <c r="C3040" s="95">
        <v>122.62056841049299</v>
      </c>
      <c r="D3040" s="95">
        <v>120.250556880608</v>
      </c>
      <c r="E3040" s="95">
        <v>320.53012442961301</v>
      </c>
      <c r="F3040" s="95">
        <v>62.124367744661903</v>
      </c>
      <c r="G3040" s="95">
        <v>40.1454680627212</v>
      </c>
      <c r="H3040" s="95">
        <v>1.9533197627024499</v>
      </c>
      <c r="I3040" s="95">
        <v>0</v>
      </c>
      <c r="J3040" s="95">
        <v>455.40572119504202</v>
      </c>
      <c r="K3040" s="95">
        <v>25.016920725349301</v>
      </c>
      <c r="L3040" s="95">
        <v>68.162012656219304</v>
      </c>
      <c r="M3040" s="95">
        <v>54.924182886723401</v>
      </c>
      <c r="N3040" s="95">
        <v>79.430962366983294</v>
      </c>
      <c r="O3040" s="95">
        <v>94.723330178298099</v>
      </c>
      <c r="P3040" s="95">
        <v>0</v>
      </c>
      <c r="Q3040" s="95">
        <v>268.76403826475098</v>
      </c>
      <c r="R3040" s="95">
        <v>18.587146408157398</v>
      </c>
      <c r="S3040" s="95">
        <v>0</v>
      </c>
      <c r="T3040" s="95">
        <v>7.2810021223267496</v>
      </c>
      <c r="U3040" s="95">
        <v>480.25993276759999</v>
      </c>
      <c r="V3040" s="95">
        <v>13407.808624744401</v>
      </c>
      <c r="W3040" s="95">
        <v>18638.6704173088</v>
      </c>
      <c r="X3040" s="95">
        <v>72399.5368919373</v>
      </c>
      <c r="Y3040" s="95">
        <v>15131.121069312099</v>
      </c>
      <c r="Z3040" s="95">
        <v>8109.9610588550604</v>
      </c>
      <c r="AA3040" s="95">
        <v>254.77395878732199</v>
      </c>
      <c r="AB3040" s="95">
        <v>0</v>
      </c>
      <c r="AC3040" s="95">
        <v>155774.82546997099</v>
      </c>
      <c r="AD3040" s="95">
        <v>4524.57303106785</v>
      </c>
      <c r="AE3040" s="95">
        <v>6313.1513252258301</v>
      </c>
      <c r="AF3040" s="95">
        <v>8591.9159768819809</v>
      </c>
      <c r="AG3040" s="95">
        <v>10620.3842332363</v>
      </c>
      <c r="AH3040" s="95">
        <v>12039.035850524901</v>
      </c>
      <c r="AI3040" s="95">
        <v>0</v>
      </c>
      <c r="AJ3040" s="95">
        <v>65568.849237442002</v>
      </c>
      <c r="AK3040" s="95">
        <v>3236.7515677213701</v>
      </c>
      <c r="AL3040" s="95">
        <v>0</v>
      </c>
      <c r="AM3040" s="95">
        <v>1515.04663237929</v>
      </c>
      <c r="AN3040" s="95">
        <v>160629.65907478301</v>
      </c>
      <c r="AO3040" s="95">
        <v>127710.697851181</v>
      </c>
      <c r="AP3040" s="95">
        <v>169311.219192505</v>
      </c>
      <c r="AQ3040" s="95">
        <v>602296.21223449695</v>
      </c>
      <c r="AR3040" s="95">
        <v>126693.547364235</v>
      </c>
      <c r="AS3040" s="95">
        <v>60791.597792148597</v>
      </c>
      <c r="AT3040" s="95">
        <v>1780.71976394951</v>
      </c>
      <c r="AU3040" s="95">
        <v>0</v>
      </c>
      <c r="AV3040" s="95">
        <v>524484.35155487095</v>
      </c>
      <c r="AW3040" s="95">
        <v>13186.276542425199</v>
      </c>
      <c r="AX3040" s="95">
        <v>54204.635790348097</v>
      </c>
      <c r="AY3040" s="95">
        <v>79523.089550018296</v>
      </c>
      <c r="AZ3040" s="95">
        <v>80589.614431381196</v>
      </c>
      <c r="BA3040" s="95">
        <v>113551.81323623699</v>
      </c>
      <c r="BB3040" s="95">
        <v>0</v>
      </c>
      <c r="BC3040" s="95">
        <v>566008.69608306896</v>
      </c>
      <c r="BD3040" s="95">
        <v>25416.272877216299</v>
      </c>
      <c r="BE3040" s="95">
        <v>0</v>
      </c>
      <c r="BF3040" s="95">
        <v>11948.490408301401</v>
      </c>
      <c r="BG3040" s="95">
        <v>538576.99643707299</v>
      </c>
      <c r="BH3040" s="95">
        <v>18930.2114033699</v>
      </c>
      <c r="BI3040" s="95">
        <v>23004.414073705699</v>
      </c>
      <c r="BJ3040" s="95">
        <v>173993.55955314601</v>
      </c>
      <c r="BK3040" s="95">
        <v>36017.2014622688</v>
      </c>
      <c r="BL3040" s="95">
        <v>0</v>
      </c>
      <c r="BM3040" s="95">
        <v>0</v>
      </c>
      <c r="BN3040" s="95">
        <v>0</v>
      </c>
      <c r="BO3040" s="95">
        <v>0</v>
      </c>
      <c r="BP3040" s="95">
        <v>0</v>
      </c>
      <c r="BQ3040" s="95">
        <v>0</v>
      </c>
      <c r="BR3040" s="95">
        <v>13676.3098345995</v>
      </c>
      <c r="BS3040" s="95">
        <v>28043.724843263601</v>
      </c>
      <c r="BT3040" s="95">
        <v>22159.696600198698</v>
      </c>
      <c r="BU3040" s="95">
        <v>0</v>
      </c>
      <c r="BV3040" s="95">
        <v>152634.46169853199</v>
      </c>
      <c r="BW3040" s="95">
        <v>2904.1012255549399</v>
      </c>
      <c r="BX3040" s="95">
        <v>0</v>
      </c>
      <c r="BY3040" s="95">
        <v>0</v>
      </c>
      <c r="BZ3040" s="95">
        <v>0</v>
      </c>
      <c r="CA3040" s="95">
        <v>561.47614663094305</v>
      </c>
      <c r="CB3040" s="95">
        <v>107319.84498500801</v>
      </c>
      <c r="CC3040" s="95">
        <v>899852.76335143996</v>
      </c>
      <c r="CD3040" s="95">
        <v>212980.99065780599</v>
      </c>
      <c r="CE3040" s="95">
        <v>42.041100073605797</v>
      </c>
      <c r="CF3040" s="95">
        <v>8222.6694810390509</v>
      </c>
      <c r="CG3040" s="95">
        <v>61720.989992141702</v>
      </c>
      <c r="CH3040" s="95">
        <v>0</v>
      </c>
      <c r="CI3040" s="95">
        <v>603.33983978629101</v>
      </c>
      <c r="CJ3040" s="95">
        <v>115233.36237335201</v>
      </c>
      <c r="CK3040" s="95">
        <v>960871.50979614304</v>
      </c>
      <c r="CL3040" s="95">
        <v>220488.254217148</v>
      </c>
      <c r="CM3040" s="160">
        <v>1078.1578982323399</v>
      </c>
      <c r="CN3040" s="160">
        <v>273163.21739196801</v>
      </c>
      <c r="CO3040" s="160">
        <v>1495342.6959228499</v>
      </c>
      <c r="CP3040" s="95">
        <v>220488.254217148</v>
      </c>
      <c r="CQ3040" s="95">
        <v>0</v>
      </c>
      <c r="CR3040" s="95">
        <v>0</v>
      </c>
      <c r="CS3040" s="95">
        <v>0</v>
      </c>
      <c r="CT3040" s="95">
        <v>0</v>
      </c>
      <c r="CU3040" s="161">
        <v>115542.51446604705</v>
      </c>
      <c r="CV3040" s="161">
        <v>961573.75334358169</v>
      </c>
    </row>
    <row r="3041" spans="1:100" x14ac:dyDescent="0.2">
      <c r="A3041" s="94" t="s">
        <v>195</v>
      </c>
      <c r="B3041" s="96">
        <v>40238</v>
      </c>
      <c r="C3041" s="95">
        <v>111.571000749245</v>
      </c>
      <c r="D3041" s="95">
        <v>130.27353528886999</v>
      </c>
      <c r="E3041" s="95">
        <v>297.40697703883097</v>
      </c>
      <c r="F3041" s="95">
        <v>54.000586357899003</v>
      </c>
      <c r="G3041" s="95">
        <v>41.788123285863499</v>
      </c>
      <c r="H3041" s="95">
        <v>0</v>
      </c>
      <c r="I3041" s="95">
        <v>0</v>
      </c>
      <c r="J3041" s="95">
        <v>469.69226114824397</v>
      </c>
      <c r="K3041" s="95">
        <v>21.508240399416501</v>
      </c>
      <c r="L3041" s="95">
        <v>77.754427595995395</v>
      </c>
      <c r="M3041" s="95">
        <v>45.9979718658142</v>
      </c>
      <c r="N3041" s="95">
        <v>73.368248986080303</v>
      </c>
      <c r="O3041" s="95">
        <v>86.820520717650695</v>
      </c>
      <c r="P3041" s="95">
        <v>0</v>
      </c>
      <c r="Q3041" s="95">
        <v>268.00611846149002</v>
      </c>
      <c r="R3041" s="95">
        <v>17.164720718748899</v>
      </c>
      <c r="S3041" s="95">
        <v>0</v>
      </c>
      <c r="T3041" s="95">
        <v>9.4599282699637097</v>
      </c>
      <c r="U3041" s="95">
        <v>490.25450749695301</v>
      </c>
      <c r="V3041" s="95">
        <v>13760.7793631554</v>
      </c>
      <c r="W3041" s="95">
        <v>14483.081040143999</v>
      </c>
      <c r="X3041" s="95">
        <v>70009.391299247698</v>
      </c>
      <c r="Y3041" s="95">
        <v>14368.823172807701</v>
      </c>
      <c r="Z3041" s="95">
        <v>7811.8892405629203</v>
      </c>
      <c r="AA3041" s="95">
        <v>0</v>
      </c>
      <c r="AB3041" s="95">
        <v>0</v>
      </c>
      <c r="AC3041" s="95">
        <v>161586.56003379801</v>
      </c>
      <c r="AD3041" s="95">
        <v>3839.9144114852002</v>
      </c>
      <c r="AE3041" s="95">
        <v>7095.1874078512201</v>
      </c>
      <c r="AF3041" s="95">
        <v>9102.6489248275793</v>
      </c>
      <c r="AG3041" s="95">
        <v>10672.3842855692</v>
      </c>
      <c r="AH3041" s="95">
        <v>11216.1203900576</v>
      </c>
      <c r="AI3041" s="95">
        <v>0</v>
      </c>
      <c r="AJ3041" s="95">
        <v>61994.064799308799</v>
      </c>
      <c r="AK3041" s="95">
        <v>2923.2590682506602</v>
      </c>
      <c r="AL3041" s="95">
        <v>0</v>
      </c>
      <c r="AM3041" s="95">
        <v>1731.3535728156601</v>
      </c>
      <c r="AN3041" s="95">
        <v>165065.324464798</v>
      </c>
      <c r="AO3041" s="95">
        <v>130257.99389553101</v>
      </c>
      <c r="AP3041" s="95">
        <v>128106.00008583099</v>
      </c>
      <c r="AQ3041" s="95">
        <v>573183.08027648902</v>
      </c>
      <c r="AR3041" s="95">
        <v>125007.576101303</v>
      </c>
      <c r="AS3041" s="95">
        <v>58661.723302841201</v>
      </c>
      <c r="AT3041" s="95">
        <v>0</v>
      </c>
      <c r="AU3041" s="95">
        <v>0</v>
      </c>
      <c r="AV3041" s="95">
        <v>542243.31053161598</v>
      </c>
      <c r="AW3041" s="95">
        <v>11281.692404150999</v>
      </c>
      <c r="AX3041" s="95">
        <v>64407.954498291001</v>
      </c>
      <c r="AY3041" s="95">
        <v>82573.829089164705</v>
      </c>
      <c r="AZ3041" s="95">
        <v>82348.780600547805</v>
      </c>
      <c r="BA3041" s="95">
        <v>102483.84286689801</v>
      </c>
      <c r="BB3041" s="95">
        <v>0</v>
      </c>
      <c r="BC3041" s="95">
        <v>502135.03665542603</v>
      </c>
      <c r="BD3041" s="95">
        <v>22591.201373338699</v>
      </c>
      <c r="BE3041" s="95">
        <v>0</v>
      </c>
      <c r="BF3041" s="95">
        <v>13750.256029009801</v>
      </c>
      <c r="BG3041" s="95">
        <v>552419.63780212402</v>
      </c>
      <c r="BH3041" s="95">
        <v>19029.861977338802</v>
      </c>
      <c r="BI3041" s="95">
        <v>21461.8136193752</v>
      </c>
      <c r="BJ3041" s="95">
        <v>166897.52912139901</v>
      </c>
      <c r="BK3041" s="95">
        <v>34070.092831134803</v>
      </c>
      <c r="BL3041" s="95">
        <v>0</v>
      </c>
      <c r="BM3041" s="95">
        <v>0</v>
      </c>
      <c r="BN3041" s="95">
        <v>0</v>
      </c>
      <c r="BO3041" s="95">
        <v>0</v>
      </c>
      <c r="BP3041" s="95">
        <v>0</v>
      </c>
      <c r="BQ3041" s="95">
        <v>0</v>
      </c>
      <c r="BR3041" s="95">
        <v>12590.472522616399</v>
      </c>
      <c r="BS3041" s="95">
        <v>31594.306309700001</v>
      </c>
      <c r="BT3041" s="95">
        <v>19945.128798246398</v>
      </c>
      <c r="BU3041" s="95">
        <v>0</v>
      </c>
      <c r="BV3041" s="95">
        <v>142500.87155151399</v>
      </c>
      <c r="BW3041" s="95">
        <v>2523.1407995223999</v>
      </c>
      <c r="BX3041" s="95">
        <v>0</v>
      </c>
      <c r="BY3041" s="95">
        <v>0</v>
      </c>
      <c r="BZ3041" s="95">
        <v>0</v>
      </c>
      <c r="CA3041" s="95">
        <v>543.40956456214201</v>
      </c>
      <c r="CB3041" s="95">
        <v>96854.485424041704</v>
      </c>
      <c r="CC3041" s="95">
        <v>827951.94428253197</v>
      </c>
      <c r="CD3041" s="95">
        <v>212208.804782867</v>
      </c>
      <c r="CE3041" s="95">
        <v>42.559776886831997</v>
      </c>
      <c r="CF3041" s="95">
        <v>7967.2676896452904</v>
      </c>
      <c r="CG3041" s="95">
        <v>59308.705615520499</v>
      </c>
      <c r="CH3041" s="95">
        <v>0</v>
      </c>
      <c r="CI3041" s="95">
        <v>585.24420080333903</v>
      </c>
      <c r="CJ3041" s="95">
        <v>105148.49911689801</v>
      </c>
      <c r="CK3041" s="95">
        <v>887689.45779418899</v>
      </c>
      <c r="CL3041" s="95">
        <v>219028.94211006199</v>
      </c>
      <c r="CM3041" s="160">
        <v>1070.7460264265501</v>
      </c>
      <c r="CN3041" s="160">
        <v>273588.259189606</v>
      </c>
      <c r="CO3041" s="160">
        <v>1443554.6148681601</v>
      </c>
      <c r="CP3041" s="95">
        <v>219028.94211006199</v>
      </c>
      <c r="CQ3041" s="95">
        <v>0</v>
      </c>
      <c r="CR3041" s="95">
        <v>0</v>
      </c>
      <c r="CS3041" s="95">
        <v>0</v>
      </c>
      <c r="CT3041" s="95">
        <v>0</v>
      </c>
      <c r="CU3041" s="161">
        <v>104821.75311368699</v>
      </c>
      <c r="CV3041" s="161">
        <v>887260.64989805245</v>
      </c>
    </row>
    <row r="3042" spans="1:100" x14ac:dyDescent="0.2">
      <c r="A3042" s="94" t="s">
        <v>195</v>
      </c>
      <c r="B3042" s="96">
        <v>40330</v>
      </c>
      <c r="C3042" s="95">
        <v>131.42737814039</v>
      </c>
      <c r="D3042" s="95">
        <v>140.509587679058</v>
      </c>
      <c r="E3042" s="95">
        <v>282.643029976636</v>
      </c>
      <c r="F3042" s="95">
        <v>45.185905604623301</v>
      </c>
      <c r="G3042" s="95">
        <v>47.192313742823899</v>
      </c>
      <c r="H3042" s="95">
        <v>0</v>
      </c>
      <c r="I3042" s="95">
        <v>0</v>
      </c>
      <c r="J3042" s="95">
        <v>477.09678604826303</v>
      </c>
      <c r="K3042" s="95">
        <v>19.089319009101001</v>
      </c>
      <c r="L3042" s="95">
        <v>77.346778742037699</v>
      </c>
      <c r="M3042" s="95">
        <v>40.734493596945001</v>
      </c>
      <c r="N3042" s="95">
        <v>69.974348773248494</v>
      </c>
      <c r="O3042" s="95">
        <v>97.164466340094805</v>
      </c>
      <c r="P3042" s="95">
        <v>0</v>
      </c>
      <c r="Q3042" s="95">
        <v>282.03333963081201</v>
      </c>
      <c r="R3042" s="95">
        <v>19.729940579040001</v>
      </c>
      <c r="S3042" s="95">
        <v>0</v>
      </c>
      <c r="T3042" s="95">
        <v>7.9996468456811298</v>
      </c>
      <c r="U3042" s="95">
        <v>496.62117728218402</v>
      </c>
      <c r="V3042" s="95">
        <v>14565.4992494583</v>
      </c>
      <c r="W3042" s="95">
        <v>22047.7689507008</v>
      </c>
      <c r="X3042" s="95">
        <v>69325.098742485003</v>
      </c>
      <c r="Y3042" s="95">
        <v>14058.954035401301</v>
      </c>
      <c r="Z3042" s="95">
        <v>7479.10021060705</v>
      </c>
      <c r="AA3042" s="95">
        <v>0</v>
      </c>
      <c r="AB3042" s="95">
        <v>0</v>
      </c>
      <c r="AC3042" s="95">
        <v>165982.68280983</v>
      </c>
      <c r="AD3042" s="95">
        <v>3325.9132729172702</v>
      </c>
      <c r="AE3042" s="95">
        <v>7567.9512175917598</v>
      </c>
      <c r="AF3042" s="95">
        <v>8815.0198715925198</v>
      </c>
      <c r="AG3042" s="95">
        <v>9839.1801700592005</v>
      </c>
      <c r="AH3042" s="95">
        <v>10883.0149257183</v>
      </c>
      <c r="AI3042" s="95">
        <v>0</v>
      </c>
      <c r="AJ3042" s="95">
        <v>68385.721538543701</v>
      </c>
      <c r="AK3042" s="95">
        <v>3228.1884472370102</v>
      </c>
      <c r="AL3042" s="95">
        <v>0</v>
      </c>
      <c r="AM3042" s="95">
        <v>1271.42580796778</v>
      </c>
      <c r="AN3042" s="95">
        <v>169451.97177887001</v>
      </c>
      <c r="AO3042" s="95">
        <v>140292.67963981599</v>
      </c>
      <c r="AP3042" s="95">
        <v>180817.711654663</v>
      </c>
      <c r="AQ3042" s="95">
        <v>558441.84816741897</v>
      </c>
      <c r="AR3042" s="95">
        <v>119249.586773872</v>
      </c>
      <c r="AS3042" s="95">
        <v>58128.848158359498</v>
      </c>
      <c r="AT3042" s="95">
        <v>0</v>
      </c>
      <c r="AU3042" s="95">
        <v>0</v>
      </c>
      <c r="AV3042" s="95">
        <v>555163.77390289295</v>
      </c>
      <c r="AW3042" s="95">
        <v>9819.7263903617895</v>
      </c>
      <c r="AX3042" s="95">
        <v>61236.9305887222</v>
      </c>
      <c r="AY3042" s="95">
        <v>84701.736769676194</v>
      </c>
      <c r="AZ3042" s="95">
        <v>77558.444998741194</v>
      </c>
      <c r="BA3042" s="95">
        <v>107900.65242576601</v>
      </c>
      <c r="BB3042" s="95">
        <v>0</v>
      </c>
      <c r="BC3042" s="95">
        <v>570216.72173309303</v>
      </c>
      <c r="BD3042" s="95">
        <v>25378.183717727701</v>
      </c>
      <c r="BE3042" s="95">
        <v>0</v>
      </c>
      <c r="BF3042" s="95">
        <v>10704.3866825104</v>
      </c>
      <c r="BG3042" s="95">
        <v>565402.27874755894</v>
      </c>
      <c r="BH3042" s="95">
        <v>20502.896415233601</v>
      </c>
      <c r="BI3042" s="95">
        <v>36931.5181794167</v>
      </c>
      <c r="BJ3042" s="95">
        <v>163680.96771812401</v>
      </c>
      <c r="BK3042" s="95">
        <v>33552.107371807098</v>
      </c>
      <c r="BL3042" s="95">
        <v>0</v>
      </c>
      <c r="BM3042" s="95">
        <v>0</v>
      </c>
      <c r="BN3042" s="95">
        <v>0</v>
      </c>
      <c r="BO3042" s="95">
        <v>0</v>
      </c>
      <c r="BP3042" s="95">
        <v>0</v>
      </c>
      <c r="BQ3042" s="95">
        <v>0</v>
      </c>
      <c r="BR3042" s="95">
        <v>10413.950440049201</v>
      </c>
      <c r="BS3042" s="95">
        <v>27838.476014852498</v>
      </c>
      <c r="BT3042" s="95">
        <v>20975.854633331299</v>
      </c>
      <c r="BU3042" s="95">
        <v>0</v>
      </c>
      <c r="BV3042" s="95">
        <v>163093.051734924</v>
      </c>
      <c r="BW3042" s="95">
        <v>2843.2346986234202</v>
      </c>
      <c r="BX3042" s="95">
        <v>0</v>
      </c>
      <c r="BY3042" s="95">
        <v>0</v>
      </c>
      <c r="BZ3042" s="95">
        <v>0</v>
      </c>
      <c r="CA3042" s="95">
        <v>556.20426748693001</v>
      </c>
      <c r="CB3042" s="95">
        <v>105548.847896576</v>
      </c>
      <c r="CC3042" s="95">
        <v>897380.79246520996</v>
      </c>
      <c r="CD3042" s="95">
        <v>220833.95486450201</v>
      </c>
      <c r="CE3042" s="95">
        <v>47.384182957932403</v>
      </c>
      <c r="CF3042" s="95">
        <v>7606.5071579217902</v>
      </c>
      <c r="CG3042" s="95">
        <v>58555.1527543068</v>
      </c>
      <c r="CH3042" s="95">
        <v>0</v>
      </c>
      <c r="CI3042" s="95">
        <v>603.96544648706902</v>
      </c>
      <c r="CJ3042" s="95">
        <v>112913.898653984</v>
      </c>
      <c r="CK3042" s="95">
        <v>957177.232810974</v>
      </c>
      <c r="CL3042" s="95">
        <v>228149.59136581401</v>
      </c>
      <c r="CM3042" s="160">
        <v>1088.9118309467999</v>
      </c>
      <c r="CN3042" s="160">
        <v>283933.171459198</v>
      </c>
      <c r="CO3042" s="160">
        <v>1527603.1669921901</v>
      </c>
      <c r="CP3042" s="95">
        <v>228149.59136581401</v>
      </c>
      <c r="CQ3042" s="95">
        <v>0</v>
      </c>
      <c r="CR3042" s="95">
        <v>0</v>
      </c>
      <c r="CS3042" s="95">
        <v>0</v>
      </c>
      <c r="CT3042" s="95">
        <v>0</v>
      </c>
      <c r="CU3042" s="161">
        <v>113155.35505449779</v>
      </c>
      <c r="CV3042" s="161">
        <v>955935.94521951675</v>
      </c>
    </row>
    <row r="3043" spans="1:100" x14ac:dyDescent="0.2">
      <c r="A3043" s="94" t="s">
        <v>195</v>
      </c>
      <c r="B3043" s="96">
        <v>40422</v>
      </c>
      <c r="C3043" s="95">
        <v>130.704974852502</v>
      </c>
      <c r="D3043" s="95">
        <v>144.263388594612</v>
      </c>
      <c r="E3043" s="95">
        <v>280.74157263711101</v>
      </c>
      <c r="F3043" s="95">
        <v>41.7226665299386</v>
      </c>
      <c r="G3043" s="95">
        <v>44.6691645369865</v>
      </c>
      <c r="H3043" s="95">
        <v>0</v>
      </c>
      <c r="I3043" s="95">
        <v>0</v>
      </c>
      <c r="J3043" s="95">
        <v>483.54438644647598</v>
      </c>
      <c r="K3043" s="95">
        <v>16.617783405352402</v>
      </c>
      <c r="L3043" s="95">
        <v>93.879738884977996</v>
      </c>
      <c r="M3043" s="95">
        <v>35.594200172927202</v>
      </c>
      <c r="N3043" s="95">
        <v>61.387668546754902</v>
      </c>
      <c r="O3043" s="95">
        <v>97.464136389084203</v>
      </c>
      <c r="P3043" s="95">
        <v>0</v>
      </c>
      <c r="Q3043" s="95">
        <v>272.56584778800601</v>
      </c>
      <c r="R3043" s="95">
        <v>20.373933402355799</v>
      </c>
      <c r="S3043" s="95">
        <v>0</v>
      </c>
      <c r="T3043" s="95">
        <v>7.1748602179577601</v>
      </c>
      <c r="U3043" s="95">
        <v>500.61451628804201</v>
      </c>
      <c r="V3043" s="95">
        <v>14063.6049517393</v>
      </c>
      <c r="W3043" s="95">
        <v>24088.4457252026</v>
      </c>
      <c r="X3043" s="95">
        <v>73373.020051956206</v>
      </c>
      <c r="Y3043" s="95">
        <v>14055.918825626401</v>
      </c>
      <c r="Z3043" s="95">
        <v>7685.1009020805404</v>
      </c>
      <c r="AA3043" s="95">
        <v>0</v>
      </c>
      <c r="AB3043" s="95">
        <v>0</v>
      </c>
      <c r="AC3043" s="95">
        <v>168577.66120719901</v>
      </c>
      <c r="AD3043" s="95">
        <v>3140.4594012796902</v>
      </c>
      <c r="AE3043" s="95">
        <v>9412.0955097675305</v>
      </c>
      <c r="AF3043" s="95">
        <v>10431.721628069899</v>
      </c>
      <c r="AG3043" s="95">
        <v>9154.3006052970904</v>
      </c>
      <c r="AH3043" s="95">
        <v>10473.2254396677</v>
      </c>
      <c r="AI3043" s="95">
        <v>0</v>
      </c>
      <c r="AJ3043" s="95">
        <v>68205.812909126296</v>
      </c>
      <c r="AK3043" s="95">
        <v>3054.79840174317</v>
      </c>
      <c r="AL3043" s="95">
        <v>0</v>
      </c>
      <c r="AM3043" s="95">
        <v>1328.09186372161</v>
      </c>
      <c r="AN3043" s="95">
        <v>171801.433725357</v>
      </c>
      <c r="AO3043" s="95">
        <v>138717.19946861299</v>
      </c>
      <c r="AP3043" s="95">
        <v>205675.27613830601</v>
      </c>
      <c r="AQ3043" s="95">
        <v>610352.56264495896</v>
      </c>
      <c r="AR3043" s="95">
        <v>119916.056289673</v>
      </c>
      <c r="AS3043" s="95">
        <v>59043.4794025421</v>
      </c>
      <c r="AT3043" s="95">
        <v>0</v>
      </c>
      <c r="AU3043" s="95">
        <v>0</v>
      </c>
      <c r="AV3043" s="95">
        <v>563831.77524566697</v>
      </c>
      <c r="AW3043" s="95">
        <v>9327.8093826770801</v>
      </c>
      <c r="AX3043" s="95">
        <v>83754.096987724304</v>
      </c>
      <c r="AY3043" s="95">
        <v>101686.53813648201</v>
      </c>
      <c r="AZ3043" s="95">
        <v>69864.826158523603</v>
      </c>
      <c r="BA3043" s="95">
        <v>98762.6697616577</v>
      </c>
      <c r="BB3043" s="95">
        <v>0</v>
      </c>
      <c r="BC3043" s="95">
        <v>584507.64094543504</v>
      </c>
      <c r="BD3043" s="95">
        <v>25093.482268094998</v>
      </c>
      <c r="BE3043" s="95">
        <v>0</v>
      </c>
      <c r="BF3043" s="95">
        <v>10503.8573662043</v>
      </c>
      <c r="BG3043" s="95">
        <v>573558.85885620106</v>
      </c>
      <c r="BH3043" s="95">
        <v>19161.515756368601</v>
      </c>
      <c r="BI3043" s="95">
        <v>32131.421257734299</v>
      </c>
      <c r="BJ3043" s="95">
        <v>161319.23851013201</v>
      </c>
      <c r="BK3043" s="95">
        <v>33244.794313430801</v>
      </c>
      <c r="BL3043" s="95">
        <v>0</v>
      </c>
      <c r="BM3043" s="95">
        <v>0</v>
      </c>
      <c r="BN3043" s="95">
        <v>0</v>
      </c>
      <c r="BO3043" s="95">
        <v>0</v>
      </c>
      <c r="BP3043" s="95">
        <v>0</v>
      </c>
      <c r="BQ3043" s="95">
        <v>0</v>
      </c>
      <c r="BR3043" s="95">
        <v>11602.805970311199</v>
      </c>
      <c r="BS3043" s="95">
        <v>26378.600025176998</v>
      </c>
      <c r="BT3043" s="95">
        <v>19210.573843240702</v>
      </c>
      <c r="BU3043" s="95">
        <v>0</v>
      </c>
      <c r="BV3043" s="95">
        <v>154061.70770072899</v>
      </c>
      <c r="BW3043" s="95">
        <v>2804.7937162220501</v>
      </c>
      <c r="BX3043" s="95">
        <v>0</v>
      </c>
      <c r="BY3043" s="95">
        <v>0</v>
      </c>
      <c r="BZ3043" s="95">
        <v>0</v>
      </c>
      <c r="CA3043" s="95">
        <v>551.00879870355095</v>
      </c>
      <c r="CB3043" s="95">
        <v>111595.713992119</v>
      </c>
      <c r="CC3043" s="95">
        <v>945589.67620086705</v>
      </c>
      <c r="CD3043" s="95">
        <v>210351.48511314401</v>
      </c>
      <c r="CE3043" s="95">
        <v>44.017737309914096</v>
      </c>
      <c r="CF3043" s="95">
        <v>7505.87540102005</v>
      </c>
      <c r="CG3043" s="95">
        <v>58904.4353604317</v>
      </c>
      <c r="CH3043" s="95">
        <v>0</v>
      </c>
      <c r="CI3043" s="95">
        <v>595.26722076535202</v>
      </c>
      <c r="CJ3043" s="95">
        <v>119031.998317719</v>
      </c>
      <c r="CK3043" s="95">
        <v>1003587.33291626</v>
      </c>
      <c r="CL3043" s="95">
        <v>217088.97099685701</v>
      </c>
      <c r="CM3043" s="160">
        <v>1091.6040921956301</v>
      </c>
      <c r="CN3043" s="160">
        <v>288006.783855438</v>
      </c>
      <c r="CO3043" s="160">
        <v>1573055.0019378699</v>
      </c>
      <c r="CP3043" s="95">
        <v>217088.97099685701</v>
      </c>
      <c r="CQ3043" s="95">
        <v>0</v>
      </c>
      <c r="CR3043" s="95">
        <v>0</v>
      </c>
      <c r="CS3043" s="95">
        <v>0</v>
      </c>
      <c r="CT3043" s="95">
        <v>0</v>
      </c>
      <c r="CU3043" s="161">
        <v>119101.58939313905</v>
      </c>
      <c r="CV3043" s="161">
        <v>1004494.1115612987</v>
      </c>
    </row>
    <row r="3044" spans="1:100" x14ac:dyDescent="0.2">
      <c r="A3044" s="94" t="s">
        <v>195</v>
      </c>
      <c r="B3044" s="96">
        <v>40513</v>
      </c>
      <c r="C3044" s="95">
        <v>145.207833327353</v>
      </c>
      <c r="D3044" s="95">
        <v>152.98316150158601</v>
      </c>
      <c r="E3044" s="95">
        <v>270.64093641191698</v>
      </c>
      <c r="F3044" s="95">
        <v>36.369147508870803</v>
      </c>
      <c r="G3044" s="95">
        <v>45.215916093904497</v>
      </c>
      <c r="H3044" s="95">
        <v>0</v>
      </c>
      <c r="I3044" s="95">
        <v>0</v>
      </c>
      <c r="J3044" s="95">
        <v>488.64061151444901</v>
      </c>
      <c r="K3044" s="95">
        <v>13.285338080488099</v>
      </c>
      <c r="L3044" s="95">
        <v>123.10755450651</v>
      </c>
      <c r="M3044" s="95">
        <v>40.705102464649798</v>
      </c>
      <c r="N3044" s="95">
        <v>58.004073848947897</v>
      </c>
      <c r="O3044" s="95">
        <v>101.172643995844</v>
      </c>
      <c r="P3044" s="95">
        <v>0</v>
      </c>
      <c r="Q3044" s="95">
        <v>273.0768587403</v>
      </c>
      <c r="R3044" s="95">
        <v>20.692105908179698</v>
      </c>
      <c r="S3044" s="95">
        <v>0</v>
      </c>
      <c r="T3044" s="95">
        <v>8.2319473556708491</v>
      </c>
      <c r="U3044" s="95">
        <v>502.02383105829398</v>
      </c>
      <c r="V3044" s="95">
        <v>17304.872604131699</v>
      </c>
      <c r="W3044" s="95">
        <v>20960.452664136901</v>
      </c>
      <c r="X3044" s="95">
        <v>71139.453608512893</v>
      </c>
      <c r="Y3044" s="95">
        <v>13873.087426304801</v>
      </c>
      <c r="Z3044" s="95">
        <v>7290.88093411922</v>
      </c>
      <c r="AA3044" s="95">
        <v>0</v>
      </c>
      <c r="AB3044" s="95">
        <v>0</v>
      </c>
      <c r="AC3044" s="95">
        <v>169601.720691681</v>
      </c>
      <c r="AD3044" s="95">
        <v>3276.5275720059899</v>
      </c>
      <c r="AE3044" s="95">
        <v>13438.688158273701</v>
      </c>
      <c r="AF3044" s="95">
        <v>11724.243430733701</v>
      </c>
      <c r="AG3044" s="95">
        <v>8911.5798825025595</v>
      </c>
      <c r="AH3044" s="95">
        <v>11494.429173946401</v>
      </c>
      <c r="AI3044" s="95">
        <v>0</v>
      </c>
      <c r="AJ3044" s="95">
        <v>65318.1034445763</v>
      </c>
      <c r="AK3044" s="95">
        <v>3107.32812801003</v>
      </c>
      <c r="AL3044" s="95">
        <v>0</v>
      </c>
      <c r="AM3044" s="95">
        <v>1524.1314058154801</v>
      </c>
      <c r="AN3044" s="95">
        <v>172749.19217109701</v>
      </c>
      <c r="AO3044" s="95">
        <v>164960.217187881</v>
      </c>
      <c r="AP3044" s="95">
        <v>190754.21697425799</v>
      </c>
      <c r="AQ3044" s="95">
        <v>589995.10318756104</v>
      </c>
      <c r="AR3044" s="95">
        <v>118734.48480606099</v>
      </c>
      <c r="AS3044" s="95">
        <v>56997.347843647003</v>
      </c>
      <c r="AT3044" s="95">
        <v>0</v>
      </c>
      <c r="AU3044" s="95">
        <v>0</v>
      </c>
      <c r="AV3044" s="95">
        <v>578041.51058959996</v>
      </c>
      <c r="AW3044" s="95">
        <v>9836.4943547248804</v>
      </c>
      <c r="AX3044" s="95">
        <v>116275.493546486</v>
      </c>
      <c r="AY3044" s="95">
        <v>114836.181562424</v>
      </c>
      <c r="AZ3044" s="95">
        <v>67340.945674896197</v>
      </c>
      <c r="BA3044" s="95">
        <v>110994.95396041901</v>
      </c>
      <c r="BB3044" s="95">
        <v>0</v>
      </c>
      <c r="BC3044" s="95">
        <v>536177.85517883301</v>
      </c>
      <c r="BD3044" s="95">
        <v>24778.757367134102</v>
      </c>
      <c r="BE3044" s="95">
        <v>0</v>
      </c>
      <c r="BF3044" s="95">
        <v>12138.803278088601</v>
      </c>
      <c r="BG3044" s="95">
        <v>587503.03727722203</v>
      </c>
      <c r="BH3044" s="95">
        <v>21648.3883228302</v>
      </c>
      <c r="BI3044" s="95">
        <v>25266.803794383999</v>
      </c>
      <c r="BJ3044" s="95">
        <v>161192.12850952099</v>
      </c>
      <c r="BK3044" s="95">
        <v>34098.262705802903</v>
      </c>
      <c r="BL3044" s="95">
        <v>0</v>
      </c>
      <c r="BM3044" s="95">
        <v>0</v>
      </c>
      <c r="BN3044" s="95">
        <v>0</v>
      </c>
      <c r="BO3044" s="95">
        <v>0</v>
      </c>
      <c r="BP3044" s="95">
        <v>0</v>
      </c>
      <c r="BQ3044" s="95">
        <v>0</v>
      </c>
      <c r="BR3044" s="95">
        <v>12952.421925902399</v>
      </c>
      <c r="BS3044" s="95">
        <v>26186.546107530601</v>
      </c>
      <c r="BT3044" s="95">
        <v>21631.6851859093</v>
      </c>
      <c r="BU3044" s="95">
        <v>0</v>
      </c>
      <c r="BV3044" s="95">
        <v>148061.26234817499</v>
      </c>
      <c r="BW3044" s="95">
        <v>2386.16206926107</v>
      </c>
      <c r="BX3044" s="95">
        <v>0</v>
      </c>
      <c r="BY3044" s="95">
        <v>0</v>
      </c>
      <c r="BZ3044" s="95">
        <v>0</v>
      </c>
      <c r="CA3044" s="95">
        <v>567.49543234705902</v>
      </c>
      <c r="CB3044" s="95">
        <v>112095.75172615099</v>
      </c>
      <c r="CC3044" s="95">
        <v>947502.80168914795</v>
      </c>
      <c r="CD3044" s="95">
        <v>206019.95246887201</v>
      </c>
      <c r="CE3044" s="95">
        <v>45.018769085872897</v>
      </c>
      <c r="CF3044" s="95">
        <v>7205.8131209015801</v>
      </c>
      <c r="CG3044" s="95">
        <v>56240.7052855492</v>
      </c>
      <c r="CH3044" s="95">
        <v>0</v>
      </c>
      <c r="CI3044" s="95">
        <v>612.47443163394905</v>
      </c>
      <c r="CJ3044" s="95">
        <v>119379.37691593201</v>
      </c>
      <c r="CK3044" s="95">
        <v>1003167.34832764</v>
      </c>
      <c r="CL3044" s="95">
        <v>211963.94163322399</v>
      </c>
      <c r="CM3044" s="160">
        <v>1104.63275125623</v>
      </c>
      <c r="CN3044" s="160">
        <v>290282.40551757801</v>
      </c>
      <c r="CO3044" s="160">
        <v>1587118.76716614</v>
      </c>
      <c r="CP3044" s="95">
        <v>211963.94163322399</v>
      </c>
      <c r="CQ3044" s="95">
        <v>0</v>
      </c>
      <c r="CR3044" s="95">
        <v>0</v>
      </c>
      <c r="CS3044" s="95">
        <v>0</v>
      </c>
      <c r="CT3044" s="95">
        <v>0</v>
      </c>
      <c r="CU3044" s="161">
        <v>119301.56484705258</v>
      </c>
      <c r="CV3044" s="161">
        <v>1003743.5069746971</v>
      </c>
    </row>
    <row r="3045" spans="1:100" x14ac:dyDescent="0.2">
      <c r="A3045" s="94" t="s">
        <v>195</v>
      </c>
      <c r="B3045" s="96">
        <v>40603</v>
      </c>
      <c r="C3045" s="95">
        <v>139.41962366923701</v>
      </c>
      <c r="D3045" s="95">
        <v>155.91050063073601</v>
      </c>
      <c r="E3045" s="95">
        <v>266.77790326252602</v>
      </c>
      <c r="F3045" s="95">
        <v>29.503869919804899</v>
      </c>
      <c r="G3045" s="95">
        <v>44.3102679299191</v>
      </c>
      <c r="H3045" s="95">
        <v>0</v>
      </c>
      <c r="I3045" s="95">
        <v>0</v>
      </c>
      <c r="J3045" s="95">
        <v>504.26621245220298</v>
      </c>
      <c r="K3045" s="95">
        <v>13.6956523851259</v>
      </c>
      <c r="L3045" s="95">
        <v>198.730817839503</v>
      </c>
      <c r="M3045" s="95">
        <v>39.253365111537299</v>
      </c>
      <c r="N3045" s="95">
        <v>55.561009713914203</v>
      </c>
      <c r="O3045" s="95">
        <v>0</v>
      </c>
      <c r="P3045" s="95">
        <v>0</v>
      </c>
      <c r="Q3045" s="95">
        <v>272.47032609209401</v>
      </c>
      <c r="R3045" s="95">
        <v>0</v>
      </c>
      <c r="S3045" s="95">
        <v>0</v>
      </c>
      <c r="T3045" s="95">
        <v>24.670250656083201</v>
      </c>
      <c r="U3045" s="95">
        <v>517.47899402678001</v>
      </c>
      <c r="V3045" s="95">
        <v>16757.464927196499</v>
      </c>
      <c r="W3045" s="95">
        <v>26820.856271505399</v>
      </c>
      <c r="X3045" s="95">
        <v>72918.288429260298</v>
      </c>
      <c r="Y3045" s="95">
        <v>12821.6014742851</v>
      </c>
      <c r="Z3045" s="95">
        <v>7316.2393047809601</v>
      </c>
      <c r="AA3045" s="95">
        <v>0</v>
      </c>
      <c r="AB3045" s="95">
        <v>0</v>
      </c>
      <c r="AC3045" s="95">
        <v>175547.94328880301</v>
      </c>
      <c r="AD3045" s="95">
        <v>3601.4671645462499</v>
      </c>
      <c r="AE3045" s="95">
        <v>24928.541448831598</v>
      </c>
      <c r="AF3045" s="95">
        <v>10538.4234647751</v>
      </c>
      <c r="AG3045" s="95">
        <v>8588.4089621305502</v>
      </c>
      <c r="AH3045" s="95">
        <v>0</v>
      </c>
      <c r="AI3045" s="95">
        <v>0</v>
      </c>
      <c r="AJ3045" s="95">
        <v>69159.676271438599</v>
      </c>
      <c r="AK3045" s="95">
        <v>0</v>
      </c>
      <c r="AL3045" s="95">
        <v>0</v>
      </c>
      <c r="AM3045" s="95">
        <v>4151.7026691436804</v>
      </c>
      <c r="AN3045" s="95">
        <v>179182.902965546</v>
      </c>
      <c r="AO3045" s="95">
        <v>163127.776664734</v>
      </c>
      <c r="AP3045" s="95">
        <v>230605.39000892601</v>
      </c>
      <c r="AQ3045" s="95">
        <v>593061.69844055199</v>
      </c>
      <c r="AR3045" s="95">
        <v>106647.172735214</v>
      </c>
      <c r="AS3045" s="95">
        <v>58518.484193324999</v>
      </c>
      <c r="AT3045" s="95">
        <v>0</v>
      </c>
      <c r="AU3045" s="95">
        <v>0</v>
      </c>
      <c r="AV3045" s="95">
        <v>606315.66252136196</v>
      </c>
      <c r="AW3045" s="95">
        <v>10898.7772380114</v>
      </c>
      <c r="AX3045" s="95">
        <v>219737.93796730001</v>
      </c>
      <c r="AY3045" s="95">
        <v>103294.030293465</v>
      </c>
      <c r="AZ3045" s="95">
        <v>64935.467781066902</v>
      </c>
      <c r="BA3045" s="95">
        <v>0</v>
      </c>
      <c r="BB3045" s="95">
        <v>0</v>
      </c>
      <c r="BC3045" s="95">
        <v>588101.96719360398</v>
      </c>
      <c r="BD3045" s="95">
        <v>0</v>
      </c>
      <c r="BE3045" s="95">
        <v>0</v>
      </c>
      <c r="BF3045" s="95">
        <v>33817.990784645102</v>
      </c>
      <c r="BG3045" s="95">
        <v>616896.27674102795</v>
      </c>
      <c r="BH3045" s="95">
        <v>5741.4850265383702</v>
      </c>
      <c r="BI3045" s="95">
        <v>26027.709062337901</v>
      </c>
      <c r="BJ3045" s="95">
        <v>156778.08684349101</v>
      </c>
      <c r="BK3045" s="95">
        <v>32375.833394288999</v>
      </c>
      <c r="BL3045" s="95">
        <v>0</v>
      </c>
      <c r="BM3045" s="95">
        <v>0</v>
      </c>
      <c r="BN3045" s="95">
        <v>0</v>
      </c>
      <c r="BO3045" s="95">
        <v>0</v>
      </c>
      <c r="BP3045" s="95">
        <v>0</v>
      </c>
      <c r="BQ3045" s="95">
        <v>0</v>
      </c>
      <c r="BR3045" s="95">
        <v>12925.0434269905</v>
      </c>
      <c r="BS3045" s="95">
        <v>22390.314483165701</v>
      </c>
      <c r="BT3045" s="95">
        <v>0</v>
      </c>
      <c r="BU3045" s="95">
        <v>0</v>
      </c>
      <c r="BV3045" s="95">
        <v>152819.11211586001</v>
      </c>
      <c r="BW3045" s="95">
        <v>0</v>
      </c>
      <c r="BX3045" s="95">
        <v>0</v>
      </c>
      <c r="BY3045" s="95">
        <v>0</v>
      </c>
      <c r="BZ3045" s="95">
        <v>0</v>
      </c>
      <c r="CA3045" s="95">
        <v>566.75173322856404</v>
      </c>
      <c r="CB3045" s="95">
        <v>112405.950745583</v>
      </c>
      <c r="CC3045" s="95">
        <v>971250.85004425002</v>
      </c>
      <c r="CD3045" s="95">
        <v>192543.45751762399</v>
      </c>
      <c r="CE3045" s="95">
        <v>44.646674163639503</v>
      </c>
      <c r="CF3045" s="95">
        <v>7451.3071129322097</v>
      </c>
      <c r="CG3045" s="95">
        <v>58642.339015960701</v>
      </c>
      <c r="CH3045" s="95">
        <v>0</v>
      </c>
      <c r="CI3045" s="95">
        <v>611.10297475755203</v>
      </c>
      <c r="CJ3045" s="95">
        <v>120234.835408211</v>
      </c>
      <c r="CK3045" s="95">
        <v>1030226.57128143</v>
      </c>
      <c r="CL3045" s="95">
        <v>197500.281158447</v>
      </c>
      <c r="CM3045" s="160">
        <v>1126.8099462836999</v>
      </c>
      <c r="CN3045" s="160">
        <v>303044.87658309902</v>
      </c>
      <c r="CO3045" s="160">
        <v>1652182.0272216799</v>
      </c>
      <c r="CP3045" s="95">
        <v>197500.281158447</v>
      </c>
      <c r="CQ3045" s="95">
        <v>0</v>
      </c>
      <c r="CR3045" s="95">
        <v>0</v>
      </c>
      <c r="CS3045" s="95">
        <v>0</v>
      </c>
      <c r="CT3045" s="95">
        <v>0</v>
      </c>
      <c r="CU3045" s="161">
        <v>119857.25785851521</v>
      </c>
      <c r="CV3045" s="161">
        <v>1029893.1890602107</v>
      </c>
    </row>
    <row r="3046" spans="1:100" x14ac:dyDescent="0.2">
      <c r="A3046" s="94" t="s">
        <v>195</v>
      </c>
      <c r="B3046" s="96">
        <v>40695</v>
      </c>
      <c r="C3046" s="95">
        <v>142.62318176962401</v>
      </c>
      <c r="D3046" s="95">
        <v>151.81988729722801</v>
      </c>
      <c r="E3046" s="95">
        <v>284.51694240793603</v>
      </c>
      <c r="F3046" s="95">
        <v>36.009550793562099</v>
      </c>
      <c r="G3046" s="95">
        <v>45.0399212585762</v>
      </c>
      <c r="H3046" s="95">
        <v>0</v>
      </c>
      <c r="I3046" s="95">
        <v>0</v>
      </c>
      <c r="J3046" s="95">
        <v>516.684428751469</v>
      </c>
      <c r="K3046" s="95">
        <v>13.3357043473516</v>
      </c>
      <c r="L3046" s="95">
        <v>206.87430348992299</v>
      </c>
      <c r="M3046" s="95">
        <v>37.725032095797403</v>
      </c>
      <c r="N3046" s="95">
        <v>57.253399971872597</v>
      </c>
      <c r="O3046" s="95">
        <v>0</v>
      </c>
      <c r="P3046" s="95">
        <v>0</v>
      </c>
      <c r="Q3046" s="95">
        <v>271.46089599281498</v>
      </c>
      <c r="R3046" s="95">
        <v>0</v>
      </c>
      <c r="S3046" s="95">
        <v>0</v>
      </c>
      <c r="T3046" s="95">
        <v>26.142994649475401</v>
      </c>
      <c r="U3046" s="95">
        <v>530.05126111954496</v>
      </c>
      <c r="V3046" s="95">
        <v>16900.808005809798</v>
      </c>
      <c r="W3046" s="95">
        <v>22155.123712778099</v>
      </c>
      <c r="X3046" s="95">
        <v>73393.749871253996</v>
      </c>
      <c r="Y3046" s="95">
        <v>10750.632857799499</v>
      </c>
      <c r="Z3046" s="95">
        <v>7930.5920779705002</v>
      </c>
      <c r="AA3046" s="95">
        <v>0</v>
      </c>
      <c r="AB3046" s="95">
        <v>0</v>
      </c>
      <c r="AC3046" s="95">
        <v>180171.07628440901</v>
      </c>
      <c r="AD3046" s="95">
        <v>3866.17994964123</v>
      </c>
      <c r="AE3046" s="95">
        <v>27970.642937898599</v>
      </c>
      <c r="AF3046" s="95">
        <v>10261.6565618515</v>
      </c>
      <c r="AG3046" s="95">
        <v>8407.5957534313202</v>
      </c>
      <c r="AH3046" s="95">
        <v>0</v>
      </c>
      <c r="AI3046" s="95">
        <v>0</v>
      </c>
      <c r="AJ3046" s="95">
        <v>67649.449312210098</v>
      </c>
      <c r="AK3046" s="95">
        <v>0</v>
      </c>
      <c r="AL3046" s="95">
        <v>0</v>
      </c>
      <c r="AM3046" s="95">
        <v>4493.8382812142399</v>
      </c>
      <c r="AN3046" s="95">
        <v>184104.18344688401</v>
      </c>
      <c r="AO3046" s="95">
        <v>164583.412939072</v>
      </c>
      <c r="AP3046" s="95">
        <v>188753.18738937401</v>
      </c>
      <c r="AQ3046" s="95">
        <v>610874.34368133498</v>
      </c>
      <c r="AR3046" s="95">
        <v>92856.165458679199</v>
      </c>
      <c r="AS3046" s="95">
        <v>61561.477735996203</v>
      </c>
      <c r="AT3046" s="95">
        <v>0</v>
      </c>
      <c r="AU3046" s="95">
        <v>0</v>
      </c>
      <c r="AV3046" s="95">
        <v>624301.81762695301</v>
      </c>
      <c r="AW3046" s="95">
        <v>11769.4701834917</v>
      </c>
      <c r="AX3046" s="95">
        <v>243774.76287269601</v>
      </c>
      <c r="AY3046" s="95">
        <v>103500.42052268999</v>
      </c>
      <c r="AZ3046" s="95">
        <v>63582.932794570901</v>
      </c>
      <c r="BA3046" s="95">
        <v>0</v>
      </c>
      <c r="BB3046" s="95">
        <v>0</v>
      </c>
      <c r="BC3046" s="95">
        <v>563154.35832214402</v>
      </c>
      <c r="BD3046" s="95">
        <v>0</v>
      </c>
      <c r="BE3046" s="95">
        <v>0</v>
      </c>
      <c r="BF3046" s="95">
        <v>35355.625220775597</v>
      </c>
      <c r="BG3046" s="95">
        <v>636549.88643646205</v>
      </c>
      <c r="BH3046" s="95">
        <v>5483.4626470208204</v>
      </c>
      <c r="BI3046" s="95">
        <v>27453.359254360199</v>
      </c>
      <c r="BJ3046" s="95">
        <v>158604.364467621</v>
      </c>
      <c r="BK3046" s="95">
        <v>26258.317419290499</v>
      </c>
      <c r="BL3046" s="95">
        <v>0</v>
      </c>
      <c r="BM3046" s="95">
        <v>0</v>
      </c>
      <c r="BN3046" s="95">
        <v>0</v>
      </c>
      <c r="BO3046" s="95">
        <v>0</v>
      </c>
      <c r="BP3046" s="95">
        <v>0</v>
      </c>
      <c r="BQ3046" s="95">
        <v>0</v>
      </c>
      <c r="BR3046" s="95">
        <v>12275.9424985647</v>
      </c>
      <c r="BS3046" s="95">
        <v>24335.562508106199</v>
      </c>
      <c r="BT3046" s="95">
        <v>0</v>
      </c>
      <c r="BU3046" s="95">
        <v>0</v>
      </c>
      <c r="BV3046" s="95">
        <v>155121.463724136</v>
      </c>
      <c r="BW3046" s="95">
        <v>0</v>
      </c>
      <c r="BX3046" s="95">
        <v>0</v>
      </c>
      <c r="BY3046" s="95">
        <v>0</v>
      </c>
      <c r="BZ3046" s="95">
        <v>0</v>
      </c>
      <c r="CA3046" s="95">
        <v>581.49522062390997</v>
      </c>
      <c r="CB3046" s="95">
        <v>114297.879950523</v>
      </c>
      <c r="CC3046" s="95">
        <v>981074.01694488502</v>
      </c>
      <c r="CD3046" s="95">
        <v>190872.64942359901</v>
      </c>
      <c r="CE3046" s="95">
        <v>45.382050158921601</v>
      </c>
      <c r="CF3046" s="95">
        <v>7965.6676204800597</v>
      </c>
      <c r="CG3046" s="95">
        <v>62337.861119747198</v>
      </c>
      <c r="CH3046" s="95">
        <v>0</v>
      </c>
      <c r="CI3046" s="95">
        <v>626.83300615102098</v>
      </c>
      <c r="CJ3046" s="95">
        <v>122053.850958824</v>
      </c>
      <c r="CK3046" s="95">
        <v>1044974.05899048</v>
      </c>
      <c r="CL3046" s="95">
        <v>196148.84949684099</v>
      </c>
      <c r="CM3046" s="160">
        <v>1147.1159691512601</v>
      </c>
      <c r="CN3046" s="160">
        <v>307891.370204926</v>
      </c>
      <c r="CO3046" s="160">
        <v>1688657.1291046101</v>
      </c>
      <c r="CP3046" s="95">
        <v>196148.84949684099</v>
      </c>
      <c r="CQ3046" s="95">
        <v>0</v>
      </c>
      <c r="CR3046" s="95">
        <v>0</v>
      </c>
      <c r="CS3046" s="95">
        <v>0</v>
      </c>
      <c r="CT3046" s="95">
        <v>0</v>
      </c>
      <c r="CU3046" s="161">
        <v>122263.54757100306</v>
      </c>
      <c r="CV3046" s="161">
        <v>1043411.8780646322</v>
      </c>
    </row>
    <row r="3047" spans="1:100" x14ac:dyDescent="0.2">
      <c r="A3047" s="94" t="s">
        <v>195</v>
      </c>
      <c r="B3047" s="96">
        <v>40787</v>
      </c>
      <c r="C3047" s="95">
        <v>143.24004497379099</v>
      </c>
      <c r="D3047" s="95">
        <v>159.290916085243</v>
      </c>
      <c r="E3047" s="95">
        <v>331.61979921534697</v>
      </c>
      <c r="F3047" s="95">
        <v>32.974530010949799</v>
      </c>
      <c r="G3047" s="95">
        <v>51.100743897724897</v>
      </c>
      <c r="H3047" s="95">
        <v>0</v>
      </c>
      <c r="I3047" s="95">
        <v>0</v>
      </c>
      <c r="J3047" s="95">
        <v>526.56524548679602</v>
      </c>
      <c r="K3047" s="95">
        <v>13.4703942682827</v>
      </c>
      <c r="L3047" s="95">
        <v>258.264692157507</v>
      </c>
      <c r="M3047" s="95">
        <v>35.417226190678797</v>
      </c>
      <c r="N3047" s="95">
        <v>57.343334869947299</v>
      </c>
      <c r="O3047" s="95">
        <v>0</v>
      </c>
      <c r="P3047" s="95">
        <v>0</v>
      </c>
      <c r="Q3047" s="95">
        <v>276.38866475969598</v>
      </c>
      <c r="R3047" s="95">
        <v>0</v>
      </c>
      <c r="S3047" s="95">
        <v>0</v>
      </c>
      <c r="T3047" s="95">
        <v>26.5473928453866</v>
      </c>
      <c r="U3047" s="95">
        <v>540.16689373552799</v>
      </c>
      <c r="V3047" s="95">
        <v>16107.982993006701</v>
      </c>
      <c r="W3047" s="95">
        <v>25729.228362321901</v>
      </c>
      <c r="X3047" s="95">
        <v>86228.202179908796</v>
      </c>
      <c r="Y3047" s="95">
        <v>13626.160554051399</v>
      </c>
      <c r="Z3047" s="95">
        <v>8460.5852627754193</v>
      </c>
      <c r="AA3047" s="95">
        <v>0</v>
      </c>
      <c r="AB3047" s="95">
        <v>0</v>
      </c>
      <c r="AC3047" s="95">
        <v>183355.90072250401</v>
      </c>
      <c r="AD3047" s="95">
        <v>4859.8811959028199</v>
      </c>
      <c r="AE3047" s="95">
        <v>34953.190834045403</v>
      </c>
      <c r="AF3047" s="95">
        <v>9969.7439268827402</v>
      </c>
      <c r="AG3047" s="95">
        <v>8970.1668140888196</v>
      </c>
      <c r="AH3047" s="95">
        <v>0</v>
      </c>
      <c r="AI3047" s="95">
        <v>0</v>
      </c>
      <c r="AJ3047" s="95">
        <v>73160.125328063994</v>
      </c>
      <c r="AK3047" s="95">
        <v>0</v>
      </c>
      <c r="AL3047" s="95">
        <v>0</v>
      </c>
      <c r="AM3047" s="95">
        <v>4414.1921282410603</v>
      </c>
      <c r="AN3047" s="95">
        <v>188147.71869468701</v>
      </c>
      <c r="AO3047" s="95">
        <v>149742.147863388</v>
      </c>
      <c r="AP3047" s="95">
        <v>203312.82043075599</v>
      </c>
      <c r="AQ3047" s="95">
        <v>702521.90013885498</v>
      </c>
      <c r="AR3047" s="95">
        <v>111758.365488052</v>
      </c>
      <c r="AS3047" s="95">
        <v>66465.188670158401</v>
      </c>
      <c r="AT3047" s="95">
        <v>0</v>
      </c>
      <c r="AU3047" s="95">
        <v>0</v>
      </c>
      <c r="AV3047" s="95">
        <v>636198.22793579102</v>
      </c>
      <c r="AW3047" s="95">
        <v>14919.5101761818</v>
      </c>
      <c r="AX3047" s="95">
        <v>289762.675964355</v>
      </c>
      <c r="AY3047" s="95">
        <v>94973.803941726699</v>
      </c>
      <c r="AZ3047" s="95">
        <v>67137.175135612502</v>
      </c>
      <c r="BA3047" s="95">
        <v>0</v>
      </c>
      <c r="BB3047" s="95">
        <v>0</v>
      </c>
      <c r="BC3047" s="95">
        <v>591513.87529754604</v>
      </c>
      <c r="BD3047" s="95">
        <v>0</v>
      </c>
      <c r="BE3047" s="95">
        <v>0</v>
      </c>
      <c r="BF3047" s="95">
        <v>36337.208856582598</v>
      </c>
      <c r="BG3047" s="95">
        <v>651257.87249755894</v>
      </c>
      <c r="BH3047" s="95">
        <v>5290.9388894438698</v>
      </c>
      <c r="BI3047" s="95">
        <v>29332.667146921201</v>
      </c>
      <c r="BJ3047" s="95">
        <v>161232.35546302801</v>
      </c>
      <c r="BK3047" s="95">
        <v>35236.3610334396</v>
      </c>
      <c r="BL3047" s="95">
        <v>0</v>
      </c>
      <c r="BM3047" s="95">
        <v>0</v>
      </c>
      <c r="BN3047" s="95">
        <v>0</v>
      </c>
      <c r="BO3047" s="95">
        <v>0</v>
      </c>
      <c r="BP3047" s="95">
        <v>0</v>
      </c>
      <c r="BQ3047" s="95">
        <v>0</v>
      </c>
      <c r="BR3047" s="95">
        <v>11694.086920619</v>
      </c>
      <c r="BS3047" s="95">
        <v>23883.129186391801</v>
      </c>
      <c r="BT3047" s="95">
        <v>0</v>
      </c>
      <c r="BU3047" s="95">
        <v>0</v>
      </c>
      <c r="BV3047" s="95">
        <v>160074.22923660299</v>
      </c>
      <c r="BW3047" s="95">
        <v>0</v>
      </c>
      <c r="BX3047" s="95">
        <v>0</v>
      </c>
      <c r="BY3047" s="95">
        <v>0</v>
      </c>
      <c r="BZ3047" s="95">
        <v>0</v>
      </c>
      <c r="CA3047" s="95">
        <v>628.84637194871902</v>
      </c>
      <c r="CB3047" s="95">
        <v>128995.97287368801</v>
      </c>
      <c r="CC3047" s="95">
        <v>1050820.24971008</v>
      </c>
      <c r="CD3047" s="95">
        <v>194807.122526169</v>
      </c>
      <c r="CE3047" s="95">
        <v>50.874222311656901</v>
      </c>
      <c r="CF3047" s="95">
        <v>8338.1571581363696</v>
      </c>
      <c r="CG3047" s="95">
        <v>66239.607554435701</v>
      </c>
      <c r="CH3047" s="95">
        <v>0</v>
      </c>
      <c r="CI3047" s="95">
        <v>679.97456671297596</v>
      </c>
      <c r="CJ3047" s="95">
        <v>136730.13037109401</v>
      </c>
      <c r="CK3047" s="95">
        <v>1115578.41413879</v>
      </c>
      <c r="CL3047" s="95">
        <v>200547.65677833601</v>
      </c>
      <c r="CM3047" s="160">
        <v>1219.5735341161501</v>
      </c>
      <c r="CN3047" s="160">
        <v>321604.863075256</v>
      </c>
      <c r="CO3047" s="160">
        <v>1759464.75987244</v>
      </c>
      <c r="CP3047" s="95">
        <v>200547.65677833601</v>
      </c>
      <c r="CQ3047" s="95">
        <v>0</v>
      </c>
      <c r="CR3047" s="95">
        <v>0</v>
      </c>
      <c r="CS3047" s="95">
        <v>0</v>
      </c>
      <c r="CT3047" s="95">
        <v>0</v>
      </c>
      <c r="CU3047" s="161">
        <v>137334.13003182437</v>
      </c>
      <c r="CV3047" s="161">
        <v>1117059.8572645157</v>
      </c>
    </row>
    <row r="3048" spans="1:100" x14ac:dyDescent="0.2">
      <c r="A3048" s="94" t="s">
        <v>195</v>
      </c>
      <c r="B3048" s="96">
        <v>40878</v>
      </c>
      <c r="C3048" s="95">
        <v>148.530698785558</v>
      </c>
      <c r="D3048" s="95">
        <v>162.46245837025299</v>
      </c>
      <c r="E3048" s="95">
        <v>283.39100610092299</v>
      </c>
      <c r="F3048" s="95">
        <v>33.234635729808403</v>
      </c>
      <c r="G3048" s="95">
        <v>52.4128176439554</v>
      </c>
      <c r="H3048" s="95">
        <v>0</v>
      </c>
      <c r="I3048" s="95">
        <v>0</v>
      </c>
      <c r="J3048" s="95">
        <v>532.70569331198897</v>
      </c>
      <c r="K3048" s="95">
        <v>14.5825606543804</v>
      </c>
      <c r="L3048" s="95">
        <v>248.17642405070399</v>
      </c>
      <c r="M3048" s="95">
        <v>35.548865449614802</v>
      </c>
      <c r="N3048" s="95">
        <v>53.654415749944697</v>
      </c>
      <c r="O3048" s="95">
        <v>0</v>
      </c>
      <c r="P3048" s="95">
        <v>0</v>
      </c>
      <c r="Q3048" s="95">
        <v>273.67833981663</v>
      </c>
      <c r="R3048" s="95">
        <v>0</v>
      </c>
      <c r="S3048" s="95">
        <v>0</v>
      </c>
      <c r="T3048" s="95">
        <v>27.592186976457</v>
      </c>
      <c r="U3048" s="95">
        <v>547.41717608272995</v>
      </c>
      <c r="V3048" s="95">
        <v>15985.707035064701</v>
      </c>
      <c r="W3048" s="95">
        <v>32250.887137412999</v>
      </c>
      <c r="X3048" s="95">
        <v>71897.602336883501</v>
      </c>
      <c r="Y3048" s="95">
        <v>13050.730807781199</v>
      </c>
      <c r="Z3048" s="95">
        <v>8641.0601050853693</v>
      </c>
      <c r="AA3048" s="95">
        <v>0</v>
      </c>
      <c r="AB3048" s="95">
        <v>0</v>
      </c>
      <c r="AC3048" s="95">
        <v>185859.20115280201</v>
      </c>
      <c r="AD3048" s="95">
        <v>4732.2954293489502</v>
      </c>
      <c r="AE3048" s="95">
        <v>29518.463255405401</v>
      </c>
      <c r="AF3048" s="95">
        <v>9886.5433087348902</v>
      </c>
      <c r="AG3048" s="95">
        <v>8610.77333986759</v>
      </c>
      <c r="AH3048" s="95">
        <v>0</v>
      </c>
      <c r="AI3048" s="95">
        <v>0</v>
      </c>
      <c r="AJ3048" s="95">
        <v>77192.878161430403</v>
      </c>
      <c r="AK3048" s="95">
        <v>0</v>
      </c>
      <c r="AL3048" s="95">
        <v>0</v>
      </c>
      <c r="AM3048" s="95">
        <v>4685.7919190526</v>
      </c>
      <c r="AN3048" s="95">
        <v>190504.546024323</v>
      </c>
      <c r="AO3048" s="95">
        <v>147218.911964417</v>
      </c>
      <c r="AP3048" s="95">
        <v>327148.047840118</v>
      </c>
      <c r="AQ3048" s="95">
        <v>618632.13890075695</v>
      </c>
      <c r="AR3048" s="95">
        <v>112790.35289478301</v>
      </c>
      <c r="AS3048" s="95">
        <v>69068.327010154695</v>
      </c>
      <c r="AT3048" s="95">
        <v>0</v>
      </c>
      <c r="AU3048" s="95">
        <v>0</v>
      </c>
      <c r="AV3048" s="95">
        <v>645459.03327179002</v>
      </c>
      <c r="AW3048" s="95">
        <v>14667.984792590099</v>
      </c>
      <c r="AX3048" s="95">
        <v>256970.20936203</v>
      </c>
      <c r="AY3048" s="95">
        <v>96705.894560813904</v>
      </c>
      <c r="AZ3048" s="95">
        <v>65733.746996879607</v>
      </c>
      <c r="BA3048" s="95">
        <v>0</v>
      </c>
      <c r="BB3048" s="95">
        <v>0</v>
      </c>
      <c r="BC3048" s="95">
        <v>690175.26416778599</v>
      </c>
      <c r="BD3048" s="95">
        <v>0</v>
      </c>
      <c r="BE3048" s="95">
        <v>0</v>
      </c>
      <c r="BF3048" s="95">
        <v>37156.597433567003</v>
      </c>
      <c r="BG3048" s="95">
        <v>659697.61860656703</v>
      </c>
      <c r="BH3048" s="95">
        <v>5978.7729016542398</v>
      </c>
      <c r="BI3048" s="95">
        <v>32662.209571123101</v>
      </c>
      <c r="BJ3048" s="95">
        <v>156830.443933487</v>
      </c>
      <c r="BK3048" s="95">
        <v>33997.2128129005</v>
      </c>
      <c r="BL3048" s="95">
        <v>0</v>
      </c>
      <c r="BM3048" s="95">
        <v>0</v>
      </c>
      <c r="BN3048" s="95">
        <v>0</v>
      </c>
      <c r="BO3048" s="95">
        <v>0</v>
      </c>
      <c r="BP3048" s="95">
        <v>0</v>
      </c>
      <c r="BQ3048" s="95">
        <v>0</v>
      </c>
      <c r="BR3048" s="95">
        <v>11322.8760280609</v>
      </c>
      <c r="BS3048" s="95">
        <v>24514.670775175098</v>
      </c>
      <c r="BT3048" s="95">
        <v>0</v>
      </c>
      <c r="BU3048" s="95">
        <v>0</v>
      </c>
      <c r="BV3048" s="95">
        <v>160311.68991088899</v>
      </c>
      <c r="BW3048" s="95">
        <v>0</v>
      </c>
      <c r="BX3048" s="95">
        <v>0</v>
      </c>
      <c r="BY3048" s="95">
        <v>0</v>
      </c>
      <c r="BZ3048" s="95">
        <v>0</v>
      </c>
      <c r="CA3048" s="95">
        <v>592.04977905005205</v>
      </c>
      <c r="CB3048" s="95">
        <v>124007.631509781</v>
      </c>
      <c r="CC3048" s="95">
        <v>1098255.21780396</v>
      </c>
      <c r="CD3048" s="95">
        <v>193702.84985733</v>
      </c>
      <c r="CE3048" s="95">
        <v>52.025722598656998</v>
      </c>
      <c r="CF3048" s="95">
        <v>8610.96392285824</v>
      </c>
      <c r="CG3048" s="95">
        <v>68305.509203910799</v>
      </c>
      <c r="CH3048" s="95">
        <v>0</v>
      </c>
      <c r="CI3048" s="95">
        <v>644.22369159012999</v>
      </c>
      <c r="CJ3048" s="95">
        <v>133125.96344184899</v>
      </c>
      <c r="CK3048" s="95">
        <v>1165806.5317382801</v>
      </c>
      <c r="CL3048" s="95">
        <v>198951.03059196501</v>
      </c>
      <c r="CM3048" s="160">
        <v>1175.23636548221</v>
      </c>
      <c r="CN3048" s="160">
        <v>321719.716430664</v>
      </c>
      <c r="CO3048" s="160">
        <v>1824144.3511657701</v>
      </c>
      <c r="CP3048" s="95">
        <v>198951.03059196501</v>
      </c>
      <c r="CQ3048" s="95">
        <v>0</v>
      </c>
      <c r="CR3048" s="95">
        <v>0</v>
      </c>
      <c r="CS3048" s="95">
        <v>0</v>
      </c>
      <c r="CT3048" s="95">
        <v>0</v>
      </c>
      <c r="CU3048" s="161">
        <v>132618.59543263924</v>
      </c>
      <c r="CV3048" s="161">
        <v>1166560.7270078708</v>
      </c>
    </row>
    <row r="3049" spans="1:100" x14ac:dyDescent="0.2">
      <c r="A3049" s="94" t="s">
        <v>195</v>
      </c>
      <c r="B3049" s="96">
        <v>40969</v>
      </c>
      <c r="C3049" s="95">
        <v>148.45520345494199</v>
      </c>
      <c r="D3049" s="95">
        <v>162.217493554577</v>
      </c>
      <c r="E3049" s="95">
        <v>302.29277718812199</v>
      </c>
      <c r="F3049" s="95">
        <v>33.577507640700802</v>
      </c>
      <c r="G3049" s="95">
        <v>48.776561157777898</v>
      </c>
      <c r="H3049" s="95">
        <v>0</v>
      </c>
      <c r="I3049" s="95">
        <v>0</v>
      </c>
      <c r="J3049" s="95">
        <v>549.29377704858803</v>
      </c>
      <c r="K3049" s="95">
        <v>13.0145071232691</v>
      </c>
      <c r="L3049" s="95">
        <v>250.91695878841</v>
      </c>
      <c r="M3049" s="95">
        <v>37.509540472645298</v>
      </c>
      <c r="N3049" s="95">
        <v>60.5298602497205</v>
      </c>
      <c r="O3049" s="95">
        <v>0</v>
      </c>
      <c r="P3049" s="95">
        <v>0</v>
      </c>
      <c r="Q3049" s="95">
        <v>270.67945911735302</v>
      </c>
      <c r="R3049" s="95">
        <v>0</v>
      </c>
      <c r="S3049" s="95">
        <v>0</v>
      </c>
      <c r="T3049" s="95">
        <v>23.907406641403199</v>
      </c>
      <c r="U3049" s="95">
        <v>561.95075229555403</v>
      </c>
      <c r="V3049" s="95">
        <v>17298.032769680001</v>
      </c>
      <c r="W3049" s="95">
        <v>33171.243138313301</v>
      </c>
      <c r="X3049" s="95">
        <v>81347.092002868696</v>
      </c>
      <c r="Y3049" s="95">
        <v>14557.6596376896</v>
      </c>
      <c r="Z3049" s="95">
        <v>8304.1562262773496</v>
      </c>
      <c r="AA3049" s="95">
        <v>0</v>
      </c>
      <c r="AB3049" s="95">
        <v>0</v>
      </c>
      <c r="AC3049" s="95">
        <v>192364.80371475199</v>
      </c>
      <c r="AD3049" s="95">
        <v>3880.74032440782</v>
      </c>
      <c r="AE3049" s="95">
        <v>32025.022341489799</v>
      </c>
      <c r="AF3049" s="95">
        <v>11213.379332542399</v>
      </c>
      <c r="AG3049" s="95">
        <v>8974.9134776592291</v>
      </c>
      <c r="AH3049" s="95">
        <v>0</v>
      </c>
      <c r="AI3049" s="95">
        <v>0</v>
      </c>
      <c r="AJ3049" s="95">
        <v>73539.558120727495</v>
      </c>
      <c r="AK3049" s="95">
        <v>0</v>
      </c>
      <c r="AL3049" s="95">
        <v>0</v>
      </c>
      <c r="AM3049" s="95">
        <v>4455.5202896595001</v>
      </c>
      <c r="AN3049" s="95">
        <v>196341.480495453</v>
      </c>
      <c r="AO3049" s="95">
        <v>162137.905807495</v>
      </c>
      <c r="AP3049" s="95">
        <v>278847.98850250198</v>
      </c>
      <c r="AQ3049" s="95">
        <v>657280.01617431606</v>
      </c>
      <c r="AR3049" s="95">
        <v>124129.053378105</v>
      </c>
      <c r="AS3049" s="95">
        <v>66990.122946739197</v>
      </c>
      <c r="AT3049" s="95">
        <v>0</v>
      </c>
      <c r="AU3049" s="95">
        <v>0</v>
      </c>
      <c r="AV3049" s="95">
        <v>674118.23204040504</v>
      </c>
      <c r="AW3049" s="95">
        <v>12097.854944467501</v>
      </c>
      <c r="AX3049" s="95">
        <v>270406.12319946301</v>
      </c>
      <c r="AY3049" s="95">
        <v>106319.723510742</v>
      </c>
      <c r="AZ3049" s="95">
        <v>68871.615165710406</v>
      </c>
      <c r="BA3049" s="95">
        <v>0</v>
      </c>
      <c r="BB3049" s="95">
        <v>0</v>
      </c>
      <c r="BC3049" s="95">
        <v>641833.16309356701</v>
      </c>
      <c r="BD3049" s="95">
        <v>0</v>
      </c>
      <c r="BE3049" s="95">
        <v>0</v>
      </c>
      <c r="BF3049" s="95">
        <v>35861.163848400101</v>
      </c>
      <c r="BG3049" s="95">
        <v>685873.97752380394</v>
      </c>
      <c r="BH3049" s="95">
        <v>5977.4667764306096</v>
      </c>
      <c r="BI3049" s="95">
        <v>31399.722664594701</v>
      </c>
      <c r="BJ3049" s="95">
        <v>166791.53963279701</v>
      </c>
      <c r="BK3049" s="95">
        <v>36723.7075004578</v>
      </c>
      <c r="BL3049" s="95">
        <v>0</v>
      </c>
      <c r="BM3049" s="95">
        <v>0</v>
      </c>
      <c r="BN3049" s="95">
        <v>0</v>
      </c>
      <c r="BO3049" s="95">
        <v>0</v>
      </c>
      <c r="BP3049" s="95">
        <v>0</v>
      </c>
      <c r="BQ3049" s="95">
        <v>0</v>
      </c>
      <c r="BR3049" s="95">
        <v>12528.9412635565</v>
      </c>
      <c r="BS3049" s="95">
        <v>29108.536225795699</v>
      </c>
      <c r="BT3049" s="95">
        <v>0</v>
      </c>
      <c r="BU3049" s="95">
        <v>0</v>
      </c>
      <c r="BV3049" s="95">
        <v>162066.802577972</v>
      </c>
      <c r="BW3049" s="95">
        <v>0</v>
      </c>
      <c r="BX3049" s="95">
        <v>0</v>
      </c>
      <c r="BY3049" s="95">
        <v>0</v>
      </c>
      <c r="BZ3049" s="95">
        <v>0</v>
      </c>
      <c r="CA3049" s="95">
        <v>618.71632792800699</v>
      </c>
      <c r="CB3049" s="95">
        <v>124907.497067451</v>
      </c>
      <c r="CC3049" s="95">
        <v>1086916.28523254</v>
      </c>
      <c r="CD3049" s="95">
        <v>207570.13803482099</v>
      </c>
      <c r="CE3049" s="95">
        <v>48.828704294748597</v>
      </c>
      <c r="CF3049" s="95">
        <v>8406.7852480411493</v>
      </c>
      <c r="CG3049" s="95">
        <v>66895.024415016203</v>
      </c>
      <c r="CH3049" s="95">
        <v>0</v>
      </c>
      <c r="CI3049" s="95">
        <v>667.41930458694696</v>
      </c>
      <c r="CJ3049" s="95">
        <v>133604.34217453</v>
      </c>
      <c r="CK3049" s="95">
        <v>1154332.6303253199</v>
      </c>
      <c r="CL3049" s="95">
        <v>213097.58853340099</v>
      </c>
      <c r="CM3049" s="160">
        <v>1222.97119143605</v>
      </c>
      <c r="CN3049" s="160">
        <v>333749.18548202497</v>
      </c>
      <c r="CO3049" s="160">
        <v>1841369.96418762</v>
      </c>
      <c r="CP3049" s="95">
        <v>213097.58853340099</v>
      </c>
      <c r="CQ3049" s="95">
        <v>0</v>
      </c>
      <c r="CR3049" s="95">
        <v>0</v>
      </c>
      <c r="CS3049" s="95">
        <v>0</v>
      </c>
      <c r="CT3049" s="95">
        <v>0</v>
      </c>
      <c r="CU3049" s="161">
        <v>133314.28231549214</v>
      </c>
      <c r="CV3049" s="161">
        <v>1153811.3096475562</v>
      </c>
    </row>
    <row r="3050" spans="1:100" x14ac:dyDescent="0.2">
      <c r="A3050" s="94" t="s">
        <v>195</v>
      </c>
      <c r="B3050" s="96">
        <v>41061</v>
      </c>
      <c r="C3050" s="95">
        <v>136.94090346619501</v>
      </c>
      <c r="D3050" s="95">
        <v>156.36619837395801</v>
      </c>
      <c r="E3050" s="95">
        <v>1406.38595820963</v>
      </c>
      <c r="F3050" s="95">
        <v>34.238685207907103</v>
      </c>
      <c r="G3050" s="95">
        <v>45.986445289570803</v>
      </c>
      <c r="H3050" s="95">
        <v>0</v>
      </c>
      <c r="I3050" s="95">
        <v>0</v>
      </c>
      <c r="J3050" s="95">
        <v>552.953050419688</v>
      </c>
      <c r="K3050" s="95">
        <v>12.2013035267591</v>
      </c>
      <c r="L3050" s="95">
        <v>1265.13835079968</v>
      </c>
      <c r="M3050" s="95">
        <v>40.914317165967098</v>
      </c>
      <c r="N3050" s="95">
        <v>62.983139989897602</v>
      </c>
      <c r="O3050" s="95">
        <v>0</v>
      </c>
      <c r="P3050" s="95">
        <v>0</v>
      </c>
      <c r="Q3050" s="95">
        <v>271.58548786863702</v>
      </c>
      <c r="R3050" s="95">
        <v>0</v>
      </c>
      <c r="S3050" s="95">
        <v>0</v>
      </c>
      <c r="T3050" s="95">
        <v>24.244777438929301</v>
      </c>
      <c r="U3050" s="95">
        <v>565.46556080877804</v>
      </c>
      <c r="V3050" s="95">
        <v>16716.3508300781</v>
      </c>
      <c r="W3050" s="95">
        <v>29959.464831113801</v>
      </c>
      <c r="X3050" s="95">
        <v>224869.10179138201</v>
      </c>
      <c r="Y3050" s="95">
        <v>14060.6981594563</v>
      </c>
      <c r="Z3050" s="95">
        <v>8309.4476455450094</v>
      </c>
      <c r="AA3050" s="95">
        <v>0</v>
      </c>
      <c r="AB3050" s="95">
        <v>0</v>
      </c>
      <c r="AC3050" s="95">
        <v>192579.89148902899</v>
      </c>
      <c r="AD3050" s="95">
        <v>3491.33742523193</v>
      </c>
      <c r="AE3050" s="95">
        <v>168601.005235672</v>
      </c>
      <c r="AF3050" s="95">
        <v>11639.235836744299</v>
      </c>
      <c r="AG3050" s="95">
        <v>10037.7118399143</v>
      </c>
      <c r="AH3050" s="95">
        <v>0</v>
      </c>
      <c r="AI3050" s="95">
        <v>0</v>
      </c>
      <c r="AJ3050" s="95">
        <v>74413.434099197402</v>
      </c>
      <c r="AK3050" s="95">
        <v>0</v>
      </c>
      <c r="AL3050" s="95">
        <v>0</v>
      </c>
      <c r="AM3050" s="95">
        <v>4594.73132365942</v>
      </c>
      <c r="AN3050" s="95">
        <v>196156.24663543701</v>
      </c>
      <c r="AO3050" s="95">
        <v>157042.75786399801</v>
      </c>
      <c r="AP3050" s="95">
        <v>283955.90024566703</v>
      </c>
      <c r="AQ3050" s="95">
        <v>1590903.58387756</v>
      </c>
      <c r="AR3050" s="95">
        <v>121583.90085220301</v>
      </c>
      <c r="AS3050" s="95">
        <v>65782.794762611404</v>
      </c>
      <c r="AT3050" s="95">
        <v>0</v>
      </c>
      <c r="AU3050" s="95">
        <v>0</v>
      </c>
      <c r="AV3050" s="95">
        <v>679241.47270965599</v>
      </c>
      <c r="AW3050" s="95">
        <v>10982.3468824625</v>
      </c>
      <c r="AX3050" s="95">
        <v>1162733.66134644</v>
      </c>
      <c r="AY3050" s="95">
        <v>111419.753432274</v>
      </c>
      <c r="AZ3050" s="95">
        <v>76057.499126434297</v>
      </c>
      <c r="BA3050" s="95">
        <v>0</v>
      </c>
      <c r="BB3050" s="95">
        <v>0</v>
      </c>
      <c r="BC3050" s="95">
        <v>635319.543411255</v>
      </c>
      <c r="BD3050" s="95">
        <v>0</v>
      </c>
      <c r="BE3050" s="95">
        <v>0</v>
      </c>
      <c r="BF3050" s="95">
        <v>37647.2968587875</v>
      </c>
      <c r="BG3050" s="95">
        <v>690829.58757782006</v>
      </c>
      <c r="BH3050" s="95">
        <v>6245.5709986686697</v>
      </c>
      <c r="BI3050" s="95">
        <v>34147.4579486847</v>
      </c>
      <c r="BJ3050" s="95">
        <v>162270.262758255</v>
      </c>
      <c r="BK3050" s="95">
        <v>35367.122558593801</v>
      </c>
      <c r="BL3050" s="95">
        <v>0</v>
      </c>
      <c r="BM3050" s="95">
        <v>0</v>
      </c>
      <c r="BN3050" s="95">
        <v>0</v>
      </c>
      <c r="BO3050" s="95">
        <v>0</v>
      </c>
      <c r="BP3050" s="95">
        <v>0</v>
      </c>
      <c r="BQ3050" s="95">
        <v>0</v>
      </c>
      <c r="BR3050" s="95">
        <v>13557.5627976656</v>
      </c>
      <c r="BS3050" s="95">
        <v>32078.280709266699</v>
      </c>
      <c r="BT3050" s="95">
        <v>0</v>
      </c>
      <c r="BU3050" s="95">
        <v>0</v>
      </c>
      <c r="BV3050" s="95">
        <v>157665.19141197199</v>
      </c>
      <c r="BW3050" s="95">
        <v>0</v>
      </c>
      <c r="BX3050" s="95">
        <v>0</v>
      </c>
      <c r="BY3050" s="95">
        <v>0</v>
      </c>
      <c r="BZ3050" s="95">
        <v>0</v>
      </c>
      <c r="CA3050" s="95">
        <v>1708.9623352736201</v>
      </c>
      <c r="CB3050" s="95">
        <v>271773.628803253</v>
      </c>
      <c r="CC3050" s="95">
        <v>2041521.7808380099</v>
      </c>
      <c r="CD3050" s="95">
        <v>202824.57845115699</v>
      </c>
      <c r="CE3050" s="95">
        <v>46.286380828823901</v>
      </c>
      <c r="CF3050" s="95">
        <v>8271.1219667196292</v>
      </c>
      <c r="CG3050" s="95">
        <v>66823.954327583298</v>
      </c>
      <c r="CH3050" s="95">
        <v>0</v>
      </c>
      <c r="CI3050" s="95">
        <v>1756.09203338623</v>
      </c>
      <c r="CJ3050" s="95">
        <v>279284.75337219198</v>
      </c>
      <c r="CK3050" s="95">
        <v>2107221.0181579599</v>
      </c>
      <c r="CL3050" s="95">
        <v>207868.238008499</v>
      </c>
      <c r="CM3050" s="160">
        <v>2307.6787083744998</v>
      </c>
      <c r="CN3050" s="160">
        <v>473351.89128875697</v>
      </c>
      <c r="CO3050" s="160">
        <v>2789070.67041016</v>
      </c>
      <c r="CP3050" s="95">
        <v>207868.238008499</v>
      </c>
      <c r="CQ3050" s="95">
        <v>0</v>
      </c>
      <c r="CR3050" s="95">
        <v>0</v>
      </c>
      <c r="CS3050" s="95">
        <v>0</v>
      </c>
      <c r="CT3050" s="95">
        <v>0</v>
      </c>
      <c r="CU3050" s="161">
        <v>280044.75076997263</v>
      </c>
      <c r="CV3050" s="161">
        <v>2108345.7351655932</v>
      </c>
    </row>
    <row r="3051" spans="1:100" x14ac:dyDescent="0.2">
      <c r="A3051" s="94" t="s">
        <v>195</v>
      </c>
      <c r="B3051" s="96">
        <v>41153</v>
      </c>
      <c r="C3051" s="95">
        <v>146.45413503423299</v>
      </c>
      <c r="D3051" s="95">
        <v>160.67226628586599</v>
      </c>
      <c r="E3051" s="95">
        <v>1344.25160217285</v>
      </c>
      <c r="F3051" s="95">
        <v>32.809896071907097</v>
      </c>
      <c r="G3051" s="95">
        <v>37.691322047729003</v>
      </c>
      <c r="H3051" s="95">
        <v>0</v>
      </c>
      <c r="I3051" s="95">
        <v>0</v>
      </c>
      <c r="J3051" s="95">
        <v>547.35419349372398</v>
      </c>
      <c r="K3051" s="95">
        <v>10.459185844287299</v>
      </c>
      <c r="L3051" s="95">
        <v>1250.32038301229</v>
      </c>
      <c r="M3051" s="95">
        <v>44.676611438859297</v>
      </c>
      <c r="N3051" s="95">
        <v>63.875558619853102</v>
      </c>
      <c r="O3051" s="95">
        <v>0</v>
      </c>
      <c r="P3051" s="95">
        <v>0</v>
      </c>
      <c r="Q3051" s="95">
        <v>269.47768100723601</v>
      </c>
      <c r="R3051" s="95">
        <v>0</v>
      </c>
      <c r="S3051" s="95">
        <v>0</v>
      </c>
      <c r="T3051" s="95">
        <v>19.238562783692</v>
      </c>
      <c r="U3051" s="95">
        <v>557.41404102742695</v>
      </c>
      <c r="V3051" s="95">
        <v>16691.227516174298</v>
      </c>
      <c r="W3051" s="95">
        <v>29607.883431196198</v>
      </c>
      <c r="X3051" s="95">
        <v>216075.813619614</v>
      </c>
      <c r="Y3051" s="95">
        <v>14521.371351838099</v>
      </c>
      <c r="Z3051" s="95">
        <v>6564.6905384063703</v>
      </c>
      <c r="AA3051" s="95">
        <v>0</v>
      </c>
      <c r="AB3051" s="95">
        <v>0</v>
      </c>
      <c r="AC3051" s="95">
        <v>196386.125167847</v>
      </c>
      <c r="AD3051" s="95">
        <v>2674.78567698598</v>
      </c>
      <c r="AE3051" s="95">
        <v>161776.63133621201</v>
      </c>
      <c r="AF3051" s="95">
        <v>11787.6080667973</v>
      </c>
      <c r="AG3051" s="95">
        <v>10845.861722827</v>
      </c>
      <c r="AH3051" s="95">
        <v>0</v>
      </c>
      <c r="AI3051" s="95">
        <v>0</v>
      </c>
      <c r="AJ3051" s="95">
        <v>72551.097521781907</v>
      </c>
      <c r="AK3051" s="95">
        <v>0</v>
      </c>
      <c r="AL3051" s="95">
        <v>0</v>
      </c>
      <c r="AM3051" s="95">
        <v>3661.7483763098699</v>
      </c>
      <c r="AN3051" s="95">
        <v>198822.89530181899</v>
      </c>
      <c r="AO3051" s="95">
        <v>159544.00387191799</v>
      </c>
      <c r="AP3051" s="95">
        <v>260448.83897781401</v>
      </c>
      <c r="AQ3051" s="95">
        <v>1562288.89031982</v>
      </c>
      <c r="AR3051" s="95">
        <v>123641.42251014699</v>
      </c>
      <c r="AS3051" s="95">
        <v>55012.178713798501</v>
      </c>
      <c r="AT3051" s="95">
        <v>0</v>
      </c>
      <c r="AU3051" s="95">
        <v>0</v>
      </c>
      <c r="AV3051" s="95">
        <v>705946.86925506603</v>
      </c>
      <c r="AW3051" s="95">
        <v>8486.5141812562906</v>
      </c>
      <c r="AX3051" s="95">
        <v>1131371.8324585001</v>
      </c>
      <c r="AY3051" s="95">
        <v>114427.284547806</v>
      </c>
      <c r="AZ3051" s="95">
        <v>85492.045831680298</v>
      </c>
      <c r="BA3051" s="95">
        <v>0</v>
      </c>
      <c r="BB3051" s="95">
        <v>0</v>
      </c>
      <c r="BC3051" s="95">
        <v>645417.65749359096</v>
      </c>
      <c r="BD3051" s="95">
        <v>0</v>
      </c>
      <c r="BE3051" s="95">
        <v>0</v>
      </c>
      <c r="BF3051" s="95">
        <v>31102.3362264633</v>
      </c>
      <c r="BG3051" s="95">
        <v>714482.17179870605</v>
      </c>
      <c r="BH3051" s="95">
        <v>7617.70968163013</v>
      </c>
      <c r="BI3051" s="95">
        <v>33069.017860412598</v>
      </c>
      <c r="BJ3051" s="95">
        <v>170015.78559112499</v>
      </c>
      <c r="BK3051" s="95">
        <v>38974.540627002702</v>
      </c>
      <c r="BL3051" s="95">
        <v>0</v>
      </c>
      <c r="BM3051" s="95">
        <v>0</v>
      </c>
      <c r="BN3051" s="95">
        <v>0</v>
      </c>
      <c r="BO3051" s="95">
        <v>0</v>
      </c>
      <c r="BP3051" s="95">
        <v>0</v>
      </c>
      <c r="BQ3051" s="95">
        <v>0</v>
      </c>
      <c r="BR3051" s="95">
        <v>15139.607918739301</v>
      </c>
      <c r="BS3051" s="95">
        <v>33564.5749173164</v>
      </c>
      <c r="BT3051" s="95">
        <v>0</v>
      </c>
      <c r="BU3051" s="95">
        <v>0</v>
      </c>
      <c r="BV3051" s="95">
        <v>161579.21164512599</v>
      </c>
      <c r="BW3051" s="95">
        <v>0</v>
      </c>
      <c r="BX3051" s="95">
        <v>0</v>
      </c>
      <c r="BY3051" s="95">
        <v>0</v>
      </c>
      <c r="BZ3051" s="95">
        <v>0</v>
      </c>
      <c r="CA3051" s="95">
        <v>1653.6228344142401</v>
      </c>
      <c r="CB3051" s="95">
        <v>263874.98258209199</v>
      </c>
      <c r="CC3051" s="95">
        <v>1985541.19058228</v>
      </c>
      <c r="CD3051" s="95">
        <v>208948.67266464201</v>
      </c>
      <c r="CE3051" s="95">
        <v>37.7317702127621</v>
      </c>
      <c r="CF3051" s="95">
        <v>6559.5038318037996</v>
      </c>
      <c r="CG3051" s="95">
        <v>54468.598814010598</v>
      </c>
      <c r="CH3051" s="95">
        <v>0</v>
      </c>
      <c r="CI3051" s="95">
        <v>1691.57949504256</v>
      </c>
      <c r="CJ3051" s="95">
        <v>269567.06561660802</v>
      </c>
      <c r="CK3051" s="95">
        <v>2042434.2828521701</v>
      </c>
      <c r="CL3051" s="95">
        <v>213406.77983665501</v>
      </c>
      <c r="CM3051" s="160">
        <v>2242.8811243772502</v>
      </c>
      <c r="CN3051" s="160">
        <v>467621.91173553502</v>
      </c>
      <c r="CO3051" s="160">
        <v>2761457.9485778799</v>
      </c>
      <c r="CP3051" s="95">
        <v>213406.77983665501</v>
      </c>
      <c r="CQ3051" s="95">
        <v>0</v>
      </c>
      <c r="CR3051" s="95">
        <v>0</v>
      </c>
      <c r="CS3051" s="95">
        <v>0</v>
      </c>
      <c r="CT3051" s="95">
        <v>0</v>
      </c>
      <c r="CU3051" s="161">
        <v>270434.48641389579</v>
      </c>
      <c r="CV3051" s="161">
        <v>2040009.7893962907</v>
      </c>
    </row>
    <row r="3052" spans="1:100" x14ac:dyDescent="0.2">
      <c r="A3052" s="94" t="s">
        <v>195</v>
      </c>
      <c r="B3052" s="96">
        <v>41244</v>
      </c>
      <c r="C3052" s="95">
        <v>138.19745421037101</v>
      </c>
      <c r="D3052" s="95">
        <v>162.08699126355401</v>
      </c>
      <c r="E3052" s="95">
        <v>1307.1921259462799</v>
      </c>
      <c r="F3052" s="95">
        <v>33.139339910820098</v>
      </c>
      <c r="G3052" s="95">
        <v>32.3202084149234</v>
      </c>
      <c r="H3052" s="95">
        <v>0</v>
      </c>
      <c r="I3052" s="95">
        <v>0</v>
      </c>
      <c r="J3052" s="95">
        <v>571.56288195401396</v>
      </c>
      <c r="K3052" s="95">
        <v>7.9452433770638899</v>
      </c>
      <c r="L3052" s="95">
        <v>1294.9107580780999</v>
      </c>
      <c r="M3052" s="95">
        <v>43.353832939639702</v>
      </c>
      <c r="N3052" s="95">
        <v>70.380987879820196</v>
      </c>
      <c r="O3052" s="95">
        <v>0</v>
      </c>
      <c r="P3052" s="95">
        <v>0</v>
      </c>
      <c r="Q3052" s="95">
        <v>273.57777303084703</v>
      </c>
      <c r="R3052" s="95">
        <v>0</v>
      </c>
      <c r="S3052" s="95">
        <v>0</v>
      </c>
      <c r="T3052" s="95">
        <v>17.253703508991698</v>
      </c>
      <c r="U3052" s="95">
        <v>580.09560700505995</v>
      </c>
      <c r="V3052" s="95">
        <v>15455.9809486866</v>
      </c>
      <c r="W3052" s="95">
        <v>28889.454073905901</v>
      </c>
      <c r="X3052" s="95">
        <v>211271.09030151399</v>
      </c>
      <c r="Y3052" s="95">
        <v>12207.293175697299</v>
      </c>
      <c r="Z3052" s="95">
        <v>5548.6965714096996</v>
      </c>
      <c r="AA3052" s="95">
        <v>0</v>
      </c>
      <c r="AB3052" s="95">
        <v>0</v>
      </c>
      <c r="AC3052" s="95">
        <v>198023.36617469799</v>
      </c>
      <c r="AD3052" s="95">
        <v>2734.73578858376</v>
      </c>
      <c r="AE3052" s="95">
        <v>176245.47387695301</v>
      </c>
      <c r="AF3052" s="95">
        <v>11131.343154668801</v>
      </c>
      <c r="AG3052" s="95">
        <v>11771.251518487899</v>
      </c>
      <c r="AH3052" s="95">
        <v>0</v>
      </c>
      <c r="AI3052" s="95">
        <v>0</v>
      </c>
      <c r="AJ3052" s="95">
        <v>71883.326494216904</v>
      </c>
      <c r="AK3052" s="95">
        <v>0</v>
      </c>
      <c r="AL3052" s="95">
        <v>0</v>
      </c>
      <c r="AM3052" s="95">
        <v>2147.6304872035998</v>
      </c>
      <c r="AN3052" s="95">
        <v>200817.724649429</v>
      </c>
      <c r="AO3052" s="95">
        <v>146502.903802872</v>
      </c>
      <c r="AP3052" s="95">
        <v>277510.78873062099</v>
      </c>
      <c r="AQ3052" s="95">
        <v>1533391.2468872101</v>
      </c>
      <c r="AR3052" s="95">
        <v>105591.508562088</v>
      </c>
      <c r="AS3052" s="95">
        <v>46490.949067115798</v>
      </c>
      <c r="AT3052" s="95">
        <v>0</v>
      </c>
      <c r="AU3052" s="95">
        <v>0</v>
      </c>
      <c r="AV3052" s="95">
        <v>722219.44683837902</v>
      </c>
      <c r="AW3052" s="95">
        <v>8708.3581790924109</v>
      </c>
      <c r="AX3052" s="95">
        <v>1207985.81330872</v>
      </c>
      <c r="AY3052" s="95">
        <v>105470.279569626</v>
      </c>
      <c r="AZ3052" s="95">
        <v>96631.970139503494</v>
      </c>
      <c r="BA3052" s="95">
        <v>0</v>
      </c>
      <c r="BB3052" s="95">
        <v>0</v>
      </c>
      <c r="BC3052" s="95">
        <v>606248.76214599598</v>
      </c>
      <c r="BD3052" s="95">
        <v>0</v>
      </c>
      <c r="BE3052" s="95">
        <v>0</v>
      </c>
      <c r="BF3052" s="95">
        <v>17257.476357698401</v>
      </c>
      <c r="BG3052" s="95">
        <v>730582.90044403099</v>
      </c>
      <c r="BH3052" s="95">
        <v>5382.1223302483604</v>
      </c>
      <c r="BI3052" s="95">
        <v>35709.216293811798</v>
      </c>
      <c r="BJ3052" s="95">
        <v>167906.278709412</v>
      </c>
      <c r="BK3052" s="95">
        <v>32079.6207716465</v>
      </c>
      <c r="BL3052" s="95">
        <v>0</v>
      </c>
      <c r="BM3052" s="95">
        <v>0</v>
      </c>
      <c r="BN3052" s="95">
        <v>0</v>
      </c>
      <c r="BO3052" s="95">
        <v>0</v>
      </c>
      <c r="BP3052" s="95">
        <v>0</v>
      </c>
      <c r="BQ3052" s="95">
        <v>0</v>
      </c>
      <c r="BR3052" s="95">
        <v>14690.313554883</v>
      </c>
      <c r="BS3052" s="95">
        <v>38763.803170681</v>
      </c>
      <c r="BT3052" s="95">
        <v>0</v>
      </c>
      <c r="BU3052" s="95">
        <v>0</v>
      </c>
      <c r="BV3052" s="95">
        <v>155192.396614075</v>
      </c>
      <c r="BW3052" s="95">
        <v>0</v>
      </c>
      <c r="BX3052" s="95">
        <v>0</v>
      </c>
      <c r="BY3052" s="95">
        <v>0</v>
      </c>
      <c r="BZ3052" s="95">
        <v>0</v>
      </c>
      <c r="CA3052" s="95">
        <v>1585.5043501704899</v>
      </c>
      <c r="CB3052" s="95">
        <v>256344.73030662499</v>
      </c>
      <c r="CC3052" s="95">
        <v>1935347.80992126</v>
      </c>
      <c r="CD3052" s="95">
        <v>207593.50017738299</v>
      </c>
      <c r="CE3052" s="95">
        <v>32.1603958657943</v>
      </c>
      <c r="CF3052" s="95">
        <v>5530.2172229289999</v>
      </c>
      <c r="CG3052" s="95">
        <v>46252.875392913797</v>
      </c>
      <c r="CH3052" s="95">
        <v>0</v>
      </c>
      <c r="CI3052" s="95">
        <v>1618.2207479476899</v>
      </c>
      <c r="CJ3052" s="95">
        <v>263243.25323486299</v>
      </c>
      <c r="CK3052" s="95">
        <v>1982154.1769866899</v>
      </c>
      <c r="CL3052" s="95">
        <v>212588.61710739101</v>
      </c>
      <c r="CM3052" s="160">
        <v>2201.9005807042099</v>
      </c>
      <c r="CN3052" s="160">
        <v>464515.64615249599</v>
      </c>
      <c r="CO3052" s="160">
        <v>2724636.4717712398</v>
      </c>
      <c r="CP3052" s="95">
        <v>212588.61710739101</v>
      </c>
      <c r="CQ3052" s="95">
        <v>0</v>
      </c>
      <c r="CR3052" s="95">
        <v>0</v>
      </c>
      <c r="CS3052" s="95">
        <v>0</v>
      </c>
      <c r="CT3052" s="95">
        <v>0</v>
      </c>
      <c r="CU3052" s="161">
        <v>261874.94752955399</v>
      </c>
      <c r="CV3052" s="161">
        <v>1981600.6853141738</v>
      </c>
    </row>
    <row r="3053" spans="1:100" x14ac:dyDescent="0.2">
      <c r="A3053" s="94" t="s">
        <v>195</v>
      </c>
      <c r="B3053" s="96">
        <v>41334</v>
      </c>
      <c r="C3053" s="95">
        <v>120.32872660458099</v>
      </c>
      <c r="D3053" s="95">
        <v>167.73887115344399</v>
      </c>
      <c r="E3053" s="95">
        <v>1303.1911470740999</v>
      </c>
      <c r="F3053" s="95">
        <v>33.687307311687597</v>
      </c>
      <c r="G3053" s="95">
        <v>33.055155841633699</v>
      </c>
      <c r="H3053" s="95">
        <v>0</v>
      </c>
      <c r="I3053" s="95">
        <v>0</v>
      </c>
      <c r="J3053" s="95">
        <v>576.29621542990196</v>
      </c>
      <c r="K3053" s="95">
        <v>7.7160791396163404</v>
      </c>
      <c r="L3053" s="95">
        <v>1101.28500334918</v>
      </c>
      <c r="M3053" s="95">
        <v>42.066199766937601</v>
      </c>
      <c r="N3053" s="95">
        <v>71.360003764741094</v>
      </c>
      <c r="O3053" s="95">
        <v>0</v>
      </c>
      <c r="P3053" s="95">
        <v>127.463542054407</v>
      </c>
      <c r="Q3053" s="95">
        <v>277.17496635392303</v>
      </c>
      <c r="R3053" s="95">
        <v>0</v>
      </c>
      <c r="S3053" s="95">
        <v>14.517154557514001</v>
      </c>
      <c r="T3053" s="95">
        <v>0</v>
      </c>
      <c r="U3053" s="95">
        <v>584.08791564404999</v>
      </c>
      <c r="V3053" s="95">
        <v>15164.5655671358</v>
      </c>
      <c r="W3053" s="95">
        <v>27303.8605566025</v>
      </c>
      <c r="X3053" s="95">
        <v>203435.84281158401</v>
      </c>
      <c r="Y3053" s="95">
        <v>11245.2036094666</v>
      </c>
      <c r="Z3053" s="95">
        <v>4831.9110841751099</v>
      </c>
      <c r="AA3053" s="95">
        <v>0</v>
      </c>
      <c r="AB3053" s="95">
        <v>0</v>
      </c>
      <c r="AC3053" s="95">
        <v>198298.32725715599</v>
      </c>
      <c r="AD3053" s="95">
        <v>2590.0321282744399</v>
      </c>
      <c r="AE3053" s="95">
        <v>145874.73159408601</v>
      </c>
      <c r="AF3053" s="95">
        <v>10253.522553205499</v>
      </c>
      <c r="AG3053" s="95">
        <v>11230.5974982977</v>
      </c>
      <c r="AH3053" s="95">
        <v>0</v>
      </c>
      <c r="AI3053" s="95">
        <v>15995.597875237499</v>
      </c>
      <c r="AJ3053" s="95">
        <v>67501.749246597305</v>
      </c>
      <c r="AK3053" s="95">
        <v>0</v>
      </c>
      <c r="AL3053" s="95">
        <v>1862.28221769631</v>
      </c>
      <c r="AM3053" s="95">
        <v>0</v>
      </c>
      <c r="AN3053" s="95">
        <v>201104.09415817299</v>
      </c>
      <c r="AO3053" s="95">
        <v>143828.46219635001</v>
      </c>
      <c r="AP3053" s="95">
        <v>294806.56291198701</v>
      </c>
      <c r="AQ3053" s="95">
        <v>1483413.55587769</v>
      </c>
      <c r="AR3053" s="95">
        <v>98297.806485176101</v>
      </c>
      <c r="AS3053" s="95">
        <v>40158.768384933501</v>
      </c>
      <c r="AT3053" s="95">
        <v>0</v>
      </c>
      <c r="AU3053" s="95">
        <v>0</v>
      </c>
      <c r="AV3053" s="95">
        <v>734066.59426116897</v>
      </c>
      <c r="AW3053" s="95">
        <v>8288.9021822214108</v>
      </c>
      <c r="AX3053" s="95">
        <v>967488.59976196301</v>
      </c>
      <c r="AY3053" s="95">
        <v>96467.0740728378</v>
      </c>
      <c r="AZ3053" s="95">
        <v>91063.272261619597</v>
      </c>
      <c r="BA3053" s="95">
        <v>0</v>
      </c>
      <c r="BB3053" s="95">
        <v>157992.677980423</v>
      </c>
      <c r="BC3053" s="95">
        <v>606013.86821746803</v>
      </c>
      <c r="BD3053" s="95">
        <v>0</v>
      </c>
      <c r="BE3053" s="95">
        <v>15434.213297128699</v>
      </c>
      <c r="BF3053" s="95">
        <v>0</v>
      </c>
      <c r="BG3053" s="95">
        <v>742393.52356720006</v>
      </c>
      <c r="BH3053" s="95">
        <v>13107.084622025501</v>
      </c>
      <c r="BI3053" s="95">
        <v>39987.718748092702</v>
      </c>
      <c r="BJ3053" s="95">
        <v>166633.325660706</v>
      </c>
      <c r="BK3053" s="95">
        <v>30274.5213391781</v>
      </c>
      <c r="BL3053" s="95">
        <v>0</v>
      </c>
      <c r="BM3053" s="95">
        <v>0</v>
      </c>
      <c r="BN3053" s="95">
        <v>0</v>
      </c>
      <c r="BO3053" s="95">
        <v>0</v>
      </c>
      <c r="BP3053" s="95">
        <v>0</v>
      </c>
      <c r="BQ3053" s="95">
        <v>0</v>
      </c>
      <c r="BR3053" s="95">
        <v>14183.1003260612</v>
      </c>
      <c r="BS3053" s="95">
        <v>40288.679259300203</v>
      </c>
      <c r="BT3053" s="95">
        <v>0</v>
      </c>
      <c r="BU3053" s="95">
        <v>11106.25</v>
      </c>
      <c r="BV3053" s="95">
        <v>154313.069480896</v>
      </c>
      <c r="BW3053" s="95">
        <v>0</v>
      </c>
      <c r="BX3053" s="95">
        <v>1261.5599979758299</v>
      </c>
      <c r="BY3053" s="95">
        <v>0</v>
      </c>
      <c r="BZ3053" s="95">
        <v>0</v>
      </c>
      <c r="CA3053" s="95">
        <v>1602.0856568962299</v>
      </c>
      <c r="CB3053" s="95">
        <v>248608.97508430501</v>
      </c>
      <c r="CC3053" s="95">
        <v>1933405.1229705799</v>
      </c>
      <c r="CD3053" s="95">
        <v>222690.23773765599</v>
      </c>
      <c r="CE3053" s="95">
        <v>32.998614592943298</v>
      </c>
      <c r="CF3053" s="95">
        <v>4863.3667342662802</v>
      </c>
      <c r="CG3053" s="95">
        <v>40150.842455864004</v>
      </c>
      <c r="CH3053" s="95">
        <v>0</v>
      </c>
      <c r="CI3053" s="95">
        <v>1633.42445276678</v>
      </c>
      <c r="CJ3053" s="95">
        <v>253368.35466766401</v>
      </c>
      <c r="CK3053" s="95">
        <v>1972589.9249267599</v>
      </c>
      <c r="CL3053" s="95">
        <v>228105.335863113</v>
      </c>
      <c r="CM3053" s="160">
        <v>2209.5874052643799</v>
      </c>
      <c r="CN3053" s="160">
        <v>456702.71957016003</v>
      </c>
      <c r="CO3053" s="160">
        <v>2701786.00958252</v>
      </c>
      <c r="CP3053" s="95">
        <v>228105.335863113</v>
      </c>
      <c r="CQ3053" s="95">
        <v>0</v>
      </c>
      <c r="CR3053" s="95">
        <v>0</v>
      </c>
      <c r="CS3053" s="95">
        <v>0</v>
      </c>
      <c r="CT3053" s="95">
        <v>0</v>
      </c>
      <c r="CU3053" s="161">
        <v>253472.34181857129</v>
      </c>
      <c r="CV3053" s="161">
        <v>1973555.9654264438</v>
      </c>
    </row>
    <row r="3054" spans="1:100" x14ac:dyDescent="0.2">
      <c r="A3054" s="94" t="s">
        <v>195</v>
      </c>
      <c r="B3054" s="96">
        <v>41426</v>
      </c>
      <c r="C3054" s="95">
        <v>126.296148118563</v>
      </c>
      <c r="D3054" s="95">
        <v>174.36294551938801</v>
      </c>
      <c r="E3054" s="95">
        <v>1324.1503350287701</v>
      </c>
      <c r="F3054" s="95">
        <v>33.501220675650998</v>
      </c>
      <c r="G3054" s="95">
        <v>33.984890865627698</v>
      </c>
      <c r="H3054" s="95">
        <v>0</v>
      </c>
      <c r="I3054" s="95">
        <v>0</v>
      </c>
      <c r="J3054" s="95">
        <v>577.31386559456598</v>
      </c>
      <c r="K3054" s="95">
        <v>7.74188940325985</v>
      </c>
      <c r="L3054" s="95">
        <v>1065.72022742033</v>
      </c>
      <c r="M3054" s="95">
        <v>45.781495071947603</v>
      </c>
      <c r="N3054" s="95">
        <v>71.932410505600302</v>
      </c>
      <c r="O3054" s="95">
        <v>0</v>
      </c>
      <c r="P3054" s="95">
        <v>120.718751423992</v>
      </c>
      <c r="Q3054" s="95">
        <v>284.12936531379802</v>
      </c>
      <c r="R3054" s="95">
        <v>0</v>
      </c>
      <c r="S3054" s="95">
        <v>15.2026849417016</v>
      </c>
      <c r="T3054" s="95">
        <v>0</v>
      </c>
      <c r="U3054" s="95">
        <v>585.10019399970804</v>
      </c>
      <c r="V3054" s="95">
        <v>16613.360473156001</v>
      </c>
      <c r="W3054" s="95">
        <v>35891.591992378198</v>
      </c>
      <c r="X3054" s="95">
        <v>213246.497278214</v>
      </c>
      <c r="Y3054" s="95">
        <v>13909.6651299</v>
      </c>
      <c r="Z3054" s="95">
        <v>4863.5779132246998</v>
      </c>
      <c r="AA3054" s="95">
        <v>0</v>
      </c>
      <c r="AB3054" s="95">
        <v>0</v>
      </c>
      <c r="AC3054" s="95">
        <v>202376.02178001401</v>
      </c>
      <c r="AD3054" s="95">
        <v>2691.0801830887799</v>
      </c>
      <c r="AE3054" s="95">
        <v>147850.422836304</v>
      </c>
      <c r="AF3054" s="95">
        <v>10743.0303878784</v>
      </c>
      <c r="AG3054" s="95">
        <v>10883.596144556999</v>
      </c>
      <c r="AH3054" s="95">
        <v>0</v>
      </c>
      <c r="AI3054" s="95">
        <v>15540.502023458501</v>
      </c>
      <c r="AJ3054" s="95">
        <v>72277.560925483704</v>
      </c>
      <c r="AK3054" s="95">
        <v>0</v>
      </c>
      <c r="AL3054" s="95">
        <v>2009.30749158561</v>
      </c>
      <c r="AM3054" s="95">
        <v>0</v>
      </c>
      <c r="AN3054" s="95">
        <v>205059.05730056801</v>
      </c>
      <c r="AO3054" s="95">
        <v>156187.055337906</v>
      </c>
      <c r="AP3054" s="95">
        <v>288883.40641784703</v>
      </c>
      <c r="AQ3054" s="95">
        <v>1586773.0952606199</v>
      </c>
      <c r="AR3054" s="95">
        <v>126024.66374588</v>
      </c>
      <c r="AS3054" s="95">
        <v>39855.784836292303</v>
      </c>
      <c r="AT3054" s="95">
        <v>0</v>
      </c>
      <c r="AU3054" s="95">
        <v>0</v>
      </c>
      <c r="AV3054" s="95">
        <v>749210.97873687698</v>
      </c>
      <c r="AW3054" s="95">
        <v>8625.8547238111496</v>
      </c>
      <c r="AX3054" s="95">
        <v>1004132.51023865</v>
      </c>
      <c r="AY3054" s="95">
        <v>98871.338297843904</v>
      </c>
      <c r="AZ3054" s="95">
        <v>87178.944223403902</v>
      </c>
      <c r="BA3054" s="95">
        <v>0</v>
      </c>
      <c r="BB3054" s="95">
        <v>157265.50963020301</v>
      </c>
      <c r="BC3054" s="95">
        <v>641767.26483154297</v>
      </c>
      <c r="BD3054" s="95">
        <v>0</v>
      </c>
      <c r="BE3054" s="95">
        <v>17109.640953302402</v>
      </c>
      <c r="BF3054" s="95">
        <v>0</v>
      </c>
      <c r="BG3054" s="95">
        <v>758099.78611755394</v>
      </c>
      <c r="BH3054" s="95">
        <v>14921.380219459499</v>
      </c>
      <c r="BI3054" s="95">
        <v>38732.332181453698</v>
      </c>
      <c r="BJ3054" s="95">
        <v>183242.59379386899</v>
      </c>
      <c r="BK3054" s="95">
        <v>38394.314558029197</v>
      </c>
      <c r="BL3054" s="95">
        <v>0</v>
      </c>
      <c r="BM3054" s="95">
        <v>0</v>
      </c>
      <c r="BN3054" s="95">
        <v>0</v>
      </c>
      <c r="BO3054" s="95">
        <v>0</v>
      </c>
      <c r="BP3054" s="95">
        <v>0</v>
      </c>
      <c r="BQ3054" s="95">
        <v>0</v>
      </c>
      <c r="BR3054" s="95">
        <v>16184.197824597401</v>
      </c>
      <c r="BS3054" s="95">
        <v>43073.212187290199</v>
      </c>
      <c r="BT3054" s="95">
        <v>0</v>
      </c>
      <c r="BU3054" s="95">
        <v>11754.75</v>
      </c>
      <c r="BV3054" s="95">
        <v>166997.518920898</v>
      </c>
      <c r="BW3054" s="95">
        <v>0</v>
      </c>
      <c r="BX3054" s="95">
        <v>1464.8099981248399</v>
      </c>
      <c r="BY3054" s="95">
        <v>0</v>
      </c>
      <c r="BZ3054" s="95">
        <v>0</v>
      </c>
      <c r="CA3054" s="95">
        <v>1633.4588993340701</v>
      </c>
      <c r="CB3054" s="95">
        <v>263386.71475601202</v>
      </c>
      <c r="CC3054" s="95">
        <v>2035792.7880706801</v>
      </c>
      <c r="CD3054" s="95">
        <v>237182.65288543701</v>
      </c>
      <c r="CE3054" s="95">
        <v>34.037344043608798</v>
      </c>
      <c r="CF3054" s="95">
        <v>4833.9026697277995</v>
      </c>
      <c r="CG3054" s="95">
        <v>40323.291886806503</v>
      </c>
      <c r="CH3054" s="95">
        <v>0</v>
      </c>
      <c r="CI3054" s="95">
        <v>1668.4185128659001</v>
      </c>
      <c r="CJ3054" s="95">
        <v>267780.42042159999</v>
      </c>
      <c r="CK3054" s="95">
        <v>2072713.08041382</v>
      </c>
      <c r="CL3054" s="95">
        <v>242065.11624527001</v>
      </c>
      <c r="CM3054" s="160">
        <v>2243.7294222116502</v>
      </c>
      <c r="CN3054" s="160">
        <v>471731.62353897101</v>
      </c>
      <c r="CO3054" s="160">
        <v>2832645.8936462398</v>
      </c>
      <c r="CP3054" s="95">
        <v>242065.11624527001</v>
      </c>
      <c r="CQ3054" s="95">
        <v>0</v>
      </c>
      <c r="CR3054" s="95">
        <v>0</v>
      </c>
      <c r="CS3054" s="95">
        <v>0</v>
      </c>
      <c r="CT3054" s="95">
        <v>0</v>
      </c>
      <c r="CU3054" s="161">
        <v>268220.61742573982</v>
      </c>
      <c r="CV3054" s="161">
        <v>2076116.0799574866</v>
      </c>
    </row>
    <row r="3055" spans="1:100" x14ac:dyDescent="0.2">
      <c r="A3055" s="94" t="s">
        <v>195</v>
      </c>
      <c r="B3055" s="96">
        <v>41518</v>
      </c>
      <c r="C3055" s="95">
        <v>130.230718029663</v>
      </c>
      <c r="D3055" s="95">
        <v>177.87252229079601</v>
      </c>
      <c r="E3055" s="95">
        <v>1343.1785155832799</v>
      </c>
      <c r="F3055" s="95">
        <v>32.579986277967699</v>
      </c>
      <c r="G3055" s="95">
        <v>35.497780505567803</v>
      </c>
      <c r="H3055" s="95">
        <v>0</v>
      </c>
      <c r="I3055" s="95">
        <v>0</v>
      </c>
      <c r="J3055" s="95">
        <v>582.61018979549397</v>
      </c>
      <c r="K3055" s="95">
        <v>10.456202145549501</v>
      </c>
      <c r="L3055" s="95">
        <v>1107.5551085770101</v>
      </c>
      <c r="M3055" s="95">
        <v>44.593763613607699</v>
      </c>
      <c r="N3055" s="95">
        <v>72.318727952428205</v>
      </c>
      <c r="O3055" s="95">
        <v>0</v>
      </c>
      <c r="P3055" s="95">
        <v>125.34664358757399</v>
      </c>
      <c r="Q3055" s="95">
        <v>279.47810355946399</v>
      </c>
      <c r="R3055" s="95">
        <v>0</v>
      </c>
      <c r="S3055" s="95">
        <v>22.039893826935401</v>
      </c>
      <c r="T3055" s="95">
        <v>0</v>
      </c>
      <c r="U3055" s="95">
        <v>592.44827525317703</v>
      </c>
      <c r="V3055" s="95">
        <v>17259.894636631001</v>
      </c>
      <c r="W3055" s="95">
        <v>33340.998965740197</v>
      </c>
      <c r="X3055" s="95">
        <v>211551.74719238299</v>
      </c>
      <c r="Y3055" s="95">
        <v>14160.589595675499</v>
      </c>
      <c r="Z3055" s="95">
        <v>4561.7847725748998</v>
      </c>
      <c r="AA3055" s="95">
        <v>0</v>
      </c>
      <c r="AB3055" s="95">
        <v>0</v>
      </c>
      <c r="AC3055" s="95">
        <v>198523.598880768</v>
      </c>
      <c r="AD3055" s="95">
        <v>3157.5723079443001</v>
      </c>
      <c r="AE3055" s="95">
        <v>148225.40472602801</v>
      </c>
      <c r="AF3055" s="95">
        <v>10944.506798505799</v>
      </c>
      <c r="AG3055" s="95">
        <v>11205.1604738235</v>
      </c>
      <c r="AH3055" s="95">
        <v>0</v>
      </c>
      <c r="AI3055" s="95">
        <v>16081.196827054</v>
      </c>
      <c r="AJ3055" s="95">
        <v>74534.297382354707</v>
      </c>
      <c r="AK3055" s="95">
        <v>0</v>
      </c>
      <c r="AL3055" s="95">
        <v>2394.9984038174198</v>
      </c>
      <c r="AM3055" s="95">
        <v>0</v>
      </c>
      <c r="AN3055" s="95">
        <v>201247.703136444</v>
      </c>
      <c r="AO3055" s="95">
        <v>160933.156625748</v>
      </c>
      <c r="AP3055" s="95">
        <v>299286.46371460002</v>
      </c>
      <c r="AQ3055" s="95">
        <v>1552914.18453979</v>
      </c>
      <c r="AR3055" s="95">
        <v>126458.018503189</v>
      </c>
      <c r="AS3055" s="95">
        <v>38594.288730621302</v>
      </c>
      <c r="AT3055" s="95">
        <v>0</v>
      </c>
      <c r="AU3055" s="95">
        <v>0</v>
      </c>
      <c r="AV3055" s="95">
        <v>737788.69107818604</v>
      </c>
      <c r="AW3055" s="95">
        <v>10111.612256169299</v>
      </c>
      <c r="AX3055" s="95">
        <v>1000495.05613708</v>
      </c>
      <c r="AY3055" s="95">
        <v>102303.039557457</v>
      </c>
      <c r="AZ3055" s="95">
        <v>90066.129318237305</v>
      </c>
      <c r="BA3055" s="95">
        <v>0</v>
      </c>
      <c r="BB3055" s="95">
        <v>167334.77608680699</v>
      </c>
      <c r="BC3055" s="95">
        <v>641944.88536071801</v>
      </c>
      <c r="BD3055" s="95">
        <v>0</v>
      </c>
      <c r="BE3055" s="95">
        <v>20702.784931659698</v>
      </c>
      <c r="BF3055" s="95">
        <v>0</v>
      </c>
      <c r="BG3055" s="95">
        <v>747911.66658783006</v>
      </c>
      <c r="BH3055" s="95">
        <v>16696.764056921002</v>
      </c>
      <c r="BI3055" s="95">
        <v>54603.2709302902</v>
      </c>
      <c r="BJ3055" s="95">
        <v>178233.64966964701</v>
      </c>
      <c r="BK3055" s="95">
        <v>39544.980970382698</v>
      </c>
      <c r="BL3055" s="95">
        <v>0</v>
      </c>
      <c r="BM3055" s="95">
        <v>0</v>
      </c>
      <c r="BN3055" s="95">
        <v>0</v>
      </c>
      <c r="BO3055" s="95">
        <v>0</v>
      </c>
      <c r="BP3055" s="95">
        <v>0</v>
      </c>
      <c r="BQ3055" s="95">
        <v>0</v>
      </c>
      <c r="BR3055" s="95">
        <v>16801.610589742701</v>
      </c>
      <c r="BS3055" s="95">
        <v>43169.874050140403</v>
      </c>
      <c r="BT3055" s="95">
        <v>0</v>
      </c>
      <c r="BU3055" s="95">
        <v>10839.75</v>
      </c>
      <c r="BV3055" s="95">
        <v>176438.227249146</v>
      </c>
      <c r="BW3055" s="95">
        <v>0</v>
      </c>
      <c r="BX3055" s="95">
        <v>1396.95999896526</v>
      </c>
      <c r="BY3055" s="95">
        <v>0</v>
      </c>
      <c r="BZ3055" s="95">
        <v>0</v>
      </c>
      <c r="CA3055" s="95">
        <v>1650.5646580308701</v>
      </c>
      <c r="CB3055" s="95">
        <v>263575.82371139497</v>
      </c>
      <c r="CC3055" s="95">
        <v>2015043.6696929899</v>
      </c>
      <c r="CD3055" s="95">
        <v>245869.16287994399</v>
      </c>
      <c r="CE3055" s="95">
        <v>35.625735429581297</v>
      </c>
      <c r="CF3055" s="95">
        <v>4600.8528297543498</v>
      </c>
      <c r="CG3055" s="95">
        <v>38052.038490772196</v>
      </c>
      <c r="CH3055" s="95">
        <v>0</v>
      </c>
      <c r="CI3055" s="95">
        <v>1686.1849664896699</v>
      </c>
      <c r="CJ3055" s="95">
        <v>267945.59003830003</v>
      </c>
      <c r="CK3055" s="95">
        <v>2056820.27622986</v>
      </c>
      <c r="CL3055" s="95">
        <v>251059.42838859599</v>
      </c>
      <c r="CM3055" s="160">
        <v>2275.66281917691</v>
      </c>
      <c r="CN3055" s="160">
        <v>468289.79520034802</v>
      </c>
      <c r="CO3055" s="160">
        <v>2807477.8801574698</v>
      </c>
      <c r="CP3055" s="95">
        <v>251059.42838859599</v>
      </c>
      <c r="CQ3055" s="95">
        <v>0</v>
      </c>
      <c r="CR3055" s="95">
        <v>0</v>
      </c>
      <c r="CS3055" s="95">
        <v>0</v>
      </c>
      <c r="CT3055" s="95">
        <v>0</v>
      </c>
      <c r="CU3055" s="161">
        <v>268176.67654114933</v>
      </c>
      <c r="CV3055" s="161">
        <v>2053095.7081837622</v>
      </c>
    </row>
    <row r="3056" spans="1:100" x14ac:dyDescent="0.2">
      <c r="A3056" s="94" t="s">
        <v>195</v>
      </c>
      <c r="B3056" s="96">
        <v>41609</v>
      </c>
      <c r="C3056" s="95">
        <v>170.23949052579701</v>
      </c>
      <c r="D3056" s="95">
        <v>177.30231704749201</v>
      </c>
      <c r="E3056" s="95">
        <v>1340.94440615177</v>
      </c>
      <c r="F3056" s="95">
        <v>30.9666057459544</v>
      </c>
      <c r="G3056" s="95">
        <v>32.386501126922703</v>
      </c>
      <c r="H3056" s="95">
        <v>0</v>
      </c>
      <c r="I3056" s="95">
        <v>0</v>
      </c>
      <c r="J3056" s="95">
        <v>568.36257443577097</v>
      </c>
      <c r="K3056" s="95">
        <v>9.0916173376608604</v>
      </c>
      <c r="L3056" s="95">
        <v>1184.28435370326</v>
      </c>
      <c r="M3056" s="95">
        <v>54.382162570953398</v>
      </c>
      <c r="N3056" s="95">
        <v>56.414918116759502</v>
      </c>
      <c r="O3056" s="95">
        <v>0</v>
      </c>
      <c r="P3056" s="95">
        <v>170.536946931854</v>
      </c>
      <c r="Q3056" s="95">
        <v>285.87030025571602</v>
      </c>
      <c r="R3056" s="95">
        <v>0</v>
      </c>
      <c r="S3056" s="95">
        <v>20.227087027393299</v>
      </c>
      <c r="T3056" s="95">
        <v>0</v>
      </c>
      <c r="U3056" s="95">
        <v>577.88803460449003</v>
      </c>
      <c r="V3056" s="95">
        <v>18984.716758966399</v>
      </c>
      <c r="W3056" s="95">
        <v>28854.5621039867</v>
      </c>
      <c r="X3056" s="95">
        <v>208196.314308167</v>
      </c>
      <c r="Y3056" s="95">
        <v>15214.9262769222</v>
      </c>
      <c r="Z3056" s="95">
        <v>5003.1547990441304</v>
      </c>
      <c r="AA3056" s="95">
        <v>0</v>
      </c>
      <c r="AB3056" s="95">
        <v>0</v>
      </c>
      <c r="AC3056" s="95">
        <v>197517.83618926999</v>
      </c>
      <c r="AD3056" s="95">
        <v>1801.46521252394</v>
      </c>
      <c r="AE3056" s="95">
        <v>159428.085691452</v>
      </c>
      <c r="AF3056" s="95">
        <v>11352.096351623501</v>
      </c>
      <c r="AG3056" s="95">
        <v>9612.7580783367193</v>
      </c>
      <c r="AH3056" s="95">
        <v>0</v>
      </c>
      <c r="AI3056" s="95">
        <v>19263.613978147499</v>
      </c>
      <c r="AJ3056" s="95">
        <v>68418.5678358078</v>
      </c>
      <c r="AK3056" s="95">
        <v>0</v>
      </c>
      <c r="AL3056" s="95">
        <v>3108.73706492782</v>
      </c>
      <c r="AM3056" s="95">
        <v>0</v>
      </c>
      <c r="AN3056" s="95">
        <v>199630.411903381</v>
      </c>
      <c r="AO3056" s="95">
        <v>177973.753789902</v>
      </c>
      <c r="AP3056" s="95">
        <v>281864.92738723801</v>
      </c>
      <c r="AQ3056" s="95">
        <v>1561366.9024352999</v>
      </c>
      <c r="AR3056" s="95">
        <v>137013.89268684399</v>
      </c>
      <c r="AS3056" s="95">
        <v>40944.966422081001</v>
      </c>
      <c r="AT3056" s="95">
        <v>0</v>
      </c>
      <c r="AU3056" s="95">
        <v>0</v>
      </c>
      <c r="AV3056" s="95">
        <v>733535.41162872303</v>
      </c>
      <c r="AW3056" s="95">
        <v>5823.8864365816098</v>
      </c>
      <c r="AX3056" s="95">
        <v>1061772.25309753</v>
      </c>
      <c r="AY3056" s="95">
        <v>108477.764372826</v>
      </c>
      <c r="AZ3056" s="95">
        <v>80064.038406372099</v>
      </c>
      <c r="BA3056" s="95">
        <v>0</v>
      </c>
      <c r="BB3056" s="95">
        <v>191943.51078987101</v>
      </c>
      <c r="BC3056" s="95">
        <v>632875.79962921096</v>
      </c>
      <c r="BD3056" s="95">
        <v>0</v>
      </c>
      <c r="BE3056" s="95">
        <v>25972.5071871281</v>
      </c>
      <c r="BF3056" s="95">
        <v>0</v>
      </c>
      <c r="BG3056" s="95">
        <v>738990.07135772705</v>
      </c>
      <c r="BH3056" s="95">
        <v>17587.774506092101</v>
      </c>
      <c r="BI3056" s="95">
        <v>46584.612456321702</v>
      </c>
      <c r="BJ3056" s="95">
        <v>163355.72806739801</v>
      </c>
      <c r="BK3056" s="95">
        <v>42173.193976402297</v>
      </c>
      <c r="BL3056" s="95">
        <v>0</v>
      </c>
      <c r="BM3056" s="95">
        <v>0</v>
      </c>
      <c r="BN3056" s="95">
        <v>0</v>
      </c>
      <c r="BO3056" s="95">
        <v>0</v>
      </c>
      <c r="BP3056" s="95">
        <v>0</v>
      </c>
      <c r="BQ3056" s="95">
        <v>0</v>
      </c>
      <c r="BR3056" s="95">
        <v>19574.4730534554</v>
      </c>
      <c r="BS3056" s="95">
        <v>26968.841398000699</v>
      </c>
      <c r="BT3056" s="95">
        <v>0</v>
      </c>
      <c r="BU3056" s="95">
        <v>12726.75</v>
      </c>
      <c r="BV3056" s="95">
        <v>169474.05253410299</v>
      </c>
      <c r="BW3056" s="95">
        <v>0</v>
      </c>
      <c r="BX3056" s="95">
        <v>2125.9099989235401</v>
      </c>
      <c r="BY3056" s="95">
        <v>0</v>
      </c>
      <c r="BZ3056" s="95">
        <v>0</v>
      </c>
      <c r="CA3056" s="95">
        <v>1673.4167229831201</v>
      </c>
      <c r="CB3056" s="95">
        <v>260497.80487632801</v>
      </c>
      <c r="CC3056" s="95">
        <v>2002251.0554504399</v>
      </c>
      <c r="CD3056" s="95">
        <v>228076.560779572</v>
      </c>
      <c r="CE3056" s="95">
        <v>32.372540739830598</v>
      </c>
      <c r="CF3056" s="95">
        <v>4966.0509319305402</v>
      </c>
      <c r="CG3056" s="95">
        <v>41118.488471031204</v>
      </c>
      <c r="CH3056" s="95">
        <v>0</v>
      </c>
      <c r="CI3056" s="95">
        <v>1706.6130197197199</v>
      </c>
      <c r="CJ3056" s="95">
        <v>265824.08478927601</v>
      </c>
      <c r="CK3056" s="95">
        <v>2044359.3637695301</v>
      </c>
      <c r="CL3056" s="95">
        <v>233363.86907005301</v>
      </c>
      <c r="CM3056" s="160">
        <v>2281.9397864341699</v>
      </c>
      <c r="CN3056" s="160">
        <v>465540.52610778803</v>
      </c>
      <c r="CO3056" s="160">
        <v>2793577.1082153302</v>
      </c>
      <c r="CP3056" s="95">
        <v>233363.86907005301</v>
      </c>
      <c r="CQ3056" s="95">
        <v>0</v>
      </c>
      <c r="CR3056" s="95">
        <v>0</v>
      </c>
      <c r="CS3056" s="95">
        <v>0</v>
      </c>
      <c r="CT3056" s="95">
        <v>0</v>
      </c>
      <c r="CU3056" s="161">
        <v>265463.85580825852</v>
      </c>
      <c r="CV3056" s="161">
        <v>2043369.5439214711</v>
      </c>
    </row>
    <row r="3057" spans="1:100" x14ac:dyDescent="0.2">
      <c r="A3057" s="94" t="s">
        <v>195</v>
      </c>
      <c r="B3057" s="96">
        <v>41699</v>
      </c>
      <c r="C3057" s="95">
        <v>318.90875503048301</v>
      </c>
      <c r="D3057" s="95">
        <v>0</v>
      </c>
      <c r="E3057" s="95">
        <v>1360.7181312292801</v>
      </c>
      <c r="F3057" s="95">
        <v>31.809579105814901</v>
      </c>
      <c r="G3057" s="95">
        <v>42.1693980838172</v>
      </c>
      <c r="H3057" s="95">
        <v>0</v>
      </c>
      <c r="I3057" s="95">
        <v>0</v>
      </c>
      <c r="J3057" s="95">
        <v>552.60673048347201</v>
      </c>
      <c r="K3057" s="95">
        <v>8.8915749052539503</v>
      </c>
      <c r="L3057" s="95">
        <v>1150.0275041461</v>
      </c>
      <c r="M3057" s="95">
        <v>55.935479593928903</v>
      </c>
      <c r="N3057" s="95">
        <v>67.213886038400204</v>
      </c>
      <c r="O3057" s="95">
        <v>0</v>
      </c>
      <c r="P3057" s="95">
        <v>309.46566053107398</v>
      </c>
      <c r="Q3057" s="95">
        <v>117.638000533916</v>
      </c>
      <c r="R3057" s="95">
        <v>0</v>
      </c>
      <c r="S3057" s="95">
        <v>25.408278183080299</v>
      </c>
      <c r="T3057" s="95">
        <v>0</v>
      </c>
      <c r="U3057" s="95">
        <v>561.26636725664105</v>
      </c>
      <c r="V3057" s="95">
        <v>45050.861895084403</v>
      </c>
      <c r="W3057" s="95">
        <v>0</v>
      </c>
      <c r="X3057" s="95">
        <v>216848.36522674601</v>
      </c>
      <c r="Y3057" s="95">
        <v>15638.857144355799</v>
      </c>
      <c r="Z3057" s="95">
        <v>5722.50165581703</v>
      </c>
      <c r="AA3057" s="95">
        <v>0</v>
      </c>
      <c r="AB3057" s="95">
        <v>0</v>
      </c>
      <c r="AC3057" s="95">
        <v>194892.86371421799</v>
      </c>
      <c r="AD3057" s="95">
        <v>2498.2823714911901</v>
      </c>
      <c r="AE3057" s="95">
        <v>153274.74552345299</v>
      </c>
      <c r="AF3057" s="95">
        <v>12339.723376870201</v>
      </c>
      <c r="AG3057" s="95">
        <v>12798.5317236185</v>
      </c>
      <c r="AH3057" s="95">
        <v>0</v>
      </c>
      <c r="AI3057" s="95">
        <v>43224.995786189997</v>
      </c>
      <c r="AJ3057" s="95">
        <v>44223.026913642898</v>
      </c>
      <c r="AK3057" s="95">
        <v>0</v>
      </c>
      <c r="AL3057" s="95">
        <v>3487.2872181534799</v>
      </c>
      <c r="AM3057" s="95">
        <v>0</v>
      </c>
      <c r="AN3057" s="95">
        <v>197533.52099227899</v>
      </c>
      <c r="AO3057" s="95">
        <v>406912.27274322498</v>
      </c>
      <c r="AP3057" s="95">
        <v>0</v>
      </c>
      <c r="AQ3057" s="95">
        <v>1607277.09877014</v>
      </c>
      <c r="AR3057" s="95">
        <v>142157.665466309</v>
      </c>
      <c r="AS3057" s="95">
        <v>48738.110058307597</v>
      </c>
      <c r="AT3057" s="95">
        <v>0</v>
      </c>
      <c r="AU3057" s="95">
        <v>0</v>
      </c>
      <c r="AV3057" s="95">
        <v>722304.05667877197</v>
      </c>
      <c r="AW3057" s="95">
        <v>8144.4022041559201</v>
      </c>
      <c r="AX3057" s="95">
        <v>1026185.58361816</v>
      </c>
      <c r="AY3057" s="95">
        <v>123581.38866233799</v>
      </c>
      <c r="AZ3057" s="95">
        <v>102699.697029114</v>
      </c>
      <c r="BA3057" s="95">
        <v>0</v>
      </c>
      <c r="BB3057" s="95">
        <v>398427.70894241298</v>
      </c>
      <c r="BC3057" s="95">
        <v>383503.60805892898</v>
      </c>
      <c r="BD3057" s="95">
        <v>0</v>
      </c>
      <c r="BE3057" s="95">
        <v>29530.506319045999</v>
      </c>
      <c r="BF3057" s="95">
        <v>0</v>
      </c>
      <c r="BG3057" s="95">
        <v>730553.34552764904</v>
      </c>
      <c r="BH3057" s="95">
        <v>40602.780049800902</v>
      </c>
      <c r="BI3057" s="95">
        <v>0</v>
      </c>
      <c r="BJ3057" s="95">
        <v>163094.25025367699</v>
      </c>
      <c r="BK3057" s="95">
        <v>43479.312180995898</v>
      </c>
      <c r="BL3057" s="95">
        <v>0</v>
      </c>
      <c r="BM3057" s="95">
        <v>0</v>
      </c>
      <c r="BN3057" s="95">
        <v>0</v>
      </c>
      <c r="BO3057" s="95">
        <v>0</v>
      </c>
      <c r="BP3057" s="95">
        <v>0</v>
      </c>
      <c r="BQ3057" s="95">
        <v>0</v>
      </c>
      <c r="BR3057" s="95">
        <v>19876.1412370205</v>
      </c>
      <c r="BS3057" s="95">
        <v>33682.255648612998</v>
      </c>
      <c r="BT3057" s="95">
        <v>0</v>
      </c>
      <c r="BU3057" s="95">
        <v>29674.25</v>
      </c>
      <c r="BV3057" s="95">
        <v>121003.711252213</v>
      </c>
      <c r="BW3057" s="95">
        <v>0</v>
      </c>
      <c r="BX3057" s="95">
        <v>2398.9599981308002</v>
      </c>
      <c r="BY3057" s="95">
        <v>0</v>
      </c>
      <c r="BZ3057" s="95">
        <v>0</v>
      </c>
      <c r="CA3057" s="95">
        <v>1685.7840042561299</v>
      </c>
      <c r="CB3057" s="95">
        <v>263696.622680664</v>
      </c>
      <c r="CC3057" s="95">
        <v>2054088.03234863</v>
      </c>
      <c r="CD3057" s="95">
        <v>205819.69762611401</v>
      </c>
      <c r="CE3057" s="95">
        <v>42.078984183724998</v>
      </c>
      <c r="CF3057" s="95">
        <v>5736.6675565242804</v>
      </c>
      <c r="CG3057" s="95">
        <v>48741.6125545502</v>
      </c>
      <c r="CH3057" s="95">
        <v>0</v>
      </c>
      <c r="CI3057" s="95">
        <v>1726.2617179900401</v>
      </c>
      <c r="CJ3057" s="95">
        <v>269587.91729354899</v>
      </c>
      <c r="CK3057" s="95">
        <v>2102257.3809204102</v>
      </c>
      <c r="CL3057" s="95">
        <v>211382.36028289801</v>
      </c>
      <c r="CM3057" s="160">
        <v>2277.3716159164901</v>
      </c>
      <c r="CN3057" s="160">
        <v>468052.51602554298</v>
      </c>
      <c r="CO3057" s="160">
        <v>2815465.6141967801</v>
      </c>
      <c r="CP3057" s="95">
        <v>211382.36028289801</v>
      </c>
      <c r="CQ3057" s="95">
        <v>0</v>
      </c>
      <c r="CR3057" s="95">
        <v>0</v>
      </c>
      <c r="CS3057" s="95">
        <v>0</v>
      </c>
      <c r="CT3057" s="95">
        <v>0</v>
      </c>
      <c r="CU3057" s="161">
        <v>269433.29023718828</v>
      </c>
      <c r="CV3057" s="161">
        <v>2102829.6449031802</v>
      </c>
    </row>
    <row r="3058" spans="1:100" x14ac:dyDescent="0.2">
      <c r="A3058" s="94" t="s">
        <v>195</v>
      </c>
      <c r="B3058" s="96">
        <v>41791</v>
      </c>
      <c r="C3058" s="95">
        <v>311.59163270890701</v>
      </c>
      <c r="D3058" s="95">
        <v>0</v>
      </c>
      <c r="E3058" s="95">
        <v>1336.8070188015699</v>
      </c>
      <c r="F3058" s="95">
        <v>31.862954136915501</v>
      </c>
      <c r="G3058" s="95">
        <v>38.983650077599997</v>
      </c>
      <c r="H3058" s="95">
        <v>0</v>
      </c>
      <c r="I3058" s="95">
        <v>0</v>
      </c>
      <c r="J3058" s="95">
        <v>548.62141475081398</v>
      </c>
      <c r="K3058" s="95">
        <v>7.6761347024002999</v>
      </c>
      <c r="L3058" s="95">
        <v>1085.5106934457999</v>
      </c>
      <c r="M3058" s="95">
        <v>51.514016795903402</v>
      </c>
      <c r="N3058" s="95">
        <v>67.574825948104305</v>
      </c>
      <c r="O3058" s="95">
        <v>0</v>
      </c>
      <c r="P3058" s="95">
        <v>289.149308606982</v>
      </c>
      <c r="Q3058" s="95">
        <v>116.867588237859</v>
      </c>
      <c r="R3058" s="95">
        <v>0</v>
      </c>
      <c r="S3058" s="95">
        <v>25.387552183587101</v>
      </c>
      <c r="T3058" s="95">
        <v>0</v>
      </c>
      <c r="U3058" s="95">
        <v>556.60925007611502</v>
      </c>
      <c r="V3058" s="95">
        <v>45816.616068839998</v>
      </c>
      <c r="W3058" s="95">
        <v>0</v>
      </c>
      <c r="X3058" s="95">
        <v>214053.21814918501</v>
      </c>
      <c r="Y3058" s="95">
        <v>15456.93891716</v>
      </c>
      <c r="Z3058" s="95">
        <v>6173.7654280066499</v>
      </c>
      <c r="AA3058" s="95">
        <v>0</v>
      </c>
      <c r="AB3058" s="95">
        <v>0</v>
      </c>
      <c r="AC3058" s="95">
        <v>190482.353477478</v>
      </c>
      <c r="AD3058" s="95">
        <v>3154.3341405391702</v>
      </c>
      <c r="AE3058" s="95">
        <v>146400.02778244001</v>
      </c>
      <c r="AF3058" s="95">
        <v>11211.328211545901</v>
      </c>
      <c r="AG3058" s="95">
        <v>13341.247028350799</v>
      </c>
      <c r="AH3058" s="95">
        <v>0</v>
      </c>
      <c r="AI3058" s="95">
        <v>42754.794298171997</v>
      </c>
      <c r="AJ3058" s="95">
        <v>42861.435199737498</v>
      </c>
      <c r="AK3058" s="95">
        <v>0</v>
      </c>
      <c r="AL3058" s="95">
        <v>3957.6530473232301</v>
      </c>
      <c r="AM3058" s="95">
        <v>0</v>
      </c>
      <c r="AN3058" s="95">
        <v>193743.23509597799</v>
      </c>
      <c r="AO3058" s="95">
        <v>407242.66891479498</v>
      </c>
      <c r="AP3058" s="95">
        <v>0</v>
      </c>
      <c r="AQ3058" s="95">
        <v>1592880.1342926</v>
      </c>
      <c r="AR3058" s="95">
        <v>138003.977487564</v>
      </c>
      <c r="AS3058" s="95">
        <v>53061.292820930503</v>
      </c>
      <c r="AT3058" s="95">
        <v>0</v>
      </c>
      <c r="AU3058" s="95">
        <v>0</v>
      </c>
      <c r="AV3058" s="95">
        <v>712021.80934143101</v>
      </c>
      <c r="AW3058" s="95">
        <v>10310.9485478401</v>
      </c>
      <c r="AX3058" s="95">
        <v>989642.41390991199</v>
      </c>
      <c r="AY3058" s="95">
        <v>109466.371695518</v>
      </c>
      <c r="AZ3058" s="95">
        <v>106458.373641014</v>
      </c>
      <c r="BA3058" s="95">
        <v>0</v>
      </c>
      <c r="BB3058" s="95">
        <v>396779.89701461798</v>
      </c>
      <c r="BC3058" s="95">
        <v>358844.22360229498</v>
      </c>
      <c r="BD3058" s="95">
        <v>0</v>
      </c>
      <c r="BE3058" s="95">
        <v>33652.017855644197</v>
      </c>
      <c r="BF3058" s="95">
        <v>0</v>
      </c>
      <c r="BG3058" s="95">
        <v>723088.79450225795</v>
      </c>
      <c r="BH3058" s="95">
        <v>41035.732296943701</v>
      </c>
      <c r="BI3058" s="95">
        <v>0</v>
      </c>
      <c r="BJ3058" s="95">
        <v>153650.35573196399</v>
      </c>
      <c r="BK3058" s="95">
        <v>42876.349923133901</v>
      </c>
      <c r="BL3058" s="95">
        <v>0</v>
      </c>
      <c r="BM3058" s="95">
        <v>0</v>
      </c>
      <c r="BN3058" s="95">
        <v>0</v>
      </c>
      <c r="BO3058" s="95">
        <v>0</v>
      </c>
      <c r="BP3058" s="95">
        <v>0</v>
      </c>
      <c r="BQ3058" s="95">
        <v>0</v>
      </c>
      <c r="BR3058" s="95">
        <v>17585.091421365702</v>
      </c>
      <c r="BS3058" s="95">
        <v>30941.6977055073</v>
      </c>
      <c r="BT3058" s="95">
        <v>0</v>
      </c>
      <c r="BU3058" s="95">
        <v>31099.25</v>
      </c>
      <c r="BV3058" s="95">
        <v>115611.01334953299</v>
      </c>
      <c r="BW3058" s="95">
        <v>0</v>
      </c>
      <c r="BX3058" s="95">
        <v>2886.2499983012699</v>
      </c>
      <c r="BY3058" s="95">
        <v>0</v>
      </c>
      <c r="BZ3058" s="95">
        <v>0</v>
      </c>
      <c r="CA3058" s="95">
        <v>1652.3797865212</v>
      </c>
      <c r="CB3058" s="95">
        <v>259912.56025314299</v>
      </c>
      <c r="CC3058" s="95">
        <v>2005967.78610229</v>
      </c>
      <c r="CD3058" s="95">
        <v>194334.23413467401</v>
      </c>
      <c r="CE3058" s="95">
        <v>38.788262642920003</v>
      </c>
      <c r="CF3058" s="95">
        <v>6171.8890683054897</v>
      </c>
      <c r="CG3058" s="95">
        <v>53175.067887783101</v>
      </c>
      <c r="CH3058" s="95">
        <v>0</v>
      </c>
      <c r="CI3058" s="95">
        <v>1692.0834938585799</v>
      </c>
      <c r="CJ3058" s="95">
        <v>265849.37321853603</v>
      </c>
      <c r="CK3058" s="95">
        <v>2056503.00787354</v>
      </c>
      <c r="CL3058" s="95">
        <v>200340.07986259501</v>
      </c>
      <c r="CM3058" s="160">
        <v>2242.0884291827701</v>
      </c>
      <c r="CN3058" s="160">
        <v>459682.42343139602</v>
      </c>
      <c r="CO3058" s="160">
        <v>2781804.8007507301</v>
      </c>
      <c r="CP3058" s="95">
        <v>200340.07986259501</v>
      </c>
      <c r="CQ3058" s="95">
        <v>0</v>
      </c>
      <c r="CR3058" s="95">
        <v>0</v>
      </c>
      <c r="CS3058" s="95">
        <v>0</v>
      </c>
      <c r="CT3058" s="95">
        <v>0</v>
      </c>
      <c r="CU3058" s="161">
        <v>266084.44932144845</v>
      </c>
      <c r="CV3058" s="161">
        <v>2059142.8539900731</v>
      </c>
    </row>
    <row r="3059" spans="1:100" x14ac:dyDescent="0.2">
      <c r="A3059" s="94" t="s">
        <v>195</v>
      </c>
      <c r="B3059" s="96">
        <v>41883</v>
      </c>
      <c r="C3059" s="95">
        <v>321.90631519630602</v>
      </c>
      <c r="D3059" s="95">
        <v>0</v>
      </c>
      <c r="E3059" s="95">
        <v>1363.55279044807</v>
      </c>
      <c r="F3059" s="95">
        <v>32.291852307971602</v>
      </c>
      <c r="G3059" s="95">
        <v>47.1126594138332</v>
      </c>
      <c r="H3059" s="95">
        <v>0</v>
      </c>
      <c r="I3059" s="95">
        <v>0</v>
      </c>
      <c r="J3059" s="95">
        <v>550.81933279335499</v>
      </c>
      <c r="K3059" s="95">
        <v>4.7731713151442801</v>
      </c>
      <c r="L3059" s="95">
        <v>1115.2886710912001</v>
      </c>
      <c r="M3059" s="95">
        <v>51.9962038486265</v>
      </c>
      <c r="N3059" s="95">
        <v>78.542876599356504</v>
      </c>
      <c r="O3059" s="95">
        <v>0</v>
      </c>
      <c r="P3059" s="95">
        <v>295.04991298914001</v>
      </c>
      <c r="Q3059" s="95">
        <v>126.611252185889</v>
      </c>
      <c r="R3059" s="95">
        <v>0</v>
      </c>
      <c r="S3059" s="95">
        <v>34.7979764803313</v>
      </c>
      <c r="T3059" s="95">
        <v>0</v>
      </c>
      <c r="U3059" s="95">
        <v>555.174738235772</v>
      </c>
      <c r="V3059" s="95">
        <v>49095.724860191302</v>
      </c>
      <c r="W3059" s="95">
        <v>0</v>
      </c>
      <c r="X3059" s="95">
        <v>213621.390636444</v>
      </c>
      <c r="Y3059" s="95">
        <v>16092.1142077446</v>
      </c>
      <c r="Z3059" s="95">
        <v>6876.9321239590599</v>
      </c>
      <c r="AA3059" s="95">
        <v>0</v>
      </c>
      <c r="AB3059" s="95">
        <v>0</v>
      </c>
      <c r="AC3059" s="95">
        <v>190966.72904396101</v>
      </c>
      <c r="AD3059" s="95">
        <v>2071.18027755618</v>
      </c>
      <c r="AE3059" s="95">
        <v>146267.13689613299</v>
      </c>
      <c r="AF3059" s="95">
        <v>11287.204223036801</v>
      </c>
      <c r="AG3059" s="95">
        <v>12926.795613050501</v>
      </c>
      <c r="AH3059" s="95">
        <v>0</v>
      </c>
      <c r="AI3059" s="95">
        <v>45034.085893154101</v>
      </c>
      <c r="AJ3059" s="95">
        <v>43910.942520618402</v>
      </c>
      <c r="AK3059" s="95">
        <v>0</v>
      </c>
      <c r="AL3059" s="95">
        <v>4638.0532960891696</v>
      </c>
      <c r="AM3059" s="95">
        <v>0</v>
      </c>
      <c r="AN3059" s="95">
        <v>192640.55511283901</v>
      </c>
      <c r="AO3059" s="95">
        <v>438453.40115356399</v>
      </c>
      <c r="AP3059" s="95">
        <v>0</v>
      </c>
      <c r="AQ3059" s="95">
        <v>1615607.3364257801</v>
      </c>
      <c r="AR3059" s="95">
        <v>139320.07417297401</v>
      </c>
      <c r="AS3059" s="95">
        <v>59299.386070251501</v>
      </c>
      <c r="AT3059" s="95">
        <v>0</v>
      </c>
      <c r="AU3059" s="95">
        <v>0</v>
      </c>
      <c r="AV3059" s="95">
        <v>718557.80894470203</v>
      </c>
      <c r="AW3059" s="95">
        <v>6751.2306556105596</v>
      </c>
      <c r="AX3059" s="95">
        <v>997034.76500701904</v>
      </c>
      <c r="AY3059" s="95">
        <v>111849.744292259</v>
      </c>
      <c r="AZ3059" s="95">
        <v>104694.008372307</v>
      </c>
      <c r="BA3059" s="95">
        <v>0</v>
      </c>
      <c r="BB3059" s="95">
        <v>420183.46508789097</v>
      </c>
      <c r="BC3059" s="95">
        <v>396095.03141021699</v>
      </c>
      <c r="BD3059" s="95">
        <v>0</v>
      </c>
      <c r="BE3059" s="95">
        <v>39297.072585582697</v>
      </c>
      <c r="BF3059" s="95">
        <v>0</v>
      </c>
      <c r="BG3059" s="95">
        <v>725839.09011077904</v>
      </c>
      <c r="BH3059" s="95">
        <v>42642.165181636803</v>
      </c>
      <c r="BI3059" s="95">
        <v>0</v>
      </c>
      <c r="BJ3059" s="95">
        <v>174448.53826141401</v>
      </c>
      <c r="BK3059" s="95">
        <v>44898.224709510803</v>
      </c>
      <c r="BL3059" s="95">
        <v>0</v>
      </c>
      <c r="BM3059" s="95">
        <v>0</v>
      </c>
      <c r="BN3059" s="95">
        <v>0</v>
      </c>
      <c r="BO3059" s="95">
        <v>0</v>
      </c>
      <c r="BP3059" s="95">
        <v>0</v>
      </c>
      <c r="BQ3059" s="95">
        <v>0</v>
      </c>
      <c r="BR3059" s="95">
        <v>17937.750884056099</v>
      </c>
      <c r="BS3059" s="95">
        <v>42486.698635101297</v>
      </c>
      <c r="BT3059" s="95">
        <v>0</v>
      </c>
      <c r="BU3059" s="95">
        <v>30012.829999923699</v>
      </c>
      <c r="BV3059" s="95">
        <v>125523.765508652</v>
      </c>
      <c r="BW3059" s="95">
        <v>0</v>
      </c>
      <c r="BX3059" s="95">
        <v>2693.7499986887001</v>
      </c>
      <c r="BY3059" s="95">
        <v>0</v>
      </c>
      <c r="BZ3059" s="95">
        <v>0</v>
      </c>
      <c r="CA3059" s="95">
        <v>1688.89929333329</v>
      </c>
      <c r="CB3059" s="95">
        <v>263183.24793624901</v>
      </c>
      <c r="CC3059" s="95">
        <v>2031526.9755859401</v>
      </c>
      <c r="CD3059" s="95">
        <v>215210.25886154201</v>
      </c>
      <c r="CE3059" s="95">
        <v>47.452535294927699</v>
      </c>
      <c r="CF3059" s="95">
        <v>6916.54576259851</v>
      </c>
      <c r="CG3059" s="95">
        <v>58812.4298009872</v>
      </c>
      <c r="CH3059" s="95">
        <v>0</v>
      </c>
      <c r="CI3059" s="95">
        <v>1735.99032260478</v>
      </c>
      <c r="CJ3059" s="95">
        <v>270504.81843185402</v>
      </c>
      <c r="CK3059" s="95">
        <v>2092058.5729217499</v>
      </c>
      <c r="CL3059" s="95">
        <v>222265.671886444</v>
      </c>
      <c r="CM3059" s="160">
        <v>2283.6910089850398</v>
      </c>
      <c r="CN3059" s="160">
        <v>462563.855285645</v>
      </c>
      <c r="CO3059" s="160">
        <v>2825854.02261353</v>
      </c>
      <c r="CP3059" s="95">
        <v>222265.671886444</v>
      </c>
      <c r="CQ3059" s="95">
        <v>0</v>
      </c>
      <c r="CR3059" s="95">
        <v>0</v>
      </c>
      <c r="CS3059" s="95">
        <v>0</v>
      </c>
      <c r="CT3059" s="95">
        <v>0</v>
      </c>
      <c r="CU3059" s="161">
        <v>270099.79369884753</v>
      </c>
      <c r="CV3059" s="161">
        <v>2090339.4053869273</v>
      </c>
    </row>
    <row r="3060" spans="1:100" x14ac:dyDescent="0.2">
      <c r="A3060" s="94" t="s">
        <v>195</v>
      </c>
      <c r="B3060" s="96">
        <v>41974</v>
      </c>
      <c r="C3060" s="95">
        <v>349.20433385670202</v>
      </c>
      <c r="D3060" s="95">
        <v>0</v>
      </c>
      <c r="E3060" s="95">
        <v>1382.3617302626401</v>
      </c>
      <c r="F3060" s="95">
        <v>30.916273055830999</v>
      </c>
      <c r="G3060" s="95">
        <v>50.885493763722501</v>
      </c>
      <c r="H3060" s="95">
        <v>0</v>
      </c>
      <c r="I3060" s="95">
        <v>0</v>
      </c>
      <c r="J3060" s="95">
        <v>541.15704671293497</v>
      </c>
      <c r="K3060" s="95">
        <v>3.4031385225825899</v>
      </c>
      <c r="L3060" s="95">
        <v>1172.99521744251</v>
      </c>
      <c r="M3060" s="95">
        <v>53.119079616852098</v>
      </c>
      <c r="N3060" s="95">
        <v>77.440678080543904</v>
      </c>
      <c r="O3060" s="95">
        <v>0</v>
      </c>
      <c r="P3060" s="95">
        <v>339.25365622714202</v>
      </c>
      <c r="Q3060" s="95">
        <v>125.166777901351</v>
      </c>
      <c r="R3060" s="95">
        <v>0</v>
      </c>
      <c r="S3060" s="95">
        <v>32.384778876323303</v>
      </c>
      <c r="T3060" s="95">
        <v>0</v>
      </c>
      <c r="U3060" s="95">
        <v>545.10966841131403</v>
      </c>
      <c r="V3060" s="95">
        <v>52306.482438564301</v>
      </c>
      <c r="W3060" s="95">
        <v>0</v>
      </c>
      <c r="X3060" s="95">
        <v>215296.86550331101</v>
      </c>
      <c r="Y3060" s="95">
        <v>15108.031051993399</v>
      </c>
      <c r="Z3060" s="95">
        <v>8575.1134239435196</v>
      </c>
      <c r="AA3060" s="95">
        <v>0</v>
      </c>
      <c r="AB3060" s="95">
        <v>0</v>
      </c>
      <c r="AC3060" s="95">
        <v>184895.728305817</v>
      </c>
      <c r="AD3060" s="95">
        <v>1280.75890828669</v>
      </c>
      <c r="AE3060" s="95">
        <v>151638.490297318</v>
      </c>
      <c r="AF3060" s="95">
        <v>12326.0610792637</v>
      </c>
      <c r="AG3060" s="95">
        <v>11745.101703882199</v>
      </c>
      <c r="AH3060" s="95">
        <v>0</v>
      </c>
      <c r="AI3060" s="95">
        <v>52240.904757022901</v>
      </c>
      <c r="AJ3060" s="95">
        <v>43160.776609420798</v>
      </c>
      <c r="AK3060" s="95">
        <v>0</v>
      </c>
      <c r="AL3060" s="95">
        <v>4744.13470345736</v>
      </c>
      <c r="AM3060" s="95">
        <v>0</v>
      </c>
      <c r="AN3060" s="95">
        <v>186596.872121811</v>
      </c>
      <c r="AO3060" s="95">
        <v>466492.64385986299</v>
      </c>
      <c r="AP3060" s="95">
        <v>0</v>
      </c>
      <c r="AQ3060" s="95">
        <v>1598381.47303772</v>
      </c>
      <c r="AR3060" s="95">
        <v>135470.83261299101</v>
      </c>
      <c r="AS3060" s="95">
        <v>73424.246086120605</v>
      </c>
      <c r="AT3060" s="95">
        <v>0</v>
      </c>
      <c r="AU3060" s="95">
        <v>0</v>
      </c>
      <c r="AV3060" s="95">
        <v>696972.96672820998</v>
      </c>
      <c r="AW3060" s="95">
        <v>4213.7184928655597</v>
      </c>
      <c r="AX3060" s="95">
        <v>1023389.3345871</v>
      </c>
      <c r="AY3060" s="95">
        <v>122140.870605469</v>
      </c>
      <c r="AZ3060" s="95">
        <v>94532.110960960403</v>
      </c>
      <c r="BA3060" s="95">
        <v>0</v>
      </c>
      <c r="BB3060" s="95">
        <v>484514.041381836</v>
      </c>
      <c r="BC3060" s="95">
        <v>379429.82048797602</v>
      </c>
      <c r="BD3060" s="95">
        <v>0</v>
      </c>
      <c r="BE3060" s="95">
        <v>41673.960041523002</v>
      </c>
      <c r="BF3060" s="95">
        <v>0</v>
      </c>
      <c r="BG3060" s="95">
        <v>700130.21058654797</v>
      </c>
      <c r="BH3060" s="95">
        <v>43704.985122203798</v>
      </c>
      <c r="BI3060" s="95">
        <v>0</v>
      </c>
      <c r="BJ3060" s="95">
        <v>181642.51861190799</v>
      </c>
      <c r="BK3060" s="95">
        <v>41531.232717990897</v>
      </c>
      <c r="BL3060" s="95">
        <v>0</v>
      </c>
      <c r="BM3060" s="95">
        <v>0</v>
      </c>
      <c r="BN3060" s="95">
        <v>0</v>
      </c>
      <c r="BO3060" s="95">
        <v>0</v>
      </c>
      <c r="BP3060" s="95">
        <v>0</v>
      </c>
      <c r="BQ3060" s="95">
        <v>0</v>
      </c>
      <c r="BR3060" s="95">
        <v>17506.050451278701</v>
      </c>
      <c r="BS3060" s="95">
        <v>45347.474820613897</v>
      </c>
      <c r="BT3060" s="95">
        <v>0</v>
      </c>
      <c r="BU3060" s="95">
        <v>34784.059999942801</v>
      </c>
      <c r="BV3060" s="95">
        <v>127085.74215793599</v>
      </c>
      <c r="BW3060" s="95">
        <v>0</v>
      </c>
      <c r="BX3060" s="95">
        <v>3228.5699980855002</v>
      </c>
      <c r="BY3060" s="95">
        <v>0</v>
      </c>
      <c r="BZ3060" s="95">
        <v>0</v>
      </c>
      <c r="CA3060" s="95">
        <v>1723.9028659164901</v>
      </c>
      <c r="CB3060" s="95">
        <v>265216.004112244</v>
      </c>
      <c r="CC3060" s="95">
        <v>2044080.30639648</v>
      </c>
      <c r="CD3060" s="95">
        <v>225844.47357559201</v>
      </c>
      <c r="CE3060" s="95">
        <v>50.9189962917008</v>
      </c>
      <c r="CF3060" s="95">
        <v>8516.0452746152896</v>
      </c>
      <c r="CG3060" s="95">
        <v>73991.5228242874</v>
      </c>
      <c r="CH3060" s="95">
        <v>0</v>
      </c>
      <c r="CI3060" s="95">
        <v>1775.84892183542</v>
      </c>
      <c r="CJ3060" s="95">
        <v>272896.20529937698</v>
      </c>
      <c r="CK3060" s="95">
        <v>2118781.3709411598</v>
      </c>
      <c r="CL3060" s="95">
        <v>234250.09966468799</v>
      </c>
      <c r="CM3060" s="160">
        <v>2311.4280661642601</v>
      </c>
      <c r="CN3060" s="160">
        <v>458967.99948883097</v>
      </c>
      <c r="CO3060" s="160">
        <v>2826597.1636047401</v>
      </c>
      <c r="CP3060" s="95">
        <v>234250.09966468799</v>
      </c>
      <c r="CQ3060" s="95">
        <v>0</v>
      </c>
      <c r="CR3060" s="95">
        <v>0</v>
      </c>
      <c r="CS3060" s="95">
        <v>0</v>
      </c>
      <c r="CT3060" s="95">
        <v>0</v>
      </c>
      <c r="CU3060" s="161">
        <v>273732.04938685929</v>
      </c>
      <c r="CV3060" s="161">
        <v>2118071.8292207671</v>
      </c>
    </row>
    <row r="3061" spans="1:100" x14ac:dyDescent="0.2">
      <c r="A3061" s="94" t="s">
        <v>195</v>
      </c>
      <c r="B3061" s="96">
        <v>42064</v>
      </c>
      <c r="C3061" s="95">
        <v>343.89501880109299</v>
      </c>
      <c r="D3061" s="95">
        <v>0</v>
      </c>
      <c r="E3061" s="95">
        <v>1346.67111420631</v>
      </c>
      <c r="F3061" s="95">
        <v>28.855835130903898</v>
      </c>
      <c r="G3061" s="95">
        <v>50.226131719537101</v>
      </c>
      <c r="H3061" s="95">
        <v>0</v>
      </c>
      <c r="I3061" s="95">
        <v>0</v>
      </c>
      <c r="J3061" s="95">
        <v>554.43926543742396</v>
      </c>
      <c r="K3061" s="95">
        <v>3</v>
      </c>
      <c r="L3061" s="95">
        <v>1117.98274496198</v>
      </c>
      <c r="M3061" s="95">
        <v>54.800397043582102</v>
      </c>
      <c r="N3061" s="95">
        <v>64.111908998340397</v>
      </c>
      <c r="O3061" s="95">
        <v>0</v>
      </c>
      <c r="P3061" s="95">
        <v>340.38854768872301</v>
      </c>
      <c r="Q3061" s="95">
        <v>122.107794892974</v>
      </c>
      <c r="R3061" s="95">
        <v>0</v>
      </c>
      <c r="S3061" s="95">
        <v>32.380073504988097</v>
      </c>
      <c r="T3061" s="95">
        <v>0</v>
      </c>
      <c r="U3061" s="95">
        <v>557.76171896606695</v>
      </c>
      <c r="V3061" s="95">
        <v>52314.689511776</v>
      </c>
      <c r="W3061" s="95">
        <v>0</v>
      </c>
      <c r="X3061" s="95">
        <v>205978.082399368</v>
      </c>
      <c r="Y3061" s="95">
        <v>17575.755569696401</v>
      </c>
      <c r="Z3061" s="95">
        <v>8686.4024667739905</v>
      </c>
      <c r="AA3061" s="95">
        <v>0</v>
      </c>
      <c r="AB3061" s="95">
        <v>0</v>
      </c>
      <c r="AC3061" s="95">
        <v>186060.297840118</v>
      </c>
      <c r="AD3061" s="95">
        <v>973.99782371520996</v>
      </c>
      <c r="AE3061" s="95">
        <v>141244.16008758501</v>
      </c>
      <c r="AF3061" s="95">
        <v>13235.044828534101</v>
      </c>
      <c r="AG3061" s="95">
        <v>10473.004796266599</v>
      </c>
      <c r="AH3061" s="95">
        <v>0</v>
      </c>
      <c r="AI3061" s="95">
        <v>51534.073354721098</v>
      </c>
      <c r="AJ3061" s="95">
        <v>47250.053993701898</v>
      </c>
      <c r="AK3061" s="95">
        <v>0</v>
      </c>
      <c r="AL3061" s="95">
        <v>5189.2016200423204</v>
      </c>
      <c r="AM3061" s="95">
        <v>0</v>
      </c>
      <c r="AN3061" s="95">
        <v>187204.77711296099</v>
      </c>
      <c r="AO3061" s="95">
        <v>469190.904064178</v>
      </c>
      <c r="AP3061" s="95">
        <v>0</v>
      </c>
      <c r="AQ3061" s="95">
        <v>1578651.38061523</v>
      </c>
      <c r="AR3061" s="95">
        <v>156669.30007553101</v>
      </c>
      <c r="AS3061" s="95">
        <v>75841.0452613831</v>
      </c>
      <c r="AT3061" s="95">
        <v>0</v>
      </c>
      <c r="AU3061" s="95">
        <v>0</v>
      </c>
      <c r="AV3061" s="95">
        <v>707864.43850707996</v>
      </c>
      <c r="AW3061" s="95">
        <v>3199</v>
      </c>
      <c r="AX3061" s="95">
        <v>968714.532554626</v>
      </c>
      <c r="AY3061" s="95">
        <v>135276.803567886</v>
      </c>
      <c r="AZ3061" s="95">
        <v>80721.368877410903</v>
      </c>
      <c r="BA3061" s="95">
        <v>0</v>
      </c>
      <c r="BB3061" s="95">
        <v>477662.01051712001</v>
      </c>
      <c r="BC3061" s="95">
        <v>400757.29626464797</v>
      </c>
      <c r="BD3061" s="95">
        <v>0</v>
      </c>
      <c r="BE3061" s="95">
        <v>45841.1769866943</v>
      </c>
      <c r="BF3061" s="95">
        <v>0</v>
      </c>
      <c r="BG3061" s="95">
        <v>711410.65402221703</v>
      </c>
      <c r="BH3061" s="95">
        <v>45423.5291934013</v>
      </c>
      <c r="BI3061" s="95">
        <v>0</v>
      </c>
      <c r="BJ3061" s="95">
        <v>183051.52760314901</v>
      </c>
      <c r="BK3061" s="95">
        <v>49196.900128364599</v>
      </c>
      <c r="BL3061" s="95">
        <v>0</v>
      </c>
      <c r="BM3061" s="95">
        <v>0</v>
      </c>
      <c r="BN3061" s="95">
        <v>0</v>
      </c>
      <c r="BO3061" s="95">
        <v>0</v>
      </c>
      <c r="BP3061" s="95">
        <v>0</v>
      </c>
      <c r="BQ3061" s="95">
        <v>0</v>
      </c>
      <c r="BR3061" s="95">
        <v>18451.877124547998</v>
      </c>
      <c r="BS3061" s="95">
        <v>40494.973120689399</v>
      </c>
      <c r="BT3061" s="95">
        <v>0</v>
      </c>
      <c r="BU3061" s="95">
        <v>35359</v>
      </c>
      <c r="BV3061" s="95">
        <v>134984.38741111799</v>
      </c>
      <c r="BW3061" s="95">
        <v>0</v>
      </c>
      <c r="BX3061" s="95">
        <v>3729.3699956238302</v>
      </c>
      <c r="BY3061" s="95">
        <v>0</v>
      </c>
      <c r="BZ3061" s="95">
        <v>0</v>
      </c>
      <c r="CA3061" s="95">
        <v>1690.01683726907</v>
      </c>
      <c r="CB3061" s="95">
        <v>260714.97876548799</v>
      </c>
      <c r="CC3061" s="95">
        <v>2086265.1021270801</v>
      </c>
      <c r="CD3061" s="95">
        <v>230945.972265244</v>
      </c>
      <c r="CE3061" s="95">
        <v>50.136275746859603</v>
      </c>
      <c r="CF3061" s="95">
        <v>8679.6958562135696</v>
      </c>
      <c r="CG3061" s="95">
        <v>75893.075525283799</v>
      </c>
      <c r="CH3061" s="95">
        <v>0</v>
      </c>
      <c r="CI3061" s="95">
        <v>1738.7682520896201</v>
      </c>
      <c r="CJ3061" s="95">
        <v>269919.481121063</v>
      </c>
      <c r="CK3061" s="95">
        <v>2162299.8000793499</v>
      </c>
      <c r="CL3061" s="95">
        <v>239082.509283066</v>
      </c>
      <c r="CM3061" s="160">
        <v>2290.3717049658298</v>
      </c>
      <c r="CN3061" s="160">
        <v>457911.51473236101</v>
      </c>
      <c r="CO3061" s="160">
        <v>2856427.1615295401</v>
      </c>
      <c r="CP3061" s="95">
        <v>239082.509283066</v>
      </c>
      <c r="CQ3061" s="95">
        <v>0</v>
      </c>
      <c r="CR3061" s="95">
        <v>0</v>
      </c>
      <c r="CS3061" s="95">
        <v>0</v>
      </c>
      <c r="CT3061" s="95">
        <v>0</v>
      </c>
      <c r="CU3061" s="161">
        <v>269394.67462170159</v>
      </c>
      <c r="CV3061" s="161">
        <v>2162158.1776523637</v>
      </c>
    </row>
    <row r="3062" spans="1:100" x14ac:dyDescent="0.2">
      <c r="A3062" s="94" t="s">
        <v>195</v>
      </c>
      <c r="B3062" s="96">
        <v>42156</v>
      </c>
      <c r="C3062" s="95">
        <v>346.194521363825</v>
      </c>
      <c r="D3062" s="95">
        <v>0</v>
      </c>
      <c r="E3062" s="95">
        <v>1373.0265139788401</v>
      </c>
      <c r="F3062" s="95">
        <v>30.295393455773599</v>
      </c>
      <c r="G3062" s="95">
        <v>53.660489442758298</v>
      </c>
      <c r="H3062" s="95">
        <v>0</v>
      </c>
      <c r="I3062" s="95">
        <v>0</v>
      </c>
      <c r="J3062" s="95">
        <v>564.07849019020796</v>
      </c>
      <c r="K3062" s="95">
        <v>3</v>
      </c>
      <c r="L3062" s="95">
        <v>1115.9817240536199</v>
      </c>
      <c r="M3062" s="95">
        <v>59.641174332704402</v>
      </c>
      <c r="N3062" s="95">
        <v>62.633119903970503</v>
      </c>
      <c r="O3062" s="95">
        <v>0</v>
      </c>
      <c r="P3062" s="95">
        <v>335.77344855293597</v>
      </c>
      <c r="Q3062" s="95">
        <v>126.19447140954399</v>
      </c>
      <c r="R3062" s="95">
        <v>0</v>
      </c>
      <c r="S3062" s="95">
        <v>36.439220026601099</v>
      </c>
      <c r="T3062" s="95">
        <v>0</v>
      </c>
      <c r="U3062" s="95">
        <v>566.45296432822897</v>
      </c>
      <c r="V3062" s="95">
        <v>51103.241950988799</v>
      </c>
      <c r="W3062" s="95">
        <v>0</v>
      </c>
      <c r="X3062" s="95">
        <v>207690.87073707601</v>
      </c>
      <c r="Y3062" s="95">
        <v>17173.189694881399</v>
      </c>
      <c r="Z3062" s="95">
        <v>8596.019130826</v>
      </c>
      <c r="AA3062" s="95">
        <v>0</v>
      </c>
      <c r="AB3062" s="95">
        <v>0</v>
      </c>
      <c r="AC3062" s="95">
        <v>190727.56437110901</v>
      </c>
      <c r="AD3062" s="95">
        <v>995.55093431472801</v>
      </c>
      <c r="AE3062" s="95">
        <v>136421.75527954099</v>
      </c>
      <c r="AF3062" s="95">
        <v>12908.1977175474</v>
      </c>
      <c r="AG3062" s="95">
        <v>9841.2799793481809</v>
      </c>
      <c r="AH3062" s="95">
        <v>0</v>
      </c>
      <c r="AI3062" s="95">
        <v>48267.4721894264</v>
      </c>
      <c r="AJ3062" s="95">
        <v>46102.562433719599</v>
      </c>
      <c r="AK3062" s="95">
        <v>0</v>
      </c>
      <c r="AL3062" s="95">
        <v>5000.6332758069002</v>
      </c>
      <c r="AM3062" s="95">
        <v>0</v>
      </c>
      <c r="AN3062" s="95">
        <v>191164.36201095601</v>
      </c>
      <c r="AO3062" s="95">
        <v>462795.13594436599</v>
      </c>
      <c r="AP3062" s="95">
        <v>0</v>
      </c>
      <c r="AQ3062" s="95">
        <v>1592384.45495605</v>
      </c>
      <c r="AR3062" s="95">
        <v>154796.29021453901</v>
      </c>
      <c r="AS3062" s="95">
        <v>74233.929653167696</v>
      </c>
      <c r="AT3062" s="95">
        <v>0</v>
      </c>
      <c r="AU3062" s="95">
        <v>0</v>
      </c>
      <c r="AV3062" s="95">
        <v>714774.50511169399</v>
      </c>
      <c r="AW3062" s="95">
        <v>3322.9999990463298</v>
      </c>
      <c r="AX3062" s="95">
        <v>941505.25090026902</v>
      </c>
      <c r="AY3062" s="95">
        <v>140269.52067375201</v>
      </c>
      <c r="AZ3062" s="95">
        <v>78963.149541854902</v>
      </c>
      <c r="BA3062" s="95">
        <v>0</v>
      </c>
      <c r="BB3062" s="95">
        <v>455729.52481842</v>
      </c>
      <c r="BC3062" s="95">
        <v>419074.01699066203</v>
      </c>
      <c r="BD3062" s="95">
        <v>0</v>
      </c>
      <c r="BE3062" s="95">
        <v>43286.940608978301</v>
      </c>
      <c r="BF3062" s="95">
        <v>0</v>
      </c>
      <c r="BG3062" s="95">
        <v>717588.21649169899</v>
      </c>
      <c r="BH3062" s="95">
        <v>45590.493140220598</v>
      </c>
      <c r="BI3062" s="95">
        <v>0</v>
      </c>
      <c r="BJ3062" s="95">
        <v>192898.15269088699</v>
      </c>
      <c r="BK3062" s="95">
        <v>47816.7735533714</v>
      </c>
      <c r="BL3062" s="95">
        <v>0</v>
      </c>
      <c r="BM3062" s="95">
        <v>0</v>
      </c>
      <c r="BN3062" s="95">
        <v>0</v>
      </c>
      <c r="BO3062" s="95">
        <v>0</v>
      </c>
      <c r="BP3062" s="95">
        <v>0</v>
      </c>
      <c r="BQ3062" s="95">
        <v>0</v>
      </c>
      <c r="BR3062" s="95">
        <v>20954.812670230898</v>
      </c>
      <c r="BS3062" s="95">
        <v>41402.666667461403</v>
      </c>
      <c r="BT3062" s="95">
        <v>0</v>
      </c>
      <c r="BU3062" s="95">
        <v>34573.25</v>
      </c>
      <c r="BV3062" s="95">
        <v>142308.096975327</v>
      </c>
      <c r="BW3062" s="95">
        <v>0</v>
      </c>
      <c r="BX3062" s="95">
        <v>3722.95999610424</v>
      </c>
      <c r="BY3062" s="95">
        <v>0</v>
      </c>
      <c r="BZ3062" s="95">
        <v>0</v>
      </c>
      <c r="CA3062" s="95">
        <v>1721.86866474152</v>
      </c>
      <c r="CB3062" s="95">
        <v>256973.9563694</v>
      </c>
      <c r="CC3062" s="95">
        <v>2059563.3547821001</v>
      </c>
      <c r="CD3062" s="95">
        <v>236700.95287513701</v>
      </c>
      <c r="CE3062" s="95">
        <v>53.259325751569101</v>
      </c>
      <c r="CF3062" s="95">
        <v>8642.6345664262808</v>
      </c>
      <c r="CG3062" s="95">
        <v>73771.433708190903</v>
      </c>
      <c r="CH3062" s="95">
        <v>0</v>
      </c>
      <c r="CI3062" s="95">
        <v>1775.8416810333699</v>
      </c>
      <c r="CJ3062" s="95">
        <v>265658.63996505702</v>
      </c>
      <c r="CK3062" s="95">
        <v>2131933.1332092299</v>
      </c>
      <c r="CL3062" s="95">
        <v>244993.632343292</v>
      </c>
      <c r="CM3062" s="160">
        <v>2339.0183152854402</v>
      </c>
      <c r="CN3062" s="160">
        <v>457657.04823303199</v>
      </c>
      <c r="CO3062" s="160">
        <v>2851293.0484314002</v>
      </c>
      <c r="CP3062" s="95">
        <v>244993.632343292</v>
      </c>
      <c r="CQ3062" s="95">
        <v>0</v>
      </c>
      <c r="CR3062" s="95">
        <v>0</v>
      </c>
      <c r="CS3062" s="95">
        <v>0</v>
      </c>
      <c r="CT3062" s="95">
        <v>0</v>
      </c>
      <c r="CU3062" s="161">
        <v>265616.5909358263</v>
      </c>
      <c r="CV3062" s="161">
        <v>2133334.7884902908</v>
      </c>
    </row>
    <row r="3063" spans="1:100" x14ac:dyDescent="0.2">
      <c r="A3063" s="94" t="s">
        <v>195</v>
      </c>
      <c r="B3063" s="96">
        <v>42248</v>
      </c>
      <c r="C3063" s="95">
        <v>349.61553333327203</v>
      </c>
      <c r="D3063" s="95">
        <v>0</v>
      </c>
      <c r="E3063" s="95">
        <v>1346.0501112341899</v>
      </c>
      <c r="F3063" s="95">
        <v>30.9155658029485</v>
      </c>
      <c r="G3063" s="95">
        <v>53.919171624816997</v>
      </c>
      <c r="H3063" s="95">
        <v>0</v>
      </c>
      <c r="I3063" s="95">
        <v>0</v>
      </c>
      <c r="J3063" s="95">
        <v>553.422359846532</v>
      </c>
      <c r="K3063" s="95">
        <v>3</v>
      </c>
      <c r="L3063" s="95">
        <v>1118.4557828009099</v>
      </c>
      <c r="M3063" s="95">
        <v>58.046503638848698</v>
      </c>
      <c r="N3063" s="95">
        <v>60.5746228126809</v>
      </c>
      <c r="O3063" s="95">
        <v>0</v>
      </c>
      <c r="P3063" s="95">
        <v>327.618463810533</v>
      </c>
      <c r="Q3063" s="95">
        <v>122.653221522458</v>
      </c>
      <c r="R3063" s="95">
        <v>0</v>
      </c>
      <c r="S3063" s="95">
        <v>33.786111502442502</v>
      </c>
      <c r="T3063" s="95">
        <v>0</v>
      </c>
      <c r="U3063" s="95">
        <v>556.087593689561</v>
      </c>
      <c r="V3063" s="95">
        <v>52340.796871662104</v>
      </c>
      <c r="W3063" s="95">
        <v>0</v>
      </c>
      <c r="X3063" s="95">
        <v>205739.84488677999</v>
      </c>
      <c r="Y3063" s="95">
        <v>12620.916195154199</v>
      </c>
      <c r="Z3063" s="95">
        <v>9489.1658753156698</v>
      </c>
      <c r="AA3063" s="95">
        <v>0</v>
      </c>
      <c r="AB3063" s="95">
        <v>0</v>
      </c>
      <c r="AC3063" s="95">
        <v>193959.70143699599</v>
      </c>
      <c r="AD3063" s="95">
        <v>729.48239803314198</v>
      </c>
      <c r="AE3063" s="95">
        <v>139976.07781028701</v>
      </c>
      <c r="AF3063" s="95">
        <v>12862.854760289199</v>
      </c>
      <c r="AG3063" s="95">
        <v>9422.3187055587805</v>
      </c>
      <c r="AH3063" s="95">
        <v>0</v>
      </c>
      <c r="AI3063" s="95">
        <v>48391.7855830193</v>
      </c>
      <c r="AJ3063" s="95">
        <v>41933.334407806396</v>
      </c>
      <c r="AK3063" s="95">
        <v>0</v>
      </c>
      <c r="AL3063" s="95">
        <v>5634.6862853169396</v>
      </c>
      <c r="AM3063" s="95">
        <v>0</v>
      </c>
      <c r="AN3063" s="95">
        <v>194477.708604813</v>
      </c>
      <c r="AO3063" s="95">
        <v>483104.84358978301</v>
      </c>
      <c r="AP3063" s="95">
        <v>0</v>
      </c>
      <c r="AQ3063" s="95">
        <v>1548693.0390167199</v>
      </c>
      <c r="AR3063" s="95">
        <v>115716.570681572</v>
      </c>
      <c r="AS3063" s="95">
        <v>79326.879565238996</v>
      </c>
      <c r="AT3063" s="95">
        <v>0</v>
      </c>
      <c r="AU3063" s="95">
        <v>0</v>
      </c>
      <c r="AV3063" s="95">
        <v>731251.47929382301</v>
      </c>
      <c r="AW3063" s="95">
        <v>2432.9999990463298</v>
      </c>
      <c r="AX3063" s="95">
        <v>964589.73236846901</v>
      </c>
      <c r="AY3063" s="95">
        <v>135826.14151763899</v>
      </c>
      <c r="AZ3063" s="95">
        <v>77792.394350051894</v>
      </c>
      <c r="BA3063" s="95">
        <v>0</v>
      </c>
      <c r="BB3063" s="95">
        <v>462558.938148499</v>
      </c>
      <c r="BC3063" s="95">
        <v>374835.08173751802</v>
      </c>
      <c r="BD3063" s="95">
        <v>0</v>
      </c>
      <c r="BE3063" s="95">
        <v>46888.391915798202</v>
      </c>
      <c r="BF3063" s="95">
        <v>0</v>
      </c>
      <c r="BG3063" s="95">
        <v>735467.54623413098</v>
      </c>
      <c r="BH3063" s="95">
        <v>47021.171513080597</v>
      </c>
      <c r="BI3063" s="95">
        <v>0</v>
      </c>
      <c r="BJ3063" s="95">
        <v>178522.323490143</v>
      </c>
      <c r="BK3063" s="95">
        <v>34257.522448062897</v>
      </c>
      <c r="BL3063" s="95">
        <v>0</v>
      </c>
      <c r="BM3063" s="95">
        <v>0</v>
      </c>
      <c r="BN3063" s="95">
        <v>0</v>
      </c>
      <c r="BO3063" s="95">
        <v>0</v>
      </c>
      <c r="BP3063" s="95">
        <v>0</v>
      </c>
      <c r="BQ3063" s="95">
        <v>0</v>
      </c>
      <c r="BR3063" s="95">
        <v>21228.187155723601</v>
      </c>
      <c r="BS3063" s="95">
        <v>44516.165296077699</v>
      </c>
      <c r="BT3063" s="95">
        <v>0</v>
      </c>
      <c r="BU3063" s="95">
        <v>32014.5</v>
      </c>
      <c r="BV3063" s="95">
        <v>125679.573196411</v>
      </c>
      <c r="BW3063" s="95">
        <v>0</v>
      </c>
      <c r="BX3063" s="95">
        <v>3327.4699957370799</v>
      </c>
      <c r="BY3063" s="95">
        <v>0</v>
      </c>
      <c r="BZ3063" s="95">
        <v>0</v>
      </c>
      <c r="CA3063" s="95">
        <v>1698.15892027318</v>
      </c>
      <c r="CB3063" s="95">
        <v>253036.53220748901</v>
      </c>
      <c r="CC3063" s="95">
        <v>2006533.98150635</v>
      </c>
      <c r="CD3063" s="95">
        <v>223765.969711304</v>
      </c>
      <c r="CE3063" s="95">
        <v>54.531294426880798</v>
      </c>
      <c r="CF3063" s="95">
        <v>9484.4555265903491</v>
      </c>
      <c r="CG3063" s="95">
        <v>79339.610766410799</v>
      </c>
      <c r="CH3063" s="95">
        <v>0</v>
      </c>
      <c r="CI3063" s="95">
        <v>1752.0407090783101</v>
      </c>
      <c r="CJ3063" s="95">
        <v>262985.53952407802</v>
      </c>
      <c r="CK3063" s="95">
        <v>2085525.76475525</v>
      </c>
      <c r="CL3063" s="95">
        <v>232876.58820533799</v>
      </c>
      <c r="CM3063" s="160">
        <v>2300.2853358983998</v>
      </c>
      <c r="CN3063" s="160">
        <v>457027.03684997599</v>
      </c>
      <c r="CO3063" s="160">
        <v>2830526.2758483901</v>
      </c>
      <c r="CP3063" s="95">
        <v>232876.58820533799</v>
      </c>
      <c r="CQ3063" s="95">
        <v>0</v>
      </c>
      <c r="CR3063" s="95">
        <v>0</v>
      </c>
      <c r="CS3063" s="95">
        <v>0</v>
      </c>
      <c r="CT3063" s="95">
        <v>0</v>
      </c>
      <c r="CU3063" s="161">
        <v>262520.98773407936</v>
      </c>
      <c r="CV3063" s="161">
        <v>2085873.5922727608</v>
      </c>
    </row>
    <row r="3064" spans="1:100" x14ac:dyDescent="0.2">
      <c r="A3064" s="94" t="s">
        <v>195</v>
      </c>
      <c r="B3064" s="96">
        <v>42339</v>
      </c>
      <c r="C3064" s="95">
        <v>347.65299204736903</v>
      </c>
      <c r="D3064" s="95">
        <v>0</v>
      </c>
      <c r="E3064" s="95">
        <v>1331.53223444521</v>
      </c>
      <c r="F3064" s="95">
        <v>32.915674443822397</v>
      </c>
      <c r="G3064" s="95">
        <v>61.707469134591499</v>
      </c>
      <c r="H3064" s="95">
        <v>0</v>
      </c>
      <c r="I3064" s="95">
        <v>0</v>
      </c>
      <c r="J3064" s="95">
        <v>567.14388547092699</v>
      </c>
      <c r="K3064" s="95">
        <v>2</v>
      </c>
      <c r="L3064" s="95">
        <v>1126.2108431756501</v>
      </c>
      <c r="M3064" s="95">
        <v>54.949550476856501</v>
      </c>
      <c r="N3064" s="95">
        <v>54.719183681998402</v>
      </c>
      <c r="O3064" s="95">
        <v>0</v>
      </c>
      <c r="P3064" s="95">
        <v>337.36271480098401</v>
      </c>
      <c r="Q3064" s="95">
        <v>119.06808271072801</v>
      </c>
      <c r="R3064" s="95">
        <v>0</v>
      </c>
      <c r="S3064" s="95">
        <v>41.6258504199795</v>
      </c>
      <c r="T3064" s="95">
        <v>0</v>
      </c>
      <c r="U3064" s="95">
        <v>569.79741810262203</v>
      </c>
      <c r="V3064" s="95">
        <v>53828.830343246504</v>
      </c>
      <c r="W3064" s="95">
        <v>0</v>
      </c>
      <c r="X3064" s="95">
        <v>202127.74860191299</v>
      </c>
      <c r="Y3064" s="95">
        <v>16252.8392314911</v>
      </c>
      <c r="Z3064" s="95">
        <v>9656.2693407535608</v>
      </c>
      <c r="AA3064" s="95">
        <v>0</v>
      </c>
      <c r="AB3064" s="95">
        <v>0</v>
      </c>
      <c r="AC3064" s="95">
        <v>195118.329807281</v>
      </c>
      <c r="AD3064" s="95">
        <v>514.01910018920898</v>
      </c>
      <c r="AE3064" s="95">
        <v>140909.081201553</v>
      </c>
      <c r="AF3064" s="95">
        <v>13802.6799480915</v>
      </c>
      <c r="AG3064" s="95">
        <v>8899.6166927814502</v>
      </c>
      <c r="AH3064" s="95">
        <v>0</v>
      </c>
      <c r="AI3064" s="95">
        <v>51374.7798819542</v>
      </c>
      <c r="AJ3064" s="95">
        <v>42571.280217647603</v>
      </c>
      <c r="AK3064" s="95">
        <v>0</v>
      </c>
      <c r="AL3064" s="95">
        <v>5938.3933673500997</v>
      </c>
      <c r="AM3064" s="95">
        <v>0</v>
      </c>
      <c r="AN3064" s="95">
        <v>196462.49611282299</v>
      </c>
      <c r="AO3064" s="95">
        <v>489714.586456299</v>
      </c>
      <c r="AP3064" s="95">
        <v>0</v>
      </c>
      <c r="AQ3064" s="95">
        <v>1563273.66612244</v>
      </c>
      <c r="AR3064" s="95">
        <v>145882.46394157401</v>
      </c>
      <c r="AS3064" s="95">
        <v>81843.963632583604</v>
      </c>
      <c r="AT3064" s="95">
        <v>0</v>
      </c>
      <c r="AU3064" s="95">
        <v>0</v>
      </c>
      <c r="AV3064" s="95">
        <v>745477.64682769799</v>
      </c>
      <c r="AW3064" s="95">
        <v>1708.99999904633</v>
      </c>
      <c r="AX3064" s="95">
        <v>978499.11622619606</v>
      </c>
      <c r="AY3064" s="95">
        <v>145547.10084152201</v>
      </c>
      <c r="AZ3064" s="95">
        <v>73137.309315681501</v>
      </c>
      <c r="BA3064" s="95">
        <v>0</v>
      </c>
      <c r="BB3064" s="95">
        <v>478376.78006744402</v>
      </c>
      <c r="BC3064" s="95">
        <v>386121.14217758202</v>
      </c>
      <c r="BD3064" s="95">
        <v>0</v>
      </c>
      <c r="BE3064" s="95">
        <v>50735.678104877501</v>
      </c>
      <c r="BF3064" s="95">
        <v>0</v>
      </c>
      <c r="BG3064" s="95">
        <v>744588.24420929002</v>
      </c>
      <c r="BH3064" s="95">
        <v>63611.084948062897</v>
      </c>
      <c r="BI3064" s="95">
        <v>0</v>
      </c>
      <c r="BJ3064" s="95">
        <v>183432.66861343401</v>
      </c>
      <c r="BK3064" s="95">
        <v>45239.057319641099</v>
      </c>
      <c r="BL3064" s="95">
        <v>0</v>
      </c>
      <c r="BM3064" s="95">
        <v>0</v>
      </c>
      <c r="BN3064" s="95">
        <v>0</v>
      </c>
      <c r="BO3064" s="95">
        <v>0</v>
      </c>
      <c r="BP3064" s="95">
        <v>0</v>
      </c>
      <c r="BQ3064" s="95">
        <v>0</v>
      </c>
      <c r="BR3064" s="95">
        <v>21176.0222744942</v>
      </c>
      <c r="BS3064" s="95">
        <v>40998.828122138999</v>
      </c>
      <c r="BT3064" s="95">
        <v>0</v>
      </c>
      <c r="BU3064" s="95">
        <v>54019</v>
      </c>
      <c r="BV3064" s="95">
        <v>131556.87655258199</v>
      </c>
      <c r="BW3064" s="95">
        <v>0</v>
      </c>
      <c r="BX3064" s="95">
        <v>6050.4399837851497</v>
      </c>
      <c r="BY3064" s="95">
        <v>0</v>
      </c>
      <c r="BZ3064" s="95">
        <v>0</v>
      </c>
      <c r="CA3064" s="95">
        <v>1679.4898498505399</v>
      </c>
      <c r="CB3064" s="95">
        <v>259633.98243141201</v>
      </c>
      <c r="CC3064" s="95">
        <v>2037471.6236877399</v>
      </c>
      <c r="CD3064" s="95">
        <v>249026.27163314799</v>
      </c>
      <c r="CE3064" s="95">
        <v>61.409312265925102</v>
      </c>
      <c r="CF3064" s="95">
        <v>9617.8216896057093</v>
      </c>
      <c r="CG3064" s="95">
        <v>82485.623086929307</v>
      </c>
      <c r="CH3064" s="95">
        <v>0</v>
      </c>
      <c r="CI3064" s="95">
        <v>1742.12174873054</v>
      </c>
      <c r="CJ3064" s="95">
        <v>267898.984687805</v>
      </c>
      <c r="CK3064" s="95">
        <v>2120943.9584045401</v>
      </c>
      <c r="CL3064" s="95">
        <v>259752.383644104</v>
      </c>
      <c r="CM3064" s="160">
        <v>2295.1830644309498</v>
      </c>
      <c r="CN3064" s="160">
        <v>461647.37151336699</v>
      </c>
      <c r="CO3064" s="160">
        <v>2865478.81176758</v>
      </c>
      <c r="CP3064" s="95">
        <v>259752.383644104</v>
      </c>
      <c r="CQ3064" s="95">
        <v>0</v>
      </c>
      <c r="CR3064" s="95">
        <v>0</v>
      </c>
      <c r="CS3064" s="95">
        <v>0</v>
      </c>
      <c r="CT3064" s="95">
        <v>0</v>
      </c>
      <c r="CU3064" s="161">
        <v>269251.80412101769</v>
      </c>
      <c r="CV3064" s="161">
        <v>2119957.2467746693</v>
      </c>
    </row>
    <row r="3065" spans="1:100" x14ac:dyDescent="0.2">
      <c r="A3065" s="94" t="s">
        <v>195</v>
      </c>
      <c r="B3065" s="96">
        <v>42430</v>
      </c>
      <c r="C3065" s="95">
        <v>363.11644686386001</v>
      </c>
      <c r="D3065" s="95">
        <v>0</v>
      </c>
      <c r="E3065" s="95">
        <v>1328.9752690196001</v>
      </c>
      <c r="F3065" s="95">
        <v>31.878407372860199</v>
      </c>
      <c r="G3065" s="95">
        <v>66.2709824759513</v>
      </c>
      <c r="H3065" s="95">
        <v>0</v>
      </c>
      <c r="I3065" s="95">
        <v>0</v>
      </c>
      <c r="J3065" s="95">
        <v>551.83516033738897</v>
      </c>
      <c r="K3065" s="95">
        <v>2</v>
      </c>
      <c r="L3065" s="95">
        <v>1114.10708373785</v>
      </c>
      <c r="M3065" s="95">
        <v>53.073346711695201</v>
      </c>
      <c r="N3065" s="95">
        <v>55.459733832627499</v>
      </c>
      <c r="O3065" s="95">
        <v>0</v>
      </c>
      <c r="P3065" s="95">
        <v>357.70319432020199</v>
      </c>
      <c r="Q3065" s="95">
        <v>120.871943317354</v>
      </c>
      <c r="R3065" s="95">
        <v>0</v>
      </c>
      <c r="S3065" s="95">
        <v>41.363029810599997</v>
      </c>
      <c r="T3065" s="95">
        <v>0</v>
      </c>
      <c r="U3065" s="95">
        <v>553.92022764682804</v>
      </c>
      <c r="V3065" s="95">
        <v>56800.391234874704</v>
      </c>
      <c r="W3065" s="95">
        <v>0</v>
      </c>
      <c r="X3065" s="95">
        <v>205703.906248093</v>
      </c>
      <c r="Y3065" s="95">
        <v>15678.129093289401</v>
      </c>
      <c r="Z3065" s="95">
        <v>9266.0889645814896</v>
      </c>
      <c r="AA3065" s="95">
        <v>0</v>
      </c>
      <c r="AB3065" s="95">
        <v>0</v>
      </c>
      <c r="AC3065" s="95">
        <v>191442.03318023699</v>
      </c>
      <c r="AD3065" s="95">
        <v>172.765879869461</v>
      </c>
      <c r="AE3065" s="95">
        <v>138622.15342330901</v>
      </c>
      <c r="AF3065" s="95">
        <v>13101.1559759378</v>
      </c>
      <c r="AG3065" s="95">
        <v>8781.8593024015408</v>
      </c>
      <c r="AH3065" s="95">
        <v>0</v>
      </c>
      <c r="AI3065" s="95">
        <v>54717.7422161102</v>
      </c>
      <c r="AJ3065" s="95">
        <v>41909.152568817102</v>
      </c>
      <c r="AK3065" s="95">
        <v>0</v>
      </c>
      <c r="AL3065" s="95">
        <v>5541.92376863956</v>
      </c>
      <c r="AM3065" s="95">
        <v>0</v>
      </c>
      <c r="AN3065" s="95">
        <v>191511.13215255699</v>
      </c>
      <c r="AO3065" s="95">
        <v>516206.22335434001</v>
      </c>
      <c r="AP3065" s="95">
        <v>0</v>
      </c>
      <c r="AQ3065" s="95">
        <v>1512553.5944671601</v>
      </c>
      <c r="AR3065" s="95">
        <v>139600.89034652701</v>
      </c>
      <c r="AS3065" s="95">
        <v>79989.631806373596</v>
      </c>
      <c r="AT3065" s="95">
        <v>0</v>
      </c>
      <c r="AU3065" s="95">
        <v>0</v>
      </c>
      <c r="AV3065" s="95">
        <v>724193.112007141</v>
      </c>
      <c r="AW3065" s="95">
        <v>576</v>
      </c>
      <c r="AX3065" s="95">
        <v>957352.36316680897</v>
      </c>
      <c r="AY3065" s="95">
        <v>142943.77977562</v>
      </c>
      <c r="AZ3065" s="95">
        <v>72014.919508934006</v>
      </c>
      <c r="BA3065" s="95">
        <v>0</v>
      </c>
      <c r="BB3065" s="95">
        <v>503791.66343689</v>
      </c>
      <c r="BC3065" s="95">
        <v>377465.916355133</v>
      </c>
      <c r="BD3065" s="95">
        <v>0</v>
      </c>
      <c r="BE3065" s="95">
        <v>46666.540192604101</v>
      </c>
      <c r="BF3065" s="95">
        <v>0</v>
      </c>
      <c r="BG3065" s="95">
        <v>725056.41488647496</v>
      </c>
      <c r="BH3065" s="95">
        <v>103749.726754189</v>
      </c>
      <c r="BI3065" s="95">
        <v>0</v>
      </c>
      <c r="BJ3065" s="95">
        <v>185975.37973403899</v>
      </c>
      <c r="BK3065" s="95">
        <v>43446.827030181899</v>
      </c>
      <c r="BL3065" s="95">
        <v>0</v>
      </c>
      <c r="BM3065" s="95">
        <v>0</v>
      </c>
      <c r="BN3065" s="95">
        <v>0</v>
      </c>
      <c r="BO3065" s="95">
        <v>0</v>
      </c>
      <c r="BP3065" s="95">
        <v>0</v>
      </c>
      <c r="BQ3065" s="95">
        <v>0</v>
      </c>
      <c r="BR3065" s="95">
        <v>20384.8010869026</v>
      </c>
      <c r="BS3065" s="95">
        <v>41331.339850425698</v>
      </c>
      <c r="BT3065" s="95">
        <v>0</v>
      </c>
      <c r="BU3065" s="95">
        <v>99346</v>
      </c>
      <c r="BV3065" s="95">
        <v>130263.82112121599</v>
      </c>
      <c r="BW3065" s="95">
        <v>0</v>
      </c>
      <c r="BX3065" s="95">
        <v>10042.259965539</v>
      </c>
      <c r="BY3065" s="95">
        <v>0</v>
      </c>
      <c r="BZ3065" s="95">
        <v>0</v>
      </c>
      <c r="CA3065" s="95">
        <v>1686.5861092507801</v>
      </c>
      <c r="CB3065" s="95">
        <v>255573.124544144</v>
      </c>
      <c r="CC3065" s="95">
        <v>2064612.63362122</v>
      </c>
      <c r="CD3065" s="95">
        <v>292483.904502869</v>
      </c>
      <c r="CE3065" s="95">
        <v>66.103603843599601</v>
      </c>
      <c r="CF3065" s="95">
        <v>9250.8764187097495</v>
      </c>
      <c r="CG3065" s="95">
        <v>79988.144446373</v>
      </c>
      <c r="CH3065" s="95">
        <v>0</v>
      </c>
      <c r="CI3065" s="95">
        <v>1751.53297698498</v>
      </c>
      <c r="CJ3065" s="95">
        <v>265725.325050354</v>
      </c>
      <c r="CK3065" s="95">
        <v>2144587.4409790002</v>
      </c>
      <c r="CL3065" s="95">
        <v>306393.49496460002</v>
      </c>
      <c r="CM3065" s="160">
        <v>2300.0563174784202</v>
      </c>
      <c r="CN3065" s="160">
        <v>459155.97006607102</v>
      </c>
      <c r="CO3065" s="160">
        <v>2856422.3441772498</v>
      </c>
      <c r="CP3065" s="95">
        <v>306393.49496460002</v>
      </c>
      <c r="CQ3065" s="95">
        <v>0</v>
      </c>
      <c r="CR3065" s="95">
        <v>0</v>
      </c>
      <c r="CS3065" s="95">
        <v>0</v>
      </c>
      <c r="CT3065" s="95">
        <v>0</v>
      </c>
      <c r="CU3065" s="161">
        <v>264824.00096285372</v>
      </c>
      <c r="CV3065" s="161">
        <v>2144600.778067593</v>
      </c>
    </row>
    <row r="3066" spans="1:100" x14ac:dyDescent="0.2">
      <c r="A3066" s="94" t="s">
        <v>195</v>
      </c>
      <c r="B3066" s="96">
        <v>42522</v>
      </c>
      <c r="C3066" s="95">
        <v>366.76689348369803</v>
      </c>
      <c r="D3066" s="95">
        <v>0</v>
      </c>
      <c r="E3066" s="95">
        <v>1341.5410078913001</v>
      </c>
      <c r="F3066" s="95">
        <v>29.644796900916798</v>
      </c>
      <c r="G3066" s="95">
        <v>62.7210966437124</v>
      </c>
      <c r="H3066" s="95">
        <v>0</v>
      </c>
      <c r="I3066" s="95">
        <v>0</v>
      </c>
      <c r="J3066" s="95">
        <v>535.51398273557402</v>
      </c>
      <c r="K3066" s="95">
        <v>2</v>
      </c>
      <c r="L3066" s="95">
        <v>1122.1911050379299</v>
      </c>
      <c r="M3066" s="95">
        <v>55.177341436967303</v>
      </c>
      <c r="N3066" s="95">
        <v>53.0347809749655</v>
      </c>
      <c r="O3066" s="95">
        <v>0</v>
      </c>
      <c r="P3066" s="95">
        <v>359.18053052574402</v>
      </c>
      <c r="Q3066" s="95">
        <v>110.38372301776</v>
      </c>
      <c r="R3066" s="95">
        <v>0</v>
      </c>
      <c r="S3066" s="95">
        <v>42.892435974907102</v>
      </c>
      <c r="T3066" s="95">
        <v>0</v>
      </c>
      <c r="U3066" s="95">
        <v>537.08683256059896</v>
      </c>
      <c r="V3066" s="95">
        <v>58628.256599426299</v>
      </c>
      <c r="W3066" s="95">
        <v>0</v>
      </c>
      <c r="X3066" s="95">
        <v>195044.70036315901</v>
      </c>
      <c r="Y3066" s="95">
        <v>13670.8544046879</v>
      </c>
      <c r="Z3066" s="95">
        <v>10146.6727870703</v>
      </c>
      <c r="AA3066" s="95">
        <v>0</v>
      </c>
      <c r="AB3066" s="95">
        <v>0</v>
      </c>
      <c r="AC3066" s="95">
        <v>188792.29746627799</v>
      </c>
      <c r="AD3066" s="95">
        <v>251.493295431137</v>
      </c>
      <c r="AE3066" s="95">
        <v>140531.29949378999</v>
      </c>
      <c r="AF3066" s="95">
        <v>14600.561650633799</v>
      </c>
      <c r="AG3066" s="95">
        <v>8007.3516610860797</v>
      </c>
      <c r="AH3066" s="95">
        <v>0</v>
      </c>
      <c r="AI3066" s="95">
        <v>53092.396199703202</v>
      </c>
      <c r="AJ3066" s="95">
        <v>37751.809063434601</v>
      </c>
      <c r="AK3066" s="95">
        <v>0</v>
      </c>
      <c r="AL3066" s="95">
        <v>6186.0585876107198</v>
      </c>
      <c r="AM3066" s="95">
        <v>0</v>
      </c>
      <c r="AN3066" s="95">
        <v>188672.57817268401</v>
      </c>
      <c r="AO3066" s="95">
        <v>542834.13223266602</v>
      </c>
      <c r="AP3066" s="95">
        <v>0</v>
      </c>
      <c r="AQ3066" s="95">
        <v>1512955.8277740499</v>
      </c>
      <c r="AR3066" s="95">
        <v>125159.209539413</v>
      </c>
      <c r="AS3066" s="95">
        <v>85937.818665504499</v>
      </c>
      <c r="AT3066" s="95">
        <v>0</v>
      </c>
      <c r="AU3066" s="95">
        <v>0</v>
      </c>
      <c r="AV3066" s="95">
        <v>713806.87932586705</v>
      </c>
      <c r="AW3066" s="95">
        <v>851.99999904632602</v>
      </c>
      <c r="AX3066" s="95">
        <v>978823.95901489304</v>
      </c>
      <c r="AY3066" s="95">
        <v>154469.889333725</v>
      </c>
      <c r="AZ3066" s="95">
        <v>63164.6995797157</v>
      </c>
      <c r="BA3066" s="95">
        <v>0</v>
      </c>
      <c r="BB3066" s="95">
        <v>503143.53767395002</v>
      </c>
      <c r="BC3066" s="95">
        <v>345661.04047393799</v>
      </c>
      <c r="BD3066" s="95">
        <v>0</v>
      </c>
      <c r="BE3066" s="95">
        <v>50602.618660926797</v>
      </c>
      <c r="BF3066" s="95">
        <v>0</v>
      </c>
      <c r="BG3066" s="95">
        <v>715243.344223022</v>
      </c>
      <c r="BH3066" s="95">
        <v>106364.49866771699</v>
      </c>
      <c r="BI3066" s="95">
        <v>0</v>
      </c>
      <c r="BJ3066" s="95">
        <v>170060.93549728399</v>
      </c>
      <c r="BK3066" s="95">
        <v>37337.212018013</v>
      </c>
      <c r="BL3066" s="95">
        <v>0</v>
      </c>
      <c r="BM3066" s="95">
        <v>0</v>
      </c>
      <c r="BN3066" s="95">
        <v>0</v>
      </c>
      <c r="BO3066" s="95">
        <v>0</v>
      </c>
      <c r="BP3066" s="95">
        <v>0</v>
      </c>
      <c r="BQ3066" s="95">
        <v>0</v>
      </c>
      <c r="BR3066" s="95">
        <v>21331.533279895801</v>
      </c>
      <c r="BS3066" s="95">
        <v>42608.043664455399</v>
      </c>
      <c r="BT3066" s="95">
        <v>0</v>
      </c>
      <c r="BU3066" s="95">
        <v>100486</v>
      </c>
      <c r="BV3066" s="95">
        <v>113190.80160141</v>
      </c>
      <c r="BW3066" s="95">
        <v>0</v>
      </c>
      <c r="BX3066" s="95">
        <v>11444.0999596119</v>
      </c>
      <c r="BY3066" s="95">
        <v>0</v>
      </c>
      <c r="BZ3066" s="95">
        <v>0</v>
      </c>
      <c r="CA3066" s="95">
        <v>1709.74174697697</v>
      </c>
      <c r="CB3066" s="95">
        <v>254997.31922912601</v>
      </c>
      <c r="CC3066" s="95">
        <v>2059755.73916626</v>
      </c>
      <c r="CD3066" s="95">
        <v>274109.042835236</v>
      </c>
      <c r="CE3066" s="95">
        <v>62.794103685766501</v>
      </c>
      <c r="CF3066" s="95">
        <v>10213.4276424646</v>
      </c>
      <c r="CG3066" s="95">
        <v>85087.042873382597</v>
      </c>
      <c r="CH3066" s="95">
        <v>0</v>
      </c>
      <c r="CI3066" s="95">
        <v>1773.056750983</v>
      </c>
      <c r="CJ3066" s="95">
        <v>265177.526248932</v>
      </c>
      <c r="CK3066" s="95">
        <v>2144191.26739502</v>
      </c>
      <c r="CL3066" s="95">
        <v>289991.99850463902</v>
      </c>
      <c r="CM3066" s="160">
        <v>2307.9353077113601</v>
      </c>
      <c r="CN3066" s="160">
        <v>454951.51609039301</v>
      </c>
      <c r="CO3066" s="160">
        <v>2862904.5228881799</v>
      </c>
      <c r="CP3066" s="95">
        <v>289991.99850463902</v>
      </c>
      <c r="CQ3066" s="95">
        <v>0</v>
      </c>
      <c r="CR3066" s="95">
        <v>0</v>
      </c>
      <c r="CS3066" s="95">
        <v>0</v>
      </c>
      <c r="CT3066" s="95">
        <v>0</v>
      </c>
      <c r="CU3066" s="161">
        <v>265210.74687159061</v>
      </c>
      <c r="CV3066" s="161">
        <v>2144842.7820396428</v>
      </c>
    </row>
    <row r="3067" spans="1:100" x14ac:dyDescent="0.2">
      <c r="A3067" s="94" t="s">
        <v>195</v>
      </c>
      <c r="B3067" s="96">
        <v>42614</v>
      </c>
      <c r="C3067" s="95">
        <v>370.92779345437901</v>
      </c>
      <c r="D3067" s="95">
        <v>0</v>
      </c>
      <c r="E3067" s="95">
        <v>1348.71827602386</v>
      </c>
      <c r="F3067" s="95">
        <v>32.673821114935002</v>
      </c>
      <c r="G3067" s="95">
        <v>63.904703960753999</v>
      </c>
      <c r="H3067" s="95">
        <v>0</v>
      </c>
      <c r="I3067" s="95">
        <v>0</v>
      </c>
      <c r="J3067" s="95">
        <v>537.55474081635498</v>
      </c>
      <c r="K3067" s="95">
        <v>1</v>
      </c>
      <c r="L3067" s="95">
        <v>1146.6740903556299</v>
      </c>
      <c r="M3067" s="95">
        <v>58.568279324565097</v>
      </c>
      <c r="N3067" s="95">
        <v>51.498076206538798</v>
      </c>
      <c r="O3067" s="95">
        <v>0</v>
      </c>
      <c r="P3067" s="95">
        <v>344.990739252418</v>
      </c>
      <c r="Q3067" s="95">
        <v>106.831113689579</v>
      </c>
      <c r="R3067" s="95">
        <v>0</v>
      </c>
      <c r="S3067" s="95">
        <v>42.099310948979102</v>
      </c>
      <c r="T3067" s="95">
        <v>0</v>
      </c>
      <c r="U3067" s="95">
        <v>538.63887108117297</v>
      </c>
      <c r="V3067" s="95">
        <v>60454.824205398603</v>
      </c>
      <c r="W3067" s="95">
        <v>0</v>
      </c>
      <c r="X3067" s="95">
        <v>198096.34848213199</v>
      </c>
      <c r="Y3067" s="95">
        <v>14345.9971978664</v>
      </c>
      <c r="Z3067" s="95">
        <v>10183.438146352801</v>
      </c>
      <c r="AA3067" s="95">
        <v>0</v>
      </c>
      <c r="AB3067" s="95">
        <v>0</v>
      </c>
      <c r="AC3067" s="95">
        <v>188286.29020309399</v>
      </c>
      <c r="AD3067" s="95">
        <v>133.17925548553501</v>
      </c>
      <c r="AE3067" s="95">
        <v>141963.057044983</v>
      </c>
      <c r="AF3067" s="95">
        <v>15468.764846324901</v>
      </c>
      <c r="AG3067" s="95">
        <v>8166.8641620874396</v>
      </c>
      <c r="AH3067" s="95">
        <v>0</v>
      </c>
      <c r="AI3067" s="95">
        <v>54207.685792923003</v>
      </c>
      <c r="AJ3067" s="95">
        <v>39705.453005313902</v>
      </c>
      <c r="AK3067" s="95">
        <v>0</v>
      </c>
      <c r="AL3067" s="95">
        <v>5634.4531504511797</v>
      </c>
      <c r="AM3067" s="95">
        <v>0</v>
      </c>
      <c r="AN3067" s="95">
        <v>187954.23916626</v>
      </c>
      <c r="AO3067" s="95">
        <v>547842.29587554897</v>
      </c>
      <c r="AP3067" s="95">
        <v>0</v>
      </c>
      <c r="AQ3067" s="95">
        <v>1534890.25787354</v>
      </c>
      <c r="AR3067" s="95">
        <v>135217.62046814</v>
      </c>
      <c r="AS3067" s="95">
        <v>84281.156621932998</v>
      </c>
      <c r="AT3067" s="95">
        <v>0</v>
      </c>
      <c r="AU3067" s="95">
        <v>0</v>
      </c>
      <c r="AV3067" s="95">
        <v>715218.69040679897</v>
      </c>
      <c r="AW3067" s="95">
        <v>451.99999904632602</v>
      </c>
      <c r="AX3067" s="95">
        <v>989081.26315307606</v>
      </c>
      <c r="AY3067" s="95">
        <v>165074.75263786301</v>
      </c>
      <c r="AZ3067" s="95">
        <v>65591.757876396194</v>
      </c>
      <c r="BA3067" s="95">
        <v>0</v>
      </c>
      <c r="BB3067" s="95">
        <v>505841.84414672898</v>
      </c>
      <c r="BC3067" s="95">
        <v>343139.41650009202</v>
      </c>
      <c r="BD3067" s="95">
        <v>0</v>
      </c>
      <c r="BE3067" s="95">
        <v>45986.428895473502</v>
      </c>
      <c r="BF3067" s="95">
        <v>0</v>
      </c>
      <c r="BG3067" s="95">
        <v>719369.95578002895</v>
      </c>
      <c r="BH3067" s="95">
        <v>108085.214471817</v>
      </c>
      <c r="BI3067" s="95">
        <v>0</v>
      </c>
      <c r="BJ3067" s="95">
        <v>174118.08090209999</v>
      </c>
      <c r="BK3067" s="95">
        <v>38799.1410093308</v>
      </c>
      <c r="BL3067" s="95">
        <v>0</v>
      </c>
      <c r="BM3067" s="95">
        <v>0</v>
      </c>
      <c r="BN3067" s="95">
        <v>0</v>
      </c>
      <c r="BO3067" s="95">
        <v>0</v>
      </c>
      <c r="BP3067" s="95">
        <v>0</v>
      </c>
      <c r="BQ3067" s="95">
        <v>0</v>
      </c>
      <c r="BR3067" s="95">
        <v>22109.9255185127</v>
      </c>
      <c r="BS3067" s="95">
        <v>43220.330808639497</v>
      </c>
      <c r="BT3067" s="95">
        <v>0</v>
      </c>
      <c r="BU3067" s="95">
        <v>95808</v>
      </c>
      <c r="BV3067" s="95">
        <v>116396.12538719201</v>
      </c>
      <c r="BW3067" s="95">
        <v>0</v>
      </c>
      <c r="BX3067" s="95">
        <v>7820.2799723744401</v>
      </c>
      <c r="BY3067" s="95">
        <v>0</v>
      </c>
      <c r="BZ3067" s="95">
        <v>0</v>
      </c>
      <c r="CA3067" s="95">
        <v>1719.3210667967801</v>
      </c>
      <c r="CB3067" s="95">
        <v>258742.278568268</v>
      </c>
      <c r="CC3067" s="95">
        <v>2059460.63973999</v>
      </c>
      <c r="CD3067" s="95">
        <v>278997.65065002401</v>
      </c>
      <c r="CE3067" s="95">
        <v>64.567530401982395</v>
      </c>
      <c r="CF3067" s="95">
        <v>10127.890567541101</v>
      </c>
      <c r="CG3067" s="95">
        <v>84799.210769653306</v>
      </c>
      <c r="CH3067" s="95">
        <v>0</v>
      </c>
      <c r="CI3067" s="95">
        <v>1782.99610123038</v>
      </c>
      <c r="CJ3067" s="95">
        <v>269063.24938201898</v>
      </c>
      <c r="CK3067" s="95">
        <v>2143683.1845703102</v>
      </c>
      <c r="CL3067" s="95">
        <v>293900.798618317</v>
      </c>
      <c r="CM3067" s="160">
        <v>2311.9041130542801</v>
      </c>
      <c r="CN3067" s="160">
        <v>457076.08284378098</v>
      </c>
      <c r="CO3067" s="160">
        <v>2871258.9797668499</v>
      </c>
      <c r="CP3067" s="95">
        <v>293900.798618317</v>
      </c>
      <c r="CQ3067" s="95">
        <v>0</v>
      </c>
      <c r="CR3067" s="95">
        <v>0</v>
      </c>
      <c r="CS3067" s="95">
        <v>0</v>
      </c>
      <c r="CT3067" s="95">
        <v>0</v>
      </c>
      <c r="CU3067" s="161">
        <v>268870.16913580912</v>
      </c>
      <c r="CV3067" s="161">
        <v>2144259.8505096431</v>
      </c>
    </row>
    <row r="3068" spans="1:100" x14ac:dyDescent="0.2">
      <c r="A3068" s="94" t="s">
        <v>195</v>
      </c>
      <c r="B3068" s="96">
        <v>42705</v>
      </c>
      <c r="C3068" s="95">
        <v>385.93900783359999</v>
      </c>
      <c r="D3068" s="95">
        <v>0</v>
      </c>
      <c r="E3068" s="95">
        <v>1311.21794076264</v>
      </c>
      <c r="F3068" s="95">
        <v>31.8153551758733</v>
      </c>
      <c r="G3068" s="95">
        <v>61.709025303833201</v>
      </c>
      <c r="H3068" s="95">
        <v>0</v>
      </c>
      <c r="I3068" s="95">
        <v>0</v>
      </c>
      <c r="J3068" s="95">
        <v>526.433444619179</v>
      </c>
      <c r="K3068" s="95">
        <v>1</v>
      </c>
      <c r="L3068" s="95">
        <v>1134.0192279666701</v>
      </c>
      <c r="M3068" s="95">
        <v>56.583149330690503</v>
      </c>
      <c r="N3068" s="95">
        <v>52.075767312664503</v>
      </c>
      <c r="O3068" s="95">
        <v>0</v>
      </c>
      <c r="P3068" s="95">
        <v>359.92784192040602</v>
      </c>
      <c r="Q3068" s="95">
        <v>100.70950268860901</v>
      </c>
      <c r="R3068" s="95">
        <v>0</v>
      </c>
      <c r="S3068" s="95">
        <v>40.879424493294202</v>
      </c>
      <c r="T3068" s="95">
        <v>0</v>
      </c>
      <c r="U3068" s="95">
        <v>527.74025015533005</v>
      </c>
      <c r="V3068" s="95">
        <v>63146.549794673898</v>
      </c>
      <c r="W3068" s="95">
        <v>0</v>
      </c>
      <c r="X3068" s="95">
        <v>199204.12249565101</v>
      </c>
      <c r="Y3068" s="95">
        <v>16507.459428548798</v>
      </c>
      <c r="Z3068" s="95">
        <v>9102.9610911607706</v>
      </c>
      <c r="AA3068" s="95">
        <v>0</v>
      </c>
      <c r="AB3068" s="95">
        <v>0</v>
      </c>
      <c r="AC3068" s="95">
        <v>183299.91996955901</v>
      </c>
      <c r="AD3068" s="95">
        <v>133.54355478286701</v>
      </c>
      <c r="AE3068" s="95">
        <v>142113.81195640599</v>
      </c>
      <c r="AF3068" s="95">
        <v>14396.8485521078</v>
      </c>
      <c r="AG3068" s="95">
        <v>8064.9237822294199</v>
      </c>
      <c r="AH3068" s="95">
        <v>0</v>
      </c>
      <c r="AI3068" s="95">
        <v>58056.7512974739</v>
      </c>
      <c r="AJ3068" s="95">
        <v>40201.542437553398</v>
      </c>
      <c r="AK3068" s="95">
        <v>0</v>
      </c>
      <c r="AL3068" s="95">
        <v>5241.2699795961398</v>
      </c>
      <c r="AM3068" s="95">
        <v>0</v>
      </c>
      <c r="AN3068" s="95">
        <v>184732.50212669399</v>
      </c>
      <c r="AO3068" s="95">
        <v>573686.88366699195</v>
      </c>
      <c r="AP3068" s="95">
        <v>0</v>
      </c>
      <c r="AQ3068" s="95">
        <v>1568204.5880127</v>
      </c>
      <c r="AR3068" s="95">
        <v>145510.135154724</v>
      </c>
      <c r="AS3068" s="95">
        <v>76605.774870872498</v>
      </c>
      <c r="AT3068" s="95">
        <v>0</v>
      </c>
      <c r="AU3068" s="95">
        <v>0</v>
      </c>
      <c r="AV3068" s="95">
        <v>712432.95166015602</v>
      </c>
      <c r="AW3068" s="95">
        <v>451.99999904632602</v>
      </c>
      <c r="AX3068" s="95">
        <v>1004093.69966125</v>
      </c>
      <c r="AY3068" s="95">
        <v>151217.88167572001</v>
      </c>
      <c r="AZ3068" s="95">
        <v>66274.002799034104</v>
      </c>
      <c r="BA3068" s="95">
        <v>0</v>
      </c>
      <c r="BB3068" s="95">
        <v>546622.13063049305</v>
      </c>
      <c r="BC3068" s="95">
        <v>358281.10511016799</v>
      </c>
      <c r="BD3068" s="95">
        <v>0</v>
      </c>
      <c r="BE3068" s="95">
        <v>43989.616210460699</v>
      </c>
      <c r="BF3068" s="95">
        <v>0</v>
      </c>
      <c r="BG3068" s="95">
        <v>707101.374794006</v>
      </c>
      <c r="BH3068" s="95">
        <v>115618.32544135999</v>
      </c>
      <c r="BI3068" s="95">
        <v>0</v>
      </c>
      <c r="BJ3068" s="95">
        <v>178791.72898292501</v>
      </c>
      <c r="BK3068" s="95">
        <v>44734.597596168504</v>
      </c>
      <c r="BL3068" s="95">
        <v>0</v>
      </c>
      <c r="BM3068" s="95">
        <v>0</v>
      </c>
      <c r="BN3068" s="95">
        <v>0</v>
      </c>
      <c r="BO3068" s="95">
        <v>0</v>
      </c>
      <c r="BP3068" s="95">
        <v>0</v>
      </c>
      <c r="BQ3068" s="95">
        <v>0</v>
      </c>
      <c r="BR3068" s="95">
        <v>20792.7506971359</v>
      </c>
      <c r="BS3068" s="95">
        <v>46365.304901599899</v>
      </c>
      <c r="BT3068" s="95">
        <v>0</v>
      </c>
      <c r="BU3068" s="95">
        <v>107004</v>
      </c>
      <c r="BV3068" s="95">
        <v>122088.814631462</v>
      </c>
      <c r="BW3068" s="95">
        <v>0</v>
      </c>
      <c r="BX3068" s="95">
        <v>8724.8199701309204</v>
      </c>
      <c r="BY3068" s="95">
        <v>0</v>
      </c>
      <c r="BZ3068" s="95">
        <v>0</v>
      </c>
      <c r="CA3068" s="95">
        <v>1706.920047611</v>
      </c>
      <c r="CB3068" s="95">
        <v>265672.13920593302</v>
      </c>
      <c r="CC3068" s="95">
        <v>2120541.3620910598</v>
      </c>
      <c r="CD3068" s="95">
        <v>297781.53506088298</v>
      </c>
      <c r="CE3068" s="95">
        <v>60.6390010006726</v>
      </c>
      <c r="CF3068" s="95">
        <v>9116.2079880237598</v>
      </c>
      <c r="CG3068" s="95">
        <v>77109.0886030197</v>
      </c>
      <c r="CH3068" s="95">
        <v>0</v>
      </c>
      <c r="CI3068" s="95">
        <v>1769.4540030360199</v>
      </c>
      <c r="CJ3068" s="95">
        <v>273852.76282119798</v>
      </c>
      <c r="CK3068" s="95">
        <v>2199520.4582214402</v>
      </c>
      <c r="CL3068" s="95">
        <v>311856.81715393101</v>
      </c>
      <c r="CM3068" s="160">
        <v>2278.03461149335</v>
      </c>
      <c r="CN3068" s="160">
        <v>454498.72163009603</v>
      </c>
      <c r="CO3068" s="160">
        <v>2905443.7660522498</v>
      </c>
      <c r="CP3068" s="95">
        <v>311856.81715393101</v>
      </c>
      <c r="CQ3068" s="95">
        <v>0</v>
      </c>
      <c r="CR3068" s="95">
        <v>0</v>
      </c>
      <c r="CS3068" s="95">
        <v>0</v>
      </c>
      <c r="CT3068" s="95">
        <v>0</v>
      </c>
      <c r="CU3068" s="161">
        <v>274788.34719395678</v>
      </c>
      <c r="CV3068" s="161">
        <v>2197650.4506940795</v>
      </c>
    </row>
    <row r="3069" spans="1:100" x14ac:dyDescent="0.2">
      <c r="A3069" s="94" t="s">
        <v>195</v>
      </c>
      <c r="B3069" s="96">
        <v>42795</v>
      </c>
      <c r="C3069" s="95">
        <v>394.92025986686298</v>
      </c>
      <c r="D3069" s="95">
        <v>0</v>
      </c>
      <c r="E3069" s="95">
        <v>1325.3470799475899</v>
      </c>
      <c r="F3069" s="95">
        <v>32.862667316570899</v>
      </c>
      <c r="G3069" s="95">
        <v>54.007392839994303</v>
      </c>
      <c r="H3069" s="95">
        <v>0</v>
      </c>
      <c r="I3069" s="95">
        <v>0</v>
      </c>
      <c r="J3069" s="95">
        <v>501.42404249683</v>
      </c>
      <c r="K3069" s="95">
        <v>1</v>
      </c>
      <c r="L3069" s="95">
        <v>1143.4421514272699</v>
      </c>
      <c r="M3069" s="95">
        <v>56.485145649872699</v>
      </c>
      <c r="N3069" s="95">
        <v>49.828620192594798</v>
      </c>
      <c r="O3069" s="95">
        <v>0</v>
      </c>
      <c r="P3069" s="95">
        <v>387.01118971407402</v>
      </c>
      <c r="Q3069" s="95">
        <v>100.903196897358</v>
      </c>
      <c r="R3069" s="95">
        <v>0</v>
      </c>
      <c r="S3069" s="95">
        <v>36.466691936366303</v>
      </c>
      <c r="T3069" s="95">
        <v>0</v>
      </c>
      <c r="U3069" s="95">
        <v>502.22433269768999</v>
      </c>
      <c r="V3069" s="95">
        <v>66089.302777290301</v>
      </c>
      <c r="W3069" s="95">
        <v>0</v>
      </c>
      <c r="X3069" s="95">
        <v>190094.080364227</v>
      </c>
      <c r="Y3069" s="95">
        <v>16208.296033263199</v>
      </c>
      <c r="Z3069" s="95">
        <v>8693.9721399545706</v>
      </c>
      <c r="AA3069" s="95">
        <v>0</v>
      </c>
      <c r="AB3069" s="95">
        <v>0</v>
      </c>
      <c r="AC3069" s="95">
        <v>177594.45730018601</v>
      </c>
      <c r="AD3069" s="95">
        <v>133.63912963867199</v>
      </c>
      <c r="AE3069" s="95">
        <v>136032.39741516099</v>
      </c>
      <c r="AF3069" s="95">
        <v>14381.7612482309</v>
      </c>
      <c r="AG3069" s="95">
        <v>7825.5704036355</v>
      </c>
      <c r="AH3069" s="95">
        <v>0</v>
      </c>
      <c r="AI3069" s="95">
        <v>61807.958220481902</v>
      </c>
      <c r="AJ3069" s="95">
        <v>40200.182813167601</v>
      </c>
      <c r="AK3069" s="95">
        <v>0</v>
      </c>
      <c r="AL3069" s="95">
        <v>5182.4315385222399</v>
      </c>
      <c r="AM3069" s="95">
        <v>0</v>
      </c>
      <c r="AN3069" s="95">
        <v>177159.22482109099</v>
      </c>
      <c r="AO3069" s="95">
        <v>603918.90575408901</v>
      </c>
      <c r="AP3069" s="95">
        <v>0</v>
      </c>
      <c r="AQ3069" s="95">
        <v>1471075.9507293699</v>
      </c>
      <c r="AR3069" s="95">
        <v>148929.46913337699</v>
      </c>
      <c r="AS3069" s="95">
        <v>73804.0281744003</v>
      </c>
      <c r="AT3069" s="95">
        <v>0</v>
      </c>
      <c r="AU3069" s="95">
        <v>0</v>
      </c>
      <c r="AV3069" s="95">
        <v>691778.11903381301</v>
      </c>
      <c r="AW3069" s="95">
        <v>451.99999904632602</v>
      </c>
      <c r="AX3069" s="95">
        <v>947985.05387115502</v>
      </c>
      <c r="AY3069" s="95">
        <v>146399.45988845799</v>
      </c>
      <c r="AZ3069" s="95">
        <v>64269.914517402598</v>
      </c>
      <c r="BA3069" s="95">
        <v>0</v>
      </c>
      <c r="BB3069" s="95">
        <v>569324.76470947301</v>
      </c>
      <c r="BC3069" s="95">
        <v>382064.14426422102</v>
      </c>
      <c r="BD3069" s="95">
        <v>0</v>
      </c>
      <c r="BE3069" s="95">
        <v>44160.918548107104</v>
      </c>
      <c r="BF3069" s="95">
        <v>0</v>
      </c>
      <c r="BG3069" s="95">
        <v>692280.96662902797</v>
      </c>
      <c r="BH3069" s="95">
        <v>123214.53418827101</v>
      </c>
      <c r="BI3069" s="95">
        <v>0</v>
      </c>
      <c r="BJ3069" s="95">
        <v>176197.175575256</v>
      </c>
      <c r="BK3069" s="95">
        <v>44033.687591552698</v>
      </c>
      <c r="BL3069" s="95">
        <v>0</v>
      </c>
      <c r="BM3069" s="95">
        <v>0</v>
      </c>
      <c r="BN3069" s="95">
        <v>0</v>
      </c>
      <c r="BO3069" s="95">
        <v>0</v>
      </c>
      <c r="BP3069" s="95">
        <v>0</v>
      </c>
      <c r="BQ3069" s="95">
        <v>0</v>
      </c>
      <c r="BR3069" s="95">
        <v>21434.555960416801</v>
      </c>
      <c r="BS3069" s="95">
        <v>47599.123586654699</v>
      </c>
      <c r="BT3069" s="95">
        <v>0</v>
      </c>
      <c r="BU3069" s="95">
        <v>111502</v>
      </c>
      <c r="BV3069" s="95">
        <v>120842.260925293</v>
      </c>
      <c r="BW3069" s="95">
        <v>0</v>
      </c>
      <c r="BX3069" s="95">
        <v>9407.8499671220798</v>
      </c>
      <c r="BY3069" s="95">
        <v>0</v>
      </c>
      <c r="BZ3069" s="95">
        <v>0</v>
      </c>
      <c r="CA3069" s="95">
        <v>1709.8030080646299</v>
      </c>
      <c r="CB3069" s="95">
        <v>256855.53988838199</v>
      </c>
      <c r="CC3069" s="95">
        <v>2115638.5569763202</v>
      </c>
      <c r="CD3069" s="95">
        <v>302048.48297882098</v>
      </c>
      <c r="CE3069" s="95">
        <v>54.0218089469709</v>
      </c>
      <c r="CF3069" s="95">
        <v>8689.3324120044708</v>
      </c>
      <c r="CG3069" s="95">
        <v>73534.291893959002</v>
      </c>
      <c r="CH3069" s="95">
        <v>0</v>
      </c>
      <c r="CI3069" s="95">
        <v>1762.37474836409</v>
      </c>
      <c r="CJ3069" s="95">
        <v>266529.75516128499</v>
      </c>
      <c r="CK3069" s="95">
        <v>2188229.3429565402</v>
      </c>
      <c r="CL3069" s="95">
        <v>315303.46924591099</v>
      </c>
      <c r="CM3069" s="160">
        <v>2267.31710514426</v>
      </c>
      <c r="CN3069" s="160">
        <v>447158.73321151698</v>
      </c>
      <c r="CO3069" s="160">
        <v>2871793.5007019001</v>
      </c>
      <c r="CP3069" s="95">
        <v>315303.46924591099</v>
      </c>
      <c r="CQ3069" s="95">
        <v>0</v>
      </c>
      <c r="CR3069" s="95">
        <v>0</v>
      </c>
      <c r="CS3069" s="95">
        <v>0</v>
      </c>
      <c r="CT3069" s="95">
        <v>0</v>
      </c>
      <c r="CU3069" s="161">
        <v>265544.87230038643</v>
      </c>
      <c r="CV3069" s="161">
        <v>2189172.8488702793</v>
      </c>
    </row>
    <row r="3070" spans="1:100" x14ac:dyDescent="0.2">
      <c r="A3070" s="94" t="s">
        <v>195</v>
      </c>
      <c r="B3070" s="96">
        <v>42887</v>
      </c>
      <c r="C3070" s="95">
        <v>396.61933632195002</v>
      </c>
      <c r="D3070" s="95">
        <v>0</v>
      </c>
      <c r="E3070" s="95">
        <v>1310.0045559555299</v>
      </c>
      <c r="F3070" s="95">
        <v>32.853271976579002</v>
      </c>
      <c r="G3070" s="95">
        <v>50.011445702984901</v>
      </c>
      <c r="H3070" s="95">
        <v>0</v>
      </c>
      <c r="I3070" s="95">
        <v>0</v>
      </c>
      <c r="J3070" s="95">
        <v>488.43853569030802</v>
      </c>
      <c r="K3070" s="95">
        <v>1</v>
      </c>
      <c r="L3070" s="95">
        <v>1110.66265560687</v>
      </c>
      <c r="M3070" s="95">
        <v>51.692807913757903</v>
      </c>
      <c r="N3070" s="95">
        <v>43.204017536714701</v>
      </c>
      <c r="O3070" s="95">
        <v>0</v>
      </c>
      <c r="P3070" s="95">
        <v>383.84660898521503</v>
      </c>
      <c r="Q3070" s="95">
        <v>106.68327357433699</v>
      </c>
      <c r="R3070" s="95">
        <v>0</v>
      </c>
      <c r="S3070" s="95">
        <v>33.299692903645301</v>
      </c>
      <c r="T3070" s="95">
        <v>0</v>
      </c>
      <c r="U3070" s="95">
        <v>489.16691457480198</v>
      </c>
      <c r="V3070" s="95">
        <v>68673.099196434006</v>
      </c>
      <c r="W3070" s="95">
        <v>0</v>
      </c>
      <c r="X3070" s="95">
        <v>191001.672042847</v>
      </c>
      <c r="Y3070" s="95">
        <v>17608.393671989401</v>
      </c>
      <c r="Z3070" s="95">
        <v>7856.6638944148999</v>
      </c>
      <c r="AA3070" s="95">
        <v>0</v>
      </c>
      <c r="AB3070" s="95">
        <v>0</v>
      </c>
      <c r="AC3070" s="95">
        <v>170605.57963180501</v>
      </c>
      <c r="AD3070" s="95">
        <v>130.875700473785</v>
      </c>
      <c r="AE3070" s="95">
        <v>135969.185506821</v>
      </c>
      <c r="AF3070" s="95">
        <v>13334.277709841699</v>
      </c>
      <c r="AG3070" s="95">
        <v>7134.7316184639903</v>
      </c>
      <c r="AH3070" s="95">
        <v>0</v>
      </c>
      <c r="AI3070" s="95">
        <v>61901.428236961401</v>
      </c>
      <c r="AJ3070" s="95">
        <v>41737.543976783803</v>
      </c>
      <c r="AK3070" s="95">
        <v>0</v>
      </c>
      <c r="AL3070" s="95">
        <v>4481.3011776804897</v>
      </c>
      <c r="AM3070" s="95">
        <v>0</v>
      </c>
      <c r="AN3070" s="95">
        <v>170671.13692092901</v>
      </c>
      <c r="AO3070" s="95">
        <v>630341.35488128697</v>
      </c>
      <c r="AP3070" s="95">
        <v>0</v>
      </c>
      <c r="AQ3070" s="95">
        <v>1504778.93147278</v>
      </c>
      <c r="AR3070" s="95">
        <v>158693.459648132</v>
      </c>
      <c r="AS3070" s="95">
        <v>66683.376370430007</v>
      </c>
      <c r="AT3070" s="95">
        <v>0</v>
      </c>
      <c r="AU3070" s="95">
        <v>0</v>
      </c>
      <c r="AV3070" s="95">
        <v>677193.78421020496</v>
      </c>
      <c r="AW3070" s="95">
        <v>451.99999904632602</v>
      </c>
      <c r="AX3070" s="95">
        <v>956857.06128692604</v>
      </c>
      <c r="AY3070" s="95">
        <v>138453.99799728399</v>
      </c>
      <c r="AZ3070" s="95">
        <v>57818.168377876304</v>
      </c>
      <c r="BA3070" s="95">
        <v>0</v>
      </c>
      <c r="BB3070" s="95">
        <v>577532.32937622105</v>
      </c>
      <c r="BC3070" s="95">
        <v>404617.90171814</v>
      </c>
      <c r="BD3070" s="95">
        <v>0</v>
      </c>
      <c r="BE3070" s="95">
        <v>38439.312436580702</v>
      </c>
      <c r="BF3070" s="95">
        <v>0</v>
      </c>
      <c r="BG3070" s="95">
        <v>679326.96189117397</v>
      </c>
      <c r="BH3070" s="95">
        <v>128486.331093788</v>
      </c>
      <c r="BI3070" s="95">
        <v>0</v>
      </c>
      <c r="BJ3070" s="95">
        <v>184607.27100944499</v>
      </c>
      <c r="BK3070" s="95">
        <v>48667.7328629494</v>
      </c>
      <c r="BL3070" s="95">
        <v>0</v>
      </c>
      <c r="BM3070" s="95">
        <v>0</v>
      </c>
      <c r="BN3070" s="95">
        <v>0</v>
      </c>
      <c r="BO3070" s="95">
        <v>0</v>
      </c>
      <c r="BP3070" s="95">
        <v>0</v>
      </c>
      <c r="BQ3070" s="95">
        <v>0</v>
      </c>
      <c r="BR3070" s="95">
        <v>19546.485242366802</v>
      </c>
      <c r="BS3070" s="95">
        <v>45926.494905948603</v>
      </c>
      <c r="BT3070" s="95">
        <v>0</v>
      </c>
      <c r="BU3070" s="95">
        <v>116030</v>
      </c>
      <c r="BV3070" s="95">
        <v>132799.79544639599</v>
      </c>
      <c r="BW3070" s="95">
        <v>0</v>
      </c>
      <c r="BX3070" s="95">
        <v>8280.8999711275101</v>
      </c>
      <c r="BY3070" s="95">
        <v>0</v>
      </c>
      <c r="BZ3070" s="95">
        <v>0</v>
      </c>
      <c r="CA3070" s="95">
        <v>1705.4351777285301</v>
      </c>
      <c r="CB3070" s="95">
        <v>261200.51624488799</v>
      </c>
      <c r="CC3070" s="95">
        <v>2138333.45458984</v>
      </c>
      <c r="CD3070" s="95">
        <v>309903.05396652198</v>
      </c>
      <c r="CE3070" s="95">
        <v>50.780326195992501</v>
      </c>
      <c r="CF3070" s="95">
        <v>7859.85716164112</v>
      </c>
      <c r="CG3070" s="95">
        <v>66304.096538543701</v>
      </c>
      <c r="CH3070" s="95">
        <v>0</v>
      </c>
      <c r="CI3070" s="95">
        <v>1756.1352130919699</v>
      </c>
      <c r="CJ3070" s="95">
        <v>268588.85478210403</v>
      </c>
      <c r="CK3070" s="95">
        <v>2201631.0722961398</v>
      </c>
      <c r="CL3070" s="95">
        <v>321740.469921112</v>
      </c>
      <c r="CM3070" s="160">
        <v>2247.9163475334599</v>
      </c>
      <c r="CN3070" s="160">
        <v>439067.33159255999</v>
      </c>
      <c r="CO3070" s="160">
        <v>2883828.6362304701</v>
      </c>
      <c r="CP3070" s="95">
        <v>321740.469921112</v>
      </c>
      <c r="CQ3070" s="95">
        <v>0</v>
      </c>
      <c r="CR3070" s="95">
        <v>0</v>
      </c>
      <c r="CS3070" s="95">
        <v>0</v>
      </c>
      <c r="CT3070" s="95">
        <v>0</v>
      </c>
      <c r="CU3070" s="161">
        <v>269060.37340652908</v>
      </c>
      <c r="CV3070" s="161">
        <v>2204637.5511283837</v>
      </c>
    </row>
    <row r="3071" spans="1:100" x14ac:dyDescent="0.2">
      <c r="A3071" s="94" t="s">
        <v>195</v>
      </c>
      <c r="B3071" s="96">
        <v>42979</v>
      </c>
      <c r="C3071" s="95">
        <v>398.81275478750501</v>
      </c>
      <c r="D3071" s="95">
        <v>0</v>
      </c>
      <c r="E3071" s="95">
        <v>1300.16521830857</v>
      </c>
      <c r="F3071" s="95">
        <v>31.404181081801699</v>
      </c>
      <c r="G3071" s="95">
        <v>51.441944363992697</v>
      </c>
      <c r="H3071" s="95">
        <v>0</v>
      </c>
      <c r="I3071" s="95">
        <v>0</v>
      </c>
      <c r="J3071" s="95">
        <v>461.02834751829499</v>
      </c>
      <c r="K3071" s="95">
        <v>0</v>
      </c>
      <c r="L3071" s="95">
        <v>1133.2140325605901</v>
      </c>
      <c r="M3071" s="95">
        <v>47.9678894686513</v>
      </c>
      <c r="N3071" s="95">
        <v>40.785214044619401</v>
      </c>
      <c r="O3071" s="95">
        <v>0</v>
      </c>
      <c r="P3071" s="95">
        <v>368.54091145843302</v>
      </c>
      <c r="Q3071" s="95">
        <v>90.925912634469597</v>
      </c>
      <c r="R3071" s="95">
        <v>0</v>
      </c>
      <c r="S3071" s="95">
        <v>37.4139297115617</v>
      </c>
      <c r="T3071" s="95">
        <v>0</v>
      </c>
      <c r="U3071" s="95">
        <v>461.545146282762</v>
      </c>
      <c r="V3071" s="95">
        <v>70470.383308410601</v>
      </c>
      <c r="W3071" s="95">
        <v>0</v>
      </c>
      <c r="X3071" s="95">
        <v>177944.39467811599</v>
      </c>
      <c r="Y3071" s="95">
        <v>16022.9860829115</v>
      </c>
      <c r="Z3071" s="95">
        <v>7966.4749624729202</v>
      </c>
      <c r="AA3071" s="95">
        <v>0</v>
      </c>
      <c r="AB3071" s="95">
        <v>0</v>
      </c>
      <c r="AC3071" s="95">
        <v>161822.127809525</v>
      </c>
      <c r="AD3071" s="95">
        <v>0</v>
      </c>
      <c r="AE3071" s="95">
        <v>128493.600144386</v>
      </c>
      <c r="AF3071" s="95">
        <v>12825.233580112499</v>
      </c>
      <c r="AG3071" s="95">
        <v>6813.1834226846704</v>
      </c>
      <c r="AH3071" s="95">
        <v>0</v>
      </c>
      <c r="AI3071" s="95">
        <v>63563.924602985397</v>
      </c>
      <c r="AJ3071" s="95">
        <v>35098.7934780121</v>
      </c>
      <c r="AK3071" s="95">
        <v>0</v>
      </c>
      <c r="AL3071" s="95">
        <v>5266.1255601048497</v>
      </c>
      <c r="AM3071" s="95">
        <v>0</v>
      </c>
      <c r="AN3071" s="95">
        <v>161031.63811874401</v>
      </c>
      <c r="AO3071" s="95">
        <v>678056.79106140102</v>
      </c>
      <c r="AP3071" s="95">
        <v>0</v>
      </c>
      <c r="AQ3071" s="95">
        <v>1347988.5447692899</v>
      </c>
      <c r="AR3071" s="95">
        <v>141673.406005859</v>
      </c>
      <c r="AS3071" s="95">
        <v>70284.474617958098</v>
      </c>
      <c r="AT3071" s="95">
        <v>0</v>
      </c>
      <c r="AU3071" s="95">
        <v>0</v>
      </c>
      <c r="AV3071" s="95">
        <v>630071.40243530297</v>
      </c>
      <c r="AW3071" s="95">
        <v>0</v>
      </c>
      <c r="AX3071" s="95">
        <v>902710.60125732399</v>
      </c>
      <c r="AY3071" s="95">
        <v>135463.015050888</v>
      </c>
      <c r="AZ3071" s="95">
        <v>56106.207789897897</v>
      </c>
      <c r="BA3071" s="95">
        <v>0</v>
      </c>
      <c r="BB3071" s="95">
        <v>625019.46671295201</v>
      </c>
      <c r="BC3071" s="95">
        <v>291238.05551528902</v>
      </c>
      <c r="BD3071" s="95">
        <v>0</v>
      </c>
      <c r="BE3071" s="95">
        <v>46526.147118091598</v>
      </c>
      <c r="BF3071" s="95">
        <v>0</v>
      </c>
      <c r="BG3071" s="95">
        <v>635237.73119354201</v>
      </c>
      <c r="BH3071" s="95">
        <v>128594.859752655</v>
      </c>
      <c r="BI3071" s="95">
        <v>0</v>
      </c>
      <c r="BJ3071" s="95">
        <v>159527.53695487999</v>
      </c>
      <c r="BK3071" s="95">
        <v>44634.990530967698</v>
      </c>
      <c r="BL3071" s="95">
        <v>0</v>
      </c>
      <c r="BM3071" s="95">
        <v>0</v>
      </c>
      <c r="BN3071" s="95">
        <v>0</v>
      </c>
      <c r="BO3071" s="95">
        <v>0</v>
      </c>
      <c r="BP3071" s="95">
        <v>0</v>
      </c>
      <c r="BQ3071" s="95">
        <v>0</v>
      </c>
      <c r="BR3071" s="95">
        <v>18000.904855966601</v>
      </c>
      <c r="BS3071" s="95">
        <v>45933.441220760302</v>
      </c>
      <c r="BT3071" s="95">
        <v>0</v>
      </c>
      <c r="BU3071" s="95">
        <v>113144.069999695</v>
      </c>
      <c r="BV3071" s="95">
        <v>105642.775514603</v>
      </c>
      <c r="BW3071" s="95">
        <v>0</v>
      </c>
      <c r="BX3071" s="95">
        <v>7288.6099755167998</v>
      </c>
      <c r="BY3071" s="95">
        <v>0</v>
      </c>
      <c r="BZ3071" s="95">
        <v>0</v>
      </c>
      <c r="CA3071" s="95">
        <v>1694.27726189792</v>
      </c>
      <c r="CB3071" s="95">
        <v>247232.14756965599</v>
      </c>
      <c r="CC3071" s="95">
        <v>2006920.4890594501</v>
      </c>
      <c r="CD3071" s="95">
        <v>285431.17145538301</v>
      </c>
      <c r="CE3071" s="95">
        <v>51.795802288688698</v>
      </c>
      <c r="CF3071" s="95">
        <v>7932.6525849700001</v>
      </c>
      <c r="CG3071" s="95">
        <v>70739.231266021699</v>
      </c>
      <c r="CH3071" s="95">
        <v>0</v>
      </c>
      <c r="CI3071" s="95">
        <v>1745.12144467235</v>
      </c>
      <c r="CJ3071" s="95">
        <v>255026.617366791</v>
      </c>
      <c r="CK3071" s="95">
        <v>2078964.6607818599</v>
      </c>
      <c r="CL3071" s="95">
        <v>297906.86378478998</v>
      </c>
      <c r="CM3071" s="160">
        <v>2205.1304451525202</v>
      </c>
      <c r="CN3071" s="160">
        <v>416633.726383209</v>
      </c>
      <c r="CO3071" s="160">
        <v>2717571.9835815402</v>
      </c>
      <c r="CP3071" s="95">
        <v>297906.86378478998</v>
      </c>
      <c r="CQ3071" s="95">
        <v>0</v>
      </c>
      <c r="CR3071" s="95">
        <v>0</v>
      </c>
      <c r="CS3071" s="95">
        <v>0</v>
      </c>
      <c r="CT3071" s="95">
        <v>0</v>
      </c>
      <c r="CU3071" s="161">
        <v>255164.80015462599</v>
      </c>
      <c r="CV3071" s="161">
        <v>2077659.7203254718</v>
      </c>
    </row>
    <row r="3072" spans="1:100" x14ac:dyDescent="0.2">
      <c r="A3072" s="94" t="s">
        <v>195</v>
      </c>
      <c r="B3072" s="96">
        <v>43070</v>
      </c>
      <c r="C3072" s="95">
        <v>370.85755616053899</v>
      </c>
      <c r="D3072" s="95">
        <v>0</v>
      </c>
      <c r="E3072" s="95">
        <v>1257.32276929915</v>
      </c>
      <c r="F3072" s="95">
        <v>28.692866328870899</v>
      </c>
      <c r="G3072" s="95">
        <v>48.004840676672799</v>
      </c>
      <c r="H3072" s="95">
        <v>0</v>
      </c>
      <c r="I3072" s="95">
        <v>0</v>
      </c>
      <c r="J3072" s="95">
        <v>441.42355123907299</v>
      </c>
      <c r="K3072" s="95">
        <v>0</v>
      </c>
      <c r="L3072" s="95">
        <v>1143.7739287018801</v>
      </c>
      <c r="M3072" s="95">
        <v>49.313715254887903</v>
      </c>
      <c r="N3072" s="95">
        <v>20.087059486890201</v>
      </c>
      <c r="O3072" s="95">
        <v>0</v>
      </c>
      <c r="P3072" s="95">
        <v>336.28908673301299</v>
      </c>
      <c r="Q3072" s="95">
        <v>89.358504178933799</v>
      </c>
      <c r="R3072" s="95">
        <v>0</v>
      </c>
      <c r="S3072" s="95">
        <v>40.358524293173097</v>
      </c>
      <c r="T3072" s="95">
        <v>0</v>
      </c>
      <c r="U3072" s="95">
        <v>441.34774039685698</v>
      </c>
      <c r="V3072" s="95">
        <v>61123.958380222299</v>
      </c>
      <c r="W3072" s="95">
        <v>0</v>
      </c>
      <c r="X3072" s="95">
        <v>176263.66705322301</v>
      </c>
      <c r="Y3072" s="95">
        <v>15981.806448221199</v>
      </c>
      <c r="Z3072" s="95">
        <v>7768.5272209048298</v>
      </c>
      <c r="AA3072" s="95">
        <v>0</v>
      </c>
      <c r="AB3072" s="95">
        <v>0</v>
      </c>
      <c r="AC3072" s="95">
        <v>151004.68202781701</v>
      </c>
      <c r="AD3072" s="95">
        <v>0</v>
      </c>
      <c r="AE3072" s="95">
        <v>130102.94111442599</v>
      </c>
      <c r="AF3072" s="95">
        <v>10841.255272030799</v>
      </c>
      <c r="AG3072" s="95">
        <v>4170.7846506834003</v>
      </c>
      <c r="AH3072" s="95">
        <v>0</v>
      </c>
      <c r="AI3072" s="95">
        <v>56431.700157165498</v>
      </c>
      <c r="AJ3072" s="95">
        <v>33205.296422958403</v>
      </c>
      <c r="AK3072" s="95">
        <v>0</v>
      </c>
      <c r="AL3072" s="95">
        <v>6460.9748007059097</v>
      </c>
      <c r="AM3072" s="95">
        <v>0</v>
      </c>
      <c r="AN3072" s="95">
        <v>152620.09037971499</v>
      </c>
      <c r="AO3072" s="95">
        <v>585155.53276062</v>
      </c>
      <c r="AP3072" s="95">
        <v>0</v>
      </c>
      <c r="AQ3072" s="95">
        <v>1382219.4278716999</v>
      </c>
      <c r="AR3072" s="95">
        <v>143499.146120071</v>
      </c>
      <c r="AS3072" s="95">
        <v>68808.613897323594</v>
      </c>
      <c r="AT3072" s="95">
        <v>0</v>
      </c>
      <c r="AU3072" s="95">
        <v>0</v>
      </c>
      <c r="AV3072" s="95">
        <v>594028.40026092494</v>
      </c>
      <c r="AW3072" s="95">
        <v>0</v>
      </c>
      <c r="AX3072" s="95">
        <v>939210.11091613804</v>
      </c>
      <c r="AY3072" s="95">
        <v>112264.635199547</v>
      </c>
      <c r="AZ3072" s="95">
        <v>36085.526700496703</v>
      </c>
      <c r="BA3072" s="95">
        <v>0</v>
      </c>
      <c r="BB3072" s="95">
        <v>554420.87937164295</v>
      </c>
      <c r="BC3072" s="95">
        <v>293727.07279205299</v>
      </c>
      <c r="BD3072" s="95">
        <v>0</v>
      </c>
      <c r="BE3072" s="95">
        <v>54744.419240474701</v>
      </c>
      <c r="BF3072" s="95">
        <v>0</v>
      </c>
      <c r="BG3072" s="95">
        <v>586800.46003723098</v>
      </c>
      <c r="BH3072" s="95">
        <v>114024.331194878</v>
      </c>
      <c r="BI3072" s="95">
        <v>0</v>
      </c>
      <c r="BJ3072" s="95">
        <v>118006.66233634901</v>
      </c>
      <c r="BK3072" s="95">
        <v>45113.930380344398</v>
      </c>
      <c r="BL3072" s="95">
        <v>0</v>
      </c>
      <c r="BM3072" s="95">
        <v>0</v>
      </c>
      <c r="BN3072" s="95">
        <v>0</v>
      </c>
      <c r="BO3072" s="95">
        <v>0</v>
      </c>
      <c r="BP3072" s="95">
        <v>0</v>
      </c>
      <c r="BQ3072" s="95">
        <v>0</v>
      </c>
      <c r="BR3072" s="95">
        <v>17333.736263751998</v>
      </c>
      <c r="BS3072" s="95">
        <v>11807.756934881199</v>
      </c>
      <c r="BT3072" s="95">
        <v>0</v>
      </c>
      <c r="BU3072" s="95">
        <v>103458</v>
      </c>
      <c r="BV3072" s="95">
        <v>100254.495556831</v>
      </c>
      <c r="BW3072" s="95">
        <v>0</v>
      </c>
      <c r="BX3072" s="95">
        <v>10814.1799594164</v>
      </c>
      <c r="BY3072" s="95">
        <v>0</v>
      </c>
      <c r="BZ3072" s="95">
        <v>0</v>
      </c>
      <c r="CA3072" s="95">
        <v>1651.19093513489</v>
      </c>
      <c r="CB3072" s="95">
        <v>238990.27997970601</v>
      </c>
      <c r="CC3072" s="95">
        <v>1937871.35598755</v>
      </c>
      <c r="CD3072" s="95">
        <v>234367.93019104001</v>
      </c>
      <c r="CE3072" s="95">
        <v>46.382589187938699</v>
      </c>
      <c r="CF3072" s="95">
        <v>7828.9199675917598</v>
      </c>
      <c r="CG3072" s="95">
        <v>68997.525288581804</v>
      </c>
      <c r="CH3072" s="95">
        <v>0</v>
      </c>
      <c r="CI3072" s="95">
        <v>1700.32706661522</v>
      </c>
      <c r="CJ3072" s="95">
        <v>246603.96164703401</v>
      </c>
      <c r="CK3072" s="95">
        <v>2008895.63031006</v>
      </c>
      <c r="CL3072" s="95">
        <v>246921.36217117301</v>
      </c>
      <c r="CM3072" s="160">
        <v>2122.3089477717899</v>
      </c>
      <c r="CN3072" s="160">
        <v>395506.09059143101</v>
      </c>
      <c r="CO3072" s="160">
        <v>2597027.97583008</v>
      </c>
      <c r="CP3072" s="95">
        <v>246921.36217117301</v>
      </c>
      <c r="CQ3072" s="95">
        <v>0</v>
      </c>
      <c r="CR3072" s="95">
        <v>0</v>
      </c>
      <c r="CS3072" s="95">
        <v>0</v>
      </c>
      <c r="CT3072" s="95">
        <v>0</v>
      </c>
      <c r="CU3072" s="161">
        <v>246819.19994729778</v>
      </c>
      <c r="CV3072" s="161">
        <v>2006868.8812761318</v>
      </c>
    </row>
    <row r="3073" spans="1:100" x14ac:dyDescent="0.2">
      <c r="A3073" s="94" t="s">
        <v>195</v>
      </c>
      <c r="B3073" s="96">
        <v>43160</v>
      </c>
      <c r="C3073" s="95">
        <v>381.72365345060803</v>
      </c>
      <c r="D3073" s="95">
        <v>0</v>
      </c>
      <c r="E3073" s="95">
        <v>1159.21912737191</v>
      </c>
      <c r="F3073" s="95">
        <v>27.841176157817198</v>
      </c>
      <c r="G3073" s="95">
        <v>45.7739201737568</v>
      </c>
      <c r="H3073" s="95">
        <v>0</v>
      </c>
      <c r="I3073" s="95">
        <v>0</v>
      </c>
      <c r="J3073" s="95">
        <v>429.03994202986399</v>
      </c>
      <c r="K3073" s="95">
        <v>0</v>
      </c>
      <c r="L3073" s="95">
        <v>1035.4315534383099</v>
      </c>
      <c r="M3073" s="95">
        <v>50.786339101847297</v>
      </c>
      <c r="N3073" s="95">
        <v>22.123215845786</v>
      </c>
      <c r="O3073" s="95">
        <v>0</v>
      </c>
      <c r="P3073" s="95">
        <v>371.961284589022</v>
      </c>
      <c r="Q3073" s="95">
        <v>84.086804049089594</v>
      </c>
      <c r="R3073" s="95">
        <v>0</v>
      </c>
      <c r="S3073" s="95">
        <v>41.210115994326799</v>
      </c>
      <c r="T3073" s="95">
        <v>0</v>
      </c>
      <c r="U3073" s="95">
        <v>428.62271116673901</v>
      </c>
      <c r="V3073" s="95">
        <v>64375.611477851897</v>
      </c>
      <c r="W3073" s="95">
        <v>0</v>
      </c>
      <c r="X3073" s="95">
        <v>140682.414049149</v>
      </c>
      <c r="Y3073" s="95">
        <v>15142.7427768707</v>
      </c>
      <c r="Z3073" s="95">
        <v>7524.2689360976201</v>
      </c>
      <c r="AA3073" s="95">
        <v>0</v>
      </c>
      <c r="AB3073" s="95">
        <v>0</v>
      </c>
      <c r="AC3073" s="95">
        <v>149134.327722549</v>
      </c>
      <c r="AD3073" s="95">
        <v>0</v>
      </c>
      <c r="AE3073" s="95">
        <v>102289.958886147</v>
      </c>
      <c r="AF3073" s="95">
        <v>11923.910384774201</v>
      </c>
      <c r="AG3073" s="95">
        <v>3975.4666407704399</v>
      </c>
      <c r="AH3073" s="95">
        <v>0</v>
      </c>
      <c r="AI3073" s="95">
        <v>62127.326885700197</v>
      </c>
      <c r="AJ3073" s="95">
        <v>31816.857178211201</v>
      </c>
      <c r="AK3073" s="95">
        <v>0</v>
      </c>
      <c r="AL3073" s="95">
        <v>6787.50884032249</v>
      </c>
      <c r="AM3073" s="95">
        <v>0</v>
      </c>
      <c r="AN3073" s="95">
        <v>148144.84172821001</v>
      </c>
      <c r="AO3073" s="95">
        <v>625193.58609008801</v>
      </c>
      <c r="AP3073" s="95">
        <v>0</v>
      </c>
      <c r="AQ3073" s="95">
        <v>1130153.0244751</v>
      </c>
      <c r="AR3073" s="95">
        <v>137883.97757530201</v>
      </c>
      <c r="AS3073" s="95">
        <v>65408.286024570501</v>
      </c>
      <c r="AT3073" s="95">
        <v>0</v>
      </c>
      <c r="AU3073" s="95">
        <v>0</v>
      </c>
      <c r="AV3073" s="95">
        <v>593003.955909729</v>
      </c>
      <c r="AW3073" s="95">
        <v>0</v>
      </c>
      <c r="AX3073" s="95">
        <v>741250.631507874</v>
      </c>
      <c r="AY3073" s="95">
        <v>129757.450875282</v>
      </c>
      <c r="AZ3073" s="95">
        <v>34248.8828735352</v>
      </c>
      <c r="BA3073" s="95">
        <v>0</v>
      </c>
      <c r="BB3073" s="95">
        <v>614536.14813995396</v>
      </c>
      <c r="BC3073" s="95">
        <v>283522.07624435402</v>
      </c>
      <c r="BD3073" s="95">
        <v>0</v>
      </c>
      <c r="BE3073" s="95">
        <v>58842.045525073998</v>
      </c>
      <c r="BF3073" s="95">
        <v>0</v>
      </c>
      <c r="BG3073" s="95">
        <v>592318.11241912795</v>
      </c>
      <c r="BH3073" s="95">
        <v>120538.336713791</v>
      </c>
      <c r="BI3073" s="95">
        <v>0</v>
      </c>
      <c r="BJ3073" s="95">
        <v>118713.294911385</v>
      </c>
      <c r="BK3073" s="95">
        <v>43108.856804370902</v>
      </c>
      <c r="BL3073" s="95">
        <v>0</v>
      </c>
      <c r="BM3073" s="95">
        <v>0</v>
      </c>
      <c r="BN3073" s="95">
        <v>0</v>
      </c>
      <c r="BO3073" s="95">
        <v>0</v>
      </c>
      <c r="BP3073" s="95">
        <v>0</v>
      </c>
      <c r="BQ3073" s="95">
        <v>0</v>
      </c>
      <c r="BR3073" s="95">
        <v>18828.8060426712</v>
      </c>
      <c r="BS3073" s="95">
        <v>15374.057466507</v>
      </c>
      <c r="BT3073" s="95">
        <v>0</v>
      </c>
      <c r="BU3073" s="95">
        <v>110872.689987183</v>
      </c>
      <c r="BV3073" s="95">
        <v>95411.661427497893</v>
      </c>
      <c r="BW3073" s="95">
        <v>0</v>
      </c>
      <c r="BX3073" s="95">
        <v>12569.959952592801</v>
      </c>
      <c r="BY3073" s="95">
        <v>0</v>
      </c>
      <c r="BZ3073" s="95">
        <v>0</v>
      </c>
      <c r="CA3073" s="95">
        <v>1527.1094017922901</v>
      </c>
      <c r="CB3073" s="95">
        <v>207750.34397506699</v>
      </c>
      <c r="CC3073" s="95">
        <v>1794464.0524291999</v>
      </c>
      <c r="CD3073" s="95">
        <v>241141.33115577701</v>
      </c>
      <c r="CE3073" s="95">
        <v>45.981883098837002</v>
      </c>
      <c r="CF3073" s="95">
        <v>7510.4587654471397</v>
      </c>
      <c r="CG3073" s="95">
        <v>65183.533896923102</v>
      </c>
      <c r="CH3073" s="95">
        <v>0</v>
      </c>
      <c r="CI3073" s="95">
        <v>1571.7088393718</v>
      </c>
      <c r="CJ3073" s="95">
        <v>216248.29663467401</v>
      </c>
      <c r="CK3073" s="95">
        <v>1858480.7302093499</v>
      </c>
      <c r="CL3073" s="95">
        <v>253324.10241127</v>
      </c>
      <c r="CM3073" s="160">
        <v>2007.9530705064501</v>
      </c>
      <c r="CN3073" s="160">
        <v>367745.44485092198</v>
      </c>
      <c r="CO3073" s="160">
        <v>2449084.2158508301</v>
      </c>
      <c r="CP3073" s="95">
        <v>253324.10241127</v>
      </c>
      <c r="CQ3073" s="95">
        <v>0</v>
      </c>
      <c r="CR3073" s="95">
        <v>0</v>
      </c>
      <c r="CS3073" s="95">
        <v>0</v>
      </c>
      <c r="CT3073" s="95">
        <v>0</v>
      </c>
      <c r="CU3073" s="161">
        <v>215260.80274051413</v>
      </c>
      <c r="CV3073" s="161">
        <v>1859647.586326123</v>
      </c>
    </row>
    <row r="3074" spans="1:100" x14ac:dyDescent="0.2">
      <c r="A3074" s="94" t="s">
        <v>195</v>
      </c>
      <c r="B3074" s="96">
        <v>43252</v>
      </c>
      <c r="C3074" s="95">
        <v>395.436686102301</v>
      </c>
      <c r="D3074" s="95">
        <v>0</v>
      </c>
      <c r="E3074" s="95">
        <v>1179.6442540735</v>
      </c>
      <c r="F3074" s="95">
        <v>28.274152318946999</v>
      </c>
      <c r="G3074" s="95">
        <v>43.416894031688599</v>
      </c>
      <c r="H3074" s="95">
        <v>0</v>
      </c>
      <c r="I3074" s="95">
        <v>0</v>
      </c>
      <c r="J3074" s="95">
        <v>408.08973460272</v>
      </c>
      <c r="K3074" s="95">
        <v>0</v>
      </c>
      <c r="L3074" s="95">
        <v>1017.12977919728</v>
      </c>
      <c r="M3074" s="95">
        <v>49.647028002888</v>
      </c>
      <c r="N3074" s="95">
        <v>24.4138679387979</v>
      </c>
      <c r="O3074" s="95">
        <v>0</v>
      </c>
      <c r="P3074" s="95">
        <v>379.30256731435702</v>
      </c>
      <c r="Q3074" s="95">
        <v>85.724867251701696</v>
      </c>
      <c r="R3074" s="95">
        <v>0</v>
      </c>
      <c r="S3074" s="95">
        <v>40.605981152504697</v>
      </c>
      <c r="T3074" s="95">
        <v>0</v>
      </c>
      <c r="U3074" s="95">
        <v>407.93354428932099</v>
      </c>
      <c r="V3074" s="95">
        <v>66389.997297287002</v>
      </c>
      <c r="W3074" s="95">
        <v>0</v>
      </c>
      <c r="X3074" s="95">
        <v>140039.75037002601</v>
      </c>
      <c r="Y3074" s="95">
        <v>15861.208033680899</v>
      </c>
      <c r="Z3074" s="95">
        <v>7074.2640770673797</v>
      </c>
      <c r="AA3074" s="95">
        <v>0</v>
      </c>
      <c r="AB3074" s="95">
        <v>0</v>
      </c>
      <c r="AC3074" s="95">
        <v>137392.01963233901</v>
      </c>
      <c r="AD3074" s="95">
        <v>0</v>
      </c>
      <c r="AE3074" s="95">
        <v>96144.941491127</v>
      </c>
      <c r="AF3074" s="95">
        <v>11674.642732620199</v>
      </c>
      <c r="AG3074" s="95">
        <v>4215.2468710541698</v>
      </c>
      <c r="AH3074" s="95">
        <v>0</v>
      </c>
      <c r="AI3074" s="95">
        <v>59546.271360397302</v>
      </c>
      <c r="AJ3074" s="95">
        <v>33357.886412620501</v>
      </c>
      <c r="AK3074" s="95">
        <v>0</v>
      </c>
      <c r="AL3074" s="95">
        <v>6231.0572447776804</v>
      </c>
      <c r="AM3074" s="95">
        <v>0</v>
      </c>
      <c r="AN3074" s="95">
        <v>137762.81480789199</v>
      </c>
      <c r="AO3074" s="95">
        <v>642863.49898529099</v>
      </c>
      <c r="AP3074" s="95">
        <v>0</v>
      </c>
      <c r="AQ3074" s="95">
        <v>1095472.93344116</v>
      </c>
      <c r="AR3074" s="95">
        <v>149013.78038024899</v>
      </c>
      <c r="AS3074" s="95">
        <v>62483.470875740102</v>
      </c>
      <c r="AT3074" s="95">
        <v>0</v>
      </c>
      <c r="AU3074" s="95">
        <v>0</v>
      </c>
      <c r="AV3074" s="95">
        <v>547322.71083068801</v>
      </c>
      <c r="AW3074" s="95">
        <v>0</v>
      </c>
      <c r="AX3074" s="95">
        <v>686562.86286163295</v>
      </c>
      <c r="AY3074" s="95">
        <v>127207.62032795</v>
      </c>
      <c r="AZ3074" s="95">
        <v>36921.809141159101</v>
      </c>
      <c r="BA3074" s="95">
        <v>0</v>
      </c>
      <c r="BB3074" s="95">
        <v>590592.91860198998</v>
      </c>
      <c r="BC3074" s="95">
        <v>294197.41212463402</v>
      </c>
      <c r="BD3074" s="95">
        <v>0</v>
      </c>
      <c r="BE3074" s="95">
        <v>55516.648544788397</v>
      </c>
      <c r="BF3074" s="95">
        <v>0</v>
      </c>
      <c r="BG3074" s="95">
        <v>549800.04505157506</v>
      </c>
      <c r="BH3074" s="95">
        <v>125013.280718803</v>
      </c>
      <c r="BI3074" s="95">
        <v>0</v>
      </c>
      <c r="BJ3074" s="95">
        <v>118265.510396004</v>
      </c>
      <c r="BK3074" s="95">
        <v>44954.475172996499</v>
      </c>
      <c r="BL3074" s="95">
        <v>0</v>
      </c>
      <c r="BM3074" s="95">
        <v>0</v>
      </c>
      <c r="BN3074" s="95">
        <v>0</v>
      </c>
      <c r="BO3074" s="95">
        <v>0</v>
      </c>
      <c r="BP3074" s="95">
        <v>0</v>
      </c>
      <c r="BQ3074" s="95">
        <v>0</v>
      </c>
      <c r="BR3074" s="95">
        <v>18681.264846324899</v>
      </c>
      <c r="BS3074" s="95">
        <v>16033.5725517273</v>
      </c>
      <c r="BT3074" s="95">
        <v>0</v>
      </c>
      <c r="BU3074" s="95">
        <v>111804</v>
      </c>
      <c r="BV3074" s="95">
        <v>97962.041478157</v>
      </c>
      <c r="BW3074" s="95">
        <v>0</v>
      </c>
      <c r="BX3074" s="95">
        <v>11864.279959797899</v>
      </c>
      <c r="BY3074" s="95">
        <v>0</v>
      </c>
      <c r="BZ3074" s="95">
        <v>0</v>
      </c>
      <c r="CA3074" s="95">
        <v>1569.3075075745601</v>
      </c>
      <c r="CB3074" s="95">
        <v>205056.51586723301</v>
      </c>
      <c r="CC3074" s="95">
        <v>1742299.4853668199</v>
      </c>
      <c r="CD3074" s="95">
        <v>241432.80302810701</v>
      </c>
      <c r="CE3074" s="95">
        <v>44.7045328486711</v>
      </c>
      <c r="CF3074" s="95">
        <v>7033.6842529177702</v>
      </c>
      <c r="CG3074" s="95">
        <v>62343.526019573197</v>
      </c>
      <c r="CH3074" s="95">
        <v>0</v>
      </c>
      <c r="CI3074" s="95">
        <v>1613.5594698637699</v>
      </c>
      <c r="CJ3074" s="95">
        <v>211480.899181366</v>
      </c>
      <c r="CK3074" s="95">
        <v>1802673.4855041499</v>
      </c>
      <c r="CL3074" s="95">
        <v>253148.492160797</v>
      </c>
      <c r="CM3074" s="160">
        <v>2023.9433162063399</v>
      </c>
      <c r="CN3074" s="160">
        <v>349693.10435867298</v>
      </c>
      <c r="CO3074" s="160">
        <v>2354575.0569763202</v>
      </c>
      <c r="CP3074" s="95">
        <v>253148.492160797</v>
      </c>
      <c r="CQ3074" s="95">
        <v>0</v>
      </c>
      <c r="CR3074" s="95">
        <v>0</v>
      </c>
      <c r="CS3074" s="95">
        <v>0</v>
      </c>
      <c r="CT3074" s="95">
        <v>0</v>
      </c>
      <c r="CU3074" s="161">
        <v>212090.20012015078</v>
      </c>
      <c r="CV3074" s="161">
        <v>1804643.0113863931</v>
      </c>
    </row>
    <row r="3075" spans="1:100" x14ac:dyDescent="0.2">
      <c r="A3075" s="94" t="s">
        <v>195</v>
      </c>
      <c r="B3075" s="96">
        <v>43344</v>
      </c>
      <c r="C3075" s="95">
        <v>395.98863926529901</v>
      </c>
      <c r="D3075" s="95">
        <v>0</v>
      </c>
      <c r="E3075" s="95">
        <v>1116.13967391849</v>
      </c>
      <c r="F3075" s="95">
        <v>28.181227417895599</v>
      </c>
      <c r="G3075" s="95">
        <v>36.833780781831599</v>
      </c>
      <c r="H3075" s="95">
        <v>0</v>
      </c>
      <c r="I3075" s="95">
        <v>0</v>
      </c>
      <c r="J3075" s="95">
        <v>392.59494124725501</v>
      </c>
      <c r="K3075" s="95">
        <v>0</v>
      </c>
      <c r="L3075" s="95">
        <v>975.00519901514099</v>
      </c>
      <c r="M3075" s="95">
        <v>46.605860405601597</v>
      </c>
      <c r="N3075" s="95">
        <v>20.370311504928399</v>
      </c>
      <c r="O3075" s="95">
        <v>0</v>
      </c>
      <c r="P3075" s="95">
        <v>366.24062359705601</v>
      </c>
      <c r="Q3075" s="95">
        <v>82.023242979310496</v>
      </c>
      <c r="R3075" s="95">
        <v>0</v>
      </c>
      <c r="S3075" s="95">
        <v>33.500530675984898</v>
      </c>
      <c r="T3075" s="95">
        <v>0</v>
      </c>
      <c r="U3075" s="95">
        <v>393.393470287323</v>
      </c>
      <c r="V3075" s="95">
        <v>70470.962180137605</v>
      </c>
      <c r="W3075" s="95">
        <v>0</v>
      </c>
      <c r="X3075" s="95">
        <v>133778.72930336001</v>
      </c>
      <c r="Y3075" s="95">
        <v>16588.3921217918</v>
      </c>
      <c r="Z3075" s="95">
        <v>5809.5178632140196</v>
      </c>
      <c r="AA3075" s="95">
        <v>0</v>
      </c>
      <c r="AB3075" s="95">
        <v>0</v>
      </c>
      <c r="AC3075" s="95">
        <v>132052.54839706401</v>
      </c>
      <c r="AD3075" s="95">
        <v>0</v>
      </c>
      <c r="AE3075" s="95">
        <v>89594.384188651995</v>
      </c>
      <c r="AF3075" s="95">
        <v>11726.8320748806</v>
      </c>
      <c r="AG3075" s="95">
        <v>3945.8970592021901</v>
      </c>
      <c r="AH3075" s="95">
        <v>0</v>
      </c>
      <c r="AI3075" s="95">
        <v>63423.149879455603</v>
      </c>
      <c r="AJ3075" s="95">
        <v>32619.685206651699</v>
      </c>
      <c r="AK3075" s="95">
        <v>0</v>
      </c>
      <c r="AL3075" s="95">
        <v>4970.3941865563402</v>
      </c>
      <c r="AM3075" s="95">
        <v>0</v>
      </c>
      <c r="AN3075" s="95">
        <v>130997.71054554</v>
      </c>
      <c r="AO3075" s="95">
        <v>673457.92031860398</v>
      </c>
      <c r="AP3075" s="95">
        <v>0</v>
      </c>
      <c r="AQ3075" s="95">
        <v>1060249.57991028</v>
      </c>
      <c r="AR3075" s="95">
        <v>158132.279960632</v>
      </c>
      <c r="AS3075" s="95">
        <v>51027.822361946099</v>
      </c>
      <c r="AT3075" s="95">
        <v>0</v>
      </c>
      <c r="AU3075" s="95">
        <v>0</v>
      </c>
      <c r="AV3075" s="95">
        <v>529238.54833984398</v>
      </c>
      <c r="AW3075" s="95">
        <v>0</v>
      </c>
      <c r="AX3075" s="95">
        <v>638829.11508178699</v>
      </c>
      <c r="AY3075" s="95">
        <v>133279.36484146101</v>
      </c>
      <c r="AZ3075" s="95">
        <v>33926.825666904399</v>
      </c>
      <c r="BA3075" s="95">
        <v>0</v>
      </c>
      <c r="BB3075" s="95">
        <v>624216.84135437</v>
      </c>
      <c r="BC3075" s="95">
        <v>290445.27785491903</v>
      </c>
      <c r="BD3075" s="95">
        <v>0</v>
      </c>
      <c r="BE3075" s="95">
        <v>45981.764396667502</v>
      </c>
      <c r="BF3075" s="95">
        <v>0</v>
      </c>
      <c r="BG3075" s="95">
        <v>534792.33214569103</v>
      </c>
      <c r="BH3075" s="95">
        <v>130861.836462021</v>
      </c>
      <c r="BI3075" s="95">
        <v>0</v>
      </c>
      <c r="BJ3075" s="95">
        <v>117715.755867958</v>
      </c>
      <c r="BK3075" s="95">
        <v>48726.8040013313</v>
      </c>
      <c r="BL3075" s="95">
        <v>0</v>
      </c>
      <c r="BM3075" s="95">
        <v>0</v>
      </c>
      <c r="BN3075" s="95">
        <v>0</v>
      </c>
      <c r="BO3075" s="95">
        <v>0</v>
      </c>
      <c r="BP3075" s="95">
        <v>0</v>
      </c>
      <c r="BQ3075" s="95">
        <v>0</v>
      </c>
      <c r="BR3075" s="95">
        <v>17716.8043832779</v>
      </c>
      <c r="BS3075" s="95">
        <v>15370.734126567801</v>
      </c>
      <c r="BT3075" s="95">
        <v>0</v>
      </c>
      <c r="BU3075" s="95">
        <v>113864</v>
      </c>
      <c r="BV3075" s="95">
        <v>98308.369811058001</v>
      </c>
      <c r="BW3075" s="95">
        <v>0</v>
      </c>
      <c r="BX3075" s="95">
        <v>6890.3599765896797</v>
      </c>
      <c r="BY3075" s="95">
        <v>0</v>
      </c>
      <c r="BZ3075" s="95">
        <v>0</v>
      </c>
      <c r="CA3075" s="95">
        <v>1505.4386896938099</v>
      </c>
      <c r="CB3075" s="95">
        <v>202748.02970695501</v>
      </c>
      <c r="CC3075" s="95">
        <v>1720638.61187744</v>
      </c>
      <c r="CD3075" s="95">
        <v>246355.64852142299</v>
      </c>
      <c r="CE3075" s="95">
        <v>36.976975929923398</v>
      </c>
      <c r="CF3075" s="95">
        <v>5813.7159404158601</v>
      </c>
      <c r="CG3075" s="95">
        <v>51255.133111476898</v>
      </c>
      <c r="CH3075" s="95">
        <v>0</v>
      </c>
      <c r="CI3075" s="95">
        <v>1541.5063939392601</v>
      </c>
      <c r="CJ3075" s="95">
        <v>208105.341053009</v>
      </c>
      <c r="CK3075" s="95">
        <v>1774443.0539245601</v>
      </c>
      <c r="CL3075" s="95">
        <v>255650.200561523</v>
      </c>
      <c r="CM3075" s="160">
        <v>1933.2760599553601</v>
      </c>
      <c r="CN3075" s="160">
        <v>338993.244819641</v>
      </c>
      <c r="CO3075" s="160">
        <v>2306495.1998596201</v>
      </c>
      <c r="CP3075" s="95">
        <v>255650.200561523</v>
      </c>
      <c r="CQ3075" s="95">
        <v>0</v>
      </c>
      <c r="CR3075" s="95">
        <v>0</v>
      </c>
      <c r="CS3075" s="95">
        <v>0</v>
      </c>
      <c r="CT3075" s="95">
        <v>0</v>
      </c>
      <c r="CU3075" s="161">
        <v>208561.74564737087</v>
      </c>
      <c r="CV3075" s="161">
        <v>1771893.7449889169</v>
      </c>
    </row>
    <row r="3076" spans="1:100" x14ac:dyDescent="0.2">
      <c r="A3076" s="94" t="s">
        <v>195</v>
      </c>
      <c r="B3076" s="96">
        <v>43435</v>
      </c>
      <c r="C3076" s="95">
        <v>396.08838200196601</v>
      </c>
      <c r="D3076" s="95">
        <v>0</v>
      </c>
      <c r="E3076" s="95">
        <v>1086.77528434992</v>
      </c>
      <c r="F3076" s="95">
        <v>27.662334652850401</v>
      </c>
      <c r="G3076" s="95">
        <v>28.267228878801699</v>
      </c>
      <c r="H3076" s="95">
        <v>0</v>
      </c>
      <c r="I3076" s="95">
        <v>0</v>
      </c>
      <c r="J3076" s="95">
        <v>386.39972569793503</v>
      </c>
      <c r="K3076" s="95">
        <v>0</v>
      </c>
      <c r="L3076" s="95">
        <v>984.552380114794</v>
      </c>
      <c r="M3076" s="95">
        <v>51.104735666886</v>
      </c>
      <c r="N3076" s="95">
        <v>22.170386542799001</v>
      </c>
      <c r="O3076" s="95">
        <v>0</v>
      </c>
      <c r="P3076" s="95">
        <v>360.32085127756</v>
      </c>
      <c r="Q3076" s="95">
        <v>81.022718843072695</v>
      </c>
      <c r="R3076" s="95">
        <v>0</v>
      </c>
      <c r="S3076" s="95">
        <v>24.168718154775</v>
      </c>
      <c r="T3076" s="95">
        <v>0</v>
      </c>
      <c r="U3076" s="95">
        <v>386.13967943936598</v>
      </c>
      <c r="V3076" s="95">
        <v>71634.305723190293</v>
      </c>
      <c r="W3076" s="95">
        <v>0</v>
      </c>
      <c r="X3076" s="95">
        <v>118060.560605049</v>
      </c>
      <c r="Y3076" s="95">
        <v>15938.562104344401</v>
      </c>
      <c r="Z3076" s="95">
        <v>4427.4322404861496</v>
      </c>
      <c r="AA3076" s="95">
        <v>0</v>
      </c>
      <c r="AB3076" s="95">
        <v>0</v>
      </c>
      <c r="AC3076" s="95">
        <v>133888.95955085801</v>
      </c>
      <c r="AD3076" s="95">
        <v>0</v>
      </c>
      <c r="AE3076" s="95">
        <v>74799.139955520601</v>
      </c>
      <c r="AF3076" s="95">
        <v>12443.927304029499</v>
      </c>
      <c r="AG3076" s="95">
        <v>4274.6443747878102</v>
      </c>
      <c r="AH3076" s="95">
        <v>0</v>
      </c>
      <c r="AI3076" s="95">
        <v>65308.276504993402</v>
      </c>
      <c r="AJ3076" s="95">
        <v>31592.860882997498</v>
      </c>
      <c r="AK3076" s="95">
        <v>0</v>
      </c>
      <c r="AL3076" s="95">
        <v>3671.3350004255799</v>
      </c>
      <c r="AM3076" s="95">
        <v>0</v>
      </c>
      <c r="AN3076" s="95">
        <v>135616.312059402</v>
      </c>
      <c r="AO3076" s="95">
        <v>684135.755470276</v>
      </c>
      <c r="AP3076" s="95">
        <v>0</v>
      </c>
      <c r="AQ3076" s="95">
        <v>986183.03250122105</v>
      </c>
      <c r="AR3076" s="95">
        <v>151914.67257309001</v>
      </c>
      <c r="AS3076" s="95">
        <v>38969.408868789702</v>
      </c>
      <c r="AT3076" s="95">
        <v>0</v>
      </c>
      <c r="AU3076" s="95">
        <v>0</v>
      </c>
      <c r="AV3076" s="95">
        <v>556559.02931976295</v>
      </c>
      <c r="AW3076" s="95">
        <v>0</v>
      </c>
      <c r="AX3076" s="95">
        <v>535405.72282409703</v>
      </c>
      <c r="AY3076" s="95">
        <v>141348.79400443999</v>
      </c>
      <c r="AZ3076" s="95">
        <v>36088.520689010598</v>
      </c>
      <c r="BA3076" s="95">
        <v>0</v>
      </c>
      <c r="BB3076" s="95">
        <v>634827.620857239</v>
      </c>
      <c r="BC3076" s="95">
        <v>286614.11720275902</v>
      </c>
      <c r="BD3076" s="95">
        <v>0</v>
      </c>
      <c r="BE3076" s="95">
        <v>32268.530742406801</v>
      </c>
      <c r="BF3076" s="95">
        <v>0</v>
      </c>
      <c r="BG3076" s="95">
        <v>548463.59426879894</v>
      </c>
      <c r="BH3076" s="95">
        <v>134968.92382049601</v>
      </c>
      <c r="BI3076" s="95">
        <v>0</v>
      </c>
      <c r="BJ3076" s="95">
        <v>115293.277059555</v>
      </c>
      <c r="BK3076" s="95">
        <v>45852.153935432398</v>
      </c>
      <c r="BL3076" s="95">
        <v>0</v>
      </c>
      <c r="BM3076" s="95">
        <v>0</v>
      </c>
      <c r="BN3076" s="95">
        <v>0</v>
      </c>
      <c r="BO3076" s="95">
        <v>0</v>
      </c>
      <c r="BP3076" s="95">
        <v>0</v>
      </c>
      <c r="BQ3076" s="95">
        <v>0</v>
      </c>
      <c r="BR3076" s="95">
        <v>21071.612313270602</v>
      </c>
      <c r="BS3076" s="95">
        <v>17267.169649601001</v>
      </c>
      <c r="BT3076" s="95">
        <v>0</v>
      </c>
      <c r="BU3076" s="95">
        <v>120189.189998627</v>
      </c>
      <c r="BV3076" s="95">
        <v>92576.910534858704</v>
      </c>
      <c r="BW3076" s="95">
        <v>0</v>
      </c>
      <c r="BX3076" s="95">
        <v>6303.3299781680098</v>
      </c>
      <c r="BY3076" s="95">
        <v>0</v>
      </c>
      <c r="BZ3076" s="95">
        <v>0</v>
      </c>
      <c r="CA3076" s="95">
        <v>1511.8272639960101</v>
      </c>
      <c r="CB3076" s="95">
        <v>189968.95547103899</v>
      </c>
      <c r="CC3076" s="95">
        <v>1636450.55189514</v>
      </c>
      <c r="CD3076" s="95">
        <v>252042.95386505101</v>
      </c>
      <c r="CE3076" s="95">
        <v>26.875282289926002</v>
      </c>
      <c r="CF3076" s="95">
        <v>4476.7181136012096</v>
      </c>
      <c r="CG3076" s="95">
        <v>38981.244364261598</v>
      </c>
      <c r="CH3076" s="95">
        <v>0</v>
      </c>
      <c r="CI3076" s="95">
        <v>1542.36232720315</v>
      </c>
      <c r="CJ3076" s="95">
        <v>194941.607694626</v>
      </c>
      <c r="CK3076" s="95">
        <v>1678109.7136383101</v>
      </c>
      <c r="CL3076" s="95">
        <v>259735.40174865699</v>
      </c>
      <c r="CM3076" s="160">
        <v>1901.2128948867301</v>
      </c>
      <c r="CN3076" s="160">
        <v>327155.60992813099</v>
      </c>
      <c r="CO3076" s="160">
        <v>2226773.2904357901</v>
      </c>
      <c r="CP3076" s="95">
        <v>259735.40174865699</v>
      </c>
      <c r="CQ3076" s="95">
        <v>0</v>
      </c>
      <c r="CR3076" s="95">
        <v>0</v>
      </c>
      <c r="CS3076" s="95">
        <v>0</v>
      </c>
      <c r="CT3076" s="95">
        <v>0</v>
      </c>
      <c r="CU3076" s="161">
        <v>194445.6735846402</v>
      </c>
      <c r="CV3076" s="161">
        <v>1675431.7962594016</v>
      </c>
    </row>
    <row r="3077" spans="1:100" x14ac:dyDescent="0.2">
      <c r="A3077" s="94" t="s">
        <v>195</v>
      </c>
      <c r="B3077" s="96">
        <v>43525</v>
      </c>
      <c r="C3077" s="95">
        <v>399.74851594120298</v>
      </c>
      <c r="D3077" s="95">
        <v>0</v>
      </c>
      <c r="E3077" s="95">
        <v>873.71556942910001</v>
      </c>
      <c r="F3077" s="95">
        <v>26.797990861814501</v>
      </c>
      <c r="G3077" s="95">
        <v>32.643511811737</v>
      </c>
      <c r="H3077" s="95">
        <v>0</v>
      </c>
      <c r="I3077" s="95">
        <v>0</v>
      </c>
      <c r="J3077" s="95">
        <v>376.42650624364597</v>
      </c>
      <c r="K3077" s="95">
        <v>0</v>
      </c>
      <c r="L3077" s="95">
        <v>754.43254569172905</v>
      </c>
      <c r="M3077" s="95">
        <v>45.581218712963199</v>
      </c>
      <c r="N3077" s="95">
        <v>20.263970947824401</v>
      </c>
      <c r="O3077" s="95">
        <v>0</v>
      </c>
      <c r="P3077" s="95">
        <v>407.20417737960798</v>
      </c>
      <c r="Q3077" s="95">
        <v>74.277386193163693</v>
      </c>
      <c r="R3077" s="95">
        <v>0</v>
      </c>
      <c r="S3077" s="95">
        <v>25.308947706362201</v>
      </c>
      <c r="T3077" s="95">
        <v>0</v>
      </c>
      <c r="U3077" s="95">
        <v>375.85531092435099</v>
      </c>
      <c r="V3077" s="95">
        <v>72298.277665138201</v>
      </c>
      <c r="W3077" s="95">
        <v>0</v>
      </c>
      <c r="X3077" s="95">
        <v>125414.951623917</v>
      </c>
      <c r="Y3077" s="95">
        <v>14941.763042807601</v>
      </c>
      <c r="Z3077" s="95">
        <v>4954.2240612506903</v>
      </c>
      <c r="AA3077" s="95">
        <v>0</v>
      </c>
      <c r="AB3077" s="95">
        <v>0</v>
      </c>
      <c r="AC3077" s="95">
        <v>130091.061047554</v>
      </c>
      <c r="AD3077" s="95">
        <v>0</v>
      </c>
      <c r="AE3077" s="95">
        <v>89167.959779739394</v>
      </c>
      <c r="AF3077" s="95">
        <v>10870.072658777201</v>
      </c>
      <c r="AG3077" s="95">
        <v>4852.4380509257298</v>
      </c>
      <c r="AH3077" s="95">
        <v>0</v>
      </c>
      <c r="AI3077" s="95">
        <v>71419.212393760696</v>
      </c>
      <c r="AJ3077" s="95">
        <v>28381.519214868498</v>
      </c>
      <c r="AK3077" s="95">
        <v>0</v>
      </c>
      <c r="AL3077" s="95">
        <v>3457.4257713556299</v>
      </c>
      <c r="AM3077" s="95">
        <v>0</v>
      </c>
      <c r="AN3077" s="95">
        <v>128975.02604007701</v>
      </c>
      <c r="AO3077" s="95">
        <v>697792.36037445103</v>
      </c>
      <c r="AP3077" s="95">
        <v>0</v>
      </c>
      <c r="AQ3077" s="95">
        <v>1037982.69701385</v>
      </c>
      <c r="AR3077" s="95">
        <v>142609.48965454099</v>
      </c>
      <c r="AS3077" s="95">
        <v>44966.407698154399</v>
      </c>
      <c r="AT3077" s="95">
        <v>0</v>
      </c>
      <c r="AU3077" s="95">
        <v>0</v>
      </c>
      <c r="AV3077" s="95">
        <v>539843.56200408901</v>
      </c>
      <c r="AW3077" s="95">
        <v>0</v>
      </c>
      <c r="AX3077" s="95">
        <v>651834.57507324195</v>
      </c>
      <c r="AY3077" s="95">
        <v>117961.63366985301</v>
      </c>
      <c r="AZ3077" s="95">
        <v>40936.761094093301</v>
      </c>
      <c r="BA3077" s="95">
        <v>0</v>
      </c>
      <c r="BB3077" s="95">
        <v>713389.55700683605</v>
      </c>
      <c r="BC3077" s="95">
        <v>267168.553722382</v>
      </c>
      <c r="BD3077" s="95">
        <v>0</v>
      </c>
      <c r="BE3077" s="95">
        <v>32220.943185329401</v>
      </c>
      <c r="BF3077" s="95">
        <v>0</v>
      </c>
      <c r="BG3077" s="95">
        <v>538225.64838409401</v>
      </c>
      <c r="BH3077" s="95">
        <v>135852.28385734599</v>
      </c>
      <c r="BI3077" s="95">
        <v>0</v>
      </c>
      <c r="BJ3077" s="95">
        <v>105708.23671054799</v>
      </c>
      <c r="BK3077" s="95">
        <v>42115.328978061698</v>
      </c>
      <c r="BL3077" s="95">
        <v>0</v>
      </c>
      <c r="BM3077" s="95">
        <v>0</v>
      </c>
      <c r="BN3077" s="95">
        <v>0</v>
      </c>
      <c r="BO3077" s="95">
        <v>0</v>
      </c>
      <c r="BP3077" s="95">
        <v>0</v>
      </c>
      <c r="BQ3077" s="95">
        <v>0</v>
      </c>
      <c r="BR3077" s="95">
        <v>17497.331815719601</v>
      </c>
      <c r="BS3077" s="95">
        <v>13455.2592998743</v>
      </c>
      <c r="BT3077" s="95">
        <v>0</v>
      </c>
      <c r="BU3077" s="95">
        <v>127313.829986572</v>
      </c>
      <c r="BV3077" s="95">
        <v>84803.244620323196</v>
      </c>
      <c r="BW3077" s="95">
        <v>0</v>
      </c>
      <c r="BX3077" s="95">
        <v>6666.8399772047997</v>
      </c>
      <c r="BY3077" s="95">
        <v>0</v>
      </c>
      <c r="BZ3077" s="95">
        <v>0</v>
      </c>
      <c r="CA3077" s="95">
        <v>1261.27009740472</v>
      </c>
      <c r="CB3077" s="95">
        <v>199632.751642227</v>
      </c>
      <c r="CC3077" s="95">
        <v>1781123.1042480499</v>
      </c>
      <c r="CD3077" s="95">
        <v>243573.38834762599</v>
      </c>
      <c r="CE3077" s="95">
        <v>32.953537125606097</v>
      </c>
      <c r="CF3077" s="95">
        <v>4932.37221598625</v>
      </c>
      <c r="CG3077" s="95">
        <v>44893.919811725602</v>
      </c>
      <c r="CH3077" s="95">
        <v>0</v>
      </c>
      <c r="CI3077" s="95">
        <v>1292.92073693871</v>
      </c>
      <c r="CJ3077" s="95">
        <v>205240.01283645601</v>
      </c>
      <c r="CK3077" s="95">
        <v>1823290.6533355699</v>
      </c>
      <c r="CL3077" s="95">
        <v>251233.24614334101</v>
      </c>
      <c r="CM3077" s="160">
        <v>1678.4031588733201</v>
      </c>
      <c r="CN3077" s="160">
        <v>336680.508388519</v>
      </c>
      <c r="CO3077" s="160">
        <v>2360052.1119384798</v>
      </c>
      <c r="CP3077" s="95">
        <v>251233.24614334101</v>
      </c>
      <c r="CQ3077" s="95">
        <v>0</v>
      </c>
      <c r="CR3077" s="95">
        <v>0</v>
      </c>
      <c r="CS3077" s="95">
        <v>0</v>
      </c>
      <c r="CT3077" s="95">
        <v>0</v>
      </c>
      <c r="CU3077" s="161">
        <v>204565.12385821325</v>
      </c>
      <c r="CV3077" s="161">
        <v>1826017.0240597755</v>
      </c>
    </row>
    <row r="3078" spans="1:100" x14ac:dyDescent="0.2">
      <c r="A3078" s="94" t="s">
        <v>195</v>
      </c>
      <c r="B3078" s="96">
        <v>43617</v>
      </c>
      <c r="C3078" s="95">
        <v>397.27665645256599</v>
      </c>
      <c r="D3078" s="95">
        <v>0</v>
      </c>
      <c r="E3078" s="95">
        <v>912.00804227590595</v>
      </c>
      <c r="F3078" s="95">
        <v>24.5378126897849</v>
      </c>
      <c r="G3078" s="95">
        <v>31.640927775995799</v>
      </c>
      <c r="H3078" s="95">
        <v>0</v>
      </c>
      <c r="I3078" s="95">
        <v>0</v>
      </c>
      <c r="J3078" s="95">
        <v>359.87170523405098</v>
      </c>
      <c r="K3078" s="95">
        <v>0</v>
      </c>
      <c r="L3078" s="95">
        <v>755.69750903546799</v>
      </c>
      <c r="M3078" s="95">
        <v>46.581798097584397</v>
      </c>
      <c r="N3078" s="95">
        <v>24.190820089774199</v>
      </c>
      <c r="O3078" s="95">
        <v>0</v>
      </c>
      <c r="P3078" s="95">
        <v>393.80015312507697</v>
      </c>
      <c r="Q3078" s="95">
        <v>68.703089406713801</v>
      </c>
      <c r="R3078" s="95">
        <v>0</v>
      </c>
      <c r="S3078" s="95">
        <v>25.968457544455301</v>
      </c>
      <c r="T3078" s="95">
        <v>0</v>
      </c>
      <c r="U3078" s="95">
        <v>359.76051375269901</v>
      </c>
      <c r="V3078" s="95">
        <v>72032.158004760699</v>
      </c>
      <c r="W3078" s="95">
        <v>0</v>
      </c>
      <c r="X3078" s="95">
        <v>123892.613178253</v>
      </c>
      <c r="Y3078" s="95">
        <v>13738.6375221014</v>
      </c>
      <c r="Z3078" s="95">
        <v>4636.5886405706397</v>
      </c>
      <c r="AA3078" s="95">
        <v>0</v>
      </c>
      <c r="AB3078" s="95">
        <v>0</v>
      </c>
      <c r="AC3078" s="95">
        <v>124748.49351787601</v>
      </c>
      <c r="AD3078" s="95">
        <v>0</v>
      </c>
      <c r="AE3078" s="95">
        <v>86816.445514678999</v>
      </c>
      <c r="AF3078" s="95">
        <v>10845.5487539768</v>
      </c>
      <c r="AG3078" s="95">
        <v>5375.2452171444902</v>
      </c>
      <c r="AH3078" s="95">
        <v>0</v>
      </c>
      <c r="AI3078" s="95">
        <v>68739.858136177107</v>
      </c>
      <c r="AJ3078" s="95">
        <v>24562.026715755499</v>
      </c>
      <c r="AK3078" s="95">
        <v>0</v>
      </c>
      <c r="AL3078" s="95">
        <v>3316.2023527920201</v>
      </c>
      <c r="AM3078" s="95">
        <v>0</v>
      </c>
      <c r="AN3078" s="95">
        <v>125360.345504761</v>
      </c>
      <c r="AO3078" s="95">
        <v>684581.04415893601</v>
      </c>
      <c r="AP3078" s="95">
        <v>0</v>
      </c>
      <c r="AQ3078" s="95">
        <v>1042202.06503296</v>
      </c>
      <c r="AR3078" s="95">
        <v>130321.669608116</v>
      </c>
      <c r="AS3078" s="95">
        <v>42104.760851860003</v>
      </c>
      <c r="AT3078" s="95">
        <v>0</v>
      </c>
      <c r="AU3078" s="95">
        <v>0</v>
      </c>
      <c r="AV3078" s="95">
        <v>518695.71887588501</v>
      </c>
      <c r="AW3078" s="95">
        <v>0</v>
      </c>
      <c r="AX3078" s="95">
        <v>650156.05502319301</v>
      </c>
      <c r="AY3078" s="95">
        <v>115329.771417618</v>
      </c>
      <c r="AZ3078" s="95">
        <v>45181.355417728402</v>
      </c>
      <c r="BA3078" s="95">
        <v>0</v>
      </c>
      <c r="BB3078" s="95">
        <v>683624.74029541004</v>
      </c>
      <c r="BC3078" s="95">
        <v>228360.172967911</v>
      </c>
      <c r="BD3078" s="95">
        <v>0</v>
      </c>
      <c r="BE3078" s="95">
        <v>30990.281889677</v>
      </c>
      <c r="BF3078" s="95">
        <v>0</v>
      </c>
      <c r="BG3078" s="95">
        <v>522282.87707138102</v>
      </c>
      <c r="BH3078" s="95">
        <v>135024.56419563299</v>
      </c>
      <c r="BI3078" s="95">
        <v>0</v>
      </c>
      <c r="BJ3078" s="95">
        <v>102747.38989257799</v>
      </c>
      <c r="BK3078" s="95">
        <v>39066.678797244997</v>
      </c>
      <c r="BL3078" s="95">
        <v>0</v>
      </c>
      <c r="BM3078" s="95">
        <v>0</v>
      </c>
      <c r="BN3078" s="95">
        <v>0</v>
      </c>
      <c r="BO3078" s="95">
        <v>0</v>
      </c>
      <c r="BP3078" s="95">
        <v>0</v>
      </c>
      <c r="BQ3078" s="95">
        <v>0</v>
      </c>
      <c r="BR3078" s="95">
        <v>16930.699787616701</v>
      </c>
      <c r="BS3078" s="95">
        <v>16537.448418617201</v>
      </c>
      <c r="BT3078" s="95">
        <v>0</v>
      </c>
      <c r="BU3078" s="95">
        <v>129052</v>
      </c>
      <c r="BV3078" s="95">
        <v>76615.566370964094</v>
      </c>
      <c r="BW3078" s="95">
        <v>0</v>
      </c>
      <c r="BX3078" s="95">
        <v>6505.6899771690396</v>
      </c>
      <c r="BY3078" s="95">
        <v>0</v>
      </c>
      <c r="BZ3078" s="95">
        <v>0</v>
      </c>
      <c r="CA3078" s="95">
        <v>1302.5609476715299</v>
      </c>
      <c r="CB3078" s="95">
        <v>196764.81253624</v>
      </c>
      <c r="CC3078" s="95">
        <v>1730759.7315368699</v>
      </c>
      <c r="CD3078" s="95">
        <v>236589.82323455799</v>
      </c>
      <c r="CE3078" s="95">
        <v>32.862728608772201</v>
      </c>
      <c r="CF3078" s="95">
        <v>4595.38323748112</v>
      </c>
      <c r="CG3078" s="95">
        <v>42075.8765144348</v>
      </c>
      <c r="CH3078" s="95">
        <v>0</v>
      </c>
      <c r="CI3078" s="95">
        <v>1334.70490406454</v>
      </c>
      <c r="CJ3078" s="95">
        <v>200603.23666000401</v>
      </c>
      <c r="CK3078" s="95">
        <v>1768910.68588257</v>
      </c>
      <c r="CL3078" s="95">
        <v>244021.87071990999</v>
      </c>
      <c r="CM3078" s="160">
        <v>1706.18088597059</v>
      </c>
      <c r="CN3078" s="160">
        <v>326553.32472991903</v>
      </c>
      <c r="CO3078" s="160">
        <v>2293382.7546691899</v>
      </c>
      <c r="CP3078" s="95">
        <v>244021.87071990999</v>
      </c>
      <c r="CQ3078" s="95">
        <v>0</v>
      </c>
      <c r="CR3078" s="95">
        <v>0</v>
      </c>
      <c r="CS3078" s="95">
        <v>0</v>
      </c>
      <c r="CT3078" s="95">
        <v>0</v>
      </c>
      <c r="CU3078" s="161">
        <v>201360.19577372112</v>
      </c>
      <c r="CV3078" s="161">
        <v>1772835.6080513047</v>
      </c>
    </row>
    <row r="3079" spans="1:100" x14ac:dyDescent="0.2">
      <c r="A3079" s="94" t="s">
        <v>195</v>
      </c>
      <c r="B3079" s="96">
        <v>43709</v>
      </c>
      <c r="C3079" s="95">
        <v>407.67172789946198</v>
      </c>
      <c r="D3079" s="95">
        <v>0</v>
      </c>
      <c r="E3079" s="95">
        <v>978.79057701677095</v>
      </c>
      <c r="F3079" s="95">
        <v>25.0490598008037</v>
      </c>
      <c r="G3079" s="95">
        <v>26.022517893928999</v>
      </c>
      <c r="H3079" s="95">
        <v>0</v>
      </c>
      <c r="I3079" s="95">
        <v>0</v>
      </c>
      <c r="J3079" s="95">
        <v>338.62538016215001</v>
      </c>
      <c r="K3079" s="95">
        <v>0</v>
      </c>
      <c r="L3079" s="95">
        <v>840.429355852306</v>
      </c>
      <c r="M3079" s="95">
        <v>45.008152532856897</v>
      </c>
      <c r="N3079" s="95">
        <v>27.171523905824898</v>
      </c>
      <c r="O3079" s="95">
        <v>0</v>
      </c>
      <c r="P3079" s="95">
        <v>385.40109317377198</v>
      </c>
      <c r="Q3079" s="95">
        <v>69.030123092234106</v>
      </c>
      <c r="R3079" s="95">
        <v>0</v>
      </c>
      <c r="S3079" s="95">
        <v>16.2217173667159</v>
      </c>
      <c r="T3079" s="95">
        <v>0</v>
      </c>
      <c r="U3079" s="95">
        <v>339.57926908880501</v>
      </c>
      <c r="V3079" s="95">
        <v>73273.859398841902</v>
      </c>
      <c r="W3079" s="95">
        <v>0</v>
      </c>
      <c r="X3079" s="95">
        <v>128409.410545349</v>
      </c>
      <c r="Y3079" s="95">
        <v>13376.269269943199</v>
      </c>
      <c r="Z3079" s="95">
        <v>4457.2263300418899</v>
      </c>
      <c r="AA3079" s="95">
        <v>0</v>
      </c>
      <c r="AB3079" s="95">
        <v>0</v>
      </c>
      <c r="AC3079" s="95">
        <v>115243.55550861399</v>
      </c>
      <c r="AD3079" s="95">
        <v>0</v>
      </c>
      <c r="AE3079" s="95">
        <v>90730.058217048601</v>
      </c>
      <c r="AF3079" s="95">
        <v>9966.0239198207892</v>
      </c>
      <c r="AG3079" s="95">
        <v>5663.69396114349</v>
      </c>
      <c r="AH3079" s="95">
        <v>0</v>
      </c>
      <c r="AI3079" s="95">
        <v>69353.326292037993</v>
      </c>
      <c r="AJ3079" s="95">
        <v>24445.829927682898</v>
      </c>
      <c r="AK3079" s="95">
        <v>0</v>
      </c>
      <c r="AL3079" s="95">
        <v>2939.7995740771298</v>
      </c>
      <c r="AM3079" s="95">
        <v>0</v>
      </c>
      <c r="AN3079" s="95">
        <v>114194.437150955</v>
      </c>
      <c r="AO3079" s="95">
        <v>693695.54814147903</v>
      </c>
      <c r="AP3079" s="95">
        <v>0</v>
      </c>
      <c r="AQ3079" s="95">
        <v>1072401.3465118399</v>
      </c>
      <c r="AR3079" s="95">
        <v>149633.97171783401</v>
      </c>
      <c r="AS3079" s="95">
        <v>41024.829069137602</v>
      </c>
      <c r="AT3079" s="95">
        <v>0</v>
      </c>
      <c r="AU3079" s="95">
        <v>0</v>
      </c>
      <c r="AV3079" s="95">
        <v>491140.39705276501</v>
      </c>
      <c r="AW3079" s="95">
        <v>0</v>
      </c>
      <c r="AX3079" s="95">
        <v>681469.85509491002</v>
      </c>
      <c r="AY3079" s="95">
        <v>105682.68905258201</v>
      </c>
      <c r="AZ3079" s="95">
        <v>47727.429228305802</v>
      </c>
      <c r="BA3079" s="95">
        <v>0</v>
      </c>
      <c r="BB3079" s="95">
        <v>694346.608543396</v>
      </c>
      <c r="BC3079" s="95">
        <v>223337.34634590099</v>
      </c>
      <c r="BD3079" s="95">
        <v>0</v>
      </c>
      <c r="BE3079" s="95">
        <v>28109.131593465801</v>
      </c>
      <c r="BF3079" s="95">
        <v>0</v>
      </c>
      <c r="BG3079" s="95">
        <v>495872.441955566</v>
      </c>
      <c r="BH3079" s="95">
        <v>135207.53927612299</v>
      </c>
      <c r="BI3079" s="95">
        <v>0</v>
      </c>
      <c r="BJ3079" s="95">
        <v>97994.362003326401</v>
      </c>
      <c r="BK3079" s="95">
        <v>34721.913851261103</v>
      </c>
      <c r="BL3079" s="95">
        <v>0</v>
      </c>
      <c r="BM3079" s="95">
        <v>0</v>
      </c>
      <c r="BN3079" s="95">
        <v>0</v>
      </c>
      <c r="BO3079" s="95">
        <v>0</v>
      </c>
      <c r="BP3079" s="95">
        <v>0</v>
      </c>
      <c r="BQ3079" s="95">
        <v>0</v>
      </c>
      <c r="BR3079" s="95">
        <v>16123.696542263</v>
      </c>
      <c r="BS3079" s="95">
        <v>18269.418688535701</v>
      </c>
      <c r="BT3079" s="95">
        <v>0</v>
      </c>
      <c r="BU3079" s="95">
        <v>124948</v>
      </c>
      <c r="BV3079" s="95">
        <v>70101.472046852097</v>
      </c>
      <c r="BW3079" s="95">
        <v>0</v>
      </c>
      <c r="BX3079" s="95">
        <v>4067.3199864029898</v>
      </c>
      <c r="BY3079" s="95">
        <v>0</v>
      </c>
      <c r="BZ3079" s="95">
        <v>0</v>
      </c>
      <c r="CA3079" s="95">
        <v>1380.7485854476699</v>
      </c>
      <c r="CB3079" s="95">
        <v>201065.11392784101</v>
      </c>
      <c r="CC3079" s="95">
        <v>1756132.8131256099</v>
      </c>
      <c r="CD3079" s="95">
        <v>231112.453958511</v>
      </c>
      <c r="CE3079" s="95">
        <v>26.066091410815702</v>
      </c>
      <c r="CF3079" s="95">
        <v>4485.0050397515297</v>
      </c>
      <c r="CG3079" s="95">
        <v>41080.396449565902</v>
      </c>
      <c r="CH3079" s="95">
        <v>0</v>
      </c>
      <c r="CI3079" s="95">
        <v>1406.0669694691901</v>
      </c>
      <c r="CJ3079" s="95">
        <v>204995.56768608099</v>
      </c>
      <c r="CK3079" s="95">
        <v>1801493.4538421601</v>
      </c>
      <c r="CL3079" s="95">
        <v>238309.40482711801</v>
      </c>
      <c r="CM3079" s="160">
        <v>1746.43352541327</v>
      </c>
      <c r="CN3079" s="160">
        <v>319298.52530288702</v>
      </c>
      <c r="CO3079" s="160">
        <v>2293291.4476623498</v>
      </c>
      <c r="CP3079" s="95">
        <v>238309.40482711801</v>
      </c>
      <c r="CQ3079" s="95">
        <v>0</v>
      </c>
      <c r="CR3079" s="95">
        <v>0</v>
      </c>
      <c r="CS3079" s="95">
        <v>0</v>
      </c>
      <c r="CT3079" s="95">
        <v>0</v>
      </c>
      <c r="CU3079" s="161">
        <v>205550.11896759254</v>
      </c>
      <c r="CV3079" s="161">
        <v>1797213.2095751758</v>
      </c>
    </row>
    <row r="3080" spans="1:100" x14ac:dyDescent="0.2">
      <c r="A3080" s="94" t="s">
        <v>195</v>
      </c>
      <c r="B3080" s="96">
        <v>43800</v>
      </c>
      <c r="C3080" s="95">
        <v>415.50746389851003</v>
      </c>
      <c r="D3080" s="95">
        <v>0</v>
      </c>
      <c r="E3080" s="95">
        <v>988.03426100313698</v>
      </c>
      <c r="F3080" s="95">
        <v>24.580367283895601</v>
      </c>
      <c r="G3080" s="95">
        <v>26.418734763981799</v>
      </c>
      <c r="H3080" s="95">
        <v>0</v>
      </c>
      <c r="I3080" s="95">
        <v>0</v>
      </c>
      <c r="J3080" s="95">
        <v>306.19128152728098</v>
      </c>
      <c r="K3080" s="95">
        <v>0</v>
      </c>
      <c r="L3080" s="95">
        <v>897.65789563953899</v>
      </c>
      <c r="M3080" s="95">
        <v>44.7783670276403</v>
      </c>
      <c r="N3080" s="95">
        <v>27.212256216909701</v>
      </c>
      <c r="O3080" s="95">
        <v>0</v>
      </c>
      <c r="P3080" s="95">
        <v>390.53947407752298</v>
      </c>
      <c r="Q3080" s="95">
        <v>62.806475507561103</v>
      </c>
      <c r="R3080" s="95">
        <v>0</v>
      </c>
      <c r="S3080" s="95">
        <v>14.874916615081</v>
      </c>
      <c r="T3080" s="95">
        <v>0</v>
      </c>
      <c r="U3080" s="95">
        <v>305.84595205634798</v>
      </c>
      <c r="V3080" s="95">
        <v>73994.340007781997</v>
      </c>
      <c r="W3080" s="95">
        <v>0</v>
      </c>
      <c r="X3080" s="95">
        <v>121959.125677109</v>
      </c>
      <c r="Y3080" s="95">
        <v>12069.410714507099</v>
      </c>
      <c r="Z3080" s="95">
        <v>4781.5801303982698</v>
      </c>
      <c r="AA3080" s="95">
        <v>0</v>
      </c>
      <c r="AB3080" s="95">
        <v>0</v>
      </c>
      <c r="AC3080" s="95">
        <v>106222.601984978</v>
      </c>
      <c r="AD3080" s="95">
        <v>0</v>
      </c>
      <c r="AE3080" s="95">
        <v>86611.010549545303</v>
      </c>
      <c r="AF3080" s="95">
        <v>10533.518306255301</v>
      </c>
      <c r="AG3080" s="95">
        <v>4986.60326248407</v>
      </c>
      <c r="AH3080" s="95">
        <v>0</v>
      </c>
      <c r="AI3080" s="95">
        <v>70300.031621932998</v>
      </c>
      <c r="AJ3080" s="95">
        <v>22037.712473869298</v>
      </c>
      <c r="AK3080" s="95">
        <v>0</v>
      </c>
      <c r="AL3080" s="95">
        <v>2840.4123217463498</v>
      </c>
      <c r="AM3080" s="95">
        <v>0</v>
      </c>
      <c r="AN3080" s="95">
        <v>107531.695730209</v>
      </c>
      <c r="AO3080" s="95">
        <v>704661.07671356201</v>
      </c>
      <c r="AP3080" s="95">
        <v>0</v>
      </c>
      <c r="AQ3080" s="95">
        <v>1044341.17069244</v>
      </c>
      <c r="AR3080" s="95">
        <v>116780.27098464999</v>
      </c>
      <c r="AS3080" s="95">
        <v>46352.583099842101</v>
      </c>
      <c r="AT3080" s="95">
        <v>0</v>
      </c>
      <c r="AU3080" s="95">
        <v>0</v>
      </c>
      <c r="AV3080" s="95">
        <v>470166.63224792498</v>
      </c>
      <c r="AW3080" s="95">
        <v>0</v>
      </c>
      <c r="AX3080" s="95">
        <v>640149.43878936803</v>
      </c>
      <c r="AY3080" s="95">
        <v>116313.476859093</v>
      </c>
      <c r="AZ3080" s="95">
        <v>41806.553836345702</v>
      </c>
      <c r="BA3080" s="95">
        <v>0</v>
      </c>
      <c r="BB3080" s="95">
        <v>698109.70440673805</v>
      </c>
      <c r="BC3080" s="95">
        <v>209777.91222953799</v>
      </c>
      <c r="BD3080" s="95">
        <v>0</v>
      </c>
      <c r="BE3080" s="95">
        <v>28762.487826347398</v>
      </c>
      <c r="BF3080" s="95">
        <v>0</v>
      </c>
      <c r="BG3080" s="95">
        <v>463800.684688568</v>
      </c>
      <c r="BH3080" s="95">
        <v>137338.17135810899</v>
      </c>
      <c r="BI3080" s="95">
        <v>0</v>
      </c>
      <c r="BJ3080" s="95">
        <v>96445.047463417097</v>
      </c>
      <c r="BK3080" s="95">
        <v>33367.277145385699</v>
      </c>
      <c r="BL3080" s="95">
        <v>0</v>
      </c>
      <c r="BM3080" s="95">
        <v>0</v>
      </c>
      <c r="BN3080" s="95">
        <v>0</v>
      </c>
      <c r="BO3080" s="95">
        <v>0</v>
      </c>
      <c r="BP3080" s="95">
        <v>0</v>
      </c>
      <c r="BQ3080" s="95">
        <v>0</v>
      </c>
      <c r="BR3080" s="95">
        <v>16500.404581546802</v>
      </c>
      <c r="BS3080" s="95">
        <v>17957.953236579899</v>
      </c>
      <c r="BT3080" s="95">
        <v>0</v>
      </c>
      <c r="BU3080" s="95">
        <v>129522</v>
      </c>
      <c r="BV3080" s="95">
        <v>70532.810384750395</v>
      </c>
      <c r="BW3080" s="95">
        <v>0</v>
      </c>
      <c r="BX3080" s="95">
        <v>4874.2599823474902</v>
      </c>
      <c r="BY3080" s="95">
        <v>0</v>
      </c>
      <c r="BZ3080" s="95">
        <v>0</v>
      </c>
      <c r="CA3080" s="95">
        <v>1433.93961200118</v>
      </c>
      <c r="CB3080" s="95">
        <v>197955.65488815299</v>
      </c>
      <c r="CC3080" s="95">
        <v>1705438.3035278299</v>
      </c>
      <c r="CD3080" s="95">
        <v>234696.60103988601</v>
      </c>
      <c r="CE3080" s="95">
        <v>24.9113724199124</v>
      </c>
      <c r="CF3080" s="95">
        <v>4830.3100935816801</v>
      </c>
      <c r="CG3080" s="95">
        <v>46405.955846309698</v>
      </c>
      <c r="CH3080" s="95">
        <v>0</v>
      </c>
      <c r="CI3080" s="95">
        <v>1462.6086375862401</v>
      </c>
      <c r="CJ3080" s="95">
        <v>203545.14189529399</v>
      </c>
      <c r="CK3080" s="95">
        <v>1754892.90655518</v>
      </c>
      <c r="CL3080" s="95">
        <v>242425.84937095601</v>
      </c>
      <c r="CM3080" s="160">
        <v>1741.4201747179</v>
      </c>
      <c r="CN3080" s="160">
        <v>309625.57510376</v>
      </c>
      <c r="CO3080" s="160">
        <v>2227442.4889831501</v>
      </c>
      <c r="CP3080" s="95">
        <v>242425.84937095601</v>
      </c>
      <c r="CQ3080" s="95">
        <v>0</v>
      </c>
      <c r="CR3080" s="95">
        <v>0</v>
      </c>
      <c r="CS3080" s="95">
        <v>0</v>
      </c>
      <c r="CT3080" s="95">
        <v>0</v>
      </c>
      <c r="CU3080" s="161">
        <v>202785.96498173467</v>
      </c>
      <c r="CV3080" s="161">
        <v>1751844.2593741396</v>
      </c>
    </row>
    <row r="3081" spans="1:100" x14ac:dyDescent="0.2">
      <c r="A3081" s="94" t="s">
        <v>195</v>
      </c>
      <c r="B3081" s="96">
        <v>43891</v>
      </c>
      <c r="C3081" s="95">
        <v>444.473360322416</v>
      </c>
      <c r="D3081" s="95">
        <v>0</v>
      </c>
      <c r="E3081" s="95">
        <v>1092.5486677438</v>
      </c>
      <c r="F3081" s="95">
        <v>24.805968384956898</v>
      </c>
      <c r="G3081" s="95">
        <v>24.852660440607</v>
      </c>
      <c r="H3081" s="95">
        <v>0</v>
      </c>
      <c r="I3081" s="95">
        <v>0</v>
      </c>
      <c r="J3081" s="95">
        <v>298.372868072242</v>
      </c>
      <c r="K3081" s="95">
        <v>0</v>
      </c>
      <c r="L3081" s="95">
        <v>1018.45836429298</v>
      </c>
      <c r="M3081" s="95">
        <v>39.645746104419203</v>
      </c>
      <c r="N3081" s="95">
        <v>24.5099992055912</v>
      </c>
      <c r="O3081" s="95">
        <v>0</v>
      </c>
      <c r="P3081" s="95">
        <v>438.49736611172602</v>
      </c>
      <c r="Q3081" s="95">
        <v>55.649874384049298</v>
      </c>
      <c r="R3081" s="95">
        <v>0</v>
      </c>
      <c r="S3081" s="95">
        <v>10.7537393569946</v>
      </c>
      <c r="T3081" s="95">
        <v>0</v>
      </c>
      <c r="U3081" s="95">
        <v>297.82298077642901</v>
      </c>
      <c r="V3081" s="95">
        <v>81658.039136886597</v>
      </c>
      <c r="W3081" s="95">
        <v>0</v>
      </c>
      <c r="X3081" s="95">
        <v>94032.189245223999</v>
      </c>
      <c r="Y3081" s="95">
        <v>10827.8327314854</v>
      </c>
      <c r="Z3081" s="95">
        <v>3586.1658993661399</v>
      </c>
      <c r="AA3081" s="95">
        <v>0</v>
      </c>
      <c r="AB3081" s="95">
        <v>0</v>
      </c>
      <c r="AC3081" s="95">
        <v>97765.076226234407</v>
      </c>
      <c r="AD3081" s="95">
        <v>0</v>
      </c>
      <c r="AE3081" s="95">
        <v>73802.380725860596</v>
      </c>
      <c r="AF3081" s="95">
        <v>9243.0507303476297</v>
      </c>
      <c r="AG3081" s="95">
        <v>3114.1876556575298</v>
      </c>
      <c r="AH3081" s="95">
        <v>0</v>
      </c>
      <c r="AI3081" s="95">
        <v>74609.933262824998</v>
      </c>
      <c r="AJ3081" s="95">
        <v>18703.691913127899</v>
      </c>
      <c r="AK3081" s="95">
        <v>0</v>
      </c>
      <c r="AL3081" s="95">
        <v>1303.80773706734</v>
      </c>
      <c r="AM3081" s="95">
        <v>0</v>
      </c>
      <c r="AN3081" s="95">
        <v>96873.795653343201</v>
      </c>
      <c r="AO3081" s="95">
        <v>785520.16658783006</v>
      </c>
      <c r="AP3081" s="95">
        <v>0</v>
      </c>
      <c r="AQ3081" s="95">
        <v>725570.76652526902</v>
      </c>
      <c r="AR3081" s="95">
        <v>106853.445318222</v>
      </c>
      <c r="AS3081" s="95">
        <v>36701.075390338898</v>
      </c>
      <c r="AT3081" s="95">
        <v>0</v>
      </c>
      <c r="AU3081" s="95">
        <v>0</v>
      </c>
      <c r="AV3081" s="95">
        <v>426400.806819916</v>
      </c>
      <c r="AW3081" s="95">
        <v>0</v>
      </c>
      <c r="AX3081" s="95">
        <v>543537.97554016102</v>
      </c>
      <c r="AY3081" s="95">
        <v>100901.53519344299</v>
      </c>
      <c r="AZ3081" s="95">
        <v>25129.742359161399</v>
      </c>
      <c r="BA3081" s="95">
        <v>0</v>
      </c>
      <c r="BB3081" s="95">
        <v>721150.80689239502</v>
      </c>
      <c r="BC3081" s="95">
        <v>177791.833881378</v>
      </c>
      <c r="BD3081" s="95">
        <v>0</v>
      </c>
      <c r="BE3081" s="95">
        <v>13027.725967526399</v>
      </c>
      <c r="BF3081" s="95">
        <v>0</v>
      </c>
      <c r="BG3081" s="95">
        <v>424301.62058258097</v>
      </c>
      <c r="BH3081" s="95">
        <v>149181.31570625299</v>
      </c>
      <c r="BI3081" s="95">
        <v>0</v>
      </c>
      <c r="BJ3081" s="95">
        <v>71486.080045700102</v>
      </c>
      <c r="BK3081" s="95">
        <v>31564.987672328902</v>
      </c>
      <c r="BL3081" s="95">
        <v>0</v>
      </c>
      <c r="BM3081" s="95">
        <v>0</v>
      </c>
      <c r="BN3081" s="95">
        <v>0</v>
      </c>
      <c r="BO3081" s="95">
        <v>0</v>
      </c>
      <c r="BP3081" s="95">
        <v>0</v>
      </c>
      <c r="BQ3081" s="95">
        <v>0</v>
      </c>
      <c r="BR3081" s="95">
        <v>14322.074071049699</v>
      </c>
      <c r="BS3081" s="95">
        <v>17461.3946471214</v>
      </c>
      <c r="BT3081" s="95">
        <v>0</v>
      </c>
      <c r="BU3081" s="95">
        <v>131832.29891777001</v>
      </c>
      <c r="BV3081" s="95">
        <v>58845.319957256303</v>
      </c>
      <c r="BW3081" s="95">
        <v>0</v>
      </c>
      <c r="BX3081" s="95">
        <v>2467.3049085736302</v>
      </c>
      <c r="BY3081" s="95">
        <v>0</v>
      </c>
      <c r="BZ3081" s="95">
        <v>0</v>
      </c>
      <c r="CA3081" s="95">
        <v>1518.6591551750901</v>
      </c>
      <c r="CB3081" s="95">
        <v>174492.369319916</v>
      </c>
      <c r="CC3081" s="95">
        <v>1557318.6264190699</v>
      </c>
      <c r="CD3081" s="95">
        <v>222893.24779319801</v>
      </c>
      <c r="CE3081" s="95">
        <v>25.1215252552647</v>
      </c>
      <c r="CF3081" s="95">
        <v>3566.6872893273799</v>
      </c>
      <c r="CG3081" s="95">
        <v>36660.182017326399</v>
      </c>
      <c r="CH3081" s="95">
        <v>0</v>
      </c>
      <c r="CI3081" s="95">
        <v>1541.8646722435999</v>
      </c>
      <c r="CJ3081" s="95">
        <v>178491.966157913</v>
      </c>
      <c r="CK3081" s="95">
        <v>1590890.3031768801</v>
      </c>
      <c r="CL3081" s="95">
        <v>227557.29532051101</v>
      </c>
      <c r="CM3081" s="160">
        <v>1850.59400120378</v>
      </c>
      <c r="CN3081" s="160">
        <v>276538.93290710403</v>
      </c>
      <c r="CO3081" s="160">
        <v>2011982.5429229699</v>
      </c>
      <c r="CP3081" s="95">
        <v>227557.29532051101</v>
      </c>
      <c r="CQ3081" s="95">
        <v>0</v>
      </c>
      <c r="CR3081" s="95">
        <v>0</v>
      </c>
      <c r="CS3081" s="95">
        <v>0</v>
      </c>
      <c r="CT3081" s="95">
        <v>0</v>
      </c>
      <c r="CU3081" s="161">
        <v>178059.05660924339</v>
      </c>
      <c r="CV3081" s="161">
        <v>1593978.8084363963</v>
      </c>
    </row>
    <row r="3082" spans="1:100" x14ac:dyDescent="0.2">
      <c r="A3082" s="94" t="s">
        <v>195</v>
      </c>
      <c r="B3082" s="96">
        <v>43983</v>
      </c>
      <c r="C3082" s="95">
        <v>406.05331459268899</v>
      </c>
      <c r="D3082" s="95">
        <v>0</v>
      </c>
      <c r="E3082" s="95">
        <v>1000.58482889831</v>
      </c>
      <c r="F3082" s="95">
        <v>16.729727735044399</v>
      </c>
      <c r="G3082" s="95">
        <v>24.269927927292901</v>
      </c>
      <c r="H3082" s="95">
        <v>0</v>
      </c>
      <c r="I3082" s="95">
        <v>0</v>
      </c>
      <c r="J3082" s="95">
        <v>274.19474666938203</v>
      </c>
      <c r="K3082" s="95">
        <v>0</v>
      </c>
      <c r="L3082" s="95">
        <v>903.45239929854904</v>
      </c>
      <c r="M3082" s="95">
        <v>35.259717692621102</v>
      </c>
      <c r="N3082" s="95">
        <v>19.121819654479602</v>
      </c>
      <c r="O3082" s="95">
        <v>0</v>
      </c>
      <c r="P3082" s="95">
        <v>383.039030250162</v>
      </c>
      <c r="Q3082" s="95">
        <v>34.415993659291402</v>
      </c>
      <c r="R3082" s="95">
        <v>0</v>
      </c>
      <c r="S3082" s="95">
        <v>12.6030174717307</v>
      </c>
      <c r="T3082" s="95">
        <v>0</v>
      </c>
      <c r="U3082" s="95">
        <v>274.14775015786302</v>
      </c>
      <c r="V3082" s="95">
        <v>72860.395095825195</v>
      </c>
      <c r="W3082" s="95">
        <v>0</v>
      </c>
      <c r="X3082" s="95">
        <v>64674.360445022598</v>
      </c>
      <c r="Y3082" s="95">
        <v>0</v>
      </c>
      <c r="Z3082" s="95">
        <v>3320.9769079983198</v>
      </c>
      <c r="AA3082" s="95">
        <v>0</v>
      </c>
      <c r="AB3082" s="95">
        <v>0</v>
      </c>
      <c r="AC3082" s="95">
        <v>78230.165795326204</v>
      </c>
      <c r="AD3082" s="95">
        <v>0</v>
      </c>
      <c r="AE3082" s="95">
        <v>54301.794225692698</v>
      </c>
      <c r="AF3082" s="95">
        <v>8529.6737092733401</v>
      </c>
      <c r="AG3082" s="95">
        <v>2284.0874929428101</v>
      </c>
      <c r="AH3082" s="95">
        <v>0</v>
      </c>
      <c r="AI3082" s="95">
        <v>62277.683524131797</v>
      </c>
      <c r="AJ3082" s="95">
        <v>8116.9281789064398</v>
      </c>
      <c r="AK3082" s="95">
        <v>0</v>
      </c>
      <c r="AL3082" s="95">
        <v>1497.7784428894499</v>
      </c>
      <c r="AM3082" s="95">
        <v>0</v>
      </c>
      <c r="AN3082" s="95">
        <v>78729.3142356873</v>
      </c>
      <c r="AO3082" s="95">
        <v>707521.41915130604</v>
      </c>
      <c r="AP3082" s="95">
        <v>0</v>
      </c>
      <c r="AQ3082" s="95">
        <v>504093.66288375901</v>
      </c>
      <c r="AR3082" s="95">
        <v>0</v>
      </c>
      <c r="AS3082" s="95">
        <v>35536.8329348564</v>
      </c>
      <c r="AT3082" s="95">
        <v>0</v>
      </c>
      <c r="AU3082" s="95">
        <v>0</v>
      </c>
      <c r="AV3082" s="95">
        <v>341493.500991821</v>
      </c>
      <c r="AW3082" s="95">
        <v>0</v>
      </c>
      <c r="AX3082" s="95">
        <v>406620.11333465599</v>
      </c>
      <c r="AY3082" s="95">
        <v>87997.764545440703</v>
      </c>
      <c r="AZ3082" s="95">
        <v>18730.299292087599</v>
      </c>
      <c r="BA3082" s="95">
        <v>0</v>
      </c>
      <c r="BB3082" s="95">
        <v>612692.33829498303</v>
      </c>
      <c r="BC3082" s="95">
        <v>77863.146180152893</v>
      </c>
      <c r="BD3082" s="95">
        <v>0</v>
      </c>
      <c r="BE3082" s="95">
        <v>14433.5329108238</v>
      </c>
      <c r="BF3082" s="95">
        <v>0</v>
      </c>
      <c r="BG3082" s="95">
        <v>344377.81196975702</v>
      </c>
      <c r="BH3082" s="95">
        <v>133688.61160659799</v>
      </c>
      <c r="BI3082" s="95">
        <v>0</v>
      </c>
      <c r="BJ3082" s="95">
        <v>37930.443711757704</v>
      </c>
      <c r="BK3082" s="95">
        <v>0</v>
      </c>
      <c r="BL3082" s="95">
        <v>0</v>
      </c>
      <c r="BM3082" s="95">
        <v>0</v>
      </c>
      <c r="BN3082" s="95">
        <v>0</v>
      </c>
      <c r="BO3082" s="95">
        <v>0</v>
      </c>
      <c r="BP3082" s="95">
        <v>0</v>
      </c>
      <c r="BQ3082" s="95">
        <v>0</v>
      </c>
      <c r="BR3082" s="95">
        <v>12576.4915685654</v>
      </c>
      <c r="BS3082" s="95">
        <v>15667.499101400401</v>
      </c>
      <c r="BT3082" s="95">
        <v>0</v>
      </c>
      <c r="BU3082" s="95">
        <v>116635.08071517901</v>
      </c>
      <c r="BV3082" s="95">
        <v>28267.394797325102</v>
      </c>
      <c r="BW3082" s="95">
        <v>0</v>
      </c>
      <c r="BX3082" s="95">
        <v>2885.0743751227901</v>
      </c>
      <c r="BY3082" s="95">
        <v>0</v>
      </c>
      <c r="BZ3082" s="95">
        <v>0</v>
      </c>
      <c r="CA3082" s="95">
        <v>1394.73566496372</v>
      </c>
      <c r="CB3082" s="95">
        <v>136407.443294525</v>
      </c>
      <c r="CC3082" s="95">
        <v>1213353.3511505099</v>
      </c>
      <c r="CD3082" s="95">
        <v>171443.53253746001</v>
      </c>
      <c r="CE3082" s="95">
        <v>25.3181914354209</v>
      </c>
      <c r="CF3082" s="95">
        <v>3291.5106989145302</v>
      </c>
      <c r="CG3082" s="95">
        <v>35499.383244514502</v>
      </c>
      <c r="CH3082" s="95">
        <v>0</v>
      </c>
      <c r="CI3082" s="95">
        <v>1418.7661283165201</v>
      </c>
      <c r="CJ3082" s="95">
        <v>139260.52539825399</v>
      </c>
      <c r="CK3082" s="95">
        <v>1246482.9914703399</v>
      </c>
      <c r="CL3082" s="95">
        <v>175989.992874146</v>
      </c>
      <c r="CM3082" s="160">
        <v>1702.0034342855199</v>
      </c>
      <c r="CN3082" s="160">
        <v>218212.91680526701</v>
      </c>
      <c r="CO3082" s="160">
        <v>1590691.9537658701</v>
      </c>
      <c r="CP3082" s="95">
        <v>175989.992874146</v>
      </c>
      <c r="CQ3082" s="95">
        <v>0</v>
      </c>
      <c r="CR3082" s="95">
        <v>0</v>
      </c>
      <c r="CS3082" s="95">
        <v>0</v>
      </c>
      <c r="CT3082" s="95">
        <v>0</v>
      </c>
      <c r="CU3082" s="161">
        <v>139698.95399343953</v>
      </c>
      <c r="CV3082" s="161">
        <v>1248852.7343950244</v>
      </c>
    </row>
    <row r="3083" spans="1:100" x14ac:dyDescent="0.2">
      <c r="A3083" s="94" t="s">
        <v>195</v>
      </c>
      <c r="B3083" s="96">
        <v>44075</v>
      </c>
      <c r="C3083" s="95">
        <v>437.84841378405702</v>
      </c>
      <c r="D3083" s="95">
        <v>0</v>
      </c>
      <c r="E3083" s="95">
        <v>1075.47246801853</v>
      </c>
      <c r="F3083" s="95">
        <v>1.00041713991959</v>
      </c>
      <c r="G3083" s="95">
        <v>29.408848353428802</v>
      </c>
      <c r="H3083" s="95">
        <v>0</v>
      </c>
      <c r="I3083" s="95">
        <v>0</v>
      </c>
      <c r="J3083" s="95">
        <v>224.09793538972701</v>
      </c>
      <c r="K3083" s="95">
        <v>0</v>
      </c>
      <c r="L3083" s="95">
        <v>1010.17177208513</v>
      </c>
      <c r="M3083" s="95">
        <v>37.889013871084899</v>
      </c>
      <c r="N3083" s="95">
        <v>10.8199273425853</v>
      </c>
      <c r="O3083" s="95">
        <v>0</v>
      </c>
      <c r="P3083" s="95">
        <v>396.00789205730001</v>
      </c>
      <c r="Q3083" s="95">
        <v>35.211235546506899</v>
      </c>
      <c r="R3083" s="95">
        <v>0</v>
      </c>
      <c r="S3083" s="95">
        <v>12.742022605380001</v>
      </c>
      <c r="T3083" s="95">
        <v>0</v>
      </c>
      <c r="U3083" s="95">
        <v>224.776127466932</v>
      </c>
      <c r="V3083" s="95">
        <v>79736.880856514006</v>
      </c>
      <c r="W3083" s="95">
        <v>0</v>
      </c>
      <c r="X3083" s="95">
        <v>73297.482153892503</v>
      </c>
      <c r="Y3083" s="95">
        <v>7.0687595774070404</v>
      </c>
      <c r="Z3083" s="95">
        <v>5062.7163926363</v>
      </c>
      <c r="AA3083" s="95">
        <v>0</v>
      </c>
      <c r="AB3083" s="95">
        <v>0</v>
      </c>
      <c r="AC3083" s="95">
        <v>82805.523922920198</v>
      </c>
      <c r="AD3083" s="95">
        <v>0</v>
      </c>
      <c r="AE3083" s="95">
        <v>61722.364782810197</v>
      </c>
      <c r="AF3083" s="95">
        <v>9564.3361409902609</v>
      </c>
      <c r="AG3083" s="95">
        <v>2114.5802638232699</v>
      </c>
      <c r="AH3083" s="95">
        <v>0</v>
      </c>
      <c r="AI3083" s="95">
        <v>67439.331288337693</v>
      </c>
      <c r="AJ3083" s="95">
        <v>8677.1891683340109</v>
      </c>
      <c r="AK3083" s="95">
        <v>0</v>
      </c>
      <c r="AL3083" s="95">
        <v>2344.6632354855501</v>
      </c>
      <c r="AM3083" s="95">
        <v>0</v>
      </c>
      <c r="AN3083" s="95">
        <v>82022.199278831496</v>
      </c>
      <c r="AO3083" s="95">
        <v>779941.73569488502</v>
      </c>
      <c r="AP3083" s="95">
        <v>0</v>
      </c>
      <c r="AQ3083" s="95">
        <v>564903.93112945603</v>
      </c>
      <c r="AR3083" s="95">
        <v>113.8135226015</v>
      </c>
      <c r="AS3083" s="95">
        <v>53026.226743698098</v>
      </c>
      <c r="AT3083" s="95">
        <v>0</v>
      </c>
      <c r="AU3083" s="95">
        <v>0</v>
      </c>
      <c r="AV3083" s="95">
        <v>379685.68264770502</v>
      </c>
      <c r="AW3083" s="95">
        <v>0</v>
      </c>
      <c r="AX3083" s="95">
        <v>466187.29154205299</v>
      </c>
      <c r="AY3083" s="95">
        <v>100257.335310936</v>
      </c>
      <c r="AZ3083" s="95">
        <v>17431.5285983086</v>
      </c>
      <c r="BA3083" s="95">
        <v>0</v>
      </c>
      <c r="BB3083" s="95">
        <v>669191.34938049305</v>
      </c>
      <c r="BC3083" s="95">
        <v>77140.311793327302</v>
      </c>
      <c r="BD3083" s="95">
        <v>0</v>
      </c>
      <c r="BE3083" s="95">
        <v>21464.319347143199</v>
      </c>
      <c r="BF3083" s="95">
        <v>0</v>
      </c>
      <c r="BG3083" s="95">
        <v>382914.75991058402</v>
      </c>
      <c r="BH3083" s="95">
        <v>143133.361288071</v>
      </c>
      <c r="BI3083" s="95">
        <v>0</v>
      </c>
      <c r="BJ3083" s="95">
        <v>28983.708838939699</v>
      </c>
      <c r="BK3083" s="95">
        <v>14.6232341529103</v>
      </c>
      <c r="BL3083" s="95">
        <v>0</v>
      </c>
      <c r="BM3083" s="95">
        <v>0</v>
      </c>
      <c r="BN3083" s="95">
        <v>0</v>
      </c>
      <c r="BO3083" s="95">
        <v>0</v>
      </c>
      <c r="BP3083" s="95">
        <v>0</v>
      </c>
      <c r="BQ3083" s="95">
        <v>0</v>
      </c>
      <c r="BR3083" s="95">
        <v>14498.823679327999</v>
      </c>
      <c r="BS3083" s="95">
        <v>6078.8174290060997</v>
      </c>
      <c r="BT3083" s="95">
        <v>0</v>
      </c>
      <c r="BU3083" s="95">
        <v>120628.378457069</v>
      </c>
      <c r="BV3083" s="95">
        <v>27449.6754596233</v>
      </c>
      <c r="BW3083" s="95">
        <v>0</v>
      </c>
      <c r="BX3083" s="95">
        <v>3227.3401948809601</v>
      </c>
      <c r="BY3083" s="95">
        <v>0</v>
      </c>
      <c r="BZ3083" s="95">
        <v>0</v>
      </c>
      <c r="CA3083" s="95">
        <v>1509.4710917919899</v>
      </c>
      <c r="CB3083" s="95">
        <v>151023.96050453201</v>
      </c>
      <c r="CC3083" s="95">
        <v>1331841.1672515899</v>
      </c>
      <c r="CD3083" s="95">
        <v>170217.77387046799</v>
      </c>
      <c r="CE3083" s="95">
        <v>29.4040144456085</v>
      </c>
      <c r="CF3083" s="95">
        <v>5102.9864372611</v>
      </c>
      <c r="CG3083" s="95">
        <v>53021.229633331299</v>
      </c>
      <c r="CH3083" s="95">
        <v>0</v>
      </c>
      <c r="CI3083" s="95">
        <v>1538.1369689256001</v>
      </c>
      <c r="CJ3083" s="95">
        <v>155499.001808167</v>
      </c>
      <c r="CK3083" s="95">
        <v>1386011.6456756601</v>
      </c>
      <c r="CL3083" s="95">
        <v>176507.04167175299</v>
      </c>
      <c r="CM3083" s="160">
        <v>1771.2525997161899</v>
      </c>
      <c r="CN3083" s="160">
        <v>237634.79318618801</v>
      </c>
      <c r="CO3083" s="160">
        <v>1765423.3460845901</v>
      </c>
      <c r="CP3083" s="95">
        <v>176507.04167175299</v>
      </c>
      <c r="CQ3083" s="95">
        <v>0</v>
      </c>
      <c r="CR3083" s="95">
        <v>0</v>
      </c>
      <c r="CS3083" s="95">
        <v>0</v>
      </c>
      <c r="CT3083" s="95">
        <v>0</v>
      </c>
      <c r="CU3083" s="161">
        <v>156126.94694179311</v>
      </c>
      <c r="CV3083" s="161">
        <v>1384862.3968849212</v>
      </c>
    </row>
  </sheetData>
  <autoFilter ref="A1:CV2991" xr:uid="{57C47983-28D0-4BBA-9A75-B08708985227}"/>
  <phoneticPr fontId="11" type="noConversion"/>
  <printOptions headings="1"/>
  <pageMargins left="0.19685039370078741" right="0" top="0.39370078740157483" bottom="0.98425196850393704" header="0.51181102362204722" footer="0.51181102362204722"/>
  <pageSetup paperSize="9" scale="55" fitToWidth="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3</vt:i4>
      </vt:variant>
    </vt:vector>
  </HeadingPairs>
  <TitlesOfParts>
    <vt:vector size="13" baseType="lpstr">
      <vt:lpstr>Sources et méthodologie</vt:lpstr>
      <vt:lpstr>Synth</vt:lpstr>
      <vt:lpstr>Nb_cpte</vt:lpstr>
      <vt:lpstr>Vol_hor</vt:lpstr>
      <vt:lpstr>Mass_sal_nette</vt:lpstr>
      <vt:lpstr>heure moyen par tete</vt:lpstr>
      <vt:lpstr>salaire moyen par tete</vt:lpstr>
      <vt:lpstr>Tx hr</vt:lpstr>
      <vt:lpstr>Import_SAS_CVS</vt:lpstr>
      <vt:lpstr>PARAMETRE</vt:lpstr>
      <vt:lpstr>IMPORT_SAS_CVS</vt:lpstr>
      <vt:lpstr>PARAMETRE</vt:lpstr>
      <vt:lpstr>Synth!Zone_d_impression</vt:lpstr>
    </vt:vector>
  </TitlesOfParts>
  <Company>ACOSS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Madeleine</dc:creator>
  <cp:lastModifiedBy>ZAMFIR Viviana (Acoss)</cp:lastModifiedBy>
  <cp:lastPrinted>2016-09-13T15:28:57Z</cp:lastPrinted>
  <dcterms:created xsi:type="dcterms:W3CDTF">2009-12-03T10:28:04Z</dcterms:created>
  <dcterms:modified xsi:type="dcterms:W3CDTF">2021-01-28T14:22:55Z</dcterms:modified>
</cp:coreProperties>
</file>